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 sheetId="1" r:id="rId3"/>
    <sheet state="visible" name="C++" sheetId="2" r:id="rId4"/>
    <sheet state="visible" name="JavaScript" sheetId="3" r:id="rId5"/>
    <sheet state="visible" name="Java" sheetId="4" r:id="rId6"/>
    <sheet state="visible" name="PHP" sheetId="5" r:id="rId7"/>
    <sheet state="visible" name="Python" sheetId="6" r:id="rId8"/>
    <sheet state="visible" name="Ruby" sheetId="7" r:id="rId9"/>
    <sheet state="visible" name="Swift" sheetId="8" r:id="rId10"/>
    <sheet state="visible" name="HTML+CSS" sheetId="9" r:id="rId11"/>
    <sheet state="visible" name="TypeScript" sheetId="10" r:id="rId12"/>
  </sheets>
  <definedNames>
    <definedName hidden="1" localSheetId="1" name="_xlnm._FilterDatabase">'C++'!$A$1:$AC$1374</definedName>
    <definedName hidden="1" localSheetId="2" name="_xlnm._FilterDatabase">JavaScript!$A$1:$M$3721</definedName>
    <definedName hidden="1" localSheetId="0" name="_xlnm._FilterDatabase">'C#'!$A$1:$K$4176</definedName>
    <definedName hidden="1" localSheetId="4" name="_xlnm._FilterDatabase">PHP!$A$1:$AC$1485</definedName>
    <definedName hidden="1" localSheetId="3" name="_xlnm._FilterDatabase">Java!$A$1:$M$3389</definedName>
    <definedName hidden="1" localSheetId="5" name="_xlnm._FilterDatabase">Python!$A$1:$M$3282</definedName>
    <definedName hidden="1" localSheetId="8" name="_xlnm._FilterDatabase">'HTML+CSS'!$A$1:$AC$140</definedName>
    <definedName hidden="1" localSheetId="6" name="_xlnm._FilterDatabase">Ruby!$A$1:$X$988</definedName>
    <definedName hidden="1" localSheetId="9" name="_xlnm._FilterDatabase">TypeScript!$A$1:$AC$510</definedName>
    <definedName hidden="1" localSheetId="7" name="_xlnm._FilterDatabase">Swift!$A$1:$AC$785</definedName>
    <definedName hidden="1" localSheetId="1" name="Z_4CC077FE_1DD5_4DDC_BD97_2F20DCAB8D09_.wvu.FilterData">'C++'!$A$1:$AC$1374</definedName>
  </definedNames>
  <calcPr/>
  <customWorkbookViews>
    <customWorkbookView activeSheetId="0" maximized="1" tabRatio="600" windowHeight="0" windowWidth="0" guid="{4CC077FE-1DD5-4DDC-BD97-2F20DCAB8D09}" name="Filter 1"/>
  </customWorkbookViews>
</workbook>
</file>

<file path=xl/sharedStrings.xml><?xml version="1.0" encoding="utf-8"?>
<sst xmlns="http://schemas.openxmlformats.org/spreadsheetml/2006/main" count="216093" uniqueCount="47638">
  <si>
    <t>position</t>
  </si>
  <si>
    <t>company</t>
  </si>
  <si>
    <t>city</t>
  </si>
  <si>
    <t>district</t>
  </si>
  <si>
    <t>diploma_requirement</t>
  </si>
  <si>
    <t>wage_min</t>
  </si>
  <si>
    <t>wage_max</t>
  </si>
  <si>
    <t>wage</t>
  </si>
  <si>
    <t>experience</t>
  </si>
  <si>
    <t>industry</t>
  </si>
  <si>
    <t>welfare</t>
  </si>
  <si>
    <t>requirement</t>
  </si>
  <si>
    <t>size</t>
  </si>
  <si>
    <t>前端C++开发工程师（游戏）</t>
  </si>
  <si>
    <t>兼职python讲师（周日上班，一天一千）</t>
  </si>
  <si>
    <t>北京有爱互娱科技有限公司</t>
  </si>
  <si>
    <t>深圳市泽林教育科技有限公司</t>
  </si>
  <si>
    <t>北京</t>
  </si>
  <si>
    <t>深圳</t>
  </si>
  <si>
    <t>N/A</t>
  </si>
  <si>
    <t>本科</t>
  </si>
  <si>
    <t>大专</t>
  </si>
  <si>
    <t>1千-2千</t>
  </si>
  <si>
    <t>5-10年</t>
  </si>
  <si>
    <t>教育/培训/院校,互联网/电子商务</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</si>
  <si>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</si>
  <si>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</si>
  <si>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1000-9999人</t>
  </si>
  <si>
    <t>java开发工程师</t>
  </si>
  <si>
    <t>广东宏太智慧谷科技企业孵化器有限公司</t>
  </si>
  <si>
    <t>广州</t>
  </si>
  <si>
    <t>无经验</t>
  </si>
  <si>
    <t>互联网/电子商务,IT服务(系统/数据/维护),房地产/建筑/建材/工程,基金/证券/期货/投资</t>
  </si>
  <si>
    <t>职位亮点节日福利五险一金员工旅游周末双休定期体检年终奖</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</si>
  <si>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</si>
  <si>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100-499人</t>
  </si>
  <si>
    <t>java开发实习生</t>
  </si>
  <si>
    <t>广州正翰计算机科技有限公司</t>
  </si>
  <si>
    <t>计算机软件</t>
  </si>
  <si>
    <t>职位亮点五险一金绩效奖金交通补助年终奖金股票期权周末双休</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</si>
  <si>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</si>
  <si>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20-99人</t>
  </si>
  <si>
    <t>前端开发助理工程师（实习生）</t>
  </si>
  <si>
    <t>网宿科技</t>
  </si>
  <si>
    <t>1.2千-2.4千</t>
  </si>
  <si>
    <t>互联网/电子商务,IT服务(系统/数据/维护)</t>
  </si>
  <si>
    <t>职位亮点交通补助餐补</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</si>
  <si>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</si>
  <si>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1万-2万</t>
  </si>
  <si>
    <t>Java工程师-信息系统部(97760716)</t>
  </si>
  <si>
    <t>1-3年</t>
  </si>
  <si>
    <t>凤凰网</t>
  </si>
  <si>
    <t>互联网/电子商务,网络游戏</t>
  </si>
  <si>
    <t>职位亮点五险一金带薪年假节日福利餐补定期体检员工旅游绩效奖金</t>
  </si>
  <si>
    <t>职位描述技能要求：c++luacocos-2dx岗位职责：1、腾讯S级项目技术开发、产品版本研发2.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</si>
  <si>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2千-4千</t>
  </si>
  <si>
    <t>C++/C#开发工程师</t>
  </si>
  <si>
    <t>3-5年</t>
  </si>
  <si>
    <t>互联网/电子商务</t>
  </si>
  <si>
    <t>职位亮点五险一金股票期权餐补通讯补助带薪年假定期体检员工旅游每年多次调薪</t>
  </si>
  <si>
    <t>C++开发工程师（Qt方向）</t>
  </si>
  <si>
    <t>北京友通上昊科技有限公司</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</si>
  <si>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</si>
  <si>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国网电力科学研究院北京科东电力控制系统有限责任公司</t>
  </si>
  <si>
    <t>JAVA开发实习生</t>
  </si>
  <si>
    <t>图锐(北京)信息技术有限公司</t>
  </si>
  <si>
    <t>1.3万-2.5万</t>
  </si>
  <si>
    <t>医疗设备/器械,计算机软件,IT服务(系统/数据/维护),互联网/电子商务</t>
  </si>
  <si>
    <t>职位亮点周末双休五险一金定期体检员工旅游节日福利带薪年假工作居住证试用期全额</t>
  </si>
  <si>
    <t>经验不限</t>
  </si>
  <si>
    <t>计算机软件,互联网/电子商务,IT服务(系统/数据/维护)</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</si>
  <si>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</si>
  <si>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职位亮点五险一金绩效奖金餐补</t>
  </si>
  <si>
    <t>1万-1.5万</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</si>
  <si>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</si>
  <si>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电气/电力/水利,计算机软件</t>
  </si>
  <si>
    <t>c#软件工程师</t>
  </si>
  <si>
    <t>职位亮点五险一金绩效奖金餐补通讯补助补充医疗保险</t>
  </si>
  <si>
    <t>Java开发实习生</t>
  </si>
  <si>
    <t>北京海天华康科技有限公司</t>
  </si>
  <si>
    <t>中科软科技股份有限公司</t>
  </si>
  <si>
    <t>职位描述岗位职责：在Wndows/Linux环境下，参与基于QT的跨平台软件功能的开发与实现；根据软件产品功能要求，完成软件开发、逻辑功能实现和测试；负责项目后期的用户部署、联调、问题定位和运行保障；能够配合完成各类软件文档的编写，如技术文档，测试文档、用户手册等；改进完善软件功能、性能，提升用户体验；优化现有系统代码，提高产品质量； 任职要求：本科及以上学历，电气工程或计算机相关专业，一年及以上Linux下C++开发经验，QT开发经验；熟练掌握C++语言，熟悉STL、Boost、qt库使用，熟悉Linux下多线程开发；熟练掌握Qt应用开发框架，熟悉QtCreator开发工具和开发环境；熟悉SQL语法和数据库编程，至少掌握一种数据库的开发（MySQL、Oracle等）；具有良好的沟通表达能力、文档编写能力，具有较好的团队合作精神。能够适应短期出差和驻场开发；具有电力软件项目开发经验优先</t>
  </si>
  <si>
    <t>8千-1.6万</t>
  </si>
  <si>
    <t>2千-3千</t>
  </si>
  <si>
    <t>医疗设备/器械</t>
  </si>
  <si>
    <t>C/C++工程师</t>
  </si>
  <si>
    <t>职位亮点五险一金绩效奖金全勤奖节日福利带薪年假周末双休公司重点项目</t>
  </si>
  <si>
    <t>北京东方金信科技有限公司</t>
  </si>
  <si>
    <t>职位亮点节日福利餐补加班补助周末双休定期团建</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</si>
  <si>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</si>
  <si>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20人以下</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</si>
  <si>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</si>
  <si>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.NET   C#</t>
  </si>
  <si>
    <t>资质管家(北京)信息技术有限公司</t>
  </si>
  <si>
    <t>Java开发-实习生</t>
  </si>
  <si>
    <t>1万-1.8万</t>
  </si>
  <si>
    <t>互联网/电子商务,专业服务/咨询(财会/法律/人力资源等),中介服务</t>
  </si>
  <si>
    <t>职位亮点五险一金全勤奖绩效奖金带薪年假不加班节日福利定期团建周末双休</t>
  </si>
  <si>
    <t>职位亮点节日福利餐补周末双休</t>
  </si>
  <si>
    <t>计算机软件,IT服务(系统/数据/维护)</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</si>
  <si>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</si>
  <si>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职位亮点五险一金交通补助餐补带薪年假弹性工作</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</si>
  <si>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</si>
  <si>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</si>
  <si>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ObjectArx\CAD\C#开发工程师</t>
  </si>
  <si>
    <t>Java工程师实习生</t>
  </si>
  <si>
    <t>北京华源格林科技有限公司</t>
  </si>
  <si>
    <t>中级C++开发工程师</t>
  </si>
  <si>
    <t>中电普信（北京）科技发展有限公司</t>
  </si>
  <si>
    <t>计算机软件,互联网/电子商务</t>
  </si>
  <si>
    <t>职位亮点年底双薪绩效奖金餐补通讯补助带薪年假节日福利五险一金弹性工作</t>
  </si>
  <si>
    <t>职位亮点餐补节日福利周末双休</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</si>
  <si>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</si>
  <si>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</si>
  <si>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C#开发工程师</t>
  </si>
  <si>
    <t>北京航天金税技术有限公司</t>
  </si>
  <si>
    <t>职位亮点五险一金餐补带薪年假补充医疗保险周末双休节日福利</t>
  </si>
  <si>
    <t>硕士</t>
  </si>
  <si>
    <t>职位描述技能要求：C++C职责描述：1.负责部门内项目软件模块的编码，单元测试，文档编写工作； 2.在部门主管和项目组长的带领下，按时完成分配的任务； 3.负责必要的出差和在场开发。任职要求：1.本科及以上学历毕业； 2.理工科，计算机，软件等相关专业最佳； 3.有3~10年相关工作经验； 4.从事软件/通讯/互联网及软件开发相关； 5.精通C/C++语言编程，熟练掌握STL，WIN API，boost库等； 6.熟悉Windows下图形界面开发，熟练掌握Qt图形界面开发者优先； 7.有网络，多线程，多进程编程经验者优先； 8.熟悉面向对象和面向接口的编程思想，有良好的编程风格，能够独立完成软件模块和组件的设计和编程； 9.有很强的学习能力，分析能力和解决问题的能力，具有良好的沟通能力和文字表达能力，具有良好的敬业精神和团队合作精神，能承受一定的工作压力。</t>
  </si>
  <si>
    <t>1.5万-3万</t>
  </si>
  <si>
    <t>职位亮点五险一金周末双休员工旅游带薪年假交通补助定期体检节日福利试用期全额</t>
  </si>
  <si>
    <t>IT服务(系统/数据/维护),计算机软件,计算机硬件</t>
  </si>
  <si>
    <t>职位亮点五险一金绩效奖金周末双休交通补助节日福利通讯补助</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</si>
  <si>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</si>
  <si>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C++多媒体编解码工程师</t>
  </si>
  <si>
    <t>北京信安通靶场装备技术有限公司</t>
  </si>
  <si>
    <t>C#软件工程师</t>
  </si>
  <si>
    <t>学历不限</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</si>
  <si>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</si>
  <si>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北京城建智控科技有限公司</t>
  </si>
  <si>
    <t>JAVA开发工程师（2020实习生招聘）-北京</t>
  </si>
  <si>
    <t>中电福富信息科技有限公司</t>
  </si>
  <si>
    <t>1.5万-2万</t>
  </si>
  <si>
    <t>IT服务(系统/数据/维护),计算机硬件,计算机软件,电子技术/半导体/集成电路</t>
  </si>
  <si>
    <t>计算机软件,计算机硬件,电子技术/半导体/集成电路,房地产/建筑/建材/工程</t>
  </si>
  <si>
    <t>职位亮点五险一金餐补补充医疗保险定期体检节日福利</t>
  </si>
  <si>
    <t>职位亮点五险一金全勤奖交通补助通讯补助带薪年假定期体检员工旅游节日福利</t>
  </si>
  <si>
    <t>职位描述岗位职责：1、视音频编解码相关技术的研究与开发；2、视音频文件格式和流媒体格式的解析与复用。任职要求：1、国家正规院校毕业，电子工程、计算机科学等相关专业；2、熟悉TCP/IP网络编程；3、熟练掌握C/C++和多线程编程技术；4、熟悉视音频编解码原理和算法；5、有多媒体指令集或GPU加速技术实际开发经验；6、精通MP4、TS、HLS、RTP、RTMP相关协议和规范； </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</si>
  <si>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</si>
  <si>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IT服务(系统/数据/维护),通信/电信运营、增值服务,计算机软件,通信/电信/网络设备</t>
  </si>
  <si>
    <t>C#、Asp.Net工程师（双休不加班）</t>
  </si>
  <si>
    <t>职位亮点餐补</t>
  </si>
  <si>
    <t>中国采招网</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</si>
  <si>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</si>
  <si>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C++软件开发工程师（QT)</t>
  </si>
  <si>
    <t>北京晶朝科技有限责任公司</t>
  </si>
  <si>
    <t>8千-1.5万</t>
  </si>
  <si>
    <t>java开发实习生（2019届）</t>
  </si>
  <si>
    <t>北京中科院软件中心有限公司</t>
  </si>
  <si>
    <t>互联网/电子商务,专业服务/咨询(财会/法律/人力资源等),房地产/建筑/建材/工程,IT服务(系统/数据/维护)</t>
  </si>
  <si>
    <t>职位亮点五险一金全勤奖节日福利弹性工作员工旅游</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</si>
  <si>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</si>
  <si>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C#软件工程师（管廊方向）</t>
  </si>
  <si>
    <t>IT服务(系统/数据/维护),教育/培训/院校,计算机软件,互联网/电子商务</t>
  </si>
  <si>
    <t>计算机软件,其他</t>
  </si>
  <si>
    <t>职位亮点每年多次调薪周末双休五险一金交通补助餐补通讯补助</t>
  </si>
  <si>
    <t>职位亮点每年多次调薪加班补助五险一金节日福利定期体检补充医疗保险餐补</t>
  </si>
  <si>
    <t>职位描述技能要求：C++1.熟悉linux windows下的C/C++编程及调试；2.熟悉linux、windows下的多线程、TCP/UDP、多进程等方面的开发；3.熟悉linux shell编写；4.掌握linux windows下的QT编程；5.一年以上工作经验，或至少有一个项目的开发经验；6.吃苦耐劳，具有较强的适应性。</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</si>
  <si>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</si>
  <si>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500-999人</t>
  </si>
  <si>
    <t>Java实习生（03）</t>
  </si>
  <si>
    <t>C++开发工程师（信令方向）</t>
  </si>
  <si>
    <t>上海复深蓝软件股份有限公司</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</si>
  <si>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</si>
  <si>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上海欣方智能系统有限公司</t>
  </si>
  <si>
    <t>上海</t>
  </si>
  <si>
    <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</si>
  <si>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</si>
  <si>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</si>
  <si>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1万-1.6万</t>
  </si>
  <si>
    <t>Java开发工程师（外包）</t>
  </si>
  <si>
    <t>通信/电信运营、增值服务,计算机软件,通信/电信/网络设备,医药/生物工程</t>
  </si>
  <si>
    <t>大连斯锐信息技术有限公司</t>
  </si>
  <si>
    <t>c#开发工程师</t>
  </si>
  <si>
    <t>职位亮点周末双休五险一金补充医疗保险定期体检员工旅游餐补带薪年假绩效奖金</t>
  </si>
  <si>
    <t>北京创想联发科技有限公司</t>
  </si>
  <si>
    <t>职位描述岗位职责：负责SIP服务器开发；负责现场技术支持。任职资格：计算机/通信专业，大学本科及以上学历，1-3年工作经验；熟练掌握TCP、UDP、SIP，掌握ss7更佳，乐于学习和研究协议；熟悉IMS、NGN网络架构，掌握CDMA、GSM网络架构更佳；C++基础扎实，熟练使用Linux操作系统，熟悉shell编程；熟练掌握进程间通信机制和多线程编程；有大型分布式系统开发经验；具有良好的沟通能力，工作主动高效，有责任心；思维敏捷，具有良好的分析问题和解决问题的能力。</t>
  </si>
  <si>
    <t>6千-1.2万</t>
  </si>
  <si>
    <t>IT服务(系统/数据/维护),航空/航天研究与制造</t>
  </si>
  <si>
    <t>职位亮点周末双休五险一金补充医疗保险定期体检年底双薪节日福利</t>
  </si>
  <si>
    <t>导航开发工程师（C++）</t>
  </si>
  <si>
    <t>职位亮点五险一金带薪年假周末双休绩效奖金</t>
  </si>
  <si>
    <t>城市生活(北京)资讯有限公司</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</si>
  <si>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</si>
  <si>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</si>
  <si>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Java工程师-实习生</t>
  </si>
  <si>
    <t>北京鸿业同行科技有限公司</t>
  </si>
  <si>
    <t>互联网/电子商务,计算机软件,IT服务(系统/数据/维护)</t>
  </si>
  <si>
    <t>职位亮点周末双休加班补助弹性工作</t>
  </si>
  <si>
    <t>职位亮点五险一金年底双薪绩效奖金餐补带薪年假定期体检员工旅游节日福利</t>
  </si>
  <si>
    <t>职位亮点五险一金全勤奖交通补助餐补周末双休</t>
  </si>
  <si>
    <t>职位描述技能要求：C++导航地图岗位职责：1.参与导航服务的设计、开发、测试等研发工作； 2.参与导航引擎服务算法升级，提高服务性能。 3.能够对现有系统的不足进行分析，找到目前系统的瓶颈和解决方法，提高系统性能；任职要求：1.本科以上学历，目标高校毕业优先；2.有linux系统下c++开发经验3年以上；3.开发过成功的上线产品的服务端模块；4.有在线导航引擎服务端开发经验优先；5.良好的沟通、协作能力；</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</si>
  <si>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</si>
  <si>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</si>
  <si>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C#开发工程师（北京）</t>
  </si>
  <si>
    <t>运维工程师实习生（2020应届生）</t>
  </si>
  <si>
    <t>天翼视讯传媒有限公司</t>
  </si>
  <si>
    <t>北京六趣网络科技有限公司</t>
  </si>
  <si>
    <t>IT服务(系统/数据/维护),互联网/电子商务,网络游戏</t>
  </si>
  <si>
    <t>职位亮点节日福利弹性工作员工旅游绩效奖金五险一金带薪年假定期体检</t>
  </si>
  <si>
    <t>互联网/电子商务,媒体/出版/影视/文化传播</t>
  </si>
  <si>
    <t>C++高级研发工程师</t>
  </si>
  <si>
    <t>北京东润环能科技股份有限公司</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</si>
  <si>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</si>
  <si>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</si>
  <si>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北京威创视讯信息系统有限公司</t>
  </si>
  <si>
    <t>java前端开发</t>
  </si>
  <si>
    <t>上海露善文化传播有限公司</t>
  </si>
  <si>
    <t>能源/矿产/采掘/冶炼,电气/电力/水利,环保,IT服务(系统/数据/维护)</t>
  </si>
  <si>
    <t>职位亮点五险一金绩效奖金股票期权交通补助餐补通讯补助带薪年假节日福利</t>
  </si>
  <si>
    <t>职位亮点五险一金年底双薪绩效奖金包吃包住不加班节日福利项目奖金</t>
  </si>
  <si>
    <t>职位亮点五险一金绩效奖金弹性工作周末双休</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</si>
  <si>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</si>
  <si>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</si>
  <si>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java实习生</t>
  </si>
  <si>
    <t>软件开发工程师C/C++ /C#</t>
  </si>
  <si>
    <t>北京东方鼎晨科技有限公司</t>
  </si>
  <si>
    <t>仪器仪表及工业自动化,计算机软件,零售/批发</t>
  </si>
  <si>
    <t>职位亮点五险一金绩效奖金通讯补助带薪年假定期体检员工旅游节日福利补充医疗保险</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</si>
  <si>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</si>
  <si>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</si>
  <si>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Java实习生（13）</t>
  </si>
  <si>
    <t>北京乐天生机科技有限公司</t>
  </si>
  <si>
    <t>职位亮点节日福利每年多次调薪周末双休五险一金绩效奖金交通补助通讯补助带薪年假</t>
  </si>
  <si>
    <t>医疗设备/器械,医疗设备/器械,医药/生物工程,仪器仪表及工业自动化</t>
  </si>
  <si>
    <t>职位亮点五险一金股票期权加班补助</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</si>
  <si>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</si>
  <si>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</si>
  <si>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java开发工程师（实习生）</t>
  </si>
  <si>
    <t>高级软件工程师C#</t>
  </si>
  <si>
    <t>深圳市建乔无线信息技术有限公司</t>
  </si>
  <si>
    <t>和利时集团</t>
  </si>
  <si>
    <t>1.2万-2万</t>
  </si>
  <si>
    <t>仪器仪表及工业自动化,计算机软件,电子技术/半导体/集成电路</t>
  </si>
  <si>
    <t>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</si>
  <si>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C#软件工程师(E)</t>
  </si>
  <si>
    <t>深圳中科飞测科技有限公司</t>
  </si>
  <si>
    <t>1.5万-2.5万</t>
  </si>
  <si>
    <t>仪器仪表及工业自动化,电子技术/半导体/集成电路,检验/检测/认证,学术/科研</t>
  </si>
  <si>
    <t>职位亮点节日福利五险一金年底双薪绩效奖金餐补通讯补助带薪年假补充医疗保险</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</si>
  <si>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</si>
  <si>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北京盛世创新科技有限公司</t>
  </si>
  <si>
    <t>1年以下</t>
  </si>
  <si>
    <t>职位亮点创业公司五险一金绩效奖金定期体检节日福利带薪年假</t>
  </si>
  <si>
    <t>5千-1万</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</si>
  <si>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</si>
  <si>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职位亮点五险一金带薪年假周末双休弹性工作</t>
  </si>
  <si>
    <t>前端开发实习生</t>
  </si>
  <si>
    <t>迪卡侬体育用品公司（Decathlon）</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</si>
  <si>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</si>
  <si>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全部</t>
  </si>
  <si>
    <t>北京索英电气技术有限公司</t>
  </si>
  <si>
    <t>1.3万-1.5万</t>
  </si>
  <si>
    <t>耐用消费品（服饰/纺织/皮革/家具/家电）,加工制造（原料加工/模具）</t>
  </si>
  <si>
    <t>电子技术/半导体/集成电路,电气/电力/水利</t>
  </si>
  <si>
    <t>职位亮点五险一金绩效奖金交通补助餐补房补通讯补助带薪年假定期体检</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</si>
  <si>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</si>
  <si>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10000人以上</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</si>
  <si>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</si>
  <si>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.net开发工程师</t>
  </si>
  <si>
    <t>上海兆客信息系统有限公司</t>
  </si>
  <si>
    <t>职位描述岗位职责：1.参与编制软件产品的概要设计说明书和详细设计说明书。2.从事新能源、光伏控制、风能、分布式、储能等相关协调控制算法研发及设计3.执行项目模块的编码，实施单元测试，保证软件的正常运行。4.协助测试人员完成测试并对模块质量负责。5.维护和升级现有的产品和项目，解决试用中发生的问题。6.从事有功控制、无功控制、稳定控制等自动化装置研发及维护7.负责集成项目的技术指导及技术咨询。8.认真执行与本岗位相关的质量体系程序文件要求；9.完成上级领导交办的其他工作任务。任职资格：_x009f_  对电网运行安全稳定控制与新能源并网控制等领域较为熟悉_x009f_  至少全程参加过一次相关科研项目或开发项目；_x009f_  较强的系统需求分析、架构设计、文档编写能力；_x009f_  精通C++跨平台编程,熟悉Linux操作系统。_x009f_  精通自动控制原理，有2年以上逻辑控制算法开发经验;_x009f_  熟悉电力系统常用规约，如：IEC-101、103、104、CDT、ModBus等;_x009f_  具有良好的编程风格，思维清晰缜密，具备良强的沟通和协调能力、有良好的职业素质和团队精神_x009f_ 有风电场、光伏电站控制设计经验者优先，有电力系统应用开发经验者优先录取。_x009f_ 有4年以上研发经验_x009f_ 本科及以上学历，电力系统及其自动化专业或电气工程及其自动化专业</t>
  </si>
  <si>
    <t>北京乾坤建业信息技术有限公司</t>
  </si>
  <si>
    <t>高级C++开发工程师</t>
  </si>
  <si>
    <t>计算机软件,IT服务(系统/数据/维护),互联网/电子商务</t>
  </si>
  <si>
    <t>IT服务(系统/数据/维护),专业服务/咨询(财会/法律/人力资源等)</t>
  </si>
  <si>
    <t>北京冠群信息技术股份有限公司</t>
  </si>
  <si>
    <t>职位亮点五险一金带薪年假节日福利加班补助包吃</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</si>
  <si>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</si>
  <si>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</si>
  <si>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web前端实习生</t>
  </si>
  <si>
    <t>北京时代凌宇科技股份有限公司</t>
  </si>
  <si>
    <t>职位亮点五险一金餐补通讯补助弹性工作定期体检节日福利</t>
  </si>
  <si>
    <t>职位描述工作职责：1、参与版式阅读器版本研发2、SDK开发和维护3、项目支持和客户化定制任职资格：1、3年以上相关工作经验，本科及以上学历；2、熟练掌握C++语言，并能够编写高质量的代码，具有一定的架构设计能力；3、具备良好的发展潜力并能够适应工作变化及要求，具备团队精神，能够配合他人积极完成相关工作；4、有跨平台应用开发经验者优先。有UI开发经验，熟悉 QT、MFC 者优先；5、熟悉图形图像知识及相关算法或字体处理技术者优先；6、熟悉数据结构与算法， 熟悉内存管理、以及性能相关问题</t>
  </si>
  <si>
    <t>IT服务(系统/数据/维护),电子技术/半导体/集成电路,计算机软件</t>
  </si>
  <si>
    <t>职位亮点健身俱乐部周末双休五险一金带薪年假餐补交通补助补充医疗保险定期体检</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</si>
  <si>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</si>
  <si>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</si>
  <si>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C++研发工程师-配电</t>
  </si>
  <si>
    <t>网络爬虫实习生</t>
  </si>
  <si>
    <t>北京道亨时代科技有限公司</t>
  </si>
  <si>
    <t>.Net(C#)开发工程师</t>
  </si>
  <si>
    <t>深圳市长亮科技股份有限公司</t>
  </si>
  <si>
    <t>大地机构</t>
  </si>
  <si>
    <t>房地产/建筑/建材/工程,专业服务/咨询(财会/法律/人力资源等),IT服务(系统/数据/维护),跨领域经营</t>
  </si>
  <si>
    <t>职位亮点每年多次调薪五险一金年底双薪绩效奖金交通补助餐补带薪年假补充医疗保险</t>
  </si>
  <si>
    <t>职位亮点五险一金节日福利周末双休每年多次调薪餐补交通补助定期体检年底双薪</t>
  </si>
  <si>
    <t>职位描述岗位职责：1.负责Windows平台下的应用程序编写和维护；2.根据工作任务规划编写高质量代码；3.完成基本的开发项目管理工作，完成模块设计、数据库设计等相关设计工作；3.定位、解决系统测试发现的bug，完善、优化系统；4.配合产品经理完成相关任务目标。任职要求：1.计算机相关专业、电力相关专业本科及以上学历；2.熟悉C/C++，熟悉Visual studio开发环境，深入理解面向对象思想；3.熟悉并掌握MFC，STL，BOOST库，具有良好的数据结构基础；4.有良好的团队沟通能力和团队协作精神；5.了解图形算法,Directx或OpenGL或有相关开发工作经验者优先。</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</si>
  <si>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</si>
  <si>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C#高级软件工程师</t>
  </si>
  <si>
    <t>北京众星智能科技有限责任公司</t>
  </si>
  <si>
    <t>Linux C/C++软件工程师</t>
  </si>
  <si>
    <t>北京锦鸿希电信息技术股份有限公司</t>
  </si>
  <si>
    <t>计算机软件,IT服务(系统/数据/维护),计算机硬件,电子技术/半导体/集成电路</t>
  </si>
  <si>
    <t>职位亮点五险一金年底双薪绩效奖金股票期权通讯补助带薪年假定期体检节日福利</t>
  </si>
  <si>
    <t>职位亮点五险一金年终分红股票期权带薪年假弹性工作员工旅游节日福利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</si>
  <si>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</si>
  <si>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</si>
  <si>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通信/电信运营、增值服务,电子技术/半导体/集成电路,IT服务(系统/数据/维护),仪器仪表及工业自动化</t>
  </si>
  <si>
    <t>前端开发实习生（2020届实习生）</t>
  </si>
  <si>
    <t>C#（WPF）开发工程师</t>
  </si>
  <si>
    <t>职位亮点五险一金交通补助带薪年假定期体检员工旅游节日福利</t>
  </si>
  <si>
    <t>恒拓开源信息科技股份有限公司广州分公司</t>
  </si>
  <si>
    <t>北京来为科技股份有限公司</t>
  </si>
  <si>
    <t>职位描述工作职责：1.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</si>
  <si>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计算机软件,互联网/电子商务,教育/培训/院校,政府/公共事业/非盈利机构</t>
  </si>
  <si>
    <t>职位亮点五险一金年底双薪员工旅游节日福利周末双休</t>
  </si>
  <si>
    <t>C++ 软件工程师</t>
  </si>
  <si>
    <t>职位亮点补充医疗保险周末双休大牛带队公司重点项目</t>
  </si>
  <si>
    <t>北京瑞尔天天科技有限公司</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</si>
  <si>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</si>
  <si>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</si>
  <si>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中教畅享（北京）科技有限公司</t>
  </si>
  <si>
    <t>广州云趣信息科技有限公司</t>
  </si>
  <si>
    <t>1.3万-2万</t>
  </si>
  <si>
    <t>航空/航天研究与制造,计算机硬件,IT服务(系统/数据/维护),计算机软件</t>
  </si>
  <si>
    <t>通信/电信运营、增值服务,计算机软件,通信/电信/网络设备,互联网/电子商务</t>
  </si>
  <si>
    <t>计算机软件,互联网/电子商务,教育/培训/院校,媒体/出版/影视/文化传播</t>
  </si>
  <si>
    <t>职位亮点五险一金全勤奖交通补助餐补带薪年假定期体检员工旅游节日福利</t>
  </si>
  <si>
    <t>职位亮点周末双休免费工作餐</t>
  </si>
  <si>
    <t>职位亮点节日福利五险一金年底双薪绩效奖金加班补助全勤奖交通补助通讯补助</t>
  </si>
  <si>
    <t>职位描述岗位职责：1、负责公司软件产品的开发，改进工作；2、负责负责功能模块的详细设计与实现，及整体架构设计；3、负责开发设计文档的编写与维护；4、协助测试工程师制定测试计划，参与系统中的调试，配合应用人员进行调试任职要求：1、熟悉使用Visual Studio 2008开发工具；2、1-2年使用C/C++，进行软件开发经验；3、熟悉掌握面向对像编程和多线程编程；4、熟悉PXI、串口、TCP/IP、GPIB等通讯接口；5、熟悉Access、Sql Server数据库；6、有航天、军工测试设备软件开发经验者优先</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</si>
  <si>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</si>
  <si>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</si>
  <si>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佰聆数据股份有限公司</t>
  </si>
  <si>
    <t>北京构力科技有限公司</t>
  </si>
  <si>
    <t>c++工程师</t>
  </si>
  <si>
    <t>北京智敏科技发展有限公司</t>
  </si>
  <si>
    <t>职位亮点14薪健身俱乐部五险一金补充医疗保险定期体检带薪年假餐补绩效奖金</t>
  </si>
  <si>
    <t>IT服务(系统/数据/维护)</t>
  </si>
  <si>
    <t>职位亮点包住餐补通讯补助定期体检节日福利绩效奖金弹性工作</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</si>
  <si>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</si>
  <si>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跨领域经营,互联网/电子商务,大型设备/机电设备/重工业,贸易/进出口</t>
  </si>
  <si>
    <t>职位亮点五险一金年底双薪年终分红全勤奖加班补助带薪年假</t>
  </si>
  <si>
    <t>软件开发工程师（C/C++/C#）</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</si>
  <si>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</si>
  <si>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职位描述岗位职责：1.负责手写签批Windows应用软件的开发和维护；2.参与需求分析，根据项目安排和模块划分，进行代码编写、测试和发布；3.按要求撰写需求说明书、设计说明书、测试大纲等技术文档，参与方案、设计等相关评审；任职资格：1.计算机、自动化、通信等相关专业，本科及以上学历，英语四级以上；2.精通C/C++编程，熟悉Windows环境下的应用程序开发；3.对数据结构、操作系统、网络原理，有较为深入的理解；4.熟悉对计算机外设编程，熟悉操作系统进程管理、线程管理；5.具有良好的沟通能力、理解能力及团队协作精神，工作责任心强。优秀应届硕士亦可。</t>
  </si>
  <si>
    <t>钢研纳克检测技术股份有限公司</t>
  </si>
  <si>
    <t>Java 实习开发工程师（爬虫 + 数据分析）</t>
  </si>
  <si>
    <t>广州比地数据科技有限公司</t>
  </si>
  <si>
    <t>仪器仪表及工业自动化,检验/检测/认证</t>
  </si>
  <si>
    <t>职位亮点五险一金绩效奖金餐补房补定期体检免费班车交通补助带薪年假</t>
  </si>
  <si>
    <t>北京金电恒通科技有限公司</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</si>
  <si>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</si>
  <si>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c#软件工程师（顺义区）</t>
  </si>
  <si>
    <t>北京顺特科技有限公司</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</si>
  <si>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</si>
  <si>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计算机软件,互联网/电子商务,银行,IT服务(系统/数据/维护)</t>
  </si>
  <si>
    <t>职位亮点周末双休五险一金绩效奖金定期体检员工旅游节日福利弹性工作</t>
  </si>
  <si>
    <t>6千-8千</t>
  </si>
  <si>
    <t>职位描述参与人民币跨境支付系统（CIPS）改造开发工作，参与金融网关工程实施工作，测试技术支持。(1)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</si>
  <si>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软件开发实习生</t>
  </si>
  <si>
    <t>中国太平洋财产保险股份有限公司</t>
  </si>
  <si>
    <t>IT服务(系统/数据/维护),电子技术/半导体/集成电路</t>
  </si>
  <si>
    <t>LinuxC/C++资深软件工程师</t>
  </si>
  <si>
    <t>格尔软件股份有限公司</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</si>
  <si>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</si>
  <si>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基金/证券/期货/投资,保险</t>
  </si>
  <si>
    <t>C#程序员 C++程序员</t>
  </si>
  <si>
    <t>职位亮点全勤奖包吃高温补贴节日福利</t>
  </si>
  <si>
    <t>北京创想明天科技有限公司</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</si>
  <si>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</si>
  <si>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计算机软件,互联网/电子商务,网络游戏,其他</t>
  </si>
  <si>
    <t>8千-1万</t>
  </si>
  <si>
    <t>程序员</t>
  </si>
  <si>
    <t>职位亮点五险一金餐补带薪年假定期体检员工旅游节日福利</t>
  </si>
  <si>
    <t>广州喜市多便利连锁有限公司</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</si>
  <si>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</si>
  <si>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计算机软件,互联网/电子商务,家居/室内设计/装饰装潢,IT服务(系统/数据/维护)</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</si>
  <si>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</si>
  <si>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C#/HTML 网页界面工程师</t>
  </si>
  <si>
    <t>快速消费品（食品/饮料/烟酒/日化）,零售/批发</t>
  </si>
  <si>
    <t>c/c++开发工程师(windows）</t>
  </si>
  <si>
    <t>京邮通联科技(北京)有限公司</t>
  </si>
  <si>
    <t>北京深思数盾科技股份有限公司</t>
  </si>
  <si>
    <t>职位亮点五险一金餐补带薪年假员工旅游节日福利</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</si>
  <si>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</si>
  <si>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通信/电信/网络设备</t>
  </si>
  <si>
    <t>web前端开发实习生</t>
  </si>
  <si>
    <t>职位亮点五险一金年底双薪全勤奖节日福利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</si>
  <si>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</si>
  <si>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职位亮点五险一金交通补助餐补通讯补助带薪年假补充医疗保险节日福利定期体检</t>
  </si>
  <si>
    <t>职位描述技能要求：CC++岗位职责：负责公司核心产品的SDK和客户端（无UI）的开发与维护。职位要求：1. 有良好的团队合作能力，对技术或产品有不懈地追求；2. 计算机相关专业本科及以上学历，2年以上相关经验，精通 C 或 C++ 语言，熟悉至少一种其它编程语言；3. 精通 Windows 编程，有跨平台经验优先，有移动底层开发经验优先；4. 熟悉底层网络编程；5. 有文档或数据加密相关工作经验优先，有 AutoCAD、Office 相关二将开发经验优先；</t>
  </si>
  <si>
    <t>c#（.net）软件工程师</t>
  </si>
  <si>
    <t>北京远卓科技有限责任公司</t>
  </si>
  <si>
    <t>渲染引擎开发工程师（C++）</t>
  </si>
  <si>
    <t>职位亮点包住餐补通讯补助定期体检节日福利免费班车周末双休五险一金</t>
  </si>
  <si>
    <t>4千-8千</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</si>
  <si>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</si>
  <si>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职位亮点每年多次调薪周末双休五险一金年底双薪加班补助带薪年假员工旅游节日福利</t>
  </si>
  <si>
    <t>java开发工程师/实习生</t>
  </si>
  <si>
    <t>广州远夏信息技术有限公司</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</si>
  <si>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</si>
  <si>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职位描述技能要求：C++渲染岗位要求：1. 维护公司现有自研3d引擎；2. 根据需求增加引擎相关功能；3. 研究新的图形渲染技术，调整引擎结构，提升渲染效率；4. 编写文档，将研究结果文档化；技能要求：1. 掌握c++编程语言，具有良好的面向对象思想；2. 掌握图形渲染api（Opengl、Direct3D、OpenglES，Vulkan等其中一种及以上）；3. 熟练掌握3D数学、渲染相关算法与数据结构；4. 熟悉OGRE、Unreal、Unity等成熟引擎渲染效果者优先；5. 有3d渲染效果开发经验，参与过成功项目者优先；6. 有跨平台开发经验者优先；</t>
  </si>
  <si>
    <t>亚帝文软件(北京)有限公司</t>
  </si>
  <si>
    <t>计算机软件,计算机软件</t>
  </si>
  <si>
    <t>职位亮点包住年终分红</t>
  </si>
  <si>
    <t>职位描述技能要求：javajava实习web开发实习生Java开发java开发实习生；web开发；spring；软件开发；html；JavaScript；css。</t>
  </si>
  <si>
    <t>计算机软件,基金/证券/期货/投资,互联网/电子商务,计算机软件</t>
  </si>
  <si>
    <t>c++ 软件开发</t>
  </si>
  <si>
    <t>职位亮点健身俱乐部五险一金绩效奖金交通补助餐补带薪年假弹性工作定期体检</t>
  </si>
  <si>
    <t>艾利安人才服务（上海）有限公司</t>
  </si>
  <si>
    <t>广州芦苇信息科技有限公司</t>
  </si>
  <si>
    <t>专业服务/咨询(财会/法律/人力资源等),汽车/摩托车,石油/石化/化工,计算机软件</t>
  </si>
  <si>
    <t>计算机软件,网络游戏</t>
  </si>
  <si>
    <t>职位亮点五险一金绩效奖金交通补助弹性工作带薪年假定期体检</t>
  </si>
  <si>
    <t>职位亮点每年多次调薪绩效奖金年终分红弹性工作补充医疗保险节日福利带薪年假五险一金</t>
  </si>
  <si>
    <t>职位描述技能要求：C++主要项目是参与车载HMI系统的底层开发工作参与日常开发例会</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</si>
  <si>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</si>
  <si>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web实习工程师</t>
  </si>
  <si>
    <t>C++开发工程师</t>
  </si>
  <si>
    <t>赞同科技股份有限公司</t>
  </si>
  <si>
    <t>北京天睿空间科技股份有限公司</t>
  </si>
  <si>
    <t>2.5千-5千</t>
  </si>
  <si>
    <t>职位亮点五险一金带薪年假定期体检每年多次调薪餐补年底双薪</t>
  </si>
  <si>
    <t>计算机软件,学术/科研,IT服务(系统/数据/维护),互联网/电子商务</t>
  </si>
  <si>
    <t>职位亮点五险一金周末双休全勤奖餐补通讯补助带薪年假定期体检弹性工作</t>
  </si>
  <si>
    <t>职位描述职位描述：1、参与公司新版产品的研发工作，主要涉及视频相关的编解码、流媒体和存储等工作； 2、根据客户需求，参与需求分析、概要设计等工作；                     3、根据设计进行编码，并进行相应模块的单元测试，产品的集成测试；           4、编写客户端系统的设计和相关技术文档。 招聘要求：1、大学本科以上学历，专业不限；2、熟悉C/C++编程，熟悉VS与GCC编程环境；3、熟悉多线程/多进程编程、网络编程；                                                   4、熟悉各种编解码标准，包括H.264、HEVC、MPEG4、VP8、VP9；                            5、熟悉各种流媒体协议，包括RTMP、RTSP、Onvif、GB28181、HLS；                          6、熟悉MySQL、SQL、Server等常见数据库；      7、具有以上相关基础者优先；9、优秀应届硕士毕业生可解决北京市户口。 </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</si>
  <si>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</si>
  <si>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游戏开发工程师（实习）</t>
  </si>
  <si>
    <t>广州宸汐网络科技有限公司</t>
  </si>
  <si>
    <t>北京竞业达数码科技股份有限公司</t>
  </si>
  <si>
    <t>2.5千-4千</t>
  </si>
  <si>
    <t>网络游戏</t>
  </si>
  <si>
    <t>职位亮点全勤奖节日福利员工旅游五险一金年底双薪周末双休带薪年假绩效奖金</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</si>
  <si>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</si>
  <si>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计算机硬件,计算机软件,电子技术/半导体/集成电路,IT服务(系统/数据/维护)</t>
  </si>
  <si>
    <t>职位亮点五险一金餐补带薪年假免费班车节日福利通讯补助绩效奖金加班补助</t>
  </si>
  <si>
    <t>软件开发工程师（c#，WPF）</t>
  </si>
  <si>
    <t>职位描述技能要求：C++岗位职责： 1、负责数据转发中间件的功能开发和维护； 2、负责播放器等客户端的开发和维护； 3、开发文档编写、接口制定等工作任职要求：1、熟练掌握C++语言，具有1年以上C++开发经验；2、熟悉socket网络编程、多线程编程、动态库编程等相关开发；3、熟悉tcp/udp/http等网络通信协议；4、熟悉stl、c++11标准优先 5、具有音视频开发经验者优先; 6、具有良好的自学能力和独立解决问题的能力，能承受一定工作压力，在指定时间内完成高质量程序 7、具有开发文档编写能力、沟通能力，以及团队合作精神</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</si>
  <si>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</si>
  <si>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c#软件开发实习生</t>
  </si>
  <si>
    <t>C++服务器工程师（应届）</t>
  </si>
  <si>
    <t>北京斯坦德利科技有限公司</t>
  </si>
  <si>
    <t>北京游奕互动软件有限公司</t>
  </si>
  <si>
    <t>职位亮点五险一金全勤奖交通补助餐补通讯补助带薪年假员工旅游节日福利</t>
  </si>
  <si>
    <t>3千-6千</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</si>
  <si>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</si>
  <si>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C#工程师（三维可视化）</t>
  </si>
  <si>
    <t>北京讯腾智慧科技股份有限公司</t>
  </si>
  <si>
    <t>职位亮点通讯补助带薪年假餐补五险一金</t>
  </si>
  <si>
    <t>网络游戏,互联网/电子商务,IT服务(系统/数据/维护),计算机软件</t>
  </si>
  <si>
    <t>职位亮点五险一金交通补助餐补补充医疗保险定期体检节日福利全勤奖弹性工作时间</t>
  </si>
  <si>
    <t>1万-1.7万</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</si>
  <si>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</si>
  <si>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职位描述技能要求：C++Linux职位描述：1.根据需求文档，配合策划、客户端工程师实现服务器端模块功能；2.维护线上项目，修复外服bug；3.其他工作安排。任职要求：1.统招本科以上学历，计算机相关专业；2.扎实的C/C++基础，熟悉Linux操作系统；3.有丰富的C++开发经验，具备网络、多线程等相关的开发经验，并有深入认识；4.具有良好的团队合作精神，积极主动，能承受高强度工作压力；5.有网络游戏开发经验优先。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</si>
  <si>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互联网/电子商务,计算机软件,IT服务(系统/数据/维护),计算机硬件</t>
  </si>
  <si>
    <t>职位亮点带薪年假节日福利员工旅游周末双休</t>
  </si>
  <si>
    <t>深圳市云海商网络科技有限公司</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</si>
  <si>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</si>
  <si>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网络软件开发（C/C++）-中级</t>
  </si>
  <si>
    <t>北京捷网信安科技有限公司</t>
  </si>
  <si>
    <t>互联网/电子商务,基金/证券/期货/投资,计算机软件,网络游戏</t>
  </si>
  <si>
    <t>职位亮点创业公司员工旅游节日福利定期体检</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</si>
  <si>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</si>
  <si>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职位亮点五险一金年底双薪绩效奖金包住交通补助餐补带薪年假周末双休</t>
  </si>
  <si>
    <t>前端开发助理</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</si>
  <si>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</si>
  <si>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广州微咚互动科技有限公司</t>
  </si>
  <si>
    <t>通信/电信/网络设备,计算机软件,IT|通信|电子|互联网,通信/电信运营、增值服务</t>
  </si>
  <si>
    <t>职位亮点五险一金绩效奖金加班补助餐补带薪年假弹性工作节日福利</t>
  </si>
  <si>
    <t>.NET 开发工程师 (C#)</t>
  </si>
  <si>
    <t>职位描述工作内容1、相关网络产品开发2、相关创新技术攻关相关要求1、网络采集、网络安全、网络可视等网络产品开发经验不少于1年（必备）2、工作踏实认真，善于学习，勇于挑战，不畏惧困难（必备）3、实际参与过开源项目优选，对数据库有深入使用经验优选4、学历本科及本科以上5、优秀者提供市场有竞争力薪酬</t>
  </si>
  <si>
    <t>中航材导航技术(北京)有限公司</t>
  </si>
  <si>
    <t>3千-5千</t>
  </si>
  <si>
    <t>计算机软件,计算机硬件,通信/电信运营、增值服务,互联网/电子商务</t>
  </si>
  <si>
    <t>职位亮点节日福利五险一金绩效奖金全勤奖带薪年假</t>
  </si>
  <si>
    <t>计算机软件,计算机软件,IT服务(系统/数据/维护)</t>
  </si>
  <si>
    <t>职位亮点年底双薪加班补助带薪年假定期体检员工旅游节日福利五险一金绩效奖金</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</si>
  <si>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</si>
  <si>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高级C++软件工程师</t>
  </si>
  <si>
    <t>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</si>
  <si>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北京中远通科技有限公司</t>
  </si>
  <si>
    <t>Java前端开发工程师</t>
  </si>
  <si>
    <t>广州轻软计算机科技有限公司</t>
  </si>
  <si>
    <t>.NET    C# 程序员</t>
  </si>
  <si>
    <t>北京华侨行国际旅行社有限公司</t>
  </si>
  <si>
    <t>职位亮点创业公司周末双休五险一金交通补助餐补弹性工作</t>
  </si>
  <si>
    <t>旅游/度假</t>
  </si>
  <si>
    <t>职位亮点绩效奖金全勤奖带薪年假弹性工作定期体检员工旅游节日福利</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</si>
  <si>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</si>
  <si>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</si>
  <si>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仪器仪表及工业自动化,计算机软件,大型设备/机电设备/重工业</t>
  </si>
  <si>
    <t>广州友谊班尼路服饰有限公司</t>
  </si>
  <si>
    <t>职位亮点周末双休带薪年假工作居住证包吃不加班免费停车五险</t>
  </si>
  <si>
    <t>职位描述岗位职责：1. 负责完成视觉软件、工业自动化软件的设计、开发、编程工作；2. 根据项目需求，参与制定项目计划，进行软件项目需求分析、产品设计工作，跟踪、监督软件项目的开发与实施进度；3.配合部门经理推动软件项目管理流程和规范的实施，为项目管理过程中采用的标准、方法和工具等提供指导和培训；4.负责软件后期维护和文档编写工作；任职要求：1、计算机相关专业本科以上学历，有工业自动化工作经历优先；2、具有2年以上C++/MFC或C#开发经验，熟悉Visual Studio开发环境并能独立进行应用程序开发；3、有机器视觉行业工作经验者优先，能够使用Halcon、OpenCV等视觉软件库进行视觉系统开发；4、熟悉OPC、串口、TCP/IP等常用通讯模式； 熟悉数据库的基本操作如Access、SQLServer、Oracle等；5、具有较好的文档编写能力；勤于思考，能够独立解决问题，有责任心，具备良好的沟通能力和团队合作意识；6、能够适应出差。</t>
  </si>
  <si>
    <t>北京优天下科技股份有限公司</t>
  </si>
  <si>
    <t>3千-3千</t>
  </si>
  <si>
    <t>耐用消费品（服饰/纺织/皮革/家具/家电）,零售/批发</t>
  </si>
  <si>
    <t>互联网/电子商务,计算机软件</t>
  </si>
  <si>
    <t>职位亮点周末双休</t>
  </si>
  <si>
    <t>c++软件开发工程师</t>
  </si>
  <si>
    <t>职位亮点五险一金交通补助餐补节日福利股票期权绩效奖金包吃弹性工作</t>
  </si>
  <si>
    <t>中航航空电子有限公司</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</si>
  <si>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</si>
  <si>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</si>
  <si>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三维图形开发实习生</t>
  </si>
  <si>
    <t>广州优比建筑咨询有限公司</t>
  </si>
  <si>
    <t>电子技术/半导体/集成电路</t>
  </si>
  <si>
    <t>职位亮点五险一金补充医疗保险餐补定期体检交通补助通讯补助节日福利定期团建</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</si>
  <si>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</si>
  <si>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专业服务/咨询(财会/法律/人力资源等),房地产/建筑/建材/工程,计算机软件,教育/培训/院校</t>
  </si>
  <si>
    <t>职位亮点五险一金定期体检节日福利绩效奖金加班补助带薪年假</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</si>
  <si>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</si>
  <si>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c++软件工程师</t>
  </si>
  <si>
    <t>北京金橙子科技股份有限公司</t>
  </si>
  <si>
    <t>C#软件工程师（A）</t>
  </si>
  <si>
    <t>php工程师</t>
  </si>
  <si>
    <t>广州牛牛豆信息科技有限公司</t>
  </si>
  <si>
    <t>电子技术/半导体/集成电路,计算机软件</t>
  </si>
  <si>
    <t>职位亮点五险一金年底双薪绩效奖金加班补助带薪年假定期体检员工旅游节日福利</t>
  </si>
  <si>
    <t>职位亮点五险一金包住通讯补助绩效奖金全勤奖弹性工作节日福利带薪年假</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</si>
  <si>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</si>
  <si>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</si>
  <si>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</si>
  <si>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H5开发实习生</t>
  </si>
  <si>
    <t>广州卓动信息科技有限公司</t>
  </si>
  <si>
    <t>上海艾融软件股份有限公司</t>
  </si>
  <si>
    <t>3千-4千</t>
  </si>
  <si>
    <t>网络游戏,IT服务(系统/数据/维护),计算机软件,互联网/电子商务</t>
  </si>
  <si>
    <t>职位亮点周末双休五险一金年底双薪绩效奖金年终分红股票期权全勤奖包吃</t>
  </si>
  <si>
    <t>职位亮点餐补定期体检带薪年假节日福利五险一金</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</si>
  <si>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</si>
  <si>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</si>
  <si>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实施工程师（应届毕业生）</t>
  </si>
  <si>
    <t>广州万户网络技术有限公司</t>
  </si>
  <si>
    <t>软件测试工程师（C++、java、python）</t>
  </si>
  <si>
    <t>北京捷通华声科技股份有限公司</t>
  </si>
  <si>
    <t>.net软件工程师/C#软件开发/asp.net工程师</t>
  </si>
  <si>
    <t>互联网/电子商务,计算机软件,IT服务(系统/数据/维护),通信/电信运营、增值服务</t>
  </si>
  <si>
    <t>竞优信息技术(上海)有限公司北京分公司</t>
  </si>
  <si>
    <t>职位亮点五险一金周末双休餐补节日福利带薪年假加班补助全勤奖</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</si>
  <si>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</si>
  <si>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Java开发（2019届，实习）</t>
  </si>
  <si>
    <t>职位亮点五险一金绩效奖金全勤奖交通补助带薪年假节日福利</t>
  </si>
  <si>
    <t>IT服务(系统/数据/维护),计算机软件,互联网/电子商务</t>
  </si>
  <si>
    <t>上海通联金融服务有限公司</t>
  </si>
  <si>
    <t>职位亮点五险一金年底双薪绩效奖金交通补助通讯补助带薪年假员工旅游节日福利</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</si>
  <si>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</si>
  <si>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</si>
  <si>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3.5千-5千</t>
  </si>
  <si>
    <t>c#软件开发工程师</t>
  </si>
  <si>
    <t>金融业,计算机软件</t>
  </si>
  <si>
    <t>职位亮点周末双休五险一金绩效奖金带薪年假员工旅游补充医疗保险定期体检节日福利</t>
  </si>
  <si>
    <t>C++工程师（CS1wgy）</t>
  </si>
  <si>
    <t>北京东方国信科技股份有限公司</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</si>
  <si>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</si>
  <si>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java开发实习生应届生</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</si>
  <si>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</si>
  <si>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计算机软件,IT服务(系统/数据/维护),互联网/电子商务,通信/电信运营、增值服务</t>
  </si>
  <si>
    <t>职位亮点五险一金年底双薪加班补助餐补带薪年假定期体检节日福利14薪</t>
  </si>
  <si>
    <t>.NET（C#）开发工程师</t>
  </si>
  <si>
    <t>职位描述岗位职责:1、城市智能视频大数据平台的后台服务开发工作。2、流媒体以及视频AI应用的相关技术开发。3、现有windows服务向Linux移植。4、现有平台的维护bug修改。任职要求:1、统招本科以上学历，重点本硕优先考虑；2、2年以上windows C++开发经验；3、熟悉了解Linux下开发；4、掌握面向对象编程技术；掌握网络、多线程编程技术；5、基础知识牢固，分析问题解决问题逻辑思维清晰，有很好的编码风格；6、熟悉h264,ffmpeg,onvif,gb28181,RTP,RTSP相关知识者优先；7、沟通交流能力好，有积极主动的态度和团队合作精神；</t>
  </si>
  <si>
    <t>国信司南(北京)地理信息技术有限公司</t>
  </si>
  <si>
    <t>3.5千-6千</t>
  </si>
  <si>
    <t>职位亮点五险一金创业公司带薪年假节日福利定期体检绩效奖金每年多次调薪</t>
  </si>
  <si>
    <t>IT服务(系统/数据/维护),计算机软件</t>
  </si>
  <si>
    <t>c++开发工程师</t>
  </si>
  <si>
    <t>职位亮点加班补助全勤奖绩效奖金五险一金周末双休节日福利餐补</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</si>
  <si>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</si>
  <si>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美工</t>
  </si>
  <si>
    <t>深圳市祥雅俐实业有限公司</t>
  </si>
  <si>
    <t>C#、C++开发工程师（亦庄、B90085C）</t>
  </si>
  <si>
    <t>SMC（中国）有限公司</t>
  </si>
  <si>
    <t>职位亮点五险一金交通补助餐补房补通讯补助带薪年假弹性工作高温补贴</t>
  </si>
  <si>
    <t>职位描述岗位职责：1、负责公司软件产品的开发和维护工作；2、负责客户需求的挖掘工作；3、根据业务需求编写系统需求文档与概要设计文档，详细设计文档。4、独立完成项目的开发工作。任职要求：1、计算机或相关专业本科以上学历；2、具备1-2年的C++开发工作经验；3、精通stl、Boost、ACE等C++库；4、有Windows、Windows ce等平台的开发经验；5、精通多线程、Socket编程；6、熟悉工业通信协议优先（CAN、Modbus RTU、Modbus TCP/IP等）7、熟悉电池生产工艺或电池BMS通讯协议的优先。8、有电力行业或工业自动化行业软件开发经验优先。</t>
  </si>
  <si>
    <t>耐用消费品（服饰/纺织/皮革/家具/家电）,礼品/玩具/工艺美术/收藏品/奢侈品</t>
  </si>
  <si>
    <t>仪器仪表及工业自动化</t>
  </si>
  <si>
    <t>职位亮点全勤奖绩效奖金节日福利五险一金</t>
  </si>
  <si>
    <t>职位亮点15薪五险一金试用期全额补充医疗保险定期体检周末双休员工旅游带薪年假</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</si>
  <si>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</si>
  <si>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</si>
  <si>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JAVA工程师</t>
  </si>
  <si>
    <t>C#开发工程师（GIS方向）(J10596)</t>
  </si>
  <si>
    <t>广州华盟信息科技有限公司</t>
  </si>
  <si>
    <t>朗新科技股份有限公司</t>
  </si>
  <si>
    <t>qt c++ 软件工程师</t>
  </si>
  <si>
    <t>3.5千-7千</t>
  </si>
  <si>
    <t>国科北方电子科技(北京)有限公司</t>
  </si>
  <si>
    <t>职位亮点五险一金弹性工作带薪年假补充医疗保险</t>
  </si>
  <si>
    <t>计算机软件,IT服务(系统/数据/维护),互联网/电子商务,跨领域经营</t>
  </si>
  <si>
    <t>职位亮点五险一金年底双薪绩效奖金年终分红带薪年假员工旅游节日福利</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</si>
  <si>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</si>
  <si>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C#/C++ Development Engineer</t>
  </si>
  <si>
    <t>瞬联讯通科技(北京)有限公司</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</si>
  <si>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</si>
  <si>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航空/航天研究与制造,电子技术/半导体/集成电路</t>
  </si>
  <si>
    <t>职位亮点五险一金绩效奖金餐补交通补助带薪年假节日福利年底双薪周末双休</t>
  </si>
  <si>
    <t>java初级工程师（实习生）</t>
  </si>
  <si>
    <t>1.2万-2.4万</t>
  </si>
  <si>
    <t>职位描述任职要求：1.硕士或优秀本科生。2.有QT与C++开发经验  2.有图像处理软件开发经验者优先岗位职责：1.负责雷达图像处理软件的开发2.负责软件代码的编写和调试2.负责软件软件工程有关技术文档的编写</t>
  </si>
  <si>
    <t>北京鑫质世纪科技股份有限公司</t>
  </si>
  <si>
    <t>计算机软件,IT服务(系统/数据/维护),通信/电信运营、增值服务,通信/电信/网络设备</t>
  </si>
  <si>
    <t>职位亮点弹性工作带薪年假补充医疗保险定期体检健身俱乐部加班补助周末双休七险一金</t>
  </si>
  <si>
    <t>北京赢康科技股份有限公司</t>
  </si>
  <si>
    <t>职位亮点交通补助餐补通讯补助带薪年假定期体检节日福利五险一金绩效奖金</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</si>
  <si>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</si>
  <si>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</si>
  <si>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高级C#软件工程师</t>
  </si>
  <si>
    <t>桥吧教育科技(北京)有限公司</t>
  </si>
  <si>
    <t>IT服务(系统/数据/维护),计算机软件,电子技术/半导体/集成电路,计算机硬件</t>
  </si>
  <si>
    <t>java程序员</t>
  </si>
  <si>
    <t>职位亮点五险一金年底双薪绩效奖金全勤奖加班补助带薪年假通讯补助</t>
  </si>
  <si>
    <t>北京神州新桥科技有限公司</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</si>
  <si>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</si>
  <si>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职位亮点五险一金餐补通讯补助带薪年假弹性工作员工旅游节日福利周末双休</t>
  </si>
  <si>
    <t>计算机硬件,IT服务(系统/数据/维护),计算机软件</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</si>
  <si>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</si>
  <si>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职位亮点五险一金年底双薪餐补通讯补助带薪年假补充医疗保险定期体检</t>
  </si>
  <si>
    <t>北京世纪瑞尔软件有限公司</t>
  </si>
  <si>
    <t>C#软件工程师（赴博跃科技）</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</si>
  <si>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</si>
  <si>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上海微创软件股份有限公司</t>
  </si>
  <si>
    <t>Java开发实习生-信息安全</t>
  </si>
  <si>
    <t>北京神州泰岳软件股份有限公司</t>
  </si>
  <si>
    <t>电子技术/半导体/集成电路,IT服务(系统/数据/维护),通信/电信运营、增值服务,计算机软件</t>
  </si>
  <si>
    <t>职位亮点五险一金带薪年假定期体检</t>
  </si>
  <si>
    <t>职位描述岗位职责：1、负责视频相关的应用层程序开发(基于windows和linux)。2、负责编制相应的设计文档、说明文档。任职资格：1、计算机、自动化、电子等相关专业本科及以上学历.2、熟练使用C/C++，良好的编程习惯。3、熟悉ONVIF，GB28181等相关协议。.熟悉live555框架。熟悉linux操作系统。</t>
  </si>
  <si>
    <t>4千-6千</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</si>
  <si>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</si>
  <si>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IT服务(系统/数据/维护),计算机硬件,计算机软件,互联网/电子商务</t>
  </si>
  <si>
    <t>职位亮点餐补节日福利</t>
  </si>
  <si>
    <t>C#高级开发工程师</t>
  </si>
  <si>
    <t>急聘 Linux C/C++开发工程师</t>
  </si>
  <si>
    <t>北京德星电子科技有限公司</t>
  </si>
  <si>
    <t>北京国信创新科技股份有限公司</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</si>
  <si>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</si>
  <si>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1.8万-2.5万</t>
  </si>
  <si>
    <t>php程序员</t>
  </si>
  <si>
    <t>互联网/电子商务,计算机软件,IT服务(系统/数据/维护),教育/培训/院校</t>
  </si>
  <si>
    <t>北京政讯通资讯中心</t>
  </si>
  <si>
    <t>职位亮点加班补助餐补节日福利五险一金周末双休员工旅游补充医疗保险定期体检</t>
  </si>
  <si>
    <t>计算机软件,计算机硬件,电子技术/半导体/集成电路</t>
  </si>
  <si>
    <t>职位亮点五险一金年底双薪绩效奖金带薪年假弹性工作补充医疗保险定期体检加班补助</t>
  </si>
  <si>
    <t>中专</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</si>
  <si>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</si>
  <si>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职位描述技能要求：CC++Linux工作职责:                       1. 开发网络产品的Device端应用程序2. 开发各种网络层协议招聘要求：1. 熟悉C或C++语言，有网络协议开发经验2. 有Linux平台开发经验者尤佳3. 熟悉TCP/IPv4/IPv6协议，熟悉DHCP、HTTP、FTP等网络协议应用和开发4. 熟悉Wi-Fi,Bluetooth相关领域5. 熟悉EmbeddedSystem,RTOS, 有ARM, Linux平台经验者优先6. 良好的沟通能力、合作精神及认真负责的工作态度</t>
  </si>
  <si>
    <t>深圳市希捷尔人力资源有限公司</t>
  </si>
  <si>
    <t>职位亮点五险一金节日福利员工旅游不加班每年多次调薪定期团建周末双休</t>
  </si>
  <si>
    <t>Linux C/C++软件工程师 (三）</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</si>
  <si>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</si>
  <si>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互联网/电子商务,专业服务/咨询(财会/法律/人力资源等)</t>
  </si>
  <si>
    <t>JAVA开发工程师</t>
  </si>
  <si>
    <t>职位亮点五险一金年底双薪绩效奖金餐补加班补助</t>
  </si>
  <si>
    <t>中高软信息技术(北京)有限公司</t>
  </si>
  <si>
    <t>职位描述任职要求：熟练应用ASP.NET MVC 和WEBFROM相关程序开发，含（HTML、JS、JQUERY、CSS）。熟悉Bootstrap框架。熟悉IBatis.Net使用。熟练掌握ORACLE、SQL SERVER、MYSQL中至少一种数据库。有Spring.net开发经验者优先考虑</t>
  </si>
  <si>
    <t>金现代信息产业股份有限公司</t>
  </si>
  <si>
    <t>职位描述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</si>
  <si>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计算机软件,IT服务(系统/数据/维护),网络游戏</t>
  </si>
  <si>
    <t>7千-1.2万</t>
  </si>
  <si>
    <t>职位亮点五险一金年底双薪绩效奖金全勤奖包住交通补助餐补房补</t>
  </si>
  <si>
    <t>职位亮点五险一金年底双薪定期团建节日福利包住</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</si>
  <si>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</si>
  <si>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</si>
  <si>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JAVA软件工程师</t>
  </si>
  <si>
    <t>c/c++开发工程师（应届研究生解决户口 )</t>
  </si>
  <si>
    <t>北京思诺博信息技术股份有限公司</t>
  </si>
  <si>
    <t>北京和协航电科技有限公司</t>
  </si>
  <si>
    <t>高级软件开发工程师（C# 客户端方向）</t>
  </si>
  <si>
    <t>职位亮点节日福利五险一金年底双薪绩效奖金通讯补助带薪年假定期体检员工旅游</t>
  </si>
  <si>
    <t>IT服务(系统/数据/维护),通信/电信运营、增值服务,电子技术/半导体/集成电路,计算机软件</t>
  </si>
  <si>
    <t>职位亮点五险一金年底双薪绩效奖金餐补包吃加班补助补充医疗保险带薪年假</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</si>
  <si>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</si>
  <si>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职位描述技能要求：CC++1.电子、通讯、数学、导航、测绘、计算机、自动化等硕士学历（可为优秀应届研究生解决北京户口）；2.精通C/C++、Matlab编程语音，熟悉DSP、ARM等嵌入式芯片；3.熟悉一个以下技术：a、嵌入式开发，b、应用程序开发（.NET或者QT）；4.具备较强的学习能力和团队合作精神，诚信，有责任感。5.热爱编程工作。</t>
  </si>
  <si>
    <t>web前端开发</t>
  </si>
  <si>
    <t>乐普(北京)医疗器械股份有限公司</t>
  </si>
  <si>
    <t>北京凯得科技有限公司</t>
  </si>
  <si>
    <t>北京新中新诚通信息技术股份有限公司</t>
  </si>
  <si>
    <t>2万-3万</t>
  </si>
  <si>
    <t>医疗设备/器械,医药/生物工程,互联网/电子商务,基金/证券/期货/投资</t>
  </si>
  <si>
    <t>职位亮点带薪年假五险一金绩效奖金</t>
  </si>
  <si>
    <t>职位亮点五险一金年底双薪交通补助通讯补助带薪年假补充医疗保险定期体检免费班车</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</si>
  <si>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</si>
  <si>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计算机软件,电子技术/半导体/集成电路</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</si>
  <si>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</si>
  <si>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职位亮点五险一金餐补带薪年假定期体检员工旅游高温补贴节日福利周末双休</t>
  </si>
  <si>
    <t>市场网络推广专员</t>
  </si>
  <si>
    <t>C#开发工程师(J10385)</t>
  </si>
  <si>
    <t>职位描述本公司系业界领先的大型电子研发类集团公司新中新集团的北京总部办公地点：北京丰台区任职要求：1、精通C\C++，熟练掌握VC++/MFC，熟悉Win32 API； 2、熟悉windows或者linux下的程序设计，有GDI、TCP/IP，Winsock,多线程等编程经验； 3、熟悉oracle、sqlserver等数据库，熟练SQL语句；4、良好的文档编制习惯和代码书写规范，熟悉软件技术文档的编写5、做事严谨踏实，责任心强，条理清楚，善于学习总结，有良好的团队合作精神和沟通协调能6、本科及以上学历，计算机或软件相关专业，两年及以上工作经验。岗位职责：1、第三方缴费接口服务的开发维护2、第三方API的开发维护3、银行转账的开发维护4、读写卡控件的 开发维护等。公司简介： 本公司为大型电子研发类集团公司，在北京、哈尔滨设立双总部和研发中心，自有2万平米生产基地，在全国七大中心城区设立营销机构和技术服务机构，具有近500家代理商。 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 欢迎您登陆我们公司的网站，了解新中新，期盼您成为我们的一员！ 网站地址： www.synjones.com.cn</t>
  </si>
  <si>
    <t>北京学之习谷教育咨询有限公司</t>
  </si>
  <si>
    <t>北大医疗信息技术有限公司</t>
  </si>
  <si>
    <t>北京信奇视界科技有限公司</t>
  </si>
  <si>
    <t>职位亮点五险一金通讯补助补充医疗保险</t>
  </si>
  <si>
    <t>教育/培训/院校,互联网/电子商务,广告/会展/公关</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</si>
  <si>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</si>
  <si>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职位亮点五险一金员工旅游节日福利不加班带薪年假周末双休弹性工作每年多次调薪</t>
  </si>
  <si>
    <t>计算机软件,IT服务(系统/数据/维护),通信/电信运营、增值服务</t>
  </si>
  <si>
    <t>方正国际软件（北京）有限公司</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</si>
  <si>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</si>
  <si>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职位亮点五险一金周末双休餐补带薪年假</t>
  </si>
  <si>
    <t>职位描述岗位职责： 负责系统的分析、设计和开发； 2. 负责产品的需求分析，代码编写、单元测试、打包部署等工作；3.负责软件相关文档的编写。 要求：1.本科以上学历，计算机及其相关专业 2.熟练掌握C/C++编程语言，熟悉面向对象的编程思想，熟悉基本的数据结构和算法 3.熟悉Linux操作系统，熟悉Shell脚本，熟练gcc,make,boos 4.熟练掌握Linux平台应用程序编写，包括IPC进程通信，线程同步处理，Socket网络编程等。5.具有良好的团队合作意识以及良好的适应能力；6.具有良好的逻辑思维能力、沟通能力；7.有很强的学习能力，吃苦耐劳，责任心强；8.善于发现问题所在，可以及时解决问题；9.具备电力系统相关领域研发经验则优先</t>
  </si>
  <si>
    <t>前端开发工程师实习生（J02007）</t>
  </si>
  <si>
    <t>面议</t>
  </si>
  <si>
    <t>医聊健康管理(北京)有限公司</t>
  </si>
  <si>
    <t>职位亮点节日福利五险一金餐补通讯补助带薪年假定期体检</t>
  </si>
  <si>
    <t>4千-5千</t>
  </si>
  <si>
    <t>职位描述工作职责：1.        根据客户要求，进行软件项目的设计与开发，其成果满足客户需求；2.        能独立完成子系统或模块的设计与开发，包括用户接口、业务逻辑定义、数据模型的设计与开发等；能够与开发团队中其它成员共同开发有效沟通；任职要求：1.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如有一定的C++或delphi编程能力优先考虑； 6.        熟悉OCX控件和Dll优先考虑；7.        工作主动性强，善于思考、有团队协作精神，性格开朗，表达能力较好，容易沟通；</t>
  </si>
  <si>
    <t>深圳市联软科技股份有限公司</t>
  </si>
  <si>
    <t>医疗/护理/美容/保健/卫生服务</t>
  </si>
  <si>
    <t>C#软件工程师（金融事业部）(000896)</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</si>
  <si>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</si>
  <si>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java开发初级工程师</t>
  </si>
  <si>
    <t>职位亮点五险一金周末双休健身俱乐部餐补带薪年假补充医疗保险定期体检通讯补助</t>
  </si>
  <si>
    <t>北京志联利盟科技发展有限公司</t>
  </si>
  <si>
    <t>职位描述技能要求：C#/.NET开发工程师职位要求：（1名） 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如有一定图形图像处理经验或delphi编程能力优先考虑； 6.        熟悉OCX控件和Dll优先考虑；7.        工作主动性强，善于思考、有团队协作精神，性格开朗，表达能力较好，容易沟通。 主要工作职责1.        根据客户要求，进行软件项目的设计与开发，其成果满足客户需求；2.        能独立完成子系统或模块的设计与开发，包括用户接口、业务逻辑定义、数据模型的设计与开发等；3.        能够与开发团队中其它成员共同开发有效沟通。</t>
  </si>
  <si>
    <t>职位亮点五险一金绩效奖金年底双薪</t>
  </si>
  <si>
    <t>职位描述技能要求：C++1.作为驻场研发人员服务客户，同时维护公司产品。2.沟通表达能力强，技术较好，不害怕挑战，能明确现场问题，及时和公司进行有效沟通合作解决问题，或独立解决问题。</t>
  </si>
  <si>
    <t>c++/c#中级开发工程师</t>
  </si>
  <si>
    <t>北京兰光创新科技有限公司</t>
  </si>
  <si>
    <t>C++中高级开发工程师 UI</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</si>
  <si>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</si>
  <si>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北京迈达斯技术有限公司</t>
  </si>
  <si>
    <t>计算机软件,大型设备/机电设备/重工业,加工制造（原料加工/模具）,仪器仪表及工业自动化</t>
  </si>
  <si>
    <t>网站编辑</t>
  </si>
  <si>
    <t>中公教育-北京考研</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</si>
  <si>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</si>
  <si>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.net（c#）开发工程师</t>
  </si>
  <si>
    <t>职位亮点年终分红加班补助全勤奖房补带薪年假定期体检员工旅游节日福利</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</si>
  <si>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</si>
  <si>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铁路行业国企_C#软件工程师</t>
  </si>
  <si>
    <t>任仕达企业管理(上海)有限公司深圳分公司</t>
  </si>
  <si>
    <t>教育/培训/院校,互联网/电子商务,专业服务/咨询(财会/法律/人力资源等),学术/科研</t>
  </si>
  <si>
    <t>房地产/建筑/建材/工程,跨领域经营,计算机软件,IT服务(系统/数据/维护)</t>
  </si>
  <si>
    <t>职位亮点绩效奖金五险一金试用期全额定期体检带薪年假节日福利员工旅游通讯补助</t>
  </si>
  <si>
    <t>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</si>
  <si>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职位描述职责描述：1、 Windows平台下的MFC应用程序开发；2、 UI基础库开发；3、 UI界面设计；4、公司产品UI交互实现；5、公司其它开发工作安排。任职要求：1、三年及以上C++开发经验；2、精通MFC及其内部实现机制；3、熟悉常用设计模式；4、 熟练使用GDI；5、熟悉Windows核心编程者优先考虑；6、了解XML编程开发者优先考虑；7、具备BCG或QT开发经验者优先考虑；8、工作地点：北京，西安。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</si>
  <si>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专业服务/咨询(财会/法律/人力资源等)</t>
  </si>
  <si>
    <t>流媒体实习生</t>
  </si>
  <si>
    <t>职位亮点五险一金带薪年假周末双休节日福利绩效奖金</t>
  </si>
  <si>
    <t>北京格灵深瞳信息技术有限公司</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</si>
  <si>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</si>
  <si>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C#开发工程师（男女不限）</t>
  </si>
  <si>
    <t>C++工程师-信息安全</t>
  </si>
  <si>
    <t>北京天鹏恒宇科技发展有限公司</t>
  </si>
  <si>
    <t>互联网/电子商务,计算机软件,计算机硬件,IT服务(系统/数据/维护)</t>
  </si>
  <si>
    <t>职位亮点餐补节日福利弹性工作</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</si>
  <si>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</si>
  <si>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8千-1.2万</t>
  </si>
  <si>
    <t>Java开发工程师</t>
  </si>
  <si>
    <t>计算机软件,医疗设备/器械,计算机硬件</t>
  </si>
  <si>
    <t>上海云欣电子信息技术有限公司</t>
  </si>
  <si>
    <t>职位亮点五险一金餐补带薪年假加班补助股票期权绩效奖金</t>
  </si>
  <si>
    <t>职位亮点五险一金餐补带薪年假补充医疗保险定期体检节日福利周末双休</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</si>
  <si>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</si>
  <si>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职位描述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</si>
  <si>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C# .net开发工程师</t>
  </si>
  <si>
    <t>浪潮集团有限公司</t>
  </si>
  <si>
    <t>职位亮点五险一金绩效奖金加班补助交通补助餐补通讯补助员工旅游定期体检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</si>
  <si>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</si>
  <si>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c++/vc软件开发工程师</t>
  </si>
  <si>
    <t>北京和协航电信息科技有限公司</t>
  </si>
  <si>
    <t>java</t>
  </si>
  <si>
    <t>职位亮点五险一金绩效奖金股票期权加班补助带薪年假定期体检员工旅游补充医疗保险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</si>
  <si>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</si>
  <si>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航空/航天研究与制造,通信/电信运营、增值服务,通信/电信/网络设备</t>
  </si>
  <si>
    <t>职位亮点五险一金绩效奖金全勤奖带薪年假补充医疗保险定期体检全额公积金工作居住证</t>
  </si>
  <si>
    <t>职位描述岗位职责：1.根据项目需求，参与系统方案设计；2.通信应用软件代码的编写；3.相关软件文档的编写。 任职要求：1. 计算机相关专业毕业，统招本科及以上学历；2.熟练掌握C++语言，至少一年VC++使用经验；3.精通Windows环境下网络编程，WIN32 API，Socket, TCP/IP编程，进程间通讯，多线程的使用；4.能熟练使用windows,sdk,mfc,stl进行开发；5.熟练掌握常用数据结构和算法；6.具有代码优化能力和项目文档编写能力；7.本科要求3年以上工作经验，硕士要求1年以上工作经验；8.身体健康，能适应加班、出差。</t>
  </si>
  <si>
    <t>东软集团股份有限公司</t>
  </si>
  <si>
    <t>C++中级开发工程</t>
  </si>
  <si>
    <t>山东旗帜软件股份有限公司</t>
  </si>
  <si>
    <t>职位亮点五险一金每年多次调薪周末双休交通补助餐补带薪年假</t>
  </si>
  <si>
    <t>职位亮点五险一金带薪年假定期体检节日福利补充医疗保险周末双休采暖补贴交通补助</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</si>
  <si>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</si>
  <si>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职位描述1、负责与客户沟通协调进度2、负责现场程序的升级交付3、如能力充分，可参与东软核心业务产品的下一代版本分析设计和开发工作。4、如能力充分，1年内可作为项目经理。</t>
  </si>
  <si>
    <t>职位亮点节日福利五险一金带薪年假餐补交通补助通讯补助补充医疗保险周末双休</t>
  </si>
  <si>
    <t>初级软件工程师</t>
  </si>
  <si>
    <t>上海加谷网络科技有限公司</t>
  </si>
  <si>
    <t>职位描述C++中级开发工程工作地点：北京岗位需求：1人工作部门：技术部岗位职责：1.负责公司人脸识别引擎的Windows前端动态库封装和维护；2.支持人脸识别项目的代码优化和开发；3.协助进行指静脉识别的算法研究，进行算法的编码和实现。任职资格：1、本科及以上学历，计算机或相关专业；2、具有2年以上机器视觉、图像处理、深度学习等研发工作经验，熟练使用opencv等开源视觉算法库；3、精通C/C++编程语言，可在windows/linux平台下进行C/C++程序开发者优先；4、熟练掌握Visual Studio等开发工具进行MFC和COM编程，具有1年以上实际ActiveX控件开发者优先；5、精通深度学习并有实际研究成果者优先；6、能够独立完成软件模块的需求分析、设计、开发及测试工作具有较好性能调优能力；7、熟悉MySQL等数据库设计、分析、代码编写和调试；8、掌握面向对象设计与开发技能，掌握多核多线程并行编程与性能优化技术者优先；9、具有良好的团队精神和沟通能力，很强的逻辑思维能力和学习能力；10、对工作认真负责，有主动性、独立性，肯吃苦，顾全大局。</t>
  </si>
  <si>
    <t>职位亮点五险一金绩效奖金加班补助餐补定期体检带薪年假</t>
  </si>
  <si>
    <t>C++游戏服务器开发工程师</t>
  </si>
  <si>
    <t>北京奇客创想科技股份有限公司</t>
  </si>
  <si>
    <t>职位亮点带薪年假员工旅游绩效奖金全勤奖</t>
  </si>
  <si>
    <t>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</si>
  <si>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java实习生2018届、2019届</t>
  </si>
  <si>
    <t>上海安秉信息技术有限公司</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</si>
  <si>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</si>
  <si>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网络游戏,计算机软件,互联网/电子商务</t>
  </si>
  <si>
    <t>职位亮点每年多次调薪五险一金年底双薪免费班车全勤奖节日福利定期团建</t>
  </si>
  <si>
    <t>职位描述技能要求：MySQLC++游戏服务器游戏岗位职责：1、负责游戏业务逻辑的各个功能的开发和维护；2、解决项目线上的运行时出现的各种问题；3、实现国内和海外版本的各种需求。 任职要求：1、两年以上游戏服务器开发经验，能快速熟悉项目代码；2、熟练掌握C++，数据结构，能熟练使用实现游戏功能；3、熟练使用mysql，并且有一定的网络编程经验；4、有良好的沟通，协调能力，能承受一定的压力；5、热爱游戏，对游戏开发有一定的认知，有较强的学习能力。</t>
  </si>
  <si>
    <t>C#软件开发人员</t>
  </si>
  <si>
    <t>计算机软件,IT服务(系统/数据/维护),计算机软件,互联网/电子商务</t>
  </si>
  <si>
    <t>7千-1.4万</t>
  </si>
  <si>
    <t>C++初级开发工程师</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</si>
  <si>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</si>
  <si>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职位亮点周末双休五险一金交通补助绩效奖金年底双薪餐补通讯补助定期体检</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</si>
  <si>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</si>
  <si>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职位亮点五险一金定期体检通讯补助试用期全额定期团建节日福利</t>
  </si>
  <si>
    <t>职位描述职责描述：1、 UI 开发；2、 二维图形开发；3、 设计规范、表格及计算书开发；4、 公司产品开发和维护；5、 公司其它开发工作安排。任职要求：1、 具有C++或C#等面向对象开发语言的基础；2、 热爱开发工作，且具备良好的自我学习能力；3、 具备良好的团队合作和沟通能力；4、 具备编程经验者优先考虑；5、 熟悉迈达斯产品或其他CAE产品者优先考虑；6、不限工作经验；7、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</si>
  <si>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职位亮点五险一金补充医疗保险定期体检通讯补助带薪年假</t>
  </si>
  <si>
    <t>C++ 开发工程师</t>
  </si>
  <si>
    <t>Symbio 北京研发中心</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</si>
  <si>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</si>
  <si>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职位亮点五险一金年底双薪绩效奖金年终分红房补餐补补充医疗保险</t>
  </si>
  <si>
    <t>北京高思博乐教育科技有限公司</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</si>
  <si>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</si>
  <si>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java工程师</t>
  </si>
  <si>
    <t>1.2万-1.5万</t>
  </si>
  <si>
    <t>职位亮点五险一金年底双薪绩效奖金带薪年假弹性工作补充医疗保险定期体检</t>
  </si>
  <si>
    <t>职位亮点五险一金餐补定期体检</t>
  </si>
  <si>
    <t>职位描述技能要求：C++图像处理身份验证组1、熟悉C/C++编程语言，了解多线程技术，有实际经验为佳2、计算机基础扎实，熟悉常见的设计模式，有良好的编码风格和质量意识3、了解基本的视频/图像处理方法，熟悉opencv优先4、加分项：熟悉OCX，Qt，ActiveX，JNI，有跨平台开发经验5、逻辑清晰，热爱学习，喜欢工程技术方面工作智慧商业及新兴业务组工作内容：1. 参与遥感领域SDK的设计、开发、实施和测试。2. 参与遥感云服务以及客户端的架构设计、构建和开发。3. 参与设计、开发面向应用的数据服务，实现海量影像数据的组织和处理。技能要求：0. 地理信息系统或计算机相关专业本科及以上学历，两年工作经验。1. 精通C++，能够熟练在Linux下开发。2. 熟悉常见的矢量和珊格数据格式，熟悉GDAL、GEOS等开源地理数据处理库；对地图、空间分析等原理有所理解。3. 熟练使用docker、git等工具。4. 动手能力、责任心强、团队协作意识高，勇于挑战困难。</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</si>
  <si>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</si>
  <si>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北京经纬恒润科技有限公司海淀分公司</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</si>
  <si>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</si>
  <si>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北京灵动时空科技有限责任公司</t>
  </si>
  <si>
    <t>职位亮点五险一金年底双薪绩效奖金包吃加班补助房补交通补助</t>
  </si>
  <si>
    <t>职位亮点五险一金带薪年假弹性工作定期体检员工旅游节日福利绩效奖金通讯补助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</si>
  <si>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</si>
  <si>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职位描述技能要求：C++岗位职责：1、负责手机游戏服务器端逻辑设计与开发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</si>
  <si>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IT管培生（JAVA开发）</t>
  </si>
  <si>
    <t>上海网鱼信息科技有限公司</t>
  </si>
  <si>
    <t>汽车/摩托车,汽车/摩托车</t>
  </si>
  <si>
    <t>C/C++开发工程师</t>
  </si>
  <si>
    <t>北京天创征腾信息科技有限公司</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</si>
  <si>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</si>
  <si>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C＃</t>
  </si>
  <si>
    <t>互联网/电子商务,娱乐/体育/休闲,互联网/电子商务</t>
  </si>
  <si>
    <t>职位亮点带薪年假员工旅游节日福利弹性工作定期体检无试用期餐补</t>
  </si>
  <si>
    <t>北京外教易教育科技有限公司</t>
  </si>
  <si>
    <t>IT服务(系统/数据/维护),计算机软件,计算机硬件,基金/证券/期货/投资</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</si>
  <si>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</si>
  <si>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职位亮点五险一金绩效奖金加班补助交通补助餐补通讯补助带薪年假节日福利</t>
  </si>
  <si>
    <t>教育/培训/院校</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</si>
  <si>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任职资格：1、计算机相关专业本科及以上学历，2年以上软件/项目开发经验；2、精通C/C++语言，并能在Linux/Windows系统下进行软件开发；3、熟练掌握gcc/g++工具，熟练掌握Visual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6、熟悉软件工程的基本思想，并掌握其工作流程及模式；7、具备良好的沟通能力、自我学习能力和团队合作能力。工作地址：北京市顺义区马坡镇大营顺义民生银行总行</t>
  </si>
  <si>
    <t>u3d开发工程师</t>
  </si>
  <si>
    <t>上海智幻软件科技有限公司</t>
  </si>
  <si>
    <t>职位亮点五险一金餐补节日福利创业公司周末双休年底双薪年终分红带薪年假</t>
  </si>
  <si>
    <t>C++中高级开发工程师 图形</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</si>
  <si>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</si>
  <si>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C#\.NET软件开发工程师</t>
  </si>
  <si>
    <t>计算机软件,电子技术/半导体/集成电路,计算机硬件,IT服务(系统/数据/维护)</t>
  </si>
  <si>
    <t>青花瓷软件(北京)有限公司</t>
  </si>
  <si>
    <t>职位亮点五险一金商业保险周末双休员工旅游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</si>
  <si>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</si>
  <si>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5千-9千</t>
  </si>
  <si>
    <t>职位亮点五险一金绩效奖金试用期全额定期体检员工旅游定期团建通讯补助</t>
  </si>
  <si>
    <t>电商美工</t>
  </si>
  <si>
    <t>职位描述职责描述：1、图形平台基础库开发；2、公司各产品图形相关功能开发；3、公司其它开发工作安排。任职要求：1、三年及以上C++开发经验；2、熟悉常用算法、几何算法、数据结构；3、熟练使用MFC、STL；4、熟悉常用设计模式；5、具备产品架构经验者优先考虑；6、具备Object Arx或ODA开发经验者优先考虑；7、具备GDI、OpenGL开发经验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</si>
  <si>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上海加泰国际贸易有限公司</t>
  </si>
  <si>
    <t>职位亮点五险一金餐补带薪年假周末双休员工旅游节日福利加班补助大牛带队</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</si>
  <si>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</si>
  <si>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C++中高级开发工程师 CAE</t>
  </si>
  <si>
    <t>C#工程师（B/S）</t>
  </si>
  <si>
    <t>互联网/电子商务,快速消费品（食品/饮料/烟酒/日化）,贸易/进出口,租赁服务</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</si>
  <si>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</si>
  <si>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职位亮点五险一金绩效奖金节日福利餐补带薪年假加班补助每年多次调薪</t>
  </si>
  <si>
    <t>职位亮点五险一金绩效奖金带薪年假定期体检试用期全额定期团建员工旅游通讯补助</t>
  </si>
  <si>
    <t>web前端工程师实习生</t>
  </si>
  <si>
    <t>上海复规网络信息有限公司</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</si>
  <si>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</si>
  <si>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职责描述：1、公司CAE产品的开发和维护；2、土木行业设计规范在产品中实现的开发；3、设计结果、表格及计算书等开发；4、产品数据接口等功能开发；5、公司其它开发工作安排。任职要求：1、具备土木/结构专业背景；2、具有两年及以上开发经验；3、 熟练使用使用MFC、STL；4、 熟悉常用设计模式；5、 具备CAE软件开发经验者优先考虑；6、 具备Office开发经验者优先考虑；7、 熟悉算法、数据结构、多线程开发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</si>
  <si>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C#开发工程师（应届生）</t>
  </si>
  <si>
    <t>IT服务(系统/数据/维护),金融业</t>
  </si>
  <si>
    <t>Linux C++</t>
  </si>
  <si>
    <t>职位亮点五险一金带薪年假节日福利绩效奖金</t>
  </si>
  <si>
    <t>新余高新区金泰亚盛咨询有限公司</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</si>
  <si>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</si>
  <si>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</si>
  <si>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上海亿用信息科技有限公司</t>
  </si>
  <si>
    <t>C#、.net高级开发</t>
  </si>
  <si>
    <t>北京石基大商信息技术有限公司</t>
  </si>
  <si>
    <t>职位亮点五险一金餐补员工旅游节日福利带薪年假不加班周末双休</t>
  </si>
  <si>
    <t>职位描述岗位职责：1、根据业务要求完成系统的概要设计或详细设计；    2、根据设计文档，按要求完成系统的开发和维护服务；    3、完成单元测试，参与系统的内部测试；    4、按要求编写安装升级手册、配置手册等相关文档；岗位要求：1、统招本科学历，2年以上经验，熟练掌握C、C++编程语言；2、熟悉Linux/Unix/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Server、Mysql等关系数据库项目开发经验；5、优秀的职业素养，能够承受工作压力，富有进取心；6、具有良好的沟通能力、语言及文字能力、应变能力。岗位综合素质要求：  1、具备良好的编程习惯，以及文档阅读和理解能力；    2、具备软件质量意识，能够编写符合要求的单元测试用例；    3、能够遵守公司的各项规章制度，能够严格遵守公司的信息安全管理规定。</t>
  </si>
  <si>
    <t>计算机软件,IT服务(系统/数据/维护),计算机硬件,零售/批发</t>
  </si>
  <si>
    <t>职位亮点五险一金免费班车周末双休包住餐补</t>
  </si>
  <si>
    <t>职位亮点五险一金绩效奖金餐补通讯补助带薪年假补充医疗保险定期体检员工旅游</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</si>
  <si>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</si>
  <si>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</si>
  <si>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Java开发工程师（实习生）</t>
  </si>
  <si>
    <t>上海海思尔信息技术有限公司</t>
  </si>
  <si>
    <t>C#中高级工程师</t>
  </si>
  <si>
    <t>北京根网科技有限公司</t>
  </si>
  <si>
    <t>计算机软件,基金/证券/期货/投资,IT服务(系统/数据/维护)</t>
  </si>
  <si>
    <t>职位亮点餐补员工旅游节日福利高温补贴</t>
  </si>
  <si>
    <t>职位亮点年底双薪五险一金餐补带薪年假员工旅游</t>
  </si>
  <si>
    <t>职位亮点五险一金绩效奖金加班补助通讯补助带薪年假补充医疗保险免费班车健身俱乐部</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</si>
  <si>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</si>
  <si>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职位描述岗位职责：1.负责综合监控产品开发与维护；2. 参与编写软件需求；3.负责编写设计文件及功能实现；4.可以承担科研项目（大数据/云计算/物联网等行业应用落地）开发工作。任职要求：1.精通C++、VB、SQL等编程技术，热爱编程。2.熟悉MYSQL、ORACLE等关系数据库，并能进行数据库设计与开发。3.熟悉中间件技术、熟悉多线程、多进程通信及数据结构和算法。4.二年以上软件开发经验，具有自动化行业经验者优先。公司福利：足额五险一金、补充医疗、免费午餐及班车（北京市内多条路线）、免费健身房以及其他丰富的文体娱乐活动。</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</si>
  <si>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</si>
  <si>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Web前端工程师（可招优秀实习生）-yfsh</t>
  </si>
  <si>
    <t>象翌微链科技发展有限公司</t>
  </si>
  <si>
    <t>C# 研发工程师(C/S)</t>
  </si>
  <si>
    <t>车好多集团</t>
  </si>
  <si>
    <t>通信/电信运营、增值服务,计算机软件,互联网/电子商务,IT服务(系统/数据/维护)</t>
  </si>
  <si>
    <t>职位亮点节日福利五险一金带薪年假</t>
  </si>
  <si>
    <t>职位亮点五险一金绩效奖金加班补助餐补带薪年假节日福利</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</si>
  <si>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</si>
  <si>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</si>
  <si>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职位亮点五险一金带薪年假</t>
  </si>
  <si>
    <t>.net/C#高级开发工程师</t>
  </si>
  <si>
    <t>职位描述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</si>
  <si>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上海煜喜环保科技有限公司</t>
  </si>
  <si>
    <t>1.5万-2.1万</t>
  </si>
  <si>
    <t>研发工程师-C++</t>
  </si>
  <si>
    <t>北京航星永志科技有限公司</t>
  </si>
  <si>
    <t>职位亮点全勤奖周末双休五险一金定期团建每年多次调薪项目奖金节日福利加班补助</t>
  </si>
  <si>
    <t>环保</t>
  </si>
  <si>
    <t>职位亮点创业公司周末双休五险一金年底双薪绩效奖金</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</si>
  <si>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</si>
  <si>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</si>
  <si>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C# .net开发</t>
  </si>
  <si>
    <t>互联网软件开发工程师</t>
  </si>
  <si>
    <t>计算机软件,IT服务(系统/数据/维护),政府/公共事业/非盈利机构,互联网/电子商务</t>
  </si>
  <si>
    <t>职位亮点节日福利五险一金交通补助餐补通讯补助带薪年假定期体检员工旅游</t>
  </si>
  <si>
    <t>6千-1万</t>
  </si>
  <si>
    <t>职位亮点五险一金绩效奖金通讯补助带薪年假定期体检员工旅游节日福利弹性工作</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</si>
  <si>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</si>
  <si>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职位亮点创业公司周末双休五险一金</t>
  </si>
  <si>
    <t>职位描述工作职责：1.完成软件模块设计工作，拥有独立编程设计能力；2.根据计划开展研发工作，承担主要开发任务；3.能够配合完成各类软件文档编写；4.能够配合完成区安监系统集成和联调联试。任职资格：1.熟悉C/C++语言，熟悉QT整体开发流程，在windows和linux系统5年以上开发经验；2.熟悉Qt的布局，QSS，能够绘制最复杂的UI；3.熟悉linux操作系统，熟悉常用linux命令；4.具备良好的逻辑思维能力和团队协作能力；5.熟悉硬件操控系统；6.大学本科学历以上，计算机相关专业优先。</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</si>
  <si>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</si>
  <si>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c/c++开发工程师</t>
  </si>
  <si>
    <t>职位亮点年底双薪餐补带薪年假员工旅游通讯补助补充医疗保险股票期权七险一金</t>
  </si>
  <si>
    <t>北京允睿讯通科技有限公司</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</si>
  <si>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</si>
  <si>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C#中级软件开发工程师</t>
  </si>
  <si>
    <t>职位亮点五险一金年底双薪绩效奖金</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</si>
  <si>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</si>
  <si>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计算机软件,通信/电信/网络设备,互联网/电子商务,IT服务(系统/数据/维护)</t>
  </si>
  <si>
    <t>职位亮点周末双休五险一金绩效奖金带薪年假通讯补助餐补定期体检节日福利</t>
  </si>
  <si>
    <t>HTML5开发助理 应届生优先</t>
  </si>
  <si>
    <t>职位描述职位亮点五险一金每年多次调薪交通补助节日福利周末双休职位信息技能要求:C++，QT，GUI岗位职责：1、完成新睿云服务端、客户端产品相关开发工作；2、完成相关产品文档的编写。 岗位要求：1、本科及以上学历；2、2年以上C/C++开发经验，参与2个以上实际客户端开发项目；3、有GUI开发MFC、Qt、Gtk、DirectUI等经验，了解Boost和C++11,会ACtiveX；4、了解Stream，NVStream开发流程；4、有视音频、多媒体开发（DShow、FFmpeg、JM、x264等）经验者优先；5、网络通信相关开发经验者优先；6、具有团队协作精神，并具有较强的独立工作能力，能适应在陌生的环境下迅速开展工作；7、具有良好的口头表达能力，沟通能力强。</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</si>
  <si>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</si>
  <si>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C#开发</t>
  </si>
  <si>
    <t>北京中燕信息技术有限公司</t>
  </si>
  <si>
    <t>北京信联互动科技有限公司</t>
  </si>
  <si>
    <t>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</si>
  <si>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网页设计与编程 高薪双休</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</si>
  <si>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</si>
  <si>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职位亮点五险一金餐补带薪年假包住</t>
  </si>
  <si>
    <t>.net（C#）开发工程师</t>
  </si>
  <si>
    <t>职位描述1、计算机及相关专业毕业，本科以上学历。2、有Linux/Windows下c/c++开发经历优先；有神经网络开发1年以上工作经验者优先；2.了解Tcp、Http、https等通信协议, 并有实际项目开发经验，有Tcp Server高并发开发经验者优先，熟练使用STL，理解多线程、多进程，掌握进程间通信、线程间通信，并有丰富的使用经验；3、有图像识别、流媒体服务器开发的工作经验优先；熟悉H264， Acc , Rtsp , Rtmp , FFmpeg；4、积极上进，善于学习，具有创新精神，勇于接受挑战；5、责任心强，积极进取，主动担当；6、团队协作及沟通能力强；</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</si>
  <si>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</si>
  <si>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web前端工程师</t>
  </si>
  <si>
    <t>职位亮点创业公司绩效奖金加班补助全勤奖节日福利</t>
  </si>
  <si>
    <t>深圳金证科技股份有限公司</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</si>
  <si>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</si>
  <si>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职位亮点年底双薪绩效奖金通讯补助定期体检员工旅游带薪年假五险一金</t>
  </si>
  <si>
    <t>职位描述1：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</si>
  <si>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</si>
  <si>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HTML5开发工程师</t>
  </si>
  <si>
    <t>职位亮点五险一金年底双薪绩效奖金餐补通讯补助补充医疗保险定期体检</t>
  </si>
  <si>
    <t>C++软件工程师</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</si>
  <si>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</si>
  <si>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苏州浩辰软件股份有限公司</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</si>
  <si>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</si>
  <si>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web前端开发工程师实训生</t>
  </si>
  <si>
    <t>职位亮点五险一金年底双薪绩效奖金加班补助餐补带薪年假免费班车节日福利</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</si>
  <si>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</si>
  <si>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C++C#/.NETMFC图像处理岗位职责：1、建筑及相关专业的CAD软件产品的开发工作；2、移动平台CAD软件产品的开发工作；3、定制类软件项目的开发工作；4、软件相关文档资料制作；5、上级安排的其它临时任务。任职资格：1、学历：大专及以上；年龄：小于35岁；专业不限，有建筑、建筑结构、工民建、土土工程、建筑电气、建筑暖通、建筑给排水等专业背景或工作经验者优先。2、外语能力：大学英语4级，具备一定的英文阅读能力，能读懂计算机软件方面的英文资料。3、深入掌握C++编程语言，至少有两年的C++学习和编程经验；4、可熟练使用VC++编程环境进行编程和调试，至少有1年的VC++实际使用经验；5、具备一定的MFC应用软件开发能力，至少有1年的MFC实际编程经验。其它优先录用条件1、有AutoCAD软件使用经验者优先； 2、有图形、三维或CAD开发经验者优先； 3、有ObjectARX开发经验者优先。加入浩辰软件，您将拥有： 1、基本工资+季度奖金+餐补； 2、公司实行每周5天8小时工作制； 3、公司提供养老保险、医疗保险、工伤保险、失业保险、生育保险、住房公积金； 4、公司提供午餐补助、生日礼金、结婚礼金、生育礼金、节日礼金等； 5、员工除享有法定假日外，还享受带薪年假； 6、丰富多彩的员工活动、年度旅游等； 7、广阔的发展和提升空间。 工作地点：北京市朝阳区酒仙桥北路甲10号电子城IT产业园201楼C门5层附近站台：14号线 将台路地铁；班车服务：公司上下班提供班车服务：海淀清河、芍药居、望京西、将台路等线路</t>
  </si>
  <si>
    <t>c#工程师</t>
  </si>
  <si>
    <t>Linux开发工程师-C/C++开发语言</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</si>
  <si>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</si>
  <si>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北京陆融通达科技有限责任公司</t>
  </si>
  <si>
    <t>职位亮点五险一金年底双薪包吃通讯补助带薪年假定期体检员工旅游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</si>
  <si>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</si>
  <si>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c#开发工程师（GIS  气象）</t>
  </si>
  <si>
    <t>IT服务(系统/数据/维护),计算机硬件,计算机软件</t>
  </si>
  <si>
    <t>中科星图股份有限公司</t>
  </si>
  <si>
    <t>职位亮点五险一金全勤奖餐补带薪年假定期体检节日福利通讯补助</t>
  </si>
  <si>
    <t>职位描述职责描述：1、基于Linux/网卡驱动/DPDK，负责网络报文的解析、分析和统计相关开发和调试工作；2、负责跨模块间数据交互接口设计、开发和测试；3、负责核心模块性能优化；4、负责已有功能模块的维护。任职要求：1、大学专科及以上学历，计算机专业或通信工程、电子工程等计算机相关专业毕业；2、1~3年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</si>
  <si>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</si>
  <si>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1.8万-3.6万</t>
  </si>
  <si>
    <t>Web前端</t>
  </si>
  <si>
    <t>计算机软件,IT服务(系统/数据/维护),航空/航天研究与制造,学术/科研</t>
  </si>
  <si>
    <t>职位亮点员工旅游免费班车节日福利工作居住证全额公积金试用期全额住房补贴餐补</t>
  </si>
  <si>
    <t>深圳市十七大道科技有限公司</t>
  </si>
  <si>
    <t>同方股份有限公司</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</si>
  <si>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</si>
  <si>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沈阳飞百教育科技有限公司</t>
  </si>
  <si>
    <t>IT服务(系统/数据/维护),计算机软件,网络游戏,外包服务</t>
  </si>
  <si>
    <t>职位亮点周末双休五险一金绩效奖金加班补助节日福利包吃包住弹性工作</t>
  </si>
  <si>
    <t>1.5万-2.3万</t>
  </si>
  <si>
    <t>电子技术/半导体/集成电路,IT服务(系统/数据/维护),跨领域经营,环保</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</si>
  <si>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</si>
  <si>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职位亮点五险一金交通补助餐补采暖补贴补充医疗保险定期体检</t>
  </si>
  <si>
    <t>教育/培训/院校,通信/电信/网络设备,IT服务(系统/数据/维护),互联网/电子商务</t>
  </si>
  <si>
    <t>职位描述工作职责：1.负责综合监控系统平台核心功能如网络、实时数据库、数据采集和处理、HMI等模块的源码分析和优化。2.负责平台集成的子系统如BAS、FAS、PSCADA、ACS、CCTV、PA、PIS、ATS、可视对讲、人员定位等子系统功能设计与开发。3. ezISCS平台在轨道交通、集中供热、综合管廊等行业的应用开发及技术支持。任职资格：1. 计算机相关专业，本科以上学历，3年以上开发经验，对新技术有热情。2.  掌握C++语言，熟悉面向对象设计与开发方法、设计模式及常用的软件架构方法。3. 熟悉Linux、Unix编程环境。4.  熟悉Mysql或Oracle数据库。5. 精通Qt框架开发或精通网络编程，有分布式系统开发经验者优先。6. 优先考虑具有多种语言开发经验者，如golang, python, Javascript, Lua等。</t>
  </si>
  <si>
    <t>职位亮点五险一金绩效奖金带薪年假定期体检员工旅游</t>
  </si>
  <si>
    <t>软件开发工程师</t>
  </si>
  <si>
    <t>北京华创数维科技有限责任公司</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</si>
  <si>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</si>
  <si>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C#软件工程师（winform）方向</t>
  </si>
  <si>
    <t>软件开发工程师（C++方向）</t>
  </si>
  <si>
    <t>国家知识产权局专利局专利审查协作北京中心</t>
  </si>
  <si>
    <t>计算机软件,学术/科研</t>
  </si>
  <si>
    <t>职位亮点五险一金绩效奖金</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</si>
  <si>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</si>
  <si>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职位亮点每年多次调薪五险一金绩效奖金餐补带薪年假员工旅游</t>
  </si>
  <si>
    <t>晶品科技河北有限公司</t>
  </si>
  <si>
    <t>政府/公共事业/非盈利机构,政府/公共事业/非盈利机构</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</si>
  <si>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</si>
  <si>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职位亮点五险一金弹性工作周末双休餐补</t>
  </si>
  <si>
    <t>C#开发工程师_北京</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</si>
  <si>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STL，熟练掌握Windows平台下VC++开发技巧；3.熟悉常用数据结构及算法，多线程编程、socket网络编程，熟悉Mysql数据库开发技巧；  4.2年以上的C++开发经验优先，有项目管理经验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</si>
  <si>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联通（黑龙江）产业互联网有限公司</t>
  </si>
  <si>
    <t>职位亮点周末双休创业公司节日福利带薪年假餐补绩效奖金</t>
  </si>
  <si>
    <t>C++研发工程师</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</si>
  <si>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</si>
  <si>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初级web前端开发/双休+五险</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</si>
  <si>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</si>
  <si>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深圳梦幻未来科技有限公司</t>
  </si>
  <si>
    <t>C#软件开发工程师（异地招聘）</t>
  </si>
  <si>
    <t>天津狮桥国际物流有限公司</t>
  </si>
  <si>
    <t>职位亮点五险一金绩效奖金交通补助餐补弹性工作补充医疗保险定期体检员工旅游</t>
  </si>
  <si>
    <t>职位描述岗位职责：1.       负责项目支撑过程中的内外部沟通及协调组织工作，包括内部沟通、流程执行、用户汇报等；2.       负责在京项目现场修改、开发工作，能够实施简单的部署工作；3.       完成领导交办的其他工作；任职要求：1.   遥感、测绘、GIS等相关专业本科及以上学历，了解测绘、遥感、地理信息系统（GIS）基础理论与技能；2.   具有3年以上GIS、遥感相关工作经验；3.   熟悉C/C++，Qt，熟练掌握osgearth二次开发，熟悉ICE通讯机制，熟练使用PG数据库；4.   掌握Linux常用命令，具备使用Linux操作系统能力，能够在改环境下简单部署部署；5.   学习能力较强，具备良好的理解、表达和沟通能力，较强的团队协作能力，工作积极主动，有强烈的责任心；6.   具备较强的团队协作能力，沟通协调能力强；7.   具有高度敬业精���，思维严密，执行力强，能承受一定的工作压力。</t>
  </si>
  <si>
    <t>互联网/电子商务,计算机软件,通信/电信运营、增值服务,互联网/电子商务</t>
  </si>
  <si>
    <t>职位亮点周末双休全勤奖节日福利定期体检带薪年假年底双薪包住员工旅游</t>
  </si>
  <si>
    <t>交通/运输</t>
  </si>
  <si>
    <t>职位亮点五险一金绩效奖金包住餐补通讯补助带薪年假</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</si>
  <si>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</si>
  <si>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C++嵌入式开发工程师</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</si>
  <si>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</si>
  <si>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天地阳光通信科技（北京）有限公司</t>
  </si>
  <si>
    <t>c#工程师(J10709)</t>
  </si>
  <si>
    <t>视联动力信息技术股份有限公司</t>
  </si>
  <si>
    <t>职位亮点五险一金年底双薪节日福利定期体检弹性工作餐补</t>
  </si>
  <si>
    <t>通信/电信/网络设备,通信/电信运营、增值服务</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</si>
  <si>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</si>
  <si>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职位亮点五险一金通讯补助带薪年假补充医疗保险定期体检节日福利大牛带队</t>
  </si>
  <si>
    <t>急招web前端开发实习生</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</si>
  <si>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</si>
  <si>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深圳市鑫昊信息技术有限公司</t>
  </si>
  <si>
    <t>高级程序员（C# GIS方向）</t>
  </si>
  <si>
    <t>北京九思易自动化软件有限公司</t>
  </si>
  <si>
    <t>通信/电信/网络设备,计算机软件</t>
  </si>
  <si>
    <t>职位亮点节日福利五险一金全勤奖交通补助餐补定期体检</t>
  </si>
  <si>
    <t>2万-4万</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</si>
  <si>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</si>
  <si>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职位亮点五险一金年底双薪包住带薪年假全勤奖年终分红绩效奖金弹性工作</t>
  </si>
  <si>
    <t>职位亮点五险一金年底双薪周末双休带薪年假</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</si>
  <si>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</si>
  <si>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</si>
  <si>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C/C++软件工程师</t>
  </si>
  <si>
    <t>网站维护</t>
  </si>
  <si>
    <t>高级程序员（C# 3D方向）</t>
  </si>
  <si>
    <t>北京亿赛通科技发展有限责任公司</t>
  </si>
  <si>
    <t>深圳市创联测试技术有限公司</t>
  </si>
  <si>
    <t>网络游戏,IT服务(系统/数据/维护),外包服务</t>
  </si>
  <si>
    <t>职位亮点五险一金年底双薪带薪年假周末双休</t>
  </si>
  <si>
    <t>职位亮点包住14薪大牛带队项目奖金周末双休五险一金年终分红股票期权</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</si>
  <si>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</si>
  <si>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</si>
  <si>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职位亮点节日福利五险一金股票期权全勤奖餐补带薪年假弹性工作定期体检</t>
  </si>
  <si>
    <t>web前端助理年底双薪（无经验也可）</t>
  </si>
  <si>
    <t>职位描述岗位职责： 1、负责数据安全产品的开发、问题解决； 2、根据项目具体要求，承担开发任务，按计划完成任务目标；3、负责编制与项目相关的技术文档；4、完成领导交办的其他工作；任职要求： 1、统招本科学历，计算机相关专业；2、熟悉C++、TCP/IP原理、Windows内存管理、消息机制，熟悉多进程、多线程间编程模式，熟悉visual studio工具；3、两年以上windows开发经验；4、熟悉各种调试工具，有较强的问题分析、解决能力，以及抗压能力；5、有信息安全知识背景或研发经历优先。</t>
  </si>
  <si>
    <t>职位亮点节日福利加班补助全勤奖带薪年假员工旅游创业公司</t>
  </si>
  <si>
    <t>北京恒泰实达科技股份有限公司</t>
  </si>
  <si>
    <t>职位亮点五险一金年底双薪包住带薪年假全勤奖员工旅游节日福利周末双休</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</si>
  <si>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</si>
  <si>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</si>
  <si>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高级程序员（C# 数据库开发）</t>
  </si>
  <si>
    <t>php软件工程师</t>
  </si>
  <si>
    <t>计算机软件,计算机硬件,IT服务(系统/数据/维护),互联网/电子商务</t>
  </si>
  <si>
    <t>职位亮点节日福利五险一金交通补助定期体检员工旅游弹性工作大牛带队</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</si>
  <si>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</si>
  <si>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</si>
  <si>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飞思达技术（北京）有限公司</t>
  </si>
  <si>
    <t>研发工程师(ASP C#)</t>
  </si>
  <si>
    <t>北京天融信科技有限公司</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</si>
  <si>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</si>
  <si>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程序员C# asp.net软件开发</t>
  </si>
  <si>
    <t>计算机软件,计算机软件,互联网/电子商务,通信/电信运营、增值服务</t>
  </si>
  <si>
    <t>计算机硬件,IT服务(系统/数据/维护),通信/电信/网络设备</t>
  </si>
  <si>
    <t>职位亮点五险一金绩效奖金餐补带薪年假员工旅游特殊补贴</t>
  </si>
  <si>
    <t>职位描述岗位职责：1. 负责公司项目及软件产品服务器端的开发、维护工作；2. 独立解决开发过程中的难点；3. 编写部门相关产品的设计文档；4. 与相关人员沟通协调产品的开发；任职资格：1.  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</si>
  <si>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</si>
  <si>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c#高级软件工程师</t>
  </si>
  <si>
    <t>职位亮点14薪包住大牛带队公司重点项目年终分红绩效奖金股票期权加班补助</t>
  </si>
  <si>
    <t>C++工程师</t>
  </si>
  <si>
    <t>苏州微木智能系统有限公司</t>
  </si>
  <si>
    <t>北京纵横盛世软件有限公司</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</si>
  <si>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</si>
  <si>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H5游戏开发工程师</t>
  </si>
  <si>
    <t>计算机硬件,电子技术/半导体/集成电路,仪器仪表及工业自动化</t>
  </si>
  <si>
    <t>职位亮点五险一金补充医疗保险定期体检交通补助餐补通讯补助带薪年假免费班车</t>
  </si>
  <si>
    <t>计算机软件,互联网/电子商务,IT服务(系统/数据/维护),计算机硬件</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</si>
  <si>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</si>
  <si>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职位亮点五险一金带薪年假年底双薪</t>
  </si>
  <si>
    <t>职位描述1、两年以上C++开发经验2、至少参加过两个以上C++项目（5万行代码以上）3、精通C++语言，必须QT框架4、熟悉sql server/mysql 数据库</t>
  </si>
  <si>
    <t>C#服务器主程-北京-04681</t>
  </si>
  <si>
    <t>上海中清龙图网络科技有限公司北京分公司</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</si>
  <si>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</si>
  <si>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MFC/QT C++软件工程师</t>
  </si>
  <si>
    <t>3万-5万</t>
  </si>
  <si>
    <t>北京标融科技发展有限公司</t>
  </si>
  <si>
    <t>网站搭建</t>
  </si>
  <si>
    <t>网络游戏,互联网/电子商务</t>
  </si>
  <si>
    <t>深圳市珍岛信息技术有限公司</t>
  </si>
  <si>
    <t>职位亮点五险一金年底双薪绩效奖金全勤奖带薪年假弹性工作补充医疗保险定期体检</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</si>
  <si>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</si>
  <si>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高级程序员（C#、.NET）</t>
  </si>
  <si>
    <t>电子技术/半导体/集成电路,贸易/进出口,计算机软件,计算机硬件</t>
  </si>
  <si>
    <t>职位亮点五险一金绩效奖金加班补助交通补助餐补带薪年假定期体检节日福利</t>
  </si>
  <si>
    <t>职位亮点五险一金交通补助带薪年假员工旅游节日福利绩效奖金弹性工作</t>
  </si>
  <si>
    <t>职位描述岗位职责：1.负责公司C++产品/项目功能模块的详细设计、开发、测试；2.参与撰写需求分析说明书、概要设计、详细设计等相关技术文档；3.对自身承担模块的开发进度、代码质量负责；任职要求：1. 计算机相关专业，本科及以上学历，2年及以上C++开发经验；2. 精通C/C++，熟悉STL，熟悉 windows和linux下QT Creator、 Visual Studio，熟悉MFC、GUI开发，最好具有开发复杂图形用户界面的能力；3. 熟悉网络编程，多线程编程，熟悉Socket编程、TCP/IP协议；4. 具有良好的设计习惯和代码架构规范，具有良好的沟通能力、协作和执行能力；5. 有自定义图形控件开发经验者优先，有三维OpenGL展示相关经验者优先；</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</si>
  <si>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</si>
  <si>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职位亮点五险一金年底双薪带薪年假定期体检节日福利</t>
  </si>
  <si>
    <t>Java 程序员</t>
  </si>
  <si>
    <t>广州市博农讯恺信息技术有限公司</t>
  </si>
  <si>
    <t>北京中盛益华科技有限公司</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</si>
  <si>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</si>
  <si>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北京科锐国际人力资源股份有限公司</t>
  </si>
  <si>
    <t>计算机软件,计算机硬件,IT服务(系统/数据/维护)</t>
  </si>
  <si>
    <t>职位亮点五险一金年底双薪绩效奖金加班补助全勤奖餐补带薪年假定期体检</t>
  </si>
  <si>
    <t>1.6万-1.8万</t>
  </si>
  <si>
    <t>职位亮点周末双休交通补助通讯补助五险一金绩效奖金带薪年假定期体检</t>
  </si>
  <si>
    <t>职位亮点五险一金带薪年假定期体检试用期全额年终分红周末双休</t>
  </si>
  <si>
    <t>职位描述岗位职责：1.负责流媒体服务或客户端界面程序设计及开发；2.负责系统集成相关设备对接接口的开发调试；3.负责相关技术方案、文档的编写，软件单元的测试，完成模块代码编写、单元测试、代码维护工作；4.根据项目的具体要求，承担开发任务，按计划完成任务目标。5.根据系统设计规划完成所负责模块设计与开发工作；任职资格：本科学历，计算机专业2年以上；个性要求：性格开朗，善于沟通，表达能力要好，需要跟其他部门人员沟通具体需求有钻研精神和学习能力，团队合作能力技能要求：1.熟练掌握c++编程语言，c++开发经验1-3年以上2.熟悉MFC，了解COM组件，能够熟练使用VC/C++完成开发及调试。3.熟悉SQL、对MSSQL,MySQL数据库、OpenCV编程等有相关开发经验优先4.具有Windows网络编程能力，熟悉TCP/IP和UDP协议。</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</si>
  <si>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</si>
  <si>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</si>
  <si>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初级程序员（C#、.NET）</t>
  </si>
  <si>
    <t>北京数码大方科技股份有限公司</t>
  </si>
  <si>
    <t>职位亮点五险一金年底双薪带薪年假周末双休定期体检</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</si>
  <si>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</si>
  <si>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中级程序员（C#、.NET）</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</si>
  <si>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</si>
  <si>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职位亮点五险一金绩效奖金加班补助通讯补助带薪年假弹性工作免费班车员工旅游</t>
  </si>
  <si>
    <t>职位描述工作职责：岗位责任：承担二维CAD、三维CAD、CAM等软件系统的开发工作任职要求：1.重点综合性大学或理工类大学本科或硕士学历，硕士毕业时间不晚于2016年，本科不晚于2014年，具备英语4级或以上水平，能熟练阅读英文文档；2.具有飞行器设计、计算机软件、机械工程、建筑工程、力学或数学等专业背景；3.熟练掌握C++语言，开发过MFC应用程序，具有3年以上C++开发经验；4.有CAD/CAM、二维、三维图形图像处理像软件开发经验者优先；5.具有良好的自学能力和独立解决问题的能力，能承受一定工作压力，在指定时间内完成高质量程序；收入构成：基本工资+绩效奖金+五险一金 发展空间：系统架构师、开发经理、产品经理</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</si>
  <si>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</si>
  <si>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软件工程师C++(薪资面议）</t>
  </si>
  <si>
    <t>北京澳尔华泰科技有限公司</t>
  </si>
  <si>
    <t>C#高级软件开发工程师/开发经理</t>
  </si>
  <si>
    <t>中车信息技术有限公司</t>
  </si>
  <si>
    <t>计算机软件,互联网/电子商务,IT服务(系统/数据/维护),计算机软件</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</si>
  <si>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</si>
  <si>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职位亮点五险一金绩效奖金餐补带薪年假定期体检高温补贴节日福利弹性工作</t>
  </si>
  <si>
    <t>java初级工程师</t>
  </si>
  <si>
    <t>广东南方信息安全产业基地有限公司</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</si>
  <si>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</si>
  <si>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医疗设备/器械,电子技术/半导体/集成电路,医疗/护理/美容/保健/卫生服务,仪器仪表及工业自动化</t>
  </si>
  <si>
    <t>职位亮点创业公司绩效奖金全勤奖交通补助通讯补助定期体检节日福利</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</si>
  <si>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</si>
  <si>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IT服务(系统/数据/维护),计算机软件,电子技术/半导体/集成电路,互联网/电子商务</t>
  </si>
  <si>
    <t>职位亮点五险一金餐补节日福利创业公司周末双休带薪年假</t>
  </si>
  <si>
    <t>职位亮点五险一金带薪年假免费班车节日福利周末双休</t>
  </si>
  <si>
    <t>C/C++ 应用研发工程师</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</si>
  <si>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</si>
  <si>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北京四方继保自动化股份有限公司</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</si>
  <si>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</si>
  <si>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高级开发工程师（PLM）（  C#  VC++，CAD）</t>
  </si>
  <si>
    <t>Java开发实习生（有机会转正）</t>
  </si>
  <si>
    <t>首都信息发展股份有限公司</t>
  </si>
  <si>
    <t>1.2万-1.7万</t>
  </si>
  <si>
    <t>电气/电力/水利,仪器仪表及工业自动化,计算机软件,计算机硬件</t>
  </si>
  <si>
    <t>职位亮点五险一金交通补助餐补带薪年假定期体检节日福利采暖补贴绩效奖金</t>
  </si>
  <si>
    <t>职位亮点五险一金绩效奖金加班补助餐补通讯补助带薪年假定期体检</t>
  </si>
  <si>
    <t>互联网/电子商务,其他,计算机软件,IT服务(系统/数据/维护)</t>
  </si>
  <si>
    <t>职位描述工作职责：负责电力应用软件的研发。根据产品需求制定相应设计方案并完成开发；与用户交流相关需求；工程实施的技术支持。任职要求：统招本科以上学历，计算机、软件、电力、自动化及相关专业；3年及以上相关岗位工作经历；熟练掌握C/C++编程，具备实际C/C++应用软件研发经验；熟悉Windows 、Linux/UNIX等常用操作系统开发环境，对数据库操作有一定掌握尤佳;；或   熟练掌握WEB应用开发，有实际BS系统的开发、设计经验；熟练掌握Java, Jsp, Php等主流BS开发工具；具备相关软件的开发、设计经验，有电力系统大型项目经验优先。</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</si>
  <si>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</si>
  <si>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</si>
  <si>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高级游戏开发（Java/C#）</t>
  </si>
  <si>
    <t>北京乐天派网络科技有限公司</t>
  </si>
  <si>
    <t>自动化工程师</t>
  </si>
  <si>
    <t>普腾智控科技(广州)有限公司</t>
  </si>
  <si>
    <t>1.8万-3万</t>
  </si>
  <si>
    <t>职位亮点五险一金全勤奖带薪年假定期体检节日福利餐补员工旅游</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</si>
  <si>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</si>
  <si>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仪器仪表及工业自动化,计算机硬件</t>
  </si>
  <si>
    <t>C# 软件工程师</t>
  </si>
  <si>
    <t>职位亮点创业公司五险一金年底双薪周末双休绩效奖金带薪年假弹性工作节日福利</t>
  </si>
  <si>
    <t>龙铁纵横(北京)轨道交通科技股份有限公司</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</si>
  <si>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</si>
  <si>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JAVA开发工程师(校招)</t>
  </si>
  <si>
    <t>大型设备/机电设备/重工业,大型设备/机电设备/重工业</t>
  </si>
  <si>
    <t>广州广之旅国际旅行社股份有限公司</t>
  </si>
  <si>
    <t>职位亮点五险一金绩效奖金通讯补助带薪年假定期体检员工旅游交通补助周末双休</t>
  </si>
  <si>
    <t>C++音视频高级工程师</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</si>
  <si>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</si>
  <si>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北京金日兴科技术有限责任公司</t>
  </si>
  <si>
    <t>职位亮点五险一金绩效奖金加班补助包住餐补带薪年假员工旅游节日福利</t>
  </si>
  <si>
    <t>职位描述岗位职责：1、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熟悉H.323、SIP等协议中的一种或几种，并有相关开发经验者优先；任职资格：9、 计算机相关专业，大学本科以上学历，3年及以上开发经验；10、具有较好的文档编写能力，能够编制相关需求和技术文档；11、参与产品构思和架构设计，并参与实现；12、具备开发文档编写能力、语言表达能力、沟通协调能力，以及团队合作精神。</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</si>
  <si>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</si>
  <si>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旅游/度假,娱乐/体育/休闲,酒店/餐饮,互联网/电子商务</t>
  </si>
  <si>
    <t>信雅达系统工程股份有限公司</t>
  </si>
  <si>
    <t>职位亮点五险一金绩效奖金餐补定期体检免费班车员工旅游节日福利高温补贴</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</si>
  <si>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</si>
  <si>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asp.net程序员</t>
  </si>
  <si>
    <t>职位亮点五险一金餐补带薪年假定期体检节日福利</t>
  </si>
  <si>
    <t>广州市傲特酒业有限公司</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</si>
  <si>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</si>
  <si>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C#软件开发工程师—C/S结构</t>
  </si>
  <si>
    <t>职位描述岗位职责：1. 负责公司项目及软件产品服务器端的开发、维护工作；2. 独立解决开发过程中的难点；3. 编写部门相关产品的设计文档；4. 与相关人员沟通协调产品的开发；任职资格：1.  具有C/C++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</si>
  <si>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北京中启智源数字信息技术有限责任公司</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</si>
  <si>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</si>
  <si>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</si>
  <si>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急聘网络开发工程师（C/C++ 网络协议）</t>
  </si>
  <si>
    <t>IT服务(系统/数据/维护),互联网/电子商务,计算机软件,计算机硬件</t>
  </si>
  <si>
    <t>Web前端设计与开发工程师</t>
  </si>
  <si>
    <t>职位亮点五险一金年底双薪绩效奖金加班补助交通补助带薪年假弹性工作定期体检</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</si>
  <si>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</si>
  <si>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职位亮点五险一金年底双薪绩效奖金加班补助带薪年假弹性工作补充医疗保险定期体检</t>
  </si>
  <si>
    <t>C++/java/C#</t>
  </si>
  <si>
    <t>职位描述技能要求：网络协议工作职责：1.开发网络产品的Device端应用程序2.开发各种网络层协议招聘要求：1. 熟悉C或C++语言，有网络协议开发经验2. 熟悉TCP/IPv4/IPv6协议，熟悉DHCP、HTTP、FTP等网络协议应用和开发3. 熟悉Wi-Fi,Bluetooth相关领域4. 熟悉EmbeddedSystem, RTOS, 有ARM, Linux平台经验者优先5. 良好的沟通能力、合作精神及认真负责的工作态度</t>
  </si>
  <si>
    <t>北京独创时代科技有限公司</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</si>
  <si>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</si>
  <si>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it助理</t>
  </si>
  <si>
    <t>IT服务(系统/数据/维护),互联网/电子商务,计算机软件</t>
  </si>
  <si>
    <t>广州澎尼科技有限公司</t>
  </si>
  <si>
    <t>Vc++/C++</t>
  </si>
  <si>
    <t>职位亮点弹性工作带薪年假节日福利补充医疗保险五险一金年底双薪周末双休员工旅游</t>
  </si>
  <si>
    <t>北京金万维科技有限公司</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</si>
  <si>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</si>
  <si>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天地电研(北京)科技有限公司</t>
  </si>
  <si>
    <t>互联网/电子商务,互联网/电子商务,零售/批发</t>
  </si>
  <si>
    <t>职位亮点年底双薪包吃全勤奖员工旅游定期体检带薪年假节日福利</t>
  </si>
  <si>
    <t>职位亮点健身俱乐部五险一金股票期权餐补弹性工作定期体检节日福利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</si>
  <si>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</si>
  <si>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职位描述岗位职责:1. 根据公司产品需求，参与软件项目需求分析、产品设计；2. 根据开发规范与流程，独立完成模块的设计、编码、测试及相关文档；3. 对自身承担模块的开发进度、代码质量负责。任职要求:1. 本科及以上学历，计算机及相关专业；2. 精通C/C++，熟悉TCP/IP、STL、Socket网络编程技术；3. 熟练掌握各种相关数据结构、算法分析；4. 编程功底扎实，有多线程、多进程项目开发经历；5. 熟练掌握网络编程技术及线程、进程处理技术，具有很强的编码和调试能力；6. 热爱软件设计和开发，责任心强，具有较强的学习、创新能力，敢于接受压力和挑战、能够独立完成相关事务。</t>
  </si>
  <si>
    <t>电气/电力/水利,学术/科研,专业服务/咨询(财会/法律/人力资源等),计算机软件</t>
  </si>
  <si>
    <t>职位亮点五险一金年终分红交通补助餐补通讯补助定期体检节日福利免息房贷</t>
  </si>
  <si>
    <t>广州万鹏信息系统有限公司</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</si>
  <si>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</si>
  <si>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北京三维力控科技有限公司</t>
  </si>
  <si>
    <t>自由职业者（C++,JAVA,COBOL,.NET工程师）</t>
  </si>
  <si>
    <t>北京数创世纪软件技术有限公司</t>
  </si>
  <si>
    <t>职位亮点交通补助餐补通讯补助员工旅游节日福利包吃定期体检周末双休</t>
  </si>
  <si>
    <t>计算机软件,仪器仪表及工业自动化</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</si>
  <si>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</si>
  <si>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职位亮点五险一金餐补带薪年假</t>
  </si>
  <si>
    <t>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</si>
  <si>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广州市汇维通信设备有限公司</t>
  </si>
  <si>
    <t>C#软件开发工程师实习生(013062)</t>
  </si>
  <si>
    <t>职位描述根据项目需求安排不同的合作模式。1年以上的相关工作经验。</t>
  </si>
  <si>
    <t>神州数码（中国）有限公司</t>
  </si>
  <si>
    <t>通信/电信运营、增值服务,IT服务(系统/数据/维护),计算机硬件,通信/电信/网络设备</t>
  </si>
  <si>
    <t>职位亮点五险一金带薪年假绩效奖金定期体检年终分红定期团建节日福利全勤奖</t>
  </si>
  <si>
    <t>IT服务(系统/数据/维护),计算机硬件,互联网/电子商务,交通/运输</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</si>
  <si>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</si>
  <si>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C++语言开发工程师 （薪资面议</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</si>
  <si>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</si>
  <si>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java前端开发工程师</t>
  </si>
  <si>
    <t>广州莫昆信息科技有限公司</t>
  </si>
  <si>
    <t>C#/wpf开发工程师</t>
  </si>
  <si>
    <t>职位亮点五险一金年终分红股票期权餐补带薪年假弹性工作定期体检员工旅游</t>
  </si>
  <si>
    <t>职位亮点年底双薪绩效奖金交通补助餐补通讯补助带薪年假弹性工作</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</si>
  <si>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</si>
  <si>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</si>
  <si>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检测工程师（JAVA、C#开发工程师）</t>
  </si>
  <si>
    <t>北京鉴衡认证中心有限公司</t>
  </si>
  <si>
    <t>广州中工水务信息科技有限公司</t>
  </si>
  <si>
    <t>职位描述 上位机软件工程师招聘要求：1.能独立用C++与C#进行CS架构的软件开发2.熟悉USB通信协议,能独立进行USB底层驱动开发(基于KWDF框架下的驱动开发)3.熟悉HIS接口技术,具有相关的工作经验4.熟悉FTP通信技术,能独立进行FTP通信程序开发调试薪资面议</t>
  </si>
  <si>
    <t>检验/检测/认证,环保,政府/公共事业/非盈利机构</t>
  </si>
  <si>
    <t>职位亮点五险一金绩效奖金餐补交通补助通讯补助带薪年假补充医疗保险定期体检</t>
  </si>
  <si>
    <t>计算机软件,IT服务(系统/数据/维护),仪器仪表及工业自动化,计算机软件</t>
  </si>
  <si>
    <t>职位亮点五险一金年底双薪绩效奖金年终分红定期体检员工旅游周末双休项目奖金</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</si>
  <si>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</si>
  <si>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C/C++高级工程师（算法研发）</t>
  </si>
  <si>
    <t>北京思行伟业数码科技有限公司</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</si>
  <si>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</si>
  <si>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c#开发工程师M</t>
  </si>
  <si>
    <t>中科航天(北京)科技有限公司</t>
  </si>
  <si>
    <t>Java培训助教</t>
  </si>
  <si>
    <t>广州钰涛信息科技有限公司</t>
  </si>
  <si>
    <t>计算机软件,计算机软件,外包服务</t>
  </si>
  <si>
    <t>职位亮点试用期全额无试用期节日福利</t>
  </si>
  <si>
    <t>教育/培训/院校,计算机软件,互联网/电子商务,IT服务(系统/数据/维护)</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</si>
  <si>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</si>
  <si>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</si>
  <si>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</si>
  <si>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C#开发工程师(智能会议)</t>
  </si>
  <si>
    <t>北京飞利信科技股份有限公司</t>
  </si>
  <si>
    <t>深圳市卓越方达科技有限公司</t>
  </si>
  <si>
    <t>7千-1.3万</t>
  </si>
  <si>
    <t>计算机软件,计算机硬件,IT服务(系统/数据/维护),电子技术/半导体/集成电路</t>
  </si>
  <si>
    <t>职位亮点五险一金餐补带薪年假定期体检节日福利弹性工作</t>
  </si>
  <si>
    <t>计算机软件,IT服务(系统/数据/维护),互联网/电子商务,电子技术/半导体/集成电路</t>
  </si>
  <si>
    <t>计算机软件,计算机软件,IT服务(系统/数据/维护),互联网/电子商务</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</si>
  <si>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</si>
  <si>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职位亮点五险一金年底双薪带薪年假</t>
  </si>
  <si>
    <t>职位亮点住房补贴周末双休餐补带薪年假不加班节日福利五险一金</t>
  </si>
  <si>
    <t>职位描述岗位职责：1. 高效率、高性能算法研发与文档编写； 2. 完成上级安排的其他工作任务。岗位要求： 1. 计算机、数学/应用数学、GIS等专业，大学本科及以上学历；2. 两年以上C、C++算法研发工作经验； 3. 精通数据结构与算法、计算机图形学、图像处理算法； 4. 精通OpenGL/ES、数据存储算法； 5. 具备钻研精神、良好的交流沟通能力、思维严谨、能主动承担工作压力； 6. 具备一定的英文资料阅读能力和技术文档编写的能力； 7. 熟悉Linux平台者优先； 8. 有产品设计经验者优先。</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</si>
  <si>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</si>
  <si>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广州历康信息科技股份有限公司</t>
  </si>
  <si>
    <t>C++/QT开发工程师</t>
  </si>
  <si>
    <t>东华光普大数据技术有限公司</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</si>
  <si>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</si>
  <si>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职位亮点环境优越弹性工作绩效奖金定期体检五险一金带薪年假</t>
  </si>
  <si>
    <t>C#,C++软件研发工程师</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</si>
  <si>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</si>
  <si>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广东方纬科技有限公司</t>
  </si>
  <si>
    <t>职位亮点五险一金绩效奖金餐补带薪年假弹性工作节日福利</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</si>
  <si>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</si>
  <si>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C#开发工程师（vs.net进行C#开发）</t>
  </si>
  <si>
    <t>职位描述技能要求：C++Linux岗位职责：主要负责c++项目软件开发任职要求：1.大专以上学历，计算机相关专业，两年以上C++开发工作经验；2.至少一年Linux平台开发经验；3.至少一年QT开发经验,有一定图形开发经验优先；4、了解并能使用Oracle数据库优先；5、有CUDA开发经验优先；6、熟练使用Spark、Hadoop等大数据平台者优先；7、有分布式内存开发经验者优先；8、要求具备一定的职业素养，工作认真负责，较强的学习能力和团队协作精神。其他说明：本岗位需外派 ，工作地点：南京市江宁区</t>
  </si>
  <si>
    <t>职位亮点五险一金年底双薪带薪年假定期体检员工旅游高温补贴节日福利</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</si>
  <si>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</si>
  <si>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职位亮点五险一金绩效奖金餐补带薪年假定期体检高温补贴节日福利</t>
  </si>
  <si>
    <t>Java、WEB、.Net 软件实习生</t>
  </si>
  <si>
    <t>广州创玖科技有限公司</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</si>
  <si>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</si>
  <si>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C++软件开发工程师</t>
  </si>
  <si>
    <t>北京棣南新宇科技有限公司</t>
  </si>
  <si>
    <t>c#开发工程师 Revit二次开发方向</t>
  </si>
  <si>
    <t>广州珠江装修工程有限公司北京分公司</t>
  </si>
  <si>
    <t>职位亮点绩效奖金餐补房补带薪年假全勤奖五险一金</t>
  </si>
  <si>
    <t>房地产/建筑/建材/工程,家居/室内设计/装饰装潢</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</si>
  <si>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</si>
  <si>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职位亮点带薪年假节日福利五险一金年底双薪公司重点项目</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</si>
  <si>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</si>
  <si>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职位亮点五险一金绩效奖金带薪年假补充医疗保险定期体检节日福利14薪周末双休</t>
  </si>
  <si>
    <t>java后端开发工程师</t>
  </si>
  <si>
    <t>职位描述精通C、C++编程，并具有良好的调试能力； 精通数据结构，熟悉算法； 熟悉Windows平台开发，熟悉VC开发环境； 有架构设计和文档编写能力，有单元测试的习惯； 有Android / iOS开发经验者优先。</t>
  </si>
  <si>
    <t>c#</t>
  </si>
  <si>
    <t>北京得天信息咨询有限公司</t>
  </si>
  <si>
    <t>计算机软件,IT服务(系统/数据/维护),计算机软件,银行</t>
  </si>
  <si>
    <t>职位亮点五险一金综合收入多到手收入高定期团建加班补助</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</si>
  <si>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</si>
  <si>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Windows C/C++软件开发工程师</t>
  </si>
  <si>
    <t>北京中天信安科技有限责任公司</t>
  </si>
  <si>
    <t>C#软件开发工程师</t>
  </si>
  <si>
    <t>欧蒙医学诊断(中国)有限公司</t>
  </si>
  <si>
    <t>医药/生物工程,医疗设备/器械</t>
  </si>
  <si>
    <t>职位亮点五险一金绩效奖金餐补带薪年假弹性工作补充医疗保险定期体检节日福利</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</si>
  <si>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</si>
  <si>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</si>
  <si>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电子技术/半导体/集成电路,互联网/电子商务,计算机软件,IT服务(系统/数据/维护)</t>
  </si>
  <si>
    <t>.Net研发工程师（C#）</t>
  </si>
  <si>
    <t>广州悦财云税信息科技有限公司</t>
  </si>
  <si>
    <t>职位亮点五险一金绩效奖金全勤奖餐补</t>
  </si>
  <si>
    <t>中能锐赫科技(北京)股份有限公司</t>
  </si>
  <si>
    <t>职位描述岗位职责：1.  从事Windows端安全软件的概要设计，指导详细设计，调试；2.  负责Windows端安全中间件接口的开发维护； 任职要求：1.  精通C/C++ 语言，熟悉Windows软件开发, 熟悉操作系统原理；2.  有CSP、PKCS#11接口开发经验者优先；3.  有智能卡行业经验者优先；4.  具备良好的团队协作能力和职业素质，有较强的学习能力和分析解决问题的能力，熟悉软件开发流程；</t>
  </si>
  <si>
    <t>电气/电力/水利,仪器仪表及工业自动化,计算机软件</t>
  </si>
  <si>
    <t>职位亮点五险一金绩效奖金股票期权带薪年假定期体检员工旅游</t>
  </si>
  <si>
    <t>职位亮点周末双休绩效奖金年终分红交通补助通讯补助带薪年假弹性工作创业公司</t>
  </si>
  <si>
    <t>软件开发工程师--C++/C方向</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</si>
  <si>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</si>
  <si>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</si>
  <si>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前端开发工程师实习生</t>
  </si>
  <si>
    <t>广州市微柏软件有限公司</t>
  </si>
  <si>
    <t>中国科学院电子学研究所信息技术创新工程中心</t>
  </si>
  <si>
    <t>IT服务(系统/数据/维护),计算机软件,计算机硬件,互联网/电子商务</t>
  </si>
  <si>
    <t>职位亮点五险一金餐补交通补助通讯补助补充医疗保险定期体检免费班车全额公积金</t>
  </si>
  <si>
    <t>职位亮点五险一金包吃定期体检节日福利周末双休定期团建</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</si>
  <si>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</si>
  <si>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</si>
  <si>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职位亮点五险一金年底双薪绩效奖金带薪年假补充医疗保险定期体检节日福利</t>
  </si>
  <si>
    <t>职位描述1. 精通C、C++编程，并具有良好的调试能力；2. 精通数据结构，熟悉算法；3. 熟悉Windows平台开发，熟悉VC开发环境；4. 有架构设计和文档编写能力，有单元测试的习惯；5. 有Android / iOS开发经验者优先。</t>
  </si>
  <si>
    <t>Java工程师（偏前段）</t>
  </si>
  <si>
    <t>北京轩宇信息技术有限公司</t>
  </si>
  <si>
    <t>广州北斗互联技术有限公司</t>
  </si>
  <si>
    <t>航空/航天研究与制造</t>
  </si>
  <si>
    <t>职位亮点五险一金餐补带薪年假补充医疗保险节日福利绩效奖金定期体检高温补贴</t>
  </si>
  <si>
    <t>职位亮点五险一金绩效奖金全勤奖员工旅游餐补项目奖金股票期权年终分红</t>
  </si>
  <si>
    <t>软件研发工程师【C、C++方向】</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</si>
  <si>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</si>
  <si>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北京朗视仪器有限公司</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</si>
  <si>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</si>
  <si>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网页设计/制作/美工</t>
  </si>
  <si>
    <t>广州硕康信息科技有限公司</t>
  </si>
  <si>
    <t>职位亮点五险一金年底双薪绩效奖金交通补助餐补带薪年假弹性工作补充医疗保险</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</si>
  <si>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</si>
  <si>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网络游戏,互联网/电子商务,计算机软件</t>
  </si>
  <si>
    <t>职位描述1.       精通C、C++编程，并具有良好的调试能力；2.       精通数据结构，熟悉算法；3.       熟悉Windows平台开发，熟悉VC开发环境；4.       有架构设计和文档编写能力，有单元测试的习惯；5.       有Android / iOS开发经验者优先。</t>
  </si>
  <si>
    <t>C#工程师</t>
  </si>
  <si>
    <t>职位亮点周末双休五险一金绩效奖金全勤奖包吃包住带薪年假员工旅游</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</si>
  <si>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</si>
  <si>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php php开发  php工程师</t>
  </si>
  <si>
    <t>职位亮点五险一金综合收入多到手收入高定期团建</t>
  </si>
  <si>
    <t>广州立肆网络科技有限公司</t>
  </si>
  <si>
    <t>急聘！！中级C++（QT）开发</t>
  </si>
  <si>
    <t>联信弘方(北京)科技股份有限公司</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</si>
  <si>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</si>
  <si>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北京华创汇翔科技有限公司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</si>
  <si>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</si>
  <si>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</si>
  <si>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职位亮点五险一金交通补助通讯补助带薪年假弹性工作补充医疗保险定期体检节日福利</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</si>
  <si>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</si>
  <si>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职位亮点五险一金绩效奖金交通补助通讯补助带薪年假弹性工作定期体检节日福利</t>
  </si>
  <si>
    <t>职位描述1.大专以上学历，，计算机相关专业;2.熟悉C++语言，2年以上项目开发经验;熟悉Qt库，具备Qt GUI应用开发经验;3.熟悉常用的数据库，掌握基本sql语法；4.具有GIS开发经验者优先；5.熟悉在中标麒麟平台部署和开发的优先；6. 有系统框架设计及开发经验的优先考虑；7.性格乐观开朗，沟通能力强，有较好的团队合作精神；8.责任心强，良好的对外沟通和团队协作能力,主动好学;</t>
  </si>
  <si>
    <t>职位亮点五险一金绩效奖金全勤奖员工旅游餐补定期体检</t>
  </si>
  <si>
    <t>职位亮点五险一金年终分红餐补带薪年假</t>
  </si>
  <si>
    <t>C++/C软件开发工程师</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</si>
  <si>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</si>
  <si>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</si>
  <si>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Web前端开发工程师</t>
  </si>
  <si>
    <t>北京微昂科技有限公司</t>
  </si>
  <si>
    <t>BTIC Services</t>
  </si>
  <si>
    <t>职位亮点五险一金绩效奖金加班补助餐补节日福利周末双休带薪年假</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</si>
  <si>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</si>
  <si>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职位亮点五险一金年底双薪绩效奖金加班补助全勤奖带薪年假高温补贴节日福利</t>
  </si>
  <si>
    <t>C#工程师，项目组长</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</si>
  <si>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</si>
  <si>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广州市毫睿科技发展有限公司</t>
  </si>
  <si>
    <t>职位描述1.有C#，C++经验（或java）2.软件开发3年以上经验3.熟悉数据库操作4.有项目组长经验，能独立承担设计任务。5.较强的沟通能力和技巧。6.日语或英语优秀者优先。（无相关经验请勿投简历）</t>
  </si>
  <si>
    <t>C#研发工程师</t>
  </si>
  <si>
    <t>职位亮点五险一金</t>
  </si>
  <si>
    <t>心韵恒安医疗科技(北京)有限公司</t>
  </si>
  <si>
    <t>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</si>
  <si>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软件开发工程师--C++、C方向</t>
  </si>
  <si>
    <t>计算机软件,医疗设备/器械,医疗/护理/美容/保健/卫生服务,医药/生物工程</t>
  </si>
  <si>
    <t>职位亮点五险一金绩效奖金带薪年假节日福利餐补弹性工作周末双休公司重点项目</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</si>
  <si>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</si>
  <si>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北京腾信软创科技股份有限公司</t>
  </si>
  <si>
    <t>IT服务(系统/数据/维护),计算机软件,通信/电信运营、增值服务,互联网/电子商务</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</si>
  <si>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</si>
  <si>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职位亮点五险一金餐补节日福利定期体检周末双休股票期权交通补助弹性工作</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</si>
  <si>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</si>
  <si>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软件实施工程师</t>
  </si>
  <si>
    <t>广州城市信息研究所有限公司</t>
  </si>
  <si>
    <t>Web高级工程师（.NET、C#）</t>
  </si>
  <si>
    <t>图伽(北京)健康科技有限公司</t>
  </si>
  <si>
    <t>4千-7千</t>
  </si>
  <si>
    <t>计算机软件,互联网/电子商务,教育/培训/院校</t>
  </si>
  <si>
    <t>职位亮点五险一金全勤奖绩效奖金年终分红股票期权弹性工作带薪年假</t>
  </si>
  <si>
    <t>职位亮点五险一金年底双薪带薪年假定期体检员工旅游节日福利定期团建周末双休</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</si>
  <si>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</si>
  <si>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新奥特(北京)视频技术有限公司</t>
  </si>
  <si>
    <t>软件开发工程师——C++，C方向</t>
  </si>
  <si>
    <t>职位亮点五险一金补充医疗保险餐补弹性工作带薪年假通讯补助</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</si>
  <si>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</si>
  <si>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</si>
  <si>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c#架构师   lmx</t>
  </si>
  <si>
    <t>信息技术员</t>
  </si>
  <si>
    <t>广州市好来运速递服务有限公司</t>
  </si>
  <si>
    <t>北京中科建友科技股份有限公司</t>
  </si>
  <si>
    <t>计算机软件,互联网/电子商务,IT服务(系统/数据/维护),外包服务</t>
  </si>
  <si>
    <t>交通/运输,零售/批发</t>
  </si>
  <si>
    <t>职位亮点五险一金年底双薪绩效奖金带薪年假补充医疗保险定期体检节日福利14薪</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</si>
  <si>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</si>
  <si>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职位亮点五险一金绩效奖金包住带薪年假补充医疗保险节日福利</t>
  </si>
  <si>
    <t>职位描述1.  精通C、C++编程，并具有良好的调试能力；2.  精通数据结构，熟悉算法；3.  熟悉Windows平台开发，熟悉VC开发环境；4.  有架构设计和文档编写能力，有单元测试的习惯；5.  有Android / iOS开发经验者优先。</t>
  </si>
  <si>
    <t>研发工程师（.Net/C#）</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</si>
  <si>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</si>
  <si>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北京东方亿思知识产权代理有限责任公司</t>
  </si>
  <si>
    <t>WEB前端开发工程师</t>
  </si>
  <si>
    <t>广州市科传计算机科技有限公司</t>
  </si>
  <si>
    <t>其他</t>
  </si>
  <si>
    <t>职位亮点五险一金全勤奖交通补助带薪年假定期体检员工旅游节日福利</t>
  </si>
  <si>
    <t>C++</t>
  </si>
  <si>
    <t>北京阿提拉科技有限公司</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</si>
  <si>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</si>
  <si>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C#/WPF开发工程师</t>
  </si>
  <si>
    <t>职位亮点五险一金年底双薪绩效奖金带薪年假定期体检员工旅游</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</si>
  <si>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</si>
  <si>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运维工程师（广州）</t>
  </si>
  <si>
    <t>上海梦创双杨数据科技股份有限公司</t>
  </si>
  <si>
    <t>职位亮点五险一金全勤奖餐补通讯补助弹性工作定期体检节日福利带薪年假</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</si>
  <si>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</si>
  <si>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职位亮点五险一金带薪年假员工旅游通讯补助定期团建公司重点项目补充医疗保险节日福利</t>
  </si>
  <si>
    <t>职位描述技能要求：C++CLinux1. 计算机软件研发相关专业2.熟悉C++/C语言，具备Qt GUI应用开发经验;3.熟悉常用的数据库，掌握基本sql语法；4.精通C++/C，熟悉Windows或Linux开发环境，良好的桌面软件开发经验；5.熟悉面向对象思想，会使用QT完成独立的模块开发；6.熟悉TCP/IP协议，熟悉socket、多线程、多进程开发；7.熟悉常用数据库开发，熟悉文件或网络数据库的使用；8.熟悉多线程和图形界面开发，.熟悉常用数据结构与算法；</t>
  </si>
  <si>
    <t>职位亮点五险一金绩效奖金周末双休节日福利定期体检定期团建员工旅游加班补助</t>
  </si>
  <si>
    <t>北京数盾信息科技有限公司</t>
  </si>
  <si>
    <t>通信/电信/网络设备,计算机软件,计算机硬件</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</si>
  <si>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</si>
  <si>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职位亮点五险一金通讯补助定期体检周末双休</t>
  </si>
  <si>
    <t>软件开发工程师【C++/C方向】</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</si>
  <si>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</si>
  <si>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网页开发工程师</t>
  </si>
  <si>
    <t>广州传宇信息科技有限公司</t>
  </si>
  <si>
    <t>北京中庆现代技术股份有限公司</t>
  </si>
  <si>
    <t>计算机软件,计算机软件,IT服务(系统/数据/维护),计算机硬件</t>
  </si>
  <si>
    <t>计算机硬件,互联网/电子商务,专业服务/咨询(财会/法律/人力资源等)</t>
  </si>
  <si>
    <t>职位亮点五险一金年底双薪绩效奖金年终分红加班补助全勤奖包住包吃</t>
  </si>
  <si>
    <t>职位亮点五险一金绩效奖金餐补带薪年假定期体检节日福利</t>
  </si>
  <si>
    <t>职位描述任职要求：1、精通C#语言，熟悉Wpf或者Winform。2、精通网络通信，了解数据包的细节及TCP、UDP差异。3、精通计算机绘图知识。4、熟悉常用的设计模式和架构。5、熟悉多线程开发。   </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</si>
  <si>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</si>
  <si>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c#工程师[北京]</t>
  </si>
  <si>
    <t>前端网页设计师</t>
  </si>
  <si>
    <t>北京默凯斯威能源技术有限公司</t>
  </si>
  <si>
    <t>广州德汇贸易有限公司</t>
  </si>
  <si>
    <t>石油/石化/化工,计算机软件,学术/科研</t>
  </si>
  <si>
    <t>职位亮点五险一金餐补通讯补助交通补助</t>
  </si>
  <si>
    <t>初级C++开发工程师</t>
  </si>
  <si>
    <t>互联网/电子商务,零售/批发</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</si>
  <si>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</si>
  <si>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厦门唐普信息技术有限公司</t>
  </si>
  <si>
    <t>职位亮点创业公司五险一金绩效奖金全勤奖餐补员工旅游节日福利</t>
  </si>
  <si>
    <t>高级C#系统工程师</t>
  </si>
  <si>
    <t>北京吧咔科技有限公司</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</si>
  <si>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</si>
  <si>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互联网/电子商务,计算机软件,IT服务(系统/数据/维护),媒体/出版/影视/文化传播</t>
  </si>
  <si>
    <t>php开发工程师</t>
  </si>
  <si>
    <t>广东德诚科教有限公司</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</si>
  <si>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</si>
  <si>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.net软件工程师/组长(c#)</t>
  </si>
  <si>
    <t>职位亮点健身俱乐部全勤奖年终分红绩效奖金五险一金交通补助房补带薪年假</t>
  </si>
  <si>
    <t>职位描述（1）计算机相关专业，大专及以上学历，2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</si>
  <si>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</si>
  <si>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</si>
  <si>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</si>
  <si>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</si>
  <si>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技术运维人员</t>
  </si>
  <si>
    <t>.NET软件开发工程师 （C#）</t>
  </si>
  <si>
    <t>北京永创合利体育发展有限公司</t>
  </si>
  <si>
    <t>广州市汇诚数据服务有限公司</t>
  </si>
  <si>
    <t>北京大风天利科技有限公司</t>
  </si>
  <si>
    <t>IT服务(系统/数据/维护),IT服务(系统/数据/维护),娱乐/体育/休闲</t>
  </si>
  <si>
    <t>职位亮点五险一金绩效奖金餐补带薪年假节日福利加班补助周末双休定期体检</t>
  </si>
  <si>
    <t>银行,IT服务(系统/数据/维护),外包服务,互联网/电子商务</t>
  </si>
  <si>
    <t>职位亮点五险一金加班补助交通补助带薪年假定期体检高温补贴周末双休出国游</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</si>
  <si>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</si>
  <si>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北京信兆科技有限公司</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</si>
  <si>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</si>
  <si>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影视海报设计实习</t>
  </si>
  <si>
    <t>广州富创科达信息科技有限公司</t>
  </si>
  <si>
    <t>职位亮点五险一金年底双薪绩效奖金弹性工作工作居住证周末双休带薪年假节日福利</t>
  </si>
  <si>
    <t>仪器仪表及工业自动化,计算机软件,电子技术/半导体/集成电路,能源/矿产/采掘/冶炼</t>
  </si>
  <si>
    <t>职位描述技能要求：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</si>
  <si>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职位亮点五险一金年终分红餐补定期体检员工旅游节日福利周末双休通讯补助</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</si>
  <si>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</si>
  <si>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互联网/电子商务,互联网/电子商务,计算机软件,IT服务(系统/数据/维护)</t>
  </si>
  <si>
    <t>职位亮点五险一金全勤奖采暖补贴通讯补助带薪年假餐补</t>
  </si>
  <si>
    <t>C#架构师</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</si>
  <si>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</si>
  <si>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高薪招聘java实习生</t>
  </si>
  <si>
    <t>广州市靖凯网络科技有限公司</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</si>
  <si>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</si>
  <si>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4.5千-6.5千</t>
  </si>
  <si>
    <t>软件工程师（C#、C/S+.NET方向）</t>
  </si>
  <si>
    <t>华晓精密工业(苏州)有限公司</t>
  </si>
  <si>
    <t>职位亮点五险一金绩效奖金交通补助带薪年假节日福利</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</si>
  <si>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</si>
  <si>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仪器仪表及工业自动化,汽车/摩托车,医疗设备/器械,大型设备/机电设备/重工业</t>
  </si>
  <si>
    <t>职位亮点五险一金年底双薪包吃员工旅游周末双休节日福利绩效奖金</t>
  </si>
  <si>
    <t>计算机专业教师</t>
  </si>
  <si>
    <t>广州城建技工学校</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</si>
  <si>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</si>
  <si>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对日软件C#/.NET开发高级工程师</t>
  </si>
  <si>
    <t>北京北方新宇信息技术有限公司</t>
  </si>
  <si>
    <t>4.5千-9千</t>
  </si>
  <si>
    <t>职位亮点五险一金房补餐补定期体检免费班车员工旅游节日福利带薪年假</t>
  </si>
  <si>
    <t>计算机软件,互联网/电子商务,IT服务(系统/数据/维护),电子技术/半导体/集成电路</t>
  </si>
  <si>
    <t>职位亮点五险一金年底双薪年终分红带薪年假定期体检员工旅游节日福利</t>
  </si>
  <si>
    <t>C++/C工程师</t>
  </si>
  <si>
    <t>职位描述1、计算机相关专业，2年以上开发经验。 2、熟悉.net技术体系，能熟练使用C# 或VB.Net开发。 3、熟悉SQL、XML及SQLServer、DB2、Oracle中的一种。 4、能读懂日文式样书、良好的日语实际读写能力。</t>
  </si>
  <si>
    <t>初级软件开发工程师（C#, C/S)</t>
  </si>
  <si>
    <t>北京科美生物技术有限公司</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</si>
  <si>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</si>
  <si>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广州黄家圣幸生物科技有限公司</t>
  </si>
  <si>
    <t>职位亮点五险一金年底双薪绩效奖金加班补助带薪年假补充医疗保险定期体检免费班车</t>
  </si>
  <si>
    <t>职位描述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5、有医疗仪器上位机软件开发经验的优先考虑；公司地址：海淀区永丰产业基地丰贤中路7号北科园  （公司提供免费上下班班车）</t>
  </si>
  <si>
    <t>C# .Net 网站开发(实习)工程师</t>
  </si>
  <si>
    <t>北京远大创新科技有限公司</t>
  </si>
  <si>
    <t>职位亮点创业公司周末双休五险一金绩效奖金员工旅游年终分红</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</si>
  <si>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</si>
  <si>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实施工程师（splunk）</t>
  </si>
  <si>
    <t>精诚(中国)企业管理有限公司</t>
  </si>
  <si>
    <t>电子技术/半导体/集成电路,互联网/电子商务</t>
  </si>
  <si>
    <t>职位亮点五险一金绩效奖金带薪年假定期体检</t>
  </si>
  <si>
    <t>职位亮点五险一金员工旅游节日福利</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</si>
  <si>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</si>
  <si>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</si>
  <si>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中级C#(WPF)软件开发工程师</t>
  </si>
  <si>
    <t>java开发工程师/自主研发</t>
  </si>
  <si>
    <t>北京华宇德信光电技术有限公司</t>
  </si>
  <si>
    <t>仪器仪表及工业自动化,电子技术/半导体/集成电路,航空/航天研究与制造</t>
  </si>
  <si>
    <t>职位亮点五险一金年底双薪交通补助餐补弹性工作节日福利带薪年假绩效奖金</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</si>
  <si>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</si>
  <si>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4.8千-9千</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</si>
  <si>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</si>
  <si>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职位亮点五险一金年底双薪餐补弹性工作带薪年假定期体检节日福利</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</si>
  <si>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</si>
  <si>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C++红外技术工程师</t>
  </si>
  <si>
    <t>北京神州四达科技有限公司</t>
  </si>
  <si>
    <t>北京易贝恩项目管理科技有限公司</t>
  </si>
  <si>
    <t>职位亮点五险一金交通补助餐补带薪年假节日福利免费班车绩效奖金加班补助</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</si>
  <si>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</si>
  <si>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职位亮点五险一金交通补助带薪年假定期体检</t>
  </si>
  <si>
    <t>北京海天瑞声科技股份有限公司</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</si>
  <si>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</si>
  <si>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职位亮点节日福利五险一金绩效奖金餐补带薪年假弹性工作定期体检员工旅游</t>
  </si>
  <si>
    <t>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</si>
  <si>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C# Winform 程序员</t>
  </si>
  <si>
    <t>北京天正软件股份有限公司</t>
  </si>
  <si>
    <t>1万-1.2万</t>
  </si>
  <si>
    <t>计算机软件,航空/航天研究与制造,计算机软件</t>
  </si>
  <si>
    <t>职位亮点五险一金交通补助通讯补助弹性工作定期体检节日福利周末双休绩效奖金</t>
  </si>
  <si>
    <t>计算机软件,房地产/建筑/建材/工程,计算机软件</t>
  </si>
  <si>
    <t>5千-7千</t>
  </si>
  <si>
    <t>职位描述1、1年及以上WinForm开发经验，熟练使用C#语言，具有良好的编程习惯；2、了解 .Net Framework 3.5/4 或以上框架特性，Visual Studio 2012/2010 开发环境；3、掌握常见单元测试工具，如NUnit等；4、了解webservice等相关技术。</t>
  </si>
  <si>
    <t>职位描述工作地点：北京、西安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7.有红外、雷达、态势仿真经验优先考虑。公司双休，弹性工作时间上班8:00-9:30，下班17:00-18:30，试用期上五险一金+交通补助。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</si>
  <si>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职位亮点五险一金年底双薪餐补定期体检</t>
  </si>
  <si>
    <t>C# ERP 开发工程师</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</si>
  <si>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</si>
  <si>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北京智创动力科技有限公司</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</si>
  <si>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</si>
  <si>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C#高级研发工程师</t>
  </si>
  <si>
    <t>北京安盛祥元科技发展有限公司</t>
  </si>
  <si>
    <t>linux C++工程师</t>
  </si>
  <si>
    <t>北京赛博兴安科技有限公司</t>
  </si>
  <si>
    <t>职位亮点创业公司周末双休五险一金定期体检</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</si>
  <si>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</si>
  <si>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职位亮点周末双休五险弹性工作餐补带薪年假</t>
  </si>
  <si>
    <t>C#高级讲师</t>
  </si>
  <si>
    <t>北京八维研修学院</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</si>
  <si>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</si>
  <si>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职位亮点节日福利五险一金绩效奖金餐补带薪年假房补</t>
  </si>
  <si>
    <t>初级java研发-DevOps方向</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</si>
  <si>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</si>
  <si>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北京天维科技有限公司</t>
  </si>
  <si>
    <t>.net/c#软件工程师-5年以上经验</t>
  </si>
  <si>
    <t>计算机软件,计算机硬件</t>
  </si>
  <si>
    <t>职位亮点五险一金周末双休交通补助餐补通讯补助带薪年假补充医疗保险定期体检</t>
  </si>
  <si>
    <t>职位描述1、负责Linux主机安全相关产品开发；2、参与发现并修正系统的运行维护工作；3、根据开发规范与流程完成模块的设计、编码、单元测试以及相关文档。任职要求1、具备3年以上C++开发经验；2、熟悉Linux操作系统原理，了解Linux LKM内核模块开发；3、熟练掌握多进程、多线程、shell脚本、内核文件机制、网络通信等技术；4、工作积极主动，有较强的学习能力，良好的团队合作精神；5、有Linux内核开发经验者优先。</t>
  </si>
  <si>
    <t>职位亮点五险一金绩效奖金交通补助餐补弹性工作加班补助补充医疗保险</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</si>
  <si>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</si>
  <si>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</si>
  <si>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C#开发工程师(财政二部）</t>
  </si>
  <si>
    <t>北京中科江南信息技术股份有限公司</t>
  </si>
  <si>
    <t>Web前端工程师</t>
  </si>
  <si>
    <t>9千-1.8万</t>
  </si>
  <si>
    <t>北京亦庄国际产业互联网研究院股份公司</t>
  </si>
  <si>
    <t>【急聘】初、中级QT/C++工程师</t>
  </si>
  <si>
    <t>职位亮点节日福利五险一金绩效奖金带薪年假弹性工作定期体检员工旅游餐补</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</si>
  <si>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</si>
  <si>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5千-8千</t>
  </si>
  <si>
    <t>北京天景隆软件科技有限公司</t>
  </si>
  <si>
    <t>互联网/电子商务,IT服务(系统/数据/维护),计算机硬件,计算机软件</t>
  </si>
  <si>
    <t>职位亮点五险一金补充医疗保险带薪年假</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</si>
  <si>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</si>
  <si>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.Net开发工程师</t>
  </si>
  <si>
    <t>职位亮点五险一金年底双薪加班补助交通补助定期体检节日福利</t>
  </si>
  <si>
    <t>北京瑞德成长科技有限公司</t>
  </si>
  <si>
    <t>职位描述职位描述:1、熟悉arcgis技术。2、2-3年以上C#,asp.net开发经验。3、熟练使用.NET2005。4、熟练使用AJAX，JAVASCRIPT，VBSCRIPT。5、熟练使用sqlserver,oracle等数据库。6、熟悉HTM，CSS7、熟悉winform开发者优先考虑。8、本岗位招聘不考虑应届毕业生。</t>
  </si>
  <si>
    <t>随锐科技股份有限公司</t>
  </si>
  <si>
    <t>职位描述技能要求：1，计算机软件相关专业，工作经验1年；2，熟悉C\C++开发语言，掌握QT开发工具；3，参与1个以上QT开发软件项目，具备团队开发经验；4，熟悉网络协议和数据库相关开发工作；5，具备需求分析整理能力，具备文档编写能力；6，具备GIS平台开发经验优先；基本素质要求：1，工作态度端正；2，沟通良好，工作主动；3，具备团结合作精神；4，具备良好的学习能力和分享精神；此岗位为军工涉密项目</t>
  </si>
  <si>
    <t>计算机软件,IT服务(系统/数据/维护),农/林/牧/渔,互联网/电子商务</t>
  </si>
  <si>
    <t>职位亮点五险一金绩效奖金餐补带薪年假定期体检员工旅游节日福利</t>
  </si>
  <si>
    <t>职位亮点五险一金股票期权加班补助餐补带薪年假节日福利</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</si>
  <si>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</si>
  <si>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北京盛德信联科技有限公司</t>
  </si>
  <si>
    <t>C++/C#/Delphi 软件工程师</t>
  </si>
  <si>
    <t>北京华智得企业管理咨询有限责任公司</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</si>
  <si>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</si>
  <si>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小程序开发</t>
  </si>
  <si>
    <t>北京生安国际科技发展有限责任公司</t>
  </si>
  <si>
    <t>互联网/电子商务,广告/会展/公关,计算机软件,IT服务(系统/数据/维护)</t>
  </si>
  <si>
    <t>职位亮点周末双休加班补助节日福利五险一金</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</si>
  <si>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</si>
  <si>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管理硕士事业部</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</si>
  <si>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</si>
  <si>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c#工程师（设计软件方向）</t>
  </si>
  <si>
    <t>北京鼎泰仕典科技有限公司</t>
  </si>
  <si>
    <t>职位亮点五险一金餐补带薪年假定期体检员工旅游每年多次调薪周末双休绩效奖金</t>
  </si>
  <si>
    <t>职位亮点每年多次调薪五险一金周末双休餐补年终分红绩效奖金</t>
  </si>
  <si>
    <t>互联网/电子商务,IT服务(系统/数据/维护),通信/电信/网络设备,通信/电信运营、增值服务</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</si>
  <si>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</si>
  <si>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</si>
  <si>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职位亮点五险一金绩效奖金加班补助交通补助餐补通讯补助带薪年假弹性工作</t>
  </si>
  <si>
    <t>C#软件工程师(C端开发)</t>
  </si>
  <si>
    <t>广州广电运通金融电子股份有限公司</t>
  </si>
  <si>
    <t>java开发</t>
  </si>
  <si>
    <t>华腾合创科技(北京)有限公司</t>
  </si>
  <si>
    <t>职位描述【岗位职责】1、负责LTE物理层软件的开发，包括算法设计、实现和调试。【任职要求】1、通信、信号处理、电子等相关专业硕士,有扎实的通信理论基础；2、移动通信领域2年以上基带开发经验；3、工作认真、负责，有良好的沟通协调能力和团队意识；4、具备以下某一项或几项专长者将优先考虑：（1）熟悉3GPP的相关协议，对物理层协议及实现有深刻理解；（2）熟练掌握至少一款主流DSP产品，熟悉DSP开发流程，在TI或ADI系列芯片平台上有丰富的设计和实现经验；（3）精通C语言编程，熟悉汇编编程，有大型项目设计和开发经验；（4）深刻理解嵌入式实时操作系统，具有丰富的嵌入式开发经验；精通基于DSP的软件优化。</t>
  </si>
  <si>
    <t>IT服务(系统/数据/维护),计算机硬件,电子技术/半导体/集成电路,计算机软件</t>
  </si>
  <si>
    <t>职位亮点五险一金绩效奖金餐补定期体检员工旅游高温补贴免费班车</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</si>
  <si>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</si>
  <si>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出差日本(软件开发，JAVA，C#,Cobol等)</t>
  </si>
  <si>
    <t>职位亮点弹性工作五险一金大牛带队周末双休</t>
  </si>
  <si>
    <t>软件开发工程师C/C++</t>
  </si>
  <si>
    <t>北京清影华康科技有限公司</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</si>
  <si>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</si>
  <si>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</si>
  <si>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网页美工</t>
  </si>
  <si>
    <t>北京华路时代信息技术有限公司</t>
  </si>
  <si>
    <t>北京国欣数码科技有限公司</t>
  </si>
  <si>
    <t>职位亮点五险一金绩效奖金加班补助餐补节日福利</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</si>
  <si>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</si>
  <si>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.NET开发（C#）</t>
  </si>
  <si>
    <t>北京护航科技股份有限公司</t>
  </si>
  <si>
    <t>计算机软件,IT服务(系统/数据/维护),互联网/电子商务,电气/电力/水利</t>
  </si>
  <si>
    <t>职位亮点五险一金年底双薪包住加班补助餐补定期体检带薪年假节日福利</t>
  </si>
  <si>
    <t>8千-1.1万</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</si>
  <si>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</si>
  <si>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职位亮点创业公司周末双休五险一金年底双薪餐补定期体检节日福利</t>
  </si>
  <si>
    <t>职位亮点节日福利五险一金加班补助通讯补助带薪年假定期体检</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</si>
  <si>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</si>
  <si>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职位描述岗位职责：  1、系统与网络管理软件开发工程师或高级软件工程师；  2、从事网络管理软件、系统管理软件、Windows客户端的设计与开发；  3、负责软件项目、模块的需求分析、设计、编码实现、验证；  4、参与相关质量活动，确保软件设计及实现工作按时保质完成。 职位要求：  1、本科及以上学历，计算机、通信、电子或相关专业；  2、大学英语四级以上，能够熟练阅读和理解英文资料；  3、有较强的学习能力和沟通能力,具备良好的合作和敬业精神；  4、熟练掌握C/C++语言开发技能；具有一定的数据库设计开发经验，熟悉sqlserver、oracle数据库5、应届毕业生能力强者不限经验；6、熟悉基本的软件开发流程，熟悉软件工程7、有Windows客户端开发经验者、熟悉Windows驱动开发、网络通信协议者优先。8、具有医学软件开发经验优先，熟悉Dicom标准优先，熟悉图像变换优先。</t>
  </si>
  <si>
    <t>重庆并连网络科技有限公司</t>
  </si>
  <si>
    <t>.net工程师/C#工程师</t>
  </si>
  <si>
    <t>1.3万-2.6万</t>
  </si>
  <si>
    <t>职位亮点五险一金绩效奖金带薪年假定期体检节日福利</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</si>
  <si>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</si>
  <si>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软件开发工程师（C#）</t>
  </si>
  <si>
    <t>北京欣奕华科技有限公司</t>
  </si>
  <si>
    <t>北京易子微科技有限公司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</si>
  <si>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</si>
  <si>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跨领域经营,电子技术/半导体/集成电路,仪器仪表及工业自动化,医药/生物工程</t>
  </si>
  <si>
    <t>职位亮点七险一金免费班车食堂工作居住证大牛带队年终奖金</t>
  </si>
  <si>
    <t>宝之捷（上海）信息技术有限公司</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</si>
  <si>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</si>
  <si>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c#软件开发工程师（气象海洋事业部）</t>
  </si>
  <si>
    <t>职位亮点五险一金餐补通讯补助交通补助定期体检绩效奖金免费班车每年多次调薪</t>
  </si>
  <si>
    <t>职位亮点五险一金年底双薪加班补助带薪年假员工旅游高温补贴补充医疗保险弹性工作</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</si>
  <si>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</si>
  <si>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计算机软件,IT服务(系统/数据/维护),计算机硬件</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</si>
  <si>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</si>
  <si>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北京麦迪克斯科技有限公司</t>
  </si>
  <si>
    <t>职位亮点五险一金交通补助餐补周末双休不加班带薪年假</t>
  </si>
  <si>
    <t>职位描述岗位职责：1、从事基于深度学习的人脸识别、语音识别等人工智能的应用开发。2、视频监控、传感器数据监控等应用开发。职位要求：1、计算机软件等相关专业本科以上，熟悉软件工程背景知识，有良好的文档编写及英文读写能力；2、1年以上C/C++开发经验。3、熟练使用C/C++编程。4、熟练掌握网络服务端和客户端编程。5、熟悉OpenCV、ffmpeg等。6、具有图像处理相关知识。7、具有人脸识别项目及linux开发经验优先。8、良好的团队合作精神。</t>
  </si>
  <si>
    <t>JAVA程序开发（上海）</t>
  </si>
  <si>
    <t>计算机软件,学术/科研,医疗设备/器械,电子技术/半导体/集成电路</t>
  </si>
  <si>
    <t>仲利国际租赁有限公司</t>
  </si>
  <si>
    <t>职位亮点五险一金交通补助餐补通讯补助带薪年假节日福利年底双薪周末双休</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</si>
  <si>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</si>
  <si>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c#架构师</t>
  </si>
  <si>
    <t>基金/证券/期货/投资</t>
  </si>
  <si>
    <t>北京寻宝天行网络技术有限公司</t>
  </si>
  <si>
    <t>职位亮点14薪五险一金年终分红餐补补充医疗保险员工旅游通讯补助带薪年假</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</si>
  <si>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</si>
  <si>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</si>
  <si>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北京望远四象科技有限公司</t>
  </si>
  <si>
    <t>初中级java开发</t>
  </si>
  <si>
    <t>计算机软件,电子技术/半导体/集成电路,IT|通信|电子|互联网,航空/航天研究与制造</t>
  </si>
  <si>
    <t>南京欣网互联网络科技有限公司</t>
  </si>
  <si>
    <t>职位亮点五险一金绩效奖金带薪年假定期团建</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</si>
  <si>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</si>
  <si>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.NET Core C#高级工程师</t>
  </si>
  <si>
    <t>新东方教育科技集团有限公司</t>
  </si>
  <si>
    <t>通信/电信运营、增值服务,互联网/电子商务,计算机软件,通信/电信/网络设备</t>
  </si>
  <si>
    <t>职位亮点节日福利五险一金加班补助交通补助餐补通讯补助</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</si>
  <si>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</si>
  <si>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</si>
  <si>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java初级工程师（上海）</t>
  </si>
  <si>
    <t>北京师范大学</t>
  </si>
  <si>
    <t>深圳市源极光科技有限公司</t>
  </si>
  <si>
    <t>互联网/电子商务,计算机软件,网络游戏,外包服务</t>
  </si>
  <si>
    <t>职位亮点五险一金免费班车节日福利餐补加班补助补充医疗保险带薪年假</t>
  </si>
  <si>
    <t>职位亮点五险一金绩效奖金加班补助交通补助餐补房补通讯补助定期体检</t>
  </si>
  <si>
    <t>职位描述岗位职责1. 负责公司核心技术的开发、测试和维护；2. 根据开发规范与流程独立完成模块的设计、编码、测试以及相关文档；任职要求1. 计算机或相关专业，一年以上软件项目开发经验；2. 精通C++开发，熟悉C++核心语法，熟练运用VS开发工具；3. 具备良好的服务意识、责任心、较强的学习能力、优秀的团队沟通与协作能力；</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</si>
  <si>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</si>
  <si>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C# .Net 网站开发工程师 B/S</t>
  </si>
  <si>
    <t>职位亮点五险一金补充医疗保险定期体检绩效奖金员工旅游节日福利带薪年假弹性工作</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</si>
  <si>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</si>
  <si>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职位亮点节日福利五险一金带薪年假餐补</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</si>
  <si>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</si>
  <si>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unity 3d开发工程师</t>
  </si>
  <si>
    <t>北京北科麦思科自动化工程技术有限公司</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</si>
  <si>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</si>
  <si>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智慧互通科技有限公司</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</si>
  <si>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</si>
  <si>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互联网/电子商务,计算机硬件,电子技术/半导体/集成电路,汽车/摩托车</t>
  </si>
  <si>
    <t>实施维护工程师</t>
  </si>
  <si>
    <t>职位亮点14薪周末双休五险一金交通补助通讯补助弹性工作带薪年假节日福利</t>
  </si>
  <si>
    <t>成都和为软件技术有限公司</t>
  </si>
  <si>
    <t>仪器仪表及工业自动化,大型设备/机电设备/重工业,电气/电力/水利,电子技术/半导体/集成电路</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</si>
  <si>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</si>
  <si>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职位亮点五险一金加班补助带薪年假补充医疗保险定期体检免费班车</t>
  </si>
  <si>
    <t>c#开发工程师---ran</t>
  </si>
  <si>
    <t>深圳市赢时胜信息技术股份有限公司北京分公司</t>
  </si>
  <si>
    <t>职位描述任职要求：1、计算机、自动化专业毕业；2、应届毕业生或有相关工作经验的社会人士；3、熟练掌握C/C++语言，使用过VC，了解WINDOWS程序开发，了解Windows平台的应用开发技术，熟悉1—2种数据库；4、有3年以上相关工作经验者优先考虑。</t>
  </si>
  <si>
    <t>计算机软件,计算机硬件,通信/电信/网络设备</t>
  </si>
  <si>
    <t>计算机软件,基金/证券/期货/投资,IT服务(系统/数据/维护),互联网/电子商务</t>
  </si>
  <si>
    <t>职位亮点餐补弹性工作节日福利</t>
  </si>
  <si>
    <t>职位亮点五险一金年底双薪绩效奖金交通补助餐补房补带薪年假员工旅游</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</si>
  <si>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</si>
  <si>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软件开发工程师（C#，C/S）</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</si>
  <si>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</si>
  <si>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Java程序员/Java工程师(实习生）</t>
  </si>
  <si>
    <t>上海久雅信息科技有限公司</t>
  </si>
  <si>
    <t>【急聘】软件开发工程师--C++/C方向</t>
  </si>
  <si>
    <t>职位描述岗位职责：1.能够独立完成项目软件需求调研、设计文档等文档编制并按照软件规范要求输出相关文档；2.完成软件模块的代码编制和自测；3.协助测试完成软件测试，进行Bug修复，按照部门要求进行软件质量控制；4.善于主动发现解决问题，积极提出优化项目开发手段；5.带领团队进行技术管理和软件技术平台的优化与建设。任职资格:1、统招计算机相关专业本科及以上学历；2、精通C#语言，WinForm 界面编程 数据库编程，2年以上C#项目开发经验；3、良好的编程基础和习惯，会使用Doxygen、SVN、Bugzilla等相关软件；4、具有较强的文档阅读和撰写能力，独立分析和解决问题的能力；5、热爱编程工作，有良好的沟通能力与团队协作精神；6、有医疗仪器上位机软件开发经验的优先考虑；公司地址：海淀区永丰产业基地丰贤中路7号北科园  （公司提供免费上下班班车）</t>
  </si>
  <si>
    <t>职位亮点绩效奖金餐补定期体检节日福利员工旅游</t>
  </si>
  <si>
    <t>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</si>
  <si>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</si>
  <si>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C#/.NET开发工程师（平谷）[北京-平谷区]</t>
  </si>
  <si>
    <t>Java软件开发工程师</t>
  </si>
  <si>
    <t>北京白象新技术有限公司</t>
  </si>
  <si>
    <t>萨恩化学技术(上海)有限公司</t>
  </si>
  <si>
    <t>职位亮点交通补助餐补通讯补助</t>
  </si>
  <si>
    <t>职位描述1.  精通C、C++编程，并具有良好的调试能力；2.  精通数据结构，熟悉算法；3.  熟悉Windows平台开发，熟悉VC开发环境；4.  有架构设计和文档编写能力，有单元测试的习惯；5.  有Android / iOS开发经验者优先。</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</si>
  <si>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</si>
  <si>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石油/石化/化工,医药/生物工程,贸易/进出口,加工制造（原料加工/模具）</t>
  </si>
  <si>
    <t>职位亮点五险一金年底双薪全勤奖餐补带薪年假定期体检员工旅游节日福利</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</si>
  <si>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</si>
  <si>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C++机械工程师</t>
  </si>
  <si>
    <t>初级Java程序员（实习岗位）[上海]</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</si>
  <si>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</si>
  <si>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上海睿想信息科技有限公司</t>
  </si>
  <si>
    <t>北京博源恒芯科技股份有限公司</t>
  </si>
  <si>
    <t>5千-6千</t>
  </si>
  <si>
    <t>计算机软件,电子技术/半导体/集成电路,计算机硬件</t>
  </si>
  <si>
    <t>职位亮点五险一金绩效奖金餐补带薪年假补充医疗保险定期体检节日福利</t>
  </si>
  <si>
    <t>计算机软件,计算机软件,IT服务(系统/数据/维护),医药/生物工程</t>
  </si>
  <si>
    <t>职位亮点五险一金弹性工作定期体检节日福利每年多次调薪</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</si>
  <si>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</si>
  <si>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职位亮点五险一金交通补助通讯补助弹性工作定期体检节日福利员工旅游</t>
  </si>
  <si>
    <t>同方威视技术股份有限公司</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</si>
  <si>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</si>
  <si>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描述工作地点：北京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仪表、器械、航天、航电专业或这从事相关工作2年及以上工作经验4..熟悉软件工程，对软件架构有一定理解，具有良好的编码习惯；5..熟悉多线程、OpenGL、OSG、DirectX编程；6..较强的学习能力、良好的与人沟通和表达能力;7.有红、蓝对抗仿真经验优先考虑；8..有红外、雷达、态势仿真经验优先考虑。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</si>
  <si>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大型设备/机电设备/重工业,互联网/电子商务,电子技术/半导体/集成电路,仪器仪表及工业自动化</t>
  </si>
  <si>
    <t>毕埃慕(上海)建筑数据技术股份有限公司</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</si>
  <si>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</si>
  <si>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c#研发工程师（CAD）</t>
  </si>
  <si>
    <t>北京中农信达信息技术有限公司</t>
  </si>
  <si>
    <t>1.2万-2.3万</t>
  </si>
  <si>
    <t>职位亮点绩效奖金交通补助通讯补助带薪年假员工旅游高温补贴节日福利五险一金</t>
  </si>
  <si>
    <t>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</si>
  <si>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北京起鹏科技发展有限公司</t>
  </si>
  <si>
    <t>c#开发工程师（GIS/遥感方向）</t>
  </si>
  <si>
    <t>北京航天宏图信息技术股份有限公司</t>
  </si>
  <si>
    <t>计算机软件,IT服务(系统/数据/维护),航空/航天研究与制造</t>
  </si>
  <si>
    <t>职位亮点五险一金绩效奖金餐补带薪年假免费班车员工旅游周末双休</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</si>
  <si>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</si>
  <si>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房地产/建筑/建材/工程,IT服务(系统/数据/维护),计算机软件,专业服务/咨询(财会/法律/人力资源等)</t>
  </si>
  <si>
    <t>职位亮点五险一金年终分红加班补助定期体检员工旅游节日福利</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</si>
  <si>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</si>
  <si>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计算机软件,IT服务(系统/数据/维护),外包服务,互联网/电子商务</t>
  </si>
  <si>
    <t>职位亮点无试用期加班补助节日福利带薪年假通讯补助餐补交通补助五险一金</t>
  </si>
  <si>
    <t>java开发工程师-深圳</t>
  </si>
  <si>
    <t>职位描述1、专科及以上学历，计算机相关专业；1、两年以上C++实际项目开发经验，精通Linux C++编程，熟悉常用的数据结构和算法;2、具有较强的数据库设计能力，熟悉SQL语言，具有Oracle数据库的开发使用经验；3、熟悉多线程、多进程开发，熟悉计算机网络通信原理及SOCKET网络程序开发；4、具有高度的责任心、较强的沟通协调能力、问题解决能力、良好的团队合作精神；待遇：试用期间薪资100%发放，入职即上五险一金，有法定年假！</t>
  </si>
  <si>
    <t>职位亮点五险一金员工旅游节日福利带薪年假绩效奖金</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</si>
  <si>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</si>
  <si>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C#（c/s）</t>
  </si>
  <si>
    <t>职位亮点五险一金餐补节日福利带薪年假</t>
  </si>
  <si>
    <t>职位描述本科以上学历，计算机相关专业3年岁以上C#开发经验，C/S方向熟悉WPF开发</t>
  </si>
  <si>
    <t>职位亮点周末双休五险一金股票期权餐补带薪年假定期体检节日福利年底双薪</t>
  </si>
  <si>
    <t>高级C#研发工程师</t>
  </si>
  <si>
    <t>湖北小药药信息技术有限公司</t>
  </si>
  <si>
    <t>北京云漫数据技术有限公司</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</si>
  <si>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</si>
  <si>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职位亮点创业公司每年多次调薪五险一金周末双休弹性工作节日福利</t>
  </si>
  <si>
    <t>深圳市芒柠科技有限公司</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</si>
  <si>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</si>
  <si>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龙文华丰(北京)科技有限公司</t>
  </si>
  <si>
    <t>互联网/电子商务,计算机软件,IT服务(系统/数据/维护),网络游戏</t>
  </si>
  <si>
    <t>职位亮点五险一金带薪年假全勤奖节日福利</t>
  </si>
  <si>
    <t>职位亮点五险一金补充医疗保险定期体检员工旅游带薪年假弹性工作节日福利绩效奖金</t>
  </si>
  <si>
    <t>通信/电信运营、增值服务</t>
  </si>
  <si>
    <t>.NET C#高级工程师</t>
  </si>
  <si>
    <t>职位亮点创业公司五险一金餐补节日福利带薪年假员工旅游定期体检</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</si>
  <si>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</si>
  <si>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2万-3.5万</t>
  </si>
  <si>
    <t>职位描述岗位职责：1、负责跨平台SDK研发和优化相关工作；2、负责多终端服务质量优化工作。任职资格：1、计算机及相关专业本科以上学历，3年及以上工作经验；2、精通C/C++开发语言，有跨平台(Unix/Android/iOS/Windows)开发经验 ；3、精通Socket编程，精通网络编程，有网络开发经验，熟悉TCP，UDP，HTTP等网络传输协议；4、具有良好的编程思想和代码规范，熟悉数据结构，算法及常用设计模式；5、具有较强的分析和解决问题能力、学习能力，强烈的进取心和创新意识；6、具有良好的团队沟通和协调能力，有责任心，能够承受工作压力。</t>
  </si>
  <si>
    <t>java初级开发工程师</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</si>
  <si>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</si>
  <si>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生活空间(沈阳)数据技术服务有限公司</t>
  </si>
  <si>
    <t>职位亮点五险一金节日福利补充医疗保险带薪年假定期体检交通补助采暖补贴住房补贴</t>
  </si>
  <si>
    <t>职位亮点五险一金绩效奖金带薪年假弹性工作补充医疗保险员工旅游节日福利定期体检</t>
  </si>
  <si>
    <t>LINUX C/C++软件工程师（不出差）</t>
  </si>
  <si>
    <t>锦师乐伯(北京)管理顾问有限公司</t>
  </si>
  <si>
    <t>出差日本(软件开发，JAVA，C#,cobol)</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</si>
  <si>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</si>
  <si>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深圳市大头互动文化传播有限公司</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</si>
  <si>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</si>
  <si>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NET 、C#工程师</t>
  </si>
  <si>
    <t>职位亮点五险一金加班补助全勤奖弹性工作带薪年假房补餐补交通补助</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</si>
  <si>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</si>
  <si>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互联网/电子商务,物流/仓储,计算机软件</t>
  </si>
  <si>
    <t>c# 软件工程师</t>
  </si>
  <si>
    <t>北京中诚大通自动化技术有限公司</t>
  </si>
  <si>
    <t>职位亮点周末双休五险一金年底双薪交通补助餐补通讯补助带薪年假员工旅游</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</si>
  <si>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</si>
  <si>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职位描述技能要求：CC++Linux嵌入式岗位职责：1、完成软件系统代码的实现，编写和完善开发文档；2、根据设计文档或需求说明完成代码编写，调试，测试和维护；3、分析并解决软件开发过程中的问题；职位要求：1、本科及以上学历，计算机相关专业，1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</si>
  <si>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计算机软件,仪器仪表及工业自动化,计算机软件</t>
  </si>
  <si>
    <t>网页设计</t>
  </si>
  <si>
    <t>职位亮点五险一金周末双休带薪年假高温补贴节日福利员工旅游</t>
  </si>
  <si>
    <t>深圳市中安传媒股份有限公司</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</si>
  <si>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</si>
  <si>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C++/C# 开发工程师</t>
  </si>
  <si>
    <t>北京思维鑫科信息技术有限公司</t>
  </si>
  <si>
    <t>计算机软件,计算机硬件,IT服务(系统/数据/维护),交通/运输</t>
  </si>
  <si>
    <t>职位亮点五险一金绩效奖金餐补带薪年假定期体检员工旅游高温补贴节日福利</t>
  </si>
  <si>
    <t>广告/会展/公关,媒体/出版/影视/文化传播,互联网/电子商务,中介服务</t>
  </si>
  <si>
    <t>职位亮点五险一金全勤奖节日福利员工旅游周末双休弹性工作带薪年假出国游</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</si>
  <si>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</si>
  <si>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北京优企信科科技有限公司</t>
  </si>
  <si>
    <t>北京鑫丰南格科技股份有限公司</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</si>
  <si>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</si>
  <si>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JAVA开发工程师（金融项目）</t>
  </si>
  <si>
    <t>上海安硕信息技术股份有限公司</t>
  </si>
  <si>
    <t>电子技术/半导体/集成电路,医疗设备/器械,计算机软件</t>
  </si>
  <si>
    <t>职位亮点五险一金带薪年假弹性工作</t>
  </si>
  <si>
    <t xml:space="preserve">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</si>
  <si>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北京成富通科技有限公司</t>
  </si>
  <si>
    <t>职位亮点五险一金绩效奖金股票期权餐补带薪年假定期体检节日福利</t>
  </si>
  <si>
    <t>职位亮点五险一金餐补交通补助带薪年假定期体检员工旅游节日福利周末双休</t>
  </si>
  <si>
    <t>职位亮点弹性工作绩效奖金五险一金补充医疗保险年底双薪年终分红</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</si>
  <si>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</si>
  <si>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</si>
  <si>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职位描述技能要求：C++岗位职责:-运用分布式服务架构最前沿技术，从事高德地图后端规划引擎服务的架构设计及研发；-研究分布式、高并发服务架构，分析和修改相关性算法、策略，构建高稳定、高性能、易调研的分布式LBS规划系统；任职要求:-计算机相关专业本科及以上学历，本科五年硕士三年相关行业工作经验；-熟练掌握Linux下的C/C++开发，对数据结构和算法设计有较为深刻的理解；-熟练掌握java、python中的一种，有良好的编程习惯；-熟悉libevent/redis，熟悉分布式计算平台，如hadoop等；-有高并发、高实时服务器架构设计经验；-有强烈的上进心和求知欲，善于学习新事物；-具备优秀的逻辑思维能力，对解决挑战性问题充满热情，善于解决问题和分析问题；-踏实、勤奋、有良好的团队合作精神，较强的自我驱动与沟通能力；</t>
  </si>
  <si>
    <t>西安铎骏电子科技有限公司</t>
  </si>
  <si>
    <t>深圳市汇新云信息技术有限公司</t>
  </si>
  <si>
    <t>职位亮点绩效奖金年终分红包吃包住工作居住证弹性工作节日福利补充医疗保险</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</si>
  <si>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</si>
  <si>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程序c#开发</t>
  </si>
  <si>
    <t>北京中科白癜风医院</t>
  </si>
  <si>
    <t>LINUX C/C++软件工程师（银行项目）</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</si>
  <si>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</si>
  <si>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java开发工程师初级</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</si>
  <si>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</si>
  <si>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深圳市众行网科技有限公司</t>
  </si>
  <si>
    <t>北京灵博威科技有限公司</t>
  </si>
  <si>
    <t>职位亮点年底双薪包住包吃节日福利不加班</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</si>
  <si>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</si>
  <si>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IT服务(系统/数据/维护),计算机软件,互联网/电子商务,交通/运输</t>
  </si>
  <si>
    <t>北京仝志伟业科技有限公司</t>
  </si>
  <si>
    <t>职位亮点五险一金年底双薪绩效奖金带薪年假员工旅游节日福利补充医疗保险定期体检</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</si>
  <si>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</si>
  <si>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职位描述技能要求：CC++Linux嵌入式岗位职责：1、完成软件系统代码的实现，编写和完善开发文档；2、根据设计文档或需求说明完成代码编写，调试，测试和维护；3、分析并解决软件开发过程中的问题；职位要求：1、计算机及相关专业本科及以上学历，2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</si>
  <si>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Java Web开发工程师</t>
  </si>
  <si>
    <t>IT服务(系统/数据/维护),其他</t>
  </si>
  <si>
    <t>深圳夏浦物流有限公司</t>
  </si>
  <si>
    <t>职位亮点五险一金绩效奖金全勤奖包住交通补助餐补通讯补助</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</si>
  <si>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</si>
  <si>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中版云教育科技(北京)有限公司</t>
  </si>
  <si>
    <t>物流/仓储</t>
  </si>
  <si>
    <t>6千-9千</t>
  </si>
  <si>
    <t>北京缙铖医疗科技有限公司</t>
  </si>
  <si>
    <t>职位亮点包吃包住员工旅游节日福利</t>
  </si>
  <si>
    <t>互联网/电子商务,互联网/电子商务,计算机软件</t>
  </si>
  <si>
    <t>职位亮点五险一金餐补节日福利</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</si>
  <si>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</si>
  <si>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</si>
  <si>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程序c#开发者（兼职）</t>
  </si>
  <si>
    <t>web前端开发工程师</t>
  </si>
  <si>
    <t>深圳思畅机器人系统有限公司</t>
  </si>
  <si>
    <t>职位亮点绩效奖金加班补助包吃包住带薪年假节日福利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</si>
  <si>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</si>
  <si>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C#实施工程师</t>
  </si>
  <si>
    <t>南京英诺森软件科技有限公司</t>
  </si>
  <si>
    <t>医疗设备/器械,计算机软件</t>
  </si>
  <si>
    <t>职位亮点五险一金餐补通讯补助交通补助定期体检</t>
  </si>
  <si>
    <t>职位描述1.擅长使用C++,能够快速实现改进相关图像分析算法；2.具有图像处理经验，熟悉常用图像分割、配准、纹理分析、拓扑算法，并转档成模型通用格式；3.熟悉vtk,itk,ctk等常用医学图像开源库；4.熟悉3D Slicer,ITKSNAP,MITK等常用一种或多种图像处理软件；5.熟悉OpenGL。</t>
  </si>
  <si>
    <t>职位亮点年底双薪五险一金加班补助餐补带薪年假定期体检员工旅游节日福利</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</si>
  <si>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</si>
  <si>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专业服务/咨询(财会/法律/人力资源等),计算机软件</t>
  </si>
  <si>
    <t>职位亮点五险一金年底双薪带薪年假补充医疗保险定期体检节日福利员工旅游每年多次调薪</t>
  </si>
  <si>
    <t>运维技术工程师</t>
  </si>
  <si>
    <t>高新兴科技集团股份有限公司</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</si>
  <si>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</si>
  <si>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程序c#开发专员</t>
  </si>
  <si>
    <t>职位亮点绩效奖金加班补助包吃包住员工旅游</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</si>
  <si>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</si>
  <si>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职位亮点五险一金年底双薪带薪年假定期体检节日福利周末双休通讯补助绩效奖金</t>
  </si>
  <si>
    <t>天津图文方嘉印刷有限公司北京分公司</t>
  </si>
  <si>
    <t>gis开发工程师</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</si>
  <si>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</si>
  <si>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北京道达天际科技有限公司</t>
  </si>
  <si>
    <t>印刷/包装/造纸,媒体/出版/影视/文化传播</t>
  </si>
  <si>
    <t>职位亮点绩效奖金五险一金全勤奖弹性工作定期体检带薪年假</t>
  </si>
  <si>
    <t>职位描述技能要求：C#/.NETMySQL数据库ASP1、熟悉C#、.Net框架2、熟练Asp.net接口编程3、熟悉web相关技术，html+css+js快速构建网页4、熟悉数据库相关知识，熟悉mysql、sqlserver中的一种即可5、大专以上学历6、有良好的逻辑思维能力</t>
  </si>
  <si>
    <t>广东省信息网络有限公司</t>
  </si>
  <si>
    <t>中级软件开发工程师（C#语言）</t>
  </si>
  <si>
    <t>北京天舟上元信息技术有限公司</t>
  </si>
  <si>
    <t>9千-1.1万</t>
  </si>
  <si>
    <t>职位亮点五险一金餐补</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</si>
  <si>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</si>
  <si>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</si>
  <si>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东方晶源微电子科技(北京)有限公司</t>
  </si>
  <si>
    <t>计算机软件,电子技术/半导体/集成电路,IT服务(系统/数据/维护),计算机硬件</t>
  </si>
  <si>
    <t>职位亮点绩效奖金五险一金带薪年假弹性工作房补定期体检节日福利</t>
  </si>
  <si>
    <t>深圳市银通软件有限公司</t>
  </si>
  <si>
    <t>职位亮点五险一金带薪年假餐补通讯补助工作居住证股票期权周末双休节日福利</t>
  </si>
  <si>
    <t>职位描述岗位职责：1、依托项目需要进行二、三维GIS相关功能或接口进行开发；2、与其他技术进行配合集成开发完成项目相关需求；3、进行项目相关gis部分需求分析及设计；4、依据需要对相关模块或子系统设计或接口文档的编写；5、适应非互联网环境下的编程开发工作； 任职要求：1、深入理解地理信息系统、二维、三维地理信息原理、概念，掌握主流二三维地理信息系统的操作和使用；2、熟练掌握相关地理信息开源项目，如OSG/Earth、QGIS等；3、掌握Web技术，熟练开发WebGIS相关JS接口；4、掌握一种编程语言：掌握GDAL、IDL等相关开发类库；5、熟练运用C++进行接口的开发；6、了解OpenGL或掌握ARCGIS等大型地理信息系统平台开发者优先；</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</si>
  <si>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</si>
  <si>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千方捷通科技股份有限公司</t>
  </si>
  <si>
    <t>IT服务(系统/数据/维护),银行,互联网/电子商务,计算机软件</t>
  </si>
  <si>
    <t>职位亮点五险一金年底双薪包住带薪年假定期体检员工旅游高温补贴节日福利</t>
  </si>
  <si>
    <t>计算机硬件,计算机软件,IT服务(系统/数据/维护),电子技术/半导体/集成电路</t>
  </si>
  <si>
    <t>职位亮点五险一金年底双薪餐补补充医疗保险定期体检员工旅游高温补贴节日福利</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</si>
  <si>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</si>
  <si>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</si>
  <si>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中高级嵌入式软件设计师（IC事业部）</t>
  </si>
  <si>
    <t>北京轩宇空间科技有限公司</t>
  </si>
  <si>
    <t>广州市忆科计算机系统有限公司</t>
  </si>
  <si>
    <t>北京交大思诺科技股份有限公司</t>
  </si>
  <si>
    <t>职位亮点五险一金交通补助餐补通讯补助带薪年假定期体检员工旅游节日福利</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</si>
  <si>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</si>
  <si>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职位亮点五险一金餐补员工旅游节日福利绩效奖金带薪年假定期团建</t>
  </si>
  <si>
    <t>北京交大微联科技有限公司</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</si>
  <si>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</si>
  <si>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初中级java开发工程师（长亮数据-广州）</t>
  </si>
  <si>
    <t>职位亮点五险一金年底双薪绩效奖金通讯补助补充医疗保险定期体检高温补贴节日福利</t>
  </si>
  <si>
    <t>航空/航天研究与制造,电子技术/半导体/集成电路,政府/公共事业/非盈利机构</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</si>
  <si>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</si>
  <si>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职位亮点五险一金年底双薪绩效奖金交通补助餐补定期体检节日福利补充医疗保险</t>
  </si>
  <si>
    <t>高级c#开发工程师</t>
  </si>
  <si>
    <t>北京华宇泰聚科技有限公司</t>
  </si>
  <si>
    <t>职位描述岗位职责：1、负责嵌入式系统产品/开发版的驱动研发工作，参与产品的设计和改进；2、负责整机产品应用软件的研发工作，配合整机系统联调；3、负责完成部门应用验证项目的软件开发和测试等工作；4、负责部门IC类产品应用相关项目的软件验证和测试等工作；5、完成应用软件代码的实现，设计软件界面，编写代码注释；6、负责产品和项目的相关技术文档的编写、审核。任职要求：1、计算机应用技术、电子信息、自动化相关专业；2、2年以上C/C++程序设计经验，具有良好的编程习惯，对数据结构有一定的研究基础，具备简单数据库应用能力；3、掌握驱动开发所需的编程知识，比如DSP、 ARM、PowerPC、Sparc架构，驱动程序要素，硬件设备工作原理，能根据原理图、PCB及相关文档进行开发调试，具有SPI、I2C、UART、USB等相关驱动开发经验；4、具有一定的操作系统软件设计经验，熟悉VxWorks或Linux或其他嵌入式实时操作系统；5、具备团队合作精神，有良好的人际沟通能力，有责任心、事业心，进取心、勤奋踏实。</t>
  </si>
  <si>
    <t>职位亮点五险一金年终分红餐补通讯补助弹性工作补充医疗保险员工旅游节日福利</t>
  </si>
  <si>
    <t>计算机软件,外包服务,IT服务(系统/数据/维护),互联网/电子商务</t>
  </si>
  <si>
    <t>职位描述1、大学本科及以上2、2-3年java开发经验，有银行项目经验优先3、熟练使用java基础，了解主流开发框架4、有一定的sql编写能力5、熟悉前端javascript技术和调试能力         </t>
  </si>
  <si>
    <t>职位亮点节日福利带薪年假五险一金房补</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</si>
  <si>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</si>
  <si>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android安卓工程师</t>
  </si>
  <si>
    <t>广州市超赢信息科技有限公司</t>
  </si>
  <si>
    <t>北京保亿辰旭医用设备有限公司</t>
  </si>
  <si>
    <t>嵌入式软件开发工程师（北京研发中心）</t>
  </si>
  <si>
    <t>4.5千-8千</t>
  </si>
  <si>
    <t>烟台拓伟智能科技股份有限公司</t>
  </si>
  <si>
    <t>职位亮点定期体检节日福利员工旅游全勤奖高温补贴补助和奖金年终奖六险</t>
  </si>
  <si>
    <t>计算机软件,IT服务(系统/数据/维护),零售/批发,互联网/电子商务</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</si>
  <si>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</si>
  <si>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</si>
  <si>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</si>
  <si>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北京汇丰隆经济技术开发有限公司</t>
  </si>
  <si>
    <t>java初级开发工程师（广州）</t>
  </si>
  <si>
    <t>仪器仪表及工业自动化,仪器仪表及工业自动化,电子技术/半导体/集成电路</t>
  </si>
  <si>
    <t>职位亮点五险一金餐补绩效奖金带薪年假周末双休节日福利</t>
  </si>
  <si>
    <t>仪器仪表及工业自动化,大型设备/机电设备/重工业,仪器仪表及工业自动化</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</si>
  <si>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</si>
  <si>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C#软件工程师/ASP.net软件工程师</t>
  </si>
  <si>
    <t>和舆图(北京)科技有限公司</t>
  </si>
  <si>
    <t>职位描述岗位职责：1、负责基于嵌入式Linux或android平台的软件设计与开发；Android或Linux平台系统设计、驱动开发、系统裁剪及优化；2、参与产品需求分析并定制技术实施方案；编写概要设计、详细设计，并开发相应模块代码；3、参与系统调试工作，定位、解决发现的问题；4、与供应商沟通，解决开发过程中遇到的问题；为其他部门提供所需要的技术支持；岗位要求：1、要求全日制大学本科及以上学历，计算机、通信、电子、自动控制等相关专业，要求两年以上工作经验；2、精通ARM处理器平台架构、总线通信原理及嵌式Linux下常用硬件接口驱动开发，能看懂原理图；3、精通c/c++，熟悉Java语言编程；熟悉简单应用开发，精通底层系统（驱动和framework）开发；4、至少熟悉一种嵌入式系统freertos,ucos,linux等，具有嵌入式Linux/linux+QT/Android系统实际项目开发经验者优先；5、熟练使用示波器、万用表等基本调试测试仪表；6、具有工业机器人控制、运动规划算法设计者优先；7、具有优秀的独立解决问题的能力,有较强的责任心，良好团队协作能力、沟通能力；</t>
  </si>
  <si>
    <t>职位亮点五险一金年底双薪绩效奖金带薪年假弹性工作补充医疗保险员工旅游节日福利</t>
  </si>
  <si>
    <t>职位亮点五险一金加班补助周末双休</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</si>
  <si>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</si>
  <si>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C#开发工程师（驻场开发）</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</si>
  <si>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</si>
  <si>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北京网田科技发展有限公司</t>
  </si>
  <si>
    <t>前端开发工程师</t>
  </si>
  <si>
    <t>中级系统运维工程师</t>
  </si>
  <si>
    <t>北京梦想加信息技术有限公司</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</si>
  <si>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</si>
  <si>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C#和.NET开发工程师</t>
  </si>
  <si>
    <t>北京北科安地科技发展有限公司</t>
  </si>
  <si>
    <t>8千-1.4万</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</si>
  <si>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</si>
  <si>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IT|通信|电子|互联网,计算机软件,电气/电力/水利,能源/矿产/采掘/冶炼</t>
  </si>
  <si>
    <t>职位亮点五险一金交通补助通讯补助带薪年假绩效奖金包住工作居住证周末双休</t>
  </si>
  <si>
    <t>大数据java前端开发工程师</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</si>
  <si>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</si>
  <si>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北京万维信达科技有限公司</t>
  </si>
  <si>
    <t>招聘对日c#开发工程师</t>
  </si>
  <si>
    <t>房地产|建筑业,互联网/电子商务</t>
  </si>
  <si>
    <t>职位亮点创业公司五险一金定期体检补充医疗保险带薪年假</t>
  </si>
  <si>
    <t>9千-1.5万</t>
  </si>
  <si>
    <t>计算机硬件,IT服务(系统/数据/维护)</t>
  </si>
  <si>
    <t>职位亮点五险一金带薪年假节日福利</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</si>
  <si>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</si>
  <si>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职位亮点五险一金绩效奖金加班补助交通补助餐补带薪年假员工旅游节日福利</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</si>
  <si>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</si>
  <si>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</si>
  <si>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.net(C#)软件开发工程师</t>
  </si>
  <si>
    <t>北京朝宇慧科信息技术有限公司</t>
  </si>
  <si>
    <t>广东龙泉科技有限公司</t>
  </si>
  <si>
    <t>职位亮点五险一金年底双薪餐补带薪年假节日福利员工旅游绩效奖金年终分红</t>
  </si>
  <si>
    <t>Whales Capital招聘量化程序员1-2名</t>
  </si>
  <si>
    <t>上海雍升投资管理中心</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</si>
  <si>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</si>
  <si>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北京青燕祥云科技有限公司</t>
  </si>
  <si>
    <t>计算机软件,电气/电力/水利</t>
  </si>
  <si>
    <t>职位亮点五险一金年底双薪全勤奖员工旅游</t>
  </si>
  <si>
    <t>计算机软件,医疗设备/器械</t>
  </si>
  <si>
    <t>职位亮点五险一金股票期权交通补助餐补通讯补助带薪年假弹性工作节日福利</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</si>
  <si>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</si>
  <si>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</si>
  <si>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网站前端开发工程师</t>
  </si>
  <si>
    <t>北京易文汉学科技有限公司</t>
  </si>
  <si>
    <t>香港灏力国际有限公司广州代表处</t>
  </si>
  <si>
    <t>7千-9千</t>
  </si>
  <si>
    <t>职位亮点五险一金交通补助餐补绩效奖金通讯补助周末双休</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</si>
  <si>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</si>
  <si>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贸易/进出口,互联网/电子商务</t>
  </si>
  <si>
    <t>职位亮点周末双休五险一金年底双薪绩效奖金带薪年假定期体检员工旅游全勤奖</t>
  </si>
  <si>
    <t>程序c#开发员</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</si>
  <si>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</si>
  <si>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</si>
  <si>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</si>
  <si>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java软件工程师</t>
  </si>
  <si>
    <t>北京精微致合测试技术有限公司</t>
  </si>
  <si>
    <t>广州高勤计算机科技有限公司</t>
  </si>
  <si>
    <t>售后服务工程师</t>
  </si>
  <si>
    <t>仪器仪表及工业自动化,电子技术/半导体/集成电路</t>
  </si>
  <si>
    <t>职位亮点五险一金周末双休餐补通讯补助节日福利带薪年假</t>
  </si>
  <si>
    <t>职位亮点加班补助绩效奖金年底双薪五险一金周末双休餐补带薪年假定期体检</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</si>
  <si>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</si>
  <si>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对日C#开发工程师</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</si>
  <si>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</si>
  <si>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广州迅易科技有限公司</t>
  </si>
  <si>
    <t>职位亮点不加班节日福利员工旅游免费班车全勤奖加班补助五险一金每年多次调薪</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</si>
  <si>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</si>
  <si>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c#开发工程师-网络测控方向</t>
  </si>
  <si>
    <t>天宇经纬(北京)科技有限公司</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</si>
  <si>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</si>
  <si>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职位亮点五险一金绩效奖金带薪年假弹性工作定期体检节日福利</t>
  </si>
  <si>
    <t>互联网/电子商务,通信/电信运营、增值服务,计算机硬件,计算机软件</t>
  </si>
  <si>
    <t>职位亮点五险一金交通补助餐补通讯补助带薪年假定期体检节日福利</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</si>
  <si>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</si>
  <si>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</si>
  <si>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WPF（C#）开发工程师</t>
  </si>
  <si>
    <t>广州会智智能科技有限公司</t>
  </si>
  <si>
    <t>北京远望谷电子科技有限公司</t>
  </si>
  <si>
    <t>上位机软件工程师</t>
  </si>
  <si>
    <t>北京祥云信和科技有限公司</t>
  </si>
  <si>
    <t>电子技术/半导体/集成电路,IT服务(系统/数据/维护),计算机软件</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</si>
  <si>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</si>
  <si>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职位亮点创业公司五险一金年底双薪绩效奖金年终分红</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</si>
  <si>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</si>
  <si>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职位亮点五险一金年底双薪绩效奖金加班补助交通补助通讯补助带薪年假员工旅游</t>
  </si>
  <si>
    <t>自然启蒙教育科技(广州)有限公司</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</si>
  <si>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</si>
  <si>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初级软件开发工程师（C#语言）</t>
  </si>
  <si>
    <t>职位亮点绩效奖金全勤奖餐补节日福利周末双休五险一金</t>
  </si>
  <si>
    <t>教育/培训/院校,旅游/度假</t>
  </si>
  <si>
    <t>职位描述职位信息1、 参与项目需求分析，进行系统框架和核心模块的详细设计；                            2、根据新产品开发进度和任务分配，开发相应的软件模块；                                  3、根据公司技术文档规范编写相应的技术文档；                                                             4、根据需要不断修改完善软件；                                                                       5、编制项目文档，记录测试结果；                                                           6、完成程序测试任职要求：1、软件工程、电子信息工程、计算机等相关专业本科及以上学历，有工业领域上位机软件开发工作经验者优先；     2、熟悉Visual C、C++等的开发环境；熟悉QT开发，熟悉J2EE、SSM/SSH、MySql等任意一种数据库开发及任意一种前端开发框架；3、熟悉PC上位机的相关通讯软件设计，对工业设备信息交互或者对定制协议进行过开发（包括串口、网络接口的通信设计）；4、熟悉网络编程、socket套接字编程；5、有持续学习的能力和意愿，有良好的团队精神和沟通能力；6、负责设计和开发公司消防灭火系统配套使用的上位机、PC机软件；公司福利：五险一金，饭补15元/天，节日福利，周末双休，绩效，全勤，年终奖，具体工资面议</t>
  </si>
  <si>
    <t>职位亮点五险一金弹性工作餐补补充医疗保险周末双休定期团建</t>
  </si>
  <si>
    <t>软件工程师（Linux、C/C++、C#、Python等）</t>
  </si>
  <si>
    <t>北京量子星光科技有限公司</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</si>
  <si>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</si>
  <si>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Java培训讲师</t>
  </si>
  <si>
    <t>职位亮点五险一金年终分红房补带薪年假弹性工作定期体检</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</si>
  <si>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</si>
  <si>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售前技术支持工程师</t>
  </si>
  <si>
    <t>.NET C#软件研发工程师</t>
  </si>
  <si>
    <t>元动未来(北京)科技有限公司</t>
  </si>
  <si>
    <t>职位亮点五险一金交通补助包吃节日福利补充医疗保险绩效奖金弹性工作带薪年假</t>
  </si>
  <si>
    <t>职位亮点五险一金绩效奖金节日福利定期团建带薪年假周末双休定期体检通讯补助</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</si>
  <si>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</si>
  <si>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</si>
  <si>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C# Web开发工程师</t>
  </si>
  <si>
    <t>天安星控(北京)科技有限责任公司</t>
  </si>
  <si>
    <t>广州景瑞贸易有限公司</t>
  </si>
  <si>
    <t>职位亮点五险一金周末双休餐补定期体检免费停车</t>
  </si>
  <si>
    <t>职位描述1.熟练掌握C#开发语言2.熟悉ASP.NET MVC网站开发3.熟练掌握至少一种. NET web开发开源框架，包含前端主流框架，例如bootstrap4.熟悉Oracle数据库5.了解arcgis网页开发优先</t>
  </si>
  <si>
    <t>对日C#软件工程师</t>
  </si>
  <si>
    <t>北京永生鼎立信息技术有限公司</t>
  </si>
  <si>
    <t>职位亮点周末双休绩效奖金加班补助弹性工作带薪年假不加班节日福利五险一金</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</si>
  <si>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</si>
  <si>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JAVA，.NET， C#，C/C++(赴日）</t>
  </si>
  <si>
    <t>贸易/进出口,娱乐/体育/休闲</t>
  </si>
  <si>
    <t>大连滋德商务咨询有限公司</t>
  </si>
  <si>
    <t>职位亮点五险一金定期体检员工旅游节日福利全勤奖绩效奖金带薪年假</t>
  </si>
  <si>
    <t>职位描述职位描述：1.负责公司灵云平台、语音识别、语音合成、图像识别、智能客服、语音分析、语音转写等产品的售前技术支持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统招本科及以上学历。2.工作经验：-1年以上软件行业或互联网行业售前经验，有成功售前支持经验。3.能力要求：-了解软件类应用或人工智能类产品整体实现过程；-逻辑思维能力比较强，能根据不同客户情况，自主建立若干套表格系统进行需求描述、方案描述。4.优先考虑：-熟悉或了解云计算，语音交互技术应用、智能客服应用、CTI行业应用等HCI技术与应用产品者优先；-有至少一年开发经验者优先（android、ios、C++懂一门即可）；-了解麦克风阵列技术与应用者优先。</t>
  </si>
  <si>
    <t>职位亮点14薪年底双薪年终分红交通补助周末双休绩效奖金带薪年假定期体检</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</si>
  <si>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</si>
  <si>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软件工程师java开发[广州]</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</si>
  <si>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</si>
  <si>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广州天辰信息科技有限公司</t>
  </si>
  <si>
    <t>程序c#开发（兼职）</t>
  </si>
  <si>
    <t>中级软件测试工程师</t>
  </si>
  <si>
    <t>职位亮点绩效奖金加班补助包吃包住</t>
  </si>
  <si>
    <t>北京理工大学软件评测中心</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</si>
  <si>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</si>
  <si>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C#开发工程师 (WPF)</t>
  </si>
  <si>
    <t>职位亮点五险一金周末双休绩效奖金带薪年假员工旅游节日福利</t>
  </si>
  <si>
    <t>北京心知堂文化交流有限公司</t>
  </si>
  <si>
    <t>教育/培训/院校,医疗设备/器械,政府/公共事业/非盈利机构,互联网/电子商务</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</si>
  <si>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</si>
  <si>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职位亮点绩效奖金节日福利员工旅游周末双休年终分红带薪年假通讯补助五险一金</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</si>
  <si>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</si>
  <si>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WEB小程序开发助理</t>
  </si>
  <si>
    <t>广东中威国祥休闲文化发展有限公司</t>
  </si>
  <si>
    <t>c#研发工程师</t>
  </si>
  <si>
    <t>北京达因军惠网络技术有限公司</t>
  </si>
  <si>
    <t>职位亮点五险一金餐补带薪年假加班补助弹性工作</t>
  </si>
  <si>
    <t>职位亮点五险一金免费班车带薪年假</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</si>
  <si>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</si>
  <si>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媒体/出版/影视/文化传播,IT服务(系统/数据/维护),互联网/电子商务,广告/会展/公关</t>
  </si>
  <si>
    <t>职位描述技能要求：测试产品测试白盒测试黑盒测试岗位职责：1）按项目计划和项目经理要求完成测试需求分析、测试策划、测试用例设计、测试环境搭建、测试 执行和项目总结；2）在项目实施过程中认真贯彻质量手册、程序文件和作业指导书的有关规定；3）参加项目过程中例会、评审等；4）尊重委托方的知识产权，严格遵守国家的有关保密规定；5）测试服务项目售前技术支持；6）配合测评室主任完成员工技术能力培养工作，按培养计划完成相应的培训课程。岗位要求：1）熟练掌握C、C++编程语言，具备简单的开发能力；2）熟练掌握软件测试过程；3）熟悉测评工作相关的技术标准（规范）和测评方法；4）熟悉主流代码级测试工具使用，如Testbed、C++test、VectorCAST等；5）可以搭建嵌入式软件测试环境；6）了解Python和数据库的操作。</t>
  </si>
  <si>
    <t>北京易骏软件科技有限公司</t>
  </si>
  <si>
    <t>职位亮点五险一金年底双薪绩效奖金全勤奖带薪年假定期体检</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</si>
  <si>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</si>
  <si>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职位亮点周末双休绩效奖金加班补助餐补带薪年假节日福利全勤奖</t>
  </si>
  <si>
    <t>广州新居网家居科技有限公司</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</si>
  <si>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</si>
  <si>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嵌入式软件工程师</t>
  </si>
  <si>
    <t>洛阳鸿业信息科技股份有限公司</t>
  </si>
  <si>
    <t>北京国承万通信息科技有限公司</t>
  </si>
  <si>
    <t>互联网/电子商务,家居/室内设计/装饰装潢</t>
  </si>
  <si>
    <t>职位亮点五险一金带薪年假餐补定期体检高温补贴员工旅游周末双休工作居住证</t>
  </si>
  <si>
    <t>职位亮点五险一金年底双薪绩效奖金全勤奖餐补房补带薪年假节日福利</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</si>
  <si>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</si>
  <si>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C#服务器（中高级）</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</si>
  <si>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</si>
  <si>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北京丝路天下科技有限公司</t>
  </si>
  <si>
    <t>系统维护工程师(工作地点：广州、河源）</t>
  </si>
  <si>
    <t>四川久远银海软件股份有限公司</t>
  </si>
  <si>
    <t>职位亮点五险一金全勤奖包吃加班补助弹性工作</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</si>
  <si>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</si>
  <si>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C#开发工程师（赴日）</t>
  </si>
  <si>
    <t>电子技术/半导体/集成电路,互联网/电子商务,计算机软件,计算机硬件</t>
  </si>
  <si>
    <t>职位亮点创业公司五险一金节日福利带薪年假绩效奖金每年多次调薪</t>
  </si>
  <si>
    <t>职位亮点五险一金年底双薪全勤奖带薪年假定期体检节日福利加班补助</t>
  </si>
  <si>
    <t>职位描述岗位职责：1、从事在不同嵌入式平台下的代码移植和系统整合工作；2、参与产品需求和方案的设计3、独立完成编码、注释和文档工作4、配合硬件人员完成硬件相关的调试，配合项目团队成员完成软件的集成工作。任职要求：1、本科及以上学历；电子信息、计算机、嵌入式等相关专业；2、三年以上工作经验优先；3、熟悉嵌入式开发，精通C/C++；4、熟悉51单片机、ARM等嵌入式MCU，熟悉LINUX或ucos等嵌入式操作系统，熟悉软件单元测试方法及流程，对硬件电路有一定的了解，能调试相关驱动，能快速阅读英文器件手册；5、具有一定的项目开发管理经验者优先；6、踏实肯干，爱钻研，沟通能力较强；</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</si>
  <si>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</si>
  <si>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web前端开发工程师助理</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</si>
  <si>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</si>
  <si>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配置管理工程师(002149)</t>
  </si>
  <si>
    <t>北京国联众泰科技有限公司</t>
  </si>
  <si>
    <t>东方网力科技股份有限公司</t>
  </si>
  <si>
    <t>职位亮点绩效奖金带薪年假五险一金节日福利</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</si>
  <si>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</si>
  <si>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职位亮点五险一金年底双薪绩效奖金全勤奖定期体检带薪年假</t>
  </si>
  <si>
    <t>北京华康达计算机应用技术有限公司</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</si>
  <si>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</si>
  <si>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石油/石化/化工,电气/电力/水利,计算机软件,IT服务(系统/数据/维护)</t>
  </si>
  <si>
    <t>职位亮点五险一金餐补带薪年假补充医疗保险定期体检</t>
  </si>
  <si>
    <t>广东卓志跨境电商供应链服务有限公司</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</si>
  <si>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</si>
  <si>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.net软件工程师 /C#软件工程师</t>
  </si>
  <si>
    <t>职位亮点五险一金绩效奖金带薪年假节日福利员工旅游</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</si>
  <si>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</si>
  <si>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北京金源茂丰新技术开发有限公司</t>
  </si>
  <si>
    <t>职位亮点五险一金餐补弹性工作年底双薪</t>
  </si>
  <si>
    <t>职位亮点五险一金年底双薪绩效奖金带薪年假周末双休项目奖金节日福利公司重点项目</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</si>
  <si>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</si>
  <si>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北京汉仪科印信息技术有限公司</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</si>
  <si>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</si>
  <si>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计算机软件,计算机软件,互联网/电子商务</t>
  </si>
  <si>
    <t>职位亮点周末双休五险一金绩效奖金餐补弹性工作带薪年假通讯补助定期体检</t>
  </si>
  <si>
    <t>职位亮点五险一金周末双休年底双薪节日福利带薪年假</t>
  </si>
  <si>
    <t>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</si>
  <si>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中特检管道工程(北京)有限公司</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</si>
  <si>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</si>
  <si>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检验/检测/认证,其他</t>
  </si>
  <si>
    <t>职位亮点五险一金绩效奖金餐补带薪年假定期体检节日福利免费班车</t>
  </si>
  <si>
    <t>山东鲁花集团有限公司</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</si>
  <si>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</si>
  <si>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北京中科腾海科技有限责任公司</t>
  </si>
  <si>
    <t>职位亮点周末双休五险一金绩效奖金全勤奖交通补助弹性工作股票期权年终分红</t>
  </si>
  <si>
    <t>农/林/牧/渔</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</si>
  <si>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</si>
  <si>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职位亮点广州社保带薪年假周末双休不加班节日福利员工旅游</t>
  </si>
  <si>
    <t>北京大禹汇智科技有限公司</t>
  </si>
  <si>
    <t>上海诺赫医疗器械有限公司</t>
  </si>
  <si>
    <t>计算机软件,仪器仪表及工业自动化,IT服务(系统/数据/维护)</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</si>
  <si>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</si>
  <si>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职位亮点年底双薪绩效奖金带薪年假五险一金员工旅游节日福利周末双休</t>
  </si>
  <si>
    <t>职位亮点创业公司股票期权项目奖金年终分红弹性工作五险一金补充医疗保险员工旅游</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</si>
  <si>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</si>
  <si>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</si>
  <si>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广州朗尊软件科技有限公司</t>
  </si>
  <si>
    <t>高级软件开发工程师（C#语言）</t>
  </si>
  <si>
    <t>Liunx/Unix C++软件开发工程师</t>
  </si>
  <si>
    <t>职位亮点五险一金带薪年假员工旅游定期体检节日福利弹性工作绩效奖金加班补助</t>
  </si>
  <si>
    <t>北京跨世纪软件技术有限公司</t>
  </si>
  <si>
    <t>通信/电信运营、增值服务,计算机软件,互联网/电子商务,通信/电信/网络设备</t>
  </si>
  <si>
    <t>计算机软件,交通/运输,房地产/建筑/建材/工程</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</si>
  <si>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</si>
  <si>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职位亮点周末双休五险一金年底双薪绩效奖金带薪年假</t>
  </si>
  <si>
    <t>php前端开发</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</si>
  <si>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</si>
  <si>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广州汛芯网络技术有限公司</t>
  </si>
  <si>
    <t>C#开发工程师（1.5W）</t>
  </si>
  <si>
    <t>北京盛世宣合信息科技有限公司</t>
  </si>
  <si>
    <t>计算机软件,计算机软件,IT服务(系统/数据/维护),教育/培训/院校</t>
  </si>
  <si>
    <t>职位亮点五险一金年底双薪年终分红加班补助餐补弹性工作</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</si>
  <si>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</si>
  <si>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北京金惠新悦科技有限公司</t>
  </si>
  <si>
    <t>职位亮点五险一金周末双休带薪年假每年多次调薪节日福利绩效奖金</t>
  </si>
  <si>
    <t>职位亮点五险一金绩效奖金餐补通讯补助带薪年假弹性工作节日福利</t>
  </si>
  <si>
    <t>北京精英智通科技股份有限公司</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</si>
  <si>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</si>
  <si>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1、精通C++语言；2、熟悉Linux操作系统及Liunx一下的C++程序开发；3、熟悉多线程编程；4、熟悉C++11（14，17等）优先；5、熟悉jdb,shell脚本的编写和应用；6、良好的沟通能力和团队合作精神。</t>
  </si>
  <si>
    <t>互联网/电子商务,IT服务(系统/数据/维护),电子技术/半导体/集成电路,计算机软件</t>
  </si>
  <si>
    <t>职位亮点节日福利每年多次调薪五险一金餐补带薪年假高温补贴</t>
  </si>
  <si>
    <t>广东智源信息技术有限公司</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</si>
  <si>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</si>
  <si>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C++/C#软件开发工程师</t>
  </si>
  <si>
    <t>北京优诺信创科技有限公司</t>
  </si>
  <si>
    <t>软件调试工程师（C++）</t>
  </si>
  <si>
    <t>职位亮点五险一金绩效奖金弹性工作定期体检</t>
  </si>
  <si>
    <t>计算机软件,通信/电信运营、增值服务,通信/电信/网络设备,电子技术/半导体/集成电路</t>
  </si>
  <si>
    <t>大型设备/机电设备/重工业,仪器仪表及工业自动化,汽车/摩托车</t>
  </si>
  <si>
    <t>职位亮点五险一金弹性工作带薪年假定期体检员工旅游节日福利周末双休</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</si>
  <si>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</si>
  <si>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</si>
  <si>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南京汇法正信信息科技有限公司北京分公司</t>
  </si>
  <si>
    <t>广东团博科技有限公司</t>
  </si>
  <si>
    <t>职位亮点五险一金绩效奖金股票期权带薪年假</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</si>
  <si>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</si>
  <si>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ASP.NET开发工程师(C#方向)</t>
  </si>
  <si>
    <t>北京聚源锐思数据科技有限公司</t>
  </si>
  <si>
    <t>职位亮点绩效奖金全勤奖餐补带薪年假节日福利年终分红</t>
  </si>
  <si>
    <t>上海申克机械有限公司</t>
  </si>
  <si>
    <t>计算机软件,IT服务(系统/数据/维护),互联网/电子商务,基金/证券/期货/投资</t>
  </si>
  <si>
    <t>职位亮点每年多次调薪五险一金交通补助补充医疗保险定期体检免费班车员工旅游节日福利</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</si>
  <si>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</si>
  <si>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</si>
  <si>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北京新清泰克体育科技有限公司</t>
  </si>
  <si>
    <t>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</si>
  <si>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检验/检测/认证,医疗/护理/美容/保健/卫生服务,医疗设备/器械,娱乐/体育/休闲</t>
  </si>
  <si>
    <t>职位亮点创业公司周末双休五险一金员工旅游弹性工作节日福利年底双薪带薪年假</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</si>
  <si>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</si>
  <si>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职位亮点带薪年假员工旅游节日福利绩效奖金</t>
  </si>
  <si>
    <t>北京赛必达科技有限公司</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</si>
  <si>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</si>
  <si>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计算机软件,IT服务(系统/数据/维护),计算机软件,学术/科研</t>
  </si>
  <si>
    <t>电子技术/半导体/集成电路,检验/检测/认证,仪器仪表及工业自动化,医疗设备/器械</t>
  </si>
  <si>
    <t>职位亮点五险一金绩效奖金全勤奖餐补通讯补助带薪年假定期体检节日福利</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</si>
  <si>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</si>
  <si>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职位亮点五险一金年底双薪周末双休员工旅游定期体检</t>
  </si>
  <si>
    <t>C#软件工程师(初级）</t>
  </si>
  <si>
    <t>北京东方仿真控制技术有限公司</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</si>
  <si>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</si>
  <si>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太仓中科信息技术研究院</t>
  </si>
  <si>
    <t>计算机软件,互联网/电子商务,IT服务(系统/数据/维护),石油/石化/化工</t>
  </si>
  <si>
    <t>职位亮点五险一金包住餐补带薪年假员工旅游定期体检周末双休节日福利</t>
  </si>
  <si>
    <t>弗睿网络科技(广州)有限公司</t>
  </si>
  <si>
    <t>职位亮点五险一金餐补定期体检员工旅游节日福利</t>
  </si>
  <si>
    <t>岗位职责：1.    负责c++客户端软件产品相关模块的开发与调试、产品维护与迭代；2.    参与产品讨论、架构设计、文档撰写等工作；3.    参与机器人控制及运动规划等相关算法的设计与实现。 任职要求：1.    本科及以上学历，计算机、自动化控制等相关专业；2.    熟悉C或C++，理解OOP，能够熟练使用常见的数据结构，对多线程有一定的掌握；3.    熟悉Qt或其他GUI框架者优先；4.    有强烈的责任感和良好的团队合作精神；5.    拥有机器人开发经验者优先；6.    有开源项目经验优先；</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</si>
  <si>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</si>
  <si>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高级开发经理(C#)</t>
  </si>
  <si>
    <t>北京中乐华建科技有限公司</t>
  </si>
  <si>
    <t>职位亮点绩效奖金全勤奖带薪年假定期体检员工旅游节日福利年终奖五险</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</si>
  <si>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</si>
  <si>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C#初级开发工程师(B/S方向)</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</si>
  <si>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</si>
  <si>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广州虎超网络科技有限公司</t>
  </si>
  <si>
    <t>.Net/C#开发工程师</t>
  </si>
  <si>
    <t>北京同博网络技术有限公司</t>
  </si>
  <si>
    <t>(高级)C/C++软件开发工程师（*薪资面谈*）</t>
  </si>
  <si>
    <t>职位亮点绩效奖金节日福利五险一金年终分红员工旅游餐补交通补助定期体检</t>
  </si>
  <si>
    <t>职位亮点绩效奖金</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</si>
  <si>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</si>
  <si>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</si>
  <si>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C#中级软件工程师</t>
  </si>
  <si>
    <t>高级C#开发人员</t>
  </si>
  <si>
    <t>广东美电贝尔科技集团股份有限公司</t>
  </si>
  <si>
    <t>北京德麦特捷康科技发展有限公司</t>
  </si>
  <si>
    <t>上海明强智能技术有限公司</t>
  </si>
  <si>
    <t>职位亮点创业公司五险一金股票期权节日福利</t>
  </si>
  <si>
    <t>职位亮点五险一金餐补节日福利定期体检全勤奖高温补贴员工旅游</t>
  </si>
  <si>
    <t>职务说明：1. 负责现有产品软件部分的开发与调试；2. 负责新产品的需求分析与方案验证； 任职要求：1. 相关专业本科以上学历； 2. 熟练掌握C/C++,有较全面的计算机软硬件基础知识；3. 熟悉常用的数字信号处理相关的算法；4. 了解嵌入式开发；5. 高级工程师需五年以上经验，或硕士研究生一年以上工作经验。 其他：公司两年后启动期权计划和合伙人计划</t>
  </si>
  <si>
    <t>电子技术/半导体/集成电路,IT服务(系统/数据/维护),计算机软件,房地产/建筑/建材/工程</t>
  </si>
  <si>
    <t>职位亮点五险一金绩效奖金全勤奖定期体检免费班车员工旅游节日福利</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</si>
  <si>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</si>
  <si>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</si>
  <si>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前端工程师</t>
  </si>
  <si>
    <t>京华信息科技股份有限公司</t>
  </si>
  <si>
    <t>C++高级开发工程师</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</si>
  <si>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</si>
  <si>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C#或.net高级软件工程师</t>
  </si>
  <si>
    <t>职位亮点周末双休餐补五险一金交通补助通讯补助节日福利定期体检带薪年假</t>
  </si>
  <si>
    <t>航天智控(北京)监测技术有限公司</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</si>
  <si>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</si>
  <si>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仪器仪表及工业自动化,仪器仪表及工业自动化</t>
  </si>
  <si>
    <t>职位亮点五险一金年底双薪全勤奖交通补助餐补通讯补助补充医疗保险定期体检</t>
  </si>
  <si>
    <t>广州永融科技股份有限公司</t>
  </si>
  <si>
    <t>维罗软件技术有限公司</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</si>
  <si>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</si>
  <si>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职位亮点五险一金绩效奖金带薪年假节日福利加班补助</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</si>
  <si>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</si>
  <si>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北京创元启安科技有限公司</t>
  </si>
  <si>
    <t>职位亮点五险一金带薪年假定期体检节日福利员工旅游周末双休股票期权餐补</t>
  </si>
  <si>
    <t>计算机软件,通信/电信/网络设备,互联网/电子商务,教育/培训/院校</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</si>
  <si>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</si>
  <si>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职位亮点五险一金绩效奖金股票期权弹性工作</t>
  </si>
  <si>
    <t>代理端开发</t>
  </si>
  <si>
    <t>广州颜膜生物科技有限公司</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</si>
  <si>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</si>
  <si>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C/C++/C#/JAVA 软件工程师</t>
  </si>
  <si>
    <t>仪器仪表及工业自动化,贸易/进出口,大型设备/机电设备/重工业,其他</t>
  </si>
  <si>
    <t>快速消费品（食品/饮料/烟酒/日化）,互联网/电子商务</t>
  </si>
  <si>
    <t>职位亮点加班补助节日福利全勤奖补充医疗保险员工旅游年底双薪</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</si>
  <si>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</si>
  <si>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网页设计师</t>
  </si>
  <si>
    <t>西安澳鹏网络科技有限公司广州分公司</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</si>
  <si>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</si>
  <si>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上海倍加福工业自动化贸易有限公司</t>
  </si>
  <si>
    <t>职位亮点五险一金周末双休带薪年假餐补补充医疗保险员工旅游弹性工作</t>
  </si>
  <si>
    <t>北京恒扉嘉泰建设工程有限公司</t>
  </si>
  <si>
    <t>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</si>
  <si>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互联网/电子商务,贸易/进出口</t>
  </si>
  <si>
    <t>职位亮点绩效奖金带薪年假节日福利加班补助每年多次调薪五险一金</t>
  </si>
  <si>
    <t>电气/电力/水利,能源/矿产/采掘/冶炼,仪器仪表及工业自动化,房地产/建筑/建材/工程</t>
  </si>
  <si>
    <t>职位亮点五险一金包住绩效奖金定期体检带薪年假工作居住证周末双休员工旅游</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</si>
  <si>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</si>
  <si>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</si>
  <si>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.NET开发工程师（C++/C#）</t>
  </si>
  <si>
    <t>C# Software Engineer</t>
  </si>
  <si>
    <t>PHP开发工程师</t>
  </si>
  <si>
    <t>A10 Networks Inc (Beijing)</t>
  </si>
  <si>
    <t>广东趣炫网络股份有限公司</t>
  </si>
  <si>
    <t>计算机软件,IT服务(系统/数据/维护),计算机硬件,互联网/电子商务</t>
  </si>
  <si>
    <t>职位亮点五险一金绩效奖金股票期权带薪年假补充医疗保险员工旅游交通补助年底双薪</t>
  </si>
  <si>
    <t>网络游戏,计算机软件</t>
  </si>
  <si>
    <t>职位亮点五险一金年底双薪绩效奖金全勤奖包吃带薪年假定期体检员工旅游</t>
  </si>
  <si>
    <t>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</si>
  <si>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</si>
  <si>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上海英内物联网科技股份有限公司</t>
  </si>
  <si>
    <t>职位亮点周末双休五险一金高温补贴员工旅游节日福利带薪年假绩效奖金</t>
  </si>
  <si>
    <t>北京思拓海洋信息技术有限公司</t>
  </si>
  <si>
    <t>网站美工/网站制作</t>
  </si>
  <si>
    <t>上海泰祺教育培训股份有限公司</t>
  </si>
  <si>
    <t>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</si>
  <si>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互联网/电子商务,IT服务(系统/数据/维护),电子技术/半导体/集成电路,计算机硬件</t>
  </si>
  <si>
    <t>职位亮点五险一金餐补交通补助通讯补助定期体检</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</si>
  <si>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</si>
  <si>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职位亮点五险一金年底双薪绩效奖金全勤奖交通补助餐补带薪年假通讯补助</t>
  </si>
  <si>
    <t>北京北科亿力科技有限公司</t>
  </si>
  <si>
    <t>对日C/C++嵌入式软件工程师</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</si>
  <si>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</si>
  <si>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WEB前端开发专员</t>
  </si>
  <si>
    <t>广州广移广告传媒有限公司</t>
  </si>
  <si>
    <t>能源/矿产/采掘/冶炼,仪器仪表及工业自动化</t>
  </si>
  <si>
    <t>职位亮点五险一金周末双休节日福利定期体检带薪年假绩效奖金</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</si>
  <si>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</si>
  <si>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广告/会展/公关,媒体/出版/影视/文化传播,外包服务,印刷/包装/造纸</t>
  </si>
  <si>
    <t>北京先锋寰宇电子商务有限责任公司</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</si>
  <si>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</si>
  <si>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ShangHai YuRi Software Co., Ltd.（上海裕日软件有限公司）</t>
  </si>
  <si>
    <t>职位亮点五险一金绩效奖金交通补助餐补带薪年假定期体检员工旅游节日福利</t>
  </si>
  <si>
    <t>互联网/电子商务,医药/生物工程</t>
  </si>
  <si>
    <t>职位亮点绩效奖金定期体检员工旅游五险提供工作餐带薪年假节日福利</t>
  </si>
  <si>
    <t>广州市颜肌生物科技有限公司</t>
  </si>
  <si>
    <t>岗位职责：1、参与公司产品的开发工作；2、能够顺利快速并且高质量的完成公司安排的任务；3、做事认真负责，能够在一定压力之下进行工作。职位要求:1、大专及以上电子，通信，计算机或数学等理工类相关专业背景；2、熟悉C/C++语言技能，有三年以上C、C++开发经验；3、有ECU相关开发经验者优先;4、有良好的代码书写、注释和单元测试习惯，熟练运用多种软件设计模式；5、会日语或做过对日项目的优先录用。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赴日工作机会。</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</si>
  <si>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</si>
  <si>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c#开发工程师(中级）</t>
  </si>
  <si>
    <t>零售/批发,医疗/护理/美容/保健/卫生服务</t>
  </si>
  <si>
    <t>职位亮点五险一金全勤奖带薪年假绩效奖金定期体检节日福利</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</si>
  <si>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</si>
  <si>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系统测试工程师</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</si>
  <si>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</si>
  <si>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1.2万-1.8万</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</si>
  <si>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</si>
  <si>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</si>
  <si>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职位亮点周末双休五险一金带薪年假节日福利高温补贴员工旅游不加班绩效奖金</t>
  </si>
  <si>
    <t>3年以上C#工程师+Devexpress</t>
  </si>
  <si>
    <t>北京轻松致远科技有限责任公司</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</si>
  <si>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</si>
  <si>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职位亮点五险一金绩效奖金带薪年假餐补交通补助弹性工作全勤奖</t>
  </si>
  <si>
    <t>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</si>
  <si>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</si>
  <si>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C#软件开发工程师（工业互联网方向）</t>
  </si>
  <si>
    <t>实施工程师（深圳）</t>
  </si>
  <si>
    <t>北京拓尔思信息技术股份有限公司</t>
  </si>
  <si>
    <t>5.5千-8千</t>
  </si>
  <si>
    <t>职位亮点五险一金餐补补充医疗保险通讯补助节日福利带薪年假周末双休绩效奖金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</si>
  <si>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</si>
  <si>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</si>
  <si>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北京信而泰科技股份有限公司</t>
  </si>
  <si>
    <t>上海汉朔信息科技有限公司</t>
  </si>
  <si>
    <t>职位亮点五险一金交通补助员工旅游创业公司带薪年假加班补助</t>
  </si>
  <si>
    <t>岗位职责：1. 支付相关系统的创新、需求开发、项目管理（如超网、网联、二代支付等）2. 中间业务项目创新、开发3. 现有系统、产品的持续升级优化4. 领导交办的其他工作招聘要求：1. 2年及以上金融行业工作经验2. 精通Linux/Unix下C/C++开发语言3. 熟悉informix、ORACLE、MYSQL中的一种或者多种数据库4. 有支付系统、中间业务相关系统开发工作经验优先5. 沟通能力强、良好的团队合作精神和团队合作能力. 6. 能快速适应并掌握业务，具备过硬的独立工作能力7. 本科及以上学历</t>
  </si>
  <si>
    <t>通信/电信/网络设备,仪器仪表及工业自动化,计算机软件,电子技术/半导体/集成电路</t>
  </si>
  <si>
    <t>职位亮点五险一金绩效奖金餐补带薪年假弹性工作定期体检周末双休试用期全额</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</si>
  <si>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</si>
  <si>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C#开发实习生（TDM/SCADA系统平台）</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</si>
  <si>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</si>
  <si>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c++开发工程师（外派浦东新区）</t>
  </si>
  <si>
    <t>职位亮点五险一金餐补通讯补助带薪年假补充医疗保险周末双休项目奖金</t>
  </si>
  <si>
    <t>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</si>
  <si>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职位亮点五险一金年底双薪绩效奖金带薪年假补充医疗保险定期体检</t>
  </si>
  <si>
    <t>北京文脉互动科技有限公司</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</si>
  <si>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</si>
  <si>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职位亮点五险一金年底双薪带薪年假弹性工作定期体检绩效奖金</t>
  </si>
  <si>
    <t>广州统一企业有限公司</t>
  </si>
  <si>
    <t>职位描述c#服务器程序，负责游戏服务器这边的功能开发了解常用数据库mysql，mongodb或者redis2,服从安排，善于沟通3,能写出错误率低，并且效率不错的代码4,1年c#游戏开发经验{~SC CC246209289 SC~}{~能技 CSHARP  能技束结~}</t>
  </si>
  <si>
    <t>C#软件开发工程师 (偏向mysql应用开发)</t>
  </si>
  <si>
    <t>南京宁普信息技术有限公司</t>
  </si>
  <si>
    <t>职位亮点五险一金绩效奖金加班补助交通补助餐补定期体检带薪年假周末双休</t>
  </si>
  <si>
    <t>快速消费品（食品/饮料/烟酒/日化）</t>
  </si>
  <si>
    <t>要求：1.三年C++开发经验；2.熟悉证券交易模块的开发，例如科创板等新业务，可以支持客户进行前端的改造；3.本科优先。</t>
  </si>
  <si>
    <t>职位亮点五险一金绩效奖金带薪年假补充医疗保险节日福利通讯补助包住加班补助</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</si>
  <si>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</si>
  <si>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java助教</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</si>
  <si>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</si>
  <si>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北京启创卓越科技有限公司</t>
  </si>
  <si>
    <t>中级C#软件工程师</t>
  </si>
  <si>
    <t>北京大象科技有限公司</t>
  </si>
  <si>
    <t>IT服务(系统/数据/维护),计算机软件,教育/培训/院校,互联网/电子商务</t>
  </si>
  <si>
    <t>职位亮点五险一金餐补带薪年假补充医疗保险定期体检员工旅游节日福利</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</si>
  <si>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</si>
  <si>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</si>
  <si>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C#(WPF) 开发工程师</t>
  </si>
  <si>
    <t>Java工程师</t>
  </si>
  <si>
    <t>北京中电元德科技有限责任公司</t>
  </si>
  <si>
    <t>北京羽实箫恩信息技术股份有限公司</t>
  </si>
  <si>
    <t>1万-1.4万</t>
  </si>
  <si>
    <t>职位亮点周末双休五险一金弹性工作不加班节日福利带薪年假补充医疗保险定期体检</t>
  </si>
  <si>
    <t>印刷/包装/造纸,电子技术/半导体/集成电路,广告/会展/公关,贸易/进出口</t>
  </si>
  <si>
    <t>职位要求：统招本科（一本、二本）以上，计算机相关专业，4年以上工作经验1.熟练应用C++；2.熟悉windows下VC或者C#开发环境；3.熟悉linux环境下C++开发更佳。</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</si>
  <si>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</si>
  <si>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沈阳金建数字城市软件有限公司</t>
  </si>
  <si>
    <t>计算机软件,计算机软件,互联网/电子商务,IT服务(系统/数据/维护)</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</si>
  <si>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</si>
  <si>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阿依瓦(北京)技术有限公司</t>
  </si>
  <si>
    <t>计算机软件,检验/检测/认证</t>
  </si>
  <si>
    <t>职位亮点五险一金绩效奖金通讯补助带薪年假补充医疗保险定期体检员工旅游节日福利</t>
  </si>
  <si>
    <t>职位亮点餐补定期体检五险一金绩效奖金弹性工作节日福利</t>
  </si>
  <si>
    <t>C++程序开发工程师</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</si>
  <si>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</si>
  <si>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</si>
  <si>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北京东方思锐科技有限责任公司</t>
  </si>
  <si>
    <t>电子技术/半导体/集成电路,计算机软件,IT服务(系统/数据/维护)</t>
  </si>
  <si>
    <t>职位亮点五险一金绩效奖金餐补带薪年假节日福利</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</si>
  <si>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</si>
  <si>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上海云蟾网络科技有限公司</t>
  </si>
  <si>
    <t>高薪招聘c#开发工程师</t>
  </si>
  <si>
    <t>职位亮点健身俱乐部五险一金年底双薪加班补助定期体检员工旅游节日福利</t>
  </si>
  <si>
    <t>岗位职责：网络游戏相关的程序设计和代码开发；任职要求： 1. 诚信正直，富有激情；2. 计算机相关专业专科及以上学历；3. 热爱游戏事业，对游戏编程充满兴趣 ；4. 精通C++开发技术和Windows编程，熟悉VC开发环境 ；5. 具备至少一年以上的C++编程经验 ；6. 具备良好的算法和数学基础，优秀的编码习惯和学习能力者优先 ；7. 能提供演示作品更佳。</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</si>
  <si>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</si>
  <si>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职位亮点住房补贴无试用期全勤奖绩效奖金五险一金交通补助餐补</t>
  </si>
  <si>
    <t>职位描述一：任职资格：1、计算机及相关专业全日制专科及以上学历；2、2年年以上.Net实际开发经验；3、熟悉c/s开发；5、有团队合作精神，能承受工作压力。</t>
  </si>
  <si>
    <t>职位亮点节日福利每年多次调薪五险一金绩效奖金带薪年假定期体检员工旅游</t>
  </si>
  <si>
    <t>C# 工程师</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</si>
  <si>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</si>
  <si>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北京华勤创新软件有限公司</t>
  </si>
  <si>
    <t>职位亮点五险一金年底双薪节日福利</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</si>
  <si>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</si>
  <si>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职位亮点五险一金年底双薪餐补通讯补助带薪年假定期体检员工旅游节日福利</t>
  </si>
  <si>
    <t>C# winform研发(CS方向、服务端方向)</t>
  </si>
  <si>
    <t>上海索辰信息科技有限公司</t>
  </si>
  <si>
    <t>职位亮点五险一金餐补带薪年假节日福利周末双休</t>
  </si>
  <si>
    <t>岗位职责：1.负责公司计算机仿真产品交互显示界面研发、维护。2.负责公司产品开发、维护、升级、单元测试。3.撰写相关的技术文档。任职要求： 1.计算机、软件工程，应用数学相关专业本科及以上学历。2.熟悉QT应用开发框架及C、C++开发工作。3热爱研发工作，具有良好的学习、沟通能力，工作协调能力及团队协作精神。4.其他加分项(非必须)：熟悉图形化相关开发(如VTK, OCC, OSG)，有CAE项目经验的优先考虑。</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</si>
  <si>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</si>
  <si>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</si>
  <si>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北京美科艺数码科技发展有限公司</t>
  </si>
  <si>
    <t>Linux C/C++资深软件工程师</t>
  </si>
  <si>
    <t>Java中级工程师（信息工程十二部）</t>
  </si>
  <si>
    <t>计算机软件,仪器仪表及工业自动化,电子技术/半导体/集成电路</t>
  </si>
  <si>
    <t>职位亮点五险一金餐补带薪年假周末双休</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</si>
  <si>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</si>
  <si>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职位亮点五险一金绩效奖金加班补助餐补带薪年假节日福利定期体检员工旅游</t>
  </si>
  <si>
    <t>北京阿沃德科技有限公司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</si>
  <si>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</si>
  <si>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电子技术/半导体/集成电路,其他</t>
  </si>
  <si>
    <t>职位亮点五险一金绩效奖金餐补带薪年假弹性工作高温补贴节日福利</t>
  </si>
  <si>
    <t>Java开发人员</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</si>
  <si>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 </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</si>
  <si>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</si>
  <si>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C#或.net软件工程师</t>
  </si>
  <si>
    <t>职位亮点节日福利餐补加班补助周末双休定期团建五险一金带薪年假定期体检</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</si>
  <si>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</si>
  <si>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泛微北京</t>
  </si>
  <si>
    <t>计算机软件,互联网/电子商务,IT服务(系统/数据/维护),通信/电信运营、增值服务</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</si>
  <si>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</si>
  <si>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</si>
  <si>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科大国创软件股份有限公司江苏分公司</t>
  </si>
  <si>
    <t>职位亮点五险一金年底双薪餐补带薪年假定期体检员工旅游节日福利每年多次调薪</t>
  </si>
  <si>
    <t>职位亮点五险一金周末双休年底双薪带薪年假节日福利绩效奖金定期体检</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</si>
  <si>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</si>
  <si>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</si>
  <si>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一、主要的工作内容是做XTP相关接口方面的技术支持；二、担任项目编程任务；三、熟练掌握C++；四、沟通交流能力要好，有耐性一点，打字也快一点；</t>
  </si>
  <si>
    <t>架构师/资深软件工程师-C#</t>
  </si>
  <si>
    <t>华普天健会计师事务所(特殊普通合伙)</t>
  </si>
  <si>
    <t>2.5万-5万</t>
  </si>
  <si>
    <t>职位亮点周末双休节日福利五险一金年终分红加班补助餐补带薪年假员工旅游</t>
  </si>
  <si>
    <t>专业服务/咨询(财会/法律/人力资源等),中介服务</t>
  </si>
  <si>
    <t>职位亮点五险一金年终分红带薪年假定期体检员工旅游节日福利通讯补助餐补</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</si>
  <si>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</si>
  <si>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</si>
  <si>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北京亚康环宇科技有限公司</t>
  </si>
  <si>
    <t>C#工程师( WPF方向 )</t>
  </si>
  <si>
    <t>北京新界教育科技有限公司</t>
  </si>
  <si>
    <t>IT服务(系统/数据/维护),计算机硬件,互联网/电子商务</t>
  </si>
  <si>
    <t>职位亮点五险一金节日福利年底双薪带团队加班补助带薪年假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</si>
  <si>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</si>
  <si>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web前端工程师-ji</t>
  </si>
  <si>
    <t>互联网/电子商务,教育/培训/院校,计算机软件,跨领域经营</t>
  </si>
  <si>
    <t>职位亮点周末双休五险一金餐补带薪年假员工旅游节日福利</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</si>
  <si>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</si>
  <si>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职位亮点五险一金交通补助餐补带薪年假定期体检周末双休</t>
  </si>
  <si>
    <t>.Net C# 工程师（非外包、双高企业、核心开发组）</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</si>
  <si>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</si>
  <si>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北京众生平安科技发展有限公司</t>
  </si>
  <si>
    <t>北京旭豪科技有限公司</t>
  </si>
  <si>
    <t>上海波克城市网络科技股份有限公司</t>
  </si>
  <si>
    <t>职位亮点五险一金带薪年假定期体检员工旅游节日福利</t>
  </si>
  <si>
    <t>互联网/电子商务,医疗/护理/美容/保健/卫生服务,IT服务(系统/数据/维护)</t>
  </si>
  <si>
    <t>职位亮点五险一金年底双薪绩效奖金带薪年假员工旅游节日福利</t>
  </si>
  <si>
    <t>岗位职责:1、负责手机游戏后台服务器的设计和开发；2、负责手机游戏运营相关需求的开发；3、负责手机游戏现网环境的维护和更新。任职要求:1、本科及以上学历，计算机相关专业，1年及以上开发工作经验；2、精通C++和面向对象的大型分布式系统设计，熟悉Linux开发环境；3、有全面的计算机专业知识体系（操作系统、软件工程、设计模式、数据结构、数据库、网络等）；4、高度的责任心、良好的沟通技巧和团队合作精神；5、有完整游戏项目的后台研发和运维经验尤佳。6、熟悉常规mmo，moba类型游戏业务</t>
  </si>
  <si>
    <t>职位亮点五险一金年底双薪绩效奖金年终分红加班补助全勤奖包住房补</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</si>
  <si>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</si>
  <si>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</si>
  <si>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国科政信科技(北京)股份有限公司</t>
  </si>
  <si>
    <t>北京中斗科技股份有限公司</t>
  </si>
  <si>
    <t>职位亮点绩效奖金股票期权带薪年假年终分红全额公积金每年多次调薪五险一金加班补助</t>
  </si>
  <si>
    <t>计算机软件,互联网/电子商务,计算机软件,通信/电信运营、增值服务</t>
  </si>
  <si>
    <t>TPS工作站软件工程师（C++岗位）-C19_026</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</si>
  <si>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</si>
  <si>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职位亮点五险一金年底双薪绩效奖金年终分红全勤奖带薪年假定期体检节日福利</t>
  </si>
  <si>
    <t>医疗设备/器械,计算机软件,电子技术/半导体/集成电路,计算机硬件</t>
  </si>
  <si>
    <t>JAVA 开发工程师</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</si>
  <si>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</si>
  <si>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五险一金招聘对日c#</t>
  </si>
  <si>
    <t>职位亮点五险一金年底双薪加班补助交通补助房补通讯补助员工旅游节日福利</t>
  </si>
  <si>
    <t>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</si>
  <si>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上海联影医疗科技有限公司</t>
  </si>
  <si>
    <t>职位亮点五险一金绩效奖金餐补带薪年假弹性工作定期体检免费班车</t>
  </si>
  <si>
    <t>C# web开发工程师、程序员</t>
  </si>
  <si>
    <t>职位亮点节日福利每年多次调薪五险一金绩效奖金年终分红带薪年假定期体检员工旅游</t>
  </si>
  <si>
    <t>岗位职责:1. 参与项目需求分析、详细开发设计及集成测试工作。2. 能够独立完成功能模块需求澄清、外部接口定义、外部研发团队沟通与协调。3. 使用C++语言，OpenGL等技术，实现放射治疗计划相关的图像显示、图像预处理、图形显示、三维场景模拟等功能；完成图像处理算法、物理剂量计算与计划优化等功能的调用和集成任职要求:1.计算机科学、软件工程、生物医学工程、电子工程等相关专业本科及以上学历。2.熟练掌握C，C++开发语言，精通面向对象程序设计，精通常用的软件设计模式，了解分层、C/S服务器程序架构设计思想3.熟悉OpenGL、CUDA、.net CLI、CPython等语言者优先，有图形学算法基础者优先4.具有医疗软件（2D/3D可视化应用）相关项目经验者优先。6.具有较好的团队意识和协作能力。</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</si>
  <si>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</si>
  <si>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北京创景咨询有限公司</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</si>
  <si>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</si>
  <si>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共致开源(北京)信息科技有限公司</t>
  </si>
  <si>
    <t>职位亮点五险一金股票期权带薪年假员工旅游绩效奖金周末双休每年多次调薪大牛带队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</si>
  <si>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</si>
  <si>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职位亮点周末双休交通补助带薪年假节日福利员工旅游定期体检五险一金餐补</t>
  </si>
  <si>
    <t>职位亮点五险一金绩效奖金带薪年假定期体检员工旅游节日福利每年多次调薪</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</si>
  <si>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</si>
  <si>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WEB前端工程师</t>
  </si>
  <si>
    <t>平台研发工程师（C# .net core）</t>
  </si>
  <si>
    <t>上海睿民互联网科技有限公司</t>
  </si>
  <si>
    <t>盛世复兴技术(北京)有限公司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</si>
  <si>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</si>
  <si>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</si>
  <si>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通信/电信运营、增值服务,通信/电信/网络设备,计算机软件,互联网/电子商务</t>
  </si>
  <si>
    <t>职位亮点五险一金加班补助餐补通讯补助带薪年假绩效奖金</t>
  </si>
  <si>
    <t>Java初级工程师</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</si>
  <si>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</si>
  <si>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C#软件开发工程师（校园）-北京</t>
  </si>
  <si>
    <t>职位亮点五险一金年底双薪绩效奖金包住交通补助餐补房补节日福利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</si>
  <si>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</si>
  <si>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北京博雅环球教育科技有限公司内蒙古分公司</t>
  </si>
  <si>
    <t>上海亘岩网络科技有限公司</t>
  </si>
  <si>
    <t>8千-1.3万</t>
  </si>
  <si>
    <t>职位亮点五险一金绩效奖金包吃带薪年假员工旅游节日福利每年多次调薪周末双休</t>
  </si>
  <si>
    <t>职位亮点五险一金绩效奖金通讯补助带薪年假免费班车员工旅游节日福利</t>
  </si>
  <si>
    <t>职位描述1.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有学习、钻研精神，对技术充满热情，有很强的责任心和良好的团队合作精神。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</si>
  <si>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</si>
  <si>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教育/培训/院校,计算机硬件,IT服务(系统/数据/维护),计算机软件</t>
  </si>
  <si>
    <t>职位亮点五险一金加班补助</t>
  </si>
  <si>
    <t>C#高级软件开发工程师</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</si>
  <si>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</si>
  <si>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北京思众电子科技有限公司</t>
  </si>
  <si>
    <t>电子技术/半导体/集成电路,电子技术/半导体/集成电路</t>
  </si>
  <si>
    <t>汽车/摩托车,通信/电信运营、增值服务,能源/矿产/采掘/冶炼,航空/航天研究与制造</t>
  </si>
  <si>
    <t>职位亮点五险一金全勤奖餐补带薪年假节日福利</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</si>
  <si>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</si>
  <si>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初级JAVA开发工程师</t>
  </si>
  <si>
    <t>福建顶点软件股份有限公司</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</si>
  <si>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</si>
  <si>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MES/ERP/C#开发工程师</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</si>
  <si>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</si>
  <si>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java初级工程师（应届毕业生）</t>
  </si>
  <si>
    <t>北京中科弘睿科技有限公司</t>
  </si>
  <si>
    <t>职位亮点五险一金绩效奖金通讯补助带薪年假员工旅游节日福利</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</si>
  <si>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</si>
  <si>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职位亮点五险一金绩效奖金交通补助餐补节日福利项目奖金</t>
  </si>
  <si>
    <t>北京铁道工程机电技术研究所股份有限公司</t>
  </si>
  <si>
    <t>亚创(上海)工程技术有限公司</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</si>
  <si>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</si>
  <si>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诚聘天猫、京东网店美工</t>
  </si>
  <si>
    <t>北京泰宇盛世科技有限公司</t>
  </si>
  <si>
    <t>大型设备/机电设备/重工业,仪器仪表及工业自动化</t>
  </si>
  <si>
    <t>职位亮点五险一金年底双薪绩效奖金全勤奖交通补助餐补通讯补助定期体检</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</si>
  <si>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</si>
  <si>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C# 后台工程师、程序员</t>
  </si>
  <si>
    <t>Position QualificationsCore Competences:• Outstanding C++  programming skills• Deep understanding of design pattern and be familiar with frequent used Data structures.• Familiar with Linux OS including inter-process communication, multi-threading, semaphore, etc.• Rich experience over STL / boost library.• Familiar with at least one script languages: Shell, Python, Perl, TTCNMinimum Qualifications &amp; Experience Requirements:• BSc level in a technical discipline or the equivalent level of knowledge• English SkillsPreferred Qualifications &amp; Experience Requirements:• Knowledge on Packet Core network and PCRF, solid network protocol background in Telecom(3GPP, 3GPP2, DIAMETER, etc.)• Experience on LDAP, SQL, XML, Radius Diameter, SNMP, Webservices, SOAP• Knowledge on Lean &amp; Agile principle and experience on Scrum software development process• Good coding style and be familiar with software developing procedures.• Knowledge on TCP/IP network• Knowledge on software testing, including test process and test methodologies• Familiar with test automation practices, tools and framework• Knowledge on TSP platform and TTCN script language• Experience on ECLIPSE development environment• Knowledge on Cloud, DockerAdditional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willing to take challenges</t>
  </si>
  <si>
    <t>媒体/出版/影视/文化传播</t>
  </si>
  <si>
    <t>职位亮点绩效奖金节日福利大牛带队包住全勤奖</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</si>
  <si>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</si>
  <si>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北京润通丰华科技有限公司</t>
  </si>
  <si>
    <t>北京航景创新科技有限公司</t>
  </si>
  <si>
    <t>C++软件工程师（应届生）</t>
  </si>
  <si>
    <t>IT服务(系统/数据/维护),计算机硬件,计算机软件,通信/电信/网络设备</t>
  </si>
  <si>
    <t>电子技术/半导体/集成电路,电子技术/半导体/集成电路,计算机软件,计算机硬件</t>
  </si>
  <si>
    <t>职位亮点五险一金年底双薪加班补助通讯补助带薪年假定期体检</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</si>
  <si>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</si>
  <si>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职位亮点五险一金绩效奖金餐补交通补助定期体检周末双休带薪年假补充医疗保险</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</si>
  <si>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</si>
  <si>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C#客户端技术经理</t>
  </si>
  <si>
    <t>软件工程师</t>
  </si>
  <si>
    <t>北京林达刘知识产权代理事务所</t>
  </si>
  <si>
    <t>中国招标公共服务平台有限公司</t>
  </si>
  <si>
    <t>上海复旦微电子股份有限公司</t>
  </si>
  <si>
    <t>互联网/电子商务,计算机软件,检验/检测/认证</t>
  </si>
  <si>
    <t>职位亮点五险一金交通补助餐补通讯补助定期体检补充医疗保险节日福利</t>
  </si>
  <si>
    <t>职位亮点五险一金年底双薪绩效奖金带薪年假补充医疗保险定期体检员工旅游</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</si>
  <si>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</si>
  <si>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北京炫亿时代科技有限公司</t>
  </si>
  <si>
    <t>岗位职责：参与开发FPGA的配套设计软件系统，具体工作内容包括：RTL综合与优化、Map（器件映射）、布局、布线、位流、下载调试、及IP Coregen等。开发平台：Windows（VS 2013）和Linux（GCC）开发语言：C++，QT5任职要求：1、计算机、软件、电子或微电子专业，本科及以上学历；2、熟悉C++数据结构，算法，具有一定的C++软件项目开发经验；3、了解FPGA体系结构或熟悉FPGA应用开发，了解ISE/Vivado/Quartus更佳；4、熟悉QT5，具有GUI开发经验优先。</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</si>
  <si>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</si>
  <si>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职位亮点周末双休五险一金节日福利</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</si>
  <si>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</si>
  <si>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JAVA软件开发程序员</t>
  </si>
  <si>
    <t>职位亮点节日福利五险一金绩效奖金全勤奖带薪年假员工旅游</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</si>
  <si>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</si>
  <si>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</si>
  <si>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北京同方吉兆科技有限公司</t>
  </si>
  <si>
    <t>java高级开发工程师</t>
  </si>
  <si>
    <t>北京新航同创科技有限公司</t>
  </si>
  <si>
    <t>电子技术/半导体/集成电路,IT服务(系统/数据/维护),通信/电信/网络设备</t>
  </si>
  <si>
    <t>职位亮点五险一金年底双薪交通补助餐补通讯补助带薪年假补充医疗保险定期体检</t>
  </si>
  <si>
    <t>计算机软件,IT服务(系统/数据/维护),计算机软件,电子技术/半导体/集成电路</t>
  </si>
  <si>
    <t>职位亮点周末双休五险一金年底双薪绩效奖金年终分红加班补助</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</si>
  <si>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</si>
  <si>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职位亮点五险一金带薪年假定期体检节日福利</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</si>
  <si>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</si>
  <si>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c#开发工程师(中级)</t>
  </si>
  <si>
    <t>java开发工程师-电子商务</t>
  </si>
  <si>
    <t>岗位职责1.系统需要完成Camera的底层驱动开发、人脸识别算法搭载、设备设置接口开发2.系统用例设计实现、以及最终与host系统的集成和调试工作等3.中间过程中还需要编写测试工具/脚本/单元测试等工作 任职要求：1，精通C/C++语言2，Linux驱动开发经验3，Camera传感器驱动开发经验4，了解人脸识别(face detection)算法5，有设备/系统间集成经验6，最好有嵌入式RTOS开发经验，如freeRTOS/RTEMS/AutoSar...7，最好有基于某种RTOS系统上的驱动开发知识8，最好有ISH(Integrated Sensor Hub)相关经验 </t>
  </si>
  <si>
    <t>北京中科软科技有限公司</t>
  </si>
  <si>
    <t>北京中科恒硕科技有限公司</t>
  </si>
  <si>
    <t>3.5万-5万</t>
  </si>
  <si>
    <t>职位亮点节日福利员工旅游定期体检补充医疗保险带薪年假五险一金周末双休</t>
  </si>
  <si>
    <t>职位亮点五险一金周末双休带薪年假免费班车</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</si>
  <si>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</si>
  <si>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Linux C/C++ 初级软件工程师（应届生）</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</si>
  <si>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</si>
  <si>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北京中联海华科技有限公司</t>
  </si>
  <si>
    <t>北京海思敏医疗技术有限公司</t>
  </si>
  <si>
    <t>医疗设备/器械,计算机软件,IT服务(系统/数据/维护),医药/生物工程</t>
  </si>
  <si>
    <t>职位亮点五险一金餐补带薪年假不加班周末双休全勤奖通讯补助节日福利</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</si>
  <si>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</si>
  <si>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北京美迪康信息咨询有限公司</t>
  </si>
  <si>
    <t>6千-1.1万</t>
  </si>
  <si>
    <t>职位亮点五险一金绩效奖金餐补带薪年假节日福利员工旅游项目奖金周末双休</t>
  </si>
  <si>
    <t>计算机软件,广告/会展/公关,互联网/电子商务</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</si>
  <si>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</si>
  <si>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国铁(北京)文化传媒有限责任公司</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</si>
  <si>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</si>
  <si>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C#/.net开发工程师</t>
  </si>
  <si>
    <t>班来科技(北京)有限公司</t>
  </si>
  <si>
    <t>职位亮点五险一金包吃绩效奖金全勤奖餐补房补交通补助</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</si>
  <si>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</si>
  <si>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</si>
  <si>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互联网/电子商务,互联网/电子商务,房地产/建筑/建材/工程</t>
  </si>
  <si>
    <t>.NET工程师</t>
  </si>
  <si>
    <t>优视健康科技公司</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</si>
  <si>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</si>
  <si>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广告/会展/公关,互联网/电子商务</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</si>
  <si>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</si>
  <si>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Windows C/C++软件工程师（应届生）</t>
  </si>
  <si>
    <t>SEO</t>
  </si>
  <si>
    <t>北京京鹏环宇畜牧科技股份有限公司</t>
  </si>
  <si>
    <t>职位亮点五险一金餐补带薪年假补充医疗保险定期体检节日福利包住工作居住证</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</si>
  <si>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</si>
  <si>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房地产/建筑/建材/工程,农/林/牧/渔,环保,大型设备/机电设备/重工业</t>
  </si>
  <si>
    <t>C# Senior Software Engineer</t>
  </si>
  <si>
    <t>职位亮点五险一金绩效奖金通讯补助带薪年假定期体检年终分红周末双休餐补</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</si>
  <si>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</si>
  <si>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中级JAVA开发工程师</t>
  </si>
  <si>
    <t>北京和信金谷科技有限公司</t>
  </si>
  <si>
    <t>互联网/电子商务,网络游戏,计算机软件,IT服务(系统/数据/维护)</t>
  </si>
  <si>
    <t>职位亮点五险一金绩效奖金弹性工作员工旅游</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</si>
  <si>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</si>
  <si>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职位诱惑：核心团队，工程师文化，技术氛围浓职位描述：格尔软件拥有一支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PKI体系及SSL/TLS协议的前沿技术研究公司建立了完整的员工培养和晋升体系，覆盖各个成长阶段。在不同阶段设计了针对性的培养计划，帮助员工快速成长。现针对2018届毕业生招聘Windows软件工程师：# 能力要求- 具备基本的Windows C++编程能力(MFC/COM)- 具备正确的学习方法，具备自我驱动力，乐于分享，积极沟通- 具备良好的逻辑思维，思路清晰，善于思考- 具备团队精神和合作精神，对工作有热情，能够承受住压力- 学校阶段开展过信息安全或者密码学相关课程者优先- 有Python编程经验者优先#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</si>
  <si>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研发岗（Java语言方向）</t>
  </si>
  <si>
    <t>北京翰禾智库科技有限公司</t>
  </si>
  <si>
    <t>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</si>
  <si>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北京远光通联科技有限公司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</si>
  <si>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</si>
  <si>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中级java工程师</t>
  </si>
  <si>
    <t>通信/电信运营、增值服务,计算机硬件,通信/电信/网络设备</t>
  </si>
  <si>
    <t>计算机软件,IT服务(系统/数据/维护),互联网/电子商务,计算机硬件</t>
  </si>
  <si>
    <t>职位亮点五险一金绩效奖金通讯补助带薪年假弹性工作员工旅游节日福利</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</si>
  <si>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</si>
  <si>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职位亮点五险一金绩效奖金加班补助弹性工作节日福利员工旅游</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</si>
  <si>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</si>
  <si>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Java/python/web实习生+包住</t>
  </si>
  <si>
    <t>北京托普云数据技术有限公司</t>
  </si>
  <si>
    <t>恒为科技(上海)股份有限公司</t>
  </si>
  <si>
    <t>职位亮点创业公司五险一金绩效奖金加班补助通讯补助员工旅游餐补</t>
  </si>
  <si>
    <t>职位亮点五险一金绩效奖金交通补助餐补带薪年假补充医疗保险定期体检节日福利</t>
  </si>
  <si>
    <t>职位亮点创业公司周末双休五险一金包住交通补助餐补房补免费班车</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</si>
  <si>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</si>
  <si>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</si>
  <si>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职责描述：1、负责产品生命周期中软件的设计、开发、测试和维护等；2、编写与产品开发和维护相关的各类文档；3、为产品的生成、推广、销售和客户服务等活动提供技术支持。职位要求：1、通信、电子、计算机或相关专业，本科及以上学历；2、4年以上C/C++软件开发经验，2年以上Linux平台编程经验；3、具有较快的学习能力和解决问题的能力；4、良好的沟通能力和团队合作精神。其他要求：1.       有python语言开发经验者优先。</t>
  </si>
  <si>
    <t>北京应天海乐科技发展有限公司</t>
  </si>
  <si>
    <t>北京首企互联科技发展有限公司</t>
  </si>
  <si>
    <t>通信/电信/网络设备,计算机硬件,电子技术/半导体/集成电路,计算机软件</t>
  </si>
  <si>
    <t>职位亮点绩效奖金加班补助全勤奖餐补员工旅游节日福利</t>
  </si>
  <si>
    <t>互联网/电子商务,IT服务(系统/数据/维护),计算机软件</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</si>
  <si>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</si>
  <si>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职位亮点五险一金绩效奖金加班补助交通补助餐补通讯补助弹性工作</t>
  </si>
  <si>
    <t>游戏U3D开发工程师</t>
  </si>
  <si>
    <t>C++高级软件工程师</t>
  </si>
  <si>
    <t>北京识君互娱网络有限公司</t>
  </si>
  <si>
    <t>职位描述技能要求：C#/.NET1 、精通c#.net、MS SQL，具有良好的代码编写规范；2 、能独立用DIV+CSS搭建页面，熟悉Javascrip。3 、能独立维护、开发网站常规功能；4 、年龄在18至26周岁之间，应届生优先；</t>
  </si>
  <si>
    <t>C#/winfrom开发工程师</t>
  </si>
  <si>
    <t>浙江安正科技股份有限公司北京分公司</t>
  </si>
  <si>
    <t>职位亮点五险一金创业公司带薪年假定期团建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</si>
  <si>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</si>
  <si>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初级android研发工程师</t>
  </si>
  <si>
    <t>亿维融智软件科技(北京)有限公司</t>
  </si>
  <si>
    <t>职位亮点五险一金带薪年假通讯补助绩效奖金交通补助</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</si>
  <si>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</si>
  <si>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职位亮点五险一金绩效奖金带薪年假弹性工作节日福利定期体检全勤奖</t>
  </si>
  <si>
    <t>c#开发工程师（北京）</t>
  </si>
  <si>
    <t>职位亮点五险一金绩效奖金交通补助餐补弹性工作补充医疗保险定期体检带薪年假</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</si>
  <si>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</si>
  <si>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珠海爱浦京软件股份有限公司</t>
  </si>
  <si>
    <t>1. 负责软件产品的需求调研、技术研究、技术方案设计、软件开发、软件调试等工作；2. 编写与软件开发相关的各类文档；3. 支持客户使用相关的产品。任职要求：1. 计算机或相关专业，本科及以上学历；2. 5年以上C/C++语言软件开发经验；3. 熟悉linux编程和网络编程；4. 有钻研精神，工作主动性强；5. 良好的沟通能力和团队合作精神。其他要求：1. 熟悉ffmpeg开源框架者优先；2. 熟悉H.264/MPEG等编解码标准者优先；3. 熟悉Android NDK软件开发者优先。</t>
  </si>
  <si>
    <t>前端开发</t>
  </si>
  <si>
    <t>东方合信(北京)金融服务外包有限公司</t>
  </si>
  <si>
    <t>基金/证券/期货/投资,互联网/电子商务,信托/担保/拍卖/典当</t>
  </si>
  <si>
    <t>职位亮点定期体检员工旅游节日福利每年多次调薪周末双休五险一金年底双薪绩效奖金</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</si>
  <si>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</si>
  <si>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</si>
  <si>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网页设计与制作</t>
  </si>
  <si>
    <t>谓爱译译国际信息科技(北京)有限公司</t>
  </si>
  <si>
    <t>软件开发工程师（C#方向）</t>
  </si>
  <si>
    <t>c/c++工程师</t>
  </si>
  <si>
    <t>北京久恒软件技术有限公司</t>
  </si>
  <si>
    <t>互联网/电子商务,贸易/进出口,广告/会展/公关,跨领域经营</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</si>
  <si>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</si>
  <si>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计算机软件,仪器仪表及工业自动化,通信/电信/网络设备,航空/航天研究与制造</t>
  </si>
  <si>
    <t>java开发程序员（1-2年经验）</t>
  </si>
  <si>
    <t>职位亮点五险一金年底双薪绩效奖金餐补交通补助弹性工作</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</si>
  <si>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</si>
  <si>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C#高级工程师</t>
  </si>
  <si>
    <t>职位亮点周末双休五险一金交通补助加班补助全勤奖</t>
  </si>
  <si>
    <t>北京证通智远科技有限公司</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</si>
  <si>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</si>
  <si>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郑州昱睿软件科技有限公司</t>
  </si>
  <si>
    <t>职位亮点五险一金补充医疗保险定期体检年底双薪节日福利加班补助</t>
  </si>
  <si>
    <t>需要高级C++开发人才，至少3年以上C++开发经验，熟悉交易这块的开发，例如科创板等新业务，可以支持客户进行前端的改造，本科优先</t>
  </si>
  <si>
    <t>职位亮点五险一金绩效奖金加班补助交通补助餐补通讯补助带薪年假周末双休</t>
  </si>
  <si>
    <t>技术支持工程师-000892</t>
  </si>
  <si>
    <t>万方数据股份有限公司</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</si>
  <si>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</si>
  <si>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实习C#软件研发工程师</t>
  </si>
  <si>
    <t>北京兴华哲鹏科技有限公司</t>
  </si>
  <si>
    <t>职位亮点2/111089/1110902/111089/1110922/111089/1110952/111089/1110992/111089/1111012/111089/1111022/111089/1111042/111089/111111</t>
  </si>
  <si>
    <t>c++高级软件工程师</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</si>
  <si>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</si>
  <si>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2.2千-2.3千</t>
  </si>
  <si>
    <t>初级JAVA开发程序员</t>
  </si>
  <si>
    <t>计算机硬件,计算机软件,仪器仪表及工业自动化,教育/培训/院校</t>
  </si>
  <si>
    <t>职位亮点高温补贴节日福利</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</si>
  <si>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</si>
  <si>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职位亮点五险一金绩效奖金全勤奖补充医疗保险</t>
  </si>
  <si>
    <t>北京墨工战艺科技有限公司</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</si>
  <si>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</si>
  <si>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前端开发工程师（北京区）</t>
  </si>
  <si>
    <t>江苏瑞银科技有限公司</t>
  </si>
  <si>
    <t>职位亮点五险一金餐补公司重点项目大牛带队弹性工作</t>
  </si>
  <si>
    <t>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</si>
  <si>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职位亮点五险一金交通补助餐补绩效奖金节日福利带薪年假周末双休通讯补助</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</si>
  <si>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</si>
  <si>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北京高视医疗信息技术有限公司</t>
  </si>
  <si>
    <t>php</t>
  </si>
  <si>
    <t>北京朗阁信息技术有限公司</t>
  </si>
  <si>
    <t>上海民原科技有限公司</t>
  </si>
  <si>
    <t>职位亮点五险一金年底双薪交通补助餐补通讯补助带薪年假员工旅游节日福利</t>
  </si>
  <si>
    <t>岗位职责：1、负责相关软件模块的设计、编码、单元测试；2、参与产品规划、框架设计；3、参与系统集成测试，协助产品发布；4、协助其他开发人员完成日常工作，并与其他团队成员共同成长。岗位要求：1、理工类相关专业本科及以上学历，一本院校毕业；2、熟悉软件开发规范和流程、熟悉面向对象编程思想和常用设计模式；3、具有良好的C/C++语言基础；4、具备windows、LINUX应用开发、网络通信开发、数据库等相关开发经验优先；5、热爱技术、乐观开朗、沟通能力较好，且能承受一定的工作压力。</t>
  </si>
  <si>
    <t>职位亮点五险一金年底双薪通讯补助补充医疗保险定期体检节日福利</t>
  </si>
  <si>
    <t>职位亮点工作居住证周末双休全额社保带薪年假餐补员工旅游年底双薪咖啡零食</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</si>
  <si>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</si>
  <si>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</si>
  <si>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C#|.NET后端开发工程师|中级</t>
  </si>
  <si>
    <t>初级java 开发工程师</t>
  </si>
  <si>
    <t>北京中科微视科技有限公司</t>
  </si>
  <si>
    <t>北京志远思齐信息技术有限责任公司</t>
  </si>
  <si>
    <t>职位亮点五险一金餐补周末双休弹性工作人工智能</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</si>
  <si>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</si>
  <si>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</si>
  <si>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C# 研发工程师</t>
  </si>
  <si>
    <t>北京锐驰信安技术有限公司</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</si>
  <si>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</si>
  <si>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软件开发工程师（前端）</t>
  </si>
  <si>
    <t>北京天江源科技有限公司</t>
  </si>
  <si>
    <t>通信/电信/网络设备,计算机软件,IT服务(系统/数据/维护)</t>
  </si>
  <si>
    <t>职位亮点五险一金年底双薪绩效奖金带薪年假弹性工作定期团建高新企业</t>
  </si>
  <si>
    <t>上海济邦信息科技有限公司</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</si>
  <si>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</si>
  <si>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职位亮点五险一金优质环境带薪年假全勤奖交通补助</t>
  </si>
  <si>
    <t>石油/石化/化工,计算机软件,电子技术/半导体/集成电路,石油/石化/化工</t>
  </si>
  <si>
    <t>C/C++/C#/VS.net</t>
  </si>
  <si>
    <t>职位亮点五险一金定期体检员工旅游带薪年假高温补贴绩效奖金</t>
  </si>
  <si>
    <t>职责描述：1. 根据业务需求，基于QT/C++进行系统开发；2. 参与系统需求分析、架构和方案设计；3. 据系统功能模块设计，编码实现各模块功能，并确保开发质量；任职资格：1. 教育背景：全日制大学本科及以上学历；2. 工作经验：1年以上的开发工作经验3. 知识技能：熟悉QT和VS C++开发；根据开发进度和任务分解完成软件编码工作，并进行软件测试工作；熟悉主要的通信接口编程，如TCP/IP，串口等，熟悉多线程编程；4.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t>
  </si>
  <si>
    <t>北京钛航信息技术有限公司</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</si>
  <si>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</si>
  <si>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JAVA软件开发工程师</t>
  </si>
  <si>
    <t>上海蜂虎信息科技有限公司</t>
  </si>
  <si>
    <t>计算机软件,航空/航天研究与制造,计算机硬件</t>
  </si>
  <si>
    <t>c++开发工程师（上海）</t>
  </si>
  <si>
    <t>职位亮点周末双休五险一金节日福利餐补创业公司绩效奖金</t>
  </si>
  <si>
    <t>互联网/电子商务,计算机软件,IT服务(系统/数据/维护),通信/电信/网络设备</t>
  </si>
  <si>
    <t>计算机软件,基金/证券/期货/投资</t>
  </si>
  <si>
    <t>职位亮点五险一金年底双薪股票期权通讯补助带薪年假定期体检节日福利</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</si>
  <si>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</si>
  <si>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</si>
  <si>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C# 后台开发工程师</t>
  </si>
  <si>
    <t>北京偶得壹处科技有限公司</t>
  </si>
  <si>
    <t>软件开发工程师（后端）</t>
  </si>
  <si>
    <t>职位亮点五险一金周末双休交通补助餐补节日福利弹性工作</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</si>
  <si>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</si>
  <si>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</si>
  <si>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深圳市前海谷雨网络科技有限公司</t>
  </si>
  <si>
    <t>北京中能安信科技发展有限公司</t>
  </si>
  <si>
    <t>图书配套二维码制作专员</t>
  </si>
  <si>
    <t>职位亮点五险一金年底双薪绩效奖金交通补助餐补通讯补助带薪年假补充医疗保险</t>
  </si>
  <si>
    <t>化学工业出版社有限公司</t>
  </si>
  <si>
    <t>职位要求：1. 负责手机游戏项目服务器端核心框架开发和优化；2. 负责具体功能模块的数据结构设计，实现特定游戏系统功能和逻辑功能；3. 负责协调与客户端、策划等人员之间的工作，保证项目的进度；4. 与团队其他组协调完成开发和联调任务。任职要求：1. 大专以上学历，2年以上游戏服务器开发经验，至少参与1款完整游戏项目的后台开发；2. 熟悉C/C++、gdb、多线程、网络编程，熟悉Linux操作系统；3. 熟悉MySQL，熟悉redis、MogoDB等数据库优先；4. 熟悉Lua，或者有使用Skynet框架经验者优先；5. 有代码优化经验、游戏逻辑或框架开发经验；6. 热爱游戏，有棋牌类游戏开发者优先考虑。</t>
  </si>
  <si>
    <t>计算机软件,网络游戏,互联网/电子商务,IT服务(系统/数据/维护)</t>
  </si>
  <si>
    <t>职位亮点健身俱乐部周末双休</t>
  </si>
  <si>
    <t>职位描述1、熟练掌握C#语言2、熟悉sql server 数据库3、熟悉软件开发流程</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</si>
  <si>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</si>
  <si>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联芯科技(北京)有限公司</t>
  </si>
  <si>
    <t>北京中达金桥技术股份有限公司</t>
  </si>
  <si>
    <t>互联网/电子商务,互联网/电子商务,计算机软件,仪器仪表及工业自动化</t>
  </si>
  <si>
    <t>IT服务(系统/数据/维护),计算机软件,教育/培训/院校,广告/会展/公关</t>
  </si>
  <si>
    <t>职位亮点五险一金年底双薪绩效奖金加班补助免费停车定期体检带薪年假节日福利</t>
  </si>
  <si>
    <t>职位亮点五险一金定期体检带薪年假</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</si>
  <si>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</si>
  <si>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</si>
  <si>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世纪华普(北京)健康科技有限公司</t>
  </si>
  <si>
    <t>高级软件工程师（JAVA/C#/VB.NET/C）</t>
  </si>
  <si>
    <t>北京蜂鸟文化发展有限公司</t>
  </si>
  <si>
    <t>职位亮点创业公司年底双薪股票期权</t>
  </si>
  <si>
    <t>四川达森企业管理咨询有限公司</t>
  </si>
  <si>
    <t>职位亮点五险一金全勤奖餐补</t>
  </si>
  <si>
    <t>职位亮点五险一金节日福利员工旅游定期团建带薪年假股票期权定期体检餐补</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</si>
  <si>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</si>
  <si>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</si>
  <si>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该岗位工作地点在海通证券主要职责  负责对完整的证券交易系统开发。其他项：3年以上从事基于linux系统的C/C++开发相关工作经验；熟悉面向对象编程，熟悉多线程编程，可熟练使用GDB等调试工具；责任心强，具有良好的团队精神，有较强的学习能力和适应能力；熟悉交易规则，有交易系统后台开发经验优先；熟悉DB2，Oracle等数据库一种或多种者优先；</t>
  </si>
  <si>
    <t>HTML5工程师（北京）</t>
  </si>
  <si>
    <t>北京玖扬博文文化发展有限公司</t>
  </si>
  <si>
    <t>中科金联(北京)科技有限公司</t>
  </si>
  <si>
    <t>媒体/出版/影视/文化传播,互联网/电子商务,计算机软件,IT|通信|电子|互联网</t>
  </si>
  <si>
    <t>职位亮点餐补五险一金绩效奖金通讯补助补充医疗保险定期体检带薪年假</t>
  </si>
  <si>
    <t>职位亮点五险一金年底双薪绩效奖金年终分红带薪年假弹性工作</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</si>
  <si>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</si>
  <si>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c++软件工程师（Windows桌面方向）</t>
  </si>
  <si>
    <t>系统运维工程师</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</si>
  <si>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</si>
  <si>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北京宝瑞通典当行有限责任公司</t>
  </si>
  <si>
    <t>C#二次开发工程师</t>
  </si>
  <si>
    <t>伟景行科技股份有限公司</t>
  </si>
  <si>
    <t>基金/证券/期货/投资,礼品/玩具/工艺美术/收藏品/奢侈品</t>
  </si>
  <si>
    <t>职位亮点五险一金周末双休绩效奖金带薪年假定期体检不加班包吃</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</si>
  <si>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</si>
  <si>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1.2万-1.6万</t>
  </si>
  <si>
    <t>北京网学时代教育科技有限责任公司</t>
  </si>
  <si>
    <t>计算机软件,媒体/出版/影视/文化传播,家居/室内设计/装饰装潢</t>
  </si>
  <si>
    <t>职位亮点五险一金绩效奖金餐补带薪年假弹性工作定期体检员工旅游节日福利</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</si>
  <si>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</si>
  <si>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教育/培训/院校,互联网/电子商务,计算机软件,专业服务/咨询(财会/法律/人力资源等)</t>
  </si>
  <si>
    <t>职位亮点五险一金绩效奖金全勤奖餐补节日福利带薪年假补充医疗保险定期体检</t>
  </si>
  <si>
    <t>：C#高级开发工程师</t>
  </si>
  <si>
    <t>北京康森瑟斯科技有限公司</t>
  </si>
  <si>
    <t>上海汇策电子系统集成有限公司</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</si>
  <si>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</si>
  <si>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职位亮点五险一金绩效奖金带薪年假节日福利周末双休全勤奖餐补</t>
  </si>
  <si>
    <t>javascript工程师</t>
  </si>
  <si>
    <t>岗位职责：1.参与客户端架构整体设计，技术架构选型;2.参与评估项目技术难点，技术分析、攻关技术瓶颈；3.参与技术相关文档的编写及核心代码的研发；4.负责关键模块的开发工作，并按照项目设计和进度要求编码和单元测试；5.配合测试工程师完成系统和模块测试。任职要求：1.1年以上Windows软件实际项目开发经验；2.熟悉C/C++，STL，Boost以及其它类库；3.熟悉Windows客户端编程技术；4.熟悉Windows网络编程技术；5.具备快速学习能力和良好的沟通能力；6.有良好的编程规范，包括代码结构、命名规范、代码注释等；7.具备良好的团队协作能力，同时具备较强的独立解决问题能力；8.具备良好的技术文档编写能力；9.有跨平台图形界面开发，Windows驱动开发经验，熟悉WebKit者优先。</t>
  </si>
  <si>
    <t>基金/证券/期货/投资,计算机软件</t>
  </si>
  <si>
    <t>职位亮点五险一金年终分红餐补加班补助带薪年假节日福利周末双休全额公积金</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</si>
  <si>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</si>
  <si>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</si>
  <si>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C#开发工程师（中国科学院电子学研究所）</t>
  </si>
  <si>
    <t>北京科电高技术公司</t>
  </si>
  <si>
    <t>linux c++开发工程师</t>
  </si>
  <si>
    <t>IT服务(系统/数据/维护),计算机硬件,计算机软件,网络游戏</t>
  </si>
  <si>
    <t>加工制造（原料加工/模具）,检验/检测/认证,通信/电信运营、增值服务,电子技术/半导体/集成电路</t>
  </si>
  <si>
    <t>职位亮点五险一金绩效奖金带薪年假员工旅游每年多次调薪定期体检周末双休股票期权</t>
  </si>
  <si>
    <t>职位亮点五险一金交通补助餐补节日福利高温补贴免费班车定期体检补充医疗保险</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</si>
  <si>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</si>
  <si>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</si>
  <si>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Java测试开发工程师</t>
  </si>
  <si>
    <t>上海沃克软件有限公司</t>
  </si>
  <si>
    <t>.NET软件工程师（WinForm）</t>
  </si>
  <si>
    <t>计算机软件,IT服务(系统/数据/维护),基金/证券/期货/投资,互联网/电子商务</t>
  </si>
  <si>
    <t>职位亮点五险一金包住餐补补充医疗保险定期体检绩效奖金节日福利带薪年假</t>
  </si>
  <si>
    <t>成都炎龙科技有限公司</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</si>
  <si>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</si>
  <si>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职位亮点周末双休五险一金年底双薪全勤奖餐补交通补助带薪年假弹性工作</t>
  </si>
  <si>
    <t>职位亮点五险一金绩效奖金全勤奖节日福利通讯补助交通补助餐补员工旅游</t>
  </si>
  <si>
    <t>初级Java开发工程师[上海]</t>
  </si>
  <si>
    <t>1. 熟悉linux服务器2. 熟悉TCP/IP通讯原理，熟悉网络编程3. 精通C/C++程序设计和实现4. 良好的沟通协调和学习能力，敏捷的思维辨证能力，优秀的团队合作精神；5. 熟练使用MySQL数据库系统；</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</si>
  <si>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</si>
  <si>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.net高级软件工程师</t>
  </si>
  <si>
    <t>北京休恩博得科技股份有限公司</t>
  </si>
  <si>
    <t>职位亮点五险一金年底双薪弹性工作定期体检节日福利每年多次调薪带薪年假</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</si>
  <si>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</si>
  <si>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计算机硬件,计算机软件,IT服务(系统/数据/维护),通信/电信运营、增值服务</t>
  </si>
  <si>
    <t>Java开发工程师（上海）</t>
  </si>
  <si>
    <t>C / C++ 软件工程师</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</si>
  <si>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</si>
  <si>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</si>
  <si>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职位亮点节日福利五险一金全勤奖带薪年假定期体检员工旅游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</si>
  <si>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</si>
  <si>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</si>
  <si>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珮金(上海)信息科技有限公司</t>
  </si>
  <si>
    <t>桥弘软件开发(上海)有限公司</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</si>
  <si>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</si>
  <si>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职位亮点五险一金餐补带薪年假弹性工作节日福利周末双休定期团建出差津贴</t>
  </si>
  <si>
    <t>AI/SE中高级工程师_在兰州工作</t>
  </si>
  <si>
    <t>岗位职责：1. 参与公司产品的代码维护及功能更新;2. 参与产品新功能模块设计及编码实现;3. 编写相关开发文档;4. 完成上级领导交办的其他相关工作。任职要求：1. 计算机、软件相关专业本科及以上学历，英语良好，有较强的英语阅读和理解能力;2. 3年以上开发工作经验，熟练掌握C/C++等编程语言;3. 有2年以上的算法与数据结构方面的编程经验;4. 有跨平台编程经验者优先;5. 熟悉Linux系统使用与开发;7. 具备较强的分析/解决问题能力、良好的学习和文档撰写能力;8. 良好的沟通能力，具备团队合作精神，积极主动，有责任心。注意：此信息为桥弘数控科技（上海）有限公司招聘的岗位！</t>
  </si>
  <si>
    <t>兰州百果奇林教育科技有限公司</t>
  </si>
  <si>
    <t>互联网/电子商务,计算机软件,IT服务(系统/数据/维护),基金/证券/期货/投资</t>
  </si>
  <si>
    <t>职位亮点五险一金年底双薪绩效奖金弹性工作带薪年假补充医疗保险节日福利员工旅游</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</si>
  <si>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</si>
  <si>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职位亮点五险一金年底双薪绩效奖金通讯补助餐补</t>
  </si>
  <si>
    <t>C++（17）</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</si>
  <si>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</si>
  <si>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职位亮点五险一金餐补带薪年假定期体检节日福利每年多次调薪定期团建周末双休</t>
  </si>
  <si>
    <t>AI/SE中高级工程师</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</si>
  <si>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</si>
  <si>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上海耸智信息科技有限公司</t>
  </si>
  <si>
    <t>职位亮点五险一金年底双薪绩效奖金年终分红通讯补助餐补带薪年假补充医疗保险</t>
  </si>
  <si>
    <t>计算机软件,互联网/电子商务,IT服务(系统/数据/维护),保险</t>
  </si>
  <si>
    <t>职位亮点周末双休五险一金年底双薪节日福利带薪年假</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</si>
  <si>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</si>
  <si>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</si>
  <si>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网站维护工程师 （五险一金）190304</t>
  </si>
  <si>
    <t>unity游戏开发</t>
  </si>
  <si>
    <t>上海神技信息科技有限公司</t>
  </si>
  <si>
    <t>北京赛盛科技有限公司</t>
  </si>
  <si>
    <t>职位亮点五险一金年底双薪</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</si>
  <si>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熟悉C/C++语言，Shell脚本。了解MQ、Redis。了解基本编译技术（Makefile等撰写经验）并能熟练运用；3.有较强的业务需求分析、概要设计及详细设计能力，有债券、外汇、品系统相关开发经验优先考虑；4.能够适应迭代开发，有过敏捷开发经验；5.有一定的沟通协调能力。 </t>
  </si>
  <si>
    <t>职位亮点绩效奖金节日福利五险一金加班补助不加班</t>
  </si>
  <si>
    <t>职位亮点项目奖金绩效奖金年终分红弹性工作五险一金</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</si>
  <si>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</si>
  <si>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</si>
  <si>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系统支持</t>
  </si>
  <si>
    <t>中科国智科技服务(上海)有限公司</t>
  </si>
  <si>
    <t>创而新(北京)教育科技有限公司</t>
  </si>
  <si>
    <t>职位亮点五险一金周末双休定期团建创业公司带薪年假定期体检</t>
  </si>
  <si>
    <t>职位亮点五险一金绩效奖金加班补助餐补交通补助节日福利周末双休带薪年假</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</si>
  <si>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</si>
  <si>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net开发工程师</t>
  </si>
  <si>
    <t>上海雅澳供应链管理有限公司</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</si>
  <si>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</si>
  <si>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信号软件工程师</t>
  </si>
  <si>
    <t>职位亮点节日福利每年多次调薪五险一金年终分红带薪年假创业公司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</si>
  <si>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</si>
  <si>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职位亮点周末双休五险一金餐补带薪年假定期体检节日福利</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</si>
  <si>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</si>
  <si>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北京房山Java Web全栈工程师</t>
  </si>
  <si>
    <t>北京智企数工互联网科技有限公司</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</si>
  <si>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</si>
  <si>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前端开发实习生（管培生）</t>
  </si>
  <si>
    <t>南京绛门信息科技股份有限公司</t>
  </si>
  <si>
    <t>职位亮点创业公司周末双休五险一金绩效奖金带薪年假弹性工作项目奖金</t>
  </si>
  <si>
    <t>职位亮点五险一金周末双休带薪年假员工旅游免费班车定期体检节日福利</t>
  </si>
  <si>
    <t>岗位职责：1、负责数据接入产品的人机界面、协议业务、操作系统、芯片驱动等的开发工作；2、负责数据接入产品软件功能的开发阶段测试方案制定、用例编写和执行工作；负责开发自测用例的自动化脚本编写、调试和维护工作；3、负责数据接入产品研发和现场使用中发现的故障复现、分析定位及解决。任职要求：1、本科1年及以上工作经验。有通讯或计算机网络、计算机软件工作经验更佳；2、有软件开发经验，使用C或C++做过实际的项目开发3、强烈的敬业精神与责任感，良好的职业操守；4、良好的沟通协调能力及团队合作意识。</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</si>
  <si>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</si>
  <si>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</si>
  <si>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北京云屹科技有限公司</t>
  </si>
  <si>
    <t>上海新华控制技术集团科技有限公司</t>
  </si>
  <si>
    <t>QT/C++软件工程师</t>
  </si>
  <si>
    <t>仪器仪表及工业自动化,电子技术/半导体/集成电路,计算机软件</t>
  </si>
  <si>
    <t>职位亮点五险一金餐补节日福利员工旅游定期体检</t>
  </si>
  <si>
    <t>职位亮点员工旅游节日福利不加班周末双休项目奖金</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</si>
  <si>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</si>
  <si>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</si>
  <si>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web前端工程师（出差）</t>
  </si>
  <si>
    <t>职位亮点节日福利五险一金绩效奖金餐补包住带薪年假公司重点项目</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</si>
  <si>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</si>
  <si>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上海恒意得信息科技有限公司</t>
  </si>
  <si>
    <t>JAVA前端WEB开发工程师</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</si>
  <si>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</si>
  <si>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上海星中信息技术有限公司</t>
  </si>
  <si>
    <t>职位亮点五险一金年底双薪绩效奖金带薪年假节日福利高温补贴</t>
  </si>
  <si>
    <t>工作描述：1 负责产品软件需求分析、设计和开发工作2 使用QT实现产品人机界面设计和应用软件开发3 负责软件设计文档的编制岗位要求：1 本科（含）以上，计算机或相关专业；2 熟练掌握C/C++语言，基础扎实，掌握面向对象编程思想；3 能够独立编写Qt程序，掌握Qt Creator以及VS的使用，精通Qt开发库；4 掌握Linux下的开发工具和方法，熟练嵌入式平台应用程序的工具和方法。5 有图像处理算法基础和熟悉openCV者优先。6 具有团队合作精神和良好的沟通能力；具备强烈的技术热情和良好的学习能力。能力有多高，舞台有多大！ 备注：简历附一张生活照。{~CQ 2031 CQ~}</t>
  </si>
  <si>
    <t>大数据定岗培养+免费住宿五险一金</t>
  </si>
  <si>
    <t>北京海中科技有限公司</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</si>
  <si>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</si>
  <si>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职位亮点五险一金年底双薪绩效奖金年终分红股票期权餐补定期体检带薪年假</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</si>
  <si>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</si>
  <si>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医疗设备/器械,计算机软件,医药/生物工程,仪器仪表及工业自动化</t>
  </si>
  <si>
    <t>北京房山Web前端+全栈工程师</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</si>
  <si>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</si>
  <si>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java高级软件工程师</t>
  </si>
  <si>
    <t>上海诚明融鑫科技有限公司</t>
  </si>
  <si>
    <t>计算机硬件,计算机软件,IT服务(系统/数据/维护),互联网/电子商务</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</si>
  <si>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</si>
  <si>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</si>
  <si>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仿真平台研发工程师</t>
  </si>
  <si>
    <t>上海精劢医疗科技有限公司</t>
  </si>
  <si>
    <t>职位亮点员工旅游五险一金绩效奖金带薪年假弹性工作每年多次调薪不加班周末双休</t>
  </si>
  <si>
    <t>北京科蓝软件系统股份有限公司</t>
  </si>
  <si>
    <t>岗位职责：1、参与系统设计，配合开发经理进行系统设计文档的编写；2、负责关键业务模块的软件编码工作；3、参与审核组内软件工程师完成项目的详细设计、程序编写和测试；4、给予项目组技术上的支持与指导；5、领导安排的其他工作。任职要求：1、本科及以上学历，计算机、软件等相关专业2、3年以上C/C++设计和开发经验，熟悉QT开发经验优先；3、有软件注册检验工作经验优先；4、熟悉软件项目管理，熟悉使用版本管理工具，有软件工程化开发经验；5、具备良好的学习能力、抗压能力和团队精神，对图形学、图像处理技术与算法研究有热情。工作地点：上海闵行区剑川路* 本岗位仅限招聘 C/C++ 设计和开发经验者，不符合者或java开发工程师 请勿投递*</t>
  </si>
  <si>
    <t>计算机软件,互联网/电子商务,银行</t>
  </si>
  <si>
    <t>职位亮点五险一金年终分红餐补通讯补助采暖补贴定期体检高温补贴节日福利</t>
  </si>
  <si>
    <t>职位亮点五险一金绩效奖金股票期权加班补助带薪年假</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</si>
  <si>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</si>
  <si>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</si>
  <si>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JAVA开发工程师/JAVA软件工程师/JAVA程序员</t>
  </si>
  <si>
    <t>软件工程师（C++）</t>
  </si>
  <si>
    <t>信号维护监测软件工程师</t>
  </si>
  <si>
    <t>汽车/摩托车,计算机软件</t>
  </si>
  <si>
    <t>职位亮点节日福利五险一金年底双薪绩效奖金年终分红带薪年假定期体检</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</si>
  <si>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</si>
  <si>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职位亮点五险一金餐补采暖补贴定期体检节日福利绩效奖金带薪年假大牛带队</t>
  </si>
  <si>
    <t>上海嘉扬信息系统有限公司</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</si>
  <si>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</si>
  <si>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IT服务(系统/数据/维护),计算机软件,专业服务/咨询(财会/法律/人力资源等)</t>
  </si>
  <si>
    <t>职位亮点五险一金带薪年假员工旅游节日福利餐补年底双薪</t>
  </si>
  <si>
    <t>上海怿星电子科技有限公司</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</si>
  <si>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</si>
  <si>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工作内容：1.参与汽车智能座舱界面应用软件开发，包括仪表、中控、后视娱乐设备、手机App等；2.参与汽车智能座舱领域前沿演示项目的开发；3.参与汽车智能座舱HMI项目需求分析、方案策划、技术评审，并输出相关技术文档。任职要求：1.全日制统招本科及以上学历，电子信息、计算机、软件工程、自动化、测控或相关专业；2.至少1年以上相关工作经验，优秀的应届毕业生及实习生也可考虑；3.熟悉C/C++，了解MFC/QT等开发库，了解windows/Linux/Android系统下的相关开发；4.了解OpenGL、GLSL图形学相关的知识优先；5.了解MVC软件开发框架设计模式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</si>
  <si>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</si>
  <si>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职位亮点五险一金股票期权餐补带薪年假定期体检</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</si>
  <si>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</si>
  <si>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java软件项目经理</t>
  </si>
  <si>
    <t>中国电子科技集团公司第十五研究所</t>
  </si>
  <si>
    <t>壬鼎实业(上海)有限公司</t>
  </si>
  <si>
    <t>C++服务端程序</t>
  </si>
  <si>
    <t>互联网/电子商务,网络游戏,IT服务(系统/数据/维护)</t>
  </si>
  <si>
    <t>互联网/电子商务,跨领域经营,快速消费品（食品/饮料/烟酒/日化）,通信/电信运营、增值服务</t>
  </si>
  <si>
    <t>职位亮点五险一金绩效奖金年终分红年底双薪员工旅游定期体检餐补带薪年假</t>
  </si>
  <si>
    <t>职位亮点五险一金绩效奖金交通补助餐补带薪年假定期体检节日福利</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</si>
  <si>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</si>
  <si>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上海菱众信息技术有限公司</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</si>
  <si>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</si>
  <si>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计算机联锁研发工程师</t>
  </si>
  <si>
    <t>上海绿岸网络科技股份有限公司</t>
  </si>
  <si>
    <t>职位亮点五险一金带薪年假员工旅游定期体检交通补助</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</si>
  <si>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</si>
  <si>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职位亮点员工旅游餐补交通补助带薪年假弹性工作每年多次调薪节日福利出差补贴</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</si>
  <si>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</si>
  <si>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</si>
  <si>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上海喜柚网络科技有限公司</t>
  </si>
  <si>
    <t>C++软件开发工程师（应届毕业生）</t>
  </si>
  <si>
    <t>北京瑞风协同科技股份有限公司</t>
  </si>
  <si>
    <t>互联网/电子商务,互联网/电子商务,耐用消费品（服饰/纺织/皮革/家具/家电）</t>
  </si>
  <si>
    <t>职位亮点绩效奖金带薪年假项目奖金</t>
  </si>
  <si>
    <t>计算机软件,航空/航天研究与制造,IT服务(系统/数据/维护)</t>
  </si>
  <si>
    <t>职位亮点五险一金加班补助弹性工作餐补定期体检员工旅游节日福利绩效奖金</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</si>
  <si>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</si>
  <si>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上海沃橙信息技术有限公司</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</si>
  <si>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</si>
  <si>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软件工程师（应届）</t>
  </si>
  <si>
    <t>职位亮点五险一金绩效奖金年底双薪带薪年假弹性工作节日福利周末双休</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</si>
  <si>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</si>
  <si>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web前端开发初级工程师</t>
  </si>
  <si>
    <t>上海水杉网络科技有限公司</t>
  </si>
  <si>
    <t>苏州米牛电子商务有限公司</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</si>
  <si>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</si>
  <si>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职位亮点五险一金年底双薪绩效奖金节日福利项目奖金周末双休交通补助餐补</t>
  </si>
  <si>
    <t>职位亮点五险一金年底双薪带薪年假员工旅游定期体检</t>
  </si>
  <si>
    <t>主要职责负责交易前置系统的开发，交易前置系统：又称中间业务交换平台，没有处理业务交易的功能，只能进行报文转换、报文的加解密处理、通讯协议转换，以及，通过这个平台上的路由功能进行通讯报文的转入或转出处理。职位必备项年龄超限年龄超过40岁不考虑专业选择必须计算机科学与技术类相关专业最低学历必须统招本科以上学历其他项3年以上从事基于windows、linux系统的C/C++开发工作经验；熟悉面向对象编程，TCP/IP协议，socket编程，多线程编程；责任心强，工作积极主动，善于学习和交流，具有良好的团队合作精神，对技术有着执着的专研</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</si>
  <si>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</si>
  <si>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北京慕柏科技有限公司</t>
  </si>
  <si>
    <t>HTML5游戏客户端程序</t>
  </si>
  <si>
    <t>上海晋泰正宏信息技术有限公司</t>
  </si>
  <si>
    <t>网络游戏,网络游戏</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</si>
  <si>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</si>
  <si>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</si>
  <si>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</si>
  <si>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开发工程师(JAVA)</t>
  </si>
  <si>
    <t>C/C++研发工程师</t>
  </si>
  <si>
    <t>应用软件研发工程师</t>
  </si>
  <si>
    <t>上海卓致信息技术有限公司</t>
  </si>
  <si>
    <t>仪器仪表及工业自动化,计算机软件,电子技术/半导体/集成电路,大型设备/机电设备/重工业</t>
  </si>
  <si>
    <t>清投智能(北京)科技有限公司</t>
  </si>
  <si>
    <t>职位亮点五险一金绩效奖金餐补定期体检节日福利</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</si>
  <si>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</si>
  <si>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电子技术/半导体/集成电路,计算机硬件,大型设备/机电设备/重工业</t>
  </si>
  <si>
    <t>职位亮点五险一金餐补带薪年假弹性工作补充医疗保险定期体检</t>
  </si>
  <si>
    <t>上海愉愉信息科技有限公司</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</si>
  <si>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</si>
  <si>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应用开发工程师</t>
  </si>
  <si>
    <t>计算机软件,互联网/电子商务,网络游戏</t>
  </si>
  <si>
    <t>职位亮点五险一金年底双薪全勤奖带薪年假定期体检不加班节日福利</t>
  </si>
  <si>
    <t>上海方菱计算机软件有限公司</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</si>
  <si>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</si>
  <si>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职位亮点周末双休五险一金全勤奖定期体检员工旅游节日福利带薪年假大牛带队</t>
  </si>
  <si>
    <t>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</si>
  <si>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</si>
  <si>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全栈工程师</t>
  </si>
  <si>
    <t>佳能医疗系统(中国)有限公司</t>
  </si>
  <si>
    <t>职位亮点五险一金补充医疗保险弹性工作带薪年假通讯补助交通补助年底双薪定期体检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</si>
  <si>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</si>
  <si>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初级JAVA开发</t>
  </si>
  <si>
    <t>上海惟常电子科技有限公司</t>
  </si>
  <si>
    <t>.NET开发</t>
  </si>
  <si>
    <t>北京中体网科技发展有限公司</t>
  </si>
  <si>
    <t>贸易/进出口,电子技术/半导体/集成电路,通信/电信运营、增值服务,计算机硬件</t>
  </si>
  <si>
    <t>职位亮点五险一金包吃包住带薪年假周末双休每年多次调薪不加班高温补贴</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</si>
  <si>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</si>
  <si>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</si>
  <si>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等级保护安全测评师</t>
  </si>
  <si>
    <t>工信通(北京)信息技术有限公司</t>
  </si>
  <si>
    <t>杉实环境科技（上海）有限公司</t>
  </si>
  <si>
    <t>北京明朝万达科技股份有限公司</t>
  </si>
  <si>
    <t>职位亮点周末双休五险一金绩效奖金股票期权带薪年假定期体检员工旅游节日福利</t>
  </si>
  <si>
    <t>互联网/电子商务,通信/电信运营、增值服务,环保,互联网/电子商务</t>
  </si>
  <si>
    <t>工作职责：1、参加基于c/c++技术的信息安全产品的应用开发；2、负责公司产品和项目相应模块的开发和维护；3、负责所负责开发部分的软件文档的编写及代码的维护。任职资格：1、大学本科（含）及以上学历，3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t>
  </si>
  <si>
    <t>职位亮点周末双休五险一金定期体检员工旅游带薪年假</t>
  </si>
  <si>
    <t>IT服务(系统/数据/维护),互联网/电子商务,通信/电信/网络设备,计算机软件</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</si>
  <si>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</si>
  <si>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职位亮点五险一金绩效奖金补充医疗保险员工旅游节日福利</t>
  </si>
  <si>
    <t>初级.net开发（上海）-上海-00026</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</si>
  <si>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</si>
  <si>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卫宁健康科技集团股份有限公司</t>
  </si>
  <si>
    <t>winform开发工程师</t>
  </si>
  <si>
    <t>C++客户端程序开发</t>
  </si>
  <si>
    <t>1万-1.3万</t>
  </si>
  <si>
    <t>江苏易乐网络科技有限公司</t>
  </si>
  <si>
    <t>职位亮点五险一金带薪年假绩效奖金</t>
  </si>
  <si>
    <t>职位亮点五险一金绩效奖金弹性工作周末双休补充医疗保险</t>
  </si>
  <si>
    <t>根据策划需求，负责游戏UI相关逻辑开发与美术UI对接，负责UI资源管理【技能要求】：熟悉lua，C++英语阅读无障碍逻辑缜密，有良好的编程习惯和规范，BUG少热衷于钻研技术，有独立分析解决问题的能力有责任心，强大的抗压能力，良好的沟通能力和团队协作能力</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</si>
  <si>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</si>
  <si>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职位亮点五险一金年底双薪股票期权交通补助通讯补助定期体检员工旅游节日福利</t>
  </si>
  <si>
    <t>逆向工程师/C++工程师/全栈工程师培训生</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</si>
  <si>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</si>
  <si>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</si>
  <si>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高级软件工程师(0049)</t>
  </si>
  <si>
    <t>凌云光子技术集团</t>
  </si>
  <si>
    <t>上海泺冉信息技术有限公司</t>
  </si>
  <si>
    <t>通信/电信运营、增值服务,电子技术/半导体/集成电路,通信/电信/网络设备</t>
  </si>
  <si>
    <t>职位亮点周末双休五险一金绩效奖金股票期权带薪年假补充医疗保险定期体检免费班车</t>
  </si>
  <si>
    <t>CMGE中手游</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</si>
  <si>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</si>
  <si>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职位亮点加班补助定期体检员工旅游节日福利弹性工作</t>
  </si>
  <si>
    <t>岗位职责：1. 负责完成模拟器的底层实现。任职要求：1. 精通/了解计算机体系结构，在X86_64、ARM上有过开发经验；2. 有良好的计算机编程能力，熟悉C／C++，ARM汇编／x86汇编，Python；3. 熟悉objc语法系统底层的消息转发机制；4. 熟练使用macos上的软件开发工具，有iOS app开发经验；5.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</si>
  <si>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</si>
  <si>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1.1万-2.2万</t>
  </si>
  <si>
    <t>上海慧悟软件有限公司</t>
  </si>
  <si>
    <t>职位亮点节日福利工作居住证全额公积金试用期全额住房补贴餐补五险一金补充医疗保险</t>
  </si>
  <si>
    <t>高级C/C++开发工程师(J12212)</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</si>
  <si>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</si>
  <si>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外包服务,计算机软件</t>
  </si>
  <si>
    <t>C++研发工程师（高级）</t>
  </si>
  <si>
    <t>北京正奇联讯科技有限公司</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</si>
  <si>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</si>
  <si>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职位亮点五险一金年底双薪餐补通讯补助带薪年假补充医疗保险定期体检节日福利</t>
  </si>
  <si>
    <t>元镁信息科技（上海）有限公司</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</si>
  <si>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</si>
  <si>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软件测试工程师</t>
  </si>
  <si>
    <t>深圳市银雁金融服务有限公司</t>
  </si>
  <si>
    <t>倍新(北京)体育管理有限公司</t>
  </si>
  <si>
    <t>职位亮点周末双休员工旅游高温补贴节日福利定期体检免费班车五险一金带薪年假</t>
  </si>
  <si>
    <t>岗位职责:负责上海黄金交易所开发框架项目软件的设计、编码、单元测试工作。任职要求:1.本科以上学历，毕业五年以上，三年以上项目的设计开发经验；2.参与过3个以上应用系统的设计和开发；3.精通C/C++基础知识,Linux/Unix下的C/C++程序开发编译;熟悉操作系统基本知识及多线程开发；熟悉网络通信；4.熟练掌握Oracle数据库，熟练编写存储过程、函数等，并能进行数据库安装、性能分析和sql调优；5.精通使用plsql、Visual Studio2005或以上版本等开发工具；6.具备黄金、证券、期货、银行系统开发经验者优先；7.熟悉python、shell等脚本语言者优先。</t>
  </si>
  <si>
    <t>计算机软件,IT服务(系统/数据/维护),外包服务,印刷/包装/造纸</t>
  </si>
  <si>
    <t>教育/培训/院校,家居/室内设计/装饰装潢</t>
  </si>
  <si>
    <t>职位亮点员工旅游节日福利健身俱乐部周末双休定期体检带薪年假绩效奖金年终分红</t>
  </si>
  <si>
    <t>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</si>
  <si>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</si>
  <si>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上海昂声信息科技有限公司</t>
  </si>
  <si>
    <t>C++客户端开发/QT开发工程师</t>
  </si>
  <si>
    <t>【研发】全栈工程师</t>
  </si>
  <si>
    <t>IT服务(系统/数据/维护),房地产/建筑/建材/工程,家居/室内设计/装饰装潢</t>
  </si>
  <si>
    <t>职位亮点五险一金绩效奖金交通补助通讯补助带薪年假弹性工作补充医疗保险定期体检</t>
  </si>
  <si>
    <t>职位亮点五险一金周末双休公司重点项目绩效奖金</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</si>
  <si>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</si>
  <si>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开发工程师</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</si>
  <si>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</si>
  <si>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北京东信达科技有限公司</t>
  </si>
  <si>
    <t>上海鲁班软件股份有限公司</t>
  </si>
  <si>
    <t>平台开发工程师</t>
  </si>
  <si>
    <t>职位亮点五险一金股票期权带薪年假不加班节日福利交通补助通讯补助年终分红</t>
  </si>
  <si>
    <t>上海米健信息技术有限公司</t>
  </si>
  <si>
    <t>岗位职责：1、网络产品客户端的开发和维护；2、企业应用软件的开发和维护。3、参与团队技术方案的制定以及新技术的研究；4、持续优化和重构，确保代码的可读性，易维护性和可扩展性。岗位要求：1、计算机、数学或相关专业，全日制本科及以上学历，1年以上相关工作经验；2、熟悉C/C++编程语言，OO设计理念和设计模式，熟练使用VC++各版本开发环境；3、熟悉动态链接库DLL的应用和开发、熟悉QT，MFC任意一种；4、熟悉基于Socket的网络和多线程编程技术；5、了解数据库基础知识，能熟练使用SQL；6、了解TCP/IP、HTTP协议， 熟悉SOAP协议、RESTful架构者优先；7、有网络客户端软件开发经验者优先；8、具有优秀的沟通协调能力和良好的团队合作意识；9、具有良好的自学能力和独立解决问题的能力。PS：初中高级都在招聘哦，欢迎投递鲁班软件。</t>
  </si>
  <si>
    <t>职位亮点五险一金股票期权年终分红交通补助带薪年假员工旅游出国游项目奖金</t>
  </si>
  <si>
    <t>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</si>
  <si>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计算机软件,IT服务(系统/数据/维护),医疗设备/器械</t>
  </si>
  <si>
    <t>Net工程师</t>
  </si>
  <si>
    <t>职位亮点五险一金弹性工作通讯补助定期体检绩效奖金带薪年假</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</si>
  <si>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</si>
  <si>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C/C++(03)</t>
  </si>
  <si>
    <t>对日JAVA软件开发工程师</t>
  </si>
  <si>
    <t>郑州云计划软件科技有限公司</t>
  </si>
  <si>
    <t>职位亮点员工旅游节日福利</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</si>
  <si>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</si>
  <si>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高级软件工程师</t>
  </si>
  <si>
    <t>北京美联泰科生物技术有限公司</t>
  </si>
  <si>
    <t>职位亮点五险一金全勤奖带薪年假补充医疗保险定期体检员工旅游高温补贴节日福利</t>
  </si>
  <si>
    <t>职位亮点周末双休年底双薪五险一金绩效奖金</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</si>
  <si>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</si>
  <si>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工作内容：1、 负责Windows、Linux平台证券交易与行情软件开发与维护,对公司特定大客户接入开发进行支持；2、 完成公司自研系统的前端应用、后台中间件模块设计、开发，单元测试与优化；3、对应用系统（自建或外包）进行基础需求分析、项目管理、项目进度掌控；4、对开发文档、项目文档进行维护与管理；5、参与系统测试并提交反馈与总结；任职要求：1、具有高度的责任心，做好系统日常维护工作和性能监控，保障系统的安全稳定运行；2、精通C/C++与MFC，对软件界面UI设计与交互有一定经验，熟悉各种UI组件使用和扩展方法，精通客户端开发；3、理解Windows的核心机制：消息机制、图形系统、进程、线程、内存管理等；4、熟悉证券行业知识与集中交易系统结构，熟练掌握集中交易系统中的核心表结构；5、熟悉Linux系统的基本操作命令、具有基础的网络知识；6、熟悉基本的数据库查询语句编写；7、良好的团队合作精神，沟通协调能力、语言表达能力和文档能力；8、有积极主动的学习态度、勇于承担的工作责任心；</t>
  </si>
  <si>
    <t>医疗设备/器械,医疗设备/器械,医药/生物工程</t>
  </si>
  <si>
    <t>上海曦贝信息科技有限公司</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</si>
  <si>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</si>
  <si>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软件工程师-光刻技术总体部</t>
  </si>
  <si>
    <t>中国科学院微电子研究所</t>
  </si>
  <si>
    <t>职位亮点周末双休节日福利带薪年假绩效奖金五险一金</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</si>
  <si>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</si>
  <si>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IT服务(系统/数据/维护),互联网/电子商务,计算机软件,银行</t>
  </si>
  <si>
    <t>电子技术/半导体/集成电路,仪器仪表及工业自动化,学术/科研,通信/电信/网络设备</t>
  </si>
  <si>
    <t>Java运维工程师招聘</t>
  </si>
  <si>
    <t>职位亮点餐补五险一金房补采暖补贴带薪年假补充医疗保险定期体检</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</si>
  <si>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</si>
  <si>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Unity中高级开发工程师</t>
  </si>
  <si>
    <t>北京天大天科科技股份有限公司</t>
  </si>
  <si>
    <t>上海西信信息科技股份有限公司</t>
  </si>
  <si>
    <t>职位亮点五险一金绩效奖金带薪年假年终分红周末双休</t>
  </si>
  <si>
    <t>职位亮点年底双薪五险一金定期体检节日福利</t>
  </si>
  <si>
    <t>1.5万-1.8万</t>
  </si>
  <si>
    <t>1、具备linux下c/c++2年以上开发和调试经验；2、熟悉至少一种linux下的脚本语言，如shell等；3、熟悉常用的数据结构、算法，熟练使用STL等标准库；4、熟悉常用网络协议 TCP/IP协议、HTTP协议等；5、熟悉linux操作系统原理、常用工具。</t>
  </si>
  <si>
    <t>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</si>
  <si>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IT服务(系统/数据/维护),能源/矿产/采掘/冶炼,政府/公共事业/非盈利机构</t>
  </si>
  <si>
    <t>Java开发工程师（Team Leader）</t>
  </si>
  <si>
    <t>慧舟软件技术(上海)有限公司</t>
  </si>
  <si>
    <t>职位亮点五险一金绩效奖金带薪年假定期体检定期团建餐补通讯补助</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</si>
  <si>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</si>
  <si>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安全服务工程师</t>
  </si>
  <si>
    <t>北京江南天安科技有限公司</t>
  </si>
  <si>
    <t>C++客户端</t>
  </si>
  <si>
    <t>计算机软件,贸易/进出口</t>
  </si>
  <si>
    <t>职位亮点五险一金绩效奖金带薪年假定期体检员工旅游周末双休全额公积金补充带薪年假</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</si>
  <si>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</si>
  <si>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职位亮点五险一金餐补通讯补助带薪年假补充医疗保险周末双休大牛带队定期团建</t>
  </si>
  <si>
    <t>江西鉴真防务技术有限公司</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</si>
  <si>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</si>
  <si>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高级U3D开发工程师</t>
  </si>
  <si>
    <t>北京盛天上游网络技术有限公司</t>
  </si>
  <si>
    <t>职位亮点五险一金餐补员工旅游周末双休节日福利定期体检带薪年假</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</si>
  <si>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t>
  </si>
  <si>
    <t>IT服务(系统/数据/维护),计算机软件,IT服务(系统/数据/维护),计算机硬件</t>
  </si>
  <si>
    <t>职位亮点创业公司周末双休节日福利带薪年假公司重点项目大牛带队项目奖金五险一金</t>
  </si>
  <si>
    <t>职位亮点五险一金餐补带薪年假免费班车周末双休补充医疗保险定期体检项目奖金</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</si>
  <si>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</si>
  <si>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</si>
  <si>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对日JAVA开发</t>
  </si>
  <si>
    <t>郑州一迅软件科技有限公司</t>
  </si>
  <si>
    <t>北京华安天成智能技术有限公司</t>
  </si>
  <si>
    <t>互联网/电子商务,计算机硬件,计算机软件,电子技术/半导体/集成电路</t>
  </si>
  <si>
    <t>职位亮点包吃包住五险一金周末双休</t>
  </si>
  <si>
    <t>职位亮点节日福利五险一金</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</si>
  <si>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</si>
  <si>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</si>
  <si>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软件开发 实习生</t>
  </si>
  <si>
    <t>上海易耀广告有限公司</t>
  </si>
  <si>
    <t>联合建管（北京）国际工程科技有限责任公司</t>
  </si>
  <si>
    <t>蓝鸽集团有限公司</t>
  </si>
  <si>
    <t>职位亮点节日福利五险一金加班补助包住带薪年假弹性工作定期体检</t>
  </si>
  <si>
    <t>房地产/建筑/建材/工程</t>
  </si>
  <si>
    <t>岗位职责：1、设计、开发基于多媒体文本资料处理的核心识别技术；2、优化识别算法，不断提高识别准确率及识别效率；3、优化数据库访问性能，提高系统并发处理能力。任职要求：1、本科及以上学历，计算机、软件、电子通信等相关专业；2、精通C/C++编程技术，熟悉SQL Server、MySQL等数据库操作；3、熟悉HTML标签、XML结构、正则式匹配，具有各种文本处理经验者优先；4、数学基础较好，具有较强的逻辑思维能力；5、具有相关项目经验者优先。福利待遇：1、免费员工公寓（提供热水器、免费wifi等）、员工餐厅供应三餐；2、五险一金齐全，社保体系完善；3、处于业界较高水平的薪资待遇，每年1-2次的薪资晋升；4、篮球场、羽毛球场、台球室、乒乓球室等休闲设施场所供应；5、定期健康检查、贴心的生日礼物、节日礼物；6、五天工作制，带薪假期（年假、病假、婚假、产假）；7、花园式的工作环境，宽敞明亮的办公环境。发展平台：1、国家大力支持的朝阳行业，博士后工作站，蓝鸽科研院，重视技术发展，培训、交流机会多；2、新员工参加培训，一对一导师制，表现优秀可以进入公司战略人才培养计划；3、公司大力启用优秀人才，两年带项目不是梦；4、开发人员往“技术专家”和“高层管理”双线发展，公司百分之八十的技术高管和管理人才都是从内部选拔提升。联系人：姚小姐  *************</t>
  </si>
  <si>
    <t>广告/会展/公关</t>
  </si>
  <si>
    <t>职位亮点周末双休通讯补助全勤奖五险一金</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</si>
  <si>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</si>
  <si>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 xml:space="preserve">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</si>
  <si>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.net软件工程师</t>
  </si>
  <si>
    <t>北京神州飞腾信息科技有限公司</t>
  </si>
  <si>
    <t>中高级java开发</t>
  </si>
  <si>
    <t>用友汽车信息科技(上海)股份有限公司</t>
  </si>
  <si>
    <t>游戏开发工程师（C++）-服务器端</t>
  </si>
  <si>
    <t>IT服务(系统/数据/维护),外包服务</t>
  </si>
  <si>
    <t>职位亮点五险一金带薪年假节日福利周末双休餐补大牛带队</t>
  </si>
  <si>
    <t>职位亮点五险一金年底双薪绩效奖金交通补助餐补带薪年假定期体检节日福利</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</si>
  <si>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</si>
  <si>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C/S软件开发</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</si>
  <si>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</si>
  <si>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驻上海Java 软件开发工程师</t>
  </si>
  <si>
    <t>华立科技股份有限公司</t>
  </si>
  <si>
    <t>上海水象网络科技有限公司</t>
  </si>
  <si>
    <t>职位亮点周末双休五险一金带薪年假节日福利</t>
  </si>
  <si>
    <t>职位亮点五险一金餐补交通补助通讯补助补充医疗保险定期体检员工旅游</t>
  </si>
  <si>
    <t>岗位职责描述：1、负责游戏服务器逻辑功能开发；2、与其它部门系统对接；3、负责数据库维护。任职要求：1、一年以上C++游戏服务器开发经验；2、熟悉服务端编程语言C/C++,熟悉socket网络编程，能独立编写游戏系统逻辑；3、熟悉lua脚本，熟悉MySQL；4、有良好的面向对象设计能力，有良好的文档习惯和注释习惯；5、热爱手游开发，良好的学习能力，沟通能力和编程习惯；6、有一款或一款以上网游或者手游开发经验者优先考虑。</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</si>
  <si>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</si>
  <si>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职位亮点五险一金节日福利带薪年假通讯补助年终奖金</t>
  </si>
  <si>
    <t>软件设计工程师</t>
  </si>
  <si>
    <t>中船海装(北京)新能源投资有限公司</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</si>
  <si>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</si>
  <si>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java软件开发工程师</t>
  </si>
  <si>
    <t>能源/矿产/采掘/冶炼</t>
  </si>
  <si>
    <t>职位亮点定期体检通讯补助五险一金交通补助高温补贴节日福利包吃</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</si>
  <si>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</si>
  <si>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Unity3D工程师</t>
  </si>
  <si>
    <t>职位亮点五险一金年底双薪通讯补助带薪年假定期体检节日福利周末双休</t>
  </si>
  <si>
    <t>北京智湃科技有限公司</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</si>
  <si>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</si>
  <si>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上海汇赋科技信息有限公司</t>
  </si>
  <si>
    <t>职位亮点五险一金年底双薪绩效奖金股票期权带薪年假弹性工作创业公司</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</si>
  <si>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</si>
  <si>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产品经理（API/SDK方向）</t>
  </si>
  <si>
    <t>计算机软件,IT服务(系统/数据/维护),其他</t>
  </si>
  <si>
    <t>北京六分科技有限公司</t>
  </si>
  <si>
    <t>职位亮点绩效奖金节日福利周末双休创业公司弹性工作五险一金</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</si>
  <si>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</si>
  <si>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计算机软件,通信/电信/网络设备</t>
  </si>
  <si>
    <t>职位亮点五险一金年底双薪股票期权通讯补助带薪年假弹性工作补充医疗保险定期体检</t>
  </si>
  <si>
    <t>上海思深宇维信息科技有限公司</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</si>
  <si>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</si>
  <si>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</si>
  <si>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职位亮点周末双休五险一金节日福利员工旅游</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</si>
  <si>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</si>
  <si>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1.1万-1.5万</t>
  </si>
  <si>
    <t>浙江中科数城软件有限公司</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</si>
  <si>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</si>
  <si>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C++高级开发工程师-上海静安-00880</t>
  </si>
  <si>
    <t>中国专利信息中心</t>
  </si>
  <si>
    <t>IT服务(系统/数据/维护),计算机软件,计算机硬件,政府/公共事业/非盈利机构</t>
  </si>
  <si>
    <t>职位亮点住房补贴五险一金绩效奖金交通补助采暖补贴带薪年假补充医疗保险定期体检</t>
  </si>
  <si>
    <t>农/林/牧/渔,计算机软件,IT服务(系统/数据/维护),互联网/电子商务</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</si>
  <si>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</si>
  <si>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职位亮点五险一金周末双休全勤奖员工旅游</t>
  </si>
  <si>
    <t>资深测试开发工程师(J15650)</t>
  </si>
  <si>
    <t>上海易鑫融资租赁有限公司</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</si>
  <si>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</si>
  <si>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职位亮点五险一金年底双薪交通补助餐补节日福利</t>
  </si>
  <si>
    <t>职位概述1、从事医学影像处理软件及相关模块的开发及维护：包括二维，三维功能；2、按部门要求完成PACS产品的设计、开发、调试及支持工作；3、严格执行软件项目开发规范，各阶段按规定输出对应的文档及代码。岗位职责1、本科或以上学历，精通C++语言，有8年以上的C++程序设计与开发经验, 精通VC++，MFC编程；2、有3年及以上团队管理经验，对当前主流开发模式有深刻理解；3、熟悉SQL Server及Oracles数据库编程；4、有Linux环境开发经验或者熟悉python语言优先；5、在医疗行业有工作经验、熟悉DICOM标准优先；6、对工作有责任心、有热情、有创意；7、善于沟通、思路表达清晰。</t>
  </si>
  <si>
    <t>互联网/电子商务,租赁服务,互联网/电子商务,汽车/摩托车</t>
  </si>
  <si>
    <t>职位亮点五险一金通讯补助定期体检补充医疗保险交通补助餐补</t>
  </si>
  <si>
    <t>上海速元信息技术有限公司</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</si>
  <si>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</si>
  <si>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后端开发工程师（c、c++）编号03</t>
  </si>
  <si>
    <t>北京创衡控制技术有限公司</t>
  </si>
  <si>
    <t>职位亮点五险一金加班补助全勤奖交通补助餐补带薪年假定期体检弹性工作</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</si>
  <si>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</si>
  <si>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</si>
  <si>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职位亮点五险一金年底双薪股票期权</t>
  </si>
  <si>
    <t>职位亮点年底双薪包住通讯补助带薪年假弹性工作员工旅游项目奖金节日福利</t>
  </si>
  <si>
    <t>1.精通C/C++编程语言，熟练掌握VC++ 开发工具。2.熟练掌握MFC编写windows程序。3.理解COM组件的架构原理,能够使用ATL编写COM组件。4.熟悉网络协议(TCP/IP)，有处理大并发请求的经验。5.有分析和改造开源组件(基于C++)的能力。6.有浏览器下WebDriver开发经验优先。</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</si>
  <si>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</si>
  <si>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技术合伙人（医疗行业）</t>
  </si>
  <si>
    <t>荣科科技股份有限公司</t>
  </si>
  <si>
    <t>家居/室内设计/装饰装潢,快速消费品（食品/饮料/烟酒/日化）,贸易/进出口,跨领域经营</t>
  </si>
  <si>
    <t>7万-10万</t>
  </si>
  <si>
    <t>10年以上</t>
  </si>
  <si>
    <t>游戏开发/C++开发</t>
  </si>
  <si>
    <t>职位亮点五险一金年底双薪绩效奖金年终分红餐补带薪年假定期体检员工旅游</t>
  </si>
  <si>
    <t>职位亮点五险一金餐补通讯补助补充医疗保险定期体检节日福利股票期权带薪年假</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</si>
  <si>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</si>
  <si>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</si>
  <si>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IT培训讲师（Web前端）</t>
  </si>
  <si>
    <t>中公教育上海分公司</t>
  </si>
  <si>
    <t>职位描述：1、 设计和开发游戏结构和逻辑，数据库结构，网络通信协议；2、 游戏软件服务器、客户端和管理工具的设计和开发。职位要求：1、2年以上网络游戏/手游/页游开发经验；2、精通TCP/IP、Socket网络编程技术，精通多线程编程；3、精通C++等常用编程语言，精通STL；4、熟悉cocos2dx、u3d、html5的优先考虑；5、熟悉lua优先考虑；6、能同时开发客户端和服务器的有限考虑；7、对游戏开发有高度热情，有良好的团队协作意识，对游戏开发技术有浓厚的学习兴趣，有良好的学习能力及执行能力。</t>
  </si>
  <si>
    <t>职位亮点每年多次调薪五险一金绩效奖金年终分红带薪年假定期体检</t>
  </si>
  <si>
    <t>软件开发技术总监</t>
  </si>
  <si>
    <t>C++开发工程师（11）</t>
  </si>
  <si>
    <t>北京中榜乐奇国际文化有限公司</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</si>
  <si>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</si>
  <si>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媒体/出版/影视/文化传播,广告/会展/公关,旅游/度假,政府/公共事业/非盈利机构</t>
  </si>
  <si>
    <t>职位亮点带薪年假员工旅游创业公司每年多次调薪五险一金</t>
  </si>
  <si>
    <t>UI设计师</t>
  </si>
  <si>
    <t>上海三高计算机中心</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</si>
  <si>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</si>
  <si>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AR开发工程师</t>
  </si>
  <si>
    <t>职位亮点交通补助弹性工作大牛带队五险一金年底双薪周末双休股票期权</t>
  </si>
  <si>
    <t>计算机软件,仪器仪表及工业自动化,IT服务(系统/数据/维护),计算机硬件</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</si>
  <si>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C/C++开发岗3.金融算法开发，最好有GPU CUDA开发经验。4.中间件开发岗，最好有通讯中间件的开发经验</t>
  </si>
  <si>
    <t>职位亮点周末双休五险一金弹性工作带薪年假</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</si>
  <si>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</si>
  <si>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职位亮点五险一金年底双薪绩效奖金股票期权创业公司带薪年假周末双休</t>
  </si>
  <si>
    <t>数据库及Web编程工程师</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</si>
  <si>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</si>
  <si>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北京瀚海云图信息技术有限公司</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</si>
  <si>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</si>
  <si>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互联网/电子商务,IT服务(系统/数据/维护),计算机软件,电气/电力/水利</t>
  </si>
  <si>
    <t>职位亮点五险一金绩效奖金带薪年假周末双休节日福利</t>
  </si>
  <si>
    <t>网站维护工程师</t>
  </si>
  <si>
    <t>上海占方信息科技有限公司</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</si>
  <si>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</si>
  <si>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北京首版科技有限公司</t>
  </si>
  <si>
    <t>上海永映软件有限公司</t>
  </si>
  <si>
    <t>职位亮点五险一金节日福利员工旅游定期体检带薪年假</t>
  </si>
  <si>
    <t>职位亮点五险一金绩效奖金不加班周末双休</t>
  </si>
  <si>
    <t>职位描述：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 任职要求：1、计算机或相关专业本科以上学历，3年以上工作经验，熟练使用VS开发环境，windows PC端程序开发经验，包括界面开发，窗口管理，懂面向对象的开发理念；2、熟悉Windows多线程编程，掌握进程间的通讯方法、熟悉BCGCtrolBar控件，有基于MFC的界面开发经验；3、熟悉Windows API,熟悉常用数据结构和算法；4、熟悉软件开发流程、设计模式、体系结构；5、熟悉VC++，熟练使用Visual Studio 2010；6、熟悉串口、TCP/IP和Socket编程；7、具备通信企业或通信产品开发经验优先，具备4G、5G无线网络路测、优化产品、仪器仪表厂家开发经验者优先；8、具有较强的分析和解决问题的能力，具备良好的合作精神，具备较强的学习能力和主动性，有良好的进度意识和流程意识。</t>
  </si>
  <si>
    <t>职位亮点五险一金包吃带薪年假弹性工作周末双休定期团建</t>
  </si>
  <si>
    <t>开发工程师-码栈</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</si>
  <si>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</si>
  <si>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上海宝尊电子商务有限公司</t>
  </si>
  <si>
    <t>.Net WinForm/WPF 桌面软件开发工程师</t>
  </si>
  <si>
    <t>c++工程师（人民广场）</t>
  </si>
  <si>
    <t>北京银泰美奥美广告设计制作有限公司</t>
  </si>
  <si>
    <t>职位亮点五险一金全勤奖加班补助带薪年假补充医疗保险免费班车节日福利周末双休</t>
  </si>
  <si>
    <t>职位亮点五险一金节日福利餐补包住</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</si>
  <si>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</si>
  <si>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</si>
  <si>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上海有亿信息科技有限公司</t>
  </si>
  <si>
    <t>电气工程师（设备开发方向）</t>
  </si>
  <si>
    <t>职位亮点五险一金餐补节日福利员工旅游周末双休公司重点项目定期体检</t>
  </si>
  <si>
    <t>北京石墨烯研究院</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</si>
  <si>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、或迭代开发产品更好。4、如有作品，请提供访问地址。5、善于沟通交流，踏实稳重，有责任心</t>
  </si>
  <si>
    <t>政府/公共事业/非盈利机构,学术/科研</t>
  </si>
  <si>
    <t>职位亮点五险一金绩效奖金带薪年假周末双休项目奖金</t>
  </si>
  <si>
    <t>职位亮点14薪工作居住证五险一金全额公积金试用期全额定期体检房补带薪年假</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</si>
  <si>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</si>
  <si>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</si>
  <si>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测试工程师</t>
  </si>
  <si>
    <t>智猎科技(上海)有限公司</t>
  </si>
  <si>
    <t>国机智能技术研究院有限公司</t>
  </si>
  <si>
    <t>计算机硬件,计算机软件,仪器仪表及工业自动化,IT服务(系统/数据/维护)</t>
  </si>
  <si>
    <t>职位亮点五险一金交通补助餐补通讯补助带薪年假补充医疗保险定期体检节日福利</t>
  </si>
  <si>
    <t>职位亮点五险一金年底双薪绩效奖金年终分红带薪年假补充医疗保险定期体检</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</si>
  <si>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</si>
  <si>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</si>
  <si>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初级工程师</t>
  </si>
  <si>
    <t>北京高能新技术有限公司</t>
  </si>
  <si>
    <t>上海隆耀网络科技有限公司</t>
  </si>
  <si>
    <t>杭州同帆科技有限公司</t>
  </si>
  <si>
    <t>仪器仪表及工业自动化,电子技术/半导体/集成电路,贸易/进出口,学术/科研</t>
  </si>
  <si>
    <t>职位亮点五险一金带薪年假定期体检节日福利加班补助</t>
  </si>
  <si>
    <t>职位亮点五险一金年底双薪全勤奖餐补带薪年假定期体检</t>
  </si>
  <si>
    <t>通信/电信/网络设备,通信/电信/网络设备</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</si>
  <si>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</si>
  <si>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开发工程师（协同研发平台）</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</si>
  <si>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</si>
  <si>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Web应用开发工程师</t>
  </si>
  <si>
    <t>1.1万-1.6万</t>
  </si>
  <si>
    <t>c++工程师（浦东新区）</t>
  </si>
  <si>
    <t>上海城市地理信息系统发展有限公司</t>
  </si>
  <si>
    <t>职位亮点五险一金全额公积金定期体检餐补周末双休通讯补助员工旅游工作居住证</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</si>
  <si>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</si>
  <si>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北京环佳通信技术有限公司</t>
  </si>
  <si>
    <t>职位亮点五险一金绩效奖金包住交通补助餐补通讯补助带薪年假定期体检</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</si>
  <si>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</si>
  <si>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负责相关系统测试环境升级工作。技能要求：-熟悉C/C++开发语言 -熟练使用Vim、VS开发工具；-熟悉API设计开发、网络编程、多线程编程-熟悉linux学历要求：学历：本科学位：学士专业：计算机或信息技术相关专业项目经验要求：1、全日制本科及以上学历，计算机或计算机相关专业 2、2年以上相关工作经验 3、为人正直，坦诚，成熟，豁达，自信；有理想，有追求；能做事，肯做事，会做事； 4、有较强团队精神，学习能力； 5、热爱IT行业，有较强的IT技术； 6、有证券等相关行业开发经验者优先。</t>
  </si>
  <si>
    <t>unity开发/VR</t>
  </si>
  <si>
    <t>7千-1万</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</si>
  <si>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</si>
  <si>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急聘 急聘 .NET开发工程师（MVC、B/S开发）</t>
  </si>
  <si>
    <t>职位亮点五险一金绩效奖金餐补通讯补助带薪年假定期体检员工旅游高温补贴</t>
  </si>
  <si>
    <t>北京华夏迅联信息技术有限公司</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</si>
  <si>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</si>
  <si>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上海海同优才教育培训有限责任公司</t>
  </si>
  <si>
    <t>职位亮点五险一金交通补助餐补带薪年假节日福利</t>
  </si>
  <si>
    <t>职位亮点五险一金餐补定期体检员工旅游公司重点项目</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</si>
  <si>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 。4、如有作品，请提供访问地址 。经常换项目的不要，经常换工的不收、沟通不实，做事不踏实的不要 </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</si>
  <si>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</si>
  <si>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装备开发工程师</t>
  </si>
  <si>
    <t>北京讯通安添通讯科技有限公司</t>
  </si>
  <si>
    <t>职位亮点五险一金年底双薪交通补助餐补房补通讯补助采暖补贴高温补贴</t>
  </si>
  <si>
    <t>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</si>
  <si>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C、C++工程师</t>
  </si>
  <si>
    <t>通信/电信/网络设备,计算机软件,电子技术/半导体/集成电路</t>
  </si>
  <si>
    <t>网站维护工程师 （五险一金）190316</t>
  </si>
  <si>
    <t>职位亮点五险一金周末双休餐补通讯补助带薪年假员工旅游定期体检节日福利</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</si>
  <si>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</si>
  <si>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java开发工程师（顺义区提供住宿）</t>
  </si>
  <si>
    <t>北京慧怡科技有限责任公司</t>
  </si>
  <si>
    <t>职位亮点五险一金周末双休绩效奖金</t>
  </si>
  <si>
    <t>其他,房地产/建筑/建材/工程,大型设备/机电设备/重工业,仪器仪表及工业自动化</t>
  </si>
  <si>
    <t>职位亮点定期体检员工旅游节日福利弹性工作</t>
  </si>
  <si>
    <t>职位亮点五险一金包住免费班车</t>
  </si>
  <si>
    <t>岗位职责： 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t>
  </si>
  <si>
    <t>上海怡科信息科技有限公司</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</si>
  <si>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</si>
  <si>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asp.net开发工程师</t>
  </si>
  <si>
    <t>北京市慈善义工联合会</t>
  </si>
  <si>
    <t>通信/电信/网络设备,互联网/电子商务,计算机软件,计算机硬件</t>
  </si>
  <si>
    <t>职位亮点五险一金绩效奖金年终分红全勤奖带薪年假弹性工作员工旅游节日福利</t>
  </si>
  <si>
    <t>政府/公共事业/非盈利机构</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</si>
  <si>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</si>
  <si>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电子技术/半导体/集成电路,计算机软件,通信/电信/网络设备,计算机硬件</t>
  </si>
  <si>
    <t>职位亮点五险一金绩效奖金通讯补助带薪年假节日福利周末双休</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</si>
  <si>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</si>
  <si>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自动化软件测试工程师</t>
  </si>
  <si>
    <t>上海怡胜信息科技有限公司</t>
  </si>
  <si>
    <t>职位亮点五险一金交通补助餐补带薪年假补充医疗保险定期体检员工旅游节日福利</t>
  </si>
  <si>
    <t>上海寰视网络科技有限公司</t>
  </si>
  <si>
    <t>计算机软件,计算机硬件,IT服务(系统/数据/维护),网络游戏</t>
  </si>
  <si>
    <t>职位亮点周末双休五险一金餐补定期体检带薪年假年底双薪员工旅游</t>
  </si>
  <si>
    <t>职位亮点五险一金交通补助绩效奖金节日福利</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</si>
  <si>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</si>
  <si>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岗位职责1.根据客户的需求制定项目目标，和团队配合，整合资源完成开发任务。2.配合公司进行产品的开发和升级3.产品功能完善, 增加新功能任职资格1.计算机或相关工科专业，全日制本科及以上学历；2.本行业工作经验3年以上3.熟练掌握VC或者visual studio进行C/C++开发，能独立编写MFC程序4.C/C++完成3个以上项目并承担主要代码工作5.熟悉网络编程6.较强的独立分析问题和解决问题的能力7.强烈的责任感和很好的团队合作精神，具备很强的自学能力，能够承受工作压力，良好的沟通能力、表达能力与团队精神8.能适应出差9.具有视讯行业专业知识，对各种音视频视频算法比较熟悉，有大屏拼接、工程投影、控制系统项目管理等行业经验者优先考虑</t>
  </si>
  <si>
    <t>c++服务端程序员</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</si>
  <si>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</si>
  <si>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软件工程师（J2EE）</t>
  </si>
  <si>
    <t>上海悦游网络信息科技股份有限公司</t>
  </si>
  <si>
    <t>职位亮点五险一金餐补节日福利员工旅游</t>
  </si>
  <si>
    <t>岗位职责：1、参与服务器端需求设计；2、服务器端核心模块与逻辑代码实现；3、服务器端代码测试与维护。岗位要求：1、大专及以上学历；2、精通C/C++，熟悉Lua等脚本语言，至少一年以上相关工作经验；3、熟悉数据结构与算法、Socket编程、多线程编程等；4、熟悉至少一种常用数据库，如：MySQL、SQL Server、Oracle等的设计、开发与优化；5、有相关开发经验优先，有网络游戏服务端开发经验者优先；6、有团队合作精神，具备强烈的责任心、创业精神，能够承受高强度的工作压力</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</si>
  <si>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</si>
  <si>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</si>
  <si>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.net 高级开发工程师（服务端）</t>
  </si>
  <si>
    <t>北京盛宴联盟科技有限公司</t>
  </si>
  <si>
    <t>资深c++软件工程师</t>
  </si>
  <si>
    <t>互联网/电子商务,IT服务(系统/数据/维护),计算机软件,酒店/餐饮</t>
  </si>
  <si>
    <t>职位亮点五险一金绩效奖金餐补交通补助通讯补助周末双休房补</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</si>
  <si>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</si>
  <si>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</si>
  <si>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ASP.NET开发工程师</t>
  </si>
  <si>
    <t>北京国信博飞科技发展有限公司</t>
  </si>
  <si>
    <t>职位亮点五险一金餐补通讯补助带薪年假定期体检员工旅游全勤奖节日福利</t>
  </si>
  <si>
    <t>上海凯延计算机科技发展有限公司</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</si>
  <si>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</si>
  <si>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职位亮点五险一金周末双休绩效奖金全勤奖交通补助餐补带薪年假员工旅游</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</si>
  <si>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</si>
  <si>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高级Unity3D工程师，热更新</t>
  </si>
  <si>
    <t>北京奥医科技有限公司</t>
  </si>
  <si>
    <t>岗位职责：1、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2、Windows VS开发环境，独立完成Windows软件开发；3、按照相关规范，完成模块的设计、算法的设计、编码、模块的测试及功能优化；4、软件开发文档编写及管理工作。任职资格：1、本科及以上学历，计算机或通信相关专业毕业，3年以上工作经验；2、熟练掌握C/C++语言，熟悉Windows应用程序开发流程、工具，如MFC等；3、熟练掌握数据结构、算法，掌握常用设计模式，熟练使用UML建模工具；4、熟练掌握网络通信、串口通信等技术及实现；5、熟练掌握数据库编程，熟悉数据库设计，熟练运用表、视图、触发器等；6、熟练掌握Windows编程下的并发编程，熟悉进程、线程等通信方式；7、熟悉其它功能库的使用，如STL、Boost等；8、熟悉现代软件工程运用，熟悉敏捷开发流程并有实际开发经验者佳；9、熟悉信号设计公司产品，有实际信号产品开发经验者佳；10、了解铁路或城市轨道交通院校或企业的培训思路，具有相关培训产品开发或使用经验者佳；11、具有良好的自学和独立解决问题的能力及沟通和理解能力，有高度的责任心，良好的团队合作精神。</t>
  </si>
  <si>
    <t>计算机软件,教育/培训/院校,医疗/护理/美容/保健/卫生服务</t>
  </si>
  <si>
    <t>职位亮点绩效奖金年终分红节日福利员工旅游</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</si>
  <si>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</si>
  <si>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</si>
  <si>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电子电气软件开发工程师</t>
  </si>
  <si>
    <t>游戏开发工程师（服务器端、C/C++）</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</si>
  <si>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</si>
  <si>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</si>
  <si>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高级前端开发工程师</t>
  </si>
  <si>
    <t>Web前端开发</t>
  </si>
  <si>
    <t>北京海德康健信息科技有限公司</t>
  </si>
  <si>
    <t>互联网/电子商务,计算机软件,医药/生物工程,IT服务(系统/数据/维护)</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</si>
  <si>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</si>
  <si>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</si>
  <si>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北京医模科技股份有限公司</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</si>
  <si>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</si>
  <si>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上海烛龙信息科技有限公司</t>
  </si>
  <si>
    <t>职位亮点五险一金年底双薪绩效奖金餐补带薪年假弹性工作定期体检员工旅游</t>
  </si>
  <si>
    <t>医疗设备/器械,医疗/护理/美容/保健/卫生服务</t>
  </si>
  <si>
    <t>职位亮点五险一金绩效奖金股票期权带薪年假定期体检员工旅游节日福利</t>
  </si>
  <si>
    <t>工作职责：l  负责MMORPG服务器端游戏各个模块的逻辑开发。l  资深职位需负责部分服务器端的架构工作。任职条件：l  良好的C/C++基础，1-3年（资深程序需求3年以上）C/C++编程经验。l  熟悉各种常用算法并能实现相应功能，熟悉程序语言和开发环境者优先。l  了解TCP/IP、SOCKET等网络通信技术，掌握多线程编程。l  资深职位需求熟练掌握多核技术、分布式技术、数据库技术。l  热爱游戏事业，善于沟通，有较强的责任心与团队合作精神。l  具有MMORPG服务器开发经验者优先考虑。l  具有Linux平台开发经验者优先考虑。</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</si>
  <si>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</si>
  <si>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</si>
  <si>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C++ (Qt)软件工程师</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</si>
  <si>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</si>
  <si>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北京耐威迪科技股份有限公司</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</si>
  <si>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</si>
  <si>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鸿之微科技(上海)股份有限公司</t>
  </si>
  <si>
    <t>职位亮点五险一金年底双薪定期体检</t>
  </si>
  <si>
    <t>岗位职责：1. 根据产品需求，完成产品系统架构的设计和优化；2. 完成模块的开发及自测；3. 与其他成员配合进行模块间的联调；4. 编写开发过程涉及到的技术文档；5. 迭代原有程序，开发新的程序。 任职要求(满足5条或以上)：1．计算机相计关专业，熟悉C++语言，至少一年以上相关工作经验；3．熟悉OpenGL 或者OpenSceneGraph（OSG），一年以上相关开发经验；4．熟悉软件架构，熟悉跨平台软件产品的开发；5．熟悉QT, 深入理解QT底层实现机制；6．有网络编程经验者或敏捷开发经验；7.  有仿真产品开发经验7．代码编写规范；8．良好的沟通能力、团队合作精神。 薪资待遇：1. 优厚薪资（10k-20k）2. 五险一金3. 带薪年假</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</si>
  <si>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</si>
  <si>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前端（H5）开发工程师</t>
  </si>
  <si>
    <t>C++服务器开发(BG)</t>
  </si>
  <si>
    <t>网络游戏,互联网/电子商务,计算机软件,网络游戏</t>
  </si>
  <si>
    <t>职位亮点五险一金节日福利员工旅游弹性工作带薪年假股票期权年终分红绩效奖金</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</si>
  <si>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</si>
  <si>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客户端主程（游戏）</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</si>
  <si>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</si>
  <si>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北京米花互动科技有限公司</t>
  </si>
  <si>
    <t>上海辛辣网络科技有限公司</t>
  </si>
  <si>
    <t>职位亮点五险一金年底双薪全勤奖餐补定期体检工作居住证周末双休免费班车</t>
  </si>
  <si>
    <t>网络游戏,互联网/电子商务,计算机软件,通信/电信运营、增值服务</t>
  </si>
  <si>
    <t>职位亮点五险一金加班补助节日福利绩效奖金员工旅游年终分红</t>
  </si>
  <si>
    <t>岗位职责：1. 维护线上项目，并处理相关反馈；2. 跟客户端、策划协调处理游戏需求。任职要求：1. 熟练掌握C/C++编程语言；2. 熟悉Linux操作系统的使用；3. 逻辑顺畅，思维严谨，具备良好的沟通能力；4. 有游戏相关经验尤佳；5. 熟悉lua优先考虑；6. 熟悉SQL语句优先考虑。</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</si>
  <si>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</si>
  <si>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.NET研发工程师（高级）</t>
  </si>
  <si>
    <t>职位亮点五险一金餐补带薪年假周末双休通讯补助每年多次调薪绩效奖金</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</si>
  <si>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</si>
  <si>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</si>
  <si>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生产软件开发工程师-小米电视</t>
  </si>
  <si>
    <t>北京小米电子产品有限公司</t>
  </si>
  <si>
    <t>上海佰游网络科技有限公司</t>
  </si>
  <si>
    <t>职位亮点五险一金年底双薪绩效奖金员工旅游节日福利</t>
  </si>
  <si>
    <t>职位描述：1、线上项目维护、新项目开发2、参与服务器BUG修正、功能开发、性能优化3、参与服务器相关工具开发。岗位要求：1、2-5年以上C/C++编程经验，具有良好的程序编码能力，能独立完成开发工作2、熟悉LINUX开发环境，有较好的调试能力3、熟悉掌握面向对象程序设计方法4、熟悉掌握C++、STL5、熟悉socket网络编程及数据库（MySQL）编程技术6、热爱游戏事业，良好的团队开发意识，学习能力强，工作严谨认真</t>
  </si>
  <si>
    <t>职位亮点弹性工作补充医疗保险定期体检带薪年假餐补五险一金年底双薪</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</si>
  <si>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</si>
  <si>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</si>
  <si>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云平台运维工程师</t>
  </si>
  <si>
    <t>三门峡崤云安全服务有限公司</t>
  </si>
  <si>
    <t>c/c++开发工程师（上海）</t>
  </si>
  <si>
    <t>IT服务(系统/数据/维护),计算机软件,互联网/电子商务,计算机硬件</t>
  </si>
  <si>
    <t>大连优尼特科技有限公司</t>
  </si>
  <si>
    <t>1.熟悉Linux/Unix操作系统原理2.熟悉环境C/C++编程；STL，熟悉多线程开发，熟悉Hook技术，熟悉socket编程3.熟悉面向对象编程, 熟悉数据结构，基本算法4.了解设计模式，快速迭代开发，习惯写单元测试，快速支持集成测试以及bugfix5.具有良好的编程风格，对重用，重构，设计模式有丰富经验6.具备团队合作精神，有良好的沟通能力和执行能力</t>
  </si>
  <si>
    <t>高级系统软件开发工程师(0181)</t>
  </si>
  <si>
    <t>职位亮点五险一金周末双休年底双薪</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</si>
  <si>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</si>
  <si>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2.5万-4万</t>
  </si>
  <si>
    <t>职位亮点创业公司每年多次调薪绩效奖金年终分红交通补助餐补免费班车</t>
  </si>
  <si>
    <t>杭州东方通信软件技术有限公司</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</si>
  <si>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</si>
  <si>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软件实施工程师（协同研发平台）</t>
  </si>
  <si>
    <t>上海肩并肩电子科技有限公司</t>
  </si>
  <si>
    <t>职位亮点五险一金包住带薪年假公司重点项目</t>
  </si>
  <si>
    <t>IT服务(系统/数据/维护),通信/电信运营、增值服务,互联网/电子商务,IT服务(系统/数据/维护)</t>
  </si>
  <si>
    <t>工作职责：1.         负责C/C++方向的软件可行性分析和接口定义2.         负责产品软件代码编写及测试3.         负责开发及测试文档整理归档 任职要求：1.         熟悉linux下的编程环境2.         精通C/C++等编程语言3.         有1年以上图像识别相关项目经验4.         熟悉英伟达机器视觉方案者优先5.         有ADAS方向工作经验者优先</t>
  </si>
  <si>
    <t>1.2万-2.1万</t>
  </si>
  <si>
    <t>职位亮点五险一金周末双休节日福利带薪年假交通补助高温补贴绩效奖金餐补</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</si>
  <si>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</si>
  <si>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AMS —web前端工程师工程师</t>
  </si>
  <si>
    <t>北京贝斯平云科技有限公司</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</si>
  <si>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</si>
  <si>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.net软件开发主管</t>
  </si>
  <si>
    <t>北京心企领航科技有限公司</t>
  </si>
  <si>
    <t>职位亮点创业公司五险一金通讯补助带薪年假补充医疗保险员工旅游节日福利</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</si>
  <si>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</si>
  <si>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职位亮点绩效奖金全勤奖带薪年假员工旅游节日福利五险一金周末双休</t>
  </si>
  <si>
    <t>深圳峰涛科技有限公司</t>
  </si>
  <si>
    <t>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</si>
  <si>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深圳市科联汇通科技有限公司上海分公司</t>
  </si>
  <si>
    <t>职位亮点周末双休五险一金节日福利员工旅游年底双薪带薪年假绩效奖金不加班</t>
  </si>
  <si>
    <t>艾吉泰康生物科技(北京)有限公司</t>
  </si>
  <si>
    <t>1、负责音视频控件、客户端等相关产品的研发；2、关注领域内前沿技术，通过研究与分析，及时进行产品相关技术革新；3、解决音视频研发问题相关难点，以及技术方案制定；4、其它临时性工作任务；任职要求：1、熟练掌握Linux/Windows下C/C++开发；2、2年以上C/C++开发经验，至少1年以上流媒体开发经验；3、熟练C/C++下的ActiveX控件开发，熟悉WebSocket技术；4、熟悉SIP、RTP、RTCP、SDP等音视频领域相关协议，精通视频采集/编码/转码/解码/渲染；5、熟悉多媒体开源工具的使用和二次开发(如ffmpeg,mplayer,x264等)；6、有WebRTC开发经验者优先（熟悉整个架构/音视频数据处理）；7、本科及以上学历，计算机、通信相关专业，2年以上工作经验，工作主动积极，有责任感和团队协作精神。</t>
  </si>
  <si>
    <t>职位亮点五险一金定期体检员工旅游节日福利弹性工作带薪年假</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</si>
  <si>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</si>
  <si>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医药/生物工程,IT服务(系统/数据/维护)</t>
  </si>
  <si>
    <t>职位亮点五险一金绩效奖金定期体检</t>
  </si>
  <si>
    <t>PHP开发工程师（五险一金+项目奖金）</t>
  </si>
  <si>
    <t>深圳市迈集网络科技有限公司</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</si>
  <si>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</si>
  <si>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.NET开发工程师-000889</t>
  </si>
  <si>
    <t>计算机软件,大型设备/机电设备/重工业</t>
  </si>
  <si>
    <t>职位亮点五险一金交通补助餐补房补通讯补助补充医疗保险定期体检</t>
  </si>
  <si>
    <t>职位亮点五险一金绩效奖金加班补助节日福利项目奖金年终分红全勤奖</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</si>
  <si>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</si>
  <si>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青岛海徕天创科技有限公司</t>
  </si>
  <si>
    <t>.NET开发程序员</t>
  </si>
  <si>
    <t>职位亮点五险一金年底双薪全勤奖交通补助餐补通讯补助带薪年假绩效奖金</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</si>
  <si>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</si>
  <si>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任职资格： 1. 计算机或测绘类相关专业本科以上 2. C\C++基础良好3. 有较强的学习能力，具备较强的逻辑思维能力4. 诚实守信，具备良好的沟通和协作能力，富有责任心，热爱编程工作工作地点在我们上海的研发中心</t>
  </si>
  <si>
    <t>职位亮点五险一金年底双薪交通补助餐补带薪年假定期体检员工旅游节日福利</t>
  </si>
  <si>
    <t>深圳德坤物流有限公司</t>
  </si>
  <si>
    <t>C/C++软件开发工程师（工作地点日本横滨 S002）</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</si>
  <si>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</si>
  <si>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计算机软件,专业服务/咨询(财会/法律/人力资源等)</t>
  </si>
  <si>
    <t>北京三月雨文化传播有限责任公司</t>
  </si>
  <si>
    <t>广告/会展/公关,媒体/出版/影视/文化传播,家居/室内设计/装饰装潢</t>
  </si>
  <si>
    <t>职位亮点五险一金全勤奖交通补助餐补通讯补助带薪年假</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</si>
  <si>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</si>
  <si>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职位亮点包吃包住节日福利绩效奖金</t>
  </si>
  <si>
    <t>亿诺凌信息科技(上海)有限公司</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</si>
  <si>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</si>
  <si>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职位亮点五险一金加班补助免费班车创业公司周末双休定期体检</t>
  </si>
  <si>
    <t>深圳市铭九科技有限公司</t>
  </si>
  <si>
    <t>富士施乐中国软件开发中心（Fuji Xerox Software Development Center Of China）成立于一九九八年，是富士施乐集团在海外唯一的软件开发中心。富士施乐中国软件开发中心是富士施乐公司研究及开发队伍（R&amp;D）的组成部分。它的主要功能是：新产品的研究及开发；产品系统集成测试；产品的本地化；开发和支持适用于本地的文件管理整合的软件解决方案等。中心主要的研究及开发领域集中在以下方面：     *实时嵌入式控制和解释软件系统    *网络管理    *图像处理    *新产品的集成测试和功能验证    *设备驱动程序    *产品用户界面    *Internet 及数据库软件产品    *新产品本地化富士施乐中国软件开发中心成立以来逐步建立专业的产品开发能力，如打印机系统软件、数字式多功能复印机系统软件等的开发。中心依照软件成熟度模型（CMM）建立了严格的软件开发及质量控制规范，以确保软件产品的质量、成本和开发周期。富士施乐中国软件开发中心于二OO四年一月通过SEI CMM Level 3评估。目前中心正在承担新一代数字式多功能复印机控制器，数字式多功能复印机网络管理工具，打印机驱动程序及打印机打印数据流解析系统，电子化零部件管理系统等项目的开发任务。中心还承担新产品的本地化及系统集成测试任务。为了配合中心的迅速发展，我们热忱邀请有志于软件开发的人员加盟。1.有一年以��软件开发经验。掌握WindowsC/C++ or Linux C or Html/JS。2.日企工作经验优先。3.认真负责，仔细4.CET-65.有日语基础优先6.计算机相关专业</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</si>
  <si>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</si>
  <si>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asp.net软件开发工程师</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</si>
  <si>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</si>
  <si>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h5前端开发工程师</t>
  </si>
  <si>
    <t>深圳市花火广告有限公司</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</si>
  <si>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</si>
  <si>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北京银通先达信息技术有限公司</t>
  </si>
  <si>
    <t>9千-1.2万</t>
  </si>
  <si>
    <t>职位亮点五险一金绩效奖金全勤奖</t>
  </si>
  <si>
    <t>职位亮点五险一金绩效奖金餐补带薪年假每年多次调薪周末双休加班补助全勤奖</t>
  </si>
  <si>
    <t>上海市数字证书认证中心有限公司</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</si>
  <si>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</si>
  <si>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</si>
  <si>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职位亮点五险一金绩效奖金餐补通讯补助带薪年假补充医疗保险定期体检高温补贴</t>
  </si>
  <si>
    <t>.Net软件工程师</t>
  </si>
  <si>
    <t>JAVA  开发工程师</t>
  </si>
  <si>
    <t>在各种系统平台上为应用开发者提供提高强度的的对称/非对称算法，可以与任何使用SHECA证书的应用软件集成，为其提供数字证书服务（如，签名验签，数字信封，证书验证，黑名单查询等）。1.编程基本功扎实，掌握C/C++等开发语言，常用算法和数据结构 2.熟悉Linux，unix等多种平台编译指令，了解掌握shell指令 3.熟悉TCP/UDP网络协议及相关编程，理解掌握进程间通讯原理及多线程开发 4.理解COM组件架构原理，能够使用C++编写ActiveX控件 5.熟悉w3c标准，对表现与数据分离，web语义化等有深刻理解 6.面向对象的设计理念有较好的理解</t>
  </si>
  <si>
    <t>得实信息科技（深圳）有限公司</t>
  </si>
  <si>
    <t>职位亮点五险一金每年多次调薪周末双休绩效奖金加班补助全勤奖餐补带薪年假</t>
  </si>
  <si>
    <t>计算机软件,互联网/电子商务,IT服务(系统/数据/维护),教育/培训/院校</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</si>
  <si>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</si>
  <si>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C++资深游戏服务器端开发工程师</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</si>
  <si>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</si>
  <si>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</si>
  <si>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java工程师(2018届毕业)</t>
  </si>
  <si>
    <t>深圳前海百川投资管理咨询有限公司</t>
  </si>
  <si>
    <t>苏州仙峰网络科技股份有限公司</t>
  </si>
  <si>
    <t>职位亮点五险一金年底双薪加班补助餐补定期体检员工旅游带薪年假</t>
  </si>
  <si>
    <t>技术总监</t>
  </si>
  <si>
    <t>《政府采购信息》报社有限公司</t>
  </si>
  <si>
    <t>岗位职责：1、参与手游服务器端需求设计,规划和实现；2、使用C++编写游戏服务器端逻辑与数据库操作；3、能够和客户端工程师配合，实现客户端和服务器端程序的数据交互功能；4、与项目组美术/策划人员深入沟通，准确实现开发需求；5、与测试人员配合，了解并解决产品中存在的问题，对产品细节能有很好的把握；任职要求：1、 熟练掌握C++，STL，Linux等。2、 熟悉与客户端同步算法（交互协议设计），对多线程环境编程有一定的理解；能独立负责服务器端的开发、管理等事务；3、 熟练掌握一门脚本语言(lua, python, perl, javascript, vbscprit)；4、 熟练掌握MYSQL数据库的开发、配置、维护、性能优化；熟练数据库存取、服务器端负载优化；5、 熟悉设计模式并有丰富的实践经验，熟练使用各种工具来表达自己的设计思想；6、 有规范的编程风格和良好文档习惯；7、 工作踏实认真，善于思考，能独立分析和解决问题，有良好的团队合作精神；8、 高度责任感和团队合作精神，对游戏开发有强烈的兴趣和爱好，能快速融入团队；9、 有大型MMORPG游戏服务器端开发经验者优先考虑；10、至少三年以上游戏服务器端开发经验且工作严谨细心；10、制作过IOS/android游戏登录系统的优先。</t>
  </si>
  <si>
    <t>职位亮点14薪五险一金全勤奖餐补房补弹性工作节日福利每年多次调薪</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</si>
  <si>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</si>
  <si>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媒体/出版/影视/文化传播,互联网/电子商务,广告/会展/公关</t>
  </si>
  <si>
    <t>java后台见习生</t>
  </si>
  <si>
    <t>深圳市克乐科技有限公司</t>
  </si>
  <si>
    <t>职位亮点五险一金全勤奖交通补助餐补通讯补助带薪年假定期体检节日福利</t>
  </si>
  <si>
    <t>C++高级软件研发工程师</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</si>
  <si>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</si>
  <si>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java开发工程师-（北京）</t>
  </si>
  <si>
    <t>力鸿智信(北京)科技有限公司</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</si>
  <si>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</si>
  <si>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（初中级java开发工程师助理）双休+包住宿</t>
  </si>
  <si>
    <t>跨领域经营,能源/矿产/采掘/冶炼,IT服务(系统/数据/维护),仪器仪表及工业自动化</t>
  </si>
  <si>
    <t>职位亮点五险一金带薪年假定期体检节日福利定期团建餐补交通补助高温补贴</t>
  </si>
  <si>
    <t>职位亮点五险一金带薪年假定期体检免费班车员工旅游</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</si>
  <si>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</si>
  <si>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</si>
  <si>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赴日软件开发（不会日语不去日本勿投）</t>
  </si>
  <si>
    <t>大连心逸网络科技有限公司</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</si>
  <si>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</si>
  <si>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java实习生助理岗</t>
  </si>
  <si>
    <t>计算机软件,互联网/电子商务,外包服务</t>
  </si>
  <si>
    <t>职位亮点交通补助节日福利年终分红五险一金每年多次调薪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</si>
  <si>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</si>
  <si>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高级软件工程师（L)</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</si>
  <si>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</si>
  <si>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急聘java软件开发实习</t>
  </si>
  <si>
    <t>职位亮点节日福利五险一金年底双薪绩效奖金餐补带薪年假弹性工作补充医疗保险</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</si>
  <si>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</si>
  <si>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上海速强信息技术股份有限公司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</si>
  <si>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</si>
  <si>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职位亮点五险一金加班补助带薪年假弹性工作员工旅游节日福利绩效奖金定期体检</t>
  </si>
  <si>
    <t>中高级前端工程师</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</si>
  <si>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熟悉C++代码性能优化；6.有金融服务交易平台、系统软件开发经验者优先；7.具有强烈的团队合作精神，喜欢快节奏高强度高回报的工作环境，热爱技术创新。</t>
  </si>
  <si>
    <t>中信网络科技股份有限公司</t>
  </si>
  <si>
    <t>java软件工程师+年底双薪</t>
  </si>
  <si>
    <t>深圳市云拓信息科技有限公司</t>
  </si>
  <si>
    <t>IT服务(系统/数据/维护),互联网/电子商务,其他,计算机软件</t>
  </si>
  <si>
    <t>职位亮点五险一金年底双薪餐补带薪年假定期体检</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</si>
  <si>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</si>
  <si>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C#/C++软件工程师</t>
  </si>
  <si>
    <t>SIL等级认证工程师</t>
  </si>
  <si>
    <t>计算机硬件,互联网/电子商务,电子技术/半导体/集成电路</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</si>
  <si>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</si>
  <si>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java初级开发+员工宿舍</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</si>
  <si>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</si>
  <si>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.net 中级开发工程师</t>
  </si>
  <si>
    <t>北京农信互联科技集团有限公司</t>
  </si>
  <si>
    <t>上海钛众电子科技有限公司</t>
  </si>
  <si>
    <t>职位亮点带薪年假五险一金周末双休定期体检绩效奖金全勤奖</t>
  </si>
  <si>
    <t>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</si>
  <si>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互联网/电子商务,农/林/牧/渔</t>
  </si>
  <si>
    <t>职位亮点节日福利五险一金股票期权带薪年假定期体检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</si>
  <si>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</si>
  <si>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</si>
  <si>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图形学工程师</t>
  </si>
  <si>
    <t>java软件后台</t>
  </si>
  <si>
    <t>清锋(北京)科技有限公司</t>
  </si>
  <si>
    <t>网络游戏,互联网/电子商务,计算机软件,通信/电信/网络设备</t>
  </si>
  <si>
    <t>仪器仪表及工业自动化,学术/科研</t>
  </si>
  <si>
    <t>职位亮点餐补带薪年假定期体检节日福利员工旅游补充医疗保险七险一金大牛带队</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</si>
  <si>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</si>
  <si>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</si>
  <si>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系统测试经理（轨道交通）</t>
  </si>
  <si>
    <t>Java开发工程师-深圳</t>
  </si>
  <si>
    <t>上海萌果信息科技有限公司</t>
  </si>
  <si>
    <t>职位亮点五险一金餐补弹性工作节日福利带薪年假绩效奖金定期体检</t>
  </si>
  <si>
    <t>岗位职责：1、根据游戏类型，制定服务器端网络框架/模型，核心代码编写；2、带领服务器端团队，确保游戏开发时间和质量；3、解决游戏开发、线上问题；能够与运维沟通，保持游戏服务器稳定；4、实时了解服务器瓶颈，能结合游戏性能及稳定性进行调优；5、研究服务器端游戏框架技术，对团队成员进行培训。任职要求：1、热爱编程，热爱游戏，有丰富的游戏体验及游戏开发经验；2、熟悉C++（2年以上开发经验），经历过游戏立项到上线的整个开发过程者优先；3、有扎实的Linux编程环境经验，熟悉Shell、Python等至少一种脚本，熟悉TCP/IP协议；4、熟练使用MySQL，能够编写高效的SQL语句5、熟练阅读英文技术文档，较强的分析解决问题能力；6、在技术上有开放的心态，敢于使用新技术、新方案提高开发效率者。</t>
  </si>
  <si>
    <t>职位亮点节日福利五险一金绩效奖金餐补带薪年假定期体检员工旅游</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</si>
  <si>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</si>
  <si>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</si>
  <si>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控制系统开发工程师</t>
  </si>
  <si>
    <t>java程序开发</t>
  </si>
  <si>
    <t>北京普若博升生物科技有限公司</t>
  </si>
  <si>
    <t>深圳市深为软件技术有限公司</t>
  </si>
  <si>
    <t>汽车/摩托车,电子技术/半导体/集成电路,学术/科研,仪器仪表及工业自动化</t>
  </si>
  <si>
    <t>医疗设备/器械,仪器仪表及工业自动化,医疗/护理/美容/保健/卫生服务,医药/生物工程</t>
  </si>
  <si>
    <t>职位亮点创业公司周末双休五险一金绩效奖金包吃交通补助节日福利带薪年假</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</si>
  <si>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</si>
  <si>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深圳市笨鸟软件有限公司</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</si>
  <si>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</si>
  <si>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上海信耀电子有限公司</t>
  </si>
  <si>
    <t>职位亮点周末双休14薪五险一金包吃包住节日福利高温补贴免费班车</t>
  </si>
  <si>
    <t>岗位职责：1、负责C++上位机软件项目的设计、开发、维护、升级工作；2、负责编写软件设计文档、开发文档；3、根据生产实际情况对软件进行定制；任职要求：1、掌握C/C++编程，深入理解C++三大特点，熟悉STL库使用；2、熟悉windows应用程序开发，熟悉winapi使用；掌握Visual C++、C++builder或QT任意一种编程工具；3、掌握windows多进程多线程开发，熟练使用进程、线程间的通信方法；4、掌握windows串口编程方法；5、有Socket网络通信编程经验者优先，有程序界面设计经验者优先；6、本科毕业2年以上。</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</si>
  <si>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</si>
  <si>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</si>
  <si>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java程序员实习生</t>
  </si>
  <si>
    <t>.NET研发工程师[北京]</t>
  </si>
  <si>
    <t>北京索腾科技有限公司</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</si>
  <si>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</si>
  <si>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初级java开发工程师（深圳）</t>
  </si>
  <si>
    <t>上海维赛特科技实业有限公司</t>
  </si>
  <si>
    <t>职位亮点节日福利周末双休五险一金绩效奖金加班补助带薪年假</t>
  </si>
  <si>
    <t>职位亮点五险一金绩效奖金餐补带薪年假补充医疗保险定期体检节日福利住房补贴</t>
  </si>
  <si>
    <t>职位描述：1、使用MFC框架对界面进行迭代开发。2、通过MFC界面程序对SQL Server数据库 表内容进行增删改查。任职要求：1、专科（含）以上学历、计算机信息相关专业毕业。2、3年以上C++开发经验。3、1年以上在Windows平台下使用Visual C++开发客户端的经验，熟悉MFC框架和Windows平台消息机制。4、1年以上SQL Server开发经验，掌握SQL语句的编写（增删改查、视图、存储过程、触发器等）。5、善于协调沟通，具备良好的团队合作精神。6、可以胜任具备挑战性的工作。</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</si>
  <si>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</si>
  <si>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赴日软件开发工程师</t>
  </si>
  <si>
    <t>株式会社データワンテクノロジー</t>
  </si>
  <si>
    <t>C++/QT工程师</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</si>
  <si>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</si>
  <si>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仪器仪表及工业自动化,加工制造（原料加工/模具）</t>
  </si>
  <si>
    <t>华为 java初级开发</t>
  </si>
  <si>
    <t>北京外企德科人力资源服务上海有限公司</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</si>
  <si>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</si>
  <si>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外包服务,专业服务/咨询(财会/法律/人力资源等)</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</si>
  <si>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</si>
  <si>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常州力天投资合伙企业(有限合伙)</t>
  </si>
  <si>
    <t>职位亮点五险一金年底双薪绩效奖金带薪年假</t>
  </si>
  <si>
    <t>职位亮点五险一金年底双薪采暖补贴高温补贴节日福利</t>
  </si>
  <si>
    <t>1、 精通C++,Qt编程语言及其开发环境；2、 熟悉Qt开发工具；至少三年Linux下Qt开发经验；五年以上C++开发经验；3、 精通Socket通信；4、 熟悉MySQL数据库；5、 有Tensorflow、OpenCV、Halcon等工程经验优先；6、英语四级以上。7、 具备良好的学习能力、编程习惯和文档编写能力；8、 善于沟通表达，具备良好的团队协作能力；性格乐观开朗，富于激情和创造力。</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</si>
  <si>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</si>
  <si>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.net软件工程师主管——回龙观地区</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</si>
  <si>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</si>
  <si>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C++三维仿真软件工程师</t>
  </si>
  <si>
    <t>职位亮点五险一金年底双薪年终分红全勤奖餐补带薪年假定期体检员工旅游</t>
  </si>
  <si>
    <t>计算机软件,教育/培训/院校,互联网/电子商务</t>
  </si>
  <si>
    <t>深圳市百码互联科技有限公司</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</si>
  <si>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</si>
  <si>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上海数林软件有限公司</t>
  </si>
  <si>
    <t>web初级开发工程师</t>
  </si>
  <si>
    <t>深圳龙得水信息技术有限公司</t>
  </si>
  <si>
    <t>unity3D 开发工程师</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</si>
  <si>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公司薪资包括基本工资、月度奖金和年终奖，近年年终奖平均基数为三个月基本工资。4. 无加班，工作每天8小时，每周五天；有带薪年假。5. 公司缴五险一金和额外商业保险，每年有旅游。</t>
  </si>
  <si>
    <t>北京和远科技有限公司</t>
  </si>
  <si>
    <t>职位亮点五险一金绩效奖金全勤奖带薪年假弹性工作员工旅游节日福利</t>
  </si>
  <si>
    <t>职位亮点五险一金周末双休带薪年假每年多次调薪</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</si>
  <si>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</si>
  <si>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</si>
  <si>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赴日软件工程师</t>
  </si>
  <si>
    <t>阳光软件株式会社</t>
  </si>
  <si>
    <t>黑龙江北瀚科技有限公司</t>
  </si>
  <si>
    <t>3万-6万</t>
  </si>
  <si>
    <t>职位亮点绩效奖金年终分红加班补助交通补助带薪年假定期体检</t>
  </si>
  <si>
    <t>职位亮点绩效奖金加班补助全勤奖通讯补助</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</si>
  <si>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</si>
  <si>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</si>
  <si>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渤海期货股份有限公司</t>
  </si>
  <si>
    <t>技术/研发/软件工程师/VB工程师</t>
  </si>
  <si>
    <t>运维工程师</t>
  </si>
  <si>
    <t>职位亮点五险一金通讯补助带薪年假高温补贴节日福利绩效奖金年终分红餐补</t>
  </si>
  <si>
    <t>山东金达科技有限公司</t>
  </si>
  <si>
    <t>深圳市索威尔科技开发有限公司</t>
  </si>
  <si>
    <t>岗位职责：1.  策略回测、量化交易系统开发；2.  参与整体技术框架和各个平台的研究和设计；3.  使用C++编程语言，负责交易系统模块开发和测试；4.  协助交易同事解决生产环境中出现的问题；5.  完成上级交办的其他工作。任职要求：1.  本科及以上学历，软件开发、软件工程、信息管理等其他计算机相关专业；2.  两年及以上C++编程语言开发经验；3.  .熟练掌握STL库、C++11以及多线程环境的编程；4.  有一种或几种常用数据库（如SQL Server， Redis，MySQL等）开发经验，精通SQL或者非关系型数据库编程，了解性能优化；5.  有很强的分析和解决问题的能力，有良好的团队协作和沟通能力。</t>
  </si>
  <si>
    <t>职位亮点五险一金通讯补助节日福利周末双休</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</si>
  <si>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</si>
  <si>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职位亮点五险一金全勤奖带薪年假节日福利年底双薪加班补助交通补助餐补</t>
  </si>
  <si>
    <t>.net软件开发工程师（高级）</t>
  </si>
  <si>
    <t>(D)嵌入式C/C++工程师</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</si>
  <si>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</si>
  <si>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职位亮点餐补带薪年假定期体检节日福利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</si>
  <si>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</si>
  <si>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卫星综合测试工程师</t>
  </si>
  <si>
    <t>银河航天(北京)科技有限公司</t>
  </si>
  <si>
    <t>航空/航天研究与制造,IT服务(系统/数据/维护),互联网/电子商务,计算机软件</t>
  </si>
  <si>
    <t>职位亮点五险一金健身俱乐部股票期权带薪年假弹性工作补充医疗保险定期体检员工旅游</t>
  </si>
  <si>
    <t>.net开发工程师 （双休）</t>
  </si>
  <si>
    <t>深圳市爱普讯息科技有限公司</t>
  </si>
  <si>
    <t>杭州优灿科技有限公司</t>
  </si>
  <si>
    <t>职位亮点五险一金交通补助弹性工作节日福利</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</si>
  <si>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</si>
  <si>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1.精通C/C++，熟练SHEEL/PYTHON等脚本语言，掌握多线程开发、SOCKET编程，熟练使用GDB等调试工具；2.熟悉Linux系统，熟悉负载均衡/缓存/DNS等，如LVS/ NGINX / SQUID / HAProxy / Bind / ATS等技术，熟悉TCP/IP和HTTP ，P2P相关有Nginx/Squid/ATS；                    3.一种开源模块开发经验者优先；                                                                                                      4.日语口语熟练者N3~可以对接我司JPN项目（有JPN出差机会）；</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</si>
  <si>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</si>
  <si>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</si>
  <si>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javaEE工程师</t>
  </si>
  <si>
    <t>深圳找房网络科技有限公司</t>
  </si>
  <si>
    <t>C++系统安全研发工程师</t>
  </si>
  <si>
    <t>互联网/电子商务,房地产/建筑/建材/工程</t>
  </si>
  <si>
    <t>职位亮点五险一金全勤奖员工旅游节日福利</t>
  </si>
  <si>
    <t>高级windows开发工程师</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</si>
  <si>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</si>
  <si>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北京观像科技有限公司</t>
  </si>
  <si>
    <t>java开发工程师(运维)</t>
  </si>
  <si>
    <t>深圳市博安达信息技术股份有限公司</t>
  </si>
  <si>
    <t>上海巍擎信息技术有限责任公司</t>
  </si>
  <si>
    <t>职位亮点五险一金绩效奖金带薪年假节日福利</t>
  </si>
  <si>
    <t>职位亮点五险一金绩效奖金股票期权加班补助不加班创业公司定期团建</t>
  </si>
  <si>
    <t>岗位职责：1. 参与项目的开发/维护2. 能进行系统的分析、设计等工作，按照标准规范撰写分析、设计文档；3. 掌握基本的测试技能；任职要求：1. 本科以上学历，计算机软件相关专业；2. 1-3年C++开发经验，熟悉C++和python编程的基础知识；    3. 具有强烈的求知欲及过硬的自学能力；4. 熟悉LINUX系统；5. 较好的理解能力和沟通能力，工作积极主动，具备较强的责任感。</t>
  </si>
  <si>
    <t>职位亮点周末双休五险一金绩效奖金全勤奖带薪年假定期体检员工旅游14薪</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</si>
  <si>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</si>
  <si>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桌面开发专员</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</si>
  <si>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</si>
  <si>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北京义翘神州科技有限公司</t>
  </si>
  <si>
    <t>java 软件工程师（包住/双休）</t>
  </si>
  <si>
    <t>深圳神彩物流有限公司</t>
  </si>
  <si>
    <t>医药/生物工程</t>
  </si>
  <si>
    <t>职位亮点五险一金包吃包住带薪年假补充医疗保险绩效奖金定期体检节日福利</t>
  </si>
  <si>
    <t>物流/仓储,交通/运输</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</si>
  <si>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</si>
  <si>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职位亮点五险一金年终奖周末双休包住免费班车节日福利定期体检带薪年假</t>
  </si>
  <si>
    <t>北京思创贯宇科技开发有限公司</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</si>
  <si>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</si>
  <si>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JAVA初级开发工程师</t>
  </si>
  <si>
    <t>上海传慎医疗器材有限公司</t>
  </si>
  <si>
    <t>深圳市宇航软件股份有限公司</t>
  </si>
  <si>
    <t>医疗设备/器械,计算机软件,IT服务(系统/数据/维护)</t>
  </si>
  <si>
    <t>职位描述：1. 参与公司内部医疗软件的研发和维护；2. 完成相应的软件模块代码编写并配合测试；3. 完成相应的开发文档；4. 配合算法工程师对功能进行编码实现。任职要求：1. 计算机相关专业本科及以上学历，两年以上工作经验；2. 熟练C++, 能独立使用Visual C++相关调试及性能分析工具；3. 了解数据结构，有医疗软件开发经验优先；4. 了解TCP/IP、HTTP协议，有网络开发经验优先。5. 具有良好的表达能力和人际沟通技巧，具有良好的团队合作精神，工作主动、积极，责任心强，善于学习</t>
  </si>
  <si>
    <t>职位亮点周末双休五险一金绩效奖金带薪年假节日福利通讯补助不加班工作居住证</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</si>
  <si>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</si>
  <si>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高级电子工程师（伺服驱动）</t>
  </si>
  <si>
    <t>职位亮点五险一金带薪年假补充医疗保险定期体检员工旅游节日福利</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</si>
  <si>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</si>
  <si>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小程序前端开发工程师</t>
  </si>
  <si>
    <t>深圳市华信智能科技股份有限公司</t>
  </si>
  <si>
    <t>计算机软件,通信/电信/网络设备,计算机硬件,其他</t>
  </si>
  <si>
    <t>职位亮点创业公司绩效奖金股票期权带薪年假弹性工作节日福利五险</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</si>
  <si>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</si>
  <si>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对日软件开发(Java,PHP,.NET）</t>
  </si>
  <si>
    <t>比自特株式会社</t>
  </si>
  <si>
    <t>职位亮点每年多次调薪周末双休五险一金年底双薪绩效奖金节日福利员工旅游定期体检</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</si>
  <si>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</si>
  <si>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职位亮点创业公司年底双薪交通补助定期体检试用期全额</t>
  </si>
  <si>
    <t>Web前端开发初级工程师</t>
  </si>
  <si>
    <t>上海爱观视觉科技有限公司</t>
  </si>
  <si>
    <t>深圳市信美商贸有限公司</t>
  </si>
  <si>
    <t>职位亮点14薪五险一金餐补带薪年假定期体检员工旅游</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</si>
  <si>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</si>
  <si>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1、开发、维护C++程序，包括编码、调试等工作2、参与功能模块设计与相关文档编写；3、按照项目计划，与项目组其他成员协同工作，在保证质量的前提下，按时完成开发任务；岗位要求：1. 本科学历，计算机相关专业2.熟悉Linux及Windows平台下开发及软件发布2. 熟练C/C++及Python编程，熟悉以太网协议栈及网络编程3. 了解图像编码、格式转换、流媒体编程及相关协议4. 熟悉Git, CMake等开发工具5. 具有良好代码风格及调试能力</t>
  </si>
  <si>
    <t>电子工程师</t>
  </si>
  <si>
    <t>北京平恒智能科技有限公司</t>
  </si>
  <si>
    <t>职位亮点全勤奖年底双薪弹性工作带薪年假绩效奖金节日福利定期团建每年多次调薪</t>
  </si>
  <si>
    <t>仪器仪表及工业自动化,电子技术/半导体/集成电路,计算机软件,贸易/进出口</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</si>
  <si>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</si>
  <si>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职位亮点创业公司周末双休五险一金绩效奖金全勤奖员工旅游</t>
  </si>
  <si>
    <t>C++服务器开发工程师</t>
  </si>
  <si>
    <t>前端开发工程师【安成（深圳）信息技术有限公司】</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</si>
  <si>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</si>
  <si>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深圳雨天晴智能云科技发展有限公司</t>
  </si>
  <si>
    <t>.net软件开发工程师</t>
  </si>
  <si>
    <t>北京易艾斯德科技有限公司</t>
  </si>
  <si>
    <t>农/林/牧/渔,互联网/电子商务,其他,农/林/牧/渔</t>
  </si>
  <si>
    <t>计算机软件,计算机软件,仪器仪表及工业自动化,电子技术/半导体/集成电路</t>
  </si>
  <si>
    <t>职位亮点五险一金绩效奖金节日福利创业公司每年多次调薪公司重点项目定期团建</t>
  </si>
  <si>
    <t>职位亮点五险一金年底双薪餐补带薪年假弹性工作定期体检员工旅游节日福利</t>
  </si>
  <si>
    <t>上海巨枫娱乐有限公司</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</si>
  <si>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</si>
  <si>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职位亮点五险一金带薪年假员工旅游高温补贴大牛带队节日福利项目奖金公司重点项目</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</si>
  <si>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</si>
  <si>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1.热爱工作,能承受较大工作压力,身体健康2.2年以上游戏行业开发经验,精通C++,熟悉lua3.对boost库有一定的了解</t>
  </si>
  <si>
    <t>BIM平台开发工程师</t>
  </si>
  <si>
    <t>深圳市肯欣科技有限公司</t>
  </si>
  <si>
    <t>职位亮点餐补带薪年假定期体检节日福利周末双休七险两金14薪股票期权</t>
  </si>
  <si>
    <t>职位亮点五险一金绩效奖金年终分红带薪年假弹性工作节日福利</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</si>
  <si>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</si>
  <si>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</si>
  <si>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中级H5开发工程师</t>
  </si>
  <si>
    <t>网站开发工程师/前端开发工程师</t>
  </si>
  <si>
    <t>深圳市迈特思创科技有限公司</t>
  </si>
  <si>
    <t>职位亮点五险一金带薪年假定期体检补充医疗保险餐补</t>
  </si>
  <si>
    <t>IT服务(系统/数据/维护),计算机软件,医药/生物工程</t>
  </si>
  <si>
    <t>职位亮点周末双休绩效奖金带薪年假节日福利五险一金包吃包住</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</si>
  <si>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公司薪资包括基本工资、月度奖金和年终奖，前几年年终奖平均基数为三个月基本工资。4. 无加班，工作每天8小时，每周五天；有带薪年假。5. 公司缴五险一金和额外商业保险，每年有旅游。</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</si>
  <si>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</si>
  <si>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深圳市星辰互娱网络科技有限公司</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</si>
  <si>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</si>
  <si>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C++/NOIP教学老师</t>
  </si>
  <si>
    <t>高级计算机联锁研发工程师</t>
  </si>
  <si>
    <t>教育/培训/院校,教育/培训/院校</t>
  </si>
  <si>
    <t>职位亮点五险一金加班补助弹性工作员工旅游节日福利周末双休定期团建</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</si>
  <si>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</si>
  <si>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深圳中航信息科技产业股份有限公司</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</si>
  <si>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</si>
  <si>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泊思地(上海)教育培训有限公司</t>
  </si>
  <si>
    <t>WPF开发工程师</t>
  </si>
  <si>
    <t>计算机硬件</t>
  </si>
  <si>
    <t>职位亮点五险一金弹性工作带薪年假节日福利试用期全额大牛带队做五休二年底双薪</t>
  </si>
  <si>
    <t>职位亮点五险一金全额公积金周末双休</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</si>
  <si>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</si>
  <si>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岗位职责：1.负责NOIP提高组的课程设计与开发；2.完成C++/NOIP的备案及教学；3.定期参加课程教研活动；4.负责学员学习进度的记录及反馈；5.完成领导安排的其他事宜。任职资格：1.计算及相关专业，本科及以上学历，本科期间获得ACM-ICPC相关竞赛银奖及以上优先；2.精通C++编程、数据结构及算法设计；3.具有NOIP、ACM等算法编程获奖者、教练经验、信息学奥林匹克指导老师资格优先；       4.热爱青少年编程教育，有一定的责任心、上进心、抗压与沟通能力。工作时间：做五休二（周一周二休息）工作地点：普陀区曹杨路500号普陀科技馆</t>
  </si>
  <si>
    <t>应届毕业生java实训生</t>
  </si>
  <si>
    <t>深圳雁联数据科技有限公司</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</si>
  <si>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</si>
  <si>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工程图绘图实习生</t>
  </si>
  <si>
    <t>IT服务(系统/数据/维护),银行</t>
  </si>
  <si>
    <t>职位亮点五险一金带薪年假不加班周末双休每年多次调薪交通补助</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</si>
  <si>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</si>
  <si>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深圳中玛信息科技有限公司</t>
  </si>
  <si>
    <t>IT服务(系统/数据/维护),IT服务(系统/数据/维护),计算机软件</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</si>
  <si>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</si>
  <si>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</si>
  <si>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1. 负责公司各类仿真软件产品的开发，用于中高职院校机械、数控、模具、机电、汽修等制造业相关专业的教学和仿真实训，软件支持三维互动仿真。2. 有C++开发经验、本科数学专业等资历者优先。3. 公司薪资包括基本工资、月度奖金和年终奖，近年年终奖平均基数为三个月基本工资。4. 无加班，工作每天8小时，每周五天；有带薪年假。5. 公司缴五险一金和额外商业保险，每年有旅游。</t>
  </si>
  <si>
    <t>深圳市奇见科技有限公司</t>
  </si>
  <si>
    <t>北京快友世纪科技股份有限公司</t>
  </si>
  <si>
    <t>互联网/电子商务,计算机软件,网络游戏,广告/会展/公关</t>
  </si>
  <si>
    <t>职位亮点五险一金绩效奖金餐补节日福利弹性工作带薪年假</t>
  </si>
  <si>
    <t>职位亮点弹性工作节日福利定期体检补充医疗保险五险一金餐补通讯补助</t>
  </si>
  <si>
    <t>广州市申迪计算机系统有限公司</t>
  </si>
  <si>
    <t>职位描述岗位职责1.负责项目的开发与维护，定期完成量化的工作要求,能独立处理和解决所负责的任务；2.根据需求完成模块设计、编码工作。任职要求1.本科以上学历，1年以上不间断Java/JavaEE实际开发经验，熟悉Java开发规范，熟悉J2EE开发；2.熟悉javascript，熟练使用jQuery；3.熟悉流行的开源框架，如Spring，Springmvc，iBatis/Mybatis，Hibernate等；4.熟悉MYSQL等数据库应用；5.熟悉nginx、tomcat和jboss等中间件，熟悉使用svn版本管理工具；6.具有良好的团队合作能力，沟通能力强，较强的责任心和抗压能力。</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</si>
  <si>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</si>
  <si>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职位亮点五险一金加班补助带薪年假员工旅游节日福利每年多次调薪绩效奖金弹性工作</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</si>
  <si>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</si>
  <si>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高级.NET开发工程师</t>
  </si>
  <si>
    <t>美通社</t>
  </si>
  <si>
    <t>职位描述岗位职责：1、在项目的需求阶段，参与需求评审、系统设计、测试计划评审，认领研发任务，评估并承诺研发完成时间       2、根据公司信令监测产品的发展需求，负责功能模块的代码实现、信令采集处理层与其他系统模块的接口对接工作，进行功能自测，按时完成项目任务的研发工作，协助完善测试用例 3、按照公司要求，编写高质量的文档并根据反馈及时更新；研发版本上线前，依据系统安装部署要求等，提供系统安装手册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3、工作经验：2年以上C++语言开发经验。        4、知识：精通C/C++语言，熟悉SIP、SCTP、ISUP、TUP、Q931、INAP、Layter3、NAS、SCCP，Diameter ，S1ap等至少三种移动网络通讯协议；熟悉TCP/IP、UDP等基本网络通信协议。 5、技能技巧：掌握gdb、wireshark的使用。熟练掌握基本linux操作命令。熟练掌握多线程/多进程编程、socket编程。6、个人特质：具备良好的上进心、主动积极；具有较强学习能力、抗压能力。</t>
  </si>
  <si>
    <t>互联网/电子商务,广告/会展/公关,媒体/出版/影视/文化传播</t>
  </si>
  <si>
    <t>职位亮点五险一金绩效奖金采暖补贴带薪年假弹性工作补充医疗保险定期体检节日福利</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</si>
  <si>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</si>
  <si>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计算机、通信</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</si>
  <si>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</si>
  <si>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深圳市鹏兴食安第三方监管有限公司</t>
  </si>
  <si>
    <t>中山市大涌镇金满康纺织布行</t>
  </si>
  <si>
    <t>视觉项目开发工程师</t>
  </si>
  <si>
    <t>中国大恒(集团)有限公司北京图像视觉技术分公司</t>
  </si>
  <si>
    <t>职位亮点五险一金绩效奖金加班补助全勤奖餐补交通补助通讯补助带薪年假</t>
  </si>
  <si>
    <t>职位亮点周末双休五险一金补充医疗保险定期体检员工旅游节日福利带薪年假绩效奖金</t>
  </si>
  <si>
    <t>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</si>
  <si>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</si>
  <si>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快速消费品（食品/饮料/烟酒/日化）,互联网/电子商务,零售/批发,汽车/摩托车</t>
  </si>
  <si>
    <t>深圳市纳泽科技有限公司</t>
  </si>
  <si>
    <t>职位亮点包吃</t>
  </si>
  <si>
    <t>高级导航算法工程师</t>
  </si>
  <si>
    <t>职位描述岗位职责：1、负责公司项目研发工作。2、根据产品需求，使用QT库，构建界面框架，完成模块功能设计。3、根据产品需求进行软件设计、编写、调试、文档撰写等.4、实现软件功能模块的编码和单元测试。5、参与完成产品的研发、测试、维护全过程。6、根据美工设计，完成产品界面的布局调整和优化。7、技术预研。岗位要求：1、软件相关专业本科及以上学历，2年以上软件开发经验。2、精通C++,能够完成高质量的软件编码。3、熟悉Qt库、Qt布局，有windows 下QT Creator开发经验。4、有医疗器械研发经验5、必须有医疗器械研发经验，有在医药行业做过C++软件编码经验</t>
  </si>
  <si>
    <t>职位亮点五险一金绩效奖金全勤奖餐补高温补贴节日福利</t>
  </si>
  <si>
    <t>职位亮点创业公司绩效奖金股票期权弹性工作节日福利五险项目奖金每年多次调薪</t>
  </si>
  <si>
    <t>C++软件工程师1</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</si>
  <si>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</si>
  <si>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</si>
  <si>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北京博超时代软件有限公司</t>
  </si>
  <si>
    <t>深圳市嘻哈酱信息技术有限公司</t>
  </si>
  <si>
    <t>职位亮点绩效奖金加班补助带薪年假节日福利</t>
  </si>
  <si>
    <t>互联网/电子商务,互联网/电子商务</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</si>
  <si>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</si>
  <si>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职位亮点股票期权绩效奖金全勤奖弹性工作出国游</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</si>
  <si>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</si>
  <si>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职位描述岗位职责：1、参与公司调度系统后台功能设计、开发和实现；2、与前端开发人员配合，高质量完成网站前端开发工作；3、后台服务器前沿技术研究和新技术调研。要求：1、计算机相关专业、本科以上，五年以上的实际开发经验；2、熟悉B/S、C/S架构；3、熟悉数据库编程，数据库的设计；4、熟悉数据结构，图论；5、熟悉常用的设计模式；6、熟悉stl、boost、Qt，能熟练使用stl、boost的api进行开发；7、熟悉asio 网络库；8、熟悉网络编程，熟悉tcp、udp、websocket、http/https协议；9、加分项：安防监控行业、车联网、物联网的后台开发经验、熟悉agv调度系统。</t>
  </si>
  <si>
    <t>北京兆维科技开发有限公司</t>
  </si>
  <si>
    <t>java 开发工程师</t>
  </si>
  <si>
    <t>美物美购（深圳）电子商务有限公司</t>
  </si>
  <si>
    <t>通信/电信运营、增值服务,计算机软件,通信/电信/网络设备,计算机硬件</t>
  </si>
  <si>
    <t>职位亮点五险一金年底双薪绩效奖金餐补房补补充医疗保险定期体检</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</si>
  <si>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</si>
  <si>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IT服务(系统/数据/维护),互联网/电子商务,IT服务(系统/数据/维护),贸易/进出口</t>
  </si>
  <si>
    <t>Unity3D实训项目经理</t>
  </si>
  <si>
    <t>职位亮点五险一金绩效奖金带薪年假节日福利周末双休</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</si>
  <si>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</si>
  <si>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深圳市仁和兴业投资有限公司</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</si>
  <si>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</si>
  <si>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</si>
  <si>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高级ERP研发工程师</t>
  </si>
  <si>
    <t>融讯伟业(北京)科技有限公司</t>
  </si>
  <si>
    <t>广州市精谱徕电子科技有限责任公司</t>
  </si>
  <si>
    <t>物业管理/商业中心,互联网/电子商务,跨领域经营,计算机软件</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</si>
  <si>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</si>
  <si>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</si>
  <si>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Linux开发工程师(实时图传)</t>
  </si>
  <si>
    <t>职位亮点创业公司</t>
  </si>
  <si>
    <t>深圳市多翼创新科技有限公司</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</si>
  <si>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</si>
  <si>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仪器仪表及工业自动化,电子技术/半导体/集成电路,仪器仪表及工业自动化</t>
  </si>
  <si>
    <t>梦幻世界科技(北京)有限公司</t>
  </si>
  <si>
    <t>职位亮点创业公司五险一金年底双薪每年多次调薪带薪年假节日福利员工旅游补充医疗保险</t>
  </si>
  <si>
    <t>职位亮点五险一金弹性工作周末双休大牛带队创业公司节日福利定期团建</t>
  </si>
  <si>
    <t>职位描述一、岗位职责：1、参与软件产品项目规划工作，制定具体项目实施方案；2、整合并优化项目开发所需各种资源；3、根据项目开发进度和任务分配，完成相应模块软件的设计、开发、编程任务；4、负责系统的编码实现；5、完成上级领导交办的其他工作。二、任职资格：1、大专以上学历，计算机软件以及相关专业优秀应届生亦可；2、熟练掌握 C/C++ 语言，2年以上C++的开发经验,熟悉常用数据结构，常用算法；3、熟悉 Windows 应用程序开发，熟练使用 VS开发工具；熟悉使用 MFC 开发4、有linux驱动及程序开发经验优先；5、熟悉图像处理算法6、工作态度认真、责任心强，热情有干劲，富于团队精神，有很强的学习能力，沟通能力。三、福利待遇：1、工作时间：9:00~12:00 13:30~18:00，双休，节假日按国家规定放假2、薪酬：丰厚的薪资+年终双薪+项目分红3、五险一金：公司为员工购买养老、医疗、工伤、失业和生育，附加重大疾病险；以及住房公积金4、其他福利：工作日准备下午茶水果和零食；重要节假日发放福利；优于国家带薪年假5、健全的加薪制度公司简单、开放、民主的工作氛围，任由你发挥聪明才智；上班地址：广州市黄埔区开发大道253号晨光电力工业创意园主厂房三层301室</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</si>
  <si>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</si>
  <si>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职位亮点绩效奖金周末双休不加班节日福利</t>
  </si>
  <si>
    <t>爬虫工程师</t>
  </si>
  <si>
    <t>深圳御天诚实业有限公司</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</si>
  <si>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</si>
  <si>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硬件工程师</t>
  </si>
  <si>
    <t>杭州爱科科技股份有限公司</t>
  </si>
  <si>
    <t>专业服务/咨询(财会/法律/人力资源等),房地产/建筑/建材/工程</t>
  </si>
  <si>
    <t>职位亮点周末双休弹性工作节日福利通讯补助绩效奖金五险一金员工旅游股票期权</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</si>
  <si>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</si>
  <si>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web开发工程师</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</si>
  <si>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</si>
  <si>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unity3D主程</t>
  </si>
  <si>
    <t>职位描述岗位职责：主要负责自动控制系统上位机的开发，软件系统产品、数字化自动装配的研发。任职要求：1、计算机相关专业毕业，本科以上学历； 2、三年以上C++软件开发经验； 3、精通C/C++、windows、SQL Server、TCP/IP等； 4、有机械设备、自动化控制等行业工作经验者优先；5、精通用户界面设计、图形图像设计；6、精通串口通信编程者优先。</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</si>
  <si>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</si>
  <si>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web前端开发助理+双休</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</si>
  <si>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</si>
  <si>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C/C++ 工程师/程序员</t>
  </si>
  <si>
    <t>广州波视信息科技股份有限公司</t>
  </si>
  <si>
    <t>CAD软件开发工程师</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</si>
  <si>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</si>
  <si>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web前端开发助理+五险一金</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</si>
  <si>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</si>
  <si>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机器视觉应用工程师</t>
  </si>
  <si>
    <t>电子技术/半导体/集成电路,计算机硬件</t>
  </si>
  <si>
    <t>职位亮点五险一金绩效奖金交通补助带薪年假不加班免费班车</t>
  </si>
  <si>
    <t>职位描述职位描述：负责行业应用软件的开发和维护。职位要求： 1.最少一年以上C/C++开发经验；2.精通C/C++，精通WIN32下SDK及WIN32下程序设计，熟悉QT, MFC，DLL编程，有丰富Windows图形界面开发经验，有Qt开发经验优先；3.精通 IOS 和 ANDRIOD 操作系统的软件程序开发优先；4.熟练掌握 C/C++、Visual Studio 6/2005，有实际项目经验优先；5.精通Windows API，COM，ACTIVEX编程；6.熟练掌握Windows环境下, 界面开发，多线程、Socket编程技术；7.熟悉Windows系统底层结构，懂DDK/WDK优先；8.对技术有很深的理解, 热爱软件开发, 乐于面对挑战；9.为人勤奋好学,有进取心, 工作努力, 具备很强的学习能力和协作能力；10.良好的团队精神及快速独立解决技术问题的能力。（转正后公司购买五险一金，上班时间朝九晚五，周末双休，法定节假日）</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</si>
  <si>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</si>
  <si>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</si>
  <si>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web前端开发（五险一金）</t>
  </si>
  <si>
    <t>BI Developer-英语口语好</t>
  </si>
  <si>
    <t>绫致时装（天津）有限公司/Bestseller Fashion Group (Tianjin) Co.,Ltd</t>
  </si>
  <si>
    <t>广州多浦乐电子科技有限公司</t>
  </si>
  <si>
    <t>职位描述工作职责：1、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</si>
  <si>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物联网云平台高级工程师</t>
  </si>
  <si>
    <t>中交千方信息科技(苏州)有限公司</t>
  </si>
  <si>
    <t>职位亮点五险一金交通补助餐补房补周末双休定期体检定期团建绩效奖金</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</si>
  <si>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</si>
  <si>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</si>
  <si>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服务器端高级开发工程师</t>
  </si>
  <si>
    <t>北京东华华软军信科技有限公司</t>
  </si>
  <si>
    <t>web前端开发助理</t>
  </si>
  <si>
    <t>电子技术/半导体/集成电路,仪器仪表及工业自动化</t>
  </si>
  <si>
    <t>职位亮点带薪年假节日福利周末双休五险一金免费班车员工旅游定期体检包吃</t>
  </si>
  <si>
    <t>职位描述技能要求：C++Linux嵌入式岗位职责：1 负责设备／仪器应用程序开发及优化；2 参与产品需求分析、系统架构／方案设计；3 负责撰写相关设计文档；4 参与代码设计、审查。任职要求：1 计算机、电子信息专业，本科或以上学历；2 三年以上嵌入式开发经验；3 熟悉Linux程序开发和代码调试与优化；4 熟悉Qt、Opengl(Opengl ES)开发；5 熟悉数据结构与算法；6 熟悉面向对象设计原则、设计模式；7 良好的团队合作精神,英语读写能力,以及沟通能力。</t>
  </si>
  <si>
    <t>IT服务(系统/数据/维护),计算机软件,网络游戏,IT服务(系统/数据/维护)</t>
  </si>
  <si>
    <t>职位亮点周末双休五险一金绩效奖金</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</si>
  <si>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</si>
  <si>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</si>
  <si>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北京文豪宏博尔科技股份有限公司</t>
  </si>
  <si>
    <t>急招web前端开发助理</t>
  </si>
  <si>
    <t>高级c++开发工程师</t>
  </si>
  <si>
    <t>广州至拓网络科技有限公司</t>
  </si>
  <si>
    <t>IT服务(系统/数据/维护),计算机软件,IT服务(系统/数据/维护),仪器仪表及工业自动化</t>
  </si>
  <si>
    <t>职位亮点带薪年假弹性工作公司重点项目工作居住证定期团建</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</si>
  <si>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</si>
  <si>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VR研发工程师（急招）</t>
  </si>
  <si>
    <t>互联网/电子商务,计算机硬件,计算机软件,通信/电信运营、增值服务</t>
  </si>
  <si>
    <t>职位亮点创业公司节日福利周末双休绩效奖金五险一金</t>
  </si>
  <si>
    <t>职位描述技能要求：C++岗位职责：1.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</si>
  <si>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</si>
  <si>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腾讯技术客服（售后工单）</t>
  </si>
  <si>
    <t>中软国际科技服务有限公司深圳分公司</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</si>
  <si>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</si>
  <si>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C/C++软件开发工程师</t>
  </si>
  <si>
    <t>计算机软件,通信/电信运营、增值服务</t>
  </si>
  <si>
    <t>越亮传奇科技股份有限公司</t>
  </si>
  <si>
    <t>web前端开发（项目奖金）</t>
  </si>
  <si>
    <t>职位亮点五险一金加班补助交通补助免费班车绩效奖金健身俱乐部</t>
  </si>
  <si>
    <t>职位描述基本要求：1.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</si>
  <si>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高级python开发工程师</t>
  </si>
  <si>
    <t>职位亮点创业公司绩效奖金股票期权带薪年假弹性工作节日福利项目奖金五险</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</si>
  <si>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</si>
  <si>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</si>
  <si>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ios软件开发助理+奖金</t>
  </si>
  <si>
    <t>职位亮点五险一金绩效奖金餐补带薪年假弹性工作补充医疗保险大牛带队全额公积金</t>
  </si>
  <si>
    <t>北京科技报社</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</si>
  <si>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</si>
  <si>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媒体/出版/影视/文化传播,广告/会展/公关,政府/公共事业/非盈利机构</t>
  </si>
  <si>
    <t>职位亮点周末双休带薪年假五险一金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</si>
  <si>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</si>
  <si>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</si>
  <si>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北京惠泽智信科技有限公司</t>
  </si>
  <si>
    <t>web前端初级开发</t>
  </si>
  <si>
    <t>深圳智联慧通技术有限公司</t>
  </si>
  <si>
    <t>职位亮点五险一金绩效奖金节日福利带薪年假员工旅游全勤奖弹性工作</t>
  </si>
  <si>
    <t>广州中海达卫星导航技术股份有限公司</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</si>
  <si>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</si>
  <si>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高级前端工程师（全栈偏前端）</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</si>
  <si>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</si>
  <si>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北京鸣阳伟业科技有限公司</t>
  </si>
  <si>
    <t>网页制作 l web前端开发</t>
  </si>
  <si>
    <t>职位亮点五险一金年底双薪绩效奖金年终分红交通补助餐补通讯补助带薪年假</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</si>
  <si>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</si>
  <si>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.NET开发工程师</t>
  </si>
  <si>
    <t>北京华微世纪科技有限公司</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</si>
  <si>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</si>
  <si>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职位亮点节日福利五险一金年终分红带薪年假定期体检免费班车员工旅游健身俱乐部</t>
  </si>
  <si>
    <t>富士康科技集团</t>
  </si>
  <si>
    <t>职位描述技能要求：C++岗位职责：1、负责桌面端Qt应用程序开发工作； 2、进行需求分析、方案设计、软件详设、代码编写、单元测试、集成测试等工作；3、负责测绘行业产品软件维护工作；4、完成部门安排的其他相关研发工作。任职要求：1、计算机或电子相关专业本科及以上学历，具备良好团队协作能力；2、熟悉C/C++、QT编程，能熟练使用C++，具备多线程编程的项目开发经验； 3、深刻理解绘图、内存、指针、程序性能优化技巧，具有面向对象设计思想，熟悉软件开发流程；4、具备软件调试、问题定位能力；5、具备2年以上相关工作经验；6、有从事过测绘相关软件的开发经验者优先。</t>
  </si>
  <si>
    <t>职位亮点五险一金绩效奖金带薪年假员工旅游节日福利</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</si>
  <si>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</si>
  <si>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自动化开发工程师/开发测试工程师</t>
  </si>
  <si>
    <t>C++ 工程师</t>
  </si>
  <si>
    <t>职位亮点五险一金年底双薪绩效奖金定期体检带薪年假</t>
  </si>
  <si>
    <t>广东世纪晓教育科技有限公司</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</si>
  <si>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</si>
  <si>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职位亮点健身俱乐部五险一金绩效奖金餐补通讯补助补充医疗保险定期体检免费班车</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</si>
  <si>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</si>
  <si>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程序架构设计师</t>
  </si>
  <si>
    <t>职位亮点定期体检五险一金餐补通讯补助补充医疗保险带薪年假</t>
  </si>
  <si>
    <t>教育/培训/院校,媒体/出版/影视/文化传播</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</si>
  <si>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</si>
  <si>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职位亮点绩效奖金五险一金定期体检员工旅游带薪年假保底年薪互助基金低息借款</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</si>
  <si>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</si>
  <si>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职位描述岗位职责:1、负责直播业务windows端需求研发，包括但不限于常用功能、即时音视频通讯等模块开发和维护2、进行相关技术的预研，提出实现方案任职要求:1.热爱技术，具备集体荣誉感，能吃苦耐劳，能有良好的沟通能力2.具备扎实的计算机基础，熟练使用C/C++(熟练使用C++11者尤佳)，熟练掌握基本数据结构和算法3.熟悉视频技术相关的开源项目，例如 ffmpeg, obs, webrtc 等，有相关经验者优先4.有看别人开源代码的习惯，善于运用良好的架构和设计模式，具备封装代码的习惯5.附加加分项，有音视频编解码经验者优先考虑，熟练和掌握Qt者亦可</t>
  </si>
  <si>
    <t>北京唯迈医疗设备有限公司</t>
  </si>
  <si>
    <t>.net开发实习生</t>
  </si>
  <si>
    <t>职位亮点五险一金年底双薪交通补助餐补补充医疗保险带薪年假节日福利通讯补助</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</si>
  <si>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</si>
  <si>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广州德晟人工智能科技有限公司</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</si>
  <si>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</si>
  <si>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图形算法工程师</t>
  </si>
  <si>
    <t>网站维护工程师(绩效奖金)</t>
  </si>
  <si>
    <t>互联网/电子商务,计算机软件,计算机硬件,通信/电信/网络设备</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</si>
  <si>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</si>
  <si>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</si>
  <si>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php开发工程师助理（a）</t>
  </si>
  <si>
    <t>职位描述职责描述：1. 负责公司智能终端软件开发，包括ADAS、DSM以及人脸识别业务开发以及部标808/1078协议实现；2. 负责公司接入服务程序的开发，包括高性能部标服务器和流媒体服务器的设计开发；3. 根据需求进行设计、编码和测试工作；4. 分析并解决开发过程中的问题；任职要求：1.计算机相关专业，本科及以上学历；2.3年及以上C++开发经验，有网络协议开发和流媒体服务器开发经验者者优先；3.熟悉TCP/IP协议、多线程、内存管理等。4.熟练使用SVN、VS、Android Studio、GCC或者Eclipse等开发工具，熟悉Linux环境和shell脚本。5.有技术热情和较强的学习能力，对于新技术有浓烈的好奇心，有很好的问题分析和技术攻关能力，具有良好的团队合作能力、沟通能力、抗压能力；</t>
  </si>
  <si>
    <t>Web安全工程师</t>
  </si>
  <si>
    <t>北京清华亚迅电子信息研究所</t>
  </si>
  <si>
    <t>IT服务(系统/数据/维护),通信/电信/网络设备</t>
  </si>
  <si>
    <t>职位亮点五险一金周末双休绩效奖金全勤奖带薪年假大牛带队</t>
  </si>
  <si>
    <t>应用软件开发工程师（c++)</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</si>
  <si>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</si>
  <si>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杭州海康威视数字技术股份有限公司</t>
  </si>
  <si>
    <t>6k诚招（高级ui设计师助理）+提供住宿</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</si>
  <si>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</si>
  <si>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后端开发工程师</t>
  </si>
  <si>
    <t>北京正芯合创微电子技术有限公司</t>
  </si>
  <si>
    <t>职位亮点周末双休五险一金年底双薪加班补助带薪年假定期体检员工旅游节日福利</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</si>
  <si>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</si>
  <si>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php游戏后台开发</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</si>
  <si>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</si>
  <si>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电子技术/半导体/集成电路,IT服务(系统/数据/维护),通信/电信/网络设备,计算机软件</t>
  </si>
  <si>
    <t>急聘Unity3D开发工程师！（工作地点在石家庄）</t>
  </si>
  <si>
    <t>职位描述工作职责：1、承担业务产品服务端功能模块的设计及开发工作；2、承担项目后端服务模块的设计以及开发工作;3、与团队协作完成项目前期需求沟通，概要设计等文档的编写工作4、对客户进行技术支持，及时有效解决客户问题 岗位要求：1、本科及以上学历，二年及以上软件开发经验；2、具有良好的面向对象分析与设计能力，熟悉设计模式，网络编程，具有一定的设计能力；3、精通QT,MFC,多线程开发，TCP/IP,RTSP,HTTP等协议；4、具备独立解决技术问题的能力以及需求，技术等软件工程文档能力；5、思路清晰，善于思考，能独立分析并解决问题，且责任心强，具备良好的团队合作精神；</t>
  </si>
  <si>
    <t>北京富迪广通科技发展有限公司</t>
  </si>
  <si>
    <t>电子技术/半导体/集成电路,计算机软件,通信/电信/网络设备</t>
  </si>
  <si>
    <t>职位亮点周末双休五险一金餐补节日福利</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</si>
  <si>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</si>
  <si>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php开发工程师助理/包食宿</t>
  </si>
  <si>
    <t>C++中级软件开发工程师</t>
  </si>
  <si>
    <t>重庆中元生物技术有限公司</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</si>
  <si>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</si>
  <si>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c#.net初级软件工程师（工作地点在石家庄）</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</si>
  <si>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</si>
  <si>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</si>
  <si>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职位亮点五险一金餐补交通补助通讯补助节日福利每年多次调薪定期体检绩效奖金</t>
  </si>
  <si>
    <t>VR软件工程师</t>
  </si>
  <si>
    <t>职位描述岗位职责：1.根据需求编写软件需求分析文档；2.编写软件开发过程中的技术文档；3.进行软件设计、编码、调试与维护；4.解决产品使用中存在的软件问题。职位要求：1.本科或以上学历，至少两年工作经验,优秀的毕业生亦可；2.熟练掌握C、C++开发语言；了解常见的设计模式；3.具备良好的文档撰写能力；4.熟练运用QT进行软件界面开发；5.熟练运用 QT Creator、Visual Studio、Code Blocks等常见集成开发环境；6.熟悉SQL语言，具备SQLITE、MYSQL等数据库相关开发经验；7.熟练使用C标准库、STL、QT开发库等；8.热爱软件开发, 乐于面对挑战, 具备很强的学习能力和协作能力；9.能服从领导安排，对工作高度负责，有团队协作精神及快速独立解决技术问题的能力；</t>
  </si>
  <si>
    <t>拓普瑞思航空技术(北京)有限公司</t>
  </si>
  <si>
    <t>航空/航天研究与制造,电子技术/半导体/集成电路,媒体/出版/影视/文化传播,大型设备/机电设备/重工业</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</si>
  <si>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</si>
  <si>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职位亮点五险一金采暖补贴带薪年假补充医疗保险定期体检节日福利</t>
  </si>
  <si>
    <t>京信通信系统(中国)有限公司</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</si>
  <si>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</si>
  <si>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php开发工程师(双休奖金)</t>
  </si>
  <si>
    <t>软件系统工程师</t>
  </si>
  <si>
    <t>深圳市华达微波科技有限公司</t>
  </si>
  <si>
    <t>电子技术/半导体/集成电路,电子技术/半导体/集成电路,通信/电信/网络设备</t>
  </si>
  <si>
    <t>职位亮点五险一金绩效奖金带薪年假补充医疗保险定期体检员工旅游高温补贴节日福利</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</si>
  <si>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</si>
  <si>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</si>
  <si>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职位亮点绩效奖金餐补免费班车人才公寓员工旅游通讯补助加班补助五险一金</t>
  </si>
  <si>
    <t>web前端开发（可转正）</t>
  </si>
  <si>
    <t>职位描述技能要求：C++LinuxVCEclipse研发工作职责：1、负责Linux平台的客户端程序及服务端组件开发和优化；2、负责基站设备操作维护软件警告、配置、升级、日志、性能等功能的开发维护；3、根据项目要求，配合项目人员完成集成测试、系统测试和系统交付等工作。1、全日制本科以下至少3年以上相关工作经验2、具有扎实的C++开发语言基础，能独立定位和解决软件开发过程中遇到的问题；3、熟悉计算机网络，熟悉Linux系统开发及常用的编译软件；4、会使用Eclipse、VC等开发工具，掌握Linux平台网络编程技术和多线程技术；5、具备较强的学习能力和良好的英语阅读能力，适应性强，能快速进入工作状态6、有移动通信设备操作维护和运维经验优先。</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</si>
  <si>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</si>
  <si>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前端实习生</t>
  </si>
  <si>
    <t>职位亮点五险一金年底双薪绩效奖金交通补助餐补通讯补助带薪年假弹性工作</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</si>
  <si>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</si>
  <si>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React Native 高级工程师</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</si>
  <si>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</si>
  <si>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职位亮点创业公司周末双休五险一金绩效奖金弹性工作年底双薪股票期权</t>
  </si>
  <si>
    <t>职位亮点五险一金年底双薪绩效奖金全勤奖包吃带薪年假定期体检节日福利</t>
  </si>
  <si>
    <t>php开发</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</si>
  <si>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</si>
  <si>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基础和算法分析能力；3、热爱游戏事业，有游戏行业开发经营的初、中、高级开发工程师（中高级薪资面议）；4、良好的沟通能力，高度的工作责任心和敬业精神。</t>
  </si>
  <si>
    <t>郑州大咖信息科技有限公司</t>
  </si>
  <si>
    <t>职位亮点周末双休五险一金每年多次调薪交通补助餐补房补通讯补助加班补助</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</si>
  <si>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</si>
  <si>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</si>
  <si>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广州市爱递思电子科技有限公司</t>
  </si>
  <si>
    <t>.net开发工程师（房山良乡办公）</t>
  </si>
  <si>
    <t>深圳市阿卡索资讯股份有限公司</t>
  </si>
  <si>
    <t>北京凤凰学易科技有限公司</t>
  </si>
  <si>
    <t>互联网/电子商务,教育/培训/院校,计算机软件,IT服务(系统/数据/维护)</t>
  </si>
  <si>
    <t>互联网/电子商务,教育/培训/院校</t>
  </si>
  <si>
    <t>职位亮点五险一金绩效奖金餐补交通补助定期体检健身俱乐部带薪年假公司重点项目</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</si>
  <si>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</si>
  <si>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</si>
  <si>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职位亮点五险一金年底双薪绩效奖金包吃包住员工旅游节日福利</t>
  </si>
  <si>
    <t>职位描述技能要求：LinuxCC++岗位职责：1、从事后台服务器软件的设计、编码及测试等开发相关的工作；2、负责后台服务器软件开发过程各阶段文档编写工作；3、产品投产时，提供与生产相关的技术支持。任职资格：1、具备C/C++、面向对象等基础专业编程技能，具备多线程、网络通讯等专业编程技能；2、熟悉TCP/UDP/IP,HTTP,FTP等网络传输协议；3、具备丰富的Windows / Linux环境下编程开发经验，熟悉MFC编程开发；4、能够与团队进行友好的沟通，注重质量，工作效率高；5、有通信行业背景、音视频开源项目背景者优先考虑。</t>
  </si>
  <si>
    <t>.net工程师</t>
  </si>
  <si>
    <t>北京首安信息技术有限公司</t>
  </si>
  <si>
    <t>c++研发工程师</t>
  </si>
  <si>
    <t>python工程师</t>
  </si>
  <si>
    <t>广州中望龙腾软件股份有限公司</t>
  </si>
  <si>
    <t>深圳市融会通网络科技有限公司</t>
  </si>
  <si>
    <t>职位亮点创业公司绩效奖金五险一金全勤奖</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</si>
  <si>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</si>
  <si>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前端工程师(000386)</t>
  </si>
  <si>
    <t>职位亮点每年多次调薪五险一金绩效奖金加班补助带薪年假节日福利员工旅游周末双休</t>
  </si>
  <si>
    <t>北京派瑞威行广告有限公司</t>
  </si>
  <si>
    <t>职位描述岗位要求：1、精通Python语言，有相关项目经验；2、熟悉MVC架构，精通Django或者其他Python Web开发框架；3、熟悉HTML、CSS、Javascript等前端技术。4、具有优秀的团队合作和沟通协作能力，善于学习，乐于分享.</t>
  </si>
  <si>
    <t>项目实施工程师-深圳</t>
  </si>
  <si>
    <t>职位亮点五险一金带薪年假节日福利定期体检</t>
  </si>
  <si>
    <t>杭州天谷信息科技有限公司</t>
  </si>
  <si>
    <t>职位描述薪酬结构：1、基本工资10K-25K；年薪15W—35W；2、加班费；3、年度考核奖金；4、除法定福利外，公司提供弹性上班制；额外购买意外伤害险；提供年度免费体检；免费提供午餐，下午茶点；温暖贴心的各种礼金、礼物；为应届毕业生提供3个月的住房补贴。岗位职责：1、负责中望产品子模块的研发工作，包括：功能设计、原型开发、编码实施、模块测试及Bug修复等。2、在实现产品功能的基础上，能够有效利用面向对象方法，代码重用等原则对项目代码进行优化。3、作为团队不可或缺的一员，能够为团队建设、产品改进做出自己独特的贡献，能和其他关联部门一起工作，共同为中望产品改进而努力。岗位要求：1、本科学历及以上，软件工程、计算机科学与技术、机械工程及自动化、数学、应用数学及相关专业；2、熟练掌握C/C++编程语言，有过相关项目经验者优先；3、掌握各种常用开发工具及知识，包括但不限于：Visual Studio、MFC、Qt等；</t>
  </si>
  <si>
    <t>职位亮点五险一金年底双薪带薪年假补充医疗保险员工旅游节日福利周末双休加班补助</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</si>
  <si>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</si>
  <si>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职位亮点周末双休绩效奖金加班补助五险一金节日福利带薪年假员工旅游股票期权</t>
  </si>
  <si>
    <t>中国电信股份有限公司云计算分公司</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</si>
  <si>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</si>
  <si>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北京海量数据技术股份有限公司</t>
  </si>
  <si>
    <t>web前端</t>
  </si>
  <si>
    <t>深圳友宝科斯科技有限公司</t>
  </si>
  <si>
    <t>职位亮点五险一金年底双薪交通补助餐补通讯补助带薪年假弹性工作免费班车</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</si>
  <si>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</si>
  <si>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互联网/电子商务,快速消费品（食品/饮料/烟酒/日化）</t>
  </si>
  <si>
    <t>北京久其软件股份有限公司</t>
  </si>
  <si>
    <t>职位亮点五险一金年底双薪带薪年假补充医疗保险定期体检员工旅游节日福利</t>
  </si>
  <si>
    <t>职位亮点五险一金绩效奖金全勤奖带薪年假弹性工作定期体检周末双休</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</si>
  <si>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</si>
  <si>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职位描述职位描述：1. 根据开发进度和任务分配，完成相应模块软件的设计、开发、编程任务；2．协助完成项目的测试、产品交付工作；3．根据公司技术文档规范编写相应的技术文档；4、负责分析和处理算法的实现、集成和系统调优。招聘要求1、基础素质：   大学本科或以上学历，计算机相关专业；   为人正直负责，具有良好的沟通能力和团队精神；   有较强的自学能力和逻辑分析能力，能够独立分析并解决问题。2、专业技能：   2-5年或以上C/C++研发经验，基础扎实；   熟悉Linux操作系统和至少一种主流的数据库；   熟悉数据结构以及常用算法；   熟悉网络、多线程、进程间通讯、数据库和内存管理等方面编程。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</si>
  <si>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python爬虫工程师(欢迎优秀人士加入)</t>
  </si>
  <si>
    <t>职位亮点五险一金年终分红餐补定期体检免费班车员工旅游节日福利周末双休</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</si>
  <si>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</si>
  <si>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广州魔方电力科技有限公司</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</si>
  <si>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</si>
  <si>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北京风折科技有限公司</t>
  </si>
  <si>
    <t>网站维护工程师(双休+奖金)</t>
  </si>
  <si>
    <t>IT服务(系统/数据/维护),电气/电力/水利</t>
  </si>
  <si>
    <t>职位亮点交通补助通讯补助绩效奖金带薪年假年底双薪五险一金员工旅游年终分红</t>
  </si>
  <si>
    <t>职位亮点创业公司餐补</t>
  </si>
  <si>
    <t>职位描述岗位职责：负责建筑业三维AR应用开发的设计和开发的工作任职要求：1、熟悉C++ STL开发，2年以上的C++开发经验；2、对算法设计和数据结构有深刻的理解3、熟悉C/S系统开发;4、熟悉QT优先5、熟悉开源图形引擎者优先</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</si>
  <si>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</si>
  <si>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行政文员</t>
  </si>
  <si>
    <t>北京怡华信宜科技有限公司</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</si>
  <si>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</si>
  <si>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php工程师+双休+项目提成</t>
  </si>
  <si>
    <t>C++开发工程师（Windows内核）</t>
  </si>
  <si>
    <t>广州天行客网络科技有限公司</t>
  </si>
  <si>
    <t>计算机软件,IT服务(系统/数据/维护),外包服务</t>
  </si>
  <si>
    <t>职位亮点周末双休节日福利全勤奖五险一金交通补助带薪年假年终分红补充医疗保险</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</si>
  <si>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</si>
  <si>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C语言开发工程师</t>
  </si>
  <si>
    <t>北京谷数科技有限公司</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</si>
  <si>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</si>
  <si>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网站维护工程师 (绩效奖金)</t>
  </si>
  <si>
    <t>职位亮点五险一金创业公司全勤奖带薪年假节日福利餐补员工旅游绩效奖金</t>
  </si>
  <si>
    <t>职位亮点周末双休五险一金年底双薪全勤奖节日福利定期体检补充医疗保险带薪年假</t>
  </si>
  <si>
    <t>职位描述岗位职责：1.按照产品功能需求和项目计划完成软件编程；2.负责软件维护，完成软件自测试，解决软件使用过程中存在的问题；3.主动跟进与处理所负责模块的bug，按时完成上级交予的各项任务；4.对上线运营期间可能产生的各种故障和问题能够及时的解决；岗位要求：1.2年以上Windows环境下C/C++开发工作经验2.熟练使用Visual Studio等开发环境，掌握WIN32 SDK、WDK等开发方法3.掌握VirtualKD等内核调试工具，了解OllyDBG、IDA等工具5.有内核编程经验，理解WFP、Minifilter等框架6.有较强的沟通和表达能能力，有独立解决技术难题的能力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</si>
  <si>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</si>
  <si>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中高级软件工程师</t>
  </si>
  <si>
    <t>系统架构师</t>
  </si>
  <si>
    <t>航安云创科技(北京)有限公司</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</si>
  <si>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</si>
  <si>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北京天行健云科技有限公司</t>
  </si>
  <si>
    <t>职位亮点节日福利定期体检免费班车带薪年假加班补助绩效奖金年底双薪五险一金</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</si>
  <si>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</si>
  <si>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node.js 研发实习生</t>
  </si>
  <si>
    <t>职位亮点五险一金高温补贴</t>
  </si>
  <si>
    <t>深圳市探娱互动科学文化有限公司</t>
  </si>
  <si>
    <t>职位亮点五险一金带薪年假弹性工作定期体检绩效奖金</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</si>
  <si>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</si>
  <si>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职位描述岗位职责：1，负责视频监控平台客户端插件的开发与维护2，负责流媒体服务器的开发与维护3，负责设计文档编写4，负责解决项目中遇到的技术问题岗位要求：1，2年以上软件开发经验 ，本科以上学历，计算机等相关专业；2，精通C/C++语言，精通多线程、多进程、内存共享等；3，具有HTTP网络协议、SOCKET方面的开发经验；4，熟练Oracle\mySQL等数据库开发技术及相关工具；5，熟悉H.264、ONVIF、RTSP 、SIP、GB/T 28181等音视频技术协议，熟悉HTTP、sTCP/UDP、RTP、RTCP等流媒体网络传输协议；6，熟悉主要的音视频开源库如：FFMPEG、OPENCV；7，对工作认真负责，且具有较强的团队合作精神及较强的学习能力，并且能够承受压力、能够服从公司安排。</t>
  </si>
  <si>
    <t>Java软件开发实训生</t>
  </si>
  <si>
    <t>网络游戏,计算机软件,互联网/电子商务,通信/电信/网络设备</t>
  </si>
  <si>
    <t>职位亮点年底双薪带薪年假弹性工作包住绩效奖金房补交通补助</t>
  </si>
  <si>
    <t>职位亮点创业公司周末双休五险一金包住交通补助餐补房补定期体检</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</si>
  <si>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</si>
  <si>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中国邮政速递物流股份有限公司广东省分公司</t>
  </si>
  <si>
    <t>在线技术服务专员</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</si>
  <si>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</si>
  <si>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深圳市蓝凌软件股份有限公司</t>
  </si>
  <si>
    <t>Java开发实训生+津贴</t>
  </si>
  <si>
    <t>职位亮点弹性工作节日福利带薪年假五险一金年底双薪绩效奖金</t>
  </si>
  <si>
    <t>物流/仓储,互联网/电子商务,计算机软件</t>
  </si>
  <si>
    <t>职位亮点创业公司五险一金周末双休包住交通补助房补餐补免费班车</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</si>
  <si>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</si>
  <si>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前端开发工程师（深圳）</t>
  </si>
  <si>
    <t>职位描述技能要求：c++岗位职责：1、负责微信小程序的开发框架的日常维护、新特性开发；2、负责根据产品需求文档，与美工、后端人员一起协作，完成小程序的整体开发和架构部署、对用户体验敏感；3、负责小程序上线后的代码优化和迭代开发；4. 负责与服务端完成接口联调；5. 能够正确理解需求，并独立完成代码编写并自测；6. 及时向上级反馈需求和技术上的问题，同时提��合理化建议，并积极推动问题解决。岗位要求：:1、熟练使用NodeJS，至少在1个项目中运用过此技术2、熟练使用Vue.js, AngularJS，bootstrap等框架；有良好的编辑习惯；3、能够熟练使用并掌握微信Web开发者工具；4、熟练使用前端调试工具，有较强的解决各类bug的能力。</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</si>
  <si>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</si>
  <si>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.NET Web服务器开发工程师</t>
  </si>
  <si>
    <t>宁波百搭网络科技有限公司</t>
  </si>
  <si>
    <t>互联网/电子商务,网络游戏,互联网/电子商务</t>
  </si>
  <si>
    <t>职位亮点五险一金绩效奖金餐补通讯补助带薪年假补充医疗保险定期体检</t>
  </si>
  <si>
    <t>职位亮点五险一金年底双薪全勤奖餐补带薪年假高温补贴员工旅游周末双休</t>
  </si>
  <si>
    <t>广州华工邦元信息技术有限公司</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</si>
  <si>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</si>
  <si>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</si>
  <si>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车身电子系统开发岗-车联网技术部(J10187)</t>
  </si>
  <si>
    <t>中亚置业集团有限公司</t>
  </si>
  <si>
    <t>北京新能源汽车股份有限公司</t>
  </si>
  <si>
    <t>汽车/摩托车,仪器仪表及工业自动化,检验/检测/认证,环保</t>
  </si>
  <si>
    <t>职位亮点五险一金补充医疗保险带薪年假交通补助餐补通讯补助定期体检</t>
  </si>
  <si>
    <t>计算机软件,计算机软件,交通/运输,汽车/摩托车</t>
  </si>
  <si>
    <t>房地产/建筑/建材/工程,互联网/电子商务,媒体/出版/影视/文化传播</t>
  </si>
  <si>
    <t>职位亮点包住</t>
  </si>
  <si>
    <t>职位亮点五险一金补充医疗保险定期体检员工旅游高温补贴通讯补助年终分红带薪年假</t>
  </si>
  <si>
    <t>职位描述岗位要求：(1). 熟练掌握VC/MFC;；(2). 扎实的C/C++语言基础,代码模块清晰,可复用性强,有良好的编程风格及必要的注释;；(3). 熟悉软件调试和故障诊断；(4). 掌握图形界面(GUI)编程,网络(TCP/IP)编程及多线程编程；(5). 了解Windows API,Windows消息机制,MFC框架,Windows服务等(6). 流利阅读中/英文技术文档(7). 具备2年以上开发经验，能适应出差。</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</si>
  <si>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</si>
  <si>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</si>
  <si>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深圳市富视康实业发展有限公司</t>
  </si>
  <si>
    <t>东方永德软件（北京）有限公司</t>
  </si>
  <si>
    <t>C++高级开发工程师（国企）</t>
  </si>
  <si>
    <t>广州越声理财咨询有限公司</t>
  </si>
  <si>
    <t>职位亮点五险一金绩效奖金带薪年假弹性工作员工旅游节日福利</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</si>
  <si>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</si>
  <si>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深圳市大道至简信息技术有限公司</t>
  </si>
  <si>
    <t>基金/证券/期货/投资,媒体/出版/影视/文化传播,互联网/电子商务</t>
  </si>
  <si>
    <t>职位亮点五险一金员工旅游节日福利公司重点项目</t>
  </si>
  <si>
    <t>职位亮点五险一金绩效奖金年终分红加班补助餐补带薪年假定期体检节日福利</t>
  </si>
  <si>
    <t>互联网/电子商务,物业管理/商业中心</t>
  </si>
  <si>
    <t>职位描述技能要求：C++岗位职责：1、负责公司行情服务器和客户端的开发与维护；2、负责新业务的开发与线上问题的跟踪维护；3、参与需求评审，编写开发设计方案文档。任职要求：1、 本科及以上学历，2年到5年的C++实际项目经验，有良好的学习能力，熟悉Python优先；2、 熟悉面向对象设计方法、熟悉重载、重写、多态原理和方法；3、 熟悉服务器编程序中的各种技术如：tcp socket网络编程、多程编程及安全、设计模式等；4、 了解数据结构和算法：数组、链表、栈、队列、堆、树，相关排序，查找算法及复杂度；5、 具有证券行情开发经验优先考虑。公司还提供更多的福利：1、提供五险一金；2、人性化员工带薪休假计划；3、丰富多彩户外休闲活动。公司地址：天河区黄埔大道中336号御发商务7楼联系人：张小姐附近公车站：琶洲大桥北站（三七互娱游戏前走100米到锦江之星正门可见）。员村四横路口（下车往科韵路方向走200米，如您下车时有广汽丰田的4S店就要过对面马路然后直走）地铁：5号线科韵路站A出口，过前边马路，面对小隧道进左边，出来后直走过两红绿灯即到（时程不超过10分钟）</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</si>
  <si>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</si>
  <si>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职位亮点创业公司周末双休五险一金股票期权</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</si>
  <si>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</si>
  <si>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北京市盈科律师事务所</t>
  </si>
  <si>
    <t>深圳皇嘉会计师事务所(普通合伙)</t>
  </si>
  <si>
    <t>C++服务端主程</t>
  </si>
  <si>
    <t>职位亮点周末双休绩效奖金加班补助五险一金餐补带薪年假员工旅游节日福利</t>
  </si>
  <si>
    <t>南京南游网络科技有限公司</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</si>
  <si>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</si>
  <si>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北京机械工业自动化研究所有限公司</t>
  </si>
  <si>
    <t>职位亮点周末双休五险一金餐补通讯补助采暖补贴带薪年假补充医疗保险定期体检</t>
  </si>
  <si>
    <t>网络游戏,IT服务(系统/数据/维护),互联网/电子商务</t>
  </si>
  <si>
    <t>职位亮点五险一金年底双薪带薪年假员工旅游节日福利周末双休出国游公司重点项目</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</si>
  <si>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</si>
  <si>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</si>
  <si>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.net高级开发工程师</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</si>
  <si>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4、工作细心有责作心，能够承受压力环境下工作任职要求：1、3年以上c＋＋开发经验，精通c语言，有良好的编程习惯 2、精通mysql、mssql数据库,精通redis缓存数据库的操作能独立设计数据库结构，掌握备份、优化、合并方案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</si>
  <si>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宁波睿易教育科技股份有限公司北京分公司</t>
  </si>
  <si>
    <t>浙江金惠科技有限公司</t>
  </si>
  <si>
    <t>职位亮点五险一金加班补助全勤奖餐补通讯补助带薪年假节日福利项目奖金</t>
  </si>
  <si>
    <t>高级Linux C/C++开发工程师</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</si>
  <si>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</si>
  <si>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职位亮点周末双休五险一金餐补交通补助通讯补助带薪年假节日福利免费班车</t>
  </si>
  <si>
    <t>蓝盾信息安全技术股份有限公司</t>
  </si>
  <si>
    <t>.net网站开发工程师</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</si>
  <si>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</si>
  <si>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CRM实施工程师</t>
  </si>
  <si>
    <t>深圳科兴生物工程有限公司</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</si>
  <si>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</si>
  <si>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</si>
  <si>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职位亮点绩效奖金加班补助餐补带薪年假高温补贴节日福利交通补助五险一金</t>
  </si>
  <si>
    <t>高级软件工程师C / c++ -增强现实-虚拟现实</t>
  </si>
  <si>
    <t>职位亮点周末双休五险一金绩效奖金定期体检员工旅游高温补贴节日福利年底双薪</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</si>
  <si>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</si>
  <si>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</si>
  <si>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前端开发工程师-DZ</t>
  </si>
  <si>
    <t>周大生珠宝股份有限公司</t>
  </si>
  <si>
    <t>职位亮点周末双休五险一金年底双薪绩效奖金交通补助餐补通讯补助带薪年假</t>
  </si>
  <si>
    <t>C++客户端（外派出差，待遇优厚）</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</si>
  <si>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</si>
  <si>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礼品/玩具/工艺美术/收藏品/奢侈品,零售/批发</t>
  </si>
  <si>
    <t>开发工程师(.NET)-北京-05476</t>
  </si>
  <si>
    <t>北京神州数码科捷技术服务有限公司深圳分公司</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</si>
  <si>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</si>
  <si>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ruby开发工程师</t>
  </si>
  <si>
    <t>计算机硬件,电子技术/半导体/集成电路</t>
  </si>
  <si>
    <t>广州碧软信息科技有限公司</t>
  </si>
  <si>
    <t>职位亮点五险一金餐补交通补助通讯补助补充医疗保险定期体检弹性工作年底双薪</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</si>
  <si>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</si>
  <si>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职位亮点创业公司全勤奖餐补节日福利带薪年假五险一金</t>
  </si>
  <si>
    <t>中高级Unity3D程序员</t>
  </si>
  <si>
    <t>北京凯奇谷信息技术股份有限公司</t>
  </si>
  <si>
    <t>职位亮点五险一金带薪年假员工旅游节日福利周末双休</t>
  </si>
  <si>
    <t>职位描述工作职责：1、负责windows客户端产品核心编码工作；2、负责基于C++/Qt跨平台pc端的开发，应用的底层SDK对接等；3、主动跟进与处理所负责模块的bug，按时完成上级主管交予的各项任务。任职要求：1、大专或以上学历，两年或以上 Windows 客户端软件开发经验；2、熟悉使用Visual Studio 2013/2015开发环境；3、熟练掌握Visual C++开发，包括Win32API、GDI/GDI+、多线程、MFC等；4、熟悉TCP/IP协议，SOCKET编程规范；5、熟悉掌握MySQL、SQL Server、Oracle、SQLite等至少一到两种数据库开发；6、能够独立解决程序中的bug以及独立完成负责的工作；7、能承受一定的工作压力；8、热爱技术，具备自主学习能力，积极的工作态度，良好的合作精神。出差补贴另计，待遇优厚，包吃住。我们乐于交流宝贵经验、倾听个人心声、保证员工福利、共同学习进步！我们等待着有梦想、有动力的您到来！</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</si>
  <si>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</si>
  <si>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职位亮点五险一金年底双薪交通补助餐补房补带薪年假弹性工作定期体检</t>
  </si>
  <si>
    <t>北京中科汇联科技股份有限公司</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</si>
  <si>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</si>
  <si>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中企动力科技股份有限公司</t>
  </si>
  <si>
    <t>职位亮点五险一金带薪年假餐补项目奖金绩效奖金每年多次调薪周末双休加班补助</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</si>
  <si>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</si>
  <si>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职位亮点五险一金周末双休绩效奖金年终分红带薪年假补充医疗保险</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</si>
  <si>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</si>
  <si>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java中级开发工程师</t>
  </si>
  <si>
    <t>广州和旅国际旅行社有限公司</t>
  </si>
  <si>
    <t>Java实习生+可培养</t>
  </si>
  <si>
    <t>职位描述岗位要求： (1). 熟练掌握VC/MFC;； (2). 扎实的C/C++语言基础,代码模块清晰,可复用性强,有良好的编程风格及必要的注释;；(3). 熟悉软件调试和故障诊断； (4). 掌握图形界面(GUI)编程,网络(TCP/IP)编程及多线程编程； (5). 了解Windows API,Windows消息机制,MFC框架,Windows服务等(6). 流利阅读中/英文技术文档(7). 具备2年以上开发经验，能适应出差。岗位职责： (1). 软件设计、开发、集成、测试； (2). 软件相关文档的编制工作； (3). 负责实施软件的现场安装、调试工作； (4). 负责软件相关的培训工作。</t>
  </si>
  <si>
    <t>职位亮点创业公司周末双休五险一金包住交通补助餐补房补</t>
  </si>
  <si>
    <t>旅游/度假,互联网/电子商务</t>
  </si>
  <si>
    <t>职位亮点五险一金高温补贴节日福利周末双休加班补助员工旅游不加班</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</si>
  <si>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</si>
  <si>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C++驱动开发工程师</t>
  </si>
  <si>
    <t>软件工程师（监控运维事业部）</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</si>
  <si>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</si>
  <si>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北京能高自动化技术股份有限公司</t>
  </si>
  <si>
    <t>广州勤润软件有限公司</t>
  </si>
  <si>
    <t>能源/矿产/采掘/冶炼,电气/电力/水利</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</si>
  <si>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</si>
  <si>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</si>
  <si>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游戏开发（无基础可实习）</t>
  </si>
  <si>
    <t>职位亮点五险一金绩效奖金交通补助餐补通讯补助带薪年假周末双休</t>
  </si>
  <si>
    <t>北京聚智卓尔科技有限公司03</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</si>
  <si>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</si>
  <si>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JAVA高级开发工程师</t>
  </si>
  <si>
    <t>职位亮点周末双休五险一金绩效奖金餐补免费班车员工旅游高温补贴定期体检</t>
  </si>
  <si>
    <t>广州热点软件科技股份有限公司</t>
  </si>
  <si>
    <t>职位描述工作职责:1、负责ATM整机、非现设备所有硬件的驱动开发和升级维护，并持续提升硬件驱动品质。2、为研发、制造、市场和服务人员提供技术支持及服务，及时响应客户需求，给出解决方案。3、硬件驱动相关行业新技术的跟踪及研究。任职要求：1、2年以上计算机软件开发行业/嵌入式软件开发 （职能）相关工作经验，本科以上学历；2、熟练掌握系统编程、C++、多线程编程、多线程同步专业知识；3、有网络通信编程经验优先；4、充分掌握硬件特性，以及硬件控制方法，精通各模块的需求情况并更新驱动，根据各模块的特性和业务需求，指导上 层应用进行开发；5、ATM金融自助设备行业编程经验优先； </t>
  </si>
  <si>
    <t>职位亮点住房补贴周末双休五险一金年底双薪绩效奖金年终分红加班补助交通补助</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</si>
  <si>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</si>
  <si>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职位亮点五险一金年底双薪全勤奖餐补带薪年假定期体检节日福利周末双休</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</si>
  <si>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</si>
  <si>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</si>
  <si>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信息技术专员</t>
  </si>
  <si>
    <t>北京五洲妇儿医院有限责任公司</t>
  </si>
  <si>
    <t>广州海颐软件有限公司</t>
  </si>
  <si>
    <t>医疗/护理/美容/保健/卫生服务,其他</t>
  </si>
  <si>
    <t>职位亮点五险一金包吃带薪年假定期体检员工旅游节日福利</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</si>
  <si>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</si>
  <si>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职位描述1.协助支付系统需求开发2.协助其他项目调用支付系统接口调试岗位要求：1.开发语言：C/C++2.操作系统：熟悉linux，有linux下编程经验，熟悉shell3.沟通能力强、有责任心、有团队合作精神、工作积极主动</t>
  </si>
  <si>
    <t>.net软件开发人员</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</si>
  <si>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</si>
  <si>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Java软件工程师</t>
  </si>
  <si>
    <t>深圳市欧恩德技术有限公司</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</si>
  <si>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</si>
  <si>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募集赴日软件开发工程师</t>
  </si>
  <si>
    <t>职位亮点五险一金带薪年假定期体检员工旅游节日福利餐补绩效奖金</t>
  </si>
  <si>
    <t>大连扬采信息咨询服务有限公司</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</si>
  <si>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</si>
  <si>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IT服务(系统/数据/维护),IT服务(系统/数据/维护),计算机硬件,专业服务/咨询(财会/法律/人力资源等)</t>
  </si>
  <si>
    <t>北京启明星辰信息安全技术有限公司</t>
  </si>
  <si>
    <t>职位亮点绩效奖金加班补助每年多次调薪交通补助员工旅游周末双休年底双薪</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</si>
  <si>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</si>
  <si>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职位亮点五险一金绩效奖金加班补助交通补助带薪年假节日福利14薪每年多次调薪</t>
  </si>
  <si>
    <t>IT服务(系统/数据/维护),计算机软件,计算机硬件,通信/电信运营、增值服务</t>
  </si>
  <si>
    <t>职位描述岗位职责：1、参与邮储省市分行项目需求分析及系统设计工作2、参与邮储省市分行应用系统的开发测试工作3、参与邮储省市分行应用系统的日常维护与支持 专业要求： 1、本科或以上学历，计算机及相关专业毕业；2、具有3~5年以上计算机相关工作经验；3、具备较扎实的程序设计基本技术技能，掌握C、C++等编程语言、ORALCE/MYSQL数据库、linux/unix/window操作系统；4、具有良好的团队合作精神、较强的责任心、良好的工作习惯，能吃苦耐劳，肯学习，勇于接受挑战；5、熟悉银行业务、新农保业务的优先。</t>
  </si>
  <si>
    <t>职位亮点五险一金绩效奖金交通补助餐补房补弹性工作补充医疗保险</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</si>
  <si>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</si>
  <si>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软件测试工程师(J10857)</t>
  </si>
  <si>
    <t>益农控股(广东)有限公司</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</si>
  <si>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</si>
  <si>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控制器测试岗(J10184)</t>
  </si>
  <si>
    <t>C++服务端开发工程师（手游）</t>
  </si>
  <si>
    <t>广州乐牛软件科技有限公司</t>
  </si>
  <si>
    <t>职位亮点五险一金加班补助股票期权绩效奖金弹性工作周末双休通讯补助定期体检</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</si>
  <si>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</si>
  <si>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java开发工程师（总部）</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</si>
  <si>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</si>
  <si>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网络游戏,计算机软件,网络游戏,互联网/电子商务</t>
  </si>
  <si>
    <t>.NET软件工程师</t>
  </si>
  <si>
    <t>职位亮点五险一金年底双薪绩效奖金包吃带薪年假全勤奖</t>
  </si>
  <si>
    <t>北京鼎盾信息科技有限公司</t>
  </si>
  <si>
    <t>职位描述技能要求：C++游戏开发服务端开发岗位职责：1、参与服务器端系统分析，功能规划；2、负责iOS，Android等智能终端平台网游的服务器端开发；3、辅助完成服务器端核心框架的开发和优化；4、配合策划需求完成服务器端基本逻辑开发,代码测试与维护。岗位要求：1、本科及以上学历，计算机相关专业，1年以上游戏服务端开发工作经验，有大型网络游戏服务器端开发经验优先；2、熟练使用lua语言或熟悉c/c++语言，有skynet使用经验优先；3、熟悉数据结构与算法、Socket编程、多线程编程等；4、熟悉常用数据库: mysql，redis等的设计、开发与优化；5、熟悉linux环境及使用；6、工作积极主动，较好的沟通能力和强烈的进取心，热爱手机游戏，有志于在手游方向深入发展。</t>
  </si>
  <si>
    <t>计算机软件,IT服务(系统/数据/维护),电子技术/半导体/集成电路,计算机硬件</t>
  </si>
  <si>
    <t>职位亮点五险一金绩效奖金餐补带薪年假定期体检</t>
  </si>
  <si>
    <t>职位描述岗位职责：1、参与公司产品定制项目开发；2、掌握规范开发方法；3、参与技术调查；任职要求：1、2年以上ASP.NET/C#的开发经验；2、具有良好的Window编程经验，具有面向对象开发设计经验；3、有C++开发经验者优先；</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</si>
  <si>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</si>
  <si>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中级软件开发工程师</t>
  </si>
  <si>
    <t>JAVA研发工程师-广州</t>
  </si>
  <si>
    <t>广州江南科友科技股份有限公司北京分公司</t>
  </si>
  <si>
    <t>广州市惠声电子科技有限公司</t>
  </si>
  <si>
    <t>职位亮点五险一金创业公司周末双休</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</si>
  <si>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</si>
  <si>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职位亮点五险一金餐补带薪年假补充医疗保险定期体检免费班车员工旅游</t>
  </si>
  <si>
    <t>WinForm开发工程师</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</si>
  <si>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</si>
  <si>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职位亮点员工旅游节日福利弹性工作五险一金年底双薪带薪年假绩效奖金</t>
  </si>
  <si>
    <t>职位描述技能要求：C++服务端VC++软件工程师岗位要求：1.拥有扎实的c++基础，精通指针、多线程、事件处理，精通c++内存分配模式；2.熟悉ffmpeg,h264，多并发事件；  3.熟悉熟悉TCP,UDP,ARP等协议;4.熟练掌握Visual Studio等开发;5.有音视频开发背景，开发经验2年以上，有能力者放宽要求。</t>
  </si>
  <si>
    <t>Web开发工程师（JR29bp）</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</si>
  <si>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</si>
  <si>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高级测试工程师</t>
  </si>
  <si>
    <t>职位亮点五险一金年底双薪14薪定期体检节日福利带薪年假</t>
  </si>
  <si>
    <t>中金支付有限公司</t>
  </si>
  <si>
    <t>南京迈特望科技股份有限公司</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</si>
  <si>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</si>
  <si>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广州仪速安电子科技有限公司</t>
  </si>
  <si>
    <t>职位亮点五险一金绩效奖金带薪年假补充医疗保险定期体检节日福利</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</si>
  <si>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</si>
  <si>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仪器仪表及工业自动化,跨领域经营,检验/检测/认证,互联网/电子商务</t>
  </si>
  <si>
    <t>.net</t>
  </si>
  <si>
    <t>职位亮点带薪年假定期体检五险一金节日福利员工旅游周末双休免费停车年底双薪</t>
  </si>
  <si>
    <t>北京翼聚源软件科技有限公司</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</si>
  <si>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</si>
  <si>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微信开发/PHP网站开发</t>
  </si>
  <si>
    <t>广州领客信息科技有限公司</t>
  </si>
  <si>
    <t>计算机软件,外包服务,IT服务(系统/数据/维护)</t>
  </si>
  <si>
    <t>职位亮点节日福利弹性工作五险一金带薪年假试用期全额周末双休</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</si>
  <si>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</si>
  <si>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互联网/电子商务,计算机软件,广告/会展/公关</t>
  </si>
  <si>
    <t>QA Automation Engineer</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</si>
  <si>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</si>
  <si>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</si>
  <si>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手游软件测试助理/实习生（双休）</t>
  </si>
  <si>
    <t>广州市博睿微科信息技术有限公司</t>
  </si>
  <si>
    <t>职位亮点节日福利五险一金带薪年假弹性工作补充医疗保险定期体检健身俱乐部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</si>
  <si>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</si>
  <si>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职位亮点周末双休五险一金绩效奖金全勤奖节日福利加班补助带薪年假</t>
  </si>
  <si>
    <t>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</si>
  <si>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亿达信息技术有限公司大连总公司</t>
  </si>
  <si>
    <t>PHP程序员/微信开发工程师</t>
  </si>
  <si>
    <t>职位亮点五险一金带薪年假定期体检节日福利餐补交通补助</t>
  </si>
  <si>
    <t>职位描述熟悉VC、C++开发；熟悉Windows消息，接触过软件分析工具，熟悉脚本语言；</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</si>
  <si>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</si>
  <si>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算法工程师</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</si>
  <si>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</si>
  <si>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</si>
  <si>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C++开发</t>
  </si>
  <si>
    <t>东圃双休聘Web前端开发工程师</t>
  </si>
  <si>
    <t>广州云贝网络科技有限公司</t>
  </si>
  <si>
    <t>汇纳科技股份有限公司</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</si>
  <si>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</si>
  <si>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职位亮点每年多次调薪弹性工作节日福利不加班五险一金全勤奖</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</si>
  <si>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</si>
  <si>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</si>
  <si>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IT服务(系统/数据/维护),计算机软件,通信/电信/网络设备,计算机硬件</t>
  </si>
  <si>
    <t>Web前端设计师 /HTML5</t>
  </si>
  <si>
    <t>遥感算法（C/C++、python）-气象、生态遥感</t>
  </si>
  <si>
    <t>广州透真生物科技有限公司</t>
  </si>
  <si>
    <t>职位亮点周末双休五险一金绩效奖金股票期权交通补助餐补带薪年假节日福利</t>
  </si>
  <si>
    <t>职位描述技能要求：C++ 岗位职责：1、负责智能视频分析平台的软件设计、开发与实现工作；2、参与后端研发中涉及到的技术研究，技术选型及技术方案设计与实现；2、结合需求设计实现安全、稳定、高伸缩性、高性能、可维护、可用的后台系统；3、根据系统发展，对技术架构不断调整，持续优化。岗位要求：1、全日制本科及以上学历，计算机及相关专业；2、扎实的编程基础，精通C++，熟练掌握Python，具备1年以上后端开发经验；4、了解软件工程相关理论，熟悉常用的数据结构、算法和设计模式；5、熟悉C++常见后台开发技术，如高并发，多线程，网络，分布式架构，缓存，消息机制等技术；6、熟悉WEB开发，熟悉Flask，了解Django/aiohttp，熟练使用MySQL和数据库的设计方法，对MySQL调优有一定经验；7、熟练使用Linux，以及相关工具调试和解决问题；8、热爱编程，对开发工作富有激情，保持开放好学的心态，有较强的独立解决问题的能力。具备以下条件者优先考虑：1、具备AI平台产品后台开发经验；2、熟悉Node.js/ACE Boost等开发框架；</t>
  </si>
  <si>
    <t>互联网/电子商务,快速消费品（食品/饮料/烟酒/日化）,医疗/护理/美容/保健/卫生服务</t>
  </si>
  <si>
    <t>职位亮点节日福利全勤奖社保员工旅游</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</si>
  <si>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</si>
  <si>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IT需求分析师</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</si>
  <si>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</si>
  <si>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佳能（中国）有限公司</t>
  </si>
  <si>
    <t>HJJCE-java开发工程师</t>
  </si>
  <si>
    <t>南京瀚和软件技术有限公司</t>
  </si>
  <si>
    <t>计算机软件,通信/电信运营、增值服务,IT服务(系统/数据/维护),通信/电信/网络设备</t>
  </si>
  <si>
    <t>职位亮点五险一金绩效奖金节日福利年底双薪定期体检</t>
  </si>
  <si>
    <t>职位描述任职要求：1、熟悉vc开发；2、能够分析不同客户端资源登陆信息的存储位置，配置信息存储位置；3、能够查找客户端界面登陆信息输入控件，实现信息代填；4、有良好的逻辑思维能力和沟通能力；5、能接受外包。</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</si>
  <si>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</si>
  <si>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</si>
  <si>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广州道然信息科技有限公司</t>
  </si>
  <si>
    <t>技术支持工程师</t>
  </si>
  <si>
    <t>广东宇成达通信科技有限公司</t>
  </si>
  <si>
    <t>互联网/电子商务,通信/电信运营、增值服务,计算机软件,媒体/出版/影视/文化传播</t>
  </si>
  <si>
    <t>职位亮点五险一金年底双薪绩效奖金带薪年假弹性工作定期体检员工旅游节日福利</t>
  </si>
  <si>
    <t>职位亮点五险一金绩效奖金补充医疗保险定期体检节日福利</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</si>
  <si>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</si>
  <si>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</si>
  <si>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广州易达建信科技开发有限公司</t>
  </si>
  <si>
    <t>windows软件开发（亦庄、B90085C）</t>
  </si>
  <si>
    <t>职位亮点周末双休五险一金年底双薪绩效奖金员工旅游节日福利通讯补助带薪年假</t>
  </si>
  <si>
    <t>计算机软件,房地产/建筑/建材/工程</t>
  </si>
  <si>
    <t>职位亮点周末双休五险一金包住交通补助带薪年假定期体检员工旅游15薪</t>
  </si>
  <si>
    <t>职位描述岗位职责：1、负责电力系统内监控软件规划、需求分析；2、负责公司电力系统相关产品的软件开发、维护工作；3、协助上级做好软件团队管理；4、完成开发文档、指导文件、专利编写工作。 任职要求：1、全日制本科以上，计算机、通信、电子信息工程等相关专业优先；2、一年以上软件开发经历，有电力系统软件研发经验优先；3、负责过一个以上软件开发项目；4、精通Linux或X86平台下C/C++开发，有较强的编码能力；5、了解SCADA系统或IEC61850；6、具备良好的团队合作精神，自学能力强；7、熟悉一种以上数据库操作。</t>
  </si>
  <si>
    <t>职位亮点五险一金加班补助带薪年假员工旅游节日福利</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</si>
  <si>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</si>
  <si>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转行游戏VR/拿高薪</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</si>
  <si>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</si>
  <si>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初级Java开发工程师</t>
  </si>
  <si>
    <t>广州市新文溯科技有限公司</t>
  </si>
  <si>
    <t>广州汇智通信技术有限公司</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</si>
  <si>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</si>
  <si>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转行到vr设计月薪一万</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</si>
  <si>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</si>
  <si>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计算机硬件,互联网/电子商务,通信/电信运营、增值服务,计算机软件</t>
  </si>
  <si>
    <t>职位亮点五险一金年底双薪绩效奖金餐补交通补助通讯补助带薪年假补充医疗保险</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</si>
  <si>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</si>
  <si>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职位描述技能要求：C++一、岗位工作范围与职责：1、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精通C/C++语言，语言基础知识扎实；3、 熟悉网络SOCKET编程，了解TCP、UDP协议原理；4、 LINUX平台开发，熟练掌握调试、多线程、网络、文件访问、SHELL等开发技术；5、 操作系统基础知识扎实，了解LINUX操作系统各项机制；6、 熟悉ARM编程、嵌入式编程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公司设有健身房、篮球场、乒乓球室、壁球室等休闲设施，并定期组织各类业余活动。</t>
  </si>
  <si>
    <t>vr场景设计月薪入万</t>
  </si>
  <si>
    <t>职位亮点五险一金全勤奖餐补通讯补助定期体检员工旅游免费班车</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</si>
  <si>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</si>
  <si>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c++软件工程师（广州）</t>
  </si>
  <si>
    <t>天讯瑞达通信技术有限公司</t>
  </si>
  <si>
    <t>北京国科恒通科技股份有限公司</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</si>
  <si>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</si>
  <si>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U3D开发工程师-北京-03776</t>
  </si>
  <si>
    <t>通信/电信运营、增值服务,通信/电信/网络设备,计算机软件</t>
  </si>
  <si>
    <t>职位亮点五险一金绩效奖金带薪年假弹性工作周末双休年终分红节日福利</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</si>
  <si>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</si>
  <si>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计算机软件,IT服务(系统/数据/维护),电气/电力/水利</t>
  </si>
  <si>
    <t>职位亮点周末双休五险一金交通补助带薪年假定期体检节日福利</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</si>
  <si>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</si>
  <si>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三盟科技股份有限公司</t>
  </si>
  <si>
    <t>职位描述工作职责1、根据任务清单，独立完成功能模块的设计和实现；2、根据需求规格和系统设计文档，负责相关子系统和模块的详细设计；3、负责所属模块的单元测试；4、指导测试工程师进行软件测试，解决测试过程中出现的问题；5、负责软件相关文档编写以及维护。工作要求 1、计算机相关专业，本科以上学历，一年以上相关工作经验；2、熟悉C++编程语言，熟悉VC编程环境，熟悉常用的数据结构和设计模式，掌握一定的开发技能；3、具备较好的逻辑思维能力，能独立完成一般功能的设计和实现；4、具备一定的沟通能力，确保内部沟通顺畅；5、勤奋好学，有责任心，具备较强的团队协作能力；6、有电力系统图、环网图、单线图等专题图开发经验者优先；7、有OGDF、Graphviz等图形算法布局库开发经验者优先。</t>
  </si>
  <si>
    <t>信息部系统管理员</t>
  </si>
  <si>
    <t>北京雪莲国际时装有限公司</t>
  </si>
  <si>
    <t>职位亮点节日福利五险一金弹性工作带薪年假周末双休</t>
  </si>
  <si>
    <t>职位亮点五险一金餐补通讯补助带薪年假补充医疗保险定期体检免费班车节日福利</t>
  </si>
  <si>
    <t>C++开发工程师（音视频相关）</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</si>
  <si>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</si>
  <si>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广东盛利医疗科技有限公司</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</si>
  <si>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</si>
  <si>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Java 软件工程师</t>
  </si>
  <si>
    <t>ARVR SW Arch on Android/Windows</t>
  </si>
  <si>
    <t>联想(北京)有限公司</t>
  </si>
  <si>
    <t>职位亮点周末双休五险一金绩效奖金餐补带薪年假补充医疗保险定期体检免费班车</t>
  </si>
  <si>
    <t>医疗设备/器械,计算机软件,IT服务(系统/数据/维护),计算机硬件</t>
  </si>
  <si>
    <t>职位亮点五险一金绩效奖金带薪年假弹性工作节日福利餐补员工旅游不加班</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</si>
  <si>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</si>
  <si>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职位描述技能要求：C++嵌入式岗位职责：1、负责音视频流媒体与存储点播服务的维护与二次开发工作；2、负责前端录播主机服务的维护与二次开发工作；3、负责音视频相关技术预研。任职要求：1、计算机、通信或相关专业，本科及以上学历，两年以上相关工作经验；2、熟悉RTSP、RTMP等常见流媒体传输协议；3、熟悉常见音视频开源项目，对SRS或者nginx-rtmp-module或其他类似开源流媒体服务有二次开发或使用经验者优先；4、熟练使用C/C++，熟悉多线程编程，常用算法和数据结构，善于灵活组织代码，有良好的编码习惯。5、熟悉VS、Qt开发工具。公司福利：1、五天7.5小时工作制，无加班文化；2、入职即购买五险一金；3、出差补贴、餐费补贴、传统假日发放购物卡及礼品等；4、每月生日会，丰富的团建活动；5、假期和国家同步，每月带薪病假、入职三个月即享带薪年假；6、有竞争力的薪酬体系，无天花板的职业发展空间；7、宽敞舒适的办公环境，团队年轻有活力。</t>
  </si>
  <si>
    <t>职位描述Job ID: 72143Location:  CHN-BeijingRelocation Provided:  NoEducation Required:  Bachelors DegreeExperience Required:  3 - 5 YearsPosition Description: 负责联想ARVR产品线的软件系统构架设计，指导完成POC验证到最终稳定版本交付。包含:1. 负责跨平台（Android or Windows）软件整体框架设计2. 安卓系统下BSP/framework/SDK具体定义3. Windows系统下，从底层驱动到untiy等上层应用封装a) Driver level: Windows Driver Model, WDK, WDF, c ,c++b) Framework level: Windows SDK, MFC, DirectX , DXGI, Desktop window manager, c++,c# c) App level: Desktop, DirectX, OpenGL, Unity and Service/DLL based on C, C++, C#4. SLAM/校准和各种交互算法集成5. 封装SDK并性能改进和扩展Position Requirements:1. 计算机或电子专业本科以上学历，至少2-3年软件团队管理经验，5年以上实际编程经验2. 熟练掌握C++, 最少3年以上相关开发经验,熟悉相关C++性能优化和瓶颈分析.3. 熟练掌握Android和Windows及Android NDK平台开发工具和过程.4. 熟悉Windows底层驱动和相关优化5. 熟悉Untiy/Direct X或者OpenGL构架6. 熟悉ARVR相关空间定位/tracking和Cloud构架优选:1. 掌握computer vision ,AR相关经验.2. IMU惯性传感器, 机器视觉，SLAM 定位等相关基本知识.3. HID, UVC等USB相关知识.4. 熟悉Windows 虚拟驱动开发和优化.</t>
  </si>
  <si>
    <t>java研发工程师</t>
  </si>
  <si>
    <t>广州流辰信息技术有限公司</t>
  </si>
  <si>
    <t>安卓开发工程师（北京）</t>
  </si>
  <si>
    <t>京北方信息技术股份有限公司</t>
  </si>
  <si>
    <t>C++游戏服务端开发工程师</t>
  </si>
  <si>
    <t>计算机硬件,计算机软件,IT服务(系统/数据/维护)</t>
  </si>
  <si>
    <t>职位亮点弹性工作员工旅游节日福利全勤奖周末双休</t>
  </si>
  <si>
    <t>海南腾鼎科技有限公司</t>
  </si>
  <si>
    <t>职位亮点五险一金餐补带薪年假员工旅游节日福利周末双休</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</si>
  <si>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</si>
  <si>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</si>
  <si>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初级java工程师</t>
  </si>
  <si>
    <t>CDN类技术支持</t>
  </si>
  <si>
    <t>广州军信软件有限公司</t>
  </si>
  <si>
    <t>亿达信息技术有限公司北京分公司</t>
  </si>
  <si>
    <t>9千-1.3万</t>
  </si>
  <si>
    <t>职位亮点每年多次调薪五险一金年底双薪全勤奖包吃带薪年假弹性工作</t>
  </si>
  <si>
    <t>职位亮点周末双休五险一金绩效奖金餐补定期体检员工旅游节日福利带薪年假</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</si>
  <si>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工作地址天河区天河软件园建中路44号楼4楼</t>
  </si>
  <si>
    <t>职位亮点包吃带薪年假年底双薪定期体检五险一金免费班车绩效奖金</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</si>
  <si>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</si>
  <si>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</si>
  <si>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湖南云飞网络科技股份有限公司</t>
  </si>
  <si>
    <t>高级测试项目管理</t>
  </si>
  <si>
    <t>中级C++软件工程师</t>
  </si>
  <si>
    <t>广州柯维新数码科技有限公司</t>
  </si>
  <si>
    <t>职位亮点五险一金周末双休定期团建通讯补助餐补带薪年假年终奖</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</si>
  <si>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</si>
  <si>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Java开发</t>
  </si>
  <si>
    <t>职位亮点五险一金年终分红股票期权带薪年假员工旅游节日福利弹性工作周末双休</t>
  </si>
  <si>
    <t>职位描述Position Description:1、管理复杂项目整体质量。制定软件测试计划，管控整体进度及质量风险。制定质量标准，分析测试需求，设计测试方案、测试用例。2、负责自动化测试的框架设计、脚本及工具开发。3、负责软件集成测试和系统测试，包括功能测试、自动化测试、性能测试、UE测试等。4、带领团队完成项目测试并对bug进行分析和追踪等。5、负责项目资源分配、任务管理，跨部门协调沟通。1. Manage the quality of complex solution. Build test plan, and manage test schedule, control quality risk. Build quality criteria and analyze test requirement, design test method and test case.2. Be in charge of automation test framework design, scripting and tool development.3. Be in charge of integration test, system test, including function test, automation test, performance test, UE test, etc.4. Lead team member conduct test job and analyze issue and track issue status.5. Manage test task and allocate test resource for each task, communicate with cross functional team.Position Requirements:1、5年以上AR 相关项目开发测试经验，熟悉AR 产品软硬件开发流程、测试方法及工具（有头戴式设备测试经验者优先）；5年以上Android、Windows、iOS 软件测试、开发领域工作经验。2、熟悉运用自动化测试框架，熟练掌握Python, C#, C++等语言，具有一定编程能力。3、熟悉C/S、B/S架构测试，熟悉服务器端压力测试。4、熟悉AR SDK/API 测试，熟悉Unity, Unreal等游戏引擎。5、熟悉敏捷开发测试方法及流程，了解Git、GitHub、CI、Jira、Confluence等。6、熟悉软件测试基本理论；较强的领导力、驱动力和处理问题的能力。7、具有强烈的责任感与团队合作精神，良好的沟通及学习能力，流利的英语交流能力。8、大学本科及以上学历，计算机、软件等相关专业。1. 5+ years of experience in AR product development/test, familiar with AR product HW/SW development process, test method and tools(HMD experience is preferred) , 5+ years Android/Windows/iOS SW test/development experience.2. Familiar with automation test framework, strong capability of Python, C#, C++ programming.3. Familiar with C/S, B/S SW test, experience in server performance test.4. Rich experience in AR SDK/API test, familiar with Unity/Unreal game engines.5. Experience with agile development process, CI process, familiar with Git, GitHub, Jira, and Confluence.6. Familiar with test methodology, strong leadership, driven capability and problem resolving capability.7. Excellent written and verbal communication skills and demonstrated ability to effectively work in cross functional team.8. Bachelor or above degree on computer science, software or an equivalent field.</t>
  </si>
  <si>
    <t>职位描述职位描述：1、根据任务清单，独立完成一般功能的设计和实现；2、根据需求规格和系统设计文档，负责相关子系统和模块的详细设计；3、负责所属模块的单元测试；4、协助测试人员开展测试工作，并负责修改缺陷，完善软件模块；5、负责软件相关文档编写以及维护；6、完成上级安排的其他工作。要求：1. 熟练掌握C++，有实际项目经验；2. 熟练掌握Windows的界面开发，多线程、Socket 编程技术，对OOP有深入的理解；3. 熟练使用Visual Studio，Qt，以及Windows环境下的调试工具4. 热爱软件开发, 乐于面对挑战，为人勤奋好学,有进取心,学习能力强；5. 良好的团队精神、快速独立解决技术问题的能力。</t>
  </si>
  <si>
    <t>职位亮点周末双休餐补免费班车五险一金交通补助通讯补助节日福利定期体检</t>
  </si>
  <si>
    <t>windows软件研发工程师</t>
  </si>
  <si>
    <t>青岛海信网络科技股份有限公司</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</si>
  <si>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</si>
  <si>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APP开发工程师/Java工程师/程序员</t>
  </si>
  <si>
    <t>广州多艺科技有限公司</t>
  </si>
  <si>
    <t>计算机软件,交通/运输,IT服务(系统/数据/维护)</t>
  </si>
  <si>
    <t>职位亮点五险一金绩效奖金交通补助餐补通讯补助带薪年假定期体检</t>
  </si>
  <si>
    <t>c++/lua服务端高级工程师</t>
  </si>
  <si>
    <t>上海幻灵网络科技有限公司</t>
  </si>
  <si>
    <t>职位描述技能要求：WindowsC#/.NET岗位职责：1.     主要从事城市轨道交通行业中ATS、现地控制工作站、维护工作站及相关的工具软件的研发工作。2.     根据软件需求文档，进行系统软件架构设计，并编写各阶段的设计文档。3.     根据设计文档和需求文档完成代码实现及修改。4.     负责系统软件的调试、缺陷分析与修复。5.     参与需求分析、系统架构设计方案制定并给出合理建议。6.     产品相关的文档的编制和维护；7.     产品的技术支持；8.     领导安排的其他相关工作。 任职要求：1.     本科及以上学历，铁路信号、通信、电子、控制、计算机等相关专业。2.     有2年以上C#/VisualC++/VisualC++.NET或Win32SDK/MFC项目编程经验。3.  熟悉面向对象开发方法，掌握UML，了解常见的设计模式，并能够运用在实际工作中。4.  熟悉多线程编程，了解常用的Windows多线程编程模型。5.  了解计算机网络、数据库、GDI/GDI+并进行过相关程序开发6.  了解SVN、JIRA或相关软件并会使用。7.  有铁路信号、自动监控系统开发经验者优先。8.     具备下列知识技能之一：a)          熟悉GDI/GDIPlus开发。b)          熟悉Windows系统核心开发技术。c)          精通visual studio（2005版本以上）开发工具，熟悉.net框架与其他语言间对接技术。9.     具有良好的职业道德，诚实守信、认真负责，有较强的沟通、协调能力和团队协作精神，愿意在轨道交通领域长期发展。</t>
  </si>
  <si>
    <t>互联网/电子商务,互联网/电子商务,旅游/度假,媒体/出版/影视/文化传播</t>
  </si>
  <si>
    <t>职位亮点五险一金加班补助全勤奖房补餐补带薪年假周末双休员工旅游</t>
  </si>
  <si>
    <t>Unity研发工程师</t>
  </si>
  <si>
    <t>爱奇艺（www.iqiyi.com）</t>
  </si>
  <si>
    <t>1.8万-3.3万</t>
  </si>
  <si>
    <t>职位亮点周末双休五险一金年终分红全勤奖包吃带薪年假员工旅游定期体检</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</si>
  <si>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</si>
  <si>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3年以上网络游戏开发经验，开发过一款以上上线的游戏；3、3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</si>
  <si>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职位亮点绩效奖金股票期权加班补助餐补带薪年假弹性工作补充医疗保险通讯补助</t>
  </si>
  <si>
    <t>.net程序员</t>
  </si>
  <si>
    <t>广州微星信息科技有限公司</t>
  </si>
  <si>
    <t>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</si>
  <si>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终端科研测试工程师SZD20</t>
  </si>
  <si>
    <t>中国信息通信研究院</t>
  </si>
  <si>
    <t>c++后台开发工程师/c++网络开发工程师</t>
  </si>
  <si>
    <t>广州壹零软件技术有限公司</t>
  </si>
  <si>
    <t>职位亮点带薪年假全勤奖节日福利五险一金</t>
  </si>
  <si>
    <t>通信/电信/网络设备,学术/科研,通信/电信/网络设备</t>
  </si>
  <si>
    <t>职位亮点五险一金补充医疗保险年终分红餐补定期体检通讯补贴</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</si>
  <si>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</si>
  <si>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普通JAVA程序员</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</si>
  <si>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</si>
  <si>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广州化工交易中心有限公司</t>
  </si>
  <si>
    <t>.net开发工程师（北京）</t>
  </si>
  <si>
    <t>石油/石化/化工,互联网/电子商务</t>
  </si>
  <si>
    <t>职位亮点五险一金大牛带队节日福利员工旅游周末双休定期体检带薪年假绩效奖金</t>
  </si>
  <si>
    <t>职位亮点五险一金年底双薪绩效奖金餐补定期体检高温补贴带薪年假交通补助</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</si>
  <si>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</si>
  <si>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</si>
  <si>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计算机软件,互联网/电子商务,计算机软件</t>
  </si>
  <si>
    <t>游戏客户端开发工程师</t>
  </si>
  <si>
    <t>Android工程师</t>
  </si>
  <si>
    <t>职位亮点五险一金年底双薪绩效奖金周末双休年终分红定期团建项目奖金节日福利</t>
  </si>
  <si>
    <t>广州锐目数码科技有限公司</t>
  </si>
  <si>
    <t>职位描述技能要求：CC++C#/.NET岗位职责：1、持续帮助团队优化现有vpn后台服务；2、为业务的发展搭建高性能，低成本，可扩展的后台服务框架。任职要求：1、计算机相关专业；2、1年以上后台开发或事务性开发经验，有NAT穿透经验者优先；3、精通c/c++开发，熟悉c++和面向对象的技术；4、熟悉掌握tcp/ip协议相关知识5、具有良好的分析和解决问题的意愿和能力，能够独立承担任务；6、具有高度的责任感，良好的沟通和团队合作能力，主动沟通，上进，热爱互联网开发。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</si>
  <si>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职位亮点五险一金年底双薪全勤奖餐补周末双休弹性工作节日福利</t>
  </si>
  <si>
    <t>计算机软件,计算机硬件,互联网/电子商务</t>
  </si>
  <si>
    <t>职位亮点五险一金带薪年假员工旅游节日福利</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</si>
  <si>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</si>
  <si>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Asp.net Developer</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</si>
  <si>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</si>
  <si>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c++工程师[广州]</t>
  </si>
  <si>
    <t>广东渔易水产科技有限责任公司</t>
  </si>
  <si>
    <t>广州通达汽车电气股份有限公司</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</si>
  <si>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</si>
  <si>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互联网/电子商务,计算机硬件,通信/电信/网络设备,IT服务(系统/数据/维护)</t>
  </si>
  <si>
    <t>职位亮点年底双薪不加班节日福利餐补公司重点项目社保</t>
  </si>
  <si>
    <t>软件开发工程师（北京）</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</si>
  <si>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</si>
  <si>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.Net 程序员</t>
  </si>
  <si>
    <t>广州西敏旅运票务有限公司</t>
  </si>
  <si>
    <t>汽车/摩托车,电子技术/半导体/集成电路</t>
  </si>
  <si>
    <t>职位亮点五险一金绩效奖金带薪年假高温补贴节日福利员工旅游全勤奖年底双薪</t>
  </si>
  <si>
    <t>职位描述技能要求：C++C数据库MFC岗位职责：1、主要负责视频监控系统开发，包括客户端、视频服务器等；2、参与项目的需求分析、总体设计等；3、负责相关软件的维护完善和升级工作。任职要求：1、本科及以上学历，计算机相关专业；2、2年以上C/C++开发经验，有IE、Chrome网页插件开发经验者优先，精通C/C++，熟悉window/linux下多线程，网络编程；3、熟悉MFC，SOUI等界面库，熟悉音视频编解码库ffmpeg；4、英语四级及以上水平；5、良好的沟通协调能力，思路清晰。公司福利：1) 提供上岗及技能培训学习；2) 享受带薪年假、工伤假、婚假、丧假、产假、陪产假、年度旅游等；3) 统一购买社会保险、住房公积金，传统节假日发放礼品、礼金，为员工举办生日Party；4) 为特殊人才或做出特殊贡献的员工提供以司股份奖励；5) 享有年终奖及绩效分红等。</t>
  </si>
  <si>
    <t>旅游/度假,航空/航天研究与制造</t>
  </si>
  <si>
    <t>职位亮点节日福利五险一金绩效奖金餐补补充医疗保险定期体检免费班车健身俱乐部</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</si>
  <si>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</si>
  <si>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</si>
  <si>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应用软件工程师（亦庄、B90085C）</t>
  </si>
  <si>
    <t>广州悦云信息科技有限公司</t>
  </si>
  <si>
    <t>职位亮点五险一金绩效奖金带薪年假补充医疗保险员工旅游节日福利加班补助</t>
  </si>
  <si>
    <t>职位亮点五险一金绩效奖金带薪年假节日福利定期团建项目奖金</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</si>
  <si>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</si>
  <si>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职位描述技能要求：CC++C#/.NET1.2年以上QT开发经验；2.熟悉QT UI设计，熟悉C++语言；3.熟悉Windous、Linux平台；4.熟悉音视频编解码开发者优先5.有桌面软件或者文档处理相关开发经验者优先；6.有跨平台应用开发经验者优先；7.具备良好的发展潜力并能够适应工作变化；8.具备良好的团队合作精神及沟通能力，责任心及事业心强；9.优秀的学习能力及发现分析及解决问题的能力。</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</si>
  <si>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</si>
  <si>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北京南天信息工程有限公司</t>
  </si>
  <si>
    <t>C++/服务端开发（初中级）</t>
  </si>
  <si>
    <t>职位亮点周末双休五险一金年底双薪补充医疗保险节日福利员工旅游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</si>
  <si>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</si>
  <si>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职位亮点五险一金餐补定期体检员工旅游节日福利周末双休绩效奖金</t>
  </si>
  <si>
    <t>JAVA中级软件开发工程师</t>
  </si>
  <si>
    <t>广州红象医疗科技有限公司</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</si>
  <si>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</si>
  <si>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网络研发测试工程师（2019SXT02）</t>
  </si>
  <si>
    <t>医疗设备/器械,计算机软件,互联网/电子商务</t>
  </si>
  <si>
    <t>职位亮点五险一金加班补助全勤奖餐补补充医疗保险员工旅游节日福利年底双薪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</si>
  <si>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</si>
  <si>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天河区天河软件园建中路44号楼4楼</t>
  </si>
  <si>
    <t>1.2万-1.4万</t>
  </si>
  <si>
    <t>java-web全栈开发工程师（广州）</t>
  </si>
  <si>
    <t>武汉兆图科技有限公司</t>
  </si>
  <si>
    <t>职位亮点五险一金补充医疗保险年终分红房补餐补通讯补助定期体检</t>
  </si>
  <si>
    <t>C++服务端</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</si>
  <si>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</si>
  <si>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职位亮点五险一金年底双薪绩效奖金加班补助全勤奖带薪年假节日福利</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</si>
  <si>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</si>
  <si>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java开发工程师[厦门办事处]</t>
  </si>
  <si>
    <t>广州琦思信息技术有限公司</t>
  </si>
  <si>
    <t>职位亮点弹性工作全勤奖包吃年底双薪五险一金带薪年假每年多次调薪</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</si>
  <si>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工作地址天河区天河软件园建中路44号楼4楼</t>
  </si>
  <si>
    <t>职位亮点工作居住证全额公积金住房补贴餐补五险一金补充医疗保险定期体检节日福利</t>
  </si>
  <si>
    <t>职位亮点年底双薪绩效奖金带薪年假节日福利</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</si>
  <si>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</si>
  <si>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</si>
  <si>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软件开发工程师（西安）</t>
  </si>
  <si>
    <t>JAVA开发工程师-广州</t>
  </si>
  <si>
    <t>北京韦尔科技有限公司</t>
  </si>
  <si>
    <t>广州大白互联网科技有限公司</t>
  </si>
  <si>
    <t>职位亮点周末双休全勤奖定期团建节日福利加班补助绩效奖金</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</si>
  <si>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</si>
  <si>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.net中高级研发工程师</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</si>
  <si>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</si>
  <si>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软件开发工程师（广州）</t>
  </si>
  <si>
    <t>上海英夫泰尔克软件开发有限公司</t>
  </si>
  <si>
    <t>职位亮点五险一金带薪年假员工旅游绩效奖金周末双休定期体检弹性工作</t>
  </si>
  <si>
    <t>职位描述岗位职责：1. 参与终端应用（Windows平台等）的开发工作；2. 参与业务服务器的开发工作；3. 负责业务模块的设计、编码实现、技术文档编写；4. 负责业务模块的性能优化，技术攻关。任职要求：1. 计算机相关专业本科以上学历；2. 具有扎实的C++开发语言基础，能独立定位和解决软件开发过程中遇到的问题；3. 熟悉串口、USB、蓝牙等应用开发；4. 熟悉mysql, redis等数据库应用，熟悉SQL语言，能进行性能优化及解决常见问题；5. 善于沟通，要有团队合作精神；6. 具备较强的学习能力，适应性强，能快速进入工作状态，对工作有热情、负责；7. 熟悉python的优先考虑。岗位职责：1. 参与终端应用（Windows平台等）的开发工作；2. 参与业务服务器的开发工作；3. 负责业务模块的设计、编码实现、技术文档编写；4. 负责业务模块的性能优化，技术攻关。</t>
  </si>
  <si>
    <t>职位亮点周末双休五险一金绩效奖金交通补助通讯补助员工旅游补充医疗保险定期体检</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</si>
  <si>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</si>
  <si>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计算机软件,其他,IT服务(系统/数据/维护),计算机硬件</t>
  </si>
  <si>
    <t>ASP开发工程师</t>
  </si>
  <si>
    <t>职位亮点五险一金带薪年假弹性工作交通补助</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</si>
  <si>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</si>
  <si>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中级C++音视频开发工程师</t>
  </si>
  <si>
    <t>广州佰锐网络科技有限公司</t>
  </si>
  <si>
    <t>职位亮点五险一金绩效奖金加班补助交通补助餐补带薪年假弹性工作补充医疗保险</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</si>
  <si>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</si>
  <si>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unity开发工程师</t>
  </si>
  <si>
    <t>广州诺为信息科技有限公司</t>
  </si>
  <si>
    <t>职位亮点五险一金年底双薪绩效奖金带薪年假定期体检员工旅游节日福利</t>
  </si>
  <si>
    <t>职位亮点五险一金年底双薪绩效奖金餐补包吃加班补助</t>
  </si>
  <si>
    <t>职位描述岗位职责1、负责公司AnyChat产品开发，参与AnyChat产品在不同平台（Windows、Linux、Web、Android、iOS）下音视频技术研究及开发工作、以及在不同网络下实现P2P穿透；2、根据产品需求独立完成系统架构，并进行模块设计、编码；3、按照项目计划，协同其他同事一起工作，提交高质量的代码，完成开发任务；4、负责已有程序的维护和升级工作 ；5、负责相关技术文档的编写和维护。任职要求1、计算机、通信或相关专业，本科及以上学历，两年以上相关工作经验；2、精通C/C++等编程语言，面向对象程序设计思想，熟练掌握设计模式；3、熟悉音视频领域常用的开源框架（如ffmpeg、webrtc等），深入了解并熟练掌握其架构和流程，有过实际开发经验；4、熟悉H.264（H265更佳）等音视频编解码，以及各种音视频编解码算法等；5、对音视频优化有丰富经验，对回音消除、网络防抖、丢包纠错等问题有很好的解决方案者，优先考虑；6、对在复杂网络环境下实现P2P通信有开发经验（最好是ICE+STUN框架）者，优先考虑；7、具备一些开源库（ffmpeg、x264）使用经验，优先考虑。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5、这里不仅仅是提供一份单纯的工作，在这里能接触各路大神和海归，能邂逅各种美女和男神。培训及发展：1、公司提倡“以老扶新，团队作战”合作方式；2、公司提供完善的岗前、岗中以及专业知识培训；3、完善透明的职业晋升通道，只要你有能力有本事，公司不拘一格用人才！</t>
  </si>
  <si>
    <t>职位描述任职要求：精通C#/C++编程语言；精通数据库开发(Oracle、MySQL，SQL Server)；有一定的计算机图形学基础；具有良好的面向对象的分析方法，熟悉常用设计模式；熟悉主流3D开发引擎(Unity、Unreal等)，具有一定开发经历；</t>
  </si>
  <si>
    <t>U3D客户端开发工程师</t>
  </si>
  <si>
    <t>北京光宇在线科技有限责任公司</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</si>
  <si>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</si>
  <si>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高级C++开发工程师（图像算法）</t>
  </si>
  <si>
    <t>广州市九重天信息科技有限公司</t>
  </si>
  <si>
    <t>广东迅通科技股份有限公司</t>
  </si>
  <si>
    <t>网络游戏,IT服务(系统/数据/维护),互联网/电子商务,计算机软件</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</si>
  <si>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</si>
  <si>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技术经理</t>
  </si>
  <si>
    <t>职位亮点周末双休五险一金带薪年假弹性工作定期体检创业公司14薪定期团建</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</si>
  <si>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</si>
  <si>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电子技术/半导体/集成电路,计算机硬件,计算机软件,通信/电信运营、增值服务</t>
  </si>
  <si>
    <t>职位亮点节日福利五险一金年底双薪绩效奖金</t>
  </si>
  <si>
    <t>职位亮点五险一金周末双休绩效奖金带薪年假交通补助</t>
  </si>
  <si>
    <t>广州市康诚信息科技有限公司</t>
  </si>
  <si>
    <t>职位描述岗位职责：1、基于公司设备，做前端视频流优化处理，解决图像归一、图片质量检测、简单1:1问题等视频图像问题，并配合后端开发完成产品一体化整合；2、可以接手其他C++开发人员项目，进行优化和提升；3、可以进一步扩展为视频人像识别，更多视频检测算法接入及优化工作；4、远期目标，配合团队，开发出公司人脸比对算法，深度学习。任职条件：1、数量使用C/C++开发，精通多线程开发：2、了解视频流开发，熟悉RTSP协议、ONVIF协议，有OPENCV开发经验；3、了解数据库开发（MYSQL,SQL,SERVER,ORACLE）4、有深度学习经验为佳；5、良好的沟通能力，有很好的责任心和敬业精神；6、5年及以上C++开发经验7、硕士以上学历</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</si>
  <si>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</si>
  <si>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应用软件开发工程师</t>
  </si>
  <si>
    <t>大唐移动通信设备有限公司</t>
  </si>
  <si>
    <t>计算机软件,外包服务</t>
  </si>
  <si>
    <t>职位亮点五险一金通讯补助定期体检补充医疗保险弹性工作带薪年假绩效奖金</t>
  </si>
  <si>
    <t>Linux/C++软件工程师</t>
  </si>
  <si>
    <t>广州赛特智能科技有限公司</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</si>
  <si>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</si>
  <si>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通信/电信运营、增值服务,通信/电信/网络设备</t>
  </si>
  <si>
    <t>职位亮点五险一金餐补带薪年假补充医疗保险定期体检弹性工作节日福利绩效奖金</t>
  </si>
  <si>
    <t>广东铭太信息科技有限公司</t>
  </si>
  <si>
    <t>职位描述岗位职责：1、负责5G基站操作维护嵌入式软件相关开发工作；2、负责5G基站操作维护应用软件开发工作；3、负责持续集成开发相关工作；4、根据产品需要，参与IT技术到通信产品的预研和应用工作。任职要求：1、通信、计算机、自动控制等相关专业，本科及以上学历，2年以上工作经验；2、熟练使用C\C++\C#语言，对面向对象技术有深入理解和应用实践；3、具备Docker、OpenStack使用经验，测试驱动开发经验者优先；4、具备良好的英文阅读能力，能够阅读技术类英文文档；5、具备良好的沟通能力及团队协作能力。</t>
  </si>
  <si>
    <t>开发工程师0327</t>
  </si>
  <si>
    <t>图谱天下(北京)科技有限公司</t>
  </si>
  <si>
    <t>仪器仪表及工业自动化,仪器仪表及工业自动化,大型设备/机电设备/重工业,医疗设备/器械</t>
  </si>
  <si>
    <t>职位亮点五险一金员工旅游周末双休</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</si>
  <si>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</si>
  <si>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职位亮点周末双休交通补助餐补房补通讯补助员工旅游定期体检五险一金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</si>
  <si>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</si>
  <si>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职位描述岗位职责：1、负责公司机器人上层软件及接口开发；2、负责制定机器人软件的技术整体方案；3、分析并解决系统在实际运行中出现的问题；4、认真做好公司领导交办的其它工作任务。任职要求：1、本科或以上学历，计算机相关专业毕业，2年以上同岗位工作经验；2、熟悉数据结构，操作系统，计算机原理，精通C/C++编程语言，熟悉面向对象设计方法；3、熟悉Linux系统，具备Linux下设备驱动开发、系统优化能力；熟悉Qt开发环境；4、有网络通信开发经验，能独立完成软件的设计与实现；5、有良好的分析和解决问题能力，逻辑思维清晰严谨；6、善于沟通，工作细心，责任心强，工作主动性强，具有较强的抗压及应变能力；7、加分项：熟悉QML开发，熟悉TCP/IP、WebSocket等相关技术。</t>
  </si>
  <si>
    <t>广州景翰文化策划有限公司</t>
  </si>
  <si>
    <t>微信服务号后台开发 (MJ000412)</t>
  </si>
  <si>
    <t>北京乐学创想教育科技有限公司</t>
  </si>
  <si>
    <t>职位亮点五险一金绩效奖金年终分红加班补助节日福利</t>
  </si>
  <si>
    <t>职位亮点五险一金节日福利带薪年假餐补试用期全额公司重点项目年终分红</t>
  </si>
  <si>
    <t>杰创智能科技股份有限公司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</si>
  <si>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</si>
  <si>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</si>
  <si>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广联达科技股份有限公司</t>
  </si>
  <si>
    <t>1.7万-2.2万</t>
  </si>
  <si>
    <t>计算机软件,IT服务(系统/数据/维护),房地产/建筑/建材/工程</t>
  </si>
  <si>
    <t>职位亮点年底双薪五险一金餐补带薪年假弹性工作免费班车节日福利健身俱乐部</t>
  </si>
  <si>
    <t>房地产/建筑/建材/工程,通信/电信/网络设备,电子技术/半导体/集成电路</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</si>
  <si>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</si>
  <si>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职位亮点周末双休五险一金餐补带薪年假弹性工作节日福利免费班车定期体检</t>
  </si>
  <si>
    <t>网站开发工程师</t>
  </si>
  <si>
    <t>职位描述1、遵守开发流程和编程规范，根据项目需求，实现应用程序设计、编码和调试；2、按照产品功能需求和项目计划完成软件编程；3、基于现有产品进行迭代开发工作；4、主动跟进与处理所负责模块的bug，按时完成上级主管交予的各项任务。岗位要求：1、本科或以上学历，两年或以上Windows环境下C++开发工作经验。2、熟悉使用Visual Studio开发环境。3、熟悉Windows系统，TCP/IP协议，SOCKET编程规范，熟悉Oracle、MySQL、SQL Server等数据库开发技术。4、具备规范编码和文档撰写能力，有良好的沟通和团队协作能力。5、能承受一定的工作压力。</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</si>
  <si>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</si>
  <si>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Java开发主管</t>
  </si>
  <si>
    <t>上海创文信息技术有限公司广州分公司</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</si>
  <si>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</si>
  <si>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职位亮点五险一金绩效奖金年终分红带薪年假节日福利项目奖金带团队公司重点项目</t>
  </si>
  <si>
    <t>自动化软件工程师</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</si>
  <si>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</si>
  <si>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三一集团</t>
  </si>
  <si>
    <t>广州创致信息科技有限公司</t>
  </si>
  <si>
    <t>大型设备/机电设备/重工业</t>
  </si>
  <si>
    <t>职位亮点五险一金年底双薪绩效奖金餐补带薪年假节日福利公司重点项目全额公积金</t>
  </si>
  <si>
    <t>职位亮点五险一金餐补弹性工作全勤奖定期体检带薪年假年终分红高温补贴</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</si>
  <si>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</si>
  <si>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职位描述1.       职位描述：1、扎实的C++语言基础和算法分析能力。2、熟悉Windows下客户端开发技术，了解MFC/WTL/QT等框架使用。3、熟悉STL、进程通信、线程同步、内存管理等相关知识。4、熟悉调试技术优先。5、熟悉CEF等浏览器相关技术优先</t>
  </si>
  <si>
    <t>创新研究院-院长&amp;研究员</t>
  </si>
  <si>
    <t>湖南快乐阳光互动娱乐传媒有限公司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</si>
  <si>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</si>
  <si>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1.4万-2万</t>
  </si>
  <si>
    <t>广东紫晶信息存储技术股份有限公司广州分公司</t>
  </si>
  <si>
    <t>职位亮点五险一金年底双薪绩效奖金年终分红带薪年假节日福利定期体检补充医疗保险</t>
  </si>
  <si>
    <t>广州爱拍网络科技有限公司</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</si>
  <si>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</si>
  <si>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渗透工程师</t>
  </si>
  <si>
    <t>北京国舜科技有限公司</t>
  </si>
  <si>
    <t>职位亮点五险一金绩效奖金节日福利加班补助餐补周末双休</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</si>
  <si>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</si>
  <si>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职位亮点五险一金股票期权餐补带薪年假弹性工作定期体检节日福利</t>
  </si>
  <si>
    <t>职位亮点五险一金股票期权交通补助餐补通讯补助带薪年假定期体检节日福利</t>
  </si>
  <si>
    <t>职位描述我们希望您是：   靠谱的工程师：较好的服务意识，极强的执行力和沟通力，极强的工作责任心；      有创业者基因：你渴望一个能够共同成长的团队，而不是找一份养家糊口工作；我们会让您做：负责C/C++项目的研发工作，工作内容包括Windows、Android平台音视频录像、编辑、特效渲染等核心技术的研发。您必须要自带的技能：1. 精通C/C++，熟悉OpenGL编程，熟悉VS、GCC、GDB等日常开发工具；2. 精通汇编优先；3 有逆向工程经验者优先4. 熟悉算法与数据结构，常用设计模式；5. 学习能力强，责任心强，工作积极主动，能刻苦，具有专研精神；6. 本科及以上(3以上开发经验)如果您还具备这些：    有个人技术博客，或定期参与业内交流；    有优秀个人作品，或带领过知名应用开发；    长期混开源社区，参与知名项目；    是猴子派来的逗比；    以及其它任何你觉得独特的技能或经验。</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</si>
  <si>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</si>
  <si>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电气工程师</t>
  </si>
  <si>
    <t>北京汉能光伏技术有限公司</t>
  </si>
  <si>
    <t>职位亮点每年多次调薪五险一金绩效奖金加班补助节日福利年终分红带薪年假项目奖金</t>
  </si>
  <si>
    <t>C++游戏开发工程师</t>
  </si>
  <si>
    <t>广州易渡信息科技有限公司</t>
  </si>
  <si>
    <t>能源/矿产/采掘/冶炼,环保</t>
  </si>
  <si>
    <t>广州杏雨信息科技有限公司</t>
  </si>
  <si>
    <t>职位亮点五险一金通讯补助带薪年假补充医疗保险包吃定期体检</t>
  </si>
  <si>
    <t>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</si>
  <si>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系统开发</t>
  </si>
  <si>
    <t>互联网/电子商务,教育/培训/院校,医疗/护理/美容/保健/卫生服务,医疗设备/器械</t>
  </si>
  <si>
    <t>北京松卿致胜文化发展有限公司</t>
  </si>
  <si>
    <t>职位亮点五险一金绩效奖金全勤奖带薪年假定期体检员工旅游节日福利年终分红</t>
  </si>
  <si>
    <t>职位亮点五险一金绩效奖金年终分红加班补助交通补助带薪年假员工旅游节日福利</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</si>
  <si>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</si>
  <si>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职位描述岗位职责：1、负责游戏服务器端的模块和功能开发；2、负责游戏程序开发，编写核心代码，对单独功能模块、游戏进行整合；3、负责游戏架构设计、模块划分、编写游戏逻辑、算法、核心代码、技术文档； 4、能够完成具体技术难点的解决方案。岗位要求：1、大专以上学历，3年以上游戏开发相关工作经验；2、具有良好的编程基础，熟悉LINUX/UNIX操作和开发环境；3、熟悉TCP/IP协议,了解网络游戏体系架构；4、熟悉面向对象系统设计与开发，熟练使用C++，熟悉常用数据结构和算法；5、踏实上进，良好的学习能力，富于团队精神，喜欢游戏行业； 6、有较好的软件开发感觉和丰富的开发实战经验 ；7、熟悉至少一种常用数据库，如：MySQL、SQL Server、Oracle等的设计、开发与优化。</t>
  </si>
  <si>
    <t>职位亮点绩效奖金五险一金定期团建</t>
  </si>
  <si>
    <t>广州朗晟信息科技有限公司</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</si>
  <si>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</si>
  <si>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C++程序员</t>
  </si>
  <si>
    <t>计算机软件,互联网/电子商务,IT服务(系统/数据/维护),通信/电信/网络设备</t>
  </si>
  <si>
    <t>广州市云家居云科技有限公司</t>
  </si>
  <si>
    <t>职位亮点五险一金定期体检带薪年假补充医疗保险年终奖房补弹性工作餐补</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</si>
  <si>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</si>
  <si>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</si>
  <si>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广州谷沃信息科技有限公司</t>
  </si>
  <si>
    <t>北京蓝拓扑科技股份有限公司</t>
  </si>
  <si>
    <t>计算机软件,家居/室内设计/装饰装潢</t>
  </si>
  <si>
    <t>职位亮点五险一金带薪年假节日福利年底双薪员工旅游周末双休</t>
  </si>
  <si>
    <t>职位亮点五险一金年底双薪节日福利员工旅游周末双休</t>
  </si>
  <si>
    <t>职位亮点五险一金补充医疗保险定期体检交通补助餐补带薪年假节日福利员工旅游</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</si>
  <si>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</si>
  <si>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职位描述岗位职责：1、 能够按照需求文档和设计文档的要求编写代码 ，实现软件模块的功能；2、 遵照公司制定的软件开发规范进行软件开发；3、 根据开发部门主管的建议和要求，对自己和他人的代码进行代码重构；4、 参与公司组织的知识技能的学习和培训职位要求：1、具备良好的3D图形界面环境意识2、掌握c++和OpenGL3、熟悉XML、XPATH、XSLT等格式4、具有ASP知识，懂NET MVC和WCF web。5、具基础英文或法语沟通能力。【福利简介】1、 工作时间：周一至周五9：00～18:00，午休1个半小时，双休日；2、 休假：除法定节假日之外，工作一年以上可享受带薪年休假；3、 员工依法享受各种国家法定假期（元旦、春节、清明、五一、十一、端午节、中秋节等)；4、 每年都有全体员工旅游计划；5、 每一位公司正式员工都可享有完善的社会保险福利及年假、婚假、产假等；6、 年终双薪。</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</si>
  <si>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</si>
  <si>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广州易云信息技术有限公司</t>
  </si>
  <si>
    <t>职位亮点节日福利周末双休交通补助餐补五险一金绩效奖金补充医疗保险</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</si>
  <si>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</si>
  <si>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</si>
  <si>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IT培训讲师(Unity)</t>
  </si>
  <si>
    <t>广州市车厘子电子科技有限公司</t>
  </si>
  <si>
    <t>北京中公教育科技有限公司</t>
  </si>
  <si>
    <t>福州汉思信息技术有限公司</t>
  </si>
  <si>
    <t>1.7万-2.5万</t>
  </si>
  <si>
    <t>IT服务(系统/数据/维护),仪器仪表及工业自动化,计算机软件</t>
  </si>
  <si>
    <t>职位亮点五险一金绩效奖金交通补助通讯补助带薪年假定期体检</t>
  </si>
  <si>
    <t>职位亮点绩效奖金餐补弹性工作定期体检节日福利周末双休六险一金</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</si>
  <si>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</si>
  <si>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</si>
  <si>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圣旺科技(广州)有限公司</t>
  </si>
  <si>
    <t>Unity3d开发工程师</t>
  </si>
  <si>
    <t>新华网股份有限公司</t>
  </si>
  <si>
    <t>通信/电信运营、增值服务,互联网/电子商务</t>
  </si>
  <si>
    <t>职位亮点周末双休五险一金</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</si>
  <si>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</si>
  <si>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Java开发工程师+急聘优秀人才</t>
  </si>
  <si>
    <t>广州云峰信息科技有限公司</t>
  </si>
  <si>
    <t>媒体/出版/影视/文化传播,互联网/电子商务</t>
  </si>
  <si>
    <t>职位亮点五险一金绩效奖金年终分红通讯补助补充医疗保险定期体检</t>
  </si>
  <si>
    <t>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</si>
  <si>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</si>
  <si>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前端开发工程师（广州）</t>
  </si>
  <si>
    <t>大学生高薪就业软件行业+五险双休</t>
  </si>
  <si>
    <t>厦门市美亚柏科信息股份有限公司</t>
  </si>
  <si>
    <t>北京百联时代科技有限公司</t>
  </si>
  <si>
    <t>电子技术/半导体/集成电路,计算机硬件,计算机软件</t>
  </si>
  <si>
    <t>职位亮点节日福利全勤奖带薪年假员工旅游周末双休五险一金年底双薪</t>
  </si>
  <si>
    <t>计算机软件,计算机硬件,仪器仪表及工业自动化,IT服务(系统/数据/维护)</t>
  </si>
  <si>
    <t>职位描述技能要求：C++C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t>
  </si>
  <si>
    <t>职位亮点五险一金每年多次调薪带薪年假弹性工作绩效奖金</t>
  </si>
  <si>
    <t>计算机软件,互联网/电子商务,广告/会展/公关</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</si>
  <si>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</si>
  <si>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职位亮点五险一金年底双薪绩效奖金包吃包住带薪年假员工旅游高温补贴</t>
  </si>
  <si>
    <t>广州智教信息科技有限公司</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</si>
  <si>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</si>
  <si>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深圳市希仑科技有限公司广州分公司</t>
  </si>
  <si>
    <t>gui软件开发工程师</t>
  </si>
  <si>
    <t>新奥集团股份有限公司</t>
  </si>
  <si>
    <t>能源/矿产/采掘/冶炼,医疗/护理/美容/保健/卫生服务</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</si>
  <si>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</si>
  <si>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</si>
  <si>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软通动力信息技术(集团)有限公司</t>
  </si>
  <si>
    <t>职位亮点带薪年假五险一金住房补贴全勤奖加班补助</t>
  </si>
  <si>
    <t>中公教育广东分公司</t>
  </si>
  <si>
    <t>职位描述岗位职责：1、 负责通讯类后台软件研发2、 制定方案，编写设计文档3、 对已有设计进行持续改进任职要求：1、 熟悉C/C++语言，有良好的编码习惯，熟练掌握STL使用技巧；2、 熟悉SIP协议开发,熟悉RTP/RTCP，RTSP等协议，具有音视频行业项目开发经验；3、 熟悉Linux/windows环境开发、调试方法、常用工具（VS Studio、SVN等）；4、 熟练掌握多线程/多进程编程、socket编程；熟悉TCP/IP、UDP等基本网络通信协议；5、 掌握gdb、wireshark的使用；6、 对系统高并发、高性能、高可靠性编程有一定理解。</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</si>
  <si>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</si>
  <si>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职位亮点五险一金年底双薪绩效奖金加班补助包住补充医疗保险定期体检</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</si>
  <si>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</si>
  <si>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中级C++服务端工程师</t>
  </si>
  <si>
    <t>.NET客开工程师（PPS/北京）(J12299)</t>
  </si>
  <si>
    <t>海南元游信息技术有限公司广州分公司</t>
  </si>
  <si>
    <t>php工程师（高薪多福利）</t>
  </si>
  <si>
    <t>上海天琥教育培训有限公司广州分公司</t>
  </si>
  <si>
    <t>北京北森云计算股份有限公司</t>
  </si>
  <si>
    <t>教育/培训/院校,互联网/电子商务,教育/培训/院校</t>
  </si>
  <si>
    <t>职位亮点五险一金年底双薪绩效奖金全勤奖带薪年假节日福利员工旅游</t>
  </si>
  <si>
    <t>计算机软件,专业服务/咨询(财会/法律/人力资源等),互联网/电子商务,教育/培训/院校</t>
  </si>
  <si>
    <t>职位亮点餐补弹性工作定期体检节日福利周末双休八险一金定期团建补充医疗保险</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</si>
  <si>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</si>
  <si>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</si>
  <si>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软件系统架构师</t>
  </si>
  <si>
    <t>职位亮点五险一金节日福利员工旅游弹性工作加班补助年终分红包吃年底双薪</t>
  </si>
  <si>
    <t>武汉佰钧成技术有限责任公司</t>
  </si>
  <si>
    <t>北京和利时系统工程有限公司</t>
  </si>
  <si>
    <t>职位描述技能要求：C++服务端后端 游戏开发岗位职责：1、负责游戏功能的设计与开发；2、能与策划有效沟通，理解策划需求文档；3、负责跟进或解决，服务端的一些bug；4、解决游戏遇到的突发事故。 任职要求：1、本科或以上学历，2年以上游戏服务端开发经验；2、熟悉C++，熟悉stl，熟悉linux环境，熟悉mysql数据库；3、有独立分析解决问题的能力;有良好的沟通能力和团队协作能力；4、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</si>
  <si>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职位亮点五险一金绩效奖金餐补补充医疗保险定期体检免费班车通讯补助健身俱乐部</t>
  </si>
  <si>
    <t>职位亮点五险一金带薪年假弹性工作定期体检周末双休公司重点项目大牛带队节日福利</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</si>
  <si>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</si>
  <si>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</si>
  <si>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研发工程师（.Net 、JAVA）</t>
  </si>
  <si>
    <t>威创集团股份有限公司</t>
  </si>
  <si>
    <t>诚迈科技(南京)股份有限公司</t>
  </si>
  <si>
    <t>职位亮点五险一金绩效奖金年终分红加班补助交通补助餐补通讯补助采暖补贴</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</si>
  <si>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</si>
  <si>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通信/电信运营、增值服务,计算机软件,IT服务(系统/数据/维护),互联网/电子商务</t>
  </si>
  <si>
    <t>数据库工程师</t>
  </si>
  <si>
    <t>职位亮点五险一金带薪年假弹性工作定期体检周末双休</t>
  </si>
  <si>
    <t>四环医药控股集团</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</si>
  <si>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</si>
  <si>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华夏人寿保险股份有限公司广东分公司</t>
  </si>
  <si>
    <t>职位亮点五险一金通讯补助餐补弹性工作带薪年假</t>
  </si>
  <si>
    <t>职位亮点五险一金带薪年假定期体检节日福利周末双休全额公积金绩效奖金弹性工作</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</si>
  <si>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</si>
  <si>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职位描述任职要求：1. 计算机相关专业，本科及以上学历，5年以上软件开发工作经验；2. 精通C/C++语言、熟悉STL、掌握OO思想，熟练使用多种常见设计模式、数据结构和算法，具有扎实的编程功底和良好的编程习惯；3. 熟练掌握VS2013或者VS2017开发工具；熟悉Windows平台开发；4. 熟悉多线程、网络编程、Socket编程、TCP/IP及HTTP协议；5. 熟悉SQLite/MySQL数据库的应用及开发；6. 能与策划、美术及交互设计师密切合作，共同完成项目研发；7. 具备良好的沟通能力、自我学习能力以及团队合作能力；8. 具备Cocos2d-X跨Android/iOS/Windows等平台的成功项目开发经验者优先；9. 或者具备高性能音视频处理服务器的成功项目开发经验者优先；</t>
  </si>
  <si>
    <t>北京易华录信息技术股份有限公司</t>
  </si>
  <si>
    <t>保险</t>
  </si>
  <si>
    <t>职位亮点五险一金年底双薪交通补助通讯补助带薪年假补充医疗保险员工旅游节日福利</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</si>
  <si>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</si>
  <si>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跨领域经营,计算机软件,IT服务(系统/数据/维护)</t>
  </si>
  <si>
    <t>游戏服务端开发工程师（C/C++/Java）</t>
  </si>
  <si>
    <t>软件开发工程师（全栈）</t>
  </si>
  <si>
    <t>职位亮点周末双休五险一金交通补助通讯补助定期体检餐补带薪年假</t>
  </si>
  <si>
    <t>广州市擎天柱网络科技有限公司</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</si>
  <si>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</si>
  <si>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高级开发总监(J12581)</t>
  </si>
  <si>
    <t>职位亮点周末双休五险一金交通补助餐补通讯补助带薪年假补充医疗保险定期体检</t>
  </si>
  <si>
    <t>职位亮点五险一金绩效奖金带薪年假弹性工作补充医疗保险定期体检节日福利14薪</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</si>
  <si>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</si>
  <si>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</si>
  <si>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职位亮点每年多次调薪周末双休五险一金年底双薪绩效奖金包吃带薪年假员工旅游</t>
  </si>
  <si>
    <t>.net中级软件工程师</t>
  </si>
  <si>
    <t>系统测试/性能测试助理（高薪+双休）</t>
  </si>
  <si>
    <t>职位描述技能要求：软件开发游戏开发后端开发C/C++Java职位描述:1.负责游戏核心业务逻辑设计以及开发实现；2.完成开发相应的游戏玩法模块，开发服务端各项周边工具；3.负责游戏服务端性能优化。职位要求：1、全日制本科及以上学历，计算机相关专业； 2、至少1年以上游戏项目开发经历；3、熟悉C/C++或Java等编程语言，熟悉Linux/Unix开发环境；4、熟悉常用的数据结构与算法；5、爱好编程，编程基础扎实，有独立钻研技术的热情和能力；6、熟悉TCP/IP协议，熟悉网络编程；7、能无障碍阅读英文技术文档；8、有较好的团队意识和合作精神。9、接受2019届优秀应届生。</t>
  </si>
  <si>
    <t>雷势万廷信息技术(北京)有限公司济南分公司</t>
  </si>
  <si>
    <t>linux C/C++开发工程师</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</si>
  <si>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</si>
  <si>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</si>
  <si>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高级技术支持工程师</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</si>
  <si>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</si>
  <si>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高级unity3d工程师</t>
  </si>
  <si>
    <t>职位亮点五险一金绩效奖金年终分红交通补助餐补周末双休项目奖金带薪年假</t>
  </si>
  <si>
    <t>职位描述技能要求：嵌入式云计算图像处理人脸识别C++Linux工作职责:1、负责C++后台软件开发；2、负责图像相关功能软件开发；2、负责软件产品的设计、编码、单元测试、联合调试等工作，确保软件产品的功能实现，质量可靠；3、负责软件产品维护工作，支持项目快速定位并修复软件缺陷。任职资格:1、本科及以上学历，计算机、通信及相关专业毕业，3年以上工作经验，熟悉Windows/linux跨平台开发；2、精通C/C++语言，熟悉STL标准库中常用数据结构、算法及容器类，有良好的编程风格，对C/C++程序常见陷阱有足够的洞察力以及处理能力；3、熟悉图像开源项目，有opencv相关的使用经验；4、精通SOCKET网络编程、多线程编程、多进程编程及IPC编程技术；5、对面向对象的软件开发思想有清晰的认识、熟悉和掌握常用的设计模式；6、了解网络编程的知识，有socket编程经验更佳，熟练掌握WireShark等软件的使用；7、具备较强的文档能力，能够编写相关的产品及技术文档。</t>
  </si>
  <si>
    <t>职位亮点五险一金绩效奖金股票期权包吃包住带薪年假</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</si>
  <si>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</si>
  <si>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职位亮点五险一金年底双薪餐补带薪年假定期体检员工旅游节日福利周末双休</t>
  </si>
  <si>
    <t>软件工程师（2019年应届校园招聘）</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</si>
  <si>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</si>
  <si>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C/C++中高级工程师</t>
  </si>
  <si>
    <t>北京北方华创微电子装备有限公司</t>
  </si>
  <si>
    <t>广州昆仑科技有限公司</t>
  </si>
  <si>
    <t>广东橙家科技有限公司</t>
  </si>
  <si>
    <t>电子技术/半导体/集成电路,大型设备/机电设备/重工业</t>
  </si>
  <si>
    <t>职位亮点五险一金绩效奖金包吃交通补助采暖补贴补充医疗保险定期体检包住</t>
  </si>
  <si>
    <t>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</si>
  <si>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家居/室内设计/装饰装潢,家居/室内设计/装饰装潢,房地产/建筑/建材/工程</t>
  </si>
  <si>
    <t>职位亮点五险一金年底双薪餐补通讯补助定期体检</t>
  </si>
  <si>
    <t>电气设计工程师（汽车、工程机械、石油行业）</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</si>
  <si>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</si>
  <si>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计算机软件,计算机硬件,IT服务(系统/数据/维护),通信/电信/网络设备</t>
  </si>
  <si>
    <t>职位亮点五险一金弹性工作绩效奖金</t>
  </si>
  <si>
    <t>广州跨易信息科技有限公司</t>
  </si>
  <si>
    <t>职位描述职位要求：1.统招本科以上学历，计算机/软件/通信等相关专业；2.可熟练阅读英文技术文档，具备文档编写能力；3.良好的协作能力与沟通能力，具有敬业精神、高度责任感和创新能力、富团队合作精神。岗位要求：1  精通c++  ,熟悉c2  会x86平台编程，数据库sql，以及文件 ，网络编程等3 最少熟悉一种简单ui界面编程语言如： MFC ，测试用。4 精通多线程 ，同步异步分发数据流，会调用第三方库，有流媒体服务器研发经验优先。5 把项目源码封装成 ocx控件 或 activex控件。主要工作：接入本公司已有代码，操作数据库，以及分发数据流，做成控件提供第三方开发。</t>
  </si>
  <si>
    <t>职位亮点五险一金年底双薪包住绩效奖金年终分红带薪年假餐补节日福利</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</si>
  <si>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</si>
  <si>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职位亮点弹性工作绩效奖金年底双薪创业公司</t>
  </si>
  <si>
    <t>C/C++软件开发工程师-广州-00035</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</si>
  <si>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</si>
  <si>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北软互联(北京)科技有限公司</t>
  </si>
  <si>
    <t>职位亮点五险一金年底双薪定期体检节日福利餐补</t>
  </si>
  <si>
    <t>广州市香港科大霍英东研究院</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</si>
  <si>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</si>
  <si>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ＷCS开发工程师</t>
  </si>
  <si>
    <t>学术/科研,教育/培训/院校,政府/公共事业/非盈利机构</t>
  </si>
  <si>
    <t>职位亮点五险一金绩效奖金带薪年假补充医疗保险定期体检免费班车周末双休</t>
  </si>
  <si>
    <t>职位亮点五险一金全勤奖加班补助房补餐补通讯补助节日福利周末双休</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</si>
  <si>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</si>
  <si>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职位描述技能要求：C++职位描述1、2年以上嵌入式Linux开发工作经验，熟悉嵌入式软件开发流程；熟练掌握嵌入式交叉编译环境和软件调试工具；2、精通C/C++语言，熟练嵌入式linux下编程开发，熟悉makefile和shell开发；3、熟悉Linux系统及相关指令，有UART/CAN/UDP/TCP编程开发经验；4、有良好规范文档与编程习惯，良好的团队协作和沟通能力，较强的学习能力和解决问题能力。岗位职责1、根据产品需求参与项目软件部分的详细方案设计及相关协议制定；2、根据需求总体设计完成软件设计与开发工作；3、软硬件产品联调、测试。根据测试结果对软件进行改进和完善，确保软件的稳定性；4、软件维护，提供技术支持。根据产品改进的需要或用户的需求，对软件版本进行升级或改进并提供技术支持；5、服从公司的出差安排,完成客户的驻场开发任务;</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</si>
  <si>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</si>
  <si>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数据运营分析师实训生</t>
  </si>
  <si>
    <t>unity3d开发工程师 - 北京/上海/杭州/广州</t>
  </si>
  <si>
    <t>广州北珠联科技有限公司</t>
  </si>
  <si>
    <t>北京字节跳动科技有限公司</t>
  </si>
  <si>
    <t>广东聚百洲乐器有限公司</t>
  </si>
  <si>
    <t>职位亮点五险一金绩效奖金包吃带薪年假全勤奖</t>
  </si>
  <si>
    <t>职位亮点弹性工作</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</si>
  <si>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</si>
  <si>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</si>
  <si>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软件工程师+五险一金</t>
  </si>
  <si>
    <t>广州粤嵌通信科技股份有限公司</t>
  </si>
  <si>
    <t>零售/批发</t>
  </si>
  <si>
    <t>职位亮点节日福利绩效奖金带薪年假五险一金</t>
  </si>
  <si>
    <t>职位描述岗位职责：1.android和ios动态库 c和c++模块开发。cmake编译2.负责相关模块性能分析及改进，保证系统稳定性，提升性能。3.配合同事调试相关模块，参与产品设计讨论。4.负责相关技术文档和开发过程相关文档的编写。任职资格：1.本科及以上学历，计算机、相关专业，2年及以上工作经验。2.扎实的C/C++语言基础，精通ffmpeg库，视频处理，直播，视频通话相关开发优先。3.linux下丰富的C/C++编程和调试经验，熟悉各类算法和数据结构，精通musescore和qt库的优先。4.思路清晰，思维敏捷，有快速的学习能力，对技术有强烈兴趣；5.人品正直，有良好的团队合作及抗压能力，有强烈的主人翁意识推进项目进展。发展平台好,活力团队,技术交流多,智能硬件</t>
  </si>
  <si>
    <t>职位亮点五险一金交通补助餐补通讯补助补充医疗保险定期体检免费班车节日福利</t>
  </si>
  <si>
    <t>通信/电信运营、增值服务,教育/培训/院校,通信/电信/网络设备</t>
  </si>
  <si>
    <t>职位亮点节日福利五险一金全勤奖带薪年假弹性工作定期体检</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</si>
  <si>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</si>
  <si>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自动化资深工程师</t>
  </si>
  <si>
    <t>内蒙古蒙牛乳业(集团)股份有限公司</t>
  </si>
  <si>
    <t>广州秒乐网络科技有限公司</t>
  </si>
  <si>
    <t>北京尚博信科技有限公司</t>
  </si>
  <si>
    <t>职位亮点周末双休五险一金年底双薪带薪年假员工旅游节日福利</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</si>
  <si>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</si>
  <si>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广州希酌信息科技有限公司</t>
  </si>
  <si>
    <t>职位亮点五险一金免费班车年底双薪通讯补助餐补带薪年假</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</si>
  <si>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</si>
  <si>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职位亮点绩效奖金带薪年假弹性工作节日福利全勤奖包住</t>
  </si>
  <si>
    <t>职位描述技能要求：C++CQT工作职责：1、维护开发windows直播端；2、使用QT框架库开发windows、macOS直播端；3、开发macOS直播端；4、Windows、mac性能优化；5、音视频编解码；6、第三方sdk接入；7、使用react native的iOS/android 的 app开发。任职要求：1、本科及以上计算机相关专业；2、1年以上的windows桌面端开发经验；3、1年以上的QT开发经验；4、精通visual studio，3年以上使用经验；5、学习实践能力优秀；6、熟悉 xcode、macOS开发优先；7、具有音视频编解码技术优先；8、有第三方音视频sdk接入经验优先；9、熟悉react native开发优先。</t>
  </si>
  <si>
    <t>上海元方科技股份有限公司</t>
  </si>
  <si>
    <t>职位亮点创业公司加班补助节日福利弹性工作五险一金年底双薪</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</si>
  <si>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</si>
  <si>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政府/公共事业/非盈利机构,专业服务/咨询(财会/法律/人力资源等),计算机软件,IT服务(系统/数据/维护)</t>
  </si>
  <si>
    <t>广州市安开信息科技有限公司</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</si>
  <si>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</si>
  <si>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广州创娱网络科技有限公司</t>
  </si>
  <si>
    <t>网络运维工程师（IT支持）</t>
  </si>
  <si>
    <t>职位亮点五险一金带薪年假加班补助周末双休定期团建节日福利</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</si>
  <si>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</si>
  <si>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广州微刷支付信息技术有限公司</t>
  </si>
  <si>
    <t>职位亮点周末双休五险一金年底双薪绩效奖金全勤奖包吃定期体检节日福利</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</si>
  <si>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</si>
  <si>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职位描述【岗位职责】1. 负责游戏服务端功能需求开发以及系统优化；2. 负责游戏服务器端代码的调试与维护，保证服务稳定运行； 【任职要求】1、本科及以上学历，计算机、软件相关专业；2、1年及以上相关经验 ，有大型游戏项目开发经验优先；3、精通C/C++，熟悉Lua、Python、Perl等脚本语言；4、熟悉Linux环境，熟悉数据结构与算法、Socket编程、多线程编程等；5、熟悉至少一种常用数据库的设计、开发与优化，如：MySQL、SQL Server、Oracle等；6、踏实上进，良好的学习能力，富于团队精神，热爱游戏行业 。</t>
  </si>
  <si>
    <t>自动化测试工程师</t>
  </si>
  <si>
    <t>苏州普源精电科技有限公司</t>
  </si>
  <si>
    <t>互联网/电子商务,基金/证券/期货/投资</t>
  </si>
  <si>
    <t>职位亮点创业公司五险一金绩效奖金全勤奖带薪年假节日福利加班补助</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</si>
  <si>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</si>
  <si>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职位亮点五险一金周末双休包吃带薪年假节日福利定期体检</t>
  </si>
  <si>
    <t>c++服务端开发工程师</t>
  </si>
  <si>
    <t>广州战游网络科技有限公司</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</si>
  <si>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</si>
  <si>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软件实施工程师-PMT</t>
  </si>
  <si>
    <t>职位亮点五险一金年底双薪绩效奖金年终分红加班补助全勤奖周末双休项目奖金</t>
  </si>
  <si>
    <t>职位亮点五险一金通讯补助餐补全额公积金员工旅游周末双休</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</si>
  <si>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</si>
  <si>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</si>
  <si>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职位亮点五险一金年底双薪全勤奖餐补带薪年假节日福利</t>
  </si>
  <si>
    <t>职位描述岗位职责：1．参与服务器端需求设计和各功能、逻辑代码实现；2．服务器端代码测试与维护。任职要求：1．本科以上学历，1年以上服务端开发工作经验；2．熟悉C/C++和Lua开发；3．熟悉服务器架构和LINUX环境；4．工作积极主动，较好的沟通能力和强烈的进取心。</t>
  </si>
  <si>
    <t>游戏测试开发 - 北京/上海/杭州/广州</t>
  </si>
  <si>
    <t>广州市智蓝电子商务有限公司</t>
  </si>
  <si>
    <t>职位亮点每年多次调薪五险一金绩效奖金全勤奖带薪年假节日福利股票期权年终分红</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</si>
  <si>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</si>
  <si>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C++游戏开发</t>
  </si>
  <si>
    <t>广州鑫途网络科技有限公司</t>
  </si>
  <si>
    <t>游戏服务器开发工程师 - 北京/上海/杭州/广州</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</si>
  <si>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</si>
  <si>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服务端开发工程师</t>
  </si>
  <si>
    <t>广州九之福企业管理顾问有限公司</t>
  </si>
  <si>
    <t>职位亮点五险一金年底双薪绩效奖金年终分红餐补员工旅游节日福利弹性工作</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</si>
  <si>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</si>
  <si>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职位描述工作职责：负责服务器的开发与设计;负责游戏逻辑功能开发;技术要求：熟悉Unix/Linux下C、C++编程；熟悉socket编程；熟悉基本的make编写，程序调试；了解基本的shell命令，会写基本的shell脚本;了解memcached , redis 等常见缓存系统；具备良好的分析解决问题能力，能独立承担任务和有系统进度把控能力；责任心强，良好的对外沟通和团队协作能力，主动，好学；有棋牌服务器开发经验优先。</t>
  </si>
  <si>
    <t>.net应届</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</si>
  <si>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</si>
  <si>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</si>
  <si>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广州宜赚网络科技有限公司</t>
  </si>
  <si>
    <t>广东海启星海洋科技有限公司</t>
  </si>
  <si>
    <t>职位亮点五险一金年底双薪绩效奖金加班补助全勤奖房补员工旅游节日福利</t>
  </si>
  <si>
    <t>职位亮点周末双休年终分红带薪年假弹性工作节日福利员工旅游五险一金</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</si>
  <si>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</si>
  <si>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</si>
  <si>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广州赛宝认证中心服务有限公司</t>
  </si>
  <si>
    <t>15612-游戏客户端开发(北京）</t>
  </si>
  <si>
    <t>职位亮点五险一金定期体检周末双休绩效奖金带薪年假员工旅游节日福利</t>
  </si>
  <si>
    <t>深圳市腾讯计算机系统有限公司</t>
  </si>
  <si>
    <t>职位描述岗位职责：1. 负责数据服务器的架构设计、接口设计和研发；2. 负责与客户端的数据交互；3. 保证数据服务器性能的实时性任职要求：1. 计算机相关专业本科毕业，2年以上相关工作经验。有相关中工或以上资质（或等同的软考等级认证）者优先；2. 熟练掌握C++, Java中的一种，或者精通Node.js, Python Web框架等常用Web服务器框架中的一种；3. 有丰富的网络编程经验，熟悉HTTP、TCP/IP、Websocket协议；4. 熟悉至少一种常用的数据库，并做过相关的编程；附加加分项：1. 有RESTful服务器或其他Web Service开发经验，或者有基于长连接的高并发服务器  开发经验；2. 能利用Memcached等开源第三方系统提升服务器性能；3. 会使用一种脚本语言，可以是Javascript, Python, PHP等;4. 做过C++或Java后台服务编程的主程，或者做过Node.js或Python某个Web框架 完成的后台服务编程的主程；5. 有服务器端主程开发经验；6. 有分布式系统开发相关经验公司福利1、五天工作制，周末双休；2、享受社保五险和住房公积金福利；3、享受国家法定节假日、带薪假期；4、不定期举办员工文娱、拓展活动；5、重大节假日福利、员工生日福利；6、高于行业水平的薪酬待遇，薪酬构成为：工资+绩效+提成；成熟的晋升、调薪机制；7、定期开展内外、脱产培训，职称评定等提升员工综合能力及职业化水平。</t>
  </si>
  <si>
    <t>检验/检测/认证,计算机软件,电子技术/半导体/集成电路,专业服务/咨询(财会/法律/人力资源等)</t>
  </si>
  <si>
    <t>职位亮点五险一金年终分红房补补充医疗保险定期体检带薪年假绩效奖金通讯补助</t>
  </si>
  <si>
    <t>IT服务(系统/数据/维护),互联网/电子商务,网络游戏,计算机软件</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</si>
  <si>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</si>
  <si>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职位描述工作职责：主要从事MMO游戏相关功能的开发工作与性能优化工作；与策划、美术协调数据与资源相关的需求及跟进；与后台开发协商通信协议并完成前端开发与前后台联调工作；与测试沟通Bug的细节，分析并修复功能BUG；进行多分支开发，及时将开发分支内容合并到需要的分支。工作要求：大学本科及以上学历，2年以上游戏开发经验；精通C#与C++语言，有2年以上相关语言开发经验，熟悉面向对象、泛型编程，了解c++1x语言的特性，理解boost库原理的更佳；熟悉MMO游戏的主要功能模块，熟悉unity3d引擎，有MMO战斗系统、动作系统、剧情系统、移动与同步机制设计经验的优先；深入理解UI机制，有丰富开发经验，能够进行UI批次优化，开发的同时保证性能，使用过FairyGUI或UGUI/NGUI的更佳；能够进行游戏前端的性能优化，有一定优化实战经验；理解SVN多人开发流程，有过多人协作开发经验；工作踏实认真，沟通顺畅，抗压能力强。</t>
  </si>
  <si>
    <t>web工程师（App&amp;小程序开发）</t>
  </si>
  <si>
    <t>C/C++技术指导</t>
  </si>
  <si>
    <t>自动化测试</t>
  </si>
  <si>
    <t>广州家精宝贸易有限公司</t>
  </si>
  <si>
    <t>迪原创新(北京)科技有限公司</t>
  </si>
  <si>
    <t>职位亮点五险一金带薪年假弹性工作补充医疗保险定期体检</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</si>
  <si>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</si>
  <si>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引擎开发工程师-北京-04619</t>
  </si>
  <si>
    <t>职位亮点不加班定期体检周末双休五险一金餐补</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</si>
  <si>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</si>
  <si>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职位描述技能要求：C++C技术指导C/C++技术指导招聘人数：2人工资：10000-20000福利：五险一金，饭补，周末双休工作年限：3年以上工作地址：广州市海珠区UP智谷。工作职责：为本公司单元测试工具Visual Unit的用户提供技术支持及培训，需经常出差。本职位适合于有意朝技术咨询/培训领域转型、或有意成为单元测试/开发过程改进领域专家的资深程序员。对开发兴趣较大的，有一定资历积累，充分了解用户需求的基础上，会安排参与产品开发。任职要求：1、熟练掌握C和C++语言，至少有3年以上C或C++开发经验；2、有较强表达能力，有讲课经历者优先；3、熟悉C/C++单元测试的优先。</t>
  </si>
  <si>
    <t>Software Engineer软件工程师</t>
  </si>
  <si>
    <t>安美特(中国)化学有限公司上海青浦分公司</t>
  </si>
  <si>
    <t>职位亮点五险一金全勤奖带薪年假弹性工作补充医疗保险定期体检餐补健身俱乐部</t>
  </si>
  <si>
    <t>石油/石化/化工</t>
  </si>
  <si>
    <t>职位亮点五险一金全勤奖补充医疗保险定期体检带薪年假</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</si>
  <si>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</si>
  <si>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金蝶医疗软件科技有限公司</t>
  </si>
  <si>
    <t>广州兆飞信息科技有限公司</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</si>
  <si>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</si>
  <si>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高级U3d客户端开发</t>
  </si>
  <si>
    <t>六安智联企业管理咨询有限公司</t>
  </si>
  <si>
    <t>职位亮点五险一金绩效奖金股票期权带薪年假定期体检员工旅游节日福利周末双休</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</si>
  <si>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</si>
  <si>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职位亮点五险一金周末双休十三薪年终奖</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</si>
  <si>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</si>
  <si>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软件/系统集成项目经理</t>
  </si>
  <si>
    <t>威发系统(中国)有限公司</t>
  </si>
  <si>
    <t>职位描述云桌面windows界面及工具设计与开发工作 1.掌握 C/C++ 开发语言，3年以上window驱动相关开发经验，熟悉gtk、qt等框架，2、有云桌面开发经验优先；</t>
  </si>
  <si>
    <t>IT服务(系统/数据/维护),计算机软件,通信/电信运营、增值服务,计算机硬件</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</si>
  <si>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</si>
  <si>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职位亮点五险一金周末双休餐补节日福利带薪年假全勤奖年底双薪</t>
  </si>
  <si>
    <t>Revit插件开发</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</si>
  <si>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</si>
  <si>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广东德恒信息科技有限公司</t>
  </si>
  <si>
    <t>C++服务端开发工程师（高级）</t>
  </si>
  <si>
    <t>上海游雁网络科技有限公司广州分公司</t>
  </si>
  <si>
    <t>职位亮点五险一金节日福利大牛带队公司重点项目年终分红</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</si>
  <si>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</si>
  <si>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计算机硬件,互联网/电子商务,IT服务(系统/数据/维护),计算机软件</t>
  </si>
  <si>
    <t>中核控制系统工程有限公司</t>
  </si>
  <si>
    <t>职位亮点五险一金绩效奖金定期体检员工旅游全勤奖周末双休带薪年假</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</si>
  <si>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</si>
  <si>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电气/电力/水利,仪器仪表及工业自动化</t>
  </si>
  <si>
    <t>职位亮点五险一金绩效奖金餐补通讯补助采暖补贴带薪年假补充医疗保险定期体检</t>
  </si>
  <si>
    <t>广州盛华信息有限公司</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</si>
  <si>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</si>
  <si>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网络安全工程师（渗透、安服）</t>
  </si>
  <si>
    <t>职位亮点节日福利包吃员工旅游带薪年假全勤奖弹性工作交通补助五险一金</t>
  </si>
  <si>
    <t>职位描述技能要求：C++数据库岗位职责：1、参与游戏服务器端架构分析、设计和相关核心库的开发；2、参与制定服务器端功能验收标准，性能验收标准；3、依照项目特点，划分功能模块，跟踪功能模块完成状态，验收已完成的功能模块。 岗位要求:1、本科及以上学历，C/C++基础扎实，2年及以上游戏开发经验；2、熟悉linux/网络/多线程编程和常用数据结构；3、具有较强的解决问题能力、学习能力、逻辑思维能力及创新能力，有良好的团队协作意识。</t>
  </si>
  <si>
    <t>职位亮点五险一金年底双薪绩效奖金全勤奖餐补带薪年假补充医疗保险节日福利</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</si>
  <si>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</si>
  <si>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职位亮点节日福利</t>
  </si>
  <si>
    <t>广州易热捷信息技术有限公司</t>
  </si>
  <si>
    <t>c++</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</si>
  <si>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</si>
  <si>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北京康斯特仪表科技股份有限公司</t>
  </si>
  <si>
    <t>基金/证券/期货/投资,计算机软件,互联网/电子商务,通信/电信/网络设备</t>
  </si>
  <si>
    <t>职位亮点五险一金包吃交通补助周末双休</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</si>
  <si>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</si>
  <si>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仪器仪表及工业自动化,电子技术/半导体/集成电路,加工制造（原料加工/模具）,大型设备/机电设备/重工业</t>
  </si>
  <si>
    <t>职位亮点五险一金加班补助餐补带薪年假员工旅游节日福利定期体检</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</si>
  <si>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</si>
  <si>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职位亮点五险一金全勤奖餐补节日福利年底双薪</t>
  </si>
  <si>
    <t>职位描述技能要求：LaravelLinuxC++MySQL岗位职责：1. 参与游戏项目的整体技术工作与开发流程；2. 根据策划需求，负责游戏服务端功能的开发，服务端核心模块和逻辑代码实现；3. 服务端程序调试和BUG追踪；任职要求：1. 1年以上游戏服务端开发经验；2. 熟悉C/C++和Lua开发；3. 熟悉服务器架构和LINUX环境；4. 工作积极主动，较好的沟通能力和团队协作能力。</t>
  </si>
  <si>
    <t>职位亮点绩效奖金加班补助节日福利全勤奖补充医疗保险</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</si>
  <si>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</si>
  <si>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</si>
  <si>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c++工程师（棋牌游戏方向）</t>
  </si>
  <si>
    <t>web前端(Angular)</t>
  </si>
  <si>
    <t>深圳中青宝互动网络股份有限公司</t>
  </si>
  <si>
    <t>中级U3d客户端开发</t>
  </si>
  <si>
    <t>信必优(深圳)信息技术有限公司</t>
  </si>
  <si>
    <t>职位亮点五险一金周末双休</t>
  </si>
  <si>
    <t>职位亮点五险一金定期团建员工旅游</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</si>
  <si>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</si>
  <si>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</si>
  <si>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客户端主程</t>
  </si>
  <si>
    <t>成都龙渊网络科技有限公司</t>
  </si>
  <si>
    <t>职位亮点节日福利定期团建项目奖金包吃带薪年假五险一金</t>
  </si>
  <si>
    <t>职位描述技能要求：GolangC++lua1. 负责实现服务器端游戏逻辑开发；2. 负责游戏辅助工具的开发。任职资格：1.精通C/C++；2.精通TCP/IP协议及网络编程，有通讯协议设计和实现经验；3.有一定数据库应用开发经验；4.有游戏脚本语言编写经验者优先考虑；5.热爱钻研技术，有良好的团队意识和沟通能力。</t>
  </si>
  <si>
    <t>网络游戏,计算机软件,通信/电信运营、增值服务,互联网/电子商务</t>
  </si>
  <si>
    <t>职位亮点周末双休交通补助带薪年假节日福利餐补弹性工作</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</si>
  <si>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</si>
  <si>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</si>
  <si>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</si>
  <si>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C++手机游戏服务器开发工程师</t>
  </si>
  <si>
    <t>IT实施主管</t>
  </si>
  <si>
    <t>深圳市炫彩酷游科技有限公司</t>
  </si>
  <si>
    <t>广东海钦源信息科技有限公司</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</si>
  <si>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</si>
  <si>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IT服务(系统/数据/维护),通信/电信/网络设备,房地产/建筑/建材/工程</t>
  </si>
  <si>
    <t>UE4开发工程师-北京-04618</t>
  </si>
  <si>
    <t>职位亮点五险一金项目奖金公司重点项目</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</si>
  <si>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</si>
  <si>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职位亮点五险一金年底双薪绩效奖金年终分红全勤奖餐补定期体检员工旅游</t>
  </si>
  <si>
    <t>web前端开发人员</t>
  </si>
  <si>
    <t>深圳市博瑞得科技有限公司重庆分公司</t>
  </si>
  <si>
    <t>职位描述岗位职责：1.平台SDK接入开发2.游戏服务器逻辑开发；3.数据库相关开发；任职要求：1、本科学历以上，2年以上相关行业的工作经验；2、精通C/C++开发语言，对敏捷开发有一定的了解;3、深刻理解面向对象开发，具有较好的系统分析设计能力;4、熟悉Linux编程者优先，熟悉lua优先5、具备大型分布式系统后台研发经验者优先；6、热爱游戏、有责任心、有团队精神、善于合作、能吃苦7、可接受优秀应届毕业生，没工作经验没关系，只要有一颗愿意专研的心。薪酬福利：富有竞争性的基本薪酬+绩效双薪+项目分红+广阔的升职和发展空间+免费茶水间和水果可小窗QQ号：*********；或投简历至**************** </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</si>
  <si>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</si>
  <si>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和美（深圳）信息技术股份有限公司</t>
  </si>
  <si>
    <t>职位亮点五险一金年底双薪绩效奖金交通补助餐补带薪年假定期体检员工旅游</t>
  </si>
  <si>
    <t>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</si>
  <si>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</si>
  <si>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IT服务(系统/数据/维护),大型设备/机电设备/重工业,通信/电信/网络设备</t>
  </si>
  <si>
    <t>职位亮点五险一金餐补带薪年假弹性工作定期体检员工旅游高温补贴节日福利</t>
  </si>
  <si>
    <t>职位描述技能要求：Visual C++ MFC1.精通Visual C++、MFC、多线程程序设计，具有独立开发软件模块的工作经验；2.  熟悉面向对象的程序设计，并对设计模式有一定了解；3.具备一定的网络(TCP/IP)设计经验；4.能够熟练使用办公软件，具备撰写文档的能力，具备良好的英语读写水平；5.熟悉项目管理流程，有较强的协调和处理问题能力；6.能够出差，有银行业务系统开发或工程实施经验者优先。岗位要求：1.统招本科及以上学历。2.年龄26---36岁，具有较强的责任心，  具有主动性及服务精神。3.具有合作精神 和保密意识，能够不断自我学习和自我激励。</t>
  </si>
  <si>
    <t>职位亮点五险一金绩效奖金餐补带薪年假</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</si>
  <si>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</si>
  <si>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职位亮点年底双薪交通补助餐补通讯补助带薪年假定期体检节日福利周末双休</t>
  </si>
  <si>
    <t>软件工程师（智能制造部）</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</si>
  <si>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</si>
  <si>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I.T (香港高级品牌服饰连锁集团)</t>
  </si>
  <si>
    <t>c/c++开发工程师（安全产品）</t>
  </si>
  <si>
    <t>深圳万物安全科技有限公司</t>
  </si>
  <si>
    <t>职位亮点五险一金年底双薪加班补助餐补带薪年假定期体检员工旅游节日福利</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</si>
  <si>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</si>
  <si>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贸易/进出口,零售/批发,耐用消费品（服饰/纺织/皮革/家具/家电）,其他</t>
  </si>
  <si>
    <t>中级GIS研发工程师</t>
  </si>
  <si>
    <t>职位亮点五险一金年底双薪周末双休</t>
  </si>
  <si>
    <t>通号智慧城市研究设计院有限公司</t>
  </si>
  <si>
    <t>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</si>
  <si>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职位亮点五险一金绩效奖金交通补助餐补通讯补助节日福利弹性工作股票期权</t>
  </si>
  <si>
    <t>广州极有汇科技有限公司</t>
  </si>
  <si>
    <t>IT服务(系统/数据/维护),互联网/电子商务,计算机软件,通信/电信/网络设备</t>
  </si>
  <si>
    <t>职位描述技能要求：CC++1、负责安全产品软件的需求分析、架构设计、源代码开发、后期维护和单元测试；2、负责响应市场特殊定制需求；3、负责软件项目开发过程中相关文档的编写；4、解决项目开发中的关键问题和技术难题。岗位要求：1、熟练掌握C/C++开发语言，精通面向对象思路，精通多进程、多线程技术；2、工作经验3年及以上, 有防火墙、VPN等安全产品开发经验优先考虑；3、熟悉Linux内核协议栈，有Linux内核模块开发经验优先考虑；4、具有ONVIF/RTSP/海康、大华等私有协议/音视频网传、音视频解码显示等经验者优先考虑；5、熟悉ARM或MIPS体系结构， 具有嵌入式软件项目开发经验者优先考虑；6、有良好的沟通和合作能力，能承担较大的工作压力，具有团队精神和敬业精神。关于万物安全团队※技术大牛带你飞   CTO、研发总监、技术骨干均有华为技术背景！国家院士级专家顾问不定期做技术交流和指导！※扁平化管理   想快速成长？尽情骚扰大牛们吧！想浪？可以的哟，组团约不约！想改变？有意见？有想法？都可以说说说说说说，没什么是一场头脑风暴解决不了的，只要你说得对我们都愿意接纳！关于福利※弹性工作※婚、育礼金，生日趴，节假红包※通讯、午餐、交通等完善福利补贴※办公室零食、水果提供※月度考核、及时奖励、年终奖励、股票期权相结合的激励政策</t>
  </si>
  <si>
    <t>职位亮点五险一金通讯补助带薪年假补充医疗保险交通补助餐补节日福利采暖补贴</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</si>
  <si>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</si>
  <si>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互联网/电子商务,通信/电信运营、增值服务</t>
  </si>
  <si>
    <t>高级开发工程师（C++）</t>
  </si>
  <si>
    <t>职位亮点五险一金年底双薪绩效奖金带薪年假节日福利高温补贴员工旅游通讯补助</t>
  </si>
  <si>
    <t>深圳证券通信有限公司</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</si>
  <si>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</si>
  <si>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web前端开发工程师/五险一金/周末双休</t>
  </si>
  <si>
    <t>广东绘宇智能勘测科技有限公司</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</si>
  <si>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</si>
  <si>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网络安全产品经理</t>
  </si>
  <si>
    <t>北京安码科技有限公司</t>
  </si>
  <si>
    <t>基金/证券/期货/投资,计算机软件,IT服务(系统/数据/维护)</t>
  </si>
  <si>
    <t>职位亮点五险一金年底双薪绩效奖金带薪年假定期体检高温补贴</t>
  </si>
  <si>
    <t>房地产/建筑/建材/工程,计算机软件</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</si>
  <si>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精通C++或者C语言开发。 2， 熟悉Linux、Window操作系统多进程及多线程程序设计方法，熟练使用VC++、GCC、GDB、Make等开发工具。 3，熟悉软件工程规范，有良好的软件开发习惯。 4，要较强的责任心，优秀的表达沟通能力和团队精神，能够承受一定工作压力。优选条件： 熟悉C/S软件架构开发、有STL/BOOST软件开发经验优先；有Socket网络编程、通信平台开发经验者优先；具有大型C/C++软件或模块设计经验者优先；</t>
  </si>
  <si>
    <t>职位亮点五险一金绩效奖金带薪年假定期体检高温补贴节日福利周末双休员工旅游</t>
  </si>
  <si>
    <t>职位亮点周末双休五险一金绩效奖金带薪年假定期体检员工旅游节日福利年底双薪</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</si>
  <si>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</si>
  <si>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</si>
  <si>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广州卖家宝信息技术咨询有限公司</t>
  </si>
  <si>
    <t>游戏编程实习生</t>
  </si>
  <si>
    <t>北京汇众益智游戏工厂（中科软件园）</t>
  </si>
  <si>
    <t>大连华讯投资股份有限公司深圳分公司</t>
  </si>
  <si>
    <t>职位亮点五险一金年终分红绩效奖金全勤奖交通补助餐补带薪年假定期体检</t>
  </si>
  <si>
    <t>职位亮点五险一金绩效奖金加班补助带薪年假</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</si>
  <si>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</si>
  <si>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</si>
  <si>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.net软件工程师（北京）</t>
  </si>
  <si>
    <t>基金/证券/期货/投资,基金/证券/期货/投资</t>
  </si>
  <si>
    <t>职位亮点五险一金年底双薪带薪年假补充医疗保险员工旅游节日福利</t>
  </si>
  <si>
    <t>职位描述岗位要求：1、 计算机或相关专业，本科以上学历；2、 1年以上C++软件项目开发经验，熟悉软件开发、测试流程；3、 精通c++语言，熟练使用STL库，掌握多线程技术，了解跨平台软件；4、 掌握面向对象思想，掌握数据结构；6、 责任心强、学习能力强、敢于接受压力和挑战、能够独立完成任务攻关；7、 有良好的团队合作精神；8、 沟通交流能力好；9、 有证券行业开发经验优先；</t>
  </si>
  <si>
    <t>广州结儿信息科技有限公司</t>
  </si>
  <si>
    <t>职位亮点五险一金住房补贴通讯补助带薪年假节日福利绩效奖金定期体检定期团建</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</si>
  <si>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</si>
  <si>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职位亮点节日福利全勤奖绩效奖金创业公司五险一金定期团建项目奖金大牛带队</t>
  </si>
  <si>
    <t>高级开发工程师（C++或Python）</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</si>
  <si>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</si>
  <si>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游戏开发工程师</t>
  </si>
  <si>
    <t>职位亮点周末双休五险一金包住交通补助餐补通讯补助带薪年假补充医疗保险</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</si>
  <si>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</si>
  <si>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北京星网宇达科技股份有限公司</t>
  </si>
  <si>
    <t>职位亮点五险一金周末双休全勤奖年底双薪员工旅游节日福利带薪年假绩效奖金</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</si>
  <si>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</si>
  <si>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</si>
  <si>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职位亮点五险一金股票期权带薪年假定期体检员工旅游周末双休绩效奖金公司重点项目</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</si>
  <si>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</si>
  <si>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武汉软帝联合科技有限公司</t>
  </si>
  <si>
    <t>.net研发工程师</t>
  </si>
  <si>
    <t>互联网/电子商务,计算机软件,计算机硬件</t>
  </si>
  <si>
    <t>职位亮点弹性工作五险一金带薪年假周末双休</t>
  </si>
  <si>
    <t>职位亮点五险一金绩效奖金股票期权加班补助餐补带薪年假</t>
  </si>
  <si>
    <t>职位描述精通HTML/css/JavaScript，精通前端模块化，java/nodejs服务器端编程，有高德地图可视化开发经验优先 具备SQL能力</t>
  </si>
  <si>
    <t>C# 网站开发程序员</t>
  </si>
  <si>
    <t>广州国宇软件技术服务有限公司</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</si>
  <si>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</si>
  <si>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高级u3d开发</t>
  </si>
  <si>
    <t>深圳市安车检测股份有限公司</t>
  </si>
  <si>
    <t>职位亮点年底双薪绩效奖金年终分红加班补助</t>
  </si>
  <si>
    <t>职位亮点五险一金全勤奖带薪年假定期体检节日福利餐补员工旅游健身俱乐部</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</si>
  <si>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</si>
  <si>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</si>
  <si>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汽车/摩托车,计算机软件,计算机硬件,IT服务(系统/数据/维护)</t>
  </si>
  <si>
    <t>职位亮点五险一金绩效奖金餐补带薪年假周末双休年底双薪通讯补助节日福利</t>
  </si>
  <si>
    <t>职位描述技能要求：C++js J000071.能根据系统或项目的设计，按时保质完成相关功能代码编写；2.参与系统需求分析、架构设计和概要设计；3.协助上级对项目进行相关管理工作4.升级更新系统；任职要求：1.本科以上学历；2.2年以上C、C++从业经验；良好的C++基础，熟练Visual C++编程，3.熟悉常用的数据结构和算法，熟悉设计模式；4.掌握VC6.0、VS2010等开发环境，能熟练应用VC++,MFC,SDK；5.掌握常用数据结构及算法，熟悉常用设计模式；6.熟悉SQL Server、MySQL、ORACLE数据库至少一种，熟练使用SQL语言，掌握存储过程；7.比较好的产品意识，注重用户体验，对产品服务精益求精。8.具有团队协作精神，有较强的团队协作能力；具有较强的的抗压能力和沟通协调能力；</t>
  </si>
  <si>
    <t>职位亮点节日福利带薪年假全勤奖</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</si>
  <si>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</si>
  <si>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</si>
  <si>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高级.net开发工程师</t>
  </si>
  <si>
    <t>gis售前技术支持工程师(广州)</t>
  </si>
  <si>
    <t>深圳市利谱信息技术有限公司</t>
  </si>
  <si>
    <t>泰瑞数创科技(北京)有限公司</t>
  </si>
  <si>
    <t>1.8万-2万</t>
  </si>
  <si>
    <t>职位亮点五险一金年底双薪绩效奖金年终分红股票期权带薪年假定期体检每年多次调薪</t>
  </si>
  <si>
    <t>职位亮点五险一金绩效奖金交通补助餐补带薪年假节日福利周末双休</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</si>
  <si>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</si>
  <si>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</si>
  <si>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职位亮点五险一金周末双休绩效奖金全勤奖带薪年假弹性工作节日福利员工旅游</t>
  </si>
  <si>
    <t>电商美工设计</t>
  </si>
  <si>
    <t>广州市佳马贸易有限公司</t>
  </si>
  <si>
    <t>职位描述技能要求：LinuxC++一、关于工作任职资格1、计算机或相关专业本科以上学历，2年以上本职工作经验；2、熟悉Linux Socket应用开发；3、熟悉TCP/IP协议和网络后台服务开发；4、熟悉Linux多线程，多进程及互斥与同步操作的使用；5、熟练使用常见数据结构解决问题；6、精通C++编程语言，具有面向对象程序设计思想；7、熟悉Mysql数据库的使用；8、熟悉软件开发流程；9、工作主动性强，具有团队合作精神、有责任心。岗位描述1、根据需求进行功能模块设计和编码工作；2、根据产品需求进行开发、验证和修正测试中发现的问题；3、根据开发过程中的体验对产品提出改进建议；4、规范文档的编写、维护，并配合其他部门提供产品相关技术支持。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</si>
  <si>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</si>
  <si>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Card COS 开发工程师</t>
  </si>
  <si>
    <t>北京芯盾集团有限公司</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</si>
  <si>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</si>
  <si>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IT管理员</t>
  </si>
  <si>
    <t>深圳市奔凯安全技术股份有限公司</t>
  </si>
  <si>
    <t>深圳市橙汇科技有限公司</t>
  </si>
  <si>
    <t>通信/电信/网络设备,计算机软件,互联网/电子商务,电子技术/半导体/集成电路</t>
  </si>
  <si>
    <t>职位亮点五险一金绩效奖金股票期权餐补带薪年假弹性工作补充医疗保险节日福利</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</si>
  <si>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</si>
  <si>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6.5千-8.5千</t>
  </si>
  <si>
    <t>.net开发</t>
  </si>
  <si>
    <t>医疗设备/器械,仪器仪表及工业自动化</t>
  </si>
  <si>
    <t>职位亮点五险一金年底双薪带薪年假全勤奖周末双休</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</si>
  <si>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</si>
  <si>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职位描述任职要求：1、本科以上学历，计算机电子信息科学及相关专业毕业。2、扎实的计算机理论知识。3、熟悉面向对象编程思想、精通C++编程（VC）和STL多线程编程技术、MFC编程4、熟练掌握SQL Server或Oracle等主流数据库；5、熟悉SOCKET网络编程；6、有较深入、全面的项目开发工作经验。其它要求：1、具备较强的团队协作精神和责任心，具备较强的沟通能力；2、具备较强的分析和表达能力，思路清晰，代码规范，能编写高质量的文档；3、善于学习新的方法和技术，能积极主动的分析和解决问题，能积极应对变化；4、承压能力强，懂得自我调节。备注：高薪诚聘在驱动、服务器或者网络方面C++经验丰富的技术人员。</t>
  </si>
  <si>
    <t>北京有生博大软件股份有限公司深圳分公司</t>
  </si>
  <si>
    <t>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</si>
  <si>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CAD二次开发工师</t>
  </si>
  <si>
    <t>6.5千-1万</t>
  </si>
  <si>
    <t>软件工程师（VC/C++/自动化/设备）</t>
  </si>
  <si>
    <t>深圳市海目星激光智能装备股份有限公司</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</si>
  <si>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</si>
  <si>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.NET开发工程师（医疗方向）</t>
  </si>
  <si>
    <t>6.5千-1.2万</t>
  </si>
  <si>
    <t>职位亮点五险一金年底双薪绩效奖金全勤奖交通补助带薪年假节日福利</t>
  </si>
  <si>
    <t>仪器仪表及工业自动化,大型设备/机电设备/重工业</t>
  </si>
  <si>
    <t>职位亮点节日福利绩效奖金全勤奖包吃带薪年假定期体检员工旅游</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</si>
  <si>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</si>
  <si>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职位描述岗位职责：1、负责自动化设备及激光设备的软件开发、维护及设备调试；2、配合项目需要，参加并承担项目组个人擅长关键技术攻关以及技术难题解决等；3、完成上级领导安排的其它相关工作。任职要求：1、大专及以上学历，计算机科学、自动化等相关专业； 2、两年以上工作经验，有自动化设备开发经验优先；3、精通C/C++语言，掌握VC开发环境，熟悉MFC/QT开发，掌握多线程及Socket编程、机器人编程等技巧；4、有良好的沟通、学习能力，代码风格良好，逻辑思维能力强。</t>
  </si>
  <si>
    <t>Unity开发工程师</t>
  </si>
  <si>
    <t>北京盖娅互娱网络科技股份有限公司</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</si>
  <si>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</si>
  <si>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职位亮点五险一金年底双薪绩效奖金通讯补助带薪年假弹性工作定期体检员工旅游</t>
  </si>
  <si>
    <t>c++开发工程师（双休）</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</si>
  <si>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</si>
  <si>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深圳市天穹网络科技有限公司</t>
  </si>
  <si>
    <t>6.5千-1.3万</t>
  </si>
  <si>
    <t>项目管理</t>
  </si>
  <si>
    <t>职位亮点节日福利五险一金年底双薪股票期权包吃带薪年假定期体检免费班车</t>
  </si>
  <si>
    <t>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</si>
  <si>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Java中级软件开发工程师</t>
  </si>
  <si>
    <t>深圳科迪新汇信息科技有限公司广州分公司</t>
  </si>
  <si>
    <t>职位亮点五险一金加班补助餐补带薪年假</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</si>
  <si>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</si>
  <si>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职位亮点年底双薪带薪年假周末双休每年多次调薪公司重点项目五险一金弹性工作</t>
  </si>
  <si>
    <t>TA 技术美术</t>
  </si>
  <si>
    <t>职位描述职位描述:1、负责实现游戏服务器端应用逻辑；2、根据策划需求，独立开发游戏功能模块；3、熟悉基础的操作系统相关知识；4、使用C++开发维护服务器底层,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 岗位要求：1、大专及以上学历，热爱游戏，具有MMORPG大型游戏客户端/服务器开发2年以上工作经验优先；2、扎实的C++基础；3、熟悉Windows平台、DirectX软件设计、stl；4、至少对一门脚本语言有较深刻的理解；5、对游戏引擎有一定研究和技术积累；6、责任心强，具备良好的学习能力和沟通能力。</t>
  </si>
  <si>
    <t>6.5千-9千</t>
  </si>
  <si>
    <t>2.5万-3.5万</t>
  </si>
  <si>
    <t>职位亮点五险一金年底双薪绩效奖金通讯补助带薪年假定期体检员工旅游节日福利</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</si>
  <si>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</si>
  <si>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支付结算系统开发工程师（golang、c++）</t>
  </si>
  <si>
    <t>中级java开发工程师</t>
  </si>
  <si>
    <t>深圳市中文路教育科技有限公司</t>
  </si>
  <si>
    <t>广州健迅科技有限公司</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</si>
  <si>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</si>
  <si>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2019机电研发工程师（北京）</t>
  </si>
  <si>
    <t>中国铁建高新装备股份有限公司</t>
  </si>
  <si>
    <t>职位亮点五险一金包吃定期体检通讯补助带薪年假弹性工作节日福利补充医疗保险</t>
  </si>
  <si>
    <t>职位亮点五险一金带薪年假节日福利免费班车定期体检补充医疗保险餐补通讯补助</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</si>
  <si>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</si>
  <si>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职位亮点五险一金餐补员工旅游创业公司</t>
  </si>
  <si>
    <t>职位描述要求：熟悉c++或golang，至少2年开发经验，了解CMM开发流程或敏捷开发流程为佳熟悉支付流程和跨境支付相关业务知识，有过支付系统开发优先；负责完成需求文档、概要设计、详细设计、测试用例（ST\IT\UT）的撰写岗位职责：1、负责公司支付结算系统服务器端开发工作；2、参与支付产品的架构设计和项目上线；3、负责解决项目中的关键问题和技术难题；4、参与模块设计开发，业务逻辑开发，支付接入等工作；薪酬待遇优厚底薪+股权（项目已制定了五年上市计划）【福利】五险一金，旅游，餐补等 </t>
  </si>
  <si>
    <t>广东港鑫科技有限公司</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</si>
  <si>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</si>
  <si>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资深游戏客户端研发</t>
  </si>
  <si>
    <t>北京冰狮科技有限公司</t>
  </si>
  <si>
    <t>职位亮点五险一金年底双薪绩效奖金餐补交通补助员工旅游定期体检节日福利</t>
  </si>
  <si>
    <t>深圳精智达技术股份有限公司</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</si>
  <si>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</si>
  <si>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职位亮点创业公司五险一金绩效奖金餐补补充医疗保险定期体检加班补助</t>
  </si>
  <si>
    <t>web前端（双休不加班）</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</si>
  <si>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</si>
  <si>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深圳市德科信息技术有限公司广州分公司</t>
  </si>
  <si>
    <t>杭州衡泰软件有限公司</t>
  </si>
  <si>
    <t>6.5千-7.5千</t>
  </si>
  <si>
    <t>计算机软件,计算机软件,基金/证券/期货/投资</t>
  </si>
  <si>
    <t>职位亮点周末双休六险一金带薪年假年前年终奖员工旅游节日福利餐补车补</t>
  </si>
  <si>
    <t>职位亮点周末双休五险一金加班补助餐补定期体检员工旅游节日福利</t>
  </si>
  <si>
    <t>职位亮点节日福利五险一金年底双薪餐补带薪年假员工旅游创业公司年终分红</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</si>
  <si>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</si>
  <si>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职位描述岗位职责：1、负责公司新产品的软件开发； 2、对已有产品的软件进行升级和维护工作； 职位要求： 1、精通C/C++语言编程，熟悉Visual Studio开发环境，良好的逻辑分析能力和研究能力； 2、熟悉MFC、串口及网络通信； 3、丰富的面向对象系统分析和设计经验，熟练掌握软件设计模式、分析设计方法； 4、有良好的编码习惯和技术文档编写能力； 5、做事严谨踏实，责任心强，条理清楚，有很强的团队合作精神，吃苦耐劳；  6、三年以上工作经验，优秀者可以适度放宽；7、有工控软件实际项目设计经验或图像处理相关项目开发经验者优先；8、能接受出差；</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</si>
  <si>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</si>
  <si>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软件研发工程师</t>
  </si>
  <si>
    <t>高级大数据架构师</t>
  </si>
  <si>
    <t>广州精新泽自动化设备有限公司</t>
  </si>
  <si>
    <t>北京国双科技有限公司</t>
  </si>
  <si>
    <t>2.5万-4.5万</t>
  </si>
  <si>
    <t>互联网/电子商务,计算机软件,广告/会展/公关,专业服务/咨询(财会/法律/人力资源等)</t>
  </si>
  <si>
    <t>C++开发工程师（D-PDU诊断仪设备）</t>
  </si>
  <si>
    <t>职位亮点带薪年假补充医疗保险节日福利员工旅游周末双休绩效奖金年底双薪五险一金</t>
  </si>
  <si>
    <t>深圳市智驾实业有限公司</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</si>
  <si>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</si>
  <si>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职位亮点绩效奖金包吃包住餐补带薪年假定期体检员工旅游节日福利</t>
  </si>
  <si>
    <t>阿里集团-定位引擎技术专家/架构师</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</si>
  <si>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</si>
  <si>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阿里巴巴集团</t>
  </si>
  <si>
    <t>JAVA开发工程师（智能应用开发部）</t>
  </si>
  <si>
    <t>电子技术/半导体/集成电路,IT服务(系统/数据/维护)</t>
  </si>
  <si>
    <t>IT服务(系统/数据/维护),互联网/电子商务,计算机软件,基金/证券/期货/投资</t>
  </si>
  <si>
    <t>职位亮点带薪年假五险一金绩效奖金定期体检员工旅游餐补全勤奖节日福利</t>
  </si>
  <si>
    <t>职位描述技能要求：技术支持 技术服务职位描述：1、基于WINDOWS平台进行J2534和D-PDU产品DLL开发；2、参与模块编码与单元测试；3、学习和研究新技术以满足产品的需求；任职要求；1、精通C，C++编程语言，3年以上相关工作经验，本科及以上学历；2、具有丰富的汽车诊断行业开发经验，熟悉ISO14229,ISO15765,ISO14230,ISO9141等诊断协议；3、熟悉LINUX/WINDOWS跨平台开发；4、熟悉J2534、ISO22900的诊断技术标准，有相关工作经验；5、优秀的英语读写能力，有较强的逻辑思维能力和沟通能力；6、良好的学习、沟通、协调能力，能承受较强的工作压力；</t>
  </si>
  <si>
    <t>职位描述岗位描述  1、定位引擎架构设计及优化，提升引擎的易用性和维护性； 2、定位引擎的功能设计、开发和维护，相关工具和系统的开发维护；岗位要求  1、研究生或以上学历，数学、计算机、通讯相关专业，5年及以上相关工作经验；  2、精通C++编程语言（非C语言），至少熟悉其它一种非脚本高级语言（例如Java、C#等）；  3、熟悉模式设计，较强的工程落地能力，有主导过中型以上项目的架构设计；  4、有责任心，善于分析和思考问题，能抗压；  5、有导航、GIS、LBS等相关开发经验优先。</t>
  </si>
  <si>
    <t>SLC 工业安全研究员（北京/苏州）</t>
  </si>
  <si>
    <t>Siemens Ltd. China/西门子(中国)有限公司</t>
  </si>
  <si>
    <t>职位亮点五险一金交通补助餐补通讯补助绩效奖金带薪年假节日福利周末双休</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</si>
  <si>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</si>
  <si>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仪器仪表及工业自动化,电气/电力/水利,医疗设备/器械</t>
  </si>
  <si>
    <t>JAVA开发工程师（北京）</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</si>
  <si>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</si>
  <si>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C++安全开发工程师</t>
  </si>
  <si>
    <t>Java高级软件工程师</t>
  </si>
  <si>
    <t>职位亮点五险一金年底双薪餐补带薪年假补充医疗保险定期体检节日福利</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</si>
  <si>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</si>
  <si>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java高级程序员</t>
  </si>
  <si>
    <t>职位亮点五险一金绩效奖金全勤奖通讯补助带薪年假定期体检公司重点项目</t>
  </si>
  <si>
    <t>职位描述岗位职责：1.能够独立进行编码、设计、撰写文档、测试工作；2.能够独立进行技术研究；3.及时完成上级交办的其他事项；岗位要求：1. 统招全日制本科以上学历, 计算机相关专业,一年以上工作经验；2. 精通C/C++等编程语言；3. 熟悉Linux下编程环境，熟练使用Linux下编译器，能够自主编写配置和编译脚本文件；4. 掌握信息安全基础知识，熟悉网络安全攻防技能的优先考虑；5. 具有高度工作责任感与较强的逻辑思维能力，对新技术有较好的学习能力、适应能力，责任心强，有团队协作精神，做事积极主动，能够独立开展工作。</t>
  </si>
  <si>
    <t>C++软件工程师-OTT</t>
  </si>
  <si>
    <t>梦网荣信科技集团股份有限公司</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</si>
  <si>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</si>
  <si>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</si>
  <si>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java中级软件工程师（企业直聘）</t>
  </si>
  <si>
    <t>Net后端开发（英语读写）</t>
  </si>
  <si>
    <t>通信/电信运营、增值服务,计算机软件,通信/电信/网络设备,IT服务(系统/数据/维护)</t>
  </si>
  <si>
    <t>职位亮点节日福利五险一金年底双薪绩效奖金股票期权免费班车员工旅游</t>
  </si>
  <si>
    <t>职位描述岗位职责：主要负责富信项目中通讯子系统的开发工作，包括但不限于：1、根据需求编写设计文档； 2、负责软件开发和测试； 3、软件的维护和优化工作； 4、其他软件开发相关工作。任职要求：1、C/C++功底扎实，掌握基本数据结构及算法，具有良好的编程风格；2、熟悉Linux操作系统，熟练使用Shell及C/C++进行Linux相关开发；3、熟悉TCP/IP及Socket网络编程；4、熟悉高性能网络编程，具有epoll、libev/libuv/libevent等开发经验；5、熟悉消息队列，具有RabbitMQ、Kafka等中间件的使用经验；6、熟悉各种常用数据库，熟悉NoSQL更佳；7、具有良好的开发文档编写习惯；8、诚实守信，态度端正。</t>
  </si>
  <si>
    <t>职位亮点餐补节日福利加班补助带薪年假定期体检补充医疗保险五险一金年底双薪</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</si>
  <si>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</si>
  <si>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</si>
  <si>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高级CFD工程师(J14619)</t>
  </si>
  <si>
    <t>金风科技股份有限公司</t>
  </si>
  <si>
    <t>盛唐科技(北京)有限公司</t>
  </si>
  <si>
    <t>c++开发工程师（云图）</t>
  </si>
  <si>
    <t>深圳市瑞云科技有限公司</t>
  </si>
  <si>
    <t>大型设备/机电设备/重工业,电气/电力/水利,电子技术/半导体/集成电路</t>
  </si>
  <si>
    <t>职位亮点五险一金年底双薪绩效奖金带薪年假弹性工作补充医疗保险定期体检节日福利</t>
  </si>
  <si>
    <t>计算机软件,IT服务(系统/数据/维护),仪器仪表及工业自动化,电子技术/半导体/集成电路</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</si>
  <si>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</si>
  <si>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职位亮点交通补助餐补节日福利定期体检不加班周末双休五险一金</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</si>
  <si>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</si>
  <si>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网页制作 | Web前端开发</t>
  </si>
  <si>
    <t>北京金泰伦技术服务有限公司</t>
  </si>
  <si>
    <t>职位亮点五险一金绩效奖金定期体检员工旅游带薪年假定期团建周末双休节日福利</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</si>
  <si>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</si>
  <si>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职位描述技能要求：C++QT岗位职责：1、 负责云图工作站和效果图平台的程序设计和需求开发；2、负责产品程序的界面开发。岗位要求： 1、两年以上开发经验；2、熟练掌握C/C 程序设计，熟悉QT Creator的使用，熟悉界面开发过程；3、拥有一定的程序架构能力，有参与开发过中大型软件的项目经验；4、熟悉多平台（windows、linux、mac）环境下应用程序界面的开发；5、至少有一种通用图形接口编程经验(Direct3D,OpengGL,OpenVG)。   </t>
  </si>
  <si>
    <t>.NET开发工程师-000858</t>
  </si>
  <si>
    <t>职位亮点五险一金年底双薪餐补房补带薪年假定期体检员工旅游节日福利</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</si>
  <si>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</si>
  <si>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网页前端开发</t>
  </si>
  <si>
    <t>北京安美智享科技有限公司</t>
  </si>
  <si>
    <t>C++软件工程师-云通讯CPXT-3</t>
  </si>
  <si>
    <t>职位亮点五险一金绩效奖金交通补助通讯补助带薪年假定期体检补充医疗保险</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</si>
  <si>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</si>
  <si>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北京奥泰瑞格科技有限公司</t>
  </si>
  <si>
    <t>职位亮点五险一金公司重点项目弹性工作加班补助绩效奖金</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</si>
  <si>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</si>
  <si>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互联网/电子商务,计算机软件,教育/培训/院校,计算机硬件</t>
  </si>
  <si>
    <t>北京银商融信支付技术股份有限公司</t>
  </si>
  <si>
    <t>职位亮点五险一金年底双薪绩效奖金股票期权免费班车员工旅游节日福利</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</si>
  <si>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</si>
  <si>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职位描述岗位职责：和项目负责人一起，完成需求分析提练，编写设计文档，并主导核心代码的编写等。任职要求：1、扎实的C++开发功底，熟悉WINDOWS和LINUX系统机制，有跨平台软件开发能力 ；2、精通SOCKET编程、多线程编程、STL等，熟悉TCP/UDP/HTTP等协议，熟悉Webservice、SOAP、HTTP POST、HTTP GET、HTTPS等Web请求方式 ；3、熟练进行多线程/多进程开发，熟悉数据库相关开发，至少熟练使用Oracle/Sql Server/mysql/Sybase数据库中一种,熟悉常见的NoSql数据库,熟悉redis/mongodb/kafka/hbase等开源软件的使用；4、熟悉标准软件开发流程、有较强的文档设计能力、良好的沟通和团队合作精神；5、有开源项目研究,有熟悉互联主流消息中件间/大数据存储分析架构/网络高并发服务开发和实施经验者优先；6、抗压能力强，认真负责，敢于担当；7、计算机相关专业本科及以上学历，3年以上工作经验。</t>
  </si>
  <si>
    <t>U3D中高级开发工程师</t>
  </si>
  <si>
    <t>互联网/电子商务,计算机软件,IT服务(系统/数据/维护),银行</t>
  </si>
  <si>
    <t>职位亮点五险一金绩效奖金全勤奖带薪年假弹性工作节日福利周末双休</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</si>
  <si>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</si>
  <si>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</si>
  <si>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java开发运维</t>
  </si>
  <si>
    <t>远特(北京)通信技术有限公司</t>
  </si>
  <si>
    <t>U3D客户端游戏开发工程师(0230)</t>
  </si>
  <si>
    <t>祖龙(天津)科技有限公司北京分公司</t>
  </si>
  <si>
    <t>职位亮点五险一金绩效奖金餐补带薪年假弹性工作补充医疗保险定期体检员工旅游</t>
  </si>
  <si>
    <t>通信/电信运营、增值服务,IT服务(系统/数据/维护),互联网/电子商务,通信/电信/网络设备</t>
  </si>
  <si>
    <t>职位亮点五险一金周末双休年底双薪带薪年假补充医疗保险交通补助餐补</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</si>
  <si>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</si>
  <si>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储能BMS软件工程师</t>
  </si>
  <si>
    <t>职位亮点五险一金每年多次调薪年终分红绩效奖金带薪年假节日福利员工旅游周末双休</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</si>
  <si>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</si>
  <si>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松下电器（中国）有限公司 解决方案・服务公司</t>
  </si>
  <si>
    <t>职位描述技能要求：C++岗位职责：1、负责云游戏c++核心模块的开发与维护；2、负责音视频编解码的优化；3、负责C++小组技术的沟通协调以及问题的解决。岗位要求：1、3年以上开发经验；2、精通c/c++;3、精通音视频编解码；4、精通网络编程；5、有音视频实时传输相关经验；6、熟悉Windows、Linux开发；7、有3人及以上团队合作经验；8、从事过OBS开发经验者优先；9、有p2p开发经验优先。   </t>
  </si>
  <si>
    <t>java开发技术主管（北语网院）</t>
  </si>
  <si>
    <t>北京北语大教育科技有限公司</t>
  </si>
  <si>
    <t>加工制造（原料加工/模具）</t>
  </si>
  <si>
    <t>职位亮点周末双休五险一金年底双薪通讯补助采暖补贴补充医疗保险定期体检</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</si>
  <si>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</si>
  <si>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职位亮点五险一金周末双休带团队北京高校</t>
  </si>
  <si>
    <t>深圳邦健生物医疗设备股份有限公司</t>
  </si>
  <si>
    <t>初级开发工程师</t>
  </si>
  <si>
    <t>北京薪享宏福教育咨询有限公司</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</si>
  <si>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</si>
  <si>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H5前端开发 旅游行业 西红门办公</t>
  </si>
  <si>
    <t>海外国际旅游集团控股有限公司</t>
  </si>
  <si>
    <t>职位亮点员工旅游节日福利绩效奖金每年多次调薪带薪年假五险一金包住</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</si>
  <si>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</si>
  <si>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医疗设备/器械,加工制造（原料加工/模具）,电子技术/半导体/集成电路,贸易/进出口</t>
  </si>
  <si>
    <t>生产软件开发工程师-电视</t>
  </si>
  <si>
    <t>职位描述岗位需求： 1、本科及以上学历，计算机、电子、数学等相关专业； 2、三年以上相关工作经验，熟练掌握C/C++/VC编程语言； 3、精通数据结构，对软件工程有较深的理解； 4、根据产品需求完成软件需求分析、方案设计、编码调试及单元测试； 5、良好的团队合作精神；6、本职位上班地点在坪山区，提供食宿，不接受此上班地点者请勿投递简历，谢谢！ </t>
  </si>
  <si>
    <t>小米通讯技术有限公司</t>
  </si>
  <si>
    <t>职位亮点周末双休全勤奖绩效奖金节日福利不加班包住年终分红员工旅游</t>
  </si>
  <si>
    <t>通信/电信运营、增值服务,互联网/电子商务,通信/电信/网络设备</t>
  </si>
  <si>
    <t>职位亮点五险一金餐补补充医疗保险年底双薪定期体检带薪年假弹性工作周末双休</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</si>
  <si>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</si>
  <si>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高级C++视频研发工程师</t>
  </si>
  <si>
    <t>深圳市锐驰曼科技发展有限公司</t>
  </si>
  <si>
    <t>平面设计师</t>
  </si>
  <si>
    <t>U3D初中级开发工程师</t>
  </si>
  <si>
    <t>北京达内金桥科技有限公司1</t>
  </si>
  <si>
    <t>职位亮点五险一金年底双薪绩效奖金加班补助餐补带薪年假定期体检补充医疗保险</t>
  </si>
  <si>
    <t>教育/培训/院校,IT服务(系统/数据/维护)</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</si>
  <si>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</si>
  <si>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职位亮点五险一金餐补加班补助绩效奖金</t>
  </si>
  <si>
    <t>电子技术/半导体/集成电路,计算机硬件,计算机软件,IT服务(系统/数据/维护)</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</si>
  <si>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</si>
  <si>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对日软件工程师</t>
  </si>
  <si>
    <t>职位亮点五险一金绩效奖金加班补助全勤奖包住带薪年假员工旅游节日福利</t>
  </si>
  <si>
    <t>株式会社ProfaceSystem</t>
  </si>
  <si>
    <t>中亿启航数码科技(北京)有限公司</t>
  </si>
  <si>
    <t>职位描述【高级C++视频研发工程师】岗位职责：1、基于Windows下的Visual Studio进行软件开发工作2、负责视频播放器的开发与维护工作3、负责播放内核上的视频解码显示等工作，包括D3D、OPENGL等4、负责音频输出工作，包括SDL、WaveOut、DirectSound等岗位要求：1、3年以上C/C++开发经验，参与开发过大型项目2、3年以上音视频编解码经验3、有丰富的windows平台开发经验4、熟悉FFMPEG、SDL、DirectShow等常见视频开发工具5、熟悉D3D/OPENGL/DDRAW等显示技术6、熟悉YUV、RGB等图像格式及其使用7、对进程、多线程、文件、注册表、内存、异常、网络等有丰富经验8、熟悉ocx的封装，并支持网页、android、IOS的调用我们是谁？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我们能提供什么？风口机会——国内市场17年开始政府发布政策推动，国家管理单位要求产品目标市场企业必须强制安装产品保障商用车驾驶行车安全！国外市场正蓬勃发展年增长率超过100%！出色的企业平台——所有产品自主开发！性价比高！竞争力强！公司声誉良好！认证齐全！公平的竞争发展机会——团队平均年龄低于28岁，年轻！活力！包容性强！公司具备完善公平的竞争和提升体系！优越的工作环境——公司距离地铁站800米距离，甲级写字楼，办公面积宽阔，环境优美！园区内成熟配套商业，具备大型健身中心，出园区200米处有沿湖跑步绿道！紧邻万科商业中心！丰厚的奖励——公司提供高提成！高奖励！Top Sales每年都有机会获送——宝马车！以及国外带薪旅游！我们还有——不定期会有公司聚餐每月公司员工生日会，有生日礼物为员工购买国家法定社会保险，使员工参与社会保障体系，免除后顾之忧；建立培训体系，鼓励员工。工作中学习、学习后工作，努力创造人才成长的机会与施展才华的舞台；积极开展娱乐活动，为员工提供丰富多彩的业余生活。每年都有爬山，穿越，露营，旅游，羽毛球，篮球，卡拉OK等各类户外以及运动娱乐活动安排等等等等……更多可上公司网站了解，http://www.rcmcctv.com工作地址：            深圳市龙岗区坂田街道环城南路5号坂田国际中心D栋5层（整层）</t>
  </si>
  <si>
    <t>职位亮点住房补贴五险一金加班补助交通补助带薪年假定期体检节日福利14薪</t>
  </si>
  <si>
    <t>办公用品及设备,计算机硬件,大型设备/机电设备/重工业,耐用消费品（服饰/纺织/皮革/家具/家电）</t>
  </si>
  <si>
    <t>职位亮点五险一金绩效奖金交通补助餐补通讯补助带薪年假定期体检节日福利</t>
  </si>
  <si>
    <t>C++软件工程师-云通讯CPXT-1</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</si>
  <si>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</si>
  <si>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</si>
  <si>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北京火箭蛙信息技术有限公司</t>
  </si>
  <si>
    <t>产业项目leader</t>
  </si>
  <si>
    <t>野村综研（北京）系统集成有限公司</t>
  </si>
  <si>
    <t>职位亮点周末双休五险一金带薪年假补充医疗保险定期体检员工旅游出国游定期团建</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</si>
  <si>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</si>
  <si>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职位亮点创业公司五险一金绩效奖金节日福利年终分红全勤奖补充医疗保险周末双休</t>
  </si>
  <si>
    <t>建才(北京)信息技术有限公司</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</si>
  <si>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</si>
  <si>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Java大数据运维工程师</t>
  </si>
  <si>
    <t>北京金信网银金融信息服务有限公司</t>
  </si>
  <si>
    <t>职位亮点每年多次调薪五险一金绩效奖金加班补助全勤奖通讯补助员工旅游节日福利</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</si>
  <si>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</si>
  <si>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鑫方盛控股集团有限公司</t>
  </si>
  <si>
    <t>职位亮点包吃免费停车周末双休定期团建加班补助</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</si>
  <si>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</si>
  <si>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</si>
  <si>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配电自动化主站开发工程师</t>
  </si>
  <si>
    <t>职位描述岗位职责：按照项目负责人分配的任务,进行文档编写、代码编写和设计工作等。任职要求：1、扎实的C++开发功底，熟练使用VS，sourceinsight，熟悉WINDOWS和LINUX系统机制，有跨平台软件开发能力更佳 ；2、熟悉SOCKET编程、多线程编程，STL等，熟悉TCP/UDP/HTTP等协议，熟悉Webservice、restful、HTTP POST、HTTP GET、HTTPS等Web请求方式 ；3、熟练进行多线程/多进程开发，熟悉数据库相关开发，至少熟练使用Oracle/Sql Server/mysql/db2数据库中一种 ；4、熟悉标准软件开发流程、可按照公司要求编写开发文档；5、抗压能力强，认真负责，敢于担当；6、有团队带领经验优先、有高并发服务器开发经验优先、有熟悉各种开源项目或对开源项目有研究的优先。</t>
  </si>
  <si>
    <t>Java初级软件工程师</t>
  </si>
  <si>
    <t>北京智芯微电子科技有限公司</t>
  </si>
  <si>
    <t>北京数之行科技有限公司</t>
  </si>
  <si>
    <t>电子技术/半导体/集成电路,电气/电力/水利,计算机软件,仪器仪表及工业自动化</t>
  </si>
  <si>
    <t>职位亮点五险一金绩效奖金餐补采暖补贴免费班车</t>
  </si>
  <si>
    <t>职位描述岗位职责：1. 负责配电自动化主站总体系统方案设计，包括主站系统、自动化模型、网架结构等； 2. 能够根据客户实际线路情况，设计针对性的配电自动化主站建设与改造方案，满足客户配电自动化改造。任职资格：1.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t>
  </si>
  <si>
    <t>职位亮点五险一金年底双薪绩效奖金餐补带薪年假定期体检员工旅游</t>
  </si>
  <si>
    <t>客户端开发工程师</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</si>
  <si>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</si>
  <si>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实施工程师招聘</t>
  </si>
  <si>
    <t>深圳市爱迪尔电子有限公司</t>
  </si>
  <si>
    <t>赢创科技(北京)有限公司</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</si>
  <si>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</si>
  <si>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北京热景生物技术股份有限公司</t>
  </si>
  <si>
    <t>7千-1.1万</t>
  </si>
  <si>
    <t>职位亮点五险一金周末双休节日福利不加班绩效奖金弹性工作</t>
  </si>
  <si>
    <t>职位亮点五险一金加班补助带薪年假定期体检免费班车员工旅游</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</si>
  <si>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</si>
  <si>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</si>
  <si>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北京博安智联科技有限公司</t>
  </si>
  <si>
    <t>.net开发工程师B/S</t>
  </si>
  <si>
    <t>职位亮点五险一金年底双薪餐补带薪年假弹性工作绩效奖金节日福利</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</si>
  <si>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</si>
  <si>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</si>
  <si>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山东中建能源管理有限公司</t>
  </si>
  <si>
    <t>后端开发工程师（华展汇元）</t>
  </si>
  <si>
    <t>北京首创股份有限公司</t>
  </si>
  <si>
    <t>能源/矿产/采掘/冶炼,学术/科研,房地产/建筑/建材/工程</t>
  </si>
  <si>
    <t>职位亮点年底双薪周末双休带薪年假不加班节日福利五险一金</t>
  </si>
  <si>
    <t>职位亮点每年多次调薪周末双休年底双薪绩效奖金加班补助五险一金交通补助餐补</t>
  </si>
  <si>
    <t>环保,电气/电力/水利,政府/公共事业/非盈利机构</t>
  </si>
  <si>
    <t>职位亮点五险一金绩效奖金餐补采暖补贴带薪年假补充医疗保险定期体检</t>
  </si>
  <si>
    <t>职位描述技能要求：C++1、能使用C/C++进行MFC编码开发； 2、编码能力和算法功底扎实,对TCP、UDP、HTTP等网络协议/多线程/串口通讯技术有一定了解； 3 、有网络、串口等通讯技术等经验优先； 4、服从上级安排,能根据工作要求学习其他编程语言；5. 五天八小时工作制，年底双薪。</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</si>
  <si>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</si>
  <si>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</si>
  <si>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数据分析师</t>
  </si>
  <si>
    <t>中电数据服务有限公司</t>
  </si>
  <si>
    <t>深圳市北海轨道交通技术有限公司</t>
  </si>
  <si>
    <t>IT服务(系统/数据/维护),互联网/电子商务</t>
  </si>
  <si>
    <t>职位亮点五险一金绩效奖金交通补助餐补通讯补助带薪年假全额公积金</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</si>
  <si>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</si>
  <si>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</si>
  <si>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屏通科技(上海)有限公司</t>
  </si>
  <si>
    <t>控制算法工程师（机器人）</t>
  </si>
  <si>
    <t>通信/电信/网络设备,IT服务(系统/数据/维护),交通/运输</t>
  </si>
  <si>
    <t>职位亮点五险一金绩效奖金带薪年假定期体检员工旅游高温补贴节日福利周末双休</t>
  </si>
  <si>
    <t>职位亮点五险一金绩效奖金带薪年假员工旅游定期体检</t>
  </si>
  <si>
    <t>职位描述岗位职责：1、负责PC端软件代码的编写以及相应文档的编制2、参与软件工程系统的设计、开发、测试等过程；3、解决项目中的关键问题和技术难题；4、编写各种各样的软件说明书，如：需求说明书，概要说明书等。任职资格：1、计算机、通信、电子或相关专业本科以上学历，英语阅读能力良好；2、精通C++编程，2年以上服务器开发经验；3、熟悉Windows API，熟练使用Visual Studio2008/2010 开发环境；4、熟练掌握MFC、Socket、DLL封装,及多线程编程；5、熟悉流媒体相关协议rtp/rtcp/rtsp优先；6、熟悉各种音视频编码（H.264/MPEG-2/AAC）和容器格式（MP4/TS等）优先；7、熟悉mysql、sql server或oracl中的一种或以上主流数据库优先；8、具有即时通讯、视频会议、视频监控等开发经历者优先���9、良好的沟通和协作能力, 工作投入、有团队合作精神和能够承受工作压力；10、有较强的学习意愿和学习能力。</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</si>
  <si>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</si>
  <si>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</si>
  <si>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java高级工程师</t>
  </si>
  <si>
    <t>高级自动化测试</t>
  </si>
  <si>
    <t>北京海鑫科金高科技股份有限公司</t>
  </si>
  <si>
    <t>职位亮点节日福利五险一金绩效奖金带薪年假定期体检员工旅游</t>
  </si>
  <si>
    <t>职位亮点节日福利交通补助餐补通讯补助带薪年假补充医疗保险定期体检</t>
  </si>
  <si>
    <t>软件工程师（Linux下C/C++）</t>
  </si>
  <si>
    <t>中山市创艺生化工程有限公司</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</si>
  <si>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</si>
  <si>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</si>
  <si>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软件工程师（2019年校园招聘）</t>
  </si>
  <si>
    <t>北京北方华创微电子装备有限公司博士后招聘</t>
  </si>
  <si>
    <t>职位亮点五险一金交通补助采暖补贴补充医疗保险免费班车健身俱乐部绩效奖金带薪年假</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</si>
  <si>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</si>
  <si>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职位亮点包吃全勤奖包住周末双休绩效奖金员工旅游五险一金定期体检</t>
  </si>
  <si>
    <t>职位描述技能要求：CC++Linux1、负责系统的后台开发、性能优化等工作；2、参与应用需求实现的软件框架设计，功能模块和接口规划；任职要求：1、计算机技术或电子信息以及电子工程等相关专业大专以上学历2、精通Linux 操作系统及Linux系统下C/C++编程，具备3年以上Linux编程经验3、精通精通SOCKET编程，多线程编程，错机制；4、精通UBUNTU系统；5、了解gtk；</t>
  </si>
  <si>
    <t>数据库(DBA)</t>
  </si>
  <si>
    <t>职位亮点五险一金绩效奖金带薪年假定期体检员工旅游节日福利项目奖金带团队</t>
  </si>
  <si>
    <t>职位亮点五险一金年底双薪包住交通补助餐补房补员工旅游节日福利</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</si>
  <si>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</si>
  <si>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</si>
  <si>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C++/C#高级软件工程师</t>
  </si>
  <si>
    <t>深圳市零差云控科技有限公司</t>
  </si>
  <si>
    <t>.net开发工程师-北京</t>
  </si>
  <si>
    <t>上海昶伴信息科技有限公司</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</si>
  <si>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</si>
  <si>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专业服务/咨询(财会/法律/人力资源等),IT服务(系统/数据/维护),计算机软件,外包服务</t>
  </si>
  <si>
    <t>仪器仪表及工业自动化,电子技术/半导体/集成电路,通信/电信/网络设备,大型设备/机电设备/重工业</t>
  </si>
  <si>
    <t>职位亮点五险一金股票期权加班补助带薪年假大牛带队定期团建创业公司绩效奖金</t>
  </si>
  <si>
    <t>职位亮点创业公司周末双休高温补贴节日福利不加班员工旅游餐补房补</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</si>
  <si>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</si>
  <si>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</si>
  <si>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职位亮点五险一金节日福利年底双薪包住周末双休</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</si>
  <si>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</si>
  <si>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任务规划与仿真</t>
  </si>
  <si>
    <t>中国空间技术研究院</t>
  </si>
  <si>
    <t>深圳市乐易网络股份有限公司</t>
  </si>
  <si>
    <t>学术/科研,加工制造（原料加工/模具）,航空/航天研究与制造,电子技术/半导体/集成电路</t>
  </si>
  <si>
    <t>职位亮点五险一金绩效奖金餐补房补采暖补贴带薪年假补充医疗保险定期体检</t>
  </si>
  <si>
    <t>职位描述1、负责卫星任务规划技术研究和系统开发，配合卫星总体设计部门完成卫星系统效能评估，根据卫星用户需求，完成地面规划系统关键模块产品开发；2、负责星上智能自主任务管理技术研究，完成相关星上软件产品研发、测试及在轨试验；3、负责飞行控制专业仿真基础条件建设，完成相关仿真试验设备论证、开发、集成和维护；4、飞行器设计与仿真、自动控制、飞行器系统工程相关专业背景；5、熟悉空间飞行器轨道动力学和姿态动力学基础理论，掌握卫星总体设计和航天遥感基础，熟悉TCP/IP协议及常用工业串行总线，熟练使用C/C++或者C#语言，具备任务规划、系统仿真相关软件开发经历。</t>
  </si>
  <si>
    <t>计算机软件,互联网/电子商务,网络游戏,通信/电信/网络设备</t>
  </si>
  <si>
    <t>北京镁伽机器人科技有限公司</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</si>
  <si>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</si>
  <si>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</si>
  <si>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</si>
  <si>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上海銘诺网络科技有限公司</t>
  </si>
  <si>
    <t>C++和Java软件工程师(中国电信)</t>
  </si>
  <si>
    <t>深圳市鹏劳人力资源管理有限公司</t>
  </si>
  <si>
    <t>互联网/电子商务,计算机软件,外包服务,计算机硬件</t>
  </si>
  <si>
    <t>职位亮点五险一金绩效奖金全勤奖节日福利带薪年假员工旅游</t>
  </si>
  <si>
    <t>职位亮点创业公司五险一金年底双薪补充医疗保险定期体检员工旅游节日福利带薪年假</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</si>
  <si>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</si>
  <si>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</si>
  <si>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深圳市拜特科技股份有限公司</t>
  </si>
  <si>
    <t>浙江万安科技股份有限公司</t>
  </si>
  <si>
    <t>职位亮点五险一金周末双休年底双薪绩效奖金包住餐补补充医疗保险定期体检</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</si>
  <si>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</si>
  <si>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汽车/摩托车</t>
  </si>
  <si>
    <t>职位亮点住房补贴周末双休五险一金全勤奖餐补定期体检节日福利</t>
  </si>
  <si>
    <t>职位亮点节日福利五险一金带薪年假弹性工作定期体检员工旅游周末双休绩效奖金</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</si>
  <si>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</si>
  <si>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</si>
  <si>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卡莱特(深圳)云科技有限公司</t>
  </si>
  <si>
    <t>长沙市岳麓区伯明汉英语培训学校</t>
  </si>
  <si>
    <t>网络工程师</t>
  </si>
  <si>
    <t>上海独角兽众创空间经营管理有限公司</t>
  </si>
  <si>
    <t>职位亮点绩效奖金带薪年假节日福利月休8天五险年终奖</t>
  </si>
  <si>
    <t>职位亮点五险一金加班补助带薪年假节日福利绩效奖金免费早餐</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</si>
  <si>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</si>
  <si>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基金/证券/期货/投资,跨领域经营,租赁服务,物业管理/商业中心</t>
  </si>
  <si>
    <t>职位描述岗位要求：1、大学本科及以上学历, 计算机、通讯、数学等相关专业毕业；2、精通C语言或者C++语言；3、有良好的逻辑思维和对实际问题分析理解能力；4、工作积极认真，有良好的沟通能力和团队合作精神；5、有项目开发经验的优先录用；工作内容（以下内容任选一项）1、高级界面开发（windows/MFC）；2、网络通讯开发（windows）；3、视频播放（windows）；4、  嵌入式开发（STM32, ARM）；5、图像处理、分析（windows）；6、  光亮度和颜色分析（windows）；</t>
  </si>
  <si>
    <t>职位亮点五险一金年底双薪带薪年假定期体检员工旅游节日福利</t>
  </si>
  <si>
    <t>网络信息管理员</t>
  </si>
  <si>
    <t>硕方科技（北京）有限公司</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</si>
  <si>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</si>
  <si>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C++客户端开发工程师</t>
  </si>
  <si>
    <t>深圳银澎云计算有限公司</t>
  </si>
  <si>
    <t>仪器仪表及工业自动化,计算机软件,印刷/包装/造纸,电子技术/半导体/集成电路</t>
  </si>
  <si>
    <t>上海元卓信息科技有限公司</t>
  </si>
  <si>
    <t>职位亮点五险一金年底双薪年终分红餐补带薪年假弹性工作补充医疗保险员工旅游</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</si>
  <si>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</si>
  <si>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RF研发测试工程师（内部）</t>
  </si>
  <si>
    <t>职位描述岗位职责:1.负责windows平台界面逻辑等部分研发；   2.负责跨平台功能开发；包括功能设计，代码实现，并且编写核心代码，确保软件的性能和可扩展性。 任职要求:1、大学本科学历；   2、熟悉C++，熟悉MFC，熟悉Windows界面开发，使用过Duilib优先；   3、从事Windows客户端开发，熟悉Windows消息机制，具备控件重绘能力；    4、熟练掌握STL、内存管理、线程同步等相关知识，并具备使用经验；   5、良好的代码习惯，注重代码质量。</t>
  </si>
  <si>
    <t>中科创达软件股份有限公司</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</si>
  <si>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</si>
  <si>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深圳市优必选科技股份有限公司</t>
  </si>
  <si>
    <t>Java开发工程师-上海</t>
  </si>
  <si>
    <t>杭州洛尘科技有限公司</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</si>
  <si>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</si>
  <si>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应用软件开发工程师-联仪</t>
  </si>
  <si>
    <t>IT服务(系统/数据/维护),IT服务(系统/数据/维护),计算机软件,互联网/电子商务</t>
  </si>
  <si>
    <t>职位亮点节日福利周末双休弹性工作餐补带薪年假五险一金大牛带队全额公积金</t>
  </si>
  <si>
    <t>职位亮点五险一金周末双休带薪年假定期体检节日福利绩效奖金餐补交通补助</t>
  </si>
  <si>
    <t>职位描述工作职责：  1、负责机器人室内导航算法软件对接与优化； 2、机器人Linux下其他模块c++软件开发；  工作要求： 1、熟练掌握C/C++语言开发，编程习惯良好； 2、熟悉Linux操作系统及其环境下软件开发； 3、人品端正、学习能力强、良好的沟通能力； 4、本科及以上学历,2年及以上c++软件开发工作经验;  5、熟悉ROS导航优先; </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</si>
  <si>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</si>
  <si>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通信/电信运营、增值服务,计算机硬件</t>
  </si>
  <si>
    <t>职位亮点五险一金绩效奖金餐补带薪年假补充医疗保险员工旅游节日福利</t>
  </si>
  <si>
    <t>上海国帆商务咨询有限公司</t>
  </si>
  <si>
    <t>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</si>
  <si>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佳杰科技(中国)有限公司</t>
  </si>
  <si>
    <t>职位亮点五险一金加班补助带薪年假试用期全额</t>
  </si>
  <si>
    <t>计算机硬件,IT服务(系统/数据/维护),计算机软件,互联网/电子商务</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</si>
  <si>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</si>
  <si>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职位亮点五险一金绩效奖金带薪年假节日福利交通补助定期体检通讯补助</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</si>
  <si>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</si>
  <si>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前端工程师（VUE方向）</t>
  </si>
  <si>
    <t>嵌入式软件工程师（上位机)</t>
  </si>
  <si>
    <t>职位描述任职要求：1、有5~6年Linux/Windows下C++的开发经验，较强的编译能力，2、了解Tcp、Http、https等通信协议, 并有实际项目开发经验，有Tcp Server高并发开发经验者优先，熟练使用STL，理解多线程、多进程，掌握进程间通信、线程间通信，并有丰富的使用经验；3、了解分布式系统的原理，有实际项目经验优先；4、至少有1个项目或者大型项目较大独立模块的主责或骨干经验；5、有流媒体相关的理论知识和项目经验者优先：H264， Acc , Rtsp , Rtmp , FFmpeg；6、有以下经验者优先考虑：深入了解WebRtc，并有实际项目经验的，有FFmpeg、Filter 开发经验的，有美颜、变音等特效处理经验的优先；7、有良好的沟通能力和团队协作精神并敢于承担压力。职位描述：1、主要负责互动直播系统服务器的设计、开发；2、网络视频互动直播点播及网络存储等模块设计；3、音视频相关应用需求分析、方案制定、代码编写及调试。</t>
  </si>
  <si>
    <t>上海欧卓雅食品有限公司</t>
  </si>
  <si>
    <t>北京谊安医疗系统股份有限公司</t>
  </si>
  <si>
    <t>职位亮点节日福利五险一金年底双薪绩效奖金包住餐补带薪年假定期体检</t>
  </si>
  <si>
    <t>职位亮点包吃带薪年假弹性工作员工旅游节日福利出国游公司重点项目</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</si>
  <si>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</si>
  <si>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VR讲师/昌平区邓庄/龙泽-中软楼 班车接送</t>
  </si>
  <si>
    <t xml:space="preserve">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</si>
  <si>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北京中软智信科技有限公司</t>
  </si>
  <si>
    <t>职位亮点五险一金年底双薪绩效奖金补充医疗保险免费班车员工旅游节日福利</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</si>
  <si>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</si>
  <si>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北京步峰信息技术有限公司</t>
  </si>
  <si>
    <t>职位亮点五险一金交通补助带薪年假节日福利</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</si>
  <si>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</si>
  <si>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6k招游戏程序开发</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</si>
  <si>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</si>
  <si>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中高级java开发工程师</t>
  </si>
  <si>
    <t>上海趣途实业有限公司</t>
  </si>
  <si>
    <t>职位亮点周末双休五险一金绩效奖金带薪年假弹性工作补充医疗保险定期体检员工旅游</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</si>
  <si>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</si>
  <si>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</si>
  <si>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国企 图像识别工程师</t>
  </si>
  <si>
    <t>北京市精诚兴信息有限责任公司</t>
  </si>
  <si>
    <t>计算机软件,IT服务(系统/数据/维护),互联网/电子商务,专业服务/咨询(财会/法律/人力资源等)</t>
  </si>
  <si>
    <t>职位亮点五险一金周末双休交通补助餐补弹性工作节日福利</t>
  </si>
  <si>
    <t>职位亮点五险一金补充医疗保险包住定期体检绩效奖金</t>
  </si>
  <si>
    <t>中联畅想(深圳)网络科技有限公司</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</si>
  <si>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</si>
  <si>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delphi软件工程师</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</si>
  <si>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</si>
  <si>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登攀(上海)信息系统有限公司</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</si>
  <si>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</si>
  <si>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职位亮点五险一金年底双薪绩效奖金全勤奖餐补定期体检员工旅游节日福利</t>
  </si>
  <si>
    <t>职位描述岗位职责：负责游戏的服务器端开发任职要求：1、C++开发经验2年以上；2、精通C/C++服务器开发技术，熟悉面向对象开发；3、熟悉TCP/IP、跨平台的Socket编程，熟悉SQL或者mysql；4、熟悉Linux系统程序开发，拥有高并发，多线程网络通讯软件开发经验；5、熟悉各种服务器的负载平衡以及服务器安全防护优先；6、高度的责任心、良好的额沟通和合作精神，积极进取。薪酬福利：1.工资结构：月薪+季度奖+年终奖；2.对于表现优秀的员工随时调薪；3.五险一金：养老、失业、医疗、生育、工伤、住房公积金；4.节日福利：传统节日福利；员工大事福利；春节超长假福利。5.全勤奖：kindle各种高大上~6.轻松下午茶、员工生日会、员工豪华下午茶7.弹性工作时间；8.带薪假、婚假、产假等国家规定的所有法定带薪假；9.定期培训、分享交流、运动、旅游；10.技术福利：新手专人一对一，老手随你发挥.</t>
  </si>
  <si>
    <t>职位亮点五险一金带薪年假节日福利绩效奖金加班补助</t>
  </si>
  <si>
    <t>职位亮点弹性工作绩效奖金带薪年假补充医疗保险定期体检公司重点项目</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</si>
  <si>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</si>
  <si>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</si>
  <si>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研发测试工程师</t>
  </si>
  <si>
    <t>深圳光明聘C++软件工程师</t>
  </si>
  <si>
    <t>北京活跃传媒广告有限公司</t>
  </si>
  <si>
    <t>武汉欧浮瑞企业管理咨询有限公司</t>
  </si>
  <si>
    <t>广告/会展/公关,互联网/电子商务,媒体/出版/影视/文化传播,耐用消费品（服饰/纺织/皮革/家具/家电）</t>
  </si>
  <si>
    <t>职位亮点五险一金餐补带薪年假定期体检</t>
  </si>
  <si>
    <t>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</si>
  <si>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阿里影业-B端云智团队-net开发工程师</t>
  </si>
  <si>
    <t>汽车/摩托车,大型设备/机电设备/重工业</t>
  </si>
  <si>
    <t>职位亮点年底双薪交通补助餐补五险一金通讯补助包吃定期体检带薪年假</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</si>
  <si>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</si>
  <si>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</si>
  <si>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职位描述1.负责影业垂直化领域客户端的开发 2.负责平台产品的开发，以及对各业务线的接入 3.负责需要整理，系统设计与相关文档撰写职位要求： 1.精通C#语言，以及windows （MFC、WTL、QT、WinForm、WPF等）界面开发，熟悉windows开发环境 2. 精通常用数据结构及算法 3.熟练掌握windows 环境下多线程、网络、文件、数据库等相关技术 4.熟悉常用网络请求协议 5.熟悉windows权限相关机制 6.熟练使用GIT版本管理工具 7.熟悉常用的设计模式基础 8.掌握windows驱动开发、hook能力、外挂/反外挂能力者优先 9.掌握windows插件化应用开发  加分项： 1.掌握熟悉Java优先考虑 2.有服务过B端客户优先考虑</t>
  </si>
  <si>
    <t>高级游戏测试开发工程师</t>
  </si>
  <si>
    <t>北京岂凡智慧互动网络科技有限公司</t>
  </si>
  <si>
    <t>深圳市雄帝科技股份有限公司</t>
  </si>
  <si>
    <t>职位亮点五险一金年底双薪绩效奖金餐补带薪年假定期体检节日福利交通补助</t>
  </si>
  <si>
    <t>职位亮点14薪五险一金绩效奖金餐补交通补助弹性工作带薪年假定期体检</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</si>
  <si>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</si>
  <si>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</si>
  <si>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职位亮点节日福利五险一金年底双薪绩效奖金带薪年假员工旅游</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</si>
  <si>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</si>
  <si>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昆山华信软件技术有限公司</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</si>
  <si>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</si>
  <si>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C++开发工程师（中高级）(J12136)</t>
  </si>
  <si>
    <t>アイピーエス株式会社</t>
  </si>
  <si>
    <t>职位亮点五险一金绩效奖金加班补助带薪年假补充医疗保险定期体检节日福利周末双休</t>
  </si>
  <si>
    <t>职位亮点交通补助周末双休加班补助带薪年假弹性工作定期团建</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</si>
  <si>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</si>
  <si>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</si>
  <si>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软件研发工程师SXT12</t>
  </si>
  <si>
    <t>职位亮点周末双休员工旅游节日福利免费班车五险一金带薪年假年底双薪餐补</t>
  </si>
  <si>
    <t>职位描述岗位职责:1、完成软件系统代码的实现，编写代码注释和开发文档；2、根据设计文档或开发计划完成代码编写、调试、测试和维护；3、分析并解决软件开发过程中的问题；4、配合项目进行系统测试及配合用户进行验收测试5、配合项目经理完成相关任务目标。任职要求:1、计算机软件及相关专业，本科及以上学历，3年及以上C++开发经验；2、熟悉C++开发语言，熟悉DB2/ORACLE/MYSQL数据库，了解常用的数据结构；3、熟悉AIX/Linux常用的操作指令；makefile基本编写和规则；4、思路清晰，有较强的沟通协调能力、应变能力和解决问题的能力以及归纳总结能力；5、积极主动，有较强的抗压能力，责任心强；6、有较强的团队协作精神；7、有相关行业经验或项目管理经验优先考虑；</t>
  </si>
  <si>
    <t>1.4万-1.6万</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</si>
  <si>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</si>
  <si>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职位亮点五险一金绩效奖金带薪年假补充医疗保险定期体检节日福利周末双休包住</t>
  </si>
  <si>
    <t>ASP开发工程师(J10078)</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</si>
  <si>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</si>
  <si>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软件工程师C++方向</t>
  </si>
  <si>
    <t>深圳市创想三维科技有限公司</t>
  </si>
  <si>
    <t>上海适途汽车技术有限公司</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</si>
  <si>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</si>
  <si>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电气软件工程师</t>
  </si>
  <si>
    <t>普锐特冶金技术(中国)有限公司</t>
  </si>
  <si>
    <t>1千以下</t>
  </si>
  <si>
    <t>仪器仪表及工业自动化,教育/培训/院校,互联网/电子商务</t>
  </si>
  <si>
    <t>大型设备/机电设备/重工业,仪器仪表及工业自动化,加工制造（原料加工/模具）,能源/矿产/采掘/冶炼</t>
  </si>
  <si>
    <t>计算机软件,IT服务(系统/数据/维护),外包服务,汽车/摩托车</t>
  </si>
  <si>
    <t>职位亮点绩效奖金年终分红全勤奖员工旅游节日福利五险一金每年多次调薪创业公司</t>
  </si>
  <si>
    <t>职位亮点五险一金绩效奖金补充医疗保险免费停车弹性工作</t>
  </si>
  <si>
    <t>职位亮点绩效奖金餐补定期体检节日福利年底双薪五险一金带薪年假弹性工作</t>
  </si>
  <si>
    <t>职位描述职责描述：1、负责windows下打印机相关软件的设计与开发；2、负责产品软件的设计、开发、测试和维护等；3、编写与产品开发和维护相关的各类文档。职位要求：1.参与3D打印机软件核心算法的研究和代码的编写；2.计算机、数学等相关专业毕业，本科以上学历；3.有2D图形库Clipper 开发经验的优先；4.精通C/C++编程，熟悉常见优化算法及优化；5.具备良好的团队合作和沟通能力，具备良好的学习能力。福利待遇：1、富有竞争力的薪酬水平和其他福利津贴；2、给予完善的绩效考核，年终奖金及定期调薪；3、完善的培养体系和晋升机制；4、带薪休假（年假，婚假，丧假，培训假等）；5、丰富的业余集体活动（拓展，旅游，聚餐，年会、下午茶等）。最有潜力的公司，公司发展迅速，行业前三，业务布局至国外30多个国家地区！附件地铁站：龙胜地铁站 （需转公交）。 附件公交站台：泉新源工业区（公司门口）或大浪商业中心（走路5分钟）。公司地址：深圳市龙华新区大浪大街华繁路19号金城园工业园3栋11楼。</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</si>
  <si>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</si>
  <si>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职位描述工作内容：钢铁行业热轧/冷轧/炼钢炉模型过程自动化系统的工程设计、测试和调试。工作职责：1）热轧/冷轧/炼钢炉控制模型设计、工程；2）系统测试；3）调试。任职要求：要求：1）熟练掌握C++、C、Oracle数据库技术；2）具有热轧/冷轧/炼钢炉控制过程的专业知识；3）熟悉各种炉子加工工艺；4）热轧/冷轧/炼钢炉部件二级控制系统设计、编程、调试的项目经验；Mission of Function:Engineering, Testing and commissioning of Process Automation systems for Hot Rolling / Cold Mill / steel making Furnace Model in the Iron and Steel Industry.Job Responsibility:1) Hot Rolling / Cold Mill / steel making Furnace control model design, engineering;2) System Test;3) Commissioning.Requirement:1) Good command of technologies of C++, C#, Oracle database;2) Professional knowledge of Hot Rolling / Cold Mill / steel making Furnace control process;3) Good understanding various furnace processing technologies;4) Project experiences of design, program and do commissioning for the Level2 control system of Hot Rolling / Cold Mill / steel making furnace parts;</t>
  </si>
  <si>
    <t>中高级服务器开发工程师-北京-03777</t>
  </si>
  <si>
    <t>中高级Java开发工程师</t>
  </si>
  <si>
    <t>深圳市创恒信息技术有限公司</t>
  </si>
  <si>
    <t>2万-2.5万</t>
  </si>
  <si>
    <t>深圳市鹰硕技术有限公司</t>
  </si>
  <si>
    <t>职位亮点五险一金绩效奖金全勤奖餐补弹性工作带薪年假补充医疗保险定期体检</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</si>
  <si>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</si>
  <si>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互联网/电子商务,计算机硬件,计算机软件,IT服务(系统/数据/维护)</t>
  </si>
  <si>
    <t>职位亮点五险一金全勤奖带薪年假节日福利</t>
  </si>
  <si>
    <t>职位亮点年底双薪员工旅游节日福利五险一金绩效奖金通讯补助交通补助</t>
  </si>
  <si>
    <t>职位描述一、岗位职责：1、负责公司阅读产品底层C++代码优化，具有封装SDK的能力2、负责打卡机的维护和优化。3、负责公司语音服务器的维护和优化。4、负责公司项目涉及硬件部分的研究，封装和优化。二、任职要求：1、3-5年的c++开发经验。2有封装SDK经验。3、了解oc，java等开发语言，懂得如何在iOS和安卓平台对C++项目打包成相应共享库；4、熟悉C/C++、设计模式、TCP/IP协议、Http协议、网络编程；5、熟悉使用linux命令、shell脚本语言；6、熟悉常用开源软件boost库、kafka、libevent、protobuf、JSON-RPC等；7、责任心强，良好的对外沟通和团队协作能力，积极、主动、好学，和团队一起攻克难题；        8、有较强的抗压能力，快速高效的达成目标任务。 </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</si>
  <si>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</si>
  <si>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高级服务器开发工程师-北京-03777</t>
  </si>
  <si>
    <t>JAVA软件工程师-中级[深圳]</t>
  </si>
  <si>
    <t>深圳市新威尔电子有限公司</t>
  </si>
  <si>
    <t>深圳市聚慧合创信息技术有限公司</t>
  </si>
  <si>
    <t>职位亮点五险一金绩效奖金餐补弹性工作定期体检补充医疗保险</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</si>
  <si>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</si>
  <si>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高级java开发工程师</t>
  </si>
  <si>
    <t>北京掌上先机网络科技有限公司</t>
  </si>
  <si>
    <t>职位亮点五险一金带薪年假定期体检员工旅游周末双休包吃节日福利</t>
  </si>
  <si>
    <t>职位亮点绩效奖金五险一金补充医疗保险通讯补助带薪年假员工旅游节日福利</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</si>
  <si>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</si>
  <si>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</si>
  <si>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职位亮点五险一金绩效奖金交通补助餐补通讯补助节日福利带薪年假包住</t>
  </si>
  <si>
    <t>初中级java开发工程师（长亮数据-深圳）</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</si>
  <si>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</si>
  <si>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高级软件工程师C++</t>
  </si>
  <si>
    <t>深圳显扬科技有限公司</t>
  </si>
  <si>
    <t>汽车之家</t>
  </si>
  <si>
    <t>互联网/电子商务,IT服务(系统/数据/维护),广告/会展/公关,汽车/摩托车</t>
  </si>
  <si>
    <t>职位亮点节日福利五险一金绩效奖金带薪年假补充医疗保险定期体检员工旅游</t>
  </si>
  <si>
    <t>职位亮点五险一金餐补通讯补助带薪年假弹性工作定期体检员工旅游节日福利</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</si>
  <si>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</si>
  <si>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职位描述1、大学本科及以上2、2-3年java开发经验，有银行项目经验优先3、熟练使用java基础，了解主流开发框架4、有一定的sql编写能力5、熟悉前端javascript技术和调试能力          </t>
  </si>
  <si>
    <t>嵌入式软件开发</t>
  </si>
  <si>
    <t>职位亮点五险一金带薪年假大牛带队定期团建节日福利员工旅游每年多次调薪年底双薪</t>
  </si>
  <si>
    <t>高级Java开发（互联网金融、驻场开发）</t>
  </si>
  <si>
    <t>北京百通联惠电子技术有限公司</t>
  </si>
  <si>
    <t>职位描述技能要求：C++图像处理系统架构图形计算GPU加速岗位职责：根据需求项目进行C++软件开发开发工作，包括各类应用；编写设计文档和代码，维护现有的产品代码；任职要求：本科或以上学历，两年或以上工作经验； 精通Windows下的C++开发，能够熟练使用Visual Studio开发调试程序；熟练掌握多进程、多线程、动态库等常用技术；熟悉常用数据结构和算法；熟悉面向对象程序设计，了解常用的设计模式，有良好的编码风格，熟练掌握C/C++语言，熟悉QT；熟悉Linux，图像编程，三维重构，GPU图形加速等优先； 有良好的沟通能力，有责任心。</t>
  </si>
  <si>
    <t>电子技术/半导体/集成电路,零售/批发,计算机硬件</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</si>
  <si>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</si>
  <si>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C/C++工程师（高级）(J12153)</t>
  </si>
  <si>
    <t>职位亮点五险一金包住通讯补助带薪年假定期体检节日福利</t>
  </si>
  <si>
    <t>SFAE 汽车测试台研发调试工程师（北京）</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</si>
  <si>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</si>
  <si>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深圳市邦德文化发展有限公司</t>
  </si>
  <si>
    <t>7千-8千</t>
  </si>
  <si>
    <t>职位描述What are my responsibilities? 1. To do project engineering under the company regulation and working process遵从公司章程和工作流程，为客户提供项目的工程部分2. Provide the automotive testbed solutions to the customer提供汽车测试台系统解决方案3. Responsible for the automotive testbed solutions research and development, including the control system development with PLC and automation system development with C#.负责汽车测试台的研发工作,包括基于PLC 的控制系统研发与基于C#的上位机系统研发工作。4. To share the technical knowledge and reference with colleagues与团队分享技术知识和案例经验5. To complete engineering work including design/commissioning/programming and so on.完成工程工作，包含设计、调试、编程等工作What do I need to qualify for this job? 1. Bachelor or above本科以上学历2. With major in Vehicle Engineering，Mechanical Electronic, Automation, Computer or related专业为车辆工程、机电一体化、自动化、电气工程及其自动化、计算机等相关专业3. Being familiar with PLC, Convertor, Visual Studio ,C#, WinCC, SQL Server, etc.熟悉PLC, 变频器, Visual Studio, WinCC, SQL Server等4. Good English verbal and written skills良好的英语读写能力5. Good communication skill良好的沟通技巧6. Good computer skill in office tools熟练运用办公软件7. Systemic thinking系统性思维8. Enjoy technical learning热爱钻研技术9. Professional Engineer career oriented以技术专家发展路线为目标10. Offered frequent business trips能接受全国范围频繁出差</t>
  </si>
  <si>
    <t>职位亮点周末双休五险一金绩效奖金带薪年假加班补助节日福利每年多次调薪</t>
  </si>
  <si>
    <t>职位亮点节日福利五险一金带薪年假员工旅游全勤奖</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</si>
  <si>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</si>
  <si>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北京速通科技有限公司</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</si>
  <si>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Java语言开发工作5年以上，精通Java特性、线程池、连接池使用与原理；2、精通Spring、Mybatis、Hibernate、SpringBoot等开源框架；3、熟悉Kafka、ActiveMQ等消息中间件；4、熟悉Dubbo或SpringCloud；5、精通常用JS框架，如JQuery、EasyUI等；6、具备Linux/AIX平台开下常用Shell操作； 7、熟悉并熟练掌握Oracle、DB2、Informix中的任何一种数据库；8、熟练使用IBM MQ、Tonglink/Q等任意一种消息中间件； 9、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</si>
  <si>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计算机软件,IT服务(系统/数据/维护),交通/运输</t>
  </si>
  <si>
    <t>职位亮点五险一金绩效奖金交通补助通讯补助采暖补贴补充医疗保险定期体检节日福利</t>
  </si>
  <si>
    <t>C++后台服务器开发</t>
  </si>
  <si>
    <t>深圳数字动能信息技术有限公司</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</si>
  <si>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</si>
  <si>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用友能源科技有限公司</t>
  </si>
  <si>
    <t>职位亮点餐补通讯补助弹性工作五险一金绩效奖金交通补助带薪年假定期体检</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</si>
  <si>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</si>
  <si>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职位亮点五险一金带薪年假弹性工作员工旅游定期团建周末双休</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</si>
  <si>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</si>
  <si>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职位描述软件工程师岗位职责：1. 参与业务需求分析；2. 完成软件系统的实现，编写和完善开发文档；3. 根据设计文档或需求说明完成代码编写，调试、测试和维护；4. 分析并解决软件开发过程中的问题；5. 协助测试工程师计划，定位发现的问题。任职要求：1.计算机软件或相关专业本科以上学历；2.精通C++，熟悉面向对象编程，对C++11或boost熟悉者优先； 3.熟悉网络通信； 4.熟悉SqlServer/Leveldb/redis数据库以及SQL语言，熟悉NoSQL存储； 5.全面的软件知识结构（操作系统、软件工程、设计模式、数据结构、数据库系统、网络安全）； 6.熟悉RabbitMQ、grpc等消息中间件经验者优先； 7.具有金融证券/期货系统开发经验者优先；8.责任心强，良好的对外沟通和团队协作能力，主动，好学。（工作经验3年以上）</t>
  </si>
  <si>
    <t>高级软件测试讲师</t>
  </si>
  <si>
    <t>爱瑞思软件（深圳）有限公司</t>
  </si>
  <si>
    <t>linux c/c++ 助理开发工程师</t>
  </si>
  <si>
    <t>重庆市瑞德铭科技发展有限公司深圳分公司</t>
  </si>
  <si>
    <t>职位亮点五险一金绩效奖金加班补助带薪年假弹性工作节日福利餐补员工旅游</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</si>
  <si>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</si>
  <si>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</si>
  <si>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职位亮点五险一金绩效奖金带薪年假补充医疗保险年底双薪</t>
  </si>
  <si>
    <t>职位描述技能要求：C/C++【岗位职责】负责部门接入平台开发和维护，包括数据接入和接口适配开发、维护及日常运营等。1. 系统建设：数据接入、接口接入的开发，接入平台周边配套工具建设。2. 日常运营：负责接入质量、接入效率的提升，运营报表建设等。 【岗位要求】1. 计算机相关专业本科及以上，1年或以上linux后台开发经验，精通C/C++（或python、java等有意愿转C++）至少一门语言。2. 精通protobuf、json等业界通用协议，有通用协议适配经验者优先;3. 熟悉基于tcp/udp/http(s)网络通信开发经验，并了解基础的数据安全及鉴权；4. 熟悉数据库(mysql、redis、mongodb等)，至少掌握一门常用脚本语言（shell、python等）;5. 具备良好的沟通协调能力，责任心强，抗压能力强</t>
  </si>
  <si>
    <t>职位亮点五险一金带薪年假定期体检员工旅游节日福利试用期全额</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</si>
  <si>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</si>
  <si>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深圳市康士柏实业有限公司</t>
  </si>
  <si>
    <t>北京世纪互联宽带数据中心有限公司</t>
  </si>
  <si>
    <t>职位亮点五险一金年底双薪绩效奖金餐补通讯补助带薪年假补充医疗保险</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</si>
  <si>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</si>
  <si>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大型设备/机电设备/重工业,仪器仪表及工业自动化,电子技术/半导体/集成电路</t>
  </si>
  <si>
    <t>.net初/中级开发工程师</t>
  </si>
  <si>
    <t>职位亮点五险一金节日福利带薪年假绩效奖金员工旅游周末双休</t>
  </si>
  <si>
    <t>北京圣特尔科技发展有限公司</t>
  </si>
  <si>
    <t>职位描述岗位职责：1、参与完成对现有机动车检测设备软件系统产品的持续改进、新产品研发。；2、对已有产品进行性能优化和产品迭代；3、负责解决开发过程中的技术难题，及系统日常维护；4、完成领导交办的其他工作。任职要求：1. 计算机、自动化、等相关专业本科以上学历;2. 能熟练使用Microsoft Visual Studio开发工具;3. 熟悉MFC、WIN32编程，具有良好的编码风格和习惯;4. 熟悉WinSocket、WebService编程，熟悉.net架构;5. 熟悉RS232串口编程;6. 熟悉并熟练使用SQL Server，了解oracle数据库开发;7. 具有较强的沟通能力、表达能力和快速学习能力;8. 具有较强的团队意识，良好的适应能力;欢迎应届毕业生投递简历！</t>
  </si>
  <si>
    <t>职位亮点五险一金周末双休定期团建大牛带队节日福利餐补定期体检绩效奖金</t>
  </si>
  <si>
    <t>职位亮点五险一金年底双薪补充医疗保险定期体检带薪年假通讯补助餐补节日福利</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</si>
  <si>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</si>
  <si>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U3D客户端开发</t>
  </si>
  <si>
    <t>北京巴别时代科技股份有限公司</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</si>
  <si>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</si>
  <si>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职位亮点节日福利五险一金年底双薪餐补带薪年假定期体检员工旅游</t>
  </si>
  <si>
    <t>中级C++工程师(J12151)</t>
  </si>
  <si>
    <t>深圳市振耀科技有限公司</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</si>
  <si>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</si>
  <si>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SFAE 技术支持工程师_SCADA 北京</t>
  </si>
  <si>
    <t>电子技术/半导体/集成电路,房地产/建筑/建材/工程,办公用品及设备</t>
  </si>
  <si>
    <t>职位描述What are my responsibilities?为客户解答基于Siemens SCADA产品方面的技术问题。为用户提供满意的售前技术支持服务。在SCADA系统设计、选型、安装、组态调试等阶段提供技术支持和咨询。技术讲座/培训，或功能测试What do I need to know to qualify for this job?本科或以上学历。自动化与控制相关专业。扎实的工业自动化及控制理论知识。良好的英语阅读及流利的口语能力。5年以上自动化行业的工作经验。3年以上 WinCC使用经验。3年以上自动化工程或现场应用经验。良好的沟通技巧和团队合作精神。具备IT背景，或者具备VC/VB，C /C++ /C# 编程经验者优先。What else do I need to know?西门子工厂自动化工程有限公司(简称SFAE)Siemens Factory Automation Engineering Ltd. (SFAE)西门子工厂自动化工程有限公司创建于1993年，是西门子在中国自动化领域投资的第一家运营公司。是：•      专业的西门子自动化与驱动服务中心•      专业的西门子低压电柜产品的制造商•      专业的西门子自动化工程解决方案的提供商    作为西门子工业领域客户服务集团的一份子，SFAE本着为客户提供更加完善、针对性更强的服务原则，为客户提供“定制化服务”。利用高质量的西门子产品、源自德国的先进技术，凭借丰富的工程经验及创新的解决方案服务中国工业领域的广大自动化客户。    我们的“服务”贯穿从设计、制造、调试到产品服务的所有环节，业务覆盖：数控机床、港口机械/起重机、石油钻机、钢铁冶金、汽车制造、生产机械、生产执行系统(MES)、运动控制信息系统(MCIS)、测试台系统、矿山、水冷变频驱动、通用运动控制及节能等领域。    公司一直本着以客户为先、零距离服务客户的原则，在全国设立了25个办事机构，至今已经为国内外近三万家企业提供了专业的产品和服务。</t>
  </si>
  <si>
    <t>信息安全-系统架构师202</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</si>
  <si>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</si>
  <si>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北京中油瑞飞信息技术有限责任公司</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</si>
  <si>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精通C/C++开发语言，并熟悉主流开源C++技术架构；4. 熟悉Oracle、MSsql、Mysql、DB2等主流关系型数据库，SQL脚本编写熟练；5. 熟悉MQ、TLQ、TUXEDO等通讯中间件，并能熟练编写API访问接口；6. 具备支付、银行系统开发经验者优先。</t>
  </si>
  <si>
    <t>深圳市拓普泉物流有限公司</t>
  </si>
  <si>
    <t>IT服务(系统/数据/维护),计算机软件,计算机硬件,石油/石化/化工</t>
  </si>
  <si>
    <t>职位亮点五险一金通讯补助补充医疗保险定期体检免费班车</t>
  </si>
  <si>
    <t>Linux c++高级工程师</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</si>
  <si>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</si>
  <si>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深圳市同强信息技术有限责任公司</t>
  </si>
  <si>
    <t>资深.NET开发工程师（PaaS/北京）(J12215)</t>
  </si>
  <si>
    <t>职位亮点五险一金通讯补助带薪年假员工旅游节日福利年底双薪绩效奖金周末双休</t>
  </si>
  <si>
    <t>职位亮点餐补弹性工作补充医疗保险定期体检节日福利周末双休八险一金定期团建</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</si>
  <si>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</si>
  <si>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职位亮点五险一金年底双薪绩效奖金加班补助全勤奖带薪年假周末双休</t>
  </si>
  <si>
    <t>UE4客户端主程</t>
  </si>
  <si>
    <t>职位描述技能要求：C++内核开发信息安全Linux工作职责:1.基于C/C++的信息安全产品线的研发规划和产品架构设计。2.根据开发进度和任务分配，负责产品核心模块开发编码及调试；3.负责终端安全管控技术预研及演进职位要求:1.精通C/C++语言的研发，3年以上C/C++实际开发经验；2.精通Linux系统架构，熟悉Linux操作系统内核原理；3.熟悉TCP/IP协议,终端安全审计、管控技术4.有安全行业背景或较深的安全知识背景或技能者优先。</t>
  </si>
  <si>
    <t>金证财富南京科技有限公司</t>
  </si>
  <si>
    <t>完美世界(北京)软件有限公司</t>
  </si>
  <si>
    <t>嵌入式C++</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</si>
  <si>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</si>
  <si>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互联网/电子商务,基金/证券/期货/投资,IT服务(系统/数据/维护)</t>
  </si>
  <si>
    <t>UE4开发工程师(4595)</t>
  </si>
  <si>
    <t>职位亮点每年多次调薪五险一金年底双薪带薪年假定期体检员工旅游节日福利</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</si>
  <si>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</si>
  <si>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职位亮点健身俱乐部五险一金绩效奖金交通补助餐补带薪年假补充医疗保险定期体检</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</si>
  <si>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</si>
  <si>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斯比泰科技(深圳)有限公司</t>
  </si>
  <si>
    <t>职位亮点五险一金带薪年假定期体检13薪员工旅游补充医疗保险</t>
  </si>
  <si>
    <t>数字影视制作中心技术总监</t>
  </si>
  <si>
    <t>职位描述技能要求：C++嵌入式职责：1、基于Hi3559及Ascend 310开发人脸，人群等AI应用；2、完成模块编码及自测。要求：1、二年以上嵌入式C++开发经验；2、熟悉c/c++及shell编程语言；3、熟悉arm架构Linux系统，具备Linux平台开发经验；4、掌握网络编程及操作系统基础知识，熟悉常用问题排查工具及debug方法；5、良好的编码风格，良好的沟通，严谨的逻辑，对待疑难杂症有迎难而上的精神。满足以下条件者优先：1. 熟悉Hi3559A或Ascend 310者；2. 熟练使用c/c++。</t>
  </si>
  <si>
    <t>中高级C/C++开发工程师(J12138)</t>
  </si>
  <si>
    <t>电子技术/半导体/集成电路,通信/电信/网络设备</t>
  </si>
  <si>
    <t>职位亮点五险一金年终分红餐补带薪年假定期体检免费班车节日福利</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</si>
  <si>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</si>
  <si>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</si>
  <si>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SLC 西门子 全球服务 应用经理</t>
  </si>
  <si>
    <t>深圳市云辉牧联科技有限公司</t>
  </si>
  <si>
    <t>职位亮点周末双休五险一金绩效奖金带薪年假加班补助节日福利每年多次调薪交通补助</t>
  </si>
  <si>
    <t>计算机软件,电子技术/半导体/集成电路,计算机软件,计算机硬件</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</si>
  <si>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C/C++语言开发5年以上，精通C++特性、进程池（或线程池）、连接池、内存池等使用，并且具备Linux/AIX平台开发经验，精通GDB或DBX调试； 2、熟悉并熟练掌握Oracle、DB2、Informix中的任何一种数据库；3、熟悉常用Shell操作； 4、熟练使用IBM MQ、Tonglink/Q、ActiveMQ等任意一种消息中间件； 5、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</si>
  <si>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职位亮点五险一金年终分红弹性工作股票期权包吃节日福利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</si>
  <si>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</si>
  <si>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C++软件开发</t>
  </si>
  <si>
    <t>深圳市合信自动化技术有限公司</t>
  </si>
  <si>
    <t>深圳游梦互动网络科技有限公司</t>
  </si>
  <si>
    <t>职位亮点五险一金绩效奖金通讯补助带薪年假弹性工作定期体检员工旅游节日福利</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</si>
  <si>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</si>
  <si>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职位描述工作职责：1. 负责上位机软件开发。任职条件：1、 本科以上学历；2、 4年以上Qt或C++上位机软件开发经验, 熟悉windows平台开发流程；3)、4年以上工业自动化公司任职经历；4、 一年以上工业自动化产品系统方案开发经验；5)、1年以上项目和软件代码管理经验；6、 了解电子电路硬件开发；7、参与过5人以上的中大型项目开发；8、善于沟通、能吃苦耐劳、有团队意识。------------------------------------------------一、公司概况1. 国家高新技术企业，成立于2003年，主营PLC、伺服、HMI等工控产品的研发、生产、销售。工控行业国产领先品牌之一，目标：工业自动化方案领先供应商。2. 覆盖新能源、锂电池、电子设备、塑料机械、纺织机械、制冷制热、医疗设备、包装设备、数控设备等众多行业客户，在国内主要一二线城市、巴西、印度、越南、泰国、比利时、匈牙利、土耳其、乌拉圭等地区有销售与服务机构。3. 坚持以技术驱动市场，每年研发费用占销售额比10％以上，40%以上员工从事研发工作，拥有多项技术发明专利。4. 30岁以下员工占65%；本科学历占75%。5. 价值观：尊重员工，面向客户。持续改进，从我做起。二、发展平台1. 工作时间：每天8小时，每周5天；每天上下班时间弹性半小时。2. 薪酬：有竞争力的薪酬+年终奖；常规调薪每年一次；优异者及时调薪，有能力、勤奋敬业的伙伴总是能得到应得的薪酬。另有年度优秀员工、月度优秀员工、合理化建议等各种奖项；视岗位通讯补贴、私车公用补贴、出差补贴等等。3. 发展：公司持续发展，在发展中不断涌现职业机会；用人唯贤，有能者上。4. 福利：五险一金、带薪年休假、法定假期、年度旅游、健康体检、不定期部门活动、开年利市、各种节日礼金、生日礼品、结婚礼金、篮球/羽毛球/游泳/瑜伽/登山等各种活动。5. 培训：新人导师制，帮助新人快速融入团队；清晰的任职资格晋升体系；各种内训、外训课程；允许员工犯错误，但要在错误中学习。6. 气氛：简单、开心、充实、勤奋。</t>
  </si>
  <si>
    <t>软件开发老师/本岗位常驻南宁</t>
  </si>
  <si>
    <t>武汉美斯坦福信息技术有限公司</t>
  </si>
  <si>
    <t>职位描述 职位：IT应用经理  IT Application Manager  地区：北京  Candidate location: Beijing    我们正在寻找一位有志于推动跨国企业IT应用系统开发和运维技术创新的IT应用管理专家。您将作为我们本地关键应用系统的服务负责人，协调公司内部和公司外部的资源，对本地关键应用系统的全生命周期活动进行管理，通过在业务咨询、应用架构、系统设计、项目管理和运维管理等环节采用业界先进的技术和方法，提高IT应用系统服务的有效性和灵活性。  We are searching an application professional who are passionate to drive relevant IT application activities with modern technologies and to adopt new working concepts for increasing effectiveness and flexibility in IT area. You will act as one of our application service owners and gain professional growth on business application management area, and you will be working with a group of excellent people in a work-life balance environment.   我们希望您拥有在软件企业从事应用开发、测试、架构设计和项目管理的背景经验，同时如果您对敏捷项目管理、自动测试、微服务、开发运维一体化、云技术、移动开发等方面有专业经验，并对技术管理有持续学习的热情， 将是我们理想的人选。您也将会在从事该工作中获得IT应用管理领域的深入发展。  You are expected to coordinate internal and external resources to manage the whole lifecycle of business applications, including business consulting, application architecture and solution design, application project management and maintenance service management etc.  Your background with application requirement analysis, development, testing, architecture design and project management in IT outsourcing companies are preferred, and your will be our good candidate if you have experience on Scrum, Auto testing, Micro service and DevOps.     您的职责  What are my responsibilities?  基于相关人员提供的业务需求，提出合适的应用系统解决方案，将业务需求转换为IT需求和功能设计。  To propose best fit application solution based on business requirement given by business engagement team, and transfer business requirement into IT requirement and functional specification.   启动外包采购需求，与供应商管理部门一道，选择合适的IT供应商。  To initiate IT outsourcing requirement and to select qualified IT suppliers together with Service Provider Management team and IT procurement team.  协调相关内部资源和外部供应商人员,管理实施所建议的系统解决方案。  To coordinate relevant resources internally and external suppliers to implement the proposed IT application solutions.  在项目进行中，尤其是在测试和交付环节执行技术质量管控。  To conduct technical quality management for project delivers and to drive for acceptance testing.  管理由IT供应商提供的应用系统运维服务。  To manage IT application architecture and technical solution strategy for responsible business area, and to investigate new technologies and to drive for technical innovation for responsible business area.    在所负责的领域，管理应用系统架构和系统方案的技术发展战略。研究新技术，推动在所负责领域内的新技术创新。  To manage solution landscape and to develop technical strategy in responsible business application area, drive for technical innovation and adapt new technologies.      您的任职要求  What do I need to qualify for this job?  应用系统项目管理的良好经验  Good Experience on IT Application Project Management  软件设计、开发和测试的工作经验  Good background on software solution design, development and testing  IT架构管理和IT服务管理的工作经验  Good Experience on IT architecture management, IT service management   沟通能力、演示能力和文档编写能力  Good communication skill, presentation skill and documentation skill  流畅的英语听说读写能力  Good command of writing, speaking and reading English  自我驱动，能够在适当压力环境下独立完成工作  Self- driven, can work independently and under stressful conditions sometimes  团队合作精神和领导能力的发展潜力  Leadership potential and good team player  敏捷思维、不断学习  Agile mindset and willingness of learning business knowledge and new IT technologies  最好在IT外包公司从事过软件开发、测试、架构和项目管理相关工作  Experience of application development, testing, architecture and project management in IT outsourcing companies are preferred    最好具有销售和市场行业的企业级应用的管理经验  Experience of managing critical business application systems in sales and marketing industry are preferred  最好具有敏捷项目管理、自动测试、开发运维一体化的知识和经验  Experience of Scrum, Auto testing and DevOps are preferred  最好在Sharepoint、工作流、商务智能、C#、Java数据库、云和手机开发方面的知识和经验  Experience of SharePoint, Workflow, BI, C#, Java, SQL Server, Cloud and Mobile are preferred</t>
  </si>
  <si>
    <t>深圳中盾联投科技有限公司</t>
  </si>
  <si>
    <t>SLC 数字化市场经理 北京</t>
  </si>
  <si>
    <t>教育/培训/院校,计算机软件</t>
  </si>
  <si>
    <t>职位亮点五险节日福利免费员工培训员工旅游包住带薪寒假定期团建周末双休</t>
  </si>
  <si>
    <t>职位亮点五险一金带薪年假周末双休定期团建节日福利绩效奖金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</si>
  <si>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</si>
  <si>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职位描述岗位名称：C/C++软件研发工程师任职要求：1、计算机或相关专业全日制本科以上学历3年以上相关工作经验；2、熟悉C/C++、QT编程，熟悉STL，熟悉 QT Creator或VS，熟悉GUI开发；3、深刻理解绘图、内存、指针、多线程编程、程序性能优化技巧；4、具备软件调试、问题定位能力；5、具有面向对象设计思想，熟悉软件开发流程；6、具备良好团队协作能力；7、有从事音视频相关软件的开发经验者优先。</t>
  </si>
  <si>
    <t>华强方特文化科技集团股份有限公司</t>
  </si>
  <si>
    <t>职位描述Job Family: Product Management Location: Beijing Organization: Digital Factory Mode of employment: Full time only  Introduction For automation system business unit, we are looking for FA Digitalization marketing manager. The main responsibility is to push FA digitalization module and FA product portfolio based on FA digital solutions to relevant channels and customers, support industry sales and jointly develop target customers to gain market share in the automation system market.What are my responsibilities?  Analyze market &amp;      business opportunity of FA digitalization module and FA product portfolio including development of      product strategy Regional 4P strategy with      focus of increasing business of FA digitalization module and FA product      portfolio based on FA digital solution at key OEM and SI Being the marketing manager,      drive and support all channels to achieve target of responsible product      and solution modules Drive and support IS colleague      and external partner  Promotion of FA digital      solution at key OEM, SI and distributor  Synergize resource with BU      and sales to optimize the decision process Deliver knowledge Organize and Provide      intensive FA digital solution training internally and externally  Organize local promotion      activities  Develop target      customer/project Define the target OEM and      SI/project  Track the pilot      machine/project development What do I need to qualify for this job  Experience      and knowledge in virtual commissioning , IT system or MES   Rich knowledge of      responsible SIEMENS products or competitors corresponding products  Solid technical background      and best knowledge with C#, Java, VB, HTML5...  Marketing or Sales experience      in SI, distributor or international/domestic automation system supplier  Bachelor or above.  2-5 years working experience      in automation, IT Knowledge      of English for daily business communication  Good      communication skills internally and externally, and good ability to listen  Good      presentation skills to present in front of large audience  Quick      learner and with good business sense  Ability      for structured &amp; analytic approach to analyze status, propose      measures, implement and follow-up  Team      work spirit  Willingness      to travel is required</t>
  </si>
  <si>
    <t>SFAE IT项目经理 北京</t>
  </si>
  <si>
    <t>媒体/出版/影视/文化传播,大型设备/机电设备/重工业,家居/室内设计/装饰装潢,房地产/建筑/建材/工程</t>
  </si>
  <si>
    <t>职位亮点每年多次调薪周末双休五险一金年底双薪绩效奖金定期体检员工旅游带薪年假</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</si>
  <si>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</si>
  <si>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</si>
  <si>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深圳市慧融科技有限公司</t>
  </si>
  <si>
    <t>深圳碳链技术股份有限公司</t>
  </si>
  <si>
    <t>职位亮点五险一金带薪年假包住股票期权周末双休弹性工作员工旅游节日福利</t>
  </si>
  <si>
    <t>职位亮点五险一金绩效奖金股票期权带薪年假节日福利周末双休项目奖金定期团建</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</si>
  <si>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</si>
  <si>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岗位职责：1、负责开发公司C/S软件新需求，包括客户端和服务器端程序；2、负责维护公司C/S软件系统；3、编写相应的软件技术文档；任职条件：1、计算机软件相关专业，2年以上工作经验；2、精通C/C++编程语言，有良好的面向对象编程思想；3、熟练使用vs进行高效编码、调试，熟练使用QT，STL库程序，熟悉网络和数据库编程，熟悉Microsoft SQL server；4、参与过2个以上的项目，在项目团队中承担过主要开发工作；5、公司项目为交易系统，CTP/SP期货交易接口优先，熟悉通达信/同花顺股票接口优先；6、具备良好的编码、文档习惯，结构清晰，命名规范；7、有良好的团队沟通协调能力，沟通表达能力较强；</t>
  </si>
  <si>
    <t>职位描述What are my responsibilities?Monitor and maintain web server with 3rd party service provider to ensure website run stably with high customer satisfaction. Put forward suited IT solution by applying latest and efficient IT technology for server perfomance monitoring, platform deployment, database maintenance, file server management etc.监控网站性能确保网站运行稳定。与第三方服务提供商一同应用高效实用的IT技术，设计优化服务器性能监控方案，部署方案，数据库维护方案和文件管理方案等。What do I need to qualify for this job?Bachelor degree or above, at least 5 years work experience           本科及以上学历，至少五年工作经验Project Management experiences for digital content/services related product具备3年以上互联网产品IT项目管理经验Strong analytical skills with the ability to collect, organize, analyze, and disseminate significant amounts of information with attention to detail and accuracy较强的分析能力，能够收集、组织、分析和传播信息，注重细节和准确性Ownership to lead cross functions peers for the success of project delivery具备很强的跨部门项目交付能力。Be responsible, innovative and collaborative认真负责，具备较强的创造力和团队合作能力Good English verbal and written skills良好的英语听说读写C/C#, ASP, JSP, JavaScript, CSS and (X) HTML knowledge -了解C/C#, ASP, JSP, JavaScript, CSS等编程语言和HTML网页编辑Technical expertise regarding data models, database design development, data mining and segmentation techniques掌握关于数据模型、数据库设计开发、数据挖掘和分类的相关技术。Knowledge of statistics and experience using statistical packages for analyzing datasets (Excel, SPSS, SAS , SQL etc.), programming (XML, JavaScript, R language or ETL frameworks)具有统计知识和使用统计包分析数据集（Excel、SPSS、SAS、SQL等）、编程（XML、R语言、JavaScript或ETL框架）的经验be familiar with Microsoft office, Visio, Axure and other PM related software熟练掌握Microsoft office, Visio, Axure和其他项目管理常用软件What else do I need to know?SIEMENS Support Center（www.siccc.cn）is SIEMENS official technical support portal for SIEMENS industry products &amp; services. It is available 7*24 hours both on Web and Mobile WAP. Customers can get comprehensive technical support and service information via self-support on it, which covers specific product information, technical documents, and E-Learning videos. Moreover, thousands of users communicate technical topics on technical forum and Find Answer of Support Center each day to solve their problems, exchange experiences and learn to use SIEMENS products. Thereby, their technical and professional competence is constantly enhanced.西门子工业支持中心网站（www.siccc.cn）是涵盖西门子工业全线产品技术信息的7*24小时自助平台。在这里，用户能够全面了解技术支持与服务信息、自助获取产品资料、学习产品技术知识、快速解决技术问题、与众多网友交流技术经验，从而轻松高效地使用产品，不断提高专业技术水平。</t>
  </si>
  <si>
    <t>高级.net开发（C/S）-政务渠道(006313)</t>
  </si>
  <si>
    <t>Qt/C++ 软件工程师</t>
  </si>
  <si>
    <t>量子动力(深圳)计算机科技有限公司</t>
  </si>
  <si>
    <t>职位亮点五险一金年底双薪餐补补充医疗保险</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</si>
  <si>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</si>
  <si>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高级软件开发工程师</t>
  </si>
  <si>
    <t>鸿合科技股份有限公司</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</si>
  <si>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</si>
  <si>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计算机软件,媒体/出版/影视/文化传播</t>
  </si>
  <si>
    <t>职位亮点五险一金定期体检创业公司员工旅游交通补助节日福利定期团建</t>
  </si>
  <si>
    <t>职位亮点节日福利员工旅游五险一金绩效奖金加班补助定期体检餐补</t>
  </si>
  <si>
    <t>职位描述岗位职责：1、负责qt gui界面，业务逻辑，软件框架等开发2、按照开发流程编写需求规格，开发设计，技术支持和用户使用说明文档3、负责客户端程序编码，调试，测试 岗位要求1.本科及以上学历，有一年及以上的Qt开发经验。2.扎实的c++编程能力，及面向对象设计技术。3.熟悉vs/qt sdk开发环境，了解qt内部运行机制。4.熟悉c/c++ stl 基本的算法应用及数据结构。5.有较强的学习能力，分析问题和独立解决问题的能力，良好的团队沟通，团队合作精神。</t>
  </si>
  <si>
    <t>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</si>
  <si>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ERP（零售应用领域）支持工程师</t>
  </si>
  <si>
    <t>C++高级服务器开发</t>
  </si>
  <si>
    <t>深圳市趣易网络科技有限公司</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</si>
  <si>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</si>
  <si>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</si>
  <si>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Dynamics AX支持工程师</t>
  </si>
  <si>
    <t>职位亮点五险一金年底双薪绩效奖金加班补助全勤奖餐补出国游每年多次调薪</t>
  </si>
  <si>
    <t>职位描述岗位职责：1、 负责棋牌游戏服务端开发工作；2、 处理与客户端数据交互，根据需求增加功能模块；3、 具备快速查找并解决问题的能力；4、 对服务器架构和功能进行优化；技能要求：1、3年及以上C++开发经验，有良好的编码规范和风格；2、熟悉Linux进程通信，TCP/IP协议；3、熟悉Mysql、Redis数据库使用及开发；4、有游戏服务器开发经验者优先；</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</si>
  <si>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</si>
  <si>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总体姿轨控</t>
  </si>
  <si>
    <t>深圳市为爱普信息技术有限公司</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</si>
  <si>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</si>
  <si>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深圳市摩天之星企业管理股份有限公司</t>
  </si>
  <si>
    <t>职位描述1、负责卫星姿态控制总体方案设计；2、根据卫星总体系统要求，完成星上姿控单机研制技术要求，IDS签署和产品研制过程控制；3、负责新平台姿轨控星上产品的开发、集成、产品实现和在轨维护，负责不同种类卫星的姿控系统数字仿真平台建设、升级和维护，负责姿控产品的单机测试；4、航天器姿轨控制、航天器姿态确定、航天器姿态动力学、控制理论与控制工程、伺服控制、智能控制、数字控制和飞行器总体设计相关专业背景；5、熟悉空间飞行器轨道动力学和姿态动力学基础理论，掌握卫星总体设计和航天遥感基础，熟悉TCP/IP协议及常用工业串行总线，熟练使用C/C++或者C#语言，具备任务规划、系统仿真相关软件开发经历。</t>
  </si>
  <si>
    <t>高级.net开发工程师（政务渠道） (MJ000227)</t>
  </si>
  <si>
    <t>职位亮点全勤奖加班补助年底双薪五险一金带薪年假定期体检员工旅游节日福利</t>
  </si>
  <si>
    <t>职位描述岗位职责:1. 负责数据分析、数据挖掘工作；2. 负责小工具探索、新模块验证、示例编写的开发工作；3. 负责编写软件设计文档和开发文档。 职位要求：1. 精通 C++ 11 和 面向对象化编程；熟悉STL、多线程、进程间通信、socket编程；2. 对数据有一定的敏感性,要有较强的数据联想能力，如精通 sqlite 里的数据 ；3. 具有强烈的责任心和团队合作精神，能承受一定强度的工作压力；4. 有Qt开发经验的优先；5. 有2年以上的开发经验。</t>
  </si>
  <si>
    <t>教育/培训/院校,专业服务/咨询(财会/法律/人力资源等),基金/证券/期货/投资,物业管理/商业中心</t>
  </si>
  <si>
    <t>职位亮点五险一金绩效奖金带薪年假弹性工作</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</si>
  <si>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</si>
  <si>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</si>
  <si>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高薪诚聘软件工程师（.Net，C++）</t>
  </si>
  <si>
    <t>纬衡浩建科技(深圳)有限公司</t>
  </si>
  <si>
    <t>恒大农牧集团有限公司</t>
  </si>
  <si>
    <t>职位亮点五险一金交通补助采暖补贴补充医疗保险免费班车健身俱乐部包吃带薪年假</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</si>
  <si>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</si>
  <si>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SLC 工厂自动化产品 技术顾问</t>
  </si>
  <si>
    <t>职位亮点五险一金绩效奖金带薪年假员工旅游</t>
  </si>
  <si>
    <t>职位亮点节日福利五险一金年底双薪绩效奖金餐补带薪年假弹性工作定期体检</t>
  </si>
  <si>
    <t>职位描述工作职责： 1、编写程序代码，并负责单元测试，保证代码质量；2、设计程序功能，编写程序开发文档，程序注释等；3、根据公司软件开发流程和相关控制体系来执行软件开发过程；任职要求：1、大专以上学历，软件工程或计算机系统工程等相关专业；2、熟悉.Net Framework架构，熟悉WinForm、ASP.net、WebService等编程技术；3、熟悉Javascript、Ajax、JQuery、html等网页编程语言及工具；4、有大型数据库的开发经验，掌握一种数据库（MSSQL、ORACLE）的应用开发技术；5、有良好的沟通能力，较强责任心和敬业精神；公司福利:1、双休制，年假，国家法定节假日。2、五险一金，生日礼物，年度旅游3、工作满一年转深圳户口机会认识纬衡：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公司官网：http://www.vhsoft.com.cn产品介绍：http://www.vhsoft.com.cn/Products/info/id/779.html</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</si>
  <si>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</si>
  <si>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vc++/c++高级软件开发工程师(windows平台)</t>
  </si>
  <si>
    <t>中视典数字科技有限公司</t>
  </si>
  <si>
    <t>深圳市卫邦科技有限公司</t>
  </si>
  <si>
    <t>职位描述Technical consultant for WinCC SCADA systemsIntroductionFor system support in Factory Automation business, we are looking for young engineers to join our team. The main responsibility is to technically support internal and external customers regarding the newest products and trends around SCADA/WinCC in Factory Automation. This includes creating innovative concepts, presales support, preparation and execution of technical workshops, consulting of customer projects and a daily curiosity about how to improve the usage of our products.  What are my responsibilities?• Creating innovation concepts in WinCC SCADA systems• System Support of the Siemens Factory Automation, especially regarding the upcoming technologies in Scada/Wincc• Onsite customer visits to support sales regarding technical topics• Build up and maintain expert knowledge about latest technologies and trends in Factory Automation• Prepare and execute technical workshops to share the latest knowledge to internal and external customers What do I need to qualify for this job?• You are a fan of technology and have the ability for structured &amp; analytic approach to analyze technical challenges• You have first experience with WinCC SCADA• You have experience in high language and database programming like C# and SQL• You are highly motivated to work in a global team, learn from others and share your own knowledge• You have Bachelor degree or above• Your presentation skills are reasonable• We prefer English abilities• You are willing to travel (two days per week averagely) What else do I need to know (introduction about business)With the brand SIMATIC, Siemens has one of the world’s leading automation product families, including SCADA, PLC, HMI, IOs any many more.SIMATIC System Support delivers internal technical support regarding Factory Automation topics. A team of highly motivated technical consultants covers knowledge across the whole SIMATIC Portfolio.We are responsible to bring the latest technologies of Factory Automation Business Unit to Siemens engineers. This we do by various knowledge transfer measures and by technical supporting projects of customers.ContactPlease find more information on our organization at http://www.siemens.comWe are looking forward to receiving your online application. Please ensure you complete all areas of the application form to the best of you ability as we will use the data to review your suitability to the role.</t>
  </si>
  <si>
    <t>软件工程师（激光微细加工方向）</t>
  </si>
  <si>
    <t>医疗设备/器械,大型设备/机电设备/重工业,仪器仪表及工业自动化</t>
  </si>
  <si>
    <t>职位亮点五险一金房补定期体检补充医疗保险采暖补贴带薪年假年底双薪餐补</t>
  </si>
  <si>
    <t>职位亮点创业公司五险一金住房补贴房补节日福利带薪年假</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</si>
  <si>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</si>
  <si>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</si>
  <si>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SFAE 工程师_数控 北京</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</si>
  <si>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6、思想成熟、稳定、不浮躁；职业习惯认真、专注、有责任心，具有精益求精的技术要求；工作习惯、理念、职业发展方向必须要与公司有超过50%的匹配度。</t>
  </si>
  <si>
    <t>后端云平台开发工程师-（校招-应届生）</t>
  </si>
  <si>
    <t>大联大商贸（深圳）有限公司</t>
  </si>
  <si>
    <t>高新现代智能系统股份有限公司</t>
  </si>
  <si>
    <t>电子技术/半导体/集成电路,IT服务(系统/数据/维护),通信/电信运营、增值服务,通信/电信/网络设备</t>
  </si>
  <si>
    <t>职位描述Job description:Tasks:?1.    Siemens CNC system is used to provide solutions for customers ?2.    Application and commissioning of Siemens 840D pl, 840D SL and 828D CNC systems ?3.    Pre-sale support with proposal design &amp; on-site support, and Project design, development, on-commissioning &amp; document-writing.?4.    Operation or maintenance training to customer.Education:?    Bachelor degree or above;Knowledge/Languages:?    1. Good command of both written and read English.CET-4 or above?    2. Have excellent written, oral and interpersonal communication skills?    3. Professional use of WinCC, TIA portal, Step7 software?    4. Familiar with Industrial Ethernet and Profinet?    5. Familiar with the develop tool of Visual Studio, C#, languages?    6. Familiar with Siemens PLC products. Experience:?    1. At least two years working experience.?    2. Have finished 2 or more CNC projects based on 840D or 828D NC control system equipment ?    3. Better with experience of Siemens CNC职位描述:工作职责:?    1. 使用西门子数控系统为客户提供解决方案；?    2. 西门子840D pl 、840D sl、828D等数控系统的应用及调试；?    3. 售前方案制作、现场技术支持和项目设计、开发、现场调试和文档撰写；?    4. 为用户进行操作与维护保养培训；教育:?    本科或以上学历知识/语言:?    1. 英语国家四级及以上，且具有良好的英语书面及口头表达能力；?    2. 熟悉WinCC、  TIA portal 、Step7等工具软件；?    3. 熟悉西门子工业以太网或PROFINET网络；?    4. 熟悉Visual Studio、C#等高级语言；?    5. 熟悉西门子PLC产品。经验:?    1. 2年以上相关工作经验?    2. 至少完成2个或者以上基于840D 或828D数控控制系统设备的调试；?    3. 具备数控行业项目经验为佳；</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</si>
  <si>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</si>
  <si>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IT服务(系统/数据/维护),计算机硬件,计算机软件,通信/电信运营、增值服务</t>
  </si>
  <si>
    <t>广州鹏聚信息服务有限公司</t>
  </si>
  <si>
    <t>职位亮点五险一金绩效奖金通讯补助带薪年假定期体检节日福利周末双休项目奖金</t>
  </si>
  <si>
    <t>职位描述技能要求：C++Linux任职资格：1.  大专及以上学历，计算机软件相关专业；2.  精通C/C++语言，熟练掌握数据结构/算法；具备Linux/win32的开发经验；3.  精通面向对象分析设计，熟悉常用的设计模式并有实际应用经验，熟悉UML建模；4.  性格开朗，有敬业精神、善于团队合作，沟通表达顺畅，对开发充满兴趣与激情。能接受短期出差、加班，能承受较大的工作压力。5. 有需求分析、软件设计类工作经验优先。6. 有AFC系统相关项目经验者优先。工作内容：1.  负责设备软件、系统服务软件部分需求分析工作。2.  负责设备软件、系统服务软件设计工作。3.  负责后台系统服务的开发。4.  负责轨道交通自动售检票系统多种设备软件的开发。</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</si>
  <si>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</si>
  <si>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健康科技中心-RPA开发工程师岗</t>
  </si>
  <si>
    <t>c++高级开发工程师</t>
  </si>
  <si>
    <t>职位亮点五险一金绩效奖金餐补定期体检节日福利员工旅游带薪年假周末双休</t>
  </si>
  <si>
    <t>深圳富士伟业科技有限公司</t>
  </si>
  <si>
    <t>泰康之家(北京)投资有限公司</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</si>
  <si>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</si>
  <si>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1.5万-2.6万</t>
  </si>
  <si>
    <t>基金/证券/期货/投资,房地产/建筑/建材/工程,物业管理/商业中心,医疗/护理/美容/保健/卫生服务</t>
  </si>
  <si>
    <t>职位亮点五险一金交通补助餐补通讯补助带薪年假补充医疗保险定期体检绩效奖金</t>
  </si>
  <si>
    <t>java工程师-广州（ZJ-T-20180309-006W）</t>
  </si>
  <si>
    <t>太极计算机股份有限公司</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</si>
  <si>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</si>
  <si>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仪器仪表及工业自动化,计算机硬件,贸易/进出口</t>
  </si>
  <si>
    <t>初级技术支持工程师</t>
  </si>
  <si>
    <t>职位亮点五险一金绩效奖金加班补助全勤奖带薪年假员工旅游节日福利</t>
  </si>
  <si>
    <t>职位描述岗位职责：1、协助车型软件诊断开发工作；2、负责对技术预研难点进行攻关；3、负责其它技术相关工作；任职资格：1、熟悉C++语言编程；2、有3年以上相关工作经验；3、有汽车行业开发经验优先录用；4、有较好地团队合作和吃苦耐劳的精神，能承受较强的工作压力，虚心好学、事业心强；薪酬福利：1、 提供行业内竞争力薪酬；月薪15k-30k，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</si>
  <si>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职位亮点五险一金年底双薪带薪年假定期体检周末双休</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</si>
  <si>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</si>
  <si>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职位亮点节日福利五险一金交通补助餐补通讯补助带薪年假补充医疗保险定期体检</t>
  </si>
  <si>
    <t>高级软件工程师（小程序 公众号）</t>
  </si>
  <si>
    <t>深圳市正德友邦科技有限公司</t>
  </si>
  <si>
    <t>北京万索商务咨询有限公司</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</si>
  <si>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</si>
  <si>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java开发工程师(广州）</t>
  </si>
  <si>
    <t>专业服务/咨询(财会/法律/人力资源等),计算机软件,IT服务(系统/数据/维护)</t>
  </si>
  <si>
    <t>职位亮点五险一金绩效奖金弹性工作补充医疗保险定期体检节日福利不加班带薪年假</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</si>
  <si>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</si>
  <si>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计算机软件,计算机软件,仪器仪表及工业自动化,汽车/摩托车</t>
  </si>
  <si>
    <t>00005-.net开发工程师</t>
  </si>
  <si>
    <t>职位亮点五险一金周末双休定期体检绩效奖金员工旅游弹性工作每年多次调薪加班补助</t>
  </si>
  <si>
    <t>北京数字认证股份有限公司</t>
  </si>
  <si>
    <t>职位描述技能要求：C/C++嵌入式任职要求：1、电子信息，电子科学，电子电气自动化等相关专业。2、1年以上相关项目工作经验。3、熟悉C语言，了解C++语言，熟悉单片机编程。比如STM32，LPC1766芯片等，有一定的项目经验优先。4、能看懂普通的原理图，有一定的硬件分析能力。5、能使用Keil，AD9，有相关的工作经验。 以下条件优先考虑（非必需）：1、熟悉汽车总线的硬件接口，收发器的类型，和使用方法。2、熟悉汽车诊断协议，比如柴油车，汽油车协议的分析。3、熟悉各种硬件接口，比如CAN，串口，SPI接口，I2C，485等常用接口优先。4、会使用示波器，CAN数据分析器。5、能独立完成项目或者有一定的项目基础，根据公司需求可以出差客户，解决问题。 具体薪资面议。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</si>
  <si>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职位亮点带薪年假弹性工作定期体检通讯补助五险一金</t>
  </si>
  <si>
    <t>职位亮点五险一金年底双薪年终分红交通补助餐补房补通讯补助</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</si>
  <si>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</si>
  <si>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</si>
  <si>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java开发工程师(研发)</t>
  </si>
  <si>
    <t>深圳市易思博酷客科技有限公司</t>
  </si>
  <si>
    <t>微服务架构师（k8s、云平台）</t>
  </si>
  <si>
    <t>北京高信达通信科技股份有限公司</t>
  </si>
  <si>
    <t>通信/电信运营、增值服务,计算机硬件,互联网/电子商务,通信/电信/网络设备</t>
  </si>
  <si>
    <t>职位亮点五险一金周末双休不加班餐补</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</si>
  <si>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</si>
  <si>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职位亮点五险一金绩效奖金年终分红全勤奖带薪年假节日福利周末双休包吃</t>
  </si>
  <si>
    <t>北京耐尔得智能科技有限公司</t>
  </si>
  <si>
    <t>职位描述技能要求：C++opencvActiveXQt1、熟悉C/C++编程语言，了解多线程技术，有实际经验为佳2、计算机基础扎实，熟悉常见的设计模式，有良好的编码风格和质量意识3、了解基本的视频/图像处理方法，熟悉opencv优先4、加分项：熟悉Qt，ActiveX，JNI，有跨平台开发经验5、逻辑清晰，热爱学习，喜欢工程技术方面工作</t>
  </si>
  <si>
    <t>C++机器视觉软件工程师（包住双休）</t>
  </si>
  <si>
    <t>深圳格兰达智能装备股份有限公司</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</si>
  <si>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</si>
  <si>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仪器仪表及工业自动化,电子技术/半导体/集成电路,电气/电力/水利,学术/科研</t>
  </si>
  <si>
    <t>山东青鸟软通信息技术股份有限公司</t>
  </si>
  <si>
    <t>职位亮点带薪年假节日福利餐补五险一金周末双休</t>
  </si>
  <si>
    <t>职位亮点五险一金绩效奖金包住餐补带薪年假周末双休</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</si>
  <si>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</si>
  <si>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描述1、本科以上学历，计算机、图像处理、电子信息、自动化等相关专业毕业，2年以上机器视觉开发经验；2、精通C++，熟悉视觉图像处理和Halcon，具备模式识别和数学变换的能力；3、能进行视觉硬件的系统设计和选型，熟悉市场上主流的相机、镜头和光源。</t>
  </si>
  <si>
    <t>北京月儿湾文化发展有限公司</t>
  </si>
  <si>
    <t>计算机软件,计算机硬件,医疗/护理/美容/保健/卫生服务</t>
  </si>
  <si>
    <t>职位亮点五险一金定期体检员工旅游项目奖金</t>
  </si>
  <si>
    <t>职位亮点创业公司周末双休五险一金年底双薪绩效奖金弹性工作员工旅游节日福利</t>
  </si>
  <si>
    <t>平台开发工程师（C++）</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</si>
  <si>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</si>
  <si>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</si>
  <si>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java中级程序员（7小时制+国企项目）</t>
  </si>
  <si>
    <t>广州纳诺科技股份有限公司</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</si>
  <si>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</si>
  <si>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PC软件工程师</t>
  </si>
  <si>
    <t>职位亮点周末双休带薪年假节日福利五险一金员工旅游定期体检商业保险补充医疗保险</t>
  </si>
  <si>
    <t>职位亮点五险一金带薪年假弹性工作定期体检节日福利创业公司健身俱乐部</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</si>
  <si>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</si>
  <si>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资深软件开发工程师/软件开发专家</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</si>
  <si>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</si>
  <si>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北京智朗芯光科技有限公司</t>
  </si>
  <si>
    <t>职位亮点五险一金弹性工作节日福利绩效奖金全勤奖14薪每年多次调薪加班补助</t>
  </si>
  <si>
    <t>JAVA中级开发工程师（新机场+双休+加班少）</t>
  </si>
  <si>
    <t>职位亮点五险一金带薪年假定期体检节日福利弹性工作大牛带队周末双休定期团建</t>
  </si>
  <si>
    <t>职位描述技能要求：嵌入式数据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数据结构和算法设计有较为深刻的理解；6.熟悉操作系统原理、数据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</si>
  <si>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</si>
  <si>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Java开发+人工智能工程师</t>
  </si>
  <si>
    <t>职位亮点周末双休带薪年假节日福利五险一金补充医疗保险员工旅游定期体检商业保险</t>
  </si>
  <si>
    <t>职位亮点五险一金包住绩效奖金年终分红加班补助全勤奖通讯补助</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</si>
  <si>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</si>
  <si>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</si>
  <si>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北京万集科技股份有限公司</t>
  </si>
  <si>
    <t>深圳市华奥通通信技术有限公司</t>
  </si>
  <si>
    <t>电子技术/半导体/集成电路,仪器仪表及工业自动化,大型设备/机电设备/重工业</t>
  </si>
  <si>
    <t>职位亮点五险一金年底双薪绩效奖金交通补助餐补带薪年假员工旅游节日福利</t>
  </si>
  <si>
    <t>九元航空有限公司</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</si>
  <si>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</si>
  <si>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测试项目经理</t>
  </si>
  <si>
    <t>北京赛迪软件测评工程技术中心有限公司</t>
  </si>
  <si>
    <t>电子技术/半导体/集成电路,通信/电信/网络设备,仪器仪表及工业自动化</t>
  </si>
  <si>
    <t>交通/运输,航空/航天研究与制造,旅游/度假,互联网/电子商务</t>
  </si>
  <si>
    <t>职位亮点年底双薪餐补带薪年假14薪每年多次调薪员工旅游节日福利住房补贴</t>
  </si>
  <si>
    <t>职位亮点五险一金年终分红绩效奖金交通补助餐补通讯补助采暖补贴带薪年假</t>
  </si>
  <si>
    <t>职位亮点五险一金年终分红包吃带薪年假弹性工作定期体检高温补贴节日福利</t>
  </si>
  <si>
    <t>职位描述岗位职责：1、负责工控自动化及智能设备系统的软件开发、维护及设备调试；2、配合项目需要，参加并承担项目组个人擅长关键技术攻关以及技术难题解决等；3、完成上级领导安排的其它相关工作。任职要求：1、本科及以上学历，计算机科学、自动化等相关专业； 2、两年以上工作经验，至少一年以上Windows平台下C++/C#客户端开发经验，有工控软件开发经验者优先；3、精通C++/C#语言，熟悉VC/VS编程环境，熟悉MFC开发工具；4、熟练掌握MySql数据库的应用开发与管理；5、对物联网相关项目有较好的理解和掌握者或参与者优先；6、具有良好的分析解决问题能力，能独立承担任务。</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</si>
  <si>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</si>
  <si>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windows应用软件工程师</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</si>
  <si>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</si>
  <si>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帆美航空科技(北京)有限公司</t>
  </si>
  <si>
    <t>广州数智网络科技有限公司</t>
  </si>
  <si>
    <t>职位亮点创业公司健身俱乐部</t>
  </si>
  <si>
    <t>深圳市恒金网络科技有限公司</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</si>
  <si>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</si>
  <si>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vc++开发工程师</t>
  </si>
  <si>
    <t>职位亮点五险一金带薪年假周末双休节日福利定期团建</t>
  </si>
  <si>
    <t>职位描述1、计算机专业，本科以上学历，3年以上2、熟悉Java服务器端开发，了解设计模式，熟悉springmvc、mybatis；3、熟悉javascript、CSS、HTML、jsp、jQuery、html、ajax、bootstrap前端框架与技能，熟悉TCP/IP、HTTP的基本工作原理；</t>
  </si>
  <si>
    <t>职位亮点五险一金全勤奖带薪年假节日福利周末双休</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</si>
  <si>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</si>
  <si>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职位描述岗位职责：1、可以熟练使用c/c++ 开发语言，精通windows下多线程多进程开发；2、根据项目计划，负责Windows服务端开发与客户端配合开发及维护。3、精益求精地开发稳定、高效的代码；4、负责相关产品的功能模块设计；5、解决产品开发中发现的问题；6、负责产品文档的撰写；7、负责检查、维护数据库中的数据。任职要求：1、大专以上学历，5年以上C/C++开发经验；2、熟练掌握Windows系统机制、操作和开发:如：多线程、多进程、同步、IPC、网络编程（Socket），HTTP等；3、有高并发的HTTP,TCP服务开发者优先；4、有Windows服务器开发经验优先；5、有从事交易软件产品开发者优先。</t>
  </si>
  <si>
    <t>系统开发经理</t>
  </si>
  <si>
    <t>广州乐芃信息科技有限公司</t>
  </si>
  <si>
    <t>北京谐和美医疗投资管理咨询有限公司</t>
  </si>
  <si>
    <t>职位亮点五险一金节日福利绩效奖金带薪年假</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</si>
  <si>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</si>
  <si>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深圳市天和时代电子设备有限公司</t>
  </si>
  <si>
    <t>计算机软件,互联网/电子商务,通信/电信运营、增值服务,IT服务(系统/数据/维护)</t>
  </si>
  <si>
    <t>微软Dynamics CRM开发工程师</t>
  </si>
  <si>
    <t>职位亮点周末双休五险一金绩效奖金带薪年假节日福利年底双薪餐补股票期权</t>
  </si>
  <si>
    <t>北京晋辉科技有限公司</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</si>
  <si>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</si>
  <si>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职位亮点五险一金绩效奖金带薪年假弹性工作节日福利定期体检</t>
  </si>
  <si>
    <t>WebGIS开发工程师(初级)</t>
  </si>
  <si>
    <t>广州都市圈网络科技有限公司</t>
  </si>
  <si>
    <t>职位亮点五险一金绩效奖金加班补助包住交通补助员工旅游节日福利</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</si>
  <si>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</si>
  <si>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职位描述职责：1、按照公司产品开发计划完成服务器软件设计工作；2、相关服务器软件的维护完善和升级工作；3、熟悉通信系统协议软件开发原理和流程，完成平台软件开发。要求：1、计算机、通信相关专业本科及以上学历，2年以上相关工作经验2、精通C、C++等开发语言，良好WINDOWS编程经验，会使用QT和VS20103、良好的团队合作能力岗位薪水：这里有超级立体的薪酬待遇。工作业绩和态度好的你，没有低收入的可能，您的收入包括：基本工资+奖金（业绩提成）+特别贡献奖（董事长特别奖），基本工资视个人经验及能力而定；业绩提成：视工作成果在销售中的体现，研发的产品销售额越高，奖金越高；奖励： 完成季度目标和年度目标，给予特别奖励；其它：我们还有养老红利，感恩红利，公益红利。我们的目标就是打造一个富裕的研发团队。假期福利：1. 工作日：五天工作制;2. 法定假日：元旦、春节、端午节、五一劳动节、中秋节、十一国庆节等节日均按国家规定放假；3. 年假：为了让员工合理安排工作与休息时间,根据个人服务年限，全体员工在加入公司一年后均可以享受带薪年假。其它福利：1.社保：根据国家规定购买社会保险；2.体检：全体员工入职一年后享受一年一次的免费体检；3.免费旅游：每年公司组织一次旅游&amp;平时团队建设活动4.节日礼金：元旦、春节、端午节、五一劳动节、中秋节、十一国庆节等节日发放节日礼金（不少于200元/节日）5.生日礼金：100元/年6.俱乐部：公司不定期组织羽毛球、登山、游泳等活动7.产假/陪护假：员工享受国家规定产假，员工享受配偶产期陪护假；8.年终奖：视年度工作情况发放年终奖金。9.员工亲友关怀：员工亲友是在读学生的，可介绍暑期来公司实习。公司人文环境良好、人性化管理，设图书柜、员工活动室，配备液晶电视机、触摸屏卡拉OK点唱机、健身器材、象棋、围棋等文化娱乐设施。</t>
  </si>
  <si>
    <t>天津开发区中软卓越信息技术有限公司和平区分公司</t>
  </si>
  <si>
    <t>职位亮点五险一金绩效奖金加班补助全勤奖通讯补助带薪年假</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</si>
  <si>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</si>
  <si>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职位亮点五险一金年底双薪带薪年假加班补助定期体检节日福利员工旅游定期团建</t>
  </si>
  <si>
    <t>北京达耐美科技有限公司深圳分公司</t>
  </si>
  <si>
    <t>高级售前工程师</t>
  </si>
  <si>
    <t>北京金格同创科技有限公司</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</si>
  <si>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</si>
  <si>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用户体验设计师</t>
  </si>
  <si>
    <t>广州宇闻网络科技有限公司</t>
  </si>
  <si>
    <t>职位亮点周末双休五险一金交通补助餐补通讯补助员工旅游节日福利带薪年假</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</si>
  <si>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</si>
  <si>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职位亮点五险一金餐补弹性工作</t>
  </si>
  <si>
    <t>职位描述 主要负责上位机桌面软件开发1、熟练掌握C/C++语言,精通面向对象编程思想；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</si>
  <si>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职位亮点带薪年假节日福利每年多次调薪周末双休项目奖金大牛带队绩效奖金</t>
  </si>
  <si>
    <t>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</si>
  <si>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</si>
  <si>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unity3d开发工程师（北京）</t>
  </si>
  <si>
    <t>广州萌萌达网络科技有限公司</t>
  </si>
  <si>
    <t>职位亮点五险一金年底双薪绩效奖金带薪年假弹性工作补充医疗保险定期体检员工旅游</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</si>
  <si>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</si>
  <si>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职位亮点五险一金餐补绩效奖金带薪年假弹性工作补充医疗保险</t>
  </si>
  <si>
    <t>职位描述主要负责上位机软件开发1、熟练掌握C/C++语言,精通面向对象编程思想；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</si>
  <si>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</si>
  <si>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</si>
  <si>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</si>
  <si>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职位亮点五险一金绩效奖金加班补助全勤奖带薪年假弹性工作员工旅游节日福利</t>
  </si>
  <si>
    <t>物探行业C++工程师</t>
  </si>
  <si>
    <t>软件开发工程师java</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</si>
  <si>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</si>
  <si>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紫光云数科技有限公司</t>
  </si>
  <si>
    <t>职位亮点节日福利周末双休五险一金绩效奖金定期体检</t>
  </si>
  <si>
    <t>职位描述主要负责物探行业上位机桌面软件开发1、熟练掌握C/C++语言,精通面向对象编程思想；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</si>
  <si>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</si>
  <si>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职位亮点节日福利五险一金加班补助带薪年假员工旅游周末双休定期体检年终奖</t>
  </si>
  <si>
    <t>赴日IT软件工程师技术人员日本Java、SAP、PHP、.net等</t>
  </si>
  <si>
    <t>湖北一片语科技有限公司</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</si>
  <si>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</si>
  <si>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</si>
  <si>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</si>
  <si>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</si>
  <si>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赴日软件开发实训生(理工类本科以上，0基础0日语可网络辅导可)</t>
  </si>
  <si>
    <t>大连智桥科技有限公司</t>
  </si>
  <si>
    <t>职位亮点五险一金加班补助交通补助带薪年假弹性工作定期体检绩效奖金周末双休</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</si>
  <si>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</si>
  <si>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</si>
  <si>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一道发展。</t>
  </si>
  <si>
    <t>杭州迪普科技股份有限公司北京技术开发中心</t>
  </si>
  <si>
    <t>大参林医药集团股份有限公司</t>
  </si>
  <si>
    <t>HUD软件开发工程师（c/c++）</t>
  </si>
  <si>
    <t>广景视睿科技(深圳)有限公司</t>
  </si>
  <si>
    <t>职位亮点五险一金加班补助补充医疗保险定期体检员工旅游节日福利</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</si>
  <si>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</si>
  <si>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医药/生物工程,零售/批发,医疗/护理/美容/保健/卫生服务,医疗设备/器械</t>
  </si>
  <si>
    <t>unity3d程序员</t>
  </si>
  <si>
    <t>职位亮点五险一金年底双薪包住餐补带薪年假免费班车员工旅游节日福利</t>
  </si>
  <si>
    <t>北京万相融通科技股份有限公司</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</si>
  <si>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</si>
  <si>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职位亮点五险一金绩效奖金年终分红全勤奖交通补助餐补通讯补助带薪年假</t>
  </si>
  <si>
    <t>前端开发工程师 (MJ000399)</t>
  </si>
  <si>
    <t>锦江信息技术(广州)有限公司</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</si>
  <si>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</si>
  <si>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算法分析师</t>
  </si>
  <si>
    <t>央视国际网络有限公司</t>
  </si>
  <si>
    <t>职位亮点五险一金年底双薪全勤奖餐补带薪年假节日福利每年多次调薪周末双休</t>
  </si>
  <si>
    <t>互联网/电子商务,IT服务(系统/数据/维护),通信/电信运营、增值服务,媒体/出版/影视/文化传播</t>
  </si>
  <si>
    <t>职位亮点六险一金包吃通讯补助公司重点项目带薪年假定期体检补充医疗保险绩效奖金</t>
  </si>
  <si>
    <t>职位描述职位描述：1.在android或linux平台下完成HUD产品相关功能插件或引用；2.对系统运行效率和功耗做优化处理；3.编写相关开发文档资料；4.分析处理产品开发过程中软件bug和技术难点；职位要求：1、具有计算机相关专业本科及以上学历；2、熟悉android 或linux平台下系统软件开发方式;3、具备编写高质量规范代码能力，熟悉git等软件版本控制工具；4、具有车厂前装项目实际开发经验;5、熟练掌握C/C++ 编程语言，以及面向对象开发概念和常见软件开发架构；6、至少具有2年以上 Android平台开发经验7、有驾驶执照优先、有地图、导航类软件开发经验优先</t>
  </si>
  <si>
    <t>互联网/电子商务,酒店/餐饮</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</si>
  <si>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</si>
  <si>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职位亮点五险一金员工旅游节日福利全额公积金补充医疗保险定期体检</t>
  </si>
  <si>
    <t>DCS/PLC软件工程师</t>
  </si>
  <si>
    <t>北京诚益通控制工程科技股份有限公司</t>
  </si>
  <si>
    <t>仪器仪表及工业自动化,医药/生物工程,IT服务(系统/数据/维护),加工制造（原料加工/模具）</t>
  </si>
  <si>
    <t>职位亮点周末双休五险一金绩效奖金包住包吃带薪年假定期体检节日福利</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</si>
  <si>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</si>
  <si>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</si>
  <si>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PHP开发工程师/PHP程序员/网站开发</t>
  </si>
  <si>
    <t>广州名药汇医药有限公司</t>
  </si>
  <si>
    <t>职位亮点创业公司住房补贴五险一金餐补节日福利</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</si>
  <si>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</si>
  <si>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高级引擎开发工程师</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</si>
  <si>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 6、思想成熟、稳定、不浮躁；职业习惯认真、专注、有责任心，具有精益求精的技术要求；工作习惯、理念、职业发展方向必须要与公司有超过50%的匹配度。 </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</si>
  <si>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</si>
  <si>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</si>
  <si>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</si>
  <si>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广州红海人力资源集团股份有限公司</t>
  </si>
  <si>
    <t>珠海市新德汇信息技术有限公司</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</si>
  <si>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</si>
  <si>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专业服务/咨询(财会/法律/人力资源等),中介服务,专业服务/咨询(财会/法律/人力资源等),教育/培训/院校</t>
  </si>
  <si>
    <t>职位亮点五险一金年底双薪年终分红全勤奖带薪年假定期体检节日福利员工旅游</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</si>
  <si>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</si>
  <si>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职位亮点五险一金带薪年假通讯补助定期体检员工旅游节日福利交通补助周末双休</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</si>
  <si>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</si>
  <si>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深圳太极云软技术有限公司</t>
  </si>
  <si>
    <t>初级上位机软件工程师</t>
  </si>
  <si>
    <t>职位亮点五险一金绩效奖金餐补带薪年假员工旅游节日福利周末双休股票期权</t>
  </si>
  <si>
    <t>职位描述技能要求：C++MFCQT岗位要求：1.     计算机/通讯等相关专业，本科及其以上学历；2.     熟悉C++语言，至少3年代码经验，深刻理解面向对象设计和开发思想；3.     熟练使用VS(MFC)或QT编程，熟悉Windows消息机制等；4.     熟悉网络编程（TCP/UDP）和多线程编程，了解数据结构，算法设计；5.     熟悉串口操作，了解R232，Modbus等常见通信协议；6.     有较强的学习能力强，能熟练阅读中文和英文技术文档；7.     良好的沟通能力和团队协作意识，高度的责任心和敬业精神，能承受较大的工作压力；岗位职责：1.     设计和开发新产品涉及硬件模块的接口等；2.     开发和维护目前已有产品，发现和解决存在的技术问题；；3.     分析并解决软件开发过程中发现的问题；4.     根据测试人员提出的意见对程序修改，完善；5.     协助技术支持工程师定位和解决发现的问题；6.     与产品经理等沟通细节，不断完善相关模块；7.     按照项目经理制定的项目计划完成开发工作；</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</si>
  <si>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</si>
  <si>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Salesforce开发</t>
  </si>
  <si>
    <t>广州市蓝岭信息技术有限公司</t>
  </si>
  <si>
    <t>职位亮点五险一金交通补助带薪年假节日福利周末双休补充医疗保险</t>
  </si>
  <si>
    <t>mmorpg Unity客户端开发工程师</t>
  </si>
  <si>
    <t>深圳市狩游网络科技有限公司</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</si>
  <si>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</si>
  <si>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职位亮点五险一金绩效奖金员工旅游通讯补助弹性工作节日福利带薪年假定期体检</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</si>
  <si>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</si>
  <si>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RPA实施工程师</t>
  </si>
  <si>
    <t>北京天港惠达科技有限公司</t>
  </si>
  <si>
    <t>职位亮点五险一金包吃带薪年假节日福利</t>
  </si>
  <si>
    <t>职位描述1、2年以上rpg游戏客户端开发经验2、1年以上unity使用经验3、熟练掌握C#语言4、热爱游戏，深入玩过一款以上mmorpg游戏具备以下任何一项能力优先：1、熟悉Lua脚本语言2、有C++项目开发经验3、有opengl或directx使用经验</t>
  </si>
  <si>
    <t>职位亮点五险一金餐补带薪年假定期体检节日福利免费班车</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</si>
  <si>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</si>
  <si>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客户端程序SDK接入</t>
  </si>
  <si>
    <t>云南天之游科技股份有限公司</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</si>
  <si>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</si>
  <si>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JAVA软件工程师 –TZ</t>
  </si>
  <si>
    <t>创颖峻网络科技(深圳)有限公司广州分公司</t>
  </si>
  <si>
    <t>计算机软件,网络游戏,IT服务(系统/数据/维护)</t>
  </si>
  <si>
    <t>职位亮点五险一金加班补助包吃包住节日福利</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</si>
  <si>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</si>
  <si>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北京合锐赛尔电力科技股份有限公司</t>
  </si>
  <si>
    <t>电气/电力/水利,电子技术/半导体/集成电路,仪器仪表及工业自动化</t>
  </si>
  <si>
    <t>职位亮点加班补助绩效奖金五险一金年底双薪周末双休节日福利带薪年假全勤奖</t>
  </si>
  <si>
    <t>职位亮点五险一金绩效奖金餐补通讯补助带薪年假定期体检节日福利周末双休</t>
  </si>
  <si>
    <t>职位亮点节日福利五险一金年底双薪绩效奖金加班补助带薪年假免费班车</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</si>
  <si>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</si>
  <si>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嵌入式软件开发工程师</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</si>
  <si>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</si>
  <si>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职位描述岗位职责：1、负责部门相关产品及项目的开发工作；2、负责部门产品和项目的部分软件分析设计、结构规划；3、研发过程中的技术文档开发；4、知识创新和专利申请；5、上级安排的其它工作任务。 任职要求：1. 计算机相关专业本科及以上学历，3年以上同等岗位工作经验；2. 精通J2EE知识体系，精通Java及Web应用的开发；3. 深入了解Spring，Spring boot， Springcloud，Hibernate、iBatis，cache，RPC，JVM等机制与代码；4. 熟悉分布式系统的设计和应用，熟悉分布式、缓存、消息机制；5. 熟悉各种设计模式并能应用到实际项目及产品，有平台级项目经验，对云服务有经验；6. 熟悉Linux编程开发环境，熟悉Tomcat、Nginx、Apache服务的安装配置，以及常用操作命令。熟练掌握Redis、MQ消息队列、Kafaka、Zookeeper相关编程技术；7. 熟练掌握MySQL数据库的开发设计和调优；8. 思维敏捷，富有创新精神和商业敏感性，热情、乐观，具有良好的团队协作精神；9. 有大数据、AI、区块链项目经验优先；10. 有C++项目开发经验优先；11. 良好的英语沟通者优先考虑。</t>
  </si>
  <si>
    <t>路安交科(北京)监测科技有限公司</t>
  </si>
  <si>
    <t>中级Java工程师-电信（广州）</t>
  </si>
  <si>
    <t>计算机软件,交通|运输|物流|仓储</t>
  </si>
  <si>
    <t>北京合力亿捷科技股份有限公司</t>
  </si>
  <si>
    <t>职位亮点试用期全额带薪年假</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</si>
  <si>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</si>
  <si>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web中级开发工程师</t>
  </si>
  <si>
    <t>Windows研发工程师</t>
  </si>
  <si>
    <t>职位亮点周末双休五险一金年终分红通讯补助带薪年假补充医疗保险定期体检员工旅游</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</si>
  <si>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</si>
  <si>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</si>
  <si>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.NET网站项目开发主管</t>
  </si>
  <si>
    <t>Java开发（双休+6险1金+包3餐+2018届）</t>
  </si>
  <si>
    <t>北京全景视觉网络科技股份有限公司</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</si>
  <si>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</si>
  <si>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互联网/电子商务,媒体/出版/影视/文化传播,IT服务(系统/数据/维护),广告/会展/公关</t>
  </si>
  <si>
    <t>职位亮点节日福利不加班周末双休五险一金带薪年假定期体检</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</si>
  <si>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</si>
  <si>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职位亮点六险一金员工旅游节日福利年前年终奖周末双休带薪年假包吃试用期全额</t>
  </si>
  <si>
    <t>QT软件工程师</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</si>
  <si>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</si>
  <si>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java软件工程师（中级）</t>
  </si>
  <si>
    <t>广州杰赛科技股份有限公司</t>
  </si>
  <si>
    <t>资深PVP游戏(Moba)开发</t>
  </si>
  <si>
    <t>职位亮点五险一金年底双薪绩效奖金全勤奖带薪年假弹性工作定期体检节日福利</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</si>
  <si>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</si>
  <si>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职位亮点五险一金年底双薪餐补带薪年假定期体检员工旅游节日福利</t>
  </si>
  <si>
    <t>通信/电信/网络设备,电子技术/半导体/集成电路,计算机软件,IT服务(系统/数据/维护)</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</si>
  <si>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</si>
  <si>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职位亮点五险一金周末双休绩效奖金通讯补助带薪年假高温补贴节日福利补充医疗保险</t>
  </si>
  <si>
    <t>Camera/ISP Tuning工程师</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</si>
  <si>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</si>
  <si>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福州瑞芯微电子股份有限公司</t>
  </si>
  <si>
    <t>中级JAVA开发工程师（智慧监所）</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</si>
  <si>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</si>
  <si>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.Net开发工程师（北京）</t>
  </si>
  <si>
    <t>职位亮点五险一金年底双薪绩效奖金带薪年假补充医疗保险定期体检员工旅游节日福利</t>
  </si>
  <si>
    <t>电子技术/半导体/集成电路,计算机软件,通信/电信运营、增值服务,互联网/电子商务</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</si>
  <si>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</si>
  <si>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职位描述岗位职责：1、负责Camera图像效果的调试、优化；2、负责ISP算法、3A算法调优与应用；3、负责Camere Sensor、 Flash等驱动开发与调试； 4、负责平台端的调试工具开发。任职要求：1、本科及以上学历，有camera调试经验，有上市产品摄像头效果调试经验优先2、精通C/C++，了解android camera驱动、框架；3、具有光学及色彩基础知识,了解数字图像处理相关知识；4、熟练运用一些工具评测数码照片的质量；5、会用Matlab等数值处理软件；6、思路清晰，具备较强的逻辑分析能力和动手能力，具备一定沟通能力和团队合作能力。</t>
  </si>
  <si>
    <t>北京北大软件工程股份有限公司</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</si>
  <si>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</si>
  <si>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职位亮点周末双休餐补五险一金绩效奖金定期体检</t>
  </si>
  <si>
    <t>底层软件开发工程师</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</si>
  <si>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</si>
  <si>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国微集团(深圳)有限公司</t>
  </si>
  <si>
    <t>Unity中级开发工程师</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</si>
  <si>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</si>
  <si>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JAVA中级开发工程师</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</si>
  <si>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</si>
  <si>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广州尖子信息科技有限公司</t>
  </si>
  <si>
    <t>高级Unity3D开发工程师（虚拟制造）</t>
  </si>
  <si>
    <t>北京航天智造科技发展有限公司</t>
  </si>
  <si>
    <t>职位亮点周末双休五险一金定期体检节日福利带薪年假绩效奖金员工旅游</t>
  </si>
  <si>
    <t>职位描述岗位要求1、计算机或电子专业，本科及以上学历；英语4级及以上，需要具体较好英语口语沟通能力；2、精通C、C++编程，熟悉在GCC环境下开发及GDB调试，具有编写Makefile的能力；熟悉SPI，IIC等外设接口协议；有一定的软件工程知识；熟悉一到两种实时操作系统；两年以上嵌入式产品软件开发经验；有触控开发经验、ARM开发经验者优先考虑；3、有良好的沟通能力和团队合作能力，接受过项目管理相关知识培训；能在压力下工作，有积极的上进心和良好的工作态度，具有独自国外出差的能力；岗位职责：主要负责外设接口（SPI，IIC等）、ADC等底层驱动开发，以及通过邮件、电话会议、出差等方式对外沟通交流（英语）；</t>
  </si>
  <si>
    <t>计算机软件,计算机软件,通信/电信/网络设备</t>
  </si>
  <si>
    <t>职位亮点周末双休餐补交通补助通讯补助定期体检带薪年假五险一金绩效奖金</t>
  </si>
  <si>
    <t>职位亮点五险一金绩效奖金餐补交通补助通讯补助带薪年假补充医疗保险节日福利</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</si>
  <si>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</si>
  <si>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</si>
  <si>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JAVA工程师HN1905</t>
  </si>
  <si>
    <t>实施工程师 -哈尔滨G00040</t>
  </si>
  <si>
    <t>嵌入式应用开发工程师</t>
  </si>
  <si>
    <t>鼎捷软件股份有限公司</t>
  </si>
  <si>
    <t>深圳市慧海云联科技有限公司</t>
  </si>
  <si>
    <t>职位亮点餐补带薪年假节日福利通讯补助六险一金定期体检员工旅游周末双休</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</si>
  <si>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</si>
  <si>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</si>
  <si>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中原信达知识产权代理有限责任公司</t>
  </si>
  <si>
    <t>广东九航贸易有限公司</t>
  </si>
  <si>
    <t>职位亮点五险一金餐补带薪年假补充医疗保险定期体检年底双薪</t>
  </si>
  <si>
    <t>计算机硬件,通信/电信/网络设备</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</si>
  <si>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</si>
  <si>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职位亮点餐补绩效奖金加班补助五险一金节日福利定期团建大牛带队</t>
  </si>
  <si>
    <t>职位亮点全勤奖带薪年假员工旅游节日福利每年多次调薪加班补助带薪培训生日礼物</t>
  </si>
  <si>
    <t>职位描述任职要求：1&gt;熟悉linux下C/C++开发以及GCC/Make等开发工具, 有至少1年以上Linux开发经验2&gt;熟悉多线程、网络socket编程；3&gt;熟悉数据库(SQL或Oracle)的基本操作;4&gt;熟悉H264,AAC等音视频协议；5&gt;熟悉CGI开发以及RTSP协议优先录用;6&gt;具备良好的编码规范，较好的主动沟通能力、团队协作能力；工作职责：1&gt;负责Linux/Windows系统下的C/C++软件设计、开发；2&gt;负责根据客户的定制化需求对嵌入式产品做二次开发.3&gt;负责所开发软件的单元测试、集成测试及后期维护与升级；4&gt;负责软件开发过程文档的编写。</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</si>
  <si>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</si>
  <si>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广州市海龙国际货运代理有限公司</t>
  </si>
  <si>
    <t>安卓播放器开发工程师</t>
  </si>
  <si>
    <t>深圳市茗格科技有限公司</t>
  </si>
  <si>
    <t>交通|运输|物流|仓储</t>
  </si>
  <si>
    <t>职位亮点五险一金带薪年假绩效奖金全勤奖住房补贴交通补助定期团建定期体检</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</si>
  <si>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</si>
  <si>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.net开发工程师（初、中级）</t>
  </si>
  <si>
    <t>广东旭诚科技有限公司</t>
  </si>
  <si>
    <t>东方微银科技(北京)有限公司深圳分公司</t>
  </si>
  <si>
    <t>计算机软件,IT服务(系统/数据/维护),环保</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</si>
  <si>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</si>
  <si>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职位亮点五险一金周末双休带薪年假节日福利通讯补助餐补定期体检</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</si>
  <si>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</si>
  <si>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广东易的软件股份有限公司</t>
  </si>
  <si>
    <t>网络安全工程师</t>
  </si>
  <si>
    <t>北京瑞合实创科技发展有限公司</t>
  </si>
  <si>
    <t>教育/培训/院校,广告/会展/公关,基金/证券/期货/投资,互联网/电子商务</t>
  </si>
  <si>
    <t>职位描述技能要求：C++Java1. Android平台多媒体播放器的开发,包含手机,平板等各种设备，有tv端开发经验优先。2. 熟悉C/C++、java语言，熟手Android SDK，NDK开发，有ExoPlayer开发经验优先；3. 熟悉常用流媒体和音视频编解码技术: HLS/HTTP/RTMP, H264/H265/AAC，了解M3U8，使用过第3方直播、点播插件或框架；4. 有在本地搭载web服务器的经验，有优化android原生播放器的经验，有播放应用相关开发经验优先； 5. 有DRM开发经验优先。6. 有团队开发经验，熟练使用Git，svn版本管理。工作地点公司总部：深圳市龙岗区爱南路391号联亨商务大厦</t>
  </si>
  <si>
    <t>职位亮点通讯补助绩效奖金定期体检不加班周末双休五险一金补充医疗保险股票期权</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</si>
  <si>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</si>
  <si>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职位亮点五险一金绩效奖金全勤奖住房补贴带薪年假交通补助餐补项目奖金</t>
  </si>
  <si>
    <t>北京军懋国兴科技股份有限公司</t>
  </si>
  <si>
    <t>航空/航天研究与制造,电子技术/半导体/集成电路,计算机硬件,仪器仪表及工业自动化</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</si>
  <si>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</si>
  <si>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职位亮点周末双休五险一金带薪年假定期体检节日福利定期团建</t>
  </si>
  <si>
    <t>Labview软件工程师</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</si>
  <si>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</si>
  <si>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中航工业南航(深圳)测控技术有限公司</t>
  </si>
  <si>
    <t>广州红谷皮具有限公司</t>
  </si>
  <si>
    <t>前端开发工程师-zx</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</si>
  <si>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</si>
  <si>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耐用消费品（服饰/纺织/皮革/家具/家电）,零售/批发,耐用消费品（服饰/纺织/皮革/家具/家电）,互联网/电子商务</t>
  </si>
  <si>
    <t>临床信息系统实施工程师</t>
  </si>
  <si>
    <t>北京天健源达科技股份有限公司</t>
  </si>
  <si>
    <t>职位亮点五险一金全勤奖带薪年假免费早午餐住房补贴节日福利领导好发展空间大</t>
  </si>
  <si>
    <t>职位亮点五险一金年底双薪加班补助全勤奖交通补助餐补房补节日福利</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</si>
  <si>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</si>
  <si>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</si>
  <si>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</si>
  <si>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肇庆福田化学工业有限公司</t>
  </si>
  <si>
    <t>C++软件开发工程师-2</t>
  </si>
  <si>
    <t>北京神工科技有限公司</t>
  </si>
  <si>
    <t>职位亮点五险一金股票期权带薪年假绩效奖金</t>
  </si>
  <si>
    <t>股票量化研究全职/实习生</t>
  </si>
  <si>
    <t>深圳诚奇资产管理有限公司</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</si>
  <si>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</si>
  <si>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运维开发经理</t>
  </si>
  <si>
    <t>紫光云技术有限公司</t>
  </si>
  <si>
    <t>职位亮点五险一金绩效奖金餐补带薪年假定期体检员工旅游周末双休</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</si>
  <si>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</si>
  <si>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职位亮点五险一金交通补助餐补通讯补助公司重点项目全额公积金大牛带队定期体检</t>
  </si>
  <si>
    <t>广州绿盾征信服务有限公司</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</si>
  <si>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</si>
  <si>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北京信安世纪科技股份有限公司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</si>
  <si>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</si>
  <si>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</si>
  <si>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检验/检测/认证,专业服务/咨询(财会/法律/人力资源等),教育/培训/院校</t>
  </si>
  <si>
    <t>职位亮点五险一金周末双休餐补补充医疗保险定期体检节日福利员工旅游带薪年假</t>
  </si>
  <si>
    <t>职位亮点五险一金年底双薪带薪年假定期体检节日福利公司重点项目</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</si>
  <si>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</si>
  <si>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开发部2软件工程师数据开发</t>
  </si>
  <si>
    <t>阁瑞钛伦特软件(北京)有限公司</t>
  </si>
  <si>
    <t>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</si>
  <si>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驱动工程师</t>
  </si>
  <si>
    <t>深圳天环科技有限公司</t>
  </si>
  <si>
    <t>职位亮点五险一金年底双薪绩效奖金年终分红加班补助全勤奖带薪年假员工旅游</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</si>
  <si>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</si>
  <si>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职位亮点五险一金周末双休年底双薪带薪年假定期团建</t>
  </si>
  <si>
    <t>职位亮点五险一金年底双薪绩效奖金加班补助交通补助定期体检员工旅游节日福利</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</si>
  <si>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</si>
  <si>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</si>
  <si>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游戏U3D高级客户端程序员</t>
  </si>
  <si>
    <t>北京天娱在线网络科技有限公司</t>
  </si>
  <si>
    <t>医疗/护理/美容/保健/卫生服务,互联网/电子商务,计算机软件,医疗设备/器械</t>
  </si>
  <si>
    <t>中级java开发工程师（双休 包吃住）</t>
  </si>
  <si>
    <t>职位亮点五险一金绩效奖金创业公司节日福利餐补交通补助员工旅游定期团建</t>
  </si>
  <si>
    <t>广州市众创物联网科技有限公司</t>
  </si>
  <si>
    <t>职位亮点五险一金股票期权弹性工作</t>
  </si>
  <si>
    <t>职位描述1.负责公司健康医疗设备项目的产品研发工作，MTK，高通平台能独立承担项目软件开发工作； 驱动程序开发，调试，设计文档的编写；项目BSP，LCD，TP,Camera，WIFI/BT等驱动调试，并给出相应的调试报告；2. android\Linux嵌入式操作系统内核裁剪、系统移植；负责平台系统问题的分析、调试 ；3. android\Linux嵌入式操作系统平台硬件底层驱动程序（含BSP）设计、实现和调试； 4. 多任务软件和算法软件设计、优化、实现和调试； 5. 负责软件需求定义、系统设计、详细设计以及其他相关文档撰写； 6. 配合测试及开发团队完成整个产品的开发调试和bug修复；  7. 解决产品在测试、生产和应用过程中软件相关的问题。任职要求：1.本科以上学历，专业上最好是工控、通讯专业或者接受过相关培训;精通C和C++语言编程，精通android驱动、框架，熟练掌握android&amp;linux常用功耗调试技巧；2.熟悉linux v4l2架构以及相关知识，熟悉linux驱动模型；3.熟悉相关功能，对MTK，高通平台相机框架了解者或有相关bringup经验者优先考虑；4.对硬件有一定的基础，能够阅读硬件原理图;可以使用硬件仪器测量数据，并根据原理图做出分析者优先;5.有良好的团队协作精神和责任心，能够承受工作压力；6.思路敏捷清晰，工作认真、负责、主动;</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</si>
  <si>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</si>
  <si>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IT服务(系统/数据/维护),IT服务(系统/数据/维护),计算机硬件,互联网/电子商务</t>
  </si>
  <si>
    <t>职位亮点健身俱乐部五险一金绩效奖金包吃包住节日福利全勤奖带薪年假</t>
  </si>
  <si>
    <t>职位亮点节日福利五险一金绩效奖金带薪年假</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</si>
  <si>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</si>
  <si>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</si>
  <si>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北京汇通合力科技有限公司</t>
  </si>
  <si>
    <t>广州博控自动化技术有限公司</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</si>
  <si>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</si>
  <si>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环保,仪器仪表及工业自动化,互联网/电子商务,计算机软件</t>
  </si>
  <si>
    <t>职位亮点五险一金全勤奖带薪年假节日福利绩效奖金</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</si>
  <si>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</si>
  <si>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职位亮点五险一金节日福利员工旅游带薪年假</t>
  </si>
  <si>
    <t>职位亮点创业公司五险一金年底双薪带薪年假弹性工作补充医疗保险定期体检</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</si>
  <si>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</si>
  <si>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职位描述岗位职责：1.负责产品软件设计工作；2.负责产品软件开发（编码、测试）工作；3.负责产品相关技术支持工作；4.负责产品相关知识产权申请维护工作；5.参与新技术/新产品科研工作。任职资格：1、 全日制本科及以上学历，计算机、电子、通信等相关专业，2年以上工作经验；2、 精通C/C++语言，具备良好的编程习惯，熟悉数据结构、算法分析；3、 熟练掌握ARM或其他CPU开发技能，熟悉各种通讯接口和协议，有实际的接口驱动编程经验；4、 有丰富的Linux、uCOS等操作系统下软件开发经验；5、 具备电力集抄产品开发经验优先；</t>
  </si>
  <si>
    <t>北京天马时空网络技术有限公司</t>
  </si>
  <si>
    <t>网络游戏,计算机软件,IT服务(系统/数据/维护)</t>
  </si>
  <si>
    <t>职位亮点五险一金绩效奖金餐补带薪年假补充医疗保险定期体检员工旅游节日福利</t>
  </si>
  <si>
    <t>python后台开发工程师</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</si>
  <si>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</si>
  <si>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深圳格趣创新科技有限公司</t>
  </si>
  <si>
    <t>职位亮点五险一金加班补助全勤奖带薪年假员工旅游节日福利绩效奖金</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</si>
  <si>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</si>
  <si>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北京晓羊教育科技有限公司</t>
  </si>
  <si>
    <t>职位亮点周末双休五险一金餐补补充医疗保险定期体检</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</si>
  <si>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</si>
  <si>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职位亮点五险一金带薪年假餐补定期团建</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</si>
  <si>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</si>
  <si>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</si>
  <si>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广州致远电子有限公司</t>
  </si>
  <si>
    <t>研发系统—软件开发工程师</t>
  </si>
  <si>
    <t>北京微视新纪元科技有限公司</t>
  </si>
  <si>
    <t>java开发工程师（华大基因）</t>
  </si>
  <si>
    <t>北京华友联创科技发展有限公司</t>
  </si>
  <si>
    <t>计算机软件,计算机硬件,电子技术/半导体/集成电路,IT服务(系统/数据/维护)</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</si>
  <si>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</si>
  <si>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Java开发工程师（三维可视化）</t>
  </si>
  <si>
    <t>电子技术/半导体/集成电路,仪器仪表及工业自动化,计算机硬件</t>
  </si>
  <si>
    <t>职位亮点周末双休五险一金绩效奖金加班补助带薪年假节日福利</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</si>
  <si>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</si>
  <si>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职位亮点每年多次调薪带薪年假餐补交通补助补充医疗保险五险一金</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</si>
  <si>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</si>
  <si>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应用软件工程师（汽车电子）</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</si>
  <si>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</si>
  <si>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python开发工程师</t>
  </si>
  <si>
    <t>东软云科技有限公司</t>
  </si>
  <si>
    <t>职位亮点五险一金年底双薪绩效奖金交通补助餐补带薪年假员工旅游高温补贴</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</si>
  <si>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</si>
  <si>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昆山孚高通信息技术有限公司</t>
  </si>
  <si>
    <t>深圳欣锐科技股份有限公司</t>
  </si>
  <si>
    <t>电子技术/半导体/集成电路,互联网/电子商务,IT服务(系统/数据/维护),计算机软件</t>
  </si>
  <si>
    <t>职位亮点带薪年假定期体检交通补助五险一金绩效奖金</t>
  </si>
  <si>
    <t>外包服务,计算机软件,互联网/电子商务,IT服务(系统/数据/维护)</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</si>
  <si>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</si>
  <si>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职位亮点周末双休五险一金免费班车不加班</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</si>
  <si>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</si>
  <si>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Java初级工程师（应届生）</t>
  </si>
  <si>
    <t>职位亮点五险一金包住年底双薪绩效奖金餐补房补交通补助每年多次调薪</t>
  </si>
  <si>
    <t>职位亮点五险一金年底双薪绩效奖金带薪年假周末双休弹性工作股票期权定期体检</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</si>
  <si>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</si>
  <si>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职位亮点周末双休免费班车带薪年假大牛带队公司重点项目五险一金绩效奖金补充医疗保险</t>
  </si>
  <si>
    <t>职位描述技能要求：OBC、DCDC HIL1.       OBC、DCDC HIL测试系统开发a)         实现ECU节点仿真b)        开发ECU节点测试接口2.       HIL测试用例开发与自动化脚本实现a)         根据系统需求开发测试用例文档b)        根据测试用例开发相应自动化测试脚本3.       根据测试报告分析产品问题；4.       与软硬件研发工程师讨论并跟踪问题点； 1.       本科及以上学历，电子/测控/自动化/计算机等相关专业。2.       熟悉C/C++语言，能根据要求编写程序；熟悉CAPL者优先3.       熟悉各类仪器的使用/基本原理，如交流/直流电源、电子负载、数字示波器等；4.       熟练使用办公软件，能够根据要求制作相关测试文档；5.       有自动化测试/开发经验优先；6.       熟悉仪器程控操作者优先；7.       了解测试用例开发过程与测试用例设计方法，具备A-SPICE经验者优先 </t>
  </si>
  <si>
    <t>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</si>
  <si>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前端开发工程师（小程序）</t>
  </si>
  <si>
    <t>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</si>
  <si>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广州花镇教育咨询有限公司</t>
  </si>
  <si>
    <t>H5前端开发工程师</t>
  </si>
  <si>
    <t>软件工程师--10-15k -深圳宝安</t>
  </si>
  <si>
    <t>深圳市清日科技有限公司</t>
  </si>
  <si>
    <t>互联网/电子商务,专业服务/咨询(财会/法律/人力资源等),教育/培训/院校</t>
  </si>
  <si>
    <t>职位亮点节日福利带薪年假定期团建全勤奖绩效奖金股票期权五险一金</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</si>
  <si>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</si>
  <si>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测试经理</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</si>
  <si>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</si>
  <si>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北京北讯恒远科技有限责任公司</t>
  </si>
  <si>
    <t>html5前端开发工程师+国企项目</t>
  </si>
  <si>
    <t>职位亮点餐补节日福利周末双休带薪年假五险一金</t>
  </si>
  <si>
    <t>专业服务/咨询(财会/法律/人力资源等),电子技术/半导体/集成电路,计算机软件,计算机硬件</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</si>
  <si>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</si>
  <si>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职位亮点五险一金带薪年假周末双休节日福利员工旅游年底双薪</t>
  </si>
  <si>
    <t>赛尔网络有限公司</t>
  </si>
  <si>
    <t>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</si>
  <si>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职位亮点带薪年假节日福利补充医疗保险周末双休五险一金员工旅游定期体检商业保险</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</si>
  <si>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</si>
  <si>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</si>
  <si>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.NET运维技术支持</t>
  </si>
  <si>
    <t>北京创世华信科技有限公司</t>
  </si>
  <si>
    <t>嵌入式软件工程师-W</t>
  </si>
  <si>
    <t>炬芯(珠海)科技有限公司</t>
  </si>
  <si>
    <t>通信/电信运营、增值服务,互联网/电子商务,IT服务(系统/数据/维护),通信/电信/网络设备</t>
  </si>
  <si>
    <t>职位亮点不加班带薪年假员工旅游节日福利绩效奖金年终分红周末双休每年多次调薪</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</si>
  <si>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</si>
  <si>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软件开发工程师实习生(013061)</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</si>
  <si>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</si>
  <si>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H5前端开发工程师（双休+加班少+国企项目）</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</si>
  <si>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</si>
  <si>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职位亮点五险一金绩效奖金股票期权带薪年假员工旅游定期体检项目奖金弹性工作</t>
  </si>
  <si>
    <t>系统软件架构</t>
  </si>
  <si>
    <t>职位描述岗位职责：uCOS系统、RTOS系统或公司自研操作系统下的应用开发，系统开发，驱动开发，蓝牙协议栈开发，蓝牙应用开发。任职要求：1. 本科及以上学历，二年以上嵌入式软件开发经验，有丰富的C/C++语言的开发经验，有良好的设计、编码习惯；具备一定的系统建模能力和系统分析、设计能力；2. 有良好的团队精神，优良的沟通、协调能力；3. 有嵌入式操作系统的应用经验，如uCOS，Linux，RTOS等；掌握实时操作系统基本功能的使用，如文件系统接口，内存管理接口，中断管理接口，磁盘管理接口，时钟管理接口，总线技术，电源管理等；对一种实时操作系统的结构有所了解；4.熟悉C51或MIPS平台及其指令集，熟悉C51或MIPS汇编语言；5.了解基本的计算机原理和硬件机构，熟悉各种硬件接口的使用，如GPIO、ADC、I2C、SPI、UART、SDIO、I2S等；6. 熟悉各种音视频文件结构，掌握各种音视频编解码技术的优先考虑；有丰富的蓝牙产品开发经验，熟悉蓝牙协议栈技术的优先考虑；有操作系统的Kernel开发经验的优先考虑。</t>
  </si>
  <si>
    <t>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</si>
  <si>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职位亮点带薪年假节日福利补充医疗保险五险一金定期体检员工旅游周末双休商业保险</t>
  </si>
  <si>
    <t>云计算前端开发工程师</t>
  </si>
  <si>
    <t>北京计算机技术及应用研究所</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</si>
  <si>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</si>
  <si>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深圳富强智能系统科技有限公司</t>
  </si>
  <si>
    <t>计算机硬件,计算机软件,通信/电信/网络设备,IT服务(系统/数据/维护)</t>
  </si>
  <si>
    <t>前端研发工程师（2019校园招聘）</t>
  </si>
  <si>
    <t>北京修齐治平科技有限公司</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</si>
  <si>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</si>
  <si>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测试开发实习生</t>
  </si>
  <si>
    <t>北京友聚四海网络科技有限公司</t>
  </si>
  <si>
    <t>专业服务/咨询(财会/法律/人力资源等),商业服务</t>
  </si>
  <si>
    <t>职位亮点五险一金年底双薪交通补助餐补补充医疗保险节日福利定期体检</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</si>
  <si>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</si>
  <si>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职位亮点周末双休五险一金弹性工作节日福利</t>
  </si>
  <si>
    <t>CTO技术合伙人</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</si>
  <si>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</si>
  <si>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北京猎豹移动科技有限公司</t>
  </si>
  <si>
    <t>职位亮点五险一金补充医疗保险绩效奖金全勤奖餐补带薪年假</t>
  </si>
  <si>
    <t>5万-7万</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</si>
  <si>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</si>
  <si>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职位亮点五险一金年底双薪绩效奖金年终分红</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</si>
  <si>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</si>
  <si>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北京智融在线教育科技有限公司</t>
  </si>
  <si>
    <t>职位亮点带薪年假周末双休绩效奖金出国游定期团建五险一金补充医疗保险餐补</t>
  </si>
  <si>
    <t>职位亮点五险一金绩效奖金年终分红加班补助定期体检员工旅游节日福利带薪年假</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</si>
  <si>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</si>
  <si>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</si>
  <si>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北京天学网教育科技股份有限公司</t>
  </si>
  <si>
    <t>职位亮点五险一金年底双薪绩效奖金年终分红股票期权带薪年假弹性工作</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</si>
  <si>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</si>
  <si>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职位亮点五险一金年底双薪带薪年假节日福利周末双休交通补助餐补员工旅游</t>
  </si>
  <si>
    <t>职位描述工作内容：    1.测试程序开发与产品导入；    2.测试异常处置、分析与问题排除；    3.测试流程制定与工程实验规划。       岗位要求：    1.具备半导体工业4年以上工作经验，熟悉Advantest或半导体测试系统尤佳；    2.微电子、计算机及相关学科的本科毕业生及以上；    3.最好具备数字电子技术和微电子电路背景；    4.具有基本的shell脚本程序和C/C++编程技巧。</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</si>
  <si>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</si>
  <si>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水晶球教育信息技术有限公司</t>
  </si>
  <si>
    <t>MES行业顾问（北京）</t>
  </si>
  <si>
    <t>依柯力信息科技(上海)股份有限公司</t>
  </si>
  <si>
    <t>深圳市联赢激光股份有限公司</t>
  </si>
  <si>
    <t>职位亮点五险一金年底双薪绩效奖金股票期权补充医疗保险餐补房补通讯补助</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</si>
  <si>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</si>
  <si>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APS售前支持顾问（北京）</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</si>
  <si>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</si>
  <si>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职位亮点五险一金年底双薪绩效奖金股票期权包住补充医疗保险餐补房补</t>
  </si>
  <si>
    <t>业务分析师（JR29bp）</t>
  </si>
  <si>
    <t>仪器仪表及工业自动化,加工制造（原料加工/模具）,大型设备/机电设备/重工业</t>
  </si>
  <si>
    <t>职位亮点五险一金绩效奖金包住带薪年假员工旅游节日福利</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</si>
  <si>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</si>
  <si>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职位描述岗位要求：1、 本科及以上学历，计算机、自动化等相关专业。有2-3年相关工作经验2、具有扎实的数据结构和系统结构基础，熟悉C/C++语言、Labview、VB。3、有视觉检测开发经验、打标机软件开发经验者优先。4、品德优良，工作积极热情，具有良好的学习能力、沟通能力和团队合作精神，能够适应短期出差。岗位职责：1、 负责振镜焊接软件的开发、调试、维护及升级。2、 上位机运动控制算法研究。3、 编写相应的说明书。4、 完成上级领导安排的其它相关工作。 工作地点：深圳或苏州</t>
  </si>
  <si>
    <t>赴日软件工程师 （PL，SE，PG）</t>
  </si>
  <si>
    <t>株式会社E-Safenet</t>
  </si>
  <si>
    <t>职位亮点加班补助交通补助日语工作指导周末双休公司重点项目</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</si>
  <si>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</si>
  <si>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华东数字医学工程研究院</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</si>
  <si>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</si>
  <si>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Node.js后端开发工程师</t>
  </si>
  <si>
    <t>广州金十信息科技有限公司</t>
  </si>
  <si>
    <t>职位亮点节日福利免费班车员工旅游周末双休公司重点项目五险一金弹性工作</t>
  </si>
  <si>
    <t>通信/电信/网络设备,IT服务(系统/数据/维护),媒体/出版/影视/文化传播,计算机软件</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</si>
  <si>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</si>
  <si>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职位亮点五险一金年底双薪包吃带薪年假定期体检员工旅游节日福利</t>
  </si>
  <si>
    <t>学术/科研</t>
  </si>
  <si>
    <t>.net开发工程师-jg-07</t>
  </si>
  <si>
    <t>北京神舟航天软件技术有限公司</t>
  </si>
  <si>
    <t>职位亮点五险一金年底双薪绩效奖金餐补交通补助全勤奖通讯补助周末双休</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</si>
  <si>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</si>
  <si>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职位描述技能要求：LinuxQtC/C++μC/OS-IIKeil开发环境ARM、STM32（一）岗位职责1.基于用户体验设计理念，完成产品/功能的概念设计和原型展示；2.基于RTOS实时操作系统的GUI及应用软件开发；3.底层驱动程序开发；4.根据产品需求说明书和软件需求说明书编写软件测试用例、软件和整机测试方案；5.搭建测试环境，按照测试计划，完成软件测试，整机测试，输出软件和整机测试报告。（二）任职要求1.硕士1年，本科3年以上开发经验，有医疗设备行业开发经验优先；2.精通ARM、STM32等硬件平台的软件开发，熟悉Keil开发环境；3.精通C/C++语言，熟悉Linux嵌入式操作系统；4.懂至实时操作系μC/OS-II；5.具有良好的编程习惯，书写易维护，易阅读的代码；6.具备良好的工作态度、沟通能力及团队协作精神；7.本科及以上学历，电子、计算机、生物医学工程等相关专业，熟悉Linux、Qt、C/C++。（三）薪酬待遇10000-25000</t>
  </si>
  <si>
    <t>职位亮点五险一金绩效奖金餐补带薪年假弹性工作补充医疗保险定期体检免费班车</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</si>
  <si>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</si>
  <si>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深圳市格瑞普电池有限公司</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</si>
  <si>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</si>
  <si>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.net开发工程师（高级）</t>
  </si>
  <si>
    <t>北京中科博润科技股份有限公司</t>
  </si>
  <si>
    <t>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</si>
  <si>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运维测试工程师</t>
  </si>
  <si>
    <t>广东南方新媒体股份有限公司</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</si>
  <si>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</si>
  <si>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.net软件工程师（高级）</t>
  </si>
  <si>
    <t>媒体/出版/影视/文化传播,互联网/电子商务,娱乐/体育/休闲</t>
  </si>
  <si>
    <t>职位亮点绩效奖金带薪年假员工旅游餐补五险一金节日福利定期团建加班补助</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</si>
  <si>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</si>
  <si>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</si>
  <si>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爱思特信息技术(上海)有限公司</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</si>
  <si>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</si>
  <si>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IT服务(系统/数据/维护),中介服务,汽车/摩托车,互联网/电子商务</t>
  </si>
  <si>
    <t>职位亮点五险一金周末双休年底双薪带薪年假加班补助试用期全额全额公积金</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</si>
  <si>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</si>
  <si>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2019届软件开发工程师</t>
  </si>
  <si>
    <t>讯和创新科技(北京)有限公司</t>
  </si>
  <si>
    <t>职位亮点五险一金年底双薪加班补助全勤奖交通补助餐补带薪年假定期体检</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</si>
  <si>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</si>
  <si>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</si>
  <si>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.net高级工程师</t>
  </si>
  <si>
    <t>web前端开发工程师-集客（广州）</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</si>
  <si>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</si>
  <si>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职位描述技能要求：LinuxmatlabC++（一）岗位职责1.根据产品开发需求，负责数字信号（提取）处理算法的设计、仿真、开发工作，并不断进行测试、分析和优化。2.负责编写产品相关开发文档、设计方案等，定位和解决产品研发测试过程中的算法问题，为产品的研发、生产、销售提供技术支持。3.独立或团队合作，对软件产品进行开发设计、维护、异常分析与升级等工作。4.完成其它领导交办的工作。（二）任职要求1.具有2年以上软件开发经验，对数据结构和算法设计有较为深刻的理解。熟悉小波、Fir、IIR等数字信号处理算法，能熟练使用 C/C++或Matlab实现算法，有信号特征提取经验。2.熟悉Linux操作系统原理，掌握Linux操作系统下的程序设计、开发、调试、测试方法与流程优先。以下从优：3.熟悉生物医学电信号的处理和识别系统从优；4.有基于Linux的Qt应用开发实际项目经验；5.具有医疗项目开发经验；6.具备需求分析和系统设计能力，有较强的逻辑分析、沟通协调和独立解决问题的能力；7.本科及以上学历，计算机软件、数学、生物医学工程等专业。</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</si>
  <si>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</si>
  <si>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.NTE中级软件开发工程师（财政产品二部）</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</si>
  <si>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</si>
  <si>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嵌入式软件开发工程师（双休+五险一金）</t>
  </si>
  <si>
    <t>深圳万慧通自动化有限公司</t>
  </si>
  <si>
    <t>广东南方数码科技股份有限公司</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</si>
  <si>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</si>
  <si>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开发部2初级软件开发工程师</t>
  </si>
  <si>
    <t>职位亮点五险一金周末双休餐补带薪年假定期体检</t>
  </si>
  <si>
    <t>仪器仪表及工业自动化,电子技术/半导体/集成电路,电气/电力/水利,其他</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</si>
  <si>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</si>
  <si>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</si>
  <si>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职位亮点周末双休五险一金年底双薪绩效奖金带薪年假员工旅游高温补贴节日福利</t>
  </si>
  <si>
    <t>数据分析研发工程师</t>
  </si>
  <si>
    <t>辽宁瑞华实业集团高新科技有限公司北京分公司</t>
  </si>
  <si>
    <t>职位描述岗位描述：1、本科及以上学历，计算机、软件工程、自控或相关电子专业，三年以上工作经验；2、 精通C/C++语言和嵌入式Linux，有基于Linux+ARM平台嵌入式设备的开发经验，能熟练定制、裁剪、修改Linux系统；3、 熟悉linux下应用程序开发，对TCP/IP、USB、UART、I2C、ZigBee、Wi-Fi有开发应用经验；4、 良好的代码编写习惯及文档编写能力，需编写系统设计、设计文档、用户手册；5、 具有良好的沟通与协调能力，高度的敬业度及责任心，具有良好的团队合作能力；6、 有机房监控、智能家居、物联网开发经验优先。福利待遇：1、年底双薪；2、享受标准社会保险（养老保险+医疗保险，工伤保险，失业保险，生育保险）；3、住房公积金；4、5天带薪年假（除享有国家法定节假日外，额外再享有5天带薪年假）；5、公司定期组织旅游、节日聚餐、节日礼品发放；6、工作时间：五天八小时，周末双休，上班时间、上午：08：30-12：00  下午：13：30-18：00 。 乘车路线：1、地铁站站名：大学城-B出口2、公交站站名：平山村南 ，途径公交线路：122路 36路 43路 49路 74路 81路 B736路 M217路 M299路 M343路 M369路 M385路 M393路 M459路 高峰专线94号</t>
  </si>
  <si>
    <t>通信/电信/网络设备,计算机硬件,电子技术/半导体/集成电路,仪器仪表及工业自动化</t>
  </si>
  <si>
    <t>职位亮点五险一金交通补助餐补节日福利定期体检员工旅游带薪年假弹性工作</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</si>
  <si>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</si>
  <si>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项目实施工程师（智慧城市—北京）</t>
  </si>
  <si>
    <t>北京超图软件股份有限公司</t>
  </si>
  <si>
    <t>深圳市天辰防务通信技术有限公司</t>
  </si>
  <si>
    <t>职位亮点节日福利每年多次调薪周末双休五险一金年底双薪绩效奖金交通补助带薪年假</t>
  </si>
  <si>
    <t>职位亮点五险一金绩效奖金股票期权带薪年假定期体检免费班车员工旅游节日福利</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</si>
  <si>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</si>
  <si>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</si>
  <si>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通信/电信/网络设备,学术/科研,电子技术/半导体/集成电路</t>
  </si>
  <si>
    <t>职位亮点加班补助年底双薪弹性工作周末双休不加班员工旅游</t>
  </si>
  <si>
    <t>职位亮点五险一金周末双休节日福利定期体检带薪年假年底双薪</t>
  </si>
  <si>
    <t>职位描述岗位职责：1. 软件的框架开发、代码编写、软件测试等工作；2. 负责编写软件任务书、软件需求分析、软件方案报告等软件文档的编写工作；3. 软件开发的范围：基于C, C++的Linux, Vxworks, Windows的开发；4. 硬件平台的范围：X86架构、龙芯架构、ARM Cortex架构；任职要求：1. 熟练掌握C, C++语言；2. 有Linux/Windows开发的实际项目经验；3. 有良好的编程规范；4. 有Vxworks下编程经验的优先；5. 30岁以下，大学本科以上学历，大学软件开发类相关专业；6. 能接受外地出差；公司待遇：1、健全的社会保险、节日福利；2、上班时间：9:00-18:00，周末双休，每周5天7.5小时制；3、工作交通便利，上下班在龙胜地铁站安排班车接送；4、健康体检：入职健康体检、年度健康体检；5、年底双薪、国家法定节假日、带薪年假等；</t>
  </si>
  <si>
    <t>.net中级开发工程师</t>
  </si>
  <si>
    <t>广州富锐智能科技有限公司</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</si>
  <si>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</si>
  <si>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快速消费品（食品/饮料/烟酒/日化）,零售/批发,快速消费品（食品/饮料/烟酒/日化）,互联网/电子商务</t>
  </si>
  <si>
    <t>职位亮点五险一金绩效奖金每年多次调薪带薪年假交通补助餐补节日福利加班补助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</si>
  <si>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</si>
  <si>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.net中级工程师</t>
  </si>
  <si>
    <t>广东高航知识产权运营有限公司</t>
  </si>
  <si>
    <t>职位亮点五险一金绩效奖金餐补通讯补助带薪年假员工旅游</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</si>
  <si>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</si>
  <si>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DBA工程师</t>
  </si>
  <si>
    <t>北京乐卡车联科技有限公司</t>
  </si>
  <si>
    <t>互联网/电子商务,物流/仓储,计算机软件,交通/运输</t>
  </si>
  <si>
    <t>职位亮点创业公司每年多次调薪年底双薪股票期权包吃包住餐补带薪年假</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</si>
  <si>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</si>
  <si>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asp.net工程师</t>
  </si>
  <si>
    <t>北京聚人动力信息技术有限公司</t>
  </si>
  <si>
    <t>北京细推科技有限公司</t>
  </si>
  <si>
    <t>专业服务/咨询(财会/法律/人力资源等),互联网/电子商务,中介服务</t>
  </si>
  <si>
    <t>职位亮点全勤奖五险一金带薪年假节日福利定期体检定期团建周末双休</t>
  </si>
  <si>
    <t>1.2万-1.3万</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</si>
  <si>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</si>
  <si>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</si>
  <si>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比亦特网络科技(天津)有限公司</t>
  </si>
  <si>
    <t>1.1万-2.1万</t>
  </si>
  <si>
    <t>计算机软件,IT服务(系统/数据/维护),互联网/电子商务,计算机软件</t>
  </si>
  <si>
    <t>计算机软件,计算机硬件,电子技术/半导体/集成电路,通信/电信/网络设备</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</si>
  <si>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</si>
  <si>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职位亮点五险一金周末双休餐补</t>
  </si>
  <si>
    <t>职位亮点五险一金周末双休节日福利弹性工作</t>
  </si>
  <si>
    <t>高级Unity3D开发工程师</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</si>
  <si>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</si>
  <si>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北京微瑞集智科技有限公司</t>
  </si>
  <si>
    <t>职位描述说明：各岗位薪资均面议，如果您是做嵌入式应用的或驱动的，或硬件兼驱动的，或者算法，或者硬件。。。或者“多项全能”的，请参考公司不同相关岗位！岗位职责：1.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</si>
  <si>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Facebook广告投放/海外广告投放</t>
  </si>
  <si>
    <t>计算机软件,教育/培训/院校</t>
  </si>
  <si>
    <t>广州时时美电子商务有限公司</t>
  </si>
  <si>
    <t>职位亮点绩效奖金五险一金年终分红弹性工作带薪年假每年多次调薪</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</si>
  <si>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</si>
  <si>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软件开发工程师实习生(013058)</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</si>
  <si>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</si>
  <si>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职位亮点节日福利餐补全勤奖绩效奖金五险一金</t>
  </si>
  <si>
    <t>北京逸文医疗信息技术有限公司</t>
  </si>
  <si>
    <t>互联网/电子商务,医疗/护理/美容/保健/卫生服务,计算机软件</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</si>
  <si>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</si>
  <si>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职位亮点五险一金带薪年假创业公司周末双休</t>
  </si>
  <si>
    <t>web前端开发工程师（偏HTML+CSS）</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</si>
  <si>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</si>
  <si>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北京医大时代科技发展有限公司</t>
  </si>
  <si>
    <t>职位描述本岗位薪资面议，如果您是做嵌入式应用和驱动的请参考公司相关岗位！岗位职责：1.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</si>
  <si>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北京博思廷科技有限公司</t>
  </si>
  <si>
    <t>7.5千-1.5万</t>
  </si>
  <si>
    <t>职位亮点五险一金绩效奖金交通补助餐补通讯补助带薪年假</t>
  </si>
  <si>
    <t>职位亮点五险一金带薪年假定期体检周末双休交通补助餐补通讯补助试用期全额</t>
  </si>
  <si>
    <t>C++软件工程师（服务端）</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</si>
  <si>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</si>
  <si>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</si>
  <si>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开发部2.Net体系架构师</t>
  </si>
  <si>
    <t>前端H5开发工程师</t>
  </si>
  <si>
    <t>北京联创智融信息技术有限公司上海分公司</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</si>
  <si>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</si>
  <si>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1.1万-2万</t>
  </si>
  <si>
    <t>计算机软件,银行,IT服务(系统/数据/维护)</t>
  </si>
  <si>
    <t>职位亮点五险一金年终分红定期体检节日福利股票期权弹性工作</t>
  </si>
  <si>
    <t>职位亮点五险一金年底双薪绩效奖金补充医疗保险员工旅游节日福利弹性工作带薪年假</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</si>
  <si>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</si>
  <si>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岗位职责：1、根据需求进行代码开发实现； 2、进行单元测试、功能测试，保证软件质量；3、行业应用软件的开发和维护，技术方案编写，测试等。 任职要求：1、计算机、数学相关专业，3年以上C++开发工作经验，有实际开发经验；2、熟悉C/C++编程语言和设计模式，熟练运用C++开发环境；3、熟悉动态链接库DLL的应用和开发，熟悉SQL数据库基本操作；熟悉数据结构与算法的设计、STL标准模板库的应用；4、懂linux基本命令， 熟悉bash，python脚本5、沟通表达能力佳，团队合作意识强，有较好的自学能力和独立解决问题的能力。6、有金融行业工作经验者优先。</t>
  </si>
  <si>
    <t>上海申隆计算机技术有限公司</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</si>
  <si>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</si>
  <si>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软件工程师-设备中心</t>
  </si>
  <si>
    <t>高级c++开发工程师（急招）</t>
  </si>
  <si>
    <t>职位亮点五险一金年底双薪全勤奖餐补交通补助节日福利不加班绩效奖金</t>
  </si>
  <si>
    <t>职位描述Web前端开发工程师1、 Html, JavaScript熟练；2、C/C++, Linux有一定经验；3、大学本科及以上学历，一年相关项目经验；4、会日语优先考虑。</t>
  </si>
  <si>
    <t>软件开发工程师(企业应用方向)(上海)</t>
  </si>
  <si>
    <t>职位亮点周末双休五险一金补充医疗保险定期体检年底双薪采暖补贴带薪年假高温补贴</t>
  </si>
  <si>
    <t>华讯网络系统有限公司</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</si>
  <si>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</si>
  <si>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VR开发讲师（u3d，带学生做项目 不讲理论）</t>
  </si>
  <si>
    <t>北京工商管理专修学院</t>
  </si>
  <si>
    <t>1.1万-1.8万</t>
  </si>
  <si>
    <t>职位亮点五险一金绩效奖金交通补助通讯补助带薪年假补充医疗保险定期体检节日福利</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</si>
  <si>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</si>
  <si>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职位亮点周末双休包住餐补通讯补助五险一金</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</si>
  <si>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</si>
  <si>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Web软件开发工程师</t>
  </si>
  <si>
    <t>职位描述技能要求：C++MFC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</si>
  <si>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丹华水利环境技术（上海）有限公司</t>
  </si>
  <si>
    <t>.net软件高级工程师</t>
  </si>
  <si>
    <t>广州高印电子科技有限公司</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</si>
  <si>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</si>
  <si>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北京红翰管理顾问有限公司</t>
  </si>
  <si>
    <t>7.5千-1万</t>
  </si>
  <si>
    <t>专业服务/咨询(财会/法律/人力资源等),互联网/电子商务,计算机软件,IT服务(系统/数据/维护)</t>
  </si>
  <si>
    <t>职位亮点年终分红带薪年假大牛带队公司重点项目工作居住证补充医疗保险年底双薪加班补助</t>
  </si>
  <si>
    <t>环保,计算机软件,电气/电力/水利</t>
  </si>
  <si>
    <t>职位亮点五险一金年底双薪通讯补助带薪年假定期体检员工旅游</t>
  </si>
  <si>
    <t>印刷/包装/造纸,电子技术/半导体/集成电路,仪器仪表及工业自动化</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</si>
  <si>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</si>
  <si>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职位亮点周末双休全勤奖带薪年假节日福利员工旅游餐补补充医疗保险</t>
  </si>
  <si>
    <t>U3D软件工程师—1</t>
  </si>
  <si>
    <t>职位描述技能要求：LinuxC++Python工作职责：1.参与或负责 Linux 系统下喷码机打印程序的实现2.视自身能力和意愿，负责软件项目的管理工作任职条件：1.熟练掌握 C/C++，至少有 1 年以上项目经验2.至少掌握一种脚本语言3.能独立进行软件开发工作4.熟悉Linux 系统及其编程环境，并能在Linux 系统下进行C/C++ 编程5.有Socket 编程经验，熟悉基本的以太网通讯协议6.了解数据库的基本知识7.会使用版本管理软件优先考虑条件：1.有喷墨打印或其他类型打印的行业经验2.熟悉Python 语言，有C++和Python 之间相互调用的编程经验3.有一定的WEB 技术基础。熟悉HTTP 协议和HTML5/JavaScript 技术4.熟悉UI 的编程或者计算机图形接口的使用5.有图像处理类的软件开发经验6.有在交叉编译环境下编程和调试的项目经验了解或者掌握Linux 的驱动程序开发</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</si>
  <si>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</si>
  <si>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南京鲲瑜信息科技有限公司</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</si>
  <si>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</si>
  <si>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北京科利通技术有限公司</t>
  </si>
  <si>
    <t>开发部2初级Java软件开发工程师</t>
  </si>
  <si>
    <t>职位亮点五险一金带薪年假弹性工作定期体检节日福利员工旅游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</si>
  <si>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</si>
  <si>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</si>
  <si>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计算机硬件,计算机软件</t>
  </si>
  <si>
    <t>职位亮点五险一金补充医疗保险免费班车年底双薪定期体检带薪年假通讯补助</t>
  </si>
  <si>
    <t>职位亮点五险一金餐补带薪年假定期体检免费班车高温补贴节日福利补充医疗保险</t>
  </si>
  <si>
    <t>职位描述技能要求：C/C++岗位职责：负责Linux平台下的程序开发和维护工作；负责相关设计文档的编写；负责软件模块的设计、开发和单元测试；承担新技术的研究、验证；任职要求:计算机科学或电子工程相关专业本科以上学历；熟练掌握C/C++编程技术；熟练掌握数据结构、多线程、网络通信等软件开发技术；熟悉Linux平台下GPIO、I2C、SPI、UART等驱动的开发和调试；有良好的团队合作精神和沟通能力；具备一定的英文阅读能力；具备视音频编解码、处理相关经验；</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</si>
  <si>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</si>
  <si>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职位亮点每年多次调薪加班补助全勤奖包吃</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</si>
  <si>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</si>
  <si>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广州市御航信息技术有限公司</t>
  </si>
  <si>
    <t>北京天下图空间信息技术有限公司</t>
  </si>
  <si>
    <t>职位亮点五险一金员工旅游定期体检节日福利项目奖金周末双休定期团建公司重点项目</t>
  </si>
  <si>
    <t>职位亮点绩效奖金周末双休定期团建试用期全额</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</si>
  <si>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</si>
  <si>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</si>
  <si>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微信小程序/前端/JAVA开发工程师</t>
  </si>
  <si>
    <t>北京兆维自服装备技术有限公司</t>
  </si>
  <si>
    <t>电气/电力/水利</t>
  </si>
  <si>
    <t>职位描述岗位职责：1、负责产品关键算法研究、模块代码开发、单元测试与代码维护；2、负责进行代码核查与开发规范落实；3、进行独立功能的培训与现场实施配合指导。岗位要求：1、计算机、数学、遥感、测绘、地理信息及相关专业，本科及以上学历；2、对激光点云数据处理、可视化、目标建模与分析等相关技术兴趣浓厚，有实际经验者优先；3、良好的计算机图形学、数据结构及相关算法基础；4、扎实的C/C++语言基础，能熟练使用STL标准模板库或Boost开发库；5、对其中任意一项有较深研究者优先：Matlab、ENVI/IDL、Terrasolid、PCL、OpenCV、OpenGL、DirectX、OSG Earth或GDAL；6、逻辑思维能力强，善于沟通与团队协作。</t>
  </si>
  <si>
    <t>职位亮点五险一金绩效奖金餐补通讯补助带薪年假补充医疗保险定期体检节日福利</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</si>
  <si>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</si>
  <si>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C++开发工程师（linux服务端+音视频项目）</t>
  </si>
  <si>
    <t>北京盛松科技有限公司</t>
  </si>
  <si>
    <t>北京蓝色星际科技股份有限公司</t>
  </si>
  <si>
    <t>职位亮点周末双休补充医疗保险员工旅游节日福利通讯补助餐补带薪年假</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</si>
  <si>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</si>
  <si>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职位亮点五险一金加班补助全勤奖餐补通讯补助带薪年假定期体检节日福利</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</si>
  <si>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</si>
  <si>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职位亮点五险一金带薪年假周末双休交通补助通讯补助工作居住证绩效奖金</t>
  </si>
  <si>
    <t>职位描述技能要求：LinuxC++服务器 音视频我们希望您……1、热爱技术学习，热爱分享知识；2、拥有一定程度的代码洁癖；3、经常反思自己代码与技术上的不足并主动改善；4、有好的代码提交、review习惯。我们憧憬您……1、统招本科以上学历，计算机、通信、应用数学及相关专业；2、二年及以上C++开发经验； 3、熟悉音视频服务器系统的运维调试；4、掌握Oracle、SQL等数据库开发技术。 我们更期待您……1、熟悉Linux系统开发环境；2、有网络视频产品开发经验。</t>
  </si>
  <si>
    <t>职位亮点五险一金绩效奖金餐补通讯补助补充医疗保险定期体检员工旅游带薪年假</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</si>
  <si>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</si>
  <si>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职位亮点五险一金股票期权餐补通讯补助补充医疗保险定期体检节日福利</t>
  </si>
  <si>
    <t>北京昆仑亿发科技股份有限公司</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</si>
  <si>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</si>
  <si>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软件开发Java初级实习生</t>
  </si>
  <si>
    <t>寰宇优才教育科技(北京)有限公司</t>
  </si>
  <si>
    <t>互联网/电子商务,广告/会展/公关,计算机软件</t>
  </si>
  <si>
    <t>职位亮点节日福利14薪五险一金餐补带薪年假定期体检员工旅游</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</si>
  <si>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</si>
  <si>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职位亮点周末双休定期体检员工旅游节日福利带薪年假交通补助餐补房补</t>
  </si>
  <si>
    <t>职位亮点五险一金年底双薪绩效奖金餐补带薪年假补充医疗保险定期体检节日福利</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</si>
  <si>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</si>
  <si>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职位描述一、岗位描述：1、工作内容：负责建筑行业应用软件 PKPM系列软件 开发工作；2、专业要求：计算机、建筑、力学、土木工程类（含结构、岩土、给排水、暖通、电气）等相关专业，全日制本科及以上学历；3、技能要求：精通C++开发语言，熟悉标准库；若掌握以下几项技能之一者优先考虑：        （1）对数据结构、算法有深刻理解；        （2）熟悉计算几何知识；        （3）有MFC应用项目开发经验；        （4）有人工智能应用项目开发经验。4、工作地点：北京市朝阳区北三环东路30号中国建筑科学研究院5、福利待遇：（1）周末双休；（2）带薪假期；（3）专业培训；（4）五险两金；（5）全勤奖；（6）绩效奖金；（7）年终奖金；（8）加班餐饮补贴；（9）午餐补贴、采暖补贴、物业补贴、高温补贴等其他补贴政策；（10）健身房；（11）员工生日福利；（12）员工社团；（13）团建补贴；（12）工会福利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</si>
  <si>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Java开发工程师（YD1zh）</t>
  </si>
  <si>
    <t>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</si>
  <si>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数据库(DBA)中级</t>
  </si>
  <si>
    <t>南京太亚科技股份有限公司</t>
  </si>
  <si>
    <t>C++高级工程师（物联网)</t>
  </si>
  <si>
    <t>职位亮点节日福利五险一金年底双薪定期体检员工旅游餐补</t>
  </si>
  <si>
    <t>金名正元(北京)科技有限公司</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</si>
  <si>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</si>
  <si>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职位亮点五险一金带薪年假高温补贴节日福利周末双休定期体检绩效奖金加班补助</t>
  </si>
  <si>
    <t>JAVA开发</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</si>
  <si>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</si>
  <si>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现场技术支持工程师（物联网运动控制）</t>
  </si>
  <si>
    <t>研华(中国)公司</t>
  </si>
  <si>
    <t>计算机硬件,仪器仪表及工业自动化</t>
  </si>
  <si>
    <t>职位亮点五险一金年底双薪绩效奖金餐补通讯补助带薪年假补充医疗保险节日福利</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</si>
  <si>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</si>
  <si>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职位亮点五险一金周末双休补充医疗保险餐补</t>
  </si>
  <si>
    <t>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</si>
  <si>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职位亮点节日福利五险一金年底双薪绩效奖金餐补带薪年假补充医疗保险定期体检</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</si>
  <si>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</si>
  <si>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</si>
  <si>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北京天工智造科技有限公司</t>
  </si>
  <si>
    <t>JAVA WEB前端开发工程师</t>
  </si>
  <si>
    <t>北京奇迹无限软件有限公司</t>
  </si>
  <si>
    <t>IT|通信|电子|互联网,IT服务(系统/数据/维护)</t>
  </si>
  <si>
    <t>职位亮点五险一金餐补交通补助通讯补助定期体检创业公司节日福利</t>
  </si>
  <si>
    <t>计算机软件,IT服务(系统/数据/维护),大型设备/机电设备/重工业,石油/石化/化工</t>
  </si>
  <si>
    <t>职位亮点全勤奖五险一金交通补助餐补带薪年假弹性工作</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</si>
  <si>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</si>
  <si>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</si>
  <si>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实施工程师（北京）</t>
  </si>
  <si>
    <t>北京嘉和美康信息技术有限公司</t>
  </si>
  <si>
    <t>IT服务(系统/数据/维护),计算机软件,房地产/建筑/建材/工程,通信/电信/网络设备</t>
  </si>
  <si>
    <t>职位亮点五险一金绩效奖金年底双薪带薪年假节日福利补充医疗保险餐补</t>
  </si>
  <si>
    <t>职位描述岗位职责：1、负责设备协议网关的设计、开发2、解决研发过程中遇到的关键问题3、负责物联网系统智能设备及传输网络的互联互通，包括但不限于智能设备接口匹配、数据采集与分析、网络组建与传输等4、参与物联网前沿技术研究，包括对相关领域先进技术的跟踪与研究，对相关工具的学习和使用5、对其他部门进行技术支持6、完成上级主管分配的其他任务任职要求：1、全日制统招本科及以上学历，具有5年以上工作经验，2、五年以上开发经验，2年以上系统分析经验3、精通多线程安全，熟悉linux平台开发，熟悉嵌入式开发4、熟悉Modbus、SNMP、PowerMaster等主流设备协议5、有研发团队管理经验者优先</t>
  </si>
  <si>
    <t>职位亮点周末双休五险一金带薪年假节日福利定期体检餐补通讯补助补充医疗保险</t>
  </si>
  <si>
    <t>职位亮点每年多次调薪五险一金周末双休加班补助不加班弹性工作交通补助餐补</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</si>
  <si>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</si>
  <si>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</si>
  <si>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视频研发工程师</t>
  </si>
  <si>
    <t>北京源仪迅驰科技有限公司</t>
  </si>
  <si>
    <t>北京思奎特科技有限公司</t>
  </si>
  <si>
    <t>职位亮点包吃五险一金节日福利绩效奖金周末双休</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</si>
  <si>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</si>
  <si>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</si>
  <si>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java讲师（IT教育行业+试听讲师）</t>
  </si>
  <si>
    <t>北京百知教育科技有限公司</t>
  </si>
  <si>
    <t>后端Golang工程师</t>
  </si>
  <si>
    <t>北京比格大数据有限公司</t>
  </si>
  <si>
    <t>教育/培训/院校,计算机软件,IT服务(系统/数据/维护),互联网/电子商务</t>
  </si>
  <si>
    <t>职位亮点五险一金绩效奖金股票期权餐补带薪年假员工旅游节日福利不加班</t>
  </si>
  <si>
    <t>职位亮点五险一金通讯补助带薪年假定期体检节日福利年底双薪住房补贴周末双休</t>
  </si>
  <si>
    <t>职位亮点五险一金绩效奖金14薪大牛带队全额公积金弹性工作</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</si>
  <si>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</si>
  <si>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职位描述岗位职责：1.负责数据采集、存储及处理设备的上位机软件开发；2.按照公司要求撰写相关技术文档；3.参与关键技术攻关，提供解决方案。任职要求：1.本科及以上学历；2.两年以上Windows/Linux环境下C++开发经验，熟练掌握MFC、QT软件开发；3.熟悉文件系统、多线程、Socket编程以及数据库开发；4.理解团队精神，能有效地与合作研发团队沟通；5.具有大型软件构架设计和实现经验优先。  方向：图像处理、信号采集、雷达，软件算法待遇面议</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</si>
  <si>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</si>
  <si>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北京北控三兴信息技术有限公司</t>
  </si>
  <si>
    <t>实施工程师</t>
  </si>
  <si>
    <t>北京东华原医疗设备有限责任公司</t>
  </si>
  <si>
    <t>职位亮点五险一金餐补带薪年假每年多次调薪周末双休</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</si>
  <si>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</si>
  <si>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医疗设备/器械,加工制造（原料加工/模具）,大型设备/机电设备/重工业,仪器仪表及工业自动化</t>
  </si>
  <si>
    <t>职位亮点绩效奖金包住带薪年假免费班车高温补贴节日福利</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</si>
  <si>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</si>
  <si>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奥鹏--web</t>
  </si>
  <si>
    <t>职位亮点五险一金年底双薪绩效奖金加班补助交通补助餐补带薪年假节日福利</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</si>
  <si>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</si>
  <si>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天地图有限公司</t>
  </si>
  <si>
    <t>职位亮点每年多次调薪五险一金年底双薪免费班车全勤奖节日福利定期团建绩效奖金</t>
  </si>
  <si>
    <t>职位亮点五险一金年底双薪绩效奖金加班补助交通补助通讯补助带薪年假</t>
  </si>
  <si>
    <t>职位描述技能要求：C++LinuxMySQL游戏开发游戏服务器岗位职责： 1、负责移动游戏服务器功能开发和维护；2、参与游戏的设计、代码实现和单元测试 ；3、参与系统架构、模块设计和文档编写；4、分析项目需求，能给出良好的解决方案，并协助其他人员完成开发及调试工作；5、代码优化工作。 任职资格： 1、2年以上多人在线网络游戏开发经验、3年及以上开发经验；2、熟悉vs开发环境、linux基础编程、SQL Server或MySQL数据库；3、熟悉Socket编程以及服务器开发模式优先 ；4、有扎实的C++及面向对象编程基础；5、热爱游戏，有较强的学习能力及沟通能力 ；6、对工作认真负责，有高效的执行能力。</t>
  </si>
  <si>
    <t>职位亮点五险一金周末双休绩效奖金节日福利定期体检餐补年底双薪</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</si>
  <si>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</si>
  <si>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</si>
  <si>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北京金色华勤数据服务有限公司</t>
  </si>
  <si>
    <t>项目经理（虚拟现实）</t>
  </si>
  <si>
    <t>跨领域经营,互联网/电子商务,专业服务/咨询(财会/法律/人力资源等)</t>
  </si>
  <si>
    <t>职位亮点五险一金带薪年假节日福利绩效奖金员工旅游</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</si>
  <si>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</si>
  <si>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职位亮点五险一金带薪年假节日福利弹性工作</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</si>
  <si>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</si>
  <si>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河北志晟信息技术股份有限公司</t>
  </si>
  <si>
    <t>北京大恒创新技术有限公司</t>
  </si>
  <si>
    <t>1.5万-2.2万</t>
  </si>
  <si>
    <t>职位亮点五险一金年底双薪交通补助餐补通讯补助节日福利</t>
  </si>
  <si>
    <t>职位亮点五险一金周末双休全勤奖带薪年假补充医疗保险节日福利</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</si>
  <si>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</si>
  <si>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</si>
  <si>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高级程序员</t>
  </si>
  <si>
    <t>风华正茂科技(北京)有限公司</t>
  </si>
  <si>
    <t>职位亮点五险一金绩效奖金餐补带薪年假弹性工作补充医疗保险节日福利</t>
  </si>
  <si>
    <t>互联网/电子商务,计算机软件,互联网/电子商务,IT服务(系统/数据/维护)</t>
  </si>
  <si>
    <t>职位亮点住房补贴五险一金加班补助带薪年假节日福利周末双休工作居住证绩效奖金</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</si>
  <si>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</si>
  <si>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</si>
  <si>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Linux C/C++开发工程师</t>
  </si>
  <si>
    <t>河南国都时代科技有限公司</t>
  </si>
  <si>
    <t>职位亮点五险一金交通补助通讯补助带薪年假补充医疗保险定期体检节日福利绩效奖金</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</si>
  <si>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</si>
  <si>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</si>
  <si>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北京中汉教育科技有限公司</t>
  </si>
  <si>
    <t>北京仁学网络科技有限公司</t>
  </si>
  <si>
    <t>职位描述职位描述：负责数据通信类软件产品开发。 职位要求：本科及以上学历，计算机，通信工程等相关专业;2年以上Linux C/C++开发经验;有L2，L3层协议开发经验优先；有通信产品开发经验优先；良好的英文读写能力；</t>
  </si>
  <si>
    <t>职位亮点五险一金绩效奖金加班补助节日福利弹性工作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</si>
  <si>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</si>
  <si>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职位亮点14薪住房补贴每年多次调薪周末双休五险一金股票期权弹性工作补充医疗保险</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</si>
  <si>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</si>
  <si>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北京尔宜居科技有限责任公司</t>
  </si>
  <si>
    <t>北京弘毅知行科技有限公司</t>
  </si>
  <si>
    <t>职位亮点五险一金加班补助交通补助餐补房补带薪年假节日福利</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</si>
  <si>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</si>
  <si>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职位亮点五险一金年底双薪绩效奖金加班补助全勤奖交通补助餐补高温补贴</t>
  </si>
  <si>
    <t>职位描述1、精通C#开发语言2、掌握和了解oracle，Sql Server等主流数据库3、有arcgis开发经验</t>
  </si>
  <si>
    <t>福建八萃网络科技有限公司</t>
  </si>
  <si>
    <t>1.2万-1.9万</t>
  </si>
  <si>
    <t>计算机硬件,互联网/电子商务,家居/室内设计/装饰装潢,IT服务(系统/数据/维护)</t>
  </si>
  <si>
    <t>北京爱乐读教育科技有限公司</t>
  </si>
  <si>
    <t>职位亮点创业公司五险一金年底双薪带薪年假</t>
  </si>
  <si>
    <t>网络游戏,计算机软件,互联网/电子商务,IT服务(系统/数据/维护)</t>
  </si>
  <si>
    <t>职位亮点带薪年假年底双薪节日福利五险一金</t>
  </si>
  <si>
    <t>职位描述岗位职责：1、 负责公司客户端软件的开发，完成软件系统代码的实现，编写代码注释和开发文档；2、 根据设计文档或需求说明完成代码编写，调试，测试和维护；；3、 分析并解决软件开发过程中的问题，及时与用户及其他相关部门沟通工作4、 严格执行软件项目开发规范，各阶段按规定输出对应的文档及代码；5、 维护客户端软件使之保持可用性和稳定性；6、 配合项目完成相关任务目标。任职要求： 1、 计算机相关专业本科或以上学历； 2、 1-3年工作经验；3、 熟悉跨平台下C++开发4、 深入理解面向对象的设计思想，深入理解常用设计模式；5、 在计算机技术领域拥有扎实的技术功底，尤其在数据结构、算法和代码、软件设计方面功力深厚6、 熟练使用多线程、DLL等常用技术；7、 工作认真，细心，有条理，具有较强的沟通能力及团队合作精神和较好的抗压能力。</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</si>
  <si>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</si>
  <si>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北京恒济引航科技股份有限公司</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</si>
  <si>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</si>
  <si>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其他,计算机软件,计算机硬件,IT服务(系统/数据/维护)</t>
  </si>
  <si>
    <t>北京程秀科技有限公司</t>
  </si>
  <si>
    <t>北京奇天揽胜科技有限公司</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</si>
  <si>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</si>
  <si>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职位亮点五险一金绩效奖金带薪年假弹性工作定期体检每年多次调薪大牛带队周末双休</t>
  </si>
  <si>
    <t>职位亮点五险一金餐补加班补助带薪年假定期体检节日福利项目奖金周末双休</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</si>
  <si>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</si>
  <si>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</si>
  <si>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Java软件工程师（金融保险行业）</t>
  </si>
  <si>
    <t>正元地理信息集团股份有限公司</t>
  </si>
  <si>
    <t>职位亮点餐补五险一金</t>
  </si>
  <si>
    <t>职位描述本岗位主要承担面向军工、院校、科研院所等特定行业的定制软件开发。要求：    1. 精通C++开发，熟练使用Visual Studio或QT Creator开发环境；    2. 有建立数学模型、开发仿真经验者优先；    3. 需要北京市内出差；    4. 有军工项目开发背景者优先。  工作地点在北四环旁、北京航空航天大学院内。大学校园环境，安全方便，食堂众多，欢迎应聘。</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</si>
  <si>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</si>
  <si>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北京英孚泰克信息技术股份有限公司</t>
  </si>
  <si>
    <t>Linux C/C++/Python（存储开发方向）</t>
  </si>
  <si>
    <t>IT服务(系统/数据/维护),能源/矿产/采掘/冶炼,跨领域经营,学术/科研</t>
  </si>
  <si>
    <t>职位亮点五险一金绩效奖金公司重点项目周末双休定期团建</t>
  </si>
  <si>
    <t>职位亮点五险一金年底双薪交通补助通讯补助带薪年假定期体检高温补贴</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</si>
  <si>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</si>
  <si>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</si>
  <si>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JAVA高级工程师</t>
  </si>
  <si>
    <t>Windows高级软件工程师</t>
  </si>
  <si>
    <t>职位描述岗位职责：1、根据用户反馈负责维护、开发公司现有的存储产品的管理程序；2、根据需求搭建Linux环境及服务，完善现有Linux系统的功能；3、使用Python作为前端（Tomcat）和后端（linux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</si>
  <si>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职位亮点五险一金绩效奖金交通补助餐补带薪年假周末双休节日福利定期体检</t>
  </si>
  <si>
    <t>职位亮点五险一金绩效奖金餐补通讯补助补充医疗保险定期体检</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</si>
  <si>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</si>
  <si>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</si>
  <si>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北京绿鲸环境科技有限公司</t>
  </si>
  <si>
    <t>职位亮点五险一金餐补带薪年假弹性工作定期体检员工旅游节日福利</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</si>
  <si>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</si>
  <si>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职位亮点创业公司周末双休餐补带薪年假节日福利</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</si>
  <si>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</si>
  <si>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</si>
  <si>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中级.net开发工程师（北京）</t>
  </si>
  <si>
    <t>java工程师-信息安全-研发二部</t>
  </si>
  <si>
    <t>C++工程师（视频）</t>
  </si>
  <si>
    <t>北京大视景科技有限公司</t>
  </si>
  <si>
    <t>职位亮点五险一金年底双薪餐补通讯补助带薪年假补充医疗保险定期体检员工旅游</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</si>
  <si>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</si>
  <si>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java开发工程师-信息安全</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</si>
  <si>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</si>
  <si>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职位亮点五险一金年底双薪交通补助餐补通讯补助节日福利带薪年假补充医疗保险</t>
  </si>
  <si>
    <t>职位描述技能要求：C++MFC视频编码岗位职责：1、编写视频监控平台的C/S架构程序；2、对视频监控平台的工具进行设计和编写；3、对视频编解码进行开发和测试。 任职资格：1、精通VC/MFC，C++编程；2、熟悉面向对象的设计方法；3、具有HTTP网络协议、SOCKET方面的开发经验；4、熟练Orcale、mySQL等数据库开发技术及相关工具；5、具有2年以上视频监控系统平台软件开发经验；6、具备以下条件者优先：   1）音视频相关，视频编辑码，图像处理的开发经验；   2）有DVR、NVR相关开发经历；   3) 熟悉28181 ，onvif，485等协议。</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</si>
  <si>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</si>
  <si>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北京博锐尚格节能技术股份有限公司</t>
  </si>
  <si>
    <t>北京安信天行科技有限公司</t>
  </si>
  <si>
    <t>IT服务(系统/数据/维护),仪器仪表及工业自动化,电气/电力/水利</t>
  </si>
  <si>
    <t>职位亮点五险一金交通补助通讯补助带薪年假补充医疗保险定期体检员工旅游节日福利</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</si>
  <si>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</si>
  <si>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</si>
  <si>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软件实施项目经理</t>
  </si>
  <si>
    <t>职位描述技能要求：C++COM岗位职责：1.负责三维软件功能模块的实现；2.负责软件框架搭建，接口定义；3.负责QT界面开发；4.解决软件开发项目中的关键问题和技术难题；5.作为研发项目的技术骨干，和项目经理一道确保研发项目的成功。 岗位要求：1.本科及以上学历；2.精通C/C++，STL，VS开发工具，并具备底层机制的强烈探索精神；3.精通COM开发。4.工作认真负责，有良好的团队合作精神，并且能高效地完成工作任务。5.良好的沟通与自学能力。</t>
  </si>
  <si>
    <t>职位亮点五险一金绩效奖金年终分红通讯补助带薪年假弹性工作补充医疗保险</t>
  </si>
  <si>
    <t>职位亮点周末双休年底双薪员工旅游节日福利带薪年假交通补助</t>
  </si>
  <si>
    <t>C++客户端工程师</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</si>
  <si>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</si>
  <si>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北京淳中科技股份有限公司</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</si>
  <si>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</si>
  <si>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河北逗付科技有限公司北京分公司</t>
  </si>
  <si>
    <t>u3d客户端工程师</t>
  </si>
  <si>
    <t>北京龙创悦动网络科技有限公司</t>
  </si>
  <si>
    <t>职位亮点五险一金绩效奖金餐补交通补助带薪年假节日福利周末双休通讯补助</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</si>
  <si>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</si>
  <si>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电子技术/半导体/集成电路,计算机软件,计算机硬件,仪器仪表及工业自动化</t>
  </si>
  <si>
    <t>职位亮点绩效奖金弹性工作带薪年假五险一金节日福利定期体检免费班车</t>
  </si>
  <si>
    <t>职位亮点创业公司弹性工作节日福利包吃定期体检五险一金周末双休</t>
  </si>
  <si>
    <t>职位描述岗位职责：1、开发公司音视频产品的客户端程序；2、负责软件更改说明、功能性说明等开发文档的编写工作。 任职资格： 1、熟练掌握C/C++语言，精通面向对象编程思想；2、2年及以上客户端程序开发经验，熟悉QT开发环境；3、掌握常用数据结构及算法，熟悉常用的设计模式；4、责任心强，沟通能力强，学习能力强；5、计算机、电子、通信及相关专业。</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</si>
  <si>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</si>
  <si>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职位亮点定期体检员工旅游节日福利绩效奖金五险一金周末双休带薪年假</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</si>
  <si>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</si>
  <si>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WPF软件工程师（.NET 高级工程师 WPF方向）</t>
  </si>
  <si>
    <t>北京百讯汇川科技有限公司</t>
  </si>
  <si>
    <t>JAVA开发工程师（1-2年经验）</t>
  </si>
  <si>
    <t>中科智道（北京）科技股份有限公司</t>
  </si>
  <si>
    <t>IT服务(系统/数据/维护),广告/会展/公关,通信/电信运营、增值服务,互联网/电子商务</t>
  </si>
  <si>
    <t>职位亮点五险一金年底双薪绩效奖金全勤奖带薪年假员工旅游节日福利</t>
  </si>
  <si>
    <t>职位亮点五险一金绩效奖金全勤奖带薪年假节日福利员工旅游</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</si>
  <si>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</si>
  <si>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</si>
  <si>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北京高馨宏维网络科技有限公司</t>
  </si>
  <si>
    <t>职位亮点五险一金绩效奖金全勤奖带薪年假补充医疗保险定期体检节日福利</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</si>
  <si>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</si>
  <si>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职位描述（1）计算机相关专业，大专及以上学历，3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</si>
  <si>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北京恒赢智航科技有限公司</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</si>
  <si>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</si>
  <si>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Unity3D游戏客户端开发工程师</t>
  </si>
  <si>
    <t>职位亮点五险一金周末双休交通补助餐补通讯补助定期体检补充医疗保险节日福利</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</si>
  <si>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</si>
  <si>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北京川速微波科技有限公司</t>
  </si>
  <si>
    <t>北京九瑞网络科技有限公司</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</si>
  <si>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</si>
  <si>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职位亮点五险一金餐补带薪年假节日福利每年寒暑假</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</si>
  <si>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</si>
  <si>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台州市椒江区伯明汉英语培训学校</t>
  </si>
  <si>
    <t>java开发工程师（北京）</t>
  </si>
  <si>
    <t>南京唯实科技有限公司</t>
  </si>
  <si>
    <t>电子技术/半导体/集成电路,仪器仪表及工业自动化,交通/运输,计算机软件</t>
  </si>
  <si>
    <t>职位亮点五险一金年终分红带薪年假补充医疗保险定期体检员工旅游高温补贴节日福利</t>
  </si>
  <si>
    <t>职位亮点五险一金带薪年假包吃绩效奖金节日福利周末双休</t>
  </si>
  <si>
    <t>职位描述职责描述：1、熟练使用C/C++开发语言，进行Windows环境下应用软件的开发和集成；2、根据需求和设计完成指定模块设计、编码和调试。任职要求：1、本科及以上学历，计算机、通信相关专业；2、熟练使用MFC或Qt进行应用软件的开发；3、熟悉多线程、网络编程和数据库编程技术；4、对技术有激情，能够快速适应新的环境；5、具有良好的团队合作精神和沟通能力；6、有安防监控平台软件开发经验者优先考虑。</t>
  </si>
  <si>
    <t>职位亮点五险一金年底双薪绩效奖金交通补助餐补通讯补助带薪年假定期体检</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</si>
  <si>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</si>
  <si>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</si>
  <si>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首汽租赁有限责任公司</t>
  </si>
  <si>
    <t>Unity高级研发工程师</t>
  </si>
  <si>
    <t>北京九天翱翔科技有限公司</t>
  </si>
  <si>
    <t>租赁服务,租赁服务</t>
  </si>
  <si>
    <t>职位亮点五险一金绩效奖金带薪年假定期体检周末双休节日福利餐补</t>
  </si>
  <si>
    <t>1.2万-2.2万</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</si>
  <si>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</si>
  <si>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计算机软件,航空/航天研究与制造</t>
  </si>
  <si>
    <t>职位亮点五险一金绩效奖金弹性工作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</si>
  <si>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</si>
  <si>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</si>
  <si>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北京爱普益医学检验中心有限公司</t>
  </si>
  <si>
    <t>JAVA中级开发</t>
  </si>
  <si>
    <t>职位亮点五险一金年底双薪绩效奖金全勤奖带薪年假弹性工作定期体检周末双休</t>
  </si>
  <si>
    <t>医药/生物工程,医疗/护理/美容/保健/卫生服务</t>
  </si>
  <si>
    <t>职位亮点五险一金绩效奖金补充医疗保险定期体检员工旅游高温补贴节日福利</t>
  </si>
  <si>
    <t>职位描述技能要求： C++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</si>
  <si>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</si>
  <si>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</si>
  <si>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安全开发工程师(J10237)</t>
  </si>
  <si>
    <t>北京知道创宇信息技术股份有限公司</t>
  </si>
  <si>
    <t>职位亮点五险一金带薪年假定期体检周末双休大牛带队弹性工作定期团建节日福利</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</si>
  <si>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</si>
  <si>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有家有保(北京)科技有限公司</t>
  </si>
  <si>
    <t>重庆灵狐科技有限公司北京分公司</t>
  </si>
  <si>
    <t>互联网/电子商务,媒体/出版/影视/文化传播,广告/会展/公关</t>
  </si>
  <si>
    <t>职位亮点五险一金弹性工作节日福利员工旅游每年多次调薪周末双休绩效奖金</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</si>
  <si>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</si>
  <si>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互联网/电子商务,保险</t>
  </si>
  <si>
    <t>职位亮点弹性工作带薪年假五险一金</t>
  </si>
  <si>
    <t>职位亮点五险一金定期体检带薪年假年终分红绩效奖金年底双薪</t>
  </si>
  <si>
    <t>职位描述岗位职责:岗位职责:1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</si>
  <si>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Unity程序开发</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</si>
  <si>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</si>
  <si>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职位亮点五险一金带薪年假定期体检绩效奖金通讯补助餐补</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</si>
  <si>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</si>
  <si>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高级.NET开发工程师（研发主管）</t>
  </si>
  <si>
    <t>教研总监</t>
  </si>
  <si>
    <t>艾迪沃克国际教育科技(北京)有限公司</t>
  </si>
  <si>
    <t>职位亮点年底双薪交通补助定期体检绩效奖金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</si>
  <si>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</si>
  <si>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Dynamics AX Technical Manager</t>
  </si>
  <si>
    <t>上海瀚资软件咨询有限公司</t>
  </si>
  <si>
    <t>职位亮点五险一金绩效奖金带薪年假</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</si>
  <si>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</si>
  <si>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教育/培训/院校,电子技术/半导体/集成电路</t>
  </si>
  <si>
    <t>职位亮点每年多次调薪带薪年假节日福利加班补助五险一金</t>
  </si>
  <si>
    <t>IT服务(系统/数据/维护),计算机软件,专业服务/咨询(财会/法律/人力资源等),互联网/电子商务</t>
  </si>
  <si>
    <t>北京易普拉格科技股份有限公司</t>
  </si>
  <si>
    <t>职位亮点五险一金年底双薪通讯补助带薪年假</t>
  </si>
  <si>
    <t>职位描述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</si>
  <si>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计算机软件,互联网/电子商务,政府/公共事业/非盈利机构,学术/科研</t>
  </si>
  <si>
    <t>职位亮点五险一金绩效奖金餐补带薪年假14薪年底双薪周末双休</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</si>
  <si>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</si>
  <si>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</si>
  <si>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linux C 开发工程师</t>
  </si>
  <si>
    <t>北京蓝卡科技股份有限公司</t>
  </si>
  <si>
    <t>AR应用开发实习生(013071)</t>
  </si>
  <si>
    <t>职位亮点五险一金餐补带薪年假员工旅游高温补贴节日福利</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</si>
  <si>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</si>
  <si>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</si>
  <si>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易宝电脑系统（北京）有限公司</t>
  </si>
  <si>
    <t>软件开发高级工程师</t>
  </si>
  <si>
    <t>职位亮点节日福利五险一金绩效奖金餐补定期体检员工旅游高温补贴带薪年假</t>
  </si>
  <si>
    <t>北京宇天恒瑞科技发展有限公司</t>
  </si>
  <si>
    <t>职位描述岗位职责：负责安防停车场嵌入式摄像机类产品的研发工作。1、根据产品需求规划设计产品。2、嵌入式平台下Linux C/C++程序设计实现。3、通过产品测试，性能评测等解决产品中的问题。任职要求：1、电子类、数学类相关专业知名本科或硕士学历。有相关电子产品设计经验者优先。 2、熟练掌握C/C++语言，具备良好的编程风格。3、具有1 年以上Linux C应用开发工作经验,熟悉 Linux操作系统，熟悉多线程编程。4、较强逻辑思维能力、动手能力，工作积极主动沟通。</t>
  </si>
  <si>
    <t>职位亮点五险一金交通补助餐补带薪年假周末双休补充医疗保险通讯补助</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</si>
  <si>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</si>
  <si>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Java高级开发工程师（研发技术部）</t>
  </si>
  <si>
    <t>中国交通通信信息中心</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</si>
  <si>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</si>
  <si>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项目测试工程师</t>
  </si>
  <si>
    <t>通信/电信运营、增值服务,交通/运输,IT服务(系统/数据/维护),通信/电信/网络设备</t>
  </si>
  <si>
    <t>北京国芯可信技术有限公司</t>
  </si>
  <si>
    <t>职位亮点五险一金周末双休绩效奖金带薪年假通讯补助采暖补贴餐补高温补贴</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</si>
  <si>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</si>
  <si>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云智环能科技(北京)有限公司</t>
  </si>
  <si>
    <t>环保,电气/电力/水利,电子技术/半导体/集成电路,IT服务(系统/数据/维护)</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</si>
  <si>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</si>
  <si>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职位亮点五险一金绩效奖金股票期权全勤奖带薪年假节日福利</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</si>
  <si>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</si>
  <si>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信息化实习生</t>
  </si>
  <si>
    <t>职位亮点住房补贴五险一金年底双薪交通补助通讯补助补充医疗保险定期体检带薪年假</t>
  </si>
  <si>
    <t>北京师范大学教育培训中心</t>
  </si>
  <si>
    <t>职位描述岗位需求：1.本科及硕士学历，计算机、通信、电子等相关专业，本科要求两年以上工作经验，硕士无工作经验要求。2.熟悉多进程、多线程、进程间通讯等编程知识；3.熟练掌握C/C++编程，有编写CSP、PKCS#11、国密算法及其应用程序经验；4.熟悉PKCS系列规范、OpenSC、智能卡、ISO7816、PKI等相关知识优先；5.熟悉Linux、Android、IOS编程者优先；6.具备较好的沟通能力及团队合作精神。岗位职责：1.Key、TF卡等中间件（CSP/PKCS#11/SKF）、PC端工具及相关软件的开发及测试；2.Key定制需求分析、产品设计方案的编写与评审；3.参与和自己开发的产品相关的技术支持工作。</t>
  </si>
  <si>
    <t>职位亮点周末双休大牛带队</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</si>
  <si>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</si>
  <si>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计算机软件,通信/电信/网络设备,互联网/电子商务</t>
  </si>
  <si>
    <t>厦门锐特信息技术有限公司</t>
  </si>
  <si>
    <t>隆正信息科技有限公司</t>
  </si>
  <si>
    <t>职位亮点五险一金年底双薪餐补带薪年假弹性工作高温补贴节日福利定期体检</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</si>
  <si>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</si>
  <si>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北京聚合影联文化传媒有限公司</t>
  </si>
  <si>
    <t>媒体/出版/影视/文化传播,媒体/出版/影视/文化传播</t>
  </si>
  <si>
    <t>职位亮点周末双休五险一金年底双薪全勤奖带薪年假补充医疗保险定期体检节日福利</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</si>
  <si>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</si>
  <si>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北京博越世纪科技有限公司</t>
  </si>
  <si>
    <t>互联网/电子商务,计算机软件,IT服务(系统/数据/维护),政府/公共事业/非盈利机构</t>
  </si>
  <si>
    <t>职位亮点节日福利带薪年假加班补助定期团建五险一金周末双休弹性工作</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</si>
  <si>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</si>
  <si>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上海普适导航科技股份有限公司</t>
  </si>
  <si>
    <t>职位亮点五险一金弹性工作带薪年假</t>
  </si>
  <si>
    <t>软件开发工程师二</t>
  </si>
  <si>
    <t>职位亮点五险一金股票期权交通补助通讯补助定期体检员工旅游</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</si>
  <si>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</si>
  <si>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岗位职责1. 负责产品软件需求分析、设计和开发工作2. 使用QT实现产品人机界面设计和应用软件开发3. 负责软件设计文档的编制4. 负责相关产品的软件维护岗位要求1. 全日制大学本科及以上学历，电子信息、计算机相关专业毕业2. 熟练掌握C++面向对象编程，了解Qt软件开发框架，2年以上Qt/C++开发经验3. 熟练windows/Linux 下的Qt 应用程序开发4. 熟悉地理信息系统，有电子地图导航软件开发经验者优先5. 具有团队合作精神和良好的沟通能力</t>
  </si>
  <si>
    <t>渗透测试</t>
  </si>
  <si>
    <t>北京鑫瑞天翔科技发展有限公司</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</si>
  <si>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</si>
  <si>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ui设计师</t>
  </si>
  <si>
    <t>北京菲林方德科技有限公司</t>
  </si>
  <si>
    <t>IT服务(系统/数据/维护),通信/电信运营、增值服务,电子技术/半导体/集成电路,通信/电信/网络设备</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</si>
  <si>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</si>
  <si>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职位亮点五险一金弹性工作带薪年假大牛带队公司重点项目</t>
  </si>
  <si>
    <t>Windows C++应用开发工程师</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</si>
  <si>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</si>
  <si>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前端软件开发工程师</t>
  </si>
  <si>
    <t>北京智义科技有限公司</t>
  </si>
  <si>
    <t>上海广拓信息技术有限公司</t>
  </si>
  <si>
    <t>职位亮点五险一金带薪年假补充医疗保险节日福利</t>
  </si>
  <si>
    <t>职位亮点五险一金年底双薪餐补带薪年假弹性工作节日福利定期团建员工旅游</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</si>
  <si>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</si>
  <si>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</si>
  <si>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岗位职责：负责公司安防平台软件开发；技术要求：1、有C++项目开发经验一年以上；2、熟悉VS开发环境及STL,BOOST库；3、熟悉TCP/IP协议，熟悉网络编程；4、熟悉LINUX/WINDOWS平台开发环境，有服务端开发经验优先；5、掌握多线程、动态链接库，静态链接库等软件开发基础知识；6、具有快速学习和解决问题的能力；7、熟悉软件技术文档的编写，具备良好的文档编制习惯和代码书写规范。岗位要求：1.计算机相关专业本科以上学历；2.良好的学习能力、逻辑思维能力；3.强烈的工作责任感和事业心；4.具有良好的团队精神和沟通能力，出色的协调和解决问题能力。</t>
  </si>
  <si>
    <t>牧融世家(北京)投资管理有限公司</t>
  </si>
  <si>
    <t>职位亮点五险一金绩效奖金加班补助带薪年假定期体检节日福利补充医疗保险</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</si>
  <si>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</si>
  <si>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职位亮点绩效奖金包住带薪年假免费班车高温补贴节日福利五险一金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</si>
  <si>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</si>
  <si>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北京东方红航天生物技术股份有限公司</t>
  </si>
  <si>
    <t>医药/生物工程,快速消费品（食品/饮料/烟酒/日化）,加工制造（原料加工/模具）</t>
  </si>
  <si>
    <t>职位亮点节日福利五险一金绩效奖金通讯补助带薪年假定期体检</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</si>
  <si>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</si>
  <si>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.net开发工程师-后台开发</t>
  </si>
  <si>
    <t>四川语言桥信息技术有限公司</t>
  </si>
  <si>
    <t>北京米加科技有限责任公司</t>
  </si>
  <si>
    <t>其他,计算机软件,教育/培训/院校,专业服务/咨询(财会/法律/人力资源等)</t>
  </si>
  <si>
    <t>职位亮点当地节假日休单休或双休餐补</t>
  </si>
  <si>
    <t>职位亮点定期体检弹性工作周末双休五险一金年底双薪餐补节日福利员工旅游</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</si>
  <si>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</si>
  <si>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</si>
  <si>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ios开发工程师</t>
  </si>
  <si>
    <t>天津正丽科技有限公司</t>
  </si>
  <si>
    <t>北京顺天立安科技有限公司</t>
  </si>
  <si>
    <t>职位亮点创业公司五险一金绩效奖金餐补定期体检员工旅游节日福利</t>
  </si>
  <si>
    <t>岗位职责：1、参与公司牙科软件产品的开发，负责模块设计与编程；2、负责产品功能的实现，编写高质量的代码；3、配合测试人员进行测试和修改Bug。 任职条件：1、计算机相关专业背景，大学本科及以上学历；2、精通C++语言，熟悉QT或MFC框架开发者优先；3、熟悉OpenGL或D3D开发者优先；4、热爱编程，良好的代码规范和文档写作能力；5、工作严谨认真，激情热情，具有良好的解决问题和沟通能力。</t>
  </si>
  <si>
    <t>职位亮点五险一金年底双薪餐补带薪年假通讯补助</t>
  </si>
  <si>
    <t>通信/电信/网络设备,计算机软件,互联网/电子商务,IT服务(系统/数据/维护)</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</si>
  <si>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</si>
  <si>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职位亮点交通补助通讯补助周末双休餐补包住全勤奖绩效奖金补充医疗保险</t>
  </si>
  <si>
    <t>北京菁合科技有限公司</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</si>
  <si>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</si>
  <si>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.net开发工程师（房山良乡）</t>
  </si>
  <si>
    <t>职位亮点年底双薪五险一金</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</si>
  <si>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</si>
  <si>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软件工程师（北京）</t>
  </si>
  <si>
    <t>北京天瑞兴隆科技发展有限公司</t>
  </si>
  <si>
    <t>职位亮点五险一金绩效奖金全勤奖免费班车员工旅游带薪年假餐补交通补助</t>
  </si>
  <si>
    <t>职位亮点五险一金交通补助餐补通讯补助带薪年假</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</si>
  <si>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</si>
  <si>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</si>
  <si>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Software engineer: Front End Developer</t>
  </si>
  <si>
    <t>上海迅图数码科技有限公司</t>
  </si>
  <si>
    <t>安世联合商务服务(北京)有限公司</t>
  </si>
  <si>
    <t>职位亮点五险一金股票期权带薪年假补充医疗保险定期体检加班补助定期团建员工旅游</t>
  </si>
  <si>
    <t> 软件工程师2(c++): （上海）1、  大学本科及以上学历，计算机、数学等相关专业，2年以上工作经验；2、  熟练使用VC++编程语言，具有良好的编程习惯；3、  能够以用户的视角考虑软件设计和开发；4、  对软件工程及设计模式有一定的了解和学习；5、  参与过大型应用软件项目的开发或实施；6、  上进心强，能吃苦耐劳，良好的表达沟通和学习能力，善于合作，高度的敬业精神和团队合作意识；7、  具有三维游戏或GIS开发经验优先考虑。</t>
  </si>
  <si>
    <t>保险,汽车/摩托车,跨领域经营,医疗/护理/美容/保健/卫生服务</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</si>
  <si>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</si>
  <si>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C++ Developer - IPWorks 251944</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</si>
  <si>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</si>
  <si>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北京国电富通科技发展有限责任公司</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</si>
  <si>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</si>
  <si>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环保,大型设备/机电设备/重工业,电气/电力/水利,石油/石化/化工</t>
  </si>
  <si>
    <t>WebGL研发工程师</t>
  </si>
  <si>
    <t>职位亮点餐补通讯补助定期体检免费班车采暖补贴带薪年假五险一金补充医疗保险</t>
  </si>
  <si>
    <t>北京千乘探索科技有限公司</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</si>
  <si>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</si>
  <si>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Ericsson/爱立信</t>
  </si>
  <si>
    <t>VR高级研发讲师</t>
  </si>
  <si>
    <t>职位亮点五险一金带薪年假员工旅游定期体检节日福利</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</si>
  <si>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</si>
  <si>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广州嘉崎智能科技有限公司</t>
  </si>
  <si>
    <t>Product Overview:IPWorks is a well proven product comprising DNS, DHCP, CLF and AAA modules and a full-featured element manager. IPWorks can be sold separately or as a part of a UDC, IMS, Mobile-PBN, LTE/EPC, WLAN/Wimax, OSS, Mobile at Home, TISPAN-access or MMS solutions from Ericsson. Within WiFi domain, IPWorks supports the subscription management, authentication, authorization and partial accounting information for subscribers in the network.Position Description:•Software development for IPWorks product, coding in C/C++;•Design documentation like component description and use case modeling during design and implementation.•Writing test specification, test software and running test case in functional level for UDC/IMS/ENIW system. Qualifications:•Solid computer science theoretical knowledge.•Solid development experience and skills on C/C++ more than 3 year.•Basic Java Knowledge•Solid experience on Linux/Unix.•Familiar with software version control tool, such as Clearcase or SVN or Git, etc.•Knowledge on database (MySQL, etc.) is plus.•Solid knowledge on IP networking, multi-thread programming and database.•Good English communication skills (both in written and verbal).•Can work independently, easy to work with and strong team work spirit.•Innovative and solution thinking abilities.•Open minded and willing to take challenge.</t>
  </si>
  <si>
    <t>职位亮点绩效奖金全勤奖包住餐补房补通讯补助带薪年假免费班车</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</si>
  <si>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</si>
  <si>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职位亮点五险一金绩效奖金交通补助节日福利周末双休通讯补助弹性工作全额公积金</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</si>
  <si>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</si>
  <si>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北京豪腾嘉科科技有限公司</t>
  </si>
  <si>
    <t>北京热云科技有限公司</t>
  </si>
  <si>
    <t>职位亮点每年多次调薪健身俱乐部绩效奖金年终分红补充医疗保险定期体检节日福利</t>
  </si>
  <si>
    <t>职位亮点五险一金年底双薪全勤奖餐补带薪年假弹性工作员工旅游节日福利</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</si>
  <si>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</si>
  <si>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北京长邮通科技发展有限公司</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</si>
  <si>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</si>
  <si>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通信/电信/网络设备,计算机软件,外包服务,通信/电信运营、增值服务</t>
  </si>
  <si>
    <t>职位亮点周末双休年底双薪带薪年假餐补五险一金</t>
  </si>
  <si>
    <t>net研发工程师</t>
  </si>
  <si>
    <t>圆通速递有限公司</t>
  </si>
  <si>
    <t>深圳市华语传媒股份有限公司</t>
  </si>
  <si>
    <t>职位亮点节日福利五险一金绩效奖金包吃包住带薪年假免费班车健身俱乐部</t>
  </si>
  <si>
    <t>岗位描述：1. 使用C++设计、开发和调试物流平台自动化程序2. 负责软件开发过程中的技术文档编写岗位要求：1、大学本科及以上协议，软件、计算机相关专业；2、两年以上C++开发经验,了解TCP/IP协议，熟悉windows编程；3、熟练使用VS编程，熟悉C++11、STL、多线程编程技术，熟悉sql数据库；4、有较强的技术分析能力和良好的团队沟通意识，具备良好的时间管理能力；5、能够适应短期全国性出差；6、有物流行业背景或物联网终端开发经验者优先。</t>
  </si>
  <si>
    <t>职位亮点五险一金周末双休年底双薪绩效奖金带薪年假节日福利员工旅游定期体检</t>
  </si>
  <si>
    <t>职位描述1、熟悉HTML5、DIV、CSS3、JavaScript等Web前端开发技术2、熟练掌握VueJs、Jquery等常见框架；3、配合后台开发人员，完成前端页面的脚本编码工作；4、符合W3C标准，确保浏览器及平台的性能和兼容性；</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</si>
  <si>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</si>
  <si>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HSS Developer - C++ 260625</t>
  </si>
  <si>
    <t>mes系统工程师</t>
  </si>
  <si>
    <t>北京好运达智创科技有限公司</t>
  </si>
  <si>
    <t>职位亮点五险一金绩效奖金全勤奖创业公司节日福利带薪年假年底双薪出国游</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</si>
  <si>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</si>
  <si>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系统集成软件工程师</t>
  </si>
  <si>
    <t>北京中航宏亚科技有限公司</t>
  </si>
  <si>
    <t>职位亮点周末双休五险一金加班补助交通补助餐补房补不加班弹性工作</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</si>
  <si>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</si>
  <si>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航空/航天研究与制造,仪器仪表及工业自动化</t>
  </si>
  <si>
    <t>职位亮点五险一金弹性工作交通补助餐补通讯补助带薪年假绩效奖金年终分红</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</si>
  <si>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</si>
  <si>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职位亮点周末双休五险一金加班补助交通补助餐补房补</t>
  </si>
  <si>
    <t>软件开发工程师 java开发工程师 软件编程</t>
  </si>
  <si>
    <t>北京北大英华科技有限公司</t>
  </si>
  <si>
    <t>北京普世万优科技有限公司</t>
  </si>
  <si>
    <t>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 You will drive strategic technical leadership- Perform continuous analysis and requirement handling.  - Develop and test high quality products- Perform trouble shooting and customer support- Drive continuous improvements of products and processes- Develop competence in technical domainKey Qualifications:- Education: (Recruiter to supply educational requirements)- Min years of experience: (Recruiter to supply)- Domain experience: (Recruiter to supply area of expertise – e.g.: Cloud, BSS, OSS etc.) - Product development knowledge and Product Lifecycle Management knowledge- Business understanding- Working with people and networking- Innovating, adapting and responding to change- Delivering results and meeting customer expectations- Planning and Organizing</t>
  </si>
  <si>
    <t>IT服务(系统/数据/维护),互联网/电子商务,计算机软件,专业服务/咨询(财会/法律/人力资源等)</t>
  </si>
  <si>
    <t>职位亮点五险一金餐补房补员工旅游定期体检带薪年假周末双休通讯补助</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</si>
  <si>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</si>
  <si>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</si>
  <si>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EPG Developer - C++ 264086</t>
  </si>
  <si>
    <t>北京科思诚科技有限公司</t>
  </si>
  <si>
    <t>苏州麦迪斯顿医疗科技股份有限公司</t>
  </si>
  <si>
    <t>计算机软件,航空/航天研究与制造,IT服务(系统/数据/维护),加工制造（原料加工/模具）</t>
  </si>
  <si>
    <t>职位亮点五险一金绩效奖金交通补助通讯补助带薪年假员工旅游加班补助</t>
  </si>
  <si>
    <t>IT服务(系统/数据/维护),计算机软件,医疗设备/器械</t>
  </si>
  <si>
    <t>职位亮点五险一金绩效奖金包住定期体检员工旅游节日福利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</si>
  <si>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</si>
  <si>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高级前端研发工程师</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</si>
  <si>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</si>
  <si>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SUNGIFT HUMAN</t>
  </si>
  <si>
    <t>职位亮点五险一金交通补助弹性工作带薪年假免费班车补充医疗保险</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</si>
  <si>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</si>
  <si>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神州锐达(北京)科技股份公司</t>
  </si>
  <si>
    <t>Qualifications &amp; Requirements:Basic:•University Major in Computer Science, Telecommunication, Software Engineering, etc.•English certificate degree. Fluent in English•Excellent in team working and communication•Capable of working under pressure•Be initiative and accountable Experience/knowledge within the following areas is required:•Outstanding C/C++ programming skill on Linux•Deep knowledge in Unix/Linux tool chain: compilers, debuggers, memory profilers•Good knowledge in software version control system (Git, Clear Quest)•Protocol knowledge (e.g. TCP/IP, VRRP, IP routing)•Troubleshooting skills Experience/knowledge within the following areas is considered as a plus: •Experience in core network•Mastership in scripting languages, like: Python, Shell/bash, etc.•Experience in software performance and scalability.•Good experience in GPRS, WCDMA or LTE system•Good knowledge in network tools (for example: wire shark).</t>
  </si>
  <si>
    <t>职位亮点周末双休五险一金带薪年假</t>
  </si>
  <si>
    <t>通信/电信运营、增值服务,计算机硬件,计算机软件,互联网/电子商务</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</si>
  <si>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</si>
  <si>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职位亮点五险一金餐补节日福利不加班周末双休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</si>
  <si>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</si>
  <si>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高级JAVA 开发工程师</t>
  </si>
  <si>
    <t>北京星网联达科技有限公司</t>
  </si>
  <si>
    <t>C++软件工程师（FPGA配套软件开发）</t>
  </si>
  <si>
    <t>职位亮点五险一金绩效奖金加班补助全勤奖交通补助餐补员工旅游节日福利</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</si>
  <si>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</si>
  <si>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职位亮点五险一金带薪年假节日福利周末双休补充医疗保险全勤奖项目奖金定期体检</t>
  </si>
  <si>
    <t>北京美联房地产经纪有限公司</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</si>
  <si>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</si>
  <si>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中级GIS开发工程师</t>
  </si>
  <si>
    <t>北京地星伟业数码科技有限公司</t>
  </si>
  <si>
    <t>房地产/建筑/建材/工程,中介服务,物业管理/商业中心,家居/室内设计/装饰装潢</t>
  </si>
  <si>
    <t>职位亮点带薪年假定期团建节日福利五险一金</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</si>
  <si>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</si>
  <si>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职位亮点五险一金绩效奖金带薪年假补充医疗保险定期体检员工旅游</t>
  </si>
  <si>
    <t>计算机软件,其他,IT服务(系统/数据/维护)</t>
  </si>
  <si>
    <t>嘉合华信(北京)软件科技有限公司</t>
  </si>
  <si>
    <t>岗位职责：参与开发公司FPGA的配套开发软件系统，具体开发内容包括：Verilog/VHDL parser、RTL综合与优化、Map（器件映射）、布局、布线、位流生成、下载调试、以及IP Coregen等等。 开发平台：Windows（VS 2013）和Linux（GCC） 开发语言：C++，QT5任职要求：1.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熟悉QT5，具有GUI开发经验优先；6. 熟悉PSOC（System On Programmable Chip）开发更佳。</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</si>
  <si>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</si>
  <si>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.NET开发工程师（协同办公）</t>
  </si>
  <si>
    <t>海南易建科技股份有限公司</t>
  </si>
  <si>
    <t>职位亮点五险一金餐补带薪年假节日福利</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</si>
  <si>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</si>
  <si>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Load Test Tool Developer - C++ 256830</t>
  </si>
  <si>
    <t>北京中油房山燕宾油料销售有限公司</t>
  </si>
  <si>
    <t>职位亮点五险一金带薪年假周末双休节日福利补充医疗保险定期体检</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</si>
  <si>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</si>
  <si>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</si>
  <si>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北京博习园教育科技有限公司</t>
  </si>
  <si>
    <t>中级Web前端</t>
  </si>
  <si>
    <t>北京艾力泰尔信息技术股份有限公司</t>
  </si>
  <si>
    <t>计算机软件,计算机硬件,IT服务(系统/数据/维护),电气/电力/水利</t>
  </si>
  <si>
    <t>职位亮点五险一金加班补助全勤奖交通补助餐补带薪年假节日福利</t>
  </si>
  <si>
    <t>职位亮点五险一金绩效奖金餐补带薪年假弹性工作节日福利周末双休加班补助</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</si>
  <si>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</si>
  <si>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</si>
  <si>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Job Summary: We are developing world class Load Testing Framework/Platform for Ericsson 4G &amp; coming 5G network, the requirements on our products, from both existing and potential new customers, are currently very high and there is a huge demand of new features as well as higher capacity and performance. (e.g. VoLTE, Cloud, Virtualization &amp; vEPC). Our 4G/5G Test Framework/Platform is widely used by Ericsson Globally (Sweden, Canada, USA, China &amp; Spain….)To meet the demands above and to secure a continued success of the Ericsson Packet Core products, we are expanding the organization with test platform/framework development.Responsibilities &amp; Tasks:• Perform Continuous Analysis and Requirement Handling• Develop and Test High Quality Products• Perform Trouble Shooting and Customer Support• Drive Continuous Improvements of Products and ProcessPosition Qualifications: • Bachelor degree or above in Computer Science, Telecommunication, Information Technology, and Electronics.• Good knowledge in C/C++ programming• Good knowledge in software development methods and tools (Object Oriented design, Design pattern, UML, Rose)• Good knowledge in data structure, e.g. array, list, set, queue, tree, etc.• Good knowledge in Linux• Good knowledge in Python and Erlang is preferred• Good knowledge in Unix (Solaris) and VxWorks is preferred• Good English communication skills (both in written and verbal), able to express own thinking clearly• Ability to learn new technology quickly and apply to work tasks• Innovative and solution thinking abilities• Open minded and willing to accept challenges</t>
  </si>
  <si>
    <t>高级/软件工程师</t>
  </si>
  <si>
    <t>融智生物科技(青岛)有限公司北京分公司</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</si>
  <si>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</si>
  <si>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职位亮点五险一金绩效奖金年终分红交通补助餐补定期体检员工旅游节日福利</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</si>
  <si>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</si>
  <si>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图像算法应用工程师</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</si>
  <si>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</si>
  <si>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小元感知(北京)科技有限公司</t>
  </si>
  <si>
    <t>职位亮点五险一金带薪年假定期体检节日福利弹性工作周末双休定期团建大牛带队</t>
  </si>
  <si>
    <t>IT服务(系统/数据/维护),IT服务(系统/数据/维护),计算机硬件,计算机软件</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</si>
  <si>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</si>
  <si>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职位亮点周末双休五险一金免费班车免费停车工作居住证股票期权</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</si>
  <si>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</si>
  <si>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.net工程师高级</t>
  </si>
  <si>
    <t>普瑞盛(北京)医药科技开发有限公司</t>
  </si>
  <si>
    <t>北京中海纪元数字技术发展股份有限公司</t>
  </si>
  <si>
    <t>工作内容：1.参与车载软件模块的详细设计和开发工作；2.负责车载软件模块的代码实现；3.协助项目主管，按时完成客户项目，在确保进度的情况下，保证软件开发质量。任职要求：1.全日制本科以上学历，计算机、软件工程、电子信息相关专业，至少2年以上项目开发经验；2.充分理解面向对象的编程思想，熟悉C/C++， 熟悉标准库；3.具备linux下的实际开发经验，熟悉linux下软件的编译、调试，具备嵌入式嵌入式经验者优先；4.熟悉网络编程，对相关的网络协议有较好的认识， 熟悉相关的库和开发模型，对网络应用框架有一定的认识；5.熟悉多线程技术，深入理解线程同步、线程安全等概念和相关的技术手段；具备较好的技术宽度，对分布式、多媒体、蓝牙、Iot有经验，具备UI开发经验者优先。</t>
  </si>
  <si>
    <t>职位亮点节日福利五险一金年底双薪带薪年假定期体检员工旅游健身俱乐部周末双休</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</si>
  <si>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</si>
  <si>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职位亮点五险一金交通补助餐补带薪年假补充医疗保险定期体检节日福利弹性工作</t>
  </si>
  <si>
    <t>web前端研发工程师</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</si>
  <si>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</si>
  <si>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高级Linux C/C++开发</t>
  </si>
  <si>
    <t>C++软件开发工程师-1</t>
  </si>
  <si>
    <t>职位亮点五险一金绩效奖金加班补助交通补助餐补带薪年假节日福利周末双休</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</si>
  <si>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</si>
  <si>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北京空港嘉华航空服务有限公司</t>
  </si>
  <si>
    <t>职位亮点全勤奖带薪年假员工旅游节日福利五险一金绩效奖金高温补贴定期体检</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</si>
  <si>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</si>
  <si>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</si>
  <si>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南京儒道科技有限公司</t>
  </si>
  <si>
    <t>web 图形开发工程师（应届硕士解决北京户口）</t>
  </si>
  <si>
    <t>职位亮点通讯补助五险一金带薪年假绩效奖金弹性工作加班补助</t>
  </si>
  <si>
    <t>北京智汇盈科信息工程有限公司</t>
  </si>
  <si>
    <t>北京盛赞数据备份系统有限公司</t>
  </si>
  <si>
    <t>技能要求：Linux，C++，C，3D，OpenGL，Shader工作内容：1. 参与车载设备的软件开发，包含Linux中间件及应用开发2. 基于Linux/RTOS编写C/C++ service，并向上提供相应的接口3. 根据产品设计完成客户端软件设计，开发，调试，发布；岗位要求：1. 熟悉嵌入式Linux开发工具及流程2. 3年以上工作经验3. 有2年以上的C/C++编程经验4. 重视团队合作，容易沟通加分项：1. 具备车载领域的开发经验者优先</t>
  </si>
  <si>
    <t>IT服务(系统/数据/维护),计算机软件,互联网/电子商务,电子技术/半导体/集成电路</t>
  </si>
  <si>
    <t>职位亮点五险一金年底双薪餐补带薪年假定期体检员工旅游年终分红股票期权</t>
  </si>
  <si>
    <t>计算机硬件,仪器仪表及工业自动化,IT服务(系统/数据/维护),计算机软件</t>
  </si>
  <si>
    <t>职位亮点五险一金绩效奖金加班补助交通补助餐补节日福利</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</si>
  <si>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</si>
  <si>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NodeJS开发工程师（应届硕士解决北京户口）</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</si>
  <si>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</si>
  <si>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仪器仪表及工业自动化,电子技术/半导体/集成电路,电气/电力/水利</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</si>
  <si>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</si>
  <si>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职位亮点五险一金交通补助定期体检员工旅游节日福利周末双休带薪年假弹性工作</t>
  </si>
  <si>
    <t>迈艾木(深圳)科技有限公司</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</si>
  <si>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</si>
  <si>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职位亮点创业公司节日福利周末双休五险一金绩效奖金</t>
  </si>
  <si>
    <t>软件开发</t>
  </si>
  <si>
    <t>北京首钢自动化信息技术有限公司</t>
  </si>
  <si>
    <t>上海科大智能科技股份有限公司</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</si>
  <si>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</si>
  <si>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职位亮点五险一金绩效奖金年终分红包住交通补助餐补通讯补助带薪年假</t>
  </si>
  <si>
    <t>深圳市金蝶天燕云计算股份有限公司</t>
  </si>
  <si>
    <t>岗位职责：1、 负责agv导航路径编辑及规划； 2、 负责agv中各个模块间的数据交互，以及逻辑处理； 3、 负责地图后期编辑及维护； 4、 负责地图UI界面设计。 任职资格：1、 熟悉C、C++编程和常用数据结构算法； 2、 具备AGV相关工作经验者优先； 3、 具备良好的逻辑沟通能力和解决实际问题的能力； 4、 机械电子、计算机、自动控制、电子信息类等专业，硕士以上学历，1年以上相关工作经验。</t>
  </si>
  <si>
    <t>仪器仪表及工业自动化,IT服务(系统/数据/维护)</t>
  </si>
  <si>
    <t>职位亮点五险一金周末双休定期体检餐补带薪年假绩效奖金高温补贴交通补助</t>
  </si>
  <si>
    <t>职位亮点定期体检带薪年假节日福利五险一金绩效奖金员工旅游</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</si>
  <si>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</si>
  <si>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</si>
  <si>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北京谱福溯码信息技术开发有限公司</t>
  </si>
  <si>
    <t>.NET高级软件工程师</t>
  </si>
  <si>
    <t>华油阳光（北京）科技股份有限公司</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</si>
  <si>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</si>
  <si>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IT服务(系统/数据/维护),计算机软件,石油/石化/化工,能源/矿产/采掘/冶炼</t>
  </si>
  <si>
    <t>职位亮点五险一金年底双薪绩效奖金股票期权餐补带薪年假定期体检员工旅游</t>
  </si>
  <si>
    <t>北京国信华源科技有限公司</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</si>
  <si>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</si>
  <si>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大连新程软件有限公司</t>
  </si>
  <si>
    <t>电气/电力/水利,电气/电力/水利,计算机硬件,计算机软件</t>
  </si>
  <si>
    <t>职位亮点五险一金周末双休不加班餐补交通补助通讯补助公司重点项目大牛带队</t>
  </si>
  <si>
    <t>职位亮点五险一金年底双薪包住通讯补助带薪年假节日福利每年多次调薪员工旅游</t>
  </si>
  <si>
    <t>地理信息系统工程师</t>
  </si>
  <si>
    <t> 1.3年以上汽车电子信息娱乐系统软件开发经验。或有三年以上的嵌入式系统软件开发经验。2.有良好C/C++/ 开发能力/经验。有较丰富的面向对象设计经验。3.了解CarPlay, CarLife, Android auto, MirrorLink等互联技术及其原理及其开发经验4.有Linux系统软件开发经验5.了解苹果附件开发协议，熟悉Gstreame6.英文读写熟练</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</si>
  <si>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</si>
  <si>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北京平安云厨科技有限公司</t>
  </si>
  <si>
    <t>职位亮点五险一金年终分红包住交通补助餐补带薪年假弹性工作定期体检</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</si>
  <si>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</si>
  <si>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高级C++研发工程师</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</si>
  <si>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</si>
  <si>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北京诵读文化发展有限公司</t>
  </si>
  <si>
    <t>计算机软件,互联网/电子商务,娱乐/体育/休闲</t>
  </si>
  <si>
    <t>职位亮点五险一金股票期权餐补弹性工作高温补贴节日福利</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</si>
  <si>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</si>
  <si>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北京绿色苹果技术有限公司</t>
  </si>
  <si>
    <t>上海杰之能软件科技有限公司</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</si>
  <si>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</si>
  <si>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职位亮点节日福利带薪年假五险一金周末双休餐补</t>
  </si>
  <si>
    <t>职位亮点五险一金餐补通讯补助带薪年假弹性工作定期体检员工旅游绩效奖金</t>
  </si>
  <si>
    <t>博奥赛斯(北京)生物科技有限公司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</si>
  <si>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</si>
  <si>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岗位职责：1. 负责系统的需求分析、概要设计和数据库结构设计，并指导项目组相关人员进行各子系统/模块的详细设计；2. 进行技术攻关，解决项目中的关键问题和技术难题；3. 配合项目经理进行技术决策和技术风险评估；4. 负责并指导程序员进行子系统/模块的开发工作，向管理人员呈报工作进度及存在隐患。岗位要求1. 本科以上，3～5工作经验；2. 熟练掌握C、C++语言和面向对象的编程思想，熟悉UNIX,LINUX/windows系统下编程, 熟悉C++标准库、多线程，熟悉TCP/IP网络协议，熟悉ORACLE、MYSQL、SQLite3等数据库；3. 有系统分析和架构设计经验，熟悉运用UML等建模工具，能熟练编写相关技术文档；4. 优先考虑有实际参与主数据管理项目、大数据相关项目或工业自动化系统项目研发经验者；5. 熟悉软件开发规范及流程；熟悉SVN、GIT等版本管理工具；6．具有较强的逻辑思维能力、学习能力、创新能力、沟通能力和文字表达能力；较好的英文文档阅读能力，有独立解决问题能力；7. 有责任心，良好的学习能力、沟通能力和团队合作能力，能适应较强的工作压力。</t>
  </si>
  <si>
    <t>北京中天国华信息技术有限公司</t>
  </si>
  <si>
    <t>医疗设备/器械,检验/检测/认证,医药/生物工程,医疗/护理/美容/保健/卫生服务</t>
  </si>
  <si>
    <t>职位亮点五险一金年底双薪包住交通补助餐补节日福利</t>
  </si>
  <si>
    <t>职位亮点五险一金加班补助全勤奖餐补带薪年假定期体检员工旅游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</si>
  <si>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</si>
  <si>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</si>
  <si>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福建国信立联信息科技有限公司</t>
  </si>
  <si>
    <t>北京宇信科技集团股份有限公司</t>
  </si>
  <si>
    <t>U3D前端程序</t>
  </si>
  <si>
    <t>北京血橙互娱科技有限公司</t>
  </si>
  <si>
    <t>职位亮点周末双休弹性工作餐补定期体检补充医疗保险五险一金</t>
  </si>
  <si>
    <t>职位亮点创业公司五险一金节日福利带薪年假定期体检员工旅游</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</si>
  <si>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</si>
  <si>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</si>
  <si>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职位亮点五险一金带薪年假节日福利周末双休</t>
  </si>
  <si>
    <t>北京蓝太平洋科技股份有限公司</t>
  </si>
  <si>
    <t>职位描述岗位职责：负责电力系统软件开发任职要求：1、全日制本科及以上学历，计算机及相关专业；2、具备2年以上C++项目开发经验；3、数据结构基础扎实；4、有GIS或者电力系统相关开发经验优先。PS：后续上班地点在科学城6号线暹岗站旁边的神州数码A7栋。</t>
  </si>
  <si>
    <t>职位亮点五险一金通讯补助加班补助不加班节日福利免费班车周末双休</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</si>
  <si>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</si>
  <si>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广州新科佳都科技有限公司</t>
  </si>
  <si>
    <t>.NET开发工程师【C/S中级】</t>
  </si>
  <si>
    <t>北京万维盈创科技发展有限公司</t>
  </si>
  <si>
    <t>仪器仪表及工业自动化,电子技术/半导体/集成电路,计算机软件,环保</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</si>
  <si>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</si>
  <si>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职位亮点周末双休全勤奖年底双薪餐补定期体检免费班车员工旅游节日福利</t>
  </si>
  <si>
    <t>职位亮点五险一金年底双薪餐补通讯补助补充医疗保险定期体检免费班车周末双休</t>
  </si>
  <si>
    <t>北京睿呈时代信息科技有限公司</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</si>
  <si>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</si>
  <si>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职位描述技能要求：C++GUIOO设计 QtSTL岗位职责：1、参与行业技术方向的讨论和技术选型；2、参与项目架构的制定和优化，开拓和引入新的技术；3、负责项目后端业务逻辑开发，与技术团队交流协作；4、协助完成软件系统架构设计、需求分析；5、独立完成软件的概要设计和详细设计； 6、各类开发文档编制与修订；7、负责设备软件开发小组的管理工作；任职资格：1、本科及以上学历，5年以上工作经验，具有团队管理经验2、熟练掌握C++语言，熟悉C++标准库，熟悉STL；3、掌握常用的OO设计原则，熟练使用面向对象编码；4、有良好的编码习惯，熟悉常见的软件开发流程和设计模式，有软件重构经验；5、熟悉GUI框架，有Qt经验者优先；6、主持和参与架构设计，发现和解决存在的技术问题；7、负责核心模块的开发和维护工作8、抗压能力强 目标明确，好学及良好的团队合作。9、具有轨道交通或者智慧城市项目经验者优先</t>
  </si>
  <si>
    <t>北京居诺技术开发中心</t>
  </si>
  <si>
    <t>职位亮点五险一金餐补带薪年假补充医疗保险定期体检员工旅游</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</si>
  <si>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</si>
  <si>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计算机软件,互联网/电子商务,IT服务(系统/数据/维护),银行</t>
  </si>
  <si>
    <t>职位亮点五险一金加班补助带薪年假年终分红员工旅游餐补房补</t>
  </si>
  <si>
    <t>C++中级开发工程师（SDK）</t>
  </si>
  <si>
    <t>广东三维家信息科技有限公司</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</si>
  <si>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</si>
  <si>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2019届软件开发工程师实习生-北京</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</si>
  <si>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</si>
  <si>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</si>
  <si>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</si>
  <si>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</si>
  <si>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web前端开发工程师（应届硕士）</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</si>
  <si>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</si>
  <si>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北京灵图软件技术有限公司</t>
  </si>
  <si>
    <t>职位描述技能要求：C++工作职责：1. 整理、维护和优化公司云设计软件SDK的API；2. 分析及改进相关模块性能，保证SDK性能和稳定性；3. 开发内部辅助工具；4. 编写相关技术文档；5. 指导、培训初级工程师。任职要求：1. 热爱SDK的开发工作；2. 扎实C++11功底，有1年以上C++11相关开发经验；3. 良好的代码规范；4. 良好的团队沟通、协作能力；5. 思路清晰，思维敏捷，有快速的学习能力，对技术有强烈兴趣；6. 参与过SDK相关开发者优先；7. 有C++底层跨平台开发经验者优先；8. 了解一些实时渲染、CAD、CAE等相关知识者优先。</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</si>
  <si>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</si>
  <si>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职位亮点五险一金绩效奖金餐补带薪年假弹性工作定期体检节日福利</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</si>
  <si>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</si>
  <si>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职位亮点每年多次调薪绩效奖金五险一金周末双休带薪年假</t>
  </si>
  <si>
    <t>区块链钱包工程师</t>
  </si>
  <si>
    <t>C++中级开发工程师(CAE）</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</si>
  <si>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</si>
  <si>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FUSIONFUNDLIMITED</t>
  </si>
  <si>
    <t>北京万方软件有限公司</t>
  </si>
  <si>
    <t>职位亮点创业公司每年多次调薪周末双休五险一金绩效奖金餐补</t>
  </si>
  <si>
    <t>职位亮点住房补贴周末双休五险一金绩效奖金交通补助餐补通讯补助补充医疗保险</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</si>
  <si>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</si>
  <si>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</si>
  <si>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北京恒信志远科技有限公司</t>
  </si>
  <si>
    <t>厦门英澜教育咨询有限公司</t>
  </si>
  <si>
    <t>职位描述技能要求：C++工作职责：1．开发和优化公司CAE系统业务功能模块；2. 分析及改进相关模块性能，保证系统性能和稳定性3. 开发内部辅助工具；4. 编写相关技术文档；5. 指导、培训初级工程师。  任职要求：1. 喜欢CAE的研发工作，热爱挑战；2.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研究过CAE软件部分功能者优先；8. 参与过CAE软件开发者优先。 </t>
  </si>
  <si>
    <t>IT服务(系统/数据/维护),计算机硬件,通信/电信/网络设备</t>
  </si>
  <si>
    <t>职位亮点五险一金带薪年假通讯补助餐补交通补助包吃加班补助</t>
  </si>
  <si>
    <t>职位亮点绩效奖金带薪年假节日福利五险一金免费学英语周末双休包吃</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</si>
  <si>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</si>
  <si>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</si>
  <si>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C++中级开发工程师（CAD）</t>
  </si>
  <si>
    <t>游戏服务器主程</t>
  </si>
  <si>
    <t>西安叁角猫网络科技有限公司</t>
  </si>
  <si>
    <t>职位亮点绩效奖金全勤奖员工旅游节日福利包吃通讯补助五险一金项目奖金</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</si>
  <si>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</si>
  <si>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</si>
  <si>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.NET技术研发经理</t>
  </si>
  <si>
    <t>优优祝福(北京)科技有限公司</t>
  </si>
  <si>
    <t>职位描述技能要求：C++工作职责：1. 开发和优化公司CAD系统业务功能模块；2. 分析及改进相关模块性能，保证系统性能和稳定性；3. 开发内部辅助工具；4. 编写相关技术文档；5. 指导、培训初级工程师。  任职要求：1. 喜欢CAD的研发工作，热爱挑战；2.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研究过CAD软件部分功能者优先；8. 参与过CAD软件开发者优先。 </t>
  </si>
  <si>
    <t>互联网/电子商务,礼品/玩具/工艺美术/收藏品/奢侈品,办公用品及设备</t>
  </si>
  <si>
    <t>职位亮点五险一金周末双休年底双薪带薪年假餐补定期体检节日福利绩效奖金</t>
  </si>
  <si>
    <t>职位亮点年底双薪交通补助餐补带薪年假补充医疗保险定期体检员工旅游五险一金</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</si>
  <si>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</si>
  <si>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服务端开发工程师（C++方向）</t>
  </si>
  <si>
    <t>北京云动时代网络科技有限公司</t>
  </si>
  <si>
    <t>广州银汉科技有限公司</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</si>
  <si>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</si>
  <si>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职位亮点餐补节日福利带薪年假五险一金加班补助</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</si>
  <si>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</si>
  <si>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北京众要机械科技有限公司</t>
  </si>
  <si>
    <t>互联网/电子商务,大型设备/机电设备/重工业</t>
  </si>
  <si>
    <t>职位亮点五险一金绩效奖金节日福利周末双休免费停车</t>
  </si>
  <si>
    <t>互联网/电子商务,网络游戏,计算机软件</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</si>
  <si>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</si>
  <si>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</si>
  <si>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职位亮点五险一金餐补带薪年假定期体检全额公积金健身俱乐部节日福利</t>
  </si>
  <si>
    <t>职位描述技能要求：C++lua服务端底层游戏职责描述：1、负责游戏服务端业务的设计、开发，保证游戏业务系统的稳定性与易扩展性；2、负责复杂业务系统的代码实现；3、优化游戏服务端业务性能，解决团队遇到的难题。任职要求：1、具备2年以上游戏服务端开发经验；2、熟悉数据结构和常用的算法，对设计模式有一定的了解；3、对游戏整体结构有一定的了解，熟悉分布式、高可用系统设计开发；4、精通c++开发语言,能熟练使用lua更优；5、自主驱动，有较强的解决问题能力；善于沟通，有较强的责任心与团队合作精神。</t>
  </si>
  <si>
    <t>视觉算法工程师 (MJ000025)</t>
  </si>
  <si>
    <t>优奈柯恩(北京)科技有限公司</t>
  </si>
  <si>
    <t>职位亮点五险一金节日福利</t>
  </si>
  <si>
    <t>计算机硬件,互联网/电子商务</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</si>
  <si>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</si>
  <si>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职位亮点五险一金股票期权房补餐补年终分红带薪年假定期体检14薪</t>
  </si>
  <si>
    <t>web前端开发工程师（财政二部门）</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</si>
  <si>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</si>
  <si>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.net开发工程师（应届生）</t>
  </si>
  <si>
    <t>北京华誉维诚技术服务有限公司</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</si>
  <si>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</si>
  <si>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九次方大数据信息集团有限公司</t>
  </si>
  <si>
    <t>IT服务(系统/数据/维护),IT服务(系统/数据/维护)</t>
  </si>
  <si>
    <t>职位亮点节日福利五险一金带薪年假弹性工作</t>
  </si>
  <si>
    <t>互联网/电子商务,银行,计算机软件,IT服务(系统/数据/维护)</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</si>
  <si>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</si>
  <si>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职位亮点周末双休五险一金绩效奖金带薪年假节日福利</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</si>
  <si>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</si>
  <si>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职位亮点五险一金加班补助弹性工作</t>
  </si>
  <si>
    <t>web软件开发工程师</t>
  </si>
  <si>
    <t>北京金控数据技术股份有限公司</t>
  </si>
  <si>
    <t>职位描述职位描述：1.客户端应用程序开发（教育直播类）；2.参与项目需求分析和设计讨论，文档制作；任职资格：1、计算机、通信相关专业本科及以上学历，1年及以上相关工作经验；2、能够熟练运用C++语言进行程序开发，熟悉C/C++开发环境，并具有良好的设计能力、规范的编程风格；3、熟悉常用数据结构和算法，熟悉多线程，TCP/UDP/http协议，了解设计模式相关知识；4、熟悉音频处理相关方面知识的优先；5、熟悉QT开发框架，以及有相关工作经验的优先。</t>
  </si>
  <si>
    <t>Domino开发工程师</t>
  </si>
  <si>
    <t>北京瑞和世纪科技有限公司</t>
  </si>
  <si>
    <t>环保,环保,仪器仪表及工业自动化,互联网/电子商务</t>
  </si>
  <si>
    <t>职位亮点五险一金带薪年假定期体检绩效奖金</t>
  </si>
  <si>
    <t>职位亮点五险一金交通补助餐补通讯补助带薪年假弹性工作年底双薪</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</si>
  <si>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</si>
  <si>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广州多益网络股份有限公司</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</si>
  <si>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</si>
  <si>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霓螺(宁波)信息技术有限公司北京分公司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</si>
  <si>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</si>
  <si>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</si>
  <si>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api研发工程师</t>
  </si>
  <si>
    <t>职位亮点五险一金节日福利带薪年假</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</si>
  <si>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</si>
  <si>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职位亮点周末双休五险一金年底双薪绩效奖金餐补节日福利定期体检带薪年假</t>
  </si>
  <si>
    <t>衍生品量化交易员</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</si>
  <si>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</si>
  <si>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职位亮点五险一金全勤奖包吃房补带薪年假定期体检免费班车员工旅游</t>
  </si>
  <si>
    <t>北京静帆科技有限公司</t>
  </si>
  <si>
    <t>ASP.NET软件工程师</t>
  </si>
  <si>
    <t>北京清科锐华软件有限公司</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</si>
  <si>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</si>
  <si>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职位亮点五险一金绩效奖金交通补助餐补定期体检周末双休年底双薪加班补助</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</si>
  <si>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</si>
  <si>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职位亮点五险一金补充医疗保险员工旅游节日福利股票期权定期体检创业公司年底双薪</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</si>
  <si>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</si>
  <si>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c++后端开发工程师</t>
  </si>
  <si>
    <t>广州四三九九信息科技有限公司</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</si>
  <si>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</si>
  <si>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职位亮点五险一金绩效奖金定期体检周末双休定期团建节日福利</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</si>
  <si>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</si>
  <si>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系统应用分析师 Programmer Anal  北京天津</t>
  </si>
  <si>
    <t>联邦快递</t>
  </si>
  <si>
    <t>职位亮点五险一金年底双薪绩效奖金全勤奖餐补带薪年假定期体检节日福利</t>
  </si>
  <si>
    <t>职位描述岗位职责1、参与服务器端需求设计和各功能、逻辑代码实现；2、服务器端代码测试与维护。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PS:1.欢迎优秀应届生投递！2.经验丰富者可应聘资深开发岗位！</t>
  </si>
  <si>
    <t>职位亮点五险一金年底双薪绩效奖金定期体检带薪年假补充医疗保险通讯补助周末双休</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</si>
  <si>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</si>
  <si>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</si>
  <si>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地图API工程师</t>
  </si>
  <si>
    <t>北京思迪康泰科技有限公司</t>
  </si>
  <si>
    <t>中通服建设有限公司</t>
  </si>
  <si>
    <t>职位亮点五险一金周末双休年底双薪带薪年假定期体检餐补节日福利绩效奖金</t>
  </si>
  <si>
    <t>计算机软件,互联网/电子商务,通信/电信运营、增值服务,电子技术/半导体/集成电路</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</si>
  <si>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</si>
  <si>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职位亮点周末双休五险一金节日福利大牛带队</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</si>
  <si>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</si>
  <si>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艾理特国际咨询（北京）有限公司</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</si>
  <si>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</si>
  <si>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通信/电信运营、增值服务,房地产/建筑/建材/工程</t>
  </si>
  <si>
    <t>职位亮点五险一金周末双休带薪年假年底双薪绩效奖金弹性工作餐补</t>
  </si>
  <si>
    <t>专业服务/咨询(财会/法律/人力资源等),互联网/电子商务</t>
  </si>
  <si>
    <t>职位描述技能要求：C/C++MySQLUNIX/Linux网络编程TCP/IP协议栈编程/调试工具岗位要求;1.精通C/C++，熟悉MySQL，熟悉UNIX/Linux编程环境和常用编程/调试工具；2.熟悉网络编程，对TCP/IP协议栈有一定的了解；3.有网络安全、信息安全方面的项目开发经验优先。</t>
  </si>
  <si>
    <t>职位亮点每年多次调薪健身俱乐部五险一金周末双休绩效奖金员工旅游带薪年假节日福利</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</si>
  <si>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</si>
  <si>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北京天圣华信息技术有限责任公司</t>
  </si>
  <si>
    <t>南京维斯德软件有限公司</t>
  </si>
  <si>
    <t>c++软件工程师（硬件驱动）</t>
  </si>
  <si>
    <t>职位亮点五险一金周末双休餐补补充医疗保险定期体检带薪年假节日福利</t>
  </si>
  <si>
    <t>职位亮点五险一金绩效奖金带薪年假定期体检周末双休</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</si>
  <si>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</si>
  <si>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</si>
  <si>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JavaScript工程师</t>
  </si>
  <si>
    <t>凡佳信息科技(上海)有限公司</t>
  </si>
  <si>
    <t>河南省863软件孵化器有限公司</t>
  </si>
  <si>
    <t>职位亮点带薪年假健康保险厚生福利交通补助加班补助雇佣保险年末奖金</t>
  </si>
  <si>
    <t>职位亮点五险一金绩效奖金餐补定期体检免费班车员工旅游高温补贴带薪年假</t>
  </si>
  <si>
    <t>职位亮点创业公司五险一金绩效奖金弹性工作节日福利</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</si>
  <si>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</si>
  <si>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职位描述职责: 1、负责ATM整机、非现设备所有硬件的驱动开发和升级维护，并持续提升硬件驱动品质。  2、为研发、制造、市场和服务人员提供技术支持及服务，及时响应客户需求，给出解决方案。 3、硬件驱动相关行业新技术的跟踪及研究。任职要求：1、2年以上计算机软件开发行业/嵌入式软件开发 （职能）相关工作经验，本科以上学历； 2、熟练掌握Windows  或linux系统编程、C++、多线程编程、多线程同步专业知识； 3、有windows 下或linux 下串口、USB、Socket网络通信编程经验优先；  4、充分掌握硬件特性，以及硬件控制方法，精通各模块的需求情况并更新驱动，根据各模块的特性和业务需求，指导上 层应用进行开发；  5、ATM金融自助设备行业编程经验优先。</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</si>
  <si>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</si>
  <si>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java开发工程师152101（上海杨浦区）</t>
  </si>
  <si>
    <t>广州源创信息科技有限公司</t>
  </si>
  <si>
    <t>上位机软件开发工程师</t>
  </si>
  <si>
    <t>职位亮点每年多次调薪周末双休五险一金绩效奖金通讯补助带薪年假节日福利</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</si>
  <si>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</si>
  <si>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C++开发工程师（windons）</t>
  </si>
  <si>
    <t>职位亮点五险一金交通补助餐补带薪年假补充医疗保险定期体检节日福利通讯补助</t>
  </si>
  <si>
    <t>广东宝乐机器人股份有限公司</t>
  </si>
  <si>
    <t>上海宝金信息科技有限公司</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</si>
  <si>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</si>
  <si>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.NET中高级开发工程师（北京、杭州）</t>
  </si>
  <si>
    <t>职位亮点周末双休五险一金年底双薪带薪年假节日福利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</si>
  <si>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</si>
  <si>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Java开发工程师(常驻广兰路职场)</t>
  </si>
  <si>
    <t>上海韦晴软件科技有限公司</t>
  </si>
  <si>
    <t>职位亮点交通补助餐补带薪年假定期体检员工旅游周末双休五险一金全勤奖</t>
  </si>
  <si>
    <t>耐用消费品（服饰/纺织/皮革/家具/家电）</t>
  </si>
  <si>
    <t>职位亮点节日福利五险一金带薪年假员工旅游餐补房补弹性工作</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</si>
  <si>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</si>
  <si>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职位亮点五险一金年底双薪带薪年假员工旅游节日福利绩效奖金</t>
  </si>
  <si>
    <t>职位描述技能要求：C++windows工作职责：1、负责PC端模块设计与开发；2、负责数据图形化PC显示；3、负责PC端模块问题和性能调优。任职要求：1、3年以上c++开发经验；2、熟悉windows底层消息机制；3、熟悉多线程编程；4、熟悉c++11 标准；5、熟悉MFC、duilib、QT、Nodejs界面库等常规界面开发；6、熟悉http tcp网络协议。</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</si>
  <si>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</si>
  <si>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职位亮点节日福利五险一金带薪年假年底双薪绩效奖金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</si>
  <si>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</si>
  <si>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广州市君望机器人自动化有限公司</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</si>
  <si>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</si>
  <si>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java技术实习应届生</t>
  </si>
  <si>
    <t>山东森盛隆环保科技有限公司</t>
  </si>
  <si>
    <t>职位亮点五险一金年底双薪绩效奖金周末双休不加班</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</si>
  <si>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</si>
  <si>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职位亮点绩效奖金全勤奖弹性工作员工旅游节日福利五险一金</t>
  </si>
  <si>
    <t>dba</t>
  </si>
  <si>
    <t>北京中软联动科技有限公司</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</si>
  <si>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</si>
  <si>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职位亮点创业公司周末双休五险一金全勤奖每年多次调薪餐补包住</t>
  </si>
  <si>
    <t>上海涌田金融信息服务有限公司</t>
  </si>
  <si>
    <t>职位描述工作职责：1、机器人控制系统的开发和调试；2、按照软件需求编写详细设计、代码、及相关技术文档；3、对反馈的项目缺陷进行定位、跟踪、调试和修复；4、能独立完成业务模块的开发；5、代码、文档按时提交公司的数据库；5、完成上级临时分派的相关事务。岗位要求：1、全日制本科以上学历，计算机及相关专业；2、具有三年以上C/C++开发经验；3、精通C/C++开发，精通VC开发环境，能熟练运用VC进行应用程序开发；4、熟练MySQL、ORACLE数据库；5、熟悉WINDOWS或LINUX上C++开发调试；6、熟悉网络SOCKET编程，了解HTTP、TCP、UDP协议；7、掌握多线程开发技术；8、熟悉软件技术文档的编写，如详细设计说明书，具备良好的文档编写习惯和代码书写规范；9、有吃苦耐劳，喜欢钻研前沿技术的精神。具备以下开发经验之一者优先：1、具有安防行业或多媒体方向的C++软件开发经验者优先；2、具有网络、图像、视频处理软件开发经验者优先。</t>
  </si>
  <si>
    <t>计算机软件,IT服务(系统/数据/维护),互联网/电子商务,外包服务</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</si>
  <si>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</si>
  <si>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专业服务/咨询(财会/法律/人力资源等),广告/会展/公关,媒体/出版/影视/文化传播,教育/培训/院校</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</si>
  <si>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</si>
  <si>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广州市方巨网络科技有限公司</t>
  </si>
  <si>
    <t>上海开始网络科技有限公司</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</si>
  <si>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</si>
  <si>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网络工程师（系统建设）</t>
  </si>
  <si>
    <t>职位亮点五险一金年底双薪全勤奖带薪年假定期体检节日福利绩效奖金</t>
  </si>
  <si>
    <t>网络游戏,互联网/电子商务,网络游戏</t>
  </si>
  <si>
    <t>职位亮点五险一金年底双薪全勤奖餐补带薪年假高温补贴员工旅游定期体检</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</si>
  <si>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</si>
  <si>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（急聘）Java软件工程师</t>
  </si>
  <si>
    <t>职位描述岗位职责：1、负责游戏服务器端功能开发；2、负责对策划提出的设计需求的技术可行性进行评估和更正，并参与实际的编码工作；3、负责研究及优化游戏和架构的方法；4、负责对游戏上线运营期间产生的各种故障和问题及时解决.职位要求：1、计算机相关专业毕业，大专以上学历，一款以上完整游戏项目服务端开发经验；2、良好的独立工作能力，能够承受相应的工作压力；3、熟练c++开发语言，熟悉面向对象的软件设计方法；4、熟悉基本数据结构，设计模式；5、熟悉tcp/ip等网络编程；6、熟悉mysql/sql等数据库操作</t>
  </si>
  <si>
    <t>上海途程旅游咨询有限公司</t>
  </si>
  <si>
    <t>职位亮点节日福利五险一金绩效奖金带薪年假定期体检高温补贴年底双薪员工旅游</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</si>
  <si>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</si>
  <si>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职位亮点五险一金带薪年假弹性工作绩效奖金</t>
  </si>
  <si>
    <t>初级u3d开发工程师-北京</t>
  </si>
  <si>
    <t>QT开发工程师（C++）</t>
  </si>
  <si>
    <t>凯豪信息科技股份有限公司</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</si>
  <si>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</si>
  <si>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上海产业技术研究院</t>
  </si>
  <si>
    <t>职位亮点五险一金带薪年假餐补定期体检员工旅游节日福利周末双休绩效奖金</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</si>
  <si>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</si>
  <si>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高级unity工程师</t>
  </si>
  <si>
    <t>职位亮点五险一金年底双薪绩效奖金餐补带薪年假免费班车高温补贴节日福利</t>
  </si>
  <si>
    <t>北京达成互动科技有限公司</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</si>
  <si>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</si>
  <si>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通信/电信/网络设备,计算机软件,通信/电信运营、增值服务,IT服务(系统/数据/维护)</t>
  </si>
  <si>
    <t>职位亮点五险一金年底双薪交通补助餐补带薪年假高温补贴节日福利创业公司</t>
  </si>
  <si>
    <t>职位描述岗位职责：1、负责桌面端Qt应用程序开发工作； 2、进行需求分析、方案设计、软件详设、代码编写、单元测试、集成测试等工作； 3、音视频点播类软件的维护及开发； 4、完成部门安排的其他相关研发工作。任职要求：1、3年以上工作经验，计算机相关专业。2、2年以上Qt使用经验，熟悉QML/QtQuick开发。3、熟悉C++语言，深刻理解绘图、内存、指针、程序性能优化技巧，具有面向对象设计思想，熟悉软件开发流程4、熟悉windows环境，熟悉 win32 api 基本使用方法5、熟悉客户端UI界面布局，交互实现，以及组件化开发。6、具备音视频点播软件开发经验优先考虑。7、有专业的产品思维，善于抓住用户心理，善于做出迎合用户使用习惯的界面设计，能做出炫酷友好的交互界面。</t>
  </si>
  <si>
    <t>广告/会展/公关,计算机软件</t>
  </si>
  <si>
    <t>职位亮点餐补通讯补助带薪年假定期体检员工旅游节日福利五险一金</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</si>
  <si>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</si>
  <si>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</si>
  <si>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java开发工程师（DX2wyf）</t>
  </si>
  <si>
    <t>客户端主程序</t>
  </si>
  <si>
    <t>北京灵游坊软件技术有限公司</t>
  </si>
  <si>
    <t>职位亮点五险一金年底双薪定期体检节日福利带薪年假</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</si>
  <si>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</si>
  <si>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职位亮点周末双休五险一金弹性工作不加班补充医疗保险</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</si>
  <si>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</si>
  <si>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高级gis开发工程师</t>
  </si>
  <si>
    <t>蓝图创想(北京)科技发展有限公司</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</si>
  <si>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</si>
  <si>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职位亮点创业公司周末双休五险一金带薪年假员工旅游年终分红项目奖金定期体检</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</si>
  <si>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</si>
  <si>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职位亮点五险一金绩效奖金通讯补助定期体检员工旅游节日福利带薪年假定期团建</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</si>
  <si>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</si>
  <si>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职位描述我们希望您是：   靠谱的工程师：较好的服务意识，极强的执行力和沟通力，极强的工作责任心；      有创业者基因：你渴望一个能够共同成长的团队，而不是找一份养家糊口工作；我们会让您做：  负责C/C++项目的研发工作，工作内容包括Windows、Android平台音视频录像、编辑等核心技术的研发。您必须要自带的技能：1. 精通C/C++，熟悉OpenGL编程，熟悉VS、GCC、GDB等日常开发工具；2. 熟悉Python脚本开发；3. 熟悉算法与数据结构，常用设计模式；4. 有图像渲染研究经验者优先；5. 学习能力强，责任心强，工作积极主动，能刻苦，具有专研精神；6. 本科(3年以上C/C++经验)，硕士(无经验亦可)如果您还具备这些：    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</si>
  <si>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前端开发工程师(vue)</t>
  </si>
  <si>
    <t>上海魔铠信息科技有限公司</t>
  </si>
  <si>
    <t>媒体/出版/影视/文化传播,网络游戏,媒体/出版/影视/文化传播,互联网/电子商务</t>
  </si>
  <si>
    <t>职位亮点周末双休五险一金每年多次调薪带薪年假节日福利</t>
  </si>
  <si>
    <t>职位亮点创业公司周末双休五险一金年终分红带薪年假节日福利员工旅游加班补助</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</si>
  <si>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</si>
  <si>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C++中级工程师</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</si>
  <si>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</si>
  <si>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JAVA开发工程师（上海）</t>
  </si>
  <si>
    <t>广州市晓麦电子商务有限公司</t>
  </si>
  <si>
    <t>北京水木九天科技有限公司</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</si>
  <si>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</si>
  <si>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跨领域经营,计算机软件,农/林/牧/渔,IT服务(系统/数据/维护)</t>
  </si>
  <si>
    <t>职位亮点创业公司周末双休五险一金餐补通讯补助</t>
  </si>
  <si>
    <t>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</si>
  <si>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北京风丘科技有限公司</t>
  </si>
  <si>
    <t>职位亮点五险一金周末双休免费班车绩效奖金节日福利定期团建年终分红定期体检</t>
  </si>
  <si>
    <t>职位描述技能要求：C++任职要求：1、本科以上学历，有3年以上相关工作经验，计算机专业优先考虑；2、扎实的C++编程基础，良好的逻辑思维、代码可读性和客户需求沟通能力；3、熟悉Windows编程，能独立完成功能模块的设计和开发。工作职责：1、全国各省市读写器接口库开发（含售前支持、实施开发、售后维护等）；2、旧项目维护与开发（含U3读写器停产导致的计划外开发、壹家医宝火狐支持等）；3、基础项目研发（含跨省就医接口库各省市落地、出省前卡检测、大终端接口库、电子签名等）； 4、德生宝IC卡开发支持（含底层功能封装、COS指令支持、大读写器模式）。</t>
  </si>
  <si>
    <t>职位亮点五险一金弹性工作带薪年假不加班节日福利绩效奖金</t>
  </si>
  <si>
    <t>汽车/摩托车,计算机硬件,汽车/摩托车,计算机软件</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</si>
  <si>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</si>
  <si>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</si>
  <si>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Unity3D引擎开发工程师（东五环）</t>
  </si>
  <si>
    <t>深圳市网新新思软件有限公司</t>
  </si>
  <si>
    <t>北京水晶石数字科技股份有限公司</t>
  </si>
  <si>
    <t>媒体/出版/影视/文化传播,媒体/出版/影视/文化传播,广告/会展/公关</t>
  </si>
  <si>
    <t>职位亮点五险一金绩效奖金带薪年假弹性工作定期体检</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</si>
  <si>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</si>
  <si>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</si>
  <si>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上海维恩孛特信息技术有限公司</t>
  </si>
  <si>
    <t>计算机软件,金融业</t>
  </si>
  <si>
    <t>职位亮点五险一金定期体检带薪年假员工旅游节日福利</t>
  </si>
  <si>
    <t>职位亮点五险一金年底双薪绩效奖金餐补交通补助节日福利高温补贴周末双休</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</si>
  <si>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</si>
  <si>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</si>
  <si>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职位描述技能要求：C++1、统招全日制本科及以上学历，计算机、电子信息工程、通信类专业优先,两年以上相关工作经验；2、熟悉 C++，STL，熟悉常用的数据结构与算法；3、精通 socket 编程，熟悉常用网络模型及开源库使用，如 libevent 或 libuv4、能熟练使用 visual studio 、 GCC 编译器、掌握 Makefile 脚本编写5、具备以下经验更佳：（1）windows/linux/android/ios 下 C++ 编译及跨平台代码调整经验（2）熟悉 28281 协议（3）具有安防行业、直播行业相关工作经验</t>
  </si>
  <si>
    <t>java实习工程师</t>
  </si>
  <si>
    <t>极晨智道信息技术(北京)有限公司</t>
  </si>
  <si>
    <t>上海同策房产咨询股份有限公司</t>
  </si>
  <si>
    <t>计算机软件,IT服务(系统/数据/维护),互联网/电子商务,石油/石化/化工</t>
  </si>
  <si>
    <t>职位亮点五险一金餐补通讯补助带薪年假定期体检节日福利周末双休交通补助</t>
  </si>
  <si>
    <t>c++游戏客户端</t>
  </si>
  <si>
    <t>房地产/建筑/建材/工程,专业服务/咨询(财会/法律/人力资源等),广告/会展/公关,其他</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</si>
  <si>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</si>
  <si>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职位亮点绩效奖金餐补通讯补助带薪年假弹性工作五险一金周末双休14薪</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</si>
  <si>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</si>
  <si>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程序员（asp.net）</t>
  </si>
  <si>
    <t>北京恒城实业发展公司</t>
  </si>
  <si>
    <t>上海盟载网络科技有限公司</t>
  </si>
  <si>
    <t>快速消费品（食品/饮料/烟酒/日化）,快速消费品（食品/饮料/烟酒/日化）</t>
  </si>
  <si>
    <t>职位亮点五险一金年底双薪绩效奖金加班补助带薪年假补充医疗保险定期体检员工旅游</t>
  </si>
  <si>
    <t>IT|通信|电子|互联网</t>
  </si>
  <si>
    <t>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</si>
  <si>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职位亮点带薪年假弹性工作补充医疗保险节日福利创业公司不加班员工旅游周末双休</t>
  </si>
  <si>
    <t>国创智能设备制造股份有限公司</t>
  </si>
  <si>
    <t>职位描述我们希望您是：   靠谱的技术：较好的服务意识，极强的执行力和沟通力，极强的工作责任心；有创业者基因：你渴望一个能够共同成长的团队，而不是找一份养家糊口的工作；我们会让您做：负责客户端框架设计负责客户端图形渲染和场景管理的优化负责shader的编写和优化您必须要自带的技能：热爱编程，热爱游戏至少3年c/c++编程经验，熟悉c++优化方法熟悉3D场景管理和3D渲染精通opengl或者D3D熟练编写shader责任心强，有良好的团队合作能力备注：客户端引擎、客户端主程、高薪加原始股权如果您还具备这些：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</si>
  <si>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电子技术/半导体/集成电路,仪器仪表及工业自动化,计算机硬件,航空/航天研究与制造</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</si>
  <si>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</si>
  <si>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职位亮点五险一金加班补助包吃包住免费停车周末双休</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</si>
  <si>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</si>
  <si>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初级java后端开发152104（上海杨浦区）</t>
  </si>
  <si>
    <t>C++客户端研发工程师</t>
  </si>
  <si>
    <t>中科启云(广州)教育科技有限公司</t>
  </si>
  <si>
    <t>U3D开发工程师</t>
  </si>
  <si>
    <t>北京远行文化发展有限公司</t>
  </si>
  <si>
    <t>娱乐/体育/休闲,互联网/电子商务,旅游/度假</t>
  </si>
  <si>
    <t>职位亮点周末双休五险一金节日福利员工旅游弹性工作带薪年假定期体检年终分红</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</si>
  <si>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</si>
  <si>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</si>
  <si>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软件工程师（研发方向）</t>
  </si>
  <si>
    <t>网页设计Digital Designer</t>
  </si>
  <si>
    <t>北京罗森博特科技有限公司</t>
  </si>
  <si>
    <t>上海清聂电子商务有限公司</t>
  </si>
  <si>
    <t>职位亮点五险一金绩效奖金每年多次调薪周末双休</t>
  </si>
  <si>
    <t>职位描述技能要求：C++工作职责：1、负责windows客户端产品核心编码工作； 2、负责基于C++/Qt跨平台pc端的开发，应用的底层SDK对接等;任职要求：1、大专以上学历，计算机、软件工程、或者数学专业;2、熟练运用C++语言进行程序开发，必须具有 Windows 客户端软件开发经验(1.5年以上)；3、熟悉Windows API编程，并具有良好的设计能力、规范的编程风格;4、掌握Socket编程、多线程编程，了解TCP、UDP、HTTP协议;5、熟悉QT开发框架，以及有相关工作经验的优先;6、具备扎实的计算机基础，熟练使用C/C++(熟练使用C++11者尤佳);7、熟练掌握基本数据结构和算法，有教育行业相关经验优先;8、热爱技术，具备自主学习能力，积极的工作态度，良好的合作精神;注：无实际windows客户端开发经验者请勿投</t>
  </si>
  <si>
    <t>医疗设备/器械,学术/科研</t>
  </si>
  <si>
    <t>互联网/电子商务,IT服务(系统/数据/维护),计算机软件,快速消费品（食品/饮料/烟酒/日化）</t>
  </si>
  <si>
    <t>职位亮点创业公司每年多次调薪五险一金绩效奖金股票期权带薪年假弹性工作节日福利</t>
  </si>
  <si>
    <t>职位亮点14薪五险一金每年多次调薪交通补助餐补通讯补助带薪年假员工旅游</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</si>
  <si>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</si>
  <si>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</si>
  <si>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九泰基金管理有限公司</t>
  </si>
  <si>
    <t>上海变色龙金融信息服务有限公司</t>
  </si>
  <si>
    <t>职位亮点节日福利带薪年假年底双薪周末双休五险一金绩效奖金创业公司弹性工作</t>
  </si>
  <si>
    <t>计算机软件,基金/证券/期货/投资,计算机软件</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</si>
  <si>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</si>
  <si>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职位亮点周末双休五险一金年终分红加班补助定期体检员工旅游节日福利带薪年假</t>
  </si>
  <si>
    <t>视觉算法工程师</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</si>
  <si>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</si>
  <si>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职位描述技能要求：C++Visual C++MFC高级开发工作职责：1、根据产品项目进度和分配任务，设计和开发金融设备模块的CEN/XFS SP，包括需求、设计、编码、调试及维护；2、编写产品相关的文档、培训材料；3、解决产品使用中存在的问题；4、根据市场需要，进行产品的现场工程测试保障和产品培训。任职资格：1、计算机等相关专业，本科及以上学历；2、1-3年以上C++软件开发工作经验；3、精通Visual C++、MFC、多线程程序设计；4、熟悉面向对象的程序设计，并对设计模式有一定了解；5、具备一定的网络(TCP/IP)设计经验；6、具备撰写文档的能力，具备良好的英语读写水平，至少CET-4；7、能够出差，有银行业务系统开发或工程实施经验者优先。</t>
  </si>
  <si>
    <t>Merchant Implementation Specialist</t>
  </si>
  <si>
    <t>巨溪商务信息咨询(上海)有限公司</t>
  </si>
  <si>
    <t>职位亮点五险一金绩效奖金带薪年假创业公司节日福利</t>
  </si>
  <si>
    <t>互联网/电子商务,其他</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</si>
  <si>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</si>
  <si>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职位亮点通讯补助试用期全额周末双休弹性工作节日福利五险一金带薪年假定期体检</t>
  </si>
  <si>
    <t>正链科技(深圳)有限公司</t>
  </si>
  <si>
    <t>职位亮点五险一金带薪年假弹性工作周末双休创业公司年底双薪绩效奖金股票期权</t>
  </si>
  <si>
    <t>北京中业汇智教育科技有限公司</t>
  </si>
  <si>
    <t>职位描述技能要求：C++QT岗位职责：1) 参与新一代移动区块链基础平台（易商链ebusinesschain）的开发。2)参与易商链落地应用场景的开发。任职要求：1) 精通C++编程,具有实际项  目经验。2) 重科或者硕士研究生以上学历。3) 熟悉QT下的移动应用开发者优先。4)具有移动互联网点对点通讯编程经验者优先。5)具有算法设计经验者优先。6)具有项目管理经验者优先。</t>
  </si>
  <si>
    <t>职位亮点周末双休五险一金绩效奖金年终分红全勤奖带薪年假节日福利不加班</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</si>
  <si>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</si>
  <si>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核心部门-高级.net/技术专家</t>
  </si>
  <si>
    <t>职位亮点带薪年假五险一金绩效奖金餐补</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</si>
  <si>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</si>
  <si>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</si>
  <si>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实习生java方向</t>
  </si>
  <si>
    <t>职位描述技能要求：C++服务器server游戏开发后端开发岗位职责：1、负责设计实现游戏服务器的核心逻辑与算法；2、负责维护现有游戏产品，基于现有产品实现新的产品；任职要求：1、精通C/C++，2年及以上相关工作经验；2、熟悉TCP/IP/HTTP通信协议及网络编程；3、熟练使用MySQL、redis，懂得数据建模及效率优化；4、熟悉第三方框架/开源技术：nginx,mysql,redis,rabbitmq,ACE,libevent,libcurl等,有深入研究源码和二次开发经验者优先；5、具备强烈的责任感，事业心，良好的沟通与团队协作能力。6、有互联网游戏后端开发经验。</t>
  </si>
  <si>
    <t>中级研发工程师/JAVA开发工程师</t>
  </si>
  <si>
    <t>易谷网络科技股份有限公司</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</si>
  <si>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</si>
  <si>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IT服务(系统/数据/维护),计算机软件,通信/电信/网络设备</t>
  </si>
  <si>
    <t>深圳市名图信息技术有限公司</t>
  </si>
  <si>
    <t>测试</t>
  </si>
  <si>
    <t>职位亮点五险一金带薪年假每年调薪免费宿舍餐补通讯补助交通补助</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</si>
  <si>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</si>
  <si>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上海达牛信息技术有限公司</t>
  </si>
  <si>
    <t>9千-1.4万</t>
  </si>
  <si>
    <t>计算机软件,互联网/电子商务,物流/仓储,交通/运输</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</si>
  <si>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</si>
  <si>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职位亮点五险一金弹性工作节日福利全额公积金加班补助员工旅游周末双休定期团建</t>
  </si>
  <si>
    <t>职位亮点周末双休五险一金补充医疗保险定期体检带薪年假节日福利</t>
  </si>
  <si>
    <t>技术支持（售前、售后）</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</si>
  <si>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</si>
  <si>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北京海泰方圆科技股份有限公司</t>
  </si>
  <si>
    <t>职位描述技能要求：C++人脸识别岗位职责：1、负责应用软件的开发和维护工作；2、完成软件模块的设计、编码、调试和集成工作；3、撰写相关的开发文档；任职要求：1、计算机、软件工程、通信等相关专业，全日制大专及以上学历；2、热爱软件开发工作，熟悉软件设计的理论、实践和工具，有3～5年的开发经验；3、认真、勤奋、有责任心，具有良好的沟通能力和团队合作精神，有较强的学习能力和适应能力，能承受一定的工作压力；4、熟练掌握C/C++语音，熟悉linux和windows开发环境及相关开发工具；5、掌握多线程、多进程、socket等编程技巧；6、熟悉H.264、H.265等各种视频编解码算法，流媒体打包、解包、传输等相关经验者优先；7、熟悉人脸识别、姿态识别等相关技术应用，有使用过openpose、opencv、seatface等开源软件经验者优先；工作地点：南山区TCL国际E城     双休</t>
  </si>
  <si>
    <t>Java开发工程师-光典-DASCPB</t>
  </si>
  <si>
    <t>上海中信信息发展股份有限公司</t>
  </si>
  <si>
    <t>职位亮点节日福利每年多次调薪周末双休五险一金绩效奖金带薪年假定期体检员工旅游</t>
  </si>
  <si>
    <t>苏州千视通视觉科技股份有限公司</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</si>
  <si>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</si>
  <si>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</si>
  <si>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高级自动化测试工程师</t>
  </si>
  <si>
    <t>北京金山云网络技术有限公司</t>
  </si>
  <si>
    <t>计算机软件,IT服务(系统/数据/维护),计算机软件,计算机硬件</t>
  </si>
  <si>
    <t>职位亮点节日福利五险一金绩效奖金带薪年假弹性工作定期体检加班补助</t>
  </si>
  <si>
    <t>职位亮点包吃免费班车弹性工作周末双休通讯补助节日福利五险一金定期体检</t>
  </si>
  <si>
    <t>职位描述技能要求：C++机器学习嵌入式岗位职责：负责公司人工智能算法在服务器端、嵌入式端的集成及应用开发。任职要求:1、本科以上学历，三年以上工作经验，精通C或C++；2、熟悉HTTP、RTSP、TCP/IP协议，了解ffmpeg、opencv、json等开源项目，具有相关项目开发经验者优先；3、有Linux平台软件开发、迭代和实施经验，熟悉常用的调试手段；有ARM开发平台项目经验者优先；4、熟悉Sqlite、MySQL等数据库的使用；5、作风严谨踏实，工作责任心强，主动性强，有良好的沟通和表达能力。</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</si>
  <si>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</si>
  <si>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</si>
  <si>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前端设计开发H5</t>
  </si>
  <si>
    <t>北京元心科技有限公司</t>
  </si>
  <si>
    <t>上海凯宜国际旅行社有限公司</t>
  </si>
  <si>
    <t>C++集成开发工程师（深圳）</t>
  </si>
  <si>
    <t>山南远宏科技有限公司</t>
  </si>
  <si>
    <t>旅游/度假,酒店/餐饮</t>
  </si>
  <si>
    <t>职位亮点五险一金全勤奖餐补通讯补助带薪年假员工旅游节日福利股票期权</t>
  </si>
  <si>
    <t>计算机软件,互联网/电子商务,计算机硬件</t>
  </si>
  <si>
    <t>职位描述1、完成PC端和移动端、微信小程序的设计、开发、编程任务2、熟悉H5 CSS JavaScript Jquery Ajax等前端开发技术，并且会使用.net C#后端开发技术。3、熟悉B/S架构应用程序，熟悉SQL Server数据库，具有一定的数据库设计能力。</t>
  </si>
  <si>
    <t>职位亮点加班补助绩效奖金五险一金周末双休餐补定期体检补充医疗保险弹性工作</t>
  </si>
  <si>
    <t>上海旭立信息技术有限公司</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</si>
  <si>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</si>
  <si>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</si>
  <si>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.net技术主管</t>
  </si>
  <si>
    <t>职位亮点创业公司周末双休五险一金年底双薪餐补通讯补助带薪年假加班补助</t>
  </si>
  <si>
    <t>北京格伦国际教育科技有限公司</t>
  </si>
  <si>
    <t>上海康嘉信息技术有限公司</t>
  </si>
  <si>
    <t>职位描述岗位职责：1、负责C++/QT跨平台上桌 面应 用产品的研发；2、根据产品的需求开发桌 面应 用软件产品；3、学习和研究新技术以满 足产品的需求。任职要求：1.计算机相关专业毕业，本科以上学历。2.三年以上c++开发经验, 熟练掌握常 见应 用开发技术，包括但不限于客户端界面、多线程、网络通信、数据库等。3.熟练掌握visual c++开发环境，熟悉 面向对象的软件设计 方法；4.熟悉MFC/STL/ATL；扎实的编程功底.精通界 面开发优先；5.了解Socket 编程、TCP/IP协议；6.熟悉QT应 用开发框架，1年以上QT开发经验优先7.对条码 行业熟悉者优先8.具备良好的代码编程习惯及较强的文档编写能 力力；9.具备强烈的进取 心.求知欲及团队合作精神，有较强的沟通及协调能力；</t>
  </si>
  <si>
    <t>计算机软件,IT服务(系统/数据/维护),基金/证券/期货/投资</t>
  </si>
  <si>
    <t>教育/培训/院校,互联网/电子商务,专业服务/咨询(财会/法律/人力资源等),媒体/出版/影视/文化传播</t>
  </si>
  <si>
    <t>职位亮点五险一金周末双休员工旅游节日福利定期体检</t>
  </si>
  <si>
    <t>职位亮点五险一金绩效奖金餐补带薪年假员工旅游节日福利</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</si>
  <si>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</si>
  <si>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</si>
  <si>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.NET</t>
  </si>
  <si>
    <t>北京智合联创科技有限公司</t>
  </si>
  <si>
    <t>三星财产保险(中国)有限公司</t>
  </si>
  <si>
    <t>职位亮点五险一金周末双休免费班车</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</si>
  <si>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</si>
  <si>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信息部系统主管</t>
  </si>
  <si>
    <t>职位亮点五险一金加班补助带薪年假定期体检节日福利周末双休绩效奖金</t>
  </si>
  <si>
    <t>北京国科康仪生物科技有限公司</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</si>
  <si>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</si>
  <si>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上海挚飞信息科技有限公司</t>
  </si>
  <si>
    <t>医疗设备/器械,医药/生物工程</t>
  </si>
  <si>
    <t>职位亮点五险一金带薪年假节日福利餐补</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</si>
  <si>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</si>
  <si>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职位亮点周末双休五险一金全勤奖交通补助节日福利员工旅游带薪年假</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</si>
  <si>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</si>
  <si>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广东省电信规划设计院有限公司</t>
  </si>
  <si>
    <t>职位亮点五险一金年底双薪通讯补助带薪年假高温补贴</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</si>
  <si>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</si>
  <si>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北京瑞途科技有限公司</t>
  </si>
  <si>
    <t>Java开发工程师-大数据中心</t>
  </si>
  <si>
    <t>互联网/电子商务,IT服务(系统/数据/维护),计算机软件,电子技术/半导体/集成电路</t>
  </si>
  <si>
    <t>职位亮点节日福利五险一金弹性工作创业公司周末双休补充医疗保险员工旅游高温补贴</t>
  </si>
  <si>
    <t>职位亮点五险一金带薪年假补充医疗保险定期体检年底双薪年终分红周末双休</t>
  </si>
  <si>
    <t>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</si>
  <si>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职位描述工作职责：(1) TS客户端交易模块的开发与测试 (2) TS交易网关、TS账户网关、量化交易接入网关的开发与测试 (3) 量化交易网关相关环境的维护与支持 (4) 其他量化相关系统或领导分配的其他项目的开发与测试。任职要求(1) 熟悉C++、TCP，一定的软件架构能力，3年以上开发经验。 (2) 有金融证券从业经历或熟悉证券金融业务知识者优先。 (3) 有NodeJS、HTML5、Docker、混合编程相关经验者优先。 (4) 工作积极主动、责任心强、学习沟通能力强，具有良好的团队协作精神。</t>
  </si>
  <si>
    <t>Unity3D引擎开发工程师</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</si>
  <si>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</si>
  <si>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职位亮点五险一金绩效奖金通讯补助带薪年假定期体检员工旅游节日福利</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</si>
  <si>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</si>
  <si>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</si>
  <si>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WEB前端培训老师</t>
  </si>
  <si>
    <t>北京网络职业学院</t>
  </si>
  <si>
    <t>深圳前海小鸟云计算有限公司</t>
  </si>
  <si>
    <t>上海汉询软件有限公司</t>
  </si>
  <si>
    <t>职位亮点五险一金包住免费班车节日福利包吃</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</si>
  <si>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</si>
  <si>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职位亮点周末双休五险一金每年多次调薪加班补助带薪年假员工旅游餐补</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</si>
  <si>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</si>
  <si>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Unity3D开发工程师</t>
  </si>
  <si>
    <t>北京恒信彩虹信息技术有限公司</t>
  </si>
  <si>
    <t>通信/电信运营、增值服务,IT服务(系统/数据/维护),互联网/电子商务,计算机软件</t>
  </si>
  <si>
    <t>职位亮点周末双休五险一金交通补助餐补带薪年假定期体检节日福利每年多次调薪</t>
  </si>
  <si>
    <t>职位亮点五险一金年底双薪带薪年假员工旅游节日福利股票期权补充医疗保险</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</si>
  <si>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</si>
  <si>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职位亮点五险一金绩效奖金股票期权加班补助餐补带薪年假员工旅游周末双休</t>
  </si>
  <si>
    <t>职位描述技能要求：后端C++Python云计算1. 根据需求文档，独立完成业务后台开发；2. 完成相关功能模块的单元测试并进行内部交叉测试。岗位职责：1. 负责开发和维护公司后台服务;2. 参与产品系统设计和运作所需相关技术文档的编写;3. 后台技术支持,协助其他部门解决、完成和完善系统运作。 任职要求:1. 2年以上Linux环境下项目开发经验;2. 编程基本功扎实；3. 熟练使用 C/C++、Python、Shell等编程语言;4. 熟练使用面向对象技术设计模式;5. 熟练使用TCP/IP协议相关知识及网络编程;6. 熟练使用MySQL数据库及相关编程7. 善于沟通及主动思考总结思路周密，代码严谨，对技术有强烈兴趣;8. 有强烈的责任心，积极主动响应用户问题;9. 具备良好的学习能力和分析解决问题能力;10. 具有良好的团队合作意识、沟通能力、协调能力。 加分项:1. 具备一定的架构设计思维能力,热爱技术能保持持续学习，并且达到一定的深度；2. 具有独立完成小型项目或设计项目的能力。</t>
  </si>
  <si>
    <t>.net程序员开发人员</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</si>
  <si>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</si>
  <si>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</si>
  <si>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深圳市前海亿车科技有限公司</t>
  </si>
  <si>
    <t>北京天助盈通技术有限公司</t>
  </si>
  <si>
    <t>计算机软件,IT服务(系统/数据/维护),医疗设备/器械,通信/电信/网络设备</t>
  </si>
  <si>
    <t>职位亮点周末双休绩效奖金带薪年假餐补</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</si>
  <si>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</si>
  <si>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</si>
  <si>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上海悦高软件股份有限公司</t>
  </si>
  <si>
    <t>职位亮点交通补助通讯补助周末双休餐补包住绩效奖金带薪年假补充医疗保险</t>
  </si>
  <si>
    <t>计算机软件,基金/证券/期货/投资,互联网/电子商务,IT服务(系统/数据/维护)</t>
  </si>
  <si>
    <t>职位亮点五险一金节日福利弹性工作带薪年假定期体检员工旅游</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</si>
  <si>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</si>
  <si>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职位亮点全勤奖绩效奖金五险一金带薪年假定期体检周末双休定期团建节日福利</t>
  </si>
  <si>
    <t>多媒体集成工程师</t>
  </si>
  <si>
    <t>职位描述岗位职责：1.能快速根据需求进行代码的编写，按时完成公司软件产品的详细设计和开发。2.独立负责相关系统界面模块和硬件通讯模块的程序开发。任职要求:1.计算机、软件或信息相关专业专科及以上学历；2.4年以上QT/C++项目开发经验，熟练掌握QT Creator等开发工具3.模块化编程意识强，有良好的编码习惯及文档撰写能力。4. 掌握多线程编程，掌握线程间通信及同步机制。5. 掌握Socket编程，熟悉TCP/IP、UDP网络通信协议。6. 掌握C/C++，熟练使用Qt/vs工具开发7. 有良好的沟通及解决问题的能力，有团队合作精神。8.有嵌入式开发、硬件对接开发经验优先，有ARM linux程序开发经验优先</t>
  </si>
  <si>
    <t>北京良辰光启旅游文化有限公司</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</si>
  <si>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</si>
  <si>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上海三利数字技术有限公司</t>
  </si>
  <si>
    <t>职位亮点五险一金餐补通讯补助带薪年假节日福利公司重点项目</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</si>
  <si>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</si>
  <si>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IT服务(系统/数据/维护),计算机硬件,电子技术/半导体/集成电路</t>
  </si>
  <si>
    <t>职位亮点节日福利员工旅游定期体检餐补弹性工作年底双薪</t>
  </si>
  <si>
    <t>嵌入式软件工程师（应届生可落户）</t>
  </si>
  <si>
    <t>深圳市库贝尔生物科技股份有限公司</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</si>
  <si>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</si>
  <si>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初级java开发工程师</t>
  </si>
  <si>
    <t>上海东方激光教育文化有限公司</t>
  </si>
  <si>
    <t>电子技术/半导体/集成电路,仪器仪表及工业自动化,航空/航天研究与制造,学术/科研</t>
  </si>
  <si>
    <t>职位亮点五险一金年底双薪包住带薪年假弹性工作定期体检员工旅游高温补贴</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</si>
  <si>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</si>
  <si>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显控软件工程师</t>
  </si>
  <si>
    <t>媒体/出版/影视/文化传播,教育/培训/院校,互联网/电子商务,其他</t>
  </si>
  <si>
    <t>北京星天科技有限公司</t>
  </si>
  <si>
    <t>职位亮点包吃包住五险一金加班补助</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</si>
  <si>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</si>
  <si>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计算机软件,IT服务(系统/数据/维护),计算机硬件,通信/电信/网络设备</t>
  </si>
  <si>
    <t>职位亮点五险一金带薪年假定期体检免费班车员工旅游节日福利股票期权年底双薪</t>
  </si>
  <si>
    <t>上海澳通信息科技有限公司</t>
  </si>
  <si>
    <t>职位亮点五险一金年底双薪绩效奖金年终分红弹性工作补充医疗保险定期体检员工旅游</t>
  </si>
  <si>
    <t>职位描述岗位要求：1.精通常用软件编程，熟练掌握C++2.对数据结构,操作系统,算法,模式等专业知识掌握良好3.熟练掌握windows平台可视化编程工具4.熟悉常用数据库的操作5.有QT使用经验者优先6.熟悉医疗检验仪器等自动化设备者优先岗位职责：1.参与项目需求分析,进行模块的详细设计2.根据新产品开发进度和任务分配，开发相应的软件模块3.根据公司技术文档规范编写相应的技术文档4.根据需要不断修改完善软件5.研究项目技术细节，编写相应的说明</t>
  </si>
  <si>
    <t>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</si>
  <si>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职位亮点五险一金弹性工作周末双休带薪年假高温补贴年终奖</t>
  </si>
  <si>
    <t>北京超智控信科技有限公司</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</si>
  <si>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</si>
  <si>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初中级java开发工程师</t>
  </si>
  <si>
    <t>上海千熠信息科技有限公司</t>
  </si>
  <si>
    <t>深圳景行机器人科技有限公司</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</si>
  <si>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</si>
  <si>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引擎开发工程师</t>
  </si>
  <si>
    <t>职位亮点年底双薪五险一金周末双休交通补助带薪年假定期体检员工旅游节日福利</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</si>
  <si>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</si>
  <si>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职位亮点每年多次调薪五险一金年底双薪餐补带薪年假定期体检员工旅游节日福利</t>
  </si>
  <si>
    <t>北京无线天利移动信息技术有限公司上海分公司</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</si>
  <si>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</si>
  <si>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.net 程序员[北京]</t>
  </si>
  <si>
    <t>北京泰茂科技股份有限公司</t>
  </si>
  <si>
    <t>通信/电信运营、增值服务,互联网/电子商务,IT服务(系统/数据/维护),基金/证券/期货/投资</t>
  </si>
  <si>
    <t>职位描述职位描述：负责Linux的相机应用类产品开发配合项目组成员完成芯片方案选型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</si>
  <si>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医疗设备/器械,政府/公共事业/非盈利机构,计算机软件,IT服务(系统/数据/维护)</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</si>
  <si>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</si>
  <si>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职位亮点五险一金周末双休不加班节日福利员工旅游定期体检带薪年假定期团建</t>
  </si>
  <si>
    <t>深圳市盘古运营服务有限公司</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</si>
  <si>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</si>
  <si>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北京科天鸿日科技有限公司</t>
  </si>
  <si>
    <t>通信/电信/网络设备,通信/电信运营、增值服务,房地产/建筑/建材/工程,IT服务(系统/数据/维护)</t>
  </si>
  <si>
    <t>职位亮点住房补贴绩效奖金年底双薪餐补房补通讯补助带薪年假定期体检</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</si>
  <si>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</si>
  <si>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电子技术/半导体/集成电路,航空/航天研究与制造,仪器仪表及工业自动化</t>
  </si>
  <si>
    <t>深圳景川机器人科技有限公司</t>
  </si>
  <si>
    <t>职位亮点五险一金交通补助餐补员工旅游节日福利带薪年假定期体检年底双薪</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</si>
  <si>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</si>
  <si>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资深上位机软件工程师</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</si>
  <si>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</si>
  <si>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</si>
  <si>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职位亮点五险一金包吃员工旅游周末双休节日福利绩效奖金定期团建</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</si>
  <si>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</si>
  <si>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职位亮点加班补助全勤奖带薪年假节日福利五险一金</t>
  </si>
  <si>
    <t>职位描述技能要求：C++Linux相机全志海思安霸岗位职责：负责Linux的相机应用类产品开发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</si>
  <si>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</si>
  <si>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</si>
  <si>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高级JAVA软件工程师</t>
  </si>
  <si>
    <t>有线传输工程师或助理</t>
  </si>
  <si>
    <t>上海光华国瑞物联网信息科技有限公司</t>
  </si>
  <si>
    <t>北京奕吧科技有限公司</t>
  </si>
  <si>
    <t>深圳磊诺科技有限公司</t>
  </si>
  <si>
    <t>职位亮点五险一金住房补贴带薪年假周末双休公司重点项目节日福利弹性工作全额公积金</t>
  </si>
  <si>
    <t>职位亮点五险一金年底双薪绩效奖金年终分红股票期权加班补助全勤奖采暖补贴</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</si>
  <si>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</si>
  <si>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</si>
  <si>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Java web工程师</t>
  </si>
  <si>
    <t>上海维略信息科技有限公司</t>
  </si>
  <si>
    <t>高薪诚聘Delphi程序员</t>
  </si>
  <si>
    <t>黑龙江省容维证券数据程序化有限公司北京分公司</t>
  </si>
  <si>
    <t>计算机软件,互联网/电子商务,IT服务(系统/数据/维护),专业服务/咨询(财会/法律/人力资源等)</t>
  </si>
  <si>
    <t>职位亮点五险一金全勤奖餐补带薪年假</t>
  </si>
  <si>
    <t>职位亮点五险一金带薪年假周末双休项目奖金</t>
  </si>
  <si>
    <t>通信/电信/网络设备,电子技术/半导体/集成电路</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</si>
  <si>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</si>
  <si>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</si>
  <si>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职位亮点五险一金年底双薪补充医疗保险定期体检员工旅游弹性工作每年多次调薪绩效奖金</t>
  </si>
  <si>
    <t>职位描述一、岗位职责：1、负责Linux系统核心维护、剪裁、定制及优化；2、负责底层驱动开发、移植、优化及维护；3、开发基于Linux的上层应用程序；4、参与研发产品项目规划，满足产品对软件的要求，根据产品     设计提出解决方案，完成系统设计方案、概要设计；5、配合部门的开发进度和任务分配，完成相应模块软件的设计、开发、编程任务；6、负责系统可靠性优化。二、任职要求：1、计算机、电子工程、通信工程等专业毕业，学士/硕士学位；2、具备3~5年以上相关工作经验；3、扎实的计算机架构、操作系统基础知识，熟悉Linux开发平台及框架原理；4、有扎实的C/C++，熟悉面向对象化编程思想和设计模式；5、具备网络程序开发经验、WIFI、GSM、LTE等无线开发经验；6、熟悉Linux操作系统，精通Linux下Socket编程和多线程编程；7、熟悉Linux驱动框架，具备ARM或x86构架Linux驱动开发经验；8、对硬件有足够了解，具备能独立分析硬件原理图、硬件调试分析能力；9、具有无线图像数据传输产品有经验者优先，具有LTE/WCDMA/     TD-SCDMA/GSM L2/L3协议栈经验者优先；10、较强的责任心和团队精神，善于合作，吃苦耐劳，能在高强度的压力下工作；11、有规范的编程风格和良好文档习惯；12、良好的分析问题、解决问题的能力；三、公司福利：1.五险一金+商业保险+年度体检；2.周末双休+弹性工作时间；3.除国家规定节假日，额外每月1天，全年12天的带薪年假（双击屏幕点赞）；4.各类过节福利+零食供应+电影票发放；5.年底双薪+按年度业绩发放年终奖。</t>
  </si>
  <si>
    <t>职位亮点五险一金餐补定期体检补充医疗保险节日福利绩效奖金</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</si>
  <si>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</si>
  <si>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WinForm研发工程师</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</si>
  <si>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</si>
  <si>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上海电信工程有限公司</t>
  </si>
  <si>
    <t>WEB前端研发工程师</t>
  </si>
  <si>
    <t>深圳市中联创新自控系统有限公司</t>
  </si>
  <si>
    <t>职位亮点五险一金绩效奖金带薪年假节日福利高温补贴员工旅游每年多次调薪</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</si>
  <si>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</si>
  <si>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职位亮点五险一金绩效奖金交通补助餐补补充医疗保险带薪年假通讯补助</t>
  </si>
  <si>
    <t>口腔系统产品研发部经理和.net开发工程师</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</si>
  <si>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</si>
  <si>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上海巍杰广告有限公司</t>
  </si>
  <si>
    <t>职位亮点五险一金绩效奖金餐补通讯补助带薪年假员工旅游周末双休节日福利</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</si>
  <si>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</si>
  <si>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广告/会展/公关,家居/室内设计/装饰装潢,媒体/出版/影视/文化传播,礼品/玩具/工艺美术/收藏品/奢侈品</t>
  </si>
  <si>
    <t>游戏测试</t>
  </si>
  <si>
    <t>职位亮点五险一金绩效奖金股票期权带薪年假节日福利</t>
  </si>
  <si>
    <t>职位亮点14薪全勤奖五险一金周末双休不加班包住带薪年假交通补助</t>
  </si>
  <si>
    <t>捷程易信(北京)信息技术有限公司</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</si>
  <si>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</si>
  <si>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</si>
  <si>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计算机软件,IT服务(系统/数据/维护),网络游戏,外包服务</t>
  </si>
  <si>
    <t>职位亮点创业公司周末双休五险一金绩效奖金交通补助餐补通讯补助弹性工作</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</si>
  <si>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</si>
  <si>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嵌入式软件工程师-科大讯飞</t>
  </si>
  <si>
    <t>光学工程师</t>
  </si>
  <si>
    <t>合肥飞尔智能科技有限公司</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</si>
  <si>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</si>
  <si>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职位亮点五险一金带薪年假弹性工作定期体检周末双休大牛带队定期团建节日福利</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</si>
  <si>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</si>
  <si>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初级软件工程师（2019应届/转正）</t>
  </si>
  <si>
    <t>前端软件工程师</t>
  </si>
  <si>
    <t>职位亮点五险一金带薪年假补充医疗保险定期体检节日福利免费班车周末双休</t>
  </si>
  <si>
    <t>上海合提信息科技有限公司</t>
  </si>
  <si>
    <t>职位描述岗位职责：1、负责化学发光仪器软件设计和开发。2、负责化学发光仪器软件相关设计文档的编写。3、参与对研发过程中、生产过程中以及客户端的故障进行分析、定位与解决。4、参与软件注册和专利申请。任职要求：1、大学统招全日制本科及以上学历；2、2019年应届生3、精通.NET/C#开发语言，有相关项目开发经验4、精通面向对象分析与设计，具有良好的编程规范和习惯5、精通WinForm开发6、熟悉SQL Server、MySQL、Mongo等主流数据库7、有仪器控制相关开发经验。有医疗行业，特别是免疫或生化设备开发经验者优先。8、掌握C/C++，了解嵌入式软件开发优先。9、具有良好的职业素养及团队合作意识，扎实的专业技术功底，良好的沟通能力，文档组织能力，较强的学习能力。福利待遇：六险一金，带薪年假，饭补及节日福利。规划完善的晋升通道，协助解决住宿。扁平化管理，人性化团队管理风格，早晚通勤班车，较强的产品研发平台学习机会。还等什么，赶快联系科美吧。所有的伟大，源于一个勇敢的开始！</t>
  </si>
  <si>
    <t>IT服务(系统/数据/维护),外包服务,互联网/电子商务,其他</t>
  </si>
  <si>
    <t>国网计量中心有限公司</t>
  </si>
  <si>
    <t>职位亮点节日福利五险一金带薪年假创业公司周末双休</t>
  </si>
  <si>
    <t>职位亮点五险一金年底双薪餐补带薪年假弹性工作定期体检节日福利定期团建</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</si>
  <si>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</si>
  <si>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职位亮点五险一金餐补定期体检补充医疗保险免费班车</t>
  </si>
  <si>
    <t>职位描述技能要求：中间件嵌入式LinuxBSP包移植 硬件电路原理图软硬件调试岗位描述：1、负责独立完成Linux Android系统BSP包移植，Kernel驱动开发，Android HAL层、Linux应用层开发；2、负责Android平台Hardware相关中间件开发及Framework的集成和调试； 3、能与硬件开发人员共同评估硬件接口； 4、能与上层软件开发人员共同制定驱动与上层软件接口； 任职要求： 1、本科以上学历，硕士优先，电子工程，工业自动化或相关专业毕业 ； 2、工作经验不硬性要求；3、嵌入式Linux android驱动开发经验，能独立进行软件架构设计；4、熟练使用C\C++等编程语言，及调试手段（gccgdb等）； 5、对LCD，CAMERA，USB，SDIO、MMC、 BT、 WIFI、 GPS 、HDMI、Audio、Video 传感器驱动、 t等掌握三项驱动开发或者以上经验者为佳； 6、能读懂硬件电路原理图，有软硬件调试能力；具备对产品品质有不断追求的态度；7、较强的语言沟通能力、富有团队精神、 文档编写能力；专业技能描述：1、有以下项目经验者优先 具有平板电脑、学习机、早教机器人等儿童教育行业背景优先； 2、熟悉瑞芯微、全志、MTK硬件平台驱动开发者优先；3、有实际智能家电产品开发经验优先。</t>
  </si>
  <si>
    <t>上海琳方会计师事务所有限公司</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</si>
  <si>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</si>
  <si>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TA技术美术</t>
  </si>
  <si>
    <t>北京蓝鲸时代科技有限公司</t>
  </si>
  <si>
    <t>专业服务/咨询(财会/法律/人力资源等),中介服务,其他</t>
  </si>
  <si>
    <t>职位亮点五险一金绩效奖金全勤奖带薪年假</t>
  </si>
  <si>
    <t>高级软件架构师</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</si>
  <si>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</si>
  <si>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深圳市敢为软件技术有限公司</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</si>
  <si>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</si>
  <si>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上海技孚信息技术有限公司</t>
  </si>
  <si>
    <t>电子技术/半导体/集成电路,计算机软件,大型设备/机电设备/重工业,仪器仪表及工业自动化</t>
  </si>
  <si>
    <t>职位亮点五险一金补充医疗保险定期体检节日福利包吃包住交通补助弹性工作</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</si>
  <si>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</si>
  <si>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上位机工程师</t>
  </si>
  <si>
    <t>北京理工雷科电子信息技术有限公司</t>
  </si>
  <si>
    <t>职位亮点五险一金绩效奖金带薪年假交通补助餐补加班补助</t>
  </si>
  <si>
    <t>职位亮点五险一金绩效奖金节日福利带薪年假每年多次调薪周末双休弹性工作</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</si>
  <si>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</si>
  <si>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电子技术/半导体/集成电路,航空/航天研究与制造,计算机软件,计算机硬件</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</si>
  <si>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</si>
  <si>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上海敦茗软件科技有限公司</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</si>
  <si>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</si>
  <si>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.Net 技术经理</t>
  </si>
  <si>
    <t>联想百应(天津)科技有限公司</t>
  </si>
  <si>
    <t>1.8万-2.3万</t>
  </si>
  <si>
    <t>职位亮点年底双薪五险一金绩效奖金周末双休节日福利员工旅游</t>
  </si>
  <si>
    <t>职位亮点餐补五险一金绩效奖金带薪年假全额公积金周末双休试用期全额补充医疗保险</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</si>
  <si>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</si>
  <si>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</si>
  <si>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前端开发工程师 包食宿</t>
  </si>
  <si>
    <t>米跳蛙(上海)教育科技有限公司</t>
  </si>
  <si>
    <t>职位亮点周末双休节日福利员工旅游五险一金绩效奖金带薪年假定期体检</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</si>
  <si>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</si>
  <si>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Revit二次开发工程师</t>
  </si>
  <si>
    <t>互联网/电子商务,计算机硬件</t>
  </si>
  <si>
    <t>职位亮点五险一金年底双薪绩效奖金年终分红股票期权加班补助房补</t>
  </si>
  <si>
    <t>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</si>
  <si>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</si>
  <si>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上海创和亿电子科技发展有限公司</t>
  </si>
  <si>
    <t>北京柏瑞安电子技术有限公司</t>
  </si>
  <si>
    <t>仪器仪表及工业自动化,IT服务(系统/数据/维护),电子技术/半导体/集成电路</t>
  </si>
  <si>
    <t>职位亮点五险一金弹性工作餐补通讯补助节日福利每年多次调薪工作居住证</t>
  </si>
  <si>
    <t>职位亮点绩效奖金包吃包住带薪年假定期体检免费班车节日福利五险一金</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</si>
  <si>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</si>
  <si>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</si>
  <si>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上海翕振信息技术有限公司</t>
  </si>
  <si>
    <t>北京乐可威信息技术有限公司</t>
  </si>
  <si>
    <t>Encompass中国研发中心</t>
  </si>
  <si>
    <t>IT服务(系统/数据/维护),计算机软件,电子技术/半导体/集成电路</t>
  </si>
  <si>
    <t>计算机软件,计算机软件,银行</t>
  </si>
  <si>
    <t>职位亮点每年多次调薪五险一金餐补房补带薪年假弹性工作员工旅游不加班</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</si>
  <si>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</si>
  <si>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</si>
  <si>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U3D开发实习生</t>
  </si>
  <si>
    <t>北京东方仿真软件技术有限公司</t>
  </si>
  <si>
    <t>上海晏鼠计算机技术有限公司</t>
  </si>
  <si>
    <t>计算机软件,外包服务,媒体/出版/影视/文化传播,印刷/包装/造纸</t>
  </si>
  <si>
    <t>职位亮点五险一金节日福利带薪年假周末双休定期团建</t>
  </si>
  <si>
    <t>职位亮点弹性工作员工旅游节日福利包吃</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</si>
  <si>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</si>
  <si>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职位描述岗位职责：1.使用C++语言进行开发，编译、运行；2.要求采用C/S架构，开发工具为VC++6.0或Visual Studio2010/2012；3.负责公司软件产品的修改和维护。任职要求：1.精通C++语言、3年以上软件开发经验，独立开发过一个中型项目者优先2.精通mfc，熟练qt3.有良好的代码书写规范和英文阅读能力。4.有责任心,积极进取；有较强的文字表达、文档撰写、沟通协调能力；有团队协作精神。 注：上班地址在石景山区实兴东街3号院科技产业园</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</si>
  <si>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</si>
  <si>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网站维护工程师 （五险一金）</t>
  </si>
  <si>
    <t>职位亮点五险一金餐补通讯补助定期体检员工旅游节日福利</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</si>
  <si>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</si>
  <si>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数据分析工程师</t>
  </si>
  <si>
    <t>职位亮点通讯补助带薪年假交通补助餐补加班补助五险一金</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</si>
  <si>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</si>
  <si>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</si>
  <si>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机器视觉算法工程师</t>
  </si>
  <si>
    <t>上海药易供应链管理有限公司</t>
  </si>
  <si>
    <t>计算机软件,医疗/护理/美容/保健/卫生服务,医药/生物工程,医疗设备/器械</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</si>
  <si>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</si>
  <si>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职位亮点五险一金绩效奖金带薪年假节日福利定期体检餐饮补贴</t>
  </si>
  <si>
    <t>北京航天泰坦科技股份有限公司</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</si>
  <si>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</si>
  <si>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java开发工程师（偏后端）</t>
  </si>
  <si>
    <t>海南港澳资讯产业股份有限公司上海分公司</t>
  </si>
  <si>
    <t>北京博视智动技术有限公司</t>
  </si>
  <si>
    <t>计算机软件,互联网/电子商务,石油/石化/化工,电气/电力/水利</t>
  </si>
  <si>
    <t>职位亮点节日福利餐补周末双休五险一金定期体检</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</si>
  <si>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</si>
  <si>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遥感算法助理工程师（信息提取方向）</t>
  </si>
  <si>
    <t>职位亮点餐补五险一金带薪年假年底双薪通讯补助</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</si>
  <si>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</si>
  <si>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java高级工程师(前台）</t>
  </si>
  <si>
    <t>职位亮点五险一金周末双休带薪年假员工旅游免费班车</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</si>
  <si>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</si>
  <si>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职位亮点五险一金绩效奖金餐补带薪年假补充医疗保险定期体检节日福利周末双休</t>
  </si>
  <si>
    <t>Java实习生</t>
  </si>
  <si>
    <t>职位亮点五险一金弹性工作</t>
  </si>
  <si>
    <t>文睿创新信息科技(北京)有限公司</t>
  </si>
  <si>
    <t>职位描述岗位职责： (2018年校招热门职位)1. 基于VC++的软件开发；2. 负责相关程序的测试；3. 产品开发过程中与研发有关的文档编写。岗位要求：1. 应届硕士或本科两年以上，计算机、电子、自动化等相关专业；2. 精通VC++编程，熟悉MFC编程，有windows7/XP等应用程序开发经验；3. 熟悉用户界面开发，具有一定的图像处理经验； 职位联系方式                        北京博视智动技术有限公司电话/Tel：+******58030181联系人：付女士地址：北京市丰台区马家堡东路106号2号楼远洋自然新天地13A05室</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</si>
  <si>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</si>
  <si>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4千-4千</t>
  </si>
  <si>
    <t>高级JAVA工程师</t>
  </si>
  <si>
    <t>彦冕信息科技(上海)有限公司</t>
  </si>
  <si>
    <t>职位亮点14薪周末双休弹性工作节日福利定期体检每年多次调薪带薪年假不加班</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</si>
  <si>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</si>
  <si>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软件/硬件开发工程师</t>
  </si>
  <si>
    <t>计算机软件,互联网/电子商务,IT服务(系统/数据/维护),网络游戏</t>
  </si>
  <si>
    <t>北京全路通信信号研究设计院集团有限公司</t>
  </si>
  <si>
    <t>C++服务器开发工程师（棋牌）</t>
  </si>
  <si>
    <t>职位亮点五险一金年底双薪绩效奖金餐补员工旅游节日福利</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</si>
  <si>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</si>
  <si>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计算机软件,计算机硬件,通信/电信运营、增值服务,IT服务(系统/数据/维护)</t>
  </si>
  <si>
    <t>Java前端Web开发工程师(上海)</t>
  </si>
  <si>
    <t>职位亮点五险一金绩效奖金餐补通讯补助采暖补贴带薪年假定期体检加班补助</t>
  </si>
  <si>
    <t>上海中和软件有限公司</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</si>
  <si>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</si>
  <si>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安全服务工程师-北京J11683</t>
  </si>
  <si>
    <t>绿盟科技</t>
  </si>
  <si>
    <t>职位亮点周末双休五险一金弹性工作带薪年假定期体检</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</si>
  <si>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</si>
  <si>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职位亮点周末双休五险一金绩效奖金通讯补助定期体检节日福利</t>
  </si>
  <si>
    <t>职位亮点每年多次调薪五险一金年底双薪全勤奖房补带薪年假节日福利餐补</t>
  </si>
  <si>
    <t>江苏实达迪美数据处理有限公司</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</si>
  <si>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</si>
  <si>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职位描述技能要求：C++LinuxC#/.NE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</si>
  <si>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北京索普尼科技有限公司</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</si>
  <si>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</si>
  <si>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仪器仪表及工业自动化,IT服务(系统/数据/维护),电子技术/半导体/集成电路,计算机软件</t>
  </si>
  <si>
    <t>职位亮点五险一金绩效奖金全勤奖交通补助餐补弹性工作</t>
  </si>
  <si>
    <t>JAVA开发高级工程师</t>
  </si>
  <si>
    <t>国创实业(上海)有限公司</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</si>
  <si>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</si>
  <si>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bim软件开发工程师</t>
  </si>
  <si>
    <t>跨领域经营,互联网/电子商务,医疗/护理/美容/保健/卫生服务</t>
  </si>
  <si>
    <t>职位亮点餐补定期体检节日福利带薪年假绩效奖金五险一金</t>
  </si>
  <si>
    <t>职位亮点五险一金年底双薪绩效奖金年终分红股票期权交通补助餐补节日福利</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</si>
  <si>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</si>
  <si>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游戏U3D前端开发（妖神记）</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</si>
  <si>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</si>
  <si>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职位亮点绩效奖金带薪年假节日福利五险一金</t>
  </si>
  <si>
    <t>JAVA/J2EE软件工程师</t>
  </si>
  <si>
    <t>职位描述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领导交办其他工作。任职要求：1.计算机相关专业，三年以上相关工作经验；2.熟练掌握VC++,MFC界面编程，及MFC下常用控件的使用；3.熟悉Socket通信；4.熟悉WTL、ATL界面开发优先；5.熟悉OCX（ActiveX）组件开发及COM组件开发优先；6.熟悉DirectUI技术，在项目中应用过Duilib开发优先；7.熟悉视频监控软件及组件开发优先；8．能够适应较高强度的工作压力；9.能够适应加班和出差。优先条件：1.熟悉多线程开发优先；2.熟悉串口通信技术优先；3.熟悉Oracle/MySQL/SQL Server数据库开发优先；4.熟悉WTL、ATL界面开发优先;有铁路相关经验优先。</t>
  </si>
  <si>
    <t>上海英立视数字科技有限公司</t>
  </si>
  <si>
    <t>职位亮点五险一金全勤奖带薪年假补充医疗保险健身俱乐部</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</si>
  <si>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</si>
  <si>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职位亮点周末双休五险一金年底双薪餐补节日福利</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</si>
  <si>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</si>
  <si>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北京安为科技有限公司</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</si>
  <si>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</si>
  <si>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系统软件实施工程师（天天基金）</t>
  </si>
  <si>
    <t>东方财富信息股份有限公司</t>
  </si>
  <si>
    <t>互联网/电子商务,跨领域经营,基金/证券/期货/投资,计算机软件</t>
  </si>
  <si>
    <t>职位亮点14薪每年多次调薪五险一金年底双薪绩效奖金带薪年假定期体检员工旅游</t>
  </si>
  <si>
    <t>职位描述技能要求：运维 软件实施系统运维岗位职责:工作内容：派驻银行，基金公司、券商、保险公司等金融机构完成如下工作任务：1、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t>
  </si>
  <si>
    <t>北京四三九九信息科技有限公司</t>
  </si>
  <si>
    <t>计算机软件,通信/电信/网络设备,学术/科研</t>
  </si>
  <si>
    <t>职位亮点周末双休每年多次调薪节日福利定期团建加班补助五险一金带薪年假</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</si>
  <si>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</si>
  <si>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      ·        岗位职责：1.负责规定模块的设计和实现；2.独立发现问题、分析并解决问题；3.参与平台架构的制定和优化，开拓和引入新的技术；4. 负责平台后端业务逻辑开发，与技术团队交流协作；5.负责平台部署和升级，以及部分日常维护、相关培训等。·        任职要求：1.本科以上，掌握C/C++，熟悉软件开发设计流程；2.独立负责过项目开发、管理，具备辅导经验；3.熟悉Ubuntu等Linux环境及开发工具；4.有团队领导能力，工作积极主动；5.3年及以上工作经验；6.熟悉Python者优先,熟悉嵌入式开发者优先;7.有视频监控平台相关工作经历者优先。</t>
  </si>
  <si>
    <t>网络游戏,互联网/电子商务,计算机软件,娱乐/体育/休闲</t>
  </si>
  <si>
    <t>职位亮点五险一金绩效奖金全勤奖包吃带薪年假定期体检员工旅游节日福利</t>
  </si>
  <si>
    <t>海闻科技有限公司</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</si>
  <si>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</si>
  <si>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安全攻防研究(J10285)</t>
  </si>
  <si>
    <t>VR虚拟现实项目经理</t>
  </si>
  <si>
    <t>职位亮点五险一金年底双薪绩效奖金加班补助带薪年假定期体检节日福利员工旅游</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</si>
  <si>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</si>
  <si>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Java资深工程师</t>
  </si>
  <si>
    <t>职位亮点五险一金带薪年假餐补定期体检节日福利周末双休通讯补助</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</si>
  <si>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</si>
  <si>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GIS高级研发工程师</t>
  </si>
  <si>
    <t>1.3万-1.8万</t>
  </si>
  <si>
    <t>北京双顺达信息技术股份有限公司</t>
  </si>
  <si>
    <t>职位亮点五险一金年底双薪全勤奖餐补带薪年假高温补贴周末双休节日福利</t>
  </si>
  <si>
    <t>职位亮点五险一金带薪年假定期体检员工旅游高温补贴节日福利</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</si>
  <si>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</si>
  <si>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</si>
  <si>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描述技能要求：Web安全网络安全信息安全安全研究漏洞研究渗透测试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</si>
  <si>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.NET软件开发工程师</t>
  </si>
  <si>
    <t>上海天臣防伪技术股份有限公司</t>
  </si>
  <si>
    <t>北京柏杉松知识产权代理事务所(普通合伙)</t>
  </si>
  <si>
    <t>跨领域经营</t>
  </si>
  <si>
    <t>职位亮点五险一金交通补助餐补带薪年假定期体检员工旅游全勤奖加班补助</t>
  </si>
  <si>
    <t>职位亮点周末双休五险一金年底双薪带薪年假定期体检员工旅游节日福利餐补</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</si>
  <si>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</si>
  <si>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</si>
  <si>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OCR算法工程师</t>
  </si>
  <si>
    <t>汉王科技股份有限公司</t>
  </si>
  <si>
    <t>上海金蝶网络科技有限公司</t>
  </si>
  <si>
    <t>1.4万-1.8万</t>
  </si>
  <si>
    <t>IT服务(系统/数据/维护),计算机硬件,其他,计算机软件</t>
  </si>
  <si>
    <t>职位亮点五险一金交通补助通讯补助带薪年假补充医疗保险定期体检餐补</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</si>
  <si>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</si>
  <si>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技术部主管</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</si>
  <si>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</si>
  <si>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上海微变信息科技有限公司</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</si>
  <si>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</si>
  <si>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.net视频系统开发工程师</t>
  </si>
  <si>
    <t>C++高级软件工程师（银行项目驻场）(J10672)</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</si>
  <si>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</si>
  <si>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职位亮点五险一金餐补绩效奖金带薪年假弹性工作定期体检节日福利周末双休</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</si>
  <si>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</si>
  <si>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上海迈志信息科技有限公司</t>
  </si>
  <si>
    <t>资深全栈游戏开发</t>
  </si>
  <si>
    <t>亚联创新科技有限责任公司</t>
  </si>
  <si>
    <t>职位亮点五险一金餐补通讯补助带薪年假节日福利周末双休定期体检绩效奖金</t>
  </si>
  <si>
    <t>计算机软件,IT服务(系统/数据/维护),专业服务/咨询(财会/法律/人力资源等),互联网/电子商务</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</si>
  <si>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</si>
  <si>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职位亮点带薪年假定期体检员工旅游五险一金</t>
  </si>
  <si>
    <t>岗位职责:1.精通C/C++,STL,熟悉最新的C++标准，熟练使用visual studio 集成开发工具；2.基础功底扎实，熟悉常用数据结构，对算法研究有强烈兴趣；3.熟悉Quantlib开源库源码，能基于Quantlib库开发者优先；4.熟练C/S网络编程，精通C++多线程编程，了解HTTP,TCP协议；5.熟悉git版本管理工具；6.熟悉常用设计模式，熟悉使用UML工具，负责相关产品功能模块的详细设计；7.负责编写产品的核心代码，解决软件开发项目中的关键问题和技术难题；8.编写相关的单元测试代码，对产品相关功能进行重构；9.负责产品相关开发文档的撰写；任职要求:1.六年以上工作经验，本科及以上学历，计算机专业优先；2.专业能力强，具备极强的设计和架构能力，能够在项目中攻坚克难；3.具有良好的团队合作意识，能够帮助和指导其他同事解决实际问题；4.工作积极主动，责任心强，能够对项目技术和项目流程持续改进；5.能够承受一定的工作压力。注：1.学历必须学信网可查；      2.只考虑13年及之前毕业的候选人，工作时间不满6年的候选人请勿投递。</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</si>
  <si>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</si>
  <si>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职位亮点五险一金全勤奖交通补助通讯补助</t>
  </si>
  <si>
    <t>Unity 开发</t>
  </si>
  <si>
    <t>C/C++软件开发</t>
  </si>
  <si>
    <t>职位亮点带薪年假餐补免费班车弹性工作</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</si>
  <si>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</si>
  <si>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</si>
  <si>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西安艾赫网络科技有限公司</t>
  </si>
  <si>
    <t>嵌入式软件开发工程师（Java开发）</t>
  </si>
  <si>
    <t>上海物联网有限公司</t>
  </si>
  <si>
    <t>上海微电子装备(集团)股份有限公司</t>
  </si>
  <si>
    <t>职位亮点五险一金年底双薪绩效奖金加班补助包吃包住带薪年假股票期权</t>
  </si>
  <si>
    <t>职位亮点五险一金绩效奖金交通补助餐补房补</t>
  </si>
  <si>
    <t>岗位描述：1、从事半导体制造装备及智能制造装备的软件系统研发；2、基于Windows、Linux及vxWorks操作系统，开发应用软件、控制软件及驱动软件；3、负责指定功能模块的软件设计、开发与调试与自测；4、参与所负责软件的系统集成与调试、上线工作；5、参与涉及实物系统的软硬件联调与技术支持工作。岗位要求：1、 全日制本科及以上学历，英语四级及以上，计算机科学、软件工程、自动控制、机电、光电、精密仪器等相关理工科专业；2.   一年工作经验起，优秀应届生亦可3、 熟练掌握C/C++编程语言，熟悉QT开发，Linux数据库方向应熟练掌握SQL编程；4、 有较强的自主学习能力，责任心强，具备良好的沟通能力与团队合作意识；5、 善于接受新事物、敢于自我挑战，能够承受一定的工作压力。</t>
  </si>
  <si>
    <t>C#软件开发工程师 (做五休二）</t>
  </si>
  <si>
    <t>通信/电信/网络设备,计算机软件,电子技术/半导体/集成电路,IT服务(系统/数据/维护)</t>
  </si>
  <si>
    <t>职位亮点五险一金加班补助带薪年假通讯补助餐补交通补助</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</si>
  <si>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</si>
  <si>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</si>
  <si>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 Developer</t>
  </si>
  <si>
    <t>C# 程序员</t>
  </si>
  <si>
    <t>上海博佳医药科技有限公司</t>
  </si>
  <si>
    <t>上海媒科锐奇网络科技有限公司</t>
  </si>
  <si>
    <t>职位亮点周末双休五险一金年底双薪包住交通补助带薪年假弹性工作定期体检</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</si>
  <si>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</si>
  <si>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上海新朋程数据科技发展有限公司</t>
  </si>
  <si>
    <t>计算机软件,医药/生物工程</t>
  </si>
  <si>
    <t>职位亮点五险一金年终分红员工旅游高温补贴带薪年假餐补全额公积金定期团建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</si>
  <si>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</si>
  <si>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职位亮点五险一金全勤奖周末双休员工旅游节日福利绩效奖金带薪年假定期团建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</si>
  <si>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</si>
  <si>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职位亮点五险一金弹性工作餐补通讯补助每年多次调薪大牛带队</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</si>
  <si>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</si>
  <si>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.NET C#开发工程师</t>
  </si>
  <si>
    <t>职位亮点五险一金年底双薪绩效奖金全勤奖带薪年假员工旅游节日福利周末双休</t>
  </si>
  <si>
    <t>Responsibilities:Maintain existing RAMSES Studio and necessary testsAccording to requirement developing Widget Studio and necessary tests RAMSES StudioWidget StudioSolved ticket in JIRASubmit of code onto GerritThe above product should get milestone released in required deadline Skill/Qualification RequirementsMust Have• 4-5 years C++ development experience in QT framework• Fast learning ability• QT unit test experience, can write auto test script• Fluent in written and oral English• University degreeSpecial skills as plusDirectX or OPENGL(ES) 2D/3D image process experienceFamiliar with BMW/MINI IVI systemAgile experience </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</si>
  <si>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</si>
  <si>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上海鼎沛信息科技有限公司</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</si>
  <si>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</si>
  <si>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计费开发工程师.net/C#</t>
  </si>
  <si>
    <t>C++后端开发</t>
  </si>
  <si>
    <t>世纪天成</t>
  </si>
  <si>
    <t>职位亮点五险一金弹性工作绩效奖金定期团建周末双休</t>
  </si>
  <si>
    <t>职位亮点五险一金年底双薪绩效奖金带薪年假补充医疗保险定期体检节日福利员工旅游</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</si>
  <si>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</si>
  <si>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</si>
  <si>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上海宝资信息科技有限公司</t>
  </si>
  <si>
    <t>上海银欣高新技术发展股份有限公司</t>
  </si>
  <si>
    <t>房地产/建筑/建材/工程,计算机软件,其他</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</si>
  <si>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</si>
  <si>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上海火魂网络科技有限公司</t>
  </si>
  <si>
    <t>职位亮点周末双休五险一金年终分红节日福利弹性工作</t>
  </si>
  <si>
    <t>C#高级工程师（主程架构方向）</t>
  </si>
  <si>
    <t>上海复创互联网科技有限公司</t>
  </si>
  <si>
    <t>职位亮点五险一金年底双薪餐补</t>
  </si>
  <si>
    <t>岗位职责：1. 根据策划需求，执行游戏服务端的研发工作；2. 负责自己所开发模块的单元测试工作；3. 程序性能的优化。岗位要求：1. 计算机或者相关专业本科以上学历；2. 精通C/C++编程；3. 熟悉Windows和Linux环境编程；4. 熟悉MySQL或其他数据库系统；5. 熟悉Socket网络编程；6. 有良好的编程思路及习惯。</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</si>
  <si>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</si>
  <si>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职位亮点五险一金年底双薪创业公司</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</si>
  <si>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</si>
  <si>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中智上海经济技术合作有限公司</t>
  </si>
  <si>
    <t>Python/C++/C# 软件开发工程师</t>
  </si>
  <si>
    <t>上海金柳投资管理有限公司</t>
  </si>
  <si>
    <t>计算机软件,IT服务(系统/数据/维护),电子技术/半导体/集成电路,通信/电信运营、增值服务</t>
  </si>
  <si>
    <t>职位亮点五险一金年底双薪餐补定期体检带薪年假员工旅游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</si>
  <si>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</si>
  <si>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职位亮点周末双休带薪年假定期体检五险一金节日福利不加班</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</si>
  <si>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</si>
  <si>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H5前端开发工程师（YD）</t>
  </si>
  <si>
    <t>福建新大陆支付技术有限公司</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</si>
  <si>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</si>
  <si>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上海视龙软件有限公司</t>
  </si>
  <si>
    <t>职位亮点周末双休五险一金交通补助餐补员工旅游带薪年假定期体检节日福利</t>
  </si>
  <si>
    <t>IT|通信|电子|互联网,IT服务(系统/数据/维护),计算机硬件</t>
  </si>
  <si>
    <t>职位亮点节日福利五险一金绩效奖金加班补助全勤奖包住带薪年假定期体检</t>
  </si>
  <si>
    <t>职位亮点五险一金绩效奖金带薪年假补充医疗保险定期体检员工旅游节日福利</t>
  </si>
  <si>
    <t>岗位描述:- 开发VisualOn多媒体SDK, 包括Framework和app的开发；- 实现新功能，维护及优化产品；- 与开发团队沟通及合作；要求和技能：- 计算机科学、工程或相关专业本科及以上学历；- 良好c/c++语言编程基础；- 熟悉多线程和内存分配管理；- 熟悉socket相关编程；- 熟悉android/jni，并且熟练应用jni编程；- 多媒体相关开发经验；- 了解主流流媒体协议（dash/hls/rtmp/mms等) 一种或几种者优先；- 了解常用开源播放器(ffmpeg，exoplayer,vlc等) 一种或几种者优先；- 了解主流音视频格式封装协议 mp4/avi/mp3/aac/flv/ts 等 一种或几种者优先；- 播放器sdk开发经验优先；- 有创新精神，不断发现、评估和实施新技术，以最大限度地提高开发效率；- 对新技术有热情，有良好的团队合作精神和沟通力；</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</si>
  <si>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</si>
  <si>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</si>
  <si>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</si>
  <si>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c#开发工程师[昆山]</t>
  </si>
  <si>
    <t>牧田(中国)有限公司</t>
  </si>
  <si>
    <t>加工制造（原料加工/模具）,其他</t>
  </si>
  <si>
    <t>职位亮点14薪五险一金年底双薪定期体检免费班车员工旅游带薪年假节日福利</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</si>
  <si>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</si>
  <si>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</si>
  <si>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程序员(JAVA/COBOL/C/C++/C#/JSP/ORACLE等)</t>
  </si>
  <si>
    <t>上海巨匠软件有限公司</t>
  </si>
  <si>
    <t>职位亮点五险一金弹性工作带薪年假免费班车</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</si>
  <si>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</si>
  <si>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计算机软件,IT服务(系统/数据/维护),银行</t>
  </si>
  <si>
    <t>职位亮点五险一金绩效奖金全勤奖带薪年假节日福利餐补交通补助</t>
  </si>
  <si>
    <t>上海飞予信息技术咨询有限公司</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</si>
  <si>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</si>
  <si>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1.3万-2.2万</t>
  </si>
  <si>
    <t>日企高级软件工程师(编号94480) 日语必须</t>
  </si>
  <si>
    <t>上海艾杰飞人力资源有限公司</t>
  </si>
  <si>
    <t>职位亮点五险一金年底双薪绩效奖金带薪年假加班补助试用期全额周末双休住房补贴</t>
  </si>
  <si>
    <t>北昂医疗器械(上海)有限公司</t>
  </si>
  <si>
    <t>职位亮点周末双休五险一金餐补带薪年假节日福利</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</si>
  <si>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</si>
  <si>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技能要求：C++，图像处理，MFC，Opencv，Matlab岗位职责：1、参与医疗器械软件项目开发；2、编写软件开发文档、实施文档；3、协助软件程序测试、维护；4、对营销部门提供后期软件技术支持；任职要求：1、熟练使用VS系列进行C++和MFC编程和开发；2、熟练使用多线程编程；3、熟悉使用OPENCV或matlab进行图像处理；4、有显微镜或相机硬件控制开发的经验优先；5、有图像拼接，融合，识别，分类经验的优先；6、三年以上，本科毕业相关开发经验。</t>
  </si>
  <si>
    <t>C#/.Net软件工程师</t>
  </si>
  <si>
    <t>上海博协软件有限公司</t>
  </si>
  <si>
    <t>职位亮点五险一金加班补助交通补助带薪年假餐补</t>
  </si>
  <si>
    <t>职位亮点周末双休五险一金员工旅游节日福利</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</si>
  <si>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</si>
  <si>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</si>
  <si>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上海荟力电子商务有限公司</t>
  </si>
  <si>
    <t>深圳市文德数慧科技开发有限责任公司</t>
  </si>
  <si>
    <t>零售/批发,耐用消费品（服饰/纺织/皮革/家具/家电）</t>
  </si>
  <si>
    <t>职位亮点五险一金包吃绩效奖金定期团建</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</si>
  <si>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</si>
  <si>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软件工程师（C#/.NET）</t>
  </si>
  <si>
    <t>职位亮点五险一金年终分红</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</si>
  <si>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</si>
  <si>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职位亮点绩效奖金餐补带薪年假弹性工作补充医疗保险员工旅游节日福利定期团建</t>
  </si>
  <si>
    <t>新媒体运营</t>
  </si>
  <si>
    <t>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</si>
  <si>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职位描述技能要求：分布式Linux岗位职责：1、负责音视频编码封装和流媒体等方面开发；2、负责AI方面的软件开发；3、负责GUI界面开发；4、根据公司流程撰写设计文档。任职要求：1、计算机或者相关专业本科学历以上，英语四级或以上，两年以上工作经验；2、精通c/c++，熟悉linux/windows多线程编程，熟悉进程之间通讯；3、熟悉通信网络和协议，如TCP/IP和流媒体协议等；4、具有以下任何一项经验者优先考虑：1）熟悉音视频数据的封装存储格式，如MP4、FLV、TS等；2)  熟悉流媒体相关协议：包括RTSP、RTMP、RTP等；3）熟悉互动的相关协议，如：H.323、SIP等；4）有安防、网络直播和视频会议开发经验者优先；5）有CUDA或OpenCL编程经验；6) 有QT开发经验优先。</t>
  </si>
  <si>
    <t>上海益客电子商务有限公司</t>
  </si>
  <si>
    <t>塔塔信息技术(中国)股份有限公司上海分公司</t>
  </si>
  <si>
    <t>农/林/牧/渔,IT服务(系统/数据/维护),计算机软件,外包服务</t>
  </si>
  <si>
    <t>职位亮点五险一金年底双薪加班补助带薪年假补充医疗保险定期体检周末双休</t>
  </si>
  <si>
    <t>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</si>
  <si>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互联网/电子商务,通信/电信运营、增值服务,广告/会展/公关,IT服务(系统/数据/维护)</t>
  </si>
  <si>
    <t>职位亮点五险一金绩效奖金节日福利带薪年假员工旅游</t>
  </si>
  <si>
    <t>C++/C#高级程序员（人工智能专家系统方向）</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</si>
  <si>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</si>
  <si>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WEB前端开发工程师(中级、高级）</t>
  </si>
  <si>
    <t>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</si>
  <si>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职位亮点五险一金绩效奖金带薪年假定期体检加班补助补充医疗保险包住周末双休</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</si>
  <si>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</si>
  <si>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职位描述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</si>
  <si>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</si>
  <si>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前端开发工程师-XXGL</t>
  </si>
  <si>
    <t>上海嘉强自动化技术有限公司</t>
  </si>
  <si>
    <t>职位亮点五险一金带薪年假定期体检免费班车员工旅游节日福利</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</si>
  <si>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</si>
  <si>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广州源典科技有限公司</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</si>
  <si>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</si>
  <si>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C#/.net软件开发工程师</t>
  </si>
  <si>
    <t>上海瑞谷拜特软件技术有限公司</t>
  </si>
  <si>
    <t>职位亮点每年多次调薪五险一金绩效奖金带薪年假弹性工作定期体检员工旅游节日福利</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</si>
  <si>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</si>
  <si>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职位亮点五险一金带薪年假定期体检员工旅游免费班车绩效奖金节日福利每年多次调薪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</si>
  <si>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</si>
  <si>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描述岗位职责：1、参与软件系统的需求调研和需求分析；2、负责系统的分析和设计；3、参与系统模块的程序编码；4、负责公司软件产品的维护和升级；5、负责技术难点攻关；6、指导其他成员完成开发工作；岗位要求：1、计算机相关专业，3年以上C++项目开发经验，5-10年更佳；2、精通Linux下C/C++程序开发，熟练使用Shell脚本；3、精通MySQL或Oracle数据库设计，熟悉XML、JSON等相关技术；4、精通数据结构和算法，有很好的面向对象分析和设计能力，精通常用设计模式和主流设计工具，进行系统建模和总体设计；5、能够进行网络应用的设计与开发，熟悉各种网络协议，精通TCP/IP协议，熟悉Socket服务程序开发；6、良好的文档撰写能力，能熟练编写项目的需求分析和设计文档；7、熟练使用SVN或CVS等版本管理工具，有良好的分支版本管理意识；8、有良好的沟通能力，协作精神和进取心，有良好的职业道德和工作态度，具有独立分析问题和解决问题的能力，工作认真、踏实，责任心强，有团队合作精神；9、具备通信、网管、应用性能管理等工作经验者优先，从事过拓扑自动发现更佳；10、有内存泄露，性能优化，CoreDump诊断工作经验优先；</t>
  </si>
  <si>
    <t>日企系统工程师 C#(编号110391) 日语英语</t>
  </si>
  <si>
    <t>职位亮点国家法定休假五险一金带薪年假餐补加班补助交通补助福利休假</t>
  </si>
  <si>
    <t>深圳华望技术有限公司</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</si>
  <si>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</si>
  <si>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上海精仪达智能科技有限公司</t>
  </si>
  <si>
    <t>web前端工程师（外包编制）</t>
  </si>
  <si>
    <t>亚信科技(中国)有限公司</t>
  </si>
  <si>
    <t>电子技术/半导体/集成电路,IT服务(系统/数据/维护),加工制造（原料加工/模具）,大型设备/机电设备/重工业</t>
  </si>
  <si>
    <t>职位亮点绩效奖金五险一金节日福利弹性工作周末双休带薪年假员工旅游</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</si>
  <si>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</si>
  <si>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电子技术/半导体/集成电路,互联网/电子商务,通信/电信/网络设备,计算机软件</t>
  </si>
  <si>
    <t>上海有大信息科技有限公司</t>
  </si>
  <si>
    <t>职位亮点五险一金绩效奖金带薪年假免费班车员工旅游节日福利</t>
  </si>
  <si>
    <t>职位亮点节日福利五险一金年底双薪绩效奖金补充医疗保险定期体检公司重点项目</t>
  </si>
  <si>
    <t>职位描述职位要求： 1.专科以上学历，电子、通信、计算机及相关专业,一年以上音视频编解码工作经验，3年以上C/C++开发经验。2.精通C++编程语言，熟悉Window操作系统和VS开发环境。3.熟悉Win32、MFC、COM或ATL、多进程、多线程程序开发，熟练VS下的断点调试。4. 熟悉计算机网络协议，有Socket网络编程经验。5. 有丰富的客户端界面设计与开发的经验者优先。6.热爱技术, 勤奋刻苦拼搏,有强烈的求知欲和专研精神；具备较强自学能力、高度的责任感、上进心及敬业精神、良好的时间和自我管理能力。7.良好的沟通能力，强烈的团队合作意识。岗位职责：1：Window平台下客户端软件的维护和开发2：音视频服务端软件的维护和开发</t>
  </si>
  <si>
    <t>职位亮点绩效奖金员工旅游高温补贴节日福利</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</si>
  <si>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</si>
  <si>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</si>
  <si>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C#软件开发工程师(001545)</t>
  </si>
  <si>
    <t>北京奇安信科技有限公司</t>
  </si>
  <si>
    <t>Web前端开发工程师（物联网）</t>
  </si>
  <si>
    <t>(资深/高级)C++软件开发工程师</t>
  </si>
  <si>
    <t>互联网/电子商务,IT服务(系统/数据/维护),计算机软件,通信/电信/网络设备</t>
  </si>
  <si>
    <t>职位亮点餐补弹性工作绩效奖金五险一金补充医疗保险试用期全额全额公积金大牛带队</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</si>
  <si>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</si>
  <si>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苏州科技城</t>
  </si>
  <si>
    <t>其他,计算机软件,电子技术/半导体/集成电路,医药/生物工程</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</si>
  <si>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</si>
  <si>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职位亮点五险一金绩效奖金年底双薪带薪年假项目奖金节日福利周末双休餐补</t>
  </si>
  <si>
    <t>H5开发工程师</t>
  </si>
  <si>
    <t>职位描述主要职责1.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编写软件开发过程中的相关技术文档。职位必备项最低学历必须统招本科以上学历其他项必须三年以上相关工作经验；必须有两年以上在Oracle, SQL Server 或其它数据库上，进行数据建模数据，数据架构设计和SQL脚本开发的经验;必须熟练使用Visual Studio开发工具;必须熟练使用SVN或其它版本控制工具;职位优先项其他项拥有证券、期货行业交易系统的开发经验者优先；有使用敏捷开发模式和相关工具的经验。包括并不限于：测试驱动开发、持续交付、结对编程、重构、测试开发并行、可演进的设计、Scrum, XP等;有数据库开发的和管理经验，例如存储过程编写、数据库调优等优先。</t>
  </si>
  <si>
    <t>职位亮点节日福利绩效奖金全勤奖包吃带薪年假定期体检员工旅游五险一金</t>
  </si>
  <si>
    <t>高级C#开发</t>
  </si>
  <si>
    <t>上海安谱实验科技股份有限公司</t>
  </si>
  <si>
    <t>职位描述技能要求：CC++MFCVC/VSwindows岗位职责： 1、负责自动化设备的软件开发、维护及调试；2、配合项目需要，参加并承担项目组个人擅长关键技术攻关以及技术难题解决等；3、负责项目团队管理、工作分配；4、完成上级领导安排的其它相关工作。任职要求：1、本科及以上学历，四年以上相关工作经验，两年以上C++程序开发工作经验；2、精通C++开发语言，精通MFC,精通VS（visual studio）编译环境；3、良好的逻辑能力，周密的思维能力，严谨的工作态度，极强问题解决能力；4、对自化行业有意向，且能服从上级的安排。</t>
  </si>
  <si>
    <t>1.5万-2.8万</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</si>
  <si>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</si>
  <si>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石油/石化/化工,零售/批发,医药/生物工程,石油/石化/化工</t>
  </si>
  <si>
    <t>任子行网络技术股份有限公司</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</si>
  <si>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</si>
  <si>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研发工程师</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</si>
  <si>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</si>
  <si>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上海致昕信息科技有限公司</t>
  </si>
  <si>
    <t>日企C#，C++开发工程师(编号109954) 英语</t>
  </si>
  <si>
    <t>职位亮点国家法定休假五险一金加班补助带薪年假</t>
  </si>
  <si>
    <t>职位亮点五险一金餐补通讯补助定期体检员工旅游周末双休节日福利年终分红</t>
  </si>
  <si>
    <t>职位亮点五险一金绩效奖金节日福利</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</si>
  <si>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</si>
  <si>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</si>
  <si>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</si>
  <si>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职位亮点五险一金加班补助定期体检补充医疗保险带薪年假弹性工作定期团建周末双休</t>
  </si>
  <si>
    <t>职位描述职位要求：精通C#语言，熟悉asp.net, MVC 等开发精通HTML,CSS,JS,ajax 前端技术，有Angular JS2 经验者优先考虑熟悉使用Git 代码分支合并策略熟悉使用SQL server数据库分析与设计，了解一定的数据库优化了解自动化测试方法，有 selenium 经验者优先考虑了解.Net Core框架具有良好的个人管理能力，学习能力和风险把控意识有完整的网站开发经验，清楚从一个项目的后端到前端的实现流程的优先考虑 其他要求：全日制本科及以上学历；至少2年以上开发经验英语读写熟练，口语可沟通。 </t>
  </si>
  <si>
    <t>C#软件开发高级工程师(J10673)</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</si>
  <si>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</si>
  <si>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网络工程师（CX-0605-YST-WW）</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</si>
  <si>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</si>
  <si>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C#软件开发工程师 （五险一金）190322</t>
  </si>
  <si>
    <t>上海融铜信息科技有限公司</t>
  </si>
  <si>
    <t>职位亮点五险一金年底双薪绩效奖金加班补助弹性工作补充医疗保险员工旅游节日福利</t>
  </si>
  <si>
    <t>职位描述职责：1、参与彩票交易系统中后台系统研发；2、参与软件设计、开发、销售活动过程中的各种文档编制与协助工作；3、协作或指导同事完成其它模块软件设计、编码及集成工作。职位要求：1、大专及以上学历，2年以上相关工作经验；2、熟悉unix、linux平台下C/C++程序开发；3、熟悉tcp/ip协议和后台服务器程序开发调试；4、熟悉windows、linux开发平台、环境和工具；5、熟悉常用数据库操作及开发，了解主流数据库的优缺点;6、有很强的学习能力，有主动性和上进心，能承担压力，团队合作能力强7、思路清晰，具备良好的沟通能力和理解能力8、有分布式大型系统架构和实现者优先，有设计和实现大负载高并发系统者优先。</t>
  </si>
  <si>
    <t>职位亮点五险一金绩效奖金交通补助餐补通讯补助带薪年假弹性工作补充医疗保险</t>
  </si>
  <si>
    <t>职位亮点五险一金绩效奖金周末双休</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</si>
  <si>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</si>
  <si>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c++开发工程师（深圳）</t>
  </si>
  <si>
    <t>职位亮点五险一金年底双薪加班补助餐补带薪年假弹性工作定期体检节日福利</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</si>
  <si>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</si>
  <si>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</si>
  <si>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上海屹通信息科技发展有限公司</t>
  </si>
  <si>
    <t>职位描述岗位职责：1、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 有学习、钻研精神，对技术充满热情，有很强的责任心和良好的团队合作精神。</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</si>
  <si>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</si>
  <si>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C#软件高级工程师(编号103900)</t>
  </si>
  <si>
    <t>8.8千-1.5万</t>
  </si>
  <si>
    <t>职位亮点五险一金年底双薪每年多次调薪餐补包住补充医疗保险定期体检带薪年假</t>
  </si>
  <si>
    <t>职位亮点带薪年假五险一金</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</si>
  <si>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</si>
  <si>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</si>
  <si>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python开发工程师（初级）</t>
  </si>
  <si>
    <t>职位亮点五险一金周末双休带薪年假弹性工作免费班车定期体检</t>
  </si>
  <si>
    <t>职位描述1.本科以上学历，计算机相关专业，2年及以上工作经验2.熟练掌握 C#开发语言，熟练使用VS各版本开发环境；3.熟悉.NET 框架，有较强的逻辑思维能力；4.熟悉TCP等网络协议，对socket网络编程、串口编程有一定了解5.有面向对象的分析、设计和开发经验，熟悉软件开发流程，设计模式，体系结构6.有良好的沟通和表达能力，责任心强，有团队合作精神</t>
  </si>
  <si>
    <t>c++/C#客户端开发</t>
  </si>
  <si>
    <t>职位亮点五险一金带薪年假定期体检员工旅游补充医疗保险大牛带队公司重点项目弹性工作</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</si>
  <si>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t>
  </si>
  <si>
    <t>职位描述学历本科及以上，学信网可查，3年相关工作经验起，必须有c++/C#客户端开发经验。本职位为中软国际外派职位。</t>
  </si>
  <si>
    <t>C#软件开发工程师  （应届生亦可）190215</t>
  </si>
  <si>
    <t>职位亮点周末双休五险一金年底双薪每年多次调薪带薪年假补充医疗保险定期体检节日福利</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</si>
  <si>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</si>
  <si>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欧科佳（上海）汽车电子设备有限公司</t>
  </si>
  <si>
    <t>钰真(上海)信息技术有限公司</t>
  </si>
  <si>
    <t>电子技术/半导体/集成电路,汽车/摩托车</t>
  </si>
  <si>
    <t>职位亮点五险一金交通补助餐补通讯补助带薪年假弹性工作补充医疗保险定期体检</t>
  </si>
  <si>
    <t>深圳市忆志科技有限公司</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</si>
  <si>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</si>
  <si>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C#软件开发工程师  （应届生亦可）190302</t>
  </si>
  <si>
    <t>互联网/电子商务,耐用消费品（服饰/纺织/皮革/家具/家电）,贸易/进出口</t>
  </si>
  <si>
    <t>职位亮点年底双薪五险一金绩效奖金加班补助员工旅游节日福利弹性工作带薪年假</t>
  </si>
  <si>
    <t>1.3万-1.9万</t>
  </si>
  <si>
    <t>TPS工作站软件工程师（C#岗位）-C19_027</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</si>
  <si>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</si>
  <si>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职位亮点五险一金年底双薪餐补带薪年假弹性工作节日福利员工旅游不加班</t>
  </si>
  <si>
    <t>格林豪泰酒店（中国）有限公司</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</si>
  <si>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</si>
  <si>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C#软件工程师（CS架构）</t>
  </si>
  <si>
    <t>厦门万安智能有限公司</t>
  </si>
  <si>
    <t>职位描述技能要求：C++职位描述：1、根据客户需求编写软件开发相关的文档；2、利用visual c++ 完成的客户需求及windows界面开发；3、利用web接口做二次开发。岗位要求： 1、二年以上开发经验，计算机相关专业本科及本科以上学历；2、熟练 C/C++语言,对c++及面向对象思想有较深的理解；3、熟练掌握visual c++ 开发工具，Windows操作系统常用API、熟悉MFC程序设计框架；4. 熟练使用C/C++对sql server数据和对mysql数据库的存储与读取；5、熟练掌握动态库,多线程程序设计；socket网络编程；6、熟练运用HTML、JavaScript、CSS等相关web技术；7、具备良好的服务意识、责任心、优秀的团队沟通与协作能力；8、具有较强的责任感和主动意识，具备一定的抗压能力。薪资福利：周末双休 带薪年假 项目奖金 产品提成 节日福利 餐费补助 交通补助 弹性工作 聚餐旅游</t>
  </si>
  <si>
    <t>职位亮点五险一金绩效奖金交通补助通讯补助带薪年假定期体检员工旅游节日福利</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</si>
  <si>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</si>
  <si>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麟龙科技</t>
  </si>
  <si>
    <t>酒店/餐饮,IT服务(系统/数据/维护),广告/会展/公关,快速消费品（食品/饮料/烟酒/日化）</t>
  </si>
  <si>
    <t>基金/证券/期货/投资,IT服务(系统/数据/维护),互联网/电子商务,专业服务/咨询(财会/法律/人力资源等)</t>
  </si>
  <si>
    <t>中高级C++程序</t>
  </si>
  <si>
    <t>职位亮点免费班车健身俱乐部员工宿舍五险一金带薪年假定期体检</t>
  </si>
  <si>
    <t>深圳冰川网络股份有限公司</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</si>
  <si>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</si>
  <si>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</si>
  <si>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PHP初级工程师</t>
  </si>
  <si>
    <t>C#应用软件工程师（HD)</t>
  </si>
  <si>
    <t>上海泓智信息科技有限公司</t>
  </si>
  <si>
    <t>职位亮点五险一金定期体检员工旅游带薪年假周末双休节日福利年终分红</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</si>
  <si>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</si>
  <si>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C#桌面APP（WinForm桌面应用程序）</t>
  </si>
  <si>
    <t>职位亮点五险一金绩效奖金定期体检试用期全额节日福利</t>
  </si>
  <si>
    <t>北京科诺思通咨询有限公司</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</si>
  <si>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</si>
  <si>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职位亮点五险一金周末双休绩效奖金弹性工作带薪年假定期体检免费班车员工旅游</t>
  </si>
  <si>
    <t>职位描述任职要求：1、C++基础扎实，代码风格好，有良好的编程思路及习惯。2、3年以上多人在线网络游戏服务器开发经验优先。3、数据结构基础扎实。熟悉各种排序,查找算法； 4、熟悉C++编程语言. 了解C++底层实现；5、熟悉STL,能根据实际开发情况, 使用合适的容器及算法；6、能在开发过程中, 合理应用设计模式；岗位现职：1、负责游戏服务器系统开发2、负责自己所编写模块的单元测试工作；3、程序性能的优化；</t>
  </si>
  <si>
    <t>上海聚连电子商务有限公司</t>
  </si>
  <si>
    <t>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</si>
  <si>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互联网/电子商务,广告/会展/公关</t>
  </si>
  <si>
    <t>安卓驱动开发高级工程师</t>
  </si>
  <si>
    <t>深圳市亿晟科技有限公司</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</si>
  <si>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</si>
  <si>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</si>
  <si>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web前端开发工程师 [上海]</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</si>
  <si>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</si>
  <si>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职位亮点绩效奖金全勤奖包吃包住员工旅游节日福利定期团建社保</t>
  </si>
  <si>
    <t>职位亮点节日福利五险一金全勤奖餐补带薪年假</t>
  </si>
  <si>
    <t>职位亮点五险一金绩效奖金带薪年假弹性工作补充医疗保险定期体检员工旅游节日福利</t>
  </si>
  <si>
    <t>职位描述技能要求：底层C/C++Android1、 本科学历以上，计算机或电子工程类专业。2：专科学历需要有 第三条的相关工作项目经验.3、从事rockchip,allwinner,mtk 或其他消费类电子Android驱动开发1年以上工作经验 4、 阅读英文文档，根据规格书独立调试模块5、 熟练掌握C、C++编程，6、 熟悉ARM体系架构，最好熟悉基本硬件电路原理7、 熟悉Linux内核、底层驱动开发者优先8、 有常用外设LCD、Camera、USB、Bootloader、Power Management等驱动开发维护发经验者优先9、 思维清晰、敏捷，良好的学习能力，良好的沟通能力和团队协作精神10.公司提供中餐，晚餐工作餐，年底双薪加奖金，一年一次团建活动，一次团体旅游11.工作满一年，公司开放股份，年底分红，12：期待你的加入 。</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</si>
  <si>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</si>
  <si>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</si>
  <si>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上海企顺信息系统有限公司</t>
  </si>
  <si>
    <t>web前端开发工程师（上海）</t>
  </si>
  <si>
    <t>职位亮点周末双休五险一金节日福利带薪年假员工旅游定期团建商业保险</t>
  </si>
  <si>
    <t>高级 C++ 开发工程师</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</si>
  <si>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</si>
  <si>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SFAE 软件开发工程师（C#/C++,SCADA）</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</si>
  <si>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</si>
  <si>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上海寰盾信息科技有限公司</t>
  </si>
  <si>
    <t>职位亮点节日福利五险一金绩效奖金餐补带薪年假员工旅游</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</si>
  <si>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2008使用经验；10.熟悉WebServices，有gsoap工具使用经验更佳,熟练使用python进行程序开发11.有较强的学习能力，独立的工作能力，优秀的团队合作能力，工作稳定性好。</t>
  </si>
  <si>
    <t>职位描述What are my responsibilities?1. Responsible for the development and improvement of the control software by our AGV, including State-of-the-art visualizations according to the specification of the automotive and customer specification of appliances.2. Implement and test new features of vehicle automation on the programmable logic control, also features for navigation and location detection using high-level language programming (c/c++, Java, Phython etc.) in the field of LINUX and Windows.3. In addition, you will work with our Automotive customers to implement specific requirements and launch new installations.4. You support actively the project teams in China and Germany / Austria to ensure quality, costs, and schedule goals.What do I need to qualify for this job?1. More than 3 years experience in high-level programming languages (preferably C++ or C#) and databases (SQL, Oracle) 2. Experience in SCADA 3. Experience in Phython 4. Experience with PC based AGV Master Control 5. Good oral English to work with global colleagues6. Available for international and domestic travelWhat else do I need to know?N/A</t>
  </si>
  <si>
    <t>职位亮点五险一金绩效奖金带薪年假定期体检员工旅游节日福利</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</si>
  <si>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</si>
  <si>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C++ Linux</t>
  </si>
  <si>
    <t>Programmer and Web Developer</t>
  </si>
  <si>
    <t>上海药明生物技术有限公司</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</si>
  <si>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</si>
  <si>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C#桌面APP</t>
  </si>
  <si>
    <t>医药/生物工程,外包服务,学术/科研,医疗/护理/美容/保健/卫生服务</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</si>
  <si>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</si>
  <si>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职位描述     职位描述        岗位职责:  负责安全产品后台的架构设计、核心代码编写；  负责对现行系统的性能优化及数据库优化；  负责相关技术文档编写，跨团队交流协作。  岗位要求:  本科以上学历，计算机或相关专业；  3年以上Linux平台下C/C++开发经验，具有跨平台开发经验优先；  精通数据库技术，具有数据库设计的经验，有大型数据库如：Sqlserver、Mysql、MongoDB等应用开发的经验；  有高并发，低延迟相关开发经验者优先考虑。  具备良好的学习能力和分析解决问题能力，责任心强；  具有良好的团队合作意识、沟通能力、协调能力，能够承担工作压力。</t>
  </si>
  <si>
    <t>java 前端工程师</t>
  </si>
  <si>
    <t>上海卓扬科技有限公司</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</si>
  <si>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</si>
  <si>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C#/.net 软件工程师</t>
  </si>
  <si>
    <t>优利(上海)信息技术有限公司</t>
  </si>
  <si>
    <t>通信/电信运营、增值服务,计算机硬件,计算机软件,IT服务(系统/数据/维护)</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</si>
  <si>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</si>
  <si>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职位亮点五险一金带薪年假补充医疗保险定期体检免费班车员工旅游节日福利</t>
  </si>
  <si>
    <t>PHP程序开发（应届毕业生）</t>
  </si>
  <si>
    <t>北京时代华擎信息技术有限公司</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</si>
  <si>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</si>
  <si>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C#/.NET开发工程师</t>
  </si>
  <si>
    <t>互联网/电子商务,计算机软件,广告/会展/公关,IT服务(系统/数据/维护)</t>
  </si>
  <si>
    <t>职位亮点五险一金年底双薪绩效奖金年终分红包吃包住补充医疗保险</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</si>
  <si>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8、具有storm，Hadoop，openstack 等经验者优先；6、有视频编解码/视频内容分析相关经验者优先7、有大数据量、高并发系统和大型网站构建经验者优先。8、学习能力强，拥有较强的逻辑思维能力，对问题有钻研精神，有较好的沟通交流能力； </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</si>
  <si>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</si>
  <si>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职位亮点节日福利五险一金年底双薪带薪年假弹性工作补充医疗保险定期体检免费班车</t>
  </si>
  <si>
    <t>it工程师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</si>
  <si>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</si>
  <si>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紫光日东科技（深圳）有限公司</t>
  </si>
  <si>
    <t>C#软件开发程序员</t>
  </si>
  <si>
    <t>上海新尚维国际旅行社有限公司</t>
  </si>
  <si>
    <t>职位亮点五险一金年底双薪绩效奖金包吃包住餐补全勤奖弹性工作</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</si>
  <si>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</si>
  <si>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</si>
  <si>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C#</t>
  </si>
  <si>
    <t>Java开发高级工程师</t>
  </si>
  <si>
    <t>上海鸿迪信息技术有限公司</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</si>
  <si>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</si>
  <si>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仪器仪表及工业自动化,电子技术/半导体/集成电路,大型设备/机电设备/重工业</t>
  </si>
  <si>
    <t>上海长量基金销售有限公司</t>
  </si>
  <si>
    <t>职位亮点节日福利五险一金绩效奖金交通补助餐补周末双休不打卡人才房</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</si>
  <si>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</si>
  <si>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</si>
  <si>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</si>
  <si>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山东宝德龙健身器材有限公司</t>
  </si>
  <si>
    <t>C/C++开发</t>
  </si>
  <si>
    <t>娱乐/体育/休闲</t>
  </si>
  <si>
    <t>职位亮点周末双休五险一金全勤奖餐补定期体检带薪年假年底双薪绩效奖金</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</si>
  <si>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</si>
  <si>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上海急招C#软件工程师HR33</t>
  </si>
  <si>
    <t>职位亮点周末双休节日福利全勤奖5天8小时制五险一金餐补交通补助加班补助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</si>
  <si>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</si>
  <si>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上海点掌文化传媒股份有限公司</t>
  </si>
  <si>
    <t>上海思客琦自动化工程有限公司</t>
  </si>
  <si>
    <t>职位描述工作职责：(1) TS客户端交易模块的开发与测试(2) TS交易网关、TS账户网关、量化交易接入网关的开发与测试(3) 量化交易网关相关环境的维护与支持(4) 其他量化相关系统或领导分配的其他项目的开发与测试。任职要求：(1) 熟悉C++、TCP，一定的软件架构能力，3年以上开发经验。(2) 有金融证券从业经历或熟悉证券金融业务知识者优先。(3) 有NodeJS、HTML5、Docker、混合编程相关经验者优先。(4) 工作积极主动、责任心强、学习沟通能力强，具有良好的团队协作精神。   </t>
  </si>
  <si>
    <t>仪器仪表及工业自动化,仪器仪表及工业自动化,通信/电信/网络设备,大型设备/机电设备/重工业</t>
  </si>
  <si>
    <t>职位亮点五险一金带薪年假员工旅游高温补贴节日福利</t>
  </si>
  <si>
    <t>媒体/出版/影视/文化传播,互联网/电子商务,基金/证券/期货/投资</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</si>
  <si>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</si>
  <si>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职位亮点五险一金带薪年假弹性工作定期体检</t>
  </si>
  <si>
    <t>C#软件开发工程师(.net)</t>
  </si>
  <si>
    <t>久瓴(上海)智能科技有限公司</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</si>
  <si>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</si>
  <si>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房地产/建筑/建材/工程,基金/证券/期货/投资,互联网/电子商务,计算机软件</t>
  </si>
  <si>
    <t>上海赛赛汽车技术服务有限公司</t>
  </si>
  <si>
    <t>职位亮点绩效奖金带薪年假员工旅游节日福利交通补助通讯补助股票期权周末双休</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</si>
  <si>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</si>
  <si>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沛华运通国际物流(中国)有限公司</t>
  </si>
  <si>
    <t>职位亮点五险一金全勤奖带薪年假</t>
  </si>
  <si>
    <t>职位亮点周末双休加班补助高温补贴五险一金绩效奖金</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</si>
  <si>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</si>
  <si>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</si>
  <si>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职位亮点节日福利五险一金包住餐补通讯补助带薪年假每月7日发资周末双休</t>
  </si>
  <si>
    <t>上海志共企业管理咨询有限公司</t>
  </si>
  <si>
    <t>职位描述技能要求：C++C#/.NETWPFMySQLC任职资格：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</si>
  <si>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上海伊邦医药信息科技有限公司</t>
  </si>
  <si>
    <t>中介服务,专业服务/咨询(财会/法律/人力资源等)</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</si>
  <si>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</si>
  <si>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上海东普信息科技有限公司</t>
  </si>
  <si>
    <t>医药/生物工程,互联网/电子商务</t>
  </si>
  <si>
    <t>职位亮点五险一金绩效奖金全勤奖免费班车员工旅游带薪年假年终分红周末双休</t>
  </si>
  <si>
    <t>职位亮点五险一金定期体检免费班车节日福利带薪年假包住包吃绩效奖金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</si>
  <si>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</si>
  <si>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C#高级软件工程师（项目经理）</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</si>
  <si>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</si>
  <si>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职位亮点五险一金年底双薪股票期权包住交通补助</t>
  </si>
  <si>
    <t>旭韬汽车技术服务(上海)有限责任公司</t>
  </si>
  <si>
    <t>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</si>
  <si>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c#英语开发技术支持工程师</t>
  </si>
  <si>
    <t>职位亮点绩效奖金五险一金周末双休带薪年假节日福利定期体检补充医疗保险</t>
  </si>
  <si>
    <t>职位亮点创业公司五险一金周末双休健身俱乐部带薪年假弹性工作节日福利员工旅游</t>
  </si>
  <si>
    <t>职位描述有C/C++ 3年以上的开发经验；对mysql数据库十分熟悉，有sql语句解析开发经验优先录取；能承受一定的研究工作压力；</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</si>
  <si>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</si>
  <si>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高级C++开发工程师（灵云SDK）</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</si>
  <si>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</si>
  <si>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</si>
  <si>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中级前端web</t>
  </si>
  <si>
    <t>上海诉捷法律咨询中心</t>
  </si>
  <si>
    <t>上海得逸信息技术有限公司深圳分公司</t>
  </si>
  <si>
    <t>职位亮点五险一金绩效奖金年终分红股票期权加班补助包住包吃年底双薪</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</si>
  <si>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</si>
  <si>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</si>
  <si>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职位亮点带薪年假定期体检五险一金包住</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</si>
  <si>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</si>
  <si>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ASP.NET/C#高级软件工程师</t>
  </si>
  <si>
    <t>联技信息科技(上海)有限公司</t>
  </si>
  <si>
    <t>Web前端工程师（上海）</t>
  </si>
  <si>
    <t>C++引擎开发工程师</t>
  </si>
  <si>
    <t>职位亮点五险一金绩效奖金节日福利带薪年假</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</si>
  <si>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</si>
  <si>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职位亮点五险一金年底双薪交通补助通讯补助带薪年假补充医疗保险定期体检</t>
  </si>
  <si>
    <t>C#开发工程师-上海-01394</t>
  </si>
  <si>
    <t>京北方信息技术股份有限公司上海分公司</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</si>
  <si>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</si>
  <si>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前端开发工程师\web前端开发</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</si>
  <si>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</si>
  <si>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C#/.NET自动化测试工程师（西安）</t>
  </si>
  <si>
    <t>活跃网络（成都）有限公司</t>
  </si>
  <si>
    <t>职位描述职位描述：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  -国家统招本科及以上学历。2.工作经验：  -3年以上C/C++开发工作经验，熟悉Windows或Linux开发环境；  -具备较好的数据结构与算法基础；  -数学基础扎实，逻辑思维能力突出。3.能力要求：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-责任心强，正直诚实，值得信赖。5.优先考虑：  -有语音合成/语音识别/光学字符识别/人脸识别/自然语言处理等一种相关技术研发工作经验；  -能独立完成系统结构的设计者，有深度学习知识背景者。</t>
  </si>
  <si>
    <t>职位亮点五险一金节日福利股票期权带薪年假补充医疗保险定期体检年终分红</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</si>
  <si>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</si>
  <si>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职位亮点五险一金年底双薪绩效奖金补充医疗保险定期体检</t>
  </si>
  <si>
    <t>JavaScript前端开发工程师</t>
  </si>
  <si>
    <t>朗朗教育科技股份有限公司</t>
  </si>
  <si>
    <t>C++软件开发工程师(轨道交通）(001551)</t>
  </si>
  <si>
    <t>职位描述技能要求：自动化测试软件测试工作的地点在西安成都天府软件园将于3月23日携园区内多家知名企业，上百个职位赴上海浦东假日酒店举行大型社会人才专场招聘会。此次招聘职位涵盖游戏策划、软件开发、商务市场、财务等多职位类别，具有丰富的职位选择。欢迎各位想要到西安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</si>
  <si>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ASP.net c# 软件工程师</t>
  </si>
  <si>
    <t>上海兆吉信息技术有限公司</t>
  </si>
  <si>
    <t>职位亮点五险一金全勤奖员工旅游节日福利加班补助年底双薪带薪年假周末双休</t>
  </si>
  <si>
    <t>计算机软件,互联网/电子商务,计算机软件,IT服务(系统/数据/维护)</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</si>
  <si>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</si>
  <si>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</si>
  <si>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Java web开发工程师</t>
  </si>
  <si>
    <t>深圳市深蓝信息科技开发有限公司</t>
  </si>
  <si>
    <t>职位描述岗位职责:1. 针对项目的问题，进行核心服务的维护和开发；    2. 支持项目现场提出的问题并解决；    3. 负责收集产品在现场运行数据的收集、分析以及处理，并总结问题共性形成报告，为基线版本的开发提供依据；    4. 既能完美的解决项目交付和项目支持，也可以做基线版本的开发。 任职资格:1. 熟悉windows或linux开发知识，精通使用至少一种脚本语言；    2. 熟悉C/C++编程，熟练使用标准库(STL)；    3. 熟悉操作系统原理，设计中能够充分考虑多进程、多线程、文件系统、内存管理；    4. 熟悉TCP/IP的原理和编程；    5. 掌握数据库开发技术，熟练使用MySQL、Redis等主流数据库；    6. 具备好的沟通能力，工作热情，能主动思考问题；    7. 接受不定期的出差。</t>
  </si>
  <si>
    <t>上海黄浦区 日企 C#软件工程师</t>
  </si>
  <si>
    <t>职位亮点五险一金带薪年假节日福利加班补助定期体检年底双薪餐补周末双休</t>
  </si>
  <si>
    <t>Windows C++软件开发工程师</t>
  </si>
  <si>
    <t>职位亮点五险一金带薪年假员工旅游节日福利周末双休定期体检14薪定期团建</t>
  </si>
  <si>
    <t>北京固鸿科技有限公司</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</si>
  <si>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</si>
  <si>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</si>
  <si>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winforms(c#)开发</t>
  </si>
  <si>
    <t>深圳市鼎尖软件有限公司</t>
  </si>
  <si>
    <t>职位亮点五险一金工作居住证全额公积金公司重点项目周末双休定期团建员工旅游年底双薪</t>
  </si>
  <si>
    <t>IT服务(系统/数据/维护),互联网/电子商务,通信/电信运营、增值服务,计算机软件</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</si>
  <si>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</si>
  <si>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仪器仪表及工业自动化,大型设备/机电设备/重工业,医疗设备/器械</t>
  </si>
  <si>
    <t>职位亮点周末双休五险一金带薪年假员工旅游节日福利定期团建季度奖金加班补助</t>
  </si>
  <si>
    <t>职位亮点五险一金年终分红交通补助带薪年假补充医疗保险定期体检员工旅游节日福利</t>
  </si>
  <si>
    <t>软件开发工程师(.NET/C#)</t>
  </si>
  <si>
    <t>职位描述技能要求：C++MFC图像处理系统集成岗位职责：1、负责公司软件系统集成开发；2、按规范编写系统需求、概要设计、详细设计及系统部署等文档；3、项目组分配的软件开发人员编码工作 ；4、项目需要时可出差任职要求：1、计算机及相关专业本科学历以上学历，3年以上软件开发经验2、精通Windows平台C/C++开发，熟悉DLL动态库、Socket网络编程、多线程编程、SQL server等常用技术，   熟练使用VC++、GUI Design Studio、Enterprise Architect等常用开发工具，具备较强的bug调试能力3、熟练使用STL库，熟练掌握XML处理4、具备能够独立完成核心模块的开发以及设计工作的能力5、具有良好的编程习惯和技术文档编写习惯6、具备极强的团队精神和合作精神，对工作有热情具备以下经验者优先：1、具有图像处理项目经验，熟练使用OpenGL、OpenCV等图形图像第三方库者优先2、具有并行计算、熟练使用CUDA经验者优先</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</si>
  <si>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</si>
  <si>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广东博思信息技术有限公司</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</si>
  <si>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</si>
  <si>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电子技术/半导体/集成电路,IT服务(系统/数据/维护),计算机硬件,计算机软件</t>
  </si>
  <si>
    <t>C# WinForm 软件工程师</t>
  </si>
  <si>
    <t>职位亮点节日福利五险一金年底双薪绩效奖金带薪年假员工旅游周末双休交通补助</t>
  </si>
  <si>
    <t>永大电梯设备(中国)有限公司</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</si>
  <si>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</si>
  <si>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大型设备/机电设备/重工业,其他</t>
  </si>
  <si>
    <t>职位亮点五险一金餐补补充医疗保险定期体检弹性工作带薪年假节日福利周末双休</t>
  </si>
  <si>
    <t>深圳市莱尚科技有限公司</t>
  </si>
  <si>
    <t>职位亮点住房补贴五险一金全勤奖交通补助餐补通讯补助弹性工作</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</si>
  <si>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</si>
  <si>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职位描述高级c++软件工程师  1名职位要求：1、4年以上相关工作经验，本科及以上学历；2、熟练掌握C++语言，并能够编写高质量的代码，具有一定的架构设计能力；3、对一种或多种平台下开发技术熟练者优先，包括Windows、Linux、Mac/iOS、Android等平台；4、熟悉linux平台驱动开发优先，尤其是打印驱动、手写板驱动、扫描驱动等； 5、熟悉openssl等加解密库者优先。 6、熟悉图形图像知识及相关算法或字体处理技术者优先；</t>
  </si>
  <si>
    <t>高级C#/.NET开发工程师（成都）</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</si>
  <si>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</si>
  <si>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深圳市慧通架构科技有限公司</t>
  </si>
  <si>
    <t>职位描述技能要求：C#/.NE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Design, develop for new Web applications with high quality of code.-Support and maintain existing Web applications.-Resolving the escalation issues from customers and proactively providing the suggestion/solution from development perspective.-Implement best practices, standards and procedures including quality and delivery methodologies.-Perform code reviews and participate in defining &amp; ensuring adherence to coding standards.Qualifications:-8+ years’ experience on software development.-2+ years’ experience with Agile, Scrum methodologies.-A deep familiarity with C#, master on .NET Framework/.NET Core.-Good working knowledge of one or more databases (MSSQL Server is required), including stored procedures, functions, reporting, performance tuning, etc.-Good communication skill to work with distributed team.-Experience on architecting, building, and launching software products and services.-Experience on hardware integration (ATM, POS, Magnetic/Chip card reader, printer, etc.) is a plus.-Skilled multitasker with excellent listening skills."</t>
  </si>
  <si>
    <t>职位亮点五险一金绩效奖金定期团建员工旅游</t>
  </si>
  <si>
    <t>C#软件开发工程师  （应届生亦可）190224</t>
  </si>
  <si>
    <t>沈阳茵特机电设备有限公司</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</si>
  <si>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</si>
  <si>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java开发工程师/高级java程序员 底薪+提成</t>
  </si>
  <si>
    <t>深圳市华品信电子科技有限公司</t>
  </si>
  <si>
    <t>职位亮点周末双休五险一金绩效奖金带薪年假</t>
  </si>
  <si>
    <t>深圳市锐明技术股份有限公司</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</si>
  <si>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</si>
  <si>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</si>
  <si>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金润方舟科技股份有限公司</t>
  </si>
  <si>
    <t>深圳华龙讯达信息技术股份有限公司</t>
  </si>
  <si>
    <t>职位亮点五险一金绩效奖金餐补通讯补助弹性工作定期体检员工旅游周末双休</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</si>
  <si>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</si>
  <si>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高级C#/.NET开发工程师（虹口）</t>
  </si>
  <si>
    <t>计算机软件,互联网/电子商务,IT服务(系统/数据/维护),房地产/建筑/建材/工程</t>
  </si>
  <si>
    <t>职位亮点五险一金年底双薪公司重点项目出国游包吃节日福利955工时周末双休</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</si>
  <si>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</si>
  <si>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职位描述岗位要求：1、熟练使用一种或几种C++开发工具，从事过qt软件开发；2、有良好的数学功底和编程习惯，积极好学，自律及团队协作能力较强；3、熟悉面向对象建模及面向对象开发方法，具有组件或控件编程思想；4、三年以上C++开发经验，年龄在27-45岁之间；5、有CAD建模、OpenGL开发、跨平台软件开发经验者优先考虑。</t>
  </si>
  <si>
    <t>深圳希创旺思电子科技有限公司</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</si>
  <si>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</si>
  <si>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C++/C#研发产品经理/研发项目经理</t>
  </si>
  <si>
    <t>Linux/UnixC/C++软件开发（FBS1yjy）</t>
  </si>
  <si>
    <t>IT服务(系统/数据/维护),计算机软件,仪器仪表及工业自动化,印刷/包装/造纸</t>
  </si>
  <si>
    <t>职位亮点五险一金年底双薪绩效奖金加班补助全勤奖带薪年假员工旅游高温补贴</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</si>
  <si>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</si>
  <si>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职位亮点五险一金定期体检节日福利周末双休带薪年假餐补通讯补助</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</si>
  <si>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</si>
  <si>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深圳市意格尔数字技术有限公司</t>
  </si>
  <si>
    <t>职位亮点14薪周末双休五险一金年底双薪定期体检节日福利带薪年假餐补</t>
  </si>
  <si>
    <t>职位描述岗位职责：1. 大数据分析引擎相关功能开发, 包括调研、设计、文挡输出。2. C++编程经验, 性能调优、单元测试、集成测试。3. 问题分析定位、模块优化、模块维护经验。任职要求：1. 有Linux/Unix平台上C/C++相关编程经验。2. 具备良好编程规范与文挡表达能力。3. 了解数据结构与算法。4. 具备表达能力与团队合作精神。5. LLVM相关经验优先。6. 对性能提升优化兴趣浓厚者优先。7. 有大数据相关经验者优先。</t>
  </si>
  <si>
    <t>职位亮点五险一金全勤奖带薪年假周末双休节日福利</t>
  </si>
  <si>
    <t>C#软件工程师（.Net/WEB开发）</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</si>
  <si>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</si>
  <si>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上海逸舟信息科技有限公司</t>
  </si>
  <si>
    <t>神州数码系统集成服务有限公司广州分公司</t>
  </si>
  <si>
    <t>职位亮点五险一金绩效奖金年终分红员工旅游</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</si>
  <si>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</si>
  <si>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C#工程师（平安城科）</t>
  </si>
  <si>
    <t>职位亮点五险一金绩效奖金交通补助餐补通讯补助带薪年假补充医疗保险定期体检</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</si>
  <si>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</si>
  <si>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</si>
  <si>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高级软件工程师(C#,iOS,Java,Android,Web)</t>
  </si>
  <si>
    <t>深圳中科软科技信息系统有限公司</t>
  </si>
  <si>
    <t>职位亮点年底双薪绩效奖金餐补定期体检五险一金员工旅游弹性工作</t>
  </si>
  <si>
    <t>职位亮点五险一金绩效奖金员工旅游节日福利</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</si>
  <si>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</si>
  <si>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职位亮点节日福利五险一金年底双薪绩效奖金加班补助带薪年假定期体检员工旅游</t>
  </si>
  <si>
    <t>C++软件项目经理</t>
  </si>
  <si>
    <t>上海羿海信息科技有限公司</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</si>
  <si>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</si>
  <si>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深圳金付宝技术有限公司</t>
  </si>
  <si>
    <t>IT服务(系统/数据/维护),IT服务(系统/数据/维护),计算机软件,外包服务</t>
  </si>
  <si>
    <t>职位亮点带薪年假绩效奖金年底双薪交通补助加班补助定期体检</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</si>
  <si>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</si>
  <si>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</si>
  <si>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</si>
  <si>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上海云辰信息科技有限公司</t>
  </si>
  <si>
    <t>职位描述岗位职责：1.负责基于C++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软件相关工作经验，1年以上团队管理经验，具有PMP相关证书者优先；2.精通Linux下C++开发，熟悉QT程序开发工具，具备QT开发经验者优先；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具有良好的团队合作精神和敬业精神，工作稳定性好</t>
  </si>
  <si>
    <t>职位亮点五险一金绩效奖金加班补助餐补带薪年假</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</si>
  <si>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</si>
  <si>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职位亮点五险一金通讯补助员工旅游绩效奖金定期体检周末双休定期团建节日福利</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</si>
  <si>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</si>
  <si>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职位亮点五险一金绩效奖金通讯补助带薪年假补充医疗保险定期体检节日福利</t>
  </si>
  <si>
    <t>职位描述岗位职责：1、负责手游客户端功能开发；                          2、完善服务器逻辑程序设计；                          3、参与项目研发运营范畴内，程序维护和开发的各项事务。任职要求：1、本科毕业，计算机相关专业毕业，熟悉C  语言；2、有良好的的沟通能力，责任心强，有独立解决问题的能力；3、有Unity项目相关开发经验；4、有SDK接入经验优先；熟悉LUA脚本语言优先。5、有1-3年完整项目开发经验。</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</si>
  <si>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</si>
  <si>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java中高级工程师</t>
  </si>
  <si>
    <t>北京筑龙信息技术有限责任公司</t>
  </si>
  <si>
    <t>职位亮点餐补住房补贴绩效奖金交通补助定期体检带薪年假周末双休五险一金</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</si>
  <si>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</si>
  <si>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软件开发工程师（C#、C++）</t>
  </si>
  <si>
    <t>深圳市创世纪科技发展有限公司</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</si>
  <si>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</si>
  <si>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职位亮点五险一金绩效奖金带薪年假定期体检员工旅游节日福利周末双休房补</t>
  </si>
  <si>
    <t>Java中级工程师</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</si>
  <si>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</si>
  <si>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C#软件工程师（.NET开发）</t>
  </si>
  <si>
    <t>职位亮点节日福利五险一金绩效奖金带薪年假弹性工作定期体检员工旅游</t>
  </si>
  <si>
    <t>职位亮点绩效奖金五险一金全勤奖年终分红</t>
  </si>
  <si>
    <t>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</si>
  <si>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</si>
  <si>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C++服务器工程师</t>
  </si>
  <si>
    <t>深圳天源迪科信息技术股份有限公司</t>
  </si>
  <si>
    <t>职位亮点周末双休五险一金员工旅游</t>
  </si>
  <si>
    <t>职位描述1.4年及以上工作经验；2.熟练掌握C#几面开发，熟练使用DevExpress等控件者优先；3.具备数据库方面开发技能，熟练掌握SQL编程，熟练掌握存储过程编程；</t>
  </si>
  <si>
    <t>ASP.net网站开发工程师（C#）</t>
  </si>
  <si>
    <t>职位亮点五险一金绩效奖金餐补通讯补助带薪年假节日福利定期体检补充医疗保险</t>
  </si>
  <si>
    <t>财讯传媒集团有限公司</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</si>
  <si>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</si>
  <si>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java工程师 （财富管理项目-出差）</t>
  </si>
  <si>
    <t>北京开科唯识技术有限公司深圳分公司</t>
  </si>
  <si>
    <t>媒体/出版/影视/文化传播,广告/会展/公关</t>
  </si>
  <si>
    <t>职位亮点五险一金餐补定期体检补充医疗保险</t>
  </si>
  <si>
    <t>职位亮点五险一金餐补带薪年假定期体检员工旅游</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</si>
  <si>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</si>
  <si>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</si>
  <si>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ASP.NET/C# C语言开发工程师</t>
  </si>
  <si>
    <t>职位描述技能要求：C++LinuxluaMySQLnosql职位描述：1. 负责游戏服务器端功能设计和实现；2. 负责服务器端线上问题排查，并根据需要进行性能调优；3. 负责技术攻关，包括但不限于服务器端框架重构；4. 负责项目内部工具的开发和维护；5. 负责代码审核，保证代码质量，培养服务器程序员。任职要求：1.本科以上学历，2年以上MMORPG网络游戏服务器端开发经验，有完整的成功上线游戏项目开发经验者优先；2.精通C++语言，了解lua语言，熟悉Linux下的软件开发与调试；3. 深入了解计算机网络和多线程编程，精通mysql或者至少一种nosql数据库；4. 有较强的快速学习能力和独立解决问题的能力，思维活跃，逻辑严谨；5. 具有良好的团队合作精神，积极主动，能承受高强度工作压力。快速咨询通道：HR的QQ：1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</si>
  <si>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广州赛意信息科技股份有限公司</t>
  </si>
  <si>
    <t>诺优信息技术(上海)有限公司</t>
  </si>
  <si>
    <t>职位亮点节日福利带薪年假五险一金每年多次调薪股票期权补充医疗保险员工旅游定期体检</t>
  </si>
  <si>
    <t>通信/电信/网络设备,通信/电信运营、增值服务,计算机软件,IT服务(系统/数据/维护)</t>
  </si>
  <si>
    <t>C++视频监控软件工程师</t>
  </si>
  <si>
    <t>北京世纪东方通讯设备有限公司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</si>
  <si>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</si>
  <si>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</si>
  <si>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职位亮点五险一金周末双休全勤奖带薪年假节日福利免费班车定期体检补充医疗保险</t>
  </si>
  <si>
    <t>职位描述技能要求：流媒体转封装音频编解码GB28181 C++ 客户端开发 视频编解码岗位职责：1、负责575号文标准综合视频监控平台代码模块维护及新需求研发；2、参与国标28181综合视频监控平台研发；3、负责现网综合视频监控系统维护。任职要求：1、3年以上视频开发相关工作经验；2、对音、视频流媒体有丰富的研究及开发经验，熟悉各种主流音、视频编码方式及相关参数优化；3、精通TCP/UDP、RTP/RTCP、RTSP 、RTMP 、SIP等通信协议，并有实际开发经验，在项目中能熟练使用进行视频流媒体应用开发；4、能够熟练利用FFMPEG库对音视频转码压缩等处理，熟悉ffmpeg开源项目的编程开发，并能基于框架进行二次开发；5、具备音视频应用基础，有视频监控、视频会议、多媒体教学方面应用开发经验，参与过流媒体服务器或音视频客户端的开发，具有至少一项成功视频编解码服务端开发项目经验；6、精通C或C++语言编程，熟悉实时操作系统（VxWroks、Linux）及嵌入式微处理器（ARM、PowerPC、MIPS），具备软件工程概念；7、具备铁标71号文、575号文，GB28181项目经验优先。</t>
  </si>
  <si>
    <t>中级软件工程师(C#,iOS,Java,Android,Web)</t>
  </si>
  <si>
    <t>Java（出差）</t>
  </si>
  <si>
    <t>招C++三维研发工程师 熟悉三维图形学</t>
  </si>
  <si>
    <t>苍穹数码技术股份有限公司</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</si>
  <si>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</si>
  <si>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淮安经济技术开发区中企泽熙职业培训学校有限公司</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</si>
  <si>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</si>
  <si>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教育/培训/院校,外包服务</t>
  </si>
  <si>
    <t>职位亮点五险一金绩效奖金年终分红加班补助周末双休带薪年假全勤奖</t>
  </si>
  <si>
    <t>职位亮点五险一金餐补定期体检高温补贴周末双休带薪年假年底双薪绩效奖金</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</si>
  <si>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</si>
  <si>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职位描述技能要求：C++岗位职责：1.负责公司三维引擎的功能研发；2. 负责渲染引擎研发；负责特效研发；3. 负责GIS功能研发；4. 负责相关数据处理；5. 编写相关技术文档和测试；任职要求：1. 计算机、地理信息等相关专业本科及以上学历；2. 熟悉三维计算机图形学，扎实的数学基础3. 精通C++；熟悉STL、ATL，并具有良好的面向对象思想、数据结构和算法基础。4. 熟练掌握OpenGL、GLSL、DirectX；熟悉OSG；5. 一年以上开发经验。</t>
  </si>
  <si>
    <t>职位亮点节日福利每年多次调薪周末双休五险一金股票期权带薪年假补充医疗保险定期体检</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</si>
  <si>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</si>
  <si>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C++地图引擎开发工程师</t>
  </si>
  <si>
    <t>广州华资软件技术有限公司</t>
  </si>
  <si>
    <t>北京蜂鸟视图科技有限公司</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</si>
  <si>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</si>
  <si>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上海览益信息科技有限公司</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</si>
  <si>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</si>
  <si>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Java web  Q</t>
  </si>
  <si>
    <t>职位亮点房补餐补节日福利免费班车五险一金健身俱乐部</t>
  </si>
  <si>
    <t>北京联龙博通电子商务技术有限公司</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</si>
  <si>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</si>
  <si>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职位描述岗位描述：1.引擎核心功能研发工作。2.3D显示优化。3.功能结构设计及优化。 岗位要求：1.三年以上工作经验。2.精通C++、STL，编程功底深厚。3.精通OpenGL及Shader编程。4.有三维引擎相关研发经验优先。5.至少熟悉一种开源引擎D3D，OSG或OGRE等。6.了解三维GIS应用者优先。7.具有强烈的责任心、良好的职业道德、积极主动的工作态度和团队合作意识。 </t>
  </si>
  <si>
    <t>.NET C# Winform 软件开发及实施</t>
  </si>
  <si>
    <t>上海艾斯达特信息科技有限公司</t>
  </si>
  <si>
    <t>互联网/电子商务,通信/电信运营、增值服务,计算机软件,IT服务(系统/数据/维护)</t>
  </si>
  <si>
    <t>职位亮点节日福利五险一金加班补助餐补周末双休</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</si>
  <si>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</si>
  <si>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计算机软件,仪器仪表及工业自动化,IT服务(系统/数据/维护),物流/仓储</t>
  </si>
  <si>
    <t>职位亮点绩效奖金五险一金周末双休项目奖金</t>
  </si>
  <si>
    <t>深圳市博悦科创科技有限公司</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</si>
  <si>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</si>
  <si>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C#软件开发工程师JD</t>
  </si>
  <si>
    <t>元兆芯控科技（上海）股份有限公司</t>
  </si>
  <si>
    <t>职位亮点员工旅游定期体检周末双休节日福利五险一金年底双薪</t>
  </si>
  <si>
    <t>职位亮点股票期权加班补助全勤奖五险一金餐补交通补助</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</si>
  <si>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</si>
  <si>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计算机软件,电子技术/半导体/集成电路,计算机硬件,互联网/电子商务</t>
  </si>
  <si>
    <t>职位描述岗位职责：1、新系统的开发工作2、智能视频分析软件的开发工作任职要求：1、3年linux  C++开发经验2、掌握面向对象编程技术；掌握网络、多线程编程技术；3、熟悉dshow,ffmpeg,boost,ACE,onvif,gb281814、沟通交流能力好，有积极主动的态度和团队合作精神5、熟悉zeroC  ice者优先6、熟悉RTP、RTSP优先考虑7、有持续集成，敏捷开发，测试驱动经验者优先。有作品请携带</t>
  </si>
  <si>
    <t>职位亮点五险一金绩效奖金全勤奖交通补助餐补通讯补助带薪年假</t>
  </si>
  <si>
    <t>PHP程序员负责网站和Erp优化</t>
  </si>
  <si>
    <t>深圳市晒宝科技有限公司</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</si>
  <si>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</si>
  <si>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c#开发工程师（上海区）</t>
  </si>
  <si>
    <t>北京易驾佳信息科技有限公司</t>
  </si>
  <si>
    <t>职位亮点五险一金绩效奖金交通补助通讯补助定期体检补充医疗保险股票期权带薪年假</t>
  </si>
  <si>
    <t>职位亮点五险一金全勤奖绩效奖金每年多次调薪加班补助带薪年假弹性工作包吃</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</si>
  <si>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</si>
  <si>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</si>
  <si>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上海韵达货运有限公司</t>
  </si>
  <si>
    <t>深圳市秒加移动互联科技有限公司</t>
  </si>
  <si>
    <t>计算机软件,计算机软件,计算机硬件,互联网/电子商务</t>
  </si>
  <si>
    <t>交通/运输,互联网/电子商务</t>
  </si>
  <si>
    <t>职位亮点五险一金绩效奖金股票期权餐补带薪年假节日福利</t>
  </si>
  <si>
    <t>职位亮点五险一金绩效奖金包吃包住带薪年假免费班车员工旅游节日福利</t>
  </si>
  <si>
    <t>职位描述岗位职责：1、负责独立完成产品相关模块的设计和开发；2、负责开发产品相关的工具；3、负责针对特定场景/问题，制定完整的产品解决方案；4、负责配合完成产品的规划与持续改进。任职要求：1、熟悉VS系列开发环境；2、熟悉常用数据结构和算法；3、熟练使用STL，了解STL实现机制；（使用过C++11\BOOST优先考虑）4、有多线程开发经验，了解锁机制并能根据场景选择最佳锁；5、了解并使用过常用设计模式；6、缜密闭环逻辑思维，故障定位能力、调试能力；7、有界面（例如QT或者MFC）开发经验；8、有人工智能算法经验者优先考虑；9、研究过开源库源码者优先考虑.</t>
  </si>
  <si>
    <t>互联网/电子商务,石油/石化/化工</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</si>
  <si>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</si>
  <si>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职位亮点创业公司每年多次调薪五险一金股票期权带薪年假弹性工作员工旅游节日福利</t>
  </si>
  <si>
    <t>中高级.NET(C#)工程师</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</si>
  <si>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</si>
  <si>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java开发工程师 Q</t>
  </si>
  <si>
    <t>北京融通智慧科技有限公司</t>
  </si>
  <si>
    <t>职位亮点绩效奖金五险一金周末双休带薪年假弹性工作节日福利定期体检餐补</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</si>
  <si>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</si>
  <si>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职位描述技能要求：C#、.NET Core、ASP.NET MVC、RESTful其他要求：喜爱编程、思维灵活二年以上C#开发经验熟悉 Redis、MongoDB、RabbitMQ 等熟悉 WPF 、OpenCV 及软硬件结合项目的优先</t>
  </si>
  <si>
    <t>Java开发（微服务）</t>
  </si>
  <si>
    <t>C#软件开发工程师 (做五休二）190306</t>
  </si>
  <si>
    <t>上海如创网络技术有限公司</t>
  </si>
  <si>
    <t>互联网/电子商务,IT服务(系统/数据/维护),通信/电信运营、增值服务,电子技术/半导体/集成电路</t>
  </si>
  <si>
    <t>通信/电信/网络设备,计算机硬件,计算机软件,通信/电信运营、增值服务</t>
  </si>
  <si>
    <t>职位亮点五险一金定期体检餐补周末双休节日福利高温补贴加班补助带薪年假</t>
  </si>
  <si>
    <t>职位亮点周末双休五险一金绩效奖金节日福利</t>
  </si>
  <si>
    <t>职位亮点五险一金员工旅游节日福利年底双薪年终分红周末双休大牛带队带薪年假</t>
  </si>
  <si>
    <t>职位描述职位信息1. 机器人Android平台驱动程序开发和调试，负责不同硬件的适配、调试和性能优化；2，跟进及解决测试反馈的设备软件相关问题；3，编制设计文档，设计测试工具，辅助产品测试。任职要求：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</si>
  <si>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</si>
  <si>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java[深圳]</t>
  </si>
  <si>
    <t>深圳国开创新科技有限公司</t>
  </si>
  <si>
    <t>高级软件工程师（C#）</t>
  </si>
  <si>
    <t>东软医疗系统有限公司</t>
  </si>
  <si>
    <t>C/C++高级软件工程师</t>
  </si>
  <si>
    <t>天津市国瑞数码安全系统股份有限公司北京办事处</t>
  </si>
  <si>
    <t>职位亮点五险一金周末双休不加班</t>
  </si>
  <si>
    <t>职位亮点五险一金交通补助带薪年假补充医疗保险定期体检节日福利周末双休员工旅游</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</si>
  <si>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</si>
  <si>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</si>
  <si>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java初级开发工程师（深圳）</t>
  </si>
  <si>
    <t>高级C#/.NET开发工程师(虹口）</t>
  </si>
  <si>
    <t>职位亮点五险一金股票期权餐补带薪年假弹性工作定期体检员工旅游节日福利</t>
  </si>
  <si>
    <t>职位描述职位描述:1、维护升级公司已有的项目和产品；2、研究分析网络应用协议，编码实现网络协议识别还原的相关功能；3、根据需要学习新领域、新技术做可行性分析调研工作。任职要求:1、三年软件开发经验，计算机相关专业；2、熟练掌握linux/windows平台下C/C++编程，熟悉面向对象思想；3、熟悉常用算法和数据结构，熟悉网络编程和多线程编程技术；4、熟悉TCP/IP协议原理，以及其它常见的网络协议如UDP/HTTP/HTTPS等；5、对网络路由交换，协议栈实现有良好的知识背景；6、熟悉RSA、ECC等密码算法及SM2、SM3、SM4算法的使用，具有密码应用相关领域研发经验优先考虑；7、有安全产品开发经验，如入侵检测、上网行为、网络审计产品中任一开发经验优先考虑；8、热爱技术, 有强烈的求知欲；具备较强的独立学习能力。</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</si>
  <si>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</si>
  <si>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</si>
  <si>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深圳尚米网络技术有限公司</t>
  </si>
  <si>
    <t>C++/C#客户端开发</t>
  </si>
  <si>
    <t>算法应用开发工程师（C++方向）</t>
  </si>
  <si>
    <t>清研讯科(北京)科技有限公司</t>
  </si>
  <si>
    <t>职位亮点节日福利五险一金全勤奖员工旅游健身俱乐部每年多次调薪弹性工作</t>
  </si>
  <si>
    <t>职位亮点五险一金不加班全额公积金每年多次调薪</t>
  </si>
  <si>
    <t>职位描述学历本科及以上，学信网可查，3年相关工作经验，必须有c++/C#客户端开发经验。熟悉qt creator使用的优先，不会的愿意学习qt也可以。</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</si>
  <si>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</si>
  <si>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上海享位信息科技有限公司</t>
  </si>
  <si>
    <t>职位亮点创业公司14薪住房补贴每年多次调薪通讯补助交通补助节日福利</t>
  </si>
  <si>
    <t>职位描述岗位职责：1、负责相关算法的具体实现、测试、调试等工程化工作，形成工业级的算法产品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</si>
  <si>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职位亮点周末双休五险一金餐补带薪年假节日福利年底双薪房补绩效奖金</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</si>
  <si>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</si>
  <si>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职位亮点节日福利五险一金加班补助餐补周末双休年底双薪</t>
  </si>
  <si>
    <t>上海急聘C#软件工程师</t>
  </si>
  <si>
    <t>职位描述1、熟悉 Java Spring、 ibatis、Mybatis等框架；2.拿握 JSP/Servelet/HTML/CSS，精通 javaScript、Ajax、Jquery 等前端技术,熟悉 ORACLE数据库操作；3.有测试的工作经历。</t>
  </si>
  <si>
    <t>C/C++应用系统软件开发工程师 (初/中级)</t>
  </si>
  <si>
    <t>深圳圣缘节能科技有限公司</t>
  </si>
  <si>
    <t>职位亮点高温补贴餐补交通补助定期体检免费班车员工旅游年底双薪五险一金</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</si>
  <si>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</si>
  <si>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职位亮点五险一金每年多次调薪带薪年假绩效奖金全勤奖创业公司周末双休年终奖</t>
  </si>
  <si>
    <t>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</si>
  <si>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职位亮点五险一金包吃包住带薪年假节日福利免费班车绩效奖金全勤奖</t>
  </si>
  <si>
    <t>职位描述技能要求：C#/.NETC++岗位职责基于C/C++语言的卫星通信/卫星控制软件设计与实现；对需求文档做评审和反馈；根据需求做模块设计, 出设计图, 定义接口；敏捷开发, 构建自动化测试的API, 持续集成。任职要求2年以上Linux环境下编程经验, 具有良好的C/C++编程能力，熟悉软件开发流程；熟悉Arm Linux平台的开发，能够基于封装的驱动高效的实现应用层逻辑；熟悉422/485, I2C, CAN等常见接口协议；对线程, 锁等概念清楚, 有良好的编程习惯；具有良好的沟通能力合作精神，工作积极主动、责任心强；有嵌入式系统开发经验的优先；对Rsut / 函数式编程有兴趣的优先。</t>
  </si>
  <si>
    <t>近铁国际物流(深圳)有限公司</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</si>
  <si>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</si>
  <si>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雅科贝思精密机电(上海)有限公司</t>
  </si>
  <si>
    <t>算法工程师（linux c c++）（HQ）</t>
  </si>
  <si>
    <t>职位亮点加班补助带薪年假定期体检七险一金公司重点项目大牛带队年终奖年度调薪</t>
  </si>
  <si>
    <t>北京千方科技股份有限公司</t>
  </si>
  <si>
    <t>职位亮点五险一金年底双薪餐补带薪年假免费班车节日福利</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</si>
  <si>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</si>
  <si>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</si>
  <si>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珠海派诺科技股份有限公司</t>
  </si>
  <si>
    <t>C# /Winform/WPF 开发工程师</t>
  </si>
  <si>
    <t>巽畅华瑞物联科技有限公司</t>
  </si>
  <si>
    <t>职位亮点五险一金周末双休餐补定期体检带薪年假节日福利通讯补助</t>
  </si>
  <si>
    <t>仪器仪表及工业自动化,计算机软件,IT服务(系统/数据/维护),电子技术/半导体/集成电路</t>
  </si>
  <si>
    <t>职位描述岗位职责：1、 具有3年以上C/C++等嵌入式系统的开发经验，熟悉linux操作系统；2、 负责车路协同安全、效率类模型算法研究与实现；3、 负责车路协同系统的搭建，包括系统结构设计、应用场景分析等；4、 负责相关应用/项目的需求分析、设计等工作；5、 参与软件工程文档、项目/产品文档编写，满足质量要求； 任职要求：1、 计算机、自动化、GIS相关专业毕业，本科以上学历；2、 具有一定编程经验，熟练使用C/C++, Java,经验， Linux系统开发经验；3、 具有较强的逻辑分析能力和学习能力，责任心强，能独立负责起相关业务；4、 工作勤奋，有团队精神，能承担一定的工作压力；5、 具备智能交通行业背景，具有车路协同领域经验更优。</t>
  </si>
  <si>
    <t>职位亮点股票期权加班补助包吃通讯补助创业公司绩效奖金14薪</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</si>
  <si>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</si>
  <si>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</si>
  <si>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C#研发工程师-图形算法方向(应届生)</t>
  </si>
  <si>
    <t>北京多维视通技术有限公司</t>
  </si>
  <si>
    <t>职位亮点五险一金绩效奖金年终分红股票期权带薪年假周末双休项目奖金</t>
  </si>
  <si>
    <t>职位亮点员工旅游五险一金绩效奖金通讯补助交通补助餐补周末双休</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</si>
  <si>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</si>
  <si>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</si>
  <si>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计算机软件,学术/科研,IT服务(系统/数据/维护),计算机软件</t>
  </si>
  <si>
    <t>优车库网络科技发展(深圳)有限公司</t>
  </si>
  <si>
    <t>职位亮点节日福利五险一金年底双薪加班补助餐补带薪年假绩效奖金通讯补助</t>
  </si>
  <si>
    <t>职位描述岗位职责：负责公司软件产品的设计/实现/编码/维护/等工作；岗位要求：1、5年以上C++编程经验，熟练使用Visual Studio开发工具；2、熟悉视频编解码，了解ffmpeg,x264, VLC等视频开源库，了解directshow、mediafoundation者优先考虑，有实际的视频播放器开发经验者优先；3、对于PC文件系统格式和常用视频格式，对于有DVR或NVR硬盘文件系统开发经验者优先考虑；4、有责任心和事业心，有创新意识，有团队合作精神，并能承担一定的工作压力；5、良好的口头和文字表达能力，能够熟练编写设计说明书；6、具有很强的独立工作能力，较好的沟通能力，有项目管理经验者优先。</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</si>
  <si>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</si>
  <si>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互联网/电子商务,汽车/摩托车</t>
  </si>
  <si>
    <t>职位亮点五险一金年底双薪绩效奖金全勤奖带薪年假弹性工作节日福利</t>
  </si>
  <si>
    <t>C#开发工程师 [上海]</t>
  </si>
  <si>
    <t>北京新松融通机器人科技有限公司</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</si>
  <si>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</si>
  <si>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职位描述1、做事有责任心2、主动，有技术判断力3、C#基础扎实</t>
  </si>
  <si>
    <t>职位亮点餐补通讯补助五险一金定期体检</t>
  </si>
  <si>
    <t>职位亮点五险一金餐补绩效奖金带薪年假弹性工作定期体检</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</si>
  <si>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</si>
  <si>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技能要求：CC++1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</si>
  <si>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</si>
  <si>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上海急招C#软件工程师</t>
  </si>
  <si>
    <t>C C++软件工程师</t>
  </si>
  <si>
    <t>北京奥维视讯科技有限责任公司</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</si>
  <si>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</si>
  <si>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江苏万户侯商业管理有限公司深圳分公司</t>
  </si>
  <si>
    <t>职位亮点创业公司周末双休五险一金绩效奖金年终分红</t>
  </si>
  <si>
    <t>职位亮点五险一金全勤奖年底双薪绩效奖金交通补助加班补助通讯补助定期体检</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</si>
  <si>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</si>
  <si>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职位描述写在前面，如果您认可，欢迎加入我们，这就是您要找的事业1、我们是一家20人左右的创业公司，主攻高性能嵌入式音视频产品和配套软件，投递简历前请先登录公司官方网站www.avsolutiontech.com了解公司产品基本情况和企业文化；2、招聘这个职位的目的是开发一系列的人工智能音视频产品，所以需要应聘者可以稳定工作三年，如果不能满足该条件，请千万不要浪费彼此的时间；3、公司虽小，但团队三观端正，人生态度积极向上，遵守契约精神，无办公室政治，无不良嗜好；职位描述：岗位职责1、 负责公司新产品的研发和设计；负责公司现有产品的维护和升级,详设概设，撰写相关技术文档；2、 在Windows环境下使用C/C++语言编程开发；3、 协助完成项目的测试、系统交付工作，对项目实施提供支持；4、 参与方案讨论和技术调研、负责方案升级、更新； 任职资格 1、 电子信息工程和计算机专业本科以上学历；2、 一年及以上MFC产品或项目开发经验，精通windows窗口消息机制；3、 熟练使用C++开发语言，精通数据结构；4、 熟悉网络编程，网络协议，异步IO模型；5、 精通多线程，多进程编程；6、 熟悉计算机体系结构，了解多进程多线程优化，了解缓存和内存原理；7、 了解音视频基本概念和相关网络协议；8、 良好的英文阅读能力和文献检索能力；9、 责任心强、学习能力强、从事音视频行业项目优先；10、 有良好的团队合作精神；</t>
  </si>
  <si>
    <t>c#工程师(浦东新区）</t>
  </si>
  <si>
    <t>互联网/电子商务,计算机软件,快速消费品（食品/饮料/烟酒/日化）,通信/电信/网络设备</t>
  </si>
  <si>
    <t>职位亮点五险一金绩效奖金交通补助弹性工作带薪年假周末双休通讯补助年终分红</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</si>
  <si>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</si>
  <si>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职位亮点五险一金餐补节日福利员工旅游周末双休公司重点项目定期体检免费班车</t>
  </si>
  <si>
    <t>深圳市擎旗信息技术有限公司长沙办事处</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</si>
  <si>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</si>
  <si>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上海吉贝克信息技术有限公司</t>
  </si>
  <si>
    <t>计算机软件,IT服务(系统/数据/维护),互联网/电子商务,通信/电信/网络设备</t>
  </si>
  <si>
    <t>职位亮点周末双休五险一金弹性工作节日福利员工旅游交通补助绩效奖金</t>
  </si>
  <si>
    <t>计算机软件,基金/证券/期货/投资,互联网/电子商务</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</si>
  <si>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</si>
  <si>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</si>
  <si>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中兴仪器(深圳)有限公司</t>
  </si>
  <si>
    <t>互联网域名系统北京市工程研究中心有限公司</t>
  </si>
  <si>
    <t>环保,仪器仪表及工业自动化</t>
  </si>
  <si>
    <t>职位亮点周末双休五险一金绩效奖金交通补助餐补带薪年假高温补贴</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</si>
  <si>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</si>
  <si>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</si>
  <si>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深圳市朗石科学仪器有限公司</t>
  </si>
  <si>
    <t>通信/电信/网络设备,互联网/电子商务</t>
  </si>
  <si>
    <t>职位亮点五险一金补充医疗保险交通补助餐补员工旅游定期体检</t>
  </si>
  <si>
    <t>职位描述岗位职责：1.熟练掌握c/c++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</si>
  <si>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仪器仪表及工业自动化,环保,医药/生物工程</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</si>
  <si>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</si>
  <si>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职位亮点五险一金年底双薪绩效奖金股票期权全勤奖带薪年假定期体检</t>
  </si>
  <si>
    <t>C++/C#软件研发经理</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</si>
  <si>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</si>
  <si>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C/C++软件研发工程师（北京）</t>
  </si>
  <si>
    <t>济南概伦电子科技有限公司</t>
  </si>
  <si>
    <t>深圳均辉华惠国际货运有限公司</t>
  </si>
  <si>
    <t>物流/仓储,交通/运输,互联网/电子商务,贸易/进出口</t>
  </si>
  <si>
    <t>C#前端高级开发工程师</t>
  </si>
  <si>
    <t>职位亮点五险一金年底双薪包住带薪年假定期体检免费班车高温补贴节日福利</t>
  </si>
  <si>
    <t>神州数码集团股份有限公司北京分公司</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</si>
  <si>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</si>
  <si>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职位亮点周末双休五险一金交通补助餐补带薪年假弹性工作补充医疗保险定期体检</t>
  </si>
  <si>
    <t>职位描述职位描述：1） 参与业界领先的EDA仿真软件研发，负责功能设计、开发和维护；2） 负责与第三方软件交互功能的开发、维护。职位要求 ：1） 计算机、微电子或电子工程相关专业，硕士及以上学历；2） 精通C/C++软件开发，熟悉面向对象的分析、设计和编程；3） 沟通能力强，良好的独立工作能力和团队合作精神，英文听说读写流利；4） 有以下背景及经验者优先：l 具备一定的电路基础知识，有VerilogA经验；l 有使用Lex/Yacc或者相似软件开发经验；l 有使用STL/Boost库编程的经验；l 具备EDA软件研发工作经历或大型软件设计、开发经验；l 有Linux/Windows交叉开发经验。</t>
  </si>
  <si>
    <t>职位亮点通讯补助餐补定期体检节日福利五险一金补充医疗保险弹性工作年底双薪</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</si>
  <si>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</si>
  <si>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职位亮点年底双薪带薪年假节日福利加班补助房补餐补交通补助绩效奖金</t>
  </si>
  <si>
    <t>英资医疗器械C#系统工程师</t>
  </si>
  <si>
    <t>上海中智项目外包咨询服务有限公司</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</si>
  <si>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</si>
  <si>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c/c++开发工程师（嵌入式、Linux后台开发）</t>
  </si>
  <si>
    <t>晋商博创(北京)科技有限公司</t>
  </si>
  <si>
    <t>2万-2万</t>
  </si>
  <si>
    <t>深圳市立信创源科技有限公司</t>
  </si>
  <si>
    <t>外包服务</t>
  </si>
  <si>
    <t>职位亮点五险一金补充医疗保险试用期全额</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</si>
  <si>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</si>
  <si>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互联网/电子商务,计算机软件,农/林/牧/渔</t>
  </si>
  <si>
    <t>职位亮点创业公司五险一金年底双薪绩效奖金全勤奖带薪年假员工旅游节日福利</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</si>
  <si>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</si>
  <si>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深圳市菲尼基科技有限公司</t>
  </si>
  <si>
    <t>耐用消费品（服饰/纺织/皮革/家具/家电）,贸易/进出口,零售/批发</t>
  </si>
  <si>
    <t>职位亮点绩效奖金包住包吃创业公司定期团建试用期全额公司重点项目带薪年假</t>
  </si>
  <si>
    <t>计算机软件,互联网/电子商务,IT服务(系统/数据/维护),其他</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</si>
  <si>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</si>
  <si>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职位亮点每年多次调薪绩效奖金股票期权周末双休五险一金带薪年假节日福利定期体检</t>
  </si>
  <si>
    <t>职位亮点弹性工作创业公司公司重点项目年终分红全勤奖节日福利员工旅游定期团建</t>
  </si>
  <si>
    <t>上海长庚信息技术股份有限公司</t>
  </si>
  <si>
    <t>职位描述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</si>
  <si>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</si>
  <si>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计算机软件,电气/电力/水利,石油/石化/化工,能源/矿产/采掘/冶炼</t>
  </si>
  <si>
    <t>深圳市蓝思网络技术有限公司</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</si>
  <si>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</si>
  <si>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</si>
  <si>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c#开发工程师（医疗）</t>
  </si>
  <si>
    <t>高级C++开发工程师(能力平台)</t>
  </si>
  <si>
    <t>上海纷翔智能科技有限公司</t>
  </si>
  <si>
    <t>职位亮点绩效奖金年终分红带薪年假员工旅游节日福利</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</si>
  <si>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</si>
  <si>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其他,医疗设备/器械,办公用品及设备</t>
  </si>
  <si>
    <t>（校招）JAVA开发工程师K/3-5</t>
  </si>
  <si>
    <t>职位亮点周末双休五险一金餐补带薪年假弹性工作员工旅游不加班定期体检</t>
  </si>
  <si>
    <t>金蝶软件（中国）有限公司</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</si>
  <si>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</si>
  <si>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C#/.NET自动化测试工程师 （成都）</t>
  </si>
  <si>
    <t>职位亮点五险一金绩效奖金项目奖金每年多次调薪晋升空间</t>
  </si>
  <si>
    <t>职位描述技能要求：C++职位描述：灵云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</si>
  <si>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职位描述技能要求：自动化软件测试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</si>
  <si>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c#/c++ 软件工程师</t>
  </si>
  <si>
    <t>索雷博光电科技(上海)有限公司</t>
  </si>
  <si>
    <t>职位亮点节日福利五险一金年底双薪绩效奖金定期体检员工旅游</t>
  </si>
  <si>
    <t>北京博睿宏远数据科技股份有限公司</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</si>
  <si>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</si>
  <si>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电子技术/半导体/集成电路,加工制造（原料加工/模具）,仪器仪表及工业自动化</t>
  </si>
  <si>
    <t>深圳市金奥博科技股份有限公司</t>
  </si>
  <si>
    <t>职位亮点五险一金带薪年假弹性工作定期体检员工旅游节日福利</t>
  </si>
  <si>
    <t>大型设备/机电设备/重工业,计算机软件,仪器仪表及工业自动化,其他</t>
  </si>
  <si>
    <t>职位亮点绩效奖金全勤奖餐补定期体检高温补贴节日福利五险一金加班补助</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</si>
  <si>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</si>
  <si>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职位亮点周末双休定期团建绩效奖金五险一金定期体检带薪年假</t>
  </si>
  <si>
    <t>Java开发工程师（月薪8k-1.2w+五险）[深圳]</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</si>
  <si>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</si>
  <si>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描述技能要求：LinuxwindowsC岗位职责：1、协助项目设计方案，并能对项目架构提出自己的想法；2、按计划完成项目开发工作，按时汇报工作，完成自测及bug修改；3、在工作中提出合理化建议；4、参与研发公司windows/linux平台相关产品。任职资格：1、计算机相关专业统招本科及以上学历；2、熟练掌握C/C++，对windows/linux操作系统有较好基础；3、熟悉基于TCP/IP协议的网络编程，熟悉IP/TCP/HTTP/FTP等协议；4、对windows图形界面有兴趣者优先；</t>
  </si>
  <si>
    <t>深圳店小秘网络科技有限公司</t>
  </si>
  <si>
    <t>上海腾天节能技术有限公司</t>
  </si>
  <si>
    <t>IT|通信|电子|互联网,IT|通信|电子|互联网</t>
  </si>
  <si>
    <t>职位亮点五险一金股票期权餐补带薪年假员工旅游节日福利年底双薪通讯补助</t>
  </si>
  <si>
    <t>Linux 研发工程师（C/C++）</t>
  </si>
  <si>
    <t>职位亮点五险一金年底双薪包住餐补通讯补助带薪年假绩效奖金项目奖金</t>
  </si>
  <si>
    <t>北京万里红科技股份有限公司</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</si>
  <si>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</si>
  <si>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</si>
  <si>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Flutter开发人员</t>
  </si>
  <si>
    <t>c#/.net高级研发工程师（WPF优先）</t>
  </si>
  <si>
    <t>深圳市忠于科技有限公司</t>
  </si>
  <si>
    <t>上海火迈电子商务有限公司</t>
  </si>
  <si>
    <t>职位亮点全勤奖五险一金交通补助绩效奖金不加班股票期权</t>
  </si>
  <si>
    <t>职位亮点五险一金带薪年假弹性工作创业公司定期团建</t>
  </si>
  <si>
    <t>职位亮点五险一金年底双薪绩效奖金全勤奖交通补助餐补高温补贴节日福利</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</si>
  <si>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</si>
  <si>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</si>
  <si>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职位描述能力素质1、具有Linux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</si>
  <si>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上海加赫汽车租赁服务有限公司</t>
  </si>
  <si>
    <t>BPM开发工程师</t>
  </si>
  <si>
    <t>富璟科技(深圳)有限公司</t>
  </si>
  <si>
    <t>职位亮点14薪五险一金年底双薪绩效奖金弹性工作员工旅游定期体检高温补贴</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</si>
  <si>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</si>
  <si>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职位亮点五险一金年底双薪弹性工作员工旅游节日福利周末双休带薪年假定期体检</t>
  </si>
  <si>
    <t>赛那德科技有限公司</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</si>
  <si>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</si>
  <si>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初中高级Java软件工程师</t>
  </si>
  <si>
    <t>职位亮点创业公司五险一金包吃节日福利</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</si>
  <si>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</si>
  <si>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ASP.NET/C#/SQL软件开发工程师</t>
  </si>
  <si>
    <t>纬创资通集团</t>
  </si>
  <si>
    <t>职位描述1.精通QT环境下程序开发；2.具有QT环境下界面开发经验，熟悉至少一种界面框架；3.有基于GIS的业务系统的开发经验者优先；4.具有国产计算机环境下开发经验者优先。</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</si>
  <si>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</si>
  <si>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深圳麦尔思行网络科技有限公司</t>
  </si>
  <si>
    <t>软件开发工程师 C++</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</si>
  <si>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</si>
  <si>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北京和华瑞博科技有限公司</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</si>
  <si>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</si>
  <si>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深圳市九州传媒科技有限公司</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</si>
  <si>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</si>
  <si>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医疗设备/器械,计算机硬件,计算机软件,医疗设备/器械</t>
  </si>
  <si>
    <t>C#、.NET高级软件工程师</t>
  </si>
  <si>
    <t>上海江朋信息技术有限公司</t>
  </si>
  <si>
    <t>职位亮点创业公司14薪住房补贴</t>
  </si>
  <si>
    <t>职位描述岗位职责：1、参与医疗设备产品需求调研、系统分析及架构设计；2、负责软件代码的研发工作；任职要求：1、本科及以上学历，计算机相关专业；2、3年以上Windows客户端研发经验；3、精通QT开发；4、熟悉多线程编程；5、熟悉数据库编程</t>
  </si>
  <si>
    <t>职位亮点五险一金周末双休节日福利</t>
  </si>
  <si>
    <t>职位亮点五险一金年底双薪定期体检员工旅游14薪</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</si>
  <si>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</si>
  <si>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</si>
  <si>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JAVA中级工程师</t>
  </si>
  <si>
    <t>浙江创运物流有限公司</t>
  </si>
  <si>
    <t>中国燃气控股有限公司</t>
  </si>
  <si>
    <t>能源/矿产/采掘/冶炼,石油/石化/化工,电气/电力/水利,交通/运输</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</si>
  <si>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</si>
  <si>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职位亮点周末双休五险一金绩效奖金股票期权带薪年假定期体检节日福利不加班</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</si>
  <si>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</si>
  <si>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MES系统开发工程师（.NET,C#）应届</t>
  </si>
  <si>
    <t>上海科致电气自动化股份有限公司</t>
  </si>
  <si>
    <t>康佳集团</t>
  </si>
  <si>
    <t>仪器仪表及工业自动化,汽车/摩托车,大型设备/机电设备/重工业,IT服务(系统/数据/维护)</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</si>
  <si>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</si>
  <si>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电子技术/半导体/集成电路,房地产/建筑/建材/工程</t>
  </si>
  <si>
    <t>职位亮点五险一金餐补定期体检节日福利周末双休</t>
  </si>
  <si>
    <t>C#软件开发工程师（五角场近复旦）</t>
  </si>
  <si>
    <t>上海澳臻因私出入境服务有限公司</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</si>
  <si>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</si>
  <si>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C++软件工程师（音视频）</t>
  </si>
  <si>
    <t>中兴软件技术（南昌）有限公司</t>
  </si>
  <si>
    <t>职位亮点五险一金绩效奖金带薪年假补充医疗保险员工旅游节日福利周末双休年底双薪</t>
  </si>
  <si>
    <t>计算机软件,IT服务(系统/数据/维护),互联网/电子商务,教育/培训/院校</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</si>
  <si>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</si>
  <si>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职位亮点五险一金通讯补助加班补助带薪年假节日福利免费班车周末双休</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</si>
  <si>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</si>
  <si>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职位亮点节日福利五险一金绩效奖金餐补带薪年假定期体检周末双休</t>
  </si>
  <si>
    <t>C# .NET Revit二次开发工程师</t>
  </si>
  <si>
    <t>上海益埃毕建筑科技有限公司</t>
  </si>
  <si>
    <t>职位描述工作职责：1、负责X86 Linux下服务器端软件及协议开发。2、负责ARM端流媒体及软件模块编写及测试开发。3、负责应用软件接口开发。工作要求：1、熟练掌握C/C++语言、STL，具有面向对象的思想，并熟悉常用的设计模式2、精通音视频系统开发，熟悉FFMPEG,Opencv,等流媒体相关库的使用3、了解RTSP，H264、RTMP/HSL协议规范。4、熟悉视频会议或互联网视频聊天实现方案。</t>
  </si>
  <si>
    <t>java开发工程师（驾考）</t>
  </si>
  <si>
    <t>职位亮点周末双休五险一金包住定期体检员工旅游全勤奖带薪年假节日福利</t>
  </si>
  <si>
    <t>C++服务端开发工程师</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</si>
  <si>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</si>
  <si>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</si>
  <si>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深圳市金卫信信息技术有限公司</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</si>
  <si>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</si>
  <si>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上海翡翰软件技术有限公司</t>
  </si>
  <si>
    <t>职位描述1.精通C/C++语言编程，对数据结构和算法设计有较为深刻的理解；2.精通windows平台基础开发知识，如多线程、消息机制、内存管理等；3.熟悉TCP/IP协议栈，具有丰富的Socket、WebService等接口设计和实现经验；4.熟悉HTTP协议，能开发符合RESTful设计思想的接口。</t>
  </si>
  <si>
    <t>职位亮点五险一金周末双休绩效奖金年终分红定期体检补充医疗保险员工旅游节日福利</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</si>
  <si>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</si>
  <si>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职位亮点五险一金周末双休绩效奖金餐补带薪年假员工旅游高温补贴节日福利</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</si>
  <si>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</si>
  <si>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深圳壹同企业管理咨询有限公司</t>
  </si>
  <si>
    <t>软件开发工程师C#</t>
  </si>
  <si>
    <t>北京云迹科技有限公司</t>
  </si>
  <si>
    <t>盛美半导体设备(上海)有限公司</t>
  </si>
  <si>
    <t>专业服务/咨询(财会/法律/人力资源等),教育/培训/院校</t>
  </si>
  <si>
    <t>职位亮点周末双休五险一金节日福利定期团建</t>
  </si>
  <si>
    <t>电子技术/半导体/集成电路,大型设备/机电设备/重工业,仪器仪表及工业自动化,电子技术/半导体/集成电路</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</si>
  <si>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</si>
  <si>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职位亮点五险一金定期体检补充医疗保险弹性工作带薪年假员工旅游全额公积金年终奖</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</si>
  <si>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</si>
  <si>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电子技术/半导体/集成电路,互联网/电子商务,计算机硬件,计算机软件</t>
  </si>
  <si>
    <t>职位亮点五险一金带薪年假定期体检员工旅游节日福利年底双薪</t>
  </si>
  <si>
    <t>迈诗得(上海)贸易有限公司</t>
  </si>
  <si>
    <t>职位描述【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</si>
  <si>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职位亮点五险一金餐补定期体检带薪年假节日福利弹性工作</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</si>
  <si>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</si>
  <si>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</si>
  <si>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C++/MFC开发工程师</t>
  </si>
  <si>
    <t>深圳市众软信息技术有限公司</t>
  </si>
  <si>
    <t>职位亮点五险一金绩效奖金加班补助交通补助餐补带薪年假定期体检员工旅游</t>
  </si>
  <si>
    <t>职位亮点员工旅游年终分红绩效奖金周末双休带薪年假定期体检五险一金弹性工作</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</si>
  <si>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</si>
  <si>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</si>
  <si>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上海火亮新能源科技有限公司</t>
  </si>
  <si>
    <t>深圳市爱商在线科技有限公司</t>
  </si>
  <si>
    <t>职位描述1.精通vc6或VS环境下的MFC程序开发；2.熟悉windows下SDK编程；3.具备GDI或GDI+的编程经验；4.有基于word中域的开发经验者优先；5.有基于GIS的业务系统的开发经验者优先；6.有视频编解码及显示功能开发集成经验者优先。</t>
  </si>
  <si>
    <t>职位亮点员工旅游</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</si>
  <si>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</si>
  <si>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软件工程师java、C#、.net方向对日</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</si>
  <si>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</si>
  <si>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奥软信息技术(上海)有限公司</t>
  </si>
  <si>
    <t>中云智慧(北京)科技有限公司</t>
  </si>
  <si>
    <t>IT服务(系统/数据/维护),互联网/电子商务,IT服务(系统/数据/维护),计算机软件</t>
  </si>
  <si>
    <t>职位亮点健身俱乐部周末双休五险一金绩效奖金带薪年假员工旅游年底双薪定期体检</t>
  </si>
  <si>
    <t>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</si>
  <si>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职位亮点带薪年假员工旅游加班补助</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</si>
  <si>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</si>
  <si>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深圳诗普琳珠宝有限公司</t>
  </si>
  <si>
    <t>职位亮点创业公司五险一金绩效奖金年底双薪补充医疗保险节日福利带薪年假交通补助</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</si>
  <si>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</si>
  <si>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职位描述岗位职责：1.根据项目计划，在保质保量的前提下，按时完成开发任务；2.负责相关产品的功能模块设计；3.解决产品开发中发现的问题；4.负责产品文档的撰写；任职要求： 负责双驱移动式机器人基于多传感器、多电机融合（包括状态显示、惯性导航、障碍物检测等）的运动控制算法研究与产品开发，保证机器人的可靠运行。任职要求：本科及以上学历，计算机、自动化、电子信息、软件工程等专业毕业三年以上。2) 精通各种控制算法和现代控制理论，有丰富的控制算法工程应用经验，如PID控制、卡尔曼滤波算法、神经网络与模糊算法等。3)了解激光避障、惯性导航、电机驱动原理，能把陀螺仪、加速度传感器与激光避障传感器等信息进行融合，输出对机器人的控制信息；4) 具有较强的C/C++语言编程能力，能将控制算法很好的应用于机器人运动控制；5) 有工业机器人、AGV开发经验者优先考虑。6)本科以上学历，3年以上软件开发工作经验；7)具有良好的逻辑思维能力、团队合作意识；8)有很强的学习能力，责任心强；工作地点：亦庄</t>
  </si>
  <si>
    <t>Delphi/C#开发工程师（日语）-OCA</t>
  </si>
  <si>
    <t>北京新致君阳信息技术有限公司</t>
  </si>
  <si>
    <t>职位亮点带薪年假定期团建五险倒班五险一金餐补定期体检房补</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</si>
  <si>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</si>
  <si>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计算机软件,IT服务(系统/数据/维护),保险,基金/证券/期货/投资</t>
  </si>
  <si>
    <t>职位亮点五险一金定期体检补充医疗保险</t>
  </si>
  <si>
    <t>北大方正集团</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</si>
  <si>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</si>
  <si>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C#后端开发工程师</t>
  </si>
  <si>
    <t>上海爱扑网络科技股份有限公司</t>
  </si>
  <si>
    <t>职位亮点周末双休五险一金全勤奖带薪年假节日福利定期体检</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</si>
  <si>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</si>
  <si>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</si>
  <si>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HTML5</t>
  </si>
  <si>
    <t>IT服务(系统/数据/维护),医药/生物工程,基金/证券/期货/投资,教育/培训/院校</t>
  </si>
  <si>
    <t>职位亮点绩效奖金餐补定期体检全额公积金公司重点项目五险一金</t>
  </si>
  <si>
    <t>智享工场(深圳)科技有限公司</t>
  </si>
  <si>
    <t>资深C#软件工程师</t>
  </si>
  <si>
    <t>职位描述工作内容为：负责文档元数据提取、文本问题等算法研究，按照开发规范完成项目的代码实现以及必须的单元测试；任职要求：1. 大学本科及以上学历，硕士优先；计算机相关专业；有3年以上开发工作经验者优先；2. 熟练掌握C/C++语言，对数据结构和算法设计有较为深刻的理解；3. 熟悉文档开发者优先；熟悉机器学习、模式识别等常用算法者优先；4. 具备良好的数学建模和统计基础、算法实现和编程能力，有良好的沟通能力和独立工作能力； 5. 有良好的职业道德和工作态度，学习能力强，责任心和进取心强，有较强的协作精神和团队意识；</t>
  </si>
  <si>
    <t>职位亮点全勤奖五险一金周末双休绩效奖金交通补助员工旅游带薪年假餐补</t>
  </si>
  <si>
    <t>职位亮点交通补助五险一金通讯补助</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</si>
  <si>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</si>
  <si>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</si>
  <si>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西部安全认证中心有限责任公司北京分公司</t>
  </si>
  <si>
    <t>深圳市新运力科技开发有限公司</t>
  </si>
  <si>
    <t>C# /.NET 开发工程师</t>
  </si>
  <si>
    <t>金卫医保信息管理(中国)有限公司</t>
  </si>
  <si>
    <t>专业服务/咨询(财会/法律/人力资源等),计算机软件,保险</t>
  </si>
  <si>
    <t>职位亮点五险一金年底双薪加班补助带薪年假补充医疗保险定期体检员工旅游节日福利</t>
  </si>
  <si>
    <t>互联网/电子商务,基金/证券/期货/投资,物流/仓储</t>
  </si>
  <si>
    <t>职位亮点五险一金带薪年假弹性工作周末双休节日福利</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</si>
  <si>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</si>
  <si>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</si>
  <si>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检验/检测/认证</t>
  </si>
  <si>
    <t>职位亮点健身俱乐部五险一金交通补助餐补通讯补助采暖补贴补充医疗保险定期体检</t>
  </si>
  <si>
    <t>C#软件项目经理/PM</t>
  </si>
  <si>
    <t>深圳职人网络技术有限公司</t>
  </si>
  <si>
    <t>深圳市思凯科技开发有限公司</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</si>
  <si>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6.解决系统中的技术难题。任职资格：1. 本科及以上学历、计算机相关专业，3-5年工作经验； 2. 熟练掌握MFC、linux环境下C++编程等的基础知识，具备良好的编程习惯和代码风格； 3. 熟练掌握com, ActiveX,Npapi等插件技术；4. 熟练应用openssl接口进行加解密开发工作； 5. 有CA、电子签章 、签名验证服务器、时间戳服务器、身份认证网关等PKI产品开发经验优先； 6. 有CSP、(SKF)国密接口、PKCS#11开发或接口适配工作经验优先。</t>
  </si>
  <si>
    <t>职位亮点五险一金绩效奖金餐补通讯补助带薪年假定期体检高温补贴节日福利</t>
  </si>
  <si>
    <t>C++服务器端开发工程师</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</si>
  <si>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</si>
  <si>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游艺春秋网络科技（北京）有限公司</t>
  </si>
  <si>
    <t>web开发工程师(.net方向)</t>
  </si>
  <si>
    <t>深圳东昇射频技术有限公司</t>
  </si>
  <si>
    <t>职位亮点周末双休五险一金通讯补助定期体检带薪年假餐补房补</t>
  </si>
  <si>
    <t>仪器仪表及工业自动化,计算机软件,通信/电信/网络设备,电子技术/半导体/集成电路</t>
  </si>
  <si>
    <t>职位亮点五险一金带薪年假定期体检周末双休年底双薪住房补贴项目奖金</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</si>
  <si>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</si>
  <si>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</si>
  <si>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C# net软件开发工程师</t>
  </si>
  <si>
    <t>上海东翊文化传播有限公司</t>
  </si>
  <si>
    <t>职位亮点五险一金年底双薪绩效奖金餐补带薪年假定期体检节日福利</t>
  </si>
  <si>
    <t>职位描述岗位职责：1、负责游戏服务端相关逻辑设计及开发。岗位要求：1、精通C++；2、熟悉socket网络编程；3、熟练使用mysql数据库，熟悉sqlite数据库，了解NoSql数据库；4、热爱游戏，对市场上的各类型游戏均有一定了解；5、有良好的沟通能力，团队协作精神及敬业精神；6、能胜任高强度的工作需求；7、有1年以上网络游戏服务器开发相关工作经验；8、熟悉linux系统，熟练掌握linux系统下开发、调试者优先；9、有稳定、高效服务器相关开发经验者优先。</t>
  </si>
  <si>
    <t>HTML5/前端工程师（软件开发）</t>
  </si>
  <si>
    <t>深圳市时空数码科技有限公司</t>
  </si>
  <si>
    <t>职位亮点14薪周末双休五险一金年底双薪绩效奖金弹性工作</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</si>
  <si>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</si>
  <si>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C C++ C#软件工程师</t>
  </si>
  <si>
    <t>广告/会展/公关,媒体/出版/影视/文化传播</t>
  </si>
  <si>
    <t>职位亮点五险一金年底双薪全勤奖带薪年假员工旅游定期体检节日福利</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</si>
  <si>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</si>
  <si>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职位亮点五险一金年底双薪加班补助带薪年假补充医疗保险员工旅游高温补贴弹性工作</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</si>
  <si>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</si>
  <si>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WMS/WCS开发工程师（c#）</t>
  </si>
  <si>
    <t>无锡先导智能装备股份有限公司</t>
  </si>
  <si>
    <t>职位亮点五险一金年底双薪加班补助包吃带薪年假节日福利</t>
  </si>
  <si>
    <t>深圳泰利能源有限公司</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</si>
  <si>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</si>
  <si>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职位亮点绩效奖金补充医疗保险定期体检节日福利五险一金带薪年假每年多次调薪工作居住证</t>
  </si>
  <si>
    <t>能源/矿产/采掘/冶炼,能源/矿产/采掘/冶炼,环保,石油/石化/化工</t>
  </si>
  <si>
    <t>职位亮点五险一金绩效奖金带薪年假弹性工作节日福利高温补贴每年多次调薪周末双休</t>
  </si>
  <si>
    <t>职位描述技能要求：C++MFC图像处理岗位职责： (2018年校招热门职位)1. 熟练VC++的软件开发，能独立担当大项目的开发工作，为客户制定；2. 负责相关程序的测试；3. 产品开发过程中与研发有关的文档编写。岗位要求：1. 应届本科或硕士两年以上，计算机、电子、自动化等相关专业；2. 精通VC++编程，熟悉MFC编程，有windows7/XP等应用程序开发经验；3. 熟悉用户界面开发，具有一定的图像处理经验；</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</si>
  <si>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</si>
  <si>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河南阳夏网络传媒科技有限公司</t>
  </si>
  <si>
    <t>互联网/电子商务,家居/室内设计/装饰装潢,信托/担保/拍卖/典当</t>
  </si>
  <si>
    <t>职位亮点创业公司交通补助餐补房补通讯补助员工旅游不加班节日福利</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</si>
  <si>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</si>
  <si>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</si>
  <si>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上海煜麦网络科技有限公司</t>
  </si>
  <si>
    <t>app前端开发工程师</t>
  </si>
  <si>
    <t>深圳市协鑫信息技术有限公司</t>
  </si>
  <si>
    <t>职位亮点五险一金餐补交通补助年终分红</t>
  </si>
  <si>
    <t>职位亮点五险一金交通补助餐补通讯补助带薪年假定期体检高温补贴节日福利</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</si>
  <si>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</si>
  <si>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职位描述职责描述：1. 参与公司产品性能优化、架构设计改进；2. 负责公司产品的功能开发和编码实现；3. 负责解决开发过程中的技术问题。任职要求：1. 2年以上C/C++开发经验。2. 精通C++语言，熟悉常用数据结构和算法，具有良好的编程习惯。3. 精通多线程、多进程、内存共享、网络通信编程技术。4. 熟悉常用第三方库的使用。5. 熟悉主流数据库一种。6. 熟悉Windows内核优先。</t>
  </si>
  <si>
    <t>职位亮点五险一金交通补助员工旅游定期体检节日福利年底双薪绩效奖金补充医疗保险</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</si>
  <si>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</si>
  <si>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深圳市观微科技有限公司</t>
  </si>
  <si>
    <t>C/C++语言开发工程师</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</si>
  <si>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</si>
  <si>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</si>
  <si>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</si>
  <si>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职位亮点全勤奖绩效奖金五险一金带薪年假定期体检周末双休</t>
  </si>
  <si>
    <t>嵌入式软件工程师（应届生）</t>
  </si>
  <si>
    <t>萨基姆通讯(天津)有限公司深圳分公司</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</si>
  <si>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</si>
  <si>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上海孚聪电子商务有限公司</t>
  </si>
  <si>
    <t>职位亮点五险一金年底双薪全勤奖餐补带薪年假定期体检节日福利</t>
  </si>
  <si>
    <t>职位描述职责描述：1、基于Linux/网卡驱动/DPDK，负责网络报文的解析、分析和统计相关开发和调试工作；2、负责跨模块间数据交互接口设计、开发和测试；3、负责核心模块性能优化；4、负责已有功能模块的维护。任职要求：1、本科及以上学历，计算机专业或通信工程、电子工程等计算机相关专业毕业，本科以上学历；2、3年以上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</si>
  <si>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职位亮点五险一金绩效奖金加班补助带薪年假补充医疗保险定期体检</t>
  </si>
  <si>
    <t>职位亮点周末双休创业公司</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</si>
  <si>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</si>
  <si>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</si>
  <si>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中原地产代理(深圳)有限公司</t>
  </si>
  <si>
    <t>北京风行在线技术有限公司</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</si>
  <si>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</si>
  <si>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房地产/建筑/建材/工程,中介服务,互联网/电子商务</t>
  </si>
  <si>
    <t>上海佑创信息工程有限公司</t>
  </si>
  <si>
    <t>职位亮点五险一金年终分红加班补助带薪年假补充医疗保险定期体检员工旅游节日福利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</si>
  <si>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</si>
  <si>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计算机软件,航空/航天研究与制造,电子技术/半导体/集成电路,计算机硬件</t>
  </si>
  <si>
    <t>深圳市美铁科技有限公司</t>
  </si>
  <si>
    <t>职位亮点创业公司每年多次调薪周末双休五险一金年底双薪餐补定期体检弹性工作</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</si>
  <si>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</si>
  <si>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职位亮点14薪周末双休五险一金绩效奖金带薪年假弹性工作补充医疗保险定期体检</t>
  </si>
  <si>
    <t>C#高级软件开发工程师（五角场近复旦）</t>
  </si>
  <si>
    <t>职位描述工作职责：1、负责视频CDN和P2P服务的后台架构设计与开发；2、负责HTTP加速、点播、直播等CDN系统的设计与研发；3、负责现有系统的性能调优；4、负责视频传输P2SP SDK的优化。任职要求：1、计算机或相关专业本科以上学历；2、熟练掌握C/C++语言，具有3年以上相关工作经验；3、精通TCP/IP协议，socket编程，熟悉HTTP协议；4、熟悉面向对象的编程思想，熟悉基本的数据结构和算法；5、有P2P、CDN、视频数据传输等相关经验者优先；6、有高并发或分布式服务开发经验者优先；7、学习能力强，具备良好的沟通表能力及团队协作精神。</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</si>
  <si>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</si>
  <si>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职位亮点五险一金绩效奖金带薪年假补充医疗保险周末双休</t>
  </si>
  <si>
    <t>深圳市智立方互动科技有限公司</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</si>
  <si>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</si>
  <si>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C++开发工程师  （学信网可查学历）</t>
  </si>
  <si>
    <t>深圳市睿服科技有限公司</t>
  </si>
  <si>
    <t>上海南土信息科技有限公司</t>
  </si>
  <si>
    <t>计算机软件,娱乐/体育/休闲,互联网/电子商务</t>
  </si>
  <si>
    <t>职位亮点五险一金绩效奖金全勤奖带薪年假节日福利</t>
  </si>
  <si>
    <t>计算机软件,计算机软件,航空/航天研究与制造,计算机硬件</t>
  </si>
  <si>
    <t>职位亮点创业公司五险一金交通补助节日福利绩效奖金</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</si>
  <si>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</si>
  <si>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</si>
  <si>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中高级java工程师</t>
  </si>
  <si>
    <t>深圳市睿搏科技集团有限公司</t>
  </si>
  <si>
    <t>ASP.NET(C#)研发工程师</t>
  </si>
  <si>
    <t>羿蒲电子科技(上海)有限公司</t>
  </si>
  <si>
    <t>职位亮点五险一金带薪年假定期体检不加班节日福利周末双休项目奖金员工旅游</t>
  </si>
  <si>
    <t>职位描述技能要求：数据库LinuxC++1：本科14年--15年毕业，3--4年左右工作经验，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</si>
  <si>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职位亮点五险一金周末双休节日福利带薪年假定期体检绩效奖金全勤奖</t>
  </si>
  <si>
    <t>职位亮点五险一金餐补房补定期体检员工旅游节日福利</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</si>
  <si>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</si>
  <si>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</si>
  <si>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C#程序员</t>
  </si>
  <si>
    <t>C++开发工程师（SDK）</t>
  </si>
  <si>
    <t>克立司帝控制系统(上海)股份有限公司</t>
  </si>
  <si>
    <t>电子技术/半导体/集成电路,计算机软件,零售/批发</t>
  </si>
  <si>
    <t>职位亮点五险一金年底双薪绩效奖金包住带薪年假员工旅游餐补</t>
  </si>
  <si>
    <t>职位亮点五险一金年底双薪绩效奖金加班补助带薪年假节日福利</t>
  </si>
  <si>
    <t>职位描述岗位要求：1．计算机及相关专业，大专以上学历，1年以上软件开发经验；2．熟练应用C#或者其他主流设计语言，熟悉SQL数据库； 3．至少有2个以上的实际软件开发项目经验；4.同时欢迎有志于软件开发的应届毕业生加入。 </t>
  </si>
  <si>
    <t>手机C#开发</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</si>
  <si>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</si>
  <si>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上海惠诚科教仪器有限公司</t>
  </si>
  <si>
    <t>PHP高级工程师</t>
  </si>
  <si>
    <t>中金众联互联网科技(深圳)股份有限公司</t>
  </si>
  <si>
    <t>职位描述工作职责：1、负责C++产品的核心框架设计和改进；2、负责项目技术难点攻关；3、完成C++产品的开发工作；4、负责C++产品SDK开发工作；5、配合测试工作。任职要求：1、良好的团队沟通协作意识，较强的问题解决能力；2、3年及以上C++平台开发经验；3、良好的编程习惯，精通数据结构和面向对象程序设计，遵循C++开发规范；4、熟练使用C++常见的设计模式及框架进行应用程序设计和开发；5、熟悉多线程程序设计；6、学习能力强，逻辑清晰，思路开阔，有一定的创新能力；7、具有良好的团队协作能力。</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</si>
  <si>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</si>
  <si>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c#/.Net软件工程师</t>
  </si>
  <si>
    <t>上海谊风信息技术有限公司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</si>
  <si>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</si>
  <si>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</si>
  <si>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深圳市佳保安全股份有限公司</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</si>
  <si>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</si>
  <si>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C# /.NET开发工程师</t>
  </si>
  <si>
    <t>上海梵讯网络技术有限公司</t>
  </si>
  <si>
    <t>专业服务/咨询(财会/法律/人力资源等),教育/培训/院校,学术/科研,计算机软件</t>
  </si>
  <si>
    <t>职位亮点五险一金绩效奖金节日福利带薪年假股票期权</t>
  </si>
  <si>
    <t>互联网/电子商务,计算机软件,房地产/建筑/建材/工程,IT服务(系统/数据/维护)</t>
  </si>
  <si>
    <t>职位亮点五险一金年底双薪绩效奖金年终分红餐补带薪年假弹性工作员工旅游</t>
  </si>
  <si>
    <t>职位描述1. 工作职责： 1.1 根据公司项目和产品设计，利用C、C++等相关技术，负责视频生产系统、视频编解码系统、收视数据统计分析系统、视频传输分发系统、以及其他互联网视频直点播业务相关技术平台的开发和优化；1.2 后台数据库架构设计与代码实现；1.3 相关代码注释、设计文档、开发文档、用户文档、维护文档的整理与编写；1.4 协助测试工程师制定测试计划，定位发现的问题并进行解决；本岗位以开发为主，但需要参与日常运维值班工作，尤其是刚进入岗位的第一年，需要通过运维工作了解一线开发需求，设计解决方案。2. 教育背景2.1 本科以上学历，硕士优先；2.2 计算机、软件工程、电子、数学及相关专业毕业；2.3 英语4级及以上水平，英语6级优先。 3. 从业经验3.1 一年以上工作经验；3.2 具备扎实的编程理论基础(C、C++或其它编程语言)；具有模块化设计思想和良好的编程习惯，对设计模式有一定的理解；3.3 精通C++编程，熟悉VC++开发环境，熟悉WTL框架、COM/ATL技术；3.4 熟悉Linux操作及软件开发，对Linux驱动、内核程序有一定了解；3.5 能够深入理解和应用各种常用数据结构、算法；3.6 熟悉SQL Server/Oracle的应用开发以及数据库性能优化者优先； 3.7 熟悉视音频编解码技术，熟练掌握FFmpeg工具以及H.264、H.265等编码标准者优先；3.8 有1年以上互联网视频相关开发经验者优先；3.9 有1年以上数理统计及数据挖掘从业经验者优先。 </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</si>
  <si>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</si>
  <si>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中级JAVA工程师</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</si>
  <si>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</si>
  <si>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深圳融信网金信息科技有限公司</t>
  </si>
  <si>
    <t>MES系统开发工程师（.NET,C#）[上海]</t>
  </si>
  <si>
    <t>C/C++工程师网络安全设备产品方向</t>
  </si>
  <si>
    <t>北京安帝科技有限公司</t>
  </si>
  <si>
    <t>职位亮点五险一金绩效奖金股票期权加班补助弹性工作节日福利定期体检</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</si>
  <si>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</si>
  <si>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</si>
  <si>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广东穿越医疗科技有限公司</t>
  </si>
  <si>
    <t>C# 高级软件工程师</t>
  </si>
  <si>
    <t>上海领道软件有限公司</t>
  </si>
  <si>
    <t>计算机软件,IT服务(系统/数据/维护),通信/电信/网络设备,计算机硬件</t>
  </si>
  <si>
    <t>互联网/电子商务,物流/仓储,计算机软件,IT服务(系统/数据/维护)</t>
  </si>
  <si>
    <t>职位亮点五险一金年底双薪弹性工作带薪年假节日福利创业公司每年多次调薪周末双休</t>
  </si>
  <si>
    <t>计算机软件,计算机硬件,IT服务(系统/数据/维护),医疗设备/器械</t>
  </si>
  <si>
    <t>职位亮点五险一金带薪年假弹性工作节日福利</t>
  </si>
  <si>
    <t>职位亮点五险一金带薪年假定期体检节日福利周末双休大牛带队</t>
  </si>
  <si>
    <t>职位描述技能要求：C\C++岗位职责：1、参与公司软件产品的设计、开发及文档编写工作2、负责软件开发过程中的程序结构设计、算法设计、业务流程设计。任职要求：1、大学本科，学士学位，计算机相关专业；2、三年以上C/C++开发经验，有良好的编码规范。3、熟悉window linux平台开发、调试。4、熟悉计算机网络，熟悉TCP/IP协议栈，熟悉常见的应用层网络协议。5、熟悉操作系统、计算机体系结构及原理，具备高性能软件产品研发能力。6、熟悉多线程并行处理技术。7、熟悉常用数据结构及算法。</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</si>
  <si>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</si>
  <si>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</si>
  <si>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C++/C#工程师</t>
  </si>
  <si>
    <t>深圳市蜂窝网络有限公司</t>
  </si>
  <si>
    <t>东易日盛家居装饰集团</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</si>
  <si>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</si>
  <si>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职位亮点绩效奖金全勤奖节日福利员工旅游五险一金</t>
  </si>
  <si>
    <t>旭辉卓越健康信息科技有限公司</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</si>
  <si>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</si>
  <si>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测控系统软件工程师</t>
  </si>
  <si>
    <t>深圳默斯测控技术有限公司</t>
  </si>
  <si>
    <t>计算机软件,医疗设备/器械,IT|通信|电子|互联网</t>
  </si>
  <si>
    <t>房地产/建筑/建材/工程,家居/室内设计/装饰装潢,贸易/进出口,加工制造（原料加工/模具）</t>
  </si>
  <si>
    <t>职位亮点五险一金餐补带薪年假大牛带队周末双休</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</si>
  <si>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</si>
  <si>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前端开发/网页设计/C#程序员</t>
  </si>
  <si>
    <t>仪器仪表及工业自动化,互联网/电子商务,检验/检测/认证,跨领域经营</t>
  </si>
  <si>
    <t>职位描述【职位描述】：1、3D家装设计软件开发和维护2、参与需求调研，编写需求文档3、编写技术文档，如设计规范、测试规范、实施方案等4、负责软件产品的编码、单元测试、基本集成测试5、与第三方软件模块集成6、审查源代码和文档7、解决产品技术问题  【任职要求】：1、统招大学本科及以上学历，计算机、软件工程等相关专业，三年及以上Windows开发经验2、掌握C++、STL、windows API开发、多线程编程3、掌握MFC框架开发及Windows消息机制4、熟悉DirectX编程，3D渲染，特效、场景、shader语言优先5、熟悉SQL数据库编程、设计；掌握Oracle，Mysql数据库管理工具优先6、熟悉虚拟现实平台软件、三维建模软件使用优先7、熟悉winSocket编程，基于TCP/IP协议的Socket各种网络通信模型优先8、良好的沟通、学习能力和团队精神</t>
  </si>
  <si>
    <t>职位亮点五险一金绩效奖金带薪年假节日福利弹性工作股票期权</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</si>
  <si>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</si>
  <si>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Java软件工程师（中级)</t>
  </si>
  <si>
    <t>深圳市永兴元科技有限公司</t>
  </si>
  <si>
    <t>软件工程师C++</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</si>
  <si>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</si>
  <si>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上海懿教信息科技有限公司</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</si>
  <si>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</si>
  <si>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职位亮点五险一金年终分红交通补助带薪年假全勤奖</t>
  </si>
  <si>
    <t>php（懂magento来）</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</si>
  <si>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</si>
  <si>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职位亮点五险一金年底双薪通讯补助员工旅游节日福利带薪年假</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</si>
  <si>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2008使用经验；10.熟悉WebServices，有gsoap工具使用经验更佳；11.有较强的学习能力，独立的工作能力，优秀的团队合作能力，工作稳定性好。</t>
  </si>
  <si>
    <t>上海威道思软件技术有限公司</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</si>
  <si>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</si>
  <si>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职位亮点年底双薪绩效奖金加班补助定期体检弹性工作带薪年假员工旅游年终分红</t>
  </si>
  <si>
    <t>C++工程师20190520</t>
  </si>
  <si>
    <t>深圳市博思凯电子有限公司</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</si>
  <si>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</si>
  <si>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ASP.NET C#开发工程师</t>
  </si>
  <si>
    <t>上海大德信息服务有限公司</t>
  </si>
  <si>
    <t>电子技术/半导体/集成电路,计算机软件,通信/电信/网络设备,IT服务(系统/数据/维护)</t>
  </si>
  <si>
    <t>职位亮点绩效奖金五险一金每年多次调薪加班补助节日福利弹性工作带薪年假年终分红</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</si>
  <si>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</si>
  <si>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</si>
  <si>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Java初中级开发工程师/程序员</t>
  </si>
  <si>
    <t>职位亮点五险一金节日福利带薪年假绩效奖金房补</t>
  </si>
  <si>
    <t>职位描述技能要求：C++OSG   QT GIS技能要求： OSG ，C++，QT，GIS  岗位责任：专题服务视图开发：1、值班监控综合展示；2、反倒体系综合展示；站厂综合TS展示等。技能要求：1、精通C++语言，熟悉QT界面编程2、熟悉OSG三维编程或GIS系统相关知识</t>
  </si>
  <si>
    <t>职位亮点五险一金弹性工作定期体检节日福利</t>
  </si>
  <si>
    <t>职位亮点五险一金年底双薪加班补助节日福利员工旅游定期体检周末双休项目奖金</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</si>
  <si>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</si>
  <si>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</si>
  <si>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上海仰邦科技股份有限公司</t>
  </si>
  <si>
    <t>React/Java全栈开发工程师[本科以上]</t>
  </si>
  <si>
    <t>深圳市众智达信息科技有限公司</t>
  </si>
  <si>
    <t>电子技术/半导体/集成电路,计算机软件,计算机硬件,IT服务(系统/数据/维护)</t>
  </si>
  <si>
    <t>职位亮点五险一金年底双薪绩效奖金餐补带薪年假节日福利全勤奖</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</si>
  <si>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</si>
  <si>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职位亮点创业公司周末双休绩效奖金五险一金</t>
  </si>
  <si>
    <t>上海镒链科技有限公司</t>
  </si>
  <si>
    <t>职位亮点五险一金加班补助带薪年假节日福利定期体检周末双休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</si>
  <si>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</si>
  <si>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职位描述工作职责：1.分析音视频场景需求与团队一起合作调研设计和实现linu平台上层应用软件。2.负责linux平台下上层应用软件的开发和维护，包括但不限于开源系统模块的移植，集成，裁剪，二次开发等。3.编写详细设计文档，进行组内交叉code review和设计review, 完成单元测试的开发和维护。抽象出可持续集成的自动化case并实现。任职要求：1.1~3年linux平台软件开发工作经验。2.C++ 基础扎实，具有良好的数据结构基础，了解常见算法和实现，熟悉操作系统基础知识。3.善于沟通和自我学习，具有较强的分析问题，解决问题的能力。乐于接收新技术。4.熟悉SIP 协议，GB28181协议，ONVIF协议优先。</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</si>
  <si>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</si>
  <si>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深圳市颖源科技有限公司</t>
  </si>
  <si>
    <t>C++开发工程师（VR/图形）</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</si>
  <si>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</si>
  <si>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</si>
  <si>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java后台开发</t>
  </si>
  <si>
    <t>浙江绿筑集成科技有限公司</t>
  </si>
  <si>
    <t>深圳华安楼宇系统工程有限公司</t>
  </si>
  <si>
    <t>房地产/建筑/建材/工程,加工制造（原料加工/模具）,大型设备/机电设备/重工业,家居/室内设计/装饰装潢</t>
  </si>
  <si>
    <t>房地产/建筑/建材/工程,IT服务(系统/数据/维护),通信/电信/网络设备,物业管理/商业中心</t>
  </si>
  <si>
    <t>职位亮点公司重点项目弹性工作通讯补助创业公司</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</si>
  <si>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</si>
  <si>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</si>
  <si>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职位描述技能要求：C++图像处理OSGOGRE岗位职责：1、公司三维平台三维功能的研发工作；2、公司三维产品的底层开发；3、渲染引擎、地球引擎的研究、设计和开发工作。岗位要求：1、全日制本科或者硕士;2、测绘\地理信息\电子工程\计算机科学\数学等相关专业；3、精通C++开发；4、熟知OSG，U3D等VR引擎，具有OpenGL底层程序开发的经验。5、良好的沟通与自学能力。</t>
  </si>
  <si>
    <t>上海辰光医疗科技股份有限公司</t>
  </si>
  <si>
    <t>医疗设备/器械,电子技术/半导体/集成电路,医疗/护理/美容/保健/卫生服务</t>
  </si>
  <si>
    <t>职位亮点周末双休五险一金绩效奖金加班补助全勤奖餐补免费班车带薪年假</t>
  </si>
  <si>
    <t>c++高级工程师</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</si>
  <si>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</si>
  <si>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上海致为信息技术有限公司</t>
  </si>
  <si>
    <t>C#系统开发工程师</t>
  </si>
  <si>
    <t>职位亮点五险一金全勤奖交通补助餐补带薪年假定期体检补充医疗保险节日福利</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</si>
  <si>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</si>
  <si>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职位描述技能要求：人脸识别数据挖掘数据库C++MySQL岗位职责:1、 精通C++编程语言，熟悉Windows/Linux操作系统及其开发环境；2、 熟练掌握MFC、STL、SDK、BOOST的一种或几种；3、 熟练掌握Socket网络编程和多线程编程，有TCP/UDP编程和多线程编程的实际项目经验；4、 掌握面向对象的设计与开发，熟悉常用设计模式；5、 熟练掌握数据库编程，如Oracle、SqlServer、MySQL的一种或几种；6、 熟悉H.323、SIP、RTP/RTCP、RTSP、RTMP协议中的一种或几种，并有相关开发经验者优先；任职要求：1、 计算机相关专业，大学本科以上学历，3年及以上开发经验；2、 具有较好的文档编写能力，能够编制相关需求和技术文档；3、 参与产品构思和架构设计，并参与实现；4、 具备开发文档编写能力、语言表达能力、沟通协调能力，以及团队合作精神。</t>
  </si>
  <si>
    <t>上海庄诚电子技术有限公司</t>
  </si>
  <si>
    <t>职位亮点五险一金绩效奖金加班补助带薪年假定期体检免费班车节日福利弹性工作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</si>
  <si>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</si>
  <si>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职位亮点全勤奖带薪年假员工旅游节日福利</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</si>
  <si>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</si>
  <si>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北京易诚互动软件技术有限公司</t>
  </si>
  <si>
    <t>江苏准信自动化科技股份有限公司</t>
  </si>
  <si>
    <t>互联网/电子商务,IT服务(系统/数据/维护),专业服务/咨询(财会/法律/人力资源等),银行</t>
  </si>
  <si>
    <t>职位亮点节日福利定期体检员工旅游五险一金周末双休绩效奖金通讯补助</t>
  </si>
  <si>
    <t>大型设备/机电设备/重工业,互联网/电子商务</t>
  </si>
  <si>
    <t>职位亮点周末双休五险一金绩效奖金餐补带薪年假定期体检</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</si>
  <si>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</si>
  <si>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</si>
  <si>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优图前端开发</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</si>
  <si>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具有较好的文档编写能力，能够编制相关需求和技术文档；10、参与产品构思和架构设计，并参与实现；11、具备开发文档编写能力、语言表达能力、沟通协调能力，以及团队合作精神。</t>
  </si>
  <si>
    <t>C# C++软件研发工程师</t>
  </si>
  <si>
    <t>上海鸿隆电子技术有限公司</t>
  </si>
  <si>
    <t>汽车/摩托车,电子技术/半导体/集成电路,加工制造（原料加工/模具）</t>
  </si>
  <si>
    <t>职位亮点五险一金年底双薪节日福利员工旅游周末双休定期体检餐补带薪年假</t>
  </si>
  <si>
    <t>职位亮点五险一金节日福利带薪年假周末双休带团队绩效奖金定期团建</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</si>
  <si>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</si>
  <si>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</si>
  <si>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C#后端工程师</t>
  </si>
  <si>
    <t>职位亮点14薪每年多次调薪年底双薪年终分红股票期权带薪年假定期体检员工旅游</t>
  </si>
  <si>
    <t>职位亮点周末双休创业公司大牛带队带团队</t>
  </si>
  <si>
    <t>研发工程师—C++</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</si>
  <si>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</si>
  <si>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</si>
  <si>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.NET/C#研发工程师</t>
  </si>
  <si>
    <t>高级WEB前端工程师（知识图谱）</t>
  </si>
  <si>
    <t>职位亮点周末双休弹性工作餐补补充医疗保险五险一金高温补贴采暖补贴免费班车</t>
  </si>
  <si>
    <t>职位描述1、 根据需求和设计完成指定模块设计、编码和调试；2、 公共SDK的设计开发；3、 预研产品的调研及设计工作。任职资格1、 全日制本科以上学历，计算机专业或信息技术相关专业，2年以上软件开发经验；2、 精通C++开发，有良好的编码习惯；3、 熟练运用QT进行客户端界面开发；4、 熟练掌握C++代码优化及编译优化，熟悉gcc/cmake等，具备跨平台开发及编译经验； 5、 熟练掌握多线程、异步编程、网络编程技术，理解API接口的设计原则； 6、 熟悉常见的数据结构、算法、以及它们的使用；7、 对技术有激情，喜欢钻研，具有有较强的独立工作能力和解决问题的能力；8、强烈的责任心，良好的沟通能力，良好的团队合作精神。</t>
  </si>
  <si>
    <t>职位亮点节日福利五险一金绩效奖金餐补通讯补助带薪年假定期体检</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</si>
  <si>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</si>
  <si>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职位亮点每年多次调薪年底双薪带薪年假节日福利五险一金餐补员工旅游免费班车</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</si>
  <si>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</si>
  <si>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.NET C#高级软件工程师</t>
  </si>
  <si>
    <t>上海塞嘉电子科技有限公司</t>
  </si>
  <si>
    <t>计算机软件,电子技术/半导体/集成电路,IT服务(系统/数据/维护)</t>
  </si>
  <si>
    <t>职位描述技能要求：C++任职要求：1、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熟悉H.323、SIP等协议中的一种或几种，并有相关开发经验者优先；9、 计算机相关专业，大学本科以上学历，3年及以上开发经验；10、 具有较好的文档编写能力，能够编制相关需求和技术文档；11、 参与产品构思和架构设计，并参与实现；12、 具备开发文档编写能力、语言表达能力、沟通协调能力，以及团队合作精神。</t>
  </si>
  <si>
    <t>职位亮点五险一金餐补带薪年假定期体检节日福利高温补贴</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</si>
  <si>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</si>
  <si>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</si>
  <si>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C# (WPF) / C++ 软件开发工程师 （高级/中级）</t>
  </si>
  <si>
    <t>北京畅恒通信科技有限责任公司</t>
  </si>
  <si>
    <t>即有分期</t>
  </si>
  <si>
    <t>Linux C++ 研发工程师</t>
  </si>
  <si>
    <t>虎特信息科技(上海)有限公司北京分公司</t>
  </si>
  <si>
    <t>职位亮点五险一金全勤奖交通补助带薪年假节日福利周末双休餐补</t>
  </si>
  <si>
    <t>职位亮点五险一金补充医疗保险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</si>
  <si>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</si>
  <si>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</si>
  <si>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职位亮点五险一金带薪年假弹性工作补充医疗保险周末双休公司重点项目定期团建</t>
  </si>
  <si>
    <t>html前端开发工程师</t>
  </si>
  <si>
    <t>上海东铭实业有限公司</t>
  </si>
  <si>
    <t>职位描述工作职责：开发企业安全解决方案后端引擎，本引擎对来自网络流量探针还原的数据做接收、分析和展示。技能要求：-计算机或相关专业统招本科学历。两年以上Linux下C++开发工作经验。-有高性能服务器开发工作经验的优先。请注意，本引擎不是分析原始网络流量，而是流量还原后的metadata数据（Json格式），所以对json数据的各类操作包括数据分析需要非常熟练。-理解大数据平台常见的一些组件，包括kafka, ES以及nosql数据库，有使用经验的优先。-熟练shell脚本，了解python。-能自我管理，具备快速学习能力。</t>
  </si>
  <si>
    <t>深圳市洲明科技股份有限公司</t>
  </si>
  <si>
    <t>贸易/进出口</t>
  </si>
  <si>
    <t>北京领为科技发展有限公司</t>
  </si>
  <si>
    <t>职位亮点周末双休餐补五险一金年底双薪绩效奖金年终分红加班补助包吃</t>
  </si>
  <si>
    <t>电子技术/半导体/集成电路,通信/电信/网络设备,耐用消费品（服饰/纺织/皮革/家具/家电）,广告/会展/公关</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</si>
  <si>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</si>
  <si>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职位亮点五险一金年底双薪包住股票期权定期体检节日福利员工旅游14薪</t>
  </si>
  <si>
    <t>c#高级软件开发工程师</t>
  </si>
  <si>
    <t>上海海阳气象导航技术有限公司</t>
  </si>
  <si>
    <t>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</si>
  <si>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互联网/电子商务,计算机软件,IT服务(系统/数据/维护),航空/航天研究与制造</t>
  </si>
  <si>
    <t>职位亮点五险一金年底双薪餐补弹性工作员工旅游节日福利交通补助免费班车</t>
  </si>
  <si>
    <t>深圳全棉时代科技有限公司</t>
  </si>
  <si>
    <t>职位描述【岗位职责】1、负责VR相关项目及引擎的研发、技术评估、架构设计等工作；2、配合公司销售团队完成既定目标。3、负责对组外技术咨询、沟通，跟踪并处理生产系统问题；【任职要求】1、全日制本科或以上学历，计算机或相关专业毕业；2、5年以上C++、OpenGL相关3D项目的开发经验；3、掌握图像处理及各类图形算法，有扎实的数学基础等。4、熟悉Qt软件开发者优先；5、熟悉游戏程序开发者优先；6、熟悉OSG开发者优先；7、掌握GIS基本概念和基础知识,并使用常用GIS软件者优先。8、工作主动积极，有激情，有创业精神。9、熟悉IT技术服务标准化、项目管理规范化者优先.</t>
  </si>
  <si>
    <t>计算机软件,计算机软件,互联网/电子商务,交通/运输</t>
  </si>
  <si>
    <t>职位亮点五险一金周末双休年底双薪带薪年假高温补贴节日福利绩效奖金</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</si>
  <si>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</si>
  <si>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C#/VC软件工程师（资深）</t>
  </si>
  <si>
    <t>linux c/c++ 开发工程师(网络信息安全)</t>
  </si>
  <si>
    <t>上海诣阔软件有限公司</t>
  </si>
  <si>
    <t>北京东方棱镜科技有限公司</t>
  </si>
  <si>
    <t>计算机硬件,电子技术/半导体/集成电路,计算机软件</t>
  </si>
  <si>
    <t>职位亮点五险一金年底双薪绩效奖金加班补助全勤奖带薪年假员工旅游节日福利</t>
  </si>
  <si>
    <t>零售/批发,耐用消费品（服饰/纺织/皮革/家具/家电）,快速消费品（食品/饮料/烟酒/日化）</t>
  </si>
  <si>
    <t>职位亮点五险一金绩效奖金带薪年假节日福利免费班车</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</si>
  <si>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</si>
  <si>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职位亮点创业公司五险一金补充医疗保险员工旅游餐补带薪年假弹性工作</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</si>
  <si>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</si>
  <si>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职位描述中级软件工程师  3-4 年  2 名岗位职责1、负责Linux下网络通信服务维护与开发2、与团队一起完成项目开发工作3、承接部门新技术研究、开发工作任职要求1、3年及以上开发经验，本科及以上计算机相关专业；2、熟练掌握linux环境下C/C++编程，熟悉面向对象思想；3、熟悉Linux/Unix环境和调试环境；4、熟悉多进程，多线程；5、熟悉linux/Unix下的网络编程，对TCP/IP协议有较深刻的理解；6、有较强的主动性，能吃苦耐劳，工作态度认真负责。优先考虑；1、有移动互联网技术背景优先；2、具有DPI（深度报文解析）/IDS/IPS网络设备开发经验，熟悉常见的应用协议优先；</t>
  </si>
  <si>
    <t>.net开发工程师（C#、WPF）</t>
  </si>
  <si>
    <t>C++工程师（图形学方向）</t>
  </si>
  <si>
    <t>职位亮点周末双休五险一金员工旅游节日福利带薪年假绩效奖金定期体检</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</si>
  <si>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</si>
  <si>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技能要求：图像处理嵌入式C++【岗位职责】负责VR相关项目及引擎的研发、技术评估、架构设计等工作；【任职要求】1、全日制本科或以上学历，计算机或相关专业毕业；2、5年以上C++、OpenGL相关项目的开发经验；3、掌握图像处理及各类图形算法，有扎实的数学基础等。4、熟练应用图形渲染流水线（Shader）解决项目问题者优先；5、工作主动积极，有激情，有创业精神。</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</si>
  <si>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</si>
  <si>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运维开发工程师</t>
  </si>
  <si>
    <t>深圳市卓翼科技股份有限公司</t>
  </si>
  <si>
    <t>.net C# 软件工程师（WinForm）急聘</t>
  </si>
  <si>
    <t>上海科瓦网络科技有限公司</t>
  </si>
  <si>
    <t>Linux C/C++ 开发工程师</t>
  </si>
  <si>
    <t>青岛海成慧车智能科技有限公司北京分公司</t>
  </si>
  <si>
    <t>通信/电信/网络设备,计算机硬件,加工制造（原料加工/模具）</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</si>
  <si>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</si>
  <si>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</si>
  <si>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</si>
  <si>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职位亮点创业公司周末双休五险一金绩效奖金年终分红带薪年假节日福利</t>
  </si>
  <si>
    <t>深圳市蓝天教育培训学校</t>
  </si>
  <si>
    <t>职位描述岗位职责1. 在Linux环境下开发无人驾驶系统相关软件2. 对开发的程序进行单元测试3. 快速的学习新技术并将合适的技术吸收到产品中来岗位要求1. 计算机，电子工程，通信学士或以上学位2. 精通C/C++语言，有2年以上Linux相关平台程序开发经验3. 熟悉Makefile、GDB调试工具、网络协议、多线程编程等4. 熟练运用Linux下的脚本语言：Shell, Perl, Python等5. 熟悉常见的数据结构、算法、以及它们的使用6. 具备良好的沟通能力，团队精神和学习能力</t>
  </si>
  <si>
    <t>C#应用软件工程师</t>
  </si>
  <si>
    <t>上海海积信息科技股份有限公司</t>
  </si>
  <si>
    <t>北京灵医灵科技有限公司</t>
  </si>
  <si>
    <t>职位亮点五险一金不加班节日福利</t>
  </si>
  <si>
    <t>职位亮点五险一金带薪年假创业公司节日福利免费班车定期体检餐补</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</si>
  <si>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</si>
  <si>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</si>
  <si>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医疗设备/器械,医疗设备/器械,计算机软件</t>
  </si>
  <si>
    <t>职位亮点五险一金公司重点项目定期团建节日福利带薪年假周末双休工作居住证</t>
  </si>
  <si>
    <t>职位描述技能要求：分布式图像处理数据库C++CMySQL岗位职责：1、负责公司医学影像系统服务器端的开发工作；2、负责客户端软件与服务器通讯策略的开发工作；3、负责公司产品在项目应用中的问题解决；任职要求：1、3年以上相关工作经验；2、熟练掌握c/c++ 、java开发语言，熟悉Linux下多线程多进程开发；3、精通QT、OpenGl；4、熟悉网络通信技术；5、具备良好的英文文献查阅能力。</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</si>
  <si>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</si>
  <si>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</si>
  <si>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上海智爱信息技术有限公司</t>
  </si>
  <si>
    <t>深圳市腾尚时代互联网科技有限公司</t>
  </si>
  <si>
    <t>计算机软件,IT服务(系统/数据/维护),汽车/摩托车,外包服务</t>
  </si>
  <si>
    <t>职位描述（1）计算机相关专业，大专及以上学历，5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</si>
  <si>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职位亮点五险一金年底双薪绩效奖金全勤奖通讯补助带薪年假弹性工作包吃</t>
  </si>
  <si>
    <t>C++软件高级工程师</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</si>
  <si>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</si>
  <si>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</si>
  <si>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上海辰达物联网科技有限公司</t>
  </si>
  <si>
    <t>asp.net开发  Q</t>
  </si>
  <si>
    <t>职位亮点五险一金带薪年假定期体检员工旅游定期团建节日福利弹性工作</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</si>
  <si>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</si>
  <si>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</si>
  <si>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精进电动/Jing-jin Electric</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</si>
  <si>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</si>
  <si>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职位亮点五险一金包吃通讯补助带薪年假补充医疗保险定期体检员工旅游</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</si>
  <si>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</si>
  <si>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上海直达软件有限公司</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</si>
  <si>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</si>
  <si>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-测试运维工程师（服务中心）-</t>
  </si>
  <si>
    <t>SE・PG （Java， C／C++， Cobol，赴日）</t>
  </si>
  <si>
    <t>职位亮点五险一金带薪年假弹性工作定期体检节日福利周末双休年底双薪定期团建</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</si>
  <si>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</si>
  <si>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上海互盾信息科技有限公司</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</si>
  <si>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</si>
  <si>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</si>
  <si>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职位亮点五险一金交通补助通讯补助加班补助全勤奖带薪年假节日福利员工旅游</t>
  </si>
  <si>
    <t>人力资源管理软件开发</t>
  </si>
  <si>
    <t>C++软件高级工程师 -- 有跨平台经验</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</si>
  <si>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</si>
  <si>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C#/.NET开发</t>
  </si>
  <si>
    <t>流金网络技术(上海)有限公司</t>
  </si>
  <si>
    <t>职位亮点五险一金年底双薪带薪年假补充医疗保险定期体检员工旅游节日福利周末双休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</si>
  <si>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</si>
  <si>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</si>
  <si>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职位亮点带薪年假节日福利餐补五险一金员工旅游每年多次调薪交通补助</t>
  </si>
  <si>
    <t>欣旺达电子股份有限公司</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</si>
  <si>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</si>
  <si>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北京学为教育科技有限公司</t>
  </si>
  <si>
    <t>电子技术/半导体/集成电路,仪器仪表及工业自动化,汽车/摩托车,大型设备/机电设备/重工业</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</si>
  <si>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</si>
  <si>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軟件開發工程師</t>
  </si>
  <si>
    <t>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</si>
  <si>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职位亮点五险一金周末双休带薪年假节日福利员工旅游免费停车定期团建大牛带队</t>
  </si>
  <si>
    <t>职位描述技能要求：音频处理视频编解码音频编解码语音处理视频流转码工作职责- 负责视频直播业务的相关平台开发和维护- 调研业界当前的视频直播技术架构- 设计开发直播需要的推流服务，播放器，服务器等产品- 对视频直播平台的技术架构进行改进、优化- 扩展新的直播形态职责要求- 扎实的C++语言基础，2年以上视频直播开发相关经验- 精通视频编解码原理(H264、AAC等)，精通视频编码常用库(ffmpeg等)- 熟悉流媒体业务的技术组成，如(RTMP/RTP/HLS，librtmp, ffmpeg等- 有良好的问题分析解决能力，熟练英文文档阅读- 良好的表达能力和团队协作精神- 有移动端SDK开发经验优先</t>
  </si>
  <si>
    <t>IT专员（熟悉.NET C# JS等）</t>
  </si>
  <si>
    <t>上海会坚商务咨询有限公司</t>
  </si>
  <si>
    <t>职位亮点五险一金定期体检年终奖金交通补助带薪年假加班补助员工旅游</t>
  </si>
  <si>
    <t>职位亮点五险一金年底双薪加班补助带薪年假定期体检节日福利绩效奖金</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</si>
  <si>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</si>
  <si>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Linux C++ 软件开发工程师</t>
  </si>
  <si>
    <t>北京前沿信安科技股份有限公司</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</si>
  <si>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</si>
  <si>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高级C#开发工程师</t>
  </si>
  <si>
    <t>T-L3-JAVA开发工程师（中级）</t>
  </si>
  <si>
    <t>上海罗盘信息科技有限公司</t>
  </si>
  <si>
    <t>职位亮点带薪年假五险一金绩效奖金餐补周末双休工作居住证</t>
  </si>
  <si>
    <t>职位亮点五险一金弹性工作带薪年假补充医疗保险定期体检节日福利</t>
  </si>
  <si>
    <t>职位描述技能要求：LinuxC++岗位职责：1、负责Liuux数据安全客户端的模块设计、开发与维护；2、分析并解决软件开发过程中的问题；3、协助测试工程师分析定位发现的问题；4、配合研发经理完成相关任务目标。任职要求：1、熟悉Linux 基本原理，精通API编程；2、熟悉C、C++语言；3、熟悉数据结构、算法；4、掌握常用的面向对象设计模式；5、熟练使用开发和调试工具。6、了解文件系统、网络、设备等方面的开发。7、问题分析和解决能力出色优先条件：1、有内核开发经验者优先；2、有APIHook开发经验者优先；3、有信息安全产品开发经验者优先。</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</si>
  <si>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</si>
  <si>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职位亮点五险一金年底双薪绩效奖金加班补助全勤奖包住带薪年假员工旅游</t>
  </si>
  <si>
    <t>软件开发（.NET C#）浦东地铁9号线</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</si>
  <si>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</si>
  <si>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C++软件高级工程师--有跨平台经验</t>
  </si>
  <si>
    <t>职位亮点五险一金年终奖金交通补助带薪年假加班补助定期体检员工旅游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</si>
  <si>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</si>
  <si>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</si>
  <si>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.Net / C# 开发工程师 7000元～</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</si>
  <si>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</si>
  <si>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6千-1.5万</t>
  </si>
  <si>
    <t>前端开发工程师-腾讯</t>
  </si>
  <si>
    <t>北京融汇金信信息技术有限公司</t>
  </si>
  <si>
    <t>职位亮点五险一金加班补助交通补助房补带薪年假定期体检餐补绩效奖金</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</si>
  <si>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</si>
  <si>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C#/C++</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</si>
  <si>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</si>
  <si>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职位亮点健身俱乐部周末双休绩效奖金年终分红弹性工作补充医疗保险定期体检五险一金</t>
  </si>
  <si>
    <t>上海红瓦信息科技有限公司</t>
  </si>
  <si>
    <t>职位描述 C++开发工程师岗位职责：　　　　1、证券行情系统及相关模块的设计、实现。　　　　2、量化交易系统及相关模块的设计、实现。　　　　3、现有系统的性能调优及改进。任职资格：　　　　1、具备2年以上C/C++相关开发经验。　　　　2、了解Scala或具有函数式语言经验者优先。　　　　3、熟悉单元测试框架。　　　　4、熟悉C++性能分析工具。　　　　5、了解分布式构架，具备初步开发经验。　　　　6、熟悉股票、期权及期货等证券产品的需求以及相关行业知识。　　　　7、具有较强的责任感以及团队精神，善于沟通，有较强的学习能力。</t>
  </si>
  <si>
    <t>nodejs开发工程师</t>
  </si>
  <si>
    <t>C++软件高级工程师——需跨平台经验</t>
  </si>
  <si>
    <t>计算机软件,IT服务(系统/数据/维护),房地产/建筑/建材/工程,互联网/电子商务</t>
  </si>
  <si>
    <t>职位亮点创业公司每年多次调薪五险一金年底双薪绩效奖金通讯补助员工旅游节日福利</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</si>
  <si>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</si>
  <si>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C# 软件工程师高级1</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</si>
  <si>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</si>
  <si>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深圳市寻宝图珠宝有限公司</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</si>
  <si>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</si>
  <si>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C# 软件开发工程师</t>
  </si>
  <si>
    <t>c++软件研发工程师</t>
  </si>
  <si>
    <t>通维数码科技(上海)有限公司</t>
  </si>
  <si>
    <t>礼品/玩具/工艺美术/收藏品/奢侈品,IT服务(系统/数据/维护)</t>
  </si>
  <si>
    <t>职位亮点全勤奖员工旅游节日福利五险一金年底双薪带薪年假提供中餐氛围好</t>
  </si>
  <si>
    <t>职位亮点五险一金股票期权包吃带薪年假弹性工作补充医疗保险定期体检员工旅游</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</si>
  <si>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</si>
  <si>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职位亮点五险一金交通补助通讯补助弹性工作定期体检节日福利员工旅游周末双休</t>
  </si>
  <si>
    <t>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</si>
  <si>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职位描述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工作地址北京朝阳区酒仙桥北路甲10号院IT产业园201号楼B座6层 </t>
  </si>
  <si>
    <t>深圳市小助手科技有限公司</t>
  </si>
  <si>
    <t>TIMER时代嘉道</t>
  </si>
  <si>
    <t>北京蓝玛星际科技有限公司</t>
  </si>
  <si>
    <t>互联网/电子商务,汽车/摩托车,广告/会展/公关</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</si>
  <si>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</si>
  <si>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</si>
  <si>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计算机软件,IT服务(系统/数据/维护),通信/电信运营、增值服务,计算机硬件</t>
  </si>
  <si>
    <t>开发</t>
  </si>
  <si>
    <t>深圳微迅信息科技有限公司</t>
  </si>
  <si>
    <t>职位描述岗位职责：1、负责软件研发项目的设计、开发、测试及调试；2、负责编制任务书、需求、设计、测试等各类文档；3、负责核心代码的编写。任职要求： 1、工作积极主动，有较强的责任感，能承受一定工作压力；2、良好的沟通表达能力及团队合作精神；3、有上进心，良好的学习能力，能够快速掌握新知识和新技术，并用之工作。专业素质要求：1、本科及以上学历，计算机、通信、电子类相关专业，热爱技术研究工作，性格开朗；1、熟练掌握Visual Studio开发环境，熟练掌握C++编程语言和Qt开发；2、3年以上开发经验，能够较好的独立完成子系统或者模块的设计工作，编写设计文档；3、熟练使用MySQL数据库，能够根据项目特点进行最优配置及优化；4、熟炼掌握Socket、串口通信、多线程等编程技术5、熟悉Windows和Linux操作系统及相关平台的应用程序开发；</t>
  </si>
  <si>
    <t>职位亮点包吃绩效奖金五险一金带薪年假</t>
  </si>
  <si>
    <t>服务端C++开发工程师</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</si>
  <si>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</si>
  <si>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软件工程师c#</t>
  </si>
  <si>
    <t>职位亮点创业公司弹性工作五险一金</t>
  </si>
  <si>
    <t>上海格楚企业管理咨询有限公司</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</si>
  <si>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</si>
  <si>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职位亮点14薪周末双休五险一金绩效奖金带薪年假补充医疗保险定期体检节日福利</t>
  </si>
  <si>
    <t>职位描述1.  计算机相关专业，本科及以上学历，服务端开发经验三年以上；2.  精通C++编程，熟悉Socket网络开发；3.  熟悉至少一种数据库，如mysql、oracle、mssql；了解SQLServer、SQLite优先；4.  熟悉Linux操作系统基本操作；5.  了解golang优先。</t>
  </si>
  <si>
    <t>职位亮点周末双休五险一金年底双薪绩效奖金年终分红带薪年假餐补</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</si>
  <si>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</si>
  <si>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C++ Qt高级工程师</t>
  </si>
  <si>
    <t>C#程序员（PG）（日语）</t>
  </si>
  <si>
    <t>聚束科技(北京)有限公司</t>
  </si>
  <si>
    <t>职位亮点节日福利周末双休五险一金年底双薪餐补通讯补助定期体检绩效奖金</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</si>
  <si>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</si>
  <si>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职位亮点五险一金年底双薪绩效奖金交通补助通讯补助带薪年假员工旅游定期体检</t>
  </si>
  <si>
    <t>职位亮点创业公司五险一金绩效奖金加班补助全勤奖餐补带薪年假定期体检</t>
  </si>
  <si>
    <t>职位描述岗位职责：1. 根据产品设计要求，独立开发相应的界面组件与界面逻辑；2. 使用C++ Qt在Windows下进行开发。任职要求：1.计算机、软件工程等相关专业，本科工作三年以上，硕士工作两年以上；2.熟悉C++编程语言与Qt开发工具；3.熟悉Qt界面开发相关技术，如自绘界面，自定义控件等；4.熟悉Windows平台下应用程序编写；5.熟练使用版本控制工具6.具有良好代码编写风格，团队精神和沟通协作能力。</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</si>
  <si>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</si>
  <si>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C#项目组长（PL，TL，SE）（日语）</t>
  </si>
  <si>
    <t>C++服务器工程师（高级）</t>
  </si>
  <si>
    <t>北京光合起源网络科技有限公司</t>
  </si>
  <si>
    <t>职位亮点五险一金节日福利弹性工作全勤奖员工旅游</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</si>
  <si>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</si>
  <si>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深圳时代装饰股份有限公司</t>
  </si>
  <si>
    <t>网络游戏,其他,计算机软件</t>
  </si>
  <si>
    <t>职位亮点五险一金年底双薪绩效奖金全勤奖交通补助带薪年假定期体检员工旅游</t>
  </si>
  <si>
    <t>职位描述技能要求：C++MySQLPythonPHPLinux岗位职责   1. 参与服务器端核心框架的设计和实现。2. 负责游戏逻辑功能的开发与维护。   任职要求   1、三年以上游戏服务器端开发经验；2、精通Linux/Windows平台下C++语言，熟悉面向对象的编程。3、熟悉多线程、多进程开发。4、熟悉TCP、HTTP的网络编程。 优先录用：1、经历过成功上线项目（非棋牌）；2、熟悉Python与C++混合语言编程。3、熟悉Mysql或MangoDB。   </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</si>
  <si>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</si>
  <si>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急招C#工程师【高薪诚聘-月薪过万】</t>
  </si>
  <si>
    <t>房地产/建筑/建材/工程,房地产/建筑/建材/工程</t>
  </si>
  <si>
    <t>职位亮点周末双休五险一金节日福利加班补助定期体检员工旅游</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</si>
  <si>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</si>
  <si>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资深前端开发工程师</t>
  </si>
  <si>
    <t>华康保险代理有限公司</t>
  </si>
  <si>
    <t>职位亮点五险一金全勤奖餐补带薪年假补充医疗保险定期体检高温补贴节日福利</t>
  </si>
  <si>
    <t>职位描述职位描述1.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</si>
  <si>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</si>
  <si>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保险,基金/证券/期货/投资</t>
  </si>
  <si>
    <t>Senior C# Engineer</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</si>
  <si>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</si>
  <si>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高级网络开发工程师/C++网络开发工程师</t>
  </si>
  <si>
    <t>中和易茂科技服务(北京)有限公司</t>
  </si>
  <si>
    <t>H5开发（16届及之前毕业）</t>
  </si>
  <si>
    <t>职位亮点五险一金年底双薪绩效奖金餐补带薪年假补充医疗保险定期体检员工旅游</t>
  </si>
  <si>
    <t>通信/电信运营、增值服务,专业服务/咨询(财会/法律/人力资源等)</t>
  </si>
  <si>
    <t>职位亮点年底双薪绩效奖金餐补通讯补助创业公司</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</si>
  <si>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</si>
  <si>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职位亮点每年多次调薪五险一金餐补带薪年假节日福利定期体检补充医疗保险绩效奖金</t>
  </si>
  <si>
    <t>职位描述岗位职责：1、负责公司IPv4/IPv6、SDN网络升级改造项目开发；2、负责公司网络协议层软件开发、网络应用层和网络控制器产品开发及优化；3、负责与网管系统、控制器、硬件的交互开发；4、负责规范化的技术文档编写。 任职要求：1、统招本科及以上学历，计算机、通信等相关专业，三年以上工作经验；2、具有实际网络产品设计和开发经验；3、熟练掌握C/C++语言，了解python/golang等语言；4、熟悉七层网络协议，熟悉IPv6知识，精通TCP/IP协议、路由和网络安全协议，熟悉SDN原理，熟悉路由器架构和交换原理；5、熟练掌握Linux下的网络编程库函数，熟悉Linux下多进程、多线程应用开发，熟悉Linux跨平台编译调试方法，掌握交叉编译工具链的使用；6、有DPDK/VPP等组件框架协议开发优先，有云平台网络应用开发经验优先；7、有Nginx模块开发经验优先；8、具有开创精神，具备独立工作及解决问题的能力，具有责任心与团队合作精神，具有良好的文档编写能力。技能要求：网络开发，IPv6，C/C++，Nginx，云平台，SDN，DPDK</t>
  </si>
  <si>
    <t>高级资深C#开发</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</si>
  <si>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</si>
  <si>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上海翼悟信息科技有限公司</t>
  </si>
  <si>
    <t>小程序前端开发</t>
  </si>
  <si>
    <t>深圳游禧科技有限公司</t>
  </si>
  <si>
    <t>C++软件高级工程师（需跨平台经验）</t>
  </si>
  <si>
    <t>IT服务(系统/数据/维护),计算机软件,基金/证券/期货/投资,银行</t>
  </si>
  <si>
    <t>职位亮点周末双休五险一金年底双薪绩效奖金定期体检员工旅游节日福利带薪年假</t>
  </si>
  <si>
    <t>职位亮点五险一金绩效奖金加班补助全勤奖餐补带薪年假员工旅游节日福利</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</si>
  <si>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</si>
  <si>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</si>
  <si>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北京普元智慧数据技术有限公司</t>
  </si>
  <si>
    <t>【急聘】C++软件高级工程师 --有跨平台经验</t>
  </si>
  <si>
    <t>职位亮点五险一金年底双薪绩效奖金包住餐补带薪年假</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</si>
  <si>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</si>
  <si>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职位亮点五险一金定期体检弹性工作通讯补助餐补</t>
  </si>
  <si>
    <t>c#软件研发工程师</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</si>
  <si>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</si>
  <si>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上海欧潼精密设备有限公司</t>
  </si>
  <si>
    <t>程序员/软件工程师</t>
  </si>
  <si>
    <t>深圳市汇勤国际货运代理有限公司</t>
  </si>
  <si>
    <t>职位亮点周末双休节日福利通讯补贴年终奖金带薪年假绩效奖金社会保险</t>
  </si>
  <si>
    <t>物流/仓储,贸易/进出口</t>
  </si>
  <si>
    <t>职位亮点五险一金带薪年假员工旅游节日福利每年多次调薪健身俱乐部定期体检周末双休</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</si>
  <si>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</si>
  <si>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</si>
  <si>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北京腾信卓越信息技术有限公司</t>
  </si>
  <si>
    <t>【高薪誠聘】C++软件高级工程师</t>
  </si>
  <si>
    <t>上海神州数码有限公司</t>
  </si>
  <si>
    <t>IT服务(系统/数据/维护),互联网/电子商务,IT服务(系统/数据/维护)</t>
  </si>
  <si>
    <t>职位亮点五险一金交通补助餐补通讯补助带薪年假弹性工作补充医疗保险绩效奖金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</si>
  <si>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</si>
  <si>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C#服务端工程师</t>
  </si>
  <si>
    <t>上海遥薇(集团)有限公司</t>
  </si>
  <si>
    <t>计算机软件,房地产/建筑/建材/工程,酒店/餐饮,汽车/摩托车</t>
  </si>
  <si>
    <t>职位亮点绩效奖金包住节日福利高温补贴员工旅游免费班车</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</si>
  <si>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</si>
  <si>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</si>
  <si>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C#测量软件研发工程师</t>
  </si>
  <si>
    <t>DevOps工程师</t>
  </si>
  <si>
    <t>集思软件开发(深圳)有限公司</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</si>
  <si>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</si>
  <si>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(D)C#开发工程师</t>
  </si>
  <si>
    <t>职位亮点五险一金年底双薪加班补助带薪年假弹性工作定期体检员工旅游节日福利</t>
  </si>
  <si>
    <t>职位亮点五险一金餐补全勤奖补充医疗保险创业公司项目奖金</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</si>
  <si>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</si>
  <si>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共同发展。</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</si>
  <si>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</si>
  <si>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北京大美天地信息技术有限公司</t>
  </si>
  <si>
    <t>上海巽维人力资源服务有限公司</t>
  </si>
  <si>
    <t>职位亮点节日福利周末双休绩效奖金全勤奖带薪年假定期体检员工旅游14薪</t>
  </si>
  <si>
    <t>职位亮点周末双休五险一金加班补助绩效奖金带薪年假节日福利不加班补充医疗保险</t>
  </si>
  <si>
    <t>专业服务/咨询(财会/法律/人力资源等),电子技术/半导体/集成电路,互联网/电子商务,加工制造（原料加工/模具）</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</si>
  <si>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</si>
  <si>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</si>
  <si>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职位亮点14薪五险一金年底双薪绩效奖金年终分红员工旅游带薪年假弹性工作</t>
  </si>
  <si>
    <t>Senior C#/高级软件开发工程师</t>
  </si>
  <si>
    <t>职位描述岗位职责 1.了解产品需求，参与需求分析，撰写相关文档； 2.参与系统整体架构，选型，设计 3.开发客户端(Linux/Windows)软件 4.开发与客户端软件配套的服务器端程序 5.优化、包装算法SDK 任职要求： 1.统招本科以上学历，计算机相关专业，3年以上工作经验； 2.熟悉C/C++，熟练使用C++11，熟悉QT； 3.了解OpenCV，有简单的图像处理经验； 4.熟悉常用算法和数据结构，有一定的系统架构设计经验； 5.熟悉Linux/Windows操作系统上的软件开发（尤其是客户端）； 6.熟悉TCP/IP及HTTP，熟悉网络编程； 7.熟悉视频流解码者优先考虑； 8.有分布式系统、高并发服务开发经验者优先考虑； 9.工作态度积极，责任心强，能承受一定的工作压力； 10.有较强的团队沟通与合作能力；</t>
  </si>
  <si>
    <t>服务端开发工程师（C++）</t>
  </si>
  <si>
    <t>职位亮点五险一金绩效奖金股票期权餐补带薪年假定期体检</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</si>
  <si>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</si>
  <si>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深圳朗程卓立在线教育科技有限公司</t>
  </si>
  <si>
    <t>职位描述1.  计算机相关专业，本科及以上学历，服务端开发经验三年以上；2.  精通C++编程，熟悉Socket网络开发；3.  熟悉至少一种数据库，如mysql、oracle、mssql；了解SQLServer、SQLite优先；4.  熟悉Linux操作系统基本操作；5.  了解golang优先。</t>
  </si>
  <si>
    <t>【高薪诚聘】服务端C++开发工程师</t>
  </si>
  <si>
    <t>职位亮点绩效奖金弹性工作定期团建节日福利包办深户五险一金</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</si>
  <si>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</si>
  <si>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</si>
  <si>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江苏硕世生物科技股份有限公司</t>
  </si>
  <si>
    <t>深圳市华傲数据技术有限公司</t>
  </si>
  <si>
    <t>职位亮点五险一金年终分红餐补带薪年假弹性工作定期体检员工旅游节日福利</t>
  </si>
  <si>
    <t>职位亮点五险一金绩效奖金交通补助带薪年假弹性工作定期体检员工旅游节日福利</t>
  </si>
  <si>
    <t>禾多科技(北京)有限公司</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</si>
  <si>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</si>
  <si>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</si>
  <si>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C++/C# 研发（编程）工程师</t>
  </si>
  <si>
    <t>web前端工程师 （深圳）lmx</t>
  </si>
  <si>
    <t>上海光古电子有限公司</t>
  </si>
  <si>
    <t>互联网/电子商务,计算机软件,电子技术/半导体/集成电路,IT服务(系统/数据/维护)</t>
  </si>
  <si>
    <t>职位亮点创业公司定期体检弹性工作带薪年假五险一金周末双休大牛带队</t>
  </si>
  <si>
    <t>职位亮点交通补助绩效奖金餐补弹性工作五险一金全勤奖公司重点项目大牛带队</t>
  </si>
  <si>
    <t>职位描述技能要求：导航c++职位描述:实现自动驾驶系统中高精度地图导航模块，主要包括但不限于以下几项:1)基于高精导航电子地图数据的路径规划，导航指令，车道定位等模块的设计和实现，满足自动驾驶的需求2)设计相关算法的测试和验证流程3)设计并优化地图服务接口4)与公司内部自动驾驶其他算法模块对接，共同完成研发项目， 参与自动驾驶现场测试或远程调试要求:1)计算机相关专业，本科以上学历， 两年以上工作经验2)精通C++语言程序设计及各类STL库的使用3)熟悉数据结构，最优路径规划，决策树模型，优化理论等相关算法4)有软件版本管理,代码审查，任务管理等相关软件的使用经验5)有较强的独立工作能力和团队精神,愿意在这个行业与企业共同成长发展</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</si>
  <si>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</si>
  <si>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Software Engineer/C#软件工程师</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</si>
  <si>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</si>
  <si>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范德兰德物流自动化系统(上海)有限公司</t>
  </si>
  <si>
    <t>仪器仪表及工业自动化,交通/运输</t>
  </si>
  <si>
    <t>职位亮点补充医疗保险补充公积金员工旅游交通补助餐补通讯补助出国机会弹性工作</t>
  </si>
  <si>
    <t>职位亮点五险一金餐补周末双休带薪年假</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</si>
  <si>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</si>
  <si>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职位亮点五险一金全勤奖餐补通讯补助带薪年假定期体检员工旅游节日福利</t>
  </si>
  <si>
    <t>GIS前端工程师</t>
  </si>
  <si>
    <t>职位描述 岗位职责：1. 编写相应的技术文档；2. 开发相应的软件模块；3. 测试相应的软件；4. 对现有的软件进行改进以及BUG修复； 任职要求： 1. 计算机、通信、数学等相关专业本科；2. 本科5年及以上，硕士2年以上软件开发工作经验；3. 熟练掌握C/C++程序设计、数据结构和面向对象编程；4. 了解网络编程和多线程编程相关知识；5. 具有在linux下进行开发的经验；6. 具备良好的工作态度和团队合作精神，能承受一定的工作压力。</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</si>
  <si>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</si>
  <si>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前端开发工程师（C#）（上海）</t>
  </si>
  <si>
    <t>新晨科技股份有限公司</t>
  </si>
  <si>
    <t>北京南威科技有限公司</t>
  </si>
  <si>
    <t>计算机软件,IT服务(系统/数据/维护),通信/电信/网络设备,互联网/电子商务</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</si>
  <si>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</si>
  <si>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</si>
  <si>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安卓开发工程师</t>
  </si>
  <si>
    <t>职位亮点14薪五险一金交通补助通讯补助定期体检员工旅游</t>
  </si>
  <si>
    <t>职位描述c++开发工程师职责描述：1） 负责基于Windows平台的软件框架设计；2） 负责具体软件的概要/详细设计工作；3） 负责相关软件的编码，系统联调，问题定位与解决等工作；4） 熟练使用VC优先。职位要求：1）3-5年以上C/C++开发经验2）本科及以上学历，计算机、数学等相关专业优先3）精通C++；熟悉数据库SQL语言；熟悉shell；4）具备良好的软件工程知识，熟悉面向对象的程序设计方法, 掌握基本软件开发流程和开发工具；5）较强学习和分析问题的能力，强烈的求知欲，工作积极主动；6）善于沟通，有团队合作精神。</t>
  </si>
  <si>
    <t>深圳市冠凯科技有限公司</t>
  </si>
  <si>
    <t>职位亮点五险一金年底双薪绩效奖金餐补房补周末双休项目奖金定期团建</t>
  </si>
  <si>
    <t>职位亮点五险一金加班补助交通补助带薪年假弹性工作定期体检员工旅游节日福利</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</si>
  <si>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</si>
  <si>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</si>
  <si>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上海东立商务有限公司</t>
  </si>
  <si>
    <t>职位亮点五险一金通讯补助定期体检交通补助餐补</t>
  </si>
  <si>
    <t>职位描述岗位职责：1.负责服务器端新功能的设计、开发；2.负责已有服务端的维护和优化，调优服务端架构；3.负责数据库数据维护。任职要求：1.计算机、通讯或相关专业，全日制本科以上学历，3年以上游戏服务器研发经验；2.C++基础扎实，有良好的面对对象设计思想，了解设计模式；3.编程风格严谨，有高并发多线程服务端程序开发经验；4.精通C++并且掌握其它至少2门编程语言，对数据结构、数据算法、内存管理、多线程编程有深入理解；5.熟悉socket网络编程；6.熟悉至少一种数据库，如：mysql 、Oracle、DB2等，会使用一种或多种数据库编程接口，如ODBC， mysql api 等；7.熟练使用SVN，Git等版本管理工具；8.具备良好文档编写、语言表达能力、主动性强、具有良好的团队合作精神与高度责任感；9.精通Linux/Unix环境网络编程，熟悉TCP/IP协议，有丰富的网络及大型多人游戏服务器的开发经验者优先；10.有UWP开发经验者优先；11.有良好的团队协作精神，抗压能力，有责任心，思维严谨，具有良好的学习能力和表达能力。</t>
  </si>
  <si>
    <t>旅游/度假,互联网/电子商务,其他,交通/运输</t>
  </si>
  <si>
    <t>职位亮点五险一金年底双薪交通补助餐补带薪年假</t>
  </si>
  <si>
    <t>北京令才科技有限公司</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</si>
  <si>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</si>
  <si>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</si>
  <si>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C#仪器研发软件工程师</t>
  </si>
  <si>
    <t>张家口健垣精准医学有限公司</t>
  </si>
  <si>
    <t>php/java中高级开发工程师（跨境电商）</t>
  </si>
  <si>
    <t>职位亮点定期体检弹性工作五险一金补充医疗保险带薪年假节日福利创业公司试用期全额</t>
  </si>
  <si>
    <t>职位描述岗位职责:负责公司基于C++语言的程序功能开发，产品维护工作。      （1）负责产品的定制化开发工作，确保产品满足交付条件。      （2）负责修复经产品经理和测试工程师测试出的问题。       （3）负责定期对产品进行效能重构，后期开发和维护工作。注：该岗位需签订竞业限制协议。任职资格:(1) 3年以上客户端开发经验，精通C++/Delphi/C#熟悉VCL框架或者MFC框架；(2) 熟悉面向对象编程和常用的设计模式，具有良好的编码规范；(3) 熟悉常用的数据结构和算法，熟练使用STL；(4) 熟悉Windows平台的API、窗体消息等应用机制、MFC/COM、Hook技术等；(5) 熟悉GDI、GDI+图形编程；(6) 熟练使用git版本管理工具；(7) 具有独立分析和解决问题的能力,善于学习；(8) 有良好的团队沟通和合作精神，工作态度积极主动，责任心强.</t>
  </si>
  <si>
    <t>职位亮点五险一金补充医疗保险定期体检节日福利员工旅游绩效奖金带薪年假</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</si>
  <si>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</si>
  <si>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职位亮点节日福利五险一金加班补助全勤奖带薪年假员工旅游周末双休</t>
  </si>
  <si>
    <t>C# .Net 开发工程师</t>
  </si>
  <si>
    <t>QT工程师</t>
  </si>
  <si>
    <t>上海缇安埃信息科技有限公司</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</si>
  <si>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</si>
  <si>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Java高级开发工程师</t>
  </si>
  <si>
    <t>广州仲昌一科信息科技有限公司</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</si>
  <si>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</si>
  <si>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职位描述岗位职责：1、 负责公司相关产品的应用设计（国产化/Wiax）；2、 参与产品相关的客户需求和问题方案的讨论，并参与系统概要、数据库、模块设计；3、 根据业务要求设计实现功能模块，参与编码，并按规范为程序模块编写功能说明文档；4、 按照项目设计完成项目开发需求；5、 配合完成上级领导及同事的工作。任职要求：1、 本科技上学历，计算机相关专业；2、 3年以上C++/C开发经验，有GIS经验优先；3、 精通设计模式，具备较强的系统分析和设计能力；4、 熟悉C、oop boost’</t>
  </si>
  <si>
    <t>上海恒生聚源数据服务有限公司</t>
  </si>
  <si>
    <t>职位亮点五险一金绩效奖金加班补助带薪年假节日福利定期体检</t>
  </si>
  <si>
    <t>交付解决方案顾问(J10674)</t>
  </si>
  <si>
    <t>IT服务(系统/数据/维护),基金/证券/期货/投资</t>
  </si>
  <si>
    <t>职位亮点五险一金带薪年假定期体检员工旅游每年多次调薪交通补助绩效奖金餐补</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</si>
  <si>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</si>
  <si>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</si>
  <si>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上海骥迈工程设计有限公司</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</si>
  <si>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</si>
  <si>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职位亮点五险一金绩效奖金加班补助带薪年假节日福利</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</si>
  <si>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</si>
  <si>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</si>
  <si>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中级Java开发工程师</t>
  </si>
  <si>
    <t>深度学习算法工程师</t>
  </si>
  <si>
    <t>广州洪森科技有限公司</t>
  </si>
  <si>
    <t>北京英特美迪科技有限公司</t>
  </si>
  <si>
    <t>上海尼隆信息科技有限公司</t>
  </si>
  <si>
    <t>职位亮点五险一金绩效奖金餐补弹性工作创业公司定期体检带薪年假大牛带队</t>
  </si>
  <si>
    <t>职位亮点五险一金餐补节日福利带薪年假周末双休</t>
  </si>
  <si>
    <t>职位描述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</si>
  <si>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上海云杉信息科技有限公司</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</si>
  <si>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</si>
  <si>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北京鸿特智博科技有限公司</t>
  </si>
  <si>
    <t>电子技术/半导体/集成电路,计算机软件,互联网/电子商务</t>
  </si>
  <si>
    <t>职位亮点年底双薪五险一金周末双休交通补助餐补带薪年假节日福利</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</si>
  <si>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</si>
  <si>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职位亮点周末双休带薪年假绩效奖金</t>
  </si>
  <si>
    <t>专业服务/咨询(财会/法律/人力资源等),外包服务</t>
  </si>
  <si>
    <t>职位亮点五险一金绩效奖金年终分红弹性工作带薪年假节日福利</t>
  </si>
  <si>
    <t>上海岂方信息技术有限公司</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</si>
  <si>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</si>
  <si>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</si>
  <si>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北京思特奇信息技术股份有限公司</t>
  </si>
  <si>
    <t>项目经理（实施交付）</t>
  </si>
  <si>
    <t>银行,互联网/电子商务,中介服务</t>
  </si>
  <si>
    <t>职位亮点创业公司绩效奖金五险一金带薪年假节日福利员工旅游定期团建弹性工作</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</si>
  <si>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</si>
  <si>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职位亮点五险一金交通补助餐补带薪年假通讯补助补充医疗保险定期体检节日福利</t>
  </si>
  <si>
    <t>上海烜翊科技有限公司</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</si>
  <si>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</si>
  <si>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1.3万-2.3万</t>
  </si>
  <si>
    <t>海南仙灵网络科技有限公司</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</si>
  <si>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</si>
  <si>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职位亮点五险一金绩效奖金带薪年假员工旅游补充医疗保险</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</si>
  <si>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</si>
  <si>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火法科技(上海)有限公司</t>
  </si>
  <si>
    <t>中级算法工程师</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</si>
  <si>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</si>
  <si>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光子算数(北京)科技有限责任公司</t>
  </si>
  <si>
    <t>Java软件研发工程师</t>
  </si>
  <si>
    <t>职位亮点五险一金年底双薪公司重点项目</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</si>
  <si>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</si>
  <si>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C# .Net 初级开发工程师</t>
  </si>
  <si>
    <t>职位亮点五险一金绩效奖金交通补助餐补节日福利</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</si>
  <si>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</si>
  <si>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职位亮点五险一金大牛带队定期团建创业公司绩效奖金年底双薪全额公积金交通补助</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</si>
  <si>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</si>
  <si>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航天信息股份有限公司</t>
  </si>
  <si>
    <t>职位描述（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</si>
  <si>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郑州万书信息技术有限公司</t>
  </si>
  <si>
    <t>职位亮点五险一金绩效奖金加班补助节日福利</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</si>
  <si>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</si>
  <si>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机器视觉工程师（工业）</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</si>
  <si>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</si>
  <si>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北京敏锐达致机器人科技有限责任公司</t>
  </si>
  <si>
    <t>Java/Ruby/C# 应用软件开发工程师[西安]</t>
  </si>
  <si>
    <t>思特沃克软件技术(西安)有限公司</t>
  </si>
  <si>
    <t>职位亮点五险一金年底双薪弹性工作带薪年假定期体检补充医疗保险</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</si>
  <si>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</si>
  <si>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仪器仪表及工业自动化,医疗设备/器械,计算机软件,电子技术/半导体/集成电路</t>
  </si>
  <si>
    <t>职位亮点五险一金补充医疗保险餐补通讯补助包住带薪年假绩效奖金</t>
  </si>
  <si>
    <t>职位亮点带薪年假定期体检全额公积金五险一金交通补助餐补节日福利定期团建</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</si>
  <si>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</si>
  <si>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C# .NET Revit二次开发 可接收残疾人 包住</t>
  </si>
  <si>
    <t>职位描述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</si>
  <si>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上海残友建筑科技有限公司</t>
  </si>
  <si>
    <t>北京航天长峰科技工业集团有限公司广东分公司</t>
  </si>
  <si>
    <t>房地产/建筑/建材/工程,其他</t>
  </si>
  <si>
    <t>嵌入式系统高级工程师</t>
  </si>
  <si>
    <t>职位亮点全勤奖包住绩效奖金带薪年假定期体检员工旅游周末双休大牛带队</t>
  </si>
  <si>
    <t>职位亮点五险一金餐补定期体检高温补贴全勤奖包住</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</si>
  <si>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</si>
  <si>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</si>
  <si>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java开发工程师（广东院驻场）</t>
  </si>
  <si>
    <t>中级C#工程师</t>
  </si>
  <si>
    <t>广州海晟科技有限公司</t>
  </si>
  <si>
    <t>郑州信服众举软件科技有限公司</t>
  </si>
  <si>
    <t>职位亮点周末双休五险一金包吃通讯补助带薪年假补充医疗保险定期体检交通补助</t>
  </si>
  <si>
    <t>职位描述工作职责1、根据项目需求，负责嵌入式系统的设计，包括需求，方案，架构，详细设计等；2、负责系统硬件电路的设计及搭建；3、负责嵌入式系统的底层软件开发，及与外部设备的通讯；4、负责产品的测试，调试，分析和解决项目中的技术问题；5、负责设计资料和开发文档的编写，整理，存档；6、带领和指导人员进行系统开发，能及时发现和解决设计和实施过程中出现的技术问题；7、负责重大技术问题的解决，分析并定制解决方案、组织实施；8、进行新项目、新技术的研究开发工作。任职要求1、统招一本及以上学历，8年以上嵌入式系统开发经验；2、精通单片机原理，熟悉DSP、ARM、FPGA至少一种嵌入式处理器，精通嵌入式C/C++编程；3、熟练掌握硬件接口（如I2C，SPI等）的驱动编程，具有至少一种嵌入式操作系统的开发经验；4、熟练掌握PCB板的设计，具有多层板的制作经验，熟悉常用网络通信协议和传输总线协议；5、有中型以上项目实施和管理经验者优先；6、熟悉液晶面板、半导体、汽车、电子行业者优先。</t>
  </si>
  <si>
    <t>职位亮点每年多次调薪不加班全勤奖五险一金带薪年假绩效奖金</t>
  </si>
  <si>
    <t>计算机软件,通信/电信运营、增值服务,通信/电信/网络设备,IT服务(系统/数据/维护)</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</si>
  <si>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</si>
  <si>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职位亮点五险一金年底双薪绩效奖金全勤奖通讯补助带薪年假定期体检员工旅游</t>
  </si>
  <si>
    <t>IIOT产品应用支持工程师</t>
  </si>
  <si>
    <t>瑞典HMS工业网络有限公司北京代表处</t>
  </si>
  <si>
    <t>程序员（C#)</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</si>
  <si>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</si>
  <si>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上海全星计算机科技有限公司</t>
  </si>
  <si>
    <t>广州恩志科技有限责任公司</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</si>
  <si>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</si>
  <si>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仪器仪表及工业自动化,电子技术/半导体/集成电路,计算机硬件</t>
  </si>
  <si>
    <t>职位亮点五险一金带薪年假补充医疗保险不加班股票期权采暖补贴餐补通讯补助</t>
  </si>
  <si>
    <t>广州中望龙腾软件股份有限公司上海分公司</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</si>
  <si>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</si>
  <si>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职位亮点五险一金全勤奖带薪年假员工旅游节日福利周末双休全额公积金</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</si>
  <si>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</si>
  <si>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职位亮点五险一金周末双休餐补通讯补助带薪年假定期体检员工旅游绩效奖金</t>
  </si>
  <si>
    <t>Java高级开发工程师（广州）</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</si>
  <si>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</si>
  <si>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c#开发工程师-上海（金融外包项目）</t>
  </si>
  <si>
    <t>上海携宁计算机科技股份有限公司</t>
  </si>
  <si>
    <t>职位亮点弹性工作节日福利带薪年假绩效奖金五险一金</t>
  </si>
  <si>
    <t>上海动联信息技术股份有限公司</t>
  </si>
  <si>
    <t>职位亮点五险一金年底双薪绩效奖金餐补通讯补助带薪年假节日福利股票期权</t>
  </si>
  <si>
    <t>IT服务(系统/数据/维护),计算机软件,基金/证券/期货/投资</t>
  </si>
  <si>
    <t>职位亮点五险一金年底双薪交通补助餐补大牛带队周末双休</t>
  </si>
  <si>
    <t>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</si>
  <si>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</si>
  <si>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</si>
  <si>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索菲亚家居股份有限公司</t>
  </si>
  <si>
    <t>.net c#软件工程师</t>
  </si>
  <si>
    <t>Linux C/C++ 嵌入式软件开发工程师</t>
  </si>
  <si>
    <t>南京吉冉软件有限公司</t>
  </si>
  <si>
    <t>家居/室内设计/装饰装潢,零售/批发,贸易/进出口,耐用消费品（服饰/纺织/皮革/家具/家电）</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</si>
  <si>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</si>
  <si>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</si>
  <si>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.Net（C#）开发工程师</t>
  </si>
  <si>
    <t>岗位职责：1. 负责嵌入式产品的代码编写、文档撰写等工作；2. 解决工作中遇到的各类疑难问题；3. 对某些开源库进行研究，并按照业务要求进行修改和应用；4. 协助项目经理和其他同事开展产品研发工作。任职要求：1. 通信和计算机等相关专业本科毕业，3年以上工作经验；2. 熟悉Linux下C、C++编程，熟练掌握gcc、make、gdb等工具，具有良好的编程习惯和编程风格；3. 熟悉IPC（进程间通信）和TCP/IP网络编程；4. 精通Linux操作系统；5. 对Android系统有一定的了解，熟练使用Android NDK开发；6. 有较强的分析问题和独立解决问题的能力；7. 良好的团队合作精神，工作主动性和责任心强，服从工作安排，善于沟通；</t>
  </si>
  <si>
    <t>上海倍联信息科技有限公司</t>
  </si>
  <si>
    <t>Java软件工程师（广州）</t>
  </si>
  <si>
    <t>浙江捷尚视觉科技股份有限公司</t>
  </si>
  <si>
    <t>职位亮点五险一金年底双薪绩效奖金加班补助全勤奖交通补助餐补周末双休</t>
  </si>
  <si>
    <t>职位亮点周末双休五险一金年底双薪加班补助交通补助餐补通讯补助带薪年假</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</si>
  <si>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</si>
  <si>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</si>
  <si>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金乔炜煜(上海)智能科技有限公司</t>
  </si>
  <si>
    <t>职位亮点五险一金年底双薪绩效奖金全勤奖带薪年假节日福利员工旅游餐补</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</si>
  <si>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</si>
  <si>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岗位职责：1. 根据需求完成后台系统的开发，包括设计、编码、单元/集成测试。2. 负责核心模块的C/C++实现、优化和维护。3. 编写软件开发文档。岗位要求1. 本科及以上学历，计算机、电子、通信等相关专业。2. 5年以上的C++开发经验，熟悉linux操作系统，熟悉STL或Boost框架。3. 熟悉掌握操作系统/数据结构/算法/网络通信(socket)等基本知识，熟悉常用设计模式。4. 有独立分析和解决问题的能力，有内存优化与性能优化经验，有高并发高性能系统开发经验。5. 良好的沟通表达能力，良好的分析解决问题的能力，严谨认真的工作态度，良好的团队协作精神。                                </t>
  </si>
  <si>
    <t>.net软件工程师c#</t>
  </si>
  <si>
    <t>C/C++开发编程项目经理</t>
  </si>
  <si>
    <t>贸易/进出口,基金/证券/期货/投资</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</si>
  <si>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</si>
  <si>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职位亮点周末双休五险一金年底双薪绩效奖金加班补助全勤奖餐补交通补助</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</si>
  <si>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</si>
  <si>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.NET(C#) 高级工程师</t>
  </si>
  <si>
    <t>上海金彩进出口有限公司</t>
  </si>
  <si>
    <t>职位亮点五险一金绩效奖金餐补年底双薪</t>
  </si>
  <si>
    <t>上海裕铃信息科技有限公司</t>
  </si>
  <si>
    <t>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</si>
  <si>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职位亮点五险一金绩效奖金年底双薪全勤奖交通补助餐补带薪年假弹性工作</t>
  </si>
  <si>
    <t>仪器仪表及工业自动化,计算机软件,其他</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</si>
  <si>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</si>
  <si>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中国平安人寿保险股份有限公司广州市珠江支公司营销部</t>
  </si>
  <si>
    <t>上海微元计算机系统集成有限公司</t>
  </si>
  <si>
    <t>徕卡测量系统</t>
  </si>
  <si>
    <t>职位亮点周末双休五险一金年底双薪绩效奖金交通补助餐补带薪年假补充医疗保险</t>
  </si>
  <si>
    <t>工作职责:1.负责智能仪器嵌入式应用软件的新功能的开发和维护。2.跨平台软件系统，采用标准c++开发。3.采用敏捷开发模式，和瑞士团队合作为全球市场开发产品。4.根据公司技术文档规范要求编写相应的技术文档；5.与测试团队配合，保证产品的应用质量。要求：本科及以上学历，计算机，电子类相关专业毕业从事c++软件开发2年以上工作经验.了解如何编写高质量的代码（自动测试，clean code）了解软件开发流程．英文读写流利</t>
  </si>
  <si>
    <t>职位亮点周末双休高温补贴节日福利定期团建大牛带队公司重点项目五险一金年底双薪</t>
  </si>
  <si>
    <t>保险,银行</t>
  </si>
  <si>
    <t>职位亮点年底双薪绩效奖金带团队出国游定期团建周末双休项目奖金员工旅游</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</si>
  <si>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</si>
  <si>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高级c++软件工程师</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</si>
  <si>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</si>
  <si>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上海多啦米花信息技术有限公司</t>
  </si>
  <si>
    <t>Java开发工程师（校招）</t>
  </si>
  <si>
    <t>广州凡科互联网科技股份有限公司</t>
  </si>
  <si>
    <t>职位亮点五险一金年底双薪股票期权绩效奖金创业公司</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</si>
  <si>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</si>
  <si>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C#/.Net/Asp.net高级开发工程师</t>
  </si>
  <si>
    <t>上海希熙信息科技有限公司</t>
  </si>
  <si>
    <t>上海贝锐信息科技股份有限公司</t>
  </si>
  <si>
    <t>职位亮点带薪年假弹性工作定期体检补充医疗保险八险一金</t>
  </si>
  <si>
    <t>岗位要求：1、本科及以上学历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7、至少1年以上Linux平台开发经验，并具备调试经验8、精通C++，对面向对象的开发有深入认识9、有较强的独立调试能力，分析问题，解决问题的能力 10、热衷于技术钻研，工作踏实诚恳，认真负责，有良好的抗压能力。11、工作积极主动，具有良好的责任心12、善于沟通，良好的团队合作精神13、有一定的技术创新能力14、 如果有COM/ATL、数据库、TCP/IP网络编程、Android、MacOS、IOS等方面的经验，会进一步加深我们对您的兴趣；</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</si>
  <si>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</si>
  <si>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职位亮点五险一金年底双薪绩效奖金股票期权包吃带薪年假弹性工作员工旅游</t>
  </si>
  <si>
    <t>java开发工程师（应用产品）</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</si>
  <si>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</si>
  <si>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广州太平洋电脑信息咨询有限公司</t>
  </si>
  <si>
    <t>上海隆久信息技术有限公司</t>
  </si>
  <si>
    <t>职位亮点绩效奖金节日福利</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</si>
  <si>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</si>
  <si>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职位亮点年底双薪带薪年假五险一金</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</si>
  <si>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</si>
  <si>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c++接口测试工程师</t>
  </si>
  <si>
    <t>上海东方传媒技术有限公司</t>
  </si>
  <si>
    <t>互联网/电子商务,汽车/摩托车,医疗/护理/美容/保健/卫生服务,家居/室内设计/装饰装潢</t>
  </si>
  <si>
    <t>职位亮点五险一金年底双薪交通补助餐补带薪年假节日福利健身俱乐部大牛带队</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</si>
  <si>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</si>
  <si>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java工程师（互联网政务）</t>
  </si>
  <si>
    <t>职位亮点周末双休五险一金绩效奖金餐补弹性工作带薪年假定期体检</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</si>
  <si>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</si>
  <si>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C#软件工程师-临港新城</t>
  </si>
  <si>
    <t>上海卓辰信息科技有限公司</t>
  </si>
  <si>
    <t>职位亮点五险一金带薪年假周末双休</t>
  </si>
  <si>
    <t>C++接口测试工程师要求有C++3年以上经验有券商行业经验优先</t>
  </si>
  <si>
    <t>职位亮点14薪绩效奖金五险一金周末双休补充医疗保险定期体检带薪年假节日福利</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</si>
  <si>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</si>
  <si>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职位亮点五险一金年底双薪绩效奖金股票期权房补节日福利带薪年假定期体检</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</si>
  <si>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</si>
  <si>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上海商赢盛世资产管理有限公司</t>
  </si>
  <si>
    <t>职位亮点五险一金餐补弹性工作定期体检</t>
  </si>
  <si>
    <t>互联网/电子商务,零售/批发,娱乐/体育/休闲</t>
  </si>
  <si>
    <t>职位亮点健身俱乐部五险一金年底双薪周末双休带薪年假弹性工作节日福利餐补</t>
  </si>
  <si>
    <t>上海华泰软件工程有限公司</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</si>
  <si>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</si>
  <si>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职位亮点14薪每年多次调薪五险一金年底双薪餐补带薪年假定期体检员工旅游</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</si>
  <si>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</si>
  <si>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JavaScript技术及经验优先任职要求：</t>
  </si>
  <si>
    <t>java初级工程师（科韵路工商银行）</t>
  </si>
  <si>
    <t>上海皓鸿生物医药科技有限公司</t>
  </si>
  <si>
    <t>C++行情服务端</t>
  </si>
  <si>
    <t>医药/生物工程,医药/生物工程</t>
  </si>
  <si>
    <t>职位亮点餐补定期体检全勤奖带薪年假弹性工作五险一金周末双休员工旅游</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</si>
  <si>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</si>
  <si>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</si>
  <si>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高级开发工程师（HIS）</t>
  </si>
  <si>
    <t>广州市新橙信息科技有限公司</t>
  </si>
  <si>
    <t>博彦科技(上海)有限公司</t>
  </si>
  <si>
    <t>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</si>
  <si>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职位亮点五险一金定期体检补充医疗保险带薪年假不加班13薪节日福利周末双休</t>
  </si>
  <si>
    <t>互联网/电子商务,计算机软件,医疗设备/器械</t>
  </si>
  <si>
    <t>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</si>
  <si>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</si>
  <si>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</si>
  <si>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C#产品研发工程师</t>
  </si>
  <si>
    <t>润建股份有限公司</t>
  </si>
  <si>
    <t>通信/电信/网络设备,IT服务(系统/数据/维护),通信/电信运营、增值服务,计算机软件</t>
  </si>
  <si>
    <t>上海大唐移动通信设备有限公司</t>
  </si>
  <si>
    <t>职位亮点五险一金带薪年假周末双休餐补绩效奖金</t>
  </si>
  <si>
    <t>职位亮点五险一金交通补助餐补带薪年假补充医疗保险定期体检</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</si>
  <si>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</si>
  <si>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本科以上学历，3年以上C++项目实际开发经验，熟练使用VS开发环境，windows PC端程序开发经验，包括界面开发，窗口管理，懂面向对象的开发理念；2、熟悉Windows、liunx多线程编程，掌握进程间的通讯方法、有基于MFC的界面开发经验，能够使用第三方控件，熟悉BCGCtrolBar控件者优先；3、  熟悉WindowsAPI, 熟悉linux系统、Shell命令、熟悉UNIX系统编程、网络编程、熟悉常用数据结构和算法；4、  熟悉VC++，熟练使用VisualStudio 2010；5、  熟悉串口、TCP/IP和Socket编程；6、  熟悉软件开发流程、设计模式、体系结构；7、具备通信企业或通信产品开发经验，有4G、5G无线网络路测、优化产品、仪器仪表厂家开发经验者优先；8、  具有较强的分析和解决问题的能力，具备良好的合作精神，具备较强的学习能力和主动性，有良好的进度意识和流程意识。 </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</si>
  <si>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</si>
  <si>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广州中国科学院软件应用技术研究所</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</si>
  <si>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</si>
  <si>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职位亮点五险一金绩效奖金全勤奖定期体检免费班车带薪年假节日福利年终奖金</t>
  </si>
  <si>
    <t>上海柏维信息技术有限公司</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</si>
  <si>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</si>
  <si>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岗位职责（东航期货）：1、 根据需求完成软件系统模块设计以及开发文档的编写；2、 根据设计文档和需求说明完成代码编写、调试、测试和维护；3、 有效分析并解决软件开发过程中的问题，负责解决开发过程中的疑难杂症；4、 协助制定测试计划、定位发现的问题；5、 严格执行和推行开发规范；6、 针对项目需要，完成时间内的定制需求开发，并协调各方资源保证项目开发的顺利进行；入职要求1、 计算机相关专业本科以上学历，3年以上工作经验，精通C/C++语言；2、 精通Windows或者Linux/Unix下的编程与调试；3、 熟悉多线程、多进程以及动态库、静态库的开发；4、 有较强的理解和分析能力，良好的编码风格；5、 对软件开发有浓厚的兴趣以及强烈的技术专研精神；6、 良好的工作态度，做事积极、有较强团队意识强烈</t>
  </si>
  <si>
    <t>职位亮点五险一金带薪年假节日福利加班补助员工旅游定期体检</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</si>
  <si>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</si>
  <si>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基金/证券/期货/投资,互联网/电子商务</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</si>
  <si>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</si>
  <si>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上海金大师互联网金融信息服务有限公司</t>
  </si>
  <si>
    <t>职位亮点周末双休五险一金年底双薪绩效奖金带薪年假定期体检员工旅游节日福利</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</si>
  <si>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</si>
  <si>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</si>
  <si>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H5前端老师/上海/双休/五险一金</t>
  </si>
  <si>
    <t>职位亮点五险一金绩效奖金全勤奖定期体检免费班车带薪年假节日福利周末双休</t>
  </si>
  <si>
    <t>深圳市晟程华科教育科技有限公司</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</si>
  <si>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</si>
  <si>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C++高级软件开发工程师</t>
  </si>
  <si>
    <t>2.3万-3.5万</t>
  </si>
  <si>
    <t>教育/培训/院校,互联网/电子商务,计算机软件,教育/培训/院校</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</si>
  <si>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</si>
  <si>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</si>
  <si>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BI开发工程师</t>
  </si>
  <si>
    <t>北京博辕捷迅科技发展有限公司</t>
  </si>
  <si>
    <t>永凯软件技术上海有限公司</t>
  </si>
  <si>
    <t>职位亮点五险一金带薪年假加班补助节日福利周末双休交通补助餐补弹性工作</t>
  </si>
  <si>
    <t>职位亮点五险一金餐补带薪年假不加班定期体检</t>
  </si>
  <si>
    <t>岗位要求：1.本科及以上学历，计算机相关专业；                                2.5年及以上相关工作经验；3.精通C/C++语言，语言基础知识扎实，熟悉常见的设计模式；4.熟悉网络SOCKET编程，了解TCP、UDP协议原理；5.Windows平台开发，熟练掌握调试、多线程、网络、文件访问等开发技术；6.操作系统基础知识扎实，了解Windows操作系统各项机制；7.有制造业、企业应用软件开发经验者优先。8.高度的团队协作精神。岗位职责：1.系统分析、设计、编码工作；2.根据产品定义，完成各类开发文档的整理和编写；3.对软件进行编码实现，并确保性能、质量和安全；4.对软件进行性能及稳定性优化；5.能解决开发中遇到的的技术难点；6.对初级程序员进行技术指导。本公司享有法定节假日，做五休二。</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</si>
  <si>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</si>
  <si>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IT服务(系统/数据/维护),计算机软件,外包服务,互联网/电子商务</t>
  </si>
  <si>
    <t>职位亮点五险一金年底双薪带薪年假定期体检</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</si>
  <si>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</si>
  <si>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C/C++软件研发工程师（上海）</t>
  </si>
  <si>
    <t>上海景物科技发展有限公司</t>
  </si>
  <si>
    <t>职位亮点五险一金带薪年假通讯补助餐补绩效奖金补充医疗保险定期体检</t>
  </si>
  <si>
    <t>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</si>
  <si>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1） 参与业界领先的EDA仿真软件研发，负责功能设计、开发和维护；2） 负责与第三方软件交互功能的开发、维护。职位要求 ：1） 微电子、电子工程、计算机、数学、物理或其它相关专业的硕士及以上学历；          2） 精通C/C++软件开发；                     3） 沟通能力强，良好的独立工作能力和团队合作精神，英文听说读写流利；4） 注重于细节，善于独立思考，并有较好的自我管理能力；5） 有以下背景者优先：l 计算机科学专业背景，有多线程编程经验； l 掌握微电子器件和集成电路基本理论； l 有EDA相关领域的工作或项目经历；</t>
  </si>
  <si>
    <t>职位亮点餐补节日福利五险一金年底双薪绩效奖金加班补助包吃带薪年假</t>
  </si>
  <si>
    <t>高级前端工程师</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</si>
  <si>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</si>
  <si>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广州动量网络科技有限公司</t>
  </si>
  <si>
    <t>上海元亨祥股权投资基金集团有限公司</t>
  </si>
  <si>
    <t>职位亮点每年多次调薪周末双休五险一金年底双薪绩效奖金年终分红加班补助全勤奖</t>
  </si>
  <si>
    <t>职位亮点绩效奖金员工旅游节日福利周末双休五险一金年底双薪年终分红弹性工作</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</si>
  <si>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</si>
  <si>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</si>
  <si>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.NET软件工程师[上海]</t>
  </si>
  <si>
    <t>上海众耘数码科技发展有限公司</t>
  </si>
  <si>
    <t>汕头市佳创信息科技有限公司</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</si>
  <si>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</si>
  <si>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职位亮点五险一金交通补助员工旅游包住</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</si>
  <si>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</si>
  <si>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IT服务(系统/数据/维护),计算机软件,互联网/电子商务,通信/电信/网络设备</t>
  </si>
  <si>
    <t>职位亮点五险一金员工旅游节日福利定期体检周末双休</t>
  </si>
  <si>
    <t>PC engineer/软件调试工程师</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</si>
  <si>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</si>
  <si>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前端工程师-创新 (MJ000388)</t>
  </si>
  <si>
    <t>职位亮点每年多次调薪五险一金年底双薪加班补助餐补交通补助定期体检补充医疗保险</t>
  </si>
  <si>
    <t>职责描述： 1.根据系统需求，参与软件需求的编写与评审；2.根据软件需求提出软件概要设计、详细设计等方案；3.负责软件任务分解、接口拟制、集成验收和交付；4.协调软件各个单元设计、编码、集成测试和交付。任职要求：1.诚实、忠诚、有责任心，要有很强的自学和适应能力；2.积极的工作态度和团队合作精神；3.本科以上学历，三年以上工作经验，一年以上相关工作经验； 4.计算机、电子、航空/航天/船舶等相关专业毕业；5.英语读写流利，CET-4或以上；6.熟悉软件开发流程，独立参与过软件需求分析和架构设计； 7.熟悉C/C++开发语言，熟悉LINUX、Qt、VXWORKS操作系统及其应用软件开发； 8.熟悉TCP/IP、SNMP、FTP等网络基础知识以及二维/三维图形开发经验之一； 9.有较好的组织协调和表达能力，有较强的学习能力和方案整理能力。</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</si>
  <si>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</si>
  <si>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</si>
  <si>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</si>
  <si>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Senior Programmer高级JAVA工程师</t>
  </si>
  <si>
    <t>QT软件开发工程师</t>
  </si>
  <si>
    <t>万宁（中国）连锁企业</t>
  </si>
  <si>
    <t>上海优益基医疗器械有限公司</t>
  </si>
  <si>
    <t>职位亮点五险一金绩效奖金年终分红加班补助带薪年假定期体检节日福利员工旅游</t>
  </si>
  <si>
    <t>岗位职责：1. 负责进行需求分析、系统分析和设计，服务器架构设计、模块规划、技术文档的编写；2. 负责组织服务端程序成员实现游戏所要求的框架功能，确保服务端的稳定及可扩展性；3. 负责游戏软件后台服务器程序的架构设计和底层开发，负责服务端关键代码的编写；4. 负责游戏后台服务器系统和后台服务器管理工具的设计和开发；任职要求：1. 专科以上学历，计算机、软件、通信、电子等相关专业；2. 三年以上网络游戏服务器开发经验，精通C++开发，熟悉linux平台开发；3. 精通多线程开发及网络编程，具有大型服务/通信系统开发；4. 熟悉掌握至少一种数据库的设计与开发；5. 热爱游戏，责任心强，执行力强，具有强烈的团队合作精神和沟通能力。</t>
  </si>
  <si>
    <t>零售/批发,快速消费品（食品/饮料/烟酒/日化）,医药/生物工程</t>
  </si>
  <si>
    <t>医疗设备/器械,贸易/进出口,医药/生物工程</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</si>
  <si>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</si>
  <si>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</si>
  <si>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高级C++软件开发工程师</t>
  </si>
  <si>
    <t>赴日  JAVA或.net高级软件工程师</t>
  </si>
  <si>
    <t>旺中软件科技（上海）有限公司</t>
  </si>
  <si>
    <t>职位亮点五险一金带薪年假定期体检加班补助</t>
  </si>
  <si>
    <t>上海新萌网络科技有限公司</t>
  </si>
  <si>
    <t>职位亮点五险一金绩效奖金餐补交通补助带薪年假</t>
  </si>
  <si>
    <t>职位亮点五险一金弹性工作全额公积金节日福利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</si>
  <si>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</si>
  <si>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</si>
  <si>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岗位职责：1.负责office项目客户端开发和维护；2.负责项目模块功能开发，研究与优化项目模块；3.负责部分工具类软件开发和维护；4.参与团队技术交流和分享，促进团队共同进步；任职要求：1.本科（含）以上学历，计算机或相关专业；2.有3年及以上c/c++开发经验，精通c/c++有良好的算法基础和逻辑思维能力，熟悉windows/linux开发环境3.有多线程框架结构经验，熟悉界面开发，熟悉TCP/IP网络编程。4.优秀的架构设计与管理能力，能熟练运用面向对象的概念、工具解决问题，比如：设计模式等。5.具备较好的学习能力、问题分析能力，可以系统性解决问题，能够主动总结和分享自己的开发经验</t>
  </si>
  <si>
    <t>上海昂尤节能科技有限公司</t>
  </si>
  <si>
    <t>java初级工程师（科韵路）</t>
  </si>
  <si>
    <t>仪器仪表及工业自动化,通信/电信/网络设备</t>
  </si>
  <si>
    <t>职位亮点五险一金带薪年假绩效奖金年终分红周末双休项目奖金加班补助年底双薪</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</si>
  <si>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</si>
  <si>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职位亮点五险一金股票期权加班补助餐补带薪年假定期体检节日福利</t>
  </si>
  <si>
    <t>上海锋趣网络科技有限公司</t>
  </si>
  <si>
    <t>java高级架构师</t>
  </si>
  <si>
    <t>职位亮点五险一金绩效奖金加班补助餐补带薪年假弹性工作补充医疗保险员工旅游</t>
  </si>
  <si>
    <t>岗位职责：1、负责windows平台应用开发及维护。任职要求：1、2年以上windows平台的C++编程开发经验；2、熟悉VC++开发环境，了解软件面向对象(OO)、设计模式等开发知识；3、熟悉Windows平台的API，了解窗体消息、界面GDI\GDI+绘图等应用机制；4、熟悉Windows平台的Socket/COM编程、ATL COM/MFC/其他界面库等开发框架；5、有符合下列一系列条件的其中一点的优先；6、了解或熟悉HTML5、CSS、JAVASCRIPT等技术的优先；7、有安卓模拟器及与安卓手机交互开发经验的优先；8、有利用各种网络应用协议（http/ftp/p2p等）下载技术经验的优先；9、有chromium\IE\Edge浏览器内核开发经验的优先;10、有libcef、Node.js桌面应用（NW.js、Electron）等开发经验的优先;11、有windows平台下音视频编解码、播放、剪辑等开发经验的优先。</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</si>
  <si>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</si>
  <si>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.Net研发工程师</t>
  </si>
  <si>
    <t>北京科为创通科技股份有限公司</t>
  </si>
  <si>
    <t>IT服务(系统/数据/维护),计算机软件,其他</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</si>
  <si>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</si>
  <si>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职位亮点五险一金绩效奖金加班补助定期体检员工旅游</t>
  </si>
  <si>
    <t>单片机工程师</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</si>
  <si>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</si>
  <si>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广州中润实业股份有限公司</t>
  </si>
  <si>
    <t>U3D主程</t>
  </si>
  <si>
    <t>职位亮点节日福利五险一金年底双薪绩效奖金餐补带薪年假定期体检员工旅游</t>
  </si>
  <si>
    <t>岗位职责： 1.负责手游项目服务器端程序逻辑开发和维护；2.根据产品规划和设计实现对应的功能模块开发。岗位要求： 1.计算机及相关专业；2.3年以上游戏服务器工作经验；3.熟悉Linux/Windows下c++开发；4.熟悉shell、python，lua等一种以上脚本语言；5.熟悉网络编程、数据库，对数据结构和算法有较深的理解；6.了解服务器架构、了解性能优化；7.有上线游戏运营经验优先。</t>
  </si>
  <si>
    <t>医疗设备/器械,医疗设备/器械,互联网/电子商务,医药/生物工程</t>
  </si>
  <si>
    <t>职位亮点五险一金年底双薪绩效奖金股票期权餐补带薪年假节日福利</t>
  </si>
  <si>
    <t>职位亮点节日福利员工旅游</t>
  </si>
  <si>
    <t>windows C++开发工程师</t>
  </si>
  <si>
    <t>专业服务/咨询(财会/法律/人力资源等),互联网/电子商务,计算机软件,外包服务</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</si>
  <si>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</si>
  <si>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</si>
  <si>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高级自动化工程师（机器人、视觉及工控方向）</t>
  </si>
  <si>
    <t>颖态智能技术(上海)有限公司</t>
  </si>
  <si>
    <t>顺沃企业管理咨询(上海)有限公司</t>
  </si>
  <si>
    <t>大型设备/机电设备/重工业,仪器仪表及工业自动化,印刷/包装/造纸</t>
  </si>
  <si>
    <t>职位亮点五险一金年底双薪交通补助带薪年假补充医疗保险定期体检员工旅游节日福利</t>
  </si>
  <si>
    <t>职位亮点创业公司周末双休五险一金绩效奖金股票期权交通补助节日福利员工旅游</t>
  </si>
  <si>
    <t>岗位职责：做界面以及图像的开发，某外企。任职要求：3+ years’ experience in C++ programming language                  3+ years’ experience on Windows platform</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</si>
  <si>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</si>
  <si>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</si>
  <si>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C++高级软件工程师(编号103917) 日语必须</t>
  </si>
  <si>
    <t>爱安德技研贸易(上海)有限公司</t>
  </si>
  <si>
    <t>广州乐孚信息工程有限公司</t>
  </si>
  <si>
    <t>贸易/进出口,仪器仪表及工业自动化,医疗设备/器械</t>
  </si>
  <si>
    <t>1.5万-1.9万</t>
  </si>
  <si>
    <t>职位亮点五险一金周末双休年底双薪绩效奖金节日福利定期体检补充医疗保险带薪年假</t>
  </si>
  <si>
    <t>通信/电信/网络设备,IT服务(系统/数据/维护),其他,仪器仪表及工业自动化</t>
  </si>
  <si>
    <t>职位亮点五险一金年底双薪绩效奖金餐补通讯补助带薪年假定期体检创业公司</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</si>
  <si>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</si>
  <si>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</si>
  <si>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关键词： C语言工程师 软件工程师 IT项目管理 部门主管 IT运维■基本信息■工作地点：上海市区工作时间：09:00 - 18:00工资范围：15000 - 18750语言要求：日语熟练 英语不问■职能描述■UI界面开发方向---【高级软件工程师级别】■负责和日方客户沟通需求以及技术问题■负责项目的技术调查和设计开发测试■负责对外包开发团队进行技术指导，以及外包管理■负责项目中的日文文档做成Printer Driver（打印机驱动程式）方向--【高级软件工程师-项目主管级别】■带领有一定编程基础的高中初级程序员团队（团队是以乙方外包员工为主）完成项目开发■制定项目开发计划文档，量化任务，并合理分配给相应的人员;跟踪项目的进度，协调项目组成员之间的合作■协助解决项目中的技术问题■负责整个生命周期的管理，保证最终效果■直接与FX研发总部沟通需求，问题讨论与汇报项目开发进展等■职位要求■■年龄：35岁以下■语言：日语要求2级以上，口头沟通流利■学历：本科以上■专业：计算机相关专业UI方向■3年以上C++开发经验，熟练掌握C++、LinuxPrinter Driver（打印机驱动程式）方向■3年以上软件开发，掌握C/C++■有项目管理经验2年以上，或BSE工作经验2年以上■有团队管理、客户沟通窗口经验者优先■掌握C++同事掌握JS者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</si>
  <si>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java开发工程师  （广州）lmx</t>
  </si>
  <si>
    <t>自动化测试工程师（中高级）(001637)</t>
  </si>
  <si>
    <t>上海基分文化传播有限公司</t>
  </si>
  <si>
    <t>C++软件工程师（上海）</t>
  </si>
  <si>
    <t>互联网/电子商务,零售/批发,快速消费品（食品/饮料/烟酒/日化）</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</si>
  <si>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</si>
  <si>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</si>
  <si>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孩子王儿童用品股份有限公司</t>
  </si>
  <si>
    <t>用友二次开发工程师</t>
  </si>
  <si>
    <t>职位亮点节日福利每年多次调薪五险一金绩效奖金包吃定期体检免费班车健身俱乐部</t>
  </si>
  <si>
    <t>高级Java工程师-行客（广州）</t>
  </si>
  <si>
    <t>工作职责：负责电商后台服务逻辑开发工作；负责电商后台服务性能分析优化工作；参与电商后台服务架构工作。工作要求：有Unix/Linux操作系统下的C/C++项目的2年以上开发经验；熟悉网络编程；熟悉Linux下的mysql开发；精通TCP/IP协议及编程，熟悉互联网应用协议；熟悉面向对象的大型分布式系统设计与开发，了解中间件的技术以及基于中间件的开发模式；具备良好的分析解决问题能力，能独立承担任务和有系统进度把控能力；责任心强，良好的对外沟通和团队协作能力，主动，好学。</t>
  </si>
  <si>
    <t>上海润心信息科技有限公司</t>
  </si>
  <si>
    <t>SAPC (PCRF) Developer - C++ 267918</t>
  </si>
  <si>
    <t>职位亮点交通补助通讯补助带薪年假员工旅游节日福利餐补绩效奖金高温补贴</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</si>
  <si>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</si>
  <si>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</si>
  <si>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Java开发工程师-DC</t>
  </si>
  <si>
    <t>职位亮点周末双休五险一金交通补助通讯补助带薪年假</t>
  </si>
  <si>
    <t>中通服软件科技有限公司</t>
  </si>
  <si>
    <t>职位亮点五险一金绩效奖金餐补交通补助年底双薪通讯补助带薪年假弹性工作</t>
  </si>
  <si>
    <t>Job Summary:The Ericsson Service-Aware Policy Controller (SAPC) is the central policy node in the telecom operators’ network coordinating the nodes to behave according to the operator's pre-defined policies. It is called PCRF in 4G specification of 3GPP standard and PCF in 5G network.As a Software Developer in SAPC, you will：- Work with leading edge technology for Ericsson’s mobile broadband and IoT solution over cellular- Work with system manager and operational product owner to understand customer requirements and come up with solutions- Work in Agile software development process to develop new features in an efficient way- Handle customer inquiry or perform product maintenance work with strong trouble-shooting skills- Participate in all function test and automation test activities including test plan, environment setup, design and execution of test cases and regression test- Design documentation like component description and modeling during system design and implementation- Co-operate with colleagues in Europe to ensure the software delivery on time with best qualityPosition Qualifications and Core Competences:- Outstanding C++ and Java programming skills- Deep understanding of design pattern and be familiar with popular data structures.- Familiar with Linux OS including inter-process communication, multi-threading, etc.- Familiar with at least one of script languages: Shell, Python, Perl, TTCN- having knowledge of cloud and virtualization of network functions.- knowledge of Docker and Kubernetes is a plusMinimum Qualifications &amp; Experience Requirements:- BSc level in a technical discipline or the equivalent level of knowledge- English Skills: fluent speaking and writingPreferred Qualifications &amp; Experience Requirements:- Knowledge on Packet Core network architecture and PCRF/PCF node function in 4G and 5G network- Solid network protocol knowledge in telecom standards (3GPP, DIAMETER, etc.)- Experience on LDAP, SQL, XML, Radius Diameter, SNMP, Webservices, SOAP- Knowledge on Lean &amp; Agile principle and experience in Scrum software development process- Good coding style and be familiar with software developing procedures.- Knowledge on TCP/IP network- Knowledge on software integration and verification, including test process and test methodologies, CI/CD.- Familiar with test automation practices, tools and framework- Knowledge on TTCN and/or Python script language- Knowledge of clound and virtulization, such as Openstack, Vmware.- Knowledge of software implementation based on Docker and KubernetesAdditional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flexible to take challenges</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</si>
  <si>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</si>
  <si>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优文途新科技(上海)有限公司</t>
  </si>
  <si>
    <t>职位亮点五险一金绩效奖金带薪年假员工旅游节日福利项目奖金周末双休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</si>
  <si>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</si>
  <si>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光大期货有限公司</t>
  </si>
  <si>
    <t>Unity3D前端工程师</t>
  </si>
  <si>
    <t>职位亮点五险一金绩效奖金交通补助通讯补助采暖补贴带薪年假补充医疗保险定期体检</t>
  </si>
  <si>
    <t>上海幻萌网络科技有限公司</t>
  </si>
  <si>
    <t>应聘要求：1、1-3年以上C++客户端开发经验；2、熟悉C++开发语言以及.net开发平台，熟练运用MVC开发框架、SQLserver数据库等进行网站相关的功能。</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</si>
  <si>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</si>
  <si>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游戏服务器开发工程师（C++/GO）</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</si>
  <si>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</si>
  <si>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广州今宏信息科技有限公司</t>
  </si>
  <si>
    <t>上海艾展电子有限公司</t>
  </si>
  <si>
    <t>上海育界数码科技有限公司</t>
  </si>
  <si>
    <t>职位亮点员工旅游节日福利弹性工作绩效奖金带薪年假五险一金不加班周末双休</t>
  </si>
  <si>
    <t>仪器仪表及工业自动化,加工制造（原料加工/模具）,电子技术/半导体/集成电路,大型设备/机电设备/重工业</t>
  </si>
  <si>
    <t>职位亮点五险一金绩效奖金年底双薪年终分红带薪年假项目奖金周末双休节日福利</t>
  </si>
  <si>
    <t>岗位职责:1、使用C++/GO编写游戏服务器程序。任职要求:1、本科及以上学历2、计算机及相关专业3、游戏行业3年以上工作经验4、熟悉C++或Go5、熟悉游戏服务器开发常用技术（网络，多线程等）加分项：6、有Unreal引擎使用经验7、熟悉服务器架构8、有完整上线项目经验</t>
  </si>
  <si>
    <t>职位亮点五险一金加班补助包住餐补员工旅游节日福利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</si>
  <si>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</si>
  <si>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</si>
  <si>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广东奥悦健康管理咨询有限公司</t>
  </si>
  <si>
    <t>Linux C/C++ 高级软件工程师</t>
  </si>
  <si>
    <t>上海启道软件有限公司</t>
  </si>
  <si>
    <t>物业管理/商业中心,医疗/护理/美容/保健/卫生服务</t>
  </si>
  <si>
    <t>职位亮点五险一金周末双休绩效奖金加班补助通讯补助餐补年底双薪节日福利</t>
  </si>
  <si>
    <t>职位亮点五险一金绩效奖金餐补全额公积金带薪年假定期体检</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</si>
  <si>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</si>
  <si>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</si>
  <si>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.NET Winform研发工程师</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</si>
  <si>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三年以上Linux C/C++开发经验；- 熟悉一门C/C++以外的主流编程语言，如Java，Python，PHP等；- 有Linux下多进程、线程、IPC的丰富编程经验；深入理解TCP/IP相关的计算机网络原理；- 具备正确的学习方法；具备自我驱动力，乐于分享，积极沟通；具备团队精神和合作精神，对工作有热情，能够承受住压力；- 有信息安全相关产品开发经验者优先；有Apache模块，Nginx或Linux内核网络协议栈开发经验者优先；# 岗位职责- 网络安全产品的Linux服务端研发- 服务端产品的虚拟化，容器化研发- 物联网/车联网（嵌入式Linux）产品研发- SSL/VPN相关的协议研究与实现#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</si>
  <si>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计算机软件,医疗设备/器械,互联网/电子商务,计算机硬件</t>
  </si>
  <si>
    <t>职位亮点周末双休加班补助绩效奖金14薪带薪年假节日福利年底双薪五险一金</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</si>
  <si>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</si>
  <si>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上海安可科技股份有限公司</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</si>
  <si>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</si>
  <si>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上海牙典软件科技有限公司</t>
  </si>
  <si>
    <t>职位亮点员工旅游弹性工作餐补带薪年假五险一金年底双薪节日福利</t>
  </si>
  <si>
    <t>Java/php开发工程师</t>
  </si>
  <si>
    <t>岗位职责：参与公司口腔数字化项目，负责辅助诊疗相关三维图形应用软件及相关算法研发。具体包括：1. 参与软件需求分析和产品设计2. 进行技术攻关，解决项目中的关键问题和技术难题3. 参与图形处理算法预研或开发实现4. 承担相关软件的核心编码工作和必要的测试工作5. 良好的团队合作能力与沟通能力任职资格：1. 计算机、生物工程、数学、物理或其它相关专业硕士以上学历2. 熟练掌握C、C++语言和面向对象的编程思想，熟悉常用设计模式3. 熟悉掌握操作系统/数据结构/算法/网络通信等基本知识，熟悉常用设计模式4. 有三维可视化或三维图形处理相关经验，熟悉openGL, pcl, igl, vtk等开源工具优先5. 有有限元分析相关软件开发经验优先6. 思维敏捷，对工作有较高的热情和驱动力，具有良好的团队合作意识</t>
  </si>
  <si>
    <t>广州市社区名片电子商务有限公司</t>
  </si>
  <si>
    <t>能源/矿产/采掘/冶炼,环保,仪器仪表及工业自动化,计算机软件</t>
  </si>
  <si>
    <t>职位亮点五险一金年底双薪绩效奖金加班补助通讯补助带薪年假定期体检员工旅游</t>
  </si>
  <si>
    <t>Windows C/C++ 高级软件工程师</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</si>
  <si>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</si>
  <si>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互联网/电子商务,互联网/电子商务,IT|通信|电子|互联网,贸易|批发|零售|租赁业</t>
  </si>
  <si>
    <t>上海潇凌信息科技有限公司</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</si>
  <si>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</si>
  <si>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</si>
  <si>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JAVA工程师-云计算方向</t>
  </si>
  <si>
    <t>职位亮点五险一金带薪年假定期体检节日福利不加班周末双休定期团建公司重点项目</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</si>
  <si>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三年以上Windows C++开发经验，精通C/C++语言；- 有Windows网络、多线程、COM组件编程的实际经验；- 具备正确的学习方法；具备自我驱动力，乐于分享，积极沟通；具备团队精神和合作精神，对工作有热情，能够承受住压力；- 有跨平台开发经验者优先；有信息安全相关产品开发经验者优先；有丰富计算机网络经验者优先；# 岗位职责- PKI安全中间件研发（跨平台）- Windows端网络安全产品研发- 关键安全技术的预研#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</si>
  <si>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</si>
  <si>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JAVA或.net高级软件工程师</t>
  </si>
  <si>
    <t>C/C++开发工程师（上海）</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</si>
  <si>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</si>
  <si>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职位亮点14薪周末双休带薪年假弹性工作定期体检</t>
  </si>
  <si>
    <t>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</si>
  <si>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</si>
  <si>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上海曼森生物科技有限公司</t>
  </si>
  <si>
    <t>通信/电信运营、增值服务,电子技术/半导体/集成电路,互联网/电子商务,通信/电信/网络设备</t>
  </si>
  <si>
    <t>职位亮点五险一金绩效奖金通讯补助带薪年假定期体检节日福利定期团建周末双休</t>
  </si>
  <si>
    <t>医药/生物工程,外包服务</t>
  </si>
  <si>
    <t>职位亮点五险一金餐补通讯补助绩效奖金</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</si>
  <si>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</si>
  <si>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中星微电子有限公司</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</si>
  <si>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</si>
  <si>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JAVA工程师-大数据方向</t>
  </si>
  <si>
    <t>上海赫则信息科技有限公司</t>
  </si>
  <si>
    <t>职位描述：1.负责智能视频监控系统相关新产品的研发和现有产品的升级维护；2.参与项目需求分析、技术调研，负责设计完成需求规格、软件架构、测试策略，撰写相关的技术文档； 3.搭建研发环境，完成系统中相关软件模块的编码、调试、单元测试、功能验证，保证项目进度和产品质量； 4.协助完成项目的系统集成测试、版本交付等工作，对项目实施和维护提供支持。资历要求：1.5年以上Windows或Linux平台上C++/VC++/C#.NET开发经验，熟练掌握STL、MFC、WPF/WCF者优先 2.有音视频编解码（H.264、MPEG4等）经验，至少熟悉和掌握其中一种，更多的优先。 3.有封装格式(3GP、MP4、AVI等）经验，至少熟悉和掌握其中一种，更多的优先。 4.掌握协议（SIP,RTSP,RTP/RTCP等）中至少2种，掌握协议（SOAP,HTTP,XML,TLV等）中至少2种，掌握更多种优先。 5.有从事DVR/DVS等视频编解码开发经验者优先。 6.熟悉流媒体（IPTV、3GP、数字电视、VolP、视频会议等）者优先。 7.熟悉协议(CORBA,COM,DirectX）并有经验者优先。 8.熟悉软件过程（XP,SCRUM,RUP)并有经验者优先。 9.熟悉常用软件架构、设计模式，有ACE、ICE开发经验者优先。 10.熟悉软件研发流程，具有良好的质量意识和规范的编程习惯。 11.积极主动，责任心强，富有创新意识，具备良好的沟通、学习能力和团队协作精神。 12.英语良好，能够熟练读、写英文技术资料。</t>
  </si>
  <si>
    <t>职位亮点五险一金带薪年假创业公司节日福利员工旅游定期团建周末双休绩效奖金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</si>
  <si>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</si>
  <si>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</si>
  <si>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C/C++软件工程师（高级）</t>
  </si>
  <si>
    <t>java开发工程师（萝岗）</t>
  </si>
  <si>
    <t>广州南天电脑系统有限公司</t>
  </si>
  <si>
    <t>职位亮点周末双休绩效奖金带薪年假全勤奖通讯补助</t>
  </si>
  <si>
    <t>职位亮点五险一金带薪年假员工旅游节日福利定期体检餐补周末双休</t>
  </si>
  <si>
    <t>岗位职责：1. 负责核心产品的设计和开发工作，能独立、高质量、快速的完成相关功能模块的设计和编码工作，保证开发进度及产品品质;2. 和其它部门沟通产品需求，快速迭代开发，并迅速投入产品;3. 参与项目重点、难点模块的研发工作，结合业务的特点，提供面向业务的整体优化方案;4. 完成上级领导交办的其他相关工作。任职要求：1. 大学本科及以上学历，5年以上C/C++开发经验;2. 有3年以上的算法与数据结构方面的编程经验;3. 精通面向对象软件开发，熟悉常用软件架构、设计模式优先;4. 掌握并具有跨平台开发能力;5. 了解数据结构和算法，对密码学，安全协议和加密算法有研究;6. 工作积极主动，善于学习和交流，具有良好的团队合作精神。注：本岗位为桥弘数控科技（上海）有限公司在招职位。</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</si>
  <si>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</si>
  <si>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</si>
  <si>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职位亮点五险一金加班补助带薪年假员工旅游节日福利周末双休</t>
  </si>
  <si>
    <t>上海泽恩实业有限公司</t>
  </si>
  <si>
    <t>职位亮点五险一金节日福利带薪年假员工旅游绩效奖金交通补助年底双薪周末双休</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</si>
  <si>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</si>
  <si>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</si>
  <si>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</si>
  <si>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.net初级工程师</t>
  </si>
  <si>
    <t>广东华建电气消防安全检测有限公司</t>
  </si>
  <si>
    <t>高级软件工程师（C++）</t>
  </si>
  <si>
    <t>职位亮点五险一金加班补助餐补定期团建节日福利弹性工作绩效奖金试用期全额</t>
  </si>
  <si>
    <t>检验/检测/认证,房地产/建筑/建材/工程</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</si>
  <si>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</si>
  <si>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</si>
  <si>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销售</t>
  </si>
  <si>
    <t>上海好耐电子科技有限公司</t>
  </si>
  <si>
    <t>JAVA 前端开发工程师</t>
  </si>
  <si>
    <t>岗位要求1. 本科及以上学历，计算机、生物医学、应用数学或相关专业2. 3年以上C++开发经验3. 熟悉UML及OOD&amp;OOP设计思想，良好的面向对象分析和设计能力4.有STL，boost等常用C++程序库使用经验5.了解软件工程及基本开发流程，有敏捷开发经验者优先6.有MR谱仪系统或重建平台或序列平台软件开发经验者优先7.良好的职业素养及团队合作意识，良好的沟通能力，较强的学习能力8.熟悉脚本语言者优先，如Python等 岗位描述1.从事具有竞争力的磁共振影像系统软件的开发2.参与软件需求分析活动，对关键需求进行技术可行性分析，输出技术方案3.负责根据软件需求进行设计，编码，单元测试，输出软件设计文档及代码 </t>
  </si>
  <si>
    <t>其他,加工制造（原料加工/模具）,办公用品及设备,教育/培训/院校</t>
  </si>
  <si>
    <t>职位亮点五险一金餐补通讯补助定期体检员工旅游</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</si>
  <si>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</si>
  <si>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资深C++开发工程师-SDK和控件开发</t>
  </si>
  <si>
    <t>计算机软件,电子技术/半导体/集成电路,通信/电信/网络设备,通信/电信运营、增值服务</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</si>
  <si>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</si>
  <si>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java开发工程师（广州）</t>
  </si>
  <si>
    <t>1.8万-2.4万</t>
  </si>
  <si>
    <t>上海迪维欧电子设备有限公司</t>
  </si>
  <si>
    <t>职位亮点五险一金绩效奖金员工旅游带薪年假</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</si>
  <si>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2、依据新产品开发进度和任务分配，开发相应的软件模块，编写相应的技术文档；3、提供给应用软件开发工程师详细的demo程序； 4、根据新需求对SDK和控件的接口设计,规划及开发。</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</si>
  <si>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</si>
  <si>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职位亮点五险一金全勤奖交通补助餐补带薪年假补充医疗保险定期体检节日福利</t>
  </si>
  <si>
    <t>.net工程师中级</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</si>
  <si>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</si>
  <si>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广州广电运通信息科技有限公司</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</si>
  <si>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</si>
  <si>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职位亮点五险一金绩效奖金通讯补助带薪年假弹性工作定期体检周末双休公司重点项目</t>
  </si>
  <si>
    <t>岗位职责：1、负责图形图像基础算法的研究和代码实现；2、负责公司相关平台产品的引擎开发；3、负责公司相关产品工具的功能模块开发；4、根据开发规范与流程完成模块设计、编码、测试以及编写、维护项目文档，以及项目其他相关工作；5、参与方案讨论和技术调研，根据开发过程中的体验对产品提出改进建议； 岗位要求：1、 本科及以上学历，计算机、数学或相关专业，基础扎实，有一定数学功底；2、 具有C/C++开发经验，有良好的编码风格；3、 具备良好的数据结构、算法设计及代码实现能力，能够高效、高质量完成程序设计、开发与测试；4、 有一定的代码框架设计能力，熟悉常用设计模式，良好的编码习惯；5、 熟悉常见的图像处理、计算机图形学知识和算法者优先；6、 热爱编码工作，对新事物敏感，喜欢探索，有较强的创新意识与责任感；7、 逻辑清晰、学习能力强、良好的团队协作意识及沟通能力；</t>
  </si>
  <si>
    <t>上海哥瑞利软件有限公司</t>
  </si>
  <si>
    <t>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</si>
  <si>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计算机软件,IT服务(系统/数据/维护),电子技术/半导体/集成电路</t>
  </si>
  <si>
    <t>北京元年科技股份有限公司</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</si>
  <si>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</si>
  <si>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计算机软件,专业服务/咨询(财会/法律/人力资源等),IT服务(系统/数据/维护)</t>
  </si>
  <si>
    <t>上海万欣计算机信息科技有限公司</t>
  </si>
  <si>
    <t>职位亮点餐补员工旅游节日福利年底双薪定期体检带薪年假加班补助</t>
  </si>
  <si>
    <t>职位亮点加班补助带薪年假节日福利每年多次调薪出国游定期团建公司重点项目五险一金</t>
  </si>
  <si>
    <t>工作性质：全职 招聘人数：2  工作经验：3年以上 学　　历：大专以上  职位描述1、计算机及相关专业专科及以上学历，三年以上C/C++/VC软件开发和架构设计经验；代码整洁，熟悉常用的C++调试手段。 2、熟悉WindowsAPI，MFC库，有COM，ActiveX编程经验更优，具有丰富的Windows平台软件开发经验； 3、有Socket网络编程经验，熟悉TCP/IP相关协议，熟悉网络管理软件开发者优先； 4、熟悉SQL，能独立分析、编写查询及视图，熟悉SQL Server，Oracle，MySql等主流数据库； 5、了解windows底层技术，文件系统驱动，磁盘驱动者优先</t>
  </si>
  <si>
    <t>职位亮点五险一金绩效奖金餐补通讯补助定期体检高温补贴节日福利员工旅游</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</si>
  <si>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</si>
  <si>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</si>
  <si>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客户端开发</t>
  </si>
  <si>
    <t>互联网/电子商务,外包服务,中介服务,专业服务/咨询(财会/法律/人力资源等)</t>
  </si>
  <si>
    <t>上海超恒软件技术有限公司</t>
  </si>
  <si>
    <t>云保(上海)信息科技有限公司</t>
  </si>
  <si>
    <t>职位亮点五险一金绩效奖金创业公司股票期权餐补节日福利带薪年假周末双休</t>
  </si>
  <si>
    <t>职位亮点五险一金包吃包住加班补助年底双薪</t>
  </si>
  <si>
    <t>1）C++ 1年以上软件开发经验, 通信行业背景，熟悉通信协议2）熟悉Linux环境3)具有数据库开发经验1年以上，比如Oracle.4)具有socket编程经验5)具有一定英语读写能力 6）优先考虑：a) 从事过产品研发的需求分析、架构设计b)  本科以上学历优先c) 具有Java前端界面开发经验d) 具有敏捷开发经验</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</si>
  <si>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</si>
  <si>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</si>
  <si>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.Net 软件工程师</t>
  </si>
  <si>
    <t>高并发多线程C++服务端工程师</t>
  </si>
  <si>
    <t>上海昕健医疗技术有限公司</t>
  </si>
  <si>
    <t>职位亮点五险一金绩效奖金包吃交通补助带薪年假定期体检员工旅游节日福利</t>
  </si>
  <si>
    <t>职位亮点周末双休五险一金年底双薪节日福利</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</si>
  <si>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</si>
  <si>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岗位职责：1.CDN系统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系统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</si>
  <si>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</si>
  <si>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项目技术经理</t>
  </si>
  <si>
    <t>蓝格赛企业管理(上海)有限公司</t>
  </si>
  <si>
    <t>电子技术/半导体/集成电路,仪器仪表及工业自动化,计算机软件</t>
  </si>
  <si>
    <t>电气/电力/水利,仪器仪表及工业自动化,大型设备/机电设备/重工业</t>
  </si>
  <si>
    <t>职位亮点五险一金绩效奖金全勤奖通讯补助带薪年假补充医疗保险定期体检</t>
  </si>
  <si>
    <t>职位亮点五险一金节日福利定期体检绩效奖金带薪年假年底双薪</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</si>
  <si>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</si>
  <si>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上海兰宝传感科技股份有限公司</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</si>
  <si>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</si>
  <si>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职位亮点绩效奖金包吃包住交通补助通讯补助免费班车员工旅游定期体检</t>
  </si>
  <si>
    <t>岗位职责:1.把握公司项目软件系统整体布局，负责项目软件的设计、开发；2.负责研究计算机通信技术和工控通信技术，深入理解网络技术、网络规划与优化技术；3.负责公司项目中通信部分的软件模块设计与实现，并形成详细设计文档；4.负责配合工程项目中其他人员的有关通信方面的研发工作，协助解决通信部分的技术问题；5.系统代码进行评审，检查潜在缺陷、提出改进意见和建议；6.研究新技术、新框架在项目中的应用，提高软件质量。任职要求:1、精通通信原理和数据采集技术，具备通信底层软件设计与编程经验；2、精通C/C++语言，熟悉Oracle、SQL Server数据库环境；3、熟悉软件开发流程，掌握OOP和设计模式，对多线程编程有深入研究；4、熟悉OPC、ModBUS等工业通讯协议，有工控领域系统开发经验；5、3年以上软件开发工作经验；6、本科及以上学历，计算机、通讯、电子类相关专业；7、能适应出差。</t>
  </si>
  <si>
    <t>广州易尊网络科技股份有限公司</t>
  </si>
  <si>
    <t>c++工程师(港美股)</t>
  </si>
  <si>
    <t>职位亮点加班补助餐补定期团建节日福利弹性工作绩效奖金试用期全额员工旅游</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</si>
  <si>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</si>
  <si>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互联网/电子商务,通信/电信运营、增值服务,广告/会展/公关,计算机软件</t>
  </si>
  <si>
    <t>职位亮点五险一金绩效奖金加班补助带薪年假定期体检节日福利</t>
  </si>
  <si>
    <t>上海飒智智能科技有限公司</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</si>
  <si>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</si>
  <si>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珠海赞同科技有限公司</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</si>
  <si>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t>
  </si>
  <si>
    <t>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</si>
  <si>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</si>
  <si>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php后端开发</t>
  </si>
  <si>
    <t>国安较真(广东)科技有限公司</t>
  </si>
  <si>
    <t>职位亮点五险一金股票期权绩效奖金创业公司项目奖金大牛带队公司重点项目</t>
  </si>
  <si>
    <t>职位描述：- 负责分布式视频直播系统的架构设计与开发，包括服务器与客户端；- 负责公司产品与客户产品间的对接和集成，发现问题并解决问题，确保对接顺利；- 参与新功能方案设计与评审；- 参与测试方法、测试用例的评审；职位要求：- 2年以上工作经验- 精通C/C++与socket网络编程，熟悉视频流媒体；- 熟悉Linux系统，多线程编程等；- 有创业激情，对新技术新产品有强烈的学习热情；- 有以下经验者优先：Ø 有Linux内核经验，或大型分布式系统开发经验；Ø 深入理解TCP协议；</t>
  </si>
  <si>
    <t>项目经理</t>
  </si>
  <si>
    <t>职位亮点餐补弹性工作员工旅游创业公司不加班</t>
  </si>
  <si>
    <t>c++开发</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</si>
  <si>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</si>
  <si>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职位亮点餐补带薪年假员工旅游加班补助全勤奖节日福利</t>
  </si>
  <si>
    <t>上海新炬网络技术有限公司广州分公司</t>
  </si>
  <si>
    <t>北京柯莱特科技有限公司</t>
  </si>
  <si>
    <t>职位亮点节日福利带薪年假五险一金年底双薪大牛带队试用期全额公司重点项目</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</si>
  <si>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</si>
  <si>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本科学历，要求学信网可查。1.windows平台下vc开发（工作经验短的最好不要有单片机的开发经验，linux开发经验也不会加分）；2.有qt或mygui界面库开发经验；或者有开源游戏引擎开发经验，或三维处理经验；3.有网络开源软件经验会加分；</t>
  </si>
  <si>
    <t>职位亮点周末双休五险一金年底双薪通讯补助带薪年假定期体检员工旅游</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</si>
  <si>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</si>
  <si>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职位亮点周末双休五险一金带薪年假补充医疗保险绩效奖金免费班车</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</si>
  <si>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</si>
  <si>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上海银科创展投资集团有限公司</t>
  </si>
  <si>
    <t>工业数据采集工程师</t>
  </si>
  <si>
    <t>睿众信息科技(上海)有限公司</t>
  </si>
  <si>
    <t>职责描述：1.负责行情模块的研发，重构以及系统不断优化；2.使用C++，Python，Go等编程语言进行服务研发或客户端研发 ；3.研发涉及证券期货行情等方面的应用程序；4.了解业界最新动向，不断学习最新开发技术并应用于公司各项目的实施与升级；5.完成上级交办的其他工作。任职要求：1. 全日制本科及以上学历，计算机、电子、软件、通讯相关专业；2. 熟练掌握C++语言，具体项目开发经验，能够独立完成项目需求分析、设计及实现各阶段工作 ；3. 具有证券、期货软件开发经验；4. 熟悉Windows下的程序开发，具备多线程、网络相关基础知识，熟悉VC、MFC优先；5. 具有Msql，redis，mongodb等数据库开发经验者优先；6. 掌握Python，Go，Java等语言，有相关开发经验者优先。</t>
  </si>
  <si>
    <t>职位亮点五险一金年底双薪餐补员工旅游节日福利定期体检通讯补助周末双休</t>
  </si>
  <si>
    <t>职位亮点五险一金大牛带队节日福利创业公司餐补</t>
  </si>
  <si>
    <t>C++游戏客户端开发工程师</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</si>
  <si>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</si>
  <si>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</si>
  <si>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软件质量控制</t>
  </si>
  <si>
    <t>net软件工程师（五险一金、周末双休）</t>
  </si>
  <si>
    <t>广州英特力信息科技有限公司</t>
  </si>
  <si>
    <t>职位亮点五险一金定期体检节日福利公司重点项目</t>
  </si>
  <si>
    <t>职位描述1、根据策划需求完成客户端相关功能的任务分解和开发；2、负责客户端相关工具的开发和维护； 职位要求1、本科及以上学历，2年以上网络游戏C++工作经验；2、熟练掌握C++编程，具有良好的编码习惯；3、良好的沟通能力和理解能力，具有团队精神和产品意识；4、熟悉DirectX3D或客户端引擎者优先；5、熟悉MFC及Windows系统编程或工具编程者优先；6、熟悉Lua或Python脚本语言者优先；7、热爱游戏开发，有丰富游戏经验者优先；</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</si>
  <si>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</si>
  <si>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职位亮点五险一金绩效奖金全勤奖带薪年假员工旅游节日福利周末双休</t>
  </si>
  <si>
    <t>c++工程师（13）</t>
  </si>
  <si>
    <t>上海顺凯信息技术有限公司</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</si>
  <si>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</si>
  <si>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软件测试</t>
  </si>
  <si>
    <t>计算机软件,互联网/电子商务,房地产/建筑/建材/工程,计算机硬件</t>
  </si>
  <si>
    <t>深圳市鼎盛动力发展有限公司</t>
  </si>
  <si>
    <t>职位亮点五险一金绩效奖金交通补助餐补带薪年假定期体检节日福利年底双薪</t>
  </si>
  <si>
    <t>职位亮点五险一金周末双休年底双薪节日福利带薪年假每年多次调薪</t>
  </si>
  <si>
    <t>1）Windows 下基于MFC C/C++ 的图形客户端。2）基于协议（protocal buffer、json、step、binary）以表格方式展示沪、深、Nasdaq的完整行情。3）基于协议（protocal buffer、json、step、binary）以分时行情方式展示沪、深、Nasdaq的个股行情。4）软件基于xml配置文件，可灵活配置。5）软件需要保存当日的分时数据。6）需要有C/S架构行情展示客户端开发背景。任职要求：1.大专以上学历，计算机相关专业2.2-5年（不含实习）相关工作年限3.业务理解能力强，良好的沟通表达能力</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</si>
  <si>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</si>
  <si>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上海猫友科技股份有限公司</t>
  </si>
  <si>
    <t>职位亮点住房补贴周末双休五险一金年底双薪绩效奖金全勤奖房补</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</si>
  <si>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</si>
  <si>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互联网/电子商务,快速消费品（食品/饮料/烟酒/日化）,零售/批发,其他</t>
  </si>
  <si>
    <t>职位亮点五险一金周末双休交通补助带薪年假节日福利股票期权全勤奖定期体检</t>
  </si>
  <si>
    <t>Java初级开发工程师</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</si>
  <si>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</si>
  <si>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初级调试工程师（4000-6000住宿+社保）</t>
  </si>
  <si>
    <t>成都新得利电子有限公司</t>
  </si>
  <si>
    <t>职位亮点每年多次调薪周末双休五险一金包吃定期体检年底双薪</t>
  </si>
  <si>
    <t>IT服务(系统/数据/维护),互联网/电子商务,仪器仪表及工业自动化,计算机软件</t>
  </si>
  <si>
    <t>职位亮点绩效奖金年终分红交通补助餐补带薪年假加班补助包住出国游</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</si>
  <si>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</si>
  <si>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</si>
  <si>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万达宝公司</t>
  </si>
  <si>
    <t>福州华云软件技术有限公司</t>
  </si>
  <si>
    <t>职位亮点五险一金全勤奖带薪年假补充医疗保险绩效奖金节日福利项目奖金</t>
  </si>
  <si>
    <t>职位亮点五险一金绩效奖金通讯补助带薪年假弹性工作定期体检节日福利交通补助</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</si>
  <si>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</si>
  <si>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</si>
  <si>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</si>
  <si>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中级.net开发</t>
  </si>
  <si>
    <t>广东劲天科技有限公司</t>
  </si>
  <si>
    <t>互联网/电子商务,汽车/摩托车,环保,电气/电力/水利</t>
  </si>
  <si>
    <t>职位亮点定期体检五险一金餐补带薪年假</t>
  </si>
  <si>
    <t>职位亮点五险一金年底双薪绩效奖金全勤奖带薪年假补充医疗保险员工旅游节日福利</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</si>
  <si>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</si>
  <si>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</si>
  <si>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职位亮点周末双休五险一金带薪年假节日福利包吃</t>
  </si>
  <si>
    <t>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</si>
  <si>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通联支付网络服务股份有限公司广东分公司</t>
  </si>
  <si>
    <t>银行</t>
  </si>
  <si>
    <t>职位亮点五险一金绩效奖金带薪年假定期体检高温补贴节日福利餐补年底双薪</t>
  </si>
  <si>
    <t>研发软件工程师</t>
  </si>
  <si>
    <t>江苏汉印机电科技股份有限公司</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</si>
  <si>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</si>
  <si>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远大物产集团有限公司</t>
  </si>
  <si>
    <t>职位亮点绩效奖金员工旅游交通补助通讯补助节日福利高温补贴弹性工作</t>
  </si>
  <si>
    <t>岗位职责：1. 从事期货行业交易、结算、银期平台等业务系统的研发工作；2. 与需求团队成员完成对客户需求的分析、设计、计划工作；3. 为测试团队进行软件测试提供设计、编码翻译的支持工作；4. 编写软件开发过程中的相关技术文档；5. 配合客服对客户提供技术支持。任职要求：1. 本科或硕士以上学位，计算机或者相关专业或者具有相关的行业经验；2. 精通C/C++，熟练使用STL，熟练使用VC。熟练使用Linux/Unix开发、编译、调试环境；3. 熟练使用SVN或其它版本控制工具；4. 具备良好的沟通协调能力。具备强烈的进取心、责任心和良好的团队精神，自我学习能力强。</t>
  </si>
  <si>
    <t>WebGL开发工程师</t>
  </si>
  <si>
    <t>职位亮点五险一金绩效奖金带薪年假弹性工作节日福利</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</si>
  <si>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</si>
  <si>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汽车电子技术支持工程师</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</si>
  <si>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</si>
  <si>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北京安御道合科技有限公司</t>
  </si>
  <si>
    <t>职位亮点五险一金节日福利带薪年假周末双休员工旅游年底双薪定期体检</t>
  </si>
  <si>
    <t>1、计算机软件相关专业大专以上学历2、C/C++语言3年以上开发经验3、能独立担当设计/开发/测试业务。有Windows打印驱动开发经验优先4、具备良好的学习能力、团队合作精神、良好的沟通能力、强烈的工作责任感5、日语读写能力（日语3级以上或相当者优先）或日企经验者优先考虑</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</si>
  <si>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</si>
  <si>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职位亮点五险一金餐补带薪年假补充医疗保险周末双休</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</si>
  <si>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</si>
  <si>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职位亮点加班补助股票期权绩效奖金五险一金包住弹性工作</t>
  </si>
  <si>
    <t>热风投资有限公司</t>
  </si>
  <si>
    <t>l 熟练使用linux, 熟悉shell、python、js等至少一种脚本编程l 开发经验丰富， 熟悉golang语言 优先l 有PaddlePaddle/Tensorflow/PyTorch等机器学习框架使用经验者优先。l -对数据结构、算法设计、系统架构设计等有较为深刻的理解 l -具有分布式、高可用系统相关技术的设计、开发和调优经验更佳l -工作积极主动，认真负责，善于团队合作和沟通。l 对技术有热情，思路开阔，善于思考，关注业界新知，喜欢和他人交流和分享。l 有toB实施经验者优先。</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</si>
  <si>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</si>
  <si>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职位亮点五险一金绩效奖金交通补助餐补通讯补助14薪</t>
  </si>
  <si>
    <t>java设计师</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</si>
  <si>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</si>
  <si>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职位亮点节日福利带薪年假五险一金周末双休年底双薪公司重点项目大牛带队试用期全额</t>
  </si>
  <si>
    <t>上海钰盟投资咨询有限公司</t>
  </si>
  <si>
    <t>广州汇帝进出口贸易有限公司</t>
  </si>
  <si>
    <t>1.windows平台下vc开发2.1有qt或mygui界面库开发经验；或者2.2有开源游戏引擎开发经验，或三维处理经验；3.有网络开源软件经验会加分；</t>
  </si>
  <si>
    <t>职位亮点五险一金节日福利员工旅游周末双休定期团建年底双薪弹性工作</t>
  </si>
  <si>
    <t>C++开发工程师（前端+接口开发）(金融类)</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</si>
  <si>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</si>
  <si>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贸易/进出口,零售/批发,快速消费品（食品/饮料/烟酒/日化）</t>
  </si>
  <si>
    <t>SPM工程师</t>
  </si>
  <si>
    <t>鹰图软件技术(青岛)有限公司</t>
  </si>
  <si>
    <t>上海微投股权投资基金管理有限公司</t>
  </si>
  <si>
    <t>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</si>
  <si>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职位亮点五险一金周末双休绩效奖金年终分红股票期权交通补助餐补房补</t>
  </si>
  <si>
    <t>职位诱惑：高福利 高提成 机会多职位描述：参与设计和开发高性能量化交易系统。要求：   （1）专业：大学本科毕业生；专业为计算机科学，软件工程；   （2）精通C++（同时熟悉Java更好）, 面向对象编程（OOP）和设计模式（Design Pattern)；          精通多线程（multi-thread）和实时（real-time）系统编程，内存管理和数据结构；          精通消息中间件；          熟悉Python、Shell Script；          广泛Windows编程经验；          熟悉SQL数据库如MSSQL、MySQL、Oracle。     （3）具有交易系统特别是期权交易系统或者行情软件开发工作经验的编程人员优先。   （4）具有强烈的团队合作精神，喜欢快节奏高强度高回报的工作环境，热爱技术创新。 （5）面试流程：电话面试、C++笔试、C++上机考试等。 薪酬福利：底薪+业绩提成（净利润20%作为分红）+员工持股计划+合伙人制；按工资实际额度缴纳五险一金+公积金补充；交通补助、餐补、通讯补助、洗衣补助、健身补助；</t>
  </si>
  <si>
    <t>职位亮点五险一金绩效奖金交通补助带薪年假补充医疗保险定期体检节日福利</t>
  </si>
  <si>
    <t>广州熹源信息科技有限公司</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</si>
  <si>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</si>
  <si>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上海仰源自动化技术有限公司</t>
  </si>
  <si>
    <t>通信/电信运营、增值服务,通信/电信/网络设备,IT服务(系统/数据/维护)</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</si>
  <si>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</si>
  <si>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</si>
  <si>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职位亮点创业公司绩效奖金加班补助交通补助高温补贴带薪年假五险一金</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</si>
  <si>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</si>
  <si>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上海龙田数码科技有限公司</t>
  </si>
  <si>
    <t>职位亮点带薪年假五险一金节日福利餐补绩效奖金全勤奖员工旅游周末双休</t>
  </si>
  <si>
    <t>智标科技有限公司</t>
  </si>
  <si>
    <t>岗位职责：1、对接公司AI开发平台，完成细分市场产品的开发；2、支持客户和方案公司开发；任职要求：1、大专以上学历，电子/通讯/计算机/自动化控制等相关专业；2、三年以上嵌入式C++软件开发经验，熟练掌握C/C++嵌入式编程，  熟悉C++ 多线程多进程编程，熟悉Linux 编程，ubuntu开发环境，有嵌入式软件开发经验，具备良好的编程风格；3、具有较强的沟通能力和解决问题的能力，工作态度积极主动，具备良好的团队合作精神；4、有以下一项或多项相关技能或项目经验优先：a.熟悉ARM或其它嵌入式处理器内核，及相关外围设备的b.有智能图像等应用开发经验者优先。c.具有FPGA验证经验尤佳 </t>
  </si>
  <si>
    <t>资深C++游戏后端开发工程师</t>
  </si>
  <si>
    <t>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</si>
  <si>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</si>
  <si>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广州蓝海机器人系统有限公司</t>
  </si>
  <si>
    <t>应用安全经理Application Security Manager</t>
  </si>
  <si>
    <t>上海博科人力资源咨询有限公司</t>
  </si>
  <si>
    <t>职位亮点五险一金带薪年假员工旅游高温补贴大牛带队节日福利公司重点项目项目奖金</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</si>
  <si>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lua语言编程4、熟悉mysql数据库操作，熟悉memcached、redis等内存数据库使用，具备编写常用的sql脚本的能力；5、熟悉网络通信的协议和实现，熟悉tcp/ip通信机制，对socket通信和http通信有较深刻的理解和经验；6、要求2-3年以上游戏公司游戏开发经验，有完整项目经验者优先考虑；7、具有良好的编码习惯，严谨的编码风格；8、富有团队精神并能适应一定强度的加班；</t>
  </si>
  <si>
    <t>物流/仓储,计算机软件,电子技术/半导体/集成电路</t>
  </si>
  <si>
    <t>职位亮点五险一金年底双薪包吃包住带薪年假定期体检节日福利员工旅游</t>
  </si>
  <si>
    <t>职位亮点创业公司高温补贴员工旅游五险一金年底双薪绩效奖金通讯补助带薪年假</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</si>
  <si>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</si>
  <si>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广州阳光耐特电子有限公司</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</si>
  <si>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</si>
  <si>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职位亮点五险一金餐补周末双休</t>
  </si>
  <si>
    <t>.Net工程师</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</si>
  <si>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</si>
  <si>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1、参加基于C/C++技术产品的应用开发；2、协助及独立完成项目软件的需求分析、编码测试等工作；3、配合项目经理完成各项文档的编写、软件开发以及项目经理安排的其他任务。任职资格1、计算机技术等相关专业本科及以上学历；2、精通C++、VC、QT开发；3、熟悉设计模式者优先；4、熟悉oracle、mysql数据库编程5、熟练掌握OSG等三维开发引擎者优先；6、有大数据图形渲染、三维GIS平台开发经验的优先；7、能承受工作压力、责任心强、勤奋好学、动手能力强，具有团队合作精神和沟通能力。</t>
  </si>
  <si>
    <t>职位亮点节日福利五险一金交通补助餐补房补带薪年假</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</si>
  <si>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</si>
  <si>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中高级.net开发工程师</t>
  </si>
  <si>
    <t>明思(上海)软件技术有限公司</t>
  </si>
  <si>
    <t>广州市昌松老年旅游服务有限公司</t>
  </si>
  <si>
    <t>IT服务(系统/数据/维护),计算机软件,外包服务</t>
  </si>
  <si>
    <t>职位亮点五险一金年底双薪餐补带薪年假弹性工作员工旅游节日福利</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</si>
  <si>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</si>
  <si>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服务业,旅游/度假</t>
  </si>
  <si>
    <t>职位亮点绩效奖金包吃包住通讯补助年底双薪免费停车五险一金项目奖金</t>
  </si>
  <si>
    <t>职位描述精通Java、J2EE、JavaScript、SpringMvc、Spring、MyBatis、JQuery、JSON、AJAX、HTML、XML、CSS等开发技术有2年以上Java应用程序开发工作经验，具备良好的沟通能力，有极强的自学能力及责任感，能够承担较强工作压力姑娘优先</t>
  </si>
  <si>
    <t>中级java工程师（地理）</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</si>
  <si>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</si>
  <si>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</si>
  <si>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</si>
  <si>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ArcGIS软件工程师（.Net）</t>
  </si>
  <si>
    <t>职位亮点五险一金年底双薪绩效奖金带薪年假定期体检员工旅游高温补贴节日福利</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</si>
  <si>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</si>
  <si>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C++服务端工程师</t>
  </si>
  <si>
    <t>中高级前端开发工程师</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</si>
  <si>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</si>
  <si>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.Net高级软件开发工程师(上海)</t>
  </si>
  <si>
    <t>郑州软秦计算机信息技术有限公司</t>
  </si>
  <si>
    <t>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</si>
  <si>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JAVA软件工程师-广州</t>
  </si>
  <si>
    <t>北京易时华信控股有限公司</t>
  </si>
  <si>
    <t>上海典将网络科技有限公司</t>
  </si>
  <si>
    <t>职位亮点五险一金绩效奖金全勤奖餐补弹性工作员工旅游节日福利每年多次调薪</t>
  </si>
  <si>
    <t>职位亮点五险一金绩效奖金年终分红股票期权带薪年假弹性工作定期体检员工旅游</t>
  </si>
  <si>
    <t>工作职责： 1、进行手机游戏服务器的功能和架构开发； 2、根据策划方案，负责自己所编写模块程序开发及单元测试；3、与策划、质控、运维环节沟通合作。技能要求：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5、具有良好的沟通能力和团队协作能力；6、工作认真负责，有良好的抗压能力。</t>
  </si>
  <si>
    <t>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</si>
  <si>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软件工程师（.NET）</t>
  </si>
  <si>
    <t>上海凌极信息技术有限公司</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</si>
  <si>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</si>
  <si>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职位亮点五险一金补充医疗保险定期体检员工旅游弹性工作节日福利年底双薪</t>
  </si>
  <si>
    <t>广东善继能科技有限公司</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</si>
  <si>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</si>
  <si>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广西圣鼎中唐科技有限公司</t>
  </si>
  <si>
    <t>职位亮点节日福利五险一金绩效奖金员工旅游</t>
  </si>
  <si>
    <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</si>
  <si>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</si>
  <si>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职位亮点14薪住房补贴年终分红不加班节日福利高温补贴员工旅游</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</si>
  <si>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</si>
  <si>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急聘C++开发工程师（项目稳定 浦东）</t>
  </si>
  <si>
    <t>职位亮点五险一金绩效奖金股票期权餐补定期体检免费班车员工旅游节日福利</t>
  </si>
  <si>
    <t>深圳市德科信息技术有限公司上海分公司</t>
  </si>
  <si>
    <t>职位亮点周末双休五险一金员工旅游节日福利带薪年假年底双薪加班补助</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</si>
  <si>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</si>
  <si>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1.配合与组内成员保持良好沟通，快速理解、消化各方需求；2.根据已有产品需求，完成后端的技术方案的选型设计和部分业务功能的编码实现；3.配合后端进行系统的联调开发；1、有C++项目前端开发经验二年以上；2、熟悉VS开发环境及STL,BOOST库；3、掌握多线程、动态链接库，静态链接库等软件开发基础知识；4、具有快速学习和解决问题的能力；5、熟悉软件技术文档的编写，具备良好的文档编制习惯和代码书写规范；6、熟悉MFC消息机制；岗位要求：1.良好的学习能力、逻辑思维能力；2.强烈的工作责任感和事业心；3.具有良好的团队精神和沟通能力，出色的协调和解决问题能力。4 福利待遇佳</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</si>
  <si>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</si>
  <si>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广州拓胜计算机技术服务有限公司</t>
  </si>
  <si>
    <t>IT|通信|电子|互联网,计算机软件,IT服务(系统/数据/维护),IT|通信|电子|互联网</t>
  </si>
  <si>
    <t>职位亮点节日福利定期团建项目奖金绩效奖金弹性工作带薪年假年终分红不加班</t>
  </si>
  <si>
    <t>深圳同方以衡基金管理有限公司</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</si>
  <si>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</si>
  <si>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诊断软件工程师</t>
  </si>
  <si>
    <t>工作描述： 1、负责PDF文件处理相关技术的开发，代码维护；2、使用QT实现产品人机界面设计和应用软件开发；3、负责部分C++算法和程序以及工具的开发和维护。岗位要求：1、本科（含）以上，计算机或相关专业；2、熟练掌握C/C++语言，基础扎实，掌握面向对象编程思想；3、能够独立编写Qt程序，掌握Qt Creator以及VS的使用，精通Qt开发库，熟练Windows/Linux/Mac 下的Qt 应用程序开发；4、掌握Linux下的开发工具和方法，有使用QT进行linux和mac上开发的经验，熟悉linux平台。嵌入式平台应用程序的工具和方法；5、对基础技术研发（PDF文档技术，图形图像）有浓厚兴趣、有良好的自学能力。有图像处理算法基础和熟悉openCV者优先；6、具有团队合作精神和良好的沟通能力；具备强烈的技术热情和良好的学习能力。</t>
  </si>
  <si>
    <t>上海德萨科电子技术有限公司</t>
  </si>
  <si>
    <t>前端开发工程师-中级</t>
  </si>
  <si>
    <t>广州中国科学院计算机网络信息中心</t>
  </si>
  <si>
    <t>计算机软件,计算机软件,电子技术/半导体/集成电路,仪器仪表及工业自动化</t>
  </si>
  <si>
    <t>QT/C++软件开发工程师-上海长宁-00064</t>
  </si>
  <si>
    <t>职位亮点14薪五险一金员工旅游节日福利</t>
  </si>
  <si>
    <t>政府/公共事业/非盈利机构,互联网/电子商务</t>
  </si>
  <si>
    <t>职位亮点五险一金绩效奖金房补带薪年假定期体检高温补贴节日福利</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</si>
  <si>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</si>
  <si>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广州名科计算机网络有限公司</t>
  </si>
  <si>
    <t>职位亮点五险一金全勤奖加班补助房补餐补通讯补助</t>
  </si>
  <si>
    <t>职位描述1.   根据业务需求，基于QT/C++进行系统开发；2.   参与系统需求分析、架构和方案设计；3.   根据系统功能模块设计，编码实现各模块功能，并确保开发质量；岗位职责1.   教育背景：全日制大学本科及以上学历；2.   工作经验：2年以上的QT开发工作经验；3.   知识技能：熟悉QT和VS C++开发，熟悉软件构架设计；熟悉QT开发，有QML界面开发经验，能够独立开展软件界面的开发，包括菜单栏、工具栏、图形显示等；4.   根据开发进度和任务分解完成软件编码工作，并进行软件测试工作；5.   熟悉主要的通信接口编程，如TCP/IP，串口等，熟悉多线程编程；6.   素质能力：有良好的理解、表达等沟通能力，能够快速理解产品需求并转换为设计实现；</t>
  </si>
  <si>
    <t>IT服务(系统/数据/维护),计算机硬件,通信/电信运营、增值服务,计算机软件</t>
  </si>
  <si>
    <t>中级C/C++开发工程师（外汇岗位）</t>
  </si>
  <si>
    <t>职位亮点五险一金绩效奖金全勤奖通讯补助带薪年假定期体检员工旅游节日福利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</si>
  <si>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</si>
  <si>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广州中大凯旋电子科技有限公司</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</si>
  <si>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</si>
  <si>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对日开发工程师</t>
  </si>
  <si>
    <t>上海向普科技有限公司</t>
  </si>
  <si>
    <t>济南特利欧信息科技有限公司</t>
  </si>
  <si>
    <t>职位亮点周末双休五险一金定期体检员工旅游节日福利带薪年假绩效奖金加班补助</t>
  </si>
  <si>
    <t>岗位职责：1.     参与金融类软件系统开发；2.     根据开发进度和任务分配，完成相应模块软件的设计、开发、编程任务；3.     参与软件工程文档、产品文档编写；4.     能按照项目计划，按时提交高质量代码，完成开发任务。任职要求：1.        IT相关专业毕业，大专（全日制）以上学历；2.      三年以上Linux下C/C++开发语言经验，有金融行业背景优先；3.      熟悉Linux应用程序开发，熟悉Visual Studio开发工具；4.      熟悉TCP/HTTP/UDP等协议；5.      熟悉关系型数据库（如Oracle, SQL）；6.      有较强的学习能力。公司福利1.        工作满一年之后公司可提供申请限价房机会；2.        公司协助办理居住证积分，协助办理居转户；3.        五险一金，带薪年假，旅游培训等福利；4.        加班餐贴、车贴等补贴；5.        扁平化管理模式。</t>
  </si>
  <si>
    <t>职位亮点节日福利周末双休五险一金年底双薪绩效奖金交通补助带薪年假免费班车</t>
  </si>
  <si>
    <t>计算机硬件,计算机软件,IT服务(系统/数据/维护),外包服务</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</si>
  <si>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</si>
  <si>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职位亮点五险一金年底双薪绩效奖金加班补助交通补助餐补带薪年假定期体检</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</si>
  <si>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</si>
  <si>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Java</t>
  </si>
  <si>
    <t>c++开发工程师（AI 方向）</t>
  </si>
  <si>
    <t>龙工（上海）机械制造有限公司</t>
  </si>
  <si>
    <t>职位亮点周末双休五险一金节日福利带薪年假</t>
  </si>
  <si>
    <t>职位亮点五险一金年底双薪包住餐补带薪年假节日福利周末双休通讯补助</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</si>
  <si>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</si>
  <si>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</si>
  <si>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IT经理</t>
  </si>
  <si>
    <t>希亚思(上海)信息技术有限公司</t>
  </si>
  <si>
    <t>上海合恩医疗科技有限公司</t>
  </si>
  <si>
    <t>广州华新商贸有限公司</t>
  </si>
  <si>
    <t>职位亮点五险一金交通补助弹性工作补充医疗保险定期体检节日福利员工旅游绩效奖金</t>
  </si>
  <si>
    <t>1.摄像头、视频文件等音视频流的解码，以及H264格式视频和音频的合并，封装MP4.2.封装人脸、表情、肢体识别等算法sdk.开发调用接口，集成到业务中去。3.具备基础的开发能力多线程，数据库的读写，进程间数据的交换。任职条件：1、3年以上的图像、视频相关的C++ 开发2、对创造新事物充满好奇和热情，愿共同实现人工智能在行业的落地。3、熟悉机器学习常用算法、了解深度学习。4、具有利用1个或多个深度学习框架，解决肢体行为识别、分类、大数据分析问题‘。项目背景介绍：CAC上海作为世界知名微表情识别AI公司Affectiva的中国目前唯一的代理商，目前在国内积极拓展Affectiva表情识别产品的商业应用，主要包括以下几方面：√ 微表情识别AI的行业别应用定制化深度开发√ 微表情识别AI应用技术的共同研究创新√ AI运用的平台及相关软件的开发√ Affectiva产品的中国销售代理及相应的售后服务</t>
  </si>
  <si>
    <t>职位亮点交通补助餐补绩效奖金加班补助通讯补助带薪年假定期体检五险一金</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</si>
  <si>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</si>
  <si>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上海贝思特电气有限公司</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</si>
  <si>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</si>
  <si>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职位亮点五险一金绩效奖金包吃带薪年假弹性工作</t>
  </si>
  <si>
    <t>上海博为峰信息技术有限公司</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</si>
  <si>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</si>
  <si>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U3D开发工程师-上海-00099</t>
  </si>
  <si>
    <t>维豪集团</t>
  </si>
  <si>
    <t>职位亮点每年多次调薪五险一金带薪年假定期体检节日福利绩效奖金周末双休全额公积金</t>
  </si>
  <si>
    <t>岗位职责： 1、 独立完成指定模块的设计、开发及测试工作； 2、 参与产品需求分析和系统设计, 编写设计及开发文档;3、 优化和完善现有软件产品功能；4、 参与制定和调整现有产品架构；5、 参与新产品技术的预研。任职要求： 1、 本科及以上学历；2、 熟练掌握C/C++编程语言，熟练使用MFC，熟练使用Visual Studio工具；3、 熟练掌Linux/windows平台基础技术：进程、线程、内存管理、消息机制等，熟悉TCP/IP通讯原理与Socket网络编程；4、 熟悉COM，ATL，STL等技术，熟悉面向对象的软件设计思想，具备良好的编程规范；5、 熟悉Oracle数据库及其他常见数据库操作；6、 有良好的沟通、协调和表达能力，较强的学习能力、独立工作能力和解决问题的能力；7、 热爱C/C++开发工作，责任心强，工作严谨，有较强的团队合作精神和抗压能力，能适应加班。</t>
  </si>
  <si>
    <t>职位亮点五险一金交通补助餐补通讯补助定期体检员工旅游不加班周末双休</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</si>
  <si>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</si>
  <si>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职位亮点五险一金年底双薪餐补带薪年假定期体检员工旅游</t>
  </si>
  <si>
    <t>java开发工程师（中级）</t>
  </si>
  <si>
    <t>C++服务器开发工程师（linux）</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</si>
  <si>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</si>
  <si>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</si>
  <si>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职位亮点绩效奖金年终分红交通补助带薪年假定期体检周末双休节日福利定期团建</t>
  </si>
  <si>
    <t>上海游奇网络有限公司</t>
  </si>
  <si>
    <t>信息系统专员</t>
  </si>
  <si>
    <t>职位亮点五险一金周末双休年底双薪每年多次调薪弹性工作14薪年终分红绩效奖金</t>
  </si>
  <si>
    <t>广州地铁传媒有限公司</t>
  </si>
  <si>
    <t>岗位职责：1.服务器端架构设计与通讯协议拟定；2.服务器端核心模块与逻辑代码实现；3.服务器端负载优化，网络安全方案设计；4.分析策划案的技术可行性，根据策划文档，独立设计开发相应的游戏模块；5.对游戏设定功能进行服务器端系统设计、编码、测试以及开发文档编写；6.了解整个游戏服务器系统，维护相应的模块；7.保证服务器稳定高效的运行；8.使用c++开发维护服务器底层, 开发游戏逻辑, 开发周边支持工具等。任职要求：1. 计算机或相关专业本科及以上学历；2. 熟练掌握C/C++编程语言；3. 熟悉Linux操作系统原理和日常使用的Shell命令服务器开发；4. 熟练掌握数据库的使用；5.熟悉网络接口编程及相关协议；6. 有良好的团队合作精神和学习能力；7. 有游戏相关经验尤佳。</t>
  </si>
  <si>
    <t>WebGL 软件开发工程师</t>
  </si>
  <si>
    <t>上海开澜软件有限公司</t>
  </si>
  <si>
    <t>IT服务(系统/数据/维护),电子技术/半导体/集成电路,网络游戏,互联网/电子商务</t>
  </si>
  <si>
    <t>职位亮点五险一金绩效奖金交通补助餐补通讯补助定期体检节日福利周末双休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</si>
  <si>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</si>
  <si>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职位亮点五险一金交通补助餐补带薪年假定期体检员工旅游</t>
  </si>
  <si>
    <t>Java服务器开发工程师</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</si>
  <si>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</si>
  <si>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上海青瞳视觉科技有限公司</t>
  </si>
  <si>
    <t>广州麟龙信息技术有限公司</t>
  </si>
  <si>
    <t>职位亮点五险一金年底双薪餐补带薪年假定期体检员工旅游加班补助年终分红</t>
  </si>
  <si>
    <t>对日研发工程师</t>
  </si>
  <si>
    <t>岗位职责：1、动作捕捉应用系统开发、跨平台移植及性能优化；2、算法验证与实现；3、SDK开发、维护与更新；4、撰写软件开发文档。任职要求：1、计算机软件及相关专业本科及本科以上学历；2、计算机科学基础知识扎实，全面的软件知识结构，包括软件工程、操作系统、多线程、进程间通信、数据库系统、网络系统等；3、熟练掌握C/C++、Python及Java语言，熟悉Windows、Android开发环境；4、熟悉面向对象设计思想，以及常用设计模式；5、具有独立的模块设计与开发能力，拥有良好的研发文档习惯；6、具有良好的表达和沟通能力，较强的学历能力、责任心和团队精神，勇于接受挑战；7、具有计算机视觉、运动数据分析工作经验者优先。</t>
  </si>
  <si>
    <t>职位亮点五险一金绩效奖金全勤奖包吃餐补带薪年假定期体检节日福利</t>
  </si>
  <si>
    <t>合金H5 C++研发工程师</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</si>
  <si>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</si>
  <si>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职位描述技能要求：C#/.NETCC++JavaVBASP★软件开发1-5年以上工作经验★熟练掌握JAVA/VB.NET/C#/C++/C/Android等任意一种或多种开发语言和开发技能★对IT工作有兴趣者优先★日语水平3级相当及以上优先★有对日开发经验★工作地点：上海</t>
  </si>
  <si>
    <t>JAVA、PHP程序员</t>
  </si>
  <si>
    <t>资深游戏客户端u3d</t>
  </si>
  <si>
    <t>广东融之宝信息科技有限公司</t>
  </si>
  <si>
    <t>上海千荀企业管理咨询有限公司</t>
  </si>
  <si>
    <t>上海塔人网络科技股份有限公司</t>
  </si>
  <si>
    <t>职责:1,设计游戏服务端架构，优化现有模块2,配合策划，客户端实现各个模块开发，保证高效和质量要求：1、精通C++,golang编程语言，熟悉protobuf工具，熟悉redis。2、熟悉TCP/IP网络协议及其相关的网络编程模型；熟悉http协议。3、有go开发经验者优先。4、熟悉linux开发环境者优先。5、有良好的语言沟通能力、团队合作能力。6、有完整项目经验者优先。</t>
  </si>
  <si>
    <t>网络游戏,其他</t>
  </si>
  <si>
    <t>职位亮点绩效奖金年终分红五险一金带薪年假</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</si>
  <si>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</si>
  <si>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</si>
  <si>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java开发工程师（2019届）</t>
  </si>
  <si>
    <t>量化交易平台开发（客户端方向）</t>
  </si>
  <si>
    <t>浮石(上海)投资管理有限公司</t>
  </si>
  <si>
    <t>职位亮点五险一金年底双薪带薪年假员工旅游节日福利</t>
  </si>
  <si>
    <t>职位要求1）能够独立承担系统功能模块开发；2）参与产品设计和分析设计，编写技术接口文档。工作描述：1）计算机或测绘类相关专业本科以上 ;2）有3年以上C++开发经验；3）对算法设计/数据结构有深刻理解；4）熟悉UML，精通面向对象的需求分析和设计；5）比较强的沟通、合作能力与口头及书面表达能力；6）有3D图形或测绘类软件编程经验者优先；工作地点在我们上海的研发中心</t>
  </si>
  <si>
    <t>职位亮点员工旅游餐补带薪年假定期体检包吃健身俱乐部定期团建</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</si>
  <si>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</si>
  <si>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</si>
  <si>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广州众拓计算机科技有限公司</t>
  </si>
  <si>
    <t>高级软件工程师（.NET）</t>
  </si>
  <si>
    <t>计算机软件,计算机硬件,IT服务(系统/数据/维护),通信/电信运营、增值服务</t>
  </si>
  <si>
    <t>职位亮点绩效奖金定期体检项目奖金员工旅游节日福利五险一金包住周末双休</t>
  </si>
  <si>
    <t>职位亮点五险一金补充医疗保险定期体检员工旅游餐补年底双薪节日福利</t>
  </si>
  <si>
    <t>北京曼恒数字技术有限公司</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</si>
  <si>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</si>
  <si>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职位亮点上市公司行业领军绩效奖金定期体检员工旅游餐补</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</si>
  <si>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</si>
  <si>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岗位职责:1. 从事虚拟现实引擎相关研发工作2. 负责模块设计和算法设计；3. 编写高质量的代码和进行单元测试；4. 修改Bug。任职资格:1、本科及以上学历，计算机，数学相关专业，三年及以上相关工作经验；2、熟悉C++和算法，有相关项目经验者优先；3、对新技术有追求，愿意学习Opengl或者D3D等图形开发相关技术；4、了解Unity3D或UnReal者优先考虑。</t>
  </si>
  <si>
    <t>Unity 3D工程师 高级/主程（虚拟现实） C++</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</si>
  <si>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</si>
  <si>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职位亮点年底双薪周末双休节日福利带薪年假每年多次调薪五险一金</t>
  </si>
  <si>
    <t>.net高级开发工程师（急聘）</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</si>
  <si>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</si>
  <si>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上海奉贤区八维宏烨培训学校</t>
  </si>
  <si>
    <t>北京点聚信息技术有限公司</t>
  </si>
  <si>
    <t>岗位职责：1、负责公司VR相关的移动端应用开发工作；2、根据产品部门策划，完成与行业结合的虚拟现实软件产品开发，负责进行任务细分和工作量预估；3、负责项目内工作质量把控、评估及技术提升工作；4、具备独立解决问题的能力，具有较强的沟通能力和团队协作能力，积极主动；任职要求：1.独立进行项目整体性能优化，在性能优化方面有深入了解；2.熟悉U3D引擎架构设计，熟悉UGUI框架，熟悉常用前端框架优缺点，深入阅读过常用框架源码优先3.熟悉常用设计模式、多线程、网络、计算机图形学4.熟练使用U3D制作动作、场景、UI及脚本、Assetbundle资源管理打包 5.熟悉移动端开发工具和相关开发测试工具的使用6.制定客户端核心代码框架、架构设计；保证游戏开发的高效进行；7.熟悉并使用过移动端常用的热更新方案者优先</t>
  </si>
  <si>
    <t>职位亮点五险一金带薪年假节日福利餐补房补包住定期体检</t>
  </si>
  <si>
    <t>仪器仪表及工业自动化,电子技术/半导体/集成电路,计算机硬件,通信/电信运营、增值服务</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</si>
  <si>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</si>
  <si>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职位亮点五险一金绩效奖金年终分红加班补助交通补助餐补房补员工旅游</t>
  </si>
  <si>
    <t>设备开发工程师</t>
  </si>
  <si>
    <t>上海新时达电气股份有限公司</t>
  </si>
  <si>
    <t>上海圆舟电子科技有限公司</t>
  </si>
  <si>
    <t>广东美捷威通生物科技有限公司</t>
  </si>
  <si>
    <t>职位亮点五险一金加班补助定期体检节日福利餐补包吃绩效奖金年底双薪</t>
  </si>
  <si>
    <t>仪器仪表及工业自动化,大型设备/机电设备/重工业,计算机软件</t>
  </si>
  <si>
    <t>职位描述：1、负责航海电子产品的嵌入式的开发。2、基于公司项目管理及软件开发规范开展工作。任职要求：1、计算机、电子相关专业本科以上学历。2、三年以上嵌入式Linux平台开发经营，精通Linux平台上的图形界面开发，熟悉驱动开发。3、精通C/C++，熟悉OpenGL，熟悉JAVA。4、良好的英语阅读能力与资料检索能力。5、学习能力强，工作主动积极，富有团队合作精神，有技术管理潜质。6、熟悉电子海图相关标准和规范，有实际电子海图开发经验者优先。7、有Android开发经验者优先。</t>
  </si>
  <si>
    <t>职位亮点五险一金年底双薪绩效奖金交通补助带薪年假定期体检免费班车节日福利</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</si>
  <si>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</si>
  <si>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.NET高级开发工程师</t>
  </si>
  <si>
    <t>江苏智蓝信息科技有限公司</t>
  </si>
  <si>
    <t>职位亮点五险一金通讯补助节日福利交通补助年底双薪弹性工作</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</si>
  <si>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</si>
  <si>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职位亮点五险一金补充医疗保险绩效奖金员工旅游年终分红加班补助周末双休</t>
  </si>
  <si>
    <t>职位亮点周末双休五险一金不加班节日福利带薪年假</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</si>
  <si>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</si>
  <si>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职位描述需4年以上统招本科候选人，欢迎投递哦必需要求：                                             1.本科或研究生以上计算机IT或相关专业, C/C++经验丰富;2.4年网络编程与优化背景，通信行业背景优先考虑；3.熟悉UNIX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   优选要求：熟悉网络过滤器，iptables跟linux内核的优先考虑,在Gateway产品及支付系统方面有丰富经验。注：此岗位属于驻点至爱立信上班，介意者勿投！</t>
  </si>
  <si>
    <t>PDM二次开发工程师</t>
  </si>
  <si>
    <t>北京智蓝云信科技有限公司</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</si>
  <si>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</si>
  <si>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职位亮点五险一金绩效奖金加班补助包吃节日福利定期团建带团队年底双薪</t>
  </si>
  <si>
    <t>广州嘉为科技有限公司</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</si>
  <si>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</si>
  <si>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职位亮点五险一金周末双休弹性工作带薪年假节日福利</t>
  </si>
  <si>
    <t>职位描述技能要求：C++CLinux任职要求：1.本科或研究生以上计算机IT或相关专业, C/C++经验丰富;2. 5年以上网络编程与优化背景，通信行业背景优先考虑；3.熟悉UNIX / Linux环境，unix环境下的网络及多线程编程经验；4. 网络协议熟悉：TCP/IP,HTTP,SOAP/Web Service；5. 熟悉OOA/OOD知识，有UML及设计模式方面的经验；6. 良好的团队合作精神,并有很强的意愿来支持团队成员，英语阅读及书写良好；优选要求： 熟悉网络过滤器，iptables跟linux内核的优先考虑,在Gateway产品及支付系统方面有丰富经验.注：此岗位属于驻点至爱立信上班，如介意者勿投！</t>
  </si>
  <si>
    <t>上海驰数智能科技有限公司</t>
  </si>
  <si>
    <t>IT服务(系统/数据/维护),教育/培训/院校</t>
  </si>
  <si>
    <t>职位亮点五险一金年底双薪绩效奖金餐补通讯补助带薪年假定期体检</t>
  </si>
  <si>
    <t>C++高级开发工程师（SDK）</t>
  </si>
  <si>
    <t>职位亮点五险一金定期体检带薪年假包住高温补贴每年出国旅游加班餐补免费零食</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</si>
  <si>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</si>
  <si>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</si>
  <si>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Web前端开发工程师（广州）</t>
  </si>
  <si>
    <t>上海麦捷克智能科技有限公司</t>
  </si>
  <si>
    <t>职位描述技能要求：C++工作职责：1. 开发、维护和优化公司云设计软件SDK底层框架和API；2. 分析及改进相关模块性能，保证SDK性能和稳定性；3. 设计和开发内部辅助工具；4. 编写相关技术文档；5. 指导、培训初、中级工程师。  任职要求：1. 喜欢SDK底层技术的开发工作，热爱挑战；2. 扎实C++11功底，有3年以上C++11相关开发经验；3. 良好的OO架构能力；4. 良好的团队沟通、协作能力；5. 思路清晰，思维敏捷，有快速的学习能力，对技术有强烈兴趣；6. 参与过大型软件SDK开发者优先；7. 有C++底层跨平台开发经验者优先；8. 了解一些实时渲染、CAD、CAE等相关知识者优先。 </t>
  </si>
  <si>
    <t>职位亮点五险一金年底双薪全勤奖交通补助餐补房补带薪年假弹性工作</t>
  </si>
  <si>
    <t>职位亮点五险一金通讯补助带薪年假弹性工作定期体检节日福利</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</si>
  <si>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</si>
  <si>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C++高级开发工程师（CAD）</t>
  </si>
  <si>
    <t>信号处理工程师</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</si>
  <si>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</si>
  <si>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上海塔望智能科技有限公司</t>
  </si>
  <si>
    <t>广州一碑网络科技有限公司</t>
  </si>
  <si>
    <t>职位亮点五险一金年底双薪绩效奖金创业公司节日福利员工旅游周末双休带薪年假</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</si>
  <si>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</si>
  <si>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职位描述工作职责：1. 参与公司CAD系统框架的设计、开发；2. 开发和优化CAD系统业务功能模块；3. 分析及改进相关模块性能，保证系统性能和稳定性；4. 设计和开发内部辅助工具；5. 编写相关技术文档；6. 指导、培训初、中级工程师。  任职要求：1. 喜欢CAD相关研发工作，热爱挑战；2. 扎实C++11功底，有3年以上C++11相关开发经验；3. 优异的OO架构能力；4. 优异的数学算法能力：积分、线性代数；5. 优异的团队沟通、协作能力；6. 思路清晰，思维敏捷，有快速的学习能力，对技术有强烈兴趣；7. 了解CAD领域各项技术者优先；8. 独立实现过CAD软件部分功能者优先；9. 参与过CAD软件开发者优先。 </t>
  </si>
  <si>
    <t>计算机软件,物业管理/商业中心,IT|通信|电子|互联网</t>
  </si>
  <si>
    <t>初级软件测试</t>
  </si>
  <si>
    <t>职位亮点五险一金绩效奖金带薪年假定期体检周末双休公司重点项目节日福利</t>
  </si>
  <si>
    <t>梗澔智能科技(上海)有限公司</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</si>
  <si>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</si>
  <si>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广州凯乐软件技术有限公司</t>
  </si>
  <si>
    <t>后端开发</t>
  </si>
  <si>
    <t>互联网/电子商务,IT服务(系统/数据/维护),通信/电信运营、增值服务,计算机软件</t>
  </si>
  <si>
    <t>职位亮点14薪五险一金绩效奖金交通补助餐补通讯补助节日福利员工旅游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</si>
  <si>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</si>
  <si>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职位描述工作职责：      为本公司单元测试工具Visual Unit的用户提供技术支持及培训，需经常出差。      本职位适合于有意朝技术咨询/培训领域转型、或有意成为单元测试/开发过程改进领域专家的资深程序员。对开发兴趣较大的，有一定资历积累，充分了解用户需求的基础上，将安排参与产品开发。任职要求：1、熟练掌握C和C++语言，至少有3年以上C或C++开发经验；2、有较强表达能力，有讲课经历者优先；3、熟悉C/C++单元测试的优先。</t>
  </si>
  <si>
    <t>职位亮点五险一金餐补通讯补助定期体检带薪年假周末双休不加班年底双薪</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</si>
  <si>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</si>
  <si>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亿达信息技术有限公司深圳分公司</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</si>
  <si>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</si>
  <si>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</si>
  <si>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.net 工程师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</si>
  <si>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</si>
  <si>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北京中科伏瑞电气技术有限公司</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</si>
  <si>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</si>
  <si>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电气/电力/水利,仪器仪表及工业自动化,计算机软件,IT服务(系统/数据/维护)</t>
  </si>
  <si>
    <t>职位亮点五险一金餐补通讯补助定期体检员工旅游高温补贴节日福利</t>
  </si>
  <si>
    <t>职位描述任职要求1.熟悉Linux/Unix/Windows操作系统；2.精通C/C++语言；3.熟悉Oracle、MYSQL数据库；4.熟悉通信（串口或网络）编程，熟悉电力系统通信规约（IEC101, IEC104, IEC102, CDT, MODBUS）；5.熟练使用QT进行跨平台界面开发；6.具备计算机软件、应用数学领域专业基础，熟悉神经网络、机器学习等人工智能技术熟悉数值最优化理论与算法；7.电力系统自动化相关专业优先；8.具有较强的文字表达能力、沟通能力和学习能力；9.具有良好的工作态度，有责任心和团队合作精神。</t>
  </si>
  <si>
    <t>职位亮点餐补节日福利周末双休定期培训五险一金带薪年假定期体检加班补助</t>
  </si>
  <si>
    <t>汽车以太网通信工程师</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</si>
  <si>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</si>
  <si>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开发工程师（HY29qzx）</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</si>
  <si>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</si>
  <si>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职位亮点五险一金绩效奖金员工旅游年终分红带薪年假项目奖金定期团建节日福利</t>
  </si>
  <si>
    <t>asp.net开发</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</si>
  <si>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</si>
  <si>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</si>
  <si>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蜘点集团有限公司</t>
  </si>
  <si>
    <t>C++高级开发工程师（CAE）</t>
  </si>
  <si>
    <t>职位亮点周末双休五险一金绩效奖金带薪年假员工旅游节日福利</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</si>
  <si>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</si>
  <si>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mes工程师</t>
  </si>
  <si>
    <t>互联网/电子商务,物流/仓储</t>
  </si>
  <si>
    <t>上海上软科技股份有限公司</t>
  </si>
  <si>
    <t>职位亮点五险一金股票期权带薪年假全勤奖员工旅游节日福利公司重点项目</t>
  </si>
  <si>
    <t>职位亮点周末双休五险一金年底双薪带薪年假定期体检14薪</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</si>
  <si>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</si>
  <si>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职位描述技能要求：C++工作职责：1. 参与公司CAE系统框架的设计、开发；2. 开发和优化CAE系统业务功能模块；3. 分析及改进相关模块性能，保证系统性能和稳定性；4. 设计和开发内部辅助工具；5. 编写相关技术文档；6. 指导、培训初、中级工程师。  任职要求：1. 喜欢CAE相关研发工作，热爱挑战；2. 扎实C++11功底，有3年以上C++11相关开发经验；3. 优异的OO架构能力；4. 优异的数学算法能力：积分、线性代数；5. 优异的团队沟通、协作能力；6. 思路清晰，思维敏捷，有快速的学习能力，对技术有强烈兴趣；7. 了解CAE领域各项技术者优先；8. 独立实现过CAE软件部分功能者优先；9. 参与过CAE软件开发者优先。 </t>
  </si>
  <si>
    <t>ArcGIS开发工程师</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</si>
  <si>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</si>
  <si>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广东好又贷互联网信息服务有限公司</t>
  </si>
  <si>
    <t>职位亮点五险一金交通补助餐补带薪年假员工旅游节日福利</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</si>
  <si>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</si>
  <si>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职位亮点绩效奖金加班补助带薪年假定期体检员工旅游节日福利五险一金周末双休</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</si>
  <si>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</si>
  <si>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广东凡跃集团股份有限公司</t>
  </si>
  <si>
    <t>职位亮点五险一金绩效奖金加班补助带薪年假通讯补助定期体检员工旅游节日福利</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</si>
  <si>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</si>
  <si>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上海新华文化创新科技产业有限公司</t>
  </si>
  <si>
    <t>职位亮点每年多次调薪绩效奖金五险一金周末双休免费班车员工旅游带薪年假节日福利</t>
  </si>
  <si>
    <t>职位亮点五险一金年底双薪包住餐补带薪年假节日福利</t>
  </si>
  <si>
    <t>物业管理/商业中心,房地产/建筑/建材/工程,专业服务/咨询(财会/法律/人力资源等),媒体/出版/影视/文化传播</t>
  </si>
  <si>
    <t>职位描述岗位职责：1、 负责游戏架构设计、模块划分、并编写相关的技术文档； 2、 负责游戏模块与功能开发，编写核心代码，完成具体技术难点的解决方案； 3、负责跟进产品运营中的服务器端安全、稳定、性能优化工作；任职要求：1、大专以上学历，5年以上c/c++开发工作经验； 2、具有扎实的编程基础，熟悉LINUX/UNIX环境操作和开发； 3、熟悉多种网络协议规范（TCP/UDP、HTTP）；熟悉网络编程；4、熟悉mysql、BerkeleyDB数据库操作和开发；5、熟悉面向对象系统设计与开发，熟练使用C/C++，熟悉常用数据结构和算法； 6、具有强烈的责任心，良好的分析/解决问题和沟通协调能力，良好的团队合作精神，能承受一定的工作压力。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</si>
  <si>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职位亮点五险一金节日福利年底双薪绩效奖金弹性工作定期体检年终分红股票期权</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</si>
  <si>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</si>
  <si>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</si>
  <si>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web前端开发工程师-000891</t>
  </si>
  <si>
    <t>IT工程师</t>
  </si>
  <si>
    <t>职位亮点五险一金年底双薪全勤奖餐补带薪年假</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</si>
  <si>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</si>
  <si>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</si>
  <si>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技术支持/技术工程师</t>
  </si>
  <si>
    <t>职位亮点节日福利周末双休五险一金年底双薪带薪年假</t>
  </si>
  <si>
    <t>上海和谦图像技术有限公司</t>
  </si>
  <si>
    <t>仪器仪表及工业自动化,其他</t>
  </si>
  <si>
    <t>职位亮点五险一金年终分红餐补弹性工作定期体检员工旅游节日福利</t>
  </si>
  <si>
    <t>C/C++开发工程师（广州）</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</si>
  <si>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</si>
  <si>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Unity游戏软件工程师/程序员</t>
  </si>
  <si>
    <t>上海皿鎏软件股份有限公司</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</si>
  <si>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</si>
  <si>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前端研发工程师</t>
  </si>
  <si>
    <t>计算机软件,网络游戏,IT服务(系统/数据/维护),互联网/电子商务</t>
  </si>
  <si>
    <t>职位描述岗位职责：1.负责开发信息安全相关工具与产品。2.负责相关技术文档的编写及维护。任职要求：1.从事linux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</si>
  <si>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职位亮点五险一金绩效奖金年终分红带薪年假补充医疗保险定期体检员工旅游节日福利</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</si>
  <si>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</si>
  <si>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软件开发（二次开发）</t>
  </si>
  <si>
    <t>智牛数字科技(广州)有限公司</t>
  </si>
  <si>
    <t>职位亮点五险一金弹性工作加班补助</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</si>
  <si>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</si>
  <si>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前端开发（包三餐）</t>
  </si>
  <si>
    <t>职位亮点周末双休五险一金加班补助交通补助餐补带薪年假定期体检员工旅游</t>
  </si>
  <si>
    <t>职位亮点5天8小时六险一金免费班车每年多次调薪全额公积金周末双休3个月年终奖带薪年假</t>
  </si>
  <si>
    <t>职位描述技能要求：LinuxC/C++TCP/IP岗位职责：负责5G产品研发、宽带网络网关接入产品研发，包括整体设计和编码工作，测试和客户支持，项目工作和团队协调。任职资格：1、本科以上学历，通信、计算机软件、电子及相关专业，拥有通信行业软件研发经验；2、五年以上工作经验，良好的C/C++编程能力,熟悉Linux操作系统及Linux多线程、进程通信和网络编程；3、熟悉计算机网络,熟悉TCP/IP相关协议协议； 4、有独立钻研能力,能熟练阅读英文资料，有良好的团队合作精神和责任心。</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</si>
  <si>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</si>
  <si>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前端开发经理</t>
  </si>
  <si>
    <t>8千-9千</t>
  </si>
  <si>
    <t>上海三踏生物科技有限公司</t>
  </si>
  <si>
    <t>南宁智诚顺人力资源有限公司</t>
  </si>
  <si>
    <t>职位亮点周末双休六险一金带薪年假年前年终奖员工旅游节日福利</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</si>
  <si>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</si>
  <si>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职位亮点五险一金年底双薪绩效奖金年终分红员工旅游工作居住证创业公司带团队</t>
  </si>
  <si>
    <t>（高级）web前端开发工程师</t>
  </si>
  <si>
    <t>健合(中国)有限公司</t>
  </si>
  <si>
    <t>职位亮点年底双薪年终分红包吃房补弹性工作带薪年假</t>
  </si>
  <si>
    <t>职位描述岗位职责：1.参于公司C++产品软件功能模块的详细设计、开发；2.参与系统的需求调研、需求分析、系统架构设计；3.参与撰写需求分析说明书、概要设计、详细设计等相关技术文档；任职要求：1. 计算机相关专业大专以上学历，2年及以上C++开发经验；2. 精通面向对象分析、设计、编程，有良好的编码风格；有大型商用软件开发经验者优先2. C/C++ 基本功扎实，熟悉STL，熟悉DLL技术，精通QT Creator或MFC；3. 熟悉TCP/IP、Socket网络通信编程技术；熟悉Windows/Linux环境下的多线程编程；4. 熟悉常用数据库，熟悉数据库相关技术及SQL语句者；5. 熟悉面向对象设计思想，熟悉各种常用设计模式，具有独立的模块设计能力</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</si>
  <si>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</si>
  <si>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汽车电子工程师</t>
  </si>
  <si>
    <t>职位亮点五险一金年底双薪绩效奖金带薪年假补充医疗保险定期体检员工旅游高温补贴</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</si>
  <si>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</si>
  <si>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</si>
  <si>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职位描述职位要求：1、大学本科以上学历，通信、计算机软件、电子及相关专业，5年以上通信行业软件研发经验；2、优秀的C/C++编程能力,熟悉Linux操作系统及Linux多线程、进程通信和网络编程；3、熟悉计算机网络,熟悉TCP/IP相关协议协议；4、有独立钻研能力,能熟练阅读英文资料，有良好的团队合作精神和责任心。</t>
  </si>
  <si>
    <t>上海鼎创科技集团有限公司</t>
  </si>
  <si>
    <t>计算机软件,互联网/电子商务,教育/培训/院校,IT服务(系统/数据/维护)</t>
  </si>
  <si>
    <t>c++服务端开发</t>
  </si>
  <si>
    <t>职位亮点包住五险一金绩效奖金全勤奖带薪年假周末双休加班补助</t>
  </si>
  <si>
    <t>上海赤月信息技术有限公司广州分公司</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</si>
  <si>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</si>
  <si>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</si>
  <si>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软件项目经理</t>
  </si>
  <si>
    <t>web前端开发工程师（智能机器人）</t>
  </si>
  <si>
    <t>上海警辉电子科技有限公司</t>
  </si>
  <si>
    <t>广东乐源数字技术有限公司</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</si>
  <si>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</si>
  <si>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职位亮点五险一金年底双薪绩效奖金加班补助餐补免费班车节日福利</t>
  </si>
  <si>
    <t>职位亮点五险一金餐补房补定期体检员工旅游节日福利健身俱乐部免费班车</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</si>
  <si>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</si>
  <si>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佳都新太科技股份有限公司</t>
  </si>
  <si>
    <t>.NET开发工程师(WPF/WinForm)</t>
  </si>
  <si>
    <t>上海卓太实业有限公司</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</si>
  <si>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</si>
  <si>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广州金品网络科技有限公司</t>
  </si>
  <si>
    <t>仪器仪表及工业自动化,环保,仪器仪表及工业自动化,计算机软件</t>
  </si>
  <si>
    <t>职位亮点五险一金绩效奖金餐补通讯补助定期体检高温补贴周末双休年终分红</t>
  </si>
  <si>
    <t>职位亮点节日福利五险一金绩效奖金股票期权餐补弹性工作定期体检健身俱乐部</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</si>
  <si>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</si>
  <si>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职位描述岗位职责：1. 负责人脸大数据平台软件研发2. 制定方案，编写设计文档3. 对已有设计进行持续改进任职要求：1. 全日制统招本科以上学，通信、计算机、电子相关专业2. 熟悉c、c++，熟悉linux编程环境3. 熟悉网络结构及tcp/ip协议4. 了解架构设计、熟悉设计模式；5、熟悉MFC编程</t>
  </si>
  <si>
    <t>职位亮点创业公司五险一金全勤奖餐补带薪年假节日福利员工旅游</t>
  </si>
  <si>
    <t>广州象驰信息科技有限公司</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</si>
  <si>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</si>
  <si>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职位亮点五险一金带薪年假定期体检加班补助年底双薪周末双休员工旅游节日福利</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</si>
  <si>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</si>
  <si>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房地产/建筑/建材/工程,通信/电信运营、增值服务,电子技术/半导体/集成电路,IT服务(系统/数据/维护)</t>
  </si>
  <si>
    <t>高级.net开发</t>
  </si>
  <si>
    <t>职位亮点五险一金交通补助通讯补助节日福利周末双休包住带薪年假</t>
  </si>
  <si>
    <t>上海策良信息技术有限公司</t>
  </si>
  <si>
    <t>职位描述技能要求：C++数据库软件研发  opencvC工作内容：1、按照给定的模块说明，完成相应软件模块的开发、调试及Bug修补；2、相关模块的代码注释及文档说明，相关功能模块的单元测试等；3、按时完成上级主管交予的各项任务；任职要求：1、计算机相关专业,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薪资待遇及工作时间1、工作环境舒适，氛围轻松、自由2、健全的福利保障，五险3、提供良好的晋升机会4、工作时间：8:30-12:0014:00-18:00大小周休息5、公司不定期组织各种娱乐活动6、法定节假日7、公司人性化管理，各种员工关怀</t>
  </si>
  <si>
    <t>职位亮点五险一金绩效奖金员工旅游节日福利定期体检房补带薪年假弹性工作</t>
  </si>
  <si>
    <t>职位亮点五险一金年底双薪绩效奖金交通补助餐补带薪年假定期体检通讯补助</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</si>
  <si>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</si>
  <si>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</si>
  <si>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Web前端开发工程师（建站部）</t>
  </si>
  <si>
    <t>职位亮点周末双休五险一金股票期权带薪年假高温补贴员工旅游免费班车餐补</t>
  </si>
  <si>
    <t>职位描述职位职责：1.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</si>
  <si>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C++后端开发工程师</t>
  </si>
  <si>
    <t>广州游瑞信息科技有限公司</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</si>
  <si>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</si>
  <si>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上海潜利电子科技有限公司</t>
  </si>
  <si>
    <t>后端开发工程师 Node.js</t>
  </si>
  <si>
    <t>广州魅视电子科技有限公司</t>
  </si>
  <si>
    <t>仪器仪表及工业自动化,电子技术/半导体/集成电路,办公用品及设备,其他</t>
  </si>
  <si>
    <t>职位亮点五险一金年底双薪绩效奖金带薪年假员工旅游节日福利全勤奖加班补助</t>
  </si>
  <si>
    <t>职位亮点年底双薪带薪年假节日福利员工旅游五险一金包住包吃每年多次调薪</t>
  </si>
  <si>
    <t>职位描述岗位职责：1.   负责游戏服务器网络、数据库底层开发；2.   负责游戏服务器游戏逻辑开发；3.   负责游戏服务器辅助工具开发. 任职要求：1.   精通c/c++语言特性；2.   精通vs/gdb等开发工具进行开发，调试；3.   精通多线程、socket、数据库开发；4.   熟息数据结构，对算法有独特见解；5.   计算机、信息、通信相关专业本科及以上学历；3年以上C++服务器开发经验；6.   至少熟悉一种以上脚本开发语言；7.   具备大型游戏服务器端程序开发经验者优先；8.   有棋牌类游戏（麻将，斗地主）项目经验更佳9.   网狐/红鸟开发经历优先。</t>
  </si>
  <si>
    <t>职位亮点五险一金年底双薪绩效奖金带薪年假节日福利</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</si>
  <si>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</si>
  <si>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软件工程师（紫江企业）</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</si>
  <si>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</si>
  <si>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上海紫丹印务有限公司</t>
  </si>
  <si>
    <t>Web前端开发工程师(校招）</t>
  </si>
  <si>
    <t>印刷/包装/造纸</t>
  </si>
  <si>
    <t>职位亮点包吃带薪年假定期体检节日福利五险一金绩效奖金员工旅游</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</si>
  <si>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</si>
  <si>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职位亮点股票期权年终分红周末双休五险一金带薪年假补充医疗保险定期体检绩效奖金</t>
  </si>
  <si>
    <t>职位描述技能要求：C++CC#/.NETLinux岗位内容：1、根据产品开发进度和任务分配，完成相应模块的设计、开发、编程任务；2、负责数据分析和处理算法的研发、集成和测试；3、分析系统性能瓶颈，对系统进行性能优化和调整。招聘要求1、基础素质：  大学本科或以上学历，计算机相关专业；  为人正直负责，具有良好的沟通能力和团队精神；  有较强的自学能力和逻辑分析能力，能够独立分析并解决问题。2、专业技能：  两年或以上C/C++研发经验，基础扎实；  熟悉Linux操作系统和至少一种主流的数据库；  熟练掌握数据结构以及常用算法；  熟悉网络、多线程、进程间通讯、数据库和内存管理等方面编程； 本科以上学历。</t>
  </si>
  <si>
    <t>上海仁库软件科技有限公司</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</si>
  <si>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</si>
  <si>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PHP</t>
  </si>
  <si>
    <t>职位亮点五险一金年底双薪绩效奖金定期体检员工旅游餐补节日福利带薪年假</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</si>
  <si>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</si>
  <si>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</si>
  <si>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 </t>
  </si>
  <si>
    <t>Web前端开发工程师（IT部）</t>
  </si>
  <si>
    <t>C++高级工程师 [上海]</t>
  </si>
  <si>
    <t>广州禾信仪器股份有限公司</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</si>
  <si>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</si>
  <si>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WEB中级前端</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</si>
  <si>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</si>
  <si>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广州至爱智家科技有限公司</t>
  </si>
  <si>
    <t>职位亮点14薪周末双休年底双薪餐补节日福利免费班车定期体检</t>
  </si>
  <si>
    <t>上海罗泰信息技术有限公司</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</si>
  <si>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</si>
  <si>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计算机软件,计算机软件,IT服务(系统/数据/维护),物流/仓储</t>
  </si>
  <si>
    <t>职位亮点五险一金年底双薪交通补助定期体检节日福利绩效奖金餐补带薪年假</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</si>
  <si>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</si>
  <si>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</si>
  <si>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合肥新华海信息技术有限公司</t>
  </si>
  <si>
    <t>机器视觉应用工程师-上海</t>
  </si>
  <si>
    <t>青木数字技术股份有限公司</t>
  </si>
  <si>
    <t>职位亮点14薪五险一金带薪年假弹性工作补充医疗保险定期体检高温补贴节日福利</t>
  </si>
  <si>
    <t>职位亮点五险一金带薪年假餐补周末双休每年多次调薪</t>
  </si>
  <si>
    <t>职位亮点周末双休带薪年假节日福利员工旅游定期体检五险一金</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</si>
  <si>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</si>
  <si>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职位描述技能要求：C++STL任职资格1、理学、工学、管理学专业本科或以上学历；2、5年以上C++开发经验，且有3年以上带领团队经验。3、精通C++编程语言；4、熟悉STL库；5、熟练掌握gcc/g++/Visual C++等开发工具；6、熟悉boost等类库和技术的设计思想和实现方式；7、深入了解代码编程规范，有自己的编程风格；8、熟悉软件体系结构，精通面向对象分析设计方法，逻辑能力强，掌握如何设计系统的构架及完整解决方案；                   9、熟练应用设计模式，有良好的代码编写习惯；10、精通至少一种大型数据库，Oracle、MSSQL、Sybase等；11、精通UML建模；12、精通TCP/UDP协议，熟练掌握socket编程，熟悉多线程编程；13、熟悉UNIX/LINUX/Windows等操作系统及相关技术。岗位职责1、能与招标方良好沟通，贯彻招标方工作意图；2、为人正直、讲诚信； 3、责任感强，有团队合作精神；4、对开发人员进行设计指导和审核；5、协助解决项目开发过程中的技术难题。</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</si>
  <si>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</si>
  <si>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自动化工程师(组态/DCS/SCADA/)</t>
  </si>
  <si>
    <t>广州君思网络科技有限公司</t>
  </si>
  <si>
    <t>基础服务工程师(C++方向)</t>
  </si>
  <si>
    <t>广东一一五科技股份有限公司</t>
  </si>
  <si>
    <t>职位亮点五险一金不加班周末双休职位培训全额公积金餐补每年多次调薪项目奖金</t>
  </si>
  <si>
    <t>职位亮点五险一金绩效奖金包住员工旅游节日福利每年多次调薪带薪年假周末双休</t>
  </si>
  <si>
    <t>职位描述技能要求：C++Python工作内容：①负责基础服务模块的维护、需求开发以及优化工作；②分析我聊系统的性能瓶颈，并且提出优化改进方案；③开发PHP、Android、iOS等相关底层库。职位要求：①两年以上C/C++开发经验, 并熟悉Golang、python、shell其中至少一种语言；②擅长linux环境开发及调试，熟悉操作系统基础原理，网络接口编程及TCP/IP通用网络协议；③熟悉文件传输技术, 如分块上传/下载, bt文件传输协议(P2P, BitTorrent)等；④了解分布式文件系统(如fastdfs, ceph)技术要点, 有实际开发或维护经验优先；⑤熟悉主流数据库原理及操作，包括mysql/mongodb/redis/memcached等；⑥了解运维开发, 有nginx模块开发经验优先；⑦较强逻辑思维能力, 良好的团队合作精神及沟通能力。温馨提示：前期需要到梅州总部集中出差，时间为期1-3个月；后期可根据个人意愿和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</si>
  <si>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</si>
  <si>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</si>
  <si>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广州天源信息科技股份有限公司</t>
  </si>
  <si>
    <t>移动开发工程师</t>
  </si>
  <si>
    <t>广州市视云信息科技有限公司</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</si>
  <si>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</si>
  <si>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</si>
  <si>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</si>
  <si>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电气开发工程师（中级）</t>
  </si>
  <si>
    <t>开发工程师（广州-H）</t>
  </si>
  <si>
    <t>广州中公网医疗信息科技有限公司</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</si>
  <si>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</si>
  <si>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职位亮点14薪五险一金年底双薪绩效奖金股票期权加班补助带薪年假包吃</t>
  </si>
  <si>
    <t>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</si>
  <si>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互联网/电子商务,医疗/护理/美容/保健/卫生服务,IT服务(系统/数据/维护),计算机软件</t>
  </si>
  <si>
    <t>职位亮点五险一金绩效奖金餐补带薪年假年底双薪节日福利周末双休加班补助</t>
  </si>
  <si>
    <t>广州视源电子科技股份有限公司</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</si>
  <si>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</si>
  <si>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职位亮点五险一金每年多次调薪弹性工作绩效奖金带薪年假包吃通讯补助定期体检</t>
  </si>
  <si>
    <t>职位描述岗位职责：1. 负责 Chromium 浏览器相关开发工作；任职要求：1. 熟练掌握 C++ 语言，熟悉 python；2. 熟练掌握 Linux 平台下的应用开发，调试技能；3. 具有研究气质，善于阅读大量源码；有以下经验者优先：1. 有浏览器相关开发经验；2. 熟悉 google 的开源项目，有相关二次开发经验；3. 熟悉 WebRTC，内存优化，性能调试；薪资：(T9-T10) 15K+</t>
  </si>
  <si>
    <t>职位亮点创业公司五险一金全勤奖餐补带薪年假节日福利</t>
  </si>
  <si>
    <t>上海涛威信息科技有限公司</t>
  </si>
  <si>
    <t>广州大唐网络数据有限公司</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</si>
  <si>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</si>
  <si>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前端工程师（六险一金+双休）</t>
  </si>
  <si>
    <t>广州淘通科技股份有限公司</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</si>
  <si>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</si>
  <si>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计算机软件,IT服务(系统/数据/维护),计算机软件,网络游戏</t>
  </si>
  <si>
    <t>职位亮点全勤奖五险一金员工旅游节日福利弹性工作</t>
  </si>
  <si>
    <t>视觉研发工程师</t>
  </si>
  <si>
    <t>职位描述C++软件工程师岗位职责：1、负责网络游戏服务器端开发；2、负责服务器端的架构工作；3、负责服务器端的性能优化及日常维护工作；任职要求：1、本科及以上学历；2、1年以上网络游戏/互联网行业项目开发经验；3、精通C/C++语言，精通Windows环境，熟悉数据结构与算法、Socket编程、多线程编程等；4、精通SQL Server存储过程的使用;5、熟悉至少一种常用数据库，如：MySQL、SQL Server等的设计、开发与优化；6、良好的沟通能力，高度的工作责任心和敬业精神，吃苦耐劳并能承受较大的工作压力;7、具有网狐框架优先考虑;</t>
  </si>
  <si>
    <t>上海贝特威自动化科技有限公司</t>
  </si>
  <si>
    <t>职位亮点节日福利五险一金绩效奖金年终分红带薪年假弹性工作补充医疗保险员工旅游</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</si>
  <si>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</si>
  <si>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C++浏览器开发工程师</t>
  </si>
  <si>
    <t>仪器仪表及工业自动化,电子技术/半导体/集成电路,计算机软件,检验/检测/认证</t>
  </si>
  <si>
    <t>职位亮点五险一金年底双薪绩效奖金股票期权餐补带薪年假员工旅游节日福利</t>
  </si>
  <si>
    <t>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</si>
  <si>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西信科技有限公司</t>
  </si>
  <si>
    <t>职位亮点五险一金员工旅游节日福利项目奖金定期团建年终分红绩效奖金股票期权</t>
  </si>
  <si>
    <t>职位描述技能要求：C#/.NETCC++职位描述：1、windows平台，C++浏览器功能二次开发；2、指导、辅助其他同事完成功能模块；任职要求：1、3年以上C++工作经验；2、熟悉C++及算法，计算机基础知识扎实；3、熟悉Windows编程、网络编程、多线程编程；4、熟悉chromium浏览器，CEF，Webkit或者IE内核；5、具有较强的责任心，工作热情、积极主动，良好的沟通能力和独立工作能力；</t>
  </si>
  <si>
    <t>职位亮点弹性工作周末双休创业公司绩效奖金</t>
  </si>
  <si>
    <t>汽车/摩托车,外包服务</t>
  </si>
  <si>
    <t>职位亮点五险一金项目奖金周末双休带薪年假免费班车</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</si>
  <si>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</si>
  <si>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C++音视频工程师</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</si>
  <si>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</si>
  <si>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广州市梵软信息科技发展有限公司</t>
  </si>
  <si>
    <t>电气研发工程师</t>
  </si>
  <si>
    <t>职位亮点周末双休五险一金节日福利年终分红</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</si>
  <si>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</si>
  <si>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web前端(天河 双休 2）</t>
  </si>
  <si>
    <t>广州市晴川高新技术开发有限公司</t>
  </si>
  <si>
    <t>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</si>
  <si>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东械智能系统(上海)有限公司</t>
  </si>
  <si>
    <t>职位描述岗位要求：1、负责云视讯系统音视频客户端媒体播放器SDK开发(Android，ios, windows)；          2、负责云视讯系统后台音视频服务基础组件开发   任职资格：1、统招全日制本科及以上学历，计算机、电子信息工程、通信类专业优先,两年以上相关工作经验；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三大平台音视频采集、渲染（2）了解各平台回声消除实现方案，有使用 D3D9/D3D11、opengl 经验；（3）对 FEC 丢包补偿、音视频抖动方案有一定了解；（4）熟悉 28281 协议（5）具有安防行业、直播行业相关工作经验6、具备刻苦钻研的精神，具备优秀的学习能力，能在工作中主动了解以上要求的相关技术实现</t>
  </si>
  <si>
    <t>职位亮点五险一金绩效奖金餐补通讯补助带薪年假节日福利全勤奖周末双休</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</si>
  <si>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</si>
  <si>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职位亮点五险一金带薪年假大牛带队交通补助员工旅游节日福利餐补</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</si>
  <si>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</si>
  <si>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广州市聚图软件有限公司</t>
  </si>
  <si>
    <t>上海立派信息技术有限公司</t>
  </si>
  <si>
    <t>职位亮点五险一金全勤奖餐补通讯补助节日福利周末双休带薪年假绩效奖金</t>
  </si>
  <si>
    <t>职位亮点五险一金交通补助</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</si>
  <si>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</si>
  <si>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</si>
  <si>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GIS开发工程师</t>
  </si>
  <si>
    <t>.NET 软件开发  浦东地铁9号线</t>
  </si>
  <si>
    <t>职位描述技能要求：分布式图像处理内核开发MFC 图片排版算法【工作职责】1.根据需求进行相应的程序（ERP、图片排版算法、外挂接口、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</si>
  <si>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职位亮点五险一金年底双薪周末双休交通补助带薪年假加班补助定期体检员工旅游</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</si>
  <si>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</si>
  <si>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web前端开发工程师（广州）</t>
  </si>
  <si>
    <t>上海益玩网络科技有限公司广州分公司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</si>
  <si>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</si>
  <si>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</si>
  <si>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广州科纶信息技术有限公司</t>
  </si>
  <si>
    <t>职位描述岗位职责：1. 与策划，美术沟通项目需求，确定程序解决方案；2. 高效优质的完成游戏服务端模块代码的编写工作，bug的修复工作；3. 协助主程对服务器程序进行架构分析和软件设计；任职要求：1. 1年以上C++服务器/客户端开发经验，至少一个游戏项目开发经验；2. 熟悉lua,C++等开发语言，热爱编程技术，对客户端开发工作有一定的认识和兴趣；3. 熟悉Socket编程，熟悉各种算法和数据结构，熟悉使用stl等；</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</si>
  <si>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</si>
  <si>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c++高级工程师(五险一金双休</t>
  </si>
  <si>
    <t>JAVA工程师（熟悉.net、wpf、winform优先）</t>
  </si>
  <si>
    <t>职位亮点节日福利周末双休五险一金绩效奖金带薪年假餐补加班补助</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</si>
  <si>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</si>
  <si>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java开发工程师中级</t>
  </si>
  <si>
    <t>道铂数据科技(深圳)有限公司</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</si>
  <si>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工作时间及福利待遇：1、五天工作制，周末双休；2、良好的职业发展平台，快速的职业晋升通道，全方位的培养计划；3、同行业具有竞争优势的薪资待遇，健全的薪酬体系；4、入职员工统一购买五险一金；5、不定期员工旅游，聚餐等活动；6、公司干净卫生的午餐福利；7、舒适的办公环境，交通便利。</t>
  </si>
  <si>
    <t>开发工程师（c++</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</si>
  <si>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</si>
  <si>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Java开发工程师（期货产品）</t>
  </si>
  <si>
    <t>职位亮点五险一金周末双休弹性工作加班补助带薪年假</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</si>
  <si>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</si>
  <si>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职位亮点周末双休五险一金绩效奖金带薪年假餐补加班补助</t>
  </si>
  <si>
    <t>职位描述岗位职责:1、参与公司产品的开发，按时保质完成软件开发项目；2、根据项目的需求说明或模块的设计文档，完成软件的编程工作；3、参与编写相关的开发文档；4、完成上级交办的其他工作。任职要求:1、计算机相关专业，全日制本科以上学历；2、3年以上Java Web开发经验；3、精通流行的开发框架：Spring MVC/struts2、Hibernate/Ibatis、Spring等；4、精通常用的设计模式和编程思想；5、熟悉 Html、Css、Javascript（ExtJs）、JSP、Servlet；6、熟悉Tomcat等服务器产品，熟悉安装、调试、发布配置应用，熟悉Linux操作系统更佳；7、熟悉Oracle/MySQL/SQLServer数据库中的一种；8、具有C#工作经验者优先；9、具有良好的沟通协调能力，做事认真仔细，吃苦耐劳；10、独立完成工作能力强，具有责任心，对工作质量要求高；11、具有期货、证券等金融类软件开发经验优先。</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</si>
  <si>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</si>
  <si>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</si>
  <si>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</si>
  <si>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广州黑格智造信息科技有限公司</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</si>
  <si>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</si>
  <si>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电气开发工程师</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</si>
  <si>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</si>
  <si>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职位亮点五险一金年底双薪绩效奖金加班补助包吃节日福利</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</si>
  <si>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</si>
  <si>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职位描述1. 负责公司3D打印机相关软件研发2. 带领开发团队完成公司安排的项目3. 解决开发过程中的技术难题岗位要求：1. 计算机相关专业，本科及以上学历，有3年以上相关工作经验2. 熟悉linux/window平台开发3. 熟练掌握c++并熟练使用QT开发框架，熟悉QML开发和调试工具4. 熟练掌握OpenGL或OpenCV，对于3D模型算法和图像算法有一定研究5. 熟悉多线程、socket或http通讯、熟悉sqlite6. 思维敏捷，良好的沟通能力与较强的学习能力7. 具有团队协作精神</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</si>
  <si>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</si>
  <si>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</si>
  <si>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广州舜辰信息科技有限公司</t>
  </si>
  <si>
    <t>深圳联友科技有限公司广州分公司</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</si>
  <si>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</si>
  <si>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Asp.net开发工程师/BI数据</t>
  </si>
  <si>
    <t>IT服务(系统/数据/维护),汽车/摩托车,计算机软件,互联网/电子商务</t>
  </si>
  <si>
    <t>职位亮点五险一金补充医疗保险定期体检节日福利绩效奖金年底双薪带薪年假员工旅游</t>
  </si>
  <si>
    <t>上海精锐教育培训有限公司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</si>
  <si>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</si>
  <si>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web前段开发工程师</t>
  </si>
  <si>
    <t>职位描述1. 负责公司现有游戏产品的维护与开发；2. 完成所负责项目的部署与对接工作；3. 进行游戏的升级、维护、bug 修正等日常维护工作；4. 快速开发新的游戏招聘要求：1. 计算机科学或相关专业优先考虑；2. 热爱游戏和编程，能够承受一定的开发压力；3. 熟悉 Visual Studio 开发，C/C++基础扎实；4. 熟悉 TCP/IP、Socket、多线程编程等方面的编程，在网络通信方面或者数据库方面有实际开发经验；5. 熟悉 SQLSERVER 数据库应用，熟悉 ADO 编程，熟悉 SQLSERVER 存储过程编写；6. 参加过棋牌游戏框架设计或有棋牌游戏开发经验者优先考虑；7. 至少二年游戏开发经验，具有上线产品优先，具有网络棋牌游戏开发经验优先；8. 能承担较大的工作压力，对网狐框架或有棋牌开发经验者优先</t>
  </si>
  <si>
    <t>广州卓越教育培训中心</t>
  </si>
  <si>
    <t>职位亮点五险一金绩效奖金带薪年假补充医疗保险节日福利定期体检</t>
  </si>
  <si>
    <t>C++研发工程师 天河 棠东</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</si>
  <si>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</si>
  <si>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职位亮点节日福利每年多次调薪五险一金定期体检年底双薪绩效奖金</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</si>
  <si>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</si>
  <si>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高级.NET开发工程师（产品研发）</t>
  </si>
  <si>
    <t>前端开发工程师(web·双休·包餐·六险一金)</t>
  </si>
  <si>
    <t>2.5万-3万</t>
  </si>
  <si>
    <t>职位亮点五险一金补充医疗保险带薪年假定期团建节日福利包吃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</si>
  <si>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</si>
  <si>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职位亮点周末双休绩效奖金每年多次调薪健身俱乐部定期体检免费班车员工旅游</t>
  </si>
  <si>
    <t>web开发工程师（广州-海珠区）</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</si>
  <si>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</si>
  <si>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职位亮点周末双休五险一金绩效奖金交通补助房补带薪年假补充医疗保险员工旅游</t>
  </si>
  <si>
    <t>职位亮点绩效奖金加班补助全勤奖员工旅游节日福利试用期全额</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</si>
  <si>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</si>
  <si>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职位描述技能要求：OpenCV MFC QT 中间件图像算法技能要求：OpenCV，分布式，图像处理，内核开发，MFC， 图片排版算法【工作职责】1.根据需求进行相应的程序（ERP、图片排版算法、外挂接口、网站、IM、语音视频通信）开发，实现各模块功能，编写相应的技术文档；2.参与项目重点、难点模块技术攻关；3.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3.具备优秀的逻辑思维能力、系统分析和设计能力，学习能力突出，技术钻研能力强，责任心强，乐于协作分享，能够承担工作压力；4.熟悉多线程编程，以及进程间通讯技术实现 </t>
  </si>
  <si>
    <t>前端开发主管工程师</t>
  </si>
  <si>
    <t>c++高级工程师/c工程师/c++架构师</t>
  </si>
  <si>
    <t>对日软件开发工程师</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</si>
  <si>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</si>
  <si>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北京图盟科技有限公司</t>
  </si>
  <si>
    <t>职位亮点五险一金带薪年假餐补加班补助周末双休</t>
  </si>
  <si>
    <t>职位亮点年底双薪员工旅游节日福利五险一金定期体检</t>
  </si>
  <si>
    <t>计算机软件,互联网/电子商务,IT服务(系统/数据/维护),交通/运输</t>
  </si>
  <si>
    <t>职位亮点五险一金餐补带薪年假弹性工作补充医疗保险定期体检工作居住证绩效奖金</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</si>
  <si>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</si>
  <si>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</si>
  <si>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广州乐欣母婴用品有限公司</t>
  </si>
  <si>
    <t>C#.NET@H5 开发高级工程师（上海总部）</t>
  </si>
  <si>
    <t>上海企威信息科技有限公司</t>
  </si>
  <si>
    <t>快速消费品（食品/饮料/烟酒/日化）,耐用消费品（服饰/纺织/皮革/家具/家电）</t>
  </si>
  <si>
    <t>职位亮点节日福利五险一金绩效奖金全勤奖带薪年假定期体检员工旅游年终分红</t>
  </si>
  <si>
    <t>计算机软件,互联网/电子商务,物流/仓储</t>
  </si>
  <si>
    <t>职位亮点五险一金年底双薪加班补助全勤奖节日福利</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</si>
  <si>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</si>
  <si>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软件研发工程师(广州）</t>
  </si>
  <si>
    <t>东方电子股份有限公司</t>
  </si>
  <si>
    <t>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</si>
  <si>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职位亮点每年多次调薪五险一金带薪年假节日福利餐补房补年底双薪弹性工作</t>
  </si>
  <si>
    <t>职位亮点五险一金绩效奖金交通补助餐补采暖补贴带薪年假定期体检通讯补助</t>
  </si>
  <si>
    <t>职位描述技能要求：TCP/IP协议分布式C++工作职责：1、负责业务模块设计、衔接，验证模块功能； 2、负责公司软件产品的维护与升级；   3、负责IM中间件服务器的性能调优； 4、技术文档编写与测试指导 。任职要求: 1、计算机相关领域专业毕业，5年以上相关经验。 2、熟悉Linux操作系统，熟悉Linux下的C++开发；   3、熟悉网络编程和常见的网络库，比如boost.asio,muduo, libevent；   4、熟悉MySQL以及其他任何一种内存数据库，比如mongodb或者redis； 5、熟悉TCP/IP协议，HTTP协议；   6、熟悉和了解分布式架构和集群化部署. 7、有良好的沟通能力和团队协作意识，责任心强，积极主动； 8、有IM系统服务器开发经验者优先；   9、了解mqtt协议及物联网服务器优先。 10、了解微服务框架优先。 </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</si>
  <si>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</si>
  <si>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海外软件工程师</t>
  </si>
  <si>
    <t>恒银金融科技股份有限公司</t>
  </si>
  <si>
    <t>高级C++服务端开发工程师</t>
  </si>
  <si>
    <t>广州游爱网络技术有限公司</t>
  </si>
  <si>
    <t>计算机软件,通信/电信运营、增值服务,加工制造（原料加工/模具）,电子技术/半导体/集成电路</t>
  </si>
  <si>
    <t>职位亮点五险一金餐补通讯补助带薪年假员工旅游周末双休绩效奖金加班补助</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</si>
  <si>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</si>
  <si>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上海龙进天下信息技术有限公司</t>
  </si>
  <si>
    <t>职位亮点五险一金年底双薪加班补助全勤奖包吃节日福利带薪年假</t>
  </si>
  <si>
    <t>职位描述技能要求：高级C++开发 C++服务端skynet岗位职责：1、负责游戏服务器端的模块和功能开发；2、负责游戏程序开发，编写核心代码，对单独功能模块、游戏进行整合；3、负责游戏架构设计、模块划分、编写游戏逻辑、算法、核心代码、技术文档； 4、能够完成具体技术难点的解决方案。 任职要求：1、大专以上学历，4年以上游戏开发相关工作经验；2、具有良好的编程基础，熟悉LINUX/UNIX操作和开发环境；3、熟悉TCP/IP协议；熟悉mysql使用，熟悉LUA脚本语言；4、熟悉面向对象系统设计与开发，熟练使用C/C++，熟悉常用数据结构和算法；5、热爱游戏开发，具有良好的团队合作意识； 6、有较好的软件开发感觉和丰富的开发实战经验 ；7、了解网络游戏体系架构；8、熟悉skynet框架优先。</t>
  </si>
  <si>
    <t>职位亮点周末双休五险一金年底双薪定期体检员工旅游节日福利弹性工作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</si>
  <si>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</si>
  <si>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</si>
  <si>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CS软件工程师</t>
  </si>
  <si>
    <t>C#.NET软件研发</t>
  </si>
  <si>
    <t>上海寅客网络科技有限公司</t>
  </si>
  <si>
    <t>广州中浩控制技术有限公司</t>
  </si>
  <si>
    <t>仪器仪表及工业自动化,计算机软件,IT服务(系统/数据/维护)</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</si>
  <si>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</si>
  <si>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</si>
  <si>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Web前端开发（双休+六险一金）</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</si>
  <si>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</si>
  <si>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三大平台音视频采集、渲染（2）熟悉 28281 协议，有相关开发经验（3）具有安防行业、直播行业相关工作经验（4）有音视频对讲项目开发经验6、具备刻苦钻研的精神，具备优秀的学习能力，能在工作中主动了解以上要求的相关技术实现</t>
  </si>
  <si>
    <t>职位亮点五险一金带薪年假定期团建节日福利补充医疗保险周末双休</t>
  </si>
  <si>
    <t>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</si>
  <si>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广东环盛科技有限公司</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</si>
  <si>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</si>
  <si>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中级后端开发工程师（.Net）</t>
  </si>
  <si>
    <t>Web 前端工程师</t>
  </si>
  <si>
    <t>上海五零盛同信息科技有限公司</t>
  </si>
  <si>
    <t>互联网/电子商务,互联网/电子商务,IT服务(系统/数据/维护),计算机软件</t>
  </si>
  <si>
    <t>职位描述技能要求：gis电力系统CC++1、计算机或相关专业全日制本科以上学历3年以上相关工作经验（专科5年以上）；2、熟悉C/C++、QT编程，熟悉STL，熟悉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</si>
  <si>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计算机硬件,计算机软件,通信/电信运营、增值服务,电子技术/半导体/集成电路</t>
  </si>
  <si>
    <t>职位亮点五险一金绩效奖金高温补贴定期体检餐补节日福利带薪年假交通补助</t>
  </si>
  <si>
    <t>职位亮点通讯补助包住绩效奖金带薪年假年底双薪五险一金员工旅游周末双休</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</si>
  <si>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</si>
  <si>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</si>
  <si>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手游Unity开发工程师</t>
  </si>
  <si>
    <t>上海影鱼网络科技有限公司</t>
  </si>
  <si>
    <t>职位亮点五险一金年底双薪绩效奖金交通补助餐补带薪年假定期体检</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</si>
  <si>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</si>
  <si>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</si>
  <si>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数字资产技术支持(SVN\PYTHON\C++)</t>
  </si>
  <si>
    <t>CS高级软件工程师</t>
  </si>
  <si>
    <t>职位描述岗位职责：1. 参与游戏项目的整体技术工作与开发流程；2. 根据策划需求，负责游戏服务端功能的开发，服务端核心模块和逻辑代码实现；3. 服务端程序调试和BUG追踪；任职要求：1. 3年以上游戏服务端开发经验；2. 熟悉C/C++和Lua开发；3. 熟悉服务器架构和LINUX环境；4. 工作积极主动，较好的沟通能力和团队协作能力。</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</si>
  <si>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</si>
  <si>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</si>
  <si>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c/c++ 高级工程师</t>
  </si>
  <si>
    <t>北京金之盾信息技术有限公司</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</si>
  <si>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</si>
  <si>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职位亮点五险一金年底双薪绩效奖金全勤奖餐补带薪年假高温补贴</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</si>
  <si>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</si>
  <si>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广州润和颐能软件技术有限公司</t>
  </si>
  <si>
    <t>职位亮点五险一金弹性工作绩效奖金周末双休</t>
  </si>
  <si>
    <t>职位亮点五险一金加班补助带薪年假每年多次调薪节日福利定期体检免费班车年底双薪</t>
  </si>
  <si>
    <t>职位描述技能要求：C嵌入式C++本公司是对安防视频监控，报警等大型场所平台提供一体化设备软件。设备软件故障必须要应急处理维护。本团队是负责视频音频的安防以及视音频扩展。1 精通c和c++，有过项目开发经验。 面试要介绍自己所属项目负责内容。2 有服务器开发经验的优先，精通多线程，udp/tcp 网络通信编程,网络通信 协议如gb28181。3 windows/linux系统开发必须精通一种平台编程，并对流媒体，视频音频编解码，rtsp ,ps ,ts传输协议有一定了解。   若 linux平台开发，需要有海思himpp开发经验的嵌入式终端。4 项目职责： 按功能，协议编写服务器/客户端程序，修改bug，以及与同事对接协议。能接受项目紧急需要加班，周末应急维护。5.公司待遇： 五险一金，国家节假日，周末双休，每天8小时，项目不紧急情况下实行 7小时工作制。暂时周工作时间是35个小时。  公司离地铁近，地铁出口就是。6 按项目奖金按整个项目是否通过验收时间扣加，一扣一个项目团队，而非其中一个功能模块的负责人。同事与同事之间必须以推进项目为目的工作，必须带有团队协作精神。</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</si>
  <si>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</si>
  <si>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</si>
  <si>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上海利拓电气有限公司</t>
  </si>
  <si>
    <t>web前端开发工程师（vue)</t>
  </si>
  <si>
    <t>讯汇科技(广州)有限公司</t>
  </si>
  <si>
    <t>仪器仪表及工业自动化,IT服务(系统/数据/维护),计算机软件,仪器仪表及工业自动化</t>
  </si>
  <si>
    <t>职位亮点创业公司周末双休五险一金员工旅游年终分红定期体检带薪年假股票期权</t>
  </si>
  <si>
    <t>职位亮点五险一金补充医疗保险包吃年底双薪带薪年假</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</si>
  <si>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</si>
  <si>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</si>
  <si>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上海汉堂实业有限公司</t>
  </si>
  <si>
    <t>上海朔尚电子科技有限公司</t>
  </si>
  <si>
    <t>互联网/电子商务,网络游戏,基金/证券/期货/投资</t>
  </si>
  <si>
    <t>职位描述技能要求：C++C岗位职责：1. 针对直播系统架构设计，用户接口设计，维护；2. 负责公司流媒体服务器的开发与维护；3. 负责直播产品音视频转码编码的维护；4. 负责模块算法编写，逻辑实现和单元测试，并编写相关技术文档。任职要求：1. 大学本科及以上学历，3年以上开发经验；2. 熟悉C/C++开发，有大规模代码的调试经验；3. 有跨平台开发，至少有一种Android/iOS平台的开发Native C/C++经验；4. 熟悉视频/图像的基本处理，熟悉ffmpeg等开源框架的开发使用；5. 良好代码风格和代码质量意识；6. 有较强的责任心，服从工作安排。</t>
  </si>
  <si>
    <t>职位亮点五险一金带薪年假节日福利弹性工作周末双休年底双薪包吃</t>
  </si>
  <si>
    <t>职位亮点创业公司节日福利每年多次调薪股票期权年终分红绩效奖金五险一金</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</si>
  <si>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</si>
  <si>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</si>
  <si>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苏州市软件评测中心有限公司上海分公司</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</si>
  <si>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</si>
  <si>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职位亮点五险一金餐补带薪年假交通补助补充医疗保险周末双休不加班绩效奖金</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</si>
  <si>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</si>
  <si>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职位亮点每年多次调薪五险一金带薪年假节日福利绩效奖金餐补房补</t>
  </si>
  <si>
    <t>职位亮点五险一金绩效奖金交通补助餐补带薪年假定期体检通讯补助</t>
  </si>
  <si>
    <t>职位描述技能要求：C++、mongodb工作职责：1、负责业务模块设计、衔接，验证模块功能；2、负责公司软件产品的维护与升级；3、负责IM系系统服务器的性能调优；4、技术文档编写与测试指导。任职要求：1、计算机相关领域专业毕业，4年以上相关经验。2、熟悉Linux操作系统，熟悉Linux下的C++开发；3、熟悉网络编程和常见的网络库，比如boost.asio,muduo, libevent；4、熟悉MySQL以及其他任何一种内存数据库，比如mongodb或者redis；5、熟悉TCP/IP协议，HTTP协议；6、有良好的沟通能力和团队协作意识，责任心强，积极主动；7、有IM系统服务器开发经验者优先。</t>
  </si>
  <si>
    <t>Python模型搭建/模型算法工程师</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</si>
  <si>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</si>
  <si>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广州创惠信息科技有限公司</t>
  </si>
  <si>
    <t>游戏服务器开发工程师（c++）</t>
  </si>
  <si>
    <t>广州元气蛋信息科技有限公司</t>
  </si>
  <si>
    <t>计算机软件,医疗设备/器械,IT服务(系统/数据/维护)</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</si>
  <si>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</si>
  <si>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</si>
  <si>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</si>
  <si>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C/C++开发工程师(后台程序开发)</t>
  </si>
  <si>
    <t>安卓软件开发工程师</t>
  </si>
  <si>
    <t>广州龙腾出行网络科技股份有限公司</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</si>
  <si>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</si>
  <si>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基带算法工程师</t>
  </si>
  <si>
    <t>职位亮点五险一金全勤奖餐补节日福利项目奖金</t>
  </si>
  <si>
    <t>职位描述技能要求：C++游戏开发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t>
  </si>
  <si>
    <t>职位亮点14薪周末双休五险一金定期体检员工旅游节日福利带薪年假补充医疗保险</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</si>
  <si>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</si>
  <si>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</si>
  <si>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Html5开发工程师</t>
  </si>
  <si>
    <t>Web前端工程师（Angular/VUE）</t>
  </si>
  <si>
    <t>澳龙信息科技(上海)有限公司</t>
  </si>
  <si>
    <t>Windows C++开发工程师</t>
  </si>
  <si>
    <t>广州秦域网络科技有限公司</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</si>
  <si>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</si>
  <si>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广告/会展/公关,IT服务(系统/数据/维护)</t>
  </si>
  <si>
    <t>职位亮点五险一金年底双薪餐补通讯补助带薪年假弹性工作补充医疗保险定期体检</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</si>
  <si>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</si>
  <si>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职位亮点五险一金全勤奖餐补补充医疗保险节日福利住房补贴房补周末双休</t>
  </si>
  <si>
    <t>职位描述技能要求：MFCC++数据库职责描述：1、编写公司Windows应用软件,并提出改善建议；2、按软件需求完成框架界面、UI逻辑、数据库设计和开发；3、根据项目要求编写流程图和编写相关的技术文档。任职要求：1、 本科及以上学历，有C++开发经验，计算机、软件相关专业；2、热爱软件开发、编码基本功扎实；3、 熟悉C++面向对象编程，STL，具有良好的代码风格，熟练使用Visual studio 系列开发环境；4、熟悉MFC，Duilib ，DLL，多线程编程，数据库编程；5、可以比较独立负责开发模块，有一定框架设计能力以及较强的调试能力；6、 Chromium 浏览器内核和IE浏览器内核有一定的了解。7、3年以上编程经验；</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</si>
  <si>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</si>
  <si>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Web前端开发工程师（包三餐）</t>
  </si>
  <si>
    <t>广州数建信息科技有限公司</t>
  </si>
  <si>
    <t>职位亮点五险一金年底双薪包吃试用期全额全额公积金周末双休节日福利不加班</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</si>
  <si>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</si>
  <si>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</si>
  <si>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web开发/前端开发（外包）</t>
  </si>
  <si>
    <t>.Net高级软件工程师</t>
  </si>
  <si>
    <t>职位亮点五险一金带薪年假节日福利交通补助餐补弹性工作</t>
  </si>
  <si>
    <t>1.4万-2.5万</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</si>
  <si>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</si>
  <si>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职位描述技能要求：跨平台工作职责：1.按照项目计划和要求完成技术开发工作；2.参与图形项目的模块设计和开发；3.负责软件构架设计，需求分析和系统分析；4.解决公司软件生产过程中出现的各种Bug以及新增需求研发。任职要求：1、计算机及相关专业，全日制本科或以上学历；2、近期三年或以上的全职C++开发经验，熟练掌握C/C++面向对象编程思想，深刻理解内存、指针、程序性能优化技巧，熟悉多线程代码设计，熟悉跨平台开发，能够独立完成软件设计与编码；3、有良好的编码习惯并愿意遵守编码规则，良好的设计文档编写能力；</t>
  </si>
  <si>
    <t>广州广电计量检测股份有限公司</t>
  </si>
  <si>
    <t>职位亮点五险一金绩效奖金餐补定期体检员工旅游节日福利年终分红</t>
  </si>
  <si>
    <t>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</si>
  <si>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检验/检测/认证,其他,仪器仪表及工业自动化</t>
  </si>
  <si>
    <t>职位亮点五险一金年底双薪带薪年假定期体检员工旅游周末双休项目奖金年度调薪</t>
  </si>
  <si>
    <t>C++棋牌游戏服务端工程师</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</si>
  <si>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</si>
  <si>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深圳鼎龙网络科技有限公司</t>
  </si>
  <si>
    <t>esb工程师</t>
  </si>
  <si>
    <t>职位亮点五险一金绩效奖金餐补通讯补助带薪年假弹性工作定期体检补充医疗保险</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</si>
  <si>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</si>
  <si>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Android开发工程师</t>
  </si>
  <si>
    <t>日企系统工程师 嵌入式(编号110392) 日英</t>
  </si>
  <si>
    <t>职位亮点14薪每年多次调薪周末双休绩效奖金全勤奖加班补助交通补助餐补</t>
  </si>
  <si>
    <t>职位亮点五险一金股票期权带薪年假节日福利定期体检交通补助餐补绩效奖金</t>
  </si>
  <si>
    <t>职位描述岗位职责：1.实现棋牌服务端相应功能逻辑2.持续优化游戏服务端功能与性能、改进服务端架构；3.制作和改善相关工具，为策划和运维提供相应的技术支持4.进行单元、功能测试，保证程序质量；5.负责服务端日常维护工作，即时响应程序漏洞，修复漏洞；技能要求：1.拥有2年以上游戏服务器编程经验，对分布式游戏服务器架构有一定的理解；2.熟悉TCP、WebSocket、UDP等通讯协议，有使用以上各协议进行编程经验者优先；3.良好的工具意识，善于使用工具提高工作效率和工作产出4.有麻将，斗地主，牛牛等游戏逻辑开发调试经验优先5.熟悉Sql Server、MySql关系数据库的设计与开发、熟悉Redis，对数据库性能优化有一定经验；6.有过至少1年以上网狐棋牌服务器端二次开发的经验，熟悉其服务器架构和数据库设计；其他要求：1.热爱游戏、热爱编程、有良好的编程习惯、追求代码质量、有清晰严谨的逻辑思维；2.能独立完成工作，能承受工作压力；3.富有团队精神、责任感，有良好的沟通协作能力、学习能力、乐于分享；</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</si>
  <si>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</si>
  <si>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职位亮点国家法定休假五险一金带薪年假加班补助餐补交通补助福利休假</t>
  </si>
  <si>
    <t>飞救医疗科技(北京)有限公司</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</si>
  <si>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</si>
  <si>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深圳市德盟科技股份有限公司</t>
  </si>
  <si>
    <t>职位亮点五险一金年底双薪绩效奖金带薪年假弹性工作</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</si>
  <si>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</si>
  <si>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学术/科研,加工制造（原料加工/模具）</t>
  </si>
  <si>
    <t>职位亮点五险一金全勤奖交通补助房补通讯补助带薪年假员工旅游节日福利</t>
  </si>
  <si>
    <t>职位亮点绩效奖金全勤奖带薪年假定期体检节日福利五险一金</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</si>
  <si>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</si>
  <si>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职位描述岗位职责：1、负责公司产品SDK的编写与维护；2、负责公司产品ActiveX控件的编写与维护；3、负责其他临时任务；任职资格：1、计算机、电子信息、通讯相关专业；2、熟悉动态连接库dll编程、ActiveX控件编程、网络编程；3、熟练使用VC6.0、VS2005及以上，熟悉MFC或者QT等开发工具；4、优秀的团队合作精神和协调能力，工作认真负责，积极主动，能承受工作压力；5、熟悉网络摄像机，音视频产品者优先；</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</si>
  <si>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</si>
  <si>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C#.NET软件工程师</t>
  </si>
  <si>
    <t>web前端开发工程师-邮政（广州）</t>
  </si>
  <si>
    <t>C++手游服务端主程</t>
  </si>
  <si>
    <t>深圳市浩信科技有限公司</t>
  </si>
  <si>
    <t>职位亮点年底双薪五险一金员工旅游定期体检节日福利</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</si>
  <si>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</si>
  <si>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广州市大为通信有限公司</t>
  </si>
  <si>
    <t>职位亮点五险一金年底双薪年终分红股票期权定期体检员工旅游节日福利</t>
  </si>
  <si>
    <t>职位亮点定期体检节日福利周末双休餐补带薪年假员工旅游五险一金年终奖</t>
  </si>
  <si>
    <t>职位描述【工作职责】1、负责手游项目的服务端开发工作，对项目的开发进度和质量负责；2、负责游戏服务器端子系统的设计及实现；3、服务器端测试工具、运营工具的设计及实现；4、相关开发文档的撰写及维护；5、优化代码，保证服务端的性能、效率、安全性和数据完整性，并提供数据分析的各种接口；6、对于服务器技术难题负责组织公关。【岗位要求】1、具备3年以上游戏服务端开发经验，有过成功上线项目经验，能够带领开发团队完成工作；2、拥有高并发网络通讯软件开发经验，熟悉各种服务器的负载平衡的解决方案；3、精通C++、lua程序设计，精通Socket网络开发，熟悉多线程开发机制，具备有良好的程序编码能力；4、熟悉卡牌养成类项目的基本结构；有使用游戏引擎的项目经验； 熟悉（多服务器）分布式游戏系统开发经验；5、熟悉WINDOWS/Linux系统程序开发；6、对技术有激情，有强烈的责任心，抗压性及良好的团队合作精神；</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</si>
  <si>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</si>
  <si>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广州嘉检医学检测有限公司</t>
  </si>
  <si>
    <t>c++后台工程师</t>
  </si>
  <si>
    <t>燚晖(深圳)科技合伙企业(有限合伙)</t>
  </si>
  <si>
    <t>自动化WCS设计工程师（中级）</t>
  </si>
  <si>
    <t>检验/检测/认证,医疗/护理/美容/保健/卫生服务,医药/生物工程,学术/科研</t>
  </si>
  <si>
    <t>上海睿丰自动化系统有限公司</t>
  </si>
  <si>
    <t>职位亮点五险一金带薪年假节日福利周末双休全勤奖员工旅游定期体检</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</si>
  <si>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</si>
  <si>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互联网/电子商务,金融业</t>
  </si>
  <si>
    <t>职位亮点五险一金餐补通讯补助定期体检员工旅游节日福利绩效奖金高温补贴</t>
  </si>
  <si>
    <t>职位亮点五险一金绩效奖金餐补带薪年假弹性工作节日福利创业公司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</si>
  <si>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</si>
  <si>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</si>
  <si>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职位亮点五险一金带薪年假定期体检绩效奖金试用期全额</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</si>
  <si>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</si>
  <si>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应用软件开发</t>
  </si>
  <si>
    <t>急聘  前端</t>
  </si>
  <si>
    <t>深圳市云盾科技有限公司</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</si>
  <si>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</si>
  <si>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职位描述岗位要求：1、精通掌握C#开发语言，能熟练进行B/S应用系统开发2、熟悉html、js等前端技术的应用3、熟练掌握Oracle、mysql等常规数据库操作</t>
  </si>
  <si>
    <t>职位亮点五险一金绩效奖金交通补助通讯补助定期体检员工旅游节日福利</t>
  </si>
  <si>
    <t>职位亮点五险一金绩效奖金餐补通讯补助带薪年假弹性工作补充医疗保险节日福利</t>
  </si>
  <si>
    <t>职位描述负责物联网安全运行相关产品研发（工资15k—25k）。1、3年以上C/C++研发工作经验，本科以上学历，计算机相关专业，30岁以下。2、精通C/C++，熟悉C++模板编程3、熟悉搜索算法，数据结构，熟悉数据库4、精通设计模式5、熟悉Linux网络的实现原理，熟悉Linux驱动程序, 系统调用，多线程，锁机制，MMAP6、有视频编解码或物联网方面的开发和从业经验优先7、熟悉rtp/rtcp/onvif/sip等协议，了解相关视频标准GBT28181等优先8、有信息安全行业从业经验优先。</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</si>
  <si>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</si>
  <si>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</si>
  <si>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软件开发工程师（C++）</t>
  </si>
  <si>
    <t>深圳市达城威信息技术有限公司</t>
  </si>
  <si>
    <t>上海外高桥英得网络信息有限公司</t>
  </si>
  <si>
    <t>职位亮点周末双休五险一金加班补助定期体检带薪年假员工旅游高温补贴节日福利</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</si>
  <si>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</si>
  <si>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前端开发工程师（双休·包吃）</t>
  </si>
  <si>
    <t>职位亮点五险一金交通补助定期体检</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</si>
  <si>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</si>
  <si>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职位描述岗位职责负责相应模块的设计，编码等工作；按照项目要求编写相关文档；任职要求：计算机、通信工程，电子信息相关专业，本科以上学历，3年以上软件开发经验；精通C++/C语言，熟悉Sockets编程，熟悉zmq消息机制；熟悉TCP/UDP/IP协议，有协议栈开发经验；熟悉SIP/RTP/RTSP/RTCP协议，熟悉集群对讲相关技术者优先；有良好的解决问题能力和沟通能力；</t>
  </si>
  <si>
    <t>职位亮点五险一金带薪年假定期团建节日福利周末双休补充医疗保险包吃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</si>
  <si>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</si>
  <si>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Java开发（上海）</t>
  </si>
  <si>
    <t>android开发工程师</t>
  </si>
  <si>
    <t>职位亮点免息房贷五险一金带薪年假定期体检员工旅游节日福利周末双休年终分红</t>
  </si>
  <si>
    <t>职位亮点五险一金大牛带队节日福利员工旅游周末双休绩效奖金餐补定期体检</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</si>
  <si>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</si>
  <si>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</si>
  <si>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广州京诚检测技术有限公司</t>
  </si>
  <si>
    <t>检验/检测/认证,学术/科研,环保,石油/石化/化工</t>
  </si>
  <si>
    <t>职位亮点五险一金带薪年假员工旅游周末双休定期体检节日福利项目奖金定期团建</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</si>
  <si>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</si>
  <si>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</si>
  <si>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职位亮点五险一金年底双薪交通补助餐补弹性工作补充医疗保险免费班车节日福利</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</si>
  <si>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</si>
  <si>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深圳市茁壮网络股份有限公司</t>
  </si>
  <si>
    <t>软件开发工程师（人机交互，上海）</t>
  </si>
  <si>
    <t>卡斯柯信号有限公司（CASCO）</t>
  </si>
  <si>
    <t>职位亮点定期体检节日福利周末双休餐补带薪年假员工旅游大牛带队五险一金</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</si>
  <si>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</si>
  <si>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交通/运输,IT服务(系统/数据/维护),计算机软件,电子技术/半导体/集成电路</t>
  </si>
  <si>
    <t>职位亮点健身俱乐部周末双休五险一金绩效奖金包吃定期体检节日福利</t>
  </si>
  <si>
    <t>广州市金马国际旅行社有限公司</t>
  </si>
  <si>
    <t>职位描述职责描述：负责产品架构设计和功能开发，算法的研究、实现和优化；负责人机交互软件模块的设计、开发和文档编撰。任职要求：1.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</si>
  <si>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软件开发工程师（嵌入式，上海）</t>
  </si>
  <si>
    <t>职位亮点五险一金绩效奖金带薪年假定期体检免费班车员工旅游节日福利健身俱乐部</t>
  </si>
  <si>
    <t>旅游/度假,娱乐/体育/休闲,互联网/电子商务,零售/批发</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</si>
  <si>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</si>
  <si>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职位亮点五险一金绩效奖金弹性工作节日福利周末双休员工旅游定期体检带薪年假</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</si>
  <si>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</si>
  <si>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广州好孕健康管理有限公司</t>
  </si>
  <si>
    <t>深圳市云电互联网科技有限公司</t>
  </si>
  <si>
    <t>职位描述职责描述：负责产品架构设计和功能开发，算法的研究、实现和优化；负责嵌入式软件/监控类软件/信息管理类（BS）软件的设计、开发和文档编撰。任职要求：1.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</si>
  <si>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互联网/电子商务,医疗/护理/美容/保健/卫生服务</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</si>
  <si>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</si>
  <si>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</si>
  <si>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UI前端开发工程师</t>
  </si>
  <si>
    <t>职位亮点五险一金股票期权弹性工作节日福利创业公司员工旅游周末双休</t>
  </si>
  <si>
    <t>职位描述岗位职责：1、参与业务需求分析，撰写系统说明书；2、完成软件系统代码的实现，编写和完善开发文档；3、根据设计文档或需求说明完成代码编写，调试，测试和维护；岗位要求：1、本科以上学历，计算机、通信相关专业。；2、3年及以上软件研发工作经验；3、熟悉Windows/Linux操下的C/C++开发，熟悉C++和面向对象技术，熟悉VC++；4、熟悉boost 库， socket编程；5、熟悉多线程编程。云电互联网官网www.cloudynamo.com        酷蜗营销宝官网www.ecloudai.com/jieshao</t>
  </si>
  <si>
    <t>职位亮点五险一金包吃带薪年假员工旅游节日福利定期体检年底双薪</t>
  </si>
  <si>
    <t>机器学习工程师</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</si>
  <si>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</si>
  <si>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上海互问信息科技有限公司</t>
  </si>
  <si>
    <t>.net 开发工程师</t>
  </si>
  <si>
    <t>北京直信创邺数码科技有限公司</t>
  </si>
  <si>
    <t>IT服务(系统/数据/维护),计算机硬件</t>
  </si>
  <si>
    <t>职位亮点五险一金弹性工作节日福利</t>
  </si>
  <si>
    <t>职位亮点五险一金年底双薪绩效奖金加班补助带薪年假弹性工作员工旅游节日福利</t>
  </si>
  <si>
    <t>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</si>
  <si>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</si>
  <si>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职位亮点五险一金年底双薪绩效奖金年终分红交通补助</t>
  </si>
  <si>
    <t>web开发（双休·包吃·五险）</t>
  </si>
  <si>
    <t>日语软件工程师-上海日企-17-20K</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</si>
  <si>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三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</si>
  <si>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1.7万-2万</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</si>
  <si>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</si>
  <si>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职位亮点五险一金带薪年假周末双休定期体检节日福利</t>
  </si>
  <si>
    <t>深圳华云信息系统有限公司</t>
  </si>
  <si>
    <t>广东雄松智能科技有限公司</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</si>
  <si>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</si>
  <si>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Revit二次开发岗-智慧城市BG-上海、苏州</t>
  </si>
  <si>
    <t>科大讯飞股份有限公司</t>
  </si>
  <si>
    <t>教育/培训/院校,其他</t>
  </si>
  <si>
    <t>职位亮点年底双薪五险一金绩效奖金周末双休全勤奖</t>
  </si>
  <si>
    <t>计算机软件,计算机软件,计算机硬件</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</si>
  <si>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</si>
  <si>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通信/电信运营、增值服务,计算机软件,互联网/电子商务,计算机硬件</t>
  </si>
  <si>
    <t>职位亮点五险一金绩效奖金餐补通讯补助带薪年假定期体检节日福利</t>
  </si>
  <si>
    <t>乐天雅虎运营SEO搜索引擎优化/SEO/网站优</t>
  </si>
  <si>
    <t>职位亮点周末双休五险一金年底双薪定期体检</t>
  </si>
  <si>
    <t>广州辉渡贸易有限公司</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</si>
  <si>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</si>
  <si>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职位描述技能要求：CC++1.精通linux下c,c++软件开发2.熟悉linux下网络编程3.熟悉多线程，多进程开发，做过进程间通讯以下三项为优先考虑项4.linux下API开发5.linux下驱动开发6.有证券交易相关业务开发经验</t>
  </si>
  <si>
    <t>贸易/进出口,汽车/摩托车,加工制造（原料加工/模具）,跨领域经营</t>
  </si>
  <si>
    <t>职位亮点年底双薪绩效奖金年终分红加班补助交通补助餐补房补带薪年假</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</si>
  <si>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</si>
  <si>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广东林安物流发展有限公司</t>
  </si>
  <si>
    <t>职位描述职位要求：统招本科（一本、二本）以上，计算机相关专业，4年以上工作经验1.熟练应用C++；2.熟悉windows下VC或者C#开发环境；3.熟悉linux环境下C++开发更佳。</t>
  </si>
  <si>
    <t>跨领域经营,互联网/电子商务,物流/仓储,房地产/建筑/建材/工程</t>
  </si>
  <si>
    <t>职位亮点包吃包住带薪年假节日福利五险一金周末双休</t>
  </si>
  <si>
    <t>Winform软件工程师/软件工程师</t>
  </si>
  <si>
    <t>职位亮点周末双休五险一金年底双薪餐补带薪年假员工旅游节日福利</t>
  </si>
  <si>
    <t>上海复享光学股份有限公司</t>
  </si>
  <si>
    <t>职位描述岗位职责：1. 负责相应模块的设计，编码等工作；2. 按照项目需求编写相关文档；任职要求：1. 计算机、通信、软件工程相关专业、大专以上学历，4年以上C/C++开发经验；2. 有服务器端开发经验，熟悉Linux操作系统；3. 熟悉tcp/ip协议，熟悉网络编程；4. 熟悉多媒体技术，流媒体技术；熟悉rtsp协议。5. 有良好的解决问题和沟通能力；</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</si>
  <si>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</si>
  <si>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云润大数据服务有限公司</t>
  </si>
  <si>
    <t>仪器仪表及工业自动化,电子技术/半导体/集成电路,检验/检测/认证</t>
  </si>
  <si>
    <t>职位亮点14薪五险一金年底双薪员工旅游带薪年假每年多次调薪</t>
  </si>
  <si>
    <t>职位亮点五险一金带薪年假周末双休弹性工作节日福利员工旅游绩效奖金</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</si>
  <si>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</si>
  <si>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</si>
  <si>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JAVA开发（日语）</t>
  </si>
  <si>
    <t>深圳市平方科技股份有限公司</t>
  </si>
  <si>
    <t>深圳市法本信息技术股份有限公司</t>
  </si>
  <si>
    <t>职位亮点五险一金全勤奖包住餐补通讯补助带薪年假补充医疗保险定期体检</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</si>
  <si>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</si>
  <si>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WEB前端开发</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</si>
  <si>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</si>
  <si>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高级开发工程师 （后端）</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</si>
  <si>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四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</si>
  <si>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</si>
  <si>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东莞市糖酒集团美宜佳便利店有限公司</t>
  </si>
  <si>
    <t>职位亮点五险一金年底双薪年终分红股票期权餐补带薪年假补充医疗保险免费班车</t>
  </si>
  <si>
    <t>深圳牙领科技有限公司</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</si>
  <si>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</si>
  <si>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</si>
  <si>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</si>
  <si>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互联网/电子商务,互联网/电子商务,医疗/护理/美容/保健/卫生服务,医疗设备/器械</t>
  </si>
  <si>
    <t>前端开发工程师（互联网教育，上市进行中）</t>
  </si>
  <si>
    <t>职位描述岗位职责1、 负责三维应用软件的设计和开发工作；三维显示模块的设计、开发和优化，点线面体的综合显示；2、 基于鼠标的设计交互，点线面的选取，视图三维操作；3、熟悉Windows内核工作原理，有系统编程经验优先；4、 有进程/多线程编程经验,熟悉Socket网络编程等经验者优先；任职要求：1. 本科及以上学历，5年以上相关工作经验；2. 基于Qt的图形化编程软件开发（Windows端）、3. 熟悉QT库、QT布局，4. 具有QT Creator、Visual Studio开发经验，可以进行Windows软件开发。5. 熟悉Qt库、Qt布局，熟悉QML编程优先。6. 具有QT Creator、Visual Studio开发经验。</t>
  </si>
  <si>
    <t>职位亮点带薪年假定期体检专业培训餐补社会保险学历提升奖励职称技能奖励拟上市公司</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</si>
  <si>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</si>
  <si>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安全开发工程师</t>
  </si>
  <si>
    <t>优学派智慧教育</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</si>
  <si>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</si>
  <si>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招商银行股份有限公司</t>
  </si>
  <si>
    <t>web前端开发工程师[广州-天河区]</t>
  </si>
  <si>
    <t>中水三立数据技术股份有限公司</t>
  </si>
  <si>
    <t>职位亮点五险一金绩效奖金交通补助餐补免费班车员工旅游高温补贴节日福利</t>
  </si>
  <si>
    <t>IT服务(系统/数据/维护),电气/电力/水利,计算机软件</t>
  </si>
  <si>
    <t>职位亮点五险一金14薪年底双薪绩效奖金股票期权包吃通讯补助节日福利</t>
  </si>
  <si>
    <t>通信/电信/网络设备,教育/培训/院校,计算机软件,互联网/电子商务</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</si>
  <si>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</si>
  <si>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</si>
  <si>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职位描述岗位要求：1、精通 C/C++，两年以上windows下QT开发经验； 2、熟悉MYSQL ，有C/S架构的网络程序开放经验；  3、熟悉 J2EE 或 MFC的优先； 4、有教育行业从业经验优先。 工作内容：    1、开发教育资源数据加工处理工具； 2、分析现有资源数据设计高效合理的数据结构；3、开发维护基于QT的直播软件客户端； 4、维护基于MFC的数据加工工具。 </t>
  </si>
  <si>
    <t>DBA</t>
  </si>
  <si>
    <t>广东省重工建筑设计院有限公司</t>
  </si>
  <si>
    <t>C++资深软件工程师</t>
  </si>
  <si>
    <t>职位亮点五险一金带薪年假高温补贴节日福利定期体检餐补</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</si>
  <si>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</si>
  <si>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</si>
  <si>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天宇正清科技有限公司</t>
  </si>
  <si>
    <t>高级U3D工程师</t>
  </si>
  <si>
    <t>IT服务(系统/数据/维护),通信/电信/网络设备,互联网/电子商务,IT服务(系统/数据/维护)</t>
  </si>
  <si>
    <t>职位亮点带薪年假五险一金周末双休</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</si>
  <si>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</si>
  <si>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职位描述岗位职责：公司富媒体通讯平台的架构设计、性能优化、系统重构以及所负责团队的建设和技术管理等。任职要求：1、扎实的C++开发功底，熟练使用VS，sourceinsight，精通LINUX系统机制，熟悉Windows，有跨平台软件开发经验者更佳；2、精通SOCKET编程、多线程编程、多进程编程、高并发网络编程、STL、BOOST等，精通TCP/UDP/HTTP等协议，精通Webservice、restful、HTTP/HTTPS POST GET等请求方式，熟悉常用的数据库。熟悉kafka,redis,nginx,zookeeper,常用的消息中间件。3、熟悉标准软件开发流程、有较强的文档设计能力、有通讯系统架构设计能力 ;4、有使用成熟的开源框架和软件经验、有团队带领经验、有高并发、IM即时通讯软件设计和开发经验、有云平台架构和开发经验者优先;5、抗压能力强，认真负责，敢于担当。</t>
  </si>
  <si>
    <t>广州优识科技资讯股份有限公司</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</si>
  <si>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</si>
  <si>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计算机软件,互联网/电子商务,快速消费品（食品/饮料/烟酒/日化）</t>
  </si>
  <si>
    <t>上海汉得信息技术股份有限公司</t>
  </si>
  <si>
    <t>职位亮点周末双休五险一金绩效奖金年底双薪补充医疗保险年终分红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</si>
  <si>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</si>
  <si>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</si>
  <si>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1.5万-1.6万</t>
  </si>
  <si>
    <t>dynamics CRM 技术顾问/技术工程师</t>
  </si>
  <si>
    <t>上海必胜人力资源有限公司</t>
  </si>
  <si>
    <t>职位亮点周末双休五险一金带薪年假员工旅游定期体检补充医疗保险通讯补助</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</si>
  <si>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</si>
  <si>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技能要求：C++交易，网关岗位任职要求：1、大学本科以上学历，计算机及相关专业，5年以上C/C++应用软件开发经验；2、熟悉Windows/Linux系统下的C/C++开发、网络编程与多线程编程，了解中间件知识；3、有交易网关或FIX网关的开发经验，熟悉金证、恒生、金仕达等券商柜台的接口；4、思维清晰、有条理性，有较强的技术问题分析能力；5、有良好的编程习惯，有丰富的服务端程序开发经验；6、具备较强的系统分析设计能力，能够理解并参与系统的设计工作；7、具备较强的沟通理解能力、较好的敬业精神，以及良好的团队合作意识；8、有证券、银行、保险、基金行业经验优先。</t>
  </si>
  <si>
    <t>职位亮点五险一金节日福利全勤奖带薪年假通讯补助年底双薪周末双休14薪</t>
  </si>
  <si>
    <t>深圳市斯尔顿科技有限公司</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</si>
  <si>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</si>
  <si>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</si>
  <si>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资深白盒测试（驻场盛大游戏）</t>
  </si>
  <si>
    <t>.Net软件工程师(广州）</t>
  </si>
  <si>
    <t>职位亮点节日福利五险一金绩效奖金包住餐补带薪年假定期体检高温补贴</t>
  </si>
  <si>
    <t>职位亮点节日福利五险一金带薪年假弹性工作补充医疗保险定期体检免费班车年底双薪</t>
  </si>
  <si>
    <t>职位描述技能要求：C++Java岗位职责1、负责系统的详细设计工作；2、负责系统的编码实现；3、负责版本测试及修改工作；4、完成售后支持保障工作；5、完成上级交办的其他工作。任职要求1、本科以上学历、计算机及相关专业，有项目开发经验者优先；2、团队合作能力，人际理解力，工作主动性、责任心强，诚信；3、以客户服务导向，重视品质；4、学习能力强，有一定的分析式思考演绎能力；5、按照软件概要设计说明书，能独立完成程序模块的详细设计；6、具备基本的用户界面设计能力；7、掌握面向对象的开发技术，有VC++编程经验，至少会使用一门以上的编程语言。可选择在南山科技园和龙岗布吉其中一地办公。薪资福利：1、提供住宿，4人间，配备空调、热水器、衣柜，提供餐补；2、5天8小时工作制，享有国家规定的有薪假期；3、提供下午茶餐点任取，公司配备健身房，在羽毛球馆长期办卡；4、购买五险一金，及增加重大疾病险和意外商业险；5、年度体检，年度旅游；6、我们的企业文化是：真诚开放，专业高效，快乐进取。</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</si>
  <si>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</si>
  <si>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</si>
  <si>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前端工程师（广州）</t>
  </si>
  <si>
    <t>通标标准技术服务(上海)有限公司</t>
  </si>
  <si>
    <t>深圳市康拓普信息技术有限公司</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</si>
  <si>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</si>
  <si>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SEO海外推广</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</si>
  <si>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</si>
  <si>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广州外宝电子商务有限公司</t>
  </si>
  <si>
    <t>日企IT总务科担当(编号108060)</t>
  </si>
  <si>
    <t>职位亮点五险一金绩效奖金餐补通讯补助带薪年假定期体检员工旅游节日福利</t>
  </si>
  <si>
    <t>职位描述岗位要求：1、本科及以上学历，计算机、软件工程及相关专业，2年以上工作经验；2、精通C++，熟悉BOOST、ACE、CORBA、网络原理，有Linux下开发经验；3、熟悉数据库原理，掌握一种大型数据库操作，oracel,SQLsever等；4、熟悉STL及基础数据结构，有程序性能优化经验优先，有多线程编程经验优先。5、善于学习，有良好的团队意识，责任心强。岗位职责：1、参与系统的需求调研、分析，协助系统分析师编写要求规格说明书；2、协助系统的软件概要设计，编写软件概要设计说明书；3、进行系统的软件说细调计，编写软件详细说明书；4、根据项目开发进度和任务分配，进行软件开发；5、进行代码走查和单元测试；6、协助测试工程师完成系统的集成测试工作，消除测试发现的缺陷；7、协助完成系统在用户现场的部署，诊断并解决系统存在的问题。</t>
  </si>
  <si>
    <t>贸易/进出口,互联网/电子商务,零售/批发</t>
  </si>
  <si>
    <t>6.3千-1万</t>
  </si>
  <si>
    <t>职位亮点五险一金全勤奖餐补绩效奖金</t>
  </si>
  <si>
    <t>职位亮点法定假期五险一金带薪年假交通补助</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</si>
  <si>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</si>
  <si>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网页制作</t>
  </si>
  <si>
    <t>北京比财数据科技有限公司</t>
  </si>
  <si>
    <t>广州国开信息科技有限公司</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</si>
  <si>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</si>
  <si>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日企CMP软件应用工程师(编号107583) 日语</t>
  </si>
  <si>
    <t>互联网/电子商务,银行</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</si>
  <si>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</si>
  <si>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英文SEO海外推广 英文网络营销 优化推广</t>
  </si>
  <si>
    <t>职位亮点五险一金绩效奖金交通补助餐补通讯补助周末双休高温补贴节日福利</t>
  </si>
  <si>
    <t>职位亮点法定假期五险一金交通补助餐补</t>
  </si>
  <si>
    <t>职位描述技能要求：C++Linux岗位职责：负责金融创新业务需求分析，完成需求开发，各模块联调，线上运营问题跟踪定位，持续完善产品功能教育背景：计算机软件及相关专业，大学本科及以上学历；业务技能：1、熟悉C/C++开发语言，熟悉党的RPC框架，熟悉shell语言，对敏捷开发有一定的了解；2、深刻理解面向对象开发，具有较好的系统分析设计能力、文档撰写能力；3、熟悉Linux网络编程、熟悉互联网业务开发，熟悉一种以上数据库，掌握MYSQL开发和优化；4、积极进取、诚实正直、责任心强，无论是对内还是对外，有较强的沟通能力；可以实现解决方案的落地化。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</si>
  <si>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职位亮点全勤奖五险一金节日福利绩效奖金餐补</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</si>
  <si>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</si>
  <si>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c++工程师（高级）</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</si>
  <si>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</si>
  <si>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系统支持工程师(编号101821) 英语必须</t>
  </si>
  <si>
    <t>前端开发工程师（双休+五险一金）</t>
  </si>
  <si>
    <t>广州市达生市场推广有限公司</t>
  </si>
  <si>
    <t>职位亮点五险一金带薪年假弹性工作周末双休餐补全额公积金</t>
  </si>
  <si>
    <t>职位亮点带薪年假五险一金住房补贴交通补助通讯补助</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</si>
  <si>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</si>
  <si>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</si>
  <si>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</si>
  <si>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系统工程师(编号103186)</t>
  </si>
  <si>
    <t>职位亮点五险一金年底双薪绩效奖金通讯补助带薪年假补充医疗保险定期体检员工旅游</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</si>
  <si>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</si>
  <si>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前端开发工程师-周末双休</t>
  </si>
  <si>
    <t>职位亮点带薪年假五险一金交通补助加班补助</t>
  </si>
  <si>
    <t>北京汉克时代科技有限公司</t>
  </si>
  <si>
    <t>广东道一信息技术股份有限公司</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</si>
  <si>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</si>
  <si>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软件测试工程师（汽车领域）</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</si>
  <si>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</si>
  <si>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纬创软件 (武汉)</t>
  </si>
  <si>
    <t>计算机软件,计算机软件,IT服务(系统/数据/维护),专业服务/咨询(财会/法律/人力资源等)</t>
  </si>
  <si>
    <t>职位亮点五险一金不加班免费班车带薪年假</t>
  </si>
  <si>
    <t>职位描述根据功能或程序规格开发软件程序。为解决软件问题做出贡献与开发紧密合作, 按时交付高质量的软件。及时了解 IT 的最新趋势。 知识、技能 &amp; Qualifications: Minimum 2 years' Experienced in C/C++(must requirement);计算机科学、电子工程或相关专业大学本科以上学历至少3年以上的 IT 工作经验。（英语要熟练）</t>
  </si>
  <si>
    <t>职位亮点五险一金周末双休带薪年假定期体检</t>
  </si>
  <si>
    <t>职位亮点带薪年假定期体检节日福利五险一金年底双薪</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</si>
  <si>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</si>
  <si>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C/C++开发工程师（深圳）</t>
  </si>
  <si>
    <t>日企系统工程师(编号109923)</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</si>
  <si>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</si>
  <si>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主管 / 资深Web前端开发</t>
  </si>
  <si>
    <t>8.8千-1万</t>
  </si>
  <si>
    <t>职位亮点国家法定休假五险一金交通补助加班补助带薪年假</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</si>
  <si>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</si>
  <si>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</si>
  <si>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广东星辉天拓互动娱乐有限公司</t>
  </si>
  <si>
    <t>职位亮点五险一金年底双薪全勤奖定期体检员工旅游餐补带薪年假周末双休</t>
  </si>
  <si>
    <t>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</si>
  <si>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深圳市捷顺科技实业股份有限公司</t>
  </si>
  <si>
    <t>广州速鸽科技有限公司</t>
  </si>
  <si>
    <t>互联网/电子商务,贸易/进出口,零售/批发,加工制造（原料加工/模具）</t>
  </si>
  <si>
    <t>职位亮点晋升机制专业培训绩效奖金全员分红出国机会单双休制节日福利社会保险</t>
  </si>
  <si>
    <t>系统咨询担当(编号106024)</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</si>
  <si>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</si>
  <si>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仪器仪表及工业自动化,计算机硬件,大型设备/机电设备/重工业,其他</t>
  </si>
  <si>
    <t>职位描述任职要求：1、计算机相关专业本科以上学历，5年以上C/C++开发经验；2、熟悉C++编程语言，有一定面向对象设计分析能力，熟悉Windows和Linux编程环境  </t>
  </si>
  <si>
    <t>职位亮点五险一金带薪年假法定假期通讯补助交通补助</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</si>
  <si>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</si>
  <si>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项目实施工程师</t>
  </si>
  <si>
    <t>南京通达海信息技术有限公司</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</si>
  <si>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</si>
  <si>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日企Vb.net开发工程师(编号109959)</t>
  </si>
  <si>
    <t>职位亮点五险一金年底双薪绩效奖金年终分红交通补助餐补定期体检高温补贴</t>
  </si>
  <si>
    <t>深圳市深网视界科技有限公司</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</si>
  <si>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</si>
  <si>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广州凯媒通讯技术有限公司</t>
  </si>
  <si>
    <t>职位亮点国家法定休假五险一金带薪年假加班补助</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</si>
  <si>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</si>
  <si>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</si>
  <si>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中达安股份有限公司</t>
  </si>
  <si>
    <t>软件开发(编号103815)</t>
  </si>
  <si>
    <t>职位亮点节日福利五险一金绩效奖金带薪年假定期体检员工旅游交通补助弹性工作</t>
  </si>
  <si>
    <t>房地产/建筑/建材/工程,通信/电信运营、增值服务,通信/电信/网络设备</t>
  </si>
  <si>
    <t>9.4千-1.9万</t>
  </si>
  <si>
    <t>职位亮点五险一金带薪年假定期体检节日福利员工旅游</t>
  </si>
  <si>
    <t>职位描述技能要求：C++LinuxGolangPythonJavaOpenCV岗位职责：1、负责核心算法的产品化，包括封装、编译、优化等工作；2、提升代码性能和算法稳定性；3、算法引擎的设计与研发；任职要求：1、扎实的数据结构、算法、网络、操作系统等计算机基础知识；2、精通C/C++语言，熟悉Linux系统多线程开发，熟练使用OpenCV、各类RPC通讯及Socket编程；3、精通Python/Java/Golang/Shell等一种或多种编程语言；4、熟练掌握matlab，了解常用的图像处理与模式识别算法；5、熟悉Linux开发环境和工具链，有一定的自动化运维能力；6、有较强的后台开发能力，有高并发、高计算量、高可用系统开发经验；7、良好的自我驱动能力和学习能力，善于分享，愿意钻研并将掌握的新技术引入项目实战中；8、良好的沟通表达能力，踏实靠谱，有理想和热情，紧跟行业技术发展趋势；</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</si>
  <si>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</si>
  <si>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职位亮点五险一金带薪年假交通补助通讯补助</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</si>
  <si>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</si>
  <si>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日企软件工程师(编号105399) 日语英语必须</t>
  </si>
  <si>
    <t>C++服务器开发</t>
  </si>
  <si>
    <t>深圳德聚企业管理咨询有限公司</t>
  </si>
  <si>
    <t>软件开发工程师（智慧工地方向）</t>
  </si>
  <si>
    <t>职位亮点法定休假五险一金交通补助带薪年假餐补通讯补助</t>
  </si>
  <si>
    <t>职位亮点全勤奖五险一金包住年底双薪年终分红通讯补助带薪年假定期体检</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</si>
  <si>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</si>
  <si>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</si>
  <si>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WEB前端开发（上市公司）—培优上海</t>
  </si>
  <si>
    <t>北京世纪好未来教育科技有限公司</t>
  </si>
  <si>
    <t>日企IT担当(编号108005) 日语必须</t>
  </si>
  <si>
    <t>8.5千-1.2万</t>
  </si>
  <si>
    <t>职位亮点五险一金年底双薪绩效奖金全勤奖带薪年假定期体检员工旅游节日福利</t>
  </si>
  <si>
    <t>6.3千-8.1千</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</si>
  <si>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</si>
  <si>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职位亮点法定假期五险一金带薪年假交通补助加班补助通讯补助</t>
  </si>
  <si>
    <t>.NET中级软件工程师</t>
  </si>
  <si>
    <t>互联网/电子商务,计算机软件,IT服务(系统/数据/维护),互联网/电子商务</t>
  </si>
  <si>
    <t>广州邦讯信息系统有限公司</t>
  </si>
  <si>
    <t>职位亮点五险一金年底双薪年终分红股票期权加班补助房补通讯补助带薪年假</t>
  </si>
  <si>
    <t>职位描述工作职责：1、根据策划或产品的要求进行游戏逻辑的开发2、游戏研发相关工具的开发3、游戏后台开发4、游戏服务器相关优化工作任职要求1、计算机相关专业，专科以上学历,2年以上手游后台研发经验（C++）2、熟悉网络编程，熟练运用Python，具有设计和开发对外API/SDK的接口经验和能力，具有良好规范的文档和编程习惯；3、至少熟悉一种数据库（SQL SERVER、MySQL等），并能熟练编写SQL脚本4、工作耐心细致，有良好的团队合作精神，并能够承担一定的工作压力。5、有独立工作能力，工作踏实认真，责任心强、思维严谨、富有创新意识;6.  单独做过游戏模块，有独立开发的经验，需要接触过底层逻辑，能够写点底层框架</t>
  </si>
  <si>
    <t>8.5千-1.3万</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</si>
  <si>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</si>
  <si>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通信/电信运营、增值服务,电气/电力/水利</t>
  </si>
  <si>
    <t>职位亮点五险一金年底双薪定期体检免费班车员工旅游带薪年假节日福利定期团建</t>
  </si>
  <si>
    <t>日企软件工程师(编号109234)</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</si>
  <si>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</si>
  <si>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深圳华大生命科学研究院</t>
  </si>
  <si>
    <t>1万-1.9万</t>
  </si>
  <si>
    <t>深圳市进友嘉业科技有限公司</t>
  </si>
  <si>
    <t>职位亮点国家法定休假五险一金带薪年假交通补助通讯补助</t>
  </si>
  <si>
    <t>8.5千-1.6万</t>
  </si>
  <si>
    <t>职位亮点五险一金周末双休年底双薪带薪年假员工旅游通讯补助不加班</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</si>
  <si>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</si>
  <si>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职位亮点周末双休五险一金餐补补充医疗保险定期体检高温补贴节日福利带薪年假</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</si>
  <si>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</si>
  <si>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职位描述岗位职责1、  参与Basecalling软件架构设计开发与算法加速；2、  参与医学成像软件的高性能计算架构设计与开发；3、  协助上游项目组完成项目对接。任职要求1、本科及以上学历，五年(本科)/两年(硕士)以上软件开发经验；  2、精通C/C++编程，精通高性能计算开发；3、有软件架构或高性能计算项目开发经验或医学成像开发经验；4、具有较强的数学基础和图像处理理论功底，能独立开发图像处理算法者优先；5、有大型软件系统开发经验者优先。</t>
  </si>
  <si>
    <t>前端开发急需</t>
  </si>
  <si>
    <t>[ATG]英语.Net开发工程师</t>
  </si>
  <si>
    <t>深圳市德科信息技术有限公司</t>
  </si>
  <si>
    <t>埃森哲(中国)有限公司</t>
  </si>
  <si>
    <t>0.9万-1.6万</t>
  </si>
  <si>
    <t>深圳市海柔创新科技有限公司</t>
  </si>
  <si>
    <t>计算机软件,专业服务/咨询(财会/法律/人力资源等),IT服务(系统/数据/维护),互联网/电子商务</t>
  </si>
  <si>
    <t>职位亮点绩效奖金带薪年假补充医疗保险弹性工作五险一金年底双薪定期体检周末双休</t>
  </si>
  <si>
    <t>职位亮点年底双薪节日福利带薪年假五险一金周末双休员工旅游每年多次调薪</t>
  </si>
  <si>
    <t>职位描述【ATG】Accenture Technology Group, Greater China 埃森哲大中华区企业技术创新事业部要求：熟悉C#，B/S，英语听说读写熟练，一年以上经验均有需求</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</si>
  <si>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</si>
  <si>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PaaS（微软技术支持）</t>
  </si>
  <si>
    <t>厦门至恒融兴信息技术有限公司上海分公司</t>
  </si>
  <si>
    <t>仪器仪表及工业自动化,仪器仪表及工业自动化,物流/仓储</t>
  </si>
  <si>
    <t>职位亮点创业公司五险一金绩效奖金股票期权弹性工作</t>
  </si>
  <si>
    <t>职位描述岗位职责：参与系统需求分析和详细设计工作；负责机器人调度系统的框架优化与算法实现。岗位要求：1、大学本科以上学历，软件工程，计算机，相关专业；2、精通C++，扎实的数据结构设计能力；3、框架设计能力，较强的编程能力；4、熟悉面向对象开发方法和设计模式，有较强的逻辑思维能力，思路清晰；5、具备良好的需求理解能力、沟通协调能力和团队合作精神。加分项：1、有ACM经验，或全国数学建模竞赛，美国大学生建模竞赛的优先考虑</t>
  </si>
  <si>
    <t>职位亮点周末双休五险一金年底双薪股票期权餐补带薪年假补充医疗保险通讯补助</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</si>
  <si>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</si>
  <si>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java中级工程师</t>
  </si>
  <si>
    <t>职位亮点周末双休五险一金定期体检年底双薪节日福利员工旅游</t>
  </si>
  <si>
    <t>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</si>
  <si>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</si>
  <si>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职位亮点五险一金绩效奖金包住餐补节日福利</t>
  </si>
  <si>
    <t>开发测试工程师</t>
  </si>
  <si>
    <t>java开发工程师-2019应届生</t>
  </si>
  <si>
    <t>北京致远互联软件股份有限公司</t>
  </si>
  <si>
    <t>职位描述任职要求：1、了解全面的软件知识结构；2、熟悉Unix/Linux系统下C语言的开发3、熟练使用系统调用函数，内存管理，进程管理、文件操作，信号，了解IPC，熟练编写网络多线程程序；4、掌握Por*c访问Oracle数据库。熟练使用QT Creator、Designer、SourceInsight等工具进行开发，理解信号和槽的概念和用法；5、熟悉shell脚本编写，Makefile编写；6、了解C++的开发；7、有卡基支付以及支付对接开发经验者优先为了便于您了解公司，以下信息供参考：公司官方网站：www.jsfintech.cn 捷顺金科技术服务有限公司</t>
  </si>
  <si>
    <t>计算机软件,其他,IT服务(系统/数据/维护),互联网/电子商务</t>
  </si>
  <si>
    <t>职位亮点五险一金绩效奖金弹性工作补充医疗保险带薪年假定期体检</t>
  </si>
  <si>
    <t>职位亮点五险一金周末双休定期团建</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</si>
  <si>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</si>
  <si>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深圳市威立印技术有限公司</t>
  </si>
  <si>
    <t>java开发工程师（lw-yxbz）</t>
  </si>
  <si>
    <t>北京恒达时讯科技股份有限公司</t>
  </si>
  <si>
    <t>职位描述技能要求：c# 自动化测试 任职要求：·        负责微软相关产品的开发测试。·        熟悉自动化测试框架的原理和理论知识。 ·        熟悉C#开发语言，可以对自动化测试用例进行开发、维护和更新。·        可以独立完成测试用例的设计、编写，完成测试、记录及更新Bug。·        熟悉bug的生命周期：对已开的Bug 进行进一步分析，跟进，一直到Bug 关闭。·        沟通能力：参与客户方需求讨论会议，并同步工作进展和问题。·        学历：大学本科及以上。·        专业：计算机相关专业。·        英文：听说读写流利。</t>
  </si>
  <si>
    <t>职位亮点五险一金年底双薪交通补助餐补通讯补助定期体检带薪年假补充医疗保险</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</si>
  <si>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</si>
  <si>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招聘对日Java开发工程师</t>
  </si>
  <si>
    <t>职位亮点五险一金包住餐补弹性工作节日福利员工旅游</t>
  </si>
  <si>
    <t>职位描述1.精通C++，多线程编程，熟练掌握WINDOWS或Linux等平台编程环境；2.C/C++基础扎实,对数据结构，能够熟练使用VC++、MFC进行软件编程；3.熟练掌握USB，串口等通讯的软件编程技术优先；4.熟悉多线程、多进程、网络编程等技术；5.熟悉主流的设计模式，熟悉软件架构模式、概念和技巧；6. 具有图像处理和喷绘打印控制系统开发工作经验者优先考虑；7. 熟悉并能使用面向对象的系统设计和编程方法 OOA/OOD 者 优先考虑；公司网址：http://www.wlyprint.com/</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</si>
  <si>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</si>
  <si>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高级.net工程师</t>
  </si>
  <si>
    <t>C++软件工程师（主机）</t>
  </si>
  <si>
    <t>深圳市帝迈生物技术有限公司</t>
  </si>
  <si>
    <t>职位亮点周末双休五险一金绩效奖金带薪年假定期体检员工旅游节日福利</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</si>
  <si>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</si>
  <si>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高薪招聘对日Java开发工程师</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</si>
  <si>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</si>
  <si>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SQL DBA</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</si>
  <si>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</si>
  <si>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北京益安在线科技股份有限公司</t>
  </si>
  <si>
    <t>职位亮点每年多次调薪周末双休五险一金绩效奖金餐补带薪年假补充医疗保险定期体检</t>
  </si>
  <si>
    <t>职位描述技能要求：LinuxC++QT岗位职责：1、负责在研项目仪器控制业务（非驱动和非MCU）软件开发以及维护工作；2、负责新仪器业务控制软件平台模块开发工作；3、细化梳理仪器控制业务软件需求，编写软件模块详细设计方案，根据软件详细设计方案进行编码实现，编写单元测试代码；4、负责新项目平台搭建与开发工作； 岗位要求：1、本科及以上学历，3年及以上相关工作经验；2、熟练掌握C++，了解QT编程，熟悉面向对象编程思想；3、可熟练使用shell脚本，以及批处理脚本；4、掌握Linux常用命令；5、熟悉多线程编程及GDB调试工具；7、熟练使用UML描述设计方案.</t>
  </si>
  <si>
    <t>教育/培训/院校,IT服务(系统/数据/维护),计算机软件</t>
  </si>
  <si>
    <t>职位亮点五险一金通讯补助带薪年假弹性工作补充医疗保险</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</si>
  <si>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</si>
  <si>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C++程序</t>
  </si>
  <si>
    <t>职位描述技能要求：sqlSQLServer数据处理数据库开发主要职责：1、确保后端服务器（数据库服务器）的安全、稳定。具体内容包括但不限制与a. 补丁的检查和安装。b. 修复，预防各类数据库问题。c. 制定计划并实施数据库的高可用、冗余策略。d. 编写，配置各类监控。比如：CPU使用率、磁盘空间、数据库数据文件使用率、主备服务器之间的延迟等等。e. 提高数据库性能。2、负责日常的报表。a. 规划数据库架构。- 根据不同的数据源设计数据库表结构，字段，类型，长度。对原始数据做二次整合，开发。用T-SQL 编写SQL Server Agent Job和存储过程，实现客户想要得到的数据。b. 根据客户要求，修改或重新创建各类报表。a) 因为客户的需求不停的在变，需要对数据库表进行修改/调整。c. 对报表进行数据分析。a) 分析数据，直接从数据了解当前项目的进度和问题。3、编写自动化脚本，提高生产效率，节省人力成本。a. PowerShell针对服务器的批量自动化运维。b. PowerShell + TSQL针对数据库的批量自动化运维。c. C#开发各类辅助工具。任职要求：a. 精通SQL Server的基本原理，高可用。 b. 熟练使用T-SQL。c. 熟练使用，部署SSIS，SSRS。d. 熟悉网络，安全，硬件，存储，云等等。e. 会简单使用PowerShell。f. C#为加分项。目前项目上还很少用，只是为今后提高一些竞争力。g. 英语听说读写流利。</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</si>
  <si>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</si>
  <si>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峥嵘时代科技(北京)有限公司</t>
  </si>
  <si>
    <t>职位描述职责：1.负责网络游戏应用逻辑的开发 2.根据工作需要，可选择感兴趣的程序开发方向要求：1.一年以上游戏服务端程序开发经验。 2.熟悉C++，熟悉LUA脚本语言,对设计模式有较深刻的理解。 3.热爱游戏，喜爱MMORPG者尤佳。 4.勤奋好学，不浮躁，有志成为优秀的程序员。</t>
  </si>
  <si>
    <t>互联网/电子商务,计算机软件,通信/电信运营、增值服务</t>
  </si>
  <si>
    <t>职位亮点五险一金绩效奖金弹性工作带薪年假</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</si>
  <si>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</si>
  <si>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棋牌游戏C++服务端开发</t>
  </si>
  <si>
    <t>职位描述技能要求：测试脚本功能测试自动化Jmeter软件测试岗位职责：1.根据项目计划和需求文档，编辑测试计划，规划详细的测试方案；2.根据系统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系统的研究和应用。任职要求：1.具有项目测试经验，测试案例设计能力；2.较好的团队协作能力，有较强的逻辑思维能力，学习能力和主动性，细心负责，抗压力强；3.熟悉数据库SQL、Server、MySQL、ORACLE等，能够编写数据库脚本；4.有自动化，性能测试其中任何实战经验；5.掌握一种开发或者脚本语言（Java、C、C#、Python、VBS、Ruby等）者优先；6.有安全测试经验优先。</t>
  </si>
  <si>
    <t>深圳市壹棠网络科技有限公司</t>
  </si>
  <si>
    <t>.NET开发工程师（赴雅智捷）上海</t>
  </si>
  <si>
    <t>1.3万-1.6万</t>
  </si>
  <si>
    <t>职位亮点五险一金交通补助餐补带薪年假定期体检员工旅游节日福利</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</si>
  <si>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</si>
  <si>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职位亮点五险一金年底双薪带薪年假补充医疗保险定期体检免费班车节日福利</t>
  </si>
  <si>
    <t>职位亮点五险一金绩效奖金带薪年假节日福利项目奖金定期团建加班补助</t>
  </si>
  <si>
    <t>深圳市飞比电子科技有限公司</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</si>
  <si>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</si>
  <si>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[ATG]对日.Net开发工程师</t>
  </si>
  <si>
    <t>通信/电信运营、增值服务,互联网/电子商务,计算机软件,计算机硬件</t>
  </si>
  <si>
    <t>职位亮点五险一金全勤奖通讯补助带薪年假绩效奖金</t>
  </si>
  <si>
    <t>职位描述岗位需求：1.熟练运用C++进行程序设计，熟练掌握C++语言，熟悉VS开发环境。2.熟悉win32SDK、GDI、掌握MFC或WTL。3.熟悉网狐平台，需要有网狐框架开发经验，对图像处理熟悉。4.负责对棋牌游戏客户端、服务端开发。任职要求：1.计算机或相关专业毕业，大专以上学历。2.3年以上工作经验，有棋牌游戏开发经验者优先考虑。3.工作积极主动，能承受较大压力，有良好的团队意识。工作时间：大小周制，弹性上班。（9:00-9:30）-12:0014:00-（18:00-18:30）公司福利：节假日福利、每周下午茶、每月聚餐。</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</si>
  <si>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</si>
  <si>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互联网方向 - Java开发工程师</t>
  </si>
  <si>
    <t>职位描述【ATG】Accenture Technology Group, Greater China 埃森哲大中华区企业技术创新事业部要求：熟悉C#或者vb.net,日语二级以上，三年以上工作经验均有需求</t>
  </si>
  <si>
    <t>3D Application Development</t>
  </si>
  <si>
    <t>职位亮点五险一金餐补交通补助通讯补助带薪年假补充医疗保险免费班车项目奖金</t>
  </si>
  <si>
    <t>C++后台开发工程师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</si>
  <si>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</si>
  <si>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高榕科技(深圳)有限公司</t>
  </si>
  <si>
    <t>深圳市拓保软件有限公司上海分公司</t>
  </si>
  <si>
    <t>9千-1.7万</t>
  </si>
  <si>
    <t>职位亮点五险一金加班补助交通补助定期体检节日福利</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</si>
  <si>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</si>
  <si>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</si>
  <si>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通信/电信/网络设备,互联网/电子商务,通信/电信运营、增值服务</t>
  </si>
  <si>
    <t>Homestyler国际版研发经理（阿里投资）</t>
  </si>
  <si>
    <t>上海创实信息技术有限公司</t>
  </si>
  <si>
    <t>职位亮点股票期权年终分红带薪年假五险一金弹性工作补充医疗保险</t>
  </si>
  <si>
    <t>北京居然之家投资控股集团有限公司</t>
  </si>
  <si>
    <t>职位描述职位描述：工作职责：1、参与产品及系统的研发、测试，维护和发布； 2、参与产品及系统的需求调研和需求分析，撰写相关技术文档。任职资格：1、本科及以上学历，计算机相关专业，5年及以上相关工作经验； 2、C++编程基础扎实，对C++网络编程有深入理解以及很强的应用能力； 3、熟悉C++多线，多进程编程； 4、熟悉网络编程，了解TCP/IP，HTTP等工作原理； 5、了解epoll，libevent框架者优先； 6、学习能力强，拥有较强的逻辑思维能力，对问题有钻研精神，有较好的沟通交流能力； 7、具有Linux开发经验者优先；</t>
  </si>
  <si>
    <t>职位亮点五险一金弹性工作带薪年假年底三薪公司重点项目大牛带队试用期全额社团活动</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</si>
  <si>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</si>
  <si>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</si>
  <si>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自动泊车测试的工程师</t>
  </si>
  <si>
    <t>上海蔚来汽车有限公司</t>
  </si>
  <si>
    <t>前端开发工程师[上海]</t>
  </si>
  <si>
    <t>职位描述技能要求：后端 C++Python云计算1.负责业务后台架构设计与开发，探索与跟进前沿技术,形成技术方案，并将方案执行落地；2.能深入发掘和理解用户需求，开发、优化云产品并落地。 岗位职责：1. 负责IAAS、 PAAS、SAAS 云产品研发工作；2. 参与相关系统架构设计和评审 核心代码编写；3. 负责相关技术文档编写 跨团队交流协作；4. 参与项目技术攻坚和优化。 任职要求:1. 5年以上Linux环境下项目开发经验;2. 编程基本功扎实,精通 C/C++、Python、Shell等编程语言;3. 熟悉面向对象技术设计模式;4. 精通TCP/IP协议相关知识及网络编程;5. 精通MySQL、FastDFS、Redis、RabbitMQ、HBase、Flink 等数据库及相关编程；6. 善于沟通及主动思考总结，倡导创新与持续优化，思路周密，代码严谨，对技术有强烈兴趣;7. 有强烈的责任心，积极主动响应用户问题;8. 具备良好的学习能力和分析解决问题能力;9. 具有良好的团队合作意识、沟通能力、协调能力，能够承担工作压力。 加分项:1. 大型分布式系统架构经验者优先；2. 具有独立带过项目或完成产品经验者优先。</t>
  </si>
  <si>
    <t>汽车/摩托车,互联网/电子商务</t>
  </si>
  <si>
    <t>职位亮点五险一金年底双薪交通补助餐补通讯补助带薪年假股票期权</t>
  </si>
  <si>
    <t>职位亮点周末双休五险一金绩效奖金股票期权加班补助餐补通讯补助</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</si>
  <si>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</si>
  <si>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C++软件工程师机器视觉</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</si>
  <si>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</si>
  <si>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深圳世宗瑞迪自动化设备有限公司</t>
  </si>
  <si>
    <t>白盒测试工程师</t>
  </si>
  <si>
    <t>上海蜗兴科技有限公司</t>
  </si>
  <si>
    <t>上海璇嘉信息技术有限公司</t>
  </si>
  <si>
    <t>职位亮点五险一金年底双薪带薪年假定期体检员工旅游节日福利试用期全额每年多次调薪</t>
  </si>
  <si>
    <t>职位亮点年终分红绩效奖金创业公司</t>
  </si>
  <si>
    <t>IT服务(系统/数据/维护),IT服务(系统/数据/维护),互联网/电子商务,计算机软件</t>
  </si>
  <si>
    <t>职位描述职位描述岗位职责： 1）完成软件系统代码的实现，代码注释及开发文档； 2）分析并解决软件开发过程中的问题； 任职资格; 1）计算机、通信、电子等相关专业毕业，大学本科以上学历； 2）良好的代码风格及编码习惯； 3) 具有 C++或QT实际开发经验，熟悉Windows环境下的QT开发工作； 4) 熟悉Visual Studio开发环境；精通C/C++语言编程；良好的C/C++功底； 5）熟悉常用的设计模式； 6）熟悉多线程，多核编程，并行计算者优先；</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</si>
  <si>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</si>
  <si>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职位亮点五险一金餐补弹性工作周末双休</t>
  </si>
  <si>
    <t>招软件测试工程师</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</si>
  <si>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</si>
  <si>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深圳市神经云网络科技有限公司</t>
  </si>
  <si>
    <t>职位亮点五险一金年底双薪带薪年假员工旅游节日福利试用期全额每年多次调薪定期体检</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</si>
  <si>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</si>
  <si>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</si>
  <si>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通信/电信/网络设备,IT服务(系统/数据/维护),计算机软件</t>
  </si>
  <si>
    <t>BI开发工程师 (做五休二）190315</t>
  </si>
  <si>
    <t>职位亮点周末双休员工旅游节日福利弹性工作加班补助五险一金通讯补助带薪年假</t>
  </si>
  <si>
    <t>职位描述职位描述岗位职责：1、负责安全产品软件的需求分析、架构设计、源代码开发、和单元测试；2、有独立的windows程序开发（包含程序及界面）经验，熟悉客户端开发及封装；3、负责软件项目开发过程中相关文档的编写；4、解决项目开发中的关键问题和技术难题；5. 从事过QT两年以上客户端开发经验优先；  任职要求：1、3年以上C/C++编程经验；2、本科及以上学历，计算机相关专业；3、有独立的windows程序开发（包含程序及界面）经验，熟悉客户端开发及封装；4、精通windows下Ｃ/Ｃ++语言编程、熟悉Socket网络编程；5、英语熟练，能无障碍阅读英文资料；</t>
  </si>
  <si>
    <t>职位描述技能要求：vueHTML51、二年相关工作经验2、有丰富的VUE框架经验3、有React、node.js相关经验。4、熟悉Html5，JavaScript。</t>
  </si>
  <si>
    <t>C++(Linux)软件工程师</t>
  </si>
  <si>
    <t>深圳市普特生物医学工程有限公司</t>
  </si>
  <si>
    <t>上海众调信息科技有限公司</t>
  </si>
  <si>
    <t>WCS工程师</t>
  </si>
  <si>
    <t>职位亮点五险一金年底双薪带薪年假弹性工作员工旅游节日福利</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</si>
  <si>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</si>
  <si>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初级web前端工程师</t>
  </si>
  <si>
    <t>职位亮点周末双休五险一金带薪年假员工旅游地铁沿线年终奖金项目奖金每年调薪</t>
  </si>
  <si>
    <t>职位描述技能要求：C++客户端LinuxTCP/IPSDK软件工程师经验要求: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</si>
  <si>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</si>
  <si>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职位亮点周末双休带薪年假员工旅游节日福利绩效奖金五险一金年底双薪公司重点项目</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</si>
  <si>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</si>
  <si>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深圳市途越科技有限公司</t>
  </si>
  <si>
    <t>软件工程师（前端）</t>
  </si>
  <si>
    <t>上海税友软件有限公司</t>
  </si>
  <si>
    <t>职位亮点14薪周末双休五险一金定期体检高温补贴节日福利</t>
  </si>
  <si>
    <t>职位描述岗位职责：1、精通 JavaScript/HTML5/CSS3，熟悉主流的 JavaScript 框架（React、Bootstrap、backbone、angularjs、ionic）；2、有一定的实践经验，熟练运用前端React框架；3、熟悉sass、grunt、yeoman等工具提升开发效率和质量。</t>
  </si>
  <si>
    <t>职位亮点五险一金弹性工作创业公司节日福利员工旅游每年多次调薪定期团建大牛带队</t>
  </si>
  <si>
    <t>上海心源计算机技术有限公司</t>
  </si>
  <si>
    <t>职位描述1、与产品团队紧密合作，负责WINDOWS下C++棋牌游戏客户端的编写，维护（在现在有服务端基础上）任职要求：1、两年以上棋牌游戏客户端端开发和实际项目开发经验，至少一款上线项目。2、熟悉C，C++，有3年及上C语言使用经验，有LUA开发经验3、熟悉DUILIB界面开发4、精通TCPIP协议、网络编程及通讯协议设计经验，熟悉WINDBG调试，能快速定位开发中遇到的问题5、具备全面的软件知识结构（软件工程、设计模式、数据结构、数据库系统、网络安全）6、热爱技术、勤于思考，对产品追求卓越，工作认真负责、积极主动，具备良好的沟通能力和团队协作精神。</t>
  </si>
  <si>
    <t>[ATG]Bigdata PM</t>
  </si>
  <si>
    <t>职位亮点创业公司每年多次调薪周末双休五险一金绩效奖金</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</si>
  <si>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</si>
  <si>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核心业务方向-Web前端开发工程师</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</si>
  <si>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</si>
  <si>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深圳爱玩网络科技股份有限公司</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</si>
  <si>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</si>
  <si>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（ID：210419）美团点评  前端开发工程师</t>
  </si>
  <si>
    <t>职位亮点五险一金绩效奖金年终分红加班补助全勤奖带薪年假员工旅游节日福利</t>
  </si>
  <si>
    <t>职位描述技能要求：1，熟悉 Linux 下服务器的开发2，熟悉 skynet 开源服务器框架3，熟悉C/C++, LUA, JSON 等语言4，至少开发过一款基于 skynet 框架的游戏项目5，熟悉分布式服务器架构6，熟悉tcp/ip，http, websocket 等7，三年工作经验，至少两年游戏开发经验8，加分项：有过微信小程序开发经验9，加分项：懂团队合作、换位思考、乐观开朗、理解辛苦</t>
  </si>
  <si>
    <t>职位亮点五险一金年底双薪节日福利周末双休试用期全额</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</si>
  <si>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</si>
  <si>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</si>
  <si>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高级程序员（ASP.NET）</t>
  </si>
  <si>
    <t>性能测试工程师</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</si>
  <si>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</si>
  <si>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</si>
  <si>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</si>
  <si>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H5游戏前端开发</t>
  </si>
  <si>
    <t>服务器开发工程师</t>
  </si>
  <si>
    <t>上海舟恩信息技术有限公司</t>
  </si>
  <si>
    <t>搜狐畅游</t>
  </si>
  <si>
    <t>1.8万-3.5万</t>
  </si>
  <si>
    <t>网络游戏,互联网/电子商务,计算机软件,媒体/出版/影视/文化传播</t>
  </si>
  <si>
    <t>互联网/电子商务,IT服务(系统/数据/维护),通信/电信运营、增值服务,银行</t>
  </si>
  <si>
    <t>职位亮点14薪餐补补充医疗保险定期体检节日福利绩效奖金五险一金带薪年假</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</si>
  <si>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</si>
  <si>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</si>
  <si>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前端开发React（金融--编号04）</t>
  </si>
  <si>
    <t>C++后台高级工程师</t>
  </si>
  <si>
    <t>深圳市康凯斯信息技术有限公司</t>
  </si>
  <si>
    <t>通信/电信运营、增值服务,计算机软件,计算机硬件,通信/电信/网络设备</t>
  </si>
  <si>
    <t>职位亮点节日福利员工旅游定期体检补充医疗保险带薪年假五险一金周末双休弹性工作</t>
  </si>
  <si>
    <t>职位亮点五险一金年底双薪交通补助</t>
  </si>
  <si>
    <t>职位描述职位概要:1.负责系统架构的部分模块设计及实现，业务设计、开发、测试、上线；2. 参与公司高端技术，平台架构的研发工作，提供各种有建设性意义的见解。任职资格:1.硕士及以上学历，计算机、数学等相关专业，有大型公司丰富从业经验者可考虑本科学历，有2年以上从事一线开发的经验；2.精通C++，熟悉线性表，树，图，基本的数据结构算法； 3. 熟悉TCP/IP协议，精通多线性技术，有大并发服务器开发经验；4.熟悉Linux内核（内存管理，进程管理，I/O管理）优先；5.互联网某个领域架构有成功设计实施经验； 6.可读写英文技术资料。</t>
  </si>
  <si>
    <t>职位描述技能要求：C#/.NET1.    熟悉C#，.NET框架，EF框架；2.    熟悉面向对象语言、熟悉计算机基本知识，.NET内存管理；3.    熟悉SQL Server数据库；4.    统招大专以上学历本职位为中软国际外派职位。</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</si>
  <si>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</si>
  <si>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前端开发工程师-研发中心LB</t>
  </si>
  <si>
    <t>南京百尔马智能技术有限公司</t>
  </si>
  <si>
    <t>职位亮点节日福利五险一金绩效奖金餐补通讯补助带薪年假补充医疗保险定期体检</t>
  </si>
  <si>
    <t>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</si>
  <si>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HRBP（招聘方向）</t>
  </si>
  <si>
    <t>职位亮点五险一金餐补员工旅游节日福利</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</si>
  <si>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</si>
  <si>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职位亮点五险一金年底双薪绩效奖金交通补助餐补通讯补助</t>
  </si>
  <si>
    <t>职位描述技能要求：C++数据库多线程岗位要求：1、精通Linux、C++；2、3年以上相关工作经验；3、熟悉操作系统，多线程，rpc，线程间通信，ipc，数据库；熟悉测试理论，有测试工具开发经验更佳；4、沟通表达良好，责任心强。</t>
  </si>
  <si>
    <t>智联汽车产业投资集团(深圳)有限公司</t>
  </si>
  <si>
    <t>职位亮点周末双休五险一金节日福利带薪年假定期体检公司重点项目试用期全额绩效奖金</t>
  </si>
  <si>
    <t>能源/矿产/采掘/冶炼,能源/矿产/采掘/冶炼</t>
  </si>
  <si>
    <t>职位亮点五险一金带薪年假补充医疗保险周末双休高温补贴绩效奖金节日福利</t>
  </si>
  <si>
    <t>职位描述技能要求：HRHRBP招聘岗位职责：1、根据业务发展需要，负责分解制定招聘计划，拟定招聘策略、组织实施并评估效果；建立招聘资源管理机制,包括各类渠道及内部人才储备;2、主要负责IT技术人员招聘，如JAVA WEB前端 C/C++ C# Python开发 软件测试 大数据等3、负责对面试人员资质审查，面试安排，薪资谈判，入职等相关业务流程；4、优化招聘流程，缩短招聘周期，提高招聘效率，包括但不限于对标行业人才数据，进行招聘数据统计、招聘效果的分析；5、协助部门做好团队建设、管理，有效解决团队内部出现的问题，负责日常的员工关系处理和反馈，实施员工关怀组建团建活动，宣贯与实施企业文化和制度； 任职要求：1、本科以上学历，2年以上IT相关招聘工作经验；2、熟悉各种招聘渠道、工具和方法善于整合资源，较好的洞察及辨析能力；熟练运用各种招聘3、工作积极主动,责任心强,勇于应对挑战,有较强的承压能力;4、优秀的语言表达及沟通能力，协调能力、亲和力和敏锐的洞察能力和分析判断力。工作地点：闵行区紫竹科技园紫月路1000号东软软件园</t>
  </si>
  <si>
    <t>C++聊天工具开发</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</si>
  <si>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</si>
  <si>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职位亮点周末双休五险一金带薪年假包吃</t>
  </si>
  <si>
    <t>职位描述1、负载现在聊天工具的重新编写，采用DUILIB + CEF开发，类似于钉钉的架构任职要求：1、熟悉C，C++，有3年及上C语言使用经验，有LUA开发经验2、熟悉DUILIB界面开发3、精通TCPIP协议、网络编程及通讯协议设计经验，熟悉WINDBG调试，能快速定位开发中遇到的问题，熟悉WEBSOCKET4、熟悉GOOGLE的PROTUBUFFER协议5、具备全面的软件知识结构（软件工程、设计模式、数据结构、数据库系统、网络安全）6、 有IM开发经验者优先</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</si>
  <si>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</si>
  <si>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日企软件工程师(编号108506) 日语必须</t>
  </si>
  <si>
    <t>C++游戏后台开发</t>
  </si>
  <si>
    <t>2.3万-3.1万</t>
  </si>
  <si>
    <t>尼尔林技术咨询(深圳)有限公司</t>
  </si>
  <si>
    <t>职位亮点五险一金定期体检节日福利带薪年假周末双休餐补</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</si>
  <si>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</si>
  <si>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Java中级开发工程师</t>
  </si>
  <si>
    <t>职位亮点五险一金国家法定休假带薪年假交通补助通讯补助</t>
  </si>
  <si>
    <t>深圳点筹农业供应链有限公司</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</si>
  <si>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</si>
  <si>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职位亮点年底双薪绩效奖金年终分红包住带薪年假五险一金周末双休14薪</t>
  </si>
  <si>
    <t>职位亮点绩效奖金餐补五险一金员工旅游</t>
  </si>
  <si>
    <t>职位描述岗位职责：1、负责手游后台系统的架构设计和优化；2、负责手游版本的后台开发和性能优化；3、负责后台运营系统的设计优化。岗位要求：1、211毕业院校或是海外名校，计算机相关专业，能熟练阅读英文文档；2、1年以上Unix/Linux下Server开发经验;3、精通C/C++开发语言、数据结构和算法、TCP/IP协议、多线程编程，掌握Unix/Linux下常用后台架构设计方法;4、全面的软件知识结构（数据结构、操作系统、计算机体系结构、设计模式、软件工程、数据库系统、网络安全）;5、具备良好的分析解决问题能力，能独立承担工作任务及把控任务进度;6、责任心强，追求极致。</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</si>
  <si>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</si>
  <si>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java开发工程师（统招本科）</t>
  </si>
  <si>
    <t>智联网络技术有限公司</t>
  </si>
  <si>
    <t>c++高级程序员</t>
  </si>
  <si>
    <t>深圳市领帆信息科技有限公司</t>
  </si>
  <si>
    <t>职位亮点五险一金年底双薪节日福利定期体检餐补</t>
  </si>
  <si>
    <t>职位描述负责相关产品的开发测试。熟悉自动化测试框架的原理，和理论知识，以及在自动化测试框架基础上，完成对测试用例设计。熟悉C#开发语言，可以对自动化测试用例进行开发、维护和更新。可以独立完成测试用例的设计、编写，以及完成测试、记录及更新Bug。熟悉bug的生命周期：对已开的Bug 进行进一步分析，跟进，一直到Bug 关闭。沟通能力：参与客户方需求讨论会议，并同步工作进展和问题等相关事宜。熟练使用Office软件扎实的算法及数据结构基础扎实的软件测试基础及相关经验 英语口语基本沟通，英文读写流利严谨的逻辑思维能力及优秀的问题分析解决能力</t>
  </si>
  <si>
    <t>高级java开发工程师（长亮数据-深圳）</t>
  </si>
  <si>
    <t>软件开发工程师(.net)</t>
  </si>
  <si>
    <t>计算机软件,计算机软件,教育/培训/院校</t>
  </si>
  <si>
    <t>职位亮点五险一金周末双休补充医疗保险带薪年假</t>
  </si>
  <si>
    <t>9千-1.6万</t>
  </si>
  <si>
    <t>职位描述职位信息: 1）数据平台系统后台服务设计和开发。 2）C++后台服务模块优化与重构。 3）系统后台服务架构设计、维护与核心代码开发。  任职资格 ： 1.本科以上学历，计算机专业。5年以上软件开发经验，精通C++开发和设计；2.熟悉分布式服务器开发并有相关项目经验；3.熟悉数据结构、算法设计与多线程开发技术；4.熟悉网络通信技术、数据库SqlServer与mysql等应用及开发；5.熟悉数据高并发处理、服务集群和云计算等技术；6.熟悉图形图像编程,熟悉机器视觉算法；7.熟悉各种软件设计模式和设计方法并能灵活运用。</t>
  </si>
  <si>
    <t>职位亮点五险一金通讯补助带薪年假弹性工作定期体检员工旅游节日福利餐补</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</si>
  <si>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</si>
  <si>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Java开发（平安）</t>
  </si>
  <si>
    <t>嵌入式软件工程师（安卓）</t>
  </si>
  <si>
    <t>深圳市佳视联科技有限公司</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</si>
  <si>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</si>
  <si>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职位亮点定期体检定期团建周末双休大牛带队带薪年假公司重点项目员工旅游五险一金</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</si>
  <si>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</si>
  <si>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软件开发工程师（暑期实习，可转正）</t>
  </si>
  <si>
    <t>江森自控(中国)投资有限公司</t>
  </si>
  <si>
    <t>职位亮点五险一金年底双薪绩效奖金带薪年假弹性工作补充医疗保险周末双休节日福利</t>
  </si>
  <si>
    <t>职位描述岗位主要职责：1. 面向嵌入式Linux/Android开发2. 根据产品要求实现需求分析，详细设计；3. 根据项目计划完成软件编写和测试，实现预期功能；4. 分析和修复软件BUG、不断优化和改进产品软件；5. 负责产品功能实现、调试、文档编制。任职资格要求：1、统招大专及以上学历，通信、电子、自动化或计算机专业，1年以上开发经验；2. 熟悉C/C++语言3. 熟悉Linxu系统, 对Linux文件系统,网络和驱动等有一定的了解.4. 熟悉Android开发优先, 熟悉Android framwork和Linux驱动优先.5. 有JAVA开发经验优先.6. 有IPTV相关开发经验优先7. 熟悉嵌入式软硬件架构优先8. 具有较强的创新和开拓精神，能承受工作压力；9. 具备较好协调及执行能力、团队精神、敬业勤奋。</t>
  </si>
  <si>
    <t>大型设备/机电设备/重工业,汽车/摩托车,仪器仪表及工业自动化,电气/电力/水利</t>
  </si>
  <si>
    <t>职位亮点弹性工作免费班车周末双休</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</si>
  <si>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</si>
  <si>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重庆软维科技有限公司</t>
  </si>
  <si>
    <t>职位描述你需要做的是：1. 参与工厂能效大数据管理软件的需求分析、架构设计、代码开发、功能测试和现场部署等；2. 参与工业大数据平台的需求分析、架构设计、代码开发和运维等我们需要的是：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</si>
  <si>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北京眼神科技有限公司</t>
  </si>
  <si>
    <t>职位亮点五险一金定期体检节日福利带薪年假不加班周末双休</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</si>
  <si>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</si>
  <si>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职位亮点五险一金餐补交通补助带薪年假绩效奖金定期体检通讯补助</t>
  </si>
  <si>
    <t>职位描述技能要求：Android，app，framework职位描述：1、协助系统设计和软件架构设计，理解及分析客户的需求；2、独立承担或统筹某产品应用层软件模块的设计与编码；3、熟练掌握Android应用开发；熟练掌握软件单元测试、模块软件集成与测试；4、按软件开发管理流程及时完成设计文档编制和归档；5、能够指导较低等级软件应用开发工程师进行软件模组设计，并承担对应的代码和文档审核工作；任职资格：1、本科及以上学历/计算机相关专业；2、熟悉java语言，有C/C++编程经验者优先；3、有2年及以上android app工作经验。4、熟悉framework架构和流程，可以配合解决framework问题。</t>
  </si>
  <si>
    <t>职位亮点五险一金年底双薪绩效奖金包吃带薪年假弹性工作</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</si>
  <si>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</si>
  <si>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职位亮点五险一金年底双薪员工旅游定期体检节日福利带薪年假绩效奖金周末双休</t>
  </si>
  <si>
    <t>高级前端工程师-EMP平台</t>
  </si>
  <si>
    <t>职位描述技能要求：分布式J2EEJavaJS1、具备JAVA两年以上开发经验，Java基础扎实；2、熟练掌握HTML、CSS、Javascript等页面技术，懂vuejs优先；3、熟悉springboot、ssm、ssh等常用框架;4、熟悉MySQL，MongoDB，oracle等数据库至少其中一种，熟悉SQL语言.</t>
  </si>
  <si>
    <t>资深工程师 (.Net)</t>
  </si>
  <si>
    <t>深圳市消费宝网络科技有限公司</t>
  </si>
  <si>
    <t>2.5万-3.8万</t>
  </si>
  <si>
    <t>职位亮点五险一金节日福利交通补助带薪年假通讯补助生日会下午茶</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</si>
  <si>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</si>
  <si>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JAVA开发岗</t>
  </si>
  <si>
    <t>富德保险控股股份有限公司</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</si>
  <si>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</si>
  <si>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嵌入式开发</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</si>
  <si>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</si>
  <si>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职位亮点五险一金餐补带薪年假补充医疗保险节日福利绩效奖金年终分红</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</si>
  <si>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</si>
  <si>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深圳市顶尖传诚科技有限公司</t>
  </si>
  <si>
    <t>职位亮点五险一金定期体检弹性工作节日福利周末双休公司重点项目</t>
  </si>
  <si>
    <t>Linux底层软件工程师</t>
  </si>
  <si>
    <t>深圳市博思得科技发展有限公司</t>
  </si>
  <si>
    <t>职位亮点五险一金节日福利周末双休免费班车</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</si>
  <si>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</si>
  <si>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职位描述技能要求：C#C++英语Responsibilities·        Broadprototyping skills/experience including: architectural system design foranalog, digital, and mixed circuits; CAD tool expertise such as schematiccapture, simulating, and PCB layout ·        Firmware development and architectureexperience·        Familiar with embedded WiFi, Bluetooth, and BLE·        Familiar with new hardware bring up and debugging ·        Exposure to a wide range of problems e.g.sensors, DSP, robots, accelerometers, gyroscopes, FPGAs, USB, etc.·        Experience developing embedded analog EEhardware systems·        Firmware development and architecture; unittesting of mixed signal systems·        Programmingskills in C#, C++, C, and/or .NET ·        Abilityto learn and use new technologies quickly  BasicQualifications ·        B.S. Electrical Engineering, or minimum 10years’ equivalent job experience·        Minimum10 years’ experience in programming skills in C#, C++, C, Java and/or .NET ·        Minimum10 years’ experience in firmware development or 2 years’ experience in embeddedsystem software·        Strong English verbal/written communication(CET 6 or equivalent experience) &amp; data presentation skills, including anability to effectively communicate with both business and technical teams.·        Very strong self-learning skills. Abilityto pick up and adapt from other disciplines and work with colleagues in othertechnical disciplines in solving problems·        Demonstrated ability to individually reducea design concept to practice·        Strong organizational, timemanagement, communication, and engineering skills are necessary</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</si>
  <si>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</si>
  <si>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java开发初中高级工程师</t>
  </si>
  <si>
    <t>职位亮点五险一金绩效奖金餐补通讯补助交通补助周末双休项目奖金带薪年假</t>
  </si>
  <si>
    <t>职位亮点补充医疗保险五险一金加班补助带薪年假节日福利</t>
  </si>
  <si>
    <t>职位描述职位描述：条码和RFID打印机软件设计，主要OS有Linux，平台为ARM9及以上，工作内容为机电一体化的嵌入式软件，集中体现在网路，USB,数据处理，外设控制。任职资格：1.本科及以上学历，计算机、电子、通讯、控制等相关专业；2.具有三年以上底层软件开发经验；3.精通C/C++语言，有良好的编程风格； 4.熟悉数字电路、模拟电路知识；5.精通Linux系统，有实时Linux开发经验者优先；6.对FPGA有一定了解；7.作严谨细致、责任心强，良好的学习能力、管理能力、创新能力、沟通表达能力、团队合作精神。岗位职责：1. 根据研发部门工作计划，参与产品开发小组工作并进行产品的软件设计；2.进行产品及功能可行性分析、需求分析，编写概要设计、详细设计等开发文档；3.参与制定新产品开发方案，依据开发计划负责软件设计和测试；4.组织对比较成熟的模块部分的代码进行优化、升级，提高代码的健壮性和可移植性；5.根据生产实际需求提供相应版本的程序文件；6.负责对其它部门反映的客户的需求或问题进行采集、分析、评估，提出可行性建议，并推动执行；7.负责新产品、新技术、技术更改培训。</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</si>
  <si>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</si>
  <si>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职位亮点年底双薪五险一金周末双休加班补助带薪年假员工旅游节日福利补充医疗保险</t>
  </si>
  <si>
    <t>上海恩梯梯数据晋恒软件有限公司</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</si>
  <si>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</si>
  <si>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java开发初中高级</t>
  </si>
  <si>
    <t>职位亮点五险一金绩效奖金交通补助带薪年假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</si>
  <si>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</si>
  <si>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</si>
  <si>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软件工程师（Windows App Developer）</t>
  </si>
  <si>
    <t>java开发初中高工程师</t>
  </si>
  <si>
    <t>职位亮点周末双休补充医疗保险五险一金采暖补贴交通补助带薪年假定期体检绩效奖金</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</si>
  <si>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</si>
  <si>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</si>
  <si>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职位描述岗位职责：1、负责海思平台IPC产品的软件设计及维护；2、负责软件设计文档的编写；3、负责产品的升级和维护。任职要求：1、计算机、电子类等相关专业；2、熟悉嵌入式Linux下的C/C++软件开发，熟悉嵌入式Linux软件结构及工作原理；3、熟悉网络编程，具有网络编程、并发编程经验；4、了解H264、HEVC、AAC、G711等音视频编解码技术；5、具备需求分析和系统设计能力，以及较强的逻辑分析和解决问题能力；7、具备一定的英语阅读能力，有团队精神、责任感和良好的沟通能力；8、具有海思平台IPC开发经验者优先；</t>
  </si>
  <si>
    <t>深圳易加油信息科技有限公司</t>
  </si>
  <si>
    <t>急聘自动化测试工程师</t>
  </si>
  <si>
    <t>资深金融量化工程师</t>
  </si>
  <si>
    <t>职位亮点五险一金年底双薪绩效奖金带薪年假弹性工作员工旅游节日福利</t>
  </si>
  <si>
    <t>深圳中科图灵科技有限公司</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</si>
  <si>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</si>
  <si>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</si>
  <si>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</si>
  <si>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职位亮点五险一金带薪年假员工旅游节日福利周末双休每年多次调薪绩效奖金</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</si>
  <si>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</si>
  <si>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驱动开发工程师</t>
  </si>
  <si>
    <t>深圳市金保创科技有限公司</t>
  </si>
  <si>
    <t>高知特信息技术上海有限公司</t>
  </si>
  <si>
    <t>互联网/电子商务,互联网/电子商务,基金/证券/期货/投资</t>
  </si>
  <si>
    <t>职位亮点创业公司大牛带队不打卡餐补试用期全额弹性工作定期体检</t>
  </si>
  <si>
    <t>职位描述1. 负责参与技术需求的前期沟通2. 负责驱动方案的设计、编码、验证和交付；3. 按时、保质、保量交付部门分配的任务；4. 提供生产及测试技术支持；5. 项目相关文档撰写和维护，平台建设、项目维护。岗位要求：1. 工作经验：本科2年以上，硕士1年以上；计算机、通信、电子等相关专业；2. 精通C和C++语言，具有2年以上驱动开发（如VxWorks/ Linux/Android/Windows）工作经验3. 熟悉ARM或x86硬件平台和相关开发工具的操作使用；4. 熟练掌握Linux内核架构/Windows内核机制，包括文件系统、内存管理以及网络相关知识。5.有网络安全/网络通讯等相关方案研发经历优先；6.有USB驱动开发经验/网络驱动开发经验优先。7.热爱软件开发工作，学习能力强，能够独立思考，注重工作效率。</t>
  </si>
  <si>
    <t>IT服务(系统/数据/维护),计算机软件,互联网/电子商务,外包服务</t>
  </si>
  <si>
    <t>职位亮点五险一金绩效奖金带薪年假补充医疗保险定期体检周末双休定期团建节日福利</t>
  </si>
  <si>
    <t>java开发(深圳急招)</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</si>
  <si>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</si>
  <si>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</si>
  <si>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嵌入式软件工程师（应用）</t>
  </si>
  <si>
    <t>深圳市致趣科技有限公司</t>
  </si>
  <si>
    <t>对日JAVA/.Net项目组长</t>
  </si>
  <si>
    <t>前端组长</t>
  </si>
  <si>
    <t>深圳链尚网络科技有限公司</t>
  </si>
  <si>
    <t>互联网/电子商务,互联网/电子商务,基金/证券/期货/投资,计算机软件</t>
  </si>
  <si>
    <t>职位亮点创业公司五险一金节日福利员工旅游包吃弹性工作带薪年假加班补助</t>
  </si>
  <si>
    <t>职位亮点五险一金弹性工作节日福利创业公司周末双休带薪年假每年多次调薪</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</si>
  <si>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</si>
  <si>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</si>
  <si>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</si>
  <si>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资深软件测试工程师</t>
  </si>
  <si>
    <t>深圳市泰捷软件技术有限公司</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</si>
  <si>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</si>
  <si>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</si>
  <si>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职位亮点五险一金年底双薪绩效奖金带薪年假弹性工作周末双休节日福利定期体检</t>
  </si>
  <si>
    <t>职位描述岗位职责:1.负责公司产品的测试及质量管理；2.负责新方​案的可行性验证；3.完善测试流程和规范；4.负责测试团队人才培养。岗位要求：1.本科及以上学历，5年以上软件测试经验；2.有完整项目测试交付经验；3.熟悉软件测试流程，熟练应用各种测试工具；4.有白盒测试经验优先（非必备）；5.熟练掌握C、C++、java一门，有脚本语言者编写经验者优先。</t>
  </si>
  <si>
    <t>.net高级开发[深圳]</t>
  </si>
  <si>
    <t>深圳市网坛科技有限公司</t>
  </si>
  <si>
    <t>高级应用开发工程师（图像AE）</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</si>
  <si>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</si>
  <si>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</si>
  <si>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Python web 开发工程师</t>
  </si>
  <si>
    <t>职位亮点五险一金绩效奖金股票期权餐补通讯补助弹性工作补充医疗保险员工旅游</t>
  </si>
  <si>
    <t>职位描述 岗位职责：1. 负责独立或指导他人完成较为复杂的对位，检测类视觉集成系统技术评估，方案设计和开发，现场验证及实施工作；                                                                                       2. 负责作为国际顶尖消费电子行业客户的Design Partner, 通过视觉技术和系统性方案设计验证，协助按期完成生产和质量工艺设计和改进，达成工艺和设备目标。任职要求：1. 有良好的编程习惯，熟练使用C++语言，熟悉Visual Studio开发环境；2. 具备良好的观察分析与动手能力，沟通协调能力，有很强的责任心和团队意识；3. 本科以上学历，光电、计算机、电子、自动化或相关专业优先；4. 吃苦耐劳，有较强的承压能力，适应短期出差；5. 5年以上工作经验。  </t>
  </si>
  <si>
    <t>职位亮点每年多次调薪五险一金餐补定期体检员工旅游节日福利带薪年假弹性工作</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</si>
  <si>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</si>
  <si>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深圳市新乐数码科技有限公司</t>
  </si>
  <si>
    <t>高级大数据平台测试开发工程师</t>
  </si>
  <si>
    <t>恒大智慧科技有限公司</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</si>
  <si>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</si>
  <si>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渗透测试工程师</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</si>
  <si>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</si>
  <si>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中高级JAVA开发工程师</t>
  </si>
  <si>
    <t>职位亮点五险一金绩效奖金包吃节日福利健身俱乐部定期体检</t>
  </si>
  <si>
    <t>职位亮点五险一金交通补助餐补通讯补助加班补助带薪年假弹性工作节日福利</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</si>
  <si>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</si>
  <si>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职位亮点全勤奖五险一金周末双休带薪年假节日福利</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</si>
  <si>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</si>
  <si>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深圳京柏医疗科技股份有限公司</t>
  </si>
  <si>
    <t>Windows应用程序开发工程师</t>
  </si>
  <si>
    <t>高级app测试工程师</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</si>
  <si>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</si>
  <si>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</si>
  <si>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职位描述1、计算机科学相关专业；2、至少3年的Windows应用程序开发经验；3、扎实的编程技巧，流利的C＃/ C / C ++；4、有Java经验者优先；5、有脚本编程（python，javascript）经验者优先；6、有1-2年的Windows通用应用程序（UWP）/WPF编程经验。</t>
  </si>
  <si>
    <t>Web 开发</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</si>
  <si>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</si>
  <si>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职位亮点五险一金节日福利周末双休</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</si>
  <si>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</si>
  <si>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慧锐通智能科技股份有限公司</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</si>
  <si>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</si>
  <si>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职位亮点五险一金交通补助餐补房补带薪年假补充医疗保险节日福利绩效奖金</t>
  </si>
  <si>
    <t>Software Developer - Immediate Start</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</si>
  <si>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</si>
  <si>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Michael Page</t>
  </si>
  <si>
    <t>维恩贝特科技有限公司</t>
  </si>
  <si>
    <t>职位亮点五险一金全勤奖餐补周末双休补充医疗保险</t>
  </si>
  <si>
    <t>职位描述技能要求：嵌入式软件MT7688Openwrtlinux系统架构岗位要求：1、3年及以上网关或者路由器产品开发工作经验；2、3年及以上的Linux平台驱动与应用主程经验；3、熟悉MT7688芯片方案贺OpenWrt，有实际的开发经验，4、熟悉LinuxC/C++、多线程/多进程、socket、文件IO等Linux应用开发；5、熟悉面向对象编程和设计模式，能够构建可复用、易扩展的Linux应用构架；6、熟悉git、SourceInsight、ubuntu、Linux shell、Telnet等开发调试工具；工作职责：1、智能家居网关新产品软件框架搭建和基础代码构建；2、智能家居网关老产品问题解决和性能优化；</t>
  </si>
  <si>
    <t>专业服务/咨询(财会/法律/人力资源等),跨领域经营,中介服务</t>
  </si>
  <si>
    <t>计算机软件,IT服务(系统/数据/维护),互联网/电子商务,银行</t>
  </si>
  <si>
    <t>职位亮点定期体检员工旅游节日福利五险一金绩效奖金</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</si>
  <si>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</si>
  <si>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诚聘web前端开发</t>
  </si>
  <si>
    <t>职位描述Software Developer - Immediate StartThis job is a new-opened role as .net developer to join a financial project from a global IT Service Company. This is a one-year contractor role and has potential renew or FTE opportunity.Client DetailsOur client is a Top Tier Global IT service company focusing on doing government and financial projects. China is a key performance country with a very well established team. They have over 20 years of successful track record in the Chinese market, and have seen continued growth over the last few years.DescriptionReporting to Project Manager, the candidate is responsible for:Develop and Implement windows applicationWrite project documents by using .NET(Win-form, VB.NET)Follow publish/configuration progress and submit reportsPerform other related duties as requiredProfileBachelor's degree in computer science majorAround 3-year working experience in .net development skill (VB.net or C#, it's MUST)Solid experience in windows application developmentGood at SQL and has strong troubleshooting skillsGood English reading and writing skillsGood team playerJob OfferCompetitive SalaryGood Global IT company platformExcellent project joined as a core team memberGood career path and so many training coursesPotential FTE opportunityTo apply online please click the 'Apply' button below. For a confidential discussion about this role please contact Sophia Liu at ********************************This job is a new-opened role as .net developer to join a financial project from a global IT Service Company. This is a one-year contractor role and has potential renew or FTE opportunity.</t>
  </si>
  <si>
    <t>嵌入式软件工程师及项目经理</t>
  </si>
  <si>
    <t>职位亮点周末双休五险一金年底双薪每年多次调薪加班补助定期体检节日福利带薪年假</t>
  </si>
  <si>
    <t>职位描述熟练掌握Javascript、Ajax、CSS/CSS3、HTML/HTML5等web前端开发技术。至少熟悉jQuery、bootstrap、jQuery Mobile等一种前端框架两年以上前端开发经验。</t>
  </si>
  <si>
    <t>职位亮点每年多次调薪绩效奖金五险一金周末双休餐补带薪年假节日福利员工旅游</t>
  </si>
  <si>
    <t>职位亮点节日福利员工旅游周末双休五险一金定期体检年底双薪</t>
  </si>
  <si>
    <t>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</si>
  <si>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</si>
  <si>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JAVA软件开发工程师[上海-虹口区]</t>
  </si>
  <si>
    <t>职位描述uCOS系统、RTOS系统或者公司自行开发的操作系统下的应用开发，系统开发，驱动开发，或者是蓝牙协议栈的开发，蓝牙应用的开发，并且负责品牌客户项目的跟进和管理。熟悉技术，音箱方案有丰富项目管理经验的项目经理。任职要求：1.本科及以上学历，五年以上嵌入式软件开发经验，有丰富的C/C++语言的开发经验，有良好的设计、编码习惯；具备一定的系统建模能力和系统分析、设计能力；2.有良好的团队精神，优良的沟通、协调能力；3.有丰富的项目管理经验，有品牌客户相关项目的开发管理经验；4.有嵌入式操作系统的应用经验，如uCOS，Linux，RTOS等；掌握实时操作系统基本功能的使用，如文件系统接口，内存管理接口，中断管理接口，磁盘管理接口，时钟管理接口，总线技术，电源管理等；对一种实时操作系统的结构有所了解；5.了解基本的计算机原理和硬件结构，熟悉各种硬件接口的使用，如GPIO，ADC，I，SPI，UART，SDIO，I2S等；  6.熟悉各种音视频文件结构，掌握各种音视频编解码技术的优先考虑；有丰富的蓝牙产品开发经验，熟悉蓝牙协议栈技术的优先考虑；有操作系统的Kernel开发经验的优先考虑。</t>
  </si>
  <si>
    <t>web系统测试工程师</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</si>
  <si>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</si>
  <si>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WEB前端开发工程师（H5/APP）</t>
  </si>
  <si>
    <t>深圳市名通科技股份有限公司</t>
  </si>
  <si>
    <t>职位亮点五险一金周末双休每年多次调薪定期体检年底双薪</t>
  </si>
  <si>
    <t>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</si>
  <si>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ASP.NET 软件工程师</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</si>
  <si>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</si>
  <si>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职位亮点五险一金包住餐补带薪年假节日福利纽交所上市不加班每年多次调薪</t>
  </si>
  <si>
    <t>深圳市艾姆诗数码科技有限公司</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</si>
  <si>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</si>
  <si>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高级嵌入式软件工程师</t>
  </si>
  <si>
    <t>深圳金中熠科技有限公司</t>
  </si>
  <si>
    <t>职位亮点五险一金绩效奖金全勤奖带薪年假员工旅游节日福利加班补助餐补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</si>
  <si>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</si>
  <si>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</si>
  <si>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职位亮点五险一金带薪年假周末双休员工旅游定期团建定期体检加班补助绩效奖金</t>
  </si>
  <si>
    <t>IT服务(系统/数据/维护),IT服务(系统/数据/维护),教育/培训/院校,贸易/进出口</t>
  </si>
  <si>
    <t>职位亮点五险一金节日福利年底双薪创业公司员工旅游绩效奖金带薪年假周末双休</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</si>
  <si>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</si>
  <si>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职位描述职位职责：1、负责公司产品的软件研发工作，涉及Uboot、操作系统驱动、内核及应用层开发；2、负责产品的核心模块设计、开发并撰写技术文档；3、负责主导产品所发生问题的分析、解决与软件更新；条件要求：1、本科及以上学历，计算机、软件工程、电子通信相关专业；2、1年及以上的嵌入式行业软件开发经验，精通C/C++语言、数据结构和算法；3、对设备驱动，内核等方面有开发经验的优先；4、良好的沟通表达能力；5、对工作具有热情，能在压力下高质量保证工作完成。</t>
  </si>
  <si>
    <t>深圳市德科数据科技有限公司</t>
  </si>
  <si>
    <t>职位亮点五险一金包住餐补带薪年假纽交所上市周末双休不加班节日福利</t>
  </si>
  <si>
    <t>IT服务(系统/数据/维护),互联网/电子商务,计算机硬件,通信/电信运营、增值服务</t>
  </si>
  <si>
    <t>职位亮点节日福利周末双休五险一金带薪年假补充医疗保险年底双薪</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</si>
  <si>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</si>
  <si>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Linux C++开发工程师（FBS1zy）</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</si>
  <si>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</si>
  <si>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软件架构主任工程师</t>
  </si>
  <si>
    <t>1.6万-3.2万</t>
  </si>
  <si>
    <t>职位亮点全勤奖员工旅游节日福利五险一金年底双薪绩效奖金定期团建带薪年假</t>
  </si>
  <si>
    <t>职位亮点大牛带队五险一金绩效奖金交通补助餐补带薪年假定期体检</t>
  </si>
  <si>
    <t>职位亮点节日福利五险一金年底双薪定期体检员工旅游14薪每年多次调薪年终分红</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</si>
  <si>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</si>
  <si>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岗位职责：1：数据库核心模块的设计研发；2：大数据领域丰富广泛的预研和创新工作；3：掌握并运用多种关键技术：RPC传输技术、分布式任务调度、负载均衡技术、内存计算、数据分片管理、LSM存储技术、PAXOS/RAFT原理；4：具体实现：分布式数据库设计开发、海量数据高性能查询、高性能分布式事务实现、混合任务智能化资源管理等。任职要求：1：热爱并能熟练编写 C/C++ 程序，熟悉Linux 环境下C++开发；2：良好的面向对象编程、数据结构及算法功底；3：积极的沟通能力、学习能力与团队合作精神；4：本科及以上学历(计算机、数学或通信及相关专业优先, 工作经验不限)。</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</si>
  <si>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</si>
  <si>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Unity客户端（盛趣游戏）</t>
  </si>
  <si>
    <t>高级开发工程师 （云计算）</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</si>
  <si>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</si>
  <si>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前端初中高</t>
  </si>
  <si>
    <t>1.6万-2.5万</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</si>
  <si>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</si>
  <si>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职位亮点绩效奖金五险一金周末双休带薪年假节日福利高温补贴定期体检补充医疗保险</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</si>
  <si>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</si>
  <si>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</si>
  <si>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北京中科闻歌科技股份有限公司</t>
  </si>
  <si>
    <t>职位亮点五险一金节日福利带薪年假每年多次调薪</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</si>
  <si>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</si>
  <si>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职位亮点五险一金全勤奖弹性工作餐补年底双薪定期体检</t>
  </si>
  <si>
    <t>开发岗（交易结算事业部）</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</si>
  <si>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</si>
  <si>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现场服务工程师</t>
  </si>
  <si>
    <t>前端开发工程师1</t>
  </si>
  <si>
    <t>职位亮点五险一金带薪年假节日福利员工旅游周末双休每年多次调薪</t>
  </si>
  <si>
    <t>职位亮点五险一金定期体检节日福利餐补周末双休包住包吃</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</si>
  <si>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</si>
  <si>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</si>
  <si>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Web前端--VR/AR项目</t>
  </si>
  <si>
    <t>上海汉得信息技术股份有限公司深圳分公司</t>
  </si>
  <si>
    <t>日企车辆移动服务系统研发(编号107372)</t>
  </si>
  <si>
    <t>职位描述1.根据部门开发项目的具体要求，承担软件开发任务，进行相关模块的需求分析，设计和编码工作，以确保按计划完成应用系统的开发任务，根据技术发展，进行技术规划和技术预研。2.完成软件系统及模块的技术需求规划、方案设计、编码，编制与项目相关的技术文档，保证文档资料的完整，按期完成开发任务。进行产品的优化和演进。3.协助运维人员和用户提供应用系统的技术支持，保障应用系统的安全、稳定。任职条件：1. 精通掌握计算机与软件工程相关专业的理论知识;2. 精通C/C++或Java语言开发，熟悉多进程及多线程程序设计方法;3. 熟悉Linux、Windows操作系统，熟练使用VC++、Eclipse、GCC、GDB等开发工具；4. 了解MySQL或Oracle等主流数据库开发和管理;5. 熟悉软件工程规范，能独立完成中小软件系统的需求分析，设计和编码工作；要较强的责任心，优秀的表达沟通能力和团队精神，能够承受一定工作压力；6.有金融行业开发经验者优先。</t>
  </si>
  <si>
    <t>2.5万-3.1万</t>
  </si>
  <si>
    <t>职位亮点弹性工作绩效奖金五险一金定期体检补充医疗保险</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</si>
  <si>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</si>
  <si>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职位亮点法定假期五险一金带薪年假加班补助</t>
  </si>
  <si>
    <t>前端开发初中高级工程师</t>
  </si>
  <si>
    <t>Linux C++ Developer</t>
  </si>
  <si>
    <t>湛熙企业管理咨询(上海)有限公司</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</si>
  <si>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</si>
  <si>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</si>
  <si>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深圳市房一族网络科技有限公司</t>
  </si>
  <si>
    <t>专业服务/咨询(财会/法律/人力资源等),耐用消费品（服饰/纺织/皮革/家具/家电）,广告/会展/公关,互联网/电子商务</t>
  </si>
  <si>
    <t>职位亮点节日福利周末双休年终分红大牛带队</t>
  </si>
  <si>
    <t>租赁服务,中介服务</t>
  </si>
  <si>
    <t>职位亮点五险一金周末双休带薪年假节日福利公司重点项目员工旅游</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</si>
  <si>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</si>
  <si>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职位描述技能要求：J2EELinuxC++CJSJavaPosition Overview:The primary role in this team is to develop and maintain contribution applications. These applications allows client to contribute their data to Refinitiv as well as other data vendors. The main work includes architecture, design, development and unit test of application in a Linux environment.  The right candidate would be someone who has excellent programming skill and is excited in working in a complex and mission critical system. This position will require that the candidate be flexible and comfortable working in a global setting collaborating with global teams. The person must be proficient at multitasking, allowing him/her to balance client issue investigations with his/her day-to-day development work. Essential Day-to-day Responsibilities:· Complete the objectives of each assignment within the agreed time frame.· Analyze the new requirements and develop (design, code and unit test) software solutions.· Document solutions and provide regular updates to documentations.· Review peer's work products promptly to provide feedback.· Provide third level support to issues raised by clients.· Collaborate with architect, development, product management and client support teams in other regions. Education:· BS degree or above in Computer Science / Engineering or equivalent Required Skills:· 3 to 5 years working experience in software development projects on Linux and Windows environment.· Excellent understanding of software engineering principles and object-oriented design.· In-depth understanding and hand-on experience with C++, STL, multi-threading, IPC.· Good command of English and the ability to work well in a globalized environment.· Ability to work as a team, flexible, proactive, well organized and focus objectives with high standard and quality.· Ability to thoroughly test and debug code, with a focus on test driven development· Ability to suggest new technologies, and quickly adapt to change Desired Skills (Nice to have in addition to the Required Skills):  · Familiar with Boost, XML. · Knowledge of/experience with design patterns· Experience in network programming, cross platform programming.· Experience in scripts language such as Python, Linux shell script. · Exposure to Agile methodologies· Experience in real-time programming· Experience with modern C++· Experience with AWS· Good solution provider with excellent analytical and problem-solving skills, including high degree of attention to details. all</t>
  </si>
  <si>
    <t>JAVA</t>
  </si>
  <si>
    <t>深圳市前海恒道智融信息技术有限公司</t>
  </si>
  <si>
    <t>.net软件工程师/主管</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</si>
  <si>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</si>
  <si>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职位亮点带薪年假弹性工作健身俱乐部周末双休八险一金</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</si>
  <si>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</si>
  <si>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</si>
  <si>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车身工艺主任工程师（数字化规划）-上海</t>
  </si>
  <si>
    <t>Java开发工程师（数媒）</t>
  </si>
  <si>
    <t>上汽通用汽车有限公司</t>
  </si>
  <si>
    <t>北京微赢互动科技有限公司</t>
  </si>
  <si>
    <t>职位亮点五险一金年底双薪绩效奖金餐补交通补助带薪年假弹性工作补充医疗保险</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</si>
  <si>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</si>
  <si>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JAVA开发（广州广汽财司项目）</t>
  </si>
  <si>
    <t>职位亮点节日福利周末双休五险一金年底双薪带薪年假定期体检绩效奖金全勤奖</t>
  </si>
  <si>
    <t>职位描述岗位职责:职责概述：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职责描述：1.负责科室同步工程虚拟技术系统开发及工艺常用软件系统智能开发相关业务，包括Tecnomatix和NX软件二次开发，以及日常工作效率提升2.负责智造数字化系统互连技术架构开发，数字化系统大数据分析及应用。3.制定和维护数字化工厂开发标准及流程；开发和维护各类标准数据库。4.按项目节点要求完成Homeroom项目车身工艺新项目虚拟评估(焊枪可达性、可焊性、Loading仿真、Part Handling CAE、扭矩枪可达性等）。5.参与项目实施，参加项目3D评审，负责审核Process Designer/Process Simulate数据标准；支持项目机器人离线程序(OLP)实施；负责项目eBOP版本发布；根据项目PD/PS交付节点导入供应商PD/PS交付物，维护各基地车身车间数字化工厂数据。6.常用软件系统应用技能培训，包括MDM制作，PD/PS/eBOP应用，Vis Mockup应用和VA仿真，并支持日常软件使用。7.负责参加Global/Local软件交流会议，虚拟评估工作指导会议，数据相关技术交流、工作协调会议。任职要求:1，教育程度：全日制本科及以上，工程类汽车、机械、机电一体化相关专业；2，工作经验：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1)丰富的车身设计、机械制造、专业软件应用及二次开发、项目管理知识；2)具备良好的英语读写能力，并能熟练地进行工作的交流，CET-4以上；3)西门子Tecnomatix白带认证优先；4)熟练使用OFFICE软件；5)掌握或熟悉UG, AutoCAD, eM-Planner, project软件, C#语言，算法；4，素质能力：良好团队合作精神和沟通能力、良好的学习及创新能力；</t>
  </si>
  <si>
    <t>职位描述需要你做的：1. 负责游戏服务器平台相关服务的架构设计和实现；2. 负责游戏服务器平台相关服务的性能调优和维护。希望你有的：1. 计算机、信息、通信相关专业本科及以上学历；2. 5年以上c/c++实际项目开发经验，精通c/c++语言特性;3. 精通多线程及相应的调试技术；4. 精通网络编程，熟悉各种多路复用模型；5. 精通MySQL和Redis等数据库的开发及相应的优化方法;6. 熟悉linux/unix系统及相关API，熟悉相应环境下的开发、调试、分析以及检测工具；7. 熟悉数据结构，对算法有独特见解；8. 具备大型游戏服务器端程序开发经验者优先；9. 有分布式高可用系统或大型互联网应用的设计和开发经验，熟悉CSP/actor、RPC、分布式缓存、MQ、搜索引擎内部实现机制者优先;10. 优秀的沟通能力，良好的团队合作精神和分享精神，有较强的自驱力和独立工作能力者优先。</t>
  </si>
  <si>
    <t>软件研发及测试人员</t>
  </si>
  <si>
    <t>中国科学院上海技术物理研究所启东光电遥感中心</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</si>
  <si>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</si>
  <si>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服务端开发（Java、python、C++、go）</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</si>
  <si>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</si>
  <si>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</si>
  <si>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车身工艺工程师（数字化规划）-上海</t>
  </si>
  <si>
    <t>职位亮点周末双休五险一金节日福利加班补助带薪年假员工旅游年终分红</t>
  </si>
  <si>
    <t>三维可视化（C++  QT）</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</si>
  <si>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</si>
  <si>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Java / H5开发人员</t>
  </si>
  <si>
    <t>广州索斐电子科技有限公司</t>
  </si>
  <si>
    <t>职位亮点工作居住证全额公积金试用期全额住房补贴餐补五险一金补充医疗保险定期体检</t>
  </si>
  <si>
    <t>职位描述岗位职责:职责概述： 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 职责描述： 1.负责科室同步工程虚拟技术系统开发及工艺常用软件系统智能开发相关业务，包括Tecnomatix和NX软件二次开发，以及日常工作效率提升 2.负责智造数字化系统互连技术架构开发，数字化系统大数据分析及应用。 3.制定和维护数字化工厂开发标准及流程；开发和维护各类标准数据库。 4.按项目节点要求完成Homeroom项目车身工艺新项目虚拟评估(焊枪可达性、可焊性、Loading仿真、Part Handling CAE、扭矩枪可达性等）。 5.参与项目实施，参加项目3D评审，负责审核Process Designer/Process Simulate数据标准；支持项目机器人离线程序(OLP)实施；负责项目eBOP版本发布；根据项目PD/PS交付节点导入供应商PD/PS交付物，维护各基地车身车间数字化工厂数据。 6.常用软件系统应用技能培训，包括MDM制作，PD/PS/eBOP应用，Vis Mockup应用和VA仿真，并支持日常软件使用。 7.负责参加Global/Local软件交流会议，虚拟评估工作指导会议，数据相关技术交流、工作协调会议。任职要求:1，全日制本科及以上，工程类汽车、机械、机电一体化相关专业； 2，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 1)丰富的车身设计、机械制造、专业软件应用及二次开发、项目管理知识； 2)具备良好的英语读写能力，并能熟练地进行工作的交流，CET-4以上； 3)西门子Tecnomatix白带认证优先； 4)熟练使用OFFICE软件； 5)掌握或熟悉UG, AutoCAD, eM-Planner, project软件, C#语言，算法； 4，良好团队合作精神和沟通能力、良好的学习及创新能力；</t>
  </si>
  <si>
    <t>职位亮点五险一金节日福利周末双休全勤奖每年多次调薪绩效奖金带薪年假加班补助</t>
  </si>
  <si>
    <t>职位描述技能要求：CC#/.NETQTOSGEarth GISC++1 、研究生及以上学历，优秀者放宽至本科，计算机、GIS、图形学等相关专业3年以上三维开发经验；2 、熟练掌握C/C++语言，熟悉QT的开发框架；3、 熟悉OSGEarth体系及开发工具，有基于osgearth的开发经验；4 、具备GIS和RS相关知识。</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</si>
  <si>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</si>
  <si>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高级java工程师</t>
  </si>
  <si>
    <t>广州油菜花信息科技有限公司</t>
  </si>
  <si>
    <t>高级软件工程师（C/C++）</t>
  </si>
  <si>
    <t>北京远度互联科技有限公司</t>
  </si>
  <si>
    <t>互联网/电子商务,IT服务(系统/数据/维护),互联网/电子商务</t>
  </si>
  <si>
    <t>职位亮点周末双休五险一金免费食宿节日福利带薪年假定期体检项目奖金</t>
  </si>
  <si>
    <t>职位亮点五险一金绩效奖金通讯补助带薪年假员工旅游周末双休定期体检节日福利</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</si>
  <si>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</si>
  <si>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计算机硬件,计算机硬件</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</si>
  <si>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</si>
  <si>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职位亮点五险一金全勤奖带薪年假全额公积金定期体检</t>
  </si>
  <si>
    <t>职位描述技能要求：C++Linux视频编解码岗位职责：1.负责参与软件项目需求分析，进行系统框架和核心模块的详细设计；2.负责根据新产品开发进度和任务分配，开发相应的软件模块；3.负责根据公司技术文档规范编写相应的技术文档；4.负责根据内外部客户需求不断修改完善软件，提高软件性能；5.完成部门经理临时交办的其他工作任务。任职要求：1.软件工程、电子工程、电子信息、自动化等相关专业，本科及以上学历；2.三年以上 C/C++软件开发相关工作经验；3.精通C/C++、Linux环境开发，熟悉Linux系统编程、常用系统接口调用、linux进程调试方法；4.精通进程间通讯、多线程开发、网络编程（socket）等；5.了解多媒体开源框架(如ffmpeg、gstreamer等）。</t>
  </si>
  <si>
    <t>资深电气工程师 (Electrical engineering)</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</si>
  <si>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</si>
  <si>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c++多媒体应用开发工程师</t>
  </si>
  <si>
    <t>职位亮点绩效奖金加班补助餐补带薪年假补充医疗保险定期体检五险一金通讯补助</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</si>
  <si>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</si>
  <si>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</si>
  <si>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七天四季酒店(广州)有限公司</t>
  </si>
  <si>
    <t>IBMS系统研发工程师</t>
  </si>
  <si>
    <t>上海电科智能系统股份有限公司</t>
  </si>
  <si>
    <t>酒店/餐饮,房地产/建筑/建材/工程,互联网/电子商务,IT服务(系统/数据/维护)</t>
  </si>
  <si>
    <t>职位描述任职资格：1、 精通C++编程语言，熟悉Windows/Linux操作系统及其开发环境；2、 熟练掌握Socket网络编程和多线程编程，有TCP/UDP编程和多线程编程的实际项目经验；3、 掌握面向对象的设计与开发，熟悉常用设计模式；4、 熟悉H.264、H265、MPEG4、G.7xx、AAC等编解码；5、 熟悉FFMPEG、Live555、OpenCV等开源框架的一种或几种，并有实际项目经验；6、 熟悉RTP/RTCP、RTSP、RTMP等流媒体协议；7、 熟悉H.323、SIP等协议中的一种或几种，并有相关开发经验者优先；8、 计算机相关专业，大学本科以上学历，1年以上本岗位开发工作经验；9、 具有较好的文档编写能力，能够编制相关需求和技术文档；10、 参与产品构思和架构设计，并参与实现；11、 具备开发文档编写能力、语言表达能力、沟通协调能力，以及团队合作精神</t>
  </si>
  <si>
    <t>IT服务(系统/数据/维护),计算机软件,计算机硬件,通信/电信/网络设备</t>
  </si>
  <si>
    <t>职位亮点五险一金通讯补助定期体检节日福利补充公积金</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</si>
  <si>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</si>
  <si>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c++嵌入应用开发工程师</t>
  </si>
  <si>
    <t>中/高级开发工程师</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</si>
  <si>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</si>
  <si>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广州市纯希健康管理有限公司</t>
  </si>
  <si>
    <t>软件销售工程师(编号106511) 日语必须</t>
  </si>
  <si>
    <t>医疗/护理/美容/保健/卫生服务,互联网/电子商务</t>
  </si>
  <si>
    <t>职位亮点五险一金每年多次调薪员工旅游节日福利</t>
  </si>
  <si>
    <t>8.8千-1.3万</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</si>
  <si>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</si>
  <si>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职位亮点法定假期五险一金加班补助</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</si>
  <si>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</si>
  <si>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职位亮点可转正五险一金包吃餐补免费班车定期体检包住</t>
  </si>
  <si>
    <t>职位描述任职资格：1、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具有海思、xilinx(赛灵思)、intel等平台开发经验者优先考虑；8、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</si>
  <si>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</si>
  <si>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ISH集成或执行工程师</t>
  </si>
  <si>
    <t>北京并行科技股份有限公司</t>
  </si>
  <si>
    <t>高级视觉算法工程师</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</si>
  <si>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</si>
  <si>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</si>
  <si>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</si>
  <si>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广东尚趣网络科技有限公司</t>
  </si>
  <si>
    <t>15614-SLG资深Unity手游客户端开发（上海）</t>
  </si>
  <si>
    <t>职位亮点五险一金绩效奖金带薪年假弹性工作补充医疗保险定期体检高温补贴节日福利</t>
  </si>
  <si>
    <t>网络游戏,互联网/电子商务,通信/电信运营、增值服务,计算机软件</t>
  </si>
  <si>
    <t>职位描述技能要求：图像处理图像算法图像识别上岗条件：1、本科及以上学历，模式识别、图像处理、应用数学等相关专业优先。2、要求2年以上机器视觉或图像处理方面工作经验； 3、精通图像处理常用算法原理，熟悉实现方式，包括：图像预处理算法和高级处理算法。4、至少参与过2个机器视觉或图像处理方面项目经验，有C、C++、MATLAB等编程语言4年以上实际编码经验，熟悉opencv、halcon。5、熟悉图像ISP处理流程者优先，包括图像去噪，坏点校正，网格处理，平场校正、白平衡，颜色校正等算法。6、熟悉成像质量评价算法者优先，包括清晰度，信噪比，坏点，感光曲线等相机质量评价算法。7、良好的团队精神����沟通能力，很强的逻辑思维能力和学习能力。8、对工作认真负责，注重细节，肯吃苦，顾全大局。 岗位职责：1、根据公司产品和业务需求，进行相关图像算法的研究和开发。2、根据图像处理项目具体要求，承担开发任务，制作开发计划，并按计划完成任务目标。3、相机内处理算法开发，熟悉图像ISP处理流程，包括图像翻转，镜像，坏点校正，网格处理，白平衡，颜色校正等算法的开发和移植工作。4、成像质量评价算法开发，包括清晰度，信噪比，坏点，感光曲线等相机质量评价算法的开发。5、图像处理算法开发，包括定位测量，形态学处理，图像滤波，三维重建及测量，身份识别等算法。</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</si>
  <si>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</si>
  <si>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</si>
  <si>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职位描述工作职责：1. 负责Unity手机游戏客户端的设计和开发2. 负责关卡编辑器等游戏开发工具的制作3. 同后台程序员合作，负责使用C#、C++、Lua开发游戏的逻辑4. 同策划合作，在玩法、游戏系统、UI方面实现策划需求 5. 优化游戏性能6. 有SLG游戏研发经验优先工作要求：1. 计算机相关专业本科以上学历； 2. 3年以上游戏开发经验； 3. 优秀的数学功底； 4. 良好的C++\C#编程功底，良好的数据结构、算法功底；5. 能坚持编写高质量、高效率代码； 6. 沟通良好，具备良好的团队开发意识。7. 对图形学、图像处理、动画有经验者优先</t>
  </si>
  <si>
    <t>职位亮点五险一金节日福利员工旅游年终分红带薪年假</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</si>
  <si>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</si>
  <si>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职位亮点五险一金年底双薪绩效奖金补充医疗保险节日福利弹性工作带薪年假周末双休</t>
  </si>
  <si>
    <t>职位描述技能要求：技术支持岗位描述：本岗位直接向项目主管汇报工作，同时需要和客户保持实时沟通。针对搜索引擎做技术支持工作。涉及外籍客户。任职要求：·        "熟悉应用C++/C#"。                    ·        "能运行Autopilot"  。                   ·        熟悉Cosmos 。                    ·        可以独立完成自动化工具的开发。             ·        能接受排班制度，项目后期有夜班需求。                          ·        英语听说读写流利。·        有技术支持工作经验的优先考虑。</t>
  </si>
  <si>
    <t>任职要求：1、计算机、软件、数学相关本科专业，3年以上C++开发工作经验；2、熟悉C/C++编程语言和设计模式，熟练运用C++开发环境；3、熟悉动态链接库DLL的应用和开发，熟悉主流关系型数据库基本操作；熟悉数据结构与算法的设计、STL标准模板库的应用；4、熟练Linux基本命令，熟悉Bash，Python脚本5、沟通表达能力佳，团队合作意识强，有较好的自学能力和独立解决问题的能力。6、有金融（期货、证券、黄金行业）软件开发工作经验者优先。  岗位职责：1、根据需求进行代码开发实现和文档编写； 2、进行单元测试、功能测试，保证软件质量；3、行业应用软件的开发和维护，技术方案编写，测试等；4、协助终端开发团队完成客户端与服务端开发联调和环境部署。</t>
  </si>
  <si>
    <t>15618-游戏客户端开发工程师（上海）</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</si>
  <si>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</si>
  <si>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中级前端开发工程师</t>
  </si>
  <si>
    <t>汕头市阿米巴网络科技有限公司</t>
  </si>
  <si>
    <t>职位描述工作职责： 对游戏各模块进行性能优化； 对物理寻路系统做优化开发； 支持美术开发图像渲染效果； 对游戏制作中需要的编辑器等游戏引擎工具进行开发。工作要求：1、熟练掌握C++、C#编程语言2、有使用WPF、XAML或WinForms进行应用程序开发经验3、熟练使用Visual Studio进行开发调试4、有3年windows开发经验或者游戏相关工具开发经验3年以上相关工作经验，上线游戏开发经验， 有MMO大型游戏和大地图的开发经验优先</t>
  </si>
  <si>
    <t>职位亮点五险一金周末双休通讯补助带薪年假绩效奖金交通补助</t>
  </si>
  <si>
    <t>15616-手游客户端高级工程师（上海）</t>
  </si>
  <si>
    <t>岗位职责：1、参与产品功能设计，用户界面、底层架构的搭建；2、负责产品模块代码开发；任职要求：1、有linux系统下的开发经验（最好做过linux下的适配工作）2、有图像处理经验，会简单的图像处理算法3、具备良好的C和C++基础；熟悉Visual Studio 开发环境；具有3年以上C++开发经历；4、掌握常用的OOP设计原则；5、至少熟悉一种界面库，熟悉QT优先6、熟悉软件开发流程、设计模式、软件架构设计、数据库设计、体系结构；7、具备良好的软件调试技巧，能够高效分析问题、准确定位问题；福利1、年底13薪2、非外包岗位</t>
  </si>
  <si>
    <t>职位亮点节日福利每年多次调薪五险一金全勤奖带薪年假弹性工作定期体检</t>
  </si>
  <si>
    <t>C++ Engineer</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</si>
  <si>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</si>
  <si>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工作职责：主要负责游戏客户端内容的开发工作；和策划、美术、后台人员良好沟通，实现相关游戏玩法；持续优化代码、迭代需求，保证质量，提高效率，提升游戏体验.工作要求：计算机及相关专业本科及以上学历；有UE4/Unity项目开发经验，熟练掌握C++/C#，基础扎实，有Lua开发经验者优先；良好的逻辑思维和编程习惯，具备独立解决技术问题的能力；学习能力强，有责任感，有良好的沟通能力，具备团队合作精神；能承受一定的工作压力，对游戏开发充满热情；日漫爱好者和日系游戏爱好者优先.</t>
  </si>
  <si>
    <t>软件工程师（ISH集成工程师）</t>
  </si>
  <si>
    <t>1.8万-2.8万</t>
  </si>
  <si>
    <t>武汉兴惠宏科技有限公司</t>
  </si>
  <si>
    <t>职位亮点五险一金绩效奖金带薪年假加班补助</t>
  </si>
  <si>
    <t>职位亮点绩效奖金五险一金13薪补充公积金全额公积金弹性工作</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</si>
  <si>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</si>
  <si>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In this role, you will be developing the new generation of basic software for automobile control units. Your responsibilities:You specify and implement software platforms for automobile control units of the future: oDependabilityoService oriented architecturesoHypervisor conceptsYou integrate individual components into a complex solution: oPerformance controlleroUpdate over the airoFail operationaloAutonomous drivingBasic requirement:You have a bachelor degree in computer science, electrical engineering, mathematics, physics or a comparable major.You have very good skills and knowledge in C++ and C, especially with actual coding experience.You are well versed in Mandarin and English, not only read and write but also listening and speaking.Optional requirement:Assembler or Java skills are of advantage.Experienced in POSIX compatible operating systems (e.g. Linux, PikeOS).Experienced in design and use of virtualization technologies (Hypervisor, VMM).Understand formal specifications and know how to translate them into source code.Appreciate an independent and result-oriented way of working.Always interested in learning new things.</t>
  </si>
  <si>
    <t>北京智因东方转化医学研究中心有限公司</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</si>
  <si>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</si>
  <si>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应用技术开发工程师(编号102652) 英语必须</t>
  </si>
  <si>
    <t>医药/生物工程,学术/科研</t>
  </si>
  <si>
    <t>职位亮点五险一金包住交通补助餐补免费班车员工旅游节日福利</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</si>
  <si>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</si>
  <si>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北京北科汇智软件技术有限公司</t>
  </si>
  <si>
    <t>职位亮点五险一金带薪年假交通补助住房补贴通讯补助</t>
  </si>
  <si>
    <t>上海阅文信息技术有限公司</t>
  </si>
  <si>
    <t>职位亮点五险一金年底双薪餐补交通补助带薪年假补充医疗保险定期体检弹性工作</t>
  </si>
  <si>
    <t>任职资格：精通Java编程，深入掌握JVM和并发原理；优秀的编码能力；对工程质量有很高的自我要求。乐于快速学习和尝试新技术、新工具；了解至少一种目前流行的流式计算框架。包括但不限于Flink/Storm/ SparkStreaming等；有过Flink开发经验的优先有海量服务以及数据处理和并行计算开发经验优先；工作职责：负责阅文海量用户行为数据的处理，在分布式计算平台基础上实现用户相关数据的实时更新；</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</si>
  <si>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</si>
  <si>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c++开发主管/经理</t>
  </si>
  <si>
    <t>职位亮点五险一金绩效奖金餐补带薪年假周末双休</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</si>
  <si>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</si>
  <si>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神州数码医疗科技股份有限公司</t>
  </si>
  <si>
    <t>职位亮点节日福利周末双休五险一金年底双薪绩效奖金股票期权包吃包住</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</si>
  <si>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</si>
  <si>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IT服务(系统/数据/维护),医疗设备/器械,计算机软件,计算机硬件</t>
  </si>
  <si>
    <t>职位描述职责描述：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任职要求：1、5年以上C++开发经验，1年以上开发项目管理和交付经验；2、精通视频监控平台相关开发技术，能够根据项目需要选择对应的技术；3、精通oracle、mysql、sqlserver等多种数据库，具备一定的数据库维护能力；4、有很好的沟通能力，能够和用户沟通需求，能够把用户和产品经理的需求进行提炼和过滤；5、具备较好的计划能力，能够根据需求列出详细开发计划，能够按照计划实现功能需求；6、能够把项目中的工作人力，合理分配给团队成员，同时协助团队成员完成工作；7、具备一定的技术人员培养能力；8、有良好的团队合作精神，敢于承担责任。</t>
  </si>
  <si>
    <t>职位亮点五险一金交通补助餐补通讯补助补充医疗保险带薪年假定期体检绩效奖金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</si>
  <si>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</si>
  <si>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北京玉鼎磊诺气体科技有限公司</t>
  </si>
  <si>
    <t>C++/Lua服务器工程师-珠海知名游戏公司</t>
  </si>
  <si>
    <t>加工制造（原料加工/模具）,电子技术/半导体/集成电路,通信/电信/网络设备</t>
  </si>
  <si>
    <t>上海仲望企业管理咨询有限公司</t>
  </si>
  <si>
    <t>职位亮点绩效奖金全勤奖交通补助通讯补助带薪年假</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</si>
  <si>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</si>
  <si>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</si>
  <si>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西安速应网络科技有限公司</t>
  </si>
  <si>
    <t>24987-游戏客户端高级开发(上海)</t>
  </si>
  <si>
    <t>通信/电信/网络设备,IT服务(系统/数据/维护),计算机软件,计算机硬件</t>
  </si>
  <si>
    <t>职位亮点周末双休五险一金年底双薪交通补助通讯补助弹性工作高温补贴节日福利</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</si>
  <si>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</si>
  <si>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专业服务/咨询(财会/法律/人力资源等),其他</t>
  </si>
  <si>
    <t>北京创世新强科技有限公司</t>
  </si>
  <si>
    <t>职位亮点五险一金交通补助餐补带薪年假定期体检节日福利</t>
  </si>
  <si>
    <t>职位描述工作职责：负责手游客户端开发，核心功能玩法的设计、实现与调优；协助策划/美术建立工作流，开发工具；工作要求：3年以上游戏开发经验，有完整上线项目经验，熟悉Unity3D；熟练运用C++/C#，熟悉常用数据结构和算法；熟悉常用设计模式、多线程、网络等；良好的沟通能力和责任心，理解商业产品的开发要求；对图形学、图像处理、动画有经验者优先，有成功项目优先；</t>
  </si>
  <si>
    <t>职位描述职务描述1.开发棋牌游戏服务器端 Lua&amp;C++程序；2.优化服务器框架, 功能算法，维护线上服务器；3.组织团队完成整个项目的开发上线； 任职要求1.熟练运用lua、熟悉与c++交互；2.精通C/C++，熟练使用STL, 熟悉linux系统命令, 熟悉Shell语法；3.熟悉计算机网络编程，熟悉tcp/ip协议；4.良好的学习能力，沟通能力，有良好的执行能力，工作责任心强；5. 有过大型网游开发项目经验者优先</t>
  </si>
  <si>
    <t>日企PM（开发三部）(编号109218)</t>
  </si>
  <si>
    <t>职位亮点五险一金年底双薪绩效奖金加班补助交通补助带薪年假节日福利</t>
  </si>
  <si>
    <t>1.6万-2.3万</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</si>
  <si>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</si>
  <si>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高级C++视频算法工程师/编解码工程师</t>
  </si>
  <si>
    <t>职位亮点国家法定休假五险一金交通补助通讯补助带薪年假</t>
  </si>
  <si>
    <t>北京华元安科信息技术有限公司</t>
  </si>
  <si>
    <t>职位亮点五险一金绩效奖金定期体检年底双薪员工旅游</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</si>
  <si>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</si>
  <si>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</si>
  <si>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日企软件开发工程师(编号110562) 日语英语</t>
  </si>
  <si>
    <t>职位亮点五险一金年底双薪绩效奖金年终分红带薪年假定期体检员工旅游节日福利</t>
  </si>
  <si>
    <t>深圳易思教育科技有限公司</t>
  </si>
  <si>
    <t>职位描述岗位职责：1.负责sdk、服务器的视频编码、解码的研究与实现2.音视频冗余算法研究实现：FEC、冗余纠错等3.硬件编码任职要求：1.计算机或相关专业本科以上学历，至少两年以上相关工作经验；2.熟悉视频编解码原理，熟悉H.265/HEVC、H.264/AVC；3.熟悉FFmpeg、x264、x265、vpx等开源项目；4.具有视频相关算法开发经验或汇编优化经验；5.较强学习能力和专研精神</t>
  </si>
  <si>
    <t>计算机软件,互联网/电子商务,礼品/玩具/工艺美术/收藏品/奢侈品,大型设备/机电设备/重工业</t>
  </si>
  <si>
    <t>职位亮点五险一金员工旅游绩效奖金年终奖金定期体检</t>
  </si>
  <si>
    <t>职位亮点法定休假五险一金带薪年假交通补助</t>
  </si>
  <si>
    <t>高级C++音视频开发工程师</t>
  </si>
  <si>
    <t>深圳前海汇金融服务有限公司</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</si>
  <si>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</si>
  <si>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25927-游戏测试经理（上海）</t>
  </si>
  <si>
    <t>计算机软件,互联网/电子商务,基金/证券/期货/投资,银行</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</si>
  <si>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</si>
  <si>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高级Java开发工程师</t>
  </si>
  <si>
    <t>职位描述岗位职责：1.负责音视频客户端底层开发2.负责音视频流媒体服务器开发任职要求：1.计算机或相关专业本科以上学历，至少两年以上相关工作经验；2.精通C/C++编程，具备音视频相关开发经验;3.精通TCP、UDP网络编程；4.熟悉ffmpeg、webrtc等音视频开源框架优先；5.熟悉voip、流媒体服务器等经验优先；工作时间及福利：1、每周5天工作制（双休），上班时间：上午9:00-12:00，下午13:30-18:00；2、设有年终奖、效益奖、五险一金、带薪假（婚假、产假、病假、年假等）+ 各类法定节假日；3、月集体活动、部门活动、电影票、生日福利、节日福利、年度旅游、不定期体检、不定期聚餐等；4、公司提供优美办公坏境，提供优质资源； 培训及发展：1、公司提倡“以老扶新，团队作战”合作方式；2、公司提供完善的岗前、岗中以及专业知识培训；3、完善透明的职业晋升通道，只要你有能力有本事，公司不拘一格用人才！</t>
  </si>
  <si>
    <t>职位描述工作职责：负责游戏业务，组织团队完成产品的质量体系构建和管理工作；招聘并构建测试团队，完成团队的建设和发展，实现良好的跨团队合作；优化、提高团队的测试效率和输出质量，主动发现问题并优化改善，做好过程和结果的积极反馈和团队的提升工作；负责收集和分析业务测试需求，探索更多的测试手段和维度，帮助提升部门的测试质量、效率和深度；承担团队的游戏运营品质和责任，关注并提升团队业绩，承担外网游戏品质责任，关注项目业绩。工作要求：本科以上学历，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熟悉主流操作系统原理（windows、linux、android）、网络协议等，有过前后端性能、安全、兼容等测试经验者优先。</t>
  </si>
  <si>
    <t>C++开发工程师（深度学习）</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</si>
  <si>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</si>
  <si>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日企电气工程师(编号108423)</t>
  </si>
  <si>
    <t>北京缤缤联合科技有限公司</t>
  </si>
  <si>
    <t>8.1千-1万</t>
  </si>
  <si>
    <t>职位亮点五险一金国家法定休假带薪年假餐补加班补助节庆休假</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</si>
  <si>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</si>
  <si>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职位亮点五险一金年底双薪绩效奖金交通补助餐补弹性工作员工旅游节日福利</t>
  </si>
  <si>
    <t>职位描述岗位职责：1、常用Deep Learning framework（包括但不限于Caffe2，TensorFlow，Pytorch，MXNet）等软件的维护和feature调研，对大型软件进行较快的调研并进一步实现需求。2、对公司内部使用的Framework进行核心模块优化、提高易用性以及日常维护。任职要求：1、代码级别上非常熟悉至少一种主流Deep Learning framework（Caffe、 Caffe2、Pytorch、Tensorflow、MXNet、Keras）。2、良好的编程习惯, 熟悉Git、CMake等开发工具，有自信维护较大的软件系统。3、非常熟悉C++或C++11，了解Python，很强的解决问题的能力。4、有并行计算与优化移植经验，尤其是CUDA/OpenCL方向的优先考虑。5、此岗位是深度学习方向的，必须有深度学习项目经验。</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</si>
  <si>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</si>
  <si>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</si>
  <si>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高级游戏C++服务器开发</t>
  </si>
  <si>
    <t>深圳市万神殿网络游戏有限公司</t>
  </si>
  <si>
    <t>职位亮点五险一金交通补助餐补通讯补助补充医疗保险</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</si>
  <si>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</si>
  <si>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职位亮点14薪绩效奖金年终分红股票期权年底双薪五险一金节日福利每年多次调薪</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</si>
  <si>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</si>
  <si>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北京科迈网通讯技术有限公司</t>
  </si>
  <si>
    <t>职位描述岗位职责：1.负责迭代改进服务器架构，使其不断进化；2.负责游戏后端核心模块设计与实现；3.负责服务器性能优化；4.负责服务器团队日常管理。                                                                                                                                                      岗位要求：1.本科及以上学历；2.3年以上游戏服务器开发经验，有成功上线项目经验；3.精通C++，熟悉Linux，对海量用户并发及服务器优化有丰富经验；4.至少深度、完整主导过1款游戏的服务器开发及上线运营工作； 5.热爱游戏事业，团队协作沟通能力强，责任心强。 如果你渴望创造引己为傲的产品，这里的队友属行业标杆，欢迎你的加入！我们将以合伙人待遇以诚相待。</t>
  </si>
  <si>
    <t>大数据算法工程师</t>
  </si>
  <si>
    <t>上海连尚网络科技有限公司</t>
  </si>
  <si>
    <t>职位亮点五险一金带薪年假餐补定期体检</t>
  </si>
  <si>
    <t>高级Linux C++开发工程师</t>
  </si>
  <si>
    <t>二六三网络通信股份有限公司</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</si>
  <si>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</si>
  <si>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职位亮点五险一金交通补助餐补带薪年假弹性工作免费班车节日福利</t>
  </si>
  <si>
    <t>北京小牛飞腾科技有限公司</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</si>
  <si>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</si>
  <si>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职位亮点五险一金加班补助创业公司项目奖金</t>
  </si>
  <si>
    <t>00310-高级软件工程师</t>
  </si>
  <si>
    <t>通信/电信运营、增值服务,互联网/电子商务,通信/电信/网络设备,计算机软件</t>
  </si>
  <si>
    <t>上海凯诘电子商务股份有限公司</t>
  </si>
  <si>
    <t>职位亮点五险一金上市公司管理规范公司重点项目绩效奖金弹性工作带薪年假定期团建</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</si>
  <si>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</si>
  <si>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职位描述岗位职责:1.开发、优化、维护公司邮件系统，包括：投递、反垃圾等子系统2.其它按照产品需求参与研发项目 任职资格:1.本科及以上学历，5年以上Linux C/C++后端服务编程开发经验2.精通Unix/Linux C/C++语言，良好的编程技巧和编程习惯3.精通Unix/Linux 下的 进程、线程、IPC、异步IO等相关技术4.精通网络编程Socket。深入理解服务程序架构原理；并有高并发系统的开发经验5.熟悉主流数据库Oracle、Mysql，具有数据库编程经验6.对POP、SMTP、IMAP等邮件通信协议有较深入理解者优先7.具有团队合作精神。有责任心，擅于思考、肯钻研，有独立解决问题的能力公司在昌平区，提供宿舍、班车</t>
  </si>
  <si>
    <t>java高级软件开发工程师</t>
  </si>
  <si>
    <t>职位亮点生日补贴五险一金年底双薪餐补带薪年假定期体检绩效奖金节日福利</t>
  </si>
  <si>
    <t>网络软件开发（C/C++）-高级</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</si>
  <si>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</si>
  <si>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</si>
  <si>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涌泉金服信息技术(北京)有限公司</t>
  </si>
  <si>
    <t>职位亮点五险一金绩效奖金加班补助餐补带薪年假弹性工作股票期权年终分红</t>
  </si>
  <si>
    <t>职位描述工作内容1、相关网络产品开发2、相关创新技术攻关相关要求1、网络采集、网络安全、网络可视等网络产品开发经验不少于5年（必备）2、工作踏实认真，善于学习，勇于挑战，不畏惧困难（必备）3、实际参与过开源项目优选，对数据库有深入使用经验优选4、学历本科及本科以上5、优秀者提供市场有竞争力薪酬</t>
  </si>
  <si>
    <t>互联网/电子商务,基金/证券/期货/投资,银行</t>
  </si>
  <si>
    <t>职位亮点五险一金餐补带薪年假节日福利全勤奖弹性工作</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</si>
  <si>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</si>
  <si>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</si>
  <si>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高级软件工程师（C/C++方向）</t>
  </si>
  <si>
    <t>.NET开发工程师-上海-00311</t>
  </si>
  <si>
    <t>上海领健信息技术有限公司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</si>
  <si>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</si>
  <si>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职位亮点带薪年假节日福利弹性工作员工旅游餐补</t>
  </si>
  <si>
    <t>职位描述岗位职责：1. 参与软件产品开发的需求分析、技术方案确定、框架设计和难点技术研究； 2. 参与软件产品的关键代码的编写并为其他开发人员提供指导或建议； 3. 主动编写相关技术文档和报告。任职要求：1. 本科及以上学历、计算机相关专业。本科工作五年以上，硕士工作两年以上，计算机、���件工程等相关专业；2. 熟练掌握C/C++语言，熟练使用常用的数据结构，有较强的数学功底，从事过图像处理的优先考虑；3. 熟悉面向对象的设计思想和方法，了解常见的设计模式和设计原则，能够使用UML工具进行分析与设计； 4. 能够熟练使用Visual Studio工具，QT，多线程编程，SVN版本管理，数据库（ACCESS、MYSQL、SQL其中任一种均可），对Linux有一定了解，有大型软件开发经验者优先；5. 可进行数据库编程和网络通信编程；6. 有较强的表达能力，团队合作能力，良好的文档习惯及能力。</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</si>
  <si>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</si>
  <si>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中高级.net软件工程师</t>
  </si>
  <si>
    <t>大连东软熙康亿达健康管理有限公司东软熙康综合门诊部</t>
  </si>
  <si>
    <t>c++服务器高级开发工程师</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</si>
  <si>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</si>
  <si>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北京华清飞扬网络股份有限公司</t>
  </si>
  <si>
    <t>javaweb开发工程师</t>
  </si>
  <si>
    <t>职位亮点五险一金周末双休节日福利年底双薪员工旅游公司重点项目补充公积金企业年金</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</si>
  <si>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</si>
  <si>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职位亮点五险一金年底双薪交通补助餐补通讯补助弹性工作</t>
  </si>
  <si>
    <t>职位描述岗位职责：1、负责手机游戏服务器端的开发工作；2、对服务器程序进行架构分析和软件设计，并完成相应的文档。任职要求：1、本科或以上学历，2年以上实际使用C/C++经验；2、熟悉常用的数据库编程，熟悉MySql尤佳；3、熟悉Socket编程，熟悉Linux epoll编程4、有多线程处理经验；5、具有较强的解决问题的能力及创新能力，良好的逻辑思维能力；6、有良好的团队协作意识和出色的学习能力，对游戏制作有持久的热忱；7、有游戏开发经验者优先。</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</si>
  <si>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</si>
  <si>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NET软件开发工程师</t>
  </si>
  <si>
    <t>拓尔思天行网安信息技术有限责任公司</t>
  </si>
  <si>
    <t>C++开发工程师 / C++软件开发工程师</t>
  </si>
  <si>
    <t>北京航天泰睿科技有限公司</t>
  </si>
  <si>
    <t>职位亮点五险一金餐补带薪年假定期体检员工旅游节日福利周末双休出国游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</si>
  <si>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</si>
  <si>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Java Web开发</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</si>
  <si>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</si>
  <si>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北京亿寻科技有限公司</t>
  </si>
  <si>
    <t>奥解思信息技术(上海)有限公司</t>
  </si>
  <si>
    <t>职位亮点五险一金节日福利员工旅游定期体检周末双休</t>
  </si>
  <si>
    <t>航空/航天研究与制造,电子技术/半导体/集成电路,计算机硬件,计算机软件</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</si>
  <si>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</si>
  <si>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职位亮点五险一金绩效奖金股票期权餐补定期体检员工旅游节日福利</t>
  </si>
  <si>
    <t>职位描述技能要求：CC++LinuxMFC完成PC端软件相关设计、开发、分析测试工作；编写相关的设计开发文档，参与质量相关活动，确保工作保质保量完成。工作方向为：  1.     运用vs studio、VC++、qt creator等主流开发环境基于window/linux平台进行软件开发；  2.     负责上位机软件和上层应用系统的需求分析、设计开发、代码实现与测试优化；  3.    编写相关技术文档和报告。岗位要求：1.     本科及以上学历，计算机、软件工程、电子信息等相关专业；2.     熟悉C/C++语言。熟悉多进程、多线程开发，了解面向对象的编程技术，逻辑严谨；3.     熟练使用主流C++开发工具，有一定的用户界面设计与软件优化经验；4.     有较强的分析和解决问题的能力，有能力独立完成中小型软件的研发及维护工作；5.     具有良好规范的文档和编程习惯，具备良好的沟通能力；6.     有吃苦耐劳的敬业精神，具备高度的责任心和团队精神；7.     有MFC/Qt编程者优先；8.     有多核软件开发经验者优先；9.     有GIS开发经验者优先。</t>
  </si>
  <si>
    <t>北京融信思惟科技发展有限公司</t>
  </si>
  <si>
    <t>职位亮点五险一金弹性工作节日福利定期体检无试用期包吃全额公积金年底双薪</t>
  </si>
  <si>
    <t>计算机软件,IT服务(系统/数据/维护),计算机软件</t>
  </si>
  <si>
    <t>开发经理（c++三维图形）</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</si>
  <si>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</si>
  <si>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北京闼闼同创工贸有限公司</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</si>
  <si>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</si>
  <si>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耐用消费品（服饰/纺织/皮革/家具/家电）,家居/室内设计/装饰装潢,加工制造（原料加工/模具）,房地产/建筑/建材/工程</t>
  </si>
  <si>
    <t>职位亮点五险一金包住餐补通讯补助带薪年假免费班车节日福利定期体检</t>
  </si>
  <si>
    <t>上海复星长征医学科学有限公司</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</si>
  <si>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</si>
  <si>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职位亮点五险一金带薪年假周末双休定期体检绩效奖金餐补节日福利</t>
  </si>
  <si>
    <t>Java中级开发工程师（B/S方向)</t>
  </si>
  <si>
    <t>职位描述技能要求：C++opengl三维gis软件三维点云开发经理岗位职责1，负责公司三维点云数据处理相关软件的产品架构设计与编码实现；2，负责关键技术的难点的研究与实现；3，参与公司二三维GIS融合产品的设计；4，学习研究新技术以满足产品的需求；5，开发团队的任务分配与技术管理；6，负责组织产品相关技术文档的撰写与审核。任职要求1，统招本科以上学历，计算机或地理信息系统相关专业；2，5年以上开发经验，1年以上点云数据处理软件开发经验，编程技术良好，熟悉常用算法，数据结构，设计模式等；3，精通c++/c，OpenGL，osg，具有丰富的三维图形程序开发经验；4，熟悉三维点云自动化处理技术，了解点云与影像融合联合识别技术；5，具备良好的地理信息专业知识，学习能力强，有较强的分析和解决问题的能力；6，沟通良好，有一定的团队或项目管理经验。</t>
  </si>
  <si>
    <t>智慧航安(北京)科技有限公司</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</si>
  <si>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</si>
  <si>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长安责任保险股份有限公司</t>
  </si>
  <si>
    <t>职位亮点五险一金绩效奖金交通补助通讯补助带薪年假补充医疗保险定期体检</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</si>
  <si>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</si>
  <si>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</si>
  <si>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职位亮点五险一金通讯补助餐补</t>
  </si>
  <si>
    <t>上海凯淳实业股份有限公司</t>
  </si>
  <si>
    <t>杭州时代银通软件股份有限公司北京分公司</t>
  </si>
  <si>
    <t>职位描述技能要求：C++QT图像处理岗位职责1.  了解产品需求，参与需求分析，撰写相关文档；2.  参与系统整体架构，选型，设计3.  开发客户端(Linux/Windows)软件4.  开发与客户端软件配套的服务器端程序5.  优化、包装算法SDK任职要求：1.  计算机相关专业本科以上学历，5年以上工作经验；2.  熟悉C/C++，熟练使用C++11，熟悉QT；3.  了解OpenCV，有简单的图像处理经验；4.  熟悉常用算法和数据结构，有一定的系统架构设计经验；5.  熟悉Linux/Windows操作系统上的软件开发（尤其是客户端）；6.  熟悉TCP/IP及HTTP，熟悉网络编程；7.  熟悉视频流解码者优先考虑；8.  有分布式系统、高并发服务开发经验者优先考虑；9.  工作态度积极，责任心强，能承受一定的工作压力；10. 有较强的团队沟通与合作能力。 </t>
  </si>
  <si>
    <t>计算机软件,银行,基金/证券/期货/投资</t>
  </si>
  <si>
    <t>职位亮点五险一金餐补带薪年假定期体检员工旅游节日福利14薪</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</si>
  <si>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</si>
  <si>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</si>
  <si>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高级研发工程师java（航旅行业线）</t>
  </si>
  <si>
    <t>易宝支付有限公司</t>
  </si>
  <si>
    <t>上海吉祥航空股份有限公司</t>
  </si>
  <si>
    <t>中航工程集成设备有限公司</t>
  </si>
  <si>
    <t>IT服务(系统/数据/维护),通信/电信运营、增值服务,计算机软件,互联网/电子商务</t>
  </si>
  <si>
    <t>交通/运输,航空/航天研究与制造</t>
  </si>
  <si>
    <t>职位亮点五险一金餐补弹性工作补充医疗保险定期体检员工旅游节日福利</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</si>
  <si>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</si>
  <si>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</si>
  <si>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Web前端（小程序）开发人员</t>
  </si>
  <si>
    <t>中盈立信(北京)科技有限公司</t>
  </si>
  <si>
    <t>Firmware, Design Engineer(004ZFL)</t>
  </si>
  <si>
    <t>职位亮点五险一金绩效奖金交通补助餐补通讯补助带薪年假免费班车节日福利</t>
  </si>
  <si>
    <t>施耐德电气（中国）有限公司</t>
  </si>
  <si>
    <t>职位描述1、熟悉C++、C#语言，能够熟练使用VS、Qt进行Windows平台下的项目开发；2、熟悉SQL Server、Oracle等常用数据库设计与开发，熟悉SQL脚本，能进行触发器和存储过程的设计和编程；3、熟悉Windows API、Socket、多线程等编程和DLL开发；4、具有一定规模的C/S架构的C#项目开发经验者优先；5、在工业控制、数据监测领域有项目经验者优先；6、能适应不定期出差，能承受工作压力；7、为人乐观、积极、主动，具有良好的理解和表达能力，善于沟通，很好的团队合作意识，责任心强。</t>
  </si>
  <si>
    <t>仪器仪表及工业自动化,大型设备/机电设备/重工业,其他</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</si>
  <si>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</si>
  <si>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北京四维智联科技有限公司</t>
  </si>
  <si>
    <t>职位亮点节日福利五险一金加班补助餐补通讯补助带薪年假定期体检健身俱乐部</t>
  </si>
  <si>
    <t>职位描述Location: ShanghaiResponsibilities:-   Design SW functions based on well understanding of marketing requirements and user applications, provide design documents with high quality.-   Design and implement the embedded SW architecture, modules, interfaces in RTOS.-   Deliver source codes with high quality in programming languages for different micro-processors.-   Debug and track the SW problems under related development environment.-   Design and perform unit test to verify the SW functions and quality based on related test tools.Requirements:-   Good knowledge and ability of developing embedded SW in RTOS (VxWorks, Linux, QNX, etc.).-   Strong competency of programming with SW languages (C, C++, C#, Java, and etc.)-   Strong competency of developing low level driver, BSP.-   Ability to use the test tools (Klocwork, Parasoft, PcLint, etc.)-   Experience with FPGA is a plus.-   Experience with electrical power system is a plus.-   Good English skills.-   Ability to work effectively in a team environment, demonstrate a high degree of personal and professional integrity.-   Positive, self-disciplined, self-motivated.Work Experience and education Recommendations:-   Bachelor's degree or above in Electrical Engineering or Computer Science.-  Bachelor with minimal 5 years of experience in embedded software development. (Or Master with minimal 3 years of experience.)</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</si>
  <si>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</si>
  <si>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职位亮点五险一金绩效奖金交通补助带薪年假节日福利周末双休补充医疗保险定期体检</t>
  </si>
  <si>
    <t>职位描述技能要求：C++【岗位职责】 负责在线数据引擎和数据服务的设计和研发工作；负责一些关键算法的优化工作，完成算法的工程化落地开发负责建立常用算法的测试化体系及相关工具的开发【招聘要求】1、全日制统招本科及以上学历，计算机、软件或地理信息（GIS）相关专业；2. 熟悉C/C++编程和常用数据结构算法，C++有4年及以上经验，熟练使用常用脚本语言3、精通网络编程、多线程编程；4、具备优秀的逻辑思维能力，对解决挑战性问题充满热情，善于解决问题和分析问题；5.熟悉linux下开发环境，有相关在线导航服务开发经验优先6. 有微服务、缓存&amp;数据库中间件、数据流系统等工作经验者优先</t>
  </si>
  <si>
    <t>职位亮点节日福利五险一金加班补助交通补助餐补带薪年假定期体检</t>
  </si>
  <si>
    <t>java开发经理</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</si>
  <si>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</si>
  <si>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Java开发工程师-信息安全-研发一部</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</si>
  <si>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</si>
  <si>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职位亮点节日福利五险一金餐补补充医疗保险定期体检绩效奖金采暖补贴通讯补助</t>
  </si>
  <si>
    <t>职位描述岗位职责：1. 负责软件系统的架构设计开发；2. 负责相关模块的性能分析和功能实现；3. 负责撰写设计开发过程的技术文件；4. 参与软件系统的调试工作，消除测试发现的缺陷；5. 完成领导交办的其他工作。 任职要求：1. 计算机相关专业，全日制统招本科及以上学历；2. 3年以上工作经验，有军工项目经验者优先；3. 能熟练使用C++语言编程，熟悉STL、常见的数据结构和算法；4. 在多线程、网络交互等��面有丰富的编程，熟悉常见的设计模式；5. 精通TCP/IP、UDP、CAN等标准网络协议解析；6. 熟悉Mysql数据库开发；7. 熟悉一种GUI框架，有Qt经验者优先；8. 工作踏实，对技术有热情，能根据工作需要不断学习新技术；9. 具有良好的团队沟通协作能力。工作地点：北京市房山区长阳镇</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</si>
  <si>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</si>
  <si>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JAVA开发工程师（丰台区）</t>
  </si>
  <si>
    <t>职位亮点五险一金包住餐补带薪年假节日福利纽交所上市每年多次调薪免费停车</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</si>
  <si>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</si>
  <si>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初级.net开发工程师</t>
  </si>
  <si>
    <t>职位亮点交通补助餐补通讯补助带薪年假补充医疗保险节日福利采暖补贴五险一金</t>
  </si>
  <si>
    <t>万宝盛华企业管理咨询（上海）有限公司</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</si>
  <si>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</si>
  <si>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C/C++高级研发工程师</t>
  </si>
  <si>
    <t>北京新流万联网络技术有限公司</t>
  </si>
  <si>
    <t>JAVA开发经理</t>
  </si>
  <si>
    <t>职位亮点五险一金带薪年假节日福利公司重点项目年底双薪大牛带队</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</si>
  <si>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</si>
  <si>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</si>
  <si>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软件开发工程师（FY20应届毕业生）</t>
  </si>
  <si>
    <t>北京汇通互联科技有限公司</t>
  </si>
  <si>
    <t>互联网/电子商务,IT服务(系统/数据/维护),网络游戏,通信/电信/网络设备</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</si>
  <si>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</si>
  <si>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</si>
  <si>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IT服务(系统/数据/维护),通信/电信/网络设备,计算机软件</t>
  </si>
  <si>
    <t>职位亮点五险一金绩效奖金带薪年假周末双休免费班车</t>
  </si>
  <si>
    <t>职位描述岗位职责：1、 参与公司CDN系统的需求分析2、 负责CDN系统核心功能设计、开发和测试3、 维护CDN系统及其Bug的修改,调研新技术，评估应用到公司产品的可行任职要求：1、 精通c/C++语言2、 熟悉Linux常用命令,能够熟练在Linux平台开发,调试程序3、 熟悉Linux的下网络编程4、 熟悉Cache开源软件Squid或ATS的优先考虑5、 有Nginx的模块开发经验的优先考虑6、 熟悉CDN的工作原理的优先考虑7、 熟悉主流的7层负载均衡系统的优先考虑</t>
  </si>
  <si>
    <t>职位描述职位描述1. 参与工厂能效大数据管理软件的需求分析、架构设计、代码开发、功能测试和现场部署等；2. 参与工业大数据平台的需求分析、架构设计、代码开发和运维等任职要求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</si>
  <si>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上海-.NET开发工程师 (MJ000251)</t>
  </si>
  <si>
    <t>职位亮点五险一金绩效奖金餐补定期体检</t>
  </si>
  <si>
    <t>盟拓软件(苏州)有限公司上海分公司</t>
  </si>
  <si>
    <t>北京凯恩帝数控技术有限责任公司</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</si>
  <si>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</si>
  <si>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集团 Java技术开发（COS系统方向）</t>
  </si>
  <si>
    <t>瑞思(天津)教育信息咨询有限公司</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</si>
  <si>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</si>
  <si>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职位亮点五险一金定期体检弹性工作员工旅游绩效奖金带薪年假</t>
  </si>
  <si>
    <t>国际版研发经理</t>
  </si>
  <si>
    <t>仪器仪表及工业自动化,仪器仪表及工业自动化,学术/科研,大型设备/机电设备/重工业</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</si>
  <si>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</si>
  <si>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职位描述任职要求：1、熟练掌握C或C++， CET6 有较强的逻辑思维能力和沟通能力；2、有MFC或QT开发经验，熟悉数控机床对用户体验有自己的理解。岗位职责：1、负责跨平台产品的界面或功能开发，进行算法研究和实现；2、进行白盒测试或灰盒测试，撰写设计说明、用户手册等文档。</t>
  </si>
  <si>
    <t>高晟财富控股集团有限公司</t>
  </si>
  <si>
    <t>家居/室内设计/装饰装潢,房地产/建筑/建材/工程,跨领域经营,零售/批发</t>
  </si>
  <si>
    <t>基金/证券/期货/投资,银行,信托/担保/拍卖/典当,保险</t>
  </si>
  <si>
    <t>职位亮点五险一金绩效奖金定期体检项目奖金工作居住证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</si>
  <si>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</si>
  <si>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</si>
  <si>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Test Solution Architect (HMI)/测试解决方案架构师_RBEI</t>
  </si>
  <si>
    <t>博世（中国）投资有限公司</t>
  </si>
  <si>
    <t>职位亮点14薪五险一金餐补弹性工作补充医疗保险定期体检员工旅游节日福利</t>
  </si>
  <si>
    <t>大型设备/机电设备/重工业,汽车/摩托车,电子技术/半导体/集成电路</t>
  </si>
  <si>
    <t>职位描述职位描述：工作职责:1.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</si>
  <si>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职位亮点五险一金定期体检节日福利带薪年假</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</si>
  <si>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</si>
  <si>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客户端C++工程师-MUG（H3D-MUG-PR110002）</t>
  </si>
  <si>
    <t>北京永航科技有限公司</t>
  </si>
  <si>
    <t>职位亮点14薪住房补贴五险一金年底双薪带薪年假补充医疗保险员工旅游节日福利</t>
  </si>
  <si>
    <t>职位描述Job DescriptionPrimarily engage in providing Test software solutions, the associate will be providing solutions and Test architecture for HMI based software Testing.Primary Activities• Strong Technical Test experience with ability to design Test strategies, Test Automation framework, Test environments etc.• Identifying business requirements and requirements of the stakeholders on the project• Analyze and understand marketing requirements.• Designing the entire system based on the received requirements• Choosing the system architecture and each individual component of this system at a high level• Choosing the technologies for the implementation of each component and connections between the components• Working Experience with clients to build a comprehensive and effective test solution and strategies.• Writing project documentation and its support• Provide support to answer (technical) questions in Request for Information (RFI) or Request for Proposal (RFP)• Develop Proof Of Concepts (POC) against key requirements• Support the development team during project design, verification and validation steps.• Willingness to travel to customer location within India / outside India for installation &amp; validationQualifications• Excellent communication, interpersonal &amp; technical presentation skills.• Experience in Vision Based Test Systems &amp; Algorithm Development• Experience with open-loop and closed-loop Hardware simulations• Experience in integrating software models with LabVIEW or Test Stand• Knowledge of communication protocols and device driver development• Experience in Requirement Analysis, Software &amp; Hardware Design Documentation for Automated Test Systems• Experience in supporting LabVIEW Projects independently from technical front• CLAD, CLD or CLA from National Instruments• Experience in  programming language  C,C++,C#,VB,.Net Technology• Knowledge in Java Script/Python• Structured approach towards problem solving.• Experienced in Hardware Selection &amp; Interface board design is added advantageQualification• Bachelors or Masters in Engineering - Electronics / EEE / E&amp;C / Instrumentation / Computer ScienceRequired Experience• Experience: 8-12 years</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</si>
  <si>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</si>
  <si>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java开发/中高级JAVA工程师</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</si>
  <si>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 职位描述：     -根据策划需求负责客户端的功能实现     -持续优化客户端代码     -解决现网出现的问题     -实现UI、特效等效果     -实现3D角色的各种控制 职位要求：     - 统招大学4年制本科及以上学历     - 熟悉C++，1年或以上C++开发经验     - 有项目经验不限于游戏     - 有良好的抗压能力     - 善于与人沟通，乐于接受有挑战性的任务 其他要求：     - 有大型互联网或游戏公司编程经验者优先</t>
  </si>
  <si>
    <t>职位亮点住房补贴五险一金周末双休绩效奖金通讯补助定期体检员工旅游节日福利</t>
  </si>
  <si>
    <t>职位亮点五险一金绩效奖金包住节日福利员工旅游定期体检</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</si>
  <si>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</si>
  <si>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中级java开发工程师（大数据开发方向）</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</si>
  <si>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</si>
  <si>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视频编解码C++工程师（H3D-PR110002）</t>
  </si>
  <si>
    <t>如家酒店连锁（中国）有限公司</t>
  </si>
  <si>
    <t>职位亮点五险一金年底双薪绩效奖金定期体检节日福利周末双休上市公司试用期全额</t>
  </si>
  <si>
    <t>酒店/餐饮</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</si>
  <si>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</si>
  <si>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</si>
  <si>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</si>
  <si>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职位描述工作范围：- 视频音频流媒体编解码相关功能的技术探索- 视频流媒体服务器端、客户端相关的的功能开发- 需要在linux、windows开发任职资格：- 熟悉视频、音频编解码的相关概念。- 具备linux开发的相关知识，如果能进行android、ios开发更佳。- 具备相关工作经验2年以上- 具备独立解决疑难的能力和学习能力</t>
  </si>
  <si>
    <t>上海科之锐人才咨询有限公司北京分公司</t>
  </si>
  <si>
    <t>职位亮点五险一金年底双薪包吃交通补助带薪年假弹性工作补充医疗保险定期体检</t>
  </si>
  <si>
    <t>北京中遥地网信息技术有限公司</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</si>
  <si>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</si>
  <si>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职位亮点餐补免费班车带薪年假五险一金补充医疗保险试用期全额年底双薪</t>
  </si>
  <si>
    <t>JAVA研发工程师（域名系统）</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</si>
  <si>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</si>
  <si>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后端.Net 开发工程师</t>
  </si>
  <si>
    <t>职位描述1、参与产品的研发工作；2、参与部门项目的研发和实施工作。任职要求：1、GIS地理信息系统或计算机相关专业本科及以上学历；2、一至三年C/C++开发经验，掌握STL中通用的数据结构与算法数据结构、算法，能够熟练运用visual studio 6.0/2008/2010，有跨平台开发经验者优先；3、熟练掌握C++,有GIS图形开发经验者优先；4、QT、嵌入式开发背景优先；5、善于沟通和表达，思路清晰、具有较好的学习能力，具有良好的的团队合作精神及良好的职业道德。PS：1）公司实行每天7小时工作双休制。一经录用，我们将为您提供：可观的福利待遇，良好的发展空间及学习深造机会。 2）中科院遥感与数字地球研究所常年招聘客座研究生。</t>
  </si>
  <si>
    <t>职位亮点五险一金年底双薪交通补助带薪年假弹性工作补充医疗保险定期体检通讯补助</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</si>
  <si>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</si>
  <si>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职位亮点五险一金定期体检年底双薪补充医疗保险带薪年假</t>
  </si>
  <si>
    <t>聚龙股份有限公司</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</si>
  <si>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</si>
  <si>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</si>
  <si>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银行,学术/科研,大型设备/机电设备/重工业,计算机软件</t>
  </si>
  <si>
    <t>职位亮点五险一金交通补助弹性工作每年多次调薪补充医疗保险公司重点项目定期团建餐补</t>
  </si>
  <si>
    <t>职位描述高级开发工程师岗位职责：1、负责公司银行业务开发工作；2、能够对工作中的难点技术问题，进行分析诊断，并给出解决方案 ；3. 负责公司密码产品的开发。基本技能要求:1、计算机相关专业本科以上学历，英语四级以上，5年以上软件开发经验；2、精通Linux系统的应用软件开发；3、熟练掌握C/C++、Java等系统编程语言，熟悉主流数据库, 对项目使用过的框架熟练掌握，了解框架底层基本原理，有系统级别的架构设计经验；4.  熟悉常用的数据库oracle/mysql等，具有一定的数据库调优经验及sql优化和慢查询等经验；5.  熟悉加解密，数字签名，密钥管理等技术,能根据应用场景设计密码协议并进行安全性评估；6.  熟悉PKI/CA体系以及安全协议,ANSI.1编码规则,了解SSL原理,有一定的SSL开发经验；7、熟练掌握密码算法的使用和开发, 熟悉openssl代码库,PKCS#11接口,和CryptoAPI开发；8、做事严谨踏实，责任心强，条理清楚，善于学习总结，有良好的团队合作精神和沟通协调能力；9、学习能力强，能快速学习新技术并应用在项目中，注重代码质量,有良好的软件工程知识和编码规范意识；10、有CA证书管理平台开发搭建经验者优先；11、有UKey、密码机、密钥等密码类项目开发经验者优先。</t>
  </si>
  <si>
    <t>职位亮点五险一金年底双薪加班补助餐补定期体检周末双休带薪年假员工旅游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</si>
  <si>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</si>
  <si>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职位亮点五险一金年底双薪带薪年假节日福利弹性工作</t>
  </si>
  <si>
    <t>电子商务金融保险初中级java工程师</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</si>
  <si>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北京市东城区岗位职责：1、根据策划需求负责客户端的功能实现2、持续优化客户端代码3、解决现网出现的问题4、实现UI、特效等效果5、实现3D角色的各种控制任职要求：1. 统招大学4年制本科及以上学历     2. 熟悉C++，1年或以上C++开发经验     3. 有项目经验不限于游戏     4. 有良好的抗压能力     5. 善于与人沟通，乐于接受有挑战性的任务  6. 有大型互联网或游戏公司编程经验者优先</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</si>
  <si>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</si>
  <si>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职位亮点五险一金年底双薪餐补带薪年假定期体检节日福利</t>
  </si>
  <si>
    <t>北京鸿联九五信息产业有限公司</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</si>
  <si>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</si>
  <si>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客户端C++工程师（H3D-PR110007）</t>
  </si>
  <si>
    <t>北京云族佳科技有限公司</t>
  </si>
  <si>
    <t>通信/电信运营、增值服务,其他,通信/电信/网络设备</t>
  </si>
  <si>
    <t>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</si>
  <si>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职位亮点五险一金定期团建大牛带队节日福利绩效奖金</t>
  </si>
  <si>
    <t>职位描述岗位职责：1、  负责新游戏客户端的设计和开发；2、  负责现有游戏的功能改造，结构、性能调整等；3、  负责对现有游戏架构进行整合，算法设计等；4、  定位、修复程序缺陷，优化并提升程序的执行效率。任职要求：1、统招大学本科及以上学历；2、精通C++ 语言；3、了解一定的硬件绘制原理（GL、DX均可）；4、热爱游戏，熟悉游戏开发流程，和客户端的总体架构；5、有游戏开发及管理经验者优先；6、有大型互联网公司网络编程经验者优先。</t>
  </si>
  <si>
    <t>售后工程师(J10232)</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</si>
  <si>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</si>
  <si>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Java后台开发（activity方向）</t>
  </si>
  <si>
    <t>职位亮点五险一金绩效奖金交通补助房补通讯补助带薪年假定期体检免费班车</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</si>
  <si>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</si>
  <si>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</si>
  <si>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职位亮点五险一金带薪年假绩效奖金定期体检节日福利周末双休员工旅游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</si>
  <si>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</si>
  <si>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北京法宣在线科技有限公司</t>
  </si>
  <si>
    <t>互联网/电子商务,教育/培训/院校,IT服务(系统/数据/维护),媒体/出版/影视/文化传播</t>
  </si>
  <si>
    <t>职位亮点五险一金绩效奖金年终分红股票期权带薪年假弹性工作员工旅游节日福利</t>
  </si>
  <si>
    <t>数据开发及管理IT工程师(J12186)</t>
  </si>
  <si>
    <t>融智通科技(北京)股份有限公司</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</si>
  <si>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</si>
  <si>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上海药明康德新药开发有限公司-</t>
  </si>
  <si>
    <t>职位亮点周末双休免费班车餐补五险一金绩效奖金交通补助包吃带薪年假</t>
  </si>
  <si>
    <t>IT服务(系统/数据/维护),计算机软件,通信/电信/网络设备,互联网/电子商务</t>
  </si>
  <si>
    <t>职位亮点节日福利带薪年假通讯补助餐补五险一金补充医疗保险</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</si>
  <si>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</si>
  <si>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</si>
  <si>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技能要求：C++岗位职责：1、终端软件程序开发；2、完成终端UI交互层架构设计及代码实现。任职要求：1、计算机或相关专业本科以上学历；2、5年以上C++客户端软件开发工作经验；3、精通C/C++语言，熟悉面向对象设计和编程；4、熟悉QT，MFC框架，至少精通一种；5、精通多进程，多线程并发环境编程；6、熟悉mysql或sqlite数据库编程；7、熟悉socket网络编程。</t>
  </si>
  <si>
    <t>软件开发工程师（JAVA方向）</t>
  </si>
  <si>
    <t>（高级）软件开发工程师（RFID方向）</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</si>
  <si>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</si>
  <si>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</si>
  <si>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信息系统工程师(0566)</t>
  </si>
  <si>
    <t>职位亮点周末双休五险一金绩效奖金加班补助带薪年假补充医疗保险定期体检员工旅游</t>
  </si>
  <si>
    <t>职位描述工作职责1. 直播客户端的开发，x264、ffmpeg、WebRTC的二次开发与优化。2. 负责终端底层架构设计等相关工作。3. 辅助交互工具直播、全景直播、VR直播播放器开发及新技术调研。任职要求1. 本科以上学历，计算机相关专业。2. 3年以上C、C++语言编程经验，有一定网络编程经验。3. 熟悉H264、H265、AAC、MP3、FLV、MP4等音视频编解码技术。4. 熟悉ffmpeg、libx264、libx265、libfaac、liblame，并能使用相关音视频编解码库进行二次开发。5. 熟悉HLS、RTMP、HTTP FLV等流媒体传输协议及相关服务器的实现.6. 有视频直播、点播、视频会议、WebRtc技术架构经验的优先。7. 熟悉Electron、QT等GUI框架。</t>
  </si>
  <si>
    <t>职位亮点弹性工作不加班节日福利每年多次调薪五险一金</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</si>
  <si>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</si>
  <si>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北京中科聚网信息技术有限公司</t>
  </si>
  <si>
    <t>职位亮点周末双休五险一金绩效奖金股票期权交通补助餐补带薪年假定期体检</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</si>
  <si>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</si>
  <si>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高级.Net工程师</t>
  </si>
  <si>
    <t>职位亮点五险一金绩效奖金加班补助节日福利每年2次调薪</t>
  </si>
  <si>
    <t>上海优克锡企业管理顾问有限公司</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</si>
  <si>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</si>
  <si>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职位亮点五险一金绩效奖金全勤奖带薪年假定期体检员工旅游节日福利补充医疗保险</t>
  </si>
  <si>
    <t>职位亮点每年多次调薪弹性工作带薪年假节日福利不加班免费班车</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</si>
  <si>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</si>
  <si>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</si>
  <si>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软件编程</t>
  </si>
  <si>
    <t>英能云新能源科技(北京)有限公司</t>
  </si>
  <si>
    <t>职位亮点创业公司五险一金节日福利全勤奖每年多次调薪餐补不加班</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</si>
  <si>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</si>
  <si>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H5游戏前端开发（Egret）</t>
  </si>
  <si>
    <t>职位亮点五险一金加班补助餐补带薪年假弹性工作定期体检</t>
  </si>
  <si>
    <t>北京水果堂网络科技有限公司</t>
  </si>
  <si>
    <t>职位描述岗位职责：1. 负责Windows客户端软件的产品架构设计、开发和维护及代码重构；2. 独立完成功能开发，验证和修正测试中发现的问题，交付高质量的任务，包括设计文档和交付报告等；3. 能主导或协助项目主管完成整个项目的交付工作，承担项目中核心模块的开发，解决复杂的业务和技术问题；4. 对开发系统产生的需求和问题快速响应。5. 良好的沟通理解能力与解决问题的能力，有团队合作精神；任职要求：1. 精通C++语言，3年以上C++/C语言开发经验；2. 精通设计模式、深入理解OOP、精通UML，具备较强的系统分析和设计能力；3. 熟练使用常见数据结构，精通队列、消息、多线程、网络编程、串口编程、Socket通信和串口通信、事件机制等技术的应用；4. 熟悉Windows客户端应用界面开发，熟悉DuiLib、Electron、QT、CEF框架；5. 有erlang、ejabberd、electron、v8开发经验者优先。</t>
  </si>
  <si>
    <t>Python软体工程师</t>
  </si>
  <si>
    <t>互联网/电子商务,计算机软件,网络游戏</t>
  </si>
  <si>
    <t>德仪科技有限公司</t>
  </si>
  <si>
    <t>职位亮点五险一金年底双薪绩效奖金股票期权带薪年假弹性工作员工旅游节日福利</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</si>
  <si>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</si>
  <si>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C++架构师\高级研发工程师</t>
  </si>
  <si>
    <t>职位亮点节日福利五险一金年底双薪绩效奖金通讯补助带薪年假员工旅游</t>
  </si>
  <si>
    <t>职位亮点五险一金餐补定期体检带薪年假节日福利</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</si>
  <si>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</si>
  <si>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</si>
  <si>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中级.NET软件工程师</t>
  </si>
  <si>
    <t>职位描述C++架构师/高级研发工程师工作职责：开发企业安全解决方案后端引擎，本引擎对来自网络流量探针还原的数据做接收、分析和展示。技能要求：-计算机或相关专业本科学历。五年以上Linux下C++开发工作经验，同时掌握python等脚本语言。-很强的系统架构能力，主要集中在后端服务器的分级、平行延展以及和第三方平台/数据的对接等方面。-具有实际高性能服务器开发工作经验。请注意，本引擎不是分析原始网络流量，而是流量还原后的metadata数据（Json格式），所以对json数据的各类操作包括数据分析和存储等需要非常熟练。-了解和掌握大数据平台常见的一些组件，包括kafka, ES以及nosql数据库等。-具有很强的责任感和自我管理能力，这一点很重要。-乐于分享以及具有良好的团队合作精神，愿意在有需要的时候帮助其它团队成员解决不是自己负责的工作的问题。薪酬：25k~35k，牛人薪酬可议</t>
  </si>
  <si>
    <t>深圳市永顺宝顺科技有限公司</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</si>
  <si>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</si>
  <si>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项目实施工程师-上海</t>
  </si>
  <si>
    <t>职位亮点年底双薪绩效奖金年终分红带薪年假包吃包住全勤奖房补</t>
  </si>
  <si>
    <t>职位描述技能要求：CC++MySQLLinuxShell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</si>
  <si>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</si>
  <si>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北京猎贤汇能科技有限公司</t>
  </si>
  <si>
    <t>职位亮点五险一金周末双休通讯补助带薪年假弹性工作公司重点项目</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</si>
  <si>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</si>
  <si>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java中高级研发</t>
  </si>
  <si>
    <t>职位亮点五险一金节日福利周末双休定期团建定期体检带薪年假员工旅游项目奖金</t>
  </si>
  <si>
    <t>职位亮点每年多次调薪周末双休五险一金年终分红股票期权节日福利补充医疗保险定期体检</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</si>
  <si>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</si>
  <si>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职位描述职位描述岗位职责：1、负责或参与软件模块相关的分析、设计和文档编写工作；2、完成软件模块的代码编写和研发测试；3、 负责软件代码的维护和改进工作。任职资格：1、3~5年C++开发经验；2、精通C/C++，熟练掌握MFC、.NET、数据库、网络编程；3、有人脸识别技术相关项目经验的优先考虑；4、计算机，通信及相关专业，本科以上学历；5、有扎实的数据结构、算法、数据库、计算机网络等编程相关知识；6、具有严谨的逻辑思维，独立思考能力，良好的协作意识及团队精神。</t>
  </si>
  <si>
    <t>Unity3D游戏开发工程师</t>
  </si>
  <si>
    <t>上海恺英网络科技有限公司</t>
  </si>
  <si>
    <t>职位亮点健身俱乐部五险一金年底双薪加班补助带薪年假定期体检员工旅游节日福利</t>
  </si>
  <si>
    <t>数据库研发（C/C++）工程师</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</si>
  <si>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</si>
  <si>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Java开发工程师（北京）-光典-CZH</t>
  </si>
  <si>
    <t>网络游戏,网络游戏,互联网/电子商务</t>
  </si>
  <si>
    <t>职位亮点五险一金绩效奖金全勤奖交通补助餐补带薪年假定期体检员工旅游</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</si>
  <si>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</si>
  <si>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数据库开发工程师</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</si>
  <si>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</si>
  <si>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职位描述技能要求：数据库开发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</si>
  <si>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java讲师-转网络安全讲师方向</t>
  </si>
  <si>
    <t>职位亮点五险一金带薪年假定期体检节日福利试用期全额</t>
  </si>
  <si>
    <t>天津中启创优科技股份有限公司</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</si>
  <si>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</si>
  <si>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软件开发-C19_025</t>
  </si>
  <si>
    <t>北京隆缔文化传媒有限公司</t>
  </si>
  <si>
    <t>职位亮点定期团建绩效奖金节日福利周末双休项目奖金五险一金带团队带薪年假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</si>
  <si>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</si>
  <si>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职位亮点五险一金节日福利周末双休公司重点项目</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</si>
  <si>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</si>
  <si>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</si>
  <si>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环保-高级java开发工程师</t>
  </si>
  <si>
    <t>通信算法工程师</t>
  </si>
  <si>
    <t>中科宇图科技股份有限公司</t>
  </si>
  <si>
    <t>北京国鼎源创智能科技有限公司</t>
  </si>
  <si>
    <t>.net 软件工程师</t>
  </si>
  <si>
    <t>职位亮点每年多次调薪定期体检五险一金年底双薪周末双休带薪年假</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</si>
  <si>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</si>
  <si>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职位亮点五险一金绩效奖金周末双休节日福利定期体检</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</si>
  <si>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</si>
  <si>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职位亮点每年多次调薪绩效奖金五险一金节日福利免费班车</t>
  </si>
  <si>
    <t>8S12存储器测试工程师</t>
  </si>
  <si>
    <t>职位亮点五险一金周末双休公司重点项目弹性工作</t>
  </si>
  <si>
    <t>中国科学院上海微系统与信息技术研究所</t>
  </si>
  <si>
    <t>职位描述技能要求：LTE协议MAC层算法设计系统级链路级MIMO5G标准化1. 对LTE协议和系统有深入了解和相应研究经历；2. 有MAC层算法设计和研究经验；3. 对系统级或者链路级仿真有经验；4. 熟练掌握C/C++/matlab编程；5. 有LTE/5G标准化工作经验者优先考虑；6. 有丰富MIMO相关研究经验者优先考虑；</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</si>
  <si>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</si>
  <si>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电子技术/半导体/集成电路,通信/电信运营、增值服务,学术/科研,政府/公共事业/非盈利机构</t>
  </si>
  <si>
    <t>python讲师-转网络安全讲师方向</t>
  </si>
  <si>
    <t>职位亮点五险一金餐补带薪年假定期体检免费班车</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</si>
  <si>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</si>
  <si>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项目经理（开发）</t>
  </si>
  <si>
    <t>Java开发工程师（互联网方向）-CZH</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</si>
  <si>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</si>
  <si>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</si>
  <si>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</si>
  <si>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多模协议栈软件开发工程师</t>
  </si>
  <si>
    <t>三星半导体(中国)研究开发有限公司杭州分公司</t>
  </si>
  <si>
    <t>长城计算机软件与系统有限公司</t>
  </si>
  <si>
    <t>职位亮点五险一金交通补助餐补带薪年假补充医疗保险定期体检节日福利</t>
  </si>
  <si>
    <t>职位亮点五险一金年底双薪绩效奖金加班补助交通补助餐补带薪年假弹性工作</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</si>
  <si>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</si>
  <si>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</si>
  <si>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职位描述技能要求：3GPPDSPARM开发物理层LTE/WCDMAGSM UE侧物理层职位描述：- 负责LTE/WCDMA/TD-SCDMA/GSM UE侧物理层及层1的开发，验证；- 承担基于DSP或ARM平台的UE侧的仿真，开发；- 基于DSP或ARM开发物理层及L1软件。职位要求- 电子、通信类专业硕士及以上学历；- 精通无线通信系统，至少有LTE, 3G, 2G其中一种制式的开发经验；- 2年以上协议栈DSP或ARM开发经验，如测量，IRAT，Handover，DSDS等；- 2年以上LTE/WCDMA/TD-SCDMA/2G UE物理层DSP开发经验； - 熟悉了解LTE/3G/2G 3GPP 协议（L1, MAC, RLC and RRC, etc.）；- 有Cell Search, RACH, 测量，IRAT，Decoding DSP开发经验者优先；- 有LTE/WCDMA/TD-SCDMA/2G协议一致性测试经验的优先；- 精通 DSP 或ARM C/C++编程和debugging技能；- 具有良好的英语书写和交流能力；- 具有与不同文化背景的研究员高效协同工作的能力；- 自我激励、灵活且有很强的分析解决问题的技巧。</t>
  </si>
  <si>
    <t>职位亮点五险一金创业公司弹性工作不加班</t>
  </si>
  <si>
    <t>LTE/D2D/V2X 协议栈工程师</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</si>
  <si>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</si>
  <si>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职位亮点五险一金绩效奖金交通补助餐补补充医疗保险员工旅游节日福利带薪年假</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</si>
  <si>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</si>
  <si>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</si>
  <si>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职位描述工作职责：- 负责LTE/D2D/V2X UE侧协议栈的开发,验证,测试和维护- 负责LTE/D2D/V2X UE侧协议栈相关问题解决  职位需求:  - 电子、通信类专业硕士及以上学历 - 精通无线通信系统，包括LTE,NR。 - 2年以上协议栈DSP或ARM开发经验 - 熟悉了解LTE/D2D/V2X 3GPP 协议（L1, MAC, RLC ,RRC,SAEL3 etc.）- 精通 DSP 或ARM C/C++编程和debugging技能- 具有良好的英语书写和交流能力- 具有与不同文化背景的研究员高效协同工作的能力- 自我激励、灵活且有很强的分析解决问题的技巧LTE /D2D/V2X Protocol Stack Engineer Responsibilities:  - Responsible for LTE/D2D/V2X Protocol Stack requirement, developement, integration, verification, and maintenance.- Responsible for resolving LTE/D2D/V2X Protocol Stack related issues.   Requirements: - Education background: Master or above, major in electronic engineering, telecommunication.- Good knowledge of LTE/NR architecture.- 2+ years working experience on protocol stack DSP or ARM development. - Knowledge on LTE/D2D/V2X 3GPP Spec (L1, MAC, RLC,RRC and SAEL3 etc.) is a must- Master DSP or ARM C/C++ coding and debugging skills.- Good English writing and communication skills- Ability to co-operate and work with people from different cultures.- Self-motivated, flexible and strong analytic and problem solving skills.</t>
  </si>
  <si>
    <t>音频开发工程师/嵌入式开发工程师</t>
  </si>
  <si>
    <t>上海伯俊软件科技有限公司</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</si>
  <si>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</si>
  <si>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JAVA开发工程师（工具研发方向）</t>
  </si>
  <si>
    <t>职位亮点五险一金交通补助餐补通讯补助带薪年假补充医疗保险节日福利</t>
  </si>
  <si>
    <t>职位描述技能要求：DSP开发 视频信号神经网络相关C/C++ 3GPP 语音ARM开发工作职责：  - 在终端芯片开发项目中，负责语音、视频信号处理或神经网络相关算法在DSP/ARM平台上的开发与验证工作  - 基于现有解决方案，进行代码优化，验证及标准性能测试支持  - 能高质量的完成终端芯片上的音视频算法实现方向上的优化开发与验证    工作经验与能力要求：  - 硕士及以上学历。专业：通信，计算机，音视频多媒体及相关专业。  - 精通DSP/ARM平台上的代码开发，有汇编相关的代码优化经验  - 精通C/C++编程。  - 具备语音或视频信号处理知识背景者优先  - 精通ITU-T, 3GPP语音相关标准者优先  -精通计算机视觉相关处理算法者优先- 有3年以上工作经验者优先- 良好的中英文书面和口语表达    个性要求：  - 具有良好学习能力、团队合作精神，富有责任感与主动性  - 自我激励，追求结果，创新思维  - 虚心并乐于接受挑战</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</si>
  <si>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</si>
  <si>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</si>
  <si>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飞利浦（中国）投资有限公司 Philips (China) Investment Co., Ltd.</t>
  </si>
  <si>
    <t>职位亮点周末双休五险一金不加班节日福利带薪年假员工旅游交通补助房补</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</si>
  <si>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</si>
  <si>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通信/电信运营、增值服务,电子技术/半导体/集成电路,医药/生物工程,IT服务(系统/数据/维护)</t>
  </si>
  <si>
    <t>高级Web前端开发工程师</t>
  </si>
  <si>
    <t>北京云财信息技术有限公司</t>
  </si>
  <si>
    <t>上海湛乘信息科技有限公司</t>
  </si>
  <si>
    <t>职位描述技能要求：C# VB LabviewPositionIn this role, you have the opportunity to Understand how medical transducers aremanufactured and the critical characteristics for its medical application onthe patientLearn how to use software-aided technology totest the medical transducers for the conformance to the intend specificationsDeploy the latest technology into exist testsolution to improve the test efficiency and test coverage  You are responsible forThe maintenance and upgrading of SW inexisting test platforms.The development of new test software forautomatic testing. You are a part of  Test Engineering Team  To succeed in this role, you should have thefollowing skills and experience  Be able to use Visual Basic and C# for SWupgrading in existing test platformsBe able to use LabVIEW for new softwaredevelopmentBe able to communicate with foreigncolleagues by conference call and email in English independentlyUnderstanding of test equipment’s operationand how to control them by SW is a plusFamiliarity of SW validation is a plus Inreturn, we offer you Weoffer experiences and opportunities that add many unexpected and enrichingmoments to our employees’ lives. Especially when the innovative health technologiesand solutions they help develop benefit their own friends and family.  Why should you join Philips? Working atPhilips is more than a job. It’s a calling to create a healthier societythrough meaningful work, focused on improving 3 billion lives a year bydelivering innovative solutions across the healthcontinuum. Our people experience a variety ofunexpected moments when their lives and careers come together in meaningfulways. Learn more by watching this video.  To find out more about what it’s like working for Philips at apersonal level, visit the Working atPhilips page on our career website, where you can readstories from our employeeblog. Once there, you can also learn about our recruitmentprocess, or findanswers to some of the frequentlyasked questions.</t>
  </si>
  <si>
    <t>职位亮点员工旅游定期体检带薪年假加班补助股票期权年底双薪五险一金周末双休</t>
  </si>
  <si>
    <t>深圳市汇合发展有限公司</t>
  </si>
  <si>
    <t>职位亮点五险一金年底双薪年终分红股票期权带薪年假弹性工作节日福利</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</si>
  <si>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</si>
  <si>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工作职责:1. 参与产品设计，完成系统需求分析设计2. 参与服务器业务架构设计、模块划分和模块开发3. 参与服务器核心业务功能开发和性能优化4、精益求精，持续优化代码结构、提升代码的稳定性和运行效率；任职资格:1、本科及以上学历，计算机科学与技术相关专业，五年及以上工作经验；2、熟悉Linux系统下的C++开发与调试技术，熟悉STL、boost；3、熟悉多进程、多线程、网络编程；4、良好的团队合作精神，较强的学习能力、抗压能力和适应能力；5、有跨平台开发经验优先。</t>
  </si>
  <si>
    <t>人民日报媒体技术股份有限公司</t>
  </si>
  <si>
    <t>专业服务/咨询(财会/法律/人力资源等),其他,物业管理/商业中心</t>
  </si>
  <si>
    <t>职位亮点五险一金绩效奖金包吃带薪年假定期体检周末双休每年多次调薪定期团建</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</si>
  <si>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</si>
  <si>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高级软件测试工程师</t>
  </si>
  <si>
    <t>计算机软件,互联网/电子商务,媒体/出版/影视/文化传播</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</si>
  <si>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</si>
  <si>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北京沐融信息科技股份有限公司</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</si>
  <si>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</si>
  <si>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C#.net工程师</t>
  </si>
  <si>
    <t>职位亮点通讯补助员工旅游定期体检节日福利补充医疗保险带薪年假五险一金</t>
  </si>
  <si>
    <t>上海亿业网络科技发展有限公司</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</si>
  <si>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</si>
  <si>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</si>
  <si>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北京中科金财科技股份有限公司</t>
  </si>
  <si>
    <t>职位亮点五险一金交通补助餐补通讯补助带薪年假补充医疗保险员工旅游节日福利</t>
  </si>
  <si>
    <t>C++服务器程序员</t>
  </si>
  <si>
    <t>职位亮点周末双休五险一金补充医疗保险带薪年假定期体检餐补绩效奖金</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</si>
  <si>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</si>
  <si>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</si>
  <si>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NGS研究员(J12164)</t>
  </si>
  <si>
    <t>中级Java工程师</t>
  </si>
  <si>
    <t>北京炎黄盈动科技发展有限责任公司</t>
  </si>
  <si>
    <t>职位亮点五险一金全勤奖餐补通讯补助带薪年假节日福利</t>
  </si>
  <si>
    <t>上海团竞网络科技有限公司</t>
  </si>
  <si>
    <t>职位亮点五险一金带薪年假员工旅游</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</si>
  <si>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</si>
  <si>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</si>
  <si>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岗位要求：1. 负责手游服务器端游戏逻辑的功能设计和实现；2. 编写服务器端逻辑与数据库操作；任职要求：1、两年以上C++游戏服务器开发经验；2、对网络技术有深入的研究3、至少对ENet/RakNet/KCP 其中一个开源项目，熟悉并有使用经验4、有MOBA/MMORPG端游/手游研发经验</t>
  </si>
  <si>
    <t>ERP二次开发</t>
  </si>
  <si>
    <t>南京大汉网络有限公司</t>
  </si>
  <si>
    <t>职位亮点五险一金年底双薪股票期权带薪年假节日福利周末双休年终分红员工旅游</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</si>
  <si>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</si>
  <si>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</si>
  <si>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 net开发</t>
  </si>
  <si>
    <t>职位亮点五险一金年底双薪绩效奖金年终分红带薪年假弹性工作定期体检节日福利</t>
  </si>
  <si>
    <t>岗位职责：1) 从事公司Linux系统下C++高性能交易软件的设计开发2) 负责交易系统相关架构的搭建与优化我们期待你：1) 毕业于知名高校的计算机、电子或相关专业2) 有C/C++开发工作经验，具备扎实的编程能力3) 有网络技术基础以及对不同网络通讯模式有一定实践经验更佳4) 尽职尽责并有良好的技术敏感度5) 喜欢挑战困难，适应高节奏的工作，能够承担压力</t>
  </si>
  <si>
    <t>职位亮点五险一金全勤奖餐补带薪年假定期体检员工旅游周末双休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</si>
  <si>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</si>
  <si>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C++服务器主程</t>
  </si>
  <si>
    <t>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</si>
  <si>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化学信息研究员(J12168)</t>
  </si>
  <si>
    <t>职位亮点五险一金加班补助带薪年假节日福利</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</si>
  <si>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</si>
  <si>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职位亮点五险一金年底双薪绩效奖金交通补助带薪年假定期体检员工旅游节日福利</t>
  </si>
  <si>
    <t>国网电子商务有限公司</t>
  </si>
  <si>
    <t>职位职责：1、负责新H5游戏MMO项目服务器端架构设计、模块划分；2、负责系统核心模块的设计,逻辑开发和维护；3、根据产品规划和设计实现对应的功能模块开发；任职要求：1、3-5年以上Golang/C/C++开发经验,至少2年以上网络游戏服务器开发经验；2、了解 TCP/IP http 网络协议的原理,熟悉多线程编程；有一定的网络相关开发经验。3、熟悉 goroutine,channel 的使用,以及实际开发中遇到过的问题；4、掌握 熟悉MySQL数据库及主流NoSQL(Redis)数据库系统的基本使用；5、了解开源项目  protobuf grpc 的使用。6、熟悉Linux操作系统、熟悉shell,python 至少一种脚本语言7、熟练掌握常用的设计模式及架构模式，有系统架构设计经验优先7、精通大规模链接服务器的处理机制，有分布式系统开发经验者优先考虑。8、熟悉 MMORPG 类型游戏服务器的基本架构,有底层编写或优化经验的优先。9、有敏锐的技术嗅觉，及时跟进后端技术栈的变化并适时拥抱变化。10、本科及以上学历，英语良好的优先。</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</si>
  <si>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</si>
  <si>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信息系统管理员</t>
  </si>
  <si>
    <t>职位亮点五险一金绩效奖金餐补带薪年假采暖补贴补充医疗保险定期体检</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</si>
  <si>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</si>
  <si>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Senior programmer C++</t>
  </si>
  <si>
    <t>职位亮点五险一金节日福利带薪年假定期体检</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</si>
  <si>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</si>
  <si>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</si>
  <si>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Virtuos Games/上海维塔士电脑软件有限公司</t>
  </si>
  <si>
    <t>软件开发工程师-前端应用</t>
  </si>
  <si>
    <t>中高级JAVA工程师</t>
  </si>
  <si>
    <t>光大证券股份有限公司</t>
  </si>
  <si>
    <t>新维数联（北京）科技有限公司</t>
  </si>
  <si>
    <t>A Senior Software Engineer is an initial part of the game creation process, including architectural design, implementation, and debugging on multiple platforms—working on complex problems with Designers, Artists and other Engineers in domains including rendering, gameplay, audio, user interface, online, physics, databases and tools.* Design, maintain, implement, test and debug code* Write technical design Code of the project including network synchronization, AI, render effect and etc.* Distinguish, analyze and report risks/ problems/ solving project and future development* Profiling code to optimize software components of a game* Research cutting-edge algorithms and techniques.* Create tools, features and engine components to required coding standards.* Create leading edge reusable technologies, both systems and engines if required.* Work with a producer and report to him* Make a designing folder and arrange the tasks职位要求：* Bachelor in computer science or software engineering education* Proficient in C + + language, more than 4 years of relevant work experience gaming industry* Have a good command of English and be able to adapt to the English working environment* Good coordination and communication skills, can work under high pressure* Good problem solving resilience* An innovative force in the profession* There AI, school or image rendering experience is preferred, there is supervision / management experience is a plus</t>
  </si>
  <si>
    <t>职位亮点五险一金交通补助餐补通讯补助带薪年假节日福利周末双休员工旅游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</si>
  <si>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</si>
  <si>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</si>
  <si>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资深C++开发工程师(金融类）</t>
  </si>
  <si>
    <t>携程计算机技术(上海)有限公司</t>
  </si>
  <si>
    <t>职位亮点五险一金带薪年假不加班周末双休节日福利餐补</t>
  </si>
  <si>
    <t>职位亮点五险一金年底双薪加班补助餐补带薪年假定期体检节日福利</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</si>
  <si>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</si>
  <si>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职位亮点五险一金周末双休绩效奖金年终分红股票期权交通补助餐补加班补助</t>
  </si>
  <si>
    <t>Java软件工程师(ZZ190012)</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</si>
  <si>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</si>
  <si>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6有金融服务交易平台、系统软件开发经验者优先；7.具有强烈的团队合作精神，喜欢快节奏高强度高回报的工作环境，热爱技术创新。薪酬福利：底薪+业绩提成（净利润20%作为分红）+员工持股计划+合伙人制；按工资实际额度缴纳五险一金+公积金补充；交通补助、餐补、通讯补助、洗衣补助、健身补助；</t>
  </si>
  <si>
    <t>Windows镜像工程师</t>
  </si>
  <si>
    <t>比亚迪股份有限公司</t>
  </si>
  <si>
    <t>职位亮点五险一金年底双薪带薪年假弹性工作补充医疗保险公司重点项目全额公积金工作居住证</t>
  </si>
  <si>
    <t>c++服务器工程师</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</si>
  <si>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</si>
  <si>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汽车/摩托车,加工制造（原料加工/模具）,电子技术/半导体/集成电路</t>
  </si>
  <si>
    <t>java 中级工程师</t>
  </si>
  <si>
    <t>职位亮点免费班车带薪年假五险一金周末双休绩效奖金通讯补助定期体检节日福利</t>
  </si>
  <si>
    <t>北京登云美业网络科技有限公司</t>
  </si>
  <si>
    <t>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</si>
  <si>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职位亮点五险一金加班补助餐补带薪年假员工旅游节日福利年底双薪</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</si>
  <si>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</si>
  <si>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Java软件工程师(SXY190054)</t>
  </si>
  <si>
    <t>1.设计实现游戏服务端相应功能；2. 进行游戏服务端性能调优，缺陷排查，优化数据存储和数据统计等；3. 制作和改善相关的游戏工具, 为策划和运维提供相应的技术支持；4. 遵守代码规范,及开发文档的编写维护；岗位要求：1. 本科学历以上，计算机相关专业，5年以上服务器开发经验；2. 熟悉linux/windows环境下的C/C++编程语言，熟悉一门脚本语言, lua，python或其他3. 熟悉tcp/ip网络编程, 多线程编程, Mysql，熟悉游戏相关的算法知识；4. 积极主动，owner意识，良好团队意识和沟通能力, 具备较强的逻辑思维和独立解决问题能力；5. 热爱游戏，熟悉游戏的基本系统跟玩法，注重从程序层面上不断完善游戏细节；6、有MMO游戏后端框架、逻辑开发经验者优先；7、如果您相信您的技术能力足够胜任这份工作，并且能征服我们的面试官的话，上面的描述都不重要</t>
  </si>
  <si>
    <t>职位亮点五险一金带薪年假绩效奖金餐补加班补助</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</si>
  <si>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</si>
  <si>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</si>
  <si>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.net研发高级工程师</t>
  </si>
  <si>
    <t>资深C++开发工程师</t>
  </si>
  <si>
    <t>上海弗利信息技术有限公司</t>
  </si>
  <si>
    <t>职位亮点五险一金周末双休带薪年假员工旅游14薪全额公积金试用期全额</t>
  </si>
  <si>
    <t> 职位描述：1：独立或参与团队开发Windows桌面客户端软件，采用C++/C语言,MFC框架开发。2．参与客户端软件产品的需求分析、系统设计、界面设计；3．参与Windows系统，Linux系统下服务端软件开发。4．负责Windows系统下功能模块的编码工作和文档编写工作；5．完成相应的调试和测试工作。 资质要求：1、本科及以上学历；至少5年以上 C++/C、MFC平台 windows桌面端应用开发经验；2、熟练Windows下的C++/C编程，精通MFC和Windows API，擅长图形界面开发；3、熟练Linux下C++/C编程，熟悉MySql等SQL数据库开发使用；4．熟练Socket通信编程，和计算机网络通信知识，熟悉多种网络协议规范（TCP/UDP、HTTP、websocket等），并具备相关产品的开发经历；5．具有良好的编程习惯，善于团队合作，富于创新，诚信敬业；6．熟悉浏览器二次开发者优先；拥有证券从业资格证优先。7.能独当一面~具有管理才能更佳</t>
  </si>
  <si>
    <t>职位亮点五险一金绩效奖金采暖补贴带薪年假定期体检高温补贴交通补助通讯补助</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</si>
  <si>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</si>
  <si>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</si>
  <si>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北京经纬中天信息技术有限公司</t>
  </si>
  <si>
    <t>（高级）C++开发工程师</t>
  </si>
  <si>
    <t>职位亮点周末双休餐补节日福利绩效奖金五险一金带薪年假包住年终分红</t>
  </si>
  <si>
    <t>职位亮点周末双休五险一金定期体检节日福利</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</si>
  <si>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</si>
  <si>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</si>
  <si>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北京华信杰通科技有限公司</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</si>
  <si>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</si>
  <si>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职位亮点节日福利高温补贴餐补带薪年假交通补助五险一金补充医疗保险公司重点项目</t>
  </si>
  <si>
    <t>职位描述：岗位职责：1、根据策划需求，进行游戏服务器端的研发工作；2、负责自己所编写模块的单元测试工作和性能优化；3、程序问题的调试和定位修正。任职资格：1、有Linux开发环境下的2年相关开发经验。2、熟悉C/C++，STL等开发，精通跨平台的socket编程；3、熟悉MySQL、Redis或其它同类数据库系统；4、有良好的沟通能力和团队协作意识，责任心强，积极主动；5、有大型系统开发经验者优先；6、有分布式数据库、分布式系统开发经验者优先；7、有服务器golang语言开发者优先。{~CQ 2021 CQ~}</t>
  </si>
  <si>
    <t>SQA</t>
  </si>
  <si>
    <t>上海移远通信技术股份有限公司</t>
  </si>
  <si>
    <t>计算机软件,计算机硬件,通信/电信运营、增值服务,通信/电信/网络设备</t>
  </si>
  <si>
    <t>职位亮点五险一金绩效奖金加班补助全勤奖交通补助通讯补助员工旅游节日福利</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</si>
  <si>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</si>
  <si>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通信/电信运营、增值服务,电子技术/半导体/集成电路,计算机软件,通信/电信/网络设备</t>
  </si>
  <si>
    <t>职位亮点五险一金绩效奖金加班补助交通补助餐补通讯补助带薪年假定期体检</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</si>
  <si>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</si>
  <si>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职位亮点五险一金绩效奖金加班补助带薪年假弹性工作定期体检员工旅游节日福利</t>
  </si>
  <si>
    <t>Software System Engineer 软件系统工程师</t>
  </si>
  <si>
    <t>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</si>
  <si>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康宁(上海)管理有限公司</t>
  </si>
  <si>
    <t>职位亮点周末双休加班补助全勤奖带薪年假通讯补助节日福利交通补助五险一金</t>
  </si>
  <si>
    <t>中级JAVA工程师(系统开发部）</t>
  </si>
  <si>
    <t>北京海科融通支付服务股份有限公司</t>
  </si>
  <si>
    <t>工作职责：1. 使用C++/C#开发CAD平台软件；2. 负责处理CAD平台软件的各种Bug。任职要求：1、全日制本科或以上学历；2、精通C++语言，至少2年以上C++开发经验；3、熟悉面向对象的编码思维方式，能理解各种面向对象的设计模式；4、熟悉MFC或QT至少一种应用程序框架；5、熟悉Windows或Linux至少一个操作系统的应用软件研发；6、有计算机图形编程经验者优先，熟悉立体几何计算方法者优先；7、富有创造力并善于表达自己的想法；8、具备团队思维，能与团队其他成员配合默契；9、有上进心，乐于接受挑战。薪资待遇   （高新+双软企业）1、税前20K-30K，具体视个人能力而定，完善的薪资体系，每6个月调薪一次；2、做五休二，9：00-18：30 （午休1.5H），毗邻地铁 交通便利；3、各种带薪假期：带薪年假+法定假期+带薪病假+节日福利；4、各种福利：交通补贴+通讯补贴+各类保险+每月团建聚餐+每天不限量提供精美零食、下午茶等。工作地点：宝山区顾村公园正大乐城绿地办公楼6号楼3楼（地铁7号线直达，步行约150米即到）</t>
  </si>
  <si>
    <t>职位亮点五险一金年底双薪弹性工作</t>
  </si>
  <si>
    <t>职位亮点五险一金交通补助餐补通讯补助带薪年假定期体检</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</si>
  <si>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</si>
  <si>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珠海世纪鼎利科技股份有限公司</t>
  </si>
  <si>
    <t>通信/电信运营、增值服务,通信/电信/网络设备,教育/培训/院校,医疗设备/器械</t>
  </si>
  <si>
    <t>上海起凡数字技术有限公司</t>
  </si>
  <si>
    <t>职位亮点五险一金年底双薪绩效奖金全勤奖带薪年假补充医疗保险定期体检</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</si>
  <si>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</si>
  <si>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岗位职责：1.使用C++/Qt进行基于Win32平台上的游戏平台客户端研发；2.按照产品需求、项目计划，保证项目按时保质的完成；3.开发过程中系统框架设计、详细设计文档的编写；4.和团队一起进行单元测试、代码评审等软件质量改进过程以不断提高软件质量；5.对已有系统进行维护性开发及修正； 岗位要求:1.计算机相关专业本科以上学历;2.熟练掌握C/C++面向对象编程（两年以上C/C++研发经验）；3.熟悉STL（熟悉STL中容器、算法各自特点、区别和使用场景）；4.精通算法和数据结构者优先;5.熟悉Windows界面编程和了解Windows消息循环机制者优先;6.了解和使用过boost、protobuf、ace等第三方库者优先；</t>
  </si>
  <si>
    <t>职位亮点节日福利带薪年假交通补助定期体检周末双休绩效奖金餐补</t>
  </si>
  <si>
    <t>高级C/C++开发工程师（外汇岗位）</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</si>
  <si>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</si>
  <si>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</si>
  <si>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JAVA开发工程师-北京</t>
  </si>
  <si>
    <t>职位亮点周末双休五险一金加班补助绩效奖金定期体检员工旅游节日福利</t>
  </si>
  <si>
    <t>岗位职责：1.     负责金融类软件系统开发；2.     根据开发进度和任务分配，完成相应模块软件的设计、开发、编程任务；3.     负责软件工程文档、产品文档编写；4.     能按照项目计划，按时提交高质量代码，完成开发任务。任职要求：1.      IT相关专业毕业，大专（全日制）以上学历；2.      五年以上Linux C/C++开发语言经验，有金融行业背景优先；3.      熟悉Linux应用程序开发，熟悉Visual Studio开发工具；4.      熟悉TCP/HTTP/UDP等协议；5.      熟悉数据库语句的优化；6.      有较强的责任心、学习和理解能力。公司福利1.        工作满一年之后公司可提供申请限价房机会；2.        公司协助办理居住证积分，协助办理居转户；3.        五险一金，带薪年假，旅游培训等福利；4.        加班餐贴、车贴等补贴；5.        扁平化管理模式。</t>
  </si>
  <si>
    <t>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</si>
  <si>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</si>
  <si>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前端开发工程师—中级</t>
  </si>
  <si>
    <t>上海欧恒进出口有限公司</t>
  </si>
  <si>
    <t>深圳市拓保软件有限公司</t>
  </si>
  <si>
    <t>计算机软件,互联网/电子商务,IT服务(系统/数据/维护),基金/证券/期货/投资</t>
  </si>
  <si>
    <t>职位亮点节日福利五险一金年底双薪加班补助带薪年假定期体检员工旅游高温补贴</t>
  </si>
  <si>
    <t>职位亮点五险一金带薪年假弹性工作定期体检员工旅游节日福利每年多次调薪年终分红</t>
  </si>
  <si>
    <t>朗森特科技有限公司</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</si>
  <si>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</si>
  <si>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</si>
  <si>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JAVA WEB研发工程师</t>
  </si>
  <si>
    <t>技能要求 c++ ui岗位需求：1.负责windows平台下客户端类库开发，架构；2.完成客户端日常迭代任务。职位描述：1.3年及以上C++开发经验；2.精通windows下c/c++开发，熟悉使用vs；3.熟悉windows api，gdi，gdi+等；4.熟悉C++，UI库设计，读过相关库（juce或duilib或其他）的源代码；5.有开发编译过wke，cef,minblink,hex,electron，nw.js或者有浏览器开发经验。</t>
  </si>
  <si>
    <t>北京金九源科技有限公司</t>
  </si>
  <si>
    <t>.net软件工程师（上海）</t>
  </si>
  <si>
    <t>上海金慧软件有限公司</t>
  </si>
  <si>
    <t>职位亮点五险一金年底双薪餐补交通补助通讯补助加班补助</t>
  </si>
  <si>
    <t>资深C++程序</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</si>
  <si>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</si>
  <si>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职位亮点周末双休五险一金年底双薪餐补带薪年假弹性工作定期体检员工旅游</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</si>
  <si>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</si>
  <si>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高级软件工程师（上位机）(J10231)</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</si>
  <si>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</si>
  <si>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岗位职责:1、负责手游项目服务器端主程序，技术问题解决，核心框架设计和维护2、根据产品规划和设计实现对应的功能模块开发。3、和策划/美术/程序/运营等其他部门配合好，充分利用现有资源共同达成目标任职资格:1、正规全日制本科及以上学历，计算机相关专业；2、3年以上游戏行业程序开发经验，2年以上使用C++在Linux环境下开发3D-ARPG服务器的经验，3、熟悉STL/Boost/多线程/多进程等技术，4、精通mysql/nosql数据库的使用和优化。5、精通常用的数据结构和算法。</t>
  </si>
  <si>
    <t>北京开拓明天科技股份有限公司</t>
  </si>
  <si>
    <t>职位亮点绩效奖金年终分红股票期权带薪年假弹性工作节日福利五险一金</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</si>
  <si>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</si>
  <si>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HTML5工程师</t>
  </si>
  <si>
    <t>北京国金源富科技有限公司</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</si>
  <si>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</si>
  <si>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</si>
  <si>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电气/电力/水利,IT服务(系统/数据/维护),计算机软件,通信/电信/网络设备</t>
  </si>
  <si>
    <t>职位亮点五险一金绩效奖金餐补通讯补助带薪年假员工旅游节日福利</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</si>
  <si>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</si>
  <si>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C/C++ 网络开发工程师</t>
  </si>
  <si>
    <t>前端开发工程师（政府平台事业部）</t>
  </si>
  <si>
    <t>广州市九安智能技术股份有限公司</t>
  </si>
  <si>
    <t>北京理工新源信息科技有限公司</t>
  </si>
  <si>
    <t>互联网/电子商务,IT服务(系统/数据/维护),计算机软件,计算机硬件</t>
  </si>
  <si>
    <t>职位亮点员工旅游五险一金绩效奖金年终分红股票期权弹性工作节日福利项目奖金</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</si>
  <si>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</si>
  <si>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Unity3D游戏客户端工程师(0834)</t>
  </si>
  <si>
    <t>h5前端开发工程师-平安</t>
  </si>
  <si>
    <t>职位亮点员工旅游节日福利五险一金全勤奖带薪年假绩效奖金提供食宿</t>
  </si>
  <si>
    <t>职位描述技能要求：网络CC++岗位职责：高级：1、业务需求分析及理解；2、软件开发过程中设计文档的撰写；3、需求代码实现；4、单元测试代码实现及单元测试；5、相关测试用例编写。中级：1、业务需求分析及理解2、软件开发过程中设计文档的撰写3、需求代码实现4、单元测试代码实现及单元测试5、相关测试用例编写要求：高级：1、熟悉 C/C++语言编程，有一定的数据结构基础2、熟练使用 GCC、MAKEFILE 等3、熟悉socket编程模型，熟悉pthread编程，熟悉线程工作机制4、针对各种通讯模型进行优化5、对各种网络协议通讯性能进行优化6、了解大型网络服务器并发机制7、熟悉线程安全机制，各种网络拓扑，熟悉可靠 UDP 工作机制中级：1、熟悉 C/C++语言编程，有一定的数据结构基础；2、熟练使用 GCC、MAKEFILE 等；3、熟悉socket编程模型，熟悉pthread编程，熟悉线程工作机制；4、针对各种通讯模型进行优化；5、对各种网络协议通讯性能进行优化。招聘人数：高级2人，中级3人工资：高级：20K-80K，中级：8K-20K</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</si>
  <si>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</si>
  <si>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ue4开发工程师/C++开发</t>
  </si>
  <si>
    <t>职位亮点五险一金绩效奖金餐补带薪年假补充医疗保险定期体检免费班车节日福利</t>
  </si>
  <si>
    <t>佛山市承林家具有限公司</t>
  </si>
  <si>
    <t>职位描述1. 配合策划实现游戏中的各项功能开发； 2. 负责游戏系统框架设计；任职条件:1. 精通C/C++或C#，本科以上学历；2. 熟悉Unity3D，2年以上游戏开发经验； 3. 有iOS/Android开发经验优先。    </t>
  </si>
  <si>
    <t>北京中电普华信息技术有限公司</t>
  </si>
  <si>
    <t>IT开发经理</t>
  </si>
  <si>
    <t>职位亮点五险一金通讯补助绩效奖金补充医疗保险餐补采暖补贴定期体检高温补贴</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</si>
  <si>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</si>
  <si>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北京开拓天际科技有限公司</t>
  </si>
  <si>
    <t>职位亮点五险一金餐补带薪年假定期体检员工旅游节日福利包住免费停车</t>
  </si>
  <si>
    <t>互联网/电子商务,耐用消费品（服饰/纺织/皮革/家具/家电）</t>
  </si>
  <si>
    <t>职位亮点绩效奖金全勤奖包住带薪年假免费班车员工旅游节日福利股票期权</t>
  </si>
  <si>
    <t>职位亮点五险一金绩效奖金餐补通讯补助</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</si>
  <si>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</si>
  <si>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</si>
  <si>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</si>
  <si>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.NET 系统架构师/.NET资深软件工程师</t>
  </si>
  <si>
    <t>高级C++后台开发工程师</t>
  </si>
  <si>
    <t>职位亮点五险一金带薪年假不加班周末双休节日福利交通补助餐补</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</si>
  <si>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</si>
  <si>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北京中科辅龙科技股份有限公司</t>
  </si>
  <si>
    <t>职位亮点五险一金绩效奖金节日福利高温补贴员工旅游免费班车定期体检带薪年假</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</si>
  <si>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</si>
  <si>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IT服务(系统/数据/维护),计算机软件,石油/石化/化工,电气/电力/水利</t>
  </si>
  <si>
    <t>职位亮点五险一金绩效奖金股票期权包吃通讯补助定期体检带薪年假年底双薪</t>
  </si>
  <si>
    <t>职位亮点五险一金餐补大牛带队周末双休定期团建不加班带薪年假弹性工作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</si>
  <si>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</si>
  <si>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职位描述岗位职责:1、负责Linux后台流媒体服务、通信服务、图像处理服务的开发、调优； 2、负责参与后台开发需求讨论以及后台系统架构的设计和优化工作。           任职要求:1、计算机、通信相关专业，本科及以上学历，具有Linux服务器端软件开发经验；2、精通C/C++、熟悉面向对象技术、设计模式；3、熟悉多线程/多进程程序开发，对异步、并发技术有深入理解；4、精通TCP/IP协议相关知识及网络编程，精通Unix/Linux环境和系统编程，熟悉服务器编程模型；5、精通MySQL数据库及相关编程；6、精通SIP, ,RTSP, RTP等多媒体传输协议；7、熟悉常用的消息中间件；8、具有以下任一条件者优先考虑：1）熟悉GB28181、onvif协议开发；2）具备一定架构能力、有大容量、高性能、分布式系统的设计开发经验；3）具备大规模高并发访问的后台开发经验；4）使用过Caffe, TensorFlow等开源深度学习框架。</t>
  </si>
  <si>
    <t>上海魔域投资管理有限公司</t>
  </si>
  <si>
    <t>Devops工程师</t>
  </si>
  <si>
    <t>广东履安实业有限公司</t>
  </si>
  <si>
    <t>房地产/建筑/建材/工程,酒店/餐饮,租赁服务</t>
  </si>
  <si>
    <t>职位亮点五险一金年底双薪绩效奖金加班补助餐补带薪年假定期体检试用期全额</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</si>
  <si>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</si>
  <si>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</si>
  <si>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</si>
  <si>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北京恒天财富投资管理有限公司</t>
  </si>
  <si>
    <t>IT服务(系统/数据/维护),电子技术/半导体/集成电路,计算机硬件</t>
  </si>
  <si>
    <t>职位亮点通讯补助带薪年假员工旅游节日福利五险一金出差补贴</t>
  </si>
  <si>
    <t>职位亮点周末双休五险一金绩效奖金年终分红年底双薪通讯补助交通补助带薪年假</t>
  </si>
  <si>
    <t>职位描述技能要求：C++安防视频C岗位职责：1.负责视频监控、门禁、报警、安全用电系统管理服务端应用软件的项目开发维护；2.负责项目软件的需求分析、概要设计、详细设计、代码编制与技术攻关；3.熟悉数据库开发，独立完成软件设计、编码和单元测试工作，确保开发质量；4.主导项目方案讨论和技术调研、方案升级、更新等；5.对公司综合安防管理平台（含视频、门禁、报警、安全用电等）开发的全生命周期负责；6.根据公司的业务发展方向，快速开发设计和完善相应的软件产品；7.学习和研究新技术以满足产品的新需求；8.参与团队内成员技术经验分享。任职要求：1.本科以上学历，计算机相关专业，5年以上使用C/C++应用开发经验；2.熟悉PostgreSQL、MySQL等主流数据库的开发，熟练掌握SQL；3.精通标准C/C++，熟练掌握面向对象程序设计思想，精通各种常用设计模式；4.熟悉TCP/IP通信协议；5.熟悉Linux系统，基于Linux相关开发；6.熟练使用Eclipse；熟练掌握UML；7.有视频监控、门禁报警、安全用电等系统开发经验者优先；8.具有良好的编码习惯，规范通用的编码风格；9.有较强的求知欲和学习能力，具有技术突破能力；工作严谨认真，能承受较大的工作压力，具有良好的敬业精神和团队合作精神，及攻克技术难题的能力。10.能组织带领团队完成软件的需求分析、原型设计、软件设计、系统测试及部署等全过程开发工作，有极强的文档撰写能力；11.对视频安防、电子行业有深刻理解，包括熟悉海康威视、浙江大华、旷视或商汤科技提供的SDK开发包发展方向：部门经理、研发总监</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</si>
  <si>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</si>
  <si>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职位亮点五险一金带薪年假弹性工作公司重点项目大牛带队年底三薪国外出差深造试用期全额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</si>
  <si>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</si>
  <si>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职位亮点五险一金周末双休包吃通讯补助带薪年假弹性工作</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</si>
  <si>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</si>
  <si>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EC工程师</t>
  </si>
  <si>
    <t>北京朵美科技有限公司</t>
  </si>
  <si>
    <t>职位亮点创业公司年底双薪绩效奖金带薪年假餐补节日福利每年多次调薪五险一金</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</si>
  <si>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</si>
  <si>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职位亮点五险一金弹性工作带薪年假定期体检不加班节日福利大牛带队补充医疗保险</t>
  </si>
  <si>
    <t>北京优翔国际医疗投资管理有限公司</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</si>
  <si>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</si>
  <si>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职位描述1. Responsibilities and authoritiesa)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environmente) Perform test configuration management (TCM) as requiredf) Supports sales, services, product deployment and product management with complicated technical issues.g) Produces and/or reviews product architecture documents and high level design documentation.2. Requirements for the positiona) Bachelor or Master degree in computer science, information technology or related areab) Excellent knowledge in C/C++, OOA/D, and competent in design patternsc) Excellent knowledge in TCP/IP, HTTP, good knowledge on commonly used protocols like UDP, SSL/TSL etc.d) Competent in socket programming, experience on high performance network application design is preferrede) Excellent knowledge in Linux, and multi-thread programming in Linux environment, good knowledge on Linux networkf) Knowledge in Linux kernel is preferredg) Experience in application or system performance tuning is preferredh) Experience in TCP optimization is preferredi) A good team player with strong willingness to support team membersj) Fluent in written and oral English communication</t>
  </si>
  <si>
    <t>高级.Net开发工程师</t>
  </si>
  <si>
    <t>职位亮点五险一金交通补助餐补通讯补助带薪年假补充医疗保险全勤奖</t>
  </si>
  <si>
    <t>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</si>
  <si>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北京时代亿信科技股份有限公司</t>
  </si>
  <si>
    <t>c++服务端开发主程</t>
  </si>
  <si>
    <t>职位亮点每年多次调薪五险一金餐补带薪年假定期体检节日福利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</si>
  <si>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</si>
  <si>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</si>
  <si>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北京信通泰克科技有限公司</t>
  </si>
  <si>
    <t>视觉工程师（产品组装项目、检测项目）</t>
  </si>
  <si>
    <t>职位描述岗位职责1、编写服务器端总体设计文档，实现关键框架代码，对于技术难题负责组织攻关；2、负责项目内开发人员的工作分配、工作质量把控、评估、培训及团队技术提升工作；3、协调与客户端、策划、公司其他技术支持部门之间的关系。任职要求1、本科及以上学历，计算机或软件相关专业；2、3年以上网络游戏/互联网行业大型项目核心开发经验，1年以上游戏c++后端经验，经历完整项目，有团队管理经验；3、精通C/C++，熟悉Lua、Python、Perl等脚本语言；4、精通Linux环境，精通数据结构与算法、Socket编程、多线程编程等；5、精通至少一种常用数据库，如：MySQL、SQL Server、Oracle等的设计、开发与优化；6、有较强分析和解决问题的能力，善于技术钻研；7、强烈的事业心，具有创业者精神和团队精神，严谨的工作作风。</t>
  </si>
  <si>
    <t>职位亮点周末双休五险一金绩效奖金年终分红带薪年假节日福利工作居住证定期团建</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</si>
  <si>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</si>
  <si>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前端&amp;小程序开发工程师</t>
  </si>
  <si>
    <t>北京仙果科技股份有限公司</t>
  </si>
  <si>
    <t>C++服务端主程-RD08-广州-00636</t>
  </si>
  <si>
    <t>英雄互娱科技股份有限公司</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</si>
  <si>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</si>
  <si>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互联网/电子商务,IT服务(系统/数据/维护),计算机软件,通信/电信运营、增值服务</t>
  </si>
  <si>
    <t>技术咨询助理工程师（2020届实习岗）</t>
  </si>
  <si>
    <t>职位亮点五险一金绩效奖金带薪年假餐补节日福利定期团建公司重点项目大牛带队</t>
  </si>
  <si>
    <t>欧姆龙自动化(中国)有限公司</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</si>
  <si>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</si>
  <si>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职位亮点节日福利五险一金年终分红餐补带薪年假补充医疗保险定期体检免费班车</t>
  </si>
  <si>
    <t>职位描述岗位职责：1、负责服务器系统框架及功能模块开发，输出技术开发文档、参与游戏性能优化等。2、根据设计文档或需求说明技术可行性进行评估和更正并完成代码编写，调试，测试和维护。3，分析并解决软件开发过程中的问题，配合团队完成维护工作和功能更新。4，制定服务器开发计划，并合理安排分工，配合项目负责人有序推进项目。任职要求：1，计算机相关专业本科及以上学历，5年及以上游戏服务器开发经验。2，熟悉MySQL,Redis以及Mongodb数据库；3，扎实C++基础，精通Lua脚本，有良好的数据结构与算法设计基础，socket编程，多线程编程，多进程编程，RPC，LPC等，以及良好的编码风格；4，能够有良好的游戏安防意识，运维后台开发，了解如何对游戏底层设计以及容灾扩容架构；5，必须有上架产品经验。6，具有良好的沟通技巧、责任心,并热爱游戏。</t>
  </si>
  <si>
    <t>职位亮点免费班车大牛带队免费停车</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</si>
  <si>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</si>
  <si>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急聘c++游戏开发工程师</t>
  </si>
  <si>
    <t>广州鑫盛互联网科技有限公司</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</si>
  <si>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</si>
  <si>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北京卓越耐特信息技术有限公司</t>
  </si>
  <si>
    <t>01078-C#.NET 高级软件工程师 （医疗方向）</t>
  </si>
  <si>
    <t>上海复星高科技（集团）有限公司</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</si>
  <si>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</si>
  <si>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网络游戏,IT服务(系统/数据/维护)</t>
  </si>
  <si>
    <t>职位亮点年终分红全勤奖13薪定期团建节日福利</t>
  </si>
  <si>
    <t>jave web 开发工程师</t>
  </si>
  <si>
    <t>北京中宇安路科技有限公司</t>
  </si>
  <si>
    <t>职位描述技能要求：游戏策划岗位职责：1、负责手游服务端/客户端模块的开发、维护和优化更新；2、负责游戏引擎的开发和性能优化；3、负责手游SDK开发、版本迭代、优化升级等相关工作；4、负责公司技术项目文档，维护文档的编写。岗位要求：1、计算机类或软件类相关专业；2、扎实的C++/lua 基础和算法分析能力；3、热爱游戏事业，对游戏研发有浓厚兴趣；4、良好的沟通能力，高度的工作责任心和敬业精神；5、至少2-6年c++lua开发经验；6、可兼职联系人：李生   联系电话：13870771118</t>
  </si>
  <si>
    <t>跨领域经营,基金/证券/期货/投资,保险,银行</t>
  </si>
  <si>
    <t>职位亮点五险一金补充医疗保险定期体检绩效奖金股票期权交通补助带薪年假通讯补助</t>
  </si>
  <si>
    <t>自动化终端软件高级研发人员C/C++</t>
  </si>
  <si>
    <t>广州东方电科自动化有限公司</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</si>
  <si>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</si>
  <si>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IT项目经理</t>
  </si>
  <si>
    <t>2万-3.6万</t>
  </si>
  <si>
    <t>职位亮点创业公司五险一金交通补助餐补通讯补助带薪年假定期体检节日福利</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</si>
  <si>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</si>
  <si>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北京象翌微链计算技术有限公司</t>
  </si>
  <si>
    <t>职位亮点五险一金餐补带薪年假定期体检员工旅游节日福利补充医疗保险</t>
  </si>
  <si>
    <t>职位亮点周末双休五险一金绩效奖金带薪年假弹性工作节日福利定期体检餐补</t>
  </si>
  <si>
    <t>职位描述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5-10年经验，电力设备同行业优先，特别优秀者可适当放宽；2、熟悉C++/C语言，有单片机、嵌入式平台开发经验者优先；3、熟悉嵌入式应用软件产品的开发调试；4、至少熟悉一种嵌入式实时多任务操作系统，嵌入式Linux优先；5、有大数据开发经验优先；6、具备较好的沟通协调能力、执行力、敬业精神、团队合作精神。7、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</si>
  <si>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</si>
  <si>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职位亮点14薪周末双休五险一金年底双薪带薪年假节日福利</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</si>
  <si>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</si>
  <si>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上海昂立教育科技集团有限公司</t>
  </si>
  <si>
    <t>C++开发主管</t>
  </si>
  <si>
    <t>北京云海蓝数据科技有限公司</t>
  </si>
  <si>
    <t>职位亮点全勤奖周末双休带薪年假弹性工作</t>
  </si>
  <si>
    <t>职位亮点节日福利周末双休五险一金绩效奖金包吃包住带薪年假补充医疗保险</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</si>
  <si>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</si>
  <si>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职位描述技能要求：C++岗位职责：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岗位要求：1、5年以上C++开发经验，1年以上开发项目管理和交付经验；2、精通视频监控平台相关开发技术，能够根据项目需要选择对应的技术；3、精通oracle、mysql、sqlserver等多种数据库，具备一定的数据库维护能力；7、具备一定的团队管理经验；8、有良好的团队合作精神，敢于承担责任。</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</si>
  <si>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</si>
  <si>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深海装备公司 软件工程师</t>
  </si>
  <si>
    <t>北京网智易通科技有限公司</t>
  </si>
  <si>
    <t>职位亮点五险一金定期体检年终奖周末双休包住带薪年假节日福利</t>
  </si>
  <si>
    <t>IT服务(系统/数据/维护),计算机硬件,互联网/电子商务,计算机软件</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</si>
  <si>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</si>
  <si>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职位亮点五险一金交通补助餐补通讯补助带薪年假弹性工作定期体检节日福利</t>
  </si>
  <si>
    <t>手游Unity3D程序</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</si>
  <si>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</si>
  <si>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职位描述工作职责;1.  实现关键框架代码，编写服务器端总体设计文档 ;2.  根据策划需求，分配并指导服务器端工程师工作，协同完成程序的编码、调试、配置等工作;3.  负责服务器端架构设计、模块划分、团队合作和人员分工 ;任职要求：1.  3年以上C++服务器开发经验，其中1年以上游戏服务器主程岗位经历，有完整的项目立项，上线运营经验；2.  熟悉C++，socket等，熟悉面向对象编程等；3.  良好的管理经验，抗压能力好；</t>
  </si>
  <si>
    <t>三七互娱</t>
  </si>
  <si>
    <t>华信永道(北京)科技股份有限公司</t>
  </si>
  <si>
    <t>广州思可企业管理咨询有限公司</t>
  </si>
  <si>
    <t>职位亮点五险一金带薪年假补充医疗保险定期体检员工旅游</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</si>
  <si>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</si>
  <si>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</si>
  <si>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塔米智能科技(北京)有限公司</t>
  </si>
  <si>
    <t>SLC 业务拓展经理（汽车行业自动化项目）</t>
  </si>
  <si>
    <t>职位描述 岗位职责： 1. 负责安防类后台软件研发； 2. 制定方案，编写设计文档； 3. 对已有设计进行持续改进。 职位要求： 1. 全日制统招本科以上学，通信、计算机、电子相关专业； 2. 熟悉c、c++，多线程，熟悉linux编程环境； 3. 熟悉网络结构及tcp/ip协议； 4. 了解架构设计、熟悉设计模式； 5. 有视频安防行业相关开发经验； 6.有视频编解码开发经验、熟悉H.264、H.265； 7.熟悉国标28181协议，sip协议； 8.熟悉rtsp、onvif、rtp协议； 9.熟悉ps、ts标准。 </t>
  </si>
  <si>
    <t>计算机硬件,计算机软件,IT服务(系统/数据/维护),通信/电信/网络设备</t>
  </si>
  <si>
    <t>职位亮点五险一金周末双休绩效奖金带薪年假节日福利员工旅游年终分红加班补助</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</si>
  <si>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</si>
  <si>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职位亮点五险一金定期体检弹性工作带团队</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</si>
  <si>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</si>
  <si>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北京招通航电科技有限公司</t>
  </si>
  <si>
    <t>职位描述 Responsibilities: Responsible for promoting Siemens product and solution in automotive/battery industry Responsible for promoting Siemens PLM solution Responsible for developing the automation standard with end customer    Responsible for assisting NAM and KAM to approach customers Responsible for defining the technical specification to end customersResponsible for assisting the automotive line builders for technical issues   Main Tasks: Learn the latest technology of Siemens automation and transfer this knowledge to automotive industry in ChinaGet the know-how of Siemens automotive standards(VASS/ BMW V8/ Integra/ Cars/ Scube, and so on ) from Siemens Headquarter, support the end-customer and line builder to apply the standard Develop the tailor-made automation standard (based on SiVArc/ Openness), together with the end-customerTrouble-shooting for  Siemens automation products and solution during  pre-sale, on-sale, after-sale  Assist car plant business developer to do the marketing events , exhibition ; workshop and seminars Assist the sales-representative to approach the customer with the technical know-how Regular meeting with HQ tech-team for technical topics , like Sicar@Tia ,BMW V8 and so on Organize the regular training to end-customer and line builder  about Siemens latest technology      Qualifications/ Requirements: Knowledge of automation standard in automotive industry(VASS/ BMW V8/ Integra/ Cars/ Scube/ SiCar, and so on )Knowledge of TIA Portal is mandatory and Automotive project experience is perferredKnowledge of Siemens PLM solution (Process simulation/ Plant simulation) is preferredSkill of programming with C# / JAVA is preferred Good English both in speaking writing</t>
  </si>
  <si>
    <t>职位亮点五险一金年底双薪绩效奖金加班补助交通补助餐补定期体检带薪年假</t>
  </si>
  <si>
    <t>游戏c++服务器开发</t>
  </si>
  <si>
    <t>广州秀才信息科技有限公司</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</si>
  <si>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</si>
  <si>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职位亮点每年多次调薪五险一金年底双薪绩效奖金全勤奖餐补房补带薪年假</t>
  </si>
  <si>
    <t>职位描述工作职责：1、 负责游戏功能系统的服务端开发工作；2、 协助系统架构师对服务器程序进行架构分析和软件设计，并完成相应的文档；3、 主动跟进与处理所负责模块的bug；4、 按时完成上级主管交予的各项任务；5、 不断学习与研究最新的技术。职位要求：1、 本科或以上学历，3年以上实际使用C/C++经验；2、 熟悉常用的数据库编程，熟悉MYSQL佳；3、 熟悉Socket编程，熟悉Linux epoll编程；4、 熟悉面向对象编程，了解设计模式；5、 熟悉各种算法和数据结构，熟悉使用stl，了解模板的应用；6、 有良好的沟通能力和团队合作意识；7、 具有较强的解决问题的能力及创新能力，良好的逻辑思维能力；8、 有丰富网络游戏经验、热爱网游者优先。 </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</si>
  <si>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</si>
  <si>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一配网络科技（北京）有限公司</t>
  </si>
  <si>
    <t>高级研发工程师(C++/Go)</t>
  </si>
  <si>
    <t>应用维护工程师 - 资管投行业务管理系统</t>
  </si>
  <si>
    <t>职位亮点绩效奖金弹性工作创业公司五险一金包吃</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</si>
  <si>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</si>
  <si>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高级测试经理</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</si>
  <si>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</si>
  <si>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参与开发大型物联网项目的核心服务器开发与设计工作；迭代改进高性能、高稳定性服务器与边缘网关架构，使其不断进化；2、参与工业物联网新产品线的研发工作，负责B端产品的核心模块技术设计并独立完成coding工作，输出技术文档；主要实现语言为C++/GO；3、完成自己开发模块的单元测试与测试用例评审，输出技术文档；4、定期了解行业内新技术方向，组内定期对自己擅长的领域做技术交流。岗位要求：1、大学本科及以上学历，计算机、电子、通讯等理工科专业，2年以上工作经验；2、熟悉Linux环境下开发（x86架构server与arm板)；3、技术栈可以是:C++/Go，C++出身两者兼具最佳，熟练使用例如grpc，mongo，redis，influxdb，elk套件等开源组件；熟悉TCP、UDP等常见通讯协议，精通网络编程；4、在算法/大型架构上，有一定经验，至少阅读过3个以上大型开源项目源代码。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对arm linux有一定了解，做过嵌入式开发优先。欢迎对热爱技术、对自己技术成长有追求的小伙伴加入！</t>
  </si>
  <si>
    <t>系统测试（工作地点南京）</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</si>
  <si>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</si>
  <si>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H5/小程序/公众号前端</t>
  </si>
  <si>
    <t>北京理工创新高科技孵化器有限公司</t>
  </si>
  <si>
    <t>c++ 研发工程师</t>
  </si>
  <si>
    <t>北京立志博达科技有限公司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</si>
  <si>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</si>
  <si>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</si>
  <si>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</si>
  <si>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职位亮点包吃包住带薪年假餐补房补出国游定期团建补充医疗保险</t>
  </si>
  <si>
    <t>职位描述技能要求：VSCodeXcodeGolang岗位要求：1、计算机、数学等理工相关专业，英语技术资料读写能力强；2、三年以上的c++服务端研发经验；3、扎实的C++或者c语言基础，熟悉VSCode,Xcode，Eclipse,IDEA等主流开发环境；4、熟练掌握数据结构和算法，良好的数学、物理、计算机及操作系统知识；5、良好的设计习惯，熟悉设计模式；6、有良好的分析和解决问题能力，逻辑思维清晰严谨；7、对游戏有强烈的热情；8、有很强的团队协作精神。9. 掌握Tcp/Udp协议编写网络服务服务器，有高并发系统的研发经验。10。 熟悉掌握计算机基础原理，以及Linux操作系统原理。工作职责：1、负责即时通信服务端基础网络通信层研发，通信逻辑服务器研发2、基于项目需求，开发维护相关的脚本</t>
  </si>
  <si>
    <t>上海缇巨投资管理有限公司</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</si>
  <si>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</si>
  <si>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</si>
  <si>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职位亮点五险一金加班补助带薪年假补充医疗保险定期体检弹性工作</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</si>
  <si>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</si>
  <si>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项目经理-东区</t>
  </si>
  <si>
    <t>职位亮点绩效奖金餐补带薪年假员工旅游大牛带队公司重点项目试用期全额每年多次调薪</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</si>
  <si>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</si>
  <si>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</si>
  <si>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SLC 数字化工厂建模与仿真研究员（上海）</t>
  </si>
  <si>
    <t>C++客户端工程师（腾讯深圳总部正式岗位）</t>
  </si>
  <si>
    <t>职位亮点免息房贷股票期权餐补补充医疗保险定期体检免费班车员工旅游节日福利</t>
  </si>
  <si>
    <t>职位描述此岗位为腾讯（深圳）正式岗位，非外聘或外包。岗位职责：1、负责腾讯客服热线、腾讯在线客服坐席系统开发工作；2、涉及腾讯在线客服系统其他前后端相关系统开发；3、参与产品需求讨论、运营中问题定位处理。任职要求：1、计算机或相关专业本科及以上学历；2、2年以上Windows开发经验，编程基本功扎实；3、精通C++开发, 掌握多线程、多进程、socket等技术；4、熟悉TCP/IP协议相关知识及网络编程，熟悉性能优化方法；5、熟悉JSON、XML、JS、CSS，了解linux常用命令及工具；6、熟悉php、python等脚本语言优先；7、正直，责任心强，具有良好沟通和团队协作能力，主动，好学；8、具备良好的分析解决问题能力，能独立承担任务，有系统进度把控能力。</t>
  </si>
  <si>
    <t>中电万维信息技术有限责任公司</t>
  </si>
  <si>
    <t>深圳市谷米科技有限公司</t>
  </si>
  <si>
    <t>IT服务(系统/数据/维护),计算机软件,互联网/电子商务,通信/电信运营、增值服务</t>
  </si>
  <si>
    <t>职位亮点绩效奖金五险一金周末双休通讯补助带薪年假餐补交通补助年底双薪</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</si>
  <si>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</si>
  <si>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前端开发工程师（北京）</t>
  </si>
  <si>
    <t>树根互联技术有限公司</t>
  </si>
  <si>
    <t>职位亮点五险一金餐补弹性工作定期体检员工旅游节日福利</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</si>
  <si>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</si>
  <si>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职位描述岗位职责1、负责公司汽车监控平台、酷米客公交后台等新需求的设计、开发和维护；2、负责公司新业务后台的设计、开发和维护；岗位要求1、大学本科以上学历、计算机相关专业；2、具备Unix/Linux下C/C++ 2年以上开发经验；3、熟悉常用的数据结构、算法，熟悉Unix/Linux下常用架构设计方法，熟悉Unix/Linux操作系统基本原理、常用工具；4、精通TCP/IP协议、HTTP/HTTPS协议，精通进程间通讯编程；5、精通Mysql等数据库管理、开发、SQL调优，精通Redis或者Memcached等缓存技术；6、具备良好的分析问题、解决问题能力，能独立承担任务和进度把控能力；7、责任心强、良好的对外沟通和团队协作能力</t>
  </si>
  <si>
    <t>研发工程师（xlink）</t>
  </si>
  <si>
    <t>北明天时能源科技(北京)有限公司</t>
  </si>
  <si>
    <t>职位描述Introduction We are currently looking for a Modeling and Simulation Research Scientist for Digital Factory in Siemens Corporate Technology.What are my responsibilities?The candidate will work as a Digital Factory Modeling and Simulation Research Scientist. The candidate will dig out the needs from business units and external customers, put forward innovation projects, discuss the projects with customers, and accomplish the projects in time. Detailed responsibilities include -   Technology research (literature survey, patent search, product review) in the technology field of factory digitalization;-   Collect and identify customer needs on factory digitalization and define pilot projects which use the digital twin, simulation &amp; analysis technologies in production process for optimization &amp; upgrades;-   Collaborate with Siemens colleagues, partners and customers to implement factory digitalization solutions, including but not limited to modeling, simulation, programming, installing &amp; deploying, testing &amp; analysis, reports filing, etc.;-   Help develop the digital twin ecosystem, attract partners, accumulate domain knowledge, and develop customized solutions for different industries. What do I need to qualify for this job?  Master degree and above in mechanical engineering, computer engineering, automation, industry engineering or equivalentSkilled in at least one modeling tool and one simulation tool with at least 2 years of experiences, capable of modeling, simulation, analyzing and optimizing lines &amp; equipments / production process / logistic process, etc;Capable of programming, skilled in at least one language like Python / C# / Java;Knowledge about “Made in China 2025” and “Industry 4.0”, the concept of digital twin;Knowledge on about PLM (product lifecycle management) software;Experience on NX (UG), TECNOMATIX is preferred;Experience with semantic model, simulation and optimization algorithm is preferred;Experience on manufacturing digitalization upgrades is preferred;Experience on add-on functions development of modeling and simulation software is preferred;Familiarity with at least one industry among optoelectronics information, laser, high-end equipment, semi-conductor is preferred;Good oral and written communication skills in both Chinese and English.  What else do I need to know? With over 1,900 research operatives worldwide, the Corporate Technology department (www.ct.siemens.com) occupies a special position within Siemens' R&amp;D facilities. It functions as an international network of expertise and as a global partner for innovations. Through its R&amp;D activities in Germany, the USA, the UK, China, India, Russia and Japan, Corporate Technology helps secure the company's technological future and bolster its competitiveness. Our Product &amp; Service Innovation global business field fosters world-class product and service innovations. Among other things, it focuses on developing new business opportunities, optimizing and safeguarding business, and providing support in the positioning as a trendsetting company. Our research team concentrates primarily on optimizing portfolios and processes, detecting and implementing trends, enhancing expertise, promoting innovations, and expanding the service business. Siemens is dedicated to quality, equality, and valuating diversity and we welcome applications that reflect the diversity of the communities within which we work. Please find more information at: http://www.careers.siemens.com.cn We are looking forward to receiving your online application. Please ensure you complete all areas of the application form to the best of your ability as we will use the data to review your suitability for the role. ContactYou may find further information on our company at http://www.careers.siemens.com.cn</t>
  </si>
  <si>
    <t>SFAE 汽车电子诊断系统工程师</t>
  </si>
  <si>
    <t>IT服务(系统/数据/维护),计算机软件,电子技术/半导体/集成电路,仪器仪表及工业自动化</t>
  </si>
  <si>
    <t>职位亮点五险一金补充医疗保险绩效奖金节日福利周末双休</t>
  </si>
  <si>
    <t>深圳方德人力资源服务有限公司</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</si>
  <si>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</si>
  <si>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物联网应用开发工程师</t>
  </si>
  <si>
    <t>职位描述职责描述：1.负责整车厂中生产线上电检诊断的应用调试2.电气系统、编码刷写，车辆诊断程序二次开发3.和德国总部保持联系，确认和反馈用户需求。任职要求：本科学历以上，C#语言相关开发经验。熟悉CAN总线/RS232 &amp;. 485 。熟悉UDP/OPC。 有数据库相关的开发经验。有ECU相关的开发经验。英语熟练。</t>
  </si>
  <si>
    <t>Fullstack Engineer</t>
  </si>
  <si>
    <t>上海瀚纳仕人才管理咨询有限公司</t>
  </si>
  <si>
    <t>职位描述职位职责： 1、负责互联网产后台品开发，编写高质量的代码； 2、负责研发设计师设计流水线工具，提高生产效率； 3、与设计师一起设计特效内容，支持制定特效内容技术标准。 职位要求： 1、优秀的编码与代码控制能力, 良好的设计能力和编程习惯 2、熟练掌握C++，对C++有深刻理解，有一定的跨平台开发经验 3、有较好的产品意识 4、熟悉Objective-C、QT、Windows开发优先 5、熟悉GPUImage，AVFoundation，OpenGL，Metal，ARKit技术者优先 6、对技术有极大的热情，学习能力强，责任心强，工作认真细致，</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</si>
  <si>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</si>
  <si>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成都微矿科技有限公司</t>
  </si>
  <si>
    <t>专业服务/咨询(财会/法律/人力资源等),中介服务,跨领域经营</t>
  </si>
  <si>
    <t>C++研发经理</t>
  </si>
  <si>
    <t>职位亮点五险一金股票期权周末双休带薪年假弹性工作定期体检员工旅游节日福利</t>
  </si>
  <si>
    <t>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</si>
  <si>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职位描述Fullstack EngineerFullstack Engineer  Your new company Your new company Our client is a global software company providing intelligent solutions to municipalities, schools, and adult care facilities. The company develops routing, scheduling, and preventive maintenance solutions for optimal transportation.  Your new role You will have responsibility to lead a team of software professionals to maintain current products, create new features and applications. You will also be responsible for coding software applications and adhering to designs and work closely with other Shanghai Team Leaders, US Project Manager, US Director of Software Development and VP of Operations to ensure that the software adheres to the standards, specifications and timeframes needed. You will be responsible for reporting the team's progress to the US Project Manager and will need to have the ability to communicate with the US team in English; both verbally and written.  What you'll need to succeed To succeed in the role, you should possess:At least 7 years development experience with bachelor degreeAbility to develop new features and applications in HTML5, CSS, C#, Web API, Microsoft SQLCould be asked to work in Visual Basic, .NET, Silverlight, MySQLDesigns systems and programs to meet highly complex business needs. Prepares detailed technical specifications from which programs are developed and coded.Good communication skills in both English and Chinese. What you'll get in return You will work with a global team in an entrepreneurial and diversified environment to get super working experience along with an excellent opportunity to a new stable career and the greater development space.  What you need to do now If you're interested in the role, please contact our consultant Fiona Lu for more details, sending your CV to E-Mail **************** or contact 021 2322 9717 for immediate response.</t>
  </si>
  <si>
    <t>设备管理员</t>
  </si>
  <si>
    <t>职位亮点五险一金餐补定期体检节日福利带薪年假</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</si>
  <si>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</si>
  <si>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描述技能要求：C++内核开发信息安全Linux工作职责:1.基于C/C++的信息安全产品线的研发规划和产品架构设计。2.根据开发进度和任务分配，负责产品核心模块开发编码及调试；3.负责终端安全管控及大数据领域的新技术预研及演进4.负责产品的文档、测试及研发全流程规范工作。职位要求:1.精通C/C++语言的研发，五年以上C/C++实际开发经验；2.精通Windows及Linux系统架构，精通Windows及Linux的开发；3.熟悉网络基础原理，精通TCP/IP协议研发4.良好的组织管理、沟通协调能力，有良好的团队合作意识，能够带领团队完成项目开发任务5.熟悉系统底层开发或驱动开发者优先。6.有安全行业背景或较深的安全知识背景或技能者优先。</t>
  </si>
  <si>
    <t>职位亮点五险一金带薪年假弹性工作全勤奖定期体检</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</si>
  <si>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</si>
  <si>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</si>
  <si>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报表开发工程师</t>
  </si>
  <si>
    <t>职位描述报表开发工程师开发设计Web化报表以及仪表版视觉化参与整理生产数据Client Details客户为SIP行业领先，全球布点，市场及产品多样化，有成熟的产线及产品链。Description负责与生产线沟通对接，了解产线需求带领团队成员做好报表开发工作开发一套基于.net，oracle数据库的B/S平台，以便将现有数据呈现（报表等）和后续的开发移植在此平台；产线无纸化（产品首件检验单，设备维护确认单等）E化系统的开发；将现有的Java和ASP .net的报表改到新的统一平台Profile熟悉C#，.NET熟悉Oracle数据库本科学历以上，英文可读写优先考虑：熟悉HTML，SQL Server， Tomcat6，或者有电子产品制造行业经验Job Offer有竞争力的薪酬，并且提供工作餐和员工宿舍，和良好的发展前景。To apply online please click the 'Apply' button below. For a confidential discussion about this role please contact Peggie Zhao on +8621 6062 3127.*有过报表开发相关经验*熟悉C#，.NET*熟悉Oracle数据库*本科学历以上，英文可读写*优先考虑：熟悉HTML，SQL Server， Tomcat6，或者有电子产品制造行业经验</t>
  </si>
  <si>
    <t>职位亮点五险一金年底双薪绩效奖金交通补助餐补带薪年假员工旅游</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</si>
  <si>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</si>
  <si>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Software Support软件支持</t>
  </si>
  <si>
    <t>嵌软高级工程师</t>
  </si>
  <si>
    <t>卡斯马汽车系统(上海)有限公司</t>
  </si>
  <si>
    <t>深圳市中创电测技术有限公司</t>
  </si>
  <si>
    <t>javaweb开发工程师（账户系统/银行业务）</t>
  </si>
  <si>
    <t>人谷科技(北京)有限责任公司</t>
  </si>
  <si>
    <t>职位亮点节日福利年底双薪绩效奖金通讯补助带薪年假定期体检免费班车</t>
  </si>
  <si>
    <t>计算机软件,银行</t>
  </si>
  <si>
    <t>电子技术/半导体/集成电路,仪器仪表及工业自动化,IT服务(系统/数据/维护),通信/电信/网络设备</t>
  </si>
  <si>
    <t>职位亮点五险一金绩效奖金带薪年假节日福利周末双休定期体检项目奖金公司重点项目</t>
  </si>
  <si>
    <t>职位亮点五险一金绩效奖金年底双薪周末双休</t>
  </si>
  <si>
    <t>职位描述职位要求：1、精通C/C++语言开发，具有丰富编程经验；2、熟悉Linux操作系统，具备Linux平台下编程开发经验；3、熟练使用Git代码版本管理工具；4、至少精通一种嵌入式硬件平台，熟练掌握USART、SPI、I2C、ADC等外设的使用；5、工作认真细心、负责有态度，能承受工作压力；岗位职责：1、基于自行开发的硬件平台，完成实现产品功能的软件架构规划；2、进行载波路由/网络层的软件开发，进行产品的功能调试与性能优化；3、协助进行功能测试、量产支持、产品迭代及功能维护与升级；4、协助售后服务人员协调客户关系，解决现场技术问题；</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</si>
  <si>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</si>
  <si>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java/大数据工程师（应届生）</t>
  </si>
  <si>
    <t>北京赛思信安技术股份有限公司</t>
  </si>
  <si>
    <t>职位描述本岗位可招2018届毕业生POSITION SUMMARY:职位概况 IT Software Support position focus more on the Manufacturing Process. Candidate for this position is expected to have one year experience in either IT technical support area, or application programming.  Candidate must have personal career develop interest to be IT application programmer, or IT ERP engineer. 本职位着重于生产环节上的IT技术支持, 适合期望今后更多从事IT应用程序编程, 或IT ERP支持的应聘者。  QUALIFICATIONS REQUIRED职位要求 - The position is open for candidate who wish to develop himself/herself into application programmer, or IT ERP engineer为人踏实，沉稳。有能力直接跟踪和学习最新的软件技术。个人对于ERP支持，或软件和编程方面有兴趣。 - Knowledge/experience in programming, familiar with HTML, VBScript, SQL, C#/VB .net, Visual Studio - Experience in support VLAN/Windows network, or IT technical support area   DESCRIPTIONS工作描述 1. IT Technical support for ERP （about 30% WorkLoad） - ERP系统中的IT技术支持，如ERP系统的供应商外部EDI建立连接支持，系统异常，数据传输异常的技术支持和跟踪处理数据格式的编程自动化格式调整- ERP系统中每道工序上的系统生产报工，标签系统，和相关的条码/打印/扫描等硬件系统- 标签/条码/可变数据的设计和ERP系统中的取值，现有标签的优化调整和更改，相关异常问题处理跟踪- 由厂内补充自主开发的条码追溯应用的异常问题处理跟踪 （.Net/Access小应用程序） 2. IT Technical Support Production Operation Management System (OMS) and Virtual Kanban System （about 50% WorkLoad）生产管理系统和生产看板系统技术支持注：OMS为厂内自主开发的B/S架构.Net/SQL应用程序。生产看板为ERP外围第三方商业系统 - OMS管理系统看板系统，数据录入或功能异常时的初步处理和跟踪- OMS管理系统在生产线数据采集过程中的技术支持，网络支持，网络诊断，初步处理和跟踪异常，联系电气工程师和内部软件人员解决冲次等采集信息。（涉及相关技能领域：Cisco VLAN/Switching, WiFi, Windows CE, Windows Tablet, Windows Networking/DNS, Windows Server/IIS, Kepware, PLC connection etc.） 3. IT Programming （about 20% WorkLoad from start） - .Net/C# 应用程序编程，解决现有OMS未实现功能- .Net/Access小应用程序编程，解决ERP追溯不细致的部分 （涉及相关技能领域：.Net Windows应用程序，C#，VB，SQL/T-SQL存储过程等）- .Net/VBA小应用程序编程, 解决工厂的数据处理自动化需求- Report Building by SQL/SRSS/Crystal Report, etc.- Report Building based on AS400/iSeries ERP system    </t>
  </si>
  <si>
    <t>开发经理</t>
  </si>
  <si>
    <t>Test Engineer (ADAS)/测试工程师_RBEI</t>
  </si>
  <si>
    <t>职位亮点五险一金定期体检节日福利周末双休交通补助餐补带薪年假每年多次调薪</t>
  </si>
  <si>
    <t>深圳市联合利丰供应链管理有限公司</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</si>
  <si>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</si>
  <si>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webgis前端开发工程师</t>
  </si>
  <si>
    <t>贸易/进出口,交通/运输,物流/仓储</t>
  </si>
  <si>
    <t>职位亮点五险一金加班补助交通补助年底双薪餐补通讯补助</t>
  </si>
  <si>
    <t>职位亮点五险一金年底双薪绩效奖金餐补定期体检带薪年假</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</si>
  <si>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</si>
  <si>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</si>
  <si>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职位描述Job DescriptionThe successful candidate will be working to support Vehicle Test and Validation activities for Active Safety ADAS development projects.This position required high travel frequency, above 50%.Responsibilities• Create test development schedules and test execution schedules utilizing test resources at local and remote VT&amp;V sites• Data analysis• Create test reports• Plan and Perform Verification Testing Activities• Analyze requirements and establish traceability using requirements management tools• Develop verification test strategy and plans• Review functional test plans with team members• Develop test cases and review with team• Lead and conduct pre-verification events• Report test results to project team and customer• Track and resolve identified issues• Represent Independent Test Verification in customer and program team meetings• Develop and debug test system configuration• Design and fabricate cables• Specify electrical loads (real and simulated)• Configure tester software to simulate normal product inputs and monitor output signals• Provide interface between Product Engineers and Test Engineers at remote sites where global development and test resources are assigned• Provide input, monitor, and report on budget for testQualificationsBasic Qualifications• 2+ years’ experience with ADAS• 2+ years’ Vehicle level testing experience• 2+ years’ experience designing Functional Test PlansNice to Haves (Preferred Qualifications)• Master's Degree in Engineering, Computer Science or related technical field• Programming experience, such as Python, C#, CAPL etc.• Ability to establish schedules utilizing available resources• Strong verbal and written communication skills• Basic understanding of electrical circuits• Ability to utilize Microsoft Office Tools Word, Excel• Ability to read and understand technical specifications• Ability to interpret product specifications• Understanding of vehicle systems• Experience with Excel for data mining and analysis• Ability to read and understand electrical schematics• Ability to analyze product requirements and determine test strategies• Working knowledge of DOORS• Working knowledge of Configuration Management• Structured problem solving skills</t>
  </si>
  <si>
    <t>嵌入式视音频应用软件开发工程师</t>
  </si>
  <si>
    <t>广州市联德智能系统有限公司</t>
  </si>
  <si>
    <t>Auto Test Engineer</t>
  </si>
  <si>
    <t>职位亮点五险一金餐补定期体检节日福利绩效奖金弹性工作</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</si>
  <si>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</si>
  <si>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JAVA软件开发工程师（大数据方向）</t>
  </si>
  <si>
    <t>医疗设备/器械,计算机硬件</t>
  </si>
  <si>
    <t>职位描述岗位职责：开发与维护公司在教育远程医疗数字化手术室领域内的视音频系列产品。职位要求：1、基于海思主板的二次开发；2、精通C，C++，socket；3、精通LINUX操作系统；4、熟悉各种网络流媒体协议，RTMP，RTSP，HLS；5、熟悉海思平台，最好能熟悉Hi3531；6、了解h264,aac等相关的音视频知识；7、熟悉QT界面开发的相关知识；8、熟悉FFMPEG、live555等；9、对音、视频开发中产生的各种问题能快速定位；10. 欢迎工作主动，有学习热情的应届毕业生。</t>
  </si>
  <si>
    <t>职位亮点五险一金年底双薪绩效奖金餐补通讯补助带薪年假定期体检节日福利</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</si>
  <si>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</si>
  <si>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职位描述职责描述：For our Healthcare Sector in Shanghai, we are looking for an Auto Test Engineer.What are my responsibilities?  - Work in a global R&amp;D team with both international and local engineers to verify and validate CT (Computed Tomography) products &amp; solutions for global market.- Design and maintain auto test script(Ranorex) for system/software feature and performance according to the requirement specification- Develop software test tools- Perform auto/manual test cases and report test results任职要求：What do I need to qualitfy for this job?Education:- Bachelor's degree or above in computer Science or related disciplines.Knowledge/Languages:- Strong Knowledge on analysis, design, coding, and implementation on .Net applications, familiar with C#, strong OO Analysis &amp; Design skills- Familiar with Agile development process- Strong knowledge on configuration management and auto test experience is preferred- Proficiency in verbal and written English communications (CET-6 preferred)- Medical and clinical knowledge is preferredExperience:- At least two years experience in development(C#/C++).</t>
  </si>
  <si>
    <t>Egret前端工程师</t>
  </si>
  <si>
    <t>北京络捷斯特科技发展股份有限公司</t>
  </si>
  <si>
    <t>IT Engineer IT工程师</t>
  </si>
  <si>
    <t>系统集成开发工程师</t>
  </si>
  <si>
    <t>坎德拉(深圳)科技创新有限公司</t>
  </si>
  <si>
    <t>教育/培训/院校,互联网/电子商务,教育/培训/院校,物流/仓储</t>
  </si>
  <si>
    <t>职位亮点五险一金全勤奖交通补助餐补带薪年假</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</si>
  <si>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</si>
  <si>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计算机软件,航空/航天研究与制造,IT服务(系统/数据/维护),计算机硬件</t>
  </si>
  <si>
    <t>职位亮点五险一金带薪年假周末双休高新AI行业节日福利大牛带队</t>
  </si>
  <si>
    <t>职位描述技能要求：C++JavaSQL数据库ERPOA1、负责公司内部OA、ERP、EHR等办公系统的集成开发；2、针对公司不同业务场景办公系统做二次开发；3、自定义OA流程模板的二次开发；4、数据库管理及系统运维相关工作等。任职资格：1、本科及本科以上，优秀者可放至大专，计算机、软件相关专业毕业；2、3年以上IT系统集成或相关项目经验；3、熟悉Java、C/C++等两种语言以上；4、熟练掌握JSDK，J2EE的相关知识，精通JAVA、JSP、SERVERLET编程，熟悉多线程编程；5、掌握数据库的相关知识，熟悉SQLSERVER及ORACLE，具备SQL、触发器、函数、存储过程的编写能力；6、熟悉软件市场，熟练使用开发模型工具以及数据库，精通通用原型工具7、 精通各类第三方系统集成应用（ERP/HR/OA/邮件/即时通讯等），有单点登录、身份验证开发经验优先；8、 熟悉钉钉、泛微等内部管理系统后台开发，有NC数据对接经验者优先；</t>
  </si>
  <si>
    <t>职位描述DESCRIPTIONS工作描述 Provide support for manufacturing shopfloor network connectivity trouble-shooting, label printers, scanners, PC, etc.处理生产现场网络问题，电脑/标签/扫描设备等问题，合理计划。 Provide 1st level support for ERP operation, customer oriented attitude and willing to follow user’s issues until it is closed支持生产现场ERP操作，用户权限，常见操作问题的初步处理，能积极快速响应，跟踪问题直到完全解决 Provide 1st level support for in-house developed system对内部开发系统在生产现场的实施提供支持 Good communication skill, can explain complex situation well, represent IT department to maintain good relationship with manufacturing teams, give fast and effective response 善于沟通，解释技术问题。能代表IT和生产部门建立成长期的良好沟通，对生产过程中出现的问题，根据实际情况作出快速处理和有针对性的响应  QUALIFICATIONS REQUIRED职位要求College Degree 大专以上学历为人踏实，沉稳。有能力直接跟踪和学习最新的软件技术，善于思考，敢于尝试。  有以下领域中的某一项经验候选人优先- Experience in support VLAN/Windows network, or IT technical support area, software packaging, PC imaging, GPO, AD, etc.- ERP/Manufacturing Process information system support- Object Oriented Programming, familiar with HTML/CSS, JavaScript, SQL, C#/.net Framework Class Library/Windows Form/Web Form </t>
  </si>
  <si>
    <t>数据库工程师(J12320)</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</si>
  <si>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</si>
  <si>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北京拓实科技有限公司</t>
  </si>
  <si>
    <t>游瑞世纪(北京)管理咨询有限公司</t>
  </si>
  <si>
    <t>职位亮点五险一金绩效奖金年终分红交通补助餐补通讯补助带薪年假节日福利</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</si>
  <si>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</si>
  <si>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</si>
  <si>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北京爱特泰克技术股份公司</t>
  </si>
  <si>
    <t>专业服务/咨询(财会/法律/人力资源等),互联网/电子商务,计算机软件,网络游戏</t>
  </si>
  <si>
    <t>职位亮点五险一金带薪年假餐补节日福利绩效奖金周末双休</t>
  </si>
  <si>
    <t>职位亮点节日福利五险一金通讯补助带薪年假定期体检员工旅游股票期权</t>
  </si>
  <si>
    <t>职位描述职位要求：【必要】4年以上相关工作经验，本科及以上学历；【必要】熟练掌握C++语言，并能够编写高质量的代码，具有一定的架构设计能力；【必要】具备良好的发展潜力并能够适应工作变化及要求，具备团队精神，能够配合他人积极完成相关工作；【重要】熟悉PDF、CEB、SEP一种或多种文件格式解析或相关经验者优先；熟悉XPDF/Poppler/MUPDF/iText等开源项目者优先；【重要】有跨平台应用开发经验者优先。有UI开发经验，熟悉 QT、MFC 者优先；【重要】熟悉图形图像知识及相关算法或字体处理技术者优先；</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</si>
  <si>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</si>
  <si>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职位亮点五险一金年底双薪包吃</t>
  </si>
  <si>
    <t>银讯在线科技(北京)有限公司</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</si>
  <si>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</si>
  <si>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技术专家（C++）</t>
  </si>
  <si>
    <t>电气工程师（3C行业）</t>
  </si>
  <si>
    <t>互联网/电子商务,基金/证券/期货/投资,计算机软件</t>
  </si>
  <si>
    <t>职位亮点五险一金年底双薪餐补带薪年假补充医疗保险节日福利创业公司</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</si>
  <si>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</si>
  <si>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北京安信创业信息科技发展公司</t>
  </si>
  <si>
    <t>职位亮点五险一金加班补助包吃节日福利定期团建公司重点项目大牛带队14薪</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</si>
  <si>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</si>
  <si>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职位亮点绩效奖金餐补通讯补助带薪年假定期体检周末双休节日福利五险一金</t>
  </si>
  <si>
    <t>HiL System Enginee(NEV MiL SiL HiL)/硬件在环系统工程师_ETAS</t>
  </si>
  <si>
    <t>易特驰汽车技术（上海）有限公司</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</si>
  <si>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</si>
  <si>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的架构设计优化，基于 C/C++ 实现跨平台的底层封装。2、负责灵云 SDK 核心代码及业务流程的开发和维护3、参与具体的业务开发和技术难点攻关4、针对灵云 SDK 的使用环境，参与制定性能调优，排错工具，兼容性技术方案任职要求：1、本科以上学历，计算机科学或软件工程等相关专业2、精通 C/C++，技术功底扎实，有过硬的代码能力和设计能力3、有丰富的跨平台研发经验，至少熟悉 Windows, Linux, Android, iOS 中的两种，能够在两平台下熟练的进行构建、测试、问题分析定位等工作4、熟悉多线程、对异步编程有深刻的理解5、熟悉常见网络协议，例如: HTTP, WebSocket 等6、有较好的问题定位排查能力7、具有良好的团队协作能力和沟通能力，工作积极主动、责任心强</t>
  </si>
  <si>
    <t>技术总监（C++）</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</si>
  <si>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</si>
  <si>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职位亮点五险一金带薪年假弹性工作全勤奖定期体检交通补助</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</si>
  <si>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AICP 能力平台可部署为公有云面向所有开发者提供 AI 能力服务，亦可在企业内部进行私有部署为企业提供能力服务。平台面向开发者提供多种形式的访问接口，如：REST、WebSocket、MRCP、gRPC 等，以满足不同类别用户的需求。工作中我们追求：1、极致。在体现核心竞争力的高可用、高并发、高性能等方面上，我们要求做到尽善尽美。2、规范。代码风格、静态检查、提交日志均有明确要求，且必须能通过相应工具的检验。岗位描述：1、负责灵云 AICP 能力平台的架构设计优化；2、贡献灵云 AICP 核心代码并进行维护，负责核心业务流程的开发和维护；3、参与具体的业务开发和技术难点攻关；4、对灵云 AICP 能力平台进行性能调优，排错工具，兼容性技术方案。任职要求：1、本科以上学历，计算机科学或软件工程等相关专业；2、精通 C/C++，技术功底扎实，有过硬的代码能力和设计能力；3、有丰富的高并发高性能平台研发经验，精湛的问题分析定位能力；4、熟悉多线程、对异步编程有深刻的理解；5、熟悉常见网络协议，例如: HTTP, WebSocket 等；6、较好的表达能力，能够对中高级开发工程师进行指导；7、具有良好的团队协作能力和沟通能力，工作积极主动、责任心强。</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</si>
  <si>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</si>
  <si>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职位描述Job Description1.     [30%] Solution Development for MiL/SiL/HiL based on ETAS Tools:Propose the MiL/SiL/HiL solution of ETAS based on the ETAS available tool COSYM;Take the ETAS available model, or third-party model as base to promote MiL/SiL/HiL project or to promote only the ETAS tools;Collect and feedback the bugs and improvement of ETAS software and align with development team and Program managers;2.     [70%] Project Execution:- take the lead of system specification, engineering parts specification for HiL systems, especially for NEV HiL, based on the system of ETAS;- conduct the system test and setup, including engineering parts tests, system open loop test and system closed loop test with customer’s controller, in pure signal level or in HV and small current level;- cooperate with test service team to provide corresponding test automation interface;- take the lead of MiL/SiL project specification, implementation, parameterization and execution on-site with customer;- Documentation of designs, specifications and tests, MiL/SiL system configuration, execution results and data analyzation;- modify and parameterize the ETAS model based on the requirements of Customers;QualificationsMain Job Requirements / Qualifications:Working experience:·       5 years NEV system test experience, especially, but not limited to, HiL test;·       Or 5 years in MiL/SiL system test experience;Education:·       Master degree+, preferred on major of EE or automotive engineering;Technical Skills / Abilities:·       Familiar with modeling tools, like Matlab/Simulink, other modeling tool is an add up;·       Experience in collecting, analyzing the customer requirements and prepare the solution with NEV HiL, MiL/SiL tool chain;·       Experience in MiL/SiL simulation, with plant model and controller model and be able to execute the MiL/SiL project alone;·       Experience in NEV Domain HiL system execution, like BMS, VCU, FCCU and MCU;·       Know-How in ETAS tools, products especially in HiL test and validation field (LABCAR, LCO, LCA, INCA, etc.) is a plus·       Experience in working with HW (IO Boards, Racks, etc.) and SW (C, C# and The Mathworks® Products)Soft Skills:·       Native in Chinese (mandarin), fluent in English language·       Good analytic and problem solving skills·       Convincing customer communication skill·       Capability to integrate and work in an international team·       Willingness to travel frequently (50%) within China·       Willingness to communicate with customer to promote ETAS solution·       High drive for agility and interested in theoretical background of E-motor and Fuel Cell control strategies</t>
  </si>
  <si>
    <t>金岭教育科技（北京）有限公司</t>
  </si>
  <si>
    <t>SLC MindSphere应用中心- 数据分析 上海</t>
  </si>
  <si>
    <t>高级三维可视化工程师（C++ QT）</t>
  </si>
  <si>
    <t>职位亮点带薪年假员工旅游节日福利周末双休定期团建绩效奖金</t>
  </si>
  <si>
    <t xml:space="preserve">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</si>
  <si>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北京君诺信达科技有限公司</t>
  </si>
  <si>
    <t>职位描述技能要求：C++C#/.NETMySQLWPFQTosgearth岗位职责：1、参与数据处理、数据组织管理、数据综合分析及可视化相关项目的实施，需求分析、系统设计、系统实现；2、按照部门规划，持续跟踪和研究特定技术方向；3、按照项目要求，撰写相关软件过程文档。岗位需求：1 、研究生及以上学历，优秀者放宽至本科，计算机、GIS、图形学等相关专业；2、 熟练掌握C/C++语言，熟悉QT的开发框架；3、 熟悉OSGEarth体系及开发工具，有基于osgearth的开发经验；4、具备GIS和RS相关知识。</t>
  </si>
  <si>
    <t>职位亮点节日福利带薪年假五险一金交通补助餐补周末双休加班补助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</si>
  <si>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</si>
  <si>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富盛科技股份有限公司</t>
  </si>
  <si>
    <t>计算机软件,电子技术/半导体/集成电路,互联网/电子商务,通信/电信运营、增值服务</t>
  </si>
  <si>
    <t>职位亮点五险一金交通补助餐补带薪年假</t>
  </si>
  <si>
    <t>职位描述 Job Family: Research &amp; Development Location: Shanghai  Organization: EM Mode of employment: Full time only    Siemens has been a traditional leader in electrification and automation for more than 170 years. Today, Siemens has become one of the most important software enterprises in the world. Thus, Siemens launched MindSphere, and it has become an important force driving digitalization business to grow in the future. MindSphere is the cloud-based, open industrial IoT platform from Siemens that connects your products, plants and systems, enabling you to harness the wealth of data generated by the Internet of Things with advanced analytics. Therefore, Siemens help our customers to turn the data into values.  We are now looking for the talents to join our MindSphere team in the Energy Management domain. As a member of our fast-growing MindSphere team, you’ll work across a range of interesting and challenging projects, putting great ideas into action. What’s more, you’ll work alongside some of the sharpest minds in your field, gaining new skills and experiences, within a dynamic and supportive environment. We’re looking forward to have more smart &amp; passionate people to join us. For our EM MindSphere Application Center in Shanghai, now we are looking for a Data Analyst.  What are my responsibilities?  Be actively engaged in the customer value co-creation workshop, find out the potential business values behind the data;Be part of the EM MindSphere Application Center (MAC) with the task to evaluate and enhance industrial Big Data Applications within Siemens EM use casesTogether with an team of specialists for data collection, data preparation and data visualization, apply the big data analytic and get more insights out of the dataTogether with the team you will create mathematical and statistical models and transform these into algorithmsFormulate techniques for quality data collection to ensure adequacy, accuracy and legitimacy of dataAnalyze business data to support management to optimize and streamline the existing business process   What do I need to qualify for this job?  Bachelor degree or above in information science, data science, mathematics, physics, Electronic Engineering.At least 5 years’ experience in Software development, especially in those topics: software requirement engineering, software design and development, software trouble shooting, bugfix and installation, software process improvement, data science/analytics.Object oriented software engineering experience in .NET Framework ,C#, VB and xml for small and large software systems.Detailed knowledge required for databases (MySQL, SQL), data processing and analysis.Knowledge about computed tomography, clinical workflows, system engineering and big data, website development.IT knowledge with Microsoft office especially Excel and Web applications. Ability to multi-task.Strong sense of responsibility, proactive and positive coordination and communication.Good team working skills and systematic and structured working style.English fluently – both in written and oral.</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</si>
  <si>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</si>
  <si>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北京索德电气工业有限公司</t>
  </si>
  <si>
    <t>Software Engineer, top Software company</t>
  </si>
  <si>
    <t>电气/电力/水利,电子技术/半导体/集成电路,电气/电力/水利</t>
  </si>
  <si>
    <t>职位亮点五险一金年底双薪绩效奖金年终分红包吃员工旅游</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</si>
  <si>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</si>
  <si>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廊坊开发区中油龙慧自动化工程有限公司</t>
  </si>
  <si>
    <t>服务器C++工程师-TPS（H3D-TPS-PR110001）</t>
  </si>
  <si>
    <t>职位亮点绩效奖金餐补带薪年假定期体检补充医疗保险五险一金交通补助通讯补助</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</si>
  <si>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</si>
  <si>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职位描述Software Engineer, top Software companyWe create state of the art logistics software.Our Software Engineers use the latest technologies to solve complex routing and transportation challenges.  Client DetailsMy client was founded in 1988, headquartered in New York, the birthplace of innovation,My client is a leader in logistics software, providing intelligent solutions to schools, municipalities and adult care facilities.Description * Develop new features and applications using the latest technologies* Code, test, debug, implement, document and present systems and programs to meet complex business needs* Participate in Scrum meetings, including sprint planning, backlog refinement, and retrospectives* Communicate with Shanghai team members and US Development and leadership teams    Profile* Bachelor's degree in Computer Science or related field; additional consideration given for advanced degrees or international education * 3+ years experience preferred; additional consideration for international experience* Fluent in English* Knowledge of Grunt, webpack, GIT, JIRA* Working knowledge of object oriented programming* Good interpersonal skills* Experience in a team environment* Understanding of Scrum methodology Technologies Used* HTML, CSS, JavaScript, jQuery, Knock-out, Angular, React* C#, Web API, .NET CORE, LINQ* SQL Server, Entity Framework  Job OfferBenefits Including:* Fully paid Insurance and Housing Fund* Yearly health check* Work as part of an international team* Advancement opportunities* Excellent Work-life balance* Located near subway lines 1,2,8, and 10 To apply online please click the 'Apply' button below. For a confidential discussion about this role please contact Claire Wang on +86 6122 3119.</t>
  </si>
  <si>
    <t>中关村科技园区海淀园创业服务中心</t>
  </si>
  <si>
    <t>SLC 工业网络通讯与识别产品 技术专家</t>
  </si>
  <si>
    <t>职位描述岗位职责：1.负责平台服务器和工具的设计和开发2.负责现有平台的功能改造，结构、性能调整等3.负责对现有平台架构进行整合，算法设计等4.开发并维护高稳定性，高扩展性的游戏服务器任职要求：1.统招大学本科及以上学历2.熟练掌握C++、linux3.熟悉网络编程，熟悉设计模式，有较好架构能力4.熟练掌握数据结构和游戏开发常用算法5.精通TCP/IP协议及编程6.具备良好的沟通协作能力和团队合作精神</t>
  </si>
  <si>
    <t>职位亮点带薪年假项目奖金定期团建</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</si>
  <si>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</si>
  <si>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Java EE 工程师</t>
  </si>
  <si>
    <t>服务器C++工程师-MUG（H3D-MUG-PR110001）</t>
  </si>
  <si>
    <t>职位亮点节日福利14薪五险一金交通补助餐补带薪年假定期体检员工旅游</t>
  </si>
  <si>
    <t>职位描述Responsibilities Responsible for promoting Siemens CI product and solution in automotive industry Responsible for assisting NAM and KAM to approach customers Responsible for defining the technical specification to end customersResponsible for assisting the automotive line builders for technical issuesLearn the latest technology of Siemens CI  HQ and China and transfer this knowledge to automotive COC in ChinaTasksTroubleshooting during the project execution for industrial switch and RFID system.Develop the tailor-made network concept together with the end-customerSupport Sicar standardization for industrial communication and identificationAssist the Automotive COC to realize the Simove promotion in industrial communication perspective , Wlan application , component selection and trouble shooting  Assist car plant business developer to do the marketing events , exhibition ; workshop and seminars Assist the sales-representative to approach the customer with the technical know-howKnowledge Background Industry switch and WLAN knowledge is mandatory.Simatic Knowledge for S7-300 and S7-1500 is mandatory.Industry RFID knowledge and experience is highly preferred.C# and data base knowledge is highly preferred.职责负责西门子CI产品和解决方案在汽车行业的推广负责协助NAM和KAM与客户接洽负责为最终客户定义技术规范负责协助汽车生产线建设解决技术问题任务学习西门子CI总部和中国的最新技术，并将这些知识运用到中国的汽车行业工业交换机和RFID系统项目执行过程中的故障排除。与终端客户一起开发定制网络概念负责Sicar标准化在工业通信和识别领域协助汽车COC在工业通信、无线局域网应用、元器件选型、故障排除等方面实现Simove推广协助汽车厂业务开发人员做市场活动、展会;工作坊和研讨会协助销售代表与客户进行技术交流知识背景必须有工业交换机和无线局域网的知识S7-300和S7-1500的Simatic相关知识是必须的。具有RFID行业知识和经验者优先。具有c#和数据库知识者优先。     </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</si>
  <si>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</si>
  <si>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java开发软件工程师</t>
  </si>
  <si>
    <t>职位描述职位描述：-负责游戏服务器功能设计和实现（负责视频直播服务器的设计和实现）-优化服务器，维持高稳定性，高负载，高扩展性-解决现网出现的问题-确认各种需求的可执行性以及解决方案职位要求：- 统招大学4年制本科及以上学历- 熟悉C++，三年及以上C++开发经验- 熟悉stl- 有过项目经验，不限于服务器- 对程序效率、性能有高度敏感性- 有良好的抗压能力- 善于与人沟通，乐于接受有挑战性的任务</t>
  </si>
  <si>
    <t>大数据架构师</t>
  </si>
  <si>
    <t>客户端架构师(c++)</t>
  </si>
  <si>
    <t>职位亮点五险一金绩效奖金加班补助交通补助餐补员工旅游节日福利带薪年假</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</si>
  <si>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</si>
  <si>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职位亮点周末双休绩效奖金员工旅游补充医疗保险餐补五险一金年终分红定期体检</t>
  </si>
  <si>
    <t>职位亮点五险一金周末双休定期体检节日福利带薪年假年底双薪补充医疗保险定期团建</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</si>
  <si>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</si>
  <si>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</si>
  <si>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职位描述 1人岗位说明：1. 负责核心业务相关架构、设计、优化2. 负责基础库，框架，关键模块的技术选型、开发和改进任职要求：工作经验：5-10年学历：本科及以上1.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</si>
  <si>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软件测试主管</t>
  </si>
  <si>
    <t>北京中视广信科技有限公司</t>
  </si>
  <si>
    <t>中国航发商用航空发动机有限责任公司</t>
  </si>
  <si>
    <t>职位亮点五险一金餐补定期体检员工旅游带薪年假节日福利</t>
  </si>
  <si>
    <t>职位亮点五险一金大型国企平台交通补助餐补</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</si>
  <si>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</si>
  <si>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红板凳科技股份有限公司</t>
  </si>
  <si>
    <t>职位描述岗位职责：1、熟悉各行业软件质量标准，包括：IEC61508,IEC62304,ISO26262,GJB5369,ASPICE，DO178B/C等2、熟悉软件可靠性测试相关要求，了解软件可靠性全生命周期中相关过程；3、负责各类软件的功能、性能、安全性等方向的测试；4、根据需求及设计类文档进行测试方案、测试用例、测试报告等文档编写、维护；5、负责建立机器人软件可靠性测试用例库；6、负责日常测试环境的部署维护；7、负责测试相关培训工作；8、负责部分客户的售后技术支持工作。任职要求：1、本科及本科以上学历，计算机、软件、测控等相关专业；2、熟悉软件测试的基本理论和技术，熟悉软件开发和测试流程；良好的测试执行和用例编写能力，了解各种测试类型，精通其中的一到两种，如性能测试、自动化测试等；3、熟悉windows、linux、unix操作系统操作命令；4、熟悉C/C++、Java、Python、C#等语言；5、了解机器人基本知识，了解业界测试技术及工具；6、熟悉常用的自动化测试工具，能够编写自动化脚本；7、具有较强的逻辑思维能力和动手能力，能独立完成测试环境的搭建；具有较强的沟通能力和团队协作精神。</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</si>
  <si>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</si>
  <si>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北京乐步教育科技有限公司</t>
  </si>
  <si>
    <t>职位亮点周末双休五险一金绩效奖金全勤奖餐补大牛带队公司在地铁口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</si>
  <si>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</si>
  <si>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职位亮点五险一金年底双薪绩效奖金节日福利</t>
  </si>
  <si>
    <t>职位描述岗位职责：1.完成软件开发实施中的具体任务，参与编写业务需求分析文档，完成软件项目的设计、系统模块划分、功能设计、代码编写等工作2.参加架构设计和新技术研究及论证，对软件开发方面的问题和技术难点进行技术交流、研讨3.编写产品技术手册、功能及操作手册，参与项目产品的技术文档管理4.参与测试用例及测试相关技术文档的审查，完成软件单元测试5.协助开发经理处理与研发相关的重大问题和突发性事件，按时完成领导交办的其他工作任职要求：1.本科7年以上工作经验，硕士5年以上工作经验，计算机相关专业； 2.至少保证3年以上用C++程序开发的经验； 3.精通linux/unix开发及开发工具和C++开发语言4.熟练掌握HTTP/TCP/ UDP等协议，熟悉WebService和ASP.NET5.熟练掌握Oracle/SQLServer/MySQL中一种或者以上，熟练使用SQL语言、存储过程</t>
  </si>
  <si>
    <t>北京英吉特科技有限公司</t>
  </si>
  <si>
    <t>职位亮点加班补助全勤奖带薪年假年底双薪绩效奖金周末双休节日福利五险一金</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</si>
  <si>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</si>
  <si>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北京顺山软件有限公司</t>
  </si>
  <si>
    <t>软件开发.net 工程师</t>
  </si>
  <si>
    <t>计算机软件,电气/电力/水利,环保,互联网/电子商务</t>
  </si>
  <si>
    <t>职位亮点五险一金绩效奖金股票期权年终分红带薪年假年底双薪创业公司餐补</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</si>
  <si>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</si>
  <si>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职位亮点五险一金加班补助餐补带薪年假弹性工作节日福利绩效奖金</t>
  </si>
  <si>
    <t>职位描述工作职责：1. 负责核心业务相关架构、设计、优化2. 负责基础库，框架，关键模块的技术选型、开发和改进任职要求:1.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</si>
  <si>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</si>
  <si>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资深C++/QT软件开发工程师</t>
  </si>
  <si>
    <t>上海汉韦信息科技有限公司</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</si>
  <si>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</si>
  <si>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计算机软件,加工制造（原料加工/模具）,石油/石化/化工,计算机软件</t>
  </si>
  <si>
    <t>职位亮点五险一金周末双休绩效奖金年终分红股票期权餐补弹性工作定期体检</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</si>
  <si>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</si>
  <si>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职位描述技能要求：C++QT软件工程师岗位职责：1.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</si>
  <si>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赴日软件开发实训生(理工类本科以上，0基础0日语可网络辅导可）</t>
  </si>
  <si>
    <t>中级前端工程师</t>
  </si>
  <si>
    <t>高级cocos-2dx开发</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</si>
  <si>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</si>
  <si>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中级JAVA 开发工程师</t>
  </si>
  <si>
    <t>北京有生志广科技有限公司</t>
  </si>
  <si>
    <t>软件工程师C语言</t>
  </si>
  <si>
    <t>职位亮点五险一金带薪年假节日福利定期团建定期体检年底双薪设备补助</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</si>
  <si>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</si>
  <si>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职位描述技能要求：C++COCOS-2DX岗位职责：1、项目技术开发、产品版本研发2.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</si>
  <si>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北京蓝光汇智网络科技有限公司</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</si>
  <si>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</si>
  <si>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高级系统开发工程师</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</si>
  <si>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</si>
  <si>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北京企慕科技有限公司</t>
  </si>
  <si>
    <t>职位亮点五险一金交通补助餐补周末双休带薪年假通讯补助</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</si>
  <si>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</si>
  <si>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职位描述岗位职责：1. 根据工作需要，参与项目需求调研和分析；2. 负责项目功能设计开发；3. 完成研发设计文档编写；4. 指导并确保开发团队工程师能够按时按质完成研发任务；5. 对测试团队进行功能设计讲解，确保测试团队高质量完成测试用例设计；6. 根据要求完成知识产权文档编写。任职要求：1.计算机、模式识别等相关专业本科或以上，熟悉软件工程背景知识，CET4及以上；2.拥有五年及以上企业级系统软件产品开发经验，具有人脸识别项目开发经验者优先；3.熟悉人工智能方向相关技术，特别对视频分析相关技术熟悉者优先；4.精通C、C++等开发语言，编程功底扎实，掌握常用数据结构和算法，熟练应用OpenCV等算法库；5. 熟悉Linux系统开发者优先；6. 熟悉SpringBoot，Dubbo等开发框架者优先；7. 具有强烈的工作责任心、有良好的沟通能力和团队合作精神、承压能力。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</si>
  <si>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</si>
  <si>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航天海鹰安全技术工程有限公司</t>
  </si>
  <si>
    <t>软件工程师数据开发</t>
  </si>
  <si>
    <t>售后技术支持总监</t>
  </si>
  <si>
    <t>学术/科研,航空/航天研究与制造</t>
  </si>
  <si>
    <t>职位亮点绩效奖金餐补通讯补助交通补助定期体检高温补贴带薪年假五险一金</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</si>
  <si>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</si>
  <si>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高级JAVA软件开发工程师</t>
  </si>
  <si>
    <t>北京中质信维科技有限公司</t>
  </si>
  <si>
    <t>纪州喷码技术(上海)有限公司</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</si>
  <si>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</si>
  <si>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职位亮点周末双休五险一金定期体检交通补助通讯补助高温补贴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</si>
  <si>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</si>
  <si>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Java开发工程师（中高级）</t>
  </si>
  <si>
    <t>职位亮点五险一金年底双薪绩效奖金餐补员工旅游带薪年假定期体检节日福利</t>
  </si>
  <si>
    <t>专业服务/咨询(财会/法律/人力资源等),中介服务,互联网/电子商务,基金/证券/期货/投资</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</si>
  <si>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</si>
  <si>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</si>
  <si>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武汉有我科技有限公司</t>
  </si>
  <si>
    <t>北京中能北方科技股份有限公司</t>
  </si>
  <si>
    <t>职位亮点14薪绩效奖金五险一金交通补助带薪年假弹性工作员工旅游定期体检</t>
  </si>
  <si>
    <t>岗位职责：1、精通C++ 语言，良好的编程习惯；做服务器端开发；2、熟悉Unix / Linux操作系统；有需求分析和软件设计能力；3、熟悉协议知识(例如TCP/IP)，以及网络知识；4、全日制本科以上学历，良好的英文读写能力；5、良好的团队管理能力；通信行业工作背景优先考虑。任职要求：上海有30多人，广州有70多人，都是高级工程师，长期项目目前团队里有一个做c++服务端，还需要2人，主要是做服务端的设计。候选人肯定要经验非常丰富，背景和院校好的，估计5年以上，小公司搞不定</t>
  </si>
  <si>
    <t>环保,电子技术/半导体/集成电路,互联网/电子商务,仪器仪表及工业自动化</t>
  </si>
  <si>
    <t>职位亮点创业公司员工旅游定期体检包住</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</si>
  <si>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</si>
  <si>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有线传输工程师</t>
  </si>
  <si>
    <t>c++棋牌服务器开发</t>
  </si>
  <si>
    <t>专业服务/咨询(财会/法律/人力资源等),房地产/建筑/建材/工程,互联网/电子商务,网络游戏</t>
  </si>
  <si>
    <t>.Net 研发工程师</t>
  </si>
  <si>
    <t>职位亮点五险一金绩效奖金定期体检带薪年假餐补健身俱乐部补充医疗保险工作居住证</t>
  </si>
  <si>
    <t>深圳市高邦企业管理咨询有限公司</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</si>
  <si>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</si>
  <si>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职位亮点五险一金绩效奖金年终分红全勤奖加班补助带薪年假节日福利员工旅游</t>
  </si>
  <si>
    <t>前端工程师（中级）</t>
  </si>
  <si>
    <t>云密码(北京)科技有限公司</t>
  </si>
  <si>
    <t>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</si>
  <si>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</si>
  <si>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软件测试员 接受实习</t>
  </si>
  <si>
    <t>职位亮点五险一金全勤奖周末双休交通补助餐补房补通讯补助带薪年假</t>
  </si>
  <si>
    <t>C++服务端主程（手游）</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</si>
  <si>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</si>
  <si>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前端开发工程师-产融平台</t>
  </si>
  <si>
    <t>中投双创(北京)创业投资管理有限公司</t>
  </si>
  <si>
    <t>万象贸易有限公司</t>
  </si>
  <si>
    <t>职位亮点五险一金绩效奖金股票期权</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</si>
  <si>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</si>
  <si>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</si>
  <si>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职位亮点周末双休年底双薪节日福利五险一金餐补年终分红员工旅游定期团建</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</si>
  <si>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</si>
  <si>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软件工程师 电子/机械方向员做五休二190315</t>
  </si>
  <si>
    <t>web前端以及Node.js开发工程师</t>
  </si>
  <si>
    <t>北京中飞艾维航空科技有限公司</t>
  </si>
  <si>
    <t>电气/电力/水利,航空/航天研究与制造,跨领域经营,电子技术/半导体/集成电路</t>
  </si>
  <si>
    <t>职位描述技能要求：C++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</si>
  <si>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</si>
  <si>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北京信联科汇科技有限公司</t>
  </si>
  <si>
    <t>上海坤雷实业有限公司</t>
  </si>
  <si>
    <t>计算机软件,IT服务(系统/数据/维护),通信/电信/网络设备</t>
  </si>
  <si>
    <t>职位亮点五险一金带薪年假定期体检节日福利创业公司</t>
  </si>
  <si>
    <t>职位亮点五险一金年底双薪绩效奖金包吃包住餐补</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</si>
  <si>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</si>
  <si>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</si>
  <si>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net高级工程师</t>
  </si>
  <si>
    <t>增值产品开发工程师</t>
  </si>
  <si>
    <t>职位亮点五险一金餐补节日福利弹性工作</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</si>
  <si>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</si>
  <si>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游戏C++服务器主程</t>
  </si>
  <si>
    <t>中级 JAVA 开发 工程师</t>
  </si>
  <si>
    <t>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</si>
  <si>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测试软件工程师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</si>
  <si>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</si>
  <si>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职位描述岗位职责：1. 负责迭代改进服务器架构，使其不断进化；2. 负责游戏后端核心模块设计与实现；3. 负责服务器性能优化；4. 负责服务器团队日常管理。                                                                                                                                                       岗位要求：1. 本科及以上学历；2. 4年以上游戏服务器开发经验，有成功上线项目经验；3. 精通C++，熟悉Linux，对海量用户并发及服务器优化有丰富经验；4. 至少深度、完整主导过1款游戏的服务器开发及上线运营工作； 5. 热爱游戏事业，团队协作沟通能力强，责任心强。 如果你渴望创造引己为傲的产品，这里有业内顶配策划、程序、美术，欢迎你的加入！我们将以合伙人待遇以诚相待。</t>
  </si>
  <si>
    <t>北京知识动力信息技术有限公司</t>
  </si>
  <si>
    <t>职位亮点节日福利周末双休五险一金绩效奖金补充医疗保险带薪年假定期体检</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</si>
  <si>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</si>
  <si>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北京中安科创科技发展有限公司</t>
  </si>
  <si>
    <t>cocos2dx开发</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</si>
  <si>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</si>
  <si>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石油/石化/化工,能源/矿产/采掘/冶炼,计算机软件,专业服务/咨询(财会/法律/人力资源等)</t>
  </si>
  <si>
    <t>职位亮点五险一金周末双休补充医疗保险定期体检绩效奖金带薪年假节日福利</t>
  </si>
  <si>
    <t>BI开发工程师 (做五休二）</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</si>
  <si>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</si>
  <si>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职位亮点五险一金带薪年假节日福利餐补定期体检员工旅游</t>
  </si>
  <si>
    <t>职位描述技能要求：cocos-2dx主程序c++岗位职责：1、项目技术开发、产品版本研发2.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</si>
  <si>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</si>
  <si>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WEBGIS开发工程师</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</si>
  <si>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</si>
  <si>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北京建设数字科技股份有限公司</t>
  </si>
  <si>
    <t>C++后端中级/高级开发</t>
  </si>
  <si>
    <t>计算机硬件,计算机软件,互联网/电子商务</t>
  </si>
  <si>
    <t xml:space="preserve">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</si>
  <si>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WEB高级工程师</t>
  </si>
  <si>
    <t>2.8万-3万</t>
  </si>
  <si>
    <t>职位亮点五险一金周末双休年终分红节日福利弹性工作</t>
  </si>
  <si>
    <t>岗位职责：1. 参与产品设计，完成系统需求分析设计；2. 参与服务器业务架构设计、模块划分和模块开发；3. 参与服务器核心业务功能开发和性能优化；4. 参与智能分布式分析服务器系统的研发；任职要求：1. 计算机或者相关专业本科以上学历；2. 两到三年以上工作经验，精通C/C++，熟练掌握c/c++/python/java主流开发语言；3. 熟悉网络通信编程、多线程编程技术；4. 熟悉redis\nginx使用；5. 熟悉Windows和Linux环境编程；6. 有强烈的上进心和求知欲，善于学习新事务，沟通能力良好。</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</si>
  <si>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</si>
  <si>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</si>
  <si>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北京嘉华汇诚科技股份有限公司</t>
  </si>
  <si>
    <t>手游服务器主程序(C++)</t>
  </si>
  <si>
    <t>计算机软件,互联网/电子商务,计算机硬件,IT服务(系统/数据/维护)</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</si>
  <si>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</si>
  <si>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汉汇科技(北京)有限责任公司</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</si>
  <si>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</si>
  <si>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银行,通信/电信运营、增值服务,IT服务(系统/数据/维护),互联网/电子商务</t>
  </si>
  <si>
    <t>.net开发高级</t>
  </si>
  <si>
    <t>职位亮点五险一金绩效奖金年终分红包住员工旅游每年多次调薪工龄工资</t>
  </si>
  <si>
    <t>上海海同信息科技有限公司</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</si>
  <si>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</si>
  <si>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职位描述岗位职责：1)     负责手游服务端的架构设计，根据产品需求，实现游戏的通信技术、底层逻辑实现等服务端技术框架2)     负责培训、指导、审核程序应用于服务端的技术和实现方案3)     负责基于游戏需求的工具开发或二次开发，完成相关的技术文档编写4)     负责服务器的各项性能调优（包括通信效率，逻辑实现效率，运算效率，优化数据库等），维护、改造和优化逻辑代码、后台框架5)     负责指导功能程序实现功能，并规范标准、提升其能力6)     负责服务端的热更新技术研究和关机维护更新方案的实现7)     负责完成项目的加密、安全等工作8)     负责对服务端相关的开发、测试、运营期的各种版本问题（包括故障和其他技术问题）及时解决9)     掌握开发进度，保证代码质量岗位职责：1)     工科本科以上学历，5年以上游戏服务器端通信结构开发经验，有良好的编程习惯，精通使用C++。有丰富的高并发服务开发经验。2)     较强的数据结构和算法逻辑能力，对程序性能敏感（运算性能和通信效率）3)     有python、lua等协程相关开发经验，精通TCP/IP，Socket编程，熟悉Linux Shell\epoll和网络服务部署管理和优化配置。有多线程处理经验4)     精通Mysql或Mongo的数据库表结构设计和性能优化5)     熟悉各种压缩/解压缩算法及其效率6)     有服务器架构构建基础，有10人以上团队的工作经验，有完整的MMORPG或在线重度手游ARPG上线项目开发经验，逻辑良好，思维活跃7)     具有良好的团队协作意识和出色的学习能力，逻辑清晰、工作认真负责，能耐心细心的进行沟通协调。推动力和抗压能力强，能够适应高强度工作。</t>
  </si>
  <si>
    <t>Java+C#软件开发工程师</t>
  </si>
  <si>
    <t>互联网/电子商务,外包服务,计算机软件,教育/培训/院校</t>
  </si>
  <si>
    <t>职位亮点绩效奖金五险一金带薪年假节日福利不加班14薪大牛带队每年多次调薪</t>
  </si>
  <si>
    <t>职位亮点五险一金绩效奖金年终分红交通补助餐补通讯补助带薪年假定期体检</t>
  </si>
  <si>
    <t>C++讲师(J12099)</t>
  </si>
  <si>
    <t>江苏传智播客教育科技股份有限公司北京分公司</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</si>
  <si>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</si>
  <si>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</si>
  <si>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北京以诺视景空间设计有限公司</t>
  </si>
  <si>
    <t>Unity3d手机游戏开发工程师</t>
  </si>
  <si>
    <t>家居/室内设计/装饰装潢,媒体/出版/影视/文化传播,房地产/建筑/建材/工程,广告/会展/公关</t>
  </si>
  <si>
    <t>职位亮点五险一金交通补助通讯补助周末双休餐补</t>
  </si>
  <si>
    <t>职位亮点五险一金年底双薪绩效奖金餐补交通补助带薪年假补充医疗保险</t>
  </si>
  <si>
    <t>职位亮点五险一金绩效奖金全勤奖带薪年假员工旅游节日福利</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</si>
  <si>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</si>
  <si>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职位描述岗位职责:1. C语言和C++的培训课程面授2. 研发授课所需案例和项目3. 攻关前沿技术并转化为课程任职要求:1. 3年以上开发经验2. 熟练掌握C语言或C++语言，并对语言的特性和细节有独到研究3. 拥有linux下服务器编程经验或qt等页面开发经验4. 有语音识别或图像识别的经验优先你的疑问：1. 个人发展：传智播客纵横培训界年头已久有丰富的技术和行业积累，在这里你可以横向获取到大量的知识与技术。2. 技术纵深：传智欢迎你展现你在技术上的独到见解并将其转换成课程体系，成就学生。于此同时，你也会无障碍获取到其他技术领域的尖端实践。3. 职业转型：这里有科学可行的讲师培训模式和讲师成长通道。非上课时间的工作时间和地点都灵活。</t>
  </si>
  <si>
    <t>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</si>
  <si>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中电科技(北京)有限公司</t>
  </si>
  <si>
    <t>软件测试工程师（白盒）</t>
  </si>
  <si>
    <t>职位亮点五险一金交通补助餐补通讯补助定期体检节日福利</t>
  </si>
  <si>
    <t>资深C++研发工程师（搜索广告系统）</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</si>
  <si>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</si>
  <si>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</si>
  <si>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上海天麦信息科技有限公司</t>
  </si>
  <si>
    <t>职位亮点五险一金餐补带薪年假交通补助节日福利周末双休股票期权定期体检</t>
  </si>
  <si>
    <t>职位亮点周末双休五险一金年底双薪带薪年假高温补贴</t>
  </si>
  <si>
    <t>职位描述项目描述：广告检索端采用业内先进的架构设计，最前沿的技术，结合互联网营销模式，研发在线广告实时检索引擎。我们的系统是建立在大规模分布式架构统之上，运行于由成千上万节点组成的集群上，每秒钟都要处理海量的请求。在这里，你有机会与业界一流的技术团队一起工作，参与并见证公司搜索广告的快速发展，分享公司高速成长所带来的职业发展机会。职位诱惑技术卓越，成长迅速，平台实力强大。岗位职责：1. 负责公司竞价搜索业务系统的设计和开发工作，不断提升广告展示系统的技术品质；2. 持续改进系统架构或核心技术等，保证系统高性能、高可用性和高可扩展性；3. 带领技术小组完成业务线开发需求，指导初级工程师的工作。任职条件：1. 3年以上工作经验；1年以上商业广告系统的开发经验；2. 熟练掌握C/C++语言、Linux开发环境、熟练使用一门脚本语言；3. 对线程池、连接池、异步流水机制等有一定了解，对架构的设计有独特的见解；有丰富的性能调优经验；4. 良好的沟通能力、团队协作精神、敬业精神。</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</si>
  <si>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</si>
  <si>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职位亮点五险一金绩效奖金年底双薪加班补助餐补带薪年假弹性工作</t>
  </si>
  <si>
    <t>中间件软件开发工程师</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</si>
  <si>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</si>
  <si>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高级C++工程师</t>
  </si>
  <si>
    <t>北京数起科技有限公司</t>
  </si>
  <si>
    <t>北京艾汉特管理顾问有限公司</t>
  </si>
  <si>
    <t>职位亮点五险一金通讯补助周末双休项目奖金定期团建带团队公司重点项目全额公积金</t>
  </si>
  <si>
    <t>职位亮点住房补贴周末双休五险一金绩效奖金交通补助餐补定期体检</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</si>
  <si>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</si>
  <si>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</si>
  <si>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职位亮点五险一金带薪年假年终分红餐补周末双休定期团建出国游</t>
  </si>
  <si>
    <t>软件工程师（信息科技公司）</t>
  </si>
  <si>
    <t>职位描述技能要求：C++GolangPHPHadoopdocker工作职责：1、负责软件开发的整个生命周期，包括设计、原型设计、实施、测试、维护和技术支持。2、制定技术规范并确定操作可行性3、编写设计良好、可测试、高效的代码4、制定软件验证计划和质量保证程序5、将软件组件集成到全功能软件系统中6、记录和维护软件功能7定制和部署工程工具、流程和指标8、作为网络广告行业的专家，以持续的技术创新带动行业发展9、与全球工程、产品和运营团队合作，进一步整合集体创新 任职条件：   o 熟练掌握 C/C++，数据库设计以及网络编程;   o 熟练使用 Linux/Unix，具有良好的数据结构和算法基础；   o 3年及以上开发经验(Lead级别要求6年以上开发经验)；   o 具有分布式系统、网络编程经验者优先；   o 具有机器学习相关经验者优先；   o 具有 Hadoop/Hbase/Hive/Storm/Spark 等相关经验者优先；  o 本科及以上学历，计算机、软件、电子及相关专业优先；   o 具备良好的团队协作意识，主动思考，自我驱动，热爱学习，能够在压力下高效工作，以结果和行动为准则，努力追求成功；   o 具有优秀的英文沟通能力，能应对英文的工作环境；</t>
  </si>
  <si>
    <t>上海天梯人力资源咨询有限公司</t>
  </si>
  <si>
    <t>专业服务/咨询(财会/法律/人力资源等),中介服务,外包服务,跨领域经营</t>
  </si>
  <si>
    <t>深圳市元源华高科技有限公司</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</si>
  <si>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</si>
  <si>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资深java开发工程师(000816)(SHHJ)</t>
  </si>
  <si>
    <t>北京快乐茄信息技术有限公司</t>
  </si>
  <si>
    <t>职位亮点年底双薪包住包吃带薪年假加班补助节日福利项目奖金大牛带队</t>
  </si>
  <si>
    <t>互联网/电子商务,互联网/电子商务,IT服务(系统/数据/维护)</t>
  </si>
  <si>
    <t>职位描述技能要求：CC#/.NETC++嵌入式分布式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</si>
  <si>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</si>
  <si>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</si>
  <si>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成都西南人瑞人力资源服务有限公司</t>
  </si>
  <si>
    <t>自动化测试高级工程师</t>
  </si>
  <si>
    <t>深圳北纬三十度信息科技有限公司</t>
  </si>
  <si>
    <t>专业服务/咨询(财会/法律/人力资源等),互联网/电子商务,贸易/进出口,教育/培训/院校</t>
  </si>
  <si>
    <t>职位亮点五险一金绩效奖金餐补带薪年假定期体检员工旅游节日福利交通补助</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</si>
  <si>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</si>
  <si>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</si>
  <si>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职位亮点五险一金年底双薪包住包吃带薪年假加班补助绩效奖金</t>
  </si>
  <si>
    <t>初级java软件开发工程师</t>
  </si>
  <si>
    <t>职位描述任职要求：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</si>
  <si>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推荐算法专家</t>
  </si>
  <si>
    <t>济南人资派企业管理咨询有限公司</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</si>
  <si>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</si>
  <si>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职位亮点五险一金绩效奖金加班补助不加班周末双休年底双薪项目奖金交通补助</t>
  </si>
  <si>
    <t>职位亮点五险一金绩效奖金全勤奖通讯补助带薪年假节日福利周末双休定期团建</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</si>
  <si>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</si>
  <si>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</si>
  <si>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web工程师</t>
  </si>
  <si>
    <t>Senior Architect</t>
  </si>
  <si>
    <t>北京网脑科技发展有限公司</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</si>
  <si>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</si>
  <si>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职位亮点全勤奖带薪年假定期体检员工旅游</t>
  </si>
  <si>
    <t>网络营销经理（侧重SEO线上推广类工作）</t>
  </si>
  <si>
    <t>北京北大医疗脑健康科技有限公司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</si>
  <si>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</si>
  <si>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亨通集团有限公司</t>
  </si>
  <si>
    <t>职位亮点五险一金补充医疗保险年底双薪免费班车餐补定期体检节日福利绩效奖金</t>
  </si>
  <si>
    <t>医疗/护理/美容/保健/卫生服务,教育/培训/院校</t>
  </si>
  <si>
    <t>职位亮点五险一金周末双休带薪年假节日福利餐补</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</si>
  <si>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</si>
  <si>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java开发(J13241)</t>
  </si>
  <si>
    <t>通信/电信/网络设备,通信/电信运营、增值服务,通信/电信/网络设备</t>
  </si>
  <si>
    <t>职位亮点住房补贴五险一金绩效奖金全勤奖餐补通讯补助带薪年假定期体检</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</si>
  <si>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</si>
  <si>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职位亮点五险一金餐补弹性工作员工旅游节日福利全勤奖年底双薪带薪年假</t>
  </si>
  <si>
    <t>职位亮点弹性工作五险一金绩效奖金年终分红</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</si>
  <si>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</si>
  <si>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</si>
  <si>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技术开发工程师</t>
  </si>
  <si>
    <t>中高级java软件工程师</t>
  </si>
  <si>
    <t>独山信息科技(北京)有限公司</t>
  </si>
  <si>
    <t>职位亮点周末双休五险一金年底双薪绩效奖金带薪年假高温补贴不加班节日福利</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</si>
  <si>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</si>
  <si>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Infosys Technologies (China) Co., Ltd 印孚瑟斯技术（中国）有限公司</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</si>
  <si>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The Senior SoftwareArchitect will be responsible for setting direction and promoting continuousevolution of NetBrain software, including function upgrade, architecturerefresh and eco-system integration. The Senior SoftwareArchitect will also oversee the key deployment upgrade including cloudcomputing migration and AI applications. Serving asthe liaison between business and technology, the Senior SoftwareArchitect will directly oversee the software architecture team and work withproduct development, product requirement, QA, technical operation, sales andsupport organization.  You will help deliver purpose-built solutions thatmust achieve world class scalability and availability for our customers, whileallowing us the flexibility to innovate at top speed. Responsibilities Set technologydirection by applying in-depth technical know-how to business objectives.Lead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security.Provideproof-of-concept, yet production-grade code prototypes that set examplesto broader team regarding new technology or design patterns. Periodically review code and direct systematic enhancements.  Stay up to date withsoftware technologies and solutions to ensure proper toolsets serveNetBrain presently and into the futureQualifications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forWindows and Linux-based softwareIn-depth knowledge ofvarious database technology including Relational DB, real-time DB andNOSQL DB.   In-depth knowledgewith one or more coding language includes C++, Java, .Net, JavaScript andPython.  Experience with BigData, Machine Learning, Software-defined Network is a plusExperience with AWShosting 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</si>
  <si>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职位亮点周末双休五险一金餐补补充医疗保险节日福利弹性工作每年多次调薪定期体检</t>
  </si>
  <si>
    <t>职位描述三年以上.NET实际开发经验熟悉C#，HTML, JS英语读写</t>
  </si>
  <si>
    <t>职位亮点创业公司年终分红五险一金</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</si>
  <si>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</si>
  <si>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高级JAVA工程师（微服务经验）</t>
  </si>
  <si>
    <t>高级混合云研发经理</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</si>
  <si>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</si>
  <si>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职位亮点五险一金绩效奖金交通补助餐补通讯补助带薪年假员工旅游周末双休</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</si>
  <si>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</si>
  <si>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unity3d开发工程师（上海）</t>
  </si>
  <si>
    <t>职位亮点周末双休五险一金年底双薪绩效奖金带薪年假补充医疗保险大牛带队免费班车</t>
  </si>
  <si>
    <t>职位描述技能要求：高并发混合云RedisMySQL岗位描述：1、运用多云、网络、AI等各种技术，提供跨云技术产品方案，解决各类技术难点问题； 2、参与相关技术产品的方案设计和技术评审，帮助伙伴建立技术架构体系；3、负责技术产品的运营、迭代和前瞻性的新技术研究。岗位要求：1、 计算机及相关专业，5年以上互联网工作经验；2、 有跨机房/跨云服务架构和开发经验，如：Redis跨机房、MySQL跨机房；3、 精通Java或C++开发语言，并至少熟悉一门脚本语言，具有丰富的开发、调试和性能优化等经验；4、 熟悉MySQL、Redis等技术栈和常用的设计模式；5、 热爱技术，喜欢折腾，有较强的学习能力和自驱能力，有良好的全局意识和系统风险识别能力。同等条件下有以下工作经验可加分：1、熟悉Zookeeper、Kafka、MQ等技术栈；2、有高可用、高并发和分布式架构设计及开发经验；</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</si>
  <si>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</si>
  <si>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项目运维工程师（工作地点在怀柔）</t>
  </si>
  <si>
    <t>服务端高级研发经理</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</si>
  <si>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</si>
  <si>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职位亮点餐补周末双休节日福利五险一金绩效奖金加班补助全勤奖</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</si>
  <si>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</si>
  <si>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职位亮点周末双休员工旅游节日福利带薪年假公司重点项目</t>
  </si>
  <si>
    <t>职位亮点定期体检带薪年假节日福利五险一金</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</si>
  <si>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</si>
  <si>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量硕宏程网络科技(北京)有限公司</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</si>
  <si>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</si>
  <si>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.NET 开发工程师</t>
  </si>
  <si>
    <t>职位亮点绩效奖金全勤奖交通补助餐补带薪年假节日福利</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</si>
  <si>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</si>
  <si>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职位描述技能要求：团队Leader架构师高级技术管理岗位描述：1、负责播放生态业务平台的建设及迭代、团队管理、方向价值探索；2、协调推进新技术、技术产品及项目落地，通过敏捷项目管理把控质量和进度；3、带领架构师完成软件系统架构、提升代码质量、系统性能和稳定性，建立技术产品体系；4、把握产品技术方向和未来业务发展路线；5、建设团队文化：懂业务、高效率、强执行力、有创新思维及自驱力、良好的工作氛围和服务意识。岗位要求：1、计算机及相关专业，本科及以上学历，8年以上开发经验，5年以上团队管理经验；2、 有高可用、高并发和高性能大型分布式服务架构设计或开发经验；3、 精通Java、C++；4、熟悉常用设计模式，并能灵活解决实际问题；5、抗压能力强，能带领团队快速实现产品需求，学习能力强。同等条件下有以下工作经验可加分：1、了解视频处理相关知识；2、有go或nginx-lua相关项目开发经验 。</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</si>
  <si>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</si>
  <si>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</si>
  <si>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高级web前端工程师</t>
  </si>
  <si>
    <t>北京中软启信技术有限公司</t>
  </si>
  <si>
    <t>职位亮点全勤奖带薪年假定期体检绩效奖金节日福利</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</si>
  <si>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</si>
  <si>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</si>
  <si>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.net软件开发实习生</t>
  </si>
  <si>
    <t>h5前端工程师</t>
  </si>
  <si>
    <t>北京和融通支付科技有限公司</t>
  </si>
  <si>
    <t>职位亮点14薪五险一金年底双薪带薪年假补充医疗保险员工旅游高温补贴节日福利</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</si>
  <si>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语言编程，了解lua语言者优先4、熟悉mysql数据库操作，熟悉memcached、redis等内存数据库使用，具备编写常用的sql脚本的能力；5、熟悉网络通信的协议和实现，熟悉tcp/ip通信机制，对socket通信和http通信有较深刻的理解和经验；6、要求至少有5年以上游戏公司游戏开发经验，有完整项目经验者优先考虑；7、具有良好的编码习惯，严谨的编码风格；8、富有团队精神并能适应一定强度的加班；</t>
  </si>
  <si>
    <t>职位亮点五险一金年底双薪绩效奖金餐补通讯补助带薪年假弹性工作定期体检</t>
  </si>
  <si>
    <t>计算机软件,银行,互联网/电子商务,IT服务(系统/数据/维护)</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</si>
  <si>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</si>
  <si>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游戏C++开发主程序</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</si>
  <si>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</si>
  <si>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上海煜峰食品有限公司</t>
  </si>
  <si>
    <t>web前端中高级工程师</t>
  </si>
  <si>
    <t>互联网/电子商务,互联网/电子商务,快速消费品（食品/饮料/烟酒/日化）</t>
  </si>
  <si>
    <t>职位亮点五险一金绩效奖金加班补助全勤奖带薪年假免费班车节日福利每年多次调薪</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</si>
  <si>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</si>
  <si>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职位亮点周末双休绩效奖金弹性工作带薪年假不加班节日福利五险一金交通补助</t>
  </si>
  <si>
    <t>岗位职责:1、组织和协调其他后端开发人员合理有序地进行工作2、根据需求分析并设计出合适的解决方案3、技术问题解决，核心框架设计和维护4、和策划/美术/程序/运营等其他部门配合好，充分利用现有资源共同达成目标5、培养和提升其他后端开发人员的能力任职资格:1. 本科以上学历(计算机专业者优先)，2. 5年以上游戏行业程序开发经验，3. 3年以上使用C++在Linux环境下开发3D-ARPG/MMORPG服务器的经验，4. 熟悉STL/Boost/多线程/多进程/分布式等技术，5. 熟悉TCP/IP网络编程，6. 精通mysql/nosql数据库的使用和优化，7. 精通常用的数据结构和算法，8. 能熟练使用lua或其他脚本语言。</t>
  </si>
  <si>
    <t>Net高级开发工程师</t>
  </si>
  <si>
    <t>南乙环境工程技术(上海)有限公司</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</si>
  <si>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</si>
  <si>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环保,IT服务(系统/数据/维护)</t>
  </si>
  <si>
    <t>职位亮点股票期权绩效奖金</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</si>
  <si>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</si>
  <si>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H5工程师</t>
  </si>
  <si>
    <t>北京鸿坤泽厚信息技术有限公司</t>
  </si>
  <si>
    <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</si>
  <si>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职位亮点创业公司五险一金带薪年假</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</si>
  <si>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</si>
  <si>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北京亿创飞扬文化传播有限公司</t>
  </si>
  <si>
    <t>广告/会展/公关,互联网/电子商务,广告/会展/公关</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</si>
  <si>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</si>
  <si>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</si>
  <si>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嵌入式项目主管（上海）</t>
  </si>
  <si>
    <t>北京旋极信息技术股份有限公司</t>
  </si>
  <si>
    <t>前端工程师（高级）</t>
  </si>
  <si>
    <t>北京华鑫杰瑞计算机系统工程有限公司</t>
  </si>
  <si>
    <t>IT服务(系统/数据/维护),计算机软件,计算机硬件,外包服务</t>
  </si>
  <si>
    <t>职位亮点节日福利五险一金餐补员工旅游周末双休绩效奖金</t>
  </si>
  <si>
    <t>手游C++服务器开发主程/后端主程</t>
  </si>
  <si>
    <t>计算机软件,IT服务(系统/数据/维护),电子技术/半导体/集成电路,通信/电信/网络设备</t>
  </si>
  <si>
    <t>职位亮点绩效奖金五险一金补充医疗保险节日福利带薪年假定期体检员工旅游</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</si>
  <si>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</si>
  <si>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</si>
  <si>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上海捷玩网络科技有限公司</t>
  </si>
  <si>
    <t>职位亮点五险一金年底双薪餐补带薪年假弹性工作定期体检</t>
  </si>
  <si>
    <t>岗位职责：1、负责实现游戏服务器端总体设计，实现关键框架代码；2、负责服务器端架构设计、模块划分；3、主导制定和指导执行服务器端开发流程和标准，对服务器端开发质量负责；4、协调与客户端、策划、公司其他技术支持部门之间的关系；5、负责组织攻关技术难题，研究及优化游戏和架构的方法6、负责对程序员分配工作，审核代码，完成相关的技术文档编写7、负责制定开发工作计划，进行风险控制8、负责员工能力评估与绩效考核，对员工进行技能指导和关怀。岗位要求：1、至少5年以上游戏服务端开发经验，至少有一个项目的服务端主程经验2、编程基本功扎实，对算法与数据结构有深入的了解3、对C++编程有深入的理解，对代码质量有较高的要求4、学习能力强，具备独立思考的意识，对技术点有独到的见解5、精通常见的通信协议原理，熟练运用主流的数据库6、优秀的团队沟通协调能力，具备出色的学习能力、细致谨慎的处事作风、积极向上的工作态度及齐心协力的团队精神7、推动力及抗压能力极强，能够适应高强度的工作，有足够的耐心、细心及恒心展开精益求精的优化工作</t>
  </si>
  <si>
    <t>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</si>
  <si>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</si>
  <si>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web前端高级工程师</t>
  </si>
  <si>
    <t>ASP.NET开发技术支持工程师（上海）</t>
  </si>
  <si>
    <t>职位亮点五险一金绩效奖金全勤奖餐补带薪年假节日福利</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</si>
  <si>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</si>
  <si>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C++多媒体开发工程师</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</si>
  <si>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</si>
  <si>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北京金环智能科技有限公司</t>
  </si>
  <si>
    <t>.NET程序员</t>
  </si>
  <si>
    <t>上海翼得营销策划有限公司</t>
  </si>
  <si>
    <t>职位亮点五险一金全勤奖带薪年假通讯补助交通补助周末双休</t>
  </si>
  <si>
    <t>职位亮点五险一金年底双薪绩效奖金加班补助餐补带薪年假定期体检周末双休</t>
  </si>
  <si>
    <t>职位描述：1、负责非线性编辑软件，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良好的设计能力和编程习惯；2、熟练掌握C++基本知识，熟悉C++11标准；另外，能够熟练使用QT 或 Duilib开源库者优先。3、有较好的产品意识；4、熟悉OpenGL、ffmpeg、Skia技术者优先；5、具有全栈开发能力者优先；6、对技术有极大的热情，学习能力强，责任心强，工作认真细致，具备良好的服务意识，具有良好的团队沟通与协作能力。</t>
  </si>
  <si>
    <t>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</si>
  <si>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</si>
  <si>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微软CRM技术顾问</t>
  </si>
  <si>
    <t>C++ 架构师</t>
  </si>
  <si>
    <t>中介服务,互联网/电子商务,专业服务/咨询(财会/法律/人力资源等),外包服务</t>
  </si>
  <si>
    <t>职位亮点五险一金绩效奖金通讯补助带薪年假定期体检</t>
  </si>
  <si>
    <t>职位亮点周末双休五险一金餐补带薪年假弹性工作节日福利</t>
  </si>
  <si>
    <t>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</si>
  <si>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</si>
  <si>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.net中高级开发工程师</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</si>
  <si>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</si>
  <si>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【兼职】前端开发工程师(VUE方向)</t>
  </si>
  <si>
    <t>北京北明兆业科技有限公司</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</si>
  <si>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</si>
  <si>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职位亮点周末双休五险一金绩效奖金带薪年假节日福利定期体检补充医疗保险</t>
  </si>
  <si>
    <t>大连博创人力资源开发有限公司</t>
  </si>
  <si>
    <t>上海急招软件工程师</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</si>
  <si>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</si>
  <si>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WEEX开发工程师</t>
  </si>
  <si>
    <t>北京领英唯我信息技术有限公司</t>
  </si>
  <si>
    <t>职位亮点五险一金年底双薪补充医疗保险定期体检节日福利带薪年假</t>
  </si>
  <si>
    <t>职位亮点五险一金加班补助节日福利高温补贴员工旅游全勤奖周末双休包住</t>
  </si>
  <si>
    <t>职位亮点五险一金年底双薪绩效奖金全勤奖交通补助餐补带薪年假节日福利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</si>
  <si>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</si>
  <si>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岗位职责： 1.根据已经制定的系统总体技术方案完成各核心交易模块的概要设计和详细设计工作； 2.负责带领开发团队复用现有技术框架，完成核心交易模块的开发工作； 3.指导开发人员开发，并解决核心交易模块开发、运行中出现的问题； 4.负责技术研究和攻关工作。  岗位要求： 1.本科及以上学历，计算机相关专业毕业； 2.8年以上金融行业核心系统开发及架构设计经验； 3.具有丰富的大中型项目的总体规划、方案设计及技术队伍管理经验； 4.精通C/C++开发语言，精通Linux下的共享内存、Socket通信、多线程编程、消息中间件技术； 5.具有分布式系统架构的设计、开发能力； 6.具有可扩展性、高性能、高并发、高稳定性系统设计和开发经验； 7.熟练使用UML、TOGAF/Archimate或其他建模工具； 8.熟悉Oracle等数据库开发技术； 9.较强的抗压能力； 10.良好的团队意识和协作精神； 11.熟悉领域驱动设计方法论者优先。</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</si>
  <si>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</si>
  <si>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andriod工程师</t>
  </si>
  <si>
    <t>明纵实业发展(上海)有限公司</t>
  </si>
  <si>
    <t>互联网/电子商务,零售/批发,快速消费品（食品/饮料/烟酒/日化）,计算机软件</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</si>
  <si>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</si>
  <si>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职位亮点创业公司14薪每年多次调薪五险一金年底双薪交通补助餐补通讯补助</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</si>
  <si>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</si>
  <si>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软件工程师（研发or实施）</t>
  </si>
  <si>
    <t>科捷智能装备有限公司</t>
  </si>
  <si>
    <t>职位亮点五险一金餐补带薪年假弹性工作节日福利</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</si>
  <si>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</si>
  <si>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html5前端工程师</t>
  </si>
  <si>
    <t>职位亮点周末双休五险一金定期体检通讯补助节日福利带薪年假提供中晚餐</t>
  </si>
  <si>
    <t>北京和诚永立科技有限公司</t>
  </si>
  <si>
    <t>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</si>
  <si>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</si>
  <si>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贸易/进出口,石油/石化/化工,电子技术/半导体/集成电路,IT服务(系统/数据/维护)</t>
  </si>
  <si>
    <t>职位亮点五险一金绩效奖金年终分红全勤奖交通补助餐补节日福利</t>
  </si>
  <si>
    <t>交付顾问</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</si>
  <si>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</si>
  <si>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c++游戏服务器开发工程师</t>
  </si>
  <si>
    <t>广州网荐信息科技有限公司</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</si>
  <si>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</si>
  <si>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上海尚孔教育培训有限公司</t>
  </si>
  <si>
    <t>计算机软件,中介服务</t>
  </si>
  <si>
    <t>职位亮点五险一金绩效奖金全勤奖节日福利周末双休大牛带队包吃包住</t>
  </si>
  <si>
    <t>职位描述技能要求：LinuxPythonMySQLC++岗位职责：1、熟练掌握Linux环境下c++编程，熟悉一门脚本语言，lua，python等；2、熟悉STL库常用的数据结构,熟悉TCP，HTTP（WebSocket）协议3、熟悉redis，mysql，数据库开发。4、熟悉Linux操作系统，熟悉Linux下的各种操作命令以及Linux下的简单编程5、有上线的网页棋牌开发经验者优先6、思维清晰敏捷，正直诚实、认真负责，具备良好的分析及解决问题能力，具备较强的进度把控及承压能力 任职要求：1、3年以上c++开发经验，1年以上棋牌开发经验。2、开发新游戏玩法、维护线上游戏；3、参与游戏玩法讨论，数据分析，算法设计；4、与客户端合作，开发游戏的相关功能；</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</si>
  <si>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</si>
  <si>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职位亮点五险一金补充医疗保险弹性工作带薪年假出国游每年多次调薪定期团建公司重点项目</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</si>
  <si>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</si>
  <si>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北京金源动力信息化测评技术有限公司</t>
  </si>
  <si>
    <t>专业服务/咨询(财会/法律/人力资源等),IT服务(系统/数据/维护),互联网/电子商务</t>
  </si>
  <si>
    <t>职位亮点节日福利五险一金绩效奖金交通补助餐补通讯补助带薪年假弹性工作</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</si>
  <si>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</si>
  <si>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软件开发工程师 .NET</t>
  </si>
  <si>
    <t>深圳市前海金沃客信息科技有限公司</t>
  </si>
  <si>
    <t>埃思本软件技术(上海)有限公司</t>
  </si>
  <si>
    <t>职位亮点五险一金交通补助餐补带薪年假周末双休</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</si>
  <si>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</si>
  <si>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计算机软件,石油/石化/化工</t>
  </si>
  <si>
    <t>职位亮点年底双薪年终分红包住包吃带薪年假弹性工作</t>
  </si>
  <si>
    <t>海关信息中心下属北京中海通科技有限公司</t>
  </si>
  <si>
    <t>职位亮点周末双休五险一金带薪年假弹性工作补充医疗保险定期体检节日福利</t>
  </si>
  <si>
    <t>职位描述工作职责：1. 负责游戏服务端模块的开发和维护。2. 负责服务端数据库存储相关功能的开发。3. 负责游戏机器人开发。4. 整理和编写相关技术文档。任职资格：1. 计算机相关专业，2年以上Windows游戏服务端开发经验；2. 扎实的C/C++基础，深刻理解OOP思想，能熟练使用常见的设计模式；3. 熟悉IOCP、SOCKET、TCP/IP等网络编程技术，熟悉多线程编程；3. 熟悉常用数据结构与算法，熟悉COM组件的开发和调用，熟悉多进程通信；4. 熟悉SQL SERVER数据库，了解储存过程，函数，视图的编写；4. 良好的逻辑思维，善于分析问题，解决问题，应变能力强；5. 积极主动，有上进心，具有良好的团队合作精神；6、接受出差。</t>
  </si>
  <si>
    <t>职位亮点五险一金交通补助餐补通讯补助补充医疗保险免费班车节日福利带薪年假</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</si>
  <si>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</si>
  <si>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</si>
  <si>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北京鼎亚科技有限公司</t>
  </si>
  <si>
    <t>软件工程师/.NET工程师/SQL</t>
  </si>
  <si>
    <t>计算机软件,互联网/电子商务,外包服务,IT服务(系统/数据/维护)</t>
  </si>
  <si>
    <t>职位亮点定期体检每年多次调薪交通补助周末双休年底双薪</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</si>
  <si>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</si>
  <si>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webgis研发工程师</t>
  </si>
  <si>
    <t>职位亮点五险一金周末双休绩效奖金年终分红餐补节日福利定期体检</t>
  </si>
  <si>
    <t>WPS客户端架构师（C++）</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</si>
  <si>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</si>
  <si>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北京金山办公软件股份有限公司</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</si>
  <si>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</si>
  <si>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PHP后端工程师</t>
  </si>
  <si>
    <t>凯捷中国</t>
  </si>
  <si>
    <t>IT服务(系统/数据/维护),计算机硬件,计算机软件,专业服务/咨询(财会/法律/人力资源等)</t>
  </si>
  <si>
    <t>职位亮点周末双休五险一金绩效奖金带薪年假节日福利弹性工作大牛带队年终分红</t>
  </si>
  <si>
    <t>职位亮点年底双薪五险一金带薪年假绩效奖金补充医疗保险全额公积金通讯补助</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</si>
  <si>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</si>
  <si>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</si>
  <si>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职位描述岗位职责：负责WPS客户端架构调优，性能优化；岗位要求：1.熟练掌握C++语言，熟练使用C++标准库或相关架构；2.有深入研究实现过具备实际用途的代码库并应用于生产环境；3.4年以上互联网应用开发经验；4.熟悉常见软件架构，主导或深入参与过一个软件的架构设计和实现；5.有软件性能优化相关工作经验；6.具体复杂软件（代码量巨大、业务多）驾驭能力，有软件重构的实际经验；7.掌握Windows系统编程，熟悉win32api；8.熟悉Qt者优先。</t>
  </si>
  <si>
    <t>高级开发工程师</t>
  </si>
  <si>
    <t>华程国际旅行社集团有限公司</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</si>
  <si>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</si>
  <si>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C++研发高级工程师</t>
  </si>
  <si>
    <t>旅游/度假,零售/批发,酒店/餐饮,互联网/电子商务</t>
  </si>
  <si>
    <t>职位亮点餐补全勤奖五险一金补充医疗保险绩效奖金带薪年假</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</si>
  <si>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</si>
  <si>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职位亮点五险一金绩效奖金带薪年假节日福利公司重点项目</t>
  </si>
  <si>
    <t>职位描述负责物联网安全运行相关产品研发（工资30k—50k，期权激励）。1、6年以上C++工作经验，本科以上学历，计算机相关专业，35岁以下。2、精通数据结构，算法, 多线程3、精通C++ Boost库, C++模板编程，MultiIndex4、熟悉linux网络协议栈5、熟悉linux操作系统调用原理6、熟悉Linux 中断处理过程，NAPI, MMAP，AF_PACKET Socket熟悉SIP，HTTP, MQTT7、有过linux抓包相关工作经验优先8、有视频编解码或物联网方面的开发和从业经验优先9、熟悉rtp/rtcp/onvif/sip等协议，了解相关视频标准GBT28181等优先10、有信息安全行业从业经验优先。</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</si>
  <si>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</si>
  <si>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北京优裁在线科技有限公司</t>
  </si>
  <si>
    <t>职位亮点节日福利带薪年假五险一金年底双薪试用期全额定期团建大牛带队</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</si>
  <si>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</si>
  <si>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.Net软件工程师(上海）</t>
  </si>
  <si>
    <t>IT服务(系统/数据/维护),耐用消费品（服饰/纺织/皮革/家具/家电）,零售/批发</t>
  </si>
  <si>
    <t>职位亮点公司重点项目创业公司定期团建每年多次调薪</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</si>
  <si>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</si>
  <si>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移动web工程师</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</si>
  <si>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</si>
  <si>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</si>
  <si>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服务器软件工程师</t>
  </si>
  <si>
    <t>web前端研发工程师（中企高呈）</t>
  </si>
  <si>
    <t>安徽掌星数字娱乐科技有限公司</t>
  </si>
  <si>
    <t>职位亮点交通补助带薪年假节日福利</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</si>
  <si>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</si>
  <si>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职位亮点五险一金年底双薪定期团建带薪年假</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</si>
  <si>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</si>
  <si>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JAVA开发工程师(J12210)</t>
  </si>
  <si>
    <t>前端开发工程师（西三旗）</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</si>
  <si>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</si>
  <si>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Software Architect</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</si>
  <si>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</si>
  <si>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软件开发工程师 Web UI</t>
  </si>
  <si>
    <t>4万-6万</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</si>
  <si>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</si>
  <si>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CRM技术顾问（闵行）</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</si>
  <si>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</si>
  <si>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亿阳信通股份有限公司</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</si>
  <si>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</si>
  <si>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渗透测试工程师(实验室)</t>
  </si>
  <si>
    <t>北京永信至诚科技股份有限公司</t>
  </si>
  <si>
    <t>通信/电信运营、增值服务,计算机软件,通信/电信/网络设备</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</si>
  <si>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</si>
  <si>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职位亮点五险一金年终分红餐补带薪年假定期体检员工旅游</t>
  </si>
  <si>
    <t>职位描述岗位描述*：从事电信网络和移动网络的网络管理软件的设计开发，负责网管软件项目、模块的架构设计、需求分析、开发、验证和测试等。任职资格*：1、有一定的B/S开发经验，熟悉MVC，能在.net framework4.0/4.5下开发规范、高质、性能良好的C#代码2、精通mysql,熟练使用Oracle，具有一定的SQL调优能力3、能熟练应用JavaScript、div+css，jQuery4、熟悉主流接口服务与通信传输技术，如WebService、Socket、FTP等5、对TCP/IP通信协议有一定的研究6、对多线程并发处理有一定的研究7、计算机相关专业本科以上学历</t>
  </si>
  <si>
    <t>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</si>
  <si>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对日软件开发工程师（浙江）</t>
  </si>
  <si>
    <t>日立集团</t>
  </si>
  <si>
    <t>domino高级工程师</t>
  </si>
  <si>
    <t>算法主管</t>
  </si>
  <si>
    <t>大型设备/机电设备/重工业,仪器仪表及工业自动化,IT服务(系统/数据/维护),电子技术/半导体/集成电路</t>
  </si>
  <si>
    <t>职位亮点五险一金绩效奖金全勤奖交通补助带薪年假定期体检</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</si>
  <si>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</si>
  <si>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</si>
  <si>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小程序工程师</t>
  </si>
  <si>
    <t>聚民惠贸易有限公司</t>
  </si>
  <si>
    <t>职位描述基本要求：1、本科及以上学历，模式识别、图像处理、应用数学等相关专业优先；2、要求8年以上机器视觉或图像处理方面工作经验； 3、精通图像处理基本概念和常用算法包括图像预处理算法和高级处理算法；4、至少有领导或参与过6个以上大型机器视觉或图像处理方面项目经验，有C、C++、MATLAB等编程语言6年以上实际编码经验；5、精通C、C++、MATLAB等编程语言编写，累计书写代码量超过6万行以上，精通机器视觉算法建模方法；6、精通项目管理，要求有5年以上项目管理经验，能组建团队、领导团队、制定项目计划、实施项目计划完成项目的能力；7、具备很强的探索创新能力，能够以独创性思维带领团队进行算法研究；8、对OpenCV等开源项目视觉算法有深入研究；9、有规划算法开发平台经验或者兴趣者优先；10、         良好的团队精神和沟通能力，很强的逻辑思维能力和学习能力。11、         对工作认真负责，注重细节，肯吃苦，顾全大局。 职位描述：1、组建算法项目团队，评估及制定项目计划，并通过实施领导团队进行项目开发；2、机器视觉算法研究及主要算法和难点算法编码；3、把握项目开发中关键点，采用有效措施，推进项目进度；4、负责项目团队人员机器视觉算法培训，促进团队技术水平共同提高；5、促进项目产品化；6、跟踪图像算法前沿技术。</t>
  </si>
  <si>
    <t>职位亮点节日福利带薪年假五险一金年底双薪公司重点项目大牛带队试用期全额定期团建</t>
  </si>
  <si>
    <t>职位亮点周末双休五险一金带薪年假餐补交通补助加班补助节日福利每年多次调薪</t>
  </si>
  <si>
    <t>资深后端开发工程师（C++/GO）</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</si>
  <si>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</si>
  <si>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</si>
  <si>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Net开发工程师  上海</t>
  </si>
  <si>
    <t>1.4万-1.7万</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</si>
  <si>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工业物联网新产品线的研发工作，负责iot平台的整体架构设计；2、作为技术负责人，深入理解业务架构和需求，识别系统关键技术点，完成技术规划，输出技术文档并独立完成核心模块coding工作（没错，一定要能自己写代码)，并对团队代码做code review；3、组织团队定期技术交流，并理解其他技术团队的核心技术点。岗位要求：1、国内外TOP大学理工科背景；2、或者有国内网互联网大厂2年以上工作经验；3、熟悉Linux环境下开发；4、技术栈可以是:C++/Go，C++出身两者兼具最佳，深入学习理解过grpc，mongo，redis，influxdb，elk套件等开源组件；熟悉TCP、UDP等常见通讯协议，精通网络编程；5、在算法/大型架构上，有做出的成绩并有自己的理解，深入理解过优秀架构或算法库；有自己”造轮子“经历更优 。加分项：0、强烈的好奇心、对技术热爱；1、完整跑过机器学习任务并上线应用（不是用tensorflow跑过几个demo)；2、对开源社区有一定贡献；3、对主流技术框架源代码深入理解。欢迎对热爱技术、对自己技术成长有追求的小伙伴加入！</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</si>
  <si>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</si>
  <si>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威比网络科技(上海)有限公司</t>
  </si>
  <si>
    <t>C++高性能优化工程师</t>
  </si>
  <si>
    <t>成都卓唯企业管理咨询有限公司</t>
  </si>
  <si>
    <t>教育/培训/院校,互联网/电子商务,专业服务/咨询(财会/法律/人力资源等)</t>
  </si>
  <si>
    <t>职位亮点五险一金定期体检</t>
  </si>
  <si>
    <t>北京云融天下科技有限公司</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</si>
  <si>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</si>
  <si>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windows应用软件工程师（工具软件工程师）</t>
  </si>
  <si>
    <t>职位描述"工作职责：1.负责核心算法的产品化，包括封装、编译、优化等工作；2.提升代码性能和算法稳定性；3.设计自动化的算法封装流程，提高算法的产品化迭代效率。任职资格：1、熟练C/C++编程，代码风格良好；2、了解bash、python等脚本语言；3、熟悉系统优化或算法优化方法，如多线程，DSP，neon，opencl等。4、有以下经验者优先：-有计算机视觉基础，了解OpenCV；-Android/iOS交叉编译经验；-熟悉AndroidFramework，有NDK开发经验；-接口设计经验和移动端SDK持续集成经验；熟悉并行计算软件开发，熟悉SIMD,SIMT等加速原理。</t>
  </si>
  <si>
    <t>上海移柯通信技术股份有限公司</t>
  </si>
  <si>
    <t>职位亮点五险一金补充医疗保险带薪年假通讯补助餐补定期体检节日福利弹性工作</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</si>
  <si>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</si>
  <si>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上海仁东医学检验所有限公司</t>
  </si>
  <si>
    <t>CTO（区块链项目）</t>
  </si>
  <si>
    <t>北京予音科技有限公司</t>
  </si>
  <si>
    <t>医药/生物工程,检验/检测/认证,医药/生物工程</t>
  </si>
  <si>
    <t>职位亮点创业公司周末双休五险一金绩效奖金员工旅游定期体检</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</si>
  <si>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</si>
  <si>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</si>
  <si>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对日软件开发主管（浙江）</t>
  </si>
  <si>
    <t>gis高级研发工程师</t>
  </si>
  <si>
    <t>5万-10万</t>
  </si>
  <si>
    <t>职位亮点创业公司节日福利弹性工作五险一金加班补助带薪年假补充医疗保险带团队</t>
  </si>
  <si>
    <t>职位描述职位描述:1.负责基于区块链技术联盟链、私有链的架构设计与核心代码开发2.持续跟进区块链技术在数字货币、智能合约等方向的发展，及相关技术的研究3.积极探索区块链技术在金融方向新的落地场景，为公司业务发展提供持续支撑岗位要求:1.大学本科及以上学历，工作经验5年以上2.熟练掌握Go，Java，C++等主流区块链系统开发语言至少一种，Go优先，参与过区块链开发社区并贡献源码者优先；3.了解一些主流NoSQL数据库的原理与使用，尤其是KV型数据库，包括不限于LevelDB，RocksDB等；4.熟悉数字加密算法，安全协议，分布式计算。5.负责关键技术攻关以及各类疑难杂症等问题的解决，传授知识和经验，带领团队共同成长。</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</si>
  <si>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</si>
  <si>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iOS工程师</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</si>
  <si>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</si>
  <si>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C++开发工程师/实习生</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</si>
  <si>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</si>
  <si>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1.3万-1.7万</t>
  </si>
  <si>
    <t>前端开发--小游戏开发方向</t>
  </si>
  <si>
    <t>职位亮点节日福利带薪年假五险一金周末双休包住交通补助绩效奖金不加班</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</si>
  <si>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</si>
  <si>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</si>
  <si>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GIS研发工程师（前端方向）</t>
  </si>
  <si>
    <t>职位亮点五险一金周末双休绩效奖金加班补助全勤奖餐补节日福利定期体检</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</si>
  <si>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</si>
  <si>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</si>
  <si>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JavaScript资深工程师</t>
  </si>
  <si>
    <t>薪得付信息技术(上海)有限公司</t>
  </si>
  <si>
    <t>职位亮点五险一金带薪年假定期体检员工旅游高温补贴节日福利免费停车</t>
  </si>
  <si>
    <t>职位亮点带薪年假五险一金试用期全额节日福利免费停车</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</si>
  <si>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</si>
  <si>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</si>
  <si>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Java ArcGIS软件工程师</t>
  </si>
  <si>
    <t>霓蝶(上海)医疗科技有限公司</t>
  </si>
  <si>
    <t>医疗/护理/美容/保健/卫生服务,互联网/电子商务,医药/生物工程</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</si>
  <si>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</si>
  <si>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职位亮点五险一金通讯补助带薪年假节日福利绩效奖金周末双休定期体检</t>
  </si>
  <si>
    <t>南京坚卓软件科技有限公司上海分公司</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</si>
  <si>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</si>
  <si>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职位亮点五险一金年底双薪餐补带薪年假节日福利</t>
  </si>
  <si>
    <t>上海酷多信息技术有限公司</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</si>
  <si>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</si>
  <si>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上海宝龙实业发展(集团)有限公司</t>
  </si>
  <si>
    <t>房地产/建筑/建材/工程,计算机软件,物业管理/商业中心,旅游/度假</t>
  </si>
  <si>
    <t>岗位职责: 1、负责三维虚拟现实软件的研发、测试工作；2、负责跨平台的编程实现；3、负责移动端设备（IOS、Android）支持的实现；4、编写高质量的代码和进行单元测试； 任职资格: 1、本科及以上学历，计算机及相关专业，大三或者研二学生优先；2、熟悉C++编程语言，了解常用的数据结构和算法；3、具备较好的沟通和表达能力；热爱编程，对新技术有一定的热情；4、有过移动端IOS、Android开发经验的优先；</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</si>
  <si>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</si>
  <si>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职位亮点五险一金年终分红包吃通讯补助带薪年假弹性工作定期体检节日福利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</si>
  <si>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</si>
  <si>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上海新晨信息集成系统有限公司</t>
  </si>
  <si>
    <t>FPGA应用实习生</t>
  </si>
  <si>
    <t>职位亮点五险一金年底双薪餐补定期体检交通补助带薪年假</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</si>
  <si>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</si>
  <si>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职位亮点五险一金包吃餐补</t>
  </si>
  <si>
    <t>职位描述职位描述：使用VC实现FPGA验证流程的自动化，将程序化流程交给机器完成。任职要求：1、电子信息相关专业，在读硕士；2、能实习至少2个月，每周不少于3天；3、会C语言或者C++，用过Vivado或者Verilog、vhdl语言者优先；4、学习能力强，有攻坚克难精神。附加：公司网址：www.sunwiseinfo.com          微信公众号：北京轩宇信息技术有限公司</t>
  </si>
  <si>
    <t>职位亮点每年多次调薪五险一金绩效奖金加班补助带薪年假定期体检股票期权员工旅游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</si>
  <si>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</si>
  <si>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中级Java开发工程师（web）</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</si>
  <si>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</si>
  <si>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C++开发实习生</t>
  </si>
  <si>
    <t>职位亮点五险一金绩效奖金加班补助餐补通讯补助带薪年假补充医疗保险节日福利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</si>
  <si>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</si>
  <si>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高级JAVA开发工程师（BX2ww）</t>
  </si>
  <si>
    <t>岗位职责：1. 负责协助完成模拟器的底层与外围实现。任职要求：1. 了解计算机体系结构，了解X86_64、ARM开发流程与基本方法；2. 有良好的计算机编程能力，熟悉C／C++，ARM汇编／x86汇编，Python之一；3. （可选）熟悉objc语法系统底层的消息转发机制；4. 有使用macos上的软件开发工具，有iOS app开发经验优先；5.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</si>
  <si>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</si>
  <si>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职位亮点五险一金年底双薪定期体检节日福利</t>
  </si>
  <si>
    <t>整车网络架构开发工程师</t>
  </si>
  <si>
    <t>一汽凌源汽车制造有限公司</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</si>
  <si>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</si>
  <si>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其他,汽车/摩托车</t>
  </si>
  <si>
    <t>职位亮点五险一金包住包吃</t>
  </si>
  <si>
    <t>职位亮点公司重点项目弹性工作五险一金年底双薪</t>
  </si>
  <si>
    <t>上海思勰投资管理有限公司</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</si>
  <si>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</si>
  <si>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职位亮点餐补房补</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</si>
  <si>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</si>
  <si>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职责描述：1、协助开发并维护高效的金融交易系统，交易品种覆盖股票、期权、期货。2、协助开发并维护系统工具。职位要求：1、毕业于理工类专业排名前20的高校，全日制硕士，计算机相关专业；2、掌握C++ &amp; Python，熟悉常用数据结构和算法，熟悉C++11、有ACM经验会是额外加分；3、至少保证3个月，每周3个工作日；4、2020年及以后毕业的学生。相关待遇：1、200元/天实习补助 + 房补(有前提条件) + 免费午餐 + 免费加班晚餐 + 各种团队活动；2、系统性培训, 包括技术和金融知识；3、长期实习可优先得到全职offer, 底薪类比于互联网行业, 并有丰厚灵活的业绩激励；4、外地来沪面试报销车票费用。职位相关信息:工作地点：浦东新区浦电路地铁站350米（4号线）及世纪大道地铁站650米（2/ 6/ 9号线） 工作时间：9:00-18:00，周一至周</t>
  </si>
  <si>
    <t>.net开发高级工程师</t>
  </si>
  <si>
    <t>上海清予网络科技有限公司</t>
  </si>
  <si>
    <t>上海天律信息技术有限公司</t>
  </si>
  <si>
    <t>LinuxC/C++开发实习生</t>
  </si>
  <si>
    <t>职位亮点五险一金绩效奖金年终分红股票期权餐补免费班车</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</si>
  <si>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</si>
  <si>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</si>
  <si>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安全咨询顾问--华东(J11141)</t>
  </si>
  <si>
    <t>职位亮点五险一金年底双薪股票期权包吃带薪年假定期体检周末双休绩效奖金</t>
  </si>
  <si>
    <t>职位亮点五险一金股票期权加班补助弹性工作带薪年假餐补员工旅游节日福利</t>
  </si>
  <si>
    <t>职位亮点股票期权绩效奖金五险一金餐补通讯补助补充医疗保险定期体检节日福利</t>
  </si>
  <si>
    <t>职位描述岗位职责:1、方向：LINUXC/C++；2、协助机器人公司研发人员进行开发工作。任职要求:1、招收对象：各大高校本科及以上学历在读大二、大三学生；2、实习时间：连续实习3个月以上时间，每周工作至少3天；3、专业：计算机、通信工程、软件工程、自动化等专业；4、热爱技术，有创客思维，敢于突破技术极限；5、善于团队协作，锐意进取；6、表现优秀的可直接转正录用。</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</si>
  <si>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</si>
  <si>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Java软件工程师(中级）</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</si>
  <si>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</si>
  <si>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C/C++实习生</t>
  </si>
  <si>
    <t>上海易宝软件有限公司</t>
  </si>
  <si>
    <t>职位亮点五险一金定期体检通讯补助带薪年假节日福利餐补绩效奖金补充医疗保险</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</si>
  <si>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</si>
  <si>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职位描述招聘对象：2020年毕业的本科、硕士实习生 岗位职责：1. 参与后台软件研发，对已有设计进行改进2. 参与制定方案，编写设计文档 任职要求：1、计算机相关专业，可每周实习5天，实习6个月以上 ；               2、有扎实的计算机基础知识，较好的掌握数据结构、软件工程、数据库等课程知识；3、熟悉C/C++编程，MFC，STL，基于TCP/IP协议网络编程；4、沟通能力、理解能力、协调能力强，有团队合作精神。 薪酬福利：1、实习工资本科2000元/月，硕士3000元/月2、提供午、晚工作餐3、周末双休4、有转正机会</t>
  </si>
  <si>
    <t>Integration Tool Design Engineer</t>
  </si>
  <si>
    <t>职位亮点五险一金年底双薪全勤奖定期体检节日福利带薪年假员工旅游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</si>
  <si>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</si>
  <si>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上海赛飞航空线缆制造有限公司</t>
  </si>
  <si>
    <t>上海伟尔硕国际物流有限公司</t>
  </si>
  <si>
    <t>C++软件研发实习生</t>
  </si>
  <si>
    <t>航空/航天研究与制造,大型设备/机电设备/重工业</t>
  </si>
  <si>
    <t>职位亮点补充医疗保险免费班车交通补助餐补房补带薪年假节日福利五险一金</t>
  </si>
  <si>
    <t>职位亮点五险一金周末双休交通补助餐补高温补贴员工旅游年底双薪弹性工作</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</si>
  <si>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</si>
  <si>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职位亮点绩效奖金员工旅游节日福利</t>
  </si>
  <si>
    <t>中高级java开发工程师-上海</t>
  </si>
  <si>
    <t>职位描述任职要求：1.   招收对象：全国各大高校大三、大四在校生，本科及以上学历；2.   实习时间：可连续实习12个月以上优先考虑；3.   专业要求：计算机、通信工程、软件工程等相关专业。4.   技能要求：1）具备扎实的编程理论基础(C、C++/Java或其它编程语言);具有模块化设计思想和良好的编程习惯，对设计模式有一定的理解；2）熟悉C++/Java编程，熟悉VC++开发环境，接触过Qt优先；3）熟练掌握windows桌面程序开发；4）有良好的沟通能力与团队合作意识，有较强的工作责任心和主动性。</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</si>
  <si>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</si>
  <si>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net工程师</t>
  </si>
  <si>
    <t>职位亮点五险一金年底双薪包住交通补助餐补通讯补助</t>
  </si>
  <si>
    <t>C/C++互联网程序技术员 接受应届生</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</si>
  <si>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</si>
  <si>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深圳市小强强科技有限公司</t>
  </si>
  <si>
    <t>职位亮点五险一金年底双薪绩效奖金全勤奖交通补助餐补通讯补助带薪年假</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</si>
  <si>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</si>
  <si>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职位亮点节日福利五险一金年底双薪餐补带薪年假补充医疗保险定期体检</t>
  </si>
  <si>
    <t>APS售前支持顾问（上海）</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</si>
  <si>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</si>
  <si>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职位亮点周末双休五险一金餐补通讯补助带薪年假补充医疗保险定期体检节日福利</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</si>
  <si>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</si>
  <si>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初中级Java工程师</t>
  </si>
  <si>
    <t>互联网/电子商务,计算机软件,广告/会展/公关,外包服务</t>
  </si>
  <si>
    <t>职位亮点员工旅游带薪年假弹性工作节日福利包住周末双休年底双薪绩效奖金</t>
  </si>
  <si>
    <t>职位描述岗位要求：1、大专及以上学历，对计算机感兴趣，了解编程语言优先录取；2、强烈的工作责任心、严谨细致的工作态度、良好的团队合作精神和沟通协调能力；3、学习能力强、逻辑思维能力强，愿意长期从事物联网行业；4、本职位通过面试一经录用，公司提供统一的岗前技能学习机会，提供良好的晋升空间。薪资福利：1、富有竞争力的薪酬水平：基本薪资+项目奖金+项目提成；2、其他福利津贴：年底双薪+节日礼金+生日礼物+定期调薪；3、五险一金及补充商业保险（医疗险）；4、丰富的集体活动（定期的拓展、旅游、体育比赛、年会等）；5、季度奖、年终奖金；6、完善的培养体系和晋升机制；7、带薪休假（年假，婚假，丧假，病假，培训假等）</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</si>
  <si>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</si>
  <si>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职位亮点周末双休五险一金餐补通讯补助节日福利定期体检补充医疗保险带薪年假</t>
  </si>
  <si>
    <t>中级软件工程师（FCT上位机方向）</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</si>
  <si>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</si>
  <si>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上海儒竞电子科技有限公司</t>
  </si>
  <si>
    <t>算法工程师-2020届实习生校招</t>
  </si>
  <si>
    <t>上海联博众赢网络科技有限公司</t>
  </si>
  <si>
    <t>仪器仪表及工业自动化,大型设备/机电设备/重工业,电子技术/半导体/集成电路</t>
  </si>
  <si>
    <t>职位亮点绩效奖金五险一金餐补节日福利免费班车周末双休每年多次调薪</t>
  </si>
  <si>
    <t>职位亮点周末双休餐补员工旅游定期体检节日福利五险一金13薪绩效奖金</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</si>
  <si>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</si>
  <si>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</si>
  <si>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SMEICS - Java开发工程师</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</si>
  <si>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</si>
  <si>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.net开发（平安城科）</t>
  </si>
  <si>
    <t>嵌入式软件开发实习生 （C/C++）</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</si>
  <si>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</si>
  <si>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java开发工程师HD17060</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</si>
  <si>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</si>
  <si>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职位亮点周末双休节日福利定期团建加班补助绩效奖金包住弹性工作</t>
  </si>
  <si>
    <t>职位描述·        岗位职责：1、开发基于网络的嵌入式视频系统，包括身份认证、数据加密等。2、参与ARM等嵌入式平台系统的开发、测试与优化。3、完成设计文档、开发文档、测设文档的编写。·        任职要求：1、统招本科及以上学历，计算机软件/通信/电子等相关专业；2、熟练使用C/C++语言编程，算法基础扎实；3、熟悉嵌入式Linux系统；4、良好的协作能力与沟通能力，责任心强，敢于创新，有团队合作精神；6、有信息安全基础知识者优先。    </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</si>
  <si>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</si>
  <si>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广州微林软件有限公司</t>
  </si>
  <si>
    <t>上海复医天健医疗服务产业股份有限公司</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</si>
  <si>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</si>
  <si>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后台开发专家</t>
  </si>
  <si>
    <t>苏州金螳螂建筑装饰股份有限公司</t>
  </si>
  <si>
    <t>计算机软件,计算机软件,电子技术/半导体/集成电路,计算机硬件</t>
  </si>
  <si>
    <t>职位亮点五险一金年底双薪节日福利带薪年假</t>
  </si>
  <si>
    <t>职位描述岗位职责：1.与团队合作，开发软件岗位要求：1.熟练掌握c/c++、QT（至少一种）。2.熟悉软件产品研发过程上班地点:广州科学城科研路12号生产力促进中心216节日福利：除享有国家法定节假日外，额外再享有带薪年假，过节礼品、春节利是等多项福利；工作环境：公司位于科学城科研路，办公环境良好；丰富多彩的员工活动：聚餐旅游、节日晚会、优秀员工表彰大会等。</t>
  </si>
  <si>
    <t>房地产/建筑/建材/工程,家居/室内设计/装饰装潢,互联网/电子商务,基金/证券/期货/投资</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</si>
  <si>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</si>
  <si>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职位亮点五险一金补充医疗保险定期体检餐补</t>
  </si>
  <si>
    <t>JAVA 中高级开发工程师</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</si>
  <si>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</si>
  <si>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C++开发工程师 （2019应届生）</t>
  </si>
  <si>
    <t>广州秀游信息科技有限公司</t>
  </si>
  <si>
    <t>上海傲文网络技术有限公司</t>
  </si>
  <si>
    <t>广告/会展/公关,互联网/电子商务,计算机软件</t>
  </si>
  <si>
    <t>职位亮点每年多次调薪五险一金餐补带薪年假定期体检员工旅游绩效奖金交通补助</t>
  </si>
  <si>
    <t>职位亮点五险一金带薪年假弹性工作补充医疗保险定期体检节日福利</t>
  </si>
  <si>
    <t>职位亮点五险一金绩效奖金餐补带薪年假弹性工作员工旅游周末双休</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</si>
  <si>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</si>
  <si>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描述技能要求：C++岗位职责：1、游戏服务器端需求设计，使用c/c++语言编写服务器端各模块与逻辑代码；2、服务器端代码测试与维护。任职要求：1、专科及以上学历，计算机、软件开发等相关专业；2、扎实的C/C++ 基础和算法分析能力；3、熟悉Linux环境，精通数据结构与算法、Socket编程、多线程编程等；4、熟悉至少一种常用数据库，如MySQL的设计、开发与优化；5、良好的沟通协作能力，高度的工作责任心和经验精神；6、踏实上进，善于钻研技术，富有团队精神，喜欢游戏行业</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</si>
  <si>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</si>
  <si>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Java工程师（驻场电信）</t>
  </si>
  <si>
    <t>首席技术官 CTO</t>
  </si>
  <si>
    <t>神州数码通用软件(上海)有限公司</t>
  </si>
  <si>
    <t>应届毕业生（C++软件工程师）</t>
  </si>
  <si>
    <t>职位亮点带薪年假节日福利五险一金周末双休定期体检定期团建试用期全额</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</si>
  <si>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</si>
  <si>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</si>
  <si>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上海泛微网络科技股份有限公司</t>
  </si>
  <si>
    <t>职位描述岗位职责：1、负责获取客户软件需求及分析；2、负责非标自动化设备软件的编写；3、负责客户现场的设备软件调试。任职要求：1、2017年或2018年大专及以上应届生或实习生，计算机或自动专业；2、有明确的职业规划方向，有上进心；3、熟练C++语言的编写，具备电气基本知识；4、有良好的沟通表达、逻辑思维，能适应出差安排。</t>
  </si>
  <si>
    <t>职位亮点五险一金绩效奖金包吃带薪年假定期体检员工旅游节日福利</t>
  </si>
  <si>
    <t>安卓 开发 工程师</t>
  </si>
  <si>
    <t>职位亮点五险一金免费班车定期团建周末双休公司重点项目</t>
  </si>
  <si>
    <t>深圳中博网络技术有限公司</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</si>
  <si>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</si>
  <si>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上海-Java开发工程师 (MJ000234)</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</si>
  <si>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</si>
  <si>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Site Service Software Engineer</t>
  </si>
  <si>
    <t>德马泰克国际贸易(上海)有限公司</t>
  </si>
  <si>
    <t>职位亮点五险一金每年多次调薪周末双休带薪年假节日福利绩效奖金定期体检年底双薪</t>
  </si>
  <si>
    <t>职位亮点五险一金绩效奖金餐补带薪年假节日福利周末双休</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</si>
  <si>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</si>
  <si>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职位描述此岗为实习岗岗位职责：1.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</si>
  <si>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Java高级开发工程师（金融--编号04）</t>
  </si>
  <si>
    <t>职位亮点五险一金年底双薪加班补助交通补助餐补带薪年假补充医疗保险</t>
  </si>
  <si>
    <t>Unity3D手机游戏开发工程师</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</si>
  <si>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</si>
  <si>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</si>
  <si>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数据库管理员</t>
  </si>
  <si>
    <t>北京合源汇丰医药科技有限公司</t>
  </si>
  <si>
    <t>软件工程师（JAVA）</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</si>
  <si>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有开发经验，并致力在游戏开发方向发展的优先考虑，欢迎优秀大学生。职位诱惑：1.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</si>
  <si>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职位亮点五险一金年底双薪绩效奖金带薪年假节日福利年终分红房补通讯补助</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</si>
  <si>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</si>
  <si>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</si>
  <si>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C++研发工程师（Qt）--天通苑</t>
  </si>
  <si>
    <t>华夏为人(北京)科技有限公司</t>
  </si>
  <si>
    <t>职位亮点五险一金绩效奖金餐补公司重点项目带薪年假高温补贴节日福利创业公司</t>
  </si>
  <si>
    <t>计算机软件,电子技术/半导体/集成电路,航空/航天研究与制造,媒体/出版/影视/文化传播</t>
  </si>
  <si>
    <t>职位亮点五险一金大牛带队绩效奖金员工旅游年终分红</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</si>
  <si>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</si>
  <si>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</si>
  <si>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职位描述职位描述1、基于C/C++、Qt进行应用开发和维护；2、理解开发需求，完成软件的设计和编程；3、完成开发过程中相关文档的编写。  任职要求1、计算机相关专业大专或以上学历；2、熟练掌握C/C++语言；了解Boost库；熟悉Windows平台软件开发；具有Qt、OSG、GIS开发经验者优先录用；3、熟练掌握网络编程和至少一种数据库；4、有强烈的责任心，易于沟通，具有良好的团队合作精神；5、有较强的自学能力，独立思考能力；6、良好的面向对象概念和的编程习惯，能按时高质量的完成开发任务；7、具有设计文档编写能力，能熟练阅读各类英文文档；8、能适应出差。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</si>
  <si>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深圳麦亚信科技股份有限公司</t>
  </si>
  <si>
    <t>上海易教信息科技有限公司</t>
  </si>
  <si>
    <t>职位亮点五险一金加班补助带薪年假定期体检员工旅游节日福利</t>
  </si>
  <si>
    <t>C++后端实习生</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</si>
  <si>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</si>
  <si>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职位亮点五险一金绩效奖金餐补通讯补助带薪年假节日福利周末双休</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</si>
  <si>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</si>
  <si>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java工程师（金融、保险）</t>
  </si>
  <si>
    <t>软件开发项目管理  到手11K（可协商）</t>
  </si>
  <si>
    <t>职位描述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</si>
  <si>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职位亮点五险一金年底双薪员工旅游节日福利</t>
  </si>
  <si>
    <t>高级C/C++软件工程师</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</si>
  <si>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</si>
  <si>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</si>
  <si>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bim开发工程师</t>
  </si>
  <si>
    <t>职位描述岗位职责：· 参与产品驱动及应用软件开发过程；· 对产品驱动程序及应用软件进行调试、升级和维护；· 撰写相关技术文档。 任职要求：· 计算机、电子、自动化及其相关专业，本科及以上学历；· 精通C/C++语言编程；· 有2年以上软件开发工作经验；· 具备图像处理知识背景和工作经验者优先；· 英语4级以上，能够读写英文材料；· 具有良好的逻辑思维能力，做事认真负责，具有良好的团队合作能力和人际交往能力。 </t>
  </si>
  <si>
    <t>职位亮点五险一金包住通讯补助带薪年假弹性工作定期体检员工旅游节日福利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</si>
  <si>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</si>
  <si>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职位亮点五险一金餐补补充医疗保险定期体检</t>
  </si>
  <si>
    <t>Java开发工程师（03）</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</si>
  <si>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</si>
  <si>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c#.net初级开发工程师</t>
  </si>
  <si>
    <t>职位亮点五险一金绩效奖金年终分红通讯补助带薪年假节日福利周末双休</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</si>
  <si>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</si>
  <si>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</si>
  <si>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Java英语开发技术支持工程师</t>
  </si>
  <si>
    <t>职位亮点五险一金补充医疗保险定期体检员工旅游带薪年假绩效奖金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</si>
  <si>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</si>
  <si>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职位亮点五险一金绩效奖金股票期权餐补定期体检节日福利带薪年假周末双休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</si>
  <si>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</si>
  <si>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1、大专及以上学历；2、英语良好，有较强的英语阅读和理解能力；3、良好的团队协作精神和优秀的学习能力；4、有良好的的程序设计语言基础（例如：C/C++语言等） ；5、有大型项目开发经验者优先！欢迎应届生来应聘。福利待遇：1、公司提供丰厚的薪资待遇（试用5K，转正6-8K，一年后年薪10-15万），五险一金，年底2-6月奖金，并每年两次调薪2、享有国家规定的法定假期、带薪年休假等福利待遇3、公司提供定期体检，月度聚餐，节日旅游等活动</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</si>
  <si>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</si>
  <si>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用友广信网络科技有限公司</t>
  </si>
  <si>
    <t>C++软件工程师（实习）</t>
  </si>
  <si>
    <t>职位亮点五险一金餐补交通补助绩效奖金弹性工作定期体检通讯补助</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</si>
  <si>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</si>
  <si>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</si>
  <si>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工作内容： 1．Linux应用软件的设计、开发与维护2．参与项目需求分析，编写软件设计文档和详细设计文档。3．根据技术文档规范编写相应的开发文档。4．根据产品需求修改完善软件。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</si>
  <si>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.Net 高级软件工程师</t>
  </si>
  <si>
    <t>上海睿景计算机科技有限公司</t>
  </si>
  <si>
    <t>大型设备/机电设备/重工业,计算机软件,电子技术/半导体/集成电路,通信/电信运营、增值服务</t>
  </si>
  <si>
    <t>上海桑万信息技术有限公司</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</si>
  <si>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</si>
  <si>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职位亮点五险一金周末双休餐补节日福利每年多次调薪绩效奖金</t>
  </si>
  <si>
    <t>上海武创信息科技有限公司</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</si>
  <si>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</si>
  <si>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</si>
  <si>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上海优宁维生物科技股份有限公司</t>
  </si>
  <si>
    <t>职位亮点五险一金绩效奖金包吃带薪年假定期体检员工旅游节日福利每年多次调薪</t>
  </si>
  <si>
    <t>c++初级开发工程师</t>
  </si>
  <si>
    <t>职位亮点五险一金年底双薪交通补助餐补带薪年假补充医疗保险定期体检员工旅游</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</si>
  <si>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</si>
  <si>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安徽兆尹信息科技股份有限公司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</si>
  <si>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</si>
  <si>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上海慧住信息科技有限公司</t>
  </si>
  <si>
    <t>岗位职责：协助进行系统设计，参与系统开发、测试等工作；负责核心业务系统前后台系统功能开发、数据统计和计算，以及对外部接口的开发工作；负责Linux内核驱动程序设计、开发和维护；负责相关工程文档的撰写和维护。任职要求：全日制计算电子、通信、自动化等相关专业本科及以上学历；熟练掌握C/C++语言，熟悉Linux开发调试环境；掌握数据库程序开发的相关技术；有良好的学习能力和文档编写能力，以及良好的沟通能力，有责任心和团队意识；有以下任意一种接口协议(MAC/PCS，TCP/IP、PCIe)设计开发，以及相关应用实现经验者优先；熟悉高速数字接口通信协议及开发调试方法，有PCIe、以太网口、SPI、I2C等驱动开发经验者优先。</t>
  </si>
  <si>
    <t>职位亮点五险一金年底双薪绩效奖金交通补助餐补带薪年假弹性工作定期体检</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</si>
  <si>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</si>
  <si>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酒店/餐饮,IT|通信|电子|互联网</t>
  </si>
  <si>
    <t>C/C++软件开发（实习生）</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</si>
  <si>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</si>
  <si>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</si>
  <si>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文思海辉技术有限公司 Pactera Technology International Limited</t>
  </si>
  <si>
    <t>IT服务(系统/数据/维护),计算机软件,通信/电信运营、增值服务,专业服务/咨询(财会/法律/人力资源等)</t>
  </si>
  <si>
    <t>杭州正吾资产管理有限公司</t>
  </si>
  <si>
    <t>职位亮点五险一金节日福利绩效奖金带薪年假全勤奖</t>
  </si>
  <si>
    <t>职位描述职位描述：岗位职责1、使用C#, WPF ,WinForms 开发维护内部工具；2、创建并执行测试用例；3、失败测试用例的深入调查和代码故障排除分析；4、改善测试方法并优化流程；5、执行各种代码分析和安全测试工具，以查找现有和新的代码库的安全性，隐私和合规性的问题。职位要求：任职资格1、计算机相关专业本科及以上学历；2、对.Net Framework, C# 有深入的理解；3、熟悉测试方法,自动化框架和测试工具；4、有性能测试,安全测试等相关经验；5、出色的问题分析和解决技能,良好的调试技巧；6、对软件/ KB构建/发布/发布技术（如ClickOnce）有深入的了解；7、良好的中英文沟通能力,CET-4。.工作经验:一年学历要求:本科薪水范围:10000-14999联系邮箱:PTA_WX@pactera.com</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</si>
  <si>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</si>
  <si>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岗位职责：1. 协助开发并维护高效的金融产品交易系统，交易品种覆盖股票、期权期货2. 协助设计并实现：高性能计算库；低延迟通讯库；底层基础数据结构包3. 协助开发并维护当前高性能交易系统，包括策略、执行、风控等模块岗位要求：1. 毕业于理工类专业排名前20的高校，全日制本科以上学历，计算机相关专业2. 掌握C++11 、Python，熟悉常用数据结构和算法3. 熟悉Linux开发环境下C++开发调试和测试技术4. 了解TCP/IP协议，套接字编程5. 能保证3个月以上，每周至少3个工作日</t>
  </si>
  <si>
    <t>Java中高级程序员</t>
  </si>
  <si>
    <t>北明软件有限公司北京分公司</t>
  </si>
  <si>
    <t>职位亮点节日福利五险一金年底双薪餐补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</si>
  <si>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</si>
  <si>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描述职位描述：1、负责电商网站、app等后端开发；2、根据开发进度和任务分配，完成核心模块软件的设计、开发、编程任务。职位要求：1、3年以上.net开发经验，全日制统招本科及以上学历，计算机相关专业；2、熟练掌握.NETFramework、C#、Jquery、XML/Json、掌握WebService/WCF/WebApi等一种或多种技术；3、有SQLServer/ORACLE/MySql等数据库实际开发经验；4、对高并发，多线程编程有一定理解，了解分布式部署，高可用性等相关知识；5、理解面向对象技术，了解软件工程，具备综合分析和解决问题能力；6、能承受一定的工作压力，与项目团队中的成员进行良好的沟通，具有团队合作精神；7、良好的中英文沟通能力,CET-4。.工作经验:一年学历要求:本科薪水范围:15000-19999联系邮箱:PTA_WX@pactera.com</t>
  </si>
  <si>
    <t>高级Java工程师(编号98783) 日语必须</t>
  </si>
  <si>
    <t>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</si>
  <si>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</si>
  <si>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500强外企急聘招聘顾问（IT行业）</t>
  </si>
  <si>
    <t>中级java后端开发152105（上海杨浦区）</t>
  </si>
  <si>
    <t>北京先进数通信息技术股份公司</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</si>
  <si>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</si>
  <si>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</si>
  <si>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上海维日托自动化科技有限公司</t>
  </si>
  <si>
    <t>职位亮点五险一金餐补带薪年假大牛带队定期体检公司重点项目包住加班补助</t>
  </si>
  <si>
    <t>职位亮点绩效奖金全勤奖包吃包住交通补助餐补免费班车员工旅游</t>
  </si>
  <si>
    <t>职位描述岗位职责：1、全日制本科以上学历，计算机专业及相关专业2、一年以上工作经验，有银行软件开发相关工作经验的优先3、熟练使用C编程语言4、有一定的学习和沟通能力5、熟练使用数据库SQL操作任职要求：1、熟练使用C编程2、熟练使用数据库操作3、熟悉Unix或linux操作系统4、熟悉银行业务者优先</t>
  </si>
  <si>
    <t>职位亮点五险一金绩效奖金全勤奖包吃带薪年假员工旅游节日福利</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</si>
  <si>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</si>
  <si>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前端开发工程师（H5）</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</si>
  <si>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</si>
  <si>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C++开发技术支持工程师</t>
  </si>
  <si>
    <t>C++中级编程师</t>
  </si>
  <si>
    <t>大连嘉友软件技术有限公司</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</si>
  <si>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</si>
  <si>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职位描述计算机或相关专业大专以上学历； 3年以上的C++开发经验。</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</si>
  <si>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</si>
  <si>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C/C++软件工程师--应届毕业生</t>
  </si>
  <si>
    <t>珠海市震星信息技术有限公司</t>
  </si>
  <si>
    <t>高级JAVA开发工程师</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</si>
  <si>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</si>
  <si>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职位亮点五险一金年底双薪加班补助交通补助餐补带薪年假补充医疗保险节日福利</t>
  </si>
  <si>
    <t>上海方宙科技中心</t>
  </si>
  <si>
    <t>职位描述招聘要求：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年收入4-6万 工作地点： 广州办事处：广州（需要出差）</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</si>
  <si>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</si>
  <si>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职位亮点餐补节日福利定期体检带薪年假加班补助通讯补贴年终分红弹性工作</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</si>
  <si>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</si>
  <si>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</si>
  <si>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职位描述岗位职责1、负责Windows或者linux下面c++应用程序的开发工作；2、根据产品需求独立完成系统架构，并进行模块设计、编码、测试工作； 3、按照项目计划，协同其他同事一起工作，提交高质量的代码，完成开发任务；4、负责已有程序的维护和升级工作 ； 5、负责相关技术文档的编写和维护。任职要求1、计算机、通信、软件或相关专业；2、具备一年以上VC++或C++的项目开发经验；3、熟练掌握windows平台基础技术：进程、线程、内存管理、消息机制等；4、熟悉Win32 API，Socket、TCP/IP编程；熟练掌握C/C++；5、熟悉常规数据结构和算法，具备良好的逻辑思维分析能力；6、熟练掌握SQL Server、Oracle、DB2中至少一种数据库产品；  7、思维清晰、敏捷；有高度的责任感和良好的团队精神。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能邂逅各种美女和男神！培训及发展：1、公司提倡“以老扶新，团队作战”合作方式；2、公司提供完善的岗前、岗中以及专业知识培训；3、完善透明的职业晋升通道，只要你有能力有本事，公司不拘一格用人才！</t>
  </si>
  <si>
    <t>.Net软件开发工程师</t>
  </si>
  <si>
    <t>WINDOWS C++ 实习生</t>
  </si>
  <si>
    <t>西蒙电气(中国)有限公司</t>
  </si>
  <si>
    <t>北京金山安全管理系统技术有限公司</t>
  </si>
  <si>
    <t>电气/电力/水利,通信/电信运营、增值服务,电子技术/半导体/集成电路,仪器仪表及工业自动化</t>
  </si>
  <si>
    <t>职位亮点五险一金餐补通讯补助带薪年假补充医疗保险定期体检节日福利</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</si>
  <si>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熟练使用多线程或者多进程解决产品架构和性能问题；5、 熟练掌握windows桌面程序开发；6、 了解WINDOWS系统内核、驱动编程可加分。</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</si>
  <si>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</si>
  <si>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.net初级软件工程师</t>
  </si>
  <si>
    <t>上海市住房保障和房屋管理局人才服务考核评价中心</t>
  </si>
  <si>
    <t>职位亮点五险一金年底双薪绩效奖金交通补助带薪年假定期体检员工旅游</t>
  </si>
  <si>
    <t>Linux C/C++实习生</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</si>
  <si>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</si>
  <si>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政府/公共事业/非盈利机构,房地产/建筑/建材/工程</t>
  </si>
  <si>
    <t>职位亮点五险一金餐补定期体检绩效奖金补充医疗保险交通补助</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</si>
  <si>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</si>
  <si>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</si>
  <si>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.net开发组长</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</si>
  <si>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LINUX平台开发，熟练掌握调试、多线程、网络、文件访问、SHELL等开发技术；5、 操作系统基础知识扎实，了解LINUX操作系统各项机制；6、 熟悉bottle，django，或者flask框架可加分；</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</si>
  <si>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</si>
  <si>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</si>
  <si>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c++程序员</t>
  </si>
  <si>
    <t>广州银狮科技发展有限公司</t>
  </si>
  <si>
    <t>.Net软件工程师（精诚至开）</t>
  </si>
  <si>
    <t>职位亮点餐补周末双休</t>
  </si>
  <si>
    <t>职位描述工作职责：1、Linux Server 服务器程序开发；2、window 客户端开发。 任职资格：有开发浏览器经验者优先工作地点：广州市天河区珠江新城猎德</t>
  </si>
  <si>
    <t>职位亮点五险一金带薪年假绩效奖金定期体检</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</si>
  <si>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</si>
  <si>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JAVA/C++ 开发实习生/助理工程师</t>
  </si>
  <si>
    <t>深圳市创诺源信息技术有限公司</t>
  </si>
  <si>
    <t>软件开发工程师（EIT-SD）</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</si>
  <si>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</si>
  <si>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英华达(上海)科技有限公司</t>
  </si>
  <si>
    <t>计算机软件,计算机软件,IT服务(系统/数据/维护),基金/证券/期货/投资</t>
  </si>
  <si>
    <t>电子技术/半导体/集成电路,通信/电信运营、增值服务,计算机硬件,通信/电信/网络设备</t>
  </si>
  <si>
    <t>职位亮点每年多次调薪包住五险一金节日福利员工旅游全勤奖周末双休绩效奖金</t>
  </si>
  <si>
    <t>职位亮点绩效奖金加班补助全勤奖带薪年假定期体检免费班车员工旅游节日福利</t>
  </si>
  <si>
    <t>职位描述岗位职责：以软件开发高级工程师为培养目标，接受系统的岗前内训，先培训后上岗 基本要求：计算机相关专业专科以上学历毕业生，2018年毕业的大学生优先录用！ 任职要求：1、英语良好，有较强的英语阅读和理解能力2、熟练掌握Windows服务器的安装和使用，了解Linux操作系统相关知识 　　 3、有一定的程序设计语言基础（例如：C/Java语言等）4、喜欢计算机软件开发等相关工作，对IT行业感兴趣，立志在IT行业发展；5、能够尽快入职，工作认真努力；6、能够很好地完成领导分配的任务；7、可以从实习生做起，理工类优先福利待遇：1、底薪5000+提成和+项目奖金+周月激励奖每个月均有晋升机会；2、公司提供多种临时现场奖励。3、提供住宿，有餐补，住宿环境好，干净卫生。4、工作时间: 9:00-18:00 双休. (按国家规定享有法定假日)5、公司同仁享受超长带薪年假，一般在20-30天左右。6、舒适的办公环境+畅通的晋升渠道 工作时间：9:00-18:00，中午吃饭休息2个小时。（按国家规定享有法定假日） 如果是一个有热情、充满正能量的年轻人，赶快加入我们吧</t>
  </si>
  <si>
    <t>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</si>
  <si>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职位亮点五险一金全勤奖带薪年假定期体检节日福利</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</si>
  <si>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</si>
  <si>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.Net软件工程师（至开-上海）</t>
  </si>
  <si>
    <t>渊春(上海)母婴用品有限公司</t>
  </si>
  <si>
    <t>C/C++开发程序员</t>
  </si>
  <si>
    <t>深圳广科教育科技有限公司</t>
  </si>
  <si>
    <t>职位亮点带薪年假节日福利定期体检周末双休餐补五险一金年底双薪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</si>
  <si>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</si>
  <si>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</si>
  <si>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职位亮点五险一金年底双薪绩效奖金年终分红包住员工旅游节日福利不加班</t>
  </si>
  <si>
    <t>优品汽车服务(上海)有限公司</t>
  </si>
  <si>
    <t>Junior Programmer | 初级程序员</t>
  </si>
  <si>
    <t>职位描述职位描述：1、大专以上学历，接受优秀应届生；2、负责游戏后台功能开发和维护工作；3、负责游戏数据分析工作；4、工作经验不限，工作积极主动，学习能力强；5、善于团队合作，沟通能力强。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</si>
  <si>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绯度(上海)软件科技有限公司</t>
  </si>
  <si>
    <t>汽车/摩托车,互联网/电子商务,租赁服务</t>
  </si>
  <si>
    <t>职位亮点五险一金带薪年假节日福利公司重点项目周末双休</t>
  </si>
  <si>
    <t>计算机视觉算法C/C++</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</si>
  <si>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</si>
  <si>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上海吾创信息科技有限公司</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</si>
  <si>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</si>
  <si>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后端开发工程师（Java）03</t>
  </si>
  <si>
    <t>职位描述岗位职责：1、基于摄像头采集的RGB-D图像数据，进行模式识别，骨骼点判定，以及人体姿态筛查；2、负责智能体测设备上人体姿态算法模块的C/C++程序实现，并编译动态库；3、配合Android开发工程师，进行智能体测设备上的人脸识别身份验证、以及人体姿态与围度的测量；4、参与人体姿态症状的方案设计与数据分析，完成相关的开发文档编写与项目总结；岗位要求：1、数理逻辑算法计算机等相关专业，认真细致，学习能力强；2、有良好的C语言编程基础，熟悉编码规范，理解JNI调用机制更佳；3、熟悉二维或三维视觉成像原理，理解投影坐标、世界坐标、矩阵计算等相关概念；4、熟悉opencv、openni等技术之一，有志于图形算法编程；5、了解深度学习框架，对CPM、OpenPose等有极大兴趣；6、优秀的逻辑分析能力，善于团队合作与沟通；</t>
  </si>
  <si>
    <t>计算机软件,计算机硬件,通信/电信运营、增值服务,教育/培训/院校</t>
  </si>
  <si>
    <t>职位亮点五险一金节日福利周末双休带薪年假大牛带队公司重点项目试用期全额</t>
  </si>
  <si>
    <t>职位亮点五险一金年底双薪周末双休带薪年假交通补助</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</si>
  <si>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</si>
  <si>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</si>
  <si>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深圳兴融联科技股份有限公司</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</si>
  <si>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</si>
  <si>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职位亮点五险一金绩效奖金股票期权通讯补助带薪年假员工旅游节日福利</t>
  </si>
  <si>
    <t>职位亮点五险一金员工旅游年底双薪绩效奖金年终分红交通补助餐补带薪年假</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</si>
  <si>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</si>
  <si>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</si>
  <si>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上海-.net开发运维 (MJ000217)</t>
  </si>
  <si>
    <t>盟拓软件（苏州）有限公司</t>
  </si>
  <si>
    <t>移动互联网C++开发工程师</t>
  </si>
  <si>
    <t>计算机软件,IT服务(系统/数据/维护),互联网/电子商务,房地产/建筑/建材/工程</t>
  </si>
  <si>
    <t>职位亮点周末双休五险一金餐补节日福利带薪年假绩效奖金员工旅游</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</si>
  <si>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</si>
  <si>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</si>
  <si>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岗位职责1、基于Windows系统或Mac系统的客户端软件的研发和技术研究2、独立承担功能模块的基本分析和设计任务，对突发性出现的问题能及时追踪、定位和解决；3、负责所属模块的代码开发、调试与维护工作，并及时支持配合其它同事工作；4、编制相关的各类技术文档，并对所属模块发展提供建议和策略；5、完成其他交办的其他各类技术开发任务；</t>
  </si>
  <si>
    <t>WCS工程师（应届生亦可）</t>
  </si>
  <si>
    <t>阔地教育科技有限公司</t>
  </si>
  <si>
    <t>C++ 软件初级开发工程师</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</si>
  <si>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</si>
  <si>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职位描述岗位要求：1、 大专以上学历, 计算机、通讯、数学等相关专业毕业；2、 精通C++语言；3、 有良好的逻辑思维和对实际问题分析理解能力；4、 工作积极认真，有良好的沟通能力和团队合作精神；5、 有项目开发经验的优先录用；工作可能涉及以下内容1、高级软件界面开发2、 工业控制、网络及其他通讯；3、 视音频和图文播放；</t>
  </si>
  <si>
    <t>应用软件开发工程师(上海)</t>
  </si>
  <si>
    <t>深圳市天软科技开发有限公司</t>
  </si>
  <si>
    <t>职位亮点五险一金绩效奖金补充医疗保险定期体检员工旅游节日福利带薪年假</t>
  </si>
  <si>
    <t>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</si>
  <si>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职位亮点五险一金年底双薪带薪年假弹性工作定期体检节日福利</t>
  </si>
  <si>
    <t>职位描述岗位职责：公司自主产品底层以及上层接口研发；岗位要求：1、本科及以上学历，计算机相关专业,有一年以上此岗位工作经验；2、熟悉C/C++,有面向对象基础，有较强的程序功底；3、熟练数据结构，注重算法。4、有一定的设计与架构能力5、有一定的代码的规划与管理能力6、善于学习，善于沟通，吃苦耐劳、富有激情、乐观开朗</t>
  </si>
  <si>
    <t>职位亮点五险一金年底双薪绩效奖金员工旅游带薪年假定期体检</t>
  </si>
  <si>
    <t>应届毕业生C++工程师</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</si>
  <si>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</si>
  <si>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职位亮点五险一金每年多次调薪年底双薪餐补定期体检带薪年假员工旅游弹性工作</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</si>
  <si>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</si>
  <si>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上海逸当信息科技有限公司</t>
  </si>
  <si>
    <t>职位亮点五险一金年底双薪绩效奖金全勤奖</t>
  </si>
  <si>
    <t>职位描述岗位职责：1.根据公司安排学习了解开发需求，分析汽车诊断协议；2.学习使用C++编写诊断相关应用程序；3.根据公司技术文档规范的要求，学习编写及维护相应的技术文档；任职资格：1、计算机专业、信息安全、电子技术相关专业应届毕业生；2、熟悉C/C++语言编程或其他语言；3、熟悉.net/JAVA编程和具有.net/JAVA逆向经验优先；4、熟悉编译原理，熟悉虚拟机语言和perl/python等脚本语言优先；5、有较好地团队合作和吃苦耐劳的精神，能承受较强的工作压力，虚心好学、事业心强；薪酬福利：1、 提供行业内竞争力薪酬；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</si>
  <si>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职位亮点五险一金年底双薪绩效奖金交通补助餐补带薪年假补充医疗保险周末双休</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</si>
  <si>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</si>
  <si>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职位亮点绩效奖金弹性工作周末双休五险一金股票期权</t>
  </si>
  <si>
    <t>上海盛大汽车服务集团有限公司</t>
  </si>
  <si>
    <t>Cocos2dx游戏开发</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</si>
  <si>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</si>
  <si>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深圳乐畅信息技术有限公司</t>
  </si>
  <si>
    <t>汽车/摩托车,互联网/电子商务,保险,租赁服务</t>
  </si>
  <si>
    <t>职位亮点五险一金绩效奖金股票期权员工旅游</t>
  </si>
  <si>
    <t>深圳市达博威科技有限公司上海分公司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</si>
  <si>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</si>
  <si>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职位亮点五险一金年底双薪定期体检带薪年假加班补助</t>
  </si>
  <si>
    <t>职位亮点创业公司周末双休五险一金节日福利每年多次调薪员工旅游年终分红带薪年假</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</si>
  <si>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</si>
  <si>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1、承担游戏的客户端开发；2、负责游戏界面、逻辑等模块开发与产品发布；3、负责代码优化，提高程序性能和代码质量；4、负责项目的维护和功能更新。任职要求：1、本科或以上学历，计算机相关专业；2、C/C++基础良好；3、有Cocos2d-x开发实习经验或者项目经验者优先；4、熟悉Cocos2d-x有自研作品者优先；5、有规范的编程风格和良好的沟通协作能力；6、应届毕业生或者实习生有cocos相关学习经验者可接受；【福利待遇】1、薪资待遇：底薪+绩效；2、五天八小时工作制，周末双休；3、五险一金；4、法定节假日放假，传统节日有福利；5、按劳动法享受带薪假期（年假、婚假、产假、病假等）；公司网址：www.letsfungame.com公交车站：天安数码城；地铁站：车公庙F出口前行200米。公司地址：深圳市福田区车公庙泰然工贸园206东座612电话：*************工作地址福田区车公庙泰然科技园206栋东座612</t>
  </si>
  <si>
    <t>职位亮点绩效奖金带薪年假定期体检高温补贴节日福利周末双休五险一金</t>
  </si>
  <si>
    <t>工具开发工程师(初级）</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</si>
  <si>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</si>
  <si>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JAVA开发工程师（中级）</t>
  </si>
  <si>
    <t>深圳熙谷威生物医疗科技有限公司</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</si>
  <si>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</si>
  <si>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ASP.net程序员（实习生）</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</si>
  <si>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</si>
  <si>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职位描述 职位描述：1.负责公司模块设计开发调试2.负责配合硬件工程师及测试工程师进行调测3.负责产品量产支持和维护4.负责编写整理相关技术文档任职要求：1.生物医学工程、软件工程、通信、电子技术、自动化等电子相关专业2.熟悉C/C++,熟悉嵌入式软件开发3.有FreeRTOS、uCOS等实时操作系统开发经验优先4.有较强的沟通协作经验、工作细心注：招收应届毕业生</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</si>
  <si>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</si>
  <si>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项目助理</t>
  </si>
  <si>
    <t>深圳市凯盈聚润科技有限公司</t>
  </si>
  <si>
    <t>职位亮点交通补助餐补通讯补助节日福利带薪年假五险一金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</si>
  <si>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</si>
  <si>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高级Java软件工程师</t>
  </si>
  <si>
    <t>上海天正智能数据服务有限公司</t>
  </si>
  <si>
    <t>职位亮点全勤奖五险一金周末双休弹性工作房补餐补包住不加班</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</si>
  <si>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</si>
  <si>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职位亮点14薪节日福利高温补贴员工旅游定期体检加班补助餐补全勤奖</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</si>
  <si>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</si>
  <si>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bs开发工程师</t>
  </si>
  <si>
    <t>上海詹鼎智能科技发展有限公司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</si>
  <si>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</si>
  <si>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软件开发工程师(2019年应届毕业生)</t>
  </si>
  <si>
    <t>康泰克(上海)信息科技有限公司</t>
  </si>
  <si>
    <t>4.5千-5千</t>
  </si>
  <si>
    <t>职位亮点五险一金房补弹性工作创业公司项目奖金公司重点项目</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</si>
  <si>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</si>
  <si>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Java开发工程师（13）</t>
  </si>
  <si>
    <t>高级.net软件工程师</t>
  </si>
  <si>
    <t>职位亮点五险一金周末双休年底双薪节日福利带薪年假交通补助加班补助每年多次调薪</t>
  </si>
  <si>
    <t>职位亮点节日福利五险一金绩效奖金带薪年假定期体检</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</si>
  <si>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</si>
  <si>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职位描述岗位职责：  接口板卡、控制器的驱动软件、应用软件开发、测试  利用LabVIEW开发VI  OPC Server/Client、OPC UA Server/Client开发    任职要求：1.2019年本科毕业生2. 熟练C++、Windows编程、Linux编程  掌握Windows下Visual Studio.NET编程、Linux下C/C++编程 3. 掌握英语或日语，能读懂计算机专业文档  4.工作有热情、积极，学习能力强，工作认真负责、有责任感和团队合作精神5. 愿接受专业培训   </t>
  </si>
  <si>
    <t>PHP程序员</t>
  </si>
  <si>
    <t>上海驰途实业有限公司</t>
  </si>
  <si>
    <t>职位亮点五险一金绩效奖金全勤奖员工旅游节日福利定期体检</t>
  </si>
  <si>
    <t>诚聘c++工程师无经验</t>
  </si>
  <si>
    <t>职位亮点五险一金年底双薪全勤奖加班补助定期体检</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</si>
  <si>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</si>
  <si>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</si>
  <si>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苏州工业园区凌志软件股份有限公司</t>
  </si>
  <si>
    <t>上海海鼎信息工程股份有限公司</t>
  </si>
  <si>
    <t>职位亮点五险一金带薪年假定期体检员工旅游节日福利周末双休包住餐补</t>
  </si>
  <si>
    <t>职位描述【岗位职责】1、负责公司软件产品的开发、维护及为公司运维人员提供技术支持；2、负责公司硬件的日常维护；3、负责公司安排的其它事宜【岗位要求】1、基础扎实，踏实肯学，爱岗敬业；2、熟练掌握 Java/C++/Object Pascal 三种语言至少其一；3、熟悉常见数据结构、容器的用途及用法，了解常见网络协议（HTTP/REST/SOAP）和网络通讯过程4、熟悉常见数据库（SQL Server/MySQL/PostgreSQL至少其二），能够编写相关数据库脚本5、有一定的多线程编程和网络编程经验具有一年以上工作经验【工资待遇】1、基础工资（3300）+岗位工资（1500）+能力工资（1000-15000）+绩效工资+餐补+交通补助+五险一金；2、试用期无绩效工资，工资按正式工资80%计算。</t>
  </si>
  <si>
    <t>职位亮点五险一金绩效奖金带薪年假定期体检节日福利餐补周末双休全额公积金</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</si>
  <si>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</si>
  <si>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</si>
  <si>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杭州数云信息技术有限公司上海分公司</t>
  </si>
  <si>
    <t>C++工程师/储备干部</t>
  </si>
  <si>
    <t>深圳市海鸿天贸易有限公司</t>
  </si>
  <si>
    <t>4.5千-7.5千</t>
  </si>
  <si>
    <t>职位亮点14薪五险一金交通补助通讯补助带薪年假节日福利</t>
  </si>
  <si>
    <t>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</si>
  <si>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计算机软件,家居/室内设计/装饰装潢,通信/电信/网络设备,互联网/电子商务</t>
  </si>
  <si>
    <t>职位亮点五险一金年底双薪绩效奖金每年多次调薪员工旅游项目奖金周末双休节日福利</t>
  </si>
  <si>
    <t>上海路幻信息技术有限公司</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</si>
  <si>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</si>
  <si>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职位描述应聘要求：1、20-30岁,超龄勿扰，大专及以上学历，理工科专业优先。2、对IT技术、软件开发行业有浓厚兴趣，期望在IT行业长期发展。3、做事认真、细心、负责，善于学习和总结分析。4、爱岗敬业，有良好的工作态度和团队合作精神。5、经验不限、面试通过后可根据个人能力和兴趣爱好选择发展方向。福利待遇：1、公司实行5天7.5小时工作制，周末双休；2、按国家规定为员工购买五险一金，提供统一餐补等补贴；3、完善的员工晋升制度，舒适的工作环境和氛围；4、节假日带薪休假，年底双薪，节日福利等。</t>
  </si>
  <si>
    <t>与睿企业管理咨询(上海)有限公司</t>
  </si>
  <si>
    <t>其他,通信/电信运营、增值服务,互联网/电子商务,计算机软件</t>
  </si>
  <si>
    <t>职位亮点五险一金周末双休不加班节日福利带薪年假弹性工作交通补助带团队</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</si>
  <si>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</si>
  <si>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网络信息安全工程师</t>
  </si>
  <si>
    <t>职位亮点全勤奖通讯补助餐补绩效奖金定期体检高温补贴年底双薪周末双休</t>
  </si>
  <si>
    <t>上海盛付通电子支付服务有限公司</t>
  </si>
  <si>
    <t>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</si>
  <si>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北亚企安科技(北京)有限公司</t>
  </si>
  <si>
    <t>职位亮点五险一金包住包吃节日福利带薪年假绩效奖金员工旅游免费班车</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</si>
  <si>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</si>
  <si>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</si>
  <si>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上海亦源智能科技有限公司</t>
  </si>
  <si>
    <t>软件工程师（机器视觉）</t>
  </si>
  <si>
    <t>中科音瀚声学技术(上海)有限公司</t>
  </si>
  <si>
    <t>职位亮点五险一金绩效奖金餐补通讯补助节日福利</t>
  </si>
  <si>
    <t>职位描述岗位职责：1、根据产品需求独立完成对应模块的开发2、修改测试中发现的问题，持续优化产品性能；3、负责技术预研，相关技术难点攻关； 4、为人诚实、本分，有上进心,具有良好的职业道德,学习能力,分析问题和实际动手能力强，具有良好的团队合作精神；5、能服从工作安排，可短期出差。任职要求：1、有C++语言基础；2、有较强分析和解决问题的能力；3、计算机、信息相关专业毕业4、对钻研新技术有热情，有高度自学能力5、有责任心，为人随和、工作耐心者优先考虑、6、表现优秀者可提前转正，公司可提供精装公租房。联系电话：***********</t>
  </si>
  <si>
    <t>职位亮点周末双休五险一金补充医疗保险定期体检免费班车高温补贴餐补</t>
  </si>
  <si>
    <t>职位亮点五险一金绩效奖金餐补员工旅游节日福利全勤奖通讯补助年底双薪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</si>
  <si>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</si>
  <si>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</si>
  <si>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java开发工程师（H）</t>
  </si>
  <si>
    <t>苏州微浪科技股份有限公司</t>
  </si>
  <si>
    <t>C/C++语言软件工程师</t>
  </si>
  <si>
    <t>北京斯贝克科技有限责任公司</t>
  </si>
  <si>
    <t>职位亮点五险一金弹性工作周末双休</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</si>
  <si>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</si>
  <si>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</si>
  <si>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net软件工程师/.net程序员/软件工程师</t>
  </si>
  <si>
    <t>上海金程教育培训有限公司</t>
  </si>
  <si>
    <t>上海市建筑科学研究院</t>
  </si>
  <si>
    <t>教育/培训/院校,基金/证券/期货/投资,学术/科研,专业服务/咨询(财会/法律/人力资源等)</t>
  </si>
  <si>
    <t>房地产/建筑/建材/工程,学术/科研</t>
  </si>
  <si>
    <t>职位亮点节日福利年底双薪带薪年假五险一金周末双休绩效奖金住房补贴员工旅游</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</si>
  <si>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</si>
  <si>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</si>
  <si>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java开发工程师(中级)</t>
  </si>
  <si>
    <t>上海捷依通信科技有限公司</t>
  </si>
  <si>
    <t>职位亮点五险一金年底双薪绩效奖金加班补助餐补定期体检带薪年假高温补贴</t>
  </si>
  <si>
    <t>计算机软件,IT服务(系统/数据/维护),交通/运输,通信/电信运营、增值服务</t>
  </si>
  <si>
    <t>仪器仪表及工业自动化,电子技术/半导体/集成电路,大型设备/机电设备/重工业,通信/电信/网络设备</t>
  </si>
  <si>
    <t>职位亮点五险一金绩效奖金带薪年假弹性工作员工旅游节日福利高温补贴周末双休</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</si>
  <si>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</si>
  <si>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职位亮点加班补助全勤奖绩效奖金定期体检节日福利周末双休带薪年假不加班</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</si>
  <si>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</si>
  <si>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JAVA软件工程师（中级，3年工作经验）</t>
  </si>
  <si>
    <t>职位描述岗位职责： 1、具备C++、C#等语言技能，完成软件系统代码的实现，编写代码注释和开发文档；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1、计算机或相关专业专科学历以上；有扎实的计算机基础，有良好的编程习惯； 2、1年以上软件开发经验； 3、熟悉面向对象思想，精通编程，调试和相关技术； 4、 熟练使用VC/MFC/C++语言及其开发工具，熟练掌握数据结构、算法和数据库；熟悉 界面编程和接口编程；5、具备需求分析和系统设计能力，以及较强的逻辑分析和独立解决问题能力； 6、能熟练阅读中文、英文技术文档；富有团队精神,责任感和沟通能力。</t>
  </si>
  <si>
    <t>职位亮点五险一金绩效奖金节日福利带薪年假员工旅游周末双休弹性工作全勤奖</t>
  </si>
  <si>
    <t>C++（网络协议与通信方向）</t>
  </si>
  <si>
    <t>重庆金美通信有限责任公司北京技术分公司</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</si>
  <si>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</si>
  <si>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上海-.Net运维开发</t>
  </si>
  <si>
    <t>职位亮点节日福利定期体检餐补五险一金周末双休</t>
  </si>
  <si>
    <t>计算机软件,通信/电信/网络设备,IT服务(系统/数据/维护),计算机硬件</t>
  </si>
  <si>
    <t>1.1万-1.4万</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</si>
  <si>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</si>
  <si>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金融软件工程师(Java中级前端)</t>
  </si>
  <si>
    <t>职位描述职位描述：1．根据项目的概要设计等文档，完成相关模块的详细设计文档；2．模块编码实现与单元测试，按照缺陷处理流程解决测试中发现的问题。职位要求：1．通信、计算机、电子、网络安全、应用数学等相关专业本科以上学历；2．有C/C++网络编程开发经验，了解网络协议，对数据结构及算法感兴趣；3．熟悉Linux平台的软件开发；4．能够熟练阅读英文技术资料；5．踏实敬业，思路清晰，具有良好的团队合作精神。</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</si>
  <si>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</si>
  <si>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开发工程师（初、中级）</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</si>
  <si>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</si>
  <si>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初级JAVa开发</t>
  </si>
  <si>
    <t>C++（应用软件开发）</t>
  </si>
  <si>
    <t>上海兀忧网络科技有限公司</t>
  </si>
  <si>
    <t>职位亮点五险一金创业公司免费停车餐补房补周末双休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</si>
  <si>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</si>
  <si>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</si>
  <si>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上海理想信息产业(集团)有限公司</t>
  </si>
  <si>
    <t>GIS工程师</t>
  </si>
  <si>
    <t>职位描述职位描述：1、根据产品需求及概要设计，完成所负责系统子模块的详细设计文档；2、完成所负责系统子模块的代码，设计单元测试方案并执行；3、在集成测试和系统测试中对所负责模块的问题进行分析、定位和解决。职位要求：1、通信、计算机、应用数学等相关专业本科以上学历；2、较熟悉C++语言，有一定面向对象开发经验；3、了解基本的数据库知识；4、能够熟练阅读英文技术资料；5、踏实敬业，思路清晰，具有良好的团队合作精神。</t>
  </si>
  <si>
    <t>通信/电信运营、增值服务,计算机硬件,计算机软件,通信/电信/网络设备</t>
  </si>
  <si>
    <t>职位亮点周末双休五险一金年底双薪绩效奖金带薪年假节日福利</t>
  </si>
  <si>
    <t>职位亮点周末双休五险一金每年多次调薪带薪年假节日福利定期体检</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</si>
  <si>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</si>
  <si>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</si>
  <si>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诺明软件(上海)有限公司</t>
  </si>
  <si>
    <t>职位亮点绩效奖金带薪年假定期体检五险一金周末双休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</si>
  <si>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</si>
  <si>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JAVA工程师不限经验</t>
  </si>
  <si>
    <t>职位亮点员工旅游带薪年假年终分红节日福利</t>
  </si>
  <si>
    <t>5千-7.5千</t>
  </si>
  <si>
    <t>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</si>
  <si>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职位亮点五险一金年终分红加班补助带薪年假定期体检员工旅游</t>
  </si>
  <si>
    <t>职位描述岗位职责： 软件开发工程师    接口板卡、控制器的驱动软件、应用软件开发、测试  利用LabVIEW开发VI  OPC Server/Client、OPC UA Server/Client开发  任职要求： 本科毕业有1~2年工作经验的软件开发人员（自动化、计算机相关专业）         精通C++、Windows编程、Linux编程    掌握Windows下Visual Studio.NET编程、Linux下C/C++编程    掌握英语或日语，能读懂计算机专业文档    工作有热情、积极，学习能力强，工作认真负责、有责任感和团队合作精神        工作地址北京市朝阳区朝外大街乙6号4层05022 任职要求：</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</si>
  <si>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</si>
  <si>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上海翰高科技开发有限公司</t>
  </si>
  <si>
    <t>上海雨坤信息科技有限公司</t>
  </si>
  <si>
    <t>C++中级软件工程师（密码服务）</t>
  </si>
  <si>
    <t>职位亮点五险一金周末双休绩效奖金节日福利员工旅游专业培训</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</si>
  <si>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</si>
  <si>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上海小翼信息科技有限公司</t>
  </si>
  <si>
    <t>职位亮点五险一金绩效奖金餐补交通补助全勤奖年底双薪带薪年假员工旅游</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</si>
  <si>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</si>
  <si>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IT服务(系统/数据/维护),计算机软件,医药/生物工程,医疗设备/器械</t>
  </si>
  <si>
    <t>职位亮点五险一金年底双薪带薪年假定期体检节日福利周末双休不加班弹性工作</t>
  </si>
  <si>
    <t>对日Java软件工程师</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</si>
  <si>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</si>
  <si>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前端WEB开发高级工程师</t>
  </si>
  <si>
    <t>盛趣信息技术（上海）有限公司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</si>
  <si>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</si>
  <si>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上海乾动新能源科技有限公司</t>
  </si>
  <si>
    <t>职位亮点五险一金交通补助餐补节日福利</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</si>
  <si>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</si>
  <si>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岗位职责：  1、 负责客户端（Windows、Linux）SDK开发；  2、 与产品经理、前端研发协作推进产品升级；任职要求：    1、 本科以上学历，理科相关专业毕业；    2、 3年以上C++开发经验，负责过子产品或主要模块的设计和开发；    3、 精通Windows开发，熟悉Linux开发环境；    4、 精通网络编程和原理；    6、 有PKI经验优先。</t>
  </si>
  <si>
    <t>职位亮点五险一金年底双薪绩效奖金年终分红带薪年假补充医疗保险弹性工作</t>
  </si>
  <si>
    <t>基伊埃机械设备(天津)有限公司</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</si>
  <si>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</si>
  <si>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大型设备/机电设备/重工业,仪器仪表及工业自动化,石油/石化/化工,环保</t>
  </si>
  <si>
    <t>C、C++软件工程师</t>
  </si>
  <si>
    <t>计算机软件,仪器仪表及工业自动化,加工制造（原料加工/模具）,大型设备/机电设备/重工业</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</si>
  <si>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</si>
  <si>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LIMS开发工程师</t>
  </si>
  <si>
    <t>上海仁维软件有限公司</t>
  </si>
  <si>
    <t>职位亮点五险一金无试用期绩效奖金交通补助带薪年假节日福利</t>
  </si>
  <si>
    <t>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</si>
  <si>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</si>
  <si>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初级.NET开发工程师</t>
  </si>
  <si>
    <t>无锡赛默斐视科技有限公司</t>
  </si>
  <si>
    <t>职位亮点五险一金绩效奖金交通补助餐补通讯补助员工旅游节日福利</t>
  </si>
  <si>
    <t>岗位职责：  1、维护公司现有软件产品  2、根据客户需求定制软件功能  3、参与设备的调试，协助电气工程师进行问题整改、设备完善  4、对新技术进行预研任职要求：  1、本科以上（计算机技术、电子、通信、自动控制等相关专业），3年以上开发经验;  2、熟练C、C++、VC++等编程语言进行软件编程工作；  3、能熟练阅读英文文档；  4、良好的代码编写风格，良好的OOP编程思想；  5、熟悉SQL Server，熟悉常用数据库中的一种或多种；  6、具有良好的沟通能力、学习能力、责任感及团队精神；  7、待遇面议；</t>
  </si>
  <si>
    <t>职位亮点五险一金加班补助餐补节日福利弹性工作</t>
  </si>
  <si>
    <t>微信开发工程师/开发工程师</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</si>
  <si>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</si>
  <si>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上海浩霖汇信息科技有限公司</t>
  </si>
  <si>
    <t>Database Administrator（数据库管理员）</t>
  </si>
  <si>
    <t>核聚信息科技（上海）有限公司</t>
  </si>
  <si>
    <t>职位亮点五险一金餐补绩效奖金加班补助每年多次调薪带薪年假周末双休全额公积金</t>
  </si>
  <si>
    <t>职位亮点周末双休五险一金绩效奖金带薪年假补充医疗保险员工旅游不加班</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</si>
  <si>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</si>
  <si>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</si>
  <si>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赴日IT软件(社员募集)SE/PG JAVA/.NET/日语</t>
  </si>
  <si>
    <t>大连翼速科技有限公司</t>
  </si>
  <si>
    <t>职位亮点节日福利五险一金绩效奖金交通补助餐补带薪年假定期体检员工旅游</t>
  </si>
  <si>
    <t>职位亮点周末双休绩效奖金加班补助带薪年假交通补助定期体检员工旅游年终分红</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</si>
  <si>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</si>
  <si>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</si>
  <si>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</si>
  <si>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天创软件开发有限公司</t>
  </si>
  <si>
    <t>游戏公司 招聘c/c++开发工程师</t>
  </si>
  <si>
    <t>职位亮点周末双休五险一金绩效奖金全勤奖</t>
  </si>
  <si>
    <t>职位亮点五险一金年底双薪绩效奖金带薪年假周末双休</t>
  </si>
  <si>
    <t>职位描述技能要求：BPM.NETC#/.NET必须会K2 BPM精通.NET开发（C#），精通B/S开发架构，熟悉MVC，精通SQL SERVER数据库，精通系统运行环境部署。</t>
  </si>
  <si>
    <t>软件工程师（机器人示教器开发)</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</si>
  <si>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</si>
  <si>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上海沃迪智能装备股份有限公司</t>
  </si>
  <si>
    <t>深圳前海壹互联科技投资有限公司</t>
  </si>
  <si>
    <t>职位亮点免费班车周末双休五险一金年底双薪包住餐补定期体检健身俱乐部</t>
  </si>
  <si>
    <t>互联网/电子商务,通信/电信运营、增值服务,IT服务(系统/数据/维护)</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</si>
  <si>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</si>
  <si>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职位亮点带薪年假全勤奖节日福利员工旅游周末双休五险一金绩效奖金加班补助</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</si>
  <si>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</si>
  <si>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.NET Developer</t>
  </si>
  <si>
    <t>Aon Hewitt 怡安翰威特</t>
  </si>
  <si>
    <t>上海口袋云网络科技有限公司</t>
  </si>
  <si>
    <t>专业服务/咨询(财会/法律/人力资源等),教育/培训/院校,互联网/电子商务,基金/证券/期货/投资</t>
  </si>
  <si>
    <t>职位亮点周末双休加班补助节日福利</t>
  </si>
  <si>
    <t>上海译峻精密机械有限公司</t>
  </si>
  <si>
    <t>职位亮点包住周末双休五险一金绩效奖金交通补助餐补带薪年假通讯补助</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</si>
  <si>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</si>
  <si>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全日制本科学历（应届毕业生也可以）计算机及相关专业，有C/C++经验热爱游戏行业</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</si>
  <si>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</si>
  <si>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上海友康信息科技有限公司</t>
  </si>
  <si>
    <t>中导光电设备股份有限公司</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</si>
  <si>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</si>
  <si>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互联网/电子商务,通信/电信运营、增值服务,通信/电信/网络设备</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</si>
  <si>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</si>
  <si>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可视化分析工程师</t>
  </si>
  <si>
    <t>上海直真君智科技有限公司</t>
  </si>
  <si>
    <t>职位亮点绩效奖金餐补免费班车定期体检高温补贴节日福利</t>
  </si>
  <si>
    <t>职位亮点五险一金餐补带薪年假周末双休定期团建</t>
  </si>
  <si>
    <t>职位亮点14薪五险一金加班补助餐补通讯补助带薪年假定期体检员工旅游</t>
  </si>
  <si>
    <t>职位描述岗位职责：1、对公司新研发的缺陷检测设备及其他产品进行软件系统概要设计和详细设计；2、编写概要设计和详细设计文档；3、负责软件系统主要部分的编程和调试工作；4、对公司现有AOIH软件系统进行维护与拓展。 任职要求：1、专科及以上学历,专业不限。2、熟悉软件开发技术，精通C/C++及面向对象程序设计，熟悉UML。3、熟悉sse2、软件界面设计、图形显示之一者优先。4、具有良好的沟通能力和团队精神，较强的逻辑思维能力和学习能力。</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</si>
  <si>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</si>
  <si>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</si>
  <si>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Sr .Net Developer</t>
  </si>
  <si>
    <t>普华永道信息技术(上海)有限公司</t>
  </si>
  <si>
    <t>职位亮点五险一金绩效奖金带薪年假弹性工作补充医疗保险定期体检免费班车年底双薪</t>
  </si>
  <si>
    <t>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</si>
  <si>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中建一局集团第一建筑有限公司</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</si>
  <si>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</si>
  <si>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职位亮点五险一金绩效奖金带薪年假弹性工作周末双休节日福利</t>
  </si>
  <si>
    <t>客户端主程（工作地：厦门）</t>
  </si>
  <si>
    <t>职位描述技能要求：水利安防气象环保岗位职责：1、编写软件产品中的相关模块和算法的程序；2、按照测试规范开展软件单元测试工作，并修改及完善软件产品；3、编写软件产品相关说明文档；4、完成上级交办的各项工作。任职要求：1、熟练掌握C/C++，熟悉MFC、COM、DLL等技术体系；2、能熟练使用Windows、Linux/Unix操作系统；3、熟悉分布式通信系统开发；4、熟悉数据库开发技术，了解SQL语言，熟悉基于Mysql或Oracle的数据库开发；5、工作积极主动、认真负责，具有较好的团队意识和协作性。6、有安防监控行业、音视频传输、编解码经验，熟悉GB/T 28181协议优先考虑。7、身体健康，能承受一定工作压力。</t>
  </si>
  <si>
    <t>厦门梦加网络科技股份有限公司</t>
  </si>
  <si>
    <t>职位亮点五险一金包吃定期体检带薪年假高温补贴绩效奖金交通补助通讯补助</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</si>
  <si>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</si>
  <si>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网络游戏,计算机软件,IT服务(系统/数据/维护),互联网/电子商务</t>
  </si>
  <si>
    <t>职位亮点五险一金年底双薪绩效奖金加班补助全勤奖餐补带薪年假节日福利</t>
  </si>
  <si>
    <t>中级.net开发（上海）-上海-00027</t>
  </si>
  <si>
    <t>Linux C++应用软件工程师</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</si>
  <si>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</si>
  <si>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盟讯(广州)电子有限公司</t>
  </si>
  <si>
    <t>.net开发工程师(大数据部）</t>
  </si>
  <si>
    <t>上海聚水潭网络科技有限公司</t>
  </si>
  <si>
    <t>计算机软件,互联网/电子商务,IT服务(系统/数据/维护),物流/仓储</t>
  </si>
  <si>
    <t>职位亮点五险一金年底双薪餐补定期体检员工旅游节日福利弹性工作创业公司</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</si>
  <si>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</si>
  <si>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计算机软件,通信/电信运营、增值服务,电子技术/半导体/集成电路,计算机硬件</t>
  </si>
  <si>
    <t>职位亮点绩效奖金餐补带薪年假五险一金周末双休每年多次调薪定期体检加班补助</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</si>
  <si>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</si>
  <si>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</si>
  <si>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系统工程师</t>
  </si>
  <si>
    <t>西安鼎力信息技术有限责任公司</t>
  </si>
  <si>
    <t>深圳砾盈科技发展有限责任公司</t>
  </si>
  <si>
    <t>计算机软件,计算机硬件,IT服务(系统/数据/维护),教育/培训/院校</t>
  </si>
  <si>
    <t>职位亮点五险一金节日福利带薪年假员工旅游弹性工作</t>
  </si>
  <si>
    <t>java开发工程师（服务端开发）</t>
  </si>
  <si>
    <t>华乘电气科技股份有限公司</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</si>
  <si>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</si>
  <si>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职位亮点周末双休不加班</t>
  </si>
  <si>
    <t>软件工程师（OA）</t>
  </si>
  <si>
    <t>英业达科技有限公司</t>
  </si>
  <si>
    <t>职位描述 技能要求：1、熟悉软件技术文档的编写，具备良好的文档编写习惯；2、熟悉VC++，或者QT开发环境，精通C/C++语言编程；3、熟悉各类数据库、以及Win32 SDK/MFC/GDI/GDI+和QT的图形API，HTTP协议解析，网络传输；4、熟悉C++下图像的处理、各种图像格式的结构及相关操作岗位职责：1. 掌握标准库应用、VS开发软件2. 负责技术方案制定、软件的设计与开发、技术难点攻关、问题分析、系统调优等相关工作3. 撰写相关的技术文档;4、有计算机2D图形图像和跨平台开发相关项目研发经验者优先考虑。5、有丰富的图形界面开发经验者优先任职要求：1、计算机或相关专业本科以上学历，2年以上开发经验;2、具备良好的规范编程风格，有较强的开发文档编写能力；3、热爱技术，有责任心，有钻研精神，良好的沟通能力以及团队合作精神，能承受一定的工作压力。 </t>
  </si>
  <si>
    <t>电气/电力/水利,电子技术/半导体/集成电路,仪器仪表及工业自动化,电气/电力/水利</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</si>
  <si>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</si>
  <si>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深圳市智创联科技有限公司</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</si>
  <si>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</si>
  <si>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职位亮点五险一金年底双薪绩效奖金年终分红员工旅游公司重点项目大牛带队工作居住证</t>
  </si>
  <si>
    <t>上海维宏电子科技股份有限公司</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</si>
  <si>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</si>
  <si>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职位亮点员工旅游年底双薪五险一金定期体检绩效奖金年终分红</t>
  </si>
  <si>
    <t>JAVA 全栈工程师</t>
  </si>
  <si>
    <t>上海泛思信息科技有限公司</t>
  </si>
  <si>
    <t>计算机软件,仪器仪表及工业自动化,计算机硬件,电子技术/半导体/集成电路</t>
  </si>
  <si>
    <t>职位描述岗位职责：1. 主要是摄像类产品（行车记录仪，安防相机，运动DV，打猎相机，扫描仪等）应用软件开发；2. 根据产品规格，进行产品界面和功能开发；3. 同客户沟通解决产品问题。任职要求：1.计算机相关专业，大专及以上学历；2. 逻辑思维能力强，C语言基础扎实，能够看懂简单的原理图，熟悉UART,IIC,SPI协议者优先；3. 学习能力强，能够积极进取，有较强工作责任心；4. 工作积极主动，可承受一定工作压力，良好的沟通能力和团队协作精神；5. 有C，C++嵌入式软件工作经验的优先我司属于方案公司，有自己的团队，非常的开放民主。现人才紧缺，诚邀能者加入，只要能力够，绝不吝啬待遇，只要你选择我们，绝不会让你失望。</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</si>
  <si>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</si>
  <si>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职位亮点创业公司五险一金周末双休绩效奖金弹性工作带薪年假不加班</t>
  </si>
  <si>
    <t>深圳市视觉龙科技有限公司</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</si>
  <si>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</si>
  <si>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前端中级开发工程师（上海浦东）</t>
  </si>
  <si>
    <t>深圳市紫川软件有限公司</t>
  </si>
  <si>
    <t>职位亮点五险一金年终分红股票期权带薪年假员工旅游节日福利</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</si>
  <si>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</si>
  <si>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.net开发工程师实习生</t>
  </si>
  <si>
    <t>职位描述岗位要求：1、 软件行业工作经验1-3年；2、 熟练使用c或者c++语言；3、 熟练使用QT集成开发环境和STL库；4、 具备图像处理相关知识，熟悉opencv库的使用；5、 具有良好的编程风格，有独立开发软件系统的经验优先考虑。岗位职责：1、 参与项目的讨论、定义以及设计等工作，确保技术可行性；2、 根据技术要求完成重要子模块的软件编码工作；3、 参与项目代码走查、规范检查，保证项目软件质量；</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</si>
  <si>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</si>
  <si>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职位亮点五险一金年底双薪绩效奖金年终分红加班补助餐补通讯补助带薪年假</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</si>
  <si>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</si>
  <si>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信保系统开发岗</t>
  </si>
  <si>
    <t>永诚财产保险股份有限公司</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</si>
  <si>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</si>
  <si>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职位亮点创业公司周末双休五险一金绩效奖金全勤奖员工旅游大牛带队</t>
  </si>
  <si>
    <t>职位描述岗位职责：进行C++程序编写岗位要求：1、计算机科学、电子工程、自动化等相关专业 本科 及以上学历；2、了解掌握c/c++/matlab，以及Windows编程优先；3、有mfc界面设计经验者优先考虑；4、踏实、好学，富有团队精神</t>
  </si>
  <si>
    <t>上海雷根资产管理有限公司</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</si>
  <si>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</si>
  <si>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[多力葵花油]软件工程师</t>
  </si>
  <si>
    <t>佳格投资(中国)有限公司上海分公司</t>
  </si>
  <si>
    <t>C++初级软件工程师</t>
  </si>
  <si>
    <t>职位亮点创业公司五险一金绩效奖金年终分红股票期权带薪年假节日福利定期体检</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</si>
  <si>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</si>
  <si>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意健险开发岗</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</si>
  <si>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</si>
  <si>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职位描述工资待遇：月薪6000-8000，年终13.5到14.5薪，半年一次晋升机会岗位职责：1 在组长的带领下完成客户端界面编程工作，并和服务器组同事实现系统联调；2 在代码被审核和优化过程中逐步积累经验，并更为高质量、高效的完成代码；3 参与代码优化、模块优化乃至系统重构的过程；任职要求：1、计算机相关专业，具备一定的C++基础；2、了解Qt界面开发、网络、多线程、数据库技能中的一项或多项有加分；3、良好的编码规范，严谨的编程习惯，能对自己的代码质量负责；4、有志于反复锤炼直至生成高品质代码；5、良好的沟通和学习能力；</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</si>
  <si>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</si>
  <si>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中高级javaweb工程师</t>
  </si>
  <si>
    <t>郑州绿商橙实业有限公司</t>
  </si>
  <si>
    <t>计算机软件,环保,检验/检测/认证</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</si>
  <si>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</si>
  <si>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</si>
  <si>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恩梯梯数据(中国)有限公司上海分公司</t>
  </si>
  <si>
    <t>职位亮点五险一金14薪带薪年假弹性工作节日福利员工旅游定期体检补充医疗保险</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</si>
  <si>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</si>
  <si>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上海纳宇电气有限公司</t>
  </si>
  <si>
    <t>中级.net工程师</t>
  </si>
  <si>
    <t>贝纳德科技(大连)有限公司</t>
  </si>
  <si>
    <t>仪器仪表及工业自动化,电气/电力/水利,其他</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</si>
  <si>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</si>
  <si>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职位亮点周末双休节日福利五险一金公司重点项目</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</si>
  <si>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</si>
  <si>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</si>
  <si>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北京踏行天际科技发展有限公司</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</si>
  <si>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</si>
  <si>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.NET高级开发（熟练.net core）</t>
  </si>
  <si>
    <t>上海棋至文化传播有限公司</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</si>
  <si>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</si>
  <si>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互联网/电子商务,IT服务(系统/数据/维护),娱乐/体育/休闲,计算机软件</t>
  </si>
  <si>
    <t>职位亮点加班补助节日福利周末双休大牛带队定期团建员工旅游五险一金弹性工作</t>
  </si>
  <si>
    <t>职位亮点五险一金年底双薪弹性工作定期体检带薪年假周末双休不加班</t>
  </si>
  <si>
    <t>职位描述公司福利：五险一金+双休+每年涨薪+免费健身+定期团建+生日会+每年公司旅游+人性化管理岗位职责：1.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</si>
  <si>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职位亮点五险一金周末双休补充医疗保险定期体检员工旅游带薪年假</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</si>
  <si>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</si>
  <si>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</si>
  <si>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軟件工程師</t>
  </si>
  <si>
    <t>JAVA开发工程师——YEX</t>
  </si>
  <si>
    <t>上海美莱投资管理有限公司</t>
  </si>
  <si>
    <t>职位亮点五险一金包住免费班车节日福利包吃加班补助带薪年假健身俱乐部</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</si>
  <si>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</si>
  <si>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职位亮点五险一金绩效奖金带薪年假年底双薪餐补节日福利试用期全额全额公积金</t>
  </si>
  <si>
    <t>中世顺科技(北京)股份有限公司</t>
  </si>
  <si>
    <t>上海西弗瑞环境科技有限公司</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</si>
  <si>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</si>
  <si>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Java前端开发工程师：</t>
  </si>
  <si>
    <t>上海见智信息技术有限公司</t>
  </si>
  <si>
    <t>职位亮点年底双薪节日福利周末双休五险一金</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</si>
  <si>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</si>
  <si>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职位亮点五险一金高温补贴节日福利带薪年假</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</si>
  <si>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</si>
  <si>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生信工程师</t>
  </si>
  <si>
    <t>上海捷易生物科技有限公司</t>
  </si>
  <si>
    <t>JAVA 工程师</t>
  </si>
  <si>
    <t>职位亮点五险一金绩效奖金餐补定期体检带薪年假通讯补助节日福利高温补贴</t>
  </si>
  <si>
    <t>职位亮点餐补补充医疗保险员工旅游高温补贴节日福利带薪年假周末双休五险一金</t>
  </si>
  <si>
    <t>职位亮点五险一金绩效奖金餐补员工旅游节日福利</t>
  </si>
  <si>
    <t>职位描述技能要求：C++岗位职责1、负责模块驱动及SP软件开发；2、负责其他终端设备软件开发；3、负责相关软件自测及优化修改；4、相关文档编写及归档；5、完成部门及公司交办的其他工作；职位要求1、计算机、电气、自动化、软件相关专业，本科及以上学历，1-3年工作经验；2、精通掌握C/C++语言、Visual Studio开发工具；3、熟练掌握办公自动化软件（Word、Excel、PowerPoint 等）；4、熟悉Windows软件开发、熟悉串口、USB、Socket通讯；5、具有英语基本阅读能力，能够适应出差，加班；6、有责任心、具备良好的表达和沟通能力、有团队精神和合作精神，有良好的敬业精神和职业操守，积极主动并能够在一定压力下工作；</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</si>
  <si>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</si>
  <si>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</si>
  <si>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浙江正泰电器股份有限公司</t>
  </si>
  <si>
    <t>北京星震同源数字系统股份有限公司</t>
  </si>
  <si>
    <t>职位亮点五险一金餐补带薪年假定期体检节日福利绩效奖金房补</t>
  </si>
  <si>
    <t>郑州三友软件科技有限公司</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</si>
  <si>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</si>
  <si>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计算机软件,通信/电信运营、增值服务,外包服务,IT服务(系统/数据/维护)</t>
  </si>
  <si>
    <t>系统工程师/运维工程师(CCNA/ LINUX)</t>
  </si>
  <si>
    <t>职位亮点五险一金周末双休带薪年假</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</si>
  <si>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</si>
  <si>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IT服务(系统/数据/维护),计算机软件,IT服务(系统/数据/维护)</t>
  </si>
  <si>
    <t>职位亮点五险一金餐补定期体检带薪年假周末双休员工旅游创业公司绩效奖金</t>
  </si>
  <si>
    <t>职位描述职位要求：1、计算机相关专业，对编程有浓厚兴趣。2、熟悉C/C++/C#语言，熟练使用VC、MFC等进行程序开发。3、熟悉Oracle、SQL Server等常用数据库。4、具备良好的沟通、协作能力，工作踏实认真，责任心强。</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</si>
  <si>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</si>
  <si>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对日.net开发工程师（上海）</t>
  </si>
  <si>
    <t>河南八六三软件股份有限公司</t>
  </si>
  <si>
    <t>QT工程师（C++）</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</si>
  <si>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</si>
  <si>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职位亮点健身俱乐部五险一金餐补带薪年假定期体检员工旅游节日福利股票期权</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</si>
  <si>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</si>
  <si>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职位描述技能要求：QTC++LinuxMFC岗位职责：1. 根据产品总体设计，进行系统模块的详细设计工作；2. 负责产品软件模块的开发工作；3. 根据公司要求规范，负责编写相应项目技术文档4. 掌握产品技术实现细节，负责解决项目开发中的关键问题和技术难题5. 根据开发进度，配合测试工程师进行软件测试工作；6. 协助开发经理完成项目技术跟踪协调工作任职资格：1. 计算机相关专业大专及以上学历；2. 良好的编码风格，扎实的计算机理论与数据结构基础；3. 扎实的C/C++编程能力及面向对象设计技术，深刻理解TCP/IP协议；4. 精通QT应用程序开发 或者 精通VC/MFC应用软件开发；5. 熟悉SQLite、Mysql、SQL Server数据库；6. 具有良好的沟通能力、团队合作精神、能承担工作压力。7.具备军用软件开发经验优先。</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</si>
  <si>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</si>
  <si>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JAVA高级软件开发工程师（上海）</t>
  </si>
  <si>
    <t>2019年度校园招聘-软件开发工程师（C++）</t>
  </si>
  <si>
    <t>职位亮点住房补贴周末双休五险一金绩效奖金带薪年假餐补</t>
  </si>
  <si>
    <t>大连飞创信息技术有限公司</t>
  </si>
  <si>
    <t>职位亮点五险一金年底双薪绩效奖金加班补助弹性工作员工旅游节日福利免费班车</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</si>
  <si>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</si>
  <si>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</si>
  <si>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java前端工程师</t>
  </si>
  <si>
    <t>上海智共荟智能科技有限公司</t>
  </si>
  <si>
    <t>职位亮点五险一金年底双薪绩效奖金加班补助包吃交通补助采暖补贴补充医疗保险</t>
  </si>
  <si>
    <t>职位描述职责描述：1、根据产品需求完成软件需求分析，并参与软件概要设计与详细设计，并完成相关文档编写工作，保证文档的完整性和可追溯性；2、根据设计文档完成代码开发工作，并进行单元测试、集成测试；3、对公司现有平台以及软件产品进行代码维护；4、参与技术规范制定和工作流程改进。任职要求：1、IT方面学士或学士以上学历；2、掌握C/C++编程， 基本功扎实；3、熟练掌握STL、boost、apr、ACE库中的一种；4、熟悉常用数据结构、算法；5、掌握多线程编程；6、熟悉Linux操作系统优先。</t>
  </si>
  <si>
    <t>职位亮点五险一金带薪年假节日福利创业公司员工旅游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</si>
  <si>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</si>
  <si>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张江地铁站 JAVA工程师</t>
  </si>
  <si>
    <t>上海博鼠信息科技有限公司</t>
  </si>
  <si>
    <t>北京哲想软件有限公司</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</si>
  <si>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</si>
  <si>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校招-射频测试开发工程师</t>
  </si>
  <si>
    <t>上海凌测电子科技有限公司</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</si>
  <si>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</si>
  <si>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急聘高级JAVA工程师</t>
  </si>
  <si>
    <t>职位亮点年底双薪五险一金通讯补助定期体检创业公司带薪年假</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</si>
  <si>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</si>
  <si>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职位亮点五险一金年终分红股票期权加班补助餐补带薪年假员工旅游节日福利</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</si>
  <si>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</si>
  <si>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计算机软件,媒体/出版/影视/文化传播,互联网/电子商务,计算机硬件</t>
  </si>
  <si>
    <t>职位亮点五险一金餐补年终分红绩效奖金全勤奖节日福利补充医疗保险周末双休</t>
  </si>
  <si>
    <t>职位描述职位描述1、负责X86 和windows,Linux下服务器端软件及协议开发。2、负责动画，流媒体及软件模块编写及测试开发。3、负责应用软件接口开发。4. 图形图像处理与显示。任职要求1、熟练掌握C/C++语言、STL，具有面向对象的思想，并熟悉常用的设计模式2、精通图形图像和音视频系统开发，熟悉FFMPEG,Opencv,等流媒体相关库的使用2.1.熟悉数据库操作，能独立进行前端界面设计及数据交互功能；2.2.学习能力强，能独立完成代码及逻辑构架设计；2.3.掌握流行二维，三维动画技术、各式动捕设备等融合技术；3、有较丰富的多线程编程经验；4、具有一定的英文读写能力；5、善于学习，具备良好的分析、解决问题的能力,工作认真负责，有良好的沟通能力和团队合作精神，并且能高效地完成工作任务；6、有图像数据编程经验或影视动画类编程经验者优先；</t>
  </si>
  <si>
    <t>职位亮点五险一金交通补助餐补员工旅游高温补贴节日福利弹性工作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</si>
  <si>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</si>
  <si>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高级java软件工程师/ hadoop大数据/java开发工程师</t>
  </si>
  <si>
    <t>北京清源华意建筑设计咨询有限公司</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</si>
  <si>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</si>
  <si>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上海信睿信息技术有限公司</t>
  </si>
  <si>
    <t>产品研发工程师前端</t>
  </si>
  <si>
    <t>好医生集团</t>
  </si>
  <si>
    <t>职位亮点五险一金交通补助带薪年假定期体检加班补助节日福利年底双薪</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</si>
  <si>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</si>
  <si>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高级java软件开发工程师</t>
  </si>
  <si>
    <t>IT服务(系统/数据/维护),互联网/电子商务,教育/培训/院校,医疗/护理/美容/保健/卫生服务</t>
  </si>
  <si>
    <t>房地产/建筑/建材/工程,IT服务(系统/数据/维护)</t>
  </si>
  <si>
    <t>职位亮点五险一金年底双薪公司重点项目带薪年假</t>
  </si>
  <si>
    <t>职位描述技能要求：objectArx auocad二次开发C++岗位职责：1、使用 ObjectARX 在 AutoCAD 基础上进行建筑设计产品的二次开发；2、在保证质量的前提下，按时完成项目经理交付的任务；3、参加公司组织的各类培训；技能要求：1、熟悉 C++ 语言及相关开发工具的使用；2、了解 AutoCAD 软件知识；3、有 ObjectARX 编程基础更佳； 任职资格：1、计算机、土木工程等相关专业毕业，本科及以上学历；2、具有良好的分析问题和解决问题能力，勇于面对挑战； 3、具备团队合作意识，能承受一定的工作压力；</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</si>
  <si>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</si>
  <si>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IT系统运维工程师/linux工程师</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</si>
  <si>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</si>
  <si>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上海博者软件系统有限公司</t>
  </si>
  <si>
    <t>C++/VC软件工程师</t>
  </si>
  <si>
    <t>职位亮点五险一金全勤奖包吃加班补助带薪年假定期体检绩效奖金周末双休</t>
  </si>
  <si>
    <t>职位亮点五险一金绩效奖金员工旅游周末双休定期团建带薪年假弹性工作节日福利</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</si>
  <si>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</si>
  <si>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诚聘JAVA中级工程师（上海）</t>
  </si>
  <si>
    <t>职位亮点免费班车</t>
  </si>
  <si>
    <t>职位亮点弹性工作全勤奖节日福利通讯补助</t>
  </si>
  <si>
    <t>职位描述职位描述：1、熟悉使用Visual C++开发环境，了解MFC的工作原理。2、精通C++。3、多线编程，熟练掌握多线程同步技术4、掌握网络编程的初步知识。5、数据库编程，会使用VC++对数据库进行访问。任职要求：1、计算机及相关专业，本科及以上；2、1年以上VC开发工作经验</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</si>
  <si>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</si>
  <si>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</si>
  <si>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JAVA项目经理(PM)（日语）</t>
  </si>
  <si>
    <t>技术开发工程师（迪拜）</t>
  </si>
  <si>
    <t>职位亮点周末双休五险一金年底双薪餐补带薪年假</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</si>
  <si>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</si>
  <si>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</si>
  <si>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Java、web前端开发高级工程师</t>
  </si>
  <si>
    <t>职位亮点五险一金餐补交通补助带薪年假高温补贴绩效奖金节日福利员工旅游</t>
  </si>
  <si>
    <t>职位描述工作职责：1、进行数字视频流媒体系统的开发。2、完成数字视频的接入、存储、分发等开发工作。3、调用相关视频接口，进行视频信息后处理。开发语言：VC++工作要求：1、2年以上相关开发经验。计算机相关专业本科以上学历。2、有rtp，rtsp，H.264等视频协议开发经验者优先。3、熟悉OnVif，GB28181，GB28059，SIP等协议者优先。</t>
  </si>
  <si>
    <t>职位亮点五险一金绩效奖金股票期权餐补带薪年假员工旅游节日福利</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</si>
  <si>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</si>
  <si>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北京嘉华龙马科技有限公司</t>
  </si>
  <si>
    <t>上海百世安大数据科技有限公司</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</si>
  <si>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</si>
  <si>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职位亮点五险一金餐补带薪年假弹性工作每年多次调薪年终分红周末双休项目奖金</t>
  </si>
  <si>
    <t>测试开发工程师（python）</t>
  </si>
  <si>
    <t>赫里普(上海)信息科技有限公司</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</si>
  <si>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</si>
  <si>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上海凯融信息科技有限公司</t>
  </si>
  <si>
    <t>职位亮点五险一金周末双休定期体检节日福利带薪年假年底双薪</t>
  </si>
  <si>
    <t>互联网/电子商务,计算机软件,贸易/进出口</t>
  </si>
  <si>
    <t>职位亮点五险一金年底双薪绩效奖金带薪年假定期体检节日福利周末双休</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</si>
  <si>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</si>
  <si>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</si>
  <si>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运维</t>
  </si>
  <si>
    <t>山西运城制版集团股份有限公司</t>
  </si>
  <si>
    <t>职位亮点五险一金带薪年假弹性工作员工旅游周末双休餐补加班补助节日福利</t>
  </si>
  <si>
    <t>职位描述工作描述和职责：从事PC端软件开发。负责软件设计开发；负责项目中技术文档的编写。要求：1、计算机、电子、通信及相关专业本科及以上学历；2、vc++开发相关工作经验者优先；3、熟练掌握C/C++语言；4、掌握VS2005/VS2008/VS2010开发环境。熟练进行VC++开发；5、掌握常用/据结构及算法。熟悉常用设计模式；6、熟练掌握Windows环境下的多线编程；7、具备Windows环境下socket编程相关经验；8、具备MYSQL/SQLServer、Oracle、DB2等任一数据库开发经验9、熟悉COM组件技术、WebService开发技术者优先工作条件和福利： 临近西二旗地铁站，交通方便。正式员工均有五险一金、带薪休假和集体活动等福利。另外研发职位实行弹性工作制不打卡，时间自由。本公司目前处于高速发展期，诚邀有激情有能力的你，与我们一起共同成长！工作地址北京市海淀区上地信息路1号院2号楼1702室</t>
  </si>
  <si>
    <t>职位亮点五险一金绩效奖金年终分红加班补助餐补节日福利免费班车</t>
  </si>
  <si>
    <t>印刷/包装/造纸,加工制造（原料加工/模具）,其他</t>
  </si>
  <si>
    <t>职位亮点包住餐补五险一金</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</si>
  <si>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</si>
  <si>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</si>
  <si>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上海四季教育培训有限公司</t>
  </si>
  <si>
    <t>初、中级软件开发工程师（C++语言）</t>
  </si>
  <si>
    <t>Unity3D客户端工程师</t>
  </si>
  <si>
    <t>上海域起网络科技有限公司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</si>
  <si>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</si>
  <si>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网络游戏,IT服务(系统/数据/维护),计算机软件</t>
  </si>
  <si>
    <t>博彦科技(深圳)有限公司</t>
  </si>
  <si>
    <t>职位亮点五险一金包吃带薪年假弹性工作补充医疗保险定期体检节日福利</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</si>
  <si>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</si>
  <si>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职位亮点五险一金年底双薪定期体检绩效奖金周末双休</t>
  </si>
  <si>
    <t>系统开发工程师</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</si>
  <si>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</si>
  <si>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JAVA开发工程师（浦东临港）</t>
  </si>
  <si>
    <t>上海思创华信信息技术有限公司</t>
  </si>
  <si>
    <t>IT服务(系统/数据/维护),计算机软件,电气/电力/水利,房地产/建筑/建材/工程</t>
  </si>
  <si>
    <t>职位亮点14薪住房补贴餐补通讯补助带薪年假员工旅游定期体检节日福利</t>
  </si>
  <si>
    <t>职位描述一、岗位职责1、 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任职要求1、 计算机相关专业大学本科或以上学历，理工科基础教育背景；硕士优先；2、具备C++编程工作经验，初级、中级需1-3年，高级3年以上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 熟练掌握内存及内存管理基本概念；12、熟练掌握测试场景设计；13、 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薪资空间初级6000-8000、中级9000-11000、高级12000以上五、福利待遇可提供公寓宿舍</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</si>
  <si>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</si>
  <si>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数据库研发（C/C++）工程师（实习生）</t>
  </si>
  <si>
    <t>职位亮点五险一金节日福利带薪年假加班补助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</si>
  <si>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</si>
  <si>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大连安普诺克信息技术有限公司</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</si>
  <si>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</si>
  <si>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游戏测试开发工程师（高级/资深）</t>
  </si>
  <si>
    <t>职位描述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</si>
  <si>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上海巨人网络科技有限公司</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</si>
  <si>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</si>
  <si>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上海鸠江信息科技有限公司</t>
  </si>
  <si>
    <t>职位亮点五险一金绩效奖金年终分红带薪年假定期体检免费班车员工旅游节日福利</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</si>
  <si>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</si>
  <si>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职位亮点加班补助带薪年假节日福利五险一金绩效奖金年终分红高温补贴员工旅游</t>
  </si>
  <si>
    <t>.net开发工程师（视频服务器）</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</si>
  <si>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</si>
  <si>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职位描述岗位要求：1. 大专及以上学历；2. 熟悉Ｃ/C++开发技术；熟悉SQL数据查询语言 及Oracle数据库应用开发；熟悉Linux或Unix类操作系统；3. 两年以上软件项目经验，有金融行业项目背景优先考虑；</t>
  </si>
  <si>
    <t>彦捷(上海)信息科技有限公司</t>
  </si>
  <si>
    <t>职位亮点节日福利员工旅游定期体检带薪年假年底双薪绩效奖金</t>
  </si>
  <si>
    <t>职位亮点节日福利周末双休五险一金加班少早九晚六</t>
  </si>
  <si>
    <t>瑞比浩(北京)虚拟技术有限公司</t>
  </si>
  <si>
    <t>职位描述岗位职责:1、负责视频直播、录播、互动、音视频处理等技术的服务端开发；2、精通主流视频、流媒体库，以及WebRTC等实时通信库；3、主动学习及研究网络视频通信的应用创新与技术实现；任职要求:1.计算机相关专业本科及以上学历，相关行业三年以上工作经验；2. 精通C#语言，熟悉.NET框架、MVC开发模式；3. 了解HTML、CSS、JavaScript、JQuery、seajs等前端技术；4. 熟练掌握RESET、WEBAPI等开发语言及技术；5. 熟悉sql server数据库，熟悉关系数据库逻辑和物理建模，熟练使用SQL语言，掌握存储过程的开发的优先；6.具有良好的编程风格，有多层结构的开发经验；7. 熟悉网站开发中常见的安全漏洞及避免方法；8. 具有良好的编程风格，代码编写严谨，有一定抗压能力。</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</si>
  <si>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</si>
  <si>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U3D客户端开发（上海）</t>
  </si>
  <si>
    <t>上海敬游软件科技有限公司</t>
  </si>
  <si>
    <t>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</si>
  <si>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职位亮点年底双薪餐补弹性工作</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</si>
  <si>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</si>
  <si>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.NET ERP 后端高级开发工程师</t>
  </si>
  <si>
    <t>职位亮点五险一金绩效奖金创业公司弹性工作</t>
  </si>
  <si>
    <t>职位描述一、工作内容：在主程带领下完成仿真项目开发和交付，提供售前和售后技术支持。二、技能要求：1、能熟练使用C++；2、具备UE4（虚幻）或unity3D或木材厂（cryengine）等引擎开发经验；3、熟悉上下游软件，如3dmax或maya或blender和ps、Vray等；三、任职要求：1、1年以上相关引擎工作经验；2、牢靠的C++语言功底；3、全日制本科学历，英语四级以上水平；4、认可虚拟现实技术的长期价值并喜爱相关工作；5、独立好学，有钻研精神；6、可接受专业对口的应届生。</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</si>
  <si>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</si>
  <si>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同业云(上海)人工智能科技有限公司</t>
  </si>
  <si>
    <t>职位亮点五险一金餐补带薪年假定期体检员工旅游节日福利绩效奖金弹性工作</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</si>
  <si>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</si>
  <si>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计算机软件,银行,互联网/电子商务</t>
  </si>
  <si>
    <t>期权交易系统工程师</t>
  </si>
  <si>
    <t>职位亮点五险一金年底双薪弹性工作节日福利</t>
  </si>
  <si>
    <t>格林大华期货有限公司</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</si>
  <si>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</si>
  <si>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第一时间德合物联网科技投资有限公司</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</si>
  <si>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</si>
  <si>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职位亮点五险一金绩效奖金股票期权补充医疗保险周末双休全额公积金试用期全额带薪年假</t>
  </si>
  <si>
    <t>测试工具开发（ATE）(J11626)</t>
  </si>
  <si>
    <t>上海龙旗科技股份有限公司</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</si>
  <si>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</si>
  <si>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高级web前端开发工程师</t>
  </si>
  <si>
    <t>通信/电信运营、增值服务,计算机硬件,电子技术/半导体/集成电路,通信/电信/网络设备</t>
  </si>
  <si>
    <t>职位亮点餐补节日福利五险一金包住交通补助免费班车定期体检员工旅游</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</si>
  <si>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</si>
  <si>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</si>
  <si>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日语电气工程师</t>
  </si>
  <si>
    <t>高级前端开发工程师（工作地-无锡，提供住宿）(J10097)</t>
  </si>
  <si>
    <t>广东诚安信会计师事务所有限公司东莞分所</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</si>
  <si>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</si>
  <si>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职位亮点每年多次调薪五险一金带薪年假</t>
  </si>
  <si>
    <t>预发版本测试工程师</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</si>
  <si>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</si>
  <si>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</si>
  <si>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产品研发经理</t>
  </si>
  <si>
    <t>新城悦物业</t>
  </si>
  <si>
    <t>万达信息股份有限公司</t>
  </si>
  <si>
    <t>物业管理/商业中心</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</si>
  <si>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</si>
  <si>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</si>
  <si>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上海甄智信息技术有限公司</t>
  </si>
  <si>
    <t>职位亮点五险一金定期体检节日福利周末双休带薪年假</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</si>
  <si>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</si>
  <si>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</si>
  <si>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职位亮点周末双休绩效奖金带薪年假节日福利交通补助五险一金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</si>
  <si>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</si>
  <si>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职位亮点五险一金绩效奖金加班补助弹性工作带薪年假定期体检周末双休节日福利</t>
  </si>
  <si>
    <t>系统软件实施工程师/运维工程师</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</si>
  <si>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</si>
  <si>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前端软件开发工程师[上海]</t>
  </si>
  <si>
    <t>职位亮点五险一金带薪年假弹性工作年底三薪大牛带队公司重点项目试用期全额社团活动</t>
  </si>
  <si>
    <t>职位描述岗位职责:派驻银行，基金公司、券商、保险公司等金融机构完成如下工作任务：1、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全日制统招本科及以上学历。北京、上海、深圳三地具有需求：上海市徐汇区宛平南路88号金座东方财富大厦北京市朝阳区光华路4号东方梅地亚中心C座深圳市福田区金田路3088号中洲大厦</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</si>
  <si>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</si>
  <si>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中城智慧科技有限公司</t>
  </si>
  <si>
    <t>上海启明软件股份有限公司</t>
  </si>
  <si>
    <t>岗位职责：C++导航开发1、根据概要设计书进行功能，逻辑设计， 2、参与单元测试和系统测试的设计； 3、负责应用软件的开发和测试工作； 4、参与提案，设计等上流工程； 5、参与客户现场对应。任职要求：1、计算机或相关专业大专以上学历； 2、具备基本的需求分析和设计能力； 3、能熟练应用C++进行开发； 4、年以上软件开发经验； 5、有较强的责任心，注重团队合作。优先条件：1、有日语基础者优先； 2、有MFC开发经验者优先。</t>
  </si>
  <si>
    <t>职位亮点餐补五险一金每年多次调薪节日福利周末双休</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</si>
  <si>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</si>
  <si>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</si>
  <si>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职位亮点年底双薪绩效奖金股票期权加班补助全勤奖带薪年假定期体检免费班车</t>
  </si>
  <si>
    <t>.net 工程师 高薪急聘</t>
  </si>
  <si>
    <t>上海圆卓网络科技有限公司</t>
  </si>
  <si>
    <t>职位亮点五险一金年底双薪加班补助餐补弹性工作定期体检员工旅游节日福利</t>
  </si>
  <si>
    <t>亿达信息技术有限公司上海分公司</t>
  </si>
  <si>
    <t>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3、熟悉Windows多线程编程，掌握进程间的通讯方法；4、熟悉Windows API,熟悉常用数据结构和算法；5、熟悉软件开发流程、设计模式、体系结构；6、熟悉VC++，熟练使用Visual Studio 2010；7、熟悉串口、TCP/IP和Socket编程；8、掌握Linux/Unix上系统PCI设备驱动程序开发者优先；9、了解CAN，1553B通讯协议者优先；10、具有较强的分析和解决问题的能力，具备良好的合作精神；11、具备较强的学习能力和主动性，有良好的进度意识和流程意识。</t>
  </si>
  <si>
    <t>职位亮点节日福利五险一金带薪年假补充医疗保险定期体检员工旅游</t>
  </si>
  <si>
    <t>职位亮点绩效奖金高温补贴交通补助住房补贴餐补带薪年假弹性工作</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</si>
  <si>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</si>
  <si>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c/c++软件开发工程师</t>
  </si>
  <si>
    <t>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</si>
  <si>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软件测试工程师（赴雅智捷）</t>
  </si>
  <si>
    <t>1.1万-1.3万</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</si>
  <si>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 2. 熟悉网络协议(TCP/IP，802.3，Bluetooth），有蓝牙软件开发经验优先。 3. 有3年以上嵌入式Linux C或C++开发经验，C语言精通。 4. 英语CET-4级以上，读写熟练，会日语者优先。 5. 有责任感，诚实可靠、具备团队合作精神、热爱并能长期安心本职工作。</t>
  </si>
  <si>
    <t>职位亮点绩效奖金餐补带薪年假补充医疗保险定期体检五险一金节日福利</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</si>
  <si>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</si>
  <si>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</si>
  <si>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苏州科达科技股份有限公司</t>
  </si>
  <si>
    <t>底层软件开发工程师（工业数据采集）</t>
  </si>
  <si>
    <t>上海菱秀自动化科技有限公司</t>
  </si>
  <si>
    <t>通信/电信运营、增值服务,计算机硬件,IT服务(系统/数据/维护),电子技术/半导体/集成电路</t>
  </si>
  <si>
    <t>职位亮点五险一金绩效奖金交通补助餐补定期体检带薪年假高温补贴员工旅游</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</si>
  <si>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</si>
  <si>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职位亮点五险一金年底双薪绩效奖金全勤奖带薪年假员工旅游公司重点项目周末双休</t>
  </si>
  <si>
    <t>上海翌扬智能科技有限公司</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</si>
  <si>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</si>
  <si>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NET开发工程师-上海静安-00844</t>
  </si>
  <si>
    <t>职位亮点绩效奖金五险一金交通补助定期体检定期团建大牛带队</t>
  </si>
  <si>
    <t>职位亮点五险一金年底双薪通讯补助带薪年假定期体检节日福利周末双休弹性工作</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</si>
  <si>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</si>
  <si>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岗位描述】：1、从事金融行业应用软件的开发工作；2、参与投资交易产品的开发、测试、设计文档的编写。【岗位要求】:1、本科及以上学历，1年以上程序开发经验；2、熟悉C\C++语言，有良好的开发和编程习惯，具有技术钻研精神，同时有MFC，WinForm或类似windows编程经验者优先；3、熟悉关系型数据库（oracle、sqlserver）开发；4、熟练应用C++ Builder或VS等相关工具，具备windows环境下调试、跟踪问题的经验；5、有较强的责任心、具备良好的沟通能力和优秀的团队协作能力，善于思考、独立分析和解决问题；6、有金融证券行业软件开发经验者优先。</t>
  </si>
  <si>
    <t>职位亮点五险一金周末双休绩效奖金加班补助带薪年假定期体检节日福利</t>
  </si>
  <si>
    <t>C/C++程序员（PG）（日语）</t>
  </si>
  <si>
    <t>职位亮点五险一金年底双薪餐补通讯补助定期体检每年多次调薪</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</si>
  <si>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</si>
  <si>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</si>
  <si>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.net服务端开发工程师（证券）</t>
  </si>
  <si>
    <t>职位亮点五险一金年底双薪绩效奖金交通补助通讯补助带薪年假定期体检员工旅游</t>
  </si>
  <si>
    <t>职位亮点五险一金带薪年假弹性工作定期体检节日福利免费班车周末双休</t>
  </si>
  <si>
    <t>职位亮点员工旅游节日福利五险一金年底双薪定期体检绩效奖金带薪年假</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</si>
  <si>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</si>
  <si>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职位描述：1. 大专以上学历，1年以上工作经验；2. 日语熟练,有对日项目，赴日经验者优先；3. 熟练掌握C/C++语言等编程语言；4. 具备规范的编程习惯与文档编写能力；5. 熟悉常用数据结构和和算法，了解设计模式知识；6. 良好的沟通协调能力和团队合作意识；7. 具备较好的学习能力、问题分析能力；8. 工作态度积极，责任心强,能够承受工作压力；9. 日语三级以上，能看懂式样书，熟悉对日软件开发优先；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t>
  </si>
  <si>
    <t>职位描述技能要求：C#/.NET岗位职责:1. 负责软件开发技术和规范及标准流程的改进；2. 根据开发进度和任务分配，完成核心模块软件的设计、开发、编程任务；3. 参与软件系统的设计和分析。任职要求:1.计算机相关专业本科及以上学历；2.思维清晰敏捷，逻辑能力强，良好的表达能力；3.精通C#语言，熟悉.NET框架、MVC开发模式；4.熟练掌握webapi/WCF/webservice等接口开发技术；5.熟悉服务端常见的一些开发技术，比如池，socket，序列化，压缩，多线程等优先；6.熟悉服务端常见的一些优化技术，比如缓存，队列，索引，异步操作等优先；7.熟悉Oracle或MySQL数据库，熟悉关系数据库逻辑和物理建模，熟悉非关系型数据库；8.具有良好的编程风格，代码编写严谨，有一定抗压能力。</t>
  </si>
  <si>
    <t>资深U3D开发</t>
  </si>
  <si>
    <t>C/C++ 软件开发工程师</t>
  </si>
  <si>
    <t>2.2万-2.5万</t>
  </si>
  <si>
    <t>职位亮点周末双休五险一金节日福利弹性工作带薪年假年终分红</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</si>
  <si>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</si>
  <si>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上海集钢电子商务有限公司</t>
  </si>
  <si>
    <t>优集计算机信息技术（上海）有限公司</t>
  </si>
  <si>
    <t>岗位职责:        1.计算机相关专业，大专以上学历;2.有C/C++等语言的编程基础;3.熟悉SQL SERVER数据库;4.良好的的程序设计语言基础;任职要求:：1. 逻辑思维能力强，做事有条理性。2.有良好的团队合作能力。3.有研发经验优先。</t>
  </si>
  <si>
    <t>职位亮点绩效奖金年终分红餐补通讯补助补充医疗保险定期体检员工旅游高温补贴</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</si>
  <si>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</si>
  <si>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</si>
  <si>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IT运维课主管(编号98907) 日语必须</t>
  </si>
  <si>
    <t>Senior Programmer | 高级程序员</t>
  </si>
  <si>
    <t>职位亮点五险一金交通补助带薪年假</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</si>
  <si>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</si>
  <si>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深圳市博奥特科技有限公司</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</si>
  <si>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</si>
  <si>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java/C++/.net/助理/嵌入式软件</t>
  </si>
  <si>
    <t>职位亮点五险一金全勤奖带薪年假绩效奖金节日福利周末双休</t>
  </si>
  <si>
    <t>产品研发实习生</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</si>
  <si>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</si>
  <si>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职位亮点五险一金年底双薪绩效奖金加班补助全勤奖包吃交通补助带薪年假</t>
  </si>
  <si>
    <t>职位亮点五险一金周末双休节日福利带薪年假每年多次调薪</t>
  </si>
  <si>
    <t>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</si>
  <si>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</si>
  <si>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铂略企业管理咨询(上海)有限公司</t>
  </si>
  <si>
    <t>职位亮点周末双休五险一金年底双薪绩效奖金股票期权带薪年假定期体检员工旅游</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</si>
  <si>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</si>
  <si>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</si>
  <si>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吉捷文化传媒(上海)有限公司</t>
  </si>
  <si>
    <t>广告/会展/公关,互联网/电子商务,媒体/出版/影视/文化传播</t>
  </si>
  <si>
    <t>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</si>
  <si>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职位亮点五险一金绩效奖金节日福利交通补助</t>
  </si>
  <si>
    <t>岗位职责:          1.进行C语言的相关程序开发，负责开发内容的单元测试和集成测试;2.分析并解决软件开发过程和运行期间出现的问题;3.配合软件工程师进行底层软件调试，为项目现场提供技术支持;4.具有一定的技术架构思维;任职要求:         1.本科及其以上学历，计算机相关专业毕业熟练运用； 2.精通C程序��写，以及C代码中的各个使用技巧；3.精通Linux Shell下的命令,熟悉Linux下的脚本语言；4.掌握常用的数据结构和算法；5.优越的办公环境，朝九晚六周末双休，提供企业级的岗前培养福利；</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</si>
  <si>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</si>
  <si>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上海点微网络科技有限公司</t>
  </si>
  <si>
    <t>职位亮点五险一金年底双薪补充医疗保险员工旅游节日福利出国游全额公积金定期体检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</si>
  <si>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</si>
  <si>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医保软件开发工程师</t>
  </si>
  <si>
    <t>上海杰倍仕企业管理咨询有限公司</t>
  </si>
  <si>
    <t>Web前端开发工程师/软件开发工程师</t>
  </si>
  <si>
    <t>妙小程少儿编程</t>
  </si>
  <si>
    <t>计算机软件,基金/证券/期货/投资,医疗设备/器械,快速消费品（食品/饮料/烟酒/日化）</t>
  </si>
  <si>
    <t>岗位职责:        1.计算机相关专业，大专以上学历;2.有C/C++等语言的编程基础;3.熟悉SQL SERVER数据库;4.良好的的程序设计语言基础;任职要求:：1. 逻辑思维能力强，做事有条理性。2.有良好的团队合作能力。3.有研发经验优先。</t>
  </si>
  <si>
    <t>职位亮点五险一金定期团建创业公司带薪年假试用期全额</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</si>
  <si>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</si>
  <si>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</si>
  <si>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Unity3D虚拟现实开发助理工程师</t>
  </si>
  <si>
    <t>前端开发（ReactNative）</t>
  </si>
  <si>
    <t>开能教育</t>
  </si>
  <si>
    <t>c++嵌入式初级工程师</t>
  </si>
  <si>
    <t>教育/培训/院校,专业服务/咨询(财会/法律/人力资源等),学术/科研,互联网/电子商务</t>
  </si>
  <si>
    <t>职位亮点节日福利周末双休交通补助餐补不加班带薪年假通讯补助绩效奖金</t>
  </si>
  <si>
    <t>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</si>
  <si>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</si>
  <si>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小程序开发工程师</t>
  </si>
  <si>
    <t>职位信息1、 根据设计文档或需求说明完成嵌入式硬件、软件设计和调试。2、 协助测试工程师制定测试计划，定位发现的问题。3、 按要求完成各种文档、资料、软件等相关资料的编制和存档。岗位要求：1、 电子、自动化等相关专业本科及以上学历，至少两年以上嵌入式电子产品开发经验；2、 熟悉常规模拟、数字电子电路，有DSP或ARM等处理器设计经验；3、 能够独立完成电路方案设计和嵌入式软件的编写工作（C、C++、）；4、 有轨道交通行业电子产品开发经验者优先；</t>
  </si>
  <si>
    <t>职位亮点周末双休五险一金年底双薪定期体检节日福利</t>
  </si>
  <si>
    <t>白盒测试（C/C++）</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</si>
  <si>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</si>
  <si>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职位亮点五险一金绩效奖金包吃免费班车员工旅游节日福利</t>
  </si>
  <si>
    <t>.net资深研发工程师</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</si>
  <si>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</si>
  <si>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上海易果电子商务有限公司</t>
  </si>
  <si>
    <t>职位亮点周末双休五险一金绩效奖金交通补助餐补节日福利带薪年假补充医疗保险</t>
  </si>
  <si>
    <t>工作职责1、 能够独立完成企业导师安排的测试执行工作；2、 能够独立的进行问题的分析和定位工作；3、 能够在企业导师的指导下，完成用例的细化、维护修改工作。岗位要求1、性格活泼，善于沟通。2、负责单元测试的代码验证分析3、负责实施测试，发现，记录，审核和报告缺陷，并跟踪缺陷修改情况，执行回归4、熟悉C/C++语言,能读懂代码，具备代码走查能力</t>
  </si>
  <si>
    <t>职位亮点节日福利定期体检包吃带薪年假五险一金绩效奖金</t>
  </si>
  <si>
    <t>职位亮点周末双休五险一金年底双薪带薪年假定期体检</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</si>
  <si>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</si>
  <si>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</si>
  <si>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c++/嵌入式初级开发工程师</t>
  </si>
  <si>
    <t>.NET 软件开发工程师</t>
  </si>
  <si>
    <t>杰思波信息技术(上海)有限公司</t>
  </si>
  <si>
    <t>岗位职责：1、负责产品中基于单片机的硬件设计开发和维护；2、负责产品的硬件系统原理图设计以及PCB绘制，产品调试；3、负责所设计产品的功能测试与验证；4、完成相应的开发文档撰写和代码归档工作。任职要求：1、自动化控制、电子信息、信息工程、电气自动化等相关专业；2、2年以上相关工作经验；3、熟练使用STM8、STM32单片机，熟练使用相关开发工具；4、熟练掌握C/C++语言，有良好的编码习惯，具有较强的逻辑分析和独立解决问题的能力；5、熟悉硬件原理知识，了解RS485 、RS232、CAN、I2C等常见的通讯协议；</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</si>
  <si>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</si>
  <si>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网站测试工程师</t>
  </si>
  <si>
    <t>筑客网络技术(上海)有限公司</t>
  </si>
  <si>
    <t>H5前端工程师</t>
  </si>
  <si>
    <t>号百商旅电子商务有限公司</t>
  </si>
  <si>
    <t>职位亮点五险一金年底双薪绩效奖金年终分红餐补房补</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</si>
  <si>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</si>
  <si>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互联网/电子商务,通信/电信/网络设备,通信/电信运营、增值服务</t>
  </si>
  <si>
    <t>C++工程师 （平安城科）</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</si>
  <si>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</si>
  <si>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河南海融软件有限公司</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</si>
  <si>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</si>
  <si>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C/C++初级软件开发（华为业务线）</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</si>
  <si>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</si>
  <si>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软件测试专家</t>
  </si>
  <si>
    <t>职位信息1、有较强的学习能力和团队合作能力；2、热爱软件开发、设计类方面的工作；3、为人正直、无不良嗜好无犯罪记录者。二、任职要求：1、相关专业大专学历以上；2、有较强的学习能力和团队合作能力；3、热爱互联网行业；4、有相关的基础知识；</t>
  </si>
  <si>
    <t>职位亮点五险一金带薪年假定期体检节日福利补充医疗保险</t>
  </si>
  <si>
    <t>初级C/C++软件工程师</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</si>
  <si>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</si>
  <si>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</si>
  <si>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</si>
  <si>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web后端软件开发工程师</t>
  </si>
  <si>
    <t>.net开发工程师-初中级</t>
  </si>
  <si>
    <t>岗位职责1、 根据软件设计，负责软件产品的开发；2、 撰写单元测试代码；3、 维护和完善公司数控产品相关功能；4、 与测试人员、QA合作，保证产品质量。岗位要求1、计算机、自动控制、数学或相关专业本科学历以上；2、具有良好的c/c++语言方面的知识，具有良好的代码风格；3、能熟练阅读中文、英文技术文档；富有团队精神,责任感和沟通能力。4、熟悉linux系统优先；5、开发过工控自动化软件优先；</t>
  </si>
  <si>
    <t>职位亮点员工旅游五险一金交通补助带薪年假定期体检弹性工作高温补贴节日福利</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</si>
  <si>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</si>
  <si>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</si>
  <si>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毅合捷集团(中国)有限公司</t>
  </si>
  <si>
    <t>职位亮点五险一金定期体检免费班车员工旅游节日福利不加班弹性工作带薪年假</t>
  </si>
  <si>
    <t>职位亮点五险一金绩效奖金餐补全勤奖带薪年假节日福利交通补助</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</si>
  <si>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</si>
  <si>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</si>
  <si>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IT工程师（应用）</t>
  </si>
  <si>
    <t>三菱电机空调影像设备（上海）有限公司</t>
  </si>
  <si>
    <t>职位亮点节日福利五险一金餐补通讯补助带薪年假弹性工作补充医疗保险定期体检</t>
  </si>
  <si>
    <t>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</si>
  <si>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贸易/进出口,大型设备/机电设备/重工业</t>
  </si>
  <si>
    <t>职位亮点五险一金绩效奖金定期体检通讯补助</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</si>
  <si>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</si>
  <si>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</si>
  <si>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前端开发（web）</t>
  </si>
  <si>
    <t>c++研发助理工程师</t>
  </si>
  <si>
    <t>项目经理（对日软件开发）</t>
  </si>
  <si>
    <t>职位亮点五险一金绩效奖金带薪年假定期体检员工旅游节日福利年底双薪每年多次调薪</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</si>
  <si>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</si>
  <si>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</si>
  <si>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前端开发工程师（驻场雅智捷）</t>
  </si>
  <si>
    <t>职位亮点每年多次调薪周末双休定期体检节日福利员工旅游五险一金带薪年假</t>
  </si>
  <si>
    <t>职位亮点五险一金住房补贴节日福利免费班车全勤奖通讯补助定期体检</t>
  </si>
  <si>
    <t>职位亮点周末双休五险一金全勤奖定期体检员工旅游节日福利公司重点项目带薪年假</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</si>
  <si>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</si>
  <si>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职责描述：1.      开发基于C、C++、C#的数控控制系统软件；2.      维护已有数控系统的升级、BUG修复；3.      实现机床运动控制及现场调试；4.      与现有软件团队的协同工作。任职资格：       1、本科（一本）或硕士以上学历，机电一体化/机械/自动化控制/电气工程/计算机软件等相关专业；       2、应届毕业生或在校实习生；       3、 有C++或C#编程经验，良好的编码风格及编码习惯；4、  熟练掌握C++，有算法开发经验或图像经验者优先；5、  熟练使用英语，能够使用原版英文文档资料6、  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</si>
  <si>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</si>
  <si>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</si>
  <si>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全美在线(北京)教育科技股份有限公司</t>
  </si>
  <si>
    <t>职位亮点五险一金绩效奖金餐补通讯补助带薪年假补充医疗保险员工旅游</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</si>
  <si>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</si>
  <si>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</si>
  <si>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</si>
  <si>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讯泉智能科技(上海)有限公司</t>
  </si>
  <si>
    <t>C/c++编程助教老师</t>
  </si>
  <si>
    <t>仪器仪表及工业自动化,贸易/进出口</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</si>
  <si>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</si>
  <si>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职位亮点周末双休五险一金节日福利弹性工作员工旅游带薪年假</t>
  </si>
  <si>
    <t>web前端软件开发工程师</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</si>
  <si>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</si>
  <si>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.NET研发工程师-上海静安-00942</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</si>
  <si>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</si>
  <si>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前端开发工程师-初级</t>
  </si>
  <si>
    <t>联科集团-联智科技（北京）有限公司</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</si>
  <si>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</si>
  <si>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职位亮点五险一金带薪年假周末双休大牛带队定期体检节日福利绩效奖金</t>
  </si>
  <si>
    <t>高级.NET软件工程师</t>
  </si>
  <si>
    <t>职位亮点五险一金年终分红带薪年假节日福利做五休二弹性工作项目奖金试用期全额</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</si>
  <si>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</si>
  <si>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岗位职责：1. 协助机器人程序老师高质量完成每一节课程；2. 协助机器人程序老师完成课前学情了解、课中辅助教学以及收集课后课程反馈；3. 负责程序课程教学相关数据的整理与汇总；4. 协助机器人程序老师做好课件模板的制作与美化；5. 完成领导分配的其他工作。任职要求：1.本科及以上学历，电子信息工程、计算机与科学技术类、机械工程类等相关专业，欢迎毕业生提供实习证明，毕业后可申请转正；2.熟悉C/C++开发语言，熟练掌握基础数据结构，有一定的算法设计知识者优先；3.有单片机项目经验优先；4.具备良好的问题分析、解决能力，工作积极主动；5.有责任心，有一定的沟通协调能力。工作时间：做五休二（周三至周日上班，周一周二休息）。面试地点：上海市普陀区曹杨路500号（总部）。面试路线：3/4/11号线曹杨路地铁站2/5口，步行2-3分钟可到达。爱教育培训行业，具备良好的品德素养。工作的投入与激情源于对工作岗位的热爱，喜欢从事教育培训行业相关工作，有良好的品德素养，我们已为这样的你打开通道。加入我们后，可获得1.系统的岗前培训（带薪哦），由专门的内训师带教；2.机器人研发方面的学习机会（公司研发部门有多年美国机器人世锦赛获奖经验）；3.每年都有机会出国参加比赛+出国旅游~4.晋升通道：纵向：程序助理——&gt; 机器人工程师老师——&gt; 教练横向：满足个人的工作取向，内部空缺岗位优先匹配内部人员。公司正规缴纳五险一金，同时还为每位在职员工购买商业保险；各种节假日福利，包括教师节大惊喜~；不定期组织旅游，鼓励大家劳逸结合；等等。。。。。。</t>
  </si>
  <si>
    <t>职位亮点五险一金绩效奖金全勤奖带薪年假员工旅游定期体检补充医疗保险</t>
  </si>
  <si>
    <t>技术支持工程师 - C/C++</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</si>
  <si>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</si>
  <si>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上海银龙建筑装饰绿化有限公司</t>
  </si>
  <si>
    <t>职位亮点五险一金通讯补助房补餐补定期体检节日福利员工旅游周末双休</t>
  </si>
  <si>
    <t>倍睿软件(成都)有限公司</t>
  </si>
  <si>
    <t>职位亮点周末双休五险一金年底双薪带薪年假补充医疗保险定期体检员工旅游节日福利</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</si>
  <si>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</si>
  <si>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岗位职责： ·为潜在客户提供售前介绍和产品演示。.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一年及以上软件产品技术支持或C/C++软件研发工作经验；. 能够独立完成技术支持工作，善于团队合作和分享；. 拥有扎实的C/C++编程功底，精通指针、封装、继承、多态、模板等；. 良好的语言表达能力，流畅的售前PPT介绍和Demo演示能力；. 具有缜密的逻辑思维和问题分析处理能力；. 具有较强的学习能力和思维能力；. 有责任心，良好的团队合作精神；. 能够适应不定期短期出差。</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</si>
  <si>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</si>
  <si>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职位亮点绩效奖金年底双薪五险一金</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</si>
  <si>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</si>
  <si>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</si>
  <si>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上海熙尊信息技术有限公司</t>
  </si>
  <si>
    <t>职位亮点年底双薪全勤奖带薪年假免费班车员工旅游节日福利绩效奖金定期体检</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</si>
  <si>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</si>
  <si>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上海掌御信息科技有限公司</t>
  </si>
  <si>
    <t>职位亮点五险一金年底双薪餐补带薪年假定期体检定期团建创业公司补充医疗保险</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</si>
  <si>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</si>
  <si>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岗位职责：1、负责公司Windows环境下C/C++/C#相关软件产品的开发工作；2、严格执行软件项目开发规范，各阶段按规定输出对应的文档及代码；3、严格执行公司质量管理方针；4、在产品的调研、开发及测试过程中，及时与用户及其他相关部门沟通工作；5、为测试部门提供技术支持；6、完成领导交办的其他工作。任职要求：1、计算机相关专业，2年左右C#项目开发经验，有较好的面向对象的程序设计思想和应用经验；2、熟悉C/C++/C#及windows软件开发，熟悉.Net Framework框架；3、有较好的网络基础，熟悉网络应用程序开发。熟悉http，json；4、熟悉Windows SDK开发技术；5、能熟练使用调试工具和性能优化工具；6、有反编译、破解等分析经验者优先；7、思路清晰，善于沟通，能积极解决客户的问题能力。</t>
  </si>
  <si>
    <t>资深客户端程序</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</si>
  <si>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</si>
  <si>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职位亮点周末双休五险一金年底双薪绩效奖金</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</si>
  <si>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</si>
  <si>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岗位要求：1. 大专及以上学历；2. 熟悉Ｃ/C++开发技术；熟悉SQL数据查询语言 及Oracle数据库应用开发；熟悉Linux或Unix类操作系统；3. 两年以上软件项目经验，有金融行业项目背景优先考虑；</t>
  </si>
  <si>
    <t>C++游戏服务端程序</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</si>
  <si>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</si>
  <si>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职位亮点五险一金弹性工作定期体检绩效奖金周末双休年底双薪带薪年假</t>
  </si>
  <si>
    <t>职位亮点五险一金带薪年假餐补节日福利周末双休绩效奖金加班补助</t>
  </si>
  <si>
    <t>岗位职责：1、负责游戏业务逻辑的开发和维护；2、处理日常开发、运营中的其他技术支持工作。任职要求：1、大专及以上学历，1年以上游戏开发工作经验；2、熟悉C/C++和lua；3、热爱游戏，责任心强，执行力强，具有强烈的团队合作精神和沟通能力；4、有lua开发经验优先；5、C/C++基础扎实的应届生亦可。</t>
  </si>
  <si>
    <t>高级信息安全工程师</t>
  </si>
  <si>
    <t>北京世纪赛捷咨询顾问有限公司</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</si>
  <si>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</si>
  <si>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急聘freeswitch开发工程师</t>
  </si>
  <si>
    <t>职位亮点周末双休五险一金弹性工作餐补节日福利定期体检</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</si>
  <si>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</si>
  <si>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</si>
  <si>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上海凯哲信息科技有限公司</t>
  </si>
  <si>
    <t>职位亮点五险一金全勤奖带薪年假员工旅游年底双薪</t>
  </si>
  <si>
    <t>岗位职责： 1）应用程序开发、管理、维护2）从事桌面应用软件与管理软件的开发，具体包括：多媒体播放软件，视频播放软件、硬件通讯软件，信息管理软件等。 任职要求：1）本科及以上学历2）专业不限，爱好软件编程。3）语言：C++，会Qt或Linux者优先考虑。 4）英语：四级及以上。  5）性格开朗，善于与客户沟通。 6）有软件开发经验者优先考虑。 工作地点：上海市办公室。 福利待遇：薪资面议。</t>
  </si>
  <si>
    <t>it文档工程师</t>
  </si>
  <si>
    <t>上海浩聚医疗科技有限公司</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</si>
  <si>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</si>
  <si>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自动化测试工程师（编号 02）</t>
  </si>
  <si>
    <t>C++编程老师</t>
  </si>
  <si>
    <t>职位亮点五险一金年底双薪创业公司节日福利带薪年假试用期全额交通补助餐补</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</si>
  <si>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</si>
  <si>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职位亮点加班补助节日福利年底双薪五险一金周末双休大牛带队</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</si>
  <si>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</si>
  <si>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职位亮点带薪年假弹性工作定期体检节日福利员工旅游周末双休五险一金</t>
  </si>
  <si>
    <t>职位亮点节日福利周末双休五险一金餐补定期体检弹性工作</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</si>
  <si>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</si>
  <si>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</si>
  <si>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前端开发工程师（vue）</t>
  </si>
  <si>
    <t>岗位职责：1、教全国青少年学c/c++编程、算法设计；2、协助设计和优化青少年编程/STEAM课程，尤其是全国信息学奥赛（NOIP）的课程和训练；3、主持引导：引导孩子们做展示演讲、自由发言（老师担任主持人、评委、引导员角色）；4、答疑互动：及时解答学生们遇到的问题；5、拓展学习：指导学生们开发制作有趣的软硬件创新项目。岗位要求：1、本科数学、物理学、计算机等理工类专业2、普通话标准，有半年以上担任7-13岁孩子老师经验者；3、喜欢编程，有较强的数学功底和逻辑思维能力，有c/c++数据结构、算法设计经验者及NOIP、ACM等算法编程竞赛获奖经验者优先；4、热爱教育，灵活及亲和力强，临场应变能力强，善于把握课堂气氛，让整个课堂充满热情、欢声笑语。PS：相关专业的应届生亦考虑。</t>
  </si>
  <si>
    <t>职位亮点五险一金年底双薪绩效奖金房补餐补交通补助年终分红</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</si>
  <si>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</si>
  <si>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广州市宇阳数码科技有限公司</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</si>
  <si>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</si>
  <si>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前端小程序开发工程师</t>
  </si>
  <si>
    <t>上海易恒健康生物科技有限公司</t>
  </si>
  <si>
    <t>配置管理工程师</t>
  </si>
  <si>
    <t>上海申铁信息工程有限公司</t>
  </si>
  <si>
    <t>职位亮点五险一金年底双薪绩效奖金年终分红餐补带薪年假定期体检节日福利</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</si>
  <si>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</si>
  <si>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前端工程师 编号03</t>
  </si>
  <si>
    <t>职位亮点五险一金绩效奖金加班补助餐补通讯补助定期体检</t>
  </si>
  <si>
    <t>职位亮点周末双休五险一金绩效奖金通讯补助带薪年假节日福利年底双薪员工旅游</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</si>
  <si>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</si>
  <si>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职位描述职位描述：1、负责轨道交通自动售检票系统多种设备软件的开发。2、负责后台系统服务的开发。 任职资格：1、大专、本科学历，计算机软件相关专业。2、精通C/C++语言，熟练掌握数据结构/算法；精通面向对象分析设计、设计模式、UML建模；具备Linux/win32的开发经验。 3、性格开朗，好学上进，有敬业精神、善于团队合作，沟通表达顺畅，对开发充满兴趣与激情，能承受较大的工作压力。4、有串口编程/USB编程经验或设备终端软件设计开发经验者优先。</t>
  </si>
  <si>
    <t>职位亮点五险一金年底双薪通讯补助补充医疗保险</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</si>
  <si>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</si>
  <si>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python开发</t>
  </si>
  <si>
    <t>广州市伟昊科技电子有限公司</t>
  </si>
  <si>
    <t>职位亮点五险一金加班补助弹性工作节日福利带薪年假</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</si>
  <si>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</si>
  <si>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计算机软件,房地产/建筑/建材/工程,通信/电信/网络设备,基金/证券/期货/投资</t>
  </si>
  <si>
    <t>职位亮点五险一金周末双休交通补助通讯补助带薪年假节日福利定期体检</t>
  </si>
  <si>
    <t>上海数设科技有限公司</t>
  </si>
  <si>
    <t>职位描述技能要求：C++工作职责：、1、高并发流媒体服务的开发和调试；2、高吞吐海量存储文件服务的开发和调试；3、多媒体编解码、智能分析和后处理模块的开发和调试；4、海量设备管理服务的开发和调试。任职要求：1、本科及以上学历，软件、计算机、电子、自动化相关专业‘；2、精通c++语言，语言基础知识扎实；3、熟悉网络SOCKET编程，了解HTTP、TCP、UDP协议；、4、对操作系统、计算机体系结构、数据结构、编译原理、网络架构有基本的了解。</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</si>
  <si>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</si>
  <si>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c++游戏开发工程师</t>
  </si>
  <si>
    <t>职位亮点五险一金年底双薪绩效奖金加班补助带薪年假节日福利周末双休创业公司</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</si>
  <si>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</si>
  <si>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职位亮点五险一金绩效奖金交通补助餐补带薪年假补充医疗保险定期体检员工旅游</t>
  </si>
  <si>
    <t>MES系统维护工程师</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</si>
  <si>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</si>
  <si>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Java开发工程师-YEX</t>
  </si>
  <si>
    <t>职位亮点五险一金年底双薪绩效奖金全勤奖包吃节日福利</t>
  </si>
  <si>
    <t>上海特迈特广告有限公司</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</si>
  <si>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</si>
  <si>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职位亮点五险一金餐补带薪年假定期体检节日福利定期团建试用期全额全额公积金</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</si>
  <si>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</si>
  <si>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</si>
  <si>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广州市五宫格信息科技有限责任公司</t>
  </si>
  <si>
    <t>unity</t>
  </si>
  <si>
    <t>上海上业信息科技股份有限公司</t>
  </si>
  <si>
    <t>职位亮点五险一金绩效奖金定期团建交通补助包吃定期体检</t>
  </si>
  <si>
    <t>互联网/电子商务,计算机软件,IT服务(系统/数据/维护),其他</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</si>
  <si>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</si>
  <si>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职位描述技能要求：C++职位描述：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一年或以上Windows/Linux环境下C++开发工作经验2、熟悉在Linux及Windows系统上搭建开发环境3、熟悉C++开发，包括QT库、多线程等4、TCP/IP协议，SOCKET编程规范，熟悉MySQL、SQL Server等数据库开发技术5、具备良好的英文阅读能力，能独立阅读英文技术文档6、具备规范编码和文档撰写能力，有良好的沟通和团队协作能力</t>
  </si>
  <si>
    <t>职位亮点五险一金年终分红节日福利周末双休加班补助包住</t>
  </si>
  <si>
    <t>Java前端工程师</t>
  </si>
  <si>
    <t>上海积豆信息科技有限公司</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</si>
  <si>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</si>
  <si>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QT/c++开发工程师</t>
  </si>
  <si>
    <t>职位亮点五险一金创业公司弹性工作年底双薪员工旅游周末双休带薪年假节日福利</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</si>
  <si>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</si>
  <si>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React 前端工程师（14）</t>
  </si>
  <si>
    <t>职位亮点年底双薪节日福利周末双休带薪年假五险一金公司重点项目大牛带队</t>
  </si>
  <si>
    <t>职位亮点五险一金包住绩效奖金定期团建餐补交通补助</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</si>
  <si>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</si>
  <si>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</si>
  <si>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上海正诺信息科技有限公司</t>
  </si>
  <si>
    <t>软件开发工程师（持续集成方向）</t>
  </si>
  <si>
    <t>C++软件工程师HN16044</t>
  </si>
  <si>
    <t>职位亮点节日福利周末双休五险一金员工旅游带薪年假</t>
  </si>
  <si>
    <t>职位描述任职要求：1、3年左右工作经验；2、熟悉javascript，html, css；3、熟练vue/react/angular2.0构架和机制；4、有web端项目经验。</t>
  </si>
  <si>
    <t>职位亮点住房补贴五险一金绩效奖金餐补定期体检交通补助补充医疗保险</t>
  </si>
  <si>
    <t>python开发工程师（上海）</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</si>
  <si>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</si>
  <si>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Unity主程</t>
  </si>
  <si>
    <t>职位亮点五险一金绩效奖金餐补通讯补助带薪年假弹性工作定期体检员工旅游</t>
  </si>
  <si>
    <t>职位亮点五险一金年底双薪绩效奖金交通补助通讯补助带薪年假补充医疗保险员工旅游</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</si>
  <si>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</si>
  <si>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</si>
  <si>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职位亮点五险一金年底双薪绩效奖金餐补带薪年假弹性工作</t>
  </si>
  <si>
    <t>上海依瓦达环境技术有限公司</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</si>
  <si>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</si>
  <si>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UNITY高级开发助理工程师</t>
  </si>
  <si>
    <t>C++开发工程师（实习）</t>
  </si>
  <si>
    <t>环保,电子技术/半导体/集成电路,耐用消费品（服饰/纺织/皮革/家具/家电）</t>
  </si>
  <si>
    <t>职位亮点创业公司五险一金绩效奖金股票期权餐补</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</si>
  <si>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</si>
  <si>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</si>
  <si>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上海飞涛电子信息科技有限公司</t>
  </si>
  <si>
    <t>上海吉远网络信息有限公司</t>
  </si>
  <si>
    <t>职位描述1、负责所属模块的开发建设，根据需求、设计文档完成指定的设计、开发工作。任职要求：1、本科及以上学历，计算机或建筑相关专业；2、有良好的团队协作和沟通能力，乐于接受挑战；3、有良好的自我学习的能力，喜欢探索新技术和理念并应用在工作中。</t>
  </si>
  <si>
    <t>职位亮点年底双薪定期团建出国游包吃包住每年多次调薪</t>
  </si>
  <si>
    <t>医疗/护理/美容/保健/卫生服务,互联网/电子商务,IT服务(系统/数据/维护)</t>
  </si>
  <si>
    <t>职位亮点五险一金包吃节日福利年底双薪餐补交通补助带薪年假不加班</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</si>
  <si>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</si>
  <si>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上海-.net开发工程师 (MJ000199)</t>
  </si>
  <si>
    <t>C++开发工程师（实习生）</t>
  </si>
  <si>
    <t>职位亮点餐补节日福利定期体检带薪年假加班补助通讯补贴通讯补助五险一金</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</si>
  <si>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</si>
  <si>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上海平欣电子科技有限公司</t>
  </si>
  <si>
    <t>职位亮点五险一金交通补助餐补通讯补助定期体检员工旅游高温补贴节日福利</t>
  </si>
  <si>
    <t>后台程序开发</t>
  </si>
  <si>
    <t>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</si>
  <si>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职位亮点五险一金绩效奖金加班补助补充医疗保险全勤奖节日福利带薪年假周末双休</t>
  </si>
  <si>
    <t>职位亮点五险一金带薪年假定期体检员工旅游高温补贴餐补通讯补助十五薪</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</si>
  <si>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</si>
  <si>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职位亮点节日福利五险一金年底双薪餐补通讯补助带薪年假定期体检员工旅游</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</si>
  <si>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</si>
  <si>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中级前端开发152103（上海杨浦区）</t>
  </si>
  <si>
    <t>职位描述工作职责：1.负责公司产品开发，编写相关开发文档，完成功能应用的基础测试；2.完成所负责开发模块的详细设计和文档编写；3.完成所负责开发模块的代码维护工作，并对存在的应用做优化；4.协助完成项目验收工作。任职要求：1.计算机相关专业优先；2.具有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6.一周至少上4个工作日（上班时间：周一至周五），全职实习优先考虑，提供转正机会。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</si>
  <si>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</si>
  <si>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C/C++语言编程讲师</t>
  </si>
  <si>
    <t>Frond-End Developer</t>
  </si>
  <si>
    <t>广州酷码教育咨询有限公司</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</si>
  <si>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</si>
  <si>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上海万科房地产有限公司</t>
  </si>
  <si>
    <t>职位亮点五险一金节日福利年底双薪定期体检免费班车14薪项目奖金带薪年假</t>
  </si>
  <si>
    <t>教育/培训/院校,计算机软件,互联网/电子商务,网络游戏</t>
  </si>
  <si>
    <t>职位亮点创业公司节日福利员工旅游带薪年假绩效奖金五险一金周末双休交通补助</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</si>
  <si>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</si>
  <si>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房地产/建筑/建材/工程,物业管理/商业中心,租赁服务,其他</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</si>
  <si>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微信号：*************/CodemaxHR1 邮箱：*****************</t>
  </si>
  <si>
    <t>H5前端开发工程师-上海-00634</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</si>
  <si>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</si>
  <si>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U3D开发工程师（管培生）</t>
  </si>
  <si>
    <t>软件工程师-C/C++开发</t>
  </si>
  <si>
    <t>职位亮点五险一金年终分红餐补带薪年假补充医疗保险定期体检员工旅游</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</si>
  <si>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</si>
  <si>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深圳市神盾信息技术有限公司</t>
  </si>
  <si>
    <t>职位亮点年底双薪餐补弹性工作五险一金</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</si>
  <si>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</si>
  <si>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职位亮点节日福利五险一金年底双薪通讯补助带薪年假补充医疗保险定期体检员工旅游</t>
  </si>
  <si>
    <t>职位描述招聘条件： 1.计算机或相关专业本科学历，2年银行开发经验以上； 2.熟悉C/C++编程，具有良好的编程风格与开发习惯； 3.熟悉SQL语言，熟悉主流数据库Oracle/Informix/DB2者优先； 4.熟悉AIX/Linux/HP UX/SCO UNIX等平台开发经验和操作系统管理者优先； 5.学习能力强，能够在短时间掌握新产品新技术； 6.优秀的团队协作能力，良好的职业道德及敬业精神，能够承受一定压力，适应长期出差； 7.有银行软件开发经验优先。 待遇说明： 年收入6-10万 有工作经验者：面议。 工作地点:广州办事处：广州（需要出差）</t>
  </si>
  <si>
    <t>达内教育急招  课程顾问  多校区可选</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</si>
  <si>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</si>
  <si>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上海达内为新软件科技有限公司</t>
  </si>
  <si>
    <t>c++/lua服务端工程师</t>
  </si>
  <si>
    <t>职位亮点五险一金绩效奖金交通补助餐补定期体检员工旅游节日福利</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</si>
  <si>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</si>
  <si>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web前端开发工程师-QKL</t>
  </si>
  <si>
    <t>英语高级数据分析工程师</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</si>
  <si>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</si>
  <si>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WebGL工程师</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</si>
  <si>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</si>
  <si>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职位亮点每年多次调薪周末双休五险一金年底双薪绩效奖金定期体检免费班车员工旅游</t>
  </si>
  <si>
    <t>职位亮点周末双休五险一金年终分红全勤奖包吃带薪年假弹性工作员工旅游</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</si>
  <si>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</si>
  <si>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1年以上网络游戏开发经验，开发过一款以上上线的游戏；3、1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</si>
  <si>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游戏前端开发工程师(H5)</t>
  </si>
  <si>
    <t>上海洲众网络科技有限公司</t>
  </si>
  <si>
    <t>职位亮点五险一金弹性工作定期体检节日福利全勤奖带薪年假</t>
  </si>
  <si>
    <t>广州市溢信科技股份有限公司</t>
  </si>
  <si>
    <t>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</si>
  <si>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</si>
  <si>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北京车音网科技有限公司</t>
  </si>
  <si>
    <t>职位亮点周末双休定期体检带薪年假绩效奖金五险一金节日福利</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</si>
  <si>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</si>
  <si>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</si>
  <si>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上海web工程师</t>
  </si>
  <si>
    <t>中讯志远(武汉)科技有限公司</t>
  </si>
  <si>
    <t>PC研发设计师</t>
  </si>
  <si>
    <t>职位亮点五险一金年底双薪绩效奖金免费班车周末双休带薪年假节日福利大牛带队</t>
  </si>
  <si>
    <t>锦萧建筑科技有限公司</t>
  </si>
  <si>
    <t>职位描述负责公司软件产品的功能设计与开发。岗位要求：1、大学本科以上学历，计算机、通讯工程、电子工程等相关专业；2、热爱编程，擅长C/C++、数据结构及算法及Windows编程等优先；3、优秀的逻辑分析能力，良好的语言文字表达能力；4、工作严谨、认真负责，有强烈的进取心，具有较强的抗压能力；5、具有团队合作精神及良好的沟通能力。注：1、此岗位接收实习生，表现优异者，可提供转正机会。2、应聘人员将会要求进行机试。</t>
  </si>
  <si>
    <t>房地产/建筑/建材/工程,学术/科研,环保</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</si>
  <si>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</si>
  <si>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技术支持/运维工程师</t>
  </si>
  <si>
    <t>深圳酷码教育咨询有限公司</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</si>
  <si>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</si>
  <si>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摩芮思科技咨询(上海)有限公司</t>
  </si>
  <si>
    <t>.net初级开发工程师</t>
  </si>
  <si>
    <t>上海索勤信息科技有限公司</t>
  </si>
  <si>
    <t>IT服务(系统/数据/维护),跨领域经营,通信/电信运营、增值服务,电子技术/半导体/集成电路</t>
  </si>
  <si>
    <t>职位亮点五险一金年底双薪加班补助交通补助餐补房补带薪年假定期体检</t>
  </si>
  <si>
    <t>教育/培训/院校,计算机软件,网络游戏,互联网/电子商务</t>
  </si>
  <si>
    <t>职位亮点创业公司五险一金绩效奖金年终分红股票期权带薪年假通讯补助员工旅游</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</si>
  <si>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t>
  </si>
  <si>
    <t>职位亮点免息房贷每年多次调薪周末双休五险一金年底双薪带薪年假弹性工作节日福利</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</si>
  <si>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</si>
  <si>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前端开发软件工程师</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</si>
  <si>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</si>
  <si>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GNSS导航算法工程师</t>
  </si>
  <si>
    <t>C/C++高级软件开发工程师</t>
  </si>
  <si>
    <t>火眼位置数智科技服务有限公司</t>
  </si>
  <si>
    <t>广州市毅航互联通信股份有限公司</t>
  </si>
  <si>
    <t>职位亮点五险一金年终分红定期体检带薪年假周末双休全额公积金</t>
  </si>
  <si>
    <t>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</si>
  <si>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react前端开发工程师</t>
  </si>
  <si>
    <t>IT服务(系统/数据/维护),电子技术/半导体/集成电路,航空/航天研究与制造,学术/科研</t>
  </si>
  <si>
    <t>职位亮点五险一金带薪年假定期体检节日福利周末双休公司重点项目</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</si>
  <si>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</si>
  <si>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职位描述负责主机侧系统软件的开发。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t>
  </si>
  <si>
    <t>泰豪智能工程</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</si>
  <si>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</si>
  <si>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中级c++开发工程师</t>
  </si>
  <si>
    <t>广州易联众睿图信息技术有限公司</t>
  </si>
  <si>
    <t>WEB技术工程师</t>
  </si>
  <si>
    <t>房地产/建筑/建材/工程,能源/矿产/采掘/冶炼,环保,电气/电力/水利</t>
  </si>
  <si>
    <t>职位亮点每年多次调薪年终分红周末双休五险一金交通补助餐补通讯补助免费班车</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</si>
  <si>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</si>
  <si>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AGV调度软件工程师</t>
  </si>
  <si>
    <t>罗优企业管理咨询(上海)有限公司</t>
  </si>
  <si>
    <t>职位亮点五险一金年底双薪绩效奖金年终分红交通补助通讯补助定期体检节日福利</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</si>
  <si>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</si>
  <si>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专业服务/咨询(财会/法律/人力资源等),酒店/餐饮,房地产/建筑/建材/工程</t>
  </si>
  <si>
    <t>COCOS2D-X前端游戏开发（急招）</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</si>
  <si>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</si>
  <si>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职位亮点节日福利周末双休五险一金带薪年假弹性工作补充医疗保险定期体检绩效奖金</t>
  </si>
  <si>
    <t>U3D引擎研发工程师</t>
  </si>
  <si>
    <t>职位描述 工作职责：1、参与产品、项目的需求分析，负责产品模块技术框架的设计和开发，根据开发规范与流程完成系统设计、编码、测试以及相关文档的编写；2、负责公司现有产品模块的维护与升级，新产品的设计与研发；3、负责公司自主产品的代码维护，重构及优化；能善用工具和技巧，分析定位和解决问题；任职资格：1、专科以上学历，计算机或电子信息相关专业毕业；2、熟练掌握C/C++语言，熟练面向对象程序设计；3、熟练WINDOWS系统VC++/VS环境下的开发与调试工作；4、熟练MFC，LIB、DLL、Multithreading的设计与开发，注重UI设计；5、熟悉Oracle/MySQL/SQLServer等相关数据库开发，注重SQL效率优化；6、熟悉数据结构，算法等相关知识，注重性能提升；7、具备完善的开发思想和理念，较强的逻辑思维能力和学习能力；优先考虑：1、具备医疗行业软件开发工作经验者优先考虑；2、具备图像处理、音视频网络通信工作经验者优先考虑；</t>
  </si>
  <si>
    <t>职位亮点五险一金绩效奖金加班补助包吃包住员工旅游节日福利</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</si>
  <si>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</si>
  <si>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广州中国科学院工业技术研究院</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</si>
  <si>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</si>
  <si>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数学模型应用、研发及GIS技术服务</t>
  </si>
  <si>
    <t>上海东南工程咨询有限责任公司</t>
  </si>
  <si>
    <t>北京瑞达恒建筑咨询有限公司上海分公司</t>
  </si>
  <si>
    <t>互联网/电子商务,专业服务/咨询(财会/法律/人力资源等),IT服务(系统/数据/维护),通信/电信运营、增值服务</t>
  </si>
  <si>
    <t>电气/电力/水利,专业服务/咨询(财会/法律/人力资源等)</t>
  </si>
  <si>
    <t>职位亮点周末双休五险一金年底双薪绩效奖金全勤奖餐补带薪年假补充医疗保险</t>
  </si>
  <si>
    <t>职位亮点五险一金绩效奖金加班补助带薪年假定期体检年底双薪高温补贴节日福利</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</si>
  <si>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</si>
  <si>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</si>
  <si>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前端</t>
  </si>
  <si>
    <t>职位亮点五险一金定期体检免费班车绩效奖金餐补通讯补助周末双休包住</t>
  </si>
  <si>
    <t>职位描述岗位职责：负责CAD软件的模块开发,开发主要内容包括:几何模型建模模块，几何模型修复模块，结合网格划分等需求对几何数据进行转换等。任职要求：1.硕士及以上学历，计算机、数学、力学等相关专业，精通C++语言，具有一年以上C++开发经验；2.具备CAD软件开发经验或CAE前处理器开发经验；3.对几何建模方面的主要算法和数据结构有一定了解与认识；4.会使用CATIA软件，熟悉CAA，具备基于CAA二次开发经验者优先。</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</si>
  <si>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</si>
  <si>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VC/C++软件开发工程师</t>
  </si>
  <si>
    <t>广州小鸡快跑网络科技有限公司</t>
  </si>
  <si>
    <t>上海科匠信息科技有限公司</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</si>
  <si>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</si>
  <si>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职位亮点定期团建周末双休节日福利绩效奖金五险一金带薪年假每年多次调薪健身俱乐部</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</si>
  <si>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</si>
  <si>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上海-.NET开发工程师 (MJ000178)</t>
  </si>
  <si>
    <t>职位亮点五险一金年底双薪员工旅游定期体检周末双休</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</si>
  <si>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</si>
  <si>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职位亮点五险一金全勤奖带薪年假周末双休节日福利生日礼金年终奖</t>
  </si>
  <si>
    <t>erp实施顾问</t>
  </si>
  <si>
    <t>上海快仓智能科技有限公司</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</si>
  <si>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</si>
  <si>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net软件工程师</t>
  </si>
  <si>
    <t>上海驾培信息科技发展有限公司</t>
  </si>
  <si>
    <t>职位描述职位描述：1、负责PC客户端的架构设计与技术解决方案；2、负责PC客户端的关键技术预研和开发；3、独立编写开发相关文档，包括需求分析，概要/详细设计；4、完成核心/重要模块的设计、编码、测试以及相关文档；5、参与代码设计、审核和检查；6、负责客户端开发人员的工作分配和项目管理。任职资格：1. 大专及以上计算机及相关专业,具有1年以上C++项目经验；2. 精通 MFC/VC++,Visual Studio开发工具；3. 熟练使用WIN32API，Windows消息机制及多线程，TCP/IP协议及Socket网络编程;4. 熟悉界面框架，如MFC或QT（优先）；5.具串口通信，USB通信，网络通信等开发经验和能力。6. 能够与团队进行友好的沟通，注重质量，工作效率高；7.其它要求: 熟悉duilib、ANDROID/NDK嵌入开发、QT优先。</t>
  </si>
  <si>
    <t>计算机软件,IT服务(系统/数据/维护),仪器仪表及工业自动化</t>
  </si>
  <si>
    <t>职位亮点创业公司节日福利五险一金绩效奖金交通补助餐补带薪年假定期体检</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</si>
  <si>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</si>
  <si>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</si>
  <si>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初级C++工程师</t>
  </si>
  <si>
    <t>职位亮点五险一金餐补弹性工作交通补助定期体检节日福利员工旅游周末双休</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</si>
  <si>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</si>
  <si>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</si>
  <si>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金融工程师</t>
  </si>
  <si>
    <t>五矿经易期货有限公司</t>
  </si>
  <si>
    <t>职位亮点绩效奖金员工旅游节日福利股票期权加班补助带薪年假弹性工作定期体检</t>
  </si>
  <si>
    <t>职位描述职位描述：1、根据任务清单，协助完成一般功能的设计和实现；2、根据需求规格和系统设计文档，负责相关模块的基本设计；3、负责所属模块的单元测试；4、协助测试人员开展测试工作，并负责修改缺陷，完善软件模块；5、完成上级安排的其他工作。要求：1. 熟练掌握C++，有实际项目经验；2. 掌握Windows的界面开发，多线程、Socket 编程技术；3. 会使用Visual Studio，Qt，以及Windows环境下的调试工具4. 热爱软件开发, 乐于面对挑战，为人勤奋好学,有进取心,学习能力强；5. 良好的团队精神、快速独立解决技术问题的能力。</t>
  </si>
  <si>
    <t>职位亮点五险一金绩效奖金交通补助带薪年假定期体检员工旅游高温补贴周末双休</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</si>
  <si>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</si>
  <si>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项目经理（天天基金）</t>
  </si>
  <si>
    <t>职位亮点周末双休节日福利定期团建五险一金</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</si>
  <si>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</si>
  <si>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职位描述技能要求：PMP过程管理项目管理实施javac#岗位职责：1、负责公司基金代销电商平台技术管理的工作流程计划，实施；2、项目技术的推动革新，比如持续部署，代码量统计；3、项目的数据收集，监控，提出建设性意见；4、与需求、测试、架构、开发类专家共同建立相关标准和规范；5、上级交办的其他工作。任职资格：1、全日制本科及以上学历，计算机、软件等相关专业；2、3年以上Java/C#开发经验，2年以上技术项目管理经验；3、熟悉敏捷或瀑布开发流程；4、熟悉项目管理理论：启动，规划，执行，监控，收尾；5、熟练使用Word, Excel, Project, Visio等MS Office工具；6、良好的表达和沟通能力，善于沟通，有良好的合作意识；7、具备PMP证书优先，有金融或互联网行业经验优先。</t>
  </si>
  <si>
    <t>泛华保险公估股份有限公司</t>
  </si>
  <si>
    <t>技术美术/TA-上海-00253</t>
  </si>
  <si>
    <t>保险,保险,专业服务/咨询(财会/法律/人力资源等),检验/检测/认证</t>
  </si>
  <si>
    <t>职位亮点五险一金绩效奖金带薪年假定期体检员工旅游高温补贴节日福利</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</si>
  <si>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</si>
  <si>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深圳市普铭智能技术有限公司</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</si>
  <si>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</si>
  <si>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跨领域经营,互联网/电子商务</t>
  </si>
  <si>
    <t>技术岗（天天基金-2019校招）</t>
  </si>
  <si>
    <t>职位亮点五险一金绩效奖金员工旅游</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</si>
  <si>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</si>
  <si>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深圳市筑泰防务智能科技有限公司</t>
  </si>
  <si>
    <t>职位亮点周末双休全勤奖带薪年假节日福利定期体检五险一金</t>
  </si>
  <si>
    <t>职位描述岗位要求：1、2019届全日制统招本科以上学历毕业生；2、计算机相关专业，有扎实的开发基础；3、较强的学习、沟通、协作、创新能力，勇于挑战自己，工作认真踏实、有责任心；4、对互联网和金融行业有兴趣。工作内容：1、负责公司前、后台软件开发；方向：①服务端开发：Java、C#；②前端开发；2、工作地点：上海、南京</t>
  </si>
  <si>
    <t>职位描述1、C/C++软件开发工程师（人数：若干） 工资：6000-12000职位描述及要求：负责主机侧系统软件的开发。  ● 计算机软件、通信、电子及相关专业，软件开发从业经验1年以上。  ● 精通C或C++语言。    ● 熟悉计算机网络，熟悉TCP/IP协议。  ● 熟悉Windows/Linux平台下多任务、多线程开发。     ● 熟悉Freeswitch或Asterisk优先。  ● 有语音平台开发经验优先。</t>
  </si>
  <si>
    <t>职位亮点五险一金绩效奖金年底双薪带薪年假定期体检员工旅游周末双休</t>
  </si>
  <si>
    <t>资深.Net开发工程师（车联网移动端平台）</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</si>
  <si>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</si>
  <si>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Java中高级开发工程师</t>
  </si>
  <si>
    <t>广州众通网络科技有限公司</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</si>
  <si>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</si>
  <si>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</si>
  <si>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上海卓畅信息技术有限公司</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</si>
  <si>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</si>
  <si>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深圳市友点科技有限公司</t>
  </si>
  <si>
    <t>教育/培训/院校,计算机软件,通信/电信运营、增值服务</t>
  </si>
  <si>
    <t>职位描述任职要求：1、本科及以上学历，计算机、通信、电子类相关专业，热爱技术研究工作，性格开朗；1、熟练掌握Visual Studio 开发环境，熟练掌握C++编程语言，熟悉Qt开发；2、3年以上开发经验，能够较好的独立完成子系统或者模块的设计工作，编写设计文档；3、熟练使用MySQL数据库，能够根据项目特点进行最优配置及优化；4、工作积极主动，有较强的责任感，能承受一定工作压力；5、良好的沟通表达能力及团队合作精神；6、有上进心，良好的学习能力，能够快速掌握新知识和新技术，并用之工作。职位要求：1. 计算机相关专业，本科及以上学历2. 具有一年以上Windows桌面软件开发经验，有Linux开发经验者优先3. 能熟练运用C/C++语言，掌握WinForm, SDK, WPF, QT等开发技术4. 熟悉MySql数据库5. 熟悉TCP/IP、UDP、RTP、RTSP、SIP等协议者优先</t>
  </si>
  <si>
    <t>职位亮点五险一金绩效奖金交通补助餐补房补通讯补助员工旅游节日福利</t>
  </si>
  <si>
    <t>职位亮点创业公司周末双休五险一金年底双薪加班补助员工旅游定期体检节日福利</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</si>
  <si>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</si>
  <si>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</si>
  <si>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软件部经理</t>
  </si>
  <si>
    <t>C++编程讲师</t>
  </si>
  <si>
    <t>广州卓乐教育发展咨询有限公司</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</si>
  <si>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</si>
  <si>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职位亮点周末双休五险一金绩效奖金餐补通讯补助员工旅游节日福利带薪年假</t>
  </si>
  <si>
    <t>职位亮点五险一金绩效奖金全勤奖弹性工作周末双休</t>
  </si>
  <si>
    <t>深圳市网信数码科技有限公司</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</si>
  <si>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</si>
  <si>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职位亮点五险一金绩效奖金加班补助全勤奖通讯补助带薪年假餐补</t>
  </si>
  <si>
    <t>上海文颢信息技术有限公司</t>
  </si>
  <si>
    <t>初级C++开发工程师（服务器）</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</si>
  <si>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</si>
  <si>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Java开发中高级</t>
  </si>
  <si>
    <t>职位亮点五险一金绩效奖金带薪年假节日福利不加班项目奖金周末双休</t>
  </si>
  <si>
    <t>职位亮点周末双休五险一金节日福利带薪年假员工旅游每年多次调薪弹性工作</t>
  </si>
  <si>
    <t>职位亮点五险一金年底双薪绩效奖金定期体检节日福利</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</si>
  <si>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</si>
  <si>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</si>
  <si>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职位描述岗位职责：1、负责Windows、linux 等平台c++相关产品开发工作；2、根据产品需求完成相应模块设计、编码、测试工作，提交高质量的代码，完成开发任务；  3、有配合上级完成相应的日常工作；4、负责已有程序的维护和升级工作；  5、负责相关技术文档的编写和维护。任职要求：1、计算机、通信、软件或相关专业；2、具备一年以上C++的项目开发经验；3、熟练掌握C/C++，对Socket编程、TCP/IP编程、多线程有一定的工作经验； 4、熟悉常规数据结构和算法，具备良好的逻辑思维分析能力； 5、思维清晰、敏捷；有高度的责任感和良好的团队精神。 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培训及发展：1、公司提倡“以老扶新，团队作战”合作方式；2、公司提供完善的岗前、岗中以及专业知识培训；3、完善透明的职业晋升通道，只要你有能力有本事，公司不拘一格用人才！</t>
  </si>
  <si>
    <t>深圳市壹诺恒科技有限公司</t>
  </si>
  <si>
    <t>Unity3d 开发工程师</t>
  </si>
  <si>
    <t>c++开发工程师（广州）</t>
  </si>
  <si>
    <t>南京艮众信息科技有限公司</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</si>
  <si>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</si>
  <si>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</si>
  <si>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职位亮点五险一金带薪年假节日福利定期体检员工旅游通讯补助餐补周末双休</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</si>
  <si>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</si>
  <si>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系统应用工程师</t>
  </si>
  <si>
    <t>职位亮点五险一金年底双薪补充医疗保险节日福利交通补助餐补通讯补助</t>
  </si>
  <si>
    <t>Beckhoff-德国倍福自动化有限公司</t>
  </si>
  <si>
    <t>职位描述岗位职责：1、主要负责系统软件的开发工作；2、参与软件全生命周期的管理工作，包括需求分析、设计、开发、测试等；任职要求：1、本科及以上学历，计算机、软件工程相关专业毕业；2、精通Windows/Linux下C、C++程序开发，有良好的C、C++编程技能；3、有上进心和责任感，能主动积极地面对工作，团队沟通能力佳；4、综合素质优秀，具有严谨的逻辑思维能力，有志于从事专业的软件开发工作，有软件开发天赋尤佳，诚信、勤奋、刻苦；</t>
  </si>
  <si>
    <t>职位亮点节日福利五险一金带薪年假定期体检员工旅游定期团建周末双休大牛带队</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</si>
  <si>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</si>
  <si>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广州市酷脉仕信息科技有限公司</t>
  </si>
  <si>
    <t>职位亮点五险一金年底双薪加班补助交通补助餐补通讯补助带薪年假补充医疗保险</t>
  </si>
  <si>
    <t>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</si>
  <si>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.NET开发（熟练.net core）</t>
  </si>
  <si>
    <t>教育/培训/院校,互联网/电子商务,网络游戏,教育/培训/院校</t>
  </si>
  <si>
    <t>职位亮点创业公司五险一金节日福利带薪年假绩效奖金员工旅游</t>
  </si>
  <si>
    <t>职位描述任职要求1、大学计算机软件工程相关专业；2、C/C++语言基础扎实；3、数学基础优秀，对算法、数学模型感兴趣；4、善于沟通、善于学习，表达能力良好；5、曾经参加参加市级以上编程、信息或数学方面竞赛并取得名次者优先，且待遇从优；工作职责1、研究分析国内国际信息竞赛规则；2、分析算法在信息竞赛中的应用；3、辅导青少年信息竞赛知识，分析解答竞赛难题；</t>
  </si>
  <si>
    <t>java开发工程师（深圳）0933</t>
  </si>
  <si>
    <t>C++编程员</t>
  </si>
  <si>
    <t>广州市盘古机器人科技有限公司</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</si>
  <si>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</si>
  <si>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职位亮点五险一金绩效奖金餐补带薪年假弹性工作补充医疗保险14薪通讯补贴</t>
  </si>
  <si>
    <t>.net开发工程师(计费)</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</si>
  <si>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</si>
  <si>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深圳市建信筑和科技有限公司</t>
  </si>
  <si>
    <t>职位亮点五险一金周末双休节日福利餐补绩效奖金弹性工作试用期全额</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</si>
  <si>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</si>
  <si>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JAVA开发工程师（银行驻场）</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</si>
  <si>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</si>
  <si>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资深架构师</t>
  </si>
  <si>
    <t>仪器仪表及工业自动化,仪器仪表及工业自动化,大型设备/机电设备/重工业,能源/矿产/采掘/冶炼</t>
  </si>
  <si>
    <t>职位亮点五险一金带薪年假节日福利项目奖金周末双休公司重点项目</t>
  </si>
  <si>
    <t>职位亮点五险一金加班补助交通补助餐补通讯补助补充医疗保险</t>
  </si>
  <si>
    <t>职位描述主要负责本公司控制软件开发，具体工作面议待遇：周末双休、享受国家法定节假日，六险一金要求：两年C++代码编写经验、大专或以上</t>
  </si>
  <si>
    <t>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</si>
  <si>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4万-5.8万</t>
  </si>
  <si>
    <t>C++服务端开发工程师（中级）</t>
  </si>
  <si>
    <t>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</si>
  <si>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</si>
  <si>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职位描述技能要求：C++数据库岗位职责：1、负责游戏功能系统服务端开发工作；2、主动跟进与处理所负责模块的bug，保证服务器稳定运行；3、 按时完成上级主管交予的各项任务；4、 不断学习与研究最新的技术。 岗位要求：1、计算机软件相关专业，大学本科及以上学历；2、C/C++基础扎实，1年及以上游戏开发经验； 3、具有良好的代码风格、编程习惯；4、热爱手游开发，具有良好抗压能力、主动学习能力、团队合作能力。</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</si>
  <si>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</si>
  <si>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</si>
  <si>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</si>
  <si>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java开发工程师（深圳）</t>
  </si>
  <si>
    <t>资深.NET 架构师</t>
  </si>
  <si>
    <t>职位亮点五险一金通讯补助带薪年假弹性工作定期体检节日福利绩效奖金股票期权</t>
  </si>
  <si>
    <t>2.1万-4.2万</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</si>
  <si>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</si>
  <si>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深圳市睿德网络科技有限公司</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</si>
  <si>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</si>
  <si>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机器学习算法工程师（2年以上机器视觉相关经验）</t>
  </si>
  <si>
    <t>上海凯景信息技术有限公司</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</si>
  <si>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</si>
  <si>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深圳汇聚天下网络科技有限公司</t>
  </si>
  <si>
    <t>职位亮点五险一金年底双薪绩效奖金弹性工作带薪年假创业公司定期团建节日福利</t>
  </si>
  <si>
    <t>网络游戏,网络游戏,教育/培训/院校,计算机软件</t>
  </si>
  <si>
    <t>职位亮点五险一金年底双薪绩效奖金年终分红股票期权加班补助周末双休大牛带队</t>
  </si>
  <si>
    <t>职位描述1. 本科及以上学历，计算机及相关专业，熟悉javascript或者typescript，熟悉es6，熟悉http、socket，逻辑能力较强代码习惯良好，责任心较强考虑优秀应届生福利：五险一金，团建，弹性工作制，下午茶~</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</si>
  <si>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</si>
  <si>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职位描述岗位职责：1、负责游戏的日常运营工作，保证游戏在多平台的稳定运行，如期完成公司运营目标。2、独立完成产品测试，产品优化，运营分析等。3、根据各类运营数据，测试结果和用户反馈，动态等；持续改进产品质量。  任职资格：1、具备良好的沟通协调能力，拥有良好的人际关系，极强的团队合作精神。2、热爱游戏，对手游行业有一定的了解，具备游戏相关的工作经验优先。3、较强的逻辑分析能力和独立思考的能力，创新意识强，思维严谨。4、具备良好的团队合作精神，富有工作激情和责任感，能承受工作压力。{~CQ 2039 CQ~}</t>
  </si>
  <si>
    <t>汽车电控单元(ECU)软件开发工程师Leader</t>
  </si>
  <si>
    <t>善诚科技发展（上海）有限公司</t>
  </si>
  <si>
    <t>软件开发工程师（C++开发）</t>
  </si>
  <si>
    <t>深圳南天东华科技有限公司</t>
  </si>
  <si>
    <t>计算机硬件,IT服务(系统/数据/维护),电子技术/半导体/集成电路,计算机软件</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</si>
  <si>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</si>
  <si>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职位亮点五险一金绩效奖金14薪周末双休交通补助采暖补贴定期体检补充医疗保险</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</si>
  <si>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</si>
  <si>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IT服务(系统/数据/维护),电子技术/半导体/集成电路,计算机硬件,计算机软件</t>
  </si>
  <si>
    <t>职位亮点五险一金绩效奖金包吃包住通讯补助定期体检员工旅游房补</t>
  </si>
  <si>
    <t>初级、中级.NET软件开发工程师</t>
  </si>
  <si>
    <t>北京中昌工程咨询有限公司</t>
  </si>
  <si>
    <t>职位描述（一） 、岗位工作概述：1、负责参与公司C端软件相关的设计和开发工作；2、负责对公司的驱动软件进行维护和版本迭代任务； 3、参与公司的相关产品设计和文档编写工作； 4、负责研究C/C++领域的相关技术和框架并加以利用。（二）、岗位要求： 教育背景：本科或以上学历计算机、软件工程等相关专业，专业基础扎实。工作能力： 1、1年以上C/C++开发经验者优先； 2、有扎实的C++语言基础，熟悉linux等开发环境，具备较强的编程能力； 3、熟悉MFC开发技术，包括UI、通信等方面； 4、熟悉C++开发工具和相关开发测试工具的使用；5、精通多线程和通信编程，对高性能程序设计、架构有较多的工程经验；6、对面向对象和设计模式有深入的了解；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</si>
  <si>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java(后海)</t>
  </si>
  <si>
    <t>房地产/建筑/建材/工程,专业服务/咨询(财会/法律/人力资源等)</t>
  </si>
  <si>
    <t>职位亮点五险一金年底双薪带薪年假节日福利定期体检</t>
  </si>
  <si>
    <t>C++软件开放工程师助理</t>
  </si>
  <si>
    <t>粤嵌众创科技(深圳)有限公司龙岗分公司</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</si>
  <si>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</si>
  <si>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高中</t>
  </si>
  <si>
    <t>上海系统研发工程师</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</si>
  <si>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</si>
  <si>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【急】Java工程师/主管/经理</t>
  </si>
  <si>
    <t>深圳市华阳国际工程设计股份有限公司</t>
  </si>
  <si>
    <t>IT服务(系统/数据/维护),互联网/电子商务,计算机软件,IT服务(系统/数据/维护)</t>
  </si>
  <si>
    <t>职位亮点五险一金全勤奖年底双薪绩效奖金包吃包住</t>
  </si>
  <si>
    <t>职位描述1、愿意从基层做起，想全面提升自己者均可；2、男女不限，年龄18-30周岁；3、具有良好的职业道德，踏实稳重，工作细心，责任心强，良好的沟通、协调能力，有团队协作精神；4、会使用相关办公软件，具备基本的网络知识；5、有无经验均可，只要你踏实勤奋，我们会为你提供广阔的晋升空间；6、专业不限，有无经验均可；（公司提供岗前实训） 福利待遇： 1、对于初来武汉的毕业生，公司提供食宿；2、双休，无需加班。享受法定休假，公司实行8小时工作制；转正后公司为员工购买五险一金。 3、享受带薪年假、婚假、病假、培训假等福利。 4、完善的员工内训制度，高效的工作环境和氛围；定期组织员工参与旅游、体育比赛等业余活动，丰富员工的工作生活。 5、公司提供广阔的技术平台，给每一位员工提供最大的学习与发展空间。 工作时间：五天八小时制，周末双休</t>
  </si>
  <si>
    <t>职位亮点餐补节日福利周末双休弹性工作免费班车带薪年假五险一金14薪</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</si>
  <si>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</si>
  <si>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</si>
  <si>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深圳维盛半导体科技有限公司</t>
  </si>
  <si>
    <t>职位亮点五险一金定期体检节日福利带薪年假通讯补助年底双薪</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</si>
  <si>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</si>
  <si>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急聘JAVA开发工程师-平安</t>
  </si>
  <si>
    <t>职位亮点五险一金绩效奖金交通补助餐补通讯补助带薪年假弹性工作</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</si>
  <si>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</si>
  <si>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职位亮点五险一金年底双薪员工旅游定期体检节日福利带薪年假</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</si>
  <si>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</si>
  <si>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Java Developer</t>
  </si>
  <si>
    <t>职位亮点五险一金加班补助年底双薪带薪年假全勤奖员工旅游</t>
  </si>
  <si>
    <t>职位描述岗位职责：1、负责公司windows平台上位机软件，驱动研发工作；                 2、产品的维护、升级、技术创新；                 3、技术资料整理。 任职要求：1、精通C/C++面向对象语言，熟练使用visual开发程序，                  2、有windows桌面应用开发经验，独立开发者优先；                  3、熟悉使用MFC，QT平台开发，有使用duilib经验优先；                  4、有责任心，重视时间管理，逻辑清楚，能快速融入团队；                  5、大专及以上学历，男女不限，40岁以下，有两年以上相关工作经验。          公司实行：       24天制/大小周工作时间：       上午：9：00-12：00       下午：13：30-18：:00 </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</si>
  <si>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</si>
  <si>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</si>
  <si>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</si>
  <si>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软件开发工程师(java/c/c++/android/ios)</t>
  </si>
  <si>
    <t>深圳源航软件技术有限公司</t>
  </si>
  <si>
    <t>接口开发（数据处理开发）</t>
  </si>
  <si>
    <t>江苏红网技术股份有限公司</t>
  </si>
  <si>
    <t>职位亮点五险一金绩效奖金加班补助员工旅游节日福利创业公司周末双休公司重点项目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</si>
  <si>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</si>
  <si>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</si>
  <si>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JAVA开发（长期出差）</t>
  </si>
  <si>
    <t>上海怀信自动化科技有限公司</t>
  </si>
  <si>
    <t>职位描述1、大专及以上学历，理工科相关专业优先2、优秀的学习能力，良好的团队协作精神；3、有一定的计算机基础4、有一定的java或C/C++或安卓或者iOS语言基础，有相关经验者优先考虑；（j基础薄弱也没关系，重点是要肯学、耐心、踏实）待遇优厚，五险一金，双休，法定假日。</t>
  </si>
  <si>
    <t>职位亮点五险一金年底双薪绩效奖金通讯补助带薪年假定期体检节日福利周末双休</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</si>
  <si>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</si>
  <si>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职位亮点五险一金定期体检员工旅游交通补助通讯补助房补带薪年假节日福利</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</si>
  <si>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</si>
  <si>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.net程序开发员</t>
  </si>
  <si>
    <t>上海菁英教育进修学校</t>
  </si>
  <si>
    <t>C/ C++开发工程师</t>
  </si>
  <si>
    <t>深圳来邦科技有限公司</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</si>
  <si>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</si>
  <si>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教育/培训/院校,专业服务/咨询(财会/法律/人力资源等),媒体/出版/影视/文化传播,广告/会展/公关</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</si>
  <si>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</si>
  <si>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Full Stack Engineer-全栈工程师</t>
  </si>
  <si>
    <t>斯普瑞喷雾系统(上海)有限公司</t>
  </si>
  <si>
    <t>Java开发工程师（招商金科）</t>
  </si>
  <si>
    <t>大型设备/机电设备/重工业,仪器仪表及工业自动化,环保,电气/电力/水利</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</si>
  <si>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</si>
  <si>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中国南山开发(集团)股份有限公司</t>
  </si>
  <si>
    <t>通信/电信运营、增值服务,IT服务(系统/数据/维护),计算机硬件,计算机软件</t>
  </si>
  <si>
    <t>跨领域经营,物业管理/商业中心,房地产/建筑/建材/工程,石油/石化/化工</t>
  </si>
  <si>
    <t>职位亮点五险一金带薪年假高温补贴员工旅游免费班车定期体检补充医疗保险</t>
  </si>
  <si>
    <t>职位亮点五险一金年底双薪股票期权交通补助餐补房补带薪年假弹性工作</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</si>
  <si>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</si>
  <si>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</si>
  <si>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职位描述岗位职责：负责公司网络音视频对讲产品开发。 任职要求：1、计算机软件相关专业毕业2、具备1年以上C/C++软件开发工作经验3、有Linux C或MFC开发经验者优先4、熟悉WebRTC等相关开源项目者优先5、有SIP/VOIP/音视频编解码相关开发经验者优先6、做事积极，有耐心，有团队合作精神公司福利：1、一周五天工作制，弹性工作时间；2、入职起缴纳五险一金；3、法定年休假、假日补贴、春节三周有薪假期；4、每年两次调薪机会；5、可提供食宿或发放住宿、伙食及交通补贴；6、年底双薪，另有核心员工股权激励等。</t>
  </si>
  <si>
    <t>深圳效率科技有限公司</t>
  </si>
  <si>
    <t>职位亮点五险一金绩效奖金餐补通讯补助弹性工作带薪年假定期体检节日福利</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</si>
  <si>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</si>
  <si>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</si>
  <si>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net初级开发工程师(应届生)</t>
  </si>
  <si>
    <t>深圳德科共赢创投合伙企业(有限合伙)</t>
  </si>
  <si>
    <t>5.8千-1.1万</t>
  </si>
  <si>
    <t>职位亮点五险一金带薪年假节日福利公司重点项目大牛带队定期团建不加班餐补</t>
  </si>
  <si>
    <t>职位亮点周末双休五险一金员工旅游交通补助弹性工作带薪年假</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</si>
  <si>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</si>
  <si>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</si>
  <si>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高级JAVA软件工程师-EMP</t>
  </si>
  <si>
    <t>职位描述技能要求：C++任职资格：1、计算机相关专业,全日制大专以上学历，拥有良好的计算机基础知识；2、1年以上相关工作经验，可接受应届毕业生；3、具有良好的服务意识，良好的逻辑分析能力;4、具有良好的团队协作意识和沟通能力；5、熟悉c++开发语言；6、熟悉Oracle数据库及SQL语言优先；7、有MES开发经验优先。岗位职责：1.可以熟练使用c/c++ 开发语言，熟悉QT开发平台；2.根据项目计划，在保质保量的前提下，按时完成开发任务；3.负责相关产品的功能模块设计，负责相关产品的功能模块设计；4.解决产品开发中发现的问题；5.负责产品文档的撰写；6.负责编写产品的核心代码；7.负责检查、维护数据库中的数据。福利待遇：1、底薪+绩效奖金+有薪年假+员工旅游+补贴+各种福利 入职即购五险工作时间：5天8小时制，双休年轻人的团队，工作氛围轻松，期待你的加入！工作地址深圳市龙岗区横岗街道（距离横岗地铁站公交15分钟）</t>
  </si>
  <si>
    <t>职位亮点五险一金绩效奖金餐补带薪年假定期体检员工旅游节日福利不加班</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</si>
  <si>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</si>
  <si>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</si>
  <si>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Java研发工程师</t>
  </si>
  <si>
    <t>北京数字认证股份有限公司深圳分公司</t>
  </si>
  <si>
    <t>端游客户端开发工程师</t>
  </si>
  <si>
    <t>软件开发工程师/C++工程师（可接受毕业生）</t>
  </si>
  <si>
    <t>深圳市瀚智科技有限公司</t>
  </si>
  <si>
    <t>职位亮点五险一金加班补助餐补通讯补助补充医疗保险定期体检员工旅游节日福利</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</si>
  <si>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</si>
  <si>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</si>
  <si>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</si>
  <si>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职位亮点五险一金加班补助餐补补充医疗保险带薪年假节日福利每年多次调薪公司重点项目</t>
  </si>
  <si>
    <t>职位亮点五险一金年底双薪带薪年假弹性工作年终分红全勤奖节日福利项目奖金</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</si>
  <si>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</si>
  <si>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职位亮点五险一金绩效奖金定期体检节日福利免费停车免费班车员工旅游</t>
  </si>
  <si>
    <t>职位描述岗位职责： 负责车型诊断及软件的开发；任职资格： 1、精通C或C++语言; （必要） 2、熟悉汽车诊断通讯协议者优先；  3、具汽车诊断行业软件开发经验者优先；4、毕业生要求有实习过类似的工作经验工作时间9：30-18:30</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</si>
  <si>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</si>
  <si>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Labview/PLC工程师</t>
  </si>
  <si>
    <t>上海仁童电子科技有限公司</t>
  </si>
  <si>
    <t>职位亮点五险一金周末双休餐补员工旅游</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</si>
  <si>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</si>
  <si>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嵌入式C/C++软件开发工程师</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</si>
  <si>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</si>
  <si>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华芯智能驾驶技术(长春)有限公司</t>
  </si>
  <si>
    <t>系统运维</t>
  </si>
  <si>
    <t>上海思勃商务咨询有限公司</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</si>
  <si>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</si>
  <si>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职位亮点周末双休五险一金带薪年假交通便利</t>
  </si>
  <si>
    <t>职位描述技能要求：Linux系统QT进行UI设计C/C++语言代码版本维护开发文档TensorFlow岗位职责：1. 主要负责Linux系统下的C/C++软件设计、开发、调优；2. 与算法工程师协作，实现算法的落地应用，并进行一定的策略调优；3. 熟练使用QT软件进行UI设计。4. 与硬件工程师协作，配合嵌入式系统功能验证，及调试；5. 负责设计开发文档的编写、代码版本维护等工作；任职要求：1. 有两年以上大学本科及以上学历，计算机、电子信息工程或相关专业；2. 能熟练使用C/C++语言， C/C++软件的设计、开发经验；3. 有图像、视频处理经验者优先。4、Windows向Linux代码移植5、熟练使用OpenCV库，或TensorFlow等训练库者优先。</t>
  </si>
  <si>
    <t>职位亮点年底双薪加班补助交通补助餐补带薪年假弹性工作通讯补助</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</si>
  <si>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</si>
  <si>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PTYF-JAVA开发工程师</t>
  </si>
  <si>
    <t> C++</t>
  </si>
  <si>
    <t>深圳市力沃信息科技有限公司</t>
  </si>
  <si>
    <t>职位描述岗位职责:1、参与软件系统的需求调研、分析及设计工作；2、参与系统核心模块的程序编码工作；3、负责后台服务器开发,功能模块的系统分析、模块设计、编码及测试工作；4、根据业务需求，能独立设计开发相应的业务模块，并与他人合作或者可以独立完成业务服务器端开发。任职要求:1、统招本科及以上学历，计算机相关专业，3年以上.net开发经验；2、熟练掌握.NETFramework、C#、Jquery、XML/Json、掌握WebService/WCF/WebApi等一种或多种技术；3、熟悉常见的RDBMS 和NOSQL 数据库；4、熟练掌握OOD/OOP方法；熟悉常用设计模式；5、有团队合作精神，具有较强的责任感；6、有前端开发经验的服务端开发人员优先。</t>
  </si>
  <si>
    <t>开发项目经理 (.NET高级开发顾问）</t>
  </si>
  <si>
    <t>上海企通软件有限公司</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</si>
  <si>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</si>
  <si>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职位亮点五险一金年底双薪带薪年假节日福利公司重点项目大牛带队定期团建</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</si>
  <si>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</si>
  <si>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</si>
  <si>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IT服务(系统/数据/维护),电子技术/半导体/集成电路,互联网/电子商务,计算机硬件</t>
  </si>
  <si>
    <t>深圳市银宝山新科技股份有限公司</t>
  </si>
  <si>
    <t>职位亮点五险一金周末双休项目奖金节日福利免费班车</t>
  </si>
  <si>
    <t>.Net开发</t>
  </si>
  <si>
    <t>职位描述 岗位职责：1、负责智慧公安方面的软件开发2、软件的升级与维护；3、负责系统产品中视频转码功能以及视频解码功能的开发、维护；4、对系统产品的后台服务，流媒体服务给予协助、支撑。 任职资格：1、计算机或者相关专业本科学历以上，英语四级或以上；2、两年以上工作经验， 有linux下 c/c++ 实际开发经验，熟悉多线程编程，熟悉进程之间通讯，熟悉H264协议，有FFmpeg的开发经验尤佳，具有独立工作能力；3、熟悉通信网络和协议，如TCP/IP，DHCP和实时流媒体协议等，熟悉网络设备的基本架构；4、具有Linux/Win32开发经验、熟悉嵌入式交叉编译和调试、熟悉Linux shell脚本；5、良好的沟通表达能力、团队协作意识，能承受较大工作压力。6、有安防行业开发经验/录播系统开发经验/视频会议开发经验/网络直播开发经验者优先录取。</t>
  </si>
  <si>
    <t>大型设备/机电设备/重工业,汽车/摩托车,加工制造（原料加工/模具）</t>
  </si>
  <si>
    <t>职位亮点五险一金绩效奖金包住带薪年假定期体检节日福利房补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</si>
  <si>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</si>
  <si>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职位亮点周末双休五险一金弹性工作节日福利不加班补充医疗保险带薪年假定期体检</t>
  </si>
  <si>
    <t>前端开发高级工程师</t>
  </si>
  <si>
    <t>湖北中南鹏力海洋探测系统工程有限公司</t>
  </si>
  <si>
    <t>软件工程师（JAVA/C/C++编程讲师）</t>
  </si>
  <si>
    <t>深圳市搭搭乐乐文化传播有限公司</t>
  </si>
  <si>
    <t>大型设备/机电设备/重工业,仪器仪表及工业自动化,电子技术/半导体/集成电路,计算机软件</t>
  </si>
  <si>
    <t>职位亮点五险一金通讯补助带薪年假交通补助餐补周末双休</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</si>
  <si>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</si>
  <si>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</si>
  <si>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深圳市鹏城汇科技有限公司</t>
  </si>
  <si>
    <t>Technical Art Trainee 技术美术培训生</t>
  </si>
  <si>
    <t>Ubisoft Shanghai Studio</t>
  </si>
  <si>
    <t>教育/培训/院校,政府/公共事业/非盈利机构,学术/科研,贸易/进出口</t>
  </si>
  <si>
    <t>职位亮点员工旅游节日福利弹性工作餐补绩效奖金五险一金年终分红加班补助</t>
  </si>
  <si>
    <t>职位描述一、岗位职责1. 负责机器人应用逻辑的开发；2.辅导青少年信息竞赛知识，分析解答竞赛难题；    3.分析算法在信息竞赛中的应用。职位要求:1、大学计算机软件工程相关专业；2、JAVA、C/C++语言基础扎实；3、数学基础优秀，对算法、数学模型感兴趣；4、善于沟通、善于学习，表达能力良好；5、曾经参加参加市级以上编程、信息或数学方面竞赛并取得名次者优先，且待遇从优；       6、具有快速的学习能力，良好的英文资料阅读能力，良好的解决问题及逻辑分析能力。    7. 对智能机器人感兴趣的优先考虑，参加过FIRST（FRC、FTC）国际比赛的成员优先考虑。8.对教学工作及教育行业有深刻了解。职能类别：软件工程师关键字：JAVA   C++开发 机器人</t>
  </si>
  <si>
    <t>职位亮点绩效奖金带薪年假弹性工作餐补五险一金补充医疗保险定期体检</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</si>
  <si>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</si>
  <si>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卓越置业集团有限公司</t>
  </si>
  <si>
    <t>职位亮点五险一金年底双薪加班补助交通补助餐补通讯补助弹性工作补充医疗保险</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</si>
  <si>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</si>
  <si>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</si>
  <si>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研发经理</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</si>
  <si>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</si>
  <si>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深圳市置盛科技有限公司</t>
  </si>
  <si>
    <t>职位亮点14薪五险一金交通补助员工旅游节日福利每年多次调薪加班补助全勤奖</t>
  </si>
  <si>
    <t>职位亮点五险一金定期体检员工旅游交通补助通讯补助14薪周末双休带薪年假</t>
  </si>
  <si>
    <t>职位描述任职资格: 1、计算机、软件开发等相关专业本科以上学历；英语四级以上；  2、1年以上软件开发经验，优秀应届生也可考虑培养。3、精通C/C++，熟悉VC,VS编程环境，掌握进制算法；  4、学习能力强，能吃苦耐劳，接受加班；5、分析能力强，对事物有强烈好奇心；6、对汽车诊断协议或其它通讯协议有一定了解者优先。 工作内容:你将与一群对产品质量有高要求的同事一起,产出远超对手,令人自豪的汽车诊断软件；1、得到诊断设备与汽车电脑通讯规则；2、Windows环境下，开发实现诊断协议，得到诊断软件；3、内部测试,修改软件模拟测试bug；4、汽车上实际测试,现场调试,修改bug；5、提出思路,编写提高效率的小工具。6、能接受不定期加班出差。首轮笔试，具体薪资面议。地址：深圳市宝安区28区创业二路西侧宝安新一代信息技术产业园F座3楼（地铁：5号环中线，洪浪北C出口；公交：新安税务所）</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</si>
  <si>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</si>
  <si>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</si>
  <si>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普天物流技术有限公司</t>
  </si>
  <si>
    <t>linux C/C++软件工程师</t>
  </si>
  <si>
    <t>职位亮点五险一金年终分红定期体检定期团建</t>
  </si>
  <si>
    <t>深圳市中视伟业科技开发有限公司</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</si>
  <si>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</si>
  <si>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计算机硬件,通信/电信运营、增值服务,仪器仪表及工业自动化,交通/运输</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</si>
  <si>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</si>
  <si>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职位亮点五险一金绩效奖金交通补助餐补通讯补助补充医疗保险定期体检</t>
  </si>
  <si>
    <t>Web前端工程师/非外包/Pre-B轮融资成功</t>
  </si>
  <si>
    <t>深圳市凌雄租赁服务有限公司</t>
  </si>
  <si>
    <t>计算机硬件,计算机硬件,互联网/电子商务,计算机软件</t>
  </si>
  <si>
    <t>职位描述岗位职责：1、理解和分析客户的业务需求，确定项目或产品的技术架构和技术路线； 2、负责产品架构分析，提出软件架构整体设计，数据库存储设计方案； 3、划分基本的软件功能模块，指导其他工程师的设计工作； 4、参与项目在技术架构方面的立项评审； 5、负责核心技术问题的攻关，系统优化；协助解决项目开发过程中的技术难题； 6、制定开发规范，参与制定技术标准，编写相应的技术文档； 7、配合项目的整体计划和安排,对技术人员进行培训和指导。任职要求：监控系统1、软件工程、计算机等相关专业，第一学历为国家计划本科及以上，取得学士学位，两年以上相关工作经验；2、具有物流行业或其他相关行业工业自动化监控系统2年以上系统分析、设计经验；3、具有自动化立体仓库监控实施经验者优先。4、精通相关开发语言（组态王，WINCC，.net,c#），精通主流中间件服务器，熟悉大型数据库设计(MS SQL Server,Oracle,DB2等)、操作系统及性能优化；熟悉西门子等自动化产品。5、有很好的面向对象分析和设计能力，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信息系统1、软件工程、计算机等相关专业，第一学历为国家计划本科及以上，取得学士学位，3年以上相关工作经验；2、具有物流信息系统或相关IT2年系统分析、设计经验；熟悉仓库运转流程。3、具有仓储管理信息系统开发实施经验，有2至3个大中型立体仓库WMS实施经验者有限。4、精通相关开发语言（java，.net,c#），精通主流中间件服务器，熟悉大型数据库设计(MS SQL Server,Oracle,DB2等)、操作系统及性能优化； 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t>
  </si>
  <si>
    <t>职位亮点五险一金带薪年假弹性工作节日福利员工旅游年底双薪</t>
  </si>
  <si>
    <t>职位亮点绩效奖金全勤奖带薪年假</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</si>
  <si>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</si>
  <si>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产品市场工程师 英日语</t>
  </si>
  <si>
    <t>得君企业管理咨询(上海)有限公司</t>
  </si>
  <si>
    <t>职位描述技能要求：嵌入式Linux岗位职责：1、负责摄像机产品的开发和维护2、负责摄像机配套产品相关开发岗位要求：1、本科及以上学历，1 年以上软件研发工作经验，可接受优秀毕业生；2、熟悉海思平台摄像机开发优先；3、熟悉C/C++ , 具备扎实的编程基础，熟悉典型数据结构及算法；4、熟悉socket网络编程，熟练使用socket相关API，熟悉网络调试方法；5、熟悉 嵌入式 arm-linux 平台下的 应用开发； 6、具有良好的自学和独立解决问题的能力及沟通和理解能力，良好的团队合作精神；</t>
  </si>
  <si>
    <t>深圳零钱包科技有限公司</t>
  </si>
  <si>
    <t>职位亮点周末双休五险一金定期体检节日福利补充医疗保险绩效奖金带薪年假通讯补助</t>
  </si>
  <si>
    <t>职位亮点五险一金绩效奖金全勤奖弹性工作员工旅游节日福利周末双休</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</si>
  <si>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</si>
  <si>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</si>
  <si>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高级JAVA软件工程师（深圳）</t>
  </si>
  <si>
    <t>上海友塔网络科技有限公司</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</si>
  <si>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</si>
  <si>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职位亮点包吃定期体检节日福利定期团建每年多次调薪带薪年假五险一金</t>
  </si>
  <si>
    <t>Java开发工程师（深圳项目驻场）</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</si>
  <si>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</si>
  <si>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职位亮点五险一金包住通讯补助带薪年假定期体检员工旅游节日福利</t>
  </si>
  <si>
    <t>系统工程师linux</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</si>
  <si>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</si>
  <si>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PTYF-java开发工程师</t>
  </si>
  <si>
    <t>职位亮点五险一金全勤奖带薪年假定期体检员工旅游节日福利周末双休定期团建</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</si>
  <si>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</si>
  <si>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</si>
  <si>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互联网金融java开发（长期出差）</t>
  </si>
  <si>
    <t>中国科学院上海技术物理研究所</t>
  </si>
  <si>
    <t>职位亮点每年多次调薪五险一金通讯补助带薪年假</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</si>
  <si>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</si>
  <si>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学术/科研,政府/公共事业/非盈利机构</t>
  </si>
  <si>
    <t>职位亮点五险一金绩效奖金餐补补充医疗保险节日福利</t>
  </si>
  <si>
    <t>职位亮点六险一金餐补定期体检节日福利员工旅游年终奖金电脑补贴交通补助</t>
  </si>
  <si>
    <t>职位描述岗位职责：1、根据软件需求进行测试用例设计及维护；2、实施测试，并对发现的BUG进行跟踪；3、根据测试结果完成测试报告。任职要求：1、计算机相关专业，本科及以上学历，应届生亦可；2、熟悉软件测试的流程和方法；3、有企业级应用系统性能测试经验优先；4、掌握C++或其它编程语言，有自动化测试经验优先；积极，主动，敬业。</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</si>
  <si>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</si>
  <si>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职位亮点年底双薪免费班车弹性工作带薪年假周末双休员工旅游</t>
  </si>
  <si>
    <t>软件开发工程师/系统分析师</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</si>
  <si>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</si>
  <si>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震旦集团 AURORA</t>
  </si>
  <si>
    <t>java开发中高级</t>
  </si>
  <si>
    <t>办公用品及设备,耐用消费品（服饰/纺织/皮革/家具/家电）,印刷/包装/造纸</t>
  </si>
  <si>
    <t>深圳智迈晟科技有限公司</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</si>
  <si>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</si>
  <si>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</si>
  <si>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网络安全工程师(网络运维)</t>
  </si>
  <si>
    <t>深圳市安居星信息科技有限公司</t>
  </si>
  <si>
    <t>上海道法自动化系统集成有限公司</t>
  </si>
  <si>
    <t>职位亮点五险一金全勤奖带薪年假股票期权年终分红员工旅游高温补贴节日福利</t>
  </si>
  <si>
    <t>仪器仪表及工业自动化,电子技术/半导体/集成电路,环保,计算机软件</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</si>
  <si>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</si>
  <si>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职位亮点五险一金年底双薪绩效奖金全勤奖带薪年假高温补贴周末双休</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</si>
  <si>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</si>
  <si>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图形优化研发工程师</t>
  </si>
  <si>
    <t>职位亮点带薪年假节日福利周末双休员工旅游绩效奖金六险一金</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</si>
  <si>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</si>
  <si>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深圳市卓宝科技股份有限公司</t>
  </si>
  <si>
    <t>电子技术/半导体/集成电路,计算机软件,电子技术/半导体/集成电路</t>
  </si>
  <si>
    <t>职位亮点创业公司每年多次调薪年底双薪绩效奖金不加班节日福利通讯补助带薪年假</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</si>
  <si>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</si>
  <si>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职位描述岗位职责：1. 公司产品的控制部分设计（电路图和PCB）。2. 产品的软件代码编写。3. 配合公司机械工程师对设备进行调试和技术改进。4. 产品的电子电气技术资料归档，编写产品需求和使用说明。任职要求：1、熟练掌握汇编,C，C++语言，具有模块化程序设计习惯，具有良好的编程风格；2、具备良好的英语阅读能力，有一定的电路及相关硬件基础知识,能看懂芯片的Datasheet,能看懂原理图4、熟悉常用EDA软件，PADS、AD软件满足其一即可绘制原理图和PCB；</t>
  </si>
  <si>
    <t>职位亮点五险一金年底双薪餐补带薪年假弹性工作节日福利</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</si>
  <si>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</si>
  <si>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Senior System Super User（WMS）</t>
  </si>
  <si>
    <t>乔达国际货运(中国)有限公司</t>
  </si>
  <si>
    <t>职位亮点带薪年假节日福利周末双休员工旅游每年多次调薪五险一金</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</si>
  <si>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</si>
  <si>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图像处理软件工程师</t>
  </si>
  <si>
    <t>职位亮点五险一金年底双薪年终分红加班补助带薪年假补充医疗保险定期体检周末双休</t>
  </si>
  <si>
    <t>深圳市中安视达科技有限公司</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</si>
  <si>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</si>
  <si>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</si>
  <si>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高级.NET工程师</t>
  </si>
  <si>
    <t>飞驰镁物(北京)信息服务有限公司</t>
  </si>
  <si>
    <t>互联网/电子商务,IT服务(系统/数据/维护),汽车/摩托车</t>
  </si>
  <si>
    <t>职位亮点每年多次调薪五险一金年底双薪带薪年假弹性工作补充医疗保险定期体检</t>
  </si>
  <si>
    <t>前端开发工程师（中高级）</t>
  </si>
  <si>
    <t>北京宝润兴业科技股份有限公司</t>
  </si>
  <si>
    <t>职位亮点五险一金交通补助定期体检节日福利加班补助周末双休带薪年假</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</si>
  <si>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</si>
  <si>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</si>
  <si>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Lua插件开发工程师</t>
  </si>
  <si>
    <t>高级软件工程师.net</t>
  </si>
  <si>
    <t>上海电达信息技术有限公司</t>
  </si>
  <si>
    <t>电子技术/半导体/集成电路,医疗设备/器械</t>
  </si>
  <si>
    <t>职位亮点创业公司五险一金绩效奖金周末双休公司重点项目大牛带队</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</si>
  <si>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</si>
  <si>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</si>
  <si>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IT服务(系统/数据/维护),教育/培训/院校,互联网/电子商务,计算机软件</t>
  </si>
  <si>
    <t>Java开发工程师（本科）</t>
  </si>
  <si>
    <t>职位亮点五险一金交通补助餐补定期体检高温补贴周末双休补充医疗保险加班补助</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</si>
  <si>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</si>
  <si>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上海景格科技股份有限公司</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</si>
  <si>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</si>
  <si>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java（后海）</t>
  </si>
  <si>
    <t>职位亮点五险一金年底双薪绩效奖金交通补助带薪年假免费班车员工旅游</t>
  </si>
  <si>
    <t>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</si>
  <si>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</si>
  <si>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初中级java工程师</t>
  </si>
  <si>
    <t>贵州吾通商业发展有限公司</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</si>
  <si>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</si>
  <si>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</si>
  <si>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房地产/建筑/建材/工程,互联网/电子商务</t>
  </si>
  <si>
    <t>职位亮点包吃包住节日福利带薪年假五险定期团建</t>
  </si>
  <si>
    <t>深圳市融汇通金科技有限公司</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</si>
  <si>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</si>
  <si>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</si>
  <si>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上海钧嵌传感技术有限公司</t>
  </si>
  <si>
    <t>职位亮点五险一金绩效奖金餐补全勤奖带薪年假补充医疗保险节日福利包吃</t>
  </si>
  <si>
    <t>职位描述1、熟悉Linux内核及TCP/IP协议2、熟悉一定硬件知识3、熟练C\C++ QT等开发语言</t>
  </si>
  <si>
    <t>APP混合开发工程师</t>
  </si>
  <si>
    <t>深圳本草通网络有限公司</t>
  </si>
  <si>
    <t>职位亮点五险一金弹性工作年底双薪定期体检</t>
  </si>
  <si>
    <t>职位亮点五险一金绩效奖金餐补带薪年假补充医疗保险定期体检</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</si>
  <si>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</si>
  <si>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</si>
  <si>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Java工程师（通信视频方向优先）</t>
  </si>
  <si>
    <t>软件工程师.net</t>
  </si>
  <si>
    <t>深圳卓正医疗投资咨询有限公司</t>
  </si>
  <si>
    <t>职位亮点定期体检交通补助餐补周末双休五险一金补充医疗保险高温补贴加班补助</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</si>
  <si>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</si>
  <si>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</si>
  <si>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GNSS技术支持工程师</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</si>
  <si>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</si>
  <si>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功能测试性能测试游戏测试Android测试游戏测试工程师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</si>
  <si>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</si>
  <si>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JAVA开发/oppo项目</t>
  </si>
  <si>
    <t>ERP实施工程师</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</si>
  <si>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</si>
  <si>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高级WEB前端开发工程师</t>
  </si>
  <si>
    <t>嵌入式工程师助理（c语言基础，双休）</t>
  </si>
  <si>
    <t>深圳合生网络科技有限公司</t>
  </si>
  <si>
    <t>广州市浪景信息科技有限责任公司</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</si>
  <si>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</si>
  <si>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职位亮点五险一金绩效奖金交通补助餐补带薪年假弹性工作员工旅游节日福利</t>
  </si>
  <si>
    <t>山西东杰智能物流装备股份有限公司</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</si>
  <si>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</si>
  <si>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职位亮点周末双休五险一金包住包吃绩效奖金全勤奖节日福利员工旅游</t>
  </si>
  <si>
    <t>大型设备/机电设备/重工业,仪器仪表及工业自动化,物流/仓储,计算机软件</t>
  </si>
  <si>
    <t>职位亮点五险一金餐补带薪年假定期体检节日福利项目奖金通讯补助</t>
  </si>
  <si>
    <t>职位描述职位要求：1）大专以上学历，可接受应届毕业生；2）有C语言，C++，Java等编程语言基础优先；3）应届生求职人员，由项目负责人带领，但要求勤奋好学，积极主动；4）热爱软件开发工作，对程序开发有浓厚兴趣；5）思路清楚，有基本的编程素质， 有良好的表达与沟通能力 ；6）计算机、理工类、外语类专业优先(非此范围须通过逻辑思维能力测试及入职面试)。6）无项目开发经验的求职人员，可实训后上岗；7）具备需求分析和系统设计能力，以及较强的逻辑分析和独立解决问题能力；8）能熟练阅读中文、英文技术文档；富有团队精神,责任感和沟通能力。薪资待遇：1)给予完善的绩效考核，年终奖金及定期调薪2)完善的培养体系和晋升机制3)带薪休假（年假，婚假，丧假，病假等）4)丰富的业余集体活动（拓展，旅游，聚餐，年会等）5)五天制，早上九点到下午六点，中午休息两小时，周末双休；附：公司实施人性化管理，提供良好的办公环境，条件优秀者有专门的负责人进行指导，从而快速的融入工作</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</si>
  <si>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</si>
  <si>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</si>
  <si>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软件工程师（架构）</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</si>
  <si>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</si>
  <si>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职位亮点住房补贴五险一金全勤奖餐补通讯补助带薪年假定期体检绩效奖金</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</si>
  <si>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</si>
  <si>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Senior .NET开发工程师（驻场宝马）</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</si>
  <si>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</si>
  <si>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Java开发工程师（深圳）</t>
  </si>
  <si>
    <t>深圳前海橙色魔方信息技术有限公司</t>
  </si>
  <si>
    <t>职位亮点每年多次调薪周末双休五险一金绩效奖金带薪年假补充医疗保险定期体检</t>
  </si>
  <si>
    <t>职位亮点五险一金年底双薪绩效奖金加班补助带薪年假员工旅游节日福利</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</si>
  <si>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</si>
  <si>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职位描述技能要求：功能测试性能测试游戏测试Android测试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</si>
  <si>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深圳市小村机器人智能科技有限公司</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</si>
  <si>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</si>
  <si>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职位亮点绩效奖金节日福利包住五险一金全勤奖</t>
  </si>
  <si>
    <t>技术美术</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</si>
  <si>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</si>
  <si>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Unity3d游戏开发</t>
  </si>
  <si>
    <t>深圳市恒双展业企业管理咨询有限公司</t>
  </si>
  <si>
    <t>计算机软件,计算机硬件,外包服务,电子技术/半导体/集成电路</t>
  </si>
  <si>
    <t>职位亮点五险一金绩效奖金带薪年假员工旅游节日福利周末双休项目奖金</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</si>
  <si>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</si>
  <si>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sz-java开发工程师-SDK</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</si>
  <si>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</si>
  <si>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前端leader</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</si>
  <si>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</si>
  <si>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</si>
  <si>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</si>
  <si>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上海-.NET开发运维工程师 (MJ000172)</t>
  </si>
  <si>
    <t>软件开发-Java方向</t>
  </si>
  <si>
    <t>职位亮点五险一金节日福利带薪年假周末双休餐补</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</si>
  <si>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</si>
  <si>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应用系统运维工程师</t>
  </si>
  <si>
    <t>北京凡尔康管理咨询有限公司</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</si>
  <si>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有开发经验，并致力在游戏开发方向发展的优先考虑，也真诚欢迎优秀的应届毕业生。职位诱惑：1.   精品手游研发运营团队，腾讯技术背景大佬带你飞速成长；2.   用户群累计近三亿，年收益持续飞速增长，机会多多，奖金多多；3.   拒绝单休，拒绝大小周，每周都是��休，每月都有团建聚餐，每年都有公司旅游；4.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</si>
  <si>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</si>
  <si>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专业服务/咨询(财会/法律/人力资源等),专业服务/咨询(财会/法律/人力资源等)</t>
  </si>
  <si>
    <t>职位亮点周末双休五险一金绩效奖金带薪年假节日福利补充医疗保险</t>
  </si>
  <si>
    <t>手游开发工程师（Android）</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</si>
  <si>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</si>
  <si>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</si>
  <si>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深圳市聚铭网络科技有限公司</t>
  </si>
  <si>
    <t>职位亮点每年多次调薪创业公司周末双休节日福利绩效奖金五险一金年底双薪带薪年假</t>
  </si>
  <si>
    <t>职位亮点五险一金节日福利员工旅游带薪年假周末双休</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</si>
  <si>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</si>
  <si>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深圳正品创想科技有限公司</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</si>
  <si>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</si>
  <si>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职位亮点五险一金每年多次调薪周末双休带薪年假补充医疗保险定期体检员工旅游节日福利</t>
  </si>
  <si>
    <t>开发经理-项目二部</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</si>
  <si>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</si>
  <si>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</si>
  <si>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深圳市蓝杏树科技有限公司</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</si>
  <si>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</si>
  <si>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android软件工程师</t>
  </si>
  <si>
    <t>深圳卓兴威科技有限公司</t>
  </si>
  <si>
    <t>上海彩亿信息技术有限公司</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</si>
  <si>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</si>
  <si>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手机app开发</t>
  </si>
  <si>
    <t>深圳市森威特电子商务有限公司</t>
  </si>
  <si>
    <t>职位亮点五险一金年终分红加班补助员工旅游节日福利绩效奖金</t>
  </si>
  <si>
    <t>互联网/电子商务,互联网/电子商务,贸易/进出口</t>
  </si>
  <si>
    <t>职位亮点年底双薪周末双休带薪年假弹性工作员工旅游每年多次调薪节日福利</t>
  </si>
  <si>
    <t>职位描述【岗位职责】1、为基于android平台的车载影音娱乐系统的开发与维护;【任职资格】1、 有车机行业经验    或WINCE开发经验者优先；2、大专以上学历，20-28岁，性别不限；3、熟悉JAVA或C++语言,熟悉android程序开发,熟悉面向对象；4、熟练掌握Android中常规UI布局、UI绘制及UI优化等；5、熟悉android间进程与线程通讯与同步机制；6、熟悉SQL Sever或者Oracle任何一个数据库技术；7、熟悉android下的串口通信的原理与开发；8、熟悉系统数据结构，算法等基础知识，具有良好的编程规范；9、能适时加班，吃苦耐劳，有良好的团队合作精神和强烈的责任心，可根据能力与项目的完成情况调      整薪水；10、计算机相关专业，基础扎实的,接触过android与JAVA的应届生也可以；【薪资待遇】1、底薪按面试评测+加班补助+绩效奖金+年终分红+五险一金+节日福利+员工    旅游，本岗位平均综合薪资在6K-12K+；【晋升空间】实习APP-&gt;正式APP-&gt;主管-&gt;架构师-&gt;项目经理</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</si>
  <si>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</si>
  <si>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深圳市达博威科技有限公司</t>
  </si>
  <si>
    <t>软件工程师管培生</t>
  </si>
  <si>
    <t>职位亮点五险一金年底双薪节日福利员工旅游定期体检带薪年假</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</si>
  <si>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</si>
  <si>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职位亮点五险一金绩效奖金全勤奖餐补节日福利带薪年假年底双薪</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</si>
  <si>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</si>
  <si>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Software Developer</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</si>
  <si>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</si>
  <si>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职位亮点带薪年假员工旅游定期体检五险一金绩效奖金</t>
  </si>
  <si>
    <t>急聘中级web开发工程师</t>
  </si>
  <si>
    <t>职位亮点五险一金绩效奖金交通补助全勤奖餐补加班补助定期体检补充医疗保险</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</si>
  <si>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</si>
  <si>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</si>
  <si>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深圳市人才加科技有限公司</t>
  </si>
  <si>
    <t>安卓Android开发工程师</t>
  </si>
  <si>
    <t>职位亮点五险一金绩效奖金交通补助通讯补助节日福利定期团建员工旅游</t>
  </si>
  <si>
    <t>深圳福能达空气与水科技发展有限公司</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</si>
  <si>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</si>
  <si>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职位亮点五险一金绩效奖金加班补助餐补带薪年假定期体检员工旅游节日福利</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</si>
  <si>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</si>
  <si>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</si>
  <si>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大展信息科技(深圳)有限公司</t>
  </si>
  <si>
    <t>耐用消费品（服饰/纺织/皮革/家具/家电）,航空/航天研究与制造,环保</t>
  </si>
  <si>
    <t>职位亮点五险一金包吃包住带薪年假节日福利</t>
  </si>
  <si>
    <t>职位描述工作职责：1、进行Android平台客户端软件开发和维护工作；2、能按照项目计划，按时提交高质量的代码，完成开发任务；3、改善软件的易用性，提升用户使用体验；4、规范文档的编写、维护。任职资格：1、两年以上Android应用开发经验，熟悉Android框架及各种特性，精通客户端程序设计方法，具有扎实的Java编程基础；2、具备两个以上的成熟的应用项目，能够独立开发app；3、熟悉Android体系结构，掌握各种开发测试工具，对程序能重构并优化；4、熟悉C/C++/Linux，有Android Native开发经验；5、良好的沟通能力，能够与不同部门共同协作完成相关项目。面试地址：福田华强北</t>
  </si>
  <si>
    <t>嵌入式软件工程师（高级）</t>
  </si>
  <si>
    <t>职位亮点五险一金绩效奖金交通补助带薪年假定期体检周末双休定期团建</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</si>
  <si>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</si>
  <si>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2.2万-3.2万</t>
  </si>
  <si>
    <t>对日c++开发工程师</t>
  </si>
  <si>
    <t>北京成逸鼎鑫科技有限公司</t>
  </si>
  <si>
    <t>深圳市腾拓科技有限公司</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</si>
  <si>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</si>
  <si>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职位亮点五险一金年底双薪餐补房补带薪年假定期体检员工旅游</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</si>
  <si>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</si>
  <si>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职位描述1、熟悉软件开发流程，熟练掌握C++编程、面向对象编程、多线程等开发技术2、精通Windows/Linux平台下的应用程序开发调试技术3、c++开发一年以上经验；4、具有良好编码风格，具有较强的逻辑分析和独立解决问题的能力；5、有日语基础；</t>
  </si>
  <si>
    <t>Cloud Application Engineer</t>
  </si>
  <si>
    <t>职位亮点五险一金带薪年假节日福利周末双休员工旅游每年多次调薪</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</si>
  <si>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</si>
  <si>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计算机软件,电子技术/半导体/集成电路,仪器仪表及工业自动化</t>
  </si>
  <si>
    <t>深圳雷特网络科技有限公司</t>
  </si>
  <si>
    <t>职位亮点五险一金定期团建公司重点项目员工旅游节日福利每年多次调薪绩效奖金带薪年假</t>
  </si>
  <si>
    <t>上海孟伯智能物联网科技有限公司</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</si>
  <si>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</si>
  <si>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岗位职责：1．编写软件产品开发计划、需求说明书、设计文档、使用手册等文档；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本岗位为外派岗位   工作地点：宝山区同济路</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</si>
  <si>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</si>
  <si>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JAVA高级软件工程师</t>
  </si>
  <si>
    <t>山西寰烁电子科技股份有限公司</t>
  </si>
  <si>
    <t>cad二次开发</t>
  </si>
  <si>
    <t>软件工程师（C语言/C++/stm32）</t>
  </si>
  <si>
    <t>深圳信盈达电子有限公司</t>
  </si>
  <si>
    <t>职位亮点节日福利周末双休绩效奖金餐补五险一金带薪年假交通补助年终分红</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</si>
  <si>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</si>
  <si>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</si>
  <si>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.net开发工程师招聘</t>
  </si>
  <si>
    <t>美国安东尼陈注册会计师专业有限公司上海代表处</t>
  </si>
  <si>
    <t>IT服务(系统/数据/维护),教育/培训/院校,计算机软件</t>
  </si>
  <si>
    <t>职位亮点五险一金全勤奖餐补定期体检员工旅游节日福利</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</si>
  <si>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</si>
  <si>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职位描述岗位要求：1.精通C/C++编程，包括函数与程序结构、指针、数组、常用算法、库函数的使用等知识、数据结构的基础内容，包括链表、队列等。2.了解Linux下的基本命令、管理配置和编辑器，包括vim编辑器，GCC编译器，GDB调试器和 Make 项目管理工具等知识。3.熟悉嵌入式Linux下的程序设计，精通嵌入式Linux开发环境，包括系统编程、文件I/O、多进程和多线程、网络编程、GUI图形界面编程、数据库；熟悉常用的图形库的编程，如QT、GTK、miniGUI等。4.熟悉ARM芯片启动流程，熟悉u-boot启动流程、移植步骤，可以在修改扩展功能。5.掌握Linux文件系统制作，熟悉各种文件系统格式（YAFFS2、JAFFS2、RAMDISK等）。6.掌握嵌入式Linux内核裁减、内核移植、交叉编译、内核调试,驱动调试。7.熟悉嵌入式Linux字符设备驱动开发、Input子系统，帧缓冲驱动、i2c子系统，spi子系统等常用子系统框架。8.能看懂硬件原理图，能独立完成硬件驱动调试，能够根据芯片手册编写软件驱动程序。福利待遇：1、薪酬体系：基本薪酬+岗位津贴+餐补+奖金+季度绩效奖+年度绩效奖2、一经录用即签订正式劳动合同、完善的入职及在职培训机制3、按国家规定缴纳五险一金（养老/医疗/失业/工伤/生育保险及住房公积金）4、每年享受带薪年假、法定节假日等福利，优秀员工享受额外带薪休假奖励。5、免费的信盈达培训课程6、广阔的职业提升空间，公平的晋升机制7、良好的工作环境和团队氛围8、公司每年为员工免费提供健康体检9、优秀员工有继续深造和出国机会、优秀骨干员工可申请弹性工作制10、公司每年组织旅游及丰富的公司员工活动总部：深圳宝安民治街道民德大厦二楼（民治地铁站D出口直走50米处）西乡：深圳宝安宝安大道新中泰商务大楼8E（固戍地铁站A出口）工作地址宝安西乡或龙华民治</t>
  </si>
  <si>
    <t>职位亮点每年多次调薪周末双休带薪年假弹性工作五险一金朝十晚七</t>
  </si>
  <si>
    <t>长沙优森逸创互联网科技有限公司</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</si>
  <si>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</si>
  <si>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深圳市拓保软件有限公司成都分公司</t>
  </si>
  <si>
    <t>职位亮点餐补节日福利通讯补助定期体检</t>
  </si>
  <si>
    <t>工业互联网应用工程师HD19033</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</si>
  <si>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</si>
  <si>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WEB后台研发工程师</t>
  </si>
  <si>
    <t>闪联信息技术工程中心有限公司</t>
  </si>
  <si>
    <t>职位亮点健身俱乐部五险一金餐补通讯补助带薪年假补充医疗保险定期体检节日福利</t>
  </si>
  <si>
    <t>IT服务(系统/数据/维护),通信/电信/网络设备,计算机硬件,教育/培训/院校</t>
  </si>
  <si>
    <t>职位亮点五险一金绩效奖金带薪年假定期体检员工旅游节日福利加班补助周末双休</t>
  </si>
  <si>
    <t>职位亮点五险一金交通补助餐补通讯补助补充医疗保险项目奖金公司重点项目工作居住证</t>
  </si>
  <si>
    <t>职位描述技能要求：C++岗位职责：1.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</si>
  <si>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</si>
  <si>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深圳市协卓软件有限公司</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</si>
  <si>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</si>
  <si>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unity客户端工程师</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</si>
  <si>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</si>
  <si>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</si>
  <si>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职位亮点五险一金餐补通讯补助带薪年假员工旅游节日福利周末双休绩效奖金</t>
  </si>
  <si>
    <t>职位描述岗位职责：针对用户需求，确定增值业务的相关技术解决方案，并编写相关书档；增值业务的需求挖掘、总体设计和提出相关技术解决方案；增值业务流程的详细设计和编码；增值业务的远程或现场测试支持，技术支持任职资格：计算机、通信、信息以及相关专业，学士以上学位，两年以内的相关工作经验；熟练使用C/C++；熟悉Linux/Unix系统环境，熟练使用常用Linux/Unix命令；熟悉SQL语言、radis数据库；了解电信网络信令协议（SS7、SIP等）经验者优先；具有较强的逻辑思维能力，有较强的责任心及良好的团队合作精神；可根据项目需要出差。</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</si>
  <si>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</si>
  <si>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职位亮点五险一金加班补助节日福利周末双休带薪年假员工旅游</t>
  </si>
  <si>
    <t>ATE开发/测试工具开发</t>
  </si>
  <si>
    <t>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</si>
  <si>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华电高科(北京)科技有限公司</t>
  </si>
  <si>
    <t>职位亮点五险一金带薪年假定期体检节日福利周末双休绩效奖金弹性工作包吃</t>
  </si>
  <si>
    <t>职位亮点五险一金交通补助补充医疗保险绩效奖金餐补节日福利定期团建员工旅游</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</si>
  <si>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</si>
  <si>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IT服务(系统/数据/维护),电气/电力/水利,计算机软件,电子技术/半导体/集成电路</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</si>
  <si>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</si>
  <si>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深圳特为科创信息技术有限公司</t>
  </si>
  <si>
    <t>职位描述教育背景:正规高校计算机相关专业大专及以上学历；经过软件开发方面专业培训；工作经验: 1年以上的软件开发工作经验；技术能力:C++基础扎实，对面向对象概念理解深刻，且能在实际工作中进行运用；熟悉常见的设计模式,能在实际工作中进行运用；了解linux系统基本操作命令，能熟练使用linux系统下编辑器；至少掌握Oracle数据库，能熟练编写SQL综合素质:具备良好的编程习惯，以及文档阅读和理解能力；具备软件质量意识，能够编写符合要求的单元测试用例；能够遵守公司的各项规章制度，能够严格遵守公司的信息安全管理规定。</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</si>
  <si>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</si>
  <si>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</si>
  <si>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.net 开发技术专家</t>
  </si>
  <si>
    <t>Java开发工程师（创服）</t>
  </si>
  <si>
    <t>深圳市赢时胜信息技术股份有限公司</t>
  </si>
  <si>
    <t>职位描述职位描述： 1、负责现有软件产品的支持、维护和新特性开发； 2、参与新软件产品的设计和开发； 3、配合其他开发团队和QA部门进行测试调试。职位要求： 1、计算机相关专业，本科学历优先； 2、C++/C或VC编程经验， 熟悉windows平台开发、Socket编程优先； 3、有图形图象处理的开发经验者优先；4、熟悉软件开发流程，掌握数据结构，有良好的代码风格；5、有基于Windows WinForm和WPF开发经验者优先； 6、较强的团队意识，有团队合作精神；7、思路清晰，思维敏捷，快速的学习能力，良好的英文资料阅读能力；8、勤奋踏实，具有良好的沟通能力、强烈的责任心和事业心；</t>
  </si>
  <si>
    <t>职位亮点五险一金通讯补助交通补助员工旅游加班补助餐补带薪年假周末双休</t>
  </si>
  <si>
    <t>职位亮点绩效奖金五险一金餐补定期体检每年多次调薪员工旅游弹性工作创业公司</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</si>
  <si>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</si>
  <si>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</si>
  <si>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.NET 软件开发工程师实习</t>
  </si>
  <si>
    <t>职位亮点五险一金绩效奖金年底双薪定期体检员工旅游</t>
  </si>
  <si>
    <t>职位描述岗位职责：1、技术人员职位，在上级的领导和监督下定期完成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7、完成上级领导交办的其他事宜。任职要求1、至少2年C/C++软件开发经验2、熟悉PKI/CA相关理论知识，有相关软件开发经验者优先3、熟悉TCP/IP网络协议，能够熟练地进行网络编程4、能够同时在Windows和Linux平台上进行C/C++软件开发5、熟悉Linux内核模块实现机制和安全机制，并有相关开发经验者优先。</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</si>
  <si>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</si>
  <si>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App自动化测试主管工程师（车联网平台）</t>
  </si>
  <si>
    <t>QT研发工程师（C++）--天通苑</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</si>
  <si>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</si>
  <si>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H5移动开发工程师</t>
  </si>
  <si>
    <t>深圳市凯莱特科技股份有限公司</t>
  </si>
  <si>
    <t>2万-2.3万</t>
  </si>
  <si>
    <t>职位亮点五险一金餐补定期体检节日福利高温补贴周末双休项目奖金</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</si>
  <si>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</si>
  <si>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职位描述职位描述1、基于C/C++、Qt进行应用开发和维护；2、理解开发需求，完成软件的设计和编程；  任职要求1、计算机相关专业，大专以上学历；2、熟练掌握C/C++语言；熟悉Windows平台软件开发；具有QT绘图、OSG、GIS开发经验者优先录用；3、有强烈的责任心，易于沟通，具有良好的团队合作精神；4、有较强的自学能力，独立思考能力；5、拥有清晰、良好的面向对象概念，具备良好的编程习惯，能按时高质量的完成开发任务；6、能适应驻场开发。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</si>
  <si>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</si>
  <si>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北京万年青诚自动识别技术有限公司</t>
  </si>
  <si>
    <t>职位亮点五险一金定期体检员工旅游节日福利周末双休带薪年假</t>
  </si>
  <si>
    <t>.net架构师</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</si>
  <si>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</si>
  <si>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上海紫途电子商务有限公司</t>
  </si>
  <si>
    <t>深圳市软盟技术服务有限公司</t>
  </si>
  <si>
    <t>IT服务(系统/数据/维护),医药/生物工程,医疗设备/器械,物流/仓储</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</si>
  <si>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</si>
  <si>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</si>
  <si>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职位描述技能要求:C，C++，Linux岗位职责:1. 负责机器人、AGV产品中间件软件开发，机器人和云端信息交互，接收云端下达的任务。任职要求:1. 计算机、电子信息、通讯、自动化等相关专业本科及以上学历2. 有 3-5年C++软件工程师工程师经验3. 精通C/C++编程，熟悉常用数据结构、算法，可以熟练使用STL库4. 熟练使用Linux操作系统，精通gcc、make、gdb等工具5. 精通Linux下的socket、多线程编程，精通IPC（进程间通信）6. 熟练掌握面向对象的设计与开发，熟悉常用设计模式7.有移动机器人开发经验，或机器人爱好者经验优先9.有AGV行业、AGV导航、AGV调度经验者优先。 </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</si>
  <si>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</si>
  <si>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凤凰云祥(北京)信息科技有限公司</t>
  </si>
  <si>
    <t>上海贝业新兄弟供应链管理有限公司</t>
  </si>
  <si>
    <t>职位亮点周末双休五险一金绩效奖金交通补助餐补带薪年假弹性工作节日福利</t>
  </si>
  <si>
    <t>北京福莱思凯科技有限公司</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</si>
  <si>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</si>
  <si>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职位亮点绩效奖金包住免费班车节日福利周末双休带薪年假餐补</t>
  </si>
  <si>
    <t>wed前端开发</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</si>
  <si>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</si>
  <si>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ZN-002-资深服务器端 架构师</t>
  </si>
  <si>
    <t>上海金堂置业有限公司</t>
  </si>
  <si>
    <t>职位亮点五险一金年底双薪周末双休不加班创业公司</t>
  </si>
  <si>
    <t>职位描述技能要求：C++MFC工作职责：根据承接项目，参与项目整体需求的分析、架构设计和模块分解，完成需求分析和设计实现，编写设计文档，完成功能测试 职位要求：1. 学历及专业要求：本科以上学历，计算机、电子、及相关专业 。2. 核心技能要求：a) 熟练使用C++语言；b) 熟悉Microsoft Visual Studio开发工具，熟悉MFC类库的应用，或熟悉QT跨平台C++图形用户界面应用程序开发框架；b) 熟悉至少以下一种通信接口或者总线：CAN、1553B等，能够独立完成通信协议设计、实现与测试工作；c) 具有良好的设计文档编写能力；d) 具备某种通信协议的开发或移植经验；e) 有工控开发经验者优先。</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</si>
  <si>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</si>
  <si>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深圳市绿牛科技开发有限责任公司</t>
  </si>
  <si>
    <t>房地产/建筑/建材/工程,基金/证券/期货/投资,教育/培训/院校,互联网/电子商务</t>
  </si>
  <si>
    <t>职位亮点餐补通讯补助带薪年假五险一金周末双休</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</si>
  <si>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</si>
  <si>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职位亮点绩效奖金年终分红全勤奖带薪年假弹性工作定期体检员工旅游节日福利</t>
  </si>
  <si>
    <t>高级U3D开发-RD-上海-00450</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</si>
  <si>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</si>
  <si>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Java高级软件工程师(急聘)</t>
  </si>
  <si>
    <t>奇宏电子(深圳)有限公司</t>
  </si>
  <si>
    <t>职位亮点五险一金年终分红带薪年假定期体检</t>
  </si>
  <si>
    <t>加工制造（原料加工/模具）,通信/电信运营、增值服务,通信/电信/网络设备,电子技术/半导体/集成电路</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</si>
  <si>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</si>
  <si>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</si>
  <si>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U3D引擎开发工程师（渲染优化）</t>
  </si>
  <si>
    <t>深圳市百创网络科技有限公司</t>
  </si>
  <si>
    <t>上海艺埠教育科技有限公司</t>
  </si>
  <si>
    <t>家居/室内设计/装饰装潢,房地产/建筑/建材/工程,互联网/电子商务</t>
  </si>
  <si>
    <t>职位亮点创业公司周末双休五险一金绩效奖金加班补助</t>
  </si>
  <si>
    <t>职位亮点五险一金带薪年假员工旅游节日福利绩效奖金弹性工作餐补房补</t>
  </si>
  <si>
    <t>岗位要求：1.较为扎实的C/C++语言基础，且有良好的编码和注释习惯，有Windows、QT开发经验更佳。2 了解socket网络编程以及TCP/IP协议3.对面向对象的编程有着相对清晰的认知和概念4.了解常见的数据结构和算法5.熟悉一种数据库的基本语句和操作6.具备较强的较强的自学和探索能力7.良好的团队合作精神，善于沟通和协调8.有过较大项目开发经验更佳9.熟悉音乐类产品开发经验更佳岗位职责：1.根据产品部门对新功能模块的设计和规划，在拟定的计划方案内完成新功能的开发和设计；2.负责完成对现有功能模块的日常测试，维护和改进3.能独立处理和解决开过程中遭遇的问题4.与同部门人员以及公司其他部门保持良好的沟通和交流，完成团队合作5.定期汇报手头的工作进度和近期的工作安排</t>
  </si>
  <si>
    <t>职位亮点节日福利五险一金交通补助餐补</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</si>
  <si>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</si>
  <si>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Java开发工程师(后端）</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</si>
  <si>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</si>
  <si>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深圳市灏瀚传奇科技有限公司</t>
  </si>
  <si>
    <t>软件开发工程师(C/C++)</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</si>
  <si>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</si>
  <si>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</si>
  <si>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</si>
  <si>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职位亮点五险一金周末双休餐补通讯补助带薪年假定期体检员工旅游节日福利</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</si>
  <si>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</si>
  <si>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深圳市三栖科技有限公司</t>
  </si>
  <si>
    <t>互联网/电子商务,计算机软件,教育/培训/院校</t>
  </si>
  <si>
    <t>职位亮点年底双薪绩效奖金餐补带薪年假员工旅游五险一金</t>
  </si>
  <si>
    <t>职位要求：1、必须全日制本科及以上学历，精通C/C++语言、数据结构，有长期的C/C++开发经验和扎实的计算机基础知识；2、掌握VC开发环境，熟悉各种Windows编程技术；3、自学能力和分析能力强；4、吃苦耐劳，有强烈的团队合作意识；5、工作经验一年以上。 有C#编程，网络编程经验者优先。6、表现优秀者，有机会前往加拿大温哥华工作。7、薪资结构：基本工资+绩效奖+年终奖Key Responsibilities-Design, maintain, implement, test and debug code.-Create tools, features and components t-required coding standards.-Assist in writing of schedules and technical design documentsRequired Technical Skills and Experience-Bachelor's Degree or Master Degree in Computer Science / Engineering or closely related field-2+ years of professional C and C++ programming experience-Experience in Object Oriented Design and implementation-Experience with Windows systems programming, multi-threading and multi-processing-Experience in GUI development using MFC-Ability t-develop applications from conceptual designs/specifications-Ability t-work with and extend existing codePerformance Competencies (Non Technical Skills)-Good verbal and written communication skills-Good English reading skills-Must be comfortable working independently, as well as within a team environment-Ability t-quickly learn and apply new concepts, principles and solutions.Assets-Ability t-test, debug, and extend other Software Engineer's code competently.-Experience with real-time embedded systems software development is a plus-Experience in assembly programming would be advantageous</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</si>
  <si>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</si>
  <si>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职位亮点绩效奖金年终分红交通补助餐补通讯补助带薪年假补充医疗保险免费班车</t>
  </si>
  <si>
    <t>深圳致晟文化创新有限公司</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</si>
  <si>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</si>
  <si>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App自动化测试经理（车联网平台）</t>
  </si>
  <si>
    <t>职位亮点周末双休绩效奖金年终分红节日福利五险一金全勤奖餐补</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</si>
  <si>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</si>
  <si>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中级Java开发工程师-非现场业务产品部</t>
  </si>
  <si>
    <t>深圳市思迪信息技术股份有限公司</t>
  </si>
  <si>
    <t>职位亮点五险一金带薪年假公司重点项目定期团建</t>
  </si>
  <si>
    <t>岗位职责：1.参与软件产品的需求分析、设计、编码工作；2.根据公司技术文档规范编写相应的技术文档；3.在产品经理的指导下按计划完成软件代码编制和单元测试工作；4.协助测试人员分析缺陷，并提供解决方案；5.完成上级安排的其他工作。岗位要求：1.专科及以上学历，计算机软件或信息管理等相关专业；                2.2年以上软件编程工作经验；3.精通C/C++编程，熟悉windows；4.熟悉软件程序开发流程，具备良好的编码风格；5.较强的逻辑分析和独立解决问题能力；6.富有团队精神、责任感和沟通能力。</t>
  </si>
  <si>
    <t>计算机软件,互联网/电子商务,基金/证券/期货/投资</t>
  </si>
  <si>
    <t>职位亮点五险一金弹性工作带薪年假定期体检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</si>
  <si>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</si>
  <si>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voip软件工程师</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</si>
  <si>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</si>
  <si>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RF测试软体开发工程师</t>
  </si>
  <si>
    <t>职位亮点周末双休五险一金每年多次调薪加班补助弹性工作带薪年假补充医疗保险定期体检</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</si>
  <si>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</si>
  <si>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职位亮点周末双休五险一金绩效奖金加班补助全勤奖包住定期体检免费班车</t>
  </si>
  <si>
    <t>岗位职责：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</si>
  <si>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</si>
  <si>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研发产品经理/研发项目经理</t>
  </si>
  <si>
    <t>职位亮点五险一金绩效奖金不加班公司重点项目周末双休大牛带队节日福利带薪年假</t>
  </si>
  <si>
    <t>嵌入式 C/C++开发</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</si>
  <si>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</si>
  <si>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深圳市菲凡数据科技有限公司</t>
  </si>
  <si>
    <t>职位亮点五险一金弹性工作定期体检节日福利周末双休带薪年假餐补</t>
  </si>
  <si>
    <t>职位亮点五险一金年底双薪餐补全勤奖节日福利</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</si>
  <si>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</si>
  <si>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</si>
  <si>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职位亮点五险一金年底双薪餐补交通补助节日福利绩效奖金弹性工作项目奖金</t>
  </si>
  <si>
    <t>1、大学本科及以上学历，计算机相关专业；2、1年以上Linux  C/C++相关项目开发经验；3、 有xUnit的实际使用经验者优先；4、日语三级及以上。 </t>
  </si>
  <si>
    <t>Java开发工程师—理财</t>
  </si>
  <si>
    <t>职位亮点每年多次调薪周末双休五险一金弹性工作定期体检员工旅游节日福利</t>
  </si>
  <si>
    <t>C++ 开发 工程师</t>
  </si>
  <si>
    <t>职位亮点五险一金年底双薪绩效奖金带薪年假定期体检周末双休</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</si>
  <si>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</si>
  <si>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</si>
  <si>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深圳市亚声威格科技有限公司</t>
  </si>
  <si>
    <t>ERP实施顾问</t>
  </si>
  <si>
    <t>互联网/电子商务,贸易/进出口,零售/批发</t>
  </si>
  <si>
    <t>职位亮点年底双薪节日福利员工旅游每年多次调薪带薪年假绩效奖金</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</si>
  <si>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</si>
  <si>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java开发（偏前端+php）</t>
  </si>
  <si>
    <t>深圳市中联讯科技有限公司</t>
  </si>
  <si>
    <t>岗位要求：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</si>
  <si>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加工制造（原料加工/模具）,航空/航天研究与制造</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</si>
  <si>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</si>
  <si>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职位亮点包吃五险一金员工旅游节日福利定期体检健身俱乐部周末双休</t>
  </si>
  <si>
    <t>c++服务器开发工程师</t>
  </si>
  <si>
    <t>广州菲音信息科技有限公司</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</si>
  <si>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</si>
  <si>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上海益倍嘉信息技术有限公司</t>
  </si>
  <si>
    <t>前端开发工程师（外包）</t>
  </si>
  <si>
    <t>职位亮点五险一金年底双薪绩效奖金全勤奖包吃带薪年假补充医疗保险定期体检</t>
  </si>
  <si>
    <t>深圳市深鹏达电网科技有限公司</t>
  </si>
  <si>
    <t>职位描述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本科或以上学历;2.熟悉C/C++,了解网络编程,熟悉Linux epoll编程, 1年以上在实际项目中使用C/C++的经验;3.熟悉各种算法和数据结构，熟悉使用STL，了解模板的应用；4.熟悉常用的数据库编程，熟悉MySql尤佳;5.有良好的时间管理能力、学习能力强，责任心强，工作积极主动，并具有动手能力强、有探索精神、热爱互联网游戏行业。</t>
  </si>
  <si>
    <t>C++开发工程师（2019校园招聘）</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</si>
  <si>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</si>
  <si>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职位亮点五险一金年底双薪加班补助节日福利</t>
  </si>
  <si>
    <t>深圳市倍诺通讯技术有限公司</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</si>
  <si>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</si>
  <si>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计算机软件,通信/电信运营、增值服务,互联网/电子商务</t>
  </si>
  <si>
    <t>职位亮点五险一金绩效奖金全勤奖交通补助通讯补助员工旅游节日福利带薪年假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</si>
  <si>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</si>
  <si>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php高级程序员</t>
  </si>
  <si>
    <t>深圳市优易联投资有限公司</t>
  </si>
  <si>
    <t>职位亮点五险一金年底双薪绩效奖金加班补助全勤奖带薪年假定期体检员工旅游</t>
  </si>
  <si>
    <t>职位描述岗位职责：  1.客户端应用程序开发（教育直播类）；  2.参与项目需求分析和设计讨论，文档制作；  岗位要求：1.计算机、通信相关专业本科及以上学历； 2.能够熟练运用C++语言，熟悉C/C++开发环境；3.熟悉常用数据结构和算法，熟悉多线程，TCP/UDP/http协议，了解设计模式相关知识；  4.熟悉音频处理相关方面知识的优先；  5.熟悉QT开发框架，以及有相关实习工作经验的优先。</t>
  </si>
  <si>
    <t>基金/证券/期货/投资,通信/电信运营、增值服务</t>
  </si>
  <si>
    <t>职位亮点五险一金周末双休发展空间广</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</si>
  <si>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</si>
  <si>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</si>
  <si>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.net软件开发工程师-中山公园H010103</t>
  </si>
  <si>
    <t>软件开发工程师(DOCSIS)</t>
  </si>
  <si>
    <t>煦实信息科技(上海)有限公司</t>
  </si>
  <si>
    <t>广州南方卫星导航仪器有限公司</t>
  </si>
  <si>
    <t>职位亮点五险一金年终分红餐补房补带薪年假补充医疗保险定期体检员工旅游</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</si>
  <si>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</si>
  <si>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深圳乐播科技有限公司</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</si>
  <si>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</si>
  <si>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职位亮点五险一金交通补助餐补房补加班补助全勤奖弹性工作健身俱乐部</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</si>
  <si>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</si>
  <si>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IT服务(系统/数据/维护),电子技术/半导体/集成电路,仪器仪表及工业自动化,其他</t>
  </si>
  <si>
    <t>职位亮点五险一金绩效奖金餐补带薪年假员工旅游节日福利交通补助周末双休</t>
  </si>
  <si>
    <t>职位描述C++开发工程师1、根据产品需求和设计图完成产品开发；2、参与公司Windows平台和Linux平台产品的开发；岗位要求：1、计算机、软件工程及相关专业，本科以上学历；2、熟悉VS开发环境，具有2年以上C++的开发经验；3、熟悉网络编程，熟悉多线程开发，精通TCP/IP协议及编程，熟悉数据库开发；4、熟悉STL、boost、qt；5、有UML及设计模式方面的经验；6、能够熟练使用调试工具，能够熟练应用Linux系统，具备良好的调试手段和技巧；7、熟悉面向对象的大型分布式系统设计与开发；8、具备良好的分析解决问题能力，能独立承担任务和有系统进度把控能力；9、责任心强，良好的对外沟通和团队协作能力，主动，好学。</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</si>
  <si>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</si>
  <si>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职位亮点五险一金带薪年假节日福利公司重点项目大牛带队定期团建餐补员工旅游</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</si>
  <si>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</si>
  <si>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上海乐研电气有限公司</t>
  </si>
  <si>
    <t>职位亮点五险一金绩效奖金通讯补助带薪年假定期体检员工旅游高温补贴节日福利</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</si>
  <si>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</si>
  <si>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</si>
  <si>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职位亮点五险一金全勤奖餐补通讯补助带薪年假定期体检免费班车节日福利</t>
  </si>
  <si>
    <t>职位描述技能要求：C++C岗位职责:1.负责相关软件的开发、单元测试及维护；2.软件相关技术文档的编写及维护；3.参加产品的维护、技术支持与相关工作。任职资格：1、熟悉windows/LINUX操作系统，熟练使用C/C++；2、能熟练使用Visual Studio C++/ gcc进行开发；3、熟悉网络常用通讯协议 及熟练掌握socket编程；4、熟悉软件技术文档的编写；具备良好的文档编制习惯和代码书写规范；5、良好的英语读写能力；6、有参与过大型软件项目的研发者优先考虑，能独立完成软件项目中模块级的设计和开发工作；7、有视频监控系统、ffmpeg开源库开发经验者优先考虑；8、具有较强的自学能力和良好的团队协作精神。</t>
  </si>
  <si>
    <t>深圳市兴电科技股份有限公司</t>
  </si>
  <si>
    <t>软件支持工程师</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</si>
  <si>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</si>
  <si>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职位亮点周末双休五险一金绩效奖金加班补助全勤奖包住免费班车带薪年假</t>
  </si>
  <si>
    <t>C++（界面）</t>
  </si>
  <si>
    <t>深圳市前海泽金互联网金融服务有限公司</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</si>
  <si>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</si>
  <si>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.Net高级开发工程师</t>
  </si>
  <si>
    <t>上海德峰广告传播有限公司</t>
  </si>
  <si>
    <t>互联网/电子商务,计算机软件,基金/证券/期货/投资</t>
  </si>
  <si>
    <t>职位亮点年底双薪五险一金包吃弹性工作带薪年假节日福利员工旅游定期体检</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</si>
  <si>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</si>
  <si>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职位亮点节日福利五险一金带薪年假绩效奖金餐补</t>
  </si>
  <si>
    <t>职位亮点五险一金全勤奖餐补带薪年假弹性工作节日福利</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</si>
  <si>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</si>
  <si>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职位描述任职要求：1.大专以上学历，2年或以上Windows环境下C/C++开发工作经验。2.熟练使用VC，精通MFC\Win32 SDK开发。3.熟练Window界面开发,有使用过界面库经验.4.熟悉Windows系统，TCP/IP协议，SOCKET编程规范，熟悉Oracle、MySQL、SQL Server等数据库开发技术。5.具备良好的英文阅读能力，能独立阅读英文技术文档。6.具备规范编码和文档撰写能力，有良好的沟通和团队协作能力。7.具备独立解决技术问题的能力，有较强的创新精神。8.能承受一定的工作压力。9.具备项目设计、模块设计能力和项目规划能力者优先。（上述职位应聘者最好能提供一段自己编写的代码样例）。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</si>
  <si>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职位亮点五险一金周末双休餐补定期体检带薪年假节日福利员工旅游</t>
  </si>
  <si>
    <t>机器人仿真开发工程师</t>
  </si>
  <si>
    <t>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</si>
  <si>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Java开发初中高</t>
  </si>
  <si>
    <t>职位亮点餐补周末双休五险一金定期体检住房补贴节日福利带薪年假</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</si>
  <si>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</si>
  <si>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职位描述岗位职责：一、主要工作职责：1、 负责软件需求分析和模块划分，软件源代码编写、软件模块测试；2、 仪器样机制作，并进行软件联合测试；3、 负责软件相关文档和文件的编制，如软件设计说明文档、软件生产工艺文件、软件部分BOM单；4、 负责注册报批资料软件部分技术资料撰写；5、 完成上级主管交办的其他任务。二、部分工作职责：1、协助产品的持续改进和升级；2、协助技术支持解决市场使用中出现的深层次的技术问题；3、对技术支持部门进行技术培训；4、协助其它研发平台（部门）解决研发设备、工具软件方面出现的技术问题。任职要求：1、本科及以上学历，计算机相关专业；2、熟悉C++语言开发，1年以上仪器开发相关经验，掌握MFC的面向对象编程工具优先；3、较强的逻辑能力，可独立完成整个设计过程。</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</si>
  <si>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</si>
  <si>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职位亮点带薪年假节日福利周末双休绩效奖金六险一金</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</si>
  <si>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</si>
  <si>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Unix C/C++ 高级程序员</t>
  </si>
  <si>
    <t>广州市恒流网络科技有限公司</t>
  </si>
  <si>
    <t>职位亮点五险一金带薪年假节日福利公司重点项目大牛带队定期团建不加班</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</si>
  <si>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</si>
  <si>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</si>
  <si>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深圳市菲森科技有限公司</t>
  </si>
  <si>
    <t>产品总助</t>
  </si>
  <si>
    <t>职位亮点五险一金年底双薪绩效奖金定期体检</t>
  </si>
  <si>
    <t>职位描述（1）参与或负责银行、邮政相关业务系统的开发工作，内容包括设计、编码和测试工作以及相关的技术文档撰写； （2）全日制计算机软件或相关专业本科以上学历，并取得相应学位； （3）Unix环境下的C语言编程，熟悉相关开发工具和软件开发流程； （4）有Unix环境下的中间件和数据库应用开发经验，熟悉Oracle、Tuxedo者优先； （5）有银行业务系统相关领域工作经验者优先。</t>
  </si>
  <si>
    <t>互联网/电子商务,医疗设备/器械,计算机软件,计算机硬件</t>
  </si>
  <si>
    <t>职位亮点节日福利五险一金绩效奖金加班补助带薪年假创业公司定期团建周末双休</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</si>
  <si>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</si>
  <si>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职位亮点五险一金绩效奖金带薪年假员工旅游节日福利交通补助通讯补助股票期权</t>
  </si>
  <si>
    <t>C++服务端开发</t>
  </si>
  <si>
    <t>职位亮点包住包吃弹性工作节日福利餐补通讯补助</t>
  </si>
  <si>
    <t>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</si>
  <si>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</si>
  <si>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unity3d 开发</t>
  </si>
  <si>
    <t>c#.net开发工程师</t>
  </si>
  <si>
    <t>上海傅利叶智能科技有限公司</t>
  </si>
  <si>
    <t>深圳市基鸿运科技有限公司</t>
  </si>
  <si>
    <t>职位描述岗位职责：* 开发光存储系统服务器程序* 验证软件模块功能* 维护现有软件岗位要求：* 1年以上C/C++开发经验，应届生择优录取。* 熟悉Linux开发者优先。* 熟悉任何一种脚本语言者优先。* 了解TCP/IP、HTTP、Socket网络开发及XFS、CIFS、NFS、FUSE文件系统者优先。* 熟悉分布式系统开发。* 良好代码规范、适当的注释。福利待遇：1、薪酬（面议）；2、五险一金；3、午餐水果；4、高发展空间；                 5、扁平化管理；6、工作氛围open。</t>
  </si>
  <si>
    <t>计算机软件,IT服务(系统/数据/维护),计算机软件,通信/电信/网络设备</t>
  </si>
  <si>
    <t>职位亮点五险一金绩效奖金年终分红定期体检员工旅游节日福利项目奖金带薪年假</t>
  </si>
  <si>
    <t>职位亮点五险一金年终分红股票期权绩效奖金创业公司项目奖金大牛带队</t>
  </si>
  <si>
    <t>广州赢中信息科技有限公司</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</si>
  <si>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</si>
  <si>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</si>
  <si>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Android&amp;.net开发工程师</t>
  </si>
  <si>
    <t>深圳市澳斯联科实业有限公司</t>
  </si>
  <si>
    <t>CAD技术工程师</t>
  </si>
  <si>
    <t>职位亮点五险一金全勤奖年底双薪带薪年假员工旅游节日福利周末双休每年多次调薪</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</si>
  <si>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</si>
  <si>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</si>
  <si>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职位亮点每年多次调薪周末双休五险一金餐补带薪年假弹性工作定期体检员工旅游</t>
  </si>
  <si>
    <t>高级web开发工程师</t>
  </si>
  <si>
    <t>深圳市易孚信息科技有限公司</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</si>
  <si>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</si>
  <si>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棋牌开发C++服务端（网狐）</t>
  </si>
  <si>
    <t>广州优视维信息技术有限公司</t>
  </si>
  <si>
    <t>高级网站测试工程师</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</si>
  <si>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</si>
  <si>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</si>
  <si>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Java高级工程师</t>
  </si>
  <si>
    <t>职位亮点节日福利五险一金绩效奖金餐补带薪年假</t>
  </si>
  <si>
    <t>职位亮点交通补助通讯补助年终分红五险一金全勤奖绩效奖金</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</si>
  <si>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</si>
  <si>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职位亮点五险一金加班补助带薪年假弹性工作定期体检免费班车员工旅游节日福利</t>
  </si>
  <si>
    <t>职位描述技能要求：C++C#/.NET岗位职责：1、维护和研发基于网狐框架的游戏服务器；2、研究项目技术细节，进行系统框架和核心模块的详细设计；3、编写核心代码，对单独功能模块、游戏进行整合及优化；4、负责网狐平台搭建，基于网狐平台的二次开发、上线、调优和维护；5、负责解决项目开发过程中的技术难题；6、协调和指导组员进行各功能逻辑的实现。任职要求：1、精通C/C++语言，1到2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2年以上棋牌开发经验者优先；8、熟悉VS2012开发工具。9、具有良好的团队协作意识，对游戏制作有持久的热忱；10、具有极强的责任心，工作踏实、勤恳，有钻研精神。</t>
  </si>
  <si>
    <t>上海嘉成轨道交通安全保障系统股份公司</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</si>
  <si>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</si>
  <si>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Linux C++应用软件工程师 （高級）</t>
  </si>
  <si>
    <t>交通/运输,房地产/建筑/建材/工程,大型设备/机电设备/重工业,仪器仪表及工业自动化</t>
  </si>
  <si>
    <t>职位亮点五险一金年底双薪全勤奖餐补通讯补助定期体检节日福利</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</si>
  <si>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</si>
  <si>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职位亮点五险一金年底双薪绩效奖金全勤奖带薪年假节日福利</t>
  </si>
  <si>
    <t>Senior .NET Architect</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</si>
  <si>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</si>
  <si>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职位亮点五险一金绩效奖金餐补带薪年假定期体检节日福利每年多次调薪股票期权</t>
  </si>
  <si>
    <t>职位描述1.计算机或相关专业本科及以上学历；2.有团队合作精神，有独立解决问题的能力； 3.五年以上C/C++语言开发经验；4.熟练掌握Linux下的嵌入式开发、调试方法5.熟悉软件工程,掌握软件需求分析、设计文档的编写；6.能够阅读中英文文档；7.有带领团队开发的经验者优先；8.有QT或Android开发经验者优先。9.工作地点还可选择：武汉、长沙、南昌、南宁、昆明等城市。</t>
  </si>
  <si>
    <t>深圳市特别特科技有限公司</t>
  </si>
  <si>
    <t>计算机软件,互联网/电子商务,IT服务(系统/数据/维护),贸易/进出口</t>
  </si>
  <si>
    <t>C++开发工程师（双休 包吃住）</t>
  </si>
  <si>
    <t>职位亮点创业公司五险一金弹性工作带薪年假</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</si>
  <si>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</si>
  <si>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</si>
  <si>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职位描述岗位职责：1.负责配套公司产品软件的开发和测试，包括界面UI的设计；2.负责上位机和下位机之间的通讯，尤其TCP/IP协议的开发；3.按照模块化设计原则，规范的设计流程以及相关开发文档的输出。4、结合公司工作的实际需要来展开工作。岗位要求：1.全日制统招本科及以上学历；电子、计算机、通讯等专业，2.1年或以上相关工作经验；3.熟练使用C、C++；4.基于Qt框架开发；5.会TCP/IP（必须）、Uart、SPI等通讯方式；以及Socket多线程编程6.熟悉喷墨打印或相关行业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</si>
  <si>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</si>
  <si>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电气工程师（项目实施）</t>
  </si>
  <si>
    <t>上海熊猫机械(集团)有限公司</t>
  </si>
  <si>
    <t>c++服务端实习生</t>
  </si>
  <si>
    <t>职位亮点全勤奖绩效奖金五险一金周末双休带薪年假节日福利</t>
  </si>
  <si>
    <t>大型设备/机电设备/重工业,环保</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</si>
  <si>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</si>
  <si>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职位亮点五险一金绩效奖金包住餐补通讯补助带薪年假定期体检员工旅游</t>
  </si>
  <si>
    <t>深圳市金版文化发展股份有限公司</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</si>
  <si>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</si>
  <si>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职位亮点五险一金年底双薪包吃加班补助餐补带薪年假定期体检员工旅游</t>
  </si>
  <si>
    <t>医用电子产品软件工程师</t>
  </si>
  <si>
    <t>职位描述岗位职责:1、使用C++开发游戏逻辑功能，以服务端开发为主；2、能与策划有效沟通，理解策划需求文档，完成相应的系统功能开发；3、联运平台的联调对接。 任职资格:1、精通C++语言基础，熟悉STL以及常用算法和数据结构，有很强的实际应用能力；2、掌握python或其它一种脚本语言者优先；3、热爱游戏，了解游戏行业工作性质，有志于在游戏开发方向发展；4、责任感强，工作认真负责，富于团队精神和敬业精神，具备独立解决问题的能力</t>
  </si>
  <si>
    <t>上海群天通用电器有限公司</t>
  </si>
  <si>
    <t>职位亮点五险一金全勤奖餐补带薪年假绩效奖金</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</si>
  <si>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</si>
  <si>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医疗设备/器械,医疗设备/器械,电子技术/半导体/集成电路,计算机软件</t>
  </si>
  <si>
    <t>深圳市易图资讯股份有限公司</t>
  </si>
  <si>
    <t>职位亮点五险一金年终分红餐补交通补助包住周末双休绩效奖金</t>
  </si>
  <si>
    <t>互联网/电子商务,计算机软件,房地产/建筑/建材/工程</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</si>
  <si>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</si>
  <si>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职位亮点五险一金周末双休餐补带薪年假高温补贴节日福利交通补助定期体检</t>
  </si>
  <si>
    <t>深圳微点生物技术股份有限公司</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</si>
  <si>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</si>
  <si>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Technical Director Art 美术技术总监</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</si>
  <si>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</si>
  <si>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职位亮点节日福利五险一金绩效奖金带薪年假补充医疗保险定期体检员工旅游弹性工作</t>
  </si>
  <si>
    <t>日语Java软件工程师</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</si>
  <si>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</si>
  <si>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</si>
  <si>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衍生品做市与套利团队IT开发主管</t>
  </si>
  <si>
    <t>职位亮点节日福利五险一金年底双薪绩效奖金员工旅游年终分红通讯补助高温补贴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</si>
  <si>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</si>
  <si>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深圳市九五至尊网络科技有限公司</t>
  </si>
  <si>
    <t>部落(海南)电竞科技有限公司</t>
  </si>
  <si>
    <t>职位亮点五险一金年终分红加班补助带薪年假定期体检节日福利</t>
  </si>
  <si>
    <t>互联网/电子商务,网络游戏,通信/电信/网络设备,计算机软件</t>
  </si>
  <si>
    <t>职位亮点五险一金年底双薪带薪年假定期体检员工旅游节日福利项目奖金绩效奖金</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</si>
  <si>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</si>
  <si>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引擎专家</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</si>
  <si>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</si>
  <si>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职位亮点五险一金绩效奖金弹性工作全勤奖带薪年假节日福利</t>
  </si>
  <si>
    <t>职位描述技能要求：C++C#/.NET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</si>
  <si>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深圳市大富科技股份有限公司</t>
  </si>
  <si>
    <t>通信/电信/网络设备,大型设备/机电设备/重工业,仪器仪表及工业自动化</t>
  </si>
  <si>
    <t>职位亮点五险一金餐补带薪年假定期体检周末双休绩效奖金</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</si>
  <si>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</si>
  <si>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</si>
  <si>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C/C++等高级开发工程师</t>
  </si>
  <si>
    <t>深圳市同心恒科技有限公司</t>
  </si>
  <si>
    <t>东方证券股份有限公司</t>
  </si>
  <si>
    <t>职位亮点五险一金年底双薪带薪年假定期团建大牛带队员工旅游</t>
  </si>
  <si>
    <t>基金/证券/期货/投资,互联网/电子商务,计算机软件,专业服务/咨询(财会/法律/人力资源等)</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</si>
  <si>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</si>
  <si>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职位亮点五险一金年终分红交通补助餐补带薪年假补充医疗保险定期体检高温补贴</t>
  </si>
  <si>
    <t>研发部——JAVA开发工程师（深圳）</t>
  </si>
  <si>
    <t>杭州宏杉科技股份有限公司</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</si>
  <si>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</si>
  <si>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职位描述岗位职责：1.熟练使用C++ 开发Linux游戏服务器。2.为游戏设计合理的数据结构，理解并优化客户端和服务器之间的交互通讯。3.独立设计开发游戏服务端的功能模块；4.协调服务端与客户端、数据库、WEB开发之间的关系；5.独立完成服务器底层新功能的设计与开发；6.对服务器后端软件质量负责，解决服务器端出现的各类问题；7.负责服务器端相关技术的跟踪、甄别、引进。任职要求：1.计算机及相关专业本科及以上学历，经验丰富者可放宽学历要求，1年以上C++服务器后台开发经验，有分布式服务器开发经验优先；2.熟悉网络编程及通讯协议设计经验，熟悉TCP/IP协议，熟悉Linux系统下C++程序的编译等操作，熟悉Linux操作系统和shell脚本编写，熟练使用STL；3.精通SQL的编写和优化，熟练MySQL的使用；4.熟悉thinkphp框架可加分；5.对数据结构和算法设计具有深刻的理解，有高负载并发服务器开发及性能优化经验。6.具有良好编码习惯, 学习能力强，有想法积极主动，有团队合作精神；7.热爱游戏开发，有高度的工作责任心，思维严谨，逻辑清晰。</t>
  </si>
  <si>
    <t>Online Back-end Developer</t>
  </si>
  <si>
    <t>通信/电信/网络设备,计算机软件,计算机硬件,IT服务(系统/数据/维护)</t>
  </si>
  <si>
    <t>职位亮点五险一金绩效奖金年终分红股票期权通讯补助带薪年假定期体检节日福利</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</si>
  <si>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</si>
  <si>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java中级开发工程师(外包岗位)</t>
  </si>
  <si>
    <t>职位亮点健身俱乐部周末双休绩效奖金带薪年假弹性工作补充医疗保险餐补定期体检</t>
  </si>
  <si>
    <t>职位亮点每年多次调薪五险一金年底双薪带薪年假节日福利</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</si>
  <si>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</si>
  <si>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Java（全栈）高级工程师</t>
  </si>
  <si>
    <t>深圳市盛传网络技术有限公司</t>
  </si>
  <si>
    <t>职位描述技能要求：C++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</si>
  <si>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职位亮点周末双休五险一金弹性工作带薪年假员工旅游节日福利绩效奖金全勤奖</t>
  </si>
  <si>
    <t>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</si>
  <si>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</si>
  <si>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HTML5开发工程师-上海-01316</t>
  </si>
  <si>
    <t>就业网络信息技术（深圳）有限公司</t>
  </si>
  <si>
    <t>职位亮点餐补带薪年假试用期全额周末双休不加班员工旅游定期体检节日福利</t>
  </si>
  <si>
    <t>职位描述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</si>
  <si>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</si>
  <si>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</si>
  <si>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深圳市长亮保泰信息科技有限公司</t>
  </si>
  <si>
    <t>图像处理算法工程师</t>
  </si>
  <si>
    <t>深圳市猫推科技有限公司</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</si>
  <si>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</si>
  <si>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深圳市九立供应链股份有限公司</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</si>
  <si>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</si>
  <si>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职位亮点五险一金加班补助带薪年假员工旅游节日福利年终分红交通补助</t>
  </si>
  <si>
    <t>贸易/进出口,交通/运输,物流/仓储,贸易/进出口</t>
  </si>
  <si>
    <t>职位亮点五险一金年底双薪定期体检员工旅游节日福利绩效奖金通讯补助带薪年假</t>
  </si>
  <si>
    <t>职位描述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</si>
  <si>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ERP技术开发</t>
  </si>
  <si>
    <t>和通汽车投资有限公司</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</si>
  <si>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</si>
  <si>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Java开发工程师（后端）</t>
  </si>
  <si>
    <t>C/C++软件工程师（2019年应届生）</t>
  </si>
  <si>
    <t>职位亮点五险一金年底双薪带薪年假定期体检员工旅游节日福利项目奖金周末双休</t>
  </si>
  <si>
    <t>职位亮点五险一金定期体检员工旅游周末双休</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</si>
  <si>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</si>
  <si>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java 开发工程师（中级）</t>
  </si>
  <si>
    <t>融晟(北京)信息技术有限公司</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</si>
  <si>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</si>
  <si>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职位亮点五险一金绩效奖金股票期权交通补助餐补补充医疗保险</t>
  </si>
  <si>
    <t>职位描述培养方向：驱动工程师、嵌入式软件开发工程师职位描述1. 负责创达四大业务（智能系统、智能汽车、智能物联网、智能视觉）某一技术领域的研发工作2. 独立研究并解决技术难题 任职资格1. 计算机相关专业，统招本科及以上学历2. 热爱软件编程，熟练掌握C/C++编程语言，有良好的编程习惯3. 有志于智能事业的长远发展，希望成为一个不平凡的软件工程专家4. 有很强的独立思考能力、学习能力及解决问题的能力</t>
  </si>
  <si>
    <t>Unity3D软件工程师</t>
  </si>
  <si>
    <t>互联网/电子商务,计算机软件,IT服务(系统/数据/维护),专业服务/咨询(财会/法律/人力资源等)</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</si>
  <si>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</si>
  <si>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</si>
  <si>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</si>
  <si>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软件实施工程师(接口)</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</si>
  <si>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</si>
  <si>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职位描述技能要求：C++Linux职位描述：岗位职责：1.基于linux 平台友唱终端程序开发；2.根据应用需求完成构架和模块设计、编码、测试工作；3.与UI设计师配合，完成客户端开发工作；4.重视用户使用体验，能根据反馈的需要进行调试修改。任职要求：1.计算机或相关专业，本科及以上学历，英语四级以上；2.2年以上的linux c,c++开发经验；3.有责任心、好学、具有团队合作精神，能承担较大工作压力，高效及时的完成工作</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</si>
  <si>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</si>
  <si>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上海骏梦网络科技有限公司</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</si>
  <si>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</si>
  <si>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java开发急招</t>
  </si>
  <si>
    <t>职位亮点五险一金绩效奖金交通补助餐补带薪年假定期体检员工旅游周末双休</t>
  </si>
  <si>
    <t>深圳市关贸云科技有限公司</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</si>
  <si>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</si>
  <si>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职位亮点五险一金补充医疗保险定期体检节日福利</t>
  </si>
  <si>
    <t>职位亮点绩效奖金年底双薪五险一金弹性工作</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</si>
  <si>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</si>
  <si>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</si>
  <si>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微视智能技术(深圳)有限公司</t>
  </si>
  <si>
    <t>北京朝歌数码科技股份有限公司</t>
  </si>
  <si>
    <t>计算机软件,通信/电信运营、增值服务,IT服务(系统/数据/维护),计算机硬件</t>
  </si>
  <si>
    <t>计算机软件,大型设备/机电设备/重工业,能源/矿产/采掘/冶炼,仪器仪表及工业自动化</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</si>
  <si>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</si>
  <si>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职位亮点五险一金绩效奖金年终分红弹性工作股票期权交通补助每年多次调薪</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</si>
  <si>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</si>
  <si>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六福珠宝营销策划(深圳)有限公司</t>
  </si>
  <si>
    <t>职位描述任职要求：1.愿意加入人工智能、工业4.0洪流，愿意从事机器视觉的开发工作。2.具备C++开发程序能力，也就是能够码C++代码的程序猿。3.有图像处理经验优先，有机器视觉方面的常识更佳。4.具备至少一年以上的c/c++开发经验。5.能正常与人沟通，具备一定的应变能力；具备自驱动的开拓精神。岗位职责：1.参与/主导机器视觉项目的评估、开发、交付、维护。2.支持销售人员解答客户疑问。3.验证视觉项目可行性、撰写机器视觉方案。4.收集市场和行业信息，加深对行业了解、把握行业发展趋势。福利待遇：1.薪资机制：底薪+项目奖+年终奖。2.奖金和贡献直接挂钩，贡献越大收入越高。3.五天半工作制，7.5小时/天。4.社保五险及商业补充险 + 年假 + 各项法定假日 + 节日福利+不定期员工活动。5.核心成员配备原始股票及期权。工作地址：深圳市宝安区西乡街道宝安大道5010号深圳西部硅谷B座2层M228号</t>
  </si>
  <si>
    <t>Technical Artist 游戏技术美术</t>
  </si>
  <si>
    <t>深圳市光影百年科技有限公司</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</si>
  <si>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</si>
  <si>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</si>
  <si>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</si>
  <si>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上海傲科智能科技有限公司</t>
  </si>
  <si>
    <t>职位亮点五险一金年底双薪交通补助带薪年假定期体检员工旅游周末双休</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</si>
  <si>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</si>
  <si>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职位亮点年底双薪五险一金节日福利员工旅游弹性工作</t>
  </si>
  <si>
    <t>房地产/建筑/建材/工程,通信/电信/网络设备,IT服务(系统/数据/维护),计算机软件</t>
  </si>
  <si>
    <t>职位亮点五险一金绩效奖金带薪年假弹性工作餐补</t>
  </si>
  <si>
    <t>职位描述岗位职责：1、服从项目管理安排，对分配的小组工作负责，保质保量完成本小组负责的任务；2、与项目组进行需求分析，了解项目要求，分析需求，评估开发时间，制定概要设计；3、负责项目的框架开发和核心代码开发，确保程序满足项目的性能要求；4、参与项目评审；5、参与软件开发和维护过程中重大技术问题的解决, 参与软件首次安装调试；数据割接, 用户培训和项目推广；6、配合技术发展，负责项目研究，解决关键技术问题； 任职要求：1、深入理解面向对象设计与开发原理，快速的理解能力，及响应能力；2、5年以上C++开发经验，有图像识别, OpenCV, OpenGL, DirectX, Unity3D开发经验者优先；3、精通Windows下 C/C++开发环境，熟练使用VC++6.0/VS2010等开发工具；4、掌握Linux C/C++开发环境，精通C/C++语言，熟练使用STL；5、熟悉数据库，熟练使用MS SQL Server2012, MySQL等主流数据库；</t>
  </si>
  <si>
    <t>深圳中科保泰科技有限公司</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</si>
  <si>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</si>
  <si>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Java高级开发工程师（紧急）</t>
  </si>
  <si>
    <t>北京昂讯咨询有限公司上海分公司</t>
  </si>
  <si>
    <t>职位亮点周末双休绩效奖金五险一金年底双薪带薪年假</t>
  </si>
  <si>
    <t>vc++/c++软件开发工程师 (windows平台)</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</si>
  <si>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</si>
  <si>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项目经理（java开发方向）</t>
  </si>
  <si>
    <t>深圳安视信息技术有限公司</t>
  </si>
  <si>
    <t>职位亮点五险一金年底双薪年终分红绩效奖金全勤奖交通补助14薪周末双休</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</si>
  <si>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</si>
  <si>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</si>
  <si>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1121DC-.net客户端开发（上海）</t>
  </si>
  <si>
    <t>深圳市金航软件有限公司</t>
  </si>
  <si>
    <t>平安科技（深圳）有限公司</t>
  </si>
  <si>
    <t>职位亮点五险一金绩效奖金年终分红交通补助带薪年假员工旅游节日福利股票期权</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</si>
  <si>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</si>
  <si>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职位亮点五险一金带薪年假节日福利定期体检绩效奖金高温补贴</t>
  </si>
  <si>
    <t>职位亮点创业公司五险一金房补绩效奖金节日福利</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</si>
  <si>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5、具有严密的思维能力和对软件学习的基本悟性；有积极向上的自我要求和坚持不懈的学习能力；个人性格务实、勤奋、做事认真负责，有良好的沟通协调能力、团队协助分享精神。</t>
  </si>
  <si>
    <t>职位描述工作职责要求：1.负责产品项目客户端开发；2.负责功能需求讨论分析。任职资格：1. 熟悉.NET(C#)框架，熟悉多线程编程；2. 熟悉B/S开发，常用软件架构、设计模式，能使用UML建模；3. 熟悉WCF、Web Service、Web API，了解面向服务的体系架构；4. 熟悉ASP.NET/ ASP.NET Core/ WPF开发框架；5. 熟悉Nosql(MongoDB，Redis，Memcache，CouchDB)、消息队列(RabbitMQ)并有一定的使用经验；6. 熟悉一款关系型(Oracle、MSSQL、Mysql)数据库，熟悉存储过程，能够进行PL/SQL调试；7. 对技术有热情，能主动根据工作需要钻研、学习新的技术，攻克技术难题；具有3年以上相关行业开发工作经验；8. 熟悉Docker、K8S等容器平台者优先；9. 了解服务器集群部署、负载均衡、有分布式系统、大数据量处理相关经验者优先；10.优秀的英文沟通和书写能力。</t>
  </si>
  <si>
    <t>财务软件工程师</t>
  </si>
  <si>
    <t>玛泽咨询(上海)有限公司</t>
  </si>
  <si>
    <t>职位亮点五险一金绩效奖金加班补助餐补带薪年假弹性工作员工旅游节日福利</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</si>
  <si>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</si>
  <si>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深圳市光科数字科技有限公司</t>
  </si>
  <si>
    <t>高级开发工程师（Web前端）</t>
  </si>
  <si>
    <t>专业服务/咨询(财会/法律/人力资源等),中介服务,基金/证券/期货/投资</t>
  </si>
  <si>
    <t>职位亮点五险一金绩效奖金加班补助带薪年假弹性工作补充医疗保险定期体检节日福利</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</si>
  <si>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</si>
  <si>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电子技术/半导体/集成电路,广告/会展/公关</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</si>
  <si>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</si>
  <si>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职位亮点周末双休节日福利员工旅游五险一金年底双薪带薪年假不加班全勤奖</t>
  </si>
  <si>
    <t>职位描述技能要求：运维数据处理配置管理1、根据项目分配按计划完成软件开发任务；2、协助项目组完善并维护基线软件；3、编制相关技术规范文档；4、协助解决客户端产品软件问题。5、编写相应的设计，开发和产品文档等工作； 岗位要求：1. 本科学历计算机、电子、通信、自动化相关专业本科及以上学历；2.  熟悉单片机原理、熟练使用汇编 / C / C++等开发语言和工具，具备软硬件开发能力，对于软件开发、程式编写有一定经验者优先。3. 熟悉实时操作系统RTOS基本原理,有处理DVB相关软件模组问题经验如 Multi Language，Subtitle，EPG，TTX，Demux，Demod，Tuner，MultiMedia 等。4. 较好的英语阅读能力。5. 胜任有压力的工作，能在有限时间内完成既定的工作并确保工作品质。6. 有较好的语言表达能力和沟通能力，较强的团队合作意识和敬业精神。 </t>
  </si>
  <si>
    <t>桦洁商贸(上海)有限公司</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</si>
  <si>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</si>
  <si>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零售/批发,耐用消费品（服饰/纺织/皮革/家具/家电）,互联网/电子商务,快速消费品（食品/饮料/烟酒/日化）</t>
  </si>
  <si>
    <t>深圳市钧诚精密制造有限公司</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</si>
  <si>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</si>
  <si>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彩讯科技股份有限公司</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</si>
  <si>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</si>
  <si>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软件开发经理</t>
  </si>
  <si>
    <t>职位亮点周末双休五险一金通讯补助带薪年假节日福利定期体检员工旅游弹性工作</t>
  </si>
  <si>
    <t>生产|加工|制造,大型设备/机电设备/重工业,医疗设备/器械,航空/航天研究与制造</t>
  </si>
  <si>
    <t>上海柏科企业管理咨询有限公司</t>
  </si>
  <si>
    <t>职位亮点五险一金全勤奖提供食宿员工旅游定期团建周末双休带薪年假定期体检</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</si>
  <si>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</si>
  <si>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职位描述技能要求:C++，C#，Net Framework，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机电一体化或电器/电子专业）熟悉视觉开源库如OpenCV，熟悉Halcon，熟练使用C/C++,C#具有一定的数据库（SQL）编程经验,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</si>
  <si>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深圳市华云中盛科技有限公司</t>
  </si>
  <si>
    <t>专业服务/咨询(财会/法律/人力资源等),检验/检测/认证</t>
  </si>
  <si>
    <t>职位亮点五险一金周末双休绩效奖金带薪年假节日福利</t>
  </si>
  <si>
    <t>职位亮点五险一金交通补助定期体检带薪年假通讯补助年终分红节日福利绩效奖金</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</si>
  <si>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</si>
  <si>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</si>
  <si>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后台开发工程师</t>
  </si>
  <si>
    <t>深圳市商用管理软件有限公司</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</si>
  <si>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</si>
  <si>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</si>
  <si>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中级web前端工程师</t>
  </si>
  <si>
    <t>职位亮点五险一金绩效奖金带薪年假弹性工作定期体检员工旅游节日福利</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</si>
  <si>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</si>
  <si>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软件开发工程师（WCS/C#/物流自动化）</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</si>
  <si>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</si>
  <si>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优采(深圳)供应链有限责任公司</t>
  </si>
  <si>
    <t>职位亮点五险一金绩效奖金带薪年假弹性工作补充医疗保险员工旅游节日福利</t>
  </si>
  <si>
    <t>职位亮点七险一金年终奖加班补贴超长带薪年假全额带薪病假年度调薪公司重点项目大牛带队</t>
  </si>
  <si>
    <t>职位描述岗位职责：1、根据测试计划，有效执行软件测试工作，准确提供技术反馈2、精准描述、记录测试报告，跟进bug管理，输出测试报告3、配合软件开发工程师调试定位问题，了解问题的原因及改善措施4、发现测试用例不足，提出完善、补充测试用例建议5、整理和汇总开发过程中的技术经验并撰写相关技术文档，配合部门内的技术积累工作6、参与规格与技术评审，阅读英文标准并输出技术文档（部分岗位）7、用户体验类问题经验积累任职要求：1、计算机软件、通讯、电子或相关专业，本科及本科以上学历2、1年以上软件测试经验，有TV相关测试经验者优先3、熟悉C/C++/java中的至少一门编程语言，熟悉Android/Linux操作系统优先4、熟悉软件测试流程、技术及方法，能熟练使用各种测试工具，有良好的英文阅读能力，英语六级及以上者优先5、工作细致认真，有耐心，可胜任重复性工作；具有良好的团队合作意识、沟通和表达能力</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</si>
  <si>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</si>
  <si>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职位亮点五险一金股票期权定期体检全勤奖通讯补助带薪年假</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</si>
  <si>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</si>
  <si>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职位亮点五险一金绩效奖金包住员工旅游节日福利</t>
  </si>
  <si>
    <t>职位亮点五险一金年底双薪绩效奖金餐补带薪年假弹性工作定期体检节日福利</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</si>
  <si>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</si>
  <si>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职位亮点五险一金绩效奖金加班补助交通补助补充医疗保险定期体检免费班车节日福利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</si>
  <si>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</si>
  <si>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职位描述岗位职责1、  开发上位机程序2、  维护编译器3、  协助项目经理完成技术资料整理岗位要求：1、  精通C++程序开发2、  熟悉多种开发工具有BS开发、编译器开发经验1、  具备较强的问题解决能力、沟通协调能力2、  具备较强的学习能力和执行力3、  勇于接受挑战，为公司员工服务</t>
  </si>
  <si>
    <t>前端开发实习生 - IES</t>
  </si>
  <si>
    <t>深圳市海易联科技有限公司</t>
  </si>
  <si>
    <t>职位亮点五险一金绩效奖金加班补助餐补带薪年假员工旅游</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</si>
  <si>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</si>
  <si>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</si>
  <si>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监控应用研发linux C/C++研发工程师</t>
  </si>
  <si>
    <t>运维开发工程师(flask+vue)</t>
  </si>
  <si>
    <t>深圳市德睿咨询服务有限公司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</si>
  <si>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</si>
  <si>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职位亮点周末双休绩效奖金五险一金通讯补助带薪年假定期体检节日福利公司重点项目</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</si>
  <si>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</si>
  <si>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.net C# web bs高级软件工程师</t>
  </si>
  <si>
    <t>职位亮点五险一金通讯补助餐补定期体检节日福利补充医疗保险高温补贴采暖补贴</t>
  </si>
  <si>
    <t>深圳市海德泰格软件技术有限公司</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</si>
  <si>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</si>
  <si>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职位描述技能要求：C++CLinux监控应用研发分部招聘技能要求：C++，C，Linux岗位基本技能要求：（知识、专业技能、项目实践经验等） 1、本科及以上学历2、C/C++开发经验；3、熟悉linux环境及shell等工具的使用，掌握vi/g++/gdb/makefile等开发工具；4、熟悉网络编程，多线程编程，熟悉数据结构及常用的算法； 岗位综合素质要求：（沟通表达、创新、团队协作、分析处理问题能力等）1、工作态度积极，责任心强，勤奋敬业；2、对新技术有好奇心，有良好的沟通和理解能力，有独立解决问题能力，可以短期上手；3、明确团队协作的重要性；4、能适应短期出差。 岗位职责：1、基于linux环境，负责电力系统自动化领域软件开发;2、负责相关技术文档的编写；3、负责技术攻坚,解决项目开发过程中的技术难题；4、负责解决工程现场使用过程中的缺陷；5. 升级与维护已有产品； 加分项：1、电力系统自动化领域软件开发工作经验者优先；2、熟悉多线程编程、网络编程；3、有linux下编程经验；</t>
  </si>
  <si>
    <t>职位亮点五险一金不加班13薪全额公积金</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</si>
  <si>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</si>
  <si>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c++开发工程师（校园招聘）</t>
  </si>
  <si>
    <t>C#软件工程师（Winform）（深圳）</t>
  </si>
  <si>
    <t>广州华工信息软件有限公司</t>
  </si>
  <si>
    <t>广东彩立方科技有限公司</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</si>
  <si>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</si>
  <si>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web前端工程师（东莞松山湖华为基地）</t>
  </si>
  <si>
    <t>上海易宝软件有限公司深圳分公司</t>
  </si>
  <si>
    <t>职位亮点五险一金加班补助全勤奖餐补带薪年假节日福利年终分红</t>
  </si>
  <si>
    <t>职位亮点五险一金带薪年假补充医疗保险定期体检员工旅游高温补贴节日福利</t>
  </si>
  <si>
    <t>职位亮点节日福利五险一金绩效奖金通讯补助带薪年假定期体检员工旅游周末双休</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</si>
  <si>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</si>
  <si>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</si>
  <si>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您可以：-参与公司电子支付相关的核心功能模块设计及开发；-参与用户需求分析、业务流程分析、系统设计实现、项目及实施管理等各阶段工作；-负责人工收费终端、智能收费系统、通信系统、大数据分析等不同类型的产品项目；-不断追求更高性能的系统实现和架构设计，成为技术领域的大神级人物；-不断追求行业技术和业务的创新，参与行业技术标准的制定；我们希望您具备以下条件：-计算机或相关专业，本科及以上学历；-C++基础扎实，掌握并运用数据结构，具有较强的面向对象思维；-熟悉VS、QT、BCB等主流的C++开发工具；-熟悉多线程技术，并发技术，有使用设计模式的经验；；-熟悉常用数据库SQL Server、Oracle、Mysql，有较好的数据库设计能力；-熟悉并从事过Socket、HTTP、中间件等网络编程，有数据库或组件开发经验者优先-良好的逻辑综合分析能力，以及强烈的解决问题的意愿；-强烈的求知欲，和与之相适应的学习能力，并能快速学习新技术；-良好的沟通能力，有很强的问题解决能，能清晰、准确的在团队中传达自己的想法；-对自己的代码和产品有追求，完美主义者。</t>
  </si>
  <si>
    <t>c#开发工程师（wpf）</t>
  </si>
  <si>
    <t>RD3-web前端开发工程师</t>
  </si>
  <si>
    <t>深圳市众智创新科技有限责任公司</t>
  </si>
  <si>
    <t>职位亮点五险一金带薪年假弹性工作定期体检加班补助绩效奖金健身俱乐部定期团建</t>
  </si>
  <si>
    <t>职位亮点五险一金绩效奖金加班补助带薪年假定期体检补充医疗保险节日福利</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</si>
  <si>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</si>
  <si>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职位描述1.  精通C#开发3年以上经验，有WPF开发经验，有良好的编程风格，有面向对象编程思想2.  有MVVM、数据驱动开发经验3.  沟通、协作能力好4.  有协调项目发布与生产问题定位与解决的能力5.  能读、写英文需求文档</t>
  </si>
  <si>
    <t>.Net/C#软件工程师</t>
  </si>
  <si>
    <t>IT|通信|电子|互联网,电子技术/半导体/集成电路</t>
  </si>
  <si>
    <t>慧咨环球(中国)信息技术有限公司深圳分公司</t>
  </si>
  <si>
    <t>职位亮点弹性工作员工旅游大牛带队年终分红每年多次调薪</t>
  </si>
  <si>
    <t>职位描述职位信息：1.负责机器人端嵌入式应用软件架构设计和具体实施（音视频传输、音频编码和解码、语音远场唤醒和回声消除等功能）；2.负责嵌入式物联网解决方案的系统架构和软件开发，包括物联网wifi联网、音频解码和编码、http协议、MQTT协议的应用开发；3.负责相关项目开发文档、指导手册的编写；4.负责相关项目专利文件的编写。职位要求：1.精通C/C++  2.熟悉硬件原理，i2c等总线通信协议3.熟练掌握STM32平台、ARM软件开发、熟练掌握MDK、IAR等集成化开发、编译、调试工具，4.熟悉调试i2c, spi，uart，按键等各种外设5.熟悉ucos/freertos6.熟悉pid算法熟悉舵机控制7..精通嵌入式（RTOS、Linux等）软件的架构设计及开发</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</si>
  <si>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</si>
  <si>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职位亮点五险一金年底双薪带薪年假不加班节日福利员工旅游定期团建</t>
  </si>
  <si>
    <t>C/C++高级工程师</t>
  </si>
  <si>
    <t>1万-1.1万</t>
  </si>
  <si>
    <t>国源君安(北京)科技有限公司</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</si>
  <si>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</si>
  <si>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职位亮点绩效奖金弹性工作五险一金带薪年假</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</si>
  <si>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</si>
  <si>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晨星资讯（深圳）有限公司</t>
  </si>
  <si>
    <t>IT|通信|电子|互联网,计算机软件</t>
  </si>
  <si>
    <t>职位亮点五险一金绩效奖金周末双休餐补</t>
  </si>
  <si>
    <t>职位亮点年底双薪大牛带队股票期权出国机会员工俱乐部周末双休五险一金带薪年假</t>
  </si>
  <si>
    <t>职位描述技能要求：C++CPython数据库Linux任职要求1、熟悉Linux/Unix操作系统2、精通C/C++、Python语言3、精通TCP/IP通信协议4、有大数据存储、分析经验优先5、能适应短期出差、现场解决客户问题</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</si>
  <si>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</si>
  <si>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</si>
  <si>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C# 技术主管</t>
  </si>
  <si>
    <t>Linux C/C++ 软件研发工程师</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</si>
  <si>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</si>
  <si>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深圳市南方网通网络技术开发有限公司</t>
  </si>
  <si>
    <t>职位描述岗位要求：1、   计算机、通信、电子相关专业本科以上学历，2年以上程序开发经验；2、   精通C/C++，熟悉Linux C/C++编程，有C/C++实际项目经验；3、   熟悉计算机网络，掌握TCP/IP协议，掌握Socket网络编程；4、   熟悉分组调度算法，具有RNC/BSC产品无线资源管理RRM、分组调度软件研发经验者，优先考虑；5、   熟悉宽带通信技术、分组交换、软交换技术，具有相关项目实际经验者，优先考虑；6、   熟悉RIP、OSPF等路由协议，具有相关产品实际经验者，优先考虑；7、   熟悉轨道交通专网通信，或者有实际相关项目经验者，优先考虑；8、   很强的学习能力，良好的团队合作精神，工作主动性和责任心强，服从工作安排，善于沟通。9、   大学英语4级，较强的读写能力.</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</si>
  <si>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</si>
  <si>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</si>
  <si>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</si>
  <si>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禾麦科技开发（深圳）有限公司</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</si>
  <si>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</si>
  <si>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职位亮点五险一金年底双薪绩效奖金年终分红通讯补助带薪年假员工旅游节日福利</t>
  </si>
  <si>
    <t>职位亮点五险一金绩效奖金交通补助餐补带薪年假定期体检</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</si>
  <si>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</si>
  <si>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职位描述岗位职责：1. 负责基于QT开发工具Windows/Linux环境下的C++服务器端、客户端程序的设计、编码工作；2.应用级的数据库设计及实现；3. 优化现有系统代码，提高产品质量；4.单元测试、安装及后期维护；5.负责相关技术文档、开发文档的编写。任职要求：1.一年以上Linux下C++开发经验，熟悉QT程序开发工具，具备QT开发经验者优先；2.熟练SQL语法和数据库编程，熟练掌握至少一种数据库的开发（MySQL，Oracle等）3.掌握Windows/Linux下多线程开发，熟悉进程间通信及同步机制；4.掌握socket编程，熟悉TCP（UDP）/IP网络通信协议；5.具有一定的文档编写能力；6.较强的学习能力，优秀的团队合作能力、沟通协调能力和敬业精神，工作稳定性好；7.具备良好的抽象思维和逻辑思维能力，独立分析问题和解决问题的能力；8.对软件开发生命周期有一定的了解。</t>
  </si>
  <si>
    <t>职位亮点五险一金带薪年假补充医疗保险定期体检周末双休</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</si>
  <si>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</si>
  <si>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C++/MFC/VC软件工程师</t>
  </si>
  <si>
    <t>北京穗加软件有限公司</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</si>
  <si>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</si>
  <si>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急招测试工程师</t>
  </si>
  <si>
    <t>C#软件工程师（G）</t>
  </si>
  <si>
    <t>职位亮点五险一金绩效奖金加班补助交通补助通讯补助餐补</t>
  </si>
  <si>
    <t>职位描述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1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</si>
  <si>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</si>
  <si>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北京神州数码锐行快捷信息技术服务有限公司</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</si>
  <si>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</si>
  <si>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C++工程师（CS1gyq）</t>
  </si>
  <si>
    <t>职位亮点五险一金绩效奖金带薪年假餐补年底双薪定期体检通讯补助</t>
  </si>
  <si>
    <t>深圳市时代华盛网络科技有限公司</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</si>
  <si>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</si>
  <si>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</si>
  <si>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 桌面端三维GIS平台开发； 2. 基于WebGL的三维GIS平台开发；3. 城市级海量模型处理工具开发；4. BIM模型轻量化工具开发；任职要求:1. 本科及以上学历，计算机、地理信息等相关专业，精通C++编程，熟悉ocx插件封装； 2. 熟悉3D图形学原理和3D几何，有OpenGL、WebGL、Shader等三维开发经验； 4. 有2年以上工作经验；5. 有三维GIS平台开发经验者优先；6. 熟悉常见的开源引擎OSG或OGRE者优先；7. 有大批量模型处理和加载开发经验者优先（针对城市模型和BIM模型）；8. 熟悉3D Tiles（cesium）、S3M（SuperMap）、I3S（ArcGIS）中一种数据处理、调度和加载者优先；</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</si>
  <si>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</si>
  <si>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前端工程师X</t>
  </si>
  <si>
    <t>C#开发工程师/ C#软件工程师</t>
  </si>
  <si>
    <t>C++ 服务端工程师</t>
  </si>
  <si>
    <t>北京掌上新城信息技术有限公司</t>
  </si>
  <si>
    <t>职位亮点节日福利五险一金绩效奖金加班补助餐补年底双薪</t>
  </si>
  <si>
    <t>职位亮点五险一金年底双薪绩效奖金加班补助交通补助餐补通讯补助带薪年假</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</si>
  <si>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</si>
  <si>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</si>
  <si>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深圳市巨鼎医疗设备有限公司</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</si>
  <si>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</si>
  <si>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职位亮点五险一金周末双休绩效奖金带薪年假节日福利餐补包吃包住</t>
  </si>
  <si>
    <t>宇博信诚(北京)信息技术有限公司上海分公司</t>
  </si>
  <si>
    <t>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</si>
  <si>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职位亮点五险一金年底双薪绩效奖金年终分红带薪年假弹性工作员工旅游节日福利</t>
  </si>
  <si>
    <t>招商局国际信息技术有限公司</t>
  </si>
  <si>
    <t>职位描述技能要求：CC++岗位职责：1、参与手游服务端游戏逻辑代码的编写；2、参与技术可行性分析和需求分析；3、在已有代码基础上做二次开发和BUG修复。 任职要求1、计算机或相关专业本科以上学历，1年以上工作经验；2、熟悉C++语言,能熟练使用C++语言进行网络与多线程编程；3、具备较强的逻辑思维能力，思路清晰，对游戏规则有较强的理解能力；4、熟悉 linux环境下程序的部署、调试；5、热衷于技术钻研，工作踏实诚恳，认真负责，有良好的抗压能力；6、有棋牌类或社交类小游戏研发经验、或2年以上C++研发工作经验者优先考虑。</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</si>
  <si>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</si>
  <si>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Node.js程序员</t>
  </si>
  <si>
    <t>职位亮点住房补贴周末双休定期体检节日福利高温补贴弹性工作带薪年假五险一金</t>
  </si>
  <si>
    <t>深圳市环球易购电子商务有限公司</t>
  </si>
  <si>
    <t>职位描述【岗位职责】： 1） 参与公司产品的系统设计与开发。 2） 负责产品部分关键算法设计和开发工作。3） 参与项目的系统设计，架构设计工作。4） 参与公司产品或者项目的技术评审工作。5） 负责行业新技术的研究。【应聘要求】: 1) 理工类相关专业毕业，本科以上学历。2) 具有大型应用程序的开发经验，精通三层架构设计理念3) 熟悉C#中网络通讯、多线程、XML、LINQ、WCF、WEB SERVICE、WPF、ASP.NET等相关开发技术。4) 熟悉VS2012开发工具，具有三年及以上应用程序架构设计经验，五年及以上C#开发经验。 5) 熟悉Oracle和SQL Server数据库的操作及基本编程。6) 熟悉代码调试及Bug诊断常用技巧。7) 具备较强的逻辑思维能力、表达能力及团队协作能力。</t>
  </si>
  <si>
    <t>c++开发工程师（外派客户现场）--丰台</t>
  </si>
  <si>
    <t>东实科技(北京)有限公司</t>
  </si>
  <si>
    <t>C#初级工程师</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</si>
  <si>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</si>
  <si>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中级JAVA开发工程师，五险一金</t>
  </si>
  <si>
    <t>长沙锐果信息技术有限公司</t>
  </si>
  <si>
    <t>职位亮点五险一金带薪年假年底双薪周末双休试用期全额</t>
  </si>
  <si>
    <t>职位亮点五险一金加班补助带薪年假定期体检节日福利每年多次调薪健身俱乐部周末双休</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</si>
  <si>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</si>
  <si>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</si>
  <si>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职位亮点五险一金年底双薪绩效奖金餐补房补</t>
  </si>
  <si>
    <t>C#软件工程师（C）</t>
  </si>
  <si>
    <t>职位描述技能要求：C++QT任职要求：1、大专以上学历，计算机软件相关专业；2、具有1-5年以上C++客户端开发经验；3、熟悉QT布局、绘图、网络技术，深入理解QT底层实现机制；4、熟练使用常用数据结构，熟悉列队、消息、多线程、socket、sqllite、mysql等技术；5、熟悉掌握面向对象思想，具备一定系统分析和设计能力，对界面开发有热情，有良好的产品交互意识；6、有航天、船舶、政府等项目经验或现场集成开发者优先；7、有国产化操作系统平台开发经验者优先；8、工作地点：北京丰台云岗（提供住房补助）。</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</si>
  <si>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</si>
  <si>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应用开发工程师（平台层）</t>
  </si>
  <si>
    <t>c++中高级开发工程师</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</si>
  <si>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</si>
  <si>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职位描述【岗位职责】：1、从事软件设计和开发工作；2、参与设计文档编写工作；3、参与产品售前支持工作；4、参与专项技术研究工作。【任职要求】：1、理工类相关专业毕业，本科以上学历；2、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</si>
  <si>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</si>
  <si>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职位描述工资待遇：月薪8000-15000，年终13.5到14.5薪，半年一次晋升机会岗位职责：1 带领一名组员组成小组，整个小组完成“视音频会议控制领域”某特定方向的客户端软件研发或项目开发工作；2 主要负责软件研发部分，实现新功能、新模块、参与架构讨论，并和服务器组成员进行联调；3 对组员完成的项目代码进行审核及优化；4 对原有代码不断的优化乃至重构，实现代码的高质量；任职要求：1、计算机相关专业本科学历，2年以上工作经验，两个以上C++中型项目经验，优秀的可适当放宽条件；2、熟练掌握Qt界面开发、网络、多线程、数据库技能中的一项或多项；3、良好的编码规范，严谨的编程习惯，能对自己的代码质量负责；4、有代码优化能力，有志于反复锤炼直至生成高品质代码；5、良好的沟通和学习能力；</t>
  </si>
  <si>
    <t>北京百特康科技有限公司</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</si>
  <si>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</si>
  <si>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</si>
  <si>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C#助理软件工程师</t>
  </si>
  <si>
    <t>计算机软件,医疗设备/器械,医疗/护理/美容/保健/卫生服务</t>
  </si>
  <si>
    <t>职位描述1、负责软件的设计、开发及相关技术研发工作；2、参与软件的需求分析，系统设计，代码编写，单元测试和bug修复工作；3、根据软件开发规范，完成相关技术文档编写；4、与产品相关人员配合共同完成软件的开发工作。任职要求：1、本科及以上计算机相关专业，2年以上工作经验或硕士应届毕业生；2、熟悉C++；3、良好的面向对象的分析方法，熟悉常用设计模式；4、良好的编程风格和协作精神；5、了解三维影像处理。 </t>
  </si>
  <si>
    <t>职位亮点年底双薪绩效奖金餐补带薪年假补充医疗保险定期体检员工旅游</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</si>
  <si>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</si>
  <si>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</si>
  <si>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协议软件工程师(C/C++方向)</t>
  </si>
  <si>
    <t>普天信息技术有限公司</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</si>
  <si>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</si>
  <si>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高薪诚聘前端工程师</t>
  </si>
  <si>
    <t>通信/电信运营、增值服务,学术/科研,电子技术/半导体/集成电路,通信/电信/网络设备</t>
  </si>
  <si>
    <t>北京吉因加科技有限公司</t>
  </si>
  <si>
    <t>职位亮点五险一金绩效奖金交通补助餐补采暖补贴带薪年假补充医疗保险定期体检</t>
  </si>
  <si>
    <t>职位描述岗位职责：1、按照项目的软件开发流程，完成LTE系统中NodeB业务面（RLC/MAC）相关协议软件模块的需求分析、架构/详细设计、开发和集成；2、相关算法的分析研究，分析、定位并解决内外场测试线环境中出现的问题。任职要求：1、要求统招本科及以上学历，计算机、通信、软件工程等相关专业；2、熟练使用C/C++语言，有嵌入式软件开发的经验，熟悉DSP或VxWorks更佳；3、有GSM、CDMA、TD-SCDMA、WCDMA、LTE等通信协议软件开发经验者优先；4、具有较强的学习愿望和能力，踏实肯干、思路清晰、强烈的责任心，良好的团队精神。</t>
  </si>
  <si>
    <t>医药/生物工程,医疗/护理/美容/保健/卫生服务,互联网/电子商务,检验/检测/认证</t>
  </si>
  <si>
    <t>职位亮点五险一金年底双薪绩效奖金餐补弹性工作带薪年假员工旅游节日福利</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</si>
  <si>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</si>
  <si>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广州华微明天软件技术有限公司</t>
  </si>
  <si>
    <t>职位亮点五险一金年底双薪绩效奖金带薪年假弹性工作员工旅游</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</si>
  <si>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</si>
  <si>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C#系统分析员</t>
  </si>
  <si>
    <t>职位亮点五险一金年底双薪餐补带薪年假定期体检员工旅游加班补助股票期权</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</si>
  <si>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</si>
  <si>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项目经理(CSZN32-wh)</t>
  </si>
  <si>
    <t>职位亮点五险一金餐补带薪年假弹性工作补充医疗保险定期体检员工旅游高温补贴</t>
  </si>
  <si>
    <t>职位描述【岗位职责】：1、负责产品整体架构 及服务端程序维护2、负责产品功能模块的设计3、负责产品关键模块代码开发及Bug修复（包括单元测试，性能测试，功能测试）4、编写软件设计、开发指南等文档5、参与新产品的架构设计及技术预研 【任职资格】：1、计算机及相关专业本科或以上学历。具有5年或以上软件开发经验，至少3年C#开发经验；2、熟悉面向对象的分析设计技术，熟练使用设计工具；3、精通C#语言，IIS服务，熟练使用Visual Studio开发平台；4、熟悉WebService和Socket网络通信编程。5、熟悉Oracle或SQLServer数据库的操作及编程；  6、对三层结构和分布式应用系统的开发有深入了解和实际项目经验者优先；7、具有服务器程序编写经验者优先；8、具有良好的沟通协作能力者优先。 </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</si>
  <si>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</si>
  <si>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一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</si>
  <si>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</si>
  <si>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深圳市万普拉斯科技有限公司</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</si>
  <si>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</si>
  <si>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C#软件工程师（智慧物流）</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</si>
  <si>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</si>
  <si>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</si>
  <si>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C#开发实习生</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</si>
  <si>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</si>
  <si>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Linux C/C++ 研发工程师</t>
  </si>
  <si>
    <t>北京艾科网信科技有限公司</t>
  </si>
  <si>
    <t>职位描述 1、在读本科或以上院校理工类相关专业，2019年毕业；2、熟悉C#语言、.NET平台，热爱软件开发工作；3、如申请实习岗位，全职工作时间应不少于4个月；4、实习期满，公司提供转正机会。</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</si>
  <si>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</si>
  <si>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web前端开发工程师（平安寿险）</t>
  </si>
  <si>
    <t>职位亮点周末双休五险一金带薪年假弹性工作定期体检节日福利绩效奖金</t>
  </si>
  <si>
    <t>测试开发工程师(C#/C语言/Labview）</t>
  </si>
  <si>
    <t>职位描述技能要求：Linux C/C++网络协议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</si>
  <si>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法雷奥汽车内部控制（深圳）有限公司</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</si>
  <si>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</si>
  <si>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职位亮点节日福利五险一金年底双薪通讯补助带薪年假补充医疗保险定期体检免费班车</t>
  </si>
  <si>
    <t>神州高铁技术股份有限公司</t>
  </si>
  <si>
    <t>深圳市锦绣前程人才服务集团有限公司</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</si>
  <si>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</si>
  <si>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</si>
  <si>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职位亮点五险一金年底双薪绩效奖金餐补带薪年假定期体检补充医疗保险</t>
  </si>
  <si>
    <t>职位描述技能要求： 开发 c语言 PLCTest Engineer/测试开发工程师Mission:- the design, the production launch and optimization of test devices : (requirements, manufacturing supervision, software realization, validation and capability ).- Expertise electronic measurements failures- Keep posted about new technologies, means and test methods.Responsibilities:Takes part of the new ECU development- Builds and optimizes test specification according to plant standards and required test cycle time.- Builds the device specification according to the Quality standards, local ergonomy and safety regulations.- Is in charge with the device development according to the APU standards.- When development is outsourced, is in charge with key steps validation, formal reception of soft and hardware.- Is in charge with test device validation (validation minutes, capabilities, FMEA, R&amp;R) and the technical documentation.Continuous Improvement- Checks and fix test device failures- Cut down random test device failures, improves test cycle time.- Investigates the customer km0 and warranty claims- Implements corrective actions regarding test devicesMaintenance- Helps maintenance technicians- Define preventive maintenanceQuality- Participates the audit preparationTechnological Survey- Keep posted about new test technologies, implements technical enhancements according to plant needs.- Communicate with Mother plant for transferred and shared know-how- Training by Mother plant- Follow and implement the standard defined by Mother plant- Communicate with Mother plant for specific task check and validation.Do the tasks assigned by N+1 from time to timeRequirement:- Graduated as an Electronic and Computer Engineer- Fluent English communication in writing and speaking- 3 years testing field in EMS (Electronic Manufacturer Service) factory to maintain/troubleshooting testers.- Understand(Basic capability to read the circuit, for example the usage of op amp, diode, triode)- Understand (Basic capability to read the c/c++ source code)- Familiar to use normal instruments with GPIB, for example, power supply, DMM, Scope, etc.</t>
  </si>
  <si>
    <t>职位描述任职要求：1、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</si>
  <si>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深圳市德玛特网络科技有限公司</t>
  </si>
  <si>
    <t>职位亮点全勤奖加班补助绩效奖金带薪年假节日福利</t>
  </si>
  <si>
    <t>北京鑫万佳科技发展有限公司</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</si>
  <si>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</si>
  <si>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深圳巴伦如梭网络有限公司</t>
  </si>
  <si>
    <t>职位亮点五险一金年底双薪绩效奖金全勤奖交通补助餐补带薪年假定期体检</t>
  </si>
  <si>
    <t>深圳中集天达空港设备有限公司</t>
  </si>
  <si>
    <t>职位描述岗位职责：1.能够根据要求开发功能性模块，完成基于c、c++开发语言的软件开发任务； 2.能够根据文档，对已有软件进行维护、升级； 3.能够按照文档规范要求编写软件项目文档。 任职要求：1.计算机及相关专业，本科及以上学历,一本以上优先； 2.熟练掌握标准c、c++语言，具备良好的编程风格规范； 3.熟悉不同的操作系统，包括windows、unix、linux等； 4.理解tcp/ip通讯协议，能够完成采用tcp/ip协议的不同操作系统间（windows、unix、linux）的通讯开发； 5.至少熟悉sqlserver/informix/oracle/db2等数据库中的一种； 6.吃苦耐劳，责任心强，具备团队合作精神，能适应出差。</t>
  </si>
  <si>
    <t>职位亮点绩效奖金带薪年假周末双休创业公司</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</si>
  <si>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</si>
  <si>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大型设备/机电设备/重工业,加工制造（原料加工/模具）,交通/运输</t>
  </si>
  <si>
    <t>急聘前端开发工程师</t>
  </si>
  <si>
    <t>职位亮点五险一金包住定期体检免费班车员工旅游高温补贴节日福利</t>
  </si>
  <si>
    <t>职位描述1、负责登机桥及其桥载设备监控计量管理系统的开发、测试、调试和安装；2、负责软件需求、开发、测试、安装调试相关技术文件的编写；3、负责与国外客户的技术交流。任职资格：1、自动化、电气工程、机电工程、计算机、通信工程等相关专业本科及以上学历；2、具有2年以上工控软件开发或者项目实施经验或工作能力；3、能够熟练使用C#、C++、VB等高级编程软件，熟悉Microsoft.Net开发平台；4、能够熟练开发串口通信、网络通信、总线通信、Web服务等；5、能够使用Intouch 、Wincc、iFix、KingView等工业组态软件；6、熟悉SQL、MySQL等常用数据库系统并了解设计方法；7、具有基本的英语听说读写能力。</t>
  </si>
  <si>
    <t>职位亮点五险一金年底双薪员工旅游定期体检</t>
  </si>
  <si>
    <t>职位描述1、大专以上学历，计算机或相关专业，；2、熟悉JavaScript／css主流前端类库，框架，如Vue，require.js, web pack等；3、 熟悉ES6/HTML/CSS3等新技术，4、基础扎实，实战能力强，具有团队协助精神，善于与人沟通</t>
  </si>
  <si>
    <t>游戏开发工程师（深圳）</t>
  </si>
  <si>
    <t>职位亮点五险一金全勤奖节日福利绩效奖金带薪年假加班补助</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</si>
  <si>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</si>
  <si>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</si>
  <si>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PHP开发工程师 ERP技术工程师</t>
  </si>
  <si>
    <t>深圳市腾辉电子商务有限公司</t>
  </si>
  <si>
    <t>.net/C#</t>
  </si>
  <si>
    <t>职位描述职责描述：1.负责windows平台项目的开发编码与维护工作。2.负责软件性能的优化改进。任职要求：1. 计算机相关专业毕业，大学本科以上学历，2年以上C/C++开发经验。2. 精通C++语言，熟悉常用数据结构和算法，具有良好的编程习惯。3. 熟悉MFC、Win32编程，会使用至少一种界面库。4. 熟悉网络编程及进程间通讯同步技术。5. 熟悉Windows下调试技术；</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</si>
  <si>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</si>
  <si>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</si>
  <si>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电商中级PHP开发工程师</t>
  </si>
  <si>
    <t>北京国泰星云科技有限公司</t>
  </si>
  <si>
    <t>职位亮点五险一金带薪年假周末双休定期体检员工旅游</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</si>
  <si>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</si>
  <si>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</si>
  <si>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深圳市壹平台信息技术有限公司</t>
  </si>
  <si>
    <t>仪器仪表及工业自动化,计算机软件,电子技术/半导体/集成电路,贸易/进出口</t>
  </si>
  <si>
    <t>FWZ-IT运维开发工程师（C#方向）</t>
  </si>
  <si>
    <t>职位亮点五险一金交通补助通讯补助带薪年假节日福利</t>
  </si>
  <si>
    <t>顺丰科技有限公司</t>
  </si>
  <si>
    <t>职位描述技能要求：C++图像处理数据库岗位职责：1、负责独立完成产品相关模块的设计和开发；2、负责开发与产品相关的调试软件工具；3、负责配合完成产品的规划与持续改进。任职要求：1、具备C++开发经验，熟悉VS系列开发环境，有界面（例如MFC或QT）开发经验；2、熟练使用STL、熟悉部分boost库的用法；3、熟悉通信机制，对TCP/IP通信、串口通信、多线程方面有开发经验；4、熟悉主流GIS系统以及GIS地图开发技术；5、具备计算机视觉基础，熟悉目标跟踪、目标识别、图像增强等常见图像处理算法，具备算法应用能力；6、具备流媒体开发经验，熟悉海康等主流视频厂商SDK；7、有相关经验者优先考虑：数据库开发、boost库应用、Python开发，场景文本检测/识别、图像处理、深度学习等。</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</si>
  <si>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</si>
  <si>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职位亮点节日福利五险一金餐补通讯补助定期体检绩效奖金</t>
  </si>
  <si>
    <t>职位描述岗位职责:1、 负责桌面客户端应用工具平台（前端和后台）的开发；2、 负责自助装机工具的开发；3、 桌面自动化脚本的开发；4、完成上级交付的其他工作任务； 任职资格:1、计算机或相关专业本科或以上学历，3年以上项目开发经验，并参与系统架构设计或需求分析和后台开发；2、精通C#语言、.NET框架原理，能熟练使用WPF、Prism/MVVM框架开发复杂UI的桌面客户端应用，2年以上的WPF项目开发经验；3、熟悉TCP/IP、多线程、socket网络编程，熟练掌握SQL语句，熟悉MySQL；4、有高并发、分布式或微服务开发经验者优先；5、具备良好的团队合作精神和快速学习能力，高度的责任感，善于沟通，有创新精神； </t>
  </si>
  <si>
    <t>c++初级工程师</t>
  </si>
  <si>
    <t>职位亮点五险一金周末双休绩效奖金弹性工作节日福利</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</si>
  <si>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</si>
  <si>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职位描述【职位描述】：1.3D家装设计软件开发和维护 2.现有功能迭代升级及bug修改 3.参与需求调研，编写需求文档     【任职要求】：1、统招大学本科及以上学历，计算机、软件工程等相关专业2、熟悉C++、STL、windows API开发、多线程编程3、熟悉MFC框架开发及Windows消息机制</t>
  </si>
  <si>
    <t>嵌入式软件工程师C++</t>
  </si>
  <si>
    <t>北京志诚泰和信息科技股份有限公司</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</si>
  <si>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</si>
  <si>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SYZ305 - IT前端开发工程师</t>
  </si>
  <si>
    <t>长园深瑞继保自动化有限公司</t>
  </si>
  <si>
    <t>计算机硬件,办公用品及设备,计算机软件,IT服务(系统/数据/维护)</t>
  </si>
  <si>
    <t>职位亮点周末双休五险一金绩效奖金高温补贴节日福利员工旅游定期体检</t>
  </si>
  <si>
    <t>电气/电力/水利,IT服务(系统/数据/维护),计算机软件,仪器仪表及工业自动化</t>
  </si>
  <si>
    <t>职位亮点免息房贷五险一金绩效奖金餐补带薪年假节日福利</t>
  </si>
  <si>
    <t>职位描述岗位职责：1、负责嵌入式软件系统架构设计、方案制定及实施等；2、嵌入式安卓、Linux等软件系统研发和调试；3、各驱动程序研发和调试；4、各协议软件的研发和调试；5、协助搭建高效软件研发技术团队； 任职要求：1，全日制本科及以上学历，通信、电子、计算机或相关专业毕业；2，沟通及团队协作能力强，能承受较大的工作压力；3，思维清晰，工作热情，积极向上；4，具有车联网或通信产品开发经验,，有NXP(Freescale)的i.MX6及相应AP平台开发经验优先；5、具有软件架构规划设计能力6，熟悉安卓、Linux、C++、qnx等系统软件； 7，具有USB、Ethernet、SD、UART、PCIe、NAND/DDR软件驱动经验等；8、具有通信协议、ITS协议、C-V2X协议经验者优先。</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</si>
  <si>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</si>
  <si>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</si>
  <si>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C#现场开发工程师(深圳)</t>
  </si>
  <si>
    <t>C++开发工程师（平台开发）</t>
  </si>
  <si>
    <t>上海趣医网络技术服务有限公司</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</si>
  <si>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</si>
  <si>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银盛科技服务集团有限公司</t>
  </si>
  <si>
    <t>互联网/电子商务,计算机软件,医疗/护理/美容/保健/卫生服务</t>
  </si>
  <si>
    <t>职位亮点五险一金年底双薪交通补助餐补通讯补助带薪年假定期体检节日福利</t>
  </si>
  <si>
    <t>职位亮点五险一金餐补通讯补助员工旅游节日福利出差补贴定期体检包住</t>
  </si>
  <si>
    <t>职位描述岗位职责：1.负责三维软件功能模块的实现；2.负责软件框架搭建，接口定义；3.负责QT界面开发。岗位要求：1.本科及以上学历；2.有扎实的计算机基础知识；3.熟悉Linux/windows系统下C++开发，熟悉Qt、WPF开发环境，UI界面编程。</t>
  </si>
  <si>
    <t>职位亮点周末双休五险一金年底双薪绩效奖金年终分红弹性工作定期体检节日福利</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</si>
  <si>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</si>
  <si>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</si>
  <si>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职位亮点定期体检免费班车员工旅游节日福利五险一金绩效奖金</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</si>
  <si>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</si>
  <si>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中级前端开发工程师（深圳）</t>
  </si>
  <si>
    <t>职位描述岗位责任：承担二维CAD、三维CAD、协同管理等软件系统的开发工作任职要求：1.综合性大学或理工类大学全日制统招本科或硕士学历，毕业时间硕士不晚于2018年6月，本科不晚于2017年7月，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</si>
  <si>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</si>
  <si>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Android/iOS/C#/PHP/U3D 转行 业务</t>
  </si>
  <si>
    <t>职位亮点五险一金年底双薪全勤奖带薪年假节日福利定期体检通讯补助绩效奖金</t>
  </si>
  <si>
    <t>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</si>
  <si>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职位描述技能要求：C++岗位职责：1.根据部门经理的安排进行项目软件研发工作；2.参与项目需求分析，进行系统框架和核心模块的详细设计；3.根据产品或项目开发进度和任务分配，负责相关项目的软件开发，或承担相应的软件模块开发；4.根据公司技术文档规范编写相应的技术文档；5.根据需要不断修改完善软件；6.能够进行模块和完整程序的测试；7.研究项目技术细节，编写相应的说明书；8.协助项目组进行产品的试验和定型；任职资格：1.本科以上学历，3年以上C++相关工作经验；2.精通windows和linux下的C++；3.具有视频编解码，图像图像处理,3D建模渲染等 开发经验优先考虑；4.有大型项目的设计、开发、重构经验者优先考虑；5.熟悉各种常用设计模式，拥有设计模式的应用经验；6.具有良好的沟通能力和分析能力。</t>
  </si>
  <si>
    <t>泰康养老保险股份有限公司深圳分公司</t>
  </si>
  <si>
    <t>职位亮点绩效奖金年终分红包住股票期权包吃带团队出国游节日福利</t>
  </si>
  <si>
    <t>C++研发工程师（演播室）</t>
  </si>
  <si>
    <t>职位描述技能要求：客户代表﻿销售售前支持售后支持找不到工作?？？？技术不达标?？？？来做业务吧!二年买车,三年买房!！！！！！高速发展中企业:高股权+高分红!！！！！</t>
  </si>
  <si>
    <t>北京中广上洋科技股份有限公司</t>
  </si>
  <si>
    <t>职位亮点五险一金绩效奖金带薪年假补充医疗保险定期体检节日福利餐补</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</si>
  <si>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</si>
  <si>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java开发工程师-外派银行</t>
  </si>
  <si>
    <t>招银云创（深圳）信息技术有限公司</t>
  </si>
  <si>
    <t>计算机软件,IT服务(系统/数据/维护),电子技术/半导体/集成电路,互联网/电子商务</t>
  </si>
  <si>
    <t>职位亮点五险一金股票期权餐补带薪年假补充医疗保险高温补贴节日福利通讯补助</t>
  </si>
  <si>
    <t>职位描述技能要求：C++MFC岗位职责：1、 负责Windows软件产品的开发； 2、 负责软件单元测试、集成测试； 3、 负责软件开发过程文档的编写工作；任职要求：1．有良好的分析和解决问题能力，逻辑思维清晰严谨； 2．能够灵活运用面向对象思想进行程序设计； 3．熟练Windows程序开发，熟练Visual C++，能熟练使用Windows SDK、MFC、进行开发； 4．扎实的C/C++语言基础，熟悉常用数据结构及算法； 5．熟练使用GDI、GDI+进行界面程序开发； 6．对windows线程、消息机制有深度了解； 7. 有图像处理、视频解码相关开发经验 优先考虑</t>
  </si>
  <si>
    <t>职位亮点五险一金周末双休年底双薪节日福利定期体检带薪年假员工旅游</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</si>
  <si>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</si>
  <si>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</si>
  <si>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C++软件开发工程师（校园）-北京</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</si>
  <si>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</si>
  <si>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职位亮点五险一金绩效奖金节日福利周末双休弹性工作加班补助员工旅游</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</si>
  <si>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</si>
  <si>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职位描述岗位职责：承担CAD、PLM、MES等公司自主知识产权软件的研发工作 任职要求：1.重点综合性大学或理工类大学全日制统招硕士/博士应届毕业生，机械、计算机、软件、飞行器设计、力学、数学等专业，英语4级以上，能熟练阅读英文文档；2.熟练掌握C++语言，开发过MFC应用程序；3. 诚实守信，具备较强的自学能力以及积极性，具备良好的合作精神 </t>
  </si>
  <si>
    <t>深圳达实物联网技术有限公司</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</si>
  <si>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</si>
  <si>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机械CAD开发工程师(C/C++)</t>
  </si>
  <si>
    <t>北京典道互联科技有限公司</t>
  </si>
  <si>
    <t>MES软件开发工程师</t>
  </si>
  <si>
    <t>职位亮点五险一金绩效奖金交通补助通讯补助定期体检周末双休项目奖金节日福利</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</si>
  <si>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</si>
  <si>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职位亮点五险一金带薪年假员工旅游定期体检餐补通讯补助全额公积金</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</si>
  <si>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</si>
  <si>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工作职责：1）负责大型系统软件研发，进行CAD的集成开发，包括设计、编码；2）根据设计文档或需求说明完成代码编写，调试，测试；3）与客户，其他部门进行良好沟通，对于产品优化提出建议及意见；4）优秀的学习能力及新知识接受能力。任职要求：1）本科以上学历，计算机科学，机械，自动化相关专业；2）3年以上工作经验，掌握至少一种CAD开发技术（有主流机械CAD（Pro/E，UG NX，CATIA，Solidworks、AutoCAD）软件的应用与二次开发）；3）有产品设计经验者优先；4）能使用三维设计软件（Creo、Catia、NX）者优先；5）掌握C++，SDK MFC程序设计者优先。</t>
  </si>
  <si>
    <t>php 开发工程师 高薪</t>
  </si>
  <si>
    <t>职位亮点五险一金年底双薪绩效奖金加班补助包住餐补房补免费班车</t>
  </si>
  <si>
    <t>职位亮点年底双薪不加班大牛带队每年多次调薪员工旅游带团队定期团建绩效奖金</t>
  </si>
  <si>
    <t>C\C++软件工程师</t>
  </si>
  <si>
    <t>金钱猫科技股份有限公司</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</si>
  <si>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</si>
  <si>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</si>
  <si>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Web开发工程师</t>
  </si>
  <si>
    <t>C#网页开发工程师</t>
  </si>
  <si>
    <t>深圳市特安电子有限公司</t>
  </si>
  <si>
    <t>通信/电信/网络设备,计算机硬件,通信/电信运营、增值服务,IT服务(系统/数据/维护)</t>
  </si>
  <si>
    <t>职位亮点五险一金年底双薪包住</t>
  </si>
  <si>
    <t>职位描述技能要求：C++CLinux要求：1、  本科及以上学历，计算机相关专业； 2、  精通C、C++开发，熟悉其他语言如Python，shell的优先；3、  熟悉常用算法和数据结构，精通网络编程、多线程编程；4、  熟悉iscsi、nfs、cifs等协议或有san、nas存储设备开发者优先；5、  熟悉ceph、gfs、hdfs等分布式存储系统优先，熟悉ext2、ext3、ext4、xfs等文件系统优先；6、  熟悉存储设备、文件系统、Linux操作系统原理；掌握操作系统、设计模式、数据结构、数据库、网络安全等软件知识。</t>
  </si>
  <si>
    <t>职位亮点周末双休五险一金年底双薪餐补带薪年假定期体检免费班车节日福利</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</si>
  <si>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</si>
  <si>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工作职责：1、网页开发及后台开发；2、部分ERP系统的功能开发任职资格：1、本科及以上学历，计算机或软件相关专业；2、精通C#；3、精通数据库SQLSERVER；4、有Delphi开发经验优先；5、熟悉ERP系统业务、有团队开发经验者优先。</t>
  </si>
  <si>
    <t>.net, c# 高级工程师</t>
  </si>
  <si>
    <t>上海海基盛元信息科技有限公司</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</si>
  <si>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</si>
  <si>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职位亮点五险一金餐补通讯补助补充医疗保险带薪年假绩效奖金员工旅游14薪</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</si>
  <si>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具有良好的学习能力、沟通能力、服务理念和合作精神，责任心强，能接受挑战并承担工作压力。</t>
  </si>
  <si>
    <t>职位描述技能要求：C++QTCFD职位描述：1、熟练掌握现有自研软件代码与功能，完成功能开发、软件调试的工作；2、协作进行自研软件新功能的开发；3、定期对软件按规范测试，书写测试报告，完成debug工作；4、调研标准算例，完成试用工作，撰写试用报告；5、负责编写相关和软件产品开发相关的各类文档。职位要求：1、理工科专业（专业包括但不限于计算机、能源与动力、航空发动机、飞行器流体力学、船舶流体力学、机械流体等），需具备计算流体力学的基本知识，研究生或以上学历；2、2年以上开发工作经验，具有使用QT，OpenSceneGraph或OpenCASCAD的相关工程经验；3、 熟练掌握VC++，掌握图形工具，熟悉CFD商业软件的使用，有工程软件开发经验者优先。4、能够熟练使用Office相关软软，如:word、excel，拥有良好的专业英语阅读能力。</t>
  </si>
  <si>
    <t>C++/C#开发工程师-深圳-01329</t>
  </si>
  <si>
    <t>Go工程师（深圳）</t>
  </si>
  <si>
    <t>高级技术支持工程师 - C/C++</t>
  </si>
  <si>
    <t>5.5千-0.9万</t>
  </si>
  <si>
    <t>职位亮点五险一金绩效奖金带薪年假补充医疗保险定期体检免费班车员工旅游节日福利</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</si>
  <si>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</si>
  <si>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</si>
  <si>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职位描述岗位职责：为潜在客户提供售前介绍和产品演示。.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拥有扎实的C/C++编程功底，精通指针、封装、继承、多态、模板等；. 熟练至少一种嵌入式的编程和调试，如Keil，IAR，Windriver 或 CCS等；. 熟悉软件构建（编译/链接）过程，会用Makefile等构建工具;. 熟悉一种常见源码管理工具，如SVN、GIT等；. 具有较强的学习能力和思维能力；. 有责任心，良好的团队合作精神；. 能够适应不定期短期出差。</t>
  </si>
  <si>
    <t>高薪招聘对日c++工程师</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</si>
  <si>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</si>
  <si>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高级前端工程师（低压部）</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</si>
  <si>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</si>
  <si>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C#中级开发工程师</t>
  </si>
  <si>
    <t>深圳市优友金融服务有限公司</t>
  </si>
  <si>
    <t>职位描述一：岗位要求：1、本科以上学历，计算机软件或相关专业毕业，计算机基础技术扎实；2、有详细设计式样书的经验和测试经验，2年以上C/C++开发经验；3、有对日开发经验，日语3级以上，能熟练读写日文式样书；4、有团队合作精神，能承受工作压力；二：薪资待遇       入职当月即上五险一金，试用期间薪资100%发放，法定年假。</t>
  </si>
  <si>
    <t>职位亮点周末双休五险一金绩效奖金通讯补助补充医疗保险带薪年假</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</si>
  <si>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</si>
  <si>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</si>
  <si>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深圳麦格米特电气股份有限公司</t>
  </si>
  <si>
    <t>职位亮点绩效奖金加班补助全勤奖餐补员工旅游节日福利五险一金</t>
  </si>
  <si>
    <t>职位描述岗位职责：1、负责协助项目经理保证项目的质量；2、负责工程中主要功能的代码实现；3、解决工程中的关键问题和技术难题4、负责编写软硬件测试案例、记录测试结果、提交bug记录，提交测试报告和测试总结； 5、负责安排程序员的工作，并检查工作； 6、协助测试人员完成测试工作，协助项目经理或实施经理完成项目实施工作和相关文件的编写；7、领导交办的其他工作。任职要求：1、大学本科学历，计算机或相关专业；2、有两年以上 有windows下C语言开发经验；4、熟悉TCP/IP、UDP协议、webservice 协议及Winsock编程技术；5、熟悉Oracle数据库或其他大型数据库系统；6、具备娴熟的编程能力，严格规范的软件开发能力，掌握多线程系统程序设计方法；7、可以适应出差。</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</si>
  <si>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</si>
  <si>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电子技术/半导体/集成电路,仪器仪表及工业自动化,通信/电信/网络设备,电子技术/半导体/集成电路</t>
  </si>
  <si>
    <t>职位亮点五险一金绩效奖金加班补助餐补通讯补助带薪年假定期体检员工旅游</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</si>
  <si>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</si>
  <si>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富士康科技集团郑州科技园</t>
  </si>
  <si>
    <t>职位亮点五险一金年底双薪绩效奖金股票期权加班补助带薪年假补充医疗保险节日福利</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</si>
  <si>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</si>
  <si>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</si>
  <si>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职位亮点五天八小时周末双休节日福利年底双薪加班补助五险一金交通补助员工旅游</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</si>
  <si>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</si>
  <si>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</si>
  <si>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Ruby软件开发工程师</t>
  </si>
  <si>
    <t>C#软件开发（HR软件）</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</si>
  <si>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</si>
  <si>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</si>
  <si>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</si>
  <si>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web前端工程师RR</t>
  </si>
  <si>
    <t>同方鼎欣科技股份有限公司</t>
  </si>
  <si>
    <t>深圳市麦驰安防技术有限公司</t>
  </si>
  <si>
    <t>职位亮点周末双休补充医疗保险五险一金带薪年假</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</si>
  <si>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</si>
  <si>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电子技术/半导体/集成电路,房地产/建筑/建材/工程,互联网/电子商务,家居/室内设计/装饰装潢</t>
  </si>
  <si>
    <t>职位亮点五险一金全勤奖带薪年假员工旅游节日福利包住绩效奖金</t>
  </si>
  <si>
    <t>React前端开发</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</si>
  <si>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</si>
  <si>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</si>
  <si>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深圳市恒翼能科技有限公司</t>
  </si>
  <si>
    <t>职位亮点五险一金餐补节日福利周末双休</t>
  </si>
  <si>
    <t>6.5千-8千</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</si>
  <si>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</si>
  <si>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职位亮点五险一金带薪年假节日福利补充医疗保险定期体检包住宿住房补贴员工旅游</t>
  </si>
  <si>
    <t>深圳市易佰网络科技有限公司</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</si>
  <si>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</si>
  <si>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常州无线电厂有限公司上海佑旋通信分公司</t>
  </si>
  <si>
    <t>职位亮点五险一金不加班绩效奖金周末双休</t>
  </si>
  <si>
    <t>岗位职责：1、根据业务需求，基于QT/C++进行系统开发；2、参与系统需求分析、架构和方案设计；3、据系统功能模块设计，编码实现各模块功能，并确保开发质量；4、与同部门人员以及公司其他部门保持良好的沟通和交流，完成团队合作；5、定期汇报手头的工作进度和近期的工作安排。岗位要求：1、工作年限：3年以上的开发工作经验；2、熟练掌握C/C++语言，熟悉熟悉QT和VS C++开发；3、熟练掌握数据结构、算法，掌握常用设计模式；4、熟练掌握人机界面设计和应用软件开发(QT实现产品)、通信接口(如TCP/IP，串口)开发等技术及实现；5、熟练掌握数据库编程，熟悉数据库设计，熟练运用表、视图、触发器等；6、熟练掌握Windows系统下的并发编程，熟悉进程、线程等通信方式；7、有良好的理解、表达等沟通能力，能够快速理解产品需求并转换为设计实现，认真负责，积极主动，具有良好的团队协作精神优先；8、有数字信号处理知识者优先、有通信知识者优先、有板卡驱动程序开发者优先。</t>
  </si>
  <si>
    <t>职位亮点五险一金加班补助全勤奖绩效奖金</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</si>
  <si>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</si>
  <si>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职位亮点五险一金年底双薪带薪年假员工旅游节日福利绩效奖金出国游</t>
  </si>
  <si>
    <t>电子技术/半导体/集成电路,计算机软件,仪器仪表及工业自动化</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</si>
  <si>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</si>
  <si>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软件工程师（C#）</t>
  </si>
  <si>
    <t>伟龙金溢科技(深圳)有限公司</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</si>
  <si>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</si>
  <si>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上海神剑铁路通信信号有限公司</t>
  </si>
  <si>
    <t>职位亮点五险一金带薪年假周末双休免费班车</t>
  </si>
  <si>
    <t>.NET中级开发工程师（深圳）</t>
  </si>
  <si>
    <t>岗位职责：1、负责本公司广播系统中心程序维护、开发（基于PC X86平台）；2、对外接口维护、开发与测试；3、根据项目进度，可能会在项目调试阶段或开通阶段到现场进行中心程序的测试、开发。任职要求：1、全日制大专或本科以上学历，软件或相关专业毕业；2、2年C/C++工作经验，熟悉QT/Qt Creator的使用，具备良好的编码能力，能够独立完成开发任务；3、熟悉RS422/485/232串口通讯编程、TCP/UDP网络通讯编程；4、熟悉QT的界面设计、布局等；5、熟悉modbus/json/xml协议格式（接口）。工作环境：本公司工作环境轻松，上班时间通常为9点到16点30，周末双休；本公司请假均为带薪，可根据工作情况适当安排；能胜任短期出差。</t>
  </si>
  <si>
    <t>计算机硬件,交通/运输,计算机软件,通信/电信/网络设备</t>
  </si>
  <si>
    <t>职位亮点五险一金绩效奖金加班补助带薪年假定期体检周末双休员工旅游节日福利</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</si>
  <si>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</si>
  <si>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职位亮点创业公司14薪周末双休五险一金年底双薪餐补通讯补助带薪年假</t>
  </si>
  <si>
    <t>C#/.NET</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</si>
  <si>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</si>
  <si>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职位亮点五险一金年底双薪全勤奖包住带薪年假</t>
  </si>
  <si>
    <t>职位亮点五险一金绩效奖金定期团建</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</si>
  <si>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</si>
  <si>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</si>
  <si>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前端开发工程师（电话面试）</t>
  </si>
  <si>
    <t>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</si>
  <si>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</si>
  <si>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健康元药业集团股份有限公司</t>
  </si>
  <si>
    <t>量化交易C++/C软件工程师</t>
  </si>
  <si>
    <t>职位亮点节日福利五险一金绩效奖金餐补定期体检周末双休包住带薪年假</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</si>
  <si>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</si>
  <si>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职位亮点餐补交通补助五险一金绩效奖金通讯补助带薪年假节日福利</t>
  </si>
  <si>
    <t>盛视科技股份有限公司</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</si>
  <si>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</si>
  <si>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深圳市比一比网络科技有限公司</t>
  </si>
  <si>
    <t>上海铭杉投资管理有限公司</t>
  </si>
  <si>
    <t>职位亮点五险一金通讯补助交通补助带薪年假</t>
  </si>
  <si>
    <t>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</si>
  <si>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职位亮点节日福利员工旅游带薪年假五险一金绩效奖金</t>
  </si>
  <si>
    <t>职位亮点每年多次调薪五险一金带薪年假员工旅游包住绩效奖金年终分红周末双休</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</si>
  <si>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</si>
  <si>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前端高级软件工程师</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</si>
  <si>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</si>
  <si>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东莞市平宇电子有限公司</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</si>
  <si>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</si>
  <si>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php高级工程师</t>
  </si>
  <si>
    <t>深圳前海创投孵化器有限公司</t>
  </si>
  <si>
    <t>职位亮点五险一金带薪年假年终分红包住绩效奖金节日福利员工旅游股票期权</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</si>
  <si>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</si>
  <si>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t>
  </si>
  <si>
    <t>C#软件开发师</t>
  </si>
  <si>
    <t>基金/证券/期货/投资,专业服务/咨询(财会/法律/人力资源等),教育/培训/院校</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</si>
  <si>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</si>
  <si>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</si>
  <si>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移动前端开发</t>
  </si>
  <si>
    <t>职位亮点五险一金年底双薪绩效奖金带薪年假节日福利每年多次调薪</t>
  </si>
  <si>
    <t>c++/Qt开发工程师</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</si>
  <si>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</si>
  <si>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职位亮点五险一金年终分红加班补助带薪年假员工旅游节日福利每年多次调薪定期团建</t>
  </si>
  <si>
    <t>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</si>
  <si>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深圳市捷创自动化设备有限公司</t>
  </si>
  <si>
    <t>中级前端工程师(管理方向)(J10261)</t>
  </si>
  <si>
    <t>深圳昂楷科技有限公司</t>
  </si>
  <si>
    <t>上海阿奇尔软件有限责任公司</t>
  </si>
  <si>
    <t>职位亮点五险一金绩效奖金节日福利年底双薪带薪年假员工旅游定期体检大牛带队</t>
  </si>
  <si>
    <t>职位亮点五险一金全勤奖绩效奖金弹性工作带薪年假餐补房补</t>
  </si>
  <si>
    <t>工作职责：    1. 负责Windows平台桌面软件的开发，优化，测试； 2. 参与QT相关的高级特性开发，包括自定义控件，动画效果，3D显示； 3. 根据产品功能模块设计、编码实现各模块功能，并确保开发质量与进度；3. 根据产品功能模块设计、编码实现各模块功能，并确保开发质量与进度；任职要求:   1.  良好的C++基础，熟悉STL/boost模板库,有2年以上实际开发经验；   2. 熟练掌握Qt界面开发，熟悉QSS，熟练界面开发和各种控件使用； 3.  思路清晰，热爱编程，良好学习能力和沟通技能，团队合作精神和创新意识。 4.  有OpenGL应用开发和跨平台开发者优先</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</si>
  <si>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</si>
  <si>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职位描述技能要求：软件工程师云计算C#对C#运用熟悉，对工业控制云有一定的了解；对不熟悉的软件专业毕业生提供良好的培训以及晋升空间；软件专业毕业，非软件专业请勿投。</t>
  </si>
  <si>
    <t>深圳市海普天智能科技有限公司</t>
  </si>
  <si>
    <t>QT开发工程师</t>
  </si>
  <si>
    <t>电子技术/半导体/集成电路,计算机软件,加工制造（原料加工/模具）,零售/批发</t>
  </si>
  <si>
    <t>职位亮点五险一金交通补助餐补弹性工作</t>
  </si>
  <si>
    <t>职位亮点绩效奖金全勤奖包住员工旅游节日福利通讯补助年底双薪五险一金</t>
  </si>
  <si>
    <t>职位描述：1. 参与软件部门的项目设计和开发。2. 参与项目前期的需求分析与设计。3. 进行相关文档的编制工作。4. 负责软件相关的模块的编码、测试及维护。任职要求：1、精通C/C++，有良好的面向对象设计、分析能力；2、有pc端或者Linux开发经验，熟悉VC++、gcc、gdb等程序开发工具；3、精通TCP/IP协议，熟悉socket编程；4、熟悉常用数据结构和算法；5、很强的学习、解决问题的能力和团队合作精神，拥有创新精神，能很快读通他人开发的源代码并在此基础上做出改进；6、1年工作经验，应届生若在学校做过小项目者优先。具备以下条件的从优录用：熟悉UNIX操作系统环境及开发；熟悉Windows下VC的开发；熟悉MySql和SQLServer等数据库的C/C++程序开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</si>
  <si>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</si>
  <si>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通信软件C++开发(2019应届)</t>
  </si>
  <si>
    <t>C/C++/C#软件工程师</t>
  </si>
  <si>
    <t>深圳市海谱纳米光学科技有限公司</t>
  </si>
  <si>
    <t>职位亮点创业公司五险一金定期体检节日福利员工旅游周末双休年底双薪</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</si>
  <si>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</si>
  <si>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电子技术/半导体/集成电路,计算机软件,IT|通信|电子|互联网</t>
  </si>
  <si>
    <t>H5前端开发</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</si>
  <si>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</si>
  <si>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职位亮点健身俱乐部周末双休五险一金加班补助带薪年假补充医疗保险定期体检节日福利</t>
  </si>
  <si>
    <t>招聘对象】  2019届毕业生  学历要求：本科以上；  专业要求：计算机/软件工程/通信工程/电子信息等相关专业优先。  能力要求：1） 扎实的软件测试基本功，扎实的C++基本功，了解Linux或Unix系统；了解TCP/IP；2）基本英语听说读写能力；3）良好的学习能力及团队合作。      </t>
  </si>
  <si>
    <t>C#应用开发工程师</t>
  </si>
  <si>
    <t>现代牙科器材(深圳)有限公司</t>
  </si>
  <si>
    <t>职位亮点员工旅游带薪年假节日福利周末双休全勤奖五险一金绩效奖金每年多次调薪</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</si>
  <si>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</si>
  <si>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医疗设备/器械,贸易/进出口</t>
  </si>
  <si>
    <t>Web前端开发工程师－中级(J10237)</t>
  </si>
  <si>
    <t>职位亮点五险一金年底双薪全勤奖包住房补</t>
  </si>
  <si>
    <t>对日C/C++开发工程师</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</si>
  <si>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</si>
  <si>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天下同音(深圳)信息科技有限公司</t>
  </si>
  <si>
    <t>专业服务/咨询(财会/法律/人力资源等),通信/电信/网络设备</t>
  </si>
  <si>
    <t>职位亮点绩效奖金带薪年假五险一金周末双休年终分红房补员工旅游加班补助</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</si>
  <si>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</si>
  <si>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</si>
  <si>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职位亮点五险一金年底双薪绩效奖金加班补助弹性工作带薪年假节日福利员工旅游</t>
  </si>
  <si>
    <t>1、大学本科及以上学历；2、1年或以上Windows C/C++或Linux C/C++或Mac  Objective C项目开发经验；3、日语熟练者优先。     </t>
  </si>
  <si>
    <t>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</si>
  <si>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Windows应用软件工程师（C#)</t>
  </si>
  <si>
    <t>c/c++开发工程师-上海</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</si>
  <si>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</si>
  <si>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深圳市康冠技术有限公司</t>
  </si>
  <si>
    <t>深圳希思医疗美容医院股份有限公司</t>
  </si>
  <si>
    <t>职位亮点五险一金定期体检免费班车包住带薪年假通讯补助14薪绩效奖金</t>
  </si>
  <si>
    <t>职位亮点五险一金节日福利带薪年假周末双休</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</si>
  <si>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</si>
  <si>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</si>
  <si>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职位亮点绩效奖金五险一金周末双休交通补助通讯补助带薪年假员工旅游年底双薪</t>
  </si>
  <si>
    <t>iOS开发工程师</t>
  </si>
  <si>
    <t>1、熟悉linux等嵌入式操作系统，精通c、c++语言；2、熟悉嵌入式设备应用开发流程；3、具有规范化代码编写习惯和良好的技术文档习惯，能够阅读并编写相关英文技术文档；4、有金融电子支付设备、应用系统开发经验者优先。</t>
  </si>
  <si>
    <t>软件研发工程师（C#）</t>
  </si>
  <si>
    <t>深圳市新产业生物医学工程股份有限公司</t>
  </si>
  <si>
    <t>Linux C/C++软件工程师（应届生）</t>
  </si>
  <si>
    <t>职位亮点节日福利五险一金补充医疗保险员工旅游年终奖金包住带薪年假</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</si>
  <si>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</si>
  <si>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cocos creator 游戏开发工程师</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</si>
  <si>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</si>
  <si>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深圳宇衡互联科技有限公司</t>
  </si>
  <si>
    <t>职位亮点五险一金年底双薪绩效奖金节日福利全勤奖定期体检员工旅游周末双休</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</si>
  <si>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</si>
  <si>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格尔软件拥有一支有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PKI体系及SSL/TLS协议的前沿技术研究- 智能移动终端的身份管理，通讯安全和数据保护- 虚拟化环境中的身份和数据安全- 云端环境的安全服务及横向扩展公司建立了完整的员工培养和晋升体系，覆盖各个成长阶段。在不同阶段设计了针对性的培养计划，帮助员工快速成长。现针对2018届毕业生招聘Linux(C/C++)软件工程师：#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t>
  </si>
  <si>
    <t>前端开发（平安银行）</t>
  </si>
  <si>
    <t>大连信雅达软件有限公司</t>
  </si>
  <si>
    <t>职位亮点五险一金年终分红股票期权带薪年假补充医疗保险每年多次调薪周末双休大牛带队</t>
  </si>
  <si>
    <t>职位亮点员工旅游高温补贴免费班车定期体检五险一金周末双休餐补交通补助</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</si>
  <si>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</si>
  <si>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</si>
  <si>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c#软件工程师（初级）C/S</t>
  </si>
  <si>
    <t>职位亮点五险一金周末双休免费班车弹性工作员工旅游</t>
  </si>
  <si>
    <t>职位亮点弹性工作五险一金周末双休绩效奖金节日福利</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</si>
  <si>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</si>
  <si>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</si>
  <si>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</si>
  <si>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深圳市合力思科技有限公司</t>
  </si>
  <si>
    <t>职位亮点每年多次调薪五险一金周末双休年底双薪带薪年假员工旅游节日福利</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</si>
  <si>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</si>
  <si>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中级C/C++开发工程师(J12211)</t>
  </si>
  <si>
    <t>职位亮点全勤奖加班补助带薪年假员工旅游五险一金</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</si>
  <si>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</si>
  <si>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</si>
  <si>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龙湾科技(北京)有限公司</t>
  </si>
  <si>
    <t>岗位职责:1.负责项目（上海黄金交易所开发框架）软件的设计工作；2.负责项目软件的编码工作；3.负责项目软件的单元测试工作。任职要求:1.本科以上学历，毕业三年以上，两年以上项目的设计开发经验；2.参与过2个以上应用系统的设计和开发；3.精通C/C++基础知识,熟练掌握Linux/Unix下的C/C++程序开发编译;熟悉操作系统基本知识及多线程开发；熟悉网络通信；4.掌握Oracle数据库，熟练编写存储过程、函数等，并能进行数据库安装、性能分析和sql调优；5.熟练使用plsql、Visual Studio2005或以上版本等开发工具；6.具备黄金、证券、期货、银行系统开发经验者优先；7.熟悉python、shell等脚本语言者优先。</t>
  </si>
  <si>
    <t>职位亮点周末双休五险一金带薪年假包吃包住免费班车</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</si>
  <si>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</si>
  <si>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</si>
  <si>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职位亮点节日福利五险一金年底双薪年终分红餐补带薪年假员工旅游创业公司</t>
  </si>
  <si>
    <t>职位亮点五险一金年底双薪绩效奖金餐补带薪年假</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</si>
  <si>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</si>
  <si>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</si>
  <si>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深圳市艾利特医疗科技有限公司</t>
  </si>
  <si>
    <t>c++服务器开发高级工程师</t>
  </si>
  <si>
    <t>医疗设备/器械,医疗设备/器械,仪器仪表及工业自动化</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</si>
  <si>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</si>
  <si>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职位亮点五险一金绩效奖金全勤奖包吃包住定期体检员工旅游节日福利</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</si>
  <si>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</si>
  <si>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成都迈思信息技术有限公司</t>
  </si>
  <si>
    <t>职位亮点五险一金年底双薪通讯补助绩效奖金定期体检节日福利周末双休带薪年假</t>
  </si>
  <si>
    <t>岗位职责：1. 根据需求进行微信小程序的后端开发；2. 参与现有项目的迭代开发，参与讨论用户体验和细化需求；3.配合运营开发所需工具任职要求：1.对中小型项目具有独立设计并开发的能力，比如小程序一般都是一前端一后端独立开发2.精通c++，熟悉跨平台开发；3.擅长网络服务器架构，有高负载并发服务器设计与实现经验；4.熟悉Linux，熟悉 MYSQL数据库；5.具有较强的逻辑思维能力、学习能力、解决问题能力，注重代码质量，能独立承担复杂系统开发工作；6.具备高度的责任心、良好的沟通能力和团队合作精神</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</si>
  <si>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</si>
  <si>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web工程师-HR-金融</t>
  </si>
  <si>
    <t>职位亮点节日福利带薪年假周末双休五险一金</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</si>
  <si>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</si>
  <si>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职位亮点14薪年底双薪绩效奖金通讯补助带薪年假</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</si>
  <si>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</si>
  <si>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职位亮点五险一金带薪年假补充医疗保险定期体检员工旅游节日福利弹性工作通讯补助</t>
  </si>
  <si>
    <t>职位要求：1、计算机及相关专业毕业，本科及以上学历；2、熟悉C++语言开发，2年C++开发经验，技术基础扎实；3、熟悉Python/Shell脚本，对计算机硬件构成有一定了解；4、熟悉基于Windows/ Linux平台的软件开发和调试，熟悉Linux/Windows平台的编程接口；5、了解计算机体系架构，操作系统原理以及网络通信协议；6、英语熟练；</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</si>
  <si>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</si>
  <si>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C#/VB开发工程师（电池）</t>
  </si>
  <si>
    <t>美律电子(深圳)有限公司</t>
  </si>
  <si>
    <t>职位亮点五险一金年底双薪周末双休节日福利每年多次调薪</t>
  </si>
  <si>
    <t>QT/C++软件开发工程师</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</si>
  <si>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</si>
  <si>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web前端(后海)</t>
  </si>
  <si>
    <t>职位亮点五险一金年底双薪绩效奖金全勤奖包吃包住带薪年假节日福利</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</si>
  <si>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</si>
  <si>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职位亮点周末双休绩效奖金加班补助带薪年假</t>
  </si>
  <si>
    <t>职位亮点周末双休五险一金节日福利员工旅游每年多次调薪公司重点项目补充医疗保险</t>
  </si>
  <si>
    <t>深圳市恒控科技有限公司</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</si>
  <si>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</si>
  <si>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1.   根据业务需求，基于QT/C++进行系统开发；2.   参与系统需求分析、架构和方案设计；3.   根据系统功能模块设计，编码实现各模块功能，并确保开发质量；任职资格：1.   教育背景：全日制大学本科及以上学历；2.   工作经验：2年以上的QT开发工作经验3.   知识技能：熟悉QT和VS C++开发，熟悉软件构架设计；熟悉QT开发，有QML界面开发经验，能够独立开展软件界面的开发，包括菜单栏、工具栏、图形显示等；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素质能力：有良好的理解、表达等沟通能力，能够快速理解产品需求并转换为设计实现，认真负责，积极主动，具有良好的团队协作精神优先;工作时间：8:30-17:00 做五休二 周末双休</t>
  </si>
  <si>
    <t>仪器仪表及工业自动化,计算机软件,计算机硬件,电子技术/半导体/集成电路</t>
  </si>
  <si>
    <t>职位亮点创业公司五险一金带薪年假节日福利定期体检员工旅游年底双薪公司重点项目</t>
  </si>
  <si>
    <t>汽车/摩托车,计算机软件,IT服务(系统/数据/维护),外包服务</t>
  </si>
  <si>
    <t>职位亮点五险一金年终分红带薪年假</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</si>
  <si>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</si>
  <si>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</si>
  <si>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程序员（C#）</t>
  </si>
  <si>
    <t>深圳茂业商厦有限公司</t>
  </si>
  <si>
    <t>河源龙记金属制品有限公司</t>
  </si>
  <si>
    <t>上海丰赐信息科技有限公司</t>
  </si>
  <si>
    <t>职位亮点五险一金周末双休年底双薪加班补助交通补助餐补通讯补助带薪年假</t>
  </si>
  <si>
    <t>职位亮点五险一金绩效奖金加班补助带薪年假弹性工作补充医疗保险节日福利</t>
  </si>
  <si>
    <t>工作内容：1.熟练使用c/c++语言进行开发，熟悉linux系统。2.配合团队，完成相关软件模块的分析，软件设计，软件编码等。3.根据项目节点，配合完成相应问题的跟踪、解决和验证。4.根据项目节点，配合提供相应的项目交付。技术能力：1.精通C语言开发2.熟悉Freescale，瑞萨，英飞凌等系列芯片3.了解CMMI或ASPICE软件开发流程4.1年及以上工作经验5.熟悉AUTOSAR，CAN，LIN，OSEK，Bootloader，UDS等协议工作地址上海</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</si>
  <si>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</si>
  <si>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加工制造（原料加工/模具）,大型设备/机电设备/重工业</t>
  </si>
  <si>
    <t>职位亮点五险一金定期体检带薪年假节日福利包住餐补</t>
  </si>
  <si>
    <t>h5开发工程师</t>
  </si>
  <si>
    <t>职位描述工作范围：1、用户需求分析，设计、开发；2、熟悉c#；3、有一年以上C#开发经验。4、上班地点：广东河源</t>
  </si>
  <si>
    <t>c++软件工程师（Linux 车载）</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</si>
  <si>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</si>
  <si>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1.熟悉linux系统，2.超过5年C/C++开发经验。3.有车载系统开发经验4.有TBOX开发经验者优先</t>
  </si>
  <si>
    <t>职位亮点五险一金股票期权带薪年假补充医疗保险定期体检节日福利员工旅游大牛带队</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</si>
  <si>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</si>
  <si>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C#高级软件开发工程师-JTRJdz</t>
  </si>
  <si>
    <t>H5前端开发初中高级工程师</t>
  </si>
  <si>
    <t>深圳市今天国际物流技术股份有限公司</t>
  </si>
  <si>
    <t>C++课程老师</t>
  </si>
  <si>
    <t>计算机软件,计算机硬件,大型设备/机电设备/重工业,仪器仪表及工业自动化</t>
  </si>
  <si>
    <t>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</si>
  <si>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职位亮点五险一金员工旅游高温补贴节日福利周末双休绩效奖金带薪年假全勤奖</t>
  </si>
  <si>
    <t>西安华炎信息科技有限公司</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</si>
  <si>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</si>
  <si>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职位亮点五险一金定期团建创业公司带薪年假美女如云</t>
  </si>
  <si>
    <t>物联网开发工程师（C#）</t>
  </si>
  <si>
    <t>岗位职责：1.  担任主讲老师，为10-18岁青少年提供在线或线下C++编程语言授课。2.  负责与学员进行沟通交流，全面了解学员需求，解答学员的疑惑。3.  参与开发和优化课程设计。4.  参与对内及对外的师资培训。任职要求：1.  教育技术专业、计算机、理工科相关专业，本科及以上学历。2.  熟悉C++语言，或有相关项目开发经验，有NOIP竞赛经验者优先。3． 熟悉儿童教育方法，有少儿教育经验者优先。4.  具有良好的沟通和口头表达能力。5.  热爱少儿教育，喜欢和孩子互动，具有爱心和责任心。6.  具有较强的学习能力。7.  拥有教师资格证者优先。</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</si>
  <si>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</si>
  <si>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深圳市施罗德工业集团有限公司</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</si>
  <si>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</si>
  <si>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仪器仪表及工业自动化,大型设备/机电设备/重工业,检验/检测/认证,贸易/进出口</t>
  </si>
  <si>
    <t>职位亮点五险一金年底双薪绩效奖金年终分红股票期权餐补房补带薪年假</t>
  </si>
  <si>
    <t>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</si>
  <si>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职位亮点五险一金绩效奖金交通补助餐补带薪年假弹性工作节日福利周末双休</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</si>
  <si>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</si>
  <si>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1、 大专及以上，计算机相关专业2、2年以上C++，qt开发经验3、工作踏实，有较强的自学能力、沟通能力，责任心强。接受出差或外派驻场。</t>
  </si>
  <si>
    <t>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</si>
  <si>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</si>
  <si>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C++开发工程师(03)</t>
  </si>
  <si>
    <t>软件工程师（.Net、Delphi、c#）</t>
  </si>
  <si>
    <t>职位亮点每年多次调薪五险一金带薪年假弹性工作餐补定期体检员工旅游节日福利</t>
  </si>
  <si>
    <t>职位亮点五险一金周末双休带薪年假定期体检节日福利员工旅游年底双薪弹性工作</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</si>
  <si>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</si>
  <si>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</si>
  <si>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工作内容1 负责开发并执行具体的测试计划即软件工具，验证和证明相关软件2  根据软件流程运用自动SPICE参考模型3 与系统/应用工程师合作，分析并细化软件要求 任职要求1 能使用MCU软件进行开发、测试、定制及性能转换2  熟练使用MCU驱动、GPIO、I2C、UART、SPI、I2S、显示、触控等3  熟练使用C/C++程序4  有嵌入式RTOS环境下的相关工作经验（UCOS、QNX、Linux等）</t>
  </si>
  <si>
    <t>职位亮点五险一金年底双薪餐补周末双休</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</si>
  <si>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</si>
  <si>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职位亮点五险一金绩效奖金年终分红加班补助包住带薪年假员工旅游节日福利</t>
  </si>
  <si>
    <t>web前端开发组长</t>
  </si>
  <si>
    <t>金千枝（深圳）珠宝管理服务有限公司</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</si>
  <si>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</si>
  <si>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计算机软件,礼品/玩具/工艺美术/收藏品/奢侈品</t>
  </si>
  <si>
    <t>深圳橙子自动化有限公司</t>
  </si>
  <si>
    <t>职位亮点五险一金年底双薪全勤奖包住通讯补助带薪年假节日福利员工旅游</t>
  </si>
  <si>
    <t>上海鑫剑信息技术有限公司</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</si>
  <si>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</si>
  <si>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职位亮点周末双休五险一金节日福利餐补交通补助</t>
  </si>
  <si>
    <t>深圳市新国都股份有限公司</t>
  </si>
  <si>
    <t>岗位职责：1、 负责产品、模块服务的设计与开发、优化现有服务和流程逻辑；2、 根据要求进行文档与代码的编写、评审、维护工作3、 负责与第三方平台数据交互的研发工作；4、 按照规范的软件开发流程，完成软件的设计、编码和测试工作;5、参与新平台的开发、技术设计6、完成上级安排的其它任务。任职要求：1. 计算机相关专业大专以上学历；两年以上Visual C++开发经验和Windows软件开发经验；2.熟练掌握C/C++开发语言,掌握面向对象的开发思想,了解常用的设计模式3.有网络编程经验优先,熟悉掌握Socket编程,对TCP/IP协议有充分的理解4.熟悉基本数据结构及其算法（链表、队列、树等）；5.熟悉HTTP,HTTPS协议且有Windows驱动开发经验者优先6、熟悉多线程、多进程、分布式、网络应用、数据库7、熟悉ejabberd，XMPP，WebRTC者优先8、有ffmpeg ，rtmp等流媒体协议，视频开发者优先 本职位上海和河南郑州两地在招。上海工作地址：上海市宝山区沪太路3100号尚大国际A-407郑州工作地址：郑州市二七区二七北路金博大商务楼B座2103室</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</si>
  <si>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</si>
  <si>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.NET C#开发</t>
  </si>
  <si>
    <t>职位亮点五险一金绩效奖金带薪年假加班补助定期体检周末双休餐补</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</si>
  <si>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</si>
  <si>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职位亮点五险一金带薪年假年底双薪加班补助节日福利公司重点项目周末双休</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</si>
  <si>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</si>
  <si>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</si>
  <si>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大型设备/机电设备/重工业,大型设备/机电设备/重工业,仪器仪表及工业自动化</t>
  </si>
  <si>
    <t>职位亮点五险一金包住通讯补助节日福利全勤奖餐补房补绩效奖金</t>
  </si>
  <si>
    <t>C/C++（高级）开发工程师</t>
  </si>
  <si>
    <t>职位描述对C#运用熟悉，对工业控制云有一定的了解；对不熟悉的软件专业毕业生提供良好的培训以及晋升空间；软件专业毕业，非软件专业请勿投。</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</si>
  <si>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</si>
  <si>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C# 高级工程软件工程师</t>
  </si>
  <si>
    <t>上海羿煜电子科技有限公司</t>
  </si>
  <si>
    <t>1.主要从事c或c++软件开发(不使用VC++)。2.按时完成领导交付的开发任务。3.根据公司的实际情况，开发的范围会适当调整，例如接触java等其他语言或开发工具。任职要求:1.从事c或c++软件开发2年以上,有网络编程经验优佳。2.对工作认真负责，按时完成开发任务。3.有数据库操作经验优先考虑。4.有Linux系统使用或操作经验者优先考虑。</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</si>
  <si>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</si>
  <si>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</si>
  <si>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服务器后台开发工程师</t>
  </si>
  <si>
    <t>深圳市辰尔技术有限公司</t>
  </si>
  <si>
    <t>职位亮点每年多次调薪五险一金绩效奖金餐补带薪年假补充医疗保险定期体检员工旅游</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</si>
  <si>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</si>
  <si>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深圳洪堡科技有限公司</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</si>
  <si>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</si>
  <si>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互联网/电子商务,互联网/电子商务,贸易/进出口,零售/批发</t>
  </si>
  <si>
    <t>职位亮点加班补助弹性工作五险一金绩效奖金全勤奖定期体检节日福利</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</si>
  <si>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</si>
  <si>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明阳智慧能源集团股份公司</t>
  </si>
  <si>
    <t>大型设备/机电设备/重工业,能源/矿产/采掘/冶炼,电气/电力/水利</t>
  </si>
  <si>
    <t>职位亮点餐补带薪年假定期体检周末双休五险一金绩效奖金住房补贴交通补助</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</si>
  <si>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</si>
  <si>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WEB前端开发工程师（账无忧）</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</si>
  <si>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</si>
  <si>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C#软件开发工程师-JTRJyy</t>
  </si>
  <si>
    <t>职位亮点五险一金餐补带薪年假绩效奖金</t>
  </si>
  <si>
    <t>岗位职责：1、在公司分布式监控软件（SCADA组态软件）的通信架构上，依据SDK接口，完成通讯驱动的二次开发；2、网络通讯需求的确认、开发文档的设计、编码等；3、通讯程序的功能、性能测试，并编写测试报告等文档；4、开发C/S分布式架构的网络通信程序，通信规约的设计等，完成主机Server与客户端Client的交互任职要求：1、计算机、电子、通信、自动化相关专业，专科及以上学历，2-3年软件开发经验；2、精通C/C++网络编程，精通套接字Socket、SDK、Dll、COM等方式的网络通信；3、精通TCP/IP、UDP、RS232、485等网络传输技术，具备工业自动化PLC、智能设备的通讯工作经验将优先考虑；4、基于OPC、Modbus、SNMP或自定义通信协议，开发过任一应用层通讯程序；5、基于RS232、485等常用现场总线，开发过Modbus或自定义协议的网络通讯程序；6、精通Web Service、SOAP、HTTP等网络通信技术者将优先考虑；7、熟悉Wincc、iFix、inTouch、WebStation、力控、组态王等SCADA监控软件的通讯开发与网络接入者将优先考虑；入职后将有从事本行业多年的同事为您指导，同时公司有完善的技术资料方便您的学习与参考，提供舒适的办公环境，帮助您快速掌握相关工作技能，适应岗位工作。</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</si>
  <si>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</si>
  <si>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APP开发工程师</t>
  </si>
  <si>
    <t>(VC/C++)软件工程师</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</si>
  <si>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</si>
  <si>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职位亮点五险一金带薪年假定期体检员工旅游节日福利包吃补充医疗保险周末双休</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</si>
  <si>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</si>
  <si>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上海尚浩数码科技股份有限公司</t>
  </si>
  <si>
    <t>职位亮点五险一金年底双薪绩效奖金餐补带薪年假定期体检高温补贴节日福利</t>
  </si>
  <si>
    <t>一、岗位概要：设计、开发、维护、管理符合功能、性能要求的软件产品。二、岗位职责：1、参与项目需求分析,进行系统框架和核心模块的详细设计；2、根据新产品开发进度和任务分配，开发相应的软件模块；3、根据公司技术文档规范编写相应的技术文档；4、 编制项目文档、记录质量测试结果；5、完成程序测试；6、研究项目技术细节，编写相应的说明书。三、任职要求：1、教育背景：◆ 本科以上学历，自动化、电子或计算机相关专业，优秀的应届毕业生如有实际软件开发经验，也可考虑。2、工作经验：◆ 2年以上软件开发工作经验。3、工作技能：◆ 精通编程工具；◆ 具备编码和撰写文档的能力；◆ 熟悉软件开发流程、设计模式、体系结构；◆ 独立解决技术问题，有较强的创新意识；◆ 具备规范编写技术文件的能力及整理归纳能力；◆ C++或VC编程经验，能在MFC框架下进行Windows程序编程；◆ 工业控制软件开发经验；◆ 熟悉TCP/IP协议，熟悉 Socket 网络编程和多线程编程；◆ 深入理解面向对象开发思想并具有实际开发经验；◆ 了解机电一体化设备的控制原理，有上位机软件开发经验。4、工作态度：◆ 自学能力强，好学上进，耐心细致，有责任心；◆ 工作勤奋，善于思考问题；◆ 具备较强的职业操守，工作认真负责，能承受较大的工作压力；◆ 有时间观念，独立性强，具有团队合作精神，善于人际沟通。</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</si>
  <si>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</si>
  <si>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</si>
  <si>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深圳市猎芯科技有限公司</t>
  </si>
  <si>
    <t>互联网/电子商务,电子技术/半导体/集成电路</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</si>
  <si>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</si>
  <si>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深圳中琛源科技股份有限公司</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</si>
  <si>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</si>
  <si>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职位亮点全勤奖年底双薪绩效奖金加班补助带薪年假员工旅游</t>
  </si>
  <si>
    <t>C++软件开发工程师=============岗位职责：1）应用程序开发、管理、维护2）从事桌面应用软件与管理软件的开发，具体包括：多媒体播放软件，视频播放软件、硬件通讯软件，信息管理软件等。任职要求：1）本科及以上学历2）专业不限，爱好软件编程。3）语言：C++，会Qt或Linux者优先考虑。4）英语：四级及以上。5）性格开朗，善于与客户沟通。6）有软件开发经验者优先考虑。工作地点：上海市办公室或客户处。</t>
  </si>
  <si>
    <t>铁将军汽车电子股份有限公司</t>
  </si>
  <si>
    <t>计算机软件,互联网/电子商务,通信/电信运营、增值服务</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</si>
  <si>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</si>
  <si>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职位亮点五险一金年底双薪绩效奖金带薪年假员工旅游</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</si>
  <si>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</si>
  <si>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</si>
  <si>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深圳市三叶草科技开发有限公司</t>
  </si>
  <si>
    <t>上海国家现代服务业软件产业化基地</t>
  </si>
  <si>
    <t>职位亮点五险一金餐补带薪年假员工旅游节日福利全勤奖定期团建</t>
  </si>
  <si>
    <t>岗位职责：1、 参与公司软件产品研发，包括WinCE手持终端和大型的行业应用软件平台。2、独立完成工作，确保需求实现的正确性，同时能够对系统的性能和安全提供全面型的考虑以及解决方案，能够有效地对整个项目的质量起到关键性的作用，保证系统的安全、稳定、高效运行。3、从事架构设计和编码，主导技术难题攻关，能够独立完成产品开发和培养并带领初级程序员完成编码任务。任职要求：1,计算机科学或软件工程专业，本科以上学历，3年以上工作经验。有很强实际编程经验者可以放宽至大专。2,精通C++程序设计与开发，掌握vc++编程，掌握常用的各种数据库SQL server、oracle等。3,具有c/s和b/s模式下的平台软件开发经验，熟练掌握网络编程、串口编程。4,具有软件界面设计的能力，掌握常用的界面设计工具如ps、coreldraw等类似的工具。5,具有软件过程文档设计和编写的能力，能自行编制软件技术、产品服务、市场销售支持等方面的文档。6, 良好的编码习惯，能编写出高质量、高性能的软件代码。，7,具有责任感，良好的解决问题能力和沟通协调能力，富有激情，思维活跃，勇于创新和接受挑战。8、重点是封装库、接口；做软件中间件；给客户提供我们产品的SDK。</t>
  </si>
  <si>
    <t>职位亮点五险一金绩效奖金带薪年假定期体检员工旅游节日福利餐补</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</si>
  <si>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</si>
  <si>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</si>
  <si>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C#开发工程师-深圳</t>
  </si>
  <si>
    <t>瞬已网络科技(上海)有限公司北京分公司</t>
  </si>
  <si>
    <t>职位亮点带薪年假五险一金节日福利周末双休绩效奖金餐补补充医疗保险弹性工作</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</si>
  <si>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</si>
  <si>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岗位职责：1、参与Cydex客户端维护和研发工作；2、分配工作能及时合理完成，确保时间进度；3、可按个人兴趣参与其他开发工作，如后端(golang), 前端(html, css, javascript)开发工作；任职资格：1、2-3年相关经验；2、熟悉c/c++开发，熟悉QT库的界面开发；3、了解基本的数据结构和算法；4、了解数据库，多线程编程，QT跨平台(Windows，macOS)编程；5、诚实可信，积极主动；</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</si>
  <si>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</si>
  <si>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深圳市科联汇通科技有限公司</t>
  </si>
  <si>
    <t>c#程序员/视觉工程师/软件开发/图像处理</t>
  </si>
  <si>
    <t>职位亮点五险一金年底双薪交通补助带薪年假员工旅游节日福利周末双休</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</si>
  <si>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</si>
  <si>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职位亮点五险一金绩效奖金年终分红弹性工作股票期权交通补助</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</si>
  <si>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</si>
  <si>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深圳市旺龙智能科技有限公司</t>
  </si>
  <si>
    <t>北京声迅电子股份有限公司</t>
  </si>
  <si>
    <t>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</si>
  <si>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职位亮点周末双休五险一金绩效奖金弹性工作节日福利带薪年假员工旅游全勤奖</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</si>
  <si>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</si>
  <si>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</si>
  <si>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软件工程师（运动控制C++）</t>
  </si>
  <si>
    <t>C#/C++开发工程师</t>
  </si>
  <si>
    <t>深圳市金视电子科技有限公司</t>
  </si>
  <si>
    <t>上海冀望机电科技有限公司</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</si>
  <si>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</si>
  <si>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职位亮点节日福利带薪年假五险一金年底双薪加班补助全勤奖</t>
  </si>
  <si>
    <t>java开发技术主管</t>
  </si>
  <si>
    <t>职位描述：1、负责并联六自由度平台开发和维护，并根据需求优化产品速度、安全性、稳定性；2、负责伺服运动控制技术、通讯技术、数据处理技术的预研，保持公司核心技术的先进性；3、优化与重构现有代码，并整理出可重用的DLL模块；4、配合其他工程师提高产品的性能；5、按部门经理要求完成相关工作。岗位要求：1、计算机或自动化专业、本科及以上学历。2、熟练使用VB、VC、C++、 C#其中一种语言，熟练使用多线程编程技术，熟练UDP/TCP网络通信；3. 熟悉运动控制PLC，运动控制轴卡，伺服电机，有运动控制系统硬件，行业设备相关经验者优先。4. 熟悉CAN,CANopen,Profibus,EtherCAT, DeviceNET, Modbus等通讯协议者优先5、善于学习新的知识，动手能力强，有进取心 能独立思考；6、良好的推动能力和沟通能力，能够跨部门合作7. 工作地点上海，接收优秀应届毕业生（公司提供专业软件开发培训）；</t>
  </si>
  <si>
    <t>深圳市精锐纵横网络技术有限公司</t>
  </si>
  <si>
    <t>职位亮点五险一金绩效奖金股票期权带薪年假弹性工作节日福利不加班员工旅游</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</si>
  <si>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</si>
  <si>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职位亮点五险一金绩效奖金项目奖金定期团建</t>
  </si>
  <si>
    <t>c#高级开发工程师</t>
  </si>
  <si>
    <t>深圳市软派智能技术有限公司</t>
  </si>
  <si>
    <t>专业服务/咨询(财会/法律/人力资源等),IT服务(系统/数据/维护),互联网/电子商务,计算机软件</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</si>
  <si>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</si>
  <si>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系统架构师java</t>
  </si>
  <si>
    <t>瞬沃信息科技(上海)有限公司</t>
  </si>
  <si>
    <t>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</si>
  <si>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浩沅志海(广东)云科技有限公司</t>
  </si>
  <si>
    <t>职位亮点14薪周末双休五险一金健身俱乐部通讯补助餐补补充医疗保险员工旅游</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</si>
  <si>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大学本科以上学历,电子,通信,计算机及相关专业毕业。2. 熟悉网络协议(TCP/IP，802.3，Bluetooth），有蓝牙软件开发经验优先。3. 有3年以上嵌入式Linux C或C++开发经验，C语言精通。4. 英语CET-4级以上，读写熟练，会日语者优先。5. 有责任感，诚实可靠、具备团队合作精神、热爱并能长期安心本职工作。</t>
  </si>
  <si>
    <t>asp.net（C#） 后台开发工程师</t>
  </si>
  <si>
    <t>深圳市驼铃科技有限公司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</si>
  <si>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</si>
  <si>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c/c++软件工程师</t>
  </si>
  <si>
    <t>仪器仪表及工业自动化,IT服务(系统/数据/维护),通信/电信/网络设备,计算机软件</t>
  </si>
  <si>
    <t>互联网/电子商务,旅游/度假</t>
  </si>
  <si>
    <t>广州峰仁网络科技有限公司</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</si>
  <si>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</si>
  <si>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上海求本信息技术有限公司</t>
  </si>
  <si>
    <t>深圳市前海拾车道信息技术有限公司</t>
  </si>
  <si>
    <t>职位亮点五险一金绩效奖金股票期权年终分红年底双薪</t>
  </si>
  <si>
    <t>职位亮点绩效奖金全勤奖餐补定期团建节日福利员工旅游</t>
  </si>
  <si>
    <t>岗位职责：1)      协助项目经理完成软件需求分析与需求规格说明编制；2)      参与C/C++功能模块设计、开发；3)      配合项目经理完成系统功能联试。岗位要求：1)      计算机或软件工程专业；2)      精通C/C++软件开发，具备1年以上开发经验；3)      熟练掌握Visual Studio开发环境；4)      熟悉嵌入式软件开发；5)      熟悉AFDX航空总线驱动应用开发者有限。</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</si>
  <si>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</si>
  <si>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高级JAVA工程师/JAVA工程师（急聘）</t>
  </si>
  <si>
    <t>广州市图南软件科技有限公司</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</si>
  <si>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</si>
  <si>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职位亮点五险一金绩效奖金交通补助弹性工作定期体检带薪年假</t>
  </si>
  <si>
    <t>ASP.NET(C#)高级研发工程师</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</si>
  <si>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</si>
  <si>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深圳市得厚科技有限公司</t>
  </si>
  <si>
    <t>教育/培训/院校,学术/科研,互联网/电子商务</t>
  </si>
  <si>
    <t>上海游讯信息科技有限公司</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</si>
  <si>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</si>
  <si>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职位亮点周末双休年底双薪创业公司绩效奖金节日福利员工旅游每年多次调薪</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</si>
  <si>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</si>
  <si>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t>
  </si>
  <si>
    <t>C++少儿编程讲师</t>
  </si>
  <si>
    <t>职位亮点五险一金年底双薪绩效奖金定期体检员工旅游</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</si>
  <si>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</si>
  <si>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立乐教育科技(上海)有限公司</t>
  </si>
  <si>
    <t>c#开发工程师(有年终奖)</t>
  </si>
  <si>
    <t>职位亮点创业公司带薪年假弹性工作</t>
  </si>
  <si>
    <t>北京银信长远科技股份有限公司</t>
  </si>
  <si>
    <t>工作职责】1.根据学员情况，制定学员个性化教案。2.按照公司要求，进行授课。3.熟练掌握教学内容并能够灵活运用到教学体系当中；4.配合学生家长，解决他们的咨询与疑惑，满足家长的合理要求，做好服务工作5.配合教研完善课程体系。6.定期汇报备课和教学授课进度，积极反馈学生上课情况。【任职要求】1．全日制大学本科及以上学历，计算机科学与技术、软件工程或相关专业毕业。优秀学校毕业生优先，具有教师资格证优先。2．工作经验一年以上，性格开朗，普通话标准，有责任心，有亲和力，喜欢与小朋友沟通，对教育行业充满热情，有教育、培训、互联网行业、机器人、K12、STEAM、少儿编程教育经验优先；3．熟练掌握C++语言，了解简单数据结构。了解Python语言。若有ACM、NOIP或蓝桥杯及同类比赛参赛经历优先考虑。</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</si>
  <si>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</si>
  <si>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IT服务(系统/数据/维护),通信/电信运营、增值服务,计算机硬件,通信/电信/网络设备</t>
  </si>
  <si>
    <t>java开发的工程师</t>
  </si>
  <si>
    <t>初级C/C++开发工程师（外派中国外汇）</t>
  </si>
  <si>
    <t>职位亮点五险一金年终分红带薪年假弹性工作定期体检每年多次调薪</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</si>
  <si>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</si>
  <si>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职位亮点周末双休五险一金年底双薪绩效奖金全勤奖</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</si>
  <si>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</si>
  <si>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广州运达智能科技有限公司</t>
  </si>
  <si>
    <t>职位亮点五险一金年底双薪绩效奖金加班补助带薪年假定期体检节日福利</t>
  </si>
  <si>
    <t>岗位职责：1.        参与金融类软件系统开发；2.        根据开发进度和任务分配，完成相应模块软件的设计、开发、编程任务； 3.        能按照项目计划，按时提交高质量代码，完成开发任务。任职要求：1.        计算机、通信等相关专业毕业，大专（全日制）以上学历；2.        一年左右Linux C/C++开发语言经验，有金融行业背景优先；3.        熟悉Linux应用程序开发，熟悉Visual Studio开发工具；4.        熟悉TCP/HTTP/UDP等协议；5.        了解关系型数据库（如Oracle, SQL）；6.        有较强的责任心、学习和理解能力。公司福利1.        工作满一年之后公司可提供申请限价房机会；2.        公司协助办理居住证积分，协助办理居转户；3.        五险一金，带薪年假，旅游培训等福利；4.        加班餐贴、车贴等补贴；5.        扁平化管理模式。</t>
  </si>
  <si>
    <t>职位描述1.     统招全日制本科、软件工程相关专业、三年以上开发经历2.     熟悉C#、.Asp、.net等设计开发代码3.     熟悉主流数据库SQL Server及SQL语言或者ORACLE</t>
  </si>
  <si>
    <t>职位亮点项目奖金通讯补助交通补助餐补五险一金绩效奖金公司重点项目带薪年假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</si>
  <si>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</si>
  <si>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4.5千-7千</t>
  </si>
  <si>
    <t>职位亮点五险一金周末双休绩效奖金年底双薪带薪年假定期体检免费班车节日福利</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</si>
  <si>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</si>
  <si>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</si>
  <si>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件开发工程师（python/C#）</t>
  </si>
  <si>
    <t>北京东软望海科技有限公司</t>
  </si>
  <si>
    <t>深圳市倍通供应链服务有限公司</t>
  </si>
  <si>
    <t>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t>
  </si>
  <si>
    <t>计算机软件,互联网/电子商务,医疗/护理/美容/保健/卫生服务</t>
  </si>
  <si>
    <t>职位亮点周末双休五险一金绩效奖金通讯补助带薪年假弹性工作定期体检</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</si>
  <si>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</si>
  <si>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</si>
  <si>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</si>
  <si>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网络游戏,互联网/电子商务,IT服务(系统/数据/维护)</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</si>
  <si>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</si>
  <si>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昆山百诺信息科技有限公司</t>
  </si>
  <si>
    <t>后端java开发工程师</t>
  </si>
  <si>
    <t>职位亮点年底双薪绩效奖金年终分红包住带薪年假员工旅游节日福利周末双休</t>
  </si>
  <si>
    <t>职位亮点节日福利五险一金绩效奖金餐补交通补助带薪年假定期体检项目奖金</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</si>
  <si>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毗邻上海地铁11号线光明路站口）</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</si>
  <si>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</si>
  <si>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职位亮点五险一金股票期权加班补助餐补带薪年假定期体检员工旅游节日福利</t>
  </si>
  <si>
    <t>C#/WPF 软件研发工程师</t>
  </si>
  <si>
    <t>深圳百迈技术有限公司</t>
  </si>
  <si>
    <t>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</si>
  <si>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C++ 高级开发工程师</t>
  </si>
  <si>
    <t>广州细刻网络科技有限公司</t>
  </si>
  <si>
    <t>职位亮点五险一金年底双薪绩效奖金弹性工作带薪年假定期体检项目奖金节日福利</t>
  </si>
  <si>
    <t>互联网/电子商务,贸易/进出口,跨领域经营,零售/批发</t>
  </si>
  <si>
    <t>职位亮点每年多次调薪带薪年假弹性工作节日福利员工旅游餐补五险一金定期团建</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</si>
  <si>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</si>
  <si>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</si>
  <si>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深圳市恒星智科技有限公司</t>
  </si>
  <si>
    <t>【岗位描述】：1、从事金融行业应用软件的开发工作；2、参与投资交易产品的开发、需求、详细设计文档的编写。【岗位要求】:1、本科及以上学历，2年以上程序开发经验；2、熟悉C\C++语言，有良好的开发和编程习惯，具备较强的技术钻研能力，同时有MFC，WinForm或类似windows编程经验者优先；3、熟悉关系型数据库（oracle、sqlserver）开发，掌握性能优化者优先；4、熟练应用C++ Builder、VS等相关工具，熟悉MFC\VCL至少一种界面UI库，具备windows环境下调试、跟踪问题的经验，有SQLITE应用经验者优先；5、有逻辑思维，具备基本的系统分析和设计能力；6、有较强的责任心、具备良好的沟通能力和优秀的团队协作能力，善于思考、独立分析和解决问题；7、有金融证券行业软件开发经验者优先。</t>
  </si>
  <si>
    <t>Java开发运维工程师</t>
  </si>
  <si>
    <t>互联网/电子商务,计算机软件,计算机硬件,电子技术/半导体/集成电路</t>
  </si>
  <si>
    <t>职位亮点五险一金全勤奖包住带薪年假通讯补助</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</si>
  <si>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</si>
  <si>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职位亮点14薪周末双休五险一金绩效奖金带薪年假补充医疗保险定期体检</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</si>
  <si>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</si>
  <si>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程序员C#</t>
  </si>
  <si>
    <t>高级Java开发工程师（汽车开发）</t>
  </si>
  <si>
    <t>深圳市阿鼎科技有限公司</t>
  </si>
  <si>
    <t>互联网/电子商务,电子技术/半导体/集成电路,计算机硬件</t>
  </si>
  <si>
    <t>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</si>
  <si>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职位亮点节日福利年底双薪绩效奖金加班补助全勤奖餐补房补</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</si>
  <si>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</si>
  <si>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JAVA开发 高级Java工程师 银行业务</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</si>
  <si>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</si>
  <si>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基金/证券/期货/投资,专业服务/咨询(财会/法律/人力资源等),计算机软件</t>
  </si>
  <si>
    <t>职位亮点五险一金周末双休年底双薪包住通讯补助带薪年假定期体检节日福利</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</si>
  <si>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</si>
  <si>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php程序员（微信小程序）</t>
  </si>
  <si>
    <t>广东瀚邦药业有限公司</t>
  </si>
  <si>
    <t>上海数博投资咨询有限公司</t>
  </si>
  <si>
    <t>医药/生物工程,医疗设备/器械,医疗/护理/美容/保健/卫生服务</t>
  </si>
  <si>
    <t>岗位要求：窗体顶端1. 掌握C/C++相关语言、熟悉使用Visual C++ 和 gcc/clang开发环境；2. 能理解和运用OOP，掌握基本STL/BOOST用法；3. 有QT 使用开发经验优先；4. 能阅读英语文献，根据文献进行学习和研究。5. 对程序设计工作充满兴趣和激情窗体底端</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</si>
  <si>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</si>
  <si>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</si>
  <si>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java培训讲师</t>
  </si>
  <si>
    <t>计算机软件,互联网/电子商务,电子技术/半导体/集成电路</t>
  </si>
  <si>
    <t>职位亮点五险一金绩效奖金全勤奖包住带薪年假定期体检员工旅游节日福利</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</si>
  <si>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</si>
  <si>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</si>
  <si>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高级Java工程师</t>
  </si>
  <si>
    <t>上扬软件（上海）有限公司</t>
  </si>
  <si>
    <t>深圳市点购电子商务控股股份有限公司广州分公司</t>
  </si>
  <si>
    <t>职位亮点五险一金周末双休餐补通讯补助带薪年假每年多次调薪</t>
  </si>
  <si>
    <t>深圳市智腾达软件技术有限公司</t>
  </si>
  <si>
    <t>1、用C++语言在Windows平台上进行程序编写; 2、MFC，开发用户使用界面，C++开发功能性模块；3、完成编码测试、系统联调，协助测试人员完成对所编写代码的测试； 4、和客户沟通，获取有效需求，根据客户的使用反馈信息，对软件进行维护和升级； 5、软件维护文件的编写（包括版本介绍，修改记录和设计或功能变更等）。岗位要求：1、大专及以上学历；1、良好的逻辑思维能力，能独立解决复杂问题； 2、具有团队合作、沟通能力和创新、学习能力；3、熟练的计算机技能和应用软件使用技能 ；4、工作细致，有责任心；具有钻研探索精神 ；5、能够接受按照项目需求出差；6、能适应变化的环境和较强的工作压力。</t>
  </si>
  <si>
    <t>职位亮点节日福利周末双休五险一金带薪年假餐补定期团建</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</si>
  <si>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</si>
  <si>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计算机软件,IT服务(系统/数据/维护),物流/仓储</t>
  </si>
  <si>
    <t>中级JAVA开发工程师出差、有差补</t>
  </si>
  <si>
    <t>职位亮点周末双休五险一金年底双薪全勤奖节日福利员工旅游</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</si>
  <si>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</si>
  <si>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职位亮点节日福利五险一金年底双薪绩效奖金餐补通讯补助带薪年假定期体检</t>
  </si>
  <si>
    <t>.net/c#软件工程师</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</si>
  <si>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</si>
  <si>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上海郡码智能科技有限公司</t>
  </si>
  <si>
    <t>深圳市正业玖坤信息技术有限公司</t>
  </si>
  <si>
    <t>职位亮点五险一金创业公司弹性工作带薪年假餐补交通补助补充医疗保险周末双休</t>
  </si>
  <si>
    <t>JAVA开发工程师（oa产品）</t>
  </si>
  <si>
    <t>=工作职责：1.负责车用中控仪表系统和车载影音娱乐系统软件的开发。 任职资格： 1.计算机相关专业背景，本科以上学历； 2.一年以上软件开发工作经验； 3.精通C/C++语言,具有嵌入式软件开发经验者尤佳； 4.熟悉Linux/Android 开发环境，熟练使用相关开发调试工具； 5.有独立设计能力，有较强的分析和解决问题的能力； 6.做事严谨踏实，责任心强，条理清楚，善于学习总结，有良好的团队合作精神和沟通协调能力</t>
  </si>
  <si>
    <t>职位亮点周末双休五险一金绩效奖金带薪年假节日福利员工旅游补充医疗保险交通补助</t>
  </si>
  <si>
    <t>职位亮点五险一金补充医疗保险包吃年底双薪带薪年假节日福利周末双休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</si>
  <si>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</si>
  <si>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</si>
  <si>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领益科技(深圳)有限公司</t>
  </si>
  <si>
    <t>职位亮点周末双休五险一金通讯补助补充医疗保险定期体检节日福利员工旅游带薪年假</t>
  </si>
  <si>
    <t>通信/电信/网络设备,加工制造（原料加工/模具）</t>
  </si>
  <si>
    <t>前端开发工程师 五险一金+双休</t>
  </si>
  <si>
    <t>职位亮点住房补贴五险一金包吃包住餐补周末双休绩效奖金员工旅游</t>
  </si>
  <si>
    <t>广州玖富网络科技有限公司</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</si>
  <si>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</si>
  <si>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职位亮点五险一金绩效奖金餐补带薪年假员工旅游</t>
  </si>
  <si>
    <t>C#工程师（Unity，VR/AR方向）</t>
  </si>
  <si>
    <t>1. 负责公司各类仿真软件产品的开发，用于中高职院校制造业相关专业的教学和仿真实训，软件支持三维互动仿真。2. 有C++开发经验、本科数学等资历者优先。3. 公司薪资包括基本工资、月度奖金和年终奖。4. 无加班，工作每天8小时，每周五天；有带薪年假。5. 公司缴五险一金和额外商业保险，每年有旅游。{~CQ 2031 CQ~}</t>
  </si>
  <si>
    <t>深圳前海维度新科有限公司</t>
  </si>
  <si>
    <t>外包服务,互联网/电子商务</t>
  </si>
  <si>
    <t>职位亮点五险一金绩效奖金带薪年假员工旅游每年多次调薪周末双休全勤奖包吃</t>
  </si>
  <si>
    <t>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</si>
  <si>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职位亮点五险一金绩效奖金年终分红带薪年假节日福利</t>
  </si>
  <si>
    <t>中高级Java开发</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</si>
  <si>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</si>
  <si>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日语系统工程师（C# .NET VB）</t>
  </si>
  <si>
    <t>职位亮点五险一金餐补通讯补助定期体检周末双休节日福利绩效奖金免费班车</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</si>
  <si>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</si>
  <si>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职位描述技能要求：C++LinuxGCC嵌入式分布式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</si>
  <si>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广州亚美信息科技有限公司</t>
  </si>
  <si>
    <t>职位亮点五险一金加班补贴周末双休包吃包住</t>
  </si>
  <si>
    <t>职位描述技能要求：日语C#.net（1）1年以上VB.net或C#.NET开发经验。（2）熟悉ERP管理。（3）MAH系统维护与二次开发。（4）数据库开发经验。（5）日语优先--------------------------------------联系人：职人网电话：0755-23321377邮箱：list@zhiren.ren更多职位请猛戳我→http://www.zhiren.ren </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</si>
  <si>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</si>
  <si>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</si>
  <si>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深圳核心医疗科技有限公司</t>
  </si>
  <si>
    <t>java开发工程师（广州云通信）</t>
  </si>
  <si>
    <t>广州锋泽网络科技有限公司</t>
  </si>
  <si>
    <t>职位亮点五险一金通讯补助员工旅游节日福利周末双休免费班车带薪年假</t>
  </si>
  <si>
    <t>职位亮点五险一金绩效奖金年终分红全勤奖包吃包住交通补助餐补</t>
  </si>
  <si>
    <t>职位描述技能要求：C++CLinux嵌入式GO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</si>
  <si>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职位亮点周末双休五险一金绩效奖金定期体检节日福利带薪年假定期团建</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</si>
  <si>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</si>
  <si>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广州安正软件股份有限公司</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</si>
  <si>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</si>
  <si>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深圳市华磊迅拓科技有限公司</t>
  </si>
  <si>
    <t>职位亮点周末双休五险一金节日福利带薪年假餐补定期体检</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</si>
  <si>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</si>
  <si>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java开发工程师 [广州]</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</si>
  <si>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</si>
  <si>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职位描述岗位职责：1、游戏服务器端需求设计，使用C/C++语言编写服务器端各模块与逻辑代码； 2、服务器端代码测试与维护。  任职要求：1、专科及以上学历，计算机、软件相关专业； 2、精通C/C++，熟悉LUA脚本优先； 3、1-3年左右网络游戏/互联网行业大型项目经验者优先； 4、熟悉Linux环境，精通数据结构与算法、Socket编程、多线程编程等； 5、熟悉至少一种常用数据库，如MySQL的设计、开发与优化； 6、良好的沟通能力与团队协作能力，高度的工作责任心和敬业精神。 7、踏实上进，善于钻研技术，富于团队精神，喜欢游戏行业。 </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</si>
  <si>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</si>
  <si>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深圳万方灵感智能家居有限公司</t>
  </si>
  <si>
    <t>风神物流有限公司</t>
  </si>
  <si>
    <t>C++游戏服务端</t>
  </si>
  <si>
    <t>广州泰逢信息科技有限公司</t>
  </si>
  <si>
    <t>物流/仓储,汽车/摩托车</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</si>
  <si>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</si>
  <si>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职位亮点五险一金绩效奖金年底双薪餐补交通补助带薪年假定期体检</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</si>
  <si>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</si>
  <si>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MES系统(C#)开发应用工程师</t>
  </si>
  <si>
    <t>前端研发工程师（中高级）</t>
  </si>
  <si>
    <t>广州丰石科技有限公司</t>
  </si>
  <si>
    <t>职位描述岗位职责：1、负责游戏服务器端的开发工作；2、协助系统架构师对服务器程序进行架构分析和软件设计，并完成相应的文档。任职要求：1、大专及以上学历，熟悉C/C++语言，计算机相关专业；2、熟悉常用的数据库编程，熟悉MySql尤佳；3、熟悉Socket编程，熟悉Linux epoll编程；4、熟悉面向对象编程，了解设计模式；5、有多线程处理经验；6、具有较强的解决问题的能力及创新能力，良好的逻辑思维能力；7、有良好的团队协作意识和出色的学习能力，对游戏制作有持久的热忱；8、有游戏开发经验者优先。</t>
  </si>
  <si>
    <t>职位亮点周末双休五险一金弹性工作补充医疗保险员工旅游节日福利带薪年假绩效奖金</t>
  </si>
  <si>
    <t>C++开发工程师（流媒体驱动接入）</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</si>
  <si>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</si>
  <si>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</si>
  <si>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</si>
  <si>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深圳市泰管家健康管理有限公司</t>
  </si>
  <si>
    <t>职位亮点五险一金周末双休年底双薪带薪年假餐补节日福利</t>
  </si>
  <si>
    <t>Java软件高级开发工程师</t>
  </si>
  <si>
    <t>职位描述技能要求：C++Cffmpeg流媒体工作职责：1、主要负责流媒体转发软件开发，平台信息代理软件开发；2、根据产品规范，整理产品需求、完成产品设计；3、执行嵌入式编码、调试工作，并协助硬件开发人员、测试人员一起，完成产品内部验证；4、协助技术支持人员，完成产品检测和外部测试；其它：上级领导交办的其它工作任务任职要求：1、本科及以上学历，计算机、电子、通信等相关专业毕业2、有对接视频监控前端设备或监控平台开发工作的经验3、熟悉ffmpeg，具有h.264/h.265编解码开发经验者优先；4、熟悉tcp/udp网络协议以及rtsp、http等流媒体协议；5、熟练掌握windows下的c/c++编程，有跨平台开发经验者优先；6、熟悉directx/opengl技术者优先。7、能够根据架构师要求独立实现相应模块；8、乐于动手和独立思考，责任心强；（工作单位为伟昊集团属下公司：广州睿捷网络科技有限公司）</t>
  </si>
  <si>
    <t>职位亮点五险一金年底双薪绩效奖金股票期权带薪年假定期体检节日福利</t>
  </si>
  <si>
    <t>广州赛志系统科技有限公司</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</si>
  <si>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</si>
  <si>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</si>
  <si>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PHP开发经理</t>
  </si>
  <si>
    <t>广东天机工业智能系统有限公司</t>
  </si>
  <si>
    <t>大型设备/机电设备/重工业,计算机软件,仪器仪表及工业自动化</t>
  </si>
  <si>
    <t>职位亮点五险一金绩效奖金员工旅游节日福利周末双休每年多次调薪加班补助带薪年假</t>
  </si>
  <si>
    <t>职位亮点五险一金周末双休绩效奖金年终分红年底双薪员工旅游每年多次调薪全勤奖</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</si>
  <si>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</si>
  <si>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</si>
  <si>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职位亮点餐补全勤奖五险一金定期体检员工旅游带薪年假周末双休</t>
  </si>
  <si>
    <t>WEB前端开发工程师-Topgames 互联网游戏公司</t>
  </si>
  <si>
    <t>广州尊游软件科技有限公司</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</si>
  <si>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</si>
  <si>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C++/QT/MFC软件工程师</t>
  </si>
  <si>
    <t>深圳熙卓科技有限公司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</si>
  <si>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</si>
  <si>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</si>
  <si>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广州思林杰网络科技有限公司</t>
  </si>
  <si>
    <t>职位亮点五险一金年底双薪绩效奖金交通补助通讯补助带薪年假定期体检节日福利</t>
  </si>
  <si>
    <t>职位描述岗位职责：1. 根据需求编写软件需求分析文档。2. 编写软件开发过程中的技术文档。3. 进行软件设计、编码、调试与维护。4. 解决产品使用中存在的软件问题。任职要求：1.本科或以上学历，至少两年工作经验，优秀的毕业生亦可；2.熟练掌握C、C++开发语言；了解常见的设计模式；3.熟练使用C标准库/STL/QT开发库等；4.具备良好的文档撰写能力；5.有QT、Linux下C++开发相关经验优先。</t>
  </si>
  <si>
    <t>职位亮点全勤奖带薪年假节日福利员工旅游五险一金年底双薪补充医疗保险绩效奖金</t>
  </si>
  <si>
    <t>仪器仪表及工业自动化,电子技术/半导体/集成电路,通信/电信/网络设备,计算机软件</t>
  </si>
  <si>
    <t>职位亮点年底双薪五险一金绩效奖金交通补助餐补全勤奖</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</si>
  <si>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</si>
  <si>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</si>
  <si>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C++开发（Linux系统）</t>
  </si>
  <si>
    <t>广州市高科通信技术股份有限公司</t>
  </si>
  <si>
    <t>职位亮点五险一金绩效奖金全勤奖餐补通讯补助带薪年假员工旅游节日福利</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</si>
  <si>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</si>
  <si>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java讲师</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</si>
  <si>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</si>
  <si>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</si>
  <si>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北京红枫树智能控制技术股份有限公司</t>
  </si>
  <si>
    <t>职位亮点周末双休五险一金带薪年假弹性工作员工旅游节日福利不加班补充医疗保险</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</si>
  <si>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</si>
  <si>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web前端工程师（中级）</t>
  </si>
  <si>
    <t>医疗设备/器械,医药/生物工程,医疗/护理/美容/保健/卫生服务,IT服务(系统/数据/维护)</t>
  </si>
  <si>
    <t>职位亮点五险一金绩效奖金补充医疗保险项目奖金节日福利带薪年假14薪</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</si>
  <si>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</si>
  <si>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职位亮点周末双休五险一金年底双薪绩效奖金带薪年假弹性工作定期体检员工旅游</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</si>
  <si>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</si>
  <si>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深圳市联星服装辅料有限公司</t>
  </si>
  <si>
    <t>职位亮点免费班车员工旅游周末双休五险一金年底双薪定期体检带薪年假节日福利</t>
  </si>
  <si>
    <t>职位描述岗位职责：1 负责公司产品功能模块的研发与维护2 完成上级安排的工作任务3 根据公司技术文档规范要求编写相应的技术文档岗位要求：1、大学本科以上学历，2年以上研发经验；2、熟练掌握C++语言及相关研发技能（stl,多线程，gui+），熟练常用算法原理；3、有QT应用开发与几何算法研究经验，有GIS行业背景优先。</t>
  </si>
  <si>
    <t>上海易立德信息技术股份有限公司深圳分公司</t>
  </si>
  <si>
    <t>职位亮点五险一金绩效奖金年终分红带薪年假定期体检补充医疗保险节日福利员工旅游</t>
  </si>
  <si>
    <t>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</si>
  <si>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</si>
  <si>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java开发工程师（办公主动化向）</t>
  </si>
  <si>
    <t>深圳市海瑞思自动化科技有限公司</t>
  </si>
  <si>
    <t>职位亮点绩效奖金五险一金餐补房补年终分红带薪年假员工旅游节日福利</t>
  </si>
  <si>
    <t>职位描述岗位职责：1、负责视频监控平台SDK、控件开发和问题修复；2、负责人脸、车辆数据网关开发维护；3、负责现场问题跟踪解决；4、对技术有追求，适时总结和分享开发经验。岗位要求：1、1年或以上C++开发经验；2、熟悉oracle、mysql、sqlserver一种或多种数据库；3、熟悉Linux的基本操作命令；4、能够独力完成开发任务；5、具备一定设计能力和文档写作能力；6、有较好的沟通能力；7、对技术能够保持热情；8、愿意付出，期望对团队做出贡献。</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</si>
  <si>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</si>
  <si>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</si>
  <si>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ASP.NET C#高级开发工程师</t>
  </si>
  <si>
    <t>深圳森贝尔电子有限公司</t>
  </si>
  <si>
    <t>职位亮点五险一金带薪年假绩效奖金餐补周末双休节日福利定期团建年底双薪</t>
  </si>
  <si>
    <t>职位亮点五险一金全勤奖餐补交通补助公司重点项目节日福利</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</si>
  <si>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</si>
  <si>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java工程师(包吃·双休·六险一金)</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</si>
  <si>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</si>
  <si>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职位亮点五险一金餐补带薪年假定期体检节日福利年底双薪弹性工作</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</si>
  <si>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</si>
  <si>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职位亮点五险一金补充医疗保险带薪年假定期团建节日福利餐补</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</si>
  <si>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</si>
  <si>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</si>
  <si>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</si>
  <si>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C#客户端软件工程师</t>
  </si>
  <si>
    <t>技术经理/技术总监</t>
  </si>
  <si>
    <t>职位亮点五险一金年底双薪加班补助带薪年假定期体检节日福利不加班周末双休</t>
  </si>
  <si>
    <t>职位描述工作职责：1．参与完成项目需求分析和系统设计，并形成文档；2．根据项目需求，开发完成对应的功能模块；3．协助测试工程师完成相关测试，并对其提出的软件BUG及时进行修正；4．总结项目过程中的经验教训并编写成技术文档供其它工程师查阅。任职要求：1．本科以上学历，计算机相关专业，有1年以上工作经验；2．具有良好的面向对象开发思想；3．熟悉C/C++开发语言，熟悉Qt或MFC等界面开发技术；4．熟悉多线程、常用数据结构和算法；5．吃苦耐劳，有拼搏精神，具有良好的团队合作精神；</t>
  </si>
  <si>
    <t>职位亮点带团队五险一金绩效奖金年终分红员工旅游带薪年假项目奖金加班补助</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</si>
  <si>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</si>
  <si>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前端工程师-商旅 (MJ000271)</t>
  </si>
  <si>
    <t>职位亮点全勤奖包吃包住定期体检员工旅游节日福利年终分红项目奖金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</si>
  <si>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</si>
  <si>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职位亮点五险一金员工旅游绩效奖金弹性工作周末双休节日福利</t>
  </si>
  <si>
    <t>C# 软件开发工程师(5年左右工作经验）</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</si>
  <si>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</si>
  <si>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深圳图为技术有限公司</t>
  </si>
  <si>
    <t>职位亮点节日福利五险一金带薪年假弹性工作定期体检周末双休绩效奖金</t>
  </si>
  <si>
    <t>java后台开发工程师</t>
  </si>
  <si>
    <t>职位描述技能要求：C++Linux岗位描述：1、国家统招计算机相关专业2、熟练掌握C++编程技能，有1年及以上实际项目开发经验优先考虑3、熟悉在Linux平台下使用C/C++语言开发4、需要ORACLE数据库开发技能5、熟悉Shell脚本及Unix/Linux开发方式。6、工作积极主动、富有责任心、独立性强，有良好的沟通能力及团队合作精神。项目背景：广东移动融合计费引擎平台，类似全球通、动感地带的扣费、收租承载业务）</t>
  </si>
  <si>
    <t>广州亿阳信息技术有限公司</t>
  </si>
  <si>
    <t>职位亮点五险一金带薪年假节日福利项目奖金定期团建公司重点项目周末双休</t>
  </si>
  <si>
    <t>通信/电信运营、增值服务,IT服务(系统/数据/维护),计算机软件</t>
  </si>
  <si>
    <t>职位亮点五险一金绩效奖金交通补助通讯补助带薪年假补充医疗保险定期体检员工旅游</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</si>
  <si>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</si>
  <si>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</si>
  <si>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C#开发应用工程师</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</si>
  <si>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</si>
  <si>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C#开发经理</t>
  </si>
  <si>
    <t>芜湖市银石投资管理咨询有限公司</t>
  </si>
  <si>
    <t>广州寄锦教育科技有限公司</t>
  </si>
  <si>
    <t>教育/培训/院校,互联网/电子商务,计算机软件</t>
  </si>
  <si>
    <t>基金/证券/期货/投资,专业服务/咨询(财会/法律/人力资源等)</t>
  </si>
  <si>
    <t>职位亮点周末双休节日福利带薪年假绩效奖金每年多次调薪不加班员工旅游年底双薪</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</si>
  <si>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</si>
  <si>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</si>
  <si>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深圳安菲克管理咨询有限公司</t>
  </si>
  <si>
    <t>职位亮点五险一金全勤奖通讯补助定期体检高温补贴节日福利</t>
  </si>
  <si>
    <t>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</si>
  <si>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专业服务/咨询(财会/法律/人力资源等),加工制造（原料加工/模具）,仪器仪表及工业自动化,办公用品及设备</t>
  </si>
  <si>
    <t>职位亮点五险一金带薪年假节日福利员工旅游包工作餐交通补助包住通讯补助</t>
  </si>
  <si>
    <t>软件研发工程师C/C++</t>
  </si>
  <si>
    <t>广州市奥威亚电子科技有限公司</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</si>
  <si>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</si>
  <si>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软件工程师（C#  .net）</t>
  </si>
  <si>
    <t>职位亮点五险一金带薪年假定期团建节日福利每年多次调薪餐补包吃年底双薪</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</si>
  <si>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</si>
  <si>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计算机软件,互联网/电子商务,计算机软件,电子技术/半导体/集成电路</t>
  </si>
  <si>
    <t>职位亮点五险一金年终分红餐补通讯补助定期体检节日福利免费班车加班补助</t>
  </si>
  <si>
    <t>职位描述技能要求：CC++LinuxsocketTCPUDP1.统招本科以上学历，计算机/软件/通信等相关专业（优秀应届生亦可薪资面议）；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对云服务器的部署有一定了解.</t>
  </si>
  <si>
    <t>职位亮点五险一金年底双薪餐补带薪年假弹性工作每年多次调薪周末双休</t>
  </si>
  <si>
    <t>职位亮点周末双休带薪年假节日福利交通补助五险一金绩效奖金补充医疗保险股票期权</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</si>
  <si>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</si>
  <si>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java/c++/python</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</si>
  <si>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</si>
  <si>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深圳市凯沃尔电子有限公司</t>
  </si>
  <si>
    <t>职位亮点五险一金年终分红带薪年假周末双休</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</si>
  <si>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</si>
  <si>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医疗设备/器械,计算机软件,仪器仪表及工业自动化,医疗/护理/美容/保健/卫生服务</t>
  </si>
  <si>
    <t>职位亮点五险一金补充医疗保险带薪年假定期团建节日福利包吃弹性工作周末双休</t>
  </si>
  <si>
    <t>高级java软件工程师</t>
  </si>
  <si>
    <t>职位亮点周末双休五险一金带薪年假节日福利包吃员工旅游补充医疗保险定期体检</t>
  </si>
  <si>
    <t>职位描述岗位职责：负责游戏中UI逻辑开发与维护；任职要求：良好的职业道德，工作积极上进，沟通顺畅；有较好的开发能力，代码编写规范、完备、有条理；有Python或者C/C++相关开发经验者优先；有UI界面开发经验者优先;</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</si>
  <si>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</si>
  <si>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</si>
  <si>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高级Java工程师-互联网（广州）</t>
  </si>
  <si>
    <t>职位亮点节日福利五险一金年底双薪年终分红包吃带薪年假弹性工作补充医疗保险</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</si>
  <si>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</si>
  <si>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职位描述技能要求：C++数据库岗位职责：1、根据项目开发进度和任务分配，完成功能模块的设计、开发和编程；2、负责跟进与处理游戏功能代码测试及bug修复；3、参与游戏代码结构优化，优化系统、框架、游戏算法设计，提高团队代码质量。任职要求：1、计算机软件等相关专业，专科及以上学历（2019届优秀毕业生亦可）；2、1年及以上C/C++游戏开发经验（客户端/服务端开发经验均可）；3、熟悉c++、windows，有lua语言使用经验者优先；4、熟悉常用算法和数据结构，良好的编程习惯和逻辑思维能力；5、热爱手游开发，勤奋好学，认真负责，能承受一定的工作压力，且具有较强的团队合作精神。</t>
  </si>
  <si>
    <t>职位亮点五险一金年底双薪周末双休带薪年假节日福利弹性工作不加班</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</si>
  <si>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</si>
  <si>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</si>
  <si>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C# Windows 开发 软件工程师 软件开发</t>
  </si>
  <si>
    <t>职位亮点节日福利全勤奖餐补通讯补助带薪年假定期体检高温补贴五险一金</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</si>
  <si>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</si>
  <si>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上海易立德企业管理咨询有限公司</t>
  </si>
  <si>
    <t>职位描述招聘岗位：中级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两年或以上Windows环境下C++开发工作经验。2、熟悉使用Visual Studio(10/13/15)开发环境。3、熟悉Visual C++开发，包括Win32API、GDI/GDI+、多线程、MFC等。4、熟悉Windows系统，TCP/IP协议，SOCKET编程规范，熟悉Oracle、MySQL、SQL Server等数据库开发技术。5、具备面向对象的分析、设计和开发经验6、具备良好的英文阅读能力，能独立阅读英文技术文档。  7、具备规范编码和文档撰写能力，有良好的沟通和团队协作能力。8、具备独立解决技术问题的能力，有较强的创新精神。9、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</si>
  <si>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</si>
  <si>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深圳市赛菲姆科技有限公司</t>
  </si>
  <si>
    <t>职位亮点五险一金年底双薪交通补助弹性工作带薪年假补充医疗保险包住绩效奖金</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</si>
  <si>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</si>
  <si>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职位亮点五险一金绩效奖金加班补助全勤奖带薪年假餐补员工旅游节日福利</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</si>
  <si>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</si>
  <si>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</si>
  <si>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C#中级工程师</t>
  </si>
  <si>
    <t>职位亮点五险一金弹性工作加班补助节日福利</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</si>
  <si>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</si>
  <si>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职位亮点每年多次调薪周末双休五险一金包吃加班补助定期体检年底双薪</t>
  </si>
  <si>
    <t>C/C++工程师（服务器端）</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</si>
  <si>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</si>
  <si>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</si>
  <si>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深圳科安达电子科技股份有限公司</t>
  </si>
  <si>
    <t>职位亮点五险一金年底双薪绩效奖金餐补通讯补助带薪年假定期体检员工旅游</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</si>
  <si>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</si>
  <si>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通信/电信/网络设备,电子技术/半导体/集成电路,交通/运输</t>
  </si>
  <si>
    <t>职位亮点周末双休五险一金年底双薪加班补助全勤奖带薪年假绩效奖金高温补贴</t>
  </si>
  <si>
    <t>高级Java工程师-邮政(广州）</t>
  </si>
  <si>
    <t>职位亮点五险一金年底双薪绩效奖金加班补助带薪年假弹性工作节日福利定期体检</t>
  </si>
  <si>
    <t>职位描述岗位职责：1、 负责通讯类后台软件研发2、 制定方案，编写设计文档3、对已有设计进行持续改进 任职要求：1、 熟悉C/C++语言，有良好的编码习惯，熟练掌握STL使用技巧；2、 丰富的SIP协议开发经验,熟悉RTP/RTCP，RTSP等协议，具有音视频行业项目开发经验；3、熟悉Linux/windows环境开发、调试方法、常用工具（VS Studio、SVN等）；4、 熟练掌握多线程/多进程编程、socket编程；熟悉TCP/IP、UDP等基本网络通信协议；5、 掌握gdb、wireshark的使用；6、 对系统高并发、高性能、高可靠性编程有一定理解。</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</si>
  <si>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</si>
  <si>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c# 开发工程师</t>
  </si>
  <si>
    <t>深圳市止观智通网络科技有限公司</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</si>
  <si>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</si>
  <si>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C++开发工程师（golang方向）</t>
  </si>
  <si>
    <t>广州市讯码通讯科技有限公司</t>
  </si>
  <si>
    <t>职位亮点创业公司周末双休五险一金绩效奖金股票期权餐补弹性工作节日福利</t>
  </si>
  <si>
    <t>职位亮点五险一金带薪年假定期体检员工旅游节日福利周末双休</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</si>
  <si>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</si>
  <si>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职位亮点全勤奖带薪年假五险一金定期体检员工旅游节日福利周末双休年底双薪</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</si>
  <si>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</si>
  <si>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</si>
  <si>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程序员C#  asp.net软件开发</t>
  </si>
  <si>
    <t>深圳市万人市场调查股份有限公司</t>
  </si>
  <si>
    <t>职位亮点五险一金绩效奖金股票期权定期体检定期团建公司重点项目带薪年假每年多次调薪</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</si>
  <si>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</si>
  <si>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C++研发工程师（双休）</t>
  </si>
  <si>
    <t>广告/会展/公关,专业服务/咨询(财会/法律/人力资源等),其他</t>
  </si>
  <si>
    <t>职位亮点五险一金通讯补助餐补员工旅游定期体检</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</si>
  <si>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</si>
  <si>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C#软件开发工程师（winform）</t>
  </si>
  <si>
    <t>广东喜之郎集团有限公司</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</si>
  <si>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</si>
  <si>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描述岗位职责：1.新模块的设计与开发2.老模块的支持与维护3.新技术调研与研究任职要求：1、本科及以上学历，2年以上c++开发经验，熟悉常用的设计模式；2、熟悉linux系统，熟悉基本的系统管理和shell脚本编写；3、具有网络编程和数据库编程相关经验；4、熟悉Orcle/mysql/redis数据库者优先。福利待遇:1、上班时间：周末双休，每天八小时工作制；2、福利待遇：入职即购买五险一金，还有结婚礼金，生辰礼金，部分节假日发放过节费等；3、健康保障：达到一定年限，公司提供定期免费体检。</t>
  </si>
  <si>
    <t>职位亮点五险一金年底双薪节日福利定期团建带薪年假大小周定期体检</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</si>
  <si>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</si>
  <si>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</si>
  <si>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软件（C++）开发工程师</t>
  </si>
  <si>
    <t>君信数字科技(深圳)有限公司</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</si>
  <si>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</si>
  <si>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职位亮点创业公司五险一金绩效奖金</t>
  </si>
  <si>
    <t>职位亮点五险一金绩效奖金带薪年假定期体检弹性工作餐补免费班车员工公寓</t>
  </si>
  <si>
    <t>佛山市鲲鹏教育科技有限公司</t>
  </si>
  <si>
    <t>职位描述岗位职责：1 、参与公司产品的设计、开发和维护工作；2、 负责子系统架构、模块设计和文档编写，独立完成模块的设计和编码实现；3、 使用visual studio或gnu c++开发和维护音视频处理模块； 任职要求：1、计算机相关专业本科及以上学历，一年以上软件开发工作经验；2、熟悉C/C++语言，具有扎实的编程功底和良好的编程习惯；3、熟悉Windows平台开发，能熟练运用Visual studio开发工具，或熟悉Linux下C/C++开发以及常用调试手段；4、熟悉多线程、Socket编程；5、具备良好的学习能力，责任心强，能承受工作压力，有良好的团队精神和沟通能力。</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</si>
  <si>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</si>
  <si>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职位亮点五险一金餐补绩效奖金弹性工作节日福利公司重点项目</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</si>
  <si>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</si>
  <si>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北京融易通信息技术有限公司</t>
  </si>
  <si>
    <t>职位亮点周末双休五险一金带薪年假员工旅游每年调薪年终奖金地铁沿线项目奖金</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</si>
  <si>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</si>
  <si>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职位亮点五险一金年底双薪加班补助交通补助餐补补充医疗保险定期体检每年多次调薪</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</si>
  <si>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</si>
  <si>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上位机软件工程师（C#）</t>
  </si>
  <si>
    <t>职位亮点五险一金补充医疗保险周末双休包吃带薪年假</t>
  </si>
  <si>
    <t>深圳市欧铠智能机器人股份有限公司</t>
  </si>
  <si>
    <t>职位描述负责前端UI开发 或 后端业务逻辑编写任职要求：良好的职业道德，工作积极上进，沟通顺畅；有较好的开发能力，代码编写规范、完备、有条理；有Python或者C/C++相关开发经验者优先；有UI界面开发经验者优先;</t>
  </si>
  <si>
    <t>职位亮点五险一金补充医疗保险带薪年假周末双休定期团建节日福利每年多次调薪</t>
  </si>
  <si>
    <t>加工制造（原料加工/模具）,大型设备/机电设备/重工业,仪器仪表及工业自动化</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</si>
  <si>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</si>
  <si>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职位亮点五险一金绩效奖金全勤奖包吃包住通讯补助带薪年假节日福利</t>
  </si>
  <si>
    <t>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</si>
  <si>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c# net软件工程师(web)</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</si>
  <si>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</si>
  <si>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容器研发工程师</t>
  </si>
  <si>
    <t>职位描述技能要求：C++岗位职责：1、完成开发项目经理安排的开发任务；2、负责金融ATMC系统的开发与维护；3、编制详细设计说明书，编码实现、调试；4、按软件配置管理工具的要求进行软件及文档的版本控制；5、按时提交软件源代码，对完成的程序及代码作初步测试；6、协助编制用户手册、安装手册。任职要求：1、本科或以上学历，计算机相关专业，2年以上工作经验；具金融软件行业工作经验者、有银行系统开发、支付系统开发经验者、具有大型服务器架构设计经验者优先；2、熟悉wosa/xfs协议者的优先；3、熟练掌握C++语言，熟悉使用gcc/g++、gdb、makefile等软件编译调试过程；4、熟悉进程间通讯、多线程编程、socket编程、shell脚本程序；5、具备优秀的分析解决问题的能力，具有较强责任心、及团队精神，能承受一定的工作压力。</t>
  </si>
  <si>
    <t>云宏信息科技股份有限公司</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</si>
  <si>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</si>
  <si>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</si>
  <si>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软件工程师/C++</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</si>
  <si>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</si>
  <si>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华熙国际投资集团有限公司</t>
  </si>
  <si>
    <t>智诚计算机辅助设计(深圳)有限公司</t>
  </si>
  <si>
    <t>房地产/建筑/建材/工程,娱乐/体育/休闲,医药/生物工程,互联网/电子商务</t>
  </si>
  <si>
    <t>职位亮点五险一金加班补助餐补带薪年假定期体检员工旅游节日福利</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</si>
  <si>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</si>
  <si>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职位亮点五险一金年底双薪房补通讯补助带薪年假节日福利周末双休定期团建</t>
  </si>
  <si>
    <t>广州安韬信息科技有限公司</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</si>
  <si>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</si>
  <si>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ETL/C# 工程师</t>
  </si>
  <si>
    <t>深圳奥哲网络科技有限公司</t>
  </si>
  <si>
    <t>职位亮点五险一金年底双薪健身俱乐部员工旅游定期团建大牛带队弹性工作免费停车</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</si>
  <si>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</si>
  <si>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t>
  </si>
  <si>
    <t>职位亮点五险一金带薪年假定期体检每年多次调薪</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</si>
  <si>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</si>
  <si>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</si>
  <si>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C# ASP .Net开发工程师</t>
  </si>
  <si>
    <t>成都音泰思科技有限公司</t>
  </si>
  <si>
    <t>深圳市杰茂科技有限公司</t>
  </si>
  <si>
    <t>职位亮点每年多次调薪五险一金年底双薪加班补助带薪年假不加班绩效奖金节日福利</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</si>
  <si>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</si>
  <si>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职位描述工作职责：1.计量相关系统后台应用服务开发、电力采集终端规约开发；2.参与基础组件的开发与维护；3.参与对系统的性能和可靠性进行调优。4.编写系统需求、设计文档及其他规范文档任职要求：1.3年以上开发工作经验,对互联网有一定的认识，对工作有热情，有较强的承压能力；2.精通C/C++，熟悉linux编程，熟悉Shell等脚本；3.精通TCP/UDP网络通讯编程，掌握Linux多进程、多线程编程；4.良好的设计文档编写能力；5.良好的团队合作能力；6.能独立解决技术难题；7.电力计量相关行业、通信规约开发相关工作经验优先。</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</si>
  <si>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</si>
  <si>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职位亮点五险一金年底双薪带薪年假弹性工作节日福利包吃定期体检</t>
  </si>
  <si>
    <t>深圳市中研安创科技发展有限公司</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</si>
  <si>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</si>
  <si>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Java技术总监</t>
  </si>
  <si>
    <t>广东金质信息技术有限公司</t>
  </si>
  <si>
    <t>电子技术/半导体/集成电路,贸易/进出口,计算机软件,IT服务(系统/数据/维护)</t>
  </si>
  <si>
    <t>职位亮点五险一金年底双薪绩效奖金全勤奖带薪年假员工旅游节日福利不加班</t>
  </si>
  <si>
    <t>IT服务(系统/数据/维护),计算机软件,政府/公共事业/非盈利机构,跨领域经营</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</si>
  <si>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</si>
  <si>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职位亮点五险一金餐补带薪年假定期体检节日福利周末双休不加班免费停车</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</si>
  <si>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t>
  </si>
  <si>
    <t>深圳市鼎创安健医疗科技有限公司</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</si>
  <si>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</si>
  <si>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广州友地信息技术有限公司</t>
  </si>
  <si>
    <t>C++/软件工程师</t>
  </si>
  <si>
    <t>职位亮点五险一金周末双休带薪年假节日福利</t>
  </si>
  <si>
    <t>职位亮点节日福利带薪年假五险一金年底双薪</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</si>
  <si>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</si>
  <si>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</si>
  <si>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职位亮点节日福利五险一金年底双薪绩效奖金带薪年假补充医疗保险定期体检员工旅游</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</si>
  <si>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</si>
  <si>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</si>
  <si>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蘑菇物联技术(深圳)有限公司</t>
  </si>
  <si>
    <t>职位亮点创业公司绩效奖金员工旅游免费班车股票期权</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</si>
  <si>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</si>
  <si>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JAVA开发工程师（广州）</t>
  </si>
  <si>
    <t>职位亮点五险一金周末双休餐补免费班车定期体检员工旅游高温补贴节日福利</t>
  </si>
  <si>
    <t>中国长城科技集团股份有限公司</t>
  </si>
  <si>
    <t>职位描述工作职责：1）负责开发和维护硬件的SP驱动软件，包括需求确认、设计方案、编写代码；2）根据市场和项目的需要，负责新项目的开发；3）根据确定的需求描述，编写需求开发文档，并进行编码开发；4）编码开发完成后，进行自测、上传代码与相关文档修改记录5）据测试部或者生产上反映的缺陷，做好缺陷修复与登记工作；6）由配置管理员输出编译安装包。任职要求：1、本科以上学历，计算机相关专业，3年及以上软件开发工作经验，有协议开发经验者优先；2、熟练掌握多线程程序设计，熟悉面向对象的程序设计、掌握开发者优先；4、耐心细致，善于思考问题，有时间观念，独立性强，具有团队合作精神；5、具备较强的撰写文档的能力和良好的英语读写水平，获得大学英语四级及以上证书；6、能够适应短期出差。</t>
  </si>
  <si>
    <t>上海基灵智能科技有限公司</t>
  </si>
  <si>
    <t>职位亮点节日福利五险一金绩效奖金年终分红餐补通讯补助带薪年假补充医疗保险</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</si>
  <si>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</si>
  <si>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广州Java开发中高级+16年起本科 13薪</t>
  </si>
  <si>
    <t>深圳市智慧盾科技有限公司</t>
  </si>
  <si>
    <t>农/林/牧/渔,医疗设备/器械</t>
  </si>
  <si>
    <t>职位亮点创业公司五险一金年底双薪交通补助餐补弹性工作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</si>
  <si>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</si>
  <si>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职位亮点五险一金年底双薪节日福利带薪年假周末双休每年多次调薪</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</si>
  <si>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</si>
  <si>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深圳盈天下视觉科技有限公司</t>
  </si>
  <si>
    <t>广州融融科技有限公司</t>
  </si>
  <si>
    <t>职位描述工作职责：1．按项目要求进行测控软件的开发和升级；2.能够独立承担MFC/C++软件开发，能够熟练数据库及界面设计工作；4.相关技术文档的编写。任职资格：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</si>
  <si>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职位亮点节日福利五险一金年底双薪加班补助餐补带薪年假定期体检员工旅游</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</si>
  <si>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</si>
  <si>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linux/c/c++软件开发工程师</t>
  </si>
  <si>
    <t>广州广哈通信股份有限公司</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</si>
  <si>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</si>
  <si>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深圳市富晋天维信息通讯技术有限公司</t>
  </si>
  <si>
    <t>通信/电信/网络设备,计算机软件,计算机硬件,电子技术/半导体/集成电路</t>
  </si>
  <si>
    <t>职位亮点周末双休五险一金交通补助餐补房补通讯补助不加班绩效奖金</t>
  </si>
  <si>
    <t>职位亮点五险一金年底双薪绩效奖金包吃定期体检免费班车高温补贴节日福利</t>
  </si>
  <si>
    <t>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</si>
  <si>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职位描述一、岗位职责：1、主要负责Linux软件开发工作。2、根据项目进度和任务分配，完成符合功能要求和质量标准的软件开发产品/模块；3、依据产品设计说明，设计符合功能要求的软件系统/模块；4、编写和调试程序，完成软件代码；5、编制项目文档及相关记录。 二、任职要求：1.通信、电子、计算机等相关专业本科及其以上学历，英语4级以上；2.三年以上通信软件开发经验；3.Linux平台服务器应用软件C/C++开发（熟悉媒体流处理优先、熟悉SIP协议优先）；4.熟悉C/C++编程语言；熟悉Linux系统软件开发平台。5.熟练掌握TCP/IP通信协议及网络编程；6.了解SNMP、SEMP网管协议者优先考虑；7.良好的团队合作精神，勤奋、踏实、积极进取、责任心强。 三、公司福利： 1.工时安排：每周一到周五（8：30-17:15），5天7小时制，周六日双休；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 </t>
  </si>
  <si>
    <t>ASP.NET高级工程师</t>
  </si>
  <si>
    <t>IT服务(系统/数据/维护),计算机软件,通信/电信/网络设备,通信/电信运营、增值服务</t>
  </si>
  <si>
    <t>广州市福思特科技有限公司</t>
  </si>
  <si>
    <t>职位亮点五险一金全勤奖交通补助通讯补助节日福利包吃补充医疗保险包住</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</si>
  <si>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</si>
  <si>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职位亮点五险一金带薪年假通讯补助节日福利周末双休</t>
  </si>
  <si>
    <t>陕西万德信息科技股份有限公司</t>
  </si>
  <si>
    <t>C#高级工程师、C#高级开发工程师、</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</si>
  <si>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</si>
  <si>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ASP.NET高级开发工程师</t>
  </si>
  <si>
    <t>广州国信团飞科技有限公司</t>
  </si>
  <si>
    <t>交通/运输,旅游/度假</t>
  </si>
  <si>
    <t>职位亮点带薪年假员工旅游社保五险周末双休</t>
  </si>
  <si>
    <t>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</si>
  <si>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职位描述1：熟悉VC、C++开发；能够分析不同客户端资源登录信信息的的存储位置（文件，注册表等），配置信息存储位置（文件，注册表等），能够查找客户端界面登录信息输入控件，实现信息代填；2：熟悉windows消息，接触过相关的软件分析工具（processmonitor等），熟悉脚本语言</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</si>
  <si>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</si>
  <si>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</si>
  <si>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流程自动化工程师</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</si>
  <si>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</si>
  <si>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描述1.精通C语言，熟悉C++等语言；2.掌握基本的软件调试技能，熟练使用GDB等调试工具；3.熟悉Linux等主流嵌入式操作系统，并有项目实施经验；4.熟悉ARM（STM32）等主流嵌入式处理器架构；5.能读懂硬件原理图，掌握基本的硬件调试工具(示波器、逻辑分析仪等)；6.熟悉常用外设接口,USB、SPI、I2C、CAN等</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</si>
  <si>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</si>
  <si>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上海力桥自动化技术有限公司</t>
  </si>
  <si>
    <t>java开发工程师（中高级）</t>
  </si>
  <si>
    <t>程序开发（python/c/c++)</t>
  </si>
  <si>
    <t>仪器仪表及工业自动化,电子技术/半导体/集成电路,通信/电信运营、增值服务,汽车/摩托车</t>
  </si>
  <si>
    <t>职位亮点绩效奖金包住餐补带薪年假五险一金</t>
  </si>
  <si>
    <t>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</si>
  <si>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</si>
  <si>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职位亮点周末双休五险一金节日福利加班补助带薪年假员工旅游</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</si>
  <si>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</si>
  <si>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</si>
  <si>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深圳市慧毅能达智能卡技术有限公司</t>
  </si>
  <si>
    <t>java开发工程师（急招）</t>
  </si>
  <si>
    <t>广州联融资本管理集团有限公司</t>
  </si>
  <si>
    <t>职位亮点五险一金加班补助带薪年假员工旅游节日福利绩效奖金餐补</t>
  </si>
  <si>
    <t>职位亮点餐补补充医疗保险免费停车加班补助</t>
  </si>
  <si>
    <t>职位描述岗位职责：1. 负责PC端软件开发；2. 根据项目具体要求，承担开发任务，按计划完成任务目标；3. 负责编制与项目相关的技术文档；4. 完成领导交办的其他工作；任职要求：1. 统招本科学历，计算机相关专业；2. 1年以上开发经验；3. 有QT，arm，linux开发经验优先；4. 精通C/C++、精通VC++编程;5. 有较强的逻辑分析能力，较好的团队合作能力和沟通能力，主动性强。</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</si>
  <si>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</si>
  <si>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</si>
  <si>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Java开发工程师(中高级）</t>
  </si>
  <si>
    <t>Linux/c/c++/QT软件开发工程师</t>
  </si>
  <si>
    <t>深圳市红栎树机器人技术有限公司</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</si>
  <si>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</si>
  <si>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前端开发（小程序）</t>
  </si>
  <si>
    <t>职位亮点五险一金补充医疗保险带薪年假交通补助绩效奖金创业公司14薪年底双薪</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</si>
  <si>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</si>
  <si>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职位亮点五险一金年底双薪绩效奖金包吃带薪年假定期体检免费班车高温补贴</t>
  </si>
  <si>
    <t>职位描述岗位职责：1.负责相关产品的软件开发与维护。2.负责制定指定专业方向的设计规范和技术规格。任职资格：1.通信、电子、计算机等相关专业本科及其以上学历；2.三年以上通信软件开发经验；Windows平台QT开发；3.有基于Linux系统的软件开发经验，熟悉C++语言，具有c/c++开发经验2年；4.熟悉QT开发框架，熟练使用Model/View架构（熟悉QtQuick者优先）5.具备通信专业知识；GDB开发调试经验；了解软交换相关协议和Linux内核工作原理；有GIS相关开发经验者优先考虑。公司福利：1.工时安排：每周一到周五（8：30-17:30），5天7小时制，周六日双休；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5.公司班车：公司为员工开设免费上下班班车免费接送员工上下班；6.员工体检：公司每年为全体员工提供免费体检； 7.员工活动：羽毛球、足球、e篮球、乒乓球、游泳等每周定期活动； 8.其他福利：各类过节福利、生日礼金、节日礼品以及其他福利等等。</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</si>
  <si>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</si>
  <si>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广州君和信息技术有限公司</t>
  </si>
  <si>
    <t>广州通导信息技术服务有限公司</t>
  </si>
  <si>
    <t>计算机软件,房地产/建筑/建材/工程,环保,石油/石化/化工</t>
  </si>
  <si>
    <t>职位亮点五险一金绩效奖金餐补带薪年假员工旅游节日福利周末双休</t>
  </si>
  <si>
    <t>.Net、C#工程师</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</si>
  <si>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</si>
  <si>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深圳市鼎驰科技发展有限公司</t>
  </si>
  <si>
    <t>Java技术经理</t>
  </si>
  <si>
    <t>广州市品高软件股份有限公司</t>
  </si>
  <si>
    <t>检验/检测/认证,IT服务(系统/数据/维护),计算机软件,计算机硬件</t>
  </si>
  <si>
    <t>职位亮点周末双休五险一金补充医疗保险定期体检免费班车节日福利14薪</t>
  </si>
  <si>
    <t>职位描述岗位职责：1、参与公司无线电软件产品开发，完成项目产品软件设计开发、编码实现任务工作；2、基于现有产品进行迭代开发工作；3、解决测试中发现的问题。 岗位要求：1、本科及以上学历，计算机相关专业，3年以上软件项目开发经验，熟练使用VS系列开发环境；2、熟悉Windows编程，精通C++语言，熟悉MFC或者QT开发,有较丰富的客户端开发能力；3、熟练掌握面向对象编程技术，熟悉多线程、网络编程等。</t>
  </si>
  <si>
    <t>IT服务(系统/数据/维护),IT服务(系统/数据/维护),基金/证券/期货/投资,计算机软件</t>
  </si>
  <si>
    <t>IT服务(系统/数据/维护),计算机软件,其他,通信/电信运营、增值服务</t>
  </si>
  <si>
    <t>职位亮点节日福利周末双休六险一金定期团建年资奖不加班弹性工作交通补助</t>
  </si>
  <si>
    <t>职位亮点周末双休五险一金年底双薪带薪年假通讯补助餐补交通补助</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</si>
  <si>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</si>
  <si>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C++/C 软件工程师（海外技术支持方向）</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</si>
  <si>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</si>
  <si>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PHP 开发工程师</t>
  </si>
  <si>
    <t>深圳市常创科技有限公司</t>
  </si>
  <si>
    <t>RIB Software</t>
  </si>
  <si>
    <t>职位亮点五险一金带薪年假定期体检免费班车周末双休弹性工作节日福利大牛带队</t>
  </si>
  <si>
    <t>检验/检测/认证,贸易/进出口,计算机软件,仪器仪表及工业自动化</t>
  </si>
  <si>
    <t>职位亮点五险一金绩效奖金全勤奖弹性工作年终分红带薪年假</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</si>
  <si>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</si>
  <si>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职位亮点五险一金周末双休节日福利高温补贴免费班车餐补</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</si>
  <si>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</si>
  <si>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职位描述工作职责：1.负责海外维护硬件的驱动软件，包括需求确认、设计方案； 2.根据市场和项目的需要，负责新项目的联调测试； 3.根据确定的需求描述，编写需求开发文档，并配合开发人员编码开发；4.根据海外维护报单情况，处理测试/上线设备驱动软件问题；任职要求：1、本科以上学历，计算机相关专业，2年及以上C++软件开发工作经验，有协议开发经验者优先； 2、熟练掌握多线程程序设计，熟悉面向对象的程序设计、掌握开发者优先； 3、耐心细致，善于思考问题，有时间观念，独立性强，具有团队合作精神； 4、具备较强的撰写文档的能力和良好的英语读写水平，获得大学英语四级及以上证书； 5、能够适应短期出差。</t>
  </si>
  <si>
    <t>深圳卫康明科技有限公司</t>
  </si>
  <si>
    <t>广州慧更思通信科技有限公司</t>
  </si>
  <si>
    <t>互联网/电子商务,通信/电信运营、增值服务,零售/批发,电气/电力/水利</t>
  </si>
  <si>
    <t>医疗设备/器械,贸易/进出口,医疗/护理/美容/保健/卫生服务,仪器仪表及工业自动化</t>
  </si>
  <si>
    <t>职位亮点五险一金年底双薪免费班车周末双休</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</si>
  <si>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</si>
  <si>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</si>
  <si>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C#开发工程师.net,深圳，福田</t>
  </si>
  <si>
    <t>深圳市智微智能科技开发有限公司</t>
  </si>
  <si>
    <t>职位亮点绩效奖金五险一金周末双休带薪年假免费班车员工旅游节日福利</t>
  </si>
  <si>
    <t>职位亮点五险一金绩效奖金餐补带薪年假免费班车员工旅游节日福利周末双休</t>
  </si>
  <si>
    <t>职位描述岗位要求：1、负责游戏架构设计、模块划分、并编写相关的技术文档；2、负责游戏模块与功能开发，编写核心代码，完成具体技术难点的解决方案；3、负责跟进产品运营中的服务器端安全、稳定、性能优化工作。     岗位技能要求：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5、熟悉面向对象系统设计与开发，熟练使用C/C++，熟悉常用数据结构和算法；6、具有强烈的责任心，良好的分析/解决问题和沟通协调能力，良好的团队合作精神，能承受一定的工作压力。</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</si>
  <si>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</si>
  <si>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计算机硬件,电子技术/半导体/集成电路,IT服务(系统/数据/维护)</t>
  </si>
  <si>
    <t>上海柯杰科技有限公司</t>
  </si>
  <si>
    <t>职位亮点五险一金不加班年底双薪绩效奖金全勤奖</t>
  </si>
  <si>
    <t>职位描述1.  基于C/S架构进行Windows平台应用开发； 2.  分析并解决软件开发过程中的问题； 3.  根据设计文档或需求说明完成代码编写，调试，测试和维护; 4.  负责公司项目中软件的设计、开发、测试、维护、实施工作；</t>
  </si>
  <si>
    <t>软件工程师-C++</t>
  </si>
  <si>
    <t>职位亮点五险一金周末双休餐补节日福利每年多次调薪带薪年假定期团建年底双薪</t>
  </si>
  <si>
    <t>深圳市神州云海智能科技有限公司</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</si>
  <si>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</si>
  <si>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京北方信息技术股份有限公司广州分公司</t>
  </si>
  <si>
    <t>职位亮点每年多次调薪加班补助五险一金绩效奖金节日福利带薪年假员工旅游年终分红</t>
  </si>
  <si>
    <t>职位亮点周末双休五险一金年底双薪绩效奖金每年多次调薪定期体检带薪年假</t>
  </si>
  <si>
    <t>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</si>
  <si>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</si>
  <si>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</si>
  <si>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JAVA后台开发工程师</t>
  </si>
  <si>
    <t>职位亮点创业公司节日福利住房补贴绩效奖金房补</t>
  </si>
  <si>
    <t>职位亮点周末双休五险一金绩效奖金每年多次调薪定期体检</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</si>
  <si>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</si>
  <si>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职位描述岗位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</si>
  <si>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深圳市子橙科技有限公司</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</si>
  <si>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</si>
  <si>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郑州高预美信息技术有限公司</t>
  </si>
  <si>
    <t>职位亮点五险一金交通补助餐补</t>
  </si>
  <si>
    <t>职位描述拥有棋牌类游戏开发经验，2年以上工作经验，熟悉C#，本公司工资待遇高，环境优美，设施齐全，交通便利</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</si>
  <si>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</si>
  <si>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C#桌面应用开发工程师</t>
  </si>
  <si>
    <t>广州市森锐科技股份有限公司</t>
  </si>
  <si>
    <t>深圳三只熊信息技术有限公司</t>
  </si>
  <si>
    <t>职位亮点五险一金年底双薪绩效奖金带薪年假补充医疗保险定期体检节日福利周末双休</t>
  </si>
  <si>
    <t>职位描述工作职责：1．按项目要求进行测控软件的开发和升级；2.能够独立承担MFC/C++软件开发；3.能够熟练数据库及界面设计工作；4.相关技术文档的编写。任职要求：1.电子、计算机相关专业，本科及以上学历；2.熟悉MFC/C++软件，熟练掌握SqlServer、Access、Sqlite等相关数据库；3.熟练掌握TCPIP、UDP等网络开发技术；熟悉GPIB、USB、RS232、PXI接口的优先考虑；4.具有测试自动化开发、ATE系统开发经验的优先考虑。5.熟练使用Labview软件的优先考虑；6.熟练掌握以上两到三项技能即可。</t>
  </si>
  <si>
    <t>职位亮点五险一金全勤奖年底双薪带薪年假节日福利员工旅游定期体检绩效奖金</t>
  </si>
  <si>
    <t>职位亮点周末双休创业公司五险一金绩效奖金年终分红弹性工作不加班</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</si>
  <si>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</si>
  <si>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</si>
  <si>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深圳市海亿达科技股份有限公司</t>
  </si>
  <si>
    <t>仪器仪表及工业自动化,计算机软件,电气/电力/水利</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</si>
  <si>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</si>
  <si>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职位亮点创业公司五险一金绩效奖金股票期权包住带薪年假弹性工作员工旅游</t>
  </si>
  <si>
    <t>职位亮点节日福利五险一金年底双薪绩效奖金加班补助带薪年假补充医疗保险定期体检</t>
  </si>
  <si>
    <t>职位描述岗位职责：1.按项目要求进行测控软件的开发和升级；2.能够独立承担MFC/C++软件开发，能够熟练数据库及界面设计工作；3.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</si>
  <si>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</si>
  <si>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深圳仙界共享科技有限公司</t>
  </si>
  <si>
    <t>职位亮点五险一金餐补房补年终分红加班补助员工旅游带薪年假定期团建</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</si>
  <si>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</si>
  <si>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C++ 图形开发工程师</t>
  </si>
  <si>
    <t>广州煜晨信息科技有限公司</t>
  </si>
  <si>
    <t>职位亮点年终分红五险一金交通补助餐补节日福利加班补助带薪年假员工旅游</t>
  </si>
  <si>
    <t>互联网/电子商务,计算机软件,网络游戏,IT服务(系统/数据/维护)</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</si>
  <si>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</si>
  <si>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职位亮点五险一金周末双休绩效奖金餐补带薪年假员工旅游节日福利</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</si>
  <si>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</si>
  <si>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职位亮点交通补助通讯补助包住绩效奖金带薪年假年底双薪五险一金员工旅游</t>
  </si>
  <si>
    <t>深圳市普康电子有限公司</t>
  </si>
  <si>
    <t>职位描述岗位职责：1、负责公司BIM产品线三维核心平台的研发；2、根据方案实现特定的图形功能。任职要求：1、计算机，信息工程等相关专业毕业；2、具有vs或者c++项目2年以上开发经验；3、熟悉OpenGL图形相关知识，熟练掌握Revit、Navisworks、Fuzor、Smart3D、Lumion或3Dmax软件；4、了解Shader，着色器；5、有OSG/OGRE等开源图形引擎开发经验者优先；6、有QT/IOS/Andriod平台开发经验者优先；7、具有良好的沟通能力以及文档编写能力；8、有良好的团队合作精神；9、要求品行端正，勤学上进，对图形开发有浓厚兴趣</t>
  </si>
  <si>
    <t>app开发工程师</t>
  </si>
  <si>
    <t>广州忘平信息科技有限公司</t>
  </si>
  <si>
    <t>C/C++程序员</t>
  </si>
  <si>
    <t>职位亮点五险一金绩效奖金周末双休定期体检员工旅游年终分红</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</si>
  <si>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</si>
  <si>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</si>
  <si>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magento开发工程师</t>
  </si>
  <si>
    <t>金瑞期货股份有限公司</t>
  </si>
  <si>
    <t>职位亮点五险一金年底双薪绩效奖金带薪年假弹性工作定期体检免费班车</t>
  </si>
  <si>
    <t>基金/证券/期货/投资,贸易/进出口</t>
  </si>
  <si>
    <t>职位亮点五险一金年底双薪绩效奖金交通补助餐补带薪年假补充医疗保险定期体检</t>
  </si>
  <si>
    <t>职位描述工作职责：1、Linux Server 服务器程序开发；2、window 客户端开发。 任职资格：1、大专或以上学历，一年以上工作经验；2、精通C/C++，良好的编程技巧和编程习惯；3、精通Socket、IPC、多进程、多线程编程；4、精通Linux平台下C语言开发；5、有即时通讯项目优先。工作地点：广州市天河区天河北路</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</si>
  <si>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</si>
  <si>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</si>
  <si>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JAVA中级软件工程师</t>
  </si>
  <si>
    <t>未来机器人(深圳)有限公司</t>
  </si>
  <si>
    <t>初级C++</t>
  </si>
  <si>
    <t>职位亮点五险一金年底双薪绩效奖金加班补助带薪年假补充医疗保险定期体检节日福利</t>
  </si>
  <si>
    <t>仪器仪表及工业自动化,电子技术/半导体/集成电路,计算机软件,大型设备/机电设备/重工业</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</si>
  <si>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</si>
  <si>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职位亮点五险一金年底双薪绩效奖金带薪年假节日福利员工旅游免费班车人才房</t>
  </si>
  <si>
    <t>广东博宏药业有限公司</t>
  </si>
  <si>
    <t>职位亮点周末双休五险一金定期体检节日福利不加班弹性工作带薪年假</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</si>
  <si>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</si>
  <si>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职位亮点周末双休五险一金绩效奖金节日福利员工旅游带薪年假</t>
  </si>
  <si>
    <t>职位描述技能要求：分布式C++Linuxa)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 e) Perform test configuration management (TCM) as requiredf) Supports sales, services, product deployment and product management with complicated technical issues.g) Produces and/or reviews product architecture documents and high level design documentation.3. Requirements for the positiona) Bachelor or Master degree in computer science, information technology or related area b) Excellent knowledge in C/C++, OOA/D, and competent in design patternsc) Excellent knowledge in TCP/IP, HTTP, good knowledge on commonly used protocols like UDP, SSL/TSL etc. d) Competent in socket programming, experience on high performance network application design is preferred e) Excellent knowledge in Linux, and multi-thread programming in Linux environment, good knowledge on Linux network f) Knowledge in Linux kernel is preferredg) Experience in application or system performance tuning is preferredh) Experience in TCP optimization is preferredi) A good team player with strong willingness to support team members j) Fluent in written and oral English communication</t>
  </si>
  <si>
    <t>训修实业（深圳）有限公司</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</si>
  <si>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</si>
  <si>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java全栈工程师</t>
  </si>
  <si>
    <t>中技</t>
  </si>
  <si>
    <t>加工制造（原料加工/模具）,互联网/电子商务,计算机软件,跨领域经营</t>
  </si>
  <si>
    <t>职位亮点五险一金年终分红餐补带薪年假包住</t>
  </si>
  <si>
    <t>广州广有通信设备有限公司</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</si>
  <si>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</si>
  <si>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职位亮点节日福利全勤奖定期团建项目奖金绩效奖金弹性工作带薪年假</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</si>
  <si>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</si>
  <si>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职位亮点五险一金绩效奖金包住带薪年假补充医疗保险定期体检高温补贴节日福利</t>
  </si>
  <si>
    <t>职位描述C/C++软件工程师 岗位职责: 1、参与产品需求与设计的沟通、讨论、评审工作；2、根据产品开发计划，按时完成设计、编码、测试和维护工作；3、参与产品系统架构的讨论、分析与设计工作；4、负责产品子系统或核心模块的设计、编码、测试和维护工作；5、完成相关技术文档的编写.任职要求： 1、1年以上C/C++开发经验；2、有相关项目或核心模块的设计与实现经验；3、熟悉TCP/IP通信网络原理，掌握socket编程、异步网络编程技术，并有相关项目经验； 4、熟悉WINDOWS、LINUX环境开发,熟练掌握多线程编程，并有相关项目经验；5、有语音通信系统、呼叫中心或VOIP相关系统开发经验者优先； 6、有良好的编码规范、良好的沟通表达能力和文档交付能力；7、具有较强的自学能力，善于思考问题、发现问题和解决问题； 8、具有团队精神与敬业精神，学习钻研能力强，具有良好的协调沟通能力。 </t>
  </si>
  <si>
    <t>职位亮点五险一金餐补补充医疗保险定期体检节日福利全额公积金</t>
  </si>
  <si>
    <t>职位亮点周末双休五险一金交通补助餐补每年多次调薪</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</si>
  <si>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</si>
  <si>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计算机应用开发</t>
  </si>
  <si>
    <t>.net软件工程师初级 智能化 C++</t>
  </si>
  <si>
    <t>C#开发工程师（Winform方向）</t>
  </si>
  <si>
    <t>广州宝露智能科技有限公司</t>
  </si>
  <si>
    <t>广东开太平信息科技有限责任公司</t>
  </si>
  <si>
    <t>职位亮点节日福利五险一金绩效奖金餐补带薪年假弹性工作周末双休项目奖金</t>
  </si>
  <si>
    <t>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</si>
  <si>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广州品融互联网科技有限公司</t>
  </si>
  <si>
    <t>通信/电信/网络设备,IT服务(系统/数据/维护),房地产/建筑/建材/工程</t>
  </si>
  <si>
    <t>职位亮点带薪年假定期体检节日福利绩效奖金五险</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</si>
  <si>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</si>
  <si>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</si>
  <si>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职位亮点创业公司五险一金带薪年假节日福利餐补</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</si>
  <si>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</si>
  <si>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广州杰之良软件有限公司</t>
  </si>
  <si>
    <t>广东精标科技股份有限公司</t>
  </si>
  <si>
    <t>1.3万-2.1万</t>
  </si>
  <si>
    <t>职位亮点五险一金年底双薪节日福利加班补助定期体检餐补周末双休大牛带队</t>
  </si>
  <si>
    <t>职位亮点节日福利五险一金绩效奖金全勤奖交通补助带薪年假员工旅游定期体检</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</si>
  <si>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</si>
  <si>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计算机硬件,通信/电信运营、增值服务,电子技术/半导体/集成电路,通信/电信/网络设备</t>
  </si>
  <si>
    <t>职位亮点五险一金年底双薪带薪年假员工旅游股票期权绩效奖金周末双休交通补助</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</si>
  <si>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</si>
  <si>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职位描述技能要求：C++CC#/.NET数据库嵌入式Java基本职责：负责公司产品模块的设计，各个模块的编码和调试；参与公司音视频产品的编解码开发；参与产品升级和维护工作；负责新产品及功能的详细设计、编码、单元测试；负责现有产品的研发支持及技术攻关，疑难BUG跟进；6.  参与新技术预研引进，源代码分析。任职要求：电气工程或计算机软件开发相关专业，大学专科或以上学历，3年以上软件产品开发经验；精通C、C++、Java等语言，有软件开发经验；掌握SQL Server、Oracle等主流数据库，熟练掌握多线程编程；掌握Socket网络编程，熟悉无线网络结构和设备、协议等的优先考虑；熟悉软件工程规范，有良好的编程风格和工作习惯，良好的团队合作精神，善于与人沟通；有教育信息化相关行业经验优先。</t>
  </si>
  <si>
    <t>ASP.NET(C#)中高级工程师</t>
  </si>
  <si>
    <t>职位亮点创业公司五险一金带薪年假节日福利年底双薪</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</si>
  <si>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</si>
  <si>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广州飞卓科汇信息科技有限公司</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</si>
  <si>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</si>
  <si>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职位亮点五险一金周末双休带薪年假补充医疗保险定期体检员工旅游节日福利年底双薪</t>
  </si>
  <si>
    <t>职位亮点节日福利五险一金年底双薪全勤奖包吃带薪年假定期体检员工旅游</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</si>
  <si>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</si>
  <si>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职位描述岗位职责：1.负责游戏服务端逻辑模块的设计和开发；2.负责游戏服务端框架优化与扩展；3.负责游戏服务端数据结构设计；4.负责游戏服务端维护。任职要求：1.大专及以上学历；2.熟练掌握C/C++，有扎实的计算机基础，对数据结构、算法基础有扎实掌握；3.熟悉linux环境，熟练掌握socket编程；4.精通C++编程，熟悉lua脚本优先；5.熟练掌握至少一种关系型数据库的设计及优化；6.对技术充满热情，有较强的责任心和抗压能力，愿意接受开发过程中面临的各种挑战；7.有较好的沟通能力，能快速融入团队，有较强的学习能力；8.有1-3年服务端开发经验。</t>
  </si>
  <si>
    <t>广州逗号科技有限公司</t>
  </si>
  <si>
    <t>职位亮点五险一金餐补定期体检带薪年假节日福利周末双休大牛带队项目奖金</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</si>
  <si>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</si>
  <si>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技术开发部-C#开发工程师</t>
  </si>
  <si>
    <t>中信期货有限公司</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</si>
  <si>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</si>
  <si>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广州市南方人力资源评价中心有限公司</t>
  </si>
  <si>
    <t>职位亮点五险一金带薪年假节日福利周末双休弹性工作绩效奖金包吃免费班车</t>
  </si>
  <si>
    <t>职位描述岗位职责：  1  、参与公司产品的设计、开发和维护工作；    2、 负责协助子系统架构、模块设计和文档编写，能独立完成模块的设计和编码实现。岗位要求：  1、计算机相关专业本科及以上学历，3年以上软件开发工作经验；    2、精通C/C++语言，熟练使用多种常见设计模式、数据结构和算法，具有扎实的编程功底和良好的编程习惯；    3、熟练掌握Visual studio、QT开发工具；熟悉Windows、Linux平台开发；    4、、熟悉LinuxBSP、Linux内核驱动架构，熟悉SPI、I2C等常见通信协议，具备相关驱动开发与移植经验。</t>
  </si>
  <si>
    <t>职位亮点五险一金餐补带薪年假补充医疗保险高温补贴节日福利通讯补贴</t>
  </si>
  <si>
    <t>专业服务/咨询(财会/法律/人力资源等),教育/培训/院校,其他</t>
  </si>
  <si>
    <t>职位亮点五险一金绩效奖金带薪年假定期体检节日福利免费班车周末双休</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</si>
  <si>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</si>
  <si>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</si>
  <si>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高级java工程师[广州]</t>
  </si>
  <si>
    <t>广州市十力位置智能技术有限公司</t>
  </si>
  <si>
    <t>天津易商阜极科技股份有限公司</t>
  </si>
  <si>
    <t>C++高级工程师</t>
  </si>
  <si>
    <t>广州澳盾智能科技有限公司</t>
  </si>
  <si>
    <t>计算机软件,IT服务(系统/数据/维护),互联网/电子商务,其他</t>
  </si>
  <si>
    <t>互联网/电子商务,计算机软件,IT服务(系统/数据/维护),保险</t>
  </si>
  <si>
    <t>职位亮点绩效奖金年底双薪五险一金定期体检弹性工作带薪年假员工旅游包吃</t>
  </si>
  <si>
    <t>职位亮点五险一金周末双休年底双薪带薪年假加班补助节日福利</t>
  </si>
  <si>
    <t>IT服务(系统/数据/维护),通信/电信/网络设备,电子技术/半导体/集成电路,计算机硬件</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</si>
  <si>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</si>
  <si>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职位亮点加班补助全勤奖通讯补助交通补助带薪年假员工旅游节日福利五险</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</si>
  <si>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</si>
  <si>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职位描述技能要求：C++MFC嵌入式岗位职责：1.参与软件工程系统的分布式架构设计、数据库设计、开发、性能调优等过程；2.参与C++技术方向的产品项目研发工作；3.参与项目业务需求讨论与功能实现方案；4.按既定方案进行程序的编写工作；5.编写、整理软件开发文档。任职要求：1.2年以上C++ 开发实际工作经验，具有一定的系统架构设计能力；2.熟练掌握MFC/SOCKET/多程线开发技术3.熟练掌握VC界面开发技术4.有嵌入式开发经验优先5.有音视频开发经验优先素质要求：   工作踏实，态度积极，能够承受工作压力，能适应严格项目管理；   责任心强，正直诚实，值得信赖</t>
  </si>
  <si>
    <t>上海井胜通讯技术有限公司</t>
  </si>
  <si>
    <t>中级C++开发工程师（服务器）</t>
  </si>
  <si>
    <t>职位亮点五险一金周末双休弹性工作带薪年假节日福利免费班车餐补定期体检</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</si>
  <si>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</si>
  <si>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</si>
  <si>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深圳市润思领航科技有限公司</t>
  </si>
  <si>
    <t>前端开发工程师（驻场唯品会）</t>
  </si>
  <si>
    <t>职位描述任职要求：1.计算机或相关专业本科以上学历，至少两年以上相关工作经验；2.精通C/C++编程，精通Windows/Linux平台编程;3.精通TCP/IP Socket网络编程，具备高性能服务器架构经验，曾参与核心模块的设计与开发；4.熟悉大型分布式系统、集群系统开发经验优先；</t>
  </si>
  <si>
    <t>职位亮点绩效奖金年终分红创业公司公司重点项目项目奖金</t>
  </si>
  <si>
    <t>职位亮点五险一金包吃弹性工作免费班车周末双休</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</si>
  <si>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</si>
  <si>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</si>
  <si>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游戏前端开发工程师</t>
  </si>
  <si>
    <t>深圳市金龙锋科技有限公司</t>
  </si>
  <si>
    <t>广州熊清科技有限公司</t>
  </si>
  <si>
    <t>互联网/电子商务,计算机软件,教育/培训/院校,电子技术/半导体/集成电路</t>
  </si>
  <si>
    <t>职位亮点五险一金年底双薪绩效奖金加班补助全勤奖</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</si>
  <si>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</si>
  <si>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</si>
  <si>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</si>
  <si>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C#/ASP.NET高级软件开发工程师</t>
  </si>
  <si>
    <t>深圳奥赛思科技有限公司</t>
  </si>
  <si>
    <t>c++开发工程师/C#开发工程师</t>
  </si>
  <si>
    <t>快胜科技(广州)有限公司</t>
  </si>
  <si>
    <t>前端开发工程师（唯品会项目）</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</si>
  <si>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</si>
  <si>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职位亮点周末双休五险一金员工旅游节日福利带薪年假</t>
  </si>
  <si>
    <t>职位亮点五险一金节日福利定期体检绩效奖金周末双休带薪年假包吃大牛带队</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</si>
  <si>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</si>
  <si>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深圳市企智达软件有限公司</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</si>
  <si>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</si>
  <si>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广州六一信息科技有限公司</t>
  </si>
  <si>
    <t>职位亮点五险一金年底双薪节日福利带薪年假每年多次调薪绩效奖金年终分红</t>
  </si>
  <si>
    <t>职位亮点五险一金绩效奖金带薪年假弹性工作员工旅游定期体检餐补通讯补助</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</si>
  <si>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</si>
  <si>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</si>
  <si>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小兔母婴(深圳)有限公司</t>
  </si>
  <si>
    <t>职位描述技能要求：C++AGVstl车联网物联网岗位职责：1、参与公司调度系统后台功能设计、开发和实现；2、与前端开发人员配合，高质量完成网站前端开发工作；3、后台服务器前沿技术研究和新技术调研；4、认真做好公司领导交办的其它工作任务。任职要求：1、计算机相关专业、本科以上，三年以上的实际开发经验；2、熟悉B/S、C/S架构，熟悉数据库编程，数据库的设计；3、熟悉数据结构、图论，熟悉常用的设计模式；4、熟悉stl、boost、Qt，能熟练使用stl、boost的api进行开发；5、熟悉asio 网络库，熟悉网络编程，熟悉tcp、udp、websocket、http/https协议；6、加分项：安防监控行业、车联网、物联网的后台开发经验、熟悉agv调度系统。</t>
  </si>
  <si>
    <t>职位亮点五险一金包吃免费班车周末双休年底双薪绩效奖金带薪年假餐补</t>
  </si>
  <si>
    <t>职位亮点每年多次调薪五险一金年底双薪绩效奖金加班补助全勤奖员工旅游节日福利</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</si>
  <si>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</si>
  <si>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</si>
  <si>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广东瑞图万方科技股份有限公司</t>
  </si>
  <si>
    <t>IT系统支持岗(Python/C#)</t>
  </si>
  <si>
    <t>深圳市联畅信息技术有限公司</t>
  </si>
  <si>
    <t>职位亮点五险一金餐补带薪年假定期体检周末双休每年多次调薪补充医疗保险</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</si>
  <si>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</si>
  <si>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计算机软件,汽车/摩托车,电子技术/半导体/集成电路,IT服务(系统/数据/维护)</t>
  </si>
  <si>
    <t>职位亮点员工旅游带薪年假定期体检周末双休五险一金节日福利绩效奖金</t>
  </si>
  <si>
    <t>职位描述技能要求：C++MySQL数据库嵌入式GIS地理信息工作职责：1、参与三维应用软件的设计、开发及维护；2、参与无人机产品研发，基于现有业务需求，提升现有飞机性能；3、协助无人机固定翼、四旋翼、垂直起降等飞机技术的后台研发，3DLiDAR后处理；4、参与空间信息地图平台的开发，包括地图数据应用及前端展示。岗位要求：1、测绘、地理信息、计算机等相关专业优先，两年经验以上，优秀应届本科生可考虑；2、熟练掌握C++、VC、QT开发；3、熟悉win32、MFC、QT等界面开发者优先；4、掌握三维图形引擎开发，熟悉计算机图形学原理，有较好算法基础的优先；5、熟悉OpenGL、OpenCV、OSG、PCL等开发库者优先；6、具有良好的团队合作精神和沟通能力。</t>
  </si>
  <si>
    <t>职位亮点周末双休五险一金带薪年假节日福利员工旅游高温补贴定期团建</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</si>
  <si>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</si>
  <si>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职位亮点五险一金定期体检周末双休</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</si>
  <si>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</si>
  <si>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广东七洲科技股份有限公司</t>
  </si>
  <si>
    <t>C#/.net 软件开发工程师</t>
  </si>
  <si>
    <t>深圳市新开元信息技术发展有限公司</t>
  </si>
  <si>
    <t>app前端开发</t>
  </si>
  <si>
    <t>职位亮点周末双休五险一金年底双薪带薪年假节日福利加班补助</t>
  </si>
  <si>
    <t>职位亮点五险一金节日福利定期体检绩效奖金周末双休带薪年假员工旅游</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</si>
  <si>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</si>
  <si>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</si>
  <si>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广西东呈酒店管理有限公司</t>
  </si>
  <si>
    <t>深圳米库数据科技有限公司</t>
  </si>
  <si>
    <t>职位亮点五险一金通讯补助带薪年假员工旅游节日福利</t>
  </si>
  <si>
    <t>职位描述岗位职责：1、编写详细设计文档；2、编写接口设计文档；3、编写技术说明及培训相关文档；4、编写C/C++等高质量代码；5、完成Linux文件驱动、USB驱动及网络控制模块等开发；6、完成现有产品上的功能定制开发及机制优化；7、能够将产品的相关功能和技术通过资料或培训等分享给团队。任职资格：1、3年以上工作经验；2、有linux文件驱动开发、USB驱动开发、网络服务开发经验；3、熟悉linux系统安全体系架构者优先；4、对Shell/Python等语言熟悉；</t>
  </si>
  <si>
    <t>酒店/餐饮,互联网/电子商务,计算机软件,IT服务(系统/数据/维护)</t>
  </si>
  <si>
    <t>职位亮点五险一金绩效奖金通讯补助带薪年假员工旅游交通补助餐补周末双休</t>
  </si>
  <si>
    <t>电气/电力/水利,能源/矿产/采掘/冶炼</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</si>
  <si>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</si>
  <si>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职位亮点五险一金定期体检带薪年假节日福利</t>
  </si>
  <si>
    <t>广州市纬志电子科技有限公司</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</si>
  <si>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</si>
  <si>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移动端开发工程师</t>
  </si>
  <si>
    <t>广州立白企业集团有限公司</t>
  </si>
  <si>
    <t>C#软件开发工程师（接受应届实习生）</t>
  </si>
  <si>
    <t>职位亮点周末双休交通补助通讯补助带薪年假弹性工作绩效奖金包吃五险一金</t>
  </si>
  <si>
    <t>互联网/电子商务,计算机硬件,电子技术/半导体/集成电路</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</si>
  <si>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</si>
  <si>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职位亮点五险一金餐补补充医疗保险定期体检员工旅游节日福利包住周末双休</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</si>
  <si>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</si>
  <si>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H5前端开发工程师（跑合网）</t>
  </si>
  <si>
    <t>职位亮点五险一金周末双休带薪年假节日福利项目奖金定期团建公司重点项目</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</si>
  <si>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</si>
  <si>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职位亮点创业公司五险一金绩效奖金通讯补助带薪年假弹性工作定期体检员工旅游</t>
  </si>
  <si>
    <t>C++程序员/c++开发工程师</t>
  </si>
  <si>
    <t>广州百奇盾软件开发有限公司</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</si>
  <si>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</si>
  <si>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职位亮点五险一金带薪年假节日福利项目奖金定期团建公司重点项目</t>
  </si>
  <si>
    <t>职位亮点节日福利不加班周末双休五险一金加班补助</t>
  </si>
  <si>
    <t>职位亮点周末双休交通补助通讯补助带薪年假弹性工作绩效奖金五险一金补充医疗保险</t>
  </si>
  <si>
    <t>职位描述岗位职责：1、维护和研发基于网狐框架,编写子游戏服务端跟客户端2、研究项目技术细节，进行系统框架和核心模块的详细设计；3、编写核心代码，对单独功能模块、游戏进行整合及优化；4、负责解决项目开发过程中的技术难题；任职要求：1、精通C/C++语言，至少1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SERVER数据库应用，熟悉ADO编程；7、熟悉网狐游戏框架，1年以上棋牌开发经验者优先；8、熟悉VS开发工具。9、会玩基本的棋牌游戏，三公、牛牛、斗地主、百家乐等；</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</si>
  <si>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</si>
  <si>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</si>
  <si>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深圳微兔科技有限公司</t>
  </si>
  <si>
    <t>客户端C++开发</t>
  </si>
  <si>
    <t>计算机软件,计算机硬件,互联网/电子商务,IT服务(系统/数据/维护)</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</si>
  <si>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</si>
  <si>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职位亮点五险一金高温补贴创业公司带薪年假定期团建</t>
  </si>
  <si>
    <t>.net开发工程师（广州）</t>
  </si>
  <si>
    <t>北京北大软件工程股份有限公司武汉分公司</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</si>
  <si>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</si>
  <si>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职位亮点五险一金年底双薪定期体检员工旅游节日福利包吃交通补助加班补助</t>
  </si>
  <si>
    <t>.NET（C#）软件工程师</t>
  </si>
  <si>
    <t>职位描述技能要求：C/ C++手游职位职责：  1.负责手游客户端系统功能开发、优化、维护； 职位要求：     1. 具有一款游戏引擎 (3D优先) 的一年以上的使用经验；2. 熟悉C/ C++，熟悉一门脚本语言；3. 积极主动，善于解决问题，勇于创新，具备良好的团队意识和沟通能力；4. 较强的编程能力，良好的编程习惯 ；5. 具备MMORPG开发经验优先；6. 具备安卓(Android Studio)/苹果(Xcode)环境开发经验优先7. 有渠道SDK接入经验者优先；</t>
  </si>
  <si>
    <t>深圳市云图华祥科技有限公司</t>
  </si>
  <si>
    <t>职位亮点五险一金加班补助餐补节日福利定期团建全额公积金周末双休带薪年假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</si>
  <si>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</si>
  <si>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中高级前端开发</t>
  </si>
  <si>
    <t>GIS开发工程师（C++，QT)</t>
  </si>
  <si>
    <t>广州致讯信息科技有限责任公司</t>
  </si>
  <si>
    <t>职位亮点五险一金绩效奖金年底双薪加班补助节日福利员工旅游定期体检补充医疗保险</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</si>
  <si>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</si>
  <si>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职位亮点五险一金年底双薪绩效奖金餐补带薪年假弹性工作员工旅游免费班车</t>
  </si>
  <si>
    <t>软件工程师(VC、C、C#、VB)</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</si>
  <si>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</si>
  <si>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深圳易安锐自动化设备有限公司</t>
  </si>
  <si>
    <t>计算机软件,电气/电力/水利,学术/科研,IT服务(系统/数据/维护)</t>
  </si>
  <si>
    <t>职位亮点周末双休五险一金年底双薪绩效奖金带薪年假定期体检免费班车节日福利</t>
  </si>
  <si>
    <t>车配牛牛(杭州)科技有限公司广州分公司</t>
  </si>
  <si>
    <t>职位描述技能要求：C++C一、岗位职责：1、负责GIS系统开发；2、系统的架构设计、开发、模块测试和维护；3、负责配网设计软件开发；4、按照进度要求与任务分配, 组织完成软件相应模块设计及编程工作；5、负责编码规范设计及开发文档维护；6、完成业务系统后台开发工作。二、任职要求：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</si>
  <si>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仪器仪表及工业自动化,计算机软件</t>
  </si>
  <si>
    <t>C++软件研发工程师</t>
  </si>
  <si>
    <t>广州汉光电气股份有限公司</t>
  </si>
  <si>
    <t>职位亮点五险一金加班补助交通补助节日福利</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</si>
  <si>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</si>
  <si>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中级前端开发/web前端开发</t>
  </si>
  <si>
    <t>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</si>
  <si>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C#软件工程师(WinForm)</t>
  </si>
  <si>
    <t>深圳市宸平信息技术有限公司</t>
  </si>
  <si>
    <t>职位亮点五险一金绩效奖金房补包吃员工旅游定期体检带薪年假节日福利</t>
  </si>
  <si>
    <t>职位亮点五险一金绩效奖金包住餐补带薪年假免费班车员工旅游节日福利</t>
  </si>
  <si>
    <t>职位描述一、职责要求：1.参与项目程序的编程、调测、安装、文档分解，完成分项编程任务；2.基于参与的项目，提供相关技术和维护指导;3.工作及产品方向：能源计量费控-能效分析管理、电力电气自动化监控。二.任资要求：（本科及以上学历，3年以上工作经验）1.熟悉 C++、MFC、STL；2.熟悉 SQL Server、SQLite；3.熟悉在串口、以太网下的设备通讯协议开发；4.有QT开发经验者优先；5.有大型分布式通讯系统开发经验者优先；6.有OpenGL、组态软件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</si>
  <si>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</si>
  <si>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职位亮点五险一金周末双休绩效奖金交通补助</t>
  </si>
  <si>
    <t>C++开发工程师（跨平台播放器开发）</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</si>
  <si>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</si>
  <si>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 .NET（C#）软件工程师</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</si>
  <si>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</si>
  <si>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描述技能要求：C++CLinux图像处理岗位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 windows 及 linux/android/macos 的视频播放器开发经验3、熟悉ffmpeg，具有h.264/h.265编解码开发经验者优先；4、熟悉tcp/udp网络协议以及rtsp、http等流媒体协议；5、视频画面同步性、低延时等性能优化有实操经验者优先；6、有图像解码和显示硬件加速开发经验者优先7、熟悉directx/opengl技术者优先。8、能够根据架构师要求独立实现相应模块；9、乐于动手和独立思考，责任心强；（工作单位为伟昊集团属下公司：广州睿捷网络科技有限公司）</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</si>
  <si>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</si>
  <si>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职位亮点年底双薪绩效奖金餐补通讯补助带薪年假定期体检周末双休五险一金</t>
  </si>
  <si>
    <t>C++开发工程师（流媒体软件开发）</t>
  </si>
  <si>
    <t>C#工程师(WPF方向)</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</si>
  <si>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</si>
  <si>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深圳市财盈通科技有限公司</t>
  </si>
  <si>
    <t>.NET开发工程师（天河）</t>
  </si>
  <si>
    <t>职位亮点五险一金绩效奖金年终分红带薪年假弹性工作定期体检员工旅游节日福利</t>
  </si>
  <si>
    <t>职位描述技能要求：C++ShellCLinux工作职责：1、主要负责流媒体软件开发；2、根据产品规范，整理产品需求、完成产品设计；3、协助技术支持人员，完成产品检测和外部测试；其它：上级领导交办的其它工作任务岗位要求：1、本科及以上学历，计算机、电子、通信等相关专业毕业；2、2年以上C/C++开发经验，精通C++流媒体服务端高负载架构设计；3、熟悉Linux开发环境及Shell命令4、熟悉TCP/UDP,熟悉RTP/RTCP/RTSP/RTMP/HLS等流媒体协议；5、熟悉音视频编解码技术，如H2.64/MPEG-4，AAC/MP3等技术规范；熟悉ffmpeg库接口应用6、熟悉各种音视频编解码算法优先，如AAC、H系列、MPEG系列等；7、熟悉各种多媒体文件格式优先，如ITS、MP4、FLV等各种文件格式；8、有良好的沟通能力和团队协作精神，并敢于承担压力，有强烈的责任心（工作单位为伟昊集团属下公司：广州睿捷网络科技有限公司）</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</si>
  <si>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</si>
  <si>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</si>
  <si>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大数据前端开发工程师</t>
  </si>
  <si>
    <t>联想云领(成都)科技有限公司</t>
  </si>
  <si>
    <t>广州市英途信息技术有限公司</t>
  </si>
  <si>
    <t>职位亮点五险一金加班补助定期体检</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</si>
  <si>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</si>
  <si>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界面软件工程师</t>
  </si>
  <si>
    <t>教育/培训/院校,IT服务(系统/数据/维护),通信/电信/网络设备,计算机软件</t>
  </si>
  <si>
    <t>职位亮点五险一金绩效奖金全勤奖餐补交通补助周末双休带薪年假</t>
  </si>
  <si>
    <t>职位描述技能要求：CC++socket编程岗位描述：1.根据工作需求对现有的C++与C语言的代码程序开发的项目进行功能代码的熟悉解析以及新功能的开发；2.承担部分新技术试验和研究，并将其应用到公司的产品中；3.具有责任心和团队合作精神，为人诚恳，踏实肯干，学习能力强，领悟能力强，认真负责，敢于面对困难和挑战，爱岗敬业；4.具有定期组织开展相关技术培训能力者优先。任职要求：1.大学本科以上学历，计算机相关专业；2.掌握并使用Windows、Linux下的C++/QT编程， 工作年限两年或以上；3.对OpenGL、FFMPEG、x264等开源库熟悉使用，使用OpenGL进行模型加载、对音视频进行解码、压缩以及推流。4.对项目进行跨平台兼容ARM Linux、x86 Windows开发。5.熟悉进程间通讯、多线程编程、socket编程6.对OBS-Studio跨平台开源项目有了解和解析优先考虑。</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</si>
  <si>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</si>
  <si>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C# .Net / Winform 软件工程师</t>
  </si>
  <si>
    <t>深圳市皓云软件有限公司</t>
  </si>
  <si>
    <t>Asp.net开发工程师</t>
  </si>
  <si>
    <t>北京合众思壮科技股份有限公司</t>
  </si>
  <si>
    <t>C++开发工程师（RMAX维护）</t>
  </si>
  <si>
    <t>通信/电信运营、增值服务,IT服务(系统/数据/维护),房地产/建筑/建材/工程,通信/电信/网络设备</t>
  </si>
  <si>
    <t>职位亮点五险一金绩效奖金交通补助餐补补充医疗保险带薪年假通讯补助定期体检</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</si>
  <si>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</si>
  <si>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</si>
  <si>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君信联合数字科技(北京)有限公司</t>
  </si>
  <si>
    <t>职位描述技能要求：C++Cffmpeg图像处理工作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windows下音视频处理（编解码、播放、控制等）开发经验，熟练使用对应的多媒体处理开发工具库；3、熟悉ffmpeg，具有h.264/h.265编解码开发经验者优先；4、熟悉tcp/udp网络协议以及rtsp、http等流媒体协议；5、视频画面同步性、低延时等性能优化有实操经验者优先；6、熟练掌握windows下的c/c++编程，有跨平台开发经验者优先；7、熟悉directx/opengl技术者优先。8、能够根据架构师要求独立实现相应模块；9、乐于动手和独立思考，责任心强；（工作单位为伟昊集团属下公司：广州睿捷网络科技有限公司）</t>
  </si>
  <si>
    <t>职位亮点五险一金股票期权加班补助餐补带薪年假定期体检节日福利员工旅游</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</si>
  <si>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</si>
  <si>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计算机软件,跨领域经营</t>
  </si>
  <si>
    <t>中级开发工程师</t>
  </si>
  <si>
    <t>职位亮点绩效奖金周末双休项目奖金定期团建餐补五险一金</t>
  </si>
  <si>
    <t>江苏润和软件股份有限公司</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</si>
  <si>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</si>
  <si>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深圳市成翰科技有限公司</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</si>
  <si>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</si>
  <si>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高级asp.net软件工程师</t>
  </si>
  <si>
    <t>职位亮点周末双休五险一金弹性工作节日福利定期体检餐补年终分红</t>
  </si>
  <si>
    <t>广州市华粤行仪器有限公司</t>
  </si>
  <si>
    <t>职位描述技能要求：C++CADOpenGLOpenCV点云岗位职责：1、协助部门经理完成产品的规划，方案设计及需求分析工作；2、负责公司核心产品Cass、Idata等地信测绘类产品的研发、维护，以及相关项目开发。CASS产品介绍链接：http://www.southgis.com/products_details.html?newsId=3634874e-33b2-4413-b554-34def3d8e093Idata产品介绍链接：http://www.southgis.com/products_details.html?newsId=ffb86dfb-6f45-4df1-92fa-4dbea830756c任职要求：1、熟悉C++， 熟悉STL以及常用的设计模式，并能够在产品中灵活的应用；2、具备快速学习能力，具有良好的沟通能力与文档编撰能力；3、有较强的自学能力和沟通能力，具备良好的团队协作精神，极强的责任心，工作踏实、勤恳。有以下开发经验者优先考虑:有GDAL OpenCV等开源影像库使用经历熟悉SQL,有数据库开发经验有Auto CAD C++或LISP二次开发经验有ArcMap或ArcEngine相关二次开发经验有过OpenGL或DirectX的开发经验，了解OpenSceneGraph、OpenInventor、OpenSG等三方库者优先有三维激光点云数据处理或算法开发经验者优先</t>
  </si>
  <si>
    <t>职位亮点每年多次调薪周末双休年底双薪绩效奖金带薪年假弹性工作员工旅游节日福利</t>
  </si>
  <si>
    <t>医药/生物工程,计算机软件,贸易/进出口,医疗设备/器械</t>
  </si>
  <si>
    <t>职位亮点五险一金带薪年假弹性工作节日福利餐补周末双休年底双薪绩效奖金</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</si>
  <si>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</si>
  <si>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</si>
  <si>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C#开发工程师（客户端）</t>
  </si>
  <si>
    <t>初级C++服务端工程师</t>
  </si>
  <si>
    <t>深圳市德佳德立互联网金融服务有限公司</t>
  </si>
  <si>
    <t>职位亮点每年多次调薪五险一金绩效奖金加班补助餐补带薪年假弹性工作节日福利</t>
  </si>
  <si>
    <t>职位亮点五险一金绩效奖金带薪年假弹性工作定期体检全额公积金每年多次调薪大牛带队</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</si>
  <si>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</si>
  <si>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</si>
  <si>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广州天鹏计算机科技有限公司</t>
  </si>
  <si>
    <t>职位描述岗位职责:负责游戏功能的设计与开发。 任职资格:1、统招本科及以上学历，1年以上游戏服务端开发经验，rpg项目经验优先；2、熟悉C++，熟悉stl，熟悉mysql数据库；3、具有良好的团队合作精神，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</si>
  <si>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C#软件工程师/.net软件工程师</t>
  </si>
  <si>
    <t>深圳市易高科技有限公司</t>
  </si>
  <si>
    <t>计算机软件,IT服务(系统/数据/维护),互联网/电子商务,医药/生物工程</t>
  </si>
  <si>
    <t>职位亮点周末双休加班补助全勤奖五险一金餐补绩效奖金股票期权带薪年假</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</si>
  <si>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</si>
  <si>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职位亮点五险一金绩效奖金全勤奖餐补带薪年假补充医疗保险节日福利周末双休</t>
  </si>
  <si>
    <t>PHP高级开发工程师</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</si>
  <si>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</si>
  <si>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深圳市乐创视讯科技有限公司</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</si>
  <si>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</si>
  <si>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职位描述岗位职责：1.负责开发样机的Windows或Linux应用程序开发；2.使用Qt或VS对公司产品软件界面进行重构；3.编写C++软件源码，并输出详细设计文档；4.配合系统工程师进行样机调试。 任职要求：1.一年以上软件开发工作经验；2.精通C++,熟悉Qt或VS的 UI的内核及基本实现原理；3.使用C++进行Windows或Linux上软件产品的开发；4.具有良好代码编写风格，团队精神,沟通协作能力； 5.有实际项目经验的应届毕业生，可放宽任职条件，予以考虑。</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</si>
  <si>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</si>
  <si>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职位亮点每年多次调薪五险一金加班补助餐补带薪年假节日福利绩效奖金</t>
  </si>
  <si>
    <t>宁波菊风系统软件有限公司</t>
  </si>
  <si>
    <t>深圳市英超微视科技有限公司</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</si>
  <si>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</si>
  <si>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web前端开发工程师（办公自动化）</t>
  </si>
  <si>
    <t>计算机软件,互联网/电子商务,通信/电信/网络设备</t>
  </si>
  <si>
    <t>职位亮点五险一金年底双薪绩效奖金股票期权带薪年假弹性工作定期体检员工旅游</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</si>
  <si>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</si>
  <si>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</si>
  <si>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岗位职责：1.负责RCS、UP、VoIP、VoWiFi等协议栈开发；2.理解沟通确认客户需求和产品方案，输出技术方案；3.根据技术方案和项目排期进行代码开发、开发联调、文档编写；4.快速响应客户反馈的问题。任职要求：1. 3年以上C/C++全职开发经验；2. 对自己要求严格，做事严谨负责；3. 有良好的学习和沟通能力，有钻研精神，能独立思考和解决问题；4. 至少通过英语四级，能熟练阅读英文资料；5. 能在Android/Linux/Mac/Windows环境下进行熟练开发；6. 熟悉SIP, SDP, MSRP, RTP, XCAP, IMAP, HTTP等协议优先考虑。企业介绍：宁波菊风系统软件有限公司成立于2005年7月，总部在宁波，在北京、长沙、深圳设有研发中心，在上海设有分支机构。是一家专注于移动视频和融合通信领域的软件开发商，为运营商和移动互联网企业提供丰富而统一的通信开发解决方案。创立10年来，在富通信套件（RCS 和 joyn）、移动IP语音和视频电话（VoIP/VoLTE）、移动音视频引擎领域积累了丰富技术和经验。合作客户来自五大洲，业务涵盖运营商、手机商、教育、医疗等领域，其中包括中国移动、微软、酷派、小米、爱秀教育、平安健康等知名企业。企业将根据员工特点，制定合理的培养计划，在这里，你有着一群充满活力、专业可靠的创业团队，在这里你绝对不是一个人在战斗!</t>
  </si>
  <si>
    <t>C++服务器开发（BGGZ)</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</si>
  <si>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</si>
  <si>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.NET高级软件工程师[深圳-龙华新区]</t>
  </si>
  <si>
    <t>职位亮点周末双休五险一金餐补定期体检节日福利带薪年假每年多次调薪</t>
  </si>
  <si>
    <t>职位亮点五险一金全勤奖免费班车餐补年底双薪工作居住证定期体检带薪年假</t>
  </si>
  <si>
    <t>职位描述任职要求：1、2年以上网络游戏开发经验，开发过2款以上上线的网络游戏，有丰富的网络游戏研发经验者优先；2、2年以上C++开发经验,熟悉网络游戏服务器开发；3、熟悉socket编程,熟悉mysql数据库编程,熟悉lua语言；4、对游戏开发狂热，工作效率佳；理解能力强，责任心强，有优秀的团队合作和沟通技巧，有独立解决问题的能力和一定管理能力。</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</si>
  <si>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</si>
  <si>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中华商务贸易公司</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</si>
  <si>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</si>
  <si>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贸易/进出口,互联网/电子商务,零售/批发,媒体/出版/影视/文化传播</t>
  </si>
  <si>
    <t>职位亮点五险一金年底双薪绩效奖金交通补助餐补定期体检员工旅游节日福利</t>
  </si>
  <si>
    <t>C++/Lua服务器开发</t>
  </si>
  <si>
    <t>上海烈鼎网络科技有限公司广州分公司</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</si>
  <si>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</si>
  <si>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技能要求：lua设计开发策划说明：1、负责游戏服务器端（C++/lua）设计及开发；2、根据需求实现游戏的战斗/场景/系统/界面等效果；3、良好的理解策划需求，与策划人员进行良好的沟通；4、高效的与前台开发合作设计编码和调试；5、对项目存在的性能问题能够快速定位和优化。要求：1、优秀的学习和沟通能力，并热爱游戏事业；2、熟悉c++编程，熟悉lua编程，至少1年以上研发经验；3、熟悉mysql，有过一定相关开发经验；4、了解socket网络编程；5、熟悉linux开发，了解cmake；6、本科以上学历，熟悉常用算法和数据结构；7、参与过上线运营游戏项目者优先。</t>
  </si>
  <si>
    <t>SYZ303 - IT开发工程师</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</si>
  <si>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</si>
  <si>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前端开发（app）</t>
  </si>
  <si>
    <t>广州爱如生信息技术有限公司</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</si>
  <si>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</si>
  <si>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</si>
  <si>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Web前端开发-腾讯</t>
  </si>
  <si>
    <t>电子技术/半导体/集成电路,IT服务(系统/数据/维护),计算机硬件,通信/电信/网络设备</t>
  </si>
  <si>
    <t>职位描述一工作要求：1:按项目要求进行测控软件的开发与升级。2:能够独立承担MFC/C++软件开发，能够熟练数据库及界面设计工作。3:相关技术文档的编写。4:电子，计算机相关专业，大专及以上学历。5:熟悉OpenCV，OpenGL，DirectX，3D坐标系，矩阵变换图形处理技术，6:熟练掌握TCPIP,UDP等网络开发技术。</t>
  </si>
  <si>
    <t>C++后端程序员</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</si>
  <si>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</si>
  <si>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广州市佑盛文化传播有限公司</t>
  </si>
  <si>
    <t>深圳市安顺康诺生物科技有限公司</t>
  </si>
  <si>
    <t>职位亮点绩效奖金年底双薪五险一金周末双休带薪年假节日福利员工旅游</t>
  </si>
  <si>
    <t>职位描述岗位职责1、参与服务器端需求设计；2、服务器端相关模块与逻辑代码实现3、服务器端代码测试与维护；4、负责手游服务器整体架构设计及优化，管控风险，保证服务器稳定性；5、负责与策划、前端程序等其他部门沟通，协调工作；6、负责相关技术文档编写；7、对需求进行技术可行性评估，给出恰当的实现方案；8、负责对游戏线上运营期间产生的各种问题及时解决;9、有【强交互】服务器框架经验的优先。岗位要求1、2年以上手游开发经验；2、熟悉C/C++3、熟悉Linux环境，熟悉数据结构与算法、Socket编程、多线程编程等；4、熟悉至少一种常用数据库，如：MySQL的设计、开发与优化；5、良好的沟通能力，高度的工作责任心和敬业精神，吃苦耐劳并能承受较大的工作压力。</t>
  </si>
  <si>
    <t>职位亮点股票期权五险一金定期体检带薪年假绩效奖金</t>
  </si>
  <si>
    <t>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</si>
  <si>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</si>
  <si>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Java后端研发工程师</t>
  </si>
  <si>
    <t>北京清能互联科技有限公司</t>
  </si>
  <si>
    <t>深圳市捷泰技术有限公司</t>
  </si>
  <si>
    <t>计算机软件,互联网/电子商务,电气/电力/水利</t>
  </si>
  <si>
    <t>职位亮点五险一金绩效奖金节日福利餐补通讯补助带薪年假周末双休定期体检</t>
  </si>
  <si>
    <t>电子技术/半导体/集成电路,互联网/电子商务,贸易/进出口,仪器仪表及工业自动化</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</si>
  <si>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</si>
  <si>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职位亮点五险一金绩效奖金年终分红带薪年假员工旅游节日福利</t>
  </si>
  <si>
    <t>广东颖卡广告有限公司</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</si>
  <si>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</si>
  <si>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软件工程师（给排水方向）</t>
  </si>
  <si>
    <t>广告/会展/公关,互联网/电子商务,计算机软件,媒体/出版/影视/文化传播</t>
  </si>
  <si>
    <t>深圳市巍特环境科技股份有限公司</t>
  </si>
  <si>
    <t>深圳市畅飞扬信息系统有限公司</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</si>
  <si>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</si>
  <si>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前端H5开发软件工程师</t>
  </si>
  <si>
    <t>云康健康产业集团有限公司</t>
  </si>
  <si>
    <t>房地产/建筑/建材/工程,电气/电力/水利,学术/科研</t>
  </si>
  <si>
    <t>职位亮点五险一金年底双薪绩效奖金年终分红带薪年假节日福利包住交通补助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</si>
  <si>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</si>
  <si>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.net开发工程师(CS)</t>
  </si>
  <si>
    <t>通信/电信/网络设备,计算机软件,IT服务(系统/数据/维护),互联网/电子商务</t>
  </si>
  <si>
    <t>职位亮点带薪年假绩效奖金五险一金节日福利</t>
  </si>
  <si>
    <t>职位亮点五险一金带薪年假定期体检高温补贴节日福利绩效奖金员工旅游周末双休</t>
  </si>
  <si>
    <t>职位描述一、岗位职责：1、完成软件系统及模块的技术需求规划、方案设计和编码，能独立完成编制与项目相关的技术文档和参数，保证文档的完整性，按期完成开发任务；已有的产品进行优化和演进；2、负责项目需求分析，系统设计，编码和测试及维护工作，保证产品质量；3、根据项目具体要求，承担开发任务或修改当前程序，按计划完成任务目标；4、协助公司售前/售后人员和用户提供应用系统的技术支持，保障应用系统的安全、稳定；5、负责公司的产品技术改进和相关产品的设计文档编写，并对系统进行联调和性能测试。二、任职要求：1、精通C++或者C语言开发，熟悉基本的数字图像处理方法和原理；2、了解常用数据结构，算法以及设计模式并能灵活使用且擅长C语言和数据开发；3、对服务器性能优化和架构优化有一定的基础经验且具有基本的脚本编写能力；4、熟悉C/S软件架构开发，有STC/BOOST软件开发经验和良好的分析解决问题能力，能独立承担工作任务；5、有较强的创新意识和学习能力，具备良好的沟通能力和团队协作能力及高度的责任感与敬业精神，且为人诚信正直、性格外向有活力，具备良好的职业素养，心态良好、能吃苦耐劳、工作负责、认真积极、有较强的执行力和抗压能力；6、全日制本科以上学历，统招院校毕业，计算机、软件相关专业，基础扎实，有三年以上相关工作经验者优先，欢迎优秀的应届生应聘（注：薪资面议）。三、福利待遇：1、带薪法定假日、年假；2、社保、保险和旅游及奖励；3、关爱员工礼、成长学习。</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</si>
  <si>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</si>
  <si>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三维图形开发工程师</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</si>
  <si>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</si>
  <si>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深圳市睿达科技有限公司</t>
  </si>
  <si>
    <t>职位亮点五险一金定期体检节日福利带薪年假周末双休</t>
  </si>
  <si>
    <t>WMS系统维护工程师</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</si>
  <si>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</si>
  <si>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上海华钦信息科技股份有限公司</t>
  </si>
  <si>
    <t>计算机软件,仪器仪表及工业自动化,大型设备/机电设备/重工业,IT服务(系统/数据/维护)</t>
  </si>
  <si>
    <t>职位亮点五险一金绩效奖金员工旅游节日福利带薪年假每年多次调薪年底双薪全勤奖</t>
  </si>
  <si>
    <t>职位亮点加班补助带薪年假定期体检高温补贴七险一金年终奖年度调薪团队活跃</t>
  </si>
  <si>
    <t>职位描述任职资格：1、学历要求: 本科及本科以上学历,英语通过大学四级以上，有良好的专业英文资料阅读能力;2、专业要求: 机电一体化、工业自动化、计算机辅助设计制造、应用数学相关专业;3、精通C++语言、VC,,VS系列IDE编程框架(对工业控制系统较熟悉,从事过CAD/CAM系统开发者优先);4、负责自动化软件的开发工作，包括软件架构设计、代码、调试、验证，能适应短期出差;5、运动控制，熟悉上下位机通信，熟悉常用的通讯协议，如TCP/IP、RS232、UDP等，熟悉机械手，视觉采集方面应用开发优先 ；6、熟悉运动控制卡、数据采集卡和通讯卡等常用工控板卡的应用;7、有良好的问题分析能力、逻辑思维能力和自我学习能力,身体健康，开朗乐观，有责任心和荣誉感;◆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 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</si>
  <si>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职位亮点节日福利周末双休五险一金带薪年假弹性工作补充医疗保险年底双薪加班补助</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</si>
  <si>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</si>
  <si>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</si>
  <si>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web前端开发工程师 [广州]</t>
  </si>
  <si>
    <t>自动化编程工程师</t>
  </si>
  <si>
    <t>深圳市九零九自动缝纫设备有限公司</t>
  </si>
  <si>
    <t>深圳宝嘉电子设备有限公司</t>
  </si>
  <si>
    <t>大型设备/机电设备/重工业,加工制造（原料加工/模具）,仪器仪表及工业自动化,其他</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</si>
  <si>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</si>
  <si>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职位亮点餐补包住全勤奖五险一金</t>
  </si>
  <si>
    <t>计算机软件,IT服务(系统/数据/维护),通信/电信/网络设备,银行</t>
  </si>
  <si>
    <t>职位亮点五险一金年底双薪带薪年假餐补补充医疗保险高温补贴节日福利周末双休</t>
  </si>
  <si>
    <t>职位描述任职资格:1． 大专以上学历，计算机专业、电子、电气或相关专业；2． 1年或以上工业自动化设计控制工作经验；3． 积极进取，责任心强；快速响应和良好的执行力；高度的工作热情，良好的团队合作精神；4． 熟练使用C/C++/C#、VB、VC、;BASIC编程。5． 熟练使用常用型号单片机芯片，能够针对不同芯片平台对系统进行移植。5． 能根据功能控制图和新设备的控制流程图出具对应的控制源程序，熟悉运动控制5． 自动化行业，机械设备行业，工业机器人行业；岗位职责1. 参与项目软件需求分析和软件概要设计，能够独立完成软件需求的调研工作 ；2. 根据项目具体要求，进行软件程序的详细设计与代码编写并确保软件开发进度；3. 部分软件功能模块设计和软件交互界面美化；4. 开发和维护统一的软件开发架构，发现和解决存在的5. 软件设计问题；按软件工程流程编写和提交设计文件和相关文档</t>
  </si>
  <si>
    <t>职位描述岗位职责：1、了解软件工程、编程规范；2、精通Linux、Windows下的C/C++编程；3、掌握多线程编程、网络编程； 4、熟练使用gcc编译器、make工具、Makefile脚本编程； 5、熟练针对数据库开发，如：Oracle、mySQL；6、掌握Java开发语言优先考虑.任职要求：1、计算机专业，两年以上软件开发工作经验；2、工作积极，责任心强； 思维严谨，勤于专研，具有较强的学习能力，能独立解决产品研发中的技术难题；3、沟通协作能力较好，抗压力较好，能适应短期出差。</t>
  </si>
  <si>
    <t>星辉储运（深圳）有限公司</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</si>
  <si>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</si>
  <si>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深圳力普尔智能科技有限公司</t>
  </si>
  <si>
    <t>软件配置管理高级工程师</t>
  </si>
  <si>
    <t>广州小鹏汽车科技有限公司</t>
  </si>
  <si>
    <t>职位亮点五险一金年底双薪全勤奖带薪年假员工旅游高温补贴节日福利</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</si>
  <si>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</si>
  <si>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职位亮点弹性工作带薪年假补充医疗保险包住员工旅游节日福利五险出差补助</t>
  </si>
  <si>
    <t>职位亮点绩效奖金补充医疗保险弹性工作五险一金</t>
  </si>
  <si>
    <t>职位描述技能要求：C++MFC图像处理任职要求：1、大专及以上学历,计算机科学与技术,软件工程或自动化相关专业；2、精通C/C++语言，掌握VC开发环境，熟悉MFC开发，掌握多线程编程技巧；3、熟悉运动控制项目开发经验优先,具有机器视觉项目开发经验者优先；4、具有严密的思维能力和对软件学习的基本悟性；5、有积极向上的自我要求和坚持不懈的学习能力；6、个人性格务实、勤奋、做事认真负责,有良好的沟通协调能力、团队协助分享精神。岗位职责：1、软件开发工作；2、设备软件编写、设备调试；3、软件相关故障处理。</t>
  </si>
  <si>
    <t>视觉开发工程师</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</si>
  <si>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</si>
  <si>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深圳市顺鑫机电工程设备有限公司</t>
  </si>
  <si>
    <t>Junior Professional Services Consultant</t>
  </si>
  <si>
    <t>安迅（北京）金融设备系统有限公司</t>
  </si>
  <si>
    <t>Windows/C++开发高级工程师</t>
  </si>
  <si>
    <t>深圳华会科技有限公司</t>
  </si>
  <si>
    <t>职位亮点周末双休带薪年假定期体检补充医疗保险节日福利年底双薪五险一金绩效奖金</t>
  </si>
  <si>
    <t>职位亮点五险一金年底双薪加班补助餐补包吃包住房补</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</si>
  <si>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</si>
  <si>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</si>
  <si>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职位亮点五险一金绩效奖金年终分红股票期权加班补助交通补助餐补带薪年假</t>
  </si>
  <si>
    <t>HTML5培训讲师</t>
  </si>
  <si>
    <t>职位描述岗位职责：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任职要求：1、计算机/通信工程相关专业,本科及以上学历；2、有3年以上Windows/Linux C++开发经验，精通Qt/QML/C++语言，有良好的编程习惯；3、熟悉通信原理、基本的加解密原理及一些常用算法实现；4、熟悉面向对象、设计模式和软件开发过程；5、熟悉多线程、进程间通信和socket编程；6、熟悉常用数据库编程（ORACLE、MYSQL、MSSQL等）。1、五险一金，带薪年假、婚假、产假、病假等；2、高于同行业或周边企业的薪资待遇（基本工资+绩效奖金+激励奖金）另有交通补助、餐补等。3、公司给予优秀员工、骨干给予股票奖励；4、良好晋升机制，晋升空间。5、舒适的工作环境，融洽的工作氛围，和谐的人际关系及人性化的管理模式。6、丰富多彩的员工活动，诸如：每天下午茶活动、员工生日会、生日礼物、旅游、室内、户外活动等；7、工作时间：双休附近地铁站：环中线（兴东站，A/B出口）附近公交站：高新奇南门（公交路线：B829路/B889路/M376路）、高新奇工业区（615路/高峰66路/高峰67路）免费直达巴士：兴东线地铁B出口至高新奇园区，早上7:30-9:00；下午17:45-18:25（每天8-10班次）联系人：彭小姐联系电话：0755-85298891简历投递邮箱：HR@Huahuiholdings.com</t>
  </si>
  <si>
    <t>职位亮点五险一金绩效奖金全勤奖带薪年假定期体检员工旅游节日福利包住</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</si>
  <si>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</si>
  <si>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深圳市燕麦科技股份有限公司</t>
  </si>
  <si>
    <t>软件合伙人</t>
  </si>
  <si>
    <t>职位亮点五险一金年底双薪定期体检员工旅游餐补带薪年假</t>
  </si>
  <si>
    <t>职位亮点五险一金餐补房补带薪年假弹性工作全勤奖绩效奖金</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</si>
  <si>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</si>
  <si>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职位描述任职要求1.本科以上学历，计算机等相关专业；2.具有1年及以上C/C++开发经验；3.具有Visual C++或Objective C或QT开发经验；4.有机器视觉、图像处理开发经验者优先；5.学习能力强、乐观开朗、有挑战精神、抗压能力强者优先。进心，抗压能力强。</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</si>
  <si>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</si>
  <si>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广州市天舟通信技术有限公司</t>
  </si>
  <si>
    <t>机器视觉开发工程师</t>
  </si>
  <si>
    <t>深圳市奥迈视自动化科技有限公司</t>
  </si>
  <si>
    <t>通信/电信/网络设备,互联网/电子商务,计算机软件,电子技术/半导体/集成电路</t>
  </si>
  <si>
    <t>c/c++/python开发工程师</t>
  </si>
  <si>
    <t>职位亮点五险一金餐补带薪年假节日福利员工旅游带薪病假</t>
  </si>
  <si>
    <t>仪器仪表及工业自动化,计算机软件,电子技术/半导体/集成电路,计算机硬件</t>
  </si>
  <si>
    <t>职位亮点五险一金年底双薪绩效奖金年终分红带薪年假弹性工作员工旅游</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</si>
  <si>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</si>
  <si>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</si>
  <si>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售前技术支持工程师（广州）</t>
  </si>
  <si>
    <t>Esri中国信息技术有限公司</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</si>
  <si>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</si>
  <si>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</si>
  <si>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</si>
  <si>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职位亮点五险一金绩效奖金带薪年假补充医疗保险定期体检</t>
  </si>
  <si>
    <t>职位描述岗位职责1.根据客户需求，按照公司规范进行软件设计和版本管理；2.独立使用C++编写程序，完成上位机软件编写任务，处理定时器、多线程、同步异步等功能，并能够快速排除BUG；3.与其他同事协作，完成设备出货调试、出差现场调试任务；4.完成上级下发的其他任务，如：文档编写、代码编写和测试等。任职要求1.本科以上学历，软件工程/计算机等相关专业；2.具有1年以上的C++工作经验；3.熟练使用VS开发环境、C++面向对象编程、MFC软件开发和socket网络编程；4.具有相机驱动、运动控制卡驱动开发经验者优先；5.头脑灵活，工作积极主动性高，具有团队协作精神，较强的理解能力和上进心，抗压能力强。</t>
  </si>
  <si>
    <t>职位亮点五险一金年底双薪绩效奖金通讯补助带薪年假员工旅游定期体检周末双休</t>
  </si>
  <si>
    <t>职位亮点节日福利周末双休五险一金绩效奖金包住员工旅游</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</si>
  <si>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</si>
  <si>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</si>
  <si>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梁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</si>
  <si>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asp.net</t>
  </si>
  <si>
    <t>职位亮点节日福利五险一金年底双薪带薪年假高温补贴周末双休</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</si>
  <si>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</si>
  <si>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</si>
  <si>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广东省信息工程有限公司</t>
  </si>
  <si>
    <t>职位亮点五险一金年底双薪餐补带薪年假补充医疗保险定期体检免费班车员工旅游</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</si>
  <si>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</si>
  <si>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中高级.NET开发工程师</t>
  </si>
  <si>
    <t>职位描述一、职位描述：1、工作内容：从事建筑行业应用软件的产品设计、产品研发及实施；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4、工作地点：深圳市南山区华侨城锦绣北街2号金众工业园202栋1楼101号；5、福利待遇：（1）周末双休；（2）带薪假期；（3）专业培训；（4）五险两金；（5）全勤奖；（6）绩效奖金；（7）年终奖金；（8）加班餐饮补贴；（9）午餐补贴、交通补贴、高温补贴等其他补贴政策；（10）员工生日福利；（11）篮球、游泳社团；（12）部门月团建补贴；（13）不定期举办下午茶以及公司集体活动等。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</si>
  <si>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图像算法工程师</t>
  </si>
  <si>
    <t>思瑞测量技术(深圳)有限公司</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</si>
  <si>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</si>
  <si>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高级前端开发工程师（南航）</t>
  </si>
  <si>
    <t>职位亮点五险一金绩效奖金包吃包住通讯补助带薪年假员工旅游节日福利</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</si>
  <si>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</si>
  <si>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职位亮点五险一金加班补助全勤奖交通补助带薪年假定期体检员工旅游节日福利</t>
  </si>
  <si>
    <t>职位描述工作职责： 1、参与业务需求分析，撰写系统说明书； 2、完成软件系统代码的实现，编写和完善开发文档； 3、根据设计文档或需求说明完成代码编写，调试，测试和维护； 4、分析并解决软件开发过程中的问题； 5、快速响应解决测试部门和客户发现的软件问题。 任职资格： 1、大专及以上学历，计算机、金融相关专业； 2、1-3年相关工作经验，有估值核算、投资交易、销售登记等金融系统开发经验者优先； 3、具有扎实的C/C++基础和良好的编程风格，熟悉网络编程，多线编程，中间件概念，掌握各种面向对象技术，熟悉软件开发流程； 4、熟悉使用Visual Studio开发环境、SqlServer、ORACLE数据库的一种或两种； 5、具备较强的系统分析设计能力，能够理解并参与系统的设计工作； 6、工作积极、细心、负责，善于学习，有良好的团队精神。</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</si>
  <si>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</si>
  <si>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window客户端开发</t>
  </si>
  <si>
    <t>GIS开发工程师（广州）</t>
  </si>
  <si>
    <t>深圳未来立体科技有限公司</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</si>
  <si>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</si>
  <si>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职位亮点创业公司年底双薪绩效奖金员工旅游五险一金带薪年假弹性工作</t>
  </si>
  <si>
    <t>职位描述岗位职责：1, 负责公司医疗视频产品的 PC平台端/移动平台端的 软件开发。任职要求：1.两年以上Windows平台VC++开发经验，熟练掌握MFC、Socket编程、多线程多进程 ；2.有丰富的Windows图形界面开发经验，熟悉Windows SDK基本原理；3.熟悉windows平台下 VC6.0、VS2010 等工具的使用。4.熟悉 html, HTML5 , android 移动平台下的 音视频 传输通信。5.有医疗 产品音视频传输经验， 熟悉 DICOM ，PACS 等协议 更好。6.有医疗 视频影像 等产品 工作站 平台开发 经验 。</t>
  </si>
  <si>
    <t>职位亮点五险一金带薪年假节日福利项目奖金大牛带队</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</si>
  <si>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</si>
  <si>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职位亮点五险一金绩效奖金股票期权交通补助餐补带薪年假定期体检节日福利</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</si>
  <si>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</si>
  <si>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平台工程师</t>
  </si>
  <si>
    <t>广东有线广播电视网络有限公司</t>
  </si>
  <si>
    <t>职位亮点五险一金绩效奖金带薪年假定期体检节日福利补充医疗保险通讯补助企业年金</t>
  </si>
  <si>
    <t>.NET工程师（双休+食宿）</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</si>
  <si>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</si>
  <si>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深圳市倍测科技有限公司</t>
  </si>
  <si>
    <t>广州博鳌纵横网络科技有限公司</t>
  </si>
  <si>
    <t>检验/检测/认证,通信/电信/网络设备,电子技术/半导体/集成电路,耐用消费品（服饰/纺织/皮革/家具/家电）</t>
  </si>
  <si>
    <t>职位亮点节日福利周末双休股票期权带薪年假免费班车健身俱乐部创业公司五险一金</t>
  </si>
  <si>
    <t>职位亮点周末双休带薪年假全勤奖五险一金节日福利员工旅游提供食宿年终奖</t>
  </si>
  <si>
    <t>职位亮点五险一金每年多次调薪全勤奖绩效奖金节日福利不加班员工旅游带薪年假</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</si>
  <si>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</si>
  <si>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</si>
  <si>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职位描述任职资格：1、学历要求: 本科及本科以上学历2、专业要求: 机电一体化、工业自动化、计算机辅助设计制造、应用数学相关专业;3、精通C++语言、VC编程(对工业控制系统较熟悉,从事过CAD/CAM系统开发者优先)4、英语通过大学四级以上，有良好的专业英文资料阅读能力;5、有良好的问题分析能力、逻辑思维能力和自我学习能力;6、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</si>
  <si>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</si>
  <si>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</si>
  <si>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WCS开发工程师（物流自动化）</t>
  </si>
  <si>
    <t>职位亮点员工旅游节日福利每年多次调薪带薪年假五险一金</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</si>
  <si>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</si>
  <si>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</si>
  <si>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深圳市华锴信息技术有限公司</t>
  </si>
  <si>
    <t>职位亮点五险一金绩效奖金股票期权节日福利员工旅游项目奖金大牛带队带薪年假</t>
  </si>
  <si>
    <t>web前端开发（VueJS）</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</si>
  <si>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任职资格：1、计算机相关专业本科及以上学历，1年以上软件/项目开发经验；2、精通C/C++语言，并能在Linux/Windows系统下进行软件开发；3、熟练掌握gcc/g++工具，熟练掌握Visual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6、熟悉软件工程的基本思想，并掌握其工作流程及模式；7、具备良好的沟通能力、自我学习能力和团队合作能力。工作地点：深圳市福田区深南中路3018号世纪汇广场交通银行大厦</t>
  </si>
  <si>
    <t>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</si>
  <si>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</si>
  <si>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中级软件工程师 （科韵路工商银行）</t>
  </si>
  <si>
    <t>职位亮点五险一金绩效奖金加班补助交通补助餐补通讯补助带薪年假全勤奖</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</si>
  <si>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</si>
  <si>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广州博征科技有限公司</t>
  </si>
  <si>
    <t>职位亮点弹性工作带薪年假五险一金年底双薪员工旅游节日福利大牛带队出国游</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</si>
  <si>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</si>
  <si>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中级软件工程师</t>
  </si>
  <si>
    <t>深圳市永晨星际科技有限公司</t>
  </si>
  <si>
    <t>职位亮点绩效奖金股票期权交通补助餐补带薪年假补充医疗保险定期体检员工旅游</t>
  </si>
  <si>
    <t>职位描述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</si>
  <si>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职位亮点五险一金年底双薪绩效奖金年终分红弹性工作通讯补助带薪年假</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</si>
  <si>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</si>
  <si>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广州融轩科技发展有限公司</t>
  </si>
  <si>
    <t>职位亮点五险一金年底双薪绩效奖金年终分红全勤奖弹性工作带薪年假</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</si>
  <si>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</si>
  <si>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C#.NET高级软件工程师（急）</t>
  </si>
  <si>
    <t>职位亮点绩效奖金交通补助餐补带薪年假五险一金周末双休通讯补助高温补贴</t>
  </si>
  <si>
    <t>职位描述技能要求：C++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</si>
  <si>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职位亮点加班补助带薪年假弹性工作定期体检节日福利年底双薪绩效奖金五险一金</t>
  </si>
  <si>
    <t>IT检查及数据分析岗(005134)</t>
  </si>
  <si>
    <t>中信银行股份有限公司信用卡中心</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</si>
  <si>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</si>
  <si>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web前端开发技术工程师</t>
  </si>
  <si>
    <t>百富计算机技术（深圳）有限公司</t>
  </si>
  <si>
    <t>职位亮点五险一金绩效奖金10010通讯补助带薪年假定期体检高温补贴节日福利</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</si>
  <si>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</si>
  <si>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项目经理/软件开发项目经理/java项目经理</t>
  </si>
  <si>
    <t>广东中科四创科技有限公司</t>
  </si>
  <si>
    <t>职位描述职责描述：1. 进行linux系统下应用软件的需求沟通（海外客户），根据产品功能，进行功能设计，代码开发；2. 能按照项目计划与团队完成应用软件的开发，提高高质量代码。3，负责Linux支付终端海外业务的应用程序开发，能独立完成项目的需求分析，设计，开发，维护，测试等工作。4，负责Linux支付产品的海外客户的远程及现场的技术培训，技术支持，开发调试，上线支援等工作。 5，规范代码和文档的编写和维护，持续的完善产品，提高产品功能和性能。任职要求：1,本科以上学历，有2年左右相关Linux平台C/C++开发经验、计算机相关专业；2,扎实的C/C++基础，具有良好的数据结构和算法基础；3,精通Linux系统环境下的软件开发；4,熟悉网络编程，多线程编程；5,英语6级以上，熟练阅读英文资料，良好的口语沟通能力;7,责任心强，有主动承担责任的担当；良好的沟通和团队协作能力,良好的问题分析能力;热爱技术，动手能力强。8，能胜任短期的海外出差，有海外出差经验者优先； 9，有Android开发经验者和android开发意愿者优先。 </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</si>
  <si>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</si>
  <si>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职位亮点五险一金绩效奖金交通补助餐补通讯补助带薪年假员工旅游年底双薪</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</si>
  <si>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</si>
  <si>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C++ 软件开发工程师</t>
  </si>
  <si>
    <t>丹东百特仪器有限公司</t>
  </si>
  <si>
    <t>职位亮点五险一金年底双薪绩效奖金全勤奖定期体检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</si>
  <si>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</si>
  <si>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</si>
  <si>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职位亮点带薪年假节日福利年底双薪创业公司不加班公司重点项目周末双休项目奖金</t>
  </si>
  <si>
    <t>职位描述技能要求：图像处理C++MFC英文读写岗位职责：1.  负责项目所属模块的代码编写与测试；2.  主要使用C++语言开发 （VC++6.0及以上版本）；3.  与研发团队共同研发新项目，对产品进行试验和调试 ；4.  负责产品软件培训；5.  编写系统技术文档和标准化资料；6.  及时协调和解决测试系统现场使用问题。任职要求：1．本科以上学历，计算机、电子信息等相关专业；2．熟练MFC及WindowsApi编程；3．熟悉数据结构、数据库、上下位机通讯、软件界面、软件测试等；4．有界面开发经验；5．能接受外派培训及出国出差安排；6．有较好的专业英语阅读能力优先；7．热爱编程，编程习惯良好，具备独创能力；8．具备良好的客户意识及商务礼仪，较强的沟通协调能力；9．有较强的责任心, 谦虚踏实，良好团队协作能力；10．招收应届毕业生，或具有1-2年工作经验的求职者。</t>
  </si>
  <si>
    <t>职位亮点五险一金年底双薪带薪年假弹性工作节日福利每年多次调薪员工旅游</t>
  </si>
  <si>
    <t>职位亮点绩效奖金通讯补助带薪年假弹性工作节日福利员工旅游定期团建大牛带队</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</si>
  <si>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</si>
  <si>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信息技术部应用开发岗</t>
  </si>
  <si>
    <t>中国太平洋人寿保险股份有限公司广东分公司</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</si>
  <si>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</si>
  <si>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基金/证券/期货/投资,保险,专业服务/咨询(财会/法律/人力资源等)</t>
  </si>
  <si>
    <t>职位亮点五险一金绩效奖金餐补补充医疗保险定期体检高温补贴节日福利</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</si>
  <si>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</si>
  <si>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微信小程序开发工程师（双休）</t>
  </si>
  <si>
    <t>广州汇智网络技术有限公司</t>
  </si>
  <si>
    <t>职位亮点五险一金年底双薪绩效奖金加班补助交通补助带薪年假</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</si>
  <si>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</si>
  <si>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职位亮点周末双休五险一金年终分红全勤奖绩效奖金节日福利带薪年假每年多次调薪</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</si>
  <si>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</si>
  <si>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职位亮点五险一金餐补大牛带队弹性工作节日福利定期体检</t>
  </si>
  <si>
    <t>广州智选网络科技有限公司</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</si>
  <si>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</si>
  <si>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互联网/电子商务,计算机软件,快速消费品（食品/饮料/烟酒/日化）,广告/会展/公关</t>
  </si>
  <si>
    <t>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</si>
  <si>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深圳市都市交通规划设计研究院有限公司</t>
  </si>
  <si>
    <t>前端开发（双休+6险1金+年终奖）</t>
  </si>
  <si>
    <t>交通/运输,IT服务(系统/数据/维护),学术/科研,专业服务/咨询(财会/法律/人力资源等)</t>
  </si>
  <si>
    <t>职位亮点六险一金员工旅游节日福利年前年终奖周末双休带薪年假</t>
  </si>
  <si>
    <t>职位亮点五险一金绩效奖金节日福利周末双休带薪年假定期体检</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</si>
  <si>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</si>
  <si>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.net开发工程师（白云区）</t>
  </si>
  <si>
    <t>职位描述技能要求：C++图像处理分布式嵌入式岗位职责：根据需求项目进行C++软件开发开发工作，包括各类应用；编写设计文档和代码，维护现有的产品代码；任职要求： 本科或以上学历。 熟练掌握C/C++语言，熟悉QT； 熟悉linux，图像编程，三维重构等优先； 有良好的沟通能力，责任心。</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</si>
  <si>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</si>
  <si>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交易所量化系统开发工程师</t>
  </si>
  <si>
    <t>职位亮点六险一金带薪年假员工旅游节日福利年前年终奖周末双休</t>
  </si>
  <si>
    <t>深圳引力波量化科技有限公司</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</si>
  <si>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</si>
  <si>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金融业,基金/证券/期货/投资</t>
  </si>
  <si>
    <t>职位亮点五险一金绩效奖金定期体检节日福利周末双休包吃</t>
  </si>
  <si>
    <t>职位亮点周末双休五险一金年底双薪带薪年假弹性工作补充医疗保险定期体检节日福利</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</si>
  <si>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</si>
  <si>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</si>
  <si>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职位描述1，大专及以上学历，具有2年以上C、C++软件项目开发的工作经验；2，精通C、C++，熟悉windows平台下软件开发，熟悉VS2010，gcc等编译环境； ,3，精通多线程编程、以及文件处理和调试技术；4，熟悉串口通讯编程，了解USB通讯优先 </t>
  </si>
  <si>
    <t>前端研发经理（EPG）</t>
  </si>
  <si>
    <t>web高级开发工程师</t>
  </si>
  <si>
    <t>深圳安泰创新科技股份有限公司</t>
  </si>
  <si>
    <t>职位亮点五险一金年底双薪年终分红股票期权带薪年假定期体检员工旅游</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</si>
  <si>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</si>
  <si>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中级WEB前端开发工程师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</si>
  <si>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</si>
  <si>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职位亮点五险一金年底双薪带薪年假定期体检员工旅游节日福利项目奖金</t>
  </si>
  <si>
    <t>职位描述任职要求： 1.二年以上C/C++开发经验。2.熟练使用VC6/VS2005/VS2010。 3.熟悉C/C++，熟悉WIN32 SDK编程、MFC编程。 4.熟悉图形界面开发、消息机制、网络编程、多线程、进程间通信、内存管理、STL、COM、XML、INI、DLL、OCX等常用技术。 5.熟练掌握Oracle、SQL Server、MySQL中的任意一种。 6.熟悉图像处理。工作内容：1.维护现有PACS工作站。2.参与新产品的设计与开发</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</si>
  <si>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</si>
  <si>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职位亮点节日福利每年多次调薪五险一金年底双薪绩效奖金包住带薪年假员工旅游</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</si>
  <si>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</si>
  <si>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</si>
  <si>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软件测试工程师 / PC端</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</si>
  <si>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</si>
  <si>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广州酷旅旅行社有限公司</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</si>
  <si>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</si>
  <si>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SYZ304 - IT开发工程师（系统集成）</t>
  </si>
  <si>
    <t>职位亮点五险一金带薪年假周末双休定期团建弹性工作</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</si>
  <si>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</si>
  <si>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职位亮点五险一金周末双休加班补助年底双薪带薪年假全勤奖绩效奖金</t>
  </si>
  <si>
    <t>职位描述工作职责:1.基于C/C++的信息安全产品设计、开发。2.参与系统的整体设计，产品模块的技术测试。3.编写技术文档。职位要求:1.精通Windows  或 Linux环境下C/C++编程语言，熟悉数据结构和算法设计。2.熟悉TCP/IP、UDP等网络协议及基本网络知识。3.熟练QT开发技术。4.熟悉多线程、Socket通信等服务程序开发。5.熟悉系统底层开发或驱动开发者优先。6.有安全行业背景或较深的安全知识背景或技能者优先。</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</si>
  <si>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</si>
  <si>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.NET开发主管</t>
  </si>
  <si>
    <t>职位亮点五险一金绩效奖金餐补带薪年假定期体检免费班车员工旅游节日福利</t>
  </si>
  <si>
    <t>C++初中级开发工程师</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</si>
  <si>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</si>
  <si>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浙江臻善科技股份有限公司广东分公司</t>
  </si>
  <si>
    <t>职位亮点五险一金年底双薪项目奖金定期团建带团队节日福利带薪年假通讯补助</t>
  </si>
  <si>
    <t>职位亮点周末双休五险一金绩效奖金餐补带薪年假定期体检高温补贴节日福利</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</si>
  <si>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</si>
  <si>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职位亮点五险一金绩效奖金股票期权带薪年假节日福利周末双休定期团建补充医疗保险</t>
  </si>
  <si>
    <t>职位描述岗位要求1、计算机软件相关专业，可接受应届毕业生；2、精通C/C++编程语言，有良好的面向对象编程思想；3、熟练使用vs进行高效编码、调试；4、熟练使用STL库程序，熟悉网络和数据库编程，熟悉mysql；5、具备良好的编码、文档习惯，结构清晰，命名规范；6、有良好的团队沟通协调能力，沟通表达能力较强；7、熟悉golang优先、熟悉redis，MQ，Zookeeper优先；岗位职责1、负责开发、维护公司后台服务；2、编写相应的软件技术文档；3、公司其它开发需求；</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</si>
  <si>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</si>
  <si>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深圳市云慧联科技有限公司</t>
  </si>
  <si>
    <t>职位亮点五险一金绩效奖金包吃交通补助通讯补助带薪年假定期体检节日福利</t>
  </si>
  <si>
    <t>需求分析师</t>
  </si>
  <si>
    <t>深圳融天云科软件技术有限公司</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</si>
  <si>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</si>
  <si>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IT服务(系统/数据/维护),计算机软件,通信/电信运营、增值服务</t>
  </si>
  <si>
    <t>职位亮点周末双休五险一金年终分红弹性工作免费班车</t>
  </si>
  <si>
    <t>职位亮点五险一金节日福利员工旅游周末双休项目提成</t>
  </si>
  <si>
    <t>职位亮点五险一金带薪年假周末双休节日福利</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</si>
  <si>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</si>
  <si>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职位描述岗位需求：  1. 本科以上学历，计算机相关专业，3年以上C/C++实际研发工作经验；  2. 熟悉Linux操作系统，shell脚本，makefile；  3. 熟悉数据结构，熟练掌握 Linux 环境下C多线程编程及调试；  4. 熟悉TCP/IP 协议，熟练掌握Linux 环境下网络编程及调试；  5. 熟悉Mysql、sqlite中至少一种数据库系统；  6. 熟悉Git、SVN等项目管理工具，有团队代码管理维护经验；  7. 在linux下有过大型c/c++项目的优先。岗位职责：  1. 开发设备端控制软件，配合驱动层完成硬件的控制，配合服务器端完成     网络端开发。  2. 设备软件的维护升级。  3. 现场设备的技术支持。</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</si>
  <si>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</si>
  <si>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运维安全主管</t>
  </si>
  <si>
    <t>前端开发工程师 （中级）</t>
  </si>
  <si>
    <t>绿瘦健康产业集团有限公司</t>
  </si>
  <si>
    <t>c++软件工程师（双休，应届生亦可）</t>
  </si>
  <si>
    <t>深圳学泰科技有限公司</t>
  </si>
  <si>
    <t>互联网/电子商务,快速消费品（食品/饮料/烟酒/日化）,医疗/护理/美容/保健/卫生服务,贸易/进出口</t>
  </si>
  <si>
    <t>职位亮点节日福利五险一金绩效奖金带薪年假免费班车员工旅游健身俱乐部补充医疗保险</t>
  </si>
  <si>
    <t>职位亮点五险一金绩效奖金带薪年假补充医疗保险定期体检周末双休定期团建</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</si>
  <si>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</si>
  <si>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苏州聚宜工坊信息科技有限公司</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</si>
  <si>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</si>
  <si>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仪器仪表及工业自动化,IT服务(系统/数据/维护),计算机软件,加工制造（原料加工/模具）</t>
  </si>
  <si>
    <t>职位亮点创业公司健身俱乐部周末双休五险一金带薪年假弹性工作</t>
  </si>
  <si>
    <t>综合智能管理研发 Winform开发工程师</t>
  </si>
  <si>
    <t>职位描述c++软件工程师（双休，应届生亦可，薪资：8k-15k）（欢迎优秀应届毕业生应聘）职位描述：1. 负责windows环境下的系统开发2. 完成Win CE环境下的软件开发 任职要求：1. 本科及以上学历，2. 精通VS，有MFC编程经验，1年或以上C/C++软件开发工作经验3. 熟练使用mysql，了解sql server，sqlite，mangodb等4. 精通多进程、多线程编程5. 良好的编程习惯和文档编写习惯，熟悉一般软件开发流程6. 开朗有激情，具备良好的学习能力、问题分析能力，可独立调试解决问题7. 对制造业感兴趣，有志于智能制造8. 良好的团队协作能力，沟通能力，具有较强的逻辑思维和表达能力9. 了解OPC、MT Connect优先注：工作一段时间后，优秀者将给予期权激励福利待遇：1、住房公积金、养老、医疗、工伤、失业、生育。2、工作时间：朝九晚六，双休，弹性工作，不加班；3、不定期聚餐，每年一次组织户外活动、旅游活动。</t>
  </si>
  <si>
    <t>大连维德集成电路有限公司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</si>
  <si>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</si>
  <si>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广东长盈光明科技有限公司</t>
  </si>
  <si>
    <t>深圳市海清视讯科技有限公司</t>
  </si>
  <si>
    <t>职位亮点五险一金带薪年假弹性工作节日福利员工旅游</t>
  </si>
  <si>
    <t>职位亮点五险一金创业公司周末双休加班补助节日福利带薪年假员工旅游不加班</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</si>
  <si>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</si>
  <si>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</si>
  <si>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通信/电信/网络设备,计算机硬件</t>
  </si>
  <si>
    <t>职位亮点节日福利五险一金绩效奖金补充医疗保险每日下午茶年终奖金季度奖金带薪年假</t>
  </si>
  <si>
    <t>职位描述技能要求：人脸识别C++门禁人工智能1、开发人脸采集录入软件 (Windows版本)2、编码\维护人脸一体机后端管理软件 3、开发和维护门禁考勤软件 (Windows版本) 4、提供客户对接windows SDK技术支持5、开发人脸一体机配套工具软件 岗位要求：1、本科及以上学历，计算机相关专业2、2年以上C++编码经验，熟悉MFC、C#开发语言，安防经验优先 3、具备良好的分析和解决问题的能力，有较强的逻辑思维能力和沟通能力、能够承担工作压力4、工作有责任感，能站在客户的角度考虑问题。                        </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</si>
  <si>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</si>
  <si>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职位亮点带薪年假定期体检五险一金</t>
  </si>
  <si>
    <t>前端高级开发工程师</t>
  </si>
  <si>
    <t>广州枫车电子商务有限公司</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</si>
  <si>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</si>
  <si>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C++软件工程师/汽车诊断</t>
  </si>
  <si>
    <t>java开发助理（可实习+包住）</t>
  </si>
  <si>
    <t>深圳市尚成网络科技有限公司</t>
  </si>
  <si>
    <t>4.7千-8千</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</si>
  <si>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</si>
  <si>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互联网/电子商务,计算机软件,外包服务,IT服务(系统/数据/维护)</t>
  </si>
  <si>
    <t>职位亮点周末双休五险一金年底双薪绩效奖金加班补助全勤奖包住餐补</t>
  </si>
  <si>
    <t>职位亮点五险一金节日福利绩效奖金全勤奖14薪每年多次调薪交通补助加班补助</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</si>
  <si>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</si>
  <si>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职位描述岗位职责：1、能独立完成车系软件开发工作2、能很好的总结工作经验并提高工作效率3、能接受国内外学习、出差 任职要求：1、大专或以上学历，计算机应用与技术等相关专业。2、具备良好的的C/C++语言编程能力，尤其C++。3、学习能力强，工作认真细致，能接受有压力的工作。4、具备独立思考能力和较强的团队合作意识。5、有诊断行业从业经验的优先。6、熟悉国内汽油、柴油车（重型车）并有其诊断开发经验的优先。7、熟练掌握J1708、J1939通信协议的优先。8、具体薪资面议。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</si>
  <si>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职位亮点五险一金年底双薪绩效奖金带薪年假定期体检周末双休定期团建</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</si>
  <si>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</si>
  <si>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朗光(常州)信息技术有限公司</t>
  </si>
  <si>
    <t>职位亮点五险一金股票期权绩效奖金专业培训年终奖金出国机会员工旅游</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</si>
  <si>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</si>
  <si>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职位描述1、计算机相关专业本科以上学历。2、熟悉C/C++或C#编程语言。3、熟练使用Visual Studio开发工具。4、了解数据结构，算法基础扎实。5、有OPENCV使用经验者优先考虑。6、有上位机通讯编程经验者优先考虑。</t>
  </si>
  <si>
    <t>android开发</t>
  </si>
  <si>
    <t>深圳市斯比特电子有限公司</t>
  </si>
  <si>
    <t>职位亮点五险一金餐补周末双休加班补助</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</si>
  <si>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</si>
  <si>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前端工程师--急聘</t>
  </si>
  <si>
    <t>职位亮点五险一金绩效奖金餐补定期体检加班补助节日福利</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</si>
  <si>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</si>
  <si>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职位亮点创业公司住房补贴五险一金房补餐补节日福利</t>
  </si>
  <si>
    <t>带薪软件实习生-（应届生安排住宿)</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</si>
  <si>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 5、具有严密的思维能力和对软件学习的基本悟性；有积极向上的自我要求和坚持不懈的学习能力；个人性格务实、勤奋、做事认真负责，有良好的沟通协调能力、团队协助分享精神。</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</si>
  <si>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</si>
  <si>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深圳游姬科技有限公司</t>
  </si>
  <si>
    <t>职位亮点五险一金年底双薪包吃房补带薪年假免费班车节日福利</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</si>
  <si>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</si>
  <si>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</si>
  <si>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职位亮点五险一金年终分红弹性工作定期团建项目奖金大牛带队</t>
  </si>
  <si>
    <t>职位描述岗位职责：1、有一定的棋牌游戏开发经验，能够独立的完成常见的游戏功能模块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5、有过完整的游戏项目开发、运营经验优先</t>
  </si>
  <si>
    <t>职位亮点五险一金带薪年假弹性工作节日福利员工旅游免费班车</t>
  </si>
  <si>
    <t>职位亮点弹性工作带薪年假五险一金员工旅游节日福利大牛带队定期团建每年多次调薪</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</si>
  <si>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</si>
  <si>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</si>
  <si>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Unity3D程序员</t>
  </si>
  <si>
    <t>深圳市龙之印象文化传播有限公司</t>
  </si>
  <si>
    <t>媒体/出版/影视/文化传播,房地产/建筑/建材/工程,广告/会展/公关</t>
  </si>
  <si>
    <t>职位亮点周末双休节日福利年终奖餐补五险一金</t>
  </si>
  <si>
    <t>职位亮点五险一金绩效奖金餐补弹性工作带薪年假员工旅游节日福利</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</si>
  <si>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</si>
  <si>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</si>
  <si>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信息安全主管</t>
  </si>
  <si>
    <t>职位描述岗位职责：1.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</si>
  <si>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Unity3d程序员</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</si>
  <si>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</si>
  <si>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软件开发工程师web方向</t>
  </si>
  <si>
    <t>职位亮点节日福利周末双休五险一金带薪年假绩效奖金弹性工作定期体检</t>
  </si>
  <si>
    <t>职位亮点五险一金年底双薪绩效奖金年终分红包住房补带薪年假定期体检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</si>
  <si>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</si>
  <si>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</si>
  <si>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高级音频研发测试工程师</t>
  </si>
  <si>
    <t>高级Node.js开发工程师</t>
  </si>
  <si>
    <t>深圳市精泰达科技有限公司</t>
  </si>
  <si>
    <t>广州诺特软件开发有限公司</t>
  </si>
  <si>
    <t>仪器仪表及工业自动化,计算机硬件,电子技术/半导体/集成电路,计算机软件</t>
  </si>
  <si>
    <t>职位亮点五险一金年底双薪员工旅游节日福利包住定期体检带薪年假绩效奖金</t>
  </si>
  <si>
    <t>四川旭信科技有限公司</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</si>
  <si>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</si>
  <si>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</si>
  <si>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.Net(C#)高级软件工程师</t>
  </si>
  <si>
    <t>广州市华标科技发展有限公司</t>
  </si>
  <si>
    <t>职位亮点周末双休免费班车五险一金节日福利带薪年假全勤奖年终分红</t>
  </si>
  <si>
    <t>职位亮点五险一金全勤奖包住交通补助免费班车定期体检节日福利公司重点项目</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</si>
  <si>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</si>
  <si>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职位描述注:该职位工作地点在四川-成都-双流职位要求：1、主要从事嵌入式系统的驱动和系统内核的开发工作； 2、硬件相关驱动程序、网络协议、嵌入式系统的软件开发； 3、根据分配到的任务规划完成时间周期，任务进度；4、完成日常开发工作，解决开发中的技术问题；5、方向：传感器、物联网、工业控制任职要求：1、  精通C/C++语言，思路清晰，编程习惯良好。2、  熟练掌握STM32、MSP430平台处理器架构。3、  熟练使用处理器各种通讯接口如：UART, CAN，SPI，ADC，DAC，DMA，IIC。4、  熟悉linux/ucos/freertos任一系统架构。5、  3～5年嵌入式控制平台软件设计方面的工作经验。6、  熟悉数字信号处理，有模拟传感器信号处理经验者优先考虑录用。7、  有气体检测仪或气体传感器类，气体检测标定类，硬件产品开发经验者优先考虑录用。8、  具备低功耗产品开发经验者优先考虑录用。</t>
  </si>
  <si>
    <t>android应用开发工程师</t>
  </si>
  <si>
    <t>职位亮点五险一金绩效奖金通讯补助定期体检员工旅游</t>
  </si>
  <si>
    <t>深圳市汇星数字技术有限公司</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</si>
  <si>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</si>
  <si>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重庆足下科技有限公司</t>
  </si>
  <si>
    <t>职位亮点五险一金带薪年假定期体检员工旅游节日福利绩效奖金周末双休定期团建</t>
  </si>
  <si>
    <t>职位亮点节日福利绩效奖金全勤奖带薪年假五险一金</t>
  </si>
  <si>
    <t>职位描述技能要求：AndroidlauncherOTT机顶盒岗位职责：1.负责Android机顶盒/OTT项目应用开发和维护；2.根据客户需求进行launcher系统/播放器界面的定制开发；3.编写模块的设计文档，完成软件的编程、调试和模块测试工作； 岗位要求：1.大专或以上学历，计算机、电子信息、通讯类相关专业，1年以上相关工作经验；2.熟悉C/C++/Java语言，熟悉android应用层架构；3.熟练的Java编程经验；4.较强的团队合作意识和沟通能力，积极主动、能承受较强的工作压力；5.清晰的逻辑思维，有较强的责任感、团队意识及抗压能力；</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</si>
  <si>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</si>
  <si>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设备软件工程师</t>
  </si>
  <si>
    <t>web前端开发工程师(广州)</t>
  </si>
  <si>
    <t>深圳市新迪精密科技有限公司</t>
  </si>
  <si>
    <t>中科金审(北京)科技有限公司</t>
  </si>
  <si>
    <t>计算机软件,计算机软件,政府/公共事业/非盈利机构,IT服务(系统/数据/维护)</t>
  </si>
  <si>
    <t>职位亮点五险一金年底双薪绩效奖金交通补助餐补补充医疗保险带薪年假定期体检</t>
  </si>
  <si>
    <t>职位亮点五险一金全勤奖餐补带薪年假每年多次调薪绩效奖金包住</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</si>
  <si>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</si>
  <si>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</si>
  <si>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游戏服务器开发工程师</t>
  </si>
  <si>
    <t>深圳市罗曼斯科技有限公司</t>
  </si>
  <si>
    <t>其他,电子技术/半导体/集成电路,房地产/建筑/建材/工程,互联网/电子商务</t>
  </si>
  <si>
    <t>职位亮点包住餐补绩效奖金五险一金</t>
  </si>
  <si>
    <t>职位描述岗位职责:1. 负责智能锁的嵌入式软件系统的框架设计、开发、维护。2. 负责产品模块开发文档的编写，协助制定相关系统的测试文档。3. 负责产品功能的代码实现，按计划独立完成代码编写，并负责产品模块的单元测试。4. 跟踪学习先进技术，负责相关软件的维护、升级和功能迭代开发。 任职资格（专业能力优秀薪资另议）：1、大专及以上学历，计算机、软件工程、电子信息、通信及自动化等相关专业。2、26-34岁，2年或以上嵌入式软件开发经验，有智能家居开发经验优先。3、熟练使用C、C++等语言进行编程，熟悉软件开发流程，了解软件模块化设计方法。4、熟练使用KEIL进行STM32编程及调试。5、熟悉UART，I2C，SPI等通讯原理，熟悉多线程开发。6、能看懂硬件原理图及PCB，具有一定的硬件调试经验。7、英文能力良好，能阅读各类规格书和客户需求等英文文档。</t>
  </si>
  <si>
    <t>（上市企业直招）Java开发人员</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</si>
  <si>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</si>
  <si>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Python开发工程师</t>
  </si>
  <si>
    <t>深圳市掌世界网络科技有限公司</t>
  </si>
  <si>
    <t>广州对庄企业管理中心(有限合伙)</t>
  </si>
  <si>
    <t>职位亮点创业公司绩效奖金</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</si>
  <si>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</si>
  <si>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</si>
  <si>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</si>
  <si>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嵌入式LIUNX驱动开发工程师</t>
  </si>
  <si>
    <t>职位亮点周末双休五险一金带薪年假节日福利员工旅游定期体检补充医疗保险加班补助</t>
  </si>
  <si>
    <t>高级视觉工程师</t>
  </si>
  <si>
    <t>深圳市汇锦美自动化技术有限公司</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</si>
  <si>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</si>
  <si>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职位亮点五险一金全勤奖年底双薪绩效奖金带薪年假包吃包住周末双休</t>
  </si>
  <si>
    <t>peoplesoft技术顾问</t>
  </si>
  <si>
    <t>广州易初莲花连锁超市有限公司</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</si>
  <si>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</si>
  <si>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零售/批发,快速消费品（食品/饮料/烟酒/日化）,耐用消费品（服饰/纺织/皮革/家具/家电）,其他</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</si>
  <si>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</si>
  <si>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软件应用工程师（BPM工具方向）</t>
  </si>
  <si>
    <t>职位亮点五险一金年底双薪绩效奖金加班补助全勤奖交通补助节日福利</t>
  </si>
  <si>
    <t>职位亮点绩效奖金年终分红交通补助带薪年假定期体检节日福利周末双休定期团建</t>
  </si>
  <si>
    <t>职位描述1.本科或者本科以上学历，自动化或者计算机相关专业，三年以上相关工作经验2.熟悉C++语言 WIN32编程，C#语言编程，.NET开发环境3.有相关的视觉项目开发经验4.有良好的沟通和学习能力，良好的团队合作精神，服从公司安排5.到岗时间：随时到岗</t>
  </si>
  <si>
    <t>Tech Lead/技术主管</t>
  </si>
  <si>
    <t>硬件工程师（研发）</t>
  </si>
  <si>
    <t>创信测试技术(深圳)有限公司</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</si>
  <si>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</si>
  <si>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职位亮点年底双薪大牛带队股票期权员工俱乐部周末双休五险一金带薪年假</t>
  </si>
  <si>
    <t>8.5千-1.5万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</si>
  <si>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</si>
  <si>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通信/电信运营、增值服务,通信/电信运营、增值服务</t>
  </si>
  <si>
    <t>1.1万-1.7万</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</si>
  <si>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</si>
  <si>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职位亮点五险一金加班补助带薪年假节日福利定期体检年底双薪员工旅游周末双休</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</si>
  <si>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</si>
  <si>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linux平台c/c++工程师（对日）</t>
  </si>
  <si>
    <t>java（外派）</t>
  </si>
  <si>
    <t>职位亮点五险一金绩效奖金定期体检周末双休</t>
  </si>
  <si>
    <t>深圳市雷赛控制技术有限公司</t>
  </si>
  <si>
    <t>职位描述 任职要求：1、两年以上linux下c/c++开发经验；2、有网络编程经验优先，对网络协议有初步了解；3、日语四级以上4、学习能力强，协作好。 </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</si>
  <si>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</si>
  <si>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职位亮点五险一金年底双薪绩效奖金全勤奖餐补带薪年假员工旅游节日福利</t>
  </si>
  <si>
    <t>北京力控华康科技有限公司</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</si>
  <si>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</si>
  <si>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职位亮点周末双休五险一金年底双薪带薪年假</t>
  </si>
  <si>
    <t>视觉工程师</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</si>
  <si>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</si>
  <si>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自动化测试工程师+java经验</t>
  </si>
  <si>
    <t>职位亮点五险一金餐补带薪年假节日福利周末双休定期体检</t>
  </si>
  <si>
    <t>职位描述岗位职责：1. 工业网关产品框架、配套软件、插件的研发与维护；2. 根据开发计划，按时完成开发任务；3. 根据项目需求，按时完成程序设计与开发，形成完整文档；4. 排查、处理软件在测试和现场应用中出现的问题；5. 完成部分调研、学习性任务；6. 学习并掌握必备的工业通讯协议；任职要求：1. 本科及以上学历，计算机相关专业；2. 熟练掌握Windows平台C++开发，熟练使用VC6编译调试，熟悉MFC框架、Windows消息循环机制；  3. 熟悉DLL动态库、Socket网络编程、多进程、多线程编程，熟练使用STL库，熟练掌握XML处理；4. 编程习惯良好，逻辑思维清晰，具备分析、解决疑难问题能力；5. 语言表达能力良好，能够与团队成员进行及时、有效的沟通；6. 学习能力强，能快速掌握新技术、新知识，具有良好的团队合作意识；7. 一年或以上开发经验。</t>
  </si>
  <si>
    <t>职位亮点五险一金绩效奖金包住通讯补助带薪年假员工旅游节日福利</t>
  </si>
  <si>
    <t>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</si>
  <si>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深圳市晋百慧生物有限公司</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</si>
  <si>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</si>
  <si>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web前端开发工程师（vue）</t>
  </si>
  <si>
    <t>华夏家博</t>
  </si>
  <si>
    <t>职位亮点五险一金绩效奖金包住通讯补助带薪年假免费班车节日福利</t>
  </si>
  <si>
    <t>职位亮点五险一金年底双薪带薪年假节日福利周末双休</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</si>
  <si>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</si>
  <si>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广告/会展/公关,家居/室内设计/装饰装潢,互联网/电子商务,房地产/建筑/建材/工程</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</si>
  <si>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</si>
  <si>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职位亮点节日福利五险一金绩效奖金定期体检员工旅游健身俱乐部项目奖金周末双休</t>
  </si>
  <si>
    <t>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</si>
  <si>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高薪招聘对日C/c++开发工程师</t>
  </si>
  <si>
    <t>上海钛捷信息科技有限公司</t>
  </si>
  <si>
    <t>职位亮点五险一金餐补带薪年假全额公积金年底双薪定期体检</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</si>
  <si>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</si>
  <si>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</si>
  <si>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职位亮点绩效奖金五险一金交通补助餐补通讯补助房补带薪年假加班补助</t>
  </si>
  <si>
    <t>职位描述一：岗位要求：1、专科以上学历，计算机软件或相关专业优先，计算机基础技术扎实；2、2年以上对日C/C++开发经验；3、日语3级以上，能熟练读写日文式样书；4、有团队合作精神，能承受工作压力；二：薪资待遇       入职当月即上五险一金，试用期间薪资100%发放，法定年假。</t>
  </si>
  <si>
    <t>LabVIEW工程师</t>
  </si>
  <si>
    <t>前端开发工程师h5</t>
  </si>
  <si>
    <t>佰信富安融资租赁有限公司</t>
  </si>
  <si>
    <t>招聘对日C++开发工程师</t>
  </si>
  <si>
    <t>职位亮点五险一金年底双薪绩效奖金包住通讯补助带薪年假员工旅游</t>
  </si>
  <si>
    <t>职位亮点五险一金绩效奖金全勤奖带薪年假不加班节日福利出国游</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</si>
  <si>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</si>
  <si>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</si>
  <si>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中高级Java工程师</t>
  </si>
  <si>
    <t>中级/高级.net工程师</t>
  </si>
  <si>
    <t>汇智国际旅游发展有限公司</t>
  </si>
  <si>
    <t>职位描述岗位要求：1、专科以上学历，计算机软件或相关专业毕业，计算机基础技术扎实；2、有详细设计式样书的经验和测试经验，1年以上C/C++开发经验；3、有对日开发经验，日语3级以上，能熟练读写日文式样书；4、有团队合作精神，能承受工作压力；二：薪资待遇入职当月即上五险一金，试用期间薪资100%发放，法定年假。</t>
  </si>
  <si>
    <t>职位亮点带薪年假定期体检员工旅游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</si>
  <si>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</si>
  <si>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职位亮点带薪年假员工旅游绩效奖金节日福利每年多次调薪五险一金创业公司股票期权</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</si>
  <si>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</si>
  <si>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高级/资深.net工程师</t>
  </si>
  <si>
    <t>职位亮点五险一金年底双薪绩效奖金餐补带薪年假补充医疗保险节日福利房补</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</si>
  <si>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</si>
  <si>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一、职位描述：1、工作内容：从事建筑行业应用软件的研发及实施；2、技能要求：精通C++开发语言，熟悉标准库；若掌握以下几项技能之一者优先考虑：（1）对数据结构、算法有深刻理解；（2）熟悉计算几何知识；（3）有MFC应用项目开发经验；（4）有人工智能应用项目开发经验。（5）熟悉VTK或者OpenGL优先考虑二、任职要求：1、计算机、数学（应用数学、信息与计算科学等）、建筑、暖通专业等相关专业；或有志于转行进入软件行业，并有较好逻辑思维能力者；2、全日制普通高等院校本科生及研究生,博士毕业生；3、有较强的学习能力和较好的团队合作精神；4、在校期间学习成绩优良，获得过奖学金或其他荣誉称号、学生干部在同等条件下可优先考虑。</t>
  </si>
  <si>
    <t>高级Java开发工程师(德邦物流)</t>
  </si>
  <si>
    <t>常州科睿达信息科技有限公司</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</si>
  <si>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</si>
  <si>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.NET开发工程师（急招）</t>
  </si>
  <si>
    <t>职位亮点五险一金绩效奖金定期体检节日福利加班补助定期团建每年多次调薪带薪年假</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</si>
  <si>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</si>
  <si>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职位亮点创业公司每年多次调薪五险一金绩效奖金全勤奖带薪年假节日福利员工旅游</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</si>
  <si>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</si>
  <si>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职位亮点五险一金通讯补助定期体检节日福利绩效奖金股票期权带薪年假周末双休</t>
  </si>
  <si>
    <t>工作职责：1. 全面参与网络安全产品的需求分析、系统设计；2. 承担网络安全产品服务端的核心编码工作；3. 前沿网络安全技术的跟踪、技术预研、技术攻坚； 任职要求：1. 应届生本科以上学历，熟练掌握gcc、make、gdb等工具；2. 熟悉IPC（进程间通信）和TCP/IP网络编程；3. 熟悉Linux网络配置，如dns、route、iptables等；4. 掌握一门以上的脚本语言（bash/python/php）；5. 有Linux内核开发经验者优先；6. 有PKI/数字证书应用开发经验者优先；</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</si>
  <si>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</si>
  <si>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Windows C/C++ 软件研发工程师</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</si>
  <si>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</si>
  <si>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工作职责：1. 全面参与安全产品的需求分析、系统设计；2. 承担安全应用产品的核心编码工作；3. 前沿安全技术的跟踪、技术预研、技术攻坚； 任职要求：1. 应届本科以上学历，计算机、通信等相关专业；2. 精通C/C++语言，精通MFC编程和Windows API编程；3. 精通基本数据结构和常用算法，熟练使用STL；4. 熟悉TCP/IP基本原理，熟悉Windows多线程和Winsock网络编程；5. 熟悉COM编程；6. 有PKI/数字证书应用开发经验者优先；7. 有Windows驱动开发经验者优先；</t>
  </si>
  <si>
    <t>深圳市万联亿通科技有限公司</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</si>
  <si>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</si>
  <si>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Java开发工程师（南山）</t>
  </si>
  <si>
    <t>职位亮点五险一金年底双薪绩效奖金弹性工作定期体检员工旅游节日福利</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</si>
  <si>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</si>
  <si>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应用工程师</t>
  </si>
  <si>
    <t>职位亮点带薪年假定期体检周末双休餐补五险一金加班补助</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</si>
  <si>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</si>
  <si>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职位亮点带薪年假节日福利五险一金周末双休</t>
  </si>
  <si>
    <t>职位描述：1、整理和分析自动化需求2、为公司内部产品开发自动化工具3、研究并整合第三方自动化工具到公司产品职位要求：1、计算机及相关专业本科及以上学历，至少1-2年软件开发经验2、熟悉C/C++语言3、熟悉Linux/Shell4、良好的沟通能力5、会脚本编写优先考虑6、掌握其他开发工具比如Jenkins更佳 7、良好的英语读写能力</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</si>
  <si>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</si>
  <si>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Java开发工程师（福田）</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</si>
  <si>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</si>
  <si>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</si>
  <si>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</si>
  <si>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C++软件工程师职位描述:1、基于C++的应用软件设计、开发、单元测试； 2、编写必要的开发文档，如设计文档、测试文档； 任职要求：1、 本科及以上学历，计算机、电子信息技术及其相关专业；4年以上相关设计工作经历； 2、 精通C++，对面向对象的开发有深入认识； 3、 有良好的学习能力，具有良好的分析和解决问题的能力； 4、 工作态度积极主动，责任心强； 5、 有良好的团队合作精神和严谨的工作态度，具备优良的从业品格和职业素质。</t>
  </si>
  <si>
    <t>C++、Lua游戏服务器开发</t>
  </si>
  <si>
    <t>职位亮点五险一金定期体检周末双休定期团建餐补交通补助带薪年假</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</si>
  <si>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</si>
  <si>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Web前端开发工程师（Vue）</t>
  </si>
  <si>
    <t>上海疾创信息科技有限公司</t>
  </si>
  <si>
    <t>技术支持</t>
  </si>
  <si>
    <t>职位亮点五险一金全勤奖绩效奖金餐补带薪年假</t>
  </si>
  <si>
    <t>职位亮点年底双薪带薪年假弹性工作定期体检</t>
  </si>
  <si>
    <t>1、负责游戏服务端业务开发；2、参与游戏服务端组件开发和优化；3、参与游戏服务端架构设计优化；4、参与制定和执行游戏服务器端开发流程，对游戏服务器端软件开发质量负责。职位要求：1、编程基础良好， 有良好的规范和相关逻辑思维；2、熟悉C++和Lua， 有用C++和Lua编写游戏逻辑的相关经验；3、熟悉Windows或Linux平台，熟悉SkyNet框架优先；4、熟悉MySQL的设计、开发与优化；5、熟悉数据结构、算法及优化、Socket编程、多线程编程等。</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</si>
  <si>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</si>
  <si>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申朴信息技术(上海)股份有限公司</t>
  </si>
  <si>
    <t>职位亮点周末双休五险一金绩效奖金年终分红定期体检员工旅游免费班车节日福利</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</si>
  <si>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</si>
  <si>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AGV电气工程师（机器人公司）</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</si>
  <si>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</si>
  <si>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职位亮点五险一金年底双薪绩效奖金周末双休节日福利带薪年假</t>
  </si>
  <si>
    <t>深圳市前海美联科技有限公司</t>
  </si>
  <si>
    <t>职位描述岗位职责：1、负责和飞信Windows/Mac客户端功能组件开发；2、参与客户端技术攻坚、跨平台框架优化、性能调优；3、完成相关功能模块的单元测试，并进行内部交叉测试。 任职要求：1、熟练掌握C\C++、Object-C编程，有2年以上Windows/Mac客户端研发经验；2、熟练掌握网络编程、多线程编程；3、了解Node.js，熟悉v8、libuv，有相关Node.js的C++扩展组件开发经验者优先；4、熟悉Lua脚本，MQTT协议，SQLite数据库，有相关经验者优先；5、思维清晰，逻辑性强，有良好的沟通、理解、学习、分析能力。 </t>
  </si>
  <si>
    <t>职位亮点节日福利五险一金绩效奖金全勤奖补充医疗保险定期体检高温补贴周末双休</t>
  </si>
  <si>
    <t>职位亮点节日福利每年多次调薪周末双休包住房补弹性工作免费班车员工旅游</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</si>
  <si>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</si>
  <si>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</si>
  <si>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海南祺曜互动娱乐有限公司广州分公司</t>
  </si>
  <si>
    <t>高级软件工程师（I1）</t>
  </si>
  <si>
    <t>网络游戏,互联网/电子商务,计算机软件,IT服务(系统/数据/维护)</t>
  </si>
  <si>
    <t>职位亮点五险一金绩效奖金全勤奖包吃交通补助带薪年假补充医疗保险节日福利</t>
  </si>
  <si>
    <t>职位描述岗位职责：1、根据策划文档，完成游戏服务器的逻辑模块的开发；2、设计和优化游戏数据结构；3、维护和优化游戏服务器；4、手游项目任职要求：1、熟悉C++，扎实的数据结构与算法基础；2、有1年以上的服务器开发经验；3、精通C++编程，熟悉lua脚本优先；4、熟悉数据库开发，熟悉mysql；5、有良好的沟通能力和团队协作能力；</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</si>
  <si>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</si>
  <si>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</si>
  <si>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职位亮点五险一金带薪年假定期体检节日福利周末双休定期团建员工旅游免费停车</t>
  </si>
  <si>
    <t>售后工单应用SDK技术支持</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</si>
  <si>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</si>
  <si>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广州烽火众智数字技术有限公司</t>
  </si>
  <si>
    <t>职位亮点五险一金绩效奖金股票期权通讯补助带薪年假节日福利</t>
  </si>
  <si>
    <t>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</si>
  <si>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通信/电信运营、增值服务,IT服务(系统/数据/维护),通信/电信/网络设备,计算机软件</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</si>
  <si>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</si>
  <si>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前端开发（双休）</t>
  </si>
  <si>
    <t>.net后台</t>
  </si>
  <si>
    <t>职位描述岗位职责：1、 参与公司核心软件产品的功能性、稳定性测试，2、 在核心软件产品基础上进行定制化开发工作，完成相关功能的代码编写；分析并解决软件开发过程中的问题；3、 对代码质量负责并按项目管理规范编写相应的技术文档；4、 配合系统架构师完成相关任务目标，为相关部门和人员提供技术支持。5、 对项目实施中的问题提供技术支持。 任职要求：1、计算机相关专业本科以上学历，2年以上开发工作开发经验；2、熟练掌握C/C++编程语言，熟练使用STL、MFC，熟悉面向对象的思想；3、具有Windows/Linux网络编程等实际工作经验者优先；熟练使用Windows或Linux环境下的开发工具；4、熟练至少一种主流数据库（大数据、Oracle、MySQL）的使用优先；5、熟悉缓存、分布式、多线程、Socket通信、性能优化等方法和技术；熟悉TCP/IP和http/https通讯协议；6、学习领悟能力强，具备高度的责任心及团结协作精神，善于沟通交流；7、 有良好的团队意识和沟通协作能力；8、有视频监控、智能交通领域经验优先。</t>
  </si>
  <si>
    <t>深圳市速贝科技有限公司</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</si>
  <si>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</si>
  <si>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</si>
  <si>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Vue前端开发</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</si>
  <si>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</si>
  <si>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职位亮点五险一金绩效奖金通讯补助带薪年假免费班车员工旅游</t>
  </si>
  <si>
    <t>中级java开发工程师-研发中心.IT运营产品线</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</si>
  <si>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收入构成： 基本工资+绩效奖金+五险一金+通话补贴发展空间：系统架构师、开发经理、产品经理</t>
  </si>
  <si>
    <t>职位亮点五险一金餐补带薪年假补充医疗保险定期体检节日福利</t>
  </si>
  <si>
    <t>C++开发工程师 (车道系统方向)</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</si>
  <si>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</si>
  <si>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Java 开发组长——银行信贷项目</t>
  </si>
  <si>
    <t>高伟达软件股份有限公司</t>
  </si>
  <si>
    <t>职位亮点五险一金股票期权餐补带薪年假补充医疗保险定期体检绩效奖金</t>
  </si>
  <si>
    <t>职位描述【岗位职责】：1、从事软件设计和开发工作；2、参与设计文档编写工作；3、参与产品售前支持工作；4、参与专项技术研究工作。【任职要求】：1、 理工类相关专业应届毕业生；2、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</si>
  <si>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职位描述岗位描述：参与高速公路智慧收费站整体的架构设计、体系及其标准制定；负责车道收费系统，收费服务子系统/功能模块设计开发；负责系统的优化和需求开发。岗位工作内容：参与构建交通系统分布式应用开发，研究物联网技术构建车路协同系统；参与收费站车道系统的架构设计，协助制定产品解决方案；通过了解大数据构建智慧收费网相关，编写相应的设计报告、技术文档；参与软件需求设计，根据需求实现软件架构，规划功能模块和接口；负责软件框架代码的编写工作，调试工作；岗位要求：本科以上学历，电子、通信、计算机等相关专业；本岗位同时接受2018届优秀应届毕业生；具有扎实的C/C++基础，能熟练地进行编码开发；有设计开发通讯协议经验；熟练使用主流数据库redis，sqlite，mysql及mssql等2年以上收费系统，交通信息化等相关项目经验（应届生除外）；参与过中大型系统的架构设计工作，具备多个项目的系统设计开发经验；乐观上进，性格开朗，具备良好的团队合作精神和高度的责任感与工作激情；</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</si>
  <si>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</si>
  <si>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碧桂园控股</t>
  </si>
  <si>
    <t>C++开发工程师 (通讯系统方向)</t>
  </si>
  <si>
    <t>房地产/建筑/建材/工程,物业管理/商业中心</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</si>
  <si>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</si>
  <si>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职位亮点五险一金房补带薪年假定期体检包吃绩效奖金年底双薪年终分红</t>
  </si>
  <si>
    <t>Java开发工程 (MJ000207)</t>
  </si>
  <si>
    <t>职位描述岗位职责：1 、负责PC机及网络(TCP/IP, UDP协议)软件设计和开发(包括GUI界面、数据库处理、接口程序处理）； 2 、掌握和控制现有上位机软件维护方向，规划和维护技术开发平台； 3 、负责完成软件系统代码的实现，编写代码注释和指导编写软件设计过程文档；4 、软件测试过程跟进。任职资格：1、熟悉VisualC++、精通C# .Net框架等开发环境，2、熟练掌握C、C++开发语言；了解常见的人机软件设计模式；3、有多种通讯方式的上位机通讯开发经验，包括：Ethernet、GPIB、USB、RS232等4、有QT、Windows，Linux下C++开发相关经验优先。5、医疗产品软件开发经验优先；</t>
  </si>
  <si>
    <t>职位描述岗位描述:本岗位主要负责通讯程序及数据库的开发工作；专业网络编程开发岗，主通用程序和组件开发，通过参与相关工作全面提升您的软件设计水平和编程质量。岗位工作内容：对现有的数据上传、文件下载、库对库数据传输等相关通讯程序进行持续性维护；参与研发跨平台通讯程序等通用程序和组件的开发，全面提升您的软件开发能力；参与实际的项目工作，开发项目所需要的通讯程序，全面提升您的开发经验。岗位要求：本科以上学历，通信、计算机等相关专业；本岗位同时接受2018届优秀应届毕业生；能运用C/C++语言进行开发，具有1年以上的C++网络编程的相关工作经验（2018届应届生不限）；熟悉网络编程相关技术和主流数据库的操作、程序调用及数据库脚本编写，如：SQL Server、MySQL、SQLITE等；参与过项目开发，具有银行通讯系统、消息中间件、平台型开发等工作经验者优先；具备良好的团队合作精神，沟通能力、高度的责任感与工作激情。</t>
  </si>
  <si>
    <t>职位亮点餐补五险一金全额公积金带薪年假通讯补助年底双薪补充医疗保险弹性工作</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</si>
  <si>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</si>
  <si>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职位亮点五险一金加班补助股票期权房补通讯补助交通补助每年多次调薪员工旅游</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</si>
  <si>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</si>
  <si>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</si>
  <si>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JAVA研发工程师（北京）</t>
  </si>
  <si>
    <t>职位亮点五险一金绩效奖金年终分红加班补助包住通讯补助带薪年假免费班车</t>
  </si>
  <si>
    <t>职位描述工作职责：1、负责维护、测试现有软件，并修改软件BUG；2、负责开发新方案软件，并编写软件功能说明书；3、医疗产品新机型（显示器为主）显示效果调试；4、显示器效果调试上位机软件的维护与开发。任职要求：1、本科及以上学历，精通C、C++语言编程,具有Linux产品设计经验优先；2、3年及以上TV/Monitor相关产品软件开发经验；3、具有常见外设的驱动模块设计、调试工作能力；4、熟悉显示效果调试上位机软件；5、沟通能力和抗压能力强。</t>
  </si>
  <si>
    <t>职位亮点每年多次调薪弹性工作员工旅游免费班车五险一金年底双薪股票期权定期体检</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</si>
  <si>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</si>
  <si>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</si>
  <si>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福建博思软件股份有限公司</t>
  </si>
  <si>
    <t>.net开发工程师（周末双休、五险一金）</t>
  </si>
  <si>
    <t>东莞泰升音响科技有限公司深圳分公司</t>
  </si>
  <si>
    <t>职位亮点五险一金年底双薪交通补助餐补通讯补助带薪年假定期体检员工旅游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</si>
  <si>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</si>
  <si>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Java研发工程师(001298)</t>
  </si>
  <si>
    <t>电子技术/半导体/集成电路,计算机软件,计算机硬件</t>
  </si>
  <si>
    <t>空中网</t>
  </si>
  <si>
    <t>职位亮点五险一金定期体检弹性工作带薪年假员工旅游节日福利每年多次调薪周末双休</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</si>
  <si>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</si>
  <si>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网络游戏,通信/电信运营、增值服务,互联网/电子商务,通信/电信/网络设备</t>
  </si>
  <si>
    <t>职位亮点五险一金餐补带薪年假定期体检补充医疗保险绩效奖金</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</si>
  <si>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</si>
  <si>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深圳市普盛旺科技有限公司</t>
  </si>
  <si>
    <t>JAVA中级工程师-信息技术公司</t>
  </si>
  <si>
    <t>职位亮点五险一金餐补补充医疗保险定期体检节日福利带薪年假周末双休</t>
  </si>
  <si>
    <t>职位亮点五险一金包住绩效奖金年终分红带薪年假全勤奖通讯补助</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</si>
  <si>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</si>
  <si>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北京智思行科技有限公司</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</si>
  <si>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</si>
  <si>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计算机软件,教育/培训/院校,IT服务(系统/数据/维护),计算机硬件</t>
  </si>
  <si>
    <t>职位亮点绩效奖金弹性工作房补餐补五险一金定期体检员工旅游节日福利</t>
  </si>
  <si>
    <t>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</si>
  <si>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前端 中级</t>
  </si>
  <si>
    <t>北京艾雷朗特软件开发有限公司</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</si>
  <si>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</si>
  <si>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职位描述2年以上工作经验精通javascript语言熟悉jquery，Extjs等主流框架熟悉 IE,chrome,firefox等主流浏览器兼容性差异有基本的前后台交互经验者优先</t>
  </si>
  <si>
    <t>深圳市富云帝科技有限公司</t>
  </si>
  <si>
    <t>职位亮点五险一金每年多次调薪餐补定期体检带薪年假周末双休绩效奖金节日福利</t>
  </si>
  <si>
    <t>职位亮点五险一金绩效奖金全勤奖包吃包住带薪年假节日福利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</si>
  <si>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</si>
  <si>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</si>
  <si>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前端开发工程师-大兴黄村</t>
  </si>
  <si>
    <t>信息安全工程师</t>
  </si>
  <si>
    <t>鼎铉商用密码测评技术(深圳)有限公司</t>
  </si>
  <si>
    <t>职位亮点无试用期五险一金周末双休节日福利</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</si>
  <si>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</si>
  <si>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java开发工程师(3-5年经验）</t>
  </si>
  <si>
    <t>职位亮点五险一金周末双休绩效奖金全勤奖餐补定期体检带薪年假节日福利</t>
  </si>
  <si>
    <t>职位亮点五险一金年底双薪加班补助全勤奖节日福利周末双休</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</si>
  <si>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</si>
  <si>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</si>
  <si>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网络运维工程师</t>
  </si>
  <si>
    <t>深圳市润丰资产管理集团有限公司</t>
  </si>
  <si>
    <t>专业服务/咨询(财会/法律/人力资源等),物业管理/商业中心</t>
  </si>
  <si>
    <t>职位亮点五险一金绩效奖金带薪年假年底双薪员工旅游节日福利周末双休</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</si>
  <si>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</si>
  <si>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Node.js工程师</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</si>
  <si>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</si>
  <si>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北京赛菲克斯科技发展有限公司</t>
  </si>
  <si>
    <t>网络游戏,互联网/电子商务,其他</t>
  </si>
  <si>
    <t>职位亮点带薪年假弹性工作五险一金节日福利年底双薪定期体检出国游定期团建</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</si>
  <si>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</si>
  <si>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服务端研发工程师</t>
  </si>
  <si>
    <t>职位亮点带薪年假弹性工作五险一金周末双休员工旅游节日福利年底双薪不加班</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</si>
  <si>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</si>
  <si>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北京瑞云浩天科技有限公司</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</si>
  <si>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</si>
  <si>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北京九州云腾科技有限公司</t>
  </si>
  <si>
    <t>职位亮点五险一金加班补助每年多次调薪员工旅游带薪年假</t>
  </si>
  <si>
    <t>职位亮点五险一金股票期权创业公司员工旅游带薪年假定期体检每年多次调薪周末双休</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</si>
  <si>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</si>
  <si>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</si>
  <si>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少儿编程讲师/课程研发</t>
  </si>
  <si>
    <t>深圳市优户科技有限公司</t>
  </si>
  <si>
    <t>北京阿博泰克北大青鸟信息技术有限公司</t>
  </si>
  <si>
    <t>职位亮点周末双休五险一金加班补助交通补助餐补补充医疗保险</t>
  </si>
  <si>
    <t>职位亮点五险一金绩效奖金带薪年假定期体检员工旅游周末双休节日福利创业公司</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</si>
  <si>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</si>
  <si>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</si>
  <si>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北京捷迅佳音科技有限公司郑州分公司</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</si>
  <si>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</si>
  <si>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Android高级软件开发工程师</t>
  </si>
  <si>
    <t>职位亮点五险一金包住绩效奖金年终分红带薪年假全勤奖交通补助通讯补助</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</si>
  <si>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</si>
  <si>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</si>
  <si>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银行项目java开发工程师</t>
  </si>
  <si>
    <t>吉贝克信息技术（北京）有限公司</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</si>
  <si>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</si>
  <si>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职位亮点全勤奖带薪年假节日福利员工旅游五险一金年底双薪周末双休绩效奖金</t>
  </si>
  <si>
    <t>HTML5前端开发工程师</t>
  </si>
  <si>
    <t>北京智邦国际软件技术有限公司</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</si>
  <si>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</si>
  <si>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职位亮点节日福利每年多次调薪五险一金绩效奖金餐补带薪年假员工旅游</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</si>
  <si>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</si>
  <si>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厦门市宜车时代信息技术有限公司</t>
  </si>
  <si>
    <t>深圳市商联软件开发有限公司</t>
  </si>
  <si>
    <t>职位亮点五险一金年底双薪绩效奖金带薪年假节日福利股票期权通讯补助定期体检</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</si>
  <si>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</si>
  <si>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计算机软件,IT服务(系统/数据/维护),零售/批发</t>
  </si>
  <si>
    <t>北京东霖消防科技有限公司</t>
  </si>
  <si>
    <t>职位亮点定期体检五险一金年底双薪节日福利员工旅游全勤奖周末双休绩效奖金</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</si>
  <si>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</si>
  <si>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职位亮点五险一金绩效奖金餐补交通补助通讯补助节日福利员工旅游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</si>
  <si>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</si>
  <si>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盛世创业科技股份有限公司</t>
  </si>
  <si>
    <t>职位亮点周末双休五险一金绩效奖金年终分红股票期权带薪年假节日福利全勤奖</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</si>
  <si>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</si>
  <si>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职位亮点五险一金餐补通讯补助定期体检节日福利周末双休全额公积金工作居住证</t>
  </si>
  <si>
    <t>软件研发经理</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</si>
  <si>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</si>
  <si>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NAVER词典开发工程师</t>
  </si>
  <si>
    <t>北京世联互动网络有限公司大连分公司</t>
  </si>
  <si>
    <t>职位亮点五险一金年底双薪绩效奖金餐补带薪年假免费班车包住定期体检</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</si>
  <si>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</si>
  <si>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.net 软件开发工程师</t>
  </si>
  <si>
    <t>深圳市深信信息技术有限公司</t>
  </si>
  <si>
    <t>职位亮点餐补补充医疗保险五险一金绩效奖金周末双休带薪年假定期体检</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</si>
  <si>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</si>
  <si>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律城信核(北京)信用管理有限公司</t>
  </si>
  <si>
    <t>职位亮点周末双休五险一金全勤奖节日福利员工旅游绩效奖金加班补助</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</si>
  <si>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</si>
  <si>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.net程序软件开发(高福利每年50天带薪假）</t>
  </si>
  <si>
    <t>IT服务(系统/数据/维护),检验/检测/认证,互联网/电子商务,计算机软件</t>
  </si>
  <si>
    <t>深圳市炽焰科技有限公司</t>
  </si>
  <si>
    <t>职位亮点每年多次调薪五险一金绩效奖金节日福利员工旅游周末双休包吃包住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</si>
  <si>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</si>
  <si>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互联网/电子商务,贸易/进出口,基金/证券/期货/投资,IT服务(系统/数据/维护)</t>
  </si>
  <si>
    <t>职位亮点包吃包住交通补助弹性工作带薪年假年终分红绩效奖金年底双薪</t>
  </si>
  <si>
    <t>北京世联互动网络有限公司</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</si>
  <si>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</si>
  <si>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深圳友浩车联网股份有限公司</t>
  </si>
  <si>
    <t>职位亮点五险一金绩效奖金加班补助餐补带薪年假弹性工作补充医疗保险节日福利</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</si>
  <si>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</si>
  <si>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电子技术/半导体/集成电路,汽车/摩托车,加工制造（原料加工/模具）</t>
  </si>
  <si>
    <t>java开发工程师（rjkf）</t>
  </si>
  <si>
    <t>职位亮点五险一金加班补助带薪年假员工旅游免费班车节日福利定期团建绩效奖金</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</si>
  <si>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</si>
  <si>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腾讯-游戏Unity开发、热爱游戏（射击类）</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</si>
  <si>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</si>
  <si>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职位亮点五险一金节日福利周末双休带薪年假员工旅游免费班车餐补年底双薪</t>
  </si>
  <si>
    <t>中科浩鼎科技股份有限公司</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</si>
  <si>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周末双休、下午茶、团建活动、年度旅游、季度晋级、年度普调等。3、驻点腾讯，平台大，办公环境高大上工作时间：朝九晚六，周末双休联系人：包女士 ***********（微信同步）邮箱：*****************</t>
  </si>
  <si>
    <t>腾讯-前端开发外包</t>
  </si>
  <si>
    <t>职位亮点五险一金绩效奖金餐补包住带薪年假</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</si>
  <si>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</si>
  <si>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职位亮点五险一金节日福利周末双休带薪年假绩效奖金餐补免费班车</t>
  </si>
  <si>
    <t>职位描述岗位职责：1、针对团队需求，进行技术可行性评估2、根据游戏玩法和功能的需求进行的方案选型，框架设计，功能开发和调试，并针对严重问题改进和优化；任职要求：1、计算机相关专业毕业，两年以上unity游戏开发经验2、熟练使用unity引擎，掌握常见的引擎API接口3、熟练掌握UGUI或者NGUI UI适配方法，具备针对不同分辨率进行布局适配的经验4、熟练掌握c#语言，了解基本的OO设计方式，了解unity中尽量规避的c#写法5、具备在10人以上项目团队合作的经验，了解并实践过Unity工具及插件开发者优先，有lua开发经验者优先福利待遇：1、入驻腾讯，一年2次调薪机会；2、入职即买五险一金、年底双薪 、年终奖 、节日福利 、免费早晚餐、免费班车；3、周末双休、下午茶、团建活动、年度旅游、季度晋级、年度普调等；4、驻点腾讯，平台大，办公环境高大上。联系人：宋女士 ***************（vx同）添加vx请备注姓名+求职岗位邮箱：22-91-32-65-92 @qq.com   </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</si>
  <si>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</si>
  <si>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兖矿(海南)智慧物流科技有限公司</t>
  </si>
  <si>
    <t>能源/矿产/采掘/冶炼,物流/仓储</t>
  </si>
  <si>
    <t>系统分析师</t>
  </si>
  <si>
    <t>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</si>
  <si>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职位亮点五险一金绩效奖金员工旅游节日福利带薪年假</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</si>
  <si>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</si>
  <si>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深圳市擎锋科技有限公司</t>
  </si>
  <si>
    <t>北京华软恒信科技发展有限公司</t>
  </si>
  <si>
    <t>职位亮点周末双休五险一金股票期权节日福利员工旅游弹性工作带薪年假</t>
  </si>
  <si>
    <t>IT服务(系统/数据/维护),通信/电信运营、增值服务</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</si>
  <si>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</si>
  <si>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职位亮点周末双休节日福利每年多次调薪五险一金绩效奖金餐补</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</si>
  <si>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</si>
  <si>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高级前端开发工程师（政务渠道）-大数据方向 (MJ000225)</t>
  </si>
  <si>
    <t>IOT云端系统高级架构工程师</t>
  </si>
  <si>
    <t>海默科技(集团)股份有限公司</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</si>
  <si>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</si>
  <si>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石油/石化/化工,仪器仪表及工业自动化,能源/矿产/采掘/冶炼</t>
  </si>
  <si>
    <t>职位亮点五险一金餐补定期体检通讯补助绩效奖金交通补助</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</si>
  <si>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</si>
  <si>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</si>
  <si>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高级PHP工程师</t>
  </si>
  <si>
    <t>上海志承软件有限公司</t>
  </si>
  <si>
    <t>腾讯-U3D手游客户端开发、熟悉C++</t>
  </si>
  <si>
    <t>职位亮点五险一金节日福利员工旅游免费班车餐补定期团建周末双休绩效奖金</t>
  </si>
  <si>
    <t>职位亮点五险一金绩效奖金加班补助全勤奖餐补员工旅游节日福利创业公司</t>
  </si>
  <si>
    <t>职位描述技能要求：UED3DU3DC++计算机专业岗位职责：•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</si>
  <si>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</si>
  <si>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东江精创注塑(深圳)有限公司</t>
  </si>
  <si>
    <t>上海信数金融信息服务有限公司</t>
  </si>
  <si>
    <t>加工制造（原料加工/模具）,仪器仪表及工业自动化,医疗设备/器械,汽车/摩托车</t>
  </si>
  <si>
    <t>职位亮点周末双休五险一金带薪年假免费班车</t>
  </si>
  <si>
    <t>互联网/电子商务,计算机软件,银行,IT服务(系统/数据/维护)</t>
  </si>
  <si>
    <t>职位亮点五险一金股票期权餐补通讯补助带薪年假弹性工作员工旅游节日福利</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</si>
  <si>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</si>
  <si>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</si>
  <si>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深圳市博辉特科技有限公司</t>
  </si>
  <si>
    <t>仪器仪表及工业自动化,计算机软件,IT服务(系统/数据/维护),仪器仪表及工业自动化</t>
  </si>
  <si>
    <t>职位亮点五险一金绩效奖金加班补助包吃带薪年假员工旅游节日福利免费停车</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</si>
  <si>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</si>
  <si>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</si>
  <si>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中级JAVA软件工程师(金融行业)</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</si>
  <si>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</si>
  <si>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软件技术支持工程师</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</si>
  <si>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</si>
  <si>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上海威派格智慧水务股份有限公司</t>
  </si>
  <si>
    <t>职位亮点五险一金节日福利员工旅游带薪年假绩效奖金</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</si>
  <si>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</si>
  <si>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大型设备/机电设备/重工业,加工制造（原料加工/模具）,仪器仪表及工业自动化,IT服务(系统/数据/维护)</t>
  </si>
  <si>
    <t>深圳市搜了网络科技股份有限公司</t>
  </si>
  <si>
    <t>职位亮点五险一金绩效奖金包吃房补带薪年假定期体检免费班车员工旅游</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</si>
  <si>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</si>
  <si>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职位亮点五险一金周末双休绩效奖金全勤奖交通补助餐补节日福利</t>
  </si>
  <si>
    <t>java开发工程师 [上海]</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</si>
  <si>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</si>
  <si>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新能源嵌入式软件开发工程师</t>
  </si>
  <si>
    <t>深圳奥特迅电力设备股份有限公司</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</si>
  <si>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</si>
  <si>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仪器仪表及工业自动化,通信/电信运营、增值服务,电气/电力/水利,通信/电信/网络设备</t>
  </si>
  <si>
    <t>职位亮点五险一金节日福利定期体检交通补助周末双休</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</si>
  <si>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</si>
  <si>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深圳市越达彩印科技有限公司</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</si>
  <si>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</si>
  <si>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职位亮点绩效奖金全勤奖包吃包住带薪年假员工旅游节日福利五险一金</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</si>
  <si>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</si>
  <si>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</si>
  <si>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中高级java软件开发工程师</t>
  </si>
  <si>
    <t>职位亮点五险一金绩效奖金补充医疗保险定期体检员工旅游高温补贴节日福利带薪年假</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</si>
  <si>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</si>
  <si>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深圳市皇家物流有限公司</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</si>
  <si>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</si>
  <si>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宣亚国际品牌管理(北京)股份有限公司上海分公司</t>
  </si>
  <si>
    <t>互联网/电子商务,交通/运输</t>
  </si>
  <si>
    <t>职位亮点每年多次调薪住房补贴五险一金绩效奖金年终分红全勤奖弹性工作员工旅游</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</si>
  <si>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</si>
  <si>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</si>
  <si>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H5游戏前端研发工程师</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</si>
  <si>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</si>
  <si>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职位亮点五险一金全勤奖通讯补助带薪年假员工旅游高温补贴节日福利</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</si>
  <si>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</si>
  <si>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易泛特技术(深圳)有限公司</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</si>
  <si>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</si>
  <si>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职位亮点五险一金餐补房补股票期权交通补助</t>
  </si>
  <si>
    <t>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</si>
  <si>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资深机器视觉算法应用工程师</t>
  </si>
  <si>
    <t>深圳市深视智能科技有限公司</t>
  </si>
  <si>
    <t>职位亮点五险一金年底双薪绩效奖金股票期权年终分红带薪年假</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</si>
  <si>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</si>
  <si>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</si>
  <si>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上海润达医疗科技股份有限公司</t>
  </si>
  <si>
    <t>深圳万邦速达国际物流有限公司</t>
  </si>
  <si>
    <t>职位亮点五险一金带薪年假定期体检交通补助员工旅游高温补贴通讯补助周末双休</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</si>
  <si>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</si>
  <si>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上海态特网络科技有限公司</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</si>
  <si>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</si>
  <si>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职位亮点五险一金带薪年假节日福利加班补助全勤奖定期体检</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</si>
  <si>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</si>
  <si>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requeirement</t>
  </si>
  <si>
    <t>上海鑫宸医疗科技有限公司</t>
  </si>
  <si>
    <t>职位亮点五险一金股票期权年终分红带薪年假创业公司大牛带队餐补员工旅游</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</si>
  <si>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</si>
  <si>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</si>
  <si>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</si>
  <si>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Unity游戏开发+入驻腾讯+优质福利</t>
  </si>
  <si>
    <t>职位亮点五险一金带薪年假定期体检加班补助年底双薪员工旅游周末双休节日福利</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</si>
  <si>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</si>
  <si>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上海优尔蓝信息科技股份有限公司</t>
  </si>
  <si>
    <t>职位亮点员工旅游免费班车节日福利五险一金餐补年底双薪</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</si>
  <si>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</si>
  <si>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职位亮点节日福利五险一金绩效奖金带薪年假补充医疗保险定期体检员工旅游周末双休</t>
  </si>
  <si>
    <t>深圳市欣横纵技术股份有限公司</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</si>
  <si>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</si>
  <si>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钱包生活</t>
  </si>
  <si>
    <t>职位亮点员工旅游五险一金绩效奖金</t>
  </si>
  <si>
    <t>职位亮点五险一金绩效奖金餐补全勤奖节日福利股票期权带薪年假定期体检</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</si>
  <si>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</si>
  <si>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</si>
  <si>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python</t>
  </si>
  <si>
    <t>深圳华云声信息技术有限公司</t>
  </si>
  <si>
    <t>职位亮点五险一金年底双薪绩效奖金全勤奖弹性工作带薪年假定期体检餐补</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</si>
  <si>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</si>
  <si>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</si>
  <si>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大族激光科技产业集团股份有限公司</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</si>
  <si>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</si>
  <si>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仪器仪表及工业自动化,加工制造（原料加工/模具）,大型设备/机电设备/重工业,其他</t>
  </si>
  <si>
    <t>前端工程师（上海）</t>
  </si>
  <si>
    <t>职位亮点节日福利五险一金绩效奖金加班补助带薪年假定期体检员工旅游</t>
  </si>
  <si>
    <t>深圳市赢时胜信息技术股份有限公司上海分公司</t>
  </si>
  <si>
    <t>融汇金服(北京)科技有限公司</t>
  </si>
  <si>
    <t>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</si>
  <si>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无人机PC端地面站开发工程师</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</si>
  <si>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</si>
  <si>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河南鼎稳通信技术有限公司</t>
  </si>
  <si>
    <t>前端开发工程师 （Html5、JS）</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</si>
  <si>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</si>
  <si>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职位亮点五险一金年底双薪带薪年假定期体检全勤奖</t>
  </si>
  <si>
    <t>职位亮点五险一金带薪年假餐补节日福利员工旅游定期体检13薪周末双休</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</si>
  <si>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</si>
  <si>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高级前端开发工程师-CXCPB-JDC</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</si>
  <si>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</si>
  <si>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深圳市银河表计股份有限公司</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</si>
  <si>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</si>
  <si>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</si>
  <si>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职位亮点绩效奖金五险一金节日福利员工旅游</t>
  </si>
  <si>
    <t>web前端开发工程师（契约锁）</t>
  </si>
  <si>
    <t>仪器仪表及工业自动化,电气/电力/水利</t>
  </si>
  <si>
    <t>职位亮点五险一金绩效奖金每年多次调薪节日福利带薪年假定期体检周末双休餐补</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</si>
  <si>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</si>
  <si>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</si>
  <si>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</si>
  <si>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职位亮点五险一金周末双休节日福利不加班员工旅游</t>
  </si>
  <si>
    <t>java开发工程师（大数据方向）</t>
  </si>
  <si>
    <t>北京如易行科技有限公司</t>
  </si>
  <si>
    <t>职位亮点五险一金绩效奖金带薪年假员工旅游定期体检补充医疗保险</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</si>
  <si>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</si>
  <si>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前端开发工程师（14）</t>
  </si>
  <si>
    <t>深圳市大族数控科技有限公司</t>
  </si>
  <si>
    <t>职位亮点年底双薪节日福利周末双休带薪年假五险一金公司重点项目</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</si>
  <si>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</si>
  <si>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职位亮点五险一金餐补带薪年假定期体检节日福利补充医疗保险周末双休弹性工作</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</si>
  <si>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</si>
  <si>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前端开发工程师（初级）</t>
  </si>
  <si>
    <t>职位亮点五险一金年底双薪绩效奖金加班补助餐补免费班车员工旅游节日福利</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</si>
  <si>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</si>
  <si>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</si>
  <si>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</si>
  <si>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JAVA开发工程师(留学生岗位)-可落户</t>
  </si>
  <si>
    <t>北京北航天华时代科技有限公司</t>
  </si>
  <si>
    <t>职位亮点五险一金绩效奖金节日福利员工旅游定期体检加班补助带薪年假</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</si>
  <si>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</si>
  <si>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</si>
  <si>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深圳思凯测试技术有限公司</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</si>
  <si>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</si>
  <si>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</si>
  <si>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职位亮点五险一金通讯补助带薪年假餐补员工旅游定期团建定期体检工作居住证</t>
  </si>
  <si>
    <t>html5前端工程师（14）</t>
  </si>
  <si>
    <t>职位亮点五险一金年终分红餐补房补带薪年假</t>
  </si>
  <si>
    <t>Java项目经理</t>
  </si>
  <si>
    <t>北京恒泰博远科技有限公司</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</si>
  <si>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</si>
  <si>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腾讯-U3游戏D界面开发、前端开发</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</si>
  <si>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</si>
  <si>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上海时溪信息技术有限公司</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</si>
  <si>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</si>
  <si>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职位亮点五险一金节日福利员工旅游免费班车餐补绩效奖金带薪年假</t>
  </si>
  <si>
    <t>职位亮点五险一金绩效奖金年终分红加班补助带薪年假弹性工作员工旅游节日福利</t>
  </si>
  <si>
    <t>职位亮点五险一金免费班车节日福利</t>
  </si>
  <si>
    <t>职位描述技能要求：unity开发游戏UI界面c语言c++岗位职责：•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</si>
  <si>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</si>
  <si>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日企系统工程师(编号105699) 日语必须</t>
  </si>
  <si>
    <t>前端开发（WEB）</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</si>
  <si>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</si>
  <si>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</si>
  <si>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职位亮点五险一金法定休假</t>
  </si>
  <si>
    <t>大查柜(上海)网络科技有限公司</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</si>
  <si>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</si>
  <si>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职位亮点绩效奖金节日福利带薪年假全勤奖周末双休定期团建大牛带队五险一金</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</si>
  <si>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</si>
  <si>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数据库开发工程师（交易结算事业部）</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</si>
  <si>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</si>
  <si>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职位亮点五险一金绩效奖金带薪年假定期体检员工旅游通讯补贴</t>
  </si>
  <si>
    <t>北京微图科技有限公司</t>
  </si>
  <si>
    <t>职位亮点五险一金交通补助绩效奖金节日福利弹性工作周末双休带薪年假不加班</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</si>
  <si>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</si>
  <si>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</si>
  <si>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</si>
  <si>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职位亮点节日福利周末双休定期团建五险一金</t>
  </si>
  <si>
    <t>软件工程师（CO2）</t>
  </si>
  <si>
    <t>资深Web前端工程师</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</si>
  <si>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</si>
  <si>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php工程师程序员</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</si>
  <si>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</si>
  <si>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</si>
  <si>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</si>
  <si>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</si>
  <si>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万欣和(上海)企业服务有限公司</t>
  </si>
  <si>
    <t>专业服务/咨询(财会/法律/人力资源等),保险,外包服务,医疗/护理/美容/保健/卫生服务</t>
  </si>
  <si>
    <t>职位亮点五险一金绩效奖金每年多次调薪节日福利带薪年假定期体检周末双休带团队</t>
  </si>
  <si>
    <t>职位亮点五险一金绩效奖金全勤奖年底双薪补充医疗保险带薪年假周末双休每年多次调薪</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</si>
  <si>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</si>
  <si>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</si>
  <si>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SYY310 - Java后端开发工程师</t>
  </si>
  <si>
    <t>.NET软件工程师(职位编号：002)</t>
  </si>
  <si>
    <t>深圳市优泰克自动化设备有限公司</t>
  </si>
  <si>
    <t>北京中欣环测科技有限公司</t>
  </si>
  <si>
    <t>职位亮点免息房贷五险一金绩效奖金餐补通讯补助带薪年假定期体检节日福利</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</si>
  <si>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</si>
  <si>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计算机软件,电子技术/半导体/集成电路,大型设备/机电设备/重工业,加工制造（原料加工/模具）</t>
  </si>
  <si>
    <t>JAVA开发  JAVA经理</t>
  </si>
  <si>
    <t>职位亮点五险一金绩效奖金员工旅游通讯补助弹性工作</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</si>
  <si>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</si>
  <si>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</si>
  <si>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职位亮点14薪住房补贴年底双薪五险一金带薪年假节日福利补充医疗保险员工旅游</t>
  </si>
  <si>
    <t>软件项目经理(职位编号：007)</t>
  </si>
  <si>
    <t>java开发工程师（西三旗）</t>
  </si>
  <si>
    <t>职位亮点五险一金员工旅游弹性工作</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</si>
  <si>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</si>
  <si>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</si>
  <si>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</si>
  <si>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java工程师（统招本科）</t>
  </si>
  <si>
    <t>SW（IoT）嵌入式软件开发高级工程师</t>
  </si>
  <si>
    <t>职位亮点五险一金餐补通讯补助定期体检节日福利</t>
  </si>
  <si>
    <t>JAVA资深工程师</t>
  </si>
  <si>
    <t>职位描述岗位职责：1、完成IoT产品软件设计任务，确保产品软件架构的先进性，进行软件架构、流程、算法的可行性评估；2、负责重点项目的软件开发和先进设计思路的输入，主导重要设计事项和软法难点攻关；3、与公司内部其它部门的积极沟通，确保项目有序推进；与供应商合作方良好合作以保障项目顺利完成；4、协助领导进行软件设计流程标准化、功能模块标准化的建设，优化设计流程；负责算法库建设。任职要求：1、机电，软件类专业，本科及以上学历；2、本科学历需五年以上工作经验；硕士学历需三年以上工作经验； 3、熟练掌握C/C++、C#，熟悉数据结构、设计模式、常用算法，有良好的编程风格；4、至少熟悉蓝牙、wifi、MQTT、CoAP、TCP/IP,HTTP/HTTPS其中两种协议栈；熟悉ST系列主流芯片；5、熟悉Keil/Linux/Visual Studio平台,具有Keil/Linux/Visual Studio环境下软件开发经验，至少负责过两个从0到1创新型产品的软件开发项目；6、乐于指导工程师进行软件代码优化，较强的英文阅读能力；7、工作严谨细致，善于沟通，较强的抗压能力及应变能力，能适应出差。</t>
  </si>
  <si>
    <t>职位亮点周末双休五险一金绩效奖金带薪年假弹性工作节日福利</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</si>
  <si>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</si>
  <si>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职位亮点五险一金绩效奖金带薪年假定期体检弹性工作</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</si>
  <si>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</si>
  <si>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深圳市恒丰汇金投资信息咨询有限公司</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</si>
  <si>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</si>
  <si>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手游助手Web前端开发</t>
  </si>
  <si>
    <t>职位亮点创业公司包吃五险一金节日福利住房补贴房补全勤奖带薪年假</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</si>
  <si>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</si>
  <si>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</si>
  <si>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中高Java</t>
  </si>
  <si>
    <t>职位亮点绩效奖金五险一金周末双休带薪年假节日福利定期体检补充医疗保险餐补</t>
  </si>
  <si>
    <t>职位亮点五险一金带薪年假弹性工作免费班车周末双休每年多次调薪大牛带队</t>
  </si>
  <si>
    <t>北京正时联创科技有限公司</t>
  </si>
  <si>
    <t>职位描述技能要求：javascriptcss3html5ajaxjquery外派腾讯，有转正机会。岗位职责和需求;1. 负责腾讯手游助手产品前端web页开发；2. 负责腾讯手游助手运营活动页面的开发；岗位说明： 1, 1年以上的web前端开发经验； 2, 熟练掌握javascript(ES5,ES6)语法, 熟练掌握基础前端框架，如jquery,underscore等; 3, 熟练掌握css3, html5, ajax等相关技术，具备一定浏览器兼容开发经验; 4, 能够使用脚手架提高提升开发效率(例如: gulp, webpack, fis3, grunt等); 5, 对前端的性能方案、防攻击策略有所了解; 6, 至少掌握一门网站后台语言（如 nodejs, php, java, c#等）; 7, 了解业界较为前沿的技术和框架(vue、react、react native)，善于学习、沟通、团队合作;</t>
  </si>
  <si>
    <t>职位亮点周末双休节日福利五险一金员工旅游定期体检</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</si>
  <si>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</si>
  <si>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Backend Software Engineer</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</si>
  <si>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</si>
  <si>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职位亮点五险一金绩效奖金餐补带薪年假加班补助节日福利周末双休</t>
  </si>
  <si>
    <t>职位亮点五险一金节日福利周末双休带薪年假定期团建</t>
  </si>
  <si>
    <t>Java 开发工程师</t>
  </si>
  <si>
    <t>职位描述负责银行信用卡外网系统的开发，具备信用卡相关经验优先1、3年软件开发经验，熟悉JAVA语言相关技术2、具有信用卡软件经验，熟悉信用卡业务知识3、能够接受加班和出差</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</si>
  <si>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</si>
  <si>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职位亮点五险一金年底双薪通讯补助带薪年假补充医疗保险定期体检</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</si>
  <si>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</si>
  <si>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深圳市路维光电股份有限公司</t>
  </si>
  <si>
    <t>初、中、高级前端（全额公积金）</t>
  </si>
  <si>
    <t>职位亮点五险一金餐补通讯补助带薪年假周末双休</t>
  </si>
  <si>
    <t>职位亮点五险一金定期体检绩效奖金员工旅游节日福利带薪年假周末双休年终奖</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</si>
  <si>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</si>
  <si>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</si>
  <si>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电气工程师（软件型）</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</si>
  <si>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</si>
  <si>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Java Web 开发（英语口语）</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</si>
  <si>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</si>
  <si>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</si>
  <si>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Java开发岗</t>
  </si>
  <si>
    <t>标准产品电气工程师</t>
  </si>
  <si>
    <t>海保人寿保险股份有限公司</t>
  </si>
  <si>
    <t>职位亮点定期体检员工旅游五险一金周末双休带薪年假绩效奖金</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</si>
  <si>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</si>
  <si>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职位亮点五险一金餐补带薪年假定期体检高温补贴节日福利交通补助补充医疗保险</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</si>
  <si>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</si>
  <si>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职位亮点五险一金弹性工作带薪年假绩效奖金年底双薪试用期全额</t>
  </si>
  <si>
    <t>java开发工程师高级</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</si>
  <si>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</si>
  <si>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北京东蓝数码科技有限公司</t>
  </si>
  <si>
    <t>应用软件工程师</t>
  </si>
  <si>
    <t>浙江鸿创黔富医疗器械有限公司深圳分公司</t>
  </si>
  <si>
    <t>贸易/进出口,医疗设备/器械,医疗/护理/美容/保健/卫生服务,医药/生物工程</t>
  </si>
  <si>
    <t>职位亮点节日福利五险一金员工旅游补充医疗保险绩效奖金带薪年假周末双休餐补</t>
  </si>
  <si>
    <t>职位亮点五险一金年底双薪绩效奖金年终分红加班补助包住餐补免费班车</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</si>
  <si>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</si>
  <si>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</si>
  <si>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职位亮点绩效奖金五险一金周末双休定期体检</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</si>
  <si>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</si>
  <si>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中高级JAVA开发&amp;技术经理</t>
  </si>
  <si>
    <t>北京卡洛其咨询有限公司</t>
  </si>
  <si>
    <t>RPA开发工程师</t>
  </si>
  <si>
    <t>国际商业机器(中国)有限公司</t>
  </si>
  <si>
    <t>职位亮点五险一金绩效奖金包住交通补助餐补带薪年假通讯补助定期体检</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</si>
  <si>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</si>
  <si>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</si>
  <si>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</si>
  <si>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职位亮点五险一金节日福利带薪年假免费班车周末双休员工旅游</t>
  </si>
  <si>
    <t>职位描述技能要求：LuaC++C#UE4U3D岗位职责：•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</si>
  <si>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</si>
  <si>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MES软件工程师</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</si>
  <si>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</si>
  <si>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高级 JAVA开发工程师</t>
  </si>
  <si>
    <t>北京网源高科软件有限公司</t>
  </si>
  <si>
    <t>职位亮点五险一金定期体检员工旅游节日福利每年多次调薪年底双薪</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</si>
  <si>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</si>
  <si>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中高级java</t>
  </si>
  <si>
    <t>『入驻腾讯』游戏客户端开发</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</si>
  <si>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</si>
  <si>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职位亮点定期体检五险一金带薪年假</t>
  </si>
  <si>
    <t>Java开发工程师（北京）</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</si>
  <si>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</si>
  <si>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职位亮点五险一金节日福利员工旅游免费班车餐补定期团建周末双休</t>
  </si>
  <si>
    <t>上海天畅信息技术有限公司</t>
  </si>
  <si>
    <t>职位描述岗位职责：1. 运营活动开发 2. 工具开发岗位要求：2年以上Unity开发经验，熟悉C#语言，熟悉Unity脚本、UGUI、Unity编辑器开发，具有良好编码习惯，熟悉脚本语言、客户端性能优化相关内容者优先</t>
  </si>
  <si>
    <t>广东卓纬科技有限公司</t>
  </si>
  <si>
    <t>运控软件工程师</t>
  </si>
  <si>
    <t>通信/电信/网络设备,通信/电信运营、增值服务,计算机软件,网络游戏</t>
  </si>
  <si>
    <t>职位亮点每年多次调薪五险一金绩效奖金带薪年假弹性工作员工旅游节日福利周末双休</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</si>
  <si>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</si>
  <si>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职位亮点五险一金带薪年假定期体检绩效奖金全勤奖节日福利周末双休项目奖金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</si>
  <si>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</si>
  <si>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深圳市巨安网络科技有限公司</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</si>
  <si>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</si>
  <si>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Unity 3D开发工程师</t>
  </si>
  <si>
    <t>职位亮点每年多次调薪绩效奖金五险一金周末双休员工旅游节日福利</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</si>
  <si>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</si>
  <si>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深圳市联影医疗数据服务有限公司</t>
  </si>
  <si>
    <t>JAVA项目开发组长</t>
  </si>
  <si>
    <t>北京音泰思计算机技术有限公司</t>
  </si>
  <si>
    <t>职位亮点周末双休弹性工作餐补定期体检带薪年假五险一金全额公积金通讯补助</t>
  </si>
  <si>
    <t>职位亮点绩效奖金股票期权全勤奖通讯补助定期体检节日福利五险一金</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</si>
  <si>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</si>
  <si>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</si>
  <si>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java软件工程师助理/双休</t>
  </si>
  <si>
    <t>深圳云盈网络科技有限公司</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</si>
  <si>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</si>
  <si>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职位亮点五险一金交通补助餐补员工旅游节日福利</t>
  </si>
  <si>
    <t>职位亮点五险一金年底双薪餐补通讯补助带薪年假弹性工作员工旅游节日福利</t>
  </si>
  <si>
    <t>北京阳光天域科技有限公司</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</si>
  <si>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</si>
  <si>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</si>
  <si>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前海泰坦科技（深圳）有限公司</t>
  </si>
  <si>
    <t>初级ios软件工程师+年底双薪</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</si>
  <si>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</si>
  <si>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职位亮点五险一金创业公司绩效奖金节日福利</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</si>
  <si>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</si>
  <si>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</si>
  <si>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java软件开发（毕业生+跨行）初中级</t>
  </si>
  <si>
    <t>急招前端开发工程师（包吃）</t>
  </si>
  <si>
    <t>深圳市建造工科技有限公司</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</si>
  <si>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</si>
  <si>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职位亮点节日福利五险一金交通补助餐补通讯补助带薪年假定期体检</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</si>
  <si>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</si>
  <si>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java开发实习</t>
  </si>
  <si>
    <t>职位亮点五险一金股票期权带薪年假定期体检节日福利高温补贴包吃大牛带队</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</si>
  <si>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</si>
  <si>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</si>
  <si>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深圳市深圳通有限公司</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</si>
  <si>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</si>
  <si>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java软件开发</t>
  </si>
  <si>
    <t>职位亮点五险一金餐补通讯补助带薪年假定期体检高温补贴</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</si>
  <si>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</si>
  <si>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深圳前海联动云软件科技有限公司</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</si>
  <si>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</si>
  <si>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java开发初级</t>
  </si>
  <si>
    <t>职位亮点五险一金餐补带薪年假节日福利免费班车年底双薪周末双休大牛带队</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</si>
  <si>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</si>
  <si>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</si>
  <si>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web开发</t>
  </si>
  <si>
    <t>职位亮点绩效奖金餐补带薪年假节日福利弹性工作五险一金</t>
  </si>
  <si>
    <t>职位描述岗位职责1.负责项目的开发与维护，定期完成量化的工作要求,能独立处理和解决所负责的任务；2.根据产品需求完成需求分析、应用架构设计、模块设计、编码工作；3.制定软件开发阶段的工作计划，协调各开发人员的工作,做好日常代码审查工作，保证项目的进度和质量。任职要求1.大专以上学历，3年以上不间断Java/JavaEE实际开发经验，Java基础扎实，熟悉Java开发规范，熟悉J2EE开发，具有Java开发经验有良好的数据结构, 算法基础；2.具备良好的需求分析能力和设计能力，掌握需求分析、设计的方法和常用工具，精通javascript，熟练使用jQuery、nodejs、requirejs，有angular使用经验者优先；3.熟悉流行的开源框架，如Spring，Springmvc，iBatis/Mybatis，Hibernate,Angular等，有移动项目开发经验者优先；3.熟悉MYSQL等数据库应用，使用过Redis，mongodb等nosql数据库；4.熟悉nginx、tomcat和jboss等中间件，熟悉使用svn,git版本管理工具；5.熟悉Linux系统常用命令；6.具有良好的团队合作能力，沟通能力强，较强的责任心和抗压能力。</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</si>
  <si>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</si>
  <si>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深圳市蓝云软件有限公司</t>
  </si>
  <si>
    <t>职位亮点五险一金绩效奖金带薪年假定期体检员工旅游节日福利年底双薪</t>
  </si>
  <si>
    <t>java开发实习/助理</t>
  </si>
  <si>
    <t>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</si>
  <si>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Java中级程序员</t>
  </si>
  <si>
    <t>汇通天下(北京)金融信息服务有限公司</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</si>
  <si>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</si>
  <si>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java开发实习生5k起【提供住宿】</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</si>
  <si>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</si>
  <si>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</si>
  <si>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深圳市沃特沃德股份有限公司</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</si>
  <si>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</si>
  <si>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邯郸市民腾计算机技术服务有限公司</t>
  </si>
  <si>
    <t>it储备软件测试岗</t>
  </si>
  <si>
    <t>职位亮点节日福利每年多次调薪五险一金年底双薪绩效奖金年终分红股票期权补充医疗保险</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</si>
  <si>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</si>
  <si>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</si>
  <si>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java开发助理实习双休【提供住宿】</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</si>
  <si>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</si>
  <si>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</si>
  <si>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.net开发工程师(深圳)</t>
  </si>
  <si>
    <t>南凌科技股份有限公司</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</si>
  <si>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</si>
  <si>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Java开发实习生5K起【提供住宿】</t>
  </si>
  <si>
    <t>计算机硬件,IT服务(系统/数据/维护),通信/电信运营、增值服务,计算机软件</t>
  </si>
  <si>
    <t>职位亮点节日福利五险一金年底双薪绩效奖金全勤奖餐补带薪年假弹性工作</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</si>
  <si>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</si>
  <si>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</si>
  <si>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职位亮点五险一金餐补不加班节日福利补充医疗保险试用期全额年底双薪</t>
  </si>
  <si>
    <t>职位亮点节日福利每年多次调薪周末双休五险一金年底双薪绩效奖金带薪年假员工旅游</t>
  </si>
  <si>
    <t>海通安恒科技有限公司</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</si>
  <si>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</si>
  <si>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web前端开发工程师-VUE</t>
  </si>
  <si>
    <t>职位亮点五险一金绩效奖金弹性工作补充医疗保险周末双休定期体检</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</si>
  <si>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</si>
  <si>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</si>
  <si>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高级php开发工程师</t>
  </si>
  <si>
    <t>管住招聘java实习生</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</si>
  <si>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</si>
  <si>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职位亮点五险一金通讯补助带薪年假补充医疗保险定期体检免费班车试用期全额</t>
  </si>
  <si>
    <t>职位亮点五险一金加班补助全勤奖绩效奖金交通补助餐补</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</si>
  <si>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</si>
  <si>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</si>
  <si>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开发工程师-web前端</t>
  </si>
  <si>
    <t>日企系统管理工程师(编号111338)</t>
  </si>
  <si>
    <t>职位亮点国家法定假期五险一金带薪年假加班补助餐补房补</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</si>
  <si>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</si>
  <si>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微信小程序前端开发</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</si>
  <si>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</si>
  <si>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JAVA项目经理-企业直招</t>
  </si>
  <si>
    <t>5k起初级java开发【包住】</t>
  </si>
  <si>
    <t>职位亮点五险一金带薪年假定期体检周末双休13薪</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</si>
  <si>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</si>
  <si>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</si>
  <si>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初级java开发工程师【包住】</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</si>
  <si>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</si>
  <si>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职位亮点五险一金绩效奖金加班补助节日福利补充医疗保险</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</si>
  <si>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</si>
  <si>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</si>
  <si>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.Net工程师（外包）</t>
  </si>
  <si>
    <t>职位亮点五险一金绩效奖金带薪年假弹性工作餐补定期体检周末双休</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</si>
  <si>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</si>
  <si>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岗位职责：1、负责C#项目的开发与维护；2、根据项目开发进度和任务分配，独立开发符合要求的系统功能模块；3、根据公司技术文档规范编写相应的技术文档；4、协助团队成员解决系统运行过程中出现的问题。任职要求：1、计算机及相关专业本科及以上学历；具备3年以上asp.net项目开发经验；2、熟悉ASP.NET MVC、LINQ、WCF、WebApi等相关技术；2、熟悉Div+Css、Jquery、JavaScript、Ajax、Bootstrap等相关技术；3、熟悉SqlServer，能熟练编写SQL语句和存储过程以及SQL优化；4、积极主动，能够承受一定的工作压力，具有强烈的工作主动性和责任感,服从上级工作安排；5、具有良好的学习、沟通能力和团队合作精神，对工作热情、认真、负责，心态积极而平稳;</t>
  </si>
  <si>
    <t>『入驻腾讯』Unity工程师（热门）</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</si>
  <si>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</si>
  <si>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</si>
  <si>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音频软件开发测试工程师</t>
  </si>
  <si>
    <t>职位亮点年底双薪五险一金带薪年假试用期全额周末双休补充医疗保险定期体检</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</si>
  <si>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</si>
  <si>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</si>
  <si>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职位亮点五险一金加班补助节日福利免费班车周末双休试用期全额绩效奖金带薪年假</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</si>
  <si>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</si>
  <si>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</si>
  <si>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飞车手游国际版+客户端开发+前端UI界面开发</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</si>
  <si>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</si>
  <si>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职位亮点五险一金餐补定期体检员工旅游节日福利周末双休年底双薪带薪年假</t>
  </si>
  <si>
    <t>职位亮点创业公司五险一金年底双薪带薪年假加班补助餐补通讯补助周末双休</t>
  </si>
  <si>
    <t>职位描述技能要求：untiy3dLuaC#岗位职责：1. 能够根据游戏策划案，进行相应UI界面开发，协议联调，完成相应功能。2. 能够根据测试和项目反馈的相应BUG，定位问题，解决问题。3. 能够根据版本的内容进行国际化改造，如文本，图片等国际化方案处理。岗位要求：1. 大专及以上学历，计算机或软件工程相关专业毕业。2. 一年或以上游戏开发经验.3. 熟悉untiy3d，熟悉Lua等脚本语言，熟练掌握C#等技能。4. 热爱游戏行业，热爱编程开发，善于沟通，有团队合作精神。5. 有一定的英文基础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</si>
  <si>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</si>
  <si>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急聘软件测试+助理</t>
  </si>
  <si>
    <t>深圳市天弘博科技有限公司</t>
  </si>
  <si>
    <t>职位亮点五险一金包住周末双休员工旅游不加班弹性工作节日福利全勤奖</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</si>
  <si>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</si>
  <si>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</si>
  <si>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java实习生+可毕业生</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</si>
  <si>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</si>
  <si>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客户端开发-射击类游戏</t>
  </si>
  <si>
    <t>深圳视见医疗科技有限公司</t>
  </si>
  <si>
    <t>职位描述技能要求：LuaC++或C#UE4引擎U3D引擎岗位职责：•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</si>
  <si>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Java开发助理实习双休【提供住宿】</t>
  </si>
  <si>
    <t>职位亮点五险一金绩效奖金餐补带薪年假节日福利周末双休大牛带队</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</si>
  <si>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</si>
  <si>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职位亮点周末双休五险一金年底双薪绩效奖金员工旅游节日福利带薪年假每年多次调薪</t>
  </si>
  <si>
    <t>闻泰通讯股份有限公司</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</si>
  <si>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</si>
  <si>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</si>
  <si>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加工制造（原料加工/模具）,电子技术/半导体/集成电路</t>
  </si>
  <si>
    <t>职位亮点节日福利全勤奖交通补助带薪年假补充医疗保险定期体检五险一金餐补</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</si>
  <si>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</si>
  <si>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职位亮点弹性工作大牛带队节日福利五险一金</t>
  </si>
  <si>
    <t>测试开发工程师（AI智能项目）</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</si>
  <si>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</si>
  <si>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『入驻腾讯』魂斗罗客户端开发</t>
  </si>
  <si>
    <t>职位亮点五险一金带薪年假定期体检周末双休年底双薪试用期全额补充医疗保险节日福利</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</si>
  <si>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</si>
  <si>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</si>
  <si>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前端开发主管</t>
  </si>
  <si>
    <t>职位描述技能要求：NGUIC++LUAIOSSVNGIT岗位职责：能根据策划或运营需求，独立负责Unity3D客户端UI及玩法的程序功能开发；能主动与服务器开发、策划、美术、公司内外其他团队人员沟通，一起达成目标；能根据项目需求开发Unity3D插件；岗位要求：本科及以上学历；2年以上Unity游戏相关开发经验；熟练使用NGUI各种控件；对游戏资源优化、内存及性能优化有研究；熟悉常用算法；熟练使用C#、C++语言；熟悉且会使用lua脚本语言；熟悉手机游戏开发中涉及到的iOS、Android相关内容；熟悉svn/git等版本工具；有责任心、较强的抗压能力、自我驱动力和积极思考的能力；有上线项目研发经验者优先；</t>
  </si>
  <si>
    <t>安卓软件测试员 五险一金 交通便利</t>
  </si>
  <si>
    <t>北京世纪高通科技有限公司</t>
  </si>
  <si>
    <t>深圳市杰迪森互联网有限公司</t>
  </si>
  <si>
    <t>4.5千-6千</t>
  </si>
  <si>
    <t>职位亮点五险一金带薪年假节日福利股票期权绩效奖金年终分红</t>
  </si>
  <si>
    <t>职位亮点周末双休五险一金年底双薪绩效奖金包住带薪年假员工旅游节日福利</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</si>
  <si>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</si>
  <si>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</si>
  <si>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手游客户端开发（腾讯外包）</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</si>
  <si>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</si>
  <si>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职位亮点绩效奖金股票期权餐补通讯补助带薪年假弹性工作员工旅游节日福利</t>
  </si>
  <si>
    <t>北京远浪信息技术有限公司</t>
  </si>
  <si>
    <t>职位亮点周末双休五险一金绩效奖金带薪年假节日福利餐补弹性工作定期体检</t>
  </si>
  <si>
    <t>职位描述岗位职责：1. 能够根据游戏策划案，进行相应UI界面开发，协议联调，完成相应功能。2. 能够根据测试和项目反馈的相应BUG，定位问题，解决问题。岗位要求：1. 大专及以上学历，计算机或软件工程相关专业毕业；2. 一年或以上Unity3D开发经验，熟练使用C#；3. 熟悉Unity3D中的NGUI插件，能够熟练用其进行界面开发；4. 热爱游戏行业，热爱编程开发，善于沟通，有团队合作精神。</t>
  </si>
  <si>
    <t>IT Application (senior) Architect-SZ(J21748)</t>
  </si>
  <si>
    <t>捷信消费金融有限公司</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</si>
  <si>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</si>
  <si>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2.2万-3.3万</t>
  </si>
  <si>
    <t>职位亮点五险一金加班补助餐补包吃包住免费班车节日福利健身俱乐部</t>
  </si>
  <si>
    <t>基金/证券/期货/投资,银行</t>
  </si>
  <si>
    <t>职位亮点周末双休五险一金绩效奖金带薪年假定期体检补充医疗保险</t>
  </si>
  <si>
    <t>职位描述1、熟练掌握 HTML, CSS, ES6；掌握 JS 面向对象的编程思想，继承，原型，闭包的使用；2、精通JavaScript、Ajax，熟练使用jquery、zepto、easyUI库；3、熟练使用前端开发工具及调试工具，会使用gulp、webpack等前端工具。</t>
  </si>
  <si>
    <t>昭卓(广州)广告有限公司</t>
  </si>
  <si>
    <t>广告/会展/公关,互联网/电子商务,IT服务(系统/数据/维护),通信/电信运营、增值服务</t>
  </si>
  <si>
    <t>职位亮点周末双休五险一金绩效奖金弹性工作带薪年假员工旅游节日福利年终奖</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</si>
  <si>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</si>
  <si>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广州好酷信息科技有限公司</t>
  </si>
  <si>
    <t>职位亮点五险一金绩效奖金加班补助全勤奖交通补助弹性工作免费班车节日福利</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</si>
  <si>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</si>
  <si>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</si>
  <si>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</si>
  <si>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【外派Moody's Analytics】Backend Software Engineer</t>
  </si>
  <si>
    <t>澳门极易付股份有限公司</t>
  </si>
  <si>
    <t>职位亮点周末双休五险一金年底双薪餐补带薪年假定期体检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</si>
  <si>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</si>
  <si>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</si>
  <si>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</si>
  <si>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软件开发实习生毕业生</t>
  </si>
  <si>
    <t>中高级java 开发——银行项目（北京）</t>
  </si>
  <si>
    <t>职位亮点五险一金绩效奖金餐补加班补助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</si>
  <si>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</si>
  <si>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Java开发（双休不加班）</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</si>
  <si>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</si>
  <si>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职位亮点周末双休六险一金14薪带薪年假员工旅游年前年终奖</t>
  </si>
  <si>
    <t>前端软件工程师（.net)）</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</si>
  <si>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</si>
  <si>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</si>
  <si>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职位亮点周末双休补充医疗保险定期体检餐补五险一金节日福利带薪年假</t>
  </si>
  <si>
    <t>深圳中集天达物流系统工程有限公司</t>
  </si>
  <si>
    <t>大圣科技股份有限公司</t>
  </si>
  <si>
    <t>大型设备/机电设备/重工业,物流/仓储,计算机软件,仪器仪表及工业自动化</t>
  </si>
  <si>
    <t>职位亮点五险一金包吃交通补助补充医疗保险定期体检高温补贴节日福利通讯补助</t>
  </si>
  <si>
    <t>职位描述 任职要求:1、本科及以上学历，计算机相关专业；2、2年以企业信息管理软件项目工作经验；3、英语CET-4及以上；4、精通HTML5、CSS、JavaScript、熟悉MVC，bootstrap，AngularJS 等框架，5、熟悉使用微软件开发平台（C# .net），和关系型数据库（MS SQL Server、Oracle等）进行软件产品开发；6、熟悉软件设计开发过程和软件设计文档，具备软件设计文档编制能力；7、具备优秀的语言表达、沟通及协调能力；8、具备优秀的团队合作精神、责任心及强烈的事业进取心。具备以下经验之一者优先：1、2年以上物流、信息化管理软件开发工作经验；2、具有2个以上完整的Web前端框架研发经验。岗位职责：1、参与和负责公司物流仓储集成项目的WMS/WCS软件设计、开发、集成；2、负责公司物流仓储集成项目的WMS/WCS软件调试与集成的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</si>
  <si>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</si>
  <si>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</si>
  <si>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（大数据）测试工程师</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</si>
  <si>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</si>
  <si>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职位亮点周末双休五险一金绩效奖金餐补带薪年假定期体检员工旅游节日福利</t>
  </si>
  <si>
    <t>中高级Java 开发——金融项目（信贷产品）</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</si>
  <si>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</si>
  <si>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</si>
  <si>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高级软件测试工程师（外包）</t>
  </si>
  <si>
    <t>java资深开发工程师</t>
  </si>
  <si>
    <t>职位亮点五险一金年底双薪带薪年假员工旅游周末双休</t>
  </si>
  <si>
    <t>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</si>
  <si>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</si>
  <si>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</si>
  <si>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联想 测试开发工程师（外包岗）</t>
  </si>
  <si>
    <t>北京首信科技股份有限公司</t>
  </si>
  <si>
    <t>职位亮点周末双休免费班车餐补高温补贴节日福利带薪年假五险一金绩效奖金</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</si>
  <si>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</si>
  <si>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软件工程师/项目经理（医疗IT）</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</si>
  <si>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</si>
  <si>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Java中高级开发</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</si>
  <si>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</si>
  <si>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职位亮点节日福利五险一金交通补助通讯补助带薪年假补充医疗保险定期体检</t>
  </si>
  <si>
    <t>职位亮点五险一金带薪年假补充医疗保险定期体检绩效奖金</t>
  </si>
  <si>
    <t>职位描述岗位职责： 负责公司医疗软件项目开发与实施 岗位要求：1、 正规院校大专以上学历，软件技术、软件开发、信息管理等计算机相关专业；2、 熟悉java/C#/.NET语言，至少掌握其中一种并具备二次开发的能力；3、 熟练使用Oracle/SQL数据库；4、 积极主动、协同合作、责任心强、沟通能力强；5、 有意向在医疗IT行业长期发展，并有强烈的学习提升的愿望，共同成长；6、 能够接受客户现场长期驻点或者出差。</t>
  </si>
  <si>
    <t>Asp.net工程师</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</si>
  <si>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</si>
  <si>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广州爱财在线互联网信息服务有限公司</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</si>
  <si>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</si>
  <si>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职位亮点五险一金绩效奖金全勤奖带薪年假每年多次调薪周末双休</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</si>
  <si>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</si>
  <si>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广东虚拟现实科技有限公司</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</si>
  <si>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</si>
  <si>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中福彩科技发展(北京)有限公司</t>
  </si>
  <si>
    <t>职位亮点创业公司五险一金年底双薪带薪年假节日福利</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</si>
  <si>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</si>
  <si>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</si>
  <si>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</si>
  <si>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职位亮点五险一金加班补助交通补助餐补通讯补助带薪年假补充医疗保险定期体检</t>
  </si>
  <si>
    <t>java项目经理</t>
  </si>
  <si>
    <t>赛特斯信息科技股份有限公司</t>
  </si>
  <si>
    <t>软件项目工程师</t>
  </si>
  <si>
    <t>职位亮点五险一金绩效奖金股票期权包住餐补带薪年假定期体检免费班车</t>
  </si>
  <si>
    <t>职位亮点节日福利定期体检补充医疗保险员工旅游带薪年假五险一金绩效奖金加班补助</t>
  </si>
  <si>
    <t>职位描述任职要求:1、本科及以上学历，软件开发相关专业；2、2年以上企业信息系统软件开发经验；3、熟练掌握OFFICE系列办公软件；4、英语CET-4及以上；5、熟练使用微软件开发平台（.net、C#）和关系型数据库（MS SQL Server、Oracle等）进行软件产品开发；6、熟悉软件设计开发过程和软件设计文档，具备软件设计文档编制能力； 7、具备优秀的语言表达、沟通及协调能力；8、具备优秀的团队合作精神、责任心及强烈的事业进取心；9、能适应经常性出差。具备以下经验者之一优先：     1、2年以上物流、信息化管理软件开发工作经验；2、熟悉物流仓储及相关业务流程；3、一个以上WMS/WCS项目开发经验。 岗位职责：1、参与和负责公司物流仓储集成项目的WMS/WCS需求调研、需求分析、现场系统调试与集成；2、参与或负责公司项目的售前技术支持。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</si>
  <si>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北京煜邦电力技术股份有限公司</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</si>
  <si>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</si>
  <si>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广东康爱多连锁药店有限公司</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</si>
  <si>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</si>
  <si>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职位亮点五险一金带薪年假节日福利绩效奖金餐补股票期权</t>
  </si>
  <si>
    <t>A11高级后台开发工程师（深圳）</t>
  </si>
  <si>
    <t>互联网/电子商务,零售/批发,医药/生物工程,医疗/护理/美容/保健/卫生服务</t>
  </si>
  <si>
    <t>JAVA研发发工程师（CX-JT1904-WW）</t>
  </si>
  <si>
    <t>职位亮点绩效奖金弹性工作员工旅游年底双薪餐补节日福利五险一金周末双休</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</si>
  <si>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</si>
  <si>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职位亮点绩效奖金带薪年假员工旅游公司重点项目出国游试用期全额每年多次调薪餐补</t>
  </si>
  <si>
    <t>JAVA全栈开发工程师-广州</t>
  </si>
  <si>
    <t>上海慧逊科技有限公司</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</si>
  <si>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</si>
  <si>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职位亮点五险一金绩效奖金交通补助餐补带薪年假弹性工作补充医疗保险通讯补贴</t>
  </si>
  <si>
    <t>JAVA开发工程师（CX-JT1904-WW）</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</si>
  <si>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</si>
  <si>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</si>
  <si>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</si>
  <si>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</si>
  <si>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中嘉锦诚(北京)科技有限公司</t>
  </si>
  <si>
    <t>诚聘软件开发工程师</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</si>
  <si>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</si>
  <si>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</si>
  <si>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职位亮点五险一金带薪年假公司重点项目</t>
  </si>
  <si>
    <t>黑龙江邮政易通信息网络有限公司</t>
  </si>
  <si>
    <t>高级前端工程师（双休）</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</si>
  <si>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</si>
  <si>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广州商脉网络科技有限公司</t>
  </si>
  <si>
    <t>java开发工程师X</t>
  </si>
  <si>
    <t>职位描述1、三年以上的工作经验；2、至少熟练掌握C#, Java开发语言中的一种及css，jquery等前端开发与调试技术，微服务架构，熟练掌握ms sqlserver，mysql等关系数据库系统，有DB2开发经验者更佳。</t>
  </si>
  <si>
    <t>互联网/电子商务,计算机软件,通信/电信/网络设备</t>
  </si>
  <si>
    <t>深圳市赛为智能股份有限公司</t>
  </si>
  <si>
    <t>职位亮点五险一金餐补带薪年假周末双休出差补贴</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</si>
  <si>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</si>
  <si>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计算机软件,IT服务(系统/数据/维护),房地产/建筑/建材/工程,计算机硬件</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</si>
  <si>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</si>
  <si>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职位亮点节日福利周末双休五险一金绩效奖金通讯补助带薪年假定期体检股票期权</t>
  </si>
  <si>
    <t>职位亮点五险一金年终分红交通补助通讯补助带薪年假餐补房补定期体检</t>
  </si>
  <si>
    <t>Java后端服务开发工程师</t>
  </si>
  <si>
    <t>广州亿盈达网络科技有限公司</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</si>
  <si>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</si>
  <si>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北京冠新医卫软件科技有限公司</t>
  </si>
  <si>
    <t>职位亮点五险一金周末双休定期体检免费班车节日福利包吃包住带薪年假</t>
  </si>
  <si>
    <t>职位亮点包住公司重点项目带薪年假餐补五险一金</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</si>
  <si>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</si>
  <si>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职位亮点餐补节日福利带薪年假周末双休五险一金全勤奖补充医疗保险绩效奖金</t>
  </si>
  <si>
    <t>职位描述任职要求：1、本科及以上学历，计算机相关专业；1、5年以上C#开发经验，担任过中等以上软件研发项目的主要开发成员，能独立完成产品开发任务；2、熟练掌握C#.Net平台技术，熟练使用ASP.NET MVC 5，Web API，WebSocket，Ado.Net，EF，ASP .Net Core和前端WPF，HTML5，JQuery，CSS3/Angles.js，Json，XML等开发技术;3、精通并发，异步，多线程编程模型；4、精通多种设计模式及技术架构并能把设计模式合理地引入开发实践，理解服务器性能、负荷与各种程序代码的相互关系；5、熟悉SQL Server、Oracle等主流数据库管理系统，有一定数据库优化能力；6、熟悉软件开发流程，代码规范性好，善于优化代码;7、具有责任心，热衷于技术，编程，有较强的沟通、理解，学习能力，具有良好分析、设计能力及编程习惯。岗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</si>
  <si>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</si>
  <si>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开发工程师-全栈java</t>
  </si>
  <si>
    <t>工控机软件开发工程师</t>
  </si>
  <si>
    <t>深圳市康振机械科技有限公司</t>
  </si>
  <si>
    <t>大型设备/机电设备/重工业,房地产/建筑/建材/工程,大型设备/机电设备/重工业</t>
  </si>
  <si>
    <t>职位亮点五险一金周末双休绩效奖金节日福利包吃包住</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</si>
  <si>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</si>
  <si>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飞车手游国际版+客户端+前端开发</t>
  </si>
  <si>
    <t>广州初妆网络科技有限公司</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</si>
  <si>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</si>
  <si>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软件工程师（系统工程师）</t>
  </si>
  <si>
    <t>青岛海信医疗设备有限公司</t>
  </si>
  <si>
    <t>职位亮点五险一金绩效奖金年终分红加班补助全勤奖弹性工作节日福利每年多次调薪</t>
  </si>
  <si>
    <t>职位亮点五险一金绩效奖金交通补助通讯补助带薪年假定期体检高温补贴节日福利</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</si>
  <si>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</si>
  <si>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职位描述职责描述：1. 负责公司产品Windows驱动程序的开发2. 负责驱动程序的协议制定并实现3. 与项目组成员配合，进行软硬件集成测试、调试与验证4、windows平台下，对系统进行自动化测试，编写自动化测试工具。任职要求：1. 本科以上学历，计算机相关专业毕业2. 有2年以上Windows驱动程序开发经验，有通信协议方面的驱动开发者优先.3, 熟悉windows驱动代码者优先。4. 熟练使用windbg等调试工具。5、熟练使用C/C++/C#等语言及Windows程序开发，了解软件测试流程，编写自动化测试工具的优先。</t>
  </si>
  <si>
    <t>游戏测试/性能测试助理项目奖金</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</si>
  <si>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</si>
  <si>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</si>
  <si>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[外派Moody's Analytics]Backend Software Engineer</t>
  </si>
  <si>
    <t>职位亮点五险一金带薪年假节日福利定期团建</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</si>
  <si>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</si>
  <si>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java开发（政府平台事业部）</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</si>
  <si>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</si>
  <si>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资深Java开发 (开发主管)</t>
  </si>
  <si>
    <t>广州华腾资源资产管理有限公司</t>
  </si>
  <si>
    <t>深圳兆鼎科技有限公司</t>
  </si>
  <si>
    <t>职位亮点周末双休五险一金节日福利每年多次调薪通讯补助带薪年假</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</si>
  <si>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</si>
  <si>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职位亮点节日福利员工旅游五险一金带薪年假加班补助定期团建全勤奖通讯补助</t>
  </si>
  <si>
    <t>15605-海贼王手游项目组高级技术美术（深圳）</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</si>
  <si>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</si>
  <si>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</si>
  <si>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Java中级工程师（广州）</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</si>
  <si>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</si>
  <si>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深圳市云间网络科技有限公司</t>
  </si>
  <si>
    <t>30933-游戏客户端高级开发工程师（深圳）</t>
  </si>
  <si>
    <t>职位描述工作职责：负责跨平台（iOS和Android）移动终端网络游戏产品的研发；负责游戏系统及玩法内容研发、SDK接入等工作；负责优化工作流程，优化编辑器等开发工具，实现新特性，改善易用性，提高研发效率。工作要求：本科及以上学历；3年以上游戏相关开发经验；精通C++，熟悉C#；有优秀的学习能力，善于沟通，热爱游戏事业；有网络游戏或者移动平台游戏完整研发经验者优先考虑；有moba或者rpg开发经验者优先； 有Unity3D或Unreal经验者优先考虑。</t>
  </si>
  <si>
    <t>职位亮点五险一金节日福利带薪年假弹性工作加班补助年底双薪不加班</t>
  </si>
  <si>
    <t>31498-游戏AI研发工程师</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</si>
  <si>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</si>
  <si>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</si>
  <si>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职位亮点周末双休五险一金绩效奖金带薪年假节日福利定期团建公司重点项目工作居住证</t>
  </si>
  <si>
    <t>职位描述工作职责：负责设计、优化游戏内AI系统，并和策划合作扩展编辑器功能；负责游戏内容程序化生成的研究设计实现；负责将AI机器学习技术应用到3D游戏中；负责和算法同事一起对各类游戏中的AI玩法进行研究；负责将机器学习AI技术封装成高质量的客户端和引擎的SDK。工作要求：本科及以上学历，计算机相关专业，3年以上软件开发经验；游戏AI相关经验1年以上；精通C++/C#，具备扎实的数据结构和算法基础;熟悉设计模式和具备软件架构能力;热爱编程，热爱技术，自我驱动型人才的加入。</t>
  </si>
  <si>
    <t>日企电子工程师(编号111426) 日语必须</t>
  </si>
  <si>
    <t>中级前端开发工程师（SCM）</t>
  </si>
  <si>
    <t>职位亮点国家法定假期五险一金交通补助通讯补助带薪年假</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</si>
  <si>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</si>
  <si>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</si>
  <si>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职位亮点五险一金带薪年假节日福利公司重点项目工作居住证绩效奖金</t>
  </si>
  <si>
    <t>射击类游戏测试【驻点腾讯】</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</si>
  <si>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</si>
  <si>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北京朗维计算机应用技术开发有限公司</t>
  </si>
  <si>
    <t>职位亮点餐补节日福利五险一金年底双薪免费班车员工旅游</t>
  </si>
  <si>
    <t>职位描述岗位职责：1、设计/维护测试用例、测试方案，执行测试用例； 2、分解版本测试任务，统计测试结果并提供修改建议； 3、编写测试文档，测试报告，及时反馈测试质量； 4、与策划、程序等相关部门进行高效沟通并推动项目进展岗位要求：1. 大专以上学历，计算机相关专业毕业，实际工作经验2年以上，2. 熟悉基本测试理论，并有良好的用例设计基础3. 爱好游戏，有游戏测试经验优先4、了解编程语言，如C/C++，c#，java，python任一种均可5、了解基本计算机技术知识，如C/S架构,Linux系统，DB等，福利待遇：1、优厚的薪金（具体面谈）：五险一金+年度旅游+节日福利+生日礼品+全勤奖+年底双薪；2、完善的假期组合：带薪年假及法定假期；上下班专车接送+免费早餐3、定期员工拓展活动联系人：庄小姐 ***********（加微信备注姓名+应聘职位）邮箱：*****************(简历投递到邮箱，通过初选的话，这边会在工作日联系）</t>
  </si>
  <si>
    <t>项目高级工程师(编号104051) 英语必须</t>
  </si>
  <si>
    <t>广州瑞云网络科技有限公司</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</si>
  <si>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</si>
  <si>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职位亮点五险一金带薪年假房补</t>
  </si>
  <si>
    <t>职位亮点五险一金年底双薪全勤奖交通补助餐补通讯补助带薪年假补充医疗保险</t>
  </si>
  <si>
    <t>互联网/电子商务,计算机软件,IT服务(系统/数据/维护),学术/科研</t>
  </si>
  <si>
    <t>北京淘金时代科技有限公司</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</si>
  <si>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</si>
  <si>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25928-Houdini 技术美术</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</si>
  <si>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</si>
  <si>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福建华闽通达信息技术有限公司</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</si>
  <si>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</si>
  <si>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</si>
  <si>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职位亮点五险一金绩效奖金年终分红带薪年假补充医疗保险定期体检全额公积金周末双休</t>
  </si>
  <si>
    <t>游戏客户端开发</t>
  </si>
  <si>
    <t>房地产/建筑/建材/工程,计算机软件,交通/运输,计算机硬件</t>
  </si>
  <si>
    <t>职位描述技能要求：C语言Unity脚本UGUIUnity客户端性能优化岗位职责：1. 运营活动开发 2. 工具开发岗位要求：1.2年以上Unity开发经验2.熟悉C#语言，熟悉Unity脚本、UGUI、Unity编辑器开发，具有良好编码习惯3.熟悉脚本语言、客户端性能优化相关内容者优先4.计算机专业毕业者优先</t>
  </si>
  <si>
    <t>职位亮点五险一金弹性工作带薪年假绩效奖金加班补助餐补年底13薪周末双休</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</si>
  <si>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</si>
  <si>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15570-MMO+FPS游戏高级技术美术（深圳）</t>
  </si>
  <si>
    <t>广州穗通金融服务有限公司</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</si>
  <si>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</si>
  <si>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wpf软件工程师</t>
  </si>
  <si>
    <t>创维集团有限公司</t>
  </si>
  <si>
    <t>职位亮点五险一金定期体检免费班车高温补贴带薪年假绩效奖金补充医疗保险弹性工作</t>
  </si>
  <si>
    <t>职位亮点五险一金带薪年假节日福利绩效奖金定期免费体检年终奖金补充医疗保险交通补助</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</si>
  <si>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</si>
  <si>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职位描述技能要求：WPF软件WPF岗位职责：1.负责PC和Web端的软件开发工作；2.负责支援招投标定制开发工作 。任职要求：1.计算机软件工程或相关专业毕业，专科及以上学历,具有良好的C#编程基础；2.熟悉XAML, 具有3年以上WPF/WinForm项目开发经验；3.熟悉C#、.Net C/S程序，了解WPF自定义控件开发；熟练应用WPF特性；4.了解MVVM,MEF设计模式；5. 有Asp.net开发经验者优先。</t>
  </si>
  <si>
    <t>25927-游戏测试经理（深圳）</t>
  </si>
  <si>
    <t>高级WEB前端工程师</t>
  </si>
  <si>
    <t>JAVA架构师</t>
  </si>
  <si>
    <t>北京玄通海纳科技发展有限公司</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</si>
  <si>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</si>
  <si>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日企软件工程师(编号106394) 日语必须</t>
  </si>
  <si>
    <t>职位亮点法定休假五险一金交通补助通讯补助餐补加班补助带薪年假</t>
  </si>
  <si>
    <t>职位亮点六险一金带薪年假定期体检每年调薪员工旅游节日福利</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</si>
  <si>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</si>
  <si>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</si>
  <si>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腾讯 -id564-u3d手游活动开发</t>
  </si>
  <si>
    <t>职位描述岗位职责：主要负责公司内部游戏活动开发岗位要求：1.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</si>
  <si>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 xml:space="preserve">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</si>
  <si>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</si>
  <si>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中级前端开发工程师（N001）</t>
  </si>
  <si>
    <t>职位亮点五险一金采暖补贴带薪年假定期体检弹性工作周末双休节日福利绩效奖金</t>
  </si>
  <si>
    <t>职位描述技能要求：u3d lua c#ios/Android1.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</si>
  <si>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u3d手游活动开发-腾讯</t>
  </si>
  <si>
    <t>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</si>
  <si>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</si>
  <si>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职位亮点五险一金交通补助餐补通讯补助采暖补贴带薪年假补充医疗保险定期体检</t>
  </si>
  <si>
    <t>职位亮点五险一金节日福利周末双休带薪年假绩效奖金餐补免费班车弹性工作</t>
  </si>
  <si>
    <t>Analyst - Data &amp; Information Management</t>
  </si>
  <si>
    <t>JAVA WEB后端开发工程师</t>
  </si>
  <si>
    <t>华鸿汇德(北京)信息技术有限公司</t>
  </si>
  <si>
    <t>汇丰环球客户服务(广东)有限公司</t>
  </si>
  <si>
    <t>职位描述技能要求： u3d lua c#中软国际有限公司成立于2000年，是香港主板上市公司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主要负责公司内部游戏活动开发岗位要求： 1. 计算机相关专业本科及以上学历，2年以上游戏开发工作经验；2. 熟悉 u3d,lua, c#；3. 熟悉网络通信技术；4. 熟悉面向对象开发思想；5.了解手游热更新及性能优化；6. 具有良好的学习能力，对新技术有很强的求知欲望；7. 具备良好的沟通能力和团队合作意识；8. 热爱开发，热爱游戏待遇：1、9-11K入职购买五险一金+免费早餐+班车接送+周末双休2、平台大，办公环境高大上3、节日福利+生日会+项目奖金+加班晚餐券工作时间：朝九晚六，周末双休联系人：张女士：***********（同微信）有意向者可投递简历至邮箱：**************** </t>
  </si>
  <si>
    <t>银行,基金/证券/期货/投资,保险,贸易/进出口</t>
  </si>
  <si>
    <t>职位亮点2/111089/1110902/111089/1110922/111089/1111042/111089/1111062/111089/1111072/111089/1111082/111089/1111092/111089/111111</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</si>
  <si>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</si>
  <si>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嵌入式系统研发工程师</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</si>
  <si>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</si>
  <si>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</si>
  <si>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</si>
  <si>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15605-射击手游客户端开发（深圳）</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</si>
  <si>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</si>
  <si>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</si>
  <si>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PPmoney万惠集团</t>
  </si>
  <si>
    <t>职位描述工作职责：负责射击手游客户端程序框架及技术方案的设计和具体实现，负责关键技术攻关工作；负责射击手游客户端的功能模块设计、开发工作；与美术/策划进行良好的沟通，协助美术/策划建立高效的游戏内容制作流程，完善并持续优化工具链。工作要求：熟练掌握C#、Lua等语言，3年及以上Unity3D开发经验，具备引擎调试、性能分析经验优先；至少有一款3D游戏完整项目经验，有3DFPS游戏开发经验优先；对游戏研发技术领域有系统的了解和关注，对框架设计、游戏技术特定领域(比如AI、物理、渲染)有深入研究者优先；具备良好的分析、解决问题能力，及良好的沟通协作意识，能承受一定的工作压力。</t>
  </si>
  <si>
    <t>共友时代科技股份有限公司</t>
  </si>
  <si>
    <t>职位亮点五险一金绩效奖金带薪年假周末双休通讯补助定期体检定期团建员工旅游</t>
  </si>
  <si>
    <t>职位亮点全勤奖绩效奖金年底双薪五险一金周末双休每年多次调薪餐补带薪年假</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</si>
  <si>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</si>
  <si>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</si>
  <si>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</si>
  <si>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java开发工程师（顺义）(J10676)</t>
  </si>
  <si>
    <t>C</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</si>
  <si>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</si>
  <si>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职位亮点绩效奖金餐补带薪年假员工旅游节日福利出国游大牛带队每年多次调薪</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</si>
  <si>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</si>
  <si>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广州万孚生物技术股份有限公司</t>
  </si>
  <si>
    <t>职位亮点五险一金餐补通讯补助带薪年假绩效奖金</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</si>
  <si>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</si>
  <si>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非標自動化三菱、西門子電控開發主管</t>
  </si>
  <si>
    <t>医药/生物工程,医疗/护理/美容/保健/卫生服务,医疗设备/器械</t>
  </si>
  <si>
    <t>职位亮点五险一金绩效奖金加班补助带薪年假定期体检节日福利补充医疗保险年底双薪</t>
  </si>
  <si>
    <t>职位亮点节日福利周末双休五险一金包吃包住免费班车绩效奖金定期体检</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</si>
  <si>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</si>
  <si>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</si>
  <si>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</si>
  <si>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技术经理（JR29bp）</t>
  </si>
  <si>
    <t>北京兰格电子商务有限公司</t>
  </si>
  <si>
    <t>Auto系统软件工程师</t>
  </si>
  <si>
    <t>格创东智(深圳)科技有限公司</t>
  </si>
  <si>
    <t>职位亮点年底双薪五险一金周末双休带薪年假节日福利定期体检餐补绩效奖金</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</si>
  <si>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</si>
  <si>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职位亮点五险一金年底双薪全勤奖交通补助餐补带薪年假员工旅游节日福利</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</si>
  <si>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</si>
  <si>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</si>
  <si>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unity开发</t>
  </si>
  <si>
    <t>java中高级开发工程师</t>
  </si>
  <si>
    <t>PHP工程师</t>
  </si>
  <si>
    <t>广州裕丰咨询顾问有限公司</t>
  </si>
  <si>
    <t>职位亮点五险一金绩效奖金餐补带薪年假定期体检员工旅游节日福利每年多次调薪</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</si>
  <si>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</si>
  <si>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Unity 3D游戏开发工程师</t>
  </si>
  <si>
    <t>中介服务,房地产/建筑/建材/工程,互联网/电子商务,物业管理/商业中心</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</si>
  <si>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</si>
  <si>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职位亮点五险一金带薪年假员工旅游节日福利弹性工作补充医疗保险试用期全额每年多次调薪</t>
  </si>
  <si>
    <t>职位亮点每年多次调薪周末双休五险一金绩效奖金带薪年假定期体检员工旅游</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</si>
  <si>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</si>
  <si>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职位亮点五险一金年底双薪餐补带薪年假定期体检员工旅游节日福利绩效奖金</t>
  </si>
  <si>
    <t>Web前端开发工程师[广州]</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</si>
  <si>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</si>
  <si>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高级后台开发工程师</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</si>
  <si>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</si>
  <si>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职位亮点每年多次调薪五险一金绩效奖金餐补带薪年假定期体检员工旅游节日福利</t>
  </si>
  <si>
    <t>北京印杨网络科技有限公司</t>
  </si>
  <si>
    <t>职位亮点五险一金包吃交通补助补充医疗保险定期体检高温补贴节日福利</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</si>
  <si>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</si>
  <si>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广州市葵网商务咨询有限责任公司</t>
  </si>
  <si>
    <t>职位亮点餐补带薪年假员工旅游绩效奖金每年多次调薪试用期全额大牛带队出国游</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</si>
  <si>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</si>
  <si>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open system engineer（外资银行+深圳）</t>
  </si>
  <si>
    <t>北京菲尔德国际教育咨询有限公司</t>
  </si>
  <si>
    <t>互联网/电子商务,通信/电信运营、增值服务,专业服务/咨询(财会/法律/人力资源等),教育/培训/院校</t>
  </si>
  <si>
    <t>职位亮点五险一金绩效奖金餐补带薪年假定期体检员工旅游节日福利年终分红</t>
  </si>
  <si>
    <t>职位亮点平台好团队氛围好五险一金绩效奖金年底双薪</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</si>
  <si>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</si>
  <si>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</si>
  <si>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Labview上位机软件工程师</t>
  </si>
  <si>
    <t>深圳市众望达光电有限公司-智聘百强</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</si>
  <si>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</si>
  <si>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</si>
  <si>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深圳市方直科技股份有限公司</t>
  </si>
  <si>
    <t>职位亮点五险一金绩效奖金股票期权加班补助带薪年假定期体检员工旅游节日福利</t>
  </si>
  <si>
    <t>广州美亚电子商务国际旅行社有限公司</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</si>
  <si>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</si>
  <si>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HMI应用开发工程师</t>
  </si>
  <si>
    <t>深圳市海浦蒙特科技有限公司</t>
  </si>
  <si>
    <t>互联网/电子商务,旅游/度假,交通/运输,酒店/餐饮</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</si>
  <si>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</si>
  <si>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职位亮点五险一金绩效奖金交通补助餐补弹性工作定期体检节日福利带薪年假</t>
  </si>
  <si>
    <t>北京享云金桥科技有限公司</t>
  </si>
  <si>
    <t>前端高级工程师</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</si>
  <si>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</si>
  <si>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广东中车检汽车服务咨询有限公司</t>
  </si>
  <si>
    <t>Unity3D开发工程师（初级）</t>
  </si>
  <si>
    <t>检验/检测/认证,汽车/摩托车</t>
  </si>
  <si>
    <t>职位亮点五险一金餐补房补</t>
  </si>
  <si>
    <t>职位亮点五险一金餐补带薪年假定期体检员工旅游节日福利绩效奖金每年多次调薪</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</si>
  <si>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</si>
  <si>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</si>
  <si>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</si>
  <si>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职位亮点五险一金加班补助定期体检餐补补充医疗保险节日福利绩效奖金周末双休</t>
  </si>
  <si>
    <t>职位亮点绩效奖金餐补带薪年假弹性工作员工旅游试用期全额每年多次调薪大牛带队</t>
  </si>
  <si>
    <t>后台Server测试工程师-深圳</t>
  </si>
  <si>
    <t>上海赛连信息科技有限公司</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</si>
  <si>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</si>
  <si>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</si>
  <si>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web前端工程师  3年以上工作经验</t>
  </si>
  <si>
    <t>职位亮点带薪年假节日福利绩效奖金餐补年底双薪13薪五险一金每年多次调薪</t>
  </si>
  <si>
    <t>职位亮点五险一金年底双薪餐补通讯补助定期体检节日福利带薪年假股票期权</t>
  </si>
  <si>
    <t>中级Java 开发工程师</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</si>
  <si>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</si>
  <si>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网站运维/技术支持实习生+包住</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</si>
  <si>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</si>
  <si>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</si>
  <si>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职位亮点五险一金餐补节日福利公司重点项目大牛带队</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</si>
  <si>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</si>
  <si>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北京中德福林软件科技有限公司</t>
  </si>
  <si>
    <t>测试开发（需java转测试）</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</si>
  <si>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</si>
  <si>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深圳市青胜蓝科技有限公司</t>
  </si>
  <si>
    <t>高级php工程师</t>
  </si>
  <si>
    <t>职位亮点14薪五险一金周末双休全勤奖绩效奖金包住每年多次调薪交通补助</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</si>
  <si>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</si>
  <si>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</si>
  <si>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职位亮点五险一金带薪年假节日福利周末双休每年多次调薪加班补助</t>
  </si>
  <si>
    <t>u3d</t>
  </si>
  <si>
    <t>北京捷信安通科技有限公司</t>
  </si>
  <si>
    <t>职位亮点五险一金带薪年假周末双休定期团建</t>
  </si>
  <si>
    <t>职位亮点五险一金绩效奖金餐补带薪年假弹性工作员工旅游节日福利</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</si>
  <si>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</si>
  <si>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</si>
  <si>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Vue开发</t>
  </si>
  <si>
    <t>web架构师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</si>
  <si>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</si>
  <si>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双休五险 游戏测试助理 项目奖金</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</si>
  <si>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</si>
  <si>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职位亮点五险一金年底双薪通讯补助员工旅游</t>
  </si>
  <si>
    <t>北京闰鑫科技集团有限公司</t>
  </si>
  <si>
    <t>职位亮点五险一金包住周末双休年底双薪绩效奖金定期体检加班补助节日福利</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</si>
  <si>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</si>
  <si>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</si>
  <si>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</si>
  <si>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Java高级软件工程师-急聘</t>
  </si>
  <si>
    <t>职位亮点五险一金每年多次调薪年终分红员工旅游带薪年假不加班节日福利</t>
  </si>
  <si>
    <t>客户端</t>
  </si>
  <si>
    <t>中科智城软件有限公司</t>
  </si>
  <si>
    <t>沈阳民航东北凯亚有限公司大连分公司</t>
  </si>
  <si>
    <t>职位亮点每年多次调薪周末双休绩效奖金餐补带薪年假补充医疗保险定期体检员工旅游</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</si>
  <si>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</si>
  <si>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Unity3D开发工程师（高级）</t>
  </si>
  <si>
    <t>计算机软件,互联网/电子商务,通信/电信/网络设备,IT服务(系统/数据/维护)</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</si>
  <si>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</si>
  <si>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职位亮点五险一金年底双薪绩效奖金定期体检节日福利周末双休免费班车带薪年假</t>
  </si>
  <si>
    <t>职位亮点带薪年假节日福利定期体检五险一金餐补</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</si>
  <si>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</si>
  <si>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天津美达科技有限公司</t>
  </si>
  <si>
    <t>职位亮点五险一金餐补带薪年假定期体检员工旅游节日福利每年多次调薪绩效奖金</t>
  </si>
  <si>
    <t>广州地铁设计研究院股份有限公司</t>
  </si>
  <si>
    <t>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</si>
  <si>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儿童教育游戏客户端开发工程师 (Unity)</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</si>
  <si>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</si>
  <si>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职位亮点五险一金年底双薪住房补贴周末双休</t>
  </si>
  <si>
    <t>职位亮点五险一金绩效奖金定期体检补充医疗保险</t>
  </si>
  <si>
    <t>JAVA或.net开发技术</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</si>
  <si>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</si>
  <si>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北京二商大红门肉类食品有限公司</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</si>
  <si>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</si>
  <si>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.net高级研发工程师</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</si>
  <si>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</si>
  <si>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职位亮点节日福利包住加班补助高温补贴</t>
  </si>
  <si>
    <t>.NET开发工程师(CS方向)</t>
  </si>
  <si>
    <t>深圳市华杰电子商务有限公司</t>
  </si>
  <si>
    <t>高级JAVA开发工程师[北京]</t>
  </si>
  <si>
    <t>北京筑业志远软件开发有限公司</t>
  </si>
  <si>
    <t>职位亮点五险一金绩效奖金带薪年假员工旅游节日福利周末双休</t>
  </si>
  <si>
    <t>职位亮点节日福利五险一金绩效奖金带薪年假弹性工作员工旅游定期体检14薪</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</si>
  <si>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</si>
  <si>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</si>
  <si>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 unity3d开发工程师 ★★</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</si>
  <si>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</si>
  <si>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Java 高级开发工程师</t>
  </si>
  <si>
    <t>互联网产品测试助理</t>
  </si>
  <si>
    <t>深圳市至京网络技术有限公司</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</si>
  <si>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</si>
  <si>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职位亮点全勤奖周末双休五险一金弹性工作不加班每年多次调薪绩效奖金年终分红</t>
  </si>
  <si>
    <t>前端开发工程师-广州</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</si>
  <si>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</si>
  <si>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</si>
  <si>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u3d程序员</t>
  </si>
  <si>
    <t>北京航星网讯技术股份有限公司</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</si>
  <si>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</si>
  <si>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</si>
  <si>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广州升龙投资有限公司</t>
  </si>
  <si>
    <t>.net开发工程师助理</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</si>
  <si>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</si>
  <si>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职位亮点五险一金公司重点项目项目奖金</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</si>
  <si>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</si>
  <si>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</si>
  <si>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</si>
  <si>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PHP开发工程师（互联网+教育，上市进行时）</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</si>
  <si>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</si>
  <si>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</si>
  <si>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前端高级开发工程师（互联网+教育）</t>
  </si>
  <si>
    <t>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</si>
  <si>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软件测试工程师(J17001)</t>
  </si>
  <si>
    <t>职位亮点绩效奖金带薪年假节日福利股票期权定期体检房补</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</si>
  <si>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</si>
  <si>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</si>
  <si>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</si>
  <si>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职位亮点节日福利周末双休五险一金餐补通讯补助补充医疗保险定期体检</t>
  </si>
  <si>
    <t>北京泛鹏天地科技股份有限公司</t>
  </si>
  <si>
    <t>北京爱赋能科技有限公司</t>
  </si>
  <si>
    <t>职位亮点五险一金股票期权交通补助餐补通讯补助带薪年假补充医疗保险定期体检</t>
  </si>
  <si>
    <t>初级网络游戏/开发实习生</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</si>
  <si>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</si>
  <si>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</si>
  <si>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职位亮点五险一金绩效奖金全勤奖定期体检补充医疗保险带薪年假定期团建</t>
  </si>
  <si>
    <t>Java开发工程师-产品项目</t>
  </si>
  <si>
    <t>中国科学院软件研究所</t>
  </si>
  <si>
    <t>北京东方融创信息技术有限公司</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</si>
  <si>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</si>
  <si>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职位亮点五险一金周末双休带薪年假大牛带队中国科学院绩效奖金</t>
  </si>
  <si>
    <t>职位描述技能要求：springcloud1、3年以上工作经验，熟练使用springcloud框架，能接受加班，在北京稳定，尽快上岗2、先发简历给对应的人，通过之后再来面试3、有商城开发经验的优先考虑4、本科及以上学历，</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</si>
  <si>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</si>
  <si>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北京紫光数智科技股份有限公司</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</si>
  <si>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</si>
  <si>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职位亮点餐补通讯补助交通补助补充医疗保险节日福利定期体检带薪年假五险一金</t>
  </si>
  <si>
    <t>职位亮点节日福利周末双休五险一金年底双薪带薪年假定期体检员工旅游</t>
  </si>
  <si>
    <t>北京天创惠丰物联科技有限公司</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</si>
  <si>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</si>
  <si>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软件开发实习生毕业生+五险一金+转正</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</si>
  <si>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</si>
  <si>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</si>
  <si>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</si>
  <si>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北京大账房信息技术有限公司</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</si>
  <si>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</si>
  <si>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职位亮点五险一金周末双休餐补年底双薪绩效奖金带薪年假补充医疗保险定期体检</t>
  </si>
  <si>
    <t>多友科技(北京)有限公司</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</si>
  <si>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</si>
  <si>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职位亮点五险一金绩效奖金定期体检餐补带薪年假周末双休大牛带队</t>
  </si>
  <si>
    <t>测试装备开发工程师</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</si>
  <si>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</si>
  <si>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职位亮点五险一金绩效奖金交通补助餐补定期体检带薪年假弹性工作节日福利</t>
  </si>
  <si>
    <t>北京天工矩阵信息技术有限公司</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</si>
  <si>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</si>
  <si>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</si>
  <si>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职位亮点五险一金餐补交通补助全勤奖周末双休</t>
  </si>
  <si>
    <t>java初中高级开发工程师</t>
  </si>
  <si>
    <t>河南新青树科技有限公司</t>
  </si>
  <si>
    <t>职位亮点创业公司五险一金带薪年假员工旅游定期体检绩效奖金年底双薪交通补助</t>
  </si>
  <si>
    <t>职位亮点五险一金年底双薪带薪年假弹性工作定期体检员工旅游节日福利绩效奖金</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</si>
  <si>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</si>
  <si>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</si>
  <si>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U3D软件开发</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</si>
  <si>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</si>
  <si>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职位亮点弹性工作定期体检五险一金绩效奖金加班补助包住交通补助带薪年假</t>
  </si>
  <si>
    <t>职位亮点年底双薪弹性工作定期体检节日福利</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</si>
  <si>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</si>
  <si>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职位亮点五险一金免费班车绩效奖金全勤奖交通补助餐补加班补助通讯补助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</si>
  <si>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</si>
  <si>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</si>
  <si>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中级Java开发工程师（顺义）(J10650)</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</si>
  <si>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</si>
  <si>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职位亮点五险一金绩效奖金餐补补充医疗保险定期体检年底双薪带薪年假节日福利</t>
  </si>
  <si>
    <t>深圳华图空间信息技术有限公司</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</si>
  <si>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</si>
  <si>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</si>
  <si>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职位亮点五险一金年底双薪绩效奖金年终分红股票期权加班补助包吃包住</t>
  </si>
  <si>
    <t>职位亮点周末双休节日福利五险一金定期体检绩效奖金交通补助带薪年假补充公积金</t>
  </si>
  <si>
    <t>软件工程师(界面）</t>
  </si>
  <si>
    <t>深圳市瑞沃德生命科技有限公司</t>
  </si>
  <si>
    <t>北京市农业投资有限公司</t>
  </si>
  <si>
    <t>职位亮点五险一金绩效奖金全勤奖交通补助餐补房补带薪年假定期体检</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</si>
  <si>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</si>
  <si>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职位亮点14薪周末双休五险一金绩效奖金餐补节日福利补充医疗保险定期体检</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</si>
  <si>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</si>
  <si>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职位亮点周末双休五险一金节日福利定期体检补充医疗保险</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</si>
  <si>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</si>
  <si>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java开发工程师（应届生）</t>
  </si>
  <si>
    <t>泰康在线财产保险股份有限公司</t>
  </si>
  <si>
    <t>北京简单科技有限公司</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</si>
  <si>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</si>
  <si>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</si>
  <si>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职位亮点五险一金年底双薪绩效奖金带薪年假弹性工作补充医疗保险定期体检免费班车</t>
  </si>
  <si>
    <t>东华软件股份公司</t>
  </si>
  <si>
    <t>互联网/电子商务,教育/培训/院校,计算机软件</t>
  </si>
  <si>
    <t>职位亮点节日福利五险一金绩效奖金餐补带薪年假补充医疗保险定期体检员工旅游</t>
  </si>
  <si>
    <t>计算机软件,IT服务(系统/数据/维护),计算机硬件,通信/电信运营、增值服务</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</si>
  <si>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</si>
  <si>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职位亮点五险一金绩效奖金通讯补助</t>
  </si>
  <si>
    <t>职位描述人员：4名要求：   大学本科以上，工作经验3年以上。1、熟悉常用的ASP.NET Web Form, MVC架构设计；2、精通C#、ASP.net 开发，精通JS,HTML，Ajax、Jquery等WEB开发技术；3、精通SQL，对存储过程、视图、触发器能熟练使用；4、有移动互联网应用开发经验优先。</t>
  </si>
  <si>
    <t>JAVA开发组长（双休，不出差）</t>
  </si>
  <si>
    <t>自动化测试工程师助理</t>
  </si>
  <si>
    <t>深圳道町互联网科技有限公司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</si>
  <si>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</si>
  <si>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K3 Cloud开发工程师</t>
  </si>
  <si>
    <t>深圳市壹办公科技股份有限公司</t>
  </si>
  <si>
    <t>职位亮点周末双休五险一金交通补助餐补通讯补助员工旅游绩效奖金年底双薪</t>
  </si>
  <si>
    <t>办公用品及设备,零售/批发,互联网/电子商务</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</si>
  <si>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</si>
  <si>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</si>
  <si>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职位亮点五险一金带薪年假年终分红弹性工作</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</si>
  <si>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</si>
  <si>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运动控制软件工程师</t>
  </si>
  <si>
    <t>深圳市深科达智能装备股份有限公司</t>
  </si>
  <si>
    <t>职位亮点五险一金年底双薪绩效奖金包住餐补节日福利每年多次调薪员工旅游</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</si>
  <si>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</si>
  <si>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博士后（图像算法）</t>
  </si>
  <si>
    <t>广东奥普特科技股份有限公司</t>
  </si>
  <si>
    <t>博士</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</si>
  <si>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</si>
  <si>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JAVA开发工程师-数码BU-北京</t>
  </si>
  <si>
    <t>电子技术/半导体/集成电路,仪器仪表及工业自动化,计算机软件,计算机硬件</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</si>
  <si>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</si>
  <si>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</si>
  <si>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游戏测试/性能测试助理 项目奖金</t>
  </si>
  <si>
    <t>深圳博睿思创软件技术有限公司</t>
  </si>
  <si>
    <t>IT服务(系统/数据/维护),计算机软件,房地产/建筑/建材/工程,电子技术/半导体/集成电路</t>
  </si>
  <si>
    <t>职位亮点五险一金年底双薪全勤奖包吃包住带薪年假弹性工作节日福利</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</si>
  <si>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</si>
  <si>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深圳博睿同创信息技术有限公司</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</si>
  <si>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</si>
  <si>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java高级工程师[北京]</t>
  </si>
  <si>
    <t>职位亮点五险一金年底双薪绩效奖金加班补助全勤奖包住定期体检节日福利</t>
  </si>
  <si>
    <t>职位亮点五险一金绩效奖金餐补带薪年假弹性工作节日福利员工旅游定期体检</t>
  </si>
  <si>
    <t>Java 中/高级（精益化管理方向）</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</si>
  <si>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</si>
  <si>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上海谷元电气科技有限公司</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</si>
  <si>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</si>
  <si>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职位亮点年底双薪五险一金餐补通讯补助带薪年假定期体检员工旅游补充医疗保险</t>
  </si>
  <si>
    <t>ERP工程师/助理工程师</t>
  </si>
  <si>
    <t>北京昂路科技有限公司</t>
  </si>
  <si>
    <t>仪器仪表及工业自动化,电气/电力/水利,IT服务(系统/数据/维护),电子技术/半导体/集成电路</t>
  </si>
  <si>
    <t>职位亮点周末双休五险一金绩效奖金通讯补助带薪年假节日福利高温补贴定期体检</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</si>
  <si>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</si>
  <si>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</si>
  <si>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网络推广专员</t>
  </si>
  <si>
    <t>Java开发工程师（飞利浦）</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</si>
  <si>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</si>
  <si>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</si>
  <si>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Java开发工程师（支付方向）</t>
  </si>
  <si>
    <t>上位机软件工程师（年终奖金+双休）</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</si>
  <si>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</si>
  <si>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Web前端开发工程师-ADAS</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</si>
  <si>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</si>
  <si>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</si>
  <si>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职位亮点14薪节日福利</t>
  </si>
  <si>
    <t>软件工程师管培生/包吃住</t>
  </si>
  <si>
    <t>职位亮点五险一金全额公积金定期体检餐补周末双休</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</si>
  <si>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</si>
  <si>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</si>
  <si>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软件视觉工程师</t>
  </si>
  <si>
    <t>深圳市宇道机电技术有限公司</t>
  </si>
  <si>
    <t>职位亮点包住五险一金绩效奖金节日福利带薪年假餐补</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</si>
  <si>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</si>
  <si>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资深电气工程师</t>
  </si>
  <si>
    <t>深圳市合元科技有限公司</t>
  </si>
  <si>
    <t>java开发工程师-中级</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</si>
  <si>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</si>
  <si>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职位亮点五险一金绩效奖金包住带薪年假免费班车员工旅游节日福利周末双休</t>
  </si>
  <si>
    <t>高级Java软件开发工程师</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</si>
  <si>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</si>
  <si>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易保网络技术有限公司</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</si>
  <si>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</si>
  <si>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unity高级工程师</t>
  </si>
  <si>
    <t>北京织星科技有限公司</t>
  </si>
  <si>
    <t>计算机软件,保险,专业服务/咨询(财会/法律/人力资源等),互联网/电子商务</t>
  </si>
  <si>
    <t>职位亮点年底双薪交通补助补充医疗保险节日福利带薪年假五险一金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</si>
  <si>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</si>
  <si>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职位亮点带薪年假节日福利五险一金</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</si>
  <si>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</si>
  <si>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应用维护工程师</t>
  </si>
  <si>
    <t>深圳黄金投资有限公司</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</si>
  <si>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</si>
  <si>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职位亮点创业公司五险一金周末双休绩效奖金带薪年假</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</si>
  <si>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</si>
  <si>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</si>
  <si>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ERP开发工程师</t>
  </si>
  <si>
    <t>深圳市绿联科技有限公司</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</si>
  <si>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</si>
  <si>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职位亮点五险一金节日福利包吃包住住房补贴全勤奖每年多次调薪员工旅游</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</si>
  <si>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</si>
  <si>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深圳市德富莱智能科技股份有限公司</t>
  </si>
  <si>
    <t>JAVA开发工程师(J10369)</t>
  </si>
  <si>
    <t>职位亮点五险一金年底双薪带薪年假创业公司弹性工作员工旅游节日福利免费停车</t>
  </si>
  <si>
    <t xml:space="preserve">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</si>
  <si>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.net开发工程师 Q</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</si>
  <si>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</si>
  <si>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</si>
  <si>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上海麦亲信息科技有限公司</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</si>
  <si>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</si>
  <si>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Java开发工程师(J10637)</t>
  </si>
  <si>
    <t>互联网/电子商务,教育/培训/院校,娱乐/体育/休闲,酒店/餐饮</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</si>
  <si>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</si>
  <si>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职位亮点五险一金弹性工作餐补节日福利周末双休员工旅游不加班定期团建</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</si>
  <si>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</si>
  <si>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MES 系统开发工程师(.NET)</t>
  </si>
  <si>
    <t>宁德新能源科技有限公司</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</si>
  <si>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</si>
  <si>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能源/矿产/采掘/冶炼,电子技术/半导体/集成电路</t>
  </si>
  <si>
    <t>上海卉群企业管理咨询有限公司</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</si>
  <si>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</si>
  <si>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.Net</t>
  </si>
  <si>
    <t>职位亮点五险一金弹性工作节日福利周末双休大牛带队绩效奖金带薪年假</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</si>
  <si>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</si>
  <si>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测试开发工程师</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</si>
  <si>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</si>
  <si>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北京博网宇通信息技术有限公司</t>
  </si>
  <si>
    <t>数据库架构师</t>
  </si>
  <si>
    <t>中安信业创业投资有限公司</t>
  </si>
  <si>
    <t>职位亮点节日福利五险一金交通补助餐补带薪年假定期体检</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</si>
  <si>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</si>
  <si>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职位亮点五险一金包住餐补年底双薪带薪年假节日福利</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</si>
  <si>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</si>
  <si>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职位亮点大牛带队绩效奖金弹性工作定期体检节日福利定期团建五险一金</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</si>
  <si>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</si>
  <si>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上海辰沅金融信息服务有限公司</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</si>
  <si>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</si>
  <si>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职位亮点五险一金补充医疗保险定期体检绩效奖金员工旅游弹性工作</t>
  </si>
  <si>
    <t>java开发工程师（金融IT）</t>
  </si>
  <si>
    <t>带薪软件实习生-（包住宿)</t>
  </si>
  <si>
    <t>北京先勤科技有限公司</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</si>
  <si>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</si>
  <si>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</si>
  <si>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高级系统分析工程师1632</t>
  </si>
  <si>
    <t>职位描述中间件，Java，JS，数据库1、3年及以上java开发经验2、熟练使用SSH或SSM框架3、熟练使用ORACLE数据库进行工作开发4、掌握html、js、jquery等前端开发语言和框架5、有保险项目经验者优先</t>
  </si>
  <si>
    <t>OPPO广东移动通信有限公司</t>
  </si>
  <si>
    <t>职位亮点周末双休五险一金弹性工作绩效奖金员工旅游年底双薪定期体检</t>
  </si>
  <si>
    <t>职位亮点五险一金补充医疗保险定期体检绩效奖金</t>
  </si>
  <si>
    <t>java中级开发人员</t>
  </si>
  <si>
    <t>互联网/电子商务,通信/电信/网络设备</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</si>
  <si>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</si>
  <si>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</si>
  <si>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中高级前端开发工程师-外派</t>
  </si>
  <si>
    <t>职位亮点五险一金年终分红包吃带薪年假定期体检员工旅游节日福利</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</si>
  <si>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</si>
  <si>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</si>
  <si>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职位亮点节日福利餐补加班补助周末双休定期团建五险一金定期体检</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</si>
  <si>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</si>
  <si>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职位亮点五险一金年底双薪加班补助带薪年假定期体检员工旅游</t>
  </si>
  <si>
    <t>职位描述1、熟悉linux或windows开发环境和工具，2年或以上软件开发经验；2、熟练掌握C#开发语言，熟悉设计模式，熟悉ASP.NET WEB开发技术，前后台开发经验均有要求；3、责任心强，良好的沟通能力，能承担较大的压力。</t>
  </si>
  <si>
    <t>架构师（数据库方向）</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</si>
  <si>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</si>
  <si>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前端(播放器)开发工程师</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</si>
  <si>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</si>
  <si>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黑龙江省祥泰佳信科技有限公司</t>
  </si>
  <si>
    <t>计算机硬件,专业服务/咨询(财会/法律/人力资源等),通信/电信运营、增值服务,医疗设备/器械</t>
  </si>
  <si>
    <t>职位亮点五险一金年底双薪绩效奖金带薪年假加班补助节日福利周末双休全额公积金</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</si>
  <si>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</si>
  <si>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机器视觉软件工程师</t>
  </si>
  <si>
    <t>职位亮点五险一金节日福利餐补包住绩效奖金年终分红带薪年假</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</si>
  <si>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</si>
  <si>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</si>
  <si>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java工程师（金融IT）</t>
  </si>
  <si>
    <t>web前端开发工程师（10）（vue）[宝山]</t>
  </si>
  <si>
    <t>职位亮点年底双薪绩效奖金加班补助带薪年假员工旅游五险一金定期体检节日福利</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</si>
  <si>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</si>
  <si>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机器视觉开发总监</t>
  </si>
  <si>
    <t>职位描述技能要求：中间件JavaJS数据库1、3年及以上java开发经验2、熟练使用SSH或SSM框架3、熟练使用ORACLE数据库进行工作开发4、掌握html、js、jquery等前端开发语言和框架5、有保险项目经验者优先</t>
  </si>
  <si>
    <t>职位亮点周末双休五险一金绩效奖金弹性工作定期体检加班补助每年多次调薪带薪年假</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</si>
  <si>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</si>
  <si>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</si>
  <si>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MES系统工程师</t>
  </si>
  <si>
    <t>深圳市英威腾电气股份有限公司</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</si>
  <si>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</si>
  <si>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边缘计算工程师（核心层）</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</si>
  <si>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</si>
  <si>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深圳市先进数通融安信息技术有限公司</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</si>
  <si>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</si>
  <si>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职位亮点五险一金年底双薪绩效奖金加班补助带薪年假定期体检交通补助</t>
  </si>
  <si>
    <t>java开发工程师(J15488)</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</si>
  <si>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</si>
  <si>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java开发高级工程师（反洗钱系统）</t>
  </si>
  <si>
    <t>招商信诺人寿保险有限公司</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</si>
  <si>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</si>
  <si>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</si>
  <si>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保险,银行,基金/证券/期货/投资,互联网/电子商务</t>
  </si>
  <si>
    <t>职位亮点周末双休五险一金年底双薪绩效奖金加班补助定期体检带薪年假员工旅游</t>
  </si>
  <si>
    <t>职位亮点五险一金年底双薪带薪年假补充医疗保险定期体检绩效奖金</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</si>
  <si>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</si>
  <si>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</si>
  <si>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网络研发经理</t>
  </si>
  <si>
    <t>职位亮点五险一金定期体检节日福利补充医疗保险带薪年假绩效奖金公司重点项目大数据平台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</si>
  <si>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</si>
  <si>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JAVA开发工程师（中、高）</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</si>
  <si>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</si>
  <si>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</si>
  <si>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职位亮点补充医疗保险五险一金定期体检</t>
  </si>
  <si>
    <t>系统开发工程师.net</t>
  </si>
  <si>
    <t>职位亮点五险一金年底双薪绩效奖金带薪年假弹性工作定期体检节日福利加班补助</t>
  </si>
  <si>
    <t>职位描述技能要求：C#/.NET数据库ASP1.熟悉C#开发语言,P-sql,T-sql2.熟悉Oracle odp               3.熟悉前端UI美工4.了解Socket/Http5.了解MVC/ASP6.了解H5,Css+,JQ,JS7.有责任感，能吃苦耐劳，可能需要夜班</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</si>
  <si>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</si>
  <si>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</si>
  <si>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深圳市万科物业服务有限公司</t>
  </si>
  <si>
    <t>职位亮点周末双休五险一金年底双薪绩效奖金年终分红带薪年假员工旅游节日福利</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</si>
  <si>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</si>
  <si>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职位亮点五险一金餐补通讯补助带薪年假定期体检员工旅游节日福利</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</si>
  <si>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</si>
  <si>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</si>
  <si>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</si>
  <si>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职位亮点五险一金餐补带薪年假定期体检补充医疗保险绩效奖金加班补助节日福利</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</si>
  <si>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</si>
  <si>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</si>
  <si>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</si>
  <si>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.net开发工程师1633</t>
  </si>
  <si>
    <t>开普云信息科技股份有限公司</t>
  </si>
  <si>
    <t>职位亮点节日福利五险一金年底双薪交通补助餐补带薪年假员工旅游定期体检</t>
  </si>
  <si>
    <t>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</si>
  <si>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</si>
  <si>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Java开发工程师（中级）</t>
  </si>
  <si>
    <t>深圳市远行科技股份有限公司</t>
  </si>
  <si>
    <t>深圳市瑞丰光电子股份有限公司</t>
  </si>
  <si>
    <t>电子技术/半导体/集成电路,环保,仪器仪表及工业自动化,加工制造（原料加工/模具）</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</si>
  <si>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</si>
  <si>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职位亮点五险一金交通补助节日福利生日福利带薪年假员工旅游定期体检绩效奖金</t>
  </si>
  <si>
    <t>机器人软件工程师</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</si>
  <si>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</si>
  <si>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</si>
  <si>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</si>
  <si>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电气自动化工程师助理</t>
  </si>
  <si>
    <t>职位亮点节日福利五险一金年底双薪绩效奖金全勤奖餐补带薪年假周末双休</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</si>
  <si>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</si>
  <si>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职位亮点五险一金年底双薪绩效奖金带薪年假包住节日福利</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</si>
  <si>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</si>
  <si>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视觉软件工程师</t>
  </si>
  <si>
    <t>Java开发（北京）</t>
  </si>
  <si>
    <t>职位亮点五险一金免费班车绩效奖金年底双薪</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</si>
  <si>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</si>
  <si>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北京源晨动力技术服务有限公司</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</si>
  <si>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</si>
  <si>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</si>
  <si>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H5游戏前端开发工程师</t>
  </si>
  <si>
    <t>深圳市联讯互动科技有限公司</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</si>
  <si>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</si>
  <si>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PCB-电气设计（深圳）</t>
  </si>
  <si>
    <t>深南电路股份有限公司</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</si>
  <si>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</si>
  <si>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</si>
  <si>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职位亮点五险一金年底双薪绩效奖金通讯补助带薪年假定期体检免费班车员工旅游</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</si>
  <si>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</si>
  <si>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北京京杭天丽科技有限公司</t>
  </si>
  <si>
    <t>粒恩医疗科技(深圳)有限公司</t>
  </si>
  <si>
    <t>软件开发工程师(OA/ERP)</t>
  </si>
  <si>
    <t>职位亮点五险一金年终分红加班补助包住餐补房补免费班车</t>
  </si>
  <si>
    <t>互联网/电子商务,医疗设备/器械,计算机软件,互联网/电子商务</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</si>
  <si>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</si>
  <si>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职位亮点节日福利员工旅游包住餐补房补带薪年假五险一金绩效奖金</t>
  </si>
  <si>
    <t>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</si>
  <si>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职位亮点周末双休五险一金定期体检员工旅游加班补助节日福利绩效奖金提成</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</si>
  <si>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</si>
  <si>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深圳市嘉德永丰开发科技股份有限公司</t>
  </si>
  <si>
    <t>MES系统开发运维（印度）</t>
  </si>
  <si>
    <t>Java工程师-信息技术-产品研发部</t>
  </si>
  <si>
    <t>职位亮点年底双薪五险一金周末双休带薪年假节日福利定期体检餐补</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</si>
  <si>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</si>
  <si>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IT开发工程师</t>
  </si>
  <si>
    <t>职位亮点周末双休五险一金餐补带薪年假弹性工作员工旅游节日福利不加班</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</si>
  <si>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</si>
  <si>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</si>
  <si>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</si>
  <si>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职位亮点五险一金绩效奖金年终分红股票期权带薪年假定期体检补充医疗保险周末双休</t>
  </si>
  <si>
    <t>Java-信息技术-产品研发部（Chatops）</t>
  </si>
  <si>
    <t>职位亮点五险一金员工旅游带薪年假节日福利周末双休定期团建加班补助</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</si>
  <si>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</si>
  <si>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</si>
  <si>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软件工程师（汉狮）</t>
  </si>
  <si>
    <t>深圳市科陆电子科技股份有限公司</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</si>
  <si>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</si>
  <si>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职位亮点节日福利五险一金绩效奖金加班补助带薪年假定期体检员工旅游餐补</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</si>
  <si>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</si>
  <si>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软件开发部经理</t>
  </si>
  <si>
    <t>职位亮点五险一金绩效奖金定期体检周末双休带薪年假节日福利年底双薪股票期权</t>
  </si>
  <si>
    <t>深圳南油外服人力资源有限公司</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</si>
  <si>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</si>
  <si>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中介服务</t>
  </si>
  <si>
    <t>职位亮点五险一金带薪年假定期体检年底双薪节日福利绩效奖金补充医疗保险</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</si>
  <si>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</si>
  <si>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</si>
  <si>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中电科安科技股份有限公司</t>
  </si>
  <si>
    <t>信息安全系统搭建（印度）</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</si>
  <si>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</si>
  <si>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</si>
  <si>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</si>
  <si>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职位亮点节日福利五险一金绩效奖金加班补助房补定期体检免费班车员工旅游</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</si>
  <si>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</si>
  <si>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</si>
  <si>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</si>
  <si>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软件助理工程师</t>
  </si>
  <si>
    <t>苏州赛腾精密电子股份有限公司</t>
  </si>
  <si>
    <t>北京班德尔科技有限公司</t>
  </si>
  <si>
    <t>仪器仪表及工业自动化,大型设备/机电设备/重工业,仪器仪表及工业自动化,加工制造（原料加工/模具）</t>
  </si>
  <si>
    <t>职位亮点五险一金年底双薪绩效奖金包吃包住带薪年假定期体检节日福利</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</si>
  <si>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</si>
  <si>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</si>
  <si>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ERP工程师</t>
  </si>
  <si>
    <t>普联技术有限公司</t>
  </si>
  <si>
    <t>H5</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</si>
  <si>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</si>
  <si>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职位亮点五险一金周末双休带薪年假项目奖金</t>
  </si>
  <si>
    <t>IT服务(系统/数据/维护),通信/电信运营、增值服务,通信/电信/网络设备,电子技术/半导体/集成电路</t>
  </si>
  <si>
    <t>职位亮点五险一金带薪年假节日福利年底双薪周末双休员工旅游定期体检</t>
  </si>
  <si>
    <t>中级Java交付工程师-北京</t>
  </si>
  <si>
    <t>浙江邦盛科技有限公司</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</si>
  <si>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</si>
  <si>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视觉软件高级工程师</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</si>
  <si>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</si>
  <si>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</si>
  <si>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</si>
  <si>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职位亮点周末双休五险一金绩效奖金餐补带薪年假补充医疗保险高温补贴节日福利</t>
  </si>
  <si>
    <t>北京智慧星光信息技术有限公司</t>
  </si>
  <si>
    <t>职位亮点周末双休五险一金年底双薪餐补交通补助高温补贴定期体检每年多次调薪</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</si>
  <si>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</si>
  <si>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</si>
  <si>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调试工程师</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</si>
  <si>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</si>
  <si>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职位亮点周末双休五险一金全勤奖带薪年假定期体检节日福利</t>
  </si>
  <si>
    <t>深圳市德科信息技术有限公司杭州分公司</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</si>
  <si>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</si>
  <si>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技能要求：SpringMVCSpringCloud岗位要求1、本科学历，相关专业出身，基础理论扎实；2、精通JAVA基础；3、熟练Struts2，Spring，SpringMVC，SpringBoot，Hibernate，Mybatis等常用框架；4、熟练mysql，oracle等常用数据库及sql优化。</t>
  </si>
  <si>
    <t>职位亮点五险一金年终分红周末双休绩效奖金弹性工作带薪年假</t>
  </si>
  <si>
    <t>java开发（北京）</t>
  </si>
  <si>
    <t>南京迈珂优软件科技有限公司</t>
  </si>
  <si>
    <t>职位亮点五险一金补充医疗保险周末双休定期体检年底双薪节日福利带薪年假</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</si>
  <si>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</si>
  <si>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软件工程师（应用）</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</si>
  <si>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</si>
  <si>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职位亮点五险一金年底双薪加班补助全勤奖餐补定期体检节日福利</t>
  </si>
  <si>
    <t>职位亮点试用期全额定期体检带薪年假节日福利六险一金绩效奖金</t>
  </si>
  <si>
    <t>职位亮点定期体检员工旅游五险一金免费班车带薪年假节日福利高温补贴绩效奖金</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</si>
  <si>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</si>
  <si>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</si>
  <si>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中高级WEB前端（VUE）</t>
  </si>
  <si>
    <t>职位亮点节日福利五险一金交通补助餐补房补定期体检员工旅游</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</si>
  <si>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</si>
  <si>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TCL实业控股（广东）股份有限公司</t>
  </si>
  <si>
    <t>职位亮点五险一金绩效奖金带薪年假全勤奖</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</si>
  <si>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</si>
  <si>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J2EE开发工程师</t>
  </si>
  <si>
    <t>职位亮点年底双薪绩效奖金弹性工作补充医疗保险定期体检免费班车员工旅游节日福利</t>
  </si>
  <si>
    <t>深圳市三三得玖通信技术有限公司</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</si>
  <si>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</si>
  <si>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</si>
  <si>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通信/电信运营、增值服务,互联网/电子商务,计算机软件,IT服务(系统/数据/维护)</t>
  </si>
  <si>
    <t>职位亮点周末双休五险一金年底双薪绩效奖金餐补带薪年假弹性工作定期体检</t>
  </si>
  <si>
    <t>职位亮点五险一金年底双薪绩效奖金全勤奖通讯补助带薪年假员工旅游节日福利</t>
  </si>
  <si>
    <t>职位亮点五险一金绩效奖金定期体检周末双休带薪年假年度体检餐补通讯补助</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</si>
  <si>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</si>
  <si>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</si>
  <si>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高级前端开发工程师HL18011</t>
  </si>
  <si>
    <t>职位亮点五险一金绩效奖金节日福利周末双休带薪年假年底双薪定期体检</t>
  </si>
  <si>
    <t>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</si>
  <si>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</si>
  <si>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</si>
  <si>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k3 cloud 开发</t>
  </si>
  <si>
    <t>深圳市开步电子有限公司</t>
  </si>
  <si>
    <t>中财建讯(北京)教育科技有限公司</t>
  </si>
  <si>
    <t>零售/批发,贸易/进出口</t>
  </si>
  <si>
    <t>职位亮点每年多次调薪五险一金绩效奖金全勤奖带薪年假员工旅游节日福利不加班</t>
  </si>
  <si>
    <t>职位亮点五险一金带薪年假周末双休每年多次调薪定期团建节日福利年底双薪</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</si>
  <si>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</si>
  <si>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</si>
  <si>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项目经理/Java高级工程师</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</si>
  <si>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</si>
  <si>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职位亮点员工旅游节日福利五险年终分红带薪年假周末双休公司重点项目</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</si>
  <si>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</si>
  <si>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高级研发工程师—JAVA（济南）</t>
  </si>
  <si>
    <t>后端开发工程师1284</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</si>
  <si>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</si>
  <si>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</si>
  <si>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任务体系JAVA后端开发工程师</t>
  </si>
  <si>
    <t>广州银行股份有限公司信用卡中心</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</si>
  <si>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</si>
  <si>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职位亮点周末双休弹性工作餐补补充医疗保险五险一金高温补贴采暖补贴定期体检</t>
  </si>
  <si>
    <t>银行,基金/证券/期货/投资,保险</t>
  </si>
  <si>
    <t>职位亮点弹性工作五险一金定期体检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</si>
  <si>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</si>
  <si>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</si>
  <si>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Java开发工程师（互联网金融方向）</t>
  </si>
  <si>
    <t>MES开发工程师</t>
  </si>
  <si>
    <t>北京巅峰文旅旅游集团有限公司</t>
  </si>
  <si>
    <t>海能达通信股份有限公司</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</si>
  <si>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</si>
  <si>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</si>
  <si>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职位亮点五险一金周末双休加班补助餐补带薪年假定期体检</t>
  </si>
  <si>
    <t>职位亮点餐补节日福利绩效奖金员工旅游五险一金每年多次调薪不加班</t>
  </si>
  <si>
    <t>JAVA开发工程师（信访）</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</si>
  <si>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</si>
  <si>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</si>
  <si>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高级前端工程师 (MJ000282)</t>
  </si>
  <si>
    <t>软件高级工程师</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</si>
  <si>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</si>
  <si>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职位亮点五险一金餐补带薪年假定期体检绩效奖金</t>
  </si>
  <si>
    <t>javaweb开发工程师-信息安全</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</si>
  <si>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</si>
  <si>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MES主管</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</si>
  <si>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</si>
  <si>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</si>
  <si>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</si>
  <si>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职位亮点定期体检周末双休大牛带队不加班外企氛围不考勤打卡弹性工作</t>
  </si>
  <si>
    <t>职位亮点周末双休五险一金节日福利定期体检</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</si>
  <si>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</si>
  <si>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</si>
  <si>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电气工程师（X）</t>
  </si>
  <si>
    <t>java软件开发工程师（广州分公司）</t>
  </si>
  <si>
    <t>深圳市中科环球科技有限公司</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</si>
  <si>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</si>
  <si>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</si>
  <si>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Java讲师</t>
  </si>
  <si>
    <t>职位亮点五险一金节日福利带薪年假弹性工作员工旅游</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</si>
  <si>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</si>
  <si>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</si>
  <si>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软件工程师（L）</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</si>
  <si>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</si>
  <si>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职位亮点五险一金绩效奖金股票期权通讯补助带薪年假定期体检节日福利</t>
  </si>
  <si>
    <t>职位亮点包吃包住餐补通讯补助补充医疗保险定期体检免费班车</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</si>
  <si>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</si>
  <si>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</si>
  <si>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广州市恒生国际旅行社有限公司</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</si>
  <si>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</si>
  <si>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</si>
  <si>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职位亮点五险一金绩效奖金通讯补助餐补带薪年假定期团建周末双休定期体检</t>
  </si>
  <si>
    <t>职位亮点五险一金绩效奖金全勤奖补充医疗保险员工旅游节日福利</t>
  </si>
  <si>
    <t>资讯管理部 程序员</t>
  </si>
  <si>
    <t>周大福珠宝金行（深圳）有限公司</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</si>
  <si>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</si>
  <si>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高级php开发工程师（双休+五险一金）</t>
  </si>
  <si>
    <t>广州锐新软件科技有限公司</t>
  </si>
  <si>
    <t>耐用消费品（服饰/纺织/皮革/家具/家电）,零售/批发,跨领域经营</t>
  </si>
  <si>
    <t>职位亮点提供员工宿舍提供员工餐五险一金带薪年假</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</si>
  <si>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</si>
  <si>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职位亮点五险一金周末双休员工旅游全勤奖</t>
  </si>
  <si>
    <t>軟件維護工程師</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</si>
  <si>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</si>
  <si>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java开发（双休+6险1金+3年以上)</t>
  </si>
  <si>
    <t>职位亮点节日福利五险一金年底双薪绩效奖金加班补助带薪年假定期体检</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</si>
  <si>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</si>
  <si>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职位亮点节日福利五险一金年底双薪绩效奖金带薪年假定期体检加班补助</t>
  </si>
  <si>
    <t>职位描述1.熟悉C#開發語言,P-sql,T-sql，熟悉Oracle odp2.工作岗位分：WEB、CIM、SAP3.了解SECS/GEM半導體通訊協議和架構4.了解Socket/Http協議和架構5.了解MVC/ASP6.了解H5,Css+,JQ,JS7.有責任感，能吃苦耐勞</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</si>
  <si>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</si>
  <si>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嵌入式软件测试工程师</t>
  </si>
  <si>
    <t>广东华讯工程有限公司</t>
  </si>
  <si>
    <t>北京新时空科技股份有限公司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</si>
  <si>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</si>
  <si>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职位亮点五险一金年终分红通讯补助带薪年假弹性工作节日福利</t>
  </si>
  <si>
    <t>职位亮点餐补周末双休五险一金通讯补助带薪年假定期体检全额公积金销售提成</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</si>
  <si>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</si>
  <si>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</si>
  <si>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</si>
  <si>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佛山市桂穗信息科技有限公司广州分公司</t>
  </si>
  <si>
    <t>职位亮点节日福利餐补加班补助绩效奖金五险一金公司重点项目项目奖金</t>
  </si>
  <si>
    <t>.net开发工程师X</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</si>
  <si>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</si>
  <si>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</si>
  <si>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</si>
  <si>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职位亮点每年多次调薪五险一金股票期权带薪年假定期体检员工旅游</t>
  </si>
  <si>
    <t>JAVA高级工程师-工作地点：东升大厦</t>
  </si>
  <si>
    <t>职位亮点五险一金绩效奖金定期体检节日福利带薪年假补充医疗保险员工旅游</t>
  </si>
  <si>
    <t>深圳急招软件工程师HR10（对应设备）</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</si>
  <si>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</si>
  <si>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职位亮点五险一金加班补助高温补贴定期体检交通补助带薪年假弹性工作绩效奖金</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</si>
  <si>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</si>
  <si>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</si>
  <si>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职位亮点周末双休五险一金带薪年假餐补定期体检员工旅游节日福利</t>
  </si>
  <si>
    <t>自动化软件高级工程师</t>
  </si>
  <si>
    <t>北京宇电科技集团有限公司</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</si>
  <si>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</si>
  <si>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</si>
  <si>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</si>
  <si>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职位亮点五险一金周末双休定期体检节日福利交通补助</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</si>
  <si>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</si>
  <si>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北京多彩互动广告有限公司</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</si>
  <si>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</si>
  <si>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高级软件架构师（.Net)</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</si>
  <si>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</si>
  <si>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职位亮点五险一金年底双薪绩效奖金全勤奖餐补带薪年假定期体检免费班车</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</si>
  <si>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</si>
  <si>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JAVA中级开发工程师（驻现场）</t>
  </si>
  <si>
    <t>安徽济云科技有限公司</t>
  </si>
  <si>
    <t>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</si>
  <si>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中兴(沈阳)金融科技有限公司</t>
  </si>
  <si>
    <t>自动化测试工程师（中高级）</t>
  </si>
  <si>
    <t>职位亮点五险一金年底双薪带薪年假补充医疗保险定期体检员工旅游试用期全额周末双休</t>
  </si>
  <si>
    <t>职位亮点五险一金节日福利周末双休大牛带队年终分红餐补</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</si>
  <si>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</si>
  <si>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</si>
  <si>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unity3d开发工程师（深圳）</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</si>
  <si>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</si>
  <si>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职位亮点节日福利周末双休五险一金绩效奖金餐补带薪年假定期体检</t>
  </si>
  <si>
    <t>韩语java开发工程师</t>
  </si>
  <si>
    <t>北京亿势极光国际技术有限责任公司</t>
  </si>
  <si>
    <t>中能兴科(北京)节能科技股份有限公司</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</si>
  <si>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</si>
  <si>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软件开发工程师（Winform方向）</t>
  </si>
  <si>
    <t>计算机软件,广告/会展/公关,贸易/进出口,计算机硬件</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</si>
  <si>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</si>
  <si>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</si>
  <si>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职位亮点五险一金交通补助餐补带薪年假定期体检员工旅游节日福利周末双休</t>
  </si>
  <si>
    <t>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</si>
  <si>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深圳市神州通投资集团有限公司</t>
  </si>
  <si>
    <t>跨领域经营,通信/电信运营、增值服务,互联网/电子商务,农/林/牧/渔</t>
  </si>
  <si>
    <t>职位亮点节日福利五险一金绩效奖金通讯补助带薪年假员工旅游定期体检</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</si>
  <si>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</si>
  <si>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</si>
  <si>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高级JAVA工程师（唐镇）</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</si>
  <si>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</si>
  <si>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.NET 高级开发工程师</t>
  </si>
  <si>
    <t>深信服科技股份有限公司</t>
  </si>
  <si>
    <t>职位亮点五险一金年底双薪餐补定期体检带薪年假免费班车加班补助交通补助</t>
  </si>
  <si>
    <t>计算机硬件,计算机软件,通信/电信运营、增值服务,通信/电信/网络设备</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</si>
  <si>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</si>
  <si>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职位亮点五险一金绩效奖金加班补助交通补助餐补通讯补助弹性工作定期体检</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</si>
  <si>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</si>
  <si>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web前端工程师(01)</t>
  </si>
  <si>
    <t>北京安信天元科技发展有限公司</t>
  </si>
  <si>
    <t>职位亮点周末双休五险一金绩效奖金弹性工作每年多次调薪带薪年假年底双薪加班补助</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</si>
  <si>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</si>
  <si>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广发证券股份有限公司</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</si>
  <si>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</si>
  <si>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高级爬虫工程师 (MJ000286)</t>
  </si>
  <si>
    <t>职位亮点五险一金年终分红带薪年假弹性工作节日福利员工旅游餐补</t>
  </si>
  <si>
    <t>上海锦江国际电子商务有限公司</t>
  </si>
  <si>
    <t>JAVA工程师(J11148)</t>
  </si>
  <si>
    <t>基金/证券/期货/投资,其他</t>
  </si>
  <si>
    <t>职位亮点五险一金年终分红带薪年假定期体检节日福利周末双休</t>
  </si>
  <si>
    <t>北京思源兴业房地产服务集团股份有限公司</t>
  </si>
  <si>
    <t>1.4万-2.8万</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</si>
  <si>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</si>
  <si>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互联网/电子商务,酒店/餐饮,旅游/度假</t>
  </si>
  <si>
    <t>职位亮点绩效奖金带薪年假周末双休五险一金弹性工作餐补补充医疗保险</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</si>
  <si>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</si>
  <si>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</si>
  <si>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职位亮点五险一金绩效奖金带薪年假定期体检节日福利周末双休</t>
  </si>
  <si>
    <t>高级前端工程师-旅游项目 (MJ000367)</t>
  </si>
  <si>
    <t>北京通达信科科技有限公司</t>
  </si>
  <si>
    <t>职位亮点绩效奖金带薪年假周末双休五险一金弹性工作项目奖金</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</si>
  <si>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</si>
  <si>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</si>
  <si>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上海晓筑教育科技有限公司</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</si>
  <si>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</si>
  <si>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高级机器视觉工程师</t>
  </si>
  <si>
    <t>深慧视(深圳)科技有限公司</t>
  </si>
  <si>
    <t>高级Java研发工程师（大数据）</t>
  </si>
  <si>
    <t>职位亮点五险一金年底双薪加班补助全勤奖带薪年假弹性工作项目奖金定期团建</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</si>
  <si>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</si>
  <si>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职位亮点创业公司五险一金周末双休绩效奖金大牛带队公司重点项目定期团建节日福利</t>
  </si>
  <si>
    <t>自动化工程师助理</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</si>
  <si>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</si>
  <si>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职位亮点五险一金绩效奖金带薪年假全勤奖包住节日福利不加班周末双休</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</si>
  <si>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</si>
  <si>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职位亮点五险一金年底双薪绩效奖金餐补通讯补助带薪年假定期体检补充医疗保险</t>
  </si>
  <si>
    <t>北京立联立动网络技术有限公司</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</si>
  <si>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</si>
  <si>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Java后台开发（大数据开发培养方向）</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</si>
  <si>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</si>
  <si>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职位亮点五险一金绩效奖金交通补助餐补带薪年假员工旅游节日福利</t>
  </si>
  <si>
    <t>1.4万-1.9万</t>
  </si>
  <si>
    <t>上海天源华云信息科技股份有限公司哈尔滨分公司</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</si>
  <si>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</si>
  <si>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职位亮点节日福利周末双休五险一金餐补定期体检员工旅游带薪年假弹性工作</t>
  </si>
  <si>
    <t>技术支持工程师（设备自动化）</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</si>
  <si>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</si>
  <si>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java开发工程师（证券）</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</si>
  <si>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</si>
  <si>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</si>
  <si>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@App测试，软件测试。</t>
  </si>
  <si>
    <t>北京正通科技有限公司</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</si>
  <si>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</si>
  <si>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</si>
  <si>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ASP.NET WEB开发工程师</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</si>
  <si>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</si>
  <si>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t>
  </si>
  <si>
    <t>深圳市网安计算机安全检测技术有限公司</t>
  </si>
  <si>
    <t>北京福化文仪科技有限公司</t>
  </si>
  <si>
    <t>计算机硬件,IT服务(系统/数据/维护),互联网/电子商务,计算机软件</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</si>
  <si>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</si>
  <si>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职位亮点五险一金绩效奖金带薪年假定期体检员工旅游高温补贴节日福利加班补助</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</si>
  <si>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</si>
  <si>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APP金融软件研发工程师</t>
  </si>
  <si>
    <t>深圳市理想智荟软件有限公司</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</si>
  <si>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</si>
  <si>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职位亮点五险一金年底双薪交通补助餐补通讯补助节日福利周末双休</t>
  </si>
  <si>
    <t>Java高级开发工程师/软件工程师</t>
  </si>
  <si>
    <t>北京易用联友科技有限公司</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</si>
  <si>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</si>
  <si>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职位亮点周末双休年底双薪包住员工旅游节日福利每年多次调薪</t>
  </si>
  <si>
    <t>深圳市优友互联有限公司</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</si>
  <si>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</si>
  <si>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</si>
  <si>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北京明天高软科技有限公司</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</si>
  <si>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</si>
  <si>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中高级web前端开发工程师</t>
  </si>
  <si>
    <t>职位亮点周末双休五险一金试用期全额加班补助通讯补助节日福利</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</si>
  <si>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</si>
  <si>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</si>
  <si>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职位亮点五险一金餐补带薪年假补充医疗保险定期体检员工旅游节日福利年底双薪</t>
  </si>
  <si>
    <t>中航联创科技有限公司</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</si>
  <si>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</si>
  <si>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</si>
  <si>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亚联财小额贷款</t>
  </si>
  <si>
    <t>深圳日企 急招 软件测试工程师</t>
  </si>
  <si>
    <t>锐兰科技(北京)有限公司</t>
  </si>
  <si>
    <t>职位亮点五险一金年底双薪年终分红餐补带薪年假补充医疗保险定期体检节日福利</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</si>
  <si>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</si>
  <si>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</si>
  <si>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</si>
  <si>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职位亮点带薪年假节日福利每年多次调薪五险一金</t>
  </si>
  <si>
    <t>职位亮点年底双薪交通补助餐补五险一金补充医疗保险通讯补助包吃定期体检</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</si>
  <si>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</si>
  <si>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高薪急聘JAVA工程师</t>
  </si>
  <si>
    <t>职位亮点五险一金带薪年假定期体检周末双休餐补</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</si>
  <si>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</si>
  <si>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系统分析员</t>
  </si>
  <si>
    <t>深圳市华藤环境信息科技有限公司</t>
  </si>
  <si>
    <t>深圳百果园实业发展有限公司</t>
  </si>
  <si>
    <t>职位亮点带薪年假定期体检周末双休健身俱乐部五险一金年底双薪餐补房补</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</si>
  <si>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</si>
  <si>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职位亮点五险一金绩效奖金年终分红带薪年假周末双休带团队公司重点项目</t>
  </si>
  <si>
    <t>零售/批发,快速消费品（食品/饮料/烟酒/日化）,礼品/玩具/工艺美术/收藏品/奢侈品,互联网/电子商务</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</si>
  <si>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</si>
  <si>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职位亮点五险一金绩效奖金年终分红带薪年假节日福利定期体检</t>
  </si>
  <si>
    <t>深圳急招软件工程师（对应设备）</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</si>
  <si>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</si>
  <si>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java工程师-石景山</t>
  </si>
  <si>
    <t>web前端工程师(Vue)</t>
  </si>
  <si>
    <t>北京伯智科技有限公司</t>
  </si>
  <si>
    <t>1.8万-2.2万</t>
  </si>
  <si>
    <t>职位亮点五险一金交通补助年底双薪高温补贴周末双休通讯补助</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</si>
  <si>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</si>
  <si>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职位亮点五险一金年底双薪定期体检带薪年假周末双休</t>
  </si>
  <si>
    <t>深圳-软件工程师</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</si>
  <si>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</si>
  <si>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</si>
  <si>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职位亮点创业公司五险一金周末双休弹性工作员工旅游</t>
  </si>
  <si>
    <t>常州网拍天下网络科技有限公司北京分公司</t>
  </si>
  <si>
    <t>职位亮点五险一金带薪年假年底双薪弹性工作节日福利餐补交通补助通讯补助</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</si>
  <si>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</si>
  <si>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</si>
  <si>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</si>
  <si>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职位亮点创业公司五险一金周末双休年终分红弹性工作带薪年假节日福利不加班</t>
  </si>
  <si>
    <t>职位亮点周末双休带薪年假弹性工作绩效奖金包吃定期体检年终奖金五险一金</t>
  </si>
  <si>
    <t>深圳急招软件工程师</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</si>
  <si>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</si>
  <si>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高级Java开发（研发）工程师</t>
  </si>
  <si>
    <t>职位亮点五险一金加班补助节日福利高温补贴员工旅游全勤奖周末双休</t>
  </si>
  <si>
    <t>职位描述工作内容：1.设备控制软件的编制、测试、修正；2.设备控制软件的改造、改善；应聘要求：1.有控制系统或通信系统相关经验；2.熟悉掌握数据库语言（MySQL，oracle）；3.能够熟练使用C#、C++语言进行编程；4.能对应出差</t>
  </si>
  <si>
    <t>深圳市紫光照明技术股份有限公司</t>
  </si>
  <si>
    <t>职位亮点五险一金绩效奖金带薪年假弹性工作定期体检节日福利周末双休包吃</t>
  </si>
  <si>
    <t>电子技术/半导体/集成电路,仪器仪表及工业自动化,耐用消费品（服饰/纺织/皮革/家具/家电）,其他</t>
  </si>
  <si>
    <t>北京鼎兴达信息科技股份有限公司</t>
  </si>
  <si>
    <t>职位亮点五险一金通讯补助免费班车员工旅游高温补贴节日福利周末双休交通补助</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</si>
  <si>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</si>
  <si>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</si>
  <si>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深圳急聘设备软件工程师</t>
  </si>
  <si>
    <t>Java 全栈开发工程师（跑合网）</t>
  </si>
  <si>
    <t>职位亮点五险一金带薪年假年底双薪定期体检交通补助员工旅游餐补节日福利</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</si>
  <si>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</si>
  <si>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</si>
  <si>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职位亮点五险一金交通补助餐补通讯补助带薪年假补充医疗保险定期体检</t>
  </si>
  <si>
    <t>系统维护员</t>
  </si>
  <si>
    <t>国药控股国大药房有限公司</t>
  </si>
  <si>
    <t>高级java研发工程师</t>
  </si>
  <si>
    <t>北京建恒信安科技有限公司</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</si>
  <si>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</si>
  <si>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医药/生物工程,零售/批发</t>
  </si>
  <si>
    <t>职位亮点五险一金餐补带薪年假定期体检高温补贴节日福利</t>
  </si>
  <si>
    <t>职位亮点五险一金绩效奖金带薪年假定期体检包吃年终奖金免费停车周末双休</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</si>
  <si>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</si>
  <si>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</si>
  <si>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职位亮点周末双休五险一金带薪年假弹性工作餐补交通补助通讯补助加班补助</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</si>
  <si>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</si>
  <si>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东莞市豪铖电子科技有限公司</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</si>
  <si>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</si>
  <si>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</si>
  <si>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职位亮点绩效奖金包吃交通补助通讯补助弹性工作免费班车节日福利五险一金</t>
  </si>
  <si>
    <t>电子软件工程师</t>
  </si>
  <si>
    <t>深圳市智意科技有限公司</t>
  </si>
  <si>
    <t>JAVA高级研发工程师（加班少+国企项目）</t>
  </si>
  <si>
    <t>电子技术/半导体/集成电路,耐用消费品（服饰/纺织/皮革/家具/家电）</t>
  </si>
  <si>
    <t>职位亮点五险一金年底双薪带薪年假员工旅游定期体检节日福利包住餐补</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</si>
  <si>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</si>
  <si>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1.4万-2.2万</t>
  </si>
  <si>
    <t>c++开发工程师    后海春笋大厦</t>
  </si>
  <si>
    <t>职位亮点周末双休带薪年假节日福利五险一金员工旅游补充医疗保险绩效奖金定期体检</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</si>
  <si>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</si>
  <si>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</si>
  <si>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</si>
  <si>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职位亮点周末双休五险一金加班补助交通补助餐补通讯补助弹性工作节日福利</t>
  </si>
  <si>
    <t>高级前端工程师-商家 (MJ000162)</t>
  </si>
  <si>
    <t>机器视觉工程师</t>
  </si>
  <si>
    <t>职位亮点节日福利五险一金绩效奖金带薪年假定期体检员工旅游周末双休年底双薪</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</si>
  <si>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</si>
  <si>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急招Java开发（双休+14-16k+年终奖）</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</si>
  <si>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</si>
  <si>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前端 DE-深圳-04175</t>
  </si>
  <si>
    <t>北京乐善移动科技有限公司</t>
  </si>
  <si>
    <t>职位亮点六险一金带薪年假员工旅游节日福利定期团建年前年终奖周末双休</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</si>
  <si>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</si>
  <si>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</si>
  <si>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深圳市高盛捷科技有限公司</t>
  </si>
  <si>
    <t>WebGL</t>
  </si>
  <si>
    <t>职位亮点五险一金年底双薪餐补全勤奖包住绩效奖金年终分红加班补助</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</si>
  <si>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</si>
  <si>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</si>
  <si>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职位亮点五险一金带薪年假节日福利全年15薪公司饭堂出国游周末双休全额公积金</t>
  </si>
  <si>
    <t>深圳市诺维尔科技互联网有限公司</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</si>
  <si>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</si>
  <si>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自动化测试 QA</t>
  </si>
  <si>
    <t>互联网/电子商务,计算机软件,互联网/电子商务,网络游戏</t>
  </si>
  <si>
    <t>职位亮点周末双休五险一金年底双薪绩效奖金全勤奖节日福利带薪年假员工旅游</t>
  </si>
  <si>
    <t>1.4万-2.7万</t>
  </si>
  <si>
    <t>初中高级软件测试</t>
  </si>
  <si>
    <t>职位亮点五险一金补充医疗保险带薪年假年底双薪绩效奖金交通补助节日福利周末双休</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</si>
  <si>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</si>
  <si>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实施&amp;研发工程师(周末双休)-事业二部</t>
  </si>
  <si>
    <t>职位亮点五险一金周末双休年底双薪补充医疗保险节日福利员工旅游加班补助</t>
  </si>
  <si>
    <t>1.4万-2.3万</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</si>
  <si>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</si>
  <si>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高级软件测试工程师（摄像机、麦克风）</t>
  </si>
  <si>
    <t>职位亮点餐补节日福利带薪年假五险一金周末双休绩效奖金年底双薪</t>
  </si>
  <si>
    <t>深圳市维海德技术股份有限公司</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</si>
  <si>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理念和合作精神，能接受挑战并承担⼯工作压力；6.扎实的编程基础，对各层常用开源的框架有深入的了解，对框架本身有过开发或重构者可优先考虑。</t>
  </si>
  <si>
    <t>广州合洲投资发展有限公司</t>
  </si>
  <si>
    <t>职位亮点五险一金年底双薪包住交通补助餐补通讯补助定期体检员工旅游</t>
  </si>
  <si>
    <t>北京星辰互联信息技术有限公司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</si>
  <si>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</si>
  <si>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职位亮点五险一金年底双薪全勤奖弹性工作员工旅游</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</si>
  <si>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</si>
  <si>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java开发工程师 急招~~</t>
  </si>
  <si>
    <t>天阳宏业科技股份有限公司北京分公司</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</si>
  <si>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</si>
  <si>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职位亮点五险一金餐补通讯补助带薪年假定期体检员工旅游节日福利加班补助</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</si>
  <si>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</si>
  <si>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职位亮点带薪年假周末双休五险一金定期体检绩效奖金不加班</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</si>
  <si>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</si>
  <si>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</si>
  <si>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</si>
  <si>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职位亮点五险一金全勤奖交通补助餐补通讯补助带薪年假定期体检</t>
  </si>
  <si>
    <t>MES制造执行系统-项目经理</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</si>
  <si>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</si>
  <si>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</si>
  <si>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研发工程师—JAVA</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</si>
  <si>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</si>
  <si>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中国平安人寿保险股份有限公司</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</si>
  <si>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</si>
  <si>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保险,银行,保险,互联网/电子商务</t>
  </si>
  <si>
    <t>高级java  web (偏前端) 工程师</t>
  </si>
  <si>
    <t>职位亮点带薪年假定期体检绩效奖金五险一金节日福利周末双休</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</si>
  <si>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</si>
  <si>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北京天世悦成税务师事务所有限公司</t>
  </si>
  <si>
    <t>职位描述岗位职责：1、负责新技术业务需求分析，参与业务流程设计2、负责新就技术业务需求的方案设计3、参与新技术平台的规划和方案设计及项目实施上线4、负责新技术平台开发、接口开发和业务需求开发 人员要求：1、计算机相关专业大学本科及以上，硕士优先2、两年以上IT工作经验, 熟练使用至少一种编程语言，例如 C++,C#, JAVA、python或.NET技术等,其中专家要求8年以上，资深5年以上3 、熟悉软件开发流程和方法4、出色的问题分析和解决能力；沟通表达良好5、喜欢编程有浓厚兴趣、踏实敬业、有很好的团队意识和沟通协作能力 6、熟练掌握windows平台基础技术，包括进程、多线程、消息机制、COM组件等优先7、有流程管理软件开发，视频软件，VR和项目实施经验优先</t>
  </si>
  <si>
    <t>软件实习生</t>
  </si>
  <si>
    <t>深圳市理邦精密仪器股份有限公司</t>
  </si>
  <si>
    <t>分众晶视广告有限公司</t>
  </si>
  <si>
    <t>专业服务/咨询(财会/法律/人力资源等),基金/证券/期货/投资</t>
  </si>
  <si>
    <t>职位亮点绩效奖金五险一金带薪年假节日福利员工旅游定期体检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</si>
  <si>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</si>
  <si>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职位亮点五险一金绩效奖金包住餐补房补带薪年假免费班车高温补贴</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</si>
  <si>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</si>
  <si>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</si>
  <si>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职位亮点补充医疗保险周末双休带薪年假定期体检五险一金年底双薪全勤奖</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</si>
  <si>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</si>
  <si>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</si>
  <si>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深圳市星火电子工程公司</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</si>
  <si>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</si>
  <si>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职位亮点五险一金股票期权补充医疗保险绩效奖金周末双休定期体检</t>
  </si>
  <si>
    <t>IT服务(系统/数据/维护),通信/电信运营、增值服务,计算机软件</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</si>
  <si>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</si>
  <si>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</si>
  <si>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高级软件测试工程师/测试经理</t>
  </si>
  <si>
    <t>深圳市爱德数智科技股份有限公司</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</si>
  <si>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</si>
  <si>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北京航天数据股份有限公司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</si>
  <si>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</si>
  <si>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</si>
  <si>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职位亮点周末双休五险一金餐补定期体检包吃采暖补贴绩效奖金通讯补助</t>
  </si>
  <si>
    <t>.NET开发工程师-岗位编号SH19524</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</si>
  <si>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</si>
  <si>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深圳市龙华区三和职业技能培训学校</t>
  </si>
  <si>
    <t>Java高级研发工程师</t>
  </si>
  <si>
    <t>微诺时代(北京)科技股份有限公司</t>
  </si>
  <si>
    <t>职位亮点五险一金绩效奖金高温补贴包住包吃</t>
  </si>
  <si>
    <t>上海英纬拓信息科技有限公司</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</si>
  <si>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</si>
  <si>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景观照明控制系统软件开发工程师（深圳）</t>
  </si>
  <si>
    <t>北京信达电通科技发展有限公司</t>
  </si>
  <si>
    <t>IT服务(系统/数据/维护),互联网/电子商务,电子技术/半导体/集成电路,计算机软件</t>
  </si>
  <si>
    <t>职位亮点五险一金绩效奖金加班补助交通补助餐补通讯补助带薪年假员工旅游</t>
  </si>
  <si>
    <t>职位亮点五险一金节日福利员工旅游带薪年假包吃</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</si>
  <si>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</si>
  <si>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</si>
  <si>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Java开发工程师(RSTBJ01)</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</si>
  <si>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</si>
  <si>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</si>
  <si>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职位亮点五险一金周末双休带薪年假年底双薪</t>
  </si>
  <si>
    <t>深圳吉阳智能科技有限公司</t>
  </si>
  <si>
    <t>职位亮点五险一金绩效奖金通讯补助节日福利周末双休项目奖金带薪年假年终奖金</t>
  </si>
  <si>
    <t>职位亮点五险一金绩效奖金包吃带薪年假每年多次调薪员工旅游14薪定期体检</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</si>
  <si>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</si>
  <si>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</si>
  <si>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深圳市神州通在线科技有限公司</t>
  </si>
  <si>
    <t>北京月新时代科技股份有限公司</t>
  </si>
  <si>
    <t>职位亮点五险一金年底双薪带薪年假节日福利交通补助</t>
  </si>
  <si>
    <t>计算机硬件,计算机软件,互联网/电子商务,IT服务(系统/数据/维护)</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</si>
  <si>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</si>
  <si>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天津智猪网网络科技有限公司</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</si>
  <si>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</si>
  <si>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Unity3d开发工程师(J10524)</t>
  </si>
  <si>
    <t>深圳贝尔创意科教有限公司</t>
  </si>
  <si>
    <t>互联网/电子商务,交通|运输|物流|仓储</t>
  </si>
  <si>
    <t>职位亮点五险一金年底双薪绩效奖金带薪年假节日福利创业公司包吃包住</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</si>
  <si>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</si>
  <si>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高信隆小额贷款有限公司</t>
  </si>
  <si>
    <t>教育/培训/院校,互联网/电子商务,计算机软件,电子技术/半导体/集成电路</t>
  </si>
  <si>
    <t>职位亮点员工旅游五险一金定期体检</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</si>
  <si>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</si>
  <si>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职位亮点定期体检补充医疗保险带薪年假周末双休五险一金绩效奖金通讯补助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</si>
  <si>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</si>
  <si>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职位亮点五险一金交通补助餐补带薪年假定期体检员工旅游周末双休节日福利</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</si>
  <si>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</si>
  <si>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Cloud Application Developer</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</si>
  <si>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</si>
  <si>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北京撼动科技有限公司</t>
  </si>
  <si>
    <t>职位描述职位描述：1.The full stack engineer will work with customers and partners and will be responsible for guiding customers in the design, engineering and implementation of Microsoft Azure and Microsoft Azure IoT based solutions;2.This position involves working with customers to design, code, debug/troubleshoot and otherwise guide to completion their IoT projects or solutions.职位要求：Technical:1.Well versed in connectivity, event processing, cloud storage and transform technologies;2. Well versed in utilizing connectivity protocols HTTP and others such as AMQP or MQTT. Low level understanding of TCP/UDP as well as DNS routing and IP tables a plus;3.3+ years of experience building web-based applications using two or more C#, PHP, Python, Java or Node.js;4.Previous experience in development on a public cloud (Amazon Web Services, Ali Cloud, Azure);5.Experience with one or more types of data storage, SQL Server, MySQL, MongoDB or other NoSQL databaseSkills;6.Experience building and deploying cloud applications;7.Experience with authentication and authorization such as AD or OAuth;8.Knowledge of the private cloud and hybrid cloud configuration;9.Knowledge of standard security topics related to web-based services;10.Experience developing both client and server sides of a connected device solution;11.Previous experience in developing code on device to connect to a public cloud, storing the data and analyzing it in the cloud;12.Familiarity with private cloud and hybrid cloud configurations;13.Experience administrating servers remotely in a cloud environment;14.Familiarity with Windows Azure;15.Proficiency using standard development tools, Git or other DVCS, debuggers, issue trackers like Jira, as well as CI tools like Travis or Jenkins;16.Familiarity with standard coding practices such as code reviews, unit testing, integration testing, scrum, agile etc;17.Strong communications (written and speaking) and interacting with customer and partners to build their solution, trouble shoot roadblocks;18.Excited about doing full stack development;19.Strong organizational, time management, communication, and engineering skills are necessary;20.The successful candidate will have a BS engineering degree or equivalent work experience combined with a minimum of 8+ years relevant work experience. We are looking for experienced individuals located in Shenzhen to be a part of this exciting team.工作经验:三年学历要求:本科薪水范围:15000-19999联系邮箱:PTA_WX@pactera.com</t>
  </si>
  <si>
    <t>上位机开发工程师</t>
  </si>
  <si>
    <t>职位亮点节日福利每年多次调薪周末双休五险一金绩效奖金带薪年假</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</si>
  <si>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</si>
  <si>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</si>
  <si>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点米(北京)科技有限公司</t>
  </si>
  <si>
    <t>职位亮点五险一金交通补助餐补通讯补助带薪年假补充医疗保险定期体检免费班车</t>
  </si>
  <si>
    <t>专业服务/咨询(财会/法律/人力资源等),中介服务,外包服务</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</si>
  <si>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</si>
  <si>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职位亮点五险一金交通补助员工旅游节日福利年底双薪加班补助周末双休带薪年假</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</si>
  <si>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</si>
  <si>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深圳市林全科技有限公司</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</si>
  <si>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</si>
  <si>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其他,贸易/进出口</t>
  </si>
  <si>
    <t>职位亮点绩效奖金年终分红餐补带薪年假补充医疗保险员工旅游节日福利</t>
  </si>
  <si>
    <t>Java服务器研发工程师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</si>
  <si>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</si>
  <si>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北京华夏乐游科技股份有限公司</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</si>
  <si>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</si>
  <si>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我爱我家集团</t>
  </si>
  <si>
    <t>深圳市天方达健信科技有限公司</t>
  </si>
  <si>
    <t>计算机软件,IT服务(系统/数据/维护),医疗/护理/美容/保健/卫生服务,互联网/电子商务</t>
  </si>
  <si>
    <t>职位亮点周末双休五险一金绩效奖金股票期权全勤奖弹性工作员工旅游节日福利</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</si>
  <si>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</si>
  <si>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</si>
  <si>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职位描述工作职责：1.熟悉java或php服务端编程;2.熟悉vue编程;3.负责产品研发、运维；任职要求：1、统招本科及以上；2、1年工作经验以上，有小程序开发经验加分；3、有责任心，思维敏捷，沟通能力好；</t>
  </si>
  <si>
    <t>产测工程师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</si>
  <si>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</si>
  <si>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昆仑保险经纪股份有限公司</t>
  </si>
  <si>
    <t>职位亮点五险一金加班补助交通补助餐补带薪年假定期体检员工旅游节日福利</t>
  </si>
  <si>
    <t>北京安迅伟业科技有限公司</t>
  </si>
  <si>
    <t>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</si>
  <si>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技术支持工程师（工业自动化）</t>
  </si>
  <si>
    <t>职位亮点五险一金年底双薪绩效奖金交通补助餐补通讯补助弹性工作补充医疗保险</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</si>
  <si>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</si>
  <si>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</si>
  <si>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中金数据系统有限公司</t>
  </si>
  <si>
    <t>深圳市百年智教育科技有限公司</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</si>
  <si>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</si>
  <si>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职位亮点绩效奖金交通补助餐补通讯补助采暖补贴带薪年假补充医疗保险高温补贴</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</si>
  <si>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</si>
  <si>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</si>
  <si>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项目经理(C++/JAVA)</t>
  </si>
  <si>
    <t>北京利达智通信息技术有限公司</t>
  </si>
  <si>
    <t>职位亮点五险一金年底双薪年终分红加班补助餐补通讯补助定期体检节日福利</t>
  </si>
  <si>
    <t>职位亮点五险一金绩效奖金全勤奖包吃包住年底双薪</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</si>
  <si>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</si>
  <si>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</si>
  <si>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java高开</t>
  </si>
  <si>
    <t>高级视觉项目工程师</t>
  </si>
  <si>
    <t>职位亮点绩效奖金通讯补助定期体检员工旅游带薪年假五险一金年底双薪</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</si>
  <si>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</si>
  <si>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</si>
  <si>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职位描述技能要求：银行本科学历，JAVA两年以上经验；熟悉oracle，linux；有银行或数据分析经验优先。</t>
  </si>
  <si>
    <t>中国经济信息社有限公司</t>
  </si>
  <si>
    <t>职位亮点年底双薪定期体检补充医疗保险员工旅游节日福利弹性工作带薪年假定期团建</t>
  </si>
  <si>
    <t>北京沃易思诺科技发展有限公司</t>
  </si>
  <si>
    <t>IT服务(系统/数据/维护),媒体/出版/影视/文化传播</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</si>
  <si>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</si>
  <si>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net软件维护工程师</t>
  </si>
  <si>
    <t>才众电脑（深圳）有限公司</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</si>
  <si>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</si>
  <si>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Java高级软件开发工程师</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</si>
  <si>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</si>
  <si>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职位亮点五险一金全勤奖餐补通讯补助节日福利带薪年假</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</si>
  <si>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</si>
  <si>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职位亮点五险一金全勤奖带薪年假周末双休</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</si>
  <si>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</si>
  <si>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对日JAVA高级工程师</t>
  </si>
  <si>
    <t>职位亮点周末双休五险一金股票期权包住交通补助餐补通讯补助定期体检</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</si>
  <si>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</si>
  <si>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深圳亿维锐创科技股份有限公司</t>
  </si>
  <si>
    <t>职位亮点每年多次调薪股票期权五险一金周末双休带薪年假节日福利员工旅游定期体检</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</si>
  <si>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</si>
  <si>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</si>
  <si>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</si>
  <si>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深圳市启悦光电有限公司</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</si>
  <si>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</si>
  <si>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北京爱农驿站科技服务有限公司</t>
  </si>
  <si>
    <t>职位亮点五险一金全勤奖包住定期体检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</si>
  <si>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</si>
  <si>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德硕管理咨询(深圳)有限公司</t>
  </si>
  <si>
    <t>职位亮点节日福利五险一金加班补助交通补助带薪年假定期体检员工旅游高温补贴</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</si>
  <si>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</si>
  <si>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职位亮点五险一金节日福利带薪年假绩效奖金房补餐补</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</si>
  <si>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</si>
  <si>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</si>
  <si>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高级软件工程师（前端/js）</t>
  </si>
  <si>
    <t>北京网录科技有限公司</t>
  </si>
  <si>
    <t>深圳技术支持测试工程师</t>
  </si>
  <si>
    <t>职位亮点五险一金股票期权弹性工作补充医疗保险节日福利定期体检绩效奖金</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</si>
  <si>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</si>
  <si>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</si>
  <si>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业务顾问（设备连网方向）</t>
  </si>
  <si>
    <t>深圳市美联国际教育有限公司北京教育咨询分公司</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</si>
  <si>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</si>
  <si>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职位亮点五险一金股票期权加班补助通讯补助带薪年假补充医疗保险节日福利定期体检</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</si>
  <si>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</si>
  <si>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.NET架构师(深圳）</t>
  </si>
  <si>
    <t>职位亮点五险一金餐补通讯补助带薪年假交通补助节日福利周末双休14薪</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</si>
  <si>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</si>
  <si>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国新健康保障服务集团股份有限公司北京分公司</t>
  </si>
  <si>
    <t>职位亮点五险一金带薪年假餐补通讯补助周末双休</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</si>
  <si>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</si>
  <si>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Android 开发工程师</t>
  </si>
  <si>
    <t>上海易能信息技术有限公司</t>
  </si>
  <si>
    <t>职位亮点五险一金年底双薪餐补工作居住证带薪年假补充医疗保险定期体检</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</si>
  <si>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</si>
  <si>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职位亮点五险一金餐补补充医疗保险带薪年假节日福利大牛带队周末双休</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</si>
  <si>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</si>
  <si>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职位亮点年底双薪绩效奖金弹性工作五险一金每年多次调薪员工旅游</t>
  </si>
  <si>
    <t>java web 全栈开发工程师</t>
  </si>
  <si>
    <t>国网汇通金财(北京)信息科技有限公司</t>
  </si>
  <si>
    <t>北京智慧空间科技有限责任公司</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</si>
  <si>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</si>
  <si>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职位亮点五险一金节日福利高温补贴补充医疗保险带薪年假绩效奖金餐补周末双休</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</si>
  <si>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</si>
  <si>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</si>
  <si>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职位亮点五险一金年底双薪绩效奖金年终分红股票期权带薪年假弹性工作通讯补助</t>
  </si>
  <si>
    <t>seo主管</t>
  </si>
  <si>
    <t>职位亮点五险一金年底双薪绩效奖金股票期权全勤奖年终分红</t>
  </si>
  <si>
    <t>软件负责人/需求分析师</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</si>
  <si>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</si>
  <si>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深圳市远望谷信息技术股份有限公司</t>
  </si>
  <si>
    <t>职位亮点五险一金节日福利周末双休带薪年假员工旅游弹性工作</t>
  </si>
  <si>
    <t>职位亮点五险一金周末双休餐补通讯补助交通补助节日福利绩效奖金带薪年假</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</si>
  <si>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</si>
  <si>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</si>
  <si>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职位亮点带薪年假餐补五险一金周末双休</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</si>
  <si>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</si>
  <si>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mes项目经理</t>
  </si>
  <si>
    <t>北京丽兹行房地产顾问有限公司-BJ7</t>
  </si>
  <si>
    <t>中安华邦(北京)安全生产技术研究院股份有限公司</t>
  </si>
  <si>
    <t>深圳灿态信息技术有限公司</t>
  </si>
  <si>
    <t>教育/培训/院校,计算机软件,媒体/出版/影视/文化传播,能源/矿产/采掘/冶炼</t>
  </si>
  <si>
    <t>职位亮点五险一金绩效奖金年终分红加班补助全勤奖弹性工作</t>
  </si>
  <si>
    <t>职位亮点创业公司周末双休五险一金绩效奖金股票期权弹性工作员工旅游节日福利</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</si>
  <si>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</si>
  <si>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</si>
  <si>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</si>
  <si>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职位亮点五险一金带薪年假定期体检员工旅游快速发展十国十城带团队出国游</t>
  </si>
  <si>
    <t>WPF软件工程师</t>
  </si>
  <si>
    <t>android工程师</t>
  </si>
  <si>
    <t>职位亮点五险一金餐补免费班车定期体检健身俱乐部节日福利交通补助</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</si>
  <si>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</si>
  <si>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职位亮点节日福利五险一金绩效奖金交通补助餐补周末双休带薪年假人才房</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</si>
  <si>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</si>
  <si>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UI讲师</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</si>
  <si>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</si>
  <si>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北京完美空间教育科技有限公司</t>
  </si>
  <si>
    <t>中级java软件开发</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</si>
  <si>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</si>
  <si>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职位亮点节日福利五险一金年底双薪交通补助员工旅游周末双休带薪年假</t>
  </si>
  <si>
    <t>尚品云智(北京)信息技术有限公司</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</si>
  <si>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</si>
  <si>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深圳腾尚时代信息科技有限公司</t>
  </si>
  <si>
    <t>互联网/电子商务,礼品/玩具/工艺美术/收藏品/奢侈品</t>
  </si>
  <si>
    <t>互联网/电子商务,IT服务(系统/数据/维护),计算机软件,广告/会展/公关</t>
  </si>
  <si>
    <t>职位亮点五险一金年底双薪绩效奖金加班补助包吃包住带薪年假员工旅游</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</si>
  <si>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</si>
  <si>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</si>
  <si>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职位亮点五险一金定期体检带薪年假餐补节日福利</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</si>
  <si>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</si>
  <si>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高级系统工程师</t>
  </si>
  <si>
    <t>北京品友互动信息技术股份公司</t>
  </si>
  <si>
    <t>职位亮点周末双休五险一金带薪年假弹性工作定期体检补充医疗保险员工旅游</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</si>
  <si>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</si>
  <si>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深圳市益心达医学新技术有限公司</t>
  </si>
  <si>
    <t>互联网/电子商务,互联网/电子商务,广告/会展/公关,计算机软件</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</si>
  <si>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</si>
  <si>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职位亮点年底双薪绩效奖金加班补助带薪年假补充医疗保险五险一金定期体检节日福利</t>
  </si>
  <si>
    <t>职位亮点五险一金餐补员工旅游节日福利带薪年假定期体检年底双薪</t>
  </si>
  <si>
    <t>职位亮点五险一金包住包吃补充医疗保险定期体检节日福利</t>
  </si>
  <si>
    <t>后台测试组长</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</si>
  <si>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</si>
  <si>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</si>
  <si>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北京本草天下中医药科技有限责任公司</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</si>
  <si>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</si>
  <si>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职位亮点住房补贴每年多次调薪五险一金年底双薪绩效奖金餐补带薪年假定期体检</t>
  </si>
  <si>
    <t>职位亮点五险一金周末双休年终分红餐补带薪年假绩效奖金定期体检</t>
  </si>
  <si>
    <t>项目经理（北京）</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</si>
  <si>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</si>
  <si>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北京双泽维度信息技术有限公司</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</si>
  <si>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</si>
  <si>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深圳市恒创智达信息技术有限公司</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</si>
  <si>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</si>
  <si>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职位亮点节日福利五险一金带薪年假定期体检员工旅游周末双休弹性工作项目奖金</t>
  </si>
  <si>
    <t>IT服务(系统/数据/维护),电气/电力/水利,大型设备/机电设备/重工业,石油/石化/化工</t>
  </si>
  <si>
    <t>职位亮点五险一金绩效奖金交通补助餐补通讯补助带薪年假高温补贴节日福利</t>
  </si>
  <si>
    <t>算法工程师（可落户）</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</si>
  <si>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</si>
  <si>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北京知源智生信息科技有限公司</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</si>
  <si>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</si>
  <si>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</si>
  <si>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IT8200大数据分析工程师工程师</t>
  </si>
  <si>
    <t>深圳市龙华新区三和职业技能培训学校</t>
  </si>
  <si>
    <t>学术/科研,计算机软件,互联网/电子商务</t>
  </si>
  <si>
    <t>职位亮点公司重点项目健身俱乐部带薪年假五险一金弹性工作节日福利周末双休14薪</t>
  </si>
  <si>
    <t>其他,专业服务/咨询(财会/法律/人力资源等),教育/培训/院校,外包服务</t>
  </si>
  <si>
    <t>职位亮点五险一金带薪年假绩效奖金定期体检房补包住包吃</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</si>
  <si>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</si>
  <si>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</si>
  <si>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视觉技术算法工程师</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</si>
  <si>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</si>
  <si>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职位亮点五险一金年底双薪绩效奖金加班补助带薪年假节日福利定期体检</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</si>
  <si>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</si>
  <si>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深圳四方精创资讯股份有限公司</t>
  </si>
  <si>
    <t>职位亮点五险一金绩效奖金带薪年假补充医疗保险员工旅游节日福利</t>
  </si>
  <si>
    <t>项目交付工程师</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</si>
  <si>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</si>
  <si>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职位亮点五险一金餐补定期体检补充医疗保险带薪年假节日福利高温补贴</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</si>
  <si>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</si>
  <si>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</si>
  <si>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安卓软件工程师</t>
  </si>
  <si>
    <t>Benet培训讲师</t>
  </si>
  <si>
    <t>职位亮点年底双薪带薪年假员工旅游节日福利周末双休13薪</t>
  </si>
  <si>
    <t>北大青鸟阜成门校区</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</si>
  <si>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</si>
  <si>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海南大圣娱乐有限公司广州分公司</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</si>
  <si>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</si>
  <si>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教育/培训/院校,其他,计算机软件,计算机硬件</t>
  </si>
  <si>
    <t>职位亮点五险一金绩效奖金员工旅游带薪年假全勤奖节日福利餐补弹性工作</t>
  </si>
  <si>
    <t>linux运维工程师-dw20190408</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</si>
  <si>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</si>
  <si>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职位亮点五险一金带薪年假绩效奖金大牛带队项目奖金全勤奖加班补助</t>
  </si>
  <si>
    <t>职位描述技能要求：U3DC++C#OpenGL1. 具备扎实的C++、C#、数据结构、算法基础。2. 有使用Unity3D开发游戏的经验。3. 游戏行业3年以上客户端开发经验。4. 熟悉图形学、OpenGL优先考虑。</t>
  </si>
  <si>
    <t>前端高级</t>
  </si>
  <si>
    <t>赴日java/net开发工程师募集（日语要求）</t>
  </si>
  <si>
    <t>Star Software Co., Ltd</t>
  </si>
  <si>
    <t>职位亮点员工旅游交通补助弹性工作补充医疗保险加班补助每年多次调薪</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</si>
  <si>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</si>
  <si>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</si>
  <si>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视觉工程师Visionpro</t>
  </si>
  <si>
    <t>深圳市晶象光电有限公司</t>
  </si>
  <si>
    <t>职位描述4年以上工作经验精通javascript语言精通jquery,Extjs 等主流框架精通 IE,chrome,firefox等主流浏览器兼容性差异有基本的前后台交互经验者优先</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</si>
  <si>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</si>
  <si>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CRM运维实施顾问</t>
  </si>
  <si>
    <t>深圳金雅福控股集团有限公司</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</si>
  <si>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</si>
  <si>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基金/证券/期货/投资,互联网/电子商务,礼品/玩具/工艺美术/收藏品/奢侈品</t>
  </si>
  <si>
    <t>职位亮点五险一金绩效奖金全勤奖带薪年假不加班周末双休每年多次调薪</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</si>
  <si>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</si>
  <si>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技术经理（Java方向）</t>
  </si>
  <si>
    <t>北京一维大成科技有限公司</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</si>
  <si>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</si>
  <si>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HTML5开发工程师（前端）</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</si>
  <si>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</si>
  <si>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深圳市英柏检测技术有限公司</t>
  </si>
  <si>
    <t>职位亮点五险一金绩效奖金股票期权包住餐补带薪年假弹性工作补充医疗保险</t>
  </si>
  <si>
    <t>检验/检测/认证,耐用消费品（服饰/纺织/皮革/家具/家电）,电子技术/半导体/集成电路</t>
  </si>
  <si>
    <t>职位亮点五险一金年底双薪绩效奖金带薪年假通讯补助餐补定期体检定期团建</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</si>
  <si>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</si>
  <si>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</si>
  <si>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直达500强巨头总部带薪实习——高薪IT岗位</t>
  </si>
  <si>
    <t>上海西顿汽车科技有限公司</t>
  </si>
  <si>
    <t>软件工程师（运动控制/机器视觉）</t>
  </si>
  <si>
    <t>深圳市新益昌自动化设备有限公司</t>
  </si>
  <si>
    <t>职位亮点五险一金全勤奖交通补助带薪年假员工旅游节日福利定期体检</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</si>
  <si>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</si>
  <si>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深圳市伟铭光电有限公司</t>
  </si>
  <si>
    <t>职位亮点五险一金创业公司项目奖金定期团建出国游</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</si>
  <si>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</si>
  <si>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.net开发工程师   （车公庙）</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</si>
  <si>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</si>
  <si>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职位亮点五险一金带薪年假节日福利员工旅游大牛带队定期团建年底双薪交通补助</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</si>
  <si>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</si>
  <si>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深圳市综合自动化科技有限公司</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</si>
  <si>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</si>
  <si>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职位亮点周末双休五险一金年底双薪绩效奖金包住带薪年假全勤奖员工旅游</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</si>
  <si>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</si>
  <si>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</si>
  <si>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深圳市诚亿医疗器械有限公司</t>
  </si>
  <si>
    <t>前端工程师高级</t>
  </si>
  <si>
    <t>医疗设备/器械,医药/生物工程,医疗/护理/美容/保健/卫生服务,零售/批发</t>
  </si>
  <si>
    <t>职位亮点绩效奖金带薪年假员工旅游节日福利五险一金</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</si>
  <si>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</si>
  <si>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java工具开发工程师-深圳-02524</t>
  </si>
  <si>
    <t>上海经义信息技术有限公司</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</si>
  <si>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</si>
  <si>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职位亮点周末双休五险一金带薪年假补充医疗保险定期体检免费班车员工旅游节日福利</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</si>
  <si>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</si>
  <si>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</si>
  <si>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职位亮点五险一金绩效奖金餐补加班补助带薪年假弹性工作每年多次调薪大牛带队</t>
  </si>
  <si>
    <t>职位亮点五险一金绩效奖金加班补助通讯补助员工旅游节日福利</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</si>
  <si>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</si>
  <si>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EDI开发助理工程师</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</si>
  <si>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</si>
  <si>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深圳市景旺电子股份有限公司</t>
  </si>
  <si>
    <t>天云融创数据科技(北京)有限公司</t>
  </si>
  <si>
    <t>职位亮点包住员工旅游定期体检带薪年假节日福利绩效奖金五险一金</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</si>
  <si>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</si>
  <si>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旻投电力发展有限公司</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</si>
  <si>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</si>
  <si>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职位描述职位描述：1、负责在部门经理的指导下完成开发工作内容；2、负责代码编写，撰写技术文档和技术报告；3、学习能力强，工作热情高，富有责任感。职位要求：1、熟悉WINDOWS开发环境和工具，三年或以上软件开发经验；2、熟练掌握asp.net web开发技术及html、css、javascript语言，熟悉C#开发语言，具有前后端开发经验；3、对SQL语法规则和特点有一定的了解；4、责任心强，有良好的合作精神，沟通能力较强，能承担较大的工作压力。工作经验:三年学历要求:大专薪水范围:10000-14999联系邮箱:PTA_SZ@pactera.com</t>
  </si>
  <si>
    <t>深圳威迈斯新能源股份有限公司</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</si>
  <si>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</si>
  <si>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职位亮点周末双休餐补定期体检五险一金全额公积金高温补贴14薪定期团建</t>
  </si>
  <si>
    <t>职位亮点五险一金年底双薪绩效奖金年终分红员工旅游定期体检每年多次调薪弹性工作</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</si>
  <si>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</si>
  <si>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ATE软件开发工程师J</t>
  </si>
  <si>
    <t>嘉兆科技（深圳）有限公司</t>
  </si>
  <si>
    <t>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</si>
  <si>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职位亮点五险一金年底双薪绩效奖金节日福利不加班带薪年假定期体检周末双休</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</si>
  <si>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</si>
  <si>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鹍骐科技(北京)股份有限公司</t>
  </si>
  <si>
    <t>软件程序员-应届毕业生</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</si>
  <si>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</si>
  <si>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沛顿科技（深圳）有限公司</t>
  </si>
  <si>
    <t>职位亮点五险一金全勤奖节日福利周末双休定期团建公司重点项目</t>
  </si>
  <si>
    <t>职位亮点五险一金年底双薪绩效奖金餐补房补带薪年假高温补贴</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</si>
  <si>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</si>
  <si>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职位亮点交通补助餐补通讯补助五险一金绩效奖金定期体检</t>
  </si>
  <si>
    <t>仿真算法工程师(骨骼动作驱动)</t>
  </si>
  <si>
    <t>真玫智能科技（深圳）有限公司</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</si>
  <si>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</si>
  <si>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高级H5工程师</t>
  </si>
  <si>
    <t>互联网/电子商务,耐用消费品（服饰/纺织/皮革/家具/家电）,计算机软件</t>
  </si>
  <si>
    <t>职位亮点五险一金年底双薪绩效奖金弹性工作带薪年假交通补助年终分红通讯补助</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</si>
  <si>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</si>
  <si>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</si>
  <si>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海格德生物科技(深圳)有限公司</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</si>
  <si>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</si>
  <si>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全栈研发经理（web/java）</t>
  </si>
  <si>
    <t>医疗设备/器械,医药/生物工程,医疗/护理/美容/保健/卫生服务</t>
  </si>
  <si>
    <t>职位亮点住房补贴五险一金绩效奖金交通补助餐补房补通讯补助带薪年假</t>
  </si>
  <si>
    <t>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</si>
  <si>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职位亮点五险一金绩效奖金通讯补助带薪年假员工旅游高温补贴节日福利餐补</t>
  </si>
  <si>
    <t>职位亮点绩效奖金全勤奖包吃包住弹性工作员工旅游节日福利通讯补助</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</si>
  <si>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</si>
  <si>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</si>
  <si>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软件开发工程师（.net /OA/ERP）</t>
  </si>
  <si>
    <t>深圳光韵达光电科技股份有限公司</t>
  </si>
  <si>
    <t>电子技术/半导体/集成电路,加工制造（原料加工/模具）,仪器仪表及工业自动化,医疗设备/器械</t>
  </si>
  <si>
    <t>职位亮点年底双薪绩效奖金全勤奖带薪年假定期体检员工旅游节日福利五险一金</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</si>
  <si>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</si>
  <si>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职位亮点绩效奖金年底双薪五险一金餐补</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</si>
  <si>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</si>
  <si>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职位描述职位描述：1、负责公司Windows桌面应用的开发；2、和团队一起完成技术方案、开发体系、设计文档的编写；职位要求：1、精通C#语言和NET Framework构架、C#中多线程、网络编程;3、精通C# windows程序的界面开发；4、熟悉关系型数据库及SQL语句；5、有良好的编程习惯、文档编写能力及学习能力；6、喜欢技术研究，并具备良好的团队协作精神和解决问题的能力；7、3年及以上工作经历；8、熟练的英文阅读及写作能力工作经验:三年学历要求:大专薪水范围:15000-19999联系邮箱:PTA_SZ@pactera.com</t>
  </si>
  <si>
    <t>中高级GO语言开发工程师</t>
  </si>
  <si>
    <t>深圳创想营销文化传媒有限公司</t>
  </si>
  <si>
    <t>职位亮点五险一金年底双薪绩效奖金包住包吃全勤奖带薪年假房补</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</si>
  <si>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</si>
  <si>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机器视觉助理工程师</t>
  </si>
  <si>
    <t>对日中级java工程师</t>
  </si>
  <si>
    <t>郑州超预企服企业管理咨询有限公司</t>
  </si>
  <si>
    <t>职位亮点五险一金绩效奖金餐补定期体检补充医疗保险</t>
  </si>
  <si>
    <t>深圳市巨力方视觉技术有限公司</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</si>
  <si>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</si>
  <si>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职位亮点年底双薪绩效奖金交通补助餐补通讯补助带薪年假弹性工作补充医疗保险</t>
  </si>
  <si>
    <t>职位描述技能要求：Java对日入项经验                   技术要求： 1、2年以上对日Java开发经验                                                             2、熟悉JAVA开发语言以及其他相关开发技术；                                                                           3、熟悉对日项目开发流程；                                                                                                          4、可读懂对日项目式样书，日语3级水平</t>
  </si>
  <si>
    <t>恒宝股份</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</si>
  <si>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</si>
  <si>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职位亮点弹性工作节日福利交通补助</t>
  </si>
  <si>
    <t>深圳市欧啦啦科技有限公司</t>
  </si>
  <si>
    <t>开发工程师（java）</t>
  </si>
  <si>
    <t>互联网/电子商务,广告/会展/公关,计算机软件,外包服务</t>
  </si>
  <si>
    <t>职位亮点创业公司不加班弹性工作年终分红绩效奖金员工旅游包住包吃</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</si>
  <si>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</si>
  <si>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</si>
  <si>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深圳市星空互娱科技有限公司</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</si>
  <si>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</si>
  <si>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职位亮点14薪五险一金年底双薪绩效奖金交通补助房补通讯补助节日福利</t>
  </si>
  <si>
    <t>职位亮点创业公司五险一金绩效奖金全勤奖餐补带薪年假节日福利定期体检</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</si>
  <si>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</si>
  <si>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上海耀诚通信科技有限公司</t>
  </si>
  <si>
    <t>GIS开发工程师-深圳</t>
  </si>
  <si>
    <t>长沙北斗产业安全技术研究院有限公司</t>
  </si>
  <si>
    <t>通信/电信/网络设备,电子技术/半导体/集成电路,学术/科研,航空/航天研究与制造</t>
  </si>
  <si>
    <t>职位亮点节日福利14薪五险一金交通补助餐补补充医疗保险定期体检员工旅游</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</si>
  <si>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</si>
  <si>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</si>
  <si>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上位机软件工程师（有班车包午餐）</t>
  </si>
  <si>
    <t>深圳雷杜生命科学股份有限公司</t>
  </si>
  <si>
    <t>北京钱方银通科技有限公司</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</si>
  <si>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</si>
  <si>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职位亮点五险一金年底双薪绩效奖金加班补助通讯补助带薪年假</t>
  </si>
  <si>
    <t>Java开发工程师(上海浦东区)</t>
  </si>
  <si>
    <t>职位亮点周末双休五险一金年底双薪带薪年假员工旅游高温补贴节日福利餐补</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</si>
  <si>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</si>
  <si>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图像处理/视频算法工程师</t>
  </si>
  <si>
    <t>计算机软件,IT服务(系统/数据/维护),基金/证券/期货/投资,跨领域经营</t>
  </si>
  <si>
    <t>职位亮点带薪年假定期体检节日福利补充医疗保险五险一金年底双薪</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</si>
  <si>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</si>
  <si>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安卓开发工程师 后端 java 少儿游戏开发</t>
  </si>
  <si>
    <t>智苗网络科技(北京)有限公司</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</si>
  <si>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</si>
  <si>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</si>
  <si>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职位亮点五险一金定期体检员工旅游节日福利带薪年假全勤奖加班补助</t>
  </si>
  <si>
    <t>职位亮点五险一金绩效奖金全勤奖交通补助餐补通讯补助带薪年假弹性工作</t>
  </si>
  <si>
    <t>职位亮点五险一金绩效奖金发展空间弹性工作周末双休全额公积金</t>
  </si>
  <si>
    <t>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</si>
  <si>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</si>
  <si>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机器视觉应用工程师：</t>
  </si>
  <si>
    <t>深圳市创科自动化控制技术有限公司</t>
  </si>
  <si>
    <t>高级java开发工程师（可做项目经理）</t>
  </si>
  <si>
    <t>职位亮点五险一金年底双薪绩效奖金带薪年假员工旅游节日福利14薪</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</si>
  <si>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</si>
  <si>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职位亮点五险一金绩效奖金交通补助餐补定期体检节日福利通讯补助</t>
  </si>
  <si>
    <t>职位描述技能要求：Java  熟悉Java编程和面向对象的程序设计；熟悉Spring、Struts、Hibernate和ibatis等框架；  熟悉MySQL，ORACLE等关系型数据库开发技术及相关工具； 有一定的Weblogic,Tomcat等主流应用服务器使用经验；</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</si>
  <si>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</si>
  <si>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职位亮点五险一金年底双薪绩效奖金年终分红包住带薪年假弹性工作定期体检</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</si>
  <si>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</si>
  <si>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.net开发工程师 （中级）</t>
  </si>
  <si>
    <t>网智天元科技集团股份有限公司</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</si>
  <si>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</si>
  <si>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深圳创华智能科技有限公司</t>
  </si>
  <si>
    <t>职位亮点餐补通讯补助五险一金全勤奖绩效奖金带薪年假节日福利员工旅游</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</si>
  <si>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</si>
  <si>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</si>
  <si>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硬件工程师转软件开发工程师</t>
  </si>
  <si>
    <t>职位亮点住房补贴年终分红绩效奖金年底双薪五险一金交通补助餐补房补</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</si>
  <si>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</si>
  <si>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</si>
  <si>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c++服务器</t>
  </si>
  <si>
    <t>飞鱼科技国际有限公司</t>
  </si>
  <si>
    <t>java研发项目经理</t>
  </si>
  <si>
    <t>职位亮点五险一金年底双薪带薪年假弹性工作定期体检节日福利绩效奖金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</si>
  <si>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</si>
  <si>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职位亮点五险一金年底双薪餐补带薪年假员工旅游节日福利</t>
  </si>
  <si>
    <t>Java开发工程师（智能交通项目）</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</si>
  <si>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</si>
  <si>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仁卅信息科技(上海)有限公司</t>
  </si>
  <si>
    <t>JAVA系统管理服务研发工程师</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</si>
  <si>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</si>
  <si>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</si>
  <si>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陕西科海集团有限公司</t>
  </si>
  <si>
    <t>职位亮点绩效奖金带薪年假节日福利带团队</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</si>
  <si>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</si>
  <si>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</si>
  <si>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</si>
  <si>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设计验证部副经理（电源事业部）</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</si>
  <si>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</si>
  <si>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职位亮点五险一金绩效奖金包住餐补通讯补助节日福利免费班车定期体检</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</si>
  <si>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</si>
  <si>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asp.net高级开发工程师</t>
  </si>
  <si>
    <t>深圳奎蛇软件科技有限公司</t>
  </si>
  <si>
    <t>Java中级开发工程师（上海浦东）</t>
  </si>
  <si>
    <t>职位亮点年底双薪五险一金交通补助周末双休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</si>
  <si>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</si>
  <si>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急聘.net开发工程师</t>
  </si>
  <si>
    <t>深圳市管家婆网络服务有限公司</t>
  </si>
  <si>
    <t>职位亮点周末双休五险一金年底双薪弹性工作带薪年假节日福利高温补贴绩效奖金</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</si>
  <si>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</si>
  <si>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网络设备测试工程师</t>
  </si>
  <si>
    <t>深圳海荻威光电科技有限公司</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</si>
  <si>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</si>
  <si>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</si>
  <si>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java研发经理</t>
  </si>
  <si>
    <t>上海成生科技有限公司</t>
  </si>
  <si>
    <t>职位亮点每年多次调薪五险一金包住房补节日福利带薪年假绩效奖金员工旅游</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</si>
  <si>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</si>
  <si>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.net软件工程师实习生</t>
  </si>
  <si>
    <t>职位亮点周末双休五险一金包住餐补节日福利绩效奖金年终分红带薪年假</t>
  </si>
  <si>
    <t>职位亮点五险一金餐补节日福利员工旅游项目奖金绩效奖金</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</si>
  <si>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</si>
  <si>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</si>
  <si>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软件工程师 数码</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</si>
  <si>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</si>
  <si>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深圳市兆驰股份有限公司</t>
  </si>
  <si>
    <t>职位亮点加班补助餐补带薪年假节日福利五险一金周末双休全额公积金年终奖</t>
  </si>
  <si>
    <t>职位亮点五险一金免费班车绩效奖金年底双薪包住定期体检员工旅游带薪年假</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</si>
  <si>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</si>
  <si>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Delphi软件工程师</t>
  </si>
  <si>
    <t>深圳市爱康生物科技有限公司</t>
  </si>
  <si>
    <t>医疗设备/器械,仪器仪表及工业自动化,大型设备/机电设备/重工业,医药/生物工程</t>
  </si>
  <si>
    <t>职位亮点五险一金绩效奖金全勤奖包吃带薪年假节日福利定期体检周末双休</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</si>
  <si>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</si>
  <si>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视觉系统应用工程师</t>
  </si>
  <si>
    <t>职位亮点健身俱乐部五险一金包吃包住带薪年假员工旅游节日福利</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</si>
  <si>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</si>
  <si>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</si>
  <si>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JAVA IT开发工程师</t>
  </si>
  <si>
    <t>南京中兴力维软件有限公司</t>
  </si>
  <si>
    <t>后端JAVA软件工程师</t>
  </si>
  <si>
    <t>Java开发技术骨干</t>
  </si>
  <si>
    <t>上海兢泽信息技术有限公司</t>
  </si>
  <si>
    <t>北京立思辰科技股份有限公司</t>
  </si>
  <si>
    <t>职位亮点带薪年假定期体检员工旅游节日福利六险一金每年多级调薪绩效奖金周末双休</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</si>
  <si>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</si>
  <si>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C#.Net软件C/S(Winform窗体)工程师</t>
  </si>
  <si>
    <t>职位亮点五险一金绩效奖金餐补带薪年假定期体检节日福利补充医疗保险通讯补助</t>
  </si>
  <si>
    <t>职位亮点五险一金绩效奖金全勤奖房补员工旅游带薪年假健身俱乐部</t>
  </si>
  <si>
    <t>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</si>
  <si>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</si>
  <si>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</si>
  <si>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职位亮点五险一金绩效奖金定期体检补充医疗保险带薪年假不加班员工旅游</t>
  </si>
  <si>
    <t>java中级研发工程师</t>
  </si>
  <si>
    <t>北京春秋永乐文化传播股份有限公司</t>
  </si>
  <si>
    <t>上海衡翔网络科技有限公司</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</si>
  <si>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</si>
  <si>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互联网/电子商务,广告/会展/公关,媒体/出版/影视/文化传播,娱乐/体育/休闲</t>
  </si>
  <si>
    <t>ERP技术支持HN16025</t>
  </si>
  <si>
    <t>职位亮点五险一金绩效奖金加班补助全勤奖餐补带薪年假补充医疗保险节日福利</t>
  </si>
  <si>
    <t>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</si>
  <si>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高级前端研发工程师(J11090)</t>
  </si>
  <si>
    <t>职位亮点五险一金绩效奖金餐补通讯补助带薪年假弹性工作补充医疗保险定期体检</t>
  </si>
  <si>
    <t>铁甲</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</si>
  <si>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</si>
  <si>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深圳市圆马自动化科技有限公司</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</si>
  <si>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</si>
  <si>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职位亮点五险一金周末双休定期体检节日福利带薪年假补充医疗保险</t>
  </si>
  <si>
    <t>互联网/电子商务,房地产/建筑/建材/工程,大型设备/机电设备/重工业,互联网/电子商务</t>
  </si>
  <si>
    <t>java技术经理</t>
  </si>
  <si>
    <t>职位亮点五险一金绩效奖金餐补补充医疗保险每年多次调薪带薪年假定期体检</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</si>
  <si>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</si>
  <si>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</si>
  <si>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北京击壤科技有限公司</t>
  </si>
  <si>
    <t>宁波五招信息技术有限公司</t>
  </si>
  <si>
    <t>深圳市易而普咨询管理有限公司</t>
  </si>
  <si>
    <t>媒体/出版/影视/文化传播,IT服务(系统/数据/维护),广告/会展/公关,专业服务/咨询(财会/法律/人力资源等)</t>
  </si>
  <si>
    <t>职位亮点五险一金全勤奖餐补带薪年假每年多次调薪周末双休交通补助</t>
  </si>
  <si>
    <t>职位亮点五险一金年底双薪绩效奖金交通补助全勤奖通讯补助带薪年假</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</si>
  <si>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</si>
  <si>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</si>
  <si>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上位机软件开发工程师/应用工程师</t>
  </si>
  <si>
    <t>深圳市研控自动化科技有限公司</t>
  </si>
  <si>
    <t>职位亮点五险一金绩效奖金员工旅游节日福利年终分红带薪年假周末双休</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</si>
  <si>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</si>
  <si>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</si>
  <si>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高级实施工程师（大数据方向）</t>
  </si>
  <si>
    <t>职位亮点加班补助周末双休项目奖金公司重点项目通讯补助绩效奖金餐补</t>
  </si>
  <si>
    <t>职位亮点创业公司五险一金带薪年假补充医疗保险弹性工作</t>
  </si>
  <si>
    <t>职位亮点五险一金绩效奖金全勤奖带薪年假定期体检补充医疗保险高温补贴节日福利</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</si>
  <si>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</si>
  <si>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</si>
  <si>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web前端开发工程师（高级）</t>
  </si>
  <si>
    <t>深圳科瑞技术股份有限公司</t>
  </si>
  <si>
    <t>仪器仪表及工业自动化,计算机软件,加工制造（原料加工/模具）,大型设备/机电设备/重工业</t>
  </si>
  <si>
    <t>职位亮点五险一金年底双薪绩效奖金加班补助餐补包住带薪年假定期体检</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</si>
  <si>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</si>
  <si>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职位亮点五险一金加班补助餐补补充医疗保险定期体检节日福利</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</si>
  <si>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</si>
  <si>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</si>
  <si>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中级开发工程师java</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</si>
  <si>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</si>
  <si>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硬件工程师/硬件研发（S）</t>
  </si>
  <si>
    <t>职位亮点五险一金带薪年假绩效奖金股票期权</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</si>
  <si>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</si>
  <si>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深圳市禾葡兰化妆品有限公司</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</si>
  <si>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</si>
  <si>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职位亮点五险一金全勤奖餐补带薪年假定期体检员工旅游节日福利健身俱乐部</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</si>
  <si>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</si>
  <si>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北京希遇信息科技有限公司</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</si>
  <si>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</si>
  <si>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VR/AR开发工程师</t>
  </si>
  <si>
    <t>java高级开发工程师—研发部</t>
  </si>
  <si>
    <t>深圳水晶石数字科技有限公司</t>
  </si>
  <si>
    <t>上海月蚀软件有限公司</t>
  </si>
  <si>
    <t>媒体/出版/影视/文化传播,广告/会展/公关,房地产/建筑/建材/工程,跨领域经营</t>
  </si>
  <si>
    <t>职位亮点创业公司无试用期周末双休五险一金弹性工作带薪年假补充医疗保险节日福利</t>
  </si>
  <si>
    <t>职位亮点五险一金绩效奖金带薪年假弹性工作定期体检员工旅游节日福利年底双薪</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</si>
  <si>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</si>
  <si>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</si>
  <si>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深圳市致远科技有限公司</t>
  </si>
  <si>
    <t>北京智联弘盛科技发展有限公司</t>
  </si>
  <si>
    <t>职位亮点五险一金绩效奖金加班补助全勤奖包吃包住带薪年假员工旅游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</si>
  <si>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</si>
  <si>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职位亮点五险一金年底双薪带薪年假创业公司</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</si>
  <si>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</si>
  <si>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职位亮点五险一金餐补交通补助通讯补助节日福利员工旅游全勤奖周末双休</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</si>
  <si>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</si>
  <si>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微医集团</t>
  </si>
  <si>
    <t>职位亮点五险一金年底双薪绩效奖金股票期权</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</si>
  <si>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</si>
  <si>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鹏鼎控股(深圳)股份有限公司</t>
  </si>
  <si>
    <t>互联网/电子商务,计算机软件,IT服务(系统/数据/维护),医疗设备/器械</t>
  </si>
  <si>
    <t>职位亮点五险一金绩效奖金年终分红加班补助带薪年假节日福利免费班车周末双休</t>
  </si>
  <si>
    <t>职位亮点节日福利五险一金年底双薪绩效奖金加班补助带薪年假定期体检高温补贴</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</si>
  <si>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</si>
  <si>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</si>
  <si>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软件工程</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</si>
  <si>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</si>
  <si>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深圳市深杰皓科技有限公司</t>
  </si>
  <si>
    <t>贸易/进出口,仪器仪表及工业自动化,印刷/包装/造纸,电气/电力/水利</t>
  </si>
  <si>
    <t>职位亮点五险一金年底双薪带薪年假包住高温补贴节日福利餐补通讯补助</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</si>
  <si>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</si>
  <si>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开发工程师--后台开发（驻场开发）</t>
  </si>
  <si>
    <t>领航动力信息系统有限公司上海分公司</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</si>
  <si>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</si>
  <si>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</si>
  <si>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</si>
  <si>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职位亮点五险一金绩效奖金年终分红餐补带薪年假员工旅游高温补贴节日福利</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</si>
  <si>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</si>
  <si>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深圳市麦信实业有限公司</t>
  </si>
  <si>
    <t>北京娱信互动信息技术有限公司</t>
  </si>
  <si>
    <t>印刷/包装/造纸,电子技术/半导体/集成电路,贸易/进出口</t>
  </si>
  <si>
    <t>职位亮点周末双休五险一金年底双薪绩效奖金员工旅游节日福利带薪年假</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</si>
  <si>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</si>
  <si>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Software Development Engineer</t>
  </si>
  <si>
    <t>计算机软件,互联网/电子商务,通信/电信运营、增值服务,计算机软件</t>
  </si>
  <si>
    <t>职位亮点不加班五险一金周末双休</t>
  </si>
  <si>
    <t>职位亮点五险一金加班补助带薪年假弹性工作周末双休员工旅游定期体检补充医疗保险</t>
  </si>
  <si>
    <t>职位描述Responsibilities:1. Co-work with team on test solutions and test achitecture for test equipment;2. Develop automation test program for hardware product on line tester3. Bring up, debug, and fine tunning test equipment on line while product build;4. Documents software design, including the test flow chart and key algorithms while software development;Competencies:1. Programming skill on C/C++/C# on the platform of Windows and Windows RT;2. Experienced development on USB/HID, TCP/IP, SQL, Bluetooth, WiFi, and hardware drivers;3. Experienced development of test equipment, firmware expreience is helpful;4. Good English communication skill both in oral and writing; Working language is English or Mandarin;5. Fast learner and able to deliver complex projects under pressure;6. Interest in both learning about and creating new technologies.7. Proven ability to succeed in a team-oriented, fast-paced environment;Qualification:BS/MS degree on speciality of Computer Engineering, Electrical Technology, Automation or anyother realted with 3-5 yesrs of working expreiences;</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</si>
  <si>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</si>
  <si>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深圳市华夏网文化传播有限公司</t>
  </si>
  <si>
    <t>上海宝库文化发展股份有限公司</t>
  </si>
  <si>
    <t>职位亮点带薪年假弹性工作社保创业公司试用期全额公司重点项目项目奖金</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</si>
  <si>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</si>
  <si>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软件开发工程师（电商项目）</t>
  </si>
  <si>
    <t>职位亮点五险一金加班补助弹性工作补充医疗保险带薪年假不加班出国游周末双休</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</si>
  <si>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</si>
  <si>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职位亮点五险一金周末双休包吃包住带薪年假节日福利员工旅游加班补助</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</si>
  <si>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</si>
  <si>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</si>
  <si>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职位亮点五险一金绩效奖金补充医疗保险定期体检带薪年假通讯补助</t>
  </si>
  <si>
    <t>上海晟斯智能技术有限公司</t>
  </si>
  <si>
    <t>上海钜石信息科技有限公司</t>
  </si>
  <si>
    <t>仪器仪表及工业自动化,医疗设备/器械</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</si>
  <si>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</si>
  <si>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</si>
  <si>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职位亮点五险一金股票期权年终分红包住包吃节日福利员工旅游弹性工作</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</si>
  <si>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</si>
  <si>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</si>
  <si>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大百汇实业集团有限公司</t>
  </si>
  <si>
    <t>房地产/建筑/建材/工程,物业管理/商业中心,酒店/餐饮,其他</t>
  </si>
  <si>
    <t>职位亮点带薪年假住房补贴五险一金周末双休节日福利通讯补助交通补助定期体检</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</si>
  <si>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</si>
  <si>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高级软件开发工程师Java</t>
  </si>
  <si>
    <t>软件开发工程师（日语方向）</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</si>
  <si>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</si>
  <si>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</si>
  <si>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JAVA（精通ElasticSearch）</t>
  </si>
  <si>
    <t>东莞市安达自动化设备有限公司</t>
  </si>
  <si>
    <t>比比网络科技有限责任公司</t>
  </si>
  <si>
    <t>后台开发工程师( java php )</t>
  </si>
  <si>
    <t>上海云望信息科技有限公司</t>
  </si>
  <si>
    <t>职位亮点节日福利五险一金全勤奖包吃包住餐补带薪年假</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</si>
  <si>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</si>
  <si>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职位亮点五险一金绩效奖金加班补助交通补助通讯补助带薪年假员工旅游节日福利</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</si>
  <si>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</si>
  <si>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</si>
  <si>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网络管理员</t>
  </si>
  <si>
    <t>项目经理zf201905221019</t>
  </si>
  <si>
    <t>4.8千-6.8千</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</si>
  <si>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</si>
  <si>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职位亮点五险一金绩效奖金餐补带薪年假定期体检员工旅游节日福利全勤奖</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</si>
  <si>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</si>
  <si>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sqlserver数据库工程师</t>
  </si>
  <si>
    <t>沈阳华信教育科技有限公司</t>
  </si>
  <si>
    <t>职位亮点五险一金绩效奖金全勤奖员工旅游带薪年假房补</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</si>
  <si>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</si>
  <si>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</si>
  <si>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深圳市中信网实业有限公司</t>
  </si>
  <si>
    <t>JAVA工程师（Android）</t>
  </si>
  <si>
    <t>职位亮点五险一金年终分红绩效奖金带薪年假通讯补助交通补助节日福利员工旅游</t>
  </si>
  <si>
    <t>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</si>
  <si>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职位描述Java开发，���专以上学历，四年以上工作经验</t>
  </si>
  <si>
    <t>职位亮点五险一金加班补助带薪年假补充医疗保险不加班</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</si>
  <si>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</si>
  <si>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java系统开发专员</t>
  </si>
  <si>
    <t>上海山林食品有限公司</t>
  </si>
  <si>
    <t>深圳市广通软件有限公司</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</si>
  <si>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</si>
  <si>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云链(天津)商业保理有限公司</t>
  </si>
  <si>
    <t>职位亮点节日福利五险一金绩效奖金加班补助餐补年底双薪项目奖金不加班</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</si>
  <si>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</si>
  <si>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职位亮点五险一金年底双薪包吃弹性工作定期体检</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</si>
  <si>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</si>
  <si>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</si>
  <si>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职位亮点包住五险一金绩效奖金交通补助年底双薪通讯补助全勤奖带薪年假</t>
  </si>
  <si>
    <t>昊阳天宇科技（深圳）有限公司</t>
  </si>
  <si>
    <t>职位亮点五险一金绩效奖金包住带薪年假节日福利年底双薪全勤奖餐补</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</si>
  <si>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</si>
  <si>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明日世界竞技体育发展有限公司北京分公司</t>
  </si>
  <si>
    <t>职位亮点周末双休五险一金绩效奖金加班补助带薪年假定期体检免费班车</t>
  </si>
  <si>
    <t>网络游戏,互联网/电子商务,教育/培训/院校,媒体/出版/影视/文化传播</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</si>
  <si>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</si>
  <si>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</si>
  <si>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</si>
  <si>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北京汉迪移动互联网科技股份有限公司</t>
  </si>
  <si>
    <t>职位亮点周末双休五险一金员工旅游节日福利绩效奖金</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</si>
  <si>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</si>
  <si>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职位亮点六险一金定期团建弹性工作硅谷式定期体检14薪健身俱乐部试用期全额</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</si>
  <si>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</si>
  <si>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北京安鼎讯科技有限公司</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</si>
  <si>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</si>
  <si>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职位亮点带薪年假五险一金年底双薪加班补助</t>
  </si>
  <si>
    <t>职位描述技能要求：HTML5，CSS3职位要求：1、熟练掌握vue、jQuery框架；2、熟练掌握JavaScript语言；3、熟悉HTML5和CSS3的基础知识，熟练使用Element UI、Bootstrap、Echarts；4、负责开发PC、手机各平台web前端应用。</t>
  </si>
  <si>
    <t>北京赢鼎教育科技股份有限公司</t>
  </si>
  <si>
    <t>职位亮点五险一金绩效奖金加班补助带薪年假弹性工作节日福利</t>
  </si>
  <si>
    <t>游戏高级测试工程师（成都）</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</si>
  <si>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</si>
  <si>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腾讯科技（成都）有限公司</t>
  </si>
  <si>
    <t>高级Java开发工程师—YD</t>
  </si>
  <si>
    <t>拉卡拉云商网络有限公司</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</si>
  <si>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</si>
  <si>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职位亮点五险一金年底双薪通讯补助定期体检员工旅游</t>
  </si>
  <si>
    <t>职位亮点节日福利周末双休五险一金绩效奖金带薪年假</t>
  </si>
  <si>
    <t>职位描述技能要求：游戏测试软件测试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快速上手业务，并组织团队完成产品的质量体系构建和管理工作； 招聘并构建测试团队，完成团队的建设和发展，实现良好的跨团队合作； 优化、提高团队的测试效率和输出质量，主动发现问题并优化改善，做好过程和结果的积极反馈和团队的反思提升工作； 承担团队的游戏运营品质和责任，关注并提升团队业绩。任职要求：本科以上学历，有3年以上软件测试经验，有游戏测试经验者优先，具有快速熟悉业务流程和优化，并建立完善质量体系的能力； 有过带领团队独立完成项目测试工作，做好工作中的问题挖掘和改善，带领团队提升业务熟悉度和技术能力的提升的经验； 具备团队组建、团队人才培养、团队梯队建设和团队发展的经验，能够很好的进行团队内外的沟通和团队绩效提升； 优秀的执行力和抗压能力，热爱游戏测试，乐于主动反馈和积极思考； 熟悉至少一门开发或者脚本语言，C++、C、C#、java、php、python优先； 熟悉主流操作系统原理（windows、linux、android、ios）、网络协议等，有过前后端性能、安全、兼容等测试经验。"</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</si>
  <si>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</si>
  <si>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.Net工程师（工作地点：深圳）</t>
  </si>
  <si>
    <t>中路联科技有限公司</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</si>
  <si>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</si>
  <si>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后端工程师</t>
  </si>
  <si>
    <t>深圳玛丝菲尔时装股份有限公司</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</si>
  <si>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</si>
  <si>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耐用消费品（服饰/纺织/皮革/家具/家电）,快速消费品（食品/饮料/烟酒/日化）,礼品/玩具/工艺美术/收藏品/奢侈品,媒体/出版/影视/文化传播</t>
  </si>
  <si>
    <t>职位亮点五险一金年底双薪加班补助全勤奖定期体检免费班车员工旅游节日福利</t>
  </si>
  <si>
    <t>泰合鼎川物联科技(北京)股份有限公司</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</si>
  <si>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</si>
  <si>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unity3D程序员</t>
  </si>
  <si>
    <t>互联网/电子商务,IT服务(系统/数据/维护),快速消费品（食品/饮料/烟酒/日化）,计算机软件</t>
  </si>
  <si>
    <t>职位亮点五险一金弹性工作带薪年假周末双休加班补助</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</si>
  <si>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</si>
  <si>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稳盈财富(北京)科技有限公司</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</si>
  <si>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</si>
  <si>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深圳市昂捷信息技术股份有限公司</t>
  </si>
  <si>
    <t>互联网/电子商务,房地产/建筑/建材/工程,计算机软件</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</si>
  <si>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</si>
  <si>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北京咚漫娱乐有限公司</t>
  </si>
  <si>
    <t>职位亮点五险一金年底双薪绩效奖金定期体检员工旅游节日福利</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</si>
  <si>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</si>
  <si>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互联网/电子商务,娱乐/体育/休闲,媒体/出版/影视/文化传播</t>
  </si>
  <si>
    <t>c++工程师--</t>
  </si>
  <si>
    <t>职位亮点14薪五险一金周末双休绩效奖金带薪年假节日福利弹性工作补充医疗保险</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</si>
  <si>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</si>
  <si>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职位亮点节日福利带薪年假周末双休五险一金无试用期</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</si>
  <si>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</si>
  <si>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对日java开发</t>
  </si>
  <si>
    <t>系统集成测试工程师6至10k</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</si>
  <si>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</si>
  <si>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</si>
  <si>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.net开发实习生（19届毕业生）</t>
  </si>
  <si>
    <t>高级java工程师  13年毕业以上(学信网可查学历）</t>
  </si>
  <si>
    <t>职位亮点餐补节日福利带薪年假五险一金周末双休年底双薪</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</si>
  <si>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</si>
  <si>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深圳市通程防伪科技有限公司</t>
  </si>
  <si>
    <t>职位亮点五险一金年底双薪房补带薪年假员工旅游节日福利</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</si>
  <si>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</si>
  <si>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职位描述技能要求：Java2年以上工作经验有金融项目背景能看懂日语即可</t>
  </si>
  <si>
    <t>职位亮点年终分红股票期权绩效奖金五险一金全勤奖带薪年假</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</si>
  <si>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</si>
  <si>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it运维工程师</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</si>
  <si>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</si>
  <si>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深圳顺络电子股份有限公司</t>
  </si>
  <si>
    <t>职位亮点五险一金绩效奖金餐补带薪年假员工旅游高温补贴年底双薪加班补助</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</si>
  <si>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</si>
  <si>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《王者荣耀》高级客户端开发工程师（成都）</t>
  </si>
  <si>
    <t>职位亮点五险一金全勤奖绩效奖金</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</si>
  <si>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</si>
  <si>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职位描述技能要求：游戏客户端开发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 ：负责跨平台（iOS和Android）移动终端网络游戏产品的研发； 负责手游逻辑功能及核心模块开发； 基于Unity3D的图形图像效果开发与性能优化； 负责游戏相关工具开发。岗位要求 ：本科及以上学历；3年以上游戏相关开发经验；精通C++，熟悉C#； 有优秀的学习能力，善于沟通，热爱游戏事业； 有网络游戏或者移动平台游戏完整研发经验者优先考虑； 有moba或者rpg开发经验者优先； 有Unity3D或Unreal经验者优先考虑。"</t>
  </si>
  <si>
    <t>软件开发工程师（光伏监控系统）</t>
  </si>
  <si>
    <t>互联网全栈工程师（架构师）</t>
  </si>
  <si>
    <t>JAVA开发工程师（金融方向）</t>
  </si>
  <si>
    <t>上海亚太神通计算机有限公司</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</si>
  <si>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</si>
  <si>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职位亮点周末双休五险一金定期体检餐补节日福利</t>
  </si>
  <si>
    <t>软件开发工程师（智能化方向）</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</si>
  <si>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</si>
  <si>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webgl工程师</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</si>
  <si>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</si>
  <si>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埃洛克航空科技(北京)有限公司</t>
  </si>
  <si>
    <t>深圳万旗服饰有限公司</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</si>
  <si>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</si>
  <si>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职位亮点五险一金年底双薪带薪年假员工旅游高温补贴节日福利定期体检</t>
  </si>
  <si>
    <t>Java Operation</t>
  </si>
  <si>
    <t>航空/航天研究与制造,互联网/电子商务</t>
  </si>
  <si>
    <t>纬创软件 (大连)</t>
  </si>
  <si>
    <t>职位亮点五险一金周末双休项目奖金大牛带队工作居住证节日福利年终分红年底双薪</t>
  </si>
  <si>
    <t>职位亮点五险一金节日福利带薪年假员工旅游定期体检</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</si>
  <si>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</si>
  <si>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</si>
  <si>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集能芯成科技(天津)有限公司</t>
  </si>
  <si>
    <t>职位亮点五险一金节日福利员工旅游年底双薪加班补助带薪年假</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</si>
  <si>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</si>
  <si>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电子技术/半导体/集成电路,电子技术/半导体/集成电路,计算机软件</t>
  </si>
  <si>
    <t>职位亮点14薪五险一金交通补助餐补房补通讯补助弹性工作年底双薪</t>
  </si>
  <si>
    <t>.net高级软件开发工程师</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</si>
  <si>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</si>
  <si>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前端开发工程师 (MJ000522)</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</si>
  <si>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</si>
  <si>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氪空间(北京)信息技术有限公司</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</si>
  <si>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</si>
  <si>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深圳市赛格导航科技股份有限公司</t>
  </si>
  <si>
    <t>职位亮点五险一金带薪年假补充医疗保险定期体检周末双休公司重点项目</t>
  </si>
  <si>
    <t>通信/电信运营、增值服务,计算机软件</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</si>
  <si>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</si>
  <si>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高级软件开发工程师（日语方向）</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</si>
  <si>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</si>
  <si>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项目经理（zf-t-20180328-004b）</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</si>
  <si>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</si>
  <si>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.net 开发工程师（.net core)</t>
  </si>
  <si>
    <t>职位亮点五险一金带薪年假定期体检员工旅游补充医疗保险大牛带队公司重点项目年底双薪</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</si>
  <si>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</si>
  <si>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职位亮点五险一金交通补助餐补通讯补助带薪年假补充医疗保险定期体检员工旅游</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</si>
  <si>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</si>
  <si>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职位亮点五险一金带薪年假节日福利年底双薪</t>
  </si>
  <si>
    <t>app软件实施市场推广专员+包住</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</si>
  <si>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</si>
  <si>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北京焱融科技有限公司</t>
  </si>
  <si>
    <t>职位亮点包吃包住带薪年假加班补助全勤奖年底双薪五险一金</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</si>
  <si>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</si>
  <si>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职位亮点每年多次调薪弹性工作节日福利员工旅游周末双休年底双薪带薪年假加班补助</t>
  </si>
  <si>
    <t>职位亮点五险一金加班补助包吃包住绩效奖金周末双休</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</si>
  <si>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</si>
  <si>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</si>
  <si>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MES项目经理</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</si>
  <si>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</si>
  <si>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</si>
  <si>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labview软件工程师</t>
  </si>
  <si>
    <t>昂纳信息技术（深圳）有限公司</t>
  </si>
  <si>
    <t>通信/电信运营、增值服务,电子技术/半导体/集成电路,加工制造（原料加工/模具）,跨领域经营</t>
  </si>
  <si>
    <t>职位亮点每年多次调薪股票期权周末双休五险一金绩效奖金年终分红带薪年假免费班车</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</si>
  <si>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</si>
  <si>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深圳高速工程顾问有限公司</t>
  </si>
  <si>
    <t>山东小海豚能源科技有限公司</t>
  </si>
  <si>
    <t>职位亮点五险一金绩效奖金带薪年假节日福利交通补助</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</si>
  <si>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</si>
  <si>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</si>
  <si>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</si>
  <si>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北京爱科迪通信技术股份有限公司</t>
  </si>
  <si>
    <t>深圳达普信科技有限公司</t>
  </si>
  <si>
    <t>职位亮点节日福利每年多次调薪五险一金年底双薪带薪年假定期体检员工旅游</t>
  </si>
  <si>
    <t>通信/电信运营、增值服务,航空/航天研究与制造,其他,通信/电信/网络设备</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</si>
  <si>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</si>
  <si>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职位亮点五险一金绩效奖金股票期权餐补通讯补助带薪年假节日福利健身俱乐部</t>
  </si>
  <si>
    <t>.NET方向 架构师</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</si>
  <si>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</si>
  <si>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北京银河创想信息技术有限公司</t>
  </si>
  <si>
    <t>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</si>
  <si>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CI-Automation Expert 软件研发工程师</t>
  </si>
  <si>
    <t>马士基信息处理(成都)有限公司</t>
  </si>
  <si>
    <t>职位亮点五险一金年底双薪带薪年假节日福利周末双休绩效奖金定期体检</t>
  </si>
  <si>
    <t>职位亮点五险一金节日福利周末双休弹性工作</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</si>
  <si>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</si>
  <si>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</si>
  <si>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深圳充电网科技有限公司</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</si>
  <si>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</si>
  <si>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互联网/电子商务,IT服务(系统/数据/维护),计算机硬件</t>
  </si>
  <si>
    <t>职位亮点五险一金绩效奖金股票期权交通补助</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</si>
  <si>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</si>
  <si>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职位亮点五险一金年底双薪绩效奖金加班补助餐补带薪年假补充医疗保险员工旅游</t>
  </si>
  <si>
    <t>职位亮点创业公司五险一金带薪年假弹性工作定期体检节日福利</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</si>
  <si>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</si>
  <si>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</si>
  <si>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高级java开发工程师/系统架构师-通讯方向</t>
  </si>
  <si>
    <t>职位亮点五险一金餐补周末双休定期体检节日福利包住不加班</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</si>
  <si>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</si>
  <si>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职位亮点五险一金绩效奖金加班补助餐补带薪年假定期体检节日福利</t>
  </si>
  <si>
    <t>BLOVES婚戒定制中心</t>
  </si>
  <si>
    <t>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</si>
  <si>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礼品/玩具/工艺美术/收藏品/奢侈品,广告/会展/公关,计算机软件,零售/批发</t>
  </si>
  <si>
    <t>职位亮点五险一金绩效奖金包吃包住带薪年假弹性工作节日福利</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</si>
  <si>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</si>
  <si>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软件开发工程师（KDC-2）</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</si>
  <si>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</si>
  <si>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职位亮点五险一金带薪年假定期体检周末双休</t>
  </si>
  <si>
    <t>深圳市强瑞电子有限公司</t>
  </si>
  <si>
    <t>java开发工程师(一本及以上学历）</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</si>
  <si>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</si>
  <si>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</si>
  <si>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深圳市兆航物流有限公司</t>
  </si>
  <si>
    <t>职位亮点五险一金包住带团队高温补贴节日福利绩效奖金年终分红带薪年假</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</si>
  <si>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</si>
  <si>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</si>
  <si>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佳思德科技(深圳)有限公司</t>
  </si>
  <si>
    <t>YS01高级前端工程师（前端架构方向）</t>
  </si>
  <si>
    <t>仪器仪表及工业自动化,医疗设备/器械,电子技术/半导体/集成电路</t>
  </si>
  <si>
    <t>北京污水宝科技有限公司</t>
  </si>
  <si>
    <t>职位亮点五险一金绩效奖金加班补助包住餐补带薪年假节日福利</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</si>
  <si>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</si>
  <si>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</si>
  <si>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软件工程师-实习生</t>
  </si>
  <si>
    <t>互联网/电子商务,广告/会展/公关,环保,中介服务</t>
  </si>
  <si>
    <t>3.5千-4.5千</t>
  </si>
  <si>
    <t>职位亮点全勤奖节日福利不加班公司重点项目</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</si>
  <si>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</si>
  <si>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</si>
  <si>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MES工程师</t>
  </si>
  <si>
    <t>YS02全栈开发工程师（偏后端方向）</t>
  </si>
  <si>
    <t>职位亮点包住绩效奖金带薪年假员工旅游通讯补助五险一金定期体检年底双薪</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</si>
  <si>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</si>
  <si>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深圳智链物联科技有限公司</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</si>
  <si>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</si>
  <si>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图像处理</t>
  </si>
  <si>
    <t>职位亮点五险一金带薪年假员工旅游年终分红定期团建餐补房补</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</si>
  <si>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</si>
  <si>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深圳市青青子木科技有限公司</t>
  </si>
  <si>
    <t>通信/电信/网络设备,互联网/电子商务,电子技术/半导体/集成电路,计算机软件</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</si>
  <si>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</si>
  <si>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职位亮点五险一金全勤奖包住节日福利绩效奖金大牛带队员工旅游公司重点项目</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</si>
  <si>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</si>
  <si>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</si>
  <si>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asp.net Developer</t>
  </si>
  <si>
    <t>北京睿配科贸有限公司</t>
  </si>
  <si>
    <t>职位亮点周末双休五险一金年底双薪弹性工作带薪年假餐补补充医疗保险定期体检</t>
  </si>
  <si>
    <t>零售/批发,汽车/摩托车,互联网/电子商务</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</si>
  <si>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</si>
  <si>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</si>
  <si>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</si>
  <si>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职位亮点五险一金年底双薪带薪年假弹性工作员工旅游节日福利每年多次调薪周末双休</t>
  </si>
  <si>
    <t>深圳市金鑫云端科技有限公司</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</si>
  <si>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</si>
  <si>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</si>
  <si>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深圳市飞托克实业有限公司</t>
  </si>
  <si>
    <t>JAVA软件开发工程师（高级）</t>
  </si>
  <si>
    <t>北京麦圃国际投资顾问有限公司</t>
  </si>
  <si>
    <t>职位亮点五险一金年底双薪绩效奖金包吃包住节日福利</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</si>
  <si>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</si>
  <si>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软件开发工程师（.NET方向）-KDC-12</t>
  </si>
  <si>
    <t>通信/电信运营、增值服务,IT服务(系统/数据/维护),互联网/电子商务,专业服务/咨询(财会/法律/人力资源等)</t>
  </si>
  <si>
    <t>职位亮点节日福利五险一金带薪年假弹性工作定期体检员工旅游</t>
  </si>
  <si>
    <t>职位亮点五险一金年底双薪弹性工作补充医疗保险定期体检员工旅游节日福利</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</si>
  <si>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</si>
  <si>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</si>
  <si>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伯恩光学(惠州)有限公司</t>
  </si>
  <si>
    <t>宁夏丝路通网络科技有限公司北京分公司</t>
  </si>
  <si>
    <t>职位亮点带薪年假节日福利包吃包住全勤奖年底双薪员工旅游</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</si>
  <si>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</si>
  <si>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WCS系统架构师</t>
  </si>
  <si>
    <t>深圳捷佳德现金自动化处理设备有限公司</t>
  </si>
  <si>
    <t>职位亮点五险一金餐补通讯补助带薪年假节日福利交通补助绩效奖金</t>
  </si>
  <si>
    <t>职位亮点周末双休绩效奖金交通补助餐补带薪年假弹性工作节日福利员工旅游</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</si>
  <si>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</si>
  <si>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职位描述技能要求：数据架构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薪资构成：基本工资+每月津贴+绩效奖金+过节福利卡（1000元）+五险一金等</t>
  </si>
  <si>
    <t>中企云链(北京)金融信息服务有限公司</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</si>
  <si>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</si>
  <si>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职位亮点五险一金年底双薪包吃带薪年假定期体检周末双休</t>
  </si>
  <si>
    <t>.NET工程师-新零售</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</si>
  <si>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</si>
  <si>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职位亮点五险一金股票期权带薪年假定期体检免费班车节日福利</t>
  </si>
  <si>
    <t>凯撒世嘉旅游文化发展股份有限公司</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</si>
  <si>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</si>
  <si>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.Net程序员</t>
  </si>
  <si>
    <t>职位亮点五险一金年底双薪绩效奖金全勤奖通讯补助带薪年假</t>
  </si>
  <si>
    <t>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</si>
  <si>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基金/证券/期货/投资,媒体/出版/影视/文化传播,IT服务(系统/数据/维护),零售/批发</t>
  </si>
  <si>
    <t>大数据挖掘工程师</t>
  </si>
  <si>
    <t>深圳市明源软件股份有限公司</t>
  </si>
  <si>
    <t>职位亮点周末双休五险一金补充医疗保险定期体检员工旅游节日福利带薪年假年底双薪</t>
  </si>
  <si>
    <t>职位亮点周末双休年底双薪绩效奖金弹性工作带薪年假节日福利不加班补充医疗保险</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</si>
  <si>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</si>
  <si>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</si>
  <si>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北京地林伟业科技股份有限公司</t>
  </si>
  <si>
    <t>职位亮点节日福利五险一金绩效奖金带薪年假年底双薪项目奖金周末双休定期团建</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</si>
  <si>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</si>
  <si>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互联网/电子商务,通信/电信/网络设备,IT服务(系统/数据/维护),计算机软件</t>
  </si>
  <si>
    <t>.NET架构师</t>
  </si>
  <si>
    <t>职位亮点五险一金交通补助餐补通讯补助带薪年假弹性工作定期体检员工旅游</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</si>
  <si>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</si>
  <si>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</si>
  <si>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</si>
  <si>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java（兴业银行）</t>
  </si>
  <si>
    <t>孩儿帮(北京)教育咨询股份有限公司</t>
  </si>
  <si>
    <t>中航期货有限公司</t>
  </si>
  <si>
    <t>职位亮点五险一金全勤奖餐补带薪年假定期体检高温补贴节日福利</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</si>
  <si>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</si>
  <si>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职位亮点通讯补助房补带薪年假五险一金周末双休交通补助</t>
  </si>
  <si>
    <t>PC软件和调试工程师</t>
  </si>
  <si>
    <t>英华利汽车模具系统(深圳)有限公司</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</si>
  <si>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</si>
  <si>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前端/全栈工程师</t>
  </si>
  <si>
    <t>职位描述1、本科，学历学信网能查，java经3年经验；2、java基础扎实，数据库熟练运用，参与并负责项目的需求设计，框架设计，及相关功能的软件开发；3、主要负责银行项目的软件开发及业务开发，有银行、金融经验优先</t>
  </si>
  <si>
    <t>加工制造（原料加工/模具）,汽车/摩托车</t>
  </si>
  <si>
    <t>职位亮点五险一金包住带薪年假</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</si>
  <si>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</si>
  <si>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广州站-大数据分析助理工程师（深圳）</t>
  </si>
  <si>
    <t>维谛技术有限公司</t>
  </si>
  <si>
    <t>职位亮点14薪年底双薪交通补助带薪年假弹性工作五险一金健身俱乐部补充医疗保险</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</si>
  <si>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</si>
  <si>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职位描述工作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t>
  </si>
  <si>
    <t>机器视觉软件工程师+深圳工作</t>
  </si>
  <si>
    <t>苏州鼎纳自动化技术有限公司</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</si>
  <si>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</si>
  <si>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职位亮点五险一金带薪年假定期体检节日福利房补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</si>
  <si>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</si>
  <si>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Windows software engineer(PC Tool)</t>
  </si>
  <si>
    <t>职位亮点五险一金年底双薪餐补交通补助通讯补助带薪年假</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</si>
  <si>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</si>
  <si>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</si>
  <si>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网络营销及策划经理</t>
  </si>
  <si>
    <t>北京熙仁医院</t>
  </si>
  <si>
    <t>职位亮点五险一金周末双休带薪年假节日福利弹性工作包吃</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</si>
  <si>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</si>
  <si>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</si>
  <si>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运动控制软件研发经理</t>
  </si>
  <si>
    <t>深圳市鸿年科技有限公司</t>
  </si>
  <si>
    <t>职位亮点五险一金绩效奖金带薪年假节日福利供住和工作餐双休加班补助</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</si>
  <si>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</si>
  <si>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</si>
  <si>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web前端高级开发工程师</t>
  </si>
  <si>
    <t>.net开发（PC端）</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</si>
  <si>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</si>
  <si>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</si>
  <si>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</si>
  <si>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web网站开发工程师</t>
  </si>
  <si>
    <t>职位亮点节日福利五险一金绩效奖金加班补助餐补</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</si>
  <si>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</si>
  <si>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东莞市辰信商标代理有限公司</t>
  </si>
  <si>
    <t>职位亮点五险一金年底双薪绩效奖金交通补助餐补补充医疗保险定期体检员工旅游</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</si>
  <si>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</si>
  <si>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职位亮点五险一金带薪年假包住节日福利绩效奖金包吃加班补助</t>
  </si>
  <si>
    <t>北京青麦科技有限公司</t>
  </si>
  <si>
    <t>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</si>
  <si>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设备工程师</t>
  </si>
  <si>
    <t>深圳拓邦股份有限公司</t>
  </si>
  <si>
    <t>电子技术/半导体/集成电路,电子技术/半导体/集成电路,贸易/进出口</t>
  </si>
  <si>
    <t>职位亮点五险一金股票期权包住带薪年假定期体检免费班车员工旅游节日福利</t>
  </si>
  <si>
    <t>职位亮点五险一金年底双薪周末双休弹性工作带薪年假交通补助年终分红节日福利</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</si>
  <si>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</si>
  <si>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</si>
  <si>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</si>
  <si>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</si>
  <si>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职位亮点五险一金周末双休节日福利绩效奖金交通补助通讯补助加班补助</t>
  </si>
  <si>
    <t>职位亮点五险一金餐补通讯补助带薪年假节日福利全勤奖周末双休</t>
  </si>
  <si>
    <t>Java软件开发工程师(工作地点：浦东唐镇)</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</si>
  <si>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</si>
  <si>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web前端工程师（社保产品部）</t>
  </si>
  <si>
    <t>北京用友政务软件股份有限公司</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</si>
  <si>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</si>
  <si>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视觉系统研发工程师</t>
  </si>
  <si>
    <t>计算机软件,互联网/电子商务,其他</t>
  </si>
  <si>
    <t>职位亮点餐补弹性工作带薪年假交通补助五险一金</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</si>
  <si>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</si>
  <si>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</si>
  <si>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</si>
  <si>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嵌入式软件（上位机）</t>
  </si>
  <si>
    <t>Java开发工程师-区块链创新中心</t>
  </si>
  <si>
    <t>嵌入式应用软件工程师</t>
  </si>
  <si>
    <t>职位亮点五险一金周末双休每年多次调薪餐补免费班车</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</si>
  <si>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</si>
  <si>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ERP开发高级工程师</t>
  </si>
  <si>
    <t>职位亮点年底双薪年终分红包吃包住带薪年假免费班车员工旅游节日福利</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</si>
  <si>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</si>
  <si>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</si>
  <si>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深圳泰和智能医疗科技有限公司</t>
  </si>
  <si>
    <t>前端高级工程师- PC/H5/⼩程序⽅向</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</si>
  <si>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</si>
  <si>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北京深海巨鲸信息科技有限公司</t>
  </si>
  <si>
    <t>职位亮点五险一金餐补员工旅游节日福利全额公积金</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</si>
  <si>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</si>
  <si>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媒体/出版/影视/文化传播,教育/培训/院校,互联网/电子商务</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</si>
  <si>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</si>
  <si>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</si>
  <si>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黑龙江一点通科技开发有限公司</t>
  </si>
  <si>
    <t>职位亮点年底双薪五险一金餐补员工旅游定期体检节日福利</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</si>
  <si>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</si>
  <si>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通信/电信运营、增值服务,IT服务(系统/数据/维护),计算机软件,计算机硬件</t>
  </si>
  <si>
    <t>RF Tool engineer</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</si>
  <si>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</si>
  <si>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</si>
  <si>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职位亮点五险一金带薪年假员工旅游包食宿年终分红定期团建健身俱乐部</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</si>
  <si>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</si>
  <si>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web前端开发工程师bj</t>
  </si>
  <si>
    <t>宽拓(北京)科技有限公司</t>
  </si>
  <si>
    <t>职位亮点五险一金绩效奖金交通补助带薪年假补充医疗保险节日福利弹性工作</t>
  </si>
  <si>
    <t>技术负责人</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</si>
  <si>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</si>
  <si>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职位亮点带薪年假节日福利周末双休加班补助绩效奖金</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</si>
  <si>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</si>
  <si>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MES运维助理工程师</t>
  </si>
  <si>
    <t>职位亮点员工旅游不加班定期体检节日福利全勤奖五险一金周末双休</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</si>
  <si>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</si>
  <si>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</si>
  <si>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北京蜂盒科技有限公司</t>
  </si>
  <si>
    <t>职位亮点五险一金全勤奖绩效奖金带薪年假节日福利员工旅游带团队公司重点项目</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</si>
  <si>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</si>
  <si>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职位亮点五险一金通讯补助餐补周末双休节日福利带薪年假补充医疗保险</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</si>
  <si>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</si>
  <si>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WebGIS工程师</t>
  </si>
  <si>
    <t>北京方圆奇正数码科技有限公司</t>
  </si>
  <si>
    <t>职位亮点五险一金年底双薪全勤奖节日福利员工旅游定期体检带薪年假绩效奖金</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</si>
  <si>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</si>
  <si>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5G 通信 协议研发专家</t>
  </si>
  <si>
    <t>是德科技(中国)有限公司</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</si>
  <si>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</si>
  <si>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北京圣世信通科技发展有限公司</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</si>
  <si>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</si>
  <si>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</si>
  <si>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机器视觉软件研发经理</t>
  </si>
  <si>
    <t>通信/电信运营、增值服务,IT服务(系统/数据/维护),电气/电力/水利,计算机软件</t>
  </si>
  <si>
    <t>职位亮点五险一金房补带薪年假补充医疗保险定期体检住房补贴</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</si>
  <si>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</si>
  <si>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</si>
  <si>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C#.NET 软件工程师</t>
  </si>
  <si>
    <t>sdn研发工程师</t>
  </si>
  <si>
    <t>职位亮点五险一金加班补助包住餐补弹性工作定期体检节日福利绩效奖金</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</si>
  <si>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</si>
  <si>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</si>
  <si>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赴日IT Java设计开发工程师（东京）</t>
  </si>
  <si>
    <t>LIMS工程师</t>
  </si>
  <si>
    <t>上海万谷境外就业服务有限公司</t>
  </si>
  <si>
    <t>华测检测认证集团股份有限公司</t>
  </si>
  <si>
    <t>职位亮点五险一金年底双薪绩效奖金餐补房补通讯补助带薪年假节日福利</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</si>
  <si>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</si>
  <si>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软件工程师 （视觉）</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</si>
  <si>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</si>
  <si>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</si>
  <si>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职位亮点健身俱乐部五险一金带薪年假员工旅游节日福利高新技术企业包食宿年终分红</t>
  </si>
  <si>
    <t>职位亮点五险一金年底双薪餐补员工旅游节日福利弹性工作采暖补贴股票期权</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</si>
  <si>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</si>
  <si>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</si>
  <si>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.net工程师-智慧图书馆</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</si>
  <si>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</si>
  <si>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银盈通支付有限公司</t>
  </si>
  <si>
    <t>职位亮点五险一金交通补助餐补通讯补助弹性工作带薪年假节日福利</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</si>
  <si>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</si>
  <si>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职位亮点五险一金绩效奖金带薪年假补充医疗保险弹性工作大牛带队全额公积金试用期全额</t>
  </si>
  <si>
    <t>职位亮点五险一金全勤奖餐补通讯补助带薪年假补充医疗保险绩效奖金定期体检</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</si>
  <si>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</si>
  <si>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</si>
  <si>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运营管理部-IT支持</t>
  </si>
  <si>
    <t>北京九州瀚诺企业管理有限公司</t>
  </si>
  <si>
    <t>职位亮点五险一金餐补带薪年假补充医疗保险高温补贴节日福利</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</si>
  <si>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</si>
  <si>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</si>
  <si>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职位亮点五险一金试用期全额绩效奖金加班补助餐补</t>
  </si>
  <si>
    <t>深圳市巨领智能装备有限公司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</si>
  <si>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</si>
  <si>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职位亮点全勤奖包住绩效奖金餐补带薪年假定期培训五险一金</t>
  </si>
  <si>
    <t>北京韬创未来教育科技有限公司</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</si>
  <si>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</si>
  <si>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职位亮点创业公司节日福利全勤奖周末双休五险一金交通补助餐补大牛带队</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</si>
  <si>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</si>
  <si>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</si>
  <si>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</si>
  <si>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职位亮点五险一金定期体检节日福利加班补助</t>
  </si>
  <si>
    <t>职位亮点餐补弹性工作周末双休五险一金绩效奖金定期体检节日福利带薪年假</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</si>
  <si>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</si>
  <si>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</si>
  <si>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</si>
  <si>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软件调试交付工程师</t>
  </si>
  <si>
    <t>北京普惠职道科技发展有限责任公司</t>
  </si>
  <si>
    <t>深圳市太极楼宇科技有限公司</t>
  </si>
  <si>
    <t>职位亮点五险一金周末双休带薪年假绩效奖金</t>
  </si>
  <si>
    <t>专业服务/咨询(财会/法律/人力资源等),IT服务(系统/数据/维护),大型设备/机电设备/重工业,政府/公共事业/非盈利机构</t>
  </si>
  <si>
    <t>职位亮点周末双休年底双薪节日福利五险一金定期体检不加班绩效奖金年终分红</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</si>
  <si>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</si>
  <si>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</si>
  <si>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职位亮点五险一金餐补带薪年假定期体检节日福利全额公积金</t>
  </si>
  <si>
    <t>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</si>
  <si>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AR、VR开发</t>
  </si>
  <si>
    <t>股利多信息技术(北京)有限公司</t>
  </si>
  <si>
    <t>职位亮点每年多次调薪周末双休五险一金绩效奖金加班补助弹性工作带薪年假节日福利</t>
  </si>
  <si>
    <t>职位描述熟练掌握C#语言，能够使用C++/Lua 进行开发；熟悉各种VR、AR开发环境 ：熟悉HTC—Vive等VR设备的对接；   熟练使用Unity引擎进行2D/3D跨平台项目开发；【联系人】：13016175970（手机/微信）【简历投递邮箱】：852448689@qq.com【薪资福利】：根据经验能力满足符合您期望的薪资（8K-25k），一年两次调薪，额度500-3000之间，TM项目周末‘加班双倍加班费’，项目奖金和年终奖在年底一次性发放（具体多少由项目年终效益和个人工作产出来定），绩效奖金按照季度评选，一年四个季度，每个季度评比一次，拿到一个A有4000的绩效奖金（当然有名额的限制，从团队内部选择较优秀的人），另外拥有华为IPD流程的学习（几百万系统），入职即购买五险一金、弹性工作制 8：00/9：00-17:30/18:00 、周末双休、年终奖、节日礼品、班车接送、加班晚餐补贴、交通报销、带薪年假、轻松的办公环境、年轻的工作团队。</t>
  </si>
  <si>
    <t>IT服务(系统/数据/维护),房地产/建筑/建材/工程</t>
  </si>
  <si>
    <t>职位亮点五险一金加班补助通讯补助全勤奖带薪年假</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</si>
  <si>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</si>
  <si>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openstack开发工程师</t>
  </si>
  <si>
    <t>北京天华星航科技有限公司</t>
  </si>
  <si>
    <t>软件开发工程师-JTRJss</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</si>
  <si>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</si>
  <si>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</si>
  <si>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职位亮点14薪周末双休年底双薪绩效奖金年终分红股票期权</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</si>
  <si>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</si>
  <si>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宏盛建业投资集团有限公司</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</si>
  <si>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</si>
  <si>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Go 程序员</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</si>
  <si>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</si>
  <si>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</si>
  <si>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PLM工程师</t>
  </si>
  <si>
    <t>广东申菱环境系统股份有限公司</t>
  </si>
  <si>
    <t>职位亮点周末双休五险一金餐补带薪年假弹性工作补充医疗保险定期体检节日福利</t>
  </si>
  <si>
    <t>大型设备/机电设备/重工业,环保,石油/石化/化工,能源/矿产/采掘/冶炼</t>
  </si>
  <si>
    <t>职位亮点节日福利五险一金绩效奖金定期团建每年多次调薪</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</si>
  <si>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</si>
  <si>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</si>
  <si>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深圳市国房土地房地产资产评估咨询有限公司</t>
  </si>
  <si>
    <t>职位亮点五险一金绩效奖金年终分红交通补助带薪年假定期体检员工旅游节日福利</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</si>
  <si>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</si>
  <si>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</si>
  <si>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视觉项目主管（东莞长安）</t>
  </si>
  <si>
    <t>Java工程师(J10057)</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</si>
  <si>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</si>
  <si>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上海贝泰妮生物科技有限公司</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</si>
  <si>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</si>
  <si>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批批机械科技(北京)有限公司</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</si>
  <si>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</si>
  <si>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FAE现场支持技术员</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</si>
  <si>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</si>
  <si>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</si>
  <si>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</si>
  <si>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深圳市美联国际教育股份有限公司</t>
  </si>
  <si>
    <t>职位亮点五险一金定期体检带薪年假绩效奖金节日福利周末双休</t>
  </si>
  <si>
    <t>职位亮点周末双休五险一金餐补通讯补助交通补助</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</si>
  <si>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</si>
  <si>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</si>
  <si>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日语软件工程师（深圳南山）</t>
  </si>
  <si>
    <t>东莞市冠商电子科技有限公司</t>
  </si>
  <si>
    <t>北京宏博远达科技有限公司</t>
  </si>
  <si>
    <t>职位亮点五险一金包吃餐补年终奖包住员工旅游免费班车</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</si>
  <si>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</si>
  <si>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博士后</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</si>
  <si>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</si>
  <si>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职位亮点五险一金绩效奖金节日福利带薪年假周末双休定期团建大牛带队</t>
  </si>
  <si>
    <t>职位亮点五险一金绩效奖金包吃包住弹性工作项目奖金</t>
  </si>
  <si>
    <t>职位亮点健身俱乐部带薪年假员工旅游节日福利包食宿</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</si>
  <si>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</si>
  <si>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上海睿昂基因科技股份有限公司</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</si>
  <si>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</si>
  <si>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高级算法工程师</t>
  </si>
  <si>
    <t>移动APP（Android/iOS）开发工程师</t>
  </si>
  <si>
    <t>深圳市城市交通规划设计研究中心有限公司</t>
  </si>
  <si>
    <t>德融国际融资租赁有限公司北京分公司</t>
  </si>
  <si>
    <t>交通/运输,学术/科研,其他,房地产/建筑/建材/工程</t>
  </si>
  <si>
    <t>职位描述岗位职责：1、交通供需匹配及车辆调度优化算法研究2、新能源车辆背景下资源调配算法研究任职要求：1、具备相关研究和工作基础优先2、熟悉大数据处理和机器学习框架3、熟练掌握python、R或C#等语言</t>
  </si>
  <si>
    <t>软件工程师（显示电源）</t>
  </si>
  <si>
    <t>职位亮点五险一金年底双薪周末双休包吃定期团建全额公积金免费停车免费班车</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</si>
  <si>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</si>
  <si>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职位亮点节日福利员工旅游定期体检带薪年假五险一金</t>
  </si>
  <si>
    <t>职位亮点交通补助餐补周末双休五险一金员工旅游</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</si>
  <si>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</si>
  <si>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</si>
  <si>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Web高级开发</t>
  </si>
  <si>
    <t>职位亮点五险一金股票期权带薪年假免费班车</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</si>
  <si>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</si>
  <si>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佰威网络技术(深圳)有限公司</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</si>
  <si>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</si>
  <si>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</si>
  <si>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软件研发工程师（网关产品）</t>
  </si>
  <si>
    <t>深圳市九象数字科技有限公司</t>
  </si>
  <si>
    <t>北京格林伟迪科技有限公司</t>
  </si>
  <si>
    <t>房地产/建筑/建材/工程,政府/公共事业/非盈利机构,媒体/出版/影视/文化传播</t>
  </si>
  <si>
    <t>职位亮点周末双休五险一金带薪年假员工旅游节日福利包住绩效奖金年底双薪</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</si>
  <si>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</si>
  <si>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通信/电信/网络设备,通信/电信运营、增值服务,计算机软件</t>
  </si>
  <si>
    <t>职位亮点绩效奖金交通补助餐补带薪年假弹性工作定期体检补充医疗保险免费班车</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</si>
  <si>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</si>
  <si>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研发经理 (Python方向)</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</si>
  <si>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</si>
  <si>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通信/电信运营、增值服务,计算机软件,IT服务(系统/数据/维护),计算机硬件</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</si>
  <si>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</si>
  <si>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职位亮点五险一金餐补定期体检节日福利绩效奖金</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</si>
  <si>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</si>
  <si>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高级开发工程师/IT经理</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</si>
  <si>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</si>
  <si>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途窝酒店集团(深圳)有限公司</t>
  </si>
  <si>
    <t>Java开发工程师（11）</t>
  </si>
  <si>
    <t>酒店/餐饮,旅游/度假</t>
  </si>
  <si>
    <t>职位亮点绩效奖金补充医疗保险员工旅游节日福利股票期权包吃包住创业公司</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</si>
  <si>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</si>
  <si>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Project accountant</t>
  </si>
  <si>
    <t>AECOM</t>
  </si>
  <si>
    <t>房地产/建筑/建材/工程,环保</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</si>
  <si>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</si>
  <si>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职位亮点五险一金带薪年假弹性工作定期体检补充医疗保险</t>
  </si>
  <si>
    <t>北京华通时代科技发展有限公司</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</si>
  <si>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</si>
  <si>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职位描述Responsibilities:· Provide the assistance on both new project set up and existing project budgetmaintenance in system. Project contract maintenance in both hard copy ande-file.· Responsible for project billing and provide the assistance on Accounts ReceivableCollection and bad debt issues.· Manage and maintain project relative account reconciliations for balancesheet and P&amp;L items· Prepare weekly and monthly financial reports assigned by manager· Collect and review billing and collection forecast from project team.· Prepare AR reminder letter for long aging invoices· Create project relative tasks in oracle· Regular Q&amp;A for project team· Project database maintenance for internal project reviewRequirements:· Bachelor's degree in Accounting related major;· Experienced in project financial management and control is preferred;· Good communication skills, adaptable, team work· Good at written and oral English;· Strong self-initiative, problem-solving, and analytical skills;·  Will be better if having the experience of the programminglanguages such as C#, Java, or Python or RPA tools like Uipath/Blue prism, etc.</t>
  </si>
  <si>
    <t>职位亮点交通补助弹性工作大牛带队五险一金年底双薪免费班车</t>
  </si>
  <si>
    <t>启匙信息技术</t>
  </si>
  <si>
    <t>现场服务工程师（视觉机器）</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</si>
  <si>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</si>
  <si>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html5开发工程师（宜信）</t>
  </si>
  <si>
    <t>职位亮点五险一金补充医疗保险包住餐补加班补助带薪年假定期体检</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</si>
  <si>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</si>
  <si>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</si>
  <si>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职位亮点周末双休五险一金带薪年假员工旅游节日福利弹性工作餐补</t>
  </si>
  <si>
    <t>职位亮点每年多次调薪带薪年假员工旅游餐补交通补助补充医疗保险五险一金</t>
  </si>
  <si>
    <t>开发软件工程师（java）</t>
  </si>
  <si>
    <t>MES软件工程师（DQA）</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</si>
  <si>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</si>
  <si>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</si>
  <si>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开发工程师(J12646)</t>
  </si>
  <si>
    <t>职位亮点节日福利五险一金带薪年假定期体检定期团建加班补助周末双休绩效奖金</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</si>
  <si>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</si>
  <si>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职位亮点14薪五险一金每年多次调薪通讯补助餐补交通补助带薪年假</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</si>
  <si>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</si>
  <si>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Web前端开发工程师（银行部）</t>
  </si>
  <si>
    <t>java技术工程师</t>
  </si>
  <si>
    <t>上海浛星智能科技有限公司</t>
  </si>
  <si>
    <t>职位亮点周末双休五险一金节日福利大牛带队公司重点项目</t>
  </si>
  <si>
    <t>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</si>
  <si>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</si>
  <si>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职位亮点五险一金定期团建大牛带队节日福利周末双休公司重点项目项目奖金</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</si>
  <si>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</si>
  <si>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高端VUE工程师</t>
  </si>
  <si>
    <t>多加网络科技(北京)有限公司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</si>
  <si>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</si>
  <si>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深圳饭来科技有限公司</t>
  </si>
  <si>
    <t>职位亮点每年多次调薪五险一金餐补交通补助通讯补助员工旅游节日福利绩效奖金</t>
  </si>
  <si>
    <t>职位亮点五险一金年底双薪节日福利创业公司绩效奖金股票期权</t>
  </si>
  <si>
    <t>职位亮点周末双休五险一金绩效奖金年终分红带薪年假每年多次调薪定期体检餐补</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</si>
  <si>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</si>
  <si>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</si>
  <si>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深圳市前海云途物流有限公司</t>
  </si>
  <si>
    <t>职位亮点全勤奖加班补助带薪年假节日福利员工旅游五险一金年底双薪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</si>
  <si>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</si>
  <si>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软件开发工程师（东莞长安）</t>
  </si>
  <si>
    <t>职位亮点五险一金包吃包住带薪年假员工旅游节日福利年终分红</t>
  </si>
  <si>
    <t>职位亮点五险一金绩效奖金餐补通讯补助带薪年假</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</si>
  <si>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</si>
  <si>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</si>
  <si>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前端架构师</t>
  </si>
  <si>
    <t>中科易研(北京)科技有限公司</t>
  </si>
  <si>
    <t>厂测工具软件工程师</t>
  </si>
  <si>
    <t>深圳万德仕科技发展有限公司</t>
  </si>
  <si>
    <t>互联网/电子商务,学术/科研,IT服务(系统/数据/维护)</t>
  </si>
  <si>
    <t>职位亮点五险一金带薪年假定期团建项目奖金周末双休</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</si>
  <si>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</si>
  <si>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</si>
  <si>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职位描述技能要求：SpringSpringMVC、熟悉常见的JAVA开发框架(Spring、Struts、SpringMVC、Mybatis、Hibernate)，两年以上JAVA开发经验； 2、熟悉Tomcat、WebLogic等应用中间件； 3、熟悉Oracle、MySQL等一种以上数据库的编程，有保险项目经验优先</t>
  </si>
  <si>
    <t>职位亮点年终分红股票期权带薪年假定期体检弹性工作交通补助通讯补助补充医疗保险</t>
  </si>
  <si>
    <t>软件工程师-深圳</t>
  </si>
  <si>
    <t>瑞淀光学系统(上海)有限公司</t>
  </si>
  <si>
    <t>卓望数码技术（深圳）有限公司</t>
  </si>
  <si>
    <t>职位亮点五险一金年底双薪加班补助通讯补助带薪年假补充医疗保险定期体检员工旅游</t>
  </si>
  <si>
    <t>通信/电信运营、增值服务,通信/电信/网络设备,互联网/电子商务,媒体/出版/影视/文化传播</t>
  </si>
  <si>
    <t>职位亮点餐补通讯补助采暖补贴补充医疗保险定期体检交通补助节日福利定期团建</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</si>
  <si>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</si>
  <si>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北京禧云企业管理有限公司</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</si>
  <si>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</si>
  <si>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职位亮点五险一金绩效奖金年终分红</t>
  </si>
  <si>
    <t>职位亮点五险一金免费班车定期团建全额公积金餐补交通补助</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</si>
  <si>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</si>
  <si>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</si>
  <si>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.net开发工程师j</t>
  </si>
  <si>
    <t>职位描述技能要求：JSJavaC#/.NETLinux1.熟练开发PC和移动网站，有大型项目经历的优先。2.熟练掌握.NET, java开发，熟悉C#, java语言，熟悉html，javascript，div+css，ajax，jquery, nodejs等技术。3.熟悉MSSQL, mysql,熟悉windows IIS。4.熟悉linux, ngix, tomcat, jboss</t>
  </si>
  <si>
    <t>深圳Windows应用开发工程师</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</si>
  <si>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</si>
  <si>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三维开发工程师</t>
  </si>
  <si>
    <t>迅付信息科技有限公司</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</si>
  <si>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</si>
  <si>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</si>
  <si>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</si>
  <si>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职位亮点五险一金年底双薪绩效奖金餐补房补通讯补助带薪年假定期体检</t>
  </si>
  <si>
    <t>上海逾迈信息科技有限公司</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</si>
  <si>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</si>
  <si>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职位亮点五险一金通讯补助补充医疗保险定期体检员工旅游</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</si>
  <si>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</si>
  <si>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职位亮点节日福利五险一金年底双薪绩效奖金餐补房补通讯补助带薪年假</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</si>
  <si>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</si>
  <si>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深圳市华商管理创新研究院</t>
  </si>
  <si>
    <t>教育/培训/院校,专业服务/咨询(财会/法律/人力资源等),中介服务,其他</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</si>
  <si>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</si>
  <si>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</si>
  <si>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深圳急招软件工程师HR33</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</si>
  <si>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</si>
  <si>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职位亮点五险一金周末双休节日福利全勤奖员工旅游绩效奖金通讯补助交通补助</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</si>
  <si>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</si>
  <si>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职位亮点五险一金年底双薪餐补带薪年假定期体检周末双休</t>
  </si>
  <si>
    <t>职位亮点五险一金定期体检带薪年假节日福利员工旅游每年多次调薪周末双休定期团建</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</si>
  <si>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</si>
  <si>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</si>
  <si>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中云网安科技(北京)有限公司</t>
  </si>
  <si>
    <t>职位亮点五险一金包住定期体检创业公司周末双休年终分红绩效奖金</t>
  </si>
  <si>
    <t>软件工程师助理</t>
  </si>
  <si>
    <t>职位亮点创业公司五险一金股票期权绩效奖金带薪年假</t>
  </si>
  <si>
    <t>职位亮点五险一金绩效奖金餐补房补带薪年假定期体检免费班车员工旅游</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</si>
  <si>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</si>
  <si>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</si>
  <si>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深圳市深源投资发展有限公司</t>
  </si>
  <si>
    <t>冷卓互联(北京)科技有限公司</t>
  </si>
  <si>
    <t>职位亮点节日福利社会保险自有平台带薪年假公司重点项目</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</si>
  <si>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</si>
  <si>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职位亮点五险一金年底双薪绩效奖金年终分红全勤奖餐补带薪年假公司重点项目</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</si>
  <si>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</si>
  <si>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SharePoint开发工程师</t>
  </si>
  <si>
    <t>北京信诺时代科技发展有限公司</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</si>
  <si>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</si>
  <si>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初中级.Net开发工程师（外包深信服）</t>
  </si>
  <si>
    <t>职位亮点周末双休五险一金节日福利每年多次调薪加班补助定期体检弹性工作</t>
  </si>
  <si>
    <t>IT服务(系统/数据/维护),IT服务(系统/数据/维护),计算机硬件</t>
  </si>
  <si>
    <t>职位描述技能要求：C#/.NETMySQL工作要求：1.3年以上.NET开发经验，精通C#语言；2.熟练掌握MVC、Web API 、熟悉ORM、EF等开发架构，并具备良好的编码风格；3.熟悉JavaScript程序设计、HTML5、CSS3、Ajax、jQuery、Bootsrap等Web页面技术；4.熟悉SQL Server、MySQL等数据库，熟练编写数据库级的存储过程、事务、触发器、视图及SQL性能优化。并且熟练使用主流的数据库分析设计工具。；5.熟练使用拉姆达表达式，熟练解析或手写Json字符串6.优秀的发现问题，分析问题和解决问题的能力，良好的沟通表达能力、执行力。电话 0755-66866941| 手机13265623420地址 深圳市南山区高新南七道数字技术园A1栋2楼yangjing010@chinasoftinc.com | www.chinasofti.com</t>
  </si>
  <si>
    <t>★★ C++开发工程师/软件工程师 ★★</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</si>
  <si>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</si>
  <si>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javascript前端工程师</t>
  </si>
  <si>
    <t>上海帜讯信息技术股份有限公司</t>
  </si>
  <si>
    <t>同方全球人寿保险有限公司</t>
  </si>
  <si>
    <t>职位亮点餐补带薪年假员工旅游每年多次调薪出国游定期团建大牛带队试用期全额</t>
  </si>
  <si>
    <t>职位亮点五险一金年底双薪交通补助带薪年假节日福利</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</si>
  <si>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</si>
  <si>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高级Javascript开发工程师（英语）</t>
  </si>
  <si>
    <t>上海宝脉信息技术有限公司</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</si>
  <si>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</si>
  <si>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职位亮点五险一金绩效奖金带薪年假节日福利免费班车餐补交通补助定期体检</t>
  </si>
  <si>
    <t>职位亮点五险一金年底双薪带薪年假定期体检员工旅游不加班</t>
  </si>
  <si>
    <t>Java开发运维（01）</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</si>
  <si>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</si>
  <si>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深圳市信成龙网络科技有限公司</t>
  </si>
  <si>
    <t>Java开发（核心产品）</t>
  </si>
  <si>
    <t>职位亮点五险一金节日福利员工旅游周末双休包吃定期体检带薪年假上市公司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</si>
  <si>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</si>
  <si>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职位亮点五险一金加班补助全勤奖员工旅游节日福利带薪年假</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</si>
  <si>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</si>
  <si>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珠海纽达投资管理有限公司</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</si>
  <si>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</si>
  <si>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职位亮点每年多次调薪五险一金年底双薪加班补助交通补助通讯补助带薪年假节日福利</t>
  </si>
  <si>
    <t>基金/证券/期货/投资,计算机软件,IT服务(系统/数据/维护),专业服务/咨询(财会/法律/人力资源等)</t>
  </si>
  <si>
    <t>职位亮点绩效奖金带薪年假年底双薪定期体检员工旅游节日福利周末双休</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</si>
  <si>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</si>
  <si>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</si>
  <si>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Java开发-工作流</t>
  </si>
  <si>
    <t>后端开发工程师（成都）</t>
  </si>
  <si>
    <t>ThoughtWorks</t>
  </si>
  <si>
    <t>职位亮点五险一金包吃带薪年假节日福利员工旅游免费班车</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</si>
  <si>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系统的需求调研和需求分析 ；2、搭建系统开发环境，完成系统框架和核心代码的实现；3、负责java性能分析软件的开发;4、系统开发测试、部署和集成；5、负责解决开发过程中的技术问题；6、参与代码维护与备份。 任职要求1. 2年以上的java/C#/C++/Ruby/Python等语言开发经验；2. 熟悉OO；3. 熟悉SQL、NoSQL等主流数据库；4.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</si>
  <si>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IT Application Architect（异地招聘，工作地点为天津）(J21500)</t>
  </si>
  <si>
    <t>职位亮点五险一金绩效奖金带薪年假补充医疗保险周末双休节日福利弹性工作</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</si>
  <si>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</si>
  <si>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职位亮点年底双薪餐补加班补助定期体检五险一金</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</si>
  <si>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</si>
  <si>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</si>
  <si>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上海明运信息科技有限公司</t>
  </si>
  <si>
    <t>.net开发工程师(WCF)</t>
  </si>
  <si>
    <t>明雷腾风汽车研发有限公司</t>
  </si>
  <si>
    <t>职位描述职位描述：1.设计编写软件应用程序， 可以对程序进行测试并识别程序的缺陷与漏洞2.维护已有代码，可以分析识别需要修改的代码3.独立完成技术相关文档的编写4.可以和项目组其他成员紧密合作， 比如项目经理，UI设计以及其他的开发人员和系统分析人员5.可以和项目其他人员在项目的具体实现，代码可维护性和性能等方面进行沟通和提问职位要求：1.3年以上C#经验2.3到4年WCF经验，最好有Java web services的经验3.3到4年Oracle SQL经验4..能够熟练进行系统应用以及内存性能调优，解决问题5.有多线程，网络编程，算法以及数据结构方面的理论知识以及实际工作经验6.最好具有生产环境的支持经验 工作经验:三年学历要求:大专薪水范围:15000-19999联系邮箱:PTA_SZ@pactera.com</t>
  </si>
  <si>
    <t>golang工程师</t>
  </si>
  <si>
    <t>深圳猎影商务信息咨询有限公司</t>
  </si>
  <si>
    <t>汽车/摩托车,能源/矿产/采掘/冶炼</t>
  </si>
  <si>
    <t>职位亮点五险一金绩效奖金交通补助餐补通讯补助定期体检周末双休带薪年假</t>
  </si>
  <si>
    <t>职位亮点年底双薪绩效奖金年终分红包吃包住带薪年假项目奖金出国游</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</si>
  <si>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</si>
  <si>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</si>
  <si>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</si>
  <si>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急聘软件开发/工程师</t>
  </si>
  <si>
    <t>深圳鸿兴永利电子科技有限公司</t>
  </si>
  <si>
    <t>java高级开发工程师（快运）—C</t>
  </si>
  <si>
    <t>天地华宇</t>
  </si>
  <si>
    <t>零售/批发,办公用品及设备,计算机硬件,计算机软件</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</si>
  <si>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</si>
  <si>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交通/运输,物流/仓储</t>
  </si>
  <si>
    <t>职位亮点周末双休五险一金带薪年假节日福利免费班车包住包吃弹性工作</t>
  </si>
  <si>
    <t>深圳新动信息技术有限公司</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</si>
  <si>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</si>
  <si>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职位亮点创业公司周末双休年底双薪</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</si>
  <si>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</si>
  <si>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职位亮点绩效奖金餐补带薪年假员工旅游试用期全额每年多次调薪大牛带队出国游</t>
  </si>
  <si>
    <t>图像软件工程师</t>
  </si>
  <si>
    <t>上海昊想智能科技有限公司</t>
  </si>
  <si>
    <t>职位亮点五险一金年底双薪股票期权全勤奖交通补助餐补带薪年假员工旅游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</si>
  <si>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</si>
  <si>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职位亮点五险一金年底双薪带薪年假弹性工作定期体检员工旅游节日福利</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</si>
  <si>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</si>
  <si>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高级软件开发工程师net</t>
  </si>
  <si>
    <t>上海润和信息技术服务有限公司</t>
  </si>
  <si>
    <t>深圳市大数科技有限公司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</si>
  <si>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</si>
  <si>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职位亮点五险一金绩效奖金员工旅游交通补助项目奖金节日福利带薪年假免费停车</t>
  </si>
  <si>
    <t>职位亮点五险一金绩效奖金股票期权全勤奖带薪年假弹性工作员工旅游节日福利</t>
  </si>
  <si>
    <t>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</si>
  <si>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职位亮点节日福利五险一金年底双薪绩效奖金补充医疗保险定期体检</t>
  </si>
  <si>
    <t>深圳速比邻科技有限公司</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</si>
  <si>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</si>
  <si>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职位亮点五险一金年终分红全勤奖带薪年假通讯补助员工旅游节日福利</t>
  </si>
  <si>
    <t>全栈工程师（JAVA）</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</si>
  <si>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</si>
  <si>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职位亮点包吃五险一金员工旅游包住</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</si>
  <si>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</si>
  <si>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</si>
  <si>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职位亮点加班补助年底双薪餐补五险一金节日福利定期体检员工旅游</t>
  </si>
  <si>
    <t>mes工程师（深圳福田）</t>
  </si>
  <si>
    <t>上海剑本进出口有限公司</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</si>
  <si>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</si>
  <si>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互联网/电子商务,贸易/进出口,互联网/电子商务,专业服务/咨询(财会/法律/人力资源等)</t>
  </si>
  <si>
    <t>职位亮点五险一金年底双薪绩效奖金包吃包住</t>
  </si>
  <si>
    <t>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</si>
  <si>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软件工程师(IT/互联网软件开发、UI设计)</t>
  </si>
  <si>
    <t>职位亮点五险一金年底双薪绩效奖金通讯补助补充医疗保险定期体检节日福利带薪年假</t>
  </si>
  <si>
    <t>职位亮点五险一金年底双薪年终分红包住带薪年假定期体检定期团建周末双休</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</si>
  <si>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</si>
  <si>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</si>
  <si>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腾和科技(大连)有限公司</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</si>
  <si>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</si>
  <si>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JAVA开发高级工程师(J10551)</t>
  </si>
  <si>
    <t>北京创世漫道科技有限公司广州分公司</t>
  </si>
  <si>
    <t>职位亮点五险一金加班补助交通补助带薪年假补充医疗保险定期体检员工旅游无试用期</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</si>
  <si>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</si>
  <si>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深圳市谷陵电子有限公司</t>
  </si>
  <si>
    <t>职位亮点节日福利五险一金餐补带薪年假绩效奖金定期体检</t>
  </si>
  <si>
    <t>职位亮点五险一金全勤奖餐补带薪年假绩效奖金节日福利</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</si>
  <si>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</si>
  <si>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</si>
  <si>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mes工程师（深圳龙岗）</t>
  </si>
  <si>
    <t>职位描述精通J2EE体系结构，精通相关技术和编程语言，熟练掌握ssm、dubbo相关技术，具备电商行业开发经验</t>
  </si>
  <si>
    <t>见知数据科技(上海)有限公司</t>
  </si>
  <si>
    <t>高薪技术测试员（提成+住宿）</t>
  </si>
  <si>
    <t>深圳云智未来科技技术有限公司</t>
  </si>
  <si>
    <t>职位亮点创业公司五险一金股票期权交通补助餐补通讯补助补充医疗保险节日福利</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</si>
  <si>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</si>
  <si>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职位亮点周末双休五险一金定期体检员工旅游包吃包住不加班</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</si>
  <si>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</si>
  <si>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北京江融信科技有限公司</t>
  </si>
  <si>
    <t>宜昌瑞杰衡器研发有限公司</t>
  </si>
  <si>
    <t>职位亮点五险一金绩效奖金全勤奖交通补助通讯补助高温补贴节日福利</t>
  </si>
  <si>
    <t>职位描述岗位职责：负责c#软件开发，有多年独立开发经验，能快速接受前期开发软件的构建，在以前基础上扩展功能任职要求：，</t>
  </si>
  <si>
    <t>职位亮点五险一金年终分红加班补助带薪年假补充医疗保险节日福利绩效奖金弹性工作</t>
  </si>
  <si>
    <t>视觉应用开发工程师</t>
  </si>
  <si>
    <t>深圳市昊天宸科技有限公司</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</si>
  <si>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</si>
  <si>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</si>
  <si>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大型设备/机电设备/重工业,仪器仪表及工业自动化,加工制造（原料加工/模具）,计算机软件</t>
  </si>
  <si>
    <t>职位亮点五险一金包住员工旅游节日福利带薪年假绩效奖金</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</si>
  <si>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</si>
  <si>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mes工程师（深圳罗湖）</t>
  </si>
  <si>
    <t>1.5万-1.7万</t>
  </si>
  <si>
    <t>深圳市威富通讯技术有限公司</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</si>
  <si>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</si>
  <si>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</si>
  <si>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职位亮点健身俱乐部五险一金绩效奖金节日福利定期体检包住</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</si>
  <si>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</si>
  <si>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unity3d开发工程师</t>
  </si>
  <si>
    <t>世纪怡嘉软件科技有限公司</t>
  </si>
  <si>
    <t>深圳市红鸟网络科技股份有限公司</t>
  </si>
  <si>
    <t>职位亮点五险一金年底双薪绩效奖金加班补助全勤奖餐补员工旅游节日福利</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</si>
  <si>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</si>
  <si>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</si>
  <si>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职位亮点周末双休五险一金年底双薪餐补带薪年假节日福利加班补助定期体检</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</si>
  <si>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</si>
  <si>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急聘前端开发开发工程师+周末双休+15新</t>
  </si>
  <si>
    <t>上海通猎人力资源服务有限公司</t>
  </si>
  <si>
    <t>职位描述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t>
  </si>
  <si>
    <t>软件程序员</t>
  </si>
  <si>
    <t>职位亮点五险一金年底双薪绩效奖金股票期权加班补助交通补助弹性工作带薪年假</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</si>
  <si>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</si>
  <si>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职位亮点五险一金年底双薪绩效奖金全勤奖带薪年假弹性工作员工旅游节日福利</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</si>
  <si>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</si>
  <si>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职位亮点五险一金绩效奖金加班补助餐补带薪年假员工旅游节日福利每年多次调薪</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</si>
  <si>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</si>
  <si>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江苏易政达信息科技有限公司</t>
  </si>
  <si>
    <t>深圳爱卓软科技有限公司</t>
  </si>
  <si>
    <t>职位亮点14薪周末双休五险一金年底双薪绩效奖金带薪年假员工旅游定期体检</t>
  </si>
  <si>
    <t>职位亮点五险一金通讯补助节日福利员工旅游餐补</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</si>
  <si>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</si>
  <si>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PACS开发工程师</t>
  </si>
  <si>
    <t>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</si>
  <si>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高级JAVA工程师——集团总部</t>
  </si>
  <si>
    <t>东方希望集团有限公司</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</si>
  <si>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</si>
  <si>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石油/石化/化工,农/林/牧/渔,房地产/建筑/建材/工程,物业管理/商业中心</t>
  </si>
  <si>
    <t>职位亮点五险一金带薪年假定期体检员工旅游定期团建每年多次调薪</t>
  </si>
  <si>
    <t>Dot NET Developer</t>
  </si>
  <si>
    <t>NAQELCO</t>
  </si>
  <si>
    <t>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</si>
  <si>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上海思明堂生物科技股份有限公司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</si>
  <si>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</si>
  <si>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职位亮点节日福利五险一金餐补加班补助员工旅游</t>
  </si>
  <si>
    <t>职位亮点五险一金绩效奖金员工旅游股票期权高温补贴带薪年假节日福利周末双休</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</si>
  <si>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</si>
  <si>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</si>
  <si>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java全栈开发（公司直招）</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</si>
  <si>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</si>
  <si>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Java开发工程师（江浙沪出差）</t>
  </si>
  <si>
    <t>职位亮点五险一金节日福利员工旅游餐补周末双休包吃定期体检绩效奖金</t>
  </si>
  <si>
    <t>上海天正软件有限公司</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</si>
  <si>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</si>
  <si>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</si>
  <si>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职位亮点五险一金节日福利员工旅游周末双休包吃定期体检上市公司项目奖金</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</si>
  <si>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</si>
  <si>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职位亮点五险一金包住定期体检股票期权创业公司周末双休</t>
  </si>
  <si>
    <t>java开发工程师（自研产品）</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</si>
  <si>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</si>
  <si>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</si>
  <si>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职位亮点五险一金年底双薪定期体检节日福利员工旅游定期团建大牛带队公司重点项目</t>
  </si>
  <si>
    <t>双龙软创(深圳)科技有限公司</t>
  </si>
  <si>
    <t>职位亮点五险一金节日福利员工旅游周末双休包吃定期体检带薪年假</t>
  </si>
  <si>
    <t>职位亮点五险一金周末双休员工旅游节日福利带薪年假定期体检项目奖金</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</si>
  <si>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</si>
  <si>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</si>
  <si>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Java 开发工程师（银行卡系统）</t>
  </si>
  <si>
    <t>单片机软件工程师</t>
  </si>
  <si>
    <t>职位亮点住房补贴五险一金年底双薪全勤奖带薪年假节日福利员工旅游不加班</t>
  </si>
  <si>
    <t>职位亮点五险一金绩效奖金带薪年假补充医疗保险定期体检员工旅游节日福利股票期权</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</si>
  <si>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</si>
  <si>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</si>
  <si>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mes工程师（深圳盐田）</t>
  </si>
  <si>
    <t>java开发程序员</t>
  </si>
  <si>
    <t>职位描述技能要求：springboot  springcloud3-5年Java开发，要求学历学信网可查，SRM智能采购系统，属于公司自己的项目，需要出差，跟着项目走，周期不确定，技术点要求：springboot  或springcloud</t>
  </si>
  <si>
    <t>职位亮点五险一金带薪年假周末双休包住</t>
  </si>
  <si>
    <t>职位亮点五险一金节日福利员工旅游餐补周末双休包吃定期体检通讯补助</t>
  </si>
  <si>
    <t>Java开发（springboot）</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</si>
  <si>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</si>
  <si>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本科技术岗招聘(计算机、IT、软件类)</t>
  </si>
  <si>
    <t>深圳市门道信息咨询有限公司</t>
  </si>
  <si>
    <t>天翼征信有限公司</t>
  </si>
  <si>
    <t>职位亮点五险一金年底双薪绩效奖金全勤奖弹性工作定期体检员工旅游</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</si>
  <si>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</si>
  <si>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互联网/电子商务,信托/担保/拍卖/典当</t>
  </si>
  <si>
    <t>职位亮点平台好发展空间大氛围和谐</t>
  </si>
  <si>
    <t>mes工程师（深圳龙华）</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</si>
  <si>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</si>
  <si>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java开发（非外包）</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</si>
  <si>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</si>
  <si>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对日Java工程师</t>
  </si>
  <si>
    <t>职位亮点五险一金节日福利员工旅游周末双休包吃定期体检上市公司带薪年假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</si>
  <si>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</si>
  <si>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互联网储干/游戏测试 年底双薪</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</si>
  <si>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</si>
  <si>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java开发工程师B</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</si>
  <si>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</si>
  <si>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</si>
  <si>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职位亮点五险一金补充医疗保险定期体检带薪年假</t>
  </si>
  <si>
    <t>上海奈金商务咨询有限公司</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</si>
  <si>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</si>
  <si>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java开发-OA</t>
  </si>
  <si>
    <t>基金/证券/期货/投资,贸易/进出口,跨领域经营,广告/会展/公关</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</si>
  <si>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</si>
  <si>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职位亮点五险一金节日福利员工旅游周末双休包吃定期体检带薪年假项目奖金</t>
  </si>
  <si>
    <t>系统研发经理(006619)</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</si>
  <si>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</si>
  <si>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上海港南建设工程有限公司</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</si>
  <si>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</si>
  <si>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职位亮点五险一金年底双薪带薪年假弹性工作免费班车员工旅游节日福利</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</si>
  <si>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</si>
  <si>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职位亮点五险一金年底双薪绩效奖金定期体检弹性工作带薪年假年终分红股票期权</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</si>
  <si>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</si>
  <si>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JAVA高级研发工程师（上海）</t>
  </si>
  <si>
    <t>职位亮点五险一金定期体检股票期权绩效奖金带薪年假</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</si>
  <si>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</si>
  <si>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职位亮点每年多次调薪周末双休五险一金绩效奖金带薪年假节日福利员工旅游</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</si>
  <si>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</si>
  <si>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国药控股股份有限公司</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</si>
  <si>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</si>
  <si>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职位亮点带薪年假五险一金年底双薪公司重点项目大牛带队试用期全额定期团建包住</t>
  </si>
  <si>
    <t>石油/石化/化工,医药/生物工程</t>
  </si>
  <si>
    <t>职位亮点年底双薪绩效奖金年终分红包吃包住带薪年假</t>
  </si>
  <si>
    <t>上海百秋电子商务有限公司</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</si>
  <si>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</si>
  <si>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</si>
  <si>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JAVA开发主管</t>
  </si>
  <si>
    <t>品鑫泰供应链(深圳)有限公司</t>
  </si>
  <si>
    <t>物流/仓储,贸易/进出口,检验/检测/认证</t>
  </si>
  <si>
    <t>职位亮点周末双休绩效奖金带薪年假员工旅游节日福利每年多次调薪年终分红</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</si>
  <si>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</si>
  <si>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</si>
  <si>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职位亮点五险一金绩效奖金股票期权带薪年假定期体检包吃弹性工作餐补</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</si>
  <si>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</si>
  <si>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软件框架工程师</t>
  </si>
  <si>
    <t>职位亮点五险一金绩效奖金包住通讯补助全勤奖带薪年假节日福利员工旅游</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</si>
  <si>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</si>
  <si>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职位亮点五险一金年底双薪带薪年假节日福利大牛带队公司重点项目试用期全额定期团建</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</si>
  <si>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</si>
  <si>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云端软件开发工程师</t>
  </si>
  <si>
    <t>职位亮点五险一金交通补助通讯补助带薪年假定期体检餐补</t>
  </si>
  <si>
    <t>Java后端开发工程师（物联网）</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</si>
  <si>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</si>
  <si>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深圳华澳智能科技有限公司</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</si>
  <si>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</si>
  <si>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教育/培训/院校,汽车/摩托车</t>
  </si>
  <si>
    <t>职位亮点绩效奖金全勤奖餐补员工旅游创业公司每年多次调薪</t>
  </si>
  <si>
    <t>javaweb开发（互联金融方向）</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</si>
  <si>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</si>
  <si>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杉德支付网络服务发展有限公司</t>
  </si>
  <si>
    <t>品质工程师</t>
  </si>
  <si>
    <t>深圳脉迪科技有限公司</t>
  </si>
  <si>
    <t>电子技术/半导体/集成电路,IT服务(系统/数据/维护),电子技术/半导体/集成电路,计算机软件</t>
  </si>
  <si>
    <t>职位亮点五险一金绩效奖金年终分红餐补通讯补助带薪年假高温补贴节日福利</t>
  </si>
  <si>
    <t>职位亮点五险一金周末双休带薪年假定期体检节日福利</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</si>
  <si>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</si>
  <si>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</si>
  <si>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视觉软件工程师[深圳-龙岗区]</t>
  </si>
  <si>
    <t>中高级 java开发工程师(03)</t>
  </si>
  <si>
    <t>职位亮点五险一金包住绩效奖金带薪年假员工旅游节日福利</t>
  </si>
  <si>
    <t>java开发工程师（erp方向）</t>
  </si>
  <si>
    <t>上海保资智能科技有限公司</t>
  </si>
  <si>
    <t>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</si>
  <si>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软件程序员软件编程工程师软件工程师</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</si>
  <si>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</si>
  <si>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</si>
  <si>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职位亮点五险一金带薪年假免费班车节日福利绩效奖金股票期权</t>
  </si>
  <si>
    <t>苏州天魂网络科技股份有限公司</t>
  </si>
  <si>
    <t>职位亮点五险一金年底双薪股票期权周末双休</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</si>
  <si>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</si>
  <si>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职位亮点创业公司五险一金每年多次调薪股票期权加班补助带薪年假定期体检员工旅游</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</si>
  <si>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</si>
  <si>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JAVA高级开发工程师（编号03）</t>
  </si>
  <si>
    <t>深圳市互联工场科技有限公司</t>
  </si>
  <si>
    <t>职位亮点五险一金年底双薪周末双休定期团建出国游带团队</t>
  </si>
  <si>
    <t>派衍信息科技(苏州)有限公司</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</si>
  <si>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</si>
  <si>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</si>
  <si>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桃子机器人(深圳)股份有限公司</t>
  </si>
  <si>
    <t>职位亮点五险一金年底双薪带薪年假节日福利弹性工作员工旅游绩效奖金每年多次调薪</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</si>
  <si>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</si>
  <si>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</si>
  <si>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职位亮点五险一金年底双薪绩效奖金加班补助餐补弹性工作带薪年假定期体检</t>
  </si>
  <si>
    <t>职位亮点五险一金节日福利带薪年假绩效奖金定期体检餐补通讯补助</t>
  </si>
  <si>
    <t>射频、通讯测试软件工程师</t>
  </si>
  <si>
    <t>深圳市良源通科技有限公司</t>
  </si>
  <si>
    <t>上海赛图计算机科技股份有限公司</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</si>
  <si>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</si>
  <si>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Java开发工程师（金融保险项目）03</t>
  </si>
  <si>
    <t>职位亮点五险一金带薪年假定期体检员工旅游周末双休</t>
  </si>
  <si>
    <t>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</si>
  <si>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职位亮点五险一金年底双薪周末双休定期团建节日福利</t>
  </si>
  <si>
    <t>深圳市深钜兆电磁炉有限公司</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</si>
  <si>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</si>
  <si>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</si>
  <si>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职位亮点五险一金带薪年假节日福利员工旅游</t>
  </si>
  <si>
    <t>Java资深开发工程师</t>
  </si>
  <si>
    <t>苏州弗格云集科技有限公司</t>
  </si>
  <si>
    <t>耐用消费品（服饰/纺织/皮革/家具/家电）,大型设备/机电设备/重工业,互联网/电子商务</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</si>
  <si>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</si>
  <si>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广东朗呈医疗器械科技有限公司</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</si>
  <si>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</si>
  <si>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职位亮点五险一金年底双薪全勤奖带薪年假弹性工作通讯补助节日福利不加班</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</si>
  <si>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</si>
  <si>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棋牌游戏开发主程</t>
  </si>
  <si>
    <t>杭州安铂数据科技有限公司</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</si>
  <si>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</si>
  <si>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Cocos开发工程师</t>
  </si>
  <si>
    <t>职位亮点五险一金全勤奖节日福利带薪年假公司重点项目加班补助带团队</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</si>
  <si>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</si>
  <si>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</si>
  <si>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程序开发工程师</t>
  </si>
  <si>
    <t>职位亮点5天8小时法定节假日五险一金年底双薪交通补助包住包吃全勤奖</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</si>
  <si>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</si>
  <si>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</si>
  <si>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深圳市思迅软件股份有限公司</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</si>
  <si>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</si>
  <si>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信息工程师</t>
  </si>
  <si>
    <t>上海冠闵信息科技有限公司</t>
  </si>
  <si>
    <t>职位描述大专以上学历2、具有ERP、OA、CRM等系统搭建及维护经验。4、具有一定SQL编程及数据库维护经验。3、掌握C#、JAVA、C++其中任意一项编程语言</t>
  </si>
  <si>
    <t>.net开发工程师 （2019年应届生）</t>
  </si>
  <si>
    <t>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</si>
  <si>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前端开发工程师 （数据中心 )</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</si>
  <si>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</si>
  <si>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翼猫科技发展(上海)有限公司</t>
  </si>
  <si>
    <t>职位亮点五险一金绩效奖金餐补通讯补助带薪年假定期体检</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</si>
  <si>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</si>
  <si>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</si>
  <si>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上海网达软件股份有限公司</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</si>
  <si>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</si>
  <si>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职位描述1. 熟练应用MCU（8051内核）  2. 熟练应用FPGA（altera）  3. 懂C++，C#, Qt优先  4. 对硬件电路有一定基础，看得懂电路原理图  5. 工作年限大于5年</t>
  </si>
  <si>
    <t>高级JAVA工程师（上海）</t>
  </si>
  <si>
    <t>上海玖道信息科技股份有限公司</t>
  </si>
  <si>
    <t>职位亮点每年多次调薪年终分红五险一金绩效奖金</t>
  </si>
  <si>
    <t>深圳同富裕创业投资有限合伙企业(有限合伙)</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</si>
  <si>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</si>
  <si>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职位亮点周末双休五险一金绩效奖金员工旅游节日福利免费班车带薪年假年终奖</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</si>
  <si>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</si>
  <si>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</si>
  <si>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职位亮点五险一金绩效奖金加班补助带薪年假定期体检员工旅游高温补贴节日福利</t>
  </si>
  <si>
    <t>职位亮点员工旅游节日福利定期体检健身俱乐部五险一金带薪年假餐补项目奖金</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</si>
  <si>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</si>
  <si>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</si>
  <si>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u3d主程</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</si>
  <si>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</si>
  <si>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上海宏炉科技有限公司</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</si>
  <si>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</si>
  <si>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赴日VB软件开发</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</si>
  <si>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</si>
  <si>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Software Engineer - JAVA</t>
  </si>
  <si>
    <t>深圳特发东智科技有限公司</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</si>
  <si>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</si>
  <si>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职位亮点五险一金股票期权全勤奖节日福利绩效奖金年终分红</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</si>
  <si>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</si>
  <si>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java中高级开发工程师  静安嘉里中心</t>
  </si>
  <si>
    <t>职位亮点五险一金带薪年假周末双休交通补贴年底多薪</t>
  </si>
  <si>
    <t>职位描述计算机、自动化本科及以上学历，2年以上工作经验。熟悉C、C++、C#任意一种编程语言。熟悉WINODWS平台开发环境。有QT开发经验者优先考虑。熟悉运动控制卡，有固高、雷塞运动控制卡使用经验者优先考虑</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</si>
  <si>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</si>
  <si>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IOS软件测试工程师</t>
  </si>
  <si>
    <t>深圳市谨信科技有限公司</t>
  </si>
  <si>
    <t>上海紫燕食品有限公司</t>
  </si>
  <si>
    <t>职位亮点五险一金年底双薪加班补助带薪年假弹性工作员工旅游节日福利</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</si>
  <si>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</si>
  <si>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</si>
  <si>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快速消费品（食品/饮料/烟酒/日化）,农/林/牧/渔,贸易/进出口</t>
  </si>
  <si>
    <t>职位亮点五险一金年底双薪加班补助包吃包住员工旅游节日福利</t>
  </si>
  <si>
    <t>苏州广立信息技术有限公司</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</si>
  <si>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</si>
  <si>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IT MES实施运维开发工程师</t>
  </si>
  <si>
    <t>深圳赛意法微电子有限公司</t>
  </si>
  <si>
    <t>电子技术/半导体/集成电路,其他,加工制造（原料加工/模具）</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</si>
  <si>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</si>
  <si>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</si>
  <si>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上海云逐信息技术有限公司</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</si>
  <si>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</si>
  <si>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职位亮点五险一金年底双薪带薪年假补充医疗保险定期体检节日福利年终分红</t>
  </si>
  <si>
    <t>职位亮点五险一金周末双休节日福利带薪年假</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</si>
  <si>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</si>
  <si>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上海帆立信息科技有限公司</t>
  </si>
  <si>
    <t>java 软件工程师</t>
  </si>
  <si>
    <t>德佫商务咨询(上海)有限公司</t>
  </si>
  <si>
    <t>mes工程师（深圳南山）</t>
  </si>
  <si>
    <t>交通/运输,物流/仓储,交通/运输</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</si>
  <si>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</si>
  <si>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web前端开发工程师（金融科技）</t>
  </si>
  <si>
    <t>交银企业管理服务(上海)有限公司</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</si>
  <si>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</si>
  <si>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职位亮点五险一金绩效奖金年终分红加班补助弹性工作</t>
  </si>
  <si>
    <t>JAVA高级开发 静安寺嘉里中心</t>
  </si>
  <si>
    <t>职位亮点节日福利五险一金绩效奖金年终分红交通补助餐补补充医疗保险</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</si>
  <si>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</si>
  <si>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职位亮点五险一金年终分红交通补助餐补带薪年假定期体检员工旅游</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</si>
  <si>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</si>
  <si>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深圳报业集团电子商务有限公司</t>
  </si>
  <si>
    <t>职位亮点周末双休五险一金补充医疗保险节日福利带薪年假</t>
  </si>
  <si>
    <t>互联网/电子商务,政府/公共事业/非盈利机构,广告/会展/公关</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</si>
  <si>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</si>
  <si>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</si>
  <si>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</si>
  <si>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U3D客户端初级开发工程师</t>
  </si>
  <si>
    <t>上海维伽信息咨询有限公司</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</si>
  <si>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</si>
  <si>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c++/python桌面开发工程师</t>
  </si>
  <si>
    <t>神州数码系统集成服务有限公司深圳分公司</t>
  </si>
  <si>
    <t>中高级java开发工程师（17）</t>
  </si>
  <si>
    <t>IT服务(系统/数据/维护),外包服务,通信/电信/网络设备</t>
  </si>
  <si>
    <t>职位亮点五险一金绩效奖金带薪年假节日福利定期体检</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</si>
  <si>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</si>
  <si>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职位亮点五险一金年底双薪加班补助带团队绩效奖金</t>
  </si>
  <si>
    <t>苏州德创测控科技有限公司</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</si>
  <si>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</si>
  <si>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职位亮点五险一金周末双休带薪年假弹性工作加班补助年底双薪高温补贴节日福利</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</si>
  <si>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</si>
  <si>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中高级java开发 静安寺嘉里中心</t>
  </si>
  <si>
    <t>高级java开发工程师急聘</t>
  </si>
  <si>
    <t>安徽一点知网络科技有限公司</t>
  </si>
  <si>
    <t>职位亮点全勤奖绩效奖金节日福利员工旅游弹性工作带薪年假</t>
  </si>
  <si>
    <t>职位亮点五险一金年底双薪加班补助餐补高温补贴节日福利</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</si>
  <si>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</si>
  <si>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</si>
  <si>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</si>
  <si>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java开发工程师(17)</t>
  </si>
  <si>
    <t>豫鑫达(深圳)智能化设备有限责任公司</t>
  </si>
  <si>
    <t>仪器仪表及工业自动化,大型设备/机电设备/重工业,加工制造（原料加工/模具）</t>
  </si>
  <si>
    <t>职位亮点五险一金包住包吃全勤奖餐补弹性工作带薪年假</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</si>
  <si>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</si>
  <si>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</si>
  <si>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</si>
  <si>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</si>
  <si>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职位亮点五险一金绩效奖金带薪年假弹性工作节日福利无试用期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</si>
  <si>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</si>
  <si>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JAVA 中级  电商  嘉里中心</t>
  </si>
  <si>
    <t>亿翰股份</t>
  </si>
  <si>
    <t>房地产/建筑/建材/工程,专业服务/咨询(财会/法律/人力资源等),广告/会展/公关</t>
  </si>
  <si>
    <t>职位亮点节日福利五险一金带薪年假14薪周末双休</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</si>
  <si>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</si>
  <si>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</si>
  <si>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高级JAVA开发（项目经理）</t>
  </si>
  <si>
    <t>职位亮点年底双薪绩效奖金包吃包住年终分红带薪年假补充医疗保险定期体检</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</si>
  <si>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</si>
  <si>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</si>
  <si>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</si>
  <si>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职位亮点周末双休绩效奖金包吃五险一金通讯补助带薪年假定期体检节日福利</t>
  </si>
  <si>
    <t>北京微海管理咨询有限公司</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</si>
  <si>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</si>
  <si>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深圳市富源盛电子科技有限公司</t>
  </si>
  <si>
    <t>专业服务/咨询(财会/法律/人力资源等),计算机软件,互联网/电子商务,IT服务(系统/数据/维护)</t>
  </si>
  <si>
    <t>职位亮点创业公司弹性工作带薪年假绩效奖金节日福利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</si>
  <si>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</si>
  <si>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</si>
  <si>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高级开发工程师 JAVA（03）</t>
  </si>
  <si>
    <t>启迪数字展示科技(深圳)有限公司</t>
  </si>
  <si>
    <t>职位亮点五险一金年底双薪补充医疗保险加班补助周末双休股票期权餐补</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</si>
  <si>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</si>
  <si>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高级JAVA开发工程师（闸北区）</t>
  </si>
  <si>
    <t>上海蓝色星球科技股份有限公司</t>
  </si>
  <si>
    <t>广告/会展/公关,家居/室内设计/装饰装潢</t>
  </si>
  <si>
    <t>职位亮点弹性工作带薪年假餐补定期体检五险一金周末双休年底双薪绩效奖金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</si>
  <si>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</si>
  <si>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嵌入式ARM、linux 、软硬件开发工程师</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</si>
  <si>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</si>
  <si>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深圳市创佳威智能设备有限公司</t>
  </si>
  <si>
    <t>职位亮点五险一金年底双薪年终分红股票期权员工旅游节日福利定期体检带薪年假</t>
  </si>
  <si>
    <t>生产|加工|制造,互联网/电子商务</t>
  </si>
  <si>
    <t>职位亮点五险一金房补</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</si>
  <si>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</si>
  <si>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</si>
  <si>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技术经理（高级Java）</t>
  </si>
  <si>
    <t>AE工程师（应用程序）</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</si>
  <si>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</si>
  <si>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职位亮点五险一金节日福利弹性工作交通补助餐补带薪年假</t>
  </si>
  <si>
    <t>恩斯迈电子（深圳）有限公司</t>
  </si>
  <si>
    <t>java高级开发工程师 静安寺 嘉里中心</t>
  </si>
  <si>
    <t>职位亮点五险一金周末双休餐补定期体检每年多次调薪带薪年假节日福利员工旅游</t>
  </si>
  <si>
    <t>IT服务(系统/数据/维护),电子技术/半导体/集成电路,计算机软件,通信/电信运营、增值服务</t>
  </si>
  <si>
    <t>职位亮点五险一金年底双薪包住带薪年假定期体检员工旅游节日福利</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</si>
  <si>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</si>
  <si>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资深JAVA开发工程师</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</si>
  <si>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</si>
  <si>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上海美问信息科技有限公司</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</si>
  <si>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</si>
  <si>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深圳市铭镭激光设备有限公司</t>
  </si>
  <si>
    <t>互联网/电子商务,医疗/护理/美容/保健/卫生服务,快速消费品（食品/饮料/烟酒/日化）,酒店/餐饮</t>
  </si>
  <si>
    <t>职位亮点创业公司股票期权绩效奖金五险一金周末双休年底双薪定期体检员工旅游</t>
  </si>
  <si>
    <t>Java中级研发工程师 (大数据)</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</si>
  <si>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</si>
  <si>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职位亮点五险一金节日福利带薪年假全勤奖包吃包住定期体检</t>
  </si>
  <si>
    <t>上海融达信息科技有限公司长沙分公司</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</si>
  <si>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</si>
  <si>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东莞怡合达自动化股份有限公司</t>
  </si>
  <si>
    <t>计算机软件,医疗设备/器械,计算机硬件,IT服务(系统/数据/维护)</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</si>
  <si>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</si>
  <si>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</si>
  <si>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java开发工程师  漕河泾</t>
  </si>
  <si>
    <t>Java开发高级主任（寿险核心系统）</t>
  </si>
  <si>
    <t>职位亮点绩效奖金股票期权包吃包住通讯补助带薪年假员工旅游节日福利</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</si>
  <si>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</si>
  <si>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计算机技术员</t>
  </si>
  <si>
    <t>深圳金牛互联科技有限公司</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</si>
  <si>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</si>
  <si>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</si>
  <si>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职位亮点五险一金绩效奖金加班补助全勤奖交通补助弹性工作餐补房补</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</si>
  <si>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</si>
  <si>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node js开发工程师</t>
  </si>
  <si>
    <t>深圳市新类型科技有限公司</t>
  </si>
  <si>
    <t>职位亮点节日福利五险一金带薪年假绩效奖金员工旅游定期体检</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</si>
  <si>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</si>
  <si>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职位亮点五险一金周末双休创业公司全勤奖弹性工作带薪年假节日福利员工旅游</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</si>
  <si>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</si>
  <si>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</si>
  <si>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职位亮点五险一金年底双薪定期体检周末双休带薪年假加班补助交通补助</t>
  </si>
  <si>
    <t>Java/PHP资深高级软件工程师</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</si>
  <si>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</si>
  <si>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上海钢之家电子商务股份有限公司</t>
  </si>
  <si>
    <t>康成投资(中国)有限公司</t>
  </si>
  <si>
    <t>快速消费品（食品/饮料/烟酒/日化）,耐用消费品（服饰/纺织/皮革/家具/家电）,零售/批发</t>
  </si>
  <si>
    <t>职位亮点五险一金绩效奖金员工旅游交通补助项目奖金大牛带队节日福利带薪年假</t>
  </si>
  <si>
    <t>职位亮点年底双薪五险一金餐补带薪年假补充医疗保险节日福利周末双休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</si>
  <si>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</si>
  <si>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</si>
  <si>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上海韬源信息技术有限公司</t>
  </si>
  <si>
    <t>.net工程师（前端）</t>
  </si>
  <si>
    <t>深圳市波特城投资管理有限公司</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</si>
  <si>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</si>
  <si>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房地产/建筑/建材/工程,基金/证券/期货/投资,互联网/电子商务</t>
  </si>
  <si>
    <t>职位亮点五险一金绩效奖金股票期权带薪年假节日福利周末双休</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</si>
  <si>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</si>
  <si>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职位亮点五险一金绩效奖金全勤奖带薪年假定期体检员工旅游节日福利餐补</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</si>
  <si>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</si>
  <si>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(D)对日java开发工程师</t>
  </si>
  <si>
    <t>（Unity3d技术开发工程师 ...</t>
  </si>
  <si>
    <t>山东九八网络科技有限公司</t>
  </si>
  <si>
    <t>测试工程师-上海(002242)</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</si>
  <si>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</si>
  <si>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职位亮点五险一金绩效奖金弹性工作带薪年假周末双休</t>
  </si>
  <si>
    <t>自动化主管工程师</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</si>
  <si>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</si>
  <si>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联想信息产品(深圳)有限公司</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</si>
  <si>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</si>
  <si>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.Net 研发经理</t>
  </si>
  <si>
    <t>挚享科技(上海)有限公司</t>
  </si>
  <si>
    <t>职位亮点绩效奖金餐补通讯补助弹性工作补充医疗保险定期体检员工旅游节日福利</t>
  </si>
  <si>
    <t>职位亮点五险一金绩效奖金股票期权定期团建节日福利</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</si>
  <si>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</si>
  <si>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</si>
  <si>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高级测试开发工程师(测试设备开发）</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</si>
  <si>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</si>
  <si>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Java高级开发工程师（13）</t>
  </si>
  <si>
    <t>职位亮点五险一金年底双薪加班补助周末双休餐补带薪年假弹性工作</t>
  </si>
  <si>
    <t>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</si>
  <si>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</si>
  <si>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SE，BSE，PG（赴日）IT工程师</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</si>
  <si>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</si>
  <si>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</si>
  <si>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mes工程师（深圳宝安）</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</si>
  <si>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</si>
  <si>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</si>
  <si>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职位亮点五险一金绩效奖金交通补助餐补通讯补助定期体检周末双休</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</si>
  <si>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</si>
  <si>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</si>
  <si>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资深前端工程师</t>
  </si>
  <si>
    <t>软件工程师（包住餐补）</t>
  </si>
  <si>
    <t>深圳市圣祥高科技有限公司</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</si>
  <si>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</si>
  <si>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职位亮点包住餐补周末双休五险一金带薪年假加班补助节日福利每年多次调薪</t>
  </si>
  <si>
    <t>职位亮点五险一金绩效奖金通讯补助带薪年假定期体检节日福利</t>
  </si>
  <si>
    <t>资深Java工程师</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</si>
  <si>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</si>
  <si>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广东威斯顿企业管理顾问有限公司</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</si>
  <si>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</si>
  <si>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职位亮点五险一金全勤奖年终分红股票期权周末双休项目奖金</t>
  </si>
  <si>
    <t>高级java</t>
  </si>
  <si>
    <t>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</si>
  <si>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(SISW)Services Software Product Consultant 实施工程师</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</si>
  <si>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</si>
  <si>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上海哲凌科技有限公司</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</si>
  <si>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</si>
  <si>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</si>
  <si>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职位亮点节日福利定期体检五险一金周末双休绩效奖金通讯补助餐补弹性工作</t>
  </si>
  <si>
    <t>职位亮点五险一金绩效奖金节日福利定期体检带薪年假</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</si>
  <si>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</si>
  <si>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得仕股份有限公司</t>
  </si>
  <si>
    <t>职位亮点五险一金全勤奖带薪年假定期体检高温补贴</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</si>
  <si>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</si>
  <si>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江苏欧美斯国际贸易有限公司</t>
  </si>
  <si>
    <t>互联网/电子商务,医疗/护理/美容/保健/卫生服务,快速消费品（食品/饮料/烟酒/日化）,媒体/出版/影视/文化传播</t>
  </si>
  <si>
    <t>职位描述Job ID:   TPMT35154Job Family:   Customer ServicesLocation:   SHENZHENDivision/Department:   DFMode of Employment:   Full time onlyFor our Digital Factory Division in SHENZHEN,we are looking for a Services Software Product Consultant实施工程师.What are my responsibilities?•      Technical support to High tech electronics customers on SMD product line optimization and ICT testing•      Identify customer requests and problems and trouble shooting•      Working with the team to implement the NPI projects•      Software installation and testing, training to customers•      Develop/customize functions to meet customer specially requests•      Integration NPI software with Siemens MES, ERP or PLM•      Manage PR(problem report) from ASIA customers•      Document and report•      Take part in presales activities What do I need to qualify for this job?1.    Bachelor's Degree in Computer Science, Computer Information Systems, Engineering or related field.2.    3 years or above software development experience on customization, solving software and application problems, preferably from Manufacturing/Plant-floor style environments with high tech electronics experience.3.    Familiar with Visual Studio .NET (C#, VB) &amp; SQL, Oracle4.    IT knowledge, Application, Knowledgeable in database and Windows server technology5.    Proficient with SQL Statements using a database tool, converting data between different database6.    Basic network trouble shooting skills (ping, tracer, ipconfig, etc)7.    Electronic Experience, well know SMT, knowledge about PLM will be better   Processes   NPI, MES   PCB Production   Boxbuild   Understanding complex processes8.    Ability to make clear and  good documentation9.    Strong communication, organizational and documentation skills10.  Strong problem-solving skills11.  Logical trouble shooting skills12.  Ability to work on multiple activities at one time with attention to detail13.  Ability to solve problems by development and integration NPI software with MES and PLM 14.  Speak and writing English, communication should be good / clear15.  Travel will be very often within China What else do I need to know?The Senior Project Engineer will apply insightful knowledge of Siemens electronic manufacturing NPI software, to trouble shooting customer problems during the project, customization according customer specially requests, integration with MES/ERP or PLM systems. You will be responsible for setting customer expectations, identifying the problem, isolating the problem and resolving the problem, making sure the project can be closed successfully.ContactIf you want to know more Siemens job opportunities, please be free to log in our career website www.careers.siemens.com.cn 如需了解更多西门子职位信息，请登录西门子招贤纳士网站www.careers.siemens.com.cnInterested talents please send your Curriculum Vitae(please indicate the position applied for in both Chinese and English to email): qixiang.lv@siemens.com</t>
  </si>
  <si>
    <t>职位亮点节日福利绩效奖金全勤奖餐补员工旅游五险一金每年多次调薪加班补助</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</si>
  <si>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</si>
  <si>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Web前端高级开发工程师</t>
  </si>
  <si>
    <t>广州易凯软件技术有限公司</t>
  </si>
  <si>
    <t>远成物流股份有限公司</t>
  </si>
  <si>
    <t>交通/运输,跨领域经营</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</si>
  <si>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</si>
  <si>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计算机软件,互联网/电子商务,广告/会展/公关,IT服务(系统/数据/维护)</t>
  </si>
  <si>
    <t>职位亮点五险一金绩效奖金全勤奖餐补带薪年假补充医疗保险员工旅游节日福利</t>
  </si>
  <si>
    <t>上海巨灵信息技术股份有限公司</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</si>
  <si>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</si>
  <si>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软件工程师（C#方向）</t>
  </si>
  <si>
    <t>广州中国科学院沈阳自动化研究所分所</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</si>
  <si>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</si>
  <si>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高级.net软件工程师-上海</t>
  </si>
  <si>
    <t>上海店宝宝电子商务有限公司</t>
  </si>
  <si>
    <t>学术/科研,电子技术/半导体/集成电路,仪器仪表及工业自动化,环保</t>
  </si>
  <si>
    <t>职位亮点五险一金年底双薪绩效奖金带薪年假定期体检周末双休节日福利免费班车</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</si>
  <si>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</si>
  <si>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职位亮点节日福利带薪年假五险一金项目奖金带团队公司重点项目绩效奖金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</si>
  <si>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</si>
  <si>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广州华工弈高科技有限公司</t>
  </si>
  <si>
    <t>上海鑫畔投资管理有限公司</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</si>
  <si>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</si>
  <si>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职位亮点五险一金加班补助餐补通讯补助带薪年假定期体检节日福利健身俱乐部</t>
  </si>
  <si>
    <t>职位亮点餐补交通补助弹性工作通讯补助</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</si>
  <si>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</si>
  <si>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</si>
  <si>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c#开发/.net开发工程师</t>
  </si>
  <si>
    <t>雅丽洁集团</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</si>
  <si>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</si>
  <si>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快速消费品（食品/饮料/烟酒/日化）,零售/批发,医疗/护理/美容/保健/卫生服务,互联网/电子商务</t>
  </si>
  <si>
    <t>职位亮点年底双薪五险一金周末双休节日福利带薪年假餐补</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</si>
  <si>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</si>
  <si>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软件高级开发工程师（后端方向）</t>
  </si>
  <si>
    <t>c# 软件应用工程师</t>
  </si>
  <si>
    <t>上海晨驭信息科技有限公司</t>
  </si>
  <si>
    <t>创智云图(广州)电子科技有限公司</t>
  </si>
  <si>
    <t>通信/电信/网络设备,电子技术/半导体/集成电路,计算机软件</t>
  </si>
  <si>
    <t>职位亮点五险一金绩效奖金年终分红餐补节日福利员工旅游定期体检带薪年假</t>
  </si>
  <si>
    <t>计算机软件,互联网/电子商务,电子技术/半导体/集成电路,计算机软件</t>
  </si>
  <si>
    <t>职位亮点加班补助员工旅游定期体检包住弹性工作年终分红绩效奖金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</si>
  <si>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</si>
  <si>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</si>
  <si>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C#开发工程师/.NET开发工程师</t>
  </si>
  <si>
    <t>高级Web前端工程师</t>
  </si>
  <si>
    <t>上海仪电数字技术股份有限公司</t>
  </si>
  <si>
    <t>通信/电信运营、增值服务,通信/电信/网络设备,电子技术/半导体/集成电路</t>
  </si>
  <si>
    <t>职位亮点五险一金定期体检年底双薪员工旅游</t>
  </si>
  <si>
    <t>职位亮点五险一金带薪年假周末双休餐补</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</si>
  <si>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</si>
  <si>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</si>
  <si>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北京中科软通科技有限责任公司</t>
  </si>
  <si>
    <t>上海凯畅信息技术有限公司</t>
  </si>
  <si>
    <t>职位亮点14薪每年多次调薪五险一金带薪年假定期体检</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</si>
  <si>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</si>
  <si>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java中级开发（双休6险1金）</t>
  </si>
  <si>
    <t>职位亮点节日福利员工旅游定期体检绩效奖金五险一金带薪年假</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</si>
  <si>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</si>
  <si>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职位亮点五险一金年底双薪餐补高温补贴员工旅游定期体检</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</si>
  <si>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</si>
  <si>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</si>
  <si>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高级Java开发工程师-上海-00547</t>
  </si>
  <si>
    <t>萨孚凯信息系统有限公司</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</si>
  <si>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</si>
  <si>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职位亮点五险一金带薪年假补充医疗保险定期体检加班补助餐补</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</si>
  <si>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</si>
  <si>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IT003B-高级java开发工程师</t>
  </si>
  <si>
    <t>四川迈士人力资源管理有限公司</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</si>
  <si>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</si>
  <si>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java研发主管</t>
  </si>
  <si>
    <t>华存数据信息技术有限公司</t>
  </si>
  <si>
    <t>中级Java开发工程师（全国出差）</t>
  </si>
  <si>
    <t>职位亮点五险一金年底双薪餐补通讯补助补充医疗保险定期体检员工旅游节日福利</t>
  </si>
  <si>
    <t>上海捷奥软件股份有限公司</t>
  </si>
  <si>
    <t>职位亮点五险一金绩效奖金交通补助餐补通讯补助定期体检员工旅游节日福利</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</si>
  <si>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</si>
  <si>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</si>
  <si>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互联网公司 招聘高级java工程师</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</si>
  <si>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</si>
  <si>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</si>
  <si>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职位亮点五险一金年底双薪交通补助餐补弹性工作带薪年假定期体检</t>
  </si>
  <si>
    <t>职位亮点五险一金项目奖金晋升空间定期体检带薪年假节日福利餐补公司稳定</t>
  </si>
  <si>
    <t>上海新农饲料股份有限公司</t>
  </si>
  <si>
    <t>上海卓领通讯技术有限公司</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</si>
  <si>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</si>
  <si>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职位亮点五险一金年终分红包吃包住通讯补助定期体检绩效奖金免费班车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</si>
  <si>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</si>
  <si>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杭州轻触科技有限公司</t>
  </si>
  <si>
    <t>职位亮点周末双休节日福利公司重点项目五险一金餐补带薪年假绩效奖金免费班车</t>
  </si>
  <si>
    <t>计算机软件,计算机软件,通信/电信运营、增值服务,计算机硬件</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</si>
  <si>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</si>
  <si>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</si>
  <si>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职位亮点五险一金绩效奖金通讯补助节日福利周末双休公司重点项目</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</si>
  <si>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</si>
  <si>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java高级开发工程师-上市子公司-待遇优厚</t>
  </si>
  <si>
    <t>广州友智电气技术有限公司</t>
  </si>
  <si>
    <t>合肥永乾智能控制技术有限公司</t>
  </si>
  <si>
    <t>职位亮点节日福利五险一金包吃包住带薪年假员工旅游高温补贴项目奖金</t>
  </si>
  <si>
    <t>java开发工程师    张江</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</si>
  <si>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</si>
  <si>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</si>
  <si>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职位亮点五险一金绩效奖金带薪年假餐补免费班车周末双休免费停车员工旅游</t>
  </si>
  <si>
    <t>后端开发工程师（Java/C#/Delphi）</t>
  </si>
  <si>
    <t>广州微易软件有限公司</t>
  </si>
  <si>
    <t>java开发工程师（3年以上经验）</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</si>
  <si>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</si>
  <si>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职位亮点五险一金绩效奖金交通补助通讯补助带薪年假员工旅游节日福利</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</si>
  <si>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</si>
  <si>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</si>
  <si>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上海旁清网络科技有限公司</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</si>
  <si>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</si>
  <si>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职位亮点周末双休五险一金餐补交通补助节日福利弹性工作带薪年假</t>
  </si>
  <si>
    <t>职位亮点五险一金股票期权创业公司周末双休</t>
  </si>
  <si>
    <t>职位亮点五险一金年底双薪每年多次调薪包吃加班补助免费停车</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</si>
  <si>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</si>
  <si>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</si>
  <si>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</si>
  <si>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</si>
  <si>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Java PL</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</si>
  <si>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</si>
  <si>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C#开发工程师（番禺）</t>
  </si>
  <si>
    <t>职位亮点五险一金绩效奖金加班补助交通补助带薪年假定期体检员工旅游项目奖金</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</si>
  <si>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</si>
  <si>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</si>
  <si>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c#工程师（驻场易方达）</t>
  </si>
  <si>
    <t>上海萧翔信息科技有限公司</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</si>
  <si>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</si>
  <si>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职位亮点周末双休五险一金健身俱乐部通讯补助餐补补充医疗保险员工旅游年底双薪</t>
  </si>
  <si>
    <t>职位亮点五险一金绩效奖金股票期权餐补弹性工作带薪年假平等开放氛围通讯补助</t>
  </si>
  <si>
    <t>对日Java开发工程师</t>
  </si>
  <si>
    <t>职位亮点五险一金餐补节日福利全额公积金</t>
  </si>
  <si>
    <t>大连华易科技有限公司</t>
  </si>
  <si>
    <t>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</si>
  <si>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</si>
  <si>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上海皇家网络科技有限公司</t>
  </si>
  <si>
    <t>职位亮点五险一金周末双休绩效奖金加班补助交通补助餐补带薪年假节日福利</t>
  </si>
  <si>
    <t>职位描述岗位职责： 1. 3年以上工作经验； 熟练掌握java开发编码，开发工具  做过对日项目优先。 2. 日语二级，可以交流工作地点：上海闸北区大宁国际</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</si>
  <si>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</si>
  <si>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中级java软件开发工程师</t>
  </si>
  <si>
    <t>上海乐雅健康科技有限公司</t>
  </si>
  <si>
    <t>职位亮点六险一金带薪年假员工旅游节日福利定期团建年前年终奖</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</si>
  <si>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</si>
  <si>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职位亮点五险一金交通补助餐补带薪年假弹性工作定期体检节日福利员工旅游</t>
  </si>
  <si>
    <t>C#软件开发工程师x</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</si>
  <si>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</si>
  <si>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</si>
  <si>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职位亮点五险一金绩效奖金年终分红带薪年假通讯补助不加班周末双休</t>
  </si>
  <si>
    <t>前端开发工程师（银行驻场职位）(J10663)</t>
  </si>
  <si>
    <t>深圳市脉山龙信息技术股份有限公司上海第一分公司</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</si>
  <si>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</si>
  <si>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</si>
  <si>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高级HTML5工程师</t>
  </si>
  <si>
    <t>广东合惠金服科技有限公司</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</si>
  <si>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</si>
  <si>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职位亮点五险一金通讯补助带薪年假定期体检员工旅游节日福利</t>
  </si>
  <si>
    <t>职位亮点五险一金绩效奖金餐补定期体检免费班车周末双休带薪年假补充医疗保险</t>
  </si>
  <si>
    <t>金融业,IT|通信|电子|互联网</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</si>
  <si>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</si>
  <si>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</si>
  <si>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C#现场开发工程师(广州)</t>
  </si>
  <si>
    <t>职位亮点五险一金定期团建周末双休</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</si>
  <si>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</si>
  <si>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JAVA工程师营销平台</t>
  </si>
  <si>
    <t>职位亮点五险一金餐补包住通讯补助员工旅游节日福利出差补贴定期体检</t>
  </si>
  <si>
    <t>职位亮点周末双休五险一金节日福利员工旅游年底双薪</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</si>
  <si>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</si>
  <si>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</si>
  <si>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广东爱依服商贸有限公司</t>
  </si>
  <si>
    <t>纬创软件 (上海)</t>
  </si>
  <si>
    <t>上海斯歌信息技术有限公司</t>
  </si>
  <si>
    <t>耐用消费品（服饰/纺织/皮革/家具/家电）,互联网/电子商务</t>
  </si>
  <si>
    <t>职位亮点五险一金加班补助带薪年假节日福利周末双休</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</si>
  <si>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</si>
  <si>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职位亮点年底双薪绩效奖金全勤奖住房补贴年终分红每年多次调薪</t>
  </si>
  <si>
    <t>上海高顿企业管理咨询有限公司</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</si>
  <si>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</si>
  <si>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</si>
  <si>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职位亮点节日福利周末双休五险一金定期体检带薪年假定期团建试用期全额</t>
  </si>
  <si>
    <t>java后端工程师</t>
  </si>
  <si>
    <t>教育/培训/院校,专业服务/咨询(财会/法律/人力资源等),基金/证券/期货/投资</t>
  </si>
  <si>
    <t>职位亮点免息房贷每年多次调薪五险一金年底双薪绩效奖金股票期权弹性工作健身俱乐部</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</si>
  <si>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</si>
  <si>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</si>
  <si>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</si>
  <si>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</si>
  <si>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</si>
  <si>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职位亮点五险一金绩效奖金包吃交通补助带薪年假定期体检节日福利</t>
  </si>
  <si>
    <t>汇付天下有限公司</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</si>
  <si>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</si>
  <si>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广州图创计算机软件开发有限公司</t>
  </si>
  <si>
    <t>互联网/电子商务,基金/证券/期货/投资,计算机软件,通信/电信运营、增值服务</t>
  </si>
  <si>
    <t>职位亮点五险一金绩效奖金带薪年假补充医疗保险定期体检节日福利员工旅游</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</si>
  <si>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</si>
  <si>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职位亮点周末双休五险一金每年多次调薪员工旅游定期体检加班补助</t>
  </si>
  <si>
    <t>资深3D前端开发工程师</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</si>
  <si>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</si>
  <si>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华南公司-C#开发工程师</t>
  </si>
  <si>
    <t>中国外运股份有限公司</t>
  </si>
  <si>
    <t>后端Java工程师</t>
  </si>
  <si>
    <t>交通/运输,IT服务(系统/数据/维护),其他</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</si>
  <si>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</si>
  <si>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职位亮点五险一金带薪年假节日福利高温补贴定期体检周末双休14薪绩效奖金</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</si>
  <si>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</si>
  <si>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职位描述任职要求：3—5年工作经验，熟练掌握Struts2、spring、SSH、SSM等框架，熟悉MySql数据，熟悉sql语句优化，了解Mysql分片存储技术。有电商经验者优先。</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</si>
  <si>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</si>
  <si>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Java工程师（微服务）</t>
  </si>
  <si>
    <t>C#开发（双休+6险1金+包3餐）</t>
  </si>
  <si>
    <t>职位亮点周末双休五险一金年底双薪绩效奖金带薪年假定期体检通讯补助定期团建</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</si>
  <si>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</si>
  <si>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职位亮点六险一金带薪年假员工旅游节日福利定期团建年前年终奖试用期全额包吃</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</si>
  <si>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</si>
  <si>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众安在线财产保险股份有限公司</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</si>
  <si>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</si>
  <si>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职位亮点五险一金年底双薪带薪年假弹性工作定期体检免费班车员工旅游</t>
  </si>
  <si>
    <t>保险,互联网/电子商务,基金/证券/期货/投资</t>
  </si>
  <si>
    <t>职位亮点周末双休五险一金年底双薪绩效奖金交通补助餐补带薪年假弹性工作</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</si>
  <si>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</si>
  <si>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.Net C#开发工程师</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</si>
  <si>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</si>
  <si>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</si>
  <si>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前端开发工程师（资深）</t>
  </si>
  <si>
    <t>上海同晋环保科技有限公司</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</si>
  <si>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</si>
  <si>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</si>
  <si>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职位描述1、2年以上JAVA开发工作经验2、精通Tomcat和Servlet开发3、精通iBatis数据库开发组件4、精通MySQL数据库</t>
  </si>
  <si>
    <t>职位亮点绩效奖金弹性工作项目奖金</t>
  </si>
  <si>
    <t>前端工程师（高级/资深）</t>
  </si>
  <si>
    <t>职位亮点年底双薪绩效奖金高温补贴周末双休健身俱乐部定期体检</t>
  </si>
  <si>
    <t>深圳升职岛科技有限公司</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</si>
  <si>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</si>
  <si>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北京艾迪信科技有限公司</t>
  </si>
  <si>
    <t>职位亮点五险一金绩效奖金节日福利周末双休带薪年假全勤奖公司重点项目配车</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</si>
  <si>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</si>
  <si>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</si>
  <si>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Java Web 开发工程师</t>
  </si>
  <si>
    <t>上海驴妈妈兴旅国际旅行社有限公司</t>
  </si>
  <si>
    <t>上海登飞计算机科技有限公司</t>
  </si>
  <si>
    <t>C# .net高级程序员</t>
  </si>
  <si>
    <t>职位亮点周末双休五险一金绩效奖金餐补通讯补助带薪年假弹性工作</t>
  </si>
  <si>
    <t>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</si>
  <si>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</si>
  <si>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职位亮点五险一金绩效奖金全勤奖带薪年假弹性工作定期体检员工旅游节日福利</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</si>
  <si>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</si>
  <si>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</si>
  <si>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职位亮点五险一金绩效奖金周末双休餐补带薪年假免费班车年底双薪补充医疗保险</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</si>
  <si>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</si>
  <si>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初级c#工程师</t>
  </si>
  <si>
    <t>职位亮点五险一金弹性工作带薪年假公司重点项目大牛带队试用期全额社团活动年底三薪</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</si>
  <si>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</si>
  <si>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</si>
  <si>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中高级软件测试工程师</t>
  </si>
  <si>
    <t>C#助理/初级</t>
  </si>
  <si>
    <t>java开发（六线1金双休）</t>
  </si>
  <si>
    <t>职位亮点包吃五险一金年底双薪周末双休定期体检带薪年假每年多次调薪</t>
  </si>
  <si>
    <t>职位亮点五险一金带薪年假弹性工作年底三薪试用期全额公司重点项目大牛带队社团活动</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</si>
  <si>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</si>
  <si>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</si>
  <si>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</si>
  <si>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职位亮点周末双休五险一金节日福利带薪年假员工旅游</t>
  </si>
  <si>
    <t>新希望金融服务有限公司</t>
  </si>
  <si>
    <t>对日java</t>
  </si>
  <si>
    <t>职位亮点五险一金交通补助餐补带薪年假定期体检节日福利试用期全额</t>
  </si>
  <si>
    <t>职位描述技能要求：Java 1、2年以上对日Java开发经验 2、熟悉JAVA开发语言以及其他相关开发技术； 3、熟悉对日项目开发流程； 4、可读懂对日项目式样书，日语3级水平。</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</si>
  <si>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</si>
  <si>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</si>
  <si>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C#开发工程师（包餐+双休）</t>
  </si>
  <si>
    <t>上海星湃数据科技有限公司</t>
  </si>
  <si>
    <t>职位描述1.必须3年以上工作经验；2.了解主流大型框架中的1-2种；3.精通socket编程及c/s架构原理；4.主要负责公司软件产品的前、中、后台系统的架构设计、系统研发和持续迭代优化工作；5.能接受短暂（1-2月）出差（江浙沪）；</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</si>
  <si>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</si>
  <si>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UDM &amp; Policy DevOpS Engineer 258192</t>
  </si>
  <si>
    <t>职位亮点六险一金带薪年假员工旅游节日福利年前年终奖周末双休包吃</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</si>
  <si>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</si>
  <si>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</si>
  <si>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职位亮点交通补助弹性工作带薪年假免费班车补充医疗保险健身俱乐部五险一金通讯补助</t>
  </si>
  <si>
    <t>职位亮点五险一金年底双薪交通补助餐补带薪年假定期体检</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</si>
  <si>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</si>
  <si>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上海长护宝科技有限公司</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</si>
  <si>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</si>
  <si>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职位亮点五险一金交通补助餐补节日福利定期体检</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</si>
  <si>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</si>
  <si>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上海钫枫机电技术有限公司</t>
  </si>
  <si>
    <t>广州慧睿思通信息科技有限公司</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</si>
  <si>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</si>
  <si>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java工程师（该职位为天骄代集团科技公司发布）</t>
  </si>
  <si>
    <t>上海天骄资产管理有限公司</t>
  </si>
  <si>
    <t>通信/电信/网络设备,通信/电信运营、增值服务,计算机硬件,计算机软件</t>
  </si>
  <si>
    <t>职位亮点五险一金周末双休包住带薪年假定期体检免费班车节日福利</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</si>
  <si>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</si>
  <si>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职位亮点五险一金绩效奖金带薪年假定期体检节日福利每年多次调薪周末双休项目奖金</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</si>
  <si>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</si>
  <si>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</si>
  <si>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职位亮点五险一金加班补助周末双休定期体检节日福利员工旅游弹性工作不加班</t>
  </si>
  <si>
    <t>广州华银健康科技有限公司</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</si>
  <si>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</si>
  <si>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h5前端开发工程师（03）</t>
  </si>
  <si>
    <t>上海凌立广告有限责任公司</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</si>
  <si>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</si>
  <si>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c#开发工程师（医院信息化）</t>
  </si>
  <si>
    <t>广州慧扬健康科技有限公司</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</si>
  <si>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</si>
  <si>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职位亮点弹性工作提供早饭</t>
  </si>
  <si>
    <t>职位亮点五险一金年底双薪加班补助绩效奖金周末双休股票期权定期团建带薪年假</t>
  </si>
  <si>
    <t>计算机软件,IT服务(系统/数据/维护),医疗/护理/美容/保健/卫生服务</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</si>
  <si>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</si>
  <si>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职位亮点五险一金年底双薪带薪年假补充医疗保险定期体检员工旅游节日福利包吃</t>
  </si>
  <si>
    <t>上海钢银电子商务股份有限公司</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</si>
  <si>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</si>
  <si>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.NET/C#</t>
  </si>
  <si>
    <t>广州市派客朴食信息科技有限责任公司</t>
  </si>
  <si>
    <t>互联网/电子商务,计算机硬件,计算机软件</t>
  </si>
  <si>
    <t>职位亮点交通补助员工旅游节日福利不加班房补五险一金全勤奖</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</si>
  <si>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</si>
  <si>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广州和时通电子科技有限公司</t>
  </si>
  <si>
    <t>职位亮点周末双休五险一金免费班车定期体检补充医疗保险员工旅游年底双薪交通补助</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</si>
  <si>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</si>
  <si>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职位亮点周末双休五险一金定期体检免费班车员工旅游交通补助包住每年多次调薪</t>
  </si>
  <si>
    <t>广州启利商业经营管理有限公司</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</si>
  <si>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</si>
  <si>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职位亮点五险一金带薪年假14薪周末双休免费班车</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</si>
  <si>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</si>
  <si>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C# WinForm开发工程师</t>
  </si>
  <si>
    <t>职位亮点五险一金年底双薪绩效奖金带薪年假定期体检员工旅游节日福利周末双休</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</si>
  <si>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</si>
  <si>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Web前端工程师-上海张江-00096</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</si>
  <si>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</si>
  <si>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职位亮点带薪年假弹性工作定期体检节日福利员工旅游周末双休五险一金年底双薪</t>
  </si>
  <si>
    <t>职位亮点节日福利带薪年假餐补弹性工作</t>
  </si>
  <si>
    <t>职位亮点年底双薪绩效奖金餐补房补带薪年假节日福利</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</si>
  <si>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</si>
  <si>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</si>
  <si>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民生人寿保险股份有限公司</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</si>
  <si>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</si>
  <si>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计算机基础讲师</t>
  </si>
  <si>
    <t>保险,互联网/电子商务,其他</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</si>
  <si>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</si>
  <si>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职位亮点周末双休五险一金年终分红节日福利补充医疗保险定期体检餐补员工旅游</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</si>
  <si>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</si>
  <si>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广州尚医网信息技术有限公司</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</si>
  <si>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</si>
  <si>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互联网/电子商务,互联网/电子商务,计算机软件,医疗/护理/美容/保健/卫生服务</t>
  </si>
  <si>
    <t>职位亮点五险一金年终分红全勤奖员工旅游节日福利创业公司绩效奖金餐补</t>
  </si>
  <si>
    <t>售前工程师</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</si>
  <si>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</si>
  <si>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</si>
  <si>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</si>
  <si>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职位亮点五险一金带薪年假补充医疗保险定期体检免费班车节日福利</t>
  </si>
  <si>
    <t>上海醒融信息科技有限公司</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</si>
  <si>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</si>
  <si>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</si>
  <si>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职位亮点五险一金年底双薪股票期权加班补助带薪年假周末双休员工旅游节日福利</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</si>
  <si>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</si>
  <si>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splunk高级工程师</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</si>
  <si>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</si>
  <si>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职位亮点周末双休五险一金绩效奖金定期体检员工旅游节日福利带薪年假通讯补助</t>
  </si>
  <si>
    <t>广州学塾加软件科技有限公司</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</si>
  <si>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</si>
  <si>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职位亮点五险一金周末双休弹性工作免费班车带薪年假</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</si>
  <si>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</si>
  <si>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计算机软件,互联网/电子商务,交通/运输,通信/电信/网络设备</t>
  </si>
  <si>
    <t>上海孚厘金融信息服务有限公司</t>
  </si>
  <si>
    <t>职位亮点五险一金年底双薪房补通讯补助带薪年假补充医疗保险定期体检员工旅游</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</si>
  <si>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</si>
  <si>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C#资深软件开发工程师(清远工作)</t>
  </si>
  <si>
    <t>万邦(清新)鞋业有限公司</t>
  </si>
  <si>
    <t>车险承保系统开发岗</t>
  </si>
  <si>
    <t>专业服务/咨询(财会/法律/人力资源等),互联网/电子商务,基金/证券/期货/投资,其他</t>
  </si>
  <si>
    <t>职位亮点五险一金绩效奖金股票期权交通补助定期体检</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</si>
  <si>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</si>
  <si>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职位亮点带薪年假定期体检节日福利加班补助员工旅游</t>
  </si>
  <si>
    <t>中台高级工程师</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</si>
  <si>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</si>
  <si>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</si>
  <si>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上海臻辉光电技术有限公司</t>
  </si>
  <si>
    <t>职位亮点五险一金通讯补助弹性工作</t>
  </si>
  <si>
    <t>职位亮点五险一金绩效奖金年终分红全勤奖弹性工作节日福利每年多次调薪</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</si>
  <si>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</si>
  <si>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</si>
  <si>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职位描述1.从事电子、通信、电子电力专业工作经验2.熟悉STM/32等系列单片机硬件及外围接口电路3.熟练掌握C语言4.有Java 、App 开发有一定的经验4.对电机控制相关产品开发，机械设备经验优先。</t>
  </si>
  <si>
    <t>c#开发工程师（包三餐）</t>
  </si>
  <si>
    <t>前端研发工程师（上海）</t>
  </si>
  <si>
    <t>上海长兴岛渔港有限公司</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</si>
  <si>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</si>
  <si>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职位描述熟练操作与运用Linux、PHP、MySql等相关软件，对系统的前中后端都有所了解，并会使用JAVA语言，能够将公司对系统平台的要求，很好的传递给软件平台制作供应商，</t>
  </si>
  <si>
    <t>职位亮点周末双休五险一金节日福利员工旅游定期体检带薪年假绩效奖金</t>
  </si>
  <si>
    <t>职位亮点五险一金带薪年假定期体检高温补贴节日福利通讯补助餐补公司重点项目</t>
  </si>
  <si>
    <t>售前工程师-移动金融</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</si>
  <si>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</si>
  <si>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广州南方智能技术有限公司</t>
  </si>
  <si>
    <t>职位亮点五险一金补充医疗保险绩效奖金餐补员工旅游定期体检交通补助通讯补助</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</si>
  <si>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</si>
  <si>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</si>
  <si>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c#开发工程师（双休+包三餐）</t>
  </si>
  <si>
    <t>职位亮点绩效奖金五险一金交通补助通讯补助带薪年假补充医疗保险定期体检弹性工作</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</si>
  <si>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</si>
  <si>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上海均瑶(集团)有限公司</t>
  </si>
  <si>
    <t>其他,航空/航天研究与制造,基金/证券/期货/投资,教育/培训/院校</t>
  </si>
  <si>
    <t>职位亮点五险一金周末双休绩效奖金年终分红带薪年假补充医疗保险定期体检节日福利</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</si>
  <si>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</si>
  <si>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职位亮点五险一金年底双薪周末双休弹性工作带薪年假节日福利每年多次调薪圣诞假期</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</si>
  <si>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</si>
  <si>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</si>
  <si>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高级软件工程师（.NET C#）</t>
  </si>
  <si>
    <t>广州云作科技有限公司</t>
  </si>
  <si>
    <t>日语翻译-日本温泉酒店/免税店/机场/奢侈品</t>
  </si>
  <si>
    <t>职位亮点五险一金餐补带薪年假定期体检节日福利周末双休交通补助员工旅游</t>
  </si>
  <si>
    <t>辽宁语嫣商务信息咨询有限公司</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</si>
  <si>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</si>
  <si>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</si>
  <si>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VUE前端开发工程师（03）</t>
  </si>
  <si>
    <t>职位亮点五险一金节日福利年底双薪周末双休定期团建</t>
  </si>
  <si>
    <t>职位描述岗位职责：1、完成开发项目经理安排的开发任务；2、软需编写、功能实现、单元测试；3、测试问题修改及投产保障；4、生产问题应对处理；5、安装、使用手册编写及验收交付物准备。</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</si>
  <si>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</si>
  <si>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</si>
  <si>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职位亮点14薪无试用期周末双休年底双薪绩效奖金加班补助交通补助带薪年假</t>
  </si>
  <si>
    <t>国药控股广州有限公司</t>
  </si>
  <si>
    <t>医药/生物工程,其他</t>
  </si>
  <si>
    <t>职位亮点五险一金绩效奖金交通补助年底双薪带薪年假高温补贴项目奖金</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</si>
  <si>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</si>
  <si>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职位亮点补充医疗保险定期体检员工旅游节日福利通讯补助餐补交通补助带薪年假</t>
  </si>
  <si>
    <t>广东木几智能装备有限公司</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</si>
  <si>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</si>
  <si>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</si>
  <si>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上海振韵信息科技有限公司</t>
  </si>
  <si>
    <t>上海源涞实业有限公司</t>
  </si>
  <si>
    <t>职位亮点绩效奖金全勤奖餐补带薪年假员工旅游节日福利包住包吃</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</si>
  <si>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</si>
  <si>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ASP.Net/C#开发工程师</t>
  </si>
  <si>
    <t>互联网/电子商务,租赁服务,酒店/餐饮,互联网/电子商务</t>
  </si>
  <si>
    <t>广东卓商网络科技有限公司</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</si>
  <si>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</si>
  <si>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职位亮点周末双休绩效奖金年底双薪每年多次调薪员工旅游定期体检带薪年假五险一金</t>
  </si>
  <si>
    <t>职位亮点五险一金年终分红股票期权员工旅游节日福利创业公司出国游大牛带队</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</si>
  <si>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</si>
  <si>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uiux设计师</t>
  </si>
  <si>
    <t>职位亮点节日福利年终分红全勤奖带薪年假年底双薪每年多次调薪绩效奖金不加班</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</si>
  <si>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</si>
  <si>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急聘C#初级研发工程师</t>
  </si>
  <si>
    <t>职位亮点周末双休五险一金节日福利不加班弹性工作带薪年假补充医疗保险年底双薪</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</si>
  <si>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</si>
  <si>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广东隆宇医疗科技有限公司广州分公司</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</si>
  <si>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</si>
  <si>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广州市天地纵横物流服务有限公司</t>
  </si>
  <si>
    <t>职位亮点绩效奖金五险一金年底双薪餐补房补带薪年假节日福利周末双休</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</si>
  <si>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</si>
  <si>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</si>
  <si>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客服主管</t>
  </si>
  <si>
    <t>上海非夕机器人科技有限公司</t>
  </si>
  <si>
    <t>C# Developer</t>
  </si>
  <si>
    <t>职位亮点五险一金带薪年假试用期全额高科技领域年底双薪餐补房补</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</si>
  <si>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</si>
  <si>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职位亮点五险一金年底双薪绩效奖金定期体检免费班车</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</si>
  <si>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</si>
  <si>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前端开发/PHP</t>
  </si>
  <si>
    <t>职位亮点五险一金绩效奖金加班补助</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</si>
  <si>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</si>
  <si>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上海葡萄纬度科技有限公司</t>
  </si>
  <si>
    <t>.net/C#开发工程师</t>
  </si>
  <si>
    <t>广州未名中智教育科技有限公司</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</si>
  <si>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</si>
  <si>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</si>
  <si>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职位亮点五险一金年底双薪绩效奖金加班补助包吃交通补助餐补房补</t>
  </si>
  <si>
    <t>reactjs工程师</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</si>
  <si>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</si>
  <si>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</si>
  <si>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职位亮点五险一金周末双休带薪年假补充医疗保险节日福利定期团建</t>
  </si>
  <si>
    <t>全栈开发工程师</t>
  </si>
  <si>
    <t>捷普科技(上海)有限公司</t>
  </si>
  <si>
    <t>职位亮点五险一金绩效奖金弹性工作节日福利带薪年假全勤奖周末双休定期团建</t>
  </si>
  <si>
    <t>电子技术/半导体/集成电路,计算机硬件,加工制造（原料加工/模具）,医疗设备/器械</t>
  </si>
  <si>
    <t>职位亮点五险一金年底双薪免费班车</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</si>
  <si>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</si>
  <si>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</si>
  <si>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职位亮点节日福利绩效奖金餐补通讯补助带薪年假免费班车五险一金定期团建</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</si>
  <si>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</si>
  <si>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广州市卓为信息技术有限公司</t>
  </si>
  <si>
    <t>职位亮点五险一金周末双休交通便利带薪年假包吃</t>
  </si>
  <si>
    <t>职位描述职位描述：岗位职责：投资管理系统研发岗位要求：1、大专以上学历，计算机相关专业；2、两年以上C#开发经验，熟悉winform服务端和前端；3、熟悉oracle数据库，较好的SQL能力；4、对WPF熟悉者优先。</t>
  </si>
  <si>
    <t>.NET开发工程师（C#\WPF）</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</si>
  <si>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</si>
  <si>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纳米盒</t>
  </si>
  <si>
    <t>保险行业 数据工程师</t>
  </si>
  <si>
    <t>上海创为信息科技有限公司</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</si>
  <si>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</si>
  <si>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职位亮点五险一金绩效奖金定期体检节日福利员工旅游项目奖金定期团建全额公积金</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</si>
  <si>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</si>
  <si>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</si>
  <si>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全栈软件工程师</t>
  </si>
  <si>
    <t>职位亮点五险一金年底双薪交通补助通讯补助定期体检餐补</t>
  </si>
  <si>
    <t>职位亮点周末双休节日福利不加班弹性工作加班补助每年多次调薪</t>
  </si>
  <si>
    <t>上海零辑营销管理有限公司</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</si>
  <si>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</si>
  <si>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广州市箭冠网络科技有限公司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</si>
  <si>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</si>
  <si>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</si>
  <si>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职位亮点五险一金带薪年假员工旅游节日福利每年多次调薪周末双休定期团建出国游</t>
  </si>
  <si>
    <t>计算机软件,互联网/电子商务,汽车/摩托车</t>
  </si>
  <si>
    <t>上海傲梦网络科技有限公司</t>
  </si>
  <si>
    <t>职位亮点五险一金年底双薪绩效奖金年终分红股票期权包吃包住带薪年假</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</si>
  <si>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</si>
  <si>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教育/培训/院校,教育/培训/院校,互联网/电子商务</t>
  </si>
  <si>
    <t>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</si>
  <si>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蓝牙开发工程师</t>
  </si>
  <si>
    <t>慧翰微电子股份有限公司</t>
  </si>
  <si>
    <t>资深软件开发工程师(asp.net/C#)</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</si>
  <si>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</si>
  <si>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职位亮点五险一金年底双薪带薪年假全勤奖餐补员工旅游节日福利弹性工作</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</si>
  <si>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</si>
  <si>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asp.net(c#)高级程序员</t>
  </si>
  <si>
    <t>广州喜玩国际旅行社有限公司</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</si>
  <si>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</si>
  <si>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职位亮点五险一金年底双薪通讯补助带薪年假弹性工作节日福利周末双休</t>
  </si>
  <si>
    <t>职位亮点绩效奖金全勤奖交通补助餐补通讯补助带薪年假员工旅游节日福利</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</si>
  <si>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</si>
  <si>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</si>
  <si>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C#高级软件研发工程师</t>
  </si>
  <si>
    <t>杭州叙简科技股份有限公司</t>
  </si>
  <si>
    <t>职位亮点五险一金带薪年假员工旅游周末双休绩效奖金</t>
  </si>
  <si>
    <t>上海有孚网络股份有限公司</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</si>
  <si>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</si>
  <si>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广东顺德工业设计研究院</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</si>
  <si>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</si>
  <si>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职位亮点五险一金定期体检餐补带薪年假节日福利员工旅游绩效奖金周末双休</t>
  </si>
  <si>
    <t>职位亮点五险一金绩效奖金定期体检住房补贴健身俱乐部周末双休</t>
  </si>
  <si>
    <t>生物信息研发工程师</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</si>
  <si>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</si>
  <si>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上海锐赛生物技术有限公司</t>
  </si>
  <si>
    <t>职位亮点五险一金绩效奖金全勤奖餐补带薪年假员工旅游节日福利</t>
  </si>
  <si>
    <t>广州尚融网络科技有限公司</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</si>
  <si>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</si>
  <si>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web前端/H5开发工程师（01）</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</si>
  <si>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</si>
  <si>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职位亮点五险一金交通补助通讯补助带薪年假周末双休节日福利</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</si>
  <si>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</si>
  <si>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JAVA/C#软件开发工程师</t>
  </si>
  <si>
    <t>广州浩田数码科技有限公司</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</si>
  <si>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</si>
  <si>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职位亮点住房补贴免费班车绩效奖金每年多次调薪加班补助员工旅游不加班节日福利</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</si>
  <si>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</si>
  <si>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</si>
  <si>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C#软件工程师（Winform）（广州）</t>
  </si>
  <si>
    <t>【一诺背调】web前端工程师</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</si>
  <si>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</si>
  <si>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软件工程师-物流行业</t>
  </si>
  <si>
    <t>资深服务端开发工程师(asp.net/C#)</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</si>
  <si>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</si>
  <si>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职位亮点周末双休五险一金节日福利定期体检绩效奖金年底双薪</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</si>
  <si>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</si>
  <si>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广州弈修通信息科技有限公司</t>
  </si>
  <si>
    <t>MUI高级前端工程师</t>
  </si>
  <si>
    <t>上海国烨跨境电子商务有限公司</t>
  </si>
  <si>
    <t>职位亮点五险一金餐补绩效奖金包吃</t>
  </si>
  <si>
    <t>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</si>
  <si>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测试工程师高级</t>
  </si>
  <si>
    <t>职位亮点五险一金全勤奖交通补助餐补通讯补助带薪年假定期体检项目奖金</t>
  </si>
  <si>
    <t>上海嵩恒网络科技股份有限公司</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</si>
  <si>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</si>
  <si>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译筑信息科技(上海)有限公司</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</si>
  <si>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</si>
  <si>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广州伊创科技股份有限公司</t>
  </si>
  <si>
    <t>1.5万-2.4万</t>
  </si>
  <si>
    <t>环保,仪器仪表及工业自动化,大型设备/机电设备/重工业,电气/电力/水利</t>
  </si>
  <si>
    <t>职位亮点五险一金年底双薪加班补助餐补带薪年假弹性工作节日福利周末双休</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</si>
  <si>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</si>
  <si>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职位亮点五险一金全勤奖弹性工作加班补助绩效奖金周末双休定期体检带薪年假</t>
  </si>
  <si>
    <t>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</si>
  <si>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广州德毅维才软件技术有限公司</t>
  </si>
  <si>
    <t>web前端开发工程师（中高级）</t>
  </si>
  <si>
    <t>上海亦策软件科技有限公司</t>
  </si>
  <si>
    <t>职位亮点五险一金带薪年假定期体检员工旅游周末双休节日福利定期团建绩效奖金</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</si>
  <si>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</si>
  <si>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职位亮点五险一金年底双薪年终分红节日福利试用期全额带薪年假弹性工作通讯补助</t>
  </si>
  <si>
    <t>广州道可维斯信息技术有限公司</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</si>
  <si>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</si>
  <si>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职位亮点五险一金餐补带薪年假员工旅游</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</si>
  <si>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</si>
  <si>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C#开发工程师（要英文好）</t>
  </si>
  <si>
    <t>深圳网辰互联科技有限公司</t>
  </si>
  <si>
    <t>卫卫阿尔(石家庄)项目管理有限公司</t>
  </si>
  <si>
    <t>职位亮点五险一金周末双休年底双薪节日福利年终奖</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</si>
  <si>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</si>
  <si>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职位亮点餐补员工旅游定期体检节日福利绩效奖金年终分红五险一金股票期权</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</si>
  <si>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</si>
  <si>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深圳市雁联技术服务有限公司</t>
  </si>
  <si>
    <t>职位描述主要职责：1、负责功能模块的设计模型、数据库设计等总体模块设计；2、负责功能模块的编码实现，并对编码质量进行监控。3、负责现有系统的优化和重构；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</si>
  <si>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珠海京呗互联科技有限公司</t>
  </si>
  <si>
    <t>职位亮点餐补创业公司弹性工作项目奖金五险一金年底双薪绩效奖金</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</si>
  <si>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</si>
  <si>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前端开发工程师-上海-00486</t>
  </si>
  <si>
    <t>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</si>
  <si>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职位描述技能要求：分布式1、2年以上JAVA编程经验2、熟练使用spring,springboot,mybatis,hibernate等框架3、熟练使用tomcat,mysql4、熟练使用redis缓存，有多线程程序开发基础4、熟练使用Git、Maven等工具5、熟悉Linux操作系统，shell脚本语言6、有扎实的编程能力以及良好的编程习惯，爱好开发工作，欢迎有代码洁癖人士</t>
  </si>
  <si>
    <t>(c#)高级开发工程师</t>
  </si>
  <si>
    <t>广州市景丰网络科技有限公司</t>
  </si>
  <si>
    <t>互联网/电子商务,网络游戏,互联网/电子商务,IT服务(系统/数据/维护)</t>
  </si>
  <si>
    <t>职位亮点创业公司带薪年假节日福利</t>
  </si>
  <si>
    <t>职位亮点绩效奖金全勤奖带薪年假弹性工作补充医疗保险员工旅游节日福利</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</si>
  <si>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</si>
  <si>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</si>
  <si>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java开发工程师（有金融系统等经验）-wyl</t>
  </si>
  <si>
    <t>游戏开发工程师（上海）</t>
  </si>
  <si>
    <t>广州惠侨计算机科技有限公司</t>
  </si>
  <si>
    <t>职位亮点不加班周末双休保险核心项目</t>
  </si>
  <si>
    <t>计算机软件,IT服务(系统/数据/维护),医药/生物工程</t>
  </si>
  <si>
    <t>职位描述技能要求：JavaJSJ2EE1、JAVA开发工程师，计算机科学与技术、软件工程等计算机相关专业,全日制本科；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t>
  </si>
  <si>
    <t>运维开发(偏JAVA)</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</si>
  <si>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</si>
  <si>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.NET程序员/开发工程师/软件工程师(C#)</t>
  </si>
  <si>
    <t>广州市长远软件开发有限公司</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</si>
  <si>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</si>
  <si>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职位亮点每年多次调薪绩效奖金员工旅游定期体检</t>
  </si>
  <si>
    <t>职位描述岗位职责：1、根据项目具体要求，承担项目日常系统维护及相关运维工作；2、负责客户现场的日常支撑和需求对接工作。2、负责客户问题的收集、整理、跟踪、处理和反馈；4、负责编制与项目相关的技术文档； 任职要求：1、大专以上学历，计算机相关专业。2、熟悉SQL编写，具有Oracle、Mysql等主流数据的使用经验。3、熟悉java语言，熟悉HTML、CSS、Js、JSP，bootstrap等相关技术；4、熟悉MVC、spring等设计模式，并具有实践应用经验；5、有较好的需求理解和沟通能力，具有良好的文档输出能力。6、具备良好的沟通能力、高度的责任心、使命感和团队协作能力，拥有独立开发经验能力者优先。</t>
  </si>
  <si>
    <t>职位亮点五险一金绩效奖金包吃带薪年假员工旅游节日福利定期体检</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</si>
  <si>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</si>
  <si>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职位亮点带薪年假周末双休定期团建节日福利绩效奖金五险一金</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</si>
  <si>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</si>
  <si>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职位描述1、 负责业务项目的开发和维护，进行软件设计和编码实现，确保安全、质量和性能；2、 参与相关产品需求讨论与产品系统架构的设计优化工作；3、 根据开发规范编写各种开发文档及项目文档；4、对技术有较强的钻研及学习精神，能够深入了解开源技术、现有系统技术等相关技术原理，出现问题时能够通过较强的技术手段较好的解决问题。任职要求：1、计算机及相关专业，本科及以上学历；2、5年以上实际开发经验，有地图,音视频相关经验、有团队管理经验优先；3、.Java基础扎实：熟悉IO、多线程、集合操作等基础技能；熟悉分布式、缓存、消息队列等中间件技术；4、对Java EE有较清晰的认识，熟悉主流Java Web框架，熟悉各种常用设计模式；5、.具备丰富的SpringBoot、SpringCloud、SpringMVC、Mybatis等开源框架的编程经验；6、.熟悉Maven项目配置管理工具，有高并发、大数据的实践经验者从优；7、.具备一定的领域建模能力，参与过完整的应用系统研发；8、至少熟悉一种关系型数据库如Oracle、MySQL等，有数据库调休相关经验10、有较强的学习和沟通能力，良好的团队协作精神，极强的责任心，工作踏实、勤恳，有钻研精神</t>
  </si>
  <si>
    <t>上海人联企业管理有限公司</t>
  </si>
  <si>
    <t>外包服务,计算机软件,互联网/电子商务,专业服务/咨询(财会/法律/人力资源等)</t>
  </si>
  <si>
    <t>职位亮点五险一金带薪年假定期体检节日福利交通补助通讯补助绩效奖金全勤奖</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</si>
  <si>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</si>
  <si>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和元达信息科技有限公司</t>
  </si>
  <si>
    <t>职位亮点五险一金免费班车节日福利年底双薪</t>
  </si>
  <si>
    <t>职位描述JavaScript, CSS, and HTML. –Must熟悉或使用过React, Angularjs等前端流行技术Java-Big PlusEnglish- 读写熟练工作地址：上海市浦东新区张江</t>
  </si>
  <si>
    <t>职位亮点五险一金补充医疗保险带薪年假通讯补助员工旅游定期体检周末双休节日福利</t>
  </si>
  <si>
    <r>
      <rPr>
        <rFont val="Calibri"/>
        <sz val="9.0"/>
      </rPr>
      <t>20-99</t>
    </r>
    <r>
      <rPr>
        <rFont val="宋体"/>
        <sz val="9.0"/>
      </rPr>
      <t>人</t>
    </r>
  </si>
  <si>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</si>
  <si>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Android/嵌入式开发 转型 Java后台开发</t>
  </si>
  <si>
    <t>双休五险一金.net/C#软件工程师</t>
  </si>
  <si>
    <t>科力创新软件(广州)有限公司</t>
  </si>
  <si>
    <t>职位亮点五险一金年底双薪带薪年假弹性工作定期体检周末双休</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</si>
  <si>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</si>
  <si>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职位描述技能要求：客户代表﻿销售售前支持售后支持有过Android端的开发经验，Java基础扎实，熟悉面向对象者，欢迎投递！！岗位职责面议，非诚勿扰！！</t>
  </si>
  <si>
    <t>广东天心天思软件有限公司</t>
  </si>
  <si>
    <t>上海河姆渡实业发展有限公司</t>
  </si>
  <si>
    <r>
      <rPr>
        <rFont val="Calibri"/>
        <sz val="9.0"/>
      </rPr>
      <t>100-499</t>
    </r>
    <r>
      <rPr>
        <rFont val="宋体"/>
        <sz val="9.0"/>
      </rPr>
      <t>人</t>
    </r>
  </si>
  <si>
    <t>职位亮点五险一金年底双薪全勤奖带薪年假定期体检员工旅游绩效奖金加班补助</t>
  </si>
  <si>
    <t>广州科微软件有限公司</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</si>
  <si>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</si>
  <si>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c# web程序员</t>
  </si>
  <si>
    <t>广州扬盛计算机软件有限公司</t>
  </si>
  <si>
    <t>职位亮点五险一金全勤奖餐补交通补助带薪年假</t>
  </si>
  <si>
    <t>计算机软件,互联网/电子商务,房地产/建筑/建材/工程</t>
  </si>
  <si>
    <t>职位亮点五险一金年底双薪年终分红股票期权加班补助带薪年假节日福利</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</si>
  <si>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</si>
  <si>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职位描述技能要求：Java迭代开发ElasticSearch职位要注：   1. 计算机相关专业毕业，至少有1年以上产品迭代开发经验；  2. 精通Elasticsearch开发，至少1年以上的ElasticSearch项目经验；  3. 精通Java语言和面向对象设计开发，熟悉主流框架，如Spring MVC等；  4. 至少熟悉Tomcat、Websphere等一种应用服务器，熟悉mysql、DB2等常用数据库；  5. 熟悉js、jquery、jstl、div+css、jsp、Ajax等前端技术；  6. 能承受一定工作压力，具有较强的问题分析和处理能力。职位描述：  1. 负责ElasticSearch核心代码编写; 2. 负责公司产品的研发； 3. 协助产品经理完成产品需求分析与设计； 4. 完成公司分配的其它任务。</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</si>
  <si>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</si>
  <si>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r>
      <rPr>
        <rFont val="Calibri"/>
        <sz val="9.0"/>
      </rPr>
      <t>20-99</t>
    </r>
    <r>
      <rPr>
        <rFont val="宋体"/>
        <sz val="9.0"/>
      </rPr>
      <t>人</t>
    </r>
  </si>
  <si>
    <t>职位亮点绩效奖金五险一金带薪年假定期体检免费班车每年多次调薪节日福利周末双休</t>
  </si>
  <si>
    <t>职位亮点五险一金年底双薪餐补员工旅游节日福利周末双休带薪年假</t>
  </si>
  <si>
    <t>职位描述1、统招本科及以上学历2、熟悉java语言，熟悉Spring mvc，MyBatis，MySQL3、熟悉JavaScript、CSS、HTML4、熟悉使用Jquery、Bootstrap5、有3年以上Web及移动Web开发经验</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</si>
  <si>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</si>
  <si>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自动化软件工程师(VC/VC++/C#)</t>
  </si>
  <si>
    <t>JAVA web开发高级工程师</t>
  </si>
  <si>
    <t>广州翔天智能科技有限公司</t>
  </si>
  <si>
    <t>职位亮点五险一金定期体检餐补节日福利弹性工作</t>
  </si>
  <si>
    <t>职位描述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ca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9、能适应短期出差。</t>
  </si>
  <si>
    <t>职位亮点绩效奖金年终分红带薪年假弹性工作五险一金项目奖金全额公积金大牛带队</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</si>
  <si>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</si>
  <si>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职位亮点五险一金免费班车员工旅游节日福利加班补助带薪年假</t>
  </si>
  <si>
    <t>C# Web程序员/软件开发  五险一金双休</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</si>
  <si>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</si>
  <si>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职位亮点五险一金年底双薪绩效奖金加班补助全勤奖带薪年假</t>
  </si>
  <si>
    <t>深圳市金运达国际物流有限公司</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</si>
  <si>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</si>
  <si>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职位亮点五险一金包住带薪年假定期体检员工旅游节日福利绩效奖金</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</si>
  <si>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</si>
  <si>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Java开发工程师（高级）</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</si>
  <si>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</si>
  <si>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javaweb</t>
  </si>
  <si>
    <t>北京智扬通达科技有限公司</t>
  </si>
  <si>
    <t>职位亮点周末双休六险一金14薪全勤奖带薪年假员工旅游</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</si>
  <si>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</si>
  <si>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</si>
  <si>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C#软件研发工程师</t>
  </si>
  <si>
    <t>职位亮点五险一金员工旅游弹性工作交通补助餐补</t>
  </si>
  <si>
    <t>职位描述技能要求：spring bootreactjsthymeleaf熟悉linux开发环境，熟悉多线程、网络编程，熟悉Oracle/MySQL/SQL语言，熟悉常用的数据结构与算法；熟练掌握Java后台开发环境（maven、IntelliJ IDEA、svn）及开发技巧；精通spring boot/spring mvc，myBatis开发框架，熟练使用thymeleaf、freemarker等视图引擎；精通html、css、js等前端开发技术，熟练使用reactjs，jQuery、bootstrap等开发框架；良好的表达沟通能力，团队合作能力，主动性强，执行能力强，具备良好的问题定位分析能力；</t>
  </si>
  <si>
    <t>深圳市松阳信息技术有限公司</t>
  </si>
  <si>
    <t>职位亮点五险一金带薪年假员工旅游节日福利周末双休绩效奖金</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</si>
  <si>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</si>
  <si>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中山市置信信息科技有限公司</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</si>
  <si>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</si>
  <si>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房地产/建筑/建材/工程,IT服务(系统/数据/维护),计算机硬件,其他</t>
  </si>
  <si>
    <t>职位亮点五险一金交通补助餐补通讯补助带薪年假补充保险定期体检节日福利</t>
  </si>
  <si>
    <t>职位描述岗位职责:负责深圳地税系统的开发设计。岗位要求：1. 计算机相关专业本科以上学历，并有3年以上Java工程项目设计开发经验；2. 熟悉面向对象软件结构知识，熟悉Struts或SpringMVC，Hibernate，Spring，jquery等开源框架（或同类开发框架）；3. 精通J2EE体系结构，具有大型J2EE系统实施经验，熟悉weblogic, Tomcat等主流应用服务器；4. 具备大型关系型数据库（ORACLE、SQLSERVER等）的开发经验；熟悉关系型数据模型设计，并有成功工作经验；5. 有良好的沟通与团队合作精神，有较强的独立分析解决问题的能力； 6. 有较强的工作主动性，服从组织安排，及时完成工作任务。</t>
  </si>
  <si>
    <t>地上铁租车(深圳)有限公司</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</si>
  <si>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</si>
  <si>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GIS开发工程师（ArcEngine、C#方向）</t>
  </si>
  <si>
    <t>职位亮点节日福利五险一金全勤奖餐补通讯补助</t>
  </si>
  <si>
    <t>职位亮点弹性工作节日福利员工旅游每年多次调薪五险一金带薪年假餐补周末双休</t>
  </si>
  <si>
    <t>职位描述技能要求：Java具备扎实的java编程基础；熟悉Java常用开源框架（ssh、ssm）；可以完成独立开发；工作态度端正，抗压能力强，有银行经验更佳。</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</si>
  <si>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</si>
  <si>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职位亮点五险一金年底双薪绩效奖金年终分红股票期权带薪年假定期体检员工旅游</t>
  </si>
  <si>
    <t>职位描述岗位职责：负责系统功能模块的开发。任职要求：1.熟练掌握C#语言2.熟悉ArcGIS Desktop（ArcMap）软件操作3.熟悉C/S架构开发优先4.熟悉ArcEngine开发优先5.GIS或相关专业，本科及以上学历，优秀应届生亦可</t>
  </si>
  <si>
    <t>善理通益信息科技(深圳)有限公司</t>
  </si>
  <si>
    <t>c#开发工程师（天河）</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</si>
  <si>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</si>
  <si>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</si>
  <si>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</si>
  <si>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职位描述1.精通Java语言, 具备极扎实的技术功底，对JavaEE相关联的技术有长时间的研究；2.对Spring、Spring MVC、MyBatis了解其原理和实现机制；3.具有3年以上Java开发经验；4.掌握oracle、MYSQL相关的应用开发技术；5.有高并发、分布式、dubbo开发经验优先优先；6.有微服务框架（Spring Cloud)的开发和使用经验者优先；</t>
  </si>
  <si>
    <t>广州德泰克自动化科技有限公司</t>
  </si>
  <si>
    <t>职位亮点周末双休五险一金全勤奖节日福利员工旅游餐补带薪年假通讯补助</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</si>
  <si>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</si>
  <si>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广州格灵信息科技有限公司</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</si>
  <si>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</si>
  <si>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职位亮点五险一金绩效奖金节日福利高温补贴员工旅游补充医疗保险加班补助全勤奖</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</si>
  <si>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</si>
  <si>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职位亮点包吃绩效奖金五险一金带薪年假定期体检节日福利员工旅游房补</t>
  </si>
  <si>
    <t>职位描述技能要求：J2EE数据库岗位职责：1、负责所属项目的需求对接和需求分析；2、负责所属项目功能的代码实现及代码优化；3、参与开发文档的编写、项目汇报等。 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</si>
  <si>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PHP/iOS/.NET/Java 转行 业务高薪高提成</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</si>
  <si>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</si>
  <si>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</si>
  <si>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职位描述技能要求：客户代表﻿销售售前支持售后支持找不到工作?技术不达标?？来做业务吧!二年买车,三年买房!高速发展中企业:高股权+高分红!</t>
  </si>
  <si>
    <t>职位亮点节日福利五险一金绩效奖金补充医疗保险员工旅游</t>
  </si>
  <si>
    <t>C#开发工程师（13K-16K 双休 包吃住）</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</si>
  <si>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</si>
  <si>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r>
      <rPr>
        <rFont val="Calibri"/>
        <sz val="9.0"/>
      </rPr>
      <t>100-499</t>
    </r>
    <r>
      <rPr>
        <rFont val="宋体"/>
        <sz val="9.0"/>
      </rPr>
      <t>人</t>
    </r>
  </si>
  <si>
    <t>储备java讲师</t>
  </si>
  <si>
    <t>深圳东金首创投资管理有限公司</t>
  </si>
  <si>
    <t>职位亮点五险一金包吃节日福利全勤奖包住带薪年假不加班周末双休</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</si>
  <si>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</si>
  <si>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职位亮点五险一金年底双薪全勤奖带薪年假定期体检节日福利餐补周末双休</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</si>
  <si>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</si>
  <si>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C# windows开发工程师</t>
  </si>
  <si>
    <t>职位描述技能要求：分布式数据库Java任职要求：1、 本科及以上学历，计算机或相关专业；2、 三年以上开发经验，精通JAVA语言编程，熟练掌握SSM或SSH框架；3、 具备需求分析和系统设计能力；4、 具备MySQL数据库服务器批量运维和管理经验；5、 熟悉Bath Shell、Perl、Python脚本语言；熟悉Linux操作系统，6、 善于学习、钻研、有拼劲，独立性强，富责任心。岗位职责：1、 负责产品结构的研发工作；2、 负责软件系统代码的实现，编写代码注释和开发文档；3、 负责系统架构的设计、核心代码的编写、系统性能的调优、业务需求的管理及数据挖掘和分析。</t>
  </si>
  <si>
    <t>浙江网新恩普软件有限公司</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</si>
  <si>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</si>
  <si>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职位亮点节日福利五险一金年终分红带薪年假定期体检员工旅游</t>
  </si>
  <si>
    <t>职位亮点五险一金餐补通讯补助定期体检免费班车员工旅游高温补贴节日福利</t>
  </si>
  <si>
    <t>职位描述岗位职责：1、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分布式系统的设计和应用、熟悉分布式、缓存、消息等机制尤佳；4、有政府行业经验者优先；5、能接受去短期出差；</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</si>
  <si>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</si>
  <si>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职位亮点带薪年假弹性工作周末双休五险一金薪资优厚</t>
  </si>
  <si>
    <t>高级java后台开发工程师</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</si>
  <si>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</si>
  <si>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广东未来教育技术有限公司</t>
  </si>
  <si>
    <t>职位亮点五险一金年底双薪定期体检员工旅游</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</si>
  <si>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</si>
  <si>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职位描述技能要求：分布式Java岗位要求：     学历要求：本科以上学历，计算机相关专业优先；1） java技术基础扎实，熟悉多线程，对jvm原理有一定了解；2） 熟练使用springmvc,mybatis等java技术和http,restful等接口技术；3） 熟悉oracle,mysql数据库；4） 具有比较强的问题分析和处理能力；5） 思维严谨，工作主动，责任心强，具有良好的沟通、协作能力和团队合作意识</t>
  </si>
  <si>
    <t>高级Java</t>
  </si>
  <si>
    <t>职位亮点五险一金餐补带薪年假周末双休定期体检</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</si>
  <si>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</si>
  <si>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资深C#工程师</t>
  </si>
  <si>
    <t>职位亮点五险一金包住员工旅游加班补助带薪年假节日福利不加班</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</si>
  <si>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</si>
  <si>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职位描述1、  三以上年Java开发经验，基础知识掌握牢固；2、  熟练使用常见框架(Spring/SpringMVC//MyBatis)；3、  熟悉Dubbo微服务框架原理及开发，了解SpringCloud等；（加分项）4、  熟悉常用开源框架组件(Redis, RabbitMQ, shiro，cas，spring boot等)；5、  熟练使用常见版本控制工具，如git,svn；6、  理解restFul开发规范；7、  熟练使用MySQL，熟悉MySQL索引优化；8、  有JNA/JNI开发经验；9、具有智慧社区后台开发经验为佳</t>
  </si>
  <si>
    <t>职位亮点五险一金年底双薪带薪年假餐补全勤奖员工旅游节日福利弹性工作</t>
  </si>
  <si>
    <t>Java开发工程师-JAVA Developer0525</t>
  </si>
  <si>
    <t>中级Java开发工程师6</t>
  </si>
  <si>
    <t>深圳亿腾信息科技有限公司</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</si>
  <si>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</si>
  <si>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软件技术专家(.Net/C#)</t>
  </si>
  <si>
    <t>IT服务(系统/数据/维护),IT服务(系统/数据/维护),互联网/电子商务</t>
  </si>
  <si>
    <t>职位亮点周末双休五险一金补充医疗保险节日福利带薪年假餐补通讯补助年底双薪</t>
  </si>
  <si>
    <t>职位亮点节日福利每年多次调薪五险一金年底双薪绩效奖金带薪年假弹性工作员工旅游</t>
  </si>
  <si>
    <t>职位描述1、计算机软件或相关专业，大专或以上学历，3年以上Java实际项目开发经验；2、Java基础扎实，了解多线程模型和异步网络编程，对多线程、IO、集合等基础框架有一定的应用经验；掌握各种常用数据结构和相关算法；3、了解主流开源应用框架，如spring及springboot，mybatis、json、maven等开源技术；4、熟悉mysql、redis5、良好的面向对象设计理解，熟悉面向对象设计原则，掌握设计模式及应用场景；6、较好的学习能力、团队协作能力和沟通能力，善于思考、能独立分析和解决问题</t>
  </si>
  <si>
    <t>济南浪潮方智信息技术有限公司深圳分公司</t>
  </si>
  <si>
    <t>.net软件工程师 c#语言（20天春假+年终奖）</t>
  </si>
  <si>
    <t>广州睿宝儿童健康管理有限公司</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</si>
  <si>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</si>
  <si>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高级底层开发java工程师</t>
  </si>
  <si>
    <t>职位亮点五险一金绩效奖金带薪年假节日福利住房补贴每年多次调薪年终分红员工旅游</t>
  </si>
  <si>
    <t>职位亮点五险一金定期体检节日福利周末双休弹性工作</t>
  </si>
  <si>
    <t>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</si>
  <si>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职位描述职位需求：1、参与需求评审2、参与模块级软件设计3、负责版本分配模块代码开发及单元测试4、负责所属开发模块集成测试及联调工作5、负责所属模块安装部署工作任职要求：1、掌握java开发技能，有实际项目开发经验；2、熟悉spring，springboot，springcloud，mybatis等框架，有实际项目经验；3、熟悉主流数据库如Oracle、Mysql的指令及用法；4、 对微服务框架有一定程度了解，有微服务使用经验优先；5、 熟悉基本linux操作命令；6、 有团队精神，有一定沟通能力；7、熟悉dubbo redis kafka的优先。</t>
  </si>
  <si>
    <t>职位亮点五险一金年终分红餐补通讯补助带薪年假补充医疗保险定期体检员工旅游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</si>
  <si>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</si>
  <si>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职位亮点五险一金年底双薪带薪年假节日福利周末双休定期团建包吃全额公积金</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</si>
  <si>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</si>
  <si>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C#软件架构工程师</t>
  </si>
  <si>
    <t>广州航新航空科技股份有限公司</t>
  </si>
  <si>
    <t>航空/航天研究与制造,电子技术/半导体/集成电路,计算机软件</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</si>
  <si>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</si>
  <si>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</si>
  <si>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深圳市拓安信计控仪表有限公司</t>
  </si>
  <si>
    <t>1.5万-2.7万</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</si>
  <si>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</si>
  <si>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仪器仪表及工业自动化,电气/电力/水利,IT服务(系统/数据/维护),其他</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</si>
  <si>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</si>
  <si>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职位亮点五险一金餐补带薪年假周末双休年终分红包住项目奖金定期团建</t>
  </si>
  <si>
    <t>职位描述技能要求：J2EEJava岗位职责：1、负责公司产品和接口的开发；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具备3年以上J2EE开发经验   3) 熟练掌握IDEA或Eclipse等IDE，熟悉Tomcat的配置和使用，熟悉linux系统的使用，熟悉Git版本管理工具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Cloud、Hadoop开发经验更佳   8) 工作积极主动，有责任心和很强的自学能力，能够承受工作压力；具备良好的协调能力及团队合作意识   9）具有良好的沟通能力、团队合作精神和职业稳定性，工作积极主动、服从安排，能承受较大压力，责任心和学习      能力强。</t>
  </si>
  <si>
    <r>
      <rPr>
        <rFont val="Calibri"/>
        <sz val="9.0"/>
      </rPr>
      <t>100-499</t>
    </r>
    <r>
      <rPr>
        <rFont val="宋体"/>
        <sz val="9.0"/>
      </rPr>
      <t>人</t>
    </r>
  </si>
  <si>
    <t>职位亮点五险一金补充医疗保险定期体检带薪年假员工旅游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</si>
  <si>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</si>
  <si>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职位亮点五险一金年底双薪绩效奖金加班补助全勤奖带薪年假定期体检节日福利</t>
  </si>
  <si>
    <t>职位描述技能要求：1、计算机相关专业，大专及以上学历，3年以上java开发经验；2、Java基础扎实，熟练使用J2ee主流技术：Struts、Spring、Ibatis、Hibernate等；3、熟练使用Oracle/MySql/Server2005-2008等数据库；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</si>
  <si>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r>
      <rPr>
        <rFont val="Calibri"/>
        <sz val="9.0"/>
      </rPr>
      <t>500-999</t>
    </r>
    <r>
      <rPr>
        <rFont val="宋体"/>
        <sz val="9.0"/>
      </rPr>
      <t>人</t>
    </r>
  </si>
  <si>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</si>
  <si>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高级c#工程师</t>
  </si>
  <si>
    <t>职位亮点五险一金年底双薪绩效奖金全勤奖带薪年假定期体检节日福利</t>
  </si>
  <si>
    <t>职位描述技能要求：1、计算机相关专业，大专及以上学历，五年以上java开发经验；2、精通Java，熟悉J2ee开发熟练使用Oracle/mssqlserver2005等数据库，对数据库SQL优化方面有定见解；3、熟悉Struts、Spring(有定研究)、Ibatis、Hibernate等框架；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</si>
  <si>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</si>
  <si>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</si>
  <si>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r>
      <rPr>
        <rFont val="Calibri"/>
        <sz val="9.0"/>
      </rPr>
      <t>500-999</t>
    </r>
    <r>
      <rPr>
        <rFont val="宋体"/>
        <sz val="9.0"/>
      </rPr>
      <t>人</t>
    </r>
  </si>
  <si>
    <t>职位亮点五险一金绩效奖金全勤奖节日福利定期团建</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</si>
  <si>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</si>
  <si>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职位亮点五险一金补充医疗保险定期体检绩效奖金年底双薪带薪年假弹性工作员工旅游</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</si>
  <si>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</si>
  <si>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职位亮点周末双休六险一金带薪年假年前年终奖弹性工作包吃试用期全额全额公积金</t>
  </si>
  <si>
    <t>职位描述技能要求：Winform1. 本科以上学历2. 1-3年开发经验，应届生也可3. 掌握C#基础开发技术、熟悉SQL4. 熟悉winform服务端和前端5. 懂oracle数据库，C/S结构6. 积极主动，良好的团队意识，易于沟通，工作仔细，责任心强</t>
  </si>
  <si>
    <r>
      <rPr>
        <rFont val="Calibri"/>
        <sz val="9.0"/>
      </rPr>
      <t>20-99</t>
    </r>
    <r>
      <rPr>
        <rFont val="宋体"/>
        <sz val="9.0"/>
      </rPr>
      <t>人</t>
    </r>
  </si>
  <si>
    <t>职位亮点五险一金年底双薪带薪年假补充医疗保险定期体检试用期全额周末双休不加班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</si>
  <si>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</si>
  <si>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Java开发工程师（手机银行）</t>
  </si>
  <si>
    <t>职位亮点节日福利周末双休交通补助包吃</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</si>
  <si>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</si>
  <si>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广州阳普医疗科技股份有限公司</t>
  </si>
  <si>
    <t>职位亮点五险一金年底双薪绩效奖金股票期权通讯补助带薪年假</t>
  </si>
  <si>
    <t>职位亮点五险一金弹性工作带薪年假节日福利绩效奖金</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</si>
  <si>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</si>
  <si>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描述岗位职责:1、体验站点功能开发；2、体验站点功能运维；3、用户管理体系开发；4、经典主题包案例落地（门户）5、项目案例落地（场景、定制功能--业务流、定制模块、定制功能等）6、新概念Demo开发落地。 任职资格:1、本科或以上学历，计算机等相关专业；2、有网站开发经验，熟悉To B行业的优先考虑。</t>
  </si>
  <si>
    <t>Java开发（银行）</t>
  </si>
  <si>
    <t>职位亮点包吃免费班车五险一金绩效奖金员工旅游房补定期体检</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</si>
  <si>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</si>
  <si>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广州杰莱互联网金融信息服务有限公司</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</si>
  <si>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</si>
  <si>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java开发工程师（手机银行）</t>
  </si>
  <si>
    <t>职位亮点五险一金绩效奖金全勤奖带薪年假补充医疗保险定期体检员工旅游节日福利</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</si>
  <si>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</si>
  <si>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r>
      <rPr>
        <rFont val="Calibri"/>
        <sz val="9.0"/>
      </rPr>
      <t>500-999</t>
    </r>
    <r>
      <rPr>
        <rFont val="宋体"/>
        <sz val="9.0"/>
      </rPr>
      <t>人</t>
    </r>
  </si>
  <si>
    <t>Java开发（招商金科）</t>
  </si>
  <si>
    <t>职位亮点五险一金年底双薪股票期权通讯补助包住补充医疗保险定期体检员工旅游</t>
  </si>
  <si>
    <t>软件开发工程师（.net c# web~~）</t>
  </si>
  <si>
    <t>广州市阿尔法软件信息技术有限公司</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</si>
  <si>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</si>
  <si>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职位亮点五险一金年底双薪加班补助餐补通讯补助带薪年假员工旅游节日福利</t>
  </si>
  <si>
    <t>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</si>
  <si>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高级软件（C#、.net）工程师</t>
  </si>
  <si>
    <t>东莞市乐图电子科技有限公司</t>
  </si>
  <si>
    <t>职位描述技能要求：中间件数据库1.计算机或相关专业本科及以上学历，2年以上Java项目开发经验；3.熟悉Java开发，有良好的编程基础，熟悉JVM、多线程、Socket、NIO等技术，拥有良好的编码习惯； 4.熟悉Spring boot、Mybatis，熟悉HTTP协议，具有restful接口开发经验；5. 熟悉Mysql数据库，对SQL优化有一定经验；6. 熟悉至少一种消息中间件、分布式缓存；7. 掌握Linux常用命令； 8.熟悉Vue/Jquery/CSS等前端技术优先。</t>
  </si>
  <si>
    <t>职位亮点五险一金年底双薪包吃包住带薪年假</t>
  </si>
  <si>
    <t>职位亮点五险一金餐补通讯补助周末双休补充医疗保险</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</si>
  <si>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</si>
  <si>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</si>
  <si>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广州天儒供应链管理有限公司</t>
  </si>
  <si>
    <t>物流/仓储,计算机软件</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</si>
  <si>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</si>
  <si>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C#软件开发实习生</t>
  </si>
  <si>
    <t>广州市热马科技有限公司</t>
  </si>
  <si>
    <t>职位亮点节日福利不加班五险一金包吃包住带薪年假全勤奖年底双薪</t>
  </si>
  <si>
    <t>职位亮点五险一金节日福利周末双休员工旅游带薪年假</t>
  </si>
  <si>
    <t>职位描述1、参与前后台代码的编写；2、相关缺陷的修复；任职要求：1、专科以上学历，专业不限；3、了解C#开发，有C#项目开发经验者优先考虑；5、诚实正直，学习能力强，有团队协作精神，工作认真负责. </t>
  </si>
  <si>
    <t>职位描述技能要求：分布式多线程网络开发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专科以上学历；3年Java开发经验，熟悉Spring框架，熟练使用Spring boot，熟悉微服务架构，熟悉NIO及异步通信机制；2、精通Java/J2EE相关技术，精通Spring,SpringMVC、Mybatis等常用框架；熟悉ActiveMQ,Redis,Kafka等开源技术；3、公共平台接口设计经验优先，有多线程和网络开发经验优先；4、金融行业数据开发相关经验优先，有量化交易建模经验的优先；5、具备良好的表达能力、服务意识和高度的责任心、团队意识和合作能力、能独立解决技术问题，有较强的。</t>
  </si>
  <si>
    <t>C#中级开发工程师（双休）</t>
  </si>
  <si>
    <t>java开发工程师/太平财</t>
  </si>
  <si>
    <t>广州智数信息技术有限公司</t>
  </si>
  <si>
    <t>职位亮点五险一金年终分红定期体检定期团建节日福利周末双休</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</si>
  <si>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</si>
  <si>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职位亮点包吃带薪年假员工旅游周末双休五险一金</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</si>
  <si>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</si>
  <si>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职位描述岗位描述：1、本科以及以上学历，3年以上工作经验，java基础扎实；2、熟练掌握spring,springmvc,mybatis,spring boot；3、熟练使用eclipse、tomcat、maven、git、SVN等常用工具；4、熟练掌握mysql，Oracle,熟悉复杂sql的处理及优化，有大数据处理经验优先考虑；5、需有webservice接口及xml文件 开发经验；6、良好沟通能力和责任能力，为人乐观，热于技术，乐于接受挑战 ;7、熟悉敏捷开发、微服务架构者优先；</t>
  </si>
  <si>
    <t>C#中级开发工程师(双休、五险一金）</t>
  </si>
  <si>
    <t>广州元亨计算机科技有限公司</t>
  </si>
  <si>
    <t>职位亮点绩效奖金带薪年假定期体检周末双休七险一金定期团建每月调薪机会餐补话补</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</si>
  <si>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</si>
  <si>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PHP高级工程师/全栈工程师/NodeJS/Laravel</t>
  </si>
  <si>
    <t>深圳市品诚伟业科技有限公司</t>
  </si>
  <si>
    <t>职位亮点五险一金绩效奖金员工旅游带薪年假定期体检</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</si>
  <si>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</si>
  <si>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职位描述本岗位是为互联网金融或传统金融行业项目招聘，人员外派驻场开发；职位描述：1、 能够独立的按产品需求进行技术方案设计和编码实现，确保安全、可扩展性、质量和性能。2、 能够制定项目中细分的开发计划，控制整个开发的进度；在项目中，协调与其他技术部门在开发上的接口并确定方案。3、 解决项目开发过程中遇到的技术和业务难题；任职资格：1、大学本科及以上学历、计算机相关专业。2、精通JAVA，JavaEE体系架构。3、精通轻量级开源架构，熟悉SpringCloud、SpringBoot、SpringMVC、JSP/Servlet、Hibernate、Mybatis等常用框架。4、 熟练使用MySQL关系数据库，熟练掌握SQL查询优化；5、金融行业开发经验优先，有大型项目经验者优先。PS：人性化管理；薪资从优；入职即缴五险一金；</t>
  </si>
  <si>
    <t>C#开发工程师(双休、五险一金）</t>
  </si>
  <si>
    <t>互联网/电子商务,贸易/进出口,计算机软件,零售/批发</t>
  </si>
  <si>
    <t>职位亮点五险一金绩效奖金年终分红带薪年假节日福利年底双薪定期体检股票期权</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</si>
  <si>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</si>
  <si>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</si>
  <si>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C#程序员开发运维岗</t>
  </si>
  <si>
    <t>朗臻(广州)信息技术有限责任公司</t>
  </si>
  <si>
    <t>JAVA中高级工程师-EMP平台</t>
  </si>
  <si>
    <t>职位描述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</si>
  <si>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职位亮点节日福利定期团建</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</si>
  <si>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</si>
  <si>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r>
      <rPr>
        <rFont val="Calibri"/>
        <sz val="9.0"/>
      </rPr>
      <t>500-999</t>
    </r>
    <r>
      <rPr>
        <rFont val="宋体"/>
        <sz val="9.0"/>
      </rPr>
      <t>人</t>
    </r>
  </si>
  <si>
    <t>C#/.NET开发工程师(wpf方向)</t>
  </si>
  <si>
    <t>广州智会云科技有限公司</t>
  </si>
  <si>
    <t>电子技术/半导体/集成电路,计算机软件,互联网/电子商务,计算机硬件</t>
  </si>
  <si>
    <t>职位亮点包住弹性工作带薪年假节日福利住房补贴</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</si>
  <si>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</si>
  <si>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</si>
  <si>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C#（asp.net）软件开发工程师</t>
  </si>
  <si>
    <t>广东雅达电子股份有限公司</t>
  </si>
  <si>
    <t>职位描述1、3年以上Java开发经验，有人力资源系统实际开发经验优先； 2、熟练使用多线程、IO、集合、反射等，掌握常用的设计模式； 3、熟练使用springMVC, springBoot ,mybatis等开源框架； 4、掌握 Mysql,Oracle,Redis缓存，RabbitMQ 消息队列； 5、掌握JSON,Web Service和SOAP接口开发； 6、责任心强，思路清晰，善于思考，能独立分析问题和解决问题，具有良好的沟通能力和团队合作意识；</t>
  </si>
  <si>
    <t>仪器仪表及工业自动化,电子技术/半导体/集成电路,计算机硬件,通信/电信/网络设备</t>
  </si>
  <si>
    <t>职位亮点五险绩效奖金交通补助餐补定期体检员工旅游节日福利周末双休</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</si>
  <si>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</si>
  <si>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招C#/ASP/PHP程序员</t>
  </si>
  <si>
    <t>广州洱凯智能科技有限公司</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</si>
  <si>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</si>
  <si>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互联网/电子商务,IT服务(系统/数据/维护),通信/电信/网络设备,电子技术/半导体/集成电路</t>
  </si>
  <si>
    <t>职位亮点弹性工作创业公司餐补五险一金员工旅游</t>
  </si>
  <si>
    <t>深圳市丽海弘金科技有限公司</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</si>
  <si>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</si>
  <si>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职位描述技能要求：J2EEJava岗位职责：1、负责所属项目的需求对接和需求分析；2、负责所属项目功能的代码实现及代码优化；3、参与开发文档的编写、项目汇报等。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</si>
  <si>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（广东茂名）C#开发工程师（包吃住）</t>
  </si>
  <si>
    <t>广州市网科星腾软件科技有限责任公司</t>
  </si>
  <si>
    <t>职位亮点创业公司五险一金加班补助带薪年假定期体检员工旅游节日福利</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</si>
  <si>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</si>
  <si>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广州同略信息科技有限公司</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</si>
  <si>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</si>
  <si>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计算机软件,计算机软件,互联网/电子商务,计算机硬件</t>
  </si>
  <si>
    <t>职位亮点周末双休五险一金绩效奖金全勤奖餐补员工旅游节日福利定期体检</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</si>
  <si>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</si>
  <si>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广州市华谊通用科技有限公司</t>
  </si>
  <si>
    <t>职位亮点五险一金年底双薪绩效奖金年终分红带薪年假定期体检</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</si>
  <si>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</si>
  <si>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中高级前端开发工程师_PA1002</t>
  </si>
  <si>
    <t>.Net/c#/aspx.net软件工程师</t>
  </si>
  <si>
    <t>广州怡禄电讯科技有限公司</t>
  </si>
  <si>
    <r>
      <rPr>
        <rFont val="Calibri"/>
        <sz val="9.0"/>
      </rPr>
      <t>20-99</t>
    </r>
    <r>
      <rPr>
        <rFont val="宋体"/>
        <sz val="9.0"/>
      </rPr>
      <t>人</t>
    </r>
  </si>
  <si>
    <t>职位亮点年底双薪绩效奖金全勤奖带薪年假定期体检交通补助加班补助周末双休</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</si>
  <si>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</si>
  <si>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</si>
  <si>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</si>
  <si>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C#软件工程师（Winform）</t>
  </si>
  <si>
    <t>广州昭能电子产品有限公司</t>
  </si>
  <si>
    <t>职位亮点五险一金免费班车周末双休带薪年假节日福利</t>
  </si>
  <si>
    <t>5.5千-1万</t>
  </si>
  <si>
    <t>电子技术/半导体/集成电路,仪器仪表及工业自动化,汽车/摩托车</t>
  </si>
  <si>
    <t>职位亮点绩效奖金社保周末双休</t>
  </si>
  <si>
    <t>职位亮点五险一金员工旅游</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</si>
  <si>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</si>
  <si>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职位描述岗位职责及要求：1.本科或以上学历（学信网可查），计算机类相关专业；2.熟练使用java；3.熟练掌握mvc、springboot的原理及工作流程；4.熟悉linux的常用命令；5.对zeekooper、double、eruka、redis有一定了解；6.对jms了解，使用过ActiveMQ、WebSphere MQ其中一种；</t>
  </si>
  <si>
    <t>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</si>
  <si>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JAVA资深开发工程师</t>
  </si>
  <si>
    <t>深圳瑞泰信资讯有限公司</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</si>
  <si>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</si>
  <si>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C#后端开发</t>
  </si>
  <si>
    <t>广州愿亿科技有限公司</t>
  </si>
  <si>
    <t>职位亮点五险一金健身俱乐部周末双休股票期权通讯补助补充保险员工旅游节日福利</t>
  </si>
  <si>
    <t>职位亮点五险一金绩效奖金弹性工作定期体检员工旅游节日福利</t>
  </si>
  <si>
    <t>职位描述工作职责：1. 针对客户需求对ERP、WMS等系统进行定制开发。2. 撰写设计与开发文档。3. 编写测试案例并进行测试。4. 带过5-10人团队。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</si>
  <si>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职位亮点全勤奖股票期权加班补助创业公司</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</si>
  <si>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</si>
  <si>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赞华电子系统(深圳)有限公司</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</si>
  <si>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</si>
  <si>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.net(C#)软件工程师</t>
  </si>
  <si>
    <t>添乐投资控股(深圳)有限公司</t>
  </si>
  <si>
    <t>广州佳图软件有限公司</t>
  </si>
  <si>
    <t>职位亮点五险一金补充保险绩效奖金通讯补助周末双休带薪年假定期体检</t>
  </si>
  <si>
    <t>职位亮点五险一金加班补助包住员工旅游</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</si>
  <si>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</si>
  <si>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职位描述技能要求：Java数据库Linux岗位职责： 1.   根据项目经理的要求，参与软件项目需求分析、调研及相关实施计划的制定工作  2.   参与基于WEB技术的前后台技术开发  3.   根据用户的需求，分析并给出最优的技术解决方案  4.   独立完成软件系统及模块的编码、调试及测试工作 5.   根据项目具体要求，承担开发任务，按计划完成任务目标  6.   负责编写与项目相关的技术文档  7.   根据项目的需要，负责和指导软件项目的现场实施  8.   其它分派的工作。             岗位要求：计算机相关专业本科以上学历。三年以上开发经验，有丰富的编程及实施经验。善于把握用户需求，善于与用户沟通。精通JAVA语言，有良好的编程习惯熟悉各种设计模式有较强的软件设计能力精通WEB应用开发。熟悉各种主流数据库，精通SQL语言。有大型项目经验者优先。有各种平台（windows/unix/linux）经验。有团队协作精神、为人正派，有高度的敬业精神和职业道德。 英语水平达CET-四级以上工作时间及员工福利：1、五天八小时；2、五险一金、补充商业保险；3、享有法定节假日、年假、婚假、产假、陪产假等带薪假期。</t>
  </si>
  <si>
    <t>通信行业软件测试助理/五险双休</t>
  </si>
  <si>
    <t>深圳博睿同创信息技术有限公司广州分公司</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</si>
  <si>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</si>
  <si>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高级Java开发工程师XYD-6</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</si>
  <si>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</si>
  <si>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C#/.net/wpf研发工程师</t>
  </si>
  <si>
    <t>广州宸瑞软件科技有限公司</t>
  </si>
  <si>
    <t>职位亮点五险一金全勤奖带薪年假定期体检加班补助年终分红员工旅游周末双休</t>
  </si>
  <si>
    <t>职位描述1、本科或以上学历；2、有2-5年 Java Web 开发经验，熟悉 Spring Boot，Spring Cloud，MyBatis 等常用框架，能独立承担并主导后端设计；熟悉使用Git/SVN等版本管理工具；3、能独立进行数据库设计和优化；了解 web 前端技术；</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</si>
  <si>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</si>
  <si>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职位亮点五险一金绩效奖金年终分红餐补通讯补助员工旅游节日福利股票期权</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</si>
  <si>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</si>
  <si>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测试专员/助理/实习生</t>
  </si>
  <si>
    <t>职位亮点周末双休全勤奖员工旅游节日福利弹性工作五险一金通讯补助</t>
  </si>
  <si>
    <t>广州市春畅软件技术有限公司</t>
  </si>
  <si>
    <t>职位描述岗位职责：1. 5年以上java开发经验；2. 参与项目后端设计方案的分析和设计；3. 根据产品需求，按时完成指定模块的设计和开发；4. 解决服务，产品建设中遇到的问题，并做到持续的技术改进和优化；5.从事过SDK封装和重构经验的优先；任职要求：1.Linux语言环境，熟悉Java EE/SE;2. 有扎实的Java基础，对主流的J2EE框架有过项目经验3.精通Java EE相关技术,熟练运用Spring boot /spring cloud / Hibernate/Struts/SpringMVC/MyBatis/Spring security等安全框架4.熟悉MySQL，熟练掌握SQL优化5.有高并发、大数据量互联网项目开发、设计经验优先考虑6.良好的语言沟通和团队协作能力，具备英语阅读能力优先考虑</t>
  </si>
  <si>
    <t>职位亮点五险一金周末双休年底双薪全勤奖包住节日福利绩效奖金弹性工作</t>
  </si>
  <si>
    <r>
      <rPr>
        <rFont val="Calibri"/>
        <sz val="9.0"/>
      </rPr>
      <t>100-499</t>
    </r>
    <r>
      <rPr>
        <rFont val="宋体"/>
        <sz val="9.0"/>
      </rPr>
      <t>人</t>
    </r>
  </si>
  <si>
    <t>职位亮点五险一金股票期权餐补带薪年假员工旅游节日福利年底双薪弹性工作</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</si>
  <si>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</si>
  <si>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U3D软件工程师</t>
  </si>
  <si>
    <t>广州市梦途信息科技有限责任公司</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</si>
  <si>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</si>
  <si>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计算机软件,IT服务(系统/数据/维护),通信/电信运营、增值服务,电子技术/半导体/集成电路</t>
  </si>
  <si>
    <t>JAVA开发工程师(IT)</t>
  </si>
  <si>
    <t>职位亮点五险一金绩效奖金全勤奖带薪年假员工旅游节日福利创业公司每年多次调薪</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</si>
  <si>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</si>
  <si>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浩云科技股份有限公司</t>
  </si>
  <si>
    <t>职位描述岗位技能要求：1、全日制统招本科及以上学历，计算机、电子及相关专业；2、具有2年及以上的开发经验；3、熟悉Java编程和面向对象的程序设计；4、熟悉Spring、Struts、Hibernate和ibatis等框架 ； 5、熟悉ORACLE等关系型数据库开发技术及相关工具；6、能够熟练使用，部署Weblogic,Tomcat等主流应用程序服务器；</t>
  </si>
  <si>
    <t>职位亮点五险一金年底双薪绩效奖金包住带薪年假免费班车员工旅游节日福利</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</si>
  <si>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</si>
  <si>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</si>
  <si>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Java 概要设计</t>
  </si>
  <si>
    <t>职位亮点每年多次调薪带薪年假餐补交通补助补充保险五险一金</t>
  </si>
  <si>
    <t>广州新天威交通发展有限公司</t>
  </si>
  <si>
    <t>职位亮点五险一金交通补助带薪年假定期体检高温补贴节日福利</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</si>
  <si>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</si>
  <si>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</si>
  <si>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广州口可口可软件科技有限公司</t>
  </si>
  <si>
    <t>IT服务(系统/数据/维护),计算机软件,教育/培训/院校,学术/科研</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</si>
  <si>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</si>
  <si>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</si>
  <si>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工控工程师</t>
  </si>
  <si>
    <t>广州市振欣自动化系统有限公司</t>
  </si>
  <si>
    <t>职位描述技能要求：Java岗位职责：(1)完成软件系统相应模块代码的编写和测试，分析并解决软件开发过程中的问题；(2)按项目管理规范的要求编制设计文档，进行软件相关文档的撰写、修改和检查；(3)完成领导安排的工作任务。任职要求：(1)计算机科学/工程、电子工程、或软件工程等相关专业本科及以上学历，具有5年左右的软件项目研发经验，有过测试经验的优先考虑；(2)JAVA基础功底扎实(io/nio/socket/multithreads/collection/concurrency)，熟练使用Spring、SpringMVC、MyBatis等常用开发框架，熟练使用Servlet，jsp，jquery 、Extjs等前端技术；(3)熟悉SQLServer数据库，具备数据库结构设计与编程能力；(4)熟悉HTML、CSS、Javacript、Ajax等前端技术，擅长Websocket开发的优先；(5)熟悉TOMCAT服务器环境，具有windows平台下服务器部署、性能调优、集群等经验的优先；(6)具备良好的职业素养和良好的代码书写规范，能承担较强的工作压力，有过团队管理经验的优先考虑；(7)做事严谨踏实，责任心强，条理清楚，善于学习总结。</t>
  </si>
  <si>
    <t>职位亮点绩效奖金全勤奖房补带薪年假定期体检节日福利不加班交通补助</t>
  </si>
  <si>
    <t>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</si>
  <si>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职位亮点五险一金绩效奖金加班补助包吃包住带薪年假员工旅游节日福利</t>
  </si>
  <si>
    <t>职位亮点员工旅游五险一金周末双休加班补助</t>
  </si>
  <si>
    <t>职位描述岗位职责：1、配合部门产品开发工作，包括产品的内部设计，完成设计文档和代码编写；2、按照规范及设计文档完成编码、自测工作，并对代码质量负责；3、按照规定提交相应的开发文档。岗位要求：1、计算机及相关专业，本科及以上学历；2、2年以上软件开发经验；3、精通J2EE平台，深入理解Spring、Springmvc、Hibernate、mybatis等主流框架；4、熟悉Tomact主流服务器软件的配置、管理与优化技术；5、熟练掌握MYSQL等主流数据库；6、良好的沟通能力和团队协作能力。</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</si>
  <si>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</si>
  <si>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深圳硕软技术有限公司</t>
  </si>
  <si>
    <t>深圳市科脉技术股份有限公司</t>
  </si>
  <si>
    <t>职位亮点全勤奖交通补助餐补房补通讯补助</t>
  </si>
  <si>
    <t>通信/电信运营、增值服务,通信/电信运营、增值服务,通信/电信/网络设备,IT服务(系统/数据/维护)</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</si>
  <si>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</si>
  <si>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职位亮点每年多次调薪五险一金周末双休绩效奖金年终分红全勤奖餐补弹性工作</t>
  </si>
  <si>
    <t>职位描述技能要求：JavaRabbitMQMavenSpringMVCSpringBootMybatis福利待遇：1、薪资：10000-15000元/月2、入职购买五险一金，双休+带薪假期（国家法定节假日、婚假、产假、春节假期等）；3、节日福利，年终奖，团建活动，外出旅游；4、每季度提供职级晋升加薪和岗位晋升机会；5、公司实行扁平化管理，年底岗位竞聘制度。岗位要求：岗位职责：1、参与产品需求讨论，负责后台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3年以上互联网项目Java开发经验，本科及以上学历，计算机和网络相关专业；2、熟练掌握Java，有扎实的编程功底，具备良好的编码规范，熟悉面向对象和数据结构；3、熟练掌握Spring、SpringMVC、SpringBoot 、Mybatis等开发框架，对框架原理有一定的理解；4、熟悉Mysql数据库，有良好的数据库设计能力和sql编写能力；5、熟悉常用的RabbitMQ、redis等消息中间件技术；熟练掌握Maven、Git基础能力。6、具有良好的团队合作能力，责任心强，性格活泼；7、有通信运营商行业开发经验者优先。</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</si>
  <si>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</si>
  <si>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深圳市牛商网络股份有限公司</t>
  </si>
  <si>
    <t>职位亮点周末双休五险一金年底双薪餐补带薪年假定期体检员工旅游节日福利</t>
  </si>
  <si>
    <t>职位描述岗位职责：1、承担后台相关应用软件开发工作，与产品人员沟通，控制进度和用户需求。 2、负责需求分析和系统设计，按开发规范进行编码实现，确保代码质量和性能。 3、负责维护和升级上线系统，快速定位并修复系统缺陷。 任职要求：1、计算机及相关专业，基本功扎实，强大的写码能力； 2、熟练掌握 Java 及面向对象设计开发，对部分 Java 技术有深入研究。 3、熟悉常见设计模式，熟练掌握Spring、MyBatis 等主流javaee开源框架。 4、熟悉mysql，掌握基础数据库设计理论和sql编程技术。 5、熟悉Linux下的常用命令，能对系统性能瓶颈进行定位。 6、熟悉restful api设计。研究过 http 协议、缓存、JVM 调优、序列化、NIO、RPC 调用框架等，有相应实践经验者优先。 7、熟悉redismongodb技术。 8、善于沟通与协作，具备良好的团队合作精神，能承受工作压力。 9、具有良好的编码习惯，注重代码的复用，关心系统的可维护性和健壮性。10、拥有和工作年限相称的广度和（或）深度，有较强的逻辑/概率思维能力，善于分析、归纳、描述、沟通、和解决问题。</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</si>
  <si>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</si>
  <si>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西安图迹信息科技有限公司</t>
  </si>
  <si>
    <r>
      <rPr>
        <rFont val="Calibri"/>
        <sz val="9.0"/>
      </rPr>
      <t>100-499</t>
    </r>
    <r>
      <rPr>
        <rFont val="宋体"/>
        <sz val="9.0"/>
      </rPr>
      <t>人</t>
    </r>
  </si>
  <si>
    <t>职位亮点节日福利五险一金绩效奖金餐补定期体检员工旅游高温补贴</t>
  </si>
  <si>
    <t>职位亮点五险一金加班补助全勤奖交通补助餐补带薪年假补充医疗保险员工旅游</t>
  </si>
  <si>
    <t>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</si>
  <si>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</si>
  <si>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程序员转软件测试/提供住宿+项目奖金</t>
  </si>
  <si>
    <t>职位描述应用系统开发经验者优先；2、熟悉linux开发环境，熟悉多线程、网络编程，熟悉Oracle/MySQL/SQL语言，熟悉常用的数据结构与算法；3、熟练掌握Java后台开发环境（maven、IntelliJ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</si>
  <si>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职位亮点周末双休五险一金绩效奖金全勤奖节日福利包住餐补年终分红</t>
  </si>
  <si>
    <t>中高级Java工程师6</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</si>
  <si>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</si>
  <si>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广州仓实信息科技有限公司</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</si>
  <si>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</si>
  <si>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职位亮点五险一金周末双休餐补节日福利绩效奖金年底双薪</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</si>
  <si>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</si>
  <si>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职位描述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本科以上学历；4年Java开发经验，熟悉Spring框架，熟练使用Spring boot，熟悉微服务架构，熟悉NIO及异步通信机制；2、精通Java/J2EE相关技术，精通Spring,SpringMVC、Mybatis等常用框架；熟悉ActiveMQ,Redis,Kafka等开源技术；3、公共平台接口设计经验优先；4、金融行业数据开发相关经验优先，有量化交易建模经验的优先；5、具备良好的表达能力、服务意识和高度的责任心、团队意识和合作能力、能独立解决技术问题，有较强的创新意识。</t>
  </si>
  <si>
    <t>中恒信息科技(广州)有限公司</t>
  </si>
  <si>
    <t>职位亮点五险一金年终分红餐补项目奖金节日福利周末双休定期体检</t>
  </si>
  <si>
    <t>职位亮点五险一金加班补助包吃餐补员工旅游节日福利周末双休定期体检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</si>
  <si>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</si>
  <si>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广州昂鼎信息科技有限公司</t>
  </si>
  <si>
    <t>职位亮点免费班车员工旅游年终分红绩效奖金周末双休带薪年假定期体检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</si>
  <si>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</si>
  <si>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职位描述技能要求：EclipseWebLogicMySQLOracle1、本科以上学历，计算机或相关专业，有扎实的软件基础知识；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8、金融、证券项目经验</t>
  </si>
  <si>
    <t>web前端讲师</t>
  </si>
  <si>
    <t>职位亮点绩效奖金加班补助全勤奖带薪年假节日福利</t>
  </si>
  <si>
    <t>江西传习教育科技有限公司</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</si>
  <si>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</si>
  <si>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GIS二次开发工程师</t>
  </si>
  <si>
    <t>广东国地规划科技股份有限公司</t>
  </si>
  <si>
    <t>房地产/建筑/建材/工程,房地产/建筑/建材/工程,家居/室内设计/装饰装潢,互联网/电子商务</t>
  </si>
  <si>
    <t>职位亮点周末双休五险一金绩效奖金全勤奖带薪年假餐补定期体检员工旅游</t>
  </si>
  <si>
    <t>职位亮点五险一金绩效奖金加班补助交通补助包住节日福利带薪年假</t>
  </si>
  <si>
    <t>中高级java开发工程师6</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</si>
  <si>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</si>
  <si>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宏脉信息技术(广州)股份有限公司</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</si>
  <si>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</si>
  <si>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java开发高级工程师</t>
  </si>
  <si>
    <t>深圳市云极软件有限公司</t>
  </si>
  <si>
    <t>职位亮点节日福利每年多次调薪五险一金加班补助带薪年假员工旅游</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</si>
  <si>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</si>
  <si>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职位描述任职要求：1. 本科3年以上，专科5年以上。2. 有扎实的Java编程基础及良好的编码习惯，对oop有较深的理解3. 熟练掌握设计模式，对设计模式及使用场景有自己的理解4. 熟练掌握各种Java框架，包括SpringMVC, Spring, Mybatis等5. 熟悉Oracle数据库，对sql性能优化有自己的实践经验，熟悉redis或者其他缓存数据库6. 对dubbo、zookeeper使用经验并有一定源码阅读经验优先，或者对spring cloud生态相关技术有实践经验优先7. 要有良好的团队合作意识及较强的执行力</t>
  </si>
  <si>
    <t>研发总监</t>
  </si>
  <si>
    <t>广东齐创科技投资集团有限公司</t>
  </si>
  <si>
    <t>深圳市金和盛软件开发有限公司</t>
  </si>
  <si>
    <t>职位亮点每年多次调薪周末双休五险一金年底双薪年终分红全勤奖定期体检节日福利</t>
  </si>
  <si>
    <t>环保,其他</t>
  </si>
  <si>
    <t>职位亮点全勤奖餐补绩效奖金定期团建节日福利员工旅游五险包吃</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</si>
  <si>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</si>
  <si>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</si>
  <si>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H5游戏主程</t>
  </si>
  <si>
    <t>广州企珩云信息科技有限公司</t>
  </si>
  <si>
    <t>职位亮点绩效奖金加班补助餐补员工旅游节日福利</t>
  </si>
  <si>
    <t>职位亮点周末双休绩效奖金五险一金高温补贴节日福利房补带薪年假</t>
  </si>
  <si>
    <t>职位描述岗位职责： 1、以web开发项目的设计要求和源代码编写规范编写程序代码，对其质量、性能负责； 2、负责实现项目的相关算法或技术模块及项目日常项目的维护、修正工作； 3、公司产品的持续迭代，代码重构与优化工作； 4、遵从过程管理规范，编写相关技术档。 任职要求：  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福利待遇：（1）薪酬福利:根据员工的专业技能、职业素养等因素调整薪资，鼓励先进、优秀员工获得相对较高的薪资。（2）假期：转正员工满一年享有相应带薪年休假、国家法定各类假期（3）福利：国内旅游、节日福利等  （4）生活福利：团队拓展活动；定期举办或者组织员工参与各类体育运动、户外活动，提高员工身体机能，调整心态，松弛有度。</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</si>
  <si>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</si>
  <si>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JAVA开发工程师（外包）</t>
  </si>
  <si>
    <t>Unity软件开发工程师</t>
  </si>
  <si>
    <t>深圳市众学科技有限公司</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</si>
  <si>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</si>
  <si>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职位亮点创业公司五险一金加班补助节日福利带薪年假定期体检周末双休年底双薪</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</si>
  <si>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</si>
  <si>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中高级java开发工程师（罗湖区）</t>
  </si>
  <si>
    <t>深圳索信达数据技术有限公司</t>
  </si>
  <si>
    <t>广州瑞粤科技企业孵化器有限公司</t>
  </si>
  <si>
    <t>物业管理/商业中心,中介服务</t>
  </si>
  <si>
    <t>职位亮点五险一金全勤奖通讯补助绩效奖金年终分红交通补助餐补房补</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</si>
  <si>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</si>
  <si>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职位亮点五险一金年底双薪加班补助带薪年假定期体检节日福利</t>
  </si>
  <si>
    <t>GIS开发工程师（初级）</t>
  </si>
  <si>
    <t>职位描述岗位要求：1、熟练掌握SpringMvc,Structs,Hibernate,JPA, mybatis2、熟练掌握SpringBoot, SrpingCloud3、熟练掌握MySql，Redis，memcached，具备优化SQL的能力。4、熟悉AUTH2.0， Spring Security等安全方面的设计5、熟练掌握TOMCAT，nginx 必要配制。6、熟悉上线发布流程, 常用LINUX命令，熟悉centOs，搭建静态资源，文件服务器6、熟悉rabbitmq, kafka等消息消息中间件岗位职责：1、熟悉敏捷开发模式，根据设计文档和开发规范，独立编写高质量代码；2、参与需求分析，进行功能设计并根据需求搭建开发环境；3、发现并修复BUG，不断优化现有产品，提高产品稳定性、可扩展性及用户体验；4、参与开发成果评审，关注前沿技术研究，并应用于项目开发中。</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</si>
  <si>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</si>
  <si>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</si>
  <si>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深圳市龙岗区慧家社会事务服务中心</t>
  </si>
  <si>
    <r>
      <rPr>
        <rFont val="Calibri"/>
        <sz val="9.0"/>
      </rPr>
      <t>1000-9999</t>
    </r>
    <r>
      <rPr>
        <rFont val="宋体"/>
        <sz val="9.0"/>
      </rPr>
      <t>人</t>
    </r>
  </si>
  <si>
    <t>深圳前海明粤新思软件有限公司</t>
  </si>
  <si>
    <t>政府/公共事业/非盈利机构,专业服务/咨询(财会/法律/人力资源等)</t>
  </si>
  <si>
    <t>职位亮点五险一金年底双薪绩效奖金员工旅游节日福利周末双休定期团建带薪年假</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</si>
  <si>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</si>
  <si>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职位亮点五险一金带薪年假补充保险节日福利员工旅游定期团建周末双休</t>
  </si>
  <si>
    <t>职位描述1、计算机相关专业毕业，2年以上工作经验，学历目前没有限制2、熟练使用springboot mybatis MySQL3、熟悉Java开源框架，如Spring,MyBatis等4、有较好数据库设计经验和SQL优化能力5、熟练使用Linux系统需要机试</t>
  </si>
  <si>
    <t>SAP内部顾问/ABAP开发工程师</t>
  </si>
  <si>
    <t>java 高级软件工程师</t>
  </si>
  <si>
    <t>商智神州(北京)软件有限公司</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</si>
  <si>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</si>
  <si>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java开发组长</t>
  </si>
  <si>
    <t>职位亮点五险一金绩效奖金餐补交通补助通讯补助带薪年假定期体检</t>
  </si>
  <si>
    <t>实施工程师（ERP/金蝶）</t>
  </si>
  <si>
    <t>职位描述岗位职责： 1、严格遵守公司项目管理流程，保证开发质量、提高开发效率；   2、执行开发规范，参与制定技术标准，编写相应的技术文档； 3、配合项目的整体计划和安排； 4、按时保质保量完成领导交予的任务。 工作描述： 1、本科科以上学历，计算机科学，软件工程、电子技术、通信工程等相关专业。  2、具备扎实的Java基础，熟悉Java核心API。 3、熟悉Hibernate、iBATIS、Spring、Struts2、Struts等主流框架及工具在实际项目中的应用.  4、运用EXT,js、jQuery，Ajax，完成与服务器交互及其它的网页动态效果。5、具有面向对象分析、设计、开发能力(OOA、OOD、OOP)，精通 UML 和 ROSE，熟练使用 Rational Rose、PowerDesigner 等工具进行设计开发 6、具备ORACLE、SQLSERVER等关系型数据库及Redis/Mongodb的开发和应用经验 7、良好的SQL基本功，具备SQL优化能力，能适应海量查询。   8、至少具备WebSphere、Weblogic、Jboss等应用服务器的一种或多种的开发和应用经验   9、具有较强的钻研精神、学习能力及沟通能力；{~SC CC180371814D90250000000 SC~}{~TP</t>
  </si>
  <si>
    <t>广州市番禺区旧水坑牛尾电机厂</t>
  </si>
  <si>
    <t>JAVA转销售，底薪6300</t>
  </si>
  <si>
    <t>深圳市乐有家房产交易有限公司</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</si>
  <si>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</si>
  <si>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</si>
  <si>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</si>
  <si>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广州达美智能科技有限公司</t>
  </si>
  <si>
    <t>广州拉卡拉网络小额贷款有限责任公司</t>
  </si>
  <si>
    <t>职位亮点五险一金周末双休节日福利补充医疗保险年底双薪带薪年假定期体检员工旅游</t>
  </si>
  <si>
    <t>房地产/建筑/建材/工程,互联网/电子商务,基金/证券/期货/投资,中介服务</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</si>
  <si>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</si>
  <si>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职位亮点五险一金年终分红绩效奖金交通补助</t>
  </si>
  <si>
    <t>职位描述技能要求：﻿销售销售顾问商务拓展客户代表大客户销售营销没有过硬的家庭背景没有强势的专业能力职场小白也没有工作经验觉得找工作无望？no！乐有家纯大学生团队聚集地开放招募19届大学生，无经验要求。【乐有家控股集团总部第一实验基地】诚聘销售精英：1、收入自主制：本科6800元起大专6300元起另享有高额提成55%-80%奖金【不管是否有业绩，每个月固定发放】2、行业高福利：按政府及公司相关规定享有创新奖、仁杰奖、荣誉奖、五险一金、带薪假、宿舍报销、福利手机及话费、国内外旅游等多项福利。3.晋升通道：管培生/储备干部/置业顾问-置业经理（储备店长）-店长-营销副总经理-营销副总裁，大学生团队无限晋升空间【岗位职责】1、通过网络、电话、驻守等方式沟通、了解和发掘客户需求，为客户提供专业的置业咨询服务;2、根据客户需求推荐合适房源，陪同客户实地了解房源和介绍沟通，促成成交;3、为客户提供良好的售后服务，维系客户关系。【工作地址】：深圳市龙华新区 民治 五和 坂田 上塘 深圳北（可就近安排）【工作时间】：9:00-12:00 13:30-18:30 {一周休息一天半}联系人：郝主任 ***********（电话微信联系优先安排面试）</t>
  </si>
  <si>
    <t>职位亮点五险一金年底双薪绩效奖金定期体检带薪年假加班补助员工旅游定期团建</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</si>
  <si>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</si>
  <si>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职位亮点五险一金绩效奖金定期体检员工旅游股票期权带薪年假餐补节日福利</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</si>
  <si>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</si>
  <si>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java教员（讲师）</t>
  </si>
  <si>
    <t>Forgame--云游控股集团</t>
  </si>
  <si>
    <t>深圳市南山区嘉华职业技术培训学校</t>
  </si>
  <si>
    <t>教育/培训/院校,互联网/电子商务,计算机硬件,计算机软件</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</si>
  <si>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</si>
  <si>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职位亮点五险一金绩效奖金加班补助带薪年假员工旅游节日福利</t>
  </si>
  <si>
    <t>电气主管</t>
  </si>
  <si>
    <t>深圳市医贝科技有限公司</t>
  </si>
  <si>
    <t>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</si>
  <si>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</si>
  <si>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高级前端开发工程师（SCM）</t>
  </si>
  <si>
    <t>职位亮点五险一金绩效奖金股票期权带薪年假节日福利员工旅游定期体检创业公司</t>
  </si>
  <si>
    <t>职位描述岗位职责：1、 负责本公司API数据接口、网站、后台、数据库等技术开发工作；2、 按照开发计划，保质保量地按时完成开发任务；3、 负责相关技术文档编写；任职资格：1、计算机相关专业，本科及以上学历；2、3年以上J2EE开发经验，Java基础扎实，熟悉面向对象思想，精通编程，调试和相关技术；3、熟悉springmvc,spring boot ,mybatis,mq,redis,dubbo等开源框架，并有这方面的开发经验，熟悉其工作原理；对分布式服务、高可靠性集群、并发编程有经验；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有开发经验的优先。</t>
  </si>
  <si>
    <t>高级开发工程师（JAVA）</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</si>
  <si>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</si>
  <si>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</si>
  <si>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汽车电子电器软件应用工程师</t>
  </si>
  <si>
    <t>高级java开发      深圳</t>
  </si>
  <si>
    <t>职位亮点14薪五险一金周末双休节日福利员工旅游定期体检年底双薪</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</si>
  <si>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</si>
  <si>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职位亮点五险一金年底双薪绩效奖金带薪年假补充保险定期体检</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</si>
  <si>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两年以上J2EE项目开发经验；扎实的JAVA语言基础；熟悉常用应用开发架构；对设计模式有良好理解。2、熟悉各类Web应用协议、熟悉Linux、Unix环境开发，掌握常用的Web开发工具。3、熟练掌握MySQL或Oracle数据库开发和管理，有实际项目使用经验。4、熟悉分布式，多线程及高性能应用的设计与编码及性能调优。5、熟悉软件工程规范，有良好的软件开发习惯。优选条件：有金融行业开发经验者优先。</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</si>
  <si>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</si>
  <si>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职位亮点五险一金带薪年假定期体检免费班车周末双休节日福利</t>
  </si>
  <si>
    <t>JAVA软件工程师（IT）</t>
  </si>
  <si>
    <t>BMS上位机工程师</t>
  </si>
  <si>
    <t>职位描述技能要求：C++MySQLCSwiftJava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t>
  </si>
  <si>
    <t>职位亮点五险一金绩效奖金带薪年假补充医疗保险定期体检免费班车</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</si>
  <si>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</si>
  <si>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</si>
  <si>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</si>
  <si>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HIS项目经理</t>
  </si>
  <si>
    <t>深圳地一科技有限公司</t>
  </si>
  <si>
    <t>职位亮点周末双休五险一金加班补助餐补通讯补助带薪年假定期体检节日福利</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</si>
  <si>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</si>
  <si>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职位亮点周末双休五险一金节日福利每年多次调薪通讯补助住房补贴员工旅游定期体检</t>
  </si>
  <si>
    <t>职位亮点五险一金绩效奖金弹性工作免费停车带薪年假公司重点项目</t>
  </si>
  <si>
    <t>电气自动化工程师</t>
  </si>
  <si>
    <t>广东大成科技有限公司</t>
  </si>
  <si>
    <t>职位描述技能要求：J2EEMySQL数据库JavaJS职责描述：1、完成软件系统代码的实现，编写代码注释和开发文档；2、配合进行系统的功能定义，程序设计；3、分局设计文档或需求说明完成代码编写、调试、测试与维护；4、分析并解决软件开发过程中的问题；5、带领团队完成项目内容；6、完成项目经理交代的其它任务。 任职要求：1、专科及以上学历；2、3年-4年实际软件开发工作经验；担任过项目负责人优先；3、掌握Java语言基础，基本类型，语法，多线程，继承与接口，J2ee基础，Servlet基础，Http基础扎实；4、熟练使用SSH、SSM框架和熟练配置；5、熟练使用HTML5以及CSS3，熟悉JQUERY、easyui等框架，对JS封装有了解；6、熟练使用oracle、mysql等数据库管理系统、相关技术及工具，能手写常用SQL；  7、工作态度认真、踏实，对工作有较强的责任心、积极主动，服从公司安排；  8、有良好的学习能力、沟通能力和协调能力，具有独立的创意性思维。</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</si>
  <si>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</si>
  <si>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职位亮点五险一金年底双薪带薪年假弹性工作定期体检节日福利员工旅游周末双休</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</si>
  <si>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</si>
  <si>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.NET开发工程师(WPF方向)</t>
  </si>
  <si>
    <t>职位亮点五险一金带薪年假节日福利周末双休餐补</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</si>
  <si>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</si>
  <si>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职位亮点五险一金年底双薪带薪年假弹性工作周末双休定期团建员工旅游</t>
  </si>
  <si>
    <t>鸿达兴业集团有限公司</t>
  </si>
  <si>
    <t>职位亮点周末双休五险一金带薪年假餐补通讯补助补充保险定期体检</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</si>
  <si>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</si>
  <si>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职位描述岗位要求：1、本科3年以上软件开发经验；2、有扎实的JAVA基础，熟悉tomcat以及Weblogic服务器，熟悉JSP以及JS脚本以及前端框架，熟悉Mysql、ORACLE数据库相关知识，并能对SQL语句做对应的优化              3、熟悉java相关集成框架(Spring/SpringMVC/Struts/Hiberate/iBatis/jUnit)，4、了解maven管理工具、熟悉UNIX（AIX/HP）、Linux的相关命令及相关知识5、性格开朗，沟通能力良好，有一定的逻辑思维能力，能适应客户现场工作模式；6、有一定的风险识别以及编码安全意识；7、有银行或者互联网金融贷款类项目工作经验优先考虑</t>
  </si>
  <si>
    <t>石油/石化/化工,基金/证券/期货/投资,农/林/牧/渔,互联网/电子商务</t>
  </si>
  <si>
    <t>职位亮点五险一金绩效奖金加班补助全勤奖餐补带薪年假免费班车节日福利</t>
  </si>
  <si>
    <t>深圳市科卫泰实业发展有限公司</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</si>
  <si>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</si>
  <si>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U3D主程（可接受出差，Topgames互联网游戏公司）</t>
  </si>
  <si>
    <t>航空/航天研究与制造,通信/电信/网络设备,航空/航天研究与制造</t>
  </si>
  <si>
    <t>职位亮点五险一金14薪餐补周末双休出差包吃住</t>
  </si>
  <si>
    <t>职位亮点五险一金年底双薪绩效奖金年终分红包住定期体检全勤奖股票期权</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</si>
  <si>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</si>
  <si>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</si>
  <si>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Software Development Engineer 软件开发工程师(路由器)</t>
  </si>
  <si>
    <t>职位亮点五险一金年底双薪带薪年假员工旅游节日福利弹性工作</t>
  </si>
  <si>
    <t>职位描述任职要求：1.计算机或相关专业，本科及以上学历。2.熟练掌握Java编程语言，理解J2EE规范。3.熟练掌握SQL语法和关系数据库开发。4.熟悉Spring等开源框架。5.熟悉面向对象的设计模式，掌握数据结构与常用算法，有一定系统设计分析经验。6.两年以上Java开发经验。有保险业务系统开发经验者优先。岗位职责：1.参与公司应用系统的开发和测试等工作。2.深入理解业务，参与需求分析、系统设计及相关技术文档的编写。3.协助用户完成用户测试，解决测试发现的问题。4.开发和维护统一的软件开发架构，发现和解决存在的技术和业务问题。</t>
  </si>
  <si>
    <t>职位亮点五险一金年底双薪绩效奖金节日福利员工旅游定期体检补充医疗保险带薪年假</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</si>
  <si>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</si>
  <si>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JAVA高级开发（智能制造）</t>
  </si>
  <si>
    <t>广西同耕信息科技有限公司</t>
  </si>
  <si>
    <t>职位亮点五险一金绩效奖金带薪年假周末双休节日福利定期体检员工旅游股票期权</t>
  </si>
  <si>
    <t>职位描述岗位职责:工作职责:1、负责新零售前中后台系统的设计开发工作；2、根据开发进度和任务分配参与需求设计、详细设计和代码的编写工作；3、配合测试人员进行测试结果修改、完善开发。 任职资格:1、大专或以上学历，计算机、信息技术或相关专业；2、至少3年Java开发工作经验；Java基础扎实，熟悉JDK中常用工具类的使用；3、熟悉SpringMvc、Hibernate/MyBatis、Redis等常见java开源系统/框架；4、熟悉MySql/Oracle数据库，熟悉基本的数据库操作及sql编写；5、熟悉Unix/Linux操作系统，熟悉常用shell命令；6、有分布式系统、高并发、高负载、高可用系统设计、开发和调优经验者优先，有零售/电商企业工作经验优先。</t>
  </si>
  <si>
    <t>网络管理员/IT管理员</t>
  </si>
  <si>
    <t>广州市雷子克电气机械有限公司</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</si>
  <si>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</si>
  <si>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软件开发工程师(GPON)</t>
  </si>
  <si>
    <t>职位亮点免费班车定期体检节日福利五险一金周末双休提供吃住</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</si>
  <si>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</si>
  <si>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r>
      <rPr>
        <rFont val="Calibri"/>
        <sz val="9.0"/>
      </rPr>
      <t>1000-9999</t>
    </r>
    <r>
      <rPr>
        <rFont val="宋体"/>
        <sz val="9.0"/>
      </rPr>
      <t>人</t>
    </r>
  </si>
  <si>
    <t>ASP.NET高级工程师(团队Leader）</t>
  </si>
  <si>
    <t>广州乐芙信息科技有限公司</t>
  </si>
  <si>
    <t>职位亮点五险一金绩效奖金交通补助房补带薪年假补充医疗保险定期体检员工旅游</t>
  </si>
  <si>
    <t>职位亮点年底双薪绩效奖金全勤奖带薪年假股票期权节日福利员工旅游定期体检</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</si>
  <si>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</si>
  <si>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</si>
  <si>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深圳礼意久久网络科技有限公司</t>
  </si>
  <si>
    <t>职位亮点五险一金带薪年假定期体检员工旅游补充保险大牛带队公司重点项目弹性工作</t>
  </si>
  <si>
    <t>职位亮点五险一金周末双休餐补员工旅游带薪年假绩效奖金节日福利管理规范</t>
  </si>
  <si>
    <t>广州北奥网络科技有限公司</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</si>
  <si>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</si>
  <si>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职位亮点五险一金全勤奖餐补弹性工作节日福利创业公司加班补助</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</si>
  <si>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</si>
  <si>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wpf开发工程师</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</si>
  <si>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</si>
  <si>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ios/嵌入式 转型 Java后台开发</t>
  </si>
  <si>
    <t>国际休闲服装品牌</t>
  </si>
  <si>
    <t>职位亮点节日福利五险一金年终分红带薪年假周末双休加班补助</t>
  </si>
  <si>
    <t>职位亮点五险一金年底双薪补充医疗保险定期体检员工旅游节日福利带薪年假高温补贴</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</si>
  <si>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</si>
  <si>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</si>
  <si>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广州华顺青为信息科技有限责任公司</t>
  </si>
  <si>
    <t>深圳市子丑寅卯科技有限公司</t>
  </si>
  <si>
    <t>职位描述技能要求：客户代表﻿销售售前支持售后支持有过Android/ios端的开发经验，Java基础扎实，熟悉面向对象者，欢迎投递！！！！！岗位职责面议，非诚勿扰！！！！</t>
  </si>
  <si>
    <t>职位亮点股票期权节日福利周末双休绩效奖金定期团建</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</si>
  <si>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</si>
  <si>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Unity3d开发工程师（超轻游戏）</t>
  </si>
  <si>
    <t>职位亮点五险一金年终分红加班补助全勤奖绩效奖金餐补通讯补助带薪年假</t>
  </si>
  <si>
    <t>广州汶颢信息技术有限公司</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</si>
  <si>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</si>
  <si>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r>
      <rPr>
        <rFont val="Calibri"/>
        <sz val="9.0"/>
      </rPr>
      <t>100-499</t>
    </r>
    <r>
      <rPr>
        <rFont val="宋体"/>
        <sz val="9.0"/>
      </rPr>
      <t>人</t>
    </r>
  </si>
  <si>
    <t>深圳极联信息技术股份有限公司</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</si>
  <si>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</si>
  <si>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职位亮点周末双休五险一金绩效奖金全勤奖弹性工作员工旅游节日福利带薪年假</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</si>
  <si>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</si>
  <si>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Sr. Software Eng - 0000CZNC</t>
  </si>
  <si>
    <t>职位亮点五险一金住房补贴全勤奖节日福利弹性工作带薪年假加班补助带团队</t>
  </si>
  <si>
    <t>汇丰软件开发(广东)有限公司</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</si>
  <si>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</si>
  <si>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职位描述Role Title: Senior Software EngineerBusiness: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2.5 - 4 Years of experience in Microsoft SQL Server 2008 development, writing complex functions, stored procedures, triggers etc• Proficiency in indexes, query optimization, performance tuning, database design• Must have analysis and troubleshooting experience with strong problem solving skills• Ability to work on 3rdline support model and flexible to work on shift if required.• Good experience of ETL techniques• Good experience in Microsoft SSIS design and development.• Sound knowledge of analysis, design, and development methodology.• Good to have exposure in Microsoft SSRS, SSAS, C#, .Net, Java, RTC, Control-M• Scripting and batch processing experience using Windows and Control-M.• Having experience in managing Level-3 support work•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Financial Domain - various Financial Products, Trading and Settlements, Liquidity &amp; Regulatory reporting• Proficient in English with strong interpersonal, oral and written communication skills</t>
  </si>
  <si>
    <t>深圳市海德信息科技有限公司</t>
  </si>
  <si>
    <r>
      <rPr>
        <rFont val="Calibri"/>
        <sz val="9.0"/>
      </rPr>
      <t>500-999</t>
    </r>
    <r>
      <rPr>
        <rFont val="宋体"/>
        <sz val="9.0"/>
      </rPr>
      <t>人</t>
    </r>
  </si>
  <si>
    <t>职位亮点五险一金年底双薪绩效奖金带薪年假节日福利周末双休定期团建</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</si>
  <si>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</si>
  <si>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职位亮点五险一金年终分红加班补助全勤奖带薪年假员工旅游节日福利</t>
  </si>
  <si>
    <t>职位描述技能要求：ERPJavaMySQLWPF工作职责1、负责业务分析并进行技术设计；2、根据业务实际，逐步优化解决现有技术架构，负责主核心模块的代码编写和优化；3、指导开发团队遵循设计和架构指导规范，提升技术团队的技术分析与设计能力；4、承担项目小组的项目开发管理工作，包括设计、核心代码、任务分解、评估工时、任务分配、代码审查等；5、带领团队保质保量完成开发目标，需要时刻清楚开发进度；6、有一定的服务器运维能力，能够解决基本的运维问题任职资格1、全日制专科或以上学历，计算机或相关专业，至少3年以上JAVA/J2EE系统开发经验；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6、在一二线互联网公司解决大型系统问题经验优先考虑；7、良好的沟通技能，团队协作能力，勤奋好学，热爱技术；</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</si>
  <si>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</si>
  <si>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深圳市中兴视通科技有限公司</t>
  </si>
  <si>
    <t>职位亮点节日福利五险一金年底双薪绩效奖金餐补通讯补助弹性工作免费班车</t>
  </si>
  <si>
    <t>雅居乐雅生活服务股份有限公司</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</si>
  <si>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</si>
  <si>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深圳国政信科技有限公司</t>
  </si>
  <si>
    <t>物业管理/商业中心,房地产/建筑/建材/工程</t>
  </si>
  <si>
    <t>职位亮点节日福利五险一金绩效奖金餐补定期体检员工旅游通讯补助带薪年假</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</si>
  <si>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</si>
  <si>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Unity3d开发工程师（E.J Games）</t>
  </si>
  <si>
    <t>职位亮点五险一金年底双薪年终分红弹性工作</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</si>
  <si>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</si>
  <si>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深圳市中科云安科技有限公司</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</si>
  <si>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</si>
  <si>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测试组软件工程师</t>
  </si>
  <si>
    <t>职位亮点五险一金定期体检员工旅游节日福利</t>
  </si>
  <si>
    <t>广州市番禺致丰微电器有限公司</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</si>
  <si>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</si>
  <si>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深圳市壹捌无限科技有限公司</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</si>
  <si>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</si>
  <si>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广州市雄冠条码实业有限公司</t>
  </si>
  <si>
    <t>IT服务(系统/数据/维护),印刷/包装/造纸,计算机硬件,计算机软件</t>
  </si>
  <si>
    <t>职位亮点五险一金绩效奖金全勤奖通讯补助带薪年假周末双休年底双薪补充医疗保险</t>
  </si>
  <si>
    <t>职位描述技能要求：JavaSpringMyBatisDubbo岗位需求：1.计算机相关专业本科毕业，3年以上Java开发工作经验；   2.熟练掌握JSP、Struts2、Spring、Hibernate、MyBatis、Dubbo等主流框架技术；   3.熟练掌握常用基础服务和中间件mysql、rabbitmq、redis等基本操作和应用；岗位职责：1.贷款超市管理后台及相关报表； 2.小贷系统贷前、贷中、贷后相关后台和报表相关功能需求； 3.非核心系统需求开发；接受外派到OPPO长期稳定的工作</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</si>
  <si>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</si>
  <si>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职位亮点健身俱乐部五险一金绩效奖金定期体检员工旅游节日福利周末双休</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</si>
  <si>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</si>
  <si>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</si>
  <si>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宏景科技股份有限公司</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</si>
  <si>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</si>
  <si>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职位亮点14薪住房补贴五险一金年底双薪带薪年假补充保险员工旅游节日福利</t>
  </si>
  <si>
    <t>【智慧商业】JAVA开发工程师+ 全栈优先</t>
  </si>
  <si>
    <t>开源众包(深圳)网络有限公司</t>
  </si>
  <si>
    <t>职位亮点五险一金年底双薪加班补助交通补助餐补通讯补助带薪年假高温补贴</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</si>
  <si>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</si>
  <si>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职位亮点五险一金年终分红股票期权绩效奖金创业公司公司重点项目交通补助</t>
  </si>
  <si>
    <t>unity3D开发工程师</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</si>
  <si>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</si>
  <si>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广州莱优信息科技有限公司</t>
  </si>
  <si>
    <t>JAVA概要</t>
  </si>
  <si>
    <t>互联网/电子商务,网络游戏,娱乐/体育/休闲</t>
  </si>
  <si>
    <t>职位亮点周末双休五险一金绩效奖金全勤奖带薪年假定期体检不加班节日福利</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</si>
  <si>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</si>
  <si>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</si>
  <si>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中付支付科技有限公司</t>
  </si>
  <si>
    <t>研发主管（HIS）</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</si>
  <si>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</si>
  <si>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</si>
  <si>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</si>
  <si>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Sr. Consultant Specialist - 0000D38H</t>
  </si>
  <si>
    <t>深圳市汉科电子股份有限公司</t>
  </si>
  <si>
    <t>职位亮点五险一金带薪年假节日福利员工旅游绩效奖金加班补助</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</si>
  <si>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</si>
  <si>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后端开发工程师（Java、PHP）</t>
  </si>
  <si>
    <t>九优生态科技控股(深圳)有限公司</t>
  </si>
  <si>
    <r>
      <rPr>
        <rFont val="Calibri"/>
        <sz val="9.0"/>
      </rPr>
      <t>500-999</t>
    </r>
    <r>
      <rPr>
        <rFont val="宋体"/>
        <sz val="9.0"/>
      </rPr>
      <t>人</t>
    </r>
  </si>
  <si>
    <t>中级Java工程师(银行财务)</t>
  </si>
  <si>
    <t>职位亮点五险一金带薪年假弹性工作周末双休全额公积金全勤奖创业公司</t>
  </si>
  <si>
    <t>职位描述Role Title: Senior Consultant SpecialistBusiness: Global Banking Markets IT Role Purpose / DescriptionThe FX Options Pricing &amp; Distribution IT team is responsible for developing a range of Front Office applications to support and grow the FX derivative products throughout the bank.We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engineers职位要求：Knowledge &amp; Experience / Qualifications Technical skill• Java server side development experience is essential. The candidate must be able to demonstrate strong knowledge of multi-threaded development.• Demonstrable experience implementing global, distributed systems in a 24 * 5.5 trading environment• Experience of building FX or Rates pricing systems is advantageous• C#/WPF, C++, VBA knowledge is advantageous• Sybase, Oracle, KDB• Knowledge of Enterprise Integration and messaging technologies Soft skill• Excellent English communication and interpersonal skills• The ability to work smoothly with local and global teams• Familiar with Agile or DevOps methodology• Leadership and provide guidance junior team members• A flexible approach to delivery responsibility• A strong desire to learn and grow</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</si>
  <si>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</si>
  <si>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Assoc Software Eng II - 0000D1IH</t>
  </si>
  <si>
    <t>职位亮点每年多次调薪五险一金周末双休带薪年假定期体检员工旅游节日福利股票期权</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</si>
  <si>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</si>
  <si>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职位描述Role Title: Associate Software Engineer IIBusiness: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Aptitude towards Microsoft SQL Server 2008 development, writing complex functions, stored procedures, triggers etc• Analysis with problem solving skills• Flexible to work on shift if required.• Sound knowledge of analysis, design, and development methodology.• Good to have exposure in Microsoft SSRS, SSAS, C#, .Net, Java, RTC, Control-M•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Proficient in English with strong interpersonal, oral and written communication skills</t>
  </si>
  <si>
    <t>职位描述岗位职责：1、拥有银行应用软件开发相关工作经验者优先；2、有相关银行财务管理系统，或其财务管理系统开发经验优先考虑录用；3、参与业务需求的分析和设计工作；4、负责软件功能的设计、编码、单元测试工作；5、为测试团队进行软件测试提供设计、编码解释支持工作；6、编写软件开发过程中的相关技术文档；任职要求：1、本科及以上学历，计算机相关专业；2、3年以上相关工作经验，具有金融行业Java开发经验优先，有很强的系统分析能力；3、熟练掌握Java开发技能：熟悉Java语言的编程工具，具备解决关键技术问题的能力；熟悉Web jsp，Servlet，springMvc，JavaBean，Jdbc开发4、熟练使用Tomcat、Websphere、WebLgoic、Eclipse、Maven、SVN等；5、至少熟悉MySql,SQLServer,Sybase,Oracle、DB2等常见数据库中的一种;6、良好的逻辑思维能力，解决问题的能力和执行力；</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</si>
  <si>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</si>
  <si>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</si>
  <si>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.net高级工程师（广州）</t>
  </si>
  <si>
    <t>职位亮点五险一金周末双休不加班年底双薪加班补助</t>
  </si>
  <si>
    <t>职位亮点五险一金年底双薪交通补助餐补通讯补助带薪年假高温补贴节日福利</t>
  </si>
  <si>
    <t>职位描述感谢你眼神的停留，很高兴遇见你！^v^2019年5月28日更新你找工作的时候一定是谨慎且担心的吧，我们都有相似的顾虑，欢迎来聊，我可能是你遇见最温柔的HR了~如果我给你介绍下面这个职位正是你想要的，马上和我沟通呀，我看到消息了一定会回复，和我聊聊你近期的生活也很欢迎的，给我一个机会让我确认我们在寻找彼此~很高兴遇见你~1、最低统招全日制本科学历，会有学历调查的，最低2017年之前本科毕业。2、2年以上开发工作经验，有金融/银行相关Java开发经验优先。3、可以保证交付的代码质量良好，逻辑分明。4、参与业务需求分析设计，负责项目模块迭代开发。5、对各种开源框架如Spring Boot、Spring MVC、Mybatis等有一定的应用和优化经验。6、对MySQL、Oracle等关系型数据库运用熟练。7、加分项：会使用Linux系统，了解web前端技术，可以在面试中沟通表达出自己的业务经验，具有创新思维和逻辑思维。这是一个外派岗位，是做中国招商银行的Java开发，请知悉。1、入职当月即缴纳社保公积金，每月工资正常发，3年劳动合同，项目稳定，13-15薪，8：30-17：30，周末双休，法定节假日休息并有节日礼物，每月都有下午茶活动，公司不定期组织游玩活动，不会有歧视，银行项目除了赶着项目上线以外，平时不经常加班，真的加班了会有加班费或调休，尊重每位的成果付出。2、几个项目组靠近地铁站：车公庙（福田区）；深大、高新园（南山区）或许我和你介绍的这些正是你想要的工作呢？对技术过硬的大牛当然是薪资大力安排呀！可以胜任就马上联系我吧，看到了消息我一定回复的，如果条件合适但是我忘记回复了可以微信上来找我（王小姐：13242801339）在低谷期的你不要自我怀疑，会有合适的机遇在耐心等你哒，送你一份好运(づ￣3￣)づ╭～</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</si>
  <si>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</si>
  <si>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前端工程师（深圳）</t>
  </si>
  <si>
    <t>西人马(厦门)科技有限公司</t>
  </si>
  <si>
    <t>职位亮点五险一金节日福利周末双休带薪年假大牛带队绩效奖金包吃试用期全额</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</si>
  <si>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</si>
  <si>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互联网/电子商务,电子技术/半导体/集成电路,仪器仪表及工业自动化,医疗设备/器械</t>
  </si>
  <si>
    <t>职位亮点每年多次调薪五险一金交通补助餐补员工旅游节日福利年底双薪通讯补助</t>
  </si>
  <si>
    <t>车载娱乐测试工程师</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</si>
  <si>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</si>
  <si>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职位亮点五险一金年底双薪定期体检弹性工作带薪年假</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</si>
  <si>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</si>
  <si>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</si>
  <si>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c#.net工程师</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</si>
  <si>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</si>
  <si>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</si>
  <si>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</si>
  <si>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</si>
  <si>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高级互联网平台架构师</t>
  </si>
  <si>
    <t>高级应用工程师</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</si>
  <si>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</si>
  <si>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</si>
  <si>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职位亮点五险一金全勤奖节日福利员工旅游</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</si>
  <si>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</si>
  <si>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职位亮点五险一金餐补带薪年假年底双薪节日福利</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</si>
  <si>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</si>
  <si>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职位描述岗位职责：1. 熟悉SQL Server，Oracle等中大型数据库的操作                               2.熟悉HTML，CSS，JQuery，JavaScript等前端页面设计代码的编写                3.熟悉Ajax，WebService等前端代码的实现                                       4.熟悉asp.net、C#等5.熟悉winform开发任职要求：1.能够清晰理解并归纳用户的意见以及需求2.善于沟通、有耐心，并且能够对客户进行一定程度上的引导3.参与项目需求分析，根据项目需求设计和优化技术方案4.根据开发规范与流程完成系统设计、编码、单元测试以及相关文档的编码5.解决技术难点6.能适应出差</t>
  </si>
  <si>
    <t>资深web前端工程师</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</si>
  <si>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</si>
  <si>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高级PHP开发工程师（急招聘）</t>
  </si>
  <si>
    <t>职位亮点五险一金加班补助全勤奖带薪年假员工旅游绩效奖金</t>
  </si>
  <si>
    <t>PHP/.NET/Java 转行 业务+高薪</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</si>
  <si>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</si>
  <si>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职位亮点节日福利五险一金年底双薪股票期权通讯补助带薪年假员工旅游补充医疗保险</t>
  </si>
  <si>
    <t>前端开发工程师(J10265)</t>
  </si>
  <si>
    <t>深圳市艾比森光电股份有限公司</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</si>
  <si>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</si>
  <si>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职位描述技能要求：客户代表﻿销售售前支持售后支持找不到工作?技术不达标?来做业务吧!二年买车,三年买房!高速发展中企业:高股权+高分红!</t>
  </si>
  <si>
    <t>职位亮点14薪年底双薪房补餐补节日福利定期体检周末双休五险一金</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</si>
  <si>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</si>
  <si>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r>
      <rPr>
        <rFont val="Calibri"/>
        <sz val="9.0"/>
      </rPr>
      <t>100-499</t>
    </r>
    <r>
      <rPr>
        <rFont val="宋体"/>
        <sz val="9.0"/>
      </rPr>
      <t>人</t>
    </r>
  </si>
  <si>
    <t>深圳盈富斯科技有限公司</t>
  </si>
  <si>
    <t>android 转型 Java后台开发</t>
  </si>
  <si>
    <t>职位亮点每年多次调薪年底双薪五险一金节日福利员工旅游定期团建餐补带薪年假</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</si>
  <si>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</si>
  <si>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职位亮点定期体检带薪年假周末双休定期团建节日福利员工旅游五险一金绩效奖金</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</si>
  <si>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</si>
  <si>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日企系统开发主管/高级主管(编号110787)</t>
  </si>
  <si>
    <t>职位描述技能要求：客户代表﻿销售售前支持售后支持有过Android端的开发经验，Java基础扎实，熟悉面向对象者，欢迎投递。岗位职责面议，非诚勿扰。</t>
  </si>
  <si>
    <t>6.3千-1.3万</t>
  </si>
  <si>
    <t>职位亮点带薪年假五险一金法定年假交通补助餐补通讯补助</t>
  </si>
  <si>
    <r>
      <rPr>
        <rFont val="Calibri"/>
        <sz val="9.0"/>
      </rPr>
      <t>100-499</t>
    </r>
    <r>
      <rPr>
        <rFont val="宋体"/>
        <sz val="9.0"/>
      </rPr>
      <t>人</t>
    </r>
  </si>
  <si>
    <t>Java后台开发工程师-HDQX</t>
  </si>
  <si>
    <t>深圳瀚德金融科技控股有限公司</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</si>
  <si>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</si>
  <si>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职位亮点五险一金年底双薪带薪年假弹性工作员工旅游节日福利餐补</t>
  </si>
  <si>
    <t>IVI测试验证工程师</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</si>
  <si>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</si>
  <si>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前端开发工程师（中高级）-yjn</t>
  </si>
  <si>
    <t>职位亮点周末双休五险一金年底双薪节日福利绩效奖金带薪年假</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</si>
  <si>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</si>
  <si>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</si>
  <si>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职位亮点节日福利五险一金定期体检补充保险周末双休定期团建绩效奖金餐补</t>
  </si>
  <si>
    <t>开发工程师（BPM）</t>
  </si>
  <si>
    <t>.net系统开发工程师</t>
  </si>
  <si>
    <t>职位描述岗位职责:1、参与项目各个环节，如需求、设计、开发；2、主要负责实现后台代码、相关过程技术文档编写；3、负责支付、财务、区块链相关软件系统开发工作，如支付/会员/钱包/交易所等；4、参与项目架构设计。 任职资格:1、全日制本科以学历，2年或2年以上编程经验，具备金融业从业经验者优先；2、熟练使用Java编程语言，熟练使用设计模式。至少熟悉oracle、SqlServer、MySql数据库中的一种；3、能适应不同编程语言、环境切换；4、工作习惯良好，自驱动，擅合作，代码清晰整洁。</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</si>
  <si>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</si>
  <si>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深圳市彩生活服务集团有限公司</t>
  </si>
  <si>
    <t>职位亮点五险一金包吃包住带薪年假定期体检</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</si>
  <si>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</si>
  <si>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职位亮点绩效奖金餐补带薪年假节日福利年终分红健身俱乐部五险一金</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</si>
  <si>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</si>
  <si>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</si>
  <si>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</si>
  <si>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</si>
  <si>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</si>
  <si>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</si>
  <si>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H5开发工程师（中高级）-yjn</t>
  </si>
  <si>
    <t>自动化测试（big data or Java）</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</si>
  <si>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</si>
  <si>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职位描述岗位职责 1、负责系统的业务拆分和核心代码开发； 2、负责系统的稳定性保障，建设高并发、高性能、高可用系统 3、按时保质的完成工作，配合测试组完成项目测试工作、系统交付工作   任职资格 1、3年以上分布式系统设计和开发经验，基础扎实，乐于钻研技术并提高代码性能、可扩展性、可维护性； 2、熟悉软件开发流程，熟悉常用项目构建及管理工具，如Maven、Git等 3、熟练掌握主流开源应用框架，SpringMVC、Spring Boot、Mybatis等； 4、熟练掌握MySQL、sql server应用开发，熟悉数据库原理和性能优化； 5、熟悉Dubbo、Spring Cloud等服务框架，熟悉Redis； 6、熟悉消息中间件，RabbitMQ、Rocketmq等，有相关实践经验优化考虑； 7、有大型分布式系统设计开发经验优先考虑；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</si>
  <si>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</si>
  <si>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</si>
  <si>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Web前端开发工程师   月薪：12k-20k</t>
  </si>
  <si>
    <t>深圳市劲草人才信息咨询服务有限公司</t>
  </si>
  <si>
    <t>[ATG]ETL开发工程师</t>
  </si>
  <si>
    <t>急招Java开发工程师</t>
  </si>
  <si>
    <t>职位亮点节日福利五险一金全勤奖带薪年假加班补助员工旅游</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</si>
  <si>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</si>
  <si>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职位描述【ATG】Accenture Technology Group, Greater China 埃森哲大中华区企业技术创新事业部Power BI experience - MustData BI/ETL experience – MustAzure experience – Nice to haveC# coding experience (1+ year) – MustStrong SQL – MustGood English (can speak)</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</si>
  <si>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</si>
  <si>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描述技能要求：springboot掌握常用设计模式，分布式，IO，多线程、缓存、消息中间件等技术；熟悉spring-cloud基本原理及常用组件，至少1年以上微服务架构项目经验；熟悉Oracle、mysql，了解sql优化和pl/sql开发；熟悉Hadoop、Storm、Spark相关大数据技术优先；熟悉WebLogic/ Tomcat其中1至2种以上应用服务器优先；</t>
  </si>
  <si>
    <t>职位亮点五险一金餐补通讯补助定期体检高温补贴员工旅游包住交通补助</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</si>
  <si>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</si>
  <si>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软件研发工程师(通讯)</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</si>
  <si>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</si>
  <si>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职位描述技能要求：springmybatis分布式Dubbo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</si>
  <si>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前端开发岗（外包岗）</t>
  </si>
  <si>
    <t>应用系统开发及运维担当</t>
  </si>
  <si>
    <t>广汽丰田汽车有限公司</t>
  </si>
  <si>
    <t>职位亮点定期体检带薪年假周末双休节日福利员工旅游五险一金免费班车免费早餐</t>
  </si>
  <si>
    <t>汽车/摩托车,其他</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</si>
  <si>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</si>
  <si>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职位亮点五险一金餐补带薪年假补充医疗保险免费班车高温补贴节日福利</t>
  </si>
  <si>
    <t>职位描述岗位职责:1.应用系统的开发、实施、维护；2.根据业务需求，进行系统化企划和需求分析；3.负责IT系统实施项目管理，控制项目日程、成本和质量；4.维护&amp;收集系统改善需求，不断完善和优化 任职资格:·具备一定企划能力；·了解J2EE或·Net开发平台，掌握一门以上编程语言（JAVA/C#/VB等）·掌握数据库基本原理，熟练运用主流数据库（ORACLE/SQL SERVER/PosgreSQL等）·具备一定的IT项目管理能力；汽车行业从事软件开发和实施工作2-3年以上优先·善于把握、分析需求，具备较好的沟通能力；·具有高度的客户服务意识和工作主动性，有较强的学习能力和良好团队合作精神；</t>
  </si>
  <si>
    <t>测试验证工程师(广州)</t>
  </si>
  <si>
    <t>职位亮点五险一金周末双休大牛带队带薪年假节日福利员工旅游</t>
  </si>
  <si>
    <t>职位描述岗位职责：1、负责业务系统核心功能开发及维护；2、负责系统间高性能接口开发及联调；3、应用架构设计及持续的代码优化；4、兼顾部分前端开发工作。任职要求：1、相关专业本科以上学历，3年以上开发经验；2、Java基础知识扎实，熟悉多线程模型编程，熟悉网络编程和IO模型；有高并发，高可用性系统设计经验优先；3、精通基于Spring MVC、MyBatis架构，精通数据库，熟悉mysql，oracle或者sql server中一种，精通sql调优优先，具备良好的开发习惯和编程风格；4、良好的计算机基础，如算法，数据结构，TCP/IP等5、良好的学习能力，沟通能力和团队合作能力。</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</si>
  <si>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</si>
  <si>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Java开发RR</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</si>
  <si>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</si>
  <si>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</si>
  <si>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网络金融部H5开发工程师</t>
  </si>
  <si>
    <t>川财证券有限责任公司</t>
  </si>
  <si>
    <t>职位亮点周末双休补充保险五险一金带薪年假</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</si>
  <si>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</si>
  <si>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</si>
  <si>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技能要求：springbootspringcloudzookeeper高并发微服务外派到：中兴通讯工作地点：南山区科技南路55号中兴通讯大厦工程服务部岗位职责：1、负责IT系统概要设计、详细设计工作；2、负责IT系统的程序开发工作。岗位要求：1.计算机相关专业，3年左右工作经验。2.精通J2EE体系结构,精通主流开发框架（ Spring、Struts、Freemarker、Mybatis、Hibernate、WebServices、Jquery、HTML5等），熟悉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善于思考，主动积极，沟通能力强，有良好的团队精神，能够承担压力。8.熟练微服务springboot，springcloud，zookeeper，高并发优先；</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</si>
  <si>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</si>
  <si>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</si>
  <si>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高级前端开发工程师(J10523)</t>
  </si>
  <si>
    <t>渗透工程师（广州）</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</si>
  <si>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</si>
  <si>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WEB开发工程师（腾讯深圳总部正式岗位）</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</si>
  <si>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</si>
  <si>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node js</t>
  </si>
  <si>
    <t>深圳市中通智联网络科技有限公司</t>
  </si>
  <si>
    <t>职位亮点五险一金全勤奖绩效奖金弹性工作</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</si>
  <si>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</si>
  <si>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职位亮点五险一金年底双薪加班补助交通补助餐补通讯补助弹性工作补充保险</t>
  </si>
  <si>
    <t>Web前端开发工程师--高级(J10174)</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</si>
  <si>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</si>
  <si>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高级性能测试工程师</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</si>
  <si>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</si>
  <si>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web前端   宝安中心</t>
  </si>
  <si>
    <t>职位亮点五险一金包住带薪年假定期体检免费班车节日福利</t>
  </si>
  <si>
    <t>职位亮点五险一金免费班车弹性工作员工旅游交通补助</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</si>
  <si>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</si>
  <si>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高级web开发工程师（重构）</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</si>
  <si>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</si>
  <si>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</si>
  <si>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职位亮点五险一金绩效奖金股票期权带薪年假弹性工作补充保险定期体检节日福利</t>
  </si>
  <si>
    <t>APP混合开发工程师(J10523)</t>
  </si>
  <si>
    <t>职位描述岗位职责：1、参与项目的需求分析、系统设计、撰写相关设计文档；2、主要负责代码实现、单元测试、Bug修改，积极优化项目,确保代码质量和有效的沟通；3、自己所负责功能模块的完整和稳定，单元测试、代码review、性能测试, 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 且对一个以上框架有深入理解，有一定的性能调优经验;3、熟悉关系型数据库，如 MySQL/MSSql/Oracle 等；4、熟练使用Tomcat、Nginx等主流应用服务器；5、熟练使用前端框架如：Vue/JQuery/Bootstart/Angular/React 之一者优先；6、拥有良好的代码习惯，结构清晰，逻辑性强，代码冗余率低，有撰写详细的编码注释的习惯；7、熟悉linux系统，掌握基本的命令，shell 脚本，可在linux上部署运行环境；8、计算机相关专业，本科及以上学历，2年以上JAVA WEB开发经验。公司福利：1. 5天7小时弹性工作制;2. 每年组织一次健康体检；3. 享受国家法定节假日，并有丰富的过节福利;4. 每人每月100元活动经费；5. 丰富的业余活动；6. 入职起购买五险一金+转正商业保险。</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</si>
  <si>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</si>
  <si>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PC平台软件工程师</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</si>
  <si>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</si>
  <si>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r>
      <rPr>
        <rFont val="Calibri"/>
        <sz val="9.0"/>
      </rPr>
      <t>100-499</t>
    </r>
    <r>
      <rPr>
        <rFont val="宋体"/>
        <sz val="9.0"/>
      </rPr>
      <t>人</t>
    </r>
  </si>
  <si>
    <t>广东电声市场营销股份有限公司</t>
  </si>
  <si>
    <t>职位亮点五险一金高温补贴免费班车通讯补助节日福利周末双休</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</si>
  <si>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</si>
  <si>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职位亮点五险一金年底双薪绩效奖金全勤奖带薪年假补充医疗保险定期体检周末双休</t>
  </si>
  <si>
    <t>web前端工程师 平台组</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</si>
  <si>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</si>
  <si>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硬件测试工程师助理</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</si>
  <si>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</si>
  <si>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职位亮点五险一金年底双薪周末双休带薪年假节日福利定期体检</t>
  </si>
  <si>
    <t>职位描述岗位职责：1、负责产品线业务数据采集解码器的开发和维护；2、负责产品线流程引擎服务端开发和维护；3、负责产品线部分后台服务程序的设计及开发和维护；4、负责部分新技术预研和推广使用；5、根据项目任务计划按时完成软件编码和单元测试工作；6、协调或指导团队里其它开发人员的工作。岗位要求：1、全日制本科及以上学历，计算机、软件相关专业；2、一年及以上的Java后端开发经验；3、对设计模式、软件工程等有较深入的理解，具有较强的数据模型抽象和设计能力；4、JAVA技术知识扎实，熟悉Java技术体系，熟悉IO、多线程、集合等基础框架，对JVM原理有深入理解；5、熟悉Socket编程，熟悉多线程程序开发、多线程技术、异步、并发有深入理解；6、熟练掌握Linux常用命令，有Linux开发经验优先；7、具备良好的学习能力、分析解决问题的能力和沟通协调能力，高度责任心和团队合作精神。</t>
  </si>
  <si>
    <t>职位亮点五险一金年底双薪绩效奖金交通补助餐补通讯补助带薪年假员工旅游</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</si>
  <si>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</si>
  <si>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</si>
  <si>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Unity3d核心开发工程师</t>
  </si>
  <si>
    <t>职位亮点五险一金年底双薪包吃定期体检</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</si>
  <si>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</si>
  <si>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</si>
  <si>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网络测试工程师助理/可实习</t>
  </si>
  <si>
    <t>职位描述岗位职责：1.熟悉常用的Java API，包括集合框架、多线程、I/O、反射等；2.熟练使用SpringMVC、Spring、MyBatis、Hibernate等开源框架进行项目的开发；3.熟练使用SpringBoot、SpringCloud微服务框架；4.熟练运用Oracle、PostgreSQL数据库，了解PostgreSQL数据库调优；5.熟悉Redis、MongoDB非关系型数据库；6.负责自动化测试工作；任职资格:1.优先计算机相关专业；2.二年以上软件开发工作经验；3.熟悉软件开发和测试流程；4.具有良好学习能力、分析能力和解决问题的能力；5.能接受加班，主动性强愿意自学提高自身技术水平；</t>
  </si>
  <si>
    <t>高级android开发工程师</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</si>
  <si>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</si>
  <si>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ED-应用软件测试工程师(J11495)</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</si>
  <si>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</si>
  <si>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鼎和财产保险股份有限公司</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</si>
  <si>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</si>
  <si>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</si>
  <si>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高级web前端开发工程师-深圳-00996</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</si>
  <si>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</si>
  <si>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职位亮点五险一金绩效奖金带薪年假补充医疗保险节日福利弹性工作定期体检创业公司</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</si>
  <si>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</si>
  <si>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物联网产品经理</t>
  </si>
  <si>
    <t>职位亮点五险一金年底双薪加班补助餐补带薪年假员工旅游节日福利每年多次调薪</t>
  </si>
  <si>
    <t>2万-2.4万</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</si>
  <si>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</si>
  <si>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</si>
  <si>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自动化软件测试实习生/应届生</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</si>
  <si>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</si>
  <si>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java工程师1</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</si>
  <si>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</si>
  <si>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</si>
  <si>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web前端工程师（vue）</t>
  </si>
  <si>
    <t>企业数据库开发工程师</t>
  </si>
  <si>
    <t>松下万宝美健生活电器（广州）有限公司</t>
  </si>
  <si>
    <t>职位亮点五险一金年底双薪绩效奖金补充医疗保险带薪年假每年多次调薪节日福利项目奖金</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</si>
  <si>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</si>
  <si>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职位亮点住房补贴五险一金年终分红加班补助餐补房补免费班车节日福利</t>
  </si>
  <si>
    <t>数据挖掘分析工程师(实验室）</t>
  </si>
  <si>
    <t>中电科新型智慧城市研究院有限公司</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</si>
  <si>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</si>
  <si>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</si>
  <si>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</si>
  <si>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职位亮点五险一金周末双休弹性工作绩效奖金年终分红</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</si>
  <si>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</si>
  <si>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广州人来康复设备制造有限公司</t>
  </si>
  <si>
    <t>职位亮点五险一金年终分红交通补助餐补带薪年假定期体检</t>
  </si>
  <si>
    <t>职位描述技能要求：Java数据库工作职责：1、参与技术架构设计和优化；2、负责应用场景开发和相应业务管理系统的实现； 3、负责金融行业数据场景开发，基于金融业务数据，做量化技术分析、诊股、选股等算法；4、参与软件系统的需求、设计、开发、测试等过程 5、负责系统中主要功能的代码实现和单元测试，开发文档编写；6、解决团队成员开发时遇到的问题，帮助团队共同成长。任职要求： 1、计算机或相关专业本科以上学历；4年Java开发经验，熟悉运用多线程熟悉Spring框架，熟练使用Spring boot，熟悉微服务架构，熟悉NIO及异步通信机制；2、精通Java/J2EE相关技术，精通Spring,SpringMVC、Mybatis等常用框架；熟悉ActiveMQ,Redis,Kafka等开源技术； 3、公共平台接口设计经验优先； 4、金融行业数据开发相关经验优先，有量化交易建模经验的优先； 5、具备良好的表达能力、服务意识和高度的责任心、团队意识和合作能力、能独立解决技术问题，有较强的创新意识。</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</si>
  <si>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</si>
  <si>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职位亮点节日福利员工旅游餐补通讯补助带薪年假全勤奖加班补助五险一金</t>
  </si>
  <si>
    <t>大数据/java开发</t>
  </si>
  <si>
    <t>JAVA开发工程师-高级（7小时制+双休）</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</si>
  <si>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</si>
  <si>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Unity3D开发工程师（广州）</t>
  </si>
  <si>
    <t>职位亮点周末双休带薪年假节日福利五险一金员工旅游补充医疗保险定期体检商业保险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</si>
  <si>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</si>
  <si>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广州衡昊数据科技有限公司</t>
  </si>
  <si>
    <t>职位亮点包吃包住住房补贴年底双薪带薪年假免费班车员工旅游节日福利</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</si>
  <si>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</si>
  <si>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职位亮点五险一金股票期权餐补房补弹性工作定期体检</t>
  </si>
  <si>
    <t>职位描述技能要求：ShellLinux数据分析岗位要求：1.计算机相关专业专科以上学历；2.熟练掌握sql、具备一定数据分析能力3.熟练掌握ETL工具、shell的使用岗位职责：1.例行报表开发2.临时数据提数3.数据埋点设计、推动、测试4.数据异常跟踪、定位、处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</si>
  <si>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</si>
  <si>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前端测试工程师</t>
  </si>
  <si>
    <t>职位亮点五险一金补充医疗保险年底双薪带薪年假定期团建节日福利包吃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</si>
  <si>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</si>
  <si>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广州多融信息科技有限公司</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</si>
  <si>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</si>
  <si>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互联网/电子商务,计算机软件,银行,中介服务</t>
  </si>
  <si>
    <t>技术支持（Java方向）</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</si>
  <si>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</si>
  <si>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职位描述技能要求：分布式JavaMySQL金融1.了解基本的前端开发技能：JQuery、bootstrap等； 2.熟悉java语言开发以及java常用的设计模式； 3.熟悉的分布式开发系统开发常用的技术； 4.熟练使用mysql等常见数据库； 5.熟悉常用的消息中间件，如rabbit-mq、kafka等； 6.使用过至少一种rpc框架； 7.有金融系统开发经验的优先；此岗位为人力外包岗福利待遇：1、带薪年假5~15天。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</si>
  <si>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</si>
  <si>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</si>
  <si>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深圳欧米智能科技有限公司</t>
  </si>
  <si>
    <t>JAVA 软件工程师</t>
  </si>
  <si>
    <t>职位亮点五险一金弹性工作带薪年假节日福利周末双休餐补</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</si>
  <si>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</si>
  <si>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电子技术/半导体/集成电路,贸易/进出口,互联网/电子商务</t>
  </si>
  <si>
    <t>职位亮点包住通讯补助带薪年假弹性工作员工旅游五险一金</t>
  </si>
  <si>
    <t>神州数码系统集成服务有限公司上海分公司</t>
  </si>
  <si>
    <t>职位描述职位信息：1、根据项目需求，对项目进行需求分析和设计工作； 2、负责系统架构设计，技术方案选型以及技术攻关； 3、编写项目的技术架构与设计文档； 4、负责公司项目的研发管理工作；任职要求：1.本科学历及以上，计算机相关专业；2.熟悉网络编程，熟悉多线程开发，精通API接口服务开发，有Http Restful/Socket通信接口开发经验优先；3.熟悉SpringMVC,Hibernate,Spring,Mybatis等开源框架，有SSM项目经验优先 ；4.熟悉主流数据库（ MySql等），拥有较好的数据库优化及设计能力；5.熟悉Tomcat等常见应用服务器；6.熟练掌握版本管理工具svn或者git，并且熟练掌握项目构建管理工具maven；7.了解并掌握linux基本操作，能够独立完成linux平台的软件安装和项目的部署；8.良好的沟通技巧、团队合作精神；对技术有强烈的兴趣，喜欢钻研；</t>
  </si>
  <si>
    <t>职位亮点五险一金通讯补助餐补补充医疗保险带薪年假定期体检绩效奖金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</si>
  <si>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</si>
  <si>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工控软件工程师</t>
  </si>
  <si>
    <t>广州市嘉特斯机电制造有限公司</t>
  </si>
  <si>
    <t>职位亮点五险一金加班补助全勤奖交通补助餐补通讯补助带薪年假免费班车</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</si>
  <si>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</si>
  <si>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</si>
  <si>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高级应用开发工程师</t>
  </si>
  <si>
    <t>普卓管理咨询有限公司</t>
  </si>
  <si>
    <t>职位亮点带薪年假加班补助五险一金年底双薪弹性工作不加班周末双休</t>
  </si>
  <si>
    <t>中级Java工程师(J12150)</t>
  </si>
  <si>
    <t>职位描述Project：HSBC(汇丰银行)Requirement：Fluently using EnglishExperience in Spring framework, in particular Spring CloudProgramming languages: java, javaScript/HTML5HTML, Javascript, CSSknowledge is essentialExperience of Rest service is advantageousetc.</t>
  </si>
  <si>
    <t>职位亮点五险一金绩效奖金年终分红通讯补助定期体检节日福利员工旅游周末双休</t>
  </si>
  <si>
    <t>JAVA高级工程师+7小时制+双休</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</si>
  <si>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</si>
  <si>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</si>
  <si>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高级JAVA开发工程师--金融事业部</t>
  </si>
  <si>
    <t>职位亮点五险一金周末双休绩效奖金餐补带薪年假定期体检节日福利全勤奖</t>
  </si>
  <si>
    <t>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</si>
  <si>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互联网测试助理 双休+五险一金</t>
  </si>
  <si>
    <t>职位描述岗位职责:1.负责项目的设计、开发和实施工作；2.负责开发过程交付物支持;3.负责后期运维支持。任职要求:1. 本科以上学历，至少有3-5年以上项目的开发经验；2. 熟悉spring、springmvc、hibernate、mybatis等主流框架；3. 熟悉Oracle、MSsql、Mysql、DB2等主流关系型数据库，SQL脚本编写熟练；4. 熟悉掌握Tomcat、Jetty、Jboss、Weblogic等应用服务器配置；5. 熟悉MQ、TLQ、TUXEDO等通讯中间件中的其中一种进行编程；6. 具备支付、银行系统开发经验者优先。</t>
  </si>
  <si>
    <t>JAVA开发工程师中高级(J12140)</t>
  </si>
  <si>
    <t>职位亮点五险一金餐补通讯补助带薪年假节日福利定期团建</t>
  </si>
  <si>
    <t>职位亮点周末双休五险一金绩效奖金全勤奖包住弹性工作带薪年假节日福利</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</si>
  <si>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</si>
  <si>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</si>
  <si>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JAVA高级开发工程师（7小时制+双休）</t>
  </si>
  <si>
    <t>广州联旭自动化设备有限公司</t>
  </si>
  <si>
    <t>仪器仪表及工业自动化,汽车/摩托车,大型设备/机电设备/重工业,电子技术/半导体/集成电路</t>
  </si>
  <si>
    <t>职位亮点五险一金包吃带薪年假免费班车节日福利员工旅游项目奖金包住</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</si>
  <si>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</si>
  <si>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</si>
  <si>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Automation testing自动化测试</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</si>
  <si>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</si>
  <si>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Java开发工程师（移动互联网方向）</t>
  </si>
  <si>
    <t>深圳市安冠科技有限公司</t>
  </si>
  <si>
    <t>职位亮点五险一金餐补带薪年假补充医疗保险定期体检节日福利周末双休年终分红</t>
  </si>
  <si>
    <t>职位亮点五险一金周末双休带薪年假节日福利年底双薪绩效奖金弹性工作定期体检</t>
  </si>
  <si>
    <t>职位描述1. English is well.2. 2 years development language exp likeJava, C++, C# and 2 years auto testing toolSelenium exp3. Exp to write test script and cases4. Have Devops and Agile project exp</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</si>
  <si>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</si>
  <si>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职位亮点五险一金年底双薪绩效奖金加班补助全勤奖带薪年假高温补贴</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</si>
  <si>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</si>
  <si>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职位亮点五险一金绩效奖金加班补助定期体检弹性工作节日福利公司重点项目</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</si>
  <si>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</si>
  <si>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职位描述技能要求：MySQLJSJava岗位要求：1.  5年以上相关项目实际开发和管理经验；2.  对微服务、负载均衡、分布式体系熟悉；3.  熟悉各种开源框架并熟悉如何利用开源框架构建体系，熟悉HTML，XML，JS, JAVA；4.  熟悉各种关系数据库如mysql，sqlserver，oracle等；5.  具备项目管理能力和良好的沟通能力，能带领团队推进项目，有问题时及时组织沟通解决问题；6.  具备良好责任心，主动推动事情进展，不半途而废。岗位责任：1. 接受领导安排的工作；2. 组织和推进项目，对项目进度和问题进行把控；3. 对核心代码和架构进行构建和检查；4. 完成业务相关开发任务及编写相关设计文档。主动发起评审直至通过；5. 与需求和测试做好沟通，确保作出的成果与设计一致。</t>
  </si>
  <si>
    <t>Java全栈开发工程师</t>
  </si>
  <si>
    <t>上海开奈电子通讯有限公司</t>
  </si>
  <si>
    <t>大数据开发工程师(java/hadoop/spark)</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</si>
  <si>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</si>
  <si>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</si>
  <si>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</si>
  <si>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</si>
  <si>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职位亮点14薪周末双休五险一金股票期权员工旅游定期体检</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</si>
  <si>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</si>
  <si>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职位描述岗位一要求：1、全日制本科以上学历，软件工程及计算机相关专业毕业；2、2年以上Java后台开发经验；3、熟悉Linux，Shell脚本编写，Socket交互编程开发；4、有良好的英文阅读能力，过英语六级优先考虑；5、有意向往Hadoop大数据方向发展者。备注：只要有意向往Hadoop大数据方向发展者，公司愿意培养。岗位二要求：1、全日制本科以上学历，软件工程及计算机相关专业毕业；2、有1年以上Hadoop或spark相关开发经验；3、沟通能力较好，性格稳重，综合素质佳。</t>
  </si>
  <si>
    <t>PHP/Java/.NET毕业生 转行 业务+ 高提成</t>
  </si>
  <si>
    <t>深圳市宇达计算机有限公司</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</si>
  <si>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</si>
  <si>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</si>
  <si>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</si>
  <si>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职位亮点包住14薪项目奖金出国游股票期权加班补助年终分红五险一金</t>
  </si>
  <si>
    <t>职位亮点五险一金每年多次调薪带薪年假节日福利员工旅游周末双休</t>
  </si>
  <si>
    <t>职位描述厌倦了程序员开发?受够了技术不达标的痛苦?找工作心累么?来做业务吧!开始激情人生.二年买车!三年买房!</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</si>
  <si>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</si>
  <si>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</si>
  <si>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</si>
  <si>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物联网开发工程师</t>
  </si>
  <si>
    <t>职位亮点周末双休五险一金年底双薪通讯补助带薪年假定期体检员工旅游绩效奖金</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</si>
  <si>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任职要求：1.统招全日制本科以上学历，计算机相关专业，3-5年工作经验；2.精通JAVA语言，精通面向对象设计，理解并熟练运用JAVA多线程；3.熟悉常用的J2EE框架，如Spring,SpringMVC等；4.熟练使用常用的关系型数据库SQL Server\MySql\Postgresql等，能够独立进行数据库设计，熟练撰写常用SQL语句；5.精通JS、JQuery、JSP技术；6.熟练使用常见的开发工具和版本管理工具，比如Eclipse SVN CVS等；7.熟练使用CSS、HTML前端页面技术，对CSS3、HTML5的标准以及相关特性使用有一定了解；8.熟悉Linux常用开发维护指令，有Linux系统环境部署开发经验者优先；9.熟练使用nginx，理解nginx相关技术原理。有实际项目使用实现负载均衡和动静分离经验者优先；10.有一定的需求分析、系统设计能力和文档编写能力，能独立完成系统架构设计；11.具有高度工作责任感与较强的逻辑思维能力，对新技术有较好的学习能力、适应能力，责任心强，有团队协作精神，做事积极主动，能够独立开展工作。</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</si>
  <si>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</si>
  <si>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</si>
  <si>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深圳市奥晏科技发展有限公司</t>
  </si>
  <si>
    <t>软件测试（萝岗科学城）</t>
  </si>
  <si>
    <t>职位亮点五险一金绩效奖金补充医疗保险</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</si>
  <si>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</si>
  <si>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</si>
  <si>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数据采集工程师</t>
  </si>
  <si>
    <t>计算机软件,互联网/电子商务,IT服务(系统/数据/维护),零售/批发</t>
  </si>
  <si>
    <t>职位描述岗位职责：1、参与分销平台的设计2、负责系统的核心代码编写、性能调优3、解决遇到的各类疑难问题4、和第三方电商系统进行对接任职资格：1、扎实的计算机专业基本功，强大的写码能力；（必须）2、熟练掌握Java及面向对象设计开发，对部分Java技术有深入研究，研究过优秀开源软件的源码并有心得者优先；3、了解SOA架构理念、实现技术；熟悉常见设计模式，熟练掌握Spring、myBatis等框架；4、熟练掌握MySQL应用开发、数据库原理和常用性能优化和扩展技术，以及 NoSQL，Queue的原理、使用场景以及限制5、研究过常用RPC协议、缓存、jvm调优等，有相应实践经验者优先6、参与过大型复杂分布式互联网（特别是电商）交易、支付、订单、活动系统的设计、优化优先7、参与过大型复杂分布式互联网（特别是电商）开放平台设计开发者优先8、有大型复杂分布式系统追踪、监控、报警经验优先9、有工作流引擎相关设计、开发经验优先10、拥有和工作年限相称的广度和（或）深度，有较强的逻辑/概率思维能力，善于分析、归纳、描述、沟通、和解决问题；此岗位为外派模式</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</si>
  <si>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</si>
  <si>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职位亮点节日福利五险一金绩效奖金交通补助餐补通讯补助带薪年假补充医疗保险</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</si>
  <si>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</si>
  <si>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职位亮点绩效奖金免费班车五险一金健身俱乐部每年多次调薪员工旅游节日福利</t>
  </si>
  <si>
    <t>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</si>
  <si>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</si>
  <si>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广州天越电子科技有限公司</t>
  </si>
  <si>
    <t>职位亮点节日福利五险一金绩效奖金加班补助周末双休</t>
  </si>
  <si>
    <t>职位描述技能要求：JAVA开发开发工程师岗位职责：1、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 统招全日制本科及以上计算机及相关专业学历，3年以上JAVA开发经验；优秀应届毕业生亦可；2. 扎实的Java编程基础，熟悉多线程、RPC、消息队列等技术、理解数据结构；3. 熟悉ORACLE、MySQL或者postgres,熟悉Linux操作系统的常用命令；4. 熟练使用常用开源框架，熟悉JS前端技术，能运用AJAX框架JQuery、EasyUI等；5. 熟悉常用J2EE应用服务器 (Tomcat、Nginx、Jetty)；6. 参与过完整产品的开发，熟悉工作流程；7.较强的逻辑思维能力、沟通能力、团队协作意识及独立解决技术问题的能力；8. 有智慧城市、电子政务、政府项目工作经验者最佳。9. 具有较强的团队合作意识和沟通能力，有较强工作压力承受能力；薪资福利面议</t>
  </si>
  <si>
    <t>计算机软件,通信/电信/网络设备,通信/电信运营、增值服务</t>
  </si>
  <si>
    <t>java开发工程师-2</t>
  </si>
  <si>
    <t>职位亮点年底双薪绩效奖金餐补带薪年假员工旅游节日福利通讯补助免费班车</t>
  </si>
  <si>
    <t>职位亮点五险一金全勤奖定期体检高温补贴节日福利绩效奖金带薪年假</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</si>
  <si>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</si>
  <si>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</si>
  <si>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IT技术开发工程师</t>
  </si>
  <si>
    <t>广州砺锋信息科技有限公司</t>
  </si>
  <si>
    <t>职位亮点节日福利五险一金年底双薪绩效奖金股票期权包吃定期体检免费班车</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</si>
  <si>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</si>
  <si>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</si>
  <si>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游戏引擎开发</t>
  </si>
  <si>
    <t>职位亮点节日福利餐补定期团建五险一金年底双薪带薪年假定期体检</t>
  </si>
  <si>
    <t>职位亮点五险一金绩效奖金年终分红带薪年假弹性工作节日福利周末双休定期团建</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</si>
  <si>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</si>
  <si>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</si>
  <si>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it主管</t>
  </si>
  <si>
    <t>广州万士凯企业管理咨询有限公司</t>
  </si>
  <si>
    <t>职位描述技能要求：数据库LinuxSOA岗位职责：1、负责智慧记产品后台的设计、开发及优化2、负责核心功能的开发，技术研究任职要求：1、计算机相关专业本科及以上学历，2年以上后台开发经验2、精通Java语言、基础扎实，熟练使用Spring MVC+MyBatis框架3、了解SOA，熟悉至少一种主流服务化框架（Dubbo或Spring Cloud）4、熟悉mysql数据库，有较强的数据库设计能力和sql编写能力，熟悉sql优化5、熟悉memcache，redis，mongodb等常用nosql技术，并理解其原理6、熟练应用linux常用的命令7、熟悉面向对象分析和设计技术，包括设计模式、UML建模等8、了解高性能、高并发、高可用解决方案，了解大型互联网网站架构9、有大型项目或互联网产品工作经验者优先10、有强烈的责任心和挑战欲，致力于打造强大的产品后台</t>
  </si>
  <si>
    <t>职位亮点五险一金带薪年假节日福利员工旅游绩效奖金年底双薪全勤奖餐补</t>
  </si>
  <si>
    <t>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</si>
  <si>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赛科工业科技开发（武汉）有限公司</t>
  </si>
  <si>
    <t>汽车/摩托车,计算机硬件,跨领域经营,外包服务</t>
  </si>
  <si>
    <t>职位亮点年底双薪五险一金节日福利定期体检</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</si>
  <si>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</si>
  <si>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unity3d客户端程序</t>
  </si>
  <si>
    <t>名创优品股份有限公司</t>
  </si>
  <si>
    <t>职位亮点五险一金年底双薪全勤奖弹性工作餐补通讯补助周末双休定期体检</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</si>
  <si>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</si>
  <si>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职位亮点五险一金周末双休每年多次调薪餐补年底双薪绩效奖金带薪年假弹性工作</t>
  </si>
  <si>
    <t>职位描述岗位职责：1、根据客户和公司要求完成需求分析、概要设计和详细设计；2、完成系统开发的编码任务，确保性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</si>
  <si>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急:Andorid/Java/.NET 转行 业务+ 高提成</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</si>
  <si>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</si>
  <si>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4.6千-7千</t>
  </si>
  <si>
    <t>高级java开发工程师（高可用、高可靠、高并发）</t>
  </si>
  <si>
    <t>天地融科技股份有限公司</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</si>
  <si>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</si>
  <si>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</si>
  <si>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</si>
  <si>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职位亮点五险一金加班补助带薪年假节日福利员工旅游定期体检补充保险周末双休</t>
  </si>
  <si>
    <t>职位描述岗位职责：1.协助开展业务需求收集、整理、汇总。2.根据系统需求开发规范、流程和制度，保质高效完成数据系统类需求的评估、开发、测试、上线、系统优化及运营。3.形成条线清晰的项目产品开发模式和经验，并在内部推广与分享。任职要求：1.全日制大学专、本科及以上计算机或相关专业毕业或同等学力2.熟练掌握java语言，了解jvm，3年以上基于springcloud的微服务开发经验3.熟练掌握Spring mvc、Mybatis等技术框架，熟悉Linux操作环境、常用命令，熟悉常用的设计模式和算法4.熟练掌握mysql、oralce等数据库，熟悉SQL，熟悉redis、tomcat等组件、能解决常见的数据问题</t>
  </si>
  <si>
    <t>深圳航天信息有限公司</t>
  </si>
  <si>
    <t>互动娱乐事业部-技术音频设计师-广州</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</si>
  <si>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</si>
  <si>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java后端主管</t>
  </si>
  <si>
    <t>广州蕉玩科技有限公司</t>
  </si>
  <si>
    <t>职位描述岗位描述：1、将游戏音频的艺术表现需求转化为引擎与中间件的技术需求，协助制定解决方案 2、规范游戏音频开发的技术标准与流程 3、设计、编写必要的音频开发管线工具 4、与美术、程序团队协作，测试并优化游戏的音频体验岗位要求：1、对游戏音频开发有一定了解，有基础的音乐理论知识 2、对程序结构与编程原理有一定了解。会使用至少一种编程语言，如C#, C++, Java, Lua等 3、熟悉常见的商业游戏引擎，如Unity、Unreal、CryEngine等 4、一定的英语交流能力 5、有上线的游戏项目经验优先考虑</t>
  </si>
  <si>
    <t>职位亮点绩效奖金房补员工旅游股票期权每年多次调薪年底双薪年终分红定期体检</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</si>
  <si>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</si>
  <si>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.NET中级工程师（双休+五险一金）</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</si>
  <si>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</si>
  <si>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高级Java后端开发</t>
  </si>
  <si>
    <t>IT服务(系统/数据/维护),计算机软件,计算机硬件,金融业</t>
  </si>
  <si>
    <t>广州幸福世纪科技有限公司</t>
  </si>
  <si>
    <t>职位亮点五险一金交通补助定期体检通讯补助高温补贴节日福利带薪年假</t>
  </si>
  <si>
    <t>职位亮点五险一金全勤奖年底双薪带薪年假节日福利员工旅游定期体检</t>
  </si>
  <si>
    <t>职位描述 岗位职责：1、根据产品文档和公司要求独立完成后台应用程序的设计、开发及调试工作;2、高质量交互软件产品;3、能指导一般的java工程师的开发工作;岗位要求：1、 本科以上学历（统招），计算机相关专业，4-6年工作经验，负责大型互联网后台应用的开发;2、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 </t>
  </si>
  <si>
    <t>快速消费品（食品/饮料/烟酒/日化）,医疗/护理/美容/保健/卫生服务</t>
  </si>
  <si>
    <t>职位亮点全勤奖节日福利加班补助五险齐全年终福利</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</si>
  <si>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</si>
  <si>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</si>
  <si>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广州艾博智慧软件系统有限公司</t>
  </si>
  <si>
    <t>职位亮点五险一金交通补助带薪年假弹性工作绩效奖金加班补助全勤奖周末双休</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</si>
  <si>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</si>
  <si>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广东医群科技有限公司</t>
  </si>
  <si>
    <t>互联网/电子商务,医疗设备/器械,医疗/护理/美容/保健/卫生服务,医药/生物工程</t>
  </si>
  <si>
    <t>职位亮点创业公司全勤奖五险一金周末双休带薪年假绩效奖金节日福利</t>
  </si>
  <si>
    <t>.net开发经理（广州区）</t>
  </si>
  <si>
    <t>职位描述岗位职责：分部需求开发用人要求：1. 熟悉Java语言，理解IO、多线程、集合等基础框架，对JVM原理有一定的了解；2. 熟练使用常见框架(Spring/SpringMVC/MyBatis)；3. 了解常用开源开发组件(Redis, Kafka, ElasticSearch等)；4. 熟练使用MySQL，熟悉MySQL索引优化；5. 了解基础的前端知识。</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</si>
  <si>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</si>
  <si>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高级前端开发工程师（N001）</t>
  </si>
  <si>
    <t>职位亮点节日福利五险一金年底双薪股票期权通讯补助带薪年假定期体检员工旅游</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</si>
  <si>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</si>
  <si>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r>
      <rPr>
        <rFont val="Calibri"/>
        <sz val="9.0"/>
      </rPr>
      <t>1000-9999</t>
    </r>
    <r>
      <rPr>
        <rFont val="宋体"/>
        <sz val="9.0"/>
      </rPr>
      <t>人</t>
    </r>
  </si>
  <si>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</si>
  <si>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Java研发工程师（广州）</t>
  </si>
  <si>
    <t>泰豪软件股份有限公司</t>
  </si>
  <si>
    <t>深圳市文燊威投资有限公司</t>
  </si>
  <si>
    <t>计算机软件,IT服务(系统/数据/维护),互联网/电子商务,能源/矿产/采掘/冶炼</t>
  </si>
  <si>
    <t>技术支持工程师（上位软件、组态软件）</t>
  </si>
  <si>
    <t>职位亮点14薪周末双休五险一金年底双薪带薪年假通讯补助节日福利员工旅游</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</si>
  <si>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</si>
  <si>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职位亮点五险一金交通补助通讯补助带薪年假节日福利年底双薪</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</si>
  <si>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</si>
  <si>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基金/证券/期货/投资,房地产/建筑/建材/工程,跨领域经营,娱乐/体育/休闲</t>
  </si>
  <si>
    <t>职位亮点五险一金年底双薪年终分红包吃带薪年假定期体检员工旅游节日福利</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</si>
  <si>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</si>
  <si>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java开发主管</t>
  </si>
  <si>
    <t>职位描述岗位职责：1、参与软件产品项目的系统需求开发和分析设计；2、负责相关业务模块的功能模块设计、开发以及相应文档的编写；3、参与代码、测试用例走查和评审，及时修复缺陷；任职资格：1、专科及以上，计算机相关专业；2、3年及以上Java开发经验，有springMVC、Spring、iBatis/Mybatis、缓存、Dubbo等框架开发经验，能进行核心代码的编写，有大型项目基础及应用架构设计经验者优先；3、能按照规范的软件开发流程，完成软件的需求分析、设计、编码和JUnit单元测试，具有规范的开发文档写作能力；4、熟悉单例模式、工厂模式、动态代理等常见设计模式，熟悉MVC、ORM、AoP、IoC等设计思想 ；5、熟悉MySQL等数据库SQL语句、性能优化，能熟练操作NO-SQL数据库6、责任心强，工作认真，积极主动，良好的表达和沟通能力以及团队合作精神；</t>
  </si>
  <si>
    <r>
      <rPr>
        <rFont val="Calibri"/>
        <sz val="9.0"/>
      </rPr>
      <t>500-999</t>
    </r>
    <r>
      <rPr>
        <rFont val="宋体"/>
        <sz val="9.0"/>
      </rPr>
      <t>人</t>
    </r>
  </si>
  <si>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</si>
  <si>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JAVA全栈工程师</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</si>
  <si>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</si>
  <si>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深圳市理德铭科技股份有限公司</t>
  </si>
  <si>
    <t>职位亮点五险一金年底双薪餐补带薪年假加班补助周末双休</t>
  </si>
  <si>
    <t>职位亮点14薪周末双休五险一金绩效奖金餐补带薪年假定期体检员工旅游</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</si>
  <si>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</si>
  <si>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</si>
  <si>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广州科杰信息科技有限责任公司</t>
  </si>
  <si>
    <t>职位亮点每年多次调薪五险一金周末双休绩效奖金全勤奖带薪年假</t>
  </si>
  <si>
    <t>互联网/电子商务,跨领域经营,办公用品及设备,计算机软件</t>
  </si>
  <si>
    <t>职位亮点14薪员工旅游弹性工作</t>
  </si>
  <si>
    <t>职位描述岗位职责：1.实现上级指派的项目任务;2.对公司现有项目进行维护和更新；3.设计系统框架,实现项目高可用;4.设计数据库结构，对业务逻辑进行数据库优化;5.设计系统用户操作流程，优化用户体验;6.实现系统代码编写和优化;7.制定清晰的系统测试计划和测试系统；任职要求：大学本科以上，工作3年以上1.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t>
  </si>
  <si>
    <t>影像临床产品实施工程师</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</si>
  <si>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</si>
  <si>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3.8千-5千</t>
  </si>
  <si>
    <t>职位亮点五险一金绩效奖金全勤奖通讯补助节日福利</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</si>
  <si>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</si>
  <si>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</si>
  <si>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魔杰电竞(北京)文化发展有限公司</t>
  </si>
  <si>
    <t>网络游戏,娱乐/体育/休闲</t>
  </si>
  <si>
    <t>职位亮点周末双休五险一金餐补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</si>
  <si>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</si>
  <si>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实施/客户化/售后工程师/PB、.NET工程师/</t>
  </si>
  <si>
    <t>职位描述技能要求：spring大数据 岗位需求：1.计算机相关专业专科以上学历；2.熟悉Spring框架3.了解大数据组件应用优先岗位职责：1.大数据平台功能开发2.平台bug跟踪及处理3.平台运营文档编写此岗位为人力外包岗福利待遇：1、带薪年假5~15天。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</si>
  <si>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职位亮点五险一金餐补带薪年假弹性工作包住定期体检绩效奖金通讯补助</t>
  </si>
  <si>
    <t>职位亮点五险一金绩效奖金通讯补助带薪年假员工旅游加班补助交通补助包吃</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</si>
  <si>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</si>
  <si>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</si>
  <si>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CRM开发工程师</t>
  </si>
  <si>
    <t>珠海市爱婴岛商贸连锁有限公司</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</si>
  <si>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</si>
  <si>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高级cocos2d-x开发工程师</t>
  </si>
  <si>
    <t>零售/批发,快速消费品（食品/饮料/烟酒/日化）,零售/批发,耐用消费品（服饰/纺织/皮革/家具/家电）</t>
  </si>
  <si>
    <t>职位亮点节日福利绩效奖金五险一金带薪年假弹性工作公司重点项目学历补贴年底双薪</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</si>
  <si>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</si>
  <si>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职位亮点每年多次调薪绩效奖金五险一金员工旅游带薪年假节日福利周末双休加班补助</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</si>
  <si>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</si>
  <si>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r>
      <rPr>
        <rFont val="Calibri"/>
        <sz val="9.0"/>
      </rPr>
      <t>1000-9999</t>
    </r>
    <r>
      <rPr>
        <rFont val="宋体"/>
        <sz val="9.0"/>
      </rPr>
      <t>人</t>
    </r>
  </si>
  <si>
    <t>神州专车</t>
  </si>
  <si>
    <t>交通/运输,互联网/电子商务,跨领域经营,其他</t>
  </si>
  <si>
    <t>职位亮点购房优惠股票期权年终分红租购车优惠节日福利</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</si>
  <si>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</si>
  <si>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JAVA Senior</t>
  </si>
  <si>
    <t>职位亮点节日福利周末双休五险一金带薪年假绩效奖金</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</si>
  <si>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</si>
  <si>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职位亮点五险一金弹性工作不加班节日福利</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</si>
  <si>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</si>
  <si>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广州市派贤信息科技有限公司</t>
  </si>
  <si>
    <t>职位描述技能要求：Spring BootSpring Cloudspringmvc1.计算机、软件或相关专业本科以上的学历,2年以上的java开发经验，熟练掌握Java和面向对象的编程与设计模式；2.掌握SpringMVC/Spring/Mybatis等J2EE相关技术；3.熟悉Tomcat,Weblogic等开源应用服务器的开发配置,以及Nginx等工具的使用配置；4.熟悉MySQL，Oracle等数据库中的开发与优化。5.熟悉Spring Boot，Spring Cloud微服务架构技术</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</si>
  <si>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</si>
  <si>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计算机软件,计算机软件,IT服务(系统/数据/维护),电子技术/半导体/集成电路</t>
  </si>
  <si>
    <t>.net/开发工程师</t>
  </si>
  <si>
    <t>技术研发岗（java后台开发工程师）</t>
  </si>
  <si>
    <t>万和证券股份有限公司</t>
  </si>
  <si>
    <t>职位亮点创业公司每年多次调薪无试用期绩效奖金年终分红弹性工作带薪年假节日福利</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</si>
  <si>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</si>
  <si>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舜飞-高级前端开发</t>
  </si>
  <si>
    <t>职位亮点节日福利五险一金年底双薪绩效奖金带薪年假补充医疗保险定期体检</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</si>
  <si>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</si>
  <si>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Unity游戏开发主程序/主管15k-35k</t>
  </si>
  <si>
    <t>广州逍遥网络科技有限公司</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</si>
  <si>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</si>
  <si>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职位亮点节日福利弹性工作带薪年假包吃包住每年多次调薪公司重点项目超大晋升空间社保五险</t>
  </si>
  <si>
    <t>广州茉莉传媒科技有限公司</t>
  </si>
  <si>
    <t>职位亮点五险一金绩效奖金年终分红周末双休餐补带薪年假定期体检节日福利</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</si>
  <si>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</si>
  <si>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视觉算法工程师 [广州]</t>
  </si>
  <si>
    <t>广州市斯睿特智能科技有限公司</t>
  </si>
  <si>
    <t>职位描述岗位职责：1、进行后台业务功能和接口的开发，单元测试，技术文档编写；2、配合第三方厂商进行后台环境的开发部署；3、参与系统技术平台的选型和评估技术的可能性；4、技术难点的攻关、问题分析和系统调优等；任职要求：1、本科以上学历，3年以上开发经验；2、Java基础扎实、熟练掌握面向对象编程，具有良好的编程风格、习惯，熟练掌握软件开发流程，熟练掌握MVC模式，并有在MVC模式下进行中大型web开发的经验；3、熟练运用maven、git、svn等工具；4、熟练springMVC、springboot、mybatis、webservice、redis等框架；5、熟练掌握 RESTful和SOAP服务原理；6、熟悉Linux，熟练使用nginx、apache、tomcat，熟悉服务器性能调优7、熟悉负载均衡服务器配置，有分布式系统建设或开发经验者优先；8、熟悉mysql或者Oracle等关系数据库，有一定的数据库设计经验；9、可以单独对已有及新系统进行设计和开发，工作认真细致负责，有良好的自学能力，独立思考能力，能够在短时间内学习并应用新技术；10、能够承受工作压力，能在规定的时间内高效完成任务，具有良好的团队合作精神；11、有券商、互联网金融行业相关经验优先；</t>
  </si>
  <si>
    <t>职位亮点绩效奖金带薪年假</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</si>
  <si>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</si>
  <si>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职位亮点绩效奖金弹性工作定期体检创业公司每年多次调薪五险一金年底双薪周末双休</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</si>
  <si>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</si>
  <si>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研发经理（JAVA）</t>
  </si>
  <si>
    <t>广东省出版集团数字出版有限公司</t>
  </si>
  <si>
    <t>媒体/出版/影视/文化传播,教育/培训/院校,互联网/电子商务,计算机软件</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</si>
  <si>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</si>
  <si>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职位亮点五险一金年底双薪绩效奖金餐补通讯补助带薪年假补充医疗保险定期体检</t>
  </si>
  <si>
    <t>Java开发组长</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</si>
  <si>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</si>
  <si>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SU-嵌入式软件工程师（智能医疗）</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</si>
  <si>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</si>
  <si>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职位描述技能要求：SpringBootOracle1、3年以上Java开发工作经验，大专及以上学历，基础知识扎实2、熟悉相关开源框架如SSM、SpringBoot、Dubbo、ZK、MQ3、熟悉数据库mysql或者Oracle、postgresql，熟悉Redis，了解Hadoop。4、熟悉vebscoket和任务调度框架5、良好的编程习惯，积极主动，认真负责，思路清晰。有良好的沟通能力，乐于挑战。</t>
  </si>
  <si>
    <t>架构师（Java）</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</si>
  <si>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</si>
  <si>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</si>
  <si>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Java高级开发工程师（五险一金）</t>
  </si>
  <si>
    <t>广州市睿洋网络科技有限公司</t>
  </si>
  <si>
    <t>职位亮点周末双休五险一金年底双薪餐补员工旅游带薪年假</t>
  </si>
  <si>
    <t>办公业务分析工程师</t>
  </si>
  <si>
    <t>欧派家居集团股份有限公司</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</si>
  <si>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</si>
  <si>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h5前端开发工程师（流媒体项目）</t>
  </si>
  <si>
    <t>职位亮点五险一金绩效奖金全勤奖包住带薪年假免费班车节日福利</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</si>
  <si>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</si>
  <si>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广东省通信产业服务有限公司广州分公司</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</si>
  <si>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</si>
  <si>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职位亮点补充保险免费班车员工旅游定期体检带薪年假绩效奖金节日福利五险一金</t>
  </si>
  <si>
    <t>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</si>
  <si>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职位描述技能要求：HadoopLinuxJavakafka【岗位职责】 主要负责在hadoop上进行数据开发，包括部门的运营指标和数据自助提取平台的开发【岗位要求】   1、本科及以上学历，1年以上Linux开发经验，熟悉Java语言,掌握反射、多线程等java高级特性的使用； 2、熟悉hadoop,kafka,elasticserach等优先考虑； 3、责任心强，具有良好的沟通能力，良好的自我驱动和自我管理意识，能主动思考；4、具备良好的团队合作意识。</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</si>
  <si>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</si>
  <si>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威讯柏睿数据科技(北京)有限公司</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</si>
  <si>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</si>
  <si>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职位亮点五险一金绩效奖金股票期权交通补助带薪年假弹性工作节日福利</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</si>
  <si>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</si>
  <si>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大IT线-软件开发工程师</t>
  </si>
  <si>
    <t>中国联合网络通信有限公司广州市分公司</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</si>
  <si>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</si>
  <si>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</si>
  <si>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</si>
  <si>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</si>
  <si>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HC-嵌入式软件工程师（智能医疗）</t>
  </si>
  <si>
    <t>职位亮点五险一金年底双薪包吃定期体检每年多次调薪绩效奖金员工旅游健身俱乐部</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</si>
  <si>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</si>
  <si>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高级运维开发工程师</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</si>
  <si>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</si>
  <si>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</si>
  <si>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职位亮点节日福利员工旅游周末双休五险一金定期体检年底双薪交通补助</t>
  </si>
  <si>
    <t>职位描述技能要求：JavaJ2EEJSJQuery任职要求：1、2年以上JAVA软件开发实际开发经验，具有独立的技术分析能力，技术视野宽广。2、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</si>
  <si>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微信开发工程师(JAVA)</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</si>
  <si>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</si>
  <si>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职位亮点五险一金节日福利餐补交通补助通讯补助高温补贴带薪年假定期体检</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</si>
  <si>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</si>
  <si>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职位亮点每年多次调薪五险一金餐补带薪年假员工旅游节日福利周末双休免费班车</t>
  </si>
  <si>
    <t>职位亮点五险一金绩效奖金带薪年假补充医疗保险定期体检周末双休员工旅游</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</si>
  <si>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</si>
  <si>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</si>
  <si>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职位亮点周末双休五险一金绩效奖金补充保险定期体检员工旅游节日福利</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</si>
  <si>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</si>
  <si>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职位描述岗位职责： 1、负责系统的技术架构和概要设计；2、负责服务器端和客户端软件的设计、开发和维护；3、负责微信接口设计、开发和维护；4、负责微信公众平台所需要的接口和数据管理，api数据接口开发工作；5、负责微信公众服务号的接口设计、开发、数据管理、日常维护和其它后台维护管理工作；6、能独立完成针对微信公众服务号的各类型项目开发设计、部署工作；7、核心模块编码及系统重构；8、能够独立完成详细设计及编码、进行代码审查；9、负责公司内部系统和微信接口的开发。任职要求：1、本科以上学历，有Java开发经验；2、能独立完成微信前端和后台的开发，有一定的美工基础者优先。3、精通JSP或PHP开发框架，熟悉HTML5/Javascipt、Oracle或MySql等主流数据库；4、对微信公众平台上微网站微应用开发有较深的理解与应用；5、熟悉微信开发语言环境，有实际的针对微信接口编程经验，能独立开发应用；熟悉微信公众平台操作并有相关操作推广经验优先；6、能够承受工作压力，具有很强的学习能力，具有良好地沟通交流和团队合作能力。7、熟悉当前互联网的流行应用，在交互开发、用户体验等方面有自己的见解，能主动根据业务需要，提出合理的方案。</t>
  </si>
  <si>
    <t>深圳市有棵树科技有限公司</t>
  </si>
  <si>
    <t>JAVA.net工程师-广州</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</si>
  <si>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</si>
  <si>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H5流媒体开发工程师</t>
  </si>
  <si>
    <t>职位亮点五险一金年底双薪加班补助餐补</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</si>
  <si>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</si>
  <si>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研发岗（软件开发工程师）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</si>
  <si>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</si>
  <si>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职位亮点每年多次调薪全勤奖五险一金绩效奖金</t>
  </si>
  <si>
    <t>职位亮点带薪年假五险一金包吃通讯补助节日福利定期体检绩效奖金</t>
  </si>
  <si>
    <t>职位描述岗位职责：1、负责产品(项目)相关功能模块的表设计和代码开发；2、负责产品(项目)公共组件开发以及架构方案落地；3、配合技术组进行代码质量的持续优化；4、负责解决产品(项目)中的关键问题和技术难点；任职资格：1、 熟悉JAVA语言，3年以上JAVA开发经验；2. 熟练使用Eclipse、Maven、git等开发工具，会常规Linux环境下命令行操作；3. 熟悉常用设计模式，掌握Spring、SpringBoot、MyBatis、motan、kafka、redis等技术；4. 拥有互联网行业微服务架构思想，有分布式系统开发经验优先；5. 熟练使用MySQL、Oracle等主流数据库；6. 了解多种远程通讯协议，熟悉消息中间件、缓存等技术；7. 有良好的沟通、理解能力，有良好的团队合作精神。逻辑思维能力强，能够独立思考，能够承受一定程度的压力。</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</si>
  <si>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</si>
  <si>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ASP.net程序员（急招）</t>
  </si>
  <si>
    <t>职位亮点股票期权绩效奖金五险一金交通补助补充医疗保险定期体检弹性工作带薪年假</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</si>
  <si>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</si>
  <si>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Web前端高级工程师</t>
  </si>
  <si>
    <t>职位亮点五险一金加班补助全勤奖带薪年假定期体检员工旅游节日福利</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</si>
  <si>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</si>
  <si>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VB.NET软件工程师HNA16046</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</si>
  <si>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</si>
  <si>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html5程序</t>
  </si>
  <si>
    <t>职位亮点通讯补助餐补房补带薪年假交通补助定期体检员工旅游弹性工作</t>
  </si>
  <si>
    <t>职位亮点五险一金餐补通讯补助带薪年假弹性工作补充医疗保险定期体检节日福利</t>
  </si>
  <si>
    <t>职位描述*****本职位为平安集团专业公司项目提供服务，可能会驻场开发岗位职责：1、负责金融领域应用系统前后台开发；2、根据开发进度和任务分配，完成相应模块软件的设计、开发、编程任务；3、进行程序单元、功能的测试。岗位要求：1、2年以上开发经验，计算机相关专业本科及以上学历；2、熟悉JAVA开发，熟悉SpringMVC、Spring、Mybatis、Hibernate、dubbo等常用框架；熟悉oracle或者mysql数据库；精通eclipse/ PLSQL Developer工具使用；对OOA/D有见解，熟练进行面向对象分析建模；3、有金融或保险行业开发经验者优先。</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</si>
  <si>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</si>
  <si>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</si>
  <si>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4千-7.5千</t>
  </si>
  <si>
    <t>职位亮点五险一金定期体检通讯补助餐补周末双休定期团建带团队补充医疗保险</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</si>
  <si>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</si>
  <si>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</si>
  <si>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</si>
  <si>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</si>
  <si>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职位亮点年底双薪五险一金周末双休带薪年假创业公司节日福利员工旅游定期体检</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</si>
  <si>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</si>
  <si>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广州招商帮传媒有限公司</t>
  </si>
  <si>
    <t>深圳前海招文天下金融服务有限公司</t>
  </si>
  <si>
    <t>python开发工程师（广州-海珠区）</t>
  </si>
  <si>
    <t>互联网/电子商务,广告/会展/公关,外包服务,媒体/出版/影视/文化传播</t>
  </si>
  <si>
    <t>职位亮点五险一金全勤奖员工旅游节日福利包住定期团建</t>
  </si>
  <si>
    <t>职位亮点周末双休五险一金年底双薪绩效奖金房补带薪年假补充医疗保险员工旅游</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</si>
  <si>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</si>
  <si>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</si>
  <si>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职位亮点周末双休五险一金年底双薪通讯补助带薪年假补充医疗保险定期体检员工旅游</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</si>
  <si>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</si>
  <si>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</si>
  <si>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职位描述技能要求：angularoracle1). 三年以上java开发经验、熟悉主流java框架;    2). 具备大型关系数据库开发经验，例如db2、oracle、sql server；    3). 熟练掌握Elastic Search，具备调优能力；    4). 熟练掌握html/css/JavaSript，有大型前端框架（例如Angular/React/Vue/Ionic）开发经验优先；    5). 工作踏实认真、责任心强，能够承受工作压力；    6). 热爱技术，主动学习；    7). 具备良好团队协作精神及沟通能力。专科勿投！！！不耽误双方时间谢谢！</t>
  </si>
  <si>
    <t>C#.net程序员</t>
  </si>
  <si>
    <t>职位亮点五险一金年底双薪年终分红带薪年假定期体检节日福利不加班</t>
  </si>
  <si>
    <t>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</si>
  <si>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职位亮点五险一金绩效奖金通讯补助带薪年假员工旅游定期体检周末双休14薪</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</si>
  <si>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</si>
  <si>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</si>
  <si>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react开发web前端开发</t>
  </si>
  <si>
    <t>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</si>
  <si>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职位亮点节日福利五险一金带薪年假定期团建</t>
  </si>
  <si>
    <t>职位描述1.精通Java语言, 具备极扎实的技术功底，对JavaEE相关联的技术有长时间的研究；2.熟悉Spring、Spring MVC、Spring boot  MyBatis；3.具有3年以上Java开发经验；4.掌握oracle、MYSQL相关的应用开发技术；5.有高并发、分布式、dubbo开发经验优先优先；6.有微服务框架（Spring Cloud)的开发和使用经验者优先；</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</si>
  <si>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</si>
  <si>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深圳市龙创软件有限公司</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</si>
  <si>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</si>
  <si>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职位亮点带薪年假五险一金包吃包住年底双薪员工旅游节日福利年终分红</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</si>
  <si>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</si>
  <si>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西安博彦信息技术有限公司</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</si>
  <si>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</si>
  <si>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系统运维工程师（广州）</t>
  </si>
  <si>
    <t>LG CNS China/北京乐金系统集成有限公司</t>
  </si>
  <si>
    <t>职位描述岗位职责：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 2. 有SaaS平台设计开发经验者优先； 3.精通J2EE系统架构，深刻理解J2EE架构的优缺点，具有大型基于J2EE体系结构的项目规划、系统架构设计、开发经验，精通J2EE设计模式；  4.熟悉服务化思想，有过服务规划、设计、标准规范制定者优先； 5.熟悉SOA架构，REST等技术相关的项目经验，有dubbo、spring boot/spring cloud等其中一种以上应用经验者优先； 6. 熟悉OMysql开发，有较强的SQL编写能力； 7.精通基于Web的应用程序开发，有在springboot、springcloud、myBatis等框架下的实际开发经验； 加分项：有SaaS平台设计开发经验、Spring Boot+Spring Cloud要了解容器技术，devops相关技术，分布式相关程序部署，架构经验。</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</si>
  <si>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</si>
  <si>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职位亮点五险一金带薪年假年底双薪补充医疗保险定期体检绩效奖金餐补免费班车</t>
  </si>
  <si>
    <t>高级前端技术工程师</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</si>
  <si>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</si>
  <si>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软件开发与维护岗</t>
  </si>
  <si>
    <t>广东白云学院</t>
  </si>
  <si>
    <t>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</si>
  <si>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职位亮点五险一金定期体检免费班车员工旅游节日福利周末双休免费停车年终奖</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</si>
  <si>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</si>
  <si>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</si>
  <si>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描述岗位职责：1、根据客户和公司要求完成需求分析、概要设计和详细设计；2、完成系统开发的编码任务，确保���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</si>
  <si>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深圳市斯迈尔电子有限公司</t>
  </si>
  <si>
    <t>职位亮点五险一金加班补助周末双休高温补贴弹性工作</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</si>
  <si>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</si>
  <si>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自动化测试（双休+包餐）</t>
  </si>
  <si>
    <t>架构师java（合伙人）</t>
  </si>
  <si>
    <t>广州点汇新能源技术有限公司</t>
  </si>
  <si>
    <t>职位亮点五险一金绩效奖金全勤奖带薪年假定期体检员工旅游节日福利</t>
  </si>
  <si>
    <t>职位描述技能要求：Java系统架构后台开发岗位职责:1.主要技术性要强一点,解决一些开发上的技术问题2.负责部门产品及项目后端的设计与开发; 3.负责内部工具、组件、基础服务的设计与开发； 4.与前端开发人员配合，高质量完成系统后端业务的开发工作； 5.根据项目需求，需要参与一些前端开发的工作。6.在项目迭代周期内完成代码编写、代码自测，保持良好的编码风格；7.根据测试结果修改问题，完成项目优化及维护。任职要求：1、计算机相关专业全日制本科以上学历，1年以上互联网公司工作经验，能够独立完成简单项目的设计研发，会设计自己模块的性能测试方案。2、熟悉常用算法和数据结构，HTTP 协议、TCP 网络编程、Web 分布式架构设计、缓存设计中的 3 项以上技术。3、具有良好的代码风格，极强的质量意识，善用研发工具提高工作效率，优先依靠技术而不是人力做事。4、有 Mysql、Redis、Kafka 的实际使用经验，能了解其基本原理。5、有分布式技术、微服务架构经验者优先。6、有较强的沟通能力和团队合作能力。 抗压能力强。7、有带过团队经验,具有互联网背景和管理经验者优先8、负责公司开发上的一些技术支持</t>
  </si>
  <si>
    <t>能源/矿产/采掘/冶炼,电子技术/半导体/集成电路,环保</t>
  </si>
  <si>
    <t>职位亮点创业公司项目奖金股权分红</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</si>
  <si>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</si>
  <si>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UI Developer ( Banking IT)</t>
  </si>
  <si>
    <t>成都林恩企业管理咨询有限公司</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</si>
  <si>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</si>
  <si>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APS售前支持顾问（广州）</t>
  </si>
  <si>
    <t>专业服务/咨询(财会/法律/人力资源等),计算机软件,IT服务(系统/数据/维护),银行</t>
  </si>
  <si>
    <t>Java高级开发工程师-DZ</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</si>
  <si>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</si>
  <si>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</si>
  <si>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</si>
  <si>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</si>
  <si>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PHP开发工程师(高级)</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</si>
  <si>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</si>
  <si>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职位亮点五险一金餐补带薪年假定期体检节日福利员工旅游全勤奖</t>
  </si>
  <si>
    <t>职位描述工作职责：1、负责承接需求分析人员需求规格，根据需求规格进行方案设计；1、协作业务需求分析和软件设计，负责核心代码的实现；2、负责数据库设计、系统详细设计和核心业务编码工作；3、解决项目中的架构问题和技术难题，负责关键技术难点的攻关和预研。任职资格：1、本科以上学历，计算机相关专业；2、5年以上的IT技术经验、丰富的系统分析及系统设计经验；3、具有WEB,J2EE开发能力（spring/mybatis/bootstrap/angularjs/activiti）；4、熟练掌握mySQL、postgre SQL、Oracle等主流数据库；5、熟练掌握Tomcat等服务器的设置与部署， 熟悉Maven等项目构建工具；6、有良好的面向对象程序设计思想，有较强的模块设计和数据库设计能力。</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</si>
  <si>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</si>
  <si>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高级java开发工程师-信息技术-移动IT</t>
  </si>
  <si>
    <t>K/3 Cloud 实施工程师</t>
  </si>
  <si>
    <t>1.6万-2.2万</t>
  </si>
  <si>
    <t>职位亮点五险一金补充医疗保险股票期权年终分红餐补定期体检带薪年假周末双休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</si>
  <si>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</si>
  <si>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职位亮点周末双休五险一金绩效奖金带薪年假不加班定期体检</t>
  </si>
  <si>
    <t>Java Web软件工程师</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</si>
  <si>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</si>
  <si>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北京江河惠远科技有限公司</t>
  </si>
  <si>
    <t>1.6万-3万</t>
  </si>
  <si>
    <r>
      <rPr>
        <rFont val="Calibri"/>
        <sz val="9.0"/>
      </rPr>
      <t>1000-9999</t>
    </r>
    <r>
      <rPr>
        <rFont val="宋体"/>
        <sz val="9.0"/>
      </rPr>
      <t>人</t>
    </r>
  </si>
  <si>
    <t>职位亮点五险一金绩效奖金带薪年假餐补定期体检员工旅游节日福利通讯补助</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</si>
  <si>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</si>
  <si>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高级Java开发</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</si>
  <si>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</si>
  <si>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</si>
  <si>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职位描述技能要求：Java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</si>
  <si>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职位亮点带薪年假定期体检弹性工作五险一金</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</si>
  <si>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</si>
  <si>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自动化测试（包三餐）</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</si>
  <si>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</si>
  <si>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深圳数通科技有限公司</t>
  </si>
  <si>
    <t>Java高级开发工程师-上海</t>
  </si>
  <si>
    <t>1.6万-2万</t>
  </si>
  <si>
    <t>职位亮点带薪年假定期体检员工旅游交通补助餐补周末双休年终奖金六险一金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</si>
  <si>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</si>
  <si>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</si>
  <si>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1.6万-2.8万</t>
  </si>
  <si>
    <t>职位亮点五险一金补充医疗保险员工旅游定期体检年底双薪绩效奖金股票期权</t>
  </si>
  <si>
    <t>互联网/电子商务,交通/运输,租赁服务,中介服务</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</si>
  <si>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</si>
  <si>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职位亮点创业公司周末双休五险一金节日福利弹性工作</t>
  </si>
  <si>
    <t>广州粤芯半导体技术有限公司</t>
  </si>
  <si>
    <t>职位描述职位描述：1、大学本科及以上学历，5年以上JAVA开发经验；2、熟悉Linux操作系统及常用命令；3、熟悉linux下Tomcat、Jboss应用服务器的配置、部署；4、熟悉至少一种（Mysql、Oracle、SQL Server等）主流关系型数据库开发，熟练掌握SQL语句的编写；5、熟悉Java EE技术，对各种开源的软件如Spring、Struts、hibernate/mybatis等有深入的了解；熟悉SpringBoot微服务架构更佳；6、懂得单元测试的相关知识，懂得各种单元测试覆盖率的含义及应用；7、具有良好的学习能力、沟通理解能力，乐于承担工作压力，富有团队精神，具有财务类、金融类大型项目开发经验者优先考虑；</t>
  </si>
  <si>
    <t>租赁20-99人</t>
  </si>
  <si>
    <t>职位亮点餐补五险一金每年多次调薪节日福利</t>
  </si>
  <si>
    <t>职位亮点免费班车包住周末双休五险一金通讯补助包吃</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</si>
  <si>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</si>
  <si>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</si>
  <si>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日企PHP技术主管(编号111855) 英语必须</t>
  </si>
  <si>
    <t>1.6万-3.3万</t>
  </si>
  <si>
    <t>职位亮点五险一金加班补助包住周末双休餐补</t>
  </si>
  <si>
    <t>职位描述技能要求：分布式云计算J2EE岗位职责：中高级Java技能要求：srping cloud，微服务，J2EE，saas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2. 有SaaS平台设计开发经验者优先；3.精通J2EE系统架构，深刻理解J2EE架构的优缺点，具有大型基于J2EE体系结构的项目规划、系统架构设计、开发经验，精通J2EE设计模式；4.熟悉服务化思想，有过服务规划、设计、标准规范制定者优先；5.熟悉SOA架构，REST等技术相关的项目经验，有dubbo、spring boot/spring cloud等其中一种以上应用经验者优先；6. 熟悉Mysql开发，有较强的SQL编写能力；7.精通基于Web的应用程序开发，有在springboot、springcloud、myBatis等框架下的实际开发经验；加分项：有SaaS平台设计开发经验、Spring Boot+Spring Cloud要了解容器技术，devops相关技术，分布式相关程序部署，架构经验。</t>
  </si>
  <si>
    <t>Golang 服务端游戏开发</t>
  </si>
  <si>
    <t>职位亮点法定假期带薪年假五险一金</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</si>
  <si>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</si>
  <si>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</si>
  <si>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.net开发-广州-03405</t>
  </si>
  <si>
    <t>博彦科技股份有限公司</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</si>
  <si>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</si>
  <si>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职位亮点每年多次调薪周末双休五险一金年底双薪全勤奖定期体检节日福利加班补助</t>
  </si>
  <si>
    <t>职位描述技能要求：分布式JSJavaJ2EE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</si>
  <si>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</si>
  <si>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ETL工程师</t>
  </si>
  <si>
    <t>群邑（上海）广告有限公司</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</si>
  <si>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</si>
  <si>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职位亮点弹性工作年底双薪餐补五险一金定期体检</t>
  </si>
  <si>
    <t>JAVA工程师（交易结算事业部）</t>
  </si>
  <si>
    <t>职位亮点每年多次调薪全勤奖五险一金</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</si>
  <si>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</si>
  <si>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有丰富GO和Python开发经验者优先薪酬福利： 1、薪资高于行业平均水平，底薪+绩效奖金+全勤奖。 2、工作时间：大小周制度，8小时工作制（周一至周五：8:30—18:00，午休1.5小时；）。 3、完善的福利（高于国家法定标准的年休假）、入职即缴纳五险一金。 4、提供住宿（内置热水器、单独卫生间、浴室）；公司内设有茶水间，提供微波炉与冰箱，每周定期下午茶等。 5、公司设有健身房，每周定期举办瑜伽课、舞蹈课等课堂教学。 6、公司提供团建经费，不定期聚餐、各项文体活动、节假日福利以及长/短途旅行等。                                     地址：深圳市龙岗区平湖华南城1号交易广场6楼A区前台                 联系人：黄女士联系邮箱：1172082425@qq.com 联系手机：13428955259（同步微信号）</t>
  </si>
  <si>
    <t>职位描述技能要求：oracleC/S结构WinformC#岗位职责：负责投资管理平台的项目开发工作。岗位要求：1年以上开发经验，懂oracle数据库，C/S结构，winform服务端和前端，掌握C#基础开发技术、熟悉SQL。</t>
  </si>
  <si>
    <t>职位亮点五险一金绩效奖金补充医疗保险餐补通讯补助定期体检</t>
  </si>
  <si>
    <t>视觉算法助理工程师[广州]</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</si>
  <si>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</si>
  <si>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职位描述技能要求：分布式J2EEJava任职要求：1. 本科及以上学历，计算机及相关专业； 2. 3年以上软件开发经验，2年Web应用开发经验； 3. 精通Java，熟练使用缓存、消息、MySQL等技术；工作内容：1.据项目任务计划按时完成代码的开发，确保安全、质量和性能 2.完善中间件、DevOps等相关产品的功能和开发工作福利待遇：1、带薪年假5~15天。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</si>
  <si>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</si>
  <si>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</si>
  <si>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</si>
  <si>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流程开发工程师</t>
  </si>
  <si>
    <t>职位描述技能要求：分布式J2EEJava任职要求：1. 本科及以上学历，计算机相关专业； 2. 至少3年以上Java开发经验，编程基础扎实，理解io、多线程、集合等基础框架，对JVM原理有一定的了解； 3. 熟悉Spring、iBatis等开源框架，熟悉各种常用设计模式；  4. 能熟练使用MySQL数据库，对数据库表有独立的设计能力； 5. 熟悉Linux常用命令，能使用linux命令排查定位线上问题； 6. 有处理高并发请求架构经验优先，有大型互联网企业工作背景优先； 7. 要求较强的责任心，具有良好的学习能力，沟通技能，团队合作能力。福利待遇：1、带薪年假5~15天。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</si>
  <si>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</si>
  <si>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</si>
  <si>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职位描述工作职责：1）  负责承接需求分析人员需求规格，根据需求规格进行方案设计；2）  协作业务需求分析和软件设计，负责核心代码的实现；3）  负责数据库设计、系统详细设计和核心业务编码工作；4）  解决项目中的架构问题和技术难题，负责关键技术难点的攻关和预研。任职资格：1）  本科以上学历，计算机相关专业；2）  5年以上的IT技术经验、丰富的系统分析及系统设计经验；3）  具有WEB,J2EE开发能力（spring/mybatis/bootstrap/angularjs/activiti）；4）  熟练掌握mySQL、postgre SQL、Oracle等主流数据库；5）  熟练掌握Tomcat等服务器的设置与部署， 熟悉Maven等项目构建工具；6）  有良好的面向对象程序设计思想，有较强的模块设计和数据库设计能力。</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</si>
  <si>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</si>
  <si>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联通(广东)产业互联网有限公司</t>
  </si>
  <si>
    <t>职位亮点五险一金带薪年假加班补助定期体检年终分红高温补贴</t>
  </si>
  <si>
    <t>1.6万-2.9万</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</si>
  <si>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</si>
  <si>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r>
      <rPr>
        <rFont val="Calibri"/>
        <sz val="9.0"/>
      </rPr>
      <t>1000-9999</t>
    </r>
    <r>
      <rPr>
        <rFont val="宋体"/>
        <sz val="9.0"/>
      </rPr>
      <t>人</t>
    </r>
  </si>
  <si>
    <t>Java  web</t>
  </si>
  <si>
    <t>职位亮点五险一金周末双休年终分红高温补贴包吃</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</si>
  <si>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</si>
  <si>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广州鼎盛互动网络科技有限公司</t>
  </si>
  <si>
    <t>职位亮点周末双休五险一金带薪年假定期体检</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</si>
  <si>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</si>
  <si>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职位亮点五险一金绩效奖金全勤奖交通补助弹性工作员工旅游节日福利年终分红</t>
  </si>
  <si>
    <t>职位亮点五险一金加班补助弹性工作定期体检员工旅游节日福利</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</si>
  <si>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</si>
  <si>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职位描述1. 3年以上J2EE软件开发经验；熟练使用Spring、SpringMVC，Mybatis，有Springboot,Spring clound 使用经验尤佳;2. 熟悉Java语言，理解IO、多线程、集合等基础框架，了解JVM原理；3. 熟悉SQL Server、MysqL、Qracle等主流数据库开发，熟悉一种NoSQL数据库;4. 熟悉分布式缓存、消息中间件等，包括Rabbitmq、Zookeeper、Redis、Nginx、Tomcat等5. 熟悉常见设计模式，具备良好的编码习惯；6. 熟悉Scrum等敏捷开发模式；</t>
  </si>
  <si>
    <t>恒大集团有限公司</t>
  </si>
  <si>
    <t>跨领域经营,跨领域经营</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</si>
  <si>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</si>
  <si>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H5高级前端开发工程师</t>
  </si>
  <si>
    <t>售前支持工程师</t>
  </si>
  <si>
    <t>职位亮点五险一金年底双薪绩效奖金弹性工作节日福利全勤奖交通补助员工旅游</t>
  </si>
  <si>
    <t>Java开发工程师（金蝶账无忧）</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</si>
  <si>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</si>
  <si>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职位亮点周末双休五险一金年底双薪绩效奖金补充医疗保险定期体检带薪年假</t>
  </si>
  <si>
    <t>IOS开发工程师</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</si>
  <si>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</si>
  <si>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MES软件实施工程师</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</si>
  <si>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</si>
  <si>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</si>
  <si>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职位亮点五险一金年底双薪通讯补助补充医疗保险定期体检全勤奖带薪年假</t>
  </si>
  <si>
    <t>职位描述职位职责：1、负责金蝶账无忧后台代码的功能开发；2、金蝶账无忧后台代码的设计重构与性能优化；3、金蝶账无忧产品的客户反馈处理与支持。任职要求：1、全日制大学本科以上学历，有3年以上java开发工作经验；2、精通Java和JavaEE、熟悉Java性能分析与提升；3、熟悉使用Spring、Struts、ibatis等主流第三方开源框架；4、熟悉产品架构设计相关知识；5、具有熟悉Tomcat等开源服务器代码经验者优先。</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</si>
  <si>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</si>
  <si>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Java开发(微服务）统招本科计算机-wyl</t>
  </si>
  <si>
    <t>网络客服</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</si>
  <si>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</si>
  <si>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职位亮点五险一金绩效奖金年终分红全勤奖带薪年假节日福利</t>
  </si>
  <si>
    <t>高级研发工程师/高级JAVA开发工程师</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</si>
  <si>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</si>
  <si>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3D引擎开发工程师</t>
  </si>
  <si>
    <t>职位亮点不加班周末双休保险核心项目全勤奖餐补绩效奖金</t>
  </si>
  <si>
    <t>职位描述技能要求：J2EEJavaJSMySQL1、JAVA开发工程师，全日制本科及以上学历，计算机科学与技术、软件工程等计算机相关专业；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8、有金融行业IT开发经验者优先考虑。</t>
  </si>
  <si>
    <t>职位亮点节日福利五险一金年底双薪绩效奖金包吃带薪年假弹性工作员工旅游</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</si>
  <si>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</si>
  <si>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</si>
  <si>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it测试工程师</t>
  </si>
  <si>
    <t>广州百济新特药业连锁有限公司</t>
  </si>
  <si>
    <t>医药/生物工程,互联网/电子商务,零售/批发,医疗/护理/美容/保健/卫生服务</t>
  </si>
  <si>
    <t>职位亮点五险一金交通补助餐补带薪年假补充医疗保险定期体检高温补贴</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</si>
  <si>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</si>
  <si>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职位描述技能要求：分布式J2EEJava任职要求：1. 熟悉Java开发语言，多线程、集合等基础框架；2. 熟悉Java EE相关的主流开源框架，如Spring、MyBatis,Dubbo 等；3 熟练使用关系型数据库（如MySQL、PostgreSQL等）和 NOSQL 如Redis；4. 熟悉 MVVM 相关框架如 Vue.js,ElementUI 等,对表现与数据分离、Web语义化等有深刻理解者优先工作内容：负责海外投放端服务福利待遇：1、带薪年假5~15天。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</si>
  <si>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Java开发（广州银行）</t>
  </si>
  <si>
    <t>中高级Java开发工程师（外包-沃尔玛）</t>
  </si>
  <si>
    <t>职位亮点五险一金绩效奖金交通补助餐补定期体检员工旅游高温补贴节日福利</t>
  </si>
  <si>
    <t>职位描述1、协助新系统的开发和管理，开发相关java需求2、开发语言：java、SQL，操作系统：linux（shell命令），数据库：Oracle，工具：熟练使用tomcat、类似myeclipse的开发工具3、有国际业务相关系统开发经验优先/4、沟通能力强、具备一定的设计能力、有责任心、有团队合作精神、工作积极主动</t>
  </si>
  <si>
    <t>职位亮点五险一金年底双薪绩效奖金员工旅游项目奖金定期团建带团队节日福利</t>
  </si>
  <si>
    <t>深圳奥统平技术有限公司</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</si>
  <si>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</si>
  <si>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</si>
  <si>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广州金中网络技术有限公司</t>
  </si>
  <si>
    <t>职位亮点年底双薪绩效奖金全勤奖带薪年假节日福利不加班五险五险一金</t>
  </si>
  <si>
    <t>职位亮点五险一金周末双休带薪年假节日福利包吃包住绩效奖金弹性工作</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</si>
  <si>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</si>
  <si>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职位亮点包吃包住14薪年终分红员工旅游</t>
  </si>
  <si>
    <t>职位描述岗位职责：1、拥有良好的沟通能力，能够根据业务需求分析系统要点及系统开发点；2、主动性强，能学习和研究新技术以满足产品对架构的需求；3、负责技术需求的调研，技术可行性分析，系统架构的设计、优化；4、有带领4-5人团队的项目开发的经验，按照需求进行设计开发，解决开发中所遇到的技术难题；5、完成模块详细设计与开发；6、指导其他开发工程师的学习和工作。 任职要求：1、本科以上学历，特别优秀者不限学历，4年及以上Java软件开发项目工作经验，有3个以上大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MVC开发架构模式，熟练掌握各种开源框架，如Spring、mybatis等；5、熟练掌握web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11、逻辑思路清晰，较强的创新能力，有良好的计划和执行能力</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</si>
  <si>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</si>
  <si>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1.7万-2.3万</t>
  </si>
  <si>
    <t>职位亮点周末双休五险一金绩效奖金交通补助带薪年假补充医疗保险定期体检员工旅游</t>
  </si>
  <si>
    <t>01863-软件实施工程师</t>
  </si>
  <si>
    <t>四川科伦药业股份有限公司</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</si>
  <si>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</si>
  <si>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职位亮点五险一金绩效奖金交通补助通讯补助带薪年假弹性工作</t>
  </si>
  <si>
    <t>好贷天下信息技术(北京)有限公司</t>
  </si>
  <si>
    <t>职位描述岗位职责：负责落实公司向广东省医院客户提供的包括PIVAS在内的医院项目信息化系统，包括推广、实施和开发；任职要求：1、具有一定信息化管理领域（包括业务流程重组、信息化项目管理、系统运维管理）工作经验；2、了解IT应用主流技术的发展方向，熟悉数据库(SQLSERVER\ORCAL的基本操作；熟悉C#语言者优先；3、具备一定的组织、协调、沟通能力；4、有良好的亲和力、学习能力，有吃苦耐劳精神；5、能适应较长时间的短途出差；</t>
  </si>
  <si>
    <t>职位亮点五险一金年底双薪绩效奖金全勤奖带薪年假节日福利员工旅游定期体检</t>
  </si>
  <si>
    <t>职位描述岗位职责：1、根据项目要求，完成模块设计、编码实现、单元测试等工作，以及相关技术文档的编写；2、根据用户反馈，及时修复bug及遗留问题；3、完成日常的项目维护、接口调试及新版本升级等工作； 任职要求：1、计算机相关专业，本科以上学历，有3年以上相关项目经验，互联网架构经验的优先；2、熟练掌握面向对象的设计模式和编程思想，熟悉J2EE架构；3、熟悉SpringMVC、MyBatis、Hibernate等主流开源框架；4、至少熟悉一种数据库技术如Mysql/SqlServer/MongoDB等，能熟练运用数据库语言，数据库优化等；5、熟悉Linux操作系统；熟悉Tomcat、JBoss等服务器；6、沟通能力强、思维清晰、能够准确理解需求，工作认真细致，责任感强，自学能力强，能够承担一定的工作压力，有良好的团队协作意识。</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</si>
  <si>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</si>
  <si>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</si>
  <si>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研发工程师（JAVA）(J11790)</t>
  </si>
  <si>
    <t>职位亮点五险一金年底双薪绩效奖金加班补助餐补交通补助带薪年假弹性工作</t>
  </si>
  <si>
    <t>深圳市优讯通信息技术有限公司</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</si>
  <si>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</si>
  <si>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后端开发工程师（校招）</t>
  </si>
  <si>
    <t>北京云测信息技术有限公司</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</si>
  <si>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</si>
  <si>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职位亮点五险一金绩效奖金餐补弹性工作定期体检</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</si>
  <si>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</si>
  <si>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职位亮点五险一金年底双薪加班补助带薪年假弹性工作员工旅游节日福利定期体检</t>
  </si>
  <si>
    <t>技术开发</t>
  </si>
  <si>
    <t>广东花城职业培训学院</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</si>
  <si>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全日制本科或以上学历，计算机及相关专业，3-5年相关工作经验；2、熟悉三大框架，熟悉Java编程环境，熟练掌握Java；3、有良好的编程习惯及优秀的文档写作及管理能力；4、强烈的责任心，具有团队精神和创新精神；福利待遇：1、平常福利：提供下午茶、常设零食柜；2、保险奖金：养老保险、保险、工伤保险、生育保险、失业保险；年终奖、绩效奖金、年底双薪，节日福利、过节礼物、春节红包、微信红包等；3、团队建设：不定期举行部门活动、文体活动，公司举行一到两次集体旅游，在司服务满一定年限可享受公费出国旅游、培训机会；4、有薪假期：法定节假日、年休假、婚假、产假、陪产假、丧假等假期。对于一些小节日也会有放假或者礼品、红包等；（节日时必须守候公司微信群会有一大波红包雨来临哦~）6、培训制度：公司内部培训文件完善，一般会实行一带一的培训，根据每位员工的特点及综合能力，进行培训。企业扁平化管理，为每一位员工提供公平、公正、公开的发展平台，快乐工作，付出有回报。7、晋升机制：公司提倡内部提拨，管理岗位空缺，优先考虑内部员工。</t>
  </si>
  <si>
    <t>深圳市宝杩联实业发展有限责任公司</t>
  </si>
  <si>
    <t>职位亮点全勤奖年终分红员工旅游节日福利五险定期团建绩效奖金免费停车</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</si>
  <si>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</si>
  <si>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职位亮点每年多次调薪五险一金带薪年假餐补定期体检员工旅游节日福利14薪</t>
  </si>
  <si>
    <t>RPA顾问（RPA工程师）</t>
  </si>
  <si>
    <t>怡和科技（上海）有限公司广州分公司</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</si>
  <si>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</si>
  <si>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贸易/进出口,其他</t>
  </si>
  <si>
    <t>职位亮点五险一金绩效奖金带薪年假补充医疗保险弹性工作试用期全额公司重点项目全额公积金</t>
  </si>
  <si>
    <t>职位亮点五险一金带薪年假节日福利绩效奖金周末双休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</si>
  <si>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</si>
  <si>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职位描述l  工作职责1)    负责前端页面及后端Server研发、测试、优化、运维等工作;2)    参与系统分析和设计、技术相关文档编写；3)    负责系统开发相关的重点、难点的技术攻坚;4)    负责客户现场短期运维和问题反馈及解决;5)    负责与客户沟通新需求，并转化为任务.l  职位要求1)    计算机相关本科及以上学历，如有特殊技能大专也可；2)    1年及以上项目或产品研发经验，经历过项目或产品的全生命周期；3)    具备独立解决问题的能力，积极主动的沟通意识、良好的沟通能力，能够与团队成员进行有效的沟通与合作;4)    具有较强的学习能力和问题解决能力;5)    代码结构具备一定的设计能力;6)    可接受不定期出差.l  技术要求1)    熟练使用JAVA语言，熟悉JAVA常用设计模式，对面向对象编程有深入理解;2)    至少使用过一种前端技术,如：AngularJS、Vue等,熟悉HTML5、CSS;3)    熟练使用Maven构建项目;4)    至少使用/部署过一种以上关系型数据库(Oracle、SQL Server、MySQL等)；5)    至少使用/部署过一种以上分布式数据库(MongoDB、HBase、ElasticSearch等);6)    了解消息中间件,如:RocketMQ、Kafka等;7)    了解分布式计算框架,如:Spark、MapReduce、Storm、Flink等;8)    熟练使用IntelliJ Idea等开发工具;9)    对微服务架构、前后端分离技术有一定理解;10)  对硬件服务器、网络部署有一定了解;l  优先考虑条件1)    熟悉Linux命令并可以进行简单的Shell脚本编写者优先;2)    熟悉大数据相关组件的原理、使用、部署和运维者优先;3)    具有招投标技术文档编写经验者优先;4)    参与写过售前解决方案和售前技术交流者优先;5)    具有数据清洗、挖掘、分析预测经验者优先;6)    英语6级以上优先.</t>
  </si>
  <si>
    <t>广州市紫日计算机科技有限公司</t>
  </si>
  <si>
    <t>职位亮点五险一金绩效奖金带薪年假节日福利员工旅游周末双休项目奖金定期团建</t>
  </si>
  <si>
    <t>职位亮点绩效奖金交通补助通讯补助带薪年假员工旅游节日福利周末双休五险商业险</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</si>
  <si>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</si>
  <si>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</si>
  <si>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广州佳圣信息科技有限公司</t>
  </si>
  <si>
    <t>.NET开发工程师HN18062</t>
  </si>
  <si>
    <t>职位亮点五险一金年底双薪绩效奖金年终分红通讯补助带薪年假补充医疗保险</t>
  </si>
  <si>
    <t>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</si>
  <si>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高级java开发工程师（北京）</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</si>
  <si>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</si>
  <si>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</si>
  <si>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</si>
  <si>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职位亮点五险一金年终分红带薪年假项目奖金公司重点项目</t>
  </si>
  <si>
    <t>职位描述技能要求：JavaMySQL职位信息1、负责系统架构设计,承担核心基础模块、业务功能实现、程序设计���数据库设计和编码实现2、参与需求调研、需求分析.软件设计,提写产品概要设计、详细设计、接口设计等相关文档3、负责新技术、新课题的研究与开发,负责对外沟通和对内技术培训4、参与技术团队的建设和管理任职要求：1、精通Java语言和JavaEE平台开发，能够熟练使用框架Spring、mybatis等；2、熟悉数据结构和常规的算法模型；3、三年以上Java实际开发经验，具有项目功能设计、开发经验。4、熟练掌握mysql数据库，SQL脚本编写熟练；5、熟练掌握redis、mongodb的使用6、工作认真负责、积极主动、学习能力强，有探索精神、有较强沟通能力、良好的团队协作能力，对工作有热情，能够在一定压力下工作；</t>
  </si>
  <si>
    <t>爱睿智健康科技(北京)有限公司</t>
  </si>
  <si>
    <t>Java中级开发工程师 (职位编号：06)</t>
  </si>
  <si>
    <t>深圳哲彦信息技术有限公司</t>
  </si>
  <si>
    <t>职位亮点周末双休五险一金年底双薪绩效奖金带薪年假补充医疗保险定期体检节日福利</t>
  </si>
  <si>
    <t>实施/客户化/售后工程师</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</si>
  <si>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</si>
  <si>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职位描述1、熟练运用Java开发环境和项目构建；2、熟练应用JSP/Servlet/JDBC/JavaBean的MVC模式开发项目；3、熟练使用Struts,Hibernate,Spring等框架进行整合项目开发；4、熟悉数据库MySql语言；5、有linux使用经验更好</t>
  </si>
  <si>
    <t>职位亮点五险一金交通补助餐补带薪年假弹性工作包吃包住定期体检</t>
  </si>
  <si>
    <t>深圳点开智能科技有限公司</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</si>
  <si>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</si>
  <si>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网家科技有限责任公司</t>
  </si>
  <si>
    <t>互联网/电子商务,零售/批发,房地产/建筑/建材/工程,计算机硬件</t>
  </si>
  <si>
    <t>职位亮点五险一金绩效奖金节日福利员工旅游定期团建</t>
  </si>
  <si>
    <t>职位描述要求：1.大专及以上学历，3-5年工作经验2.精通Springboot开源框架，对Springcloud微服务体系有较深的理解3.精通Springmvc、mybatis、mysql、多线程、redis及rabbitMQ4.熟练使用Maven、Tomcat、git等工具进行开发5.有大数据、高并发经验优先</t>
  </si>
  <si>
    <t>职位亮点五险一金绩效奖金带薪年假餐补</t>
  </si>
  <si>
    <t>成都鹏业软件股份有限公司</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</si>
  <si>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</si>
  <si>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Java课件研发工程师</t>
  </si>
  <si>
    <t>八爪鱼互动(北京)科技有限公司</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</si>
  <si>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</si>
  <si>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软件开发工程师（2019校招）</t>
  </si>
  <si>
    <t>职位描述工作职责：java软件工程师     1、主要负责深圳项目的升级开发与维护。负责项目完善优化工作以及根据客户的要求完成功能升级和新功能的开发。2、参与公司其他JAVA项目开发。招聘要求：1、计算机相关专业，大专以上学历，3年及以上JAVA开发经验；2、熟悉 Ajax 开发，熟练掌握JSP、Servlet、XML、JDBC 等 J2EE 关键技术；3、熟悉 Spring + Hibernate(或Mybatis) 框架；4、熟悉 TOMCAT、WebLogic 等服务软件；5、熟悉 MySQL, Oracle等数据库大型数据库；6、熟悉 jquery,extjs等脚本框架。7、较强的逻辑思维能力、学习能力，具备独立完成工作能力，能快速适应新的工作环境；8、 具备高度的责任心，有诚实守信、刻苦钻研和吃苦耐劳精神9、良好的沟通协调能力，具备良好的自律能力和纪律性。公司福利—加入鹏业软件，您将拥有◆公司内部晋升晋级机会；◆完善的社保政策；◆午餐补助及餐后水果；◆带薪年假；◆周末双休和法定节假日；◆节日、生日福利；◆年终奖；◆面向全体员工的充电培训机会；◆丰富的员工活动：旅游、文娱活动。</t>
  </si>
  <si>
    <t>职位亮点五险一金带薪年假加班补助</t>
  </si>
  <si>
    <t>职位亮点住房补贴周末双休带薪年假员工旅游定期体检补充医疗保险五险一金餐补</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</si>
  <si>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</si>
  <si>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</si>
  <si>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招聘经理</t>
  </si>
  <si>
    <r>
      <rPr>
        <rFont val="Calibri"/>
        <sz val="9.0"/>
      </rPr>
      <t>100-499</t>
    </r>
    <r>
      <rPr>
        <rFont val="宋体"/>
        <sz val="9.0"/>
      </rPr>
      <t>人</t>
    </r>
  </si>
  <si>
    <t>中高级java开发工程师（供应链金融方向）</t>
  </si>
  <si>
    <t>职位亮点绩效奖金加班补助带薪年假定期体检员工旅游节日福利交通补助五险一金</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</si>
  <si>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</si>
  <si>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北京安软信息科技有限公司</t>
  </si>
  <si>
    <t>职位亮点包住餐补通讯补助定期体检节日福利绩效奖金弹性工作周末双休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</si>
  <si>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</si>
  <si>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职位描述技能要求：区块链供应链金融泛金融领域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</si>
  <si>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程序员（技术）</t>
  </si>
  <si>
    <t>广州淘心互销电子商务有限公司</t>
  </si>
  <si>
    <t>深圳市南伽科技信息有限公司</t>
  </si>
  <si>
    <t>职位亮点全勤奖餐补带薪年假员工旅游节日福利定期团建五险</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</si>
  <si>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</si>
  <si>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职位亮点五险一金年底双薪绩效奖金年终分红餐补定期体检员工旅游节日福利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</si>
  <si>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</si>
  <si>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6、有亚马逊电商开发经验的优先7、熟悉Linux基本操作，熟悉git</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</si>
  <si>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</si>
  <si>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北京和信融慧信息科技有限公司</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</si>
  <si>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</si>
  <si>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20k高级java开发工程师</t>
  </si>
  <si>
    <t>职位亮点五险一金带薪年假周末双休定期体检节日福利绩效奖金十四薪定期团建</t>
  </si>
  <si>
    <t>上海隆长信息技术有限公司</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</si>
  <si>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</si>
  <si>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资深U3D开发工程师</t>
  </si>
  <si>
    <t>职位亮点绩效奖金节日福利年底双薪弹性工作每年多次调薪</t>
  </si>
  <si>
    <t>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</si>
  <si>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职位亮点五险一金年底双薪绩效奖金带薪年假补充保险定期体检员工旅游</t>
  </si>
  <si>
    <t>职位亮点五险一金年底双薪全勤奖带薪年假定期体检</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</si>
  <si>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</si>
  <si>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Java高级开发工程师（03）</t>
  </si>
  <si>
    <t>深圳市全容科技有限公司</t>
  </si>
  <si>
    <t>广东丰德科技有限公司</t>
  </si>
  <si>
    <t>职位亮点五险一金年底双薪补充医疗保险加班补助弹性工作周末双休每年多次调薪股票期权</t>
  </si>
  <si>
    <t>职位亮点五险一金年底双薪加班补助带薪年假定期体检员工旅游节日福利</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</si>
  <si>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</si>
  <si>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</si>
  <si>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技术开发人员</t>
  </si>
  <si>
    <t>上海小红马供应链有限公司</t>
  </si>
  <si>
    <t>广州极飞科技有限公司</t>
  </si>
  <si>
    <t>互联网/电子商务,计算机软件,航空/航天研究与制造,电子技术/半导体/集成电路</t>
  </si>
  <si>
    <t>职位亮点五险一金年终分红全勤奖餐补带薪年假定期体检员工旅游节日福利</t>
  </si>
  <si>
    <t>职位亮点五险一金绩效奖金加班补助包吃带薪年假员工旅游高温补贴节日福利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</si>
  <si>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</si>
  <si>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网络维护</t>
  </si>
  <si>
    <t>职位描述岗位职责：1.参与产品调研和产品规划。2.在项目中承担核心功能开发3.产品业务的数据库需求沟通、功能模块设计与研发。4.分析并解决开发过程中的疑难问题。5.编写代码，编写设计与开发等技术文档。6.对方案实施进行技术支持。7.持续优化现有数据库架构，并负责新技术的预约以及实现。8.其他职责：严格贯彻公司制度和决议，及时完成上级交办的临时工作和需要配合其他岗位的工作。 任职要求：1.计算机、软件工程相关专业大专及以上学历，三年（含）以上Java和ERP办公软件开发经验,熟悉软件开发流程。2.具备基本文字功底和语言组织能力，能独立编写软件产品设计与开发等技术文档。3.熟练掌握Java开发基础技术(如：EJB、JSP、Applet、 Servlet等),熟悉应用服务器的安装、配置和部署；熟悉和理解Java开发各层次框架，如struts、spring、 hibernate、mybatis等，至少熟练掌握一种框架；能熟练使用JQuery、Ajax、JSON、CSS等技术；熟悉Oracle、MySQL等至少一种关系型数据库的配置应用与维护，有良好的数据库操作管理能力；了解ANDROID/IOS/WEB各岗位基本技能，能与相关岗位员工进行交流。4.具备良好的逻辑分析能力和数据敏感性，能利用数据进行功能迭代的预判。5.具备良好的信息收集与归纳能力、判断与分析能力、风险管控能力、系统思考能力、产品分析能力、问题解决能力、承压能力、学习能力和创新能力。6.诚信、廉洁、忠诚，有一定的专业性，有强烈的责任心，具备优秀的敬业精神，有强烈的成就动机，主动积极地完成各项工作。7.具备优秀的客户导向意识、服务意识、创新意识和保密意识，关注细节、关注组织承诺。</t>
  </si>
  <si>
    <t>日语Java开发工程师</t>
  </si>
  <si>
    <t>职位亮点五险一金绩效奖金创业公司周末双休</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</si>
  <si>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</si>
  <si>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</si>
  <si>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职位亮点五险一金加班补贴海外出差周末双休年终分红</t>
  </si>
  <si>
    <t>职位描述技能要求：日语Java开发岗位职责：1.参与软件工程系统的设计、开发、测试等过程；2.协助项目管理者保证项目的质量；3.负责工程中主要功能的代码实现； 4.解决工程中的关键问题和技术难题； 5.对新员工进行指导帮忙；岗位要求：1、大专及以上学历,计算机相关专业；2、具有3年以上Java开发经验。3、精通J2EE主流开发框架，有使用Spring、Hibernate/Ibatis、Struts等Java开源框架的经验4、具备良好的编写关系型数据库结构化查询语句及存储过程开发的能力,熟悉以下至少一种关系型数据库系统：Sql Sever、Oracle等；3、具有较强的沟通协调能力；4、能服从组织安排，听从领导安排；5、会日语优先。能接受海外出差。--------------------------------------联系人：职人网电话：0755-23321377邮箱：list@zhiren.ren更多职位请猛戳我→http://www.zhiren.ren </t>
  </si>
  <si>
    <t>自动化测试开发工程师</t>
  </si>
  <si>
    <t>职位亮点五险一金周末双休包吃定期体检节日福利每年多次调薪</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</si>
  <si>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</si>
  <si>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U3D高级软件工程师</t>
  </si>
  <si>
    <t>媒体/出版/影视/文化传播,房地产/建筑/建材/工程,互联网/电子商务</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</si>
  <si>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</si>
  <si>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大数据应用开发(高级)</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</si>
  <si>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</si>
  <si>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膜法世家</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</si>
  <si>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</si>
  <si>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职位亮点五险一金绩效奖金全勤奖包住带薪年假全额公积金</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</si>
  <si>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</si>
  <si>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水质数采开发工程师</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</si>
  <si>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</si>
  <si>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深圳康德环宇智能供应链有限公司</t>
  </si>
  <si>
    <t>职位亮点五险一金带薪年假节日福利包吃</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</si>
  <si>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</si>
  <si>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</si>
  <si>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职位亮点节日福利每年多次调薪五险一金带薪年假定期体检员工旅游股票期权年底双薪</t>
  </si>
  <si>
    <t>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</si>
  <si>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广州裳界企业管理服务有限公司</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</si>
  <si>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</si>
  <si>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计算机软件,贸易/进出口,计算机软件,互联网/电子商务</t>
  </si>
  <si>
    <t>职位亮点五险一金加班补助带薪年假员工旅游节日福利年底双薪年终分红公司重点项目</t>
  </si>
  <si>
    <t>职位描述技能要求：Java数据库StrutsSpring MySQLLinux任职要求：1、精通JAVA,JSP,JS语言，AJAX技术及JQuery，熟悉CSS设计，会DIV+CSS更佳；2、精通JAVA设计模式和STRUTS,SpringMVC/Spring Boot/Spring Cloud，HIBERNATE/Mybiats等JAVA主流设计框架；3、精通ECLIPSE/Myeclipse/IDEA开发工具；4、精通MySQL，擅长Oracle数据库应用开发；5、有大中型B/S架构或者C/S的区块链交易系统、电子商务系统、ERP、WMS等供应链软件的技术架构和核心技术开发经验。6、计算机相关专业大专以上学历，三年以上资深技术开发经验，二年以上技术架构和独立开发过一个以上软件系统的经验。7、精通并负责过至少两个以上大型项目的架构设计和开发；多次承担项目的核心功能和代码的开发，有技术带队开发经验的优先！</t>
  </si>
  <si>
    <t>职位亮点全勤奖创业公司节日福利定期团建</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</si>
  <si>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</si>
  <si>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深圳市微看宝宝科技有限公司</t>
  </si>
  <si>
    <t>职位亮点五险一金周末双休不加班大牛带队公司重点项目餐补交通补助通讯补助</t>
  </si>
  <si>
    <t>后台开发工程师（ASP.net）</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</si>
  <si>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</si>
  <si>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职位亮点五险一金带薪年假免费班车定期体检</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</si>
  <si>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</si>
  <si>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职位亮点五险一金通讯补助补充医疗保险定期体检年底双薪绩效奖金带薪年假弹性工作</t>
  </si>
  <si>
    <t>互联网/电子商务,教育/培训/院校,跨领域经营,通信/电信/网络设备</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</si>
  <si>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</si>
  <si>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职位亮点五险一金节日福利带薪年假周末双休创业公司股票期权补充保险弹性工作</t>
  </si>
  <si>
    <t>深圳市青藤信息资讯有限公司</t>
  </si>
  <si>
    <t>职位描述技能要求：JavaSpringSpring MVC Spring BootMyBatisSpring cloud岗位职责1、能独立负责项目，根据产品和客户的需求，分析、设计与实现系统架构方案，保障系统架构的合理性、可扩展性、高性能及高稳定性；2、负责核心技术问题的攻关和系统优化，协助解决项目开发过程中的技术难题；3、研究应用架构的发展方向，提出架构改进方案，协助把控开发质量；4、诊断和解决系统问题，保证产品系统的安全、稳定、高效率运行；任职要求1、本科及以上学历，计算机相关专业；互联网相关4年以上从业经验；熟悉教育或金融行业更好。2、精通JAVA语言，精通Spring、Spring MVC、Spring Boot、MyBatis 等开源框架；（熟悉相关源码更好）；熟悉springcloud组件，有实际项目应用经历优先。3、有高并发，大容量，分布式，NoSql等架构设计和开发经验；4、熟悉掌握MySQL、MongoDB数据库和Redis、Ehcache等缓存库；5、熟练linux下服务器环境部署和性能调优；6、喜欢技术，肯钻研，具备良好的代码规范、文档编写、学习沟通及领悟能力；7、思路清晰，善于思考，能独立分析和解决问题；工作积极主动、责任心强，具备良好的团队合作精神和承受压力的能力。</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</si>
  <si>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</si>
  <si>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深圳楚星软件有限公司</t>
  </si>
  <si>
    <t>it项目经理</t>
  </si>
  <si>
    <t>职位亮点五险一金带薪年假定期体检绩效奖金节日福利周末双休</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</si>
  <si>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</si>
  <si>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高级Java软件工程师/架构师</t>
  </si>
  <si>
    <t>职位亮点五险一金绩效奖金加班补助交通补助带薪年假节日福利定期团建周末双休</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</si>
  <si>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</si>
  <si>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职位描述技能要求：LinuxJavaTomcat Nginx职位要求如下:1. 承担百丽集团零售财务系统设计开发工作岗位要求：1.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t>
  </si>
  <si>
    <t>职位亮点五险一金年底双薪年终分红股票期权加班补助通讯补助带薪年假弹性工作</t>
  </si>
  <si>
    <t>深圳市新猎场咨询服务有限公司</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</si>
  <si>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</si>
  <si>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职位亮点五险一金绩效奖金包吃包住股票期权加班补助带薪年假全勤奖</t>
  </si>
  <si>
    <t>跨越速运集团有限公司</t>
  </si>
  <si>
    <t>职位亮点每年多次调薪五险一金加班补助全勤奖包住免费班车带薪年假员工旅游</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</si>
  <si>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</si>
  <si>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职位亮点年终分红年底双薪周末双休五险一金餐补带薪年假免费班车全勤奖</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</si>
  <si>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</si>
  <si>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</si>
  <si>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长春理想科技信息有限公司</t>
  </si>
  <si>
    <t>职位描述技能要求：Linux岗位描述:1. 参与零售交易系统、ISP系统开发、设计岗位要求:1、大专及以上学历， 软件工程或计算机相关专业；      2、4年以上Java开发经验，其中1年以上系统设计经验；    3、熟悉Spring、SpringMVC、MyBatis、JQuery、easyUI等开源框架，并至少对其中一种框架有深入研究；4、熟练常用消息中间件产品如RabbitMQ、kafka等，熟练redis,mongoDB等NO SQL数据库;5、Java基础扎实，精通多线程、高并发程序的设计和开发;6. 熟练使用Eclipse、Maven、SVN、GitHub等工具，会常规Linux环境下命令行操作;7、具有高度责任心、团队合作意识，优秀的解决和分析问题能力、沟通能力、思路清晰，良好的学习能力。8. 具有高并发、高可用、分布式等架构设计和开发经验优先9. 具有鞋服等零售行业、电商系统开发经验者优先 。</t>
  </si>
  <si>
    <t>职位描述大专以上学历，1年以上开发经验；熟悉C#技术（熟练掌握winform，wcf，多线程完成C/S程序开发）；懂oracle数据库（熟练使用sql，存储过程，函数，懂得基本sql性能调优方法，理解数据库事务和索引）。</t>
  </si>
  <si>
    <t>职位亮点五险一金交通补助年终分红绩效奖金餐补带薪年假节日福利周末双休</t>
  </si>
  <si>
    <t>python开发（双休·包吃·接受19本科）</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</si>
  <si>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</si>
  <si>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高级全栈工程师（偏前端）</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</si>
  <si>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</si>
  <si>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</si>
  <si>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web前端架构师</t>
  </si>
  <si>
    <t>深圳市物联微电子有限公司</t>
  </si>
  <si>
    <t>职位亮点五险一金绩效奖金加班补助交通补助餐补定期体检免费班车节日福利</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</si>
  <si>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</si>
  <si>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通信/电信/网络设备,电子技术/半导体/集成电路,仪器仪表及工业自动化,计算机软件</t>
  </si>
  <si>
    <t>大数据开发工程师（实时）</t>
  </si>
  <si>
    <t>职位亮点五险一金年底双薪绩效奖金加班补助餐补通讯补助定期体检员工旅游</t>
  </si>
  <si>
    <t>职位描述************************************************************************************高薪诚聘JAVA软件开发工程师！福利待遇：1．定期旅游，健康体检，各种名目的现金奖励想拿就拿；2．项目遍及国内外，各种港澳台差旅和出国机会说来就来；3．单月或季度的绩效奖金，年底丰厚的项目奖金应有尽有。一经录用，待遇从优，使您拥有更广阔的发展空间！公司优势:1．资金雄厚——董事会成员都是来自港澳台美加的大财团大老板；2．技术实力——世界首个提供从系统芯片、通信协议、系统软件到系统解决方案的物联网核心技术企业；3．发展空间——公司高速成长，求贤若渴，发展空间广阔；4．薪酬收入——对基层员工，公司提供同行业有竞争力的薪酬，对于骨干员工，公司提供股票期权激励。************************************************************************************岗位职责1. 负责转化整理分析用户需求，制定开发计划；2. 负责MES产品研发，按研发计划完成技术文件编码工作，业务功能模块代码编写；3.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 2年以上JAVA项目相关工作经验；2. 扎实的 JAVA 基础；3. 熟悉常见Web服务器，如Tomcat、Jetty、Apache等；4. 熟悉Spring, SpringMVC, SpringBoot, Spring data jpa, Mybatis, Redis, Netty等框架的应用；5. 熟悉 Socket 协议，熟悉 nio, netty通信服务；6. 熟悉SQL Server或Oracle等关系型数据库；7. 具有较强的逻辑思维以及系统分析能力，良好的编程风格，具备版本控制知识；8. 能够进行详细设计分析；9. 有从事MES制造执行系统的分析、设计、开发经验者优先考虑；10.工作认真负责，能够承受工作压力，有较强的学习能力和沟通能力，具有团队合作精神。</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</si>
  <si>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</si>
  <si>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职位亮点五险一金年底双薪绩效奖金加班补助交通补助带薪年假节日福利定期团建</t>
  </si>
  <si>
    <t>职位描述技能要求：分布式系统岗位要求：1. 大专以上学历，计算机、数学、统计学相关专业2. 精通JAVA语言，3年以上基于JAVA的开发经验3. 熟练使用Eclipse、idea、Maven、Git、SVN等开发工具，会常规Linux环境下命令行操作4. 熟悉常用设计模式，掌握Spring、SpringBoot、MyBatis、Dubbo、JQuery、EasyUI等技术5. 熟练使用Oracle、MySQL等主流数据库6. 有良好的沟通、理解能力，有良好的团队合作精神。逻辑思维能力强，能够独立思考，能够承受一定程度的压力</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</si>
  <si>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</si>
  <si>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职位亮点节日福利14薪五险一金周末双休通讯补助员工旅游绩效奖金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</si>
  <si>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</si>
  <si>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北京智讯天成技术有限公司</t>
  </si>
  <si>
    <t>职位亮点五险一金绩效奖金餐补带薪年假定期体检员工旅游节日福利加班补助</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</si>
  <si>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</si>
  <si>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1.9万-2.2万</t>
  </si>
  <si>
    <t>1、机械电子工程师</t>
  </si>
  <si>
    <t>广州市美太贸易有限公司</t>
  </si>
  <si>
    <t>职位亮点五险一金餐补通讯补助补充医疗保险定期体检免费班车交通补助年底双薪</t>
  </si>
  <si>
    <t>零售/批发,医疗设备/器械,零售/批发,其他</t>
  </si>
  <si>
    <t>职位描述岗位职责1.负责相应模块的设计，编码等工作；2.按照项目要求编写相关文档；任职要求1.计算机相关专业，本科以上学历，4年以上Java项目开发经验；2.熟悉TCP/IP协议，精通网络编程；3.熟悉关系型数据库设计与调优；4.具备扎实的专业基础，良好的解决问题和沟通能力；</t>
  </si>
  <si>
    <t>职位亮点五险一金绩效奖金加班补助餐补通讯补助定期体检员工旅游节日福利</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</si>
  <si>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</si>
  <si>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</si>
  <si>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AI测试高级/资深工程师</t>
  </si>
  <si>
    <t>广州-.Net开发经理/技术经理 (MJ000245)</t>
  </si>
  <si>
    <t>1.9万-3.8万</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</si>
  <si>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</si>
  <si>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</si>
  <si>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软件测试工程师（民用方向）</t>
  </si>
  <si>
    <t>北京才鼎通信息技术有限公司</t>
  </si>
  <si>
    <t>专业服务/咨询(财会/法律/人力资源等),计算机软件,外包服务,互联网/电子商务</t>
  </si>
  <si>
    <t>职位亮点五险一金绩效奖金带薪年假定期体检免费班车员工旅游节日福利</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</si>
  <si>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</si>
  <si>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</si>
  <si>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诚品优选(北京)电子商务有限公司</t>
  </si>
  <si>
    <t>广州-.Net开发工程师/高级开发 (MJ000244)</t>
  </si>
  <si>
    <t>职位亮点创业公司每年多次调薪五险一金周末双休带薪年假餐补节日福利</t>
  </si>
  <si>
    <t>职位亮点全勤奖交通补助通讯补助带薪年假定期体检高温补贴五险一金节日福利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</si>
  <si>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</si>
  <si>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</si>
  <si>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职位描述  岗位职责：1、根据产品文档和公司要求独立完成后台应用程序的设计、开发及调试工作;2、高质量交互软件产品;3、能指导一般的java工程师的开发工作;岗位要求：1、 本科以上学历（统招），计算机相关专业，3-5年工作经验，负责大型互联网后台应用的开发;2、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t>
  </si>
  <si>
    <t>JAVA高级开发经理（亦庄、B90139C）</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</si>
  <si>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</si>
  <si>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r>
      <rPr>
        <rFont val="Calibri"/>
        <sz val="9.0"/>
      </rPr>
      <t>500-999</t>
    </r>
    <r>
      <rPr>
        <rFont val="宋体"/>
        <sz val="9.0"/>
      </rPr>
      <t>人</t>
    </r>
  </si>
  <si>
    <t>深圳邦健生物设备股份有限公司</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</si>
  <si>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</si>
  <si>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职位亮点五险一金餐补交通补助通讯补助弹性工作补充医疗保险带薪年假绩效奖金</t>
  </si>
  <si>
    <t>设备/器械,加工制造（原料加工/模具）,电子技术/半导体/集成电路,贸易/进出口</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</si>
  <si>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</si>
  <si>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职位亮点周末双休五险一金节日福利包住餐补加班补助</t>
  </si>
  <si>
    <t>职位描述技能要求：JavaJ2EEMongodb 1、大专及以上学历，3年以上JAVA开发经验，有深厚的JAVA基础知识功底；2、精通工作流的开发与设计，使用过开源工作流引擎activitiy者优先考虑；3、熟悉表单制作工具，如在项目中使用过Anyreport或类似表单制作工具；4、熟悉Mongodb 数据库；有mongoDb调优经验者优先考虑 ；5、熟悉SpringMVC/SpringBoot/Thymeleaf/Shiro等JAVA框架；6、工作认真细致，态度积极，责任心强，有较好的沟通理解能力。</t>
  </si>
  <si>
    <t>JAVA开发项目经理</t>
  </si>
  <si>
    <r>
      <rPr>
        <rFont val="Calibri"/>
        <sz val="9.0"/>
      </rPr>
      <t>100-499</t>
    </r>
    <r>
      <rPr>
        <rFont val="宋体"/>
        <sz val="9.0"/>
      </rPr>
      <t>人</t>
    </r>
  </si>
  <si>
    <t>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</si>
  <si>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JAVA软件工程师-深圳</t>
  </si>
  <si>
    <t>Golang开发工程师</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</si>
  <si>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</si>
  <si>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北京蒙娜丽莎摄影有限公司</t>
  </si>
  <si>
    <t>职位亮点每年多次调薪带薪年假定期体检节日福利弹性工作全勤奖餐补年底双薪</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</si>
  <si>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</si>
  <si>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企业软件管理（程序员）</t>
  </si>
  <si>
    <t>媒体/出版/影视/文化传播,旅游/度假,娱乐/体育/休闲,医疗/护理/美容/保健/卫生服务</t>
  </si>
  <si>
    <t>广州公交集团第三公共汽车有限公司</t>
  </si>
  <si>
    <t>职位亮点五险一金年底双薪通讯补助带薪年假定期体检高温补贴14薪节日福利</t>
  </si>
  <si>
    <t>职位描述岗位职责：1、负责公司特定项目在客户现场的开发，并配合完成产品实施工作；2、积极与客户沟通，收集、整理和分析客户对项目的需求，并提出可行的实施方案；3、上级领导交办的其他工作。任职要求：1、本科及以上学历，计算机相关专业优先； 2、2年以上Java项目软件开发经验；3、能流利阅读英文专业资料； 4、具有较强的沟通协调能力、抗压能力、责任心和良好的职业操守；5、综合条件较为优秀者可适当放宽要求。</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</si>
  <si>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</si>
  <si>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系统架构师/Java架构师</t>
  </si>
  <si>
    <t>职位亮点交通补助餐补住房补贴通讯补助定期体检高温补贴节日福利带薪年假</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</si>
  <si>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</si>
  <si>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java架构师</t>
  </si>
  <si>
    <t>IT主管（越南工作）</t>
  </si>
  <si>
    <t>6千-7千</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</si>
  <si>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</si>
  <si>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软件开发组长</t>
  </si>
  <si>
    <t>职位描述岗位职责：1、负责Java/BS系统总体设计：应用架构设计、开发框架搭建、开发规范制定，指导团队进行业务模块代码编写；2、优化现有架构，设计的新架构，解决现有技术架构的瓶颈；协助解决平台中升级事件的技术问题；3、负责建立高效的设计、开发和测试的辅助软件工具环境；3、进行系统技术平台的选型和评估新技术的可行性；4、参与需求评审，主导技术方案编写，有一定的项目及团队协作能力。任职要求：1. 本科及以上学历，计算机，软件工程及相关专业，本科5年以上，硕士3年以上JAVA开发经验；2. 熟练掌握java技术，对多线程、数据结构有清晰的认识；3. 熟悉JVM原理，熟悉高并发的网络架构和分布式系统；4. 熟悉MySQL/Oracle等数据库，有实际应用开发经验；5. 具有较强的编程能力，能够完成较复杂的交互流程设计和实现，具备良好的编程习惯，能够编写高质量技术文档；6. 熟悉开源框架如Struts2、WebService、mybatis、springMVC,spring boot 等；7. 需要较强的逻辑分析、数据分析、问题排查能力，沟通能力，工作主动，学习能力强。</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</si>
  <si>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</si>
  <si>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JAVA高级研发工程师(J12074)</t>
  </si>
  <si>
    <t>职位亮点五险一金年底双薪交通补助带薪年假弹性工作定期体检员工旅游节日福利</t>
  </si>
  <si>
    <r>
      <rPr>
        <rFont val="Calibri"/>
        <sz val="9.0"/>
      </rPr>
      <t>20-99</t>
    </r>
    <r>
      <rPr>
        <rFont val="宋体"/>
        <sz val="9.0"/>
      </rPr>
      <t>人</t>
    </r>
  </si>
  <si>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</si>
  <si>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瑞昇信息技术(深圳)有限公司</t>
  </si>
  <si>
    <t>技术服务工程师</t>
  </si>
  <si>
    <t>职位亮点五险一金餐补交通补助带薪年假员工旅游定期体检节日福利补充医疗保险</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</si>
  <si>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</si>
  <si>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北京方位捷讯科技有限公司</t>
  </si>
  <si>
    <t>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</si>
  <si>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职位亮点五险一金弹性工作年终分红带薪年假大牛带队14薪</t>
  </si>
  <si>
    <t>Helpdesk</t>
  </si>
  <si>
    <t>广州市国英计算机科技有限公司</t>
  </si>
  <si>
    <t>职位描述一、职位要求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二、任职要求1.计算机等相关专业统招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等；熟悉Spring原理；对开源框架dubbo,zookeeper有实际应用经验；5.熟悉缓存技术（如Redis、memcache），在生产环境中使用过至少一种noSql产品；6.熟悉MySQL的使用，有SQL优化经验；7.熟悉MQ原理和使用（RabbitMQ、ActiveMQ、Kafka等）；8.自学能力强，有责任心，上进心。</t>
  </si>
  <si>
    <t>深圳市银弹科技有限公司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</si>
  <si>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</si>
  <si>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通信/电信运营、增值服务,零售/批发,贸易/进出口,耐用消费品（服饰/纺织/皮革/家具/家电）</t>
  </si>
  <si>
    <t>Java工程师（资深）</t>
  </si>
  <si>
    <t>职位亮点14薪五险一金年底双薪带薪年假弹性工作周末双休不加班包住</t>
  </si>
  <si>
    <t>北京开科唯识技术有限公司</t>
  </si>
  <si>
    <t>职位描述熟悉群晖NAS同步及基本网络管理；熟悉C#语言，或有一定的英语或外语基础，或有强烈的上进心，虚怀若谷。</t>
  </si>
  <si>
    <t>卡尔蔡司光学科技(广州)有限公司</t>
  </si>
  <si>
    <t>IT服务(系统/数据/维护),计算机软件,银行</t>
  </si>
  <si>
    <t>职位亮点五险一金餐补带薪年假定期体检员工旅游节日福利周末双休每年多次调薪</t>
  </si>
  <si>
    <t>职位亮点年底双薪定期团建创业公司</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</si>
  <si>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</si>
  <si>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职位描述我们的产品定位：－孤独中老年人情感社交能力要求：1、3年以上开发经历，熟练MySQL数据库，SQL语句和优化。java基础扎实、学习能力强，熟悉多线程；2、本科及以上学历，计算机软件或相关专业毕业；（必须有毕业证书、学士学位证）3、熟悉使用SpringMVC+Spring+myBatis maven 并理解框架原理；4、能快速准确的理解产品需求，当前主要负责后台管理系统的开发；5、使用过dubbo zookeeper MQ队列 redis 并理解框架原理者优先；对linux服务器、数据库熟悉者优先；处理过大数据、高并发者优先；6、有社交、购物平台产品相关项目经验的优先；7、熟练使用SVN等协同工具；我们将给予：－社保－双休（视需要加班）－年终奖</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</si>
  <si>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</si>
  <si>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android实训项目经理</t>
  </si>
  <si>
    <r>
      <rPr>
        <rFont val="Calibri"/>
        <sz val="9.0"/>
      </rPr>
      <t>20</t>
    </r>
    <r>
      <rPr>
        <rFont val="宋体"/>
        <sz val="9.0"/>
      </rPr>
      <t>人以下</t>
    </r>
  </si>
  <si>
    <t>深圳市智顺通科技有限公司</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</si>
  <si>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</si>
  <si>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.Net软件工程师（实习岗）</t>
  </si>
  <si>
    <t>职位亮点带团队五险一金公司重点项目</t>
  </si>
  <si>
    <t>职位亮点周末双休五险一金年底双薪绩效奖金加班补助带薪年假员工旅游定期体检</t>
  </si>
  <si>
    <t>职位描述计算机大专或以上学历· 2年以上的软件开发经验（谢绝应届生）· 熟悉ERP制造、进销存、CRM、电子商务、OA、关务的业务流程优先（高薪）.· 熟悉微信小程序，公众号的开发· 具备扎实的计算机软件基础，熟悉JAVA WEB开发（mvc、html、CSS、JS、SQL、xml、servlet、JDBC、CURD等等），熟悉流行的工具和架构，例如SSH、SSM、jQuery、Ajax、Redis等等· 具有SQL-SERVER或MYSQL等数据库的开发经验，熟悉SQL语言· 能撰写开发文档、设计文档等各类文档· 能承受工作压力· 注重沟通</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</si>
  <si>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</si>
  <si>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</si>
  <si>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PHP工程师(J10314)</t>
  </si>
  <si>
    <t>互动峰科技(北京)有限公司</t>
  </si>
  <si>
    <t>职位亮点五险一金年底双薪绩效奖金餐补定期体检免费班车员工旅游带薪年假</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</si>
  <si>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</si>
  <si>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</si>
  <si>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职位亮点节日福利五险一金年底双薪通讯补助带薪年假补充保险定期体检员工旅游</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</si>
  <si>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</si>
  <si>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手游服务端开发工程师（2019校招）</t>
  </si>
  <si>
    <t>深圳市策城软件有限公司</t>
  </si>
  <si>
    <t>职位亮点周末双休绩效奖金带薪年假定期体检五险一金</t>
  </si>
  <si>
    <t>职位亮点五险一金年底双薪全勤奖包吃交通补助定期体检员工旅游节日福利</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</si>
  <si>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</si>
  <si>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</si>
  <si>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JAVA架构师（Web产品）</t>
  </si>
  <si>
    <t>北京比邻弘科科技有限公司</t>
  </si>
  <si>
    <t>计算机软件,互联网/电子商务,广告/会展/公关,通信/电信运营、增值服务</t>
  </si>
  <si>
    <t>职位亮点五险一金绩效奖金年终分红股票期权带薪年假项目奖金带团队弹性工作</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</si>
  <si>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</si>
  <si>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职位亮点五险一金绩效奖金加班补助带薪年假定期体检高温补贴节日福利周末双休</t>
  </si>
  <si>
    <t>职位描述1. 计算机相关专业，专科以上学历，相关工作3年以上；2、熟悉Android系统，熟悉Android软件的开发、测试、分发流程；3、有较强的架构能力，能独立负责产品的架构规划和架构演进；4、精通Java语言，熟悉虚拟机原理,以及HTTP、TCP/IP等网络协议；5、熟悉SDK中UI、网络、数据库、XML/JSON解析等开发技巧，以及Android Studio开发环   境；6、对终端产品的UI/UE有独到的见解与认识，追求良好的用户体验；7、有独立完成或者主要参与完成APP的开发经历，有成功发布App者优先；8、优秀的沟通、学习和团作协作能力，工作积极主动有责任心；9、同时具备IOS开发能力者优先；</t>
  </si>
  <si>
    <t>职位亮点五险一金交通补助餐补补充医疗保险节日福利绩效奖金周末双休定期体检</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</si>
  <si>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</si>
  <si>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</si>
  <si>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软件开发主管</t>
  </si>
  <si>
    <t>广州法运商务咨询有限公司</t>
  </si>
  <si>
    <t>职位亮点全勤奖带薪年假年底双薪</t>
  </si>
  <si>
    <t>职位亮点节日福利五险一金通讯补助带薪年假定期体检员工旅游绩效奖金交通补助</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</si>
  <si>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</si>
  <si>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</si>
  <si>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北京亿立永基商业管理有限公司</t>
  </si>
  <si>
    <t>互联网/电子商务,耐用消费品（服饰/纺织/皮革/家具/家电）,IT服务(系统/数据/维护)</t>
  </si>
  <si>
    <t>职位亮点节日福利创业公司带薪年假餐补定期团建</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</si>
  <si>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</si>
  <si>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职位亮点周末双休五险一金绩效奖金加班补助弹性工作节日福利</t>
  </si>
  <si>
    <t>北京中企人力资源咨询有限公司</t>
  </si>
  <si>
    <t>职位描述岗位职责：1、统一通讯平台前端android的开发、调试和测试工作；2、产品优化和维护工作；3、参与系统需求分析和系统设计；4、编写相关的项目文档。技能要求：1、大学本科以上，计算机或软件工程相关专业。2、熟练掌握JAVA语言基础，二年以上Android开发经验；3、熟悉Android开发框架；4、熟练掌握Androidui、网络、数据库等开发技巧；5、对安卓运行稳定性、系统安全和权限有较为深入的理解6、热爱软件开发技术，富有钻研精神，能够不断学习和自我激励，具有创业热情；7、真诚敬业，踏实肯干，具有良好的团队合作精神和协作能力；8、有IM开发经验者优先岗位职责：</t>
  </si>
  <si>
    <t>中级自动化测试工程师</t>
  </si>
  <si>
    <t>外包服务,专业服务/咨询(财会/法律/人力资源等),教育/培训/院校</t>
  </si>
  <si>
    <t>职位亮点五险一金补充医疗保险周末双休餐补交通补助大牛带队带薪年假试用期全额</t>
  </si>
  <si>
    <t>广州速游网络科技有限公司</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</si>
  <si>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</si>
  <si>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</si>
  <si>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</si>
  <si>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深圳市易联电子有限公司</t>
  </si>
  <si>
    <t>职位描述-----------------------------1.一年以上Android APP开发经验，熟练使用Android Studio开发工具；2.熟练掌握Java开发语言，有很好的面向对象的编程基础；3.熟练掌握Android应用开发中的UI设计、常用布局、动画特效；4.有网络编程经验，熟悉TCP、UDP、HTTP等网络协议；5.具备良好的沟通能力,理解能力和学习能力,具有良好的团队合作精神。------------------------------带薪年假、带薪病假、法定假期，节日福利、五险一金、周末双休，工作环境清幽，同事之间相处融洽，氛围好。 且每天还有办公室零食提供，让大家在工作之余补充体力。</t>
  </si>
  <si>
    <t>职位亮点年底双薪五险一金包吃绩效奖金员工旅游带薪年假定期体检节日福利</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</si>
  <si>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</si>
  <si>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</si>
  <si>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北京华亘安邦科技有限公司</t>
  </si>
  <si>
    <t>医药/生物工程,医疗设备/器械,医药/生物工程</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</si>
  <si>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</si>
  <si>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手游客户端开发工程师（2019校招）</t>
  </si>
  <si>
    <t>职位亮点五险一金绩效奖金全勤奖房补餐补带薪年假</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</si>
  <si>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</si>
  <si>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Java高级经理</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</si>
  <si>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</si>
  <si>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职位亮点五险一金周末双休餐补交通补助大牛带队带薪年假试用期全额年底双薪</t>
  </si>
  <si>
    <t>unity开发/U3D游戏开发</t>
  </si>
  <si>
    <t>广州纷享科技发展有限公司</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</si>
  <si>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</si>
  <si>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web前端开发工程师（版权云）</t>
  </si>
  <si>
    <t>海马云(天津)信息技术有限公司北京分公司</t>
  </si>
  <si>
    <t>网络游戏,礼品/玩具/工艺美术/收藏品/奢侈品,大型设备/机电设备/重工业,电子技术/半导体/集成电路</t>
  </si>
  <si>
    <t>职位亮点创业公司节日福利员工旅游带薪年假包吃年终分红五险一金绩效奖金</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</si>
  <si>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</si>
  <si>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SAP开发/Application Architect Lead</t>
  </si>
  <si>
    <t>职位亮点五险一金年底双薪绩效奖金加班补助弹性工作补充医疗保险试用期全额</t>
  </si>
  <si>
    <t>广州市泰能人力资源咨询有限公司</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</si>
  <si>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</si>
  <si>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北京多鼠网络科技有限公司</t>
  </si>
  <si>
    <t>职位亮点带薪年假定期团建年底双薪五险一金通讯补助餐补交通补助</t>
  </si>
  <si>
    <t>互联网/电子商务,IT服务(系统/数据/维护),计算机软件,跨领域经营</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</si>
  <si>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</si>
  <si>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描述技能要求：Android岗位职责:1、在Android手机上设计并开发产品应用程序；2、负责Android新技术预研和开发等工作；3、Android平台框架层面的开发维护以及扩展；任职要求:1、大专以上学历，计算机软件相关专业；2、熟悉Java语言，熟悉常见设计模式和框架，对多线程开发有丰富的经验；3、至少3年以上Android平台实际开发经验，熟悉Android系统，熟悉熟悉Linux环境编程优先；4、熟悉Android Framework及API，精通Android的UI系统控件及自定义控件；5、熟悉计算机网络，熟练使用HTTP/HTTPS，了解网络相关安全知识；6、具有良好的编程习惯，注重代码style，注重性能；7、具备较强的团队意识和团队精神，具有良好的沟通能力。工作时间和福利待遇：l 上班时间：六天七小时（9:30-12:00,13:30-18:00）；l 入职购买社保；l 免费提供员工午餐；l 加班可弹性调休；l 加班餐补、交通补贴；工作地点：龙岗坂田五和地铁站C口联系人：冷女士，有意者可投递简历至：lskj@lskj.work</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</si>
  <si>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</si>
  <si>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浙江金科文化产业股份有限公司</t>
  </si>
  <si>
    <t>前端（高级开发工程师）</t>
  </si>
  <si>
    <t>深圳市海振兴科技有限公司</t>
  </si>
  <si>
    <t>北京车与车科技有限公司</t>
  </si>
  <si>
    <t>2万-2.8万</t>
  </si>
  <si>
    <t>职位亮点五险一金加班补助定期体检员工旅游节日福利包吃</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</si>
  <si>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</si>
  <si>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职位亮点五险一金交通补助餐补通讯补助带薪年假弹性工作定期体检补充医疗保险</t>
  </si>
  <si>
    <t>项目专员（能兼顾软件测试）</t>
  </si>
  <si>
    <t>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</si>
  <si>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职位亮点年底双薪</t>
  </si>
  <si>
    <t>服务端(高级开发工程师)</t>
  </si>
  <si>
    <t>职位描述技能要求：AndroidjavaKotilnJNI1、掌握android平台应用软件开发技术；2、熟悉android页面布局；3、熟悉java/Kotiln编程技术，熟悉JNI；4、掌握android系统网络编程能力；5、会编写基本的html,JavaScript代码熟练编写H5代码更佳6、android系统软件开发两年以上工作经验者优先考虑；7、工作积极、认真、刻苦，具有良好的团队合作精神。</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</si>
  <si>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</si>
  <si>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</si>
  <si>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广州科方生物技术股份有限公司</t>
  </si>
  <si>
    <t>职位亮点五险一金年底双薪绩效奖金餐补交通补助弹性工作带薪年假定期体检</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</si>
  <si>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</si>
  <si>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</si>
  <si>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大数据/科学计算工程师</t>
  </si>
  <si>
    <t>国家超级计算深圳中心(深圳云计算中心)</t>
  </si>
  <si>
    <t>技术部总监</t>
  </si>
  <si>
    <t>职位亮点节日福利员工旅游五险一金绩效奖金交通补助餐补</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</si>
  <si>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</si>
  <si>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</si>
  <si>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</si>
  <si>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</si>
  <si>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职位亮点周末双休定期团建通讯补助餐补带薪年假年终奖五险</t>
  </si>
  <si>
    <t>网际星辰文化传媒(北京)有限公司</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</si>
  <si>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</si>
  <si>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互联网/电子商务,广告/会展/公关,互联网/电子商务</t>
  </si>
  <si>
    <t>职位亮点五险一金年底双薪绩效奖金交通补助餐补带薪年假弹性工作节日福利</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</si>
  <si>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</si>
  <si>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北京天天乐讯科技有限公司</t>
  </si>
  <si>
    <t>职位亮点餐补五险公司重点项目弹性工作</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</si>
  <si>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</si>
  <si>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</si>
  <si>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全栈web开发工程师（实训项目经理）</t>
  </si>
  <si>
    <t>职位亮点五险一金年终分红包吃包住全勤奖13薪定期团建节日福利</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</si>
  <si>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</si>
  <si>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</si>
  <si>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北京雨辰视美科技有限公司</t>
  </si>
  <si>
    <t>职位亮点五险一金周末双休绩效奖金餐补定期体检带薪年假</t>
  </si>
  <si>
    <t>职位描述一、岗位要求：1.  负责软件系统架构设计，模块设计；2.  负责开发进度、步骤管理；3.  负责制定系统数据交换标准、接口标准；4.  负责第三方开发团队管理，费用核算5.  负责新技术的调研，整理技术研究资料，分享技术研究成果。  二、任职要求：1.  3年以上工作经验，全日制本科以上学历2.  熟悉JAVA\.NET等编程语言架构及常规SQL\MYSQL\ORCAL数据库架构；3.  作为架构工程师负责过至少1个大型信息系统的架构设计与实施；4.  有软考资质者优先</t>
  </si>
  <si>
    <t>通信/电信/网络设备,IT服务(系统/数据/维护)</t>
  </si>
  <si>
    <t>北京鼎汉技术股份有限公司</t>
  </si>
  <si>
    <t>职位亮点周末双休年底双薪五险一金包吃定期体检带薪年假节日福利</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</si>
  <si>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</si>
  <si>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通信/电信运营、增值服务,电子技术/半导体/集成电路,大型设备/机电设备/重工业,仪器仪表及工业自动化</t>
  </si>
  <si>
    <t>职位亮点五险一金绩效奖金包住餐补定期体检</t>
  </si>
  <si>
    <t>技术部经理（海外项目）</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</si>
  <si>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</si>
  <si>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北京奇子投资管理有限公司</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</si>
  <si>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</si>
  <si>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.NET开发工程师（区卫信息平台）</t>
  </si>
  <si>
    <t>基金/证券/期货/投资,电气/电力/水利,环保,能源/矿产/采掘/冶炼</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</si>
  <si>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</si>
  <si>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</si>
  <si>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青岛莱月网络科技有限公司</t>
  </si>
  <si>
    <t>广州麟克软件有限公司</t>
  </si>
  <si>
    <t>互联网/电子商务,能源/矿产/采掘/冶炼</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</si>
  <si>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</si>
  <si>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职位亮点五险一金绩效奖金年终分红带薪年假周末双休加班补助公司重点项目全额公积金</t>
  </si>
  <si>
    <t>职位亮点五险一金年底双薪绩效奖金加班补助交通补助餐补通讯补助高温补贴</t>
  </si>
  <si>
    <t>职位亮点五险一金节日福利绩效奖金餐补</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</si>
  <si>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</si>
  <si>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</si>
  <si>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Java研发工程师（WEB）</t>
  </si>
  <si>
    <t>web前端高级讲师</t>
  </si>
  <si>
    <t>北京优思安科技有限公司</t>
  </si>
  <si>
    <t>职位亮点五险一金节日福利餐补免费班车周末双休</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</si>
  <si>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</si>
  <si>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</si>
  <si>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</si>
  <si>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北京尚医智信健康管理有限公司</t>
  </si>
  <si>
    <t>Java研发工程师（数据处理）</t>
  </si>
  <si>
    <t>职位亮点五险一金周末双休年底双薪绩效奖金带薪年假弹性工作定期体检</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</si>
  <si>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</si>
  <si>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java高级开发经理</t>
  </si>
  <si>
    <t>北京北科光大信息技术股份有限公司</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</si>
  <si>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</si>
  <si>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职位亮点五险一金全勤奖</t>
  </si>
  <si>
    <t>国光电器股份有限公司</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</si>
  <si>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</si>
  <si>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应用开发经理</t>
  </si>
  <si>
    <t>耐用消费品（服饰/纺织/皮革/家具/家电）,电子技术/半导体/集成电路,加工制造（原料加工/模具）,IT服务(系统/数据/维护)</t>
  </si>
  <si>
    <t>联洋国融(北京)科技有限公司</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</si>
  <si>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</si>
  <si>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</si>
  <si>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产品经理</t>
  </si>
  <si>
    <t>职位亮点年底双薪绩效奖金餐补五险一金</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</si>
  <si>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</si>
  <si>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python高级讲师</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</si>
  <si>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</si>
  <si>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职位亮点五险一金交通补助餐补通讯补助带薪年假高温补贴节日福利</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</si>
  <si>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</si>
  <si>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职位亮点免费班车节日福利餐补五险一金周末双休</t>
  </si>
  <si>
    <t>MES行业顾问（广州）</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</si>
  <si>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</si>
  <si>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北京布路诺超链科技有限公司</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</si>
  <si>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</si>
  <si>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</si>
  <si>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Java开发工程师 (MJ000341)</t>
  </si>
  <si>
    <t>云车行网络科技(北京)有限公司</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</si>
  <si>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</si>
  <si>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技术部经理</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</si>
  <si>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</si>
  <si>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</si>
  <si>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职位亮点五险一金每年多次调薪通讯补助餐补房补年底双薪年终分红绩效奖金</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</si>
  <si>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</si>
  <si>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软件开发工程师（LIS方向）</t>
  </si>
  <si>
    <t>北京四方启点科技有限公司</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</si>
  <si>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</si>
  <si>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职位亮点五险一金绩效奖金股票期权餐补通讯补助弹性工作补充医疗保险定期体检</t>
  </si>
  <si>
    <t>VS.Net开发员</t>
  </si>
  <si>
    <t>广州餐服网互联网科技有限公司</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</si>
  <si>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</si>
  <si>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前端高级开发工程师(J10294)</t>
  </si>
  <si>
    <t>北京好车帅帅科技有限公司</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</si>
  <si>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</si>
  <si>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</si>
  <si>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U3D程序/U3D游戏开发</t>
  </si>
  <si>
    <t>职位亮点五险一金绩效奖金股票期权餐补全勤奖</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</si>
  <si>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</si>
  <si>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北京正点科技有限公司</t>
  </si>
  <si>
    <t>职位亮点节日福利员工旅游带薪年假包吃五险一金年底双薪绩效奖金定期体检</t>
  </si>
  <si>
    <t>旅游/度假,其他</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</si>
  <si>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</si>
  <si>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</si>
  <si>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软件开发工程师（HIS方向）</t>
  </si>
  <si>
    <t>php开发工程师主管</t>
  </si>
  <si>
    <t>北京聚量广告传媒有限公司</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</si>
  <si>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</si>
  <si>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职位亮点每年多次调薪健身俱乐部周末双休五险一金年底双薪餐补带薪年假员工旅游</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</si>
  <si>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</si>
  <si>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</si>
  <si>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康美时代(广东)发展有限公司</t>
  </si>
  <si>
    <t>医药/生物工程,快速消费品（食品/饮料/烟酒/日化）</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</si>
  <si>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</si>
  <si>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</si>
  <si>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中级实施工程师</t>
  </si>
  <si>
    <t>白鹭引擎开发</t>
  </si>
  <si>
    <t>梦启(北京)科技有限公司</t>
  </si>
  <si>
    <t>职位亮点五险一金年底双薪绩效奖金包吃通讯补助交通补助带薪年假</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</si>
  <si>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</si>
  <si>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职位亮点五险一金餐补全勤奖节日福利员工旅游定期体检包住</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</si>
  <si>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</si>
  <si>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服务端开发工程师（Java）</t>
  </si>
  <si>
    <t>海南洋乐网络科技有限公司广州分公司</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</si>
  <si>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</si>
  <si>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电气设计工程师急招（自动化）</t>
  </si>
  <si>
    <t>职位亮点周末双休大牛带队公司在地铁口五险一金全勤奖餐补项目奖金</t>
  </si>
  <si>
    <t>广州达客软件科技有限公司</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</si>
  <si>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</si>
  <si>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</si>
  <si>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职位亮点年底双薪绩效奖金五险一金餐补包吃加班补助14薪节日福利</t>
  </si>
  <si>
    <t>职位亮点五险一金包吃带薪年假周末双休项目奖金年底双薪股票期权节日福利</t>
  </si>
  <si>
    <t>Java开发工程师（广州）</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</si>
  <si>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</si>
  <si>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</si>
  <si>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广州要玩娱乐网络技术有限公司</t>
  </si>
  <si>
    <t>网络游戏,IT服务(系统/数据/维护),互联网/电子商务,娱乐/体育/休闲</t>
  </si>
  <si>
    <t>职位亮点五险一金年底双薪全勤奖交通补助餐补带薪年假定期体检节日福利</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</si>
  <si>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</si>
  <si>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</si>
  <si>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职位亮点五险一金绩效奖金带薪年假股票期权</t>
  </si>
  <si>
    <t>Unity shader 开发/ Unity 特效师</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</si>
  <si>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</si>
  <si>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广州里格信息科技有限公司</t>
  </si>
  <si>
    <t>大数据开发工程师</t>
  </si>
  <si>
    <t>爱康国宾集团</t>
  </si>
  <si>
    <t>医药/生物工程,互联网/电子商务,医疗/护理/美容/保健/卫生服务</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</si>
  <si>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</si>
  <si>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职位亮点五险一金年底双薪周末双休节日福利全额公积金</t>
  </si>
  <si>
    <t>.net软件工程师（GIS方向）</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</si>
  <si>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</si>
  <si>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广州市中南民航空管通信网络科技有限公司</t>
  </si>
  <si>
    <t>赴日WEB开发工程师（JAVA、Python、Javascript、Android、IOS）</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</si>
  <si>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</si>
  <si>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交通/运输,通信/电信/网络设备,计算机软件,IT服务(系统/数据/维护)</t>
  </si>
  <si>
    <t>职位亮点健身俱乐部周末双休五险一金年底双薪带薪年假节日福利定期体检包吃</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</si>
  <si>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</si>
  <si>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</si>
  <si>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</si>
  <si>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</si>
  <si>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</si>
  <si>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职位亮点带薪年假定期体检节日福利五险一金</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</si>
  <si>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</si>
  <si>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</si>
  <si>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java高级技术经理</t>
  </si>
  <si>
    <t>宜思信息科技</t>
  </si>
  <si>
    <t>广州蓝光软件系统合伙企业(普通合伙)(普通合伙)</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</si>
  <si>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</si>
  <si>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职位亮点五险一金弹性工作带薪年假员工旅游绩效奖金周末双休定期体检</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</si>
  <si>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</si>
  <si>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职位亮点五险一金绩效奖金年终分红交通补助带薪年假餐补房补补充医疗保险</t>
  </si>
  <si>
    <t>java开发项目经理</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</si>
  <si>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</si>
  <si>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职位亮点不加班五险一金</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</si>
  <si>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</si>
  <si>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广州Java开发工程师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</si>
  <si>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</si>
  <si>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</si>
  <si>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</si>
  <si>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</si>
  <si>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</si>
  <si>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Wen前端开发工程师（工作地点：南京）</t>
  </si>
  <si>
    <t>图灵人工智能研究院(南京)有限公司</t>
  </si>
  <si>
    <t>职位亮点周末双休定期体检节日福利补充医疗保险带薪年假年底双薪绩效奖金五险一金</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</si>
  <si>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</si>
  <si>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</si>
  <si>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NET高级软件工程师</t>
  </si>
  <si>
    <t>java开发工程师（课件研发）</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</si>
  <si>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</si>
  <si>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</si>
  <si>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职位亮点五险一金带薪年假补充医疗保险定期体检</t>
  </si>
  <si>
    <t>Unity 3d开发（Vr、Ar）</t>
  </si>
  <si>
    <t>开发工程师Java</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</si>
  <si>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</si>
  <si>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广东东方思维科技有限公司</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</si>
  <si>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</si>
  <si>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软件开发工程师（EMR方向）</t>
  </si>
  <si>
    <t>职位亮点五险一金节日福利员工旅游周末双休包吃定期体检带薪年假出国游</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</si>
  <si>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</si>
  <si>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Japanese Java Lead</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</si>
  <si>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</si>
  <si>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</si>
  <si>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</si>
  <si>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java开发工程师(上海-金融产品)</t>
  </si>
  <si>
    <t>云从科技</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</si>
  <si>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</si>
  <si>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Java技术经理（pm)03[上海]</t>
  </si>
  <si>
    <t>职位亮点五险一金年底双薪股票期权周末双休定期团建带薪年假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</si>
  <si>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</si>
  <si>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</si>
  <si>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</si>
  <si>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</si>
  <si>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高级前端开发-上海</t>
  </si>
  <si>
    <t>广东广凌信息科技股份有限公司</t>
  </si>
  <si>
    <t>职位亮点节日福利带薪年假五险一金周末双休项目奖金带团队公司重点项目</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</si>
  <si>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</si>
  <si>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</si>
  <si>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职位亮点五险一金全勤奖定期体检员工旅游节日福利</t>
  </si>
  <si>
    <t>上海携银信息科技有限公司</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</si>
  <si>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</si>
  <si>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</si>
  <si>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IT主管</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</si>
  <si>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</si>
  <si>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职位亮点周末双休五险一金年底双薪绩效奖金节日福利员工旅游餐补</t>
  </si>
  <si>
    <t>职位亮点绩效奖金年终分红股票期权加班补助房补餐补年底双薪五险一金</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</si>
  <si>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</si>
  <si>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职位亮点节日福利五险一金加班补助通讯补助全额公积金试用期全额带薪年假</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</si>
  <si>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</si>
  <si>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</si>
  <si>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项目经理-JAVA方向</t>
  </si>
  <si>
    <t>广州市房企网络科技有限公司</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</si>
  <si>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</si>
  <si>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职位亮点五险一金年底双薪餐补带薪年假</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</si>
  <si>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</si>
  <si>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高级Java开发工程师（T-02）</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</si>
  <si>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</si>
  <si>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职位亮点餐补五险一金绩效奖金节日福利</t>
  </si>
  <si>
    <t>java中级工程师-广州-00977</t>
  </si>
  <si>
    <t>职位亮点周末双休五险一金绩效奖金餐补通讯补助带薪年假员工旅游节日福利</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</si>
  <si>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</si>
  <si>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</si>
  <si>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职位亮点五险一金绩效奖金带薪年假补充医疗保险定期体检带团队周末双休海外学习机会</t>
  </si>
  <si>
    <t>职位亮点五险一金绩效奖金餐补员工旅游周末双休</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</si>
  <si>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</si>
  <si>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高级实施工程师</t>
  </si>
  <si>
    <t>PHP高级软件工程师</t>
  </si>
  <si>
    <t>上海德熠堂商务咨询有限公司</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</si>
  <si>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</si>
  <si>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Salesforce开发工程师（英语熟练）</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</si>
  <si>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</si>
  <si>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广州国际润达有限公司</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</si>
  <si>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</si>
  <si>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中介服务,贸易/进出口</t>
  </si>
  <si>
    <t>职位亮点五险一金周末双休年底双薪绩效奖金带薪年假节日福利</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</si>
  <si>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</si>
  <si>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</si>
  <si>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</si>
  <si>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中高级java工程师（广州）</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</si>
  <si>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</si>
  <si>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研发岗（软件）</t>
  </si>
  <si>
    <t>职位亮点绩效奖金带薪年假节日福利</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</si>
  <si>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</si>
  <si>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职位亮点五险一金餐补通讯补助带薪年假补充医疗保险定期体检免费班车加班补助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</si>
  <si>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</si>
  <si>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MES维护工程师</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</si>
  <si>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</si>
  <si>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超视堺国际科技(广州)有限公司</t>
  </si>
  <si>
    <t>Java技术经理（pm)10[上海]</t>
  </si>
  <si>
    <t>JAVA开发工程师（DX29hxb）</t>
  </si>
  <si>
    <t>职位亮点五险一金年底双薪股票期权补充医疗保险加班补助周末双休餐补年终分红</t>
  </si>
  <si>
    <t>职位亮点周末双休五险一金年底双薪绩效奖金加班补助餐补房补带薪年假</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</si>
  <si>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</si>
  <si>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Java高级架构师</t>
  </si>
  <si>
    <t>职位亮点五险一金年底双薪加班补助餐补带薪年假弹性工作员工旅游节日福利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</si>
  <si>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</si>
  <si>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</si>
  <si>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U3D程序员（unity 3D）</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</si>
  <si>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</si>
  <si>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广发银行股份有限公司信用卡中心</t>
  </si>
  <si>
    <t>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</si>
  <si>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职位亮点五险一金绩效奖金免费班车员工旅游餐补弹性工作</t>
  </si>
  <si>
    <t>自动化运维工程师</t>
  </si>
  <si>
    <t>职位亮点五险一金节日福利定期体检绩效奖金周末双休带薪年假员工旅游餐补</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</si>
  <si>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</si>
  <si>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</si>
  <si>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labview工程师</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</si>
  <si>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</si>
  <si>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职位亮点五险一金绩效奖金员工旅游定期体检节日福利带薪年假</t>
  </si>
  <si>
    <t>职位亮点五险一金年底双薪绩效奖金免费班车包吃周末双休公司重点项目</t>
  </si>
  <si>
    <t>职位亮点五险一金年底双薪餐补补充医疗保险定期体检带薪年假</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</si>
  <si>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</si>
  <si>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</si>
  <si>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银行金融服务开发岗（编制）</t>
  </si>
  <si>
    <t>上海惠大网络科技有限公司</t>
  </si>
  <si>
    <t>职位亮点五险一金年底双薪带薪年假补充医疗保险定期体检高温补贴节日福利</t>
  </si>
  <si>
    <t>职位亮点五险一金全勤奖交通补助股票期权</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</si>
  <si>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</si>
  <si>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</si>
  <si>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</si>
  <si>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大数据java开发工程师-上海-00071</t>
  </si>
  <si>
    <t>职位亮点五险一金员工旅游通讯补助弹性工作绩效奖金带薪年假节日福利定期体检</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</si>
  <si>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</si>
  <si>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职位亮点五险一金全勤奖加班补助餐补通讯补助节日福利周末双休</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</si>
  <si>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</si>
  <si>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上海集盛信息技术有限公司</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</si>
  <si>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</si>
  <si>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职位亮点创业公司周末双休五险一金绩效奖金餐补带薪年假节日福利</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</si>
  <si>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</si>
  <si>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高级U3D游戏开发工程师</t>
  </si>
  <si>
    <t>开呗(上海)网络科技有限公司</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</si>
  <si>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</si>
  <si>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</si>
  <si>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Unity 3D程序员（急）</t>
  </si>
  <si>
    <t>广州观景文化科技有限公司</t>
  </si>
  <si>
    <t>苏州迈德锐企业管理咨询有限公司</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</si>
  <si>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</si>
  <si>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媒体/出版/影视/文化传播,计算机硬件,家居/室内设计/装饰装潢,广告/会展/公关</t>
  </si>
  <si>
    <t>职位亮点五险一金带薪年假餐补绩效奖金加班补助节日福利周末双休</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</si>
  <si>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</si>
  <si>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</si>
  <si>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上海深游网络科技有限公司广州分公司</t>
  </si>
  <si>
    <t>中城银信(上海)金融信息服务有限公司</t>
  </si>
  <si>
    <t>职位亮点五险一金年底双薪绩效奖金全勤奖包吃带薪年假补充医疗保险节日福利</t>
  </si>
  <si>
    <t>基金/证券/期货/投资,互联网/电子商务,IT服务(系统/数据/维护)</t>
  </si>
  <si>
    <t>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</si>
  <si>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UE4技术总监</t>
  </si>
  <si>
    <t>广州谷得网络科技有限公司</t>
  </si>
  <si>
    <t>JAVA 程序员（中级/高级)-CAIDAO才到</t>
  </si>
  <si>
    <t>上海云武华科技有限公司</t>
  </si>
  <si>
    <t>计算机软件,网络游戏,通信/电信运营、增值服务,IT服务(系统/数据/维护)</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</si>
  <si>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</si>
  <si>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</si>
  <si>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计算机软件,互联网/电子商务,专业服务/咨询(财会/法律/人力资源等)</t>
  </si>
  <si>
    <t>安全研究员（广州）</t>
  </si>
  <si>
    <t>职位亮点14薪五险一金周末双休餐补节日福利定期体检绩效奖金每年多次调薪</t>
  </si>
  <si>
    <t>杭州安恒信息技术股份有限公司</t>
  </si>
  <si>
    <t>Java开发工程师（互联网金融）</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</si>
  <si>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</si>
  <si>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易才集团高级WEB前端开发工程师</t>
  </si>
  <si>
    <t>易才集团</t>
  </si>
  <si>
    <t>职位亮点五险一金绩效奖金全勤奖交通补助通讯补助带薪年假定期体检员工旅游</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</si>
  <si>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</si>
  <si>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</si>
  <si>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职位亮点五险一金绩效奖金包住通讯补助带薪年假定期体检员工旅游节日福利</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</si>
  <si>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</si>
  <si>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上海掌小门教育科技有限公司</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</si>
  <si>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</si>
  <si>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revit开发工程师</t>
  </si>
  <si>
    <t>职位亮点五险一金交通补助14薪周末双休每年多次调薪绩效奖金节日福利弹性工作</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</si>
  <si>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</si>
  <si>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</si>
  <si>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资深前端开发工程师（海外产品） (MJ001738)</t>
  </si>
  <si>
    <t>上海依图网络科技有限公司</t>
  </si>
  <si>
    <t>软件开发项目经理</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</si>
  <si>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</si>
  <si>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</si>
  <si>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职位描述岗位要求：1、本科2年以上软件开发经验；2、熟练掌握C语言或JAVA编程；3、掌握INFORMIX、ORACLE等主流数据库开发；4、熟悉TUXEDO等主流中间件；5、有1年以上的金融行业开发经验；6、熟悉银行前端渠道系统开发者优先；</t>
  </si>
  <si>
    <t>高级测试经理-上海张江-00208</t>
  </si>
  <si>
    <t>职位亮点周末双休五险一金带薪年假餐补通讯补助补充医疗保险定期体检</t>
  </si>
  <si>
    <t>系统运维岗（开发方向）</t>
  </si>
  <si>
    <t>广州期货股份有限公司</t>
  </si>
  <si>
    <t>高级软件开发工程师（JAVA EE）</t>
  </si>
  <si>
    <t>8.4千-1.3万</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</si>
  <si>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</si>
  <si>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</si>
  <si>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职位亮点节日福利五险一金绩效奖金餐补通讯补助带薪年假定期体检高温补贴</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</si>
  <si>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</si>
  <si>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3千-3.5千</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</si>
  <si>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</si>
  <si>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职位亮点周末双休五险一金年底双薪绩效奖金带薪年假通讯补助补充医疗保险员工旅游</t>
  </si>
  <si>
    <t>职位亮点弹性工作员工旅游五险一金年底双薪绩效奖金年终分红补充医疗保险定期体检</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</si>
  <si>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</si>
  <si>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开发工程师G00702</t>
  </si>
  <si>
    <t>贝壳金服</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</si>
  <si>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</si>
  <si>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</si>
  <si>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信托/担保/拍卖/典当,互联网/电子商务</t>
  </si>
  <si>
    <t>WebGIS开发工程师</t>
  </si>
  <si>
    <t>职位亮点五险一金年底双薪交通补助带薪年假弹性工作补充医疗保险定期体检</t>
  </si>
  <si>
    <t>北京国遥新天地信息技术有限公司</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</si>
  <si>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</si>
  <si>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</si>
  <si>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IT服务(系统/数据/维护),计算机软件,其他,学术/科研</t>
  </si>
  <si>
    <t>Java开发工程师(001243)</t>
  </si>
  <si>
    <t>启迪国信科技有限公司</t>
  </si>
  <si>
    <t>职位亮点五险一金定期体检员工旅游带薪年假周末双休节日福利年底双薪弹性工作</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</si>
  <si>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</si>
  <si>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</si>
  <si>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</si>
  <si>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职位亮点2/111089/1110902/111089/1110922/111089/1110952/111089/1111002/111089/1111022/111089/1111042/111089/1111052/111089/111111</t>
  </si>
  <si>
    <t>职位亮点五险一金免费班车定期体检绩效奖金带薪年假</t>
  </si>
  <si>
    <t>大连东软睿道教育信息服务有限公司</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</si>
  <si>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</si>
  <si>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Unity游戏开发主程序</t>
  </si>
  <si>
    <t>智乐信息科技(广州)有限公司</t>
  </si>
  <si>
    <t>职位亮点创业公司周末双休五险一金年底双薪股票期权通讯补助带薪年假补充医疗保险</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</si>
  <si>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</si>
  <si>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</si>
  <si>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职位亮点五险一金年底双薪绩效奖金餐补加班补助创业公司</t>
  </si>
  <si>
    <t>职位亮点五险一金带薪年假定期体检定期团建绩效奖金</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</si>
  <si>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</si>
  <si>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java高级研发工程师</t>
  </si>
  <si>
    <t>逻辑程序开发</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</si>
  <si>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</si>
  <si>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前端开发（课件研发）</t>
  </si>
  <si>
    <t>职位亮点五险一金节日福利年底双薪包吃带薪年假</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</si>
  <si>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</si>
  <si>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</si>
  <si>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RPA工程师</t>
  </si>
  <si>
    <t>广东迪奥技术有限公司</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</si>
  <si>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</si>
  <si>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资深java开发工程师</t>
  </si>
  <si>
    <t>上海邸客网络科技有限公司</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</si>
  <si>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</si>
  <si>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职位亮点五险一金绩效奖金加班补助餐补周末双休项目奖金节日福利带薪年假</t>
  </si>
  <si>
    <t>GTD-WH-020：互动程序开发程序员</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</si>
  <si>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</si>
  <si>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</si>
  <si>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广州市明道灯光科技股份有限公司</t>
  </si>
  <si>
    <t>职位亮点五险一金年底双薪绩效奖金弹性工作节日福利</t>
  </si>
  <si>
    <t>上海剪刀石头布家居实业有限公司</t>
  </si>
  <si>
    <t>广东快乐种子科技有限公司</t>
  </si>
  <si>
    <t>零售/批发,耐用消费品（服饰/纺织/皮革/家具/家电）,礼品/玩具/工艺美术/收藏品/奢侈品</t>
  </si>
  <si>
    <t>电子技术/半导体/集成电路,媒体/出版/影视/文化传播,仪器仪表及工业自动化</t>
  </si>
  <si>
    <t>职位亮点五险一金年底双薪股票期权包住餐补带薪年假定期体检员工旅游</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</si>
  <si>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</si>
  <si>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</si>
  <si>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</si>
  <si>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前端开发工程师（智慧教育解决方案）</t>
  </si>
  <si>
    <t>职位亮点年底双薪交通补助餐补定期体检创业公司节日福利五险一金</t>
  </si>
  <si>
    <t>Java（中级）开发工程师</t>
  </si>
  <si>
    <t>职位亮点免息房贷每年多次调薪交通补助弹性工作</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</si>
  <si>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</si>
  <si>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职位亮点五险一金年底双薪绩效奖金通讯补助带薪年假交通补助高温补贴包吃</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</si>
  <si>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</si>
  <si>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</si>
  <si>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量化策略研究员</t>
  </si>
  <si>
    <t>Java资深开发工程师/系统架构师</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</si>
  <si>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</si>
  <si>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</si>
  <si>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</si>
  <si>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技术经理（.net方向）</t>
  </si>
  <si>
    <t>广州全数信息科技有限公司</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</si>
  <si>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</si>
  <si>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高级研发工程师</t>
  </si>
  <si>
    <t>职位亮点周末双休全勤奖年底双薪节日福利五险一金绩效奖金</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</si>
  <si>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</si>
  <si>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</si>
  <si>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前端开发组长</t>
  </si>
  <si>
    <t>图像识别开发工程师</t>
  </si>
  <si>
    <t>广州良木文化科技有限公司</t>
  </si>
  <si>
    <t>IT服务(系统/数据/维护),学术/科研</t>
  </si>
  <si>
    <t>职位亮点每年多次调薪全勤奖创业公司带薪年假弹性工作节日福利绩效奖金员工旅游</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</si>
  <si>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</si>
  <si>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</si>
  <si>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赴日IT软件工程师 SE/PG/日语</t>
  </si>
  <si>
    <t>Java中级开发工程师（全栈）</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</si>
  <si>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</si>
  <si>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技术总监/技术经理/技术主管</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</si>
  <si>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</si>
  <si>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拥华信息科技（上海）有限公司</t>
  </si>
  <si>
    <t>上海唯韬企业管理咨询有限公司</t>
  </si>
  <si>
    <t>教育/培训/院校,专业服务/咨询(财会/法律/人力资源等)</t>
  </si>
  <si>
    <t>职位亮点五险一金年终分红带薪年假定期体检员工旅游节日福利</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</si>
  <si>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</si>
  <si>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</si>
  <si>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拥华教育投资管理(上海)有限公司</t>
  </si>
  <si>
    <t>.Net后端开发实习生</t>
  </si>
  <si>
    <t>江河瑞通(北京)软件有限公司</t>
  </si>
  <si>
    <t>教育/培训/院校,专业服务/咨询(财会/法律/人力资源等),互联网/电子商务,广告/会展/公关</t>
  </si>
  <si>
    <t>职位亮点节日福利五险一金年终分红带薪年假定期体检员工旅游周末双休</t>
  </si>
  <si>
    <t>职位亮点餐补通讯补助定期体检节日福利绩效奖金弹性工作全勤奖五险一金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</si>
  <si>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</si>
  <si>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</si>
  <si>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职位亮点五险一金绩效奖金餐补带薪年假补充医疗保险定期体检员工旅游</t>
  </si>
  <si>
    <t>JAVA开发工程师（即时通讯项目）</t>
  </si>
  <si>
    <t>高级前端开发工程师/专家</t>
  </si>
  <si>
    <t>上海汇航捷讯网络科技有限公司</t>
  </si>
  <si>
    <t>职位亮点周末双休五险一金节日福利带薪年假员工旅游加班补助</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</si>
  <si>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</si>
  <si>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</si>
  <si>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互联网/电子商务,贸易/进出口,物流/仓储</t>
  </si>
  <si>
    <t>广州麦景科技有限公司</t>
  </si>
  <si>
    <t>职位亮点五险一金年底双薪全勤奖餐补通讯补助带薪年假员工旅游节日福利</t>
  </si>
  <si>
    <t>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</si>
  <si>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iOS高级开发工程师</t>
  </si>
  <si>
    <t>阿基米德(上海)传媒有限公司</t>
  </si>
  <si>
    <t>职位亮点全勤奖定期体检节日福利周末双休员工旅游年底双薪弹性工作</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</si>
  <si>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</si>
  <si>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职位亮点五险一金补充医疗保险定期体检绩效奖金餐补</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</si>
  <si>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</si>
  <si>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</si>
  <si>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职位亮点五险一金餐补包住绩效奖金</t>
  </si>
  <si>
    <t>赴日WEB开发工程师（JAVA、Python、Javascript、Android, IOS）</t>
  </si>
  <si>
    <t>中/高级开发经理（物联网方向）</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</si>
  <si>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</si>
  <si>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</si>
  <si>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职位亮点周末双休五险一金定期体检带薪年假绩效奖金</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</si>
  <si>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</si>
  <si>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</si>
  <si>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深圳市三维通机器人系统有限公司</t>
  </si>
  <si>
    <t>广州软件开发类实习生</t>
  </si>
  <si>
    <t>北京银丰新融科技开发有限公司</t>
  </si>
  <si>
    <t>职位亮点五险一金绩效奖金股票期权房补带薪年假员工旅游</t>
  </si>
  <si>
    <t>职位亮点五险一金定期体检餐补带薪年假绩效奖金年终分红补充医疗保险</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</si>
  <si>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</si>
  <si>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</si>
  <si>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职位亮点节日福利五险一金绩效奖金带薪年假定期体检员工旅游周末双休带团队</t>
  </si>
  <si>
    <t>职位亮点五险一金年底双薪绩效奖金包吃交通补助通讯补助带薪年假弹性工作</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</si>
  <si>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</si>
  <si>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</si>
  <si>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</si>
  <si>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BIM工程师</t>
  </si>
  <si>
    <t>中建八局装饰工程有限公司广州分公司</t>
  </si>
  <si>
    <t>职位亮点绩效奖金五险一金通讯补助高温补贴包住包吃定期体检带薪年假</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</si>
  <si>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</si>
  <si>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</si>
  <si>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职位亮点节日福利五险一金绩效奖金交通补助餐补定期体检员工旅游带薪年假</t>
  </si>
  <si>
    <t>职位亮点员工旅游免费班车餐补周末双休五险一金定期体检补充医疗保险高温补贴</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</si>
  <si>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</si>
  <si>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</si>
  <si>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</si>
  <si>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</si>
  <si>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java系统架构师（财务核算）XYD-6</t>
  </si>
  <si>
    <t>安联财产保险(中国)有限公司</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</si>
  <si>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</si>
  <si>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</si>
  <si>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职位亮点弹性工作补充医疗保险五险一金绩效奖金带薪年假节日福利定期团建发展空间大</t>
  </si>
  <si>
    <t>高级游戏测试工程师（周末双休）</t>
  </si>
  <si>
    <t>职位亮点员工旅游包吃包住年底双薪绩效奖金</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</si>
  <si>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</si>
  <si>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</si>
  <si>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职位亮点节日福利周末双休五险一金绩效奖金餐补带薪年假补充医疗保险定期体检</t>
  </si>
  <si>
    <t>职位亮点五险一金年底双薪绩效奖金股票期权包吃定期体检免费班车节日福利</t>
  </si>
  <si>
    <t>JAVA软件设计工程师（车联网方向）</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</si>
  <si>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</si>
  <si>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系统开发主管</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</si>
  <si>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</si>
  <si>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职位亮点五险一金周末双休绩效奖金餐补带薪年假定期体检节日福利补充医疗保险</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</si>
  <si>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</si>
  <si>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TCL集团金融控股集团</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</si>
  <si>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</si>
  <si>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</si>
  <si>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职位亮点五险一金加班补助全勤奖带薪年假免费班车节日福利</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</si>
  <si>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</si>
  <si>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</si>
  <si>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Java全栈工程师</t>
  </si>
  <si>
    <t>RPA Consultant</t>
  </si>
  <si>
    <t>职位亮点五险一金年底双薪年终分红通讯补助补充医疗保险</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</si>
  <si>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</si>
  <si>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职位亮点老板NICE公司重点项目五险一金绩效奖金节日福利高温补贴带团队周末双休</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</si>
  <si>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</si>
  <si>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</si>
  <si>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深圳市无极云区块链互联网技术开发有限公司</t>
  </si>
  <si>
    <t>MES项目开发软件工程师</t>
  </si>
  <si>
    <t>广东晶科电子股份有限公司</t>
  </si>
  <si>
    <t>职位亮点创业公司五险一金节日福利交通补助带薪年假</t>
  </si>
  <si>
    <t>广州市粤商实业股份有限公司</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</si>
  <si>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</si>
  <si>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</si>
  <si>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深圳市共济科技有限公司</t>
  </si>
  <si>
    <t>TE工程师</t>
  </si>
  <si>
    <t>光宝电子(广州)有限公司</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</si>
  <si>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</si>
  <si>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电子技术/半导体/集成电路,电子技术/半导体/集成电路,加工制造（原料加工/模具）</t>
  </si>
  <si>
    <t>职位亮点节日福利五险一金年底双薪带薪年假定期体检员工旅游</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</si>
  <si>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</si>
  <si>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广州市爱鲜香电子商务有限公司</t>
  </si>
  <si>
    <t>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</si>
  <si>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深圳市易停车库科技有限公司</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</si>
  <si>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</si>
  <si>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大型设备/机电设备/重工业,交通/运输,仪器仪表及工业自动化,广告/会展/公关</t>
  </si>
  <si>
    <t>职位亮点年终分红创业公司带薪年假节日福利全勤奖股票期权</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</si>
  <si>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</si>
  <si>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</si>
  <si>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小爱通(深圳)教育有限公司</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</si>
  <si>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</si>
  <si>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职位亮点节日福利五险一金带薪年假周末双休项目奖金定期团建公司重点项目定期培训</t>
  </si>
  <si>
    <t>职位亮点节日福利五险一金交通补助餐补带薪年假定期体检免费班车</t>
  </si>
  <si>
    <t>职位亮点五险一金节日福利员工旅游包住餐补弹性工作每年多次调薪公司重点项目</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</si>
  <si>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</si>
  <si>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Java高级软件工程师（急招）</t>
  </si>
  <si>
    <t>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</si>
  <si>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SQL server数据库工程师</t>
  </si>
  <si>
    <t>深业商业管理(深圳)有限公司</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</si>
  <si>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</si>
  <si>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职位亮点节日福利每年多次调薪五险一金带薪年假定期体检员工旅游年底双薪</t>
  </si>
  <si>
    <t>职位亮点五险一金包吃节日福利包住免费班车</t>
  </si>
  <si>
    <t>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</si>
  <si>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AMT SE 软件工程师</t>
  </si>
  <si>
    <t>职位亮点加班补助带薪年假弹性工作定期体检节日福利周末双休五险一金每年多次调薪</t>
  </si>
  <si>
    <t>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</si>
  <si>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深圳市斯凯荣科技有限公司</t>
  </si>
  <si>
    <t>职位亮点周末双休五险一金带薪年假定期体检员工旅游高温补贴节日福利绩效奖金</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</si>
  <si>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</si>
  <si>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</si>
  <si>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职位亮点带薪年假绩效奖金五险一金创业公司弹性工作节日福利员工旅游</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</si>
  <si>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</si>
  <si>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</si>
  <si>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保圣那人才服务（上海）有限公司广州分公司</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</si>
  <si>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</si>
  <si>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职位亮点五险一金加班补助带薪年假补充医疗保险定期体检高温补贴员工旅游包住</t>
  </si>
  <si>
    <t>系统架构高级工程师</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</si>
  <si>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</si>
  <si>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金蝶云开发项目经理</t>
  </si>
  <si>
    <t>职位亮点五险一金周末双休年底双薪绩效奖金带薪年假通讯补助交通补助节日福利</t>
  </si>
  <si>
    <t>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</si>
  <si>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</si>
  <si>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</si>
  <si>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职位亮点五险一金定期体检餐补员工旅游</t>
  </si>
  <si>
    <t>【智慧商业】JAVA技术合伙人</t>
  </si>
  <si>
    <t>中高级Java开发工程师（天河 急聘）</t>
  </si>
  <si>
    <t>职位亮点五险一金加班补助餐补带薪年假定期体检员工旅游节日福利绩效奖金</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</si>
  <si>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</si>
  <si>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</si>
  <si>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</si>
  <si>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java中高级开发工程师（电商项目）</t>
  </si>
  <si>
    <t>Application Architect-Lead-FOF</t>
  </si>
  <si>
    <t>高级React Native开发工程师</t>
  </si>
  <si>
    <t>深圳红海互联信息科技有限公司</t>
  </si>
  <si>
    <t>职位亮点五险一金通讯补助带薪年假加班补助年底双薪包住包吃</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</si>
  <si>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</si>
  <si>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职位亮点五险一金绩效奖金餐补通讯补助带薪年假定期体检员工旅游全勤奖</t>
  </si>
  <si>
    <t>职位亮点五险一金加班补助绩效奖金</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</si>
  <si>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</si>
  <si>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</si>
  <si>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前端工程师(云仓)</t>
  </si>
  <si>
    <t>广东环凯微生物科技有限公司</t>
  </si>
  <si>
    <t>医药/生物工程,石油/石化/化工,医疗设备/器械,学术/科研</t>
  </si>
  <si>
    <t>职位亮点五险一金带薪年假绩效奖金员工旅游免费班车节日福利周末双休通讯补助</t>
  </si>
  <si>
    <t>职位亮点五险一金定期体检免费班车每年多次调薪加班补助</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</si>
  <si>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</si>
  <si>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</si>
  <si>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</si>
  <si>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职位亮点五险一金年底双薪绩效奖金交通补助包吃通讯补助带薪年假</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</si>
  <si>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</si>
  <si>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</si>
  <si>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架构师（深圳）</t>
  </si>
  <si>
    <t>广州艮业信息科技有限公司</t>
  </si>
  <si>
    <t>职位亮点周末双休五险一金带薪年假员工旅游</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</si>
  <si>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</si>
  <si>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Developer</t>
  </si>
  <si>
    <t>职位亮点五险一金弹性工作节日福利带薪年假餐补年底双薪绩效奖金</t>
  </si>
  <si>
    <t>职位亮点五险一金年底双薪绩效奖金加班补助定期体检通讯补助交通补助</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</si>
  <si>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</si>
  <si>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职位亮点节日福利带薪年假年底双薪五险周末双休大牛带队每年多次调薪项目奖金</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</si>
  <si>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</si>
  <si>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</si>
  <si>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</si>
  <si>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广州市百利文仪实业有限公司</t>
  </si>
  <si>
    <t>耐用消费品（服饰/纺织/皮革/家具/家电）,家居/室内设计/装饰装潢,加工制造（原料加工/模具）</t>
  </si>
  <si>
    <t>职位亮点五险一金带薪年假员工旅游节日福利绩效奖金交通补助通讯补助</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</si>
  <si>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</si>
  <si>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深圳刷宝科技有限公司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</si>
  <si>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</si>
  <si>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职位亮点五险一金定期体检节日福利员工旅游大牛带队绩效奖金股票期权年终分红</t>
  </si>
  <si>
    <t>广州奥咨达医疗器械技术股份有限公司</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</si>
  <si>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</si>
  <si>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医疗设备/器械,医药/生物工程,外包服务</t>
  </si>
  <si>
    <t>职位亮点五险一金带薪年假专业培训带薪病假年终奖金</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</si>
  <si>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</si>
  <si>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php技术主管</t>
  </si>
  <si>
    <t>测试讲师</t>
  </si>
  <si>
    <t>深圳孩宝小镇信息技术有限公司</t>
  </si>
  <si>
    <t>上海博为峰软件技术股份有限公司</t>
  </si>
  <si>
    <t>计算机软件,仪器仪表及工业自动化,电子技术/半导体/集成电路,计算机硬件</t>
  </si>
  <si>
    <t>职位亮点五险一金全勤奖餐补加班补助带薪年假节日福利员工旅游绩效奖金</t>
  </si>
  <si>
    <t>中高级Java-创新技术中心</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</si>
  <si>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</si>
  <si>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</si>
  <si>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PHP开发工程师（腾讯深圳总部正式岗位）</t>
  </si>
  <si>
    <t>微软ERP/AX技术开发</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</si>
  <si>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</si>
  <si>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中级java开发工程师(南航）</t>
  </si>
  <si>
    <t>职位亮点五险一金年底双薪绩效奖金通讯补助</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</si>
  <si>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</si>
  <si>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软件工程师（广州）</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</si>
  <si>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</si>
  <si>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武汉精测电子集团股份有限公司</t>
  </si>
  <si>
    <t>PHP 研发工程师（中级、高级）</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</si>
  <si>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</si>
  <si>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北京天盛京享科技有限公司</t>
  </si>
  <si>
    <t>仪器仪表及工业自动化,计算机硬件,电子技术/半导体/集成电路</t>
  </si>
  <si>
    <t>职位亮点五险一金带薪年假包吃年底双薪定期体检节日福利员工旅游免费班车</t>
  </si>
  <si>
    <t>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</si>
  <si>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职位亮点五险一金包吃包住弹性工作带薪年假员工旅游免费班车节日福利</t>
  </si>
  <si>
    <t>windows客户端工程师</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</si>
  <si>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</si>
  <si>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职位亮点五险一金创业公司节日福利员工旅游弹性工作</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</si>
  <si>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</si>
  <si>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U3D手游客户端主程</t>
  </si>
  <si>
    <t>java开发（SpringCloud+双休+6险1金）</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</si>
  <si>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</si>
  <si>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java工程师（海淀区）</t>
  </si>
  <si>
    <t>拓维信息系统股份有限公司</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</si>
  <si>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</si>
  <si>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广州宏鸿钥环境科技有限公司</t>
  </si>
  <si>
    <t>广州心合教育投资有限公司</t>
  </si>
  <si>
    <t>计算机软件,互联网/电子商务,环保</t>
  </si>
  <si>
    <t>职位亮点绩效奖金年终分红股票期权员工旅游免费停车公司重点项目带薪年假五险</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</si>
  <si>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</si>
  <si>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职位亮点五险一金绩效奖金年终分红带薪年假节日福利周末双休</t>
  </si>
  <si>
    <t>职位亮点五险一金年底双薪周末双休定期团建</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</si>
  <si>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</si>
  <si>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</si>
  <si>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NX二次开发经理</t>
  </si>
  <si>
    <t>深圳市多度科技有限公司</t>
  </si>
  <si>
    <t>互联网/电子商务,互联网/电子商务,IT服务(系统/数据/维护),计算机硬件</t>
  </si>
  <si>
    <t>职位亮点五险一金年底双薪全勤奖餐补弹性工作绩效奖金带薪年假</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</si>
  <si>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</si>
  <si>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职位亮点节日福利14薪周末双休五险一金绩效奖金餐补免费班车健身俱乐部</t>
  </si>
  <si>
    <t>职位亮点五险一金绩效奖金带薪年假定期体检员工旅游定期团建</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</si>
  <si>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</si>
  <si>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</si>
  <si>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赴日WEB开发工程师（JAVA、Python、Javascript、Android,、IOS）</t>
  </si>
  <si>
    <t>net前端开发工程师-包住</t>
  </si>
  <si>
    <t>广州汇软信息科技有限公司</t>
  </si>
  <si>
    <t>职位亮点五险一金绩效奖金加班补助定期体检弹性工作带薪年假交通补助周末双休</t>
  </si>
  <si>
    <t>职位亮点包住带薪年假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</si>
  <si>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</si>
  <si>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1.1万-1.2万</t>
  </si>
  <si>
    <t>Java架构师</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</si>
  <si>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</si>
  <si>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</si>
  <si>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职位亮点绩效奖金股票期权员工旅游免费停车五险带薪年假节日福利</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</si>
  <si>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</si>
  <si>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</si>
  <si>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中级前端工程师-要求英语口语</t>
  </si>
  <si>
    <t>成都信必优信息技术有限公司</t>
  </si>
  <si>
    <t>职位亮点员工旅游周末双休补充医疗保险五险一金节日福利绩效奖金弹性工作不加班</t>
  </si>
  <si>
    <t>中科数字出版传媒有限公司</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</si>
  <si>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</si>
  <si>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asp.net 中级软件工程师</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</si>
  <si>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</si>
  <si>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职位亮点周末双休五险一金年底双薪节日福利绩效奖金带薪年假定期体检</t>
  </si>
  <si>
    <t>中级.net开发工程师</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</si>
  <si>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</si>
  <si>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</si>
  <si>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职位亮点五险一金年底双薪交通补助采暖补贴补充医疗保险定期体检节日福利带薪年假</t>
  </si>
  <si>
    <t>职位亮点通讯补助五险一金加班补助定期体检弹性工作带薪年假补充医疗保险包吃</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</si>
  <si>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</si>
  <si>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职位亮点五险一金年底双薪绩效奖金全勤奖带薪年假定期体检周末双休</t>
  </si>
  <si>
    <t>广州爱齐福珠宝有限公司</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</si>
  <si>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</si>
  <si>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</si>
  <si>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礼品/玩具/工艺美术/收藏品/奢侈品</t>
  </si>
  <si>
    <t>Java开发经理</t>
  </si>
  <si>
    <t>职位亮点五险一金年底双薪绩效奖金全勤奖餐补带薪年假员工旅游弹性工作</t>
  </si>
  <si>
    <t>java程序员 中级 漕河泾</t>
  </si>
  <si>
    <t>职位描述技能要求：.net C# SQLERPC#/.NET岗位职责：参与公司ERP实施、开发和技术支持工作。岗位要求：1. 有.net、C#和SQL开发经验；2. 具备ERP开发工作经验优先；3. 热爱编程工作，具备良好的沟通能力、创新能力和团队合作精神。</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</si>
  <si>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</si>
  <si>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</si>
  <si>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中国国际电子商务中心</t>
  </si>
  <si>
    <t>Senior User Experience Designer 282987</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</si>
  <si>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</si>
  <si>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</si>
  <si>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职位亮点五险一金绩效奖金加班补助带薪年假补充医疗保险定期体检员工旅游餐补</t>
  </si>
  <si>
    <t>职位亮点周末双休五险一金交通补助带薪年假弹性工作补充医疗保险免费班车不加班</t>
  </si>
  <si>
    <t>职位亮点五险一金节日福利周末双休大牛带队年底双薪包吃</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</si>
  <si>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</si>
  <si>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U3D客户端主程</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</si>
  <si>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</si>
  <si>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职位亮点五险一金绩效奖金餐补带薪年假员工旅游节日福利全勤奖加班补助</t>
  </si>
  <si>
    <t>初、中、高级java(全额公积金)</t>
  </si>
  <si>
    <t>职位亮点五险一金绩效奖金全勤奖包吃带薪年假节日福利</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</si>
  <si>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</si>
  <si>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职位描述技能要求：Java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</si>
  <si>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系统项目经理</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</si>
  <si>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</si>
  <si>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深圳汇骏服装有限公司广州分公司</t>
  </si>
  <si>
    <t>重庆气盖世网络科技有限公司</t>
  </si>
  <si>
    <t>职位描述1.负责证券相关系统开发2.对已有系统进行维护和新功能开发，参与新项目开发，保证开发质量，执行代码审查和走读3.向系统负责人汇报 1.熟悉java8及更高版本新特性，java内存管理，线程管理，IO流，锁等基础2.熟悉spring，spring mvc，http，ibatis/mybatis，redis，durid，httpclient，rabbitMQ3.熟悉oracle，mysql，mongo，postgresql，了解事务和锁机制4.对多线程，分布式及缓存有一定的了解5.有做互联网或金融系统的经验6.性格外向，对新问题新技术抱有研究精神7.三年以上软件开发工作经验 有金融经验优先</t>
  </si>
  <si>
    <t>java开发工程师HM</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</si>
  <si>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</si>
  <si>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计算机软件,计算机软件,广告/会展/公关</t>
  </si>
  <si>
    <t>广州市聚点电子科技有限公司</t>
  </si>
  <si>
    <t>职位亮点五险一金年底双薪交通补助餐补带薪年假周末双休</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</si>
  <si>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</si>
  <si>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职位描述熟悉Spring，SpringBoot，SpringMVC，Zookeeper，微服务，Redis/Mybatis（后端）熟悉Oracle、MySQL等当前主流数据库中至少一种.3年以上工作经验，统招本科，学信网可查学历</t>
  </si>
  <si>
    <t>职位亮点年底双薪绩效奖金全勤奖带薪年假员工旅游五险一金节日福利餐补</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</si>
  <si>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</si>
  <si>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Business Solution Analyst</t>
  </si>
  <si>
    <t>广州市柏纳管理顾问有限公司</t>
  </si>
  <si>
    <t>职位亮点五险一金年底双薪绩效奖金年终分红加班补助带薪年假定期体检节日福利</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</si>
  <si>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</si>
  <si>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职位描述技能要求：分布式1、大专学历及以上，计算机相关专业，工作经验3年以上;2、JAVA基础扎实，熟悉多线程及JVM机制，熟悉网络、分布式编程及性能调优；3、熟悉互联网常用技术栈,熟练运用Spring、SpringBoot、MyBatis、Netty、Dubbo等开源框架；4、熟悉分布式系统相关技术和原理，如分布式缓存、消息队列等中间件，熟悉MySQL及常用NoSQL的使用及优化;5、有高并发、高可用、微服务、容器化等开发经验者优先;6、富有激情，自驱能力强，对技术有极致的追求、敢于挑战。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</si>
  <si>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Application Architect(Java/j2ee)</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</si>
  <si>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</si>
  <si>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广州璟盛电子科技有限公司</t>
  </si>
  <si>
    <t>职位亮点五险一金通讯补助交通补助绩效奖金周末双休员工旅游专业培训年终奖金</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</si>
  <si>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</si>
  <si>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.Net高级程序员</t>
  </si>
  <si>
    <t>广州新远扬实业发展有限公司</t>
  </si>
  <si>
    <t>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</si>
  <si>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通信/电信/网络设备,通信/电信/网络设备,房地产/建筑/建材/工程,物业管理/商业中心</t>
  </si>
  <si>
    <t>职位亮点五险一金周末双休定期团建包住</t>
  </si>
  <si>
    <t>职位亮点周末双休弹性工作五险</t>
  </si>
  <si>
    <t>职位描述技能要求：分布式Java.作为顺航研发人员驻科技基于KMS平台完成顺航KMS产品个性化改造；2.配合科技现场管理3.遵守航空日常管理及外派管理规定用人要求：1、有扎实的软件理论基础，良好的面向对象分析设计能力；2、拥有3年以上JAVA软件开发开发经验；熟练掌握Java性能调优，熟悉jvm，对jvm原理熟悉，熟悉jdk核心基础类，IO资源管理熟练掌握3、熟悉J2EE体系架构，熟悉java开源框架，熟悉常用的微服务开发架构；4、熟悉Web JSP, Servlet, Java Bean, JMS, Jdbc开发,J2EE规范,使用Spring, iBatis框架，熟悉分布式系统设计、SOA、SpringBoot、SpringCloud、dubbo框架、MQ、KAFKA、Redis、HBASE”或“Keras、Tensorflow”等技术优先;5、熟练使用Oracle,MySQL，基于Mysql的分布式数据库，等常用数据库的开发和结构设计，并对查询性能进行优化；6、具备良好的编码规范和编程风格，逻辑思绪清晰；有大型大型分布式、多线程、高并发、千万级或以上数据量、高负载、高可用性系统开发经验者优先</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</si>
  <si>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</si>
  <si>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java开发工程师—后端</t>
  </si>
  <si>
    <t>程序研发工程师</t>
  </si>
  <si>
    <t>珠海杨氏影像文化有限公司</t>
  </si>
  <si>
    <t>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</si>
  <si>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Lead Java Consultant ( Investment Banking)</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</si>
  <si>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</si>
  <si>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媒体/出版/影视/文化传播,娱乐/体育/休闲</t>
  </si>
  <si>
    <t>职位亮点五险一金周末双休年终分红高温补贴包吃节日福利健身俱乐部带薪年假</t>
  </si>
  <si>
    <t>职位亮点节日福利周末双休全勤奖免费班车</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</si>
  <si>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</si>
  <si>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</si>
  <si>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</si>
  <si>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Java开发（双休）</t>
  </si>
  <si>
    <t>智汇有初(广州)科技有限公司</t>
  </si>
  <si>
    <t>前端技术专家（N001）</t>
  </si>
  <si>
    <t>互联网/电子商务,计算机硬件,跨领域经营,计算机软件</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</si>
  <si>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</si>
  <si>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</si>
  <si>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职位亮点周末双休六险一金带薪年假年前年终奖员工旅游节日福利定期团建试用期全额</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</si>
  <si>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</si>
  <si>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陕西中科启航科技有限公司</t>
  </si>
  <si>
    <t>职位亮点五险一金绩效奖金交通补助餐补全勤奖定期体检创业公司带薪年假</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</si>
  <si>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</si>
  <si>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职位亮点五险一金绩效奖金全勤奖带薪年假节日福利包吃</t>
  </si>
  <si>
    <t>CAD开发工程师</t>
  </si>
  <si>
    <t>广州长地空间信息技术有限公司</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</si>
  <si>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</si>
  <si>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高级java架构师</t>
  </si>
  <si>
    <t>房地产/建筑/建材/工程,IT服务(系统/数据/维护),专业服务/咨询(财会/法律/人力资源等),外包服务</t>
  </si>
  <si>
    <t>职位亮点五险一金年底双薪绩效奖金员工旅游高温补贴节日福利定期体检</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</si>
  <si>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</si>
  <si>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职位亮点节日福利五险一金绩效奖金股票期权交通补助带薪年假定期体检员工旅游</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</si>
  <si>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</si>
  <si>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java开发工程师--银行</t>
  </si>
  <si>
    <t>职位亮点带薪年假创业公司全勤奖绩效奖金五险一金周末双休节日福利</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</si>
  <si>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</si>
  <si>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</si>
  <si>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中级Unity游戏开发工程师</t>
  </si>
  <si>
    <t>职位亮点五险一金加班补助免费班车节日福利周末双休定期团建</t>
  </si>
  <si>
    <t>广州唯咖玖网络科技有限公司</t>
  </si>
  <si>
    <t>Java开发工程师-总部</t>
  </si>
  <si>
    <t>大童保险销售服务有限公司</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</si>
  <si>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</si>
  <si>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职位亮点五险一金年底双薪绩效奖金餐补加班补助创业公司定期团建节日福利</t>
  </si>
  <si>
    <t>广州市浙泰机电设备贸易有限公司</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</si>
  <si>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</si>
  <si>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</si>
  <si>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职位亮点绩效奖金带薪年假补充医疗保险定期体检节日福利健身俱乐部十险一金</t>
  </si>
  <si>
    <t>赴日软件开发工程师[日本]</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</si>
  <si>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</si>
  <si>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游戏测试工程师（广州）</t>
  </si>
  <si>
    <t>深圳市八斗才数据有限公司</t>
  </si>
  <si>
    <t>深圳市银雁金融服务有限公司北京分公司</t>
  </si>
  <si>
    <t>职位亮点14薪周末双休五险一金年底双薪绩效奖金带薪年假节日福利不加班</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</si>
  <si>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</si>
  <si>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Senior Java Developer</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</si>
  <si>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</si>
  <si>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职位亮点五险一金带薪年假高温补贴节日福利周末双休绩效奖金公司重点项目不加班</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</si>
  <si>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</si>
  <si>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Windows应用开发工程师</t>
  </si>
  <si>
    <t>职位亮点五险一金年底双薪绩效奖金加班补助包吃交通补助房补周末双休</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</si>
  <si>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</si>
  <si>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</si>
  <si>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WEB前端开发工程师（QW）</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</si>
  <si>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</si>
  <si>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职位亮点五险一金年底双薪带薪年假补充医疗保险定期体检员工旅游节日福利加班补助</t>
  </si>
  <si>
    <t>广州鑫宝软件科技有限公司</t>
  </si>
  <si>
    <t>计算机软件,计算机软件,零售/批发,计算机硬件</t>
  </si>
  <si>
    <t>职位亮点五险一金年底双薪包住全勤奖绩效奖金节日福利</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</si>
  <si>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</si>
  <si>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</si>
  <si>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</si>
  <si>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中级前端开发工程师/尚德机构/待遇从优</t>
  </si>
  <si>
    <t>北京尚德在线教育科技有限公司2</t>
  </si>
  <si>
    <t>职位亮点五险一金周末双休绩效奖金带薪年假弹性工作节日福利员工旅游</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</si>
  <si>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</si>
  <si>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.net/.net软件工程师/.net软件开发</t>
  </si>
  <si>
    <t>前端与移动开发讲师</t>
  </si>
  <si>
    <t>广东亮健好药房连锁有限公司</t>
  </si>
  <si>
    <t>java中级软件工程师（银行软件产品部）</t>
  </si>
  <si>
    <t>职位亮点绩效奖金全勤奖节日福利带薪年假每年多次调薪五险年终奖员工旅游</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</si>
  <si>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</si>
  <si>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</si>
  <si>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</si>
  <si>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Android应用高级/资深工程师/专家</t>
  </si>
  <si>
    <t>广州冠鹏信息技术有限公司</t>
  </si>
  <si>
    <t>职位亮点创业公司每年多次调薪五险一金绩效奖金股票期权包住带薪年假员工旅游</t>
  </si>
  <si>
    <t>职位亮点绩效奖金补充医疗保险弹性工作五险一金年底双薪餐补</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</si>
  <si>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</si>
  <si>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</si>
  <si>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一关通(广州)国际供应链有限公司</t>
  </si>
  <si>
    <t>贸易/进出口,交通/运输,计算机软件,物流/仓储</t>
  </si>
  <si>
    <t>职位亮点五险一金年底双薪带薪年假节日福利</t>
  </si>
  <si>
    <t>职位亮点节日福利五险一金年底双薪全勤奖带薪年假弹性工作定期体检</t>
  </si>
  <si>
    <t>商银信支付服务有限责任公司</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</si>
  <si>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</si>
  <si>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C#.NET开发工程师</t>
  </si>
  <si>
    <t>广州市厚天软件服务有限责任公司</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</si>
  <si>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</si>
  <si>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</si>
  <si>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职位亮点每年多次调薪五险一金绩效奖金节日福利带薪年假</t>
  </si>
  <si>
    <t>职位亮点五险一金年底双薪绩效奖金餐补通讯补助带薪年假员工旅游补充医疗保险</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</si>
  <si>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</si>
  <si>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苏州蜗牛数字科技股份有限公司</t>
  </si>
  <si>
    <t>unity3d开发</t>
  </si>
  <si>
    <t>广州高创三维科技有限公司</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</si>
  <si>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</si>
  <si>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技术经理总监</t>
  </si>
  <si>
    <t>大连晟丰原信息咨询有限公司</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</si>
  <si>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</si>
  <si>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计算机软件,计算机软件,IT服务(系统/数据/维护),外包服务</t>
  </si>
  <si>
    <t>职位亮点五险一金年底双薪每年多次调薪周末双休餐补节日福利带薪年假绩效奖金</t>
  </si>
  <si>
    <t>职位亮点创业公司绩效奖金加班补助交通补助餐补包住全勤奖带薪年假</t>
  </si>
  <si>
    <t>java开发工程师 3年-5以上</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</si>
  <si>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</si>
  <si>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北京得力助手信息技术有限公司</t>
  </si>
  <si>
    <t>职位亮点五险一金绩效奖金年终奖</t>
  </si>
  <si>
    <t>游戏开发讲师</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</si>
  <si>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</si>
  <si>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广州市王氏软件科技有限公司</t>
  </si>
  <si>
    <t>layabox主程</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</si>
  <si>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</si>
  <si>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计算机软件,教育/培训/院校,学术/科研</t>
  </si>
  <si>
    <t>JAVA工程师开发组长</t>
  </si>
  <si>
    <t>职位亮点五险一金员工旅游带薪年假绩效奖金加班补助全勤奖</t>
  </si>
  <si>
    <t>北京联京华科技有限公司</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</si>
  <si>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</si>
  <si>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asp.net高级软件工程师</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</si>
  <si>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</si>
  <si>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</si>
  <si>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职位亮点五险一金绩效奖金全勤奖节日福利带团队公司重点项目</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</si>
  <si>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</si>
  <si>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.net软件工程师（实施）</t>
  </si>
  <si>
    <t>广州天恒信息科技有限公司</t>
  </si>
  <si>
    <t>职位亮点五险一金绩效奖金带薪年假定期体检员工旅游节日福利周末双休</t>
  </si>
  <si>
    <t>神州优车股份有限公司</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</si>
  <si>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</si>
  <si>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2.2万-4万</t>
  </si>
  <si>
    <t>长沙天恒测控技术有限公司</t>
  </si>
  <si>
    <t>职位亮点五险一金年底双薪绩效奖金10010带薪年假公司重点项目健身俱乐部餐补</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</si>
  <si>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</si>
  <si>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</si>
  <si>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职位亮点周末双休五险一金绩效奖金餐补定期体检免费班车弹性工作补充医疗保险</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</si>
  <si>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</si>
  <si>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软件开发中级工程师（JAVA）</t>
  </si>
  <si>
    <t>福建新大陆软件工程有限公司</t>
  </si>
  <si>
    <t>职位亮点年底双薪绩效奖金交通补助五险一金餐补节日福利带薪年假弹性工作</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</si>
  <si>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</si>
  <si>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职位亮点节日福利五险一金年底双薪绩效奖金通讯补助带薪年假定期体检免费班车</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</si>
  <si>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</si>
  <si>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职位亮点节日福利带薪年假全勤奖五险一金绩效奖金</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</si>
  <si>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</si>
  <si>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职位亮点补充医疗保险定期体检五险一金绩效奖金年底双薪餐补带薪年假员工旅游</t>
  </si>
  <si>
    <t>NC开发工程师（JAVA）LZHR1014</t>
  </si>
  <si>
    <t>朗致集团有限公司</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</si>
  <si>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</si>
  <si>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广州市宏冠动漫科技有限公司</t>
  </si>
  <si>
    <t>电子技术/半导体/集成电路,娱乐/体育/休闲</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</si>
  <si>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</si>
  <si>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JAVA架构师/项目经理</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</si>
  <si>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</si>
  <si>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包住net开发工程师</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</si>
  <si>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</si>
  <si>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职位亮点五险一金餐补带薪年假节日福利周末双休年底双薪</t>
  </si>
  <si>
    <t>2.3万-3万</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</si>
  <si>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</si>
  <si>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</si>
  <si>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职位亮点5天8小时六险一金6个月年终奖带薪年假免费班车每年多次调薪全额公积金周末双休</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</si>
  <si>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</si>
  <si>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PHP技术开发</t>
  </si>
  <si>
    <t>职位亮点节日福利全勤奖</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</si>
  <si>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</si>
  <si>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职位亮点五险一金加班补助试用期全额全额公积金</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</si>
  <si>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</si>
  <si>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万力轮胎股份有限公司</t>
  </si>
  <si>
    <t>高级JAVA开发工程师/架构师（LZHR183）</t>
  </si>
  <si>
    <t>汽车/摩托车,石油/石化/化工</t>
  </si>
  <si>
    <t>职位亮点绩效奖金带薪年假周末双休包住免费班车全勤奖节日福利包吃</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</si>
  <si>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</si>
  <si>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医药/生物工程,医疗设备/器械,医疗/护理/美容/保健/卫生服务,学术/科研</t>
  </si>
  <si>
    <t>Unity3D主程</t>
  </si>
  <si>
    <t>职位亮点五险一金包吃包住节日福利</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</si>
  <si>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</si>
  <si>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职位亮点五险一金定期团建</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</si>
  <si>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</si>
  <si>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java资深架构师（亦庄、B90142C）</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</si>
  <si>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</si>
  <si>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职位亮点员工旅游五险一金补充医疗保险交通补助定期体检年终奖金</t>
  </si>
  <si>
    <t>茅台国酒(北京)商务会所有限公司</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</si>
  <si>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</si>
  <si>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</si>
  <si>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职位亮点五险一金绩效奖金定期体检节日福利带薪年假弹性工作</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</si>
  <si>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</si>
  <si>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中金智汇科技有限责任公司</t>
  </si>
  <si>
    <t>职位亮点五险一金周末双休定期团建节日福利餐补绩效奖金带薪年假定期体检</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</si>
  <si>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</si>
  <si>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5.5千-9千</t>
  </si>
  <si>
    <t>职位亮点五险一金年底双薪员工旅游带薪年假全勤奖绩效奖金</t>
  </si>
  <si>
    <t>北京中澜视讯传媒科技有限公司</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</si>
  <si>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</si>
  <si>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</si>
  <si>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普德施(北京)科技有限公司</t>
  </si>
  <si>
    <t>长春丽明科技开发股份有限公司</t>
  </si>
  <si>
    <t>互联网/电子商务,媒体/出版/影视/文化传播,广告/会展/公关,互联网/电子商务</t>
  </si>
  <si>
    <t>职位亮点五险一金绩效奖金带薪年假弹性工作定期体检员工旅游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</si>
  <si>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</si>
  <si>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职位亮点五险一金交通补助采暖补贴定期体检高温补贴节日福利周末双休餐补</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</si>
  <si>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</si>
  <si>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</si>
  <si>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职位亮点五险一金年底双薪绩效奖金补充医疗保险定期体检带薪年假</t>
  </si>
  <si>
    <t>职位亮点五险一金绩效奖金年终分红弹性工作带薪年假员工旅游节日福利周末双休</t>
  </si>
  <si>
    <t>职位亮点创业公司绩效奖金节日福利带薪年假加班补助餐补包住</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</si>
  <si>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</si>
  <si>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</si>
  <si>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北京亿玛创新网络科技有限公司</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</si>
  <si>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</si>
  <si>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广州市灵狐系统工程有限公司</t>
  </si>
  <si>
    <t>职位亮点五险一金年底双薪绩效奖金年终分红全勤奖带薪年假节日福利</t>
  </si>
  <si>
    <t>职位亮点员工旅游补充医疗保险股票期权工作居住证带薪年假餐补节日福利绩效奖金</t>
  </si>
  <si>
    <t>职位亮点五险一金交通补助餐补绩效奖金员工旅游节日福利通讯补助</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</si>
  <si>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</si>
  <si>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</si>
  <si>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深圳竹云科技有限公司</t>
  </si>
  <si>
    <t>java 中级</t>
  </si>
  <si>
    <t>职位亮点五险一金绩效奖金弹性工作带薪年假节日福利周末双休</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</si>
  <si>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</si>
  <si>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职位描述3年以上JAVA开发工作经验熟悉osgi,spring,mybatis 等主流技术框架有openjdk，东方通等使用经验这优先精通sql优化者优先</t>
  </si>
  <si>
    <t>asp.net 程序开发员</t>
  </si>
  <si>
    <t>Java高级工程师—Y7</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</si>
  <si>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</si>
  <si>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深圳市博图广告有限公司</t>
  </si>
  <si>
    <t>中铁信安(北京)信息安全技术有限公司</t>
  </si>
  <si>
    <t>nodejs架构师</t>
  </si>
  <si>
    <t>职位亮点五险一金绩效奖金加班补助通讯补助带薪年假定期体检节日福利</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</si>
  <si>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</si>
  <si>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职位亮点五险一金绩效奖金采暖补贴带薪年假定期体检年底双薪</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</si>
  <si>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</si>
  <si>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职位亮点五险一金节日福利公司重点项目</t>
  </si>
  <si>
    <t>广州福路雨信息科技有限公司</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</si>
  <si>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</si>
  <si>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北京睿帆知数科技有限公司</t>
  </si>
  <si>
    <t>Java大数据分析工程师</t>
  </si>
  <si>
    <t>职位亮点五险一金全勤奖交通补助餐补年底双薪定期体检带薪年假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</si>
  <si>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</si>
  <si>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北京感瞰科技有限公司</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</si>
  <si>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</si>
  <si>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</si>
  <si>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资深游戏开发程序</t>
  </si>
  <si>
    <t>广州锦游科技有限公司</t>
  </si>
  <si>
    <t>北京中清环循科技有限公司</t>
  </si>
  <si>
    <t>职位亮点年底双薪绩效奖金年终分红股票期权带薪年假定期体检节日福利五险一金</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</si>
  <si>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</si>
  <si>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职位亮点五险一金带薪年假员工旅游包吃绩效奖金全勤奖交通补助年终分红</t>
  </si>
  <si>
    <t>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</si>
  <si>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</si>
  <si>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职位亮点五险一金年底双薪弹性工作定期体检带薪年假员工旅游节日福利周末双休</t>
  </si>
  <si>
    <t>项目经理（java开发）</t>
  </si>
  <si>
    <t>金电联行（北京）信息技术有限公司</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</si>
  <si>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</si>
  <si>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</si>
  <si>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广联达科技股份有限公司广州分公司</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</si>
  <si>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</si>
  <si>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职位亮点五险一金周末双休通讯补助定期体检带薪年假弹性工作不加班</t>
  </si>
  <si>
    <t>职位亮点五险一金绩效奖金带薪年假员工旅游高温补贴节日福利年底双薪定期体检</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</si>
  <si>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</si>
  <si>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职位亮点周末双休五险一金餐补房补补充医疗保险定期体检通讯补助带薪年假</t>
  </si>
  <si>
    <t>曼纽科健康产业(广州)有限公司</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</si>
  <si>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</si>
  <si>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H5_Web 研发工程师</t>
  </si>
  <si>
    <t>医疗设备/器械,医疗设备/器械</t>
  </si>
  <si>
    <t>职位亮点全勤奖社保定期团建餐补</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</si>
  <si>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</si>
  <si>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</si>
  <si>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职位亮点五险一金餐补带薪年假周末双休绩效奖金工龄补贴</t>
  </si>
  <si>
    <t>职位亮点包住包吃年终分红每年多次调薪员工旅游</t>
  </si>
  <si>
    <t>平台软件开发工程师</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</si>
  <si>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</si>
  <si>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</si>
  <si>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职位亮点五险一金全额公积金通讯补助周末双休员工旅游</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</si>
  <si>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</si>
  <si>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</si>
  <si>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</si>
  <si>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高级Java开发工程师 (MJ000113)</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</si>
  <si>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</si>
  <si>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职位亮点五险一金餐补补充医疗保险定期体检节日福利带薪年假年底双薪</t>
  </si>
  <si>
    <t>java开发工程师（外包）</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</si>
  <si>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</si>
  <si>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职位亮点五险一金绩效奖金全勤奖餐补带薪年假员工旅游交通补助节日福利</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</si>
  <si>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</si>
  <si>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C#ASP.NET软件工程师(六险一金+双休）</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</si>
  <si>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</si>
  <si>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广州市恒力检测股份有限公司</t>
  </si>
  <si>
    <t>资深/高级java软件工程师[上海]</t>
  </si>
  <si>
    <t>福建北斗星河通信有限公司上海分公司</t>
  </si>
  <si>
    <t>职位亮点五险一金全勤奖包吃包住绩效奖金带薪年假定期体检节日福利</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</si>
  <si>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</si>
  <si>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</si>
  <si>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中级.net程序员</t>
  </si>
  <si>
    <t>职位亮点五险一金年底双薪加班补助交通补助餐补带薪年假员工旅游节日福利</t>
  </si>
  <si>
    <t>上海世途信息科技有限公司</t>
  </si>
  <si>
    <t>职位亮点五险一金年底双薪全勤奖带薪年假弹性工作员工旅游餐补节日福利</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</si>
  <si>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</si>
  <si>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职位亮点周末双休五险一金餐补员工旅游节日福利弹性工作带薪年假每年多次调薪</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</si>
  <si>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</si>
  <si>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职位亮点五险一金绩效奖金节日福利免费班车周末双休</t>
  </si>
  <si>
    <t>中级java开发工程师（上海）</t>
  </si>
  <si>
    <t>资深java开发工程师（T-02）</t>
  </si>
  <si>
    <t>职位亮点五险一金年底双薪全勤奖带薪年假弹性工作餐补节日福利员工旅游</t>
  </si>
  <si>
    <t>职位亮点每年多次调薪周末双休五险一金带薪年假弹性工作节日福利餐补员工旅游</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</si>
  <si>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</si>
  <si>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</si>
  <si>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职位亮点每年多次调薪周末双休五险一金绩效奖金带薪年假节日福利</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</si>
  <si>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</si>
  <si>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高级前端工程师_前端负责人</t>
  </si>
  <si>
    <t>上海起航企业管理咨询股份有限公司</t>
  </si>
  <si>
    <t>专业服务/咨询(财会/法律/人力资源等),教育/培训/院校,基金/证券/期货/投资</t>
  </si>
  <si>
    <t>职位亮点定期体检节日福利绩效奖金五险一金带薪年假</t>
  </si>
  <si>
    <t>上海高凯信息科技有限公司</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</si>
  <si>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</si>
  <si>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</si>
  <si>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</si>
  <si>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C#.NET软件开发工程师-广州-00030</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</si>
  <si>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</si>
  <si>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咨酷科技-高级测试经理/总监</t>
  </si>
  <si>
    <t>职位亮点五险一金补充医疗保险定期体检绩效奖金带薪年假通讯补助弹性工作</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</si>
  <si>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</si>
  <si>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高级计算机图形学算法工程师</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</si>
  <si>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</si>
  <si>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2.5万-3.2万</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</si>
  <si>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</si>
  <si>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广州澜东科技有限公司</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</si>
  <si>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</si>
  <si>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</si>
  <si>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职位亮点餐补房补免费班车员工旅游带薪年假公司重点项目年终分红项目奖金</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</si>
  <si>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</si>
  <si>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前端开发工程师 - 创新工具</t>
  </si>
  <si>
    <t>职位亮点五险一金年底双薪带薪年假弹性工作员工旅游节日福利餐补全勤奖</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</si>
  <si>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</si>
  <si>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</si>
  <si>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前端高级开发工程师（商业提升事业部）</t>
  </si>
  <si>
    <t>广州昱成网络科技有限公司</t>
  </si>
  <si>
    <t>京东深圳</t>
  </si>
  <si>
    <t>互联网/电子商务,贸易/进出口,IT|通信|电子|互联网</t>
  </si>
  <si>
    <t>职位亮点加班补助全勤奖带薪年假节日福利带团队出国游五险一金大小周休息制</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</si>
  <si>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</si>
  <si>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</si>
  <si>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广州维朗网络科技有限公司</t>
  </si>
  <si>
    <t>职位亮点14薪五险一金绩效奖金加班补助定期体检免费班车带薪年假</t>
  </si>
  <si>
    <t>深圳市云牛科技有限公司</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</si>
  <si>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</si>
  <si>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IT Principal Developer(Chief)-SZ(J21743)</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</si>
  <si>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</si>
  <si>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</si>
  <si>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游戏测试经理</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</si>
  <si>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</si>
  <si>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</si>
  <si>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资深技术美术/TA</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</si>
  <si>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</si>
  <si>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IT Principal Developer-SZ(J21743)</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</si>
  <si>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</si>
  <si>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Java开发工程师（14）</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</si>
  <si>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</si>
  <si>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广州市易鸿智能装备有限公司</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</si>
  <si>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</si>
  <si>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</si>
  <si>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办公用品及设备,大型设备/机电设备/重工业,仪器仪表及工业自动化</t>
  </si>
  <si>
    <t>IT Principal Developer(Expert)-SZ(J21743)</t>
  </si>
  <si>
    <t>职位亮点五险一金全勤奖带薪年假年底双薪包吃定期体检绩效奖金</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</si>
  <si>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</si>
  <si>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测试经理 (MJ000495)</t>
  </si>
  <si>
    <t>南京领添信息技术有限公司</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</si>
  <si>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</si>
  <si>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</si>
  <si>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</si>
  <si>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Unity 3D工程师</t>
  </si>
  <si>
    <t>职位亮点周末双休带薪年假五险一金年底双薪</t>
  </si>
  <si>
    <t>广州市天广联展览工程有限公司</t>
  </si>
  <si>
    <t>职位亮点员工旅游免费班车定期体检包吃五险一金弹性工作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</si>
  <si>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</si>
  <si>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职位亮点五险一金年底双薪绩效奖金年终分红带薪年假节日福利员工旅游周末双休</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</si>
  <si>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</si>
  <si>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项目开发主管</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</si>
  <si>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</si>
  <si>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H5_web研发工程师-聊天组</t>
  </si>
  <si>
    <t>职位亮点包吃包住带薪年假出国游项目奖金定期团建年终分红弹性工作</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</si>
  <si>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</si>
  <si>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</si>
  <si>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前端开发工程师（交易结算事业部）</t>
  </si>
  <si>
    <t>2.6万-3.6万</t>
  </si>
  <si>
    <t>职位亮点年底双薪绩效奖金定期体检节日福利带薪年假员工旅游五险</t>
  </si>
  <si>
    <t>职位亮点五险一金补充医疗保险定期体检</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</si>
  <si>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</si>
  <si>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</si>
  <si>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ERP开发</t>
  </si>
  <si>
    <t>广州市汇嘉纸板有限公司</t>
  </si>
  <si>
    <t>高薪急聘SEO主管2W起</t>
  </si>
  <si>
    <t>深圳市蓝领科技服务有限公司</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</si>
  <si>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</si>
  <si>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职位亮点包吃包住绩效奖金全勤奖节日福利交通补助餐补房补</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</si>
  <si>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</si>
  <si>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2.6万-5万</t>
  </si>
  <si>
    <t>广州市万齐网络科技有限公司</t>
  </si>
  <si>
    <t>互联网/电子商务,计算机软件,IT服务(系统/数据/维护),广告/会展/公关</t>
  </si>
  <si>
    <t>职位亮点绩效奖金包住包吃五险一金年终分红</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</si>
  <si>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</si>
  <si>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</si>
  <si>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</si>
  <si>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职位亮点带薪年假定期体检节日福利周末双休五险一金</t>
  </si>
  <si>
    <t>web前端leader</t>
  </si>
  <si>
    <t>2.8万-4万</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</si>
  <si>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</si>
  <si>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</si>
  <si>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上海裕宁信息科技有限公司</t>
  </si>
  <si>
    <t>顺丰速运有限公司</t>
  </si>
  <si>
    <t>职位亮点五险一金绩效奖金股票期权带薪年假创业公司包住每年多次调薪员工旅游</t>
  </si>
  <si>
    <t>2.8万-3.5万</t>
  </si>
  <si>
    <t>物流/仓储,专业服务/咨询(财会/法律/人力资源等),交通/运输</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</si>
  <si>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</si>
  <si>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</si>
  <si>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系统维护实施工程师-广州</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</si>
  <si>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</si>
  <si>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职位亮点五险一金年底双薪无试用期带薪年假节日福利弹性工作</t>
  </si>
  <si>
    <t>职位亮点五险一金通讯补助定期体检带薪年假绩效奖金节日福利交通补助周末双休</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</si>
  <si>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</si>
  <si>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职位亮点五险一金餐补带薪年假补充医疗保险定期体检节日福利14薪通讯补助</t>
  </si>
  <si>
    <t>项目经理（VR虚拟现实项目）[广州]</t>
  </si>
  <si>
    <t>广州世峰数字科技有限公司</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</si>
  <si>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</si>
  <si>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java资深项目经理（亦庄、B90142C）</t>
  </si>
  <si>
    <t>3万-4万</t>
  </si>
  <si>
    <t>计算机软件,媒体/出版/影视/文化传播,广告/会展/公关</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</si>
  <si>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</si>
  <si>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北京百奥知信息科技有限公司</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</si>
  <si>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</si>
  <si>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职位亮点五险一金年终分红带薪年假员工旅游节日福利周末双休绩效奖金通讯补助</t>
  </si>
  <si>
    <t>职位亮点五险一金绩效奖金餐补通讯补助弹性工作员工旅游节日福利周末双休</t>
  </si>
  <si>
    <t>计算机软件,医药/生物工程,计算机软件,学术/科研</t>
  </si>
  <si>
    <t>职位亮点五险一金周末双休绩效奖金节日福利员工旅游交通补助加班补助定期体检</t>
  </si>
  <si>
    <t>招Java开发工程师</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</si>
  <si>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</si>
  <si>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</si>
  <si>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架构师（Java） 职位编号：ZYHR5013</t>
  </si>
  <si>
    <t>北京致医健康信息技术有限公司</t>
  </si>
  <si>
    <t>web前端开发工程师实习生</t>
  </si>
  <si>
    <t>瑞联电子科技有限公司</t>
  </si>
  <si>
    <t>3万-3.5万</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</si>
  <si>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</si>
  <si>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职位亮点五险一金年底双薪绩效奖金全勤奖每年多次调薪员工旅游节日福利</t>
  </si>
  <si>
    <t>互联网/电子商务,医药/生物工程,医疗/护理/美容/保健/卫生服务,医疗设备/器械</t>
  </si>
  <si>
    <t>职位亮点五险一金绩效奖金节日福利定期体检包吃包住员工旅游健身俱乐部</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</si>
  <si>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</si>
  <si>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</si>
  <si>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ERP运维工程师</t>
  </si>
  <si>
    <t>职位亮点五险一金绩效奖金餐补房补</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</si>
  <si>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</si>
  <si>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职位亮点周末双休五险一金餐补房补带薪年假定期体检带团队</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</si>
  <si>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</si>
  <si>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Unity交互程序员（设计师）</t>
  </si>
  <si>
    <t>上海容慧信息科技有限公司</t>
  </si>
  <si>
    <t>北京点石经纬科技有限公司</t>
  </si>
  <si>
    <t>互联网/电子商务,教育/培训/院校,计算机硬件</t>
  </si>
  <si>
    <t>职位亮点周末双休五险一金绩效奖金餐补带薪年假定期体检14薪</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</si>
  <si>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</si>
  <si>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高级测试工程师-英文面试</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</si>
  <si>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</si>
  <si>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电讯盈科科技(北京)有限公司</t>
  </si>
  <si>
    <t>职位亮点五险一金定期体检带薪年假绩效奖金每年多次调薪员工旅游弹性工作</t>
  </si>
  <si>
    <t>JAVA开发工程师（唐镇）</t>
  </si>
  <si>
    <t>职位亮点五险一金补充医疗保险定期体检节日福利绩效奖金采暖补贴带薪年假</t>
  </si>
  <si>
    <t>职位亮点员工旅游免费班车定期体检包吃五险一金</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</si>
  <si>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</si>
  <si>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</si>
  <si>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</si>
  <si>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Node.JS高级软件工程师-英文面试</t>
  </si>
  <si>
    <t>职位亮点五险一金年底双薪弹性工作员工旅游节日福利定期体检周末双休补充医疗保险</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</si>
  <si>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</si>
  <si>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</si>
  <si>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</si>
  <si>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车联网高级架构师</t>
  </si>
  <si>
    <t>斯润天朗(北京)科技有限公司</t>
  </si>
  <si>
    <t>苏州百捷信息科技有限公司</t>
  </si>
  <si>
    <t>上海苏铁信息科技有限公司</t>
  </si>
  <si>
    <t>职位亮点五险一金年底双薪绩效奖金股票期权弹性工作补充医疗保险定期体检节日福利</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</si>
  <si>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</si>
  <si>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</si>
  <si>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</si>
  <si>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职位亮点周末双休五险一金绩效奖金带薪年假弹性工作定期体检节日福利不加班</t>
  </si>
  <si>
    <t>广州悦游商务服务有限公司</t>
  </si>
  <si>
    <t>嘉驰国际</t>
  </si>
  <si>
    <t>北京今达标正软件开发有限公司</t>
  </si>
  <si>
    <t>4.2千-8千</t>
  </si>
  <si>
    <t>互联网/电子商务,互联网/电子商务,计算机软件,旅游/度假</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</si>
  <si>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</si>
  <si>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职位亮点五险一金带薪年假定期体检节日福利全额公积金员工旅游周末双休</t>
  </si>
  <si>
    <t>职位亮点周末双休五险一金绩效奖金年终分红加班补助带薪年假节日福利员工旅游</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</si>
  <si>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</si>
  <si>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</si>
  <si>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上海耶购电子商务有限公司</t>
  </si>
  <si>
    <t>广东绍林科技开发有限公司</t>
  </si>
  <si>
    <t>北京寓客资产管理有限公司</t>
  </si>
  <si>
    <t>职位亮点住房补贴周末双休五险一金绩效奖金加班补助全勤奖餐补员工旅游</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</si>
  <si>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</si>
  <si>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房地产/建筑/建材/工程,互联网/电子商务,中介服务</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</si>
  <si>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</si>
  <si>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职位亮点创业公司周末双休五险一金绩效奖金包吃弹性工作带薪年假节日福利</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</si>
  <si>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</si>
  <si>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赴日Salesforce开发工程师（Java、APEX、Javascript、日语N2）</t>
  </si>
  <si>
    <t>职位亮点绩效奖金社保包住交通补助包吃通讯补助</t>
  </si>
  <si>
    <t>职位描述精通C#/VB、Asp.net、JavaScript、JQuery、JSON、AJAX、HTML、XML、CSS等开发技术有2年以上.net应用程序开发工作经验，具备良好的沟通能力，有极强的自学能力及责任感，能够承担较强工作压力</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</si>
  <si>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</si>
  <si>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广州市图智信息科技有限公司</t>
  </si>
  <si>
    <t>高级JAVA后台</t>
  </si>
  <si>
    <t>珍岛信息技术(上海)股份有限公司</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</si>
  <si>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</si>
  <si>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职位亮点五险一金绩效奖金项目奖金住房补贴节日福利出国游定期团建公司规模大</t>
  </si>
  <si>
    <t>英语软件开发</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</si>
  <si>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</si>
  <si>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技术统筹顾问CTO</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</si>
  <si>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</si>
  <si>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java交付技术顾问/java开发/技术架构顾问（企业级产品）</t>
  </si>
  <si>
    <t>南京爱码哥教育科技有限公司</t>
  </si>
  <si>
    <t>职位亮点全勤奖五险一金周末双休年终奖</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</si>
  <si>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</si>
  <si>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</si>
  <si>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</si>
  <si>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广州爱博恩妇产医院有限公司</t>
  </si>
  <si>
    <t>职位亮点五险一金绩效奖金节日福利年底双薪带薪年假</t>
  </si>
  <si>
    <t>职位亮点五险一金绩效奖金年终分红餐补带薪年假员工旅游节日福利</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</si>
  <si>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</si>
  <si>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资深java工程师</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</si>
  <si>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</si>
  <si>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职位亮点五险一金年底双薪绩效奖金包吃餐补员工旅游</t>
  </si>
  <si>
    <t>上海未高科技有限公司</t>
  </si>
  <si>
    <t>职位亮点做五休二五险一金周末双休带薪年假定期团建14薪员工旅游</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</si>
  <si>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</si>
  <si>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</si>
  <si>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职位亮点五险一金周末双休弹性工作节日福利员工旅游带薪年假民营公司</t>
  </si>
  <si>
    <t>广州高禾泰信息科技有限公司</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</si>
  <si>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</si>
  <si>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职位亮点周末双休五险一金年底双薪带薪年假节日福利员工旅游定期团建大牛带队</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</si>
  <si>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</si>
  <si>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</si>
  <si>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中高级Java开发工程师[上海]</t>
  </si>
  <si>
    <t>职位亮点五险一金绩效奖金全勤奖房补带薪年假定期体检员工旅游节日福利</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</si>
  <si>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</si>
  <si>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</si>
  <si>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</si>
  <si>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IT维护专员 / 技术支持专员</t>
  </si>
  <si>
    <t>上海联众网络信息有限公司</t>
  </si>
  <si>
    <t>前端架构师-上海-00446</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</si>
  <si>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</si>
  <si>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职位亮点节日福利周末双休五险一金</t>
  </si>
  <si>
    <t>职位亮点五险一金年底双薪通讯补助带薪年假补充医疗保险节日福利</t>
  </si>
  <si>
    <t>Java开发工程师（金融方向）</t>
  </si>
  <si>
    <t>上海金指软件技术有限公司</t>
  </si>
  <si>
    <t>职位亮点创业公司14薪五险一金</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</si>
  <si>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</si>
  <si>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</si>
  <si>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应用安全管理岗(统一身份管理平台开发运维)</t>
  </si>
  <si>
    <t>广州蜃境信息科技有限公司</t>
  </si>
  <si>
    <t>太平金融科技服务(上海)有限公司</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</si>
  <si>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</si>
  <si>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保险,基金/证券/期货/投资,计算机软件,IT服务(系统/数据/维护)</t>
  </si>
  <si>
    <t>计算机软件,互联网/电子商务,电子技术/半导体/集成电路,计算机硬件</t>
  </si>
  <si>
    <t>职位亮点五险一金年底双薪绩效奖金股票期权加班补助全勤奖交通补助带薪年假</t>
  </si>
  <si>
    <t>职位亮点高温补贴节日福利定期体检补充医疗保险每年多次调薪带薪年假五险一金绩效奖金</t>
  </si>
  <si>
    <t>职位亮点五险一金年底双薪加班补助全勤奖餐补定期体检员工旅游节日福利</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</si>
  <si>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</si>
  <si>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测试经理(咨酷团队)</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</si>
  <si>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</si>
  <si>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</si>
  <si>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</si>
  <si>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上海拓逸人才咨询有限公司</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</si>
  <si>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</si>
  <si>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职位亮点五险一金绩效奖金全勤奖交通补助加班补助带薪年假弹性工作定期体检</t>
  </si>
  <si>
    <t>业务顾问(工管方向）</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</si>
  <si>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</si>
  <si>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</si>
  <si>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职位亮点五险一金全勤奖带薪年假定期体检员工旅游周末双休绩效奖金</t>
  </si>
  <si>
    <t>JAVA游戏服务器程序</t>
  </si>
  <si>
    <t>卓毅(上海)网络技术有限公司</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</si>
  <si>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</si>
  <si>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</si>
  <si>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职位亮点五险一金年底双薪绩效奖金加班补助全勤奖带薪年假弹性工作节日福利</t>
  </si>
  <si>
    <t>职位亮点五险一金加班补助全勤奖餐补房补通讯补助带薪年假高温补贴</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</si>
  <si>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</si>
  <si>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测试开发（体育中心）</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</si>
  <si>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</si>
  <si>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职位亮点五险一金周末双休年终奖金交通便利带薪年假包吃</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</si>
  <si>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</si>
  <si>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网站后台开发工程师</t>
  </si>
  <si>
    <t>上海实煊智能科技有限公司</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</si>
  <si>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</si>
  <si>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Web前端架构师</t>
  </si>
  <si>
    <t>职位亮点五险一金包吃弹性工作定期体检免费班车员工旅游节日福利</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</si>
  <si>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</si>
  <si>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</si>
  <si>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职位亮点五险一金年底双薪带薪年假定期体检弹性工作</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</si>
  <si>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</si>
  <si>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系统运维工程师（AWS）</t>
  </si>
  <si>
    <t>职位亮点五险一金绩效奖金年终分红交通补助通讯补助带薪年假定期体检员工旅游</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</si>
  <si>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</si>
  <si>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</si>
  <si>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上海颐希信息科技有限公司</t>
  </si>
  <si>
    <t>VP/SVP, Software Development Manager ( Java)_ IBanking IT</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</si>
  <si>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</si>
  <si>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</si>
  <si>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java开发工程师(ERP/OA系统)</t>
  </si>
  <si>
    <t>深圳市泛海三江电子股份有限公司</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</si>
  <si>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</si>
  <si>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Manager, Software Dev ( Java/ HTML5)</t>
  </si>
  <si>
    <t>仪器仪表及工业自动化,电子技术/半导体/集成电路,房地产/建筑/建材/工程</t>
  </si>
  <si>
    <t>职位亮点五险一金绩效奖金餐补通讯补助带薪年假补充保险定期体检员工旅游</t>
  </si>
  <si>
    <t>职位描述工作职责：1.负责OA、SAP ERP、EHR等系统的客户化需求讨论和技术评估，根据功能设计负责技术方案的拟定，代码的开发、测试和发布；2.负责OA、SAP ERP、EHR等应用系统之间接口的开发与运维、性能优化和技术运维支持；3.负责实施项目的技术文件验收、代码管理；4.负责信息化软件技术架构的搭建和软件开发标准的制定； 5.负责新技术的研究及导入、开发成员能力的培养。任职资格：1、精通ESB、WEBSERVICE等接口技术的开发；2、有EHR与OA、SAP ERP、AD域的web接口二次开发经验；3、五年以上Java开发经验，基础知识掌握牢固；4、深入掌握Tomcat、Sevlet、Spring、Hibernate、Mybatis、struts等J2EE开发技术；5、精通Nginx等负载均衡应用的原理6、能参与业务需求沟通与软件功能设计，能够独立完成代码编写、单元测试执行和工程搭建等工作；7、熟悉ORACLE等数据库语言的开发；8、熟悉ABAP开发语言和具备linux、windows server的系统管理能力者优先。 </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</si>
  <si>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</si>
  <si>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r>
      <rPr>
        <rFont val="Calibri"/>
        <sz val="9.0"/>
      </rPr>
      <t>1000-9999</t>
    </r>
    <r>
      <rPr>
        <rFont val="宋体"/>
        <sz val="9.0"/>
      </rPr>
      <t>人</t>
    </r>
  </si>
  <si>
    <t>JAVA后端工程师</t>
  </si>
  <si>
    <t>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</si>
  <si>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</si>
  <si>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Assistant Programmer/助理程序员-04590</t>
  </si>
  <si>
    <t>南德认证检测(中国)有限公司广州分公司</t>
  </si>
  <si>
    <t>Sr.Software Engineering Manager ( Java/html)Ibanking</t>
  </si>
  <si>
    <t>职位亮点周末双休五险一金带薪年假定期体检专业培训补充医疗保险年终奖金员工旅游</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</si>
  <si>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</si>
  <si>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</si>
  <si>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算法工程师（广州）</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</si>
  <si>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</si>
  <si>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mes开发工程师</t>
  </si>
  <si>
    <t>职位描述技能要求：Java分布式J2EE微服务工作职责：1.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</si>
  <si>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天翼物联科技有限公司</t>
  </si>
  <si>
    <t>职位亮点五险一金年底双薪绩效奖金包吃高温补贴</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</si>
  <si>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</si>
  <si>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业务顾问(营销方向）</t>
  </si>
  <si>
    <t>职位描述技能要求：oracle存储过程sql数据库ORACLE使用熟练，写过设计文档，16年或者以前计算机相关专业毕业岗位职责：1、 负责项目中的Java开发+oracle开发，及相关接口开发、详细设计文档、单元测试、文档整理；工作技能:熟悉ORACLE 数据库,精通sql开发,存储过程开发；有较强的需求理解能力，良好的沟通能力</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</si>
  <si>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</si>
  <si>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</si>
  <si>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高级前端工程师/H5工程师-社区组</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</si>
  <si>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</si>
  <si>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3.5万-4.5万</t>
  </si>
  <si>
    <r>
      <rPr>
        <rFont val="Calibri"/>
        <sz val="9.0"/>
      </rPr>
      <t>1000-9999</t>
    </r>
    <r>
      <rPr>
        <rFont val="宋体"/>
        <sz val="9.0"/>
      </rPr>
      <t>人</t>
    </r>
  </si>
  <si>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</si>
  <si>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爬虫架构师 / 总监</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</si>
  <si>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</si>
  <si>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慧科讯业(北京)网络科技有限公司深圳分公司</t>
  </si>
  <si>
    <t>SCADA工程师</t>
  </si>
  <si>
    <t>广东美的制冷设备有限公司</t>
  </si>
  <si>
    <t>职位亮点周末双休五险一金绩效奖金餐补免费班车带薪年假定期体检节日福利</t>
  </si>
  <si>
    <t>职位描述技能要求：OPC UAOPC DAModbusPLC职责描述： 1、负责美的集团工厂设备联机项目管理，方案制定； 2、负责美的集团工厂自动化集成信息化解决方案制定； 3、负责美的集团SCADA平台的生命周期管理。 任职要求： 1、熟悉常用的工业通信协议如OPC UA、OPC DA、Modbus以及主流品牌PLC（如西门子、三菱欧姆龙等）通信协议等； 2、熟悉C++/C#等编程语言，具备3年以上上位机控制软件开发经验；3、了解工业离散自动化、连续自动化及混合自动化线体等基本原理和工作流程； 4、具备与MES、EAM、ERP等企业业务系统集成经验者优先考虑； 5、不畏困难，挑战新事物；有意愿往智能制造、工业互联网等方向发展； 6、具有不少于5年的自动化控制项目管理经验；7、具有本科以上学历，并具有5年以上的工作经验； 8、沟通能力强，能适应出差；</t>
  </si>
  <si>
    <t>5万-8万</t>
  </si>
  <si>
    <r>
      <rPr>
        <rFont val="Calibri"/>
        <sz val="9.0"/>
      </rPr>
      <t>20-99</t>
    </r>
    <r>
      <rPr>
        <rFont val="宋体"/>
        <sz val="9.0"/>
      </rPr>
      <t>人</t>
    </r>
  </si>
  <si>
    <t>职位亮点五险一金年底双薪节日福利周末双休</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</si>
  <si>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</si>
  <si>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</si>
  <si>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IT 开发工程师</t>
  </si>
  <si>
    <t>PARSONS BRINCKERHOFF-柏诚集团</t>
  </si>
  <si>
    <t>职位亮点弹性工作节日福利周末双休全勤奖通讯补助餐补包吃不加班</t>
  </si>
  <si>
    <t>职位亮点五险一金绩效奖金交通补助弹性工作员工旅游节日福利带薪年假餐补</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</si>
  <si>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</si>
  <si>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职位亮点定期体检补充医疗保险五险一金带薪年假员工旅游</t>
  </si>
  <si>
    <t>职位描述岗位职责：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7、此岗位可能会在客户方驻场开发任职要求：1、本科及以上学历，计算机相关专业，3年及以上java开发经验；2、Java基础扎实，熟悉面向对象和设计模式；3、数据库基础扎实，掌握数据数据库优化基本技巧；4、熟悉SpringMVC、Spring、Mybatis、Hibernate、dubbo等常用框架；5、熟练掌握mysql、memcached、redis等主流数据存储系统；6.有线上高并发、大数据量处理经验，对java多线程编程有较深的理解，并有实战经验；7、熟练Redis/Memcache、Kafka、Zookeeper、Netty等常用中间件；8、有处理生产问题的经验9、对技术有强烈的兴趣，喜欢钻研，具有良好的学习能力，沟通技能和团队协作能力。</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</si>
  <si>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</si>
  <si>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周生生(中国)商业有限公司</t>
  </si>
  <si>
    <t>GIS开发工程师（Java方向、初级）</t>
  </si>
  <si>
    <t>10万-15万</t>
  </si>
  <si>
    <t>零售/批发,礼品/玩具/工艺美术/收藏品/奢侈品</t>
  </si>
  <si>
    <t>职位亮点五险一金年底双薪绩效奖金年终分红周末双休定期体检节日福利定期团建</t>
  </si>
  <si>
    <t>职位亮点节日福利周末双休五险一金年底双薪绩效奖金带薪年假补充医疗保险定期体检</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</si>
  <si>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</si>
  <si>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</si>
  <si>
    <t>程序软件开发</t>
  </si>
  <si>
    <t>广州铭华机动车测试设备有限公司</t>
  </si>
  <si>
    <t>职位描述1、本科及以上学历，3.5年及以上java开发经验； 2、编程基础扎实，具备良好的代码编写习惯和结构组织能力； 3、精通Java语言，深刻理解面向对象思想，熟悉常用项目构建工具，具备大规模高并发访问的Web应用开发经验； 4，熟练使用Spring Cloud相关技术和组件； 5、熟悉常用数据库(MySQL等)的原理和使用，对SQL优化有丰富的经验； 6、熟悉分布式系统的设计和应用，熟悉分布式、缓存、消息、负载均衡等机制和实现； 7、有报账业务开发的相关经验或相当熟悉报账业务优先考虑</t>
  </si>
  <si>
    <t>大型设备/机电设备/重工业,仪器仪表及工业自动化,计算机软件,电子技术/半导体/集成电路</t>
  </si>
  <si>
    <t>职位亮点五险一金绩效奖金年终分红加班补助全勤奖包吃房补节日福利</t>
  </si>
  <si>
    <t>深圳市浪涌信息科技有限公司</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</si>
  <si>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</si>
  <si>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广东鸿正软件技术有限公司</t>
  </si>
  <si>
    <t>职位亮点周末双休年底双薪带薪年假员工旅游节日福利定期体检加班补助补充医疗保险</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</si>
  <si>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</si>
  <si>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.net软件工程师-高新</t>
  </si>
  <si>
    <t>职位描述要求：1.3年以上java开发经验，具备良好开发习惯及项目构架能力；2.3年以上数据库开发经验，熟悉mysql开发；3.熟练使用常见的数据结构，具备优秀的算法逻辑能力；4.熟悉linux系统基本操作命令；5.积极主动，沟通能力强。工作职责：负责公司app产品软银支付服务端算法逻辑及数据库开发。软银支付是一款信用集行用卡刷卡-还款app软件，软件上线3年来，每天交易额千万以上，日均交易用户超过万人。</t>
  </si>
  <si>
    <t>Java开发工程师（workflow）</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</si>
  <si>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</si>
  <si>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职位亮点员工旅游餐补五险一金绩效奖金节日福利带薪年假定期体检项目奖金</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</si>
  <si>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</si>
  <si>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职位亮点五险一金绩效奖金餐补通讯补助带薪年假弹性工作定期体检节日福利</t>
  </si>
  <si>
    <t>职位描述技能要求：Javaworkflow工作流职位描述1. 负责BPM系统开发，包括合同系统、佣金系统、财务系统、CRM系统等；2. 根据需求分析文档进行系统架构设计、代码编写。岗位要求：1. 全日制统招本科或以上学历，计算机或相关专业毕业，2年以上Java开发相关工作经验；2. 扎实的Java编程能力，熟练掌握Spring等主流框架，熟悉面向对象设计及开发；3. 精通关系数据库（mysql）和SQL语言，熟悉Linux开发环境；4. 执行力强，有责任心，能承受一定的压力，具有较强的团队协作意识；5. 有前端（HTML、JS等）开发经验优先；6. 有工作流相关系统开发经验优先；7. 具备良好的英文读写能力，具备口语交流能力者优先。</t>
  </si>
  <si>
    <t>广东滨崎控股集团有限公司</t>
  </si>
  <si>
    <t>其他,其他</t>
  </si>
  <si>
    <t>职位亮点五险一金绩效奖金交通补助带薪年假节日福利全勤奖周末双休</t>
  </si>
  <si>
    <r>
      <rPr>
        <rFont val="Calibri"/>
        <sz val="9.0"/>
      </rPr>
      <t>500-999</t>
    </r>
    <r>
      <rPr>
        <rFont val="宋体"/>
        <sz val="9.0"/>
      </rPr>
      <t>人</t>
    </r>
  </si>
  <si>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</si>
  <si>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</si>
  <si>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职位亮点14薪住房补贴年底双薪五险一金带薪年假节日福利补充保险员工旅游</t>
  </si>
  <si>
    <t>Java(本科)</t>
  </si>
  <si>
    <t>职位亮点餐补全勤奖社保加班补助</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</si>
  <si>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</si>
  <si>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职位亮点五险一金带薪年假定期体检13薪员工旅游补充保险</t>
  </si>
  <si>
    <t>职位描述技能要求：JavaLinux外包！！！任职要求：1.具有较好的java基础,熟悉java多线程及数据结构,了解 jvm优先。2.熟悉常用linux命令，熟悉负载均衡、反向代理、分布式缓存，熟悉至少一种MQ。3.熟练使用SpringBoot、Spring MVC、MyBatis等开源框架。4.熟悉Mysql,具有sql优化能力。5.熟悉http协议。熟练使用CXF、axis框架6. 熟悉设计模式优先。7.3年以上实际编程经验，具有独立分析、完成项目的能力。</t>
  </si>
  <si>
    <t>Java（统招本科）</t>
  </si>
  <si>
    <t>职位亮点五险一金带薪年假补充保险定期体检周末双休</t>
  </si>
  <si>
    <t>U3D高级开发工程师</t>
  </si>
  <si>
    <t>职位描述技能要求：Java外包腾讯！！！职位要求：1. 统招本科学历（必须，要查学历）； 2. 3年以上Unix/Linux下JAVA开发经验； 3. 精通JAVA，精通面向对象设计； 4. 精通J2EE开发，java web开发 5. 熟悉Unix/Linux操作系统原理、常用工具； 6. 全面并且扎实的软件知识结构（操作系统、软件工程、设计模式、数据结构、数据库系统、网络安全）； 7. 具备良好的分析解决问题能力，能独立承担任务和有系统进度把控能力； 8. 好学、责任心强、思维缜密敏捷、良好的对外沟通和团队协作能力； 9. 有海量系统开发经验优先考虑。工作职责：1. 负责微瓴物联网类操作系统的设计与开发；2. 负责物联网相关业务的后台开发及维护。</t>
  </si>
  <si>
    <t>微服务Java</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</si>
  <si>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</si>
  <si>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职位描述技能要求：Javaspringcloudspringboot微服务工作职责：      1.       参与项目后端微服务开发工作； 2.       负责业务、系统功能的实现；3.       参与方案讨论、编写设计文档。 ü  任职要求：1.       有扎实的软件开发基础，能准确理解需求同时转化成系统设计。2.       精通Java技术，熟练掌握springboot ,Springmvc，Mybatis框架；3.       熟练数据库SQLServer、MySQL、Oracle一种以上；4.       熟练中间件Redis、Nginx、RabbitMQ；5.       熟练Git、Gradle、敏捷流程、Jenkins6.       熟悉K8s\Docker部署备注：此岗位是外包性质，需要在客户方驻场上班</t>
  </si>
  <si>
    <t>广州力天展览设计工程有限公司</t>
  </si>
  <si>
    <t>家居/室内设计/装饰装潢,广告/会展/公关,媒体/出版/影视/文化传播</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</si>
  <si>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</si>
  <si>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服装ERP开发工程师</t>
  </si>
  <si>
    <t>范可辛服饰(广州)有限公司</t>
  </si>
  <si>
    <r>
      <rPr>
        <rFont val="Calibri"/>
        <sz val="9.0"/>
      </rPr>
      <t>100-499</t>
    </r>
    <r>
      <rPr>
        <rFont val="宋体"/>
        <sz val="9.0"/>
      </rPr>
      <t>人</t>
    </r>
  </si>
  <si>
    <t>Java开发工程师（福田区）</t>
  </si>
  <si>
    <t>职位亮点绩效奖金全勤奖包住带薪年假员工旅游节日福利创业公司每年多次调薪</t>
  </si>
  <si>
    <t>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</si>
  <si>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TC开发工程师</t>
  </si>
  <si>
    <t>广州惠帆科技股份有限公司</t>
  </si>
  <si>
    <t>计算机软件,IT服务(系统/数据/维护),专业服务/咨询(财会/法律/人力资源等)</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</si>
  <si>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</si>
  <si>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职位描述技能要求：Java数据库必要条件：学信网可查的本科学历，最少3年实际工作经验（16年及之前毕业的）1、具备银行/金融项目经验，计算机、信息管理相关专业至少本科毕业，学历为统招且学信网可查，必须具备学历、学位证书。2、精通面向对象编程方式；3、精通Java语言，能够熟练使用Eclipse，Idea等开发工具；4、熟练掌握Eclipse、WebLogic、tomcat等开发工具；5、熟练掌握SQL语句编写，对mysql、Oracle或PG 数据库有较多应用经验；6、熟练掌握SSM框架、能够应用互联网常用技术；7、熟悉分布式应用原理；8、具有强烈的责任感，良好的沟通和表达能力，优秀的学习能力。</t>
  </si>
  <si>
    <t>java开发工程师1</t>
  </si>
  <si>
    <t>职位亮点带薪年假周末双休</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</si>
  <si>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</si>
  <si>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常州格力博有限公司</t>
  </si>
  <si>
    <t>职位描述   Java开发工程师职位描述        JAVA后台开发工程师    本科三年以上开发经验  - 框架：熟悉spring,spring  mvc,mybatis,log4j,junit  - 数据库：熟悉mysql/oracle  - 协作编程：熟悉git/svn  - 有商城开发经验优先  - 有并发、分布式开发经验优先   </t>
  </si>
  <si>
    <t>职位亮点五险一金绩效奖金餐补带薪年假年底双薪</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</si>
  <si>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</si>
  <si>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医药/生物工程,/护理/美容/保健/卫生服务,互联网/电子商务,检验/检测/认证</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</si>
  <si>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</si>
  <si>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.NET中高级开发工程师</t>
  </si>
  <si>
    <t>北京三五通联科技发展有限公司</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</si>
  <si>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</si>
  <si>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软件工程师（双休+五险一金）</t>
  </si>
  <si>
    <t>广州视声智能科技有限公司</t>
  </si>
  <si>
    <r>
      <rPr>
        <rFont val="Calibri"/>
        <sz val="9.0"/>
      </rPr>
      <t>100-499</t>
    </r>
    <r>
      <rPr>
        <rFont val="宋体"/>
        <sz val="9.0"/>
      </rPr>
      <t>人</t>
    </r>
  </si>
  <si>
    <t>电子技术/半导体/集成电路,通信/电信/网络设备,电子技术/半导体/集成电路</t>
  </si>
  <si>
    <t>职位亮点五险一金绩效奖金包住交通补助餐补免费班车节日福利</t>
  </si>
  <si>
    <t>深华建设(深圳)股份有限公司</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</si>
  <si>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</si>
  <si>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广州思永广告有限公司</t>
  </si>
  <si>
    <t>互联网/电子商务,媒体/出版/影视/文化传播,互联网/电子商务</t>
  </si>
  <si>
    <t>职位亮点五险一金绩效奖金带薪年假员工旅游周末双休每年多次调薪全勤奖</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</si>
  <si>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</si>
  <si>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职位亮点每年多次调薪带薪年假员工旅游节日福利五险一金年终奖金周末双休</t>
  </si>
  <si>
    <t>售后技术支持工程师</t>
  </si>
  <si>
    <t>广州市康软信息科技有限公司</t>
  </si>
  <si>
    <t>职位描述1、负责电商项目需求开发,按时按质完成开发任务；2、按照开发流程编写相应模块的开发设计文档；3、完成产品在后端方面的日常维护工作、修改调试和开发；4、与测试人员接口解决测试人员提交的bug和改进建议；5、负责根据其他开发组提供的数据接口进行数据交互；6、负责系统层面的架构设计，分析和发现系统的优化点。任职要求：1。熟练Java基础知识，熟悉面向对象的编程思想。2。熟练JSP、Servlet、JSTL、JDBC、AJAX、JQuery。3。熟练Spring、SpringMVC、Mybatis、Struts2、Hibernate。4。熟练SpringSecurity安全框架的使用。5。熟悉SpringBoot、SpringCloud。6。熟悉linux系统，并能熟练使用常用命令进行操作。7。熟悉FastDFS分布式文件系统，熟悉MyCat、ES、Solr开源组件。8。熟悉Nginx服务器，反向代理负载均衡。9。熟悉Redis、MemChached。10。熟悉RabbitMQ、WebSocket、Dubbo。11。熟悉数据库MySQL、PostgreSQL、MongoDB。12。熟悉Maven、SVN、GIT 版本管理工具。13。工作态度端正，吃苦耐劳。福利：五险一金，法定节假日、传统佳节礼品、带薪年假、集体旅游、定期体检、项目奖金      上班时间： 早九晚六（冬季晚五点半），周末双休，5天7.5小时工作制。</t>
  </si>
  <si>
    <t>职位亮点绩效奖金全勤奖交通补助餐补通讯补助员工旅游节日福利周末双休</t>
  </si>
  <si>
    <r>
      <rPr>
        <rFont val="Calibri"/>
        <sz val="9.0"/>
      </rPr>
      <t>500-999</t>
    </r>
    <r>
      <rPr>
        <rFont val="宋体"/>
        <sz val="9.0"/>
      </rPr>
      <t>人</t>
    </r>
  </si>
  <si>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</si>
  <si>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高级.net软件开发工程师</t>
  </si>
  <si>
    <t>职位亮点周末双休五险一金带薪年假员工旅游定期体检定期团建大牛带队公司重点项目</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</si>
  <si>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</si>
  <si>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职位亮点五险一金餐补通讯补助周末双休补充保险</t>
  </si>
  <si>
    <t>广州硕星信息科技股份有限公司</t>
  </si>
  <si>
    <t>职位描述工作职责：该岗位为金融客户驻场开发工作形式；1. 负责客户场外清算交收系统技术升级项目JAVA开发工作；2. 分析项目需求，进行软件框架、核心模块、算法、程序流程等设计；3. 根据详细设计，按照质量和进度要求，独立完成软件开发任务；4. 负责开发文档编写工作；5. 参与技术方案讨论，并进行技术方案验证；6. 为软件开发生命周期的每个阶段提供支持，包括SIT、UAT、MT和生产部署；7. 客户安排的其他工作。岗位要求:1. 本科及以上学历，计算机、软件工程类相关专业；2. 具备3年以上Java开发工作经验；3. 深入了解实施项目涉及业务领域知识，具备将业务需求分解为具体开发任务能力；4. 熟练掌握Java、J2EE、JBOSS、Oracle和Linux相关知识，具备SQL语句优化能力；5. 熟练掌握常用设计模以及各类数据结构；6. 熟练掌握英语、粤语者优先；7. 了解场外交易产品和清算业务者优先；8. 掌握分布式基础原理及应用者优先；9. 具有基金、证券、保险、银行等金融行业相关系统开发经验，了解国内外金融市场和金融产品的业务规则者优先。</t>
  </si>
  <si>
    <t>2.2万-3.5万</t>
  </si>
  <si>
    <t>职位亮点五险一金年底双薪弹性工作包吃带薪年假节日福利员工旅游绩效奖金</t>
  </si>
  <si>
    <r>
      <rPr>
        <rFont val="Calibri"/>
        <sz val="9.0"/>
      </rPr>
      <t>500-999</t>
    </r>
    <r>
      <rPr>
        <rFont val="宋体"/>
        <sz val="9.0"/>
      </rPr>
      <t>人</t>
    </r>
  </si>
  <si>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</si>
  <si>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数学建模/金融建模（欢迎应届生）</t>
  </si>
  <si>
    <t>职位亮点五险一金带薪年假定期体检节日福利周末双休朝九晚六定期团建绩效奖金</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</si>
  <si>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</si>
  <si>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软件开发工程师(工业)</t>
  </si>
  <si>
    <t>多米诺标识科技有限公司</t>
  </si>
  <si>
    <t>职位亮点五险一金年底双薪带薪年假补充保险定期体检员工旅游周末双休试用期全额</t>
  </si>
  <si>
    <t>职位描述1. 统招本科学历，3年以上Java项目经验，熟悉JAVA、J2EE体系结构，对JVM原理有一定的了解。2.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熟悉主流的数据库（MySql、SqlServer、Oracle）。7. 有高并发、高负载、高可用性系统设计开发经验者优先。</t>
  </si>
  <si>
    <t>职位亮点五险一金节日福利带薪年假周末双休补充医疗保险</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</si>
  <si>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</si>
  <si>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unity 3d软件开发工程师（五险+下午茶+大小周）</t>
  </si>
  <si>
    <t>创乐(广州)智能科技有限公司</t>
  </si>
  <si>
    <t>娱乐/体育/休闲,计算机硬件,文化|传媒|娱乐|体育</t>
  </si>
  <si>
    <t>职位亮点绩效奖金五险一金节日福利节假日休息大小周休息每周五下午茶餐补</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</si>
  <si>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</si>
  <si>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深圳市云中鹤科技股份有限公司</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</si>
  <si>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</si>
  <si>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北京安立泰信息科技有限公司</t>
  </si>
  <si>
    <t>职位亮点五险一金节日福利周末双休定期体检带薪年假</t>
  </si>
  <si>
    <t>职位描述岗位职责:工作职责包括但不限于：1. 负责公司网站、软件系统的开发及维护；2. 负责后台系统的开发和维护，发现和解决存在的技术问题；3. 进行软件详细设计和编码实现，确保安全、质量和性能；4. 维护和升级现有软件产品，快速定位并修复现有软件缺陷；5. 根据项目需求进行软件的设计和研发；6. 完成领导交办的其他工作。岗位要求:1、计算机软件或相关专业专科或以上学历；2、3年以上JAVA开发经验，熟练掌握常用Java技术框架，能编写高质量、简洁、清晰的代码；3、对于Java基础技术体系（包括集合、多线程并发、IO、网络、类装载机制）有一定的掌握和应用经验；4、良好的面向对象设计理解，熟悉面向对象设计原则，掌握设计模式及应用场景；5、了解底层中间件、分布式技术（包括缓存、消息系统、热部署等）；6、有互联网行业高并发、高稳定可用性、高性能相关的开发、设计经验优先；7、良好的沟通能力及团队合作精神，责任心强，工作认真负责，善于学习并解决问题。</t>
  </si>
  <si>
    <t>职位亮点绩效奖金带薪年假员工旅游五险一金</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</si>
  <si>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</si>
  <si>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r>
      <rPr>
        <rFont val="Calibri"/>
        <sz val="9.0"/>
      </rPr>
      <t>100-499</t>
    </r>
    <r>
      <rPr>
        <rFont val="宋体"/>
        <sz val="9.0"/>
      </rPr>
      <t>人</t>
    </r>
  </si>
  <si>
    <t>广州翠花信息科技有限公司</t>
  </si>
  <si>
    <t>高级Java工程师(J12148)</t>
  </si>
  <si>
    <t>职位亮点餐补包吃全勤奖通讯补助带薪年假弹性工作项目奖金出国游</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</si>
  <si>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</si>
  <si>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高级3Dmax开发工程师-广州知名互联网公司</t>
  </si>
  <si>
    <t>职位亮点五险一金周末双休餐补交通补助节日福利带薪年假定期体检员工旅游</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</si>
  <si>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</si>
  <si>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职位亮点五险一金年底双薪加班补助交通补助餐补通讯补助带薪年假定期体检</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</si>
  <si>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</si>
  <si>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职位描述岗位职责:1.负责项目软件的设计、开发、实施工作；2.负责项目方案的评估和审核；3.负责完善技术体系相关标准；4.负责指导新人成长。任职要求:1. 本科以上学历，至少有5年以上项目的开发经验；2.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</si>
  <si>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GIS/CAD研发工程师</t>
  </si>
  <si>
    <t>广州市城市更新规划研究院</t>
  </si>
  <si>
    <t>职位亮点五险一金年终分红餐补带薪年假定期体检高温补贴</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</si>
  <si>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</si>
  <si>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职位亮点每年多次调薪弹性工作不加班节日福利五险一金年底双薪绩效奖金全勤奖</t>
  </si>
  <si>
    <t>职位亮点五险一金带薪年假节日福利员工旅游周末双休公司重点项目免费停车</t>
  </si>
  <si>
    <t>职位描述岗位职责：1、负责企业珠宝云平台后台、微信开放平台对接的设计与开发，保证系统可靠性，性能，可维护性；2、根据项目经理的任务安排，与产品经理沟通需求，找到最优解决方案，评估开发工作量；3、对自己负责的开发内容进行部署和技术验证；4、在系统出现问题时及时响应服务，快速定位、处理、解决故障问题；5、参与技术预研和技术重构。任职要求：1、计算机相关专业毕业，至少4年以上Java开发经验，2、熟悉分布式开发相关框架和技术，熟悉微服务相关架构和设计理念3、熟悉J2EE，JAVA WEB编程技术,对各种开源的框架如Spring等有深入的应用和优化经验4、熟悉多线程模型编程，熟悉网络编程和IO模型，5、熟悉分布式系统的设计和应用，熟悉分布式缓存、消息等机制；并能合理应用分布式技术，解决问题6、有微信开放平台开发更佳</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</si>
  <si>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</si>
  <si>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赴日JAVA人才（最高60万日元+各种补贴）</t>
  </si>
  <si>
    <t>信展株式会社</t>
  </si>
  <si>
    <r>
      <rPr>
        <rFont val="Calibri"/>
        <sz val="9.0"/>
      </rPr>
      <t>20-99</t>
    </r>
    <r>
      <rPr>
        <rFont val="宋体"/>
        <sz val="9.0"/>
      </rPr>
      <t>人</t>
    </r>
  </si>
  <si>
    <t>java 中/高级工程师 12-20k/月</t>
  </si>
  <si>
    <t>深圳会花钱科技有限公司</t>
  </si>
  <si>
    <t>IT服务(系统/数据/维护),计算机软件,IT服务(系统/数据/维护),互联网/电子商务</t>
  </si>
  <si>
    <t>职位亮点加班补助交通补助房补定期体检员工旅游</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</si>
  <si>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</si>
  <si>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.net软件开发及维护工程师</t>
  </si>
  <si>
    <t>西安润辰计算机软件有限公司</t>
  </si>
  <si>
    <t>职位亮点五险一金全勤奖绩效奖金带薪年假弹性工作</t>
  </si>
  <si>
    <t>职位描述技能要求：Java岗位职责：1、负责商城平台相关系统的设计、开发；2、负责系统需求分析、模块设计、代码开发等工作，协调产品、测试人员完成项目开发；3、把握复杂系统的设计，核心代码编写，系统性能优化，系统技术难题攻坚，指导和培训初中级工程师码评审。任职资格：1、5年以上Java开发经验，本科（统招）以上学历，Java基础扎实，深入了解成熟Java开源框架，如spring/spring mvc/mybatis；2、有很强的分析问题和解决问题的能力，有强烈的责任心；3、熟悉分布式、 多线程及高性能的设计与编码及性能调优，熟悉分布式系统的设计架构，有SpringBoot/SpringCloud/hystrix/redis/rabbitmq等开发经验4、熟练掌握mysql/oracle数据库，能根据业务场景进行sql调优；5、熟悉风控、账务、清算、结算、资金账户支付业务优先；6、熟悉微服务开发框架者优先；7、有很强的学习能力，爱好学习，能够承受较大压力。</t>
  </si>
  <si>
    <t>职位亮点五险一金年底双薪全勤奖通讯补助带薪年假定期体检</t>
  </si>
  <si>
    <t>职位描述技能要求：C#/.NET岗位职责：熟悉数据库SQL的开发，熟悉C#语言开发，沟通能力好，有集体意识。任职要求：从事软件开发工作经验2年以上，从事过交通行业相关软件的优先。</t>
  </si>
  <si>
    <r>
      <rPr>
        <rFont val="Calibri"/>
        <sz val="9.0"/>
      </rPr>
      <t>20-99</t>
    </r>
    <r>
      <rPr>
        <rFont val="宋体"/>
        <sz val="9.0"/>
      </rPr>
      <t>人</t>
    </r>
  </si>
  <si>
    <t>广东凯联网络科技有限公司</t>
  </si>
  <si>
    <t>职位亮点周末双休五险一金绩效奖金交通补助通讯补助带薪年假节日福利弹性工作</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</si>
  <si>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</si>
  <si>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职位描述工作职责：1、负责系统架构设计和优化； 2、技术方案评审与系统性能调优；3、参与核心模块的开发与测试； 4、帮助团队解决系统中出现的关键问题； 5、提升团队的整体技术分析、设计与编码水准； 6、与现有架构团队成员形成优秀的架构组。任职要求：1、3年以上大型分布式架构工作经验，精通分布式、高并发网站系统的设计与开发，有丰富的架构设计经验； 2、3年以上Java开发经验，Java基础扎实，熟悉io、多线程、集合等基础框架，熟悉分布式、缓存、消息等机制； 3、熟悉基于Spring，vertx的微服务架构，并有实际项目经验； 4、熟悉Socket协议开发；熟悉Kafka,RabbitMQ等中间件及其性能调优； 5、熟练掌握MySQL等关系型数据库，有数据库调优经验；熟悉Redis等主流NoSQL数据库； 6、有金融，和互联网行业经验优先。尤其有区块链交易平台项目开发经验者优先； 7、具有较强的抽象设计能力，思路清晰，善于思考，能独立分析和解决复杂问题； 8、良好的文档输出能力及方案整合能力； 9. 对技术有强烈的兴趣，喜欢钻研，具有良好的学习能力，在关注的领域有着深入的研究； 10、良好的沟通技巧、团队合作精神和承受压力的能力。</t>
  </si>
  <si>
    <t>职位亮点五险一金餐补通讯补助带薪年假员工旅游节日福利</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</si>
  <si>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</si>
  <si>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高级软件开发工程师(（双休五险一金）</t>
  </si>
  <si>
    <t>三盈(广州)首饰有限公司</t>
  </si>
  <si>
    <t>中级JAVA开发</t>
  </si>
  <si>
    <t>职位亮点周末双休五险一金带薪年假定期体检节日福利弹性工作餐补交通补助</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</si>
  <si>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</si>
  <si>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职位亮点住房补贴周末双休五险一金绩效奖金加班补助全勤奖餐补房补</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</si>
  <si>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</si>
  <si>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职位描述技能要求：JSORMERPSPRING岗位职责：1、参与公司软件开发技术平台的开发、维护和改造升级； 2、协助编写软件开发技术平台的技术规范、设计文档和使用文档； 3、协助对公司内部技术人员的技术培训和开发培训，提供技术指导； 4、负责公司技术平台、软件产品和软件项目中基础框架及核心模块的设计、开发、测试和维护；5、负责技术研发、产品研发及项目实施中各种技术问题的解决和技术指导； 6、参与技术研发、产品研发及项目实施中重大和关键技术问题的攻关； 7、协助进行技术档案资料库的建立和维护；8、协助进行技术平台软件配置管理工作；9、协助项目经理进行系统分析设计工作； 10、负责开发测试和试用环境的调试及修正； 11、负责客户软件系统的开发、维护工作；12、完成上级交办的其他工作。岗位要求：</t>
  </si>
  <si>
    <t>职位亮点节日福利不加班住房补贴创业公司每年多次调薪员工旅游周末双休五险一金</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</si>
  <si>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</si>
  <si>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职位描述技能要求：Java职责说明：1.本职位base在深圳总部2.支持深圳总部辖内的相关项目3.具备扎实的java基础。4.熟悉公司信息安全产品，并在此基础上进行实施开发。5.在产品框架下进行connector开发 task开发 workflow开发6.在产品框架下进行webservice改造7.在产品框架下进行webconsole二次化开发，需熟悉ssm或ssh或springmvc职位要求：1.五年以上Java开发经验2.熟悉linux操作系统基本命令3.熟悉oracle或db2或mysql数据库4.熟悉weblogic或was应用服务器5.熟悉springmvc ssh ssm等常用框架6.熟悉svn maven jenkins等常用开发管理工具7.本科及以上学历，计算机相关专业有IAM领域工作经验优先。</t>
  </si>
  <si>
    <t>意力(广州)电子科技有限公司</t>
  </si>
  <si>
    <t>深圳市联影数据服务有限公司</t>
  </si>
  <si>
    <t>电子技术/半导体/集成电路,加工制造（原料加工/模具）,IT服务(系统/数据/维护)</t>
  </si>
  <si>
    <t>职位亮点五险一金年底双薪绩效奖金包吃包住带薪年假加班补助节日福利</t>
  </si>
  <si>
    <t>职位描述专科以上学历，熟悉VB，C#，.net，SQL Server，具备规范的编程习惯和文档编写经验，有良好的团队精神和敬业态度，有制造行业ERP开发经验优先考虑。应届毕业生即可！</t>
  </si>
  <si>
    <t>研发项目经理/资深开发工程师</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</si>
  <si>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</si>
  <si>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Java工程师（关务平台）</t>
  </si>
  <si>
    <t>广州海游旅行社有限公司</t>
  </si>
  <si>
    <t>旅游/度假,酒店/餐饮,租赁服务,物业管理/商业中心</t>
  </si>
  <si>
    <t>职位亮点带薪年假定期体检员工旅游全勤奖节日福利五险一金绩效奖金周末双休</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</si>
  <si>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</si>
  <si>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前端开发工程</t>
  </si>
  <si>
    <t>广东采联采购科技有限公司</t>
  </si>
  <si>
    <t>职位亮点五险一金全勤奖交通补助通讯补助带薪年假定期体检</t>
  </si>
  <si>
    <t>职位亮点五险一金定期体检补充医疗保险员工旅游</t>
  </si>
  <si>
    <t>php实习生</t>
  </si>
  <si>
    <t>职位描述1. 负责关务服务平台的系统可行性分析、技术预研、核心功能开发，需要把纷繁的业务需求拆解细化并实施，保证系统扩展性；2. 负责对接外部研发团队，参与外包团队的设计评审、Code Review，保证代码的可读性、扩展性、易维护性，确保项目的迭代进度和代码质量；3. 负责公司服务器的配置、维护、监控、调优、故障排除等，及时响应并处理线上故障。任职要求：1、全日制本科以上学历，计算机专业；2、3年及以上开发经验，至少参与1个大型项目的核心代码开发；3、Java基础扎实，理解常用的设计模式，熟悉Spring原理，理解IOC，AOP等概念；4、熟练掌握主流开发框架（Spring， Spring MVC，Mybatis，Spring boot等）；对Spring cloud框架等有使用经验优先；5、熟悉mysql等数据库，熟练编写复杂逻辑SQL语句；熟悉NoSQL，如mongodb、Redis原理及其使用；6、熟悉主流消息系统Kafka、RabbitMQ、activeMQ原理及其分布式部署经验；7、熟悉使用Linux操作系统常用指令、web项目环境搭建与部署；8、有强烈的责任心和良好的沟通能力，能严格遵循编码规范和工作流程，有良好CodeReview习惯。</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</si>
  <si>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</si>
  <si>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北京众智城科技有限公司</t>
  </si>
  <si>
    <t>技术美术/TA</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</si>
  <si>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</si>
  <si>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职位亮点五险一金年底双薪绩效奖金加班补助定期体检员工旅游节日福利</t>
  </si>
  <si>
    <t>中至数据集团股份有限公司</t>
  </si>
  <si>
    <t>职位描述技能要求：MySQLJ2EE职责描述：1、承担公司业务及技术改造类项目的系统分析与设计工作，承担核心后台框架搭建，功能代码编写、开发与维护；2、负责项目开发管理，对项目资源进行协调和组织，分配开发任务；3、制定并推广项目流程规范，确保项目有序推进，及时发现并跟踪解决项目问题，有效管理项目风险；4、系统性能优化，技术难题攻关，解决各类潜在系统技术风险，保证系统的安全、稳定、快速运行；5、进行程序单元、功能的测试；6、技术培训及新技术引入。任职要求：1、本科及以上学历，计算机或者相关专业，至少2年以上java后台系统技术研发经验，具有B2C电商后台系统设计和开发经验者优先；2、精通java编程语言，熟悉J2EE体系架构，熟悉Spring、SpringMVC、Mybatis等相关主流框架技术，熟悉多线程、redis、jdbc技术；3、熟悉Socket、WebService、Http等接口开发技术，熟练掌握HTML、AJAX、Json技术，有HTML5页面开发经验优先；4、熟悉MySQL数据库及其性能优化，熟练使用tomcat、SVN等工具；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此岗为兄弟公司代招岗，上班地点为：科兴科学园，敬请知悉。</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</si>
  <si>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</si>
  <si>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</si>
  <si>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互联网/电子商务,网络游戏,广告/会展/公关</t>
  </si>
  <si>
    <r>
      <rPr>
        <rFont val="Calibri"/>
        <sz val="9.0"/>
      </rPr>
      <t>100-499</t>
    </r>
    <r>
      <rPr>
        <rFont val="宋体"/>
        <sz val="9.0"/>
      </rPr>
      <t>人</t>
    </r>
  </si>
  <si>
    <t>职位亮点周末双休年底双薪全勤奖带薪年假定期体检员工旅游节日福利五险一金</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</si>
  <si>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</si>
  <si>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渗透测试实习生</t>
  </si>
  <si>
    <t>北京远禾科技有限公司</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</si>
  <si>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</si>
  <si>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职位亮点绩效奖金通讯补助交通补助加班补助节日福利定期团建周末双休工作居住证</t>
  </si>
  <si>
    <t>广州四两科技有限公司</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</si>
  <si>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</si>
  <si>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职位亮点带薪年假全勤奖老板nice转正后购社保</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</si>
  <si>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</si>
  <si>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职位亮点五险一金带薪年假员工旅游节日福利餐补绩效奖金</t>
  </si>
  <si>
    <t>ASP.NET程序员</t>
  </si>
  <si>
    <t>php初级程序员</t>
  </si>
  <si>
    <t>职位描述技能要求：JavaC++高级软件工程师岗位职责1.   负责系统优化和新功能开发；2.   按照项目要求编写相关文档；3.   制定技术方案 任职要求1.    计算机相关专业，本科以上学历，5年以上软件开发经验，有一定系统设计能力；2.    精通java、C++等语言，有良好的程序实现思维和编程习惯；3.    精通关系型数据库开发与优化，MySQL，SQL Server，Oracle等，熟悉数据库设计与调优；4.    有一定web前端基础，能基于现有web框架实现前端功能；5.    熟悉TCP/IP协议，有网络编程经验；6.    做事踏实，认真负责，有良好的解决问题和沟通能力；</t>
  </si>
  <si>
    <t>广东动易软件股份有限公司</t>
  </si>
  <si>
    <t>北京梦创义科技有限公司</t>
  </si>
  <si>
    <t>深圳市贝享网络科技有限公司</t>
  </si>
  <si>
    <t>职位亮点节日福利五险一金年底双薪绩效奖金股票期权带薪年假员工旅游</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</si>
  <si>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</si>
  <si>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中商学院(广州)有限公司</t>
  </si>
  <si>
    <t>互联网/电子商务,计算机软件,印刷/包装/造纸,广告/会展/公关</t>
  </si>
  <si>
    <t>互联网/电子商务,IT服务(系统/数据/维护),计算机软件,教育/培训/院校</t>
  </si>
  <si>
    <t>职位亮点五险一金周末双休绩效奖金全勤奖加班补助补充保险</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</si>
  <si>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</si>
  <si>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职位描述技能要求：分布式LinuxJavadocker职责描述：1、 独立完成中大型项目的系统分析、设计，能够完成核心代码的编写，确保技术方案能够按计划要求高质量的完成；2、搭建系统框架; 负责平台技术开发工作中核心功能模块的代码编写；3、项目概要设计、开发计划等的编制及实施；4、系统开发测试、部署和集成；5、关键技术攻关以及各类疑难杂症等问题的解决，传授知识和经验，带领团队共同成长。任职要求：1、本科及以上学历；2、年龄在28-35岁之间；3、JAVA基础扎实，理解io、多线程、集合等基础框架，对JVM原理有一定的了解；4、5年及以上使用JAVA开发的经验，对于用过的开源框架，能了解到它的原理和机制；对Spring,ibatis,SpringBoot,SpringCloud等开源框架熟悉，能够创造性地使用框架进行开发；5、熟悉分布式系统的设计和应用，熟悉分布式、缓存、消息等机制；能对分布式常用技术进行合理应用，解决问题；6、掌握Linux 操作系统和大型数据库（Oracle、MySql）；对sql优化有丰富的经验；7、具有一定的技术架构思维，确保设计的技术方案、开发的代码有较高性能、质量保障、扩展性与前瞻性；8、学习能力强，适应能力好；具备耐心/细心的品质，具有乘风破浪的拼搏精神；9、热爱编程技术行业，对技术有较强的钻研及学习精神，能够深入了解开源技术、现有系统技术等相关技术原理，出现问题时能够通过较强的技术手段较好地解决问题。对互联网或J2EE应用开发的最新潮流有关注，喜欢去看及尝试最新的技术，追求编写优雅的代码，从技术趋势和思路上能影响技术团队。</t>
  </si>
  <si>
    <t>职位亮点全勤奖弹性工作带薪年假节日福利员工旅游出国游定期团建</t>
  </si>
  <si>
    <t>20-99人633</t>
  </si>
  <si>
    <t>安全工程师</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</si>
  <si>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</si>
  <si>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深圳市活力天汇科技股份有限公司</t>
  </si>
  <si>
    <t>GIS/遥感研发工程师</t>
  </si>
  <si>
    <t>php开发实习生</t>
  </si>
  <si>
    <t>北京慕课科技中心(有限合伙)</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</si>
  <si>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</si>
  <si>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</si>
  <si>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职位亮点餐补五险一金年底双薪带薪年假通讯补助定期体检节日福利高温补贴</t>
  </si>
  <si>
    <t>Unity程序开发工程师</t>
  </si>
  <si>
    <t>广州晴幻网络科技有限公司</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</si>
  <si>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</si>
  <si>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职位亮点五险一金全勤奖创业公司节日福利</t>
  </si>
  <si>
    <t>PHP程序员实习生</t>
  </si>
  <si>
    <t>深圳市启创联合信息技术有限公司</t>
  </si>
  <si>
    <t>IT服务(系统/数据/维护),计算机软件,广告/会展/公关,基金/证券/期货/投资</t>
  </si>
  <si>
    <t>职位亮点五险一金绩效奖金年终分红全勤奖定期体检员工旅游创业公司</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</si>
  <si>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</si>
  <si>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</si>
  <si>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职位描述技能要求：Java数据库开发报表1、学历要求：大学本科及以上学历，计算机相关专业；2、3年以上工作经验，有寿险行业大数据开发经验更佳；3、精通HIVE开发，熟练掌握hadoop生态体系，深入理解HDFS和MapReduce原理及优化技巧，掌握scala或java语言进行数据处理尤佳；4、熟练掌握数据仓库概念，精通SQL，有使用一种ETL方式经验优先，掌握Hadoop、Hive、Spark、Flink、Presto、Flume、Greenplum、Kafka、Impala、Druid等大数据相关技术；5、熟练掌握数据仓库开发从需求沟通、标签定义、mapping规范、编码开发、测试验收、版本移交到生产验证整个流程； </t>
  </si>
  <si>
    <t>unity程序岗 VR游戏</t>
  </si>
  <si>
    <t>PHP软件实习生</t>
  </si>
  <si>
    <t>广州佐仁咨询有限公司</t>
  </si>
  <si>
    <t>职位亮点创业公司绩效奖金五险一金弹性工作员工旅游周末双休股票期权住房补贴</t>
  </si>
  <si>
    <t>职位亮点五险一金包住年底双薪绩效奖金全勤奖员工旅游节日福利带薪年假</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</si>
  <si>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</si>
  <si>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</si>
  <si>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高薪软件工程师（有机械项目经验）</t>
  </si>
  <si>
    <t>广州市比美高智能系统科技有限公司</t>
  </si>
  <si>
    <t>高级java工程师（互联网政务）</t>
  </si>
  <si>
    <t>PHP网站程序员 急聘</t>
  </si>
  <si>
    <t>深圳市云科软件技术有限公司</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</si>
  <si>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</si>
  <si>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3千-4.5千</t>
  </si>
  <si>
    <t>职位亮点五险一金绩效奖金全勤奖餐补通讯补助高温补贴住房补贴加班补助</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</si>
  <si>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</si>
  <si>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</si>
  <si>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职位亮点周末双休补充医疗保险节日福利14薪年底双薪五险一金定期体检绩效奖金</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</si>
  <si>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</si>
  <si>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PHP开发助理</t>
  </si>
  <si>
    <t>职位亮点绩效奖金全勤奖餐补通讯补助带薪年假员工旅游节日福利周末双休</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</si>
  <si>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</si>
  <si>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</si>
  <si>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</si>
  <si>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.net软件工程师（研发）</t>
  </si>
  <si>
    <t>PHP开发工程师实习生3k+包住</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</si>
  <si>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</si>
  <si>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</si>
  <si>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职位亮点五险一金绩效奖金加班补助全勤奖包住节日福利年底双薪周末双休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</si>
  <si>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</si>
  <si>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</si>
  <si>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</si>
  <si>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PHP工程师助理</t>
  </si>
  <si>
    <t>机器人自动化开发工程师（RPA）</t>
  </si>
  <si>
    <t>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</si>
  <si>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互动多媒体软件开发工程师</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</si>
  <si>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</si>
  <si>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.net高级开发工程师（内部IT系统）</t>
  </si>
  <si>
    <t>职位亮点五险一金包住年底双薪绩效奖金通讯补助全勤奖弹性工作节日福利</t>
  </si>
  <si>
    <t>职位亮点五险一金年底双薪交通补助餐补通讯补助带薪年假定期体检弹性工作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</si>
  <si>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</si>
  <si>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</si>
  <si>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PHP开发实习生</t>
  </si>
  <si>
    <t>职位亮点五险一金绩效奖金年终分红餐补通讯补助带薪年假定期体检员工旅游</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</si>
  <si>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</si>
  <si>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</si>
  <si>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高级软件工程师（.net+双休）</t>
  </si>
  <si>
    <t>广东合晟网络科技有限公司</t>
  </si>
  <si>
    <t>职位亮点五险一金年底双薪绩效奖金全勤奖包住节日福利通讯补助弹性工作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</si>
  <si>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</si>
  <si>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php储备开发工程师</t>
  </si>
  <si>
    <t>计算机软件,IT服务(系统/数据/维护),通信/电信/网络设备,通信/电信运营、增值服务</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</si>
  <si>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</si>
  <si>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职位亮点五险一金绩效奖金餐补带薪年假周末双休项目奖金</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</si>
  <si>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</si>
  <si>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广州弥特智能科技有限公司</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</si>
  <si>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</si>
  <si>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职位亮点五险一金年底双薪绩效奖金带薪年假餐补免费班车节日福利周末双休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</si>
  <si>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</si>
  <si>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ASP.Net 开发工程师</t>
  </si>
  <si>
    <t>广东铂亚信息技术有限公司</t>
  </si>
  <si>
    <t>JAVA高级工程师（广州）</t>
  </si>
  <si>
    <t>职位亮点五险一金周末双休带薪年假年底双薪交通补助</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</si>
  <si>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</si>
  <si>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</si>
  <si>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职位亮点节日福利五险一金年底双薪交通补助餐补通讯补助带薪年假高温补贴</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</si>
  <si>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</si>
  <si>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广州数鹏通科技有限公司</t>
  </si>
  <si>
    <t>职位亮点五险一金绩效奖金周末双休节日福利带薪年假</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</si>
  <si>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</si>
  <si>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职位亮点五险一金年底双薪绩效奖金全勤奖包住通讯补助弹性工作节日福利</t>
  </si>
  <si>
    <t>广州万玺科技有限公司</t>
  </si>
  <si>
    <t>（中高级）Java/web研发工程师</t>
  </si>
  <si>
    <t>php储备开发实习</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</si>
  <si>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</si>
  <si>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职位亮点绩效奖金带薪年假五险一金</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</si>
  <si>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</si>
  <si>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PHP实习生</t>
  </si>
  <si>
    <t>职位亮点五险一金绩效奖金弹性工作补充医疗保险定期体检员工旅游节日福利周末双休</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</si>
  <si>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</si>
  <si>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</si>
  <si>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职位亮点五险一金股票期权包住带薪年假节日福利创业公司绩效奖金员工旅游</t>
  </si>
  <si>
    <t>职位亮点五险一金年底双薪节日福利交通补助餐补每年多次调薪全勤奖带薪年假</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</si>
  <si>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</si>
  <si>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</si>
  <si>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Unity3D 程序员</t>
  </si>
  <si>
    <t>广州虹扬医疗科技有限公司</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</si>
  <si>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</si>
  <si>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PHP工程师助手</t>
  </si>
  <si>
    <t>广州棒谷科技股份有限公司</t>
  </si>
  <si>
    <t>职位亮点五险一金绩效奖金年终分红全勤奖带薪年假</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</si>
  <si>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</si>
  <si>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</si>
  <si>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职位亮点五险一金绩效奖金带薪年假弹性工作员工旅游免费班车</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</si>
  <si>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</si>
  <si>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VR/AR/MR开发工程师</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</si>
  <si>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</si>
  <si>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广州智在云天文化科技有限公司</t>
  </si>
  <si>
    <t>职位亮点五险一金年底双薪加班补助全勤奖带薪年假员工旅游节日福利绩效奖金</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</si>
  <si>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</si>
  <si>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高级电气工程师</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</si>
  <si>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</si>
  <si>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黎越智能技术研究(广州)有限公司</t>
  </si>
  <si>
    <t>大型设备/机电设备/重工业,计算机软件,仪器仪表及工业自动化,计算机硬件</t>
  </si>
  <si>
    <t>职位亮点餐补年底双薪五险一金定期体检高温补贴周末双休项目奖金全勤奖</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</si>
  <si>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</si>
  <si>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广州宝立科技有限公司</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</si>
  <si>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</si>
  <si>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职位亮点五险一金员工旅游年终分红</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</si>
  <si>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</si>
  <si>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unity高级客户端程序</t>
  </si>
  <si>
    <t>PHP开发工程师助理/包住/4.5k起</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</si>
  <si>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</si>
  <si>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U3D主程序/高级工程师-广州知名游戏公司</t>
  </si>
  <si>
    <t>职位亮点五险一金绩效奖金年终分红包吃包住餐补房补节日福利</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</si>
  <si>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</si>
  <si>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</si>
  <si>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广州好芝生物科技有限公司</t>
  </si>
  <si>
    <t>医疗设备/器械,医药/生物工程,检验/检测/认证</t>
  </si>
  <si>
    <t>职位亮点周末双休五险一金绩效奖金交通补助带薪年假弹性工作定期体检节日福利</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</si>
  <si>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</si>
  <si>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初级php</t>
  </si>
  <si>
    <t>福建军凯鹏飞实业有限公司</t>
  </si>
  <si>
    <t>新东方信用管理有限公司</t>
  </si>
  <si>
    <t>3.5千-5.5千</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</si>
  <si>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</si>
  <si>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CAD二次开发工程师</t>
  </si>
  <si>
    <t>IT服务(系统/数据/维护),互联网/电子商务,媒体/出版/影视/文化传播,计算机软件</t>
  </si>
  <si>
    <t>职位亮点五险一金年底双薪定期体检通讯补助全勤奖带薪年假</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</si>
  <si>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</si>
  <si>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java开发经理（年薪15-20万）</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</si>
  <si>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</si>
  <si>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高级研究员</t>
  </si>
  <si>
    <t>广东德沁资产管理有限公司</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</si>
  <si>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</si>
  <si>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职位亮点五险一金绩效奖金年终分红带薪年假员工旅游无试用期节日福利</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</si>
  <si>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</si>
  <si>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高级程序员/软件工程师/.net</t>
  </si>
  <si>
    <t>职位亮点五险一金年底双薪绩效奖金加班补助定期体检全勤奖带薪年假</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</si>
  <si>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</si>
  <si>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职位亮点五险一金带薪年假节日福利周末双休补充医疗保险绩效奖金</t>
  </si>
  <si>
    <t>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</si>
  <si>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</si>
  <si>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PHP开发工程师实习生（J02006）</t>
  </si>
  <si>
    <t>广州市弘宇科技有限公司</t>
  </si>
  <si>
    <t>职位亮点五险一金带薪年假定期体检高温补贴节日福利包吃绩效奖金</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</si>
  <si>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</si>
  <si>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赴日开发JAVA/COBOL（日语）</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</si>
  <si>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</si>
  <si>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</si>
  <si>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职位亮点节日福利周末双休五险一金通讯补助带薪年假定期体检员工旅游14薪</t>
  </si>
  <si>
    <t>高级Java工程师(智能穿戴+健身房)</t>
  </si>
  <si>
    <t>PHP中级开发工程师</t>
  </si>
  <si>
    <t>运动科技(北京)有限公司</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</si>
  <si>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</si>
  <si>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</si>
  <si>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职位亮点五险一金房补餐补带薪年假</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</si>
  <si>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</si>
  <si>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职位亮点节日福利不加班住房补贴每年多次调薪员工旅游五险一金包住餐补</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</si>
  <si>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</si>
  <si>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php/java开发工程师</t>
  </si>
  <si>
    <t>广州领世汽车科技有限公司</t>
  </si>
  <si>
    <t>中国科学院微生物研究所</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</si>
  <si>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</si>
  <si>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汽车/摩托车,电子技术/半导体/集成电路,互联网/电子商务</t>
  </si>
  <si>
    <t>职位亮点创业公司五险一金高温补贴弹性工作节日福利定期体检</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</si>
  <si>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</si>
  <si>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计算机软件,互联网/电子商务,医药/生物工程,政府/公共事业/非盈利机构</t>
  </si>
  <si>
    <t>广州珐玛珈智能设备股份有限公司</t>
  </si>
  <si>
    <t>职位亮点五险一金绩效奖金包吃带薪年假定期体检免费班车节日福利</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</si>
  <si>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</si>
  <si>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</si>
  <si>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株式会社トレックス直招 赴日软件工程师SE</t>
  </si>
  <si>
    <t>南京南恒软件科技有限公司</t>
  </si>
  <si>
    <t>计算机软件,互联网/电子商务,网络游戏,IT服务(系统/数据/维护)</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</si>
  <si>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</si>
  <si>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php技术开发工程师(网站后台)</t>
  </si>
  <si>
    <t>北京中食菌网络科技有限公司</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</si>
  <si>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</si>
  <si>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高级软件工程师 （自动化，MES、物联网）</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</si>
  <si>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</si>
  <si>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</si>
  <si>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职位亮点五险一金加班补助房补包吃免费班车住房补贴周末双休带薪年假</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</si>
  <si>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</si>
  <si>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地理信息系统专业技术人员</t>
  </si>
  <si>
    <t>广东省岭南综合勘察设计院</t>
  </si>
  <si>
    <t>南京高泰科技有限公司</t>
  </si>
  <si>
    <t>农/林/牧/渔,IT服务(系统/数据/维护)</t>
  </si>
  <si>
    <t>职位亮点五险一金交通补助餐补通讯补助带薪年假节日福利全勤奖绩效奖金</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</si>
  <si>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</si>
  <si>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Unity3D前端游戏开发工程师</t>
  </si>
  <si>
    <t>广州市时空动漫科技有限公司</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</si>
  <si>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</si>
  <si>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职位亮点周末双休五险一金通讯补助带薪年假节日福利餐补定期体检</t>
  </si>
  <si>
    <t>JAVA工程师（六险一金,试用期全额薪资）</t>
  </si>
  <si>
    <t>北京亿润财富科技服务有限公司</t>
  </si>
  <si>
    <t>职位亮点五险一金年底双薪绩效奖金年终分红股票期权加班补助交通补助餐补</t>
  </si>
  <si>
    <t>网站后台程序（php）</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</si>
  <si>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</si>
  <si>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Unity3D高级工程师</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</si>
  <si>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</si>
  <si>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职位亮点五险一金定期体检高温补贴节日福利补充医疗保险周末双休年终分红带薪年假</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</si>
  <si>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</si>
  <si>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Unity3D游戏程序开发工程师</t>
  </si>
  <si>
    <t>广州市小绵羊动漫科技有限公司</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</si>
  <si>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</si>
  <si>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5.5千-1.1万</t>
  </si>
  <si>
    <t>职位亮点绩效奖金全勤奖年终分红员工旅游节日福利带薪年假加班补助五险一金</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</si>
  <si>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</si>
  <si>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北京能源与环境学会</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</si>
  <si>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</si>
  <si>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职位亮点五险一金年底双薪加班补助全勤奖餐补带薪年假员工旅游节日福利</t>
  </si>
  <si>
    <t>职位亮点周末双休项目奖金</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</si>
  <si>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</si>
  <si>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</si>
  <si>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AR/VR/MR虚拟现实开发</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</si>
  <si>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</si>
  <si>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职位亮点五险一金年底双薪绩效奖金餐补</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</si>
  <si>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</si>
  <si>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北京富源汇丰科技有限公司</t>
  </si>
  <si>
    <t>职位描述岗位职责：参与前端开发、PHP开发。 任职要求：要求本科及以上学历，计算机开发相关专业；有大牛指导，职业发展前景好，薪资可谈；表现优秀，毕业提供转正名额。</t>
  </si>
  <si>
    <t>职位亮点周末双休五险一金带薪年假员工旅游节日福利年底双薪加班补助全勤奖</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</si>
  <si>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</si>
  <si>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</si>
  <si>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职位亮点五险一金交通补助带薪年假定期体检节日福利餐补绩效奖金</t>
  </si>
  <si>
    <t>西藏嗨娱网络科技有限公司</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</si>
  <si>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</si>
  <si>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北京高威科电气技术股份有限公司</t>
  </si>
  <si>
    <t>仪器仪表及工业自动化,大型设备/机电设备/重工业,电气/电力/水利,计算机软件</t>
  </si>
  <si>
    <t>职位亮点五险一金餐补弹性工作14薪定期团建大牛带队节日福利</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</si>
  <si>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</si>
  <si>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</si>
  <si>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PHP实习生（2020届毕业生）</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</si>
  <si>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</si>
  <si>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北京微星优财网络科技有限公司</t>
  </si>
  <si>
    <t>.Net C/S 开发工程师</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</si>
  <si>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</si>
  <si>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职位亮点五险一金餐补带薪年假弹性工作定期体检节日福利</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</si>
  <si>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</si>
  <si>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</si>
  <si>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</si>
  <si>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桂林零与壹软件有限公司</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</si>
  <si>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</si>
  <si>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ERP软件工程师</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</si>
  <si>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</si>
  <si>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职位亮点五险一金年底双薪绩效奖金餐补通讯补助节日福利房补加班补助</t>
  </si>
  <si>
    <t>高级测试咨询工程师</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</si>
  <si>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</si>
  <si>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德邦通德(北京)教育科技有限公司</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</si>
  <si>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</si>
  <si>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软件测试实习生</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</si>
  <si>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</si>
  <si>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教育/培训/院校,互联网/电子商务,基金/证券/期货/投资,专业服务/咨询(财会/法律/人力资源等)</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</si>
  <si>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</si>
  <si>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</si>
  <si>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职位亮点周末双休餐补</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</si>
  <si>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</si>
  <si>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php开发工程师实习生</t>
  </si>
  <si>
    <t>正元地理信息集团股份有限公司广州分公司</t>
  </si>
  <si>
    <t>北京卓慧科技有限公司</t>
  </si>
  <si>
    <t>职位亮点五险一金绩效奖金加班补助包住餐补通讯补助带薪年假定期体检</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</si>
  <si>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</si>
  <si>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</si>
  <si>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GIS软件开发工程师（中、高 级）</t>
  </si>
  <si>
    <t>职位亮点加班补助餐补交通补助五险一金全勤奖</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</si>
  <si>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</si>
  <si>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职位亮点五险一金带薪年假定期体检节日福利员工旅游每年多次调薪周末双休定期团建</t>
  </si>
  <si>
    <t>实习生--php程序员</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</si>
  <si>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</si>
  <si>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北京聚酒窝科技有限公司</t>
  </si>
  <si>
    <t>.NET技术经理</t>
  </si>
  <si>
    <t>职位亮点五险一金绩效奖金节日福利餐补弹性工作</t>
  </si>
  <si>
    <t>职位描述任职要求：1、应往届毕业生均可，有志于在IT行业发展。2、有熟悉PHP语言者优先，。或熟悉数据库者优先考虑。3、勤奋、好学、具有良好的沟通能力。</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</si>
  <si>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</si>
  <si>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unity 3d 程序员（实习生岗位）</t>
  </si>
  <si>
    <t>php网站开发工程师</t>
  </si>
  <si>
    <t>北京泰易卡德科技发展有限公司</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</si>
  <si>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</si>
  <si>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</si>
  <si>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广州卓腾科技有限公司</t>
  </si>
  <si>
    <t>PHP开发工程师（初级）</t>
  </si>
  <si>
    <t>北京希诺创意科技有限公司</t>
  </si>
  <si>
    <t>职位亮点五险一金年底双薪带薪年假定期体检节日福利绩效奖金</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</si>
  <si>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</si>
  <si>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职位亮点五险一金员工旅游餐补带薪年假绩效奖金加班补助</t>
  </si>
  <si>
    <t>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</si>
  <si>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</si>
  <si>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Java后端开发</t>
  </si>
  <si>
    <t>需求分析工程师</t>
  </si>
  <si>
    <t>电商运营专员/助理</t>
  </si>
  <si>
    <t>职位亮点周末双休五险一金年终分红年底双薪绩效奖金带薪年假弹性工作</t>
  </si>
  <si>
    <t>北京佳意堂广告有限公司</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</si>
  <si>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</si>
  <si>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IT技术工程师</t>
  </si>
  <si>
    <t>延边龙信软件开发有限公司</t>
  </si>
  <si>
    <t>广告/会展/公关,其他</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</si>
  <si>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</si>
  <si>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职位亮点五险一金加班补助交通补助带薪年假员工旅游</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</si>
  <si>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</si>
  <si>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资深U3D/Unity游戏开发工程师</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</si>
  <si>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</si>
  <si>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</si>
  <si>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游戏引擎unity3d开发工程师</t>
  </si>
  <si>
    <t>北京中星艺美传媒有限公司</t>
  </si>
  <si>
    <t>职位亮点五险一金年底双薪绩效奖金定期体检员工旅游节日福利包吃交通补助</t>
  </si>
  <si>
    <t>媒体/出版/影视/文化传播,医疗/护理/美容/保健/卫生服务</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</si>
  <si>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</si>
  <si>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职位亮点五险一金弹性工作全勤奖每年多次调薪绩效奖金</t>
  </si>
  <si>
    <t>HTML5游戏开发员</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</si>
  <si>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</si>
  <si>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广州益贝儿信息科技有限公司</t>
  </si>
  <si>
    <t>教育/培训/院校,教育/培训/院校,互联网/电子商务,计算机软件</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</si>
  <si>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</si>
  <si>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OP 操作专员</t>
  </si>
  <si>
    <t>职位亮点周末双休五险一金年底双薪节日福利高温补贴带薪年假绩效奖金</t>
  </si>
  <si>
    <t>北京安信世纪国际旅行社有限公司上海分公司</t>
  </si>
  <si>
    <t>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</si>
  <si>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职位亮点五险一金年底双薪年终分红带薪年假补充医疗保险定期体检员工旅游节日福利</t>
  </si>
  <si>
    <t>.net开发经理</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</si>
  <si>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</si>
  <si>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</si>
  <si>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应届生 php程序员</t>
  </si>
  <si>
    <t>深圳市华励企业管理咨询有限公司</t>
  </si>
  <si>
    <t>职位亮点五险一金周末双休绩效奖金带薪年假员工旅游补充医疗保险节日福利</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</si>
  <si>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</si>
  <si>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职位亮点五险一金包住14薪周末双休员工旅游绩效奖金节日福利带薪年假</t>
  </si>
  <si>
    <t>职位亮点五险一金年底双薪全勤奖带薪年假节日福利项目奖金周末双休员工旅游</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</si>
  <si>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</si>
  <si>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</si>
  <si>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unity3d 程序开发讲师</t>
  </si>
  <si>
    <t>广州开发区漫游职业培训学校</t>
  </si>
  <si>
    <t>急招php开发实习生</t>
  </si>
  <si>
    <t>教育/培训/院校,计算机软件,网络游戏</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</si>
  <si>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</si>
  <si>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Unity3d工程师</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</si>
  <si>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</si>
  <si>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</si>
  <si>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软件工程师（JAVA中级）</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</si>
  <si>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</si>
  <si>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急招PHP实习生提供宿舍</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</si>
  <si>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</si>
  <si>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上海久誉软件系统有限公司</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</si>
  <si>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</si>
  <si>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</si>
  <si>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职位亮点年底双薪交通补助通讯补助加班补助五险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</si>
  <si>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</si>
  <si>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</si>
  <si>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PHP开发实习生/助理/可应届</t>
  </si>
  <si>
    <t>技术主管/技术经理</t>
  </si>
  <si>
    <t>集成自动化开发</t>
  </si>
  <si>
    <t>职位亮点包住14薪公司重点项目大牛带队项目奖金出国游股票期权加班补助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</si>
  <si>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</si>
  <si>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职位亮点五险一金年底双薪全勤奖带薪年假员工旅游节日福利</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</si>
  <si>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</si>
  <si>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职位亮点五险一金带薪年假节日福利绩效奖金定期体检弹性工作交通补助加班补助</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</si>
  <si>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</si>
  <si>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上海飞语网络科技有限公司</t>
  </si>
  <si>
    <t>职位亮点五险一金年底双薪绩效奖金包住带薪年假周末双休节日福利员工旅游</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</si>
  <si>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</si>
  <si>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</si>
  <si>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Sitecore技术总监（高薪）</t>
  </si>
  <si>
    <t>广州杰索信息技术有限公司</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</si>
  <si>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</si>
  <si>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职位亮点员工旅游节日福利创业公司周末双休五险一金全勤奖带薪年假定期团建</t>
  </si>
  <si>
    <t>日企SE-PM(编号110622) 日语必须</t>
  </si>
  <si>
    <t>php助理工程师</t>
  </si>
  <si>
    <t>职位亮点绩效奖金年终分红每年多次调薪节日福利弹性工作不加班五险一金员工旅游</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</si>
  <si>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</si>
  <si>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软件开发总监</t>
  </si>
  <si>
    <t>职位亮点五险一金年底双薪绩效奖金包住全勤奖员工旅游节日福利周末双休</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</si>
  <si>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</si>
  <si>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职位亮点周末双休五险一金绩效奖金带薪年假节日福利员工旅游年终分红</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</si>
  <si>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</si>
  <si>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职位亮点法定休假五险一金带薪年假</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</si>
  <si>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</si>
  <si>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广东华南水电高新技术开发有限公司</t>
  </si>
  <si>
    <t>职位亮点五险一金年底双薪绩效奖金带薪年假节日福利员工旅游每年多次调薪包住</t>
  </si>
  <si>
    <t>电气/电力/水利,IT服务(系统/数据/维护),计算机软件,电子技术/半导体/集成电路</t>
  </si>
  <si>
    <t>职位亮点五险一金年终分红餐补定期体检</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</si>
  <si>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</si>
  <si>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</si>
  <si>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VR程序</t>
  </si>
  <si>
    <t>广州咸之鱼影视有限公司</t>
  </si>
  <si>
    <t>急聘php开发工程师助理/实习</t>
  </si>
  <si>
    <t>职位亮点创业公司绩效奖金带薪年假节日福利五险一金</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</si>
  <si>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</si>
  <si>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高级前端</t>
  </si>
  <si>
    <t>天津爱瑞儿企业管理咨询有限公司</t>
  </si>
  <si>
    <t>职位亮点五险一金年底双薪包住带薪年假全勤奖年终分红周末双休项目奖金</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</si>
  <si>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</si>
  <si>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互联网/电子商务,中介服务</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</si>
  <si>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</si>
  <si>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交通控制算法工程师</t>
  </si>
  <si>
    <t>PHP开发实习生/助理</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</si>
  <si>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</si>
  <si>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广州莲旺纸品有限公司</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</si>
  <si>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</si>
  <si>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加工制造（原料加工/模具）,印刷/包装/造纸</t>
  </si>
  <si>
    <t>急招PHP后台开发工程师助理/实习</t>
  </si>
  <si>
    <t>职位亮点包吃全勤奖</t>
  </si>
  <si>
    <t>职位描述技能要求：JavaMySQL任职要求1. 全日制本科及以上学历，通信、电子工程、自动化、计算机及其相关专业；2. 4年及以上Java开发工作经验，有银行/金融项目经验者更佳；3. 精通Java编程、Java语言基础扎实；4. 熟悉Spring、spring mvc、ibatis、springboot框架，能了解到它的原理和机制；5. 熟悉db2、oracle、mysql 其中一种数据库；6. 熟悉linux系统，shell脚本者优先；7. 良好的沟通表达能力及团队协作能力。</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</si>
  <si>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</si>
  <si>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</si>
  <si>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</si>
  <si>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（接受0基础）php后台开发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</si>
  <si>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</si>
  <si>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</si>
  <si>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急招php开发实习生（提供住宿）</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</si>
  <si>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</si>
  <si>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</si>
  <si>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职位亮点五险一金交通补助带薪年假弹性工作加班补助全勤奖餐补周末双休</t>
  </si>
  <si>
    <t>深圳市国民运力科技集团有限公司</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</si>
  <si>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</si>
  <si>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Android/iOS开发工程师</t>
  </si>
  <si>
    <t>广州忆能咨询有限公司</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</si>
  <si>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</si>
  <si>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教育/培训/院校,教育/培训/院校,计算机软件,IT服务(系统/数据/维护)</t>
  </si>
  <si>
    <t>职位亮点五险一金年终分红加班补助带薪年假员工旅游</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</si>
  <si>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</si>
  <si>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技能要求：J2EEMySQL分布式JavaJSSOA1、具备4年以上Java开发经验；2、扎实的java基础知识功底，理解IO、NIO、多线程编程、集合等基础框架，以及JVM原理和性能调优；3、深入理解Spring、Mybatis、Netty等框架的设计思想和实现方式；4、熟练使用Redis、kafka 等中间件，熟悉Linux，并有在Linux系统上，定位分析问题的经验；5、熟练使用MySQL、Oracle，能对数据库索引能进行性能优化；6、熟悉 SOA或者微服务架构理念、实现技术，有springboot、springcloud框架下开发经验者优先；7、熟悉消息中间件（ActiveMQ、RabbitMQ、Kafka等一种或多种）的原理及应用；8、良好的编程习惯、认真负责、思路清晰、善于沟通、学习能力强并能持之以恒；</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</si>
  <si>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</si>
  <si>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</si>
  <si>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技术支持工程师（六险一金）</t>
  </si>
  <si>
    <t>广州市明美光电技术有限公司</t>
  </si>
  <si>
    <r>
      <rPr>
        <rFont val="Calibri"/>
        <sz val="9.0"/>
      </rPr>
      <t>20-99</t>
    </r>
    <r>
      <rPr>
        <rFont val="宋体"/>
        <sz val="9.0"/>
      </rPr>
      <t>人</t>
    </r>
  </si>
  <si>
    <t>浙江鸿创黔富器械有限公司深圳分公司</t>
  </si>
  <si>
    <t>无经验+提供住宿php网站建设</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</si>
  <si>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</si>
  <si>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</si>
  <si>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贸易/进出口,设备/器械,/护理/美容/保健/卫生服务,医药/生物工程</t>
  </si>
  <si>
    <t>自动化软件工程师（PLC）</t>
  </si>
  <si>
    <t>职位亮点节日福利五险一金员工旅游补充保险绩效奖金带薪年假周末双休餐补</t>
  </si>
  <si>
    <t>广州橘子电气有限公司</t>
  </si>
  <si>
    <t>职位描述岗位职责：1、根据需求人员编写的需求文档，进行程序设计和开发工作；2、参与数据库结构的设计、编码和单元测试；3、负责系统开发，系统设计，API接口设计，对外系统接入等。  任职要求：1、3年以上的Java开发经验,深入理解java 集合，多线程编程和JVM原理；2、熟悉MYSQL,ORACLE等数据库，熟练使用SQL语句，对数据库事务、锁、索引有深入理解；3、熟练掌握JavaWeb开发的框架、SpingMVC、Spring(Ioc/Aop)、SpringBoot 、Mybatis，对框架原理有深入的理解、对框架本身有过开发或重构者可优先考虑；4、熟悉消息队列RabbitMQ/Kafka/ActivityMQ/Rocketmq等其一；5、深入理解常用的缓存中间件如redis，memcache；具备分布式缓存设计经验者优先；6、具备良好的编程习惯和工程规范；7、熟练使用linux/unix基本命令。</t>
  </si>
  <si>
    <t>初级php工程师</t>
  </si>
  <si>
    <t>仪器仪表及工业自动化,计算机软件,IT服务(系统/数据/维护),电气/电力/水利</t>
  </si>
  <si>
    <t>职位亮点五险一金年底双薪健身俱乐部每年多次调薪定期体检节日福利带薪年假绩效奖金</t>
  </si>
  <si>
    <r>
      <rPr>
        <rFont val="Calibri"/>
        <sz val="9.0"/>
      </rPr>
      <t>20-99</t>
    </r>
    <r>
      <rPr>
        <rFont val="宋体"/>
        <sz val="9.0"/>
      </rPr>
      <t>人</t>
    </r>
  </si>
  <si>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</si>
  <si>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Java开发工程师(全英文环境）</t>
  </si>
  <si>
    <t>实施工程师（五险一金）</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</si>
  <si>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</si>
  <si>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</si>
  <si>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</si>
  <si>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公司直招php程序员助理</t>
  </si>
  <si>
    <t>职位亮点每年多次调薪五险一金股票期权带薪年假员工旅游周末双休</t>
  </si>
  <si>
    <t>职位描述技能要求：英语粤语J2EEJava岗位职责：1、负责所属项目的需求对接和需求分析；2、负责所属项目功能的代码实现及代码优化；3、参与开发文档的编写、项目汇报等。任职要求：1、统招本科，计算机相关专业毕业，从事3年以上软件开发工作；2、精通Java编程，有Spring, Struts, mybatis等框架的使用经验；3、精通使用SQL语言，熟悉数据建模，有Oracle使用经验；4、性格外向，沟通能力较强，有很强的团队合作精神。5、英语6级以上，会说粤语。</t>
  </si>
  <si>
    <t>深圳嘉源锐信管理软件有限公司</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</si>
  <si>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</si>
  <si>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运维开发</t>
  </si>
  <si>
    <t>职位描述岗位职责：1、负责概要设计、软件开发、代码重构等；2、负责分析并解决软件开发过程中的问题；3、负责根据用户反馈和产品需求快速迭代；4、负责研发类项目的任务分解和计划制定。任职要求：1、本科以上学历，计算机相关专业；2、三年以上软件开发工作经验；3、熟悉Java开发语言，精通spring cloud、MyBatis等开发框架；4、熟练使用Git、maven、Jenkins；5、熟悉分布式缓存redis/elasticsearch/消息队列Rabbitmq等相关技术；6、熟悉LINIX下项目部署及虚拟化技术docker优先；7、熟悉JS，HTML5，CSS，VUE等前端技术优先；8、具有大数据处理的项目经验、熟悉ERP软件以及项目管理流程优先；9、忠诚敬业，责任感强。</t>
  </si>
  <si>
    <t>JAVA项目经理/高级JAVA软件工程师</t>
  </si>
  <si>
    <t>职位亮点五险一金周末双休交通便利包吃</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</si>
  <si>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</si>
  <si>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广东掌中万维电子有限公司</t>
  </si>
  <si>
    <t>职位亮点五险一金全勤奖包吃包住弹性工作员工旅游节日福利双休</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</si>
  <si>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</si>
  <si>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0基础4K起php网站开发</t>
  </si>
  <si>
    <t>北京百川聚才人力资源顾问有限公司</t>
  </si>
  <si>
    <t>职位亮点绩效奖金节日福利试用期全额年底双薪员工旅游14薪免费班车</t>
  </si>
  <si>
    <t>职位描述1、 JAVA功底扎实，过硬的学习及钻研能力；2、 拥有3年以上的Java开发经验，熟悉常见Java开源框架，如：Spring Data、Spring MVC、MyBatis；3、 对Java设计模式有深刻的理解，并且有相关的设计模式开发技巧，深入理解OO思想及领域模型思想；4、 熟悉常用的JSR技术规范及WEB相关协议，例如： HTTP协议， Restful Web Services原理；5、 熟练掌握Maven、Tomcat、svn、eclipse等基础开发工具使用；6、 熟悉常见关系型数据库，如MySQL、Oracle等，能对复杂SQL进行性能优化，了解NOSQL 技术；7、 编程风格严谨, 有良好的代码书写、注释和单元测试习惯，有多线程、分布式处理等开发经验；8、 良好的沟通能力以及团队协作精神，对待工作有责任心；积极主动，认真负责，能主动承担责任；能适应突发情况的加班工作；思维缜密，技术表达能力强，有较高的文档撰写能力。</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</si>
  <si>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</si>
  <si>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</si>
  <si>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GIS软件开发工程师</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</si>
  <si>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</si>
  <si>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PHP实习生（储干）</t>
  </si>
  <si>
    <t>高级软件工程师/系统分析主任</t>
  </si>
  <si>
    <t>鹤山雅图仕印刷有限公司</t>
  </si>
  <si>
    <t>职位亮点包住五险一金年底双薪绩效奖金带薪年假定期体检</t>
  </si>
  <si>
    <t>贸易/进出口,印刷/包装/造纸</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</si>
  <si>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</si>
  <si>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职位亮点五险一金加班补助包住餐补绩效奖金免费班车带薪年假周末双休</t>
  </si>
  <si>
    <t>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</si>
  <si>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PHP开发人员</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</si>
  <si>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</si>
  <si>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职位描述岗位职责：                                                                                                                                                                           1. 参与功能需求说明书和系统概要设计，并负责完成核心代码；2. 根据开发规范与流程独立完成核心模块的设计和编码相关文档。岗位要求：                                                                                                                                        1. 计算机相关专业，热爱技术，喜欢钻研 2. 3年以上Java相关项目开发经验 3. 精通Java编程基础：集合框架、多线程并发、IO/NIO、网络通信等； 4. 熟悉主流开源框架，如spring/springboot， mybatis/hibernate等； 5. 熟悉Redis，熟悉主流关系数据库Mysql或Oracle； 6. 熟悉基本设计模式并能在工作中熟练使用 7. 互联网行业背景，有大型系统的设计和开发经验优先</t>
  </si>
  <si>
    <t>教员</t>
  </si>
  <si>
    <t>衡阳北大青鸟</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</si>
  <si>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</si>
  <si>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计算机软件,IT服务(系统/数据/维护),教育/培训/院校</t>
  </si>
  <si>
    <t>职位亮点五险一金包住餐补带薪年假员工旅游节日福利</t>
  </si>
  <si>
    <t>php储备工程师实习生（提供住宿）</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</si>
  <si>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</si>
  <si>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职位亮点五险一金年底双薪健身俱乐部定期体检节日福利员工旅游带薪年假绩效奖金</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</si>
  <si>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</si>
  <si>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</si>
  <si>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株式会社GSD</t>
  </si>
  <si>
    <t>计算机软件,外包服务,IT服务(系统/数据/维护),贸易/进出口</t>
  </si>
  <si>
    <t>职位亮点年底双薪年终分红加班补助交通补助带薪年假定期体检员工旅游创业公司</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</si>
  <si>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</si>
  <si>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</si>
  <si>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急招php实习生</t>
  </si>
  <si>
    <t>职位描述岗位职责：1.  负责公司信息化产品的开发与管理2.  负责项目技术架构中部分模块的设计实施3.  编写核心代码，解决项目技术难题任职资格：1.  统招本科及以上学历，计算机或相关专业。2.  5年以上JAVA开发经验，精通JAVA语言，理解JVM原理和性能调优，有抽象设计能力，熟悉代码重构，能够用面向对象原则组织代码，熟悉mvc等N层开发模式。3.  熟悉J2EE相关技术，熟悉SpringBoot，Springmvc，Spring、Struts、Hibernate、Mybatis等开发框架，并理解其原理。4.  熟悉Mysql处理机制与应用场景限制，熟悉NoSQL Redis、MongoDB等。5.  熟悉linux操作系统，熟悉SVN、Git操作。6.  熟练使用和配置一种或一种以上的主流应用服务器（WebLogic、 JBOSS、Tomcat)。</t>
  </si>
  <si>
    <r>
      <rPr>
        <rFont val="Calibri"/>
        <sz val="9.0"/>
      </rPr>
      <t>100-499</t>
    </r>
    <r>
      <rPr>
        <rFont val="宋体"/>
        <sz val="9.0"/>
      </rPr>
      <t>人</t>
    </r>
  </si>
  <si>
    <t>高级Java开发工程师HL18010</t>
  </si>
  <si>
    <t>U3D高级开发</t>
  </si>
  <si>
    <t>广州云港网络科技有限公司</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</si>
  <si>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</si>
  <si>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职位亮点五险一金全勤奖节日福利弹性工作</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</si>
  <si>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</si>
  <si>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1.3万-2.4万</t>
  </si>
  <si>
    <t>资深客户端引擎开发工程师</t>
  </si>
  <si>
    <t>深圳市睿杰时代企业管理咨询有限公司</t>
  </si>
  <si>
    <t>职位亮点健身俱乐部五险一金餐补通讯补助带薪年假补充保险定期体检节日福利</t>
  </si>
  <si>
    <t>职位描述岗位职责描述： 1.参与基础技术平台和云平台的开发 2.参与开放平台建设以及集成适配器和区块链等场景开发 3.参与架构预研与基础技术方案落地 4.带领初中级开发人员完成核心代码的编写任职要求： 1.计算机相关专业本科及以上学历，3年以上业界工作经验，有大型互联网开发经验者优先考虑 2.基础知识体系完善，熟悉java的io、多线程、集合操作，并且有一定的数据结构和算法基础 3.熟悉spring 生态组件的使用 4.熟悉dubbo、activeMQ 、kafka 等中间件使用 5.有大数据、AI、区块链等新技术开发经验优先考虑 6、精通数据库系统：Oracle/MySql；掌握数据库常用的优化技术,对事务提交、回滚等机制有较为深刻的理解； 7、熟悉常用的解决数据库负载的方法，熟悉分库、分表方案； 8、熟悉掌握版本管理工具Git／SVN代码管理工具。加入鼎捷，您可以获得优厚的薪资福利待遇和完善的培训发展体系----固定的基本薪资、岗位技能/管理津贴、年终奖、绩效奖金、年度调薪----法定年假、福利年假、法定节假日、带薪病假----五险一金、商业保险（补充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</si>
  <si>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职位亮点五险一金年底双薪绩效奖金员工旅游节日福利弹性工作</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</si>
  <si>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</si>
  <si>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研发主管</t>
  </si>
  <si>
    <t>深圳百卉含英教育科技有限责任公司</t>
  </si>
  <si>
    <t>Ruby / Rails 工程师</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</si>
  <si>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</si>
  <si>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广州又一客网络技术有限公司</t>
  </si>
  <si>
    <t>互联网/电子商务,办公用品及设备,零售/批发</t>
  </si>
  <si>
    <t>职位亮点加班补助全勤奖员工旅游节日福利带薪年假五险项目奖金定期团建</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</si>
  <si>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</si>
  <si>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职位亮点五险一金绩效奖金通讯补助创业公司定期团建</t>
  </si>
  <si>
    <t>(接受无经验者)php开发实习生</t>
  </si>
  <si>
    <t>IBMS开发人员</t>
  </si>
  <si>
    <t>职位描述技能要求：团队建设技术管理项目管理1．5年以上全流程研发经验，需求、设计、架构、UI、数据库、前后 端、网络、对接、测试所有环节均能知晓。2．3年以上管理研发团队经验，分解研发任务、人员配置分工、进度跟踪、质量把控、绩效评估。3．具有诚信、踏实、坚持和开拓精神，快速学习行业知识能力，多项目任务下的梳理能力，对接和项目所需的沟通协调能力。4．有面向学校、面向学校行业经验者优先。5．具有很强的逻辑推理能力，具备扎实的Java语法和数据库基础，熟悉并理解主流的JAVA设计模式；6.  精通基于Web的应用程序开发，有在springcloud/dubbo、springboot、myBatis等框架下的3年以上实际开发经验；7．熟练使用数据库MySQL/MongoDB，缓存redis，有较强的SQL编写能力；8．熟练掌握多线程、高并发、集群、分布式编程技术优先；9．熟悉服务化思想，分布式架构设计原理，具有高性能、高可用、可扩展架构设计经验；10. 熟悉各种数据传输协议和开放接口，有丰富的开放性API开发经验；加分项：有SaaS平台设计开发经验、Spring Boot+Spring Cloud要了解容器技术，devops相关技术，分布式相关程序部署，架构经验。</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</si>
  <si>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</si>
  <si>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JAVA 高级工程师（搜索）</t>
  </si>
  <si>
    <t>php开发助理5k</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</si>
  <si>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</si>
  <si>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</si>
  <si>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</si>
  <si>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高级Java工程师 (MJ000270)</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</si>
  <si>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</si>
  <si>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</si>
  <si>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</si>
  <si>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</si>
  <si>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GIS开发工程师（cad）</t>
  </si>
  <si>
    <t>php网站开发/可实习/双休</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</si>
  <si>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</si>
  <si>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急聘C++软件工程师</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</si>
  <si>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</si>
  <si>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职位亮点住房补贴五险一金年底双薪年终分红通讯补助带薪年假员工旅游节日福利</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</si>
  <si>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</si>
  <si>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广州麦驰网络科技有限公司</t>
  </si>
  <si>
    <t>php网站开发/php网站程序员可实习双休</t>
  </si>
  <si>
    <t>职位亮点五险一金年底双薪绩效奖金全勤奖餐补带薪年假节日福利</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</si>
  <si>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</si>
  <si>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</si>
  <si>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UE4开发工程师</t>
  </si>
  <si>
    <t>java开发工程师（能适应出差）</t>
  </si>
  <si>
    <t>0基础PHP助理+住宿五险</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</si>
  <si>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</si>
  <si>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</si>
  <si>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广州清宇信息科技有限公司</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</si>
  <si>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</si>
  <si>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职位亮点五险一金交通补助带薪年假弹性工作定期体检全勤奖周末双休通讯补助</t>
  </si>
  <si>
    <t>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</si>
  <si>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revit二次开发</t>
  </si>
  <si>
    <t>不限经验PHP程序员实习生</t>
  </si>
  <si>
    <t>职位亮点年底双薪带薪年假节日福利</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</si>
  <si>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</si>
  <si>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赴日COBOL软件人才</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</si>
  <si>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</si>
  <si>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公司直招php程序员助理/包住</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</si>
  <si>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</si>
  <si>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</si>
  <si>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系统软件工程师</t>
  </si>
  <si>
    <t>东风海博新能源科技有限公司</t>
  </si>
  <si>
    <t>汽车/摩托车,仪器仪表及工业自动化</t>
  </si>
  <si>
    <t>职位亮点餐补带薪年假绩效奖金</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</si>
  <si>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</si>
  <si>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</si>
  <si>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资深美术TA</t>
  </si>
  <si>
    <t>0基础+（提供住宿）PhP开发</t>
  </si>
  <si>
    <t>广州市巴图鲁信息科技有限公司</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</si>
  <si>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</si>
  <si>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</si>
  <si>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职位亮点全勤奖社保餐补带薪年假项目奖金</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</si>
  <si>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</si>
  <si>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PHP开发实习生（可从助理做起）提供住宿</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</si>
  <si>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</si>
  <si>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职位亮点五险一金年底双薪绩效奖金弹性工作带薪年假加班补助定期体检周末双休</t>
  </si>
  <si>
    <t>高级Java开发工程师+Senior Java Developer</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</si>
  <si>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</si>
  <si>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</si>
  <si>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网站技术专员</t>
  </si>
  <si>
    <t>广东汤臣传媒广告有限公司</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</si>
  <si>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</si>
  <si>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</si>
  <si>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临床VR/AR开发工程师</t>
  </si>
  <si>
    <t>广州舒瑞医疗科技有限公司</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</si>
  <si>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</si>
  <si>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医疗设备/器械,电子技术/半导体/集成电路,医疗/护理/美容/保健/卫生服务,计算机软件</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</si>
  <si>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</si>
  <si>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4K起+提供住宿php开发实习生</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</si>
  <si>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</si>
  <si>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职位亮点通讯补助定期体检餐补带薪年假五险一金绩效奖金公司重点项目</t>
  </si>
  <si>
    <t>职位亮点五险一金绩效奖金包吃包住餐补</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</si>
  <si>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</si>
  <si>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</si>
  <si>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虚拟现实系统开发工程师</t>
  </si>
  <si>
    <t>php实习生（面向2019届毕业生）</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</si>
  <si>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</si>
  <si>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</si>
  <si>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职位亮点五险一金绩效奖金餐补定期体检节日福利周末双休全额公积金</t>
  </si>
  <si>
    <t>福建易联众医疗信息系统有限公司</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</si>
  <si>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</si>
  <si>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</si>
  <si>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PLC软件工程师（储能事业部）</t>
  </si>
  <si>
    <t>互联网PHP实习生5k包</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</si>
  <si>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:熟练使用SpringMVC、SpringBoot、Mybatis，需要其原理理。4.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</si>
  <si>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职位亮点周末双休绩效奖金带薪年假节日福利弹性工作大牛带队年终分红五险一金</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</si>
  <si>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</si>
  <si>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北京仪信网通科技有限公司</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</si>
  <si>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</si>
  <si>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</si>
  <si>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现场工程师</t>
  </si>
  <si>
    <t>晶隼彩光电科技(上海)有限公司</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</si>
  <si>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</si>
  <si>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诚聘 php开发工程师实习生 五险一金</t>
  </si>
  <si>
    <t>Java开发工程师（大数据方向）</t>
  </si>
  <si>
    <t>优选好生活科技(珠海)有限公司北京分公司</t>
  </si>
  <si>
    <t>职位亮点五险一金加班补助餐补交通补助节日福利带薪年假</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</si>
  <si>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</si>
  <si>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net软件开发工程师</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</si>
  <si>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</si>
  <si>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1.4万-2.4万</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</si>
  <si>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</si>
  <si>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职位亮点五险一金年底双薪绩效奖金加班补助房补餐补交通补助试用期全额</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</si>
  <si>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</si>
  <si>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Java开发工程师（海外BU）</t>
  </si>
  <si>
    <t>赴日软件工程师 JAVA，.NET，PHP，C等</t>
  </si>
  <si>
    <t>株式会社微創システム</t>
  </si>
  <si>
    <t>职位亮点绩效奖金加班补助交通补助带薪年假弹性工作员工旅游节日福利14薪</t>
  </si>
  <si>
    <t>4K起php后台开发实习生</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</si>
  <si>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</si>
  <si>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</si>
  <si>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职位亮点周末双休弹性工作餐补创业公司定期团建大牛带队五险一金年底双薪</t>
  </si>
  <si>
    <t>苏州瑞泰信息技术有限公司</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</si>
  <si>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</si>
  <si>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职位亮点每年多次调薪周末双休五险一金年底双薪带薪年假定期体检员工旅游节日福利</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</si>
  <si>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</si>
  <si>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php开发实习生/提供住宿</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</si>
  <si>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</si>
  <si>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职位亮点节日福利试用期全额员工旅游14薪免费班车六险一金周末双休健身馆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</si>
  <si>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</si>
  <si>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软件实施主管</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</si>
  <si>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</si>
  <si>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</si>
  <si>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</si>
  <si>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职位亮点五险一金年底双薪绩效奖金健身俱乐部节日福利员工旅游定期体检带薪年假</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</si>
  <si>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</si>
  <si>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4K起+双休php后端开发</t>
  </si>
  <si>
    <t>职位亮点五险一金餐补带薪年假员工旅游节日福利定期体检公司重点项目年终奖金</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</si>
  <si>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</si>
  <si>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</si>
  <si>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临汾恒天智诚网络科技有限公司</t>
  </si>
  <si>
    <t>java开发工程师A1</t>
  </si>
  <si>
    <t>上海和邑信息科技有限公司</t>
  </si>
  <si>
    <t>职位亮点包吃包住带薪年假大牛带队每年多次调薪试用期全额通讯补助绩效奖金</t>
  </si>
  <si>
    <t>php小程序开发＋应届生</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</si>
  <si>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</si>
  <si>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</si>
  <si>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</si>
  <si>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职位亮点每年多次调薪定期体检年终分红节日福利员工旅游</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</si>
  <si>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</si>
  <si>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</si>
  <si>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职位亮点创业公司五险一金年底双薪通讯补助带薪年假定期体检周末双休14薪</t>
  </si>
  <si>
    <t>JAVA 5年以上 大型电商</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</si>
  <si>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</si>
  <si>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php小程序开发助理</t>
  </si>
  <si>
    <t>广州金升阳科技有限公司</t>
  </si>
  <si>
    <t>职位亮点五险一金包吃带薪年假定期体检包住周末双休员工旅游节日福利</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</si>
  <si>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</si>
  <si>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</si>
  <si>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</si>
  <si>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职位亮点加班补助</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</si>
  <si>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</si>
  <si>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电子电器测试主任/主管/工程师</t>
  </si>
  <si>
    <t>宝能汽车有限公司</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</si>
  <si>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</si>
  <si>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</si>
  <si>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中国平安人寿保险股份有限公司六安中心支公司猛虎队</t>
  </si>
  <si>
    <t>珠海和佳医疗设备股份有限公司</t>
  </si>
  <si>
    <t>职位亮点五险一金周末双休交通补助绩效奖金员工旅游节日福利</t>
  </si>
  <si>
    <t>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</si>
  <si>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电子电器测试主任工程师</t>
  </si>
  <si>
    <t>PHP开发工程师助理+双休不加班接受无经验</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</si>
  <si>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</si>
  <si>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深圳市元观点互动传媒有限公司</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</si>
  <si>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</si>
  <si>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职位亮点周末双休五险一金节日福利包住绩效奖金定期体检不加班弹性工作</t>
  </si>
  <si>
    <t>优化工程师</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</si>
  <si>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</si>
  <si>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（浪潮集团）浪潮世科信息技术有限公司LCW</t>
  </si>
  <si>
    <t>PHP开发工程师助理4.5k</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</si>
  <si>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</si>
  <si>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职位亮点14薪包住公司重点项目大牛带队五险一金年终分红绩效奖金加班补助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</si>
  <si>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</si>
  <si>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职位亮点周末双休五险一金年底双薪绩效奖金加班补助餐补带薪年假</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</si>
  <si>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</si>
  <si>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U3D客户端</t>
  </si>
  <si>
    <t>上海赐麓网络科技有限公司广州分公司</t>
  </si>
  <si>
    <t>职位亮点年底双薪包吃节日福利带薪年假弹性工作</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</si>
  <si>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</si>
  <si>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广州市立秋电子科技有限公司</t>
  </si>
  <si>
    <t>职位亮点五险一金绩效奖金全勤奖带薪年假定期体检节日福利</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</si>
  <si>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</si>
  <si>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SAP 开发</t>
  </si>
  <si>
    <t>职位亮点五险一金绩效奖金年终分红带薪年假定期体检补充保险节日福利员工旅游</t>
  </si>
  <si>
    <t>职位亮点五险一金绩效奖金员工旅游补充医疗保险定期体检带薪年假</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</si>
  <si>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</si>
  <si>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</si>
  <si>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r>
      <rPr>
        <rFont val="Calibri"/>
        <sz val="9.0"/>
      </rPr>
      <t>1000-9999</t>
    </r>
    <r>
      <rPr>
        <rFont val="宋体"/>
        <sz val="9.0"/>
      </rPr>
      <t>人</t>
    </r>
  </si>
  <si>
    <t>dotnet开发工程师</t>
  </si>
  <si>
    <t>广州交通信息化建设投资营运有限公司</t>
  </si>
  <si>
    <t>PHP实习生（储干大专及以上）</t>
  </si>
  <si>
    <t>职位亮点定期体检交通补助餐补五险一金绩效奖金加班补助高温补贴员工旅游</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</si>
  <si>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</si>
  <si>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</si>
  <si>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</si>
  <si>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对日java/.net/软件开发工程师</t>
  </si>
  <si>
    <t>Uniqsys优尼卡日本株式会社</t>
  </si>
  <si>
    <t>PHP开发助理/五险一金+双休</t>
  </si>
  <si>
    <t>职位亮点加班补助包住交通补助房补住房补贴无试用期周末双休定期团建</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</si>
  <si>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</si>
  <si>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职位亮点五险一金包住节日福利周末双休员工旅游每年多次调薪</t>
  </si>
  <si>
    <t>中级Unity3D开发工程师</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</si>
  <si>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</si>
  <si>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Java开发（大数据方向）</t>
  </si>
  <si>
    <t>职位亮点五险一金年底双薪绩效奖金年终分红加班补助全勤奖包吃带薪年假</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</si>
  <si>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</si>
  <si>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PHP开发工程师助理/包住/6k起</t>
  </si>
  <si>
    <t>广东正品信息科技有限公司</t>
  </si>
  <si>
    <t>互联网/电子商务,计算机软件,印刷/包装/造纸</t>
  </si>
  <si>
    <t>职位描述     职位描述        1、工作经验3年以上，大专以上学历；  2、熟练使用eclipse/idea，git和gradle等常用工具;  3、熟练使用mysql、Redis，有SQL优化经验；  4、熟练掌握JAVA开发体系框架，如Spring、mybatis、SpringBoot等  5、熟练使用Linux Shell、熟悉数据结构和算法  6、有大数据开发经验者优先，如hadoop、spark、hbase、kafka等</t>
  </si>
  <si>
    <t>职位亮点周末双休五险一金加班补助全勤奖带薪年假节日福利员工旅游每年多次调薪</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</si>
  <si>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</si>
  <si>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</si>
  <si>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PHP开发实习生/助理/可应届生</t>
  </si>
  <si>
    <t>初级Unity3d开发工程师</t>
  </si>
  <si>
    <t>职位亮点节日福利每年多次调薪周末双休五险一金股票期权带薪年假补充保险定期体检</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</si>
  <si>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</si>
  <si>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</si>
  <si>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Java中级开发工程师（证券）</t>
  </si>
  <si>
    <t>开发工程师(J10233)-.net开发</t>
  </si>
  <si>
    <t>php工程师助理 五险一金双休</t>
  </si>
  <si>
    <t>职位亮点五险一金绩效奖金加班补助包住带薪年假免费班车员工旅游</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</si>
  <si>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</si>
  <si>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</si>
  <si>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U3D前端开发实习生</t>
  </si>
  <si>
    <t>职位描述【岗位职责】1、掌握面向对象软件分析、设计方法，熟悉设计模式；2、熟悉Java及J2EE规范，包括JSP，Servlet，JDBC，JMS等；3、熟悉MVC架构模式和J2EE设计模式；4、熟悉myBatis，Spring、Maven等开源框架和工具；5、熟悉数据库应用和设计，熟练使用主流数据库；6、有参与2个以上的产品/商业项目的实际开发经历； 【任职要求】1、对面向对象、面向服务的开发方法和程序架构有充分的理解和应用经验2、精通JAVA虚拟机的内核原理，了解JAVA代码在虚拟机内的执行流程3、熟练使用主流开源JAVA框架，比如Spring、Mybatis等4、全日制统招本科，计算机专业，毕业后从事开发工作3年以上</t>
  </si>
  <si>
    <t>php工程师助理+双休包住</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</si>
  <si>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</si>
  <si>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职位亮点五险一金股票期权带薪年假补充保险定期体检节日福利员工旅游大牛带队</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</si>
  <si>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</si>
  <si>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</si>
  <si>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职位亮点包住五险一金年底双薪绩效奖金带薪年假定期体检员工旅游弹性工作</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</si>
  <si>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</si>
  <si>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</si>
  <si>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职位亮点五险一金年底双薪带薪年假交通补助定期体检高温补贴节日福利通讯补助</t>
  </si>
  <si>
    <t>职位描述岗位职责：1、根据产品文档和公司要求独立完成后台应用程序的设计、开发及调试工作;2、高质量交互软件产品;3、能指导一般的java工程师的开发工作;岗位要求：1、 本科以上学历（统招），计算机相关专业，7年以上工作经验，负责大型互联网后台应用的开发;2、 精通Java语言，精通多线程编程、网络编程，理解Java虚拟机调优;3、 精通HTTP协议, 熟悉TCP/IP协议，Socket和NIO编程;4、 精通spring，springMVC，springboot，熟悉UML建模，数据建模等及模式设计;5、 熟悉Linux基本操作，熟练配置维护Tomcat/Jetty等服务;6、 具有独立设计并实现高并发、高可用的大型Java应用的能力，使用过dubbox过优先;7、 熟悉JDBC/MyBatis/Hibernate等数据库编程，熟悉sql server，mysql（MariaDB cluster or percona cluster）优先;8、 有分布式缓存(redis/memcache等)、分布式存储技术（mongdb/hbase等分布式数据）使用经验优先;9、 有netty,mina通讯框架开发经验者优先;10、有rabbitmq或kafka消息队列开发经验者优先。</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</si>
  <si>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</si>
  <si>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系统工程师（CIM）</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</si>
  <si>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</si>
  <si>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职位亮点周末双休五险一金年底双薪绩效奖金加班补助餐补带薪年假住房补贴</t>
  </si>
  <si>
    <t>职位描述技能要求：Spring boot  Spring cloud岗位职责：1、负责平台架构优化、核心重要模块开发，有很的强的质量意识，主导核心代码开发；2、负责需求、设计产品相关文档编写；3、编写制订各项技术方案；4、负责较高难度的需求分析；5、指导、培训初级工程师、新员工；6、解决项目技术难题；7、提出系统安全性、稳定性、性能和拓展性的解决方案。任职要求：1、具有本科及以上学历，4年以上基于java的web项目开发经验，具有较好的系统架构设计能力，有互联网产品、分布式应用系统开发经验，有租房应用开发相关者优先；2、java基础扎实，理解常用的设计模式，熟悉基于J2EE的相关开源技术以及熟练运用主流开发框架（Spring、Spring MVC\Hibernate、Mybatis等；精通Spring boot、Spring cloud，Dubbo框架；3、熟悉HTTP、TCPIP、Soket网络通讯协议，熟悉Kafka，RabitMQ等中间件；4、熟悉分布式缓存Redis、Memcache，熟悉SOA，WebService等技术5、熟悉ORACLE，MySq1数据库开发技术及相关工具，熟悉掌握SQL，有海量数据系统的开发、调优经验；6、熟悉linux环境操作，SVN的使用，熟悉Tomcat，Apache，Nginx等开发源的服务器；7、熟悉微服务架构设计原理，并有过相关实战经验；8、有大数据方面工作经验如hadoop、storm、spark、hbase等技术优先；9、有过数据仓库系统设计和实施经验的优先</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</si>
  <si>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</si>
  <si>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java/PHP/WEB 开发实习</t>
  </si>
  <si>
    <r>
      <rPr>
        <rFont val="Calibri"/>
        <sz val="9.0"/>
      </rPr>
      <t>100-499</t>
    </r>
    <r>
      <rPr>
        <rFont val="宋体"/>
        <sz val="9.0"/>
      </rPr>
      <t>人</t>
    </r>
  </si>
  <si>
    <t>资深java开发</t>
  </si>
  <si>
    <t>深圳先锋居善科技有限公司</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</si>
  <si>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</si>
  <si>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</si>
  <si>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（大数据+产品中心）高级Unity3D研发工程师</t>
  </si>
  <si>
    <t>广州畅驿智能科技有限公司</t>
  </si>
  <si>
    <t>网站开发程序员（web/.NET/PHP/JAVA）+双休</t>
  </si>
  <si>
    <t>互联网/电子商务,家居/室内设计/装饰装潢,物业管理/商业中心,房地产/建筑/建材/工程</t>
  </si>
  <si>
    <t>职位亮点五险一金绩效奖金餐补通讯补助带薪年假定期体检全额公积金周末双休</t>
  </si>
  <si>
    <t>职位描述岗位职责：1、负责Java核心代码开发，并亲自解决系统开发、运行中出现的重要、疑难技术问题；2、配合架构师负责软件复用设计（通用服务与组件），负责重要组件的设计和开发，并逐步建立组件库；3、指导系统设计师、软件工程师开展系统设计和开发工作，负责项目代码质量审核检查工作；4、负责项目经理交付的开发任务以及其他项目任务工作。岗位要求：1、计算机相关专业本科及以上学历。具备五年以上工作经验，有基于Web系统的分析、架构、设计、开发等实际工作经验；2、了解JavaEE、精通常用的设计模式，掌握面向服务（SOA）体系，掌握SSH，SpringMVC，SSI等主流开发框架；解Dubbo等开源技术框架，对hession、webservice等有较好理解；3、熟悉Mysql等关系数据库的使用，掌握并且能使用Memchache、OsCache一种缓存框架；4、有良好的代码风格和编程习惯，能从业务使用角度出发考虑系统设计，有关注细节的良好习惯；5、有房地产、物业管理、楼盘字典大数据等相关IT项目经验者优先；6、责任心强，良好的对外沟通和团队协作能力；具备带领团队的能力。</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</si>
  <si>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</si>
  <si>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渗透测试工程师-信息安全服务组</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</si>
  <si>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</si>
  <si>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中金金融认证中心有限公司</t>
  </si>
  <si>
    <r>
      <rPr>
        <rFont val="Calibri"/>
        <sz val="9.0"/>
      </rPr>
      <t>1000-9999</t>
    </r>
    <r>
      <rPr>
        <rFont val="宋体"/>
        <sz val="9.0"/>
      </rPr>
      <t>人</t>
    </r>
  </si>
  <si>
    <t>oa工程师</t>
  </si>
  <si>
    <t>广州市森大贸易有限公司</t>
  </si>
  <si>
    <t>IT服务(系统/数据/维护),互联网/电子商务,检验/检测/认证,计算机软件</t>
  </si>
  <si>
    <t>职位亮点节日福利五险一金年底双薪绩效奖金带薪年假补充医疗保险定期体检全勤奖</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</si>
  <si>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</si>
  <si>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软件开发岗（信息技术部）</t>
  </si>
  <si>
    <t>广发期货有限公司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</si>
  <si>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</si>
  <si>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职位亮点五险一金年底双薪包吃通讯补助带薪年假补充医疗保险定期体检员工旅游</t>
  </si>
  <si>
    <t>职位亮点五险一金年底双薪绩效奖金通讯补助带薪年假补充医疗保险定期体检高温补贴</t>
  </si>
  <si>
    <t>Java高级开发工程师-预订</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</si>
  <si>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</si>
  <si>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Unity3D研发工程师</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</si>
  <si>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</si>
  <si>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Security Engineer 安全工程师 - 软件方向</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</si>
  <si>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</si>
  <si>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苏州UL美华认证有限公司广州分公司</t>
  </si>
  <si>
    <t>职位亮点周末双休五险一金绩效奖金员工旅游定期体检年底双薪带薪年假</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</si>
  <si>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</si>
  <si>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JAVA高级工程师-商旅 (MJ000299)</t>
  </si>
  <si>
    <t>职位亮点周末双休五险一金年底双薪带薪年假补充医疗保险绩效奖金定期体检免费班车</t>
  </si>
  <si>
    <t>职位描述工作内容： 负责嵌入式电子产品软件安全检测和评估 分析产品的软件架构，审核代码和文档，基本完成评估报告 帮助客户完成产品的合规检测 要求：熟练掌握Linux/Android 操作系统，包含结构，组件以及安全特性 熟练掌握密码学原理，包含对称算法和非对称算法及其实现 熟悉通用处理器，尤其是ARM-M 和ARM-A 架构的处理器 熟悉至少一种语言：ASM，C语言，C++,C#, python 具备嵌入式电子设备软件开发经验优先 具备支付行业工作经验优先 具备软件逆向工程技能优先 有良好的团队合作精神，沟通能力佳</t>
  </si>
  <si>
    <t>U3D中高级开发工程师-广州知名游戏公司</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</si>
  <si>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</si>
  <si>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</si>
  <si>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</si>
  <si>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</si>
  <si>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广东凯普生物科技股份有限公司</t>
  </si>
  <si>
    <t>职位亮点五险一金股票期权节日福利员工旅游大牛带队年终奖补充医疗保险提供食宿</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</si>
  <si>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</si>
  <si>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系统运维（广州，CO法人）939002</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</si>
  <si>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</si>
  <si>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</si>
  <si>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初级软件开发（PHP开发）</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</si>
  <si>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</si>
  <si>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</si>
  <si>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实施项目总监/经理</t>
  </si>
  <si>
    <t>青岛奥利普自动化控制系统有限公司</t>
  </si>
  <si>
    <t>计算机软件,仪器仪表及工业自动化,IT服务(系统/数据/维护),大型设备/机电设备/重工业</t>
  </si>
  <si>
    <t>职位亮点五险一金绩效奖金餐补通讯补助员工旅游高温补贴节日福利</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</si>
  <si>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</si>
  <si>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济南PHP高级工程师</t>
  </si>
  <si>
    <t>山东云途供应链管理有限公司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</si>
  <si>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</si>
  <si>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职位亮点五险一金绩效奖金年终分红节日福利定期团建带薪年假</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</si>
  <si>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</si>
  <si>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PHP/GO开发工程师</t>
  </si>
  <si>
    <t>MES开发工程师（高级）</t>
  </si>
  <si>
    <t>上海合合信息科技发展有限公司</t>
  </si>
  <si>
    <t>职位亮点五险一金餐补弹性工作定期体检员工旅游</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</si>
  <si>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</si>
  <si>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</si>
  <si>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</si>
  <si>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上海睦诚商务有限公司</t>
  </si>
  <si>
    <t>济南PHP开发程序员</t>
  </si>
  <si>
    <t>java/软件开发/系统分析/后台开发工程师</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</si>
  <si>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</si>
  <si>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职位亮点五险一金绩效奖金加班补助全勤奖员工旅游节日福利</t>
  </si>
  <si>
    <t>机台自动化工程师</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</si>
  <si>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</si>
  <si>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</si>
  <si>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职位亮点五险一金带薪年假弹性工作定期体检高温补贴节日福利</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</si>
  <si>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</si>
  <si>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济南PHP</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</si>
  <si>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</si>
  <si>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办公业务分析工程师(J10226)-需求分析</t>
  </si>
  <si>
    <t>南京同方北斗科技有限公司北京分公司</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</si>
  <si>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</si>
  <si>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php开发程序员</t>
  </si>
  <si>
    <t>广东会展天下科技有限公司</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</si>
  <si>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</si>
  <si>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职位亮点周末双休不加班全勤奖节日福利社保五险</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</si>
  <si>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</si>
  <si>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职位亮点五险一金通讯补助采暖补贴带薪年假餐补补充医疗保险节日福利周末双休</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</si>
  <si>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</si>
  <si>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高级Java开发工程师（顺义）(J10651)</t>
  </si>
  <si>
    <t>广州幻境科技有限公司</t>
  </si>
  <si>
    <t>职位亮点周末双休五险一金绩效奖金全勤奖带薪年假不加班</t>
  </si>
  <si>
    <t>广州凡岛网络科技有限公司</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</si>
  <si>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</si>
  <si>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广州市智升电子科技有限公司</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</si>
  <si>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</si>
  <si>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互联网/电子商务,计算机软件,快速消费品（食品/饮料/烟酒/日化）,物流/仓储</t>
  </si>
  <si>
    <t>通信/电信运营、增值服务,电子技术/半导体/集成电路,计算机硬件,计算机软件</t>
  </si>
  <si>
    <t>职位亮点节日福利每年多次调薪加班补助全勤奖员工旅游</t>
  </si>
  <si>
    <t>职位亮点绩效奖金全勤奖餐补带薪年假员工旅游节日福利房补五险</t>
  </si>
  <si>
    <t>北京千渡网讯科技有限公司</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</si>
  <si>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</si>
  <si>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</si>
  <si>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中级.NET开发工程师</t>
  </si>
  <si>
    <t>广州哈家信息科技有限公司</t>
  </si>
  <si>
    <t>职位亮点五险一金周末双休绩效奖金节日福利</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</si>
  <si>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</si>
  <si>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</si>
  <si>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日语Java/Python开发工程师-初级</t>
  </si>
  <si>
    <t>职位亮点节日福利带薪年假周末双休</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</si>
  <si>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</si>
  <si>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</si>
  <si>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广东顺德新诺万思生物技术有限公司</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</si>
  <si>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</si>
  <si>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PHP网站架构师/可无经验</t>
  </si>
  <si>
    <t>职位亮点五险一金绩效奖金交通补助餐补通讯补助项目奖金周末双休</t>
  </si>
  <si>
    <t>职位亮点五险一金绩效奖金全勤奖餐补带薪年假周末双休</t>
  </si>
  <si>
    <t>北京龙邦科技发展有限公司</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</si>
  <si>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</si>
  <si>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ERP实施顾问/ERP实施工程师</t>
  </si>
  <si>
    <t>广东健业纺织集团有限公司</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</si>
  <si>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</si>
  <si>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</si>
  <si>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耐用消费品（服饰/纺织/皮革/家具/家电）,耐用消费品（服饰/纺织/皮革/家具/家电）,贸易/进出口</t>
  </si>
  <si>
    <t>职位亮点免费班车员工旅游节日福利弹性工作绩效奖金</t>
  </si>
  <si>
    <t>高级Java开发工程师（AICP）</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</si>
  <si>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</si>
  <si>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日语Java/Python开发工程师</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</si>
  <si>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</si>
  <si>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</si>
  <si>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程序开发员</t>
  </si>
  <si>
    <t>广州市新福利巴士服务有限公司</t>
  </si>
  <si>
    <t>广州市三今网络技术有限公司</t>
  </si>
  <si>
    <t>职位亮点五险一金周末双休带薪年假节日福利高温补贴补充医疗保险住房补贴年底双薪</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</si>
  <si>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</si>
  <si>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</si>
  <si>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Java开发工程师 日语专业或日语2级以上</t>
  </si>
  <si>
    <t>大连世通汲软件有限公司</t>
  </si>
  <si>
    <t>技术经理 java方向</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</si>
  <si>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</si>
  <si>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职位亮点五险一金带薪年假全勤奖交通补助年底双薪年终分红绩效奖金加班补助</t>
  </si>
  <si>
    <t>PHP开发工程师实习生</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</si>
  <si>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</si>
  <si>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职位亮点年底双薪绩效奖金年终分红餐补房补通讯补助五险一金</t>
  </si>
  <si>
    <t>虚拟制造系统开发工程师/助理工程师</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</si>
  <si>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</si>
  <si>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广州大学</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</si>
  <si>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</si>
  <si>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技术经理—java</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</si>
  <si>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</si>
  <si>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计算机软件开发工程师</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</si>
  <si>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</si>
  <si>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广州智融软件有限公司</t>
  </si>
  <si>
    <t>高级Java开发工程师（AICC）</t>
  </si>
  <si>
    <t>职位亮点五险一金带薪年假年终分红</t>
  </si>
  <si>
    <t>PHP系统开发工程师/助理</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</si>
  <si>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</si>
  <si>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</si>
  <si>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番禺得意精密电子工业有限公司</t>
  </si>
  <si>
    <t>Java开发工程师-小米电视</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</si>
  <si>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</si>
  <si>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职位亮点五险一金年底双薪绩效奖金年终分红全勤奖包吃包住带薪年假</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</si>
  <si>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</si>
  <si>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赴日java/.net/cobol软件开发工程师-中高级</t>
  </si>
  <si>
    <t>软件测试程序员（Java/PHP开发）</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</si>
  <si>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</si>
  <si>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</si>
  <si>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广东浩迪创新科技有限公司</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</si>
  <si>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</si>
  <si>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职位亮点五险一金餐补定期体检带薪年假节日福利年度旅游工龄奖重疾险</t>
  </si>
  <si>
    <t>初级PHP开发工程师助理</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</si>
  <si>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</si>
  <si>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北京辰通信息技术有限公司</t>
  </si>
  <si>
    <t>3D视觉算法工程师</t>
  </si>
  <si>
    <t>东莞弓叶互联科技有限公司</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</si>
  <si>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</si>
  <si>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职位亮点五险一金餐补房补通讯补助</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</si>
  <si>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</si>
  <si>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</si>
  <si>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web服务器软件工程师</t>
  </si>
  <si>
    <t>php网站程序员</t>
  </si>
  <si>
    <t>广州市赛奥自动化技术有限公司</t>
  </si>
  <si>
    <t>职位亮点每年多次调薪高温补贴员工旅游带薪年假五险一金包吃包住绩效奖金</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</si>
  <si>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</si>
  <si>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.net高级开发工程师/经理</t>
  </si>
  <si>
    <t>深圳市猎优管理咨询有限公司</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</si>
  <si>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</si>
  <si>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职位亮点五险一金带薪年假免费班车周末双休项目奖金绩效奖金年终分红节日福利</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</si>
  <si>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</si>
  <si>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广州市中芯动漫电子设备有限责任公司</t>
  </si>
  <si>
    <t>富海阳光(北京)技术发展有限公司</t>
  </si>
  <si>
    <t>职位亮点五险一金包吃</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</si>
  <si>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</si>
  <si>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广州市寰讯信息科技有限公司</t>
  </si>
  <si>
    <t>PHP设计助理可实习</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</si>
  <si>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</si>
  <si>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职位亮点五险一金年底双薪绩效奖金全勤奖餐补带薪年假定期体检每年多次调薪</t>
  </si>
  <si>
    <t>职位亮点绩效奖金带薪年假定期体检员工旅游节日福利五险</t>
  </si>
  <si>
    <t>高级Java开发工程师(GIS方向)</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</si>
  <si>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</si>
  <si>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广州市上超医疗器械有限公司</t>
  </si>
  <si>
    <t>职位亮点五险一金年底双薪定期体检全勤奖带薪年假绩效奖金</t>
  </si>
  <si>
    <t>职位亮点绩效奖金五险一金</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</si>
  <si>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</si>
  <si>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职位亮点五险一金定期体检节日福利带薪年假周末双休补充医疗保险餐补</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</si>
  <si>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</si>
  <si>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</si>
  <si>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广州鲸娱手游科技有限公司</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</si>
  <si>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</si>
  <si>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职位亮点五险一金大牛带队出国游大小周每年两次调薪定期团建节日红包</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</si>
  <si>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</si>
  <si>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对日java软件开发工程师-中高级</t>
  </si>
  <si>
    <t>4.5千-5.5千</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</si>
  <si>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</si>
  <si>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</si>
  <si>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职位亮点五险一金每年多次调薪交通补助定期体检节日福利带薪年假</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</si>
  <si>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</si>
  <si>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</si>
  <si>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Unity3d客户端开发工程师</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</si>
  <si>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</si>
  <si>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PHP开发工程师/助理</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</si>
  <si>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</si>
  <si>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</si>
  <si>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广州心悦互娱科技有限公司</t>
  </si>
  <si>
    <t>职位亮点定期体检绩效奖金弹性工作加班补助包吃五险一金带薪年假全勤奖</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</si>
  <si>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</si>
  <si>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</si>
  <si>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北京对啊网教育科技有限公司</t>
  </si>
  <si>
    <t>职位亮点全勤奖包吃绩效奖金五险一金房补交通补助餐补</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</si>
  <si>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</si>
  <si>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</si>
  <si>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Node全栈开发（也招实习）</t>
  </si>
  <si>
    <t>广州杰纳医药科技发展有限公司</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</si>
  <si>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</si>
  <si>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职位亮点节日福利补充医疗保险五险一金绩效奖金大牛带队</t>
  </si>
  <si>
    <t>职位亮点五险一金带薪年假高温补贴节日福利员工旅游定期体检定期团建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</si>
  <si>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</si>
  <si>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5年-java开发工程师</t>
  </si>
  <si>
    <t>java工程师 / .NET工程师 (服务器后端）</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</si>
  <si>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</si>
  <si>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</si>
  <si>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职位亮点节日福利绩效奖金交通补助带薪年假通讯补助周末双休五险一金</t>
  </si>
  <si>
    <t>JAVA工程师(中高级)</t>
  </si>
  <si>
    <t>职位亮点五险一金年底双薪绩效奖金年终分红带薪年假弹性工作定期体检补充医疗保险</t>
  </si>
  <si>
    <t>北京爱知之星科技股份有限公司</t>
  </si>
  <si>
    <t>北京味多美食品有限责任公司</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</si>
  <si>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</si>
  <si>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Unity3D客户端主程</t>
  </si>
  <si>
    <t>广州御和必果网络科技有限公司</t>
  </si>
  <si>
    <t>快速消费品（食品/饮料/烟酒/日化）,酒店/餐饮</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</si>
  <si>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</si>
  <si>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职位亮点六险一金包吃带薪年假定期体检节日福利</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</si>
  <si>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</si>
  <si>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</si>
  <si>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北京宝贝格子控股股份有限公司</t>
  </si>
  <si>
    <t>应届生 PHP开发 朝九晚六</t>
  </si>
  <si>
    <t>职位亮点周末双休不加班弹性工作节日福利五险一金</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</si>
  <si>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</si>
  <si>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</si>
  <si>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广州火石传娱科技有限公司</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</si>
  <si>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</si>
  <si>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</si>
  <si>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礼品/玩具/工艺美术/收藏品/奢侈品,电子技术/半导体/集成电路</t>
  </si>
  <si>
    <t>职位亮点每年多次调薪全勤奖节日福利员工旅游</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</si>
  <si>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</si>
  <si>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广州市圣湘琳信息科技有限责任公司</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</si>
  <si>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</si>
  <si>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Java开发工程师（企业网银）</t>
  </si>
  <si>
    <t>5千-8.5千</t>
  </si>
  <si>
    <t>职位亮点创业公司周末双休定期团建扁平化管理气氛活跃老板nice</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</si>
  <si>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</si>
  <si>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广州市朗恒信息科技有限公司</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</si>
  <si>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</si>
  <si>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</si>
  <si>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职位亮点五险一金餐补定期体检带薪年假</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</si>
  <si>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</si>
  <si>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系统开发工程师（集团招聘）</t>
  </si>
  <si>
    <t>骏佳集团</t>
  </si>
  <si>
    <t>职位亮点周末双休五险一金餐补通讯补助带薪年假员工旅游定期体检</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</si>
  <si>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</si>
  <si>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JAVA开发工程师（供应链项目）</t>
  </si>
  <si>
    <t>PHP/js</t>
  </si>
  <si>
    <t>ERP管理员（软件）</t>
  </si>
  <si>
    <t>广州市浩洋电子股份有限公司</t>
  </si>
  <si>
    <t>职位亮点创业公司全勤奖五险一金包住高温补贴节日福利员工旅游弹性工作</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</si>
  <si>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</si>
  <si>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职位亮点周末双休五险一金加班补助全勤奖年底双薪交通补助包住</t>
  </si>
  <si>
    <t>职位描述要求：1.计算机软件类本科学历，3年以上工作经验；2.掌握操作数据库（查询、更新、存储过程、触发器等）；3.有开发经验，熟悉使用VB、C#等编程语言；4.有大型系统项目实施经验者，特别是金蝶Cloud系统优先 。</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</si>
  <si>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</si>
  <si>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猎头顾问</t>
  </si>
  <si>
    <t>.NET软件工程师（实习生）</t>
  </si>
  <si>
    <t>北京人合创咨询有限公司</t>
  </si>
  <si>
    <t>2.5千-2.5千</t>
  </si>
  <si>
    <t>职位亮点五险一金交通补助节日福利周末双休绩效奖金带薪年假</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</si>
  <si>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</si>
  <si>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</si>
  <si>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职位亮点周末双休五险一金股票期权交通补助餐补房补通讯补助带薪年假</t>
  </si>
  <si>
    <t>Java开发工程师(J10268)</t>
  </si>
  <si>
    <t>行政/网络管理员</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</si>
  <si>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</si>
  <si>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北京市海淀区优一爱培训学校</t>
  </si>
  <si>
    <t>.net软件工程师（顺德大良）</t>
  </si>
  <si>
    <t>广东美悦优选电子商务有限公司</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</si>
  <si>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</si>
  <si>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</si>
  <si>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</si>
  <si>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互联网/电子商务,快速消费品（食品/饮料/烟酒/日化）,贸易/进出口,零售/批发</t>
  </si>
  <si>
    <t>职位亮点五险一金弹性工作带薪年假补充医疗保险定期体检年底双薪年终分红通讯补助</t>
  </si>
  <si>
    <t>职位亮点五险一金年底双薪加班补助全勤奖通讯补助带薪年假员工旅游节日福利</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</si>
  <si>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</si>
  <si>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北京华采招标代理有限公司</t>
  </si>
  <si>
    <t>深圳市金溢科技股份有限公司</t>
  </si>
  <si>
    <t>房地产/建筑/建材/工程,互联网/电子商务,跨领域经营,跨领域经营</t>
  </si>
  <si>
    <t>通信/电信运营、增值服务,电子技术/半导体/集成电路,交通/运输,通信/电信/网络设备</t>
  </si>
  <si>
    <t>职位亮点五险一金绩效奖金全勤奖带薪年假定期体检加班补助</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</si>
  <si>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</si>
  <si>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</si>
  <si>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</si>
  <si>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TCL商用信息科技(惠州)股份有限公司</t>
  </si>
  <si>
    <t>职位亮点节日福利五险一金绩效奖金餐补通讯补助带薪年假补充医疗保险</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</si>
  <si>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</si>
  <si>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.NET开发工程师(项目部）</t>
  </si>
  <si>
    <t>职位亮点五险一金年底双薪餐补通讯补助带薪年假</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</si>
  <si>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</si>
  <si>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职位亮点五险一金定期体检绩效奖金节日福利餐补</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</si>
  <si>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</si>
  <si>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</si>
  <si>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深圳市荣基环球创新科技有限公司</t>
  </si>
  <si>
    <t>java开发工程师中高级</t>
  </si>
  <si>
    <t>.net软件开发工程师（广州）</t>
  </si>
  <si>
    <t>苏州盈迪信康科技股份有限公司</t>
  </si>
  <si>
    <t>职位亮点住房补贴全勤奖包住房补节日福利</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</si>
  <si>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</si>
  <si>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</si>
  <si>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</si>
  <si>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unity3d客户端开发（19/20届）(000562)</t>
  </si>
  <si>
    <t>php程序员（工作地南昌）</t>
  </si>
  <si>
    <t>赣州因特信息技术服务有限责任公司</t>
  </si>
  <si>
    <t>人工智能工程师</t>
  </si>
  <si>
    <t>前海港亨信息科技(深圳)有限公司广州分公司</t>
  </si>
  <si>
    <t>职位亮点加班补助全勤奖餐补绩效奖金每年多次调薪公司重点项目</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</si>
  <si>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</si>
  <si>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职位亮点五险一金绩效奖金全勤奖弹性工作节日福利定期体检员工旅游</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</si>
  <si>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</si>
  <si>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</si>
  <si>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职位亮点五险一金绩效奖金加班补助通讯补助带薪年假补充医疗保险节日福利</t>
  </si>
  <si>
    <t>【高薪诚聘】Android/iOS工程师 软件开发员</t>
  </si>
  <si>
    <t>上海弗来寺国际贸易有限公司</t>
  </si>
  <si>
    <t>广州雷特灯光音响设备有限公司</t>
  </si>
  <si>
    <t>大型设备/机电设备/重工业,电子技术/半导体/集成电路,互联网/电子商务,媒体/出版/影视/文化传播</t>
  </si>
  <si>
    <t>职位亮点节日福利带团队</t>
  </si>
  <si>
    <t>职位亮点五险一金周末双休绩效奖金带薪年假创业公司</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</si>
  <si>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</si>
  <si>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</si>
  <si>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</si>
  <si>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上海融誉互联网金融信息服务有限公司</t>
  </si>
  <si>
    <t>高级后端开发工程师</t>
  </si>
  <si>
    <t>江西众拳科技有限公司</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</si>
  <si>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</si>
  <si>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职位亮点周末双休包吃包住全勤奖健身俱乐部节日福利弹性工作每年多次调薪</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</si>
  <si>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</si>
  <si>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</si>
  <si>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广州创力信息科技有限公司</t>
  </si>
  <si>
    <t>php、java教师</t>
  </si>
  <si>
    <t>广东省高新技术技工学校</t>
  </si>
  <si>
    <t>职位亮点五险一金绩效奖金全勤奖交通补助餐补房补通讯补助带薪年假</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</si>
  <si>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</si>
  <si>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职位亮点五险一金周末双休住房补贴免费班车</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</si>
  <si>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</si>
  <si>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</si>
  <si>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株式会社USTソリューション</t>
  </si>
  <si>
    <t>职位亮点社会保险每年涨薪年终奖金通讯补助定期体检加班补助员工旅游带薪年假</t>
  </si>
  <si>
    <t>北京慢吉科技有限公司</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</si>
  <si>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</si>
  <si>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职位亮点五险一金年底双薪加班补助全勤奖包吃带薪年假定期体检节日福利</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</si>
  <si>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</si>
  <si>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许昌裕同印刷包装有限公司</t>
  </si>
  <si>
    <t>广州麒逸信息科技有限公司</t>
  </si>
  <si>
    <t>职位亮点全勤奖包吃包住五险一金年底双薪带薪年假节日福利定期体检</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</si>
  <si>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</si>
  <si>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广州修远信息科技有限公司</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</si>
  <si>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</si>
  <si>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</si>
  <si>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职位亮点全勤奖节日福利带薪年假弹性工作五险一金餐补</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</si>
  <si>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</si>
  <si>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职位亮点五险一金带薪年假餐补</t>
  </si>
  <si>
    <t>山大地纬软件股份有限公司</t>
  </si>
  <si>
    <t>职位描述任职要求：1、熟悉安卓开发2、有项目经验3、熟悉ASP.NET、C#语言有PDA开发经验者优先考虑；岗位职责1、PDA开发、商城开发、微信公众号开发2、负责系统开发/移动WEB开发工作</t>
  </si>
  <si>
    <t>广州飞图信息科技有限公司</t>
  </si>
  <si>
    <t>职位亮点五险一金绩效奖金每年多次调薪试用期全额项目奖金</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</si>
  <si>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</si>
  <si>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职位亮点定期体检带薪年假餐补五险一金绩效奖金</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</si>
  <si>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</si>
  <si>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职位亮点五险一金餐补房补通讯补助定期团建公司重点项目绩效奖金</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</si>
  <si>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</si>
  <si>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职位亮点通讯补助节日福利五险一金交通补助大小周包住</t>
  </si>
  <si>
    <t>高级系统开发工程师（集团招聘）</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</si>
  <si>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</si>
  <si>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</si>
  <si>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网站开发人员</t>
  </si>
  <si>
    <t>深圳一六五八科技有限公司</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</si>
  <si>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</si>
  <si>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计算机软件,计算机硬件,计算机软件,网络游戏</t>
  </si>
  <si>
    <t>职位描述技能要求：HTMLHTML5JavascriptJQueryCocos2d-JSnode.js具有一年以上软件应用开发经验，精通.Net Framework4.0以上，熟练掌握C#、ASP.net、wcf、JavaScript、HTML、 XML、json等开发技术；</t>
  </si>
  <si>
    <t>php初级工程师助理</t>
  </si>
  <si>
    <t>ERP技术支持</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</si>
  <si>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</si>
  <si>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北京热源网络文化传媒有限公司</t>
  </si>
  <si>
    <t>职位亮点五险一金餐补带薪年假定期体检节日福利交通补助周末双休员工旅游</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</si>
  <si>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</si>
  <si>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5.5千-8.5千</t>
  </si>
  <si>
    <t>售后工程师</t>
  </si>
  <si>
    <t>职位亮点周末双休年底双薪包住员工旅游节日福利每年多次调薪餐补五险一金</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</si>
  <si>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</si>
  <si>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</si>
  <si>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职位亮点周末双休节日福利五险一金员工旅游</t>
  </si>
  <si>
    <t>技术总监（java）</t>
  </si>
  <si>
    <t>日语软件工程师</t>
  </si>
  <si>
    <t>深圳市欧亚人力资源有限公司</t>
  </si>
  <si>
    <t>5.5千-7.5千</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</si>
  <si>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</si>
  <si>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职位亮点五险一金年底双薪绩效奖金年终分红加班补助全勤奖</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</si>
  <si>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</si>
  <si>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</si>
  <si>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高级软件工程师(java.net方向)</t>
  </si>
  <si>
    <t>广州泓淮能源科技有限公司</t>
  </si>
  <si>
    <t>驻场中/高级Java开发工程师</t>
  </si>
  <si>
    <t>华青融天 (北京)软件股份有限公司</t>
  </si>
  <si>
    <t>职位亮点五险一金绩效奖金年终分红包住餐补带薪年假节日福利</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</si>
  <si>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</si>
  <si>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广州急聘：产品经理（软件）</t>
  </si>
  <si>
    <t>PHP软件工程师</t>
  </si>
  <si>
    <t>辽宁奇辉电子系统工程有限公司</t>
  </si>
  <si>
    <t>中标华信(北京)认证中心有限公司</t>
  </si>
  <si>
    <t>计算机硬件,通信/电信运营、增值服务,通信/电信/网络设备</t>
  </si>
  <si>
    <t>职位亮点五险一金绩效奖金年终分红加班补助交通补助餐补带薪年假定期体检</t>
  </si>
  <si>
    <t>检验/检测/认证,教育/培训/院校,学术/科研</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</si>
  <si>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</si>
  <si>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职位亮点五险一金补充医疗保险定期体检年底双薪全勤奖绩效奖金</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</si>
  <si>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</si>
  <si>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职位亮点周末双休五险一金定期体检</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</si>
  <si>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</si>
  <si>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</si>
  <si>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PHP开发 周末双休/节日福利</t>
  </si>
  <si>
    <t>运维工程师（服务器后端开发）</t>
  </si>
  <si>
    <t>深圳诚一网络科技有限公司</t>
  </si>
  <si>
    <t>职位亮点五险一金年底双薪年终分红全勤奖餐补房补带薪年假弹性工作</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</si>
  <si>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</si>
  <si>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</si>
  <si>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职位亮点14薪五险一金交通补助餐补弹性工作带薪年假节日福利每年多次调薪</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</si>
  <si>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</si>
  <si>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广州市施瑞医疗科技有限公司</t>
  </si>
  <si>
    <t>Android framework工程师-java方向</t>
  </si>
  <si>
    <t>医疗设备/器械,医疗/护理/美容/保健/卫生服务,医药/生物工程</t>
  </si>
  <si>
    <t>PHP开发</t>
  </si>
  <si>
    <t>职位亮点五险一金年底双薪包住节日福利带薪年假加班补助交通补助定期体检</t>
  </si>
  <si>
    <t>淘创亿电子商务有限公司</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</si>
  <si>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</si>
  <si>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职位亮点五险一金年底双薪绩效奖金全额公积金周末双休补充医疗保险节日福利带薪年假</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</si>
  <si>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</si>
  <si>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职位亮点包吃免费班车五险一金绩效奖金房补定期体检</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</si>
  <si>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</si>
  <si>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</si>
  <si>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职位亮点五险一金绩效奖金餐补弹性工作带薪年假定期体检</t>
  </si>
  <si>
    <t>首席软件开发工程师</t>
  </si>
  <si>
    <t>广州午马企业管理顾问有限公司</t>
  </si>
  <si>
    <t>高级java开发工程师（项目制）</t>
  </si>
  <si>
    <t>北京艾尚智美科技有限公司</t>
  </si>
  <si>
    <t>北京好采投科技有限公司</t>
  </si>
  <si>
    <t>专业服务/咨询(财会/法律/人力资源等),医药/生物工程,房地产/建筑/建材/工程,耐用消费品（服饰/纺织/皮革/家具/家电）</t>
  </si>
  <si>
    <t>职位亮点餐补交通补助通讯补助员工旅游加班补助</t>
  </si>
  <si>
    <t>职位亮点绩效奖金年终分红全勤奖交通补助餐补带薪年假员工旅游节日福利</t>
  </si>
  <si>
    <t>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</si>
  <si>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</si>
  <si>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</si>
  <si>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北京东审会计师事务所(普通合伙)</t>
  </si>
  <si>
    <t>北京博思致新互联网科技有限责任公司</t>
  </si>
  <si>
    <t>广州市润心教育咨询有限公司</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</si>
  <si>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</si>
  <si>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</si>
  <si>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职位亮点五险一金绩效奖金员工旅游节日福利全勤奖弹性工作通讯补助定期团建</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</si>
  <si>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</si>
  <si>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</si>
  <si>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职位亮点五险一金年底双薪股票期权补充医疗保险定期体检周末双休定期团建公司重点项目</t>
  </si>
  <si>
    <t>高薪诚聘PHP软件开发</t>
  </si>
  <si>
    <t>北京华晨弘毅咨询有限公司</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</si>
  <si>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</si>
  <si>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</si>
  <si>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广州市铂铱柯信息科技有限公司</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</si>
  <si>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</si>
  <si>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职位亮点节日福利周末双休五险一金弹性工作</t>
  </si>
  <si>
    <t>开发部二&amp;nbsp;高薪诚聘实习生PHP软件开发包食宿</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</si>
  <si>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</si>
  <si>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网站程序员（asp.net）</t>
  </si>
  <si>
    <t>广州培正才富信息科技有限公司</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</si>
  <si>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</si>
  <si>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</si>
  <si>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职位亮点五险一金加班补助餐补交通补助节日福利带薪年假股票期权员工旅游</t>
  </si>
  <si>
    <t>IT服务(系统/数据/维护),互联网/电子商务,计算机软件,通信/电信运营、增值服务</t>
  </si>
  <si>
    <t>职位亮点周末双休全勤奖餐补带薪年假员工旅游年底双薪五险一金包住</t>
  </si>
  <si>
    <t>北京岭上互联科技有限公司</t>
  </si>
  <si>
    <t>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</si>
  <si>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.NET资深架构师:30k-45k</t>
  </si>
  <si>
    <t>贰壹叁壹伍(北京)征信管理集团股份有限公司</t>
  </si>
  <si>
    <t>广州旋风网络科技有限公司</t>
  </si>
  <si>
    <t>专业服务/咨询(财会/法律/人力资源等),互联网/电子商务,其他</t>
  </si>
  <si>
    <t>职位亮点五险一金周末双休绩效奖金通讯补助餐补弹性工作</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</si>
  <si>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</si>
  <si>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职位亮点五险一金加班补助弹性工作绩效奖金餐补周末双休节日福利</t>
  </si>
  <si>
    <t>职位描述1、熟悉PHP语言开发，有独立PHP项目开发经验；2、熟悉主流的Phpcms、Dedecms、Destoon等框架，有成功的二次开发经验者优先。3、掌握JS、HTML、CSS等相关Web开发技术知识。</t>
  </si>
  <si>
    <t>职位亮点周末双休餐补节日福利弹性工作五险一金年底双薪</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</si>
  <si>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</si>
  <si>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广州东房人网络科技有限公司</t>
  </si>
  <si>
    <t>php开发工程师（工作地点：唐山）</t>
  </si>
  <si>
    <t>河北唐人医药股份有限公司</t>
  </si>
  <si>
    <t>网络游戏,互联网/电子商务,网络游戏,计算机软件</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</si>
  <si>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</si>
  <si>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职位亮点五险一金带薪年假节日福利员工旅游定期体检</t>
  </si>
  <si>
    <t>广州兆为网络科技有限公司</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</si>
  <si>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</si>
  <si>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</si>
  <si>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职位亮点五险一金绩效奖金加班补助餐补带薪年假定期体检节日福利补充医疗保险</t>
  </si>
  <si>
    <t>北京众信利民信息技术有限公司</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</si>
  <si>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</si>
  <si>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.net core 程序员</t>
  </si>
  <si>
    <t>北京盛世情缘餐饮文化传播有限公司</t>
  </si>
  <si>
    <t>广东周行科技有限公司</t>
  </si>
  <si>
    <t>互联网/电子商务,快速消费品（食品/饮料/烟酒/日化）,耐用消费品（服饰/纺织/皮革/家具/家电）</t>
  </si>
  <si>
    <t>职位亮点带薪年假员工旅游节日福利定期团建交通便利五险一金绩效奖金公司重点项目</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</si>
  <si>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</si>
  <si>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教育/培训/院校,酒店/餐饮</t>
  </si>
  <si>
    <t>职位亮点包吃包住不加班节日福利</t>
  </si>
  <si>
    <t>广州摩保网络科技有限公司</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</si>
  <si>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</si>
  <si>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</si>
  <si>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职位亮点五险一金餐补交通补助年底双薪绩效奖金股票期权弹性工作</t>
  </si>
  <si>
    <t>职位亮点绩效奖金弹性工作年底双薪员工旅游节日福利</t>
  </si>
  <si>
    <t>java 高级工程师</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</si>
  <si>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</si>
  <si>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美天化妆品有限公司</t>
  </si>
  <si>
    <t>和盛文化传播有限公司</t>
  </si>
  <si>
    <t>职位亮点五险一金包住绩效奖金全勤奖节日福利周末双休</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</si>
  <si>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</si>
  <si>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</si>
  <si>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Unity工程师</t>
  </si>
  <si>
    <t>广州市赛搏乐人力资源服务有限公司</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</si>
  <si>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</si>
  <si>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</si>
  <si>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</si>
  <si>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</si>
  <si>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</si>
  <si>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广州市盈丰计算机科技有限公司</t>
  </si>
  <si>
    <t>计算机硬件,互联网/电子商务,计算机硬件</t>
  </si>
  <si>
    <t>职位亮点不加班五险一金节日福利带薪年假餐补绩效奖金年底双薪</t>
  </si>
  <si>
    <t>北京全华科友文化发展有限公司</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</si>
  <si>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</si>
  <si>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广州众通电子科技有限公司</t>
  </si>
  <si>
    <t>媒体/出版/影视/文化传播,教育/培训/院校,汽车/摩托车,交通/运输</t>
  </si>
  <si>
    <t>职位亮点五险一金加班补助节日福利餐补春节路费福利</t>
  </si>
  <si>
    <t>职位亮点五险一金绩效奖金员工旅游年终分红带薪年假</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</si>
  <si>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</si>
  <si>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</si>
  <si>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广州明科电子科技有限公司</t>
  </si>
  <si>
    <t>北京易天新动网络科技有限公司</t>
  </si>
  <si>
    <t>职位描述技能要求：C#/.NETJava数据库docker 熟悉C#、Java、Oracle语言；对消息队列RabbitMQ、ActiveMQ有开发经验；有2-3年开发经验 对docker部署和使用有一定的了解 能接受用户现场驻场</t>
  </si>
  <si>
    <t>PHP高端开发</t>
  </si>
  <si>
    <t>华智成思(北京)系统科技有限公司</t>
  </si>
  <si>
    <t>软件开发技术员</t>
  </si>
  <si>
    <t>广州好竹意电子有限公司</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</si>
  <si>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</si>
  <si>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职位亮点14薪五险一金年底双薪餐补通讯补助弹性工作补充医疗保险定期体检</t>
  </si>
  <si>
    <t>贸易/进出口,零售/批发,医疗设备/器械</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</si>
  <si>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</si>
  <si>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</si>
  <si>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广州迈维自动识别技术有限公司</t>
  </si>
  <si>
    <t>职位亮点全勤奖带薪年假弹性工作五险一金节日福利周末双休定期团建员工旅游</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</si>
  <si>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</si>
  <si>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北京择优文化传媒有限公司</t>
  </si>
  <si>
    <t>广州华立科技股份有限公司</t>
  </si>
  <si>
    <t>JAVA高级工程师（CX-JT1904-WW）</t>
  </si>
  <si>
    <t>娱乐/体育/休闲,网络游戏,娱乐/体育/休闲,其他</t>
  </si>
  <si>
    <t>职位亮点健身俱乐部五险一金全勤奖带薪年假节日福利绩效奖金</t>
  </si>
  <si>
    <t>媒体/出版/影视/文化传播,互联网/电子商务,广告/会展/公关,礼品/玩具/工艺美术/收藏品/奢侈品</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</si>
  <si>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</si>
  <si>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</si>
  <si>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广州市德镱信息技术有限公司</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</si>
  <si>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</si>
  <si>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职位亮点五险一金餐补加班补助带薪年假节日福利每年多次调薪</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</si>
  <si>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</si>
  <si>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php程序员/PHP工程师</t>
  </si>
  <si>
    <t>.Net软件工程师(可接受应届生）</t>
  </si>
  <si>
    <t>广州通益信息技术有限公司</t>
  </si>
  <si>
    <t>北京三行华拓科技发展有限公司</t>
  </si>
  <si>
    <t>职位亮点五险一金年底双薪全勤奖包吃</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</si>
  <si>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</si>
  <si>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</si>
  <si>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</si>
  <si>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游戏U3D前端工程师</t>
  </si>
  <si>
    <t>广州赤游信息科技有限公司</t>
  </si>
  <si>
    <t>北京沐屿科技发展有限公司</t>
  </si>
  <si>
    <t>职位亮点大牛带队绩效奖金</t>
  </si>
  <si>
    <t>初级PHP工程师</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</si>
  <si>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</si>
  <si>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北京行言柏尚科技股份有限公司</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</si>
  <si>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</si>
  <si>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职位亮点五险一金绩效奖金带薪年假补充医疗保险节日福利</t>
  </si>
  <si>
    <t>通信/电信运营、增值服务,互联网/电子商务,广告/会展/公关,IT服务(系统/数据/维护)</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</si>
  <si>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</si>
  <si>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java高级开发工程师（财政产品二部）</t>
  </si>
  <si>
    <t>测控技术与仪器工程师自动化工程师</t>
  </si>
  <si>
    <t>职位亮点五险一金绩效奖金餐补交通补助通讯补助带薪年假弹性工作</t>
  </si>
  <si>
    <t>广州市方瞳科技有限责任公司</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</si>
  <si>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</si>
  <si>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职位亮点五险一金年终分红员工旅游节日福利通讯补助年底双薪周末双休绩效奖金</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</si>
  <si>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</si>
  <si>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广州得维电子科技有限公司</t>
  </si>
  <si>
    <t>北京甲虎文化传播有限公司</t>
  </si>
  <si>
    <t>职位亮点五险一金绩效奖金全勤奖餐补通讯补助创业公司周末双休</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</si>
  <si>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</si>
  <si>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</si>
  <si>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</si>
  <si>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广东紫光云平台数据服务有限公司</t>
  </si>
  <si>
    <t>互联网/电子商务,办公用品及设备,零售/批发,媒体/出版/影视/文化传播</t>
  </si>
  <si>
    <t>职位亮点餐补带薪年假员工旅游绩效奖金补充医疗保险</t>
  </si>
  <si>
    <t>java高级开发工程师（财政二部）</t>
  </si>
  <si>
    <t>职位亮点五险一金全勤奖绩效奖金弹性工作定期体检员工旅游大牛带队</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</si>
  <si>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</si>
  <si>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</si>
  <si>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职位亮点五险一金年底双薪绩效奖金年终分红加班补助全勤奖包吃餐补</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</si>
  <si>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</si>
  <si>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北京耕牛文化传媒有限公司</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</si>
  <si>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</si>
  <si>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广州市骏灵科技有限公司</t>
  </si>
  <si>
    <t>java高级开发工程师（地图服务）</t>
  </si>
  <si>
    <t>北京秀友科技有限公司</t>
  </si>
  <si>
    <t>互联网/电子商务,互联网/电子商务,IT服务(系统/数据/维护),外包服务</t>
  </si>
  <si>
    <t>职位亮点年底双薪绩效奖金五险一金带薪年假定期体检</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</si>
  <si>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</si>
  <si>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前端中级开发工程师</t>
  </si>
  <si>
    <t>广东飞达交通工程有限公司</t>
  </si>
  <si>
    <t>职位描述负责云图产品维护与升级负责商城产品维护与升级岗位要求：有地图后台开发经验精通java、Linux、MySQL     熟悉jpa开发框架、js语言</t>
  </si>
  <si>
    <t>职位亮点五险一金弹性工作补充医疗保险14薪带薪年假大牛带队项目奖金周末双休</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</si>
  <si>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</si>
  <si>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</si>
  <si>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源亿(北京)网络科技有限公司</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</si>
  <si>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</si>
  <si>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职位亮点通讯补助员工旅游定期体检节日福利补充医疗保险带薪年假五险一金交通补助</t>
  </si>
  <si>
    <t>Java外包工程师，廊坊开发区，高薪，稳定，长期</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</si>
  <si>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</si>
  <si>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</si>
  <si>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职位亮点定期体检每年多次调薪交通补助周末双休</t>
  </si>
  <si>
    <t>北京天博信德网络科技有限公司</t>
  </si>
  <si>
    <t>职位描述1、4年以上Java开发经验；2、精通多种成熟的java web框架（springboot、springmvc、mybatis、jquery、oracle、git、jpa、thymeleaf等），具前端页面编写经验；3、正常工作时间，能接受晚上加班及周末节假日加班。</t>
  </si>
  <si>
    <t>职位亮点五险一金绩效奖金公司重点项目全勤奖加班补助住房补贴项目奖金定期团建</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</si>
  <si>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</si>
  <si>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北京欧迅斯科技有限公司</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</si>
  <si>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</si>
  <si>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易达乐享(北京)网络科技有限公司</t>
  </si>
  <si>
    <t>银行系统开发工程师-JAVA方向</t>
  </si>
  <si>
    <t>职位亮点五险一金弹性工作每年多次调薪周末双休</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</si>
  <si>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</si>
  <si>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</si>
  <si>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职位亮点五险一金绩效奖金加班补助带薪年假弹性工作补充医疗保险定期体检试用期全额</t>
  </si>
  <si>
    <t>高级大数据开发工程师（JAVA方向）</t>
  </si>
  <si>
    <t>北京德润兴业科技开发有限公司</t>
  </si>
  <si>
    <t>SEO网络优化专员</t>
  </si>
  <si>
    <t>北京冠领律师事务所</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</si>
  <si>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</si>
  <si>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</si>
  <si>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8k大数据分析工程师（2019校园招聘）</t>
  </si>
  <si>
    <t>职位亮点五险一金年底双薪绩效奖金年终分红餐补带薪年假包住房补</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</si>
  <si>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</si>
  <si>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java（宜信）</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</si>
  <si>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</si>
  <si>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高级JAVA</t>
  </si>
  <si>
    <t>北京易点淘网络技术有限公司</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</si>
  <si>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</si>
  <si>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职位亮点绩效奖金餐补弹性工作免费班车员工旅游节日福利带薪年假五险一金</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</si>
  <si>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</si>
  <si>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软件工程师 （Java勿扰，仅限VC或LabVIEW）</t>
  </si>
  <si>
    <t>北京航天科颐技术有限公司</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</si>
  <si>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</si>
  <si>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职位亮点五险一金绩效奖金加班补助餐补通讯补助带薪年假定期体检节日福利</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</si>
  <si>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</si>
  <si>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初级架构师java</t>
  </si>
  <si>
    <t>北京申朴信息技术有限公司</t>
  </si>
  <si>
    <t>初级php开发助理双休</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</si>
  <si>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</si>
  <si>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北京建谊投资发展(集团)有限公司</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</si>
  <si>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</si>
  <si>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</si>
  <si>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职位亮点周末双休五险一金年底双薪绩效奖金高温补贴节日福利带薪年假通讯补助</t>
  </si>
  <si>
    <t>北京国能互联信息技术有限公司</t>
  </si>
  <si>
    <t>软件测试程序员（java/php开发)</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</si>
  <si>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</si>
  <si>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职位亮点五险一金年底双薪餐补带薪年假定期体检节日福利周末双休</t>
  </si>
  <si>
    <t>GIS开发工程师（java岗）</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</si>
  <si>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</si>
  <si>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</si>
  <si>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职位亮点加班补助全勤奖绩效奖金五险一金周末双休节日福利餐补通讯补助</t>
  </si>
  <si>
    <t>php软件开发实习生</t>
  </si>
  <si>
    <t>技术经理Java方向</t>
  </si>
  <si>
    <t>北京莱普博乐科技有限公司</t>
  </si>
  <si>
    <t>职位描述1、大专及大专以上学历，计算机相关专业或者理工科专业优先。2、了解C\JAVA\.NET\PHP等开发语言着优先。3、对高新计算机有兴趣，并想进入该行业，能够尽快入职、长期稳定工作。4、毕业生可提供岗前培训，提供住宿。</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</si>
  <si>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</si>
  <si>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职位亮点绩效奖金加班补助带薪年假弹性工作每年多次调薪周末双休定期团建员工旅游</t>
  </si>
  <si>
    <t>北京煜嘉科技有限公司</t>
  </si>
  <si>
    <t>php开发助理</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</si>
  <si>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</si>
  <si>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职位亮点五险一金年底双薪绩效奖金全勤奖周末双休项目奖金每年多次调薪不加班</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</si>
  <si>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</si>
  <si>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</si>
  <si>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php开发工程师助理/双休</t>
  </si>
  <si>
    <t>大数据Java开发工程师（中高级）</t>
  </si>
  <si>
    <t>中经网数据有限公司</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</si>
  <si>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</si>
  <si>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</si>
  <si>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职位亮点五险一金餐补定期体检带薪年假节日福利公司重点项目员工旅游</t>
  </si>
  <si>
    <t>诚招php开发助理/双休</t>
  </si>
  <si>
    <t>JAVA开发工程师（金融事业部）</t>
  </si>
  <si>
    <t>四达时代集团</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</si>
  <si>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</si>
  <si>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</si>
  <si>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职位亮点五险一金交通补助餐补通讯补助</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</si>
  <si>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</si>
  <si>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天津市南开区和盛祥泰电气设备销售中心</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</si>
  <si>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</si>
  <si>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</si>
  <si>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</si>
  <si>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</si>
  <si>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Java开发工程师（健康医疗）</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</si>
  <si>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</si>
  <si>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职位亮点五险一金通讯补助节日福利定期团建免费停车绩效奖金带薪年假</t>
  </si>
  <si>
    <t>高级JAVA开发工程师yb201905301038</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</si>
  <si>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</si>
  <si>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高薪急招php工程师双休/五险/提成</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</si>
  <si>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</si>
  <si>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</si>
  <si>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高级 Java开发工程师</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</si>
  <si>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</si>
  <si>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高级JAVA工程师（健康医疗）</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</si>
  <si>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</si>
  <si>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</si>
  <si>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高级JAVA研发工程师【带团队】</t>
  </si>
  <si>
    <t>北京拓明科技有限公司</t>
  </si>
  <si>
    <t>初级php工程师/可实习/双休</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</si>
  <si>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</si>
  <si>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职位亮点五险一金通讯补助带薪年假交通补助工作居住证带团队</t>
  </si>
  <si>
    <t>Java工程师（风控）</t>
  </si>
  <si>
    <t>北京桔子分期电子商务有限公司</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</si>
  <si>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</si>
  <si>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</si>
  <si>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职位亮点五险一金年底双薪弹性工作每年多次调薪节日福利绩效奖金员工旅游</t>
  </si>
  <si>
    <t>php开发工程师助理</t>
  </si>
  <si>
    <t>北京顶顶科技有限公司</t>
  </si>
  <si>
    <t>经济资本管理岗实习生(J10092)</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</si>
  <si>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</si>
  <si>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</si>
  <si>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</si>
  <si>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职位亮点五险一金绩效奖金餐补弹性工作</t>
  </si>
  <si>
    <t>Java 开发工程</t>
  </si>
  <si>
    <t>初级php软件设计+公寓宿舍</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</si>
  <si>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</si>
  <si>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</si>
  <si>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职位亮点周末双休五险一金绩效奖金年终分红加班补助员工旅游节日福利带薪年假</t>
  </si>
  <si>
    <t>Python开发实习生</t>
  </si>
  <si>
    <t>上海数图健康医药科技有限公司</t>
  </si>
  <si>
    <t>湖南淼峰科技有限公司</t>
  </si>
  <si>
    <t>医药/生物工程,媒体/出版/影视/文化传播,专业服务/咨询(财会/法律/人力资源等),IT服务(系统/数据/维护)</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</si>
  <si>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</si>
  <si>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</si>
  <si>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</si>
  <si>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助理研究员</t>
  </si>
  <si>
    <t>上海期报投资管理有限公司</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</si>
  <si>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</si>
  <si>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云号(北京)科技有限公司</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</si>
  <si>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</si>
  <si>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嵌入式软件开发工程师[实习]</t>
  </si>
  <si>
    <t>上海战诚电子科技有限公司</t>
  </si>
  <si>
    <t>1.5千-3千</t>
  </si>
  <si>
    <t>php游戏后台开发工程师</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</si>
  <si>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</si>
  <si>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</si>
  <si>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</si>
  <si>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Python实习生（包住）</t>
  </si>
  <si>
    <t>职位亮点周末双休五险一金交通补助餐补员工旅游定期体检补充医疗保险带薪年假</t>
  </si>
  <si>
    <t>职位描述1、负责使用PHP开发游戏运营管理后台2、负责与第三方机构的技术对接，公司内部项目组的技术对接3、负责业务需求管理，制定技术规范4、完成上级交予的其他工作需求</t>
  </si>
  <si>
    <t>北京比特大陆科技有限公司</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</si>
  <si>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</si>
  <si>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</si>
  <si>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</si>
  <si>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职位亮点五险一金餐补带薪年假弹性工作补充医疗保险定期体检股票期权</t>
  </si>
  <si>
    <t>研发工程师( java)</t>
  </si>
  <si>
    <t>php开发工程师助理/可毕业生</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</si>
  <si>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</si>
  <si>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金融互联网数据挖掘机器学习实习生</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</si>
  <si>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</si>
  <si>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北京创世智链信息技术研究院</t>
  </si>
  <si>
    <t>高薪急招php网页开发</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</si>
  <si>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</si>
  <si>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算法实习生</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</si>
  <si>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</si>
  <si>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职位亮点创业公司五险一金交通补助餐补弹性工作定期体检全额公积金</t>
  </si>
  <si>
    <t>java大数据平台研发工程师</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</si>
  <si>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</si>
  <si>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</si>
  <si>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</si>
  <si>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Intern - Camera Engineering</t>
  </si>
  <si>
    <t>POLYCOM通讯技术(北京)有限公司</t>
  </si>
  <si>
    <t>通信/电信运营、增值服务,计算机硬件,计算机软件,电子技术/半导体/集成电路</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</si>
  <si>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</si>
  <si>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</si>
  <si>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</si>
  <si>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IT互联网中心实习生</t>
  </si>
  <si>
    <t>大数据开发工程师（java方向）</t>
  </si>
  <si>
    <t>手游php开发</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</si>
  <si>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</si>
  <si>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</si>
  <si>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</si>
  <si>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php研发工程师初级助理</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</si>
  <si>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</si>
  <si>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NLP算法实习生</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</si>
  <si>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</si>
  <si>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</si>
  <si>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</si>
  <si>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自然语言处理实习生</t>
  </si>
  <si>
    <t>职位亮点周末双休节日福利不加班</t>
  </si>
  <si>
    <t>招兵买马：（php开发工程师）</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</si>
  <si>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</si>
  <si>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逆向分析师实习生</t>
  </si>
  <si>
    <t>中电长城网际系统应用有限公司</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</si>
  <si>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</si>
  <si>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职位亮点五险一金绩效奖金餐补带薪年假弹性工作补充医疗保险定期体检</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</si>
  <si>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</si>
  <si>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公司直招php程序员（欢迎投递）</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</si>
  <si>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</si>
  <si>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</si>
  <si>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职位亮点交通补助员工旅游节日福利不加班</t>
  </si>
  <si>
    <t>职位描述1、熟悉python以及django框架2、熟练使用vim3、熟悉mysql, sqlite，redis数据库操作4、能看和编写简单的h5,css,js代码</t>
  </si>
  <si>
    <t>实习生（软件测试）</t>
  </si>
  <si>
    <t>职位亮点五险一金通讯补助带薪年假工作居住证交通补助</t>
  </si>
  <si>
    <t>高级Java开发工程师（安外）(J10652)</t>
  </si>
  <si>
    <t>职位亮点弹性工作节日福利</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</si>
  <si>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</si>
  <si>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php开发工程师（待遇优）</t>
  </si>
  <si>
    <t>图像数据处理实习生</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</si>
  <si>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</si>
  <si>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JAVA高级软件开发工程师</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</si>
  <si>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</si>
  <si>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数据库开发实习生</t>
  </si>
  <si>
    <t>初级php开发助理/周末双休/包吃住</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</si>
  <si>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</si>
  <si>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职位亮点五险一金绩效奖金通讯补助带薪年假员工旅游定期体检节日福利</t>
  </si>
  <si>
    <t>职位亮点定期体检节日福利五险一金补充医疗保险带薪年假</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</si>
  <si>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</si>
  <si>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</si>
  <si>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Java中级开发</t>
  </si>
  <si>
    <t>初级php程序员技术控</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</si>
  <si>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</si>
  <si>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量化分析助理（python实习生岗位）</t>
  </si>
  <si>
    <t>上海珺容投资管理有限公司</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</si>
  <si>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</si>
  <si>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初级php网站建设工程师（文职岗）</t>
  </si>
  <si>
    <t>职位亮点五险一金餐补补充医疗保险定期体检员工旅游节日福利周末双休定期团建</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</si>
  <si>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</si>
  <si>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智能投资部实习生</t>
  </si>
  <si>
    <t>上海证大资产管理有限公司</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</si>
  <si>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</si>
  <si>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</si>
  <si>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php技术控/五险一金可实习</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</si>
  <si>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</si>
  <si>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php程序员/双休</t>
  </si>
  <si>
    <t>北京中经网软件开发有限公司</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</si>
  <si>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</si>
  <si>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算法工程师（实习生）[广州]</t>
  </si>
  <si>
    <t>广州积雨云科技有限公司</t>
  </si>
  <si>
    <t>2.5千-3千</t>
  </si>
  <si>
    <t>php开发工程师 急聘</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</si>
  <si>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</si>
  <si>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职位亮点五险一金绩效奖金餐补带薪年假定期体检周末双休节日福利弹性工作</t>
  </si>
  <si>
    <t>Java中级开发（车险）</t>
  </si>
  <si>
    <t>职位亮点节日福利员工旅游带薪年假五险一金周末双休年终分红</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</si>
  <si>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</si>
  <si>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</si>
  <si>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</si>
  <si>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Python开发实习生（HCM事业部）</t>
  </si>
  <si>
    <t>2.6千-3.3千</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</si>
  <si>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</si>
  <si>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急聘：（php开发工程师）</t>
  </si>
  <si>
    <t>急招Python开发助理/实习生</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</si>
  <si>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</si>
  <si>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</si>
  <si>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</si>
  <si>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职位亮点五险一金绩效奖金周末双休带薪年假节日福利不加班</t>
  </si>
  <si>
    <t>数据库运维实习生</t>
  </si>
  <si>
    <t>初中级php程序员包吃住</t>
  </si>
  <si>
    <t>JAVA工程师/后端开发工程师/系统架构工程师</t>
  </si>
  <si>
    <t>北京龙寰科技有限公司</t>
  </si>
  <si>
    <t>职位亮点五险一金周末双休交通补助餐补通讯补助带薪年假定期体检补充医疗保险</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</si>
  <si>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</si>
  <si>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</si>
  <si>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数据分析工程师（实习）</t>
  </si>
  <si>
    <t>南京莱克贝尔信息技术有限公司</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</si>
  <si>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</si>
  <si>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职位亮点五险一金绩效奖金交通补助通讯补助</t>
  </si>
  <si>
    <t>实习php开发工程师助理</t>
  </si>
  <si>
    <t>北京中兴正远科技有限公司</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</si>
  <si>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</si>
  <si>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运维实习生-信息安全</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</si>
  <si>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</si>
  <si>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</si>
  <si>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职位亮点五险一金年底双薪带薪年假定期团建周末双休</t>
  </si>
  <si>
    <t>高级Java系统开发工程师（网络开发）</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</si>
  <si>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</si>
  <si>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运维工程师实习生</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</si>
  <si>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</si>
  <si>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</si>
  <si>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职位亮点弹性工作五险一金年底双薪绩效奖金餐补带薪年假定期体检大牛带队</t>
  </si>
  <si>
    <t>诚招php编程助理/双休</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</si>
  <si>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</si>
  <si>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安全工程师（实习生）</t>
  </si>
  <si>
    <t>北京中兵智航科技有限公司</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</si>
  <si>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</si>
  <si>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</si>
  <si>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</si>
  <si>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爬虫开发实习生</t>
  </si>
  <si>
    <t>职位亮点五险一金周末双休弹性工作</t>
  </si>
  <si>
    <t>上海凯纳璞淳资产管理有限公司</t>
  </si>
  <si>
    <t>手游php开发工程师</t>
  </si>
  <si>
    <t>颐达鸿源基金管理(北京)有限公司</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</si>
  <si>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</si>
  <si>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</si>
  <si>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</si>
  <si>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</si>
  <si>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职位亮点绩效奖金年终分红带薪年假弹性工作节日福利带团队定期团建</t>
  </si>
  <si>
    <t>急招初级php开发+双休</t>
  </si>
  <si>
    <t>高级Java应用开发（前端开发）</t>
  </si>
  <si>
    <t>职位亮点公司重点项目大牛带队培训完善1对1辅导美味零食优秀团队留用机会</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</si>
  <si>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</si>
  <si>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</si>
  <si>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高频交易实习生</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</si>
  <si>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</si>
  <si>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公司直招php程序员助理/包吃住</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</si>
  <si>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</si>
  <si>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</si>
  <si>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</si>
  <si>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急聘:Python开发/爬虫/实习生</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</si>
  <si>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</si>
  <si>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职位亮点14薪包住大牛带队公司重点项目绩效奖金五险一金年终分红股票期权</t>
  </si>
  <si>
    <t>java游戏服务器开发工程师</t>
  </si>
  <si>
    <t>开心网</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</si>
  <si>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</si>
  <si>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Python开发助理/包住/高绩效</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</si>
  <si>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</si>
  <si>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</si>
  <si>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初级php软件开发助理</t>
  </si>
  <si>
    <t>Python开发助理/包住/高福利</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</si>
  <si>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</si>
  <si>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职位亮点五险一金年底双薪绩效奖金通讯补助带薪年假定期体检节日福利</t>
  </si>
  <si>
    <t>软件开发高级工程师（JAVA）</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</si>
  <si>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</si>
  <si>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</si>
  <si>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Python爬虫开发助理/包住</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</si>
  <si>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</si>
  <si>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职位亮点五险一金包住节日福利弹性工作定期体检</t>
  </si>
  <si>
    <t>诚招：初级Java/Python开发助理/MySQL辅助优化</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</si>
  <si>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</si>
  <si>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</si>
  <si>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</si>
  <si>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职位亮点五险一金补充医疗保险定期体检员工旅游弹性工作周末双休绩效奖金</t>
  </si>
  <si>
    <t>急招:Python开发助理/爬虫方向/包住</t>
  </si>
  <si>
    <t>欢迎投递：（php开发工程师）</t>
  </si>
  <si>
    <t>JAVA开发工程师（GIS方向）</t>
  </si>
  <si>
    <t>职位亮点14薪包住大牛带队公司重点项目项目奖金五险一金年终分红股票期权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</si>
  <si>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</si>
  <si>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</si>
  <si>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急招:Python爬虫开发助理/包住</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</si>
  <si>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</si>
  <si>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职位亮点餐补弹性工作补充医疗保险带薪年假七险一金定期体检交通补助员工旅游</t>
  </si>
  <si>
    <t>深圳市钱诚电子商务有限公司</t>
  </si>
  <si>
    <t>Python 开发/运维/自动化测试/包住</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</si>
  <si>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</si>
  <si>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</si>
  <si>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诚招:Python开发助理/数据分析方向/包住</t>
  </si>
  <si>
    <t>PHP开发工程师-深圳宝安</t>
  </si>
  <si>
    <t>广州传奇互联网服务有限公司</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</si>
  <si>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</si>
  <si>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互联网/电子商务,互联网/电子商务,中介服务,基金/证券/期货/投资</t>
  </si>
  <si>
    <t>职位亮点每年多次调薪员工旅游节日福利股票期权绩效奖金年终分红14薪全勤奖</t>
  </si>
  <si>
    <t>python + 助理岗/开发方向-爬虫</t>
  </si>
  <si>
    <t>随行付(北京)金融信息服务有限公司</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</si>
  <si>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</si>
  <si>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</si>
  <si>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PHP技术工程师</t>
  </si>
  <si>
    <t>上海喜酿贸易有限公司</t>
  </si>
  <si>
    <t>python开发/数据采集</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</si>
  <si>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</si>
  <si>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职位亮点补充医疗保险餐补交通补助每年多次调薪弹性工作五险一金周末双休</t>
  </si>
  <si>
    <t>礼品/玩具/工艺美术/收藏品/奢侈品,耐用消费品（服饰/纺织/皮革/家具/家电）,零售/批发</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</si>
  <si>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</si>
  <si>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</si>
  <si>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职位亮点五险一金弹性工作补充医疗保险通讯补助</t>
  </si>
  <si>
    <t>PHP软件开发实习生</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</si>
  <si>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</si>
  <si>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java/Python开发助理</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</si>
  <si>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</si>
  <si>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</si>
  <si>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初级php开发工程师</t>
  </si>
  <si>
    <t>上海聚音信息科技有限公司</t>
  </si>
  <si>
    <t>急聘:Python开发助理/包住/项目奖金</t>
  </si>
  <si>
    <t>职位亮点五险一金包吃弹性工作周末双休节日福利</t>
  </si>
  <si>
    <t>职位描述技能要求：数据库PHP岗位职责：1、和客户进行技术沟通2、开发技术对接接口要求：1、良好的沟通和学习能力2、熟悉mysql，SQL server，Oracle数据库相关知识3、熟练使用PHP进行开发接口开发4、了解Linux服务器基本命令</t>
  </si>
  <si>
    <t>Python</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</si>
  <si>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</si>
  <si>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职位亮点14薪包住公司重点项目大牛带队项目奖金年终分红股票期权全勤奖</t>
  </si>
  <si>
    <t>python /助理实习岗/双休包吃住</t>
  </si>
  <si>
    <t>职位亮点五险一金全勤奖餐补弹性工作节日福利创业公司加班补助绩效奖金</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</si>
  <si>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</si>
  <si>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研发岗（实习）</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</si>
  <si>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</si>
  <si>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职位亮点每年多次调薪周末双休五险一金绩效奖金全勤奖带薪年假定期体检节日福利</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</si>
  <si>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</si>
  <si>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网络管理岗（实习）</t>
  </si>
  <si>
    <t>北京迈迪培尔信息技术有限公司</t>
  </si>
  <si>
    <t>学术/科研,教育/培训/院校</t>
  </si>
  <si>
    <t>职位亮点五险一金年底双薪带薪年假定期体检节日福利免费班车</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</si>
  <si>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</si>
  <si>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</si>
  <si>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</si>
  <si>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助理DBA数据库管理员/包住/5K</t>
  </si>
  <si>
    <t>Java后台开发组长（activity方向）</t>
  </si>
  <si>
    <t>上海乐搜信息科技有限公司</t>
  </si>
  <si>
    <t>职位亮点五险一金绩效奖金股票期权带薪年假员工旅游</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</si>
  <si>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</si>
  <si>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</si>
  <si>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</si>
  <si>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网易游戏环境审核专员（免费包餐，做五休二）</t>
  </si>
  <si>
    <t>广州赛泽科技有限公司</t>
  </si>
  <si>
    <t>高级java开发工程师(001546)</t>
  </si>
  <si>
    <t>职位亮点五险一金加班补助包吃绩效奖金带薪年假节日福利</t>
  </si>
  <si>
    <t>php研发工程师</t>
  </si>
  <si>
    <t>北京古北水镇旅游有限公司</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</si>
  <si>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</si>
  <si>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</si>
  <si>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网易游戏运维专员（明日之后游戏方向）</t>
  </si>
  <si>
    <t>旅游/度假,酒店/餐饮,娱乐/体育/休闲</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</si>
  <si>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</si>
  <si>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</si>
  <si>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</si>
  <si>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</si>
  <si>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PHP开发工程师(初级）</t>
  </si>
  <si>
    <t>北京金码头电子商务有限公司</t>
  </si>
  <si>
    <t>网易游戏环境专员（免费包餐，做五休二）</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</si>
  <si>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</si>
  <si>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职位亮点节日福利五险一金年底双薪绩效奖金全勤奖餐补带薪年假</t>
  </si>
  <si>
    <t>职位亮点五险一金绩效奖金加班补助餐补通讯补助带薪年假补充医疗保险定期体检</t>
  </si>
  <si>
    <t>高级Java系统架构师</t>
  </si>
  <si>
    <t>职位亮点五险一金年底双薪绩效奖金加班补助包吃节日福利健身俱乐部</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</si>
  <si>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</si>
  <si>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</si>
  <si>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网易游戏环境专员（免费三餐，做五休二）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</si>
  <si>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</si>
  <si>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</si>
  <si>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网易游戏环境（包四餐 年底双薪）</t>
  </si>
  <si>
    <t>广州智浩企业管理服务有限公司</t>
  </si>
  <si>
    <t>JAVA后端开发工程师</t>
  </si>
  <si>
    <t>职位亮点五险一金年底双薪绩效奖金包吃免费班车健身俱乐部定期团建下午茶</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</si>
  <si>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</si>
  <si>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深圳市合科泰电子有限公司</t>
  </si>
  <si>
    <t>大数据   python   毕业生</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</si>
  <si>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</si>
  <si>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其他,电子技术/半导体/集成电路</t>
  </si>
  <si>
    <t>职位亮点员工旅游带薪年假节日福利五险一金全勤奖包住大牛带队公司重点项目</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</si>
  <si>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</si>
  <si>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</si>
  <si>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</si>
  <si>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python初级开发工程师</t>
  </si>
  <si>
    <t>深圳市神州动力数码有限公司</t>
  </si>
  <si>
    <t>深圳一零七科技有限公司</t>
  </si>
  <si>
    <t>职位亮点五险一金加班补助定期体检节日福利住房补贴带薪年假绩效奖金</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</si>
  <si>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</si>
  <si>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软件测试工程师（可实习）</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</si>
  <si>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</si>
  <si>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</si>
  <si>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</si>
  <si>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php开发工程师（深圳罗湖）</t>
  </si>
  <si>
    <t>证券数据分析师</t>
  </si>
  <si>
    <t>深圳德讯证券顾问有限公司</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</si>
  <si>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</si>
  <si>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中高级JAVA工程师（FBSzql）</t>
  </si>
  <si>
    <t>职位亮点五险一金绩效奖金年终分红餐补带薪年假高温补贴员工旅游</t>
  </si>
  <si>
    <t>职位描述任职要求：1、必须具备一般证券从业资格2、熟练Excel操作，懂得一些基本的Python技术最好（这点不做硬性要求）3、细心、耐心、精心（数据多，必须够仔细，这个很重要的哦）4、负责部门负责人的助理工作</t>
  </si>
  <si>
    <t>招聘专员</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</si>
  <si>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</si>
  <si>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php开发工程师（深圳南山）</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</si>
  <si>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</si>
  <si>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</si>
  <si>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</si>
  <si>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职位亮点14薪周末双休五险一金年底双薪餐补带薪年假定期体检节日福利</t>
  </si>
  <si>
    <t>核心业务部门-Java高级开发工程师</t>
  </si>
  <si>
    <t>PHP程序员（PG）（日语）</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</si>
  <si>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</si>
  <si>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开发测试岗位</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</si>
  <si>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</si>
  <si>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职位亮点交通补助餐补通讯补助带薪年假定期体检五险一金年底双薪弹性工作</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</si>
  <si>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</si>
  <si>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北京悟空保科技有限公司</t>
  </si>
  <si>
    <t>职位描述1、可以接受java/C/python转测试2、熟悉linux操作,理工科3、熟悉测试设计工程方法4、普通及其2本以上学历5、编程能力好6、有业界主流存储工作经验优先</t>
  </si>
  <si>
    <t>深圳市安可互联网信息科技有限公司</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</si>
  <si>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</si>
  <si>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</si>
  <si>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互联网/电子商务,IT服务(系统/数据/维护),网络游戏,计算机软件</t>
  </si>
  <si>
    <t>英浦(北京)教育科技有限责任公司</t>
  </si>
  <si>
    <t>大数据开发助理/实习生/应届生</t>
  </si>
  <si>
    <t>深圳思宝软件技术有限公司</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</si>
  <si>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</si>
  <si>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</si>
  <si>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IT服务(系统/数据/维护),计算机软件,电子技术/半导体/集成电路,检验/检测/认证</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</si>
  <si>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</si>
  <si>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</si>
  <si>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</si>
  <si>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php开发工程师（深圳盐田）</t>
  </si>
  <si>
    <t>职位亮点绩效奖金节日福利带薪年假五险</t>
  </si>
  <si>
    <t>深圳市臻信资产管理有限公司</t>
  </si>
  <si>
    <t>北京炎黄新星网络科技有限公司</t>
  </si>
  <si>
    <t>信托/担保/拍卖/典当</t>
  </si>
  <si>
    <t>职位亮点五险一金绩效奖金全勤奖带薪年假员工旅游节日福利加班补助定期体检</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</si>
  <si>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</si>
  <si>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2019/2018年校招</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</si>
  <si>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</si>
  <si>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PHP 工程师</t>
  </si>
  <si>
    <t>职位亮点节日福利五险一金年底双薪餐补带薪年假弹性工作定期体检员工旅游</t>
  </si>
  <si>
    <t>上海联恩贸易发展有限公司</t>
  </si>
  <si>
    <t>北京博雅智学软件股份有限公司</t>
  </si>
  <si>
    <t>互联网/电子商务,广告/会展/公关,医疗/护理/美容/保健/卫生服务,快速消费品（食品/饮料/烟酒/日化）</t>
  </si>
  <si>
    <t>职位亮点补充医疗保险带薪年假定期体检员工旅游节日福利</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</si>
  <si>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</si>
  <si>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</si>
  <si>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</si>
  <si>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职位亮点周末双休五险一金餐补带薪年假定期体检节日福利14薪加班补助</t>
  </si>
  <si>
    <t>网络信息安全</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</si>
  <si>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</si>
  <si>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</si>
  <si>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php开发工程师（深圳福田）</t>
  </si>
  <si>
    <t>职位亮点五险一金年终分红餐补定期体检员工旅游节日福利补充医疗保险全额公积金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</si>
  <si>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</si>
  <si>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</si>
  <si>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</si>
  <si>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</si>
  <si>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自动化测试（XH-05)）</t>
  </si>
  <si>
    <t>上海向阳生涯企业管理咨询有限公司</t>
  </si>
  <si>
    <t>北京云和互动信息技术有限公司</t>
  </si>
  <si>
    <t>职位描述岗位要求：1.熟悉软件测试用例设计、执行。2.有白盒测试经验，了解JAVA及scala脚本语言。3.精通Python或者Shell脚本语言，有自动化测试脚本开发能力。4.熟悉Linux环境。</t>
  </si>
  <si>
    <t>急聘运维/CI集成工程师</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</si>
  <si>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</si>
  <si>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</si>
  <si>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php开发工程师（深圳光明新区）</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</si>
  <si>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</si>
  <si>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软件工程师(WIFI)</t>
  </si>
  <si>
    <t>职位亮点周末双休绩效奖金股票期权弹性工作</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</si>
  <si>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</si>
  <si>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php开发工程师（深圳龙华）</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</si>
  <si>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</si>
  <si>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php开发工程师（深圳宝安）</t>
  </si>
  <si>
    <t>职位亮点股票期权绩效奖金五险一金节日福利餐补带薪年假</t>
  </si>
  <si>
    <t>IT培训讲师（PHP）</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</si>
  <si>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</si>
  <si>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深度学习实习生</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</si>
  <si>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</si>
  <si>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高级JAVA工程师（ZXT）</t>
  </si>
  <si>
    <t>职位亮点周末双休实习生保险</t>
  </si>
  <si>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</si>
  <si>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</si>
  <si>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技术支持实习生</t>
  </si>
  <si>
    <t>上海墨帝教育科技服务有限公司</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</si>
  <si>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</si>
  <si>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</si>
  <si>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职位亮点绩效奖金交通补助员工旅游每年多次调薪包住五险一金14薪</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</si>
  <si>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</si>
  <si>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C方向软件工程师（应届生岗）</t>
  </si>
  <si>
    <t>职位亮点五险一金周末双休交通补助餐补定期体检带薪年假节日福利通讯补助</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</si>
  <si>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</si>
  <si>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北京法意科技有限公司</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</si>
  <si>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</si>
  <si>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运维实施实习生</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</si>
  <si>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</si>
  <si>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</si>
  <si>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人工智能实习生</t>
  </si>
  <si>
    <t>博奥生物集团有限公司</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</si>
  <si>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</si>
  <si>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职位亮点五险一金周末双休绩效奖金全勤奖餐补</t>
  </si>
  <si>
    <t>医药/生物工程,医疗设备/器械,计算机软件,互联网/电子商务</t>
  </si>
  <si>
    <t>职位亮点交通补助餐补周末双休补充医疗保险定期体检工作居住证</t>
  </si>
  <si>
    <t>数据堂(北京)科技股份有限公司</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</si>
  <si>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</si>
  <si>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云服务工程师实习生(013054)</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</si>
  <si>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</si>
  <si>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</si>
  <si>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职位亮点五险一金绩效奖金股票期权弹性工作定期体检周末双休补充医疗保险</t>
  </si>
  <si>
    <t>核心引擎开发实习生</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</si>
  <si>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</si>
  <si>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</si>
  <si>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</si>
  <si>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初级实施工程师</t>
  </si>
  <si>
    <t>java/C++/.net /android/PHP/助理/嵌入式软件</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</si>
  <si>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</si>
  <si>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职位亮点五险一金餐补通讯补助定期体检定期团建弹性工作</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</si>
  <si>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</si>
  <si>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</si>
  <si>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助教实习生</t>
  </si>
  <si>
    <t>北京粉笔未来科技有限公司</t>
  </si>
  <si>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</si>
  <si>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</si>
  <si>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职位描述最好要有商品管理经验，商品仓储经验，理解商品调拨管理，精通oracle数据库储存，主要是因为这个项目核心要用到oracle存储过程写一下应用算法</t>
  </si>
  <si>
    <t>北京长盛天成科技发展有限公司</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</si>
  <si>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</si>
  <si>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</si>
  <si>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广州润普网络科技有限公司</t>
  </si>
  <si>
    <t>职位亮点周末双休五险一金年底双薪全勤奖带薪年假</t>
  </si>
  <si>
    <t>职位亮点通讯补助餐补五险一金绩效奖金周末双休免费班车定期体检高温补贴</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</si>
  <si>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</si>
  <si>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</si>
  <si>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期权交易员（底薪+项目绩效奖+双休）</t>
  </si>
  <si>
    <t>广东建吉通资产管理有限公司</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</si>
  <si>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</si>
  <si>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北京优迅医学检验所有限公司</t>
  </si>
  <si>
    <t>职位亮点五险一金绩效奖金全勤奖员工旅游周末双休项目奖金带团队</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</si>
  <si>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</si>
  <si>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职位亮点每年多次调薪周末双休五险一金交通补助餐补带薪年假补充医疗保险定期体检</t>
  </si>
  <si>
    <t>统计员</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</si>
  <si>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</si>
  <si>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职位描述技能要求：ExcelWord数据报表对数据敏感度高，要求熟悉工厂的运作流程，对PMC业务流程熟悉，有3年以上数据分析工作经验优先。 熟练Excel 函数，熟练Python,Spss软件优先。</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</si>
  <si>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</si>
  <si>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广州市两棵树网络科技有限公司</t>
  </si>
  <si>
    <t>PHP开发工程师（项目）</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</si>
  <si>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</si>
  <si>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职位亮点节日福利五险一金餐补通讯补助补充医疗保险定期体检项目奖金定期团建</t>
  </si>
  <si>
    <t>数据分析专员</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</si>
  <si>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</si>
  <si>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职位亮点节日福利五险一金弹性工作定期体检周末双休</t>
  </si>
  <si>
    <t>森新达环保科技有限公司</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</si>
  <si>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</si>
  <si>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市场数据研究（数据分析主管）</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</si>
  <si>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</si>
  <si>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职位亮点周末双休五险一金交通补助餐补全额公积金补充医疗保险节日福利</t>
  </si>
  <si>
    <t>职位亮点五险一金年底双薪绩效奖金补充医疗保险带薪年假周末双休全额公积金节日福利</t>
  </si>
  <si>
    <t>高级JAVA工程师-系统开发部</t>
  </si>
  <si>
    <t>职位亮点节日福利五险一金带薪年假定期体检员工旅游周末双休弹性工作年底双薪</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</si>
  <si>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</si>
  <si>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深度学习（推荐系统）实习生</t>
  </si>
  <si>
    <t>众联科技有限公司</t>
  </si>
  <si>
    <t>职位亮点弹性工作带薪年假补充医疗保险</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</si>
  <si>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</si>
  <si>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</si>
  <si>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职位亮点五险一金年底双薪绩效奖金带薪年假补充医疗保险全额公积金周末双休</t>
  </si>
  <si>
    <t>职位亮点五险一金餐补通讯补助带薪年假定期体检</t>
  </si>
  <si>
    <t>AI工程师（实习）</t>
  </si>
  <si>
    <t>广州图匠数据科技有限公司</t>
  </si>
  <si>
    <t>Java中级开发工程师(J10470)</t>
  </si>
  <si>
    <t>北京环球国广媒体科技有限公司</t>
  </si>
  <si>
    <t>职位亮点弹性工作周末双休每年多次调薪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</si>
  <si>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</si>
  <si>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网易游戏异常用户管理（4-6K，免费四餐）</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</si>
  <si>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</si>
  <si>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职位亮点五险一金绩效奖金餐补带薪年假免费班车周末双休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</si>
  <si>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</si>
  <si>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高级Java工程师/开发/软件工程师</t>
  </si>
  <si>
    <t>网易游戏异常用户管理（4-6K，我的世界游戏方向）</t>
  </si>
  <si>
    <t>安塞斯(北京)生物技术有限公司</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</si>
  <si>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</si>
  <si>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职位亮点五险一金年底双薪节日福利带薪年假定期团建通讯补助</t>
  </si>
  <si>
    <t>it服务支持工程师</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</si>
  <si>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</si>
  <si>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</si>
  <si>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职位亮点节日福利五险一金股票期权餐补带薪年假弹性工作员工旅游</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</si>
  <si>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</si>
  <si>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广州瑾珑网络科技有限公司</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</si>
  <si>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</si>
  <si>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医博士</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</si>
  <si>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</si>
  <si>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</si>
  <si>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</si>
  <si>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Python的数据分析工程师</t>
  </si>
  <si>
    <t>乾辰信息科技(上海)有限公司</t>
  </si>
  <si>
    <t>北京超试科技有限公司</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</si>
  <si>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</si>
  <si>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职位亮点全勤奖五险一金带薪年假弹性工作节日福利定期体检</t>
  </si>
  <si>
    <t>职位亮点周末双休年底双薪加班补助带薪年假员工旅游节日福利</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</si>
  <si>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</si>
  <si>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检验/检测/认证,电子技术/半导体/集成电路,学术/科研</t>
  </si>
  <si>
    <t>python开发实习生</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</si>
  <si>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</si>
  <si>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</si>
  <si>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</si>
  <si>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</si>
  <si>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职位亮点五险一金绩效奖金年底双薪补充医疗保险带薪年假交通补助餐补节日福利</t>
  </si>
  <si>
    <t>纳涂科技有限公司</t>
  </si>
  <si>
    <t>职位亮点全勤奖绩效奖金年底双薪带薪年假弹性工作员工旅游高温补贴节日福利</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</si>
  <si>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</si>
  <si>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python开发助理</t>
  </si>
  <si>
    <t>职位亮点五险一金年底双薪绩效奖金包住餐补</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</si>
  <si>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</si>
  <si>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职位亮点绩效奖金通讯补助交通补助弹性工作加班补助节日福利定期团建</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</si>
  <si>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</si>
  <si>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</si>
  <si>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</si>
  <si>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</si>
  <si>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职位亮点五险一金带薪年假年底双薪餐补</t>
  </si>
  <si>
    <t>上海桥之队教育科技有限公司</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</si>
  <si>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</si>
  <si>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</si>
  <si>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联泰集群(北京)科技有限责任公司</t>
  </si>
  <si>
    <t>量化研究实习/全职</t>
  </si>
  <si>
    <t>职位亮点五险一金周末双休包吃</t>
  </si>
  <si>
    <t>上海鸿屹投资管理有限公司</t>
  </si>
  <si>
    <t>职位亮点五险一金绩效奖金年终分红加班补助全勤奖通讯补助员工旅游节日福利</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</si>
  <si>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</si>
  <si>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</si>
  <si>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应用交付工程师</t>
  </si>
  <si>
    <t>上海汇讯科技有限公司</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</si>
  <si>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</si>
  <si>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</si>
  <si>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python开发工程师/助理岗/开发方向-爬虫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</si>
  <si>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</si>
  <si>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6K-10K 开发工程师PHP</t>
  </si>
  <si>
    <t>深圳市皓峰通讯技术有限公司</t>
  </si>
  <si>
    <t>技术研发经理（java方向）</t>
  </si>
  <si>
    <t>北京世纪中彩网络技术有限公司</t>
  </si>
  <si>
    <t>职位亮点五险一金绩效奖金加班补助带薪年假员工旅游节日福利定期体检</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</si>
  <si>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</si>
  <si>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</si>
  <si>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诚聘PHP程序员</t>
  </si>
  <si>
    <t>深圳市源动力电子科技有限公司</t>
  </si>
  <si>
    <t>网页前端（五险一金+双休+午餐）</t>
  </si>
  <si>
    <t>广州卓绝智能科技有限公司</t>
  </si>
  <si>
    <t>贸易/进出口,互联网/电子商务,计算机硬件</t>
  </si>
  <si>
    <t>职位亮点全勤奖带薪年假弹性工作节日福利员工旅游年底双薪</t>
  </si>
  <si>
    <t>印刷/包装/造纸,租赁服务,零售/批发,互联网/电子商务</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</si>
  <si>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</si>
  <si>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</si>
  <si>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</si>
  <si>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黑龙江资海科技集团股份有限公司上海分公司</t>
  </si>
  <si>
    <t>北京车智汇通信息技术有限公司</t>
  </si>
  <si>
    <t>计算机视觉实习生</t>
  </si>
  <si>
    <t>广州里工实业有限公司</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</si>
  <si>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</si>
  <si>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</si>
  <si>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其他,航空/航天研究与制造</t>
  </si>
  <si>
    <t>后端php工程师</t>
  </si>
  <si>
    <t>上海晨鑫信息科技有限公司</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</si>
  <si>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</si>
  <si>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</si>
  <si>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职位亮点创业公司五险一金绩效奖金每年多次调薪带薪年假</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</si>
  <si>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</si>
  <si>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</si>
  <si>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普华和诚(北京)信息有限公司</t>
  </si>
  <si>
    <t>上海涵予信息科技有限公司</t>
  </si>
  <si>
    <t>职位亮点年底双薪包住绩效奖金每年多次调薪员工旅游定期体检节日福利带薪年假</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</si>
  <si>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</si>
  <si>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</si>
  <si>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</si>
  <si>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Zencart,Magento,PHP,程序员</t>
  </si>
  <si>
    <t>三中(广州)贸易有限公司</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</si>
  <si>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</si>
  <si>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职位亮点周末双休五险一金绩效奖金餐补全勤奖</t>
  </si>
  <si>
    <t>Python开发工程师助理+双休包食宿项目奖金</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</si>
  <si>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</si>
  <si>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</si>
  <si>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</si>
  <si>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深圳市赛益莱特科技有限公司</t>
  </si>
  <si>
    <t>职位亮点五险一金年底双薪包住绩效奖金节日福利员工旅游</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</si>
  <si>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</si>
  <si>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深圳市必思拓科技有限公司</t>
  </si>
  <si>
    <t>职位亮点年底双薪五险一金带薪年假全勤奖住房补贴周末双休节日福利</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</si>
  <si>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</si>
  <si>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</si>
  <si>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职位亮点五险一金周末双休带薪年假定期体检节日福利餐补通讯补助</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</si>
  <si>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</si>
  <si>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</si>
  <si>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大数据开发工程师（CSZN32-wh）</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</si>
  <si>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</si>
  <si>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深圳市弗雷西欧投资发展有限公司</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</si>
  <si>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</si>
  <si>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职位亮点五险一金定期体检员工旅游节日福利补充医疗保险全额公积金餐补</t>
  </si>
  <si>
    <t>基金/证券/期货/投资,互联网/电子商务,通信/电信/网络设备,IT服务(系统/数据/维护)</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</si>
  <si>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</si>
  <si>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</si>
  <si>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少儿编程讲师</t>
  </si>
  <si>
    <t>深圳市小黑客教育科技有限公司</t>
  </si>
  <si>
    <t>职位亮点五险一金通讯补助弹性工作员工旅游节日福利股票期权年终分红交通补助</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</si>
  <si>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</si>
  <si>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</si>
  <si>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安全工程师（外包）</t>
  </si>
  <si>
    <t>广州云帆天纵网络科技有限公司</t>
  </si>
  <si>
    <t>职位亮点全勤奖绩效奖金员工旅游节日福利包吃年终分红</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</si>
  <si>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</si>
  <si>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</si>
  <si>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职位亮点五险一金年底双薪交通补助餐补通讯补助节日福利周末双休弹性工作</t>
  </si>
  <si>
    <t>职位亮点五险一金绩效奖金加班补助通讯补助带薪年假定期体检员工旅游节日福利</t>
  </si>
  <si>
    <t>java 高级</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</si>
  <si>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</si>
  <si>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php程序员（6K-10K+包吃）</t>
  </si>
  <si>
    <t>广东京急便科技有限公司</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</si>
  <si>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</si>
  <si>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</si>
  <si>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职位描述4年以上JAVA开发工作经验熟悉linux系统精通osgi,spring,mybatis 等主流技术框架有openjdk，东方通等使用经验这优先精通sql优化者优先</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</si>
  <si>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</si>
  <si>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课程设计（优秀应届生亦可）</t>
  </si>
  <si>
    <t>深圳市科睿机械人教育科技有限公司</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</si>
  <si>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</si>
  <si>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教育/培训/院校,电子技术/半导体/集成电路,计算机软件,计算机硬件</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</si>
  <si>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</si>
  <si>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</si>
  <si>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绑定设置师（厦门）</t>
  </si>
  <si>
    <t>华强方特(厦门)电影有限公司</t>
  </si>
  <si>
    <t>PHP软件开发工程师（应届生亦可）</t>
  </si>
  <si>
    <t>媒体/出版/影视/文化传播,旅游/度假,娱乐/体育/休闲</t>
  </si>
  <si>
    <t>北京方胜有成科技股份有限公司</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</si>
  <si>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</si>
  <si>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</si>
  <si>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深度学习算法实习生</t>
  </si>
  <si>
    <t>深圳码隆科技有限公司</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</si>
  <si>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</si>
  <si>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</si>
  <si>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python前端开发工程师</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</si>
  <si>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</si>
  <si>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职位亮点五险一金周末双休交通补助餐补通讯补助带薪年假定期体检节日福利</t>
  </si>
  <si>
    <t>北京瑞腾中天科技有限公司</t>
  </si>
  <si>
    <t>职位亮点五险一金通讯补助补充医疗保险定期体检</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</si>
  <si>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</si>
  <si>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</si>
  <si>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</si>
  <si>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</si>
  <si>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</si>
  <si>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php软件开发</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</si>
  <si>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</si>
  <si>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职位亮点五险一金绩效奖金全额公积金</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</si>
  <si>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</si>
  <si>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北京合付宝科技有限公司</t>
  </si>
  <si>
    <t>php程序员实习生</t>
  </si>
  <si>
    <t>互联网/电子商务,银行,IT服务(系统/数据/维护),其他</t>
  </si>
  <si>
    <t>职位亮点创业公司员工旅游节日福利</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</si>
  <si>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</si>
  <si>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</si>
  <si>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职位亮点周末双休五险一金年底双薪全勤奖加班补助带薪年假通讯补助餐补</t>
  </si>
  <si>
    <t>北京互联互通科技有限公司</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</si>
  <si>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</si>
  <si>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通信/电信运营、增值服务,互联网/电子商务,通信/电信运营、增值服务,计算机软件</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</si>
  <si>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</si>
  <si>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PHP后端开发工程师</t>
  </si>
  <si>
    <t>上海车市汽车市场经营管理有限公司</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</si>
  <si>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</si>
  <si>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系统维护工程师</t>
  </si>
  <si>
    <t>职位亮点免费班车五险一金包吃</t>
  </si>
  <si>
    <t>北京德亚维科技有限公司</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</si>
  <si>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</si>
  <si>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Java后期开发工程师</t>
  </si>
  <si>
    <t>职位亮点五险一金年底双薪加班补助带薪年假节日福利</t>
  </si>
  <si>
    <t>中关村天合科技成果转化促进中心</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</si>
  <si>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</si>
  <si>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青少年Python讲师</t>
  </si>
  <si>
    <t>上海仪电科学仪器股份有限公司</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</si>
  <si>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</si>
  <si>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</si>
  <si>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Python数据分析师</t>
  </si>
  <si>
    <t>广州粮叁餐饮管理股份有限公司</t>
  </si>
  <si>
    <t>职位亮点带薪年假定期体检免费班车节日福利绩效奖金五险一金年底双薪周末双休</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</si>
  <si>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</si>
  <si>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职位亮点交通补助餐补通讯补助带薪年假定期体检五险一金全勤奖补充医疗保险</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</si>
  <si>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</si>
  <si>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职位亮点五险一金年底双薪绩效奖金年终分红股票期权弹性工作带薪年假补充医疗保险</t>
  </si>
  <si>
    <t>中邮中驿(北京)新媒体文化发展有限公司</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</si>
  <si>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</si>
  <si>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上海亨稷商务服务有限公司</t>
  </si>
  <si>
    <t>互联网/电子商务,互联网/电子商务,医疗/护理/美容/保健/卫生服务</t>
  </si>
  <si>
    <t>职位亮点全勤奖周末双休带薪年假住房补贴</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</si>
  <si>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</si>
  <si>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</si>
  <si>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</si>
  <si>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职位亮点绩效奖金五险一金年终分红带薪年假员工旅游</t>
  </si>
  <si>
    <t>Python开发工程师（兼职）</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</si>
  <si>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</si>
  <si>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广州市殷赋信息科技有限公司</t>
  </si>
  <si>
    <t>北京炫世纪文化发展有限公司</t>
  </si>
  <si>
    <t>医药/生物工程,学术/科研,医疗设备/器械,医疗/护理/美容/保健/卫生服务</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</si>
  <si>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</si>
  <si>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职位亮点14薪餐补弹性工作定期体检节日福利五险一金带薪年假</t>
  </si>
  <si>
    <t>广州世炬网络科技有限公司</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</si>
  <si>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</si>
  <si>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通信/电信/网络设备,电子技术/半导体/集成电路,计算机软件,通信/电信运营、增值服务</t>
  </si>
  <si>
    <t>上海新界华欣物联网科技有限公司</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</si>
  <si>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</si>
  <si>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广州奇越网联数据科技有限公司</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</si>
  <si>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</si>
  <si>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IT服务(系统/数据/维护),互联网/电子商务,媒体/出版/影视/文化传播</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</si>
  <si>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</si>
  <si>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职位亮点五险一金绩效奖金节日福利周末双休</t>
  </si>
  <si>
    <t>Java高级开发工程师——研发中心</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</si>
  <si>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</si>
  <si>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微盟云谷股份有限公司</t>
  </si>
  <si>
    <t>广东天基网控环境科技有限公司</t>
  </si>
  <si>
    <t>互联网/电子商务,环保,检验/检测/认证</t>
  </si>
  <si>
    <t>职位亮点绩效奖金带薪年假节日福利员工旅游餐补六险一金项目奖金</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</si>
  <si>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</si>
  <si>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</si>
  <si>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幕墙BIM设计师</t>
  </si>
  <si>
    <t>北京江河幕墙系统工程有限公司</t>
  </si>
  <si>
    <t>房地产/建筑/建材/工程,医疗/护理/美容/保健/卫生服务</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</si>
  <si>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</si>
  <si>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职位亮点定期体检免费班车员工旅游节日福利带薪年假房补餐补五险一金</t>
  </si>
  <si>
    <t>职位亮点五险一金绩效奖金餐补带薪年假弹性工作员工旅游节日福利周末双休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</si>
  <si>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</si>
  <si>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php开发工程师/php程序员</t>
  </si>
  <si>
    <t>职位亮点五险一金绩效奖金全勤奖带薪年假弹性工作节日福利</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</si>
  <si>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</si>
  <si>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</si>
  <si>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北京车易网科技有限公司</t>
  </si>
  <si>
    <t>职位亮点周末双休五险一金绩效奖金全勤奖带薪年假节日福利</t>
  </si>
  <si>
    <t>广州飞人网络科技有限公司</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</si>
  <si>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</si>
  <si>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中级软件运维工程师</t>
  </si>
  <si>
    <t>三门峡崤云信息服务股份有限公司</t>
  </si>
  <si>
    <t>互联网/电子商务,礼品/玩具/工艺美术/收藏品/奢侈品,外包服务,贸易/进出口</t>
  </si>
  <si>
    <t>职位亮点绩效奖金创业公司节日福利五险五险一金年底双薪定期体检大牛带队</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</si>
  <si>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</si>
  <si>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</si>
  <si>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生物信息工程师</t>
  </si>
  <si>
    <t>广州迈景基因医学科技有限公司</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</si>
  <si>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</si>
  <si>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职位亮点五险一金节日福利周末双休全勤奖绩效奖金通讯补助餐补</t>
  </si>
  <si>
    <t>Java php 后端工程师</t>
  </si>
  <si>
    <t>广州优元餐饮管理有限公司</t>
  </si>
  <si>
    <t>游戏服务器开发工程师(java)</t>
  </si>
  <si>
    <t>职位亮点创业公司绩效奖金交通补助餐补通讯补助补充医疗保险五险一金带薪年假</t>
  </si>
  <si>
    <t>甘普科技有限公司</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</si>
  <si>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</si>
  <si>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职位亮点包吃包住全勤奖绩效奖金房补</t>
  </si>
  <si>
    <t>百度-互联网数据分析师</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</si>
  <si>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</si>
  <si>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百度在线网络技术(北京)有限公司上海软件技术分公司</t>
  </si>
  <si>
    <t>职位亮点五险一金餐补带薪年假定期体检免费班车绩效奖金高温补贴节日福利</t>
  </si>
  <si>
    <t>MINISO-AU PHP开发工程师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</si>
  <si>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</si>
  <si>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必能达(广州)后勤服务管理有限公司</t>
  </si>
  <si>
    <t>百度数据分析师</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</si>
  <si>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</si>
  <si>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职位亮点带薪年假定期体检节日福利免费班车周末双休免费停车</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</si>
  <si>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</si>
  <si>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</si>
  <si>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</si>
  <si>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百度-数据分析师</t>
  </si>
  <si>
    <t>广州市傲骏网络科技有限公司</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</si>
  <si>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</si>
  <si>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</si>
  <si>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职位亮点住房补贴每年多次调薪周末双休五险一金免费班车节日福利高温补贴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</si>
  <si>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</si>
  <si>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初级php开发程序员</t>
  </si>
  <si>
    <t>测试工程师（初级）</t>
  </si>
  <si>
    <t>职位亮点五险一金全勤奖定期团建节日福利加班补助绩效奖金</t>
  </si>
  <si>
    <t>职位亮点节日福利绩效奖金周末双休五险一金全勤奖带薪年假免费班车高温补贴</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</si>
  <si>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</si>
  <si>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</si>
  <si>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翰墨千秋(北京)网络科技有限公司</t>
  </si>
  <si>
    <t>广州网律互联网科技有限公司</t>
  </si>
  <si>
    <t>职位亮点五险一金绩效奖金免费班车高温补贴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</si>
  <si>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</si>
  <si>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</si>
  <si>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</si>
  <si>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</si>
  <si>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广州基迪奥生物科技有限公司</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</si>
  <si>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</si>
  <si>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职位亮点餐补带薪年假全勤奖五险一金绩效奖金节日福利包住</t>
  </si>
  <si>
    <t>百度-互联网数据分析</t>
  </si>
  <si>
    <t>高级软件工程师（Java方向）</t>
  </si>
  <si>
    <t>医药/生物工程,农/林/牧/渔,学术/科研,医疗设备/器械</t>
  </si>
  <si>
    <t>北京华商三优新能源科技有限公司</t>
  </si>
  <si>
    <t>职位亮点五险一金绩效奖金带薪年假周末双休股票期权节日福利员工旅游</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</si>
  <si>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</si>
  <si>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</si>
  <si>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PHP开发工程师（电商）</t>
  </si>
  <si>
    <t>广州市客维商务服务有限公司</t>
  </si>
  <si>
    <t>互联网/电子商务,零售/批发,礼品/玩具/工艺美术/收藏品/奢侈品,通信/电信运营、增值服务</t>
  </si>
  <si>
    <t>职位亮点五险一金绩效奖金带薪年假员工旅游餐补交通补助加班补助补充医疗保险</t>
  </si>
  <si>
    <t>百度- 数据分析</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</si>
  <si>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</si>
  <si>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</si>
  <si>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职位亮点五险一金定期体检免费班车绩效奖金餐补免费停车周末双休带薪年假</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</si>
  <si>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</si>
  <si>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</si>
  <si>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数据分析岗</t>
  </si>
  <si>
    <t>广州艾吉米信息科技有限公司</t>
  </si>
  <si>
    <t>职位亮点五险一金年底双薪全勤奖节日福利带薪年假定期体检餐补</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</si>
  <si>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</si>
  <si>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数据分析员</t>
  </si>
  <si>
    <t>上海恒企教育培训有限公司广州分公司</t>
  </si>
  <si>
    <t>PHP开发工程师（双休+五险一金）</t>
  </si>
  <si>
    <t>职位描述1、全日制本科学历及以上；2、5 年以上工作经验；3、3 年以上保险行业开发经验；4、熟悉java语言和J2EE技术体系；5、熟悉springBoot框架下前后台分离开发模式；6、熟悉html、jquery语言；7、了解bootStarp4、css3；</t>
  </si>
  <si>
    <t>职位亮点五险一金绩效奖金定期体检员工旅游全勤奖周末双休节日福利</t>
  </si>
  <si>
    <t>职位亮点五险一金年底双薪绩效奖金员工旅游定期体检全勤奖</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</si>
  <si>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</si>
  <si>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</si>
  <si>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北京金石威视科技发展有限公司</t>
  </si>
  <si>
    <t>天河珠村【PHP程序员】6K-8K</t>
  </si>
  <si>
    <t>职位亮点周末双休免费班车节日福利五险一金全勤奖</t>
  </si>
  <si>
    <t>职位亮点五险一金加班补助周末双休弹性工作不加班不定时聚餐团建唱K绩效奖金</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</si>
  <si>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</si>
  <si>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</si>
  <si>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</si>
  <si>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职位亮点周末双休五险一金交通补助餐补定期体检加班补助带薪年假节日福利</t>
  </si>
  <si>
    <t>上海盟鼎网络科技有限公司</t>
  </si>
  <si>
    <t>高级Java后端开发工程师</t>
  </si>
  <si>
    <t>北京优贝在线网络科技有限公司</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</si>
  <si>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</si>
  <si>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</si>
  <si>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北京斯普信信息技术有限公司</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</si>
  <si>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</si>
  <si>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</si>
  <si>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</si>
  <si>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广州市原象信息科技有限公司北京分公司</t>
  </si>
  <si>
    <t>北京中法视通科技有限公司</t>
  </si>
  <si>
    <t>职位亮点周末双休平台大绩效奖金餐补带薪年假补充医疗保险定期体检出国游</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</si>
  <si>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</si>
  <si>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运维开发人员</t>
  </si>
  <si>
    <t>广州广大通电子科技有限公司</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</si>
  <si>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</si>
  <si>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</si>
  <si>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通信/电信运营、增值服务,通信/电信/网络设备,IT服务(系统/数据/维护),计算机软件</t>
  </si>
  <si>
    <t>职位亮点定期体检员工旅游带薪年假大牛带队公司重点项目五险</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</si>
  <si>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</si>
  <si>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python数据分析</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</si>
  <si>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</si>
  <si>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技术部-PHP工程师(急聘)</t>
  </si>
  <si>
    <t>货代公司系统开发python语言</t>
  </si>
  <si>
    <t>北京社文科技有限公司</t>
  </si>
  <si>
    <t>上海捷敏国际货物运输代理有限公司</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</si>
  <si>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</si>
  <si>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</si>
  <si>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</si>
  <si>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</si>
  <si>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Go开发工程师</t>
  </si>
  <si>
    <t>上海京振信息技术有限公司</t>
  </si>
  <si>
    <t>北京信诺盛世科技有限公司</t>
  </si>
  <si>
    <t>职位亮点绩效奖金加班补助交通补助餐补五险一金每年多次调薪包住定期团建</t>
  </si>
  <si>
    <t>互联网/电子商务,计算机硬件,IT服务(系统/数据/维护),计算机软件</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</si>
  <si>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</si>
  <si>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职位亮点五险一金年底双薪年终分红加班补助弹性工作节日福利</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</si>
  <si>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</si>
  <si>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创客工程师</t>
  </si>
  <si>
    <t>职位亮点五险一金股票期权带薪年假弹性工作员工旅游节日福利定期体检周末双休</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</si>
  <si>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</si>
  <si>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职位亮点周末双休五险一金绩效奖金餐补带薪年假加班补助</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</si>
  <si>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</si>
  <si>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</si>
  <si>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投研助理</t>
  </si>
  <si>
    <t>北京帝曼德管理咨询有限公司</t>
  </si>
  <si>
    <t>深圳贝多芬网络科技有限公司</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</si>
  <si>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</si>
  <si>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职位亮点每年多次调薪周末双休五险一金年底双薪绩效奖金股票期权带薪年假节日福利</t>
  </si>
  <si>
    <t>研发工程师（Python/Golang/Linux C）</t>
  </si>
  <si>
    <t>北京傲盾软件有限责任公司</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</si>
  <si>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</si>
  <si>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</si>
  <si>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职位亮点五险一金绩效奖金加班补助全勤奖餐补</t>
  </si>
  <si>
    <t>职位亮点五险一金年底双薪加班补助定期体检补充医疗保险带薪年假</t>
  </si>
  <si>
    <t>PHP后端游戏开发</t>
  </si>
  <si>
    <t>深圳正能量网络营销有限公司</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</si>
  <si>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</si>
  <si>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Hadoop开发工程师</t>
  </si>
  <si>
    <t>职位亮点每年多次调薪加班补助全勤奖五险一金周末双休员工旅游节日福利绩效奖金</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</si>
  <si>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</si>
  <si>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</si>
  <si>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深圳市旅联资讯有限公司</t>
  </si>
  <si>
    <t>5.5千-6.5千</t>
  </si>
  <si>
    <t>旅游/度假,房地产/建筑/建材/工程,专业服务/咨询(财会/法律/人力资源等)</t>
  </si>
  <si>
    <t>职位亮点节日福利带薪年假五险一金</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</si>
  <si>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</si>
  <si>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广州智安天使网络科技有限公司</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</si>
  <si>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</si>
  <si>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5.5千-7千</t>
  </si>
  <si>
    <t>职位亮点五险一金带薪年假补充医疗保险定期体检高温补贴节日福利绩效奖金</t>
  </si>
  <si>
    <t>PHP开发工程师（游戏后台）</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</si>
  <si>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</si>
  <si>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广州享玩网络科技有限公司</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</si>
  <si>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</si>
  <si>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职位亮点五险一金全勤奖加班补助节日福利带薪年假绩效奖金</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</si>
  <si>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</si>
  <si>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</si>
  <si>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</si>
  <si>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python实习生</t>
  </si>
  <si>
    <t>PHP中级软件工程师</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</si>
  <si>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</si>
  <si>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职位亮点五险一金绩效奖金全勤奖带薪年假每年多次调薪定期团建节日福利</t>
  </si>
  <si>
    <t>急聘：（python开发工程师）</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</si>
  <si>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</si>
  <si>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广州华琳食品有限公司</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</si>
  <si>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</si>
  <si>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python助理</t>
  </si>
  <si>
    <t>快速消费品（食品/饮料/烟酒/日化）,酒店/餐饮,其他</t>
  </si>
  <si>
    <t>职位亮点五险一金绩效奖金包吃带薪年假员工旅游节日福利</t>
  </si>
  <si>
    <t>Node/JavaScript工程师</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</si>
  <si>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</si>
  <si>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</si>
  <si>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</si>
  <si>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北京合创智会科技有限公司</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</si>
  <si>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</si>
  <si>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</si>
  <si>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初级python开发工程师</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</si>
  <si>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</si>
  <si>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职位亮点五险一金带薪年假定期体检员工旅游节日福利创业公司年底双薪弹性工作</t>
  </si>
  <si>
    <t>php系统开发工程师</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</si>
  <si>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</si>
  <si>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北京动力天下科技发展有限公司</t>
  </si>
  <si>
    <t>急聘：（python爬虫开发工程师）</t>
  </si>
  <si>
    <t>职位亮点创业公司五险一金定期体检</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</si>
  <si>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</si>
  <si>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初级python开发工程师/双休</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</si>
  <si>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</si>
  <si>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</si>
  <si>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职位亮点五险一金周末双休餐补带薪年假补充医疗保险员工旅游节日福利绩效奖金</t>
  </si>
  <si>
    <t>python软件开发实习4k起+双休</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</si>
  <si>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</si>
  <si>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20至30K诚聘java开发工程师</t>
  </si>
  <si>
    <t>兴企领航(北京)企业管理有限公司</t>
  </si>
  <si>
    <t>中青才智教育投资(北京)有限公司</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</si>
  <si>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</si>
  <si>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</si>
  <si>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计算机软件,IT服务(系统/数据/维护),政府/公共事业/非盈利机构</t>
  </si>
  <si>
    <t>职位亮点五险一金年底双薪加班补助全勤奖房补带薪年假员工旅游</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</si>
  <si>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</si>
  <si>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急招python+人工智能开发助理</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</si>
  <si>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</si>
  <si>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职位亮点年终分红包吃包住带薪年假通讯补助补充医疗保险房补</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</si>
  <si>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</si>
  <si>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</si>
  <si>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JAVA培优讲师 (MJ006606)</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</si>
  <si>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</si>
  <si>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python开发工程师（a）</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</si>
  <si>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</si>
  <si>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</si>
  <si>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java高级工程师（外派至著名AI公司）</t>
  </si>
  <si>
    <t>北京顺为互联科技有限公司</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</si>
  <si>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</si>
  <si>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上海晋展网络科技有限公司</t>
  </si>
  <si>
    <t>职位亮点14薪周末双休绩效奖金全勤奖餐补交通补助五险一金</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</si>
  <si>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</si>
  <si>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</si>
  <si>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初级python助理（智能开发)</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</si>
  <si>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</si>
  <si>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</si>
  <si>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职位亮点包吃弹性工作</t>
  </si>
  <si>
    <t>招兵买马：（python爬虫开发工程师）</t>
  </si>
  <si>
    <t>广州北鱼网络科技有限公司</t>
  </si>
  <si>
    <t>职位亮点五险一金年底双薪包吃全勤奖带薪年假绩效奖金周末双休定期团建</t>
  </si>
  <si>
    <t>欢迎投递：（python爬虫开发工程师）</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</si>
  <si>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</si>
  <si>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</si>
  <si>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深圳市腾信数据信息有限公司</t>
  </si>
  <si>
    <t>职位亮点五险一金节日福利周末双休包住带薪年假全勤奖</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</si>
  <si>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</si>
  <si>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职位描述岗位要求：1、精通Python语言，有相关项目经验；2、熟悉MVC架构，精通Django或者其他Python Web开发框架；3、熟悉HTML、CSS、Javascript等前端技术。4、具有优秀的团队合作和沟通协作能力，善于学习，乐于分享；</t>
  </si>
  <si>
    <t>php开发初级工程师</t>
  </si>
  <si>
    <t>梦想合力(北京)科技有限公司</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</si>
  <si>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</si>
  <si>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</si>
  <si>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</si>
  <si>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</si>
  <si>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Python软件开发（应届生）</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</si>
  <si>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</si>
  <si>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python培训师</t>
  </si>
  <si>
    <t>深圳市新大陆国际物流有限公司</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</si>
  <si>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</si>
  <si>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php中级开发工程师</t>
  </si>
  <si>
    <t>广州咖客餐饮有限公司</t>
  </si>
  <si>
    <t>职位亮点五险一金绩效奖金创业公司年终分红带薪年假定期团建</t>
  </si>
  <si>
    <t>物流/仓储,大型设备/机电设备/重工业,贸易/进出口</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</si>
  <si>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</si>
  <si>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</si>
  <si>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职位亮点五险一金周末双休全勤奖带薪年假节日福利员工旅游包吃绩效奖金</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</si>
  <si>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</si>
  <si>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</si>
  <si>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</si>
  <si>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CRM咨询顾问（深圳）(J10303)</t>
  </si>
  <si>
    <t>北京仁科互动网络技术有限公司</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</si>
  <si>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</si>
  <si>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</si>
  <si>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</si>
  <si>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</si>
  <si>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</si>
  <si>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运维工程师助理</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</si>
  <si>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</si>
  <si>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</si>
  <si>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模型绑定(5-15k)</t>
  </si>
  <si>
    <t>深圳市卡扑动漫设计有限公司</t>
  </si>
  <si>
    <t>7.5千-1.2万</t>
  </si>
  <si>
    <t>媒体/出版/影视/文化传播,网络游戏,媒体/出版/影视/文化传播</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</si>
  <si>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</si>
  <si>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职位亮点五险一金绩效奖金全勤奖带薪年假弹性工作补充医疗保险员工旅游节日福利</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</si>
  <si>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</si>
  <si>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气象工程师</t>
  </si>
  <si>
    <t>和丽天气科技(深圳)有限公司</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</si>
  <si>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</si>
  <si>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</si>
  <si>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高级特效师(5-15k)</t>
  </si>
  <si>
    <t>PHP(Yii2)开发工程师</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</si>
  <si>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</si>
  <si>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</si>
  <si>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</si>
  <si>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职位亮点五险一金带薪年假定期体检周末双休项目奖金绩效奖金节日福利</t>
  </si>
  <si>
    <t>职位亮点带薪年假节日福利弹性工作定期团建公司重点项目健身俱乐部周末双休五险一金</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</si>
  <si>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</si>
  <si>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架构师（应用平台类软件）</t>
  </si>
  <si>
    <t>北京汇圣科技有限公司</t>
  </si>
  <si>
    <t>职位亮点带薪年假员工旅游通讯补助节日福利创业公司不加班包吃周末双休</t>
  </si>
  <si>
    <t>安全研发工程师</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</si>
  <si>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</si>
  <si>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果然优-广州纯简网络科技有限公司</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</si>
  <si>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</si>
  <si>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职位亮点节日福利五险一金年底双薪餐补带薪年假定期体检员工旅游高温补贴</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</si>
  <si>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</si>
  <si>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互联网/电子商务,快速消费品（食品/饮料/烟酒/日化）,零售/批发,IT服务(系统/数据/维护)</t>
  </si>
  <si>
    <t>深圳市耀光佳捷科技有限公司</t>
  </si>
  <si>
    <t>职位亮点创业公司弹性工作带薪年假节日福利绩效奖金五险一金定期体检定期团建</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</si>
  <si>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</si>
  <si>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IT|通信|电子|互联网,IT服务(系统/数据/维护),互联网/电子商务</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</si>
  <si>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</si>
  <si>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</si>
  <si>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</si>
  <si>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</si>
  <si>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葡萄互动(北京)科技有限公司</t>
  </si>
  <si>
    <t>深圳市文华佳科技有限公司</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</si>
  <si>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</si>
  <si>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</si>
  <si>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PHP高级开发工程师（产品研发部）(000341)</t>
  </si>
  <si>
    <t>紫光股份有限公司</t>
  </si>
  <si>
    <t>动信通(北京)科技股份有限公司</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</si>
  <si>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</si>
  <si>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</si>
  <si>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</si>
  <si>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</si>
  <si>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运维工程师/IT技术支持</t>
  </si>
  <si>
    <t>职位亮点交通补助定期体检五险一金绩效奖金餐补带薪年假</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</si>
  <si>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</si>
  <si>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</si>
  <si>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软件测试工程师（应届生）</t>
  </si>
  <si>
    <t>深圳市潮流网络技术有限公司</t>
  </si>
  <si>
    <t>6千-7.5千</t>
  </si>
  <si>
    <t>北京创新在线网络技术有限公司</t>
  </si>
  <si>
    <t>职位亮点五险一金年底双薪股票期权全勤奖餐补定期体检员工旅游节日福利</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</si>
  <si>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</si>
  <si>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gis数据处理工程师</t>
  </si>
  <si>
    <t>深圳市中地软件工程有限公司</t>
  </si>
  <si>
    <t>职位亮点五险一金餐补定期体检节日福利弹性工作补充医疗保险带薪年假周末双休</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</si>
  <si>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</si>
  <si>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</si>
  <si>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后端 初级软件工程师</t>
  </si>
  <si>
    <t>深圳云停智能交通技术研究院有限公司</t>
  </si>
  <si>
    <t>北京陶冶正和旅游文化有限公司</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</si>
  <si>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</si>
  <si>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具有2~3年年以上PHP开发经验；2. 热爱互联网行业,对互联网有较深入的了了解与认识；3. 精通PHP/Python/NodeJS/Javascript开发语言；4. 熟悉并掌握最少一种常用的框架,对于框架方面有研究和理理解；5. 对单元测试有一定的了解,熟练掌握最少一种单元测试工具；6. 熟练使用MySQL/Redis/MongoDB,对数据结构有一定的了了解,能熟练使用SQL语言；7. 熟练使用Linux操作系统,最少熟练使用2种不同的linux发行版本；8. 具有较强的团队意识,高度的责任感,品行端正,无不良工作记录.对工作积极严谨,勇于承担压力；9. 有良好的学习能力与沟通能力；10. 应届毕业也可以接受，需要较好的学科成绩水平 （毕业生自带学年年成绩单以及毕业设计作品）。</t>
  </si>
  <si>
    <t>运维工程师（渲染）</t>
  </si>
  <si>
    <t>娱乐/体育/休闲,教育/培训/院校,娱乐/体育/休闲</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</si>
  <si>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</si>
  <si>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</si>
  <si>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</si>
  <si>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PHP全栈工程师</t>
  </si>
  <si>
    <t>效果图渲染技术支持（max）</t>
  </si>
  <si>
    <t>北京北清新起点科技有限公司</t>
  </si>
  <si>
    <t>教育/培训/院校,政府/公共事业/非盈利机构,媒体/出版/影视/文化传播,互联网/电子商务</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</si>
  <si>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</si>
  <si>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</si>
  <si>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</si>
  <si>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测试工程师（功能测试）</t>
  </si>
  <si>
    <t>全栈工程师（php方向）</t>
  </si>
  <si>
    <t>深圳市芊寻婚礼策划有限公司</t>
  </si>
  <si>
    <t>职位亮点五险一金绩效奖金加班补助带薪年假员工旅游</t>
  </si>
  <si>
    <t>职位描述职位要求：1、3年功能测试工作经验；2、全日制本科学历，技能优秀可放宽至统招大专；3、熟悉java、python、perl等语言者优先。</t>
  </si>
  <si>
    <t>测试/可靠性工程师</t>
  </si>
  <si>
    <t>旅游/度假,娱乐/体育/休闲,媒体/出版/影视/文化传播,广告/会展/公关</t>
  </si>
  <si>
    <t>广州市多测师信息技术有限公司</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</si>
  <si>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</si>
  <si>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</si>
  <si>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</si>
  <si>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</si>
  <si>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php开发工程师（在线教育）</t>
  </si>
  <si>
    <t>北京鹦鹉岛科技发展有限公司</t>
  </si>
  <si>
    <t>教育/培训/院校,互联网/电子商务,媒体/出版/影视/文化传播,计算机软件</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</si>
  <si>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</si>
  <si>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</si>
  <si>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深圳市汇满正科技有限公司</t>
  </si>
  <si>
    <t>职位亮点五险一金年底双薪包住全勤奖带薪年假餐补交通补助</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</si>
  <si>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</si>
  <si>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</si>
  <si>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职位亮点五险一金绩效奖金加班补助不加班无试用期周末双休</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</si>
  <si>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</si>
  <si>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</si>
  <si>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职位亮点弹性工作餐补14薪员工旅游年终分红</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</si>
  <si>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</si>
  <si>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北京世华易网教育科技有限公司</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</si>
  <si>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</si>
  <si>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软件开发java工程师</t>
  </si>
  <si>
    <t>互联网/电子商务,IT服务(系统/数据/维护),教育/培训/院校,专业服务/咨询(财会/法律/人力资源等)</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</si>
  <si>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</si>
  <si>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</si>
  <si>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互联网软件测试技术员</t>
  </si>
  <si>
    <t>北京银通易汇科技有限公司</t>
  </si>
  <si>
    <t>沣邦融资租赁(上海)有限公司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</si>
  <si>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</si>
  <si>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职位亮点14薪五险一金交通补助创业公司补充医疗保险带薪年假餐补周末双休</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</si>
  <si>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</si>
  <si>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网络运营工程师</t>
  </si>
  <si>
    <t>北京火柴互娱科技股份有限公司</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</si>
  <si>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</si>
  <si>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计算机软件,互联网/电子商务,网络游戏,媒体/出版/影视/文化传播</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</si>
  <si>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</si>
  <si>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</si>
  <si>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</si>
  <si>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天彩电子(深圳)有限公司</t>
  </si>
  <si>
    <t>php开发工程师（初级））</t>
  </si>
  <si>
    <t>北京标准一生软件有限责任公司</t>
  </si>
  <si>
    <t>计算机软件,医疗设备/器械,IT服务(系统/数据/维护),计算机软件</t>
  </si>
  <si>
    <t>电子技术/半导体/集成电路,通信/电信/网络设备,通信/电信运营、增值服务</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</si>
  <si>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</si>
  <si>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</si>
  <si>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</si>
  <si>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</si>
  <si>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软件运维工程师</t>
  </si>
  <si>
    <t>java实习生+提供住宿+可转正</t>
  </si>
  <si>
    <t>职位亮点周末双休五险一金餐补通讯补助带薪年假定期体检节日福利</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</si>
  <si>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</si>
  <si>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</si>
  <si>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测试实习生（晋升大）</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</si>
  <si>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</si>
  <si>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北京中科蓝信科技有限公司</t>
  </si>
  <si>
    <t>java+人工智能软件开发留用实习生</t>
  </si>
  <si>
    <t>职位亮点弹性工作公司重点项目五险一金绩效奖金项目奖金创业公司大牛带队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</si>
  <si>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</si>
  <si>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</si>
  <si>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北京君测信安科技有限公司</t>
  </si>
  <si>
    <t>总工程师/副总工程师</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</si>
  <si>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</si>
  <si>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</si>
  <si>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</si>
  <si>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</si>
  <si>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</si>
  <si>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高级Java工程师 (MJ000221)</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</si>
  <si>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</si>
  <si>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</si>
  <si>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</si>
  <si>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职位亮点绩效奖金带薪年假周末双休五险一金弹性工作项目奖金餐补补充医疗保险</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</si>
  <si>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</si>
  <si>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PC端软件测试/周末双休</t>
  </si>
  <si>
    <t>上海鼎朔信息技术有限公司</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</si>
  <si>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</si>
  <si>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</si>
  <si>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数据开发实习生+食宿+双休</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</si>
  <si>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</si>
  <si>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职位亮点五险一金弹性工作带薪年假股票期权</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</si>
  <si>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</si>
  <si>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自动化测试助理工程师</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</si>
  <si>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</si>
  <si>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大数据开发实习生</t>
  </si>
  <si>
    <t>深圳中电投资股份有限公司</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</si>
  <si>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</si>
  <si>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职位亮点五险一金包吃房补带薪年假定期体检免费班车员工旅游节日福利</t>
  </si>
  <si>
    <t>职位亮点五险一金年底双薪绩效奖金加班补助全勤奖带薪年假弹性工作房补</t>
  </si>
  <si>
    <t>职位亮点周末双休住房补贴绩效奖金年终分红交通补助包住餐补健身俱乐部</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</si>
  <si>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</si>
  <si>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</si>
  <si>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unity3d游戏初级开发</t>
  </si>
  <si>
    <t>深圳市合纵伟业科技有限公司</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</si>
  <si>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</si>
  <si>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游戏测试助理+住宿</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</si>
  <si>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</si>
  <si>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数据库开发助理</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</si>
  <si>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</si>
  <si>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</si>
  <si>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上海天擎天拓信息技术股份有限公司</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</si>
  <si>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</si>
  <si>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u3d游戏开发助理</t>
  </si>
  <si>
    <t>香港TOM集团</t>
  </si>
  <si>
    <t>IT服务(系统/数据/维护),互联网/电子商务,广告/会展/公关,媒体/出版/影视/文化传播</t>
  </si>
  <si>
    <t>职位亮点节日福利五险一金餐补带薪年假补充医疗保险定期体检</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</si>
  <si>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</si>
  <si>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</si>
  <si>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数据库管理/DBA</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</si>
  <si>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</si>
  <si>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职位亮点五险一金周末双休包住餐补</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</si>
  <si>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</si>
  <si>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JAVA高级程序员</t>
  </si>
  <si>
    <t>图像识别算法实习生</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</si>
  <si>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</si>
  <si>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高薪急聘PHP</t>
  </si>
  <si>
    <t>数据可视化工程师</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</si>
  <si>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</si>
  <si>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</si>
  <si>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</si>
  <si>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</si>
  <si>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职位亮点五险一金绩效奖金节日福利交通补助餐补通讯补助周末双休带薪年假</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</si>
  <si>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</si>
  <si>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</si>
  <si>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运维工程师（深圳）</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</si>
  <si>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</si>
  <si>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</si>
  <si>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职位亮点节日福利餐补五险一金带薪年假绩效奖金公司重点项目大牛带队</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</si>
  <si>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</si>
  <si>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上海聆才教育科技有限公司</t>
  </si>
  <si>
    <t>AI人工智能实习生包吃住</t>
  </si>
  <si>
    <t>高级软件开发工程师（JAVA）</t>
  </si>
  <si>
    <t>北京尖峰合讯科技有限公司</t>
  </si>
  <si>
    <t>职位亮点带薪年假节日福利周末双休</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</si>
  <si>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</si>
  <si>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</si>
  <si>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Python开发工程师 可接受应届实习生</t>
  </si>
  <si>
    <t>佳莱特科技有限公司</t>
  </si>
  <si>
    <t>上海誉思酒店管理有限公司</t>
  </si>
  <si>
    <t>职位亮点五险一金年底双薪全勤奖带薪年假弹性工作补充医疗保险</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</si>
  <si>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</si>
  <si>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职位亮点节日福利五险一金定期团建</t>
  </si>
  <si>
    <t>python爬虫工程师</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</si>
  <si>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</si>
  <si>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中国广视索福瑞媒介研究有限责任公司</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</si>
  <si>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</si>
  <si>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专业服务/咨询(财会/法律/人力资源等),媒体/出版/影视/文化传播,其他</t>
  </si>
  <si>
    <t>上海搜官网络科技有限公司</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</si>
  <si>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</si>
  <si>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大庆正方软件科技股份有限公司</t>
  </si>
  <si>
    <t>职位亮点绩效奖金五险一金周末双休年底双薪全勤奖不加班节日福利带薪年假</t>
  </si>
  <si>
    <t>职位亮点通讯补助五险一金绩效奖金</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</si>
  <si>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</si>
  <si>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</si>
  <si>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</si>
  <si>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PHP/运维工程师招聘要求</t>
  </si>
  <si>
    <t>职位亮点五险一金年底双薪绩效奖金加班补助全勤奖包住带薪年假节日福利</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</si>
  <si>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</si>
  <si>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</si>
  <si>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python工程师（物联网方向）</t>
  </si>
  <si>
    <t>中包物联网科技(天津)有限公司</t>
  </si>
  <si>
    <t>职位亮点五险一金周末双休节日福利定期体检带薪年假</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</si>
  <si>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</si>
  <si>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</si>
  <si>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</si>
  <si>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</si>
  <si>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python+AI人工智能开发实习生</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</si>
  <si>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</si>
  <si>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</si>
  <si>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高级PHP软件开发工程师</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</si>
  <si>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</si>
  <si>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数据分析师（岗位代码216）</t>
  </si>
  <si>
    <t>北京师范大学中国基础教育质量监测协同创新中心</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</si>
  <si>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</si>
  <si>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</si>
  <si>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</si>
  <si>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</si>
  <si>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职位亮点创业公司无试用期五险一金年底双薪绩效奖金餐补节日福利</t>
  </si>
  <si>
    <t>Java游戏服务器资深工程师</t>
  </si>
  <si>
    <t>上海邮趣网络科技有限公司</t>
  </si>
  <si>
    <t>职位亮点五险一金餐补带薪年假弹性工作补充医疗保险定期体检节日福利</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</si>
  <si>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</si>
  <si>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嵌入式软件开发工程师（单片机/STM32）</t>
  </si>
  <si>
    <t>北京神州技测科技有限公司</t>
  </si>
  <si>
    <t>电子技术/半导体/集成电路,仪器仪表及工业自动化,互联网/电子商务</t>
  </si>
  <si>
    <t>职位亮点周末双休带薪年假节日福利员工旅游定期体检补充医疗保险餐补交通补助</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</si>
  <si>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</si>
  <si>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</si>
  <si>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助理咨询师</t>
  </si>
  <si>
    <t>北京法伯宏业科技发展有限公司</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</si>
  <si>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</si>
  <si>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职位亮点五险一金全勤奖包吃交通补助餐补弹性工作节日福利大牛带队</t>
  </si>
  <si>
    <t>医药/生物工程,专业服务/咨询(财会/法律/人力资源等)</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</si>
  <si>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</si>
  <si>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</si>
  <si>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Java高级开发（微服务方向）</t>
  </si>
  <si>
    <t>中级php开发工程师</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</si>
  <si>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</si>
  <si>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数据研发</t>
  </si>
  <si>
    <t>北京营安金融信息服务有限公司</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</si>
  <si>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</si>
  <si>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基金/证券/期货/投资,基金/证券/期货/投资,计算机软件</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</si>
  <si>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</si>
  <si>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</si>
  <si>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生物信息分析师</t>
  </si>
  <si>
    <t>php工程师（急聘）</t>
  </si>
  <si>
    <t>广州市银河在线饰品有限公司</t>
  </si>
  <si>
    <t>武汉菲沙基因信息有限公司</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</si>
  <si>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</si>
  <si>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贸易/进出口,互联网/电子商务,计算机软件</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</si>
  <si>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</si>
  <si>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</si>
  <si>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</si>
  <si>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报关员+双休【氛围轻松福利好】</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</si>
  <si>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</si>
  <si>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职位亮点五险一金年底双薪绩效奖金股票期权交通补助餐补通讯补助带薪年假</t>
  </si>
  <si>
    <t>工作职责:  1.日常标注数据安排与整理            2.python脚本编写任职条件:  本科及以上学历，应届毕业生优先，有责任心，文档编写能力工作所要求的技能:  1.python编程能力                    2.熟练使用office应用软件                    3.了解和使用shell编程</t>
  </si>
  <si>
    <t>北京恒信通诚科技有限公司</t>
  </si>
  <si>
    <t>职位亮点周末双休五险一金年底双薪交通补助带薪年假节日福利定期体检绩效奖金</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</si>
  <si>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</si>
  <si>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图玛深维医疗科技(北京)有限公司</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</si>
  <si>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</si>
  <si>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计算机软件,互联网/电子商务,医疗设备/器械</t>
  </si>
  <si>
    <t>高级PHP开发工程师（后台）</t>
  </si>
  <si>
    <t>职位亮点周末双休五险一金年底双薪弹性工作带薪年假定期体检员工旅游节日福利</t>
  </si>
  <si>
    <t>JAVA软件项目经理-上海-00085</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</si>
  <si>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</si>
  <si>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</si>
  <si>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</si>
  <si>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</si>
  <si>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</si>
  <si>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</si>
  <si>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</si>
  <si>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</si>
  <si>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</si>
  <si>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储备工程师（IT行业）</t>
  </si>
  <si>
    <t>职位亮点五险一金餐补通讯补助定期体检</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</si>
  <si>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</si>
  <si>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软件配置管理初级工程师</t>
  </si>
  <si>
    <t>广州市批来批往信息科技有限公司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</si>
  <si>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</si>
  <si>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</si>
  <si>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</si>
  <si>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</si>
  <si>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</si>
  <si>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php高级开发工程师</t>
  </si>
  <si>
    <t>生物信息分析工程师</t>
  </si>
  <si>
    <t>武汉迈特维尔生物科技有限公司</t>
  </si>
  <si>
    <t>学术/科研,学术/科研,医药/生物工程</t>
  </si>
  <si>
    <t>职位亮点五险一金绩效奖金股票期权包住交通补助餐补房补</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</si>
  <si>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</si>
  <si>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</si>
  <si>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</si>
  <si>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职位亮点绩效奖金带薪年假节日福利定期体检五险一金包住包吃餐补</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</si>
  <si>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</si>
  <si>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</si>
  <si>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</si>
  <si>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网站运维工程师</t>
  </si>
  <si>
    <t>职位亮点五险一金周末双休绩效奖金节日福利加班补助交通补助餐补房补</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</si>
  <si>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</si>
  <si>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</si>
  <si>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高级java开发</t>
  </si>
  <si>
    <t>文本挖掘工程师</t>
  </si>
  <si>
    <t>职位亮点五险一金补充医疗保险餐补年底双薪定期体检通讯补助节日福利带薪年假</t>
  </si>
  <si>
    <t>职位亮点五险一金绩效奖金节日福利年底双薪弹性工作每年多次调薪定期团建</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</si>
  <si>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</si>
  <si>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研发调试工程师</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</si>
  <si>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</si>
  <si>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上海卓识成就教育科技有限公司</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</si>
  <si>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</si>
  <si>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</si>
  <si>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教育/培训/院校,互联网/电子商务,旅游/度假</t>
  </si>
  <si>
    <t>职位亮点免费班车员工旅游节日福利创业公司周末双休</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</si>
  <si>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</si>
  <si>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</si>
  <si>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</si>
  <si>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人工智能技术助理——机器人方向</t>
  </si>
  <si>
    <t>北京博创尚和科技有限公司</t>
  </si>
  <si>
    <t>IT服务(系统/数据/维护),电子技术/半导体/集成电路,加工制造（原料加工/模具）,计算机软件</t>
  </si>
  <si>
    <t>职位亮点周末双休五险一金交通补助餐补通讯补助带薪年假节日福利员工旅游</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</si>
  <si>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</si>
  <si>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</si>
  <si>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初级数据工程师（Java方向）</t>
  </si>
  <si>
    <t>PHP开发（高级）</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</si>
  <si>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</si>
  <si>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广州市铭世光电科技有限公司</t>
  </si>
  <si>
    <t>职位亮点弹性工作不加班周末双休带薪年假年底双薪定期体检补充医疗保险五险一金</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</si>
  <si>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</si>
  <si>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职位亮点创业公司五险一金全勤奖交通补助餐补通讯补助带薪年假</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</si>
  <si>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</si>
  <si>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北京扬帆伟业安全科技有限公司</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</si>
  <si>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</si>
  <si>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</si>
  <si>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</si>
  <si>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</si>
  <si>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数据运营工程师/数据管理工程师</t>
  </si>
  <si>
    <t>奇码数字信息有限公司</t>
  </si>
  <si>
    <t>职位亮点五险一金补充医疗保险餐补通讯补助定期体检节日福利带薪年假</t>
  </si>
  <si>
    <t>PHP开发工程师(000597)</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</si>
  <si>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</si>
  <si>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数据挖掘工程师</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</si>
  <si>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</si>
  <si>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</si>
  <si>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</si>
  <si>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职位亮点年底双薪14薪全勤奖五险一金不加班</t>
  </si>
  <si>
    <t>数据采集工程师（网络爬虫）</t>
  </si>
  <si>
    <t>北京青豆科技有限公司</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</si>
  <si>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</si>
  <si>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</si>
  <si>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</si>
  <si>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银行操作监控工程师（服务二1907）</t>
  </si>
  <si>
    <t>北京南天软件有限公司</t>
  </si>
  <si>
    <t>职位亮点五险一金餐补通讯补助带薪年假弹性工作定期体检</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</si>
  <si>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</si>
  <si>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</si>
  <si>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北京蒲蕾英教育科技有限公司</t>
  </si>
  <si>
    <t>北京赛兰科贸有限公司</t>
  </si>
  <si>
    <t>其他,教育/培训/院校</t>
  </si>
  <si>
    <t>职位亮点五险一金带薪年假绩效奖金周末双休定期团建每年多次调薪</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</si>
  <si>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</si>
  <si>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</si>
  <si>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</si>
  <si>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</si>
  <si>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手机整机测试</t>
  </si>
  <si>
    <t>北京蓝智纵横科技有限公司</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</si>
  <si>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</si>
  <si>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业务系统操作员</t>
  </si>
  <si>
    <t>媒体/出版/影视/文化传播,广告/会展/公关,教育/培训/院校,娱乐/体育/休闲</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</si>
  <si>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</si>
  <si>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</si>
  <si>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职位亮点14薪五险一金加班补助交通补助餐补通讯补助带薪年假补充医疗保险</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</si>
  <si>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</si>
  <si>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</si>
  <si>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手游运维工程师</t>
  </si>
  <si>
    <t>职位亮点五险一金股票期权带薪年假弹性工作年终分红员工旅游创业公司公司重点项目</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</si>
  <si>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</si>
  <si>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</si>
  <si>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PHP开发工程师（北京）</t>
  </si>
  <si>
    <t>职位亮点五险一金年底双薪绩效奖金定期体检补充医疗保险员工旅游带薪年假弹性工作</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</si>
  <si>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</si>
  <si>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</si>
  <si>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研发工程师—php</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</si>
  <si>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</si>
  <si>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</si>
  <si>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JAVA研发工程师</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</si>
  <si>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</si>
  <si>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职位亮点五险一金绩效奖金加班补助全勤奖交通补助餐补通讯补助节日福利</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</si>
  <si>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</si>
  <si>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系统架构师（信息策略）</t>
  </si>
  <si>
    <t>国研科技集团有限公司</t>
  </si>
  <si>
    <t>长青基石管理顾问(北京)有限公司</t>
  </si>
  <si>
    <t>IT服务(系统/数据/维护),计算机软件,通信/电信运营、增值服务,房地产/建筑/建材/工程</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</si>
  <si>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</si>
  <si>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</si>
  <si>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职位亮点五险一金绩效奖金全勤奖交通补助餐补节日福利不加班带薪年假</t>
  </si>
  <si>
    <t>初级系统支持工程师</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</si>
  <si>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</si>
  <si>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长安通信科技有限责任公司</t>
  </si>
  <si>
    <t>北京盛安德科技发展有限公司石家庄分公司</t>
  </si>
  <si>
    <t>职位亮点加班补助餐补通讯补助带薪年假定期体检高温补贴节日福利五险一金</t>
  </si>
  <si>
    <t>php软件开发工程师</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</si>
  <si>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</si>
  <si>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工艺技术员【分析师】</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</si>
  <si>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</si>
  <si>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</si>
  <si>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职位亮点周末双休五险一金年底双薪绩效奖金加班补助交通补助餐补带薪年假</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</si>
  <si>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</si>
  <si>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PHP开发工程师+食宿+五险(丰台总部基地）</t>
  </si>
  <si>
    <t>大数据研发实习生-可转正</t>
  </si>
  <si>
    <t>北京睿烁教育咨询股份有限公司</t>
  </si>
  <si>
    <t>职位亮点周末双休包吃五险</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</si>
  <si>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</si>
  <si>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</si>
  <si>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标注审核员</t>
  </si>
  <si>
    <t>北京足坛之星投资有限公司</t>
  </si>
  <si>
    <t>娱乐/体育/休闲,计算机软件,计算机硬件</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</si>
  <si>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</si>
  <si>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</si>
  <si>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</si>
  <si>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职位亮点五险一金餐补带薪年假补充医疗保险定期体检节日福利高温补贴弹性工作</t>
  </si>
  <si>
    <t>python（数据分析方向）</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</si>
  <si>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</si>
  <si>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远东国际租赁有限公司\远东宏信有限公司</t>
  </si>
  <si>
    <t>PHP程序员/PHP工程师/PHP研发工程师</t>
  </si>
  <si>
    <t>北京历趣科技有限公司</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</si>
  <si>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</si>
  <si>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</si>
  <si>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职位亮点五险一金绩效奖金加班补助全勤奖餐补带薪年假节日福利</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</si>
  <si>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</si>
  <si>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</si>
  <si>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北京智新传媒科技有限公司</t>
  </si>
  <si>
    <t>职位亮点交通补助餐补房补定期体检节日福利高温补贴带薪年假健身俱乐部</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</si>
  <si>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</si>
  <si>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广告/会展/公关,互联网/电子商务,能源/矿产/采掘/冶炼,电气/电力/水利</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</si>
  <si>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</si>
  <si>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</si>
  <si>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</si>
  <si>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北京中经天平科技有限公司</t>
  </si>
  <si>
    <t>计算机软件,互联网/电子商务,专业服务/咨询(财会/法律/人力资源等),政府/公共事业/非盈利机构</t>
  </si>
  <si>
    <t>职位亮点五险一金绩效奖金带薪年假弹性工作节日福利员工旅游出国游定期团建</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</si>
  <si>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</si>
  <si>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Python 爬虫工程师</t>
  </si>
  <si>
    <t>宇宙星国际商业管理(北京)有限公司</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</si>
  <si>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</si>
  <si>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软件开发python</t>
  </si>
  <si>
    <t>广东北极环环保科技有限公司</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</si>
  <si>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</si>
  <si>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北京信诺微资产管理有限公司</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</si>
  <si>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</si>
  <si>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</si>
  <si>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Python老师</t>
  </si>
  <si>
    <t>信托/担保/拍卖/典当,信托/担保/拍卖/典当</t>
  </si>
  <si>
    <t>广州编辅侠教育科技有限公司</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</si>
  <si>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</si>
  <si>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</si>
  <si>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Java高级开发工程师（上海浦东）</t>
  </si>
  <si>
    <t>职位亮点节日福利五险一金全勤奖带薪年假员工旅游绩效奖金</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</si>
  <si>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</si>
  <si>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北京云邮信通物联网研究院</t>
  </si>
  <si>
    <t>职位亮点五险一金带薪年假绩效奖金电脑补助</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</si>
  <si>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</si>
  <si>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</si>
  <si>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广东时代互联科技有限公司</t>
  </si>
  <si>
    <t>PHP初中级工程师</t>
  </si>
  <si>
    <t>钱不闲咨询服务有限公司</t>
  </si>
  <si>
    <t>通信/电信运营、增值服务,互联网/电子商务,IT服务(系统/数据/维护),计算机软件</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</si>
  <si>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</si>
  <si>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python程序员</t>
  </si>
  <si>
    <t>职位亮点五险一金周末双休年终分红包吃员工旅游带薪年假</t>
  </si>
  <si>
    <t>广州市孚瑞汽车零配件有限公司</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</si>
  <si>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</si>
  <si>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汽车/摩托车,零售/批发,贸易/进出口</t>
  </si>
  <si>
    <t>职位亮点住房补贴五险一金绩效奖金全勤奖餐补带薪年假员工旅游节日福利</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</si>
  <si>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</si>
  <si>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PHP 高级工程师</t>
  </si>
  <si>
    <t>《小康》杂志社</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</si>
  <si>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</si>
  <si>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急聘Java工程师+周末双休+15新</t>
  </si>
  <si>
    <t>广州锦行网络科技有限公司</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</si>
  <si>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</si>
  <si>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</si>
  <si>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职位亮点五险一金全勤奖定期体检员工旅游节日福利绩效奖金带薪年假周末双休</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</si>
  <si>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</si>
  <si>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骏日商贸(上海)有限公司</t>
  </si>
  <si>
    <t>仪器仪表及工业自动化,贸易/进出口,电气/电力/水利,电子技术/半导体/集成电路</t>
  </si>
  <si>
    <t>职位亮点五险一金员工旅游周末双休带薪年假</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</si>
  <si>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</si>
  <si>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职位亮点绩效奖金弹性工作节日福利员工旅游带薪年假补充医疗保险包住包吃</t>
  </si>
  <si>
    <t>职位亮点五险一金绩效奖金餐补补充医疗保险定期体检节日福利带薪年假股票期权</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</si>
  <si>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</si>
  <si>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</si>
  <si>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Java高级工程师（5年）</t>
  </si>
  <si>
    <t>北京数联领航网络科技有限公司</t>
  </si>
  <si>
    <t>环保项目工程师</t>
  </si>
  <si>
    <t>中资水务环境科技(广州)有限公司</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</si>
  <si>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</si>
  <si>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</si>
  <si>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计算机软件,环保</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</si>
  <si>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</si>
  <si>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</si>
  <si>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中安信联科技有限公司</t>
  </si>
  <si>
    <t>职位亮点五险一金交通补助房补通讯补助带薪年假节日福利全勤奖年底双薪</t>
  </si>
  <si>
    <t>上海曌扬汽车服务有限公司</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</si>
  <si>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</si>
  <si>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</si>
  <si>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</si>
  <si>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php后端研发工程师</t>
  </si>
  <si>
    <t>北京梵邸饰嘉空间艺术设计有限公司</t>
  </si>
  <si>
    <t>家居/室内设计/装饰装潢,家居/室内设计/装饰装潢,房地产/建筑/建材/工程,互联网/电子商务</t>
  </si>
  <si>
    <t>职位亮点创业公司五险一金每年多次调薪公司重点项目大牛带队定期团建全勤奖交通补助</t>
  </si>
  <si>
    <t>软件测试维护助理/朝九晚六</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</si>
  <si>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</si>
  <si>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</si>
  <si>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职位亮点周末双休五险一金员工旅游节日福利带薪年假健身俱乐部</t>
  </si>
  <si>
    <t>大数据工程师（java）</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</si>
  <si>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</si>
  <si>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</si>
  <si>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中级APP产品运营</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</si>
  <si>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</si>
  <si>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职位亮点五险一金绩效奖金交通补助带薪年假大牛带队通讯补助定期体检试用期全额</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</si>
  <si>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</si>
  <si>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职位亮点周末双休五险一金交通补助餐补房补不加班弹性工作</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</si>
  <si>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</si>
  <si>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嵌入式linux开发工程师</t>
  </si>
  <si>
    <t>广州精诚智造科技有限公司</t>
  </si>
  <si>
    <t>北京正昱文化传媒有限公司</t>
  </si>
  <si>
    <t>计算机硬件,交通/运输</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</si>
  <si>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</si>
  <si>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广告/会展/公关,媒体/出版/影视/文化传播,印刷/包装/造纸,其他</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</si>
  <si>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</si>
  <si>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</si>
  <si>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</si>
  <si>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亚马孙运营专员</t>
  </si>
  <si>
    <t>北京敏捷艾科数据技术有限公司</t>
  </si>
  <si>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</si>
  <si>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</si>
  <si>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广州凯佩珑文化创意有限公司</t>
  </si>
  <si>
    <t>安全咨询服务工程师（售前岗位，非研发岗位）</t>
  </si>
  <si>
    <t>北京云盾科技有限公司</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</si>
  <si>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</si>
  <si>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</si>
  <si>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</si>
  <si>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职位亮点五险一金年底双薪绩效奖金餐补带薪年假采暖补贴定期体检加班补助</t>
  </si>
  <si>
    <t>游戏运维</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</si>
  <si>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</si>
  <si>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</si>
  <si>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职位亮点周末双休五险一金弹性工作带薪年假补充医疗保险</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</si>
  <si>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</si>
  <si>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</si>
  <si>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职位亮点节日福利五险一金年底双薪带薪年假周末双休</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</si>
  <si>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</si>
  <si>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</si>
  <si>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职位亮点五险一金节日福利每年多次调薪大牛带队公司重点项目</t>
  </si>
  <si>
    <t>数据工程师</t>
  </si>
  <si>
    <t>世纪佳缘交友婚恋网</t>
  </si>
  <si>
    <t>java(朝九晚六)</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</si>
  <si>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</si>
  <si>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职位亮点周末双休五险一金绩效奖金定期体检员工旅游节日福利带薪年假股票期权</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</si>
  <si>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</si>
  <si>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职位亮点五险一金绩效奖金年底双薪全勤奖交通补助带薪年假餐补房补</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</si>
  <si>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</si>
  <si>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java-(15k-25K)</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</si>
  <si>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</si>
  <si>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</si>
  <si>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系统软件测试专员</t>
  </si>
  <si>
    <t>PHP软件开发工程师</t>
  </si>
  <si>
    <t>深圳市圳优信息科技有限公司</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</si>
  <si>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</si>
  <si>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职位亮点带薪年假节日福利员工旅游五险一金绩效奖金全勤奖通讯补助</t>
  </si>
  <si>
    <t>测试工程师（校招）</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</si>
  <si>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</si>
  <si>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</si>
  <si>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AI算法工程师</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</si>
  <si>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</si>
  <si>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</si>
  <si>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</si>
  <si>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运营分析</t>
  </si>
  <si>
    <t>深圳开思时代科技有限公司</t>
  </si>
  <si>
    <t>互联网/电子商务,汽车/摩托车,计算机软件,IT服务(系统/数据/维护)</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</si>
  <si>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</si>
  <si>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</si>
  <si>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</si>
  <si>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Cloud MANO 系统集成工程师 266794</t>
  </si>
  <si>
    <t>职位亮点五险一金包住带薪年假全勤奖绩效奖金员工旅游节日福利健身俱乐部</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</si>
  <si>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</si>
  <si>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</si>
  <si>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影视三维特效师</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</si>
  <si>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</si>
  <si>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</si>
  <si>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妍丽供应链管理(深圳)有限公司</t>
  </si>
  <si>
    <t>空气质量模式助理工程师</t>
  </si>
  <si>
    <t>浙江溢米教育科技有限公司</t>
  </si>
  <si>
    <t>职位亮点五险一金绩效奖金员工旅游节日福利弹性工作</t>
  </si>
  <si>
    <t>职位亮点周末双休五险一金绩效奖金补充医疗保险定期体检免费班车带薪年假</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</si>
  <si>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</si>
  <si>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</si>
  <si>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包住！诚聘JAVA程序员 技术开发员 工程师</t>
  </si>
  <si>
    <t>广州中侠软件有限公司</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</si>
  <si>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</si>
  <si>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</si>
  <si>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</si>
  <si>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</si>
  <si>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职位亮点五险一金年底双薪绩效奖金股票期权包住通讯补助弹性工作补充医疗保险</t>
  </si>
  <si>
    <t>韬才企业顾问(上海)有限公司</t>
  </si>
  <si>
    <t>深圳市刺猬云信息科技有限公司</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</si>
  <si>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</si>
  <si>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数据处理工程师</t>
  </si>
  <si>
    <t>职位亮点五险一金绩效奖金全勤奖加班补助节日福利定期团建公司重点项目不加班</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</si>
  <si>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</si>
  <si>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</si>
  <si>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</si>
  <si>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游戏平台开发工程师</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</si>
  <si>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</si>
  <si>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职位亮点五险一金绩效奖金不加班定期团建弹性工作带薪年假全勤奖</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</si>
  <si>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</si>
  <si>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</si>
  <si>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</si>
  <si>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</si>
  <si>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JAVA开发工程师[广州-番禺区]</t>
  </si>
  <si>
    <t>Java开发主管（03）</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</si>
  <si>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</si>
  <si>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</si>
  <si>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</si>
  <si>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PHP程序员 ERP  OA开发工程师</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</si>
  <si>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</si>
  <si>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深圳市享易科技有限公司</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</si>
  <si>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</si>
  <si>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职位亮点五险一金年底双薪周末双休带薪年假定期团建</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</si>
  <si>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</si>
  <si>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</si>
  <si>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</si>
  <si>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北京希瑞亚斯科技有限公司</t>
  </si>
  <si>
    <t>互联网/电子商务,计算机软件,专业服务/咨询(财会/法律/人力资源等)</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</si>
  <si>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</si>
  <si>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</si>
  <si>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广州水熊科技有限公司</t>
  </si>
  <si>
    <t>深圳市卓帆科技有限公司</t>
  </si>
  <si>
    <t>职位亮点六险一金节日福利创业公司创业补助创业红利</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</si>
  <si>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</si>
  <si>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</si>
  <si>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职位描述职责描述：1、负责后台模块开发；2、后台数据抓取、导出；3、数据分析；任职要求：1、大专以上学历；2、2年以上PHP开发工作经验；3、逻辑性强，对数据敏感，熟悉mysql数据库；4、责任心强、认真负责；</t>
  </si>
  <si>
    <t>PHP及HTML5开发工程师</t>
  </si>
  <si>
    <t>深圳华建电力工程设计有限公司</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</si>
  <si>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</si>
  <si>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</si>
  <si>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php开发工程师_php程序员</t>
  </si>
  <si>
    <t>深圳市得晖科技有限公司</t>
  </si>
  <si>
    <t>职位亮点节日福利员工旅游五险一金绩效奖金交通补助餐补弹性工作</t>
  </si>
  <si>
    <t>职位亮点绩效奖金全勤奖带薪年假社保年底双薪</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</si>
  <si>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</si>
  <si>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监控运维工程师</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</si>
  <si>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</si>
  <si>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职位亮点五险一金弹性工作免费班车健身俱乐部</t>
  </si>
  <si>
    <t>软件工程师[上海-普陀区]</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</si>
  <si>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</si>
  <si>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</si>
  <si>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</si>
  <si>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虚拟化运维工程师</t>
  </si>
  <si>
    <t>广州宏达工程顾问集团有限公司</t>
  </si>
  <si>
    <t>职位亮点五险绩效奖金通讯补助带薪年假补充医疗保险定期体检免费班车周末双休</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</si>
  <si>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</si>
  <si>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PHP项目负责人</t>
  </si>
  <si>
    <t>上海邻米网络科技有限公司</t>
  </si>
  <si>
    <t>Java开发-信息安全</t>
  </si>
  <si>
    <t>监测工程师（广州）</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</si>
  <si>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</si>
  <si>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</si>
  <si>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职位亮点节日福利弹性工作带薪年假项目奖金绩效奖金年终分红五险一金定期体检</t>
  </si>
  <si>
    <t>php高级研发工程师</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</si>
  <si>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</si>
  <si>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上海掌贝网络科技有限公司</t>
  </si>
  <si>
    <t>平台测试工程师（校招）</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</si>
  <si>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</si>
  <si>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职位亮点五险一金绩效奖金包吃定期体检免费班车员工旅游周末双休节日福利</t>
  </si>
  <si>
    <t>职位亮点五险一金绩效奖金交通补助带薪年假定期体检节日福利</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</si>
  <si>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</si>
  <si>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Java开发工程师（徐汇保险）03</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</si>
  <si>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</si>
  <si>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大数据开发/BI工程师/ETL 工程师</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</si>
  <si>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</si>
  <si>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大数据分析工程师</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</si>
  <si>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</si>
  <si>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</si>
  <si>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职位亮点五险一金年底双薪带薪年假周末双休定期团建</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</si>
  <si>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</si>
  <si>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运维工程师（校招）</t>
  </si>
  <si>
    <t>上海谷铂软件有限公司</t>
  </si>
  <si>
    <t>计算机软件,互联网/电子商务,广告/会展/公关,印刷/包装/造纸</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</si>
  <si>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</si>
  <si>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</si>
  <si>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产品运营</t>
  </si>
  <si>
    <t>上饶市一三齐齐信息技术有限公司广州分公司</t>
  </si>
  <si>
    <t>PHP设计师（上海）</t>
  </si>
  <si>
    <t>职位亮点五险一金补充医疗保险定期体检绩效奖金员工旅游带薪年假弹性工作节日福利</t>
  </si>
  <si>
    <t>职位亮点五险一金年底双薪带薪年假节日福利全勤奖包吃</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</si>
  <si>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</si>
  <si>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</si>
  <si>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广州批霸电子商务有限公司</t>
  </si>
  <si>
    <t>PHP/网页/前端开发工程师</t>
  </si>
  <si>
    <t>复梁商务咨询(上海)有限公司</t>
  </si>
  <si>
    <t>互联网/电子商务,零售/批发,贸易/进出口</t>
  </si>
  <si>
    <t>职位亮点节日福利全勤奖带薪年假五险一金创业公司股票期权</t>
  </si>
  <si>
    <t>房地产/建筑/建材/工程,保险</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</si>
  <si>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</si>
  <si>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</si>
  <si>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</si>
  <si>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职位亮点绩效奖金带薪年假弹性工作节日福利每年多次调薪周末双休项目奖金</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</si>
  <si>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</si>
  <si>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百融商业保理有限公司</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</si>
  <si>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</si>
  <si>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广东省网络空间安全协会</t>
  </si>
  <si>
    <t>互联网/电子商务,专业服务/咨询(财会/法律/人力资源等),外包服务</t>
  </si>
  <si>
    <t>职位亮点五险一金绩效奖金加班补助定期体检带薪年假</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</si>
  <si>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</si>
  <si>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</si>
  <si>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数据仓库开发工程师（金融行业）</t>
  </si>
  <si>
    <t>PHP高级开发工程师（开发经理）</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</si>
  <si>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</si>
  <si>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职位亮点五险一金年底双薪周末双休节日福利不加班</t>
  </si>
  <si>
    <t>职位亮点五险一金餐补带薪年假交通补助通讯补助定期体检员工旅游定期团建</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</si>
  <si>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</si>
  <si>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</si>
  <si>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游戏运维工程师</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</si>
  <si>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</si>
  <si>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职位亮点五险一金绩效奖金节日福利员工旅游年终分红包吃包住</t>
  </si>
  <si>
    <t>广州中国科学院先进技术研究所</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</si>
  <si>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</si>
  <si>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职位亮点五险一金年底双薪餐补交通补助免费班车周末双休带薪年假高温补贴</t>
  </si>
  <si>
    <t>PHP软件工程师（广州）</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</si>
  <si>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</si>
  <si>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实施工程师-网络技术</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</si>
  <si>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</si>
  <si>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</si>
  <si>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职位亮点餐补五险一金通讯补助定期体检节日福利</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</si>
  <si>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</si>
  <si>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</si>
  <si>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</si>
  <si>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java高级开发工程师（保险项目）03</t>
  </si>
  <si>
    <t>职位亮点五险一金绩效奖金餐补包住带薪年假定期体检节日福利试用期全额</t>
  </si>
  <si>
    <t>高级PHP开发工程师</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</si>
  <si>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</si>
  <si>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</si>
  <si>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</si>
  <si>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职位亮点五险一金年底双薪绩效奖金周末双休</t>
  </si>
  <si>
    <t>数学/统计学/助教</t>
  </si>
  <si>
    <t>广州英荔教育科技有限公司</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</si>
  <si>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</si>
  <si>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</si>
  <si>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</si>
  <si>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成都天符人瑞教育有限公司5</t>
  </si>
  <si>
    <t>职位亮点五险一金绩效奖金餐补通讯补助定期体检节日福利免费班车周末双休</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</si>
  <si>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</si>
  <si>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</si>
  <si>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</si>
  <si>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</si>
  <si>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IT培训讲师（Python）</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</si>
  <si>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</si>
  <si>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职位亮点绩效奖金带薪年假五险一金补贴年底双薪弹性工作项目奖金</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</si>
  <si>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</si>
  <si>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Python工程师</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</si>
  <si>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</si>
  <si>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</si>
  <si>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</si>
  <si>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Python开发助理/实习/培训生875</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</si>
  <si>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</si>
  <si>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</si>
  <si>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</si>
  <si>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python开发助理 双休</t>
  </si>
  <si>
    <t>广州市皓品信息科技有限公司</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</si>
  <si>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</si>
  <si>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</si>
  <si>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</si>
  <si>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</si>
  <si>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Python课程老师</t>
  </si>
  <si>
    <t>AMS — Java 开发工程师（中级或高级）</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</si>
  <si>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</si>
  <si>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</si>
  <si>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</si>
  <si>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</si>
  <si>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</si>
  <si>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</si>
  <si>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</si>
  <si>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初级Python开发工程师</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</si>
  <si>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</si>
  <si>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</si>
  <si>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</si>
  <si>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</si>
  <si>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北京美联软通科技有限公司</t>
  </si>
  <si>
    <t>互联网/电子商务,计算机软件,通信/电信运营、增值服务,IT服务(系统/数据/维护)</t>
  </si>
  <si>
    <t>编程老师（Python）</t>
  </si>
  <si>
    <t>杭州杞梓企业管理咨询有限公司</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</si>
  <si>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</si>
  <si>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</si>
  <si>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职位亮点项目奖金定期团建节日福利五险一金带薪年假</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</si>
  <si>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</si>
  <si>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青岛原子青软管理咨询有限公司</t>
  </si>
  <si>
    <t>亿学网教育科技(北京)有限公司</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</si>
  <si>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</si>
  <si>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</si>
  <si>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</si>
  <si>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</si>
  <si>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货代系统开发会python语言</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</si>
  <si>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</si>
  <si>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</si>
  <si>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上海艺赛旗软件股份有限公司</t>
  </si>
  <si>
    <t>职位亮点五险一金通讯补助餐补带薪年假定期体检员工旅游节日福利</t>
  </si>
  <si>
    <t>资深Java   20000-30000  薪酬福利好 做六休一</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</si>
  <si>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</si>
  <si>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</si>
  <si>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</si>
  <si>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java+python（AI人工智能方向)开发实习生</t>
  </si>
  <si>
    <t>职位描述岗位要求：窗体顶端1. 熟练掌握python 脚本语言2. 了解并掌握 jupyter notebook 优先3. 对网络和数据库有所了解；4. 对程序设计工作充满兴趣和激情</t>
  </si>
  <si>
    <t>职位亮点14薪住房补贴每年多次调薪周末双休五险一金年底双薪包住房补</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</si>
  <si>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</si>
  <si>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</si>
  <si>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JAVA+AI软件工程师实习生</t>
  </si>
  <si>
    <t>linux 运维工程师</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</si>
  <si>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</si>
  <si>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</si>
  <si>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</si>
  <si>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</si>
  <si>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JAVA+python智能开发实习生</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</si>
  <si>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</si>
  <si>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</si>
  <si>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增值产品开发工程师 (做五休二）190306</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</si>
  <si>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</si>
  <si>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助理工程师</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</si>
  <si>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</si>
  <si>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</si>
  <si>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职位亮点创业公司五险一金包吃带薪年假弹性工作绩效奖金</t>
  </si>
  <si>
    <t>administrative and support staff recruitment notice for 2019</t>
  </si>
  <si>
    <t>浙江大学国际联合学院(海宁国际校区)</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</si>
  <si>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</si>
  <si>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深圳市前海巨果教育科技有限公司</t>
  </si>
  <si>
    <t>互联网/电子商务,计算机软件,教育/培训/院校,IT服务(系统/数据/维护)</t>
  </si>
  <si>
    <t>职位亮点五险一金绩效奖金年终分红股票期权通讯补助员工旅游</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</si>
  <si>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</si>
  <si>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职位亮点节日福利五险一金带薪年假定期体检</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</si>
  <si>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</si>
  <si>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深圳市泽汇科技有限公司</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</si>
  <si>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</si>
  <si>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网络信息安全工程师程师</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</si>
  <si>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</si>
  <si>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上海杨浦区曙海进修学校</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</si>
  <si>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</si>
  <si>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浙江大学国际校区2019年管理及支撑人员招聘启事</t>
  </si>
  <si>
    <t>php开发工程师（科技公司）</t>
  </si>
  <si>
    <t>深圳迈富商业管理有限公司</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</si>
  <si>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</si>
  <si>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</si>
  <si>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</si>
  <si>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</si>
  <si>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职位亮点五险一金带薪年假员工旅游节日福利绩效奖金年底双薪</t>
  </si>
  <si>
    <t>上海达昂信息技术有限公司</t>
  </si>
  <si>
    <t>上海阿拉丁生化科技股份有限公司</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</si>
  <si>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</si>
  <si>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</si>
  <si>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医药/生物工程,检验/检测/认证</t>
  </si>
  <si>
    <t>职位亮点五险一金带薪年假节日福利周末双休餐补定期体检</t>
  </si>
  <si>
    <t>教师</t>
  </si>
  <si>
    <t>上海余袁信息科技有限公司</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</si>
  <si>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</si>
  <si>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专业服务/咨询(财会/法律/人力资源等),广告/会展/公关</t>
  </si>
  <si>
    <t>职位亮点周末双休五险一金餐补年终分红节日福利定期团建年底双薪</t>
  </si>
  <si>
    <t>php后台开发-赴上海腾讯</t>
  </si>
  <si>
    <t>职位描述编程教师 不需要老师懂技术 一个6~10岁儿童使用的插图工具 非常简单有任意教师资格证，任意学科1年以上的教学经验即可应届生需要计算机相关专业毕业熟悉c++/python其一即可，有无经验都可以</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</si>
  <si>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</si>
  <si>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（ID206984）知名汽车公司 JAVA开发工程师</t>
  </si>
  <si>
    <t>职位亮点五险一金全勤奖餐补带薪年假定期体检员工旅游节日福利</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</si>
  <si>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</si>
  <si>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 xml:space="preserve">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</si>
  <si>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上海聪日网络科技有限公司</t>
  </si>
  <si>
    <t>统一企业(中国)投资有限公司</t>
  </si>
  <si>
    <t>职位亮点五险一金全勤奖年底双薪带薪年假</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</si>
  <si>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</si>
  <si>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少儿编程老师（上海就近分配）</t>
  </si>
  <si>
    <t>职位亮点绩效奖金节日福利定期体检公司重点项目五险一金年底双薪年终分红带薪年假</t>
  </si>
  <si>
    <t>上海韦哲教育科技发展有限公司</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</si>
  <si>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</si>
  <si>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</si>
  <si>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</si>
  <si>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</si>
  <si>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职位亮点五险一金试用期全额全额公积金公司重点项目周末双休</t>
  </si>
  <si>
    <t>全职美术书法老师</t>
  </si>
  <si>
    <t>上海雅中文化传播有限公司</t>
  </si>
  <si>
    <t>职位亮点绩效奖金弹性工作员工旅游包住包吃创业公司股票期权14薪</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</si>
  <si>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</si>
  <si>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</si>
  <si>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</si>
  <si>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</si>
  <si>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数据库工程师管理员</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</si>
  <si>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</si>
  <si>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高级Java开发工程师-上海张江-00206</t>
  </si>
  <si>
    <t>职位亮点五险一金包吃节日福利员工旅游</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</si>
  <si>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</si>
  <si>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</si>
  <si>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IC验证工程师 （应届生亦可）190320</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</si>
  <si>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</si>
  <si>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WEB开发工程师</t>
  </si>
  <si>
    <t>上海飞羽环保科技有限公司</t>
  </si>
  <si>
    <t>服务端开发工程师（java、php等转erlang）</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</si>
  <si>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</si>
  <si>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资深Java研发工程师07-02-09</t>
  </si>
  <si>
    <t>职位亮点五险一金绩效奖金带薪年假员工旅游节日福利全勤奖定期体检餐补</t>
  </si>
  <si>
    <t>杭州大搜车汽车服务有限公司</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</si>
  <si>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</si>
  <si>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</si>
  <si>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</si>
  <si>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程序化营销数据分析师</t>
  </si>
  <si>
    <t>华扬联众数字技术股份有限公司上海分公司</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</si>
  <si>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</si>
  <si>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职位亮点五险一金弹性工作周末双休节日福利员工旅游定期体检餐补带薪年假</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</si>
  <si>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</si>
  <si>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</si>
  <si>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上海欧易生物医学科技有限公司</t>
  </si>
  <si>
    <t>医疗/护理/美容/保健/卫生服务,学术/科研,农/林/牧/渔,医药/生物工程</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</si>
  <si>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</si>
  <si>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LINUX 运维工程师</t>
  </si>
  <si>
    <t>PHP开发招聘</t>
  </si>
  <si>
    <t>北京代你推网络科技有限公司</t>
  </si>
  <si>
    <t>互联网/电子商务,IT服务(系统/数据/维护),专业服务/咨询(财会/法律/人力资源等),外包服务</t>
  </si>
  <si>
    <t>职位亮点绩效奖金带薪年假弹性工作创业公司周末双休股票期权五险一金项目奖金</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</si>
  <si>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</si>
  <si>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</si>
  <si>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北京路浩知识产权集团有限公司</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</si>
  <si>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</si>
  <si>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职位亮点五险一金周末双休定期体检员工旅游弹性工作带薪年假节日福利全勤奖</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</si>
  <si>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</si>
  <si>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</si>
  <si>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（高级）Java开发工程师</t>
  </si>
  <si>
    <t>上海谨拍电子商务有限公司</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</si>
  <si>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</si>
  <si>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杭州周游网络科技有限公司</t>
  </si>
  <si>
    <t>研究室/研究员</t>
  </si>
  <si>
    <t>北京市京师社会工作事务所</t>
  </si>
  <si>
    <t>职位亮点五险一金补充医疗保险带团队定期团建免费停车员工旅游周末双休房补</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</si>
  <si>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</si>
  <si>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政府/公共事业/非盈利机构,跨领域经营</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</si>
  <si>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</si>
  <si>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</si>
  <si>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深圳市三人行教育投资发展有限公司</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</si>
  <si>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</si>
  <si>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</si>
  <si>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</si>
  <si>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深圳市卡族网络科技有限公司</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</si>
  <si>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</si>
  <si>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</si>
  <si>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</si>
  <si>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职位亮点五险一金年底双薪带薪年假每年多次调薪周末双休定期团建</t>
  </si>
  <si>
    <t>上海君迹网络科技有限公司</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</si>
  <si>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</si>
  <si>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</si>
  <si>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鑫烁实业有限公司</t>
  </si>
  <si>
    <t>房地产/建筑/建材/工程,能源/矿产/采掘/冶炼</t>
  </si>
  <si>
    <t>职位亮点五险一金年底双薪全勤奖带薪年假定期体检弹性工作</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</si>
  <si>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</si>
  <si>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</si>
  <si>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新悦创新信息技术有限公司</t>
  </si>
  <si>
    <t>高级JAVA开发人员</t>
  </si>
  <si>
    <t>职位亮点五险一金年底双薪全勤奖带薪年假定期体检补充医疗保险</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</si>
  <si>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</si>
  <si>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r>
      <rPr>
        <rFont val="宋体"/>
        <sz val="9.0"/>
      </rPr>
      <t>职位描述技能要求：</t>
    </r>
    <r>
      <rPr>
        <rFont val="Calibri"/>
        <sz val="9.0"/>
      </rPr>
      <t>C++QTSTM32</t>
    </r>
    <r>
      <rPr>
        <rFont val="宋体"/>
        <sz val="9.0"/>
      </rPr>
      <t>医疗器械任职要求：</t>
    </r>
    <r>
      <rPr>
        <rFont val="Calibri"/>
        <sz val="9.0"/>
      </rPr>
      <t xml:space="preserve"> 1.</t>
    </r>
    <r>
      <rPr>
        <rFont val="宋体"/>
        <sz val="9.0"/>
      </rPr>
      <t>本科及本科以上学历；</t>
    </r>
    <r>
      <rPr>
        <rFont val="Calibri"/>
        <sz val="9.0"/>
      </rPr>
      <t> 2.</t>
    </r>
    <r>
      <rPr>
        <rFont val="宋体"/>
        <sz val="9.0"/>
      </rPr>
      <t>工作经验</t>
    </r>
    <r>
      <rPr>
        <rFont val="Calibri"/>
        <sz val="9.0"/>
      </rPr>
      <t>1-5</t>
    </r>
    <r>
      <rPr>
        <rFont val="宋体"/>
        <sz val="9.0"/>
      </rPr>
      <t>年，熟练掌握</t>
    </r>
    <r>
      <rPr>
        <rFont val="Calibri"/>
        <sz val="9.0"/>
      </rPr>
      <t>C++</t>
    </r>
    <r>
      <rPr>
        <rFont val="宋体"/>
        <sz val="9.0"/>
      </rPr>
      <t>语言；</t>
    </r>
    <r>
      <rPr>
        <rFont val="Calibri"/>
        <sz val="9.0"/>
      </rPr>
      <t> 3.</t>
    </r>
    <r>
      <rPr>
        <rFont val="宋体"/>
        <sz val="9.0"/>
      </rPr>
      <t>熟练掌握</t>
    </r>
    <r>
      <rPr>
        <rFont val="Calibri"/>
        <sz val="9.0"/>
      </rPr>
      <t>QT</t>
    </r>
    <r>
      <rPr>
        <rFont val="宋体"/>
        <sz val="9.0"/>
      </rPr>
      <t>框架、布局、绘图、自定义控件</t>
    </r>
    <r>
      <rPr>
        <rFont val="Calibri"/>
        <sz val="9.0"/>
      </rPr>
      <t>;4.</t>
    </r>
    <r>
      <rPr>
        <rFont val="宋体"/>
        <sz val="9.0"/>
      </rPr>
      <t>熟悉常用的数据库</t>
    </r>
    <r>
      <rPr>
        <rFont val="Calibri"/>
        <sz val="9.0"/>
      </rPr>
      <t>(</t>
    </r>
    <r>
      <rPr>
        <rFont val="宋体"/>
        <sz val="9.0"/>
      </rPr>
      <t>如</t>
    </r>
    <r>
      <rPr>
        <rFont val="Calibri"/>
        <sz val="9.0"/>
      </rPr>
      <t>sqlite</t>
    </r>
    <r>
      <rPr>
        <rFont val="宋体"/>
        <sz val="9.0"/>
      </rPr>
      <t>、</t>
    </r>
    <r>
      <rPr>
        <rFont val="Calibri"/>
        <sz val="9.0"/>
      </rPr>
      <t>mysql</t>
    </r>
    <r>
      <rPr>
        <rFont val="宋体"/>
        <sz val="9.0"/>
      </rPr>
      <t>等</t>
    </r>
    <r>
      <rPr>
        <rFont val="Calibri"/>
        <sz val="9.0"/>
      </rPr>
      <t>)</t>
    </r>
    <r>
      <rPr>
        <rFont val="宋体"/>
        <sz val="9.0"/>
      </rPr>
      <t>的应用开发；</t>
    </r>
    <r>
      <rPr>
        <rFont val="Calibri"/>
        <sz val="9.0"/>
      </rPr>
      <t>5.</t>
    </r>
    <r>
      <rPr>
        <rFont val="宋体"/>
        <sz val="9.0"/>
      </rPr>
      <t>熟悉底层（</t>
    </r>
    <r>
      <rPr>
        <rFont val="Calibri"/>
        <sz val="9.0"/>
      </rPr>
      <t>STM32</t>
    </r>
    <r>
      <rPr>
        <rFont val="宋体"/>
        <sz val="9.0"/>
      </rPr>
      <t>）编程；</t>
    </r>
    <r>
      <rPr>
        <rFont val="Calibri"/>
        <sz val="9.0"/>
      </rPr>
      <t> 6.</t>
    </r>
    <r>
      <rPr>
        <rFont val="宋体"/>
        <sz val="9.0"/>
      </rPr>
      <t>熟练使用常见数据结构，掌握面向对象编程思想；</t>
    </r>
    <r>
      <rPr>
        <rFont val="Calibri"/>
        <sz val="9.0"/>
      </rPr>
      <t>7.</t>
    </r>
    <r>
      <rPr>
        <rFont val="宋体"/>
        <sz val="9.0"/>
      </rPr>
      <t>有医疗器械行业研发经验者优先</t>
    </r>
    <r>
      <rPr>
        <rFont val="Calibri"/>
        <sz val="9.0"/>
      </rPr>
      <t>;8.</t>
    </r>
    <r>
      <rPr>
        <rFont val="宋体"/>
        <sz val="9.0"/>
      </rPr>
      <t>高度责任心，工作认真踏实，良好的团队合作精神和沟通协调能力。岗位职责：</t>
    </r>
    <r>
      <rPr>
        <rFont val="Calibri"/>
        <sz val="9.0"/>
      </rPr>
      <t xml:space="preserve"> 1.Window</t>
    </r>
    <r>
      <rPr>
        <rFont val="宋体"/>
        <sz val="9.0"/>
      </rPr>
      <t>平台下开发</t>
    </r>
    <r>
      <rPr>
        <rFont val="Calibri"/>
        <sz val="9.0"/>
      </rPr>
      <t>C++</t>
    </r>
    <r>
      <rPr>
        <rFont val="宋体"/>
        <sz val="9.0"/>
      </rPr>
      <t>应用及</t>
    </r>
    <r>
      <rPr>
        <rFont val="Calibri"/>
        <sz val="9.0"/>
      </rPr>
      <t>QT</t>
    </r>
    <r>
      <rPr>
        <rFont val="宋体"/>
        <sz val="9.0"/>
      </rPr>
      <t>界面程序；</t>
    </r>
    <r>
      <rPr>
        <rFont val="Calibri"/>
        <sz val="9.0"/>
      </rPr>
      <t>2.</t>
    </r>
    <r>
      <rPr>
        <rFont val="宋体"/>
        <sz val="9.0"/>
      </rPr>
      <t>进行软件详细设计和编码实现，确保软件模块开发进度；</t>
    </r>
    <r>
      <rPr>
        <rFont val="Calibri"/>
        <sz val="9.0"/>
      </rPr>
      <t>3.</t>
    </r>
    <r>
      <rPr>
        <rFont val="宋体"/>
        <sz val="9.0"/>
      </rPr>
      <t>现有项目的维护，发现和解决存在的软件设计问题；</t>
    </r>
    <r>
      <rPr>
        <rFont val="Calibri"/>
        <sz val="9.0"/>
      </rPr>
      <t>4.</t>
    </r>
    <r>
      <rPr>
        <rFont val="宋体"/>
        <sz val="9.0"/>
      </rPr>
      <t>按软件工作流程编写和提交设计文件和相关文档。</t>
    </r>
  </si>
  <si>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</si>
  <si>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</si>
  <si>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</si>
  <si>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百思汇创网络科技有限公司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</si>
  <si>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</si>
  <si>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</si>
  <si>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</si>
  <si>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四川蜀信达网络科技有限公司</t>
  </si>
  <si>
    <t>职位亮点五险一金年底双薪绩效奖金年终分红加班补助带薪年假定期体检员工旅游</t>
  </si>
  <si>
    <t>职位亮点五险一金年底双薪年终分红包吃餐补带薪年假弹性工作定期体检</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</si>
  <si>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</si>
  <si>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</si>
  <si>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RPA软件售前工程师（Python）</t>
  </si>
  <si>
    <t>PHP研发</t>
  </si>
  <si>
    <t>北京智启蓝墨信息技术有限公司</t>
  </si>
  <si>
    <t>职位亮点五险一金通讯补助餐补带薪年假定期体检员工旅游节日福利免费停车</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</si>
  <si>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</si>
  <si>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（大数据）项目技术专员</t>
  </si>
  <si>
    <t>上海慕悉玛商务咨询有限公司</t>
  </si>
  <si>
    <t>职位亮点五险一金餐补弹性工作定期体检节日福利带薪年假</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</si>
  <si>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</si>
  <si>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</si>
  <si>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初级测试工程师</t>
  </si>
  <si>
    <t>万利通金融服务(深圳)有限公司</t>
  </si>
  <si>
    <t>中睿蓝天(北京)教育科技有限公司</t>
  </si>
  <si>
    <t>职位亮点五险一金带薪年假节日福利定期体检周末双休全勤奖弹性工作</t>
  </si>
  <si>
    <t>职位亮点五险一金全勤奖包吃绩效奖金加班补助</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</si>
  <si>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</si>
  <si>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Java游戏服务器开发工程师</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</si>
  <si>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</si>
  <si>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上海锐雅网络科技有限公司</t>
  </si>
  <si>
    <t>深圳中泓在线股份有限公司</t>
  </si>
  <si>
    <t>PHP程序开发工程师</t>
  </si>
  <si>
    <t>北京凹凸教育咨询有限公司</t>
  </si>
  <si>
    <t>教育/培训/院校,教育/培训/院校,中介服务,互联网/电子商务</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</si>
  <si>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</si>
  <si>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职位亮点五险一金绩效奖金全勤奖员工旅游节日福利带薪年假每年多次调薪周末双休</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</si>
  <si>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</si>
  <si>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数据建模/数据分析</t>
  </si>
  <si>
    <t>北京汇成基金销售有限公司</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</si>
  <si>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</si>
  <si>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职位亮点每年多次调薪健身俱乐部周末双休五险一金带薪年假弹性工作员工旅游节日福利</t>
  </si>
  <si>
    <t>计算机软件,互联网/电子商务,基金/证券/期货/投资,IT服务(系统/数据/维护)</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</si>
  <si>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</si>
  <si>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职位亮点五险一金年底双薪加班补助带薪年假定期体检</t>
  </si>
  <si>
    <t>少儿编程课程研发</t>
  </si>
  <si>
    <t>职位亮点绩效奖金五险一金通讯补助弹性工作员工旅游节日福利</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</si>
  <si>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</si>
  <si>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</si>
  <si>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深圳市时商创展科技有限公司</t>
  </si>
  <si>
    <t>互联网/电子商务,互联网/电子商务,零售/批发,贸易/进出口</t>
  </si>
  <si>
    <t>职位亮点五险一金绩效奖金带薪年假定期体检员工旅游节日福利定期团建年终奖金</t>
  </si>
  <si>
    <t>PHP程序开发</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</si>
  <si>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</si>
  <si>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</si>
  <si>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职位亮点五险一金年底双薪绩效奖金通讯补助带薪年假员工旅游</t>
  </si>
  <si>
    <t>javascript</t>
  </si>
  <si>
    <t>职位亮点年底双薪绩效奖金加班补助全勤奖带薪年假</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</si>
  <si>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</si>
  <si>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php程序开发员</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</si>
  <si>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</si>
  <si>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 java开发工程师 ★★</t>
  </si>
  <si>
    <t>职位亮点五险一金绩效奖金交通补助弹性工作节日福利创业公司</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</si>
  <si>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</si>
  <si>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</si>
  <si>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凯亦科技有限责任公司</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</si>
  <si>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</si>
  <si>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</si>
  <si>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北京漫嗨教育科技有限公司</t>
  </si>
  <si>
    <t>职位亮点五险一金餐补创业公司</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</si>
  <si>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</si>
  <si>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</si>
  <si>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初级云运维工程师</t>
  </si>
  <si>
    <t>北京仪多多信息技术有限公司</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</si>
  <si>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</si>
  <si>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</si>
  <si>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职位亮点五险一金绩效奖金节日福利不加班全勤奖周末双休股票期权</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</si>
  <si>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</si>
  <si>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</si>
  <si>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c、php程序员</t>
  </si>
  <si>
    <t>北京未名空间信息技术有限公司</t>
  </si>
  <si>
    <t>职位亮点五险一金绩效奖金餐补带薪年假弹性工作周末双休项目奖金试用期全额</t>
  </si>
  <si>
    <t>IT服务(系统/数据/维护),娱乐/体育/休闲,互联网/电子商务</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</si>
  <si>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</si>
  <si>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</si>
  <si>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数据库工程师（校招）</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</si>
  <si>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</si>
  <si>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前端转python开发</t>
  </si>
  <si>
    <t>北京百知尚行科技有限公司</t>
  </si>
  <si>
    <t>Java高级开发工程师-大数据中心</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</si>
  <si>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</si>
  <si>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</si>
  <si>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</si>
  <si>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</si>
  <si>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中科华企(北京)信息技术研究院</t>
  </si>
  <si>
    <t>学术/科研,礼品/玩具/工艺美术/收藏品/奢侈品,教育/培训/院校,媒体/出版/影视/文化传播</t>
  </si>
  <si>
    <t>职位亮点五险一金节日福利员工旅游全勤奖绩效奖金年终分红股票期权</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</si>
  <si>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</si>
  <si>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</si>
  <si>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</si>
  <si>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java工程师（SJCJ1sss）</t>
  </si>
  <si>
    <t>上海明据信息科技有限公司</t>
  </si>
  <si>
    <t>北京云道天成科技有限公司</t>
  </si>
  <si>
    <t>职位亮点五险一金年底双薪14薪定期体检节日福利带薪年假餐补</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</si>
  <si>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</si>
  <si>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北京果壳生物科技有限公司</t>
  </si>
  <si>
    <t>职位描述岗位职责负责PHP开发框架研发维护；负责API接口开发维护；任职要求1年以上PHP开发经验；熟悉 PHP、MySQL、JavaScript、HTML、CSS语言；熟练掌握至少一种MVC开发框架；熟悉Linux系统常用命令；</t>
  </si>
  <si>
    <t>职位亮点五险一金加班补助带薪年假绩效奖金节日福利弹性工作大牛带队</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</si>
  <si>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</si>
  <si>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</si>
  <si>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职位亮点五险一金年底双薪餐补带薪年假定期体检节日福利员工旅游免费班车</t>
  </si>
  <si>
    <t>高级Java开发工程师（03）</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</si>
  <si>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</si>
  <si>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</si>
  <si>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</si>
  <si>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软件实施工程师（YFZC1zyf）</t>
  </si>
  <si>
    <t>北京廉镜新闻文化发展有限公司</t>
  </si>
  <si>
    <t>媒体/出版/影视/文化传播,教育/培训/院校</t>
  </si>
  <si>
    <t>职位亮点餐补带薪年假五险一金节日福利绩效奖金</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</si>
  <si>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</si>
  <si>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</si>
  <si>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大数据工程师</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</si>
  <si>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</si>
  <si>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职位亮点大牛带队五险一金年底双薪周末双休</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</si>
  <si>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</si>
  <si>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</si>
  <si>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运维工程师  lmx</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</si>
  <si>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</si>
  <si>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北京西亚财信人工智能科技有限责任公司</t>
  </si>
  <si>
    <t>北京嘉创思维科技有限公司</t>
  </si>
  <si>
    <t>职位亮点餐补周末双休五险一金通讯补助</t>
  </si>
  <si>
    <t>职位亮点创业公司五险一金带薪年假弹性工作项目奖金加班补助</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</si>
  <si>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</si>
  <si>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</si>
  <si>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WEB开发工程师（DX1zqh）</t>
  </si>
  <si>
    <t>php前端开发工程师</t>
  </si>
  <si>
    <t>北京雷石律师事务所</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</si>
  <si>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</si>
  <si>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北京缔联科技有限公司</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</si>
  <si>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</si>
  <si>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</si>
  <si>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计算机软件,计算机软件,IT服务(系统/数据/维护),商业服务</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</si>
  <si>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</si>
  <si>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</si>
  <si>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深圳开源互联网安全技术有限公司</t>
  </si>
  <si>
    <t>PHP工程师(技术总监）</t>
  </si>
  <si>
    <t>北京海德天佳珍珠有限公司</t>
  </si>
  <si>
    <t>计算机软件,IT服务(系统/数据/维护),教育/培训/院校,互联网/电子商务</t>
  </si>
  <si>
    <t>高级java开发工程师（01）</t>
  </si>
  <si>
    <t>职位亮点五险一金年底双薪年终分红股票期权弹性工作定期体检员工旅游节日福利</t>
  </si>
  <si>
    <t>互联网/电子商务,零售/批发,礼品/玩具/工艺美术/收藏品/奢侈品</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</si>
  <si>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</si>
  <si>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</si>
  <si>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linux运维工程师</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</si>
  <si>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</si>
  <si>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</si>
  <si>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描述岗位职责：1、负责网站开发建设、网页版面编排设计工作；2、负责网站定期的维护、升级、改版等工作；3、负责网站日常信息的更新；4、根据公司需求进行有创意的设计制作；5、负责服务器维护与管理工作。</t>
  </si>
  <si>
    <t>大连路伴科技有限公司</t>
  </si>
  <si>
    <t>职位亮点节日福利五险一金年底双薪带薪年假周末双休大牛带队加班补助绩效奖金</t>
  </si>
  <si>
    <t>资深Java开发工程师</t>
  </si>
  <si>
    <t>上海异势信息科技有限公司</t>
  </si>
  <si>
    <t>职位亮点周末双休五险一金定期体检节日福利弹性工作带薪年假</t>
  </si>
  <si>
    <t>北京软图科技有限公司</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</si>
  <si>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</si>
  <si>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房地产市场研究专员</t>
  </si>
  <si>
    <t>中铁房地产集团设计咨询有限公司</t>
  </si>
  <si>
    <t>职位亮点五险一金股票期权弹性工作创业公司无试用期试用期全额项目奖金大牛带队</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</si>
  <si>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</si>
  <si>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互联网/电子商务,房地产/建筑/建材/工程,专业服务/咨询(财会/法律/人力资源等)</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</si>
  <si>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</si>
  <si>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php开发工程师中级</t>
  </si>
  <si>
    <t>软件实施工程师(FBS1zyf)</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</si>
  <si>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</si>
  <si>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职位亮点五险一金带薪年假补充医疗保险定期体检节日福利员工旅游年底双薪周末双休</t>
  </si>
  <si>
    <t>职位亮点五险一金员工旅游餐补带薪年假加班补助</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</si>
  <si>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</si>
  <si>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</si>
  <si>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</si>
  <si>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北京猿圈科技有限责任公司</t>
  </si>
  <si>
    <t>互联网/电子商务,计算机软件,专业服务/咨询(财会/法律/人力资源等),教育/培训/院校</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</si>
  <si>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</si>
  <si>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java开发      上海</t>
  </si>
  <si>
    <t>机械制造8K大数据分析工程师</t>
  </si>
  <si>
    <t>北京联科数信科技有限公司</t>
  </si>
  <si>
    <t>职位亮点无试用期免息房贷年终分红绩效奖金年底双薪五险一金</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</si>
  <si>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</si>
  <si>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</si>
  <si>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Python后台开发（面向19届、20届）(000565)(000566)</t>
  </si>
  <si>
    <t>工程造价9k大数据分析师（实习）</t>
  </si>
  <si>
    <t>职位亮点五险一金年底双薪绩效奖金全勤奖包吃带薪年假员工旅游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</si>
  <si>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</si>
  <si>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嵌入式驱动工程师</t>
  </si>
  <si>
    <t>土木结构9k大数据分析师（实习岗）</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</si>
  <si>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</si>
  <si>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工程造价转8.7k大数据工程师（急）</t>
  </si>
  <si>
    <t>职位亮点无试用期免息房贷绩效奖金年底双薪五险一金包吃包住弹性工作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</si>
  <si>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</si>
  <si>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汽修7.5k大数据分析（IT行业）</t>
  </si>
  <si>
    <t>丞家(上海)公寓管理有限公司</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</si>
  <si>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</si>
  <si>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</si>
  <si>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</si>
  <si>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上海缘持投资咨询合伙企业(有限合伙)</t>
  </si>
  <si>
    <t>销售9k大数据分析（IT行业）</t>
  </si>
  <si>
    <t>职位亮点五险一金绩效奖金交通补助餐补通讯补助带薪年假定期体检员工旅游</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</si>
  <si>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</si>
  <si>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</si>
  <si>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</si>
  <si>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职位亮点节日福利餐补五险一金带薪年假高温补贴年底双薪弹性工作定期体检</t>
  </si>
  <si>
    <t>大数据运维工程师</t>
  </si>
  <si>
    <t>风险决策分析师9k大数据分析工程师</t>
  </si>
  <si>
    <t>广州纳斯威尔信息技术有限公司</t>
  </si>
  <si>
    <t>大世(北京)科技有限公司</t>
  </si>
  <si>
    <t>职位亮点五险一金包吃包住14薪试用期全额大牛带队无试用期周末双休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</si>
  <si>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</si>
  <si>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</si>
  <si>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</si>
  <si>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产品数据分析（Topgames互联网游戏公司）</t>
  </si>
  <si>
    <t>客服技术支持8.5k大数据分析</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</si>
  <si>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</si>
  <si>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</si>
  <si>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性能/自动化测试</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</si>
  <si>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</si>
  <si>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土木工程8K大数据分析工程师</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</si>
  <si>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</si>
  <si>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</si>
  <si>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材料工程8500分析工程师</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</si>
  <si>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</si>
  <si>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Java开发工程师（上海）lmx</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</si>
  <si>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</si>
  <si>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土木建筑8.5大数据工程师</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</si>
  <si>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</si>
  <si>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软件工程师（JAVA高级）</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</si>
  <si>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</si>
  <si>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物流供应9k大数据分析工程师</t>
  </si>
  <si>
    <t>运维监控工程师（广州）</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</si>
  <si>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</si>
  <si>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</si>
  <si>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</si>
  <si>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8k大数据分析工程师</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</si>
  <si>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</si>
  <si>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上海棕榈电脑系统有限公司</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</si>
  <si>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</si>
  <si>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环境工程8K大数据工程师</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</si>
  <si>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</si>
  <si>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</si>
  <si>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职位亮点五险一金绩效奖金加班补助全勤奖交通补助通讯补助带薪年假定期体检</t>
  </si>
  <si>
    <t>金融/投资/证券9k大数据工程师</t>
  </si>
  <si>
    <t>linux技术支持工程师</t>
  </si>
  <si>
    <t>南京恒越智能科技有限公司</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</si>
  <si>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</si>
  <si>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自动化测试工程师（LTE）</t>
  </si>
  <si>
    <t>电子/电器/仪表/机电（底薪7500）大数据</t>
  </si>
  <si>
    <t>职位亮点五险一金绩效奖金健身俱乐部交通补助餐补周末双休定期体检员工旅游</t>
  </si>
  <si>
    <t>java开发中高级工程师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</si>
  <si>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</si>
  <si>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</si>
  <si>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（底薪8000）大数据实习生（管住宿）</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</si>
  <si>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</si>
  <si>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</si>
  <si>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</si>
  <si>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机械转行9500大数据分析师（高薪急招）</t>
  </si>
  <si>
    <t>java开发运维（10）</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</si>
  <si>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</si>
  <si>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Erlang服务端开发工程师</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</si>
  <si>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</si>
  <si>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</si>
  <si>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印刷转大数据工程师（底薪8600）</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</si>
  <si>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</si>
  <si>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</si>
  <si>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</si>
  <si>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算法支持工程师</t>
  </si>
  <si>
    <t>9k硕士应届实习</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</si>
  <si>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</si>
  <si>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</si>
  <si>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运维工程师-信息技术公司</t>
  </si>
  <si>
    <t>市场营销9k大数据分析工程师</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</si>
  <si>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</si>
  <si>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Java开发主管-10</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</si>
  <si>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</si>
  <si>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</si>
  <si>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</si>
  <si>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</si>
  <si>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大数据分析工程师（应届优先）</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</si>
  <si>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</si>
  <si>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微信小程序开发</t>
  </si>
  <si>
    <t>上海率捷管理咨询有限公司</t>
  </si>
  <si>
    <t>测绘员9k大数据分析工程师</t>
  </si>
  <si>
    <t>职位亮点节日福利员工旅游五险一金定期体检带薪年假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</si>
  <si>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</si>
  <si>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</si>
  <si>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</si>
  <si>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</si>
  <si>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资深软件测试/主管（跨境电商）</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</si>
  <si>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</si>
  <si>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</si>
  <si>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机电一体化8K大数据分析师</t>
  </si>
  <si>
    <t>职位亮点五险一金定期体检员工旅游节日福利包住包吃带薪年假</t>
  </si>
  <si>
    <t>北京通易保科技有限公司</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</si>
  <si>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</si>
  <si>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中高级Java工程师招聘（陆家嘴-外包）</t>
  </si>
  <si>
    <t>职位亮点五险一金包吃包住14薪周末双休年终分红弹性工作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</si>
  <si>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</si>
  <si>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</si>
  <si>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</si>
  <si>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职位亮点五险一金带薪年假周末双休节日福利无试用期年底双薪</t>
  </si>
  <si>
    <t>机械维修9k大数据工程师（ IT方向）</t>
  </si>
  <si>
    <t>大数据测试工程师</t>
  </si>
  <si>
    <t>职位亮点带薪年假节日福利员工旅游定期团建六险一金</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</si>
  <si>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</si>
  <si>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</si>
  <si>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java+AI开发实习生</t>
  </si>
  <si>
    <t>职位亮点五险一金绩效奖金节日福利周末双休大牛带队</t>
  </si>
  <si>
    <t>深圳市利联电子科技有限公司</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</si>
  <si>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</si>
  <si>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办公用品及设备,计算机硬件,IT服务(系统/数据/维护),电子技术/半导体/集成电路</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</si>
  <si>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</si>
  <si>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</si>
  <si>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龙岗急招thinkphp程序员</t>
  </si>
  <si>
    <t>深圳市深正互联网络有限公司</t>
  </si>
  <si>
    <t>职位亮点不加班创业公司全勤奖五险一金每年多次调薪节日福利员工旅游无试用期</t>
  </si>
  <si>
    <t>上海享途网络科技有限公司</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</si>
  <si>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</si>
  <si>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</si>
  <si>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 xml:space="preserve">高级测试工程师 </t>
  </si>
  <si>
    <t>上海欣兆阳信息科技有限公司</t>
  </si>
  <si>
    <t>深圳乐点创想科技有限公司</t>
  </si>
  <si>
    <t>职位亮点创业公司周末双休五险一金绩效奖金股票期权弹性工作带薪年假补充医疗保险</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</si>
  <si>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</si>
  <si>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Python（人工智能方向）开发实习生</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</si>
  <si>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</si>
  <si>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</si>
  <si>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</si>
  <si>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嘉可胜物流(深圳)有限公司</t>
  </si>
  <si>
    <t>职位亮点五险一金加班补助带薪年假弹性工作</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</si>
  <si>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</si>
  <si>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</si>
  <si>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Python（AI人工智能）开发实习生</t>
  </si>
  <si>
    <t>深圳市二一教育股份有限公司</t>
  </si>
  <si>
    <t>职位亮点周末双休五险一金全勤奖绩效奖金包住带薪年假节日福利定期体检</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</si>
  <si>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</si>
  <si>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python软件工程师</t>
  </si>
  <si>
    <t>深圳市有限元科技有限公司</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</si>
  <si>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</si>
  <si>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职位亮点五险一金绩效奖金全勤奖带薪年假节日福利弹性工作</t>
  </si>
  <si>
    <t>PHP工程师（初级）</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</si>
  <si>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</si>
  <si>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Python开发工程师（平台层）</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</si>
  <si>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</si>
  <si>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</si>
  <si>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职位亮点五险一金年底双薪绩效奖金带薪年假补充医疗保险员工旅游</t>
  </si>
  <si>
    <t>python软件开发工程师</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</si>
  <si>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</si>
  <si>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java软件工程师(高级)</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</si>
  <si>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</si>
  <si>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Python开发工程师（深圳）</t>
  </si>
  <si>
    <t>粤能科电子(深圳)有限公司</t>
  </si>
  <si>
    <t>职位描述技能要求：springboot岗位职责：1. 负责现有平台新业务的功能开发及维护；2. 负责新系统设计及相关编码⼯工作；3. 及时与需求⼈人员、测试⼈人员做好沟通，保证项⽬目的进度和质量量。  任职要求：1. 计算机相关专业，专科及以上学历，5年年或以上⼯工作经验；2. 具备扎实的Java语⾔言基础、熟练掌握Spring、Spring MVC、Spring Boot、Spring Cloud等Spring相关技术；3. 了解Junit、Maven、Redis、RabbitMQ、Netty、HSession等技术；4. 熟练掌握sql server，mysql数据库、相关技术及⼯工具等；5. 具备⾄至少两个互联⽹网系统或⾦金金融系统的实际开发经验；6. 有强烈烈的责任⼼心，优秀的表达能⼒力力及沟通能⼒力力，较强的学习和理理解能⼒力力，思路路清晰，善于思考，能独⽴立分析和解决问题。</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</si>
  <si>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</si>
  <si>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职位亮点五险一金年底双薪带薪年假节日福利员工旅游不加班</t>
  </si>
  <si>
    <t>深圳市览众科技股份有限公司</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</si>
  <si>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</si>
  <si>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职位亮点五险一金绩效奖金股票期权加班补助带薪年假节日福利定期团建周末双休</t>
  </si>
  <si>
    <t>杭州信雅达风险管理信息技术有限公司</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</si>
  <si>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</si>
  <si>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PHP工程师  PHP程序员</t>
  </si>
  <si>
    <t>深圳市卓士网络科技有限公司</t>
  </si>
  <si>
    <t>贸易/进出口,互联网/电子商务,跨领域经营</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</si>
  <si>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</si>
  <si>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</si>
  <si>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职位亮点每年多次调薪带薪年假节日福利员工旅游五险一金全勤奖绩效奖金补充医疗保险</t>
  </si>
  <si>
    <t>职位亮点餐补节日福利定期体检五险一金带薪年假弹性工作</t>
  </si>
  <si>
    <t>软件开发工程师（Python)</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</si>
  <si>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</si>
  <si>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Java软件工程师（高级）</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</si>
  <si>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</si>
  <si>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H5 /java /Python 实训讲师</t>
  </si>
  <si>
    <t>北京千锋互联科技有限公司深圳分公司</t>
  </si>
  <si>
    <t>教育/培训/院校,计算机软件,互联网/电子商务</t>
  </si>
  <si>
    <t>深港产学研基地(北京大学香港科技大学深圳研修院)</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</si>
  <si>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</si>
  <si>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</si>
  <si>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学术/科研,学术/科研,跨领域经营</t>
  </si>
  <si>
    <t>职位亮点五险一金绩效奖金通讯补助弹性工作带薪年假交通补助餐补员工旅游</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</si>
  <si>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</si>
  <si>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职位亮点五险一金绩效奖金股票期权加班补助带薪年假节日福利周末双休定期团建</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</si>
  <si>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</si>
  <si>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</si>
  <si>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职位亮点五险一金带薪年假周末双休年底双薪绩效奖金年终分红</t>
  </si>
  <si>
    <t>Java开发工程师（徐汇保险）10[上海]</t>
  </si>
  <si>
    <t>职位亮点五险一金带薪年假项目奖金交通补助高温补贴员工旅游周末双休</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</si>
  <si>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</si>
  <si>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</si>
  <si>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深圳市巴伦技术股份有限公司</t>
  </si>
  <si>
    <t>检验/检测/认证,通信/电信/网络设备,电子技术/半导体/集成电路</t>
  </si>
  <si>
    <t>职位亮点五险一金加班补助餐补通讯补助带薪年假定期体检员工旅游节日福利</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</si>
  <si>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</si>
  <si>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职位亮点五险一金年底双薪带薪年假绩效奖金周末双休股票期权加班补助弹性工作</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</si>
  <si>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</si>
  <si>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python web工程师</t>
  </si>
  <si>
    <t>职位亮点周末双休五险一金全勤奖定期体检节日福利加班补助</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</si>
  <si>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</si>
  <si>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</si>
  <si>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</si>
  <si>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研发工程师（系统工程师、python）</t>
  </si>
  <si>
    <t>深圳市鹏雁动感体育用品有限公司</t>
  </si>
  <si>
    <t>上海苗焕实业有限公司</t>
  </si>
  <si>
    <t>深圳极凯科技有限公司</t>
  </si>
  <si>
    <t>职位亮点前沿技术发展空间弹性工作年底双薪五险一金创业公司</t>
  </si>
  <si>
    <t>零售/批发,互联网/电子商务</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</si>
  <si>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</si>
  <si>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职位亮点五险一金全勤奖节日福利每年多次调薪员工旅游加班补助绩效奖金</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</si>
  <si>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</si>
  <si>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职位亮点健身俱乐部五险一金弹性工作定期体检节日福利带薪年假</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</si>
  <si>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</si>
  <si>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运维工程师 初级运维</t>
  </si>
  <si>
    <t>深圳米筐科技有限公司</t>
  </si>
  <si>
    <t>计算机软件,基金/证券/期货/投资,跨领域经营</t>
  </si>
  <si>
    <t>职位亮点弹性工作周末双休定期体检员工旅游节日福利年底双薪全勤奖带薪年假</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</si>
  <si>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</si>
  <si>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深圳市九号科技有限公司</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</si>
  <si>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</si>
  <si>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量化实现工程师</t>
  </si>
  <si>
    <t>深圳明时投资管理有限公司</t>
  </si>
  <si>
    <t>互联网/电子商务,互联网/电子商务,中介服务</t>
  </si>
  <si>
    <t>职位亮点每年多次调薪五险一金带薪年假弹性工作定期体检员工旅游股票期权年底双薪</t>
  </si>
  <si>
    <t>基金/证券/期货/投资,贸易/进出口,房地产/建筑/建材/工程,互联网/电子商务</t>
  </si>
  <si>
    <t>职位亮点餐补节日福利绩效奖金弹性工作员工旅游全勤奖带薪年假五险一金</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</si>
  <si>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</si>
  <si>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</si>
  <si>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</si>
  <si>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Java 工程师</t>
  </si>
  <si>
    <t>上海心本商贸有限公司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</si>
  <si>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</si>
  <si>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</si>
  <si>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上海天地汇供应链科技有限公司</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</si>
  <si>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</si>
  <si>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</si>
  <si>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测试工程师 Q</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</si>
  <si>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</si>
  <si>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职位亮点五险一金绩效奖金餐补通讯补助带薪年假大牛带队每年多次调薪公司重点项目</t>
  </si>
  <si>
    <t>架构师（Java高级工程师）</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</si>
  <si>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</si>
  <si>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</si>
  <si>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</si>
  <si>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职位亮点五险一金年底双薪带薪年假补充医疗保险</t>
  </si>
  <si>
    <t>少儿编程培训讲师</t>
  </si>
  <si>
    <t>深圳市考拉编程有限公司</t>
  </si>
  <si>
    <t>上海晒米网络科技有限公司</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</si>
  <si>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</si>
  <si>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</si>
  <si>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少儿编程培训老师</t>
  </si>
  <si>
    <t>深圳市润达同创科技发展有限公司</t>
  </si>
  <si>
    <t>咏创(杭州)科技有限公司</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</si>
  <si>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</si>
  <si>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</si>
  <si>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互联网/电子商务,电子技术/半导体/集成电路,通信/电信运营、增值服务</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</si>
  <si>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</si>
  <si>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</si>
  <si>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职位描述技能要求：Javaios工程师五年岗位要求：1、计算机相关专业，专科及以上学历；2、5年及以上java或ios开发经验；3、英语水平流利，具备一定的英语读写能力；</t>
  </si>
  <si>
    <t>职位亮点五险一金节日福利公司重点项目大牛带队</t>
  </si>
  <si>
    <t>PHP项目组长（PL，TL，SE）（日语）</t>
  </si>
  <si>
    <t>亿动广告传媒（Madhouse）</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</si>
  <si>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</si>
  <si>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职位亮点五险一金包吃包住节日福利带薪年假</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</si>
  <si>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</si>
  <si>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</si>
  <si>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职位亮点交通补助餐补通讯补助带薪年假补充医疗保险定期体检</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</si>
  <si>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</si>
  <si>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</si>
  <si>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职位亮点五险一金年底双薪绩效奖金餐补带薪年假弹性工作员工旅游节日福利</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</si>
  <si>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</si>
  <si>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</si>
  <si>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</si>
  <si>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上海优企宝人力资源管理有限公司</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</si>
  <si>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</si>
  <si>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反欺诈策略分析师</t>
  </si>
  <si>
    <t>深圳市诚创源网络科技有限公司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</si>
  <si>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</si>
  <si>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</si>
  <si>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金融业,互联网/电子商务</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</si>
  <si>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</si>
  <si>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</si>
  <si>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</si>
  <si>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上海砺羽网络科技有限公司</t>
  </si>
  <si>
    <t>虚拟化工程师</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</si>
  <si>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</si>
  <si>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职位亮点节日福利周末双休五险一金14薪绩效奖金员工旅游定期体检弹性工作</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</si>
  <si>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</si>
  <si>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上海同在互联网科技有限公司</t>
  </si>
  <si>
    <t>max 技术支持</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</si>
  <si>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</si>
  <si>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职位亮点绩效奖金加班补助健身俱乐部五险一金餐补带薪年假免费停车</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</si>
  <si>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</si>
  <si>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</si>
  <si>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上海天臣计算机软件有限公司</t>
  </si>
  <si>
    <t>高级运维工程师</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</si>
  <si>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</si>
  <si>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测试工程师（战略产品部）</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</si>
  <si>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</si>
  <si>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深圳市恒扬数据股份有限公司</t>
  </si>
  <si>
    <t>职位亮点五险一金绩效奖金餐补带薪年假弹性工作定期体检节日福利政府项目</t>
  </si>
  <si>
    <t>上海微盼智能科技有限公司</t>
  </si>
  <si>
    <t>资深java开发工程师（金融方向）</t>
  </si>
  <si>
    <t>计算机硬件,IT服务(系统/数据/维护),通信/电信运营、增值服务,通信/电信/网络设备</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</si>
  <si>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</si>
  <si>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网络安全运维工程师</t>
  </si>
  <si>
    <t>四块科技(深圳)有限公司</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</si>
  <si>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</si>
  <si>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</si>
  <si>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职位亮点节日福利创业公司全勤奖五险一金</t>
  </si>
  <si>
    <t>高级JAVA  爱库存</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</si>
  <si>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</si>
  <si>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上海泉聂智能科技有限公司</t>
  </si>
  <si>
    <t>职位亮点节日福利五险一金绩效奖金餐补员工旅游</t>
  </si>
  <si>
    <t>互联网/电子商务,快速消费品（食品/饮料/烟酒/日化）,贸易/进出口,IT服务(系统/数据/维护)</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</si>
  <si>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</si>
  <si>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金融研究员</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</si>
  <si>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</si>
  <si>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上海倍增智能科技有限公司</t>
  </si>
  <si>
    <t>职位亮点五险一金绩效奖金带薪年假节日福利全勤奖</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</si>
  <si>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</si>
  <si>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</si>
  <si>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职位亮点五险一金全勤奖带薪年假绩效奖金包吃节日福利年底双薪</t>
  </si>
  <si>
    <t>java开发工程师（金融方向）</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</si>
  <si>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</si>
  <si>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Android系统软件测试工程师</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</si>
  <si>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</si>
  <si>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</si>
  <si>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</si>
  <si>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</si>
  <si>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t>上海美邸艾广告有限公司</t>
  </si>
  <si>
    <t>北京融胜科技有限公司</t>
  </si>
  <si>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</si>
  <si>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</si>
  <si>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职位亮点五险一金年底双薪加班补助全勤奖交通补助餐补通讯补助带薪年假</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</si>
  <si>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</si>
  <si>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职位亮点周末双休五险一金年底双薪</t>
  </si>
  <si>
    <t>IT Engineer</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</si>
  <si>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</si>
  <si>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</si>
  <si>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</si>
  <si>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</si>
  <si>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日语JAVA软件开发工程师（赴日）</t>
  </si>
  <si>
    <t>数据分析/数据开发</t>
  </si>
  <si>
    <t>上海柏迦科技有限公司</t>
  </si>
  <si>
    <t>职位亮点五险一金带薪年假免费班车周末双休弹性工作</t>
  </si>
  <si>
    <t>职位亮点五险一金年底双薪绩效奖金通讯补助餐补定期体检员工旅游每年多次调薪</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</si>
  <si>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</si>
  <si>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APP测试</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</si>
  <si>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</si>
  <si>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职位亮点五险一金加班补助节日福利免费班车周末双休试用期全额带薪年假绩效奖金</t>
  </si>
  <si>
    <t>php开发工程师（常驻南通）</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</si>
  <si>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</si>
  <si>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南通祥福和网络科技有限公司</t>
  </si>
  <si>
    <t>银行软件测试工程师（测试业务部）</t>
  </si>
  <si>
    <t>Java系统架构师</t>
  </si>
  <si>
    <t>上海弗锐登信息科技有限公司</t>
  </si>
  <si>
    <t>职位亮点创业公司五险一金包吃包住节日福利带薪年假</t>
  </si>
  <si>
    <t>职位亮点五险一金绩效奖金通讯补助带薪年假定期体检节日福利每年多次调薪补充医疗保险</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</si>
  <si>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</si>
  <si>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</si>
  <si>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</si>
  <si>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职位亮点创业公司带薪年假餐补五险一金绩效奖金年底双薪</t>
  </si>
  <si>
    <t>大数据系统运维工程师</t>
  </si>
  <si>
    <t>上海秉垚网络信息服务有限公司</t>
  </si>
  <si>
    <t>职位亮点14薪每年多次调薪五险一金年底双薪绩效奖金交通补助餐补通讯补助</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</si>
  <si>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</si>
  <si>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</si>
  <si>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腾讯云网络运营开发工程师</t>
  </si>
  <si>
    <t>Java物联网后台开发工程师高级</t>
  </si>
  <si>
    <t>上海麦信数据科技有限公司</t>
  </si>
  <si>
    <t>北京星范医疗美容医院管理有限公司</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</si>
  <si>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</si>
  <si>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SQA部软件测试工程师</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</si>
  <si>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</si>
  <si>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职位亮点五险一金年终分红全勤奖通讯补助带薪年假员工旅游节日福利</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</si>
  <si>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</si>
  <si>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</si>
  <si>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职位亮点年底双薪绩效奖金带薪年假免费班车五险一金补充医疗保险定期体检弹性工作</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</si>
  <si>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</si>
  <si>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中国露营地连锁管理有限公司</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</si>
  <si>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</si>
  <si>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RD2-初级测试工程师</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</si>
  <si>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</si>
  <si>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</si>
  <si>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旅游/度假,教育/培训/院校,家居/室内设计/装饰装潢,汽车/摩托车</t>
  </si>
  <si>
    <t>项目集成配置管理员</t>
  </si>
  <si>
    <t>职位亮点五险一金绩效奖金带薪年假周末双休定期团建公司重点项目</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</si>
  <si>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</si>
  <si>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</si>
  <si>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</si>
  <si>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JAVA WEB 开发</t>
  </si>
  <si>
    <t>上海翊缃智能科技有限公司</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</si>
  <si>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</si>
  <si>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职位亮点五险一金年底双薪餐补房补交通补助通讯补助补充医疗保险定期体检</t>
  </si>
  <si>
    <t>职位亮点五险一金绩效奖金弹性工作周末双休节日福利</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</si>
  <si>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</si>
  <si>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上海希尔福实业有限公司</t>
  </si>
  <si>
    <t>互联网/电子商务,互联网/电子商务,零售/批发,酒店/餐饮</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</si>
  <si>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</si>
  <si>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数据库管理处数据库管理员(J10017)</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</si>
  <si>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</si>
  <si>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职位亮点五险一金交通补助带薪年假补充医疗保险定期体检节日福利绩效奖金年终分红</t>
  </si>
  <si>
    <t>软件工程师 PHP</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</si>
  <si>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</si>
  <si>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中级Java软件工程师（外汇岗位）</t>
  </si>
  <si>
    <t>上海法森检测技术有限公司</t>
  </si>
  <si>
    <t>急聘软件测试工程师</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</si>
  <si>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</si>
  <si>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</si>
  <si>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</si>
  <si>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</si>
  <si>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职位亮点周末双休五险一金绩效奖金加班补助带薪年假定期体检员工旅游节日福利</t>
  </si>
  <si>
    <t>软件测试工程师（自动化）</t>
  </si>
  <si>
    <t>php开发人员</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</si>
  <si>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</si>
  <si>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APP软件测试工程师</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</si>
  <si>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</si>
  <si>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职位亮点五险一金股票期权定期体检弹性工作</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</si>
  <si>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</si>
  <si>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android系统开发工程师</t>
  </si>
  <si>
    <t>职位亮点五险一金带薪年假定期体检补充医疗保险节日福利年底双薪</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</si>
  <si>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</si>
  <si>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职位描述Android Framework或系统APP开发3年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年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</si>
  <si>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</si>
  <si>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PHP软件开发工程师 应届生亦可</t>
  </si>
  <si>
    <t>汕头市亿泰和贸易有限公司</t>
  </si>
  <si>
    <t>职位亮点绩效奖金通讯补助员工旅游节日福利定期体检五险一金</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</si>
  <si>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</si>
  <si>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</si>
  <si>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JAVA赴日开发工程师</t>
  </si>
  <si>
    <t>高级机器学习算法工程师</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</si>
  <si>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</si>
  <si>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</si>
  <si>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</si>
  <si>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</si>
  <si>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神经网络算法实习生</t>
  </si>
  <si>
    <t>上海翼同信息科技有限公司</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</si>
  <si>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</si>
  <si>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算法工程师助理</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</si>
  <si>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</si>
  <si>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</si>
  <si>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职位亮点五险一金全勤奖交通补助餐补绩效奖金公司重点项目带薪年假</t>
  </si>
  <si>
    <t>JAVA开发工程师(大数据方向)</t>
  </si>
  <si>
    <t>上海派拉软件股份有限公司</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</si>
  <si>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</si>
  <si>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上海国位信息科技有限公司</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</si>
  <si>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</si>
  <si>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</si>
  <si>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上海金丘信息科技股份有限公司</t>
  </si>
  <si>
    <t>测试工程师（FFMPEG）</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</si>
  <si>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</si>
  <si>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</si>
  <si>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</si>
  <si>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</si>
  <si>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</si>
  <si>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职位亮点五险一金带薪年假周末双休定期体检</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</si>
  <si>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</si>
  <si>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JAVA 中级 地铁2号线</t>
  </si>
  <si>
    <t>广州市金瓜信息技术有限公司</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</si>
  <si>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</si>
  <si>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职位亮点五险一金全勤奖餐补带薪年假员工旅游节日福利周末双休绩效奖金</t>
  </si>
  <si>
    <t>Java高级开发工程师（DDM CD）</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</si>
  <si>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</si>
  <si>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</si>
  <si>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维世(上海)投资发展有限公司</t>
  </si>
  <si>
    <t>职位亮点五险一金绩效奖金股票期权餐补通讯补助带薪年假弹性工作补充医疗保险</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</si>
  <si>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</si>
  <si>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TD（电影）</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</si>
  <si>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</si>
  <si>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职位亮点五险一金年底双薪周末双休绩效奖金员工旅游节日福利定期体检每年多次调薪</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</si>
  <si>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</si>
  <si>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php开发项目主管</t>
  </si>
  <si>
    <t>广东大比特网络科技有限公司</t>
  </si>
  <si>
    <t>数据库</t>
  </si>
  <si>
    <t>职位亮点通讯补助带薪年假不加班节日福利员工旅游全勤奖绩效奖金五险一金</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</si>
  <si>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</si>
  <si>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</si>
  <si>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职位亮点五险一金周末双休绩效奖金节日福利员工旅游</t>
  </si>
  <si>
    <t>物流财务系统JAVA开发经理</t>
  </si>
  <si>
    <t>上海无忧供应链管理有限公司</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</si>
  <si>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</si>
  <si>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</si>
  <si>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Java开发（大型互联网产品）</t>
  </si>
  <si>
    <t>PHP游戏后台运维工程师</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</si>
  <si>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</si>
  <si>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生物信息研发工程师（深圳）</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</si>
  <si>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</si>
  <si>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职位亮点五险一金餐补补充医疗保险带薪年假弹性工作节日福利年底双薪</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</si>
  <si>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</si>
  <si>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</si>
  <si>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8K编程图形老师+无销售+双休</t>
  </si>
  <si>
    <t>深圳市积嘉网络科技有限公司</t>
  </si>
  <si>
    <t>通信/电信运营、增值服务,银行,专业服务/咨询(财会/法律/人力资源等)</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</si>
  <si>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</si>
  <si>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</si>
  <si>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职位亮点五险一金年底双薪绩效奖金年终分红全勤奖定期体检员工旅游带薪年假</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</si>
  <si>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</si>
  <si>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Hadoop工程师（长亮数据-深圳）</t>
  </si>
  <si>
    <t>职位亮点节日福利五险一金年终分红餐补通讯补助弹性工作补充医疗保险员工旅游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</si>
  <si>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</si>
  <si>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php开发工程师（五险一金+高薪多福利）</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</si>
  <si>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</si>
  <si>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</si>
  <si>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</si>
  <si>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神经网络算法实习生包住</t>
  </si>
  <si>
    <t>职位亮点五险一金全勤奖带薪年假绩效奖金节日福利公司重点项目包吃年底双薪</t>
  </si>
  <si>
    <t>php后端开发工程师</t>
  </si>
  <si>
    <t>广州易和医疗技术开发有限公司</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</si>
  <si>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</si>
  <si>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测试工程师（路测）</t>
  </si>
  <si>
    <t>职位亮点五险一金节日福利免费班车定期体检股票期权带薪年假包住</t>
  </si>
  <si>
    <t>径卫视觉科技(上海)有限公司</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</si>
  <si>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</si>
  <si>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</si>
  <si>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</si>
  <si>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业务数据分析师</t>
  </si>
  <si>
    <t>广州升威信息科技有限公司</t>
  </si>
  <si>
    <t>职位亮点五险一金年底双薪绩效奖金股票期权带薪年假弹性工作员工旅游定期体检</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</si>
  <si>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</si>
  <si>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深圳市中盛瑞达科技有限公司</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</si>
  <si>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</si>
  <si>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IT服务(系统/数据/维护),计算机硬件,IT服务(系统/数据/维护)</t>
  </si>
  <si>
    <t>职位亮点五险一金年底双薪餐补带薪年假节日福利年终分红定期体检周末双休</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</si>
  <si>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</si>
  <si>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</si>
  <si>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php后台开发</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</si>
  <si>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</si>
  <si>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职位亮点五险一金定期体检周末双休免费班车节日福利</t>
  </si>
  <si>
    <t>软件工程师 网络工程师</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</si>
  <si>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</si>
  <si>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职位亮点五险一金绩效奖金每年多次调薪补充医疗保险带薪年假房补</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</si>
  <si>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</si>
  <si>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</si>
  <si>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上海允弈信息科技有限公司</t>
  </si>
  <si>
    <t>北京天天热点科技文化有限公司</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</si>
  <si>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</si>
  <si>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</si>
  <si>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</si>
  <si>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职位亮点五险一金年底双薪绩效奖金加班补助交通补助带薪年假弹性工作</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</si>
  <si>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</si>
  <si>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</si>
  <si>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数据开发工程师</t>
  </si>
  <si>
    <t>北京和润恺安科技发展股份有限公司</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</si>
  <si>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</si>
  <si>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</si>
  <si>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java服务端程序（2年经验）</t>
  </si>
  <si>
    <t>上海成蹊信息科技有限公司</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</si>
  <si>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</si>
  <si>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IE工程师（工业大数据）</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</si>
  <si>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</si>
  <si>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职位亮点五险一金绩效奖金年终分红包吃带薪年假定期体检员工旅游节日福利</t>
  </si>
  <si>
    <t>应用运维工程师</t>
  </si>
  <si>
    <t>职位亮点五险一金年底双薪绩效奖金加班补助带薪年假定期体检节日福利周末双休</t>
  </si>
  <si>
    <t>后台PHP开发</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</si>
  <si>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</si>
  <si>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app功能测试</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</si>
  <si>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</si>
  <si>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</si>
  <si>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高级软件工程师（手机安卓系统开发）</t>
  </si>
  <si>
    <t>上海联时信息技术有限公司</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</si>
  <si>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</si>
  <si>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</si>
  <si>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</si>
  <si>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</si>
  <si>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</si>
  <si>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初级软件测试工程师</t>
  </si>
  <si>
    <t>php开发（高薪多福利+7小时制+五险一金）</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</si>
  <si>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</si>
  <si>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</si>
  <si>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北京铭泰金科信息技术有限公司</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</si>
  <si>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</si>
  <si>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</si>
  <si>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深圳市戴瑞珠宝有限公司</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</si>
  <si>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</si>
  <si>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脚本开发工程师</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</si>
  <si>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</si>
  <si>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</si>
  <si>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职位亮点周末双休节日福利带薪年假员工旅游定期团建五险一金</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</si>
  <si>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</si>
  <si>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中级PHP开发工程师</t>
  </si>
  <si>
    <t>上海闪店联信息科技有限公司</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</si>
  <si>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</si>
  <si>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币冠(上海)生物科技有限公司</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</si>
  <si>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</si>
  <si>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</si>
  <si>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</si>
  <si>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</si>
  <si>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信贷产品经理</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</si>
  <si>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</si>
  <si>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</si>
  <si>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</si>
  <si>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职位亮点周末双休五险一金带薪年假员工旅游绩效奖金定期体检节日福利通讯补助</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</si>
  <si>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</si>
  <si>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上海适云信息科技有限公司</t>
  </si>
  <si>
    <t>职位亮点五险一金员工旅游节日福利带薪年假周末双休年底双薪每年多次调薪</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</si>
  <si>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</si>
  <si>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北京芒果铭天科技有限公司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</si>
  <si>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</si>
  <si>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高级文本挖掘工程师</t>
  </si>
  <si>
    <t>上海零点市场调查有限公司</t>
  </si>
  <si>
    <t>职位亮点定期体检节日福利创业公司弹性工作带薪年假定期团建大牛带队五险一金</t>
  </si>
  <si>
    <t>职位亮点五险一金年底双薪餐补员工旅游周末双休带薪年假每年多次调薪交通补助</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</si>
  <si>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</si>
  <si>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</si>
  <si>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北京恒辉环球房地产经纪有限公司</t>
  </si>
  <si>
    <t>Python开发（岗位代码 227）</t>
  </si>
  <si>
    <t>房地产/建筑/建材/工程,中介服务,物业管理/商业中心,其他</t>
  </si>
  <si>
    <t>职位亮点员工旅游节日福利定期团建创业公司大牛带队弹性工作周末双休五险一金</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</si>
  <si>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</si>
  <si>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职位亮点五险一金餐补带薪年假弹性工作定期体检</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</si>
  <si>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</si>
  <si>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</si>
  <si>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柚子(北京)移动技术有限公司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</si>
  <si>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</si>
  <si>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</si>
  <si>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职位亮点节日福利五险一金年底双薪股票期权带薪年假弹性工作员工旅游</t>
  </si>
  <si>
    <t>职位描述1. 完成日常需求开发和上线;2. 新功能调研;3. 课外学习分享, 提升自我"     "1. 熟悉php，redis，memcache，html，js等2. 熟悉CI，Lavarel，YII等框架3. 熟悉MVC4. 熟悉LNMP5. 了解web安全6. 日常沟通能力无障碍7. 懂得如何团队合作</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</si>
  <si>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</si>
  <si>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</si>
  <si>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PHP研发工程师</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</si>
  <si>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</si>
  <si>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</si>
  <si>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DBA(SQLserver/oracle)</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</si>
  <si>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</si>
  <si>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</si>
  <si>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北京爱普安信息技术有限公司</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</si>
  <si>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</si>
  <si>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职位亮点五险一金通讯补助节日福利员工旅游周末双休包吃定期体检免费停车</t>
  </si>
  <si>
    <t>数据工程师 [上海]</t>
  </si>
  <si>
    <t>职位亮点创业公司五险一金绩效奖金带薪年假弹性工作补充医疗保险定期体检餐补</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</si>
  <si>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</si>
  <si>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</si>
  <si>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</si>
  <si>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北京嘉连勤科技有限公司</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</si>
  <si>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</si>
  <si>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android开发工程师-2019</t>
  </si>
  <si>
    <t>职位亮点节日福利五险一金绩效奖金周末双休带薪年假</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</si>
  <si>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</si>
  <si>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</si>
  <si>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算法开发实习生（python方向）</t>
  </si>
  <si>
    <t>职位亮点五险一金定期体检员工旅游节日福利带薪年假定期团建大牛带队绩效奖金</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</si>
  <si>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</si>
  <si>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python助理讲师</t>
  </si>
  <si>
    <t>测试副经理</t>
  </si>
  <si>
    <t>深圳市中企工联保家电服务有限公司</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</si>
  <si>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</si>
  <si>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</si>
  <si>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职位亮点五险一金全勤奖包住餐补节日福利带薪年假通讯补助加班补助</t>
  </si>
  <si>
    <t>python开发（数据处理方向）</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</si>
  <si>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</si>
  <si>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</si>
  <si>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</si>
  <si>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PHP开发工程师（中高级）</t>
  </si>
  <si>
    <t>【数据】报表、BI应用开发</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</si>
  <si>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</si>
  <si>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</si>
  <si>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上海长携信息系统有限公司</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</si>
  <si>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</si>
  <si>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职位亮点五险一金年底双薪加班补助试用期全额周末双休项目奖金绩效奖金年终分红</t>
  </si>
  <si>
    <t>天津正昌利信网络科技有限公司</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</si>
  <si>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</si>
  <si>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能力AI平台-python后端工程师</t>
  </si>
  <si>
    <t>北京华程天工科技有限公司</t>
  </si>
  <si>
    <t>PHP技术经理</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</si>
  <si>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</si>
  <si>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职位亮点年底双薪包住员工旅游免费班车节日福利不加班弹性工作每年多次调薪</t>
  </si>
  <si>
    <t>房地产/建筑/建材/工程,专业服务/咨询(财会/法律/人力资源等),IT服务(系统/数据/维护)</t>
  </si>
  <si>
    <t>职位亮点绩效奖金员工旅游通讯补助年底双薪带薪年假补充医疗保险节日福利五险一金</t>
  </si>
  <si>
    <t>常州发创软件有限公司</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</si>
  <si>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</si>
  <si>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北京鲸鲨软件科技有限公司</t>
  </si>
  <si>
    <t>职位亮点周末双休全勤奖节日福利五险一金绩效奖金带薪年假</t>
  </si>
  <si>
    <t>职位描述职责描述：1.工作地点：日本2.主要工作内容：1)根据日本现场要求协助开发职位要求：1.2年以上.NET或JAVA开发经验2.日语2级以上3.愿意赴日工作，适应能力强待遇：1.日本分公司入职，月薪：20-50万日元/月，视能力而定</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</si>
  <si>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</si>
  <si>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</si>
  <si>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</si>
  <si>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上海巨耕信息技术有限公司</t>
  </si>
  <si>
    <t>python后端开发工程师</t>
  </si>
  <si>
    <t>北京英视睿达科技有限公司</t>
  </si>
  <si>
    <t>IT服务(系统/数据/维护),计算机软件,电子技术/半导体/集成电路,环保</t>
  </si>
  <si>
    <t>职位亮点周末双休五险一金餐补交通补助每年多次调薪健身俱乐部弹性工作节日福利</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</si>
  <si>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</si>
  <si>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创驱(上海)新能源科技有限公司</t>
  </si>
  <si>
    <t>北京科讯华通科技发展有限公司</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</si>
  <si>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</si>
  <si>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职位亮点五险一金年底双薪加班补助带薪年假节日福利周末双休</t>
  </si>
  <si>
    <t>9.3千-1.5万</t>
  </si>
  <si>
    <t>汽车/摩托车,仪器仪表及工业自动化,加工制造（原料加工/模具）,电子技术/半导体/集成电路</t>
  </si>
  <si>
    <t>职位亮点五险一金年底双薪包吃免费班车节日福利</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</si>
  <si>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</si>
  <si>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</si>
  <si>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</si>
  <si>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赴日软件开发[日本]</t>
  </si>
  <si>
    <t>株式会社レッツ·ビジネスブレーン</t>
  </si>
  <si>
    <t>Go/Python</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</si>
  <si>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</si>
  <si>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职位亮点五险一金交通补助定期体检带薪年假员工旅游周末双休</t>
  </si>
  <si>
    <t>路面机械网</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</si>
  <si>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</si>
  <si>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python后台开发工程师，主要python3，需要bs架构服务开发，至少2年独立开发经验，需要数量使用框架，如django等。</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</si>
  <si>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</si>
  <si>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</si>
  <si>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职位描述岗位职责: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JAVA基础扎实，理解io、多线程、集合等基础框架，对JVM原理有一定的了解； 3、.掌握Linux 操作系统的基本操作，能够独立安装Java相关linux软件环境，熟悉Mysql数据库，有大量数据分析设计和性能优化设计经验；  4、熟练SSM、SSH框架，熟练掌握springboot,springcloud框架，有实际项目的使用经验；5、熟悉redis、memcache等缓存技术，有实际的使用经验；6、熟悉activeMQ、rabbitMQ、kafka中的任意一种消息队列组件，了解消息队列的使用场景；7、熟悉nginx反向代理配置，负载均衡配置等；8、熟悉分布式文件存储、分布式定时任务、分布式事务相关技术优先考虑；9、对微服务架构有深入的了解，熟悉容器化技术，自动化部署等等技术有限考虑；10、有良好的学习能力和沟通能力，对于新技术能够快速学以致用；良好的系统设计能力及问题解决能力优先考虑。</t>
  </si>
  <si>
    <t>职位亮点弹性工作绩效奖金带薪年假五险一金补充医疗保险定期体检</t>
  </si>
  <si>
    <t>深圳前海全盈科技有限公司</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</si>
  <si>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</si>
  <si>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北京微奥科技有限公司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</si>
  <si>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</si>
  <si>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软件测试工程师（FBSwjw）</t>
  </si>
  <si>
    <t>职位亮点节日福利五险一金绩效奖金全勤奖餐补员工旅游定期团建周末双休</t>
  </si>
  <si>
    <t>职位描述岗位要求:1、java基础扎实，对于java集合、io/nio、juc包、多线程等重点架构能深入理解。2、常用设计模式能够熟练运用。3、理解gc、jvm工作原理。4、数据库技术扎实，有丰富sql优化经验，对mysql的主从复制、分区、分表等调优手段有过理解层面的实际经验，有过单表千万级以上调优经验加分。5、熟练掌握springboot/mybatis等经典框架，对springcloud/dubbo/zoonkeep有过实际项目经验加分。6、熟练掌握redis/mongo，有调优经验加分。7、熟练操作linux，熟悉常用命令，能在linux上熟练部署和发布工程。8、有过大数据分析项目经验者优先。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</si>
  <si>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</si>
  <si>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自动化运维工程师（IDC1njl）</t>
  </si>
  <si>
    <t>职位亮点节日福利五险一金年底双薪定期体检带薪年假餐补</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</si>
  <si>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</si>
  <si>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</si>
  <si>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</si>
  <si>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武汉小鹿乱撞科技有限公司</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</si>
  <si>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</si>
  <si>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</si>
  <si>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互联网/电子商务,教育/培训/院校,计算机软件,专业服务/咨询(财会/法律/人力资源等)</t>
  </si>
  <si>
    <t>职位亮点绩效奖金带薪年假弹性工作节日福利每年多次调薪</t>
  </si>
  <si>
    <t>互联网/电子商务,大型设备/机电设备/重工业,计算机软件,媒体/出版/影视/文化传播</t>
  </si>
  <si>
    <t>职位描述技能要求：MySQL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</si>
  <si>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职位亮点年底双薪全勤奖交通补助餐补节日福利定期体检带薪年假</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</si>
  <si>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</si>
  <si>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</si>
  <si>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</si>
  <si>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web前端工程师php</t>
  </si>
  <si>
    <r>
      <rPr>
        <rFont val="Calibri"/>
        <sz val="9.0"/>
      </rPr>
      <t>500-999</t>
    </r>
    <r>
      <rPr>
        <rFont val="宋体"/>
        <sz val="9.0"/>
      </rPr>
      <t>人</t>
    </r>
  </si>
  <si>
    <t>关爱有我(北京)科技有限公司</t>
  </si>
  <si>
    <t>任职要求1、熟悉Linux/Unix操作系统2、精通C/C++、Python语言3、精通TCP/IP通信协议4、有大数据存储、分析经验优先5、能适应短期出差、现场解决客户问题</t>
  </si>
  <si>
    <t>租赁服务,互联网/电子商务</t>
  </si>
  <si>
    <t>职位亮点大牛带队公司重点项目包吃房补绩效奖金通讯补助</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</si>
  <si>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</si>
  <si>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/护理/美容/保健/卫生服务</t>
  </si>
  <si>
    <t>职位描述工作内容：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任职要求：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了解HTML，CSS，JavaScript，Jquery等web前端开发技术7.熟悉linux环境下的项目部署和运维操作</t>
  </si>
  <si>
    <t>职位亮点五险一金包吃包住免费停车工作居住证节日福利不加班公司重点项目</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</si>
  <si>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</si>
  <si>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软件测试工程师1</t>
  </si>
  <si>
    <t>赛纳生物科技(北京)有限公司</t>
  </si>
  <si>
    <r>
      <rPr>
        <rFont val="Calibri"/>
        <sz val="9.0"/>
      </rPr>
      <t>20-99</t>
    </r>
    <r>
      <rPr>
        <rFont val="宋体"/>
        <sz val="9.0"/>
      </rPr>
      <t>人</t>
    </r>
  </si>
  <si>
    <t>PHP开发工程师（高级）</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</si>
  <si>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</si>
  <si>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</si>
  <si>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银行软件测试工程师</t>
  </si>
  <si>
    <t>职位亮点创业公司包吃五险一金节日福利住房补贴房补股票期权</t>
  </si>
  <si>
    <t>职位描述技能要求：JavaMySQLLinux工作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Review，完成公司技术沉淀，提升公司总体技术。任职资格：1、大学本科及以上学历，计算机相关专业；2、5年以上互联网行业Java开发经验，具备扎实的java知识体系，熟悉Java EE,Redis、MQ，对各种开源的框架如Spring、SpringMVC、MyBatis 、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 Cloud 或Dubbo（Dubbox）开发经验。7、，有分布式、高负载和高并发架构和实践方案的经验者优先,有带领团队经验的优先； 8、 思维活跃，善于学习，善于挑战自己，在技术领域有钻劲.</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</si>
  <si>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</si>
  <si>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</si>
  <si>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</si>
  <si>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实施工程师  驻场运维  运维工程师</t>
  </si>
  <si>
    <t>职位描述任职资格:1. 本科以上学历（学信网可查），5年以上项目的开发经验；2.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具备支付、银行、金融系统开发经验者优先。工作职责:1.负责项目软件的设计、开发、实施工作；2.负责项目方案的评估和审核；3.负责完善技术体系相关标准；4.负责指导新人成长。</t>
  </si>
  <si>
    <t>JAVA开发工程师/Pre-B轮融资成功/非外包</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</si>
  <si>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</si>
  <si>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软件研发工程师（岗位代码217）</t>
  </si>
  <si>
    <t>职位亮点五险一金年底双薪带薪年假员工旅游节日福利弹性工作生日福利</t>
  </si>
  <si>
    <t>职位描述技能要求：分布式ERPdocker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</si>
  <si>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航天科技通信电子技术(深圳)有限公司</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</si>
  <si>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</si>
  <si>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通信/电信/网络设备,通信/电信/网络设备,电子技术/半导体/集成电路</t>
  </si>
  <si>
    <t>职位亮点五险一金绩效奖金餐补房补带薪年假定期体检加班补助节日福利</t>
  </si>
  <si>
    <t>职位描述岗位职责：1、负责公司软件业务平台的功能构建，自测及相关技术文档的输出。2、对缺陷功能的修正，包括代码的重构，体系结构的构建，隐患问题的跟踪发现。3、对接运营维护部门进行交付培训，及时响应并支撑公司软件产品平台线上运营过程中出现的事件。任职要求：任职要求：1.3年Java开发工作经验及以上；2. 能够根据需求分析，详细功能设计，软件模块开发，编写、提交完整开发技术文档；3. 精通Spring、SpringMVC、SpringBoot、Hibernate、MyBatis，Netty, Dubbo,Zookeeper等主流框架；4. 熟悉Redis缓存数据库，Kafka，RabbitMQ的消息队列，有高并发处理经验者优先；5. 熟悉HTTP协议；熟悉TCP，MQTT，CoAP等物联网协议；6. 掌握大型数据库（Oracle、MySql）；对SQL优化有丰富的经验；7. 熟悉Linux服务器，SVN、Git协同开发；8. 有物联网或车联网、城市配送相关经验者优先；</t>
  </si>
  <si>
    <t>满金坝（深圳）科技有限公司</t>
  </si>
  <si>
    <t>互联网/电子商务,计算机软件,IT服务(系统/数据/维护),零售/批发</t>
  </si>
  <si>
    <t>职位亮点五险一金年终分红交通补助餐补带薪年假节日福利亲属福利团建活动</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</si>
  <si>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</si>
  <si>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描述技能要求：Java岗位职责:1、负责中间件SQL解析源代码开发2、负责中间件SQL逆解析开发开发3、负责中间件SQL语句的权限系统开发4、负责中间件网络编程开发5、负责中间件日志系统开发6、负责中间件后台管理开发7、负责各个机器稳定的数据转发开发任职资格:1、全日制本科以上学历，计算机或相关专业；2、3年以上Java开发经验；3、熟悉eclipse开发工具，熟悉Java服务端开发，熟悉linux、shell；4、熟悉分布式运算，服务器，中间件，管道，DB，缓存，存储解决方案；5、熟悉Java基本库的使用，熟悉JDBC，多线程相关知识及相关库；6、熟悉网络相关协议、TCP/IP协议，熟练掌握Socket编程；7、熟悉SQL，熟悉oracle、mysql、sqlserver其中一种数据库；8、学习能力强，逻辑思维强，责任心强，抗压能力强，具备良好的问题分析和问题解决能力，对新技术有兴趣并愿意研究；9、具有良好交流能力，乐于分享，具备良好的团队合作精神；10、能吃苦耐劳，热衷于技术钻研的优先；11、从事互联网高并发工作者优先；</t>
  </si>
  <si>
    <t>php工程师实习生</t>
  </si>
  <si>
    <t>嵌入式开发工程师</t>
  </si>
  <si>
    <t>北京鸣鑫航空科技有限公司</t>
  </si>
  <si>
    <r>
      <rPr>
        <rFont val="Calibri"/>
        <sz val="9.0"/>
      </rPr>
      <t>100-499</t>
    </r>
    <r>
      <rPr>
        <rFont val="宋体"/>
        <sz val="9.0"/>
      </rPr>
      <t>人</t>
    </r>
  </si>
  <si>
    <t>深圳市库盒科技有限公司</t>
  </si>
  <si>
    <t>职位亮点绩效奖金五险一金周末双休免费班车带薪年假</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</si>
  <si>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</si>
  <si>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职位亮点五险一金年底双薪绩效奖金加班补助全勤奖带薪年假补充医疗保险节日福利</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</si>
  <si>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</si>
  <si>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后台自动化测试</t>
  </si>
  <si>
    <t>职位亮点五险一金绩效奖金餐补弹性工作员工旅游定期团建大牛带队周末双休</t>
  </si>
  <si>
    <t>职位描述岗位职责：1、完成软件的设计、开发、编程、单元测试等任务；2、根据测试人员提出的问题，对软件进行修改；3、根据项目要求编写相关技术文档；4、参与软件需求、设计、审核和评审；5、搭建系统环境，完成系统调试、集成与实施；任职要求：1、统招本科及以上学历，计算机及其相关专业,3年以上工作经验；2、熟悉B/S开发模式， 有B/S系统架构能力；3、熟练掌握主流开发框架Spring、Hibernate、Struts2/ Struts1等，具有webService、dubbo等相关框架开发经验优先；4、熟悉SQL语言及至少一种大型数据库（Oracle、MYSQL等）使用配置，熟悉至少一种持久化技术（Hibernate、MyIbatis等），熟悉Memcached、Redis、MongoDB等常用NoSQL解决方案、了解各自的优缺点以及使用场景者优先；5、熟练使用Eclipse等开发工具；6、具备良好的编码习惯、质量意识和文档编写能力；7、具备较强逻辑思维、学习能力及一定英文阅读能力；8、具备良好的沟通能力、团队合作精神；工作踏实努力，积极主动，能承受工作压力。</t>
  </si>
  <si>
    <r>
      <rPr>
        <rFont val="Calibri"/>
        <sz val="9.0"/>
      </rPr>
      <t>100-499</t>
    </r>
    <r>
      <rPr>
        <rFont val="宋体"/>
        <sz val="9.0"/>
      </rPr>
      <t>人</t>
    </r>
  </si>
  <si>
    <t>JAVA高级开发工程师/非外包/A+</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</si>
  <si>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</si>
  <si>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职位亮点五险一金带薪年假节日福利员工旅游年底双薪</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</si>
  <si>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</si>
  <si>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描述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</si>
  <si>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职位亮点五险一金年底双薪绩效奖金加班补助交通补助带薪年假补充医疗保险节日福利</t>
  </si>
  <si>
    <t>数据分析</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</si>
  <si>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</si>
  <si>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北京魅动力教育咨询有限公司</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</si>
  <si>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</si>
  <si>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互联网/电子商务,IT服务(系统/数据/维护),教育/培训/院校</t>
  </si>
  <si>
    <t>职位亮点绩效奖金全勤奖带薪年假员工旅游加班补助节日福利每年多次调薪</t>
  </si>
  <si>
    <t>北京鼎力创新科技有限公司</t>
  </si>
  <si>
    <t>职位描述职位诱惑：扁平化管理职位描述：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</si>
  <si>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r>
      <rPr>
        <rFont val="Calibri"/>
        <sz val="9.0"/>
      </rPr>
      <t>100-499</t>
    </r>
    <r>
      <rPr>
        <rFont val="宋体"/>
        <sz val="9.0"/>
      </rPr>
      <t>人</t>
    </r>
  </si>
  <si>
    <t>职位亮点五险一金年底双薪绩效奖金交通补助弹性工作</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</si>
  <si>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</si>
  <si>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</si>
  <si>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</si>
  <si>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</si>
  <si>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职位亮点周末双休五险一金绩效奖金股票期权全勤奖节日福利员工旅游带薪年假</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</si>
  <si>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计算机相关专业，3年及以上java开发经验；2、Java基础扎实，熟悉面向对象和设计模式；3、数据库基础扎实，掌握数据数据库优化基本技巧；4、熟悉SpringMVC、Spring、Mybatis、Hibernate、spring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上班地点：南山/龙岗</t>
  </si>
  <si>
    <t>java技术总监</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</si>
  <si>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</si>
  <si>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生物信息工程师（初级、中级or高级）</t>
  </si>
  <si>
    <t>职位亮点周末双休全勤奖员工旅游节日福利弹性工作五险一金加班补助通讯补助</t>
  </si>
  <si>
    <t>卫厨百分百(北京)科技有限公司</t>
  </si>
  <si>
    <t>职位描述技能要求：J2EELinuxJavaERP职位信息技能要求:java，系统架构，微服务岗位职责：1、负责系统开发和技术管理工作，规划公司的技术发展路线与新产品开发，实现公司的技术创新   目标；2、组织研究行业最新产品的技术发展方向，主持制定技术发展战略规划；3、管理公司的整体核心技术，组织制定和实施重大技术决策；4、研究决策公司技术发展路线，规划公司产品；5、指导、审核产品总体技术方案，对各产品进行最后的质量评估；6、参与核心代码的编写和重大项目的开发；7、负责团队的建设，指导并带领团队其它工程师共同完成研发任务;岗位要求：1、本科以上学历，计算机、电子、软件、通讯相关专业，必须现在还在写代码、架构、设计；2、8年以上Java软件开发经验，3年以上知名互联网平台大数据系统架构设计经验，有LBS、第三    方支付系统的账务或者核算架构设计经验，2年以上研发团队管理经理；3、熟悉Spring cloud、MyBatis、Quartz、Lucence、Dubbo、等主流开源框架和技术；4、熟悉常用的关系数据库MySQL,Oracle和DB2，熟悉至少一种nosql数据库，在分布式存储、计算   、事务有项目经验；5、至少熟悉Memcached/Redis/hamcrest其中一种缓存技术；6、发起或参与过Javat开源项目优先；</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</si>
  <si>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</si>
  <si>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r>
      <rPr>
        <rFont val="Calibri"/>
        <sz val="9.0"/>
      </rPr>
      <t>100-499</t>
    </r>
    <r>
      <rPr>
        <rFont val="宋体"/>
        <sz val="9.0"/>
      </rPr>
      <t>人</t>
    </r>
  </si>
  <si>
    <t>职位亮点绩效奖金带薪年假节日福利创业公司不加班周末双休五险年终分红</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</si>
  <si>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</si>
  <si>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</si>
  <si>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少儿编程</t>
  </si>
  <si>
    <t>嗨课(北京)教育科技有限公司</t>
  </si>
  <si>
    <t>职位亮点五险一金绩效奖金加班补助全勤奖带薪年假定期体检员工旅游节日福利</t>
  </si>
  <si>
    <t>职位描述技能要求：1、计算机相关专业，大专及以上学历，5年以上java开发经验；2、Java基础扎实，熟悉J2ee开发技术如：Struts、Spring、Ibatis、Hibernate等框架；3、熟练使用Oracle/MySql/Server2008等数据库，有写存储过程、索引、SQL优化经验都优先；4、熟悉常用的前端框架如:jquery、Ajax技术，熟悉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</si>
  <si>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职位亮点五险一金绩效奖金节日福利创业公司大牛带队试用期全额周末双休公司重点项目</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</si>
  <si>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</si>
  <si>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PHP开发工程师-腾讯</t>
  </si>
  <si>
    <r>
      <rPr>
        <rFont val="Calibri"/>
        <sz val="9.0"/>
      </rPr>
      <t>500-999</t>
    </r>
    <r>
      <rPr>
        <rFont val="宋体"/>
        <sz val="9.0"/>
      </rPr>
      <t>人</t>
    </r>
  </si>
  <si>
    <t>金融类数据分析师</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</si>
  <si>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</si>
  <si>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</si>
  <si>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</si>
  <si>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r>
      <rPr>
        <rFont val="Calibri"/>
        <sz val="9.0"/>
      </rPr>
      <t>500-999</t>
    </r>
    <r>
      <rPr>
        <rFont val="宋体"/>
        <sz val="9.0"/>
      </rPr>
      <t>人</t>
    </r>
  </si>
  <si>
    <t>Java工程师 云平台技术合伙人</t>
  </si>
  <si>
    <t>深圳市倚天科技开发有限公司</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</si>
  <si>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</si>
  <si>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北京鑫汇普瑞科技发展有限公司</t>
  </si>
  <si>
    <t>通信/电信/网络设备,通信/电信/网络设备,计算机硬件,电子技术/半导体/集成电路</t>
  </si>
  <si>
    <t>职位亮点节日福利五险一金绩效奖金全勤奖餐补带薪年假定期体检员工旅游</t>
  </si>
  <si>
    <t>职位描述1、至少5年以上平台技术经验2、团队管理经验3、无线物联网终端（2G，4G或者wifi）的平台接入，管理，升级，优化经验4、有过十万级网络终端平台运维经历5、对共享经济和新零售有兴趣6、最好有过网上商城，数据统计分析，分成，会员，兑奖，等业务经历7、公司提供合伙人持股平台8、需要有一定的java或者其他软件专长语言，而不仅仅是单纯的团队管理 </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</si>
  <si>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</si>
  <si>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</si>
  <si>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深圳市久久金供应链有限公司</t>
  </si>
  <si>
    <t>PHP东莞</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</si>
  <si>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</si>
  <si>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7.5k大数聚分析工程师</t>
  </si>
  <si>
    <t>礼品/玩具/工艺美术/收藏品/奢侈品,中介服务,租赁服务,互联网/电子商务</t>
  </si>
  <si>
    <t>职位亮点创业公司五险一金绩效奖金全勤奖节日福利</t>
  </si>
  <si>
    <t>职位描述一、岗位职责： 1.根据项目具体要求，承担开发任务，按计划完成任务目标； 2.配合项目经理完成软件系统及模块的需求调研与需求分析、软件设计工作； 3.负责完成软件系统及模块的编码； 4.负责编制与项目相关的技术文档； 5.完成公司领导安排的其他工作。二、任职要求： 1、精通 Java 以及相关技术； 2、精通面向对象的分析和设计技术，包括设计模式、UML建模等； 3、对 Spring、MyBatis 等有深入的了解，读过源代码者优先； 4、5年以上服务器研发经验，有架构设计经验者优先，有高并发架构设计经验者优先； 5、具有高度的抽象设计能力，思路清晰，善于思考，能独立分析和解决问题，责任心强，具备良好的团队合作精神和承受压力的能力； 6、有良好的沟通能力，能协调多方资源完成共同目标。三、公司福利：1、五天工作制，周末双休，上班时间：09：00---18：002、统一购买社会保险，传统节假日发放过节费或礼品；年终奖励3、优美的办公环境，人性化 的管理，良好融洽的工作氛围4、多元化的学习晋升机会，广阔的发展空间5、能力无限，收益无限</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</si>
  <si>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</si>
  <si>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</si>
  <si>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r>
      <rPr>
        <rFont val="Calibri"/>
        <sz val="9.0"/>
      </rPr>
      <t>100-499</t>
    </r>
    <r>
      <rPr>
        <rFont val="宋体"/>
        <sz val="9.0"/>
      </rPr>
      <t>人</t>
    </r>
  </si>
  <si>
    <t>深圳市优克联新技术有限公司</t>
  </si>
  <si>
    <t>职位亮点创业公司五险一金绩效奖金餐补通讯补助带薪年假定期体检</t>
  </si>
  <si>
    <t>php开发工程师（中高级）</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</si>
  <si>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</si>
  <si>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大数据整合开发工程师（CS1whl）</t>
  </si>
  <si>
    <t>职位描述岗位职责：1、负责公司云平台架构的相关技术预研；2、撰写技术实现文档，参与技术方案验证；3、提供bug解决及技术支持。任职要求：1、本科及以上学历，计算机或相关专业，5年以上JAVA后台开发经验，掌握面向对象编程思想，具有标准化的代码编写习惯，具有扎实的服务端开发功底；2、熟悉spring cloud，netflix等常用基本框架，理解框架的使用及设计模式；3、熟悉netty,mina等框架2-3年使用经验；4、常用关系型数据库mysql使用经验，熟悉sql编程，有调试能力；5、有一定的缓存使用经验，如redis,memcached等；6、有过高并发、分布式、性能调优、大数据系统的开发或设计经验优先；</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</si>
  <si>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</si>
  <si>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</si>
  <si>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深圳新融典科技有限公司</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</si>
  <si>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</si>
  <si>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</si>
  <si>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</si>
  <si>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</si>
  <si>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IT服务(系统/数据/维护),外包服务,计算机软件,互联网/电子商务</t>
  </si>
  <si>
    <t>数据分析挖掘工程师（CS1zyl）</t>
  </si>
  <si>
    <t>需求分析师（交通信息化方向）</t>
  </si>
  <si>
    <t>职位亮点加班补助弹性工作带薪年假周末双休节日福利五险一金创业公司员工旅游</t>
  </si>
  <si>
    <t>北京恒华伟业科技股份有限公司</t>
  </si>
  <si>
    <t>职位描述技能要求：spring boot数据库MySQLJavaNode.js频繁换工作的勿投！谢谢~岗位职责： 1、负责系统服务器数据库设计和开发；2、服务器端系统的设计和开发；3、系统应用接口编写及说明；4、服务器系统实现数据分析管理；5、实现数据库的权限管理；6、实现外网服务器与内网数据共享；7、完成服务器的建设和发布；8、公司交待的共它开发任务岗位要求1、能够独立完成前端的接口编写及说明2、能够与后端服务器进行交互设计3、熟悉掌握JAVA+HTML5+CSS3+MYSQL的开发4、 熟悉数据库的设计及开发5、能够对系统进行全面的设计和项目管理6、实现后台数据的分析处理任职资格：1、全日制本科以上学历；2、具有独立的问题分析定位能力，能够快速熟悉新技术；3、良好的英文资料阅读能力，能承担较大工作压力，具备良好的沟通能力和团队合作精神；4、有良好的工作习惯，能够加班按时完成项目进度；5、熟练掌握Java编程语言与spring mvc+Thymeleaf+hibernate+mybatis，spring boot框架开发，熟悉spring boot+hibernate+mybatis，对前端开发有一定基础； 6、熟悉tcp/ip和udp协议网络通信程序开发； 7、熟悉常用的数据库编程，熟悉mysql和oracle尤佳；8、具备全面的软件知识结构(操作系统、软件工程、设计模式、数据结构、数据库系统、网络安全) ； 9、熟悉面向对象编程，了解设计模式；10、4-5年以上经验，有过接入手机平台的经验。</t>
  </si>
  <si>
    <t>深圳市前海融易乐互联网金融服务有限公司</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</si>
  <si>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</si>
  <si>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计算机软件,互联网/电子商务,房地产/建筑/建材/工程,电气/电力/水利</t>
  </si>
  <si>
    <t>北京国旭网络科技有限公司</t>
  </si>
  <si>
    <t>职位亮点五险一金餐补交通补助通讯补助定期体检绩效奖金周末双休</t>
  </si>
  <si>
    <t>职位亮点五险一金年底双薪加班补助带薪年假弹性工作节日福利周末双休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</si>
  <si>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</si>
  <si>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职位描述岗位职责：1、负责软件系统平台核心功能模块设计、核心代码开发，解决开发中各种系统架构问题；2、负责技术解决方案的编制工作，并能够将解决方案清晰的传达给项目团队；3、维护、升级和优化现有系统，并能够快速定位并及时修复软件缺陷；4、能按时、独立、高质量地完成工作。技能要求：1、精通 Java 及面向对象设计开发，熟悉常见设计模式，有系统设计经验；2、深入理解Spring、MyBatis、SpringMVC、等框架的设计思想和实现方式,精通J2EE、XML、多线程等高性能架构相关开发技术；3、熟悉基于数据库的设计和开发，熟练掌握关系数据库MySQL，以及非关系数据库Mongodb、Redis；4、深入理解主要应用服务器（Weblogic/WebSphere/Tomcat等）的配置和使用；5、熟练使用Linux环境，了解JVM高级特性和调优者优先；6、最少3年工作经验以上</t>
  </si>
  <si>
    <t>职位亮点五险一金绩效奖金全勤奖带薪年假员工旅游节日福利周末双休定期体检</t>
  </si>
  <si>
    <t>Java游戏服务器开发</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</si>
  <si>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</si>
  <si>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景瀚科技(深圳)有限公司</t>
  </si>
  <si>
    <t>云实施项目工程师</t>
  </si>
  <si>
    <t>北京索云科技股份有限公司</t>
  </si>
  <si>
    <t>职位亮点五险一金加班补助交通补助通讯补助带薪年假员工旅游节日福利</t>
  </si>
  <si>
    <t>职位亮点五险一金年底双薪年终分红交通补助餐补房补带薪年假节日福利</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</si>
  <si>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</si>
  <si>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职位描述1.参与游戏服务器核心架构的设计和开发； 2.负责游戏服务器系统的架构和开发；3.负责系统的性能优化；4.协同前端开发，完成开发和上线。 任职要求1.具有本科或以上学历，计算机软件相关专业； 2.具有3年以上Java游戏服务器开发工作经验； 3.精通mina或netty等网络通信框架，熟悉java NIO；4.熟练掌握MySQL/Postgresql/MongoDB等常用数据库，熟练使用存储过程,了解SQL优化； 5.熟练掌握常用数据结构，并且理解实现原理；6.熟练掌握常用的加解密算法；7.熟练Linux操作，能够独立部署并维护系统； 8.了解TCP/IP，HTTP，RESTful； 9.熟练掌握Redis,Memcached等缓存中间件的使用；10熟练掌握Kafka/ActiveMQ/RabbitMQ/RocketMQ任意一种消息中间件(Middleware)的使用；11.了解分布式架构，并且有实施经验者优先。</t>
  </si>
  <si>
    <t>高级系统运维工程师</t>
  </si>
  <si>
    <t>北京横亘互联科技有限公司</t>
  </si>
  <si>
    <t>职位亮点五险一金年底双薪员工旅游节日福利补充医疗保险定期体检创业公司公司重点项目</t>
  </si>
  <si>
    <t>职位亮点五险一金绩效奖金带薪年假弹性工作员工旅游</t>
  </si>
  <si>
    <t>职位描述【工作内容】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</si>
  <si>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</si>
  <si>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北京心智计算科技有限公司</t>
  </si>
  <si>
    <t>职位亮点五险一金年底双薪年终分红全勤奖交通补助带薪年假</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</si>
  <si>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</si>
  <si>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</si>
  <si>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急招大数据分析（9k高薪）</t>
  </si>
  <si>
    <t>职位描述技能要求：分布式架构 微服务岗位职责：1、参与产品的架构设计，配合完成总体项目规划；2、主导系统平台的开发架构设计包括技术选型、技术框架、数据库等；3、结合需求设计高扩展性、高性能、安全、稳定、可靠的技术系统 ；4、集成系统的业务模块设计（流程、组件、控件、数据结构）；4、负责产品核心功能模块的编码/代码评审。任职要求：1、5年以上Java开发经验，2年以上架构工作经验；2、精通Java语言及其主流框架，有大规模高并发高负载高可用性的应用系统的独立架构经验；扎实的编程基础，精通java开发语言，了解jvm，web开发、缓存、线程池、分布式架构、消息中间件核心技术，熟悉maven、IntelliJ IDEA等；3、深度理解SOA、微服务等分布式架构的原理和思想, 有丰富的分布式系统架构设计经验4、有很强的业务理解能力和沟通能力，能将业务良好的转化为软件架构、化解技术风险5、熟悉大数据体系技术优先；6、具有良好的团队协作精神，思维清晰敏捷，逻辑分析能力强。 7、熟悉微服务，k8s等容器技术8、熟悉大数据技术kafka，impala，hbase等，参与过大数据项目开发经验</t>
  </si>
  <si>
    <t>Java应用咨询顾问</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</si>
  <si>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</si>
  <si>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岗位要求：1、正规大学专科及以上学历，需3年以上相关工作经验；2、有JAVA开发项目2年或以上经验，有大项IT项目运维经历；3、熟悉IT软件开发、实施、运维流程；4、精通Oracle或SQLServer，有3年以上相关数据库应用开发经验；5、性格开朗、思维缜密、沟通良好、责任心强，可接受阶段性高强度工作压力；</t>
  </si>
  <si>
    <t>职位亮点五险一金年底双薪绩效奖金年终分红股票期权加班补助节日福利工作居住证</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</si>
  <si>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</si>
  <si>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职位亮点周末双休五险一金定期体检节日福利带薪年假加班补助</t>
  </si>
  <si>
    <t>7.5K大数据工程师（企业内训）</t>
  </si>
  <si>
    <t>职位描述任职要求：1、4年以上Java开发工作经验；2、计算机相关专业毕业，本科以上学历；3、精通Java编程相关技术,有一定的算法基础，能做技术预研；4、熟悉MS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</si>
  <si>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</si>
  <si>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书生星际(北京)科技有限公司</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</si>
  <si>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</si>
  <si>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职位亮点五险一金绩效奖金节日福利弹性工作</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</si>
  <si>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</si>
  <si>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信保事业部-贷后运营岗</t>
  </si>
  <si>
    <t>亚太财产保险有限公司</t>
  </si>
  <si>
    <t>职位亮点五险一金绩效奖金加班补助带薪年假定期体检员工旅游节日福利</t>
  </si>
  <si>
    <t>游戏PHP服务器开发工程师</t>
  </si>
  <si>
    <t>职位描述岗位职责：1. 负责公司电子商务产品开发和维护工作；2. 进行软件详细设计和编码实现，确保性能、质量和安全；3. 维护和升级现有软件产品，快速定位并修复现有软件缺陷；4. 参与制定设计及实现规范，指导设计、实现及部署工作。任职要求：1、5年以上J2EE项目开发经验。2、精通java语言，精通JSP/Servlet，精通WEB开发，精通客户端软件的调度和灰度。3、熟悉主流开发框架Spring MVC或者SSH。4、熟练使用Linux命令，熟悉Resin或者其他J2EE容器的搭建和维护。5、熟练使用mysql数据库，熟悉数据库基本的运维备份等工作。6、工作认真负责，能承受工作压力，乐于沟通。7、有电商企业相关的工作经验优先。</t>
  </si>
  <si>
    <t>北京罗曼空间科技有限公司</t>
  </si>
  <si>
    <t>职位亮点五险一金绩效奖金带薪年假补充医疗保险定期体检全勤奖周末双休交通补助</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</si>
  <si>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</si>
  <si>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数据分析专员(J10525)</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</si>
  <si>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</si>
  <si>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媒体/出版/影视/文化传播,广告/会展/公关,零售/批发,互联网/电子商务</t>
  </si>
  <si>
    <t>职位亮点五险一金餐补年底双薪绩效奖金带薪年假</t>
  </si>
  <si>
    <t>职位亮点五险一金餐补带薪年假定期体检员工旅游节日福利股票期权加班补助</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</si>
  <si>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</si>
  <si>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职位描述任职要求：1、五年以上Java开发工作经验；2、计算机相关专业毕业，本科以上学历；3、精通Java编程相关技术,有一定的算法基础，能做技术预研；4、熟悉MS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</si>
  <si>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机器学习策略开发</t>
  </si>
  <si>
    <t>北京柏思睿特科技发展有限公司</t>
  </si>
  <si>
    <t>金码软件(北京)有限公司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</si>
  <si>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</si>
  <si>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</si>
  <si>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产品研发</t>
  </si>
  <si>
    <t>北京萝卜屯教育科技有限公司</t>
  </si>
  <si>
    <t>计算机软件,互联网/电子商务,教育/培训/院校,广告/会展/公关</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</si>
  <si>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</si>
  <si>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</si>
  <si>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职位亮点五险一金绩效奖金交通补助带薪年假弹性工作节日福利员工旅游通讯补助</t>
  </si>
  <si>
    <t>乐享投融(北京)网络科技有限公司</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</si>
  <si>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</si>
  <si>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北京维新科技发展有限公司</t>
  </si>
  <si>
    <t>互联网/电子商务,金融业,基金/证券/期货/投资</t>
  </si>
  <si>
    <t>职位亮点五险一金加班补助带薪年假弹性工作员工旅游节日福利包吃周末双休</t>
  </si>
  <si>
    <t>java开发工程师（银行）</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</si>
  <si>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</si>
  <si>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</si>
  <si>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数据标注运营经理</t>
  </si>
  <si>
    <t>中科恒运股份有限公司</t>
  </si>
  <si>
    <t>职位亮点五险一金餐补年底双薪通讯补助带薪年假补充保险</t>
  </si>
  <si>
    <t>职位描述1、负责业务系统的系统设计、开发、运维等工作；2、负责解答系统在日常业务中面临的系统使用疑问和问题。任职要求：1、计算机相关专业，5年以上JAVA开发经验；2、具备较强的沟通和问题处理能力，具备独立开发/测试能力和独立分析处理问题能力；3、可提供不少于3个相关主导实施项目案例，并能清晰准确描述各个项目中工作内容及发挥作用；4、有金融业相关工作经验优先；5、有银行核心系统开发经验者优先。 </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</si>
  <si>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</si>
  <si>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</si>
  <si>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</si>
  <si>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北京易掌云峰科技有限公司</t>
  </si>
  <si>
    <t>Java后台开发工程师 (MJ000117)</t>
  </si>
  <si>
    <t>北京百佑科技有限公司</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</si>
  <si>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</si>
  <si>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</si>
  <si>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硬件测试</t>
  </si>
  <si>
    <t>北京华正明天信息技术股份有限公司</t>
  </si>
  <si>
    <t>职位亮点定期体检节日福利餐补年终分红绩效奖金五险一金周末双休项目奖金</t>
  </si>
  <si>
    <t>职位描述1、负责服务器后端业务逻辑实现和持续优化改进；2、负责平台服务的设计和优化，实现高并发、高可用、高稳定性；3、配合及辅助进行系统的性能优化工作，能够主动的发现系统性能方面的问题，并寻求突破。4、按计划完成产品模块的代码编写及单元测试，保证代码质量；5、负责API开放平台设计研发工作，和其他关键技术的预研和攻关；6、负责代码的日常维护、故障定位、缺陷修改、功能插件的开发，为业务提供技术支持；任职要求：1、本科及以上学历，5年及以上开发经验，具备扎实的java基础知识；2、精通Java EE相关技术，熟练运用Spring/MyBatis/SpringMVC/等框架；3、熟悉Dubbo开发、原理；4、了解常用命令和数据结构，熟悉MySQL、MongoDB，熟悉数据库性能优化，熟练使用memcache,redis等缓存；5、熟悉HTTP、TCP/IP、Socket网络通讯协议，熟悉Kafka、RabitMQ等中间件；6、独立完成开发工作，具有系统设计能力，能够在高级工程师的指导下独立完成数据库设计，业务流程梳理等工作；7、负责过大型互联网项目api接口开发，有物联网平台研发经验者优先。</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</si>
  <si>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</si>
  <si>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高级Java工程师（外包）</t>
  </si>
  <si>
    <t>研究经理</t>
  </si>
  <si>
    <t>北京新生代市场监测机构有限公司</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</si>
  <si>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</si>
  <si>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InSAR应用工程师</t>
  </si>
  <si>
    <t>湖南星图空间信息技术有限公司</t>
  </si>
  <si>
    <t>职位描述1. 5年以上Java项目经验，熟悉JAVA、J2EE体系结构，对JVM原理有一定的了解；2. 熟悉主流的数据库（MySql、SqlServer、Oracle）,并对Oracle数据库有一定的数据库模型设计能力；3. 熟悉Linux/Unix、Windows操作系统；4.有Jquery前端开发经验优先5. 具有面向对象分析、设计、开发能力（OOA\OOD\OOP），熟悉软件开发过程和设计模式；6. 有系统集成开发、大型系统软件架构设计和开发经验优先,系统架构经验一定得有5个以上成功案例，做过大型项目；7. 要求有较强的分析问题能力，思路清晰；要求有较高执行力，有效率的完成任务；8. 具备极强的团队精神和合作精神，具备一定的开发团队管理能力,带领小组负责模块功能的开发，能在技术上指导和监督整个团队，对开发人员进行架构培训和技术支持，解决技术难题。备注：此岗位是外包性质，需要在客户方驻场上班。</t>
  </si>
  <si>
    <t>职位亮点年底双薪绩效奖金带薪年假补充医疗保险节日福利周末双休定期团建</t>
  </si>
  <si>
    <t>职位亮点五险一金年底双薪带薪年假周末双休定期团建节日福利定期体检餐补</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</si>
  <si>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</si>
  <si>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</si>
  <si>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教学主管</t>
  </si>
  <si>
    <t>北京易初教育科技有限公司</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</si>
  <si>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</si>
  <si>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</si>
  <si>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XW少儿编程讲师/上市集团/双休/六险一金</t>
  </si>
  <si>
    <t>职位亮点五险一金餐补上市公司无责高底薪绩效奖金补充医疗保险每年多次调薪</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</si>
  <si>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</si>
  <si>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</si>
  <si>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租赁数据分析专员</t>
  </si>
  <si>
    <t>北京链家房地产经纪有限公司</t>
  </si>
  <si>
    <t>新浪网房产频道</t>
  </si>
  <si>
    <t>职位亮点绩效奖金餐补带薪年假补充医疗保险五险一金定期体检周末双休</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</si>
  <si>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</si>
  <si>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职位描述任职要求：1.java、数据库基础知识扎实，2-3年以上springmvc、mybatis、mysql使用经验2.沟通能力强，能够独立使用power designer设计表结构，对sql语句优化有一定独到深入理解3.至少一年使用redis使用经验4.springboot、dubbo、rabbitmq、fastdfs有使用经验者优先录取</t>
  </si>
  <si>
    <t>大数据产品研发工程师</t>
  </si>
  <si>
    <t>java开发工程师(J10332)</t>
  </si>
  <si>
    <t>北京森途教育科技股份有限公司</t>
  </si>
  <si>
    <t>东方丝路（深圳）科技有限公司</t>
  </si>
  <si>
    <t>职位亮点五险一金餐补通讯补助定期体检补充医疗保险周末双休</t>
  </si>
  <si>
    <t>教育/培训/院校,互联网/电子商务,IT服务(系统/数据/维护),其他</t>
  </si>
  <si>
    <t>职位亮点五险一金全勤奖餐补绩效奖金股票期权带薪年假节日福利周末双休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</si>
  <si>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</si>
  <si>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</si>
  <si>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职位亮点周末双休年底双薪带薪年假员工旅游绩效奖金</t>
  </si>
  <si>
    <t>职位描述岗位职责:1、负责数据抓爬系统核心算法分析、设计和开发；2、负责抓爬系统的升级和问题的处理；3、负责基本架构平台的设计和开发;4、为相关产品使用抓爬数据和基本平台提供技术支持；任职要求:1、3年以上JAVA开发经验，计算机及相关专业，学习能力强、思维敏捷、喜欢钻研，责任心强；2、有较强的程序设计能力，工作中能熟练运用OOP，设计模式与多线程技术;3、掌握SSM、springboot、springCloud、webmagic开发框架；4、深入理解缓存、消息队列等机制，能熟练使用redis、memcached 、rabbitmq、kafka框架；5、掌握Oracle、MySql、SQL Server，mongodb等数据库相关知识，熟悉SQL性能优化，有sql调优以及分库分表开发经验者优先；6、有电商平台(淘宝，京东，ebay，amazon)抓爬经验者优先；7、注重团队合作，具备良好的沟通和抗压能力；8、有大型系统开发、跨境电商、大数据计算、基础平台搭建经验优先；9、熟悉php语言，并有相关开发经验。</t>
  </si>
  <si>
    <t>Java(外包)</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</si>
  <si>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</si>
  <si>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</si>
  <si>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CICD</t>
  </si>
  <si>
    <t>北京博海迪信息科技有限公司</t>
  </si>
  <si>
    <t>职位亮点五险一金节日福利员工旅游定期体检房补带薪年假绩效奖金</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</si>
  <si>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</si>
  <si>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职位描述技能要求：Javaspringbootspringcloud外包！！！1. 5年以上Java项目经验，大专/本科学历（必须），熟悉JAVA、J2EE体系结构，对JVM原理有一定的了解。2.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</si>
  <si>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</si>
  <si>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北京握奇数据股份有限公司</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</si>
  <si>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</si>
  <si>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</si>
  <si>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生信分析工程师</t>
  </si>
  <si>
    <t>北京中因科技有限公司</t>
  </si>
  <si>
    <t>北京学为贵教育科技有限公司</t>
  </si>
  <si>
    <t>医药/生物工程,医疗/护理/美容/保健/卫生服务,检验/检测/认证,医疗设备/器械</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</si>
  <si>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</si>
  <si>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</si>
  <si>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数据库管理</t>
  </si>
  <si>
    <t>北京华通人商用信息有限公司</t>
  </si>
  <si>
    <t>职位亮点五险一金绩效奖金带薪年假弹性工作定期体检员工旅游节日福利周末双休</t>
  </si>
  <si>
    <t>专业服务/咨询(财会/法律/人力资源等),IT服务(系统/数据/维护)</t>
  </si>
  <si>
    <t>职位亮点五险一金餐补交通补助补充医疗保险定期体检节日福利弹性工作带薪年假</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</si>
  <si>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</si>
  <si>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</si>
  <si>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系统管理员</t>
  </si>
  <si>
    <t>东方兴业网络教育服务有限责任公司</t>
  </si>
  <si>
    <t>职位描述技能要求：JavaJ2EE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</si>
  <si>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高级Java工程师(银行财务)</t>
  </si>
  <si>
    <t>教育/培训/院校,IT服务(系统/数据/维护),互联网/电子商务</t>
  </si>
  <si>
    <t>北京易橙天下科技有限公司</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</si>
  <si>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</si>
  <si>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</si>
  <si>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职位描述岗位职责：1、拥有银行应用软件开发���关工作经验者优先；2、有相关银行财务管理系统，或其财务管理系统开发经验优先考虑录用；3、参与业务需求的分析设计，系统的架构工作；4、负责软件功能的设计、编码、单元测试工作；5、为测试团队进行软件测试提供设计、编码解释支持工作；6、编写软件开发过程中的相关技术文档；任职要求：1、本科及以上学历，计算机、金融、会计相关专业；2、5年以上相关工作经验，具有金融行业Java开发经验优先，有很强的系统分析及架构设计能力；3、熟练掌握Java开发技能：熟悉Java语言的编程工具，具备解决关键技术问题的能力；熟悉SSH框架，熟练使用Struts、Hibernate、iBatis等主流开源组件；熟悉Web jsp，Servlet，springMvc，JavaBean，Jdbc开发4、熟练使用Tomcat、Websphere、WebLgoic、Eclipse、Maven、SVN等；5、至少熟悉MySql,SQLServer,Sybase,Oracle、DB2等常见数据库中的一种;6、能熟练编写相关技术文档，包括系统设计文档（概要、详细）、设计流程图等；7、良好的逻辑思维能力，分析问题、解决问题的能力和执行力；8、必须具备一定的财务相关知识</t>
  </si>
  <si>
    <t>职位亮点五险一金绩效奖金年终分红餐补带薪年假补充医疗保险定期体检节日福利</t>
  </si>
  <si>
    <t xml:space="preserve">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</si>
  <si>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深圳市前海必胜道网络科技有限公司</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</si>
  <si>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</si>
  <si>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PHP中级开发工程师(J10588)</t>
  </si>
  <si>
    <t>职位描述技能要求：分布式PHP岗位职责：1.根据产品需求说明书和软件设计文档实现产品；2.根据规划进行设计、开发、编程、文档编写任务；3.参与项目计划、质量目标计划制定并监督、检查在项目中的执行；4.参与需求沟通，协助完成需求范围确定、需求说明及需求分析工作；5.负责模块级制定与业务系统相关的数据接口标准，并进行相关的系统开发工作；6.参与系统性能优化，进行代码重构等工作；任职资格：1.计算机相关专业，本科或以上学历，有4年以上的开发设计和实施经验；2.具有面向对象分析、设计、开发能力，熟悉OO、AOP、IOC、设计模式，对微服务框架有实际使用经验；3.精通使用SpringBoot、Spring、Spring MVC、Mybatis等常用开发框架；4.熟悉Linux系统，熟练使用Tomcat、Nginx、Redis、Zookeeper、rabbitmq、activemq等常用中间件；5.熟练应用MySQL、常用NoSQL等数据库开发与设计以及缓存系统REDIS或Memcached的设计和研发</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</si>
  <si>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</si>
  <si>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职位亮点五险一金交通补助餐补带薪年假定期体检绩效奖金补充医疗保险</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</si>
  <si>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</si>
  <si>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</si>
  <si>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</si>
  <si>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数据库dba及大数据运维工程师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</si>
  <si>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</si>
  <si>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北京汇鑫伟业房地产经纪有限公司</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</si>
  <si>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</si>
  <si>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</si>
  <si>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</si>
  <si>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</si>
  <si>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</si>
  <si>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北京兴长信达科技发展有限公司</t>
  </si>
  <si>
    <t>CAE软件工程师</t>
  </si>
  <si>
    <t>北京翔博科技股份有限公司</t>
  </si>
  <si>
    <t>职位亮点五险一金加班补助餐补带薪年假补充医疗保险定期体检员工旅游节日福利</t>
  </si>
  <si>
    <t>互联网/电子商务,IT服务(系统/数据/维护),通信/电信/网络设备,耐用消费品（服饰/纺织/皮革/家具/家电）</t>
  </si>
  <si>
    <t>职位描述1、3年以上Java开发经验，熟练io、集合、多线程等基础，深刻理解面向对象；熟悉常用设计模式；2、掌握SpringMVC、Mybatis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</si>
  <si>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职位亮点周末双休五险一金全勤奖餐补节日福利定期体检员工旅游带薪年假</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</si>
  <si>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</si>
  <si>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</si>
  <si>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自动驾驶决策与规划算法工程师</t>
  </si>
  <si>
    <t>森思泰克河北科技有限公司</t>
  </si>
  <si>
    <t>电子技术/半导体/集成电路,加工制造（原料加工/模具）</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</si>
  <si>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</si>
  <si>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</si>
  <si>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服务器运维工程师</t>
  </si>
  <si>
    <t>北京法和大数据技术股份有限公司</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</si>
  <si>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</si>
  <si>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</si>
  <si>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职位亮点周末双休五险一金带薪年假员工旅游节日福利年底双薪定期体检每年多次调薪</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</si>
  <si>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</si>
  <si>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职位描述职位描述:1. 负责针对公司业务的系统结构设计，并且完成系统核心代码编写2. 负责公司技术平台的搭建，能够快速学习并使用第三方框架和开发库3. 能计划并指导初级工程师的开发工作，并且把握工作进度以及质量岗位要求：1. 具备计算机专业基础知识，有系统概要设计或详细设计经验者；2. 熟悉maven\gitlab\jenkins等构建工具3. 掌握多种Java开发框架，例如：Spring Boot, spring cloud, Hibernate等4. 熟练使用Postgre或Mysql数据库，精通数据优化工作5. 熟悉Linux系统，掌握Linux下脚本编程以及系统优化6. 有独立探索新技术的能力，学习能力强7. 具备极强的团队精神和合作精神，能够承受一定工作压力优先考虑：1. 熟悉开源框架技术原理者优先，有开源框架二次开发经验者优先2. 熟悉高并发、高可用、高扩展系统设计及优化经验者优先3. 有一定的SaaS及电商系统平台开发经验优先考虑福利：五险一金，法定节假日、传统佳节礼品、带薪年假、集体旅游、定期体检、项目奖金      上班时间： 早九晚六（冬季晚五点半），周末双休，5天7.5小时工作制。</t>
  </si>
  <si>
    <t>高级PHP开发工程师(J11290)</t>
  </si>
  <si>
    <r>
      <rPr>
        <rFont val="Calibri"/>
        <sz val="9.0"/>
      </rPr>
      <t>500-999</t>
    </r>
    <r>
      <rPr>
        <rFont val="宋体"/>
        <sz val="9.0"/>
      </rPr>
      <t>人</t>
    </r>
  </si>
  <si>
    <t>北京科创恒利科技有限公司</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</si>
  <si>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</si>
  <si>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</si>
  <si>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职位亮点五险一金年底双薪绩效奖金年终分红股票期权加班补助全勤奖弹性工作</t>
  </si>
  <si>
    <t>软件测试工程师（FBSwjw）100</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</si>
  <si>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</si>
  <si>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职位亮点五险一金年底双薪带薪年假补充保险定期体检试用期全额周末双休不加班</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</si>
  <si>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</si>
  <si>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</si>
  <si>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php后端工程师</t>
  </si>
  <si>
    <t>光合新知(北京)科技有限公司</t>
  </si>
  <si>
    <t>职位描述岗位职责：1、负责公司云计算平台的建设与开发2、负责引进大数据处理相关技术3、负责私募产品的代码实现岗位要求：1. 掌握java开发原理、多线程、锁机制等2. 掌握SSM框架，会使用、懂原理3. 具备优良的代码编写能力，掌握设计原则与设计模式4. 有熟悉使用redis缓存服务，以及dubbo、zookeeper等分布式框架，拥有微服务开发经验者优先5. 具备良好的学习能力、砖研精神、逻辑思维能力强、团队合作精神6. 有互联网金融开发经验优先主营业务：金融领域、私募基金行业</t>
  </si>
  <si>
    <t>职位亮点周末双休加班补助弹性工作免费班车节日福利包吃带薪年假补充医疗保险</t>
  </si>
  <si>
    <t>职位亮点年底双薪定期体检带薪年假五险一金出差补贴餐补节日福利员工旅游</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</si>
  <si>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</si>
  <si>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</si>
  <si>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职位亮点五险一金补充保险定期体检带薪年假员工旅游</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</si>
  <si>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</si>
  <si>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r>
      <rPr>
        <rFont val="Calibri"/>
        <sz val="9.0"/>
      </rPr>
      <t>1000-9999</t>
    </r>
    <r>
      <rPr>
        <rFont val="宋体"/>
        <sz val="9.0"/>
      </rPr>
      <t>人</t>
    </r>
  </si>
  <si>
    <t>客户支持工程师</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</si>
  <si>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</si>
  <si>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软件开发工程师(Linux方向)</t>
  </si>
  <si>
    <t>职位亮点五险一金交通补助餐补通讯补助带薪年假补充保险定期体检</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</si>
  <si>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</si>
  <si>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职位描述岗位职责: 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  岗位要求: 1、大专或以上学历，5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</si>
  <si>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普联软件股份有限公司</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</si>
  <si>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</si>
  <si>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职位亮点五险一金绩效奖金通讯补助带薪年假定期体检节日福利周末双休每年多次调薪</t>
  </si>
  <si>
    <t>职位描述技能要求：中间件数据库J2EELinuxJava工作职责：1. 负责核心功能模块的开发设计工作；2. 负责解决开发过程中的技术问题；3. 制定开发计划、分配开发任务；4. 参与产品设计、客户沟通和交流。岗位技能要求(专业知识、能力与技能)：1. 思维逻辑能力强，掌握如何设计系统的构架及完整解决方案；2. 理解J2EE系统架构及分层设计理念，精通面向对象分析设计方法；3. 精通至少一种大型数据库，Oracle、MSSQL、Sybase等；4. 熟悉WebLogic、Glassfish、Tomcat其中1至2种中间件；5. 具有团队合作精神和创新意识，沟通能力强；6. 有金融领域：资金管理、银企直联、报表统计、数据分析业务开发经验者优先；7. 懂粤语者优先；有团队管理经理优先。</t>
  </si>
  <si>
    <t>职位亮点五险一金加班补助弹性工作带薪年假</t>
  </si>
  <si>
    <t>恒大金融财富管理(深圳)有限公司</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</si>
  <si>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</si>
  <si>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</si>
  <si>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</si>
  <si>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指尖上行(北京)互动娱乐科技有限公司</t>
  </si>
  <si>
    <t>职位亮点五险一金500强大牛带队</t>
  </si>
  <si>
    <t>职位描述技能要求：J2EELinux数据库职责要求：1、熟悉J2EE，熟练掌握Spring、SpringBoot、Spring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 统招全日制大学本科，3年以上工作经验，有金融相关行业背景优先。</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</si>
  <si>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</si>
  <si>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职位亮点五险一金绩效奖金餐补员工旅游节日福利弹性工作全勤奖周末双休</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</si>
  <si>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</si>
  <si>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r>
      <rPr>
        <rFont val="Calibri"/>
        <sz val="9.0"/>
      </rPr>
      <t>500-999</t>
    </r>
    <r>
      <rPr>
        <rFont val="宋体"/>
        <sz val="9.0"/>
      </rPr>
      <t>人</t>
    </r>
  </si>
  <si>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</si>
  <si>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</si>
  <si>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北京金准基因科技有限责任公司</t>
  </si>
  <si>
    <t>职位描述1. 5年以上JAVA 开发经验2.熟悉Spring boot/Spring Cloud的微服务开发框架优先3. 熟练运用JAVA开源框架4. 熟悉Eclipse等开发工具，及git，maven等优先</t>
  </si>
  <si>
    <t>北京枭龙科技有限公司</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</si>
  <si>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</si>
  <si>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职位亮点创业公司五险一金绩效奖金带薪年假定期体检员工旅游节日福利</t>
  </si>
  <si>
    <t>数据运维工程师</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</si>
  <si>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</si>
  <si>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</si>
  <si>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</si>
  <si>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系统及云计算技术支持人员</t>
  </si>
  <si>
    <t>职位亮点五险一金绩效奖金股票期权加班补助交通补助带薪年假补充保险定期体检</t>
  </si>
  <si>
    <t>职位描述全日制本科及以上学历，计算机相关专业。3年以上实际工作经验，1年以上互联网金融公司开发工作经验为佳。 1.熟练掌握Java语言、Spring、Spring MVC、Spring Security、Hibernate/MyBatis等开源框架；2.掌握基本的SQL及数据库相关知识；3.熟悉Junit、Maven、Redis、HSession等技术，具备项目运用经验；4.熟悉Socket通讯、TCP、HTTP协议，了解多线程、高并发技术；5.了解linux下服务器环境部署和性能调优（包括Tomcat等Web容器服务等）；</t>
  </si>
  <si>
    <t>职位亮点周末双休五险一金股票期权交通补助通讯补助定期体检</t>
  </si>
  <si>
    <t>JAVA开发工程师（DK）</t>
  </si>
  <si>
    <t>职位亮点加班补助全勤奖交通补助餐补通讯补助带薪年假节日福利</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</si>
  <si>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</si>
  <si>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</si>
  <si>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职位亮点五险一金绩效奖金带薪年假补充保险定期体检员工旅游节日福利</t>
  </si>
  <si>
    <t>职位描述岗位职责：1、根据工作计划，有效及高质量的完成分配的任务；2、协助并快速定位、解决开发及运行过程中的技术问题；3、能与其他人员进行有效的沟通；4、完成上级交办的其他工作。 任职要求：1、精通Java语言, 具备极扎实的技术功底，对JavaEE相关联技术有长时间的研究；2、对Spring、Spring MVC、MyBatis了解其原理和实现机制；3、具有5年以上Java开发经验；4、掌握oracle、MYSQL相关的应用开发技术；5、有高并发、分布式、大型银行项目开发经验者优先；6、有微服务框架的开发和使用经验者优先。</t>
  </si>
  <si>
    <t>java高级开发工程师（大型跨境电商）</t>
  </si>
  <si>
    <t>北京悠悠科技有限公司</t>
  </si>
  <si>
    <t>少儿编程老师（Scratch、Python、C语言）</t>
  </si>
  <si>
    <t>广州学码教育科技有限公司</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</si>
  <si>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</si>
  <si>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</si>
  <si>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</si>
  <si>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</si>
  <si>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</si>
  <si>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深圳中电科城安科技有限公司</t>
  </si>
  <si>
    <t>PHP/python（sll)</t>
  </si>
  <si>
    <t>职位描述技能要求：分布式J2EEJava岗位职责：1、负责智慧城市相关业务的需求设计； 2、进行架构的二次设计以及核心功能的开发 ；3、负责基础组件、代码库开发和后期更新迭代；4、指导合作商进行软件功能模块开发，解决开发中遇到的问题；5、负责合作商工作的考核，开发进度的把控，产品质量的验收。任职资格：1、本科、计算机专业毕业，4-5年Java后台开发经验；2、精通SSM和SSH开发框架，熟悉数据库应用，有物联网、智慧城市、指挥中心项目奖经验；3、至少熟悉精通一种微服务框架，熟悉虚拟化或Docker技术、Unix/Linux操作系统等主流技术4、熟悉敏捷软件开发方法，具备分布式系统设计经验；对新技术具备较强的学习和跟踪能力；5、学习能力强，具备较强的分析解决问题的能力，以及优秀的逻辑思维能力，对有挑战的问题充满激情。</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</si>
  <si>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</si>
  <si>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广州芯享家科技有限公司</t>
  </si>
  <si>
    <t>初中高级php开发工程师</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</si>
  <si>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</si>
  <si>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</si>
  <si>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数据库（Python）</t>
  </si>
  <si>
    <t>职位亮点包吃包住不加班员工旅游免费班车出国游公司重点项目</t>
  </si>
  <si>
    <t>职位描述技能要求：J2EEJava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</si>
  <si>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</si>
  <si>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r>
      <rPr>
        <rFont val="Calibri"/>
        <sz val="9.0"/>
      </rPr>
      <t>1000-9999</t>
    </r>
    <r>
      <rPr>
        <rFont val="宋体"/>
        <sz val="9.0"/>
      </rPr>
      <t>人</t>
    </r>
  </si>
  <si>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</si>
  <si>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python开发工程师（广州）</t>
  </si>
  <si>
    <t>PHP高级开发工程师(薪资面议)</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</si>
  <si>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</si>
  <si>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职位描述技能要求：LinuxJ2EE数据库岗位职责:1、负责公司运营管理系统、移动App、微信号等系统等后台开发。2、深入理解业务逻辑，根据业务需求，进行后台开发和维护，与前端系统对接。3、负责后台技术方案设计、设计文档编写、代码实现、单元测试、前后台对接、版本提交发布。任职要求:1、熟悉J2EE，熟练掌握Spring、Spring Boot、Spring 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良好的设计能力和编程习惯；7、有大数据、多线程、分布式项目开发经验的优先；8、统招全日制大学本科，3年以上工作经验，有金融相关行业背景优先。</t>
  </si>
  <si>
    <t>亿海蓝(北京)数据技术股份公司</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</si>
  <si>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</si>
  <si>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</si>
  <si>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职位亮点五险一金绩效奖金全勤奖带薪年假补充保险定期体检</t>
  </si>
  <si>
    <t>职位描述 岗位职责：1、参与项目需求分析及系统设计，能独立高质量完成功能模块。2、项目概要设计、详细设计、开发计划等的编制并实施。3、负责部分核心代码编写，解决项目中的关键问题和技术难题。4、对接第三方开放平台，并能独立完成开发对接相应后台。5、负责疑难技术攻关，解决软件开发过程中遇到的技术难题；岗位要求：1、专科以上学历，计算机相关专业；2、5年以上Java项目开发经验，熟悉MVC架构；3、熟练掌握Struts2、Ajax、WebServices等常用开发技术；4、熟练掌握Oracle、MySQL、sqlserver等至少一种数据库；5、熟练掌握Eclipse、Tomcat等常用Java开发环境；6、有较强的逻辑思维能力，善于分析、归纳、解决问题；7、责任心强，做事细心、具备良好的团队合作精神和承受压力的能力</t>
  </si>
  <si>
    <t>java开发工程师（物联网）</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</si>
  <si>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</si>
  <si>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职位描述岗位职责：负责游戏中UI逻辑开发与维护；任职要求：1-2年Python开发经验；良好的职业道德，工作积极上进，沟通顺畅；有较好的开发能力，代码编写规范、完备、有条理；有UI界面开发经验者优先;</t>
  </si>
  <si>
    <t>职位亮点五险一金年底双薪加班补助交通补助通讯补助带薪年假定期体检高温补贴</t>
  </si>
  <si>
    <t>职位描述岗位职责：1.   根据产品经理的需求，完成产品的设计开发、代码编写，撰写技术文档等工作；2.   针对物联网的行业应用，配合硬件设备，进行软件产品研发或定制开发；3.   负责公司物联网相关项目的上线后的维护、版本的迭代、功能的优化等工作；4.   负责与第三方厂家进行数据对接等工作；岗位要求：1.   27-35岁，4年以上相关工作经验；2.   熟悉常见Web服务器，如Tomcat、Jetty、Apache等；3.   熟悉Spring, SpringMVC, SpringBoot, SpringCloud, Mybatis, redis, Zookeeper, Dubbo, Netty等框架的应用；4.   熟悉分布式系统的设计和应用，熟悉分布式、缓存、消息、搜索等机制；能对分布式常用技术进行合理应用，解决问题；5.   熟悉多线程，JVM优化；6.   熟悉socket协议，熟悉nio,netty通信服务；7.   有物联网工作经验者优先（RFID,单片机等）；8.   有仓储系统、大型企业信息化系统或者智慧化系统开发经验者优先；</t>
  </si>
  <si>
    <t>JAVA技术经理</t>
  </si>
  <si>
    <t>php开发工程师（优佳）</t>
  </si>
  <si>
    <t>北京可利邦信息技术有限公司</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</si>
  <si>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</si>
  <si>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</si>
  <si>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</si>
  <si>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python 开发工程师</t>
  </si>
  <si>
    <t>职位亮点五险一金年底双薪绩效奖金年终分红加班补助通讯补助带薪年假弹性工作</t>
  </si>
  <si>
    <t>职位描述岗位职责1 主导各类业务及技术改造类项目的系统分析与设计工作2 承担核心功能代码编写，开发与维护系统公用核心模块3 对团队及结果负责，负责带队进行攻关及业务开发，保证项目进度4 负责团队培养及建设，形成梯队管理5 对接产品及业务方，明确需求范围，制定完整计划及方案任职要求1 计算机或计算机相关专业2 5年以上工作经验，5年以上java开发经验，2年团队管理经验3 精通Spring，精通多线程及高并发，熟悉Dubbo，Netty,JVM调优，熟悉Mysql4 熟悉大容量，高并发系统的设计和应用，有高并发应用开发经验，熟悉分布式，缓存，消息等机制5 有良好的沟通能力及团队管理能力，责任心强6 学历能力强，适应能力好，具备耐心细心的品质7 喜欢去看及尝试最新的技术，追求编写优雅的代码，从技术趋势和思路上能影响技术团队。</t>
  </si>
  <si>
    <t>北京众绘虚拟现实技术研究院有限公司</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</si>
  <si>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</si>
  <si>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</si>
  <si>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职位描述1.本科学历（统招、学信网上可以查到），4年以上Java开发经验；2.项目中实际用微服务框架1年以上（springcloud、springboot）；3.稳定性好，沟通好。</t>
  </si>
  <si>
    <t>职位亮点五险一金绩效奖金餐补全勤奖节日福利加班补助</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</si>
  <si>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</si>
  <si>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r>
      <rPr>
        <rFont val="Calibri"/>
        <sz val="9.0"/>
      </rPr>
      <t>1000-9999</t>
    </r>
    <r>
      <rPr>
        <rFont val="宋体"/>
        <sz val="9.0"/>
      </rPr>
      <t>人</t>
    </r>
  </si>
  <si>
    <t>Python后端开发工程师</t>
  </si>
  <si>
    <t>深圳爱加密科技有限公司</t>
  </si>
  <si>
    <t>职位亮点五险一金餐补补充医疗保险周末双休节日福利带薪年假</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</si>
  <si>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</si>
  <si>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职位亮点五险一金年底双薪加班补助全勤奖带薪年假定期体检周末双休14薪</t>
  </si>
  <si>
    <t>职位描述岗位职责1、负责公司业务相关系统的开发和维护；2、根据公司产品需求，做相关技术攻关和技术预研。岗位要求1、Java基础扎实：熟练掌握数据结构、多线程编程，掌握常用的设计模式；熟悉JVM，包括内存模型、类加载机制以及性能优化；2、三年以上Java及Web应用软件开发经验，一年以上系统设计经验；3、精通spring mvc、orm框架（mybatis或hibernate）；熟悉mysql等数据库;能独立完成统计类Sql语句；4、熟悉常见的中间件、分布式解决方案及其原理：分布式缓存、SOA、消息中间件，连接池等；5、具有良好的沟通表达能力和团队协作能力，对项目设计有一定的见解；6、对大数据有了解者优先。</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</si>
  <si>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</si>
  <si>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职位亮点员工旅游五险一金绩效奖金节日福利带薪年假补充保险定期体检</t>
  </si>
  <si>
    <t>职位描述ATP（RMS）需求要求：Java开发技能要求：1、springboot、springcloud、oracl、node.js 2、mybatis、多线程、异步；3、基于消息服务的开发；4、有服务化设计经验；5、前台: html5。6、工作态度好，3-5年专科或本科学历。</t>
  </si>
  <si>
    <t>职位亮点五险一金补充医疗保险带薪年假周末双休定期团建节日福利每年多次调薪员工旅游</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</si>
  <si>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</si>
  <si>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</si>
  <si>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r>
      <rPr>
        <rFont val="Calibri"/>
        <sz val="9.0"/>
      </rPr>
      <t>1000-9999</t>
    </r>
    <r>
      <rPr>
        <rFont val="宋体"/>
        <sz val="9.0"/>
      </rPr>
      <t>人</t>
    </r>
  </si>
  <si>
    <t>深圳市富安娜家居用品股份有限公司</t>
  </si>
  <si>
    <t>职位亮点五险一金绩效奖金全勤奖带薪年假节日福利餐补周末双休</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</si>
  <si>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</si>
  <si>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</si>
  <si>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</si>
  <si>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职位亮点五险一金年底双薪绩效奖金股票期权餐补房补带薪年假员工旅游</t>
  </si>
  <si>
    <t>职位描述岗位职责：1．参与软件需求分析、系统设计、文档编写，主导框架搭建、核心代码编写等开发类工作2. 对接公司已有系统SAP、POS、电商、OA等业务数据 任职要求：1、大专或以上学历，计算机或相关专业毕业；2、5年以上Java大型系统开发经验；3、熟悉软件工程基本理论和方法，熟悉分层软件架构的概念和方法，熟练掌握面向对象编程思想；4、扎实的Java语言功底，良好的编程习惯；熟悉jdk1.5及以上的特性，熟练使用Eclipse等开发工具；5、熟练掌握JSP/Servlet开发；熟悉Maven 、Struts2，Spring3，Hibernate等主流企业应用开源框架；6、精通WebService原理，能够快速开发编写webservice和WSDL；7、熟练掌握Tomcat等应用服务器配置和应用部署；8、扎实的SQL语言功底，熟练使用MySql、Oracle、SQL Server数据库，有数据库设计和优化经验者优先；9、精通Linux、dubbo、nginx、redis、nfs、fastdfs、mycat、LVS、mysql-mmm、zookeeper、LTS者优先；10、熟悉设计模式、高可用、负载均衡经验者优先；11、良好的沟通和团队合作能力，主动的学习意愿和良好的学习习惯，认真负责的工作态度；</t>
  </si>
  <si>
    <r>
      <rPr>
        <rFont val="Calibri"/>
        <sz val="9.0"/>
      </rPr>
      <t>1000-9999</t>
    </r>
    <r>
      <rPr>
        <rFont val="宋体"/>
        <sz val="9.0"/>
      </rPr>
      <t>人</t>
    </r>
  </si>
  <si>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</si>
  <si>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</si>
  <si>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</si>
  <si>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职位亮点每年多次调薪健身俱乐部全勤奖五险一金免费班车</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</si>
  <si>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</si>
  <si>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3-4个项目开发的经验，按照需求进行设计开发，解决开发中所遇到的技术难题；6、完成模块详细设计与开发；7、指导其他开发工程师的学习和工作；任职要求：1、 4年以上Java开发经验，熟悉主流的J2EE框架及编码规范；有分布式软件项目实施经验优先2、 熟练运用开源软件包，如Spring、Struts、Hibernate,MyBatis,NoSQL等，从事高并发Web应用架构设计和开发者优先；3、 熟悉Oracle、DB2、MYSQL等数据库一种以上，熟练掌握SQL；有MYSQL分库分表经验优先。熟悉MYCAT优先。4、 熟悉Linux，熟悉Tomcat、Weblogic等至少一种应用服务器系统的开发；5、 熟练使用Eclipse、Git、SVN等软件开发工具，熟悉持续集成；6、 熟悉I/O、多线程、集合等基础框架，熟悉分布式、缓存、消息、搜索等机制；7、 良好的团队协作、问题解决能力，能承受工作压力。8、 熟悉SpringBoot,SpringCloud、Docker、Dubbo/Dubbox,zookeeper优先。9、 熟悉规则引擎、熟悉工作流引擎。10、熟悉敏捷构建，如Jenkins等。11、有互联网公司大型项目工作的经验优先。 </t>
  </si>
  <si>
    <t>深圳市维度统计咨询股份有限公司</t>
  </si>
  <si>
    <t>北京久久互动文化传媒有限公司</t>
  </si>
  <si>
    <t>职位亮点五险一金年底双薪全勤奖节日福利带薪年假每年多次调薪绩效奖金定期团建</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</si>
  <si>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</si>
  <si>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</si>
  <si>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天意有福科技股份有限公司</t>
  </si>
  <si>
    <t>职位亮点五险一金全勤奖餐补带薪年假弹性工作员工旅游节日福利定期团建</t>
  </si>
  <si>
    <t>职位亮点年底双薪年终分红股票期权五险一金全勤奖绩效奖金带薪年假定期体检</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</si>
  <si>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</si>
  <si>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职位描述岗位职责：1、负责产品线产品的设计和开发；2、参与产品框架设计和功能开发；3、负责产品线各产品的调优和数据优化；4、负责新技术学习及实践；5、建立产品化思维和系统性思维体系，将产品化技术进行推广和复制；6、根据公司发展战略及部门发展路线在不同的时期构建自身发展规划和建立自身的学习知识体系，做到劳有所学，学有成就。任职要求：1、3年以上JAVA项目开发经验；2、统招本科及以上学历，计算机、软件工程、信息工程等专业优先；学历未达到请勿投递，谢谢！3、扎实的Java开发功底，熟悉J2EE相关技术，熟练掌握SpringMVC、Spring、Mybatis等主流框架，并了解框架的原理和机制；4、熟练使用MySQL、SQLServer、Oracle等关系型数据库及优化；5、熟悉分布式系统及框架的设计和应用，熟悉分布式、缓存、消息、负载均衡等机制和实现；熟练掌握Dubbo、Redis、消息中间件、Memcached、MongoDB的原理及使用；6、具有系统性思维，有良好的需求理解、分析、抽象能力和软件设计能力,具有较强的沟通能力及团队合作精神；7、具有明确的技术发展路线规划，主动解决问题和善于沟通、分享，对新技术的学习具有浓厚的兴趣；8、熟练掌握springboot,springcloud,docker等技术体系，不熟悉的免打扰。9、工作经验5年以下的免打扰谢谢！公司福利：1、领先同行业的薪资待遇；2、婚庆、生育等各项礼金；3、公司各类基金解决员工购房、患病等后顾之忧；4、公司长期服务奖金；5、员工持股计划；6、每年2次旅游（可带家属）；7、17类丰富的假期。</t>
  </si>
  <si>
    <t>职位亮点餐补节日福利带薪年假加班补助绩效奖金五险一金包吃</t>
  </si>
  <si>
    <t>高级java开发工程师（架构组）</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</si>
  <si>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</si>
  <si>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职位亮点五险一金绩效奖金股票期权交通补助餐补带薪年假补充保险节日福利</t>
  </si>
  <si>
    <t>python运维开发工程师</t>
  </si>
  <si>
    <t>职位描述架构组高级Java开发工程师岗位职责:1.新技术探索、跟进；负责系统基础架构的分析与设计，能根据发展对技术架构不断调整；2.结合需求设计、规划好业务扩展性、灵活性、吞吐量； 实现线性扩展、安全、高稳定、高可靠系统架构；3.持续优化产品，解决各类技术难点，保障业务的持续发展。经验要求： 1.三年以上开发经验；2.java基础扎实， 对Java 8 有深入认识；3.精通SpringCloud微服务技术体系；4.熟悉消息中间件，如rocketmq、Kafka等；5.有实际CI/CD 搭建或使用经验；6.熟悉云原生架构；7.有算法底子，ACM经验优先；8.熟悉EDA架构，CQRS理论，SAGA等优先。</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</si>
  <si>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</si>
  <si>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Python开发工程师（应届毕业生）</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</si>
  <si>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</si>
  <si>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</si>
  <si>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</si>
  <si>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游戏程序开发（python/C/C++）</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</si>
  <si>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</si>
  <si>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</si>
  <si>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全栈java工程师</t>
  </si>
  <si>
    <t>测试开发（python)</t>
  </si>
  <si>
    <t>职位亮点五险一金加班补助餐补房补带薪年假补充医疗保险员工旅游节日福利</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</si>
  <si>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</si>
  <si>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职位亮点五险一金年底双薪带薪年假节日福利周末双休定期团建补充医疗保险</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</si>
  <si>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</si>
  <si>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职位亮点五险一金年底双薪定期体检员工旅游节日福利带薪年假</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</si>
  <si>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</si>
  <si>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</si>
  <si>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职位描述职位描述：1、有较强的分析能力，能独立完成系统架构的搭建，并参与开发节点的制定与管理；2、追求高质量的代码，有系统重构及优化经验，用技术推动产品，并适时地提出自己的见解者优先；3、能对技术、产品以及自身都有着比较高的要求。任职要求：1、6年以上前后端开发经验，有复杂后台或者高并发系统经验；2、熟练掌握Java等常见技术，对各项技术的工作原理及优化方案有较多积累；3、独立评审&amp;发掘需求、编写文档、完成开发及CodeReview；4、熟练掌握SpringMVC、Mybatis、Hystrix等基础框架，开发中能避开常见的坑；5、负责公司级效能提升平台项目规划、架构、开发和维护；6、主导技术难题攻关，保证系统安全、稳定、快速实现；7、抽象问题能力强，处理紧急事务思路清晰，具备生产系统快速排查并解决问题的经验和能力；8、良好的责任心，谦虚严谨，客观真实落实每一项用户需求，并能攻克一些历史遗留技术难题。</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</si>
  <si>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</si>
  <si>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</si>
  <si>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python开发工程师（中级）</t>
  </si>
  <si>
    <t>北京北方大陆生物工程有限公司</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</si>
  <si>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</si>
  <si>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广东昱辉通信技术有限公司</t>
  </si>
  <si>
    <t>职位亮点五险一金交通补助定期体检带薪年假周末双休绩效奖金</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</si>
  <si>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</si>
  <si>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职位亮点五险一金周末双休绩效奖金节日福利员工旅游定期体检</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</si>
  <si>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</si>
  <si>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LTE软件工程师</t>
  </si>
  <si>
    <t>讯鸟软件有限公司</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</si>
  <si>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</si>
  <si>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职位亮点节日福利五险一金带薪年假弹性工作员工旅游</t>
  </si>
  <si>
    <t>配置管理</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</si>
  <si>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</si>
  <si>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web开发工程师（java）</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</si>
  <si>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</si>
  <si>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</si>
  <si>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北京普照天星科技有限公司</t>
  </si>
  <si>
    <t>职位亮点五险一金年底双薪绩效奖金年终分红股票期权交通补助餐补房补</t>
  </si>
  <si>
    <t>职位描述岗位职责：1.独立负责产品模块的功能设计、开发、交付2.输出相关技术文档3.熟悉WEB服务相关组件（Springmvc、hibernate、mysql等）配置、功能、性能，在研发过程中可以对现有代码架构进行重构、封装4.跟踪修复BUG库中的软件问题"任职要求：1.大学本科及以上学历，计算机相关专业，3年以上Java开发经验，2.具备较强的逻辑思维、沟通理解、学习能力3.精通Java编程，熟练掌握Java基础知识，Java多线程编程，设计模式4.熟练使用主流框架技术，例如：Springboot、Spring MVC、Hibernate、jdbc等5.熟悉Mysql、Redis，熟悉Linux操作系统，熟悉Maven、Git、JUnit、HTTPS、JSON，了解Python、shell6.熟悉Webserver配置，例如：Nginx、Tomcat等7.了解常见WEB安全漏洞利用原理及相应的修复方案，具有安全风险评估与解决方案设计的能力8.了解jvm内存调优、问题定位、远程调试等"</t>
  </si>
  <si>
    <t>STEM工程教师</t>
  </si>
  <si>
    <t>深圳市数聚能源科技有限公司</t>
  </si>
  <si>
    <t>未来趋势(广州)教育科技有限公司</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</si>
  <si>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</si>
  <si>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</si>
  <si>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职位亮点五险一金节日福利员工旅游加班补助</t>
  </si>
  <si>
    <t>职位亮点五险一金股票期权弹性工作定期体检员工旅游节日福利每年多次调薪年底双薪</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</si>
  <si>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</si>
  <si>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职位描述技能要求：J2EE数据挖掘JavaJSMySQL岗位职责：1、根据产品规划，负责产品子模块研发工作；2、独立负责处理和解决线上产品出现的问题；3、对开发过程出现的技术难点进行攻关和预研；4、能够发现关键问题，审核技术方案和代码，帮助同事成长。任职要求：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了解大数据hadoop、hive、spark的设计思想，有使用上述大数据技术处理实际项目及产品经验者优先考虑；6. 具有较强的问题分析和处理能力、比较强的动手能力、具有团队合作精神、敬业精神。</t>
  </si>
  <si>
    <t>北京大风车教育科技发展有限公司</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</si>
  <si>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</si>
  <si>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教育/培训/院校,广告/会展/公关,媒体/出版/影视/文化传播</t>
  </si>
  <si>
    <t>嵌入式软件工程师（ROS方向）</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</si>
  <si>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</si>
  <si>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r>
      <rPr>
        <rFont val="Calibri"/>
        <sz val="9.0"/>
      </rPr>
      <t>100-499</t>
    </r>
    <r>
      <rPr>
        <rFont val="宋体"/>
        <sz val="9.0"/>
      </rPr>
      <t>人</t>
    </r>
  </si>
  <si>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</si>
  <si>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</si>
  <si>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北京中科铭天信息技术有限公司</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</si>
  <si>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</si>
  <si>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职位亮点周末双休五险一金定期体检节日福利带薪年假</t>
  </si>
  <si>
    <t>游戏开发软件工程师</t>
  </si>
  <si>
    <t>广州云印信息科技有限公司</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</si>
  <si>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</si>
  <si>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Java高级开发工程师（关务平台）</t>
  </si>
  <si>
    <t>计算机硬件,计算机软件,计算机硬件,IT服务(系统/数据/维护)</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</si>
  <si>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</si>
  <si>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</si>
  <si>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北京中德利民医疗投资有限公司</t>
  </si>
  <si>
    <t>职位亮点五险一金年底双薪全勤奖交通补助通讯补助带薪年假定期体检</t>
  </si>
  <si>
    <t>医疗/护理/美容/保健/卫生服务,医疗设备/器械,医药/生物工程</t>
  </si>
  <si>
    <t>职位亮点包住员工旅游节日福利带薪年假餐补住房补贴五险一金绩效奖金</t>
  </si>
  <si>
    <t>职位描述1、根据产品文档和公司要求独立完成后台应用程序的设计、开发及调试工作;2、高质量交互软件产品;3、能指导团队内其他工程师的开发工作，能解决系统的疑难问题。岗位要求：1、 本科以上学历（统招），计算机相关专业，5年以上工作经验，负责大型互联网后台应用的开发，年龄在28--35优先;2、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</si>
  <si>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</si>
  <si>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风险建模专员 (MJ001305)</t>
  </si>
  <si>
    <t>职位亮点全勤奖五险一金周末双休带薪年假</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</si>
  <si>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</si>
  <si>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领航未来(北京)科技有限公司</t>
  </si>
  <si>
    <t>职位描述岗位职责：1、参与后端研发中涉及到的技术框架选型及相关实现；2、根据开发进度和任务分配，在高级开发人员指导下完成功能模块开发 ；3、对所负责的后端服务进行优化，持续改进性能、可扩展性、稳定性、安全性等 ；4、能独立解决开发中遇到的难点问题，快速进行版本迭代开发 ；5、根据项目要求，配合项目人员完成集成测试、系统测试和系统交付等工作 ；6、参与符合公司发展需要的开发技术预研工作 ；7、撰写相关的操作文档 。任职条件：1、专科及以上学历，软件、计算机通信、信息安全、网络工程等相关专业 ；2、有5年以上物联网相关项目实际开发经验优先，java基础扎实，理解面向对象编程思想 ；3、熟悉掌握Springmvc、Spring、Mybatis等主流技术框架，对常用的设计模式有深入的研究 ；4、熟悉常用技能及工具：Maven、Ant、SVN、Eclipse、Memcached、Redis、Ngix技术5、熟悉MySQL、SQL及PL/SQL语言结构和数据库的设计及功能优化 ； 6、熟悉Linux操作系统，环境部署 ；7、熟悉web应用服务器，如Tomcat、JBOSS等 ；8、有较强的沟通、学习能力和良好的团队合作精神，能吃苦耐劳，服从安排，有进取心和责任心；9、工作认真、严谨、敬业，对系统质量有近乎苛刻和精雕细琢的要求意识 。</t>
  </si>
  <si>
    <t>高级JAVA开发工程师/深圳</t>
  </si>
  <si>
    <t>IT服务(系统/数据/维护),计算机软件,教育/培训/院校</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</si>
  <si>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</si>
  <si>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职位亮点带薪年假定期体检节日福利五险一金年底双薪周末双休员工旅游加班补助</t>
  </si>
  <si>
    <t>职位描述 岗位职责：1、与产品经理一起确认需求，制定开发计划，负责产品的功能设计与代码实现，并对实施结果负责；2、参与关键技术问题的攻关 ；3、在公司统一的技术框架下完成核心模块的编码和单元测试，保证代码质量和可维护性；4、线上系统问题快速定位与解决；任职要求：1、计算机相关专业本科及以上学历；2、3年及以上Java语言开发经验，Java语言基础扎实，良好的Java编程基础,有JVM性能优化经验优先；3、精通SQL及优化，熟悉Oracle或Mysql关系型数据库，有实战经验且对数据库高性能\高可用应用有一定的开发经验；4、熟悉Redis缓存数据库,熟悉Kafka系列消息中间件；5、熟悉Linux操作系统,熟悉Linux常用命令；6、综合能力强，善于沟通，具有责任心； </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</si>
  <si>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</si>
  <si>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北京秒付科技有限公司</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</si>
  <si>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</si>
  <si>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</si>
  <si>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</si>
  <si>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</si>
  <si>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深圳市新银河技术有限公司北京分公司</t>
  </si>
  <si>
    <t>职位亮点节日福利五险一金交通补助餐补定期体检高温补贴补充保险年底双薪</t>
  </si>
  <si>
    <t>职位描述技能要求：MySQL云平台架构、分布式、微服务架构高并发职位要求1、计算机相关专业，本科及以上学历，5年以上工作经验；2、具备扎实的Java语言基础、熟练掌握SpringBoot、Spring MVC、Spring Security等SpringBoot相关技术;3、熟悉Junit、Maven、Redis、ActiveMQ、Netty、HSession等技术；4、熟悉Socket通讯、TCP、HTTP协议，了解多线程、高并发技术；5、有高并发，大容量，分布式，NoSql，Mysql等架构设计和开发经验优先考虑；6、熟悉linux下服务器环境部署和性能调优（包括Tomcat等Web容器服务等）；7、具备负责并主导过至少一至两个互联网系统或金融系统的开发经验；8、有强烈的责任心，优秀的表达能力及沟通能力，较强的学习和理解能力，思路清晰，善于思考，能独立分析和解决问题。 工作职责1、负责后台服务端整体设计和核心功能开发；2、负责产品的持续集成与周期迭代；3、深入理解业务需求，发现并解决潜在问题，提供软件产品性能和架构优化；4、产品功能模块的开发与单元测试，编写测试用例代码；5、对交付类产品进行安装与部署工作；6、维护现有产品与修复Bug等工作。</t>
  </si>
  <si>
    <t>深圳市一面科技有限公司</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</si>
  <si>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</si>
  <si>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</si>
  <si>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广州佰蜂网络科技有限公司</t>
  </si>
  <si>
    <t>互联网/电子商务,专业服务/咨询(财会/法律/人力资源等),政府/公共事业/非盈利机构,计算机软件</t>
  </si>
  <si>
    <t>职位亮点五险一金绩效奖金加班补助定期体检餐补员工旅游周末双休大牛带队</t>
  </si>
  <si>
    <t>职位亮点不加班绩效奖金全勤奖餐补通讯补助员工旅游</t>
  </si>
  <si>
    <t>职位描述HR类管理软件，先关注“HR易服务号”【任职要求】招聘高级5年以上经验1，熟悉Spring、springmvc、mybatis等主流开源框架及底层实现原理；2，熟练使用Eclipse/Maven/ SVN等软件开发工具；3，熟悉Linux，Nginx，熟练配置维护Tomcat等应用服务器；4，熟悉MySQL或Oracle数据库设计，并具有较好的SQL编写及优化能力；5，熟悉websocket编程；6，熟悉redis缓存技术与集群服务;7，熟悉分布式理论，有dubbo，spring cloud等微服务架构经验优先；8，有大型系统的设计和开发经验，尤其在有大数据量、高并发产品经验者优先；9，有技术团队管理经验者优先；10，该岗位属于母公司深圳市力鼎管理顾问有限公司旗下天平事业部。【工作时间】周末双休，诗和远方的时间给你留着的【福利待遇】1，五天工作制，节假日按国家规定放假：2，社保、公积金执行深圳市规定；3，除正常的五险一金，公司为每位员工额外购买4分意外伤害保险；4，旅游基金：每位员工每年都有旅游基金，参与公司一年一度的旅游活动5，技能培训和团队活动：公司会不定期组织大家学习相关技能，定期组织各种团队活动只要你肯撸起袖子加油干，一不小心就几万，期待你的加入！</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</si>
  <si>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</si>
  <si>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业务运维工程师</t>
  </si>
  <si>
    <r>
      <rPr>
        <rFont val="Calibri"/>
        <sz val="9.0"/>
      </rPr>
      <t>20-99</t>
    </r>
    <r>
      <rPr>
        <rFont val="宋体"/>
        <sz val="9.0"/>
      </rPr>
      <t>人</t>
    </r>
  </si>
  <si>
    <t>深圳小美网络科技有限公司</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</si>
  <si>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</si>
  <si>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</si>
  <si>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</si>
  <si>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</si>
  <si>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职位亮点五险一金绩效奖金员工旅游节日福利创业公司定期团建带薪年假每年多次调薪</t>
  </si>
  <si>
    <t>职位描述技能要求：Java职位描述：1. saas系统框架，技术选型，方案落地、优化等；2. 团队管理，项目进度管理；3. 新零售系统，包括零售pos，线上商城，大中台等系统；</t>
  </si>
  <si>
    <r>
      <rPr>
        <rFont val="Calibri"/>
        <sz val="9.0"/>
      </rPr>
      <t>20-99</t>
    </r>
    <r>
      <rPr>
        <rFont val="宋体"/>
        <sz val="9.0"/>
      </rPr>
      <t>人</t>
    </r>
  </si>
  <si>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</si>
  <si>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Java后端开发工程师</t>
  </si>
  <si>
    <t>上海腾华软件技术有限公司</t>
  </si>
  <si>
    <t>北京云梦智慧科技有限公司</t>
  </si>
  <si>
    <t>IT服务(系统/数据/维护),仪器仪表及工业自动化</t>
  </si>
  <si>
    <t>职位亮点五险一金加班补助全勤奖交通补助节日福利绩效奖金带薪年假定期体检</t>
  </si>
  <si>
    <t>职位亮点五险一金带薪年假餐补员工旅游</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</si>
  <si>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</si>
  <si>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职位描述职责描述：1、协助前端同事进行后端业务接口的设计和实现，及数据库设计；2、负责工作流相关页面交互的技术设计、以及基础框架设计、代码编写和优化；3、根据功能需求，设计和优化产品用户体验及交互模式；4、代码review，性能优化，质量把控任职要求：1、5年以上J2EE开发经验，累计1年以上前端开发经验。2、计算机相关专业统招本科，视情况降低学历要求。3、至少可以熟练使用常见的开发框架组合SSM或SSH中的一种进行项目开发。4、熟练使用Activiti，并对其做定制化配置和开发者优先。5、熟练使用SpringBoot进行项目配置和开发。7、熟练部署Mysql或oracle数据库，并进行SQL优化、授权管理、数据备份、主从同步、分库分表等操作；8、熟练使用Linux的常见命令，如权限管理、文件传输，防火墙配置等基本的常用操作。9、至少掌握一种常见NoSQL数据(Redis/Memcache/MongoDb)的使用方法。10、具有大型WEB系统调优和数据库调优相关经验者优先。11、具有较强的责任心，良好的团队合作意识及积极的心态，以及良好的自主学习能力；12、具备独立分析和解决问题的能力，较强的沟通表达和理解能力，良好的代码编写习惯；13、有大型互联网金融系统开发经验者优先；14、良好的职业素养以及较强的抗压能力。</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</si>
  <si>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</si>
  <si>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高级Java开发（产品）</t>
  </si>
  <si>
    <t>脉享(北京)电子商务有限公司</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</si>
  <si>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</si>
  <si>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广州天一辉远基因科技有限公司</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</si>
  <si>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</si>
  <si>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</si>
  <si>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</si>
  <si>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PHP工程师(中级）</t>
  </si>
  <si>
    <t>北京腾新创新信息技术有限公司</t>
  </si>
  <si>
    <t>职位亮点五险一金餐补全勤奖节日福利交通补助弹性工作</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</si>
  <si>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Mongodb数据库，熟练掌握SQL语言；4、有大数据处理、搜索、数据分析经营者优先。5、有高并发和调优经验、金融类企业经验者优先。6、善于思考，有较强的学习能力、及表达能力、有良好的团队协作能力、较强的抗压能力、有良好的编码规范意识。7、无三年以上（含三年）工作经验者勿投。职责：1、参与后台系统框架设计与实现、性能优化和重构；2、参与技术方案研究和输出技术方案ppt；3、参与产品设计，方案讨论、解决开发中的技术难题；4、根据开发规范，编写相关技术文档； 5、负责应用程序的单元测试和维护；</t>
  </si>
  <si>
    <t>职位亮点五险一金年底双薪餐补带薪年假节日福利周末双休绩效奖金加班补助</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</si>
  <si>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</si>
  <si>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职位亮点五险一金年底双薪加班补助全勤奖带薪年假员工旅游定期体检节日福利</t>
  </si>
  <si>
    <t>职位描述技能要求：MySQL图像处理开源项目岗位职责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3年以上工作经验，并有移动端APP服务层的设计与开发经验；2、对Springboot、Mybatis、Dubbo、SpringCloud、Shiro/OAuth2、Redis等技术有熟练的应用经验；3、熟悉http协议，对SCA/SOA架构有一定的认识；4、熟悉MySQL数据库，能写出高效的SQL；5、熟悉Tomcat、JBoss、Weblogic其中至少一个应用服务器；6、有图像处理、Tensorflow经验优先；7、有参与开源项目优先；8、容易沟通。</t>
  </si>
  <si>
    <r>
      <rPr>
        <rFont val="Calibri"/>
        <sz val="9.0"/>
      </rPr>
      <t>100-499</t>
    </r>
    <r>
      <rPr>
        <rFont val="宋体"/>
        <sz val="9.0"/>
      </rPr>
      <t>人</t>
    </r>
  </si>
  <si>
    <t>北京恒洋我家房地产经纪有限公司</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</si>
  <si>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</si>
  <si>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房地产/建筑/建材/工程,中介服务</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</si>
  <si>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</si>
  <si>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</si>
  <si>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职位描述1、3年以上不间断Java/JavaEE实际开发经验；2、良好的Java编程基础，有实际多线程开发及并发控制经验者优先考虑；3、熟悉RabbitMQ,RocketMQ等消息中间件，有Dubbo+Zookeeper微服务开发经验者优先考虑；4、熟悉一些开源的数据库中间如mycat，并有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t>
  </si>
  <si>
    <t>广州竞远生物科技有限公司</t>
  </si>
  <si>
    <t>职位亮点五险一金绩效奖金员工旅游节日福利创业公司</t>
  </si>
  <si>
    <t>北京中科信创信息技术研究院</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</si>
  <si>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</si>
  <si>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广州市通睿电子科技有限公司</t>
  </si>
  <si>
    <t>职位亮点五险一金通讯补助周末双休年底双薪</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</si>
  <si>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</si>
  <si>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</si>
  <si>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广州创思云网络科技有限公司</t>
  </si>
  <si>
    <t>北京易二零环境股份有限公司</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</si>
  <si>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</si>
  <si>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</si>
  <si>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互联网/电子商务,环保</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</si>
  <si>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</si>
  <si>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</si>
  <si>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电力信息系统需求分析师</t>
  </si>
  <si>
    <t>林琳网络数据科技(北京)有限责任公司</t>
  </si>
  <si>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</si>
  <si>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</si>
  <si>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</si>
  <si>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</si>
  <si>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深圳市加满分科技有限公司</t>
  </si>
  <si>
    <t>售后工程师-广州</t>
  </si>
  <si>
    <t>亿家净水(武汉)科技有限公司</t>
  </si>
  <si>
    <t>环保,互联网/电子商务</t>
  </si>
  <si>
    <t>职位亮点年底双薪绩效奖金包吃包住带薪年假定期体检员工旅游节日福利</t>
  </si>
  <si>
    <t>职位亮点五险一金餐补带薪年假弹性工作补充医疗保险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</si>
  <si>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</si>
  <si>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</si>
  <si>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需求工程师</t>
  </si>
  <si>
    <t>职位亮点五险一金弹性工作定期体检带薪年假员工旅游定期团建节日福利项目奖金</t>
  </si>
  <si>
    <t>职位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有3年以上工作经验：2、精通Java开发，深入理解jvm原理，熟练掌握SOA、分布式、微服务等架构风格，熟悉常用框架（ Spring、 Spring MVC、 Mybatis， Redis， Kaika、ZK等），并能掌握它的原理和机制；3、精通Spring Boot框架和原理；4、熟悉 Spring Cloud微服务技术体系优先5、熟悉常用关系型数据库，如 MYSQL、Oracle；6、具备系统调优、性能调优等技能，对疑难技术问题具各较强的排查能力；7、对技术有激情，有较强的独立开发能力、主动的学习能力，良好的沟通表达能力和团队协作能力；8、有直播和相关互联网开发经验优先；</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</si>
  <si>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</si>
  <si>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</si>
  <si>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职位亮点五险一金节日福利周末双休补充医疗保险定期体检带薪年假</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</si>
  <si>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</si>
  <si>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</si>
  <si>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算法测试工程师</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</si>
  <si>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</si>
  <si>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大数据java后端开发工程师</t>
  </si>
  <si>
    <t>北京第三视觉网络科技有限公司</t>
  </si>
  <si>
    <t>职位描述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6、具备较好的互联网思维，熟悉金融/供应链相关的业务优先，有参与供应链金融、信贷系统等金融系统开发经验者优先。</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</si>
  <si>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</si>
  <si>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</si>
  <si>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广州思璞网络科技有限公司</t>
  </si>
  <si>
    <t>职位亮点创业公司五险一金年底双薪绩效奖金带薪年假员工旅游</t>
  </si>
  <si>
    <t>职位描述岗位职责： 1. 深入挖掘和分析业务需求，撰写技术方案和系统设计，确保系统的架构质量； 2. 系统核心部分代码编写，疑难问题的解决，如高并发压力、无规律偶发、多线程等问题 3. 维护和升级现有软件产品和系统，快速定位并修复现有软件缺陷； 4、针对新人、普通开发人员进行架构培训，有效辅导，帮助其快速成长； 5、能为团队引入创新的技术、创新的解决方案，用创新的思路解决问题，能对现存或未来系统进行宏观的思考，规划形成统一的框架、平台或组件的优先。 任职资格：1、 本科及以上学历，计算机软件或相关专业毕业（必须有毕业证书、学士学位证）；2、 五年以上使用Java语言进行web开发的经验 .在公司担任过架构师，核心技术骨干,有主导一定规模系统架构设计和核心代码的开发经验3、 熟悉mySQL的设计和开发、Linux操作系统；4、 有平台化实战经验者，有大数据、高并发系统和大型网站构建经验者优先。 5、 认可公司文化和愿景，具有较好的团队协作精神，善于分享和培训团队成员，富有责任心，沟通能力强；能根据任务需要突击加班、抗压能力强、；逻辑思维能力强 6、 具有电商开发、互联网开发经验者优先；</t>
  </si>
  <si>
    <t>职位亮点创业公司每年多次调薪年底双薪绩效奖金年终分红全勤奖包吃带薪年假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</si>
  <si>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</si>
  <si>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北京零距科创科技有限公司</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</si>
  <si>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</si>
  <si>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</si>
  <si>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职位亮点周末双休五险一金年底双薪绩效奖金加班补助带薪年假节日福利员工旅游</t>
  </si>
  <si>
    <t>职位描述技能要求：Java岗位职责：1、负责房讯通数据中心核心产品的后台研发； 2、能承担技术攻坚任务。 岗位要求：1、本科，计算机相关专业，具有互联网项目开发经验； 2、3年JAVA开发经验以上，熟悉UML建模等相关技术； 3、熟练使用主流开发框架，如SSM，Spring Boot，Spring Cloud、Dubbo，ActiveMQ或RabbitMQ等； 4、熟悉linux常用命令；5、熟悉Mysql相关知识，具备一定的调优经验； 6、熟悉多线程、IO等方面编程； 7、良好的学习和沟通能力，责任心强，能够独立并有效解决问题。8、有工作流引擎（ Activiti、Flowable）和表单引擎相关工作经验者优先</t>
  </si>
  <si>
    <t>配置管理员</t>
  </si>
  <si>
    <t xml:space="preserve">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</si>
  <si>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自由职客(北京)网络技术有限公司</t>
  </si>
  <si>
    <t>北京瑞鑫创科信息技术有限公司</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</si>
  <si>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</si>
  <si>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职位描述技能要求：MySQL高级Java架构师， 最好有寿险，保险行业相关经验，长期项目</t>
  </si>
  <si>
    <t>java 工程师</t>
  </si>
  <si>
    <t>职位亮点五险一金年底双薪绩效奖金交通补助弹性工作员工旅游14薪每年多次调薪</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</si>
  <si>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</si>
  <si>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职位亮点创业公司14薪</t>
  </si>
  <si>
    <t>职位描述技能要求：Javajava 工程师  职位描述: 1. 负责后台系统的研发工作； 2. 负责相关数据库应用的设计和开发，要求开发的系统具有高性能和高可靠性。 任职要求： 1、五年以上互联网行业工作经验； 2、熟悉高性能java web应用架构，有大型互联网产品开发经验者优先； 3、掌握linux c/c++ 开发； 4、了解QQ，google talk，skype等IM工具的功能架构和技术架构。了解并掌握消息推送、透传的实现原理，有过实际的开发经验； 5、熟悉mysql/mssql/oracle等主流数据库开发，有较强的sql编写能力； 6、具备大容量、高性能复杂系统的设计和架构能力</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</si>
  <si>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</si>
  <si>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北京知达客信息技术有限公司</t>
  </si>
  <si>
    <t>深圳市佳能宝节能环保科技有限公司</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</si>
  <si>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</si>
  <si>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职位描述任职要求：3年及以上php开发经验，教育行业，工作地点在四惠东</t>
  </si>
  <si>
    <t>环保,家居/室内设计/装饰装潢</t>
  </si>
  <si>
    <t>职位亮点五险一金年底双薪弹性工作带薪年假周末双休</t>
  </si>
  <si>
    <t>职位描述岗位职责：1、负责相关产品需求讨论、完成技术方案设计及系统开发；2、负责相关系统的运营和维护，保证系统稳定高可用；3、参与系统架构优化、性能优化等工作;4、负责所属模块的代码开发、调试与维护工作;职位要求（如是必备或可选要求请注明）1、计算机相关专业毕业, 本科及以上学历；2、 精通Java，至少五年或以上Java开发经验；3、熟练掌握多线程、高并发、集群、分布式编程技术；4、对主流的分布式框架有深入了解（如Spring Cloud、Dubbo、ZooKeeper），至少有一年以上实战经验；5、熟练使用MySQL数据库，能对MySQL调优；6、熟悉Redis，MQ，Linux，Jenkins，html,json,jquyer;7、熟悉Netty框架优先考虑；8、实战使用过GIT、SVN、禅道工具；9、性格开开朗、具有良好的沟通能力、需求理解能力以及学习能力，需要有强烈的责任心；10、编码风格良好，遵守规范，对代码的整洁、优美、可读性有所追求；11、有电商及智能家居系统开发经验更佳。</t>
  </si>
  <si>
    <t>北京承启通科技有限公司</t>
  </si>
  <si>
    <r>
      <rPr>
        <rFont val="Calibri"/>
        <sz val="9.0"/>
      </rPr>
      <t>20</t>
    </r>
    <r>
      <rPr>
        <rFont val="宋体"/>
        <sz val="9.0"/>
      </rPr>
      <t>人以下</t>
    </r>
  </si>
  <si>
    <t>职位亮点五险一金绩效奖金定期体检带薪年假高温补贴节日福利健身俱乐部</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</si>
  <si>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</si>
  <si>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数据分析师\专员</t>
  </si>
  <si>
    <t>天创时尚股份有限公司</t>
  </si>
  <si>
    <t>职位亮点五险一金年底双薪绩效奖金带薪年假弹性工作补充保险周末双休节日福利</t>
  </si>
  <si>
    <t>北京开维创科技有限公司</t>
  </si>
  <si>
    <t>前端VUE</t>
  </si>
  <si>
    <t>职位亮点五险一金绩效奖金加班补助带薪年假定期体检免费班车员工旅游节日福利</t>
  </si>
  <si>
    <t>职位亮点五险一金绩效奖金创业公司周末双休补充医疗保险定期体检员工旅游</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</si>
  <si>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</si>
  <si>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</si>
  <si>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</si>
  <si>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北京宸兴科技有限公司</t>
  </si>
  <si>
    <t>高薪聘请Android开发工程师</t>
  </si>
  <si>
    <t>广州峰玉网络科技有限公司</t>
  </si>
  <si>
    <t>职位亮点年底双薪绩效奖金年终分红包吃包住餐补房补带薪年假</t>
  </si>
  <si>
    <t>职位描述本工作需要外派，不可接受者勿投。-负责android端应用的设计和开发；-编写设计文档、单元测试文档等技术文档；-研发新技术和解决疑难技术问题。任职要求：1、计算机等相关专业本科及以上学历；2、具有3-5年以上Android应用开发经验，熟悉Android SDK及相关开发和调试，熟悉性能优化者优先；3、具备扎实的Java语言基础，良好的编码习惯；4、具备良好的团队意识，独立解决问题的能力，以及良好的沟通能力；5、参与过开源项目者优先；有成功发布App者优先（最好附带作品演示）</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</si>
  <si>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</si>
  <si>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北京数码视讯科技股份有限公司</t>
  </si>
  <si>
    <t>大数据开发工程师（校招）</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</si>
  <si>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</si>
  <si>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</si>
  <si>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通信/电信运营、增值服务,计算机软件,电子技术/半导体/集成电路,计算机硬件</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</si>
  <si>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</si>
  <si>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职位亮点五险一金加班补助带薪年假餐补高温补贴节日福利</t>
  </si>
  <si>
    <t>职位描述技能要求：AndroidC/C++Javascript岗位职责： 1、负责Android应用软件的开发和维护，确保功能稳定；2、负责模块的概要设计、详细设计等；3、跟踪和研究Android领域的新技术，并能应用于实际工作。岗位要求：1、计算机相关专业大学本科及以上学历，有1-3年Android开发经验，能独立承担软件开发和设计;2、精通Java, J2ME等应用编程技术；熟悉Android平台UI设计和常用布局；2、熟练使用HTML、XML、CSS，Javascript、JQUERY等Web技术；3、熟悉nginx，tomcat等服务器搭建和优化；4、熟悉android SDK以及开发环境，熟悉android HAL/framework系统框架;5、熟悉TR069协议，熟悉IPTV相关规范者优先；6、有良好的敬业精神和团队合作精神、项目意识，能适应较强的工作压力。</t>
  </si>
  <si>
    <t>北京全彩时代网络科技有限公司</t>
  </si>
  <si>
    <t>职位亮点五险一金绩效奖金带薪年假节日福利周末双休不加班加班补助交通补助</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</si>
  <si>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</si>
  <si>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</si>
  <si>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职位亮点五险一金年底双薪交通补助带薪年假人性化管理供应零食饮料超多假期多次调薪</t>
  </si>
  <si>
    <t>互联网/电子商务,娱乐/体育/休闲</t>
  </si>
  <si>
    <t>职位亮点五险一金年底双薪餐补带薪年假节日福利免费班车</t>
  </si>
  <si>
    <t>职位描述岗位职责：1.负责公司应用/游戏云服务器的运维和架构设计优化等工作； 2.参与自动化运维平台规划设计，CI/CD流程的规划设计和实施； 3.负责搭建运维监控体系，日志监控体系，针对问题迅速响应并且解决； 4.通过技术手段、流程制度、容灾演练等措施，推动系统架构的健壮性，保障运营质量； 5.快速定位和解决服务器故障； 6.制定标准化的运维体系。职位要求： 1.具备基础的英语阅读能力； 2.具备基础的阅读文档、撰写文档能力； 3.5年及以上系统运维和实施经验； 4.精通Windows、Linux等主流操作系统； 5.精通Apache、Nginx，Redis，Kafka等主流中间件的安装和配置； 6.熟练掌握Docker自动化部署,并且能够制定自动化部署解决方案； 7.有Docker swarm/Kubernetes线上部署实施经验；8.熟悉自动化监控工具的使用和配置； 9.熟练使用 shell/bash，精通Python、Go、Java、C/C++等至少一种编程语言优先考虑； 10.较强的学习与协作能力，良好的执行力与沟通能力； 11.思维清晰敏捷，逻辑分析能力强，良好的口头和书面表达能力； 12.良好的团队合作精神与沟通能力，思想活跃，注重细节，能够承受工作压力。</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</si>
  <si>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</si>
  <si>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</si>
  <si>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协议分析师</t>
  </si>
  <si>
    <t>北京浩瀚深度信息技术股份有限公司</t>
  </si>
  <si>
    <t>北京华纵科技有限公司</t>
  </si>
  <si>
    <t>通信/电信/网络设备,计算机软件,IT服务(系统/数据/维护),计算机硬件</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</si>
  <si>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</si>
  <si>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</si>
  <si>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职位亮点五险一金交通补助餐补创业公司节日福利周末双休定期团建股票期权</t>
  </si>
  <si>
    <t>运维技术专家</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</si>
  <si>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</si>
  <si>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职位亮点股票期权弹性工作节日福利创业公司员工旅游周末双休五险一金</t>
  </si>
  <si>
    <t>职位描述技能要求：JavaAndroidFramework岗位要求：1.掌握C/C++、Java等一门或者多门语言，拥有两年及以上Android研发经验；2.对逆向工程有浓厚的兴趣，熟练apktool、Dex2jar、jeb、IDA、GDB等各种反编译及调试工具的使用；3.了解注入、Hook技术原理，能使用Frida、Xposed、Substrate等框架编写Hook代码；4.精通网络报文的捕获与分析，熟练使用tcpdump、fiddler、wireshark等各种协议分析工具；5、有微信逆向分析经验优先</t>
  </si>
  <si>
    <t>职位亮点周末双休五险一金绩效奖金创业公司14薪弹性工作节日福利每年多次调薪</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</si>
  <si>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</si>
  <si>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职位亮点绩效奖金股票期权餐补弹性工作高温补贴节日福利</t>
  </si>
  <si>
    <t>数据分析主管</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</si>
  <si>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</si>
  <si>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广州环亚化妆品科技有限公司（滋源/美肤宝/法兰琳卡）</t>
  </si>
  <si>
    <t>职位描述岗位职责:1.负责项目的开发工作、需求分析设计、技术实现；  2.负责所属模块的代码开发、调试与维护工作  3.积极响应客户需求并进行开发/定制化开发和交付4.参与公司产品的架构优化，性能优化并辅助其他模块进行技术实现  5.协助并完成其他各类技术开发任务。 任职资格:1. 4年以上相关工作经验，良好的职业素养。2. Java基础扎实，良好的代码风格和开发习惯，对代码质量有严格的要求。3. 掌握Spring MVC、Spring boot、SpringCloud、mybatis等开发框架。4. 掌握数据库的相关知识，熟悉MYSQL、ORACLE5. 具有一定的文档编写能力，了解UML6. 有一定的程序性能分析和性能优化能力7. 思路清晰，善于思考，有较好的分析和解决问题的能力</t>
  </si>
  <si>
    <t>职位亮点周末双休五险一金年底双薪带薪年假免费班车绩效奖金餐补员工旅游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</si>
  <si>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</si>
  <si>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职位亮点五险一金周末双休年底双薪绩效奖金股票期权节日福利弹性工作带薪年假</t>
  </si>
  <si>
    <t>职位亮点五险一金带薪年假弹性工作周末双休绩效奖金免费停车</t>
  </si>
  <si>
    <t>职位亮点餐补弹性工作高温补贴节日福利股票期权</t>
  </si>
  <si>
    <t>职位描述工作职责： 1.  负责公司相关产品JAVA后台系统的设计与开发。2.  负责后台开发和维护工作，系统整体的规划、组织及设计管理工作。3.  根据产品需求和软件设计文档，完成相应模块软件的开发、调试、上线。4.  负责制定与业务系统相关的数据接口标准，并进行相关的系统接口开发工作。专业知识要求：1.  3年以上J2EE开发经验，Java基础扎实，熟悉面向对象思想，精通编程，调试和相关技术；2 .  熟悉springMVC，spring boot ，mybatis，mq，redis，dubbo等开源框架，并有这方面的开发经验，熟悉其工作原理；对分布式服务、高可靠性集群、并发编程有经验；3.  有实际的MySql或Oracle数据库编程经验，有SQL优化基础。工作经验要求：1.  3年以上java开发经验。2.  具有2个及以上一定规模的项目开发经验。能力素质：    思维严谨，工作主动，有较强的学习创新能力，保持思路清晰及工作规范。任职要求：    有1年以上基于微信端的移动互联网应用项目经验。</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</si>
  <si>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</si>
  <si>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</si>
  <si>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渗透测试工程师(J10581)</t>
  </si>
  <si>
    <t>北京中润启源生物科技有限公司</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</si>
  <si>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</si>
  <si>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</si>
  <si>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</si>
  <si>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职位亮点五险一金餐补带薪年假定期体检免费班车高温补贴周末双休年底双薪</t>
  </si>
  <si>
    <t>高级/资深java工程师 (创新)</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</si>
  <si>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</si>
  <si>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IT运维（可春节后入职，能接受长期出差）</t>
  </si>
  <si>
    <t>北京新京报传媒有限责任公司</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</si>
  <si>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</si>
  <si>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职位亮点五险一金定期体检带薪年假餐补绩效奖金年底双薪</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</si>
  <si>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</si>
  <si>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</si>
  <si>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运维工程师（游戏项目）</t>
  </si>
  <si>
    <t>高级/资深java工程师</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</si>
  <si>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</si>
  <si>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PHP网站开发运维</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</si>
  <si>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</si>
  <si>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北京星婵教育科技有限公司</t>
  </si>
  <si>
    <t>广州康乐富健康管家有限公司</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</si>
  <si>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</si>
  <si>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</si>
  <si>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</si>
  <si>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</si>
  <si>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</si>
  <si>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</si>
  <si>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云计算支持工程师</t>
  </si>
  <si>
    <t>中企网络通信技术有限公司广州分公司</t>
  </si>
  <si>
    <t>职位亮点绩效奖金五险一金周末双休带薪年假项目奖金弹性工作</t>
  </si>
  <si>
    <t>北京光华量子科技有限公司</t>
  </si>
  <si>
    <t>职位亮点节日福利五险一金年终分红通讯补助带薪年假补充医疗保险定期体检员工旅游</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</si>
  <si>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</si>
  <si>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互联网/电子商务,IT服务(系统/数据/维护),加工制造（原料加工/模具）</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</si>
  <si>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</si>
  <si>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</si>
  <si>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</si>
  <si>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职位亮点周末双休年终分红带薪年假弹性工作节日福利员工旅游</t>
  </si>
  <si>
    <t>Java/软件工程师/高级开发工程师</t>
  </si>
  <si>
    <t>广州瑞修得信息科技有限公司</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</si>
  <si>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</si>
  <si>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测试主管</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</si>
  <si>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</si>
  <si>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职位亮点五险一金绩效奖金公司重点项目周末双休加班补助餐补带薪年假弹性工作</t>
  </si>
  <si>
    <t>广州晓鹏信息科技有限公司</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</si>
  <si>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</si>
  <si>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</si>
  <si>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</si>
  <si>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职位亮点五险一金年底双薪带薪年假周末双休定期团建节日福利</t>
  </si>
  <si>
    <t>职位亮点带薪年假免费班车五险一金绩效奖金补充医疗保险定期体检周末双休大牛带队</t>
  </si>
  <si>
    <t>高薪聘请Java工程师</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</si>
  <si>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</si>
  <si>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湖南普亲老龄产业发展有限公司</t>
  </si>
  <si>
    <t>DBA数据库工程师</t>
  </si>
  <si>
    <t>职位亮点五险一金交通补助餐补定期体检年底双薪</t>
  </si>
  <si>
    <t>政府/公共事业/非盈利机构,医疗/护理/美容/保健/卫生服务</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</si>
  <si>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</si>
  <si>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职位亮点年底双薪年终分红包吃包住交通补助餐补房补带薪年假</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</si>
  <si>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</si>
  <si>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大气环境模型工程师</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</si>
  <si>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</si>
  <si>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职位亮点周末双休五险一金绩效奖金带薪年假补充医疗保险定期体检免费班车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</si>
  <si>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</si>
  <si>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北京心海永康保健食品有限公司</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</si>
  <si>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</si>
  <si>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java开发工程师(云徙支撑)</t>
  </si>
  <si>
    <t>广州光点信息科技有限公司</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</si>
  <si>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</si>
  <si>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职位亮点五险一金绩效奖金全勤奖股票期权</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</si>
  <si>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</si>
  <si>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</si>
  <si>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职位亮点创业公司五险一金绩效奖金弹性工作定期体检</t>
  </si>
  <si>
    <t>职位亮点周末双休五险一金年底双薪包吃住房补贴定期体检员工旅游节日福利</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</si>
  <si>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</si>
  <si>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中润国力集团有限公司</t>
  </si>
  <si>
    <t>职位亮点五险一金通讯补助节日福利交通补助弹性工作</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</si>
  <si>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</si>
  <si>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蓝色光标-欧泰谱</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</si>
  <si>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</si>
  <si>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</si>
  <si>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高级Java开发工程师/架构师</t>
  </si>
  <si>
    <t>职位亮点五险一金绩效奖金包吃带薪年假股票期权年终分红节日福利全勤奖</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</si>
  <si>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</si>
  <si>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</si>
  <si>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</si>
  <si>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北京航天紫光科技有限公司</t>
  </si>
  <si>
    <t>Java后台高级/资深开发工程师</t>
  </si>
  <si>
    <t>职位亮点五险一金带薪年假周末双休补充医疗保险餐补</t>
  </si>
  <si>
    <t>上海云克网络科技有限公司北京市朝阳分公司</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</si>
  <si>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</si>
  <si>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互联网/电子商务,广告/会展/公关,IT服务(系统/数据/维护)</t>
  </si>
  <si>
    <t>职位亮点周末双休五险一金年底双薪年终分红餐补弹性工作带薪年假节日福利</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</si>
  <si>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</si>
  <si>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</si>
  <si>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java系统分析师</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</si>
  <si>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</si>
  <si>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</si>
  <si>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北京云聚客网络科技有限公司</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</si>
  <si>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</si>
  <si>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</si>
  <si>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IT|通信|电子|互联网,互联网/电子商务</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</si>
  <si>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</si>
  <si>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</si>
  <si>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</si>
  <si>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北京泊远网络科技有限公司</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</si>
  <si>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</si>
  <si>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职位亮点节日福利包吃带薪年假弹性工作五险一金</t>
  </si>
  <si>
    <t>数据分析（技术部）</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</si>
  <si>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</si>
  <si>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</si>
  <si>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航天精一(广东)信息科技有限公司湖北分公司</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</si>
  <si>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</si>
  <si>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</si>
  <si>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中级php工程师</t>
  </si>
  <si>
    <t>职位亮点五险一金绩效奖金股票期权带薪年假弹性工作定期体检员工旅游节日福利</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</si>
  <si>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</si>
  <si>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</si>
  <si>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职位亮点五险一金绩效奖金餐补通讯补助定期体检员工旅游节日福利全额公积金</t>
  </si>
  <si>
    <t>职位描述职位描述：1、可能承担项目经理，负责系统的架构设计 2、系统核心代码的编写 3、检查新同事的代码逻辑 4、系统的压力测试和上线工作岗位要求：</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</si>
  <si>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</si>
  <si>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吉信-风控建模师</t>
  </si>
  <si>
    <t>Java后端工程师（云开发）</t>
  </si>
  <si>
    <t>华迅金安(北京)科技有限公司</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</si>
  <si>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</si>
  <si>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软件测试（双休+六险一金）</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</si>
  <si>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</si>
  <si>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职位亮点周末双休五险一金绩效奖金带薪年假节日福利定期体检高温补贴</t>
  </si>
  <si>
    <t>职位描述1、HTML和CSS经验丰富，能独立开发项目2、PHP后台开发和维护3、微信端经验者开发优先4、熟悉ThinkPHP框架5、熟悉接口开发</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</si>
  <si>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</si>
  <si>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</si>
  <si>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</si>
  <si>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服务后端开发工程师一、岗位：PHP高级工程师PH</t>
  </si>
  <si>
    <t>职位亮点五险一金带薪年假补充医疗保险周末双休公司重点项目</t>
  </si>
  <si>
    <t>北京巴丁物联科技有限公司</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</si>
  <si>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</si>
  <si>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职位亮点五险一金年底双薪餐补带薪年假弹性工作补充医疗保险定期体检员工旅游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</si>
  <si>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</si>
  <si>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智创未来科技发展有限公司</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</si>
  <si>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</si>
  <si>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职位亮点五险一金餐补带薪年假定期体检绩效奖金加班补助节日福利</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</si>
  <si>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</si>
  <si>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</si>
  <si>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学术/科研,跨领域经营</t>
  </si>
  <si>
    <t>职位亮点五险一金弹性工作餐补</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</si>
  <si>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</si>
  <si>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</si>
  <si>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深圳普益众享信息科技有限公司广东分公司</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</si>
  <si>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</si>
  <si>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职位亮点周末双休五险一金年底双薪带薪年假员工旅游定期团建定期体检</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</si>
  <si>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</si>
  <si>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北京海澜汇通芮康企业管理有限公司</t>
  </si>
  <si>
    <t>GTD-WH-022：后端程序员</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</si>
  <si>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</si>
  <si>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</si>
  <si>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</si>
  <si>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</si>
  <si>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</si>
  <si>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</si>
  <si>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钛媒体</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</si>
  <si>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</si>
  <si>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</si>
  <si>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</si>
  <si>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媒体/出版/影视/文化传播,专业服务/咨询(财会/法律/人力资源等),中介服务</t>
  </si>
  <si>
    <t>职位亮点五险一金餐补不加班周末双休弹性工作</t>
  </si>
  <si>
    <t>职位亮点五险一金弹性工作补充医疗保险带薪年假节日福利定期体检员工旅游</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</si>
  <si>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</si>
  <si>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</si>
  <si>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</si>
  <si>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</si>
  <si>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</si>
  <si>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配置管理工程师（包餐+双休）</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</si>
  <si>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</si>
  <si>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Sr. Java Developer 248228</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</si>
  <si>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</si>
  <si>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Linux系统研发工程师（广州）</t>
  </si>
  <si>
    <t>中标软件有限公司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</si>
  <si>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</si>
  <si>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</si>
  <si>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</si>
  <si>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职位亮点交通补助免费班车定期体检带薪年假弹性工作不加班员工旅游补充医疗保险</t>
  </si>
  <si>
    <t>助理软件测试工程师</t>
  </si>
  <si>
    <t>维沃移动通信有限公司</t>
  </si>
  <si>
    <t>通信/电信运营、增值服务,计算机软件,互联网/电子商务</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</si>
  <si>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</si>
  <si>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</si>
  <si>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职位亮点五险一金绩效奖金补充医疗保险周末双休</t>
  </si>
  <si>
    <t>Java Software Architect 231810</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</si>
  <si>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</si>
  <si>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java高级开发</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</si>
  <si>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</si>
  <si>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</si>
  <si>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职位亮点五险一金年底双薪绩效奖金节日福利免费班车定期体检包住</t>
  </si>
  <si>
    <t>项目经理-java开发（广州）</t>
  </si>
  <si>
    <t>北京清大科越股份有限公司</t>
  </si>
  <si>
    <t>功能测试工程师</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</si>
  <si>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</si>
  <si>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</si>
  <si>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职位亮点五险一金绩效奖金加班补助餐补交通补助通讯补助带薪年假</t>
  </si>
  <si>
    <t>广州市汉斯达五金有限公司</t>
  </si>
  <si>
    <t>其他,贸易/进出口,加工制造（原料加工/模具）</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</si>
  <si>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</si>
  <si>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数据建模分析师</t>
  </si>
  <si>
    <t>开发主管/资深Java开发工程师（汽车开发）</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</si>
  <si>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</si>
  <si>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广州花城假期国际旅行社有限公司</t>
  </si>
  <si>
    <t>旅游/度假,房地产/建筑/建材/工程</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</si>
  <si>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</si>
  <si>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</si>
  <si>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程序开发 （UI）</t>
  </si>
  <si>
    <t>Java讲师+月薪过万+五险一金</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</si>
  <si>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</si>
  <si>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</si>
  <si>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</si>
  <si>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WEB前端开发工程师-及时会</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</si>
  <si>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</si>
  <si>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北京讯众通信技术股份有限公司</t>
  </si>
  <si>
    <t>职位亮点每年多次调薪五险一金年底双薪全勤奖通讯补助定期体检员工旅游节日福利</t>
  </si>
  <si>
    <t>职位亮点五险一金周末双休年底双薪全勤奖带薪年假员工旅游餐补</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</si>
  <si>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</si>
  <si>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通信/电信运营、增值服务,通信/电信/网络设备,IT服务(系统/数据/维护),互联网/电子商务</t>
  </si>
  <si>
    <t>中高级测试工程师</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</si>
  <si>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</si>
  <si>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</si>
  <si>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</si>
  <si>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</si>
  <si>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</si>
  <si>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Java高级开发工程师（后台开发组长）</t>
  </si>
  <si>
    <t>职位亮点创业公司弹性工作绩效奖金员工旅游带薪年假定期体检定期团建节日福利</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</si>
  <si>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</si>
  <si>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项目经理（环监+质检行业）</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</si>
  <si>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</si>
  <si>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广东珠江智联信息科技股份有限公司</t>
  </si>
  <si>
    <t>java开发工程师/技术经理</t>
  </si>
  <si>
    <t>IT服务(系统/数据/维护),媒体/出版/影视/文化传播,家居/室内设计/装饰装潢</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</si>
  <si>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</si>
  <si>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</si>
  <si>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</si>
  <si>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中级运维工程师</t>
  </si>
  <si>
    <t>International Business Development Assistant</t>
  </si>
  <si>
    <t>Canadian Embassy and Consulates in China</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</si>
  <si>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</si>
  <si>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</si>
  <si>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政府/公共事业/非盈利机构,专业服务/咨询(财会/法律/人力资源等),学术/科研</t>
  </si>
  <si>
    <t>职位亮点五险一金补充医疗保险试用期全额年底双薪带薪年假</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</si>
  <si>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</si>
  <si>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</si>
  <si>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</si>
  <si>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</si>
  <si>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Java大数据讲师</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</si>
  <si>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</si>
  <si>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</si>
  <si>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</si>
  <si>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</si>
  <si>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雅昌文化(集团)有限公司</t>
  </si>
  <si>
    <t>媒体/出版/影视/文化传播,印刷/包装/造纸,互联网/电子商务</t>
  </si>
  <si>
    <t>职位亮点包住五险一金免费班车</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</si>
  <si>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</si>
  <si>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</si>
  <si>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</si>
  <si>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职位亮点周末双休五险一金绩效奖金房补补充医疗保险员工旅游年底双薪带薪年假</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</si>
  <si>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</si>
  <si>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Java高级工程师-周末双休</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</si>
  <si>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</si>
  <si>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流程技术开发</t>
  </si>
  <si>
    <t>职位亮点餐补节日福利带薪年假定期体检五险一金周末双休年底双薪</t>
  </si>
  <si>
    <t>墨星亦禾无锡数字图像科技有限公司北京分公司</t>
  </si>
  <si>
    <t>职位亮点餐补交通补助全勤奖带薪年假弹性工作节日福利员工旅游免费班车</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</si>
  <si>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</si>
  <si>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</si>
  <si>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java高级软件工程师（银行软件产品部）</t>
  </si>
  <si>
    <t>初级python工程师</t>
  </si>
  <si>
    <t>上海浦东软件园信息技术股份有限公司</t>
  </si>
  <si>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</si>
  <si>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</si>
  <si>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</si>
  <si>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天津市安卓公共设施服务有限公司</t>
  </si>
  <si>
    <t>Python/Odoo（中级）</t>
  </si>
  <si>
    <t>上海寰享网络科技有限公司</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</si>
  <si>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</si>
  <si>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</si>
  <si>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网站技术总监</t>
  </si>
  <si>
    <t>北京众谊越泰科技有限公司</t>
  </si>
  <si>
    <t>职位亮点五险一金节日福利员工旅游每年多次调薪定期团建周末双休公司重点项目</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</si>
  <si>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</si>
  <si>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</si>
  <si>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Python量化分析师（基金研究方向）</t>
  </si>
  <si>
    <t>上海国时资产管理有限公司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</si>
  <si>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</si>
  <si>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职位亮点五险一金带薪年假交通补助餐补定期体检节日福利员工旅游</t>
  </si>
  <si>
    <t>自动化测试工程师（职位编号：LZHR194）</t>
  </si>
  <si>
    <t>深圳市天天爱科技有限公司</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</si>
  <si>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</si>
  <si>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职位亮点五险一金绩效奖金全勤奖交通补助餐补带薪年假弹性工作定期体检</t>
  </si>
  <si>
    <t>python全栈开发工程师</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</si>
  <si>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</si>
  <si>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上海欧锐信息咨询有限公司</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</si>
  <si>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</si>
  <si>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职位亮点五险一金节日福利周末双休包吃餐补带薪年假</t>
  </si>
  <si>
    <t>职位亮点绩效奖金加班补助全勤奖带薪年假员工旅游节日福利周末双休公司重点项目</t>
  </si>
  <si>
    <t>广东卡巴尔互联网技术有限公司</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</si>
  <si>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</si>
  <si>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上海优烁供应链科技发展有限公司</t>
  </si>
  <si>
    <t>职位亮点绩效奖金年终分红定期体检员工旅游节日福利股票期权</t>
  </si>
  <si>
    <t>职位亮点五险一金弹性工作周末双休定期团建</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</si>
  <si>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</si>
  <si>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</si>
  <si>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</si>
  <si>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Python开发/深度学习</t>
  </si>
  <si>
    <t>职位亮点创业公司周末双休五险一金健身俱乐部带薪年假节日福利员工旅游定期体检</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</si>
  <si>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</si>
  <si>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上海嘉商通云财税科技有限公司</t>
  </si>
  <si>
    <t>职位亮点创业公司周末双休五险一金定期体检员工旅游节日福利绩效奖金</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</si>
  <si>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</si>
  <si>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上海国时智能科技有限公司</t>
  </si>
  <si>
    <t>中级PHP工程师</t>
  </si>
  <si>
    <t>深圳市伙伴行网络科技有限公司</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</si>
  <si>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</si>
  <si>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</si>
  <si>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房地产/建筑/建材/工程,互联网/电子商务,中介服务,物业管理/商业中心</t>
  </si>
  <si>
    <t>职位亮点五险一金年底双薪带薪年假定期体检定期团建年终分红包吃包住</t>
  </si>
  <si>
    <t>上海外经贸广告有限公司</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</si>
  <si>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</si>
  <si>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</si>
  <si>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上海天跃科技股份有限公司</t>
  </si>
  <si>
    <t>职位亮点每年多次调薪创业公司周末双休五险一金绩效奖金带薪年假全勤奖节日福利</t>
  </si>
  <si>
    <t>计算机硬件,IT服务(系统/数据/维护),计算机软件,电子技术/半导体/集成电路</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</si>
  <si>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</si>
  <si>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职位亮点五险一金绩效奖金交通补助餐补带薪年假员工旅游定期体检</t>
  </si>
  <si>
    <t>1.6万-2.1万</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</si>
  <si>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</si>
  <si>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</si>
  <si>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职位亮点五险一金绩效奖金年终分红加班补助餐补房补带薪年假补充医疗保险</t>
  </si>
  <si>
    <t>教师/编程老师/Steam老师</t>
  </si>
  <si>
    <t>深圳市优米未科技有限公司</t>
  </si>
  <si>
    <t>上海摩娱网络科技有限公司</t>
  </si>
  <si>
    <t>职位亮点五险一金定期团建创业公司带薪年假试用期全额绩效奖金</t>
  </si>
  <si>
    <t>互联网/电子商务,耐用消费品（服饰/纺织/皮革/家具/家电）,零售/批发,贸易/进出口</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</si>
  <si>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</si>
  <si>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职位亮点五险一金年终分红全勤奖带薪年假员工旅游节日福利绩效奖金</t>
  </si>
  <si>
    <t>职位亮点五险一金年终分红加班补助餐补房补带薪年假补充医疗保险定期体检</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</si>
  <si>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</si>
  <si>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生物信息学专员</t>
  </si>
  <si>
    <t>Java/J2EE高级软件工程师</t>
  </si>
  <si>
    <t>上海真固生物科技有限公司</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</si>
  <si>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</si>
  <si>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医药/生物工程,医疗设备/器械,学术/科研,外包服务</t>
  </si>
  <si>
    <t>职位亮点五险一金餐补交通补助通讯补助节日福利带薪年假定期体检</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</si>
  <si>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</si>
  <si>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</si>
  <si>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java工程师 高级  漕河泾</t>
  </si>
  <si>
    <t>上海晋申文化传播有限公司</t>
  </si>
  <si>
    <t>礼品/玩具/工艺美术/收藏品/奢侈品,媒体/出版/影视/文化传播</t>
  </si>
  <si>
    <t>深圳市智游人科技有限公司</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</si>
  <si>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</si>
  <si>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</si>
  <si>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</si>
  <si>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职位亮点创业公司五险一金定期体检绩效奖金</t>
  </si>
  <si>
    <t>上海创创文化传播股份有限公司</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</si>
  <si>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</si>
  <si>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高级Java开发(18薪)</t>
  </si>
  <si>
    <t>互联网/电子商务,专业服务/咨询(财会/法律/人力资源等),耐用消费品（服饰/纺织/皮革/家具/家电）,教育/培训/院校</t>
  </si>
  <si>
    <t>职位亮点五险一金包吃员工旅游项目奖金全额公积金</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</si>
  <si>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</si>
  <si>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</si>
  <si>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java web前端开发工程师</t>
  </si>
  <si>
    <t>职位亮点五险一金绩效奖金带薪年假节日福利餐补</t>
  </si>
  <si>
    <t>深圳市中科为实业集团有限公司</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</si>
  <si>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</si>
  <si>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职位描述岗位职责：任职要求：1、了解web前端技术。2、熟悉互联网网站架构技术，熟悉java开发web应用技术，熟悉网站性能提升与后端架构的关系。3、熟悉java应用容器高可用技术，有相关工作经验。4、熟悉主流数据库调优技术。5、良好的学习能力、沟通协调及团队协作能力。优选条件：1、有金融行业工作经验，有移动开发经验优先。     </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</si>
  <si>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</si>
  <si>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职位描述任职要求：1、精通Java语言、多线程编程及各种开发测试工具；2、精通MySQL数据库应用开发，有海量数据、实时服务系统JAVA后台开发、调优经验；3、熟悉Zookeeper、Apache、Ngnix等常用开源工具；4、有扎实的编程能力及良好的编程习惯、热爱开发工作；5、自主学习能力强，优秀的分析问题和解决问题能力。优选条件：1、在知名证券、金融相关企业从事过大型分布式系统承担主要设计编码工作者优先。</t>
  </si>
  <si>
    <t>PHP开发工程师[深圳-宝安区]</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</si>
  <si>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</si>
  <si>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</si>
  <si>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数据仓库岗</t>
  </si>
  <si>
    <t>职位亮点五险一金绩效奖金补充保险餐补通讯补助定期体检</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</si>
  <si>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</si>
  <si>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上海唐唐教育科技有限公司</t>
  </si>
  <si>
    <t>高级研发工程师（Java）</t>
  </si>
  <si>
    <t>软件工程师(PHP)</t>
  </si>
  <si>
    <t>教育/培训/院校,学术/科研,IT服务(系统/数据/维护),贸易/进出口</t>
  </si>
  <si>
    <t>深圳开立生物医疗科技股份有限公司</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</si>
  <si>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</si>
  <si>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</si>
  <si>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运维工程师（DevOps）</t>
  </si>
  <si>
    <t>上海瑞酷数码科技有限公司</t>
  </si>
  <si>
    <t>职位亮点节日福利五险一金餐补带薪年假弹性工作</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</si>
  <si>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</si>
  <si>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职位亮点五险一金绩效奖金年底双薪年终分红交通补助带薪年假弹性工作</t>
  </si>
  <si>
    <t>职位描述位职责：1、负责私募业务的维护和开发2、完成业务部门新提交的需求分析、系统设计、核心模块的开发编码3、完善项目的开发过程，并协助制定相关流程制度文件  任职要求：1、全日制本科学历，计算机相关专业，毕业后工作3年以上2、深刻理解软件系统架构，对Java常用框架SSM具有深刻理解3、熟悉主流的数据库管理系统，有数据库建模经验4、重注业务和技术的结合，愿意长期在证券行业发展，有证券从业资格证或证券行业开发经验优先主营业务：金融领域、私募基金行业</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</si>
  <si>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</si>
  <si>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高级JAVA开发工程师/增值服务事业部</t>
  </si>
  <si>
    <t>职位亮点五险一金年底双薪绩效奖金弹性工作带薪年假节日福利免费班车定期体检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</si>
  <si>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</si>
  <si>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</si>
  <si>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职位亮点五险一金节日福利弹性工作带薪年假定期体检员工旅游年底双薪股票期权</t>
  </si>
  <si>
    <t>测试工程师（底薪8k+餐补）</t>
  </si>
  <si>
    <t>职位描述岗位职责：1、参与核心业务系统的需求分析，负责系统的设计和开发、撰写技术文档；2、参与关键技术问题的攻关，改进现有模块功能，提高系统的健壮性，稳定性以及性能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5年以上同岗位工作经验，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素质要求：1、善于沟通2、主动性强3、善于规划4、具有非常强的责任心，能够承担压力做事细心，能独立承担起独立系统的设计、开发优先录用条件：有管理经验者优先；有停车方面的相关工作优先；</t>
  </si>
  <si>
    <t>高级JAVA开发工程师/云产品部</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</si>
  <si>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</si>
  <si>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</si>
  <si>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职位亮点创业公司周末双休员工旅游节日福利弹性工作带薪年假股票期权五险一金</t>
  </si>
  <si>
    <t>职位描述技能要求：分布式云计算嵌入式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计算机相关专业毕业，5年工作经验以上，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8、有管理经验者优先；有停车方面的相关工作优先。</t>
  </si>
  <si>
    <t>职位亮点五险一金定期体检员工旅游年终奖金</t>
  </si>
  <si>
    <t>中/高级测试工程师（上海）</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</si>
  <si>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</si>
  <si>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杭州友声科技股份有限公司</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</si>
  <si>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</si>
  <si>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</si>
  <si>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互联网方向 - 运维工程师</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</si>
  <si>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</si>
  <si>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</si>
  <si>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JAVA微服务</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</si>
  <si>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</si>
  <si>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</si>
  <si>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职位亮点健身俱乐部绩效奖金补充医疗保险免费班车员工旅游节日福利餐补带薪年假</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</si>
  <si>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</si>
  <si>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天津五八驾考信息技术有限公司</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</si>
  <si>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</si>
  <si>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1.7万-3万</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</si>
  <si>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</si>
  <si>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上海谱领生物科技有限公司</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</si>
  <si>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</si>
  <si>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职位亮点节日福利五险一金加班补助带薪年假弹性工作免费班车健身俱乐部创业公司</t>
  </si>
  <si>
    <t>项目经理java</t>
  </si>
  <si>
    <t>职位亮点五险一金绩效奖金房补定期团建</t>
  </si>
  <si>
    <t>php开发工程师2981</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</si>
  <si>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</si>
  <si>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云计算系统运维工程师</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</si>
  <si>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</si>
  <si>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</si>
  <si>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</si>
  <si>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上海景芃信息科技有限公司</t>
  </si>
  <si>
    <t>北京鼎驰信诚科技发展有限公司</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</si>
  <si>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</si>
  <si>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</si>
  <si>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1.7万-2.1万</t>
  </si>
  <si>
    <t>系统运维工程师（AWS亚马逊云高级合作伙伴公司职业机会）</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</si>
  <si>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</si>
  <si>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</si>
  <si>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高级java开发工程师（外包）</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</si>
  <si>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</si>
  <si>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linux运维实施工程师</t>
  </si>
  <si>
    <t>1.7万-1.9万</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</si>
  <si>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</si>
  <si>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</si>
  <si>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</si>
  <si>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系统运维人员</t>
  </si>
  <si>
    <t>上海合胜计算机科技股份有限公司</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</si>
  <si>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</si>
  <si>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</si>
  <si>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</si>
  <si>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职位亮点五险一金年底双薪加班补助通讯补助带薪年假补充医疗保险定期体检</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</si>
  <si>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</si>
  <si>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</si>
  <si>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</si>
  <si>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</si>
  <si>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初级数据分析师</t>
  </si>
  <si>
    <t>人立方智能科技有限公司</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</si>
  <si>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</si>
  <si>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</si>
  <si>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生物信息工程师（应届生）</t>
  </si>
  <si>
    <t>高级Java开发工程师-RSKJ</t>
  </si>
  <si>
    <t>职位亮点周末双休五险一金绩效奖金员工旅游定期体检节日福利定期团建</t>
  </si>
  <si>
    <t>职位描述1. 三年以上PHP开发经验，熟悉php，redis，Mysql；2. 熟悉CI，Lavarel，YII等框架；3. 熟悉MVC；4. 熟悉LAMP，有环境搭建或维护经验；5. 了解web安全；6. 工作积极主动，乐于学习；7. 有良好的交流沟通能力；</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</si>
  <si>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</si>
  <si>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通信软件自动化测试(2019届毕业生）</t>
  </si>
  <si>
    <t>职位亮点绩效奖金带薪年假餐补五险一金补充保险定期体检</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</si>
  <si>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</si>
  <si>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职位描述岗位职责:1、根据公司整体业务发展方向，制定消费金融业务各产品的整体风险政策、策略，并设计相应的审批流程，为公司整体风控政策、产品审核方案、产品设计等提供风控支持及建议；2、负责设计信贷审批和资产监控体系，跟踪、分析政策执行效果，提出政策调整方案；3、完善风控审批系统需求，为消费金融产品的风控业务提供支持；4、复杂外部数据源的测试及变量设计等技术工作；5、负责决策引擎的整体设计及应用，实现风控变量及规则的精准和智能化管理；6、学习和研究新技术以满足产品的需要。 任职资格:1、全日制本科以学历，3年或3年以上编程经验，了解系统UAT测试流程及常规方法，具备金融业从业经验者优先；2、熟练使用Java编程语言，熟练使用设计模式。至少熟悉oracle、SqlServer、MySql数据库中的一种；3、熟练使用Struts2，Spring，Hibernate，SpringMVC，MyBatis等开源技术；4、熟悉Linux操作系统,精通Tomcat、Apache等web服务器配置，了解Ngix；5、了解SOA AOP设计思想,了解分布式系统基础设施中常用的技术，了解缓存技术（Varnish、Memcache、Redis 之一）、消息中间件(Rabbit MQ、Active MQ、Kafka 之一)；6、工作习惯良好，自驱动，擅合作，代码清晰整洁；7、对Saas模式了解者优先考虑；8、具有较强的团队意识与良好的沟通能力，有高度的责任感，对工作积极严谨，勇于承担压力，有较强的学习能力以及快速解决问题的能力。</t>
  </si>
  <si>
    <t>通信软件Erlang开发</t>
  </si>
  <si>
    <t>高级开发工程师java</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</si>
  <si>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</si>
  <si>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</si>
  <si>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新兴业务产品企划课-DSP项目</t>
  </si>
  <si>
    <t>艾平思企业管理咨询(上海)有限公司</t>
  </si>
  <si>
    <t>专业服务/咨询(财会/法律/人力资源等),保险</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</si>
  <si>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</si>
  <si>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</si>
  <si>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职位描述技能要求：分布式云计算岗位职责：1、负责系统架构设计，组织团队开发，并独自负责核心代码开发和后期修改维护； 2、指导合作商进行软件功能模块开发，评估功能可实现性、工作量和难度，对整个开发过程进行管控，解决开发中遇到的问题；3、负责合作商工作的考核，开发进度的把控，产品质量的验收。任职资格：1、三个以上大型项目开发经历；2、具有较强的组织协调能力、判断与决策能力、沟通能力、计划执行能力；有团队合作精神；3、具备较强的分析解决问题的能力，以及优秀的逻辑思维能力，对有挑战的问题充满激情；4、有带领团队研发的工程经验优先；5、具软件开发经验，掌握计算机相关专业知识，精通Java编程，熟悉数据库应用。6、具有较强的软件架构设计经验；熟悉SOA、微服务等软件体系架构；具备分布式系统设计经验；对新技术具备较强的学习和跟踪能力；7、精通一种或者多种微服务框架，如Spring Cloud/ ICE/Dubbo/Google Kubernetes；8、熟悉虚拟化或Docker技术、主流的数据库、Unix/Linux操作系统等主流技术；9、熟悉Hadoop/map reduce/Spark/hbase/hive/storm/Flink等大数据技术原理；10、熟悉数据分析工具，了解云计算、云服务，了解消息队列，Kafka、Rabbit MQ，了解算法、机器学习；11、熟悉网络知识；12、熟悉敏捷软件开发方法；13、熟悉Spring MVC/SSM等J2EE框架者优先。</t>
  </si>
  <si>
    <t>深圳市小亿网络有限公司</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</si>
  <si>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</si>
  <si>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</si>
  <si>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航空航天龙头企业大数据分析师</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</si>
  <si>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</si>
  <si>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</si>
  <si>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</si>
  <si>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</si>
  <si>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JAVA（PHP开发）</t>
  </si>
  <si>
    <t>职位描述1、计算机相关专业，大专以上学历，5年以上Java开发工作经验； 2、精通JAVA编程语言，熟悉jvm，熟悉面向对象和设计模式；3、熟悉Http协议与代理协议，熟悉分布式、缓存、消息、搜索等机制；熟悉目前网站常用的缓存组件、缓存类型、缓存策略；4、熟悉Java开源框架，如: springboot,mybatis,redis,maven、nginx、rocketMq或者RabbitMq等； 5、对高并发、高性能数据处理系统有丰富经验；6、熟悉mysql数据库，有良好的数据库设计能力和sql编写能力； 7、具备高质量编码能力：重用性，低耦合，可扩展性，高性能，可维护性，安全性高；8、对技术有强烈的兴趣，喜欢钻研，具有良好的学习能力，沟通技能和团队协作能力；9、优先考虑：有小程序后台开发、APP后台开发、API开发经验者。</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</si>
  <si>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</si>
  <si>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</si>
  <si>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AI数据工程师（2019届）</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</si>
  <si>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</si>
  <si>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Python开发（后台）</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</si>
  <si>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</si>
  <si>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泰康保险集团股份有限公司</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</si>
  <si>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</si>
  <si>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</si>
  <si>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</si>
  <si>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职位亮点五险一金绩效奖金带薪年假定期体检弹性工作全勤奖</t>
  </si>
  <si>
    <t>职位亮点五险一金绩效奖金带薪年假补充医疗保险年底双薪加班补助交通补助通讯补助</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</si>
  <si>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</si>
  <si>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</si>
  <si>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python高级开发工程师</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</si>
  <si>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</si>
  <si>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</si>
  <si>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</si>
  <si>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</si>
  <si>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职位亮点每年多次调薪五险一金绩效奖金餐补带薪年假员工旅游节日福利定期团建</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</si>
  <si>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</si>
  <si>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</si>
  <si>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php开发程序师</t>
  </si>
  <si>
    <t>广州市漕鎏贸易有限公司</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</si>
  <si>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</si>
  <si>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</si>
  <si>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职位亮点绩效奖金弹性工作节日福利员工旅游周末双休公司重点项目</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</si>
  <si>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</si>
  <si>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</si>
  <si>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</si>
  <si>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</si>
  <si>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安全产品技术运营</t>
  </si>
  <si>
    <t>职位亮点创业公司五险一金周末双休餐补带薪年假节日福利每年多次调薪</t>
  </si>
  <si>
    <t>高级Java开发工程师（良乡办公）</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</si>
  <si>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</si>
  <si>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</si>
  <si>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</si>
  <si>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职位亮点五险一金绩效奖金包住交通补助餐补定期体检免费班车定期团建</t>
  </si>
  <si>
    <t>职位亮点五险一金餐补通讯补助补充医疗保险周末双休带薪年假定期体检</t>
  </si>
  <si>
    <t>Java高级开发工程师（房山良乡，提供住宿）</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</si>
  <si>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</si>
  <si>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深圳市豪斯莱科技有限公司</t>
  </si>
  <si>
    <t>职位亮点创业公司每年多次调薪五险一金补充医疗保险年终分红带薪年假股票期权定期体检</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</si>
  <si>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</si>
  <si>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职位亮点周末双休五险一金年底双薪绩效奖金年终分红定期体检节日福利</t>
  </si>
  <si>
    <t>PHP游戏开发工程师</t>
  </si>
  <si>
    <t>蓝月亮(中国)有限公司</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</si>
  <si>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</si>
  <si>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</si>
  <si>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大数据应用部资深数据应用研发岗</t>
  </si>
  <si>
    <t>职位亮点绩效奖金全勤奖包住带薪年假交通补助通讯补助定期体检健身俱乐部</t>
  </si>
  <si>
    <t>职位亮点五险一金绩效奖金加班补助免费班车带薪年假周末双休餐补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</si>
  <si>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</si>
  <si>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道有道(北京)科技股份有限公司</t>
  </si>
  <si>
    <t>职位亮点五险一金餐补通讯补助带薪年假补充医疗保险定期体检节日福利年终分红</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</si>
  <si>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</si>
  <si>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职位亮点节日福利五险一金绩效奖金加班补助交通补助餐补定期体检免费班车</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</si>
  <si>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</si>
  <si>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</si>
  <si>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职位亮点五险一金绩效奖金交通补助餐补带薪年假弹性工作</t>
  </si>
  <si>
    <t>职位亮点加班补助带薪年假节日福利员工旅游绩效奖金</t>
  </si>
  <si>
    <t>启辕(北京)汽车信息技术有限公司</t>
  </si>
  <si>
    <t>php开发工程师❤深圳</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</si>
  <si>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</si>
  <si>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大数据开发</t>
  </si>
  <si>
    <t>职位亮点每年多次调薪五险一金周末双休年底双薪带薪年假员工旅游节日福利加班补助</t>
  </si>
  <si>
    <t>职位描述技能要求：PHPLaravel1. 三年以上PHP开发经验，熟悉php，redis，Mysql；2. 熟悉CI，Lavarel，YII等框架；3. 熟悉MVC；4. 熟悉LAMP，有环境搭建或维护经验；5. 了解web安全；6. 工作积极主动，乐于学习；</t>
  </si>
  <si>
    <t>职位亮点每年多次调薪绩效奖金年底双薪年终分红员工旅游高温补贴节日福利五险一金</t>
  </si>
  <si>
    <t>1.8万-2.6万</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</si>
  <si>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</si>
  <si>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软件自动化测试工程师（无线AP方向）</t>
  </si>
  <si>
    <t>深圳市萨拉摩尔电子商务有限公司</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</si>
  <si>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</si>
  <si>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职位亮点五险一金交通补助餐补绩效奖金弹性工作</t>
  </si>
  <si>
    <t>互联网/电子商务,贸易/进出口,耐用消费品（服饰/纺织/皮革/家具/家电）</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</si>
  <si>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</si>
  <si>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</si>
  <si>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职位亮点五险一金绩效奖金交通补助餐补房补带薪年假员工旅游节日福利</t>
  </si>
  <si>
    <t>服务器管理员岗</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</si>
  <si>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</si>
  <si>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</si>
  <si>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职位亮点五险一金通讯补助带薪年假弹性工作补充医疗保险餐补绩效奖金交通补助</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</si>
  <si>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</si>
  <si>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</si>
  <si>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</si>
  <si>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</si>
  <si>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</si>
  <si>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职位亮点年底双薪绩效奖金加班补助员工旅游节日福利带薪年假每年多次调薪</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</si>
  <si>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</si>
  <si>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</si>
  <si>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职位亮点五险一金带薪年假节日福利员工旅游周末双休年底双薪补充医疗保险</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</si>
  <si>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</si>
  <si>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</si>
  <si>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</si>
  <si>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</si>
  <si>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</si>
  <si>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找料(深圳)供应链科技股份有限公司</t>
  </si>
  <si>
    <t>职位亮点五险一金年底双薪绩效奖金年终分红通讯补助带薪年假弹性工作补充医疗保险</t>
  </si>
  <si>
    <t>职位亮点节日福利全勤奖五险一金</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</si>
  <si>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</si>
  <si>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职位亮点每年多次调薪加班补助绩效奖金年底双薪五险一金交通补助餐补房补</t>
  </si>
  <si>
    <t>任职要求：1:2年以上Python开发经验；2：需要python和java两方面技能；3：有责任心，4：有很好的沟通能力</t>
  </si>
  <si>
    <t>大数据研发工程师（DSJKY1zxq）</t>
  </si>
  <si>
    <t>深圳市华鹏鑫商贸有限公司</t>
  </si>
  <si>
    <t>职位亮点年底双薪每年多次调薪全勤奖节日福利员工旅游补充医疗保险带薪年假</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</si>
  <si>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</si>
  <si>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</si>
  <si>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农业遥感技术工程师【10006】</t>
  </si>
  <si>
    <t>麦飞科技</t>
  </si>
  <si>
    <t>互联网/电子商务,计算机硬件,农/林/牧/渔,计算机软件</t>
  </si>
  <si>
    <t>职位亮点创业公司周末双休五险一金绩效奖金弹性工作节日福利大牛带队公司重点项目</t>
  </si>
  <si>
    <t>深圳传音控股股份有限公司</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</si>
  <si>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</si>
  <si>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Python软件工程师</t>
  </si>
  <si>
    <t>职位亮点周末双休五险一金绩效奖金年底双薪员工旅游定期体检节日福利餐补</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</si>
  <si>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</si>
  <si>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职位亮点五险一金年底双薪股票期权全勤奖餐补带薪年假员工旅游高温补贴</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</si>
  <si>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</si>
  <si>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运维主管</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</si>
  <si>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</si>
  <si>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职位亮点五险一金带薪年假员工旅游节日福利周末双休每年多次调薪绩效奖金年底双薪</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</si>
  <si>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</si>
  <si>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JAVA高级开发工程师(J10468)</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</si>
  <si>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</si>
  <si>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</si>
  <si>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深圳市百川安防科技有限公司</t>
  </si>
  <si>
    <t>通信/电信/网络设备,IT服务(系统/数据/维护),互联网/电子商务</t>
  </si>
  <si>
    <t>职位亮点五险一金绩效奖金健身俱乐部每年多次调薪全勤奖弹性工作补充医疗保险员工旅游</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</si>
  <si>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</si>
  <si>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广东常绿环保科技有限公司</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</si>
  <si>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</si>
  <si>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JAVA开发工程师（高级）</t>
  </si>
  <si>
    <t>互联网/电子商务,计算机软件,环保</t>
  </si>
  <si>
    <t>职位亮点周末双休五险一金补充医疗保险年底双薪弹性工作节日福利带薪年假员工旅游</t>
  </si>
  <si>
    <t>职位亮点创业公司全勤奖定期体检</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</si>
  <si>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</si>
  <si>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</si>
  <si>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</si>
  <si>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魔橙互联(北京)科技有限公司广州分公司</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</si>
  <si>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</si>
  <si>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</si>
  <si>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职位亮点创业公司五险一金绩效奖金每年多次调薪带薪年假年底双薪</t>
  </si>
  <si>
    <t>深圳市亿乐谷科技有限公司</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</si>
  <si>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</si>
  <si>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Hadoop工程师</t>
  </si>
  <si>
    <t>职位亮点节日福利五险一金年底双薪绩效奖金全勤奖餐补带薪年假员工旅游</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</si>
  <si>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</si>
  <si>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</si>
  <si>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数据处理工程师(ETL)</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</si>
  <si>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</si>
  <si>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深圳市天迅光电有限公司</t>
  </si>
  <si>
    <t>职位亮点周末双休五险一金带薪年假节日福利员工旅游餐补绩效奖金</t>
  </si>
  <si>
    <t>Iot平台高级开发工程师(000506)</t>
  </si>
  <si>
    <t>北京华大智宝电子系统有限公司</t>
  </si>
  <si>
    <t>电子技术/半导体/集成电路,贸易/进出口</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</si>
  <si>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</si>
  <si>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职位亮点五险一金绩效奖金全勤奖带薪年假定期体检员工旅游节日福利加班补助</t>
  </si>
  <si>
    <t>系统运维（双休不加班）</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</si>
  <si>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</si>
  <si>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php后台开发工程师</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</si>
  <si>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</si>
  <si>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深圳市微镑财务管理有限公司</t>
  </si>
  <si>
    <t>嵌入式软件工程师（应用方向）</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</si>
  <si>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</si>
  <si>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职位亮点五险一金绩效奖金交通补助餐补采暖补贴带薪年假定期体检补充医疗保险</t>
  </si>
  <si>
    <t>职位亮点五险一金全勤奖包吃节日福利</t>
  </si>
  <si>
    <t>高级Android研发工程师 (MJ000619)</t>
  </si>
  <si>
    <t>北京乐乎公寓物业管理有限公司</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</si>
  <si>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</si>
  <si>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</si>
  <si>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大数据开发（报表方向）</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</si>
  <si>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</si>
  <si>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职位亮点创业公司每年多次调薪周末双休五险一金年底双薪年终分红带薪年假绩效奖金</t>
  </si>
  <si>
    <t>职位亮点六险一金带薪年假员工旅游节日福利年前年终奖周末双休试用期全额包吃</t>
  </si>
  <si>
    <t>高级测试工程师 (MJ000618)</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</si>
  <si>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</si>
  <si>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</si>
  <si>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广告/会展/公关,医疗/护理/美容/保健/卫生服务,医药/生物工程,媒体/出版/影视/文化传播</t>
  </si>
  <si>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</si>
  <si>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</si>
  <si>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</si>
  <si>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职位亮点周末双休五险一金带薪年假大牛带队年终分红</t>
  </si>
  <si>
    <t>php高级软件工程师</t>
  </si>
  <si>
    <t>北京互帮国际技术有限公司</t>
  </si>
  <si>
    <t>IoT云服务高级开发工程师(000505)</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</si>
  <si>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</si>
  <si>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</si>
  <si>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资深自动化运维工程师</t>
  </si>
  <si>
    <t>深圳第一线通信有限公司广州分公司</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</si>
  <si>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</si>
  <si>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通信/电信运营、增值服务,IT服务(系统/数据/维护),通信/电信/网络设备</t>
  </si>
  <si>
    <t>职位亮点五险一金通讯补助带薪年假定期体检员工旅游节日福利周末双休定期团建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</si>
  <si>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</si>
  <si>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烟台欣和企业食品有限公司</t>
  </si>
  <si>
    <t>1.8万-3.2万</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</si>
  <si>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</si>
  <si>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golang开发工程师</t>
  </si>
  <si>
    <t>服务器架构工程师(java/c)</t>
  </si>
  <si>
    <t>职位亮点五险一金周末双休年底双薪绩效奖金带薪年假弹性工作包吃</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</si>
  <si>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</si>
  <si>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</si>
  <si>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安卓工程师（中科实数）</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</si>
  <si>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</si>
  <si>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职位亮点五险一金弹性工作节日福利周末双休</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</si>
  <si>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</si>
  <si>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</si>
  <si>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上海云深网络技术有限公司</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</si>
  <si>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</si>
  <si>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</si>
  <si>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</si>
  <si>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</si>
  <si>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</si>
  <si>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</si>
  <si>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PHP开发工程师-外派腾讯</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</si>
  <si>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</si>
  <si>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</si>
  <si>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</si>
  <si>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物联网软件开发工程师-Java语言</t>
  </si>
  <si>
    <t>杰薄斯贸易(上海)有限公司</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</si>
  <si>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</si>
  <si>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</si>
  <si>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</si>
  <si>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PHP项目经理(PM)（日语）</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</si>
  <si>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</si>
  <si>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职位亮点五险一金绩效奖金弹性工作带薪年假定期体检</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</si>
  <si>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</si>
  <si>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</si>
  <si>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职位亮点节日福利五险一金绩效奖金通讯补助带薪年假补充医疗保险定期体检员工旅游</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</si>
  <si>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</si>
  <si>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职位亮点五险一金年底双薪绩效奖金全勤奖带薪年假员工旅游节日福利加班补助</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</si>
  <si>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</si>
  <si>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</si>
  <si>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北京尚诚同力品牌管理股份有限公司</t>
  </si>
  <si>
    <t>职位亮点五险一金绩效奖金带薪年假定期体检员工旅游餐补周末双休节日福利</t>
  </si>
  <si>
    <t>高级大数据工程师（java方向）</t>
  </si>
  <si>
    <t>PHP开发工程师（阅文集团）</t>
  </si>
  <si>
    <t>广告/会展/公关,互联网/电子商务,网络游戏</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</si>
  <si>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</si>
  <si>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</si>
  <si>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</si>
  <si>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职位亮点每年多次调薪周末双休绩效奖金餐补带薪年假员工旅游试用期全额出国游</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</si>
  <si>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</si>
  <si>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职位亮点节日福利每年多次调薪五险一金绩效奖金带薪年假定期体检员工旅游高温补贴</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</si>
  <si>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</si>
  <si>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高级JAVA开发工程师（BPM方向）</t>
  </si>
  <si>
    <t>PYTHON工程师</t>
  </si>
  <si>
    <t>南极电商(上海)有限公司</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</si>
  <si>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</si>
  <si>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</si>
  <si>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职位亮点定期体检员工旅游带薪年假节日福利绩效奖金上市公司五险一金每年多次调薪</t>
  </si>
  <si>
    <t>高级Java研发工程师</t>
  </si>
  <si>
    <t>卓智网络科技有限公司</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</si>
  <si>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</si>
  <si>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</si>
  <si>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</si>
  <si>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</si>
  <si>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</si>
  <si>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</si>
  <si>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职位亮点补充医疗保险节日福利周末双休五险一金全额公积金带薪年假项目奖金</t>
  </si>
  <si>
    <t>Java软件架构师（Application Architect）</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</si>
  <si>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</si>
  <si>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</si>
  <si>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</si>
  <si>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</si>
  <si>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职位亮点五险一金年底双薪交通补助补充医疗保险定期体检加班补助带薪年假节日福利</t>
  </si>
  <si>
    <t>python开发工程师（深圳）</t>
  </si>
  <si>
    <t>中高级 JAVA 静安寺(核心岗位)</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</si>
  <si>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</si>
  <si>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</si>
  <si>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上海有个文化传播有限公司</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</si>
  <si>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</si>
  <si>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</si>
  <si>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职位亮点五险一金定期体检弹性工作带薪年假</t>
  </si>
  <si>
    <t>JAVA工程师（赴日）</t>
  </si>
  <si>
    <t>互联网/电子商务,广告/会展/公关,媒体/出版/影视/文化传播,IT服务(系统/数据/维护)</t>
  </si>
  <si>
    <t>Python开发</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</si>
  <si>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</si>
  <si>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</si>
  <si>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</si>
  <si>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职位亮点五险一金加班补助交通补助房补带薪年假定期体检通讯补助年底双薪</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</si>
  <si>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</si>
  <si>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天津麦金地餐饮管理有限公司</t>
  </si>
  <si>
    <t>数库(上海)科技有限公司</t>
  </si>
  <si>
    <t>酒店/餐饮,酒店/餐饮</t>
  </si>
  <si>
    <t>职位亮点五险一金年底双薪带薪年假弹性工作创业公司公司重点项目</t>
  </si>
  <si>
    <t>职位亮点五险一金绩效奖金带薪年假弹性工作员工旅游项目奖金每年多次调薪餐补</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</si>
  <si>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</si>
  <si>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</si>
  <si>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职位亮点五险一金绩效奖金加班补助带薪年假弹性工作补充医疗保险</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</si>
  <si>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</si>
  <si>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职位亮点五险一金加班补助全勤奖免费班车员工旅游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</si>
  <si>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</si>
  <si>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深圳市巨鼎设备有限公司</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</si>
  <si>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</si>
  <si>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职位亮点五险一金绩效奖金带薪年假定期体检周末双休免费班车</t>
  </si>
  <si>
    <t>设备/器械,计算机软件,IT服务(系统/数据/维护)</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</si>
  <si>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</si>
  <si>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Python工程师(爬虫方向)</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</si>
  <si>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</si>
  <si>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</si>
  <si>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</si>
  <si>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Python开发（后海)</t>
  </si>
  <si>
    <r>
      <rPr>
        <rFont val="Calibri"/>
        <sz val="9.0"/>
      </rPr>
      <t>1000-9999</t>
    </r>
    <r>
      <rPr>
        <rFont val="宋体"/>
        <sz val="9.0"/>
      </rPr>
      <t>人</t>
    </r>
  </si>
  <si>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</si>
  <si>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上海葵渺信息技术有限公司</t>
  </si>
  <si>
    <t>Python研发爬取工程师 （人事数据爬取）</t>
  </si>
  <si>
    <t>/仓储,交通/运输</t>
  </si>
  <si>
    <t>计算机软件,快速消费品（食品/饮料/烟酒/日化）</t>
  </si>
  <si>
    <t>职位亮点14薪五险一金每年多次调薪交通补助房补通讯补助员工旅游节日福利</t>
  </si>
  <si>
    <t>职位描述职位描述：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 </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</si>
  <si>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</si>
  <si>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</si>
  <si>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</si>
  <si>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r>
      <rPr>
        <rFont val="Calibri"/>
        <sz val="9.0"/>
      </rPr>
      <t>10000</t>
    </r>
    <r>
      <rPr>
        <rFont val="宋体"/>
        <sz val="9.0"/>
      </rPr>
      <t>人以上</t>
    </r>
  </si>
  <si>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</si>
  <si>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上海曼朗网络科技有限公司</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</si>
  <si>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</si>
  <si>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职位亮点周末双休绩效奖金股票期权餐补员工旅游年底双薪带薪年假</t>
  </si>
  <si>
    <t>职位描述任职要求：1、计算机、信息管理或相关专业毕业，大学本科及以上学历；2.5年以上java开发工作经验3.熟练使用eclipse、maven、springboot、dubbo、spring mvc、mybatis完成服务端系统开发工作 4.熟练使用Jquery、bootstrap ace等前端开发框架5.熟练使用mysql数据库，对表结构设计、sql语句有一定调优能力6.熟练使用redis缓存、rabbitmq/kafka7.elastic search、nginx lua有一定实战经验优先录取8.对分布式事务、分布式锁有一定独到理解优先录取</t>
  </si>
  <si>
    <t>职位描述技能要求：pythongolangjava1. 2年以上Python或者Golang 编程经验，熟悉多线程应用开发，熟悉常见Web框架;2. 熟悉linux操作系统以及常用脚本语言。3. 性格开朗，责任心强，善于团队合作，对新技术有强烈的探索欲望。</t>
  </si>
  <si>
    <t>php开发工程师（10）（张江）</t>
  </si>
  <si>
    <r>
      <rPr>
        <rFont val="Calibri"/>
        <sz val="9.0"/>
      </rPr>
      <t>1000-9999</t>
    </r>
    <r>
      <rPr>
        <rFont val="宋体"/>
        <sz val="9.0"/>
      </rPr>
      <t>人</t>
    </r>
  </si>
  <si>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</si>
  <si>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职位描述技能要求：Python1、本科及以上学历，2年以上python相关经验； 2、有独立开发经验，有扎实的编程功底、良好的编程习惯。 3、工作耐心，善于学习，有证券相关经验的优先； 4、特别匹配的大专也考虑；</t>
  </si>
  <si>
    <t>深圳市华富洋供应链有限公司</t>
  </si>
  <si>
    <t>南京红包兔电子商务有限公司</t>
  </si>
  <si>
    <t>高级java开发顾问</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</si>
  <si>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</si>
  <si>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</si>
  <si>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</si>
  <si>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贸易/进出口,交通/运输,电子技术/半导体/集成电路</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</si>
  <si>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</si>
  <si>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</si>
  <si>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职位亮点五险一金绩效奖金带薪年假节日福利大小周</t>
  </si>
  <si>
    <t>职位描述1. 大专以上学历，具备5年以上Java或者3年scala开发经验 2. 掌握设计模式，具有良好的编程习惯；3. 可独立完成功能模块的设计及代码开发；4. 熟悉Oracle、SQLServer等关系型数据库开发, 熟悉redis等缓存数据库；5. 有较好的沟通能力，与同事和谐相处，能适应合理的加班情况；6. 需要资深的报表产品设计人员，计划提供自定义的报表工具7. 熟悉数据仓库ES，会开发大量聚合查询场景有银行相关工作经验优先</t>
  </si>
  <si>
    <t>深圳给乐信息科技有限公司</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</si>
  <si>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</si>
  <si>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职位亮点五险一金带薪年假补充医疗保险节日福利员工旅游定期团建周末双休</t>
  </si>
  <si>
    <t>职位亮点五险一金绩效奖金节日福利员工旅游带薪年假</t>
  </si>
  <si>
    <t>职位描述技能要求：J2EEJava支付职位描述：1.根据产品的设计需求进行软件编码工作。2.掌握产品技术实现细节，负责解决项目开发中的关键问题和技术难题。3.根据产品要求规范，负责编写相关技术文档。任职要求：1.本科及以上学历，5年以上JAVA专职开发经验,有第三方支付系统开发设计经验，有系统架构设计经验者优先。2.熟悉Spring、mybatis、Hibernate等框架体系，并有实际开发经验和和设计理念，有独到见解者更佳。3.熟悉Oracle，MySQL，及其性能优化，能独立设计高负荷的数据结构，熟悉 redis，memcached等缓存的特性;4.熟悉zookeeper, activeMQ分布式解决方案等优先；熟悉LINUX常用命令；熟悉HTTP、tcp等协议。5.熟悉面向对象的分析和设计技术，了解单元测试，静态检查实现机制。6.良好的学习能力和钻研精神，有较强的分析问题和解决问题的能力； 具备良好的团队合作精神，能融入多功能团队并与其他同事进行良好的沟通及合作。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</si>
  <si>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叠云(北京)科技股份有限公司</t>
  </si>
  <si>
    <t>职位亮点五险一金餐补加班补助弹性工作通讯补助不加班</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</si>
  <si>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</si>
  <si>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职位亮点五险一金加班补助餐补周末双休带薪年假</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</si>
  <si>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</si>
  <si>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上海助多科技有限公司</t>
  </si>
  <si>
    <t>职位亮点五险一金餐补节日福利周末双休季度奖金弹性工作</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</si>
  <si>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</si>
  <si>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</si>
  <si>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</si>
  <si>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职位亮点节日福利五险一金年底双薪定期体检创业公司</t>
  </si>
  <si>
    <t>Java游戏服务端主程</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</si>
  <si>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</si>
  <si>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</si>
  <si>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</si>
  <si>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</si>
  <si>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python游戏服务器开发</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</si>
  <si>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</si>
  <si>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职位亮点每年多次调薪绩效奖金餐补员工旅游节日福利带薪年假弹性工作全勤奖</t>
  </si>
  <si>
    <t>麦考林电子商务(上海)有限公司</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</si>
  <si>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</si>
  <si>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架构师java</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</si>
  <si>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</si>
  <si>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</si>
  <si>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职位亮点五险一金带薪年假通讯补助餐补交通补助</t>
  </si>
  <si>
    <t>职位亮点节日福利带薪年假五险一金年底双薪试用期全额公司重点项目大牛带队定期团建</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</si>
  <si>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</si>
  <si>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java开发 团队leader（大数据方向）</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</si>
  <si>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</si>
  <si>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深圳市瑞驰信息技术有限公司</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</si>
  <si>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</si>
  <si>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</si>
  <si>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职位亮点五险一金年底双薪绩效奖金餐补带薪年假弹性工作补充医疗保险</t>
  </si>
  <si>
    <t>php开发工程师（CRM）</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</si>
  <si>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</si>
  <si>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北京东土科技股份有限公司</t>
  </si>
  <si>
    <t>python课程设计组长</t>
  </si>
  <si>
    <t>风变科技(深圳)有限公司</t>
  </si>
  <si>
    <t>互联网/电子商务,耐用消费品（服饰/纺织/皮革/家具/家电）,礼品/玩具/工艺美术/收藏品/奢侈品,零售/批发</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</si>
  <si>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</si>
  <si>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</si>
  <si>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</si>
  <si>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</si>
  <si>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</si>
  <si>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职位亮点五险一金绩效奖金加班补助餐补带薪年假定期体检周末双休公司重点项目</t>
  </si>
  <si>
    <t>职位亮点周末双休五险一金带薪年假节日福利免费班车无试用期包吃包住</t>
  </si>
  <si>
    <t>职位描述* 熟悉 Html Css js Jquery* 精通 PHP 的面向对象及设计模式开发* 熟练使用 composer* 熟练使用 GIT* 至少17年统招大专以上学历，3年左右工作经验，认可实习经验</t>
  </si>
  <si>
    <t>北京普诺兴科技有限公司</t>
  </si>
  <si>
    <t>职位描述1）3年以上python全栈开发工作经验；2）熟悉各种开源安全工具和组件，熟读过源码，具有研究和应用能力；3）github上有开源安全产品或有互联网项目背景优先考虑。</t>
  </si>
  <si>
    <t>青岛百洋医药股份有限公司</t>
  </si>
  <si>
    <t>医药/生物工程,IT服务(系统/数据/维护),互联网/电子商务</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</si>
  <si>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</si>
  <si>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Python/Golang后台开发工程师</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</si>
  <si>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</si>
  <si>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深圳市响螺文化传媒企业</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</si>
  <si>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</si>
  <si>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职位亮点五险一金绩效奖金带薪年假定期体检创业公司工作居住证公司重点项目</t>
  </si>
  <si>
    <t>高级php开发工程师（地铁13号线真北路）</t>
  </si>
  <si>
    <t>高级JAVA工程师 (Leader）</t>
  </si>
  <si>
    <t>职位亮点五险一金绩效奖金餐补定期体检带薪年假年终分红</t>
  </si>
  <si>
    <t>北京网太科技发展有限公司</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</si>
  <si>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</si>
  <si>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深圳市大寰机器人科技有限公司</t>
  </si>
  <si>
    <t>职位亮点五险一金节日福利绩效奖金加班补助</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</si>
  <si>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</si>
  <si>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职位亮点五险一金年底双薪餐补弹性工作定期体检</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</si>
  <si>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</si>
  <si>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</si>
  <si>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Javascript - python 程序員</t>
  </si>
  <si>
    <t>职位亮点五险一金绩效奖金股票期权带薪年假节日福利周末双休通讯补助餐补</t>
  </si>
  <si>
    <t>深圳市龙华新区奇妙数据力量软件部</t>
  </si>
  <si>
    <t>公牛集团有限公司</t>
  </si>
  <si>
    <t>java高级工程师 (MJ000617)</t>
  </si>
  <si>
    <t>职位亮点周末双休五险一金14薪住房补贴餐补带薪年假</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</si>
  <si>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</si>
  <si>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</si>
  <si>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</si>
  <si>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PHP开发工程师（上海）</t>
  </si>
  <si>
    <t>大数据开发工程师-HR</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</si>
  <si>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</si>
  <si>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</si>
  <si>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</si>
  <si>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</si>
  <si>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php开发工程师（上海）</t>
  </si>
  <si>
    <t>运维工程师（游戏）</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</si>
  <si>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</si>
  <si>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</si>
  <si>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</si>
  <si>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</si>
  <si>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职位亮点五险一金股票期权全勤奖交通补助餐补通讯补助带薪年假定期体检</t>
  </si>
  <si>
    <t>高级java开发工程师（电商后台）中关村</t>
  </si>
  <si>
    <t>上海领裕软件科技有限公司</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</si>
  <si>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</si>
  <si>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</si>
  <si>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</si>
  <si>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职位亮点五险一金股票期权带薪年假定期体检节日福利</t>
  </si>
  <si>
    <t>职位亮点五险一金年底双薪绩效奖金补充医疗保险定期体检员工旅游带薪年假弹性工作</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</si>
  <si>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</si>
  <si>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</si>
  <si>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Linux运维工程师</t>
  </si>
  <si>
    <t>上海探禄网络科技有限公司</t>
  </si>
  <si>
    <t>职位亮点创业公司包吃五险一金节日福利住房补贴全勤奖股票期权房补</t>
  </si>
  <si>
    <t>职位描述1､负责现有系统的维护与开发；2､负责与其他开发团队对接接口；1､熟悉常用框架，如: CI, Laravel, TP等;2､熟悉常用中间件，如: Redis, Kafka等;3､熟练使用Linux;4､熟练使用Mysql，并对优化有一定看法;</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</si>
  <si>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</si>
  <si>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</si>
  <si>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职位亮点周末双休加班补助全勤奖弹性工作带薪年假大牛带队五险</t>
  </si>
  <si>
    <t>上海喝彩实业发展有限公司</t>
  </si>
  <si>
    <t>北京易代储科技有限公司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</si>
  <si>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</si>
  <si>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上海无学网络科技有限公司</t>
  </si>
  <si>
    <t>深圳智锐通科技有限公司</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</si>
  <si>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</si>
  <si>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职位亮点节日福利包吃带薪年假包住五险一金绩效奖金</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</si>
  <si>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</si>
  <si>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</si>
  <si>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</si>
  <si>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运维管理工程师</t>
  </si>
  <si>
    <t>职位亮点五险一金绩效奖金交通补助餐补带薪年假节日福利</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</si>
  <si>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</si>
  <si>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职位亮点五险一金绩效奖金包吃交通补助餐补通讯补助带薪年假节日福利</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</si>
  <si>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</si>
  <si>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</si>
  <si>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职位亮点五险一金餐补补充医疗保险周末双休定期团建</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</si>
  <si>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</si>
  <si>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职位亮点五险一金周末双休餐补通讯补助带薪年假定期体检节日福利绩效奖金</t>
  </si>
  <si>
    <t>PHP高级程序员/PHP开发工程师/WEB研发工程师/PHP软件开发工程师</t>
  </si>
  <si>
    <t>鸽姆物联网科技(上海)有限公司</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</si>
  <si>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</si>
  <si>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</si>
  <si>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职位亮点五险一金年底双薪年终分红加班补助全勤奖包吃交通补助餐补</t>
  </si>
  <si>
    <t>北京精准沟通传媒科技股份有限公司</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</si>
  <si>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</si>
  <si>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广东和发输变电安装有限公司</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</si>
  <si>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</si>
  <si>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职位亮点周末双休五险一金包住带薪年假免费停车节日福利加班补助</t>
  </si>
  <si>
    <t>职位亮点绩效奖金餐补弹性工作节日福利五险一金周末双休</t>
  </si>
  <si>
    <t>职位亮点五险一金绩效奖金带薪年假节日福利全勤奖年底双薪</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</si>
  <si>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</si>
  <si>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</si>
  <si>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乐友国际商业集团有限公司</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</si>
  <si>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</si>
  <si>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</si>
  <si>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php高级工程师/技术经理</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</si>
  <si>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</si>
  <si>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</si>
  <si>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</si>
  <si>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</si>
  <si>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</si>
  <si>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</si>
  <si>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职位亮点周末双休五险一金带薪年假定期体检节日福利</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</si>
  <si>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</si>
  <si>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java高级开发工程师 （智能出行）</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</si>
  <si>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</si>
  <si>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Junior Data Engineer</t>
  </si>
  <si>
    <t>深圳前海乾昇基金管理有限公司</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</si>
  <si>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</si>
  <si>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职位亮点五险一金绩效奖金带薪年假节日福利周末双休补充医疗保险定期体检餐补</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</si>
  <si>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</si>
  <si>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合肥市商巨智能装备有限公司</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</si>
  <si>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</si>
  <si>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职位亮点年底双薪带薪年假弹性工作节日福利周末双休绩效奖金五险一金</t>
  </si>
  <si>
    <t>PHP开发工程师（广州）</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</si>
  <si>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</si>
  <si>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</si>
  <si>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职位亮点五险一金绩效奖金加班补助带薪年假节日福利补充医疗保险</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</si>
  <si>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</si>
  <si>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SPBU-PHP后端开发工程师</t>
  </si>
  <si>
    <t>广州酷狗计算机科技有限公司</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</si>
  <si>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</si>
  <si>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互联网/电子商务,网络游戏,计算机软件,通信/电信运营、增值服务</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</si>
  <si>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</si>
  <si>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</si>
  <si>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广州恩吉技术顾问有限公司</t>
  </si>
  <si>
    <t>高级java研发</t>
  </si>
  <si>
    <t>北京中友金审科技有限公司</t>
  </si>
  <si>
    <t>仪器仪表及工业自动化,石油/石化/化工,电气/电力/水利,大型设备/机电设备/重工业</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</si>
  <si>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</si>
  <si>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</si>
  <si>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</si>
  <si>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</si>
  <si>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职位亮点五险一金股票期权餐补交通补助定期体检节日福利绩效奖金通讯补助</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</si>
  <si>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</si>
  <si>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</si>
  <si>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初中级PHP开发工程师</t>
  </si>
  <si>
    <t>职位亮点节日福利14薪每年多次调薪五险一金年底双薪全勤奖带薪年假弹性工作</t>
  </si>
  <si>
    <t>职位亮点员工旅游五险一金年底双薪绩效奖金带薪年假定期体检</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</si>
  <si>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</si>
  <si>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</si>
  <si>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</si>
  <si>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职位亮点五险一金全勤奖带薪年假员工旅游节日福利绩效奖金交通补助餐补</t>
  </si>
  <si>
    <t>高级生物信息工程师</t>
  </si>
  <si>
    <t>深圳云蜂生物技术有限公司</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</si>
  <si>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</si>
  <si>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</si>
  <si>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</si>
  <si>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PHP中高级工程师</t>
  </si>
  <si>
    <t>广东绿日环境科技有限公司</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</si>
  <si>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</si>
  <si>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环保,环保</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</si>
  <si>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</si>
  <si>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</si>
  <si>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广州极酷物联智能科技有限公司</t>
  </si>
  <si>
    <t>职位亮点全勤奖带薪年假五险一金绩效奖金包住员工旅游节日福利</t>
  </si>
  <si>
    <t>职位亮点创业公司住房补贴每年多次调薪绩效奖金房补周末双休员工旅游五险</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</si>
  <si>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</si>
  <si>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</si>
  <si>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</si>
  <si>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深圳物讯科技有限公司</t>
  </si>
  <si>
    <t>块块装（北京）装饰装修工程有限公司广州分公司</t>
  </si>
  <si>
    <t>家居/室内设计/装饰装潢</t>
  </si>
  <si>
    <t>职位亮点五险一金周末双休大牛带队公司重点项目</t>
  </si>
  <si>
    <t>职位亮点五险一金绩效奖金定期体检弹性工作节日福利创业公司公司重点项目</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</si>
  <si>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</si>
  <si>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</si>
  <si>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软件测试工程师（安卓）</t>
  </si>
  <si>
    <t>上海汇正财经顾问有限公司</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</si>
  <si>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</si>
  <si>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职位亮点周末双休五险一金年底双薪定期体检带薪年假全勤奖节日福利员工旅游</t>
  </si>
  <si>
    <t>存储开发工程师</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</si>
  <si>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</si>
  <si>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</si>
  <si>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</si>
  <si>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</si>
  <si>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</si>
  <si>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php开发工程师（漕河泾）</t>
  </si>
  <si>
    <t>高级运维工程师（熟悉KVM）</t>
  </si>
  <si>
    <t>IT服务(系统/数据/维护),计算机软件,专业服务/咨询(财会/法律/人力资源等),外包服务</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</si>
  <si>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</si>
  <si>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</si>
  <si>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php开发主管</t>
  </si>
  <si>
    <t>职位亮点五险一金年底双薪绩效奖金带薪年假员工旅游节日福利补充医疗保险</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</si>
  <si>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</si>
  <si>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</si>
  <si>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职位亮点餐补带薪年假五险一金14薪节日福利弹性工作</t>
  </si>
  <si>
    <t>策略分析师</t>
  </si>
  <si>
    <t>JAVA高级研发工程师—阿拉丁科技</t>
  </si>
  <si>
    <t>职位亮点五险一金绩效奖金定期体检员工旅游全勤奖周末双休</t>
  </si>
  <si>
    <t>阿拉丁控股集团有限公司</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</si>
  <si>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</si>
  <si>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PHP软件工程师/PHP程序员</t>
  </si>
  <si>
    <t>职位亮点五险一金加班补助带薪年假定期体检定期团建节日福利员工旅游</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</si>
  <si>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</si>
  <si>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</si>
  <si>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职位亮点每年多次调薪股票期权年终分红五险一金带薪年假节日福利定期体检全勤奖</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</si>
  <si>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</si>
  <si>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高级Java开发工程师-奇点国际</t>
  </si>
  <si>
    <t>职位亮点五险一金年底双薪交通补助餐补通讯补助弹性工作补充医疗保险</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</si>
  <si>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</si>
  <si>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数据仓库工程师</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</si>
  <si>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</si>
  <si>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</si>
  <si>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</si>
  <si>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职位亮点五险一金带薪年假节日福利周末双休员工旅游弹性工作定期体检</t>
  </si>
  <si>
    <t>职位亮点周末双休五险一金餐补带薪年假补充医疗保险定期体检员工旅游节日福利</t>
  </si>
  <si>
    <t>天啸融通科技(北京)有限公司</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</si>
  <si>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</si>
  <si>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高级JAVA工程师-商城方向</t>
  </si>
  <si>
    <t>底盘工程师</t>
  </si>
  <si>
    <t>深圳普思英察科技有限公司</t>
  </si>
  <si>
    <t>职位亮点年底双薪全勤奖带薪年假员工旅游餐补绩效奖金项目奖金定期团建</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</si>
  <si>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</si>
  <si>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</si>
  <si>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</si>
  <si>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研究员(大宗商品)</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</si>
  <si>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</si>
  <si>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深圳市远一投资管理有限公司</t>
  </si>
  <si>
    <t>职位亮点餐补通讯补助绩效奖金带薪年假弹性工作五险一金14薪节日福利</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</si>
  <si>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</si>
  <si>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</si>
  <si>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</si>
  <si>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教育/培训/院校,互联网/电子商务,学术/科研,媒体/出版/影视/文化传播</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</si>
  <si>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</si>
  <si>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</si>
  <si>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</si>
  <si>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</si>
  <si>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软件硬件工程师</t>
  </si>
  <si>
    <t>职位亮点五险一金节日福利公司重点项目健身俱乐部</t>
  </si>
  <si>
    <t>深圳市中和对外商务服务有限公司</t>
  </si>
  <si>
    <t>Java高级开发工程师（3人）</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</si>
  <si>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</si>
  <si>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北京尚德通软科技有限公司</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</si>
  <si>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</si>
  <si>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</si>
  <si>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Php程序员</t>
  </si>
  <si>
    <t>北京禾水源智慧农装科技股份有限公司</t>
  </si>
  <si>
    <t>职位亮点五险一金绩效奖金年终分红节日福利股票期权带薪年假交通补助通讯补助</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</si>
  <si>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</si>
  <si>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职位亮点五险一金年终分红股票期权</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</si>
  <si>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</si>
  <si>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深圳市辰亚科技有限公司</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</si>
  <si>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</si>
  <si>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职位亮点年底双薪绩效奖金加班补助房补餐补交通补助试用期全额全额五险一金</t>
  </si>
  <si>
    <t>JAVA开发总监</t>
  </si>
  <si>
    <t>北京佰果金服信息服务有限公司</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</si>
  <si>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</si>
  <si>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</si>
  <si>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</si>
  <si>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PHP开发工程师（深圳）</t>
  </si>
  <si>
    <t>高级网络安全工程师</t>
  </si>
  <si>
    <t>北京金道天成信息系统服务有限公司</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</si>
  <si>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</si>
  <si>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</si>
  <si>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</si>
  <si>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</si>
  <si>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深圳青梅竹马网络科技有限公司</t>
  </si>
  <si>
    <t>职位亮点创业公司周末双休五险一金通讯补助定期体检交通补助全勤奖带薪年假</t>
  </si>
  <si>
    <t>后端研发工程师</t>
  </si>
  <si>
    <t>北京胜学科技有限公司</t>
  </si>
  <si>
    <t>职位亮点五险一金绩效奖金节日福利全勤奖每年多次调薪定期团建定期体检</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</si>
  <si>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</si>
  <si>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</si>
  <si>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</si>
  <si>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职位亮点周末双休绩效奖金全勤奖节日福利带薪年假</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</si>
  <si>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</si>
  <si>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php中高级工程师</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</si>
  <si>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</si>
  <si>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</si>
  <si>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深圳长广科技有限公司</t>
  </si>
  <si>
    <t>php工程师（初中高级）</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</si>
  <si>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</si>
  <si>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职位亮点五险一金年底双薪绩效奖金年终分红股票期权弹性工作节日福利带薪年假</t>
  </si>
  <si>
    <t>架构师兼项目经理(java/.net)</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</si>
  <si>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</si>
  <si>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</si>
  <si>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初级性能测试工程师</t>
  </si>
  <si>
    <t>深圳市川石信息技术有限公司</t>
  </si>
  <si>
    <t>php开发急需</t>
  </si>
  <si>
    <t>职位亮点五险一金年底双薪绩效奖金年终分红加班补助带薪年假员工旅游节日福利</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</si>
  <si>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</si>
  <si>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</si>
  <si>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职位亮点五险一金年底双薪加班补助带薪年假节日福利员工旅游定期体检周末双休</t>
  </si>
  <si>
    <t>AI算法工程师包吃住9k</t>
  </si>
  <si>
    <t>java服务端开发（游戏）</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</si>
  <si>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</si>
  <si>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职位亮点创业公司住房补贴每年多次调薪五险一金年底双薪绩效奖金年终分红包住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</si>
  <si>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</si>
  <si>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数据库开发工程师（中级）</t>
  </si>
  <si>
    <t>上海爱富爱克斯网络科技发展有限责任公司</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</si>
  <si>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</si>
  <si>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</si>
  <si>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</si>
  <si>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</si>
  <si>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</si>
  <si>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</si>
  <si>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职位亮点五险一金年底双薪股票期权加班补助餐补带薪年假员工旅游节日福利</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</si>
  <si>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</si>
  <si>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</si>
  <si>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</si>
  <si>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</si>
  <si>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</si>
  <si>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初级PHP</t>
  </si>
  <si>
    <t>云丁网络技术(北京)有限公司</t>
  </si>
  <si>
    <t>深圳寻找母星网络科技有限公司</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</si>
  <si>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</si>
  <si>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大数据 JAVA 团队leader</t>
  </si>
  <si>
    <t>职位亮点创业公司带团队五险一金试用期全额</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</si>
  <si>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</si>
  <si>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</si>
  <si>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</si>
  <si>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</si>
  <si>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北京智捷思创医疗科技有限公司</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</si>
  <si>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</si>
  <si>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</si>
  <si>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</si>
  <si>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</si>
  <si>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职位亮点五险一金交通补助餐补通讯补助补充医疗保险节日福利定期体检不加班</t>
  </si>
  <si>
    <t>北京中亿华云科技有限公司</t>
  </si>
  <si>
    <t>计算机软件,IT服务(系统/数据/维护),教育/培训/院校,通信/电信运营、增值服务</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</si>
  <si>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</si>
  <si>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职位亮点五险一金节日福利周末双休餐补定期体检</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</si>
  <si>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</si>
  <si>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高级/资深Java开发工程师(J16331)</t>
  </si>
  <si>
    <t>前端web</t>
  </si>
  <si>
    <t>恒讯(深圳)互联网有限公司</t>
  </si>
  <si>
    <t>互联网/电子商务,IT服务(系统/数据/维护),基金/证券/期货/投资</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</si>
  <si>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</si>
  <si>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职位亮点周末双休每年多次调薪年终分红绩效奖金五险一金节日福利带薪年假全勤奖</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</si>
  <si>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</si>
  <si>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Java高级开发（车险理赔）</t>
  </si>
  <si>
    <t>广东智慧青少年宫教育发展有限公司</t>
  </si>
  <si>
    <t>职位亮点五险一金餐补带薪年假员工旅游定期体检全勤奖节日福利</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</si>
  <si>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</si>
  <si>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maya技术支持（中级）</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</si>
  <si>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</si>
  <si>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北京亮眼云视科技有限公司</t>
  </si>
  <si>
    <t>Java高级开发</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</si>
  <si>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</si>
  <si>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</si>
  <si>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</si>
  <si>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</si>
  <si>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</si>
  <si>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北京中奥通宇科贸有限公司</t>
  </si>
  <si>
    <t>礼品/玩具/工艺美术/收藏品/奢侈品,贸易/进出口,零售/批发,互联网/电子商务</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</si>
  <si>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</si>
  <si>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</si>
  <si>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PHP开发工程师 ERP</t>
  </si>
  <si>
    <t>数据分析/运营</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</si>
  <si>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</si>
  <si>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云杉智慧新能源技术有限公司</t>
  </si>
  <si>
    <t>Java高级开发（健康服务）</t>
  </si>
  <si>
    <t>交通/运输,能源/矿产/采掘/冶炼,汽车/摩托车,电气/电力/水利</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</si>
  <si>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</si>
  <si>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</si>
  <si>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</si>
  <si>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</si>
  <si>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</si>
  <si>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</si>
  <si>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</si>
  <si>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Java高级开发（承保）</t>
  </si>
  <si>
    <t>苏州美生元信息科技有限公司北京分公司</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</si>
  <si>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</si>
  <si>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</si>
  <si>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</si>
  <si>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</si>
  <si>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PHP开发工程师（10K-20K）</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</si>
  <si>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</si>
  <si>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JAVA资深开发经理（北京亦庄、B90004C）</t>
  </si>
  <si>
    <t>SYY308 - Web后端工程师</t>
  </si>
  <si>
    <t>职位亮点节日福利每年多次调薪五险一金年底双薪交通补助餐补创业公司</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</si>
  <si>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</si>
  <si>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</si>
  <si>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职位亮点周末双休五险一金绩效奖金带薪年假补充医疗保险定期体检员工旅游高温补贴</t>
  </si>
  <si>
    <t>JAVA高级工程师(J10208)</t>
  </si>
  <si>
    <t>PHP开发工程师(001922)(002128)</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</si>
  <si>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</si>
  <si>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</si>
  <si>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测试工程师(J10579)</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</si>
  <si>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</si>
  <si>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</si>
  <si>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世纪佳缘交友网</t>
  </si>
  <si>
    <t>基础架构高级工程师</t>
  </si>
  <si>
    <t>java软件架构师</t>
  </si>
  <si>
    <t>富智康精密电子(廊坊)有限公司</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</si>
  <si>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</si>
  <si>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</si>
  <si>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职位亮点周末双休五险一金年底双薪绩效奖金加班补助定期体检带薪年假</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</si>
  <si>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</si>
  <si>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职位亮点五险一金年底双薪绩效奖金带薪年假定期体检试用期全额</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</si>
  <si>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</si>
  <si>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禅境科技股份有限公司</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</si>
  <si>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</si>
  <si>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</si>
  <si>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职位亮点五险一金周末双休弹性工作节日福利带薪年假</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</si>
  <si>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</si>
  <si>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信息技术服务支持岗</t>
  </si>
  <si>
    <t>职位亮点周末双休五险一金节日福利员工旅游交通补助餐补通讯补助带薪年假</t>
  </si>
  <si>
    <t>中国人寿保险股份有限公司深圳市分公司</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</si>
  <si>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</si>
  <si>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PHP高级</t>
  </si>
  <si>
    <t>零点空间科技(北京)有限公司</t>
  </si>
  <si>
    <t>职位亮点节日福利五险一金绩效奖金加班补助通讯补助带薪年假补充医疗保险定期体检</t>
  </si>
  <si>
    <t>合众优拓(北京)管理咨询有限公司</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</si>
  <si>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</si>
  <si>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互联网/电子商务,快速消费品（食品/饮料/烟酒/日化）,零售/批发</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</si>
  <si>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</si>
  <si>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职位描述技能要求：Java解决高难度代码问题，学历要求本科统招，java经验丰富</t>
  </si>
  <si>
    <t>职位亮点年底双薪交通补助房补补充医疗保险弹性工作带薪年假</t>
  </si>
  <si>
    <t>PHP开发工程师（需海外工作）</t>
  </si>
  <si>
    <t>云平台开发工程师（JAVA）</t>
  </si>
  <si>
    <t>一青(北京)企业管理咨询有限公司</t>
  </si>
  <si>
    <t>职位亮点年终分红包吃包住</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</si>
  <si>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</si>
  <si>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</si>
  <si>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IT培训讲师（Linux）</t>
  </si>
  <si>
    <t>西安信兴铁路工程有限公司</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</si>
  <si>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</si>
  <si>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</si>
  <si>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</si>
  <si>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</si>
  <si>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北京新锐移动信息技术有限公司</t>
  </si>
  <si>
    <t>互联网/电子商务,广告/会展/公关,互联网/电子商务,媒体/出版/影视/文化传播</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</si>
  <si>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</si>
  <si>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</si>
  <si>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高级Java工程师(J13587)</t>
  </si>
  <si>
    <t>美菜网</t>
  </si>
  <si>
    <t>北京中亿洋商业管理(集团)股份有限公司</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</si>
  <si>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</si>
  <si>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职位亮点五险一金交通补助餐补通讯补助带薪年假弹性工作节日福利周末双休</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</si>
  <si>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</si>
  <si>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</si>
  <si>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北京才管天下科技有限公司</t>
  </si>
  <si>
    <t>CDH运维工程师</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</si>
  <si>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</si>
  <si>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职位亮点五险一金绩效奖金餐补带薪年假节日福利房补</t>
  </si>
  <si>
    <t>高级java工程师（经销商事业部）</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</si>
  <si>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</si>
  <si>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</si>
  <si>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</si>
  <si>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</si>
  <si>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职位亮点五险一金股票期权绩效奖金补充医疗保险定期体检</t>
  </si>
  <si>
    <t>PHP中高级工程师/PHP中高级程序员</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</si>
  <si>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</si>
  <si>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</si>
  <si>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职位亮点周末双休定期团建</t>
  </si>
  <si>
    <t>北京中启创优企业管理咨询有限公司</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</si>
  <si>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</si>
  <si>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</si>
  <si>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</si>
  <si>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</si>
  <si>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</si>
  <si>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职位亮点五险一金绩效奖金每年多次调薪带团队定期团建项目奖金</t>
  </si>
  <si>
    <t>职位亮点五险一金年底双薪免费班车节日福利弹性工作每年多次调薪全勤奖周末双休</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</si>
  <si>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</si>
  <si>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</si>
  <si>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阳光财产保险股份有限公司3</t>
  </si>
  <si>
    <t>瞻世趣科技发展(北京)有限公司</t>
  </si>
  <si>
    <t>互联网/电子商务,计算机软件,互联网/电子商务,娱乐/体育/休闲</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</si>
  <si>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</si>
  <si>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</si>
  <si>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</si>
  <si>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职位亮点节日福利五险一金年底双薪餐补采暖补贴带薪年假补充医疗保险定期体检</t>
  </si>
  <si>
    <t>新联协同通信技术(北京)有限公司</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</si>
  <si>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</si>
  <si>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</si>
  <si>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</si>
  <si>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职位亮点五险一金绩效奖金交通补助带薪年假补充医疗保险定期体检</t>
  </si>
  <si>
    <t>java开发工程师-基础产品部</t>
  </si>
  <si>
    <t>北京多牛互动传媒股份有限公司</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</si>
  <si>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</si>
  <si>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02895-项目运维工程师</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</si>
  <si>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</si>
  <si>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</si>
  <si>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职位亮点五险一金通讯补助弹性工作带薪年假补充医疗保险定期体检试用期全额节日福利</t>
  </si>
  <si>
    <t>北京轻聪电子商务有限公司</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</si>
  <si>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</si>
  <si>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</si>
  <si>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</si>
  <si>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人民幼禾教育科技有限公司</t>
  </si>
  <si>
    <t>后台运维支持工程师</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</si>
  <si>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</si>
  <si>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职位亮点节日福利带薪年假定期体检绩效奖金</t>
  </si>
  <si>
    <t>甲乙丙丁(北京)电子商务股份有限公司</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</si>
  <si>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</si>
  <si>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php开发工程师（双休＋五险一金＋奖金）</t>
  </si>
  <si>
    <t>分秀网络科技(上海)有限公司北京办事处</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</si>
  <si>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</si>
  <si>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</si>
  <si>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高级Java开发工程师（技术组长）</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</si>
  <si>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</si>
  <si>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</si>
  <si>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职位亮点五险一金通讯补助弹性工作带薪年假补充医疗保险定期体检试用期全额</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</si>
  <si>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</si>
  <si>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</si>
  <si>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</si>
  <si>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软件配置管理及软件集成发布工程师</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</si>
  <si>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</si>
  <si>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职位亮点五险一金补充医疗保险定期体检员工旅游弹性工作14薪周末双休</t>
  </si>
  <si>
    <t>职位亮点五险一金年底双薪通讯补助带薪年假定期体检员工旅游定期团建绩效奖金</t>
  </si>
  <si>
    <t>北京睦合达信息技术股份有限公司</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</si>
  <si>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</si>
  <si>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</si>
  <si>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高级PHP</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</si>
  <si>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</si>
  <si>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</si>
  <si>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</si>
  <si>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</si>
  <si>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PHP开发工程师[北京-海淀区]</t>
  </si>
  <si>
    <t>java开发工程师（服务器方向）</t>
  </si>
  <si>
    <t>云聚同新科技(北京)有限公司</t>
  </si>
  <si>
    <t>浙江齐聚科技有限公司北京分公司</t>
  </si>
  <si>
    <t>职位亮点五险一金年底双薪股票期权带薪年假定期体检员工旅游节日福利不加班</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</si>
  <si>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</si>
  <si>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</si>
  <si>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职位亮点五险一金餐补定期体检员工旅游节日福利弹性工作带薪年假加班补助</t>
  </si>
  <si>
    <t>北京众友大为科技发展有限公司</t>
  </si>
  <si>
    <t>互联网/电子商务,教育/培训/院校,专业服务/咨询(财会/法律/人力资源等)</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</si>
  <si>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</si>
  <si>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职位亮点五险一金绩效奖金加班补助交通补助带薪年假高温补贴协助住宿定期团建</t>
  </si>
  <si>
    <t>职位亮点五险一金绩效奖金包吃包住餐补带薪年假定期体检节日福利</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</si>
  <si>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</si>
  <si>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JAVA开发（netty方向）</t>
  </si>
  <si>
    <t>WEB前端开发工程师(001549)</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</si>
  <si>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</si>
  <si>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北京东方通科技股份有限公司</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</si>
  <si>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</si>
  <si>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职位亮点节日福利每年多次调薪周末双休绩效奖金餐补带薪年假补充医疗保险员工旅游</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</si>
  <si>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</si>
  <si>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</si>
  <si>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漏洞挖掘工程师</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</si>
  <si>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</si>
  <si>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</si>
  <si>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区域运维工程师</t>
  </si>
  <si>
    <t>杭州对点人力资源管理有限公司</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</si>
  <si>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</si>
  <si>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</si>
  <si>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</si>
  <si>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</si>
  <si>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</si>
  <si>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北京聚通达科技股份有限公司</t>
  </si>
  <si>
    <t>上海阿妙食品有限公司北京分公司</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</si>
  <si>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</si>
  <si>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RD2-测试工程师</t>
  </si>
  <si>
    <t>职位亮点绩效奖金带薪年假定期体检节日福利五险一金员工旅游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</si>
  <si>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</si>
  <si>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</si>
  <si>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职位亮点周末双休五险一金绩效奖金全勤奖带薪年假定期体检节日福利员工旅游</t>
  </si>
  <si>
    <t>java高级工程师（呼叫中心系统）</t>
  </si>
  <si>
    <t>北京灵伴即时智能科技有限公司</t>
  </si>
  <si>
    <t>职位亮点五险一金绩效奖金弹性工作定期体检加班补助员工旅游周末双休健身俱乐部</t>
  </si>
  <si>
    <t>深圳市云羿贸易科技有限公司</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</si>
  <si>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</si>
  <si>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</si>
  <si>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贸易/进出口,零售/批发</t>
  </si>
  <si>
    <t>银行精准营销/风险数据分析/建模咨询顾问</t>
  </si>
  <si>
    <t>职位亮点公司重点项目大牛带队14薪绩效奖金五险一金节日福利周末双休试用期全额</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</si>
  <si>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</si>
  <si>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</si>
  <si>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深圳市糖果互动科技有限公司</t>
  </si>
  <si>
    <t>职位亮点五险一金年终分红通讯补助带薪年假弹性工作定期体检免费班车节日福利</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</si>
  <si>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</si>
  <si>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</si>
  <si>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软件测试工程师（招商金科）</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</si>
  <si>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</si>
  <si>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</si>
  <si>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</si>
  <si>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北京正和岛信息科技有限公司</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</si>
  <si>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</si>
  <si>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职位亮点五险一金股票期权交通补助餐补通讯补助带薪年假弹性工作补充医疗保险</t>
  </si>
  <si>
    <t>Java高级开发工程师(J10294)</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</si>
  <si>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</si>
  <si>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会找房(北京)网络技术有限公司</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</si>
  <si>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</si>
  <si>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外语教学与研究出版社</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</si>
  <si>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</si>
  <si>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软件测试岗</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</si>
  <si>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</si>
  <si>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北京鼎力创世科技有限公司</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</si>
  <si>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</si>
  <si>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</si>
  <si>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</si>
  <si>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职位亮点五险一金补充医疗保险餐补年终分红弹性工作节日福利定期体检工作居住证</t>
  </si>
  <si>
    <t>深圳市海豚共享科技有限公司</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</si>
  <si>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</si>
  <si>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</si>
  <si>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北京立同新元科技有限公司</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</si>
  <si>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</si>
  <si>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</si>
  <si>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</si>
  <si>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职位亮点五险一金餐补通讯补助带薪年假定期体检绩效奖金交通补助</t>
  </si>
  <si>
    <t>职位亮点免息房贷每年多次调薪五险一金绩效奖金年终分红带薪年假免费班车员工旅游</t>
  </si>
  <si>
    <t>高薪诚聘急聘JAVA工程师 管理岗</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</si>
  <si>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</si>
  <si>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高级PHP开发/后端开发</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</si>
  <si>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</si>
  <si>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深圳宣盛传媒有限公司</t>
  </si>
  <si>
    <t>职位亮点创业公司绩效奖金五险一金员工旅游节日福利全勤奖</t>
  </si>
  <si>
    <t>图像识别算法工程师</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</si>
  <si>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</si>
  <si>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深圳市东方蜘蛛网络科技有限公司</t>
  </si>
  <si>
    <t>职位亮点五险一金股票期权带薪年假员工旅游年底双薪弹性工作定期团建绩效奖金</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</si>
  <si>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</si>
  <si>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</si>
  <si>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</si>
  <si>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深圳市吉迩科技有限公司</t>
  </si>
  <si>
    <t>Java高级开发经理</t>
  </si>
  <si>
    <t>职位亮点弹性工作节日福利绩效奖金五险一金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</si>
  <si>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</si>
  <si>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</si>
  <si>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</si>
  <si>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职位亮点节日福利五险一金年底双薪带薪年假定期体检员工旅游绩效奖金</t>
  </si>
  <si>
    <t>深圳市星商电子商务有限公司</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</si>
  <si>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</si>
  <si>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职位亮点五险一金年底双薪餐补带薪年假员工旅游加班补助定期团建节日福利</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</si>
  <si>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</si>
  <si>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</si>
  <si>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职位亮点五险一金绩效奖金加班补助弹性工作创业公司公司重点项目大牛带队定期团建</t>
  </si>
  <si>
    <t>北京天笑科技有限公司</t>
  </si>
  <si>
    <t>深圳市中电网络技术有限公司</t>
  </si>
  <si>
    <t>互联网/电子商务,计算机硬件,电子技术/半导体/集成电路,仪器仪表及工业自动化</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</si>
  <si>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</si>
  <si>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</si>
  <si>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</si>
  <si>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职位亮点年底双薪五险一金周末双休带薪年假创业公司加班补助</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</si>
  <si>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</si>
  <si>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信用风险建模 Credit Risk Modeler</t>
  </si>
  <si>
    <t>穆迪信息咨询（深圳）有限公司</t>
  </si>
  <si>
    <t>职位亮点五险一金绩效奖金带薪年假补充医疗保险</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</si>
  <si>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</si>
  <si>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职位亮点五险一金年终分红弹性工作全额公积金试用期全额补充医疗保险大牛带队</t>
  </si>
  <si>
    <t>php全栈工程师</t>
  </si>
  <si>
    <t>深圳市天英联合教育股份有限公司</t>
  </si>
  <si>
    <t>计算机硬件,计算机软件,互联网/电子商务,通信/电信运营、增值服务</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</si>
  <si>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</si>
  <si>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北京德鸿普惠科技有限公司</t>
  </si>
  <si>
    <t>职位亮点五险一金带薪年假定期体检创业公司周末双休定期团建</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</si>
  <si>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</si>
  <si>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</si>
  <si>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</si>
  <si>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深圳市光逸科技有限公司</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</si>
  <si>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</si>
  <si>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bi工程师</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</si>
  <si>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</si>
  <si>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职位亮点五险一金年底双薪加班补助定期体检补充医疗保险带薪年假绩效奖金</t>
  </si>
  <si>
    <t>职位亮点五险一金带薪年假弹性工作员工旅游节日福利每年多次调薪周末双休公司重点项目</t>
  </si>
  <si>
    <t>PHP架构师</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</si>
  <si>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</si>
  <si>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沈阳麦咖商贸有限公司</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</si>
  <si>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</si>
  <si>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职位亮点五险一金年底双薪绩效奖金年终分红全勤奖带薪年假定期体检员工旅游</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</si>
  <si>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</si>
  <si>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职位亮点五险一金带薪年假餐补交通补助节日福利年终分红定期体检弹性工作</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</si>
  <si>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</si>
  <si>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服务端主程序</t>
  </si>
  <si>
    <t>Docker/k8s系统运维工程师</t>
  </si>
  <si>
    <t>深圳市华宇讯科技有限公司</t>
  </si>
  <si>
    <t>招聘熟悉Laravel 框架的 PHP高级工程师</t>
  </si>
  <si>
    <t>职位亮点五险一金带薪年假弹性工作定期体检员工旅游节日福利周末双休</t>
  </si>
  <si>
    <t>上海萃淼信息科技有限公司</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</si>
  <si>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</si>
  <si>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</si>
  <si>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职位亮点五险一金绩效奖金弹性工作年终分红</t>
  </si>
  <si>
    <t>交通/运输,互联网/电子商务,汽车/摩托车,计算机软件</t>
  </si>
  <si>
    <t>职位亮点五险一金年底双薪绩效奖金全勤奖周末双休公司重点项目</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</si>
  <si>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</si>
  <si>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</si>
  <si>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广东省宏博伟智技术有限公司</t>
  </si>
  <si>
    <t>机器学习算法工程师</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</si>
  <si>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</si>
  <si>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</si>
  <si>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</si>
  <si>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职位亮点五险一金绩效奖金年终分红餐补带薪年假补充医疗保险定期体检员工旅游</t>
  </si>
  <si>
    <t>玖富金科控股集团有限责任公司</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</si>
  <si>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</si>
  <si>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职位亮点五险一金员工旅游节日福利弹性工作年底双薪加班补助带薪年假定期体检</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</si>
  <si>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</si>
  <si>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</si>
  <si>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职位亮点五险一金绩效奖金弹性工作补充医疗保险免费班车试用期全额全额公积金工作居住证</t>
  </si>
  <si>
    <t>Android开发工程师-小米电视</t>
  </si>
  <si>
    <t>PHP网站开发人员</t>
  </si>
  <si>
    <t>服务器管理员</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</si>
  <si>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</si>
  <si>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职位亮点绩效奖金加班补助包住房补通讯补助带薪年假免费班车14薪</t>
  </si>
  <si>
    <t>上海美吉生物医药科技有限公司</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</si>
  <si>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</si>
  <si>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</si>
  <si>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医药/生物工程,学术/科研,检验/检测/认证,医疗/护理/美容/保健/卫生服务</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</si>
  <si>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</si>
  <si>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</si>
  <si>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</si>
  <si>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</si>
  <si>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</si>
  <si>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</si>
  <si>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北京怡合春天科技有限公司</t>
  </si>
  <si>
    <t>PHP Magento 开发</t>
  </si>
  <si>
    <t>步康(上海)软件有限公司</t>
  </si>
  <si>
    <t>数据库开发</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</si>
  <si>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</si>
  <si>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职位亮点五险一金周末双休年底双薪加班补助每年多次调薪带薪年假员工旅游节日福利</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</si>
  <si>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</si>
  <si>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测试工程师（风行极客）</t>
  </si>
  <si>
    <t>PHP 高级研发工程师</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</si>
  <si>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</si>
  <si>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上海邮康企业管理有限公司</t>
  </si>
  <si>
    <t>职位亮点14薪绩效奖金交通补助五险一金补充医疗保险住房补贴员工旅游高温补贴</t>
  </si>
  <si>
    <t>项目组组长</t>
  </si>
  <si>
    <t>北京博晓通科技有限公司</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</si>
  <si>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</si>
  <si>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</si>
  <si>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</si>
  <si>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数据库管理员（DBA)</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</si>
  <si>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</si>
  <si>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PHP开发项目经理</t>
  </si>
  <si>
    <t>职位亮点创业公司五险一金绩效奖金股票期权弹性工作节日福利餐补定期体检</t>
  </si>
  <si>
    <t>上海卡碧恩企业管理咨询有限公司</t>
  </si>
  <si>
    <t>Android Framework系统工程师-电视</t>
  </si>
  <si>
    <t>互联网/电子商务,中介服务,外包服务</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</si>
  <si>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</si>
  <si>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</si>
  <si>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</si>
  <si>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</si>
  <si>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高级运维工程师（低压部）</t>
  </si>
  <si>
    <t>PHP工程师 (MJ000145)</t>
  </si>
  <si>
    <t>赴日开发（不会日语不去日本勿投）</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</si>
  <si>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</si>
  <si>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</si>
  <si>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</si>
  <si>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深圳世联行集团股份有限公司</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</si>
  <si>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</si>
  <si>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职位亮点每年多次调薪五险一金年终分红交通补助节日福利</t>
  </si>
  <si>
    <t>大数据底层工程师</t>
  </si>
  <si>
    <t>房地产/建筑/建材/工程,家居/室内设计/装饰装潢,中介服务</t>
  </si>
  <si>
    <t>职位亮点五险一金全勤奖包吃交通补助带薪年假</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</si>
  <si>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</si>
  <si>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</si>
  <si>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</si>
  <si>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职位亮点公司重点项目带薪年假五险一金弹性工作节日福利周末双休绩效奖金年终分红</t>
  </si>
  <si>
    <t>大数据平台高级开发工程师</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</si>
  <si>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</si>
  <si>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</si>
  <si>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前台交易员</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</si>
  <si>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</si>
  <si>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职位亮点每年多次调薪周末双休五险一金绩效奖金股票期权带薪年假节日福利弹性工作</t>
  </si>
  <si>
    <t>php中高级开发工程师</t>
  </si>
  <si>
    <t>数字电视研发工程师-电视</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</si>
  <si>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</si>
  <si>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职位亮点节日福利周末双休五险一金带薪年假定期团建餐补</t>
  </si>
  <si>
    <t>系统管理岗(J18904)</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</si>
  <si>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</si>
  <si>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</si>
  <si>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知识图谱算法工程师</t>
  </si>
  <si>
    <t>PHP开发工程师（后台）</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</si>
  <si>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</si>
  <si>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</si>
  <si>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</si>
  <si>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高薪急聘PHP工程师</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</si>
  <si>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</si>
  <si>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</si>
  <si>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</si>
  <si>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职位亮点五险一金带薪年假节日福利餐补房补包住</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</si>
  <si>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</si>
  <si>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Display 工程师</t>
  </si>
  <si>
    <t>TCL通讯科技控股有限公司</t>
  </si>
  <si>
    <t>职位亮点节日福利试用期全额定期团建五险一金年底双薪带薪年假</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</si>
  <si>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</si>
  <si>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</si>
  <si>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高级JAVA工程师讲师</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</si>
  <si>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</si>
  <si>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</si>
  <si>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测试开发工程师-深圳-01425</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</si>
  <si>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</si>
  <si>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</si>
  <si>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</si>
  <si>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软件测试工程师（深圳）</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</si>
  <si>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</si>
  <si>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职位亮点五险一金绩效奖金带薪年假节日福利加班补助周末双休</t>
  </si>
  <si>
    <t>智捷融汇(大连)科技有限公司</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</si>
  <si>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</si>
  <si>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</si>
  <si>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北京卡车之家信息技术股份有限公司</t>
  </si>
  <si>
    <t>职位描述1，统招本科以上学历2,5年以上的java开发经验3，有1年以上的java架构经验4，有微服务的架构经验5，有系统重构经验6，英语读写熟练</t>
  </si>
  <si>
    <t>职位亮点13薪带薪年假六险一金五险一金年底双薪补充医疗保险周末双休试用期全额</t>
  </si>
  <si>
    <t>主机运维、业务运维工程师</t>
  </si>
  <si>
    <t>职位亮点节日福利每年多次调薪五险一金年底双薪绩效奖金带薪年假弹性工作</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</si>
  <si>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</si>
  <si>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</si>
  <si>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北京洪泰文旅科技股份有限公司</t>
  </si>
  <si>
    <t>ETL开发工程师（本科学信网可查）</t>
  </si>
  <si>
    <t>国家金融信息中心有限责任公司</t>
  </si>
  <si>
    <t>旅游/度假,互联网/电子商务,租赁服务,汽车/摩托车</t>
  </si>
  <si>
    <t>职位亮点五险一金绩效奖金股票期权年终分红创业公司带薪年假津贴补贴公司重点项目</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</si>
  <si>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</si>
  <si>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</si>
  <si>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</si>
  <si>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</si>
  <si>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职位亮点五险一金弹性工作带薪年假餐补补充医疗保险周末双休定期体检绩效奖金</t>
  </si>
  <si>
    <t>上海展空企业管理咨询有限公司</t>
  </si>
  <si>
    <t>职位亮点节日福利五险一金绩效奖金餐补通讯补助带薪年假弹性工作定期体检</t>
  </si>
  <si>
    <t>职位描述1.3年以上php开发经验；2.熟悉使用Laravel框架开发；3.熟悉使用Linux操作系统，有使用过github/gitlab/svn等代码管理工具；4.熟悉sql等数据库读取方式；5.熟悉docker和K8S的使用优先。</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</si>
  <si>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</si>
  <si>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</si>
  <si>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职位亮点带薪年假五险一金绩效奖金年终分红年底双薪交通补助餐补通讯补助</t>
  </si>
  <si>
    <t>深圳前海联动云汽车租赁有限公司</t>
  </si>
  <si>
    <t>钱宝科技服务(上海)有限公司</t>
  </si>
  <si>
    <t>互联网/电子商务,汽车/摩托车,租赁服务</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</si>
  <si>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</si>
  <si>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</si>
  <si>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Linux驱动</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</si>
  <si>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</si>
  <si>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</si>
  <si>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职位亮点餐补带薪年假定期体检员工旅游高温补贴节日福利周末双休加班补助</t>
  </si>
  <si>
    <t>松下信息系统（上海）有限公司</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</si>
  <si>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</si>
  <si>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linux系统运维工程师</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</si>
  <si>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</si>
  <si>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职位亮点五险一金绩效奖金加班补助交通补助通讯补助带薪年假补充医疗保险定期体检</t>
  </si>
  <si>
    <t>职位亮点五险一金餐补周末双休补充医疗保险通讯补助定期体检交通补助节日福利</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</si>
  <si>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</si>
  <si>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工业大数据工程师</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</si>
  <si>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</si>
  <si>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职位亮点五险一金绩效奖金定期体检弹性工作</t>
  </si>
  <si>
    <t>java工程师（经理）</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</si>
  <si>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</si>
  <si>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中间件管理岗(J18909)</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</si>
  <si>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</si>
  <si>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</si>
  <si>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应用安全管理岗</t>
  </si>
  <si>
    <t>PHP 开发主管 (兼任IT技术支持)</t>
  </si>
  <si>
    <t>上海俊名投资管理有限公司</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</si>
  <si>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</si>
  <si>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</si>
  <si>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</si>
  <si>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集成测试工程师</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</si>
  <si>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</si>
  <si>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java技术经理（朝九晚六）</t>
  </si>
  <si>
    <t>河北千喜鹤饮食股份有限公司</t>
  </si>
  <si>
    <t>职位亮点五险一金弹性工作年底双薪</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</si>
  <si>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</si>
  <si>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职位亮点五险一金绩效奖金年终分红股票期权带薪年假补充医疗保险加班补助房补</t>
  </si>
  <si>
    <t>java--经理</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</si>
  <si>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</si>
  <si>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</si>
  <si>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</si>
  <si>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北京百通世纪科技有限公司</t>
  </si>
  <si>
    <t>RPA开发</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</si>
  <si>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</si>
  <si>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职位亮点五险一金绩效奖金餐补房补交通补助带薪年假补充医疗保险定期体检</t>
  </si>
  <si>
    <t>JAVA---技术经理</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</si>
  <si>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</si>
  <si>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</si>
  <si>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爬虫工程师（深圳）</t>
  </si>
  <si>
    <t>北京米优汇鑫信息技术有限公司</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</si>
  <si>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</si>
  <si>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职位亮点五险一金带薪年假弹性工作节日福利定期团建周末双休年底双薪</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</si>
  <si>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</si>
  <si>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</si>
  <si>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广州拼拼侠网络科技有限公司</t>
  </si>
  <si>
    <t>数据分析工程师(电商)</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</si>
  <si>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</si>
  <si>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</si>
  <si>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</si>
  <si>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</si>
  <si>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</si>
  <si>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职位亮点周末双休节日福利带薪年假员工旅游每年多次调薪大牛带队不加班五险一金</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</si>
  <si>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</si>
  <si>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大数据</t>
  </si>
  <si>
    <t>职位亮点周末双休五险一金年底双薪节日福利带薪年假员工旅游不加班</t>
  </si>
  <si>
    <t>职位亮点全勤奖带薪年假员工旅游节日福利五险一金房补</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</si>
  <si>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</si>
  <si>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</si>
  <si>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PHP开发工程师-上海-02947</t>
  </si>
  <si>
    <t>Java开发-系统集成</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</si>
  <si>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</si>
  <si>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</si>
  <si>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移动端测试工程师</t>
  </si>
  <si>
    <t>阿基米米科技(北京)有限公司</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</si>
  <si>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</si>
  <si>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职位亮点五险一金节日福利员工旅游包吃周末双休带薪年假绩效奖金出国游</t>
  </si>
  <si>
    <t>互联网/电子商务,互联网/电子商务,汽车/摩托车,计算机硬件</t>
  </si>
  <si>
    <t>职位亮点五险一金大牛带队</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</si>
  <si>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</si>
  <si>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</si>
  <si>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大数据工程师1</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</si>
  <si>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</si>
  <si>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职位亮点带薪年假弹性工作员工旅游节日福利周末双休每年多次调薪</t>
  </si>
  <si>
    <t>北京益游嘉和网络科技有限公司</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</si>
  <si>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</si>
  <si>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</si>
  <si>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</si>
  <si>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bi开发工程师#</t>
  </si>
  <si>
    <t>北京若博时科技有限公司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</si>
  <si>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</si>
  <si>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职位亮点节日福利五险一金绩效奖金带薪年假弹性工作通讯补助餐补员工旅游</t>
  </si>
  <si>
    <t>java开发-性能</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</si>
  <si>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</si>
  <si>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</si>
  <si>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</si>
  <si>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职位亮点五险一金绩效奖金员工旅游节日福利年终分红包吃带薪年假</t>
  </si>
  <si>
    <t>瞭望九州集团有限公司</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</si>
  <si>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</si>
  <si>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</si>
  <si>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</si>
  <si>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凯宏传媒广告(北京)有限公司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</si>
  <si>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</si>
  <si>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</si>
  <si>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游戏PHP开发工程师</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</si>
  <si>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</si>
  <si>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</si>
  <si>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</si>
  <si>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中国康辉旅游集团有限公司</t>
  </si>
  <si>
    <t>FAE IC现场技术支持（应用）工程师</t>
  </si>
  <si>
    <t>罕王微电子（辽宁）有限公司</t>
  </si>
  <si>
    <t>旅游/度假,酒店/餐饮,广告/会展/公关</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</si>
  <si>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</si>
  <si>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</si>
  <si>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</si>
  <si>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</si>
  <si>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ThinkPHP开发工程师</t>
  </si>
  <si>
    <t>北京深万科技有限公司</t>
  </si>
  <si>
    <t>计算机硬件,互联网/电子商务,通信/电信运营、增值服务,通信/电信/网络设备</t>
  </si>
  <si>
    <t>职位亮点五险一金绩效奖金全勤奖交通补助餐补带薪年假员工旅游定期体检</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</si>
  <si>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</si>
  <si>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</si>
  <si>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</si>
  <si>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职位亮点五险一金年底双薪绩效奖金股票期权交通补助带薪年假定期体检节日福利</t>
  </si>
  <si>
    <t>高级java开发工程师（金融方向）</t>
  </si>
  <si>
    <t>php后台</t>
  </si>
  <si>
    <t>1.熟悉linux2.熟悉python3.熟悉mysql\postgresql\elasticsearch4.熟悉redis5.熟悉flask框架6.熟悉git7.最��能对计算机有整体的认识、有些项目架构的经验</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</si>
  <si>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</si>
  <si>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</si>
  <si>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职位亮点节日福利五险一金加班补助带薪年假补充医疗保险定期体检员工旅游高温补贴</t>
  </si>
  <si>
    <t>职位亮点五险一金年底双薪弹性工作员工旅游节日福利补充医疗保险定期体检健身俱乐部</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</si>
  <si>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</si>
  <si>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上海票师付网络科技有限公司</t>
  </si>
  <si>
    <t>职位亮点周末双休五险一金弹性工作带薪年假补充医疗保险定期体检员工旅游</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</si>
  <si>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</si>
  <si>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</si>
  <si>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职位亮点五险一金年底双薪14薪周末双休加班补助</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</si>
  <si>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</si>
  <si>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Python软件开发工程师</t>
  </si>
  <si>
    <t>北京集展科技有限公司</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</si>
  <si>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</si>
  <si>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职位亮点五险一金带薪年假补充医疗保险定期体检周末双休加班补助弹性工作员工旅游</t>
  </si>
  <si>
    <t>急聘高级Java工程师+周末双休+15新</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</si>
  <si>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</si>
  <si>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</si>
  <si>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</si>
  <si>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北京智信度科技有限公司</t>
  </si>
  <si>
    <t>职位亮点五险一金餐补交通补助</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</si>
  <si>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</si>
  <si>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职位亮点节日福利五险一金定期体检年底双薪带薪年假周末双休大牛带队每年多次调薪</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</si>
  <si>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</si>
  <si>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php开发负责人</t>
  </si>
  <si>
    <t>Java云平台高级研发工程师</t>
  </si>
  <si>
    <t>深圳市游迷天下科技有限公司</t>
  </si>
  <si>
    <t>上海毅持企业管理咨询有限公司</t>
  </si>
  <si>
    <t>职位亮点绩效奖金全勤奖带薪年假餐补五险一金弹性工作节日福利</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</si>
  <si>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</si>
  <si>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</si>
  <si>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python 开发 带新人</t>
  </si>
  <si>
    <t>北京尚学堂科技有限公司</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</si>
  <si>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</si>
  <si>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职位亮点五险一金每年多次调薪试用期全额</t>
  </si>
  <si>
    <t>职位亮点节日福利五险一金带薪年假加班补助通讯补助绩效奖金</t>
  </si>
  <si>
    <t>java服务端主程</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</si>
  <si>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</si>
  <si>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杭州边锋网络技术有限公司</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</si>
  <si>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</si>
  <si>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</si>
  <si>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职位亮点五险一金年底双薪绩效奖金补充医疗保险交通补助餐补定期体检带薪年假</t>
  </si>
  <si>
    <t>PHP开发工程师 [上海]</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</si>
  <si>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</si>
  <si>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python助教</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</si>
  <si>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</si>
  <si>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</si>
  <si>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</si>
  <si>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职位亮点五险一金绩效奖金项目奖金住房补贴带团队节日福利出国游定期团建</t>
  </si>
  <si>
    <t>python研发工程师（中国电信电渠部）</t>
  </si>
  <si>
    <t>南京优玛软件科技有限公司北京鸿信科创分公司</t>
  </si>
  <si>
    <t>职位亮点每年多次调薪五险一金年底双薪绩效奖金带薪年假餐补交通补助节日福利</t>
  </si>
  <si>
    <t>职位亮点周末双休试用期全额</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</si>
  <si>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</si>
  <si>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</si>
  <si>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PHP项目组长</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</si>
  <si>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</si>
  <si>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</si>
  <si>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</si>
  <si>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职位亮点创业公司节日福利弹性工作绩效奖金</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</si>
  <si>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</si>
  <si>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</si>
  <si>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PHP开发组长</t>
  </si>
  <si>
    <t>Python软件工程师（web开发方向）</t>
  </si>
  <si>
    <t>臻睿(北京)信息技术有限公司</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</si>
  <si>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</si>
  <si>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 xml:space="preserve">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</si>
  <si>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</si>
  <si>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职位亮点员工旅游节日福利补充医疗保险绩效奖金带薪年假年底双薪项目奖金</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</si>
  <si>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</si>
  <si>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</si>
  <si>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上海安励企业管理中心(有限合伙)</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</si>
  <si>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</si>
  <si>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职位亮点五险一金绩效奖金节日福利交通补助餐补通讯补助周末双休</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</si>
  <si>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</si>
  <si>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高级软件开发工程师（Python）</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</si>
  <si>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</si>
  <si>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职位亮点五险一金绩效奖金每年多次调薪节日福利员工旅游试用期全额</t>
  </si>
  <si>
    <t>乐天创研(北京)科技有限公司</t>
  </si>
  <si>
    <t>职位亮点周末双休节日福利五险一金绩效奖金包吃交通补助带薪年假全额公积金</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</si>
  <si>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</si>
  <si>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Python高级讲师</t>
  </si>
  <si>
    <t>北京华清远见科技发展有限公司</t>
  </si>
  <si>
    <t>职位亮点五险一金绩效奖金全勤奖餐补带薪年假定期体检</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</si>
  <si>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</si>
  <si>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</si>
  <si>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上海溢米教育科技有限公司</t>
  </si>
  <si>
    <t>职位亮点创业公司五险一金周末双休年底双薪餐补交通补助定期体检节日福利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</si>
  <si>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</si>
  <si>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</si>
  <si>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职位亮点绩效奖金每年多次调薪五险一金节日福利带薪年假员工旅游定期团建</t>
  </si>
  <si>
    <t>大众出行---高级Java开发工程师</t>
  </si>
  <si>
    <t>大众交通(集团)股份有限公司</t>
  </si>
  <si>
    <t>中关村-php</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</si>
  <si>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</si>
  <si>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Python/Java工程师</t>
  </si>
  <si>
    <t>北京海马轻帆娱乐科技有限公司</t>
  </si>
  <si>
    <t>职位描述职位要求:1、Office2010以上2、PHP开发环境 3、Mysql客户端工具：navcat等4、Linux服务器远程连接工具：SSH或Xshell等 5、抓包工具：Fiddler和wireshark</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</si>
  <si>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</si>
  <si>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</si>
  <si>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</si>
  <si>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</si>
  <si>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</si>
  <si>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PHP主程序员</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</si>
  <si>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</si>
  <si>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北京悦和科技有限公司</t>
  </si>
  <si>
    <t>物业管理/商业中心,计算机软件,互联网/电子商务,IT服务(系统/数据/维护)</t>
  </si>
  <si>
    <t>职位亮点五险一金节日福利带薪年假员工旅游周末双休绩效奖金</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</si>
  <si>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</si>
  <si>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</si>
  <si>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Python系统运维工程师</t>
  </si>
  <si>
    <t>北京领世瑞丰教育科技有限公司</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</si>
  <si>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</si>
  <si>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Python后台开发工程师</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</si>
  <si>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</si>
  <si>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教育/培训/院校,互联网/电子商务,学术/科研,专业服务/咨询(财会/法律/人力资源等)</t>
  </si>
  <si>
    <t>职位亮点五险一金年底双薪弹性工作员工旅游节日福利</t>
  </si>
  <si>
    <t>北京中科睿见科技有限公司</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</si>
  <si>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</si>
  <si>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集商网络科技(上海)有限公司</t>
  </si>
  <si>
    <t>计算机软件,保险,IT服务(系统/数据/维护),互联网/电子商务</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</si>
  <si>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</si>
  <si>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</si>
  <si>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</si>
  <si>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职位亮点节日福利五险一金绩效奖金包吃试用期全额全额公积金周末双休加班补助</t>
  </si>
  <si>
    <t>职位亮点五险一金绩效奖金带薪年假定期体检员工旅游节日福利年终分红弹性工作</t>
  </si>
  <si>
    <t>深圳市天宇鸿通网络科技有限公司</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</si>
  <si>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</si>
  <si>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</si>
  <si>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职位亮点周末双休绩效奖金不加班带薪年假通讯补助房补年底双薪五险一金</t>
  </si>
  <si>
    <t>Java项目经理（11）</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</si>
  <si>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</si>
  <si>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</si>
  <si>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</si>
  <si>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Java开发经理/项目经理</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</si>
  <si>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</si>
  <si>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软件测试工程师(001555)</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</si>
  <si>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</si>
  <si>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职位亮点五险一金带薪年假补充医疗保险定期体检员工旅游节日福利股票期权绩效奖金</t>
  </si>
  <si>
    <t>高级Java开发工程师（支付交易）</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</si>
  <si>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</si>
  <si>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</si>
  <si>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</si>
  <si>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职位亮点节日福利五险一金交通补助员工旅游年终分红带薪年假每年多次调薪餐补</t>
  </si>
  <si>
    <t>北京险峰华兴投资咨询有限公司</t>
  </si>
  <si>
    <t>高级java开发工程师（第三方支付）</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</si>
  <si>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</si>
  <si>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职位亮点节日福利五险一金年底双薪加班补助交通补助弹性工作绩效奖金</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</si>
  <si>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</si>
  <si>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</si>
  <si>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上海道勤软件有限公司北京研发中心</t>
  </si>
  <si>
    <t>职位亮点五险一金带薪年假弹性工作定期体检节日福利定期团建每年多次调薪年终分红</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</si>
  <si>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</si>
  <si>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职位亮点五险一金加班补助包吃包住周末双休免费停车</t>
  </si>
  <si>
    <t>职位亮点五险一金餐补带薪年假定期体检员工旅游每年多次调薪</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</si>
  <si>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</si>
  <si>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</si>
  <si>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北京十二年教育科技股份有限公司</t>
  </si>
  <si>
    <t>教育/培训/院校,专业服务/咨询(财会/法律/人力资源等),学术/科研</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</si>
  <si>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</si>
  <si>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</si>
  <si>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</si>
  <si>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Openstack工程师（IDC1njl）</t>
  </si>
  <si>
    <t>职位亮点五险一金弹性工作带薪年假交通补助补充医疗保险周末双休公司重点项目</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</si>
  <si>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</si>
  <si>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</si>
  <si>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</si>
  <si>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Java开发经理（03）</t>
  </si>
  <si>
    <t>青岛伟东云教育集团有限公司</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</si>
  <si>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</si>
  <si>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</si>
  <si>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java技术经理15K-25k</t>
  </si>
  <si>
    <t>益多教育咨询</t>
  </si>
  <si>
    <t>php开发（中级）</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</si>
  <si>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</si>
  <si>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</si>
  <si>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职位亮点五险一金节日福利员工旅游定期体检全勤奖带薪年假绩效奖金交通补助</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</si>
  <si>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</si>
  <si>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java 工程师 朝九晚六  挑战自己的过来</t>
  </si>
  <si>
    <t>Web前端开发工程师（IDC1xhy）</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</si>
  <si>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</si>
  <si>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</si>
  <si>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</si>
  <si>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java工程师 15K-25K</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</si>
  <si>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</si>
  <si>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</si>
  <si>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高级经理</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</si>
  <si>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</si>
  <si>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</si>
  <si>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</si>
  <si>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</si>
  <si>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职位亮点五险一金绩效奖金加班补助全勤奖餐补带薪年假员工旅游</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</si>
  <si>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</si>
  <si>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自动化测试开发工程师 -（车联网事业部）</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</si>
  <si>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</si>
  <si>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</si>
  <si>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java 高级技术经理</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</si>
  <si>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</si>
  <si>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hbase数据库管理员</t>
  </si>
  <si>
    <t>职位亮点五险一金绩效奖金全勤奖包住餐补带薪年假定期体检节日福利</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</si>
  <si>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</si>
  <si>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</si>
  <si>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高级工程师 高薪资</t>
  </si>
  <si>
    <t>深圳南洋码头网络科技有限公司</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</si>
  <si>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</si>
  <si>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互联网/电子商务,快速消费品（食品/饮料/烟酒/日化）,物流/仓储,计算机软件</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</si>
  <si>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</si>
  <si>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</si>
  <si>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</si>
  <si>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上海极水网络科技有限公司</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</si>
  <si>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</si>
  <si>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</si>
  <si>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职位亮点五险一金年底双薪绩效奖金股票期权弹性工作</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</si>
  <si>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</si>
  <si>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上海展盟网络科技有限公司</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</si>
  <si>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</si>
  <si>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职位亮点五险一金加班补助带薪年假弹性工作周末双休定期团建年底双薪全勤奖</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</si>
  <si>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</si>
  <si>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上海晨骏网络科技有限公司</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</si>
  <si>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</si>
  <si>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</si>
  <si>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高级数据分析师</t>
  </si>
  <si>
    <t>职位亮点五险一金绩效奖金加班补助餐补带薪年假员工旅游节日福利</t>
  </si>
  <si>
    <t>北京高因科技有限公司</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</si>
  <si>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</si>
  <si>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职位亮点创业公司五险一金绩效奖金加班补助全勤奖通讯补助带薪年假定期体检</t>
  </si>
  <si>
    <t>上海晶赞科技发展有限公司</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</si>
  <si>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</si>
  <si>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</si>
  <si>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职位亮点五险一金绩效奖金通讯补助弹性工作补充医疗保险定期体检员工旅游健身俱乐部</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</si>
  <si>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</si>
  <si>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</si>
  <si>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农法自然(上海)农业科技有限公司</t>
  </si>
  <si>
    <t>高级Java后台开发工程师</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</si>
  <si>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</si>
  <si>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</si>
  <si>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</si>
  <si>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</si>
  <si>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职位亮点五险一金年终分红全勤奖通讯补助带薪年假员工旅游节日福利年底双薪</t>
  </si>
  <si>
    <t>PHP高级程序员</t>
  </si>
  <si>
    <t>滴滴学堂(上海)教育软件有限公司</t>
  </si>
  <si>
    <t>存储测试工程师</t>
  </si>
  <si>
    <t>上海舵科软件有限公司</t>
  </si>
  <si>
    <t>极道科技(北京)有限公司</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</si>
  <si>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</si>
  <si>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</si>
  <si>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</si>
  <si>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</si>
  <si>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职位描述1、精通Java开发语言，了解J2EE设计模式；2、掌握SQL语句，能够熟练进行数据库设计；3、热爱编程，喜欢钻研，有区块链底层开发经验者优先；4、具有5年以上软件开发相关经验。</t>
  </si>
  <si>
    <t>PHP开发（外派知名车企）</t>
  </si>
  <si>
    <t>上海艺特网络科技有限公司</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</si>
  <si>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</si>
  <si>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</si>
  <si>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</si>
  <si>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</si>
  <si>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PHP核心开发</t>
  </si>
  <si>
    <t>上海正也信息科技有限公司</t>
  </si>
  <si>
    <t>常州四药制药有限公司</t>
  </si>
  <si>
    <t>职位亮点五险一金年底双薪绩效奖金餐补带薪年假员工旅游</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</si>
  <si>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</si>
  <si>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</si>
  <si>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</si>
  <si>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职位亮点五险一金绩效奖金带薪年假员工旅游高温补贴节日福利</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</si>
  <si>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</si>
  <si>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</si>
  <si>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太原市一格科技有限公司</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</si>
  <si>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</si>
  <si>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</si>
  <si>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职位亮点定期团建全勤奖带薪年假弹性工作</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</si>
  <si>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</si>
  <si>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技术支持工程师（DNS）</t>
  </si>
  <si>
    <t>职位亮点五险一金带薪年假定期体检餐补通讯补助</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</si>
  <si>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</si>
  <si>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</si>
  <si>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</si>
  <si>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</si>
  <si>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PHP高级开发工程师（互联网+教育）</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</si>
  <si>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</si>
  <si>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职位亮点五险一金交通补助餐补通讯补助采暖补贴补充医疗保险定期体检带薪年假</t>
  </si>
  <si>
    <t>东方航空电子商务有限公司</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</si>
  <si>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</si>
  <si>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</si>
  <si>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高级PHP开发工程师-腾讯</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</si>
  <si>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</si>
  <si>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</si>
  <si>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</si>
  <si>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机器学习</t>
  </si>
  <si>
    <t>职位亮点五险一金年底双薪绩效奖金加班补助带薪年假弹性工作员工旅游</t>
  </si>
  <si>
    <t>高级java开发工程师（平台研发）</t>
  </si>
  <si>
    <t>光宝联合(北京)科技股份有限公司</t>
  </si>
  <si>
    <t>日常工作1. 图片分类程序的开发2. 图片分类程序的应用职位要求1)掌握任意一门开发语言, 熟悉Python优先。2)本科及以上学历3)对AI行业感兴趣实际办公地点：河北省石家庄市桥西区汇明路18号</t>
  </si>
  <si>
    <t>互联网/电子商务,计算机软件,网络游戏,通信/电信运营、增值服务</t>
  </si>
  <si>
    <t>职位亮点五险一金周末双休包吃带薪年假定期体检年底双薪</t>
  </si>
  <si>
    <t>运营数据分析师</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</si>
  <si>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</si>
  <si>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PHP工程师（高级）</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</si>
  <si>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</si>
  <si>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职位亮点弹性工作节日福利五险一金周末双休定期体检</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</si>
  <si>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</si>
  <si>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天津志远慧通企业管理咨询有限公司</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</si>
  <si>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</si>
  <si>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职位亮点五险一金补充医疗保险餐补带薪年假节日福利定期体检每年多次调薪弹性工作</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</si>
  <si>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</si>
  <si>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</si>
  <si>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深圳采贝教育科技有限公司</t>
  </si>
  <si>
    <t>职位亮点五险一金绩效奖金餐补年终分红交通补助弹性工作</t>
  </si>
  <si>
    <t>JAVA高级软件工程师（研发中心)</t>
  </si>
  <si>
    <t>职位亮点五险一金补充医疗保险定期体检带薪年假全勤奖节日福利弹性工作员工旅游</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</si>
  <si>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</si>
  <si>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</si>
  <si>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</si>
  <si>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系统架构师JAVA-上海-00060</t>
  </si>
  <si>
    <t>数值分析专员</t>
  </si>
  <si>
    <t>北京圣荷桔色科技股份有限公司</t>
  </si>
  <si>
    <t>职位亮点五险一金加班补助交通补助餐补通讯补助定期体检补充医疗保险带薪年假</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</si>
  <si>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</si>
  <si>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</si>
  <si>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高级JAVA（上海）</t>
  </si>
  <si>
    <t>算法工程师-大兴亦庄(J10669)</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</si>
  <si>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</si>
  <si>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</si>
  <si>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职位亮点五险一金带薪年假节日福利加班补助</t>
  </si>
  <si>
    <t>职位亮点健身俱乐部五险一金上市企业带薪年假定期团建</t>
  </si>
  <si>
    <t>研究员</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</si>
  <si>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</si>
  <si>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职位亮点五险一金年底双薪绩效奖金餐补交通补助通讯补助带薪年假弹性工作</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</si>
  <si>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</si>
  <si>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</si>
  <si>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北京蜜步科技有限公司</t>
  </si>
  <si>
    <t>java游戏服务器开发</t>
  </si>
  <si>
    <t>PHP工程师（ERP项目）</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</si>
  <si>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</si>
  <si>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职位亮点绩效奖金年终分红五险一金带薪年假年底双薪</t>
  </si>
  <si>
    <t>互联网/电子商务,汽车/摩托车,耐用消费品（服饰/纺织/皮革/家具/家电）</t>
  </si>
  <si>
    <t>J2461906 JAVA开发工程师（代招）</t>
  </si>
  <si>
    <t>南京启和迅信息科技有限公司</t>
  </si>
  <si>
    <t>职位亮点五险一金全额公积金带薪年假弹性工作每年多次调薪</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</si>
  <si>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</si>
  <si>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</si>
  <si>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</si>
  <si>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</si>
  <si>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急聘NLP算法工程师+周末双休+15新</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</si>
  <si>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</si>
  <si>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</si>
  <si>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</si>
  <si>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职位亮点五险一金绩效奖金带薪年假健身俱乐部创业公司</t>
  </si>
  <si>
    <t>IT项目经理（高级）</t>
  </si>
  <si>
    <t>上海乙央电子商务有限公司</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</si>
  <si>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</si>
  <si>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</si>
  <si>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职位亮点五险一金年底双薪绩效奖金周末双休带薪年假</t>
  </si>
  <si>
    <t>中文未来教育科技(北京)有限公司</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</si>
  <si>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</si>
  <si>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数据运营/数据分析（DBA）</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</si>
  <si>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</si>
  <si>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职位亮点无试用期免息房贷年终分红绩效奖金年底双薪五险一金全勤奖带薪年假</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</si>
  <si>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</si>
  <si>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云计算讲师</t>
  </si>
  <si>
    <t>北京东方智业文化发展有限责任公司</t>
  </si>
  <si>
    <t>React前端开发工程师 (物联网方向)</t>
  </si>
  <si>
    <t>上海九物科技有限公司</t>
  </si>
  <si>
    <t>教育/培训/院校,媒体/出版/影视/文化传播,政府/公共事业/非盈利机构,娱乐/体育/休闲</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</si>
  <si>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</si>
  <si>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</si>
  <si>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</si>
  <si>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世纪优优(天津)文化传播股份有限公司朝阳分公司</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</si>
  <si>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</si>
  <si>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职位亮点创业公司五险一金股票期权带薪年假定期体检员工旅游节日福利弹性工作</t>
  </si>
  <si>
    <t>Android高级开发</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</si>
  <si>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</si>
  <si>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算法工程师——图像识别</t>
  </si>
  <si>
    <t>职位亮点五险一金员工旅游带薪年假节日福利不加班周末双休定期团建包住</t>
  </si>
  <si>
    <t>职位亮点餐补定期体检带薪年假加班补助节日福利五险一金弹性工作</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</si>
  <si>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</si>
  <si>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</si>
  <si>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</si>
  <si>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云计算后台开发工程师</t>
  </si>
  <si>
    <t>Digital Technical Lead</t>
  </si>
  <si>
    <t>北京优炫软件股份有限公司</t>
  </si>
  <si>
    <t>上海奥私礼商务管理有限公司</t>
  </si>
  <si>
    <t>圆梦互联网科技(深圳)有限公司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</si>
  <si>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</si>
  <si>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</si>
  <si>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进站博士后（大数据处理方向）</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</si>
  <si>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</si>
  <si>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北京尚水信息技术股份有限公司</t>
  </si>
  <si>
    <t>职位亮点绩效奖金年底双薪五险一金带薪年假补充医疗保险节日福利定期体检员工旅游</t>
  </si>
  <si>
    <t>互联网/电子商务,旅游/度假,媒体/出版/影视/文化传播</t>
  </si>
  <si>
    <t>职位亮点五险一金年底双薪年终分红股票期权加班补助全勤奖包住带薪年假</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</si>
  <si>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</si>
  <si>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计算机软件,IT服务(系统/数据/维护),电气/电力/水利,环保</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</si>
  <si>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</si>
  <si>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BI分析师</t>
  </si>
  <si>
    <t>北京中阳盛锋投资管理公司</t>
  </si>
  <si>
    <t>上汽通用汽车金融有限责任公司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</si>
  <si>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</si>
  <si>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</si>
  <si>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职位亮点五险一金绩效奖金年终分红股票期权加班补助全勤奖员工旅游包住</t>
  </si>
  <si>
    <t>人工智能算法工程师（医疗）</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</si>
  <si>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</si>
  <si>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广州新柏威电子仪器有限公司</t>
  </si>
  <si>
    <t>职位亮点五险一金年底双薪年终分红餐补带薪年假弹性工作补充医疗保险定期体检</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</si>
  <si>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</si>
  <si>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</si>
  <si>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</si>
  <si>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机器人工程师</t>
  </si>
  <si>
    <t>北京米文动力科技有限公司</t>
  </si>
  <si>
    <t>JAVA组长/非外包/A+</t>
  </si>
  <si>
    <t>职位亮点五险一金绩效奖金员工旅游年终奖专业培训定期体检带薪年假</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</si>
  <si>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</si>
  <si>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职位亮点五险一金股票期权补充医疗保险大牛带队创业公司健身俱乐部弹性工作</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</si>
  <si>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</si>
  <si>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生物信息分析师（健康科学研究院）</t>
  </si>
  <si>
    <t>职位描述公司网址：http://www.bearrental.com岗位职责：1、管理所属开发组的项目质量及进度工作，根据产品给出需求，制定开发方案。2、遵循开发规范，做好小组内部的代码管控工作。3、在小组范围内做好人员的培养及监督工作。配合研发负责人做好本部门的团建工作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</si>
  <si>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PHP开发主管</t>
  </si>
  <si>
    <t>深圳市界希科技有限公司</t>
  </si>
  <si>
    <t>职位亮点绩效奖金五险一金年底双薪</t>
  </si>
  <si>
    <t>职位亮点年底双薪包吃带薪年假节日福利每年多次调薪定期体检员工旅游五险一金</t>
  </si>
  <si>
    <t>职位描述技能要求：分布式JavaLinux数据库JS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t>
  </si>
  <si>
    <t>深圳市佰仟金融服务有限公司</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</si>
  <si>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</si>
  <si>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</si>
  <si>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</si>
  <si>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基金/证券/期货/投资,互联网/电子商务,银行</t>
  </si>
  <si>
    <t>职位亮点节日福利五险一金绩效奖金带薪年假定期体检周末双休</t>
  </si>
  <si>
    <t>职位描述岗位职责:1.根据系统的开发进度与任务安排，完成分配的开发任务；2.自测出开发中存在的缺陷、并修正，以此确保交付质量；3.负责解决系统开发过程中遇到的技术问题；4.协助相关团队完成系统的测试、部署、上线运营工作；5.能够带领团队进行新技术的研究与探索；任职要求:1、本科学历，计算机或者计算机相关专业；2、5年以上JavaEE开发经验，精通 Java语言以及OPP思想，熟练应用J2EE的相关开发技术； 3、熟悉SpringMVC、JPA、MyBatis、MySQL、RabbitMQ、activity、Redis，有RabbitMQ、Activity工作流使用经验者优先考虑；4、强烈的责任心和良好的团队协作能力；5、有消费金融行业系统开发经验优先。</t>
  </si>
  <si>
    <t>北京北方仪创科技有限责任公司</t>
  </si>
  <si>
    <t>广州快盈信息技术服务有限公司</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</si>
  <si>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</si>
  <si>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</si>
  <si>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职位亮点交通补助餐补五险一金年底双薪加班补助带薪年假</t>
  </si>
  <si>
    <t>互联网/电子商务,基金/证券/期货/投资,媒体/出版/影视/文化传播</t>
  </si>
  <si>
    <t>职位亮点五险一金绩效奖金带薪年假定期体检员工旅游高温补贴周末双休公司重点项目</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</si>
  <si>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</si>
  <si>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职位描述职位描述：岗位职责：1、主导业务平台架构搭建及优化，制定各项研发规范，搭建基础研发环境，推动架构的演化和发展；2、主导技术方案和复杂系统的设计，解决其中的技术难题；3、为团队引入创新的技术、创新的解决方案； 4、定期代码review，培训和指导团队技术人员，提升团队的技术能力。任职要求：1、本科及以上，计算机软件或相关专业，5年以上开发经验,2年以上同岗位经验；2、Java基础扎实，熟悉常用主流基础框架，掌握线程池、连接池运作原理；3、有较复杂的中大型业务系统的工作经验；4、熟悉负载均衡、缓存、消息、搜索等机制，能对运维技术进行合理应用，解决问题；5、熟悉mysql\mongodb\redis，具有较强的数据库设计和优化能力；6、有大数据方面工作经验如hadoop、storm、spark、hbase等技术的优先；7、思路开阔，知识面广，有较强的分析设计能力、方案整合能力和解决问题能力；</t>
  </si>
  <si>
    <t>北京云店互联科技有限公司</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</si>
  <si>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</si>
  <si>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r>
      <rPr>
        <rFont val="Calibri"/>
        <sz val="9.0"/>
      </rPr>
      <t>20-99</t>
    </r>
    <r>
      <rPr>
        <rFont val="宋体"/>
        <sz val="9.0"/>
      </rPr>
      <t>人</t>
    </r>
  </si>
  <si>
    <t>卫盈联信息技术(深圳)有限公司</t>
  </si>
  <si>
    <t>互联网/电子商务,快速消费品（食品/饮料/烟酒/日化）,物流/仓储,IT服务(系统/数据/维护)</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</si>
  <si>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</si>
  <si>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</si>
  <si>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职位亮点餐补绩效奖金节日福利弹性工作带薪年假五险一金不加班</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</si>
  <si>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</si>
  <si>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互联网/电子商务,银行,基金/证券/期货/投资,信托/担保/拍卖/典当</t>
  </si>
  <si>
    <t>数据分析(薪酬分析 策略支持)</t>
  </si>
  <si>
    <t>职位亮点14薪每年多次调薪五险一金股票期权带薪年假补充保险节日福利餐补</t>
  </si>
  <si>
    <t>职位描述技能要求：Java分布式中间件spring工作职责：1、参与开发互联网金融平台核心业务系统。该系统包括信贷流程工作流引擎，所有贷款相关的计算模块及贷款审批模块；2、解读及分解来自产品部门及内部业务部门的需求，参与平台的总的架构设计和新功能的架构审议，参与相关数据库的设计和开发，负责功能模块的实现；3、负责推动产品性能和架构优化，不断创新。任职资格：1、本科以上学历，计算机软件或相关专业；2、5年以上Java开发经验并有MongoDB（数据库）经验，有互联网金融行业开发经验优先；3、熟练使用多线程、IO、集合、反射等，掌握常用的设计模式；4、熟练使用Spring、SpringMVC、Spring Boot、MyBatis等开源框架（框架提供的特性及其实现原理）；熟练使用分布式框架Dubbo、ZooKeeper、SpringCloud开发经验者优先，深刻理解OOD，OOP相关理念；5、熟练使用关系型数据库（MySQL和PostgreSQL），非关系型数据库（Redis和MongoDB）等数据库；6、熟练使用版本管理工具Git，了解项目管理工具Maven或Gradle；7、有大规模高并发访问的Web应用架构设计、及相关高性能调优的开发经验者优先；8、熟悉Internet基本协议（如TCP/IP、HTTP等）内容及相关应用，熟悉Linux/Unix环境开发；9、工作主动性和积极性高，责任心和执行力强，沟通能力良好，工作上对自己有较高的要求，有想法，有追求。职位诱惑：中国金融科技50强、最新融资15亿（阿里、瑞信、建银、IFC）；团队牛，成员来自花旗、渣打、普华永道、BAT、谷歌、华为、平安等；薪资高，市场领先的全面薪酬、最高17薪、期权激励 ；假期长，20天福利假期（福利年假、全薪病假、生日假……）；培训多，全员覆盖、定制化课程、外聘讲师、游学基金 ；环境好，观海阳台、背靠人才公园、邻近海岸城、氛围积极开放；福利全，五险一金、补充商业险、餐补、下午茶、团建费 ；空间大，年两次调薪，发展通道多，管理岗公开竞聘 。</t>
  </si>
  <si>
    <t>北京蓝卡风尚文化发展有限公司</t>
  </si>
  <si>
    <r>
      <rPr>
        <rFont val="Calibri"/>
        <sz val="9.0"/>
      </rPr>
      <t>100-499</t>
    </r>
    <r>
      <rPr>
        <rFont val="宋体"/>
        <sz val="9.0"/>
      </rPr>
      <t>人</t>
    </r>
  </si>
  <si>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</si>
  <si>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职位亮点五险一金带薪年假节日福利年终分红定期体检</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</si>
  <si>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</si>
  <si>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</si>
  <si>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职位描述技能要求：云平台架构、分布式、微服务架构大型分布式架构Mongodb高负载解决方案数据架构1、计算机技术等相关专业本科以上学历，有深厚的Java功底及项目经验； 2、精通Java，至少5年以上Java应用开发经验 ； 3、熟悉JAVA系统架构设计，或有大型关系型数据库的开发和设计经验； 4、熟悉Struts，Hibernate，Spring，Ibatis等开源框架； 5、精通J2EE体系结构，精通面向对象设计， 6、熟悉Oracle等常规数据库；热衷于产品研发和技术发展； 7、有较强的团队领导能力，为人诚信，思维严谨，可承受一定的工作压力；</t>
  </si>
  <si>
    <t>房地产/建筑/建材/工程,房地产/建筑/建材/工程,IT服务(系统/数据/维护),家居/室内设计/装饰装潢</t>
  </si>
  <si>
    <t>深圳市好伙计科技有限公司</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</si>
  <si>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</si>
  <si>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器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</si>
  <si>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北京蓝汛通信技术有限责任公司</t>
  </si>
  <si>
    <t>职位亮点带薪年假节日福利五险一金绩效奖金股票期权餐补周末双休定期体检</t>
  </si>
  <si>
    <t>职位描述JAVA研发经理职位描述： 1、电商类产品开发计划编制、任务分解、需求分析、架构设计、核心代码编写等； 2、根据产品开发计划，保证产品开发进度、产品质量等开发过程中的重大事项；3、组织、指导团队成员完成工作分工、系统设计、测试用例评审、代码走查、单元测试、编码规范性检查等活动；4、负责项目资料收集、整理、总结，定期分析总结开发过程中的经验和教训；5、协助架构师进行技术架构选型，新技术研究，落地；6、考核团队内开发成员绩效。任职要求:1、5年以上java开发经验，精通主流开源框架，有购物商城开发经验优先；2、有3年以上系统设计经验，能根据需求进行系统设计、开发实现；3、精通微服务拆分，精通分布式、多线程、Socket、NIO等技术； 4、喜欢技术，渴望接受挑战，能对前沿技术进行攻坚并推广使用；5、有Spring技术平台经验优先；6、有电商、金融、支付等项目开发经验者优先。 </t>
  </si>
  <si>
    <t>职位亮点五险一金绩效奖金通讯补助带薪年假定期体检节日福利公司重点项目工作居住证</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</si>
  <si>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</si>
  <si>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r>
      <rPr>
        <rFont val="Calibri"/>
        <sz val="9.0"/>
      </rPr>
      <t>100-499</t>
    </r>
    <r>
      <rPr>
        <rFont val="宋体"/>
        <sz val="9.0"/>
      </rPr>
      <t>人</t>
    </r>
  </si>
  <si>
    <r>
      <rPr>
        <rFont val="Calibri"/>
        <sz val="9.0"/>
      </rPr>
      <t>20</t>
    </r>
    <r>
      <rPr>
        <rFont val="宋体"/>
        <sz val="9.0"/>
      </rPr>
      <t>人以下</t>
    </r>
  </si>
  <si>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</si>
  <si>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PHP开发工程师-上海</t>
  </si>
  <si>
    <t>小黑鱼科技有限公司</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</si>
  <si>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</si>
  <si>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职位亮点五险一金绩效奖金股票期权大牛带队周末双休带薪年假弹性工作补充医疗保险</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</si>
  <si>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</si>
  <si>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职位亮点五险一金绩效奖金餐补交通补助补充医疗保险带薪年假定期体检通讯补助</t>
  </si>
  <si>
    <t>职位描述岗位职责:1、通过与产品经理、行业专家及架构师沟通，理解产品业务功能需求，负责产品功能系统设计、数据库设计，确保产品经理、开发人员、测试人员对功能设计与需求的满足度、技术实现理解一致，输出产品系统功能设计实现文档；2、负责工作流引擎功能设计与实现及在各功能模块中的使用；3、负责组织产品功能模块开发；4、负责定期与版本经理沟通，以确保开发进度实现符合版本开发规划；5、与架构师一起对产品技术架构进行设计，编写架构设计核心代码；任职资格1、5+年互联网产品业务支撑软件、企业管理软件相关J2EE开发经验，有对流程引擎（activiti、flowable等）开发经验优先；2、精通Java编程，熟练使用Spring开源框架，包括Spring boot、Spring Cloud、mybits、JPA、Hibernate等，对常用的语法和框架、类库，了解其实现的原理，熟悉mysql、mongodb、redis等的使用；3、比较精通企业管理软件、互联网业务支撑软件的业务分析与规划或微服务架构、分布式系统、大型网站架构的相关设计；4、熟悉OOA、OOD，精通并使用过10个以上的设计模式；5、熟悉 UML 各种图形的设计；6、较强的封装能力，并在之前的工作中有贡献过一定的可复用组件；7、具备高质量编码能力：重用性，低耦合，可扩展性，高性能，可维护性，安全性高；8、绝对符合编码规范的编码能力。9、有一定的运维能力，熟悉产品应用发布和运维，线上故障分析和排查并能够编写自动化部署程序。</t>
  </si>
  <si>
    <t>Java架构设计师</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</si>
  <si>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</si>
  <si>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</si>
  <si>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北京亿心宜行汽车技术开发服务有限公司</t>
  </si>
  <si>
    <t>职位亮点五险一金通讯补助带薪年假加班补助弹性工作绩效奖金</t>
  </si>
  <si>
    <t>职位描述岗位要求：1、计算机技术等相关专业本科以上学历，有深厚的Java功底及项目经验；2、5年以上JAVA/J2EE项目开发经验；3、精通Java语言，熟悉Java web开发框架；4、思路清晰，具备良好的编程能力，较强的分析和解决问题的能力； 5、良好的交流沟通能力和团队合作精神； 6、熟悉关系型数据库中的任一种,熟悉SQL语言者优先；7、熟练掌握主流框架（Spring、Struts、Hibernate）的原理及使用者优先。</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</si>
  <si>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</si>
  <si>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JAVA通讯工程师（需精通SOCKET或多线程)</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</si>
  <si>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</si>
  <si>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</si>
  <si>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职位描述岗位职责：1、负责运营商级平台服务端核心通讯模块开发和通讯深入研究。2、编写应用软件开发的相关文档。任职要求:1、5年以上软件JAVA开发工作经验，参与中大型后端平台的高并发经验；2、熟悉Java多线程、Socket，熟悉java 锁的概念、及I/O编程；3、了解mina或netty的通讯框架，熟练运用各种设计模式，能独立实现数据库连接池、对象池；4、精通至少一种数据库应用，具备数据库的相关知识及经验（如Oracle、SQL等）；5、具备独立思考、规划并完成任务的能力, 乐于面对挑战，能够承受压力。</t>
  </si>
  <si>
    <r>
      <rPr>
        <rFont val="Calibri"/>
        <sz val="9.0"/>
      </rPr>
      <t>100-499</t>
    </r>
    <r>
      <rPr>
        <rFont val="宋体"/>
        <sz val="9.0"/>
      </rPr>
      <t>人</t>
    </r>
  </si>
  <si>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</si>
  <si>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cocos2d-x</t>
  </si>
  <si>
    <t>北京博乐科技有限公司</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</si>
  <si>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</si>
  <si>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</si>
  <si>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职位描述技能要求：Java岗位职责：1、参与平台软件后端服务器框架搭建，系统级代码及功能模块开发、测试工作；2、负责集团IT项目的开发和维护，进行软件设计和编码实现，确保质量，安全和性能；3、维护和升级现有软件产品，快速定位并修复现有软件bug；任职要求：1、本科以上学历，计算机相关专业；2、具备5年以上Java开发经验，业务需求分析能力，具备较强的设计和开发能力；3、熟练掌握软件开发流程；4、Java基础扎实，熟悉J2EE体系结构,熟练掌握J2EE企业级应用开发技能；5、熟练掌握Dubbox、Zookeeper技术，并具有实际项目经验者优先；6、熟练掌握Spring-Boot、Spring-MVC、MyBatis、Junit等相关主流框架技术；7、熟悉RabbitMQ、ActiveMQ、Kafka等常用消息队列，具备设计高可用异常处理机制；8、熟练使用Maven、熟练使用Maven管理项目，了解瀑布式、Scrum等开发模式；                   9、Java基础扎实，熟悉io、多线程、集合等基础框架，熟悉分布式、缓存、消息、搜索等机制。</t>
  </si>
  <si>
    <t>北京深安未来科技有限公司</t>
  </si>
  <si>
    <t>安信证券股份有限公司</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</si>
  <si>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</si>
  <si>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</si>
  <si>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</si>
  <si>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工控安全攻防研究</t>
  </si>
  <si>
    <t>职位亮点五险一金绩效奖金定期体检节日福利带薪年假</t>
  </si>
  <si>
    <t>职位描述岗位职责1. 参与新项目开发，维护和升级现有软件产品； 2. 根据开发规范与流程完成模块的设计、编码、单元测试以及编写相关文档； 3. 解决开发过程中的技术问题； 4. 能快速理解并使用新技术完成既定目标。任职要求1. 本科及以上学历，精通JAVA语言，使用Java编写Web应用或项目开发有3年以上经验； 2. 了解面向对象软件设计方法和设计模式，对J2EE体系有较好理解； 3. 熟悉MVC开发，熟悉Spring/Spring MVC/Spring Boot、ibatis/MyBatis、Shiro、Activiti等开源组件的使用，熟悉html5、css3、ES6、vuejs的语法与使用。 4. 对多线程有深刻理解，熟悉分布式相关概念和原理，熟悉各种算法和数据编码与格式处理者优先； 5. 扎实的数据库基础，熟悉sql语法与优化； 6. 了解微服务架构、RESTFUL架构风格、Docker容器； 7. 熟悉Linux/Uinx操作系统、Maven、Git代码管理，有多分支并行开发经验。薪资面议</t>
  </si>
  <si>
    <t>高级Java开发工程师（通讯）</t>
  </si>
  <si>
    <t>职位亮点五险一金绩效奖金餐补补充医疗保险节日福利带薪年假定期体检年底双薪</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</si>
  <si>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</si>
  <si>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职位亮点五险一金弹性工作节日福利免费班车加班补助绩效奖金</t>
  </si>
  <si>
    <t>职位描述岗位职责：1. 负责协议接入服务器软件的设计与开发工作；2. 能够对后端服务进行技术的性能优化；任职要求：1.精通Java语言，熟练运用常见开发框架，熟悉常用项目构建/集成工具，如Maven、jenkins/gerrit/gitlab等；2.熟悉常见数据库和存储技术（Oracle, Mysql, Mongodb,redis,HDFS等），熟悉常用ORM和连接池组件；3.熟悉常用服务器（Apache, Tomcat）环境配置，了解集群和网络的基础知识；4.熟悉MQ/Kaffa常用消息队列软件5.熟悉微服务框架、技术及实现部署方式；6、有分布式系统开发经验优先录取；7、有部标企业监控平台开发经验者优先录取，熟悉JT808协议、JT809、JT1076协议；有无线通讯、GPS行业经验、行业平台过检经验优先。            8、具有良好的编程技术和团队协作意识，能够承受一定工作压力；9、熟悉Java NIO框架 , 有Netty,Mina高性能通讯框架开发经验，多线程开发经验者优先录取。</t>
  </si>
  <si>
    <r>
      <rPr>
        <rFont val="Calibri"/>
        <sz val="9.0"/>
      </rPr>
      <t>10000</t>
    </r>
    <r>
      <rPr>
        <rFont val="宋体"/>
        <sz val="9.0"/>
      </rPr>
      <t>人以上</t>
    </r>
  </si>
  <si>
    <t>Java工程师-RSKJ</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</si>
  <si>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</si>
  <si>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</si>
  <si>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</si>
  <si>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职位亮点节日福利五险一金餐补定期体检补充保险</t>
  </si>
  <si>
    <t>职位描述岗位职责:1、参与软件开发项目产品需求分析、架构设计；2、负责组织软件开发项目详细设计；3、负责项目代码编写，对项目组成员进行技术指导和代码质量审核；4、制定项目计划，量化分配任务，执行项目开发任务。 任职资格:1、拥有互联网金融或银行等金融业从业经验，工作年限5年以上，本科或以上学历；2、拥有较强的学习能力，喜欢学习新事物，无论是新的语言还是新的方向，有一定的英文文档阅读能力；3、熟悉linux系统，熟悉mysql等主流数据，熟悉HTTP协议，对于TCP/IP通讯协议有一定了解；4、JAVA基础扎实，熟练掌握开源框架: springMVC，SSM等,至少分析过其中一种框架的源代码，熟悉io、多线程、集合等基础框架；5、熟悉项目管理流程，熟练使用svn等版本管理工具， 3年或3年以上软件开发经验。</t>
  </si>
  <si>
    <t>java微服务开发工程师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</si>
  <si>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</si>
  <si>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职位描述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</si>
  <si>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</si>
  <si>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量化研究员</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</si>
  <si>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</si>
  <si>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</si>
  <si>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</si>
  <si>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职位描述技能要求：J2EEJava岗位职责：1、负责证券业务BPM系统的维护和开发2、完成业务部门新提交的需求分析、系统设计、核心模块的开发编码3、完善项目的开发过程，并协助制定相关流程制度文件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7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</si>
  <si>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风控策略分析师9289</t>
  </si>
  <si>
    <t>金瓜子科技发展(北京)有限公司</t>
  </si>
  <si>
    <t>快速消费品（食品/饮料/烟酒/日化）,贸易/进出口</t>
  </si>
  <si>
    <t>2万-2.6万</t>
  </si>
  <si>
    <t>职位描述岗位职责：1、负责证券业务BPM系统的维护和开发2、完成业务部门新提交的需求分析、系统设计、核心模块的开发编码3、完善项目的开发过程，并协助制定相关流程制度文件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11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</si>
  <si>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</si>
  <si>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NLP开发工程师</t>
  </si>
  <si>
    <t>IT服务(系统/数据/维护),互联网/电子商务,专业服务/咨询(财会/法律/人力资源等)</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</si>
  <si>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</si>
  <si>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职位亮点周末双休五险一金节日福利带薪年假员工旅游不加班每年多次调薪</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</si>
  <si>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</si>
  <si>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</si>
  <si>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数据建模师</t>
  </si>
  <si>
    <t>天创信用服务有限公司</t>
  </si>
  <si>
    <t>php技术经理&amp;甲方公司&amp;朝九晚六做五休二</t>
  </si>
  <si>
    <t>上海东方尚学培训中心有限公司</t>
  </si>
  <si>
    <t>互联网/电子商务,IT服务(系统/数据/维护),专业服务/咨询(财会/法律/人力资源等)</t>
  </si>
  <si>
    <t>职位亮点周末双休五险一金通讯补助年底双薪节日福利餐补交通补助带薪年假</t>
  </si>
  <si>
    <t>职位亮点节日福利五险一金带薪年假弹性工作补充医疗保险定期体检全额公积金14薪</t>
  </si>
  <si>
    <t>职位描述岗位职责：  l  与产品、设计师一起产出相关产品； l  抽象通用功能组建，开发基础工具，提高团队效率；l  参与产品设计讨论，从前端技术角度给予反馈并评估可行性；l  参与并实践 code review，提高自身与团队能力水。任职要求：  l  5年以上经验，高并发、电商项目经历，曾负责或主要参与过架构重建；l  良好的编码规范和代码注释习惯；  l  熟练使用Junit测试框架, 熟悉Mockito等常见测试工具；  l  精通MVC模式开发，对设计模式有一定了解，能够在开发中使用常见的设计模式；  l  熟悉Git，Github开发流程； l  熟练使用redis，mongodb等NoSql数据库，熟悉消息队列，有数据库优化相关经验； l  熟练使用Linux／Mac 开发，服务器配置，Tomcat／nginx优化等； l  熟悉敏捷开发模式，CI工具，自动化部署工具等； l  逻辑思维清晰，良好的学习能力。 </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</si>
  <si>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</si>
  <si>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职位亮点五险一金绩效奖金全勤奖加班补助员工旅游无试用期不加班</t>
  </si>
  <si>
    <r>
      <rPr>
        <rFont val="Calibri"/>
        <sz val="9.0"/>
      </rPr>
      <t>1000-9999</t>
    </r>
    <r>
      <rPr>
        <rFont val="宋体"/>
        <sz val="9.0"/>
      </rPr>
      <t>人</t>
    </r>
  </si>
  <si>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</si>
  <si>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Java 架构师</t>
  </si>
  <si>
    <t>马衡达信息技术(上海)有限公司</t>
  </si>
  <si>
    <t>职位亮点五险一金年底双薪绩效奖金加班补助交通补助餐补</t>
  </si>
  <si>
    <t>php技术经理&amp;甲方公司&amp;地铁直达&amp;朝九晚六做五休二</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</si>
  <si>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</si>
  <si>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职位亮点五险一金年底双薪带薪年假定期体检外企试用期全额</t>
  </si>
  <si>
    <t>职位描述技能要求：云平台架构、分布式、微服务架构1、计算机技术等相关专业本科以上学历，有深厚的Java功底及项目经验；2、5年以上 Java/J2EE 项目开发经验； 3、精通Java语言，熟悉Java及其服务化系统架构设计，有大型关系型数据库的开发和设计经验； 4、熟悉一种关系型数据库，熟悉SQL语言；熟悉NoSQL，有相关的项目经验更佳； 5、熟练掌握主流框架（Spring/Struts/MyBatis或 SpringBoot/SpringCloud）的原理及使用者优先；6、有其他编程语言基础（如Python，Go等）更佳7、思路清晰，具备良好的编程能力，较强的分析和解决问题的能力；8、良好的交流沟通能力和团队合作精神； </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</si>
  <si>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</si>
  <si>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职位亮点五险一金周末双休年底双薪带薪年假节日福利绩效奖金定期体检定期团建</t>
  </si>
  <si>
    <t>风控与服务PHP开发工程师</t>
  </si>
  <si>
    <t>富途网络科技(深圳)有限公司</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</si>
  <si>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</si>
  <si>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仪器仪表及工业自动化,仪器仪表及工业自动化,/仓储</t>
  </si>
  <si>
    <t>高级Java后台开发</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</si>
  <si>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</si>
  <si>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职位亮点14薪住房补贴五险一金年底双薪年终分红餐补房补不加班</t>
  </si>
  <si>
    <t>职位描述职位重点所需技能：springmvc 、springboot 、hibernate  mybayis、 mysql数据库、Oracle 数据库、hadoop 、缓存框架 、spring security 、负载均衡、底层架构能力、js、一些常用js框架职责：网站后台java开发加分项：4～5年后台java开发经验，有良好沟通能力，技术过硬，认真负责靠谱，有相关虚拟货币网站开发经验者优先</t>
  </si>
  <si>
    <t>增长业务Web后端/（PHP/Nodejs）开发工程师</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</si>
  <si>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</si>
  <si>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</si>
  <si>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职位亮点五险一金绩效奖金年终分红全勤奖交通补助餐补房补通讯补助</t>
  </si>
  <si>
    <t>职位描述岗位职责: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岗位要求:1、大专及以上学历，4年以上Java开发经验；2、Java基础扎实，熟练掌握数据结构、java动态代理、反射、多线程等相关技术，掌握常用的设计模式，编码认真严谨规范；3、熟悉使用Spring、SpringBoot、Mybatis、Hiberate、dubbo、zookeeper等开源框架；4、熟悉分布式、缓存、消息等机制；熟悉memcache, redis, mongodb等主流NOSQL存储开源项目；5、熟悉至少一种常用数据库的应用开发，如Oracle、Sql Server、MySQL6、有一定的linux基础，能够熟练使用linux常用工具；7、熟悉常用的RabbitMQ、ActiveMQ、kafka、redis等消息中间件技术；8、有良好的团队合作精神，具有较强学习能力，和逻辑分析能力和独立系统设计能力。</t>
  </si>
  <si>
    <t>资讯与社区PHP开发工程师</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</si>
  <si>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</si>
  <si>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云计算运维经理</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</si>
  <si>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</si>
  <si>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高级Java开发丨微服务</t>
  </si>
  <si>
    <t>证券业务PHP开发工程师</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</si>
  <si>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</si>
  <si>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</si>
  <si>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职位亮点五险一金年底双薪绩效奖金餐补交通补助带薪年假</t>
  </si>
  <si>
    <t>北京易网信科技发展有限公司</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</si>
  <si>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</si>
  <si>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职位描述■岗位要求： 1、5年以上JAVA开发经验,计算机相关专业本科及以上学历;2、具备优秀的学习能力、沟通协作能力和逻辑分析能力;3、精通ssm等开源框架使用,了解框架设计思想及其实现原理;4、熟练掌握Spring boot、Spring Cloud的开发;？5、熟练使用Redis、RabbitMQ、Kafka、ZooKeeper等相关或类似技术;6、熟悉Linux/Unix系统,熟悉Mysql数据库,SQL功底扎实;7、熟悉容器技术、DevOps及敏捷开发模式;8、具有后端开发管理经验、有toB项目实施经验、有乙方工作经历者优先; ■岗位职责:1、负责公司中台项目的后端开发设计和实现; 2、负责公司中台项目的后端团队管理和工作安排; 3、负责公司中台产品的后端研发和优化工作;♞♞必须1年以上的微服务经验，5年以上，本科 base地广州，社保深圳，接受广东省内出差</t>
  </si>
  <si>
    <t>职位亮点五险一金补充医疗保险定期体检带薪年假周末双休员工旅游工作居住证绩效奖金</t>
  </si>
  <si>
    <t>广州盈聚科技有限公司</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</si>
  <si>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</si>
  <si>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职位亮点年底双薪绩效奖金包吃包住年终分红带薪年假补充保险定期体检</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</si>
  <si>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</si>
  <si>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</si>
  <si>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高级 JAVA工程师</t>
  </si>
  <si>
    <t>深圳知路科技有限公司</t>
  </si>
  <si>
    <t>职位亮点五险一金年底双薪绩效奖金餐补通讯补助带薪年假节日福利定期体检</t>
  </si>
  <si>
    <t>中级php</t>
  </si>
  <si>
    <t>全椒明德软件科技有限公司</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</si>
  <si>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</si>
  <si>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武汉深之度科技有限公司</t>
  </si>
  <si>
    <t>职位亮点五险一金股票期权全勤奖餐补弹性工作带薪年假</t>
  </si>
  <si>
    <t>职位描述岗位职责：参与智慧消防、智慧环保或智慧社区等项目的开发工作，根据项目要求，完成模块设计、编码实现、单元测试等工作，以及相关技术文档的编写；解决项目实施中的关键问题和技术难题；任职要求：1、全日制本科以上学历，计算机相关专业毕业，5年以上JAVA开发经验；2、熟练掌握JAVA编程语言；熟悉网络编程；熟悉linux基本命令及操作；3、熟练使用主流开发框架，如SpringCloud、Spring Boot、MyBatis等；4、有MySQL、Redis等主流数据库开发及调优经验，具备较强的SQL编写能力5、熟悉微服务架构，有微服务、分布式、高并发架构及开发经验者优先。</t>
  </si>
  <si>
    <t>职位亮点节日福利生日福利带薪年假高温津贴外派培训</t>
  </si>
  <si>
    <t>安卓高级工程师</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</si>
  <si>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</si>
  <si>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</si>
  <si>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</si>
  <si>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北京巨象高科机电技术有限公司</t>
  </si>
  <si>
    <t>房地产/建筑/建材/工程,大型设备/机电设备/重工业,耐用消费品（服饰/纺织/皮革/家具/家电）,家居/室内设计/装饰装潢</t>
  </si>
  <si>
    <t>职位亮点五险一金年底双薪绩效奖金带薪年假定期体检节日福利</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</si>
  <si>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</si>
  <si>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职位描述任职资格：1、担任过大中型嵌入式软件项目的主力开发；2、精通Java/Kotlin开发语言，有扎实的编程功底和编程经验。3、熟练使用Git代码版本管理工具。4、熟练使用Linux系统环境下的Android开发。5、深刻理解Android系统，熟练使用Android各种组件。6、熟悉电力用电采集设备领域相关标准、相关协议。岗位职责：1、负责软件需求定义、系统设计、详细设计、编码以及相关文档撰写；2、负责参与产品研发各阶段的评审、开发及测试，确保产品符合设计要求，保证产品研发质量和效率；3、负责根据公司技术文档管理规定，按计划输出各阶段技术文档，并提交审核归档；4、负责协助生产及市场解决现场相关技术问题。</t>
  </si>
  <si>
    <t>测试总监</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</si>
  <si>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</si>
  <si>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北京纪新泰富机电技术股份有限公司</t>
  </si>
  <si>
    <t>大型设备/机电设备/重工业,家居/室内设计/装饰装潢</t>
  </si>
  <si>
    <t>职位亮点五险一金年底双薪节日福利带薪年假定期体检不加班周末双休</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</si>
  <si>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</si>
  <si>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描述技能要求：软件测试功能测试测试职位描述：工作内容：1、制定有效测试工作流程，制定测试总体规划；2、组织审核编写测试用例，提高测试用例质量；3、负责把控测试工作的进度，遇到问题时及时制定解决方案；4、负责测试平台和测试环境的建设工作，保持持续更新；5、根据产品特性，制定符合要求的测试手段、选择合理的测试工具；6、与其他部门进行沟通，负责共同推进项目；7、负责部门团队建设，注意人才的培养；8、负责部门的日常管理工作；9、负责领导交给的其他工作。任职要求：1、统招本科及以上学历，计算机或软件工程相关专业；（第一学历必须为统招本科）2、10年以上测试工作经验，4年以上团队管理经验(必需具备条件)，有大型复杂互联网系统或Java平台测试团队管理经验；3、精通软件工程、软件测试理论和技术方法，熟知相关的测试流程、测试文档标准和软件工程原理；4、良好的逻辑思维、逆向思维能力及对bug的敏感性；5、良好的沟通能力、团队合作精神和服务意识；善于思考，积极主动、认真负责、具有高度责任感和敬业精神。</t>
  </si>
  <si>
    <t>霍尔果斯财商教育科技有限公司</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</si>
  <si>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</si>
  <si>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AI&amp;BI工程师</t>
  </si>
  <si>
    <t>微智娱(北京)科技有限公司</t>
  </si>
  <si>
    <t>贸易/进出口,交通/运输,/仓储</t>
  </si>
  <si>
    <t>职位亮点周末双休五险一金节日福利创业公司</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</si>
  <si>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</si>
  <si>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职位亮点五险一金年底双薪全勤奖通讯补助定期体检节日福利员工旅游年终分红</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</si>
  <si>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</si>
  <si>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PHP开发⼯程师</t>
  </si>
  <si>
    <t>黑凤梨文化传媒(上海)有限公司</t>
  </si>
  <si>
    <t>北京煜能电气有限公司</t>
  </si>
  <si>
    <r>
      <rPr>
        <rFont val="Calibri"/>
        <sz val="9.0"/>
      </rPr>
      <t>100-499</t>
    </r>
    <r>
      <rPr>
        <rFont val="宋体"/>
        <sz val="9.0"/>
      </rPr>
      <t>人</t>
    </r>
  </si>
  <si>
    <t>媒体/出版/影视/文化传播,政府/公共事业/非盈利机构</t>
  </si>
  <si>
    <t>职位亮点五险一金全勤奖交通补助餐补通讯补助带薪年假高温补贴</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</si>
  <si>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</si>
  <si>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年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优先；5.主动性强，思维敏捷，有良好的沟通能力及充足的责任心，并具有团队精神、创新精神和拼搏精神。 **注明在安亭上班哦</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</si>
  <si>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</si>
  <si>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华夏出行有限公司</t>
  </si>
  <si>
    <t>IT服务(系统/数据/维护),互联网/电子商务,租赁服务,交通/运输</t>
  </si>
  <si>
    <t>职位亮点五险一金绩效奖金交通补助餐补通讯补助高温补贴定期体检年底双薪</t>
  </si>
  <si>
    <r>
      <rPr>
        <rFont val="Calibri"/>
        <sz val="9.0"/>
      </rPr>
      <t>100-499</t>
    </r>
    <r>
      <rPr>
        <rFont val="宋体"/>
        <sz val="9.0"/>
      </rPr>
      <t>人</t>
    </r>
  </si>
  <si>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</si>
  <si>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SAP实施顾问</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</si>
  <si>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</si>
  <si>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测试工程师（移动互联网，某集团公司代招职位）</t>
  </si>
  <si>
    <t>北京英才伯乐管理咨询有限公司</t>
  </si>
  <si>
    <t>互联网/电子商务,IT|通信|电子|互联网,生产|加工|制造,耐用消费品（服饰/纺织/皮革/家具/家电）</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</si>
  <si>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</si>
  <si>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职位亮点五险一金补充医疗保险周末双休包吃高温补贴公司重点项目通讯补助节日福利</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</si>
  <si>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</si>
  <si>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Java技术专家 (MJ000402)</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</si>
  <si>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</si>
  <si>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游族网络</t>
  </si>
  <si>
    <t>电子技术/半导体/集成电路,计算机软件,互联网/电子商务,IT服务(系统/数据/维护)</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</si>
  <si>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</si>
  <si>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职位亮点五险一金员工旅游节日福利全额公积金补充医疗保险定期体检带薪年假</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</si>
  <si>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</si>
  <si>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</si>
  <si>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</si>
  <si>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媒体/出版/影视/文化传播,互联网/电子商务,教育/培训/院校,专业服务/咨询(财会/法律/人力资源等)</t>
  </si>
  <si>
    <t>职位亮点五险一金加班补助带薪年假节日福利员工旅游每年多次调薪</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</si>
  <si>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</si>
  <si>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</si>
  <si>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</si>
  <si>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技术经理（Java/大数据方向）</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</si>
  <si>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</si>
  <si>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</si>
  <si>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广州智能科技发展有限公司</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</si>
  <si>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</si>
  <si>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职位亮点五险一金绩效奖金餐补带薪年假定期体检高温补贴节日福利年终分红</t>
  </si>
  <si>
    <t>职位亮点五险一金全勤奖定期体检</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</si>
  <si>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</si>
  <si>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</si>
  <si>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</si>
  <si>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</si>
  <si>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</si>
  <si>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</si>
  <si>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职位亮点节日福利五险一金周末双休带薪年假年终分红绩效奖金员工旅游加班补助</t>
  </si>
  <si>
    <t>北京小步大成科技有限公司</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</si>
  <si>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</si>
  <si>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</si>
  <si>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风控数据分析师</t>
  </si>
  <si>
    <t>北京利通汽车咨询服务有限公司</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</si>
  <si>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</si>
  <si>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</si>
  <si>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Java技术专家/架构师（计费系统）</t>
  </si>
  <si>
    <t>php技术负责人</t>
  </si>
  <si>
    <t>北京雍禾医疗投资管理有限公司</t>
  </si>
  <si>
    <t>职位亮点五险一金节日福利带薪年假定期体检定期团建试用期全额全额公积金</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</si>
  <si>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</si>
  <si>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</si>
  <si>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</si>
  <si>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</si>
  <si>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主机管理岗</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</si>
  <si>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</si>
  <si>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职位亮点五险一金年底双薪餐补员工旅游定期体检免费班车节日福利绩效奖金</t>
  </si>
  <si>
    <t>Java技术专家/架构师</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</si>
  <si>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</si>
  <si>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北京趣点天下科技有限公司</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</si>
  <si>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</si>
  <si>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</si>
  <si>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网络游戏,计算机软件,网络游戏,媒体/出版/影视/文化传播</t>
  </si>
  <si>
    <t>职位亮点五险一金年底双薪带薪年假节日福利项目奖金定期团建绩效奖金</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</si>
  <si>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</si>
  <si>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</si>
  <si>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</si>
  <si>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职位亮点五险一金带薪年假补充医疗保险定期体检年底双薪通讯补助</t>
  </si>
  <si>
    <t>linux C开发工程师（Web安全）(J10750)</t>
  </si>
  <si>
    <t>PHP高级开发工程师-车云链</t>
  </si>
  <si>
    <t>荣德汇安(北京)电子商务有限公司</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</si>
  <si>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</si>
  <si>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</si>
  <si>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名企高薪直聘中级Java开发工程师</t>
  </si>
  <si>
    <t>安全开发工程师(J10210)</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</si>
  <si>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</si>
  <si>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</si>
  <si>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基金/证券/期货/投资,房地产/建筑/建材/工程,跨领域经营</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</si>
  <si>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</si>
  <si>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职位亮点绩效奖金五险一金周末双休员工旅游带薪年假</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</si>
  <si>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</si>
  <si>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</si>
  <si>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IT工程师助理</t>
  </si>
  <si>
    <t>上海文谛资产管理有限公司</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</si>
  <si>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</si>
  <si>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JavaEE讲师</t>
  </si>
  <si>
    <t>PHP开发工程师(J12914)</t>
  </si>
  <si>
    <t>北京汇通天下物联科技有限公司</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</si>
  <si>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</si>
  <si>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互联网/电子商务,交通/运输,计算机软件,IT服务(系统/数据/维护)</t>
  </si>
  <si>
    <t>职位亮点五险一金餐补带薪年假节日福利弹性工作定期体检</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</si>
  <si>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</si>
  <si>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</si>
  <si>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高级php</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</si>
  <si>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</si>
  <si>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北京未来聚典信息技术有限公司</t>
  </si>
  <si>
    <t>高级实施工程师（虚拟化）</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</si>
  <si>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</si>
  <si>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</si>
  <si>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职位亮点五险一金年底双薪加班补助交通补助餐补通讯补助带薪年假员工旅游</t>
  </si>
  <si>
    <t>java兼php高级开发工程师</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</si>
  <si>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</si>
  <si>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北京盛学成长科技有限公司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</si>
  <si>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</si>
  <si>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测试工程师（云安全)(J10151)</t>
  </si>
  <si>
    <t>职位亮点节日福利五险一金绩效奖金年终分红加班补助补充医疗保险定期体检员工旅游</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</si>
  <si>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</si>
  <si>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职位亮点五险一金带薪年假定期体检弹性工作补充医疗保险餐补绩效奖金交通补助</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</si>
  <si>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</si>
  <si>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苏州奖多多科技有限公司</t>
  </si>
  <si>
    <t>java高级讲师</t>
  </si>
  <si>
    <t>互联网/电子商务,IT服务(系统/数据/维护),网络游戏,娱乐/体育/休闲</t>
  </si>
  <si>
    <t>职位亮点五险一金年底双薪绩效奖金带薪年假弹性工作定期体检节日福利餐补</t>
  </si>
  <si>
    <t>2.2万-3万</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</si>
  <si>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</si>
  <si>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</si>
  <si>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</si>
  <si>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职位亮点五险一金带薪年假节日福利餐补房补</t>
  </si>
  <si>
    <t>东道品牌创意集团有限公司</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</si>
  <si>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</si>
  <si>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</si>
  <si>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世界邦(北京)信息技术有限公司</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</si>
  <si>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</si>
  <si>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互联网/电子商务,旅游/度假,互联网/电子商务</t>
  </si>
  <si>
    <t>职位亮点五险一金通讯补助员工旅游补充医疗保险创业公司节日福利定期团建</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</si>
  <si>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</si>
  <si>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华证万联(北京)科技有限公司</t>
  </si>
  <si>
    <t>北京搜秀电子商务有限公司</t>
  </si>
  <si>
    <t>职位亮点五险一金员工旅游带薪年假节日福利周末双休</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</si>
  <si>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</si>
  <si>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</si>
  <si>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</si>
  <si>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php技术经理</t>
  </si>
  <si>
    <t>云卡(北京)网络科技有限公司</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</si>
  <si>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</si>
  <si>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</si>
  <si>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安全运维工程师</t>
  </si>
  <si>
    <t>中铁建金服科技(天津)有限公司</t>
  </si>
  <si>
    <t>互联网/电子商务,汽车/摩托车,大型设备/机电设备/重工业,交通/运输</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</si>
  <si>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</si>
  <si>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</si>
  <si>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</si>
  <si>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高级java工程师（架构经验）</t>
  </si>
  <si>
    <t>机器学习研发工程师</t>
  </si>
  <si>
    <t>北京兰亭数字科技有限公司</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</si>
  <si>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</si>
  <si>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</si>
  <si>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</si>
  <si>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</si>
  <si>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职位亮点周末双休五险一金绩效奖金餐补带薪年假定期体检弹性工作</t>
  </si>
  <si>
    <t>高级php程序员</t>
  </si>
  <si>
    <t>北京市中育启智教育科技有限责任公司</t>
  </si>
  <si>
    <t>Java开发工程师（LBS方向）</t>
  </si>
  <si>
    <t>易到用车</t>
  </si>
  <si>
    <t>教育/培训/院校,中介服务,旅游/度假,其他</t>
  </si>
  <si>
    <t>职位亮点五险一金绩效奖金年终分红员工旅游周末双休大牛带队股票期权</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</si>
  <si>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</si>
  <si>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</si>
  <si>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golang软件工程师</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</si>
  <si>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</si>
  <si>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北京掌文信息技术有限公司</t>
  </si>
  <si>
    <t>互联网/电子商务,媒体/出版/影视/文化传播,通信/电信运营、增值服务</t>
  </si>
  <si>
    <t>职位亮点周末双休五险一金员工旅游节日福利交通补助餐补带薪年假定期体检</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</si>
  <si>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</si>
  <si>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</si>
  <si>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</si>
  <si>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职位亮点五险一金弹性工作定期体检带薪年假节日福利试用期全额全额公积金年底双薪</t>
  </si>
  <si>
    <t>机器视觉</t>
  </si>
  <si>
    <t>北京九曜宫宿科技有限公司</t>
  </si>
  <si>
    <t>IT|通信|电子|互联网,媒体/出版/影视/文化传播</t>
  </si>
  <si>
    <t>职位亮点五险一金创业公司每年多次调薪带团队</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</si>
  <si>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</si>
  <si>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</si>
  <si>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</si>
  <si>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Java架构师（财险核心）</t>
  </si>
  <si>
    <t>量子数聚(北京)科技有限公司</t>
  </si>
  <si>
    <t>玩咖欢聚文化传媒(北京)有限公司</t>
  </si>
  <si>
    <t>职位亮点周末双休五险一金弹性工作带薪年假餐补节日福利加班补助股票期权</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</si>
  <si>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</si>
  <si>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</si>
  <si>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</si>
  <si>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Java架构师（健康险核心）</t>
  </si>
  <si>
    <t>德高广告（上海）有限公司</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</si>
  <si>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</si>
  <si>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职位亮点五险一金带薪年假补充医疗保险节日福利定期体检交通补助</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</si>
  <si>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</si>
  <si>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武汉合众易宝科技有限公司</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</si>
  <si>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</si>
  <si>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北京利和制药有限公司</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</si>
  <si>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</si>
  <si>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医药/生物工程,房地产/建筑/建材/工程,酒店/餐饮,医疗/护理/美容/保健/卫生服务</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</si>
  <si>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</si>
  <si>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职位亮点五险一金免费班车餐补带薪年假节日福利周末双休免费停车项目奖金</t>
  </si>
  <si>
    <t>高级服务端开发工程师（JAVA）</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</si>
  <si>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</si>
  <si>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</si>
  <si>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</si>
  <si>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数据分析师-风控方向</t>
  </si>
  <si>
    <t>美利金融</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</si>
  <si>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</si>
  <si>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基金/证券/期货/投资,信托/担保/拍卖/典当</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</si>
  <si>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</si>
  <si>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微博动漫</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</si>
  <si>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</si>
  <si>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互联网/电子商务,互联网/电子商务,计算机软件,娱乐/体育/休闲</t>
  </si>
  <si>
    <t>System Integration and Testing Engineer</t>
  </si>
  <si>
    <t>职位亮点五险一金补充医疗保险餐补弹性工作工作居住证节日福利</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</si>
  <si>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</si>
  <si>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</si>
  <si>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</si>
  <si>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</si>
  <si>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数据建模工程师（2019年应届生）</t>
  </si>
  <si>
    <t>政务服务-智慧城市项目经理0977</t>
  </si>
  <si>
    <t>Java技术经理/架构师/技术总监--大数据行业</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</si>
  <si>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</si>
  <si>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</si>
  <si>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职位亮点五险一金弹性工作带薪年假免费班车定期体检节日福利</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</si>
  <si>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</si>
  <si>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</si>
  <si>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DevOps.</t>
  </si>
  <si>
    <t>安全开发工程师-JS</t>
  </si>
  <si>
    <t>北京轻松筹网络科技有限公司</t>
  </si>
  <si>
    <t>职位亮点节日福利绩效奖金带薪年假五险一金补充医疗保险</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</si>
  <si>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</si>
  <si>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</si>
  <si>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职位亮点创业公司五险一金绩效奖金全勤奖年底双薪</t>
  </si>
  <si>
    <t>岗位职责：开发自动化测试脚本，系统维护等。岗位要求：·       熟悉Linux基本运维·       熟练编写Shell脚本·       熟悉基本的Python脚本·       熟悉Docker·       熟悉Ansible加分项：·       熟悉Kubernetes (k8s)·       做过CI(Jenkins,GitLabCI 都可以)相关的工作·       熟悉 AWS</t>
  </si>
  <si>
    <t>安全工程师-JS</t>
  </si>
  <si>
    <t>同方知网（北京）技术有限公司</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</si>
  <si>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</si>
  <si>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IT服务(系统/数据/维护),互联网/电子商务,计算机软件,媒体/出版/影视/文化传播</t>
  </si>
  <si>
    <t>java系统架构师</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</si>
  <si>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</si>
  <si>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</si>
  <si>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</si>
  <si>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职位亮点股票期权节日福利餐补五险一金绩效奖金年终分红带薪年假</t>
  </si>
  <si>
    <t>OpenStack测试工程师</t>
  </si>
  <si>
    <t>职位亮点五险一金餐补定期体检员工旅游周末双休绩效奖金带薪年假</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</si>
  <si>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</si>
  <si>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职位亮点五险一金年底双薪补充医疗保险定期体检</t>
  </si>
  <si>
    <t>深圳市东方博雅科技有限公司</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</si>
  <si>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</si>
  <si>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职位亮点五险一金节日福利免费班车免费停车周末双休公司重点项目餐补</t>
  </si>
  <si>
    <t>高级网络安全顾问</t>
  </si>
  <si>
    <t>南京联成科技发展股份有限公司</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</si>
  <si>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</si>
  <si>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其他,计算机软件,IT服务(系统/数据/维护),互联网/电子商务</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</si>
  <si>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</si>
  <si>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</si>
  <si>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软件开发工程师(001748)</t>
  </si>
  <si>
    <t>北京辰安科技股份有限公司</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</si>
  <si>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</si>
  <si>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</si>
  <si>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职位亮点周末双休五险一金节日福利带薪年假弹性工作定期体检</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</si>
  <si>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</si>
  <si>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图像视觉工程师</t>
  </si>
  <si>
    <t>北京中鼎高科自动化技术有限公司</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</si>
  <si>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</si>
  <si>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职位亮点五险一金绩效奖金年底双薪股票期权定期体检带薪年假创业公司员工旅游</t>
  </si>
  <si>
    <t>上海电景信息科技有限公司</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</si>
  <si>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</si>
  <si>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</si>
  <si>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大型设备/机电设备/重工业,加工制造（原料加工/模具）,仪器仪表及工业自动化</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</si>
  <si>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</si>
  <si>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职位亮点五险一金全勤奖带薪年假定期体检餐补周末双休</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</si>
  <si>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</si>
  <si>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资深Java架构师</t>
  </si>
  <si>
    <t>nodejs 工程师(001294)</t>
  </si>
  <si>
    <t>深圳市瑞医医学信息技术有限公司</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</si>
  <si>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</si>
  <si>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职位亮点五险一金餐补交通补助全勤奖绩效奖金大牛带队</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</si>
  <si>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</si>
  <si>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</si>
  <si>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智慧水务模型工程师(J14596)</t>
  </si>
  <si>
    <t>上海极客公社企业发展有限公司</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</si>
  <si>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</si>
  <si>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职位亮点周末双休五险一金员工旅游节日福利带薪年假年底双薪年终分红定期体检</t>
  </si>
  <si>
    <t>职位亮点五险一金年底双薪全勤奖弹性工作带薪年假节日福利每年多次调薪</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</si>
  <si>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</si>
  <si>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</si>
  <si>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PHP技术主管/PHP技术经理</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</si>
  <si>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</si>
  <si>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</si>
  <si>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</si>
  <si>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中民普惠金融服务有限公司</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</si>
  <si>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</si>
  <si>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</si>
  <si>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职位亮点住房补贴五险一金绩效奖金交通补助餐补房补通讯补助补充医疗保险</t>
  </si>
  <si>
    <t>架构师(JAVA)</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</si>
  <si>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</si>
  <si>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深圳市艺九手游科技有限公司</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</si>
  <si>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</si>
  <si>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职位亮点五险一金每年多次调薪</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</si>
  <si>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</si>
  <si>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资深/高级java工程师</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</si>
  <si>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</si>
  <si>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</si>
  <si>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苏州乐贝网络科技有限公司上海分公司</t>
  </si>
  <si>
    <t>项目实施工程师(J10376)</t>
  </si>
  <si>
    <t>北京云知声信息技术有限公司</t>
  </si>
  <si>
    <t>职位亮点节日福利员工旅游定期体检五险一金每年多次调薪加班补助包吃交通补助</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</si>
  <si>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</si>
  <si>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</si>
  <si>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职位亮点节日福利周末双休五险一金绩效奖金包吃</t>
  </si>
  <si>
    <t>互联网/电子商务,医疗设备/器械</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</si>
  <si>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</si>
  <si>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</si>
  <si>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职位亮点五险一金全额公积金节日福利定期体检带薪年假全勤奖公司重点项目弹性工作</t>
  </si>
  <si>
    <t>系统运维中级工程师</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</si>
  <si>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</si>
  <si>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</si>
  <si>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上海微谱化工技术服务有限公司</t>
  </si>
  <si>
    <t>云计算实施交付工程师</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</si>
  <si>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</si>
  <si>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</si>
  <si>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</si>
  <si>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PHP开发工程师（港美股）</t>
  </si>
  <si>
    <t>职位亮点五险一金年底双薪带薪年假周末双休餐补</t>
  </si>
  <si>
    <t>项目经理（Java方向）03</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</si>
  <si>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</si>
  <si>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</si>
  <si>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</si>
  <si>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</si>
  <si>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高级PHP开发工程师（中台）(J11944)</t>
  </si>
  <si>
    <t>上海二三四五网络科技有限公司</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</si>
  <si>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</si>
  <si>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</si>
  <si>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</si>
  <si>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</si>
  <si>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Java资深开发工程师/TeamLeader</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</si>
  <si>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</si>
  <si>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</si>
  <si>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</si>
  <si>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北京迪科瑞德科技有限公司</t>
  </si>
  <si>
    <t>资深Android开发工程师/专家--业务研发(J10597)</t>
  </si>
  <si>
    <t>上海钧正网络科技有限公司</t>
  </si>
  <si>
    <t>云汉芯城(上海)互联网科技股份有限公司</t>
  </si>
  <si>
    <t>通信/电信运营、增值服务,计算机硬件,通信/电信/网络设备,IT服务(系统/数据/维护)</t>
  </si>
  <si>
    <t>职位亮点五险一金绩效奖金全勤奖带薪年假员工旅游节日福利餐补周末双休</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</si>
  <si>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</si>
  <si>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</si>
  <si>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职位亮点每年多次调薪交通补助全勤奖带薪年假餐补绩效奖金五险一金定期体检</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</si>
  <si>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</si>
  <si>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qt开发工程师</t>
  </si>
  <si>
    <t>hadoop高级讲师</t>
  </si>
  <si>
    <t>职位亮点五险一金交通补助餐补带薪年假定期体检高温补贴节日福利</t>
  </si>
  <si>
    <t>职位亮点五险一金绩效奖金餐补周末双休补充医疗保险员工旅游带薪年假</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</si>
  <si>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</si>
  <si>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</si>
  <si>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中级系统支持工程师</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</si>
  <si>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</si>
  <si>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移动端技术经理</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</si>
  <si>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</si>
  <si>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Web前端开发工程师(J10598)</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</si>
  <si>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</si>
  <si>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技术总监java</t>
  </si>
  <si>
    <t>深圳家电网科技实业股份有限公司</t>
  </si>
  <si>
    <t>职位亮点五险一金绩效奖金餐补节日福利</t>
  </si>
  <si>
    <t>互联网/电子商务,零售/批发,耐用消费品（服饰/纺织/皮革/家具/家电）</t>
  </si>
  <si>
    <t>游仁信息科技(上海)有限公司</t>
  </si>
  <si>
    <t>职位亮点五险一金包住全勤奖绩效奖金股票期权</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</si>
  <si>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</si>
  <si>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职位描述1.负责公司移动互联网服务，技术研发管理工作，带领团队完成公司制定的开发目标； 2.指导并参与核心代码的规范和书写，组织解决项目开发过程中的重大技术问题；3.对项目开发流程、项目质量和项目开发进度的规划、控制、监督和管理；4.有效带领技术团队，建立并完善公司各项研发规范及流程；5.培养下属成员，提高团队整体专业技能。    任职要求：1、本科及以上学历；2、具有5年以上软件技术团队管理经历和经验，有较强的项目管理能力；3、精通Java等主流体系架构和设计模式；4、很强的系统分析能力，熟悉UML或者其他流行的系统分析工具之一；5、熟悉软件工程相关标准规范，能够进行系统架构设计；6、具备较强的团队管理能力、项目管理能力、队伍培训能力；7、具备较强的沟通能力及团队合作精神，较强的创造力、拓展力及组织协调能力。</t>
  </si>
  <si>
    <t>职位亮点节日福利周末双休五险一金定期体检弹性工作带薪年假每年多次调薪</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</si>
  <si>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</si>
  <si>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r>
      <rPr>
        <rFont val="Calibri"/>
        <sz val="9.0"/>
      </rPr>
      <t>100-499</t>
    </r>
    <r>
      <rPr>
        <rFont val="宋体"/>
        <sz val="9.0"/>
      </rPr>
      <t>人</t>
    </r>
  </si>
  <si>
    <t>深圳市青藤时代教育科技有限公司</t>
  </si>
  <si>
    <t>职位亮点五险一金绩效奖金餐补全勤奖带薪年假定期体检</t>
  </si>
  <si>
    <t>上海图垦企业管理咨询有限公司</t>
  </si>
  <si>
    <t>区块链研发工程师（2019SGW04）</t>
  </si>
  <si>
    <t>职位亮点五险一金项目奖金年终分红股票期权绩效奖金加班补助</t>
  </si>
  <si>
    <t>职位亮点创业公司周末双休员工旅游节日福利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</si>
  <si>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</si>
  <si>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职位描述岗位职责:1. 参与业务系统设计及文档编写； 2. 参与业务功能开发及维护； 3. 参与系统重构及相关开发工作； 4、参与设计方案评审与技术支持。 任职资格： 1.5年以上JAVA开发经验，有团队管理经验者更佳； 2. JAVA基础扎实，熟悉IO、多线程、集合等基础框架，对JVM原理有一定的了解； 3. 熟练掌握Spring、SpringBoot、MyBatis、ActiveMQ、Redis、dubbo等常用框架； 4. 熟悉常用设计模式及开发原则； 5. 熟练使用MySQL及常用NoSQL数据库；对SQL优化有较丰富的经验。 6. 掌握Linux常用命令； 7. 良好的逻辑思维能力和团队合作精神，善于交流和表达； 8. 较强的学习和理解能力，能独立分析和解决问题。</t>
  </si>
  <si>
    <t>资深php开发工程师</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</si>
  <si>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</si>
  <si>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职位亮点餐补带薪年假绩效奖金五险一金定期体检高温补贴节日福利</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</si>
  <si>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</si>
  <si>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</si>
  <si>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</si>
  <si>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PHP 架构师</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</si>
  <si>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</si>
  <si>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数据挖掘</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</si>
  <si>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</si>
  <si>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职位描述岗位职责:         1、规划业务应用系统和基础平台的技术架构，参与需求分析、建模、架构设计、技术决策以及详细设计；         2、把握复杂系统的设计，确保系统的架构质量，编写核心部分代码；         3、带领团队攻克例如大数据量、高并发、高稳定性等带来的各种挑战及技术难关；         4、进行团队技术的培训；         任职条件:         1、计算机相关专业，8年以上研发经验，4年架构相关工作经验,有千万级用户并发架构设计优先；         2、精通Java开发技术，掌握主流微服务开发框架（springcloud,dubbo），熟悉Shell、GO语言优先；         3、编程基础扎实，熟悉I/O、多线程、集群等基础框架和原理，熟悉分布式、缓存、消息等机制；         4、熟悉常用设计模式，代码评审规则，单元测试，持续集成；         5、熟悉AWS云服务；         6、熟悉容器技术原理、生态系统，熟悉Docker、Mesos、Kubernetes等容器系统、大规模容器资源调度系统、分布式应用生命周期管理框架。熟悉云计算/容器和网络技术，具备大规模集群设计及管理经验；         7、具有大数据相关技术（HDFS、MR、HBase、Flume、Kafka、spark、Mongo等）实际使用经验；         8、优秀的分析问题和解决问题的能力，对解决挑战性问题充满激情；</t>
  </si>
  <si>
    <t>职位亮点五险一金绩效奖金采暖补贴交通补助定期体检</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</si>
  <si>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</si>
  <si>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中级数据分析师</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</si>
  <si>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</si>
  <si>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青岛殷唐企业管理咨询有限公司</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</si>
  <si>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</si>
  <si>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自然语言处理工程师zf201906031048</t>
  </si>
  <si>
    <t>职位描述岗位要求：1、大学本科及以上学历， 28岁至45岁；2、软件工程、计算机 科学与技术等相关专业；3、丰富的软件架构设计经验，最少成功主导过1个大型软件平台架构设计；4、具有海量数据处理及高并发系统设计经验；5、8年以上工作经验，5年以上项目系统分析和架构设计经验，具有丰富的产品研发经验。能力要求：1、必须精通Java编程，精通BS/CS主流框架设计模式；2、精通UML，能熟练使用主力建模工具，如EA、Power Designer、 Rose等。3、精通OSGI及相关实现技术，如Equinox，Felix等；4、精通MySql、Oracle、noSQL等数据库技术；5、深刻理解面向对象的编程思想，逻辑思维卓越。</t>
  </si>
  <si>
    <t>专业服务/咨询(财会/法律/人力资源等),互联网/电子商务,房地产/建筑/建材/工程</t>
  </si>
  <si>
    <t>职位亮点五险一金带薪年假餐补交通补助加班补助</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</si>
  <si>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</si>
  <si>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</si>
  <si>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PHP 高级开发工程师</t>
  </si>
  <si>
    <t>自然语言处理工程师（2019应届生）zf2019060310481053</t>
  </si>
  <si>
    <t>职位描述技能要求：云计算Java分布式LinuxMySQLHadoop岗位职责：1．参与软件需求分析、系统设计、核心代码编写和文档编写等工作；2.  参与平台开放接口的开发。3.  参与系统调优、新项目和工具开发。任职要求：1.  计算机相关专业全日制本科及以上学历，6-8年java开发经验，有大型系统开发经验优先；2.  熟悉软件工程基本理论和方法，熟练掌握面向对象编程思想，掌握常用设计模式；3.  扎实的Java语言功底，良好的编程习惯；熟练使用Eclipse/Idea等开发工具；4.  熟悉SSM、SpringBoot、Netty等主流企业应用开源框架；5.  熟练使用MySQL、HBase数据库，有数据库设计和优化经验者优先；6.  熟练掌握Apache、Tomcat、Redis 等应用服务器配置和应用部署；7.  熟悉Linux操作系统，掌握常用的Linux命令；8.  熟悉设计模式、高可用性部署、有性能调优经验者优先；9.  良好的沟通和团队合作能力，主动的学习意愿和良好的学习习惯，认真负责的工作态度；10. 有一定的英文读写能力，较强的学习能力和抗压能力。有云计算项目优先</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</si>
  <si>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</si>
  <si>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职位描述岗位职责:1.   设计良好的系统架构，支撑产品的快速开发；2.   关注行业的前瞻技术，负责技术难题的攻关，解决系统性能及数据安全问题；3.   根据系统的架构设计，主导技术选型、系统分解及总体设计；4.   从事核心架构部分代码的编写、指导和培训工程师。岗位要求:1.   计算机相关专业，6年以上系统架构师相关工作经验，4年以上java项目开发工作经验，2年以上PHP、go、nodejs等其他语言开发经验至少一种；1.   精通J2EE，熟悉缓存、分布式、多线程、Socket通信、性能优化等方法和技术；熟悉TCP/IP和http/https通讯协议；2.   熟悉mysql优化，分布式计算的方法或技术；3.   有大型互联网业务架构经验优先、有海量数据处理经验优先；4.   喜欢足球\篮球，对体育赛事有一定了解的优先。</t>
  </si>
  <si>
    <t>深圳艾美一族电子商务有限公司</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</si>
  <si>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</si>
  <si>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</si>
  <si>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技术支持工程师（执行部）</t>
  </si>
  <si>
    <t>北京推想科技有限公司</t>
  </si>
  <si>
    <t>互联网/电子商务,/护理/美容/保健/卫生服务,教育/培训/院校,贸易/进出口</t>
  </si>
  <si>
    <t>职位亮点节日福利五险一金绩效奖金带薪年假免费班车员工旅游</t>
  </si>
  <si>
    <t>职位描述职位描述：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</si>
  <si>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r>
      <rPr>
        <rFont val="Calibri"/>
        <sz val="9.0"/>
      </rPr>
      <t>1000-9999</t>
    </r>
    <r>
      <rPr>
        <rFont val="宋体"/>
        <sz val="9.0"/>
      </rPr>
      <t>人</t>
    </r>
  </si>
  <si>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</si>
  <si>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高级java开发工程师/架构师</t>
  </si>
  <si>
    <t>后台测试工程师</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</si>
  <si>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</si>
  <si>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</si>
  <si>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Java开发经理-上海-00534</t>
  </si>
  <si>
    <t>高级咨询顾问</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</si>
  <si>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</si>
  <si>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逆向分析师</t>
  </si>
  <si>
    <t>2.6万-3.5万</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</si>
  <si>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</si>
  <si>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</si>
  <si>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职位亮点节日福利五险一金绩效奖金交通补助餐补定期体检带薪年假</t>
  </si>
  <si>
    <t>Java架构师(J11924)</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</si>
  <si>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</si>
  <si>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</si>
  <si>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</si>
  <si>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北京乐自天成文化发展有限公司</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</si>
  <si>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</si>
  <si>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职位亮点五险一金带薪年假补充医疗保险员工旅游节日福利年终奖丰厚交通补助餐补</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</si>
  <si>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</si>
  <si>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永辉超市股份有限公司</t>
  </si>
  <si>
    <t>职位亮点五险一金全勤奖绩效奖金带薪年假</t>
  </si>
  <si>
    <t>金融模型师</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</si>
  <si>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</si>
  <si>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2.9万-4万</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</si>
  <si>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</si>
  <si>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职位亮点五险一金大牛带队前景优</t>
  </si>
  <si>
    <t>大数据  java</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</si>
  <si>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</si>
  <si>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</si>
  <si>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硬件研发工程师</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</si>
  <si>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</si>
  <si>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北京市海淀区童星唯开语言文化培训学校</t>
  </si>
  <si>
    <t>总工程师（java）</t>
  </si>
  <si>
    <t>教育/培训/院校,学术/科研</t>
  </si>
  <si>
    <t>职位亮点创业公司加班补助五险一金周末双休带薪年假弹性工作节日福利</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</si>
  <si>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</si>
  <si>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北京慧睿国际技术发展有限公司</t>
  </si>
  <si>
    <t>职位亮点绩效奖金加班补助交通补助餐补通讯补助定期体检节日福利带薪年假</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</si>
  <si>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</si>
  <si>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计算机软件,专业服务/咨询(财会/法律/人力资源等),教育/培训/院校,医疗/护理/美容/保健/卫生服务</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</si>
  <si>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</si>
  <si>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职位亮点公司重点项目项目奖金每年多次调薪创业公司</t>
  </si>
  <si>
    <t>逆向分析师（高级）</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</si>
  <si>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</si>
  <si>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</si>
  <si>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国科恒泰(北京)医疗科技股份有限公司</t>
  </si>
  <si>
    <t>北京创新乐知网络技术有限公司</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</si>
  <si>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</si>
  <si>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物流/仓储,医疗设备/器械</t>
  </si>
  <si>
    <t>职位亮点周末双休五险一金年底双薪带薪年假补充医疗保险定期体检免费班车节日福利</t>
  </si>
  <si>
    <t>智联招聘网/Zhaopin.com</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</si>
  <si>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</si>
  <si>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</si>
  <si>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</si>
  <si>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职位亮点五险一金年底双薪绩效奖金补充医疗保险定期体检带薪年假弹性工作节日福利</t>
  </si>
  <si>
    <t>职位亮点节日福利周末双休五险一金带薪年假补充医疗保险定期体检年底双薪</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</si>
  <si>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</si>
  <si>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职位亮点五险一金绩效奖金带薪年假定期体检补充医疗保险</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</si>
  <si>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</si>
  <si>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PHP服务器开发工程师</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</si>
  <si>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</si>
  <si>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职位亮点五险一金年底双薪交通补助带薪年假弹性工作补充医疗保险节日福利</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</si>
  <si>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</si>
  <si>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</si>
  <si>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大数据运维工程师(10月)</t>
  </si>
  <si>
    <t>3万-4.5万</t>
  </si>
  <si>
    <t>北京巨丰金控科技有限公司</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</si>
  <si>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</si>
  <si>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职位亮点五险一金加班补助试用期全额</t>
  </si>
  <si>
    <t>职位亮点五险一金绩效奖金带薪年假节日福利补充医疗保险</t>
  </si>
  <si>
    <t>职位亮点节日福利周末双休五险一金年底双薪绩效奖金补充医疗保险定期体检</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</si>
  <si>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</si>
  <si>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</si>
  <si>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</si>
  <si>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</si>
  <si>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</si>
  <si>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</si>
  <si>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</si>
  <si>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</si>
  <si>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PHP高级开发工程师（安全接入）(J10586)</t>
  </si>
  <si>
    <t>大型连锁餐饮公司总部信息部---IT项目经理</t>
  </si>
  <si>
    <t>Java工程师-埋点系统方向</t>
  </si>
  <si>
    <t>北京新世纪青年餐饮管理有限公司</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</si>
  <si>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</si>
  <si>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</si>
  <si>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职位亮点五险一金绩效奖金餐补股票期权带薪年假</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</si>
  <si>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</si>
  <si>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高级前端开发工程师（K12教育）</t>
  </si>
  <si>
    <t>用友网络科技股份有限公司</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</si>
  <si>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</si>
  <si>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Java架构师-仓配方向(J13549)</t>
  </si>
  <si>
    <t>高级php开发工程师（北京）</t>
  </si>
  <si>
    <t>职位亮点五险一金绩效奖金餐补定期团建定期体检</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</si>
  <si>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</si>
  <si>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</si>
  <si>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</si>
  <si>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职位亮点五险一金交通补助弹性工作股票期权加班补助</t>
  </si>
  <si>
    <t>北京美科思远环境科技有限公司</t>
  </si>
  <si>
    <t>环保,计算机软件</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</si>
  <si>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</si>
  <si>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职位亮点弹性工作带薪年假绩效奖金五险一金年终分红全勤奖通讯补助</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</si>
  <si>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</si>
  <si>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</si>
  <si>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高级测试工程师（K12教育）</t>
  </si>
  <si>
    <t>PHP工程师(J10309)</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</si>
  <si>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</si>
  <si>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</si>
  <si>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高级JAVA开发工程师（大数据方向）</t>
  </si>
  <si>
    <t>北京博能科技股份有限公司</t>
  </si>
  <si>
    <t>北京宜生无忧科技有限公司</t>
  </si>
  <si>
    <t>职位亮点弹性工作餐补绩效奖金定期体检节日福利</t>
  </si>
  <si>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</si>
  <si>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职位描述工作内容：         全端产品开发：微信、H5、APP接口；         管理后台与数据产品开发；         线上产品维护与改进；任职要求：         精通PHP开发，熟练掌握一个或多个PHP开发框架；         熟练掌握Javascript/Jquery/Vuejs，熟悉移动互联网开发；</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</si>
  <si>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</si>
  <si>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职位亮点五险一金年底双薪交通补助餐补通讯补助节日福利带薪年假</t>
  </si>
  <si>
    <t>蔷薇信息技术有限公司</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</si>
  <si>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</si>
  <si>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职位亮点周末双休餐补五险一金补充医疗保险带薪年假定期体检年底双薪</t>
  </si>
  <si>
    <t>PS-Java架构师</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</si>
  <si>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</si>
  <si>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霍尔果斯翰聚网络科技有限公司</t>
  </si>
  <si>
    <t>职位亮点五险一金绩效奖金餐补交通补助带薪年假节日福利员工旅游周末双休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</si>
  <si>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</si>
  <si>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</si>
  <si>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</si>
  <si>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</si>
  <si>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推荐架构工程师</t>
  </si>
  <si>
    <t>极课大数据</t>
  </si>
  <si>
    <t>北京瑞星网安技术股份有限公司</t>
  </si>
  <si>
    <t>职位亮点餐补定期体检五险一金</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</si>
  <si>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</si>
  <si>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职位亮点每年多次调薪周末双休五险一金年底双薪加班补助带薪年假弹性工作定期体检</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</si>
  <si>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</si>
  <si>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人工智能算法讲师</t>
  </si>
  <si>
    <t>python开发/软件开发</t>
  </si>
  <si>
    <t>天向优学(北京)教育科技有限公司</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</si>
  <si>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</si>
  <si>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职位亮点五险一金餐补带薪年假绩效奖金房补</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</si>
  <si>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</si>
  <si>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职位亮点绩效奖金全勤奖加班补助包住带薪年假免费班车员工旅游节日福利</t>
  </si>
  <si>
    <t>高级php开发工程师5年以上工作经验</t>
  </si>
  <si>
    <t>北京星水友联供应链管理有限责任公司</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</si>
  <si>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</si>
  <si>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</si>
  <si>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互联网/电子商务,快速消费品（食品/饮料/烟酒/日化）,互联网/电子商务</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</si>
  <si>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</si>
  <si>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</si>
  <si>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车满满(北京)信息技术有限公司</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</si>
  <si>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</si>
  <si>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</si>
  <si>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职位亮点五险一金年底双薪绩效奖金年终分红带薪年假节日福利股票期权</t>
  </si>
  <si>
    <t>Python中级工程师</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</si>
  <si>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</si>
  <si>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</si>
  <si>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</si>
  <si>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Python数据工程师</t>
  </si>
  <si>
    <t>上海泛服信息科技有限公司</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</si>
  <si>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</si>
  <si>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</si>
  <si>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</si>
  <si>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北京基金小镇控股有限公司</t>
  </si>
  <si>
    <t>职位亮点节日福利带薪年假绩效奖金五险一金加班补助创业公司股票期权公司重点项目</t>
  </si>
  <si>
    <t>职位亮点五险一金餐补定期体检全勤奖周末双休包吃带薪年假免费停车</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</si>
  <si>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</si>
  <si>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</si>
  <si>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资深PHP工程师</t>
  </si>
  <si>
    <t>资深安卓开发（矩阵项目）(002254)</t>
  </si>
  <si>
    <t>python研发工程师</t>
  </si>
  <si>
    <t>北京惠福康信息咨询有限公司</t>
  </si>
  <si>
    <t>互联网/电子商务,医疗/护理/美容/保健/卫生服务,互联网/电子商务,医药/生物工程</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</si>
  <si>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</si>
  <si>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</si>
  <si>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职位亮点五险一金绩效奖金股票期权全勤奖餐补通讯补助定期体检</t>
  </si>
  <si>
    <t>职位亮点五险一金公司重点项目大牛带队</t>
  </si>
  <si>
    <t>大数据开发(002334)</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</si>
  <si>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</si>
  <si>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银行SAS/R/PYTHON数据分析挖掘建模岗</t>
  </si>
  <si>
    <t>北京长和系国际医疗投资管理有限公司</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</si>
  <si>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</si>
  <si>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量化交易助理研究员</t>
  </si>
  <si>
    <t>上海致同投资管理有限公司</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</si>
  <si>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</si>
  <si>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</si>
  <si>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</si>
  <si>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PHP开发工程师-移动商城</t>
  </si>
  <si>
    <t>Python开发工程师（广州）</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</si>
  <si>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</si>
  <si>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职位亮点五险一金绩效奖金年终分红加班补助餐补带薪年假定期体检员工旅游</t>
  </si>
  <si>
    <t>应用安全</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</si>
  <si>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</si>
  <si>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</si>
  <si>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</si>
  <si>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</si>
  <si>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高级技术总监</t>
  </si>
  <si>
    <t>长颈鹿(中国)有限公司</t>
  </si>
  <si>
    <t>Python爬虫研发工程师</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</si>
  <si>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</si>
  <si>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</si>
  <si>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职位亮点五险一金周末双休员工旅游带薪年假绩效奖金节日福利定期体检</t>
  </si>
  <si>
    <t>职位亮点住房补贴五险一金全勤奖包吃定期体检免费班车员工旅游节日福利</t>
  </si>
  <si>
    <t>Web后端工程师</t>
  </si>
  <si>
    <t>启奥科技股份有限公司</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</si>
  <si>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</si>
  <si>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中级开发工程师(Python)</t>
  </si>
  <si>
    <t>计算机软件,医疗/护理/美容/保健/卫生服务,互联网/电子商务</t>
  </si>
  <si>
    <t>广州润城实业集团有限公司</t>
  </si>
  <si>
    <t>职位亮点五险一金股票期权通讯补助带薪年假定期体检员工旅游节日福利餐补</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</si>
  <si>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</si>
  <si>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</si>
  <si>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房地产/建筑/建材/工程,跨领域经营,家居/室内设计/装饰装潢,贸易/进出口</t>
  </si>
  <si>
    <t>盈科美辰国际旅行社有限公司</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</si>
  <si>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</si>
  <si>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</si>
  <si>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</si>
  <si>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</si>
  <si>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职位描述岗位职责：1、负责系统总体设计：应用架构设计、开发框架搭建、开发规范制定，指导团队进行业务模块代码编写；2、优化现有架构，设计的新架构，解决现有技术架构的瓶颈；协助解决平台中升级事件的技术问题；3、进行系统技术平台的选型和评估新技术的可行性，为技术团队提供可行的、有前瞻性的架构方案；4、参与需求评审，主导技术方案编写，有一定的项目及团队协作能力。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Spring、WebService、mybatis、springMVC,spring boot、spring cloud，深入研究过一种以上开源框架源码；5、熟悉常用的中间件技术(如微服务框架、缓存redis、消息队列MQ、调度框架quarts、web服务器、ELK、solr等等）并能独立部署高可用应用服务；6、熟悉多线程编程、缓存、消息队列，熟悉相关开源分布式中间件；7、熟练使用mysql、Oracle数据库，有良好的数据库设计能力、SQL编写能力和性能调优能力，熟悉数据库中间件如MyCAT；8、熟悉Linux基本操作、linux环境下服务器管理及虚拟化技术，如docker；9、学习能力强，热爱技术，乐于研究、工作积极，具备较强的团队协作能力、沟通能力。</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</si>
  <si>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</si>
  <si>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职位亮点五险一金加班补助交通补助餐补带薪年假弹性工作节日福利</t>
  </si>
  <si>
    <t xml:space="preserve">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</si>
  <si>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架构师</t>
  </si>
  <si>
    <t>PHP开发工程师-中高级</t>
  </si>
  <si>
    <t>北京方正阿帕比技术有限公司</t>
  </si>
  <si>
    <t>奥琦玮信息科技(北京)有限公司</t>
  </si>
  <si>
    <t>职位亮点五险一金加班补助弹性工作通讯补助员工旅游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</si>
  <si>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</si>
  <si>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3.5万-5.5万</t>
  </si>
  <si>
    <t>职位亮点五险一金补充医疗保险年底双薪带薪年假定期团建节日福利</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</si>
  <si>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</si>
  <si>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职位亮点周末双休交通补助餐补通讯补助带薪年假五险一金补充医疗保险定期体检</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</si>
  <si>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</si>
  <si>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java技术开发经理</t>
  </si>
  <si>
    <t>宝妈天地(北京)科技有限公司</t>
  </si>
  <si>
    <t>Python算法工程师</t>
  </si>
  <si>
    <t>职位亮点五险一金周末双休公司重点项目</t>
  </si>
  <si>
    <t>3.5万-4万</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</si>
  <si>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</si>
  <si>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职位亮点五险一金年底双薪绩效奖金房补免费班车创业公司节日福利项目奖金</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</si>
  <si>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</si>
  <si>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</si>
  <si>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JAVA全栈工程师-1900011821</t>
  </si>
  <si>
    <t>渣打环球商业服务有限公司</t>
  </si>
  <si>
    <t>北京华录新媒信息技术有限公司</t>
  </si>
  <si>
    <t>北京宝信科技有限公司</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</si>
  <si>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</si>
  <si>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职位亮点五险一金补充医疗保险年终奖金高温补贴定期体检带薪年假</t>
  </si>
  <si>
    <t>互联网/电子商务,计算机软件,通信/电信运营、增值服务,媒体/出版/影视/文化传播</t>
  </si>
  <si>
    <t>职位亮点五险一金节日福利带薪年假员工旅游定期体检年底双薪周末双休</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</si>
  <si>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</si>
  <si>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</si>
  <si>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</si>
  <si>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</si>
  <si>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职位亮点年终分红绩效奖金五险一金员工旅游节日福利带薪年假免费班车</t>
  </si>
  <si>
    <t>广东德律信用管理股份有限公司</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</si>
  <si>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</si>
  <si>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5万-6万</t>
  </si>
  <si>
    <t>外包服务,基金/证券/期货/投资,银行</t>
  </si>
  <si>
    <t>职位亮点五险一金年底双薪员工旅游高温补贴节日福利</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</si>
  <si>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</si>
  <si>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</si>
  <si>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Java架构师-仓储物流(J13662)</t>
  </si>
  <si>
    <t>NLP研发工程师</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</si>
  <si>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</si>
  <si>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职位亮点五险一金年底双薪包吃通讯补助节日福利绩效奖金带薪年假定期体检</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</si>
  <si>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</si>
  <si>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</si>
  <si>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java架构师（医疗信息化）</t>
  </si>
  <si>
    <t>上海泰锐仕企业管理咨询有限公司</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</si>
  <si>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</si>
  <si>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</si>
  <si>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</si>
  <si>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大数据副总监</t>
  </si>
  <si>
    <t>大连市沙河口区创盈经济信息咨询服务部</t>
  </si>
  <si>
    <t>北京腾信达科技有限公司</t>
  </si>
  <si>
    <t>职位亮点五险一金绩效奖金带薪年假补充保险全额公积金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</si>
  <si>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系统；4、负责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</si>
  <si>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职位亮点绩效奖金带薪年假员工旅游节日福利不加班周末双休定期团建创业公司</t>
  </si>
  <si>
    <t>JAVA游戏后台工程师</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</si>
  <si>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</si>
  <si>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亚利韦(深圳)科技实业有限公司</t>
  </si>
  <si>
    <t>星空电讯科技(北京)股份有限公司</t>
  </si>
  <si>
    <t>贸易/进出口,贸易/进出口,零售/批发</t>
  </si>
  <si>
    <t>职位亮点弹性工作带薪年假通讯补助五险一金绩效奖金节日福利项目奖金交通补助</t>
  </si>
  <si>
    <t>职位描述技能要求：数据挖掘Java岗位职责：1、负责棋牌游戏产品服务端的设计、开发等工作，并完成相应的文档；2、与产品经理、客户端开发进行良好的沟通，高效的与客户端开发人员合作完成系统设计、编码及调试工作；3、配合测试人员完成系统bug排查及修改； 4、负责游戏产品服务端相关工具及周边产品的设计、开发等工作； 5、参与并负责棋牌游戏产品的代码维护工作；6、对底层架构提出优化建议，参与技术攻关。 岗位要求：1、3年以上Java 服务端开发经验，至少一年以上游戏开发经验；2、扎实的Java基础，熟悉HTTP、Servlet、Socket、线程、并发编程等；3、熟悉网络连接相关知识，熟悉Socket技术并有实际项目应用经验；4、熟悉Mysql数据库、Redis缓存；5、至少对以下模块中的一个模块有过深入研究并能解决技术难题：图形渲染、性能优化、资源管理、网络通信；6、热爱互联网娱乐产品开发，熟悉大型分布式网络游戏设计者优先；7、熟悉棋牌游戏，有棋牌游戏（斗地主、麻将、棋牌比赛）开发经验者优先。诚邀有实力的程序员加入我们，只要你真正有实力，一切待遇都好谈！！</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</si>
  <si>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</si>
  <si>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</si>
  <si>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r>
      <rPr>
        <rFont val="Calibri"/>
        <sz val="9.0"/>
      </rPr>
      <t>100-499</t>
    </r>
    <r>
      <rPr>
        <rFont val="宋体"/>
        <sz val="9.0"/>
      </rPr>
      <t>人</t>
    </r>
  </si>
  <si>
    <t>java工程师支付方向</t>
  </si>
  <si>
    <t>PHP项目经理</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</si>
  <si>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</si>
  <si>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北京爱车家网络科技有限公司</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</si>
  <si>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</si>
  <si>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</si>
  <si>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</si>
  <si>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</si>
  <si>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北京海硅信息技术有限公司</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</si>
  <si>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</si>
  <si>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职位亮点五险一金加班补助餐补采暖补贴带薪年假定期体检</t>
  </si>
  <si>
    <t>java开发工程师(大三实习)</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</si>
  <si>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</si>
  <si>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Moba游戏服务器开发工程师</t>
  </si>
  <si>
    <t>广州市立伟电子有限公司</t>
  </si>
  <si>
    <t>1.5千-2.5千</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</si>
  <si>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</si>
  <si>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</si>
  <si>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耐用消费品（服饰/纺织/皮革/家具/家电）,互联网/电子商务,电子技术/半导体/集成电路,贸易/进出口</t>
  </si>
  <si>
    <t>职位亮点全勤奖带薪年假节日福利五险大牛带队</t>
  </si>
  <si>
    <t>北京优势财富科技有限公司</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</si>
  <si>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</si>
  <si>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DBA初级</t>
  </si>
  <si>
    <t>基金/证券/期货/投资,互联网/电子商务,教育/培训/院校</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</si>
  <si>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</si>
  <si>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职位亮点五险一金绩效奖金餐补带薪年假定期体检员工旅游节日福利股票期权</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</si>
  <si>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</si>
  <si>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北京智网易联科技有限公司</t>
  </si>
  <si>
    <t>Java初级开发实习生</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</si>
  <si>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</si>
  <si>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</si>
  <si>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</si>
  <si>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</si>
  <si>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职位亮点五险一金包住年底双薪交通补助餐补房补全勤奖节日福利</t>
  </si>
  <si>
    <t>运维工程师+4年工作经验+大专学历（统招）</t>
  </si>
  <si>
    <t>北京许先网科技发展有限公司</t>
  </si>
  <si>
    <t>IT服务(系统/数据/维护),媒体/出版/影视/文化传播,教育/培训/院校</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</si>
  <si>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</si>
  <si>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java实习开发人员-企业直招</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</si>
  <si>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</si>
  <si>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图像处理工程师</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</si>
  <si>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</si>
  <si>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</si>
  <si>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北京蜂蜂科技有限公司</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</si>
  <si>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</si>
  <si>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</si>
  <si>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描述要求是1、根据开发规范与流程文档独立完成功能开发2、熟悉PHP语言及常用开发框架、熟悉MVC结构、了解常用设计模式3、熟悉linux、nginx4、熟悉第三方api调用流程、有联调经验5、具有良好的编码风格和编程习惯</t>
  </si>
  <si>
    <t>php团队负责人</t>
  </si>
  <si>
    <t>希讯物联网技术(北京)有限公司</t>
  </si>
  <si>
    <t>职位亮点五险一金年底双薪绩效奖金带薪年假年终分红加班补助房补全勤奖</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</si>
  <si>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</si>
  <si>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</si>
  <si>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中林森标(北京)林业科技有限公司</t>
  </si>
  <si>
    <t>互联网/电子商务,检验/检测/认证</t>
  </si>
  <si>
    <t>北京中能汇智软件技术有限公司</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</si>
  <si>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</si>
  <si>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</si>
  <si>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职位描述1、计算机相关专业，没有毕业的学生或财务管理相关专业未毕业的学生2、有团队合作精神，服从项目经理安排3、有扎实的计算机学课功底或者扎实的文字功底。</t>
  </si>
  <si>
    <t>企业管家(北京)科技服务有限公司</t>
  </si>
  <si>
    <t>Java开发实习生（2020届毕业生）</t>
  </si>
  <si>
    <t>互联网/电子商务,专业服务/咨询(财会/法律/人力资源等),跨领域经营</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</si>
  <si>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</si>
  <si>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</si>
  <si>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</si>
  <si>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</si>
  <si>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</si>
  <si>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Java软件实习生（上海）</t>
  </si>
  <si>
    <t>广州今准网络科技有限公司</t>
  </si>
  <si>
    <t>烽鸟出行科技(北京)有限公司</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</si>
  <si>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</si>
  <si>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职位亮点五险一金年底双薪餐补通讯补助带薪年假弹性工作</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</si>
  <si>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</si>
  <si>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职位亮点餐补通讯补助五险一金全勤奖股票期权</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</si>
  <si>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</si>
  <si>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php五险一金双休</t>
  </si>
  <si>
    <t>博易创为(北京)数字传媒股份有限公司</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</si>
  <si>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</si>
  <si>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媒体/出版/影视/文化传播,通信/电信运营、增值服务,网络游戏,计算机软件</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</si>
  <si>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</si>
  <si>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</si>
  <si>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广州市川石信息技术有限公司</t>
  </si>
  <si>
    <t>北京新潮庭体育发展管理有限公司</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</si>
  <si>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</si>
  <si>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职位亮点创业公司五险一金年底双薪加班补助带薪年假节日福利员工旅游不加班</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</si>
  <si>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</si>
  <si>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</si>
  <si>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北京浩然五洲软件技术有限公司</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</si>
  <si>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</si>
  <si>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</si>
  <si>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职位亮点五险一金周末双休节日福利带薪年假免费班车弹性工作包吃</t>
  </si>
  <si>
    <t>java开发实习生（T-10）</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</si>
  <si>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</si>
  <si>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一创智慧物联(北京)科技有限公司</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</si>
  <si>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</si>
  <si>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职位亮点五险一金周末双休员工旅游节日福利餐补带薪年假定期体检弹性工作</t>
  </si>
  <si>
    <t>职位亮点五险一金晋升通道</t>
  </si>
  <si>
    <t>Java 实习生（10）</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</si>
  <si>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</si>
  <si>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</si>
  <si>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</si>
  <si>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和越(北京)网络科技有限公司</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</si>
  <si>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</si>
  <si>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职位亮点五险一金年底双薪加班补助周末双休</t>
  </si>
  <si>
    <t>职位亮点五险一金股票期权带薪年假弹性工作定期体检员工旅游高温补贴节日福利</t>
  </si>
  <si>
    <t>江苏豪之诺软件科技有限公司上海分公司</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</si>
  <si>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</si>
  <si>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北京珞安科技有限责任公司</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</si>
  <si>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</si>
  <si>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职位亮点周末双休五险一金年底双薪加班补助节日福利员工旅游</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</si>
  <si>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</si>
  <si>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</si>
  <si>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</si>
  <si>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乐约电子科技(上海)有限公司</t>
  </si>
  <si>
    <t>计算机软件,医疗/护理/美容/保健/卫生服务</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</si>
  <si>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</si>
  <si>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</si>
  <si>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职位亮点周末双休五险一金定期体检节日福利餐补弹性工作年底双薪</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</si>
  <si>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</si>
  <si>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职位亮点五险一金弹性工作免费停车</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</si>
  <si>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</si>
  <si>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上海德慧信息技术有限公司</t>
  </si>
  <si>
    <t>hadoop开发工程师</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</si>
  <si>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</si>
  <si>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</si>
  <si>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职位亮点五险一金绩效奖金弹性工作节日福利员工旅游定期体检年底双薪无试用期</t>
  </si>
  <si>
    <t>北京京城工业物流有限公司</t>
  </si>
  <si>
    <t>贸易/进出口,IT服务(系统/数据/维护),互联网/电子商务,零售/批发</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</si>
  <si>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</si>
  <si>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</si>
  <si>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</si>
  <si>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</si>
  <si>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北京大象有型科技有限公司</t>
  </si>
  <si>
    <t>Java初级程序员</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</si>
  <si>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</si>
  <si>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Ruby on Rails 开发工程师</t>
  </si>
  <si>
    <t>职位亮点14薪五险一金年底双薪年终分红股票期权包吃包住节日福利</t>
  </si>
  <si>
    <t>职位描述岗位职责：1、从事java软件开发技术方向工作；2、在技术项目经理带领下完成公司布置的项目；福利待遇：1、餐费补贴+外地员工可以提供住宿；2、五险(养老、失业、工伤、、生育)一金(公积金)+双休+法定假日，有良好的晋升空间。</t>
  </si>
  <si>
    <t>福建隽逸网络科技有限公司</t>
  </si>
  <si>
    <r>
      <rPr>
        <rFont val="Calibri"/>
        <sz val="9.0"/>
      </rPr>
      <t>100-499</t>
    </r>
    <r>
      <rPr>
        <rFont val="宋体"/>
        <sz val="9.0"/>
      </rPr>
      <t>人</t>
    </r>
  </si>
  <si>
    <t>中保车服科技服务股份有限公司</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</si>
  <si>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</si>
  <si>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</si>
  <si>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</si>
  <si>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保险,互联网/电子商务</t>
  </si>
  <si>
    <t>北京雨珊瑚教育科技有限公司</t>
  </si>
  <si>
    <t>职位亮点五险一金绩效奖金餐补交通补助通讯补助带薪年假</t>
  </si>
  <si>
    <t>职位描述岗位职责：1、参与应用系统的设计和编码工作；2、参与应用系统的开发测试工作；3、参与应用开发项目管理；4、参与确定应用系统架构和技术方案；5、参与应用系统部署规划和设计。任职要求：1、本科及以上学历，计算机、软件工程、网络类及相关理工科专业毕业； 2、热爱软件开发行业，善于学习和总结分析； 3、做事认真、细心、参与，能够专心学习技术； 4、有良好的工作态度和团队合作精神； 5、能满足一周至少4天全天实习且超过3个月；</t>
  </si>
  <si>
    <t>保险100-499人</t>
  </si>
  <si>
    <t>教育/培训/院校,专业服务/咨询(财会/法律/人力资源等),互联网/电子商务</t>
  </si>
  <si>
    <t>职位亮点五险一金年底双薪绩效奖金年终分红带薪年假员工旅游节日福利每年多次调薪</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</si>
  <si>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</si>
  <si>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</si>
  <si>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北京井立通科技有限公司</t>
  </si>
  <si>
    <t>java开发（实习生）</t>
  </si>
  <si>
    <t>广州灵动科技有限公司</t>
  </si>
  <si>
    <t>职位亮点创业公司五险一金包吃带薪年假弹性工作</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</si>
  <si>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</si>
  <si>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</si>
  <si>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职位亮点创业公司周末双休五险一金加班补助带薪年假公司重点项目大牛带队股票期权</t>
  </si>
  <si>
    <t>JAVA实习生（2020届）</t>
  </si>
  <si>
    <t>北京慕士塔格出行科技有限公司</t>
  </si>
  <si>
    <t>职位亮点五险一金股票期权带薪年假</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</si>
  <si>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</si>
  <si>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职位亮点周末双休节日福利绩效奖金交通补助定期团建</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</si>
  <si>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</si>
  <si>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java开发工程师助理+餐补包住</t>
  </si>
  <si>
    <t>北京中科道格科技有限公司</t>
  </si>
  <si>
    <t>2.8千-5.6千</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</si>
  <si>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</si>
  <si>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职位描述技能要求：J2EEERPMySQLPHPJavaJS1、18-30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语言基础，掌握数据结构相关知识；3、熟练操作Windows、Office等办公软件；4、善于学习，具有良好学习能力和团队合作精神；5、具有良好的编码习惯，编写结构清晰、命名规范、逻辑性强、代码效率高；福利待遇：1、周末双休，每天7小时上班时间，无夜班，不加班，2、大量有奖金项目可做，能力强者可不限量接受奖金项目，3、公司为员工购买五险一金，定期组织员工生日会、野外游玩等活动，提供良好的晋升机制，广阔的晋升空间。工作地址：宝安西乡地铁站或高新园地铁站分公司</t>
  </si>
  <si>
    <t>java游戏开发实习（限2020应届生）</t>
  </si>
  <si>
    <t>北京艾恩游科技有限责任公司</t>
  </si>
  <si>
    <t>PHP高级研发工程师</t>
  </si>
  <si>
    <t>微连锁(北京)科技发展有限公司</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</si>
  <si>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</si>
  <si>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职位亮点五险一金加班补助交通补助餐补带薪年假员工旅游节日福利不加班</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</si>
  <si>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</si>
  <si>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职位亮点五险一金餐补全勤奖绩效奖金带薪年假节日福利</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</si>
  <si>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</si>
  <si>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java开发实习生（19届应届生）</t>
  </si>
  <si>
    <t>北京大美前程信息咨询有限公司</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</si>
  <si>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</si>
  <si>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职位亮点五险一金年底双薪加班补助带薪年假弹性工作节日福利</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</si>
  <si>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</si>
  <si>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互联网/电子商务,广告/会展/公关,网络游戏,教育/培训/院校</t>
  </si>
  <si>
    <t>职位亮点五险一金绩效奖金加班补助通讯补助餐补</t>
  </si>
  <si>
    <t>上海五叶投资管理有限公司</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</si>
  <si>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</si>
  <si>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php开发工程师（工作地点燕郊开发区创业大厦）</t>
  </si>
  <si>
    <t>北京易呼通信科技发展有限公司</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</si>
  <si>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</si>
  <si>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职位亮点全勤奖绩效奖金周末双休带薪年假</t>
  </si>
  <si>
    <t>职位亮点五险一金餐补带薪年假定期体检免费班车绩效奖金员工旅游节日福利</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</si>
  <si>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</si>
  <si>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</si>
  <si>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</si>
  <si>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职位亮点五险一金定期体检弹性工作房补</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</si>
  <si>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</si>
  <si>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</si>
  <si>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JAVA软件开发实习生</t>
  </si>
  <si>
    <t>北京普开数据技术有限公司</t>
  </si>
  <si>
    <t>职位亮点五险一金带薪年假节日福利员工旅游周末双休定期团建公司重点项目</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</si>
  <si>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</si>
  <si>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</si>
  <si>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职位亮点五险一金全勤奖不加班</t>
  </si>
  <si>
    <t>数据质量工程师（配置管理）</t>
  </si>
  <si>
    <t>新时代证券股份有限公司</t>
  </si>
  <si>
    <t>职位亮点周末双休五险一金定期体检节日福利绩效奖金餐补弹性工作</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</si>
  <si>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</si>
  <si>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</si>
  <si>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测试开发</t>
  </si>
  <si>
    <t>3千-1.5万</t>
  </si>
  <si>
    <t>开发主管</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</si>
  <si>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</si>
  <si>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招JAVA开发实习生</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</si>
  <si>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</si>
  <si>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</si>
  <si>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</si>
  <si>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职位亮点五险一金带薪年假周末双休大牛带队公司重点项目</t>
  </si>
  <si>
    <t>职位描述任职要求：1、招收零基础学徒，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</si>
  <si>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</si>
  <si>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JAVA初级储干</t>
  </si>
  <si>
    <t>Web服务端研发工程师</t>
  </si>
  <si>
    <t>天脉聚源(北京)传媒科技有限公司</t>
  </si>
  <si>
    <t>区域运维</t>
  </si>
  <si>
    <t>互联网/电子商务,计算机软件,广告/会展/公关,媒体/出版/影视/文化传播</t>
  </si>
  <si>
    <t>职位亮点五险一金绩效奖金定期体检工作居住证带薪年假弹性工作补充医疗保险包吃</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</si>
  <si>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</si>
  <si>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职位描述1）熟练掌握Linux和Docker运维。 2）熟练使用MySQL数据库。3）精通python编写。4）有中间件或大数据方面有经验者优先。5）上市公司，与阿里合作，项目稳定，全额缴纳五险一金，有年终奖。</t>
  </si>
  <si>
    <t>职位亮点周末双休年底双薪员工旅游节日福利每年多次调薪五险一金绩效奖金包住</t>
  </si>
  <si>
    <t>职位描述技能要求：java开发实习岗位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</si>
  <si>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java开发工程师初级（包住）</t>
  </si>
  <si>
    <t>职位亮点五险一金年底双薪包住餐补全勤奖</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</si>
  <si>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</si>
  <si>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职位描述岗位要求：有计算机或编程语言基础1、大专及以上学历，无项目开发经验的求职人员，可有项目经理带上岗；2、由项目负责人带领培养，但要求勤奋好学，积极主动；3、热爱软件开发工作，对程序开发有浓厚兴趣，看好IT行业者优先；4、思路清楚，有基本的编程素质， 有良好的表达与沟通能力 ；5.可接受应届生岗位说明：投递简历后，人力资源部门将对简历进行刷选，符合要求的应聘者参与企业面试，面试过程中，如果有技术经验，通过技术面试可直接上岗，薪资6000起；如果没有技术经验者，公司内部测试考核学习能力优秀者。测试通过后公司内部培养，转正6000起后期发展方向：初级开发助理、编程、维护、测试 系统架构师，项目经理。工作时间：早9-晚6 双休 法定假日休息，带薪年假    包住  工作地址深圳 - 宝安区 - 西乡 - 深圳市福田区华强北或宝安西乡</t>
  </si>
  <si>
    <t>上海敏照计算机科技有限公司</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</si>
  <si>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</si>
  <si>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职位亮点五险一金定期体检加班补助弹性工作带薪年假餐补年底双薪周末双休</t>
  </si>
  <si>
    <t>职位描述技能要求：C++JavaLinux数据库岗位职责:1.负责公司产品的后端接口开发，负责公司PC、Mobile Device、IoT Device上的Native App开发；2.负责公司现有代码的维护和优化；3.快速理解和消化各方需求，并落实为具体的开发工作；4.与前端开发工程师保持良好沟通，完成系统的对接；5.编写相应的开发设计文档，按要求对项目源码、文档进行整理归档，资源共享；6.上级领导交办的其他事项。任职要求:1.熟悉TCP/IP,HTTP等通信协议；2.面向对象编程基础扎实，熟悉Java、C++任一开发语言；3.熟悉Spring、QT等常用开发框架；4.熟悉SQL Server、Oracle、Postgresql任一数据库；5.具备良好的编码规范、学习能力，有独立分析解决问题能力；6.对技术充满热情，自驱力强，有高度责任心，有一定的抗压能力；</t>
  </si>
  <si>
    <t>php开发工程师（高薪急聘）</t>
  </si>
  <si>
    <t>LINUX开发工程师</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</si>
  <si>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</si>
  <si>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诚聘:Java开发实习 + 吃住补贴</t>
  </si>
  <si>
    <t>职位亮点定期体检免费班车员工旅游五险一金绩效奖金包住带薪年假节日福利</t>
  </si>
  <si>
    <t>PHP工程师（外贸网站开发）</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</si>
  <si>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</si>
  <si>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</si>
  <si>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应节假日福利；4、一年一次国内游，一次国外游；5、年终奖丰厚，转正员工至少1个月工资；6、18、19届实习生或储备技术人才岗有300/月的餐补，可向公司申请免费住宿</t>
  </si>
  <si>
    <t>java开发工程师-初级</t>
  </si>
  <si>
    <t>PHP Laravel项目经理</t>
  </si>
  <si>
    <t>深圳市立创电子商务有限公司</t>
  </si>
  <si>
    <t>职位亮点五险一金节日福利周末双休员工活动水果下午茶</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</si>
  <si>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</si>
  <si>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</si>
  <si>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</si>
  <si>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r>
      <rPr>
        <rFont val="Calibri"/>
        <sz val="9.0"/>
      </rPr>
      <t>100-499</t>
    </r>
    <r>
      <rPr>
        <rFont val="宋体"/>
        <sz val="9.0"/>
      </rPr>
      <t>人</t>
    </r>
  </si>
  <si>
    <t>Java开发助理+住宿餐补+高绩效</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</si>
  <si>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</si>
  <si>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</si>
  <si>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r>
      <rPr>
        <rFont val="Calibri"/>
        <sz val="9.0"/>
      </rPr>
      <t>100-499</t>
    </r>
    <r>
      <rPr>
        <rFont val="宋体"/>
        <sz val="9.0"/>
      </rPr>
      <t>人</t>
    </r>
  </si>
  <si>
    <t>职位亮点五险一金餐补带薪年假定期体检免费班车高温补贴补充医疗保险员工旅游</t>
  </si>
  <si>
    <t>JAVA实习生+五险双休</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</si>
  <si>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</si>
  <si>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少儿编程研发总监 +上市公司</t>
  </si>
  <si>
    <r>
      <rPr>
        <rFont val="Calibri"/>
        <sz val="9.0"/>
      </rPr>
      <t>100-499</t>
    </r>
    <r>
      <rPr>
        <rFont val="宋体"/>
        <sz val="9.0"/>
      </rPr>
      <t>人</t>
    </r>
  </si>
  <si>
    <t>职位亮点每年多次调薪五险一金全勤奖包住带薪年假节日福利员工旅游定期体检</t>
  </si>
  <si>
    <t>深圳市软信通网络科技有限公司</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</si>
  <si>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</si>
  <si>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</si>
  <si>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职位亮点周末双休五险一金全勤奖带薪年假国家法定节日</t>
  </si>
  <si>
    <r>
      <rPr>
        <rFont val="Calibri"/>
        <sz val="9.0"/>
      </rPr>
      <t>100-499</t>
    </r>
    <r>
      <rPr>
        <rFont val="宋体"/>
        <sz val="9.0"/>
      </rPr>
      <t>人</t>
    </r>
  </si>
  <si>
    <t>java 大数据助理/包住/好项目师傅带</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</si>
  <si>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</si>
  <si>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</si>
  <si>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r>
      <rPr>
        <rFont val="Calibri"/>
        <sz val="9.0"/>
      </rPr>
      <t>100-499</t>
    </r>
    <r>
      <rPr>
        <rFont val="宋体"/>
        <sz val="9.0"/>
      </rPr>
      <t>人</t>
    </r>
  </si>
  <si>
    <t>java开发/包吃住</t>
  </si>
  <si>
    <t>php系统架构师</t>
  </si>
  <si>
    <t>墨点狗智能科技(东莞)有限公司</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</si>
  <si>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</si>
  <si>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职位亮点五险一金大牛带队周末双休带薪年假节日福利</t>
  </si>
  <si>
    <t>广州华广大数据工程师</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</si>
  <si>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</si>
  <si>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北京中科特瑞科技有限公司</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</si>
  <si>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</si>
  <si>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深圳市亚飞电子商务有限公司</t>
  </si>
  <si>
    <t>职位亮点五险一金弹性工作定期体检节日福利不加班免费停车</t>
  </si>
  <si>
    <r>
      <rPr>
        <rFont val="Calibri"/>
        <sz val="9.0"/>
      </rPr>
      <t>100-499</t>
    </r>
    <r>
      <rPr>
        <rFont val="宋体"/>
        <sz val="9.0"/>
      </rPr>
      <t>人</t>
    </r>
  </si>
  <si>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</si>
  <si>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诚招：初级Java开发助理/MySQL辅助优化</t>
  </si>
  <si>
    <t>算法研发工程师（深度学习）</t>
  </si>
  <si>
    <t>职位亮点五险一金全勤奖包住餐补房补带薪年假员工旅游节日福利</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</si>
  <si>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</si>
  <si>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</si>
  <si>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</si>
  <si>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r>
      <rPr>
        <rFont val="Calibri"/>
        <sz val="9.0"/>
      </rPr>
      <t>100-499</t>
    </r>
    <r>
      <rPr>
        <rFont val="宋体"/>
        <sz val="9.0"/>
      </rPr>
      <t>人</t>
    </r>
  </si>
  <si>
    <t>直招：初级Java开发助理/双休/包吃住</t>
  </si>
  <si>
    <t>职位亮点节日福利五险一金年底双薪绩效奖金包住带薪年假员工旅游</t>
  </si>
  <si>
    <r>
      <rPr>
        <rFont val="Calibri"/>
        <sz val="9.0"/>
      </rPr>
      <t>100-499</t>
    </r>
    <r>
      <rPr>
        <rFont val="宋体"/>
        <sz val="9.0"/>
      </rPr>
      <t>人</t>
    </r>
  </si>
  <si>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</si>
  <si>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java 开发助理/包住/数据挖掘</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</si>
  <si>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</si>
  <si>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舜飞-大数据开发工程师</t>
  </si>
  <si>
    <r>
      <rPr>
        <rFont val="Calibri"/>
        <sz val="9.0"/>
      </rPr>
      <t>100-499</t>
    </r>
    <r>
      <rPr>
        <rFont val="宋体"/>
        <sz val="9.0"/>
      </rPr>
      <t>人</t>
    </r>
  </si>
  <si>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</si>
  <si>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全栈php工程师</t>
  </si>
  <si>
    <t>深圳微播信息技术有限公司</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</si>
  <si>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</si>
  <si>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r>
      <rPr>
        <rFont val="Calibri"/>
        <sz val="9.0"/>
      </rPr>
      <t>100-499</t>
    </r>
    <r>
      <rPr>
        <rFont val="宋体"/>
        <sz val="9.0"/>
      </rPr>
      <t>人</t>
    </r>
  </si>
  <si>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</si>
  <si>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急聘:Java开发助理 + 住房补贴</t>
  </si>
  <si>
    <t>广州骏伯网络科技有限公司</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</si>
  <si>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</si>
  <si>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急招:初级Java开发工程师助理 /房补</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</si>
  <si>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</si>
  <si>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互联网/电子商务,IT服务(系统/数据/维护),通信/电信运营、增值服务</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</si>
  <si>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</si>
  <si>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</si>
  <si>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</si>
  <si>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华溯时代文化传媒深圳有限公司</t>
  </si>
  <si>
    <t>职位亮点14薪五险一金包吃包住绩效奖金加班补助公司重点项目大牛带队</t>
  </si>
  <si>
    <t>职位描述任职要求：1、招收助理，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</si>
  <si>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</si>
  <si>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</si>
  <si>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</si>
  <si>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教学经理（少儿编程方向）</t>
  </si>
  <si>
    <t>6K起Java开发助理</t>
  </si>
  <si>
    <t>职位亮点五险一金年底双薪年终分红绩效奖金餐补带薪年假员工旅游</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</si>
  <si>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</si>
  <si>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5.免费包住（热水器，空调）工作时间：   早上9：00到下午6：00，中午休息1.5小时，周六日双休。本公司大部分都是90后，年轻活力激情的工作氛围，弹性工作时间，轻松愉快的节奏。本公司座落在西乡地铁站B出口，分公司为南山区科技园B出口实习工作地点在西乡地铁站B出口人事部：王先生  *********** 平时较忙，来电者优先安排面试。</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</si>
  <si>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</si>
  <si>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</si>
  <si>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java开发助理游戏方向</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</si>
  <si>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</si>
  <si>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深圳市华宇国际认证有限公司</t>
  </si>
  <si>
    <t>上海音智达信息技术有限公司</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</si>
  <si>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</si>
  <si>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</si>
  <si>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java开发工程师助理</t>
  </si>
  <si>
    <t>职位亮点五险一金带薪年假弹性工作周末双休</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</si>
  <si>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</si>
  <si>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</si>
  <si>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软件工程师助理Java</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</si>
  <si>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</si>
  <si>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职位亮点绩效奖金弹性工作五险一金</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</si>
  <si>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</si>
  <si>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</si>
  <si>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初级软件开发工程师Java</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</si>
  <si>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</si>
  <si>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</si>
  <si>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急招ITjava开发储备干部（包住+实习生）</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</si>
  <si>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</si>
  <si>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Integration Engineer – IP &amp; Cloud</t>
  </si>
  <si>
    <t>职位亮点五险一金绩效奖金年终分红股票期权带薪年假</t>
  </si>
  <si>
    <t>3.8千-7.5千</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</si>
  <si>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</si>
  <si>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职位亮点周末双休五险一金年底双薪绩效奖金全勤奖包吃包住</t>
  </si>
  <si>
    <t>职位描述职位描述：1、对技术发展有强烈兴趣，有良好的学习能力和强烈的进取心;2、大专及以上学历，专业不限，优秀者可降低学历要求；3、热爱软件开发工作，对程序开发有浓厚兴趣。4、思路清楚，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t>
  </si>
  <si>
    <t>上海津甜电子商务股份有限公司</t>
  </si>
  <si>
    <t>职位亮点周末双休绩效奖金年终分红定期体检股票期权</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</si>
  <si>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</si>
  <si>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</si>
  <si>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FAE工程师（广州）(J10561)</t>
  </si>
  <si>
    <t>北京奕斯伟科技有限公司</t>
  </si>
  <si>
    <t>职位亮点五险一金绩效奖金包吃交通补助餐补通讯补助带薪年假定期体检</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</si>
  <si>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</si>
  <si>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</si>
  <si>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2019年本科应届/北京生源可签三方/java工程师</t>
  </si>
  <si>
    <t>大唐融合通信股份有限公司</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</si>
  <si>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</si>
  <si>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职位亮点五险一金餐补通讯补助绩效奖金补充医疗保险定期体检节日福利周末双休</t>
  </si>
  <si>
    <t>职位亮点周末双休定期体检节日福利带薪年假五险一金</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</si>
  <si>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</si>
  <si>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</si>
  <si>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</si>
  <si>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上海逸尚云联信息技术股份有限公司</t>
  </si>
  <si>
    <t>java开发工程师(应届生储备岗位)</t>
  </si>
  <si>
    <t>北京华瑞特信息技术有限公司</t>
  </si>
  <si>
    <t>互联网/电子商务,专业服务/咨询(财会/法律/人力资源等),广告/会展/公关,耐用消费品（服饰/纺织/皮革/家具/家电）</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</si>
  <si>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</si>
  <si>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职位亮点五险一金年底双薪绩效奖金加班补助包住带薪年假弹性工作员工旅游</t>
  </si>
  <si>
    <t>职位描述任职要求：1.计算机软件专业2.学习过JAVA开发3.应届生毕业生。4.毕业一年优秀人员优先考虑。</t>
  </si>
  <si>
    <t>恒大健康产业集团有限公司</t>
  </si>
  <si>
    <t>职位亮点五险一金周末双休餐补定期体检带薪年假节日福利绩效奖金年终分红</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</si>
  <si>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</si>
  <si>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房地产|建筑业,医疗/护理/美容/保健/卫生服务</t>
  </si>
  <si>
    <t>新浪时金（上海）信息技术有限公司</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</si>
  <si>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</si>
  <si>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</si>
  <si>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基金/证券/期货/投资,互联网/电子商务,计算机软件</t>
  </si>
  <si>
    <t>职位亮点周末双休五险一金餐补带薪年假补充医疗保险节日福利定期体检</t>
  </si>
  <si>
    <t>java开发助理</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</si>
  <si>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</si>
  <si>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苏州市电航电子有限公司</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</si>
  <si>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</si>
  <si>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北京国炬信息技术有限公司</t>
  </si>
  <si>
    <t>职位亮点五险一金年底双薪加班补助全勤奖</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</si>
  <si>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</si>
  <si>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</si>
  <si>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职位亮点大牛带队绩效奖金工作居住证餐补交通补助项目奖金</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</si>
  <si>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</si>
  <si>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</si>
  <si>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测试工程师（创新技术中心）</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</si>
  <si>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</si>
  <si>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急聘PHP开发工程师</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</si>
  <si>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</si>
  <si>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</si>
  <si>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上海东泽国际物流有限公司</t>
  </si>
  <si>
    <t>PHP中高级开发工程师/PHP程序员</t>
  </si>
  <si>
    <t>挪亚检测认证集团有限公司</t>
  </si>
  <si>
    <t>检验/检测/认证,环保,IT服务(系统/数据/维护),仪器仪表及工业自动化</t>
  </si>
  <si>
    <t>职位描述技能要求：Java1、根据项目组的分工，完成对应软件功能的开发、交付及后期维护；2、编写开发过程中的相关文档等；3、完成上级交办的其他事宜。</t>
  </si>
  <si>
    <t>职位亮点五险一金绩效奖金年终分红餐补带薪年假定期体检免费停车</t>
  </si>
  <si>
    <t>PTBU-系统测试工程师（付费）</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</si>
  <si>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</si>
  <si>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</si>
  <si>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</si>
  <si>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大数据开发工程师（广州）</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</si>
  <si>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</si>
  <si>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</si>
  <si>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</si>
  <si>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</si>
  <si>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手机java工程师+岗前培训+补贴</t>
  </si>
  <si>
    <t>上海万序健康科技有限公司</t>
  </si>
  <si>
    <t>职位亮点五险一金年底双薪餐补通讯补助带薪年假定期体检绩效奖金节日福利</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</si>
  <si>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</si>
  <si>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</si>
  <si>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java软件开发助理</t>
  </si>
  <si>
    <t>信息管理工程师（ERP 办公系统）</t>
  </si>
  <si>
    <t>广州迈普再生医学科技股份有限公司</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</si>
  <si>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</si>
  <si>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</si>
  <si>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</si>
  <si>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医疗设备/器械,学术/科研,医疗/护理/美容/保健/卫生服务</t>
  </si>
  <si>
    <t>软件工程师/JAVA软件工程师</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</si>
  <si>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</si>
  <si>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</si>
  <si>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PHP开发工程师（高薪聘请）</t>
  </si>
  <si>
    <t>上海猫诚电子商务股份有限公司</t>
  </si>
  <si>
    <t>深圳君南信息系统有限公司</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</si>
  <si>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</si>
  <si>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</si>
  <si>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互联网/电子商务,快速消费品（食品/饮料/烟酒/日化）,零售/批发,贸易/进出口</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</si>
  <si>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</si>
  <si>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</si>
  <si>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</si>
  <si>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PHP开发工程师-集团公司核心业务</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</si>
  <si>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</si>
  <si>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相卫集团发展有限公司</t>
  </si>
  <si>
    <t>风险管理岗</t>
  </si>
  <si>
    <t>华泰期货有限公司</t>
  </si>
  <si>
    <t>基金/证券/期货/投资,信托/担保/拍卖/典当,房地产/建筑/建材/工程,酒店/餐饮</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</si>
  <si>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</si>
  <si>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</si>
  <si>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职位亮点周末双休五险一金绩效奖金餐补补充医疗保险定期体检高温补贴节日福利</t>
  </si>
  <si>
    <t>php高级开发工程师（PIM）</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</si>
  <si>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</si>
  <si>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</si>
  <si>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</si>
  <si>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职位亮点五险一金绩效奖金带薪年假定期体检高温补贴节日福利周末双休</t>
  </si>
  <si>
    <t>php高级开发工程师（OMS）</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</si>
  <si>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</si>
  <si>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</si>
  <si>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Forgame--云游控股集团（上海）</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</si>
  <si>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</si>
  <si>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</si>
  <si>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职位亮点五险一金全勤奖弹性工作补充医疗保险定期体检节日福利</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</si>
  <si>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</si>
  <si>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职位亮点节日福利五险一金带薪年假绩效奖金每年多次调薪项目奖金</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</si>
  <si>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</si>
  <si>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ES-测试开发工程师</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</si>
  <si>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</si>
  <si>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</si>
  <si>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</si>
  <si>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PHP开发（外包）</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</si>
  <si>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</si>
  <si>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数据分析师（广州）</t>
  </si>
  <si>
    <t>职位亮点健身俱乐部五险一金带薪年假弹性工作定期体检节日福利免费班车周末双休</t>
  </si>
  <si>
    <t>Java初级开发工程师(接受实习生)</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</si>
  <si>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</si>
  <si>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</si>
  <si>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</si>
  <si>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职位亮点五险一金年底双薪绩效奖金房补餐补交通补助年终分红包住</t>
  </si>
  <si>
    <t>职位亮点五险一金补充医疗保险包吃带薪年假周末双休定期团建节日福利每年多次调薪</t>
  </si>
  <si>
    <t>上海禹木网络科技有限公司</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</si>
  <si>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</si>
  <si>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</si>
  <si>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产品研发工程师（通号粤港澳）</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</si>
  <si>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</si>
  <si>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上海悦骑智能科技有限公司</t>
  </si>
  <si>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</si>
  <si>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</si>
  <si>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AI人工智能实习生8k起</t>
  </si>
  <si>
    <t>电子技术/半导体/集成电路,互联网/电子商务,计算机硬件</t>
  </si>
  <si>
    <t>Java开发实习生高薪</t>
  </si>
  <si>
    <t>职位亮点五险一金绩效奖金带薪年假弹性工作节日福利免费班车</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</si>
  <si>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</si>
  <si>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</si>
  <si>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</si>
  <si>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</si>
  <si>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上海七猫文化传媒有限公司</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</si>
  <si>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</si>
  <si>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职位亮点五险一金交通补助餐补通讯补助补充医疗保险定期体检免费班车绩效奖金</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</si>
  <si>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</si>
  <si>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泉后(深圳)科技有限公司</t>
  </si>
  <si>
    <t>广告/会展/公关,互联网/电子商务,广告/会展/公关,计算机软件</t>
  </si>
  <si>
    <t>上海极光网络科技有限公司</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</si>
  <si>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</si>
  <si>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唯品会(中国)有限公司</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</si>
  <si>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</si>
  <si>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互联网/电子商务,物业管理/商业中心,物流/仓储,交通/运输</t>
  </si>
  <si>
    <t>java初级开发实习</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</si>
  <si>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</si>
  <si>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</si>
  <si>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上海互普网络科技有限公司</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</si>
  <si>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</si>
  <si>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</si>
  <si>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</si>
  <si>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Java开发实习生（应届生理工科类）</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</si>
  <si>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</si>
  <si>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PHP 开发工程师（Free职位）</t>
  </si>
  <si>
    <t>上海东邪信息咨询有限公司</t>
  </si>
  <si>
    <t>高级测试开发工程师</t>
  </si>
  <si>
    <t>深圳前海新心金融管理有限公司</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</si>
  <si>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</si>
  <si>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</si>
  <si>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职位亮点周末双休五险一金绩效奖金定期体检员工旅游</t>
  </si>
  <si>
    <t>广州建众文化传播有限公司</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</si>
  <si>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</si>
  <si>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web安全讲师（广州）</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</si>
  <si>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</si>
  <si>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</si>
  <si>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PHP开发工程师-TIT创意园</t>
  </si>
  <si>
    <t>广州赞播网络科技有限公司</t>
  </si>
  <si>
    <t>职位亮点五险一金年底双薪加班补助餐补补充医疗保险定期体检员工旅游节日福利</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</si>
  <si>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</si>
  <si>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初级JAVA</t>
  </si>
  <si>
    <t>职位亮点五险一金绩效奖金节日福利全勤奖带薪年假员工旅游年终分红股票期权</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</si>
  <si>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</si>
  <si>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PHP开发工程师-白云区</t>
  </si>
  <si>
    <t>广州赞播智店信息科技有限公司</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</si>
  <si>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</si>
  <si>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</si>
  <si>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</si>
  <si>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</si>
  <si>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中高级PHP工程师</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</si>
  <si>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</si>
  <si>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</si>
  <si>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</si>
  <si>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</si>
  <si>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java开发工程师实习</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</si>
  <si>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</si>
  <si>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软件测试开发工程师</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</si>
  <si>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</si>
  <si>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</si>
  <si>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算法应用工程师</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</si>
  <si>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</si>
  <si>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</si>
  <si>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</si>
  <si>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深圳市华大智创科技有限公司</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</si>
  <si>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</si>
  <si>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hooli</t>
  </si>
  <si>
    <t>职位亮点健身俱乐部年底双薪全勤奖带薪年假补充医疗保险定期体检员工旅游</t>
  </si>
  <si>
    <t>职位亮点五险一金年底双薪14薪绩效奖金弹性工作节日福利加班补助包住</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</si>
  <si>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</si>
  <si>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职位描述任职要求:1、应届、往届毕业生；毕业后没有机会进入理想行业的大学生；想转行，想有份稳定工作双休日的人；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3、看好IT行业的发展前景，紧跟互联网时代的热潮，想获得一份高薪稳定工作的人；4、学习能力强，有较强的沟通能力，有较强的理解，逻辑分析能力，能够理解以及处理复杂逻辑；  福利待遇：1、上班时间朝九晚六，周末双休，不支持加班，上五险一金；2、每月无责底薪+绩效奖金+项目奖金+年终奖金；3、人性化管理，享受国家规定的带薪年假、各种节假日；4、为员工提供广阔的职业发展平台与晋升空间，每季度一次内部晋升机会；5、公司提供住宿</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</si>
  <si>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</si>
  <si>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Java软件实习生（提供住宿）</t>
  </si>
  <si>
    <t>PHP高级工程师（日语N3以上）</t>
  </si>
  <si>
    <t>网络游戏,医疗/护理/美容/保健/卫生服务,贸易/进出口</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</si>
  <si>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</si>
  <si>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职位亮点五险一金年底双薪绩效奖金包吃全勤奖包住带薪年假节日福利</t>
  </si>
  <si>
    <t>职位描述岗位职责:1、年龄在19 - 30周岁；2、具有良好的学习能力，简单的电脑操作基础，对计算机感兴趣（热爱IT行业者优先）；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t>
  </si>
  <si>
    <t>Linux系统运维（oracle+双休+6险1金+包3餐）</t>
  </si>
  <si>
    <t>JAVA软件开发实习生（提供住宿）</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</si>
  <si>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</si>
  <si>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</si>
  <si>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DBA数据工程师</t>
  </si>
  <si>
    <t>职位描述岗位描述：2014年深圳软件工程师平均月薪已突破7000元大关（软件协会网站），软件行业整体用人特点是人才需求旺盛，起薪高，涨薪快。迄今为止，全球移动用户已超过15亿，互联网用户也已逾7亿。 任职要求：　　1、大专及以上学历，无项目开发经验的求职人员，转行求职人员，由项目负责人带领实训，但要求勤奋好学，积极主动；　　2、理工科，热爱计算机软件开发有志于在IT行业长期发展；　　3、有计算机语言者优先，如：C语言、C++、Java、.Net等；4、思路清楚，有基本的编程素质，有良好的表达与沟通能力； 公司员工福利待遇：1、享受法定休假，公司实行7.5小时工作制；2、提供交通补贴、午餐补贴、通讯补贴、社保+人身意外伤害商业保险等……3、完善的员工内训制度，高效的工作环境和氛围；4、高速成长的个人发展机会，积极进取的企业文化，与公司共同成长的挑战； </t>
  </si>
  <si>
    <t>Java（储备干部+提供住宿）</t>
  </si>
  <si>
    <t>职位亮点周末双休节日福利弹性工作定期团建包吃</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</si>
  <si>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</si>
  <si>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职位亮点员工旅游节日福利社保带薪年假公司重点项目</t>
  </si>
  <si>
    <t>直播云-PHP开发工程师</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</si>
  <si>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</si>
  <si>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职位亮点周末双休五险一金年底双薪绩效奖金包住员工旅游全勤奖带薪年假</t>
  </si>
  <si>
    <t>人工智能电话机器人</t>
  </si>
  <si>
    <t>职位亮点五险一金年底双薪带薪年假弹性工作补充医疗保险周末双休</t>
  </si>
  <si>
    <t>职位描述岗位职责：1、参于公司软件的开发工作；2、协助产品软件调试等；3、协助软件性能改进，解决软件技术问题；4、完成公司交给的其他任务； 岗位要求:1、有无工作经验均可，专业不限；2、应届生亦可，只要逻辑思维能力好，接收转行；3、喜欢技术，愿意做一个技术开发人员（后期往项目经理职位发展）；4、有自己的事业规划，愿意从基层开始做，爱学习； 福利待遇：1、基本薪资，另有项目奖金和提成；2、五天八小时制、周末双休；3、定期组织员工参与旅游、体育比赛等业余活动，丰富员工的工作生活；4、公司根据每位员工的实际情况，安排工作，给你广大的发展空间；5、传统佳节派发节日礼品以增添节日气氛； 面试方式:1、投递简历；2、等待通知面试（面试时间一般在投递简历2天内会通知面试）； 工作时间：   早上9：00到下午6：00，中午休息1.5小时，周六日双休。</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</si>
  <si>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</si>
  <si>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Java助理</t>
  </si>
  <si>
    <t>高级PHP研发工程师</t>
  </si>
  <si>
    <t>优信集团</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</si>
  <si>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</si>
  <si>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</si>
  <si>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职位亮点五险一金年底双薪绩效奖金带薪年假全勤奖包住节日福利包吃</t>
  </si>
  <si>
    <t>职位描述任职要求：1、年龄在18 - 30岁，想在软件、IT行业有长期的发展；2、专业不限；3、性格开朗、乐于沟通，勤奋好学、吃苦耐劳；4、有团队合作精神，有良好的沟通能力、表达能力；5、可接收转行，无经验可实习；福利待遇：1、享受法定休假，绩效奖励、年底双薪、带薪休假；2、提供住宿交通补贴、午餐补贴、通讯补贴、社保+人身意外伤害商业保险；3、完善的员工内训制度，高效的工作环境和氛围；4、高速成长的个人发展机会，积极进取的企业文化，与公司共同成长的挑战；5、提供住宿（环境优良，内有空调，有宽带）；工作时间：5天8小时制，早上9：00到下午6：00，中午休息1.5小时，周六日双休。 </t>
  </si>
  <si>
    <t>北京开欣乐学信息科技有限公司</t>
  </si>
  <si>
    <t>Java项目助理（提供住宿）</t>
  </si>
  <si>
    <t>职位亮点创业公司五险一金定期体检节日福利带薪年假餐补交通补助</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</si>
  <si>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</si>
  <si>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</si>
  <si>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职位亮点周末双休五险一金包住绩效奖金年底双薪弹性工作全勤奖节日福利</t>
  </si>
  <si>
    <t>北京鑫互联科技有限公司</t>
  </si>
  <si>
    <t>职位描述任职资格：1、本岗位欢迎应往届生和跨行人员应聘，作为公司干部储备力量；2、对计算机行业感兴趣（非销售、非保险岗位）；3、想获得一份有长远发展、稳定、有晋升空间的工作；4、能吃苦，学习认真，敢于挑战； 岗位职责：1、从事软件、技术方向工作，例如游戏软件开发、测试、服务器搭建等；2、在技术项目经理带领下完成公司布置的项目；3、没有工作经验和相关专业的新人，可以选择自己兴趣的方向发展，从基层做起； 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t>
  </si>
  <si>
    <t>金融Java开发</t>
  </si>
  <si>
    <t>IT服务(系统/数据/维护),计算机软件,互联网/电子商务,贸易/进出口</t>
  </si>
  <si>
    <t>职位亮点每年多次调薪年底双薪周末双休绩效奖金大牛带队</t>
  </si>
  <si>
    <t>职位亮点五险一金补充医疗保险餐补免费班车带薪年假试用期全额周末双休定期体检</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</si>
  <si>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</si>
  <si>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</si>
  <si>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厦门千时科技有限公司</t>
  </si>
  <si>
    <t>职位亮点周末双休五险一金年底双薪绩效奖金全勤奖带薪年假节日福利包住</t>
  </si>
  <si>
    <t>职位亮点五险一金员工旅游节日福利周末双休带薪年假定期团建</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</si>
  <si>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 【福利待遇】1.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 工作时间：   早上9：00到下午6：00，中午休息1.5小时，周六日双休。 </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</si>
  <si>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</si>
  <si>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职位亮点节日福利五险一金定期体检周末双休定期团建</t>
  </si>
  <si>
    <t>Java开发专员</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</si>
  <si>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</si>
  <si>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科技中心-高级后端研发工程师（PHP/Java）</t>
  </si>
  <si>
    <t>网信集团有限公司</t>
  </si>
  <si>
    <t>职位亮点五险一金年底双薪绩效奖金带薪年假节日福利员工旅游包住弹性工作</t>
  </si>
  <si>
    <t>职位描述岗位职责:1、年龄在20 - 30周岁，对计算机感兴趣（热爱IT行业者优先）；2、具有良好的学习能力，简单的电脑操作基础；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 </t>
  </si>
  <si>
    <t>java开发实习生（有住宿6K起）</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</si>
  <si>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</si>
  <si>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深圳市卓趣悦科技有限公司</t>
  </si>
  <si>
    <t>产品研发总监</t>
  </si>
  <si>
    <t>日企：PHP工程师（57068）</t>
  </si>
  <si>
    <t>北京谷英技术咨询服务有限公司</t>
  </si>
  <si>
    <t>职位亮点创业公司节日福利带薪年假绩效奖金五险一金周末双休</t>
  </si>
  <si>
    <t>职位亮点五险一金带薪年假包吃14薪全额公积金包住</t>
  </si>
  <si>
    <t>计算机软件,IT服务(系统/数据/维护),计算机软件,基金/证券/期货/投资</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</si>
  <si>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</si>
  <si>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</si>
  <si>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职位亮点五险一金周末双休年底双薪绩效奖金节日福利员工旅游包住带薪年假</t>
  </si>
  <si>
    <t>职位描述岗位要求：1、男女不限，年龄20-30岁，想往IT互联网行业长期发展；2、大专及以上学历，有无相关经验均可；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</si>
  <si>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前端Vue方向</t>
  </si>
  <si>
    <t>java实习生    H5</t>
  </si>
  <si>
    <t>北京课观教育科技有限公司</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</si>
  <si>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</si>
  <si>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etl工程师</t>
  </si>
  <si>
    <t>教育/培训/院校,互联网/电子商务,学术/科研</t>
  </si>
  <si>
    <t>职位亮点五险一金全勤奖年底双薪绩效奖金</t>
  </si>
  <si>
    <t>职位亮点五险一金定期体检包住</t>
  </si>
  <si>
    <t>职位描述1.专业不限，要有一定的逻辑思维,热爱互联网工作；2.有无基础都可以，但必须对IT有兴趣；热爱互联网，喜欢从事软件技术工作；3.学习能力强，工作热情高，富有责任感.4.本岗位欢迎优秀应届毕业生前来应聘。（学习能力强者可宽松学历要求（公司提供岗前实训） ）。</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</si>
  <si>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</si>
  <si>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Java大数据分析（提供住宿）</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</si>
  <si>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</si>
  <si>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数据仓库开发工程师</t>
  </si>
  <si>
    <t>职位亮点五险一金股票期权包住带薪年假定期体检节日福利住房补贴每年多次调薪</t>
  </si>
  <si>
    <t>职位描述 任职要求：1、学习能力突出，能吃苦耐劳；2、性格开朗，事业心强；3、有自己的事业规划，愿意从基层开始做，爱学习；4、专业不限，对计算机感兴趣，有意向往互联网IT软件技术方向发展，无经验可实习；5、有格局、有高度、有爱心、有孝心、有社会责任感；6、男女不限，年龄19至30周岁，有职业规划的年轻人； 福利待遇：1、薪酬4500 - 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</si>
  <si>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Java开发（提供住宿）</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</si>
  <si>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</si>
  <si>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小船出海教育科技(北京)有限公司</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</si>
  <si>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</si>
  <si>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</si>
  <si>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职位亮点五险一金年底双薪绩效奖金节日福利全勤奖包吃包住员工旅游</t>
  </si>
  <si>
    <t>职位描述岗位要求：1、性格开朗，上进心强；2、热爱软件、IT工作，对IT有浓厚兴趣；3、敬业负责，勤奋好学，积极主动；4、专业不限，前期有资深同事先带着做；福利待遇：1、五险一金及商业保险；2、项目提成、年终奖、定期调薪等；3、公司提供良好的发展平台，完善的培养体系和升迁机制；4、带薪休假（年假、婚假、病假、培训假）；5、丰富的集体活动（定期的拓展、旅游、体育比赛、年会等）；工作时间：   早上9：00到下午6：00，中午休息1.5小时，周六日双休。</t>
  </si>
  <si>
    <t>5kjava开发工程师</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</si>
  <si>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</si>
  <si>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</si>
  <si>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职位亮点周末双休五险一金年底双薪带薪年假节日福利包住包吃年终分红</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</si>
  <si>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</si>
  <si>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职位描述任职要求：1、大专及以上学历，专业不限，应届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工作时间：星期一至星期五，周末双休，早上9:00-下午6:00 中途休息一个半小时。</t>
  </si>
  <si>
    <t>Java实习生（提供住宿）</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</si>
  <si>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</si>
  <si>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职位亮点五险一金年底双薪绩效奖金包住员工旅游节日福利带薪年假包吃</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</si>
  <si>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</si>
  <si>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职位亮点五险一金绩效奖金餐补免费班车节日福利</t>
  </si>
  <si>
    <t>职位描述任职资格：1、年龄在20 - 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工作时间：早上9：00到下午6：00，中午休息1.5小时，周六日双休。</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</si>
  <si>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</si>
  <si>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4500Java实习生（跨行亦可）</t>
  </si>
  <si>
    <t>php程序员+全栈优先</t>
  </si>
  <si>
    <t>广州长隆集团有限公司</t>
  </si>
  <si>
    <t>酒店/餐饮,娱乐/体育/休闲</t>
  </si>
  <si>
    <t>职位亮点五险一金年底双薪包吃包住带薪年假定期体检免费班车节日福利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</si>
  <si>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</si>
  <si>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</si>
  <si>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安徽百得思维信息科技有限公司</t>
  </si>
  <si>
    <t>北京亿幕信息技术有限公司</t>
  </si>
  <si>
    <t>职位亮点五险一金年底双薪绩效奖金全勤奖包吃带薪年假节日福利包住</t>
  </si>
  <si>
    <t>职位描述任职要求：1、年龄在19 - 30岁，愿意从基层做起；2、勤奋好学、吃苦耐劳，良好的沟通和表达能力；3、打算长期在深圳往软件或者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</si>
  <si>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</si>
  <si>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</si>
  <si>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职位亮点五险一金带薪年假节日福利定期体检年底双薪交通补助餐补通讯补助</t>
  </si>
  <si>
    <t>跨行4k起java实习生/包吃住</t>
  </si>
  <si>
    <t>深圳市帝景天下广告传媒有限公司</t>
  </si>
  <si>
    <t>深圳捷盟网络科技有限公司</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</si>
  <si>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</si>
  <si>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</si>
  <si>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职位亮点年终分红包住包吃绩效奖金年底双薪带薪年假定期团建每年多次调薪</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</si>
  <si>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</si>
  <si>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职位亮点14薪周末双休五险一金包吃通讯补助补充医疗保险定期体检免费班车</t>
  </si>
  <si>
    <t>PHP初/中/高级工程师-电商组-日工作9.5小时</t>
  </si>
  <si>
    <t>职位亮点员工旅游不加班带薪年假年底双薪五险一金包住包吃年终分红</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</si>
  <si>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</si>
  <si>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职位描述岗位职责：1、协助工程师开发项目，完成项目开发；2、协助测试软件bug；3、负责资料收集等任职要求：1、年龄20—27岁，大专及以上学历，专业不限；理工科优先（优秀者可放宽要求）2、有良好的学习能力，会简单的电脑操作基础，了解java编程开发的；3、逻辑能力较强，对It行业感兴趣。</t>
  </si>
  <si>
    <t>中级java开发/ERP开发工程师</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</si>
  <si>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</si>
  <si>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职位亮点包住餐补免费班车员工旅游节日福利带薪年假健身俱乐部绩效奖金</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</si>
  <si>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</si>
  <si>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r>
      <rPr>
        <rFont val="Calibri"/>
        <sz val="9.0"/>
      </rPr>
      <t>20-99</t>
    </r>
    <r>
      <rPr>
        <rFont val="宋体"/>
        <sz val="9.0"/>
      </rPr>
      <t>人</t>
    </r>
  </si>
  <si>
    <t>广州市泰基工程技术有限公司</t>
  </si>
  <si>
    <t>JAVA开发助理（提供住宿）</t>
  </si>
  <si>
    <t>深圳市知领互联信息有限公司</t>
  </si>
  <si>
    <t>职位亮点绩效奖金节日福利弹性工作</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</si>
  <si>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</si>
  <si>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webgis开发工程师</t>
  </si>
  <si>
    <t>互联网/电子商务,IT服务(系统/数据/维护),互联网/电子商务,基金/证券/期货/投资</t>
  </si>
  <si>
    <t>职位亮点全勤奖包住餐补弹性工作不加班员工旅游五险一金周末双休</t>
  </si>
  <si>
    <t>职位描述任职要求:1、专业不限，计算机专业优先，年龄20 - 30岁；2、强烈的工作任心、严谨细致的工作态度、良好的团队合作精神和沟通协调能力；3、逻辑思维能力强，愿意长期从事IT行业；4、有无经验均可，踏实勤奋，广阔的晋升空间； 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t>
  </si>
  <si>
    <t>JAVA游戏开发助理/实习生（提供住宿）</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</si>
  <si>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</si>
  <si>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</si>
  <si>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</si>
  <si>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职位亮点全勤奖绩效奖金五险一金周末双休餐补包住不加班员工旅游</t>
  </si>
  <si>
    <t>职位描述【岗位要求】1、大专及以上学历，男女不限，年龄19-32周岁；3、具有良好的职业道德，有团队协作精神；4、有无经验均可，只要你有一颗上进的心，工作态度认真亦可；5、愿意从基层业务做起，想全面提升自己者均可（应届生亦可）； 【福利待遇】1、舒适的办公坏境；2、优越的福利保障、五险一金；3、富有竞争力的薪酬；4、40小时工作周；5、带薪年假、年底双薪；6、国家法定节假日假期、员工旅游；7、提供住宿（空调、热水器）； 【工作时间】      5天8小时制，早上9：00到下午6：00，中午休息1.5小时，周六日双休。 </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</si>
  <si>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</si>
  <si>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java软件开发实习生 提供住宿</t>
  </si>
  <si>
    <t>Automation Engineer</t>
  </si>
  <si>
    <t>卡尔蔡司光学（中国）有限公司</t>
  </si>
  <si>
    <t>职位描述1、负责公司产品服务端的开发与维护；2、负责服务器程序的排错与优化工作；3、负责大数据、云计算、分布式架构的基础组件研发；</t>
  </si>
  <si>
    <t>耐用消费品（服饰/纺织/皮革/家具/家电）,加工制造（原料加工/模具）,其他,医药/生物工程</t>
  </si>
  <si>
    <t>PHP开发工程师/技术总监</t>
  </si>
  <si>
    <t>职位亮点五险一金年底双薪包吃包住带薪年假免费班车员工旅游补充医疗保险</t>
  </si>
  <si>
    <t>北京中燃瑞源能源科技有限公司</t>
  </si>
  <si>
    <t>职位亮点每年多次调薪弹性工作节日福利绩效奖金周末双休五险一金全勤奖年底双薪</t>
  </si>
  <si>
    <t>职位描述任职要求：1.责任心强，有良好的团队精神和亲和力2.懂办公软件操作，有意向长期往技术方向发展3.能刻苦 学习力强 做事积极和细心，无经验，前期我们有同事带4.欢迎有上进心和有意在互联网软件方向发展人士福利待遇：1、绩效+项目设计奖+年底双薪，五天8小时制，周末双休；2、国家法定带薪假（年假、婚丧假、病假等）+定期调薪；3、公司定期组织员工旅游及不定期户外活动、聚餐等；4、办公地理位置优越，地铁口及公交站附近；5、提供住宿。</t>
  </si>
  <si>
    <t>职位亮点五险一金通讯补助带薪年假弹性工作周末双休</t>
  </si>
  <si>
    <t>java助理实习生（双休+提供住宿）</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</si>
  <si>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</si>
  <si>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</si>
  <si>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射雕(北京)科技有限公司</t>
  </si>
  <si>
    <t>职位亮点创业公司五险一金全勤奖餐补带薪年假加班补助</t>
  </si>
  <si>
    <t>职位亮点周末双休五险一金包吃包住年底双薪绩效奖金带薪年假节日福利</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</si>
  <si>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</si>
  <si>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职位描述岗位要求：1、年龄在20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</si>
  <si>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</si>
  <si>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Java开发工程师助理</t>
  </si>
  <si>
    <t>生信工程师(J11898)</t>
  </si>
  <si>
    <t>广州金域医学检验中心有限公司</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</si>
  <si>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</si>
  <si>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医疗/护理/美容/保健/卫生服务,医疗/护理/美容/保健/卫生服务,学术/科研,医药/生物工程</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</si>
  <si>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</si>
  <si>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</si>
  <si>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职位亮点每年多次调薪弹性工作节日福利绩效奖金周末双休五险一金包住全勤奖</t>
  </si>
  <si>
    <t>职位描述职位描述：    2017年深圳软件开发岗位平均月薪已突破8000元大关（软件协会网站），整体用人特点是人才需求旺盛、起薪高、涨薪快。 任职资格：1、大专学历以上、专业不限，有无经验均可；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</si>
  <si>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Java开发工程师（周末双休）</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</si>
  <si>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</si>
  <si>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</si>
  <si>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</si>
  <si>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视觉算法工程师（校招）</t>
  </si>
  <si>
    <t>职位描述【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</si>
  <si>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</si>
  <si>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</si>
  <si>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广州宇阳投资管理有限公司</t>
  </si>
  <si>
    <t>职位亮点周末双休五险一金年底双薪绩效奖金每年多次调薪节日福利带薪年假员工旅游</t>
  </si>
  <si>
    <t>职位亮点五险一金绩效奖金年终分红房补员工旅游节日福利定期体检周末双休</t>
  </si>
  <si>
    <t>职位描述  岗位职责：1.对互联网软件开发岗位感兴趣；2.好学，细心，有良好的逻辑思维能力；3.工作认真，可以从实习生做起任职要求：1.能够尽快入职，工作认真努力；2.能够很好地完成领导分配的任务；3.可以从实习生做起4.年龄18-30岁工作时间：早9晚6 午休1小时 周末双休 法定节假日正常休息不符合条件者勿扰（非中介，非保险）入职后签订劳动就业合同，五险一金+双休法定假日,有良好的晋升空间</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</si>
  <si>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</si>
  <si>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java开发助理（双休+提供住宿）</t>
  </si>
  <si>
    <t>资深php工程师</t>
  </si>
  <si>
    <t>职位亮点周末双休五险一金包吃包住年底双薪员工旅游节日福利带薪年假</t>
  </si>
  <si>
    <t>职位描述岗位要求：1、年龄在20 - 30周岁，专业不限；2、大专以上学历，对计算机软件感兴趣，并意向IT行业。3、好学、细心，喜欢发现事物当中的不足，责任心强。4、有良好的学习能力，获得一份稳定、有发展潜力的工作。福利待遇：1、薪酬福利：基本工资+补贴+年终奖（带薪年假）+优秀员工激励奖金等；2、福利体系：养老保险、保险+补充保险、生育保险、工伤保险；3、员工活动：员工聚餐、节日晚会、旅游活动、优秀员工表彰活动等；4、晋升机会：内部转职（横向发展）、纵向提升；5、提供住宿（内有空调，热水器）；工作时间：早上9：00到下午6：00，中午休息1.5小时，周六日双休。</t>
  </si>
  <si>
    <t>广东星蓝区块链技术有限公司</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</si>
  <si>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</si>
  <si>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JAVA游戏开发实习生（提供住宿）</t>
  </si>
  <si>
    <t>IT服务(系统/数据/维护),IT服务(系统/数据/维护),计算机软件,计算机硬件</t>
  </si>
  <si>
    <t>职位亮点创业公司五险一金员工旅游弹性工作绩效奖金</t>
  </si>
  <si>
    <t>上海弈卮信息技术服务有限公司</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</si>
  <si>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</si>
  <si>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OpenStack运维支持工程师</t>
  </si>
  <si>
    <t>职位亮点五险一金通讯补助带薪年假定期体检节日福利周末双休定期团建</t>
  </si>
  <si>
    <t>浙江九州云信息科技有限公司</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</si>
  <si>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</si>
  <si>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职位亮点周末双休五险一金全勤奖弹性工作房补餐补不加班员工旅游</t>
  </si>
  <si>
    <t>职位描述【任职资格】1、学习能力、适应能力强，细心，有无经验均可；2、男女不限，年龄20 - 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联系方式】陈先生 ***********（主动来电者优先录取）</t>
  </si>
  <si>
    <t>java软件开发实习生</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</si>
  <si>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</si>
  <si>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广州时代数据服务有限公司</t>
  </si>
  <si>
    <t>职位亮点五险一金带薪年假周末双休节日福利无试用期住房补贴年底双薪</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</si>
  <si>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</si>
  <si>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互联网/电子商务,广告/会展/公关,通信/电信运营、增值服务,IT服务(系统/数据/维护)</t>
  </si>
  <si>
    <t>职位亮点周末双休五险一金年底双薪绩效奖金每年多次调薪节日福利员工旅游带薪年假</t>
  </si>
  <si>
    <t>职位亮点五险一金绩效奖金加班补助全勤奖带薪年假弹性工作</t>
  </si>
  <si>
    <t>职位描述岗位条件：1.大专及以上学历，20-30岁2.对计算机有浓厚的兴趣，喜欢互联网工作应往届毕业生均可，3.想转行的也可以，必须有积极向上的心态4.有良好的沟通能力，做事踏实、悟性高、逻辑思维要活跃福利待遇：1：五天7.5小时制，周末双休；转正后工资5K起2：工作环境优美，地理位置优越，地铁站口及公交站附近。3：公司为员工购买五险一金+人身意外伤害商业保险。4：完善的绩效考核，年终奖金及定期调薪5：带薪休假（年假，婚假，丧假，病假，培训假等）6：丰富的业余集体活动（KTV，旅游，聚餐，年会）7.员工生日礼物等。工作时间：早上9：00到下午6：00，中午休息1.5小时，周六日双休。 </t>
  </si>
  <si>
    <t>中维尚谷(北京)网络技术有限公司</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</si>
  <si>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</si>
  <si>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Java工程师助理（提供住宿）</t>
  </si>
  <si>
    <t>动画角色绑定师</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</si>
  <si>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</si>
  <si>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青青优农(北京)农产品贸易有限公司</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</si>
  <si>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</si>
  <si>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职位亮点每年多次调薪弹性工作节日福利包住五险一金周末双休绩效奖金员工旅游</t>
  </si>
  <si>
    <t>数据咨询顾问</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</si>
  <si>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末双休</t>
  </si>
  <si>
    <t>广东天耘科技有限公司</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</si>
  <si>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</si>
  <si>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系统开发工程师（Java后台）</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</si>
  <si>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</si>
  <si>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</si>
  <si>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</si>
  <si>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职位描述 【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</si>
  <si>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见习程序员（java/安卓）包住</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</si>
  <si>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</si>
  <si>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</si>
  <si>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</si>
  <si>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php开发（平台支撑方向）</t>
  </si>
  <si>
    <t>职位描述任职要求：1、中专及以上学历，19-30岁，经验不限2、喜欢从事IT技术类工作，对互联网移动端开发有浓厚兴趣；3、本岗位欢迎应往届生和转行人员应聘，作为公司干部储备力量薪酬福利：1、五险一金，双休；2、签订正式劳动合同、享受国家规定的保险福利待遇；3、补充商业、意外险；</t>
  </si>
  <si>
    <t>北京立达智胜科技有限公司</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</si>
  <si>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</si>
  <si>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职位亮点五险一金加班补助弹性工作餐补节日福利带薪年假全勤奖</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</si>
  <si>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</si>
  <si>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r>
      <rPr>
        <rFont val="Calibri"/>
        <sz val="9.0"/>
      </rPr>
      <t>100-499</t>
    </r>
    <r>
      <rPr>
        <rFont val="宋体"/>
        <sz val="9.0"/>
      </rPr>
      <t>人</t>
    </r>
  </si>
  <si>
    <t>双休金融Java开发</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</si>
  <si>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</si>
  <si>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算法开发工程师</t>
  </si>
  <si>
    <t>职位亮点每年多次调薪周末双休五险一金年底双薪带薪年假高温补贴绩效奖金弹性工作</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</si>
  <si>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公司提供食宿，员工公寓包含有空调，热水器，洗衣机等；【工作时间】 早上9：00到下午6：00，中午休息1.5小时，周六日双休。</t>
  </si>
  <si>
    <t>Java开发工程师（互联网）</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</si>
  <si>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</si>
  <si>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数学建模及算法工程师</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</si>
  <si>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</si>
  <si>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</si>
  <si>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职位描述岗位职责：1.负责业务功能实现、程序设计、数据库设计2.负责技术研究实现（缓存、分布、计算、存储、负载均衡等）3.参与产品需求讨论与产品系统架构的设计和优化工作。</t>
  </si>
  <si>
    <t>北京牛卡福网络科技有限公司</t>
  </si>
  <si>
    <t>BI工程师</t>
  </si>
  <si>
    <t>职位亮点五险一金绩效奖金餐补通讯补助节日福利创业公司</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</si>
  <si>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</si>
  <si>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r>
      <rPr>
        <rFont val="Calibri"/>
        <sz val="9.0"/>
      </rPr>
      <t>100-499</t>
    </r>
    <r>
      <rPr>
        <rFont val="宋体"/>
        <sz val="9.0"/>
      </rPr>
      <t>人</t>
    </r>
  </si>
  <si>
    <t>Java开发工程师(互联网金融方向）</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</si>
  <si>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</si>
  <si>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北京望远传媒有限公司</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</si>
  <si>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</si>
  <si>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</si>
  <si>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职位描述岗位职责1、负责企业杉德宝业务系统的设计及开发工作，了解钱包业务的逻辑与实现；2、负责业务需求的沟通，负责所属功能模块详细设计，代码开发，业务功能实现与单元测试，系统维护； 3、参与业务相关模块的的功能规划、需求分析设计、技术实现、灰度发布；4、协助并完成其他各类技术开发任务。</t>
  </si>
  <si>
    <r>
      <rPr>
        <rFont val="Calibri"/>
        <sz val="9.0"/>
      </rPr>
      <t>100-499</t>
    </r>
    <r>
      <rPr>
        <rFont val="宋体"/>
        <sz val="9.0"/>
      </rPr>
      <t>人</t>
    </r>
  </si>
  <si>
    <t>Java中级开发工程师（工业互联网）</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</si>
  <si>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</si>
  <si>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</si>
  <si>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高级Python工程师</t>
  </si>
  <si>
    <t>趣送信息技术(上海)有限公司</t>
  </si>
  <si>
    <t>职位描述职位描述：1、参与项目需求分析和设计，对项目开发工作提出解决方案；2、负责程序开发工作，有良好的编码习惯；3、研究项目技术细节，编写相应的说明书；4、参与程序代码单元测试、上线、维护工作。</t>
  </si>
  <si>
    <r>
      <rPr>
        <rFont val="Calibri"/>
        <sz val="9.0"/>
      </rPr>
      <t>100-499</t>
    </r>
    <r>
      <rPr>
        <rFont val="宋体"/>
        <sz val="9.0"/>
      </rPr>
      <t>人</t>
    </r>
  </si>
  <si>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</si>
  <si>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职位亮点五险一金创业公司</t>
  </si>
  <si>
    <t>上海智睿邑商务咨询有限公司</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</si>
  <si>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</si>
  <si>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政府/公共事业/非盈利机构,基金/证券/期货/投资</t>
  </si>
  <si>
    <t>织网(上海)互联网科技有限公司</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</si>
  <si>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工作时间】5天8小时制，早上9：00到下午5：30，中午休息1.5小时，周六日双休。</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</si>
  <si>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</si>
  <si>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Python/Odoo高级开发工程师</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</si>
  <si>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</si>
  <si>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</si>
  <si>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北京医百科技有限公司</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</si>
  <si>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</si>
  <si>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</si>
  <si>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职位亮点周末双休五险一金节日福利弹性工作交通补助绩效奖金股票期权加班补助</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</si>
  <si>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</si>
  <si>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python算法开发</t>
  </si>
  <si>
    <t>上海慧度至明信息科技有限公司</t>
  </si>
  <si>
    <t>Javaweb开发工程师</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</si>
  <si>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</si>
  <si>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</si>
  <si>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PHP工程师（架构师）</t>
  </si>
  <si>
    <t>广州美品苏打网络科技有限公司</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</si>
  <si>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</si>
  <si>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</si>
  <si>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职位描述1、大专及以上学历,1年以上java web开发经验，计算机通信类专业优先；2、扎实的Java编程基础，熟悉spring+struts+mybatis架构；3、熟悉HTML5/CSS3/JQuery等相关技术，熟悉HTML/XHTML/CSS等网页制作技术，熟悉页面架构和布局；4、熟悉TOMCAT；5、熟悉常用关系型数据库（Oracle或Mysql），熟练使用SQL语句；6、熟悉常用Linux命令，可以在Linux系统上执行常规操作。7、熟练使用NoSQL数据库，如MongoDB等；7、熟悉常用的缓存框架，如Redis；8、刻苦耐劳、敬业协作。</t>
  </si>
  <si>
    <t>职位亮点带薪年假公司重点项目年终奖健身俱乐部定期团建免费班车大牛带队</t>
  </si>
  <si>
    <t>金融证券Java软件开发实习生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</si>
  <si>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</si>
  <si>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北京洛可可科技有限公司</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</si>
  <si>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</si>
  <si>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礼品/玩具/工艺美术/收藏品/奢侈品,广告/会展/公关,媒体/出版/影视/文化传播,互联网/电子商务</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</si>
  <si>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</si>
  <si>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</si>
  <si>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职位描述职位要求：1、对IT技术发展有强烈兴趣，有良好的学习能力和强烈的进取心;2、20-32岁,专业不限,有无经验均可,会有老同事带；3、热爱互联网工作，对程序应用/开发有浓厚兴趣。4、思路清楚， 有良好的表达与沟通能力，有基本的编程素质者优先；5、计算机、理工类、金融专业优先；公司福利：【工作时间】周一至周五，朝九晚六（中间休息一个半小时），周末双休，转正后可以弹性上班；【奖金】绩效奖金、项目奖金、年终奖金；【公司福利】五险一金、年度体检、年度旅游，公司聚餐、年会等，活动丰富；【假期福利】享受国家规定的带薪年假，法定节假日，超长年假20天以上。年龄要求18-30岁之间，超出勿投递，公司岗位可根据个人实际能力调岗，请勿一人多岗位投递，谢谢配合！底薪5000+提成和+项目奖金+周月激励奖每个月均有晋升机会；工作时间：早上9：00到下午6：00，中午休息1.5小时，周六日双休。 </t>
  </si>
  <si>
    <t>4500起JAVA开发助理（包住+双休）</t>
  </si>
  <si>
    <t>上海索洛信息技术有限公司</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</si>
  <si>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</si>
  <si>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</si>
  <si>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</si>
  <si>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</si>
  <si>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双频科技(北京)有限公司</t>
  </si>
  <si>
    <t>职位亮点五险一金包住带薪年假全勤奖加班补助</t>
  </si>
  <si>
    <t>职位描述职位描述：1、Java基础扎实、熟练掌握面向对象分析设计方法、了解常用的设计模式；2、熟悉SSH、Mybatis等开源框架；3、熟悉SQL，了解Mysql或其它关系型数据库存储技术。任职要求：1、有独立分析和解决问题的能力；2、有良好的需求沟通和理解能力；3、热爱技术，工作认真负责，能承受较强工作压力，具备良好的团队合作精神；4、熟悉Spring Cloud微服务框架者优先；5、2019年毕业生，本科及以上学历，实习期不少于6个月，可提供转正机会。薪资福利待遇：1、实习生综合薪资3.5-5K；2、年度旅游、不定期的员工聚餐、免费的早餐和下午茶供应；员工生日会、节日小礼品等福利；上班时间：朝九晚六，法定节假日正常休息有意者联系HR丁小姐：***********（微信同步）加微信请备注：名字 年纪 学历应聘岗位</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</si>
  <si>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</si>
  <si>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Java开发工程师助理（接受无经验）</t>
  </si>
  <si>
    <t>畅捷通信息技术股份有限公司</t>
  </si>
  <si>
    <t>职位亮点每年多次调薪弹性工作节日福利五险一金周末双休绩效奖金员工旅游年底双薪</t>
  </si>
  <si>
    <t>职位描述任职资格：1、大专学历以上、专业不限，有无经验均可（接受应届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工作时间】5天8小时制，早上9：00到下午5：30，中午休息1.5小时，周六日双休。</t>
  </si>
  <si>
    <t>职位亮点五险一金周末双休交通补助餐补通讯补助带薪年假绩效奖金定期体检</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</si>
  <si>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</si>
  <si>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</si>
  <si>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5k起JAVA助理/实习生（住宿+双休）</t>
  </si>
  <si>
    <t>深圳市威宝讯网络科技有限公司</t>
  </si>
  <si>
    <t>上海鲲驰贸易发展有限公司</t>
  </si>
  <si>
    <t>PHP高级开发工程师【20k-35k元/月】</t>
  </si>
  <si>
    <t>北京微医安好科技发展有限公司</t>
  </si>
  <si>
    <t>互联网/电子商务,贸易/进出口,快速消费品（食品/饮料/烟酒/日化）,其他</t>
  </si>
  <si>
    <t>互联网/电子商务,医疗/护理/美容/保健/卫生服务,政府/公共事业/非盈利机构</t>
  </si>
  <si>
    <t>职位亮点五险一金绩效奖金加班补助全勤奖餐补带薪年假节日福利定期体检</t>
  </si>
  <si>
    <t>职位亮点五险一金员工旅游节日福利带薪年假免费班车</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</si>
  <si>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</si>
  <si>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</si>
  <si>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职位亮点周末双休五险一金年底双薪绩效奖金包住节日福利带薪年假员工旅游</t>
  </si>
  <si>
    <t>职位描述岗位职责：1）大专以上学历，年龄20-32周岁，应届毕业生优先；接受无经验转行人员；2）有一定的计算机基础，有相关专业或技能优先；3）学习能力，沟通表达能力强；4）热爱互联网行业的有志青年。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五天8小时制，周末双休，公司提供住宿。工作时间：早上9：00到下午6：00，中午休息1.5小时，周六日双休。</t>
  </si>
  <si>
    <t>PHP/GO开发工程师-JSZX</t>
  </si>
  <si>
    <t>java实习生（双休+提供住宿）</t>
  </si>
  <si>
    <t>职位亮点五险一金周末双休餐补带薪年假节日福利</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</si>
  <si>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</si>
  <si>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</si>
  <si>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后端架构师（PHP）</t>
  </si>
  <si>
    <t>职位亮点包住餐补不加班员工旅游周末双休五险一金全勤奖绩效奖金</t>
  </si>
  <si>
    <t>中建材信息技术股份有限公司</t>
  </si>
  <si>
    <t>职位描述岗位要求：1、年龄在19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联系方式：陈先生 ***********（主动来电者优先录取）</t>
  </si>
  <si>
    <t>计算机硬件,通信/电信运营、增值服务,IT服务(系统/数据/维护),计算机硬件</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</si>
  <si>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</si>
  <si>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</si>
  <si>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员工生日礼物等。</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</si>
  <si>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</si>
  <si>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Java开发工程师（银行软件）</t>
  </si>
  <si>
    <t>职位亮点五险一金节日福利周末双休带薪年假定期团建每年多次调薪生日福利大牛带队</t>
  </si>
  <si>
    <t>PHP互联网中高级开发工程师</t>
  </si>
  <si>
    <t>深圳市台桂软件技术有限公司</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</si>
  <si>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</si>
  <si>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计算机软件,网络游戏,互联网/电子商务</t>
  </si>
  <si>
    <t>职位亮点五险一金周末双休年终分红绩效奖金大牛带队带薪年假定期团建节日福利</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</si>
  <si>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</si>
  <si>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职位描述岗位职责:1.金融行业应用产品的研发、需求分析及实施；2.产品维护与产品技术支持；3.基础产品和应用系统的技术支持。任职资格:1.有过JAVA及J2EE开发经验；参加过型应用软件/软件项目，并在其中担当重要角色；2.银行金融业务相关项目开发经验，有保理业务项目开发经验或供应链金融相关项目开发经验优先;3.熟悉html,js,JSP,Servlet,Jquery,EXTJS等技术，熟悉Oracle及DB2数据库，Linux和AIX操作系统；4.诚实守信、有责任心，勤奋、踏实，有团队合作精神，能承受较大工作压力；5.具有较好的沟通能力，业务需求分析、及文档编写能力；6.大专及以上学历，计算机相关专业毕业。</t>
  </si>
  <si>
    <t>PHP高级程序员（技术主管）</t>
  </si>
  <si>
    <r>
      <rPr>
        <rFont val="Calibri"/>
        <sz val="9.0"/>
      </rPr>
      <t>100-499</t>
    </r>
    <r>
      <rPr>
        <rFont val="宋体"/>
        <sz val="9.0"/>
      </rPr>
      <t>人</t>
    </r>
  </si>
  <si>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</si>
  <si>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上海心灵伙伴览育信息技术有限公司</t>
  </si>
  <si>
    <t>互联网/电子商务,计算机硬件,IT服务(系统/数据/维护)</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</si>
  <si>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</si>
  <si>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Python开发工程师（上海）</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</si>
  <si>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</si>
  <si>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20-30岁。福利待遇：1、周末双休，无需加班；2、享受法定休假，公司实行8小时工作制；3、公司为员工购买五险一金+人身意外伤害商业保险；4、供住宿+餐补；5、享受带薪年假、婚假、病假、培训假等福利；6、定期组织员工参与旅游、体育比赛等业余活动，丰富员工的工作生活；7、签订正式劳动合同、享受国家规定的保险福利待遇，入职第一个月从助理做起，起新5000元，工作三个月转正后，薪酬会达到6000元的平均水平，第二年起薪高于8000元/月，平均年薪10-16万元甚至更高，而外加年底分红；工作时间：   早上9：00到下午6：00，中午休息1.5小时，周六日双休。 </t>
  </si>
  <si>
    <t>java助理</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</si>
  <si>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</si>
  <si>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</si>
  <si>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Python Web后端</t>
  </si>
  <si>
    <t>上海信医科技有限公司</t>
  </si>
  <si>
    <t>IT服务(系统/数据/维护),计算机软件,医疗/护理/美容/保健/卫生服务,互联网/电子商务</t>
  </si>
  <si>
    <t>职位亮点周末双休五险一金年底双薪带薪年假包住包吃绩效奖金员工旅游</t>
  </si>
  <si>
    <t>PHP高级技术经理 (MJ001040)</t>
  </si>
  <si>
    <t>广州希音供应链管理有限公司</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</si>
  <si>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</si>
  <si>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</si>
  <si>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</si>
  <si>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</si>
  <si>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</si>
  <si>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职位亮点全勤奖弹性工作不加班员工旅游五险一金周末双休年底双薪绩效奖金</t>
  </si>
  <si>
    <t>上海领鸟信息科技有限公司</t>
  </si>
  <si>
    <t>职位描述岗位职责：1、负责软件产品的功能开发；2、协助公司软件产品的测试工作；3、参与软件开发的代码优化及走查；4、按时完成上级及部门其他领导交办的其他临时工作任务；职位要求：1、大专以上学历，专业不限2、性别不限，18-30岁；经验不限，有Java，c语言基础者优先3、逻辑思维比较清晰，理解能力较强，具有良好的团队协助能力；4、本岗位欢迎应届生应聘，作为公司干部储备力量；福利待遇：1、【薪资】转正6-1W，一年后年薪10-15万。2、【保险】五险一金3、【涨薪与发展】年底2-6月奖金，并每年两次调薪。4、【其他福利】定期体检，月度聚餐，节日旅游，生日奖5、【工作时间】五天工作制，早9点-晚18：00，周末双休</t>
  </si>
  <si>
    <t>职位亮点五险一金股票期权绩效奖金周末双休定期团建大牛带队试用期全额</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</si>
  <si>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</si>
  <si>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</si>
  <si>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Python开发人员</t>
  </si>
  <si>
    <t>北京凯丰源信息技术股份有限公司</t>
  </si>
  <si>
    <t>职位亮点五险一金股票期权带薪年假弹性工作定期体检员工旅游年底双薪</t>
  </si>
  <si>
    <t>职位描述任职要求：1、大专及以上学历，专业不限，应届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</si>
  <si>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职位亮点五险一金员工旅游节日福利带薪年假定期体检周末双休大牛带队15薪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</si>
  <si>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</si>
  <si>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</si>
  <si>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python开发工程师suk</t>
  </si>
  <si>
    <t>上海华泛信息服务有限公司</t>
  </si>
  <si>
    <t>外包服务,互联网/电子商务,计算机软件,IT服务(系统/数据/维护)</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</si>
  <si>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</si>
  <si>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</si>
  <si>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掌上美材(北京)科技有限公司</t>
  </si>
  <si>
    <t>职位描述岗位要求：1、大专及以上学历，年龄20-30岁，专业不限1、JAVA初学者/JAVA爱好者/想转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 </t>
  </si>
  <si>
    <t>互联网/电子商务,房地产/建筑/建材/工程,家居/室内设计/装饰装潢,零售/批发</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</si>
  <si>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</si>
  <si>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</si>
  <si>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</si>
  <si>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职位描述岗位要求：1、大专及以上学历，专业不限，优秀者可放宽至高中或中专；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               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   5天8小时制，早上9：00到下午6：00，中午休息1.5小时，周六日双休。 </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</si>
  <si>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</si>
  <si>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编程实习生JAVA双休</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</si>
  <si>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</si>
  <si>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北京圆心科技有限公司</t>
  </si>
  <si>
    <t>上海益者信息科技有限公司</t>
  </si>
  <si>
    <t>互联网/电子商务,医药/生物工程,医疗/护理/美容/保健/卫生服务,计算机软件</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</si>
  <si>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</si>
  <si>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工作时间：   早上9：00到下午6：00，中午休息1.5小时，周六日双休。 </t>
  </si>
  <si>
    <t>职位亮点员工旅游五险一金包吃包住年终分红</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</si>
  <si>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</si>
  <si>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庞械(天津)科技有限公司</t>
  </si>
  <si>
    <t>上海正见文化传播有限公司</t>
  </si>
  <si>
    <t>职位亮点创业公司餐补五险一金带薪年假节日福利年终分红股票期权</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</si>
  <si>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</si>
  <si>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职位亮点五险一金年底双薪餐补带薪年假节日福利项目奖金全额公积金弹性工作</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</si>
  <si>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</si>
  <si>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上海潇如文化传播有限公司</t>
  </si>
  <si>
    <t>5k起编程实习生JAVA双休（提供住宿）</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</si>
  <si>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</si>
  <si>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</si>
  <si>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媒体/出版/影视/文化传播,网络游戏</t>
  </si>
  <si>
    <t>职位亮点股票期权包吃带薪年假员工旅游创业公司周末双休</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</si>
  <si>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</si>
  <si>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北京赛优职教育科技有限公司</t>
  </si>
  <si>
    <t>上海美华系统有限公司</t>
  </si>
  <si>
    <t>职位亮点五险一金节日福利每年多次调薪带薪年假绩效奖金全勤奖</t>
  </si>
  <si>
    <t>职位亮点五险一金周末双休年底双薪绩效奖金包住员工旅游节日福利不加班</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</si>
  <si>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</si>
  <si>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</si>
  <si>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</si>
  <si>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</si>
  <si>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</si>
  <si>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</si>
  <si>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职位亮点五险一金绩效奖金定期体检带薪年假加班补助</t>
  </si>
  <si>
    <t>职位亮点五险一金年底双薪绩效奖金带薪年假包住节日福利员工旅游每年多次调薪</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</si>
  <si>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</si>
  <si>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描述任职要求：1、大专以上学历，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提供住宿</t>
  </si>
  <si>
    <t>急聘java软件开发/测试（实习生岗）</t>
  </si>
  <si>
    <t>职位亮点五险一金绩效奖金全勤奖带薪年假补充医疗保险定期体检节日福利员工旅游</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</si>
  <si>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</si>
  <si>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</si>
  <si>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php项目经理</t>
  </si>
  <si>
    <t>职位描述职位要求：1.专业不限，要有一定的逻辑思维，热爱互联网工作；2.有无基础都可以，但必须对软件开发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转行求职人员，由项目负责人带领实训，但要求勤奋好学，积极主动； 【工作时间】5天8小时制，早上9：00到下午5：30，中午休息1.5小时，周六日双休。 有意者联系HR丁小姐：***********（微信同步）加微信请备注：名字 年纪 学历 应聘岗位  </t>
  </si>
  <si>
    <t>职位亮点五险一金带薪年假餐补节日福利绩效奖金</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</si>
  <si>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</si>
  <si>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初级Java后台开发实习生/包住</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</si>
  <si>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</si>
  <si>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python课程开发工程师</t>
  </si>
  <si>
    <t>上海贝乐文化传播有限公司</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</si>
  <si>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</si>
  <si>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</si>
  <si>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职位亮点周末双休五险一金年底双薪绩效奖金每年多次调薪节日福利全勤奖带薪年假</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</si>
  <si>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 </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</si>
  <si>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</si>
  <si>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5Kjava开发工程师助理(90后团队）</t>
  </si>
  <si>
    <t>贵阳动视云科技有限公司</t>
  </si>
  <si>
    <t>职位亮点五险一金股票期权包吃通讯补助带薪年假定期体检创业公司周末双休</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</si>
  <si>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</si>
  <si>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</si>
  <si>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PHP高级开发工程师（五险一金+双休）</t>
  </si>
  <si>
    <t>北京九州和合信息咨询有限公司</t>
  </si>
  <si>
    <t>职位描述有意者请来电咨询！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工作时间：    早上9：00到下午6：00，中午休息1.5小时，周六日双休。本公司大部分都是90后，年轻活力激情的工作氛围，弹性工作时间，轻松愉快的节奏。</t>
  </si>
  <si>
    <t>职位亮点带薪年假周末双休五险一金</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</si>
  <si>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</si>
  <si>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软件编程（Java）实习生</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</si>
  <si>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</si>
  <si>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</si>
  <si>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python 高级程序员</t>
  </si>
  <si>
    <t>上海网元电子商务有限公司</t>
  </si>
  <si>
    <t>职位亮点周末双休五险一金年底双薪绩效奖金每年多次调薪带薪年假节日福利员工旅游</t>
  </si>
  <si>
    <t>职位描述岗位职责：1. 辅助开发工程师进行系统的功能定义,程序设计；2..协助工程师设计文档或需求说明辅助；3..配合项目经理完成相关任务目标。4.中专以上学历，18-30岁5..欢迎应、往届毕业生加入;无经验亦可薪资福利：1、五天7.5小时，周末双休；2、国家法定五险一金及带薪假（年假、婚丧假、病假等）；3、办公环境舒适，地理位置优越4、公司定期组织员工旅游及户外活动、聚餐等；</t>
  </si>
  <si>
    <t>职位亮点周末双休五险一金年底双薪绩效奖金餐补</t>
  </si>
  <si>
    <t>初级java开发工程师（接受无经验)</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</si>
  <si>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</si>
  <si>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大连律铭科技有限公司</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</si>
  <si>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</si>
  <si>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</si>
  <si>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</si>
  <si>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职位描述1，3年以上python全栈开发工作经验，掌握GO，C，JAVA优先考虑。2，熟悉各种开源安全工具和组件，熟读过至少一种开源软件代码，具有研究和应用能力。3，github上有开源安全产品或有互联网项目背景优先考虑。</t>
  </si>
  <si>
    <t>python算法工程师</t>
  </si>
  <si>
    <t>php开发工程师20000起</t>
  </si>
  <si>
    <t>深圳市百佳兴房地产经纪有限公司</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</si>
  <si>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 员工生日礼物等。工作时间：早上9：00到下午6：00，中午休息1.5小时，周六日双休。有意者联系HR钟小姐：***********（微信同步）</t>
  </si>
  <si>
    <t>职位亮点五险一金年底双薪绩效奖金交通补助包住包吃带薪年假</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</si>
  <si>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</si>
  <si>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JAVA开发工程师助理</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</si>
  <si>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</si>
  <si>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Top3科技公司诚聘PHP工程师</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</si>
  <si>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</si>
  <si>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Python/Ruby On Rails工程师（上海）</t>
  </si>
  <si>
    <t>北京伯凯科技有限公司</t>
  </si>
  <si>
    <t>职位描述任职要求：1、年龄在20-30周岁之间，接受应届毕业生；2、热爱网络游戏行业，对游戏有一定自己的见解；3、大专及以上学历，想获得一份高薪稳定的工作；4、主动性、执行力强，有较强的逻辑分析和学习能力；5、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工作时间：  早上9：00到下午6：00，中午休息1.5小时，周六日双休。</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</si>
  <si>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</si>
  <si>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</si>
  <si>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产品助理-开发JAVA方向</t>
  </si>
  <si>
    <t>深圳市际拓科技有限公司</t>
  </si>
  <si>
    <t>职位亮点五险一金通讯补助试用期全额14薪</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</si>
  <si>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</si>
  <si>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PHP架构师-客村</t>
  </si>
  <si>
    <t>Python数据分析工程师</t>
  </si>
  <si>
    <t>首约科技(北京)有限公司大连分公司</t>
  </si>
  <si>
    <t>职位亮点周末双休五险一金包住包吃节日福利员工旅游不加班每年多次调薪</t>
  </si>
  <si>
    <t>职位亮点绩效奖金节日福利全勤奖带薪年假员工旅游年终分红股票期权社保</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</si>
  <si>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</si>
  <si>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</si>
  <si>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交通/运输,其他</t>
  </si>
  <si>
    <t>JAVA开发助理</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</si>
  <si>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</si>
  <si>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(D)Python开发工程师</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</si>
  <si>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</si>
  <si>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</si>
  <si>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</si>
  <si>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职位描述岗位要求：1、男女不限，年龄20-30岁，有志在计算机IT互联网行业长期发展并能持之以恒，有基础者优先；2、大专及以上学历，有无相关经验均可；3、热爱软件开发行业，愿意从基层做起，善于学习和总结分析；4、做事认真、细心、负责，能够专心学习技术；5、有良好的工作态度和团队合作精神；6、具有明确的人生目标，敢于挑战高薪；7、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 </t>
  </si>
  <si>
    <t>Java软件开发\软件测试实训生</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</si>
  <si>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</si>
  <si>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SQL数据库运维工程师</t>
  </si>
  <si>
    <t>职位描述职位描述:1、年龄20—32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 有意者联系HR丁小姐：***********（微信同步）加微信请备注：名字 年纪 学历 应聘岗位 </t>
  </si>
  <si>
    <t>职位亮点五险一金餐补定期体检员工旅游绩效奖金带薪年假节日福利年底双薪</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</si>
  <si>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</si>
  <si>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</si>
  <si>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职位亮点周末双休全勤奖五险一金包住餐补不加班员工旅游每年多次调薪</t>
  </si>
  <si>
    <t>职位描述【任职资格】1、沟通能力强，有一定的逻辑思维，经验不限；2、男女不限，年龄20-30岁；3、具有良好的职业道德，有团队协作精神；4、有无经验均可，只要你有一颗上进的心，工作态度认真亦可；5、愿意从基层业务做起，想全面提升自己者均可（优秀应届生优先）；【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 联系方式：陈先生 ***********（主动来电者优先录取）</t>
  </si>
  <si>
    <t>JAVA软件工程师助理（技术文员岗）</t>
  </si>
  <si>
    <t>现场应用工程师FAE</t>
  </si>
  <si>
    <t>上海易科通讯设备有限公司</t>
  </si>
  <si>
    <t>蜜芽宝贝(北京)网络科技有限公司</t>
  </si>
  <si>
    <t>职位描述【任职资格】1、大专及以上学历，男女不限，年龄20-30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 【工作时间】5天8小时制，早上9：00到下午6：00，中午休息两小时，周六日双休。 【联系方式】陈先生 ***********（主动来电者优先录取）</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</si>
  <si>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</si>
  <si>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</si>
  <si>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职位亮点五险一金年底双薪绩效奖金餐补补充医疗保险定期体检</t>
  </si>
  <si>
    <t>免费直送500强巨头总部带薪实习——高薪IT岗位</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</si>
  <si>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</si>
  <si>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职位亮点每年多次调薪弹性工作节日福利五险一金周末双休绩效奖金员工旅游股票期权</t>
  </si>
  <si>
    <t>职位描述【任职要求】1、年龄在20 - 30岁，大专及以上学历，专业不限；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</si>
  <si>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Java助理  没有经验亦可</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</si>
  <si>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</si>
  <si>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</si>
  <si>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职位亮点周末双休五险一金年底双薪包住绩效奖金每年多次调薪带薪年假节日福利</t>
  </si>
  <si>
    <t>职位描述应聘资格：    1、大专及以上学历，学习能力强的优先；2、工作态度端正，有责任感，组织性、纪律性强；    3、具有良好的逻辑思维能力、沟通能力、团队合作能力；       4、对软件开发行业有极大兴趣，个人理想致力于在软件开发行业发展；5、没有基础的人士只要对Java感兴趣都可以应聘。岗位职责：    1.根据开发进度和任务分配，完成相应模块软件的设计开发编程任务；    2.协助项目工程管理人保证项目的质量；    3.负责项目工程设备运行中主要功能的代码实现。4.负责公司软件产品、项目的开发和维护工作；5.按照需求和设计进行软件的开发和测试；6.依据系统设计开发规范要求，完成指定任务的文档编写工作；  7.该岗位为助理岗位。 上班时间：9:00--18:00福利待遇1.五险一金+年终奖金+定期调+年度旅游；2.享受周末双休、带薪年假、婚假、病假等福利；3.丰富的集体活动（定期的拓展、旅游、体育比赛、年会等） </t>
  </si>
  <si>
    <t>应届生/Java工程师实习生</t>
  </si>
  <si>
    <t>高级PHP开发工程师-漫漫</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</si>
  <si>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 </t>
  </si>
  <si>
    <t>金融大数据JAVA工程师助理</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</si>
  <si>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</si>
  <si>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上海开泰投资咨询有限公司</t>
  </si>
  <si>
    <t>职位描述岗位职责：1、（专业不限），可以接受应届毕业生，2、计算机金融、机械行业、电子信息、软件工程、（电气）自动化、测控、生仪、机电等专业（理工科优先）3、有计算机简单操作基础，愿意深入计算机IT软件游戏行业发展并长期从事工作，4、喜欢动漫游戏、网站、程序开发制作，愿意加入此行业发展工作。5、工作积极、有一定抗压能力，认真完成领导交代的任务；6、学习能力强，有较强的沟通能力，有较强的理解，逻辑分析能力，能够理解以及处理复杂逻辑；7、有较强的团队合作精神，有责任心；任职资格：1、年龄18-28岁，无不良记录。2、能够尽快入职、长期稳定发展工作。3、无经验者可以在公司有老带新，实训后可以直接进技术部工作福利待遇1、入职后底薪5000+提成和+项目奖金+周月激励奖每个月均有晋升机会；综合月薪【8千 – 12千】占三成、【12千 – 20千】占五成、【20千以上】的占一点五成。2、公司提供专业的岗前培训.专业的产品培训和技能的培训. 多种临时现场奖励。3、提供住宿，有餐补，住宿环境好，干净卫生。4、工作时间: 9:00-18:00 双休. (按国家规定享有法定假日)5、公司同仁享受超长带薪年假，一般在20-30天左右。6、舒适的办公环境+持续的培训提升+畅通的晋升渠道 工作时间：9:00-18:00，中午吃饭休息1.5小时。（按国家规定享有法定假日） 如果是一个对生活有热情、热情、充满正能量的年轻人，赶快加入我们吧！可以直接拨打我们的热线，期待您的加入！</t>
  </si>
  <si>
    <t>高级JAVA and PHP开发工程师</t>
  </si>
  <si>
    <t>直招Java软件开发实习生（0基础、可培养）</t>
  </si>
  <si>
    <t>职位亮点人性化管理环境优五险一金带薪年假周末双休节日福利年底双薪绩效奖金</t>
  </si>
  <si>
    <t>北京一起网科技股份有限公司</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</si>
  <si>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</si>
  <si>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上海生因生物科技有限公司</t>
  </si>
  <si>
    <t>家居/室内设计/装饰装潢,互联网/电子商务,房地产/建筑/建材/工程</t>
  </si>
  <si>
    <t>职位亮点五险一金年底双薪绩效奖金餐补通讯补助带薪年假节日福利</t>
  </si>
  <si>
    <t>职位描述职位要求：1、大专及以上学历，20-32岁，专业不限2、对IT软件感兴趣，并想长期在IT行业发展3、会基本的办公软件，有一定的计算机操作基础4、无经验者由公司专业工程师带领内部培训，实训结束安排相对应的岗位5、要求学习能力强，积极主动，按时完成领导布置的任务福利待遇：1、薪资待遇底薪+项目提成+项目奖金2、五险一金，3、完善的绩效考核，年终奖和定期调薪4、带薪休假和丰富的业余活动（聚餐，旅游，户外活动等）5、提供住宿(配备空调,热水器，无线网)6、上班时间：5天8小时，周末双休，不加班工作时间：早上9：00到下午6：00，中午休息1.5小时，周六日双休。有意者联系HR钟小姐：***********（微信同步）</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</si>
  <si>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</si>
  <si>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</si>
  <si>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</si>
  <si>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职位描述任职要求：1、工作积极、主动,能吃苦耐劳,有团队合作精神;2、能够使用基本办公软件;3、大专以上学历， 专业不限，IT相关专业有限,大专学历以下勿投;4、初步了解计算机行业，逻辑思维能力强，愿意长期从事IT行业;5、有一定的沟通能力，良好的团队协作精神和服务意识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公司大部分都是90后，年轻活力激情的工作氛围，弹性工作时间，轻松愉快的节奏。工作时间：星期一至星期五，周末双休，早上9:00-下午6:00 中途休息一个半小时。</t>
  </si>
  <si>
    <t>职位亮点节日福利带薪年假周末双休员工旅游绩效奖金出国游定期团建五险一金</t>
  </si>
  <si>
    <t>职位描述岗位要求：1、年龄在20-32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t>
  </si>
  <si>
    <t>arm开发工程师</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</si>
  <si>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</si>
  <si>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Java开发实习生（6K加项目奖）</t>
  </si>
  <si>
    <t>上海盛英科技发展有限公司</t>
  </si>
  <si>
    <t>PHP开发工程师(J12224)</t>
  </si>
  <si>
    <t>职位描述岗位要求：1、男女不限，年龄20-30岁，有志在计算机IT互联网行业长期发展并能持之以恒，有基础者优先；2、大专及以上学历，有无相关经验均可；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</si>
  <si>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</si>
  <si>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JAVA软件实习生4K起+双休</t>
  </si>
  <si>
    <t>上海爱投投资管理集团有限公司</t>
  </si>
  <si>
    <t>职位亮点带薪年假补充医疗保险定期体检14薪五险一金年底双薪包吃加班补助</t>
  </si>
  <si>
    <t>职位亮点绩效奖金年底双薪五险一金周末双休带薪年假定期体检节日福利员工旅游</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</si>
  <si>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</si>
  <si>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 C++ 、Java、.net等。3、对于无经验和应届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工作时间：   早上9：00到下午6：00，中午休息1.5小时，周六日双休。</t>
  </si>
  <si>
    <t>Java开发项目助理</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</si>
  <si>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</si>
  <si>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天集信息科技（上海）有限公司</t>
  </si>
  <si>
    <t>电商组-PHP初/中/高级工程师</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</si>
  <si>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应届毕业生和转行人员前来应聘！福利待遇：1、实习期间包住，薪资为基本工资+项目提成；2、薪资5000至8000+项目提成，五险一金；3、五天制，早上九点到下午六点，中午休息两小时，周六日双休。4、公司提供住宿。</t>
  </si>
  <si>
    <t>职位亮点周末双休五险一金交通补助通讯补助带薪年假补充医疗保险</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</si>
  <si>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</si>
  <si>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职位描述 岗位要求：1、男女不限，年龄20-30岁，有志在计算机IT互联网行业长期发展并能持之以恒，有基础者优先；2、大专及以上学历，有无相关经验均可 ；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星期一至星期五，周末双休，早上9:00-下午6:00 中途休息一个半小时。 </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</si>
  <si>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</si>
  <si>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聊天组-PHP 研发工程师</t>
  </si>
  <si>
    <t>Linux系统运维工程师</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</si>
  <si>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</si>
  <si>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职位亮点带薪年假弹性工作包住包吃全勤奖年底双薪绩效奖金年终分红</t>
  </si>
  <si>
    <t>互联网/电子商务,旅游/度假,教育/培训/院校,计算机软件</t>
  </si>
  <si>
    <t>JAVA开发程序猿</t>
  </si>
  <si>
    <t>职位亮点五险一金绩效奖金年终分红股票期权加班补助交通补助带薪年假定期体检</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</si>
  <si>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</si>
  <si>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</si>
  <si>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职位亮点全勤奖五险一金周末双休弹性工作包住不加班绩效奖金带薪年假</t>
  </si>
  <si>
    <t>php高级架构师</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</si>
  <si>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6、公司提供系统的专业内训，同时，提供灵活的岗位轮换和晋升通道，为员工的职业生涯发展提供广阔的平台。</t>
  </si>
  <si>
    <t>java实习生(提供住宿）</t>
  </si>
  <si>
    <t>职位亮点弹性工作带薪年假股票期权餐补</t>
  </si>
  <si>
    <t>IT服务(系统/数据/维护),银行,基金/证券/期货/投资,通信/电信运营、增值服务</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</si>
  <si>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</si>
  <si>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</si>
  <si>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Php开发工程师（供应链、财务方向）</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</si>
  <si>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可接受非专业求职人员，由项目负责人带领实训，但要求勤奋好学，积极主动； 【工作时间】5天8小时制，早上9：00到下午5：30，中午休息1.5小时，周六日双休。</t>
  </si>
  <si>
    <t>北京群鲜荟萃科技有限公司</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</si>
  <si>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</si>
  <si>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资深大数据分析师-快消品/零售</t>
  </si>
  <si>
    <t>瑞易信息技术(上海)有限公司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</si>
  <si>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岗位要求：1、大专及以上学历；（计算机/理工科专业优先）2、良好的沟通能力、团队合作精神及高度的责任感；3、热爱软件开发行业，有良好的学习能力和逻辑思维能力；4、工作积极主动,能服从部门经理的安排</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</si>
  <si>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</si>
  <si>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JAVA开发/软件工程师定岗实训生</t>
  </si>
  <si>
    <t>PHP开发工程师主管</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</si>
  <si>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大专及以上学历，理工科相关专业，计算机专业者优先；1、具有较强的学习接受能力，简单的电脑操作基础，对计算机感兴趣，热爱IT行业者优先；2、【工作时间】5天8小时制，早上9：00到下午5：30，中午休息1.5小时，周六日双休。   </t>
  </si>
  <si>
    <t>JAVA开发实习生（提供食宿+双休）</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</si>
  <si>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</si>
  <si>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职位描述岗位要求：1、热爱计算机软件等工作，对IT行业感兴趣，立志在IT行业发展；2、具有良好的学习能力，能够从实习生做起，理工类优先；3、工作认真努力，完成领导分配的任务；4、有无经验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5天8小时制，早上9：00到下午6：00，中午休息1.5小时，周六日双休。 </t>
  </si>
  <si>
    <t>Java开发实习生（提供住宿+双休）</t>
  </si>
  <si>
    <t>电商组-PHP工程师</t>
  </si>
  <si>
    <t>职位描述任职资格：1、男女不限，年龄19 - 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</si>
  <si>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</si>
  <si>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初级java软件开发工程师（急聘）</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</si>
  <si>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</si>
  <si>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</si>
  <si>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</si>
  <si>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java工程师实习生</t>
  </si>
  <si>
    <t>北京五色科技有限公司</t>
  </si>
  <si>
    <t>职位亮点五险一金带薪年假节日福利周末双休试用期全额定期团建</t>
  </si>
  <si>
    <t>职位描述 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</si>
  <si>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</si>
  <si>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Java程序员/定岗实习、应届生、实训生+转正</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</si>
  <si>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中专及以上学历，理工科相关专业，计算机专业者优先；1、具有较强的学习接受能力，简单的电脑操作基础，对计算机感兴趣，热爱IT行业者优先；2、福利待遇：1、签订正式劳动合同。2、五险一金，双休，年底分红。3、定期旅游，超长年假。4、良好的晋升机制，广阔的晋升空间。5、八小时工作制，无加班，夜班。 【工作时间】5天8小时制，早上9：00到下午5：30，中午休息1.5小时，周六日双休。 </t>
  </si>
  <si>
    <t>JAVA工程师实习岗</t>
  </si>
  <si>
    <t>运营分析岗（安全研发/研究）（数据安全管理部）(J18892)</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</si>
  <si>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 </t>
  </si>
  <si>
    <t>java软件程序员</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</si>
  <si>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</si>
  <si>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</si>
  <si>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定时篮球、羽毛球、游泳同好会，工作之余强身健体；</t>
  </si>
  <si>
    <t>初级JAVA程序员/开发工程师</t>
  </si>
  <si>
    <t>北京中企才富管理咨询有限公司</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</si>
  <si>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</si>
  <si>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</si>
  <si>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转行求职人员，由项目负责人带领实训，但要求勤奋好学，积极主动； 【工作时间】5天8小时制，早上9：00到下午5：30，中午休息1.5小时，周六日双休。  </t>
  </si>
  <si>
    <t>职位亮点员工旅游每年多次调薪周末双休定期团建五险一金绩效奖金加班补助餐补</t>
  </si>
  <si>
    <t>JAVA WEB初级实习生、内部培养</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</si>
  <si>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</si>
  <si>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职位描述技能要求:Java1.负责业务逻辑的开发和维护2.负责与产品进行沟通，分析需求，提供解决方案3.负责测试代码的编写和实施，控制软件整体质量任职条件：1.大专及以上学历, 理工类专业，良好的工作态度；应届毕业生也可。2.具备扎实的Java基础知识,至少3年全职Java开发经验，拥有分布式、大数据量的系统开发经验；3.熟悉Web开发模式，使用过主流Java开源框架，如：Spring、SpringMVC、mybatis、hibernate等；4.熟练使用Redis、JMS、ICE、nginx等第三方插件；5.熟练使用Oracle、Mysql等关系型数据库,熟悉使用Spring、SpringMVC、Springboot6.熟悉MySQL数据库，精通SQL语言，具备一定数据库调优能力；7.了解MongoDB等NoSQL产品；8.拥有在Linux环境下开发、部署经验；9.拥有良好的沟通能力.工作时间：  早上9：00到下午6：00，中午休息1.5小时，周六日双休。 有意者联系HR丁小姐：***********（微信同步）加微信请备注：名字 年纪 学历 应聘岗位 </t>
  </si>
  <si>
    <t>华炫鼎盛(北京)科技有限公司</t>
  </si>
  <si>
    <t>职位描述职位描述：1、中专以上学历，接受优秀应届生；2、负责基于Java的后台应用设计和编码；3、扎实的计算机理论基础, 良好的面向对象分析与设计能力；4、工作经验不限，工作积极主动，学习能力强；5、善于团队合作，沟通能力强。 薪酬待遇：1、5天7小时工作制；2、购买五险一金：包括基本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</si>
  <si>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java实习生（急聘）</t>
  </si>
  <si>
    <t>职位亮点五险一金绩效奖金交通补助餐补补充医疗保险定期体检带薪年假通讯补助</t>
  </si>
  <si>
    <t>职位亮点五险一金年底双薪交通补助餐补通讯补助定期体检带薪年假弹性工作</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</si>
  <si>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</si>
  <si>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</si>
  <si>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职位描述 任职资格：1、专业不限，有无经验均可，愿意从基层业务做起，想全面提升自己者均可；（优秀应届生优先）2、男女不限，年龄18 - 30岁；3、具有良好的职业道德，踏实稳重，工作细心，责任心强，良好的沟通、协调能力，有团队协作精神；4、熟练使用相关办公软件，具备基本的网络知识；5、有无经验均可，踏实勤奋，广阔的晋升空间；6、保持具有互联网属性与时俱进的学习心态； 福利待遇：1、对于初来深圳的毕业生，公司能提供住宿；2、双休，无需加班，享受法定休假，公司实行7.5小时工作制，公司为员工购买五险一金+人身意外伤害保险；3、享受带薪年假、婚假、病假、培训假等福利；4、完善的员工内训制度，高效的工作环境和氛围；5、定期组织员工参与旅游、体育比赛等业余活动，丰富员工的工作生活；6、公司提供广阔的���术平台，也有资深的软件工程师亲自带队培养，给每一位员工提供最大的学习与发展空间；【工作时间】5天8小时制，早上9：00到下午5：30，中午休息1.5小时，周六日双休。 有意者联系HR丁小姐：***********（微信同步）加微信请备注：名字 年纪 学历 应聘岗位   注：签订正式劳动合同、专科应届毕业生起薪4000元、本科生应届毕业生起薪4500元，第二年起薪高于6000元/月，平均年薪6-10万元甚至更高； </t>
  </si>
  <si>
    <t>java程序员/ 软件开发工程师实习生+转正</t>
  </si>
  <si>
    <t>上海罗湖斯自动化技术有限公司</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</si>
  <si>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t>
  </si>
  <si>
    <t>4.5k+JAVA开发助理（接受转行）</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</si>
  <si>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</si>
  <si>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</si>
  <si>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量化数据分析师</t>
  </si>
  <si>
    <t>北京亿聘世纪管理咨询有限公司</t>
  </si>
  <si>
    <t>职位描述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工作时间：  早上9：00到下午6：00，中午休息1.5小时，周六日双休。 有意者联系HR丁小姐：***********（微信同步）加微信请备注：名字 年纪 学历 应聘岗位</t>
  </si>
  <si>
    <t>急聘java软件开发/测试工程师（实习生岗）</t>
  </si>
  <si>
    <t>职位亮点五险一金年终奖周末双休定期团建公司重点项目大牛带队学习型组织办公室零食</t>
  </si>
  <si>
    <t>专业服务/咨询(财会/法律/人力资源等),互联网/电子商务,房地产/建筑/建材/工程,基金/证券/期货/投资</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</si>
  <si>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</si>
  <si>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</si>
  <si>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</si>
  <si>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职位描述任职资格：1、中专及以上学历，条件优秀者专业不限，无项目开发经验的求职人员亦可；2、可接受转行求职人员，由项目负责人带领实训，但要求勤奋好学，积极主动；3、热爱软件开发测试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有意者联系HR丁小姐：***********（微信同步）加微信请备注：名字 年纪 学历 应聘岗位  </t>
  </si>
  <si>
    <t>java后台开发实习生（接受无经验）</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</si>
  <si>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</si>
  <si>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职位描述【任职要求】1、年龄在20 - 30岁，大专及以上学历，专业不限，优秀者可放宽至高中或中专；2、熟练使用相关办公软件，具备基本的网络知识，接受非专业转行（应届毕业生亦可）；3、对互联���、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</si>
  <si>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4KJava开发实习生+高福利</t>
  </si>
  <si>
    <t>西安泰来企业管理咨询有限公司</t>
  </si>
  <si>
    <t>职位描述岗位要求：1、男女不限，年龄20-30岁，有志在计算机IT互联网行业长期发展并能持之以恒，有基础者优先；2、大专及以上学历，有无相关经验均可，接受转行；3、热爱软件开发行业，愿意从基层做起，善于学习和总结分析；4、做事认真、细心、负责，能够专心学习技术；5、有良好的工作态度和团队合作精神；6、具有明确的人生目标，敢于挑战高薪；7、在5A办公大楼上班，初级计算机软件技术职位，非销售，非中介工作时间：   早上9：00到下午6：00，中午休息1.5小时，周六日双休。有意者联系HR钟小姐：***********（微信同步） 请备注名字 年龄 学历 应聘岗位</t>
  </si>
  <si>
    <t>0经验Java后台开发（接受转行）</t>
  </si>
  <si>
    <t>量化IT工程师</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</si>
  <si>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</si>
  <si>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</si>
  <si>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</si>
  <si>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</si>
  <si>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</si>
  <si>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职位描述【任职要求】1、年龄在20 - 30岁，大专及以上学历，专业不限，优秀者可放宽至高中或中专；2、熟练使用相关办公软件，具备基本的网络知识，接受非专业转行;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</si>
  <si>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初级java软件开发实习生（急聘）</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</si>
  <si>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</si>
  <si>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积极进取的企业文化，与公司共同成长的挑战；4、签订正式劳动合同、享受国家规定的保险福利待遇；5、五险一金，双休、法定节假日，正常休息；</t>
  </si>
  <si>
    <t>java技术岗位实训生</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</si>
  <si>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</si>
  <si>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描述岗位职责：1.年满20 - 32岁，中专及以上学历，专业不限；2.热爱IT行业，对测试、金融、软件、开发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 </t>
  </si>
  <si>
    <t>新东网科技有限公司</t>
  </si>
  <si>
    <t>职位描述岗位要求：1、大专及以上学历，无项目开发经验的求职人员，可有项目经理带上岗；2、可接受跨行求职人员，由项目负责人带领培养，但要求勤奋好学，积极主动；3、热爱硬件开发工作，对程序开发有浓厚兴趣，看好IT行业者优先；4、思路清楚，有基本的编程素质， 有良好的表达与沟通能力 ；5、计算机、机械、电子、通信等理工类专业优先后期发展方向：硬件、开发、编程、维护、测试 系统架构师，项目经理。工作时间：早9-晚6 双休 法定假日休息，带薪年假   免费包住职能类别：电子工程师/技术员 电气工程师/技术员  </t>
  </si>
  <si>
    <t>Java工程师 / 初级 /助理</t>
  </si>
  <si>
    <t>职位亮点五险一金年底双薪餐补带薪年假弹性工作</t>
  </si>
  <si>
    <t>职位描述工作职责1、在部门主管的带领下，独立完成各项分配的代码撰写、编程等任务；2、配合对测试发现的问题进行修改，负责测试环境的应用发布和管理等。任职要求：1、计算机或软件工程专业优先；2、掌握Java语言，熟悉Java SE和Java EE相关知识；3、拥有良好的逻辑思维，热爱软件测试工作；4、拥有良好的沟通表达能力，团队合作能力。公司福利：1、工作时间：5天7.5小时制；五险一金；2、法定节假日，带薪假期；3、每周三、周五下午茶福利；4、法定节假日有对应节假日福利；5、年终奖丰厚，转正员工至少1个月工资。</t>
  </si>
  <si>
    <t>职位亮点五险一金定期体检节日福利员工旅游定期团建出国游带薪年假</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</si>
  <si>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</si>
  <si>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</si>
  <si>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职位亮点周末双休五险一金年底双薪绩效奖金全勤奖节日福利带薪年假包住</t>
  </si>
  <si>
    <t>北京深度搜索科技有限公司</t>
  </si>
  <si>
    <t>职位描述技能要求：JavascriptC++网络爬虫数据库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t>
  </si>
  <si>
    <t>JAVA软件开发带薪IT应届生优先4K起</t>
  </si>
  <si>
    <t>4千-7.8千</t>
  </si>
  <si>
    <t>职位亮点创业公司周末双休五险一金包住节日福利带薪年假弹性工作全勤奖</t>
  </si>
  <si>
    <t>职位描述任职要求：1、年龄在18 - 28岁，愿意从基层做起，大专学历(理科生优先)；2、勤奋好学、吃苦耐劳，良好的沟通和表达能力；3、打算长期在深圳往软件或者IT行业发展的；4、有一定的团队合作精神，有良好的沟通能力，表达能力；  福利待遇：1、享受法定休假，绩效奖励、年底双薪、带薪休假；2、提供住宿交通补贴、午餐补贴、通讯补贴、社保+人身意外伤害商业保险等；3、完善的员工内部福利制度，高效的工作环境和氛围；4、高速成长的个人发展机会，积极进取的企业文化，与公司共同成长的挑战；  工作时间：  5天7小时制，早上9：00到下午6：00，中午休息2小时，周六日双休。人事部吴高小姐 ***********（微信同号） 来电者优先安排面试</t>
  </si>
  <si>
    <t>初级Java开发实习生（双休+五险一金）</t>
  </si>
  <si>
    <t>深圳文达通电子商务科技有限公司</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</si>
  <si>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</si>
  <si>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IT服务(系统/数据/维护),计算机软件,计算机硬件,网络游戏</t>
  </si>
  <si>
    <t>职位亮点五险一金包住节日福利14薪不加班周末双休包吃绩效奖金</t>
  </si>
  <si>
    <t>上海银基信息安全技术股份有限公司</t>
  </si>
  <si>
    <t>职位亮点创业公司五险一金股票期权餐补节日福利</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</si>
  <si>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薪酬福利:五险一金+年底双薪+带薪年假+商业保险+年终分红+海外旅游 </t>
  </si>
  <si>
    <t>JAVA开发工程师初级/包住宿</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</si>
  <si>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</si>
  <si>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</si>
  <si>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</si>
  <si>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</si>
  <si>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新新贷(上海)金融信息服务有限公司</t>
  </si>
  <si>
    <t>北京爱课互动科技有限公司</t>
  </si>
  <si>
    <t>Java软件实习生</t>
  </si>
  <si>
    <t>职位亮点创业公司股票期权周末双休五险一金带薪年假</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</si>
  <si>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</si>
  <si>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</si>
  <si>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职位描述岗位职责：1.协助团队进行应用设计及开发规划的方案讨论；2.资料的收集及整理3.协助主管处理开发过程中的问题；4.能够快速融入团队，积极、有效地开展工作。5.中专及以上学历，19-30岁福利待遇：1：五天7.5小时制，周末双休；2：工作环境优美，地理位置优越3：公司为员工购买五险一金+人身意外伤害商业保险。4：完善的绩效考核，年终奖金及定期调薪</t>
  </si>
  <si>
    <t>哲然信息技术(上海)有限公司</t>
  </si>
  <si>
    <t>北京启迪开智教育科技有限公司</t>
  </si>
  <si>
    <t>职位亮点创业公司每年多次调薪五险一金绩效奖金包住通讯补助弹性工作不加班</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</si>
  <si>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</si>
  <si>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</si>
  <si>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职位亮点五险一金绩效奖金股票期权餐补带薪年假弹性工作定期体检</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</si>
  <si>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</si>
  <si>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r>
      <rPr>
        <rFont val="Calibri"/>
        <sz val="9.0"/>
      </rPr>
      <t>100-499</t>
    </r>
    <r>
      <rPr>
        <rFont val="宋体"/>
        <sz val="9.0"/>
      </rPr>
      <t>人</t>
    </r>
  </si>
  <si>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</si>
  <si>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Java开发助理\实习生</t>
  </si>
  <si>
    <t>北京中搜网络技术股份有限公司</t>
  </si>
  <si>
    <t>职位亮点周末双休五险一金节日福利包住全勤奖绩效奖金定期体检不加班</t>
  </si>
  <si>
    <t>职位描述职位描述1. 项目相关资料的收集及整理2.能够快速融入团队，积极、有效地开展工作。3 根据公司规范要求，编写技术文档。4. 参与公司产品及项目开发，完成需求分析，模块设计任职要求：1、计算机及其相关专业，大专以上学历。2、有JAVA基础知识，欢迎应届毕业生；4、了解Spring、hibernate、mybatis等开源框架；5、了解MySql其中一种及以上的关系数据库管理系统。6、具有强烈的责任感，良好的沟通和表达能力，优秀的抗压能力。</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</si>
  <si>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</si>
  <si>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Java实习生+包住</t>
  </si>
  <si>
    <t>信息技术中心-数据库工程师</t>
  </si>
  <si>
    <t>4千-7.6千</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</si>
  <si>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</si>
  <si>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职位亮点周末双休五险一金年底双薪绩效奖金全勤奖包住带薪年假节日福利</t>
  </si>
  <si>
    <t>职位描述技能要求：分布式CC#/.NETJava嵌入式C++岗位职责：1、 计算机相关专业大专及以上学历(其他方面优秀，学历可适当放宽)2、 具有一定的Java基础知识，无经验有人带；3、 协助工程师编写代码福利待遇：1、周末双休，每天8小时上班时间，无夜班，不加班，2、大量有奖金项目可做，能力强者可不限量接受奖金项目，3、公司为员工购买五险一金，定期组织员工生日会、野外游玩等活动。免费包住工作地址：宝安西乡地铁站B出口向前100米汇潮科技大厦1508或南山豪威大厦分公司</t>
  </si>
  <si>
    <t>Java实习生（包住近地铁）</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</si>
  <si>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</si>
  <si>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艾莎(北京)企业管理咨询有限公司</t>
  </si>
  <si>
    <t>职位亮点创业公司周末双休五险一金年底双薪绩效奖金年终分红全勤奖包住</t>
  </si>
  <si>
    <t>职位描述技能要求：运维IT支持数据库开发机房运维数据库管理员安全、该岗位工作性质主要为互联网软件开发类内容2、发展较稳定，前景广阔；3、专业不限，实习结束后入职产品线从事软件初级开发或者设计编程；4、在工作过程中需要掌握设计软件、基础的开发语言、及交互逻辑知识；如不能承受工作压力者请勿投递。 二、岗位要求： 1、大专及以上学历，计算机及相关理工科专业优先 （有相关基础的其他专业亦可）； 2、热爱软件开发行业，善于学习和总结分析； 3、做事认真、细心、负责，能够专心钻研技术； 4、有良好的工作态度和团队合作精神； 5、优秀的应往届毕业生可适当放宽条件； 福利待遇：1、提供施展才华与学习的平台，在企业项目中能力不断提升；2、享有法定休假，公司实行8小时工作制，中午休息2小时；3、高效积极进取的企业文化，与公司共同成长的挑战；4、可接受应届生/无相关经验者/转行人员等，投递简历后由项目经理面试；地址：宝安西乡地铁站B出口向前100米回潮科技大厦1506-1508注：18-30岁，超出勿投递，公司岗位可根据个人实际能力调岗，请勿一人多岗位投递，谢谢配合！</t>
  </si>
  <si>
    <t>职位亮点绩效奖金节日福利五险一金公司重点项目创业公司弹性工作</t>
  </si>
  <si>
    <t>计算机软件Java实习</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</si>
  <si>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</si>
  <si>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职位亮点周末双休五险一金全勤奖绩效奖金包住带薪年假节日福利</t>
  </si>
  <si>
    <t>职位描述技能要求：HTMLJavascriptJQueryBootsrapCSS3bootstrap工作内容：1、跟随项目经理学习公司项目业务及公司使用技术2、根据需求设计软件方案；3、编写项目软件相关技术文档。职位要求：1、大专或大专以上学历，电子、计算机或相关专业；2、有一定的代码基础，文档写作及文档管理能力3、团队意识强，积极主动；三、薪酬与福利：1、薪酬确定：根据岗位价值、个人能力、工作绩效、发展潜力综合决定。2、薪酬结构：基本工资 +绩效工资+项目提成+年终奖。3、薪酬调整：公司每年会结合员工工作业绩及公司、部门运营状况等进行1-2次的工资调整。4、福利项目4.1社会保险：养老保险、保险、生育保险、工伤保险、失业保险等4.2法定带薪休假：法定节假日、年假、婚假、产假4.3文娱联谊：爬山、聚餐、体育比赛、游园、烧烤等4.4对于新入职公司同事，可免费提供住宿</t>
  </si>
  <si>
    <t>Java开发项目助理（无经验均可）4K-8K包住</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</si>
  <si>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</si>
  <si>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</si>
  <si>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职位亮点周末双休五险一金餐补节日福利房补员工旅游免费班车包住</t>
  </si>
  <si>
    <t>职位描述技能要求：实施采购需求分析风控项目管理QA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应届毕业生和转行人员前来应聘！福利待遇：1、实习期间免费包住，薪资为基本工资+项目提成；2、试用期薪资5000至8000+项目提成，五险一金；3、五天制，早上九点到下午六点，中午休息两小时，周六日双休。4、公司提供住宿。无想IT行业发展者请勿投递，谢谢合作。</t>
  </si>
  <si>
    <t>java实习生（可接受应届毕业生）包住</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</si>
  <si>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</si>
  <si>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职位亮点创业公司14薪五险一金周末双休年底双薪带薪年假员工旅游包住</t>
  </si>
  <si>
    <t>职位描述技能要求：实习生 1、20-30岁之间2、大专及以上学历，经验不限；3、对IT行业感兴趣，希望学习技术者优先；4、较强的沟通能力与优良的逻辑思维能力；福利待遇：免费包住1、正式入职后均薪5K起，五险一金入职即交,外加项目提成；2、国家法定节假日带薪休假；3、晋升渠道通畅，一年有3次加薪晋升机会；免费包住联系人高小姐 *************（微信同号） 来电者优先安排面试</t>
  </si>
  <si>
    <t>java开发助理\实习生包食宿转正6k起</t>
  </si>
  <si>
    <t>深圳百锤炼科技有限公司</t>
  </si>
  <si>
    <t>北京微科能创科技有限公司</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</si>
  <si>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</si>
  <si>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职位亮点周末双休绩效奖金五险一金全勤奖年底双薪年终分红包住餐补</t>
  </si>
  <si>
    <t>职位描述岗位要求：1、大专及以上学历，可接受应届毕业生，年龄22—28岁；2、软件工程、计算机科学与技术、网络工程、电子信息、自动化、机电、电子商务、应用数学等理 工科类相关专业优先；        3、具备一定的计算机操作或计算机语言基础；4、热衷软件开发行业，期望从事互联网行业，有良好的学习能力和逻辑思维能力。5、吃苦耐劳，有责任心，学习和工作态度积极端正，具有较强的抗压能力。福利待遇：1.提供住宿，提供餐补，生日福利，下午茶，带薪年假，入职购买五险一金，每月团建活动，每年国内外旅游等等1.优越的办公环境，朝九晚六，每日工作7.5小时，周末双休；2.每半年加薪，标准根据CPI涨幅由公司财务部测算；（不接受暑寒假工及简直，请勿投递简历，谢谢）</t>
  </si>
  <si>
    <t>资深数据研发工程师</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</si>
  <si>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</si>
  <si>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</si>
  <si>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r>
      <rPr>
        <rFont val="Calibri"/>
        <sz val="9.0"/>
      </rPr>
      <t>20-99</t>
    </r>
    <r>
      <rPr>
        <rFont val="宋体"/>
        <sz val="9.0"/>
      </rPr>
      <t>人</t>
    </r>
  </si>
  <si>
    <t>急招5K技术部门助理(提供住宿+五险一金)</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</si>
  <si>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</si>
  <si>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越野一族(北京)传媒科技有限公司</t>
  </si>
  <si>
    <t>职位亮点节日福利周末双休五险一金年底双薪房补补充保险定期体检员工旅游</t>
  </si>
  <si>
    <t>职位描述公司主要从事互联网行业的软件开发与系统集成业务,软件产品深得用户信赖,现因公司扩展需要，招收软件测试(JAVA方向)技术储干。公司发展前景好，期待有能力有规划的你加入我们！！任职要求：1、有无相关基础均可，但一定要热爱互联网行业，对编程开发感兴趣，学习能力强，工作热情高，负有责任感；2、良好的沟通协作能力和领悟力，团队合作意识强，敬业，有责任感，能够承受工作压力；3、有学习所在行业的发展方向和新工艺、新技术并致力于创新设计的意愿；4、热爱软件研发工作，打算往IT高新技术行业改行，0基础者提供0基础实训；5、学历大专及以上，理工科专业毕业优先录用。福利待遇： 1、五险一金及商业保险，可提供住宿； 2、项目提成，年终奖，定期调薪等； 3、入职起薪6K，无经验改行，公司提供内训上班时间：9:00-18:00，午休1.5小时，周末双休；</t>
  </si>
  <si>
    <t>IT互联网软件助理4.5K起(接收转行)</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</si>
  <si>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</si>
  <si>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</si>
  <si>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</si>
  <si>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任职要求：1）大专及以上学历，对技术感兴趣,有意向从事互联网行业2）计算机(网络)、软件工程、电子技术、自动化、电子商务、应用数学等理工科相关专业。3）有钻研精神和学习能力，团队合作能力,较强的逻辑思维。4）热爱互联网行业，认可公司企业文化5）应届毕业生也可，要求做事踏实、悟性高、学习能力强、积极向上，企业有全程的培训机制公司福利：1、对于初来深圳的毕业生，公司能提供住宿。 2、双休，无需加班。享受法定休假，公司实行7.5小时工作制；公司为员工购买五险一金+人身意外伤害商业保险。 3、享受带薪年假、婚假、病假、培训假等福利。 3、完善的员工内训制度，高效的工作环境和氛围；定期组织员工参与旅游、体育比赛等业余活动，丰富员工的工作生活。 4、公司提供广阔的技术平台，也有资深的软件工程师亲自带队培养，给每一位员工提供最大的学习与发展空间。 注：签订正式劳动合同、专科应届毕业生起薪5000元、本科生应届毕业生起薪6000元 .</t>
  </si>
  <si>
    <t>北京应通科技有限公司</t>
  </si>
  <si>
    <t>初级Android研发实习生</t>
  </si>
  <si>
    <t>深圳市点点墨科技有限公司</t>
  </si>
  <si>
    <t>职位亮点五险一金周末双休年底双薪节日福利带薪年假绩效奖金</t>
  </si>
  <si>
    <t>职位亮点五险一金年底双薪绩效奖金带薪年假补充保险包住加班补助</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</si>
  <si>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</si>
  <si>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职位描述1、专业背景：中专或以上学历，电子、通信、 计算机、软件工程等相关专业2、技能基础：掌握基础编程语言（如JAVA、Android、C、C++） 3、素质要求： 具备良好沟通能力和学习能力，责任心强，团队协作精神好，抗压力强，领悟、归纳、推理、解决问题能力强岗位职责：1 、负责/参与移动设备Android应用软件需求分析、系统设计2、负责/参与Android移动终端软件的设计与开发薪资待遇：1、公司提供在行业中非常具有竞争力的薪水水平2、公司为每一位员工提供齐全的五险一金及商业保险，逢年过节有节日福利3、公司不定期开展各类集体活动（户外拓展、旅游等）4、公司提供良好的发展平台、完整的培训体制和升迁机制</t>
  </si>
  <si>
    <r>
      <rPr>
        <rFont val="Calibri"/>
        <sz val="9.0"/>
      </rPr>
      <t>20-99</t>
    </r>
    <r>
      <rPr>
        <rFont val="宋体"/>
        <sz val="9.0"/>
      </rPr>
      <t>人</t>
    </r>
  </si>
  <si>
    <t>网络空间安全培训师</t>
  </si>
  <si>
    <t>声学仿真算法工程师</t>
  </si>
  <si>
    <t>职位亮点周末双休餐补五险一金带薪年假</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</si>
  <si>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</si>
  <si>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职位亮点定期团建绩效奖金节日福利周末双休项目奖金五险一金带薪年假</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</si>
  <si>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</si>
  <si>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上海微盟企业发展有限公司</t>
  </si>
  <si>
    <t>职位亮点五险一金绩效奖金餐补带薪年假弹性工作定期体检员工旅游健身俱乐部</t>
  </si>
  <si>
    <t>广州明硕信息科技有限公司</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</si>
  <si>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</si>
  <si>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</si>
  <si>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职位亮点周末双休带薪年假弹性工作五险一金</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</si>
  <si>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</si>
  <si>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System Engineer – Integration Middleware</t>
  </si>
  <si>
    <t>北京国际度假区有限公司</t>
  </si>
  <si>
    <t>文化|传媒|娱乐|体育</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</si>
  <si>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</si>
  <si>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职位亮点五险一金年底双薪包吃带薪年假补充医疗保险全额公积金免费停车免费班车</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</si>
  <si>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</si>
  <si>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(Java)软件开发工程师(广州)</t>
  </si>
  <si>
    <t>深圳市微达安计算机有限公司</t>
  </si>
  <si>
    <t>Devops自动化运维工程师</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</si>
  <si>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</si>
  <si>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职位亮点五险一金带薪年假员工旅游定期团建节日福利项目奖金餐补交通补助</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</si>
  <si>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</si>
  <si>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催收数据分析师</t>
  </si>
  <si>
    <t>凤金普惠信息咨询(深圳)有限公司</t>
  </si>
  <si>
    <t>职位亮点五险一金绩效奖金年底双薪通讯补助带薪年假补充医疗保险定期体检</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</si>
  <si>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</si>
  <si>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ETL开发工程师/BI/数据库开发（出差）</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</si>
  <si>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</si>
  <si>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</si>
  <si>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</si>
  <si>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网络空间安全培训师（上市公司）</t>
  </si>
  <si>
    <t>自然语言处理算法工程师</t>
  </si>
  <si>
    <t>Java系统开发助理</t>
  </si>
  <si>
    <t>职位亮点绩效奖金带薪年假节日福利员工旅游每年多次调薪项目奖金五险一金周末双休</t>
  </si>
  <si>
    <t>职位亮点五险一金交通补助餐补通讯补助定期体检节日福利高温补贴周末双休</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</si>
  <si>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</si>
  <si>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</si>
  <si>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北京康普森生物技术有限公司</t>
  </si>
  <si>
    <t>Java软件开发实习生+包住双休</t>
  </si>
  <si>
    <t>4.2千-7.8千</t>
  </si>
  <si>
    <t>医药/生物工程,检验/检测/认证,外包服务,教育/培训/院校</t>
  </si>
  <si>
    <t>职位亮点周末双休五险一金年终分红带薪年假补充医疗保险定期体检节日福利交通补助</t>
  </si>
  <si>
    <t>职位亮点周末双休五险一金创业公司14薪绩效奖金年底双薪年终分红股票期权</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</si>
  <si>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</si>
  <si>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职位描述技能要求：数据库分布式C#/.NETERPJavaLinux岗位职责：主要负责配合老员工进行简单的软件编程及测试工作任职要求：1、年龄在18 - 28周岁，具备较强的逻辑分析能力和钻研精神；2、喜欢技术工作，对IT行业充满热情，工作细致认真并富有耐心；3、大专以上学历，理工科专业毕业优先，对IT行业有浓厚兴趣者可以优先考虑；4.   有一定的编程语言基础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免费包住工作时间：   早上9：00到下午6：00，中午休息2小时，周六日双休。</t>
  </si>
  <si>
    <t>Java开发工程师助理+奖金提成</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</si>
  <si>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</si>
  <si>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4.2千-6.5千</t>
  </si>
  <si>
    <t>职位亮点创业公司周末双休五险一金年底双薪绩效奖金节日福利包住餐补</t>
  </si>
  <si>
    <t>职位描述技能要求：J2EECC#/.NETC++VBERP任职要求：1.专业不限，大专以上学历，本科优先，有一定的逻辑思维，热爱IT行业工作；2.有一定的计算机基础（入职参加岗前训练），热爱互联网，喜欢从事IT技术类工作；3.学习能力强，工作热情高，富有责任感，在高级工程师的指导下完成工作内容；4.本岗位欢迎优秀应届毕业生前来应聘。（学习能力强者可宽松学历要求）5.有简单的编程语言基础优先岗位薪资：JAVA初级工程师转正6-8K，中级10-15k，高级15k+ 双休/法定假日/节日补贴/五险一金等公司高速发展期，大量引进培养IT类技术人才，欢迎你加入！人事部：高小姐 *************（微信同号） 来电者优先安排面试地点：具体位置在宝安区或南山分公司</t>
  </si>
  <si>
    <t>职位亮点节日福利五险一金交通补助餐补带薪年假定期体检高温补贴</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</si>
  <si>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</si>
  <si>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职位描述职位描述：    2017年深圳软件开发岗位平均月薪已突破8000元大关（软件协会网站），整体用人特点是人才需求旺盛、起薪高、涨薪快。 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</si>
  <si>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java软件测试工程师（周末双休）</t>
  </si>
  <si>
    <t>职位亮点年底双薪绩效奖金高温补贴周末双休健身俱乐部定期体检带薪年假项目奖金</t>
  </si>
  <si>
    <t>职位描述岗位要求：1、年龄在20 - 32岁，大专及以上学历，专业不限，优秀者可放宽至高中或中专；2、熟练使用相关办公软件，具备基本的网络知识，对计算机、设计有浓厚兴趣，并打算长期从事该行业；3、可接收非专业，无经验可实习；福利待遇：1、舒适的办公坏境；2、带薪年假；3、国家法定节假日假期；4、提供住宿（空调、热水器）；5、提供交通补贴、午餐补贴、通讯补贴、法定休假等；6、可接受非专业求职人员，由项目负责人带领工作，但要求勤奋好学，积极主动；7、有无经验均可，无经验者经岗前实训后安排对应的工作，经验优秀者经考核合格可直接上岗，上岗2个月转正后月薪5000-8000元；工作时间：   5天8小时制，早上9：00到下午6：00，中午休息1.5小时，周六日双休。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</si>
  <si>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</si>
  <si>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高级PHP开发工程师1535</t>
  </si>
  <si>
    <t>职位描述【任职要求】1、年龄在20 - 30岁，大专及以上学历，专业不限；2、熟练使用相关办公软件，具备基本的网络知识，对计算机、IT有浓厚兴趣，并打算长期从事该行业；3、可接收非专业，无经验可实习（应届毕业生亦可）；4、热爱互联网行业，认可公司企业文化【福利待遇】1、舒适的办公坏境；2、带薪年假；3、国家法定节假日假期；4、提供住宿（空调、热水器）；5、提供交通补贴、午餐补贴、通讯补贴、法定休假等；6、可接受非专业求职人员，由项目负责人带领实训，但要求勤奋好学，积极主动；7、有无经验均可，无技术经验者经岗前实训后安排对应的开发工作，技术经验优秀者经考核合格可直接上岗，上岗2个月转正后月薪5000-8000元；【工作时间】5天8小时制，早上9：00到下午5：30，中午休息1.5小时，周六日双休。</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</si>
  <si>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</si>
  <si>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职位亮点五险一金节日福利周末双休带薪年假包吃定期体检</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</si>
  <si>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</si>
  <si>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php架构师</t>
  </si>
  <si>
    <t>喂喂科技(深圳)有限公司</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</si>
  <si>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</si>
  <si>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1.1万-1.9万</t>
  </si>
  <si>
    <t>职位亮点五险一金周末双休年底双薪节日福利</t>
  </si>
  <si>
    <t>职位亮点五险一金年底双薪带薪年假弹性工作试用期全额周末双休交通补助14薪</t>
  </si>
  <si>
    <r>
      <rPr>
        <rFont val="Calibri"/>
        <sz val="9.0"/>
      </rPr>
      <t>100-499</t>
    </r>
    <r>
      <rPr>
        <rFont val="宋体"/>
        <sz val="9.0"/>
      </rPr>
      <t>人</t>
    </r>
  </si>
  <si>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</si>
  <si>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</si>
  <si>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java开发实习生/助理（储备干部）</t>
  </si>
  <si>
    <t>职位亮点周末双休五险一金年底双薪包住包吃弹性工作绩效奖金年终分红</t>
  </si>
  <si>
    <t>职位描述技能要求：嵌入式CJavaERPC#/.NETPHP职位描述：1、对IT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 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面试地点：宝安区西乡地铁站B出口工作地点：具体位置在宝安区或南山分公司</t>
  </si>
  <si>
    <t>Java开发工程师 / 有项目奖金</t>
  </si>
  <si>
    <t>职位描述工作职责：1、按照软件需求进行业务需求分析和软件设计； 2、进行软件详细设计和编码实现，确保安全、质量和性能；岗位职责：1、大专及以上，计算机软件或相关专业优先；2、1年以上java服务端开发经验为佳，优惠应届毕业生亦可以；3、计算机基础知识扎实，精通J2EE及其设计模式；4、熟练掌握Spring\SpringMVC\Hibernate等主流java框架。5、了解数据库相关知识公司福利：1、工作时间：5天7.5小时制；五险一金；2、法定节假日，带薪假期；3、每周三、周五下午茶福利；4、法定节假日有对应节假日福利；5、年终奖丰厚，转正员工至少1个月工资。</t>
  </si>
  <si>
    <t>用户体验分析主管</t>
  </si>
  <si>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</si>
  <si>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</si>
  <si>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职位亮点绩效奖金补充医疗保险弹性工作</t>
  </si>
  <si>
    <t>php研发主管</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</si>
  <si>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</si>
  <si>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</si>
  <si>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java开发工程师助理(web方向)</t>
  </si>
  <si>
    <t>业务运维管理经理/主管</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</si>
  <si>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</si>
  <si>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</si>
  <si>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</si>
  <si>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java软件工程师助理</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</si>
  <si>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</si>
  <si>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MSP运维服务经理</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</si>
  <si>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</si>
  <si>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职位亮点五险一金周末双休年终分红带团队</t>
  </si>
  <si>
    <t>职位亮点五险一金交通补助餐补通讯补助年底双薪免费班车公司重点项目节日福利</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</si>
  <si>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</si>
  <si>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</si>
  <si>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自动化测试(Python/shell)</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</si>
  <si>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</si>
  <si>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</si>
  <si>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Java软件开发</t>
  </si>
  <si>
    <t>php开发工程师（聊天组）</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</si>
  <si>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</si>
  <si>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Python 算法工程师</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</si>
  <si>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</si>
  <si>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</si>
  <si>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</si>
  <si>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行业研究员</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</si>
  <si>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</si>
  <si>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</si>
  <si>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</si>
  <si>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房地产行业研究员</t>
  </si>
  <si>
    <t>java游戏软件开发储干</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</si>
  <si>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</si>
  <si>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4.6千-8.6千</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</si>
  <si>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</si>
  <si>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职位亮点绩效奖金每年多次调薪员工旅游项目奖金周末双休节日福利五险一金定期体检</t>
  </si>
  <si>
    <t>PHP开发工程师（YX）</t>
  </si>
  <si>
    <t>职位描述技能要求：设备安装BSC光网络通信电源通信网络优化设备维护任职要求：1、大及以上学历，年龄20-30岁，工作经验不限，有良好的责任心；2、有一定的计算机基础，有意向长期往技术方向发展；3、有良好的学习能力，工作细致认真，有高度的责任感；4、善于发现工作中出现的问题，并能完善解决，前期有工程师带上岗。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</si>
  <si>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r>
      <rPr>
        <rFont val="Calibri"/>
        <sz val="9.0"/>
      </rPr>
      <t>100-499</t>
    </r>
    <r>
      <rPr>
        <rFont val="宋体"/>
        <sz val="9.0"/>
      </rPr>
      <t>人</t>
    </r>
  </si>
  <si>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</si>
  <si>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</si>
  <si>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</si>
  <si>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上海途径信息技术有限公司</t>
  </si>
  <si>
    <t>上海炎裔文化传播有限公司</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</si>
  <si>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</si>
  <si>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职位亮点五险一金住房补贴节日福利员工旅游包住每年多次调薪</t>
  </si>
  <si>
    <t>Python后端中级开发工程师（急招）</t>
  </si>
  <si>
    <t>深圳市前海尚云技术有限公司</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</si>
  <si>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</si>
  <si>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php总监</t>
  </si>
  <si>
    <t>上海池乐信息科技有限公司</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</si>
  <si>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</si>
  <si>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</si>
  <si>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</si>
  <si>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</si>
  <si>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深圳市臻络科技有限公司</t>
  </si>
  <si>
    <t>4.8千-0.9万</t>
  </si>
  <si>
    <t>职位亮点五险一金年底双薪绩效奖金包住带薪年假餐补交通补助股票期权</t>
  </si>
  <si>
    <t>医药/生物工程,计算机软件</t>
  </si>
  <si>
    <t>php高级讲师</t>
  </si>
  <si>
    <t>职位亮点周末双休五险一金股票期权带薪年假节日福利补充医疗保险</t>
  </si>
  <si>
    <t>职位描述岗位职责1、参与B/S架构系统的前端和后端开发；2、调试并自我测试保证软件质量；3、完成日常文档的编写。本岗位需先出差集团总部进行开发规范学习，为期半个月，接受不了者请勿投递。任职要求1、大专及以上学历，计算机相关专业优先；2、扎实的Java语言基础，会面向对象设计开发，有过后台项目经验；3、熟悉TCP/IP协议，进程间通讯编程；4、熟悉数据库，至少有mysql,SqlServer, Oracle,DB2中一种数据库基本操作经验；5、有应用服务器使用经验，如WebSphere、Weblogic、Tomcat等；6、优秀应届生亦可。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</si>
  <si>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</si>
  <si>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r>
      <rPr>
        <rFont val="Calibri"/>
        <sz val="9.0"/>
      </rPr>
      <t>100-499</t>
    </r>
    <r>
      <rPr>
        <rFont val="宋体"/>
        <sz val="9.0"/>
      </rPr>
      <t>人</t>
    </r>
  </si>
  <si>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</si>
  <si>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用户画像工程师</t>
  </si>
  <si>
    <t>4.8千-7千</t>
  </si>
  <si>
    <t>职位亮点周末双休五险一金年底双薪绩效奖金加班补助全勤奖包住</t>
  </si>
  <si>
    <t>职位亮点五险一金加班补助包住交通补助餐补带薪年假员工旅游</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</si>
  <si>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-7000元/月+项目提成。2.员工享餐补、健康体检、生日礼物，过节物品等福利。3.享受法定假期，带薪年假。高小姐  *************（微信同号） 来电者优先安排面试</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</si>
  <si>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</si>
  <si>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项目助理（Java初级开发）</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</si>
  <si>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</si>
  <si>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4.8千-8千</t>
  </si>
  <si>
    <t>职位亮点周末双休年底双薪全勤奖包吃包住交通补助员工旅游节日福利</t>
  </si>
  <si>
    <t>职位描述职位描述：1.理工科大专（逻辑思维能力强者可放宽学历要求）以上学历 2.热爱软件开发事业，有一定C语言或者Java语言，其中一种语言基础即可3.有良好的沟通能力和学习能力 4.往届毕业生也可以参加岗位职责：1.在项目经理的指导下做简单的软件编程工作，有易到难2.完成项目经理交代的工作试用期1-3个月，转正后享有平均月薪不低于6000元/月收入，包住宿，热水器，空调工作时间：早9-晚6 双休 法定假日休息，带薪年假入职后：公司组织完善培训计划，新人员有优秀员工带领，并且公司提供全方位的办公环境和设施设备，能力居上者有广阔的晋升位置。欢迎广大应届毕业生、有识之士加盟共同实现梦想，创造美好明天。  本公司目前主要做电商管理系统，金融平台系统的研发及二次开发以及微信公众号，小程序系统的开发，现因公司发展需要，特招聘实习岗位人员5-8人，本岗位要求最低大专学历以上，无专业限制，前期辅助项目经理做助理工作，转正工资8000以上，不符合条件者勿投递，谢谢配合！！！</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</si>
  <si>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</si>
  <si>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Spark大数据工程师</t>
  </si>
  <si>
    <t>自动化测试 白盒 开发测试 java Selenium</t>
  </si>
  <si>
    <t>北京依诺维尔科技有限公司</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</si>
  <si>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</si>
  <si>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云计算运维工程师</t>
  </si>
  <si>
    <t>启迪中电智慧能源科技(深圳)有限公司</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</si>
  <si>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</si>
  <si>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</si>
  <si>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职位亮点五险一金餐补交通补助带薪年假绩效奖金周末双休补充医疗保险公司重点项目</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</si>
  <si>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</si>
  <si>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职位描述1. 至少半年以上java开发经验2. 熟练掌握Java 3. 接触或了解软件测试，对自动化测试有兴趣4. 自主学习能力强，愿意专研克服难点5. 有数据库经验，能熟练使用MacOS或者linux系统优先.</t>
  </si>
  <si>
    <t>科学与工程计算中心高性能计算系统工程师</t>
  </si>
  <si>
    <t>南方科技大学</t>
  </si>
  <si>
    <t>教育/培训/院校,政府/公共事业/非盈利机构</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</si>
  <si>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</si>
  <si>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</si>
  <si>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对日java开发工程师</t>
  </si>
  <si>
    <t>资深PHP开发工程师(J11930)</t>
  </si>
  <si>
    <t>职位亮点五险一金绩效奖金补充医疗保险定期体检员工旅游节日福利定期团建带薪年假</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</si>
  <si>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</si>
  <si>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职位描述技能要求：Java任职要求：①大专或以上学历，计算机相关专业，1年以上正式项目开发经验。 ②有日语基础。 （1年以上国内项目开发经验有转对日意向也可）③精通Java，Struts ，html，js，css相关技术。</t>
  </si>
  <si>
    <t>职位亮点五险一金年底双薪加班补助餐补带薪年假</t>
  </si>
  <si>
    <t>Java中高级工程师</t>
  </si>
  <si>
    <t>职位亮点五险一金周末双休项目奖金年终分红大牛带队节日福利带薪年假定期体检</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</si>
  <si>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</si>
  <si>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</si>
  <si>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风控数据决策分析师/主管</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</si>
  <si>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</si>
  <si>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马上消费金融股份有限公司</t>
  </si>
  <si>
    <t>高新人(大连)品牌管理有限公司</t>
  </si>
  <si>
    <t>基金/证券/期货/投资,银行,互联网/电子商务</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</si>
  <si>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</si>
  <si>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系统测试工程师（网络研发）</t>
  </si>
  <si>
    <t>职位亮点周末双休带薪年假节日福利弹性工作定期体检不加班五险一金每年多次调薪</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</si>
  <si>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</si>
  <si>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</si>
  <si>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</si>
  <si>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PHP开发工程师（中级）(001242)</t>
  </si>
  <si>
    <t>研发工程师(深圳）</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</si>
  <si>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</si>
  <si>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职位亮点节日福利五险一金全勤奖餐补带薪年假定期体检</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</si>
  <si>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</si>
  <si>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</si>
  <si>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</si>
  <si>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PHP开发工程师（中高级）(001955)</t>
  </si>
  <si>
    <t>北京世纪杰晨网络技术有限公司</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</si>
  <si>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</si>
  <si>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</si>
  <si>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AI工程师（深圳）</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</si>
  <si>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</si>
  <si>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职位亮点五险一金加班补助餐补弹性工作节日福利员工旅游周末双休定期团建</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</si>
  <si>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</si>
  <si>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高级PHP开发</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</si>
  <si>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</si>
  <si>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</si>
  <si>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上海柯华软件有限公司</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</si>
  <si>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</si>
  <si>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spark开发工程师</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</si>
  <si>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</si>
  <si>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职位亮点周末双休五险一金定期体检员工旅游节日福利</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</si>
  <si>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</si>
  <si>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SAS/R语言 金融 数据分析 数据挖掘岗</t>
  </si>
  <si>
    <t>职位亮点弹性工作五险一金年底双薪节日福利每年多次调薪包吃包住</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</si>
  <si>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</si>
  <si>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</si>
  <si>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运维工程师（深圳.）</t>
  </si>
  <si>
    <t>人人贷商务顾问(北京)有限公司</t>
  </si>
  <si>
    <t>互联网/电子商务,基金/证券/期货/投资,互联网/电子商务,计算机软件</t>
  </si>
  <si>
    <t>职位亮点五险一金加班补助带薪年假大牛带队全额公积金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</si>
  <si>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</si>
  <si>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数据分析师（战略方向）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</si>
  <si>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</si>
  <si>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Tstack云交付工程师（项目外包）</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</si>
  <si>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</si>
  <si>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上海财安金融服务集团股份有限公司</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</si>
  <si>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</si>
  <si>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</si>
  <si>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区块链-PHP开发工程师</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</si>
  <si>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</si>
  <si>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职位亮点周末双休五险一金年底双薪绩效奖金年终分红带薪年假定期体检</t>
  </si>
  <si>
    <t>互联网/电子商务,计算机软件,电子技术/半导体/集成电路</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</si>
  <si>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</si>
  <si>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</si>
  <si>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数据分析师（业务方向）</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</si>
  <si>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</si>
  <si>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算法工程师（影像分析）</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</si>
  <si>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</si>
  <si>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</si>
  <si>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初级Java开发工程师（全国出差）</t>
  </si>
  <si>
    <t>职位亮点五险一金绩效奖金餐补弹性工作补充医疗保险节日福利</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</si>
  <si>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</si>
  <si>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PHP工程师(J10334)</t>
  </si>
  <si>
    <t>职位亮点五险一金年底双薪绩效奖金全勤奖带薪年假免费班车员工旅游节日福利</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</si>
  <si>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</si>
  <si>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</si>
  <si>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</si>
  <si>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上海企望信息科技有限公司</t>
  </si>
  <si>
    <t>网络工程师RR</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</si>
  <si>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</si>
  <si>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自动化运维开发工程师</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</si>
  <si>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</si>
  <si>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职位亮点五险一金绩效奖金年终分红交通补助餐补通讯补助带薪年假员工旅游</t>
  </si>
  <si>
    <t>北京淇瑀信息科技有限公司</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</si>
  <si>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</si>
  <si>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职位亮点弹性工作免费班车大牛带队包吃</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</si>
  <si>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</si>
  <si>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</si>
  <si>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</si>
  <si>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web前端工程师（深圳）</t>
  </si>
  <si>
    <t>上海敏识网络科技有限公司</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</si>
  <si>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</si>
  <si>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</si>
  <si>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职位描述工作职责:_x009e_   1、负责应用系统的架构规划（安装部署、备份机制、系统监控、故障处理）和调优工作；_x009e_   2、负责公司产品各版本的上线、日常运维、监控等工作；_x009e_   3、对生产环境及UAT系统进行持续性系统调优，构建应用性能监控系统,即时判断系统瓶颈，及时处理应用故障，保证应用系统安全稳定运行；_x009e_   4、负责对应用系统的容量管理 、配置管理和性能管理，对新技术和方案进行调研评估和引进，用技术去满足业务发展需求；_x009e_   5、引进和推动自动化运维和统一监控平台，引入外部运维系统或者对开源工具二次开发；_x009e_   6、参与制定和落实应用系统相关技术标准和规范，协助完成相关体系流程设计、文档编制；岗位要求:_x009e_   1、计算机相关专业本科及以上学历，熟悉金融企业体系架构、产品技术及管理思想，三年以上应用系统、服务器运维管理相关工作经验,有海量服务器运维经验优先；_x009e_   2、熟悉Linux系统、Nginx、Tomcat、Apache、Jenkins、Ansible的管理和优化，熟练使用shell、python等脚本编程语言;_x009e_   3、熟悉mysql等数据库的管理、优化、容灾备份；_x009e_   4、熟知ZABBIX/OPEN-FALCON等监控系统搭建维护，可自建监控脚本针对不同业务需求进行监控；_x009e_   5、熟练掌握自动化运维、监控工具、自动化部署工具等；_x009e_   6、熟练掌握Linux服务器集群，负载均衡，容灾部署等应用，有高并发，高流量的架构设计经验者优先；_x009e_   7、具有强烈的责任心，能随时响应要求。</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</si>
  <si>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</si>
  <si>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</si>
  <si>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职位亮点五险一金年底双薪绩效奖金餐补定期体检带薪年假节日福利包住</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</si>
  <si>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</si>
  <si>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云交付工程师（北上广深项目外包）</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</si>
  <si>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</si>
  <si>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</si>
  <si>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深圳夏浦有限公司</t>
  </si>
  <si>
    <t>PHP负责人</t>
  </si>
  <si>
    <t>风险分析师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</si>
  <si>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</si>
  <si>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</si>
  <si>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/仓储</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</si>
  <si>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</si>
  <si>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mogondb管理员</t>
  </si>
  <si>
    <r>
      <rPr>
        <rFont val="Calibri"/>
        <sz val="9.0"/>
      </rPr>
      <t>100-499</t>
    </r>
    <r>
      <rPr>
        <rFont val="宋体"/>
        <sz val="9.0"/>
      </rPr>
      <t>人</t>
    </r>
  </si>
  <si>
    <t>职位亮点绩效奖金五险一金通讯补助带薪年假节日福利全勤奖员工旅游</t>
  </si>
  <si>
    <t>JAVA接口开发工程师</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</si>
  <si>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</si>
  <si>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职位亮点周末双休年底双薪五险一金绩效奖金年终分红带薪年假定期体检员工旅游</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</si>
  <si>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</si>
  <si>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</si>
  <si>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深圳通联金融网络科技服务有限公司</t>
  </si>
  <si>
    <t>银行,外包服务</t>
  </si>
  <si>
    <t>职位描述工作职责：1. 针对客户需求对ERP系统进行定制开发。2. 撰写设计与开发文档。3. 编写测试案例并进行测试。任职要求:1.1-2年以上java开发经验。2.熟悉各种接口开发，及接口协议（soap,http,https）。如web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cloud等微服务框架。5.熟练使用tomcat,jboss等服务器操作及优化。6.熟悉使用oracle，mysql,sql server等数据库，并能对语句进行优化。7.熟悉linux操作。8、能独立开发、测试、部署，有良好的编程习惯；9、具有良好的团队合作，具备清晰的计划条理性，拥有协调能力以及解决问题的能力；10、能够接受全国中短期或长期出差；公司经营自主研发智能仓储管理系统及其他产品(WMS\ERP\CRM等),给客户提供IT解决方案/产品,提供方案的实施及服务；</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</si>
  <si>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</si>
  <si>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</si>
  <si>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运维架构师</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</si>
  <si>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</si>
  <si>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</si>
  <si>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Python研发工程师(001288)</t>
  </si>
  <si>
    <t>成功之道教育机构</t>
  </si>
  <si>
    <t>职位亮点五险一金交通补助定期体检员工旅游节日福利带薪年假弹性工作</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</si>
  <si>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</si>
  <si>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Python研发工程师</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</si>
  <si>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</si>
  <si>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</si>
  <si>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北京果粒科技有限公司</t>
  </si>
  <si>
    <t>高级python爬虫工程师</t>
  </si>
  <si>
    <t>北京奥德塔数据科技有限公司</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</si>
  <si>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</si>
  <si>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</si>
  <si>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</si>
  <si>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</si>
  <si>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JAVA软件助理+双休</t>
  </si>
  <si>
    <t>深圳时代互联网有限公司</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</si>
  <si>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</si>
  <si>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</si>
  <si>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职位亮点节日福利五险一金绩效奖金年终分红全勤奖包住餐补年底双薪</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</si>
  <si>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19-28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8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免费包住</t>
  </si>
  <si>
    <t>Java测试助理+包住+双休</t>
  </si>
  <si>
    <t>深圳昌明盛世科技有限公司</t>
  </si>
  <si>
    <t>职位亮点五险一金交通补助餐补带薪年假补充医疗保险免费班车加班补助健身俱乐部</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</si>
  <si>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</si>
  <si>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职位亮点周末双休五险一金包住住房补贴全勤奖绩效奖金节日福利餐补</t>
  </si>
  <si>
    <t>北京同桌游戏科技有限公司</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</si>
  <si>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19-28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7、提供住宿；</t>
  </si>
  <si>
    <t>java开发（储干）</t>
  </si>
  <si>
    <t>职位亮点每年多次调薪五险一金年底双薪股票期权通讯补助带薪年假定期体检弹性工作</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</si>
  <si>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</si>
  <si>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职位描述岗位要求：1.大专及以上学历，计算机及相关理工科专业毕业优先2.热爱软件开发行业，励志于IT行业发展3.认真负责，具备良好的工作态度和团队合作精神任职资格：1.有一定vb vf java语言基础者优先考虑2.追求长期稳定发展的晋升环境者优先3.具备一定学历能力及上进心4.对于还联网IT有浓厚兴趣5.面试以综合能力为主，具备一定可实习能力者有限考虑福利政策： 1、国家保险：入职即缴纳五险一金；2、年终奖：工作满一年3、工作时间：周一至周五， 周六日双休；4、带薪假期：享受国家法定节假日、婚假、产假、病假、丧假、年假等；5、节假贺礼：积分/礼金；6、公司活动：团队聚餐，节假日活动等；7、晋升空间：年度调薪、职位晋升。</t>
  </si>
  <si>
    <t>JAVA软件实习生+双休</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</si>
  <si>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</si>
  <si>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职位描述岗位职责：1.对互联网软件开发岗位感兴趣；2.好学，细心，有良好的逻辑思维能力；3.工作认真，可以从实习生做起4.可以接受无经验转行人士。任职要求：1.能够尽快入职，工作认真努力；2.能够很好地完成领导分配的任务；3.可以从实习生做起4.年龄19-28岁工作时间：早9晚6 午休1小时 周末双休 法定节假日正常休息不符合条件者勿扰（非中介，非保险）入职后签订劳动就业合同，五险一金+双休法定假日,有良好的晋升空</t>
  </si>
  <si>
    <t>Java开发工程师（2019校招）</t>
  </si>
  <si>
    <t>职位描述岗位职责:1、Java产品和项目的设计和开发；2、项目需求文档和设计文档的编写。 任职资格:1、计算机、软件工程等相关专业本科及以上学历；2、了解过J2EE架构、对JSP、JS、CSS等页面开发技术及Oracle 数据库有基本了解；3、具有面对项目突发问题解决的能力，具有基本的沟通协调和解决问题能力、良好的团队合作意识；4、具备较好的口头、书面表达和沟通能力，能编写清晰、规范的相关文档。</t>
  </si>
  <si>
    <t>Java软件实习生+包住+双休</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</si>
  <si>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</si>
  <si>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职位描述岗位职责：1.对互联网软件开发岗位感兴趣；2.好学，细心，有良好的逻辑思维能力；3.工作认真，可以从实习生做起；任职要求：1.工作认真努力；2.能够很好地完成领导分配的任务；3.可以从实习生做起；4.年龄19-28岁；工作时间：朝九晚六 午休两小时 周末双休 法定节假日正常休息；入职后签订劳动就业合同，五险一金+双休法定假日,有良好的晋升空间；</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</si>
  <si>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</si>
  <si>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</si>
  <si>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职位亮点五险一金年底双薪绩效奖金带薪年假员工旅游节日福利补充保险定期体检</t>
  </si>
  <si>
    <t>Oracle/MySQL工程师(IDC1njl)</t>
  </si>
  <si>
    <t>Java开发工程师（应届生）</t>
  </si>
  <si>
    <t>深圳市云迅通科技股份有限公司</t>
  </si>
  <si>
    <t>计算机软件,IT服务(系统/数据/维护),计算机硬件,专业服务/咨询(财会/法律/人力资源等)</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</si>
  <si>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</si>
  <si>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职位亮点周末双休五险一金股票期权通讯补助带薪年假弹性工作节日福利每年多次调薪</t>
  </si>
  <si>
    <t>职位描述技能要求：JavaJS数据库MySQLJ2EE任职资格：1. 本科以上学历，计算机科学与技术、软件工程、电子信息、数学应用等相关专业。2. 熟悉Java编程，熟悉MVC开发模式；3. 熟悉Web services以及了解SOA分布式架构设计； 4. 熟悉Oracle/MS SQL Server数据库，有实习开发经验更佳； 5. 吃苦耐劳、善于沟通、具有良好的职业道德及工作态度；6. 能适应出差。 职位要求：1. 负责项目中的开发工作； 2. 参与项目方案设计、编码、测试等工作； 3. 进行设计文档编写等工作； 4. 完成部门内其他工作。</t>
  </si>
  <si>
    <t>网络安全讲师</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</si>
  <si>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</si>
  <si>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</si>
  <si>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研发工程师—web前端</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</si>
  <si>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</si>
  <si>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职位亮点五险一金绩效奖金带薪年假每年多次调薪带团队周末双休</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</si>
  <si>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</si>
  <si>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产品测试工程师</t>
  </si>
  <si>
    <t>北京英迪瑞讯网络科技有限公司</t>
  </si>
  <si>
    <t>Java开发工程师(初级)</t>
  </si>
  <si>
    <t>广州华彩智云科技有限公司</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</si>
  <si>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</si>
  <si>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信保事业部-模型算法工程师</t>
  </si>
  <si>
    <t>System Engineer-Private Cloud</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</si>
  <si>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</si>
  <si>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</si>
  <si>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</si>
  <si>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</si>
  <si>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信保事业部-数据分析师</t>
  </si>
  <si>
    <t>职位亮点五险一金房补电脑补助员工旅游定期团建出差补助</t>
  </si>
  <si>
    <t>广州市坚信信息科技有限公司</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</si>
  <si>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</si>
  <si>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</si>
  <si>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</si>
  <si>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职位亮点员工旅游节日福利弹性工作定期体检五险一金绩效奖金年终分红</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</si>
  <si>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</si>
  <si>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部门实习生（java开发方向）</t>
  </si>
  <si>
    <t>北京日升天信科技股份有限公司</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</si>
  <si>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</si>
  <si>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</si>
  <si>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5千-6.5千</t>
  </si>
  <si>
    <t>北京润泽智慧科技有限公司</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</si>
  <si>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</si>
  <si>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实习Java开发五险一金</t>
  </si>
  <si>
    <t>职位亮点五险一金餐补补充医疗保险绩效奖金弹性工作</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</si>
  <si>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</si>
  <si>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</si>
  <si>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</si>
  <si>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职位亮点五险一金年底双薪绩效奖金定期体检带薪年假全勤奖加班补助</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</si>
  <si>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</si>
  <si>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</si>
  <si>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</si>
  <si>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高级ETL工程师</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</si>
  <si>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</si>
  <si>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</si>
  <si>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</si>
  <si>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物流/仓储,互联网/电子商务,交通/运输,基金/证券/期货/投资</t>
  </si>
  <si>
    <t>JAVA/测试/需求/运维/工程师</t>
  </si>
  <si>
    <t>职位亮点五险一金年终分红餐补通讯补助带薪年假补充医疗保险节日福利高温补贴</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</si>
  <si>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</si>
  <si>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风险策略分析师（数据分析方向）</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</si>
  <si>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</si>
  <si>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</si>
  <si>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风险策略分析师（风险模型方向）</t>
  </si>
  <si>
    <t>职位亮点五险一金年底双薪带薪年假节日福利定期体检补充医疗保险每年多次调薪定期团建</t>
  </si>
  <si>
    <t>Java测试工程师</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</si>
  <si>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</si>
  <si>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</si>
  <si>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</si>
  <si>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北京六合联创科技有限公司</t>
  </si>
  <si>
    <t>Java开发工程师助理（运营研发方向）</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</si>
  <si>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</si>
  <si>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</si>
  <si>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</si>
  <si>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Linux C开发工程师(J10797)</t>
  </si>
  <si>
    <t>PHP开发工程师(001975)</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</si>
  <si>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</si>
  <si>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</si>
  <si>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</si>
  <si>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职位亮点五险一金带薪年假定期体检高温补贴节日福利每年多次调薪餐补周末双休</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</si>
  <si>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</si>
  <si>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</si>
  <si>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Java开发助理/双休5K+</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</si>
  <si>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</si>
  <si>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</si>
  <si>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Java开发助理/双休</t>
  </si>
  <si>
    <t>计算机软件,IT服务(系统/数据/维护),媒体/出版/影视/文化传播</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</si>
  <si>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</si>
  <si>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职位亮点节日福利五险一金绩效奖金餐补带薪年假14薪周末双休</t>
  </si>
  <si>
    <t>职位亮点14薪带薪年假员工旅游周末双休五险一金定期体检每年多次调薪全额公积金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</si>
  <si>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</si>
  <si>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软件开发（java方向）+人工智能</t>
  </si>
  <si>
    <t>系统测试开发工程师</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</si>
  <si>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</si>
  <si>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北京贝贝龙科技发展有限公司</t>
  </si>
  <si>
    <t>5.8千-8千</t>
  </si>
  <si>
    <t>职位亮点节日福利创业公司工作氛围轻松领导nice弹性工作五险一金</t>
  </si>
  <si>
    <t>高级PHP开发工程师 (MJ000100)</t>
  </si>
  <si>
    <t>北京快跑信息科技有限公司</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</si>
  <si>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</si>
  <si>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职位描述岗位职责：1、大专及以上学历，无项目开发经验的求职人员，可有项目经理带；2、可项目负责人带领培养，但要求勤奋好学，积极主动；3、热爱硬件，软件开发工作，对程序开发有浓厚兴趣，看好IT行业者优先；4、思路清楚，有基本的编程素质， 有良好的表达与沟通能力 ；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也许机会仅只有一次，你能抓住吗？后期发展方向：硬件、开发、编程、维护、测试 系统架构师，项目经理。工作时间：早9-晚6 双休 法定假日休息，带薪年假  免费包住</t>
  </si>
  <si>
    <t>人工智能/AI机器人（偏硬件）讲师（HEG）</t>
  </si>
  <si>
    <t>Java软件工程师-ji</t>
  </si>
  <si>
    <t>慧科教育科技集团有限公司</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</si>
  <si>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</si>
  <si>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</si>
  <si>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职位亮点五险一金绩效奖金股票期权带薪年假弹性工作定期体检节日福利每年多次调薪</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</si>
  <si>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</si>
  <si>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Python机器学习工程师</t>
  </si>
  <si>
    <t>php资深开发工程师</t>
  </si>
  <si>
    <t>北京动因体育科技有限公司</t>
  </si>
  <si>
    <t>职位亮点五险一金带薪年假节日福利员工旅游绩效奖金周末双休年底双薪项目奖金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</si>
  <si>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</si>
  <si>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python开发工程师（高级）</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</si>
  <si>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</si>
  <si>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</si>
  <si>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招java软件开发实习+包住</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</si>
  <si>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</si>
  <si>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邯郸市汇才软件开发有限公司</t>
  </si>
  <si>
    <t>浩鲸云计算科技股份有限公司</t>
  </si>
  <si>
    <t>职位亮点包吃包住员工旅游</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</si>
  <si>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</si>
  <si>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职位亮点五险一金补充医疗保险员工旅游节日福利绩效奖金餐补交通补助带薪年假</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</si>
  <si>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</si>
  <si>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北京新氧万维科技咨询有限公司</t>
  </si>
  <si>
    <t>高级病毒分析工程师</t>
  </si>
  <si>
    <t>职位亮点节日福利五险一金绩效奖金股票期权餐补带薪年假弹性工作定期体检</t>
  </si>
  <si>
    <t>互联网/电子商务,医疗/护理/美容/保健/卫生服务,医药/生物工程</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</si>
  <si>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</si>
  <si>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职位亮点创业公司周末双休五险一金加班补助餐补免费班车员工旅游弹性工作</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</si>
  <si>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</si>
  <si>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职位亮点绩效奖金加班补助年终分红包住年底双薪五险一金全勤奖包吃</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</si>
  <si>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</si>
  <si>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招Java软件开发实习+包住</t>
  </si>
  <si>
    <t>北京蓝基因科技有限公司</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</si>
  <si>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</si>
  <si>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招软件开发实习包住Java</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</si>
  <si>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</si>
  <si>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</si>
  <si>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</si>
  <si>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</si>
  <si>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</si>
  <si>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</si>
  <si>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</si>
  <si>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</si>
  <si>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资深PHP架构师</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</si>
  <si>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</si>
  <si>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</si>
  <si>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招java软件开发实习</t>
  </si>
  <si>
    <t>高级后端(PHP)工程师</t>
  </si>
  <si>
    <t>天津安果科技有限公司北京分公司</t>
  </si>
  <si>
    <t>职位亮点五险一金餐补交通补助带薪年假补充医疗保险节日福利</t>
  </si>
  <si>
    <t>招Java软件开发实习生+包住</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</si>
  <si>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</si>
  <si>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php开发经理</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</si>
  <si>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</si>
  <si>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上海优梦信息科技有限公司</t>
  </si>
  <si>
    <t>招无经验java软件开发实习+包住</t>
  </si>
  <si>
    <t>职位亮点五险一金全勤奖带薪年假餐补定期体检节日福利定期团建弹性工作</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</si>
  <si>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</si>
  <si>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</si>
  <si>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职位亮点绩效奖金加班补助年终分红包住交通补助年底双薪五险一金全勤奖</t>
  </si>
  <si>
    <t>招Java软件开发实习+包住宿</t>
  </si>
  <si>
    <t>高级PHP研发工程师（SaaS）</t>
  </si>
  <si>
    <t>北京车行一六八信息技术有限公司</t>
  </si>
  <si>
    <t>职位亮点绩效奖金年底双薪定期体检节日福利五险一金餐补</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</si>
  <si>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</si>
  <si>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</si>
  <si>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</si>
  <si>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高级PHP研发工程师（基础服务）</t>
  </si>
  <si>
    <t>2019年应届硕士/可解决北京户口/java工程师/可转正</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</si>
  <si>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</si>
  <si>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</si>
  <si>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大数据工程师-外派华为</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</si>
  <si>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</si>
  <si>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</si>
  <si>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</si>
  <si>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大数据工程师-驻华为</t>
  </si>
  <si>
    <t>北京微梦传媒股份有限公司</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</si>
  <si>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</si>
  <si>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职位亮点五险一金全勤奖交通补助餐补带薪年假弹性工作定期体检节日福利</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</si>
  <si>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</si>
  <si>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</si>
  <si>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职位描述技能要求：PHPCC++Java嵌入式云计算招java软件开发实习+包住，毕业生都可以，有无基础均可</t>
  </si>
  <si>
    <t>职位亮点绩效奖金加班补助年终分红全勤奖包住交通补助五险一金年底双薪</t>
  </si>
  <si>
    <t>架构师（PHP）</t>
  </si>
  <si>
    <t>职位亮点五险一金加班补助交通补助带薪年假不加班</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</si>
  <si>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</si>
  <si>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大数据工程师-驻场华为</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</si>
  <si>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</si>
  <si>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职位描述技能要求：云计算嵌入式LinuxC#/.NETJavaC招java软件开发实习+包住，毕业也可以，有无基础均可</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</si>
  <si>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</si>
  <si>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深圳回收宝科技有限公司</t>
  </si>
  <si>
    <t>互联网/电子商务,通信/电信/网络设备,互联网/电子商务</t>
  </si>
  <si>
    <t>职位亮点五险一金年底双薪绩效奖金加班补助全勤奖带薪年假弹性工作</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</si>
  <si>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</si>
  <si>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</si>
  <si>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银行信贷风险评分卡建模咨询</t>
  </si>
  <si>
    <t>北京若安咨询有限公司</t>
  </si>
  <si>
    <t>职位亮点年底双薪五险一金周末双休餐补带薪年假定期体检通讯补助节日福利</t>
  </si>
  <si>
    <t>跨领域经营,互联网/电子商务,计算机软件,教育/培训/院校</t>
  </si>
  <si>
    <t>职位亮点大牛带队14薪五险一金带薪年假节日福利周末双休定期团建年终分红</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</si>
  <si>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</si>
  <si>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</si>
  <si>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Php项目架构师</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</si>
  <si>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</si>
  <si>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java 运维工程师—— 应用系统运维</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</si>
  <si>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</si>
  <si>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客户端开发工程师（2D方向）</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</si>
  <si>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</si>
  <si>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</si>
  <si>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</si>
  <si>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系统运维工程师（海外）</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</si>
  <si>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</si>
  <si>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</si>
  <si>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</si>
  <si>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</si>
  <si>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职位亮点五险一金年底双薪绩效奖金交通补助带薪年假弹性工作员工旅游餐补</t>
  </si>
  <si>
    <t>高级服务器开发工程师</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</si>
  <si>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</si>
  <si>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</si>
  <si>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</si>
  <si>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PHP 研发工程师</t>
  </si>
  <si>
    <t>(十三)高级前端工程师（3名）</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</si>
  <si>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</si>
  <si>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</si>
  <si>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信息安全工程师（建设运营）</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</si>
  <si>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</si>
  <si>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Linux软件工程师</t>
  </si>
  <si>
    <t>柔持(北京)科技有限公司</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</si>
  <si>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</si>
  <si>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</si>
  <si>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HQ-运维开发工程师(J11293)</t>
  </si>
  <si>
    <t>教育/培训/院校,互联网/电子商务,学术/科研,跨领域经营</t>
  </si>
  <si>
    <t>职位亮点节日福利五险一金包吃带薪年假弹性工作加班补助</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</si>
  <si>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</si>
  <si>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</si>
  <si>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</si>
  <si>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手游编辑器开发工程师</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</si>
  <si>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</si>
  <si>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北京狸米科技有限公司</t>
  </si>
  <si>
    <t>2.8万-5.5万</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</si>
  <si>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</si>
  <si>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</si>
  <si>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</si>
  <si>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EC-安卓应用软件工程师(J11029)</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</si>
  <si>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</si>
  <si>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职位亮点五险一金绩效奖金包吃弹性工作每年多次调薪定期体检</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</si>
  <si>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</si>
  <si>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</si>
  <si>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</si>
  <si>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北京银都新天地科技有限公司</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</si>
  <si>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</si>
  <si>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</si>
  <si>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北京内训宝科技有限公司</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</si>
  <si>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</si>
  <si>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高级PHP开发工程师 - 云服务</t>
  </si>
  <si>
    <t>职位亮点周末双休五险一金补充医疗保险带薪年假绩效奖金</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</si>
  <si>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</si>
  <si>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</si>
  <si>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</si>
  <si>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职位亮点创业公司加班补助全勤奖带薪年假周末双休员工旅游节日福利</t>
  </si>
  <si>
    <t>Python 数据科学家</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</si>
  <si>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</si>
  <si>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</si>
  <si>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Software Support Engineer_Python/Linux</t>
  </si>
  <si>
    <t>紫梧桐(北京)资产管理有限公司</t>
  </si>
  <si>
    <t>职位亮点14薪五险一金弹性工作节日福利补充医疗保险交通补助餐补通讯补助</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</si>
  <si>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</si>
  <si>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</si>
  <si>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</si>
  <si>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</si>
  <si>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职位亮点创业公司周末双休五险一金加班补助弹性工作定期团建试用期全额</t>
  </si>
  <si>
    <t>java开发工程师--初级</t>
  </si>
  <si>
    <t>资深Python研发工程师</t>
  </si>
  <si>
    <t>上海史肯图信息技术有限公司</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</si>
  <si>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</si>
  <si>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职位亮点五险一金绩效奖金加班补助包住餐补带薪年假</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</si>
  <si>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</si>
  <si>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</si>
  <si>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</si>
  <si>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高级python后端开发工程师</t>
  </si>
  <si>
    <t>上海联元智能科技有限公司</t>
  </si>
  <si>
    <t>互联网/电子商务,互联网/电子商务,能源/矿产/采掘/冶炼</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</si>
  <si>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</si>
  <si>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</si>
  <si>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python工程师(03)</t>
  </si>
  <si>
    <t>职位亮点周末双休五险一金年底双薪加班补助节日福利带薪年假交通补助通讯补助</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</si>
  <si>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</si>
  <si>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</si>
  <si>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高级数据库开发</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</si>
  <si>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</si>
  <si>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</si>
  <si>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</si>
  <si>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java初级开发</t>
  </si>
  <si>
    <t>北京位来小猎科技有限公司</t>
  </si>
  <si>
    <t>3D图形算法工程师</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</si>
  <si>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</si>
  <si>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职位亮点五险一金14薪交通补助餐补绩效奖金加班补助</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</si>
  <si>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</si>
  <si>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java项目经理-企业直招</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</si>
  <si>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</si>
  <si>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</si>
  <si>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语音识别算法工程师</t>
  </si>
  <si>
    <t>北京新锐研一科技有限公司</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</si>
  <si>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</si>
  <si>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</si>
  <si>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ue4开发工程师</t>
  </si>
  <si>
    <t>上海智达工程顾问有限公司</t>
  </si>
  <si>
    <t>职位亮点绩效奖金餐补五险一金</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</si>
  <si>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</si>
  <si>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</si>
  <si>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java资深开发人员-企业直招</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</si>
  <si>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</si>
  <si>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</si>
  <si>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服务器开发工程师-上海浦东-00152</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</si>
  <si>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</si>
  <si>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职位亮点五险一金员工旅游定期体检补充医疗保险弹性工作带薪年假</t>
  </si>
  <si>
    <t>java开发人员-企业直招</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</si>
  <si>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</si>
  <si>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</si>
  <si>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Java研发工程师-微服务方向</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</si>
  <si>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</si>
  <si>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Manager, Software Engineering 软件开发经理</t>
  </si>
  <si>
    <t>上海北溟数据科技有限公司</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</si>
  <si>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</si>
  <si>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职位亮点五险一金餐补带薪年假节日福利周末双休绩效奖金全勤奖全额公积金</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</si>
  <si>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</si>
  <si>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Python开发（测试开发方向）</t>
  </si>
  <si>
    <t>职位描述1.大专或以上学历，三年工作经验以上2.必须做过分布式后端开发3.必须做过docker微服务等开发</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</si>
  <si>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</si>
  <si>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</si>
  <si>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数据库运维开发工程师</t>
  </si>
  <si>
    <t>职位亮点五险一金带薪年假节日福利定期体检餐补周末双休</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</si>
  <si>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</si>
  <si>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</si>
  <si>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风险数据决策分析师</t>
  </si>
  <si>
    <t>高端出国咨询顾问</t>
  </si>
  <si>
    <t>北京环球中联投资咨询有限公司</t>
  </si>
  <si>
    <t>中介服务,基金/证券/期货/投资,房地产/建筑/建材/工程</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</si>
  <si>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</si>
  <si>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职位亮点五险一金补充医疗保险每年多次调薪健身俱乐部周末双休带薪年假加班补助</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</si>
  <si>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</si>
  <si>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</si>
  <si>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</si>
  <si>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</si>
  <si>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php技术总监</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</si>
  <si>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</si>
  <si>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</si>
  <si>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大数据分析算法工程师</t>
  </si>
  <si>
    <t>职位亮点五险一金周末双休节日福利绩效奖金弹性工作员工旅游年终分红带团队</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</si>
  <si>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</si>
  <si>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PHP Team Tech Lead - MPD</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</si>
  <si>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</si>
  <si>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</si>
  <si>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职位亮点五险一金绩效奖金交通补助餐补带薪年假弹性工作补充医疗保险定期体检</t>
  </si>
  <si>
    <t>JAVA开发工程师（对日/国内/欧美）</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</si>
  <si>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</si>
  <si>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</si>
  <si>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</si>
  <si>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职位亮点周末双休五险一金健身俱乐部交通补助餐补员工旅游节日福利定期体检</t>
  </si>
  <si>
    <t>人工智能研发工程师</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</si>
  <si>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</si>
  <si>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</si>
  <si>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材料力学助理研究员</t>
  </si>
  <si>
    <t>东莞材料基因高等理工研究院</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</si>
  <si>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</si>
  <si>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职位亮点绩效奖金全勤奖交通补助定期体检员工旅游节日福利五险一金</t>
  </si>
  <si>
    <t>职位亮点周末双休五险一金带薪年假定期体检节日福利弹性工作免费停车</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</si>
  <si>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</si>
  <si>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数值模拟研究员/数值模拟助理研究员</t>
  </si>
  <si>
    <t>职位亮点五险一金带薪年假定期体检节日福利免费停车弹性工作</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</si>
  <si>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</si>
  <si>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中国国际人才开发中心</t>
  </si>
  <si>
    <t>dba数据库管理员RR</t>
  </si>
  <si>
    <t>创业合伙招募（PHP后端开发）</t>
  </si>
  <si>
    <t>阿米巴(广州)企业服务有限公司</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</si>
  <si>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</si>
  <si>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材料科学与工程助理研究员</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</si>
  <si>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</si>
  <si>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Java软件开发实习生</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</si>
  <si>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</si>
  <si>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</si>
  <si>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</si>
  <si>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</si>
  <si>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职位亮点创业公司周末双休五险一金交通补助餐补房补包住</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</si>
  <si>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</si>
  <si>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it部经理（PHP）</t>
  </si>
  <si>
    <t>4万-7万</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</si>
  <si>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</si>
  <si>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职位亮点五险一金节日福利绩效奖金周末双休不加班</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</si>
  <si>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</si>
  <si>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</si>
  <si>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Web前端开发（南山）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</si>
  <si>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</si>
  <si>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职位亮点五险一金房补全勤奖绩效奖金</t>
  </si>
  <si>
    <t>中高级前端开发工程师（vue）</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</si>
  <si>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</si>
  <si>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</si>
  <si>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急聘 PHP初级开发工程师（8K-12K）</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</si>
  <si>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</si>
  <si>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</si>
  <si>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</si>
  <si>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</si>
  <si>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有色牛(北京)网络科技有限公司</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</si>
  <si>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</si>
  <si>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</si>
  <si>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</si>
  <si>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中级研发工程师（Python）</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</si>
  <si>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</si>
  <si>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职位亮点五险一金年底双薪绩效奖金加班补助全勤奖节日福利房补员工旅游</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</si>
  <si>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</si>
  <si>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北京饕餮互动信息科技有限公司</t>
  </si>
  <si>
    <t>职位亮点创业公司扁平管理五险一金</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</si>
  <si>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</si>
  <si>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北京南海中天科技有限公司</t>
  </si>
  <si>
    <t>职位亮点交通补助餐补通讯补助弹性工作定期体检试用期全额五险一金年底双薪</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</si>
  <si>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</si>
  <si>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云计算研发工程师A</t>
  </si>
  <si>
    <t>曙光信息产业（北京）有限公司</t>
  </si>
  <si>
    <t>Java软件开发初级工程师</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</si>
  <si>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</si>
  <si>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</si>
  <si>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应用解决方案工程师</t>
  </si>
  <si>
    <t>北京忆恒创源科技有限公司</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</si>
  <si>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</si>
  <si>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职位亮点五险一金年底双薪绩效奖金加班补助全勤奖包住员工旅游节日福利</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</si>
  <si>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</si>
  <si>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</si>
  <si>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</si>
  <si>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北京众鸣在线科技有限公司</t>
  </si>
  <si>
    <t>租赁服务</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</si>
  <si>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</si>
  <si>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</si>
  <si>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</si>
  <si>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</si>
  <si>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北京可以科技有限公司</t>
  </si>
  <si>
    <t>计算机硬件,教育/培训/院校</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</si>
  <si>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</si>
  <si>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</si>
  <si>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</si>
  <si>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</si>
  <si>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</si>
  <si>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</si>
  <si>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etl开发工程师</t>
  </si>
  <si>
    <t>职位亮点五险一金弹性工作员工旅游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</si>
  <si>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</si>
  <si>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</si>
  <si>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</si>
  <si>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手机软件（APP）测试工程师</t>
  </si>
  <si>
    <t>北京浩沨海润科技有限公司</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</si>
  <si>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</si>
  <si>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职位亮点五险一金定期体检免费班车员工旅游</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</si>
  <si>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</si>
  <si>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devops工程师</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</si>
  <si>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</si>
  <si>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</si>
  <si>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Java开发助理（19年应届生）</t>
  </si>
  <si>
    <t>职位亮点五险一金包住带薪年假免费班车餐补周末双休</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</si>
  <si>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</si>
  <si>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</si>
  <si>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JAVA开发实习生（管培生）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</si>
  <si>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</si>
  <si>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职位亮点定期体检餐补通讯补助定期团建五险一金带薪年假</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</si>
  <si>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</si>
  <si>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人工智能讲师（HEG）</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</si>
  <si>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</si>
  <si>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金融科技资深讲师</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</si>
  <si>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</si>
  <si>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算法工程师（人工智能方向）</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</si>
  <si>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</si>
  <si>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</si>
  <si>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</si>
  <si>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</si>
  <si>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</si>
  <si>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算法工程师 (MJ000408)</t>
  </si>
  <si>
    <t>java软件工程师（可实习）</t>
  </si>
  <si>
    <t>上海亿科软件技术有限公司</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</si>
  <si>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</si>
  <si>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职位描述1）大学计算机相关专业毕业2）学习过Jave编程，有Eclipse等开发软件的编程经验，有J2EE开发经验；3）了解WEB前端JS,CSS等编程技术；4）了解数据库编程，有DB2，Oracle,SQLServer或者MySQL的使用经验。</t>
  </si>
  <si>
    <t>职位亮点五险一金年底双薪绩效奖金定期体检带薪年假加班补助医药费报销员工旅游</t>
  </si>
  <si>
    <t>软件开发工程师（Java）</t>
  </si>
  <si>
    <t>职位亮点周末双休五险一金定期体检节日福利餐补弹性工作</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</si>
  <si>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</si>
  <si>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</si>
  <si>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职位亮点五险一金绩效奖金全勤奖节日福利高温补贴定期体检餐补带薪年假</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</si>
  <si>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</si>
  <si>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大数据开发-广州、佛山</t>
  </si>
  <si>
    <t>软件开发工程师（ruby)</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</si>
  <si>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</si>
  <si>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数据挖掘工程师招聘</t>
  </si>
  <si>
    <t>广州丹麓股权投资管理有限公司</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</si>
  <si>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</si>
  <si>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</si>
  <si>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数据集成平台后台开发</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</si>
  <si>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</si>
  <si>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</si>
  <si>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</si>
  <si>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JAVA开发工程师（包食宿）</t>
  </si>
  <si>
    <t>移动护理系统架构师</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</si>
  <si>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</si>
  <si>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</si>
  <si>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IT服务(//维护),计算机软件,计算机硬件,石油/石化/化工</t>
  </si>
  <si>
    <t>职位亮点五险一金绩效奖金通讯补助补充医疗保险定期体检免费班车员工旅游餐补</t>
  </si>
  <si>
    <t>职位描述岗位职责：1 负责原有的优化、升级。2 负责软件产品中主要功能的代码实现。3 解决软件开发中的关键问题和技术难题。任职资格：1、理工科、计算机（网络）、电子信息、软件工程、（电气）自动化、测控、生仪、机电等相关计算机专业2、1年以上ruby软件开发经验，有过ROR、python经验优先。3、熟悉SQL语言，至少使用过ORACLE、DB2或mySQL其中一项。4 熟悉JavaScript、jquery、sencha、CSS以及HTML等客户端开发语言优先；工作地点：复兴门</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</si>
  <si>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</si>
  <si>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r>
      <rPr>
        <rFont val="Calibri"/>
        <sz val="9.0"/>
      </rPr>
      <t>1000-9999</t>
    </r>
    <r>
      <rPr>
        <rFont val="宋体"/>
        <sz val="9.0"/>
      </rPr>
      <t>人</t>
    </r>
  </si>
  <si>
    <t>IT培训讲师（JAVA）</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</si>
  <si>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</si>
  <si>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网络研发工程师</t>
  </si>
  <si>
    <t>职位描述【岗位职责】1、挖掘工控或内网的安全漏洞，并提出加固建议； 2、负责工控、主机、应用安全检查和渗透测试等工作；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；5、熟悉TCP/IP协议、路由、交换技术、主机、库相关产品配置及操作 ；6、熟悉Linux操作原理，熟练使用Linux基本命令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</si>
  <si>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</si>
  <si>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r>
      <rPr>
        <rFont val="Calibri"/>
        <sz val="9.0"/>
      </rPr>
      <t>100-499</t>
    </r>
    <r>
      <rPr>
        <rFont val="宋体"/>
        <sz val="9.0"/>
      </rPr>
      <t>人</t>
    </r>
  </si>
  <si>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</si>
  <si>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Sr Analyst CMB Analytics</t>
  </si>
  <si>
    <t>JAVA开发工程师（上海长亮）</t>
  </si>
  <si>
    <t>计算机软件,互联网/电子商务,IT服务(//维护),计算机硬件</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</si>
  <si>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</si>
  <si>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职位亮点五险一金年底双薪包住餐补通讯补助带薪年假定期体检节日福利</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</si>
  <si>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</si>
  <si>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环境管理主管</t>
  </si>
  <si>
    <t>职位描述岗位职责:1. 收集产品线研发工具需求，分析、选择或设计以自动化为手段的工具与持续集成。2. 负责新、新工具及持续集成理论的培训、推广及上线支持。3. 对已经投入使用的各研发工具进行集成，打通从需求到发布的研发工具链。4. 负责已交付及工具的升级、优化及二次开发，及时解决产品线反馈的问题和新增需求。5.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设计和实现构建、部署、基础设施管理以及环境管理等。 任职资格:1、知识或工作技能要求：a) 了解业界典型持续集成及自动化测试工具方法，掌握CI/CD 构成、使用，了解代码管理相关理论知识。 b) 了解流行的常用组件，如kafka, redis，elasticsearch，mysql，postgresql等。c) 熟悉常用设计模式，熟练使用开发框架（flask / Django / laravel）一种或多种。d) Linux操作管理相关的知识和工具。e)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</si>
  <si>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</si>
  <si>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职位亮点五险一金年底双薪包住通讯补助带薪年假弹性工作定期体检员工旅游</t>
  </si>
  <si>
    <t>java软件开发工程师（赴客户方）</t>
  </si>
  <si>
    <t>职位亮点五险一金餐补带薪年假弹性工作定期体检高温补贴节日福利</t>
  </si>
  <si>
    <t>北京康信知识产权代理有限责任公司</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</si>
  <si>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</si>
  <si>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大数据高级开发工程师</t>
  </si>
  <si>
    <t>专业服务/咨询(财会/法律/人力资源等),教育/培训/院校,IT服务(//维护),计算机硬件</t>
  </si>
  <si>
    <t>职位亮点五险一金交通补助餐补带薪年假补充医疗保险定期体检节日福利全额公积金</t>
  </si>
  <si>
    <t>职位描述技能要求：VUEweb前端开发前端开发工程师计算机岗位职责：1. 高度还原 UI 设计稿与交互实现，处理各种浏览器兼容问题；2. 根据工作安排，高效、高质地完成代码编写，确保符合前端代码规范；3. 日常的 bug 修复，性能调优等工作；4. 参与产品评审，能提出可行的技术方案。任职资格：     1. 本科以上学历，计算机相关专业，工作经验3年以上；2. 有丰富的移动端经验，具备处理各种设备、分辨率、浏览器兼容性问题的丰富经验；3. 熟练使用 vue 框架，熟知生命周期、计算属性、vue 指令、组件通信等；4. 熟练应用 vue 的周边资源， vuexvue-router vue-form vue…；5. 对于应用的状态管理颇有心得；6. 热爱技术的你可能对 reactangular 等等也知之甚详，来此必有用武之地；7. 若是后端转来前端的大侠，我们是极其欢迎滴,java, python, ruby, go, node…通通阔以；8. 希望你性格开朗，含有一颗对万事万物的敬畏之心，善于学习，热爱生活。</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</si>
  <si>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</si>
  <si>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</si>
  <si>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计算机软件,IT服务(//维护)</t>
  </si>
  <si>
    <t>职位描述岗位职责：java类项目设计开发任职条件：1、精通java核心编程，2、熟悉多线程编程，3、熟悉j2ee规范，4、精通webservice开发，</t>
  </si>
  <si>
    <t>职位描述岗位职责:1.服从公司安排中级开发相关工作；2.思路清晰，沟通顺畅； 任职资格:1.全日制大学本科以上学历，计算机科学、软件工程、以及其他计算机相关专业，工作年限4年以上；2.熟悉当前主流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库；6.具有Tomcat、Nginx等中间件开发能力；</t>
  </si>
  <si>
    <t>云计算/虚拟化运维工程师</t>
  </si>
  <si>
    <t>职位亮点绩效奖金年终分红加班补助房补带薪年假补充医疗保险节日福利全勤奖</t>
  </si>
  <si>
    <t>职位描述岗位职责：1.负责云平台的需求分析、方案设计、部署及维护工作；2.负责服务器、存储、虚拟化、应用等IDC的规划、安装、测试与部署实施。3.负责升级、维护、优化及排错，保证安全、稳定与高效运行；4.负责云平台建设及维护，能够进行运维开发，做好运维支撑工作；5.对其他部门和用户提供必要的云计算、虚拟化、存储备份等的技术支持和指导。任职要求：1.大学本科或以上学历，计算机、网络工程等相关专业，1年以上相关工作经验； 2.熟悉主流公有云平台（如阿里云、腾讯云、AWS等）架构及技术特性，熟悉这些云平台的IaaS 、PaaS、SaaS产品及其服务使用；3.熟悉KVM/Xen/VMware等虚拟化技术、SDN虚拟网络、分布式云存储、传统SAN存储、视频云等相关技术；4.熟悉云计算基本架构和原理，熟悉当前主流云计算架构，对云计算底层技术架构和虚拟化解决方案有较深的研究；5.能熟练使用shell/python/php/ruby/perl,其中至少两种语言运维开发；6.熟悉SaltStack/Puppet/Docker/Kubernetes等容器、运维自动化相关产品和技术；7.熟悉、网络、存储、库、安全等基本原理；8.工作执行力强，具有良好地快速学习能力、理解能力与解决问题能力；9.良好的沟通协作能力、书面文档能力、具有积极的工作态度，较强的责任心；10.不限以上要求，拥有阿里云认证者优先，岗位匹配度高者优先考虑。</t>
  </si>
  <si>
    <r>
      <rPr>
        <rFont val="Calibri"/>
        <sz val="9.0"/>
      </rPr>
      <t>1000-9999</t>
    </r>
    <r>
      <rPr>
        <rFont val="宋体"/>
        <sz val="9.0"/>
      </rPr>
      <t>人</t>
    </r>
  </si>
  <si>
    <t>IT培训讲师（大）</t>
  </si>
  <si>
    <t>数据库开发工程师（双休不加班）</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</si>
  <si>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</si>
  <si>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</si>
  <si>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职位描述我们需要你：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我们只希望你：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</si>
  <si>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</si>
  <si>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</si>
  <si>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职位描述岗位职责:1.后端开发和管理平台2.设计、开发和实施新的内容管理工具3.与产品团队沟通协作，优化管理平台的设计和性能4.实现需求产品团队的设计文档5.监控和维护工具和后端基础设施、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等5.熟练掌握常用库, 一种或多种, 如: MongoDB / MySQL / PostgreSQL / Redis / Memcached 等；6.有其他后端语言开发经验, 一种或多种, 如: Go / Ruby / Python / Java / C++ 等；</t>
  </si>
  <si>
    <t>自然语言处理/NLP工程师</t>
  </si>
  <si>
    <t>Java初级开发工程师/软件开发工程师</t>
  </si>
  <si>
    <t>职位描述技能要求：Linux软件实施shell脚本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</si>
  <si>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</si>
  <si>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r>
      <rPr>
        <rFont val="Calibri"/>
        <sz val="9.0"/>
      </rPr>
      <t>100-499</t>
    </r>
    <r>
      <rPr>
        <rFont val="宋体"/>
        <sz val="9.0"/>
      </rPr>
      <t>人</t>
    </r>
  </si>
  <si>
    <t>计算机视觉算法工程师</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</si>
  <si>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</si>
  <si>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java开发 应届生</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</si>
  <si>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</si>
  <si>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</si>
  <si>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</si>
  <si>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转行Java岗前实训生，签约高薪资</t>
  </si>
  <si>
    <t>职位亮点五险一金绩效奖金加班补助通讯补助带薪年假定期体检免费班车补充医疗保险</t>
  </si>
  <si>
    <t>职位描述岗位职责：1、负责服务器相关应用中间件的安装、部署、配置、监控及维护；2、负责业务应用的安装、配置、升级及日常监控服务；3、负责基础设施(网络、主机、存储)的日常配置、监控及维护。任职资格：1、具有3年以上搭建、维护、诊断、排错经验,有互联网公司或者大型网站运营经验者优先；2、精通Linux操作及常用软件的安装和部署，如Ngnix、Java、Tomcat、Apache、Redis、Kafka等；3、熟悉常用的一些软件工程类软件的安装、配置和管理，如SVN、Git、禅道、bugzilla、track等；4、至少精通一种shell编程语言，如shell编程、perl、ruby、Python等；5、有Iaas平台运维经验者优先考虑，包括虚拟主机、虚拟网络、分布式存储等；6、有Paas平台运维经验者优先考虑， 如Kubernetes等；7、熟悉Docker集群环境的搭建以及Docker环境下常用应用的配置与部署；8、精通Oracle、Nosql库的日常运维者优先考虑。</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</si>
  <si>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</si>
  <si>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</si>
  <si>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java开发工程师（2017、2018届）</t>
  </si>
  <si>
    <t>大IT线-软件运维工程师</t>
  </si>
  <si>
    <t>计算机软件,计算机软件,IT服务(//维护),专业服务/咨询(财会/法律/人力资源等)</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</si>
  <si>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</si>
  <si>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Java软件开发工程师（陆家嘴）</t>
  </si>
  <si>
    <t>职位描述1、计算机相关专业，本科及以上学历，五年以上工作经验，其中3年以上专职性能测试经验；2、熟练掌握LoadRunner或Jmeter性能测试工具，以及性能监控工具；3、掌握http、webservice、socket、pop、smtp等协议的性能测试；4、熟悉主流库以及常见的NoSQL存储，如Redis、MongoDB等； 5、熟练使用Linux操作、主流的中间件，熟悉TCP/IP、HTTP、Socket等网络协议；6、熟悉性能基准测试、压力测试和稳定性测试的工具和方法；7、具备应用程序、操作、硬件、网络、中间件、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6、维护产品线性能历史和性能基线指标；7、带领性能测试团队，培训和指导性能测试工程师，建立和维护性能测试知识库。</t>
  </si>
  <si>
    <r>
      <rPr>
        <rFont val="Calibri"/>
        <sz val="9.0"/>
      </rPr>
      <t>1000-9999</t>
    </r>
    <r>
      <rPr>
        <rFont val="宋体"/>
        <sz val="9.0"/>
      </rPr>
      <t>人</t>
    </r>
  </si>
  <si>
    <t>后台Server测试工程师-北京</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</si>
  <si>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</si>
  <si>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职位亮点绩效奖金交通补助年底双薪定期体检七险二金周末双休</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</si>
  <si>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</si>
  <si>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职位亮点五险一金年底双薪通讯补助餐补定期体检带薪年假节日福利弹性工作</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</si>
  <si>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</si>
  <si>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</si>
  <si>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r>
      <rPr>
        <rFont val="Calibri"/>
        <sz val="9.0"/>
      </rPr>
      <t>100-499</t>
    </r>
    <r>
      <rPr>
        <rFont val="宋体"/>
        <sz val="9.0"/>
      </rPr>
      <t>人</t>
    </r>
  </si>
  <si>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</si>
  <si>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</si>
  <si>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初级Java软件开发工程师</t>
  </si>
  <si>
    <t>职位描述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</si>
  <si>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r>
      <rPr>
        <rFont val="Calibri"/>
        <sz val="9.0"/>
      </rPr>
      <t>500-999</t>
    </r>
    <r>
      <rPr>
        <rFont val="宋体"/>
        <sz val="9.0"/>
      </rPr>
      <t>人</t>
    </r>
  </si>
  <si>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</si>
  <si>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</si>
  <si>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广州鲁邦通物联网科技有限公司</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</si>
  <si>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</si>
  <si>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</si>
  <si>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</si>
  <si>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职位描述1. 具备3年及以上软件开发或测试开发经验，熟悉app的架构特点和测试特点，具有app前端性能测试开发经验者优先；2. 掌握测试理论与测试方法，能在实际测试过程是熟练运用；3. 熟悉使用Linux操作，熟练使用 Shell，python，ruby, nodejs 至少一种脚本语言，了解 sql 语言和 MySql 库；4. 熟练使用自动化测试工具, ab, loadrunner 等；参与过压力测试的设计和测试工作；5. 熟悉主流测试模型、测试平台和工具，具备独立编写测试工具和测试脚本的能力；</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</si>
  <si>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</si>
  <si>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</si>
  <si>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Java 物联网 大数据开发工程师</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</si>
  <si>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</si>
  <si>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Python数据分析工程师-ADAS</t>
  </si>
  <si>
    <t>库工程师</t>
  </si>
  <si>
    <t>计算机硬件,IT服务(//维护),计算机软件</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</si>
  <si>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</si>
  <si>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职位描述工作职责和内容： 1. 负责项目报表的设计和开发；2. 负责部署大存储的架构；3. 对整合的进行挖掘分析，寻求价值；4.负责项目需求沟通分析。经验技能要求：1. 计算机或相关专业本科以上学历；三年以上大开发经验。2.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t>
  </si>
  <si>
    <r>
      <rPr>
        <rFont val="Calibri"/>
        <sz val="9.0"/>
      </rPr>
      <t>500-999</t>
    </r>
    <r>
      <rPr>
        <rFont val="宋体"/>
        <sz val="9.0"/>
      </rPr>
      <t>人</t>
    </r>
  </si>
  <si>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</si>
  <si>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</si>
  <si>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</si>
  <si>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IT服务(//维护),通信/电信运营、增值服务,计算机硬件,通信/电信/网络设备</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</si>
  <si>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</si>
  <si>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职位描述岗位职责：1.负责甲方银行监控软件实施运维工作；2.配合领导和其他同事完成开发、部署、实施工作。任职资格：1.计算机相关专业本科及以上学历；3年以上工作经验‘’2.参与至少三个以上项目的全实施周期，并胜任项目中的本职工作；3.掌握Linux、Unix、Windows操作的使用、配置和管理能力；4.掌握至少一种语言（Shell、Perl、Python、Ruby）的编写能力；5.掌握至少两种软件产品的安装、配置和管理能力（有Tivoli产品实施经验者优先考虑）；6.有良好的沟通能力和团队协作精神；7.有良好的文档编写能力；具有一定的英文文档阅读理解能力。</t>
  </si>
  <si>
    <t>高级后端开发工程师-ADAS</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</si>
  <si>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</si>
  <si>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</si>
  <si>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IT服务(//维护),互联网/电子商务,计算机硬件,通信/电信运营、增值服务</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</si>
  <si>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</si>
  <si>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网络安全工程师（内网安全）</t>
  </si>
  <si>
    <t>职位描述岗位职责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</si>
  <si>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r>
      <rPr>
        <rFont val="Calibri"/>
        <sz val="9.0"/>
      </rPr>
      <t>100-499</t>
    </r>
    <r>
      <rPr>
        <rFont val="宋体"/>
        <sz val="9.0"/>
      </rPr>
      <t>人</t>
    </r>
  </si>
  <si>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</si>
  <si>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</si>
  <si>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集团总部-工程师</t>
  </si>
  <si>
    <t>职位亮点五险一金绩效奖金带薪年假节日福利高温补贴定期团建餐补</t>
  </si>
  <si>
    <t>Java软件实习生+转正</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</si>
  <si>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</si>
  <si>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自动化测试工程师（中高级）-yjn</t>
  </si>
  <si>
    <t>职位描述岗位职责:1.负责及应用的安全，网络安全，的日常备份和应急恢复；2.负责服务器的部署、更新、迁移、扩容等日常维护；3.完善内部监控报警、自动化部署与发布等，优化运维架构、提升运维工作的效率；4.负责与研发对接，有效快速解决研发的需求；5.参与值班，及时解决问题，保证相关服务稳定运行。任职要求:1.有2-4年Unix/Linux维护经验，本科及以上学历，计算机及相关专业；2.熟悉python/golang/php/shell/ruby等脚本语言，具备独立编写并使用脚本进行维护能力；3.熟悉操作原理，熟练使用AWS/阿里云/腾讯云服务;4.熟练使用saltstack/puppet/ansible常用工具一种;5.熟悉Nginx,Redis,Mysql,Kafka,zk等主流中间件的安装、配置、优化，有Docker，Kubernetes使用经验者优先;6.积极主动，善于学习，有强烈的责任心，有良好的团队合作能力。</t>
  </si>
  <si>
    <r>
      <rPr>
        <rFont val="Calibri"/>
        <sz val="9.0"/>
      </rPr>
      <t>10000</t>
    </r>
    <r>
      <rPr>
        <rFont val="宋体"/>
        <sz val="9.0"/>
      </rPr>
      <t>人以上</t>
    </r>
  </si>
  <si>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</si>
  <si>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</si>
  <si>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渗透测试工程师(000465)</t>
  </si>
  <si>
    <t>电信项目急招初级java开发</t>
  </si>
  <si>
    <t>网络通讯管理工程师  B</t>
  </si>
  <si>
    <t>互联网/电子商务,IT服务(//维护),计算机软件,通信/电信/网络设备</t>
  </si>
  <si>
    <t>职位亮点五险一金餐补补充医疗保险节日福利周末双休健身俱乐部</t>
  </si>
  <si>
    <t>职位描述岗位职责:针对大中型企业外网及内网进行渗透测试，评估企业网络安全等级研究业界最新的内外网渗透测试技术及方法，完成Beta测试及实际应用针对现有渗透测试工具提出改进意见，为工具开发人员提供理论支持 任职资格:熟悉常见的外网渗透测试的漏洞原理及利用方法(参考OWASP TOP 10)熟悉常见的内网渗透测试的思路及方法熟练使用常见的外网渗透测试基础工具(如Burpsuite,nmap,sqlmap)熟练使用常见的内网渗透测试基础工具(如MSF,empire)加分项熟悉C,C++,Golang等一种或多种编译型语言，熟悉Python，Ruby等一种或多种解释型语言拥有大型企业内外网完整渗透测试经验，对APT有深入研究或有实践经验</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</si>
  <si>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</si>
  <si>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</si>
  <si>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高级ETL开发</t>
  </si>
  <si>
    <t>职位描述技能要求：硬件测试性能测试功能测试库IOS测试岗位职责：1.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</si>
  <si>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JAVA开发工程师 0321</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</si>
  <si>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</si>
  <si>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</si>
  <si>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职位亮点五险一金全勤奖带薪年假补充医疗保险定期体检员工旅游</t>
  </si>
  <si>
    <t>IT服务(//维护),计算机软件,通信/电信运营、增值服务,互联网/电子商务</t>
  </si>
  <si>
    <t>Java开发工程师（应届生理工科类）</t>
  </si>
  <si>
    <t>职位亮点五险一金餐补节日福利定期体检周末双休股票期权</t>
  </si>
  <si>
    <t>职位描述技能要求：分布式图像处理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</si>
  <si>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职位描述     职位描述        要求：在Hadoop平台方向的数据库开发，本科三年，专科四年以上。  懂Python,   hiveSQL, shell, 数据统计的优先。</t>
  </si>
  <si>
    <t>钧云(上海)网络科技有限公司</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</si>
  <si>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</si>
  <si>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职位亮点五险一金14薪周末双休定期体检节日福利加班补助年终分红绩效奖金</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</si>
  <si>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</si>
  <si>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职位亮点五险一金年底双薪交通补助餐补带薪年假补充医疗保险定期体检节日福利</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</si>
  <si>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</si>
  <si>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大数据开发工程师Hadoop</t>
  </si>
  <si>
    <t>职位描述岗位职责:1、负责缺陷管理的二次开发、维护和配置；2、负责测试用例管理的选型、二次开发、维护和配置；3、 负责缺陷管理和测试用例管理和需求管理、代码管理等工具的对接和联动；4、负责缺陷管理和客户相关的对接，比如导入、导出等；5、负责相关的安全与备份 任职资格:1、精通WEB开发；2、精通Perl，PHP，Python/Django，JavaScript等语言；3、熟悉主流WEB开发框架如struts，hibernate，spring(springMVC)；4、熟悉git, svn等版本控制工具；5、熟悉其中一种非前端语言（如Java、C、C+、Python、Ruby等），最好有实践经验；6、熟悉Mysql、Postgresql等库开发；</t>
  </si>
  <si>
    <t>Java初级开发工程师（实习生）</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</si>
  <si>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</si>
  <si>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</si>
  <si>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GO开发后端工程师</t>
  </si>
  <si>
    <t>费曼(北京)能源科技有限公司</t>
  </si>
  <si>
    <t>IT服务(//维护),通信/电信/网络设备,互联网/电子商务,IT服务(//维护)</t>
  </si>
  <si>
    <t>职位亮点每年多次调薪五险一金周末双休不加班节日福利带薪年假</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</si>
  <si>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5、对前端开发工程师负有培养职责，及时解决其遇到的具体技术问题；6、能够在适量的指导下，完成业务级的后端开发。 任职要求：1、热爱前端开发，能够深入技术研究；2、熟悉 html5、css3，能独立完成符合W3C标准的html5响应式布局的页面制作；3、3年以上前端工作经验，并有多终端（微信公众号、小程序、******、h5+APP、响应式网页）实际项目经验，计算机相关专业毕业；4、熟练掌握至少一种前端主流前端技术框架（AngularJS、Vue、React），并有实际开发项目经验；5、有大中型网站前端架构、前端性能、可访问性、可维护性等方面的实践经验；6、有良好的面向对象开发思想；8、熟悉不同浏览器兼容及不同表现形式，熟悉前端缓存；9、有h5+app封装经验，熟悉ios上架流程；10、至少熟悉一门Web后端脚本语言，如PHP、Python、Ruby；11、具有良好的英文读写能力，能够熟练阅读英文文档；</t>
  </si>
  <si>
    <t>Java初级工程师（五险一金+项目提成）</t>
  </si>
  <si>
    <r>
      <rPr>
        <rFont val="Calibri"/>
        <sz val="9.0"/>
      </rPr>
      <t>100-499</t>
    </r>
    <r>
      <rPr>
        <rFont val="宋体"/>
        <sz val="9.0"/>
      </rPr>
      <t>人</t>
    </r>
  </si>
  <si>
    <t>能源/矿产/采掘/冶炼,计算机硬件,IT服务(系统/数据/维护),计算机软件</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</si>
  <si>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</si>
  <si>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</si>
  <si>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北京五八到家信息技术有限公司</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</si>
  <si>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</si>
  <si>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Java初级开发工程师（五险双休）</t>
  </si>
  <si>
    <t>职位亮点五险一金绩效奖金餐补补充医疗保险定期体检节日福利健身俱乐部</t>
  </si>
  <si>
    <t>职位描述岗位详情：1.负责应用服务器集群的部署、升级、维护、调优及故障应急响应和排除； 2.负责部门潜在问题发掘与优化； 3.优化服务器软件性能，提出建设意见，提高运行和管理效率； 4.撰写工作日志并及时更新应用技术文档； 5.编写各种脚本，服务器部署架构的研究和优化，自动化技术研究。 任职资格：任职资格：1.2~3年以上Linux运维经验,本科学历； 2.熟悉常用的中间件并有优化和排错的能力(lvs、keepalived、nginx、tomcat、Haproxy等相关软件的安装和优化)； 3.熟悉开源的监控软件Zabbix等软件搭建配置和后期的使用的经验； 4.熟练掌握python/perl/ruby 任一到两门编程语言，有较好的编程经验； 5.精通ELK（Elasticsearch、Logstash、Kibana），有日志、分析处理经验； 6.精通Docker等虚拟化容器使用并具备一定的容器使用经验； 7.熟练在生产环境部署过freeipa、saltstack/ansible、docker等应用优先； 8.了解云服务相关技术，具备阿里云平台运维经验者优先； 9.有大型互联网网站运维经验者优先。</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</si>
  <si>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</si>
  <si>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</si>
  <si>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爬虫中高级软件工程师</t>
  </si>
  <si>
    <t>JAVA软件开发工程师x</t>
  </si>
  <si>
    <t>上海游瞿信息科技有限公司</t>
  </si>
  <si>
    <t>中软信息工程有限公司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</si>
  <si>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</si>
  <si>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职位亮点每年多次调薪带薪年假节日福利绩效奖金免费班车员工旅游</t>
  </si>
  <si>
    <t>计算机软件,计算机硬件,IT服务(//维护),互联网/电子商务</t>
  </si>
  <si>
    <t>职位亮点五险一金交通补助带薪年假通讯补助定期体检节日福利高温补贴</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</si>
  <si>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</si>
  <si>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职位描述工作内容：1）参与整体项目计划制定，参与项目需求分析，跟踪项目进度，评估项目风险并提出预防方案；2）负责设计、制定产品测试方案并实施，设计测试用例，保证项目质量和总体进度；3）参与测试计划和用例的制定编写工作、执行测试，给出并分析测试报告；4）组织测试过程中的各种活动有序进行；5）推动并监控整个项目流程的实施，推动问题的解决，保障项目质量。职位要求：1）计算机专业本科以上学历，一年以上软件相关测试经验；2）精通软件测试理论和方法，熟悉软件测试流程，能够合理编制项目测试计划及进度，精通测试用例设计；3）具备出色的项目管理能力，团队精神，优秀的跨团队沟通能力、协调能力和协作精神；4）具有高度责任心和积极主动的工作态度，良好的业务需求分析能力、技术问题分析能力，较强的沟通表达能力，文档能力，自我学习能力强；5）熟练一种以上脚本语言，并有一定的研发能力（Perl Python Ruby Javascript Shell等）；6）对主流自动化测试工具有一定了解，自动化测试经验者优先；7）熟悉常用的网络协议（HTTP SMTP POP3 IMAP）；8）熟悉Linux常用命令、SQL命令及语句。</t>
  </si>
  <si>
    <t>JAVA开发工程师（包食宿）160718</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</si>
  <si>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</si>
  <si>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职位亮点五险一金补充医疗保险带薪年假员工旅游节日福利周末双休试用期全额年终奖</t>
  </si>
  <si>
    <t>上海库智信息科技有限公司</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</si>
  <si>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</si>
  <si>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大数据架构师/高级大数据开发</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</si>
  <si>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</si>
  <si>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IT服务(//维护),媒体/出版/影视/文化传播</t>
  </si>
  <si>
    <t>职位亮点带薪年假餐补五险一金补充医疗保险定期体检</t>
  </si>
  <si>
    <t>职位描述岗位职责：1.根据公司产品事业部需求，对应用进行架构设计，制定实施方案并组织开发。2.参与设计应用平台技术架构，制定开发技术规范，基于DevOps思想设计建设开发测试运营技术平台。 3. 参与应用核心功能的代码开发和对开发团队代码进行走查，提出代码质量规范和开发规范。4.组织与参与详细设计文档和开发文档的编制，并对文档质量进行监督检查。5.参与招投标技术需求书编制并提供应用的技术开发支持。6.指导和培训其他开发者的工作和技能。任职要求：1.计算机相关专业，一本以上学历，3年以上软件与互联网工作经验。2.擅长Java/Python/PHP/C/C++等至少3门编程语言，熟练使用HTML/CSS/JavaScript和前端开发框架。3.兼具Web前端、移动端、服务端架构设计与实现能力。4.精通关系型库与NoSQL库的融合应用设计。5.精通各端的运行与通信机制，具备有效的移动互联网产品性能调优经验，具备高并发设计与实现能力。6.具备灵活的融合、分解的设计与实现能力，擅长业务分析，能够快速入手复杂业务，设计切合实践的架构方案。7.有开源社区开发经验，且对内存库、分布式库、分布式文件有深厚理论基础者优先。8.精通设计模式，熟悉面向服务架构（SOA）以及其它常用软件架构思想，有SOA方案设计、开发实施的实际经验，要具备实际的服务规划、服务粒度划分经验；并且要善于设计可重用组件和可定制化产品。9. 曾使用Java，Ruby，PHP，NodeJS等的一种打造过互联网线上服务着优先。有框架或开源项目等开发经验者优先。</t>
  </si>
  <si>
    <r>
      <rPr>
        <rFont val="Calibri"/>
        <sz val="9.0"/>
      </rPr>
      <t>500-999</t>
    </r>
    <r>
      <rPr>
        <rFont val="宋体"/>
        <sz val="9.0"/>
      </rPr>
      <t>人</t>
    </r>
  </si>
  <si>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</si>
  <si>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</si>
  <si>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自然语言处理工程师（广州）</t>
  </si>
  <si>
    <t>西安贝业思数据智能技术服务有限公司</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</si>
  <si>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</si>
  <si>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</si>
  <si>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</si>
  <si>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环球网校</t>
  </si>
  <si>
    <t>大数据开发工程师（MJ000406）</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</si>
  <si>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</si>
  <si>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职位亮点五险一金绩效奖金餐补带薪年假定期体检节日福利大牛带队工作居住证</t>
  </si>
  <si>
    <t>高级运维工程师-公有云 (MJ000401)</t>
  </si>
  <si>
    <t>职位描述岗位职责：1、深度参与产品研发项目， 协同产品经理、业务研发、用户反馈团队优质交付产品；2、完善研发过程中质量和效率问题的发现机制, 并提出改进意见；3、能够独立搭建自动化测试框架，独立编写自动化测试用例；4、能够独立进行App/Web端应用或者Android/iOS应用的自动化测试开发工作。任职要求：1、计算机及相关专业本科以上学历；2、3年以上移动端/web测试经验，2年以上自动化测试经验；3、熟练使用常用自动化测试工具或常用测试框架，postman、jmeter、uiautomator，appium等；4、至少掌握一门脚本语言Java/Python/Perl/Ruby；5、认真仔细，逻辑思维清晰严谨，具备较高的质量意识、分析问题和处理问题的能力；6、工作积极主动，具备强烈的求知欲及团队合作精神，敢于承担压力。</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</si>
  <si>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</si>
  <si>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日企：主任设计师（57657 ）</t>
  </si>
  <si>
    <t>职位亮点住房补贴每年多次调薪五险一金餐补带薪年假员工旅游节日福利</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</si>
  <si>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</si>
  <si>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北京闪蝶科技有限公司</t>
  </si>
  <si>
    <t>职位亮点五险一金周末双休定期体检年底双薪加班补助补充医疗保险</t>
  </si>
  <si>
    <t>职位描述统合管理WEB软件的开发设计工作，并参与开发设计工作。1.开发设计文件的制作2.开发设计日程管理3.WEB系软件的开发设计、定制工作4.软件测试、现场安装及调整5.回答客户疑问等职位需求：1・熟练掌握Java,了解Web Service和网站构架、熟练掌握SQL语言和库基本原理2・熟悉Linux / Unix操作和开发环境3・具有较强的学习能力和独立解决问题的能力，具有良好的团队合作精神4・熟悉一种或多种 SQL 库，如 PostgreSQL ，MySQL的配置与优化的优先5・熟悉Python / Ruby / PHP中的一种或多种语言的优先6・熟悉网站前端开发技术的优先7・会日语者优先。8・有3年以上WEB软件的开发及设计工作经验。9・有管理经验者优先。</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</si>
  <si>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</si>
  <si>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r>
      <rPr>
        <rFont val="Calibri"/>
        <sz val="9.0"/>
      </rPr>
      <t>20-99</t>
    </r>
    <r>
      <rPr>
        <rFont val="宋体"/>
        <sz val="9.0"/>
      </rPr>
      <t>人</t>
    </r>
  </si>
  <si>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</si>
  <si>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职位亮点五险一金不加班周末双休节日福利</t>
  </si>
  <si>
    <t>职位亮点五险一金周末双休大牛带队带薪年假餐补</t>
  </si>
  <si>
    <t>测试工程师（北京）</t>
  </si>
  <si>
    <t>职位描述技能要求：Python1、精通python，3年以上后台开发经验；2、1年以上Django开发；3、有金融行业软件开发、项目实施经验者优先。</t>
  </si>
  <si>
    <t>青牛（北京）技术有限公司</t>
  </si>
  <si>
    <t>上海百事通信息技术股份有限公司</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</si>
  <si>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</si>
  <si>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计算机软件,通信/电信运营、增值服务,通信/电信/网络设备</t>
  </si>
  <si>
    <t>职位亮点绩效奖金餐补通讯补助带薪年假补充医疗保险员工旅游节日福利</t>
  </si>
  <si>
    <t>深圳市贝多分金融科技有限公司</t>
  </si>
  <si>
    <t>职位描述岗位职责：1、  对研发中心各个项目新增需求及BUG的测试；2、  对公司内部创新产品的测试3、  对公司手机APP产品的测试4、  通过项目/产品原始需求进行分析形成相应的测试需求；5、  负责搭建并维护项目上的模拟环境；6、  支持项目/产品升级并进行上线验证；7、  能够与项目支撑人员及开发人员进行有效沟通；8、  支持项目现场测试并能够适应短期出差； 任职资格要求：1、能够独立搭建测试环境，书写测试方案、测试报告，并对bug进行跟踪管理；2、精通软件测试理论，熟练使用测试管理工具JIRA/MANTIS, TESTLINK/TD等；3、熟练操作ORACLE/MYSQL等库，能够使用SQL语句操作库；4、熟练使用LINUX/UNIX操作，能够使用【SHELL/RUBY/PYTHON】中的一种编写测试辅助工具优先；5、工作严谨细致，有责任心，好学上进，善于思考，具备良好的文档书写能力；6、接受过专业的测试培训者或从事过互联网行业者优先。7、有手机APP端测试优先考虑。……</t>
  </si>
  <si>
    <t>互联网/电子商务,计算机软件,信托/担保/拍卖/典当,专业服务/咨询(财会/法律/人力资源等)</t>
  </si>
  <si>
    <t>软件工程师（linux后端）</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</si>
  <si>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</si>
  <si>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北京首都在线科技股份有限公司</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</si>
  <si>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</si>
  <si>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IT服务(//维护),通信/电信运营、增值服务,计算机软件,互联网/电子商务</t>
  </si>
  <si>
    <t>职位亮点每年多次调薪周末双休五险一金带薪年假弹性工作员工旅游补充医疗保险节日福利</t>
  </si>
  <si>
    <t>职位描述.软件工程师（linux后端）熟悉linux熟悉c/c++/java,和一门脚本语言(python,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</si>
  <si>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</si>
  <si>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职位亮点五险一金带薪年假节日福利试用期全额周末双休</t>
  </si>
  <si>
    <r>
      <rPr>
        <rFont val="Calibri"/>
        <sz val="9.0"/>
      </rPr>
      <t>100-499</t>
    </r>
    <r>
      <rPr>
        <rFont val="宋体"/>
        <sz val="9.0"/>
      </rPr>
      <t>人</t>
    </r>
  </si>
  <si>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</si>
  <si>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Python 开发工程师</t>
  </si>
  <si>
    <t>中电服务有限公司</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</si>
  <si>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</si>
  <si>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</si>
  <si>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IT服务(//维护),互联网/电子商务</t>
  </si>
  <si>
    <t>Python高级开发工程师</t>
  </si>
  <si>
    <t>职位描述岗位职责：设计并开发医疗大平台任职要求：1、资深的Web前端开发能力；2、实践过持续集成与持续交付；3、对性能和安全测试有深入的了解；4、精通java、ruby 、javascript等编程语言；5、掌握sbt、gradle、gulp等构建工具；6、熟练使用angularJs或ReactJs开发前端，并具有基于html5开发mobile应用的经验。</t>
  </si>
  <si>
    <r>
      <rPr>
        <rFont val="Calibri"/>
        <sz val="9.0"/>
      </rPr>
      <t>100-499</t>
    </r>
    <r>
      <rPr>
        <rFont val="宋体"/>
        <sz val="9.0"/>
      </rPr>
      <t>人</t>
    </r>
  </si>
  <si>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</si>
  <si>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</si>
  <si>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Python讲师</t>
  </si>
  <si>
    <t>北京千锋互联科技有限公司</t>
  </si>
  <si>
    <t>直播测试工程师</t>
  </si>
  <si>
    <t>职位亮点五险一金绩效奖金弹性工作员工旅游节日福利</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</si>
  <si>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</si>
  <si>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职位亮点创业公司周末双休五险一金节日福利股票期权绩效奖金</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</si>
  <si>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</si>
  <si>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深圳市纽尔科技有限公司</t>
  </si>
  <si>
    <t>职位描述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</si>
  <si>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r>
      <rPr>
        <rFont val="Calibri"/>
        <sz val="9.0"/>
      </rPr>
      <t>1000-9999</t>
    </r>
    <r>
      <rPr>
        <rFont val="宋体"/>
        <sz val="9.0"/>
      </rPr>
      <t>人</t>
    </r>
  </si>
  <si>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</si>
  <si>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深圳前海农产品交易所股份有限公司(深圳)</t>
  </si>
  <si>
    <t>Siebel CRM 业务顾问</t>
  </si>
  <si>
    <t>北京浦飞特信息科技有限公司</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</si>
  <si>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</si>
  <si>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职位亮点五险一金通讯补助带薪年假员工旅游年底双薪</t>
  </si>
  <si>
    <t>职位描述1、计算机或信息管理相关专业毕业，1年以上工作经验；2、熟悉weblogic、Apache、tomcat、Nginx等软件的安装配置、优化升级、集群搭建等工作；3、熟悉racle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</si>
  <si>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</si>
  <si>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</si>
  <si>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r>
      <rPr>
        <rFont val="Calibri"/>
        <sz val="9.0"/>
      </rPr>
      <t>20</t>
    </r>
    <r>
      <rPr>
        <rFont val="宋体"/>
        <sz val="9.0"/>
      </rPr>
      <t>人以下</t>
    </r>
  </si>
  <si>
    <t>上海伟测半导体科技有限公司</t>
  </si>
  <si>
    <t>职位描述1、3年以上Python以及Django开发工作经验，熟悉Oracle数据库;2、2年以上数据采集，有金融工程项目经验;3、对算法和数据结构比较了解，并能灵活运用者优先;4、良好的自我驱动与学习能力。</t>
  </si>
  <si>
    <t>python高级工程师</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</si>
  <si>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</si>
  <si>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职位亮点每年多次调薪年底双薪五险一金包吃弹性工作带薪年假节日福利员工旅游</t>
  </si>
  <si>
    <t>职位亮点年终分红绩效奖金股票期权</t>
  </si>
  <si>
    <t>IT服务(//维护)</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</si>
  <si>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</si>
  <si>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职位亮点五险一金加班补助节日福利周末双休大牛带队</t>
  </si>
  <si>
    <t>职位描述技能要求：python服务端功能测试代码负责车之家广告等产品的测试工作,制定项目测试方案,计划并实施,保证项目质量和进度-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团队：广告业务部专题项目（汽车之家）特殊要求：统招本科学历；4-5年工作经验；懂代码（不用很懂最起码开发的语言能理解，任何一种语言都可以）；会写脚本；自动化了解一点（python);主要做服务端功能测试；</t>
  </si>
  <si>
    <r>
      <rPr>
        <rFont val="Calibri"/>
        <sz val="9.0"/>
      </rPr>
      <t>500-999</t>
    </r>
    <r>
      <rPr>
        <rFont val="宋体"/>
        <sz val="9.0"/>
      </rPr>
      <t>人</t>
    </r>
  </si>
  <si>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</si>
  <si>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</si>
  <si>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博士后  生物信息方向</t>
  </si>
  <si>
    <t>上海宏灿信息科技股份有限公司</t>
  </si>
  <si>
    <t>python数据工程师</t>
  </si>
  <si>
    <t>北京北基医学检验实验室有限公司</t>
  </si>
  <si>
    <t>深圳非常牛物流科技有限公司</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</si>
  <si>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</si>
  <si>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</si>
  <si>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Python研发高级工程师</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</si>
  <si>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</si>
  <si>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职位描述2018年度北京市理化分析测试中心博士后人员招聘进站后在北京市科学技术研究院二级单位北京市理化分析测试中心工作。岗位职责：1.生物信息分析流程建立与软件开发、维护和升级；2.和转化团队合作开发基于测序技术的精准医疗和基因检测等相关产品线的分析和解读部分；3.根据产品的需要制定开发方案、设计、编写代码，进行程序测试，负责撰写相关技术文档；4.设计、创建和维护各类生物信息分析流程； 5.作为技术骨干，协助解决开发的技术难题；6.领导交代的其他任务。  岗位要求：1.生物信息学、基因组学、分子生物学等相关专业背景；2.熟悉NCBI等库、Ruby,Perl，python，R, C/C++等语言、linux等操作、R/matlab等统计工具、熟悉挖掘算法，算法设计、软件开发；3.具有大量高通量测序信息分析项目经验或编写过生物信息学相关软件；4.热爱生物信息分析工作； 5.学习创新能力强，具备良好的沟通能力和团队合作精神。</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</si>
  <si>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</si>
  <si>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自动化测试工程师 - （WeLink事业部）</t>
  </si>
  <si>
    <t>互联网/电子商务,计算机软件,IT服务(//维护),通信/电信运营、增值服务</t>
  </si>
  <si>
    <t>职位亮点节日福利五险一金年底双薪绩效奖金弹性工作员工旅游</t>
  </si>
  <si>
    <t>职位描述岗位职责：1. 负责设计测试用例，组织并进行产品测试，提交测试报告；2. 开发测试工具和自动测试框架、自动测试脚本，进行自动化测试；3.  负责自动化测试的设计与建设4.  根据产品需求进行测试，包括测试方案、设计、执行、BUG提交和追踪，测试报告等；5. 根据项目特点(WEB、手机APP、后台API)，开发合适的测试工具，或根据现有自动化测试工具实现自动化测试，提高回归测试效率； 职位要求：1、使用自动化测试工具编写自动化测试用例脚本、调试以及执行，确保公司的软件质量；2、推进项目组的自动化测试进程。3、熟悉Linux操作基本命令，熟悉ORACLE和MYSQL库，熟练使用SQL工具进行库操作；4、有自动化测试工具Appium或Robotium工具2年以上实际使用经验，具备自动化脚本的编写、调试以及自动化案例执行的能力；5、至少精通一门开发语言，C/C++, Java等；6、对自动化测试框架理解较深，熟悉至少一种开源自动化测试框架，熟悉JS/Perl/Python/Ruby中的某种脚本语言； </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</si>
  <si>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</si>
  <si>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中级测试工程师</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</si>
  <si>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</si>
  <si>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职位亮点五险一金周末双休年底双薪年终分红餐补通讯补助采暖补贴带薪年假</t>
  </si>
  <si>
    <t>职位描述1、计算机相关专业，本科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有较强的学习能力和主动性，组织、协调、沟通能力强；6、具有团队精神和合作意识，踏实、肯干、耐心且富有责任感；7、具有大型电商平台及金融平台测试经验者优先。</t>
  </si>
  <si>
    <t>北京华夏风云科技有限公司</t>
  </si>
  <si>
    <t>互联网/电子商务,通信/电信运营、增值服务,IT服务(//维护)</t>
  </si>
  <si>
    <t>职位亮点绩效奖金全勤奖带薪年假弹性工作员工旅游</t>
  </si>
  <si>
    <t>职位描述技能要求：JavaPHP岗位职责：1.参与产品逻辑修订2.程序编码工作3.结构设计及维护工作任职要求：1、年龄24岁以上，本科及以上学历；2、3年及以上PHP开发经验。3、至少但不限于精通Java，PHP，nodejs，Ruby(on Rails)，Python，C#中的两种或以上开发语言。4、熟悉多服务结构（SOA）与企业交换总线架构的搭建与维护。5、了解服务器安全架构及日常运行维护。6、了解云端产品的应用与部署，有3年以上阿里云或腾讯云产品应用实践经验。7、精通库设计及库优化。 </t>
  </si>
  <si>
    <t>实施工程师 (做五休二）190314</t>
  </si>
  <si>
    <t>职位描述岗位职责： 1、负责企业内部Oracle Sieble CRM、采购电商等日常运行维护和管理；2、负责上述负责的性能优化、问题解决；3、负责上述负责安装配置、升级、迁移等技术工作；4、领导交派的其他任务。 任职要求： 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 </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</si>
  <si>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</si>
  <si>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</si>
  <si>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上海炙火电子科技有限公司</t>
  </si>
  <si>
    <t>计算机软件,IT服务(//维护),互联网/电子商务</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</si>
  <si>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</si>
  <si>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岗位要求：1.计算机软件相关专业，本科以上学历，两年以上工作经验；2.熟练运用PHP和相关框架；3.熟练应用html、css和JavaScript（包括jquery等框架）；4.熟练使用linux操作，能配置常见服务，掌握常见结构和算法；5.熟练使用mysql/pgsql等库；6.学习能力强能快速掌握新技术，同时掌握其他语言者优先（java、python、ruby等）7.能适应出差；</t>
  </si>
  <si>
    <t>数据挖掘分析师</t>
  </si>
  <si>
    <t>代码审计</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</si>
  <si>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</si>
  <si>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职位亮点五险一金年底双薪带薪年假定期体检节日福利绩效奖金定期团建</t>
  </si>
  <si>
    <t>实施工程师（19年应届生）</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</si>
  <si>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</si>
  <si>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职位亮点五险一金通讯补助补充医疗保险定期体检免费班车带薪年假绩效奖金员工旅游</t>
  </si>
  <si>
    <t>项目管理工程师</t>
  </si>
  <si>
    <t>职位描述岗位职责：1) 负责业务和app的上线前代码审计与安全测试，发现安全漏洞； 2) 负责Java、C/C++等开发安全规范的制定、培训、推广、评审；3) 参与S-SDLC建设，参与项目安全评审，提出安全缺陷与改进建议；4) 参与安全功能设计，各类安全问题和安全事件的跟踪和分析；5) 附件代码自动化安全扫描平台建设运维，提高安全测试的覆盖率和效率； 任职资格：1) 熟练掌握代码审计的黑盒和白盒方法，开发过类似工具，能针对复杂的业务环境提供集成的、熟悉先进的安全解决方案；2) 熟悉国内外主流厂商以及开源项目的的相关安全产品和技术； 3) 熟练掌握 CC、Ruby、Java、Python、G中至少两种编程语言4) 具备软件开发经验；工作地点：昌平</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</si>
  <si>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</si>
  <si>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</si>
  <si>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职位亮点节日福利14薪周末双休五险一金年底双薪全勤奖带薪年假员工旅游</t>
  </si>
  <si>
    <t>职位亮点节日福利五险一金绩效奖金带薪年假年底双薪</t>
  </si>
  <si>
    <t>赢富仪器科技（上海）有限公司</t>
  </si>
  <si>
    <t>职位描述 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</si>
  <si>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r>
      <rPr>
        <rFont val="Calibri"/>
        <sz val="9.0"/>
      </rPr>
      <t>100-499</t>
    </r>
    <r>
      <rPr>
        <rFont val="宋体"/>
        <sz val="9.0"/>
      </rPr>
      <t>人</t>
    </r>
  </si>
  <si>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</si>
  <si>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职位亮点周末双休五险一金绩效奖金年终分红股票期权加班补助全勤奖通讯补助</t>
  </si>
  <si>
    <t>北京国网信通埃森哲信息技术有限公司</t>
  </si>
  <si>
    <t>上海快服电脑科技有限公司</t>
  </si>
  <si>
    <t>计算机软件,IT服务(//维护),互联网/电子商务,专业服务/咨询(财会/法律/人力资源等)</t>
  </si>
  <si>
    <t>职位描述技能要求：测试性能测试软件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</si>
  <si>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深圳市万屏时代科技有限公司</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</si>
  <si>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</si>
  <si>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职位亮点五险一金周末双休绩效奖金不加班</t>
  </si>
  <si>
    <t>职位亮点创业公司每年多次调薪五险一金带薪年假节日福利定期体检加班补助项目奖金</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</si>
  <si>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</si>
  <si>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职位亮点五险一金餐补带薪年假定期体检节日福利周末双休工作居住证</t>
  </si>
  <si>
    <t>数据分析工程师-HDQX</t>
  </si>
  <si>
    <t>Siebel CRM 助理顾问</t>
  </si>
  <si>
    <t>北京明月软件技术有限公司</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</si>
  <si>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</si>
  <si>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</si>
  <si>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广州八爪鱼科技有限公司</t>
  </si>
  <si>
    <t>计算机软件,IT服务(//维护),计算机硬件,互联网/电子商务</t>
  </si>
  <si>
    <t>职位亮点五险一金年底双薪绩效奖金年终分红股票期权包吃弹性工作带薪年假</t>
  </si>
  <si>
    <t>职位描述岗位职责：1、负责企业内部Oracle Sieble CRM、采购电商等日常运行维护和管理；2、负责上述负责的性能优化、问题解决；3、负责上述负责安装配置、升级、迁移等技术工作；4、领导交派的其他任务。任职资格：1、计算机或信息管理相关专业毕业，1年以上工作经验；2、熟悉weblogic、Apache、tomcat、Nginx等软件的安装配置、优化升级、集群搭建等工作；3、熟悉Oracle Sieble CRM，Ruby on Rails将优先考虑；4、熟悉Windows、Linux等主流操作；5、具有踏实的工作态度和强烈的工作责任心、有良好的学习能力和独立分析问题能力、良好的沟通能力和团队合作精神。</t>
  </si>
  <si>
    <r>
      <rPr>
        <rFont val="Calibri"/>
        <sz val="9.0"/>
      </rPr>
      <t>100-499</t>
    </r>
    <r>
      <rPr>
        <rFont val="宋体"/>
        <sz val="9.0"/>
      </rPr>
      <t>人</t>
    </r>
  </si>
  <si>
    <t>软体工程师</t>
  </si>
  <si>
    <t>达丰（上海）电脑有限公司</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</si>
  <si>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</si>
  <si>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ETL开发工程师-ETL Developer</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</si>
  <si>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</si>
  <si>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职位亮点每年多次调薪五险一金年底双薪绩效奖金包吃包住带薪年假定期体检</t>
  </si>
  <si>
    <t>上海胜蓝信息技术服务有限公司</t>
  </si>
  <si>
    <t>职位亮点五险一金绩效奖金餐补弹性工作补充医疗保险定期体检员工旅游节日福利</t>
  </si>
  <si>
    <t>职位描述岗位职责：1.负责各类安全问题和安全事件的跟踪和分析，支持日常安全工作； 2.安全漏洞研究，为业务提供安全测试技术支持、技术方案； 3.负责项目安全风险评估和检测以及渗透测试； 4.公司内部靶场等环境搭建；5.参与安全事件应急响应和追踪；任职要求：1.对OWASP TOP 10等常见Web安全漏洞的原理、危害、利用方式及修复方法有较深入理解；具有自主发现常见web安全漏洞、业务安全漏洞的能力2.熟悉linux下各类环境搭建，有python/php/ruby项目开发经验；3.必须拥有良好的职业道德，责任心，团队合作精神，代码风格；4.2年及以上工作经验；加分项1.在各大安全漏洞平台、企业SRC平台提交过高危漏洞者优先；2.发表过原创性的漏洞分析、安全研究Paper或在知名安全会议分享议题者优先；3.有优秀开源项目的优先；</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</si>
  <si>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</si>
  <si>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职位亮点五险一金餐补带薪年假通讯补助定期体检员工旅游高温补贴节日福利</t>
  </si>
  <si>
    <t>系统测试工程师/助理岗</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</si>
  <si>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</si>
  <si>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医疗大数据开发组长</t>
  </si>
  <si>
    <t>机修工/大专以上技术岗</t>
  </si>
  <si>
    <t>职位描述岗位职责：设计并开发医疗大平台任职要求：资深的Web前端开发能力；实践过持续集成与持续交付；对性能和安全测试有深入的了解；精通java、ruby 、javascript等编程语言。掌握sbt、gradle、gulp等构建工具。熟练使用angularJs或ReactJs开发前端，并具有基于html5开发mobile应用的经验。</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</si>
  <si>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</si>
  <si>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数据分析师-RSKJ</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</si>
  <si>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</si>
  <si>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</si>
  <si>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</si>
  <si>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高级风险经理</t>
  </si>
  <si>
    <t>深圳前海大数金融服务有限公司</t>
  </si>
  <si>
    <t>测试经理-GNSS-NTD</t>
  </si>
  <si>
    <t>北京四维图新科技股份有限公司</t>
  </si>
  <si>
    <t>职位亮点绩效奖金五险一金周末双休弹性工作带薪年假餐补节日福利员工旅游</t>
  </si>
  <si>
    <t>IT服务(//维护),计算机软件,通信/电信运营、增值服务,电子技术/半导体/集成电路</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</si>
  <si>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</si>
  <si>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职位描述岗位职责:1.负责测试规范与质量战略的制定，建立质量监控管理体系，管理测试活动的范围，组织制定软件测试计划；2.组织产品的测试实施工作，监督测试的进展和完成情况，及时沟通解决重大测试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 任职资格:1.3年以上的互联网行业测试经验，需具备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</si>
  <si>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网络运维经理</t>
  </si>
  <si>
    <t>深圳臻云技术股份有限公司</t>
  </si>
  <si>
    <t>云存储</t>
  </si>
  <si>
    <t>北京赛博贝斯科技有限责任公司</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</si>
  <si>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</si>
  <si>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职位亮点五险一金带薪年假节日福利免费班车补充医疗保险员工旅游绩效奖金餐补</t>
  </si>
  <si>
    <t>强化学习</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</si>
  <si>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精通JAVA语言；熟悉C/Scala/Ruby中的一种；熟悉SSM框架、前后端分离框架；2.熟悉Linux下的开发环境，熟练使用shell命令；3.精通HBase、Redis、Solr在JAVA环境下进行编程；熟悉HBase、Redis持久化互存以及与关系型库之间的转换；4.熟悉配置HBase、Redis、Solr的集群模式关系；对配置文件有较深入理解，能够理解配置项作用以及对集群产生的影响；5.对HBase、Redis、Solr核心运行流程进行过研究，对源码有较为深入的理解；6.对Hadoop、 Spark、Kafka等大组件处理流程有一定了解；7.对分布式存储集群做过优化配置，熟知优化参数和条件，能够根据集群规模以及量做出具体调整；熟悉高并发下的存取操作以及分布式锁机制；8.熟悉使用Solr与HBase进行组合查询；熟知HBase、Redis优化存储方案；9.熟练使用HTML、CSS进行界面调整和优化；熟悉使用AJAX、WebSockt、Socket等前后端传输方式；10.熟悉使用eclipse/IDEA开发环境；   11.熟悉使用VMware/SecureCRT/XShell等Linux开发环境；</t>
  </si>
  <si>
    <t>网利友联科技(北京)有限公司</t>
  </si>
  <si>
    <t>计算机软件,IT服务(//维护),计算机硬件,通信/电信/网络设备</t>
  </si>
  <si>
    <t>职位亮点五险一金通讯补助带薪年假周末双休股票期权定期团建节日福利部门活动</t>
  </si>
  <si>
    <t>职位描述技能要求：测试测试开发软件测试功能测试Android测试Web测试工作职责：1.领导/合作改进开发人员和工程团队的测试覆盖率、发布速度和产品健康度2.与基础设施团队紧密合作提升测试效率、覆盖范围和测试质量3.编写适度复杂的代码/脚本来测试，按需实施测试工具与基础设施4.构建CI/CD管道于原生web/API/iOS/Android开发环境中检测程序5.设计和维护测试框架职位要求：1.4年以上相关领域工作经验，包括开发和测试自动化经验（必须）2.至少具备以下1种编程经验:Java、c++、Python、Ruby或JavaScript;会多种语言者优先3.有Katalon，Newman等测试框架经验者优先4.有质量保证方法和软件生命周期管理的认证优先5.具备安全测试、性能测试和负载测试的经验和知识6.良好的口头和书面沟通能力7.计算机科学或相关技术领域的学士/学士学位或同等的实践经验</t>
  </si>
  <si>
    <t>北京丝路彩虹汽车租赁集团有限公司</t>
  </si>
  <si>
    <t>交通/运输,租赁服务</t>
  </si>
  <si>
    <t>诚聘网络运营管理五险双休</t>
  </si>
  <si>
    <t>职位亮点五险一金周末双休餐补绩效奖金全勤奖节日福利带薪年假免费班车</t>
  </si>
  <si>
    <t>上海赛康美信息技术有限公司</t>
  </si>
  <si>
    <t>职位亮点五险一金年底双薪股票期权年终分红绩效奖金弹性工作交通补助通讯补助</t>
  </si>
  <si>
    <t>职位描述技能要求：SQLServerHadoopCDNETLLinuxIT支持职位描述：1、负责测试环境 Unix 及 Windows 主机日常运维工作；2、负责 Java 应用环境部署工作；3、负责业务服务器的实时维护、备份；4、负责运维管理平台故障监控及警报处理工作；5、故障解决，和的备份和恢复；6、配合研发与运营团队进行性能调优。任职要求:1、计算机应用、网络通信相关专业大专及以上学历；2、熟悉 Unix操作的管理维护（部署、配置和调优）；3、熟悉 Apache、NginX、Tomcat、Squid 等常用服务的安装、配置和维护；4、熟悉各种应用监控，如 Zabbix、Nagios 相关知识；5、熟练使用 Shell、Perl、Python、Ruby 等脚本工具进行运维自动化；6、熟悉 MySQL、Oracle 等主流库相关知识，有使用经验者优先考虑；7、能够熟练排查运维过程中出现的服务故障、故障、网络故障；8、高度的责任感，较强的故障分析及排除能力，善于在工作中学习，能够承受工作压力；10、具备网络设备维护，熟悉网络配置者优先。</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</si>
  <si>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</si>
  <si>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r>
      <rPr>
        <rFont val="Calibri"/>
        <sz val="9.0"/>
      </rPr>
      <t>1000-9999</t>
    </r>
    <r>
      <rPr>
        <rFont val="宋体"/>
        <sz val="9.0"/>
      </rPr>
      <t>人</t>
    </r>
  </si>
  <si>
    <t>ETL开发工程师</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</si>
  <si>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</si>
  <si>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职位亮点五险一金年底双薪绩效奖金全勤奖交通补助通讯补助带薪年假员工旅游</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</si>
  <si>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</si>
  <si>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职位描述职责描述：1.根据产品开发计划制定测试计划;2.根据产品需求、设计文档等编写测试方案、测试用例;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4.熟悉Linux或Unix操作;5.熟悉Java语言，了解常用的java开发框架，熟悉至少一种脚本语言，如:python、nodejs、shell、php、perl、ruby等6.良好的团队工作意识，并且能够承担较大的压力。 研究生可无测试经验</t>
  </si>
  <si>
    <t>深圳市金慧融智数据服务有限公司</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</si>
  <si>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</si>
  <si>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</si>
  <si>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鹏讯科技(大连)有限公司</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</si>
  <si>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</si>
  <si>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计算机软件,互联网/电子商务,IT服务(//维护),外包服务</t>
  </si>
  <si>
    <t>职位亮点五险一金带薪年假大牛带队每年多次调薪节日福利加班补助交通补助弹性工作</t>
  </si>
  <si>
    <t>职位描述技能要求：测试Web测试自动化测试测试开发性能测试1、大学专科以上毕业，获得计算机相关专业、金融专业、财会专业学历、学位证书；专科8年以上相关工作经验；或者大学本科5年以上相关工作经验；或者研究生3年以上相关工作经验；或者博士1年以上相关工作经验； 2、熟悉软件工程理论，掌握黑盒、灰盒和白盒测试方法，可根据项目需求，设计、执行测试用例，跟踪定位产品软件中的缺陷或问题，掌握主流测试管理工具、故障定位工具的使用； 3、具有3年以上自动化测试经验，擅长自动化脚本开发； 4、熟悉JAVA/Python/Ruby等至少一种编程语言，熟悉Linux操作、熟悉Oracle/MySQL等关系型库； 5、具备较强的学习能力和解决问题能力，良好的沟通能力，善于团队合作。</t>
  </si>
  <si>
    <t>高级媒体服务器研发人员</t>
  </si>
  <si>
    <t>东信北邮信息技术有限公司</t>
  </si>
  <si>
    <t>职位亮点五险一金绩效奖金全勤奖交通补助通讯补助带薪年假弹性工作补充医疗保险</t>
  </si>
  <si>
    <t>职位描述基本条件1. 了解linux基本使用方法；2. 扎实的数学抽象能力；3. 理解操作底层的相关抽象，如用户、文件、多进程和多线程；4. 扎实的编程语言使用能力，理解函数式编程。岗位技能：1. 可以使用至少一种级编程语言，如C, Pascal；2. 可以使用至少一种shell语言，如bash；3. 可以使用至少一种脚本语言或通用语言，如python,ruby,javascript；4. 习惯性书写清晰且简短的代码，并且在构建代码时同时估计相关测试。岗位职责：1. 电信网络稳定性级别要求下解决多媒体播放、存储问题；2. 高并发高稳定性要求下解决大量实时转发问题；3. 网络的探测分析，大量运算在GPU上合理分解。</t>
  </si>
  <si>
    <t>渗透测试安全工程师</t>
  </si>
  <si>
    <t>胜达致远(北京)科技有限公司</t>
  </si>
  <si>
    <t>java开发工程师【安成（深圳）信息技术有限公司】</t>
  </si>
  <si>
    <t>职位亮点周末双休五险一金全勤奖交通补助餐补通讯补助节日福利不加班</t>
  </si>
  <si>
    <t>职位描述技能要求：病毒分析Web安全解密密码技术网络安全信息安全渗透测试安全工程师岗位职责：1、针对大中型企业外网及内网进行渗透测试，评估企业网络安全等级；2、研究业界最新的内外网渗透测试技术及方法，完成bate测试及实际应用；3、负责常见安全事件的处置；4、完成上级安排的其他工作。任职要求：1、熟悉常见的外网渗透测试的漏洞原理及利用方法（参考OWASP TOP 10）；2、熟练常见的风肉渗透测试的思路及方法； 3、熟悉使用常见的外网渗透测试基础工具（如Burpsuite,nmap,sqlmap）4、熟悉使用常见的内网渗透测试基础工具（如MSF,empire）5、具有一定网络基础，熟悉路由器、交换机等安全设备，有CCNA认证者优先；6、了解JAVA/PHP等常见的web代码,有渗透经验，熟悉SQL注入、XSS、CSRF、URL跳转、钓鱼、常见的web安全漏洞利用及修复工作；7、具备较好的文档能力，工作责任心强，可胜任重复性工作，做事执着，关注细节；8、具有较好的沟通表达能力、学习能力、逻辑思维能力及团队协作能力。加分项：1、熟悉C,C++,Golang等一种或多种编译型语言，熟悉Python,Ruby等一种或多种解释型语言。2、拥有大型企业内外网完整渗透测试经验，对APT有深入研究或有实践经验。</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</si>
  <si>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</si>
  <si>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资金流动管理岗</t>
  </si>
  <si>
    <t>中版集团数字传媒有限公司</t>
  </si>
  <si>
    <t>职位亮点14薪周末双休五险一金绩效奖金餐补带薪年假</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</si>
  <si>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</si>
  <si>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深圳市卷积云计算机有限公司</t>
  </si>
  <si>
    <t>教育/培训/院校,媒体/出版/影视/文化传播,互联网/电子商务</t>
  </si>
  <si>
    <t>职位亮点五险一金补充医疗保险节日福利带薪年假定期体检高温补贴餐补绩效奖金</t>
  </si>
  <si>
    <t>职位描述职位职责： 1、负责后台／微信小程序／移动端h5项目前端Web和H5页面结构设计、代码开发； 2、负责建设前端架构，负责和后端开发工程师对接交互，能快速消化各方需求并落地； 3、研究分析业内主流的前端技术实现，优化实现方案，不断改进产品功能。 职位要求： 1、计算机及其相关专业； 3年PC/移动端前端开发经验，能独立完成前端开发2、熟练掌握HTML／HTML5、Javascript、CSS/CSS3等相关语言规范，熟悉 W3C 标准与 ES 规范；3、熟悉Bootstrap，Easyui，React，Vue，Angular等前端web框架的一种或多种，能够使用前端插件，如Swiper等； 4、熟悉nodejs，研究使用过至少一个nodejs框架（express/koa等）；5、了解至少一种非前端开发语言（PHP/Java/Python/Ruby等），有一定实战经验；6、较强的逻辑思维能力，善于分析、归纳、解决问题。</t>
  </si>
  <si>
    <t>互联网/电子商务,其他,互联网/电子商务</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</si>
  <si>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</si>
  <si>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</si>
  <si>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r>
      <rPr>
        <rFont val="Calibri"/>
        <sz val="9.0"/>
      </rPr>
      <t>20-99</t>
    </r>
    <r>
      <rPr>
        <rFont val="宋体"/>
        <sz val="9.0"/>
      </rPr>
      <t>人</t>
    </r>
  </si>
  <si>
    <t>职位描述技能要求：JavaC#/.NETC++Laravel数据挖掘1、独立负责系统业务功能模块的需求分析、设计、开发与维护；2、负责解决项目中的技术难点、优化业务处理逻辑；3、输出所负责模块的相关文档。任职要求：1、大专及以上学历，3年以上Java开发经验，精通J2EE体系架构、熟悉常见设计模式及算法；2、具有良好的沟通及逻辑思维能力，熟悉中大型互联网平台开发模式，具备阿里云运维经验优先；3、精通Spring、SpringMVC、SpringBoot、Mybatis、Dubbo等常用开源框架的原理及应用；4、精通Redis、ActiveMQ、Tomcat等中间件；5、熟悉git、maven等工具；6、熟悉mysql数据库并数据库优化经验；7、有支付行业从业经验者、有大数据推送经验者优先。</t>
  </si>
  <si>
    <t>深圳乾古文化娱乐有限公司</t>
  </si>
  <si>
    <r>
      <rPr>
        <rFont val="Calibri"/>
        <sz val="9.0"/>
      </rPr>
      <t>20</t>
    </r>
    <r>
      <rPr>
        <rFont val="宋体"/>
        <sz val="9.0"/>
      </rPr>
      <t>人以下</t>
    </r>
  </si>
  <si>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</si>
  <si>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</si>
  <si>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深圳市互盟科技股份有限公司</t>
  </si>
  <si>
    <t>职位亮点创业公司五险一金补充医疗保险定期体检股票期权绩效奖金带薪年假节日福利</t>
  </si>
  <si>
    <t>职位描述岗位职责：1.负责产品生命周期内的质量管理活动；2.负责测试交付物的撰写及评审；3.负责产品测试执行，针对产品完成功能和非功能(性能/安全/稳定性/可靠性/等）测试；4.负责推动产品质量的稳步提高；任职要求：1.计算机专业本科以上学历，3年以上工作经验；2.具备丰富的软件工程和软件测试基理论知识；3.具备丰富测试经验，善于总结经验，乐于分享；4.熟悉Python/Javascript/PHP/Ruby/等任何一门语言；5.熟悉库mysql或其他，具备一定库脚本开发能力；6.熟悉网络协议；7.至少熟悉一种Bug管理工具。</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</si>
  <si>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</si>
  <si>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</si>
  <si>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控制算法工程师</t>
  </si>
  <si>
    <t>深圳科卫机器人服务有限公司</t>
  </si>
  <si>
    <t>深圳市科联汇通科技有限公司北京分公司</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</si>
  <si>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</si>
  <si>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</si>
  <si>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职位亮点五险一金年底双薪绩效奖金全勤奖带薪年假定期体检节日福利周末双休</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</si>
  <si>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 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 </t>
  </si>
  <si>
    <t>职位描述技能要求：功能测试性能测试自动化测试工作内容：1、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5年以上相关工作经验；或者大学本科3年以上相关工作经验；或者研究生2年以上相关工作经验；或者博士生毕业；2、熟悉软件工程理论，掌握黑盒、灰盒和白盒测试方法，可根据项目需求，设计、执行测试用例，跟踪定位产品软件中的缺陷或问题，掌握主流测试管理工具、故障定位工具的使用；3、具有1年以上自动化测试经验，擅长自动化脚本开发； 4、熟悉JAVA/Python/Ruby等至少一种编程语言，熟悉Linux操作、熟悉Oracle/MySQL等关系型库；5、具备较强的学习能力和解决问题能力，良好的沟通能力，善于团队合作。</t>
  </si>
  <si>
    <t>机器人软件工程师/研究员</t>
  </si>
  <si>
    <t>北京金卫伟业保安服务有限公司</t>
  </si>
  <si>
    <t>运维工程师/服务器运维</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</si>
  <si>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</si>
  <si>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职位亮点包吃五险一金包住全勤奖</t>
  </si>
  <si>
    <t>Mysql DBA工程师</t>
  </si>
  <si>
    <t>职位描述工作职责：·  软件运行人机交互界面设计、调试及维护；·  安全通讯程序设计、调试及维护；·  库设计、调试、及维护；·  上位机软件测试；·  相关技术文档、代码的逆向分析；·  相关技术文档的分析、整理及编写。工作要求:·  本科以上学历，计算机相关专业；·  自学能力强，有自我激励意识，能独立开展工作，注重团队合作；·  精通Visual C++、MFC、MPF、库、网络通讯程序设计，有相关设计经验优先；·  熟练掌握基本结构，丰富的调试、编译经验；·  优秀的中英文阅读、书写能力；·  熟悉C、C#、LABVIEW、MATLAB、SCADE、Ruby等开发工具的一种或多种。�如某些会议第一作者）优先。7、如果以上都没有，但是你数学很强、编程很强、学习能力很强，我们也愿意和你一起成长。 </t>
  </si>
  <si>
    <t>java工程师（接受实习）</t>
  </si>
  <si>
    <r>
      <rPr>
        <rFont val="Calibri"/>
        <sz val="9.0"/>
      </rPr>
      <t>1000-9999</t>
    </r>
    <r>
      <rPr>
        <rFont val="宋体"/>
        <sz val="9.0"/>
      </rPr>
      <t>人</t>
    </r>
  </si>
  <si>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</si>
  <si>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高级爬虫工程师</t>
  </si>
  <si>
    <t>北京医华移动医疗科技有限公司</t>
  </si>
  <si>
    <t>职位亮点五险一金年底双薪全勤奖带薪年假包吃</t>
  </si>
  <si>
    <t>职位描述技能要求：java工程师java实习生岗位职责1、协助主管参与网站开发、二次开发，维护及优化网站代码2、能与网站策划、WEB前端开发配合完成较复杂的网站功能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3、好学、细心，喜欢发现事物当中的不足，责任心强4、大专以上学历，条件优秀者可相应放宽5、无经验可实习，欢迎应届毕业生或转行有志之士前来应聘</t>
  </si>
  <si>
    <t>职位亮点五险一金年底双薪绩效奖金全勤奖带薪年假员工旅游每年多次调薪周末双休</t>
  </si>
  <si>
    <t>java软件工程师（可接受应届生）</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</si>
  <si>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</si>
  <si>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职位亮点五险一金绩效奖金交通补助通讯补助采暖补贴带薪年假高温补贴节日福利</t>
  </si>
  <si>
    <t>职位描述岗位职责：1. 负责公司内部业务的功能测试和性能测试；2. 参与软件产品的需求分析，负责测试计划制定，并能预先评估项目的风险；3. 执行项目测试，包括: 构建测试环境、集成测试、回归测试、设计并执行测试用例，进行缺陷跟踪和软件质量分析等；4. 参与编写接口测试脚本，并实现接口测试的自动化；5. 参与服务端性能测试：制定性能测试方案，执行性能测试和分析，预测性能瓶颈、风险和安全隐患；6. 在项目中保持和业务部门、产品经理、开发工程师等成员的积极有效沟通，推动问题解决； 职位需求：1. 3年以上软件测试工作经验，精通测试流程，熟悉测试用例设计方法，能深入分析产品需求，能深入分析开发设计并给出合理建议；至少1年以上测试经验2. 掌握接口测试、自动化测试、性能测试经验者优先；3. 熟悉接口测试，熟悉性能测试并熟练使用性能测试工具（如Loadrunner）；4. 熟悉Shell/PHP/Perl/Python/Ruby其中至少一种语言；5. 熟悉Linux，熟悉关系型（如：Mysql）的操作；6. 热爱技术钻研，有很好的学习能力，以及良好的沟通能力，有团队合作意识；7. 工作积极主动，执行能力强，能积极推进问题解决；</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</si>
  <si>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</si>
  <si>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职位描述技能要求：java软件工程师java实习生岗位职责：1.对java技术感兴趣，并想进入该行业2、计算机或相关专业，包括物联网，信息管理等。3、勤奋、好学，沟通能力和逻辑思维强。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</si>
  <si>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测试工程师（万卡）</t>
  </si>
  <si>
    <t>java开发工程师程序员</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</si>
  <si>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</si>
  <si>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</si>
  <si>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CMDB管理</t>
  </si>
  <si>
    <t>职位描述1、负责WEB项目的开发、编码以及单元测试工作；2、负责应用系统开发过程产出文档的编写。任职资格：1、2018届的本科生或研究生；2、有扎实的计算机知识基础，较好的掌握了java基础、软件工程、数据库等课程知识；3、有java编程经验优先；4、综合素质良好，勤奋敬业，善于沟通，有团队合作意识。</t>
  </si>
  <si>
    <t>计算机软件,IT服务(//维护),通信/电信/网络设备,计算机硬件</t>
  </si>
  <si>
    <t>诚聘Java移动应用后端开发初级工</t>
  </si>
  <si>
    <t>职位亮点五险一金带薪年假绩效奖金年终分红</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</si>
  <si>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</si>
  <si>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职位描述技能要求：Jmeter爬虫自动化测试风控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</si>
  <si>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导航算法工程师</t>
  </si>
  <si>
    <t>优地网络有限公司</t>
  </si>
  <si>
    <t>职位亮点节日福利五险一金餐补通讯补助带薪年假弹性工作定期体检</t>
  </si>
  <si>
    <t>职位描述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公司提供岗前实训） 薪酬福利：1、公司双休；2、享受国家规定的保险福利待遇；3、季度奖金；4、年终奖；5、带薪病假+年假+过节福利+每年健康体检；</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</si>
  <si>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</si>
  <si>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职位亮点餐补定期体检员工旅游通讯补助五险一金周末双休年底双薪带薪年假</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</si>
  <si>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</si>
  <si>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</si>
  <si>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</si>
  <si>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测试工程师（性能测试方向）</t>
  </si>
  <si>
    <t>中视前卫影视传媒有限公司</t>
  </si>
  <si>
    <t>职位亮点五险一金绩效奖金年终分红餐补定期体检补充医疗保险周末双休工作居住证</t>
  </si>
  <si>
    <t>职位亮点节日福利五险一金全勤奖员工旅游健身俱乐部每年多次调薪免费早餐免费下午茶</t>
  </si>
  <si>
    <t>产品经理（建模方向）</t>
  </si>
  <si>
    <t>职位描述岗位职责：1.评估与跟进性能测试需求，制定性能测试方案、计划。2.搭建性能测试环境，设计性能测试场景，实施性能测试，监控测试过程，分析测试结果。任职要求：1.本科及以上学历，计算机、软件、网络等相关专业2.四年及以上服务端性能测试经验，能独立完成性能测试。3.熟悉性能测试的整体流程，方法，具备性能测试需求分析和设计规划能力4.熟练使用LoadRunner、Jmeter等主流性能测试工具，熟练使用性能监控工具5.熟悉性能基准、负载、稳定性、配置、高可用等测试类型和方法，可协助6.熟悉HTTP,SOCKET 等网络通讯协议7.了解常用库MySQL、Oracle等的基本操作，熟练编写SQL8.熟悉Linux、windows等操作，熟悉shell脚本，熟悉Tocmat和Nginx9.熟悉java、python，ruby等主流编程语言中的一种及以上，对测试工具有二次开发经验</t>
  </si>
  <si>
    <t>职位描述【岗位职责】1、负责公司产品的需求分析、设计和开发，能在指导下完成重要关键软件开发任务；2、负责系统微服务的开发与维护，快速而高质量地实现需求；3、及时有效处理线上遇到的各种系统问题，修复bug；4、参与Code Review，配合架构师对代码质量、系统性能做持续的优化。【任职要求】1、本科以上学历，计算机/数学/软件工程/或相关理工科毕业；2、熟悉设计模式和面向对象开发，熟悉各类算法和数据结构；3、熟练使用linux操作系统；4、熟悉主流java开源框架，如: Spring Boot, MyBatis；5、具备良好的文档编写能力；6、有较强的独立解决问题能力、学习能力、以及沟通能力；7、熟悉Spring Cloud或微服务构架者优先；8、高数、组合、离散、线代等数学科目成绩优秀者优先。 【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</si>
  <si>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Java开发工程师（五险一金）</t>
  </si>
  <si>
    <r>
      <rPr>
        <rFont val="Calibri"/>
        <sz val="9.0"/>
      </rPr>
      <t>1000-9999</t>
    </r>
    <r>
      <rPr>
        <rFont val="宋体"/>
        <sz val="9.0"/>
      </rPr>
      <t>人</t>
    </r>
  </si>
  <si>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</si>
  <si>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</si>
  <si>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大运维工程师</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</si>
  <si>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</si>
  <si>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风控建模经理</t>
  </si>
  <si>
    <t>职位描述1、18-30岁，专业不限，高中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</si>
  <si>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职位描述1、负责公司大基础架构平台的运维，保障平台服务的稳定性和可用性； 2、参与超大规模存储与计算任务的精细化管理的设计，选型和开发； 3、负责大基础架构平台的监控、资源管理、流管理； 4、负责和参与自动化运维及平台的建设； 5、负责和参与基于分析的可预测的平台弹性扩展解决方案；6、参与基于大的产品研发。要求： 1、掌握 Linux 操作的配置，管理及优化，能够独立排查及解决操作层的各类问题； 2、掌握 Hadoop、Kafka、Zookeeper、Hbase、Spark 、Kylin的安装与调试； 3、精通 Python、Perl、Ruby、Bash 脚本语言中优先考虑； 4、有良好的性能优化及故障排除能力。【本公司有自己的项目，非外包。银行金融业项目，此岗位项目组工作及面试地址：北京市海淀区西二旗烽火科技大厦5层】</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</si>
  <si>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</si>
  <si>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</si>
  <si>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</si>
  <si>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</si>
  <si>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算法工程师（战略产品部）</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</si>
  <si>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4、 有大规模后端服务的设计和开发方面的经验，对unix/linux有深入的了解； 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</si>
  <si>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</si>
  <si>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职位亮点五险一金绩效奖金带薪年假弹性工作员工旅游节日福利全勤奖</t>
  </si>
  <si>
    <t>职位描述1、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t>
  </si>
  <si>
    <t>深圳德坤有限公司</t>
  </si>
  <si>
    <t>IT服务(//维护),计算机软件</t>
  </si>
  <si>
    <t>信息安全工程师（渗透）</t>
  </si>
  <si>
    <t>职位描述技能要求：IOS测试Web测试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</si>
  <si>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</si>
  <si>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Developer-开发工程师</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</si>
  <si>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</si>
  <si>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</si>
  <si>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资产风险分析师</t>
  </si>
  <si>
    <t>职位描述技能要求：测试岗位职责：负责车之家广告等产品的测试工作,制定项目测试方案,计划并实施,保证项目质量和进度-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t>
  </si>
  <si>
    <t>JAVA实施（亚太研发中心）</t>
  </si>
  <si>
    <t>近铁国际(深圳)有限公司</t>
  </si>
  <si>
    <t>三维材质灯光渲染师 高级/中级</t>
  </si>
  <si>
    <t>视点映画(北京)数字技术有限公司</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</si>
  <si>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</si>
  <si>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软件移植优化工程师</t>
  </si>
  <si>
    <t>职位亮点绩效奖金交通补助餐补通讯补助采暖补贴带薪年假弹性工作补充医疗保险</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</si>
  <si>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</si>
  <si>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职位描述职位描述：负责贴图材质灯光渲染工作的制作与指导。工作内容：使用Maya软件进行贴图材质灯光渲染工作的制作与指导。职位要求：1.      四年以上电影行业材质灯光渲染经验，熟悉三维制作的工作流程；2.      有较强的艺术功底，能很好的把握场景灯光材质气氛；3.      有较强灯光还原能力，可根据实拍素材还原光源与效果；4.      熟练应用Maya各渲染器 及Mental Ray或Arnold渲染器各相关节点；5.      能够根据镜头需求分层分通道渲染，能够合理优化场景提高渲染效率；　6.      熟悉合成原理，熟练使用基于节点的合成工具；7.      具备较强的沟通能力及指导能力，有团队合作精神，能适应短期加班等。8.      熟悉计算机图形学， 熟悉顶点着色语言(HLSL/GLSL/CG)者优先考虑；9.      熟悉各类脚本语言(Mel,Python,Ruby等)优先考虑。请发送您的简历及作品至**********************公司福利：六险一金、弹性工作制、带薪年假、采暖补贴、探亲补贴、餐补、交通补、通讯补、员工旅游……公司电话：********主要作品：《集结号》《唐山大地震》《金陵十三钗》《左耳》《太平轮》上下《辛亥革命》《非诚勿扰》等</t>
  </si>
  <si>
    <t>职位亮点七险一金年终奖加班补贴超长带薪年假全额带薪病假周末双休高温补贴每年多次调薪</t>
  </si>
  <si>
    <t>职位描述岗位职责：1、 负责WMS系统基础信息的筹建、维护、优化统计；2、 掌握WMS系统配置，受理、跟进和解决用户的问题；3、 负责WMS系统的日常维护、数据核对、问题排查及相应的技术支持；4、 定期与业务部门沟通，收集系统优化建议，并向上级进行汇总反馈；5、 在系统功能优化后，负责终端用户的培训及实施工作；6、 协助负责IT设备的日常维护RF、Barcode printer等。 任职要求：1、 统招大专及以上学历，计算机软件类相关专业；2、 熟悉ERP/WMS理论、企业信息化建设及运维管理流程，有ERP/WMS等信息系统实施或运维经验者优先；3、 熟练掌握SQL语言、Java语言基础和应用；4、 沟通能力强，有团队合作精神，吃苦耐劳，能根据工作需要加班；5、 有较强的分析和解决问题的能力。 Why KWE：1、  公平的薪资结构：基本薪资+加班补贴+年终奖；2、  人性的福利保障：七险一金； 8至20天带薪年假；7天带薪病假；婚假、产假、陪产假；定期体检；每年固定调整薪资和职级；3、  广阔的国际视野：国际性专业化公司；80%以上客户均为世界五百强企业；承接集团内多家分公司的IT系统建设工作；4、  完善的培训体系：IT专业知识培训+国际、仓储知识培训；5、   明确的发展方向：国际领域专家型IT人才；6、  绝佳的发展机遇：近铁集团亚太区创新研发中心；7、  合理的发展模式：“管理+技术”齐驱并驾；8、  公平的晋升机制：从基层主管到高层总经理，所有管理岗位都是从基层员工逐步培养和提拔，给员工提供畅通的上升空间；9、  狼性的团队文化：年轻活跃、拼搏进取、平等互助、迎难而上的狼性团队。</t>
  </si>
  <si>
    <r>
      <rPr>
        <rFont val="Calibri"/>
        <sz val="9.0"/>
      </rPr>
      <t>100-499</t>
    </r>
    <r>
      <rPr>
        <rFont val="宋体"/>
        <sz val="9.0"/>
      </rPr>
      <t>人</t>
    </r>
  </si>
  <si>
    <t>Java开发实习生+包住双休</t>
  </si>
  <si>
    <t>深圳皇世文化传播有限公司</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</si>
  <si>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</si>
  <si>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测试工程师（金融）</t>
  </si>
  <si>
    <t>系统驱动测试工程师</t>
  </si>
  <si>
    <t>职位亮点节日福利住房补贴五险一金带薪年假免费班车员工旅游定期体检餐补</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</si>
  <si>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</si>
  <si>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职位亮点全勤奖节日福利包住周末双休五险一金年底双薪绩效奖金带薪年假</t>
  </si>
  <si>
    <t>职位亮点五险一金弹性工作周末双休公司重点项目大牛带队</t>
  </si>
  <si>
    <t>交付工程师</t>
  </si>
  <si>
    <t>深圳市商汤科技有限公司</t>
  </si>
  <si>
    <t>职位描述_x001a__x001a__x001a__x001a_岗位描述：1、根据详细设计文档，协助进行应用模块的开发；2、根据公司技术路线，不断的提升自己技术知识和能力水平；3、立足客户需求，在编码过程中不断的优化功能、性能任职资格：1、年龄20-28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</si>
  <si>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职位亮点五险一金绩效奖金带薪年假弹性工作补充医疗保险餐补</t>
  </si>
  <si>
    <t>职位描述技能要求：自动化测试LinuxPythonJmeterPostman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</si>
  <si>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</si>
  <si>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基础架构主管</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</si>
  <si>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</si>
  <si>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</si>
  <si>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</si>
  <si>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万科企业股份有限公司</t>
  </si>
  <si>
    <t>工具类运维工程师</t>
  </si>
  <si>
    <t>职位亮点五险一金交通补助通讯补助带薪年假定期体检</t>
  </si>
  <si>
    <t>北京金信润天信息技术股份有限公司武汉分公司</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</si>
  <si>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</si>
  <si>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大数据工程师-华为</t>
  </si>
  <si>
    <t>职位亮点五险一金补充医疗保险带薪年假定期体检</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</si>
  <si>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</si>
  <si>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职位描述用技能要求：1、熟练使用日常项目管理工具，如：MICROSOFT OFFICE 、SVN、Bugfree等办公、建模工具；2、熟悉Linux、AIX、HPUX，windows 等操作的日常管理；3、熟悉Oracle库的日常管理；4、熟悉shell、Perl等脚本编程；5、熟悉TCP/IP、SNMP、HTTP、ICMP等网络协议。专业技能：1、熟悉一种（含）以上开发语言，如：JAVA、C、C++、Cobol等；2、熟悉1个（含）以上厂商的工具软件：HP Opsware、HP NA、BMC Control-M、BMC BPPM、IBM Congnos、puppet产品；3、熟悉python、ruby、Expect等脚本编程；4、熟悉监控指标的开发方法；5、熟悉网络设备基本配置操作；6、会使用AAA实现对网络设备的认证、授权；7、熟悉mysql库。</t>
  </si>
  <si>
    <t>软件测试工程师 2-3年</t>
  </si>
  <si>
    <t>金鼎童迹(北京)科技有限公司</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</si>
  <si>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</si>
  <si>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职位亮点五险一金免费班车周末双休定期团建年底双薪公司重点项目</t>
  </si>
  <si>
    <t>职位描述技能要求：测试自动化软件测试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t>
  </si>
  <si>
    <t>职位亮点五险一金加班补助带薪年假大牛带队全额公积金节日福利定期团建周末双休</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</si>
  <si>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</si>
  <si>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4500java实习生（跨行亦可）</t>
  </si>
  <si>
    <t>IT服务(//维护),计算机软件,计算机硬件,通信/电信运营、增值服务</t>
  </si>
  <si>
    <t>职位描述岗位职责：1、参与新培训及项目建设；2、参与优化现有培训功能及架构；3、培训业务相关日常维护和需求开发。 任职要求：1.2年或以上Java开发经验，深入了解PHP的性能和安全方面的优化；2.精通Django、Flask或者其他Python Web开发框架者优先；3.熟悉Linux操作，熟悉Ngnix等WebServer的部署和应用；4.熟悉使用MySQL库，有良好的库操作和维护经验；5.具备良好的职业道德、工作习惯及沟通能力、工作经验两年以上；6.具备良好的团队协作精神；7.熟悉Ruby on Rails开发或有相关经验者优先;8.特别优秀者薪资面议。</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</si>
  <si>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</si>
  <si>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职位描述工作职责: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资格: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t>
  </si>
  <si>
    <t>博实锐新(北京)科技有限公司</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</si>
  <si>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</si>
  <si>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职位描述任职要求：1、年龄在18-30岁，愿意从基层做起；2、勤奋好学、吃苦耐劳，良好的沟通和表达能力；3、打算长期在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如录用则以高薪作为公司技术储备核心人才来培养工作时间：5天8小时制，早上9：00到下午6：00，中午休息1.5小时，周六日双休。</t>
  </si>
  <si>
    <t>java开发实习生（包吃住+双休）</t>
  </si>
  <si>
    <t>职位亮点五险一金周末双休带薪年假公司重点项目弹性工作</t>
  </si>
  <si>
    <t>职位描述技能要求：Android测试IOS测试产品测试自动化测试软件测试app测试本职位代股东新成立的纳特莱斯（上海）健身器材有限公司北京分公司招聘，薪资面议。负责测试工作，制定项目测试方案，计划并实施，保证项目质量和进度设计与执行测试用例，跟踪定位产品软件中的缺陷或问题参与产品需求、设计和程序代码的评审工作，并提出改进意见根据产品和项目特点，提出合理的自动化解决方案，并负责设计和实现自动化测试工具，提高测 试效率评估项目质量风险，与产品经理和开发人员就项目进度和问题进行沟通任职资格：5年以上编程经验，熟悉C#, Java, JavaScript, Python, Ruby, Objective-C中的一种或多种5年以上UI自动化测试经验，具有Android和iOS自动化测试经验，熟悉Selenium, Protractor, Watir, JUnit, Espresso, XCTest, UIAutomation, Kiwi等测试工具和框架具有Unity游戏自动化测试经验者优先熟悉从项目规划到部署各个阶段的软件开发测试周期具有丰富的制定测试策略和计划，设计和执行测试用例的经验熟悉敏捷开发方法，熟悉Scrum熟练使用常见的测试管理工具，如Jira, TestRail, HP ALM英语能力要求： 必须具备阅读和回复邮件能力；口语至少能基本交流</t>
  </si>
  <si>
    <t>测试专家</t>
  </si>
  <si>
    <t>君健替代医学技术(北京)有限公司</t>
  </si>
  <si>
    <t>职位描述岗位要求：1、大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t>
  </si>
  <si>
    <t>1万-1万</t>
  </si>
  <si>
    <t>公有云大客户服务经理——派驻华为</t>
  </si>
  <si>
    <t>java软件实习生（提供住宿）</t>
  </si>
  <si>
    <t>医疗/护理/美容/保健/卫生服务,互联网/电子商务,快速消费品（食品/饮料/烟酒/日化）,零售/批发</t>
  </si>
  <si>
    <t>职位亮点节日福利每年多次调薪绩效奖金加班补助弹性工作员工旅游周末双休</t>
  </si>
  <si>
    <t>职位描述职位描述：1、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要求：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</si>
  <si>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</si>
  <si>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r>
      <rPr>
        <rFont val="Calibri"/>
        <sz val="9.0"/>
      </rPr>
      <t>20-99</t>
    </r>
    <r>
      <rPr>
        <rFont val="宋体"/>
        <sz val="9.0"/>
      </rPr>
      <t>人</t>
    </r>
  </si>
  <si>
    <t>平台软件测试工程师-BSP</t>
  </si>
  <si>
    <t>职位描述岗位职责:1、年龄在20-30周岁；2、具有良好的学习能力，简单的电脑操作基础，对计算机感兴趣（热爱IT行业者优先）；3、有优秀生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t>
  </si>
  <si>
    <t>瞳门科技(北京)有限公司</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</si>
  <si>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</si>
  <si>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JAVA开发（智能家居）</t>
  </si>
  <si>
    <r>
      <rPr>
        <rFont val="Calibri"/>
        <sz val="9.0"/>
      </rPr>
      <t>500-999</t>
    </r>
    <r>
      <rPr>
        <rFont val="宋体"/>
        <sz val="9.0"/>
      </rPr>
      <t>人</t>
    </r>
  </si>
  <si>
    <t>职位亮点14薪周末双休餐补五险一金</t>
  </si>
  <si>
    <t>职位描述岗位职责：负责公司各的开发工作，保证各稳定的运行，负责各的部署维护工作，深入理解业务需求，思考并 推动产品进行性能和架构优化。任职要求：1. 3年以上web后端开发经验， 至少熟悉nodejs, python, ruby中的一种 2. 对高并发设计有一定经验 3. 熟悉常用网络协议，熟悉使用关系型库如mysql, orcale等 4. 有较强的结构和算法设计能力，有程序性能优化经验 5. 熟悉设计模式，熟悉函数式编程 6. 熟悉linux指令，能够独立进行服务器维护和配置工作</t>
  </si>
  <si>
    <t>汽车行业java开发助理</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</si>
  <si>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</si>
  <si>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华为-公有云大客户服务经理</t>
  </si>
  <si>
    <r>
      <rPr>
        <rFont val="Calibri"/>
        <sz val="9.0"/>
      </rPr>
      <t>20-99</t>
    </r>
    <r>
      <rPr>
        <rFont val="宋体"/>
        <sz val="9.0"/>
      </rPr>
      <t>人</t>
    </r>
  </si>
  <si>
    <t>职位亮点五险一金带薪年假绩效奖金节日福利员工旅游免费班车全额公积金定期团建</t>
  </si>
  <si>
    <t>Account Manager - bag</t>
  </si>
  <si>
    <t>ACCESS PEOPLE CO.,LIMITED</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</si>
  <si>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</si>
  <si>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驻场工程师</t>
  </si>
  <si>
    <t>职位描述岗位要求：1）大专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</si>
  <si>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职位亮点五险一金定期体检定期团建绩效奖金节日福利</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</si>
  <si>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</si>
  <si>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职位描述TEAM: Internal: Buying, production, Quality, Technical, logistic and other relateddepartments etc. Reports to UK RESPONSIBILITY: -     Work with buying team in the UK and responsible fordaily production planning, introducing right QC regime, warehousing, smartloading of container and barcoding.-     Follow up orders, to ensure a qualifiedorder process and on-time delivery. -     Ensure all samples are dispatched on time.-     Perform other duties as assigned byHeadquarter.-     Make sure the quality is required beforeshipment.-     Communicate with UK about all the problemsand Solve problems initiatively-     To manage other work related and supportcolleagues when they come visit factory from UK in general. REQUIREMENTS -     Computer literacy in MS Office.-     Open minded and intercultural competence.-     Team player and also independent-     Min 3 years similar working experiences.Good command of English skills, oral, reading andwriting.please send your CV to Ruby.lee@access-people.com</t>
  </si>
  <si>
    <t>导航应用开发工程师（室外导航）</t>
  </si>
  <si>
    <r>
      <rPr>
        <rFont val="Calibri"/>
        <sz val="9.0"/>
      </rPr>
      <t>500-999</t>
    </r>
    <r>
      <rPr>
        <rFont val="宋体"/>
        <sz val="9.0"/>
      </rPr>
      <t>人</t>
    </r>
  </si>
  <si>
    <r>
      <rPr>
        <rFont val="Calibri"/>
        <sz val="9.0"/>
      </rPr>
      <t>20-99</t>
    </r>
    <r>
      <rPr>
        <rFont val="宋体"/>
        <sz val="9.0"/>
      </rPr>
      <t>人</t>
    </r>
  </si>
  <si>
    <t>【求职优选】java程序员助理+前景好</t>
  </si>
  <si>
    <t>上海微客来软件技术有限公司</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</si>
  <si>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</si>
  <si>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互联网/电子商务,计算机软件,IT服务(//维护),广告/会展/公关</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</si>
  <si>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</si>
  <si>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职位亮点五险一金绩效奖金周末双休弹性工作带薪年假</t>
  </si>
  <si>
    <t>职位描述岗位薪资：薪资构成：基本工资+奖金+岗位津贴+丰厚年终奖开发工程师入职：大专学历基本工资4000起，本科学历5000起实习生入职：大专学历基本工资3000起，本科学历4000起（转正后享受正式工资）准员工：前4个月每月补贴750元，3个月后考核，合格者可以直接转正，享受转正工资特别说明：如果你是本科生，且有学位证，实习工资4500元起，不含其它福利。福利待遇：5险1金+周末双休+法定节假日+带薪年假+超长春节假+防寒降暑费+员工商业险（子女商业险）+过节礼物；晋升空间准员工——JAVA开发工程师——高级工程师——技术经理——技术总监、项目经理、项目总监——CTO岗位要求：1、大专及以上学历，计算机及相关理工科专业毕业；2、热爱软件开发行业，善于学习和总结分析；3、做事认真、细心、负责，能够专心学习技术；4、有良好的工作态度和团队合作精神；5、优秀的应往届毕业生可适当放宽条件。任职资格：1、大专及以上学历，2017届毕业生、2018届在读学生，软件工程、计算机等专业优先，有相关基础的其他专业亦可，逻辑思维能力强的理工科专业学生亦可；2、爱岗敬业，有团队意识。3、热爱计算机软件开发行业，认可公司的品牌文化；4、善于学习和总结分析，有良好的工作态度和团队合作精神；</t>
  </si>
  <si>
    <t>岗位职责：1、 参与公司新产品开发；2、 完善和优化现有产品；3、 负责代码的重构和优化；4、 与团队成员紧密沟通合作，共同完成项目 任职要求：1、熟悉 Ruby、 Ruby on Rails的使用，有1年及以上Ruby on Rails项目开发经验；2、熟悉常用的Gem；3、熟练地使用 Git；4、熟练使用关系型库，如 MySQL、Postgresql 等；5、熟悉面向对象的设计；6、了解 TDD/BDD；7、熟悉类 Unix ；8、有良好的代码书写和编程习惯，较强的学习和解决问题的能力；9、熟练的英文搜索及英文文档阅读能力10、有良好的团队协作能力11、本科及以上学历，计算机相关专业 加分项：1、 熟悉前端相关技术，如 Reactjs、Vuejs 等；2、 具备 TDD/BDD 实战经验；3、 具备 Web 微服务架构实践经验</t>
  </si>
  <si>
    <t>java软件</t>
  </si>
  <si>
    <r>
      <rPr>
        <rFont val="Calibri"/>
        <sz val="9.0"/>
      </rPr>
      <t>100-499</t>
    </r>
    <r>
      <rPr>
        <rFont val="宋体"/>
        <sz val="9.0"/>
      </rPr>
      <t>人</t>
    </r>
  </si>
  <si>
    <t>职位亮点周末双休五险一金餐补通讯补助带薪年假定期体检节日福利绩效奖金</t>
  </si>
  <si>
    <t>职位描述岗位职责：任职要求：1、大专及以上学历，年龄在18岁-30岁；2、专业不限，有优秀生均可，热爱互联网工作，有一定的逻辑思维；3、对软件开发有一定的兴趣，愿意在互联网行业长期发展；4、有责任心、细致，有耐心，具有良好的团队合作意识。岗位职责：1、辅助工程师进行项目说明文档和需求文档的书写；2、在工程师带领下了解公司的编码规范；3、在一定时间内，掌握一定的开发技能，承担更多的责任。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任职要求：</t>
  </si>
  <si>
    <t>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</si>
  <si>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</si>
  <si>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java实习生转正包住</t>
  </si>
  <si>
    <r>
      <rPr>
        <rFont val="Calibri"/>
        <sz val="9.0"/>
      </rPr>
      <t>10000</t>
    </r>
    <r>
      <rPr>
        <rFont val="宋体"/>
        <sz val="9.0"/>
      </rPr>
      <t>人以上</t>
    </r>
  </si>
  <si>
    <t>(D)ruby开发工程师</t>
  </si>
  <si>
    <t>佰仟融资租赁有限公司</t>
  </si>
  <si>
    <t>职位描述任职要求：1、专科及以上学历，计算机相关专业，1年以上相关工作经验；2.熟悉JAVA基础知识；3.参与过软件项目的研发，并参与项目的设计、编码工作，对其主体架构有一定的认识；4.熟悉网络常用通讯协议、熟悉ftp、http等传输协议以及socket开发；5.熟悉JAVA多线程编程及各种数据同步方法；6.对常用的JAVA架构有较深入的理解，例如SpringMVC、Struts2等；7.熟悉ORACLE数据库的应用与开发，熟练掌握各种SQL技巧；8.良好的沟通协调能力，团队意识强；9.高度敬业精神，能承受高强度工作压力；工作时间：朝九晚六周末双休节假日正常休息</t>
  </si>
  <si>
    <t>1.2年以上 Ruby 开发；2.熟悉网络开发技术及响应式互联网架构设计 (REST API 和 MVC)；3.熟练掌握以下任一门语言: Ruby on Rails, .NET, JavaScript, Python, PHP；4.熟练使用至少一种源码管理工具：GIT, SVN, TFS；5.熟悉SQL 编程；6.良好的代码编程风格及能力；7.有AWS / Heroku或 Linux 相关技术及编程经验；8.熟悉PostgreSQL库，熟悉Agile Development流程 (Scrum/XP)，熟悉HTML5、CSS3者优先考虑；                                           9.日语口语熟练者N2~可以对接我司JPN项目（有JPN出差机会）；</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</si>
  <si>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</si>
  <si>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</si>
  <si>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r>
      <rPr>
        <rFont val="Calibri"/>
        <sz val="9.0"/>
      </rPr>
      <t>500-999</t>
    </r>
    <r>
      <rPr>
        <rFont val="宋体"/>
        <sz val="9.0"/>
      </rPr>
      <t>人</t>
    </r>
  </si>
  <si>
    <t>Ruby开发工程师</t>
  </si>
  <si>
    <t>云艮科技(上海)有限公司</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</si>
  <si>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</si>
  <si>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华为——AI数据分析</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</si>
  <si>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</si>
  <si>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华为——大数据服务工程师</t>
  </si>
  <si>
    <t>java实习生双休</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</si>
  <si>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</si>
  <si>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职位亮点弹性工作创业公司</t>
  </si>
  <si>
    <t>参与公司电商项目开发；任职要求：熟练使用 Ruby、 Ruby on Rails，1年以上Ruby on Rails项目开发经验；熟练使用MySQL、Redis、MongoDB；熟悉常用Gem；熟练使用 Git、Github；熟悉Liunx/Unix ；擅长解决问题，善于沟通协作；热爱技术，有极客精神；加分项：熟悉前端技术，Html/CSS/Javascript；代码严谨；电商项目经验；</t>
  </si>
  <si>
    <t>华为——paas服务工程师</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</si>
  <si>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</si>
  <si>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大数据应用工程师-南山(J10918)</t>
  </si>
  <si>
    <t>职位描述招聘对象：1、目前在销售、文职、财务、管理、建筑、采购及预算等领域工作，想要跨行到IT行业；2、对IT软件行业发展看好。希望转型到高薪职位的IT从业人员；3、毕业生、往届毕业生，毕业后没有机会进入理想行业的大学生，特别是：计算机(网络)、信息管理、经济管理、电子技术、工商管理、财务金融、工业工程、自动化、供应、自动化、电子商务、机械类、应用数学、法律等相关专业。要求：1、专科及以上学历，正规院校毕业生；2、对编程感兴趣，有志于在IT行业发展；3、有一定的计算机操作基础；4、接受岗前就业实习。你需要做的：1.虚心的学习、刻苦的工作，迅速掌握相应的专业知识；2.能够尽快入职、长期稳定工作。待遇：实训期间有生活补助项目紧贴，多劳多得人生始终都是把握在自己手里，只要足够努力，成功就一定在前方QQ:**********</t>
  </si>
  <si>
    <t>职位亮点五险一金绩效奖金股票期权全勤奖加班补助包住通讯补助</t>
  </si>
  <si>
    <t>java开发技术（初级）+双休</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</si>
  <si>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</si>
  <si>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【外派沃尔玛】高级自动化测试</t>
  </si>
  <si>
    <t>金融贷款类项目岗位要求：本科2年以上工作经验，大专4年以上工作经验1.具有项目测试经验、测试案例设计能力；2.较好的团队协作能力，有较强的逻辑思维能力,学习能力和主动性，细心负责，抗压力强；3.熟悉库SQL Server,MySQL,ORACLE等，能够编写库脚本；4.有自动化，性能测试其中任何实战经验；5.掌握一种开发或者脚本语言（Java、C、C#、Python、VBS、Ruby等）者优先；6.有安全测试经验优先。·此岗位是人力外包岗，驻场办公，不出差，朝九晚六，双休，13薪，</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</si>
  <si>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</si>
  <si>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</si>
  <si>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职位描述岗位职责：1、协助团队进行Java的应用设计及开发规划；2、协助团队撰写设计开发及实现文档、流程；3、协助主管处理开发过程中技术问题；4、能够快速融入团队，积极、有效地开展工作；5、大专及以上学历，18-30岁。福利待遇：1、五天8小时制，周末双休；转正后工资5K起；2、工作环境优美，地理位置优越；3、公司为员工购买五险一金+人身意外伤害商业保险；4、完善的绩效考核，年终奖金及定期调薪。</t>
  </si>
  <si>
    <t>为企业储备java培训生</t>
  </si>
  <si>
    <t>职位亮点全勤奖加班补助带薪年假节日福利周末双休员工旅游五险一金</t>
  </si>
  <si>
    <t>计算机软件,互联网/电子商务,IT服务(//维护)</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</si>
  <si>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</si>
  <si>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能熟练运用SQL进行分析，处理；9、熟练运用Informatica,Flume,Ftp,Sqoop,kettle等工具进行的采集/抽取，清洗，转换，关联，汇聚,分析；</t>
  </si>
  <si>
    <t>服务器开发</t>
  </si>
  <si>
    <t>职位描述★十年磨一剑，莘莘学子终于走入社会，不论你已经有方向还是仍然迷茫，我们都愿为你的职业生涯保驾护航。（一）岗位要求1、应往届毕业生，大专以上学历，有志于在IT行业发展；2、计算机网络、电子信息、软件工程、电气自动化、测控、生仪、机电等理科专业；3、有计算机语言者优先，如：C语言、C++,JAVA，.Net等；三:就职方向JAVA软件开发工程师、、Android软件工程师、web前端工程师等。四:实训待遇1,实训期间,免费住宿,空调,暖气,厨房,独立卫生间,以及24小时热水供应2,实训时间为3.5-4个月，前一个半月做基础补充，后二个半月做项目实训，每期有5-8个项目，涉及开发方向的各个领域,银行，，政府，石油等,4,实训考核通过后，与我公司或用人单位签订正式劳动合同（可签三方协议）、办理组织关系迁转、享受国家规定的保险福利待遇（五险一金、带薪年假、各项补助等）晋升空间：软件开发工程师→高级软件开发→项目经理→项目总监→CTO软件开发工程师→系统架构师→资深架构师</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</si>
  <si>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</si>
  <si>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运维开发工程师G00728</t>
  </si>
  <si>
    <t>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Server，MySQL，Redis，NoSQL等库的使用经验，能够独立完成高性能的库结构设计和基本的应用级别调试5、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</si>
  <si>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云集共享科技有限公司</t>
  </si>
  <si>
    <t>软件工程师（Automation Infrastructure）</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</si>
  <si>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</si>
  <si>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</si>
  <si>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高级/资深运维工程师G00725</t>
  </si>
  <si>
    <t>职位亮点五险一金定期体检员工旅游餐补全勤奖弹性工作年底双薪</t>
  </si>
  <si>
    <t>电子技术/半导体/集成电路,互联网/电子商务,IT服务(//维护),计算机软件</t>
  </si>
  <si>
    <t>java内部实训生</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</si>
  <si>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</si>
  <si>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岗位要求：1.计算机科学或相关专业本科及以上学历2.具有Web服务，SOAP和REST API开发经验3.能够为动态站点和Web映射开发和使用RESTful服务4.具有仓库设计和原则的经验5.能够使用一种或多种服务器端语言（Nodejs，Go，Ruby，Python等）进行编程，并希望根据需要了解更多信息6.具备XML和/或JSON的工作知识7.至少使用一种库过程语言（例如T-SQL，PL / SQL，PostgreSQL，MySQL存储过程）8.对现代Web开发原则（网格，响应式设计，渐进式Web应用程序）和/或框架的深刻理解9.了解缓存，扩展和前后性能最佳实践工作职责：1. 为Web API和工具设计，构建和维护高效，可重用且可靠的代码。2. 编码能力，以生产可扩展的优质产品3. 性能设计和调整4. Bug分类，调试和修复</t>
  </si>
  <si>
    <t>测试开发工程师G00704</t>
  </si>
  <si>
    <t>互联网域名北京市工程研究中心有限公司</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</si>
  <si>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</si>
  <si>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职位描述职位职责：岗位职责：1、大专以上学历，应往届统招理工类毕业生优先。2、计算机科学与技术、计算机网络、软件工程、生仪、机电、电子技术、自动化、电子商务、应用数学等相关专业优先，其他专业亦可。3、年龄要求18-35岁，有志于长期在IT行业发展。工作内容：1、负责云计算平台整体架构设计，建设规划；2、云计算相关技术跟进及云计算项目跟进；3、负责云计算平台整体架构设计方案编写与技术交流；4、云计算项目实施与运维，以及云计算项目客户培训；5、熟悉主流操作系统，数据库配置与维护；6、路由与交换原理，简单配置公司待遇5、正式上岗后第一个月专科月薪6500元起、本科7500元起，第二年起薪高于8000元/月，平均年薪6-20万元，另有项目奖金和提成。6、公司工作环境优雅、氛围好，同事关系融洽，生日派对、聚餐等活动丰富；7、五险一金，双休、法定节假日，正常休息；</t>
  </si>
  <si>
    <t>java实习储备生</t>
  </si>
  <si>
    <t>职位亮点五险一金绩效奖金员工旅游年底双薪</t>
  </si>
  <si>
    <t>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熟悉Linux操作；4. 有项目沟通、实施经验；5. 熟练使用Ruby、Python、Perl三种脚本语言中的至少一种者优先；6. 了解DNS/DHCP相关知识者优先； 7. 能适应出差性工作。</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</si>
  <si>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</si>
  <si>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职位亮点五险一金带薪年假补充医疗保险定期体检员工旅游节日福利弹性工作</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</si>
  <si>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</si>
  <si>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</si>
  <si>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</si>
  <si>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t>职位亮点五险一金弹性工作带薪年假周末双休</t>
  </si>
  <si>
    <t>职位描述互联网的热潮不会只是眼前，各大企业岗位严重空缺，随着生活越来越智能化，你只会更被需要。岗位要求1：应往届大专或大专以上学历，专业不限2:优秀生初中级优先。（跨行也可，初中级前景更可观）入职方向JAVA软件开发工程师（手机APP，游戏，客户端，网页开发，家庭智能产品等等，根据你的特长，从事其中一项即可）实训待遇：1：实训前签定就业保证协议，确保100%就业。2：实训时间4-5个月，实训完本公司直接就业。3:为实训学员提供3年就业期保障（例如你在百度工作了一年，一年后你想换工作，我们是仍然负责的，这就是3年就业期保障到底）。4:实训期间免费提供住宿，还有交通补贴（住宿条件：标间加厨房）5：实训完最低6k起薪，不是口头承诺，有多年就业喜报叠加累积。</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</si>
  <si>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</si>
  <si>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</si>
  <si>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初级java开发助理/双休</t>
  </si>
  <si>
    <t>高级/资深客户端测试工程师G00707</t>
  </si>
  <si>
    <r>
      <rPr>
        <rFont val="Calibri"/>
        <sz val="9.0"/>
      </rPr>
      <t>100-499</t>
    </r>
    <r>
      <rPr>
        <rFont val="宋体"/>
        <sz val="9.0"/>
      </rPr>
      <t>人</t>
    </r>
  </si>
  <si>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</si>
  <si>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高级系统测试工程师G00705</t>
  </si>
  <si>
    <t>AWS开发顾问</t>
  </si>
  <si>
    <t>上海比孚信息科技有限公司</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</si>
  <si>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</si>
  <si>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职位描述任职要求：1、大专及以上学历，专业不限，满18岁，条件优秀也可优秀生带薪实习后上岗；2、热爱互联网工作，学习能力强，工作热情高，在项目经理的指导下完成相应的工作内容；3、想获得一份稳定的工作，愿意往JAVA软件开发方向发展；4、有责任心、细致，有耐心，具有良好的团队合作精神；5、欢迎应往届毕业生/实习生应聘。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</si>
  <si>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性能测试工程师G00706</t>
  </si>
  <si>
    <t>java毕业生</t>
  </si>
  <si>
    <t>职位描述： 1. 负责基于Amazon Web Service(AWS)的服务平台搭建、开发及维护工作; 2. 负责基于AWS的ETL开发和维护；  3. 与其他团队紧密配合，满足他们对于的需求； 职位要求： 1.本科及以上学历； 2.1年以上仓库经验，有整体ETL开发经验；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/Powershell 其中一种或多种，有函数编程的项目经验更佳； 对快消、零售、制造的相关业务背景； 参加过AWS的培训，有AWS认证的相关证书；</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</si>
  <si>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</si>
  <si>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互联网/电子商务,专业服务/咨询(财会/法律/人力资源等),IT服务(//维护),通信/电信运营、增值服务</t>
  </si>
  <si>
    <t>职位描述岗位职责：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任职要求：</t>
  </si>
  <si>
    <t>工作职责：1、根据项目任务分配，完成项目功能模块的开发及单元测试，确保性能、质量；2、代表开发团队进行跨部门的需求沟通，解决业务部门提出的各种问题，解决、分析日常出现的各种故障，不断完善软件；3、学习新的软件技术，并对相关人员进行技术指导，和开发人员完成的开发。职位要求：1、1-3年以上web B/S软件开发经验；2、至少精通一门IT编程语言（例如：java,ruby,php,.net,c++,c），丰富的Web应用开发经验，精通面向对象编程；3、精通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</si>
  <si>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</si>
  <si>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接口自动化测试工程师（编号 02）</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</si>
  <si>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</si>
  <si>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java工程师实习岗+提供住宿</t>
  </si>
  <si>
    <t>1. 本科以上学历，计算机相关专业；2. 3年以上软件测试工作经验，精通测试流程，熟悉测试用例设计方法，能深入分析产品需求，能深入分析开发设计并给出合理建议；3. 有接口测试、自动化测试、性能测试经验者优先；4. 熟悉接口测试，熟悉性能测试并熟练使用测试工具（postman,  Jmeter等）；5. 熟悉Java，熟悉Shell/PHP/Perl/Python/Ruby等一种脚本语言；6. 熟悉Linux，熟悉关系型（如：Mysql）和NoSQL库的操作；7. 熟悉TestNG，Pytest等测试框架；8. 了解Git、Maven、Jenkins等工具进行版本控制及持续集成构建9. 热爱技术钻研，有很好的学习能力，以及良好的沟通能力，有团队合作意识；10. 工作积极主动，执行能力强，能积极推进问题解决.</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</si>
  <si>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</si>
  <si>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</si>
  <si>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职位描述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有计算机语言基础者优先，如：C语言、JAVA、.Net、PHP等；就职方向JAVA软件开发工程师、软件测试工程师、Android软件工程师、网络工程师、WEB前端开发工程师等。</t>
  </si>
  <si>
    <t>职位亮点周末双休五险一金定期体检年底双薪节日福利员工旅游带薪年假绩效奖金</t>
  </si>
  <si>
    <t>java软件开发助理4k</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</si>
  <si>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</si>
  <si>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00214-运维开发工程师</t>
  </si>
  <si>
    <t>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具有一定的库操作能力；5、对Linux或Unix操作有一定的操作经验；6、有较强的学习、沟通能力、组织协调能力。</t>
  </si>
  <si>
    <t>职位亮点五险一金餐补带薪年假定期体检员工旅游高温补贴年终分红</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</si>
  <si>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</si>
  <si>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职位描述职位要求：1、有计算机基础优先，愿意深入java软件开发并长期从事；2、对业界最新的工具和技术有强烈的求知欲；3、学习能力强，有较强的沟通能力，理解、逻辑分析能力较强；4、有团队合作精神，有责任心。发展方向：1、管理方向--产品研发经理、技术经理、项目经理等；2、专业方向--高级软件工程师、需求分析师、需求架构师等。</t>
  </si>
  <si>
    <t>java工程师助理</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</si>
  <si>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</si>
  <si>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</si>
  <si>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描述【任职资格】：1.年满18岁，大专以上学历，专业不限；2.理工科、计算机相关专业优先；3.有良好的学习能力，会简单的电脑操作基础，了解java编程开发的；4.逻辑能力较强，有较强的抗压力和高度的责任感；5.协助工程师进行项目开发初级助理工作；6.积极参与公司技术指导会，掌握公司需求的最新技术。【福利待遇】：1.签订正式劳动合同、享受国家规定的保险福利待遇；2.五险一金，双休，年底分红；3.定期旅游，超长年假；4.丰富的企业文化，愉悦的工作氛围；</t>
  </si>
  <si>
    <t>诚聘java软件开发带薪助理02</t>
  </si>
  <si>
    <t>职位亮点14薪绩效奖金五险一金周末双休通讯补助带薪年假节日福利员工旅游</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</si>
  <si>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</si>
  <si>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</si>
  <si>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1. 负责测试的全流程，包括测试需求分析RA、测试策略、软件产品架构设计评审，并制定测试计划并评估风险；2. 负责规划自动化测试解决方案，设计和开发自动化框架或平台；3. 逻辑清晰有条理能够快速的根据业务需求编写高质量的测试用例；4. 完成相关产品的自动化脚本， 结合持续集成和持续部署CI/CD流程，实施对软件产品的集成测试与测试 (主要是Feature testing, Smoke Testing 和Regression Testing) 等功能性测试 ; 5. 熟悉常见接口API的自动化测试方法；6. 熟悉常见的开源或商业测试工具，如Fitnesse、Selenium、WebDriver、JUnit 、testNG、Appium、Jenkins、Sonar、Maven、QTP/UFT、Robot Framework 等一种或几种；7. 熟悉常见非功能性测试工具，如Jmeter、Loadrunner、 SilkTest, AppScan 等。 8. 熟悉并能够使用一种或多种面向对象编程语言（如Java，.NET, Python），懂一门或以上脚本语言Ruby/Shell/Perl等 。9. 对软件问题进行跟踪分析和报告，推动测试中发现问题及时合理地解决, 并不断持续改进、优化测试过程和测试方法，构建TCOE。10. 熟练掌握Linux命令者优先。11. 熟练掌握SQL 性能调优者优先12.逻辑思维和沟通能力强，具有团队合作精神。</t>
  </si>
  <si>
    <t>职位亮点五险一金年底双薪餐补带薪年假补充医疗保险定期体检员工旅游健身俱乐部</t>
  </si>
  <si>
    <r>
      <rPr>
        <rFont val="Calibri"/>
        <sz val="9.0"/>
      </rPr>
      <t>100-499</t>
    </r>
    <r>
      <rPr>
        <rFont val="宋体"/>
        <sz val="9.0"/>
      </rPr>
      <t>人</t>
    </r>
  </si>
  <si>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</si>
  <si>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职位描述1、年龄在18-30岁，愿意从基层做起，条件优秀者可放宽学历至高中(理科生优先)；2、勤奋好学、吃苦耐劳，良好的沟通和表达能力；3、打算长期在深圳往软件或者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</si>
  <si>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云平台运维高级工程师（云网设施）</t>
  </si>
  <si>
    <t>java开发工程师 助理</t>
  </si>
  <si>
    <t>大开发工程师</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</si>
  <si>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</si>
  <si>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自动化测试开发</t>
  </si>
  <si>
    <t>职位亮点五险一金餐补节日福利定期体检带薪年假不加班周末双休公司重点项目</t>
  </si>
  <si>
    <t>职位亮点五险一金带薪年假节日福利员工旅游定期体检周末双休创业公司绩效奖金</t>
  </si>
  <si>
    <t>工作职责：1.负责分析、加工、清理、处理程序的开发；2.负责相关平台的搭建、维护和优化。职位要求：1、统招本科学历，学信网可查，计算机相关专业，3年以上大开发经验；2、有仓库项目实施经验，熟悉hadoop原理和机制，有hive，spark,hbase的开发和使用经验者优先；3、能用标准SQL进行开发和调优工作，有ORACLE，MYSQL，仓库开发经验者优先；4、熟悉Linux，精通Shell,Python,Ruby,Perl中的至少一种脚本语言；5、优秀的学习能力、独立分析问题和解决问题的能力，具有良好的团队合作精神；6、善于沟通，乐于分享，工作态度认真负责。</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</si>
  <si>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</si>
  <si>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底薪+奖金+补贴+五险一金+年底14薪</t>
  </si>
  <si>
    <r>
      <rPr>
        <rFont val="Calibri"/>
        <sz val="9.0"/>
      </rPr>
      <t>100-499</t>
    </r>
    <r>
      <rPr>
        <rFont val="宋体"/>
        <sz val="9.0"/>
      </rPr>
      <t>人</t>
    </r>
  </si>
  <si>
    <t>诚聘java软件开发带薪助理毕业生优先/包住</t>
  </si>
  <si>
    <t>上海炫晟家电销售中心</t>
  </si>
  <si>
    <t>应用管理工程师 M M</t>
  </si>
  <si>
    <t>职位描述1、年龄在18-30岁，愿意从基层做起，条件优秀者可放宽学历至高中(理科生优先)；2、勤奋好学、吃苦耐劳，良好的沟通和表达能力；3、打算长期在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</si>
  <si>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java软件开发助理/双休</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</si>
  <si>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</si>
  <si>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职位亮点周末双休补充医疗保险五险一金带薪年假年底双薪</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</si>
  <si>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</si>
  <si>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r>
      <rPr>
        <rFont val="Calibri"/>
        <sz val="9.0"/>
      </rPr>
      <t>100-499</t>
    </r>
    <r>
      <rPr>
        <rFont val="宋体"/>
        <sz val="9.0"/>
      </rPr>
      <t>人</t>
    </r>
  </si>
  <si>
    <t>高端数控系统和算法工程师</t>
  </si>
  <si>
    <t>IT运维工程师/linux工程师</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</si>
  <si>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</si>
  <si>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</si>
  <si>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etl</t>
  </si>
  <si>
    <t>职位描述任职要求：1、大专以上学历,电子、通讯、工业自动化、机电一体化、仪器仪表相关专业；2、熟练掌握C语言，数据结构；3、3年以上工作经验，具有1-2个项目的单片机或ARM软件开发经验；4、熟练掌握STM32等常用单片机的应用开发；5、熟悉模拟、数字电路；6、熟悉高精度GPS（GNSS）、倾角、CCD、温湿度、压力等传感器的应用；7、熟悉嵌入式linux的开发；岗位职责：1.编写相关代码；2.编写设计文档；3.协助硬件设计、开发、测试，完成产品的后续工作。</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</si>
  <si>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</si>
  <si>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java跨行</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</si>
  <si>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</si>
  <si>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r>
      <rPr>
        <rFont val="Calibri"/>
        <sz val="9.0"/>
      </rPr>
      <t>1000-9999</t>
    </r>
    <r>
      <rPr>
        <rFont val="宋体"/>
        <sz val="9.0"/>
      </rPr>
      <t>人</t>
    </r>
  </si>
  <si>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</si>
  <si>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高级研发工程师(数据赋能）</t>
  </si>
  <si>
    <t>上海星站教育培训有限公司</t>
  </si>
  <si>
    <t>职位描述岗位职责：任职要求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</si>
  <si>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</si>
  <si>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资深BI工程师</t>
  </si>
  <si>
    <t>java大数据分析（提供住宿）</t>
  </si>
  <si>
    <t>职位亮点五险一金绩效奖金股票期权年底双薪定期团建员工旅游节日福利</t>
  </si>
  <si>
    <t>职位描述：1、负责公司产品的功能测试，接口测试，兼容性测试，自动化测试，包括web产品，微信和移动app，并能预先评估项目风险，确保测试顺利开展；2、负责软件项目不同迭代的需求评审，测试计划，测试用例设计，并按计划执行各阶段的软件测试，提交并跟踪bug解决，完成测试报告输出，协助开发同事解决软件缺陷；3、 及时和开发，项目经理，产品经理沟通，协调，配合解决测试阶段和线上遇到的问题； 任职要求：1、全日制统招本科及以上学历，计算机或相关专业； 2年及以上WEB测试相关工作经验；2、熟悉测试流程和规范，熟练掌握软件测试方法和常用测试工具；3、熟悉Java/Shell/PHP/Python/Ruby等一种语言；4、熟悉Linux，熟悉Oracle/MySQL库操作；5、很强的学习能力和技术钻研能力，良好的沟通能力，善于团队合作；6、有性能测试经验、自动化测试、安全性测试经验优先；7、具有互联网测试经验优先。</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</si>
  <si>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</si>
  <si>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大数据平台开发工程师</t>
  </si>
  <si>
    <t>北京红山信息科技研究院有限公司</t>
  </si>
  <si>
    <t>App功能测试工程师（车联网平台）</t>
  </si>
  <si>
    <t>职位亮点五险一金交通补助餐补补充医疗保险定期体检带薪年假绩效奖金股票期权</t>
  </si>
  <si>
    <t>职位描述公司主要是做网站开发，目前招收一些协助技术员的助理、可接收跨行，前期有同事带！任职要求：1、学习能力突出，能吃苦耐劳；2、性格开朗，事业心强；3、有自己的事业规划，愿意从基层开始做，爱学习；4、专业不限，对计算机感兴趣，有意向往互联网IT软件技术方向发展，优秀生可实习；5、有格局、有高度、有爱心、有孝心、有社会责任感；6、男女不限，年龄18至30周岁，有职业规划的年轻人；福利待遇：1、薪酬4500-6000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</si>
  <si>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</si>
  <si>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java系统测试（五险一金+双休）</t>
  </si>
  <si>
    <t>Web前端开发（VUE）</t>
  </si>
  <si>
    <t>职责描述：1. Developing manual and automation App test cases of Functional Testing2. Test executing and formal test report compiling3. Tracing latest testing techniques for the new modules released任职要求：- 3+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</si>
  <si>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职位亮点五险一金绩效奖金股票期权加班补助交通补助带薪年假补充医疗保险定期体检</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</si>
  <si>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</si>
  <si>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r>
      <rPr>
        <rFont val="Calibri"/>
        <sz val="9.0"/>
      </rPr>
      <t>1000-9999</t>
    </r>
    <r>
      <rPr>
        <rFont val="宋体"/>
        <sz val="9.0"/>
      </rPr>
      <t>人</t>
    </r>
  </si>
  <si>
    <t>数据</t>
  </si>
  <si>
    <t>职位描述岗位职责：前期协助一些技术员/设计师做一些日常资料收集等工作岗位要求:1、中专及以上学历，有优秀生均可；2、热爱互联网，对计算机感兴趣；3、主要是负责软件开发和设计方面的协助和助理工作；4、具备较强责任心和有效的执行力。公司提供良好的晋升空间，合理的薪资制度，因公司发展需要也可接受实习生或者有意向进入这个行业的新人，公司提供完善的技术支持。福利待遇：1、工作时间：9:00-18:00，中午休息时间12:00-14:00；2、周末双休，无需加班,享受国家法定节假日。3、给予完善的绩效考核，年终奖金及定期调薪4、完善的培养体系和晋升机制5、带薪休假（年假，婚假，丧假，病假，培训假等）</t>
  </si>
  <si>
    <t>Web前端开发工程师／高级Web前端工程师</t>
  </si>
  <si>
    <t>江苏健安农牧供应链管理有限公司</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</si>
  <si>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</si>
  <si>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【包住】java开发工程师助理/转正6-8k起</t>
  </si>
  <si>
    <t>大数据业务开发工程师</t>
  </si>
  <si>
    <t>交通|运输|物流|仓储,交通|运输|物流|仓储</t>
  </si>
  <si>
    <t>职位亮点五险一金交通补助餐补补充医疗保险定期体检带薪年假绩效奖金</t>
  </si>
  <si>
    <t>职位亮点绩效奖金餐补交通补助通讯补助带薪年假弹性工作</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</si>
  <si>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</si>
  <si>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岗位职责：1. 负责公司产品Web前端研发2. 和产品经理、设计师、后端工程师紧密工作在一起，负责公司各产品易用性改进、界面技术优化和网站性能优化     3.Web前沿技术研究和新技术调研任职要求：1. 大专及以上学历，3年以上前端开发经验，计算机、通信及相关专业2. 有reactjs项目开发经验1年以上3. 精通HTML/XHTML、CSS等网页制作技术，熟悉页面架构和布局4. 精通JavaScript、Ajax等Web开发技术,熟练运用至少一款主流的JS框架5. 熟悉W3C标准，对表现与分离、Web语义化等有较为深刻的理解6. 熟悉用户交互设计理论，热衷分析并改善产品的用户体验7. 具备工程化的前端思维，具备较好的问题分析与解决能力思路清晰，具备良好的沟通能力和团队协作精，善于学习、总结，乐于分享具备以下资格优先：1、具有MobileWeb/HTML5/CSS3等开发经验（3年以上）2、熟悉Linux平台，掌握PHP、Ruby、Java、Python、C/C++中至少一种后端开发语言3、能够理解结构和算法设计，具有一定的软件工程意识4、熟悉团队开发流程，熟练使用SVN或git工具进行代码管理5、对下一代Web技术（如HTML5、Node.js）有强烈兴趣，有良好的学习能力和强烈的进取心6、有较强的学习能力和较高的学习热情；具备良好的职业素质，具备成熟的团队协作意识</t>
  </si>
  <si>
    <r>
      <rPr>
        <rFont val="Calibri"/>
        <sz val="9.0"/>
      </rPr>
      <t>100-499</t>
    </r>
    <r>
      <rPr>
        <rFont val="宋体"/>
        <sz val="9.0"/>
      </rPr>
      <t>人</t>
    </r>
  </si>
  <si>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t>
  </si>
  <si>
    <t>软件测试/测试工程师</t>
  </si>
  <si>
    <t>上海谷米实业有限公司</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</si>
  <si>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</si>
  <si>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</si>
  <si>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DevOps 工程师</t>
  </si>
  <si>
    <t>职位亮点五险一金绩效奖金全勤奖包住交通补助带薪年假节日福利</t>
  </si>
  <si>
    <t>工作职责：1、根据产品需求设计并编写（接口、UI）自动化测试用例2、搭建自动化测试环境，维护优化所负责产品的自动化测试脚本；3、开发自动化测试框架，并维护和优化；4、调研和评估新的测试技术和工具，并且应用和推广；任职资格1、本科学历，2年以上自动化测试经验，3年以上测试或开发经验，至少精通一种自动化测试框架；2、具有设计和开发测试框架或平台的经验；3、精通UI自动化测试和接口自动化测试，熟悉单元测试工具和常见的开源测试工具；4、掌握Java或者C/C++语言，至少熟悉一种脚本语言，如Python/Ruby/Shell等；5、具有如下任一经验(1)有压力测试、性能测试、稳定性测试经验；(2)有服务端接口自动化测试经验；(3)有selenium和appium使用经验。6、有较强的逻辑思维能力、分析能力和定位问题的能力，工作态度认真，做事积极主动，有较强责任心。</t>
  </si>
  <si>
    <t>职位描述岗位要求：1、年龄在18-30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</si>
  <si>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java开发（提供住宿）</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</si>
  <si>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</si>
  <si>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</si>
  <si>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大资深开发工程师</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</si>
  <si>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</si>
  <si>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软件开发测试工程师</t>
  </si>
  <si>
    <t>职位描述任职要求:1、专业不限，男女不限，年龄18-30岁；2、具有良好的职业道德，踏实稳重，工作细心，责任心强，良好的沟通、协调能力，有团队协作精神；3、有一定的逻辑能力，思路清晰，有创新思维；4、工作细致认真，有高度的责任感，乐于学习新知识，沟通能力强；5、有优秀生均可，踏实勤奋，广阔的晋升空间；福利待遇:1、双休，无需加班，享受法定假期，入职及购买五险一金5A写字楼办公；2、给予绩效考核的年终奖金及调薪；3、定期组织员工参与旅游，体育比赛等业余活动，丰富员工的工作生活；4、除法定节假日外额外享有年假、病假等有薪假期；5、免费提供吃住，解决租房难的问题；工作时间：5天8小时制，早上9：00到下午6：00，中午休息1.5小时，周六日双休。</t>
  </si>
  <si>
    <t>岗位职责：负责仓库及BI项目的建设需求调研，业务沟通，分析，编写调研报告。负责仓库及BI项目的接口的设计；负责设计仓库的模型结构，ETL流程及mapping逻辑，管理元；负责应用分析模块的模型和展现设计；负责基于hadoop平台的仓库项目实施；职位要求：1、计算机，通信，数学等相关专业本科或以上学历，3年以上工作经验；2年以上电信/金融/制造行业仓库项目实施经验。2、熟悉hadoop原理和机制，有hive，spark, hbase, oozie的开发和使用经验者优先；3、能用标准SQL进行开发和调优工作，有ORACLE，MYSQL，仓库开发经验者优先；4、熟悉Linux，精通Shell,Python, Ruby, Perl中的至少一种脚本语言；5、优秀的学习能力、独立分析问题和解决问题的能力，具有良好的团队合作精神；6、善于沟通，乐于分享，工作态度认真负责。 </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</si>
  <si>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</si>
  <si>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r>
      <rPr>
        <rFont val="Calibri"/>
        <sz val="9.0"/>
      </rPr>
      <t>500-999</t>
    </r>
    <r>
      <rPr>
        <rFont val="宋体"/>
        <sz val="9.0"/>
      </rPr>
      <t>人</t>
    </r>
  </si>
  <si>
    <t>初中级java软件测试实习生</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</si>
  <si>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</si>
  <si>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r>
      <rPr>
        <rFont val="Calibri"/>
        <sz val="9.0"/>
      </rPr>
      <t>100-499</t>
    </r>
    <r>
      <rPr>
        <rFont val="宋体"/>
        <sz val="9.0"/>
      </rPr>
      <t>人</t>
    </r>
  </si>
  <si>
    <t>职位亮点五险一金绩效奖金交通补助餐补通讯补助带薪年假补充医疗保险节日福利</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</si>
  <si>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</si>
  <si>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</si>
  <si>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devops 运维工程师</t>
  </si>
  <si>
    <r>
      <rPr>
        <rFont val="Calibri"/>
        <sz val="9.0"/>
      </rPr>
      <t>500-999</t>
    </r>
    <r>
      <rPr>
        <rFont val="宋体"/>
        <sz val="9.0"/>
      </rPr>
      <t>人</t>
    </r>
  </si>
  <si>
    <t>java开发（提供住宿+双休）</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</si>
  <si>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</si>
  <si>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</si>
  <si>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r>
      <rPr>
        <rFont val="Calibri"/>
        <sz val="9.0"/>
      </rPr>
      <t>100-499</t>
    </r>
    <r>
      <rPr>
        <rFont val="宋体"/>
        <sz val="9.0"/>
      </rPr>
      <t>人</t>
    </r>
  </si>
  <si>
    <t>APP自动化测试工程师</t>
  </si>
  <si>
    <t>职位亮点每年多次调薪全勤奖加班补助年底双薪五险一金带薪年假节日福利</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</si>
  <si>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</si>
  <si>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职位描述【任职要求】1、年龄在20-30岁，专业不限；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</si>
  <si>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深圳微众税银信息服务有限公司</t>
  </si>
  <si>
    <t>工程师linux</t>
  </si>
  <si>
    <t>java数据分析</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</si>
  <si>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</si>
  <si>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</si>
  <si>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高级My sql数据库工程师</t>
  </si>
  <si>
    <t>云和恩墨(北京)信息技术有限公司</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</si>
  <si>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</si>
  <si>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职位亮点五险一金绩效奖金交通补助餐补通讯补助带薪年假节日福利定期团建</t>
  </si>
  <si>
    <r>
      <rPr>
        <rFont val="Calibri"/>
        <sz val="9.0"/>
      </rPr>
      <t>1000-9999</t>
    </r>
    <r>
      <rPr>
        <rFont val="宋体"/>
        <sz val="9.0"/>
      </rPr>
      <t>人</t>
    </r>
  </si>
  <si>
    <t>职位描述岗位要求：1.对计算机感兴趣，有意往这方面发展；2.可接受跨行求职人员，优秀生、无基础，有人带；3.会基本的办公软件操作，了解各类设计软件（优秀生，条件优秀，前期有同事带）；4.有良好的沟通能力，工作细致，能承受工作压力，踏实肯干，富有团队精神；福利待遇：社会保险：五险一金；休息时间：周末双休，法定节假日休息，带薪年假/病假/产假/婚丧假；节日贺礼：传统佳节派发节日礼品以增添节日气氛；生日派对：过生日的员工，有公司生日派对以表祝福；生活关怀：定期体检，公司设有员工休息室，提供微波炉、饮水机等便捷设备；面试方式:1、投递简历；2、等待通知面试（面试时间一般在投递简历2天内会通知面试）；</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</si>
  <si>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</si>
  <si>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双休java带薪定岗实习生</t>
  </si>
  <si>
    <t>上海国响信息技术有限公司</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</si>
  <si>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</si>
  <si>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</si>
  <si>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计算机软件,通信/电信运营、增值服务,通信/电信/网络设备,IT服务(//维护)</t>
  </si>
  <si>
    <t>职位亮点交通补助餐补通讯补助带薪年假定期体检五险一金节日福利年底双薪</t>
  </si>
  <si>
    <t>岗位职责：1、参与公司各项目中的Web和移动客户端的设计、开发和升级完善；2、负责建设及优化架构，提高的灵活性和可扩展性；3、开发、维护、扩展前端代码框架，持续迭代优化产品； 4、设计具有较高交互性和兼容性的Web用户界面， 为用户呈现最好的界面交互体验。5、跟踪研究前沿的前端技术与新技术创新，并应用到公司产品开发当中。任职要求： 1、全日制计算机专业本科以上学历，3年以上软件开发经验；2、熟练掌握JAVA,Python,Ruby等编程语言；3、具有RESTfull Web Services和APP的开发经验；4、熟悉Oracle、SQLServe或MySQL； 5、较好的团队协作精神和沟通能力，具备较强的工作主动性和责任心；6、有强烈的上进心和求知欲，善于学习和运用新知识 ；7、良好的英语交流能力，有通信行业研发经验者优先。</t>
  </si>
  <si>
    <t>职位描述一、任职条件：1、应往届毕业生，机电、电气、电子信息计算机、通讯、数学等相关专业优先。2、有计算机语言者优先，如：C语言、C++、Java、.Net等。3、年龄18-28岁，有意向从事软件开发行业者优先。4、有明确的求职目标和发展方向，对未来有职业规划者优先。二、工作职责：1、在项目经理的指导下，根据设计完成Java件开发。2、协助工程师完成部分技术文档的编辑、撰写工作；3、协助工程师对软件项目进行测试，做好错误记录并提交；4、完成工程师安排的其他技术相关的任务，每日进行工作汇报；三、福利待遇：1、提供施展才华与学习的平台，在企业项目中能力不断提升；2、享有法定休假，公司实行8小时工作制，中午休息1.5小时；3、高效积极进取的企业文化，与公司共同成长的挑战；4、可接受毕业生/无相关经验者/跨行人员等，投递简历后由项目经理面试；5.公司设分公司，可根据个人实际住址进行公司分配。</t>
  </si>
  <si>
    <t>java工程师（提供住宿）</t>
  </si>
  <si>
    <t>前端工程师-上海</t>
  </si>
  <si>
    <t>职位亮点五险一金弹性工作健身俱乐部节日福利</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</si>
  <si>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</si>
  <si>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职位亮点五险一金年底双薪带薪年假弹性工作补充医疗保险定期体检节日福利绩效奖金</t>
  </si>
  <si>
    <t>工作职责：1.环信web、IM、SDK等的开发设计2.环信业务后台管理的开发设计任职要求：1.有web前端经验,熟悉流行的前端技术,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</si>
  <si>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</si>
  <si>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银河水滴科技(北京)有限公司</t>
  </si>
  <si>
    <t>职位描述任职要求：1、年龄在20-30岁；2、有优秀生均可，只要逻辑思维不错都能接受；3、接受非专业跨行(毕业生毕业者优先）；4、对互联网、软件开发、IT行业感兴趣，并有志在IT行业发展；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</si>
  <si>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</si>
  <si>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</si>
  <si>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java开发助理+住宿五险一金</t>
  </si>
  <si>
    <t>python讲师</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</si>
  <si>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</si>
  <si>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职位亮点周末双休五险一金加班补助带薪年假节日福利绩效奖金</t>
  </si>
  <si>
    <r>
      <rPr>
        <rFont val="Calibri"/>
        <sz val="9.0"/>
      </rPr>
      <t>100-499</t>
    </r>
    <r>
      <rPr>
        <rFont val="宋体"/>
        <sz val="9.0"/>
      </rPr>
      <t>人</t>
    </r>
  </si>
  <si>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</si>
  <si>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乐飞天下信息技术(北京)有限公司</t>
  </si>
  <si>
    <t>IT服务(系统/数据/维护),互联网/电子商务,计算机软件,旅游/度假</t>
  </si>
  <si>
    <t>职位描述入职要求：1、18-30岁，专业不限，大专及以上学历者优先2、需对计算机、游戏开发、Java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t>
  </si>
  <si>
    <t>职位亮点五险一金年终分红餐补带薪年假弹性工作员工旅游每年多次调薪绩效奖金</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</si>
  <si>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</si>
  <si>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java软件开发实习生【提供住宿+双休】</t>
  </si>
  <si>
    <t>Python开发工程师（IDC1xhy）</t>
  </si>
  <si>
    <t>职位描述：1、主要负责与UI协作将设计转换成HTML5页面及HTML5动画效果的开发；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职位要求： 1、3年以上web前端开发经验，有微信相关开发经验者优先； 2、熟悉HTML5、css3、javascript、Ajax、JQuery、bootstrap等前端技术 3、对各种浏览器的兼容性有一定了解，并有相关问题的解决经验 4、良好的代码书写风格和编程习惯 5、能规划前端框架者优先 6、至少熟悉一门web后端脚本语言（如JAVA、PHP、Ruby等）优先</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</si>
  <si>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</si>
  <si>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</si>
  <si>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r>
      <rPr>
        <rFont val="Calibri"/>
        <sz val="9.0"/>
      </rPr>
      <t>20-99</t>
    </r>
    <r>
      <rPr>
        <rFont val="宋体"/>
        <sz val="9.0"/>
      </rPr>
      <t>人</t>
    </r>
  </si>
  <si>
    <t>职位描述岗位职责:1、年龄20—30周岁，专业不限，有上进心；2、意向从事软件开发工作，善于与人沟通，为人正直、诚信；3、有较强的事业心，对工作认真负责，能承受较大工作压力；4、条件优秀者可相应放宽，可接受毕业生；福利待遇：1、五险一金，5天8小时工作制，双休，无需加班；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</si>
  <si>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软件测试中级工程师(自动化测试)</t>
  </si>
  <si>
    <t>java软件工程师+双休+食宿</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</si>
  <si>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</si>
  <si>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python web后台开发</t>
  </si>
  <si>
    <t>北京阳阳丽康商贸有限公司</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</si>
  <si>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会自动化测试优先考虑</t>
  </si>
  <si>
    <t>职位亮点节日福利周末双休五险一金交通补助餐补房补带薪年假员工旅游</t>
  </si>
  <si>
    <r>
      <rPr>
        <rFont val="Calibri"/>
        <sz val="9.0"/>
      </rPr>
      <t>1000-9999</t>
    </r>
    <r>
      <rPr>
        <rFont val="宋体"/>
        <sz val="9.0"/>
      </rPr>
      <t>人</t>
    </r>
  </si>
  <si>
    <t>职位描述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第一时间攻坚活动；7)对产品反复分析，并提出的需求提出建设性意见；福利待遇：1、工作时间：9:00-18:00，中午休息时间12:00-14:00；2、周末双休，无需加班,享受国家法定节假日。3、给予完善的绩效考核，年终奖金及定期调薪4、完善的培养体系和晋升机制5、带薪休假（年假，婚假，丧假，病假，培训假等）</t>
  </si>
  <si>
    <t>4500java开发（提供住宿）</t>
  </si>
  <si>
    <t>软件测试中级工程师+浦东</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</si>
  <si>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</si>
  <si>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职位描述【任职要求】1、年龄在20-30岁，专业不限，对计算机、IT有浓厚兴趣；2、熟练使用相关办公软件，具备基本的网络知识，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</si>
  <si>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</si>
  <si>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java游戏开发助理（可接受毕业生）</t>
  </si>
  <si>
    <t>测试工程师（外包）</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</si>
  <si>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</si>
  <si>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职位描述【岗位要求】1、男女不限，年龄20—30岁；2、大专及以上学历，有优秀生均可；3、服从公司安排，具有高度责任感与协调能力；4、敬业负责，勤奋好学，积极主动，思路清楚，有良好的表达与沟通能力；【福利薪酬】1、签订正式劳动合同，享受国家规定的保险福利待遇；2、五险一金、双休、年底分红；3、定期旅游，超长年假；4、良好的晋升机制，广阔的晋升空间；5、八小时工作制，无加班；【工作时间】早上9：00到下午6：00，中午休息1.5小时，周六日双休。</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</si>
  <si>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</si>
  <si>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职位亮点补充医疗保险弹性工作定期体检五险一金通讯补助交通补助带薪年假节日福利</t>
  </si>
  <si>
    <t>职责：独立负责前端（如网站、活动、H5页面等）相关产品测试根据产品\业务需求，编写、执行、维护测试用例跟进并协助开发定位、解决相关BUG，推动项目正常进行学习能力强，持续优化和改进测试方案及测试流程要求：3年以上软件测试经验，有互联网相关产品测试经验优先熟悉软件测试流程、用例设计方法熟悉常用前端测试方法，如抓报文、分析请求、分析SQL（索引、冗余等）等熟悉SQL语言，了解前端技术如css、h5等了解前端一般安全、性能测试方法，如暴力破解、恶意攻击、响应时间等加分项：有接口测试经验优先熟悉常用脚本语言，如python、shell、ruby等</t>
  </si>
  <si>
    <t>java系统设计师助理</t>
  </si>
  <si>
    <t>Python高级工程师</t>
  </si>
  <si>
    <t>软件测试中级工程师（市中心）</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</si>
  <si>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</si>
  <si>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</si>
  <si>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python高级工程师（外派到知名AI公司）</t>
  </si>
  <si>
    <t>职位描述岗位职责：1.承担系统核心功能代码编写，重点项目架构设计研发；2.为站点的稳定性、持续可用、快速恢复服务负责；3.深入理解业务架构和需求，识别系统风险，规划网站架构设计与规范。职位要求：1.计算机相关专业，专科及以上学历；2.熟悉分布式部署架构和调度算法，熟悉网络通信与应用服务器，熟悉高并发处下的性能优化；3.熟悉基于Oracle或MySql的设计和开发；4.熟悉网络编程，具有设计和开发对外API接口经验和能力；5.具有良好的沟通，团队协作、计划和创新的能力，有良好的责任心和上进心；福利待遇：1、工作时间：9:00-18:00，中午休息时间12:00-14:00；2、周末双休，无需加班,享受国家法定节假日。3、给予完善的绩效考核，年终奖金及定期调薪4、完善的培养体系和晋升机制5、带薪休假（年假，婚假，丧假，病假，培训假等）</t>
  </si>
  <si>
    <t>职位亮点周末双休五险一金员工旅游节日福利带薪年假餐补</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</si>
  <si>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全日制大专优先考虑</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</si>
  <si>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</si>
  <si>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UI软件工程师</t>
  </si>
  <si>
    <t>台达电子企业管理(上海)有限公司</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</si>
  <si>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</si>
  <si>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职位描述任职资格：1、大专学历以上、专业不限，有优秀生均可（接受毕业生）；2、男女不限，年龄20-30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</si>
  <si>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职位亮点五险一金年底双薪绩效奖金免费班车员工旅游定期团建全额公积金健身俱乐部</t>
  </si>
  <si>
    <t>转（java）软件开发实习生</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</si>
  <si>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</si>
  <si>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工作地点：上海、厦门、武汉岗位职责： 负责嵌入式网络产品的用户界面设计，及应用工具开发。岗位要求：计算机、电子、通信工程、自动化及相关专业，本科学历；熟悉HTML/CSS/Java script编程； 掌握C/C++，有Shell/Perl/Python/Ruby经验者优先； 有网页开发经验及熟悉各种主流Web服务器者优先；责任心强，做事耐心且细心，具有良好的团队合作精神；具备良好的英文读写能力、快速学习和适应能力。备注：此岗位可吸纳应届毕业生。</t>
  </si>
  <si>
    <r>
      <rPr>
        <rFont val="Calibri"/>
        <sz val="9.0"/>
      </rPr>
      <t>500-999</t>
    </r>
    <r>
      <rPr>
        <rFont val="宋体"/>
        <sz val="9.0"/>
      </rPr>
      <t>人</t>
    </r>
  </si>
  <si>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</si>
  <si>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python后端工程师 (MJ000447)</t>
  </si>
  <si>
    <t>北京泡泡玛特文化创意股份有限公司</t>
  </si>
  <si>
    <t>职位描述任职要求：1、对计算机感兴趣，有一定的计算机基础；2、20-30周岁大专及以上学历的应往届毕业生3、专业不限，有优秀生均可；4、有志于长期从事于IT行业；5、有责任心，工作认真负责，有良好的沟通表达能力，有团队意识；后期发展方向：软件、开发、编程、维护、测试系统架构师，项目经理。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</si>
  <si>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软件测试中级工程师(地铁旁)</t>
  </si>
  <si>
    <t>零售/批发,互联网/电子商务,礼品/玩具/工艺美术/收藏品/奢侈品,网络游戏</t>
  </si>
  <si>
    <t>职位亮点弹性工作带薪年假五险一金年底双薪绩效奖金交通补助餐补</t>
  </si>
  <si>
    <t>java开发项目助理（跨行人士）5k-8k</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</si>
  <si>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</si>
  <si>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</si>
  <si>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高级爬虫工程师（java/python/c）</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</si>
  <si>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毕业生和跨行人员前来应聘！福利待遇：1、实习期间包住，薪资为基本工资+项目提成；2、薪资5000至8000+项目提成，五险一金；3、五天制，早上九点到下午六点，中午休息两小时，周六日双休。4、公司提供住宿。</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</si>
  <si>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待遇好</t>
  </si>
  <si>
    <t>初级java开发助理</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</si>
  <si>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</si>
  <si>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Python区块链工程师</t>
  </si>
  <si>
    <r>
      <rPr>
        <rFont val="Calibri"/>
        <sz val="9.0"/>
      </rPr>
      <t>1000-9999</t>
    </r>
    <r>
      <rPr>
        <rFont val="宋体"/>
        <sz val="9.0"/>
      </rPr>
      <t>人</t>
    </r>
  </si>
  <si>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</si>
  <si>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职位描述岗位要求：1）高中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</si>
  <si>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Python开发工程师（五路居地铁+集团子公司</t>
  </si>
  <si>
    <t>5kjava开发工程师助理(90后团队）</t>
  </si>
  <si>
    <t>职位亮点每年多次调薪绩效奖金五险一金周末双休员工旅游节日福利带薪年假14薪</t>
  </si>
  <si>
    <t>计算机软件,计算机硬件,IT服务(//维护)</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</si>
  <si>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</si>
  <si>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ETL工程师：主要：1、结构、模型、实时、离线、治理、应用等有深入了解。2、技能能力（ETL Informatica、Kettle、建模 PowerDesigner、分析。总体：1、3年以上ETL开发、仓库建模、BI工具开发经验；2、熟悉Linux/Unix命令使用,熟练运用Python,Shell,Ruby,Perl中的一种脚本语言进行处理和任务封装；3、熟悉基本的仓库维度模型设计方法，能够根据业务知识设计主题模型；4、熟练操作Oracle,MySQL等关系型库，熟悉操作Mongodb等非关系型库；5、对常用的大存储框架HDFS,Hive,Hbase有一定的了解，能完成常规的处理工作；6、能熟练运用SQL进行分析，处理；7、熟练运用Informatica,Flume,Ftp,Sqoop,kettle等工具进行的采集/抽取，清洗，转换，关联，汇聚,分析；</t>
  </si>
  <si>
    <t>python全栈工程师</t>
  </si>
  <si>
    <t>北京春天医药科技发展有限公司</t>
  </si>
  <si>
    <r>
      <rPr>
        <rFont val="Calibri"/>
        <sz val="9.0"/>
      </rPr>
      <t>20-99</t>
    </r>
    <r>
      <rPr>
        <rFont val="宋体"/>
        <sz val="9.0"/>
      </rPr>
      <t>人</t>
    </r>
  </si>
  <si>
    <t>职位描述岗位职责：1、年龄在20-30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本公司大部分都是90后，年轻活力激情的工作氛围，弹性工作时间，轻松愉快的节奏。</t>
  </si>
  <si>
    <t>职位亮点五险一金通讯补助采暖补贴带薪年假弹性工作交通补助绩效奖金补充医疗保险</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</si>
  <si>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</si>
  <si>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java开发实习生（提供食宿+双休）</t>
  </si>
  <si>
    <t>岗位职责：1. 负责手机应用API等产品及业务的功能模块设计与实现；2. 负责数据库调优，产品性能优化；3. 搭建系统开发环境，完成项目开发工作；4. 负责应用服务端的设计，开发，维护；5. 生产环境部署、监控与优化。</t>
  </si>
  <si>
    <t>工作职责：* 电商后台订单的开发和迭代。*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</si>
  <si>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职位描述岗位要求：1、中专、高中及以上学历，专业不限；2、性格开朗，乐于沟通；有较强的学习接受能力；3、具备团队合作精神，吃苦耐劳，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</si>
  <si>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r>
      <rPr>
        <rFont val="Calibri"/>
        <sz val="9.0"/>
      </rPr>
      <t>20-99</t>
    </r>
    <r>
      <rPr>
        <rFont val="宋体"/>
        <sz val="9.0"/>
      </rPr>
      <t>人</t>
    </r>
  </si>
  <si>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</si>
  <si>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中科富创(北京)科技有限公司</t>
  </si>
  <si>
    <t>互联网/电子商务,计算机软件,物流/仓储</t>
  </si>
  <si>
    <t>职位亮点五险一金年终分红餐补通讯补助带薪年假弹性工作周末双休工作居住证</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</si>
  <si>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</si>
  <si>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北京智胜新格科技有限公司</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</si>
  <si>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</si>
  <si>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</si>
  <si>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江苏创源电子有限公司</t>
  </si>
  <si>
    <t>仪器仪表及工业自动化,仪器仪表及工业自动化,加工制造（原料加工/模具）</t>
  </si>
  <si>
    <t>java开发助理（提供住宿）</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</si>
  <si>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</si>
  <si>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职位信息:1、参与产品组件的需求分析与设计；2、负责研发产品的基础构架设计、开发和升级维护；3、独立负责Android/ios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结构设计能力，有扎实的c#/javascript等编程语言基础，熟悉面向对象化编程思想和设计模式，熟悉powerdesigner设计工具4、在大规模后端服务的设计和开发方面的经验；5、熟悉mysql\sqlserver中的一种库开发经验熟悉主流后台构架spring/ruby on rails/express.js等6、有C# WEBAPI类项目和网站服务平台的开发经验7、善于沟通，具有团队意识，技术攻克能力强</t>
  </si>
  <si>
    <t>python项目leader</t>
  </si>
  <si>
    <t>北京微云智联科技有限公司</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</si>
  <si>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</si>
  <si>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</si>
  <si>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奇点浩翰数据技术(北京)有限公司</t>
  </si>
  <si>
    <t>职位描述【任职要求】1、理工科专业毕业优先录用，条件优秀者可放宽要求，男女不限，年龄20-30岁；2、上进心强，敬业负责，勤奋好学，积极主动；3、好学、细心，喜欢发现事物当中的不足，责任心强，服从公司安排，具有高度责任感与协调能力；4、有优秀生均可，踏实勤奋，广阔的晋升空间；【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9：00到下午6：00，中午休息2.0小时，周六日双休；【工作时间】5天8小时制，早上9：00到下午6：00，中午休息两小时，周六日双休。</t>
  </si>
  <si>
    <t>测试工程师（总部）</t>
  </si>
  <si>
    <t>计算机硬件,IT服务(系统/数据/维护),计算机软件,通信/电信/网络设备</t>
  </si>
  <si>
    <t>职位亮点五险一金绩效奖金餐补通讯补助带薪年假节日福利定期体检员工旅游</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</si>
  <si>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</si>
  <si>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中国民主法制出版社有限公司</t>
  </si>
  <si>
    <t>计算机硬件,IT服务(//维护),计算机软件,电子技术/半导体/集成电路</t>
  </si>
  <si>
    <t>职位亮点五险一金年终分红股票期权带薪年假定期体检员工旅游节日福利</t>
  </si>
  <si>
    <t>岗位职责：1、负责产品的测试工作，包括用例设计，用例执行，缺陷提交，完善测试需求规格书；2、有效的执行部分测试用例，提交测试报告；3、跟踪需求变化，调整测试用例和测试流程；4、根据项目特点，设计并执行对产品的性能测试及自动化测试，或根据现有自动化测试工具实现自动化测试，提高回归测试效率；岗位要求：1、1年以上测试工作经验，计算机相关专业，统招211本科及以上学历；2、对于安防子应用有相关经验（门禁、报警、车辆、智能化等）；3、熟练使用任意一种主流性能测试工具或自动化测试工具者优先，如LoadRunner、Jmeter、 JIRA，进行压力测试、并发量测试等；4、精通测试方案和用例设计、单元测试、集成接口测试、压力测试脚本设计、性能测试方法；5、熟悉性能测试、自动化测试等领域之一，对自动化测试框架理解较深，熟悉至少一种开源自动化测试框架，熟悉JS/Perl/Python/Ruby中的某种脚本语言者优先；</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</si>
  <si>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</si>
  <si>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Android软件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</si>
  <si>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急聘java开发实习生（双休+包住）</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</si>
  <si>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</si>
  <si>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</si>
  <si>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北京天誉远医学技术发展有限公司</t>
  </si>
  <si>
    <t>职位描述：1、负责的功能、兼容性、安全及用户体验等方面的测试工作，对产品质量进行有效评估；2、熟悉掌握某个的业务功能和程序设计，并准确完成接口测试；3、对掌握的了解业务原理及业务逻辑敏感，能够有针对性的根据自己的见解提出优化方案，持续完善该；4、编写完备的测试案例并完全执行，对上述审核对应的测试报告，确保测试质量；5、熟悉掌握各类测试工具并正确运用，且提出合理改善性建议；6、关注功能设计，提出产品或程序优化建议，准确执行确定的测试方案；7、指导他人并合理安排资源，带领团队，推进并及时完成项目测试；8、部门主管安排的其他事宜。 任职要求：1、本科以上学历，计算机或相关专业；2、1年以上软件测试经验；3、具备独立搭建测试平台、编写测试脚本的能力，有中大型web项目的自动化测试经验优先4、有丰富性能测试经验，熟练使用LR、Jmeter等性能测试工具，分析性能瓶颈、进行性能调优；5、熟悉lnmp架构，掌握python、ruby、php、java任意一种语言，熟悉SQL，有shell脚本编写能力；6、良好的技术文档收集整理习惯，积极的共享精神；7、良好的团队合作能力，良好的沟通能力；8、适应短期出差。 </t>
  </si>
  <si>
    <t>前端开发工程师中高级</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</si>
  <si>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-30岁，男女不限，超龄者勿扰；3.能够尽快入职、长期稳定工作；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</si>
  <si>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java开发工程师（金融）</t>
  </si>
  <si>
    <t>java开发实习生+毕业生</t>
  </si>
  <si>
    <t>熟悉Vue.js等框架；熟悉Python Django等web框架；了解HBase、mySQL等数据库；了解Kafka等中间件；有车联网项目者优先。</t>
  </si>
  <si>
    <t>职位亮点周末双休五险一金加班补助节日福利</t>
  </si>
  <si>
    <t>岗位职责l  负责对项目设计和开发；l  负责高难度核心算法研究和调优；l  负责产品架构高可用性、高可扩展性方向的优化调整；l  负责对已有模块进行优化升级；l  指导帮助新人，分享技术。岗位要求l  3年以上Java开发工作经验；l  有分布式理论和实践经验 ； l  有较强的编程能力和编程经验，精通Java编程语言，至少会一种其他脚本语言（JavaScript/VBScript/PHP/Python/Ruby）； l  熟悉Linux/Unix操作，熟悉基本的Shell脚本。有运维经验者和linux内核经验者优先 ；  l  熟悉分布式计算技术，如mapreduce/mpi/bsp、实时计算等，有相关经验者优先 ； l  有技术探索热情，有自己的技术路线主张和判断者优先；l  有知名互联网公司工作经验者有限。</t>
  </si>
  <si>
    <t>职位描述一、任职条件：1.大专及以上，20-30岁超龄者勿扰，有无软件开发经验亦可二、职位要求：1.工作责任心强，做事仔细，有耐心；2、有志于IT公司长期发展；上班时间：9:00-17:30做五休二公司不提倡加班三、岗位福利：1、公司提供五险一金（综合医保），享有国家规定的法定假期、带薪年休假等福利待遇；2、公司每月、每年都有集体娱乐活动；每季度都有评优活动；3、公司个人发展空间大，晋升职务多，升迁机会大四、面试流程求职者投递简历—公司专员筛选符合条件简历—电话沟通—求职者前来公司填写履历表、逻辑思维考试计算机专业试题（若非计算机专业可不填写该卷）—试题评分结束后进行面试—等待面试结果</t>
  </si>
  <si>
    <t>java实习生邮政</t>
  </si>
  <si>
    <t>上海星窈信息科技有限公司</t>
  </si>
  <si>
    <t>职位亮点创业公司每年多次调薪绩效奖金周末双休五险一金</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</si>
  <si>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</si>
  <si>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岗位职责：1、 负责研发产品的基础构架设计、开发和升级维护。2、 独立负责Android/ios后台服务器端应用程序开发与维护，并提供接口文档。3、 根据产品需求完成模块设计、编码、测试工作。4、 能按照项目计划，按时提交高质量的代码，完成开发任务。5、 独立完成大型网站网页、APP等后台服务设计开发、存储、测试等工作。6、 负责后台等相关文档的编写工作。任职要求：1、了解Android/ios前端软件的构架设计和程序开发，熟悉powerdesigner设计工具。2、有扎实的Java/javascript/C/C++/python/go/scala等编程语言。3、对unix/linux有深入的了解。4、熟悉mysql等库开发经验。5、熟悉主流后台构架spring/ruby on rails/express.js等6、善于沟通，具有团队意识，技术攻克能力强7、计算机软件相关专业，三年以上后端开发经验</t>
  </si>
  <si>
    <t>北京华瑞成业管理顾问有限公司</t>
  </si>
  <si>
    <t>科比德(上海)软件技术有限公司</t>
  </si>
  <si>
    <t>广告/会展/公关,媒体/出版/影视/文化传播,通信/电信/网络设备,互联网/电子商务</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</si>
  <si>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</si>
  <si>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</si>
  <si>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</si>
  <si>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数据分析师（产品方向）</t>
  </si>
  <si>
    <t>北京龙盾数据有限公司</t>
  </si>
  <si>
    <t>计算机软件,IT服务(//维护),汽车/摩托车</t>
  </si>
  <si>
    <t>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</si>
  <si>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</si>
  <si>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</si>
  <si>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r>
      <rPr>
        <rFont val="Calibri"/>
        <sz val="9.0"/>
      </rPr>
      <t>10000</t>
    </r>
    <r>
      <rPr>
        <rFont val="宋体"/>
        <sz val="9.0"/>
      </rPr>
      <t>人以上</t>
    </r>
  </si>
  <si>
    <t>重庆筑智建建筑科技有限公司</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</si>
  <si>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</si>
  <si>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房地产/建筑/建材/工程,计算机软件,互联网/电子商务,教育/培训/院校</t>
  </si>
  <si>
    <t>职位亮点周末双休五险一金绩效奖金带薪年假弹性工作节日福利餐补定期体检</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</si>
  <si>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</si>
  <si>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机器学习开发工程师</t>
  </si>
  <si>
    <t>投递简历时请注意，新办公室地点为漕河泾一带。岗位职责：1、参与公司互联网产品研发；2.、根据产品要求,完成软件产品的设计和代码实现；3、产品开发的前后端接口文档的撰写与维护；4、与项目经理、测试人员和技术支持人员合作，分析并解决软件开发过程中的问题；5、后台技术研究和新技术调研。 任职资格：1.、计算机或相关专业本科及以上学历，2年以上工作经验；2、至少精通Java、.Net、PHP、Python、Ruby、C/C++等主流编程语言中的两种；3、精通Java、PHP、.Net、NodeJS等至少一种以上的后端开发技术；4、熟悉前端开发技术，了解前端开发框架；5、熟练使用Mysql、PostgreSQL、Redis、MongoDB、Hbase等至少一种后端存储技术；6、熟悉Nginx、Tomcat、jetty、JBoss、IIS等至少一款应用服务器的应用部署和配置；8、具备良好的职业道德和工作态度，良好的沟通能力和团队协作意识； 7、具有建筑行业BIM软件开发相关经验者优先；8、具有小程序、公众号、App等开发经验者优先；9、了解2D/3D图形算法，有一定计算机图形学基础者优先。</t>
  </si>
  <si>
    <r>
      <rPr>
        <rFont val="Calibri"/>
        <sz val="9.0"/>
      </rPr>
      <t>100-499</t>
    </r>
    <r>
      <rPr>
        <rFont val="宋体"/>
        <sz val="9.0"/>
      </rPr>
      <t>人</t>
    </r>
  </si>
  <si>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</si>
  <si>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</si>
  <si>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java开发助理（提供食宿+双休）</t>
  </si>
  <si>
    <t>前端工程师开发---上海</t>
  </si>
  <si>
    <t>郑州誉业文化传播有限公司</t>
  </si>
  <si>
    <t>职位亮点五险一金节日福利员工旅游带薪年假定期团建出国游</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</si>
  <si>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</si>
  <si>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岗位职责：1、利用html相关技术开发移动平台web前端页面； 2、基于html与css标准进行页面制作，并封装实现可复用的控件； 3、持续优化在各平台下的兼容性和执行效率； 4、熟悉多类基于互联网的产品，并能有所见解； 5、配合后台工程师一起研讨技术实现方案，进行应用及整合。6、负责与网络推广人员沟通需求，配合UI设计实现界面展示和交互效果；岗位要求：1、具有Web前端经验，小程序、APP开发经验等；2、精通js面向对象编程，精通jquery ，精通HTML5 3、熟悉echarts,higchart，需要对其源码做定制化的开发4、熟悉easyui，bootstrap等web框架,对其中一个框架有一定了解的优先，熟悉 CSS3，html5 相关技术的优先5、至少熟悉一门非Web前端脚本的语言（如Java、PHP、.Net、Ruby）；6、具有APP产品的前端开发经验及维护。</t>
  </si>
  <si>
    <t>上海且思公关顾问有限公司</t>
  </si>
  <si>
    <t>职位描述任职资格：1、有编程基础，逻辑思维能力强，有优秀生均可；2、男女不限，年龄20-30岁，有一定的逻辑思维,热爱互联网工作；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</si>
  <si>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广告/会展/公关,互联网/电子商务,专业服务/咨询(财会/法律/人力资源等)</t>
  </si>
  <si>
    <t>上海有略教育科技有限公司</t>
  </si>
  <si>
    <t>职位亮点交通补助节日福利加班补助创业公司周末双休五险一金带薪年假公司重点项目</t>
  </si>
  <si>
    <t>初级java开发工程师助理包住</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</si>
  <si>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</si>
  <si>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</si>
  <si>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教育/培训/院校,互联网/电子商务,教育/培训/院校,学术/科研</t>
  </si>
  <si>
    <t>资深数据分析师 (MJ000237)</t>
  </si>
  <si>
    <t>职位亮点创业公司五险一金股票期权带薪年假</t>
  </si>
  <si>
    <t>【全职】Embark China 有方教育招募 全栈工程师 行业前景——留学背景提升市场潜力很大- 人们对于教育益发重视，越来越多的家长送自己的孩子出国念书- 有能力送孩子出国的家长基本都是高净值客户- 高分已不再能打动招生官的心，传统的中介和培训发展空间极其有限- 国家教育部将人工智能加入新课标，青少年AI教育将迎来爆发式的发展 公司定位——年轻充满斗志的教育领域初创公司- 首创［在线人工智能科研］教育品类，囊括完备AI课程体系与科研项目- 富有创造力的国际大牛团队- 获得OFO 投资者数百万天使轮投资- 和业界大量公司保持良好合作关系 工作岗位：全栈工程师工作内容：1. 公司云平台的开发和维护2. 参与公司题库网站的研发和维护3. 基于Web的API接口开发和测试 我们希望你：1. 编程基础扎实，良好的计算机理论基础；2. 会meteor.js，会mongo db3. 拥有两年以上编程经验（语言不限），能快速解决实际问题；4. 能够理解的产品需求，并根据需求设计实现出相应产品功能，可以较快地完成需求落地5. 最好能熟练使用 Javascript &amp; CSS &amp; HTML，有一定的前端项目经验；6. 最好能熟练使用 node / Python/ Ruby / Lua 的 web 开发框架或测试框架； 我们能提供：1. 10 – 20k的月薪，可面谈协商2. 晋升项目负责人的机会，只要你表现优异3. 扁平化管理的公司体系，你可以直接和 CEO 共事4. 多样化国外留学背景团队，让你学到更多5. 留学出国深造第一手资讯，让你对留学行业了解更多</t>
  </si>
  <si>
    <t>职位描述一、岗位要求：1、大专以上学历、毕业生优先，如技术优秀可适当降低学历要求；2、理工类、计算机相关专业专业优先；3、有一定的计算机基础，热爱IT行业；4、优秀的学习能力，良好的团队协作精神和服务意识；5、欢迎毕业生的加入，根据能力等综合条件，给予相应的发展空间。二、福利待遇：正式入职可享受1、按本市标准缴纳五险一金+企业年金；2、每年多次员工活动（年度旅游、拓展活动等）；3、公司将定期、不定期组织一些体育、文化、拓展活动；4、花园式办公，环境优雅，城市喧嚣中的宁静；5、高薪收入，依据岗位不同，设立相应的绩效奖励激励制度；6、快速晋升空间，有效地竞聘晋升制度；7、保障薪奖：入职报到享受优质的奖励机制高底薪+丰厚提成；8、签订正式劳动合同；9、上班时间早9晚6，周一至周五；10、每年享受国家规定的带薪年假、法定节假日等福利。免费提供住宿。</t>
  </si>
  <si>
    <t>初中级java开发助理（提供住宿）</t>
  </si>
  <si>
    <r>
      <rPr>
        <rFont val="Calibri"/>
        <sz val="9.0"/>
      </rPr>
      <t>20</t>
    </r>
    <r>
      <rPr>
        <rFont val="宋体"/>
        <sz val="9.0"/>
      </rPr>
      <t>人以下</t>
    </r>
  </si>
  <si>
    <t>职位亮点周末双休五险一金节日福利绩效奖金带薪年假</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</si>
  <si>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</si>
  <si>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算法工程师(J10127)</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</si>
  <si>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</si>
  <si>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</si>
  <si>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安全R&amp;D工程师(J10233)</t>
  </si>
  <si>
    <t>职位描述岗位描述：1、年龄20-30岁之间，不限毕业生专科、本科学生；2、沟通能力良好；3、理工科背景；4、稳定相强；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8：30到下午5：30，中午休息1.5小时，周六日双休。</t>
  </si>
  <si>
    <t>初中级java开发实习生（提供住宿）</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</si>
  <si>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4年以上的软件研发经验；2、熟悉Linux/UNIX操作；3、熟练掌握HTML/CSS/Javascript /SQL/Nginx/Redis；4、熟悉运用RSpect、Cucumber等的自动化测试框架和工具；5、优秀的程序设计、编写能力。 能把良好的设计理念，思想落实到项目实践中；6、学习能力强，能独立解决问题；头脑灵活，责任心强。</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</si>
  <si>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</si>
  <si>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</si>
  <si>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大数据开发工程师(J10126)</t>
  </si>
  <si>
    <t>职位描述任职资格：1、20-30周岁，大专及以上学历；2、具有良好的逻辑思维能力，有较强的抗压力；3、好学、责任心强，能够踏踏实实做项目相关工作；4、对于IT行业有浓厚兴趣者，公司可放宽招聘条件，进行专业知识培养；福利待遇：1、享受法定休假，公司实行8小时，双休工作制；2、提供交通补贴、午餐补贴、通讯补贴、社保+人身意外伤害商业保险、法定休假等；3、完善的员工内训制度，高效的工作环境和氛围；4、高速成长的个人发展机会，积极进取的企业文化，与公司共同成长的挑战；5、公司提供住宿，有餐补，正式上班之后，工资5K起薪，优秀者拿得更高；</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</si>
  <si>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</si>
  <si>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java开发软件工程师国企留用实习生</t>
  </si>
  <si>
    <t>职位亮点周末双休五险一金绩效奖金交通补助餐补</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</si>
  <si>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</si>
  <si>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</si>
  <si>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</si>
  <si>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研发工程师—大数据</t>
  </si>
  <si>
    <t>职位描述.岗位要求：1、大专以上学历、毕业生优先，如技术优秀可适当降低学历要求；2、理工类、计算机相关专业专业优先；3、有一定的计算机基础，C语言或Java均可，热爱IT行业；4、优秀的学习能力，良好的团队协作精神和服务意识；5、欢迎毕业生的加入，根据能力等综合条件，给予相应的发展空间；二.福利待遇：正式入职可享受1、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入职报到享受优质的奖励机制高底薪+丰厚提成；8、签订正式劳动合同；9、每季度员工聚会+员工生日会+节日礼物；10、每年享受国家规定的带薪年假、法定节假日等福利；</t>
  </si>
  <si>
    <t>职位描述岗位职责：1、根据项目测试计划和方案，对产品进行功能测试、接口测试、自动测试、性能测试等；2、通过测试相关流程、策略、方法和工具等优化和创新，提升测试的质量和效率；3、解决测试过程中的复杂技术问题，熟悉一门语言python或Ruby等；4、参与测试团队技术培训、知识分享；5、具有良好的逻辑思维以及问题分析能力，强烈的责任感；6、良好的沟通能力以及团队合作意识；任职要求：1、大专以上学历，计算机专业优先； 2、懂fiddler，jmeter，postman等工具；3、熟悉python，ruby等语言优先；4、有移动端以及web端经验，具有车联网领域的测试经验优先。</t>
  </si>
  <si>
    <t>诚招java软件开发助理6k起+双休</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</si>
  <si>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</si>
  <si>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职位描述岗位职责：1、参与腾讯AI平台的Web/H5前端研发。2、在理解产品业务的基础上，提升产品用户体验，技术驱动业务的发展。岗位要求：1、扎实的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</si>
  <si>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职位描述1、理工类专业2、热爱软件开发工作3、热情，敬业，踏实，肯干4、能掌握一定的软件理论和工具，方法5、提供住宿。公司福利待遇：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岗前技能培训工作时间：周一至周五（双休）</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</si>
  <si>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</si>
  <si>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java开发助理/实习生（包住）</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</si>
  <si>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</si>
  <si>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</si>
  <si>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职位描述任职资格：1、大专以上学历，理工科相关专业优先考虑；2、具有较强的逻辑思维和解决问题能力；2、能够吃苦耐劳，具有强烈责任感，对待工作认真负责；3、对IT行业充满热情，想在互联网上有长期稳定的发展；薪资待遇：1、合理优厚的薪金：基本工资补贴+年终奖+优秀员工激励奖金等；2、优厚的福利体系：养老保险、保险+补充保险、工伤保险；3、完善的假期组合：带薪年假、带薪病假及法定假期；4、丰富的员工活动：员工聚餐、年度体检、节日晚会、旅游活动、运动会、优秀员工表彰活动等；5、良好的晋升机会：内部转职（横向发展）、纵向提升；6、优良的工作环境，完善的员工内训制度；</t>
  </si>
  <si>
    <t>跨行java软件开发实习生（可接受初中级）</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</si>
  <si>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</si>
  <si>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</si>
  <si>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</si>
  <si>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职位描述入职条件：1.大专及以上学历，应往届计算机专业毕业生。（优秀者可放宽到大专学历）2.计算机(网络)、软件工程、电子技术、自动化、电子商务、应用数学等相关专业。3.有钻研精神和学习能力，团队合作能力。</t>
  </si>
  <si>
    <t>java软件开发实习生【提供住宿】【双休】</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</si>
  <si>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</si>
  <si>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职位描述【任职资格】1、有编程基础，逻辑思维能力强，沟通能力强，有优秀生均可；2、男女不限，年龄20-30岁，有一定的逻辑思维,热爱互联网工作；3、熟练使用相关办公软件，具备基本的计算机知识；4、具有良好的职业道德，工作细心，责任心强，良好的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</si>
  <si>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</si>
  <si>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数据分析师-JS</t>
  </si>
  <si>
    <r>
      <rPr>
        <rFont val="Calibri"/>
        <sz val="9.0"/>
      </rPr>
      <t>500-999</t>
    </r>
    <r>
      <rPr>
        <rFont val="宋体"/>
        <sz val="9.0"/>
      </rPr>
      <t>人</t>
    </r>
  </si>
  <si>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</si>
  <si>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</si>
  <si>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</si>
  <si>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数据库运维工程师</t>
  </si>
  <si>
    <t>职位描述岗位职责:1，负责公司产品Web应用的设计与开发；2，JavaScript处理及复杂Ajax交互开发；3，HTML/CSS代码质量控制。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</si>
  <si>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测试工程师(J10079)</t>
  </si>
  <si>
    <t>职位描述【任职要求】1、年龄在20-30岁，大专及以上学历，专业不限；2、熟练使用相关办公软件，具备基本的网络知识；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</si>
  <si>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房多多网络科技</t>
  </si>
  <si>
    <t>java游戏开发实习生（提供住宿）</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</si>
  <si>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</si>
  <si>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职位亮点周末双休餐补14薪五险一金带薪年假</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</si>
  <si>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2.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</si>
  <si>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职位亮点周末双休五险一金绩效奖金交通补助通讯补助带薪年假弹性工作补充医疗保险</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</si>
  <si>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</si>
  <si>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</si>
  <si>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容器云运维工程师</t>
  </si>
  <si>
    <t>神州数码集成服务有限公司深圳分公司</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</si>
  <si>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</si>
  <si>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</si>
  <si>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java开发实习生不加班+双休</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</si>
  <si>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</si>
  <si>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IT服务(//维护),外包服务,通信/电信/网络设备</t>
  </si>
  <si>
    <t>生物信息研发经理</t>
  </si>
  <si>
    <t>职位亮点周末双休五险一金年底双薪餐补交通补助通讯补助带薪年假节日福利</t>
  </si>
  <si>
    <t>职位描述岗位职责：1、容器云解决方案架构设计及建设交付2、负责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4、生产环境大规模Docker化节点的自动化建设，保证Docker基础设施的稳定可靠岗位要求：1、精通Docker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</si>
  <si>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</si>
  <si>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职位描述1、计算机相关专业，大专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</si>
  <si>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高校讲师</t>
  </si>
  <si>
    <t>职位亮点五险一金加班补助餐补带薪年假定期体检节日福利交通补助</t>
  </si>
  <si>
    <r>
      <rPr>
        <rFont val="Calibri"/>
        <sz val="9.0"/>
      </rPr>
      <t>500-999</t>
    </r>
    <r>
      <rPr>
        <rFont val="宋体"/>
        <sz val="9.0"/>
      </rPr>
      <t>人</t>
    </r>
  </si>
  <si>
    <t>java开发岗前实习生</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</si>
  <si>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</si>
  <si>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</si>
  <si>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职位亮点五险一金年底双薪加班补助交通补助带薪年假弹性工作补充医疗保险定期体检</t>
  </si>
  <si>
    <t>职位描述 开发/测试基础、经验： 1、根据测试标准和规范、需求分析、用例分析等进行软件测试，能够保质保量按时完成测试任务； 2、执行功能测试、性能测试、回归测试等日常版本测试工作； 3、设计测试用例，对测试中发现的问题进行及时跟踪和反馈，分析和解决问题； 4、完善测试标准和规范，保证软件的良好用户体验。  开发/测试工具要求: 1、计算机相关专业,具备4年以上测试工作经验; 2、掌握基本的软件测试理论,熟悉软件测试的基本方法、流程和规范; 3、熟练运用各种黑盒测试用例设计方法; 4、熟悉linux命令,能独立搭建测试环境; 5、熟悉MySql/Oracle等库应用; 6、熟练应用各种测试工具和管理(如Jira、TD、TestLink等); 7、至少了解或掌握一门脚本开发语言(如shell/tcl/perl/ruby/python/vbscript); 8、了解性能测试工具LoadRunner或Jmeter，有性能测试及优化经验者优先考虑; 9.需要有敏捷测试经验。</t>
  </si>
  <si>
    <t>DW高级工程师（新希望金服）</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</si>
  <si>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薪资福利：第一年年薪收入：专科—4.5～5.5万，本科—5.5～8.5万。完善的福利保障待遇：养老、工伤、失业、、生育等社会保险，购买住房公积金，定期安排免费体检。</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</si>
  <si>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</si>
  <si>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</si>
  <si>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r>
      <rPr>
        <rFont val="Calibri"/>
        <sz val="9.0"/>
      </rPr>
      <t>500-999</t>
    </r>
    <r>
      <rPr>
        <rFont val="宋体"/>
        <sz val="9.0"/>
      </rPr>
      <t>人</t>
    </r>
  </si>
  <si>
    <t>java开发助理（包吃住+绩效奖金）</t>
  </si>
  <si>
    <t>互联网/电子商务,计算机软件,IT服务(//维护),通信/电信/网络设备</t>
  </si>
  <si>
    <t>职位描述岗位职责：1、分析产品需求，制定合理高效的测试计划； 2、参与产品评审，能够快速了解需求，跟进项目； 3、根据项目需求和计划能够设计和编写测试用例； 4、执行测试用例，熟练运用bug管理提交和跟踪bug，并善于发现问题；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</si>
  <si>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</si>
  <si>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机器学习图像算法工程师</t>
  </si>
  <si>
    <t>职位描述岗位要求：1、专业不限，吃苦耐劳；2、性格开朗，乐于沟通；有较强的学习接受能力；3、具备团队合作精神，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</si>
  <si>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</si>
  <si>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r>
      <rPr>
        <rFont val="Calibri"/>
        <sz val="9.0"/>
      </rPr>
      <t>500-999</t>
    </r>
    <r>
      <rPr>
        <rFont val="宋体"/>
        <sz val="9.0"/>
      </rPr>
      <t>人</t>
    </r>
  </si>
  <si>
    <t>java开发工程师/助理</t>
  </si>
  <si>
    <t>职位描述技能要求：自动化测试app测试性能测试软件测试岗位要求：1、负责Web、H5及App功能、性能测试等测试工作；2、参与产品测试的全流程，包括需求分析、设计评审，制定测试计划并评估风险； 3、制定测试方案，设计测试，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用例；3、精通自动化测试和白盒测试，熟悉单元测试工具和常见的开源测试工具，(如Selenium，Appium、Monkeyrunner等）；4、精通java或python至少一种语言, 有Shell/Ruby/PHP/Perl/Python等, 熟悉持续集成技术；5、熟练操作主流库如：SqlServer/Oracle/Mysql 基本命令；6、熟悉主流性能测试工具一种或多种如:loadrunner、jmeter、Tsung，能够根据被测的不同应用类型、协议，灵活制定性能测试方法和测试策略;7、良好的沟通能力和团队协作能力；8、具有金融行业经验优先；</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</si>
  <si>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</si>
  <si>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</si>
  <si>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</si>
  <si>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职位亮点五险一金年底双薪绩效奖金餐补交通补助</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</si>
  <si>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公司福利：1.工作时间：朝九晚六，周末双休；2.节假日福利，高温补贴，餐补，房补；3.五险一金，社保4.公司不定期组织旅游</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</si>
  <si>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</si>
  <si>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初级java游戏助理优秀生亦可</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</si>
  <si>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</si>
  <si>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</si>
  <si>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</si>
  <si>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职位描述任职资格：1、年满20岁，大专以上学历，专业不限；2、有良好的学习能力，了解java编程开发；3、逻辑能力较强，有较强的抗压力和高度的责任感。岗位职责：1、协助工程师开发项目，完成项目开发。2、协助测试软件bug3、负责资料收集等注：毕业生可放宽技能要求福利待遇：1、五险一金，双休，年底分红；2、良好的晋升机制，广阔的晋升空间；3、八小时工作制，无加班，夜班；4、丰富的企业文化，愉悦的工作氛围。</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</si>
  <si>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架构，了解其底层/内核/应用等多个层面的相关知识， 熟悉Linux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</si>
  <si>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r>
      <rPr>
        <rFont val="Calibri"/>
        <sz val="9.0"/>
      </rPr>
      <t>500-999</t>
    </r>
    <r>
      <rPr>
        <rFont val="宋体"/>
        <sz val="9.0"/>
      </rPr>
      <t>人</t>
    </r>
  </si>
  <si>
    <t>急招java软件开发储备干部</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</si>
  <si>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</si>
  <si>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</si>
  <si>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t>职位描述岗位条件：1、18-26岁，对计算机有浓厚的兴趣，喜欢互联网工作2、应往届毕业生均可，想跨行的也可以，必须有积极向上的心态，公司有资深技术工程师带领操作真实项目3、有良好的沟通能力，做事踏实、悟性高、学习能力强、逻辑思维要活跃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</si>
  <si>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</si>
  <si>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计算机软件,航空/航天研究与制造,IT服务(//维护),计算机硬件</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</si>
  <si>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</si>
  <si>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</si>
  <si>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职位描述岗位职责：1. 运用运维开发技术能力不断提升团队的整体工作效率；2. 推进团队运维自动化的实现；3. 负责运维所使用组件的扩展开发；4. 负责版本发布，监控等一系列自动化运维工具的研发；5. 协助平台的日常管理和运维，参与相关的运维；6. 不断学习运维、等相关新技术，并推动应用实施。岗位要求：1. 计算机科学，自然科学，工程学及相关专业，大专及以上学历；具有至少1年以上开发经验；2. 熟悉Linux操作，熟练使用Shell。熟悉TCP/IP，HTTP(S)，Socket，Websocket 等网络协议；3. 使用Python(或 Ruby)开发过实际的项目，熟练掌握Django、Flask(或 Ruby on Rails)等开发框架；4. 有自动化经验，熟悉Puppet、Saltstack、Ansible等工具；5. 熟悉常用开源组件的使用，如：Nginx、Tomcat、Uwsgi、Redis、RabbitMQ、MySQL等；6. 熟练掌握SQL，NoSQL技术，熟悉git；7. 了解主流云平台组件，有云端运维开发经验；8. 具备良好的英语读写能力；9. 工作积极主动，认真负责，能承受工作压力，强烈的责任心；10. 逻辑思维清晰，良好的文字和语言沟通表达能力，良好的学习和沟通能力，团队合作和进取精神；11. 有机器人、物流相关行业背景者优先；有其它开发经验者优先；12. 加分项： 了解CI/CD Pipeline, 熟悉Jenkins 或 其他主流CI_x0008_/CD工具(有插件开发经验更_x0008_优)；13. 加分项： 熟悉一门或多门其他编程语言,包括但不限于「 Golang、NodeJS、Rust、JVM语言（Java，Groovy，_x0008_Scala，Kotlin，Clojure）」；14. 加分项： 了解容器化技术，熟悉Docker日常使用，了解K8s或Swarm。</t>
  </si>
  <si>
    <t>急招java开发助理（包吃住+双休）</t>
  </si>
  <si>
    <t>职位亮点五险一金绩效奖金通讯补助带薪年假弹性工作补充医疗保险定期体检</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</si>
  <si>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</si>
  <si>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北京志翔科技股份有限公司</t>
  </si>
  <si>
    <t>职位亮点五险一金股票期权年底双薪餐补带薪年假弹性工作定期体检</t>
  </si>
  <si>
    <t>计算机软件,IT服务(//维护),基金/证券/期货/投资</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</si>
  <si>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</si>
  <si>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</si>
  <si>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职位亮点五险一金周末双休大牛带队带薪年假</t>
  </si>
  <si>
    <t>解决方案工程师</t>
  </si>
  <si>
    <t>职位描述1.具有项目测试经验、测试案例设计能力；2.较好的团队协作能力，有较强的逻辑思维能力,学习能力和主动性，细心负责，抗压力强；3.熟悉库SQL Server,MySQL,ORACLE等;4.有自动化，性能测试其中任何实战经验，熟练使用jmeter测试工具；5.掌握一种开发或者脚本语言（Java、Python、VBS、Ruby等）者优先。</t>
  </si>
  <si>
    <t>java系统开发实习生</t>
  </si>
  <si>
    <t>思博伦通信科技（北京）有限公司</t>
  </si>
  <si>
    <t>C语言</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</si>
  <si>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</si>
  <si>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</si>
  <si>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职位描述岗位要求：1、协助项目经理，按照质量部的项目过程管理要求进行项目重点信息的收集、汇总、2、热爱软件开发行业，善于学习和总结分析；4、优秀的应往届毕业生可适当放宽条件；任职资格：1.大专及以上学历，软件工程、计算机等理工科专业优先，非理工科且热爱IT行业的毕业生酌情考虑；2.热爱计算机软件开发行业，认可中软国际的品牌文化；3.沟通能力佳，有团队意识；4.善于学习和总结分析，有良好的工作态度和团队合作精神；</t>
  </si>
  <si>
    <t>资深嵌入式Linux软件工程师（北京）</t>
  </si>
  <si>
    <t>java游戏开发实习生（提供食宿+双休）</t>
  </si>
  <si>
    <t>职位描述任职资格： 1.全日制统招/自考本科以上学历，计算机相关专业，1-3年以上工作经验2.至少熟练掌握C/C++、Shell、Ruby、Go其中一门，精通Shell编程优先3.深刻理解面向对象开发、具有较好的分析设计能力、文档撰写能力4.熟悉Linux网络编程、有海量服务开发经验、熟悉互联网业务5.积极进取、诚实正直、责任心强，有较好的沟通能力。</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</si>
  <si>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</si>
  <si>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云计算工程师</t>
  </si>
  <si>
    <t>深圳市客路网络科技有限公司</t>
  </si>
  <si>
    <t>职位描述【任职资格】1、沟通能力强，细心，有优秀生均可；2、男女不限，年龄18-30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</si>
  <si>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</si>
  <si>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职位亮点五险一金补充医疗保险定期体检弹性工作</t>
  </si>
  <si>
    <r>
      <rPr>
        <rFont val="Calibri"/>
        <sz val="9.0"/>
      </rPr>
      <t>500-999</t>
    </r>
    <r>
      <rPr>
        <rFont val="宋体"/>
        <sz val="9.0"/>
      </rPr>
      <t>人</t>
    </r>
  </si>
  <si>
    <t>职位描述【岗位职责】1.运行环境部署，应用投产上线，版本迭代2.生产环境监控方案技术研究和落地、风险防范和排查；告警以及故障处理；生产问题跟进3.容灾、应急预案管理和演练4.优化运维工作效率，以及DevOps 相关配合工作5.公有云计算资源管理、资源规划、扩容6.协助开发和测试等其他团队处理相关运维技术问题7.中间件管理和优化，压力测试、集群扩容8.容器平台维护【岗位要求】1.大学全日制统招本科或以上计算机或相关专业毕业，3年以上运维工作经验2.熟悉Linux管理；熟悉TCP/IP原理；熟悉常用的SQL语句3.熟悉Python/Go/Ruby/Perl等一种或以上脚本语言4.熟悉Ansible/Slatstack/puppet任意一种相关批量配置管理工具5.熟悉一种或上公有云或私有云产品；熟悉Kubernetes或者其他一种主流容器平台；6.熟悉Zookeeper、ETCD、Redis、ActiveMQ、Kafka、Dubbo、NSQ、Nginx等至少一种以上中间件部署和调优优先7.熟悉Zabbix、zenoss、Influxdb+Grafana+Telegraf、Satori、Prometheus等一种或以上主流监控方案部署管理经验8.具备很强的责任心，具备较强的逻辑思维能力和良好的沟通能力，能独立负责所属业务线的运维工作，遇到问题能够快速定位和处理具备以下条件优先考虑：9.金融行业（百亿级以上交易量）和大型互联网公司（千万级以上用户）从业经验；有双活或者主备中心维护管理经验10.熟悉 NAS SAN 的原理，熟悉AWS资源管理，具有配置经验12.熟悉Git工作流；熟悉Elastic stack13.有微服务运维和APM实施和管理经验14.熟悉CDN、DDOS防护、WAF负载均衡技术，有实施管理经验15.熟悉静态路由表配置【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</si>
  <si>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5000java开发工程师（包吃住）</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</si>
  <si>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</si>
  <si>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位描述任职资格：1、男女不限，年龄20-30岁；2、具有良好的职业道德，有团队协作精神；3、有优秀生均可，只要你有一颗上进的心，工作态度认真亦可；4、愿意从基层业务做起，想全面提升自己者均可；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</si>
  <si>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</si>
  <si>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java项目实习生（提供食宿+双休）</t>
  </si>
  <si>
    <t>职位亮点五险一金年底双薪全勤奖加班补助定期体检带薪年假周末双休</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</si>
  <si>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的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</si>
  <si>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</si>
  <si>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</si>
  <si>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新会江裕信息产业有限公司</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</si>
  <si>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</si>
  <si>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</si>
  <si>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职位亮点周末双休五险一金加班补助弹性工作节日福利交通补助</t>
  </si>
  <si>
    <t>职位亮点节日福利五险一金包住交通补助餐补带薪年假免费班车</t>
  </si>
  <si>
    <t>职位描述 职位要求：1、本科及以上学历，计算机相关专业毕业，3年以上工作经验；2、熟练掌握软件测试理论方法，熟悉软件测试的工作流程，工作细致认真，有耐心；3、有一定编程能力，至少熟悉Java/Python/Ruby等一种编程语言，熟悉Selenium、Appium、Jmeter等；4、熟悉web\app自动化测试和性能测试，有独立定位问题的能力；5、有良好的沟通能力，有很强的自驱力，能主动定位分析问题并为结果负责；6、有良好的学习能力、肯钻研，并具团队合作意识；</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</si>
  <si>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</si>
  <si>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风控建模师</t>
  </si>
  <si>
    <t>郑州菏怀软件科技有限公司</t>
  </si>
  <si>
    <t>java游戏开发（项目奖金）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</si>
  <si>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</si>
  <si>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</si>
  <si>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</si>
  <si>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职位描述游戏开发,对游戏行业有兴趣,或有过玩游戏经历;想在这个行业发展的有志青年。大专及以上学历（能力优秀可放宽学历）；可接收部分无基础的应往届毕业生、实习生（公司可提供岗前实训）公司有技术总监手把手教；良好的沟通能力、理解能力和逻辑思维能力；薪酬待遇：该职位一经录用，公司将为员工提供广阔的发展平台和优厚的福利待遇。试用期平均工资3500元以上，五险一金、午餐补助、通讯补助、四季工装、年终奖、旅游基金</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</si>
  <si>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</si>
  <si>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描述岗位要求：1、年龄在20-30岁，愿意从基层做起；2、勤奋好学、吃苦耐劳，良好的沟通和表达能力；3、打算长期在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</si>
  <si>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职位亮点五险一金年终分红交通补助带薪年假员工旅游节日福利股票期权绩效奖金</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</si>
  <si>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</si>
  <si>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描述岗位职责：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本科及以上学历，计算机相关专业，3年以上相关工作经验；2、精通XHTML/CSS/JavaScript/DOM/AJAX等各种Web前端技术；3、熟练使用（如Dreamweaver/Photoshop/Fireworks/SVN/gitlab等）等设计工具，将设计样稿转换成HMTL原型网页；4、精通DIV+CSS布局的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用户体验，用户研究等相关知识有一定的了解和实践经验者优先。9、专业相关优先，基础扎实，思想活跃，对技术有兴趣优先；10、3年以上开发经验；11、熟悉Linux操作，熟悉Shell脚本编程。</t>
  </si>
  <si>
    <r>
      <rPr>
        <rFont val="Calibri"/>
        <sz val="9.0"/>
      </rPr>
      <t>500-999</t>
    </r>
    <r>
      <rPr>
        <rFont val="宋体"/>
        <sz val="9.0"/>
      </rPr>
      <t>人</t>
    </r>
  </si>
  <si>
    <t>（毕业生实习生）java软件开发助理</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</si>
  <si>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</si>
  <si>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职位描述岗位要求：1、有较好的逻辑思维，中专及以上学历，理工科相关专业优先；2、有无工作经验均可，但需掌握一定计算机基础知识，热爱计算机工作；2、爱岗敬业，有良好的工作态度和团队合作精神；3、学习能力强，敢问敢说有执行力；福利待遇：1、地理位置优越、地铁周边、工作环境优美；2、同事关系融洽，生日派对、聚餐等活动丰富；3、带薪年假+定期培训+团建活动+生日礼金+节假日礼品+其他礼金+年度体检；工作时间：周一至周五，早上9:00-下午18:00；周末双休，国家法定节假日正常休息；</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</si>
  <si>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</si>
  <si>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IT服务(//维护),计算机软件,计算机硬件,金融业</t>
  </si>
  <si>
    <t>职位亮点五险一金年底双薪全勤奖交通补助通讯补助定期体检高温补贴节日福利</t>
  </si>
  <si>
    <t>职位描述岗位职责：1、跟进需求分析讨论，确定测试的方法及内容，排定测试计划，编写测试用例；2、执行测试工作，记录Bug并跟踪其解决，测试结束编写测试报告；3、编写自动化测试脚本、接口测试脚本、性能测试脚本；4、测试工具/的研究和应用，不断完善测试方法，发掘新的测试工具，总结测试经验，进行内部交流。任职要求：1.本科以上学历（统招），计算机相关专业毕业，五年年以上测试工作经验；2.熟悉网站、APP（Android和iOS应用）的功能，性能，兼容性等测试；3.熟悉软件生命周期、测试流程，以及熟悉测试文档：测试计划，测试用例，测试报告；4.掌握常用测试技术知识，包括自动化测试、白盒、黑盒、回归测试等；掌握测试用例设计方法，如场景法、边界值分析法、划分等价类等；5.了解库基础知识，熟悉sql server、mysql；了解版本管理工具SVN，熟悉linux命令；6.了解性能测试工具，如loadrunner、jmeter、QTP、soapui等；熟悉缺陷管理工具，如禅道、JIRA、Bugzilla、bugfree等；7.熟悉Java，Python，ruby等任意一门编程语言，了解APP测试工具，如：monkey，Appium，Robotium等；8.了解压力测试工具，使用过jmeter或loadrunner者优先；9.积极主动，学习能力强，善于沟通，团队精神佳。</t>
  </si>
  <si>
    <t>测试工程师（主管）</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</si>
  <si>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</si>
  <si>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深圳市拓阔科技有限公司</t>
  </si>
  <si>
    <r>
      <rPr>
        <rFont val="Calibri"/>
        <sz val="9.0"/>
      </rPr>
      <t>500-999</t>
    </r>
    <r>
      <rPr>
        <rFont val="宋体"/>
        <sz val="9.0"/>
      </rPr>
      <t>人</t>
    </r>
  </si>
  <si>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</si>
  <si>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互联网/电子商务,计算机软件,互联网/电子商务</t>
  </si>
  <si>
    <t>java软件工程师（可接受跨行）</t>
  </si>
  <si>
    <t>高级系统运维工程师(J10469)</t>
  </si>
  <si>
    <t>职位亮点五险一金周末双休员工旅游定期团建定期体检弹性工作</t>
  </si>
  <si>
    <t>职位描述技能要求：Android测试IOS测试性能测试测试开发软件测试功能测试职位描述：1、有1~3年的测试经验，能编写测试用例、测试报告，按规定格式报告测试进度，熟练使用边界值等方法编写测试用例；2、对测试有自己的想法，善于学习，懂得交流、沟通，敢于接受挑战、责任心强、乐于分享经验；3、熟悉TCP/IP，能通过抓包深层次分析问题，熟悉linux环境下命令的使用；4、有下列测试经验优先考虑：（1）有智能家居、安防产品，比如智能门铃、摄像机等嵌入式产品的测试经验优先；（2）有过自动化、性能、接口测试，熟悉selenium、robot、appium、LR、Jmeter优先；（3）熟悉SQL，有Java、Python、Ruby、Shell等开发经验优先；（4）有APP（android、IOS）的测试经验优先。</t>
  </si>
  <si>
    <t>深圳市西易欧科技有限公司</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</si>
  <si>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</si>
  <si>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职位描述任职资格：1.18-30岁左右优先，对计算机有着浓厚的兴趣，热爱互联网工作；2.毕业生也可，要求做事踏实、悟性高、学习能力强、积极向上；3.会基本的计算机操作，良好的逻辑思维；4.良好的沟通能力，较强的服务意识；一经录用，您将享有以下福利：1、【工作时间】周一到周五，朝九晚六，无加班，周末双休；2、【社保】、生育、工伤、失业、养老保险及住房公积金；3、【奖金】每日绩效奖金、项目奖金、年终奖金；4、【娱乐福利】每周末各类娱乐活动自由组合，专属生日趴；5、【娱乐活动】不定期举办各类比赛活动，奖品丰富；甲级写字楼，毗邻地铁站，交通便利！入职五险一金+全勤奖+绩效奖金+提成！工作时间：5天8小时制，早上9：00到下午6：00，中午休息1.5小时，周六日双休。</t>
  </si>
  <si>
    <t>互联网/电子商务,教育/培训/院校,中介服务,计算机软件</t>
  </si>
  <si>
    <t>职位亮点创业公司14薪带薪年假股票期权</t>
  </si>
  <si>
    <t>java开发项目助理（优秀生均可）4k-8k</t>
  </si>
  <si>
    <t>职位描述岗位职责：1、负责公司相关互联网产品的性能、压力测试工作，并给出指导意见；2、根据业务场景制定性能测试计划及用例，收集并整理性能测试需求；3、负责相关测试的搭建、测试脚本开发、部署、执行并收集监视；4、分析定位瓶颈，协助开发进行性能优化；5、根据测试进行分析并编写测试报告。任职要求：1、有3年以上中大型网站或者后台服务器的性能测试经验，大专及以上学历；2、能独立承担项目性能测试、具备性能测试需求分析能力，有定位瓶颈和性能调优的经验；3、精通1~2个主流性能测试工具，如loadrunner、jmeter，能熟练使用性能监控工具；4、熟悉WEB服务器（如Apache,Nginx）的配置，能对调优有见解；5、熟悉主流库及常见NoSQL存储，如mysql、Redis、MongoDB等；6、熟悉Java/Shell/PHP/Perl/Python/Ruby等至少一种脚本语言、熟悉linux以及持续集成更佳；7、有强烈的责任心，工作态度严谨，能承担较大工作压力，具备良好的沟通能力和团队合作精神和沟通技巧</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</si>
  <si>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</si>
  <si>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</si>
  <si>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深圳莱尔托特科技有限公司</t>
  </si>
  <si>
    <t>北京宜和宜美家居设计有限公司</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</si>
  <si>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</si>
  <si>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</si>
  <si>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职位亮点弹性工作补充医疗保险五险一金定期体检创业公司节日福利周末双休全额公积金</t>
  </si>
  <si>
    <t>职位描述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毕业生和跨行人员前来应聘！福利待遇：1、实习期间包住，薪资为基本工资+项目提成；2、试用期薪资5000至8000+项目提成，五险一金；3、五天制，早上九点到下午六点，中午休息两小时，周六日双休。4、公司提供住宿。</t>
  </si>
  <si>
    <t>职位描述职责1. 负责公司移动客户端相关测试的设计和维护，包括功能测试、自动化测试；2. 根据产品需求，分析和设计高覆盖率的功能测试用例和业务流测试用例，并对产品改进提出建议；3. 对产品质量负责。 要求1. 本科和以上学历，计算机专业，3年以上相关工作经验；2. 具备良好的计划制定和问题分析能力，例如：有服务端接口测试能力，明确定位问题范围；3. 熟悉一门脚本语言（JavaScript、Python、Ruby优先），有志于提高测试效率4. 熟悉SQL</t>
  </si>
  <si>
    <r>
      <rPr>
        <rFont val="Calibri"/>
        <sz val="9.0"/>
      </rPr>
      <t>500-999</t>
    </r>
    <r>
      <rPr>
        <rFont val="宋体"/>
        <sz val="9.0"/>
      </rPr>
      <t>人</t>
    </r>
  </si>
  <si>
    <t>大架构师</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</si>
  <si>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</si>
  <si>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安克创新科技股份有限公司</t>
  </si>
  <si>
    <t>java开发管培生</t>
  </si>
  <si>
    <t>职位亮点五险一金绩效奖金餐补交通补助补充医疗保险</t>
  </si>
  <si>
    <t>职位描述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</si>
  <si>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</si>
  <si>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描述任职要求:1、专业不限，计算机专业优先，年龄20-30岁；2、强烈的工作任心、严谨细致的工作态度、良好的团队合作精神和沟通协调能力；3、逻辑思维能力强，愿意长期从事IT行业；4、有优秀生均可，踏实勤奋，广阔的晋升空间；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</si>
  <si>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t>深圳市房比房网络科技有限公司</t>
  </si>
  <si>
    <r>
      <rPr>
        <rFont val="Calibri"/>
        <sz val="9.0"/>
      </rPr>
      <t>500-999</t>
    </r>
    <r>
      <rPr>
        <rFont val="宋体"/>
        <sz val="9.0"/>
      </rPr>
      <t>人</t>
    </r>
  </si>
  <si>
    <t>java软件开发（年底双休+五险一金）</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</si>
  <si>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</si>
  <si>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Linux高级讲师</t>
  </si>
  <si>
    <t>职位亮点五险一金全勤奖包住餐补带薪年假交通补助员工旅游</t>
  </si>
  <si>
    <t>职位描述运维工程师：1、3年以上服务器的管理维护经验；  2、熟练掌握Linux的操作和维护，具有一定的Shell等脚本编程能力，如GO,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库运维，Docker自动化运维，故障转移，MySQL。</t>
  </si>
  <si>
    <t>职位描述任职资格：1.年满18周岁，大专以上学历，专业不限；2.热爱IT行业，对互联网相关工作感兴趣；3.有良好的学习能力，会简单的电脑操作基础；4.逻辑能力较强，有较强的抗压力和高度的责任感；福利待遇：1.五险一金，双休，年底分红；2.定期旅游，超长年假；3.良好的晋升机制，广阔的晋升空间；4.八小时工作制，无加班，夜班；</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</si>
  <si>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</si>
  <si>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r>
      <rPr>
        <rFont val="Calibri"/>
        <sz val="9.0"/>
      </rPr>
      <t>500-999</t>
    </r>
    <r>
      <rPr>
        <rFont val="宋体"/>
        <sz val="9.0"/>
      </rPr>
      <t>人</t>
    </r>
  </si>
  <si>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</si>
  <si>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嵌入式</t>
  </si>
  <si>
    <t>北京高阳金信信息技术有限公司</t>
  </si>
  <si>
    <t>linux开发工程师</t>
  </si>
  <si>
    <t>深圳市立尔讯科技有限公司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</si>
  <si>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</si>
  <si>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</si>
  <si>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自动化测试工程师001</t>
  </si>
  <si>
    <r>
      <rPr>
        <rFont val="Calibri"/>
        <sz val="9.0"/>
      </rPr>
      <t>500-999</t>
    </r>
    <r>
      <rPr>
        <rFont val="宋体"/>
        <sz val="9.0"/>
      </rPr>
      <t>人</t>
    </r>
  </si>
  <si>
    <t>互联网/电子商务,计算机硬件,IT服务(//维护),计算机软件</t>
  </si>
  <si>
    <t>职位亮点五险一金周末双休年终分红全勤奖带薪年假节日福利公司氛围好绩效奖金</t>
  </si>
  <si>
    <t>职位描述任职资格：1、计算机软件相关专业，熟悉软件工程方法与软件开发流程，熟练掌握相应的结构和算法。2、计算机科学基础知识扎实，熟悉X86与arm架构。3、熟悉Linux操作，有Linux开发经验，可按要求生成linux内核或镜像4、熟悉Linux下网络编程、多进程/线程编程，有扎实的网络知识基础。5、熟悉Linux下C/C++编程,了解Java编程能力，熟悉至少一种脚本语言，如Shell、Perl、Python；至少会一种WEB语言Ruby,PHP、ASP,Script语言等。6、熟悉库应用，如mysql、sqlite,orcale等。7、了解kvm、xen、openstack、hadoop等，有相关开发经验优先。8、有Linux服务器集群开发项目经验者优先。9、有Linux内核开发，驱动开发及相关开发项目经验者优先。10、有IPMI/BMC开发及远程管理项目经验者优先。11、有FPGA openCL开发经验优先。任职描述： 1、热爱研发工作，学习能力强；良好的解决应用问题的能力。2、思维清晰敏捷，逻辑分析能力强。3、良好的语言与书面表达能力。4、对工作认真负责，能够承担一定工作压力。 5、遵守开发规范，有强烈的责任感，具有良好的团队合作精神。岗位职责： 1、负责公司软件产品开发。1、负责实现服务器端应用逻辑、架构设计和开发。2、负责服务器端通信协议的制定和处理。3、负责库结构的设计和优化。4、参与技术框架的开发与设计。5、完成产品的技术攻关与实现。6、负责服务器端负载优化，网络安全、性能优化等技术咨询以及协助解决问题。7、相关文档（包含设计，开发，使用及测试文档等）的编制、更新与维护。工作时间周一至周五：9：00-18：00薪资年薪10w以上岗位发展晋升：产品经理预祝您面试成功！期待您的加入！</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</si>
  <si>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</si>
  <si>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机器学习工程师（中高级）</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</si>
  <si>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</si>
  <si>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芯片验证工程师</t>
  </si>
  <si>
    <t>北京嘉楠捷思信息技术有限公司</t>
  </si>
  <si>
    <t>职位亮点五险一金绩效奖金弹性工作补充医疗保险定期体检免费班车节日福利不加班</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</si>
  <si>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</si>
  <si>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运维开发DevOps</t>
  </si>
  <si>
    <t>职位描述技能要求：嵌入式库C++C分布式MFC工作职责：1.负责Windows/Mac/Linux客户端软件的设计、开发及优化工作；2.负责内部研发工具的设计、开发及优化工作；3.负责移动端跨平台模块的设计、开发及优化工作。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</si>
  <si>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生化开发中/高级工程师-蛋白计算方向</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</si>
  <si>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</si>
  <si>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北京贷鱼科技有限公司</t>
  </si>
  <si>
    <t>互联网/电子商务,基金/证券/期货/投资,其他</t>
  </si>
  <si>
    <t>职位亮点周末双休五险一金弹性工作带薪年假节日福利通讯补助健身俱乐部交通补助</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</si>
  <si>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福利：底薪+奖金+补贴+五险一金+年底14薪</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</si>
  <si>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</si>
  <si>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职位亮点五险一金绩效奖金餐补定期体检节日福利弹性工作带薪年假</t>
  </si>
  <si>
    <t>Linux算法工程师</t>
  </si>
  <si>
    <t>职位描述岗位职责：1. 基于晶体结构搭建蛋白质体系的计算模型；2. 利用分子动力学等方法模拟蛋白质与其它生物大分子的相互作用，指导下游改造；3. 根据序列同源性，进行蛋白结构预测，挖掘新型蛋白；4. 与实验团队有效对接，保证项目的顺利推进；5. 定期、及时汇报工作进展和工作计划。任职要求：1.计算化学，计算生物学，化学信息学或生物物理学专业硕士或博士；2.具备分子建模和蛋白质结构分析经验。熟悉分子动力学模拟；3. 熟练操作至少一项编程语言，如Perl, C/C++, Java or Python, Ruby；4. 熟悉Linux/Unix ；5.具较好的表达沟通能力，团队协作能力。英文读写和口语能力较好；</t>
  </si>
  <si>
    <r>
      <rPr>
        <rFont val="Calibri"/>
        <sz val="9.0"/>
      </rPr>
      <t>500-999</t>
    </r>
    <r>
      <rPr>
        <rFont val="宋体"/>
        <sz val="9.0"/>
      </rPr>
      <t>人</t>
    </r>
  </si>
  <si>
    <t>应用软件全栈工程师-合成生物大设施</t>
  </si>
  <si>
    <t>中国科学院深圳先进技术研究院</t>
  </si>
  <si>
    <t>java开发实习生/欢迎优秀生</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</si>
  <si>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</si>
  <si>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技术美术（TA）</t>
  </si>
  <si>
    <t>职位亮点住房补贴周末双休五险一金绩效奖金餐补带薪年假弹性工作定期体检</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</si>
  <si>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</si>
  <si>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职位描述技能要求：光学分析光学生物学分析类项目简介：合成生物研究重大科技基础设施”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根据工作需要，现招聘“应用软件全栈工程师”1名。岗位描述：      1.负责实验设备管理的设计与开发；2.   参与项目用户需求分析和评审：与工艺应用人员反复交流，确定设计需求，进行概要设计，并负责完成核心代码；3. 根据开发规范和流程独立完成核心模块的设计和编码； 4. 负责与实施单位的沟通，进行方案评估。5. 根据确定的技术实施方案组织研发工作，参与招标过程准备，包括审核招标文件、合同的技术内容等；审核实施单位的技术水平；根据进度计划跟踪开发过程和质量，及时发现关键技术问题并提出意见和解决措施；6. 协调内部和实施单位所有的开发人员，指导并解答开发工程师开发过程遇到的问题。同时保持与工艺团队的沟通，以保证开发工程师依照工艺需求去实现各项功能。7. 参与制定流程、规范，审查外部实施单位的所有技术文档 。8. 组织安装、调试、验收，负责进行技术方面的审核和管理；9. 负责收集、整理并上交工程技术档案；10. 负责负责相关项目的内部技术培训、分享和为设施用户提供适当级别的培训； 11.参与评估和研究新技术和新需求，确保项目技术的先进性、可行性和在预算范围内达到目标；12. 完成领导交办的其他任务。应聘要求：       1. 大学本科以上，具有5年以上的相关实际工作经验；2. 熟悉前端技术，能承担界面设计与规划；3. 具备丰富的java/.net服务端开发经验，熟悉面向对象程序设计，掌握常用后端技术框架；4. 熟悉MySQL、缓存、队列机制，有使用经验；5. 熟悉Linux平台，掌握一种脚本语言（JavaScript、VBScript、Perl、PHP、Python、Ruby等）；6. 思路清晰，善于思考，具备独立分析和解决问题的能力；7. 具备优秀的沟通能力，以在各小组之间推进技术工作，并在项目压力下做出牢靠的关键决策。薪酬与福利待遇·富有竞争力的行业薪酬·科研成果转化奖·年终绩效组织奖·餐费补助·10+天带薪年假·人才安居房·住房补贴·全额缴纳五险一金·高端年度体检·在职博士继续深造机会工作地址： 深圳市南山区西丽深圳大学城学苑大道1068号  其它说明：薪酬待遇依照本单位薪酬制度结合候选人个人综合情况确定，薪酬范围不限于10000-15000档位。</t>
  </si>
  <si>
    <t>职位描述岗位要求：1、大专及以上学历，专业不限，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5天8小时制，早上9：00到下午6：00，中午休息1.5小时，周六日双休。</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</si>
  <si>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</si>
  <si>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r>
      <rPr>
        <rFont val="Calibri"/>
        <sz val="9.0"/>
      </rPr>
      <t>500-999</t>
    </r>
    <r>
      <rPr>
        <rFont val="宋体"/>
        <sz val="9.0"/>
      </rPr>
      <t>人</t>
    </r>
  </si>
  <si>
    <t>北京诺道认知医学科技有限公司</t>
  </si>
  <si>
    <t>java软件开发助理+项目提成</t>
  </si>
  <si>
    <t>职位亮点创业公司14薪员工旅游绩效奖金五险一金定期体检带薪年假弹性工作</t>
  </si>
  <si>
    <t>职位描述JD：1.Measurement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</si>
  <si>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</si>
  <si>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数值预报研发工程师---气象</t>
  </si>
  <si>
    <t>深圳脉图精准技术有限公司</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</si>
  <si>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</si>
  <si>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</si>
  <si>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职位描述岗位职责：1、计算机相关专业大专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</si>
  <si>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北京宝亮网智电子信息技术有限公司</t>
  </si>
  <si>
    <t>医药/生物工程,医疗设备/器械,医疗/护理/美容/保健/卫生服务,医药/生物工程</t>
  </si>
  <si>
    <t>职位亮点五险一金通讯补助餐补带薪年假绩效奖金</t>
  </si>
  <si>
    <r>
      <rPr>
        <rFont val="Calibri"/>
        <sz val="9.0"/>
      </rPr>
      <t>500-999</t>
    </r>
    <r>
      <rPr>
        <rFont val="宋体"/>
        <sz val="9.0"/>
      </rPr>
      <t>人</t>
    </r>
  </si>
  <si>
    <t>职位描述技能要求：dockerJSPythonRuby工作职责：1.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</si>
  <si>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职位亮点五险一金带薪年假通讯补助</t>
  </si>
  <si>
    <t>android开发工程师(java)</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</si>
  <si>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</si>
  <si>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华w招聘前端开发工程师</t>
  </si>
  <si>
    <t>上海海魄信息科技股份有限公司</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</si>
  <si>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</si>
  <si>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职位亮点五险一金周末双休节日福利带薪年假绩效奖金定期体检补充医疗保险加班补助</t>
  </si>
  <si>
    <t>中间件运维工程师</t>
  </si>
  <si>
    <t>职位描述岗位职责：负责平台页面前端设计与实施；岗位要求：精通VBA、PHP、JavaScript语言，能够脱离各JS类库后熟练的进行跨浏览器开发；熟悉各种Web前端技术,包括HTML/XML/CSS等,有基于Ajax的RIA应用开发经验；至少精通一门非Web前端脚本的语言(如Java/Ruby/PHP/C++),并有项目经验；熟练掌握SQL语言操作库，有搜索开发维护经验优先；具有ES5/HTML5/CSS3/移动设备上前端开发/NodeJS等开发经验者优先；对前端技术有持续的热情,个性乐观开朗,逻辑性强,善于和各种背景的人合作；具备强烈的进取心、求知欲及团队合作精神，有较强的沟通及协调能力；工作地点：深圳龙岗区华为坂田基地</t>
  </si>
  <si>
    <t>北京博维思通科技有限公司</t>
  </si>
  <si>
    <t>职位描述岗位职责：1、负责协助项目经理进行不同项目的应用程序开发；2、服从公司的发展要求，认真学习和全面了解公司的相关情况和工作细节；3、负责公司基本项目的开发，熟练掌握公司所应用的专业技术；4、参与公司所用技术的优化和升级。任职要求：1、大专以上学历，不限专业，18-30周岁；2、热爱IT行业，乐于从事软件开发相关工作；3、执行力强，学习能力强，能在工作中不断提升自己；4、欢迎应往届毕业生或初中级跨行人员的加入，根据能力等综合条件，给予相应的发展空间。薪酬待遇：1、5天7小时工作制；2、购买五险一金：包括基本保险、养老保险、工伤保险、失业保险、生育保险、住房公积金；3、每年一度的年度体检等员工关怀项目；</t>
  </si>
  <si>
    <t>职位亮点五险一金补充医疗保险定期体检带薪年假交通补助餐补节日福利</t>
  </si>
  <si>
    <t>深圳市鑫冠联投资咨询有限公司</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</si>
  <si>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</si>
  <si>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r>
      <rPr>
        <rFont val="Calibri"/>
        <sz val="9.0"/>
      </rPr>
      <t>500-999</t>
    </r>
    <r>
      <rPr>
        <rFont val="宋体"/>
        <sz val="9.0"/>
      </rPr>
      <t>人</t>
    </r>
  </si>
  <si>
    <t>云运维工程师</t>
  </si>
  <si>
    <t>java助理优秀生亦可【包住】</t>
  </si>
  <si>
    <t>互联网/电子商务,互联网/电子商务,IT服务(//维护)</t>
  </si>
  <si>
    <t>职位亮点周末双休五险一金全勤奖</t>
  </si>
  <si>
    <t>职位亮点五险一金带薪年假14薪每年多次调薪周末双休</t>
  </si>
  <si>
    <t>职位描述岗位职责：1、根据业务规则，负责制定监测机制，维护规范与流程，提交上级审核；2、根据需求文档与测试规范，对或流程进行功能测试，性能测试，压力测试等，提交测试报告；3、负责运行反馈，包括异常或错误定位，提交反馈报告，并跟踪解决根据业务需求，定制测试计划，管理测试团队和工作；4、测试集群环境的维护与管理。任职资格：1、本科及以上学历，计算机相关专业。精通Loadrunner、jmeter及性能测试技术，能够编写相应测试脚本，使用Loadrunner（或其他性能测试工具）测试过复杂应用者优先；2、熟悉至少一种高级开发语言，如：C#，Java，Ruby，Python、html、JS等；1-3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</si>
  <si>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</si>
  <si>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BSP软件开发工程师</t>
  </si>
  <si>
    <t>深圳市航盛电子股份有限公司</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</si>
  <si>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</si>
  <si>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职位描述应聘资格：1、大专及以上学历，学习能力强的优先；2、工作态度端正，有责任感，组织性、纪律性强；3、具有良好的逻辑思维能力、沟通能力、团队合作能力；4、对软件开发行业有极大兴趣，个人理想致力于在软件开发行业发展；5、初中级的人士只要对Java感兴趣都可以应聘。岗位职责：1.根据开发进度和任务分配，完成相应模块软件的设计开发编程任务；2.协助项目工程管理人保证项目的质量；3.负责项目工程设备运行中主要功能的代码实现。4.负责公司软件产品、项目的开发和维护工作；5.按照需求和设计进行软件的开发和测试；6.依据系统设计开发规范要求，完成指定任务的文档编写工作；7.该岗位为助理岗位。上班时间：9:00--18:00福利待遇1.五险一金+年终奖金+定期调+年度旅游；2.享受周末双休、带薪年假、婚假、病假等福利；3.丰富的集体活动（定期的拓展、旅游、体育比赛、年会等）</t>
  </si>
  <si>
    <t>风控算法工程师7221</t>
  </si>
  <si>
    <t>初中级java开发助理（包吃住）</t>
  </si>
  <si>
    <t>通信/电信/网络设备,电子技术/半导体/集成电路,仪器仪表及工业自动化</t>
  </si>
  <si>
    <t>职位亮点五险一金绩效奖金年终分红全勤奖带薪年假定期体检员工旅游节日福利</t>
  </si>
  <si>
    <t>职位亮点五险一金绩效奖金年底双薪免费班车股票期权带薪年假弹性工作</t>
  </si>
  <si>
    <t>职位描述主要职责：1. 从事嵌入式Linux Kernel和BootLoader的开发和维护，设备驱动调试；2. 负责Linux下整体性能的调试与优化；3. 参与项目需求分析，进行底层软件相关的设计、开发、调试、测试等；4. 支持应用软件工程师开发和硬件工程师调试；基本要求：1. 大学本科或以上学历，一年或以上工作经验；2. 具备良好的自我驱动能力，具有强烈的责任感，有挑战自我、学习新知的意愿与能力；3. 对Linux操作有深入了解，深入理解驱动架构、文件、进程管理机制和内存管理机制；4. 有较好的linux C/C++基础，熟悉makefile，熟悉linux软件编译及调试过程，熟练使用gdb；5. 熟悉常见的脚本语言优先，如Python、SHELL、Ruby、PHP等；6. 能够使用示波器和逻辑分析仪，或愿意尝试使用者优先；7. 有车载娱乐信息产品开发经验者优先，熟悉GENIVI，Yocto，Linaro等社区项目者优先。</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</si>
  <si>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</si>
  <si>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SDN软件开发工程师</t>
  </si>
  <si>
    <t>职位亮点五险一金加班补助通讯补助带薪年假弹性工作补充医疗保险定期体检免费班车</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</si>
  <si>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</si>
  <si>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职位描述职位描述:1、大专及以上学历，专业不限；2、愿意从事软件开发行业，有很强烈的上进心和抗压能力；3、谦虚谨慎，愿意从初级类岗位做起；4、有无相关工作经验均可，欢迎优秀的毕业生大学毕业生；福利待遇：1、享受法定休假，公司实行7.5小时双休工作制；2、五险一金，年底双薪及分红+人身意外伤害商业保险等；3、高速成长的个人发展机会，积极进取的企业文化，与公司共同成长的挑战；4、可接受跨行求职人员，由项目负责人带领实训，但要求勤奋好学，积极主动；5、有优秀生均可，无技术经验者经岗前实训后安排对应的开发工作，技术经验优秀者经考核合格可直接上岗；</t>
  </si>
  <si>
    <t>java开发实习生（包吃住）</t>
  </si>
  <si>
    <t>互联网/电子商务,计算机软件,IT服务(//维护)</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</si>
  <si>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相关技术及编程经验；9.熟悉PostgreSQL库，熟悉Agile Development流程 (Scrum/XP)，熟悉HTML5、CSS3者优先考虑；10.2至3年相关开发经验，有丰富的程序设计和代码编程及能力者可应聘高级职位。</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</si>
  <si>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</si>
  <si>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</si>
  <si>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风控模型分析师7220</t>
  </si>
  <si>
    <t>职位亮点五险一金带薪年假弹性工作定期体检股票期权15薪免费班车</t>
  </si>
  <si>
    <t>职位描述任职资格：1、年龄20-30周岁，男女不限；2、理工科专业毕业优先录用，条件优秀者可放宽学历要求；3、对IT行业感兴趣（非销售、非保险岗位），接收初中级求职者，从零培养；4、工作认真、细致、敬业，责任心强，团队意识强；5、想获得一份有长远发展、稳定、有晋升空间的工作；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t>
  </si>
  <si>
    <r>
      <rPr>
        <rFont val="Calibri"/>
        <sz val="9.0"/>
      </rPr>
      <t>500-999</t>
    </r>
    <r>
      <rPr>
        <rFont val="宋体"/>
        <sz val="9.0"/>
      </rPr>
      <t>人</t>
    </r>
  </si>
  <si>
    <t>java开发（包吃住+双休）</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</si>
  <si>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</si>
  <si>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</si>
  <si>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</si>
  <si>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描述【岗位资格】1.大专及以上学历，热爱IT行业，相关专业优先；2.有无基础都可以，对软件开发测试感兴趣，看好IT行业发展；3.学习能力强，工作热情高，富有责任感，在高级项目负责人的指导下完成工作内容；4.积极性强，能有一定的动手和学习能力，具有一定的抗压能力；5.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</si>
  <si>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java游戏开发助理（提供住宿）</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</si>
  <si>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</si>
  <si>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web前端软件工程师</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</si>
  <si>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</si>
  <si>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</si>
  <si>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核心引擎开发</t>
  </si>
  <si>
    <t>职位描述【任职资格】1、年龄在20-30周岁，专业不限；2、大专及以上学历，有优秀生均可，可接受毕业生；3、有良好的学习能力，简单的电脑操作基础，对计算机感兴趣，热爱IT行业者优先；【员工福利】1、五天8小时工作制，双休，带薪年假，其他节假日严格按照国家法律规定；2、公司交纳五险一金，除了正常工资，还有提成+年底分红；3、公司组织聚餐、旅游、员工生日Party，中西节日庆祝会，员工入职欢迎会等等；4、公司属于发展中阶段，只要你努力，一切皆有可能；【工作时间】早上9：00到下午6：00，中午休息1.5小时，周六日双休。</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</si>
  <si>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</si>
  <si>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</si>
  <si>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r>
      <rPr>
        <rFont val="Calibri"/>
        <sz val="9.0"/>
      </rPr>
      <t>500-999</t>
    </r>
    <r>
      <rPr>
        <rFont val="宋体"/>
        <sz val="9.0"/>
      </rPr>
      <t>人</t>
    </r>
  </si>
  <si>
    <t>产品架构工程师</t>
  </si>
  <si>
    <t>java编程开发助理</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</si>
  <si>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</si>
  <si>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t>
  </si>
  <si>
    <t>工控安全研究员</t>
  </si>
  <si>
    <t>广州市章和电气设备有限公司</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</si>
  <si>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</si>
  <si>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DBA工程师（技术中心）</t>
  </si>
  <si>
    <r>
      <rPr>
        <rFont val="Calibri"/>
        <sz val="9.0"/>
      </rPr>
      <t>500-999</t>
    </r>
    <r>
      <rPr>
        <rFont val="宋体"/>
        <sz val="9.0"/>
      </rPr>
      <t>人</t>
    </r>
  </si>
  <si>
    <t>仪器仪表及工业自动化,计算机软件,互联网/电子商务,IT服务(//维护)</t>
  </si>
  <si>
    <t>职位亮点五险一金年底双薪绩效奖金带薪年假补充医疗保险定期体检员工旅游周末双休</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</si>
  <si>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</si>
  <si>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人工智能开发工程师</t>
  </si>
  <si>
    <t>职位描述工作职责: 与产品、研发和测试团队协同合作； 研究工控资产在线识别的理论和方法； 研究工控专用硬件、协议和文件格式； 研究工控漏洞的挖掘、扫描及安全加固； 研究工控安全合规性检测及渗透测试； 研究工控安全的威胁识别和攻防技术； 研究工控产品的安全性测试； 跟踪国内外信息安全动态和威胁情报； 创建和不断升级技术文档，如研究报告、技术白皮书等；技能要求： 至少2年的渗透测试或安全研究经验，熟悉渗透测试步骤、方法和流程； 具备漏洞挖掘、逆向分析、模糊测试、渗透测试和威胁情报等经验； 具备入侵检测和网络流量分析经验； 了解静态和动态恶意软件分析工具和技术； 熟练使用渗透和fuzzing测试工具：Wireshark、Nmap、MetaSploit、Nessus； 熟练使用一到两种编程语言：C/C++、Ruby、Lua、Java、Python、Go； 熟悉TCP/IP协议和交换、路由原理，并且熟悉相关设备配置和操作； 熟悉主流工业控制协议：OPC、Modbus、Profinet、IEC104、IEC61850、S7等； 熟悉主流工控设备使用：PLC编程、组态软件和工业通讯等； 熟悉Linux操作原理和操作命令； 计算机、自动化、信息安全相关专业本科及以上学历； 拥有CISP认证证书优先； 良好的英语阅读能力优先；工作素养： 对工作充满热情，自我驱动力强； 具备良好的沟通和表达能力； 具备良好的持续学习能力； 具备独立工作能力和团队合作精神； 具备有效解决问题的能力和抗压能力；自律、谦逊、责任感和积极的态度</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</si>
  <si>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</si>
  <si>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数据挖掘/机器学习工程师</t>
  </si>
  <si>
    <r>
      <rPr>
        <rFont val="Calibri"/>
        <sz val="9.0"/>
      </rPr>
      <t>500-999</t>
    </r>
    <r>
      <rPr>
        <rFont val="宋体"/>
        <sz val="9.0"/>
      </rPr>
      <t>人</t>
    </r>
  </si>
  <si>
    <t>java开发（包吃住+五险一金）</t>
  </si>
  <si>
    <t>职位亮点五险一金年底双薪全勤奖餐补带薪年假员工旅游项目奖金</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</si>
  <si>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</si>
  <si>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职位描述技能要求：运维工作职责：1、负责游戏的日常运维工作2、构建游戏基础运维平台3、构建平台、业务监控平台职责要求：1、熟悉shell、python、ruby2、熟悉django\flask3、有docker\k8s成功项目经验4、有elastic stack、Hadoop、kafka、zk维护经验5、熟悉主流厂商公有云平台、私有云平台自动化构建开发应用6、2年以上运维研发经验</t>
  </si>
  <si>
    <t>IT产品经理</t>
  </si>
  <si>
    <t>广州方圆现代生活服务股份有限公司</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</si>
  <si>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</si>
  <si>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描述岗位要求：1、年龄在18-30岁，专业不限；2、熟练使用相关办公软件，具备基本的网络知识，对计算机、设计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</si>
  <si>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应用开发工程师（物联网方向）</t>
  </si>
  <si>
    <t>初中级java软件开发实习</t>
  </si>
  <si>
    <t>职位亮点包吃五险一金年底双薪绩效奖金带薪年假定期体检</t>
  </si>
  <si>
    <t>职位描述岗位职责1、负责业务需求分析，产品架构分析，提出整理架构建设方案，规划架构图与开发演进路径；2、在项目中对质量负责；3、亲自参与框架搭建工作；4、对核心的基础组件、框架搭建、技术问题进行攻关，优化，解决项目中的BUG及难题；5、对第三方技术能力及产品优劣势进行评估；6、与第三方对接，协调双方资源,把控项目进度，检验项目质量，对第三方提供的代码及功能进行验证，确保业务需求与产品功能一致，对产品进行全面验收工作。岗位要求1、至少5年以上平台高性能服务器端软件设计与开发经验，至少两年以上技术架构设计经验；2、精通java开发，能够熟练掌握使用Python/Ruby/Shell等脚本语言辅助完成日常任务；3、熟悉网络协议（TCP/UP,UDP,websocket,HTTP）,精通Linux多线程、高并发网络编程；4、掌握常用的结构，算法，具有较强的分析、沟通、解决问题的能力；5、有大规模并发访问开发经验者优先。</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</si>
  <si>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</si>
  <si>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高级数据开发工程师</t>
  </si>
  <si>
    <t>性能测试</t>
  </si>
  <si>
    <t>职位描述1、年龄18-34岁；2、有良好的团队协作精神；热爱计算机；3、应往届大专及以上学历，有较强的学习能力、语言沟通能力；专业不限，对IT软件行业发展看好。4、有计算机语言基础者优先入职待遇1、实习期间，公司提供食宿（或发项目奖金）。2、薪资待遇，实习期间公司项目奖金。</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</si>
  <si>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</si>
  <si>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r>
      <rPr>
        <rFont val="Calibri"/>
        <sz val="9.0"/>
      </rPr>
      <t>500-999</t>
    </r>
    <r>
      <rPr>
        <rFont val="宋体"/>
        <sz val="9.0"/>
      </rPr>
      <t>人</t>
    </r>
  </si>
  <si>
    <t>软件设计师</t>
  </si>
  <si>
    <t>阳光凯讯(北京)科技有限公司</t>
  </si>
  <si>
    <t>职位亮点五险一金交通补助餐补定期体检员工旅游节日福利周末双休年底双薪</t>
  </si>
  <si>
    <t>职位描述技能要求：测试性能测试软件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</si>
  <si>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</si>
  <si>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</si>
  <si>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服务端开发工程师（nodejs）</t>
  </si>
  <si>
    <t>职位描述1. 熟练掌握常用的 Node.js 工具/框架, 如: Express.js / Koa.js / PM2 / Bluebird.js / Mongoose.js 等2. 熟练掌握常用库, 一种或多种, 如: MongoDB / MySQL / PostgreSQL / Redis / Memcached 等3. 有其他后端语言开发经验, 一种或多种, 如: Go / Ruby / Python / Java / C++ 等4. 有前端UI开发经验, 一种或多种, 如: vuejs / reactjs/angularjs 等5. 了解 Node / V8 编程特性以及调试方法6. 可以编写简单的 Shell 脚本7. 有较强的沟通能力和团队协作能力, 乐于分享福利待遇：1.带薪假期：享受国家法定节假日、婚假、产假（陪）、病假、丧假、年假等；2.五险一金：公司按国家和广州市有关规定，为正式员工购买社会保险（养老、生育、医疗、失业、重疾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</si>
  <si>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</si>
  <si>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嵌入式逆向工程师</t>
  </si>
  <si>
    <t>中高级DevOps开发工程师</t>
  </si>
  <si>
    <t>广州众诺电子技术有限公司</t>
  </si>
  <si>
    <t>电子技术/半导体/集成电路,办公用品及设备</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</si>
  <si>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</si>
  <si>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职位亮点五险一金周末双休节日福利定期体检绩效奖金年终分红股票期权</t>
  </si>
  <si>
    <t>3D动作设计师（二次元）</t>
  </si>
  <si>
    <t>职位描述岗位职责：1、负责嵌入式的提取和分析；2、负责开发反汇编处理工具及反汇编插件；3、负责芯片的反汇编分析及代码逆向。任职要求：1、计算机、通信、电子、软件等相关专业本科及以上相关专业，3年以上工作经验（优秀应届硕士毕业生也可考虑）；2、熟练掌握C语言、汇编语言，有较强的程序反汇编技术和逆向分析能力；3、熟练使用WinDBG、IDA Pro、OllyDBG、Binwalk等调试、逆向工具；4、熟悉51单片机、ARM汇编指令体系，能够熟练阅读和理解反汇编代码，有较强的程序反汇编技术和逆向分析能力；5、熟悉Python、 Ruby、Perl中至少一种；6、熟悉linux/Vwaorks等操作，熟悉bootloader原理；7、对软件逆向领域和软件安全领域有强烈的爱好；8、工作认真负责，责任心强，肯专研，对待技术攻坚问题有韧劲，有较强的学习能力与工作能力，有较强的团队精神。</t>
  </si>
  <si>
    <t>4500起java软件开发实习生（提供食宿）</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</si>
  <si>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</si>
  <si>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广州市亿博信息技术有限公司</t>
  </si>
  <si>
    <t>IT服务(//维护),互联网/电子商务,计算机软件,计算机硬件</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</si>
  <si>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</si>
  <si>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职位亮点五险一金绩效奖金加班补助全勤奖交通补助餐补带薪年假节日福利</t>
  </si>
  <si>
    <t>职位描述任职资格：1.年满20-30岁，中专以上学历，专业不限；2.热爱IT行业，对游戏行业有兴趣,或有过玩游戏经历3.有良好的学习能力，有钻研精神，会简单的电脑操作基础；4.逻辑能力较强，有较强的抗压力和高度的责任感；5.本岗位欢迎应往届生和跨行人员应聘，作为公司干部储备力量；福利待遇：1.富有竞争力的薪酬水平和其他福利津贴2.完善的培养体系和晋升机制3.给予完善的绩效考核，年终奖金及定期调薪4.五险一金,带薪休假（年假，婚假，丧假，病假，培训假等）5.丰富的业余集体活动（拓展，旅游，聚餐，年会等6.薪酬待遇=底薪+提成+报销+五险一金（包含住房公积金）+午餐补助+月度绩效奖金7.优秀员工更有出国游的机会。</t>
  </si>
  <si>
    <t>生仝智能科技(北京)有限公司</t>
  </si>
  <si>
    <t>职位描述岗位职责：任职要求：1、计算机或相关专业专科以上学历2、三年以上测试工作经验，熟悉市场上主流自动化测试框架，并至少掌握两种自动化测试框架3、能够运用测试方法进行测试需求分析和测试用例设计4、熟悉perl/python/shell/ruby等常用测试脚本技术5、可独立进行自动化测试脚本的编写，熟悉Selenium,appium，UIAutomator或者Robotium等自动化测试工具6、性能相关：具有性能测试需求分析和设计规划能力；熟悉B/S、C/S架构的性能测试分析方法7、熟悉持续集成，具备配置管理能力和熟知配置管理原理8、具备较强的沟通与问题处理能力，有较强的文档编写能力9、有流程优化、技术创新意识，主动通过技术手段提升创新意识10、有金融行业软件测试经验优先、有敏捷测试相关经验优先</t>
  </si>
  <si>
    <t>java软件开发实习</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</si>
  <si>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</si>
  <si>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工控安全工程师（双休，五险一金）</t>
  </si>
  <si>
    <t>广州竞远安全技术股份有限公司</t>
  </si>
  <si>
    <t>IT服务(//维护),通信/电信运营、增值服务,互联网/电子商务,计算机软件</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</si>
  <si>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</si>
  <si>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职位描述岗位职责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任职资格1、大学专科以上学历，计算机相关专业；2、熟练使用spring+struts+hibernate整合开发；3、熟练使用jsp、servlet、jstl、jdbc下的编程开发；4、熟练使用mvc框架搭建项目，以及自定义实现ajax框架；5、熟练掌握数据库的操作和sql语句，能熟练使用oracle和mysql进行系统开发；6、需适应出差；</t>
  </si>
  <si>
    <t>职位亮点五险一金绩效奖金带薪年假通讯补助交通补助补充医疗保险员工旅游节日福利</t>
  </si>
  <si>
    <t>职位描述岗位职责：1. 负责工控、主机、应用安全检查和渗透测试等工作；2. 跟踪国际/国内工控安全社区的安全动态；3. 进行安全攻防技术研究，工控威胁典型场景研究与重现。任职要求：1. 熟悉主流工业控制协议，包括OPC、modbus、profiNET、104、MMS、S7、EtherNetIP等；2、熟悉主流工控设备使用方法，如 PLC编程、上位软件组态、工业通讯等；3. 熟悉渗透测试步骤、方法、流程，熟练使用一定量的渗透测试工具；4. 熟悉Linux操作原理，熟练使用Linux基本命令；熟练掌握 C/C++、Ruby、Java、Python、Go至少一种编程语言；5. 具备漏洞挖掘、逆向分析、模糊测试等经验更佳。</t>
  </si>
  <si>
    <t>java软件测试助理（绩效提成+双休+包吃住）</t>
  </si>
  <si>
    <t>react-web前端开发工程师</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</si>
  <si>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</si>
  <si>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职位描述岗位职责：1、负责公司软件的维护工作；2、良好的学习能力，刻苦钻研精神；3、思路清晰，擅长收集、综合和归纳；4、有一定的计算机基础，热爱IT行业。福利待遇：1、公司提供吃住，双休，五险一金；2、工作时间：9:00-18:00，中午休息时间12:00-14:00；3、生日派对：过生日的员工，有公司生日派对以表祝福。</t>
  </si>
  <si>
    <t>职位亮点五险一金绩效奖金餐补弹性工作定期体检节日福利</t>
  </si>
  <si>
    <t>职位描述工作职责.1. 负责前端架构体系的规划、设计和实现2. 负责项目难点的攻关，技术方案的预研及实现3. 维护及优化网站页面的前端性能，优化代码并保持良好兼容性4. 遵守公司质量管理流程，编写软件相关测试及文档5. 协助开发人员解决前端问题任职资格1. 熟悉W3C标准，1年以上React项目经验2. 精通Javascript语言核心技术DOM、Function、闭包、Ajax和JSON等3. 精通JQuery、Bootstrap和ReactJS框架4. 精通HTML、CSS和CSS35. 熟悉grunt、gulp、webpack等构建工��6. 熟悉一种后台语言（Java、Ruby语言等）者优先任务资格前3项是重点。福利待遇：1、双休，8小时工作制；2、同行业中有竞争力的薪资，年度加薪计划，更能根据能力和贡献灵活提升薪酬；3、入职即享五险一金（养老、医疗、生育、工伤、失业保险和住房公积金） ；4、享受国家规定的法定节假日；5、福利补贴：午餐补贴、出差补贴、重大节日福利，丰富的事业部活动。6、健全的培训体系，丰富的内外部培训7、良好的职业发展通道及晋升机会。这份工作的其他特点：1、工作地点交通便利，环境良好。2、上市公司稳定性强，公司希望和大家长期共同成长。3、工作内容丰富，既有案头工作（软件设计、编码开发，潜力分析，晋升报告撰写），又有与各部门沟通的内容或团队之间的协作。4、重视营造轻松，愉快的团队氛围。5、若有出差机会，处理完工作后，更有机会见识不同的风土人情。详情还可点击公司官网进一步了解：http://www.hoperun.com/</t>
  </si>
  <si>
    <r>
      <rPr>
        <rFont val="Calibri"/>
        <sz val="9.0"/>
      </rPr>
      <t>500-999</t>
    </r>
    <r>
      <rPr>
        <rFont val="宋体"/>
        <sz val="9.0"/>
      </rPr>
      <t>人</t>
    </r>
  </si>
  <si>
    <t>零售/批发,快速消费品（食品/饮料/烟酒/日化）,互联网/电子商务</t>
  </si>
  <si>
    <t>职位亮点周末双休五险一金餐补通讯补助带薪年假补充医疗保险定期体检员工旅游</t>
  </si>
  <si>
    <t>java软件开发助理4500/带薪实训</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</si>
  <si>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</si>
  <si>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r>
      <rPr>
        <rFont val="Calibri"/>
        <sz val="9.0"/>
      </rPr>
      <t>1000-9999</t>
    </r>
    <r>
      <rPr>
        <rFont val="宋体"/>
        <sz val="9.0"/>
      </rPr>
      <t>人</t>
    </r>
  </si>
  <si>
    <t>大存储开发工程师</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</si>
  <si>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</si>
  <si>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大数据高级工程师</t>
  </si>
  <si>
    <t>职位描述岗位职责：1、大专以上学历，专业不限，20-30岁；2、听从安排，做好本职工作，有上进心；3、打算长期在IT行业发展的；4、懂得基本的办公软件；福利待遇：1、签订正式劳动合同，享受国家规定的保险福利待遇；2、五险一金、周末双休、年底分红；3、定期旅游，超长年假；4、良好的晋升机制，广阔的晋升空间；5、5天8小时工作制，周末双休；</t>
  </si>
  <si>
    <r>
      <rPr>
        <rFont val="Calibri"/>
        <sz val="9.0"/>
      </rPr>
      <t>500-999</t>
    </r>
    <r>
      <rPr>
        <rFont val="宋体"/>
        <sz val="9.0"/>
      </rPr>
      <t>人</t>
    </r>
  </si>
  <si>
    <t>java工程师（包吃住+年底双薪）</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</si>
  <si>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</si>
  <si>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职位亮点五险一金带薪年假节日福利员工旅游绩效奖金餐补弹性工作补充医疗保险</t>
  </si>
  <si>
    <t>风控策略经理</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</si>
  <si>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 精通JAVA/C/Ruby中的一种或几种，熟悉SSM框架、前后端分离框架等常见框架；2. 精通HBase、Redis、Solr编程，熟练使用其功能，对其源码有一定深入研究；3. 熟悉使用Solr与HBase进行索引查询；熟知HBase、Redis优化存储方案；4. 熟悉HBase、Redis持久化、互存及与关系型库之间的转换；5. 熟悉Oracle、MySql、MongoDB等库的一般处理流程；6. 熟悉Linux下的开发环境，熟练使用shell命令，能够根据业务需求编写脚本；7. 可根据现有业务逻辑对集群进行调优和规划，达到要求指标；</t>
  </si>
  <si>
    <t>北京支点国际资讯投资有限公司</t>
  </si>
  <si>
    <t>广告/会展/公关,互联网/电子商务,媒体/出版/影视/文化传播,政府/公共事业/非盈利机构</t>
  </si>
  <si>
    <t>职位亮点绩效奖金餐补弹性工作通讯补助周末双休交通补助工作居住证年终分红</t>
  </si>
  <si>
    <t>职位描述岗位要求：1、年龄在20-30岁，大专及以上学历，专业不限，优秀者可放宽至高中或中专；2、熟练使用相关办公软件，具备基本的网络知识，对计算机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6：00，中午休息1.5小时，周六日双休。</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</si>
  <si>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</si>
  <si>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java开发助理（包吃住）</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</si>
  <si>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</si>
  <si>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岗位要求：1.具有项目测试经验、测试案例设计能力；2.较好的团队协作能力，有较强的逻辑思维能力,学习能力和主动性，细心负责，抗压力强；3.熟悉库SQL Server,MySQL,ORACLE等，能够编写库脚本4.有自动化或性能测试其中任何实战经验；·5.掌握一种开发或者脚本语言（Java、C、C#、Python、VBS、Ruby等）者优先6.有安全测试经验优先。·要求：计算机相关专业的，测试经验3年以上，参与过性能测试或自动化。熟悉库相关操作。级别最好是中级的，优秀的初级亦可。备注：此岗位人力外包岗，不出差，驻场办公，介意外包者请勿投递，谢谢</t>
  </si>
  <si>
    <t>BI 开发工程师（北京亦庄）</t>
  </si>
  <si>
    <t>亚宝药业集团股份有限公司北京企业管理中心</t>
  </si>
  <si>
    <t>职位描述【任职要求】1、年龄在20-30岁，大专及以上学历，专业不限，优秀者可放宽至高中或中专；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</si>
  <si>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职位亮点节日福利五险一金加班补助包吃包住定期体检免费班车员工旅游</t>
  </si>
  <si>
    <t>上海共睿信息技术有限公司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</si>
  <si>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</si>
  <si>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r>
      <rPr>
        <rFont val="Calibri"/>
        <sz val="9.0"/>
      </rPr>
      <t>500-999</t>
    </r>
    <r>
      <rPr>
        <rFont val="宋体"/>
        <sz val="9.0"/>
      </rPr>
      <t>人</t>
    </r>
  </si>
  <si>
    <t>职位亮点五险一金年底双薪节日福利带薪年假周末双休</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</si>
  <si>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5.掌握软件测试理论、软件生命周期、测试流程，具备丰富的测试技巧；6.熟练掌握库，熟悉网络知识，Linux操作和常用命令； 7.能够主动钻研技术，具有较强的执行力、沟通能力和团队合作精神； 8.抗压能力强，富有激情，能胜任重复性的工作和能快速融入节奏的工作环境。</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</si>
  <si>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</si>
  <si>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实习java程序员</t>
  </si>
  <si>
    <t>兼职猎头(程序员\HR\全职猎头最适合做)</t>
  </si>
  <si>
    <t>北京智明仕达管理咨询有限公司</t>
  </si>
  <si>
    <t>专业服务/咨询(财会/法律/人力资源等),专业服务/咨询(财会/法律/人力资源等),互联网/电子商务</t>
  </si>
  <si>
    <t>职位亮点弹性工作不加班项目奖金</t>
  </si>
  <si>
    <r>
      <rPr>
        <rFont val="Calibri"/>
        <sz val="9.0"/>
      </rPr>
      <t>100-499</t>
    </r>
    <r>
      <rPr>
        <rFont val="宋体"/>
        <sz val="9.0"/>
      </rPr>
      <t>人</t>
    </r>
  </si>
  <si>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</si>
  <si>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职位描述岗位职责：1.协助团队进行应用设计及开发规划；2.资料的收集及整理3.协助主管处理开发过程中的问题；4.能够快速融入团队，积极、有效地开展工作。5.大专及以上学历，18-30岁福利待遇：1：五天7.5小时制，周末双休2：工作环境优美，地理位置优越3：公司为员工购买五险一金+人身意外伤害商业保险。4：完善的绩效考核，年终奖金及定期调薪</t>
  </si>
  <si>
    <t>软件工程师 Software Engineer</t>
  </si>
  <si>
    <t>上海电气泰雷兹交通自动化有限公司</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</si>
  <si>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</si>
  <si>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r>
      <rPr>
        <rFont val="Calibri"/>
        <sz val="9.0"/>
      </rPr>
      <t>500-999</t>
    </r>
    <r>
      <rPr>
        <rFont val="宋体"/>
        <sz val="9.0"/>
      </rPr>
      <t>人</t>
    </r>
  </si>
  <si>
    <t>计算机软件,计算机硬件,通信/电信运营、增值服务,仪器仪表及工业自动化</t>
  </si>
  <si>
    <t>职位亮点年底双薪餐补通讯补助带薪年假补充医疗保险定期体检加班补助五险一金</t>
  </si>
  <si>
    <t>KEY RESPONSIBILITIES：Develop, design and test embedded software in a real-time operation system environmentsDocuments designs, procedures and programs including elements of change control and configuration managementEnsure all safety related requirements are analyzed, designed, implemented and tested formallyPerform in-house and field testing and test supportTrouble shoots and prepares problem reports.To develop expertise in railway signalling, a good understanding of assigned project system(s) and a sound knowledge of company product (e.g. SELTRAC) and subsystems(MAU,PCU,ECU or MCU).COMPETENCY REQUIREMENTKnowledge of software engineering practice including development lifecycle, change control and configurataion management ect.Proficient C programming language skills/experiences (5 yrs+)  in real time operating system environmentExperience in a popular scripting language, i.e. Perl, Python or Ruby.  Good technical English language writing skills;  B.Sc. Electrical Engineering, Computer Science or equivalent.</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</si>
  <si>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</si>
  <si>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风控建模工程师</t>
  </si>
  <si>
    <t>智度科技股份有限公司</t>
  </si>
  <si>
    <r>
      <rPr>
        <rFont val="Calibri"/>
        <sz val="9.0"/>
      </rPr>
      <t>500-999</t>
    </r>
    <r>
      <rPr>
        <rFont val="宋体"/>
        <sz val="9.0"/>
      </rPr>
      <t>人</t>
    </r>
  </si>
  <si>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</si>
  <si>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</si>
  <si>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ruby开发-应用组</t>
  </si>
  <si>
    <t>北京学海勇诚教育科技有限公司</t>
  </si>
  <si>
    <t>电气/电力/水利,能源/矿产/采掘/冶炼,大型设备/机电设备/重工业</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</si>
  <si>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</si>
  <si>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</si>
  <si>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职位描述岗位职责：1.负责公司Java后端研发；2.负责部分模块开发与组件开发任务，并负责功能的设计与开发工作；3.配合业务人员实现产品功能，并与同事一起讨论技术方案与制定服务接口；4.独立解决项目开发或产品研发中的技术问题。任职要求：1.统招本科双证，学信网可查，计算机相关专业，1-3年以上Java开发工作经验；2.Java基础扎实，理解IO/NIO、多线程、socket、集合等基础框架，并有开发实践经验；3.熟悉Spring3、hibernate/ibatis、struts/struts2、JBPM、CXF等开源框架，对Spring框架有深入的理解；4.了解J2EE设计模式，并有相关设计经验；5.熟练掌握SQL语句，并有一定的SQL优化经验；6.性格乐观开朗，逻辑性强，有较强的团队合作精神、进取心、和求知欲。热爱学习，勇于挑战，并具有高度的责任感和较强的抗压能力。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t>
  </si>
  <si>
    <t>职位亮点五险一金弹性工作创业公司定期团建大牛带队</t>
  </si>
  <si>
    <t>职位描述任职资格：1、熟悉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t>
  </si>
  <si>
    <r>
      <rPr>
        <rFont val="Calibri"/>
        <sz val="9.0"/>
      </rPr>
      <t>500-999</t>
    </r>
    <r>
      <rPr>
        <rFont val="宋体"/>
        <sz val="9.0"/>
      </rPr>
      <t>人</t>
    </r>
  </si>
  <si>
    <r>
      <rPr>
        <rFont val="Calibri"/>
        <sz val="9.0"/>
      </rPr>
      <t>20-99</t>
    </r>
    <r>
      <rPr>
        <rFont val="宋体"/>
        <sz val="9.0"/>
      </rPr>
      <t>人</t>
    </r>
  </si>
  <si>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</si>
  <si>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SDN/NFV系统运维工程师</t>
  </si>
  <si>
    <t>工程师（呼叫中心方向）</t>
  </si>
  <si>
    <t>便利蜂商贸有限公司</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</si>
  <si>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</si>
  <si>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</si>
  <si>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呈像科技(北京)有限公司</t>
  </si>
  <si>
    <t>零售/批发,互联网/电子商务,快速消费品（食品/饮料/烟酒/日化）,酒店/餐饮</t>
  </si>
  <si>
    <t>职位亮点创业公司五险一金弹性工作带薪年假补充医疗保险定期体检14薪年底双薪</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</si>
  <si>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</si>
  <si>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职位描述岗位职责：1、负责便利蜂办公及线上技术的配置，维护，监控，调优，故障排除等2、参与部门内的运维工具研发与开源工具的定制部署工作3、负责呼叫中心日常运维工作4、负责办公电话日常运维工作5、负责呼叫中心用户使用日常支持、VOIP电话的维护7、负责线路对接，线路切换、故障恢复任职要求： 1、2年及以上工作经验，有电信或呼叫中心运维经验优先 2、熟悉windows、linux操作，了解常用配置，了解网络TCP/IP协议基本知识4、熟悉nginx、Apache、IIS等常用web服务器的安装和维护；5、熟悉和运用一种以上的脚本语言，包括：Shell、Perl、PHP、Ruby、Python等6、了解行业内网络架构，理解网络底层通讯原理，各种相关协议（ARP/TCP/IP/DNS/Ethernet/VxLan/VLan/OSPF/IGP/BGP……）了解的网络结构和路由策略；7、熟悉VOIP技术，对sip协议和流媒体协议有一定了解优先 8、熟悉asterisk/Freeswitch等软交换技术 9、熟悉运营商中继信令、有三汇、迅时、鼎信等网关配置经验优先</t>
  </si>
  <si>
    <r>
      <rPr>
        <rFont val="Calibri"/>
        <sz val="9.0"/>
      </rPr>
      <t>500-999</t>
    </r>
    <r>
      <rPr>
        <rFont val="宋体"/>
        <sz val="9.0"/>
      </rPr>
      <t>人</t>
    </r>
  </si>
  <si>
    <r>
      <rPr>
        <rFont val="Calibri"/>
        <sz val="9.0"/>
      </rPr>
      <t>1000-9999</t>
    </r>
    <r>
      <rPr>
        <rFont val="宋体"/>
        <sz val="9.0"/>
      </rPr>
      <t>人</t>
    </r>
  </si>
  <si>
    <t>java软件开发工程师/实习生</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</si>
  <si>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</si>
  <si>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</si>
  <si>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职位描述岗位职责：1.对互联网软件开发岗位感兴趣；2.好学，细心，有良好的逻辑思维能力；3.工作认真，可以从实习生做起任职要求：1.能够尽快入职，工作认真努力；2.能够很好地完成领导分配的任务；3.可以从实习生做起工作时间：9:00-18:00午休1个小时周末双休法定节假日正常休息</t>
  </si>
  <si>
    <t>职位亮点五险一金年底双薪绩效奖金交通补助餐补房补带薪年假免费班车</t>
  </si>
  <si>
    <t>职位描述技能要求：前段开发移动端开发WEB端开发职责描述：1、负责前端性能调优，组件化，设计可维护可扩展的前端架构；2、精通HTML5、CSS、JavaScript开发；3、精通并掌握 JavaScript 语言核心技术 DOM、BOM、Ajax、JSON 等；4、熟练掌握常用布局以及浏览器和移动设备兼容性；5、具备独立开发、调试的能力，能够将UI产出物转换为原型页面；6、沟通能力好、责任心强，能承受较大的工作压力，具有良好的团队合作精神和敬业精神；7、有node.js或electron开发经验者优先；熟悉Three.js，有3D建模经验者8、有IOS、Android、微信小程序开发经验者优先；有使用过WebGL经验者任职要求：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</si>
  <si>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java软件工程师/可实习</t>
  </si>
  <si>
    <t>模型开发（高级）主管-风控部</t>
  </si>
  <si>
    <r>
      <rPr>
        <rFont val="Calibri"/>
        <sz val="9.0"/>
      </rPr>
      <t>1000-9999</t>
    </r>
    <r>
      <rPr>
        <rFont val="宋体"/>
        <sz val="9.0"/>
      </rPr>
      <t>人</t>
    </r>
  </si>
  <si>
    <t>中公教育-IT培训事业部</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</si>
  <si>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</si>
  <si>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高级测试工程师（自动化，性能）</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</si>
  <si>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</si>
  <si>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教育/培训/院校,互联网/电子商务,IT服务(//维护)</t>
  </si>
  <si>
    <t>急聘java开发实习生（双休+包住）[深圳]</t>
  </si>
  <si>
    <t>职位亮点全勤奖带薪年假周末双休五险一金绩效奖金免费停车健身俱乐部通讯补助</t>
  </si>
  <si>
    <t>职位亮点五险一金年底双薪绩效奖金带薪年假定期体检</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</si>
  <si>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</si>
  <si>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职位描述技能要求：HadoopSpark岗位职责：1.负责公司现有项目维护与新需求的实现；2.负责新项目的模块设计，编码、测试以及文档编写；3.负责性能优化，提升性能与稳定性；4.负责新技术的攻关、实施；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</si>
  <si>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</si>
  <si>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职位描述岗位职责：1、大专及以上学历，无项目开发经验的求职人员，可有项目经理带；2、可接受跨行求职人员，由项目负责人带领培养，但要求勤奋好学，积极主动；3、热爱硬件开发工作，对程序开发有浓厚兴趣，看好IT行业者优先；4、思路清楚，有基本的编程素质，有良好的表达与沟通能力；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有经验者直接安排工作！！！也许机会仅只有一次，你能抓住吗？后期发展方向：硬件、开发、编程、维护、测试系统架构师，项目经理。工作时间：早9-晚6双休法定假日休息，带薪年假免费包住</t>
  </si>
  <si>
    <t>行业分析师</t>
  </si>
  <si>
    <t>爱信诺征信有限公司</t>
  </si>
  <si>
    <t>IT服务(//维护),互联网/电子商务,计算机软件,媒体/出版/影视/文化传播</t>
  </si>
  <si>
    <t>职位亮点五险一金补充医疗保险周末双休包吃包住</t>
  </si>
  <si>
    <t>职位描述岗位职责:1.跟踪最新分析和挖掘技术动态，负责知识元挖掘相关技术的预研； 2.负责知识元库和知识元底层架构的研发。任职要求:1.精通C/C++编程，熟悉Perl/Shell/Ruby/Python等至少一种脚本语言；2.对结构和算法设计有较深刻的理解，具备独立模块设计开发能力；3. 统招统分硕士及以上学历，至少三年以上相关工作经验。</t>
  </si>
  <si>
    <t>金融业,IT服务(系统/数据/维护)</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</si>
  <si>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</si>
  <si>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</si>
  <si>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r>
      <rPr>
        <rFont val="Calibri"/>
        <sz val="9.0"/>
      </rPr>
      <t>1000-9999</t>
    </r>
    <r>
      <rPr>
        <rFont val="宋体"/>
        <sz val="9.0"/>
      </rPr>
      <t>人</t>
    </r>
  </si>
  <si>
    <t>北京合享智慧科技有限公司</t>
  </si>
  <si>
    <t>安全服务工程师（代码审计）</t>
  </si>
  <si>
    <t>职位亮点五险一金周末双休餐补定期体检员工旅游节日福利</t>
  </si>
  <si>
    <t>职位描述1）大专以上学历，逻辑思维强，优秀毕业生亦可考虑；2）计算机类、信息类等相关专业；（优秀的非计算机专业的也可以）3）有良好的代码书写、注释和单元测试习惯，熟练运用多种软件设计模式；4）具备良好的沟通合作技巧，较强的责任心及团队合作精神。5）对IT行业充满热情，工作细致认真并富有耐心；6）喜欢技术，希望找一份稳定、高薪的工作；福利：五险一金、商业保险、年度体检、周部门活动、年度旅游、加班补助、年终奖等相关福利。</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</si>
  <si>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</si>
  <si>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java软件工程师助理/年底双薪</t>
  </si>
  <si>
    <t>职位亮点节日福利周末双休五险一金绩效奖金交通补助餐补定期体检免费班车</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</si>
  <si>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</si>
  <si>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职位描述岗位职责:        1、负责应用和app的上线前代码审计与安全测试,发现安全漏洞;2、负责Java、C/C++等开发安全规范的制定、培训等;3、协助支持S-SDLC建设,参与项目安全评审,提出安全缺陷与改进建议;4、参与安全功能设计,各类安全问题和安全事件的跟踪和分析;5、负责代码自动化安全扫描平台建设运维,提高安全测试的覆盖率和效率; 能力要求:        1、熟练掌握代码审计的黑盒和白盒方法,开发过类似工具,能针对复杂的业务环境提供集成的、熟悉先进的安全解决方案;2、熟悉国内外主流厂商以及开源项目的的相关安全产品和技术;3、熟练掌握 CC、Ruby、Java、Python、G中至少两种编程语言4、具备软件开发经验; 5、大学本科学历，至少一年以上相关测试工作经验，有金融行业测试背景优先考虑</t>
  </si>
  <si>
    <t>职位描述1.懂JAVA，具备编程能力；2.大专以上学历，计算机相关专业；3.2年以上相关工作经验；4.思维严谨，细心耐心，富有责任心；5.有较强的学习、沟通能力，能独立分析、解决问题。</t>
  </si>
  <si>
    <t>职位亮点五险一金补充医疗保险节日福利弹性工作创业公司带薪年假绩效奖金通讯补助</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</si>
  <si>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</si>
  <si>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AI图像工程师【10046】</t>
  </si>
  <si>
    <t>职位亮点创业公司周末双休五险一金绩效奖金弹性工作带薪年假节日福利公司重点项目</t>
  </si>
  <si>
    <t>职位描述工作职责1.根据需求，使用HTML5/CSS3/JavaScript相关技术开发手机移动设备上的前端应用；2.设计、编写可复用的用户界面组件、前端通用组件，并封装实现可复用的控件；3.与服务器端开发人员进行应用及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门户开发经验优先。</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</si>
  <si>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</si>
  <si>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云计算运维架构师</t>
  </si>
  <si>
    <t>职位描述1、项目相关模块的开发与技术支持；2、参与技术研发工作。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</si>
  <si>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</si>
  <si>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职位亮点节日福利14薪五险一金带薪年假弹性工作补充医疗保险定期体检每年多次调薪</t>
  </si>
  <si>
    <t>职位描述岗位职责：1、运维、配置、变更管理；2、运维自动化开发。岗位要求：1、国家统招本科及本科以上学历；2、具备3年以上运维经验，至少熟悉1种开发语言：python、ruby、shell；3、熟悉计算虚拟化技术，精通KVM等相关技术；4、熟悉各类存储技术，包括Ceph、超融合存储等；5、熟悉SDN相关技术，包括VxLAN、OVS、DPDK等；6、精通WEB相关技术，包括apache,nginx,haproxy,lvs等web技术的原理，优化，排错；7、熟悉大型网站架构及优化，分布式，大型库，缓存，队列，运维架构等技术；8、了解Cloud Foundry、容器(Docker)、DevOps、大(Hadoop、Spark)等技术者优先。</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</si>
  <si>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</si>
  <si>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数据库管理员(J11051)</t>
  </si>
  <si>
    <r>
      <rPr>
        <rFont val="Calibri"/>
        <sz val="9.0"/>
      </rPr>
      <t>10000</t>
    </r>
    <r>
      <rPr>
        <rFont val="宋体"/>
        <sz val="9.0"/>
      </rPr>
      <t>人以上</t>
    </r>
  </si>
  <si>
    <t>北京大米未来科技有限公司</t>
  </si>
  <si>
    <t>自动化测试工程师-研发测试部</t>
  </si>
  <si>
    <t>职位亮点餐补五险一金年底双薪绩效奖金房补补充医疗保险带薪年假弹性工作</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</si>
  <si>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</si>
  <si>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Wisers Information Limited</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</si>
  <si>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</si>
  <si>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</si>
  <si>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IT服务(//维护),计算机软件,互联网/电子商务</t>
  </si>
  <si>
    <t>职位描述本科学信网可查岗位职责：1. 负责业务需求全流程测试，包括参与需求分析、设计评审、定测试计划、测试设计执行，进行缺陷跟踪和软件质量分析等；2. 负责测试过程及测试方法改进，包括接口自动化、UI自动化、测试平台开发；3、负责公司产品的压力/稳定性测试；4. 协助开发复现、分析、定位线上故障。任职要求：1. 本科及以上计算机专业相关学历，5年以上软件测试或开发相关经验；2. 必须熟悉Java语言（熟悉Ruby/Python/JavaScript/Shell等脚本编程中至少一种）；3. 熟悉Linux操作，熟悉Oracle库、熟悉常用SQL；4. 熟悉软件开发和测试流程，并有自己的理解，可以推动流程的裁剪和优化，有敏捷测试经验者优先；5. 精通常用的测试框架和工具，如TestNG、Jmeter、Appium、Selenium、unittest等；6. 熟悉性能测试工具Loadrunner,具备有手工开发脚本的能力；7. 需要有很强的学习能力、分析能力和跨团队沟通解决问题的能力，和很好的逻辑思能力；8. 有互联网金融或银行项目测试经验、测试能力突出者优先。</t>
  </si>
  <si>
    <t>高级业务系统工程师</t>
  </si>
  <si>
    <t>全栈工程师-管庄-猎头职位</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</si>
  <si>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</si>
  <si>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职位亮点带薪年假定期体检节日福利</t>
  </si>
  <si>
    <t>java开发工程师助理+项目奖金</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</si>
  <si>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</si>
  <si>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职位描述职位要求:职责描述：1. 负责公司全栈研发工作，完成产品的交互、动态信息展现；2. 能够独立开发前端页面;3. 参与产品和项目相关模块的概要、详细需求讨论；4.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</si>
  <si>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高级数据仓库工程师</t>
  </si>
  <si>
    <r>
      <rPr>
        <rFont val="Calibri"/>
        <sz val="9.0"/>
      </rPr>
      <t>100-499</t>
    </r>
    <r>
      <rPr>
        <rFont val="宋体"/>
        <sz val="9.0"/>
      </rPr>
      <t>人</t>
    </r>
  </si>
  <si>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</si>
  <si>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深度学习工程师</t>
  </si>
  <si>
    <t>北京盈迪曼德科技有限公司</t>
  </si>
  <si>
    <t>职位亮点股票期权五险一金弹性工作周末双休大牛带队公司重点项目创业公司</t>
  </si>
  <si>
    <t>急招java软件测试专员</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</si>
  <si>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</si>
  <si>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职位描述岗位职责： 1、 独立开发各部门提出的新开发需求； 2、 配合团队分工需求完成开发任务； 3、 处理日常发现的问题，配合各部门需求完成流程优化工作； 4、 实时处理和定位各问题，快速处错；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</si>
  <si>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职位亮点五险一金年底双薪餐补带薪年假节日福利定期体检周末双休</t>
  </si>
  <si>
    <r>
      <rPr>
        <rFont val="Calibri"/>
        <sz val="9.0"/>
      </rPr>
      <t>100-499</t>
    </r>
    <r>
      <rPr>
        <rFont val="宋体"/>
        <sz val="9.0"/>
      </rPr>
      <t>人</t>
    </r>
  </si>
  <si>
    <t>职位描述任职要求：1、18岁-28岁，对IT行业有着浓厚的兴趣2、毕业生亦可，做事踏实、悟性高、学习能力强、积极向上。3、会基本的计算机操作，良好的逻辑思维。4、良好的沟通能力，较强的服务意识。福利：1、五险：入职即购买五险，住房公积金。2、休假：7小时工作制，月休8天，不加班3、国家法定节假日及带薪年假、病假、婚产假等。4、过节费、生日礼金、寒暑补贴、年底双薪、带薪年假、喜事礼金等。5、公开公平的选拔、轮岗及晋升机制，高激励性的绩效奖金体系。</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</si>
  <si>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</si>
  <si>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OpenStack工程师（容器开发）</t>
  </si>
  <si>
    <t>北京易捷思达科技发展有限公司</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</si>
  <si>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</si>
  <si>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职位亮点员工旅游节日福利五险一金绩效奖金带薪年假</t>
  </si>
  <si>
    <t>职位描述技能要求：Android测试IOS测试功能测试自动化测试Server端测试高级测试工程师岗位职责：1.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岗位要求:1.计算机或相关专业本科及以上学历，3-5年以上软件测试经验；2.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</si>
  <si>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</si>
  <si>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</si>
  <si>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售前云架构师</t>
  </si>
  <si>
    <t>高级JAVA开发工程师-VM欧美项目</t>
  </si>
  <si>
    <t>迪原创新(北京)科技有限公司南京分公司</t>
  </si>
  <si>
    <t>java工程师（包吃住+五险一金）</t>
  </si>
  <si>
    <t>职位亮点周末双休14薪创业公司五险一金通讯补助带薪年假补充医疗保险弹性工作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</si>
  <si>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</si>
  <si>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文档结构识别算法工程师</t>
  </si>
  <si>
    <t>职位描述岗位职责:岗位职责：1.参与项目需求分析、业务讨论、架构设计和搭建；2.进行软件项目的设计与研发，独立完成核心模块设计、编码以及文档工作；3.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任职资格:任职要求：1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</si>
  <si>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职位描述任职资格：1、本岗位欢迎应往届生和跨行人员应聘，作为公司干部储备力量；2、对计算机行业感兴趣（非销售、非保险岗位）；3、想获得一份有长远发展、稳定、有晋升空间的工作；4、能吃苦，学习认真，敢于挑战；岗位职责：1、从事计算机、技术方向工作，例如游戏软件开发、软件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</si>
  <si>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</si>
  <si>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北京众保互惠科技有限公司</t>
  </si>
  <si>
    <t>攻防工程师</t>
  </si>
  <si>
    <t>中科信息安全共性技术国家工程研究中心有限公司</t>
  </si>
  <si>
    <t>初级java工程师/包吃住</t>
  </si>
  <si>
    <t>计算机硬件,互联网/电子商务,计算机软件,IT服务(系统/数据/维护)</t>
  </si>
  <si>
    <t>职位亮点餐补通讯补助带薪年假定期体检五险一金交通补助周末双休</t>
  </si>
  <si>
    <t>职位亮点周末双休五险一金绩效奖金餐补节日福利</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</si>
  <si>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</si>
  <si>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虚拟化开发工程师</t>
  </si>
  <si>
    <t>职位描述技能要求：J2EEJavaMySQLGO岗位职责：                                                                                                                                        1、负责公司产品服务器端的研发，包括功能设计、代码实现；2、负责和产品经理合作，讨论、细化需求；                                                               3、负责和测试人员合作，参与测试评审、提供必需的测试接口；  4、每月有一定的on call时间，解决线上紧急问题；5、根据项目需要，承担研发团队管理职责。                                                                                      任职要求：                                                                                                                                        1、统招本科及以上学历，有学位证书；                                                                                            2、相关经验3年以上，有研发团队管理经验者优先；                                                                             3、有良好的编程习惯、编码风格，熟练使用重构工具；                                                      4、熟悉Java、J2EE体系结构，熟悉掌握Spring、JPA、Hibernate等开源框架；             5、有良好的测试习惯，熟悉Spock、Junit、TestNG等单元测试相关框架；                  6、熟悉http协议，了解REST API相关设计，熟悉常用rpc调用框架；  7、熟悉MySql、Oracle库开发，熟练掌握SQL语句，有较好的库设计能力，有一定的sql语句调优能力；                                                                                  8、熟悉领域驱动设计、了解微服务概念，至少熟悉dobbo、spring cloud之一；    9、有高并发、高可用开发经验；   10、有函数式编程经验者优先；                                             11、熟悉一两种其他开发语言（python、go、JavaScript、ruby…）者优先。    12、有大开发者优先。13,有车险工作优先。</t>
  </si>
  <si>
    <t>职位描述岗位要求：1、高中以上学历，年龄18-28岁；2、对开发本身有浓厚的兴趣，有从事java开发工作的意愿；3、优秀的学习能力，良好的团队协作精神和服务意识；福利待遇：1、周一至周五，早上9：:00-下午18:00，周末双休；2、为员工购买五险一金，让员工无后顾之忧；3、享受一个友好、丰富的工作环境；</t>
  </si>
  <si>
    <t>职位亮点节日福利五险一金绩效奖金加班补助补充医疗保险定期体检免费班车员工旅游</t>
  </si>
  <si>
    <t>运维工程师（AWS）</t>
  </si>
  <si>
    <t>java技术员+项目奖金</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</si>
  <si>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</si>
  <si>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IT服务(//维护),计算机硬件</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</si>
  <si>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</si>
  <si>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Oracle等多种库优先；6.有云端架构或运维经验者优先；</t>
  </si>
  <si>
    <t>职位描述岗位要求：1）高中以上学历，计算机、理工类等专业优先；2）有优秀生皆可，热爱java软件开发，喜欢软件编程工作；3）学习能力强，工作热情高，富有责任感，协助高级工程师完成工作内容；4）本岗位欢迎优秀毕业生前来应聘。福利待遇：1）公司提供食宿补贴，双休；2）五险一金，年终奖，年度体检等；3）晋升几率大，只要努力就会有机会；4）良好的工作氛围，舒适的工作环境，定期团建等；</t>
  </si>
  <si>
    <t>测试工程师(J10115)</t>
  </si>
  <si>
    <t>java项目助理（包吃住+年底双薪）</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</si>
  <si>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</si>
  <si>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职位亮点五险一金带薪年假包住节日福利定期团建全额公积金项目奖金</t>
  </si>
  <si>
    <t>职位亮点周末双休餐补五险一金带薪年假加班补助定期体检弹性工作</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</si>
  <si>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</si>
  <si>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计算机、理工科或相关专业本科及以上学历，2年以上工作经验2.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</si>
  <si>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数据分析师（动因体育）</t>
  </si>
  <si>
    <r>
      <rPr>
        <rFont val="Calibri"/>
        <sz val="9.0"/>
      </rPr>
      <t>1000-9999</t>
    </r>
    <r>
      <rPr>
        <rFont val="宋体"/>
        <sz val="9.0"/>
      </rPr>
      <t>人</t>
    </r>
  </si>
  <si>
    <t>职位描述任职资格：1、本岗位欢迎应往届生和跨行人员应聘，作为公司干部储备力量；2、对计算机行业感兴趣（非销售、非保险岗位）；3、想获得一份有长远发展、稳定、有晋升空间的工作；4、能吃苦，学习认真，敢于挑战；岗位职责：1、从事软件、技术方向工作，例如游戏软件开发、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</si>
  <si>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职位亮点绩效奖金全勤奖五险一金弹性工作</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</si>
  <si>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</si>
  <si>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自动化测试工程师（赴Philips）</t>
  </si>
  <si>
    <t>云计算开发工程师</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</si>
  <si>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</si>
  <si>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兼职服务器运维</t>
  </si>
  <si>
    <t>职责描述：1.参与公司产品的需求分析，深入了解软件需求说明书，找出设计阶段存在的问题及缺陷，对产品提出进一步改进的建议，并评估改进方案是否合理。2.参与公司自动化框架需求收集与分析，架构设计，实施及测试运维。3.参与公司自动化工具类的设计，开发，测试及维护。4.负责公司所有的自动化测试（接口，功能，性能，集成等测试）用例的开发，维护。5.编写测试报告，对测试结果进行总结与统计分析，并给出有价值的改善意见和建议。任职要求：1.计算机相关专业本科及以上学历，有自动化框架设计经验者优先。2.熟练掌握软件测试流程，方法和规范，能编写测试计划，测试用例和测试报告。3.具有很强的面向对象开发思维， 熟悉常用的设计模式， 有微服务开发经验者优先。4.熟练掌握如下开发语言之一：Java, Python；熟悉常用脚本语言：Shell、Ruby; Java，Groovy，Go熟练者优先，有多线程编程经验者优先。5. 熟悉常用的自动化测试工具/框架。6. 英文读写熟练。</t>
  </si>
  <si>
    <t>Command Centre Admin (IT信息中心管理员)</t>
  </si>
  <si>
    <t>java数据分析（提供住宿）</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</si>
  <si>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</si>
  <si>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风控经理/总监（风控策略方向）</t>
  </si>
  <si>
    <t>微神马科技(大连)有限公司</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</si>
  <si>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</si>
  <si>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系统集成/验证工程师</t>
  </si>
  <si>
    <t>职位描述岗位要求：1、热爱计算机软件等工作，对IT行业感兴趣，立志在IT行业发展；2、具有良好的学习能力，能够从实习生做起，理工类优先；3、工作认真努力，完成领导分配的任务；4、有优秀生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t>
  </si>
  <si>
    <t>网络游戏,计算机软件,IT服务(//维护),互联网/电子商务</t>
  </si>
  <si>
    <t>职位亮点五险一金绩效奖金餐补带薪年假弹性工作定期体检补充医疗保险</t>
  </si>
  <si>
    <t>java游戏bug测试员</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</si>
  <si>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</si>
  <si>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职位亮点每年多次调薪五险一金股票期权餐补通讯补助带薪年假定期体检员工旅游</t>
  </si>
  <si>
    <t>职位描述公司可提供实习岗位，欢迎优秀毕业生投递简历入职要求：1、18-30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</si>
  <si>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</si>
  <si>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SRE工程师</t>
  </si>
  <si>
    <t>java-开发实习生（欢迎跨行）</t>
  </si>
  <si>
    <t>Job DescriptionSummaryThe NOC administrator is responsible for ensuring maximum possibleservice availability and performance by monitoring the whole infrastructure,acting upon alerts or incidents via troubleshooting methods and resolvingand/or escalating them. He is also responsible for internal communications onany activities performed on the infrastructure as well as unplanned downtime ordegradation. The reliability and health of the monitoring platform lies on themas well.MissionThe mainresponsibilities and routine tasks of the NOC Administrator are to: Monitor system events to ensure health,     maximum system availability and service quality; Identify and apply corrective measures to     prevent any type of service degradation or outage; Initiate the incident management process in     the cases where an incident cannot be resolved; Perform thorough technical analysis of any     incident on Microsoft, Linux, network infrastructure, and in-house systems     then apply corrective measures; Work closely with the monitoring specialists     in order to continually improve the accuracy and reliability of our     monitoring systems; Respond, prioritize and resolve any incident     tickets; Determine the exact impacts of an incident from     the end-user stand-point; Perform root cause analysis on on-going or past     incidents and suggest corrective or preventive measures; Communicate internally the impacts related to     any incident or maintenance; Escalate or liaise with other     teams/departments when necessary in order to resolve an incident; Identify service restoration automation     opportunities and apply automated response via scripted methods; Maintain documentation regarding     configuration, operation and troubleshooting procedures related to     Microsoft, Linux and in-house platforms; Carry out all other related tasks.QualificationsTraining A college degree in Network Administration, Information     Systems, Computer Science or equivalent work experience in a related     field.Relevant experience 3+ years of experience in an infrastructure     technical support role 3+ years of experience     in IT operations, NOC experience is highly recommendedSkills Ability to stay focused in stressful     situations; Strong ability to communicate clearly     and simply in any kind of situation; Must be a self-starter that requires     only limited supervision/guidance; Ability to take initiative and find     creative solutions to problems; Ability to assess and prioritize faults     and respond or escalate accordingly; Able to work efficiently during     non-standard shifts (Evening, Night, Weekends); Must be driven by     challenges; Must be interested in     learning new technologies in a fast-paced environment; KnowledgeMust have : Strong knowledge of Redhat or CentOS and     comfort navigating via CLI; Fundamental understanding of recent Windows     Server environments (2008, 2012, 2016); Experience managing firewall rules; Familiarity with Bash Scripting; General knowledge of monitoring     solutions (such as Zabbix, Grafana, Splunk); Well rounded understanding of the OSI     model;Nice to have:  Knowledge of Fortigate Experience scripting with PowerShell Experience configuring network     components (routers/switches) at an enterprise level. Knowledge of EMC &amp; ScaleIO, SAN, NAS     Management. Advanced proficiency in Python, Ruby,     NodeJS, Javascript. Knowledge of CDN and Akamai</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</si>
  <si>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</si>
  <si>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测试开发工程师---接口服务测试</t>
  </si>
  <si>
    <t>北京大生知行科技有限公司</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</si>
  <si>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</si>
  <si>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</si>
  <si>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职位描述岗位要求：1、大专及以上学历，年龄20-30岁，专业不限1、JAVA初学者/JAVA爱好者/想跨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t>
  </si>
  <si>
    <t>数据库运维</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</si>
  <si>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</si>
  <si>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</si>
  <si>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r>
      <rPr>
        <rFont val="Calibri"/>
        <sz val="9.0"/>
      </rPr>
      <t>500-999</t>
    </r>
    <r>
      <rPr>
        <rFont val="宋体"/>
        <sz val="9.0"/>
      </rPr>
      <t>人</t>
    </r>
  </si>
  <si>
    <t>工作职责：1、负责公司产品Web前端开发；2、与UI设计师、后端工程师、测试工程师等紧密配合，实现公司产品界面和功能；3、提升用户体验，包括易用性改进、界面美化和性能优化；任职要求：1、计算机相关专业大学本科以上学历，三年及以上前端工作经验2、精通JavaScript、Ajax、DOM等前端技术，掌握面向对象编程思想，对js框架应用（如prototype/jQuery/YUI/Ext等）有一定的经验；2、具备扎实的HTML/CSS/JS基础, 熟练使用Webstorm编写可复用、可维护的前端代码，掌握NodeJs者优先；3、至少熟练掌握一种前端MVC开发框架，如：AngularJs、AvalonJs、requireJs、vue等，掌握vue者优先；4、熟练使用前端的自动化构建工具，如：Webpack，Gulp/Grunt等;5、至少了解一门服务端开发语言（如Java、PHP、.Net、Ruby）；5、熟悉团队开发流程，熟练使用git工具进行代码管理；6、对Web前端技术有强烈的兴趣，有良好的学习能力、沟通能力和团队合作意识；有意愿在海外工作者优先（有补贴）</t>
  </si>
  <si>
    <t>高级安全工程师</t>
  </si>
  <si>
    <t>初级 java开发工程师</t>
  </si>
  <si>
    <r>
      <rPr>
        <rFont val="Calibri"/>
        <sz val="9.0"/>
      </rPr>
      <t>500-999</t>
    </r>
    <r>
      <rPr>
        <rFont val="宋体"/>
        <sz val="9.0"/>
      </rPr>
      <t>人</t>
    </r>
  </si>
  <si>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</si>
  <si>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</si>
  <si>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自动化测试工程师J10053</t>
  </si>
  <si>
    <t>百望股份有限公司</t>
  </si>
  <si>
    <t>职位描述1、熟悉Java语言（如果熟悉Struts、spring等框架或了解面向对象分析设计方法者优先考虑）；2、有良好的学习归纳总结能力、沟通能力、逻辑思维能力。3、有独立分析和解决问题的能力；4、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</si>
  <si>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</si>
  <si>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熟悉库操作，使用过Oracle，SQL Server、Mysql任意一种库，熟练使用常用的库客户端，如：Navicat，PLSQL等；7.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</si>
  <si>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JAVA游戏服务器</t>
  </si>
  <si>
    <t>上海森亿医疗科技有限公司</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</si>
  <si>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</si>
  <si>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</si>
  <si>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架构师（区块链方向）</t>
  </si>
  <si>
    <t>IT服务(//维护),医疗/护理/美容/保健/卫生服务</t>
  </si>
  <si>
    <t>职位亮点创业公司每年多次调薪五险一金年底双薪绩效奖金交通补助补充医疗保险定期体检</t>
  </si>
  <si>
    <t>职位描述：1.参与产品的需求分析、设计并给出合理方案, 完成前端功能编码和测试;2.配合设计师实现前端功能, 交互效果, 提高用户体验;3.协助后端工程师完成前后端接口设计和编码;4.持续开发及维护前端,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</si>
  <si>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</si>
  <si>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t>
  </si>
  <si>
    <t>DevOps运维开发工程师</t>
  </si>
  <si>
    <t>Python开发工程师（SaaS云端开发）</t>
  </si>
  <si>
    <t>java开发工程师助理+年底双薪</t>
  </si>
  <si>
    <t>上海合阔信息技术有限公司</t>
  </si>
  <si>
    <t>职位亮点五险一金年底双薪绩效奖金股票期权交通补助餐补通讯补助弹性工作</t>
  </si>
  <si>
    <t>花生好车</t>
  </si>
  <si>
    <t>职位亮点定期体检带薪年假绩效奖金年底双薪无试用期</t>
  </si>
  <si>
    <t>岗位职责：负责公司HEX SAAS云平台/商家连锁平台业务功能设计、开发与实现；平台业务产品模块改进和性能优化；平台api，sdk设计与实现；相关产品文档撰写与更新。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一经录用，待遇从优</t>
  </si>
  <si>
    <t>租赁服务,专业服务/咨询(财会/法律/人力资源等)</t>
  </si>
  <si>
    <t>职位描述岗位职责：1、按照工作计划和进度完成系统模块的开发任务，保证开发的质量；2、能理解业务逻辑，对业务模型进行设计，编写出规范的设计文档；3、沟通需求和开发中遇到的相关问题。4、通过培训能够独立完成项目经理所分配的软件开发任务。岗位要求：1、专业不限，有优秀生均可，热爱软件开发；2、熟悉Java语言、熟悉网络编程、多线程等技术、熟悉相关开发工具；3、熟悉Sql语法，具备数据库使用经验4、工作耐心细致、主动性强，有责任心；有良好的学习能力、沟通能力、团队合作精神及抗压能力；6，热爱移动互联网新技术、学习欲望强烈，学习能力优秀，善于总结；福利待遇：1、工作时间：9:00-18:00，中午休息时间12:00-14:00；2、周末双休，无需加班,享受国家法定节假日。3、给予完善的绩效考核，年终奖金及定期调薪4、完善的培养体系和晋升机制5、带薪休假（年假，婚假，丧假，病假，培训假等）</t>
  </si>
  <si>
    <t>招java实习生</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</si>
  <si>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</si>
  <si>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</si>
  <si>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计算机硬件,IT服务(//维护),通信/电信运营、增值服务,计算机软件</t>
  </si>
  <si>
    <t>数据分析师-L00488</t>
  </si>
  <si>
    <t>京东数字科技控股有限公司</t>
  </si>
  <si>
    <t>职位描述技能要求：GolangPHPPythonRubyC++C岗位职责:1. 参与公司网络运营支撑平台建设；2. 参与公司新网络产品研发及其组件的设计和研发； 3. 参与优化改进运维支持，并保证其安全高效稳定的行；4. 参与开发完善公司内部及辅助工具，提升质量效率；任职要求：1. 本科及以上，2年以上后台程序的研发工作经验；2. 熟悉Linux， 熟悉计算机网络、TCP/IP协议，具有网络编程经验；3. 熟练掌握Linux下的C/C++/Golang/Python/PHP/Ruby等至少2种语言，精通多线程及高性能的设计与编码，对面向对象编程有较好认识，有良好的编码习惯；4. 熟悉主流库中至少一种，精通库表结构的设计、SQL语句的编写与优化；5. 熟悉微服务应用架构设计，了解各种开源框架，有微服务应用开发经验者优先考虑。6. 熟悉Devops，熟悉Docker，了解kubernetes应用者优先考虑；7. 熟悉大规模的负载均衡、缓存、网络存储、网络安全、高可用设计及性能评估机制者优先考虑；8. 有良好的团队合作精神，责任心强，能承受较大的工作压力。</t>
  </si>
  <si>
    <t>职位描述任职要求：1、招收初中级助理，中专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</si>
  <si>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</si>
  <si>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</si>
  <si>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t>互联网/电子商务,计算机软件,IT服务(系统/数据/维护),跨领域经营</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</si>
  <si>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</si>
  <si>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</si>
  <si>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职位描述技能要求：数据库JSJava分布式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2、熟悉数据库编程，掌握SQL技能，熟练使用数据库应用（ORACLE/DB2/SQL SERVER等）；3、做事严谨踏实，责任心强，条理清楚，善于学习总结，有良好的团队合作精神和沟通协调能力。4、熟悉WEB应用研发的过程，熟悉JAVA、JSP,有J2EE项目开发经验者优先；5、有保险行业软件开发及管理经验者优先；6、工作年限2年以上</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</si>
  <si>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</si>
  <si>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服务端高级测试开发工程师</t>
  </si>
  <si>
    <t>java初级开发实习生</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</si>
  <si>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</si>
  <si>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职位描述主要岗位职责：1、根据软件需求，设计测试用例，执行测试，跟踪管理测试缺陷，编写测试报告，评估测试结果；2、乐于沟通，督促开发部门解决问题，修正测试中发现的缺陷，完善软件功能；3、完成对产品的集成测试与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7、拥有良好团队意识，责任心强，态度积极，善于沟通，抗压能力强。</t>
  </si>
  <si>
    <t>职位描述1、根据项目要求进行开发任务进行代码的编写；2、配合测试人员对产品进行测试；3、接受优秀生人员实习，前期工作有人带。任职要求：1、大专及以上学历，不限专业，年龄18-32岁；2、接受2017、2018毕业生实习有专人带领；3、对Java语言感兴趣，工作积极努力，认真负责；</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</si>
  <si>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</si>
  <si>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新道科技股份有限公司</t>
  </si>
  <si>
    <t>职位亮点上市公司学习机会多五险一金年底双薪餐补交通补助通讯补助带薪年假</t>
  </si>
  <si>
    <r>
      <rPr>
        <rFont val="Calibri"/>
        <sz val="9.0"/>
      </rPr>
      <t>500-999</t>
    </r>
    <r>
      <rPr>
        <rFont val="宋体"/>
        <sz val="9.0"/>
      </rPr>
      <t>人</t>
    </r>
  </si>
  <si>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</si>
  <si>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Java 开发工程师-北京-04657</t>
  </si>
  <si>
    <t>java定岗实习生周末双休</t>
  </si>
  <si>
    <t>职位亮点五险一金年底双薪绩效奖金股票期权周末双休大牛带队</t>
  </si>
  <si>
    <t>职位描述技能要求：运维运维岗位职责：1. 负责项目上业务、服务的优化及监控，提升业务连续性及可用性；2. 开发自动化运维工具、提高运维效率，规范操作流程、减少重复性工作； 3. 负责相关环境搭建、备份、日志分析、监控、性能优化、故障排查等； 4. 参与内部应用架构设计及可用性建设，负责新技术探索、研究和方案落地； 5. 不断开发或者引入新的工具以及提高效率的方法，来提升稳定性和生产效率； 6. 制定相关策略、标准流程及规范，完成运维工作文档的编写。 任职要求：1. 大专以上学历，三年以上相关工作经验，具有百台以上规模化服务器运维经验，精通Linux操作、体系结构，熟练掌握Python、Shell、go、ruby等一至两种语言；2. 熟悉业界主流技术，如LVS、Nginx、Tomcat、Mysql、Redis、KAFKA、ELK等；  熟悉Zabbix、Nigos等监控工具；熟练Saltstack、Ansible等自动化运维工具； 3. 有CMDB、运维工单、监控等相关的设计和开发工作经验者优先； 有较强的学习能力，能够熟练阅读涉及产品和技术的英文文档。</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</si>
  <si>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</si>
  <si>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基金/证券/期货/投资,汽车/摩托车,银行,互联网/电子商务</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</si>
  <si>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</si>
  <si>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</si>
  <si>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云平台技术顾问(J10646)</t>
  </si>
  <si>
    <t>职位描述职位描述：1、处理IT日常运行，确保公司服务安全稳定运行；2、维护公司各IT运行稳定；3、对信息化需求进行评估、分析及部署任职资格：1、 本科及以上学历，计算机类相关专业；2.  精通Linux，具有丰富的管理、故障处理与性能调优经验；3.  熟悉各种虚拟化技术，分布式技术；4.  精通Shell/Python/Ruby/Perl等至少一门脚本语言；5.  热爱运维工作，能承受压力，具备较强的交流、沟通和表达能力，具备很强的问题分析和解决能力；6.  有中大规模互联网运维经验者优先；7.  有微服务化持续集成\灰度发布经验者加分；8.  有容器化解决方案经验者加分。9.  大型互联网公司背景优先。　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</si>
  <si>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职位亮点周末双休节日福利五险一金定期体检绩效奖金带薪年假</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</si>
  <si>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</si>
  <si>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物联网平台架构师</t>
  </si>
  <si>
    <t>广东芬尼克兹节能设备有限公司</t>
  </si>
  <si>
    <t>职位亮点五险一金定期体检补充医疗保险采暖补贴带薪年假</t>
  </si>
  <si>
    <t>大型设备/机电设备/重工业,能源/矿产/采掘/冶炼,环保</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</si>
  <si>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</si>
  <si>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职位亮点绩效奖金餐补房补全勤奖五险一金年底双薪通讯补助</t>
  </si>
  <si>
    <t>公司直诚聘java实习生</t>
  </si>
  <si>
    <t>职位描述工作职责:1、负责策划物联网云平台的整体架构设计，提供解决方案并实施架构长期和短期目标；2、负责智能家居软件架构实施，制定通信交互协议、技术标准；3、定义智能设备配置、管理、云端通信流程，实现设备、网关、云端、APP及第三方模块的高效连接方案；4、能按照项目计划，按时提交高质量的代码，带领并指导团队高效完成开发任务；5、外包开发团队管理 ，评估实现需求所需的工作量，对开发项目进行总体管理，符合进度、质量和成本要求；6、负责互联网前沿技术（库、微服务、中间件、大）的跟踪和研究；任职资格:1、计算机科学、信息技术或相关专业本科以上学历，5年以上软件开发经验或3年以上架构设计经验；2、精通面向云服务及移动端应用开发;3、对库的基本理论和内部实现机制有深刻的理解，有实际大量的库设计经验；4、熟练掌握至少一门后台语言及其开发平台，如：Java, Python, NodeJS, Ruby, PHP等；5、熟悉网络通信机制及常用传输协议，如：MQTT、CoAP、XMPP、HTTP，网关/云API接口；6、熟悉服务器虚拟化技术及常见的云计算框架，例如：KVM，Docker，Openstack等；7、熟悉关系型库，如mysql\sqlserver\Oracle以及非关系型库，如Redis\MongoDB，有管理和简单配置的经验；8、熟练掌握至少一门开源框架，熟悉hadoop、spark、kafka、HBase、HDFS、Hive、Impala等大相关技术组件，有安装、部署、调试经验；9、有强烈的责任心和时间观念，出色的沟通能力、团队合作精神，能够根据项目实际情况制定制定、推进、分解计划，善于协调各方资源，共同完成目标；10、有良好的创新意识，较强的市场技术趋势洞察力和技术方案把握能力，能够成为团队的技术领导。</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</si>
  <si>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</si>
  <si>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</si>
  <si>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职位描述岗位要求：1.了解java编程基础。2.逻辑思维清晰,做事认真、细致,表达能力强，具备良好的工作习惯。3.具备团队合作精神,有很强的上进心态,能承受工作带来的较大力。4.有良好的处事心态,对企业有一定的忠诚度。5.能够尽快入职，长期稳定的工作；6.良好的团队合作能力和学习能力；7.经验不限，提供岗前培训；8.条件优秀者可相应放宽。不符合条件者勿扰（非中介，非保险）福利待遇：1.入职后签订劳动就业合同，五险一金+双休法定假日,有良好的晋升空间。2.工作时间：5天制，双休国家法定节假日3.待遇：底薪+奖金=6000-8000餐补+住房补贴+生日福利+定期旅游。</t>
  </si>
  <si>
    <t>职位亮点节日福利周末双休五险一金年底双薪通讯补助补充医疗保险定期体检带薪年假</t>
  </si>
  <si>
    <t>java开发电商项目</t>
  </si>
  <si>
    <t>职位亮点五险一金交通补助餐补通讯补助定期体检员工旅游</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</si>
  <si>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</si>
  <si>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高级运维工程师(J12092)</t>
  </si>
  <si>
    <t>职位描述任职资格： 1、计算机相关专业，大专及以上学历，3年以上工作经验； 2、熟练掌握LoadRunner或Jmeter性能测试工具，以及性能监控工具； 3、掌握http、webservice、socket、pop、smtp等协议的性能测试； 4、熟悉主流库以及常见的NoSQL存储，如Redis、MongoDB等； 5、熟练使用Linux操作、主流的中间件，熟悉TCP/IP、HTTP、Socket等网络协议； 6、熟悉性能基准测试、压力测试和稳定性测试的工具和方法； 7、具备应用程序、操作、硬件、网络、中间件、库故障诊断和调优能力； 8、掌握C++/C、Java，PHP/Perl/Python/Ruby、JavaScript一种或几种语言； 9、性格开朗乐观，有较强的抗压能力，责任心强，积极主动，善于沟通，具有很强团队协作能力。岗位职责： 1、产品性能测试需求分析，制定性能测试计划； 2、负责产品的性能稳定性测试，进行性能基准评估、性能问题定位，参与性能调优并提出改进意见； 3、编写各种类型的性能测试方案，如接口，库，应用产品的性能测试； 4、编写和维护测试报告，分析测试结果，找出性能瓶颈并跟进问题的解决； 5、维护产品线性能历史和性能基线指标；</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</si>
  <si>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</si>
  <si>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数据建模工程师（大数据方向）</t>
  </si>
  <si>
    <t>职位亮点五险一金定期体检员工旅游节日福利交通补助餐补通讯补助</t>
  </si>
  <si>
    <t>职位描述岗位职责：一、岗位说明：针对新员工专业不符及技术经验不足等情况，公司安排资深技术高管提供优秀生技能实习指导（主要集中在软件开发、互联网项目方向），每周双休，提供员工宿舍，实习期结束后正式转正上岗，转正后根据个人能力表现，给予晋升的空间且每年都有不低于20%薪资涨幅。二、任职要求：1.大专以上毕业生，有志于在IT行业发展。2.计算机（网络）、电子信息、软件工程、机械（电气）自动化、测控、生仪、机电、建筑、销售、文职类等专业人才。3.对计算机软件行业感兴趣的希望跨行的。4.条件优秀者可相应放宽。不符合条件者勿扰（公司直招，非中介）5.大专及以上学历，男女不限，年龄18-30岁，不符者请勿投递简历。三、工作时间：9:00-17:30，做五休二，法定节假日正常休息，公司不提倡加班。四、福利待遇：工资稳定且有良好广阔的晋升空间，公司拥有完善的晋升体制；宽松活泼的办公环境，非常适合年轻人的进步和成长；入职后公司提供五险一金、十三薪、项目奖金、年终奖金、旅游、带薪年假等众多优厚福利；公司提供单身员工宿舍。</t>
  </si>
  <si>
    <t>java编程实习生+五险一金+住宿</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</si>
  <si>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</si>
  <si>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互联网/电子商务,计算机软件,计算机硬件,IT服务(//维护)</t>
  </si>
  <si>
    <r>
      <rPr>
        <rFont val="Calibri"/>
        <sz val="9.0"/>
      </rPr>
      <t>100-499</t>
    </r>
    <r>
      <rPr>
        <rFont val="宋体"/>
        <sz val="9.0"/>
      </rPr>
      <t>人</t>
    </r>
  </si>
  <si>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</si>
  <si>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描述任职资格：1、应、往届计算机、信息、软件、电子技术、自动化、电子商务等相关专业及理工科的专、本科学生，有项目经验者优先；2、对编程感兴趣，有志于在IT行业发展,会有项目经理先带着做项目；3、有计算机语言基础；4、有较强的自学能力和攻克技术难点的能力，有良好的沟通能力、积极主动性、条理性和逻辑思维能力。职业规划：Java程序员----软件开发工程师----高级架构师----技术经理（CTO）----首席执行官（CEO）研发设计工程师----设计总监----需求经理项目研发工程师----需求工程师----售前工程师----运营经理工作时间：周一至周五，早8点-晚5点，周六日节假日正常休息</t>
  </si>
  <si>
    <t>北京德惠众合信息技术有限公司天津分公司</t>
  </si>
  <si>
    <t>java软件实习生（跨行亦可）</t>
  </si>
  <si>
    <t>职位亮点五险一金带薪年假弹性工作补充医疗保险定期体检免费班车健身俱乐部</t>
  </si>
  <si>
    <t>岗位要求：会R、python语言，熟练掌握SAS、SPSS等工具者优先；大学本科以上学历，数学专业优先；对聚类、决策树、神经网络、时间序列等算法熟悉者优先；有电网、银行等行业进行数据分析、数据挖掘等相关工作经验。 </t>
  </si>
  <si>
    <t>区块链研发工程师</t>
  </si>
  <si>
    <t>职位亮点周末双休五险一金定期体检带薪年假节日福利交通补助公司重点项目通讯补助</t>
  </si>
  <si>
    <t>职位描述技能要求：测试功能测试性能测试软件测试职位描述：1、把握产品的功能及非功能需求，设计针对不同产品的质量保障和测试策略；2、根据业务需求完成测试技术方案和技术架构设计，并推方案动落地实现；3、解决测试过程中的复杂技术问题，对测试方法、策略和流程进行创新改造，丰富测试手段，提升测试效率；4、提升测试人员技术能力，提升测试效率及产品质量；5、根据需求，设计测试场景以及测试用例；6、解决现场客户提出的产品疑问，协调测试资源，推进缺陷修复；任职要求：1、本科及以上学历，计算机相关专业，掌握自动化测试技术理论知识，5年及以上测试开发/开发工作经验；2、熟悉JAVA、Ruby、Python等至少一种编程语言，经历过大型软件的研发工作，对软件研发有一定的经验；3、能够面对复杂情况建立质量控制的策略和模型，并具备良好的落地实践；4、有较强的分析设计能力，测试框架研发和方案整合能力；5、精通性能测试、自动化测试、安全测试及兼容性测试领域之一；6、优秀的测试架构设计和实现能力，有复杂分析7、责任心强，能承受较大的工作压力。</t>
  </si>
  <si>
    <r>
      <rPr>
        <rFont val="Calibri"/>
        <sz val="9.0"/>
      </rPr>
      <t>100-499</t>
    </r>
    <r>
      <rPr>
        <rFont val="宋体"/>
        <sz val="9.0"/>
      </rPr>
      <t>人</t>
    </r>
  </si>
  <si>
    <t>职位亮点年底双薪绩效奖金包吃交通补助通讯补助弹性工作补充医疗保险免费班车</t>
  </si>
  <si>
    <t>职位描述岗位职责：1、年龄在20-30周岁，不符合年龄者勿扰；2、有优秀生均可，毕业生优先；3、思路清晰，有一定的沟通能力，理科毕业生优先考虑；4、工作细致认真，责任心强，具有较强的团队合作精神，能吃苦耐劳，具备一定的抗压能力；薪资福利：1、5天8小时工作制，双休，带薪年假，其他节假日按照国家法律规定；2、公司交纳五险一金，除了正常工资，还有提成+年底分红；3、公司组织聚餐、旅游、员工生日Party，中西节日庆祝会，员工入职欢迎会等等；4、公司是属于发展中阶段，只要你努力，一切皆有可能；</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</si>
  <si>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</si>
  <si>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java软件实习生4k起+双休</t>
  </si>
  <si>
    <t>上海海迪信息科技有限公司</t>
  </si>
  <si>
    <t>教育/培训/院校,互联网/电子商务,IT服务(//维护),通信/电信/网络设备</t>
  </si>
  <si>
    <t>职位亮点五险一金全勤奖带薪年假弹性工作定期体检节日福利员工旅游包住</t>
  </si>
  <si>
    <t>职位亮点五险一金带薪年假节日福利定期体检定期团建公司重点项目绩效奖金</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</si>
  <si>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</si>
  <si>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</si>
  <si>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Python人工智能讲师</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</si>
  <si>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</si>
  <si>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</si>
  <si>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上海本来生活信息科技有限公司</t>
  </si>
  <si>
    <t>Python开发工程师(高级)</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</si>
  <si>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C++、Java、.net等。3、对于优秀生和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</si>
  <si>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</si>
  <si>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r>
      <rPr>
        <rFont val="Calibri"/>
        <sz val="9.0"/>
      </rPr>
      <t>500-999</t>
    </r>
    <r>
      <rPr>
        <rFont val="宋体"/>
        <sz val="9.0"/>
      </rPr>
      <t>人</t>
    </r>
  </si>
  <si>
    <t>急聘java开发实习生双休</t>
  </si>
  <si>
    <t>职位描述岗位职责：1、负责生鲜新零售线上部分的设计和研发，包括但不限于会员小程序，管理小程序，大等；2、完成高质量的Web前端开发和维护，能对具体的产品进行性能优化，实现极致的Web加载、执行和渲染时间；3、在理解前端开发流程的基础上，结合前端实际建立或优化提升工作效率的工具；4、在理解生鲜新零售业务的基础上，结合UI来优化Web的交互方式，提升用户体验。任职要求：1. 计算机软件或相关专业本科及以上学历，3年以上工作经验；2. 精通各种前端技术，包括HTML5/CSS3/JavaScript/Node.JS等；3. 熟悉模块化、前端编译和构建工具，熟练运用主流的移动端JS库和开发框架，有基于vue或者react框架开发的产品；4. 具备跨终端的前端开发能力，在Web（PC+Mobile+手持设备）具备2个及以上经验，有微信小程序开发经验优先；5. 熟悉一门非前端的语言（如Java/PHP/C/C++/Python/Ruby），并有实践经验；6. 具备良好的团队协作精神，能利用自身技术能力提升团队整体研发效率，提高团队影响力。</t>
  </si>
  <si>
    <r>
      <rPr>
        <rFont val="Calibri"/>
        <sz val="9.0"/>
      </rPr>
      <t>1000-9999</t>
    </r>
    <r>
      <rPr>
        <rFont val="宋体"/>
        <sz val="9.0"/>
      </rPr>
      <t>人</t>
    </r>
  </si>
  <si>
    <t>云平台 python 高级开发工程师</t>
  </si>
  <si>
    <t>职位亮点五险一金餐补带薪年假补充医疗保险加班补助周末双休</t>
  </si>
  <si>
    <t>职位描述1、年龄18-34岁；2、具有良好的职业道德，踏实稳重，工作细心，责任心强，良好的沟通、协调能力，有团队协作精神；3、热爱计算机，熟悉互联网行业，对软件行业有自己独特的理解；一、1、应往届大专及以上学历，有较强的学习能力、语言沟通能力；专业不限，对IT软件行业发展看好（优秀者，可放低学历）。2、有计算机语言基础者优先</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</si>
  <si>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</si>
  <si>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r>
      <rPr>
        <rFont val="Calibri"/>
        <sz val="9.0"/>
      </rPr>
      <t>500-999</t>
    </r>
    <r>
      <rPr>
        <rFont val="宋体"/>
        <sz val="9.0"/>
      </rPr>
      <t>人</t>
    </r>
  </si>
  <si>
    <t>上市公司+java助理/实习生/储备干部</t>
  </si>
  <si>
    <t>职位描述岗位职责：1、对需求进行分析，对软件架构进行设计；进行技术攻关，持续优化，核心代码编写；及时解决项目过程中的问题，按时保质完成部门项目目标；2、推广完善各项技术与项目管理制度，对项目开发流程、项目质量和项目开发进度的规划、控制、监督和管理；3、进行团队的培养建设、激励考核，持续提升团队工作热情和工作质量，构建稳定、高效的技术部门；4、对团队开发人员进行代码质量审核、技术指导和监督；有良好的编码规范、并负责撰写项目中研发文档；5、与外部研发合作方人员及内部研发人员密切协作，推进研发进度；任职要求：1、必备条件1：精通java语言；熟悉SSM框架，熟练使用Eclipse/IDEA开发环境；熟悉HTML、CSS、JS和AJAX；熟悉python、php、ruby或C之一；了解XML和JSON；2、必备条件2：精通webservice编程、SOA架构、restful风格、ESB总线、Activemq中间件和面向服务架构；对软件框架能有良好的把握；对模块化并行开发有深入的认识；深入理解大量情况下软件前后端的协调；有丰富的架构设计经验，有能力设计高可靠性和高可扩展性的；3、必备条件3：理解产品全生命周期管理，熟悉各过程域及标准，并能与实际相结合；有较强的分析能力，大的集成能力；熟悉研发过程文档的编写；经过大项目的锤炼，对软件性能、可用性、可靠性和健壮性有深刻的认识，并能够运用到实际的开发中；具备技术开发和管理制度、流程编制和优化的能力与经验；对代码质量、产品质量和流程把控有独到的见解；4、熟悉MySQL/Oracle/SQL Server等大型库；熟悉NoSQL，MongoDB、Hbase、Hive、Redis和Riak其一；5、熟悉Linux环境和命令，熟悉linux下的软件安装和编程调试，熟练使用Shell；能够编写复杂脚本；6、品行优良，工作热情，服从公司安排，有很强的执行力；锐意进取，有创新精神，可以长期从事大和软件部门管理相关工作。</t>
  </si>
  <si>
    <t>高级python开发</t>
  </si>
  <si>
    <t>广州嘉煌文化传播有限公司</t>
  </si>
  <si>
    <t>职位亮点周末双休绩效奖金节日福利带薪年假五险一金包吃弹性工作年终分红</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</si>
  <si>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</si>
  <si>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高级测试人员</t>
  </si>
  <si>
    <t>职位描述岗位要求1.大专及以上学历，计算机及相关理工科专业毕业；2.热爱软件开发行业，善于学习和总结分析；3.做事认真、细心、负责，能够专心学习技术；4.有良好的工作态度和团队合作精神；5.优秀的应往届毕业生可适当放宽条件；</t>
  </si>
  <si>
    <t>java开发工程师留用实习生</t>
  </si>
  <si>
    <t>职位描述1.有良好的编程能力（熟悉Java编程，并熟悉Ruby/Python/JavaScript/Shell等脚本编程中至少一种）；2.熟悉常用软件测试流程和测试用例设计方法，了解常见问题的处理方案；3.熟练使用常用测试工具，熟练操作库，了解互联网相关协议，熟悉常见互联网构；4.熟练使用一种开发语言；5.有良好的逻辑分析能力和沟通能力，快速学习能力，有责任感主动性强，良好的团队合作精神，能适应一定压力的工作。</t>
  </si>
  <si>
    <t>职位描述岗位描述1、在上级的领导和监督下定期完成量化的工作要求；2、能独立处理和解决所负责的任务；3、根据开发进度和任务分配，完成相应模块软件的设计、开发、编程任务；任职要求：1、大专及以上学历，计算机、数学、财务类、机电类、电子类、网络类及相关理工科专业毕业；2、热爱软件开发行业，善于学习和总结分析；3、做事认真、细心、负责，能够专心学习技术；4、有良好的工作态度和团队合作精神；5、优秀的应往届毕业生可适当放宽条件</t>
  </si>
  <si>
    <t>招兵买马：（java爬虫开发工程师）</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</si>
  <si>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</si>
  <si>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优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</si>
  <si>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</si>
  <si>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</si>
  <si>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基层java开发工程师助理包住</t>
  </si>
  <si>
    <t>ASIC架构师</t>
  </si>
  <si>
    <r>
      <rPr>
        <rFont val="Calibri"/>
        <sz val="9.0"/>
      </rPr>
      <t>100-499</t>
    </r>
    <r>
      <rPr>
        <rFont val="宋体"/>
        <sz val="9.0"/>
      </rPr>
      <t>人</t>
    </r>
  </si>
  <si>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</si>
  <si>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飞鹤乳业</t>
  </si>
  <si>
    <t>大数据开发工程师（离线）</t>
  </si>
  <si>
    <t>职位描述1.对软件开发感兴趣，有志于长期在IT行业发展；愿意从基层做起，善于学习和总结分析；2.接受应、往届计算机、信息、软件类相关专业及理工科的专、本科学生或未毕业将要参加实习的学生.3.具备一定的网络操作知识,工作细致、认真、有责任心；4.欢迎毕业生，有工作经验想跨行人士也可以参加,根据能力等综合条件，给予相应的发展空间；5、从基层做起。</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</si>
  <si>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</si>
  <si>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java开发工程师（包吃住+双休）</t>
  </si>
  <si>
    <t>快速消费品（食品/饮料/烟酒/日化）,医药/生物工程,零售/批发</t>
  </si>
  <si>
    <t>职位描述1. 负责测试、UAT、生产环境的搭建、运维、监控、故障解决、性能和优化，保障生产环境的稳定。2. 优化与提升生产环境的性能。3. 运维自动化平台建设。4. 积累和规范化运维文档。5 负责7*24小时响应处理各类问题的报障。任职条件学历：全日制本科及以上学历。专业：计算机应用、软件等相关专业职业资格或职称：工作经验：2年及以上能力要求：1. 精通并理解Linux操作、体系结构; 2. 有AWS、阿里云、腾讯云的使用经验。3. 精通LVS/Haproxy、Nginx、JVM、Tomcat、Varnish/Squid、Bind、Mysql、Redis等应用群集的配置和优化；4. 熟练掌握掌握Shell、Python、Ruby等脚本中的一种或几种，可以使用脚本完成自动化工作；5. 精通ganglia/zabbix监控管理工具，有二次开发经验优先；6. 熟悉Svn/Git，Docker，Docker；7. 责任心强，积极主动，有良好的沟通能力和团队合作能力。具备以下条件优先考虑拥有大型互联网电商部署、运维经验优先熟悉基于Spring Cloud或者Dubbo的微服务架构；具备大规模、高可用集群的运维规划设计与实现经验；</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</si>
  <si>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</si>
  <si>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r>
      <rPr>
        <rFont val="Calibri"/>
        <sz val="9.0"/>
      </rPr>
      <t>1000-9999</t>
    </r>
    <r>
      <rPr>
        <rFont val="宋体"/>
        <sz val="9.0"/>
      </rPr>
      <t>人</t>
    </r>
  </si>
  <si>
    <t>职位描述岗位要求：1、大专及以上学历，专业不限，优秀者可放宽至高中或中专；2、可接受跨行求职人员，由项目负责人带领工作学习；3、性格开朗，上进心强，勤奋好学，积极主动；福利待遇：1、舒适的办公坏境；2、带薪年假；3、国家法定节假日假期；4、提供住宿（空调、热水器）；5、提供交通补贴、午餐补贴、通讯补贴、法定休假等；6、完善的员工内训制度，高效的工作环境和氛围，高速成长的个人发展机会；7、积极进取的企业文化，与公司共同成长的挑战；工作时间：5天8小时制，早上9：00到下午6：00，中午休息1.5小时，周六日双休。</t>
  </si>
  <si>
    <r>
      <rPr>
        <rFont val="Calibri"/>
        <sz val="9.0"/>
      </rPr>
      <t>500-999</t>
    </r>
    <r>
      <rPr>
        <rFont val="宋体"/>
        <sz val="9.0"/>
      </rPr>
      <t>人</t>
    </r>
  </si>
  <si>
    <t>毕业生/java工程师实习生【包住】</t>
  </si>
  <si>
    <t>Android ROM开发工程师</t>
  </si>
  <si>
    <t>职位描述岗位职责：1、负责应用的运维和规划，包括日常运营、成本分析、架构优化等工作；2、通过技术手段、流程制度、容灾演练等措施，推动架构的健壮性，保障运营质量，安全性；3、结合实际情况，规划和建设运维工具平台，提升运营效率；招聘要求：1、有多年在金融软件行业运维工作的经验；2、精通Linux操作，深入了解主流开源的架构、配置和优化；3、精通Linux下Zabbix,RabbitMq, Redis, KeepAlive, Nginx, Etcd等服务的原理和使用； 4、精通Shell\Ruby\Python等脚本语言，有丰富的IT运维开发经验； 5、熟悉常用关系型库(Mysql,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</si>
  <si>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职位亮点五险一金绩效奖金带薪年假年终分红定期团建项目奖金节日福利</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</si>
  <si>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</si>
  <si>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</si>
  <si>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</si>
  <si>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职位亮点五险一金绩效奖金全勤奖年底双薪带薪年假</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</si>
  <si>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</si>
  <si>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t>
  </si>
  <si>
    <t>软件编程（java）实习生/优秀生亦可</t>
  </si>
  <si>
    <t>医疗云产品研发</t>
  </si>
  <si>
    <t>职位描述岗位职责：1.辅助开发工程师进行系统的功能定义,程序设计；2..协助工程师设计文档或需求说明辅助；3..配合项目经理完成相关任务目标。4.中专以上学历，18-30岁5..欢迎应、往届毕业生加入;优秀生亦可薪资福利：1、五天7.5小时，周末双休；2、国家法定五险一金及带薪假（年假、婚丧假、病假等）；3、办公环境舒适，地理位置优越4、公司定期组织员工旅游及户外活动、聚餐等；</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</si>
  <si>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</si>
  <si>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r>
      <rPr>
        <rFont val="Calibri"/>
        <sz val="9.0"/>
      </rPr>
      <t>100-499</t>
    </r>
    <r>
      <rPr>
        <rFont val="宋体"/>
        <sz val="9.0"/>
      </rPr>
      <t>人</t>
    </r>
  </si>
  <si>
    <t>系统工程师（售前岗位）</t>
  </si>
  <si>
    <t>中国舰船研究院(中国船舶重工集团公司第七研究院)</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</si>
  <si>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</si>
  <si>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广东岭南通股份有限公司</t>
  </si>
  <si>
    <t>交通/运输,IT服务(系统/数据/维护)</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</si>
  <si>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</si>
  <si>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</si>
  <si>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职位亮点创业公司五险一金通讯补助带薪年假补充医疗保险</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</si>
  <si>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</si>
  <si>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职位亮点住房补贴五险一金包住交通补助餐补绩效奖金周末双休房补</t>
  </si>
  <si>
    <t>职位描述工作职责1、负责渗透测试、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大学本科及以上学历，计算机相关专业2.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取得CISP-PTS/PTE等渗透测试认证者优先。在漏洞盒子、补天及各大SRC平台上有提交过漏洞或发布过文章者优先。</t>
  </si>
  <si>
    <r>
      <rPr>
        <rFont val="Calibri"/>
        <sz val="9.0"/>
      </rPr>
      <t>1000-9999</t>
    </r>
    <r>
      <rPr>
        <rFont val="宋体"/>
        <sz val="9.0"/>
      </rPr>
      <t>人</t>
    </r>
  </si>
  <si>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</si>
  <si>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招聘JAVA高级软件工程师(计算机图形学及机器视觉方向)</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</si>
  <si>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</si>
  <si>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</si>
  <si>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</si>
  <si>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Senior Analyst-Data Science</t>
  </si>
  <si>
    <t>岗位职责：1.       负责迪卡侬EPR应用库的维护工作2.       负责对EPR库和应用中间件层面进行性能优化3.       负责与团队成员完成相关库升级，迁移，恢复和优化等工作4.       负责迪卡侬相关应用在中心和云平台上进行搭建、维护等工作5.       负责参与团队对迪卡侬基础架构平台的自动化运维工作6.       负责参与团队相关项目的架构设计   任职要求：1.       计算机专业本科以上学历，3年以上库和应用的维护经验(Oracle,Postgres，Tomcat,Weblogic)，具有OCP或OCM证书优先；2.       深刻理解Oracle库体系架构并进行过相关调优工作；3.       熟悉 Oracle和 Postgres库的备份机制和工具；4.       了解NOSQL库，如Cassandra,Redis等5.       熟悉 Tomcat, Weblogic等中间件的维护,有相关应用发布和维护的工作经验6.       熟悉 Jenkins,Pipeline,Rundeck等CI/CD工具和运维7.       熟悉Shell,Ruby,Python,Perl等脚本语言的一种或多种，有相关自动化脚本经验；8.       具有云平台工作经验,如AWS,Azure等;并了解相关云服务,如EC2,RDS等9.       了解容器技术和原理，如Docker,Rancher,K8等10.     熟悉配置管理工具如Puppet,Ansible等并有相关工作经验11.     熟悉Nagios, Zabbix等监控工具和APM工具12.     流利的英文书写能力，良好的英语沟通能力   </t>
  </si>
  <si>
    <t>初级java程序员/双休/提成/社保</t>
  </si>
  <si>
    <t>测试工程师（大）</t>
  </si>
  <si>
    <t>职位亮点周末双休五险一金年底双薪补充医疗保险</t>
  </si>
  <si>
    <t>岗位要求：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熟悉分布式软件的测试方法，有BI、大平台和Hadoop相关组件的测试经验者优先。</t>
  </si>
  <si>
    <r>
      <rPr>
        <rFont val="Calibri"/>
        <sz val="9.0"/>
      </rPr>
      <t>1000-9999</t>
    </r>
    <r>
      <rPr>
        <rFont val="宋体"/>
        <sz val="9.0"/>
      </rPr>
      <t>人</t>
    </r>
  </si>
  <si>
    <t>职位描述岗位要求：1、JAVA初学者/JAVA爱好者/想跨行换互联网工作的；2、热爱互联网行业，并想长此以往在此行业发展；3、头脑灵活，有逆向思维，富有创新精神，乐于体验新事物。4、较为敏锐的观察能力。福利待遇：1、五险一金及商业保险，双休、法定节假日正常休息；2、团队活动：户外拓展、郊游、聚餐、卡拉OK、文体活动等；3、工作氛围良好、同事关系融洽。</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</si>
  <si>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</si>
  <si>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云网全栈研发工程师</t>
  </si>
  <si>
    <r>
      <rPr>
        <rFont val="Calibri"/>
        <sz val="9.0"/>
      </rPr>
      <t>500-999</t>
    </r>
    <r>
      <rPr>
        <rFont val="宋体"/>
        <sz val="9.0"/>
      </rPr>
      <t>人</t>
    </r>
  </si>
  <si>
    <t>java软件开发工程师助理（毕业生亦可）</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</si>
  <si>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</si>
  <si>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技术服务经理</t>
  </si>
  <si>
    <t>职位亮点五险一金带薪年假弹性工作员工旅游节日福利</t>
  </si>
  <si>
    <t>南京海翊数据技术有限公司</t>
  </si>
  <si>
    <t>职位描述技能要求：HTMLJavascriptCSS岗位职责：1、负责公司商城产品核心业务的设计和开发；2、负责优化项目页面性能和用户体验；3、负责开发工具提高团队工作效率，优化工作流程；4、参与制定前后端业务流程、接口协议、文档输出，提供最优解决方案；5、参与项目研发、部署及日常运维工作；任职要求：1、计算机相关专业，有至少三年web  前端开发工作经验；2、精通JavaScript、CSS、HTML  语义化标签，熟悉页面架构和布局，有比较扎实的Javascript  基础和解决问题能力；3、熟练掌握jQuery、lodash、Ramda  等常用辅助库；4、熟练掌握Grunt、gulp、Webpack  其中任意一项构建工具的使用和配置；5、熟练掌握Chrome  开发者工具，至少掌握一种抓包工具如Fiddler  或Charles  检测web  服务的性能和定位瓶颈;6、熟练掌握Vue、React  类框架;7、至少掌握一门后端语言，如  Nodejs、Java、Golang、Python、Ruby，了解服务端编程；8、对互联网产品和Web技术有浓厚兴趣，，热衷于开发优秀的基于Web  的电子商务产品；9、有较好的学习能力和强烈的进取心，乐观、主动、积极，抗压能力强；10、对可用性、可访问性、用户体验优化、前端页面加载和渲染速度优化等相关知识有实际的了解和实践经验；11、具备良好的学习能力和问题分析能力，关注社区动态及技术发展趋势，参与开源项目维护者优先；加分项：1、熟练使用ES6/7  以及TypeScript  技术特性；2、熟悉Go  语言以及Docker、kubernetes  等后台运维相关技术；3、对前端工程化有深刻见解；4、对主流框架源码有过深入学习和研究；5、有独立个人博客或者github  账号活跃者；</t>
  </si>
  <si>
    <t>职位亮点五险一金年底双薪加班补助带薪年假弹性工作补充医疗保险定期体检周末双休</t>
  </si>
  <si>
    <t>移动护理架构师</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</si>
  <si>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</si>
  <si>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岗位要求：1、大专及以上学历，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</si>
  <si>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DevOps开发工程师</t>
  </si>
  <si>
    <r>
      <rPr>
        <rFont val="Calibri"/>
        <sz val="9.0"/>
      </rPr>
      <t>500-999</t>
    </r>
    <r>
      <rPr>
        <rFont val="宋体"/>
        <sz val="9.0"/>
      </rPr>
      <t>人</t>
    </r>
  </si>
  <si>
    <t>java开发工程师助理（提供住宿）</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</si>
  <si>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</si>
  <si>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职位描述职责描述：1、负责移动护理产品的架构设计；2、负责移动护理产品的开发实施的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web框架；4.工作经验：具有2个及以上医疗信息化软件设计以及开发（HIS、EMR、护理开发）</t>
  </si>
  <si>
    <t>集成平台后台开发</t>
  </si>
  <si>
    <t>职位描述【岗位职责】1、年龄20—30周岁之间，专业不限；2、吃苦耐劳，对计算机有前景计划，不半途而废；3、接受毕业生，有优秀生均可，要逻辑思维强，有责任心；【员工待遇】1、五天7.5小时工作制、双休；2、享受法定休假，带薪休假，五险一金，年底双薪及分红；3、提供交通补贴、午餐补贴、通讯补贴；4、提供住宿（环境优良，两室一厅，内有空调、热水器等等）；5、高速成长的个人发展机会，积极进取的企业文化，与公司共同成长的挑战；【工作时间】5天8小时制，早上9：00到下午6：00，中午休息1.5小时，周六日双休。</t>
  </si>
  <si>
    <t>急聘：（java爬虫开发工程师）</t>
  </si>
  <si>
    <t>职位描述职责描述：1、负责医疗集成平台产品的功能设计；2、负责医疗集成平台产品的功能模块开发；3、负责对ESB产品的二次封装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web框架；4.工作经验：具有2个及以上医疗信息化软件设计以及开发（集成平台、HIS、EMR）</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</si>
  <si>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</si>
  <si>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公司内部招聘java程序员可提供住宿</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</si>
  <si>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移动信息化开发；熟悉Android开发；4.工作经验：具有2个及以上医疗信息化软件设计以及开发（移动护理）</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</si>
  <si>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</si>
  <si>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</si>
  <si>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熟练使用办公软件进行资料的整理与编辑；2、配合部门设计师进行设计项目各项工作；任职要求：1：大专及以上学历，了解电脑基础知识,2：学习能力强，有责任心，上进心，具有主动学习的心态3：喜欢技术，愿意做一个技术开发人员（后期往软件开发技术方向发展）4：热爱IT行业，能长期在IT行业发展5：有无相关经验均可，欢迎优秀的毕业生。福利待遇：1、制度透明，定期调薪，阶梯式培养体系，打造精英团队；2、5天8小时，双休，还有带薪休假（年假，婚假，丧假，病假，培训假等）3、愉快的工作氛围，丰富的业余集体活动，拓展，旅游，聚餐，年会等；</t>
  </si>
  <si>
    <t>java实习员工宿舍餐补</t>
  </si>
  <si>
    <t>Java / HTML5 Engineer</t>
  </si>
  <si>
    <t>职位描述技能要求：自动化岗位职责:1.参与公司各类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</si>
  <si>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南京海翊技术有限公司</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</si>
  <si>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</si>
  <si>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职位描述1、年满18岁，中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Q3500790082</t>
  </si>
  <si>
    <t>双休金融java开发（可接受跨行）</t>
  </si>
  <si>
    <t>职位亮点五险一金绩效奖金补充医疗保险定期体检节日福利餐补员工旅游周末双休</t>
  </si>
  <si>
    <t>职位描述技能要求：react岗位职责：参与阿里云城市大脑行业智能引擎产品的前端技术开发任职要求：1、精通JavaScript语言核心内容,有React技术栈使用经验；2、熟悉各种Web前端技术,包括HTML/XML/CSS等,有SPA应用开发经验；3、熟悉软件工程思想，良好的前端编程能力和编程习惯，对前端工程化与模块化开发有一定经验；4、对前端技术有持续的热情,个性乐观开朗,逻辑性强,善于和各种背景的人合作；5、有类产品、工具类产品研发经验，加分（类似于分析、BI报表、ETL工具、BI工具的开发经验等等）；6、至少精通一门非Web前端脚本的语言(如Java/Ruby/PHP/C++),并有项目经验，加分；7、github社区活跃，有开源项目经验，加分；8、有大型网站程序开发经验者，优先考虑。9、2年以上互联网产品前端开发经验，有可视化产品前端开发经验。</t>
  </si>
  <si>
    <t>IT服务工程师</t>
  </si>
  <si>
    <t>北京小爱智能科技有限公司</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</si>
  <si>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</si>
  <si>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1.4万-1.5万</t>
  </si>
  <si>
    <t>职位描述【岗位资格】1.有无基础都可以，对软件开发测试感兴趣，看好IT行业发展；2.学习能力强，工作热情高，富有责任感，在高级项目负责人的指导下完成工作内容；3.积极性强，能有一定的动手和学习能力，具有一定的抗压能力；4.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</si>
  <si>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职位亮点弹性工作节日福利晋升体系扁平管理创业公司带团队大牛带队</t>
  </si>
  <si>
    <t>java软件工程师助理+双休</t>
  </si>
  <si>
    <t>职位描述职位描述：1：负责小爱科技产品后端的日常运维，做好日常排查，故障预案、优化、评估等工作，做到7*24快速响应。2：与DEVs 共同设计产品后端架构，实现分布式，集群化运维，确保集群可用性，稳定性，制定并实施相关运维技术方案，确保服务高效，稳定的运行。3：负责设计实现与运维相关的自动化工具或，减少人工干预，实现运维管理业务。4：通过技术手段进行成本控制及优化，通过工具化及流程提升服务管理效率。职位要求：1：熟悉三层开发架构或微服务架构，特点及框架，有网站运维、集群设计和实施经验者优先。2:  熟悉常用运维开源工具，如Ansible/Saltstack/Puppet/Chef之一者优先。2：熟练BASH编程，熟练PYTHON/PHP/PERL/RUBY中的任意一门语言。3：熟悉TCP/IP协议，LINUX常用命令期待您的加入！</t>
  </si>
  <si>
    <t>深圳市爱夫卡科技股份有限公司</t>
  </si>
  <si>
    <t>职位描述岗位职责1、参与功能模块的需求分析；2、编写功能模块的概要设计文档；3、参与项目需求分析,进行系统框架和核心模块的详细设计。任职资格1、熟悉java设计模式；3、熟练掌握Spring，Struts2，ibatis或其他常用开发框架；4、熟练使用Oracle、SQLServer、MySQL等关系型数据库；5、思路清晰，善于思考，分析与解决问题优秀。福利待遇：1、工作时间：9:00-18:00，中午休息时间12:00-14:00；2、周末双休，无需加班,享受国家法定节假日。3、给予完善的绩效考核，年终奖金及定期调薪4、完善的培养体系和晋升机制5、带薪休假（年假，婚假，丧假，病假，培训假等）</t>
  </si>
  <si>
    <t>职位亮点五险一金年底双薪绩效奖金股票期权加班补助带薪年假定期体检员工旅游</t>
  </si>
  <si>
    <t>oracle集团招聘java毕业生实习生</t>
  </si>
  <si>
    <t>职位描述岗位职责：1.参与产品组件的需求分析与设计；2.负责研发产品的基础构架设计、开发和升级维护；3.独立负责Android/ios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本科以上学历，五年以上服务端工作经验；2.了解Android/ios前端软件的构架设计和程序开发；3.有一定的结构设计能力，有扎实的Java/javascript/C/C++/python/go/scala等编程语言基础，熟悉面向对象化编程思想和设计模式，熟悉powerdesigner设计工具；4.在大规模后端服务的设计和开发方面的经验，对unix/linux有深入的了解；5.熟悉mysql、postqresql、oracle、mongodb中的一种库开发经验；6.熟悉主流后台构架spring/ruby on rails/express.js等；7.有php或者JSP类项目和网站服务平台的开发经验；8.善于沟通，具有团队意识，技术攻克能力强。我们为您提供以下福利：1.入职即刻购买社会保险、公积金。2.年终奖、 工龄奖、优秀员工奖、合理化建议奖等。3.年度体检、年度拓展培训、出国考察等。4.每周的篮球活动、羽毛球活动，生日会活动等员工俱乐部组织的各项活动。</t>
  </si>
  <si>
    <t>公有云大客户服务经理—华为</t>
  </si>
  <si>
    <t>职位亮点五险一金公司重点项目节日福利全额公积金免费班车员工旅游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</si>
  <si>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</si>
  <si>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描述在新起点，与牛人肩并肩，科技等着你去改变；想做的梦，相信青春无限，在思特奇都能实现。岗位职责：1、参与Java核心产品功能和架构开发；2、参与改进系统的稳定性及易用性，提升用户体验；3、参与前瞻技术的跟踪调研和产品创新。任职要求：我们不care您的专业：1、只要您是充满energy的大学生（大三、大四、研一、研二均可）；2、只要您有sparetime（每周能满足4天以上的工作时间）；3、只要您热爱互联网，喜欢专研新知识；那厉害了word哥，我们的舞台为您而准备。思特奇拥有：1、“傻白甜”的妹子给您服务；2、身经百战、各专业的大牛给您指导，制定出一对一的成长计划，助您成为下一个比尔盖茨；来思特奇，您可以：1、“一言不合”就和牛人们在技术精英大赛上进行PK；2、发挥您的洪荒之力，进入到“上仙”境界，达到您的“小目标”；我们友谊的小船，不是说翻就翻，而是为您保驾护航，带您找到您的职业</t>
  </si>
  <si>
    <t>java游戏后端开发实习生【提供住宿、双休】</t>
  </si>
  <si>
    <t>ruby后端工程师</t>
  </si>
  <si>
    <t>北京米连科技有限公司</t>
  </si>
  <si>
    <t>职位描述岗位要求：1、年龄20-30岁，对计算机有浓厚的兴趣，喜欢互联网工作；2、应、往届毕业生均可，想跨行的也可以，必须有积极向上的心态，公司有资深技术工程师带领操作真实项目；3、有良好的沟通能力，做事踏实、悟性高、学习能力强、逻辑思维要活跃；4、适应力强，具有创新精神及团队协作精神；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良好的工作环境，积极进取的企业文化，与公司共同成长的挑战；</t>
  </si>
  <si>
    <t>互联网/电子商务,互联网/电子商务,计算机软件,通信/电信运营、增值服务</t>
  </si>
  <si>
    <t>java软件实习生+双休</t>
  </si>
  <si>
    <t>职位亮点五险一金带薪年假创业公司节日福利股票期权</t>
  </si>
  <si>
    <t>职位描述【技能要求】：Ruby,后端开发,HTML/CSS, JS【岗位职责】1、伊对API的开发、维护；2、后台管理的开发、维护;【岗位要求】1、统招一类本科及以上学历，计算机相关专业1年以上工作经验；2、熟悉linux平台，精通ruby/python，具有良好的编程习惯和算法基础;3、熟练阅读英文技术文档，并有良好的记录、撰写技术文档习惯；4、高度的责任心和团队合作意识。</t>
  </si>
  <si>
    <r>
      <rPr>
        <rFont val="Calibri"/>
        <sz val="9.0"/>
      </rPr>
      <t>100-499</t>
    </r>
    <r>
      <rPr>
        <rFont val="宋体"/>
        <sz val="9.0"/>
      </rPr>
      <t>人</t>
    </r>
  </si>
  <si>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</si>
  <si>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秦皇岛天行九州旅游置业开发有限公司</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</si>
  <si>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</si>
  <si>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</si>
  <si>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r>
      <rPr>
        <rFont val="Calibri"/>
        <sz val="9.0"/>
      </rPr>
      <t>500-999</t>
    </r>
    <r>
      <rPr>
        <rFont val="宋体"/>
        <sz val="9.0"/>
      </rPr>
      <t>人</t>
    </r>
  </si>
  <si>
    <t>java工程师平安金融项目</t>
  </si>
  <si>
    <t>房地产/建筑/建材/工程,物业管理/商业中心,酒店/餐饮,旅游/度假</t>
  </si>
  <si>
    <t>职位亮点周末双休五险一金绩效奖金带薪年假年终分红餐补</t>
  </si>
  <si>
    <t>职位描述岗位职责 1. 负责Ruby及Rails服务端Web应用的架构和开发 2. 负责公司核心项目功能API开发及产品迭代 3. 依据公司产品设计完成功能模块的设计、开发和测试职位要求 1. 2年以上Ruby或Rails开发经验，有良好的编程能力 2. 熟悉rails应用服务器（unicorn/puma等）的部署、配置 3. 熟悉 Linux, Postgresql, Git ,Redis等、工具 4. 有大型项目开发运维架构者优先考虑 5. 责任心强，具备团队合作精神</t>
  </si>
  <si>
    <t>Mysql DBA</t>
  </si>
  <si>
    <t>职位亮点节日福利周末双休五险一金餐补带薪年假定期团建</t>
  </si>
  <si>
    <r>
      <rPr>
        <rFont val="Calibri"/>
        <sz val="9.0"/>
      </rPr>
      <t>500-999</t>
    </r>
    <r>
      <rPr>
        <rFont val="宋体"/>
        <sz val="9.0"/>
      </rPr>
      <t>人</t>
    </r>
  </si>
  <si>
    <t>职位描述1、熟悉Windows/Linux操作系统知识；2、熟悉Java语言（如果熟悉Struts、spring等框架或了解面向对象分析设计方法者优先考虑）；3、有良好的学习归纳总结能力、沟通能力、逻辑思维能力。4、有独立分析和解决问题的能力；5、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福利：五险一金、商业保险、年度体检、周部门活动、年度旅游、加班补助、年终奖等相关福利。工作时间：周一至周五</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</si>
  <si>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</si>
  <si>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java实习生（提供住宿）</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</si>
  <si>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</si>
  <si>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任职资格：1、年龄在20-30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t>
  </si>
  <si>
    <t>ruby软件工程师</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</si>
  <si>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</si>
  <si>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大成方略纳税人俱乐部股份有限公司</t>
  </si>
  <si>
    <t>java大数据分析</t>
  </si>
  <si>
    <t>职位亮点周末双休五险一金餐补员工旅游不加班节日福利带薪年假年底双薪</t>
  </si>
  <si>
    <t>职位描述1、完成网站的相关程序以及开发；2、负责现有网站的维护，网站后台程序、库的维护，程序模块的开发、完善；3、配合市场和运营人员，提供技术支持；4、负责公司内外网络、服务器以及操作的部署与维护；5、对进行管理与分析。任职资格：1、2年以上网站开发工作经验，能独立完成完整的Web应用；2、熟练掌握Ruby及Rails框架，并且具备独立开发、测试和部署能力；3、掌握关系库MySQL安装部署、备份；熟悉redis,mongodb；了解库优化；4，熟悉Linux和Git，并熟悉Git的代码提交流程或熟悉其他的内容版本管理；5、具有较强的事业心和责任感，良好的代码书写规范，善于思考，能独立分析和解决问题；</t>
  </si>
  <si>
    <t>软件研发工程师（通号粤港澳）</t>
  </si>
  <si>
    <r>
      <rPr>
        <rFont val="Calibri"/>
        <sz val="9.0"/>
      </rPr>
      <t>1000-9999</t>
    </r>
    <r>
      <rPr>
        <rFont val="宋体"/>
        <sz val="9.0"/>
      </rPr>
      <t>人</t>
    </r>
  </si>
  <si>
    <t>职位描述【任职要求】1、年龄在20-30岁，大专及以上学历，专业不限，优秀者可放宽至高中或中专；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</si>
  <si>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软件测试经理（liu hong lei）</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</si>
  <si>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</si>
  <si>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r>
      <rPr>
        <rFont val="Calibri"/>
        <sz val="9.0"/>
      </rPr>
      <t>500-999</t>
    </r>
    <r>
      <rPr>
        <rFont val="宋体"/>
        <sz val="9.0"/>
      </rPr>
      <t>人</t>
    </r>
  </si>
  <si>
    <t>4500java开发实习生（包吃住）</t>
  </si>
  <si>
    <t>职位亮点五险一金年底双薪加班补助餐补定期体检节日福利定期团建周末双休</t>
  </si>
  <si>
    <t>职位描述技能要求：Web测试自动化功能测试性能测试测试开发Loadrunner任职职责：1、负责应用软件的测试工作,测试团队管理以及测试项目管理等; 2、制定并优化测试流程,规范产品测试流程,持续提升测试效率和质量; 3、搭建常用功能及自动化测试工具,带领团队完成功能测试、压力测试、性能测试、适配、WEB及接口自动化测试脚本开发等工作; 4、组建优化测试团队,建立完善内部管理制度,培训、提高团队的技术和业务能力; 5、解决测试过程中的复杂技术问题; 6、跨部门协调工作。 任职要求: 1、大学统招本科及以上学历； 2、5年以上软件产品(WEB/APP)测试经验,5年以上测试团队管理经验,熟悉软件工程, 精通测试理论、流程与方法,有大型互联网公司相关经验者优先; 3、有丰富的测试技术功底,对结构、软件运行原理、测试框架、自动化测试、性能测试等方面有深刻造,并具有独立设计、搭建自动化测试框架,编写自动化测试脚本能力;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Server/MYSQL/ORACLE等主流库,熟悉常用SQL语句。 </t>
  </si>
  <si>
    <r>
      <rPr>
        <rFont val="Calibri"/>
        <sz val="9.0"/>
      </rPr>
      <t>1000-9999</t>
    </r>
    <r>
      <rPr>
        <rFont val="宋体"/>
        <sz val="9.0"/>
      </rPr>
      <t>人</t>
    </r>
  </si>
  <si>
    <t>职位描述岗位要求：1、年龄20-30岁，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</si>
  <si>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</si>
  <si>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java初级开发/软件测试</t>
  </si>
  <si>
    <t>艾利特捷(北京)咨询有限公司</t>
  </si>
  <si>
    <t>职位描述岗位职责：1、理解和分析客户的软件需求，编写代码；2、数据库开发与维护；3、负责公司的产品项目的实施；4、协助领导完成其他工作。任职要求：1.会基本的计算机操作，希望长期在此行业发展；2.需逻辑思维能力强，可接受新人，跟着工程师带着做项目福利待遇：1.7.5小时制，周末双休，不加班；2.享受国家法定节假日，五险一金；3.享受带薪病假、年假、婚假、产假；4.公司提供良好的工作环境和工作氛围，提供晋升平台；</t>
  </si>
  <si>
    <t>职位描述解决方案工程师主要职责：1.了解顾客要求，向顾客提出建议。2.与SE和客户一起定义工作范围（SOW）；根据客户要求进行编码，在代码级别进行单元测试。3.通过集成软硬件定制解决方案。4.按时交付代码或测试用例，并提供必要的现场调试；5.分析代码问题并解决。6.为当地客户提供优质的产品支持；7.及时向项目经理汇报；8.与全球服务和销售团队等其他团队密切合作。9.其他职责可以分配。要求：1.计算机科学或通信工程专业本科以上学历；2.对通信和相关网络理论的知识和经验，如以太网、TCP/IP、SDN和OSPF/BGP/ISIS/FTP/HTTP将是有益的；3.熟悉Linux，了解Linux流程；4.具有较强的软件编码集成能力；5.软件设计和脚本语言的经验，如Python、Java、TCL、Ruby；6.工作经验2年以上，试验自动化经验1年以上；7.适应新环境、新技术。熟练的故障排除和调试技能；8.必须是一名优秀的团队合作者；9.良好的英语书面和口头沟通能力；</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</si>
  <si>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</si>
  <si>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大数据/BI售前顾问</t>
  </si>
  <si>
    <r>
      <rPr>
        <rFont val="Calibri"/>
        <sz val="9.0"/>
      </rPr>
      <t>500-999</t>
    </r>
    <r>
      <rPr>
        <rFont val="宋体"/>
        <sz val="9.0"/>
      </rPr>
      <t>人</t>
    </r>
  </si>
  <si>
    <t>工程师</t>
  </si>
  <si>
    <t>中金有限公司</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</si>
  <si>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</si>
  <si>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CRM数据分析经理(SQL)</t>
  </si>
  <si>
    <t>职位描述熟悉主流的IT产品（服务器、存储、虚拟化产品等）- 熟悉Window Server/Linux/UNIX/FreeBSD等操作以及服务器集群等；- 熟悉至少一种主流库，如Oracle、Mysql或DB2，熟悉使用SQL- 云计算和虚拟化技术：掌握基于X86架构的虚拟化技术和特性，熟悉业界主流的虚拟化软件产品和知识，如VMware，Critix，FusionSphere，OpenStack, Xen，KVM、 Docker，CloudStack，- 熟悉VDI/存储虚拟化/主机虚拟化/云计算中的一种或多种技术。 - 熟悉分布式理论与实践、自动化运维（监控、部署、调度、虚拟化等）方向领域的工作经验优先。- 拥有3年以上运营商领域工作经验，对云计算（Iaas，Paas，Saas）有较深的认识；- 熟悉负载均衡技术如：F5,LVS等，并有应用实践- 熟悉Nginx、Apache等常用的web服务器技术；- 对负载均衡有相对了解，例如LVS、haproxy、nginx；- 使用常见的监控软件，有部署程序、监控程序的丰富经验；以及监控项目和相关脚本的定制和优化，例如Zabbix、Nagios、Cacti；- 熟悉动态DNS，DHCP，LDAP，Apache，FTP，Squid，OpenVPN 等常见服务器软件原理与配置；- 参与设计/审核/优化各应用的体系架构,设计/实施的安全/分布架构/集成经验；- 熟悉服务器、小型机结构及安装；- IDC机房网络安全的管理及局域网流量策略制定及管理，保障公司IT基本运营。- 熟练掌握shell编程，以及PHP/Python/Perl/Ruby等脚本语言中的至少一种- 熟悉云平台维护流程，具有丰富的云平台维护经验优先</t>
  </si>
  <si>
    <t>职位描述岗位职责：1、负责新产品的开发；2、完善并遵守团队的编码规范，编写高质量、结构清晰、易读、易维护的代码。岗位要求：1、熟悉常见Web应用开发技能；2、熟练J2EE、数据库等相关技术；掌握常用的Web服务器、应用服务器环境下的应用性能分析、故障排查技能；3、良好的表达沟通能力，有良好的团队精神；4、有较强的钻研和协作能力，能承受较大的工作压力。</t>
  </si>
  <si>
    <t>跨行java实习生包吃住</t>
  </si>
  <si>
    <t>奇点浩翰技术(北京)有限公司</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</si>
  <si>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</si>
  <si>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计算机硬件,IT服务(//维护),计算机软件,通信/电信/网络设备</t>
  </si>
  <si>
    <t>职位亮点五险一金绩效奖金餐补通讯补助节日福利定期体检员工旅游补充医疗</t>
  </si>
  <si>
    <t>职位描述[奇点浩翰]S-Data智能运维平台招募团队成员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SRE、Dev&amp;Ops、DevSecOps”等先进理念作为指导思想，以“”为基础，以“大分析、人工智能（机器学习）”为核心技术，结合ITIL的运维管理实践，提出“软件和定义运维（SDDO,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高级前端开发工程师岗位职责：负责Web 前端的功能设计与研发工作；与后端工程师协作，高效完成产品的交互、动态信息展现；持续的优化前端体验和页面响应速度，提升 Web界面的友好和易用；负责Web新技术研究、现有开发方法改进。任职要求：大学统招本科及以上学历，计算机相关专业，3年以上前端开发相关的工作经验，同时优秀的应届生可以择优录取；有较强的逻辑思维能力，善于分析、归纳、解决问题；技术栈Nodejs、Angularjs、React、Vuejs、D3.js、echarts、jQuary等主流前端技术；要求必须熟练掌握Vuejs+nodejs+webpack开发模式熟练掌握css3、sass、scss；熟练掌握mock技术，可独立完成前端demo；有大可视化前端设计经验优先；掌握或了解后台相关知识者优先（Python、Ruby、Java、Mysql等）。关注业内动态、有开源社区贡献者优先，有IM类项目开发经验者优先；工作认真，有责任心，踏实可靠，沟通表达能力较好，注重团队合作，良好的职业操守；学习能力强，有创新精神。工作地点：北京</t>
  </si>
  <si>
    <t>职位描述任职要求：1、年满20岁，大专以上学历，专业不限；2、有良好的学习能力，会简单的电脑操作基础，了解java编程开发的；3、逻辑能力较强，有较强的抗压力和高度的责任感。岗位职责：1、协助工程师开发项目，完成项目开发；2、协助测试软件bug；3、负责资料收集等。福利待遇：1、五险一金，双休，年底分红；2、良好的晋升机制，广阔的晋升空间；3、八小时工作制，无加班，夜班；4、丰富的企业文化，愉悦的工作氛围。</t>
  </si>
  <si>
    <r>
      <rPr>
        <rFont val="Calibri"/>
        <sz val="9.0"/>
      </rPr>
      <t>20-99</t>
    </r>
    <r>
      <rPr>
        <rFont val="宋体"/>
        <sz val="9.0"/>
      </rPr>
      <t>人</t>
    </r>
  </si>
  <si>
    <t>大数据分析师</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</si>
  <si>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</si>
  <si>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</si>
  <si>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解决方案架构师 239345</t>
  </si>
  <si>
    <t>4500java开发实习生（包住+双休）</t>
  </si>
  <si>
    <t>职位描述工作职责：百望股份成立于2015年5月4日，主要负责推动发票数字化，引领中国“互联网+税务”变革，并且在其基础上发挥大优势，结合区块链技术，开展金融、企业服务、大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</si>
  <si>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</si>
  <si>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阿里云技术服务经理</t>
  </si>
  <si>
    <t>职位描述岗位要求：1、中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趣味运动会，同时，每年至少一次员工旅游，不定期聚餐，还包括员工户外拓展训练等等；6、除了享有国家规定的法定假日及年假、婚假、产育假等假期外，公司还提供额外的带薪春节假期，以及根据服务时长享受更多的公司假期；</t>
  </si>
  <si>
    <t>直招java开发工程师</t>
  </si>
  <si>
    <t>职位描述1. 1-3年软件开发经验，有微信公众号开发经验优先；2. 对PHP/Java/C#/Ruby/Python等常用web开发语言中的任意一种有深刻理解；3. 具备Linux环境下开发、运维能力；4. 有库设计和性能调优经验，熟悉任意一种开源库产品，如MongoDB，Redis，MySQL等；5. 参与过高并发项目可加分。具备加分项请在面试时提出。</t>
  </si>
  <si>
    <t>职位描述岗位职责：1、满18周岁，专业不限，对IT行业感兴趣，想要从事IT行业者；2、具备较强的逻辑思维，有良好的沟通能力、有团队合作精神；3、优秀生亦可，面试通过，直接上岗。福利待遇：1、签订劳动合同，公司为员工购买五险一金，享受国家规定的保险福利待遇；2、上班时间：周一至周五，朝九晚六，双休；3、定期举行生日会、户外活动等丰富活动；</t>
  </si>
  <si>
    <r>
      <rPr>
        <rFont val="Calibri"/>
        <sz val="9.0"/>
      </rPr>
      <t>500-999</t>
    </r>
    <r>
      <rPr>
        <rFont val="宋体"/>
        <sz val="9.0"/>
      </rPr>
      <t>人</t>
    </r>
  </si>
  <si>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</si>
  <si>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Instructor 培训工程师 251146</t>
  </si>
  <si>
    <t>职位描述Solution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</si>
  <si>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</si>
  <si>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技术支持二线</t>
  </si>
  <si>
    <t>职位描述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</si>
  <si>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职位亮点五险一金年底双薪餐补通讯补助补充医疗保险定期体检带薪年假加班补助</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</si>
  <si>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</si>
  <si>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北京梆梆安全科技有限公司</t>
  </si>
  <si>
    <r>
      <rPr>
        <rFont val="Calibri"/>
        <sz val="9.0"/>
      </rPr>
      <t>1000-9999</t>
    </r>
    <r>
      <rPr>
        <rFont val="宋体"/>
        <sz val="9.0"/>
      </rPr>
      <t>人</t>
    </r>
  </si>
  <si>
    <t>职位亮点五险一金餐补加班补助绩效奖金带薪年假弹性工作</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</si>
  <si>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</si>
  <si>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云平台开发工程师（java）</t>
  </si>
  <si>
    <t>职位描述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</si>
  <si>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初中级毕业生java开发助理/接受新人实习生</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</si>
  <si>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</si>
  <si>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大数据开发工程师-广州</t>
  </si>
  <si>
    <t>职位亮点五险一金绩效奖金交通补助餐补通讯补助带薪年假弹性工作定期体检</t>
  </si>
  <si>
    <t>职位描述一、岗位职责：1.   负责公司产品服务器端的研发，包括功能设计、代码实现2.   负责和产品经理合作，讨论、细化需求3.   负责和测试同学合作，参与测试例评审、提供必需的测试接口4.   每月有一定的on call时间，解决线上紧急问题5.   根据项目需要，承担研发团队管理职责  二️、基本要求： 1.   有良好的编程习惯、编码风格，熟练使用重构工具2.   熟悉JAVA、J2EE体系结构，熟练掌握Spring、JPA、Hibernate等开源框架3.   有良好测试习惯，熟悉Spock, Junit, TestNG等单元测试相关框架4.   熟悉http协议，了解REST API相关设计; 熟悉常用rpc调用框架5.   熟悉MySql、Oracle库开发，熟练掌握SQL语句，有较好的库设计��力，有一定的sql语句调优能力6.   熟悉领域驱动设计、了解微服务概念，至少熟悉dubbo、spring cloud之一7.   有高并发、高可用开发经验8.   有函数式编程经验者优先9.   熟悉一两种其他开发语言（python、go、javascript、ruby...)者优先10.  11. 有大开发经验者优先11.  有研发团队管理经验者优先 三，任职资格1.一本大学统招本科及以上学历，有学位证书2.Java相关经验5年以上</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</si>
  <si>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</si>
  <si>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人工智能工程师（AI大数据+智能机器人）</t>
  </si>
  <si>
    <t>职位描述任职要求：1、专业不限，有优秀生均可；愿意从基层岗做起，想全面提升自己者均可;2、具有良好的职业道德，踏实稳重，工作细心，责任心强，良好的沟通、协调能力，有团队协作精神；3.、热爱计算机，熟悉互联网行业，对软件行业有自己独特的理解；</t>
  </si>
  <si>
    <r>
      <rPr>
        <rFont val="Calibri"/>
        <sz val="9.0"/>
      </rPr>
      <t>1000-9999</t>
    </r>
    <r>
      <rPr>
        <rFont val="宋体"/>
        <sz val="9.0"/>
      </rPr>
      <t>人</t>
    </r>
  </si>
  <si>
    <t>高级测试工程师(J10546)</t>
  </si>
  <si>
    <t>职位亮点五险一金绩效奖金通讯补助带薪年假补充医疗保险节日福利员工旅游大牛带队</t>
  </si>
  <si>
    <t>职位描述岗位职责:岗位职责（工作内容、职责、目标等）：1. 参加产品需求和设计文档评审，从测试角度分析可能的问题并提出建议；2. 带领测试团队，负责平台核心模块的WEB端、APP端各项功能测试；3. 在现有接口自动化测试平台上，完成平台核心功能的接口测试用例；4. 完善测试流程体系、测试工具、测试模板；5. 制定测试计划，编写测试用例、设计测试、执行测试、跟踪测试进度、编写测试报告和测试总结；6. 在测试各环节与开发、产品等部门沟通保证测试输入和输出的正确性和完备性；7. 参与产品质量评估，持续改进研发测试流程；8. 帮助研发定位问题，并对产品提出改进建议；9. 完善自动化测试平台，提高易用性和性能;10. 帮助团队提高测试技术水平，技术分享;任职要求:任职资格（学历、工作经验、专业技能等）：1. 全日制计算机相关专业本科以上学历，5年以上测试经验，有带领小团队的经验；2. 熟悉软件测试理论、测试流程、测试用例设计方法和测试相关技术;3. 能够独立编写测试计划、测试用例，执行测试过程，完成测试报告；4. 熟悉至少一种开发语言或脚本语言；如：Java，C++, Shell，Python，Perl，Ruby等；5. 熟悉常见的库（Oracle、MySQL等），熟练使用常用的SQL语句进行库操作；6. 熟练掌握至少一种测试管理工具和缺陷管理工具；7. 熟悉常用测试框架TestNG, Robot Framework, Selenium, Appium等;8. 对软件测试有浓厚的兴趣和丰富的经验，有很强的分析能力和定位问题的能力；9. 具备良好的沟通能力、团队合作和质量意识；</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</si>
  <si>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</si>
  <si>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高级大数据开发/架构师</t>
  </si>
  <si>
    <t>高级Java架构师</t>
  </si>
  <si>
    <t>java开发电商</t>
  </si>
  <si>
    <t>配置编译管理工程师J10791</t>
  </si>
  <si>
    <t>职位描述任职要求：1、大学专科及以上学历，计算机相关专业；2、1年以上JAVA开发工作经验；3、具有较强的沟通能力、需求分析能力和原型及数据库设计能力；4、熟悉基于J2EE的WEB架构设计，有WebMVC开发经验；5、熟悉springMVC、Hibernate、Spring、Strut、ibatis等开源框架；6、熟悉数据库开发，熟悉ORACLE或MYSQL等。7、熟练使用Weblogic，Tomcat，WebSphere，Jboss等一种或多种Web/ApplicationServer；8、熟悉基本的HTML+CSS，如果有需要，可以配合前端及美工实现页面的搭建；9、熟悉Webservice接口编程，熟悉js、ajax、json、linux者优先</t>
  </si>
  <si>
    <t>职位亮点每年多次调薪五险一金年底双薪绩效奖金股票期权包吃弹性工作定期体检</t>
  </si>
  <si>
    <t>（只限毕业生）初中级java助理</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</si>
  <si>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</si>
  <si>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职位描述【岗位职责】1. 参与公司交换平台产品的需求分析、架构设计；2.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</si>
  <si>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HQ-软件工程师（伺服驱动器）</t>
  </si>
  <si>
    <r>
      <rPr>
        <rFont val="Calibri"/>
        <sz val="9.0"/>
      </rPr>
      <t>500-999</t>
    </r>
    <r>
      <rPr>
        <rFont val="宋体"/>
        <sz val="9.0"/>
      </rPr>
      <t>人</t>
    </r>
  </si>
  <si>
    <t>职位亮点五险一金年底双薪包吃定期体检每年多次调薪绩效奖金股票期权弹性工作</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</si>
  <si>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</si>
  <si>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EC-Wi-Fi驱动软件工程师(J11118)</t>
  </si>
  <si>
    <t>职位描述一、岗位职责：1、有较强的学习能力和团队合作能力；2、热爱软件开发、设计类方面的工作；3、为人正直、无不良嗜好无犯罪记录者。二、任职要求：1、毕业生，理工科相关专业，大专学历以上；2、有较强的学习能力和团队合作能力；3、热爱互联网行业；4、有相关的基础知识；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</si>
  <si>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开发工程师（java）(接受优秀实习生)</t>
  </si>
  <si>
    <t>职位亮点五险一金年底双薪绩效奖金包吃通讯补助弹性工作员工旅游节日福利</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</si>
  <si>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</si>
  <si>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职位描述岗位职责：1、项目相关模块的开发与技术支持；2、参与技术研发工作。任职要求：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</si>
  <si>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java软件工程师实习生</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</si>
  <si>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</si>
  <si>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测试开发架构师</t>
  </si>
  <si>
    <t>北京闪银奇异科技有限公司</t>
  </si>
  <si>
    <t>职位描述岗位职责：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本科7500元起，第二年起薪高于8000元/月，平均年薪6-20万元。四、其他福利：五险一金、节庆日福利补贴、每月集体活动</t>
  </si>
  <si>
    <t>爬虫工程师（广州）</t>
  </si>
  <si>
    <r>
      <rPr>
        <rFont val="Calibri"/>
        <sz val="9.0"/>
      </rPr>
      <t>500-999</t>
    </r>
    <r>
      <rPr>
        <rFont val="宋体"/>
        <sz val="9.0"/>
      </rPr>
      <t>人</t>
    </r>
  </si>
  <si>
    <t>职位描述岗位职责：        1、根据软件需求编写测试计划，设计、维护测试用例及对象库的管理    ；    2、根据项目特点搭建、维护测试环境；        3、使用自动化工具，能够独立编写自动化测试脚本；        4、执行 web 端和移动端的自动化测试任务，输出报告并跟踪缺陷；        5、根据项目要求，维护和改进自动化测试框架、完成复用性较高的自动化脚本；        6、自动化测试技术积累与分享；        7、完成领导安排的其他任务。                     任职要求：        1、全日制本科以上学历，计算机相关专业；        2、2年以上实际项目测试经验，熟悉缺陷管理流程；        3、熟悉 web 端或移动端的自动化测试流程、方法；        5、具备独立完成并维护测试脚本的编写能力；        6、熟悉 Java、Python、Ruby、C、shell 其中一种开发语言；        7、工作认真负责，良好的沟通能力和学习能力。  </t>
  </si>
  <si>
    <t>职位亮点周末双休五险一金年底双薪弹性工作定期体检绩效奖金</t>
  </si>
  <si>
    <t>云计算运维及技术支持岗位</t>
  </si>
  <si>
    <t>融联易云金融信息服务(北京)有限公司</t>
  </si>
  <si>
    <t>算法工程师(J10213)</t>
  </si>
  <si>
    <t>职位亮点五险一金交通补助带薪年假弹性工作补充医疗保险定期体检员工旅游节日福利</t>
  </si>
  <si>
    <t>职位描述岗位职责：1．参与金融，核心业务系统的需求分析和设计开发；2．按照软件开发规范进行文档编写；3．配合测试组进行系统测试和对缺陷的修正；4．完成领导交办的其它任务。招聘要求：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</si>
  <si>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</si>
  <si>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急聘：（java开发工程师）</t>
  </si>
  <si>
    <t>IT服务(//维护),IT服务(//维护),银行,计算机软件</t>
  </si>
  <si>
    <t>职位亮点周末双休绩效奖金五险一金带薪年假定期体检高温补贴节日福利餐补</t>
  </si>
  <si>
    <t>职位描述工作职责：1、负责运维公司内外部云计算资源（计算、存储、网络、安全等）包括配置管理、日常监控、变更、备份恢复、高可用设计等。2、负责公司自动化运维平台建设。3、负责公司云运维体系建设。4、负责提供客户远程咨询、技术支持等服务。岗位要求：1、熟悉主流公有云平台架构及技术特性；2、熟悉KVM/Xen/VMware等虚拟化技术、SDN虚拟网络、分布式云存储、传统SAN存储等相关技术；3、熟悉、网络、存储、库、安全等基本原理；4、能使用shell/python/php/ruby/perl其中至少一种语言进行运维开发工作；5、工作执行力强，具有良好地快速学习能力、理解能力与解决问题能力。融联易云(www.ronglianyiyun.com)金融信息服务（北京）有限公司成立于2017年9月21日，注册资本金3.2亿元，是依据国务院“互联网+”行动会议决议，由银保监会（原银监会）指导，十六家具有商业银行背景的股东出资成立。公司定位于提供金融科技公共服务，以促进银行间合作、解决行业共性问题为导向，不做单家银行可以做的事情。通过平台化战略构建银行之间、银行与其它社会机构之间、银行与公众之间的沟通桥梁，为金融机构、社会大众、监管部门和政府机关提供行业治理、普惠金融、智能监管和智慧金融等公共服务，激发市场活力，构建金融科技生态圈。您将会收获到的福利待遇： 1、目前公司处于稳定上升阶段，正在搭建精英团队，未来职业发展方向可以选择成为业务骨干或进入管理团队；国企的福利待遇，互联网公司的激情与发展空间，团队氛围好，导师制学习，成长空间大；2、工作时间八小时、五天制、双休、管早餐和午餐、通讯补贴、法定假日、带薪年假、年底奖金、调薪机制；3、入职即按国家规定办理全额五险（养老、医疗、工伤、生育、失业）及住房公积金；4、团队月度娱乐活动、生日party、旅游、过节礼金；5、员工休闲区，可提供水果零食；</t>
  </si>
  <si>
    <t>银行100-499人</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</si>
  <si>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</si>
  <si>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前端工程师[广州]</t>
  </si>
  <si>
    <t>运维安全部-开发工程师</t>
  </si>
  <si>
    <t>北京致远慧图科技有限公司</t>
  </si>
  <si>
    <t>职位描述注：因公司业务拓展急需大量优秀人才, 本岗位是真实正规招聘！职位要求：1. 18岁-30岁，对软件行业有着浓厚的兴趣，有意从事java开发工作2.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</si>
  <si>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医疗设备/器械,IT服务(系统/数据/维护),互联网/电子商务,学术/科研</t>
  </si>
  <si>
    <t>java大数据开发</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</si>
  <si>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</si>
  <si>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高级数据分析师 (MJ001120)</t>
  </si>
  <si>
    <t>职位描述岗位职责:负责抽象及整理运维需求，设计及实现运维，协助业务运维不断降低运维成本，提升交付能力及产品效率。任职要求:1. 至少2年线上业务运维经验，1年运维开发经验，完整经历过运维开发项目并对运维和产品产生较好收益。2. 良好的问题及需求抽象能力，良好的沟通协作能力，具备从业务运维的角度理解和抽象问题能力。3. 熟悉Linux/Unix操作实现原理及各子实现原理，熟悉常用调用。4. 有较好的网络基础，理解TCP/IP,Http等常见应用协议。5. 熟悉Nginx,Redis,Mysql,Kafka,zk,etcd,consul,vault等开源中间件,并能在项目中熟练使用。6，熟悉docker，kubernetes，openstack等相关虚拟化及容器编排技术。7. 熟悉常用解决方案中涉及到的工具saltstack,/puppet/chef，jenkins等。7. 有C/C++语言基础，熟练Shell Python Ruby PHP Golang至少两种，熟悉至少一种语言web框架并实现过实际项目，了解javascript,nodejs等。8. 较好的自驱能力，较好的学习能力及英文文档阅读能力，较好抗压能力，能够接受一定程度的加班和值班情况。</t>
  </si>
  <si>
    <r>
      <rPr>
        <rFont val="Calibri"/>
        <sz val="9.0"/>
      </rPr>
      <t>10000</t>
    </r>
    <r>
      <rPr>
        <rFont val="宋体"/>
        <sz val="9.0"/>
      </rPr>
      <t>人以上</t>
    </r>
  </si>
  <si>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</si>
  <si>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高级运维工程师-数字广东公司（腾讯投资）</t>
  </si>
  <si>
    <t>数字广东网络建设有限公司</t>
  </si>
  <si>
    <t>职位描述岗位职责:1、专业不限，有无工作经验均可；2、对IT、电子商务感兴趣，并有志在互联网行业发展；3、年龄在18-30周岁，无不良记录；福利待遇：1、工作时间:9：00-18：00，周六、日双休，法定节假日休息，带薪年假，包吃住；2、享受国家规定的保险福利待遇，签订正式劳动合同，五险一金；3、正式入职之后起薪5000起，提供吃住；如果你是一个有能力有思想有理想有干劲的四有好青年！那么，加入我们，成为我们的小伙伴，一起创造未来！！！</t>
  </si>
  <si>
    <t>职位亮点餐补补充医疗保险五险一金年底双薪绩效奖金通讯补助</t>
  </si>
  <si>
    <r>
      <rPr>
        <rFont val="Calibri"/>
        <sz val="9.0"/>
      </rPr>
      <t>500-999</t>
    </r>
    <r>
      <rPr>
        <rFont val="宋体"/>
        <sz val="9.0"/>
      </rPr>
      <t>人</t>
    </r>
  </si>
  <si>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</si>
  <si>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高级Java研发工程师（大数据方向）</t>
  </si>
  <si>
    <t>java开发工程师（包吃住）</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</si>
  <si>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</si>
  <si>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学历，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</si>
  <si>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策略咨询顾问</t>
  </si>
  <si>
    <t>中科聚信信息技术(北京)有限公司</t>
  </si>
  <si>
    <t>职位描述【任职要求】1、年龄在18-30岁，专业不限；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</si>
  <si>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r>
      <rPr>
        <rFont val="Calibri"/>
        <sz val="9.0"/>
      </rPr>
      <t>500-999</t>
    </r>
    <r>
      <rPr>
        <rFont val="宋体"/>
        <sz val="9.0"/>
      </rPr>
      <t>人</t>
    </r>
  </si>
  <si>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</si>
  <si>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r>
      <rPr>
        <rFont val="Calibri"/>
        <sz val="9.0"/>
      </rPr>
      <t>500-999</t>
    </r>
    <r>
      <rPr>
        <rFont val="宋体"/>
        <sz val="9.0"/>
      </rPr>
      <t>人</t>
    </r>
  </si>
  <si>
    <t>高级渗透测试工程师(J10375)</t>
  </si>
  <si>
    <t>普工技术转java开发助理</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</si>
  <si>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</si>
  <si>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</si>
  <si>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职位描述【岗位要求】1、年龄在20-30周岁，大专以上学历；2、具有良好的学习能力，富有团队精神、较好沟通能力，具有强烈责任感，对待工作认真、负责；3、可接受初中级，有优秀生均可；【福利待遇】1、合理优厚的薪金：薪资、补贴、年终奖、优秀员工激励奖金等；2、合法完善的假期：带薪年假、带薪病假及法定假期；3、丰富多彩的活动：员工聚餐、年度体检、节日晚会、旅游活动、运动会、优秀员工表彰活动等；4、优厚的福利体系：养老保险、保险+补充保险、生育保险、工伤保险、失业保险及住房公积金；【工作时间】5天8小时制，早上9：00到下午6：00，中午休息1.5小时，周六日双休。</t>
  </si>
  <si>
    <t>计算机硬件,IT服务(//维护),通信/电信/网络设备</t>
  </si>
  <si>
    <t>职位亮点五险一金绩效奖金交通补助餐补弹性工作补充医疗保险定期体检</t>
  </si>
  <si>
    <t>java初级程序员</t>
  </si>
  <si>
    <t>职位描述岗位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要求: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</si>
  <si>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自动化测试架构师(J10404)</t>
  </si>
  <si>
    <t>职位亮点节日福利五险一金绩效奖金加班补助全勤奖餐补补充医疗保险带薪年假</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</si>
  <si>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</si>
  <si>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职位描述技能要求：Java开发工程师岗位职责：1.对java技术感兴趣，并想进入该行业2.想获得一份稳定的工作3.好学、细心，喜欢发现事物当中的不足，责任心强4.大专以上学历，条件优秀者可相应放宽5.无经验可实习，欢迎应届毕业生或转行有志之士前来应聘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</si>
  <si>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</si>
  <si>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java初级程序员开发实习生</t>
  </si>
  <si>
    <t>大数据工程师(J10212)</t>
  </si>
  <si>
    <t>职位描述岗位职责:根据产品要求进行测试方案、测试计划、测试用例的编写。进行产品自动化环境的搭建以及测试脚本的编写。进行自动化环境的维护以及测试用例的运行、监控、报告工作。进行自动化实施以及脚本编写的培训工作。任职要求:主要任职要求：                                                                                    1.教育程度： 大学本科及以上学历,      专业；计算机、通信、软件工程等专业2. 有两年以上工作经验，熟悉测试理论、网络安全知识。3. 精通python语言编程；熟悉其中的thread、socket库4. 精通Selenium2工具5. 熟悉robotframework工具6. 熟悉Jenkins工具7. 有相关产品的自动化测试经验的优先考虑必备技能：1、有五年以上软件测试工作经验，了解软件开发和测试流程；2、熟练掌握SVN、JIRA、Jenkins、git、fiddler等相关工具；3、精通一门编程或脚本语言 (Java，Python, C++、ruby等)，能够独立编写测试脚本。</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</si>
  <si>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</si>
  <si>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Paas开发工程师</t>
  </si>
  <si>
    <t>职位亮点五险一金绩效奖金全勤奖带薪年假包吃</t>
  </si>
  <si>
    <t>长城汽车股份有限公司</t>
  </si>
  <si>
    <t>职位描述技能要求：嵌入式Java职位描述：工作职责：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岗位要求：1、计算机或相关专业，包括物联网，信息管理等。2、勤奋、好学，沟通能力和逻辑思维强。</t>
  </si>
  <si>
    <t>汽车/摩托车,贸易/进出口</t>
  </si>
  <si>
    <t>职位亮点五险一金餐补定期体检高温补贴节日福利</t>
  </si>
  <si>
    <t>职位描述调研业内主流商业PaaS平台如IBM Bluemix调研开源PaaS项目如Cloudfoundry参与分布式中间件的开发与运维参与PaaS开放平台的二次开发参与PaaS开放平台整体设计和规划职位要求开发与通用技术能力：熟悉Cloudfoundry、Openshift等开源PaaS项目；精通Python、Ruby、Go等互联网主流开发语言；具有良好的算法/结构/设计模式知识；熟悉主流关系库开发（如PostgreSQL/MariaDB等），有NoSQL经验者优先（MongoDB/Redis等）；了解主流 MS SQLSERVER、oracle等库的安装熟悉主流的容器管理工具如Mesos、K8s；熟悉Docker、CoreOS等容器技术：熟悉自动化部署、DevOPs流程及工具；熟悉CGroup、OVS等Linux及网络技术；有参与云计算（IaaS、PaaS）的项目设计、开发及运维的成功经验（必须）有两年以上互联网公司平台架构部门或运维部门的任职经历（必须）有两年以上云计算相关外企或创业公司任职经历（可选）</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</si>
  <si>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</si>
  <si>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r>
      <rPr>
        <rFont val="Calibri"/>
        <sz val="9.0"/>
      </rPr>
      <t>10000</t>
    </r>
    <r>
      <rPr>
        <rFont val="宋体"/>
        <sz val="9.0"/>
      </rPr>
      <t>人以上</t>
    </r>
  </si>
  <si>
    <t>深圳市拓展信息咨询有限公司</t>
  </si>
  <si>
    <t>职位描述技能要求：java开发工程师java实习生职位描述：福利待遇：五险、年底双薪、带薪旅游、加班补助、节日礼物 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t>
  </si>
  <si>
    <t>5kjava开发工程师（欢迎跨行）</t>
  </si>
  <si>
    <t>职位亮点五险一金定期体检节日福利员工旅游绩效奖金</t>
  </si>
  <si>
    <t>高级渗透工程师</t>
  </si>
  <si>
    <t>北京乐才荟科技开发有限公司</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</si>
  <si>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</si>
  <si>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Android项目经理</t>
  </si>
  <si>
    <t>广州佰蜂网络科技有限公司深圳分公司</t>
  </si>
  <si>
    <t>职位亮点绩效奖金不加班节日福利全勤奖创业公司年终分红五险一金带薪年假</t>
  </si>
  <si>
    <t>职位亮点绩效奖金公司重点项目周末双休五险一金带薪年假</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</si>
  <si>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</si>
  <si>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 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</si>
  <si>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Java/HTML5 工程师</t>
  </si>
  <si>
    <t>职位描述任职要求：1、大专及以上学历，专业不限，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t>
  </si>
  <si>
    <t>5kjava软件开发实习生</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</si>
  <si>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</si>
  <si>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资深网络工程师</t>
  </si>
  <si>
    <t>IT服务(//维护),计算机硬件,计算机软件</t>
  </si>
  <si>
    <t>职位描述1、负责核心平台的设计2、负责核心平台的研发岗位要求：1. 计算机软件或相关专业毕业,5年左右JAVA研发经验，经历过至少一个大型研发项目2.熟悉Spring系列框架，熟悉mybatis，JPA等库持久化组件。3. 熟悉关系型库操作，如：Mysql，PostgreSQL，Oracle，DB24.  有良好的面向对象分析，设计，开发能力，熟悉常用的设计模式5. 了解函数式编程基本概念和java中的并行框架6. 熟悉linux开发和运维环境7.熟悉大处理以及分布式架构者优先，熟悉了解一种动态语言者优先（如:ruby，python，scala）8. 具有良好的研发习惯，了解标准研发流程。9. 积极向上，思路清晰，有较强的自我提升意识10.有良好的团队协作能力，善于学习，沟通表达能力良好</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</si>
  <si>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双休法定假日休息，带薪年假免费包住</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</si>
  <si>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</si>
  <si>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Database Administrator (Sybase/ SQL)</t>
  </si>
  <si>
    <r>
      <rPr>
        <rFont val="Calibri"/>
        <sz val="9.0"/>
      </rPr>
      <t>500-999</t>
    </r>
    <r>
      <rPr>
        <rFont val="宋体"/>
        <sz val="9.0"/>
      </rPr>
      <t>人</t>
    </r>
  </si>
  <si>
    <t>5kjava开发工程师（包吃住）</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</si>
  <si>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</si>
  <si>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职位描述岗位职责：1、同产品设计师一起基于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库；4、了解 HTTP 等网络协议；5、熟悉常用的 Web 开发框架 / 工具库，并了解其中用到的设计模式；6、基本的结构和算法知识；7、如果熟悉 Go、Ruby、git、Emacs / vim 更佳；8、有大规模日志分析经验者优先。9、有github开源项目的的加分。</t>
  </si>
  <si>
    <t>谷东科技有限公司</t>
  </si>
  <si>
    <t>职位亮点五险一金餐补股票期权通讯补助带薪年假定期体检</t>
  </si>
  <si>
    <t>处理器测试工程师</t>
  </si>
  <si>
    <t>成都海光集成电路设计有限公司</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</si>
  <si>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</si>
  <si>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职位描述任职要求：1、大专及以上学历，专业不限，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</si>
  <si>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高级golang开发工程师</t>
  </si>
  <si>
    <t>职位亮点13至15薪五险一金全勤奖餐补定期体检员工旅游每年多次调薪周末双休</t>
  </si>
  <si>
    <t>职位描述岗位职责:1、负责处理器各功能模块或子的测试方案与测试用例编写和开发；2、负责搭建测试环境，对处理器各组件的功能、性能、稳定性以及兼容性进行测试，并对测试结果进行判断分析，输出测试报告；3、负责发掘产品的故障与缺陷，并协助开发进行诊断及定位；4、负责处理器产品各功能模块相关的测试技术、测试方案的研究和引入；5、负责处理器产品在整机平台上的自动化测试开发和引入；6、编写自动化测试脚本，完善自动化测试流程，提升测试效率；7、协助处理器各组件测试流程规范优化迭代；8、参与编写和维护各项测试文档。 任职资格:1、计算机、电子、自动化或相关专业，本科及以上学历；2、熟悉计算机原理或通用服务器架构，3年以上软件或硬件测试相关工作经验；3、熟悉ARM、Power PC或X86等处理器架构中的一种或多种，能够针对Memory、PCIe、LAN、HDD、SSD、USB、GPU、RAID等其中一种或多种处理器相关的子进行功能、性能、稳定性测试及结果分析；4、了解软件或硬件测试流程、策略及方法，具备设计测试计划及测试用例者优先；5、熟悉Linux，至少精通一种脚本开发语言(Bash/Perl/Python/Ruby等)，至少掌握一种主流编程语言(Java/C/C++等)。有自动化测试工具、研发工具开发经验者优先；有BIOS开发经验者优先；6、具备良好沟通能力和Bug定位分析能力，能够协同开发进行Debug；7、具备良好的英文读写能力，责任感和协作意识强，能够适应一定压力并独立、高效的工作。</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</si>
  <si>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</si>
  <si>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高级数据运营分析工程师</t>
  </si>
  <si>
    <t>职位亮点绩效奖金餐补全勤奖免费班车员工旅游健身俱乐部住房补贴公司重点项目</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</si>
  <si>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</si>
  <si>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职位亮点五险一金餐补弹性工作带薪年假补充医疗保险定期体检员工旅游节日福利</t>
  </si>
  <si>
    <t>广东利通科技投资有限公司</t>
  </si>
  <si>
    <t>职位描述岗位职责：1、根据产品需求制定测试计划和测试方案；2、独立编写测试用例、进行功能测试/性能测试自动化测试脚本编写；3、完成软件项目的集成测试、测试、性能及其它方面的测试；4、按测试流程规范开展测试点和测试用例评审活动，提高测试完整性；5、参与产品需求分析评审环节，从专业角度对产品需求提出合理化建议；6、指导初级测试工程师完成日常测试工作，协助开发人员精准定位和跟踪缺陷，并推动缺陷的及时修复；7、服从上级的工作安排，不定期向上级提出测试工作提出合理性建议，并按时保质的完成工作任务。 任职要求：1、熟悉性能测试的整体流程，方法，具备性能测试需求分析和设计规划能力；2、具有独立测试开发经验，并有复杂大软件性能测试经验，能独立完成性能测试。3、至少会使用2种以上性能测试工具，如Loadrunner,Jmeter等，熟悉HTTP,SOCKET 等网络通讯协议；4、精通java、python，ruby等主流编程语言中的一种以上；5、具有较高的质量意识、团队合作意识，认真细心、逻辑思维清晰严谨。</t>
  </si>
  <si>
    <t>职位亮点六险一金补充医疗保险年度体检绩效奖金餐补带薪年假免费班车年终分红</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</si>
  <si>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</si>
  <si>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</si>
  <si>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</si>
  <si>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职位亮点五险一金交通补助餐补房补员工旅游节日福利</t>
  </si>
  <si>
    <t>中级test</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</si>
  <si>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</si>
  <si>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r>
      <rPr>
        <rFont val="Calibri"/>
        <sz val="9.0"/>
      </rPr>
      <t>100-499</t>
    </r>
    <r>
      <rPr>
        <rFont val="宋体"/>
        <sz val="9.0"/>
      </rPr>
      <t>人</t>
    </r>
  </si>
  <si>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</si>
  <si>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</si>
  <si>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软件及产品支持工程师</t>
  </si>
  <si>
    <t>海克斯康测量技术（青岛）有限公司</t>
  </si>
  <si>
    <t>库开发工程师</t>
  </si>
  <si>
    <t>职位亮点五险一金年终分红交通补助通讯补助采暖补贴弹性工作定期体检节日福利</t>
  </si>
  <si>
    <t>国汽(北京)智能网联汽车研究院有限公司</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</si>
  <si>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</si>
  <si>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职位亮点包吃包住弹性工作加班补助</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</si>
  <si>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</si>
  <si>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解决方案经理（广州）</t>
  </si>
  <si>
    <t>北京旷视科技有限公司</t>
  </si>
  <si>
    <t>汽车/摩托车,通信/电信/网络设备,电子技术/半导体/集成电路,IT|通信|电子|互联网</t>
  </si>
  <si>
    <t>职位亮点五险一金包吃交通补助通讯补助带薪年假弹性工作补充医疗保险定期体检</t>
  </si>
  <si>
    <t>职位描述职责描述：1.负责自动驾驶场景等各项目库整体架构统筹设计、布局规划、开发实施；2.负责建立各项目库的管理规则及灾备策略等管理、维护工作；3.负责库的各项分析与产品开发、负责使用接口的开发；4.及时响应内外部需求，迅速提供并执行库解决方案；5.跟踪并解决库技术问题，审核库设计和对象，提升库架构和运维水平；6.保证各项目库安全、平稳、高效运行，7x24小时故障响应处理。任职要求：1. 学历：本科以上，计算机、数学、电子类相关专业背景；2. 经验：3年及以上大型应用、分布式库运维经验；3. 熟悉各主流库的安装配置及管理，熟悉Linux运维管理并熟练掌握一种脚本语言，如Bash/Python/Ruby/Perl等； 4.具有Hadoop、Storm、Spark、ES等大技术开发经验；5.具有Oracle、HBase、Hive、Redis等主流库的相关开发和调优实战经验（跟导师做项目或企业实习项目均可），至少精通java或者c#中的一种；6.良好的沟通能力，并擅于倾听，优秀的解决问题能力；7.具备良好的团队合作精神，工作主动性强，耐心负责，较强的学习能力。</t>
  </si>
  <si>
    <r>
      <rPr>
        <rFont val="Calibri"/>
        <sz val="9.0"/>
      </rPr>
      <t>100-499</t>
    </r>
    <r>
      <rPr>
        <rFont val="宋体"/>
        <sz val="9.0"/>
      </rPr>
      <t>人</t>
    </r>
  </si>
  <si>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</si>
  <si>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</si>
  <si>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Java微服务工程师</t>
  </si>
  <si>
    <t>北京我易家网络科技发展有限公司</t>
  </si>
  <si>
    <t>java软件开发储备干部</t>
  </si>
  <si>
    <t>职位亮点五险一金年底双薪全勤奖餐补定期体检员工旅游节日福利周末双休</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</si>
  <si>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</si>
  <si>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高级数据分析工程师</t>
  </si>
  <si>
    <t>互联网/电子商务,计算机软件,家居/室内设计/装饰装潢</t>
  </si>
  <si>
    <t>职位亮点创业公司绩效奖金餐补带薪年假</t>
  </si>
  <si>
    <t>职位描述技能要求：Spring Cloud分布式Dubbo岗位职责：1、负责对关键构件、接口的设计，技术难题攻关，解决性能和安全性问题；2、引导前沿技术的预研与实施，模块组件的搭建与维护；3、负责后端核心代码编写和按时交付，保证交付质量和负责版本维护；4、与上下游团队配合，完成产品或项目研发； 任职要求：1、专业从事后端开发5年以上，正规院校计算机相关专业本科毕业；2、精通Java，熟悉 Go，Python，Ruby等其他后端开发语言；3、熟悉常用的设计模式、开源框架以及软件工程的趋势和最佳实践，有大型互联网项目经验或业内知名产品研发经验者优先；4、熟悉微服务开发框架Spring Cloud、Dubbo, 有服务治理的实操经验；5、熟悉分布式基础设施中常用的技术，如缓存、消息中间件、搜索引擎等；6、熟悉高并发、高可靠性的设计、监控和运维等；7、了解Docker、编排工具、CICD、自动化运维相关技术优先；8、具备较强的责任心和良好的学习能力、逻辑思维能力，善于沟通和团队合作，勇于创新和接受挑战。</t>
  </si>
  <si>
    <t>职位亮点五险一金年底双薪周末双休节日福利定期体检带薪年假</t>
  </si>
  <si>
    <r>
      <rPr>
        <rFont val="Calibri"/>
        <sz val="9.0"/>
      </rPr>
      <t>20-99</t>
    </r>
    <r>
      <rPr>
        <rFont val="宋体"/>
        <sz val="9.0"/>
      </rPr>
      <t>人</t>
    </r>
  </si>
  <si>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</si>
  <si>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自然语言处理高级工程师</t>
  </si>
  <si>
    <t>职位描述任职要求：1、18-30周岁大专及以上学历；2、专业不限，接受应届生；3、有志于长期从事于IT行业 愿意从底层做起 前期有工程师带；4、有责任心，工作认真负责，有良好的沟通表达能力，有团队意识；5、电气、自动化、机械等相关专业（应往届生均可）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</si>
  <si>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t>职位亮点加班补助绩效奖金带薪年假餐补六险一金周末双休节日福利</t>
  </si>
  <si>
    <r>
      <rPr>
        <rFont val="Calibri"/>
        <sz val="9.0"/>
      </rPr>
      <t>100-499</t>
    </r>
    <r>
      <rPr>
        <rFont val="宋体"/>
        <sz val="9.0"/>
      </rPr>
      <t>人</t>
    </r>
  </si>
  <si>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</si>
  <si>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自然语言处理nlp工程师</t>
  </si>
  <si>
    <t>职位描述岗位职责：1、参与医疗信息平台架构设计与研发；2、基于公司和业务，持续不断优化平台；3、负责某个核心模块的研发，保证性能和稳定性；4、根据业务发展，扩展平台的功能，支撑更广泛的应用。任职要求：1、计算机、电子类相关专业，本科及以上学历；2、五年以上Web开发经验，两年以上架构设计经验。3、精通两种以上Web开发语言。包括PHP、JAVA、Python、Ruby、Node.JS、C/C++等；4、深刻理解HTTP、TCP/IP、面向对象及MVC、RDBMS、缓存技术等相关知识及原理；5、熟练掌握XHTML、CSS、JavaScript、Ajax、等相关技术与规范；6、熟练掌握常用算法与结构，并能灵活应用；深刻理解MDD\MDA；7、具有丰富的开发经验，掌握Apache、Nginx、Mysql、Netty、Memcached等常见服务器软件的配置、管理与优化技术；8、良好的分析、架构设计能力，有独立设计大量高负载产品或的成功案例；9、具有广阔的技术视野，对新技术有很强的敏感性，有一定技术研究能力；10、沟通合作良好，善于制定规划；对敏感，有类产品设计开发经验优先。</t>
  </si>
  <si>
    <r>
      <rPr>
        <rFont val="Calibri"/>
        <sz val="9.0"/>
      </rPr>
      <t>100-499</t>
    </r>
    <r>
      <rPr>
        <rFont val="宋体"/>
        <sz val="9.0"/>
      </rPr>
      <t>人</t>
    </r>
  </si>
  <si>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</si>
  <si>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欢迎投递：（java爬虫开发工程师）</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</si>
  <si>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保证被测的质量，并通过测试流程和方法创新，努力提升研发的质量和效率； 5. 带领其他测试工程师执行项目测试，包括制定测试计划，分配测试资源，构建测试环境，执行集成测试，回归测试等； 6. 负责核心和场景的自动化实践，作为核心技术人员来实现测试自动化，构建自动化框架和解决方案，尽可能得提高效率、保证质量；  任职资格：1.计算机或软件工程等相关专业； 2. 熟悉库原理、熟练使用SQL;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熟悉Linux下常用应用环境的搭建及部署，有虚拟化使用经验者； 7.了解TCP/IP协议，了解常用的路由协议，能独立进行网络的排错。</t>
  </si>
  <si>
    <t>上海天牧软件有限公司</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</si>
  <si>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</si>
  <si>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java软件开发助理+餐补</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</si>
  <si>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</si>
  <si>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</si>
  <si>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Python &amp; 人工智能 工程师</t>
  </si>
  <si>
    <t>上海捷办网络技术有限公司</t>
  </si>
  <si>
    <t>前端工程师(J10294)</t>
  </si>
  <si>
    <t>互联网/电子商务,租赁服务,互联网/电子商务</t>
  </si>
  <si>
    <t>职位亮点周末双休五险一金绩效奖金节日福利带薪年假交通补助餐补项目奖金</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</si>
  <si>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</si>
  <si>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python后端工程师</t>
  </si>
  <si>
    <t>职位描述技能要求：C++机器学习嵌入式数据库分布式任职要求：1.20岁-30岁，对IT行业有着浓厚的兴趣，理工科类优先考虑。2.应届毕业生亦可，做事踏实、悟性高、学习能力强、积极向上。3.会基本的计算机操作，良好的逻辑思维。4.经验不限，良好的沟通能力，较强的主观性工作意识。5.前期主要协助工程师从基础代码编写做起。晋升空间：实习生——初级软件工程师——高级软件工程师——全栈工程师——产品经理——项目经理——技术总监——网络架构师——总工程师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</si>
  <si>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岗位职责:1、依据产品需求完成高质量的跨终端Web的前端开发和维护；2、对具体的产品进行性能优化，实现极致的页面加载、执行和渲染时间。任职要求:1、统招一本及以上学历（硬性要求），计算机相关专业，精通各种前端技术，包括HTML/CSS/JavaScript等等；2、具备跨终端的前端开发能力，能解决各种兼容问题；3、至少熟悉一门非前端的语言（Node/Java/PHP/C/C++/Python/Ruby）。</t>
  </si>
  <si>
    <r>
      <rPr>
        <rFont val="Calibri"/>
        <sz val="9.0"/>
      </rPr>
      <t>100-499</t>
    </r>
    <r>
      <rPr>
        <rFont val="宋体"/>
        <sz val="9.0"/>
      </rPr>
      <t>人</t>
    </r>
  </si>
  <si>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</si>
  <si>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Python 软件开发工程师 15-20k</t>
  </si>
  <si>
    <t>高级前端工程师(JF190081)</t>
  </si>
  <si>
    <t>上海挖易网络科技有限公司</t>
  </si>
  <si>
    <t>职位亮点五险一金弹性工作带薪年假员工旅游节日福利周末双休绩效奖金</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</si>
  <si>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</si>
  <si>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互联网/电子商务,其他,计算机软件,IT服务(//维护)</t>
  </si>
  <si>
    <t>职位描述岗位职责：1、负责项目前端架构设计及研发工作；2、负责大产品前端架构设计及研发工作；3、参与复杂业务技术选型，架构设计实现，新兴技术研究职责要求；4、负责前端界面的开发工作；5、根据产品和需求，依照当前技术架构进行前端开发；6、负责页面布局优化和调整。任职条件：1、本科及以上学历，三年以上web前端开发工作经验；2、精通HTML，CSS，了解W3C标准，能够熟练配合美工完成兼容主流浏览器的前端页面精通JavaScript，Ajax，DOM等前端技术，精通Vue前端框架；3、熟悉HTML5/CSS3/Node.js/Less/Scss等技术能持续优化前端页面的兼容性和执行效率了解前端页面组件化；4、对单页WEB应用开发有极强的学习能力，对新技术有浓厚的研究兴趣；5、熟悉一门非JavaScript语言，如Java、Python、Ruby等。</t>
  </si>
  <si>
    <t>其他1000-9999人</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</si>
  <si>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</si>
  <si>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测试开发岗</t>
  </si>
  <si>
    <t>中国中信集团有限公司</t>
  </si>
  <si>
    <t>房地产/建筑/建材/工程,基金/证券/期货/投资,能源/矿产/采掘/冶炼,跨领域经营</t>
  </si>
  <si>
    <t>职位亮点五险一金补充医疗保险绩效奖金带薪年假弹性工作节日福利员工旅游</t>
  </si>
  <si>
    <t>职位描述岗位描述: 1. 设计自动化测试框架，开发测试工具，维护测试环境和执行性能测试； 2. 保证被测的质量，并通过测试流程和方法创新，努力提升研发的质量和效率； 3. 对产品、流程、测试工具、测试框架提出持续性改进意见。 岗位要求: 1. 计算机或其他相关专业本科以上学历； 2. 熟悉Python/Java等至少一种编程语言，有Shell/PHP/Perl/Ruby等使用经验者优先； 3. 至少2年以上软件开发、测试工具开发、自动化测试工作经验； 4. 参与测试效果评估和软件质量核查，通过测试相关流程、策略、方法和工具等创新，提升测试的质量和效率； 5. 很强的逻辑思维能力，善于分析和解决问题；有安全、白盒测试等专业测试领域经验者优先； 6. 具备Android/IOS无线产品、大处理、分布式、库和网络等业务领域测试经验者优先； 7. 熟悉至少一种自动化测试工具，有较强的测试工具开发能力，能独立完成自动化测试优先； 9. 具备很强的逻辑思维能力和较高的分析、处理问题的能力； 10. 善于团队合作，理解和适应变化，以结果和行动为准则，努力追求成功。 11. 有以下工作经验者优先考虑： （1）有互联网产品/性能测试经验； （2）有参与开源测试软件/测试工具平台设计开发经验； （3）有大产品或平台测试经验；</t>
  </si>
  <si>
    <r>
      <rPr>
        <rFont val="Calibri"/>
        <sz val="9.0"/>
      </rPr>
      <t>10000</t>
    </r>
    <r>
      <rPr>
        <rFont val="宋体"/>
        <sz val="9.0"/>
      </rPr>
      <t>人以上</t>
    </r>
  </si>
  <si>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</si>
  <si>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python高级大数据开发工程师</t>
  </si>
  <si>
    <t>职位描述岗位职责：1.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t>
  </si>
  <si>
    <t>职位亮点五险一金补充医疗保险定期体检绩效奖金餐补弹性工作</t>
  </si>
  <si>
    <t>职位描述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备注：履历、学历造假者一律不予录用任职要求：1、计算机相关专业大专及以上学历，具备2年以上软件开发相关工作经验，计算机相关专业，金融行业软件开发经验者优2、具有良好的沟通能力、团队合作精神、工作积极主动、能承受较大压力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</si>
  <si>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</si>
  <si>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python讲师--互联网知名教育机构</t>
  </si>
  <si>
    <t>java开发工程师/软件工程师</t>
  </si>
  <si>
    <t>职位亮点每年多次调薪五险一金加班补助带薪年假餐补定期体检员工旅游节日福利</t>
  </si>
  <si>
    <t>职位亮点五险一金年底双薪绩效奖金定期体检弹性工作带薪年假交通补助股票期权</t>
  </si>
  <si>
    <t>职位描述岗位要求：1、 本科及以上学历，计算机相关理工科专业，3年以上工作经验；2、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</si>
  <si>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</si>
  <si>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接口测试工程师</t>
  </si>
  <si>
    <t>职位亮点五险一金绩效奖金交通补助餐补定期体检节日福利</t>
  </si>
  <si>
    <t>职位描述岗位职责：参与金融行业项目开发岗位要求： 1、 计算机相关专业，全日制本科及以上学历； 2、 2年以上开发经验，熟悉软件开发的主要流程，可以根据制定要求完成设计、编码、测试等工作； 3、 熟练掌握java语言，熟悉J2EE各项相关技术和主流应用框架，包括Hibernate、Struts、Spring等； 4、 有J2EE环境下的B/S项目开发经验； 5、 深刻理解MVC架构； 6、 熟练使用Oracle/SQL server数据库； 7、 掌握Webogic、WebSphere、Tomcat等web服务器的使用配置； 8、 有金融行业软件开发经验优先； 9、 能够适应深圳周边出差。</t>
  </si>
  <si>
    <t>IT技术工程师（嵌入式，Java）</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</si>
  <si>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</si>
  <si>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职位亮点节日福利带薪年假定期体检</t>
  </si>
  <si>
    <t>职位描述岗位职责：1.负责独立业务线的测试工作2.熟悉接口测试，熟悉性能测试并熟练使用测试工具（postman,fiddlerJmeter等）3.熟悉Java，熟悉Shell/PHP/Perl/Python/Ruby等一种脚本语言4.熟悉关系型（如：Mysql）和NoSQL库的操作5.了解Git、Maven、Jenkins等工具进行版本控制及持续集成构建任职要求：1.3年以上软件测试工作经验，精通测试流程，熟悉测试用例设计方法，能深入分析产品需求，能深入分析开发设计并给出合理建议2.有接口测试、自动化测试、性能测试经验者优先3.热爱技术钻研，有很好的学习能力，以及良好的沟通能力，有团队合作意识4.工作积极主动，执行能力强，能积极推进问题解决</t>
  </si>
  <si>
    <r>
      <rPr>
        <rFont val="Calibri"/>
        <sz val="9.0"/>
      </rPr>
      <t>100-499</t>
    </r>
    <r>
      <rPr>
        <rFont val="宋体"/>
        <sz val="9.0"/>
      </rPr>
      <t>人</t>
    </r>
  </si>
  <si>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</si>
  <si>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</si>
  <si>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上海小元信息科技有限公司</t>
  </si>
  <si>
    <t>职位亮点五险一金年底双薪绩效奖金年终分红全勤奖交通补助餐补通讯补助</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</si>
  <si>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</si>
  <si>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职位描述任职资格： 1、大专及以上学历，经验不限，理工科类专业优先（学习能力强者可宽松学历要求）；2、热爱互联网，能不断学习有创新；3、由项目经理团队带领项目实践，勤奋好学，积极主动；4、本岗位欢迎优秀应往届毕业生前来应聘；福利待遇： 1、早九晚五，双休，无需加班。享受法定休假，公司实行8小时工作制，公司为员工购买五险一金2、享受带薪年假、婚假、病假、培训假等福利。3、完善的员工制度，高效的工作环境和氛围；定期组织员工参与旅游、体育比赛等业余活动，丰富员工的工作生活。4、公司提供广阔的技术平台，也有资深的软件工程师亲自带队培养，给每一位员工提供学习与发展空间。</t>
  </si>
  <si>
    <t>职位描述岗位职责：1. 负责游戏服务端的设计, 实现任职要求：1. 3 年以上游戏服务端开发经验2. 熟练掌握一种以上静态类型语言 (Java, C#, C++ 等)3. 熟练掌握一种以上动态类型语言 (Python, Ruby, JavaScript 等)4. 熟悉一种以上库 (Redis, MongoDB, MySQL 等)5. 熟悉服务端部署环境, Linux, Shell,_x0010_ Docker 等6. 有高负载, 高并发实践经验者优先7. 有成功游戏开发经验者优先</t>
  </si>
  <si>
    <t>职位描述职位需求：1.具备良好的编程能力，有"造轮子“的精神，逻辑思维能力强；2.具备python等语言；3.熟悉Linux系统等；4.熟悉常见数据库mysql，MongoDB等，5.具备良好的沟通能力和协作能力；6.对金融行业，量化交易感兴趣。</t>
  </si>
  <si>
    <r>
      <rPr>
        <rFont val="Calibri"/>
        <sz val="9.0"/>
      </rPr>
      <t>100-499</t>
    </r>
    <r>
      <rPr>
        <rFont val="宋体"/>
        <sz val="9.0"/>
      </rPr>
      <t>人</t>
    </r>
  </si>
  <si>
    <t>高级Python开发工程师</t>
  </si>
  <si>
    <t>运维工程师(库DBA, MSP)</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</si>
  <si>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</si>
  <si>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职位描述技能要求：Python1）4年及以上python全栈开发工作经验；2）熟悉各种开源安全工具和组件，熟读过源码，具有研究和应用能力；3）github上有开源安全产品或有互联网项目背景优先考虑。</t>
  </si>
  <si>
    <t>职位亮点五险一金交通补助餐补通讯补助免费班车公司重点项目大牛带队全额公积金</t>
  </si>
  <si>
    <t>Python爬虫开发高级工程师</t>
  </si>
  <si>
    <t>杭州凡闻科技有限公司</t>
  </si>
  <si>
    <t>职位描述技能要求：MySQLRedisMongoDBOracle仓库SQLServer主要岗位职责：负责内外部客户项目中库相关的规划、设计、建设、管理；负责库的监控、可用性、安全及审核、性能分析、性能调优、SQL审核、备份与恢复、故障处理、日志分析、迁移等工作；及时响应内外部客户需求，迅速提供并执行库解决方案；跟踪进并解决库技术问题，审核库设计库架构，开发自动化工具并提升运维水平；贯彻执行公司制定的运维流程，进行团队协作；参与专业运维技术知识库建设及编写相关文档；公司交办的其他任务。  任职要求：积极负责的工作态度、良好开放的工作心态，为人正直；强烈的责任心、团队精神和安全意识；沟通交流良好、逻辑思维清晰，具备较强的分析和解决问题的能力，具有丰富的库故障排查和解决经验精通Linux/Windows环境、两种以上的流行的库如Oracle，Mysql，SQL Server等设计、维护、调优及备份恢复经验；以及熟悉一种NoSQL产品如Redis, Memcached等；必须拥有OCP认证；精通互联网主流库集群的架构、原理、部署方式及优缺点；精通至少一门脚本语言如shell，python，Ruby，PHP，Power Shell等，并熟悉Linux运维管理；5年以上大型互联网或云上的库运维经验，拥有大型库迁移、优化经验；计算机相关专业，国家统招本科及以上学历。  以下条件具备一条以上者优先考虑： 熟悉市场主流的某云计算厂商（AWS，Azure，Aliyun）的产品知识，有云平台上库或RDS运维经验；精通Oracle以外的高可用、高性能、可扩展的、安全可靠的库群集解决方案，如MS SQL SERVER AG, MySQL MHA、Mongodb、Redis、PostgreSQL等；精通库和存储方案、备份与恢复等；精通大技术；大型分布式库运维经验。</t>
  </si>
  <si>
    <r>
      <rPr>
        <rFont val="Calibri"/>
        <sz val="9.0"/>
      </rPr>
      <t>1000-9999</t>
    </r>
    <r>
      <rPr>
        <rFont val="宋体"/>
        <sz val="9.0"/>
      </rPr>
      <t>人</t>
    </r>
  </si>
  <si>
    <t>互联网/电子商务,IT服务(系统/数据/维护),媒体/出版/影视/文化传播,计算机软件</t>
  </si>
  <si>
    <t>职位亮点五险一金年底双薪绩效奖金全勤奖定期体检员工旅游节日福利</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</si>
  <si>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</si>
  <si>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上海思贤信息技术股份有限公司</t>
  </si>
  <si>
    <t>高级运维工程师(Linux，MSP)</t>
  </si>
  <si>
    <t>通信/电信运营、增值服务,计算机软件,互联网/电子商务,网络游戏</t>
  </si>
  <si>
    <t>职位亮点五险一金带薪年假定期体检员工旅游高温补贴节日福利周末双休交通补助</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</si>
  <si>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</si>
  <si>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职位亮点五险一金交通补助餐补通讯补助公司重点项目大牛带队全额公积金免费班车</t>
  </si>
  <si>
    <t>上海倾听信息技术有限公司</t>
  </si>
  <si>
    <t>职位描述主要岗位职责： 负责内外部客户项目的日常运维工作，包括部署、故障处理、性能分析、容量和预算管理、可用性管理、日志分析等工作；及时响应内外部客户需求，并迅速提供解决方案，保障SLA；及时解决运维技术问题，开发自动化工具和方法提升团队技术水平；贯彻执行公司制定的运维流程，进行团队协作；参与专业运维技术知识库建设及编写相关文档；完成公司交办的其他任务。 任职要求： 积极负责的工作态度、良好开放的工作心态，为人正直，强烈的责任心和团队精神；沟通交流良好、逻辑思维清晰，具备较强的分析和解决问题的能力，具有丰富的故障排查和解决经验精通Linux，主流开源方案如LNMP架构，Zabbix，Ansible，Redis, Tomcat等；深入理解互联网广泛使用的技术，包括DNS、HTTP、负载均衡，WAF、CDN等；精通至少一门Linux上的脚本语言如shell，python，PHP，ruby等；5年以上大型互联网或大型IT运维工作经验；计算机相关专业，国家统招本科及以上学历。 以下条件具备一条以上者优先考虑： 熟悉一家云计算厂商（AWS，Azure，Aliyun）的知识，有该云平台上业务运维经验；精通一种虚拟化技术（如KVM、XEN、ESXi、Hyper-V或超融合架构等），有实际虚拟化项目运维经验；精通OpenStack或者Docker的运维；精通运维开发或者大运维；精通行业IT架构，具备丰富的、网络、存储、库、备份/恢复软硬件方案的实践经验； </t>
  </si>
  <si>
    <t>职位亮点餐补绩效奖金五险一金周末双休交通补助带薪年假弹性工作节日福利</t>
  </si>
  <si>
    <r>
      <rPr>
        <rFont val="Calibri"/>
        <sz val="9.0"/>
      </rPr>
      <t>1000-9999</t>
    </r>
    <r>
      <rPr>
        <rFont val="宋体"/>
        <sz val="9.0"/>
      </rPr>
      <t>人</t>
    </r>
  </si>
  <si>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</si>
  <si>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python开发顾问</t>
  </si>
  <si>
    <t>MSP高级运维工程师（Windows方向</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</si>
  <si>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</si>
  <si>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</si>
  <si>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</si>
  <si>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数据分析师(002328)</t>
  </si>
  <si>
    <t>初级java开发实习生</t>
  </si>
  <si>
    <t>深圳市方同信息科技有限公司</t>
  </si>
  <si>
    <t>职位描述技能要求：运维DBAIT支持Windows管理员配置管理岗位职责： 1.     负责内外部客户项目的日常运维工作，包括部署、故障处理、性能分析、容量和预算管理、可用性管理、日志分析等工作；2.     及时响应内外部客户需求，并迅速提供解决方案，保障SLA；3.     及时解决运维技术问题，开发自动化工具和方法提升团队技术水平；4.     贯彻执行公司制定的运维流程，进行团队协作；5.     参与专业运维技术知识库建设及编写相关文档；6.     完成公司交办的其他任务。 任职要求： 1.     积极负责的工作态度、良好开放的工作心态，为人正直，强烈的责任心和团队精神；2.     沟通交流良好、逻辑思维清晰，具备较强的分析和解决问题的能力，具有丰富的故障排查和解决经验；3.     精通微软产品如Windows Server、IIS、AD、SharePoint，Exchange，SQL Server，Hyper-V等；4.     深入理解互联网广泛使用的技术，包括DNS、HTTP、负载均衡、WAF、CDN等；5.     精通至少一门脚本语言如Power shell，Python，PHP，Ruby等；6.     5年以上互联网或IT运维工作经验；7.     对Linux有强烈兴趣；8.     计算机相关专业，国家统招本科及以上学历。 以下条件具备一条以上者优先考虑： 1.     熟悉一家云计算厂商（AWS，Azure，Aliyun）的产品知识，有云平台上的业务运维经验；2.     精通一种虚拟化技术（如KVM、XEN、ESXi、Hyper-V或超融合架构等），有实际虚拟化项目经验；3.     精通行业IT架构，具备丰富的、网络、存储、库、备份/复制等软硬件方案的实践经验；4.     精通SCOM/SCVMM，Office365，Exchange或者大。</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</si>
  <si>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</si>
  <si>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</si>
  <si>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r>
      <rPr>
        <rFont val="Calibri"/>
        <sz val="9.0"/>
      </rPr>
      <t>1000-9999</t>
    </r>
    <r>
      <rPr>
        <rFont val="宋体"/>
        <sz val="9.0"/>
      </rPr>
      <t>人</t>
    </r>
  </si>
  <si>
    <t>职位亮点周末双休五险一金年底双薪带薪年假节日福利定期体检员工旅游创业公司</t>
  </si>
  <si>
    <t>高级测试</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</si>
  <si>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</si>
  <si>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上海昌投网络科技有限公司</t>
  </si>
  <si>
    <t>职位亮点五险一金年底双薪绩效奖金创业公司包住包吃带薪年假周末双休</t>
  </si>
  <si>
    <t>职位亮点出国游五险一金周末双休定期体检免费班车不加班定期团建健身俱乐部</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</si>
  <si>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按照公司培养方向发展；薪酬福利:五险一金+年底双薪+带薪年假+商业保险+年终分红+海外旅游 </t>
  </si>
  <si>
    <t>职位亮点五险一金绩效奖金加班补助交通补助通讯补助带薪年假节日福利弹性工作</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</si>
  <si>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</si>
  <si>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职位描述岗位职责：1、有一定的编程能力(熟悉Objective-C或Java编程，并了解Ruby/Python/JavaScript/Shell其中至少一种)；2、熟练使用常见的iOS应用调试工具(Xcode、XcodeCommandlineTools、HTTP代理、抓包工具等)；3、 熟练使用常见的Android应用调试工具（AndroidSDK、AndroidStudio、HTTP代理、抓包工具、ADB等）；4、熟悉Android/iOS/H5等前端的测试方法。具有移动端专项测试的实际经验和移动端自动化测试的实践经验；熟悉移动端Crash分析和解决方法以及模拟器特性和相关的移动端测试方法。综合素质能力要求：良好的团队合作能力和沟通能力，owner意识，业务和技术驱动能力深入的问题发掘能力，推动，优化的能力业务的深入理解和推动能力</t>
  </si>
  <si>
    <r>
      <rPr>
        <rFont val="Calibri"/>
        <sz val="9.0"/>
      </rPr>
      <t>100-499</t>
    </r>
    <r>
      <rPr>
        <rFont val="宋体"/>
        <sz val="9.0"/>
      </rPr>
      <t>人</t>
    </r>
  </si>
  <si>
    <t>职位描述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3年以上Linux/Unix运维经验；2.熟悉网络基础知识，TCP/IP的工作原理，网络设备的配置管理，具备一定的网络维护和排障能力；3.熟悉NginX、Redis、SSDB、Rabbitmq的原理和配置经验，熟悉HTTP/HTTPS等协议；4.熟悉mysql、mongodb等库相关的技术；5.熟悉1、2种监控工具，辅助性能调优和业务监控；6.掌握shell、python、ruby等至少1-2种语言；7.有较强的故障排查能力，重视流程规范，有很好的技术敏感度, 高度的责任心及团队精神。</t>
  </si>
  <si>
    <t>深圳神彩有限公司</t>
  </si>
  <si>
    <t>上海霆懋实业有限公司</t>
  </si>
  <si>
    <t>商业服务,租赁服务,教育/培训/院校</t>
  </si>
  <si>
    <t>职位亮点五险一金带薪年假餐补绩效奖金</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</si>
  <si>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</si>
  <si>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深圳万谷盛世互联网科技有限公司</t>
  </si>
  <si>
    <t>职位描述岗位职责：设计并开发软件，以实现平台与产品的自动化部署、测试、运维的工作任职要求：有DevOps相关的经验；具备Web开发能力；实践过持续集成与持续交付；对网络安全有一定的经验，对性能测试、代码检查和安全测试有深入的了解；具备chef、puppt或ansible任意一项的开发使用经验。精通ruby、python、shell、nodejs等编程语言。掌握sbt、maven、gradle等构建工具。</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</si>
  <si>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</si>
  <si>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</si>
  <si>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r>
      <rPr>
        <rFont val="Calibri"/>
        <sz val="9.0"/>
      </rPr>
      <t>100-499</t>
    </r>
    <r>
      <rPr>
        <rFont val="宋体"/>
        <sz val="9.0"/>
      </rPr>
      <t>人</t>
    </r>
  </si>
  <si>
    <t>JAVA工程师（工作地点：宜昌）</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</si>
  <si>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</si>
  <si>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中泰证券股份有限公司</t>
  </si>
  <si>
    <t>职位描述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</si>
  <si>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通信/电信运营、增值服务,仪器仪表及工业自动化,计算机硬件,电子技术/半导体/集成电路</t>
  </si>
  <si>
    <t>职位亮点五险一金绩效奖金餐补带薪年假定期体检周末双休</t>
  </si>
  <si>
    <r>
      <rPr>
        <rFont val="Calibri"/>
        <sz val="9.0"/>
      </rPr>
      <t>100-499</t>
    </r>
    <r>
      <rPr>
        <rFont val="宋体"/>
        <sz val="9.0"/>
      </rPr>
      <t>人</t>
    </r>
  </si>
  <si>
    <t>职位描述技能要求：JavaSAP岗位职责：1. 负责宜昌分子公司现场生产系统及SAP系统的日常运维工作，与业务人员沟通实现定制需求；2. 对SAP系统和MES系统进行日常排查错误和应急错误处理；3. 按照公司要求完成子公司的SAP拓展实施工作，编写操作手册，最终用户培训；4. 未来配合外部实施公司，完成新建工厂的系统实施工作；岗位要求：1. 3年以上的系统开发经验或运维经验；2. 熟练掌握JAVA或ABAP开发语言；了解前端js，html开发；3. 能够独立完成日常运维工作，以及与业务人员沟通，完成定制化开发需求；4. 熟悉SAP系统优先；5. 掌握SAP权限设置和分配，能够根据实际业务进行权限控制；6. 主动学习SAP系统其他模块的应用，积极参各模块的拓展和支持工作；</t>
  </si>
  <si>
    <t>职位亮点周末双休五险一金交通补助餐补通讯补助采暖补贴带薪年假定期体检</t>
  </si>
  <si>
    <t>北京百卓网络技术有限公司</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</si>
  <si>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</si>
  <si>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职位亮点五险一金绩效奖金餐补补充医疗保险定期体检带薪年假</t>
  </si>
  <si>
    <t>职位描述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注：有研发经验优先考虑</t>
  </si>
  <si>
    <t>后台开发工程师-中级</t>
  </si>
  <si>
    <t>职位描述岗位职责：                1、参与业务需求分析，编写需求设计文档；                2、根据开发进度和任务分配，完成相应模块软件的设计、开发、编程任务；                3、维护软件使之保持可用性和稳定性。 岗位要求:               1、本科以上学历，计算机软件等相关专业；               2、2年左右java开发经验，具有扎实的技术功底；               3、 熟悉Java EE相关技术和框架（包括Java语言/Struts/Spring/iBatis/hibernate等）；               4、 熟悉Web及前端技术；               5、 熟悉mysql,oracle,SQL Server数据库之一，能熟练运用sql语言；               6、 熟悉Redis、Memcached、MongoDB之一；               7、 热爱技术，有良好的沟通协调能力及团队合作精神。</t>
  </si>
  <si>
    <t>北京致趣科技有限公司</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</si>
  <si>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</si>
  <si>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职位亮点节日福利周末双休弹性工作绩效奖金五险一金餐补交通补助定期团建</t>
  </si>
  <si>
    <t>职位描述技能要求：测试岗位职责：1.根据产品需求说明书和设计文档，制定测试流程，编写测试方案和测试用例；2.能按项目要求搭建测试环境，完成项目的集成测试与测试，把控产品质量；3.能准确描述BUG产生的过程和现象；准确定位并进行BUG跟踪和回归测试，直到BUG解决；4.根据项目实际需要，使用特定压力测试工具完成项目的压力测试；5.根据项目或部门的整体工作安排，协助完成相关文档的编写或校正；6.协助跟进并完成日常客户提出的疑问和提交的BUG；7.在测试各个环节过程中主动与开发人员沟通，保证测试工作的有效性和完整性；任职要求：1.计算机或软件测试相关专业专科及以上学历，具有正式项目或产品的软件测试经验，3年以上测试经验，接触过ERP、CRM或其它saas型产品者优先；2.有较强的沟通能力、理解能力及文档编写能力，有较强的责任心和团队协作精神，工作作风严谨踏实，具备软件质量把控意识；具有较强的学习能力，能够快速掌握新知识；3.熟悉软件测试规范，熟悉大型项目测试流程，能够独立编写并执行测试用例，能够独立定位缺陷并进行后续追踪；4.熟悉使用Linux操作，熟悉Shell/PHP/Perl/Python/Ruby等脚本语言者优先；5.掌握库基础知识，熟练掌握基本SQL语言及MySql等主流库常用操作及命令；6.能熟练使用LoadRunner、Selenium、Jmeter、Jira等测试工具者优先考虑；7.愿意承担功能测试的工作，能够适应不定期的较大强度工作量；8.很强的学习能力和技术钻研能力，工作积极主动，执行能力强，有担当，并且乐于分享；</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</si>
  <si>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</si>
  <si>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股指期货投资经理</t>
  </si>
  <si>
    <t>上海敦钰投资管理有限公司</t>
  </si>
  <si>
    <t>大讲师</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</si>
  <si>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</si>
  <si>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职位亮点五险一金周末双休绩效奖金带薪年假补充医疗保险定期体检员工旅游节日福利</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</si>
  <si>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有钻研新技术的热情和能力，善于交流和表达，富有团队精神，有一定的管理组织能力。7、有过培训课程授课经验，能按要求自行制作课件者优先考虑。入职六险一金+周末法定节日日休息</t>
  </si>
  <si>
    <t>化工研究员</t>
  </si>
  <si>
    <t>混沌天成期货股份有限公司</t>
  </si>
  <si>
    <t>职位描述 岗位职责：1、按照产品文档和开发流程编写相应模块的设计文档;2、独立完成相应模块的设计、开发及调试工作;3、高质量交付软件模块。岗位要求：1、 本科以上学历（统招），计算机相关专业，1-3年工作经验，负责大型互联网后台应用的开发;2、 掌握Java语言，精通多线程编程、网络编程，理解Java虚拟机调优;3、 掌握HTTP协议, 熟悉TCP/IP协议，Socket和NIO编程;4、 掌握spring，springMVC，springboot，springcloud，熟悉UML建模，数据建模等及模式设计;5、 熟悉Linux基本操作，熟练配置维护Tomcat/Jetty等服务;6、 熟悉JDBC/MyBatis/Hibernate等数据库编程，熟悉oralce，sql server，mysql（使用过MariaDB cluster or percona cluster优先）优先;7、 有分布式缓存(redis/memcache等)、分布式存储技术（mongdbase等分布式数据）使用经验优先;8、 有netty、mina通讯框架开发经验者优先;9、 有rabbitmq或kafka消息队列开发经验者优先。 </t>
  </si>
  <si>
    <t>Java工程师（双休+五险一金+年假+福利）</t>
  </si>
  <si>
    <t>深圳市恒星物联科技有限公司</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</si>
  <si>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</si>
  <si>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油脂油料研究员</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</si>
  <si>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</si>
  <si>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ros系统工程师</t>
  </si>
  <si>
    <t>北京产权交易所有限公司</t>
  </si>
  <si>
    <t>仪器仪表及工业自动化,通信/电信/网络设备,计算机软件,IT服务(系统/数据/维护)</t>
  </si>
  <si>
    <t>职位描述岗位职责1、负责公司产品或项目软件系统开发。2、负责编写项目或产品相关文档。岗位要求1、计算机及相关专业本科以上学历，3年以上计算机行业相关工作经验。2、精通Spring、SpringMVC、SpringBoot、MyBatis、Maven、SVN等技术和工具。3、熟悉Oracle、MySQL、MSSQL等数据库。4、精通HTML5、CSS3、JS、JQUERY、Layui、Bootstrap、Echarts、VUE等前端框架和技术。5、掌握微信公众号、微信小程序、android App开发流程，至少精通三者之一。6、具有良好的沟通与表达能力、思路清晰，有着较强的动手能力与逻辑分析能力。7、有物联网相关行业从业经验者优先。福利待遇：薪资6-10K（条件优秀者薪资可谈），年底双薪，双休，五险一金，带薪年假，节日福利</t>
  </si>
  <si>
    <t>JAVA高级程序员/软件工程师</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</si>
  <si>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</si>
  <si>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基金/证券/期货/投资,专业服务/咨询(财会/法律/人力资源等),房地产/建筑/建材/工程,政府/公共事业/非盈利机构</t>
  </si>
  <si>
    <t>凌网研科(深圳)信息有限公司</t>
  </si>
  <si>
    <t>职位亮点五险一金交通补助餐补通讯补助采暖补贴补充医疗保险</t>
  </si>
  <si>
    <t>软件工程师（无人机视觉与自主导航）</t>
  </si>
  <si>
    <t>上海锋飞智能科技有限公司</t>
  </si>
  <si>
    <t>职位描述岗位职责：1、参与公司软件产品及平台的研发、编码工作；2、参与软件架构设计及相关评审工作；3、参与、主导相关设计并编写设计文档；4、配合项目经理完成开发任务分解；5、与其他技术团队沟通，完成工作配合；6、能够独立完成软件架构搭建工作。 任职资格：1、精通Java及面向对象设计开发以及常用设计模式；2、对各种开源的框架，如SpringMVC、Springboot、iBatis等有深入的了解，对框架本身有熟读或重构者优先考虑；3、有大型建设经验，对软件架构有一定的实践经验；4、熟练使用Oracle/Mysql库；5、对于JAVA有深入了解，熟悉Python、Ruby等脚本语言优先，熟悉前端技术HTML、CSS、JavaScript、JQuery、Bootstrap、AngularJS等优先；6、有实际使用过nosql库的优先（如Redis、Mongodb、Elasticsearch等）；7、有实际使用过大流式计算的优先（如Storm、Spark、Kafka）。权益通是北京产权交易所旗下专业的第三方支付结算服务平台。公司面向我国蓬勃发展的多层次资本市场、多层次商品市场与互联网金融领域，致力于为要素交易市场的权益类交易、资产类交易、大宗类交易、金融资产类交易中的机构、企业、个人提供专业的交易资金存管、托管、监管等网关与账户的支付结算服务，并为交易过程中的买卖双方提供及时有效的投融资服务。</t>
  </si>
  <si>
    <t>航空/航天研究与制造,计算机软件</t>
  </si>
  <si>
    <t>职位亮点五险一金包吃包住交通补助弹性工作创业公司周末双休大牛带队</t>
  </si>
  <si>
    <r>
      <rPr>
        <rFont val="Calibri"/>
        <sz val="9.0"/>
      </rPr>
      <t>100-499</t>
    </r>
    <r>
      <rPr>
        <rFont val="宋体"/>
        <sz val="9.0"/>
      </rPr>
      <t>人</t>
    </r>
  </si>
  <si>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</si>
  <si>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</si>
  <si>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测试开发工程师-北京-04203</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</si>
  <si>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</si>
  <si>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莎益博工程系统开发(上海)有限公司</t>
  </si>
  <si>
    <t>职位描述岗位职责1、 负责产品的测试工作，制定项目测试方案，计划并实施，保证项目质量和进度；2、 设计与执行测试用例，跟踪定位产品软件中的缺陷或问题；3、 参与产品需求、设计和程序代码的评审工作，并提出改进意见；4、 根据产品和项目特点，提出合理的自动化解决方案，并负责设计和实现；5、 自动化测试工具，提高测试效率；6、 评估项目质量风险，与产品经理和开发人员就项目进度和问题进行沟通。任职条件1、 具备2年以上移动产品开发或测试经验；2、 熟悉软件测试理论和方法，熟悉互联网行业测试环境及相关技术；3、 熟悉Android/iOS/Linux，熟悉TCP/IP；4、 熟悉C/C++/OC/Java或一种脚本语言如python/ruby/perl 等，能熟练编写测试代码；5、 正规高校计算机及相关专业本科以上学历；6、 善于学习和运用新知识，具有良好的分析和解决问题能力；7、 具有良好的团队合作精神和积极主动的沟通意识；8、 热爱互联网并有着高度的工作热情。</t>
  </si>
  <si>
    <t>职位亮点五险一金绩效奖金加班补助全勤奖带薪年假补充保险定期体检节日福利</t>
  </si>
  <si>
    <t>职位描述岗位职责银行金融业，信用卡，电子钱包，移动POS支付，二维码支付等相关业务系统的开发。任职要求1、本科或本科以上学历，计算机科学/软件工程或其他相关专业2、至少两年以上J2EE编程经验3、熟悉JAVA, J2EE, SQL, HTML, Struts, Spring, Hibernate, AJAX等技术4、良好的中英文听说和读写能力5、具有IBM Websphere经验者优先6、有金融行业开发经验者优先</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</si>
  <si>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</si>
  <si>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</si>
  <si>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互娱-测试开发工程师</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</si>
  <si>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</si>
  <si>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</si>
  <si>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北京屹文惠科技有限公司</t>
  </si>
  <si>
    <t>职位亮点每年多次调薪周末双休加班补助弹性工作定期体检五险一金14薪餐补</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</si>
  <si>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</si>
  <si>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职位描述岗位职责：1、负责公司iOS产品的整体架构设计、研发和自测工作；2、 根据产品经理的需求，完成各种产品功能开发工作；3、 跟进新技术的探索研究，应用到实际产品开发中，不断迭代优化；4、 辅助项目相关辅助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</si>
  <si>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数据挖掘和数据库工程师</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</si>
  <si>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</si>
  <si>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北京证大向上金融信息服务有限公司</t>
  </si>
  <si>
    <t>数字集成电路设计工程师</t>
  </si>
  <si>
    <t>苏州裕太车通电子科技有限公司</t>
  </si>
  <si>
    <t>互联网/电子商务,跨领域经营,其他</t>
  </si>
  <si>
    <t>职位亮点五险一金餐补带薪年假补充医疗保险定期体检高温补贴节日福利</t>
  </si>
  <si>
    <t>职位描述岗位职责：1. 负责公司各产品的测试工作，包括测试方案的设计和执行，以及质量保证全过程的跟进；2. 推进质量保证流程的落地执行；3. 对产品质量问题进行跟踪分析和报告，推进产品质量&amp;过程质量的问题的有效解决；4. 主导或参与自动化、持续集成等体系的建立；5. 根据业务特点设计实现测试解决方案、工具、平台，提升研发测试效率和质量。岗位要求:1. 具备多年大型项目质量保证经验，熟悉软件研发流程；2. 熟悉测试工作、有化的测试分析和设计能力；3. 在服务端、客户端sdk、等一个到多个方向上有丰富的测试经验；4. 具备bug分析定位的能力；5. 熟悉Linux，熟悉Java，c++，python，PHP，ruby等一种或多种语言；6. 丰富的自动化经验，能够独立完成测试工具的开发，有平台架构经验佳；7. 有大型分布式测试经验佳。</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</si>
  <si>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</si>
  <si>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</si>
  <si>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r>
      <rPr>
        <rFont val="Calibri"/>
        <sz val="9.0"/>
      </rPr>
      <t>100-499</t>
    </r>
    <r>
      <rPr>
        <rFont val="宋体"/>
        <sz val="9.0"/>
      </rPr>
      <t>人</t>
    </r>
    <r>
      <rPr>
        <rFont val="Calibri"/>
        <sz val="9.0"/>
      </rPr>
      <t>360</t>
    </r>
  </si>
  <si>
    <t>软件测试架构工程师</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</si>
  <si>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</si>
  <si>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</si>
  <si>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安全分析工程师</t>
  </si>
  <si>
    <r>
      <rPr>
        <rFont val="Calibri"/>
        <sz val="9.0"/>
      </rPr>
      <t>100-499</t>
    </r>
    <r>
      <rPr>
        <rFont val="宋体"/>
        <sz val="9.0"/>
      </rPr>
      <t>人</t>
    </r>
  </si>
  <si>
    <t>深圳市银拓科技有限公司</t>
  </si>
  <si>
    <t>职位亮点五险一金加班补助带薪年假定期体检员工旅游每年多次调薪</t>
  </si>
  <si>
    <t>职位描述技能要求：安全LinuxWeb安全病毒分析信息安全网络安全岗位职责：1、负责安全渗透与应急响应相关技术的跟踪与分析。2、负责产品的安全核心能力建设和改进，研究最新的安全攻防对抗技术，提升产品安全能力。3、负责开发安全相关核心工具和组件，并应用到产品中。4、参与安全事件应急响应，能对攻击进行溯源安全并给出改进方案。任职要求：1、熟练掌握安全攻击技术、安全工具，理解攻击原理，有独立分析经验。2、熟悉服务器入侵检测、事件溯源、安全日志分析、能从中发现安全问题并提出解决方案。3、具备开发能力，熟练使用C\C++、Python、Perl、Ruby等至少一种语言。4、有开发安全工具和安全产品经验者优先。5、主动关注国内外最新安全攻防技术，关注最新的web漏洞和漏洞以及攻防趋势。6、良好的沟通及团队合作能力，具备快速学习能力，对前沿技术、应用实践有学习欲望。</t>
  </si>
  <si>
    <t>湖南华诺科技有限公司</t>
  </si>
  <si>
    <t>职位亮点五险一金交通补助餐补房补通讯补助定期体检员工旅游节日福利</t>
  </si>
  <si>
    <t>职位亮点人性化管理环境优带薪年假节日福利年底双薪弹性工作绩效奖金周末双休</t>
  </si>
  <si>
    <t>职位描述岗位职责：1、参与公司项目及软件产品程序的开发设计。2、编写开发文档，根据要求编写程序代码。3、对程序进行模块及整体调试。4、负责项目的维护升级。任职要求：1、计算机及相关专业本科以上学历，1年以上工作经验。2、熟悉Java Web开发相关技术；熟悉J2EE相关规范；熟悉XML相关技术。3、熟悉Struts2、Hibernate、Spring等主流开发框架。4、有MySQL、SQL Server、DB2等主流关系型数据库开发经验，对数据库性能调优有一定的了解。5、对Linux操作系统有一定的了解，熟悉相关的基础操作命令。6、有一定的系统设计能力，能根据需求分析并给出可行的设计方案。7、工作认真，细心，有条理；积极性高，求知欲强；具有较强的沟通能力及团队合作精神。8、有银行相关系统开发经验或对银行相关业务有了解的优先。福利待遇：1、五天八小时制，入职及购买社保公积金，带薪年假；2、高薪任你拿；3、带着你说走就走：年度国内、国外游；4、健康伴你行：年度体检，员工生日主题月，活动不断，情喜不断；5、提供午餐，节日福利；我们和未来，就差一个你~~ </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</si>
  <si>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</si>
  <si>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安卓开发工程师andriod</t>
  </si>
  <si>
    <t>高级运维工程师-上海张江-00170</t>
  </si>
  <si>
    <t>通信/电信/网络设备,通信/电信运营、增值服务,IT服务(//维护)</t>
  </si>
  <si>
    <t>职位亮点带薪年假节日福利</t>
  </si>
  <si>
    <t>职位描述工作职责：1. 负责云平台规划设计以及网络、存储与安全等技术体系；2. 负责云计算的POC测试工作，以及MANO测试；分析OPENSTACK产品优劣。3. 负责云平台日常的配置管理、更新、维护、服务监控、故障处理工作，的管理和优化，最大限度地实现平台的自动化；4. 提供紧急响应服务，帮助快速定位、处理、解决问题。 岗位要求：1 具备OpenStack架构并有规模化生产环境实施运维经验(优先考虑)，熟悉OpenStack各重要组件深度使用；2 具备OpenStack 组件代码分析能力与改动测试能力（优先考虑）3 能够完成面向客户进行云技术交流、方案编写，并能提供解决方案及技术建议方案；4 对新技术热情，对开源热情，能够整合开源技术提高交付效率，并为客户提供培训，引入新技术；5 熟悉Linux操作原理、网络协议栈、存储基础知识等；6 熟悉KVM、VMWARE 、XEN等虚拟化解决方案7 熟悉超融合存储解决方案，如CEPH、GlusterFS8 深度python/go/ruby/perl和shell爱好者加分条件：1 对Ceph有运维经验优先；2 有Puppet，Ansible、Salt等自动化配置部署经验优先；3 有常用中间件Apache、tomcat、Mysql、memcache、消息队列等运维经验优先；4 有Zabbix,ELK配置管理经验者优先；5 研究容器相关技术，推动容器技术在生产环境中落地实施；6 有Openshift/DOCS/Kubernetes等平台搭建和运维工作；7 熟悉其他开源软件的使用经验以及架构经验者优先</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</si>
  <si>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</si>
  <si>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r>
      <rPr>
        <rFont val="Calibri"/>
        <sz val="9.0"/>
      </rPr>
      <t>500-999</t>
    </r>
    <r>
      <rPr>
        <rFont val="宋体"/>
        <sz val="9.0"/>
      </rPr>
      <t>人</t>
    </r>
  </si>
  <si>
    <t>职位亮点创业公司员工旅游节日福利全勤奖年底双薪绩效奖金年终分红五险一金</t>
  </si>
  <si>
    <t>职位描述职责描述： 1. 负责安卓手机客户端应用的设计和开发； 2. 设计软件框架及 UI 界面，并独立完成功能模块的开发和单元测试； 3. 能独立应对安卓多机型、多系统版本的开发任务； 4. 完成应用模块的详细设计、编码、测试，产品的上线、维护以及后续版本的更新和技术 支持； 5. 能够在开发组内进行相关代码和系统功能的互查，提出合理的建议和修改； 6. 协助高级工程师测试和发布系统，准备相关的技术文档，协助解决各种技术问题； 7. 根据后续客户的反馈，实现系统的实现调整或者 BUG 修改。 8. 按照项目计划，按时提交高质量代码，完成开发任务； 9. 研究手机客户端领域的新技术并加以应用； 任职要求： 1.专科或以上学历，计算机相关专业 2. 3 年以上 Android 开发经验，熟练掌握基本控件；熟练使用 Android Studio 等开发工 具； 3. 熟悉 Android 下网络通信机制，对 Socket 通信、TCPIP 和 HTTP 有较深刻的理解和 经验，有网络编程经验； 4. 熟悉 Android 系统 UI 设计，熟悉常用布局，熟悉 Android 控件，有自定义控件的能力； 5. 熟练掌握 JAVA 编程基础，具有 J2ME 或 Java 开发经验，熟悉 android 手机软件架构和 开发、较强的学习能力； 6. 熟悉 Android UI 框架、多线程、系统组件、熟悉界面优化和屏幕适配；</t>
  </si>
  <si>
    <t>脚印兄弟(北京)信息科技有限责任公司</t>
  </si>
  <si>
    <t>100-499人168</t>
  </si>
  <si>
    <t>北京CCCIS信息技术有限公司</t>
  </si>
  <si>
    <t>计算机软件,IT服务(系统/数据/维护),保险</t>
  </si>
  <si>
    <t>职位亮点五险一金年底双薪带薪年假弹性工作补充医疗保险定期体检</t>
  </si>
  <si>
    <t>互联网/电子商务,租赁服务,汽车/摩托车</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</si>
  <si>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</si>
  <si>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职位亮点五险一金补充医疗保险弹性工作带薪年假绩效奖金年终分红包吃</t>
  </si>
  <si>
    <t>职位描述技能要求：运维运维岗位职责： 1.负责负责运维以及网络等相关工作；2.产品的上线和其它日常运维工作，优化线上技术架构，对线上突发事件，故障等应急处理； 3.制定和优化运维解决方案，推动和开发高效的自动化运维工具，提升运维工作效率； 4.负责运维服务的部署和调优，故障排查；5.对各研发团队提供技术支持，并积极主动配合各部门快速解决问题; 6.探索，研究新的技术方向任职资格： 1.3～5年互联网项目IaaS平台运维经验，以及部分网络环境管理经验； 2.深入理解linux、熟悉内核参数优化，熟悉网络技术、TCP/IP、HTTP、DNS等协议，有良好的网络、存储、计算机体系结构方面的知识； 3.熟悉python语言，了解其他语言（包括但不限于Perl，Ruby，Go, Shell）;4.熟悉Docker,KVM，有私有云经验者优先；5.熟悉LNMP工作原理，有web server、tomcat、分布式、库、监控等运维经验；熟悉自动化配置管理工具和虚拟化的经验者优先；6.熟悉存储、负载均衡，精通LVS，Keepalive，Haproxy等工具者优先。7.熟悉网络安全/审计及日志，部署过防火墙、堡垒机和ELK。</t>
  </si>
  <si>
    <r>
      <rPr>
        <rFont val="Calibri"/>
        <sz val="9.0"/>
      </rPr>
      <t>100-499</t>
    </r>
    <r>
      <rPr>
        <rFont val="宋体"/>
        <sz val="9.0"/>
      </rPr>
      <t>人</t>
    </r>
  </si>
  <si>
    <t>Java开发工程师（知春里）</t>
  </si>
  <si>
    <t>职位描述岗位职责:1.参与项目需求分析、业务讨论、架构设计和搭建；2.进行软件项目的设计与研发，独立完成核心模块设计、编码以及文档工作；3.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任职资格:1.计算机相关专业，3-5年Java开发工作经验，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</si>
  <si>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职位描述技能要求：C++JavaLinux数据库中间件内核开发岗位职责:1.负责公司产品的后端接口开发，负责公司现有代码的维护和优化；2.独立分析客户需求，提供解决方案，完成系统的设计，并组织落实到开发工作；3.调研、评估新技术和新产品，完善公司现有产品；4.评审其他团队成员的代码；5.编写相应的开发设计文档，按要求对项目源码、文档进行整理归档，资源共享；6.上级领导交办的其事项。任职要求:1.熟练掌握C++、Java中至少一种编程语言，熟悉QT、Spring等常用开发框架；2.精通Windows系统API，熟练掌握串口/并口/USB口的开发，有打印机双向通信开发经验优先；3.深刻理解面向对象思想，熟悉TCP/IP，HTTP等常见通信协议。4.了解WEB标准化、模块化、性能优化方法，了解系统的可用性和安全性解决方案；5.具备熟练阅读英语技术文档，有较强的学习能力，刻苦钻研的精神和深入分析的能力；6.具有很强的团队精神及团队协作能力，能承受一定的工作压力。</t>
  </si>
  <si>
    <t>实施工程师（佛山）</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</si>
  <si>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</si>
  <si>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</si>
  <si>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</si>
  <si>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ERP开发工程师 (MJ001164)</t>
  </si>
  <si>
    <t>职位描述1.PHP 原生标准库精通，三种大型框架中熟练掌握一门的开发(Symfony2、Yii、ZF2)，小型框架中(Codeigniter 等)通读其一源码。2.MySQL 语句精通，实践构造 1000 万级的库的查询处理和优化，熟悉一门非关系库(MongoDB 等)3.熟悉相关开源方案的使用 Nginx、Memcache、Cherokee、CAS 等4.懂一些CSS、Javascript、jQuery、Bootstrap5.了解一些诸如 CDN、集群 等实际生产环境中的技术原理和其他团队的实践6.完全模仿开发知名 CMS 其一：Joomla、Drupal、Wordpress、PHPCMS7.有一台自己线上的 VPS 或物理服务器，CentOS、Debian、FreeBSD 熟练使用其一，能准确分析性能瓶颈8.能够对 Web 站点进行实际的攻守并了解各类常见安全问题的原理和解决方法9.Shell 或编译语言能够熟练使用其一：Python、NodeJS、Ruby、GO、C10.学习一些时间管理和项目管理理念</t>
  </si>
  <si>
    <t>上海久耶供应链管理有限公司</t>
  </si>
  <si>
    <t>互联网/电子商务,互联网/电子商务,交通/运输,计算机软件</t>
  </si>
  <si>
    <t>职位描述岗位职责:1、在客户现场进行系统环境搭建以及安装；2、在客户现场完成日常维护工作；3、配合项目经理在项目实施和中后期项目支持与维护；4、及时收集、反馈客户信息到公司内部； 任职资格:1、本科以上学历，2年以上工作经验；2、有终生学习理念，有理想，有JAVA开发经验优先；3、有良好的沟通协作能力，诚信、敬业，具有团队合作意识 ；4、身体状况良好，能够适应外地出差。</t>
  </si>
  <si>
    <t>职位亮点包住房补带薪年假弹性工作绩效奖金五险一金</t>
  </si>
  <si>
    <t>前端开发工程师（PaaS方向）-昌平-Y</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</si>
  <si>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</si>
  <si>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项目负责人</t>
  </si>
  <si>
    <t>职位亮点周末双休五险一金绩效奖金带薪年假免费班车定期体检补充医疗保险通讯补助</t>
  </si>
  <si>
    <t>职位描述"1.负责容器云的前端开发工作2.Web端产品技术规划、架构设计3.Web端产品开发建设4.产品易用性改进和Web界面技术优化职位要求1.具有3年以上前端开发经验2.熟悉W3C标准，熟悉页面架构和布局，对表现与分离、Web语义化等有深刻理解，熟练使用postcss或sass进行前端开发、了解bootstrap/foundation等框架的设计思路；3.精通JavaScript，对AngularJS,ReactJS,VUEJS等新型前端框架有较深刻的认识以及实际项目经验；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</si>
  <si>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</si>
  <si>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北京正和之道管理咨询有限责任公司</t>
  </si>
  <si>
    <t>软件开发工程师（Android开发）</t>
  </si>
  <si>
    <t>量化研究员（债券研究方向）</t>
  </si>
  <si>
    <t>职位亮点五险一金绩效奖金通讯补助餐补</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</si>
  <si>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</si>
  <si>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</si>
  <si>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无人驾驶运维测试工程师（国内&amp;国外出差）</t>
  </si>
  <si>
    <t>上海仙途智能科技有限公司</t>
  </si>
  <si>
    <t>中消云(北京)物联网科技研究院有限公司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</si>
  <si>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</si>
  <si>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</si>
  <si>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</si>
  <si>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职位亮点五险一金周末双休年底双薪绩效奖金餐补房补通讯补助带薪年假</t>
  </si>
  <si>
    <t>职位描述岗位职责：1.负责公司前端框架的研发、维护和更新工作；2.参与前端框架分析、设计、实现、测试、性能调优；3.对产品的易用性、交互及功能进行分析，能提出优化现有产品的用户体验的方案；4.负责新产品界面及交互流程、用户操作流程的设计工作，在用户体验方面负责设计开发工作。任职要求：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1.熟悉当前流行的 JavaScript 类库：AngularJS，reactJS，vueJS；2.编写过前端组件，在github有前端作品，或有参与知名项目的编码或缺陷提交；3.有nodeJS开发经验或全栈开发经验或熟悉一门后端语言Ruby、PHP、JAVA。</t>
  </si>
  <si>
    <t>职位亮点年底双薪绩效奖金交通补助餐补补充医疗保险定期体检节日福利带薪年假</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</si>
  <si>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</si>
  <si>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资深服务器开发工程师-上海-00011</t>
  </si>
  <si>
    <t>职位描述（一） 、岗位工作概述：1、负责参与公司Android 软件相关的设计和开发工作； 2、负责对公司的Android 软件进行维护和版本迭代任务； 3、参与公司的相关产品设计和文档编写工作； 4、负责研究Android领域的相关技术和框架并加以利用。 （二）、岗位要求： 教育背景：本科或以上学历计算机、软件工程等相关专业，专业基础扎实。工作能力： 1、1年以上Android 开发经验者优先； 2、有扎实的JAVA语言基础，熟悉JNINDK，具备较强的编程能力； 3、熟悉Android开发技术，包括UI、通信等方面； 4、熟悉Android开发工具和相关开发测试工具的使用；5、精通多线程和通信编程，对高性能程序设计、架构有较多的工程经验；6、对面向对象和设计模式有深入的了解；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</si>
  <si>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职位亮点五险一金年底双薪包吃带薪年假弹性工作补充医疗保险员工旅游节日福利</t>
  </si>
  <si>
    <t>广东学达城教育科技有限公司</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</si>
  <si>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</si>
  <si>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</si>
  <si>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职位亮点五险一金交通补助餐补定期体检节日福利试用期全额</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</si>
  <si>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</si>
  <si>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</si>
  <si>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</si>
  <si>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</si>
  <si>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职位亮点五险一金带薪年假绩效奖金节日福利定期体检补充医疗保险</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</si>
  <si>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</si>
  <si>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</si>
  <si>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职位亮点五险一金带薪年假通讯补助定期体检节日福利周末双休</t>
  </si>
  <si>
    <t>高级前端开发工程师 （前端技术经理）</t>
  </si>
  <si>
    <t>北京土小豆在线科技有限公司</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</si>
  <si>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</si>
  <si>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金融数据分析师</t>
  </si>
  <si>
    <t>上海果藤信息科技有限公司</t>
  </si>
  <si>
    <t>互联网/电子商务,互联网/电子商务,计算机软件,基金/证券/期货/投资</t>
  </si>
  <si>
    <t>职位亮点五险一金绩效奖金餐补带薪年假弹性工作节日福利创业公司不加班</t>
  </si>
  <si>
    <t>职位亮点五险一金餐补弹性工作带薪年假</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</si>
  <si>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</si>
  <si>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大数据开发工程师（数据仓库）</t>
  </si>
  <si>
    <t>职位描述薪资面议关键职责：*与后台工程师、设计师密切合作，参与前端产品的方案设计。*参与从社区调研，产品设计到产品测试以及后期迭代的整个周期当中；*有责任心和较好文档输出能力；*设计并开发高效可复用的UI组件及大型Web应用；*参与制定前端开发规范，改进产品架构，关注产品前端性能；*理解产品需求，参与架构设计，独立完成前端软件子概要设计及重点功能模块的开发；*保证项目进度、软件质量以及开发工作的规范性；*学习公司业务和相关技术，并指导初、中级工程师工作；*与其他同事积极沟通协作，推动项目顺利进行。岗位要求：*负责前端架构体系的规划，设计和建设工作 *负责前端前沿技术调研和跟进，包括但不限于框架和公共组件等 *负责前后端性能优化，提升前后端研发效率 *负责平台基础框架的架构设计、技术规划及技术可行性分析、研发和维护; *承担产品核心功能的设计和开发工作，并参与重大技术问题攻关; *指导研发团队成员工作，为团队成员技术提升提供技术支持和培训; *参与公司新产品开发，能够与其它研发部门协同合作，完成技术方案的预研、讨论和实施; *负责项目文档的规范化和完整性专业技能要求：*精通web前端技术，并深入了解其中原理，对浏览器引擎及JS引擎有深入研究*精通市场主流前端框架，并深入了解其原理，大型的Web应用设计与开发经验；*有前端mvvm框架或者MVC框架架构设计经验，熟悉前端工程化与模块化开发，并有实践经验（Vue/React/webpack/commonjs等）；*掌握HTTP协议，RestAPI以及WebSocket等通讯协议；*有良好的编码习惯；熟悉Git、Github、敏捷开发基本方法；熟悉Linux操作；*掌握Node.js/Express nest框架、了解HTTP通讯协议。*能迅速解决浏览器兼容和性能问题。*对服务端渲染，SEO有深入了解；*具备跨终端的前端开发能力，具备客户端能力者更佳，鼓励在Native和Web技术融合上的探索*掌握一门非前端的语言（NodeJS/Java/PHP/C/C++/Python/Ruby），并有实践经验；</t>
  </si>
  <si>
    <r>
      <rPr>
        <rFont val="Calibri"/>
        <sz val="9.0"/>
      </rPr>
      <t>100-499</t>
    </r>
    <r>
      <rPr>
        <rFont val="宋体"/>
        <sz val="9.0"/>
      </rPr>
      <t>人</t>
    </r>
  </si>
  <si>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</si>
  <si>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H5前端开发工程师-手机APP方向</t>
  </si>
  <si>
    <t>北京攸乐科技有限公司</t>
  </si>
  <si>
    <t>linux服务端开发工程师</t>
  </si>
  <si>
    <t>淮南万泰电子股份有限公司上海分公司</t>
  </si>
  <si>
    <t>电气/电力/水利,大型设备/机电设备/重工业</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</si>
  <si>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</si>
  <si>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</si>
  <si>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惠众商务顾问(北京)有限公司上海分公司</t>
  </si>
  <si>
    <t>互联网/电子商务,基金/证券/期货/投资,信托/担保/拍卖/典当,中介服务</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</si>
  <si>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</si>
  <si>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</si>
  <si>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职位描述工作职责：1.        负责公司基于H5的手机APP开发。2.        与制作人、策划、设计师、后端工程师紧密工作在一起，负责公司各产品易用性改进、界面技术优化和web游戏性能优化。3、Web前沿技术研究和新技术调研。 要求：1.      本科以上学历2.      精通HTML、CSS、JS 或 TS。3.      精通至少一种用H5开发移动应用的技术方案，例如ReactNative，并有一定项目经验4.      熟悉NodeJS，Ajax 等流行前后端交互相关技术。5.      熟悉H5项目混淆和手机APP打包发布相关工具和技术。6.      具备工程化的前端思维，具备较好的问题分析与解决能力。7.      思路清晰，具备良好的沟通能力和团队协作精，善于学习、总结，乐于分享。 优先：1.      熟悉至少一款H5游戏引擎（Pixi/Egret/Laya），并参与过完整游戏项目2.      熟悉至少一款基于H5的游戏UI框架（FairlyGUI/EgretUI/LayerUI）。3.      熟悉ES6、WASM、React 、NodeJS等新兴H5技术。4.      熟悉Linux平台，掌握PHP、Ruby、Java、Python、C/C++中至少一种后端开发语言。5.      熟悉IOS、安卓原生的体系结构，有原生开发经验。6.      有过微信内应用开发经验。7.      有制作动画片的经历，有导演思维。 </t>
  </si>
  <si>
    <t>职位亮点五险一金绩效奖金交通补助定期体检餐补周末双休带团队节日福利</t>
  </si>
  <si>
    <t>前端开发工程师（运营/北京）(J12211)</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</si>
  <si>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</si>
  <si>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职位亮点五险一金年底双薪带薪年假弹性工作餐补</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</si>
  <si>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</si>
  <si>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Elasticsearch运维工程师(J10570)</t>
  </si>
  <si>
    <t>java开发/软件测试员实训生</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</si>
  <si>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 5、能够在适量的指导下，完成业务级的后端开发。任职要求:1、1-3年前端开发经验，精通JavaScript、CSS、HTML、Jquery，精通ES6语法，熟悉前端性能优化；2、熟练掌握React开发框架；3、至少参与过一个以上的大型项目的设计与开发工作，具备构建复杂应用的能力；4、有良好的面向对象开发思想，掌握运用前端MVC框架（如Backbone）；5、熟悉常用的前端单元测试框架(如Jasmine、Mocha)和持续化构建工具(如webpack)；6、至少熟悉一门Web后端脚本语言，如PHP、Python、Ruby；7、熟悉Linux操作，掌握常用Shell命令；8、具有良好的英文读写能力，能够熟练阅读、编写英文文档；9、熟悉git代码管理工具及常用命令；</t>
  </si>
  <si>
    <t>职位亮点每年多次调薪五险一金年底双薪绩效奖金全勤奖交通补助餐补股票期权</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</si>
  <si>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</si>
  <si>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基础云平台高级开发运维工程师</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</si>
  <si>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</si>
  <si>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</si>
  <si>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职位描述岗位职责:·           负责基础云平台IaaS、PaaS开发及运维；·           布署并维护安置在不同地区不同中心的数百台云服务器·           设计、实现和部署高负载与高并发接入的云并进行容量规划·           管理和维护云，监控业务服务状态，及时解决故障并优化提供服务·           与开发小组合作，执行软件更新升级，安装补丁, 维护·           领导并培训新入职开发运维工程师，实时报告性能等运维状态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           熟悉云计算PaaS(例如，对象存储，湖，大/ML框架，容器云平台，DevOps云等) ·           精通 java，python、 bash 、Shell、Perl， ruby 语言的一种或多种，并有大型项目经验。·           熟悉软硬件监控(snmp, hyperic hq等)·           具备很强的故障排查、分析、定位能力，有很好的风险识别能力·           良好用户服务意识，善于主动思考，自我驱动力强·           具备持续集成、DevOps相关实践</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</si>
  <si>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</si>
  <si>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</si>
  <si>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</si>
  <si>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</si>
  <si>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Kuebernetes+Docker运维工程师(J10569)</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</si>
  <si>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</si>
  <si>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</si>
  <si>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高精地图软件工程师</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</si>
  <si>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</si>
  <si>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职位亮点餐补五险一金年底双薪绩效奖金年终分红包吃补充医疗保险</t>
  </si>
  <si>
    <t>职位亮点五险一金员工旅游带薪年假弹性工作周末双休定期体检绩效奖金</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</si>
  <si>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</si>
  <si>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IT服务(//维护),通信/电信/网络设备</t>
  </si>
  <si>
    <t>云产品Java高级研发工程师</t>
  </si>
  <si>
    <t>JAVA工程师实习生助理</t>
  </si>
  <si>
    <t>职位描述技能要求：测试Android测试移动端功能测试性能测试软件测试本职位派驻国家互联网应急中心实验室，接受实验室管理，提供参与大、中型安全项目的机会，可迅速积累安全经验。工作内容l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时刻关注最新Web应用漏洞、漏洞，并迅速掌握漏洞利用方法，能够了解漏洞原理、利用方法以及修复方法；l 熟悉常见网络设备、安全防护设备，了解其工作原理，并掌握有针对性的攻击方法；l 具有较强的学习能力，文档编写能力。能够对外进行交流沟通；</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</si>
  <si>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</si>
  <si>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</si>
  <si>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</si>
  <si>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</si>
  <si>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资深IC数字设计工程师</t>
  </si>
  <si>
    <t>上海山景集成电路股份有限公司</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</si>
  <si>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</si>
  <si>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职位描述技能要求：性能测试功能测试自动化测试工作内容：1、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8年以上相关工作经验；或者大学本科5年以上相关工作经验；或者研究生3年以上相关工作经验；或者博士1年以上相关工作经验；2、熟悉软件工程理论，掌握黑盒、灰盒和白盒测试方法，可根据项目需求，设计、执行测试用例，跟踪定位产品软件中的缺陷或问题，掌握主流测试管理工具、故障定位工具的使用；3、具有3年以上自动化测试经验，擅长自动化脚本开发； 4、熟悉JAVA/Python/Ruby等至少一种编程语言，熟悉Linux操作、熟悉Oracle/MySQL等关系型库；5、具备较强的学习能力和解决问题能力，良好的沟通能力，善于团队合作。</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</si>
  <si>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</si>
  <si>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</si>
  <si>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职位亮点五险一金绩效奖金餐补补充医疗保险定期体检带薪年假股票期权</t>
  </si>
  <si>
    <t>职位描述岗位职责：1. 参与服务器产品管理端的Web前端研发。2. 在理解前端开发流程的基础上，结合产品优化web端开发过程。3. 在理解产品业务的基础上，提升产品用户体验。4. 关注前端前沿技术，通过新技术服务团队和业务。任职要求：1. 深度掌握Vue\React\AngularJS中的一种，扎实的JS功底，熟练使用web前端相关工具和框架（webpack/Gulp/bootstrap/Redux等）。2. 具备复杂前端可视化开发经验如echarts\tableau\D3，有复杂表格、流程、多图多界面联动、图可视化等开发经验优先。3. 至少熟悉一门非前端的语言（如Java/C/C++/Python/Ruby）优先。4. 具备良好的沟通能力、团队协作能力，能利用自身技术能力提升团队整体研发效率和质量，能积极解决问题。5. 具备钻研精神，对前沿技术有持续研究，有二次研发和自研开源组件作品等优先。6. 有网络安全产品、分析类产品经验优先。</t>
  </si>
  <si>
    <t>IT运维开发工程师</t>
  </si>
  <si>
    <t>职位亮点五险一金补充医疗保险定期体检绩效奖金通讯补助带薪年假节日福利</t>
  </si>
  <si>
    <t>北京欧狄科技有限责任公司</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</si>
  <si>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</si>
  <si>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网络管理岗</t>
  </si>
  <si>
    <t>职位亮点补充医疗保险创业公司公司重点项目大牛带队免费停车员工旅游</t>
  </si>
  <si>
    <t>职位描述技能要求：运维CDNDBAIT支持WindowsMySQL岗位职责 ：1. 负责公司自动化运维平台开发，设计并完成各类自动化运维工具开发；2. 负责日常服务器的巡检，负责软硬件、与应用平台管理，包括状态监控、升级、故障处理及优化等操作；3. 负责收集和分析性能指标，日志分析、挖掘问题隐患、配合制作相关预案，维护稳定运行；4. 负责公司整体运维体系的开发工作，满足工具化、自动化、平台化的长期目标；5. 深入研究运维相关技术，包括运维自动化技术，监控技术，网络技术等；6. 积累运维的***实践，制定运维规范和策略，并实现文档化；7. 为运维体系的效率和结果负责，提高团队生产效率。任职要求：1. 计算机应用、网络通信相关专业统招本科及以上学历，2 年以上工作经验;2. 熟悉 Linux 操作的管理维护（部署、配置和调优），逻辑思维能力强;3. 熟悉各种应用监控，如 Zabbix、Nagios 相关知识; 4. 熟悉C/ruby/Java/Python/PHP/go中的一种或者多种语言，熟练掌握Shell，AWK，SED等脚本工具;5. 精通MySQL/Redis集群与Nosql库的管理、配置、优化、备份恢复、异地同步、迁移、安全防护;6. 熟悉WEB相关技术，如Apache/Nginx/PHP等应用服务的安装/配置和维护，熟悉服务器硬件以及具备/软件的报错及故障定位和处理能力;有高并发与分布式维护经验的优先;7. 高度的责任感，较强的故障分析及排除能力，善于在工作中学习，能够承受工作压力;8. 有区块链开发或网络安全经验，掌握各种安全攻击的原理及对应的防范手段的优先;  </t>
  </si>
  <si>
    <t>赴日IT开发工程师 要求日语.</t>
  </si>
  <si>
    <t>职位亮点五险一金周末双休高温补贴带薪年假</t>
  </si>
  <si>
    <t>职位描述技能要求：JavaVBCOBOL日语IT软件日本公司直接招聘岗位介绍签证类型：技术、人文知识、国际业务雇佣形式：正社员/契约社员招聘岗位：软件开发工程师工作地点：东京，大阪等工作内容：运用JAVA、.NET、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</si>
  <si>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</si>
  <si>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资深DBA（MySQL）</t>
  </si>
  <si>
    <t>赴日IT工程师</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</si>
  <si>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</si>
  <si>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职位描述技能要求：JavaC++C#/.NETASPSAP招聘赴日IT人才1，開発经验1年以上。※日语3级以上，日语流畅、2，熟练掌握以下任意一门開発语言：JAVA、.NET、COBOL、Android、IOS、PHP、C++/C、SAP、EBS、ABAP、Salesforce、Infra、Ruby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</si>
  <si>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视觉图像算法工程师</t>
  </si>
  <si>
    <t>Java开发工程师(微服务方向)</t>
  </si>
  <si>
    <t>后端</t>
  </si>
  <si>
    <t>职位亮点周末双休带薪年假节日福利项目奖金定期团建公司重点项目五险一金</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</si>
  <si>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</si>
  <si>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软件开发工程师（java）</t>
  </si>
  <si>
    <t>职位描述岗位职责l  主要以 PHP 技术栈进行开发，构建数字货币交易平台的用户交互和信息服务。l  初级岗位要求能够在组长带领下学习和运用技术工具，实现业务需求。l  高级岗位需要能够独立解决问题，实现业务，设计合理的架构和运维方案。要求l  熟悉 PHP 语言和主流的技术栈l  熟悉 PHP 的工程管理工具和规范l  掌握基本的关系型库使用技能l  能够基于 PHP 技术栈完成常规的 Web 项目开发，并具有基本的前端技能。l  高级岗位要求有一定的库调优经验或高级开发能力加分项l  掌握基本的Linux/Unix使用技能l  能够设计和实施常规的互联网项目l  熟悉Java开发技术l  熟悉前端开发l  熟练掌握 Python/Ruby/Perl/Javascript等脚本语言中的某一项l  有一定的金融或区块链行业经验l  有 PostgreSQL 使用经验</t>
  </si>
  <si>
    <t>北京天下秀科技股份有限公司</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</si>
  <si>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</si>
  <si>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</si>
  <si>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互联网/电子商务,广告/会展/公关,互联网/电子商务,其他</t>
  </si>
  <si>
    <t>系统工程师-深圳</t>
  </si>
  <si>
    <t>职位描述1、负责后台的设计及开发；2、核心代码及相应测试代码的编写；3、按照项目计划和产品要求提供优质的解决方案；4、为其他技术团队提供接口技术支持；5、根据设计需求，独立完成相应模块的设计、开发、Coding；6、完成自己开发功能的单元测试，查出存在的缺陷并进行修正；7、改进框架，基础架构，持续优化服务。 ………………………………………………………………………………………………………….    岗位招聘要求:1、计算机相关专业，本科及以上学历，5年以上开发经验；2、精通PHP（熟练掌握常用框架）；3、熟悉Linux，了解RESTFUL设计理念；4、熟悉/了解常见的NoSQL产品（memcached/Redis/MongoDB）；5、熟练掌握MySQL/PostgreSQL/Oracle中至少一种库；6、有海量网站建设相关经验者优先；7、熟悉Python/Java/Ruby者优先；8、高度责任心和进取心，积极向上，关注用户体验；</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</si>
  <si>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</si>
  <si>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r>
      <rPr>
        <rFont val="Calibri"/>
        <sz val="9.0"/>
      </rPr>
      <t>500-999</t>
    </r>
    <r>
      <rPr>
        <rFont val="宋体"/>
        <sz val="9.0"/>
      </rPr>
      <t>人</t>
    </r>
  </si>
  <si>
    <t>网络设备安全测试工程师</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</si>
  <si>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</si>
  <si>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</si>
  <si>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</si>
  <si>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职位描述技能要求：产品测试性能测试功能测试测试Web测试本职位派驻国家互联网应急中心实验室，接受实验室管理，提供参与大、中型安全项目的机会，可迅速积累安全经验。1.工作内容l  负责网络设备的安全功能测试、渗透测试和安全审计；l  负责跟踪最新的安全漏洞、业内最新的安全检测技术和解决方案；l  根据工作需要，开发相应的安全测试检测工具；l  对相关人员进行技术培训。2.任职要求l  计算机及相关专业本科以上学历（能力突出者学历和专业不限）；l  具有2年以上网络设备检测、安全检测或渗透测试等方面工作经验，具有CCNA、CCNP、CISP或CISSP等证书者优先；l  熟悉TCP/IP协议、计算机网络工作原理及相关路由交换协议；l  熟悉常见网络设备、交换设备的工作原理及其操作，并掌握针对性的攻击方法；l  熟悉Windows、Linux平台的攻击、渗透技巧，熟练使用常见的攻击、渗透工具；l  熟练掌握Python、Ruby、shell等两种及以上脚本语言，能够独立编写各类工具、脚本；l  时刻关注最新的网络设备、及Web等方面的安全漏洞，并掌握漏洞原理、利用方法及其修复手段；l  有较强的学习能力，文档编写能力，能够对外进行沟通交流。</t>
  </si>
  <si>
    <t>职位亮点五险一金绩效奖金全勤奖弹性工作</t>
  </si>
  <si>
    <t>嵌入式工程师（视觉产品创新中心）</t>
  </si>
  <si>
    <t>上海迈外迪网络科技有限公司北京分公司</t>
  </si>
  <si>
    <t>高级渗透测试工程师</t>
  </si>
  <si>
    <t>北京熠宸信息科技有限公司</t>
  </si>
  <si>
    <t>职位亮点节日福利交通补助餐补通讯补助带薪年假补充医疗保险定期体检五险一金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</si>
  <si>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</si>
  <si>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IT服务(//维护),计算机软件,电子技术/半导体/集成电路</t>
  </si>
  <si>
    <t>职位亮点五险一金节日福利定期团建带薪年假年底双薪</t>
  </si>
  <si>
    <t>职位描述技能要求：渗透攻防漏洞扫描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</si>
  <si>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r>
      <rPr>
        <rFont val="Calibri"/>
        <sz val="9.0"/>
      </rPr>
      <t>100-499</t>
    </r>
    <r>
      <rPr>
        <rFont val="宋体"/>
        <sz val="9.0"/>
      </rPr>
      <t>人</t>
    </r>
  </si>
  <si>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</si>
  <si>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生信部总监</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</si>
  <si>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</si>
  <si>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职位亮点周末双休五险一金加班补助定期体检带薪年假节日福利</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</si>
  <si>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</si>
  <si>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</si>
  <si>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东方红马(北京)科技有限公司</t>
  </si>
  <si>
    <t>软件架构师</t>
  </si>
  <si>
    <t>互联网/电子商务,耐用消费品（服饰/纺织/皮革/家具/家电）,零售/批发,快速消费品（食品/饮料/烟酒/日化）</t>
  </si>
  <si>
    <t>职位描述技能要求：JavascriptCSSiView UI岗位职责：1、 负责小程序和H5前端实现以及编码和测试；2、 负责公司移动产品的小程序和前端H5的功能开发和测试；3、 参与代码性能优化和通用组件开发以及新技术的预研；4、 了解微信生态环境的接口调试和配合后端接口开发。任职要求：1、 3年及以上WEB开发经验，最好有独立完成项目经验，本科及以上学历计算机相关专业；2、 热爱前端，对web技术专研有强烈的兴趣，有良好的学习能力和强烈的进取心；3、 精通JavaScript，HTML5、CSS/CSS3等前端技术；4、 熟练运用至少2种常见JS开发框架或类库（例如 vue，react，zepto等)；5、 至少熟练掌握一种后端开发语言，如：node，java，ruby。</t>
  </si>
  <si>
    <t>1.6万-2.6万</t>
  </si>
  <si>
    <r>
      <rPr>
        <rFont val="Calibri"/>
        <sz val="9.0"/>
      </rPr>
      <t>100-499</t>
    </r>
    <r>
      <rPr>
        <rFont val="宋体"/>
        <sz val="9.0"/>
      </rPr>
      <t>人</t>
    </r>
  </si>
  <si>
    <t>java初级工程师助理实习生</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</si>
  <si>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</si>
  <si>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北京艾斯蒙科技有限公司</t>
  </si>
  <si>
    <t>数据集成平台系统架构师</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</si>
  <si>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</si>
  <si>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职位描述技能要求：web 平台开发1.       利用前端相关技术进行 web 平台开发；2.       负责前端产品线开发；3.       负责前端工具链的开发 任职要求：1.       掌握各种前端技术，包括 HTML/CSS/JavaScript 等；2.       至少熟练运用一种前端开发框架如: Vue.js/React.js 等；3.       熟练使用 redux、mobx、vuex 等至少一种4.       熟悉css预编译、后编译等工具， 如less/sass/postcss等；5.       对前端工程化有一定了解，并有实践经验；6.       具备良好的团队协作精神，能利用自身技术能力提升团队整体研发效率，提高团队影响力；7.       有良好的编码习惯, 能够编写清晰, 易于维护的代码 符合以下任一条件者优先：* 熟悉一门非前端的语言如:Java/PHP/Python/Ruby等，并有实践经验;* 参与开源项目并贡献过代码，附上Github链接；* 熟练使用 git、github、linux 等工具;</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</si>
  <si>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</si>
  <si>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Cocos2dx客户端</t>
  </si>
  <si>
    <t>GO语言开发工程师</t>
  </si>
  <si>
    <t>北京一天天教育科技有限公司</t>
  </si>
  <si>
    <t>教育/培训/院校,IT服务(//维护),互联网/电子商务,计算机软件</t>
  </si>
  <si>
    <t>职位亮点五险一金年底双薪绩效奖金全勤奖交通补助弹性工作员工旅游节日福利</t>
  </si>
  <si>
    <t>职位亮点五险一金绩效奖金年终分红带薪年假弹性工作员工旅游节日福利</t>
  </si>
  <si>
    <t>职位描述工作职责：1. 参与行业技术方向的讨论，设计行业技术选型；2. 参与项目架构的制定和优化，开拓和引入新的技术；3. 负责项目后端业务逻辑开发，与技术团队交流协作；4. 负责项目部署和升级，以及部分日常维护、相关培训等。职位要求：1. 精通Python/Go/Ruby/Java/C++ 任一语言，有完整软件项目开发、迭代和实施经验，有软硬件结合项目经验优先；2. 对软件工程和编程技术有较深理解，具备服务器端开发经验且在某个技术领域钻研足够深，熟悉常用的开发框架，具备全栈开发经验者优先；3. 有项目云服务化或者相关开发经验，熟悉大规模、高并发架构设计，有大型项目调优经历，熟悉云端项目的部署和维护；4. 具备的规划设计及调优能力，熟悉常见关系库和非关系库，熟悉分布式文件和上层应用，有相关开发经验者优先；5. 良好的编程习惯，追求极致的代码品质，熟悉常用设计模式和一般项目的开发流程；6. 开朗上进，积极沟通，善于团队协作，有讲课经验者优先。</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</si>
  <si>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</si>
  <si>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中高级自动化测试工程师</t>
  </si>
  <si>
    <t>职位亮点五险一金股票期权带薪年假补充医疗保险定期体检员工旅游定期团建节日福利</t>
  </si>
  <si>
    <t>职位亮点五险一金周末双休绩效奖金带薪年假补充医疗保险定期体检免费班车员工旅游</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</si>
  <si>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</si>
  <si>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 面对挫折时保持情绪的稳定，在比较艰苦的情况下或巨大的压力下坚持工作。8、有过培训课程授课经验，能按要求自行制作课件者优先考虑。入职六险一金+周末法定节日日休息</t>
  </si>
  <si>
    <t>高级渗透测试工程师（网络安全）</t>
  </si>
  <si>
    <t>职位亮点七险一金每月补助十五薪带薪年假节日福利周末双休</t>
  </si>
  <si>
    <t>职位描述技能要求：安全分析挖掘网络安全信息安全渗透测试工作职责1、负责高级别企业客户的渗透、分析和应急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</si>
  <si>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用户体验分析师（算法方向）</t>
  </si>
  <si>
    <r>
      <rPr>
        <rFont val="Calibri"/>
        <sz val="9.0"/>
      </rPr>
      <t>100-499</t>
    </r>
    <r>
      <rPr>
        <rFont val="宋体"/>
        <sz val="9.0"/>
      </rPr>
      <t>人</t>
    </r>
  </si>
  <si>
    <t>南京亚信网络科技有限公司</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</si>
  <si>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</si>
  <si>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</si>
  <si>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职位描述工作职责：1、根据部门要求，制定配置管理规范，并进行推广和优化；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5、熟练操作测试管理工具，并通过测试管理工具，统计测试，出具相关测试报告； 6、良好的沟通技能，团队合作能力，具备吃苦耐劳精神。</t>
  </si>
  <si>
    <t>基金/证券/期货/投资,汽车/摩托车</t>
  </si>
  <si>
    <r>
      <rPr>
        <rFont val="Calibri"/>
        <sz val="9.0"/>
      </rPr>
      <t>1000-9999</t>
    </r>
    <r>
      <rPr>
        <rFont val="宋体"/>
        <sz val="9.0"/>
      </rPr>
      <t>人</t>
    </r>
  </si>
  <si>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</si>
  <si>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风控安全开发(J10580)</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</si>
  <si>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</si>
  <si>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python工程师(中高级)</t>
  </si>
  <si>
    <t>南京优玛软件科技有限公司</t>
  </si>
  <si>
    <t>职位亮点五险一金交通补助定期体检员工旅游节日福利</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</si>
  <si>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</si>
  <si>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职位亮点五险一金餐补交通补助弹性工作年底双薪通讯补助带薪年假每年多次调薪</t>
  </si>
  <si>
    <t>FPGA系统工程师</t>
  </si>
  <si>
    <t>职位描述中级研发工程师(Python 方向)1. 两年以上 Python 经验,具备良好的代码风格(PEP-8),熟悉以下开发语言中的任意一 种:Java、Kotlin、Go、C#、C/C++、Ruby、Linux Shell;2. 熟练使用至少 1 种主流框架(Flask/Tornado/Django);3. 熟练使用 SQL 语言,熟悉 MySQL、Oracle 或 SQL Server 中的任意一种,具备一定的调优能力;4. 具有服务端开发经验,熟悉结构、设计模式、HTTP 协议,理解 Restful 风格接口规范;5. 熟练使用 Linux;6. 熟练使用 Git,熟悉 Git 工作流;7. 对 NoSQL 库有一定认识,有使用经验者优先;8. 了解生产消费者模型,对分布式缓存、分布式队列有一定了解;9. 对 Docker 有一定了解,能够独立编写 Dockerfile、docker-compose 文件;10. 善于沟通,积极主动,责任心强,有团队合作意识,有较强的分析问题、解决问题的能力。</t>
  </si>
  <si>
    <r>
      <rPr>
        <rFont val="Calibri"/>
        <sz val="9.0"/>
      </rPr>
      <t>100-499</t>
    </r>
    <r>
      <rPr>
        <rFont val="宋体"/>
        <sz val="9.0"/>
      </rPr>
      <t>人</t>
    </r>
  </si>
  <si>
    <t>高级网络安全项目经理</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</si>
  <si>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</si>
  <si>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职位亮点五险一金节日福利定期团建带薪年假年底双薪定期体检</t>
  </si>
  <si>
    <t>职位描述技能要求：渗透测试代码审计漏洞挖掘安全分析漏洞分析安全服务工作职责：1、负责安全评估、安全咨询类服务项目管理和实施2、负责安全产品表的创新和编写 任职要求：                                                                            1. 教育程度： 大学专科及以上学历,   不限制专业；2. 熟悉安全体系安全规划，熟悉各个层面的安全需求、主流安全措施产品解决方案3. 熟悉一门编程语言（java、php、python、ruby等）4. 了解常规web、常见框架类、操作、常见软件的高危漏洞5. web类漏洞挖掘时间超过2年。     </t>
  </si>
  <si>
    <r>
      <rPr>
        <rFont val="Calibri"/>
        <sz val="9.0"/>
      </rPr>
      <t>100-499</t>
    </r>
    <r>
      <rPr>
        <rFont val="宋体"/>
        <sz val="9.0"/>
      </rPr>
      <t>人</t>
    </r>
  </si>
  <si>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</si>
  <si>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中级大数据开发工程师</t>
  </si>
  <si>
    <t>北京广视通达数字网络科技有限公司</t>
  </si>
  <si>
    <t>通信/电信运营、增值服务,计算机软件,互联网/电子商务,IT服务(//维护)</t>
  </si>
  <si>
    <t>职位亮点绩效奖金全勤奖带薪年假弹性工作五险一金周末双休</t>
  </si>
  <si>
    <t>职位亮点五险一金带薪年假弹性工作节日福利全勤奖</t>
  </si>
  <si>
    <t>职位描述岗位职责1.负责公司呼叫中心或智能短信产品的测试工作。2.根据需求编写测试用例、执行测试、项目进度跟进、测试报告的输出。3.对产品进行功能、接口、性能测试。4.用技术手段解决工作中遇到的问题，如重复性工作、测试难点等，提升测试效率和质量。岗位要求1.计算机相关专业本科以上学历，有3-5年的测试工作经验。2.对项目管理、软件工程、软件质量保证体系有一定的理解。3.熟悉测试流程和规范，能熟练掌握软件测试方法和常用工具。4.有一定的编程基础，掌握一种开发语言（如java、python、ruby等）。5.熟练使用sql语句。6.良好的团队合作能力和沟通能力。7.具备人工座席、云座席经验优先。</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</si>
  <si>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</si>
  <si>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高级后端研发工程师(node/python)</t>
  </si>
  <si>
    <t>东方瑞通（北京）咨询服务有限公司</t>
  </si>
  <si>
    <t>西安东华软件有限公司</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</si>
  <si>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</si>
  <si>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IT服务(//维护),教育/培训/院校,计算机软件</t>
  </si>
  <si>
    <t>职位亮点14薪五险一金绩效奖金餐补通讯补助带薪年假定期体检员工旅游</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</si>
  <si>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 、配合教学总监完成相关的教学资料（实训大纲、教学 PPT 、教学用书、教学案例等）的研发工作。任职要求：1. 本科及以上学历，计算机相关专业。2. 3年以上开发经验，熟悉Hadoop/HBase/Amazon S3等大，有大平台或开发经验者优先。3. 熟悉Linux操作，熟悉Java，熟练使用Shell/Perl/Python/Ruby中至少一种语言。4.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面对挫折时保持情绪的稳定，在比较艰苦的情况下或巨大的压力下坚持工作。8、有过培训课程授课经验，能按要求自行制作课件者优先考虑。</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</si>
  <si>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</si>
  <si>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职位亮点五险一金周末双休绩效奖金全勤奖定期体检</t>
  </si>
  <si>
    <t>高级软件架构师（开发经理）</t>
  </si>
  <si>
    <t>北京软聚科技有限公司</t>
  </si>
  <si>
    <t>交付运维工程师</t>
  </si>
  <si>
    <t>职位描述技能要求：云管理平台技术架构集成架构模型岗位职责：1、负责设计和开发可管理十万物理服务器、百万虚拟服务器和1000 PB存储空间的云平台产品；2、 负责设计和开发云平台产品的技术架构、集成架构、模型；3、负责设计和开发IT基础设施资源和基础软件（服务器、存储、网络、操作、中间件、库等）的自动化全生命周期管理产品，包括资源的部署、调度、扩展、收缩和回收；4、负责云平台产品的故障诊断和性能调优；5、 负责云平台产品的配置管理、版本控制、代码评审、持续集成等；6、负责制定和优化产品研发规范，执行和落实管理体系中制度、规范、流程等；7、负责建立研发人员的培养机制，以及合理的人员考核机制8、其他职位要求：1、具有良好的敬业精神、团队协作能力以及较好的沟通表达能力；2、计算机、软件工程等相关专业本科及以上学历，5年以上软件开发工作经验，至少3年云平台开发工作经验；3、熟悉一种商业云管理平台 (IBM、VMware、BMC、微软等)及一种开源云管理平台(OpenStack、CloudStack等)的体系架构和工作原理，有实际项目经验；4、熟悉vSphere/vCenter、KVM、XEN其中的一种虚拟机化技术，了解其工作原理和配置操作步骤，有调用虚拟化层SDK和API的实际开发经验；5、熟悉Java语言和Java EE体系，熟悉SSH框架，能够基于Weblogic Server或Tomcat进行Java EE程序的开发；6、熟悉一种以上脚本语言（Python、Perl、Ruby、Go等）,熟练使用脚本语言进行自动化部署及配置脚本的开发；7、熟悉Eclipse、SVN/CVS/GIT、Maven、Jenkins等软件开发和管理工具；8、熟悉库原理和库设计方法，熟悉Oracle库；</t>
  </si>
  <si>
    <t>Devops Engineer</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</si>
  <si>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</si>
  <si>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IT服务(//维护),计算机硬件,计算机软件,专业服务/咨询(财会/法律/人力资源等)</t>
  </si>
  <si>
    <t>高级oracle DBA</t>
  </si>
  <si>
    <t>职位亮点五险一金通讯补助带薪年假补充医疗保险定期体检年底双薪绩效奖金周末双休</t>
  </si>
  <si>
    <t>职位描述Tasks:         As a Cloud / DevOps Engineer youwould be responsible for a variety of things such as:         Data ingestion pipelines on premisesand in the cloud         Platform backend services andinterfaces (REST, Swagger etc.)         User interface technologies anddevelopment tools         Related database kernel algorithms,data structures, and services         Platform engineering and applicationdevelopment tools         Embedded, mobile device, systeminterfaces and application SDKs         Test and deployment automationRequirements:        Cloud platforms, experience inMicrosoft Azure technology stacks is an advantage        Windows and Linux operating system       Virtualization and containers(Docker) is an advantage        Modern software engineeringpractises, architectural patterns and design tools        Understanding of end-to-end securityin cloud applications and platforms        University degree in computerscience, or in another suitable field        Excellent understanding andpractical skills preferably in several of the following:o  Python, Ruby, C#, Java, JavaScript,HTML5o  Data structures, algorithms,information modelling, cyber security        Good communication and collaborationskills        Demonstrated experience andexcellent results in software development at work or as a personal hobby        Ability for long-term commitment,innovation and taking responsibility</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</si>
  <si>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</si>
  <si>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北京犀牛瀚海科技有限责任公司</t>
  </si>
  <si>
    <t>Senior developer-高级开发工程师</t>
  </si>
  <si>
    <t>互联网/电子商务,IT服务(//维护),计算机软件,互联网/电子商务</t>
  </si>
  <si>
    <t>职位亮点五险一金周末双休绩效奖金带薪年假股票期权年终分红</t>
  </si>
  <si>
    <t>职位描述岗位职责：1）负责业务应用的前端开发，包含pc端和移动端2）负责业务逻辑的实现，包括界面展示、协议收发等3）负责完成 JS 控件的实现，包括 UI 控件和其他模块化封装任职资格：1）本科以上学历，具备2年以上Web前端工作经验2）熟练掌握 HTML5/CSS3/3）理解并掌握Javascript语言核心技术DOM、BOM、Ajax、JSON等4） 熟悉 Node.js、Python、Golang、Ruby 等至少一门后端语言5）有独立处理业务逻辑和 UI 控件的能力，熟练运用 React, Angular, Vue 三者其中之一或更多6）熟悉前端功能测试和性能测试的方法7）有良好的编程风格，具有较好的问题解决能力、理解能力和团队协作意识8）熟悉 Web 前端架构，注重高性能优化，善于制作动态和实时效果9）有良好图形学基础, 熟悉 Canvas 或 SVG10)   有医疗大行业工作经验者优先。</t>
  </si>
  <si>
    <t>北京浩天桢伟科技有限公司</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</si>
  <si>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</si>
  <si>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Devops</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</si>
  <si>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</si>
  <si>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职位亮点五险一金加班补助餐补交通补助</t>
  </si>
  <si>
    <t>职位亮点五险一金加班补助餐补带薪年假弹性工作节日福利周末双休</t>
  </si>
  <si>
    <t>职位描述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</si>
  <si>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Java工程师-GZ</t>
  </si>
  <si>
    <t>北京爱问科技有限公司</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</si>
  <si>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</si>
  <si>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职位亮点定期体检节日福利补充医疗保险年底双薪交通补助餐补带薪年假弹性工作</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</si>
  <si>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</si>
  <si>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职位亮点创业公司五险一金节日福利带薪年假周末双休项目奖金工作居住证</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</si>
  <si>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</si>
  <si>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主任设计师（WEB软件开发）</t>
  </si>
  <si>
    <t>卡策(北京)管理咨询有限责任公司</t>
  </si>
  <si>
    <t>专业服务/咨询(财会/法律/人力资源等),广告/会展/公关,贸易/进出口</t>
  </si>
  <si>
    <t>职位亮点五险一金绩效奖金节日福利交通补助餐补带薪年假定期体检通讯补助</t>
  </si>
  <si>
    <t>职位描述统合管理WEB软件的开发设计工作，并参与开发设计工作。1.开发设计文件的制作2.开发设计日程管理3.WEB系软件的开发设计、定制工作4.软件测试、现场安装及调整5.回答客户疑问等行业经验：1) 有3年以上WEB软件的开发及设计工作经验。2) 有管理经验者优先。任职要求：・熟练掌握Java,了解Web Service和网站构架、熟练掌握SQL语言和库基本原理・熟悉Linux / Unix操作和开发环境・具有较强的学习能力和独立解决问题的能力，具有良好的团队合作精神・熟悉一种或多种 SQL 库，如 PostgreSQL ，MySQL的配置与优化的优先・熟悉Python / Ruby / PHP中的一种或多种语言的优先・熟悉网站前端开发技术的优先・会日语者优先。</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</si>
  <si>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</si>
  <si>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软件测试讲师</t>
  </si>
  <si>
    <t>后台java开发工程师</t>
  </si>
  <si>
    <r>
      <rPr>
        <rFont val="Calibri"/>
        <sz val="9.0"/>
      </rPr>
      <t>100-499</t>
    </r>
    <r>
      <rPr>
        <rFont val="宋体"/>
        <sz val="9.0"/>
      </rPr>
      <t>人</t>
    </r>
  </si>
  <si>
    <t>湖南合天智汇信息技术有限公司</t>
  </si>
  <si>
    <t>赴日IT工程师 Jave</t>
  </si>
  <si>
    <t>株式会社トップクラウド</t>
  </si>
  <si>
    <t>计算机软件,计算机软件,IT服务(//维护),互联网/电子商务</t>
  </si>
  <si>
    <t>职位亮点五险一金加班补助交通补助员工旅游带薪年假周末双休签证手续免费</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</si>
  <si>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</si>
  <si>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</si>
  <si>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职位描述技能要求：JavaC++CC#/.NETLinuxPhalcon技能要求:软件开发，日语4级优先 ，IT，赴日☆应聘资格・开发语言：Jave、VB.net、C、C++、Objective-C、PHP、Ruby、C#・开发环境：Windows、iOS、Linux、UNIX、Cisco、VMware⇒上述开发语言应用经验要在2年以上。※日语4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</si>
  <si>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职位亮点五险一金餐补通讯补助带薪年假定期体检节日福利弹性工作</t>
  </si>
  <si>
    <r>
      <rPr>
        <rFont val="Calibri"/>
        <sz val="9.0"/>
      </rPr>
      <t>20-99</t>
    </r>
    <r>
      <rPr>
        <rFont val="宋体"/>
        <sz val="9.0"/>
      </rPr>
      <t>人</t>
    </r>
  </si>
  <si>
    <t>web前端培训讲师</t>
  </si>
  <si>
    <t>北京名博教育科技有限公司</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</si>
  <si>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</si>
  <si>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BI高级开发工程师</t>
  </si>
  <si>
    <t>教育/培训/院校,互联网/电子商务,IT服务(//维护),计算机软件</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</si>
  <si>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</si>
  <si>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职位亮点年底双薪交通补助餐补</t>
  </si>
  <si>
    <t>职位描述岗位职责：1.完成HTML5的授课任务，主要包括HTML5、CSS3、Javascript等web前端开发技术知识；2.参与课程研发（教学案例、教学PPT、教学视频），制定教学计划，完善课程体系；3.实施HTML5专业课程和实训项目授课；4.配合其他部门与教学相关的工作；5.完成领导安排的其他任务。任职要求：1、精通html5、css3、javascript、jq、angular、react、vue、LESS\SASS、node.js、VUE框架等开发技术；2、熟练实用gulp、webpack、svn、git等工具。3、深入掌握ES6及TypeScript语法4、深入掌握面向对象编程思想，对JS框架开发有独到的见解及研究。5、深入掌握Hybrid混合开发技术，熟练使用PhoneGap及开发插件；6、必须掌握一门后台语言如（JAVA\PHP\C#\Python\Ruby\VB\.NET\C++\C）7、对图形GUI开发有所研究，熟悉各种GUI绘图算法及矩阵算法；8、了解WebGL、WebRTC、Websocket等，对three.js或cocos2d\3d引擎有所了解9、熟练使用及对接微信SDK及微信小程序开发10、3年以上前端开发实际工作经验。</t>
  </si>
  <si>
    <r>
      <rPr>
        <rFont val="Calibri"/>
        <sz val="9.0"/>
      </rPr>
      <t>100-499</t>
    </r>
    <r>
      <rPr>
        <rFont val="宋体"/>
        <sz val="9.0"/>
      </rPr>
      <t>人</t>
    </r>
  </si>
  <si>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</si>
  <si>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北京冰火互动科技有限公司</t>
  </si>
  <si>
    <t>职位描述职位描述：1.负责开发和优化游戏服务器2.负责监控服务器的代码质量和代码规范等技术指标的控制岗位职责：1. Linux下2年以上服务器端开发经验和C/C++开发经验；2. 熟悉常用结构和算法；3. 曾担任游戏服务器主程者优先；4. 有过部署上线游戏服务器的经验优先；5. 有过服务器性能优化经验( 包括内存优化，网络IO，DB IO优化等)6. 思维能力强，逻辑慎密，做事踏实严谨，责任心强，善于学习；7. 至少熟悉一门脚本语言（Ruby/Lua/Python...）；8. 有良好的团队合作精神和沟通能力，热爱游戏；9. 熟悉网络编程和MySQL更佳；</t>
  </si>
  <si>
    <r>
      <rPr>
        <rFont val="Calibri"/>
        <sz val="9.0"/>
      </rPr>
      <t>20-99</t>
    </r>
    <r>
      <rPr>
        <rFont val="宋体"/>
        <sz val="9.0"/>
      </rPr>
      <t>人</t>
    </r>
  </si>
  <si>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</si>
  <si>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高级Ruby开发工程师</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</si>
  <si>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</si>
  <si>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</si>
  <si>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山东中科集智信息科技股份有限公司</t>
  </si>
  <si>
    <t>Python 数据分析/人工智能讲师</t>
  </si>
  <si>
    <t>职位亮点五险一金绩效奖金餐补通讯补助弹性工作员工旅游</t>
  </si>
  <si>
    <t>职位亮点五险一金免费班车包吃周末双休加班补助</t>
  </si>
  <si>
    <t>[职位描述]1. 制定团队技术演进方案；2. 带领团队负责产品研发；3. 设计和开发公司核心功能与技术难点攻关。[职位要求]1. 全日制大学本科及以上学历，计算机相关专业；2. 至少三年及以上Ruby或Rails实际工作经验，精通Ruby元编程，精通Cucumber或RSpec测试；3. 精通PostgreSQL、MySQL关系库和MongoDB、Redis等NoSQL库；4. 持续代码重构和代码评审，良好的代码书写和编程习惯，追求编写优雅的代码；5. 非常强的学习能力，领悟能力、沟通协作和解决问题的能力；6. 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</si>
  <si>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</si>
  <si>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Python课件研发工程师</t>
  </si>
  <si>
    <t>测试研发工程师</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</si>
  <si>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</si>
  <si>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高级Web前端开发工程师 (MJ000620)</t>
  </si>
  <si>
    <t>职位亮点周末双休带薪年假节日福利五险一金年底双薪公司重点项目餐补加班补助</t>
  </si>
  <si>
    <t>职位描述：维护和开发单元测试、API 测试、UI 测试等自动化测试工具在项目中实施自动化测试，提高代码的可测性设计、构建和优化持续交付流程，维护和开发相关基础设施任职资格：至少熟悉Python、Java、Objective-C‎、Ruby、Go、Shell 中的一种语言在 Android、iOS、Web 至少一个领域，有丰富的自动化测试和持续集成相关经验对开源技术有强烈的兴趣和爱好，曾经直接向开发者报告过 bug 或者贡献过 patch有良好的团队合作精神，有责任感，有较好的沟通能力，主动性强 有钻研新技术的热情和能力</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</si>
  <si>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</si>
  <si>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房地产/建筑/建材/工程,酒店/餐饮</t>
  </si>
  <si>
    <t>职位亮点五险一金绩效奖金14薪带薪年假交通补助节日福利公司重点项目大牛带队</t>
  </si>
  <si>
    <t>JAVA开发人员-企业直聘</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</si>
  <si>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</si>
  <si>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</si>
  <si>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Linux平台开发工程师</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</si>
  <si>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 熟练运用Informatica,Flume,Ftp,Sqoop,kettle等工具进行的采集/抽取，清洗，转换，关联，汇聚,分析；</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</si>
  <si>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</si>
  <si>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</si>
  <si>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职位亮点五险一金加班补助带薪年假节日福利周末双休餐补</t>
  </si>
  <si>
    <t>北京积沙成塔科技有限公司</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</si>
  <si>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</si>
  <si>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</si>
  <si>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功能测试工程师岗位职责：1、 参与软件项目的需求分析，关注项目需求的可测性和设计的合理性；2、 深入理解内部的工作原理，从测试的角度提供优化意见；3、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熟悉mysql种库管理，能够熟练编写sql语句；3.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</si>
  <si>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r>
      <rPr>
        <rFont val="Calibri"/>
        <sz val="9.0"/>
      </rPr>
      <t>20-99</t>
    </r>
    <r>
      <rPr>
        <rFont val="宋体"/>
        <sz val="9.0"/>
      </rPr>
      <t>人</t>
    </r>
  </si>
  <si>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</si>
  <si>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</si>
  <si>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工作职责和内容：1. 负责项目整体管理和开发；2. 负责部署大存储的架构；3. 对整合的进行挖掘分析，寻求价值；4. 负责项目需求沟通分析。经验技能要求： 1.  计算机或相关专业本科以上学历；四年以上项目工作经验；2.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做事严谨、认真、负责；6.  基金行业相关业务开发经验或仓库建设经验。</t>
  </si>
  <si>
    <r>
      <rPr>
        <rFont val="Calibri"/>
        <sz val="9.0"/>
      </rPr>
      <t>500-999</t>
    </r>
    <r>
      <rPr>
        <rFont val="宋体"/>
        <sz val="9.0"/>
      </rPr>
      <t>人</t>
    </r>
  </si>
  <si>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</si>
  <si>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互联网流量安全分析工程师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</si>
  <si>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</si>
  <si>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window 研发工程师</t>
  </si>
  <si>
    <t>北京泰立鑫科技有限公司</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</si>
  <si>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</si>
  <si>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IT服务(//维护),IT服务(//维护)</t>
  </si>
  <si>
    <t>职位亮点五险一金股票期权交通补助通讯补助带薪年假弹性工作绩效奖金餐补</t>
  </si>
  <si>
    <t>职位亮点五险一金年底双薪餐补带薪年假定期体检补充医疗保险节日福利加班补助</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</si>
  <si>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</si>
  <si>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工作职责：1.负责智能运维产品在客户现场或远程的部署和交付，撰写相关文档2.负责客户的清洗和接入、应用场景的设计、效果测试3.负责客户现场或远程在产品售前、售中、售后的技术支持4.负责客户现场产品的技术培训5.负责客户部署环境、情况的调研职位要求：1.计算机相关专业，本科及以上学历2.深入理解 Linux 操作，精通 Shell、Python、Ruby 中至少一种脚本编程3.具备无网络、不同及权限等复杂环境下产品 POC 实施和部署交付经验者优先4.具备不同源、格式等复杂情况下，大量的清洗和接入经验者优先5.了解 Spark、Kafka、Logstash 等处理技术者，熟悉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</si>
  <si>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中高级JAVA开发</t>
  </si>
  <si>
    <t>保险,保险,互联网/电子商务,中介服务</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</si>
  <si>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</si>
  <si>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</si>
  <si>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</si>
  <si>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互联网/电子商务,外包服务,IT服务(//维护),通信/电信运营、增值服务</t>
  </si>
  <si>
    <t>岗位职责：1、参与互联网产品的全过程，主要负责测试工作。参与需求评审、设计评审；2、设计和执行设计用例，进行缺陷跟踪和在线质量监控等；3、开发和维护自动化测试脚本以及相关工具，有阶段的提升测试质量和效率；4、测试软件产品的整体性能指标，提供阶段性报告和性能提升建议；5、领域：网站前端，接口服务，客户端。任职要求：1、计算机或相关专业本科及以上学历；2、三年以上互联网软件开发、自动化测试或者白盒测试工作经验；3、熟悉测试基本流程和方法，了解性能测试基本理论、指标等；4、熟悉流行语言如Java、Python、PHP、Ruby等语言；5、执行力强，善于沟通，耐压，有志质量作为职业发展。</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</si>
  <si>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</si>
  <si>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  机器学习/人工智能讲师</t>
  </si>
  <si>
    <t>自动化开发工程师</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</si>
  <si>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</si>
  <si>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解决方案交付-大数据方向</t>
  </si>
  <si>
    <t>互联网/电子商务,计算机软件,IT服务(//维护),跨领域经营</t>
  </si>
  <si>
    <t>岗位职责： 1、制定测试计划，构建测试环境，设计测试脚本和用例，执行测试脚本和测试用例； 2、分析问题所在并进行准确定位和验证，提交Bug报告； 3、跟踪并验证Bug，并确认问题得以解决； 4、按照标准格式填写并提交测试报告，编写其他相关文档； 5、完成软件开发的集成测试工作； 6、构建自动化脚本框架以及脚本维护工作，能专研技术难题，克服技术障碍； 7、领导交办的其他事宜。 任职要求： 1、工作严谨细致，有责任心，严于律己； 2、勤奋踏实，虚心好学，善于分析思考问题； 3、有时间观念，独立性强，具有团队合作精神 4、精通各种测试工具,Jmeter,loadrunner,QTP,Webserver Stress Tool等； 5、精通白盒、黑盒测试方法，有代码编写经验，熟悉C/C++,Java,python,PHP,Ruby,Perl,Shell，Tcl/tk等； 6、熟悉功能、回归、单元、集成、验收、测试等类型； 7、具有较强的分析能力与综合概括能力；具有良好的文档编写习惯和较强的写作能力 。</t>
  </si>
  <si>
    <t>职位亮点五险一金补充医疗保险带薪年假弹性工作</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</si>
  <si>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</si>
  <si>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国泰财产保险有限责任公司</t>
  </si>
  <si>
    <t>高级移动端自动化测试工程师</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</si>
  <si>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</si>
  <si>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</si>
  <si>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岗位职责：1、依据产品需求完成高质量的包括移动端和PC端开发和维护；2、利用HTML\CSS\JavaScript等各种Web技术进行产品的前端开发；3、解决开发中遇到的各种前端技术问题，和实现产品与后台开发提出的前端需求。任职要求：1、具有良好的JavaScript基础，精通熟悉HTML5，CSS3，ES6等；2、对前端MV*框架有深刻理解，Angular、Vue、React至少有一个以上的项目经验；3、对前端工程化、组件化、模块化有自己的理解和总结；4、熟悉Linux平台，掌握一门后端开发语言（Java/Python/Ruby/Go/Node/PHP等）者优先；5、对网络通信协议、HTTP/HTTPS、TCP/IP等有一定经验者优先；6、具有良好的沟通能力和团队合作精神，能够持续学习和分享前端前沿技术。</t>
  </si>
  <si>
    <r>
      <rPr>
        <rFont val="Calibri"/>
        <sz val="9.0"/>
      </rPr>
      <t>500-999</t>
    </r>
    <r>
      <rPr>
        <rFont val="宋体"/>
        <sz val="9.0"/>
      </rPr>
      <t>人</t>
    </r>
  </si>
  <si>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</si>
  <si>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运维研发工程师</t>
  </si>
  <si>
    <t>上海灿谷投资管理咨询服务有限公司</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</si>
  <si>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</si>
  <si>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基金/证券/期货/投资,IT服务(//维护),互联网/电子商务,租赁服务</t>
  </si>
  <si>
    <t>算法工程师（PPP方向）</t>
  </si>
  <si>
    <t>职责描述：开发与维护公司CMDB及相关持续集成与持续交付的运维；2.推动程序架构与部署优化，实施运维自动化，提高运维服务平台测试部署自动化水平, 提升服务发布质量和效率；3.负责对新技术和方案进行调研、评估和引进，用技术去提升现有运维工具的效率；4.支持相关运维平台用户的线上需求和解决用户遇到的各种问题；5.完成领导临时交办的各项工作。任职要求：1.统招本科及以上学历，3年以上运维开发经验；2.熟悉Shell、Go、Ruby、Python中的一门或多门语言，有一定编程能力；3.使用过React、Vue、Angular中的一门或多门前端框架；4.熟悉linux容器技术和Docker生态体系，熟悉Kubernetes；5.熟悉Ansible、Saltstack、Terraform等主流自动化群集管理工具；6.熟悉CI/CD技术平台和开发管理流程；7.主动性强，能主动学习新技术，富有团队精神。</t>
  </si>
  <si>
    <r>
      <rPr>
        <rFont val="Calibri"/>
        <sz val="9.0"/>
      </rPr>
      <t>1000-9999</t>
    </r>
    <r>
      <rPr>
        <rFont val="宋体"/>
        <sz val="9.0"/>
      </rPr>
      <t>人</t>
    </r>
  </si>
  <si>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</si>
  <si>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算法工程师（自动驾驶）</t>
  </si>
  <si>
    <t>广州海格通信集团股份有限公司</t>
  </si>
  <si>
    <t>Linux NodeJS 高级工程师</t>
  </si>
  <si>
    <t>北京微聚合信息技术有限公司</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</si>
  <si>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</si>
  <si>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</si>
  <si>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大数据工程师-珠海知名游戏公司</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</si>
  <si>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</si>
  <si>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大数据建模和挖掘工程师</t>
  </si>
  <si>
    <t>互联网/电子商务,IT服务(//维护),通信/电信运营、增值服务,计算机软件</t>
  </si>
  <si>
    <t>岗位职责：1. 根据业务需求实现模块设计。 2. 制定实现需求并完成相应结构和文档的设计。 3. 制定相应的测试需求。 4. 与团队合作按时安质完成实现任务。 任职要求：1. 熟练掌握 Linux 环境2. 熟练掌握脚本语言开发能力: NodeJS, Python, Ruby 或者 Lua3. 悟性高，能自学，好摸索【加分条件】1. 基本扎实，熟练掌握 位运算, RegExp2. 熟悉C 和 bash3. 对 nosql 库有丰富经验4. 熟悉 coffeescript</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</si>
  <si>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</si>
  <si>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</si>
  <si>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erlang游戏服务端开发工程师</t>
  </si>
  <si>
    <t>岗位职责：1.CDN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</si>
  <si>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</si>
  <si>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Python量化开发工程师</t>
  </si>
  <si>
    <t>上海汇银（集团）有限公司</t>
  </si>
  <si>
    <r>
      <rPr>
        <rFont val="Calibri"/>
        <sz val="9.0"/>
      </rPr>
      <t>20-99</t>
    </r>
    <r>
      <rPr>
        <rFont val="宋体"/>
        <sz val="9.0"/>
      </rPr>
      <t>人</t>
    </r>
  </si>
  <si>
    <t>基金/证券/期货/投资,互联网/电子商务,礼品/玩具/工艺美术/收藏品/奢侈品,房地产/建筑/建材/工程</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</si>
  <si>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</si>
  <si>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高级测试工程师（运满满）</t>
  </si>
  <si>
    <t>上海细微信息咨询有限公司</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</si>
  <si>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</si>
  <si>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</si>
  <si>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技术专家/架构师/技术经理</t>
  </si>
  <si>
    <t>互联网/电子商务,IT服务(//维护),计算机软件,物流/仓储</t>
  </si>
  <si>
    <t>职位亮点五险一金年终分红股票期权节日福利定期团建试用期全额公司重点项目大牛带队</t>
  </si>
  <si>
    <t>职位亮点五险一金周末双休弹性工作免费班车带薪年假餐补</t>
  </si>
  <si>
    <t>岗位职责：1. 负责相关业务的产品质量保障工作，参与需求分析、设计评审以及软件测试等质量保证工作；2. 负责跟进项目进度和资源计划、实施，和研发团队一起保障项目的按期交付；3. 根据公司质量控制规范来引导产品研发团队，及时发现问题并积极推动过程改进；4. 负责相关项目的功能测试，性能测试，APP专项测试等；5. 负责测试用例自动化开发，提高测试覆盖率及执行效率。任职资格:1. 本科（含）以上学历，3年以上测试工作经验，有App测试或开发经验者优先；2. 熟悉软件测试方法和软件工程知识， 熟悉缺陷管理流程和质量控制；3. 熟悉测试相关技术，了解Selenium、TestNG、Junit等工具框架者优先；4. 熟悉大型库，能够熟练使用SQL语言； 熟悉Java、Ruby、Python等语言使用者优先；5. 学习能力强，工作态度严谨、有高度的责任心、积极主动，协调沟通能力强；有良好的团队合作意识，能和项目组成员有效沟通。6. 精通自动化测试、性能测试，技术能力强。</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</si>
  <si>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</si>
  <si>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r>
      <rPr>
        <rFont val="Calibri"/>
        <sz val="9.0"/>
      </rPr>
      <t>1000-9999</t>
    </r>
    <r>
      <rPr>
        <rFont val="宋体"/>
        <sz val="9.0"/>
      </rPr>
      <t>人</t>
    </r>
  </si>
  <si>
    <t>JAVA工程师-银行系统</t>
  </si>
  <si>
    <t>北京惠而好创业科技有限公司</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</si>
  <si>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</si>
  <si>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职位亮点五险一金定期体检节日福利绩效奖金每年多次调薪</t>
  </si>
  <si>
    <t>上海太尧企业管理中心(有限合伙)</t>
  </si>
  <si>
    <t>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</si>
  <si>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职位亮点五险一金绩效奖金通讯补助交通补助带薪年假年底双薪年终分红弹性工作</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</si>
  <si>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</si>
  <si>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</si>
  <si>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职位亮点通讯补助餐补五险一金</t>
  </si>
  <si>
    <t>职位描述：                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 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</si>
  <si>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高级python</t>
  </si>
  <si>
    <t>大架构运维（外包）</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</si>
  <si>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</si>
  <si>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</si>
  <si>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高级Python后端工程师</t>
  </si>
  <si>
    <t>职位亮点五险一金年底双薪绩效奖金年终分红股票期权加班补助弹性工作带薪年假</t>
  </si>
  <si>
    <t>三年以上计算机软件开发工作经验 ；掌握Linux操作的配置，管理及优化，能够独立排查及解决操作层的各类问题；掌握Hadoop, Kafka, Zookeeper, Hbase, Spark的安装与调试；至少精通Python, Perl, Ruby, Bash脚本语言中的���种；有良好的性能优化及故障排除能力；熟悉Puppet, Chef, Ansible等配置管理工具；熟悉大周边相关的库，关系型库和NoSQL</t>
  </si>
  <si>
    <t>深圳市创客软件开发有限公司</t>
  </si>
  <si>
    <t>职位亮点员工旅游节日福利绩效奖金定期团建</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</si>
  <si>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</si>
  <si>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</si>
  <si>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</si>
  <si>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</si>
  <si>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r>
      <rPr>
        <rFont val="Calibri"/>
        <sz val="9.0"/>
      </rPr>
      <t>100-499</t>
    </r>
    <r>
      <rPr>
        <rFont val="宋体"/>
        <sz val="9.0"/>
      </rPr>
      <t>人</t>
    </r>
  </si>
  <si>
    <t>测试讲师（高薪+优秀团队+高大上办公）</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</si>
  <si>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</si>
  <si>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资深IC数字电路设计工程师</t>
  </si>
  <si>
    <t>深圳市千家科技有限公司</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</si>
  <si>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</si>
  <si>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电子技术/半导体/集成电路,通信/电信/网络设备,互联网/电子商务,仪器仪表及工业自动化</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</si>
  <si>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</si>
  <si>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</si>
  <si>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职责描述：岗位职责：1.负责业务架构规划及调整、服务器环境配置和调试；2.负责及时响应生产环境的监控预警、故障及突发情况的定位、分析和解决；3.负责机房的网络设置、维护和优化、网络的安全监控、性能管理和优化、网络性能管理和优化；4.保障业务及网络环境的持续稳定运行；5.推动程序架构与部署优化，优化和控制运营成本、实施运维自动化；6.完成领导临时交办的各项工作。任职要求：1.统招本科及以上学历，3年以上运维经验；2.熟悉Windows、Linux、Docker、软硬件环境、管理和优化，熟练安装、部署、优化各种服务；3.熟悉常见的服务器基础设施（Nginx、MySQL、Redis、Elasticsearch、RabbitMQ 等）；4.熟悉主流监控zabbix等使用、维护和部署；5.熟悉混合云架构和主流云服务，有Kubernetes容器实施运维经验6.了解常见的网络设备的安装配置管理，例如路由器、交换机、防火墙等；7.熟悉Shell、Go、Ruby、Python中的一门或多门语言，有一定编程能力；8.主动性强，能主动学习新技术，富有团队精神；</t>
  </si>
  <si>
    <t>资深运维工程师 （交易结算事业部）</t>
  </si>
  <si>
    <r>
      <rPr>
        <rFont val="Calibri"/>
        <sz val="9.0"/>
      </rPr>
      <t>1000-9999</t>
    </r>
    <r>
      <rPr>
        <rFont val="宋体"/>
        <sz val="9.0"/>
      </rPr>
      <t>人</t>
    </r>
  </si>
  <si>
    <t>2万-3.3万</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</si>
  <si>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</si>
  <si>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服务器开发程序员</t>
  </si>
  <si>
    <t>资深测试工程师（交易结算事业部）</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</si>
  <si>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</si>
  <si>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职位亮点五险一金带薪年假弹性工作餐补定期体检</t>
  </si>
  <si>
    <t>深圳市壹佳壹信息技术有限公司</t>
  </si>
  <si>
    <t>Responsibilities:The scope of the position includes all kinds of server or network related works. Successful applicants will be assigned to tasks on the demand of the project including, but not limited to:-        Integrate 3rd party libraries to game server-        Cooperate with other team members or external partners to finish server side programming works-        Other server side programming worksQualificationsRequirements: -        Bachelor of Computer Science or related field-        Excellent C/C++ programming skill, at least 5 years work experience on C/C++ programming-        Online game development experience (server)-        Distributed Systems programming experiences-        Experiences on creating efficient, well organized server-        Familiar with network protocols: TCP, UDP, HTTP, HTTPS.-        Understanding design pattern and practice it in programming-        Follow a good coding convention-        Good habit to comment in source code and write documents in English-        Knowledge of network security issues and countermeasures-        Familiar with MySQL-        Excellent communication skills with fluent oral and written English-        A passion for creating and playing online / video games Plus: -        Experience on other programming languages other than C/C++, e.g. Java, C#, Python, Javascript, Ruby …-        Familiar with other relational database, such as PostgreSQL-        Familiar with NO-SQL databases, such as Redis, Mongodb, Couchbase-        Experiences to use Linux欲了解更多育碧中国工作机会，请关注育碧中国官方微信招聘号：“育碧招聘”For more job openings at Ubisoft China,please follow our official careers Wechat account："UBISOFTHR” </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</si>
  <si>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</si>
  <si>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</si>
  <si>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Cloud Engineer</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</si>
  <si>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</si>
  <si>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深圳光启高等理工研究院</t>
  </si>
  <si>
    <t>IT服务(系统/数据/维护),通信/电信/网络设备,航空/航天研究与制造</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</si>
  <si>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</si>
  <si>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</si>
  <si>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Job DescriptionCloud Engineer, Cloud Platforms Cloud Management Services Technical Infrastructure at IKEA IT, Helsingborg IKEA is on an exciting journey to become more accessible to the many people. This means developing several solutions to meet the need of our customer and co-workers today and tomorrow. We are investing heavily to develop IKEA into the future, becoming the world’s leading multichannel home furnishing retailer. For us at IKEA, the most important thing is that you share our values and that you are passionate about our vision and business idea. About you: We are looking for several experienced Cloud Engineers to help us in our journey towards an automated and reliable delivery process for our systems and services using Cloud technologies. Today you are probably working as a Cloud Engineer or Cloud Architect with experience from automation and development in a DevOps setup. Your experience with several cloud providers is a strong merit. You have strong analytical skills and the ability to see the high-level picture as well as enjoying working with the details. You have a mature approach to handle changing priorities and communicate complex topics in a pedagogic way. As a person you are open to new ideas and constantly looking for improvements. You enjoy working together in the team to deliver business value to our customers and know the importance of building cross functional relationships with both internal stakeholders and vendors. Key success factors: •You come to us with a curious mind, enthusiasm and an interest in developing business and people •Having a communicative mind-set, you are prestige less and a problem solver •Willingness to share what you learn and see benefit for whole team •Experience in one or several of the following cloud providers: Microsoft Azure, Amazon Web Services and Google Cloud Platform • Programming experience in one or several languages: Python, PowerShell, Bash, C#, C++, NodeJS &amp; Ruby • Experience with deploying large scale enterprise cloud applications as well as small simple applications •Experience in setting up and deploying CI/CD solutions using modern toolsets such as GIT, Jenkins, Azure DevOps and Nexus •Experience of 1y+ with implementing cloud solutions in production environments •Previous experience from working in DevOps teams is an advantage •Wish to be part of a huge change journey where you have the possibility to take a technical leading role About the job: We need Cloud Engineers to our Cloud team, where main focus will be to develop and onboard the IKEA development organization to our framework and patterns to support the automation of the development process for the different teams. You will be expected to act as an IKEA ambassador for Cloud computing. You will be working in a team with highly skilled Cloud Engineers, but you will also be working with other product teams and stakeholders, therefore communication skills are of importance. You will be part of a journey to create world class Cloud Computing for IKEA! You will: •Work in an agile team setup with a mix of IT and Business competences. •Be involved in product teams implementing our new solutions. •Be active in the areas continuous improvement efforts both by proposing new ideas and by implementing the agreed initiatives in your team. •Create and maintain the platforms, patterns and frameworks as a foundation to support agile application development</t>
  </si>
  <si>
    <r>
      <rPr>
        <rFont val="Calibri"/>
        <sz val="9.0"/>
      </rPr>
      <t>1000-9999</t>
    </r>
    <r>
      <rPr>
        <rFont val="宋体"/>
        <sz val="9.0"/>
      </rPr>
      <t>人</t>
    </r>
  </si>
  <si>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</si>
  <si>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</si>
  <si>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</si>
  <si>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</si>
  <si>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Openstack研发工程师</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</si>
  <si>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</si>
  <si>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高级/资深数据开发工程师</t>
  </si>
  <si>
    <t>职位亮点补充医疗保险通讯补助五险一金</t>
  </si>
  <si>
    <t>软件工程师（Java银行开发）</t>
  </si>
  <si>
    <t>上海麦美网络科技有限公司</t>
  </si>
  <si>
    <t>职位亮点周末双休餐补节日福利五险一金健身俱乐部通讯补助绩效奖金交通补助</t>
  </si>
  <si>
    <t>职位描述： 主要岗位职责：1.       负责Bespin及客户项目中库相关的规划、设计、建设、管理；2.       负责库的监控、可用性、安全及审核、性能分析、性能调优,SQL审核、备份与恢复、事件处理、日志分析、迁移等工作；3.       及时响应内外部客户需求，迅速提供并执行库解决方案；4.       跟踪进并解决库技术问题，审核库设计和对象，提升库架构和运维水平；5.       贯彻执行公司制定的运维流程；6.       参与专业运维技术知识库建设及编写相关文档；7.       公司交办的其他任务。  任职要求：1.       积极负责的工作态度、良好开放的工作心态和团队精神；强烈的责任心和安全意识；2.       沟通交流良好、逻辑思维清晰，具备较强的分析和解决问题的能力，具有丰富的库故障排查和解决经验3.       精通Linux/Windows环境、两种以上的流行的库如Oracle，Mysql，SQL Server等设计、维护、调优及备份恢复经验；以及熟悉一种NoSQL产品如Redis, Memcached等；必须拥有OCP认证；4.       精通互联网主流库集群的架构、原理、部署方式及优缺点；5.       精通至少一门脚本语言如shell，python，Ruby，PHP，Power Shell等，并熟悉Linux运维管理；6.       5年以上大型互联网或云上的库运维经验；7.       计算机相关专业，国家统招本科以上学历。  以下条件具备一条以上者优先考虑：1.       熟悉市场主流的某云计算厂商（AWS，Azure，Aliyun）的产品知识，有云平台上库或RDS运维经验；2.       精通Oracle以外的高可用、高性能、可扩展的、安全可靠的库群集解决方案，如MS SQL SERVER AG, MySQL MHA、Mongodb、Redis、PostgreSQL等；3.       精通库和存储方案、备份与恢复等；4.       精通大技术；5.       我们希望你有云运维背景；我们更看重你有大型应用、大型分布式库运维经验。</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</si>
  <si>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</si>
  <si>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r>
      <rPr>
        <rFont val="Calibri"/>
        <sz val="9.0"/>
      </rPr>
      <t>100-499</t>
    </r>
    <r>
      <rPr>
        <rFont val="宋体"/>
        <sz val="9.0"/>
      </rPr>
      <t>人</t>
    </r>
  </si>
  <si>
    <t>数据开发工程师ETL2382</t>
  </si>
  <si>
    <t>高级NodeJS开发工程师</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</si>
  <si>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</si>
  <si>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</si>
  <si>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golang高级工程师</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</si>
  <si>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</si>
  <si>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</si>
  <si>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高级etl开发工程师</t>
  </si>
  <si>
    <t>专业服务/咨询(财会/法律/人力资源等),IT服务(//维护),计算机软件,外包服务</t>
  </si>
  <si>
    <t>负责公司教育平台的服务端的开发工作编写可复用的框架与组件代码，能持续研究与优化性能对互联网及新技术有极大的热情，不断提升自身的技术水平  任职要求： 全日制本科及以上学历。计算机相关专业优先； 3年及以上NodeJS语言为主的Web研发经验， 有扎实的计算机专业知识基础，熟悉常用结构与算法，熟悉分布式 精通至少一种主流后端 MVC 框架（如 Koa/Express， Spring Boot/Cloud) 有 RESTFul API 开发经验，或者有广泛应用 熟悉MySQL库设计及优化经验 熟悉NoSQL库设计及优化优先 熟悉Linux,熟悉常用通讯与交互;熟悉AJAX/WebSocket等各种通信方式; 有 Nginx 调优经验 具有高并发网站设计开发经验优先 具有良好的学习能力、时间和流程意识、沟通能力、团队合作、坦诚直接 有Python/Ruby等多语种开发经验优先 熟悉容器技术、微服务架构者优先</t>
  </si>
  <si>
    <r>
      <rPr>
        <rFont val="Calibri"/>
        <sz val="9.0"/>
      </rPr>
      <t>100-499</t>
    </r>
    <r>
      <rPr>
        <rFont val="宋体"/>
        <sz val="9.0"/>
      </rPr>
      <t>人</t>
    </r>
  </si>
  <si>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</si>
  <si>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java后端开发高级工程师</t>
  </si>
  <si>
    <t>浙江我武生物科技股份有限公司</t>
  </si>
  <si>
    <t>独立完成低复杂度的库设计和PHP程序开发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有扎实的计算机专业知识基础，熟悉常用结构与算法 熟悉一种或者多种PHP主流MVC框架和RESTful框架，熟悉常见服务端技术问题的解决方案 熟悉MySQL库设计及优化经验 熟悉NoSQL库设计及优化优先 具有高并发网站设计开发经验优先 熟悉Linux，有Nginx/Apache调优经验者优先 具有良好的学习能力、时间和流程意识、沟通能力、团队合作、坦诚直接 有Nodejs/Python/Ruby等多语种开发经验加分 熟悉容器技术、微服务架构者优先 </t>
  </si>
  <si>
    <t>Modem Field Test Engineer（Modem现场测试工程师）</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</si>
  <si>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</si>
  <si>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职位亮点每年多次调薪五险一金交通补助餐补带薪年假节日福利高温补贴定期体检</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</si>
  <si>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</si>
  <si>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职位亮点五险一金年底双薪绩效奖金股票期权带薪年假节日福利定期体检</t>
  </si>
  <si>
    <t>岗位职责：1、负责公司移动产品研发优化和维护；2、参与核心的设计及技术方案的讨论和制定；3、和产品经理沟通，了解需求并撰写开发文档；4、使用react-native进行前端开发并对代码进行合理的注释；5、编写对可跨平台的React jsx代码；6、研究前沿前端技术，并探索和创造和发展出前端和的交叉学科，如可视化，报表，多维分析等，并探索应用于产品；7、持续的优化前端体验和页面响应速度，并保证兼容性和执行效率。 任职要求：1、有 ES6, React实践经验；2、需要懂ios或者android原生3、 熟悉React.js的基本原理（虚拟DOM/DOM DIFF），JSX/Babel语法及其实现的基本原理；4、熟悉Flux/Redux,mobx，能够驾驭完整的APP流程逻辑；5、了解React Native的基本原理及生命周期；优先考虑：- 掌握至少一门非前端语言(如Python/Java/PHP/Ruby等)，并有一定的实战经验；- 参与开源项目并贡献过代码- 踏实而有创意，勤奋而善于思考- 对前端框架设计有一定见解，可构建高性能的web应用程序；</t>
  </si>
  <si>
    <r>
      <rPr>
        <rFont val="Calibri"/>
        <sz val="9.0"/>
      </rPr>
      <t>100-499</t>
    </r>
    <r>
      <rPr>
        <rFont val="宋体"/>
        <sz val="9.0"/>
      </rPr>
      <t>人</t>
    </r>
  </si>
  <si>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</si>
  <si>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</si>
  <si>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</si>
  <si>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数据分析算法产品经理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</si>
  <si>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</si>
  <si>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</si>
  <si>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</si>
  <si>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</si>
  <si>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职位亮点五险一金餐补带薪年假定期体检免费班车节日福利</t>
  </si>
  <si>
    <t>岗位职责:负责公司移动H5产品的质量保证工作，包括用例设计、迭代测试、跟踪缺陷及版本发布等；负责相关服务接口测试和性能测试、准确性校验及其自动化测试脚本维护和开发等；参与产品需求评审、设计评审并提出改进意见。任职要求:正规高校计算机、数学或相关专业本科或以上学历；2年以上软件测试或开发工作经验；熟悉软件研发流程，测试规范和质量控制，具备有效发现问题和推动解决问题的能力 ；熟悉至少一门语言：Java/python/Ruby等；熟悉常见移动端和服务端相关测试工具，有测试工具或者自动化相关开发经验者优先；认真负责，积极主动，有团队合作精神和积极主动的沟通意识。</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</si>
  <si>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</si>
  <si>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资深运维工程师</t>
  </si>
  <si>
    <t>职位亮点节日福利绩效奖金</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</si>
  <si>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</si>
  <si>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</si>
  <si>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</si>
  <si>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</si>
  <si>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</si>
  <si>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安全运营技术专家(001488)</t>
  </si>
  <si>
    <t>职位亮点带薪年假绩效奖金16薪保底定期团建</t>
  </si>
  <si>
    <t>岗位职责:职位描述1、承担安全事件应急响应和追踪溯源工作； 2、参与安全规则编写和安全漏洞分析、处置工作； 3、参与安全分析平台的建设和维护；4、承担安全运营项目的后台支持，及相关技能培训。 任职资格:任职要求1、熟练掌握OWASP TOP10攻防原理或者攻防原理； 2、熟悉常见的黑客攻击场景和思路； 3、熟悉威胁情报； 4、熟悉各类安全设备，精通日志分析、流量分析； 5、具备应急响应经验； 6、Python、Ruby、Shell至少会一种； 7、具备WEB渗透、内网渗透经验优先； 8、吃苦耐劳。</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</si>
  <si>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</si>
  <si>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</si>
  <si>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</si>
  <si>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系统交付工程师/项目经理</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</si>
  <si>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</si>
  <si>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职位亮点包吃带薪年假节日福利健身俱乐部周末双休五险一金</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</si>
  <si>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</si>
  <si>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r>
      <rPr>
        <rFont val="Calibri"/>
        <sz val="9.0"/>
      </rPr>
      <t>20</t>
    </r>
    <r>
      <rPr>
        <rFont val="宋体"/>
        <sz val="9.0"/>
      </rPr>
      <t>人以下</t>
    </r>
  </si>
  <si>
    <t>材料力学副研究员</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</si>
  <si>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</si>
  <si>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erp工程师</t>
  </si>
  <si>
    <t>材料科学与工程副研究员</t>
  </si>
  <si>
    <t>良室智能科技(上海)有限公司</t>
  </si>
  <si>
    <t>计算机软件,IT服务(//维护),保险</t>
  </si>
  <si>
    <t>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2.三年以上互联网业务相关维护工作经验； 3.精通 Linux ，如 CentOS,Debian, SuSE 等； 4.熟练配置各种互联网基础应用，包括但不限于 DNS, HTTP, LVS,Keepalive, Tomcat, MySQL,Nagios, Weblogic 等； 5.熟悉 KVM, RHEV 虚拟化技术和 Docker 等容器技术； 6.熟练掌握 Shell 脚本； 7.熟练掌握Zabbix,Nagios等监控，了解业务监控； 8.具有一定的网络知识，了解 TCP/IP 原理； 9.具有一定存储知识，了解 SAN ， NAS 等设备；10.有 Java, Python, Ruby ， Perl,PHP, Go 等开发经验者优先； 11.良好的逻辑分析能力和学习能力，良好的沟通能力，很强的排错能力。 </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</si>
  <si>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</si>
  <si>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r>
      <rPr>
        <rFont val="Calibri"/>
        <sz val="9.0"/>
      </rPr>
      <t>100-499</t>
    </r>
    <r>
      <rPr>
        <rFont val="宋体"/>
        <sz val="9.0"/>
      </rPr>
      <t>人</t>
    </r>
  </si>
  <si>
    <t>软件经理/全栈工程师</t>
  </si>
  <si>
    <t>上海梅歌文化传播有限公司</t>
  </si>
  <si>
    <t>高级/资深DBAG00729</t>
  </si>
  <si>
    <t>礼品/玩具/工艺美术/收藏品/奢侈品,广告/会展/公关,互联网/电子商务,印刷/包装/造纸</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</si>
  <si>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</si>
  <si>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职位亮点年底双薪绩效奖金年终分红加班补助全勤奖交通补助通讯补助节日福利</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</si>
  <si>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</si>
  <si>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遥感算法工程师（2019届校招岗位）</t>
  </si>
  <si>
    <t>★产品介绍：茶密Chá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密语杯利用原创的智能识别及动态泡制技术，将茶叶数字化帮助用户轻松泡出大师级好茶，从而获得前所未有的精致趣味的饮茶新体验。★公司介绍：茶密Chá密语杯（官网：www.teabuddy.cn）出品方Madison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梅歌可以为优秀的你提供：1.与梅歌一起亲眼见证未来12个月以蓝海战略及互联网思维成就伟大产品的成功案例；2、 个人与公司共创辉煌的长期事业发展平台；3、 优质的团队工作氛围，享受与技术、产品、设计等领域顶尖人才共同创业成长的快意；4、 交通便利（11号线地铁口）和优越的工作环境（黄浦江畔5A写字楼顶层）；5、 拟上市创业公司中具竞争力的待遇（优秀人才可直接与公司高层面谈）需要掌握的技能如下：1. Web服务器技能，掌握后台语言PHP或者ruby或者python其中一种，能熟练使用其中一种后台服务器框架如Laravel新框架。2. 能熟练搭建服务器，熟练操作Linux，熟练使用SHELL命令。3. 了解服务器扩建，搭建海外服务器，服务器集群，服务器网络负载，服务器安全性比较了解4. 能熟练操作，文件存储分布；MYSQL或者Mangodb库搭建操作熟练。5. 能熟练操作SQL语句，熟练建立索引，主键，灵活创建，能快速熟悉业务，找准业务重点，设计库表。6. 能熟练使用.NET功能，C-SHARP语言；或者QT；编写界面工具。7. 后台管理页面的编写，掌握JS, HTML5, CSS3, Jquery, AJAX方法，熟悉Hibernate3、Spring3、Struts2 框架其中一种或者其他框架8. 熟练使用SVN或者GITHUB版本软件9. 熟练使用BUG管理工具10. 项目管理上，需要逻辑能力强，能快速的熟悉业务，对需求的分析，的设计，多渠道的兼容有自己的看法。有项目经验者优先。</t>
  </si>
  <si>
    <r>
      <rPr>
        <rFont val="Calibri"/>
        <sz val="9.0"/>
      </rPr>
      <t>20-99</t>
    </r>
    <r>
      <rPr>
        <rFont val="宋体"/>
        <sz val="9.0"/>
      </rPr>
      <t>人</t>
    </r>
  </si>
  <si>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</si>
  <si>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职位亮点周末双休五险一金交通补助餐补通讯补助员工旅游定期体检</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</si>
  <si>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</si>
  <si>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网络开发工程师-深圳-00939</t>
  </si>
  <si>
    <t>上海毕咨信息技术有限公司</t>
  </si>
  <si>
    <t>岗位职责： 1、负责抓取平台规划和建设，完成采集与爬取、解析处理和入库； 2、研究各种网页探寻特点和规律，负责网页信息抽取、清洗工作； 3、负责领域知识的定向爬取、深度提取和挖掘； 4、配合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抓取和整合技术，从结构化和非结构化中提取信息； 5、熟悉Redis，熟练使用Elasticsearch库调优和海量存储经验。  以下经验之一者优先考虑： 1、熟悉搜索相关技术，有自然语言处理、机器学习经验者优先； 2、有摘要提取、大规模网页聚类经验者优先。</t>
  </si>
  <si>
    <r>
      <rPr>
        <rFont val="Calibri"/>
        <sz val="9.0"/>
      </rPr>
      <t>20-99</t>
    </r>
    <r>
      <rPr>
        <rFont val="宋体"/>
        <sz val="9.0"/>
      </rPr>
      <t>人</t>
    </r>
  </si>
  <si>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</si>
  <si>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恒智普惠(武汉)金融科技有限公司</t>
  </si>
  <si>
    <t>安全服务技术专家</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</si>
  <si>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</si>
  <si>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职位亮点节日福利每年多次调薪五险一金绩效奖金餐补员工旅游包吃出国游</t>
  </si>
  <si>
    <t>互联网/电子商务,IT服务(//维护)</t>
  </si>
  <si>
    <t>职位亮点大牛带队周末双休五险一金定期体检带薪年假</t>
  </si>
  <si>
    <t xml:space="preserve">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</si>
  <si>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职责描述：1.负责公司产品子模块的测试工作；2.根据产品架构和业务要求，构建测试目标、制定测试策略并推动执行；3.相关质量体系流程规范的制定及执行监督 ；4.与项目开发小组持续沟通，协调制定测试计划，协调测试环境准备，协调完成测试用例；5.上线前准备测试质量报告，进行上线评审。6.组织回顾线上问题，定期评估发布质量,进行项目开发质量分析；任职要求：1. 全日制本科及以上学历，测试相关经验2年以上，有金融相关工作经验优先。2. 熟悉常见的软件测试方法及测试流程，有较强的发现问题和解决问题的能力。3. 熟悉sql语句。4. 能独立完成软件的功能测试，沟通能力强。5. 具有发散性思维，良好的表达能力。6. 学习能力强，能够适应公司的快速发展。7. 有工作激情。8. 熟悉使用jmeter，熟悉接口测试优先。9. 熟悉开发语言如Java、Python、Ruby等优先。</t>
  </si>
  <si>
    <r>
      <rPr>
        <rFont val="Calibri"/>
        <sz val="9.0"/>
      </rPr>
      <t>20-99</t>
    </r>
    <r>
      <rPr>
        <rFont val="宋体"/>
        <sz val="9.0"/>
      </rPr>
      <t>人</t>
    </r>
  </si>
  <si>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</si>
  <si>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北京中恒云科技有限公司</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</si>
  <si>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</si>
  <si>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高级嵌入式工程师（智能穿戴产品）</t>
  </si>
  <si>
    <t>职位亮点年底双薪五险一金补充医疗保险带薪年假节日福利员工旅游</t>
  </si>
  <si>
    <t>六险一金，年底双薪，一周双休，法定假日，税前15K-20K1.计算机或电子类专业专科学历及以上 2.三年以上相关计算机LINUX运维管理经验，具备认证者优先 3.熟悉计算机操作及网络知识 4.熟悉linux运维管理，熟悉linux下相关开源软件的部署配置及优化 5.熟悉shell/python/ruby之一脚本语言，能使用脚本完成各种监控及自动化工作 6.熟悉阿里云产品技术，熟悉K8S容器编排平台7.三个以上阿里云实施项目经验 8.良好的沟通和协调能力，具备一定的抗压能力</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</si>
  <si>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</si>
  <si>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</si>
  <si>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优刻得科技股份有限公司</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</si>
  <si>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</si>
  <si>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高级嵌入式软件工程师（firmware）</t>
  </si>
  <si>
    <t>职位亮点五险一金节日福利带薪年假弹性工作健身俱乐部定期体检周末双休</t>
  </si>
  <si>
    <t>工作职责：1. 研究测试质量提升，优化测试流程，及提升测试效率；2. 参与需求分析和评审，对需求的合理性和完备性提供意见；3. 参与设计方案评审，对开发的设计提出测试方的意见和评估；4. 测试分析、测试用例设计、测试执行、测试质量评估和报告；5. 参与自动化测试开发、实施；6. 学习和研究新技术以提高测试的效率和质量，满足质量保证的需求。任职资格：1. 本科或以上学历，计算机软件、通讯相关专业优先；2. 1年以上相关技术的开发或自动化测试经验；3. 熟悉C/C++/JAVA/PHP等开发语言；4. 了解和熟悉结构、算法基础等；5. 熟悉LINUX基础，熟练使用python、shell、ruby等一种脚本语言；6. 熟悉主流的自动化测试框架，具有开发自动化测试框架者优先；有单元测试经验者优先；7. 学习能力强，有较强分析和解决问题的能力，具有较强逻辑思维能力和表达能力；8. 工作积极主动，有强烈责任心和严谨工作作风，积极思考，不断创新,良好的协作沟通能力和团队合作精神。</t>
  </si>
  <si>
    <t>职位亮点绩效奖金五险一金补充保险通讯补助带薪年假员工旅游节日福利</t>
  </si>
  <si>
    <t>职位亮点周末双休五险一金年底双薪带薪年假弹性工作定期体检节日福利</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</si>
  <si>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</si>
  <si>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Software Engineer-TOOLS（软件工程师 ）</t>
  </si>
  <si>
    <t>JAVA WEB开发工程师</t>
  </si>
  <si>
    <t>创新科存储技术(深圳)有限公司</t>
  </si>
  <si>
    <t>职位亮点五险一金年底双薪绩效奖金年终分红餐补房补免费班车</t>
  </si>
  <si>
    <t>职位亮点包住包吃年终分红14薪公司重点项目</t>
  </si>
  <si>
    <t>职位描述岗位职责： 1、负责存储产品 WEB管理平台的软件设计、开发、维护； 2、快速原型开发，快速迭代并迅速投入产品； 3、学习和研究新技术以满足产品的需求； 岗位要求 1、熟悉JAVA语言，有良好的编程习惯，掌握spring，springMVC，mybatis等开源框架原理； 2、熟悉tomcat,jetty等web服务器； 3、熟练掌握一种以上主流数据库的编程，如ORACLE、Mysql等； 4、熟悉Linux系统，能够使用linux命令; 5、良好的沟通与组织协调能力，较强的执行力和责任感，能承受压力，思维敏捷； 6、有存储开发经验优先；</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</si>
  <si>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</si>
  <si>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KEY JOB FUNCTIONSDesign large scale distributed subway signaling control system software using C++ language，MFC, in windows environment, and Ruby, Perl scripts.设计基于Windows的大型分布式地铁信号控制软件, 其中会使用C++，MFC，Ruby，Perl脚本语言Understand computer hardware interface which are applied in lab environment simulators.理解计算机硬件接口，以能够开发实验室环境模拟器Understand and debug TCP/UDP IP, CAN-BUS, Serial communication protocols，MODBUS, GENA applied in existing large scale distributed systems;理解并能够调试大型分布式的各种通信协议接口，如TCP/IP,CAN总线，串口线，MODBUS, GENA等Conduct automatic functional regression testing using script language, i.e. Perl, or Ruby;执行自动化的功能回归测试，其中会使用到Perl和Ruby等脚本语言Follow software engineering processes including development lifecycle complying with CENELEC standards, change control, configuration management and coding rules;遵循包括软件开发生命周期（依据CENELEC制定）、变更控制、配置管理、编码规范等软件工程流程Participate in the design, code and peer review meeting with local and international teams.参加设计、代码和同行评审会议，参与者包括本地和国际团队Perform in-house and field testing and test support为实验室和现场测试提供技术支持BASIC SKILL LEVEL REQUIREMENTSB.Sc. Electrical Engineering, Computer Science or equivalent.电气工程、计算机科学本科或相关专业5 years+ relevant working experience5年及以上相关工作经验SPECIFIC SKILL LEVEL REQUIREMENTSKnowledge of software engineering practice including development lifecycle, change control and configuration management ect.软件工程知识，包括开发生命周期、变更控制和配置管理Proficient C++ programming language skills/experiences (5 yrs+) in large scale distributed software system雄厚的C++语言知识和大型分布式的开发经验 （5年以上）Familiar with OOD(Objective Oriented Design) and OOP(Objective Oriented Programming) skills and have experiences using UML tools to perform the system design熟悉面向对象的设计面向对象的编程，具有实用UML工具进行建模和设计。Experience in a popular scripting language, i.e. Perl, Python or Ruby.熟悉使用至少一种流行的脚本语言，例如 Perl, Python 或RubyExposure to the design and maintenance of large distributed systems具有设计或者维护大型分布式的经验Exposure to network programming熟悉网络编程Experience with automated testing frameworks and methodologies具有自动化测试经验，熟悉自动化测试方法Strong debugging skills; the software system is complex and composed of numerous subsystems, often supplied by different vendors. Figuring out a problem in very limited time window is needed in same emergency case.由于结构的复杂性以及包含子数目繁多，与不同供应商进行接口，需要具备很强的调试经验Experience or education in rail signaling technologies is an advantage铁路、地铁信号技术背景和经验Strong skills in English communication (Speaking, Reading, Writing)较强的英语听说读写能力</t>
  </si>
  <si>
    <t>前端开发工程师（中级、高级）</t>
  </si>
  <si>
    <r>
      <rPr>
        <rFont val="Calibri"/>
        <sz val="9.0"/>
      </rPr>
      <t>500-999</t>
    </r>
    <r>
      <rPr>
        <rFont val="宋体"/>
        <sz val="9.0"/>
      </rPr>
      <t>人</t>
    </r>
  </si>
  <si>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</si>
  <si>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职位描述技能要求：数据库J2EE分布式Java负责制定项目计划并协调项目开发或实施的各个环节及各部门资源，把握项目的整体进度；对项目开发流程、项目质量和项目开发进度进行规划、控制、监督和管理；负责组织核心技术研究和攻关工作，组织制定和实施重大技术决策和技术方案；带领团队完善项目开发、架构、研究等工作，指导关键技术攻关，消除制约公司战略实施的技术瓶颈。解决关键技术疑点和难点，并对系统稳定性负责；有系统分析设计能力，能独自解决整体规划方案，制定技术规范书。任职要求：硕士及以上学历，计算机相关专业，接受实习生及应届生；深入掌握面向对象技术和设计模式，精通JAVA以及汇编，数据结构和算法；精通主流开发技术、技术框架、应用服务器、数据库技术，对技术有一定的前瞻性，能充分掌握互联网技术发展的方向趋势；有系统分析设计能力，能独自解决整体规划方案，制定技术规范书；</t>
  </si>
  <si>
    <t>[职位描述]1. 负责公司业务平台的运维方案制定和执行；2. 负责生产的日常维护，包括配置管理、备份和灾备、监控、应急响应和故障排除等；3. 保障服务器与库安全，检查并消除安全漏洞。 [职位要求]1. 至少三年及以上在线电商、医疗科技、金融科技等业务运维工作经验；2. 熟练掌握 Linux、Docker和K8s的集群、高可用和负载均衡等的配置和管理；3. 熟悉 PostgreSQL、MySQL库配置、性能优化、故障处理、监控和备份；4. 熟悉基于Linux 网络安全架构，能构建安全的生产环境；5. 熟悉软件自动化发布，微服务分布式部署；6. 必须能熟练运用一种脚本语言，如 Shell、Perl、PHP、Python、Ruby等；7. 能够承受压力，有团队管理经验，能够带领团队高质量快速完成任务。 【工作待遇】公司福利： 绩效奖金、交通、通讯和餐费补贴、手机补贴、节假日补贴、团队聚餐，旅游活动、免费零食，五险一金，享受国家法定福利 入职高配： Apple苹果电脑【工作地点】上海浦东张江高科技园区张衡路666弄</t>
  </si>
  <si>
    <t>北京金一文化发展股份有限公司</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</si>
  <si>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</si>
  <si>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</si>
  <si>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高级python工程师</t>
  </si>
  <si>
    <t>工作职责：1. 云服务控制台架构及公共支撑；2. 在理解前端开发流程的基础上，结合前端实际建立或优化提升工作效率的工具；3. 使用模块化的开发方式。协同创立，并维护着一套通用组件化解决方案，以支撑公有云控制平台、四大BU业务前端，以及向私有云和前端行业输出。职位要求：1. 精通各种前端技术，包括HTML/CSS/JavaScript/Node.JS等；2. 具备跨终端的前端开发能力，在Web（PC+Mobile）/Node.js/Native App三个方向上至少精通一个方向，具备多个的更佳；3. 对前端工程化有实践经验；4. 熟悉一门非前端的语言（如Java/PHP/C/C++/Python/Ruby），并有实践经验；5. 具备良好的团队协作精神，能利用自身技术能力提升团队整体研发效率，提高团队影响力；6. 对前端技术有持续的热情，个性乐观开朗，逻辑性强，善于和各种背景的人合作。</t>
  </si>
  <si>
    <t>职位亮点五险一金加班补助带薪年假节日福利周末双休年底双薪通讯补助</t>
  </si>
  <si>
    <t>高级自动化测试工程师（上海）</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</si>
  <si>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</si>
  <si>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职位描述岗位职责：1、参与需求调研、项目可行性分析、技术可行性分析和需求分析；2、负责软件产品的详细设计、编码和内部测试的组织实施和系统分析工作；3、根据开发规范编写相应的系统设计文档和开发文档；4、负责对业务领域内的技术发展动态进行分析研究；5、完成上级交待的其他工作任务；6、及时向上级反馈软件开发中的情况，并根据实际情况提出改进建议。任职条件：1、35岁以下，大专及以上学历，3年以上相关工作经验；2、熟悉Spring、Struts2、Hibernate、Mybatis等主流框架；3、熟悉Oracel、MySQL等主流数据库，编写SQL语句、存储过程和触发器等；4、熟悉Tomcat、Weblogic、Jobss等主流应用服务器；5、熟悉Web前端技术包括JSP、HTML、CSS等；6、数据Java多线程、多用户并发、WebService技术等；7、具有良好的文档编写能力。</t>
  </si>
  <si>
    <t>职位亮点交通补助通讯补助员工旅游定期体检节日福利补充医疗保险带薪年假五险一金</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</si>
  <si>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</si>
  <si>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岗位职责：1.自动化测试框架搭建；2.组织和实施软件测试项目；3.跟踪分析测试情况，解决测试过程遇到的问题；4.建立、维护测试工作的相关文档。任职要求：1.计算机或相关专业本科学历，5年以上工作经验，3年以上自动化测试工作经验；2.熟悉UI测试自动化，接口测试自动化，并有相关实践经验；3.了解相关开发语言，具备自动化软件测试平台（QTP等）搭建的能力，熟练编写测试脚本和使用测试工具；4.有一定的编码水平（JAVA，Python语言），熟悉自动化测试框架（Robot Framework等），了解接口测试。 -------------------------------------------------职位描述：1、收集并整理性能测试需求，制定性能测试计划及用例；2、测试脚本开发、部署，执行并收集监视；3、分析定位瓶颈，协助开发进行性能优化；4、根据进行分析并编写测试报告技能要求：1、计算机相关专业本科及以上；2、5年以上软件测试工作经验，至少4年以上全职软件性能测试经验，具备性能测试需求分析和设计规划能力；3、熟悉测试工作流程，能编写测试计划，设计性能测试和测试用例；4、熟练使用LoadRunner，jmeter等常见性能测试工具，熟练编写测试脚本和使用测试工具,善于web,app,还有后端的性能测试方法和测试策略,分析性能测试指标，定位瓶颈；5、 熟悉java开发语言及相应的开发工具，会使用一种以上jvm监控调优工具；熟练操作库；至少熟悉一种脚本语言，如Shell、Ruby、Pythony等脚本语言6、掌握多种跨平台性能监控、收集能力；掌握JProbe/Spotlight/sitecope等性能监控工具；精通内存、处理器、进程、磁盘I/O、网络容量性能分析方法；7、熟悉应用程序、、网络、库调优能力；8、具备软件测试平台及环境搭建部署的能力,熟悉linux，会使用常用的命令；9、强烈的责任心，踏实肯干，思路敏捷，对缺陷敏感，能够独立分析缺陷产生原因。</t>
  </si>
  <si>
    <t>运维开发工程师python</t>
  </si>
  <si>
    <r>
      <rPr>
        <rFont val="Calibri"/>
        <sz val="9.0"/>
      </rPr>
      <t>1000-9999</t>
    </r>
    <r>
      <rPr>
        <rFont val="宋体"/>
        <sz val="9.0"/>
      </rPr>
      <t>人</t>
    </r>
  </si>
  <si>
    <t>苏州博纳讯动软件有限公司</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</si>
  <si>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</si>
  <si>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职位亮点五险一金绩效奖金带薪年假弹性工作节日福利员工旅游定期体检</t>
  </si>
  <si>
    <t>岗位职责：1. 负责软件集成&amp;测试的自动化平台DevOps；2. 负责PaaS平台的日常基本开发和维护（PaaS平台搭建和管理）3. 负责云端自动化DevOps平台的日常基本维护（开发，优化）任职要求：1.全日制统招本科以上学历计算机相关专业，5年以上工作经验；2.精通java软件开发3.熟悉Python脚本，并有实际开发经验4.精通php/python/Ruby/Go等至少一种脚本语言，会使用ansible/shell/powershell开发自动化任务，有DevOps开发实战经验和相关案例；5.熟悉Linux（Ubuntu, centos），windows (windows 2012, windows 2016) 的常用命令6.熟悉docker及基本操作命令，有docker实践案例；7.了解软件开发&amp;项目管理的开源平台，包括gitlab，gerrit, maven, Jenkins、jira、等主流平台；8. 学习能力强，肯钻研，认真踏实；有良好的时间观念，责任感，能很好的沟通交流，热爱分享；</t>
  </si>
  <si>
    <t>职位亮点五险一金包吃免费班车</t>
  </si>
  <si>
    <t>职位描述岗位职责1、能独立按进度要求与任务分配，完成软件相应模块开发及编程工作；  2、根据需求调研文档完成相关应用的开发工作；  任职资格1、本科及以上学历，精通JAVA语言，2-4年java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</si>
  <si>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</si>
  <si>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r>
      <rPr>
        <rFont val="Calibri"/>
        <sz val="9.0"/>
      </rPr>
      <t>1000-9999</t>
    </r>
    <r>
      <rPr>
        <rFont val="宋体"/>
        <sz val="9.0"/>
      </rPr>
      <t>人</t>
    </r>
  </si>
  <si>
    <t>Python架构师/高级开发工程师 (MJ000395)</t>
  </si>
  <si>
    <t>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</si>
  <si>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</si>
  <si>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</si>
  <si>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r>
      <rPr>
        <rFont val="Calibri"/>
        <sz val="9.0"/>
      </rPr>
      <t>100-499</t>
    </r>
    <r>
      <rPr>
        <rFont val="宋体"/>
        <sz val="9.0"/>
      </rPr>
      <t>人</t>
    </r>
  </si>
  <si>
    <t>赴日WEB开发工程师(Spring、Python、Javascript、Android, IOS)</t>
  </si>
  <si>
    <t>资深前端程序员</t>
  </si>
  <si>
    <t>南京雪糕网络科技有限公司</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</si>
  <si>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</si>
  <si>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网络游戏,计算机软件,娱乐/体育/休闲</t>
  </si>
  <si>
    <t>职位亮点五险一金年底双薪加班补助餐补节日福利全勤奖绩效奖金</t>
  </si>
  <si>
    <t>岗位描述1、使用Cocos2dx或Cocos-JS开发IOS/安卓手机游戏2、根据策划文档，快速高质量完成游戏功能3、根据运营需求，接入各平台SDK，维护自己的SDK4、线上游戏BUG快速定位并修复5.脚本工具开发岗位需求1、本科及以上学历，英语四六级，一年以上游戏客户端开发经验，喜欢游戏者优先2、熟悉Cocos2dx的各个模块的接口，熟悉cocos2dx各控件的使用方法3、负责开发具体的游戏逻辑模块，编码思路清晰，代码整洁，有优化代码性能的习惯4、能熟练使用C++ 和 java 进行开发，会用objective-c接入SDK5、 熟练使用Mac操作和使用XCode进行开发，熟悉AppStore提审流程和IOS越狱/Android App打包和发布流程6、 熟悉cocos2dx中接入第三方SDK的流程，有any sdk接入经验者优先7、熟悉脚本的基本用法(Shell、Python、Ruby等脚本的一种)8、 有SDK开发经验者优先</t>
  </si>
  <si>
    <r>
      <rPr>
        <rFont val="Calibri"/>
        <sz val="9.0"/>
      </rPr>
      <t>100-499</t>
    </r>
    <r>
      <rPr>
        <rFont val="宋体"/>
        <sz val="9.0"/>
      </rPr>
      <t>人</t>
    </r>
  </si>
  <si>
    <r>
      <rPr>
        <rFont val="Calibri"/>
        <sz val="9.0"/>
      </rPr>
      <t>1000-9999</t>
    </r>
    <r>
      <rPr>
        <rFont val="宋体"/>
        <sz val="9.0"/>
      </rPr>
      <t>人</t>
    </r>
  </si>
  <si>
    <t>职位亮点每年多次调薪五险一金周末双休加班补助全勤奖员工旅游节日福利弹性工作</t>
  </si>
  <si>
    <t>Java软件工程师（2019年应届生）</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</si>
  <si>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</si>
  <si>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职位亮点五险一金绩效奖金弹性工作员工旅游节日福利每年多次调薪</t>
  </si>
  <si>
    <t>职位亮点五险一金节日福利员工旅游餐补全勤奖带薪年假周末双休弹性工作</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</si>
  <si>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</si>
  <si>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岗位职责：1.负责公司Linux服务器及应用环境快速部署、调试、迁移、维护、监控；2.负责分析、优化服务器操作，提升安全性和应用环境的速度、性能；3.负责日常服务器的巡检，负责软硬件、与应用平台管理，包括状态监控、升级、故障处理及优化等操作；4.负责收集和分析性能指标，对提高可用性提出建议，维护稳定运行；5.负责日志分析、挖掘问题隐患、配合制作相关预案；6.负责Oracle库的日常维护，包括配置、优化、备份、故障处理等工作。任职要求：1. 精通Linux操作，能够独立安装、配置、优化、维护及故障处理；2.对服务器性能指标以及相关运行应用部署高可用监控,如：Zabbix等；3.熟悉WEB相关技术，如Apache/Nginx/PHP等应用服务的安装/配置和维护，熟悉服务器硬件以及具备/软件的报错及故障定位和处理能力；4.精通TCP/IP协议，基础知识扎实，熟悉网络安全；熟悉各类常用网络设备的部署、使用和维护；5.精通Oracle/Redis集群等库的管理、配置、优化、备份恢复、异地同步、迁移、安全防护；6.精通常用脚本语言，包括：Shell、PHP、Perl、Ruby、Python等；7.有高并发的维护经验，对分布式有一定了解。</t>
  </si>
  <si>
    <t>Python运维架构师</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</si>
  <si>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</si>
  <si>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SRE研发工程师(分布式)</t>
  </si>
  <si>
    <t>北京希子教育科技有限公司</t>
  </si>
  <si>
    <t>职位亮点弹性工作创业公司五险一金股票期权每年多次调薪14薪</t>
  </si>
  <si>
    <t>职位亮点五险一金绩效奖金股票期权交通补助餐补补充保险</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</si>
  <si>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</si>
  <si>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职位描述培养方向：FW工程师职位描述1. 负责创达四大业务（智能系统、智能汽车、智能物联网、智能视觉）某一技术领域的研发工作2. 独立研究并解决技术难题 任职资格1. 计算机相关专业，统招本科及以上学历2. 热爱软件编程，熟练掌握Java编程语言，有良好的编程习惯3. 有志于智能事业的长远发展，希望成为一个不平凡的软件工程专家4. 有很强的独立思考能力、学习能力及解决问题的能力</t>
  </si>
  <si>
    <t>服务端高级工程师(Python方向)</t>
  </si>
  <si>
    <t>北京赢家积财科技有限公司</t>
  </si>
  <si>
    <t>深圳市恒堉鑫机械科技有限公司</t>
  </si>
  <si>
    <t>职位亮点绩效奖金年终分红股票期权</t>
  </si>
  <si>
    <t>工作职责：1. 解决UCloud后台大型分布式在运行时出现的问题，并通过自动化的处理来防止问题的重现，进而能更广泛而智能地应对中异常情况；2. 提升UCloud大型公有云平台现网服务的可用性/可扩展性3. 参与业务运维，解决现网问题、发布软件变更、设计容量规划、评估性能等，并通过软件工程方法建立相应解决运维问题4. 参与自动化运营和工具的开发，熟悉性能分析和优化工具，参与UCloud公共组件和平台的研发和维护，并能对产品的架构和性能优化提出指导意见。工作要求：1. 本科及以上学历，三年以上相关工作经验； 2. 对业务运维有一定的了解，对互联网开发运营的理念有相关经验；3. 具备复杂问题的分析和排障能力；4. 对大型分布式的开发与设计有兴趣；5. 熟练掌握以下至少一种语言：C, C++, Go, Nodejs,Python, Java,Ruby等；6. 掌握以下至少一种库：MySQL、MongoDB、PostgreSQL、Redis等</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</si>
  <si>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</si>
  <si>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高级生物信息研发工程师</t>
  </si>
  <si>
    <t>福建和瑞基因科技有限公司北京分公司</t>
  </si>
  <si>
    <t>贸易/进出口,加工制造（原料加工/模具）,互联网/电子商务,贸易/进出口</t>
  </si>
  <si>
    <t>职位亮点五险一金年底双薪绩效奖金年终分红免费班车节日福利定期体检补充医疗保险</t>
  </si>
  <si>
    <t>Web后端开发工程师</t>
  </si>
  <si>
    <t>职位亮点五险一金年底双薪绩效奖金全勤奖节日福利员工旅游每年多次调薪公司重点项目</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</si>
  <si>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</si>
  <si>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特斯联(北京)科技有限公司</t>
  </si>
  <si>
    <t>职位描述注：（要求需要懂以下岗位职责在投简历，谢谢）岗位职责：1.负责无线遥控船产品研发，熟练2.4G、433频道控制，无线距离300-1000米不等；2.负责遥控船上马达的驱动研发，适用电压3.7-12V之间的使用。3.负责遥控船PGS应用的研发，可实现自动导航、自动返航、储存定位点、一键返航等功能。4.对软件程序开发熟练，单独可完成项目，会画PCB板，样品能自行硬件的焊接调试工作。5.懂声纳（探鱼器）研发经验的优先考虑。任职要求：1.射频工程、无线通信、电子信息工程、计算机等相关专业，专科及以上学历；2.熟悉射频无线通信领域的仿真、算法；3.具有较全面的专业基础理论知识和相关技术知识，具有1-3年相关通讯项目经验。4.心态乐观，善于沟通，勇于挑战，做事认真负责，能承受一定的工作压力。薪酬福利优势：高底薪+高提成+奖金+股权激励；只要你有能力，薪资你说了算！！                          不定期准备下午茶、水果、饮料、零食；                          入职购买社保，节日礼品及红包；                          不定期的周边团建游玩，以及年度1-2次国内外旅游；                          和同月生日的小伙伴一起举办party；                          弹性工作时间，舒适的办公环境，人性化管理，温馨舒适的团队氛围。</t>
  </si>
  <si>
    <t>云管平台研发架构师（IDC1xhy）</t>
  </si>
  <si>
    <r>
      <rPr>
        <rFont val="Calibri"/>
        <sz val="9.0"/>
      </rPr>
      <t>20-99</t>
    </r>
    <r>
      <rPr>
        <rFont val="宋体"/>
        <sz val="9.0"/>
      </rPr>
      <t>人</t>
    </r>
  </si>
  <si>
    <t>工作内容:1、负责相关业务逻辑的后台实现；2、负责开发中后台库相关服务；3、负责业务内容支持的开发。任职资格：1、五年以上开发经验，二年以上NodeJS高性能服务开发经验，精通JavaScript编程；2、熟悉NodeJS事件机制，常见模块的使用；3、了解Express/Pomelo等开源框架、熟悉MySQL，Redis等库；4、了解TCP、UDP、HTTP等网络通信协议；5、了解面向服务架构、敏捷开发；6、具备NodeJS项目集群部署经验者优先；7、熟悉Linux，具有C/C++/Go/Python/Ruby等语言开发经验者优先；8、熟悉Html5和CSS3技术优先。</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</si>
  <si>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</si>
  <si>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高级软件测试工程师——网络背景</t>
  </si>
  <si>
    <t>JAVA高级开发工程师(懂Node.js)</t>
  </si>
  <si>
    <t>上海加缪物联网科技有限公司</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</si>
  <si>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</si>
  <si>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职位亮点周末双休五险一金带薪年假定期体检节日福利全勤奖年底双薪</t>
  </si>
  <si>
    <t>高级MySQL运维开发工程师</t>
  </si>
  <si>
    <t>职位描述技能要求：JavaspringMyBatisMySQL任职资格：1. 精通 MyBatis、spring、spring boot 、spring cloud；2. 精通 MySQL 或其它关系型数据库；3. 熟练使用Kafka、TCP、Netty、MQTT、ElasticSearch、线程池等。公司提供具有竞争力的薪资待遇及良好晋升空间：1、晋升路线：基层员工→主管→经理→高层管理；2、薪资：基本薪资+全勤奖+年终奖；3、统筹：购买五险一金；4、法定节假日按国家规定放假；5、年假：根据工作年限享有相应天数带薪年假；6、依法享有婚假、丧假等有薪假期；7、其他福利：年度体检、生日金、结婚生育礼金、过节费、电脑补贴、部门活动等。</t>
  </si>
  <si>
    <r>
      <rPr>
        <rFont val="Calibri"/>
        <sz val="9.0"/>
      </rPr>
      <t>1000-9999</t>
    </r>
    <r>
      <rPr>
        <rFont val="宋体"/>
        <sz val="9.0"/>
      </rPr>
      <t>人</t>
    </r>
  </si>
  <si>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</si>
  <si>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互联网/电子商务,计算机软件,零售/批发</t>
  </si>
  <si>
    <t>职位亮点五险一金绩效奖金餐补弹性工作带薪年假</t>
  </si>
  <si>
    <t>岗位职责：1）负责小程序产品的界面交互开发，为产品提供最好的界面交互体验；2）负责建设产品相关的前端架构；3）产品新功能的讨论、设计和实现； 跟后台研发人员对接，完成业务逻辑；4）随着团队增长，能够与技术人员进行技术的调研和分享；在项目紧急情况下能够牺牲个人时间指导初级工程师，准时完成任务任职资格：1）本科以上学历，计算机、数学等相关专业毕业（或者计算机基础非常扎实）。2）对Node.js核心模块和常用模块有一定的研究，能够熟练使用；能独立完成前端开发工作；（优先考虑）3）熟练HTML(5) /CSS(3) /Javascript等前端技术，能轻松写出符合W3C标准、兼容主流浏览器的代码；4）熟练至少一种JS框架(React\Vue\Angular)或者对JS语言掌握较深；5）掌握至少一门非前端开发语言（如PHP/Java/Python/Ruby等），并有一定的实战经验；</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</si>
  <si>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</si>
  <si>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r>
      <rPr>
        <rFont val="Calibri"/>
        <sz val="9.0"/>
      </rPr>
      <t>20-99</t>
    </r>
    <r>
      <rPr>
        <rFont val="宋体"/>
        <sz val="9.0"/>
      </rPr>
      <t>人</t>
    </r>
  </si>
  <si>
    <t>职位描述1、大专及以上学历，计算机、软件工程及相关专业；2、2年及以上软件开发经验，有系统分析设计的经验优先；3、精通JAVA、EJB、Struts、Spring、Servlet、JSP，Webservice、Hibernate等常用JavaEE开发架构及技术；4、精通Web应用软件开发和Oracle数据库应用软件开发。5、精通面向对象分析与设计、设计模式，精通UML,熟练使用Rose、PowerDesigner等工具；6、具备产品平台设计开发经验者优先；7、有电力行业软件开发经验优先。</t>
  </si>
  <si>
    <t>周六福珠宝股份有限公司</t>
  </si>
  <si>
    <t>礼品/玩具/工艺美术/收藏品/奢侈品,互联网/电子商务</t>
  </si>
  <si>
    <t>职位亮点五险一金年底双薪带薪年假弹性工作补充医疗保险定期体检节日福利不加班</t>
  </si>
  <si>
    <t>职位描述岗位职责：1、参与项目后端微服务开发工作；2、负责业务、系统功能的实现；3、参与软件的设计、开发、测试和维护；4、整合公司信息化系统；5、独立完成详细设计及编码。任职要求：1、有扎实的软件开发基础，能准确理解需求同时转化成系统设计；2、专科以上学历，计算机或软件类相关专业，两年以上实际开发经验；3、熟练springboot、微服务基本原理及常用组件，对dubbo等架构有实际项目经验；4、熟悉Nginx、Tomcat、Redis、MyBatis、Maven、RabbitMQ、Git、IDEA或Eclipse等的使用；5、熟悉SQL Server、MySQL，了解sql优化和开发；6、有前后端分离的应用开发经验，熟悉规范的软件开发流程，有良好的代码编写习惯；7、沟通能力强，有较强的逻辑思维能力和团队合作精神。8、熟悉当前互联网的流行应用，在交互开发、用户体验等方面有自己的见解，能主动根据业务需要，提出合理的方案。符合以下条件者优先：1、精通PHP开发框架；2、有ERP开发经验或珠宝行业软件开发经验者；3、熟悉微信开发语言环境，有实际的针对微信接口编程经验，能独立开发应用。面试流程含上机实操！公司福利：1、三餐包吃：每天食谱不重样；2、包住：公司免费提供住宿；3、五险一金：入职试用期即享受五险一金；4、员工旅游：公司不定期组织集体外出观光旅游；5、节日福利：公司发放节日礼物或过节费；6、年度体检：公司每年组织一次年度体检；7、其他福利：带薪年假、工龄奖、员工生日会、全勤奖、绩效奖金、部门聚餐及年终奖等。</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</si>
  <si>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</si>
  <si>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</si>
  <si>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r>
      <rPr>
        <rFont val="Calibri"/>
        <sz val="9.0"/>
      </rPr>
      <t>1000-9999</t>
    </r>
    <r>
      <rPr>
        <rFont val="宋体"/>
        <sz val="9.0"/>
      </rPr>
      <t>人</t>
    </r>
  </si>
  <si>
    <t>Software Development Engineer in Test – Tooling and FrameworkJob Title: Software Development Engineer in Test – Tooling and FrameworkJob Location: Shanghai, China Job Description: That’s a cool job! I want it! Splunk is looking for experienced and passionate software engineers to develop automation tools to improve test efficiency and enable customers to unleash the power of their machine data. You will work closely with Splunk product team to build awesome automation solutions that are highly reliable to uptake, QA, and certification for Splunk.Responsibilities: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Develop/design automation tools to improve test efficiency; research and review the new test tools and libraries to improve the overall productivity of the Test Automation/QA team• Investigate failures with root cause analysis; categorize failures and take corresponding actions through Splunk development lifecycle• Work closely with Splunk development team, including developers, product managers and project managers to deliver high quality product• Customer centric, adaptive to changes, able to work with teams and multitask on different products and projects at the same time• Be creative to evaluate and improve product quality and reliabilityRequirements: Fundamental: • Proficient skills in at least one language in Python/Ruby/Java/C++/JavaScript/Perl on writing and designing automated tests.• 3+ years progressive experience in software quality engineering with major focus on Selenium and browser-based testing automation.• Solid foundation in computer science, with strong competences in operating systems,computer networks, data structures, algorithms and software design.• Strong analytical and problem-solving skills, with ability to workindependently as well as in a team.• A demonstrated capability for creative thinking, intellectual and entrepreneurial exploration.Proficiency in both English and Chinese Nice to have: • Expert understanding in Data Analytics, Hadoop, MapReduce, Visualization etc.  • Container technologies (Docker, Swarm, Kubernates)• CI/CD experience (Jenkins, Bamboo) Education: Got it!• BS, MS or PhD in Computer Science or related engineering majors.Benefits &amp; Perks:• We offer highly attractive and competitive salary, bonus, benefits, and unparalleled growth and development opportunities in a fast-pacing environmentThis isn’t a job – it’s a life changer – are you ready?Splunk is an equal opportunity/affirmative action employer supporting workforce diversity “Prefect” requirement:• Complex test scenarios design in clustering deployment environment • Big problem solving and narrow down skills• Defect analysis with root cause study and trouble shooting• Be proficient in automation test script design and development• Be creative on efficiency improvement for testing framework/utility • Be professional on product quality standards• Hunger for new technology of quality/test and product domain • Be mature on handling conflict and be patient• System/critical thinking and big picture mindset • Python coding expertise on test development (py.test)</t>
  </si>
  <si>
    <t>Java游戏后端</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</si>
  <si>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</si>
  <si>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上海梦求网络科技有限公司</t>
  </si>
  <si>
    <t>职位描述技能要求：数据库J2EELinux分布式JavaJS技能要求：1、计算机相关专业，本科及以上学历，2年以上java开发经验；2、精通Java，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为员工提供齐全的五险一金；2、逢年过节有过节福利(包括六一儿童节)；3、年终奖、体检、多次旅游；4、不定期的员工活动；</t>
  </si>
  <si>
    <t>职位亮点五险一金全勤奖绩效奖金定期体检弹性工作带薪年假每年多次调薪出国游</t>
  </si>
  <si>
    <t>职位诱惑：六千万月流,A+团队,培训成长快,丰厚项目奖职位描述：团队核心目标是打造S级团队，做出S级游戏；把培养团队放在第一位！！！关注超凡品质，工作高效，快速成长！  工作内容:1、负责做手机游戏服务端的玩法开发和提升；2、参与组织技术深入研究，总结技术文档、经验教训，在部门内部进行培训； 我们希望您：1、良好的服务端编程能力和编程习惯，对设计模式、设计有独到的见解；2、熟悉库mysql，熟悉使用tomcat, apache等常用软件；；3、熟悉spring, hibernate, struts等常用Java框架其中的一种；4、开发功能时，会考虑到性能和结构优化；5、追求更快更稳定的产品用户体验，追求高效率工作，追求能力快速成长！ 加分技能:1、三年及以上后端开发经验的优先。2、有高性能服务器项目的开发经验（如Ruby/Rails经验）的优先。3、有强烈的上进心，追求极致性能和稳定性，渴望参与制作一流游戏产品的优先。</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</si>
  <si>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</si>
  <si>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Quality Engineer-air condition for auto</t>
  </si>
  <si>
    <t>数据挖掘工程师(J10740)</t>
  </si>
  <si>
    <t>职位描述技能要求：J2EEJavaJSLinuxMySQL分布式技能要求：1、计算机相关专业，本科及以上学历，2年以上java开发经验；2、精通java，熟悉J2ee开发，熟练使用Oracle/mssqlserver2005等数据库；3、熟悉SpringMVC、Spring、Maybatis等框架；4、熟悉常用的前端框架：Ajax技术，熟悉jquery、Extjs更佳；5、有过金融/方面经验者优先。能力素质：1、能够适应一定强度的工作；2、良好的沟通表达能力、执行力、责任感及分析判断能力；3、善于学习，善于发现问题，解决问题。薪酬福利：1、为员工提供齐全的五险一金； 2、逢年过节有过节福利(包括六一儿童节)； 3、年终奖、体检、多次旅游； 4、不定期的员工活动；</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</si>
  <si>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</si>
  <si>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</si>
  <si>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算法工程师(J14869)</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</si>
  <si>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</si>
  <si>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职位描述工作内容：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计算机、软件工程及相关专业，能阅读英文资料；2.一年以上JAVA开发经验，掌握上位机软件;3.愿意从事桌面App开发，熟悉串口、网络、I2C等开发的优先;4.对工控技术有兴趣，愿意钻研新技术优先;5.有在非标自动化设备行业工作经验优先录用;注：学历必须是全日制本科学历，如果是自考或是学历造假，请勿投递。</t>
  </si>
  <si>
    <t>1. Main tasks:•       Responsible for drivingquality improvement projects initiated by the HQ organization•       Problem solving andfollow up on quality issues with the suppliers in China/Asia using the qualitycore tools incl. 8D principle•       Development of processesand physical QC setup in the hub•       Solutions and sparringconcerning technical issues with finished products as well as productionprocesses with the China/Asian supplier base•       Secure education/assuringknowledge of procedures, instructions and documents related to the quality dep.and outbound QC.•       Staying at the supplierssite to follow the projects and solutions from start to finish•       Overall responsible foroutbound QC in the Shanghai HUB and onsite direct deliveries2. Other tasks:•       Approval of new productsfrom China•       Quality KPI and analysisfor outbound claim statistics•       Secure and developcommunication and cooperation between Asian suppliers and the QA dep. with theintend to secure continuous improvements.•       Performing andparticipating in supplier audits with the HQ colleagues as well individually•       Investigations and testson Automotive products both internally and externally.•       Participate in FMEAbeing incorporated in the product development and production (DFMEA &amp;PFMEA).•       Participate as aresource i projects related to products &amp; technology3. ORGANISATIONAL RELATIONS:•       Quality, Purchase,Product management, Test•       Close cooperation withthe 4 dep. within the Automotive organization4. REQUIREMENTS TO THE JOB:•       Experience with qualitysystems, - minimum ISO 9001 preferably TS 16949/IATF16949•       Good technical insightand experience, both theoretically and practically – preferably experiencewithin the Automotive industry•       The skills and will to”step in the front line” and practically show ”how”•       Result oriented/drivenand responsible•       Team player who is goodat creating relations across within the Chinese culture•       Fluent in English bothverbally and written language.5. Training/education:Entitled and required to participate in internalas well as external education which is related to the job/function.Please send you cv to Ruby.lee@access-people.com</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</si>
  <si>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</si>
  <si>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职位亮点周末双休五险一金年底双薪全勤奖包住餐补员工旅游节日福利</t>
  </si>
  <si>
    <t>职位描述岗位职责:1、 辅助开发工程师进行系统的功能定义,程序设计；2、 根据设计文档或需求说明辅助完成代码编写，调试，测试和维护；3、 配合项目经理完成相关任务目标。任职要求：1、20-30岁之间、大专以上学历，条件优秀者可适当放宽学历限制；2、计算机、理工类、机械、机电、电气专业毕业者优先；工作时间：早9-晚6，周末双休，法定节假日休息，带薪年假，五险一金，��补；薪资：6000起+餐补+话补+绩效   免费包住宿入职后签订劳动就业合同，试用期1-3个月，转正五险一金+双休法定假日,有良好的晋升空间 其他福利：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新技术免费晋升学习</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</si>
  <si>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</si>
  <si>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职位描述技能要求：RubyPythondocker工作职责：1.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</si>
  <si>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</si>
  <si>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算法工程师（机器学习）(J16292)</t>
  </si>
  <si>
    <t>职位描述技能要求：J2EE数据库Linux中间件数据挖掘技能要求：Java，J2EE，JSP，Struts、Spring岗位要求： 1) 大学大专及以上学历，计算机及相关专业毕业 2) 具备1-3年以上J2EE和Struts、Spring等MVC框架开发经验 3) 深入理解Tomcat、Weblogic等应用服务器的低层机制和基本配置和使用 4) 熟练掌握Java语言，精通servlet/jsp/jquery开发，熟悉常用的设计模式，熟练掌握Eclipse或其他集成开发调试环境 5) 熟练掌握Oracle数据库的应用开发 6) 工作积极主动，有责任心和很强的自学能力，能够承受工作压力；具备良好的协调能力及团队合作意识 7) 有springMVC,easyui,freemarder等常用开发技术经验者优先。 8) 有电子政务系统开发经验者优先</t>
  </si>
  <si>
    <r>
      <rPr>
        <rFont val="Calibri"/>
        <sz val="9.0"/>
      </rPr>
      <t>20-99</t>
    </r>
    <r>
      <rPr>
        <rFont val="宋体"/>
        <sz val="9.0"/>
      </rPr>
      <t>人</t>
    </r>
  </si>
  <si>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</si>
  <si>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安卓工程师</t>
  </si>
  <si>
    <t>行重物联网(深圳)企业</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</si>
  <si>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</si>
  <si>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高级算法工程师/研究员</t>
  </si>
  <si>
    <t>职位亮点五险一金绩效奖金交通补助补充医疗保险定期体检弹性工作带薪年假通讯补助</t>
  </si>
  <si>
    <t>职位亮点创业公司周末双休五险一金节日福利不加班</t>
  </si>
  <si>
    <t>长沙海格北斗信息技术有限公司</t>
  </si>
  <si>
    <t>职位描述任职要求：1.   计算机科学与技术相关专业本科或以上学历；2.   熟悉安卓开发，扎实的JAVA语言基础；3.   熟悉Android网络通信编程，自定义控件开发，android主板app开发，android主板驱动编译；4.   熟悉常用的数据结构、算法和设计模式，熟悉TCP/IP、 HTTP等网络协议，sqlite等编程基础知识；5.   熟悉android机型/版本的适配方案；6.   熟练掌握Okhttp、Retrofit等主流开源框架的使用；7.   能够独立构建产品中的技术架构方案和实现，以及未来的扩展性，针对问题给出合理的解决方案，并有效权衡最终的实现方式；8.   注重代码质量，能够产出高质量的设计和代码；9.   主导开发过至少一个上线完整应用 岗位职责1.   负责公司物联网的安卓移动APP和安卓主板APP的整体业务逻辑，功能设计，编码开发及维护，根据需求变化，迭代更新；2.   参与用户需求设计讨论，主导整体系统架构与规划制定，并负责实现；3.   独立完成功能开发和参与技术方案讨论，技术选型，编写技术方案和技术维护文档归档 加分项：从事过物联网相关项目 福利待遇五险一金,周末双休,五天八小时工作制,节日福利</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</si>
  <si>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</si>
  <si>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</si>
  <si>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DBA 架构师</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</si>
  <si>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</si>
  <si>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</si>
  <si>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高级软件工程师（亦庄）</t>
  </si>
  <si>
    <t>北京优航机电技术有限公司</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</si>
  <si>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</si>
  <si>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</si>
  <si>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高级大数据研发工程师</t>
  </si>
  <si>
    <t>Java/web研发工程师</t>
  </si>
  <si>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</si>
  <si>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</si>
  <si>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</si>
  <si>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职位亮点五险一金绩效奖金股票期权带薪年假补充医疗保险定期体检员工旅游节日福利</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</si>
  <si>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</si>
  <si>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</si>
  <si>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算法工程师--室内定位</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</si>
  <si>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</si>
  <si>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职位亮点节日福利五险一金通讯补助定期体检周末双休</t>
  </si>
  <si>
    <t>职位亮点创业公司14薪每年多次调薪交通补助餐补房补定期体检</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</si>
  <si>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</si>
  <si>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</si>
  <si>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</si>
  <si>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职位描述技能要求：运维DevOpsOpenstackLinuxMySQL              DEVOPS运维开发工程师一、工作地点：深圳福田二、岗位职责：1、负责公司整体运维体系的开发工作，满足工具化、自动化、平台化的长期目标；2、参与应用服务的整体规划、架构设计及优化等工作；3、通过自动化和编码技术管理公司的和环境(例如构建、部署、基础设施管理、配置管理等)；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</si>
  <si>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互联网/电子商务,通信/电信/网络设备,房地产/建筑/建材/工程,跨领域经营</t>
  </si>
  <si>
    <t>职位亮点五险一金年终分红大牛带队全额公积金</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</si>
  <si>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</si>
  <si>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自动化开发经验。*有fix/swift消息自动化开发经验者优先。*金融工作经验。有结算工作经验者优先。*良好的英语沟通能力者优先。*粤语沟通能力佳。</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</si>
  <si>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</si>
  <si>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</si>
  <si>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职位描述技能要求：pythonjsruby敏捷测试自动化测试【外派沃尔玛中国总部】接受可投递项目情况：线上：商城 APP 微信小程序                  线下：仓储订单管理 派送其他情况：早九晚六，周末双休，不用打卡。6点半左右就能下班，晚上8点大厦关门，一般不加班。周末加班有调休。有食堂，午餐大概15块一餐，相对便宜。岗位说明：1．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针对性能/兼容性/易用性，进行持续测试，保证的稳定性。3．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</si>
  <si>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</si>
  <si>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图像处理工程师（接收优秀毕业生）</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</si>
  <si>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</si>
  <si>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</si>
  <si>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临床基因组学科学家</t>
  </si>
  <si>
    <t>北京博昊云天科技有限公司</t>
  </si>
  <si>
    <t>前端开发工程师（）</t>
  </si>
  <si>
    <t>医药/生物工程,学术/科研,医疗设备/器械</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</si>
  <si>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</si>
  <si>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</si>
  <si>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图像算法工程师（读码或定位）(0724)</t>
  </si>
  <si>
    <t>职位描述岗位职责:1.大BI平台产品前端开发；2.基于H5/原生混合模式下，App移动端的开发实现；3.可视化输入/交互方式研究及实现；4.零售行业大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等)；5.熟练使用主流库，熟悉结构优化，会写基本的 SQL 语句；6.熟悉 Linux/Unix 操作；7.熟练使用 Git 管理代码；8.了解 Nginx 配置；9.积极上进，善于学习，有独立解决问题的能力； 10.较强的团队协作能力与沟通能力，后台程序开发人员进行较好的配合。</t>
  </si>
  <si>
    <t>职位亮点创业公司绩效奖金交通补助餐补免费班车</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</si>
  <si>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</si>
  <si>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</si>
  <si>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</si>
  <si>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</si>
  <si>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</si>
  <si>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</si>
  <si>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</si>
  <si>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</si>
  <si>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Senior SQA Engineer</t>
  </si>
  <si>
    <t>通信/电信运营、增值服务,计算机软件,通信/电信/网络设备,IT服务(//维护)</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</si>
  <si>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</si>
  <si>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</si>
  <si>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职位亮点五险一金绩效奖金带薪年假弹性工作定期体检补充医疗保险试用期全额周末双休</t>
  </si>
  <si>
    <t>职位亮点五险一金周末双休餐补定期体检补充医疗保险通讯补助节日福利带薪年假</t>
  </si>
  <si>
    <t>后端研发工程师（NodeJS Java 2019校招）</t>
  </si>
  <si>
    <t>测试高级工程师(J10080)</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</si>
  <si>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</si>
  <si>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南京天数智芯科技有限公司</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</si>
  <si>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</si>
  <si>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</si>
  <si>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整好(北京)网络科技有限公司</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</si>
  <si>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</si>
  <si>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</si>
  <si>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互联网/电子商务,媒体/出版/影视/文化传播,医疗/护理/美容/保健/卫生服务,互联网/电子商务</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</si>
  <si>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</si>
  <si>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</si>
  <si>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</si>
  <si>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职位描述岗位职责:负责公司产品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建设及优化并设计告警策略有效收敛无效告警；7x24小时响应故障处理。 任职资格:本科及以上学历，计算机软件或相关专业；3年以上互联网分布式海量运维经验，维护服务器数量500台以上；熟练Linux与常用命令、Shell、Mysql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</si>
  <si>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职位亮点五险一金加班补助餐补带薪年假节日福利项目奖金大牛带队通讯补助</t>
  </si>
  <si>
    <t>分析工程师-System Analyst</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</si>
  <si>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</si>
  <si>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</si>
  <si>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职位亮点五险一金年底双薪餐补通讯补助补充医疗保险定期体检周末双休不加班</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</si>
  <si>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</si>
  <si>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职位描述Purpose:目的：Enhance and maintain in-house applications.加强和维护内部应用程序。Principal Responsibilities:主要职责:· Develop software programs.开发软件程序.· Perform unit tests and system tests for in-house applications.执行单元测试和测试适用于内部应用。· Support user acceptance tests.支持用户验收测试。Key Responsibility Areas:主要责任领域:· Base on functional or technical requirements to perform system impact analysis.根据执行的功能或技术要求影响分析.· Develop software programs according to functional or program specifications.根据功能或程序规格开发软件程序。· Contribute to the resolution of software issues解决软件问题。· Work close with development lead to deliver quality software on time.根据开发负责人的要求按时交付高质量的软件。· Keep abreast of the latest trends in IT.紧跟最新的IT趋势。Knowledge, Skills &amp; Qualifications:知识、技能和资质：· University Degree in Computer Science, Electronic Engineering or related disciplines大学本科学历,电子工程或相关学科·Minimum 3 years of IT experience in software development and testing support.最低3多年的 IT 经验在软件发展和测试支持。· Minimum 1 year of IT experience in system analysis and design.至少1年的分析和设计 it 经验。· Knowledge in C/C++(must requirement);c++ 知识(必须要求)。· Knowledge in front-end development technology in Java &amp; Javascript.相关知识 前端Java &amp; Javascript 中的开发技术。· Knowledge in Linux, Apache, Tomcat, NGINX technologies.了解 Linux、Apache、Tomcat、NGINX 技术。·Knowledge in HTML5 / CSS3掌握 HTML5/CSS3 的知识。·Knowledge in various framework such as Angular JS, node.js, Jquery具备各种框架的知识, 如角度 JS、nod. js、Jquery。· Knowledge in JSON/XML RESTful web servicesJSON/XML RESTful web 服务方面的知识。·Knowledge in network programming such as TCP/IP, uni-cast / multicast具备网络编程知识, 如 TCP/IP、单播/多播。· Knowledge in SQL &amp; NoSQL具备 SQL 和 NoSQL 方面的知识。· Knowledge in test-driven development测试驱动开发方面的知识。· Knowledge in serviced oriented architecture is added advantage.具备面向服务体系结构方面的知识。·Knowledge in Ruby, Python &amp; Perl is added advantage.具备Ruby、Python和Perl语言知识者优先。· Good written English highly desirable良好的英语写作能力。</t>
  </si>
  <si>
    <t>三维重建算法工程师（高级）</t>
  </si>
  <si>
    <t>北京健康有益科技有限公司</t>
  </si>
  <si>
    <t>Automation Test Analyst-自动化测试员</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</si>
  <si>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</si>
  <si>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职位亮点周末双休五险一金补充医疗保险节日福利带薪年假餐补通讯补助</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</si>
  <si>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</si>
  <si>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知识图谱算法工程师（高级）</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</si>
  <si>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experience.Web的自动化开发经验；* FIX/SWIFTmessage automation development experience is a plus.有FIX/SWIFT消息自动化开发经验者优先考虑；* Workingexperience in Finance system. Clearing system working experience is a plus.有财务、结算工作经历者优先；* GoodEnglish communication skill is a plus有良好的英语沟通能力者优先。</t>
  </si>
  <si>
    <t>Java开发工程师实习生</t>
  </si>
  <si>
    <t>自动化测试工程师（英文流利）</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</si>
  <si>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</si>
  <si>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</si>
  <si>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java开发工程师（上海）</t>
  </si>
  <si>
    <t>算法工程师-图像分割</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</si>
  <si>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</si>
  <si>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职位亮点五险一金定期体检餐补周末双休节日福利带薪年假绩效奖金高温补贴</t>
  </si>
  <si>
    <t>职位亮点节日福利五险一金绩效奖金餐补带薪年假定期体检</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</si>
  <si>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</si>
  <si>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上海东篱信息科技有限公司</t>
  </si>
  <si>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</si>
  <si>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</si>
  <si>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</si>
  <si>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日企系统工程师（MES）(编号110338) 日语</t>
  </si>
  <si>
    <t>Auto. Testing</t>
  </si>
  <si>
    <t>7.5千-1.3万</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</si>
  <si>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</si>
  <si>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职位亮点国家法定休假五险一金</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</si>
  <si>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</si>
  <si>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7.5千-1.1万</t>
  </si>
  <si>
    <t>职位描述职位描述:1、负责PC端、移动端UI设计和开发;2、与设计团队、后端开发团队协作，完成产品前端设计和开发;3、Web 前端新技术的学习和开发，持续优化呈现，提升用户体验岗位要求: 1、大学本科及以上学历，计算机及相关专业;2、精通js(es6)、css(css3)、html(html5),具有扎实的web功底;3、精通jQuery等前端基本js工具库和引擎;4、掌握bootstrap、Angular等UI框架中的一种或几种;5、熟练掌握react技术栈(react,react-router,redux,redux-saga等);6、熟悉webpack自动化构建工具使用，熟悉antd与antd-mobile react ui框架者为佳；熟悉node.js与函数式编程者加分;7、了解java语言;8、具备良好的团队协作精神，对前端技术有持续的热情，个性乐观开朗，逻辑性强，善于和团队合作。公司拥有完善的薪酬福利及晋升体系，每年年中有调薪机制。舒适的办公环境，优越的各项福利，如果你已顺利成为公司的正式员工，你将享受以下员工福利：1 社保：入职即购买五险一金（即养老，综合，失业，生育、工伤险及公积金）2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</si>
  <si>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JAVA软件工程师（财务金融类开发）</t>
  </si>
  <si>
    <t>外包服务,计算机软件,互联网/电子商务,IT服务(//维护)</t>
  </si>
  <si>
    <t>职位亮点五险一金周末双休试用期全额</t>
  </si>
  <si>
    <t>职位描述技能要求：dockerk8sswamkubemetes1、精通Docker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岗位职责】1、容器云解决方案架构设计及建设交付2、负责万科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t>
  </si>
  <si>
    <t>职位亮点节日福利五险一金带薪年假弹性工作补充保险定期体检员工旅游周末双休</t>
  </si>
  <si>
    <t>职位描述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</si>
  <si>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</si>
  <si>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云开发工程师</t>
  </si>
  <si>
    <t>web前端开发讲师</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</si>
  <si>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</si>
  <si>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职位描述技能要求：web html JS职位信息：1.按照教学规范和教学大纲高质量完成web前端课程的授课任务；2.带领学员参加实训并指导学员完成实操项目；3.负责所属教学方向的工作计划和课程优化、改进教学方法，完善教学体系；4.完成课程辅导工作，解答学员课程疑问，保证学员的学习质量；5.配合其它部门和集团完成相关工作。任职要求：1.本科学历，至少3年以上WEB设计项目经验或1年以上教育行业WEB讲师教学经验；2. 精通HTML / XHTML、JS、AJAX、CSS等前端相关技术并且精通Javascript，熟悉JQuery、Bootstrap等框架；3. 熟练使用常见的移动端开发框架与库，如CSS 库、Zepto/jQuery、iScroll及Swiper等等；4. 精通至少一种JS框架，如AngularJS / React / Vue等，或者对原生JS语言掌握较深；5. 了解至少一种后端开发语言，如Java / PHP / Python / Ruby等并熟悉一种关系型库如mongoDB/mysql；6. 熟悉webpack插件的使用和前端工程化与构建部署，如linux、Git/SVN、Gulp/webpack/grunt与Nginx/apache等。</t>
  </si>
  <si>
    <t>DevOps专家 （职位编号：LZHR189）</t>
  </si>
  <si>
    <t>7.5千-1.4万</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</si>
  <si>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</si>
  <si>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职位亮点五险一金餐补通讯补助带薪年假补充医疗保险定期体检周末双休节日福利</t>
  </si>
  <si>
    <t>OpenStack高级服务工程师-深圳</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</si>
  <si>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</si>
  <si>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</si>
  <si>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</si>
  <si>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计算机软件,互联网/电子商务,IT服务(//维护),通信/电信/网络设备</t>
  </si>
  <si>
    <t>职位亮点五险一金定期体检绩效奖金全勤奖</t>
  </si>
  <si>
    <t>职位描述技能要求：Openstack工作职责：1、负责云平台日常的配置管理、更新、维护、服务监控、故障处理工作；2、负责运维的管理和优化，最大限度地实现平台的自动化管理；3、负责规划云平台的网络，存储与安全技术体系，如：风险评估、等保测评、安全加固、应急响应等；4、出现故障告警，提供紧急响应服务，帮助快速定位、处理、解决故障问题。任职要求：1、有OpenStack实施和运维经验，熟悉Nova，Neutron，Cinder等基本组件；2、具有深厚的计算机功底，熟悉操作原理、网络协议栈、存储基础知识等；3、熟练掌握Linux的基本命令，熟悉cpu、内存、磁盘等监控指标, 以及解决操作故障的能力；4、精通shell，熟悉python,ruby, perl之一或1-2种脚本开发语言。加分条件：1、对Ceph有运维经验优先；2、有Puppet，Ansible等自动化配置部署经验优先；3、有常用中间件Apache、tomcat、Mysql、memcache、消息队列等运维经验优先；4、有Zabbix,ELK配置管理经验者优先。</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</si>
  <si>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</si>
  <si>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生信分析经理</t>
  </si>
  <si>
    <t>莲和医疗(宜昌)有限公司</t>
  </si>
  <si>
    <t>职位亮点五险一金弹性工作绩效奖金带薪年假定期体检节日福利定期团建项目奖金</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</si>
  <si>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</si>
  <si>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职位描述1.精通python高阶内容，包括但不限于诸如decorator,generator,threading等。2.精通库查询高阶内容，包括但不限于如with，修改锁，触发器等。3.精通各种知名开源组件，包括但不限于诸如docker，redis，supervisor，nginx，消息队列，负载均衡，持续集成等，自动化测试。4.精通主流通讯协议，包括但不限于http，socket，proxy等。5.精通结构与算法和操作原理，包括但不限于几大常见排序算法，搜索算法，路径规划算法，调度算法，缓存算法，并行算法，文件等。6.语言方面包括但不限于熟练掌握静态编程语言至少一门C/C++/Java，动态编程语言至少一门Python/Lua/Ruby/Javascript等，精通linux shell及script </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</si>
  <si>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</si>
  <si>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安徽省刀锋网络科技有限公司郑州分公司</t>
  </si>
  <si>
    <t>Java开发工程师-000874</t>
  </si>
  <si>
    <t>职位亮点全勤奖五险一金节日福利员工旅游带薪年假绩效奖金包住每年多次调薪</t>
  </si>
  <si>
    <t>职位描述岗位职责：1、负责UGgame产品功能的开发和运营；2、负责UGgame后台基础服务的开发与运营；3、 根据产品和项目需求，参与需求对接、研发设计，参与搭建、调优和技术对接等工作； 4、 参与设计并实现高可用、可扩展、分布式平台，推进核心产品技术在大规模场景下快速迭代。岗位要求：1、 本科或以上学历，计算机软件或相关专业，3年以上相关经验； 2、 计算机基础扎实，有良好的结构与算法功底，有强烈的代码质量意识 ；3、 熟悉Linux开发环境，精通C++或Java，至少熟悉shell，ruby等至少一门脚本语言；4、熟悉K8S, Docker, Kafka, Zookeeper等开源组件的架构及实现； 5、熟悉CI/CD工具，以及敏捷开发流程； 6、有较好的沟通和业务理解能力，乐于解决具有挑战性的问题，善于跟进新技术的发展。7、有Nvidia Grid, Intel PC Farm或者其他高性能Windows PC虚拟化经验者优先 ；</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</si>
  <si>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</si>
  <si>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</si>
  <si>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职位亮点五险一金绩效奖金交通补助餐补通讯补助带薪年假定期体检补充医疗保险</t>
  </si>
  <si>
    <t>System Engineer–DevOps</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</si>
  <si>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信息的管理维护；3、负责各产品线库环境的日常维护、备份；4、负责各产品线网络、服务器、库的安全；5、对于公司各项目的实施计划，能够依据个人经验给出关于网络、服务器配置、冗余备份、负载均衡等方面的意见和建议；</t>
  </si>
  <si>
    <t>安全攻防专家</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</si>
  <si>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</si>
  <si>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</si>
  <si>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数据挖掘工程师（北京）</t>
  </si>
  <si>
    <t>职位描述职位概述1）根据日志、流量、事件等几个方面，从主机、网络、应用等识别入侵、漏洞利用、恶意软件等异常行为，输出检测模型，提高安全产品威胁感知能力。2）研究前沿安全攻防对抗技术，能从攻击者视角看问题，不断提升公司产品安全检测、防御、预警能力，指导安全研发团队研发安全检测、监控或防御方案。3）参与安全事件应急响应，能对攻击进行溯源安全并给出改进方案。职位要求：1） 熟练掌握安全攻击技术、安全工具，深入理解安全漏洞产生原理及挖掘方法。2） 有分析方面经验，能主动从中发现安全问题并提出解决方案。3） 熟悉恶意软件分析、木马/rootkit分析、僵尸网络、安全事件调查等相关专业知识，可以对安全事件进行应急及溯源分析。4） 熟悉IDA Pro、GDB、OD、WinDbg等常见的逆向分析与调试工具，具备逆向分析能力；5） 具备一定的开发能力，熟练使用C\C++、Python、Perl、Ruby等至少一种语言。6） 良好的沟通及团队合作能力，具备快速学习能力，对前沿技术、应用实践有学习欲望。7)   参加过网络攻防竞赛，获取相关名次。</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</si>
  <si>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</si>
  <si>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Java前端开发</t>
  </si>
  <si>
    <t>软件测试培训讲师-高薪急聘</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</si>
  <si>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</si>
  <si>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计算机软件,通信/电信/网络设备,互联网/电子商务,IT服务(//维护)</t>
  </si>
  <si>
    <t>职位描述技能要求：软件测试自动化测试职位描述1、完成软件测试相关培训课程的教学任务；2、优化所授课程的课件（课件已具备）；3、完成软件测试技术及项目实战的教学。任职条件（必备条件）1、全日制统招本科以上学历，计算机相关专业；2、10年以上软件测试相关工作经验，一年以上测试项目管理经验；3、精通软件测试各种方法与流程技术，对软件测试工作有深刻的理解；4、语言表达能力强，沟通能力强，责任心强，热衷于技术传播和教育事业。任职条件（优选条件）1、掌握Linux、Oracle及一种以上编程语言（如Python/Java/Ruby)；2、具备丰富的接口测试、自动化测试、APP测试、性能测试等经验；3、精通主流测试工具（Selenium、Robot Framework、Jmeter、LoadRunner）其中之一；4、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</si>
  <si>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北京嘉美在线科技有限公司</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</si>
  <si>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</si>
  <si>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职位亮点五险一金绩效奖金交通补助餐补通讯补助带薪年假节日福利定期体检</t>
  </si>
  <si>
    <t>Java开发工程师（应届硕士）</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</si>
  <si>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</si>
  <si>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Houdini技术美术</t>
  </si>
  <si>
    <t>职位亮点五险一金年终分红餐补弹性工作补充医疗保险带薪年假定期体检</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</si>
  <si>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</si>
  <si>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大数据研发高级工程师</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</si>
  <si>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</si>
  <si>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</si>
  <si>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</si>
  <si>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Java开发实习岗</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</si>
  <si>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</si>
  <si>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</si>
  <si>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OpenStack/SDN研发工程师-大型银行科技公司岗位</t>
  </si>
  <si>
    <t>北京企润国际管理咨询有限公司</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</si>
  <si>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</si>
  <si>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</si>
  <si>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System Engineer-Microsoft Technology</t>
  </si>
  <si>
    <t>北京信一新软件有限公司</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</si>
  <si>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</si>
  <si>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</si>
  <si>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业务大数据总监</t>
  </si>
  <si>
    <t>北京易盟天地信息技术有限公司</t>
  </si>
  <si>
    <t>深圳坐标软件集团有限公司</t>
  </si>
  <si>
    <t>互联网/电子商务,医疗/护理/美容/保健/卫生服务,中介服务,专业服务/咨询(财会/法律/人力资源等)</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</si>
  <si>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</si>
  <si>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</si>
  <si>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java高级软件工程师-Ji</t>
  </si>
  <si>
    <t>职位亮点五险一金年底双薪绩效奖金带薪年假员工旅游节日福利周末双休</t>
  </si>
  <si>
    <t>职位描述坐标软件，2005年成立，员工600多人，全国十几个分公司。不是外包，不是外派，周末双休，正规公司，做医疗行业软件的，自己研发产品拿来卖给医院，行业前景比较好，公司地址：广东省深圳市福田区深南中路3039号国际文化大厦29楼2905A。 岗位背景1.现在客户要求本地部署越来越多，会涉及在医本地部署库和其他应用服务的运行环境因为各种本地网络和原因 会占用开发很多资源 希望招聘一个运维主管由运维团队来负责完成医院本地环境部署2.我们的云端服务器现在也有5台机器后期可能会更多，但服务器管理这块现在还没有专门任务来负责，希望有一个专门的运维团队来管理我们的云端服务  3.服务在运行中后期 库会飞快膨胀，需要有专门的人来对库做管理维护岗位职责1、负责linux和windows下的部署与维护； 2、负责各个服务器构架规划和改进； 3、负责服务器的日常维护、库备份，服务监控和常规健康检查、突发事故处理； 4、编写相关环境部署文档和培训文档； 5、对服务器及安全故障能够及时有效地响应并解决。任职要求1、4年以上服务器的管理维护经验； 2、熟练掌握Linux的操作和维护，具有一定的Shell等脚本编程能力，如GO, Ruby, Shell, Bash, Perl, Python语言等；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7、具备良好跨部门沟通协调能力，自我学习能力。一经入职，我们能够为你提供的有：1、  薪资构成：基本工资+岗位工资+绩效工资+津贴补贴+级别工资+年终奖金···2、  每周五天工作制，8小时/天，周末双休，3、  享受国家法定节假日并有节假福利，4、  带薪年假5-15天不等，5、  购买“五险一金”，6、  每月组织一次生日会7、  不定期组织团建/国内游8、  各种奖励机制：突出贡献奖、优秀员工奖、技术之星、服务之星、提案改善奖</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</si>
  <si>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</si>
  <si>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</si>
  <si>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AI咨询/售前工程师（偏文档）</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</si>
  <si>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</si>
  <si>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</si>
  <si>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职位描述职责描述：1、负责公司产品的 Web 前端研发，持续优化产品的用户体验；2、对具体的产品进行性能优化，实现极致的页面加载、执行和渲染时间；3、在Web和Native融合、Web To Native方面进行探索，并应用到零售端中去；4、关注前端前沿技术发展，研究新技术，培养新人。任职要求：1. 四年以上 Web 前端工作经验，熟练掌握原生 JS（ES6）、CSS3、HTML5等；2. 至少熟练使用 Vue、React、Angular 其中一个前端 MVVM 框架，了解浏览器渲染原理，具有Web性能优化的实战经验；3. 具备跨终端的前端开发能力，在Web（PC+Mobile）deJS/Native App三个方向上至少精通一个方向，具备多个的更佳，鼓励在Native和Web技术融合上的探索；4. 熟悉网络协议（HTTP/SSL）,对Web安全有一定的理解，能够提供相应的解决方案；5. 熟悉掌握Grunt、Gulp、Webpack等，对前端模块化及自动化构建有一定研究；6. 熟悉Linux平台，至少了解一门非前端语言，如 Node.js、Java、Ruby、Objective-C 等；7. 对前端技术有持续的热情，个性乐观开朗，逻辑性强, 喜欢探索未知，同时擅于总结分享，能够跨团队进行协作；8. 英语优秀或了解其它外语优先，有海外留学或工作背景者优先。</t>
  </si>
  <si>
    <t>北京成众志科技有限公司</t>
  </si>
  <si>
    <t>Java软件开发工程师（海外项目部）</t>
  </si>
  <si>
    <t>北京新瑞理想软件股份有限公司</t>
  </si>
  <si>
    <t>职位亮点五险一金年终分红股票期权带薪年假员工旅游节日福利周末双休带团队</t>
  </si>
  <si>
    <t>后台开发工程师(Go/Python/C++)</t>
  </si>
  <si>
    <t>上海岱美企业管理咨询有限公司</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</si>
  <si>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</si>
  <si>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</si>
  <si>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职位亮点住房补贴五险一金年底双薪绩效奖金交通补助弹性工作不加班补充医疗保险</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</si>
  <si>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</si>
  <si>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职位描述职位诱惑：东南亚跨境电商平台职位描述：职位描述：Web开发人员需要具备丰富的Web前端或后端知识， 时刻具备紧迫感，需要快速交付高质量的代码，不断创造新的Web产品和优化现有的产品和服务。 工作职责：使用Python编写Web后端代码熟悉敏捷开发，编写高质量的，整洁简单，可维护性的代码；构建可重复使用的代码以及公共库；构建新的Web应用，对现有的bug进行快速修复；不断优化现有的产品，努力提高速度，稳定性和可扩展性；不断提升用户体验；根据策划、产品部门需求，完成需求分析并进行对应的功能设计；根据工作需要，设计并完成各种辅助工具的开发。 职位需求：计算机或相关专业的本科及以上；热爱编码, 对于创新以及解决具有挑战性问题充满激情；深入了解后端Web Service框架和技术如Python、Django、PHP、MySQL，熟悉Web Server性能调优、大规模并发、缓存机制；熟悉C++/JAVA/PHP/ruby等后台开发语言，熟悉Python的有加分；一年以上全职相关开发经验；能熟练运用几种基本的设计模式，熟悉常用的软件架构；扎实的结构和算法知识；（深圳）要能读写英文文档；优秀的逻辑思维能力；优秀的学习能力；良好的沟通能力、团队协作精神。</t>
  </si>
  <si>
    <t>go语言开发工程师</t>
  </si>
  <si>
    <t>PostgreSQL开发工程师</t>
  </si>
  <si>
    <t>java开发（应届硕士）</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</si>
  <si>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</si>
  <si>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YS03资深算法工程师（数据方向）</t>
  </si>
  <si>
    <t>职位描述技能要求：库开发工作职责：1. 根据功能需求和项目需求维护和扩展PostgreSQL库后端；2. 开发和维护用Ruby/JS/Python编写的已建立的应用程序，并开发与DB后端通信的新模块。 任职资格:1. 计算机科学或相关专业硕士学位；2. 至少2年的PostgreSQL经验，包括创建新库和维护现有库(Windows和Linux)；3.2年以上Ruby, Rails, JavaScript编程经验4. 精通HTML5, CSS5. 熟练掌握Docker技术(容器，Kubernetes)者优先6. 英语听说读写流利。 </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</si>
  <si>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</si>
  <si>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</si>
  <si>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上海领意信息系统集成股份有限公司</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</si>
  <si>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</si>
  <si>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</si>
  <si>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</si>
  <si>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对象存储工程师</t>
  </si>
  <si>
    <t>职位亮点五险一金绩效奖金交通补助餐补带薪年假定期体检节日福利通讯补助</t>
  </si>
  <si>
    <t>职位描述技能要求：dockerJSRubyPythonPostgreSQL HTML5 工作职责：1. 根据功能需求和项目需求维护和扩展PostgreSQL库后端；2. 开发和维护用Ruby/JS/Python编写的已建立的应用程序，并开发与DB后端通信的新模块。任职资格:1.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</si>
  <si>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</si>
  <si>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北京码牛科技有限公司</t>
  </si>
  <si>
    <t>Java开发工程师[北京]</t>
  </si>
  <si>
    <t>北京中科云智慧环保科技有限公司</t>
  </si>
  <si>
    <t>职位描述技能要求：dockerPythonRubyJS库PostgreSQLJobresponsibilities：1.Maintain and extend the PostgreSQL database backend based on functional requirementsand project needs.2.Develop and maintain established applications written in Ruby/JS/Python anddevelop new modules to communicate with the DB backend.Qualifications:1.Master's degree in computer science or related fields.2.At least 2 years’ experience in PostgreSQL, that includes creation of newdatabases and maintenance of existing databases (on Windows and Linux).3.At least 2 years’ experience in Ruby, Rails and JavaScript in programming webinterfaces.4.Proficiency in HTML5, CSS.5.Proficiency in Docker technology (containers, Kubernetes) is a plus.6.Fluent in English listening, speaking, reading and writing.</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</si>
  <si>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</si>
  <si>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</si>
  <si>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AI讲师</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</si>
  <si>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</si>
  <si>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深圳市大疆创新科技有限公司</t>
  </si>
  <si>
    <t>职位亮点创业公司每年多次调薪五险一金年终分红绩效奖金带薪年假</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</si>
  <si>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</si>
  <si>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电子技术/半导体/集成电路,航空/航天研究与制造</t>
  </si>
  <si>
    <t>职位亮点五险一金绩效奖金餐补房补通讯补助带薪年假弹性工作免费班车</t>
  </si>
  <si>
    <t>职位描述工作职责：1. 负责 Windows/Mac/Linux 客户端软件的设计、开发及优化工作；2. 负责内部研发工具的设计、开发及优化工作；3. 负责移动端跨平台模块的设计、开发及优化工作。任职资格：1.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</si>
  <si>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跨平台开发工程师（ C++）</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</si>
  <si>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</si>
  <si>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职位描述工作职责：1. 负责 Windows/Mac/Linux 客户端软件的设计、开发及优化工作；2. 负责内部研发工具的设计、开发及优化工作；3. 负责移动端跨平台模块的设计、开发及优化工作。任职要求：1.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</si>
  <si>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高级算法研发工程师</t>
  </si>
  <si>
    <t>全栈web开发工程师</t>
  </si>
  <si>
    <t>达岸咨询(深圳)有限公司</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</si>
  <si>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</si>
  <si>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推荐算法工程师</t>
  </si>
  <si>
    <t>西安搜贤人力资源有限公司</t>
  </si>
  <si>
    <t>检验/检测/认证,专业服务/咨询(财会/法律/人力资源等)</t>
  </si>
  <si>
    <t>职位亮点五险一金周末双休年底双薪通讯补助补充医疗保险员工旅游带薪年假节日福利</t>
  </si>
  <si>
    <t>驻场java开发工程师</t>
  </si>
  <si>
    <t>职位亮点五险一金绩效奖金补充医疗保险定期体检带薪年假定期团建</t>
  </si>
  <si>
    <t>职位描述Responsibilities· Design and develop robust, scalable, extensible web applications·Work closely with global product development team, design, engineering, QA, and DevOps to ensure projects are completed on time and of high quality.· Help maintain code quality, organization and automatization.·Conduct code reviews with team members and contractors.·Support product managers by contributing to sprint reviews, providing functional design inputs, and providing feedback on stories.·Contribute to improvements to the SDLC by participating in retrospectives, providing feedback to engineering management, drafting documentation, conducting trainings for team members, etc.·Support platform SLA’s by participating in on-call rotation·Other duties as assigned. Qualifications·3+ years’ experience with Ruby on Rails, SQL and common databases, modern JavaScript libraries (React), CSS/HTML5, git, docker, etc.·Solid understanding of object-oriented programming and web stacks.·Familiarity with RESTful services and API design.·Ability to integrate multiple data sources and databases into one system, and create database schemas and code that represent and support business processes.·Able to implement automated testing platforms and unit tests.·Experience participating and running Agile sprints, running scrums, etc.Strong written and spoken English skills. Preferred Qualifications· Experience with PostgreSQL and MS SQL Server.· Experience design and building APIs.· Experience with the mobile web or mobile app development.· Experience with Sumologic, Jenkins, AWS, continuous integration.· DevOps experience.</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</si>
  <si>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</si>
  <si>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售前云架构师 DCloud</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</si>
  <si>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</si>
  <si>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Java开发工程师-信息技术（移动私有云）</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</si>
  <si>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</si>
  <si>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</si>
  <si>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高级模型算法分析师</t>
  </si>
  <si>
    <t>北京蛙鸣华清环保科技有限公司</t>
  </si>
  <si>
    <t>环保,IT服务(系统/数据/维护),学术/科研</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</si>
  <si>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</si>
  <si>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职位亮点周末双休五险一金绩效奖金年终分红带薪年假通讯补助节日福利股票期权</t>
  </si>
  <si>
    <t>职位亮点周末双休五险一金定期体检节日福利餐补带薪年假补充医疗保险社保补助</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</si>
  <si>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</si>
  <si>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北京西瓜王子互联网科技有限责任公司</t>
  </si>
  <si>
    <t>职位亮点五险一金弹性工作带薪年假每年多次调薪大牛带队公司重点项目周末双休创业公司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</si>
  <si>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</si>
  <si>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技术运维部经理</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</si>
  <si>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</si>
  <si>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</si>
  <si>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声学工程师</t>
  </si>
  <si>
    <t>北京羲和金泰资产管理有限公司</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</si>
  <si>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</si>
  <si>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</si>
  <si>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广州米速信息科技有限公司</t>
  </si>
  <si>
    <t>职位描述技能要求：数据挖掘1. 通讯协议（TCP/IP 、Socket、Http）2. 线程使用（多线程、线程池）3. 对JVM的了解4. GC机制5. 常见设计模式6. 常见开发模式（MVC、MVP）7. 技术类书籍阅读8. 市场新晋的编程语言学习</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</si>
  <si>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</si>
  <si>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产品经理（AIOT）</t>
  </si>
  <si>
    <t>职位亮点年底双薪年终分红股票期权加班补助餐补带薪年假公司重点项目周末双休</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</si>
  <si>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9、具备团队合作精神。</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</si>
  <si>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</si>
  <si>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大数据建模工程师</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</si>
  <si>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</si>
  <si>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</si>
  <si>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AWS/Azure  云开发/运维工程师（日语或英语）</t>
  </si>
  <si>
    <t>鹏岳中天(北京)科技发展有限公司</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</si>
  <si>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</si>
  <si>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</si>
  <si>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</si>
  <si>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技术架构师-分析</t>
  </si>
  <si>
    <t>云计算架构师</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</si>
  <si>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</si>
  <si>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职位亮点周末双休五险一金绩效奖金交通补助餐补带薪年假定期体检</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</si>
  <si>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</si>
  <si>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</si>
  <si>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感知算法工程师</t>
  </si>
  <si>
    <t>广州实地房地产开发有限公司</t>
  </si>
  <si>
    <t>房地产/建筑/建材/工程,家居/室内设计/装饰装潢,酒店/餐饮</t>
  </si>
  <si>
    <t>职位描述技能要求：Java岗位职责：1、标准化代码标准，执行代码审核和性能审核工作（采用自动测试工具）2、参与技术方案和设计评审，把握复杂的设计，有能力解决性能、网络、分布式等引起的一系列技术问题3、参与日程运维支持和维护，确保性能稳定任职要求：1、有Java开发经验，熟悉java EE相关技术和框架 （包括Java SE/ Spring Cloud/Spring Boot/MyBatis/Hibernate等），熟悉解决多线程并发问题，有聚石塔/京东/微信等平台对接经验优先考虑2、熟悉Linux/Unix环境下相关操作（包括vi/grep/awk/sed），可以编写Shell/Pyhon/Ruby等脚本，了解Nginx/Tomcat/Jetty/Weblogic等软件3、熟悉Oracle库，了解表结构优化，SQL语句优化及库参数调优，了解库集群。4、具备良好的代码编程习惯及较强的文档编写能力5、具有电商构架设计和程序开发经验者优先考虑上班时间：周一至周五9:00-18:00，双休上班地址：广州市越秀区东风路</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</si>
  <si>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</si>
  <si>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</si>
  <si>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高级测试研发工程师</t>
  </si>
  <si>
    <t>标贝(北京)科技有限公司</t>
  </si>
  <si>
    <t>南昌泰谱企业管理咨询有限公司</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</si>
  <si>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</si>
  <si>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</si>
  <si>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</si>
  <si>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专业服务/咨询(财会/法律/人力资源等),中介服务,外包服务,其他</t>
  </si>
  <si>
    <t>职位亮点五险一金年底双薪绩效奖金包吃加班补助弹性工作带薪年假补充医疗保险</t>
  </si>
  <si>
    <t>职位描述技能要求：reactangular 职位要求：     1、本科及以上学历，3年及以上前端开发工作经验;     2、精通各种前端技术，包括HTML5/CSS3/JavaScript等;     3、有良好的人际沟通能力，良好的工作协调能力;     4、熟悉一种或多种常用前端框架/库，如Angualr/React/Vue等;     5、熟悉常用前端工程化及模块化方案，包括Webpack/RequireJS/Gulp等;     6、熟悉常用前端单元测试工具及性能诊断工具;      7、熟悉至少一种后端编程语言(如Node.js/Java/PHP/Python/Ruby)者优先;      8、良好的设计和编码风格，关注前端技术发展</t>
  </si>
  <si>
    <t>资深前端开发工程师（K12教育）</t>
  </si>
  <si>
    <t>职位亮点五险一金绩效奖金餐补定期团建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</si>
  <si>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</si>
  <si>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广州市利迪网络科技有限公司</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</si>
  <si>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</si>
  <si>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职位亮点五险一金交通补助餐补员工旅游节日福利定期体检补充医疗保险</t>
  </si>
  <si>
    <t>大数据Java研发工程师</t>
  </si>
  <si>
    <t>职位亮点年底双薪五险一金周末双休全勤奖带薪年假员工旅游交通补助股票期权</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</si>
  <si>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</si>
  <si>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职位描述技能要求：软件开发架构解决方案架构库大型分布式架构岗位职责 ：1.负责解决、处理项目中的技术难题，并且能够带领、指导和培训开发工程师的开发工作；2.通过项目实施，深入理解分析业务需求，为公司产品开发和运行环境要求等提供架构设计、模型设计；3.负责项目技术方案的设计与评审，配合项目经理进行技术决策，进行技术风险评估；4.主持并参与制定设计及实现规范，指导设计、实现及部署工作；5.主持和参与逻辑模型和物理模型设计并实现原型；6.负责的接口设计、控制和管理。任职资格:1.本科及以上学历；、计算机、通信、电子商务等相关专业毕业；2.五年及以上软件开发或架构或管理的工作经验；五年以上J2EE开发经验，至少三年以上项目管理经验或大型项目经验，具有企业信息门户集成经验优先；3. 具有规范的需求调研文档写作能力；4. 具备售前经验，有一定的企业信息化咨询能力；5.能够独立完成中、大型的需求分析、设计、编码的关键任务，并在项目中担任关键角色，要求在两个中型以上或一个大型开发中担任主要角色；6.精通Web编程，五年以上使用Java语言进行Web开发的经验，熟悉Html，Javascript，Css，Jquery等前端技术。对前端UI框架（如bootstrap、extJs等）有深入了解，以及对layui、dojo等UI框架有一定的了解；7.精通Jsp,Servlet,Java bean,Jdbc,Ajax,Json开发，熟悉J2EE规范，熟悉常用设计模式；8.精通Struts2/Spring/Hibernate/mybatis/SpringMvc/Jfinal等开发框架,并对其底层实现技术有一定的了解；9.精通Oracle,MSSQL,MySQL等至少一种关系型库的应用；10.精通Tomcat，Apache，weblogic等Web相关容器；11.熟悉使用web接口，如restful、webservice等接口的开发以及调用；12.熟悉使用freemarker等模板语言；13.熟悉使用shiro权限管理框架、Ehcache缓存框架、log4j日志框架；14.熟悉使用maven/svn等团队协作开发工具；15.熟悉java网络和并发等方面编程；16.深入了解redis/dubbo/activeMQ/spring-boot/spring-cloud/hadoop/zookeeper 等技术或者有相关技术的使用经验；17.了解SSO单点登录等技术实现原理,或者使用过相关的框架如:CAS；18.了解Oauth等联合认证技术；19.了解Groovy、Ruby等敏捷开发语言；20.优秀的沟通协调能力、书面表达能力、逻辑思维能力；乐于与同事一起分享、交流自己在技术方面的优势，虚心向其他同事请教；热爱软件开发，积极进取，有良好的团队合作精神；</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</si>
  <si>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</si>
  <si>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</si>
  <si>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</si>
  <si>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数据挖掘工程师（应届留学可落户）</t>
  </si>
  <si>
    <t>职位亮点周末双休五险一金年底双薪绩效奖金餐补节日福利带薪年假</t>
  </si>
  <si>
    <t>北京诚安世纪医疗器械有限公司</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</si>
  <si>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</si>
  <si>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</si>
  <si>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</si>
  <si>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职位亮点年终分红绩效奖金包吃包住员工旅游节日福利</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</si>
  <si>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</si>
  <si>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数据分析经理-L00732</t>
  </si>
  <si>
    <t>北京爱特博旅运服务有限责任公司</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</si>
  <si>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</si>
  <si>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</si>
  <si>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</si>
  <si>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</si>
  <si>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职位亮点五险一金交通补助餐补加班补助带薪年假通讯补助项目奖金周末双休</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</si>
  <si>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</si>
  <si>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Library Characterization Engineer：</t>
  </si>
  <si>
    <t>北京清软创新科技股份有限公司</t>
  </si>
  <si>
    <t>职位亮点五险一金加班补助餐补弹性工作</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</si>
  <si>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</si>
  <si>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数据分析师-L00642</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</si>
  <si>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</si>
  <si>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</si>
  <si>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NLP算法工程师(J190530008)</t>
  </si>
  <si>
    <t>滴滴出行</t>
  </si>
  <si>
    <t>天星互联外派双鸭山java讲师</t>
  </si>
  <si>
    <t>河北天星软件科技有限公司</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</si>
  <si>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</si>
  <si>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</si>
  <si>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</si>
  <si>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</si>
  <si>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北京心更远科技发展有限公司</t>
  </si>
  <si>
    <t>职位亮点创业公司五险一金补充医疗保险定期体检节日福利带薪年假弹性工作交通补助</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</si>
  <si>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</si>
  <si>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</si>
  <si>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职位亮点包住不加班养老保险意外险定期团建</t>
  </si>
  <si>
    <t>IC SOC资深架构师（上限可谈）</t>
  </si>
  <si>
    <t>职位亮点五险一金补充医疗保险定期体检餐补带薪年假绩效奖金股票期权</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</si>
  <si>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</si>
  <si>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智慧冷链金融平台大数据开发</t>
  </si>
  <si>
    <t>鲜生活冷链物流有限公司</t>
  </si>
  <si>
    <t>职位描述任职要求：1.2年以上开发经验，有；2.熟练掌握spring、springmvc、mybatis、等开源框架；3.熟练使用MySQL、MQ、redits、等工具；</t>
  </si>
  <si>
    <t>职位亮点五险一金带薪年假节日福利定期团建餐补交通补助</t>
  </si>
  <si>
    <t>职位亮点五险一金周末双休节日福利带薪年假交通补助弹性工作</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</si>
  <si>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</si>
  <si>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职位描述职位描述：1. 负责运维相关规范，流程的制定及推进实施；2. 负责公司云服务器、IDC中心、网络规划的管理和优化，保障运维安全；3. 负责运维的分析，找出瓶颈，评估容量，完成扩容、架构改造等工程；4. 保障正常高效运行，设计自动化运维方案，制定管理策略；5. 负责运维团队的管理，制定团队工作目标，培养运维人才；任职要求：1.本科以上学历，计算机相关专业，5年以上相关工作经验，2年以上团队管理经验；2.精通Linux，具有丰富的管理、故障处理与性能调优经验；3.熟悉各种虚拟化技术，分布式管理、容错、备份，负载均衡等技术；4.精通Shell/Python/Ruby/Perl等至少一门脚本语言,5.热爱运维工作，能承受压力，有一定的领导能力，具备较强的交流、沟通和表达能力，具备很强的问题分析和解决能力；6.有中大规模互联网运维经验者优先；7.有微服务化持续集成、交互，灰度发布经验者加分；8.有Docker、Kubernetes等容器化解决方案经验者加分。</t>
  </si>
  <si>
    <t>职位亮点弹性工作定期体检补充医疗保险五险一金节日福利带薪年假</t>
  </si>
  <si>
    <t>工控安全产品经理</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</si>
  <si>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</si>
  <si>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深度学习研究员</t>
  </si>
  <si>
    <t>北京七天德汇教育科技有限公司</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</si>
  <si>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</si>
  <si>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职位亮点五险一金节日福利通讯补助绩效奖金带薪年假定期团建</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</si>
  <si>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</si>
  <si>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IC DC工程师（上限可谈）</t>
  </si>
  <si>
    <t>职位描述工作职责:负责市场调研、竞品分析，形成商业机会、产品战略或商业需求文档（BRD）；负责工控安全产品的规划、设计、生命周期管理和迭代；基于用户体验和需求，结合技术架构，完成产品概念设计和原型展示；交付产品需求文档(PRD)和功能定义等详细设计文档；交付产品视觉设计、用户界面（UI）和交互设计等设计文档；跟踪产品的市场效果和用户反馈，收集和主动挖掘改进需求并引导客户；提交产品改进和迭代的详细需求文档，持续改进产品，提升用户体验；全面调研工控安全相关产品，及时了解行业情况及发展并定期提交书面报告；编制产品宣介文件，协助销售工程师进行方案宣讲、技术交流和产品培训；创建并不断升级产品文档，如产品手册、技术白皮书等；技能要求：至少3年以上相关行业研发岗位产品管理经验；掌握至少一种编程语言：C/C++、Ruby、Lua、Java、Python、Go；掌握至少一种产品原型设计工具：Axure、Mockplus等；熟练使用Visio、Office、MindManager或同类产品相关软件；具备良好的统计分析能力和文案编写能力；具备良好的市场洞察力和引导客户的能力；计算机、自动化、信息安全相关专业本科及以上学历；良好的英语阅读能力优先；工作素养：对工作充满热情，自我驱动力强；具备良好的沟通和表达能力；具备良好的持续学习能力；具备独立工作能力和团队合作精神；具备有效解决问题的能力和抗压能力；自律、谦逊、责任感和积极的态度</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</si>
  <si>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</si>
  <si>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IC 验证工程师（上限可谈）</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</si>
  <si>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</si>
  <si>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</si>
  <si>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职位描述岗位职责：1. 负责应用架构优化，以及性能调优；2. 特定业务需求下的技术攻关，提供完整有效的解决方案和设计思路；3. 核心部分代码编写； 4. 负责方案设计、开发、调优；并解决各种疑难杂症，帮助架构完善。任职要求：1. 熟悉Ruby或Rails开发经验，有良好的编程能力2. 从事java开发3年左右，2年以上互联网开发经验；3. 熟悉主流java技术，熟悉springMVC、myBatis、thrift、MQ、redis等；4. 对于大并发，如秒杀促销活动等场景有相关设计和开发经验；5. 熟悉SOA架构，有过O2O,B2B,B2C等在线交易网站架构设计经验者优先；6. 具备良好的表达和沟通能力，乐于接受有挑战性的工作，具备极强的团队合作精神，乐于分享。</t>
  </si>
  <si>
    <r>
      <rPr>
        <rFont val="Calibri"/>
        <sz val="9.0"/>
      </rPr>
      <t>500-999</t>
    </r>
    <r>
      <rPr>
        <rFont val="宋体"/>
        <sz val="9.0"/>
      </rPr>
      <t>人</t>
    </r>
  </si>
  <si>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</si>
  <si>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</si>
  <si>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</si>
  <si>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北京万学教育科技有限公司</t>
  </si>
  <si>
    <t>职位描述技能要求：运维职责描述：1. 负责阿里云/IDC/网络/硬件规划管理，参与应用的部署、发布、监控、维护和优化；2. 负责相关环境搭建、备份、日志分析、监控、性能优化、故障排查等；3. 实现自动化运维，缩短运维响应时间，将低运维成本；4. 制定相关安全策略规范，堡垒机管理，安全策略管理等；5. 建立和完善规范化运维体系，保障运维质量；   6. 参与应用架构设计及可用性建设，负责新技术探索、研究和方案落地；任职要求：1. 大专学历四年以上工作经验，具有百台以上规模化服务器运维经验；2. 精通Linux操作、体系结构，熟练掌握Python、Shell、go、ruby等一至两种语言，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</si>
  <si>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</si>
  <si>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集成平台架构师</t>
  </si>
  <si>
    <t>DevOps高级开发工程师</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</si>
  <si>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</si>
  <si>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</si>
  <si>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</si>
  <si>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驻场JAVA开发工程师</t>
  </si>
  <si>
    <t>开发运维工程师</t>
  </si>
  <si>
    <t>北京迪科远望科技有限公司</t>
  </si>
  <si>
    <t>职位描述职责描述：1、负责医疗集成平台产品的顶层设计；2、负责医疗集成平台产品的功能设计；3、负责医疗集成平台产品开发实施的架构设计；4、负责医疗集成平台产品的开发环境的组件、中间件等工具软件的选型、论证和部署；任职要求：1.学历：研究生（硕士学位）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web框架；4.工作经验：具有4个及以上医疗信息化软件设计以及开发（集成平台、HIS、EMR）</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</si>
  <si>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</si>
  <si>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大数据平台架构师</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</si>
  <si>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</si>
  <si>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Cloud Support Engineer</t>
  </si>
  <si>
    <t>职位亮点周末双休五险一金餐补交通补助定期体检</t>
  </si>
  <si>
    <t>宁夏西云科技有限公司</t>
  </si>
  <si>
    <t>java开发工程师T</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</si>
  <si>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</si>
  <si>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1.7万-3.3万</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</si>
  <si>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</si>
  <si>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</si>
  <si>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IC PT工程师（上限可谈）</t>
  </si>
  <si>
    <t>职位亮点节日福利试用期全额无试用期周末双休</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</si>
  <si>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</si>
  <si>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Python开发高级/资深工程师/专家</t>
  </si>
  <si>
    <t>职位描述Job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experiences.More importantly, we want YOU to help take NWCD to the next level and shape our business accordingly.Job responsibilities:Cloud Support Engineer is a remote technical support role (NOT call center) who should be an expert in various IT areas and provide timely in-depth troubleshooting advice and architectural best practice to customers via support cases and occasional on-site visits.We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HISTORY!Every Day Will Bring New and Exciting Challenges on The Job While You:- Learn and use groundbreaking technologies- Apply advanced troubleshooting techniques to provide unique solutions to our customers' individual needs- Interact with leading technologists around the world- Work directly with solution architects to help reproduce and resolve customer issues- Drive customer communication during critical events- Drive projects that improve support-related processes and our customers’ technicalsupport experience- Write tutorials, how-to videos, and other technical articles for customer community- Work on critical, highly complex customer problems that may span multiple cloud servicesBasic Qualification- Strong customer focus- Must have demonstrated expertise in the below areas:• Networking (DNS, TCP/IP, HTTP, VLAN, etc.)• Systems administration (Linux and/or Windows Servers)- Bachelor’s degree in Information Science / Information Technology, Computer Science,   Engineering, Mathematics, Physics, or a related field.- Excellent oral and written communication skills in both English and Mandarin- Open to working shifts (e.g. 7am-4pm or 2pm-11pm or 11pm-7am, Sun-Thu or Tue-Sat)- Strong multi-tasking skills- Self-starter who is excited about technologies.Preferred Qualification- Big Data (Hadoop, Map/Reduce, etc.)- Databases (MySQL, Oracle, MS SQL Server, etc.)- Virtualization (OpenStack, Xen, KVM, etc.) - Programming / scripting (Java, Perl, Ruby, C#, and/or PHP)- Exposure to Cloud computing- Exposure to security concepts / best practices- Expertise with IPsec, VPN, Load Balancing, Iperf, MTR, Routing Protocols, SSH, Network Monitoring / Troubleshooting tools- Experience managing full application stacks from the OS up through custom applications- Remote technical support or system administrator experience</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</si>
  <si>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</si>
  <si>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禾璞(上海)商务信息咨询有限公司</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</si>
  <si>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</si>
  <si>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职位亮点五险一金绩效奖金通讯补助出国游试用期全额项目奖金公司重点项目外企</t>
  </si>
  <si>
    <t>AI Engineer ( Python/ Machine Learning)</t>
  </si>
  <si>
    <t>工作职责:1、负责中国网站项目开发，从需求、设计、开发到交付过程；2、配合美国IT经理、前端工程师、设计师，进行需求沟通、实现及测试；3、在现有网站的基础设施上完善优化，提升网站体验等。4、了解SEO的基本原理，以及百度、今日头条等广告载体对网站审核的要求。任职资格:1、英语口语、读写能力熟练；2、本科以上学历，计算机软件相关专业；3、有良好的团队合作精神，有较好的沟通能力、学习能力及主动性；4、至少熟练掌握一种Web开发语言（PHP、Python、Ruby、CSS等）；5、至少有3年以上网站开发经验，独立完成过一次项目，从设计到开发到部署；6、熟悉MySQL、Redis、Memcached这类常用Web组，有具备库设计和优化能力，熟悉Linux基础命令，Git版本工具等。</t>
  </si>
  <si>
    <r>
      <rPr>
        <rFont val="Calibri"/>
        <sz val="9.0"/>
      </rPr>
      <t>20-99</t>
    </r>
    <r>
      <rPr>
        <rFont val="宋体"/>
        <sz val="9.0"/>
      </rPr>
      <t>人</t>
    </r>
  </si>
  <si>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</si>
  <si>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Python web讲师</t>
  </si>
  <si>
    <t>北京传智播客教育科技有限公司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</si>
  <si>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</si>
  <si>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</si>
  <si>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1.8万-2.1万</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</si>
  <si>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</si>
  <si>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职位亮点周末双休员工旅游定期体检补充医疗保险五险一金弹性工作免费停车</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</si>
  <si>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</si>
  <si>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职位描述技能要求：HTMLAngularjs岗位职责：1、 承担前端开发的任务，能独立承担产品需求的开发任务；2、 参与维护项目组件库和规范；3、 参与所有产品线的前端需求评审，协助产品经理针对页面体验进行设计；4、参与前端代码走查工作以及知识分享。任职资格：1、 本科及以上学历；2、 2年及以上WEB应用软件开发经验，2-5年Web前端开发经验，并熟知软件开发流程；3、 曾独立承担中级及以上需求的开发任务；4、 熟练掌握HTML/CSS/HTML5/CSS3/JavaScript前端技术；5、 熟练掌握一种JS MVVM框架（如vue.js、angularjs、react.js）； 6、 对于PC和移动端Web开发有丰富的经验；熟练掌握样式，布局，动画，事件处理，兼容性；7、 了解前端工程化，并有一定实践，能够从性能上对项目进行优化；8、 熟悉一门后端开发语言者优先（Java/.NET/PHP/Python/Ruby）；9、良好的沟通协调能力，思维灵活，有较强的表现能力；有责任心，严格把控团队代码输出质量。</t>
  </si>
  <si>
    <t>北京中科信普科技有限公司</t>
  </si>
  <si>
    <t>安全研究员</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</si>
  <si>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</si>
  <si>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</si>
  <si>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IT服务(//维护),互联网/电子商务,计算机软件</t>
  </si>
  <si>
    <t>机器人算法工程师</t>
  </si>
  <si>
    <t>职位亮点五险一金绩效奖金交通补助带薪年假补充医疗保险通讯补助工作居住证周末双休</t>
  </si>
  <si>
    <t>职位描述岗位职责：1.     渗透测试&amp;代码审计；2.     安全攻防研究，针对典型漏洞原理做深入分析挖掘以及综合利用（POC&amp;EXP的编写）；3.     收集国内外最新漏洞和最新情报，并进一步��展带来的影响；4.     基于已有的资源，进行自动化平台的安全开发；5.     新方向的安全研究，如反编译、移动安全等领域;6.     安全攻防内部培训&amp;议题。任职资格：1.     Web安全漏洞必备，如注入、上传、业务逻辑等。包含不限于原理、攻击利用、批量、防御、绕过等；2.     具备单独分析通用漏洞的能力，具备大量的POC&amp;EXP；3.     具备分析典型黑客工具的能力，如Sqlmap、菜刀、Msf，包含其原理及特征等；4.     至少具备一门编程语言，如JAVA、PHP、Python、Ruby、shell等；5.     熟练掌握网络协议、内网渗透；6.     在各大漏洞平台以及各大SRC提交过漏洞，有个人博客者优先；7.     有开发经验优先。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</si>
  <si>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</si>
  <si>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NLP系统架构师</t>
  </si>
  <si>
    <t>职位亮点五险一金绩效奖金餐补交通补助带薪年假周末双休定期团建免费班车</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</si>
  <si>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</si>
  <si>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IT服务(//维护),互联网/电子商务,计算机软件,通信/电信/网络设备</t>
  </si>
  <si>
    <t>职位亮点节日福利全勤奖绩效奖金包住员工旅游提供食宿</t>
  </si>
  <si>
    <t>App QA 功能测试工程师（Python）</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</si>
  <si>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</si>
  <si>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高级测试经理/测试总监</t>
  </si>
  <si>
    <t>职位亮点节日福利全勤奖绩效奖金员工旅游提供食宿包住</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</si>
  <si>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</si>
  <si>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职责描述：You will apply your Android or /and iOS mobile App Functional Testing experience to evaluate quality of BMW/MINI Connected Apps, BMW Online Store and Intelligent Personal Assistant.You will be part of a strong team that ensures our products are of the highest quality for our customer base. Be part of the development team and participate in the mobile application engineering for BMW.Major responsibilities for this position include: 1. Developing manual and automation App test cases of Functional Testing2. Test executing and formal test report compiling3. Tracing latest testing techniques for the new modules releasedApp feature modules including E-Commerce, O2O, campaign, voice assistant, etc.任职要求：- 3+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</si>
  <si>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</si>
  <si>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</si>
  <si>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资深运维</t>
  </si>
  <si>
    <t>初级Java研发工程师</t>
  </si>
  <si>
    <t>航天网安技术(深圳)有限公司</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</si>
  <si>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</si>
  <si>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职位亮点五险一金绩效奖金员工旅游餐补全勤奖带薪年假周末双休节日福利</t>
  </si>
  <si>
    <t>技术开发经理</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</si>
  <si>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</si>
  <si>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职位亮点五险一金年底双薪绩效奖金年终分红带薪年假加班补助每年多次调薪项目奖金</t>
  </si>
  <si>
    <t>ruby工程师</t>
  </si>
  <si>
    <t>java服务端开发工程师</t>
  </si>
  <si>
    <t>北京米图灵动科技有限公司</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</si>
  <si>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</si>
  <si>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网络副总监（Topgames互联网游戏公司）</t>
  </si>
  <si>
    <t>职位亮点五险一金14薪餐补周末双休</t>
  </si>
  <si>
    <t>职位描述技能要求：C++Ruby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</si>
  <si>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</si>
  <si>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人工智能平台架构师</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</si>
  <si>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</si>
  <si>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职位亮点周末双休交通补助弹性工作五险一金年底双薪员工旅游</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</si>
  <si>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</si>
  <si>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Credit Risk Analytics Manager</t>
  </si>
  <si>
    <r>
      <rPr>
        <rFont val="Calibri"/>
        <sz val="9.0"/>
      </rPr>
      <t>500-999</t>
    </r>
    <r>
      <rPr>
        <rFont val="宋体"/>
        <sz val="9.0"/>
      </rPr>
      <t>人</t>
    </r>
  </si>
  <si>
    <t>职位亮点五险一金绩效奖金带薪年假补充医疗保险定期体检免费班车节日福利</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</si>
  <si>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</si>
  <si>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</si>
  <si>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AVP CMB Analytics</t>
  </si>
  <si>
    <t>北京数圣会计师事务所有限公司</t>
  </si>
  <si>
    <t>职位亮点全勤奖包吃包住弹性工作带薪年假通讯补助年底双薪定期团建</t>
  </si>
  <si>
    <t>职位描述技能要求：RESTful MySQL / Redis   Mac OSX BitbucketGithub 1、熟悉 Ruby / Rails，具备良好的代码书写规范，2年以上工作经验；2、熟悉 RESTful 开发；3、 熟悉 MySQL / Redis 等的开发、维护及性能优化；4、熟悉 Linux / Mac OSX 环境；5、 熟悉 Git / Github / Bitbucket。1、负责开发后台与web产品后台2、独立进行功能模块的分析设计和主要功能的开发、测试；3、参与需求分析、软件设计、计划制定与一些技术文档的编写工作；4、负责的优化，保证的性能和可靠性；</t>
  </si>
  <si>
    <r>
      <rPr>
        <rFont val="Calibri"/>
        <sz val="9.0"/>
      </rPr>
      <t>20-99</t>
    </r>
    <r>
      <rPr>
        <rFont val="宋体"/>
        <sz val="9.0"/>
      </rPr>
      <t>人</t>
    </r>
  </si>
  <si>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</si>
  <si>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职位亮点五险一金包吃员工旅游节日福利带薪年假</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</si>
  <si>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</si>
  <si>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业务BI分析专家</t>
  </si>
  <si>
    <t>拉扎斯网络科技(上海)有限公司</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</si>
  <si>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</si>
  <si>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</si>
  <si>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职位亮点定期团建项目奖金包吃包住通讯补助年终分红交通补助员工旅游</t>
  </si>
  <si>
    <t>职位描述技能要求：Ruby / Rails RESTfulMySQL / Redis 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</si>
  <si>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北京亿美软通科技有限公司</t>
  </si>
  <si>
    <t>职位亮点五险一金定期体检周末双休带薪年假通讯补助</t>
  </si>
  <si>
    <t>职位描述大数据开发工程师1、至少1年及以上大数据开发经验，能独立承担开发工作；2、熟悉scala,python两种编程语言；3、英文可以和外国无障碍交流；</t>
  </si>
  <si>
    <r>
      <rPr>
        <rFont val="Calibri"/>
        <sz val="9.0"/>
      </rPr>
      <t>20-99</t>
    </r>
    <r>
      <rPr>
        <rFont val="宋体"/>
        <sz val="9.0"/>
      </rPr>
      <t>人</t>
    </r>
  </si>
  <si>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</si>
  <si>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ruby开发工程师（网络应用项目）</t>
  </si>
  <si>
    <t>职位亮点餐补免费班车五险一金定期体检节日福利周末双休带薪年假绩效奖金</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</si>
  <si>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</si>
  <si>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职位描述ruby开发工程师（网络应用项目）岗位职责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Bitbucket。公司自有项目，非外包项目。所有职位面试成功需出国工作，看清后再投递。</t>
  </si>
  <si>
    <r>
      <rPr>
        <rFont val="Calibri"/>
        <sz val="9.0"/>
      </rPr>
      <t>20-99</t>
    </r>
    <r>
      <rPr>
        <rFont val="宋体"/>
        <sz val="9.0"/>
      </rPr>
      <t>人</t>
    </r>
  </si>
  <si>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</si>
  <si>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Ruby开发（应用组）</t>
  </si>
  <si>
    <t>语音前端声学工程师</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</si>
  <si>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</si>
  <si>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职位描述技能要求：Ruby / RailsRESTful 开发 Github / gitBitbucket任职资格：1、熟悉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</si>
  <si>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</si>
  <si>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r>
      <rPr>
        <rFont val="Calibri"/>
        <sz val="9.0"/>
      </rPr>
      <t>20-99</t>
    </r>
    <r>
      <rPr>
        <rFont val="宋体"/>
        <sz val="9.0"/>
      </rPr>
      <t>人</t>
    </r>
  </si>
  <si>
    <t>高级AI算法开发工程师（NLP）</t>
  </si>
  <si>
    <t>职位描述1，统招公办大专及以上学历，计算机相关专业2，Java基础扎实，熟练使用常用开发框架SSM,SSH3，在项目中实际使用过微服务框架springboot、springcloud优先4，对技术有热情，愿意持续学习</t>
  </si>
  <si>
    <t>应用组-ruby开发</t>
  </si>
  <si>
    <t>职位亮点节日福利餐补免费班车五险一金带薪年假绩效奖金</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</si>
  <si>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</si>
  <si>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大数据开发经理</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</si>
  <si>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</si>
  <si>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职位描述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</si>
  <si>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职位亮点绩效奖金弹性工作带薪年假</t>
  </si>
  <si>
    <t>JAVA 讲师</t>
  </si>
  <si>
    <r>
      <rPr>
        <rFont val="Calibri"/>
        <sz val="9.0"/>
      </rPr>
      <t>20-99</t>
    </r>
    <r>
      <rPr>
        <rFont val="宋体"/>
        <sz val="9.0"/>
      </rPr>
      <t>人</t>
    </r>
  </si>
  <si>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</si>
  <si>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SPBU-算法工程师(音频深度学习方向)</t>
  </si>
  <si>
    <t>资深研发工程师-Ruby方向</t>
  </si>
  <si>
    <t>北京易联纵横科技有限公司</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</si>
  <si>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</si>
  <si>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</si>
  <si>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职位亮点周末双休五险一金绩效奖金加班补助弹性工作带薪年假每年多次调薪</t>
  </si>
  <si>
    <t>职位描述技能要求：RubyGolang岗位职责：1.负责产品后端模块的开发，测试和维护；2.参与后端代码的重构和优化；3.跟用户紧密沟通，收集反馈，实现产品特性的快速迭代；4.与其他团队成员紧密沟通合作，共同完成项目。岗位要求：1.熟练掌握 Elixir 、ruby编程语言；2.掌握 Git 版本控制工具；3.了解常见设计模式和编程最佳实践；4.熟练的英语读写能力；5.快速学习成长，能迅速适应创业节奏和团队氛围。</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</si>
  <si>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</si>
  <si>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r>
      <rPr>
        <rFont val="Calibri"/>
        <sz val="9.0"/>
      </rPr>
      <t>20-99</t>
    </r>
    <r>
      <rPr>
        <rFont val="宋体"/>
        <sz val="9.0"/>
      </rPr>
      <t>人</t>
    </r>
  </si>
  <si>
    <t>Ruby开发工程师（金融方向）</t>
  </si>
  <si>
    <t>北京恩穗企业咨询有限责任公司</t>
  </si>
  <si>
    <t>云计算运维专家</t>
  </si>
  <si>
    <t>职位亮点14薪年终分红绩效奖金年底双薪五险一金补充医疗保险定期体检带薪年假</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</si>
  <si>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</si>
  <si>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</si>
  <si>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Java Engineer</t>
  </si>
  <si>
    <t>职位描述岗位职责：1.负责金融分期平台新功能设计、开发，及已有功能的迭代优化；2.提高性能、稳定性。任职要求：1.编程基本功扎实，了解基本算法与结构；2.掌握ruby，熟悉rails/sinatra/grape其中之一，熟悉Rspec或其他自动化测试框架；或掌握go/nodejs/python/java/scala等其中一种，对ruby感兴趣3.熟悉Sql，掌握Git，熟悉Linux，熟悉sidekiq/resque，了解Redis/Mongo等非关系型库；4.了解常见的设计模式，了解web开发流程及最佳实践；5.追求简洁优美的代码，自学能力强，有责任心。</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</si>
  <si>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</si>
  <si>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r>
      <rPr>
        <rFont val="Calibri"/>
        <sz val="9.0"/>
      </rPr>
      <t>20-99</t>
    </r>
    <r>
      <rPr>
        <rFont val="宋体"/>
        <sz val="9.0"/>
      </rPr>
      <t>人</t>
    </r>
  </si>
  <si>
    <t>java研发中级工程师</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</si>
  <si>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</si>
  <si>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风险政策分析师 (MJ001233)</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</si>
  <si>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</si>
  <si>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职位亮点五险一金绩效奖金节日福利员工旅游定期体检带薪年假餐补周末双休</t>
  </si>
  <si>
    <t>利星行(中国)汽车企业管理有限公司</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</si>
  <si>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</si>
  <si>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职位亮点五险一金绩效奖金全勤奖包吃带薪年假补充医疗保险定期体检节日福利</t>
  </si>
  <si>
    <t>Linux系统运维</t>
  </si>
  <si>
    <t>职位描述岗位职责:1. 理解处理器的虚拟化原理，并对公司处理器虚拟化技术现状进行分析评价2. 调研当前虚拟化技术发展方向，提出未来芯片支持需求，并进行相应原型验证3. 虚拟化技术的验证，支持硅前/硅后Linux平台相关问题解决4. 分析解决客户碰到的虚拟化相关问题 任职资格:1.精通虚拟化架构，熟悉计算机结构2. 对虚拟化架构KVM/QEMU/Xen等有深入理解，有相关经验者优先3. 熟悉Linux内核架构，熟悉Linux内核/虚拟化调试的方法和相关工具4. 良好的C/C++开发能力5. 至少熟悉一种脚本开发语言(Bash/Perl/Python/Ruby等）6. 良好的沟通能力和团队协作能力，工作积极主动7. 良好的英语能力</t>
  </si>
  <si>
    <r>
      <rPr>
        <rFont val="Calibri"/>
        <sz val="9.0"/>
      </rPr>
      <t>100-499</t>
    </r>
    <r>
      <rPr>
        <rFont val="宋体"/>
        <sz val="9.0"/>
      </rPr>
      <t>人</t>
    </r>
  </si>
  <si>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</si>
  <si>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</si>
  <si>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职位亮点五险一金加班补助带薪年假采暖补贴补充医疗保险定期体检节日福利免费班车</t>
  </si>
  <si>
    <t>高级/资深数据库工程师（广州）</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</si>
  <si>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</si>
  <si>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工程师（System Engineer）</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</si>
  <si>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</si>
  <si>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</si>
  <si>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职位描述岗位职责:1. 开发和维护公司芯片的软件， 调试测试验证软件相关问题2. 与设计/测试/验证部门协作，解决软件相关的问题3. 在Linux平台下开发验证工具开发，支持硅前/硅后Linux平台相关问题解决 任职资格:1.精通Linux内核开发相关内容，有实际开发经验者优先(PCIE/GPU等)，有内核开发经验者优先。2. 熟悉标准协议PCIE/GPU等3. 熟悉CUDA/OpenCL者优先，有编译器经验者优先4. 熟悉Linux驱动调试的方法和相关工具，熟练使用gdb。5. 良好的C/C++开发能力6. 至少熟悉一种脚本开发语言(Bash/Perl/Python/Ruby等）7. 良好的沟通能力和团队协作能力，工作积极主动8. 良好的英语能力"</t>
  </si>
  <si>
    <t>高级风险策略顾问</t>
  </si>
  <si>
    <r>
      <rPr>
        <rFont val="Calibri"/>
        <sz val="9.0"/>
      </rPr>
      <t>100-499</t>
    </r>
    <r>
      <rPr>
        <rFont val="宋体"/>
        <sz val="9.0"/>
      </rPr>
      <t>人</t>
    </r>
  </si>
  <si>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</si>
  <si>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</si>
  <si>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后台开发工程师（BJ-golang)</t>
  </si>
  <si>
    <t>高级测试工程师-数字广东公司（腾讯投资）</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</si>
  <si>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</si>
  <si>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</si>
  <si>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IT服务(//维护),计算机软件,互联网/电子商务,计算机硬件</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</si>
  <si>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</si>
  <si>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职位亮点大牛带队弹性工作周末双休餐补节日福利补充医疗保险五险一金定期体检</t>
  </si>
  <si>
    <t>职位描述岗位职责:1、负责平台底层技术研发、性能调优；推进平台架构演进使之更好地适应变化的需求2、根据产品和项目需求，参与需求对接、研发设计，参与搭建、调优和技术对接等工作3、 参与设计并实现高可用、可扩展、分布式平台，推进核心产品技术在大规模场景下快速任职要求:1、本科或以上学历，计算机软件或相关专业，3年以上相关经验2、计算机基础扎实，有良好的结构与算法功底，有强烈的代码质量意识3、熟悉Linux开发环境，精通C++，Go，至少熟悉shell，ruby等至少一门脚本语言4、有大型在线、微服务、分布式设计和开发经验者优先5、熟悉K8S, Docker, Kafka, Zookeeper等开源组件的架构及实现6、熟悉CI/CD工具，以及敏捷开发流程7、有较好的沟通和业务理解能力，乐于解决具有挑战性的问题，善于跟进新技术的发展</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</si>
  <si>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</si>
  <si>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</si>
  <si>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Windows软件工程师</t>
  </si>
  <si>
    <t>H5前端开发工程师-视频组</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</si>
  <si>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</si>
  <si>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职位描述岗位职责:1. 开发和维护SoC芯片的Windows驱动，测试和验证驱动的功能和性能2. 与设计/测试部门协作，解决驱动相关的问题3.在Windows平台上开发驱动和工具，支持芯片验证 任职资格:1.精通Windows驱动开发相关内容，有驱动实际开发经验者优先(SATA/USB/Ethernet等)，对Windows内核熟悉者优先。2. 熟悉驱动调试的方法和相关工具(Windbg等)。3. 熟悉标准协议PCIE/SATA/USB/Ethernet等4. 良好的C/C++开发能力5. 至少熟悉一种脚本开发语言(Bash/Perl/Python/Ruby等）6. 良好的沟通能力和团队协作能力，工作积极主动7. 良好的英语能力</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</si>
  <si>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</si>
  <si>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中/高级java开发工程师</t>
  </si>
  <si>
    <t>验证工具开发工程师</t>
  </si>
  <si>
    <t>职位亮点包吃包住每年多次调薪弹性工作</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</si>
  <si>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</si>
  <si>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智能语音测试高级工程师/专家</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</si>
  <si>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</si>
  <si>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职位描述岗位职责:1. 开发验证工具，用于在Bringup/Validation阶段验证ASIC芯片特性，支持验证平台和真实芯片上运行2. 参与芯片的Bringup/Validation，提供验证工具支持，并协助解决ASIC/主板/固件等相关问题3. 负责项目阶段的验证工具开发和执行4. 提供内部和外部客户端的验证工具支持 任职资格:1.熟悉计算机结构2. 3年以上的嵌入式和固件开发经验，能够流畅与硬件/IP设计人员交互3. 有较强的软件开发能力，对硬件有深入的理解。4.熟悉Linux，熟悉Linux软件/驱动调试的方法和相关工具.5.良好的C/C++开发能力,良好的调试能力6.至少熟悉一种脚本开发语言(Bash/Perl/Python/Ruby等）7.良好的沟通能力和团队协作能力，工作积极主动8.良好的英语能力</t>
  </si>
  <si>
    <t>青岛青软锐芯电子科技有限公司</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</si>
  <si>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</si>
  <si>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</si>
  <si>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自然语言处理工程师</t>
  </si>
  <si>
    <t>职位亮点五险一金年底双薪交通补助节日福利员工旅游定期团建周末双休全额公积金</t>
  </si>
  <si>
    <t>职位亮点周末双休加班补助全勤奖餐补绩效奖金股票期权带薪年假六险一金</t>
  </si>
  <si>
    <t>职位描述岗位职责:1. 开发和维护SoC芯片的Linux驱动， 测试并验证驱动的功能和性能2. 与设计/测试部门协作，解决驱动相关的问题3. 在Linux平台下开发芯片验证工具开发，支持硅前/硅后Linux平台相关问题解决 任职资格:1.精通Linux驱动开发相关内容，有驱动实际开发经验者优先(SATA/USB/Ethernet等)，有内核开发经验者优先。2.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</si>
  <si>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</si>
  <si>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</si>
  <si>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职位描述1、熟悉JAVA/Node.js开发2、熟悉数据库和docker相关技术3、有独立开发工作经验</t>
  </si>
  <si>
    <t>职位描述技能要求：HTML5CSS3岗位职责：1.  负责新东方集团优能中学核心业务的设计与开发；2.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</si>
  <si>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</si>
  <si>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</si>
  <si>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</si>
  <si>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</si>
  <si>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图像算法工程师-广研</t>
  </si>
  <si>
    <t>职位亮点五险一金年底双薪绩效奖金通讯补助带薪年假弹性工作补充医疗保险定期体检</t>
  </si>
  <si>
    <t>职位描述岗位职责：1.负责项目工程代码的版本管理，构建，打包，编译，发布上线，并形成标准流程;2.负责持续集成平台与工具建设与维护，遴选并优化持续集成平台、建设提高效率与稳定性的工具;3.负责持续集成规范制定，结合各产品线效率与稳定性需求制定持续集成方案与规范体系;4.推广使用规范、常用工具，并对持续集成使用效果与问题收集以不断改进；可指导并协助开发/测试人员，解决项目CI/CD过程中的技术难题。任职要求：1.计算机或相关专业本科以上学历，5到8年软件相关工作经验，至少3年以上Jenkins研发与实施经验；2.熟悉配置管理、需求管理、测试管理、开发流程管理等持续交付相关，熟悉SVN、GIT等源码管理工具； 3.熟悉持续集成目标与实现方案，有深入的Jenkins平台使用、持续集成工具开发等相关经验，有Jenkins平台代码、插件开发，持续集成方案推广等相关经验者优先； 4.理解软件工程及敏捷开发，掌握Java、Ruby、Python等开发语言中的一种；能快速上手持续集成工具开发或平台改进开发，具有良好的沟通及协调能力，能推动规范与工具使用，并通过收集反馈不断优化工具、方案与流程；  5.工作认真细致、责任心强，具备良好的团队沟通与协作能力;6.有阿里云EDAS集成、使用经验者优先.</t>
  </si>
  <si>
    <r>
      <rPr>
        <rFont val="Calibri"/>
        <sz val="9.0"/>
      </rPr>
      <t>10000</t>
    </r>
    <r>
      <rPr>
        <rFont val="宋体"/>
        <sz val="9.0"/>
      </rPr>
      <t>人以上</t>
    </r>
  </si>
  <si>
    <t>环保-中级java开发工程师</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</si>
  <si>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</si>
  <si>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技术项目经理</t>
  </si>
  <si>
    <t>前端开发工程师(J10297)</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</si>
  <si>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</si>
  <si>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</si>
  <si>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广东好太太科技集团股份有限公司</t>
  </si>
  <si>
    <t>房地产/建筑/建材/工程,家居/室内设计/装饰装潢,耐用消费品（服饰/纺织/皮革/家具/家电）</t>
  </si>
  <si>
    <t>职位亮点五险一金年底双薪包住免费班车带薪年假节日福利餐补员工旅游</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</si>
  <si>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</si>
  <si>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</si>
  <si>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技术讲师(可周末）</t>
  </si>
  <si>
    <t>北京中科信软科技有限公司</t>
  </si>
  <si>
    <r>
      <rPr>
        <rFont val="Calibri"/>
        <sz val="9.0"/>
      </rPr>
      <t>500-999</t>
    </r>
    <r>
      <rPr>
        <rFont val="宋体"/>
        <sz val="9.0"/>
      </rPr>
      <t>人</t>
    </r>
  </si>
  <si>
    <t>高级后端工程师</t>
  </si>
  <si>
    <t>竞技世界(北京)网络技术有限公司</t>
  </si>
  <si>
    <t>计算机软件,互联网/电子商务,教育/培训/院校,专业服务/咨询(财会/法律/人力资源等)</t>
  </si>
  <si>
    <t>网络游戏,互联网/电子商务,IT服务(//维护),计算机软件</t>
  </si>
  <si>
    <t>职位亮点14薪健身俱乐部周末双休五险一金餐补带薪年假补充医疗保险定期体检</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</si>
  <si>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</si>
  <si>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职位描述岗位职责1.负责公司产品后台架构和产品的研发，并负责技术点的调研、论证和实现；2.进行产品的架构设计和相关技术文档编写；3.完成所承担功能模块与其他模块的集成、部署、修改、重构与调优；4.维护和升级现有产品，快速定位并修复现有软件缺陷。职位要求1. 五年以上工作经验，计算机专业统招本科以上学历；2. 精通 Node.js ,JavaScript，熟悉 Node.js 平台和生态环境；3. 熟练使用单元测试进行测试驱动开发；4. 对常用框架（Express/Koa）等有实战经验；5. 熟练应用 MySQL，MongoDB，Redis 等后端存储并有一定深入了解；6. 了解消息队列中间件（Kafka/RabbitMQ/ZeroMQ）；7. 熟练使用除 JavaScript 外的一门后端开发语言（Ruby/Python/PHP/Go）并有实战经验。加分项：1. 熟悉ES规范；2. 熟悉 Vue.js，React 等主流前端框架；3. 有独立作品，在 GitHub 上有活跃的贡献记录；成为竞技世界的一员，我们这里有：•1、工资奖金——薪资在业内极有竞争力，一年14薪，每年1-2次调薪；    •2、六险一金——按全额工资缴纳五险一金，额外提供商业保险及补充医疗；  •3、多种福利——免费三餐、免费停车、过节福利卡、 春节报销探亲路费等；•4、娱乐旅游——旅游、年会、团队建设活动等各种娱乐活动；      •5、多种激励——丰厚的内部推荐奖、高效团队合作奖等各种奖励；•6、健康体检——每年一次的体检让您的身体定期做个检查；    •7、工作居住证——为符合规定的员工办理工作居住证；优秀应届毕业生更有机会解决北京户口； •8、健身中心——免费健身房，羽毛球、乒乓球、跑步机等各种健身设施应有尽有！       •9、培训分享 —— 新员工培训、沙龙、拓展培训、外部培训等等，在JJ我们一起成长！</t>
  </si>
  <si>
    <t>大讲师/昌平邓庄，龙泽-中软楼班车接送</t>
  </si>
  <si>
    <t>职位亮点五险一金绩效奖金年终分红带薪年假弹性工作定期体检员工旅游全勤奖</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</si>
  <si>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</si>
  <si>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android项目经理</t>
  </si>
  <si>
    <t>大连华信计算机技术股份有限公司</t>
  </si>
  <si>
    <t>职位描述岗位职责：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</si>
  <si>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</si>
  <si>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web前端工程师(J10268)</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</si>
  <si>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</si>
  <si>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职位亮点五险一金带薪年假补充医疗保险免费班车</t>
  </si>
  <si>
    <t>急聘Python工程师+周末双休+15新</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</si>
  <si>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</si>
  <si>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前端开发工程师(J10298)</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</si>
  <si>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</si>
  <si>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描述岗位职责:1、依据产品需求完成高质量的跨终端Web的前端开发；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</si>
  <si>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Compliance Manager - Germany Automotive Group</t>
  </si>
  <si>
    <t>北京跃科人才服务有限公司</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</si>
  <si>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</si>
  <si>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职位亮点周末双休五险一金交通补助餐补带薪年假补充医疗保险定期体检每年多次调薪</t>
  </si>
  <si>
    <t>职位亮点五险一金年底双薪加班补助</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</si>
  <si>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</si>
  <si>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南京硅基智能科技有限公司</t>
  </si>
  <si>
    <t>职位描述Compliance Manager - Germany Automotive Group北京Location: Beijing, ChinaAbout Our Clients:Our Client is Germany Automotive Group with high-speed business growth in China. Now the are on the hunt for Compliance Manager in China region.Job Description:Dealers Compliance Due Diligence CheckConduct Due Diligence check and regular monitoring for existing and prospective dealers and investors from compliance perspectiveConduct continued monitoring for dealership and investors operation risk from compliance perspectiveIdentify potential risks and action from the compliance Due Diligence results and propose remediation measures and involved business unites for follow-up actionsReport all identified issues to management including different businessProvide training to his/ her responsible key business functionsIdentify, monitor and mitigate compliance risks in responsible business areas timely and effectivelyThe Successful Application:University education required; major in Legal preferred; excellent oral &amp; writing skills in both English and MandarinIn-house Legal counsel, compliance, internal control or risk management consulting experience, strong interpersonal communication and presentation skills, proved capability to identify as well as mitigate the risks in complex business model and operation processFamiliar with Compliance focused laws (FCPA, UK anti-bribery act, Criminal Law of PRC, PRC against Unfail Competition Law etc); knowledge about Auto industry and dealer network is a strong plusYou will join a global organization committed to your growth and develop.Please kind contact Ruby Yang or send your CV to ruby.yang@springasia.com for further consultation.Tel: 010 - 8647 1247Reference Number: JN -052019-51624Contact Details: ruby.yang@springasia.com</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</si>
  <si>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</si>
  <si>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IT服务(系统/数据/维护),互联网/电子商务,通信/电信运营、增值服务</t>
  </si>
  <si>
    <t>职位亮点五险一金绩效奖金全勤奖餐补带薪年假节日福利项目奖金</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</si>
  <si>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</si>
  <si>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</si>
  <si>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</si>
  <si>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爬虫工程师(J10639)</t>
  </si>
  <si>
    <t>职位描述技能要求：JavaPythonAndroidIOSSpringJavascrip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</si>
  <si>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</si>
  <si>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北京霹雳五号科技有限公司</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</si>
  <si>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</si>
  <si>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深度学习算法工程师（图像方向）</t>
  </si>
  <si>
    <t>上海媒智科技有限公司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</si>
  <si>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</si>
  <si>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职位亮点五险一金包吃住房补贴员工旅游</t>
  </si>
  <si>
    <t>CPU验证工程师</t>
  </si>
  <si>
    <t>北京金蝶管理软件有限公司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</si>
  <si>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</si>
  <si>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</si>
  <si>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资深运维工程师-公有云 (MJ000395)</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</si>
  <si>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</si>
  <si>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职位描述岗位职责:1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</si>
  <si>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职位亮点五险一金交通补助通讯补助带薪年假弹性工作定期体检免费班车节日福利</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</si>
  <si>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</si>
  <si>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</si>
  <si>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北京数字医信科技有限公司</t>
  </si>
  <si>
    <t>大数据平台运维工程师（Hadoop方向）</t>
  </si>
  <si>
    <t>职位亮点五险一金补充医疗保险绩效奖金股票期权加班补助交通补助餐补定期体检</t>
  </si>
  <si>
    <t>职位描述职责描述：1、负责自动化框架搭建；2、负责接口自动化、app自动化等开发工作；3、项目自动化脚本开发、执行，自动化脚本维护与更新；4、协助编写自动化测试用例；5、自动化测试技术推广与应用；6、构建持续集成/继续发布测试环境，优化测试流程，提升测试质量和效率；7、有推动力，能够及时反馈问题，并推动问题解决。任职资格：1.本科及以上学历，5年以上测试经验，具备3年及以上自动化测试经验2.精通测试理论和方法，熟练应用各种测试工具和管理;3.有良好的编程能力（熟悉Ruby/Python/JavaScript/Shell等脚本编程中至少一种）；4.精通常用的自动化测试框架，能独立完成UI、接口自动化框架的搭建；5.熟练使用Linux的常用命令；6.良好的表达沟通和团队合作能力。</t>
  </si>
  <si>
    <t>职位亮点五险一金年底双薪绩效奖金年终分红包住带薪年假员工旅游</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</si>
  <si>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</si>
  <si>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职位亮点节日福利周末双休五险一金交通补助餐补带薪年假补充医疗保险定期体检</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</si>
  <si>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</si>
  <si>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上海漕河泾独角兽算法集成工程师</t>
  </si>
  <si>
    <t>上海焕龙人力资源服务有限公司</t>
  </si>
  <si>
    <t>直播间测试开发工程师(直播业务) (MJ000618)</t>
  </si>
  <si>
    <t>上海一起作业信息科技有限公司北京分公司</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</si>
  <si>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</si>
  <si>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北京亿通电付科技有限公司</t>
  </si>
  <si>
    <t>职位亮点五险一金餐补交通补助带薪年假绩效奖金通讯补助全勤奖</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</si>
  <si>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</si>
  <si>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Senior Devops Engineer</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</si>
  <si>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</si>
  <si>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堃誊(上海)信息技术有限公司</t>
  </si>
  <si>
    <t>互联网/电子商务,网络游戏,教育/培训/院校,计算机软件</t>
  </si>
  <si>
    <t>职位亮点节日福利14薪五险一金绩效奖金餐补补充医疗保险</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</si>
  <si>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</si>
  <si>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职位亮点住房补贴创业公司周末双休绩效奖金带薪年假弹性工作节日福利补充医疗保险</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</si>
  <si>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</si>
  <si>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</si>
  <si>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Junior Devops Engineer</t>
  </si>
  <si>
    <t>职位亮点绩效奖金五险一金带薪年假弹性工作节日福利员工旅游定期体检</t>
  </si>
  <si>
    <t>软件工程师（JAVA方向）</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</si>
  <si>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</si>
  <si>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</si>
  <si>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反欺诈模型经理</t>
  </si>
  <si>
    <t>职位亮点五险一金绩效奖金定期体检免费班车</t>
  </si>
  <si>
    <t>计算机软件,计算机软件,政府/公共事业/非盈利机构,IT服务(//维护)</t>
  </si>
  <si>
    <t>职位亮点五险一金年底双薪全勤奖交通补助餐补节日福利定期体检</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</si>
  <si>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4、关注前端前沿技术研究，通过新技术服务团队和业务。5、负责web前端功能开发和重构，保持高效的前端性能，优秀的代码可维护性，良好的浏览器兼容性； 岗位要求：1、精通各种前端技术，包括HTML/CSS/**********等，熟悉微信小程序有过实践经验者优先； 2、具备跨终端的前端开发能力，具备客户端能力者更佳，鼓励在Native和Web技术融合上的探索；3、对前端工程化与模块化开发有一定了解，并有实践经验（Vue/React/webpack/commonjs等）； 4、至少熟悉一门非前端的语言（NodeJS/Java/PHP/C/C++/Python/Ruby），并有实践经验； 5、具备良好的团队协作精神，能利用自身技术能力提升团队整体研发效率，提高团队影响力；6、对前端技术有持续的热情，个性乐观开朗，逻辑性强，善于和各种背景的人合作7、有浏览器兼容问题处理和性能优化经验优先考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</si>
  <si>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</si>
  <si>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</si>
  <si>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r>
      <rPr>
        <rFont val="Calibri"/>
        <sz val="9.0"/>
      </rPr>
      <t>100-499</t>
    </r>
    <r>
      <rPr>
        <rFont val="宋体"/>
        <sz val="9.0"/>
      </rPr>
      <t>人</t>
    </r>
  </si>
  <si>
    <t>反欺诈风险建模经理 (MJ001200)</t>
  </si>
  <si>
    <t>北京上达通信息技术有限公司</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</si>
  <si>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</si>
  <si>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</si>
  <si>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北京右划网络科技有限公司</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</si>
  <si>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</si>
  <si>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职位亮点创业公司股票期权绩效奖金年终分红餐补五险一金包吃年底双薪</t>
  </si>
  <si>
    <t>对日JAVA工程师</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</si>
  <si>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</si>
  <si>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描述任职要求1、统招本科及以上学历，计算机相关理工科专业，3年左右工作经验；2、精通HTML、CSS、JavaScript语言，了解HTML5、CSS3的新标准，熟悉JQuery类库，熟练使用一到两种前端调试工具；3、至少熟练使用过Vue、React、AngularJS其中一种JS框架；4、掌握至少一门非前端开发语言（如PHP/Java/Python/Ruby等），并有一定的实战经验；5、深刻理解Web标准，对前端性能、可访问性、可维护性等相关知识有实际的了解和实践经验；6、工作积极主动，具有很强的学习能力、对新技术的追求精神、良好的团队合作精神和沟通能力；职责描述1、根据产品经理的关键需求进行前端架构设计工作；2、承担前端核心模块的设计、实现工作；3、承担主要开发工作，对代码质量及进度负责；4、参与进行关键技术验证以及技术选型工作；5、和产品经理沟通并确定产品开发需求；6、与后台开发工程师配合，完成开发任务和上线；</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</si>
  <si>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</si>
  <si>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职位亮点五险一金年底双薪加班补助带薪年假弹性工作补充医疗保险定期体检员工旅游</t>
  </si>
  <si>
    <t>高级股票量化分析师</t>
  </si>
  <si>
    <t>上海泓信投资管理有限公司</t>
  </si>
  <si>
    <t>职位亮点五险一金绩效奖金年终分红带薪年假定期体检员工旅游节日福利</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</si>
  <si>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</si>
  <si>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游戏服务器主程序或资深程序</t>
  </si>
  <si>
    <t>职位描述客户：我们的客户是在线教育领域的TOP3企业，公司内部技术氛围良好，企业文化积极向上资深前端工程师岗位职责：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 语法3、熟悉工程化与模块化开发，并有实践经验(gulp、webpack)等4、熟练掌握至少一种主流js 框架，Vue、React 或Angular 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 应用开发经验3、有独立开源项目或参与过知名开源项目邮箱：wenty.li@springasia.com微信：13612050632</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</si>
  <si>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</si>
  <si>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配置管理开发工程师</t>
  </si>
  <si>
    <t>自动驾驶交通流仿真开发工程师</t>
  </si>
  <si>
    <t>当家移动绿色互联网技术集团有限公司</t>
  </si>
  <si>
    <t>职位亮点五险一金补充医疗保险年底双薪股票期权节日福利大牛带队定期体检全额公积金</t>
  </si>
  <si>
    <t>北京九星智元科技有限公司</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</si>
  <si>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</si>
  <si>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职位亮点餐补节日福利五险一金年底双薪绩效奖金加班补助定期体检补充医疗保险</t>
  </si>
  <si>
    <t>自动驾驶仿真算法工程师</t>
  </si>
  <si>
    <t>职位描述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</si>
  <si>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商业100-499人</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</si>
  <si>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</si>
  <si>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</si>
  <si>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IC芯片验证工程师 （高级/主管/高级主管）</t>
  </si>
  <si>
    <t>职位亮点五险一金绩效奖金餐补带薪年假弹性工作补充医疗保险定期体检大牛带队</t>
  </si>
  <si>
    <t>职位描述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</si>
  <si>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大算法工程师(006019)</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</si>
  <si>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</si>
  <si>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Web后端高级开发工程师</t>
  </si>
  <si>
    <t>上海众言网络科技有限公司</t>
  </si>
  <si>
    <t>计算机软件,IT服务(//维护),房地产/建筑/建材/工程</t>
  </si>
  <si>
    <t>职位亮点五险一金绩效奖金弹性工作带薪年假年终分红每年多次调薪周末双休餐补</t>
  </si>
  <si>
    <t>职位描述岗位职责:1、负责大技术平台开发；2、负责机器学习算法在线/离线实现；3、负责仓库和挖掘工具平台开发；4、负责行业客户定制化大开发。 任职资格:1、知名高校研究生学历，计算机或数学统计学等专业，3年以上工作经验；2、具备较强的编程能力，熟练掌握java/python/ruby/c/c++等语言中的至少一种；3、了解并掌握web框架、前端框架、ORM框架中的一种框架使用；4、有开源项目或参与开源项目经验优先；5、有项目架构设计经验优先；6、请发典型个人代码作品供了解代码风格、设计习惯，任何语言均可。</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</si>
  <si>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</si>
  <si>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应用安全管理岗（信息安全管理部）(J18893)</t>
  </si>
  <si>
    <r>
      <rPr>
        <rFont val="Calibri"/>
        <sz val="9.0"/>
      </rPr>
      <t>1000-9999</t>
    </r>
    <r>
      <rPr>
        <rFont val="宋体"/>
        <sz val="9.0"/>
      </rPr>
      <t>人</t>
    </r>
  </si>
  <si>
    <t>初级数据分析（实习生）</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</si>
  <si>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</si>
  <si>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土木建筑9000大数据分析师</t>
  </si>
  <si>
    <t>高级软件工程师（对象存储方向）</t>
  </si>
  <si>
    <t>游戏服务器端工程师</t>
  </si>
  <si>
    <t>职位描述高级软件工程师（对象存储方向）熟悉对象存储（ceph,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  熟悉分布式存储(ceph,glusterfs...)熟悉分布式库(mongodb,hbase,leveldb/rocksdb,...)熟悉缓存(redis,memcache, ...）</t>
  </si>
  <si>
    <t>资深数据挖掘专家（风险管理）</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</si>
  <si>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</si>
  <si>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职位亮点五险一金绩效奖金创业公司年终分红全勤奖带薪年假</t>
  </si>
  <si>
    <r>
      <rPr>
        <rFont val="Calibri"/>
        <sz val="9.0"/>
      </rPr>
      <t>100-499</t>
    </r>
    <r>
      <rPr>
        <rFont val="宋体"/>
        <sz val="9.0"/>
      </rPr>
      <t>人</t>
    </r>
  </si>
  <si>
    <t>Web 开发工程师</t>
  </si>
  <si>
    <t>启迪公交(北京)科技股份有限公司</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</si>
  <si>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</si>
  <si>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</si>
  <si>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土木建筑IT大数据工程师8700</t>
  </si>
  <si>
    <t>职位亮点绩效奖金五险一金餐补周末双休</t>
  </si>
  <si>
    <t>职位描述工作职责：1. 负责各产品表达层、逻辑层的开发实现，确保Web 等用户界面的正常工作和良好性能体验；2. 负责前端技术选型和框架选择、性能优化、兼容性、安全性方案以及联调接口设计；3. 理解用户和产品需求，并从实现角度结合用户需求，评估交互与视觉设计方案，提出建设性意见并进行沟通；4. 参与制定和不断优化前端技术规范、工作流程、工具方法。任职要求：1. 计算机科学与技术、软件工程等相关专业全日制统招大学本科或以上学历；2. 5年以上前端开发经验，移动端开发经验2年以上；3. 熟练编写HTML5、CSS、JavaScript 代码，了解相关技术的新标准和发展趋势;4. 熟悉Node.js，熟悉一门服务端语言（C/C++/java/php/go/python/Ruby)者优先；5. 熟悉HTTPS、WebSocket、JSON-RPC等通讯协议；6. 熟练运用主流的JS 库和开发框架，如 jQuery、Vue、ReactJS、Angular 等；7. 对常见的Web 浏览器兼容问题，移动端的终端适配问题有一定的经验和解决方案；8. 对产品UI/UE有自己的见解，致力于实现良好的用户体验；9. 良好的沟通表达能力及团队协作意识；强烈的责任感及求知欲望。</t>
  </si>
  <si>
    <t>高级大开发工程师</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</si>
  <si>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</si>
  <si>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</si>
  <si>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北京中宇万通科技股份有限公司</t>
  </si>
  <si>
    <t>运维开发专家(J10572)</t>
  </si>
  <si>
    <t>IT服务(//维护),计算机软件,通信/电信运营、增值服务,房地产/建筑/建材/工程</t>
  </si>
  <si>
    <t>职位亮点五险一金带薪年假弹性工作定期体检补充医疗保险员工旅游不加班14薪</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</si>
  <si>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</si>
  <si>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</si>
  <si>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 任职要求：1．4年以上大开发经验，研究生以上学历，海外留学背景优先；2.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t>
  </si>
  <si>
    <t>职位亮点五险一金绩效奖金节日福利周末双休带薪年假弹性工作年底双薪</t>
  </si>
  <si>
    <t>信息技术中心-DBA主管</t>
  </si>
  <si>
    <t>机械设计8k大数据分析师</t>
  </si>
  <si>
    <r>
      <rPr>
        <rFont val="Calibri"/>
        <sz val="9.0"/>
      </rPr>
      <t>500-999</t>
    </r>
    <r>
      <rPr>
        <rFont val="宋体"/>
        <sz val="9.0"/>
      </rPr>
      <t>人</t>
    </r>
  </si>
  <si>
    <t>职位亮点五险一金周末双休交通补助餐补绩效奖金年底双薪节日福利带薪年假</t>
  </si>
  <si>
    <t>运维经理(MSP部门)</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</si>
  <si>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</si>
  <si>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</si>
  <si>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风控策略专家</t>
  </si>
  <si>
    <t>大数据实习生（数据分析方向）</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</si>
  <si>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</si>
  <si>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职位描述技能要求：运维OpenstackDevOpsLinux网络安全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计算机相关专业，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</si>
  <si>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翻译转行大数据分析工程师（底薪9500）</t>
  </si>
  <si>
    <r>
      <rPr>
        <rFont val="Calibri"/>
        <sz val="9.0"/>
      </rPr>
      <t>1000-9999</t>
    </r>
    <r>
      <rPr>
        <rFont val="宋体"/>
        <sz val="9.0"/>
      </rPr>
      <t>人</t>
    </r>
  </si>
  <si>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</si>
  <si>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</si>
  <si>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电子商务转9.7k大数据工程师</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</si>
  <si>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</si>
  <si>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Python架构师/高级研发工程师</t>
  </si>
  <si>
    <t>职位亮点绩效奖金带薪年假弹性工作交通补助七险一金补充医疗保险每年多次调薪公司重点项目</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</si>
  <si>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</si>
  <si>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自动化8K大数据分析（实习可转正）</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</si>
  <si>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</si>
  <si>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r>
      <rPr>
        <rFont val="Calibri"/>
        <sz val="9.0"/>
      </rPr>
      <t>100-499</t>
    </r>
    <r>
      <rPr>
        <rFont val="宋体"/>
        <sz val="9.0"/>
      </rPr>
      <t>人</t>
    </r>
  </si>
  <si>
    <t>2.3万-4.6万</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</si>
  <si>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</si>
  <si>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</si>
  <si>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IT服务(//维护),电子技术/半导体/集成电路,计算机软件</t>
  </si>
  <si>
    <t>职位亮点五险一金年终分红股票期权周末双休</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</si>
  <si>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</si>
  <si>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应用运维管理岗</t>
  </si>
  <si>
    <r>
      <rPr>
        <rFont val="Calibri"/>
        <sz val="9.0"/>
      </rPr>
      <t>500-999</t>
    </r>
    <r>
      <rPr>
        <rFont val="宋体"/>
        <sz val="9.0"/>
      </rPr>
      <t>人</t>
    </r>
  </si>
  <si>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</si>
  <si>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数据高级分析师</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</si>
  <si>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</si>
  <si>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</si>
  <si>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高级算法工程师（人脸识别）</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</si>
  <si>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</si>
  <si>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职位亮点五险一金年底双薪绩效奖金年终分红股票期权</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</si>
  <si>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熟悉Linux操作，熟练使用Shell6. 熟练使用 mysql ，熟悉redis、mongodb7. 熟悉一种以上前端技术，如Vue, react.js8. 有大相关测试开发经验者优先</t>
  </si>
  <si>
    <t>8K大数据分析工程师</t>
  </si>
  <si>
    <t>职位亮点年底双薪周末双休每年多次调薪节日福利带薪年假公司重点项目大牛带队团队氛围好</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</si>
  <si>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</si>
  <si>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高级软件工程师（linux后端）</t>
  </si>
  <si>
    <t>职位亮点五险一金年底双薪加班补助全勤奖带薪年假定期体检员工旅游节日福利</t>
  </si>
  <si>
    <t>互联网软件工程师</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</si>
  <si>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</si>
  <si>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职位描述精通linux精通c/c++,和一门脚本语言(python, bash, ...)做过后端solid项目，代码输出10000行以上良好的编码习惯和代码质量，比较强的排错能力对项目任务负责，carry其功能，测试，质量，迭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</si>
  <si>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</si>
  <si>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</si>
  <si>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r>
      <rPr>
        <rFont val="Calibri"/>
        <sz val="9.0"/>
      </rPr>
      <t>100-499</t>
    </r>
    <r>
      <rPr>
        <rFont val="宋体"/>
        <sz val="9.0"/>
      </rPr>
      <t>人</t>
    </r>
  </si>
  <si>
    <t>安卓开发工程师_SCH</t>
  </si>
  <si>
    <t>深度学习算法工程师（移动端）</t>
  </si>
  <si>
    <t>devops高级研发工程师</t>
  </si>
  <si>
    <t>瑞幸咖啡</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</si>
  <si>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</si>
  <si>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AI加速软件系统工程师</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</si>
  <si>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</si>
  <si>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睿思芯科（深圳）技术有限公司</t>
  </si>
  <si>
    <t>职位亮点创业公司五险一金周末双休定期体检节日福利带薪年假工作居住证</t>
  </si>
  <si>
    <t>电气自动化（底薪8000）大数据分析工程师</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</si>
  <si>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</si>
  <si>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</si>
  <si>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r>
      <rPr>
        <rFont val="Calibri"/>
        <sz val="9.0"/>
      </rPr>
      <t>1000-9999</t>
    </r>
    <r>
      <rPr>
        <rFont val="宋体"/>
        <sz val="9.0"/>
      </rPr>
      <t>人</t>
    </r>
  </si>
  <si>
    <t>职位亮点餐补五险一金定期体检补充医疗保险通讯补助带薪年假</t>
  </si>
  <si>
    <t>大工程师/讲师/培训师</t>
  </si>
  <si>
    <t>北京财经专修学院</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</si>
  <si>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</si>
  <si>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资深搜索产品经理</t>
  </si>
  <si>
    <t>职位亮点五险一金绩效奖金交通补助带薪年假周末双休不加班</t>
  </si>
  <si>
    <t>职位亮点节日福利全勤奖绩效奖金</t>
  </si>
  <si>
    <t>职位描述岗位职责：1、执行教学安排，为学生讲授大专业相关课程2、和教师团队共同研发大专业课程3、多种方式不断提升责任班级学生学习成绩，培养学生学习能力4、按照主管部门完成教学相关考试、出题、阅卷等工作5、其他教学相关工作岗位要求：1、统计学、计算机、信息科学、数学等相关专业，本科以上学历；2、具备统计学、挖掘、机器学习理论基础；3、具有建模实践或NLP实践经验优先；4、java/python/R/ruby/scala至少能够应用其中的一种语言进行编程工作；5、能够在linux平台工作；6、有hadoop、hive、spark、mahout实战经验；7、有大培训授课经验优先。地址：房山窦店镇</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</si>
  <si>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</si>
  <si>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运维开发经理(J10861)</t>
  </si>
  <si>
    <t>资深运维开发工程师</t>
  </si>
  <si>
    <t>北京中体骏彩信息技术有限公司</t>
  </si>
  <si>
    <t>职位亮点五险一金绩效奖金包住节日福利免费班车住房补贴免息房贷</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</si>
  <si>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</si>
  <si>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深度学习算法研究员</t>
  </si>
  <si>
    <t>职位亮点五险一金绩效奖金加班补助包吃交通补助通讯补助带薪年假定期体检</t>
  </si>
  <si>
    <t>职位描述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</si>
  <si>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</si>
  <si>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测试开发经理</t>
  </si>
  <si>
    <t>和信电子商务有限公司</t>
  </si>
  <si>
    <t>后端技术主管</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</si>
  <si>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</si>
  <si>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</si>
  <si>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00443-安全开发工程师</t>
  </si>
  <si>
    <t>职位亮点五险一金带薪年假弹性工作加班补助节日福利周末双休试用期全额</t>
  </si>
  <si>
    <t>职位描述技能要求：测试性能测试白盒测试【岗位职责】1. 制定测试工作计划，包括人员安排、进度、使用的软硬件环境、测试的流程等； 2、参与项目的需求和迭代开发计划的讨论和评审； 3、带领测试团队搭建，维护测试环境。跟踪线上的关键性能，安全等运行指标。 4、熟练掌握工作必须的软件测试工具和管理工具，并应用到实际测试项目中，带领测试团队开发沉淀测试平台，提高自动化测试效率。5、负责公司产品测试、自动化测试(web、api)，包含功能测试、接口测试。6、不断更新自己掌握的测试技术、测试工具，并在部门内部进行培训。【任职条件】1、 有互联网金融从业经验2、有丰富编程经验，熟悉软件开发流程，精通Java语言，精通Shell,Ruby,PHP,Perl,Python中一种编程语言。 3、精通测试流程和测试用例设计方法,解决复杂问题和编写自动测试工具的能力。 4、 可自行编写测试框架，搭建测试环境。5、熟悉主流自动化测试开源框架和工具，有过QTP、selenium等项目实施经验，且对框架或工具进行维护、优化。6、 有性能、安全、白盒测试等专业测试领域经验者优先。</t>
  </si>
  <si>
    <t>9k大数据分析工程师（互联网行业）</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</si>
  <si>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</si>
  <si>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产品质量总监</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</si>
  <si>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</si>
  <si>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</si>
  <si>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SOA-docker/kubernetes架构师-互联网公司</t>
  </si>
  <si>
    <t>职位描述 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</si>
  <si>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</si>
  <si>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r>
      <rPr>
        <rFont val="Calibri"/>
        <sz val="9.0"/>
      </rPr>
      <t>1000-9999</t>
    </r>
    <r>
      <rPr>
        <rFont val="宋体"/>
        <sz val="9.0"/>
      </rPr>
      <t>人</t>
    </r>
  </si>
  <si>
    <t>运维开发工程师（2年以上python开发经验）</t>
  </si>
  <si>
    <t>中高级自动化测试经理</t>
  </si>
  <si>
    <t>职位亮点周末双休五险一金带薪年假年底双薪年终分红餐补不加班免费班车</t>
  </si>
  <si>
    <t>上海梦创双杨科技股份有限公司</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</si>
  <si>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</si>
  <si>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</si>
  <si>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行政专员9k大数据工程师</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</si>
  <si>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</si>
  <si>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职位描述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 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 我们真诚热情的欢迎有梦想的你，让我们一起成为追梦人！</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</si>
  <si>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</si>
  <si>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售前售后/技术支持（底薪9000）大数据</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</si>
  <si>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</si>
  <si>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自然语言处理研发工程师</t>
  </si>
  <si>
    <t>北京广而告之网讯传媒有限公司</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</si>
  <si>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</si>
  <si>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图像处理算法专家</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</si>
  <si>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</si>
  <si>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</si>
  <si>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高级机器学习研发工程师</t>
  </si>
  <si>
    <t>青松智慧(北京)科技有限公司</t>
  </si>
  <si>
    <t>职位描述技能要求：架构师架构文档解决方案技术管理项目管理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</si>
  <si>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</si>
  <si>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</si>
  <si>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海联金汇(北京)金融科技有限公司</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</si>
  <si>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</si>
  <si>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</si>
  <si>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互联网/电子商务,IT服务(系统/数据/维护),计算机软件,互联网/电子商务</t>
  </si>
  <si>
    <t>职位亮点五险一金绩效奖金带薪年假餐补交通补助大牛带队</t>
  </si>
  <si>
    <t>职位描述技能要求：性能测试岗位职责：1. 负责多个产品线的性能及压力测试需求分析、制定性能测试方案;2. 测试脚本的开发、部署、执行并收集监视3. 分析定位瓶颈，协助开发进行性能优化并跟进问题解决4. 分析监控并编写性能测试报告5. 建立性能测试基线，持续测试和改进产品性能6. 配合测试团队其他同事完成测试工作，和团队其他成员沟通合作任职资格：1. 本科以上学历，5年以上的性能测试经验，具有编程能力2. 熟悉软件测试流程与各种测试技巧，熟悉测试计划、测试用例及测试报告的编写3. 必须掌握Jmeter，locust或其它任意一款主流开源性能测试工具4. 熟悉java开发语言及相应的开发工具5. 熟悉常见的分析调优工具6. 至少熟悉一种脚本语言，如Shell、Ruby、Python等7. 熟悉MySql主流库8. 掌握计算机网络、操作、库、中间件、服务器技术等基本原理9. 掌握多种跨平台性能监控、收集和分析的能力10. 思路清晰，善于思考，能独立分析和解决问题11. 责任心强，具备良好的沟通能力、团队合作精神和承受压力能力</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</si>
  <si>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</si>
  <si>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IT运维总监（LZHR1002）</t>
  </si>
  <si>
    <t>水利工程/市政工程9k大数据工程师</t>
  </si>
  <si>
    <t>01312-DBA（库管理员）</t>
  </si>
  <si>
    <t>龙湖集团招聘中心DT6</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</si>
  <si>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</si>
  <si>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资深芯片验证工程师</t>
  </si>
  <si>
    <t>职位亮点五险一金年底双薪绩效奖金交通补助带薪年假</t>
  </si>
  <si>
    <t>职位描述工作职责1.负责各库.中间件架构设计和稳定性保障工作；2.负责各库的管理和维护工作，包括库的建立，配置，备份恢复，调优，监控，排障等工作； 3.负责各中间件的管理和维护工作，包括中间件的的建立，配置，备份恢复，调优，监控，排障等工作； 4.深入理解平台，为其持续优化提供建设性意见。岗位描述1.本科及以上学历，计算机相关专业，有优秀的库理论基础，精通SQL语言。2.5年以上DBA或运维经验，熟悉库的管理.维护.库结构设计和优化，精通SQlServer，MySQL或Oracle库，熟悉和使用过NoSQL存储，有互联网大规模运维经验者优先。 3.理解关系型与非关系型库产品的选项.优缺点，具有丰富的场景选型.架构优化及迁移的经验；理解分布式库，具有一定的实践经验； 4.熟悉Linux操作，熟练使用Java/Shell/Perl/Python/Ruby中至少一种语言，有项目开发经验者优先。 5.熟悉Tomcat,Weblogic等中间件运维 6.具有快速学习能力，较强的工作主动性，工作认真.负责.细致.敬业。 7.有钻研新技术的热情和能力，富有团队精神</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</si>
  <si>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</si>
  <si>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（2019）IT大数据分析工程师</t>
  </si>
  <si>
    <t>高级前端开发</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</si>
  <si>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</si>
  <si>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</si>
  <si>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大数据开发分析师</t>
  </si>
  <si>
    <t>职位亮点绩效奖金股票期权餐补补充医疗保险五险一金带薪年假弹性工作年底双薪</t>
  </si>
  <si>
    <t>职位描述岗位职责:负责平台网站的前端开发，框架主要使用 React负责网站业务逻辑的实现，包括界面展示、协议收发等负责完成 JS 控件的实现，包括 UI 控件和其他模块化封装任职要求:本科以上学历，2 年以上互联网前端开发经验；- 熟练掌握 HTML5/CSS3/JavaScript- 熟悉 Node.js、Python、Golang、Ruby 等至少一门后端语言- 熟悉 jQuery，有独立处理业务逻辑和 UI 控件的能力，熟练运用 React, Angular, Vue 三者其中之一或更多- 熟练掌握 git 操作, 了解 GitHub Flow 等实践- 熟悉前端功能测试和性能测试的方法- 有良好的编程风格，具有较好的问题解决能力、理解能力和团队协作意识加分项：- 熟悉 Webpack 自动化构建工具- 熟悉 Web 前端架构，注重高性能优化，善于制作动态和实时效果- 有良好图形学基础, 熟悉 Canvas 或 SV</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</si>
  <si>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</si>
  <si>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运维开发工程师 (MJ000104)</t>
  </si>
  <si>
    <t>9K大数据分析实习生</t>
  </si>
  <si>
    <t>【赴日/日本】IT软件开发工程师（DBC）</t>
  </si>
  <si>
    <t>大连高仕科技有限公司</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</si>
  <si>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</si>
  <si>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音频技术工程师</t>
  </si>
  <si>
    <t>北京君林科技股份有限公司</t>
  </si>
  <si>
    <t>计算机软件,计算机硬件,电子技术/半导体/集成电路,计算机软件</t>
  </si>
  <si>
    <t>职位亮点周末双休五险一金节日福利带薪年假弹性工作</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</si>
  <si>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</si>
  <si>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计算机软件,互联网/电子商务,外包服务,IT服务(//维护)</t>
  </si>
  <si>
    <t>职位亮点加班补助交通补助员工旅游节日福利</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</si>
  <si>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</si>
  <si>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</si>
  <si>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后期制作转大数据分析（底薪8700）</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</si>
  <si>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</si>
  <si>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四维云平台高级运维工程师</t>
  </si>
  <si>
    <t>职位亮点五险一金免费班车餐补定期体检周末双休绩效奖金免费停车</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</si>
  <si>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</si>
  <si>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大数据系统架构师</t>
  </si>
  <si>
    <t>北京智象信息技术有限公司</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</si>
  <si>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</si>
  <si>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</si>
  <si>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数据产品经理</t>
  </si>
  <si>
    <t>职位描述岗位职责:设计、布署并维护四维私有云平台，包括：- 布署并维护安置在不同地区不同中心的数百台云服务器- 设计、实现和部署高负载与高并发接入的云- 管理和维护云，监控业务服务状态，及时解决故障并优化提供服务- 与开发小组合作，执行软件更新升级，安装补丁, 维护- 领导并培训新入职运维工程师，实时报告性能等运维状态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熟悉云存储(aws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大分析)</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</si>
  <si>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</si>
  <si>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</si>
  <si>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</si>
  <si>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后端研发工程师 - 安全方向</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</si>
  <si>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</si>
  <si>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DBA (MJ000919)</t>
  </si>
  <si>
    <t>天九共享控股集团</t>
  </si>
  <si>
    <t>基础云平台开发运维工程师</t>
  </si>
  <si>
    <t>造价师9kIT大数据分析</t>
  </si>
  <si>
    <t>基金/证券/期货/投资,中介服务</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</si>
  <si>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</si>
  <si>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</si>
  <si>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高级开发工程师/架构师</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</si>
  <si>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</si>
  <si>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</si>
  <si>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职位描述岗位职责:·           负责基础云平台IaaS、PaaS开发及运维；·           负责基础云平台管理监控的研发·           负责基础云平台统一日志的研发·           负责基础云平台部署的研发·           负责基础日常云平台运维 任职资格:·           计算机科学或其他相关理工科专业，学士以上学历，2 年以上运维开发项目经验。·           熟悉Centos、Ubuntu、等Linux操作，能够对相关服务性能调优、定位故障并处理；·           精通 java，python、 bash 、Shell、Perl， ruby 语言的一种或多种，并有大型项目经验。·           精通 Linux 日常运维和管理。·           熟练使用 saltstack，puppet， chef 等自动化运维工具。·           熟悉zabbix、Cacti等运维监控的安装、配置; ·           熟练掌握Nginx、APACHE、php、Fastcgi、memcached、varnish、mysql、HAproxy、mfs, redis，等常用软件的安装,配置和管理·           具备很强的故障排查、分析、定位能力，有很好的风险识别能力·           良好用户服务意识，善于主动思考，自我驱动力强·           具备持续集成、DevOps相关实践·           良好的文档编写能力。·           性格开朗，良好的沟通协作能力，有极强的担当心态和能力。·           热衷技术，参加开源社区活动。</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</si>
  <si>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</si>
  <si>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智能交通工程中心-Java开发工程师</t>
  </si>
  <si>
    <t>【赴日/日本】COBOL软件开发工程师</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</si>
  <si>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</si>
  <si>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风险政策经理（渠道） (MJ001232)</t>
  </si>
  <si>
    <t>职位亮点五险一金绩效奖金加班补助交通补助房补带薪年假员工旅游节日福利</t>
  </si>
  <si>
    <t>职位描述◎１．PM，PL (共5名)・工作地点：东京 / 横滨・岗位职责：上游工程和离岸开放的支持，可以带领团队，进行要件定义，业务流程，基本设计，结合测试书做成。实时跟踪项目状况，处理突发事件，能为客户提案，负责培训团队成员技术及业务知识・任职要求：技术：对日IT经验5年以上日语：日语能直接和客户沟通・业务：NTT，金融，制造，流通等，上流工程（要件定义，基本设计）技术：精通（JAVA／VB.NET／C#.NET／SAP等主流OOP语言的一种以上）◎２．SE，PG (共20名)・工作地点：东京 / 横滨周边・岗位职责：详细设计，制造，单体测试，结合测试能够按照日程，完成任务，并且能够帮助团队成员解决问题抗压能力强，有加班的意识・任职要求：技术：对日IT经验2年以上日语：能简单沟通・业务：NTT，金融，制造，流通等，下流开发（详细设计～单体测试）・技术：精通（JAVA／VB.NET／C#.NET／C++／VB.VBA／SAP／PHP／SHELL／PERL／RUBY／IOS.Android（大欢迎）等主流语言的两种以上）</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</si>
  <si>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</si>
  <si>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</si>
  <si>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职位亮点五险一金年底双薪绩效奖金定期体检免费班车高温补贴节日福利</t>
  </si>
  <si>
    <t>运维主管/组长(J12549)</t>
  </si>
  <si>
    <t>AVP Advanced Analytics</t>
  </si>
  <si>
    <t>职位亮点节日福利加班补助弹性工作</t>
  </si>
  <si>
    <t>职位描述岗位职责:1、负责公司SaaS产品和PaaS平台的运维支持，上线、发布、跟踪、回收等整个生命周期的管理；2、负责服务的监控分析、故障排查、紧急情况应急处理。发现潜在问题并提前避免，制定调整和优化方案，持续提升的健壮性和运行效率；3、开发高效的自动化运维、管理工具，并推广落地。任职要求:1、计算机相关专业本科以上学历，3年以上互联网公司运维经验；2、具体较强的应用运维能力，能够持续跟进业务运行状态，发现问题并提出解决方案，改进业务的稳定性与性能；3、掌握DevOps、持续集成相关知识和工具 ，能够制定规范，推进业务线持续集成工作；4、熟悉Linux及Windows的配置、管理，熟悉网络协议原理；5、熟悉常用开源软件的配置和调优，包括但不限于Nginx、Zookeeper、Redis、Kakfa、Elasticsearch等；6、熟练监控和日志的的使用和配置，包括但不限于Zabbix、Grafana、Prometheus、ELK，能够使用SaltStack进行配置管理；具备基于Zabbix API、SaltStack API开发的能力；7、至少熟悉一门语言，包括但不限于:Python、Perl、Ruby、Go。熟练使用Shell；8、熟悉虚拟化和容器技术，包括但不限于ESXi、Docker、Kubernetes。了解其原理并能够熟练配置、使用；9、具备较强的推动力，良好的跨部门沟通及团队协作能力。</t>
  </si>
  <si>
    <t>职位亮点五险一金年底双薪餐补定期体检免费班车高温补贴节日福利</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</si>
  <si>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</si>
  <si>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高级软件工程师（运维开发）</t>
  </si>
  <si>
    <t>Lead Manager-Analytics &amp; Modeling</t>
  </si>
  <si>
    <t>职位亮点五险一金绩效奖金加班补助交通补助餐补通讯补助采暖补贴带薪年假</t>
  </si>
  <si>
    <t>职位描述技能要求：dockerJavaPython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t>
  </si>
  <si>
    <t>上海迪翼电子商务有限公司</t>
  </si>
  <si>
    <t>直播间测试开发工程师(直播业务)</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</si>
  <si>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</si>
  <si>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</si>
  <si>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深圳我主良缘信息科技有限公司广州天河分公司</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</si>
  <si>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</si>
  <si>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职位亮点周末双休五险一金年底双薪绩效奖金员工旅游节日福利</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</si>
  <si>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</si>
  <si>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</si>
  <si>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</si>
  <si>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有基本的关系型库使用知识加分项l  有初步的金融工程或财会知识背景l  熟练Python/Ruby/Perl/PHP/Javascript中的某一项l  沟通能力良好，表现出良好的分析能力l  熟悉Linux操作l  SQL编程熟练l  有 PostgreSQL 经验</t>
  </si>
  <si>
    <t>推荐算法java工程师-视频组</t>
  </si>
  <si>
    <t>中国航天科工集团公司第四研究院十七所</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</si>
  <si>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</si>
  <si>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学术/科研,航空/航天研究与制造,IT服务(//维护),电子技术/半导体/集成电路</t>
  </si>
  <si>
    <t>职位亮点年底双薪绩效奖金五险一金补充医疗保险包吃包住房补定期体检</t>
  </si>
  <si>
    <t>高级风险政策经理</t>
  </si>
  <si>
    <t>职位描述熟悉web攻防、app攻击、工控攻击、渗透技术；熟练掌握windows/linux/unix攻防技术；熟练掌握常用安全测试工具，能够搭建各类渗透测试的测试环境；具备一定的二进制逆向及调试分析能力；至少具备一门编程语言，如JAVA、PHP、Python、Ruby、shell等；</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</si>
  <si>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</si>
  <si>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r>
      <rPr>
        <rFont val="Calibri"/>
        <sz val="9.0"/>
      </rPr>
      <t>500-999</t>
    </r>
    <r>
      <rPr>
        <rFont val="宋体"/>
        <sz val="9.0"/>
      </rPr>
      <t>人</t>
    </r>
  </si>
  <si>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</si>
  <si>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站坐(北京)科技有限公司</t>
  </si>
  <si>
    <t>高级Python&amp;C工程师</t>
  </si>
  <si>
    <t>职位亮点五险一金周末双休带薪年假定期体检试用期全额</t>
  </si>
  <si>
    <t>北京探境科技有限公司</t>
  </si>
  <si>
    <t>2.8万-5.6万</t>
  </si>
  <si>
    <t>职位亮点创业公司绩效奖金不加班五险一金弹性工作周末双休带薪年假节日福利</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</si>
  <si>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</si>
  <si>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Python高级开发工程师（英语）</t>
  </si>
  <si>
    <t>职位亮点五险一金餐补带薪年假通讯补助每年多次调薪定期团建周末双休</t>
  </si>
  <si>
    <t>职位描述技能要求：功能测试性能测试自动化岗位职责：1. 负责公司各个产品的测试方案制定、用例开发、测试工作执行、缺陷管理等质量保障工作，定时汇报各类测试结果；2. 通过研发和使用测试自动化工具，提高软件测试效率和质量；任职要求：1、具有计算机相关专业本科或以上学历，或3年以上相关工作/实践经验；2、具有面向对象软件设计、开发、分析经验；3、具有 Python/Ruby/C++/Java或其他语言的开发经验；4、熟悉Linux/Unix的使用；5、具有扎实的学习能力、挑战极限的意愿及良好的团队协作精神。加分项：1、具有较强的代码阅读理解能力；2、具有自动化测试工具使用和编写经验。</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</si>
  <si>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</si>
  <si>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</si>
  <si>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</si>
  <si>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Python开发培训讲师(数据分析方向)</t>
  </si>
  <si>
    <r>
      <rPr>
        <rFont val="Calibri"/>
        <sz val="9.0"/>
      </rPr>
      <t>20-99</t>
    </r>
    <r>
      <rPr>
        <rFont val="宋体"/>
        <sz val="9.0"/>
      </rPr>
      <t>人</t>
    </r>
  </si>
  <si>
    <t>职位亮点五险一金节日福利交通补助周末双休带薪年假员工旅游</t>
  </si>
  <si>
    <t>java开发工程师-上海</t>
  </si>
  <si>
    <t>北京神州云合数据科技发展有限公司</t>
  </si>
  <si>
    <t>持续集成（Jenkins）研发工程师</t>
  </si>
  <si>
    <t>职位亮点周末双休五险一金定期体检员工旅游节日福利通讯补助带薪年假绩效奖金</t>
  </si>
  <si>
    <t>开源中国</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</si>
  <si>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</si>
  <si>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北京安德信业信息咨询有限责任公司</t>
  </si>
  <si>
    <t>IT服务(系统/数据/维护),互联网/电子商务,网络游戏,通信/电信运营、增值服务</t>
  </si>
  <si>
    <t>职位亮点绩效奖金周末双休五险一金节日福利大牛带队员工旅游带薪年假14薪</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</si>
  <si>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</si>
  <si>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职位亮点周末双休加班补助餐补大牛带队五险一金带薪年假弹性工作</t>
  </si>
  <si>
    <t>搜索算法开发工程师</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</si>
  <si>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</si>
  <si>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深圳市挺好网络有限公司</t>
  </si>
  <si>
    <t>职位描述技能要求： JenkinsdockerCIDevOps职位诱惑： 产品前景好、领导 nice、弹性工作、期权/股票岗位职责：1、 负责公司 DevOps产品中持续集成子的技术方案设计与落地；2、 负责Jenkins、DevOps等相关产品/技术的研发与应用；3、 负责持续集成子的技术攻关，指导并协助解决研发过程中的技术难题；4、 负责带领研发团队完成研发工作，持续优化产品技术优势、提升产品竞争力。任职资格：1、 计算机或相关专业本科以上学历，3年以上Jenkins研发与实施经验；2、 理解软件工程及敏捷开发，掌握JAVA、Ruby、Python等开发语言中的一种；3、 具备基于Jenkins实现持续集成的能力与深度/插件定制化开发经验；4、 熟悉配置管理、需求管理、测试管理、开发流程管理等持续交付相关；5、 熟悉GIT、Docker、K8S等源码/容器管理工具的使用；6、 工作认真细致、责任心强，具备良好的团队沟通与协作能力。加分项：1、 有Jenkins平台代码、插件开发、持续集成方案推广等相关经验者优先； 2、 有Jenkins 集成 Kubernetes或Docker经验者优先；3、 有DevOps相关产品背景并具备成功实施经验者优先。</t>
  </si>
  <si>
    <t>职位亮点餐补交通补助周末双休五险一金定期体检弹性工作节日福利带薪年假</t>
  </si>
  <si>
    <t>测试经理-人人网</t>
  </si>
  <si>
    <t>职位亮点五险一金年底双薪绩效奖金员工旅游节日福利每年多次调薪</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</si>
  <si>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</si>
  <si>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数据科学家</t>
  </si>
  <si>
    <t>深圳证券时报社有限公司</t>
  </si>
  <si>
    <t>媒体/出版/影视/文化传播,基金/证券/期货/投资,互联网/电子商务,专业服务/咨询(财会/法律/人力资源等)</t>
  </si>
  <si>
    <t>职位亮点五险一金年底双薪绩效奖金交通补助通讯补助带薪年假补充医疗保险定期体检</t>
  </si>
  <si>
    <t>职位描述岗位职责：1.负责进行测试，评价最终结果；2.参与建立并优化测试过程，提升测试效率和产品质量；3.需要进行APP/web/客户端自动化、接口测试脚本开发，执行自动化测试、接口、性能测试等；4.对项目中出现的问题提出合理的或者程序方面的解决方案；5.测试团队管理，任务分工和进度管理；6.参与需求、架构、代码评审，定制测试策略，改进测试流程，方法，推荐持续集成。任职资格：1.全日制统招本科以上学历，计算机、软件工程、数学等相关专业；2.精通测试流程，了解掌握功能测试、性能测试、接口测试、单元测试等测试方法；3.熟悉Java，熟悉Shell/PHP/Perl/Python/Ruby等至少一种脚本语言，有开发测试经验者优先；4.熟悉Linux及网络基础知识，熟练ORACLE、MySQL库操作；5.熟悉常用测试管理工具，如Bugfree、QC、JIRA；6.熟悉自动化测试及常用工具，如ruby&amp;watir、selenium、QTP等；7.熟悉任意一种或多种测试工具：Selenium、QTP、loadrunner、Jmeter、Soapui等。</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</si>
  <si>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</si>
  <si>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交通模型经理</t>
  </si>
  <si>
    <t>高级容器研发工程师</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</si>
  <si>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</si>
  <si>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</si>
  <si>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运维总监</t>
  </si>
  <si>
    <t>北京钰峰科技有限公司</t>
  </si>
  <si>
    <t>职位描述技能要求：DockerK8SJavaDevOps云计算职位诱惑： 产品前景好、领导 nice、弹性工作、期权/股票岗位职责：1、 负责公司 DevOps 产品中容器相关产品/工具的集成方案设计与开发；2、 负责Docker、Kubernetes等容器、容器编排关键技术的研究与开发优化工作；3、 参与产品中DevOps体系相关的产品/工具研发/集成工作，包括：持续集成、持续部署、服务编排、容器集群、监控、日志等；4、 带领研发团队完成研发工作，持续优化产品技术优势、提升产品竞争力。任职资格：1、 本科以上学历，3年以上容器相关研发与实施经验；2、 理解软件工程及敏捷开发，掌握JAVA、Ruby、Python等开发语言中的一种；3、 深入理解与掌握Kubernetes、Docker等容器技术及原理，具备运维、二次开发经验；4、 精通使用Kubernetes构建Docker编排、管理、监控，对Docker容器、镜像、网络、存储、持久化、安全、监控、日志等方案实际应用；5、 熟悉 Linux 及内核，包括 namespace，cgroups 等原理；6、 对容器技术有浓厚兴趣，良好的团队协作精神，致力于推进公司内部大规模的应用。加分项：1、 有大规模生产环境运行经验者优先；2、 有Kubernetes或Docker的二次开发经验、为Docker官方提交过patch者优先；3、 有DevOps背景，开源项目贡献维护经历加分；4、 有企业级容器云平台实际开发经验优先。</t>
  </si>
  <si>
    <t>IT服务(系统/数据/维护),计算机软件,IT服务(系统/数据/维护),通信/电信运营、增值服务</t>
  </si>
  <si>
    <t>职位亮点五险一金年底双薪交通补助餐补通讯补助定期体检每年多次调薪周末双休</t>
  </si>
  <si>
    <t>高级测试工程师（北京）</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</si>
  <si>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</si>
  <si>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DevOps技术经理/架构师</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</si>
  <si>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</si>
  <si>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</si>
  <si>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</si>
  <si>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信息安全工程师（终端安全）2351</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</si>
  <si>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</si>
  <si>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</si>
  <si>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</si>
  <si>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职位描述岗位职责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</si>
  <si>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北京彩虹在线网络技术有限公司</t>
  </si>
  <si>
    <t>职位亮点定期体检高温补贴节日福利五险一金加班补助公司重点项目项目奖金员工旅游</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</si>
  <si>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</si>
  <si>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上海锐道信息技术有限公司</t>
  </si>
  <si>
    <t>职位亮点14薪餐补交通补助年底双薪五险一金房补员工旅游带薪年假</t>
  </si>
  <si>
    <t>大客户架构师/技术服务经理（云））</t>
  </si>
  <si>
    <t>京东云</t>
  </si>
  <si>
    <t>职位描述    职位诱惑：五险一金、餐补、交通补、免费零食、领导nice、年度旅游、地铁周边、公司氛围好、扁平管理、带薪年假、上班不打卡 职位描述：职责：1.负责产品服务和内部管理的搭建、监控和日常管理。2.建立服务规范，保证7*24流畅服务。在发生异常时，要能够即时响应。3.通过收集和分析，改进运维服务和产品研发。4.调研新技术，实现运维服务的自动化和智能化。要求：1.4年以上Linux运维经验，熟悉Linux 的管理和日常维护操作。2.熟练掌握shell 编程，以及PHP/Python/perl/ruby 等脚本语言中的至少一种。3.了解网络原理，熟悉网络相关配置。4.了解主流运维工具的配置.管理.使用，如ganglia.cacti.nagios.zabbix。5.了解主流互联网基础软件的配置.管理.使用，如nginx.apache.mysql。6.具有一定的英文阅读能力。</t>
  </si>
  <si>
    <t>职位亮点五险一金年底双薪餐补补充医疗保险带薪年假</t>
  </si>
  <si>
    <t>高级云计算架构师</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</si>
  <si>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</si>
  <si>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</si>
  <si>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边缘层分布式计算架构师</t>
  </si>
  <si>
    <t>Java开发实施工程师-CRM方向</t>
  </si>
  <si>
    <t>摩尔精英网络科技南京有限公司上海分公司</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</si>
  <si>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</si>
  <si>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材料科学与工程研究员</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</si>
  <si>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</si>
  <si>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职位亮点五险一金绩效奖金带薪年假补充医疗保险定期体检员工旅游节日福利弹性工作</t>
  </si>
  <si>
    <t>JAVA软件开发工程师-上海-00087</t>
  </si>
  <si>
    <t>职位描述技能要求：云计算架构岗位职责：1、负责总体把握云计算的技术方向、整体架构、解决方案和未来规划；2、负责云平台产品的整体解决方案、整体架构、分布式架构设计和核心模块设计实现；3、负责技术关键技术要点的梳理，并明确后续技术提升要点；4、负责云平台产品以及相关服务(IaaS、PaaS、SaaS)的技术调研及技术决策； 5、负责云平台产品关键模块的技术攻关以及新技术探索 ；6、负责云计算技术团队培训、建设以及产品研发团队的技术培训、指导。7、负责重点售前技术解决方案和重点项目的技术支持8、其他职位要求：1、本科或以上学历，计算机相关专业，8年以上工作经历，具备良好的沟通能力和自我学习能力，曾负责大型企业云计算整体架构、技术架构或主持设计过大型企业已上线运营的云技术平台架构者优先；2、具备优秀的文档编写能力，使用文字、图示清楚地表达架构意图，能够熟练编写各类技术文档；3、具有良好的沟通技巧，前瞻性强、执行力强，具有优秀的团队合作精神、敬业精神4、熟悉主流云平台（Ali、Azure、AWS等）机构及技术特性，熟悉主流虚拟化技术（KVM,XEN,Vmvare等），对IaaS / PaaS平台构架有深层次的了解；5、熟悉流行的相关开源项目如Openstack,熟悉或热心于Cloud Foundry或者Docker等容器技术；6、擅长云化实施、迁移等相关的咨询、构架设计、迁移、以及基于以上服务进行二次开发能力；7、熟悉Linux平台、熟悉典型虚拟化技术，如Vmware，KVM，XEN；8、熟悉JAVA、Python、Ruby等语言，对IO、多线程、集合、分布式、缓存、消息、搜索等有一定的认识；9、熟悉云计算及分布式计算原理、熟悉流行云计算框架的应用模式，熟悉Hadoop、Zookeeper、Hbase、Mapreduce等产品；10、熟悉云计算的国际标准和参考架构，比如NIST CCRA、ISO/IEC JTC 1/SC38 CCRA、OASIS TOSCA、DMTF OVF等；</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</si>
  <si>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</si>
  <si>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材料力学研究员</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</si>
  <si>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</si>
  <si>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</si>
  <si>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人工智能博士</t>
  </si>
  <si>
    <t>深圳市奥拓电子股份有限公司</t>
  </si>
  <si>
    <t>职位描述一、职位描述：负责编写运维平台的需求文档和设计文档；负责运维平台的设计和开发，快速自研或二次开发扩展常见运维监控工具功能；研究运维新技术和方向，持续提升运维平台的功能、效率和质量。 二、职位要求：1、 本科以上学历，有3年以上OOP（Objective-OrientedProgramming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</si>
  <si>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JAVA电商系统开发主管</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</si>
  <si>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</si>
  <si>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</si>
  <si>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高级算法工程师和</t>
  </si>
  <si>
    <t>【JAVA工程师高薪职位】(*要求日语能力*)</t>
  </si>
  <si>
    <t>大连金思通科技有限公司</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</si>
  <si>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</si>
  <si>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上海五福通信技术有限公司</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</si>
  <si>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</si>
  <si>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算法小组负责人</t>
  </si>
  <si>
    <t>职位亮点周末双休带薪年假年终分红员工旅游节日福利项目奖金定期体检公司重点项目</t>
  </si>
  <si>
    <t>职位描述【JAVA工程师高薪职位】(*要求日语能力*)1、大专以上学历2、熟练掌握以下任意一门开发语言：JAVA、.NET、SAP、EBS、ABAP、Salesforce、Python、go语言、COBOL、Android、IOS、PHP、C++/C、Infra、Ruby、VB、前端、Scala、大等3、日语水平N2相当，有对日项目经验者N3也可以考虑</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</si>
  <si>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</si>
  <si>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职位亮点五险一金带薪年假免费班车定期体检员工旅游节日福利周末双休</t>
  </si>
  <si>
    <t>职位亮点五险一金餐补员工旅游创业公司绩效奖金大牛带队</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</si>
  <si>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</si>
  <si>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北京适创科技有限公司</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</si>
  <si>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</si>
  <si>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职位亮点周末双休弹性工作节日福利定期体检带薪年假年终分红</t>
  </si>
  <si>
    <t>AAA教育</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</si>
  <si>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除了成长、薪资、福利外团队还提供：从古自今、六维空间、核心技术、专业知识、新闻八卦、你能想到的话题都可以无压力海聊！环境福利：超Nice的领导（随便调戏），高素质大牛团队（神速技能提升）、和谐有爱（人际关系简单爱）；吃货福利：零食、水果、咖啡全天不限量供应；书虫福利：国内外书籍不限种类购买；运动达人：清华羽毛球/周/次、可以管老板要健身卡的公司（不用担心吃多长肉）；任性福利：中秋发的每只半斤的大闸蟹、每月去电影院看科幻电影、开心就带你飞一下；温暖新人礼：团队水杯、团队Polo（男上衣、女连衣裙）游戏达人：上班可以看电影、上班可以踢实况足球、上班...干完活儿，撒欢儿都行...... 来呀~大牛等着带你飞~</t>
  </si>
  <si>
    <t>教育/培训/院校,媒体/出版/影视/文化传播,互联网/电子商务,IT服务(系统/数据/维护)</t>
  </si>
  <si>
    <t>职位亮点五险一金绩效奖金餐补通讯补助弹性工作</t>
  </si>
  <si>
    <t>jave工程师 ・赴日</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</si>
  <si>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</si>
  <si>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职位亮点五险一金年底双薪绩效奖金带薪年假补充医疗保险</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</si>
  <si>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</si>
  <si>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python web研究员(J11754)</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</si>
  <si>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</si>
  <si>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</si>
  <si>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武汉尚仕杰企业管理顾问有限公司</t>
  </si>
  <si>
    <t>专业服务/咨询(财会/法律/人力资源等),教育/培训/院校,中介服务,广告/会展/公关</t>
  </si>
  <si>
    <t>职位描述技能要求：JavaCC#/.NETLinuxPhalcon技能要求:日本语能力2级，半年以上软件开发经验，赴日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</si>
  <si>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</si>
  <si>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</si>
  <si>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安全管理岗</t>
  </si>
  <si>
    <r>
      <rPr>
        <rFont val="Calibri"/>
        <sz val="9.0"/>
      </rPr>
      <t>20-99</t>
    </r>
    <r>
      <rPr>
        <rFont val="宋体"/>
        <sz val="9.0"/>
      </rPr>
      <t>人</t>
    </r>
  </si>
  <si>
    <t>职位亮点五险一金餐补交通补助采暖补贴节日福利高温补贴试用期全额补充医疗保险</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</si>
  <si>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</si>
  <si>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架构师(J10271)</t>
  </si>
  <si>
    <t>Jave、VB.net、C++、C 语言  赴日工程师</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</si>
  <si>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</si>
  <si>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资深后端工程师</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</si>
  <si>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</si>
  <si>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</si>
  <si>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数据专家(J10128)</t>
  </si>
  <si>
    <t>职位描述技能要求：JavaCC#/.NETLinuxPhalcon技能要求:日本语能力2级，有软件开发经验，赴日本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</si>
  <si>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</si>
  <si>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r>
      <rPr>
        <rFont val="Calibri"/>
        <sz val="9.0"/>
      </rPr>
      <t>20-99</t>
    </r>
    <r>
      <rPr>
        <rFont val="宋体"/>
        <sz val="9.0"/>
      </rPr>
      <t>人</t>
    </r>
  </si>
  <si>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</si>
  <si>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职位亮点节日福利每年多次调薪周末双休绩效奖金加班补助弹性工作员工旅游</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</si>
  <si>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</si>
  <si>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</si>
  <si>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职位描述工作职责：--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</si>
  <si>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java中级软件工程师</t>
  </si>
  <si>
    <r>
      <rPr>
        <rFont val="Calibri"/>
        <sz val="9.0"/>
      </rPr>
      <t>20-99</t>
    </r>
    <r>
      <rPr>
        <rFont val="宋体"/>
        <sz val="9.0"/>
      </rPr>
      <t>人</t>
    </r>
  </si>
  <si>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</si>
  <si>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深度学习工程师（应届博士）</t>
  </si>
  <si>
    <t>一、Java开发工程师</t>
  </si>
  <si>
    <t>职位亮点绩效奖金股票期权</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</si>
  <si>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</si>
  <si>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</si>
  <si>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hadoop工程师</t>
  </si>
  <si>
    <t>职位亮点公司重点项目大牛带队项目奖金股票期权加班补助带薪年假节日福利每年多次调薪</t>
  </si>
  <si>
    <t>职位描述技能要求：挖掘库分布式云计算嵌入式图像处理工作职责：--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</si>
  <si>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</si>
  <si>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r>
      <rPr>
        <rFont val="Calibri"/>
        <sz val="9.0"/>
      </rPr>
      <t>20-99</t>
    </r>
    <r>
      <rPr>
        <rFont val="宋体"/>
        <sz val="9.0"/>
      </rPr>
      <t>人</t>
    </r>
  </si>
  <si>
    <t>探探科技(北京)有限公司</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</si>
  <si>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</si>
  <si>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周末咨询培训讲师</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</si>
  <si>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</si>
  <si>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</si>
  <si>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</si>
  <si>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r>
      <rPr>
        <rFont val="Calibri"/>
        <sz val="9.0"/>
      </rPr>
      <t>100-499</t>
    </r>
    <r>
      <rPr>
        <rFont val="宋体"/>
        <sz val="9.0"/>
      </rPr>
      <t>人</t>
    </r>
  </si>
  <si>
    <t>上海言善信息科技有限公司</t>
  </si>
  <si>
    <t>职位亮点绩效奖金全勤奖出国游提供午餐电脑补助</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</si>
  <si>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</si>
  <si>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高级存储研发工程师</t>
  </si>
  <si>
    <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</si>
  <si>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</si>
  <si>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</si>
  <si>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r>
      <rPr>
        <rFont val="Calibri"/>
        <sz val="9.0"/>
      </rPr>
      <t>20-99</t>
    </r>
    <r>
      <rPr>
        <rFont val="宋体"/>
        <sz val="9.0"/>
      </rPr>
      <t>人</t>
    </r>
  </si>
  <si>
    <t>北京中创天下科技有限公司</t>
  </si>
  <si>
    <t>家居/室内设计/装饰装潢,计算机软件,基金/证券/期货/投资,广告/会展/公关</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</si>
  <si>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</si>
  <si>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</si>
  <si>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上海弘育信息技术有限公司</t>
  </si>
  <si>
    <t>高级大数据开发工程师</t>
  </si>
  <si>
    <t>岗位职责1、参与的需求调研和需求分析 ；2、搭建开发环境，完成框架和核心代码的实现；3、负责java性能分析软件的开发;4、开发测试、部署和集成；5、负责解决开发过程中的技术问题；6、参与代码维护与备份。我们的要求1. 2年以上的java/C#/C++/Ruby/Python等语言开发经验 ；2. 熟悉OO；3. 熟悉SQL、NoSQL等主流库；4.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</si>
  <si>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职位亮点节日福利14薪五险一金定期体检年底双薪绩效奖金餐补带薪年假</t>
  </si>
  <si>
    <t>高级自动化测试工程师 (MJ000114)</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</si>
  <si>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</si>
  <si>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</si>
  <si>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职位亮点员工旅游餐补节日福利全勤奖加班补助五险一金绩效奖金</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</si>
  <si>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</si>
  <si>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岗位职责：1、负责单元/接口（白盒）测试，独立开发测试脚本，完成单元、代码接口测试；2、根据项目特点，开发合适测试工具或自动化解决方案，提高测试效率；3、参与程序架构和代码的评审工作，并提出改进意见；4、准确分析问题，对缺陷跟踪，推动问题及时解决；5、保证被测的质量，并通过测试流程，努力提升测试质量和效率。任职资格：1、本科及以上学历，计算机相关专业；2、3年以上测试或白盒开发工作经验；3、熟悉Java语言优先，熟悉至少一种脚本编程语言(Python/Ruby/Shell等) ；4、熟练掌握Mysql、Redis、mongodb等关系库和非关系库，能够熟练使用SQL语言；5、熟悉接口测试，自动化测试工具、性能测试工具优先；6、工作积极主动、严谨，良好的协作沟通能力和团队合作精神。</t>
  </si>
  <si>
    <t>云解决方案交付专家</t>
  </si>
  <si>
    <r>
      <rPr>
        <rFont val="Calibri"/>
        <sz val="9.0"/>
      </rPr>
      <t>1000-9999</t>
    </r>
    <r>
      <rPr>
        <rFont val="宋体"/>
        <sz val="9.0"/>
      </rPr>
      <t>人</t>
    </r>
  </si>
  <si>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</si>
  <si>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</si>
  <si>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AI 高级工程师/云架构师</t>
  </si>
  <si>
    <t>职位亮点五险一金补充医疗保险节日福利弹性工作创业公司带薪年假</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</si>
  <si>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</si>
  <si>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</si>
  <si>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</si>
  <si>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</si>
  <si>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</si>
  <si>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</si>
  <si>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资深语音算法工程师</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</si>
  <si>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</si>
  <si>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有Docker，kubernetes的经验优先考虑</t>
  </si>
  <si>
    <t>远弘信息技术(上海)有限公司</t>
  </si>
  <si>
    <t>QA Engineer-1900011822</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</si>
  <si>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</si>
  <si>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高级数据仓库工程师/专家(J13811)</t>
  </si>
  <si>
    <t>职位亮点五险一金试用期全额带薪年假14薪大牛带队定期团建健身俱乐部项目奖金</t>
  </si>
  <si>
    <t>职位亮点五险一金补充医疗保险年终奖金高温补贴定期体检免费班车带薪年假免费午餐</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</si>
  <si>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</si>
  <si>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</si>
  <si>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医疗AI应用开发经理（知识图谱）</t>
  </si>
  <si>
    <t>Java初级开发工程师（上海浦东）</t>
  </si>
  <si>
    <t>职位亮点创业公司周末双休补充医疗保险节日福利带薪年假弹性工作五险一金绩效奖金</t>
  </si>
  <si>
    <t>Our GCNA (Greater China and North Asia)SWAT team is seeking multiple QA Engineers to join the high-performing team inShanghai. The candidate must be a skilled professional with E2E softwaredevelopment experience with a desire to work in an Agile, dynamic and flatorganizational structure. As a QA Engineer, you would be required to analyze,design build, and document technology solutions required in all Consumer Banksegments (Retail, SME, and Priority &amp; Private). Objectives:Work with business stakeholders, domainbusiness analysts, and developers to define E2E test solutionMap user requirements to the technologysolution and down to componentsChallenge processes (where necessary)to reduce differences to standard operating modelDesign, build, and implement technologytest automation solutions appropriate to meet the operational andbusiness/functional requirements defined, and at the same time enforceReusability of the componentsSimplicityPerformanceMaintainabilityStandardizationSingle solution crosscountries/languages/segments/products, while limiting manual operationsto the minimumHelp to maintain requirementtraceability matrices that can support test phasesHelp to maintain change and riskregisters against the defined requirements and solutionEnsure strong collaboration with otherengineering and design teamsPrepare fit for purpose analysis &amp;build documentation for handover to QA and Support staffDelivery of end to end technology testautomation solution in line with architectural designPromote adoption and rollout of Agileand modern software engineering practices;Reduce defects and change requestsduring test phases of projects by ensuring requirement and designs arecompleted comprehensivelyCollaborate with other operational,product, technology teams to get the best possible outcome for the bank Candidate Requirements: Master or Bachelor Degree in computerscience, engineering, math, physics or related fieldsScrum Master Certification would bepreferable.5-7+ years in defining and implementing(with production deployment) technology solutions, preferably inimplementing international, cross-border front to back solutions, spanningfrom the most modern Java technologies to old large-scale core bankingsystemsGood knowledge of Java development techniquesand environmentsProgramming languages (Java, Python)CI/CD: automated builds, testing, anddeployment in containerized and cloud environments;Automation Testing(BDD: Cucumber+JAVA/Ruby/Pyhon), AppiumBuild automation tools (Ant,Maven,Gradle )TDD, BDD, performance and Securitytesting for mobile and webKnowledge of Client side MvC (likeEmber, AngularJS). SpringBoot, DevOps tools like Jenkins, Ansible, Git,Maven and or Gradle, distributed caching like Hazelcast, Redis. (5+ yearsexperience at various level)Databases, software algorithms anddesign patternsFull software development lifecycleexperience in a mature CI/CD environmentPrepare test cases, testing data, testing flow. Understand ST, UT, SIT, UAT, AVT, SAT, UVTKnowledge of Openshift stack, Kubernetesor similar containerization framework a plusKnowledge of Service or MicroServicearchitecture (REST and SOAP) a plusKnowledge of frameworks (Spring, Springboot, Cucumber, Camel, Apache CXF, JMS ) a plusKnowledge of UI development (Ember2,Angular2, ReactJs, HTML5, CSS ) a plusKnowledge of Application server (Jboss,Tomcat) a plus Apply nowto join the Bank for those with big career ambitions. </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</si>
  <si>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</si>
  <si>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数据分析高经/专家</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</si>
  <si>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</si>
  <si>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</si>
  <si>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职位亮点五险一金带薪年假绩效奖金周末双休加班补助交通补助免费班车节日福利</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</si>
  <si>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</si>
  <si>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</si>
  <si>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</si>
  <si>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数据架构师</t>
  </si>
  <si>
    <t>职位亮点五险一金绩效奖金周末双休节日福利定期体检加班补助员工旅游项目奖金</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</si>
  <si>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</si>
  <si>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</si>
  <si>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</si>
  <si>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饿了么-测试开发</t>
  </si>
  <si>
    <t>大数据研究员(J11413)</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</si>
  <si>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</si>
  <si>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职位亮点五险一金补充医疗保险不加班全额公积金采暖补贴节日福利</t>
  </si>
  <si>
    <t>职位亮点带薪年假绩效奖金五险一金交通补助餐补通讯补助周末双休不加班</t>
  </si>
  <si>
    <t>专业服务/咨询(财会/法律/人力资源等),互联网/电子商务,IT服务(//维护),医疗设备/器械</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</si>
  <si>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</si>
  <si>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职位亮点995五险一金14薪加班补助</t>
  </si>
  <si>
    <t>高级产品经理</t>
  </si>
  <si>
    <t>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通过总结、对外交流、技术钻研和培训，进行测试过程和测试方法的持续改进。任职资格 :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</si>
  <si>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r>
      <rPr>
        <rFont val="Calibri"/>
        <sz val="9.0"/>
      </rPr>
      <t>500-999</t>
    </r>
    <r>
      <rPr>
        <rFont val="宋体"/>
        <sz val="9.0"/>
      </rPr>
      <t>人</t>
    </r>
  </si>
  <si>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</si>
  <si>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资深算法工程师-推荐、自然语言处理方向</t>
  </si>
  <si>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</si>
  <si>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</si>
  <si>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</si>
  <si>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</si>
  <si>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</si>
  <si>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测试架构师 (MJ000338)</t>
  </si>
  <si>
    <t>职位亮点节日福利五险一金年底双薪绩效奖金交通补助通讯补助带薪年假定期体检</t>
  </si>
  <si>
    <t>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</si>
  <si>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</si>
  <si>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</si>
  <si>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</si>
  <si>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java开发5k起+朝九晚六+年终奖</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</si>
  <si>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</si>
  <si>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</si>
  <si>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广州守码科技有限公司</t>
  </si>
  <si>
    <t>职位亮点节日福利绩效奖金定期团建出国游试用期全额五险一金周末双休</t>
  </si>
  <si>
    <t>互联网/电子商务,互联网/电子商务,计算机软件,网络游戏</t>
  </si>
  <si>
    <t>职位亮点包吃包住年底双薪绩效奖金年终分红全勤奖交通补助项目奖金</t>
  </si>
  <si>
    <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</si>
  <si>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</si>
  <si>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</si>
  <si>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职位亮点五险一金年底双薪定期团建交通补助餐补定期体检带薪年假周末双休</t>
  </si>
  <si>
    <t>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</si>
  <si>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</si>
  <si>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职位亮点五险一金周末双休带薪年假节日福利通讯补助定期体检</t>
  </si>
  <si>
    <t>JAVA开发工程师-XXGL</t>
  </si>
  <si>
    <t>大数据高级导师</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</si>
  <si>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</si>
  <si>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</si>
  <si>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运维专家/架构师</t>
  </si>
  <si>
    <t>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</si>
  <si>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职位亮点带薪年假年底双薪五险一金绩效奖金餐补房补</t>
  </si>
  <si>
    <r>
      <rPr>
        <rFont val="Calibri"/>
        <sz val="9.0"/>
      </rPr>
      <t>500-999</t>
    </r>
    <r>
      <rPr>
        <rFont val="宋体"/>
        <sz val="9.0"/>
      </rPr>
      <t>人</t>
    </r>
  </si>
  <si>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</si>
  <si>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北京猎巢信息技术有限公司</t>
  </si>
  <si>
    <t>互联网/电子商务,专业服务/咨询(财会/法律/人力资源等),房地产/建筑/建材/工程,计算机软件</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</si>
  <si>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</si>
  <si>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创新奇智(广州)科技有限公司</t>
  </si>
  <si>
    <t>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</si>
  <si>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职位亮点五险一金餐补通讯补助带薪年假弹性工作补充医疗保险定期体检员工旅游</t>
  </si>
  <si>
    <t xml:space="preserve">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</si>
  <si>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图形芯片验证资深工程师</t>
  </si>
  <si>
    <t>福建国通星驿网络科技有限公司</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</si>
  <si>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</si>
  <si>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资深推荐算法工程师</t>
  </si>
  <si>
    <t>岗位职责:1.根据设计规格，提取功能点和测试点，设计和编写测试用例，完成验证计划编写2.理解芯片和模块功能，开发直接和随机测试激励，开发各种monitor和checker ，BFM以及assertion3.调试各种testench和testcase 失败案例,与设计工程师一起修复并验证bug4.执行验证计划，进行回归测试，确保代码覆盖率和功能覆盖率达到tape out要求5.维护并改善testbench和验证流程，评估或采用最新工具和方法6.协助软、硬件设计人员开展软、硬件相关调试工作 任职资格:1.电子工程、微电子或相关专业，本科或硕士3年以上相关工作经验2.熟练掌握Verilog, SV, C/C++, SystemC等语言3.熟悉testbench结构和验证方法学，比如UVM，OVM或VMM 4.熟悉ASIC验证流程和常用EDA仿真、调试工具5.较强的script能力，比如Perl, Python, Ruby，Unix Shell,或相关语言6.参与过大规模并行运算验证，大型Server级芯片验证，多核CPU，GPU或AI芯片验证经验者优先7.熟悉performance verification, power verification 优先8.较强的解决问题能力，良好的沟通能力和团队协作能力9.良好的英文文档阅读与撰写能力</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</si>
  <si>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</si>
  <si>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</si>
  <si>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职位亮点绩效奖金年底双薪五险一金带薪年假定期体检员工旅游节日福利加班补助</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</si>
  <si>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</si>
  <si>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岗位职责：1、负责公司互联网产品的测试工作，测试团队管理以及测试项目管理等；2、制定并优化测试流程，规范产品测试流程，持续提升测试研发效率和质量；3、搭建常用功能及自动化测试工具，带领团队完成功能测试、压力测试、性能测试、适配、WEB及接口自动化测试脚本开发等工作；4、负责质量团队的工作目标与计划的制定和高效执行，保证目标实现，有效激励团队成员向阶段性目标冲刺；5、解决测试过程中的复杂技术问题。任职要求：1、大学统招本科及以上学历，计算机及相关专业；2、五年以上软件产品（WEB/APP）测试经验，三年以上测试团队管理经验，熟悉软件工程，精通测试理论、流程与方法，有大型互联网公司相关经验者；3、有丰富的测试技术功底，对结构、软件运行原理、测试框架、自动化测试、性能测试等方面有深刻造，并具有独立设计、搭建自动化测试框架，编写自动化测试脚本能力;4、熟悉Shell/PHP/Perl/Python/Ruby等至少一种脚本语言，有开发测试经验者优先;5、精通Bug管理流程，会使用常见的Bug管理工具，如QC、Bugzilla、JIRA等；6、熟练运用QTP、LoadRunner等工具进行性能测试，熟练运用WebDriver等工具进行自动化测试；7、熟悉HTTP Watch, Fidller等常用抓包工具；8、熟悉SQL Server/MYSQL/ORACLE等主流库，熟悉常用SQL语句；9、具有良好的沟通表达能力、学习领悟能力，良好的职业素养与团队合作意识；10、能承受较强的工作压力</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</si>
  <si>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</si>
  <si>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网络运维开发 Network Administrator / DevOps(Intermediate)</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</si>
  <si>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</si>
  <si>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</si>
  <si>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职位亮点五险一金绩效奖金加班补助餐补补充医疗保险定期体检弹性工作带薪年假</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</si>
  <si>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</si>
  <si>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</si>
  <si>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Job DescriptionMissionKey responsibilities related to the mission include:- Install and maintain various network equipment, including switches, routers, firewalls and load balancers;- Develop advanced tools to automate deployment and management of Ubisoft network hardware and software;- Participate to internal development best practices and lead;- Assist in evaluating new requirements, technical design and standards;- Monitor and troubleshoot network infrastructure and services; - Enforce network security policies and procedures;- Maintain documentation regarding network hardware and software;- Answer user’s query and service requests;- Carry out all other related tasks.QualificationsEducationA baccalaureate Degree or equivalent experience in Computer Information Systems, Computer Science, Mathematics or a related field. Relevant experience - 3-5+ years of experience in IT, ideally within an environment consisting of 500+ servers.- Experience in development of web-toolsRequired Skills - Expertise with Network configurations and protocols (LACP, TCP, UDP, BGP, OSPF, etc.)- Expertise with dynamic languages (Python, Ruby, etc)- Expertise with Source Configuration Management (Git, Gitlab)- In-depth understanding with configuration management tools (Ansible, Puppet, Chef, etc.)- In-depth knowledge with Linux environments- Knowledge with monitoring/graphing tools (Prometheus, Grafana, Zabbix, etc.)- Knowledge in AutomationAssets- Ability to make complex information accessible and understandable.- Knowledge with Cloud infrastructures (OpenStack, AWS, Google, Azure, etc.)- Ability to handle an environment constantly in flux with changing priorities.- Honesty, integrity and confidentiality must be maintained at all times. - Have great interpersonal communication skills- Ability to multi-task and prioritize</t>
  </si>
  <si>
    <t>职位亮点14薪五险一金餐补通讯补助带薪年假绩效奖金定期体检定期团建</t>
  </si>
  <si>
    <t>新百丽鞋业（深圳）有限公司</t>
  </si>
  <si>
    <t>软件技术专家</t>
  </si>
  <si>
    <t>贞远生物科技(上海)有限公司</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</si>
  <si>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</si>
  <si>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职位亮点通讯补助餐补交通补助14薪定期团建节日福利试用期全额全额公积金</t>
  </si>
  <si>
    <t>上海复漫网络科技有限公司</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</si>
  <si>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</si>
  <si>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云计算平台架构师/研发专家</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</si>
  <si>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</si>
  <si>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职位亮点绩效奖金带薪年假节日福利每年多次调薪员工旅游加班补助五险一金股票期权</t>
  </si>
  <si>
    <t>Java软件研发工程师（上海）</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</si>
  <si>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</si>
  <si>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后台开发工程师-高级</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</si>
  <si>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</si>
  <si>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</si>
  <si>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</si>
  <si>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高级CTA量化策略分析师</t>
  </si>
  <si>
    <r>
      <rPr>
        <rFont val="Calibri"/>
        <sz val="9.0"/>
      </rPr>
      <t>100-499</t>
    </r>
    <r>
      <rPr>
        <rFont val="宋体"/>
        <sz val="9.0"/>
      </rPr>
      <t>人</t>
    </r>
  </si>
  <si>
    <t>Backend Lead-IVDN</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</si>
  <si>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</si>
  <si>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苏州唯才企业管理咨询有限公司</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</si>
  <si>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</si>
  <si>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</si>
  <si>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</si>
  <si>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</si>
  <si>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职位亮点五险一金年底双薪带薪年假定期体检每年多次调薪餐补</t>
  </si>
  <si>
    <t>Front-end Implementation Design Engineer</t>
  </si>
  <si>
    <t>上海欢启企业管理咨询有限公司</t>
  </si>
  <si>
    <t>专业服务/咨询(财会/法律/人力资源等),电子技术/半导体/集成电路,通信/电信/网络设备,计算机软件</t>
  </si>
  <si>
    <t>Out-of-homemarketing refers to public “third screens,” that range from the massivedisplays you see on on the side of buildings around Times Square and theHachiko Scramble down to the small tablets often found near checkout counters.The Rakuten Digital Out-of-home (R-DOOH) project is building a platform thatpowers interactive, digital out-of-home experiences on a variety of displays.It will connect marketers with their target audience, programmatically, anytime, anywhere and on any screen. As headof R-DOOH development, you will be responsible for helping to craft theunderlying web services and processes that marketers and publishers will use topower thousands of displays across the globe. You will also help shapecreative, cutting-edge user experiences across an unlimited variety of displaytypes, locations and settings.Responsibilities:Development of Rakuten Digital Out-of-Home Marketing Platform back end     solutions using the latest practices.Lead and mentor other members in the engineering team having the front     end team and the back end team. Every member of your team should be able     to fill your role, and you should do your utmost to help your team members     achieve their professional and personal goals.You will be expected to help foster relationships with other Rakuten     businesses, and to spread best-practices gleaned from this project     throughout the company.Coordinate initiatives and collaborate with other developers in the     Rakuten community.Work with various shared functional teams like DevOps, QA, security     and so on, to build high-performing, scalable systemsRole Benefits:You will have the freedom to architect your own code as well as     actively participate in the overall design with high level quality     consideration.The system is being built from the ground up - no legacy code to     maintain!We have a collaborative approach to problem-solving within a     multi-disciplinary team.A results-oriented focus with the flexibility to work when and where     you feel you are most productive.The opportunity to grow as an engineer and become a subject-matter     expertMinimum Qualifications:Computer Science BS/MS and 5++ years of experience with server     applicationsHigh level proficiency in one or more of the following: Go, Scala,     Java, C++, Ruby, Python, PHP, PerlGood API design understanding: For example, REST and GraphQLFamiliarity with framework technologies like Play, gRPC, node.js,     Rails, et alExperience and comfort working within an Agile development environmentWillingness to learn new languages and systemsInterest in being a polyglot programmer, unattached to any particular     technologyGood understanding of and experience with modern server architecture     and practices, design patternsSQL, NoSQL, deep knowledge and practical experienceUnix/Linux system operation, scripting experienceGood experience on performance tuning of high load services.Experience with version control systems (git, mercurial, subversion et     al)Experience with ticketing systems such as Jira Preferred Skill Set and Traits:Excellent communication skills with the ability to translate complex,     technical concepts to non-technical personnel. You will also need to     foster a collaborative, team-based approach to solving difficult     challenges.A user-centric point of view     that doesn’t compromise the customer experience and always strives to     improve it.A passion for bleeding edge technology and a strong interest in     the commercialization of it. To succeed and make money in this industry     you must absolutely want to be a trend-setter.An independent self-starter     comfortable working with incomplete information.A humble,     roll-up-your-sleeves-and-get-it-done mindset. It is not so important when     or where you get the job done as long as it happens on time and under     budget. </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</si>
  <si>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</si>
  <si>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</si>
  <si>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</si>
  <si>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高级游戏推荐算法工程师</t>
  </si>
  <si>
    <t>西安旭禾通信技术有限公司</t>
  </si>
  <si>
    <t>3.3万-5万</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</si>
  <si>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</si>
  <si>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高级投放策略研发工程师 - 网盟</t>
  </si>
  <si>
    <t>高级监控运维工程师-上海静安-04396</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</si>
  <si>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</si>
  <si>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</si>
  <si>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推荐算法工程师 - 垂直业务</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</si>
  <si>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</si>
  <si>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</si>
  <si>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岗位职责• Responsible for any changes in process (or) implementations related to monitoring Tools Platform• Provide escalation升级 support for monitoring configuration配置 and platform issues平台问题 and work with Monitoring tool vendors to fix any platform related enhancements to address business needs为监视配置和平台问题提供升级支持，并与监视工具供应商一起修复平台相关的增强，以满足业务需求• Support implementation of automated event management and integration with Service Now platform. 支持自动化事件管理的实现和与Service Now平台的集成• Working with Operation and Application Team to evaluate and implement various of monitoring requirements, and send appropriate notification to different stakeholders. 与运营和应用团队一起评估和实施各种监控需求，并向不同的涉众发送适当的通知• Develop monitoring plugins, scripts for automation and custom dashboards for Operations and Application teams开发用于自动化的监视插件、脚本以及用于操作和应用程序团队的自定义仪表板• Maintain and document current functional and technical knowledge of monitoring platform维护和记录监测平台资质的现有功能和技术知识Support and manage monitoring tools such as SCOM, Dynatrace, Tingyun, AWS Cloudwatch and logging tools like Splunk or ELK为监控工具提供支持和管理，比如：云服务AWS，日志分析- Splunk or ELK• Support monitoring of the Enterprise Services which is running in below environment为企业服务环境下提供监控支持~ 1000+ Nodes of Linux, Windows running in AWS Cloud and Enterprise Data centero ~ 2000 + AWS Cloud Services / resource monitoring任职条件Bachelor's degree in computer science or a related discipline. 计算机科学或相关专业的学士学位• Solid engineering experience of enterprise infrastructure management tools - architecture design, development, integration, customization &amp; implementation, specifically logging and monitoring, such as Splunk, ELK, Zabbix, SCOM, Nagios. 具有扎实的企业基础设施管理工具的工程经验——架构设计、开发、集成、定制和实现，特别是日志和监控，如Splunk, ELK, Zabbix, SCOM, Nagios• Familiar with Containerization concepts and technologies, and experience with containers monitoring. 熟悉集装箱化的概念和技术，有集装箱监控经验。• Working experience with User Experience Monitoring tools such as Tingyun, Gomez. 有用户体验监控工具的工作经验，如Tingyun, Gomez。• API and RESTful principles, able to utilize REST APIs for integration and testing. API和RESTful原则，能够利用REST API进行集成和测试• Proficiency in one or more scripting/programming languages, such as PowerShell, Bash, Python, Java, Perl or Ruby. 编程语言，如PowerShell、Bash、Python、Java、Perl或Ruby• Working experience with Public Cloud such as AWS China/Global. 具有公共云服务(如AWS中国/全球)的工作经验。• Familiar with RHEL Linux &amp; Windows Operation System. 熟悉RHEL Linux &amp; Windows操作。• Familiar with XML, JSON, YMAL and their transformation. 熟悉XML, JSON, YMAL及其转换• Experience with ITIL tools, such as Service Now. 有使用ITIL工具的经验，比如Service Now。• Excellent verbal and written communication skills - ability to communicate clearly and effectively to multiple stakeholders and develop presentations and organize information and data in support of project优秀的口头和书面沟通能力——能够清晰有效地与多个利益相关者沟通，并为项目提供信息和支持职位概述主要参与中国区域的电子商务网站、会员管理、订单后台流程化处理的设计、开发、升级及维护；确保每日几十万订单的电子商务系平台安全平稳运行以及后期快速流转；实现多之间、多中心之间的的快速高效交互。主要开发包括.NET Web开发，Windows服务开发，WebService开发，库开发，手机端APP等。</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</si>
  <si>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</si>
  <si>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</si>
  <si>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北京七鑫易维信息技术有限公司</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</si>
  <si>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</si>
  <si>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</si>
  <si>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Data Scientist（数据科学家）</t>
  </si>
  <si>
    <t>岗位职责：1、 参与产品项目的沟通和讨论，产品规划、前后端开发、库设计开发、有基于restFul API接口的多端融合应用设计经验；2、  有且不仅限于人工智能、深度学习、可视化等第三方开源库项目应用经验；3、  具备很强的软件工程设计能力和快速代码实现能力；4、  精通常用的分析建模和人工智能算法设计，精通面向对象设计开发； 任职要求：1、3年以上开发经验，包括但不限于Go, Java, C, C++, Python, NodeJS, Ruby, PHP；2、熟练掌握python语言开发，并对C/C++有一定了解的，优先考虑；3、熟练掌握与精通编程语言相关的各种技术框架，有一定的英文文档阅读能力；4、学习意愿强，知识体系健全，能学习开源产品改造用于公司产品中；5、具备良好的表达和沟通能力，富有工作热情及责任感；6、有AI方面工作经验的优先考虑。八六三上海分部专场招聘（2018年10月27日9：00-14：00）</t>
  </si>
  <si>
    <r>
      <rPr>
        <rFont val="Calibri"/>
        <sz val="9.0"/>
      </rPr>
      <t>500-999</t>
    </r>
    <r>
      <rPr>
        <rFont val="宋体"/>
        <sz val="9.0"/>
      </rPr>
      <t>人</t>
    </r>
  </si>
  <si>
    <t>职位亮点创业公司股票期权五险一金弹性工作定期体检员工旅游节日福利绩效奖金</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</si>
  <si>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</si>
  <si>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java开发-上海-支付</t>
  </si>
  <si>
    <t>◎．SE，PG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</si>
  <si>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</si>
  <si>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前端开发工程师(000661)</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</si>
  <si>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</si>
  <si>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</si>
  <si>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职位亮点五险一金绩效奖金餐补带薪年假补充医疗保险定期体检试用期全额员工旅游</t>
  </si>
  <si>
    <t>岗位职责:职位描述：1、高效和高质的完成代码的编写，并确保代码符合前端规范；2、和设计师团队密切配合，能够实现设计师想要达到的效果；3、和后台工程师密切配合，确保传输接口功能的完备；4、和测试团队紧密沟通，能够迅速定位问题、解决问题；4、找出一切可以提升网站性能的方法，并着力实施。 任职资格:任职要求：1、喜欢技术，喜欢折腾。2、熟悉 HTML / CSS / JavaScript，熟悉前端开发规范和W3C标准；3、熟悉一门 Web 后端语言如 PHP / Python / Ruby / NodeJS 等，能够编写简单的后端代码；4、熟悉 Linux 开发环境，熟悉基本的指令；5、具备钻研精神，常常活跃于国内外各大技术社区，研究各种优秀的项目。</t>
  </si>
  <si>
    <t>量子体育VSPN</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</si>
  <si>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</si>
  <si>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架构师-L00459</t>
  </si>
  <si>
    <t>资深测试工程师</t>
  </si>
  <si>
    <t>安我</t>
  </si>
  <si>
    <t>4万-8万</t>
  </si>
  <si>
    <t>职位描述1、根据产品需要进行Java服务器端的开发工作2、能独立完成项目的系统分析和设计，确保项目的进度和质量3、维护和升级现有系统，快速定位并修复缺陷</t>
  </si>
  <si>
    <t>职位亮点五险一金绩效奖金带薪年假弹性工作定期体检节日福利每年多次调薪定期团建</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</si>
  <si>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</si>
  <si>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SDN开发工程师</t>
  </si>
  <si>
    <t>中智国际商务发展有限公司</t>
  </si>
  <si>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3、优化产品研发测试上线流程，维护测试环境及测试，制定测试策略提高产品质量和测试效率； 4、引进和完善测试方法，开发测试工具，构建测试框架，开发维护case。 5、构建服务端CI环境，将功能测试、接口测试和压力测试集成到CI环境中。 【任职要求】： 1、计算机或相关专业本科及以上学历，互联网公司服务端测试方向3年及以上经验； 2、有良好的编程能力（熟悉Java编程，并熟悉Ruby/Python/JavaScript/Shell等脚本编程中至少一种）； 3、熟悉常用软件测试流程和测试用例设计方法，了解常见问题的处理方案； 4、熟练使用常用测试工具（Jmeter、Postman、Fiddler等），熟练操作库，了解互联网相关协议，熟悉常见互联网架构，熟练使用一种开发语言；</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</si>
  <si>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</si>
  <si>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专业服务/咨询(财会/法律/人力资源等),中介服务,旅游/度假</t>
  </si>
  <si>
    <t>职位亮点五险一金周末双休定期体检试用期全额全额公积金</t>
  </si>
  <si>
    <t>GOLANG工程师</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</si>
  <si>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</si>
  <si>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VP Machine Learning &amp; Advanced Analytics</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</si>
  <si>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</si>
  <si>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互联网/电子商务,互联网/电子商务,计算机软件,IT服务(//维护)</t>
  </si>
  <si>
    <t>职位亮点五险一金年底双薪绩效奖金年终分红全勤奖交通补助餐补</t>
  </si>
  <si>
    <t>职位描述岗位职责： 1、负责DSP、AdExchange、SSP等广告平台开发及维护； 2、负责广告投放检索逻辑的开发及维护； 3、负责广告投放BI平台的开发及维护。 任职要求： 1、工作经验3年以上,并且作为骨干程序员参与过二个以上产品(或项目)的开发； 2、熟练掌握Go语言或者有多年C/C++/Erlang/Python/Ruby开发经验； 3、有多年使用Mysql或PostgreSQL等其他关系型库经验； 4、熟悉MongoDB 、Redis 等NoSQL库； 5、熟练使用Github、TDD； 6、英语阅读能力良好</t>
  </si>
  <si>
    <t>资深web前端开发</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</si>
  <si>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</si>
  <si>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java开发工程师-金融</t>
  </si>
  <si>
    <t>职位亮点五险一金绩效奖金带薪年假补充医疗保险全额公积金</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</si>
  <si>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</si>
  <si>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</si>
  <si>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职位亮点五险一金年底双薪补充医疗保险定期体检带薪年假周末双休节日福利</t>
  </si>
  <si>
    <t>主要职责:1.参与公司项目中的Web前端功能设计、开发和实现，以及相关项目的维护工作2.使用原生JS，及Vue, React, Webpack, grunt, gulp, Karma 等开源库和工具3.与视觉设计人员、后端开发人员等配合，高质量完成 Web 前端开发工作4.具有良好的编码习惯（如自动化测试、代码审查以及撰写漂亮实用的代码）技术要求：1.有产品意识和视觉设计感,对可视化，布局，组件，模块，体验优化等有深入的理解2.熟悉 HTML5/CSS3 标准并对跨浏览器和平台的兼容性有深入理解3.精通面向对象的 JavaScript, jQuery, DOM 操作4.能按照产品模型或框架有效进行 HTML/CSS/JavaScript 开发5.理解 Web标准, 熟悉 Git加分项：熟悉如何优化前端代码，使其更有效率并确保兼容性熟悉任何一门后端语言经验（Node.js/Ruby/Python/PHP/GO/.NET 等）移动、CS嵌入、低端兼容 Web 开发经验熟练解决主流浏览器及不同版本的兼容性问题（IE/Chrome/Firefox等）</t>
  </si>
  <si>
    <t>人工智能总监</t>
  </si>
  <si>
    <t>软件自动化测试主管（中高级工程师）</t>
  </si>
  <si>
    <t>职位亮点六险一金带薪年假弹性工作定期体检免费班车加班补助试用期全额五险一金</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</si>
  <si>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</si>
  <si>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</si>
  <si>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算法总监</t>
  </si>
  <si>
    <t>职位亮点五险一金绩效奖金加班补助交通补助通讯补助带薪年假定期体检员工旅游</t>
  </si>
  <si>
    <t>北京元气知药科技有限公司</t>
  </si>
  <si>
    <t>IT服务(//维护),计算机软件,专业服务/咨询(财会/法律/人力资源等),外包服务</t>
  </si>
  <si>
    <t>职位亮点五险一金绩效奖金年底双薪交通补助餐补项目奖金</t>
  </si>
  <si>
    <t>医药/生物工程,计算机软件,互联网/电子商务,快速消费品（食品/饮料/烟酒/日化）</t>
  </si>
  <si>
    <t>职位亮点包吃周末双休节日福利带薪年假五险一金股票期权</t>
  </si>
  <si>
    <t>测试主管，5年以上中级测试，3年以上高级测试，4年以上统招专科以上学历，学信网可查职位要求： 1.精通测试理论知识,搭建和开发过自动化测试框架,5-8 年以上自动化测试经验2. 熟 悉 测 试 工 作 流 程 , 自 动 化 测 试 框 架 设 计 与 常 用 工 具 , 如 3 年 以 上 selenium webdriver,QTP,loadrunner 工作经验3.精通至少一种脚本语言,如 Python,Ruby,JavaScript4.熟悉至少一种开发语言,如 JAVA、C++5.熟悉 Linux 及常用命令6.熟悉 SQL(Oracle、Mysql)7.优秀的学习能力,自我驱动力,良好的沟通能力,文档编写能力8.有测试团队管理经验优先9.有敏捷经验优先岗位职责：1. 规划并设计自动化测试架构,测试团队搭建和技术方向布局; 2. 参与项目的需求分析,分析产品的自动化测试需求; 3. 带领团队研发自动化测试体系; 4. 管理自动化框架搭建与维护工作; 5. 带领测试团队完成日常测试工作; 6. 与产品研发部门紧密配合,致力于提高测试覆盖度以保证产品快速高质量上线。7. 指导培养有潜力的初中级测试人员学习自动化测试工具以帮助团队提高工作效率</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</si>
  <si>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</si>
  <si>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软件数据库CTO（年薪50-80万）</t>
  </si>
  <si>
    <t>北京美味佳肴机器人有限公司</t>
  </si>
  <si>
    <r>
      <rPr>
        <rFont val="Calibri"/>
        <sz val="9.0"/>
      </rPr>
      <t>20-99</t>
    </r>
    <r>
      <rPr>
        <rFont val="宋体"/>
        <sz val="9.0"/>
      </rPr>
      <t>人</t>
    </r>
  </si>
  <si>
    <t>职位亮点14薪五险一金每年多次调薪餐补带薪年假通讯补助员工旅游节日福利</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</si>
  <si>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</si>
  <si>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web后端开发工程师研发经理</t>
  </si>
  <si>
    <t>青岛易联天下网络科技有限公司</t>
  </si>
  <si>
    <t>大数据讲师（高级）</t>
  </si>
  <si>
    <t>黑龙江鑫联华信息股份有限公司</t>
  </si>
  <si>
    <t>职位亮点节日福利员工旅游五险一金绩效奖金年终分红交通补助周末双休</t>
  </si>
  <si>
    <t>互联网/电子商务,专业服务/咨询(财会/法律/人力资源等),广告/会展/公关,互联网/电子商务</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</si>
  <si>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</si>
  <si>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职位亮点绩效奖金带薪年假弹性工作年终分红五险一金</t>
  </si>
  <si>
    <t>职位描述：岗位职责：1、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</si>
  <si>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职位描述1、微服务经验，spring boot、spring cloud等2、有功底，有项目操作3、大专以上学历，学信网可查；3年以上工作经验4、包住，接受出差</t>
  </si>
  <si>
    <r>
      <rPr>
        <rFont val="Calibri"/>
        <sz val="9.0"/>
      </rPr>
      <t>100-499</t>
    </r>
    <r>
      <rPr>
        <rFont val="宋体"/>
        <sz val="9.0"/>
      </rPr>
      <t>人</t>
    </r>
  </si>
  <si>
    <t>兼职讲师</t>
  </si>
  <si>
    <t>职位亮点绩效奖金全勤奖带薪年假节日福利员工旅游周末双休</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</si>
  <si>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</si>
  <si>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岗位职责：1、负责企业中心的应用服务、基础设施服务等的日常运维管理，包括但不限于：生产环境设施资源管理、应用服务的构建、发布与部署、服务监控、日志巡查、故障应急抢险等；2、根据其他部门提出的服务运维工单，快速予以支持和响应；3、根据实际需要，快速开发相应的运维管理脚本、工具箱软件；不断改进提升生产环境运维的自动化水平；任职要求：1、软件工程，计算机相关专业本科或以上学历； 精通linux 常用操作命令以及shell编程；2、熟悉至少一门脚本编程语言，如python，ruby，PHP等；3、至少3年工作经验；4、熟悉互联网分布式应用组件或软件的部署、安装、配置，如Springcloud、Nginx、Redis、MysqlServer、Zookeeper、MongoDB等；5、熟悉常见的运维软件或基础设施的使用，如Zabbix、APM软件等；6、熟悉常见的公有云的控制台管理，如阿里云、华为云等，熟悉VPC网段管理；7、心态开放，反应迅速，计算机操作技能比较熟练；</t>
  </si>
  <si>
    <t>IT系统运维管理</t>
  </si>
  <si>
    <t>南京麦思伦信息科技有限公司</t>
  </si>
  <si>
    <r>
      <rPr>
        <rFont val="Calibri"/>
        <sz val="9.0"/>
      </rPr>
      <t>500-999</t>
    </r>
    <r>
      <rPr>
        <rFont val="宋体"/>
        <sz val="9.0"/>
      </rPr>
      <t>人</t>
    </r>
  </si>
  <si>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</si>
  <si>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</si>
  <si>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Web研发经理</t>
  </si>
  <si>
    <t>信保事业部-大数据研发工程师</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</si>
  <si>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</si>
  <si>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</si>
  <si>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搜索主任架构师</t>
  </si>
  <si>
    <t>万库标杆科技有限公司</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</si>
  <si>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</si>
  <si>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r>
      <rPr>
        <rFont val="Calibri"/>
        <sz val="9.0"/>
      </rPr>
      <t>100-499</t>
    </r>
    <r>
      <rPr>
        <rFont val="宋体"/>
        <sz val="9.0"/>
      </rPr>
      <t>人</t>
    </r>
  </si>
  <si>
    <t>职位亮点五险一金绩效奖金股票期权交通补助餐补通讯补助节日福利</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</si>
  <si>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</si>
  <si>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</si>
  <si>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市场总监</t>
  </si>
  <si>
    <t>职位亮点五险一金年底双薪绩效奖金全勤奖弹性工作带薪年假定期体检节日福利</t>
  </si>
  <si>
    <t>福建嘉信人力资源服务有限公司</t>
  </si>
  <si>
    <t>专业服务/咨询(财会/法律/人力资源等),快速消费品（食品/饮料/烟酒/日化）,耐用消费品（服饰/纺织/皮革/家具/家电）</t>
  </si>
  <si>
    <t>职位亮点五险一金节日福利带薪年假绩效奖金周末双休交通补助年终分红年底双薪</t>
  </si>
  <si>
    <t>岗位职责1、  主导市场调研分析、市场格局和市场趋势与情报分析，与公司决策层制订市场发展规划和年度市场工作计划，明确品牌、市场推广等整合营销实施方案；2、  组织编制年度营销计划及营销费用、内部利润指标等计划，承担部分销售指标和用户增长及复购指标，并督促执行；3、  围绕用户价值建立品牌的有效关联，策划公司旗下品牌的市场推广和宣传公关活动，持续传递品牌价值，集中资源抢占用户心智，不断提升品牌声量和影响力；4、  主导产品创新与定位，与研发部门共同探讨并确定产品开发方向，负责新品上市规划以及价格区间的调研确定；主导新品市场营销，明确线上和线下操盘思路，建立样板市场和渠道。任职要求1、  学历要求：大专以上学历，新闻传媒、市场营销、广告等专业毕业；2、  工作经验：3年以上互联网整合营销；或五年以上快消品市场管理经验；3、  个人技能：熟练的沟通协调和较强的表达能力，熟悉互联网营销的套路，对社会心理有一定的认知研究；4、  工作能力：抗压能力强，市场开拓和销售能力强；5、  团队管理：具备优秀的沟通能力和团队合作精神，带团队能力强；6、  最重要的：敬畏心和拥抱变化，创业心态，有超前的成就事业执念。应聘求职如果您对以上这份工作感兴趣，请直接将简历发送给Ruby LI  李小姐邮箱： ****************** </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</si>
  <si>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</si>
  <si>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r>
      <rPr>
        <rFont val="Calibri"/>
        <sz val="9.0"/>
      </rPr>
      <t>20-99</t>
    </r>
    <r>
      <rPr>
        <rFont val="宋体"/>
        <sz val="9.0"/>
      </rPr>
      <t>人</t>
    </r>
  </si>
  <si>
    <t>旭辉领寓</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</si>
  <si>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</si>
  <si>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职位亮点五险一金绩效奖金周末双休定期体检弹性工作</t>
  </si>
  <si>
    <t>物业管理/商业中心,酒店/餐饮</t>
  </si>
  <si>
    <t>职位亮点五险一金节日福利试用期全额</t>
  </si>
  <si>
    <t>岗位职责：1、完成相关产品客户端和服务端日常接口测试工作，对产品的接口、性能及其他方面的测试负责；2、负责相关产品的自动化测试（UI/接口/测试中心等），参与现有各类测试框架、工具、平台的设计、实现、优化改进；3、研究相关产品的测试解决方案、测试方法的创新，提升整体测试、研发效率；4、指导初级测试开发工程师、手工测试工程师和开发人员使用工具、框架；5、收集并整理不同业务产品研发团队的需求，设计开发相应的测试工具，提高可测性，降低测试执行难度；6、独立解决测试工作当中的难题，分享技术研究成果；7、在工作当中进行积累、分享、创新、主动学习； 任职要求：1、计算机等相关专业大学本科及以上学历；至少5年以上开发经验或测试开发工作经历；2、精通库编程，能熟练操作至少一种库，比如MySQL或者SQLServer；3、掌握至少一门编程技术，如Java、Ruby、Python等，精通Java开发者优先;3、具有自动化测试，第三方开源工具二次开发，自动化框架开发能力;6、有较强的共性技术分析、抽象和提炼能力、分析设计能力和方案整合能力； 7、善于团队合作，理解和适应变化，以结果和行动为准则，努力追求成功。</t>
  </si>
  <si>
    <r>
      <rPr>
        <rFont val="Calibri"/>
        <sz val="9.0"/>
      </rPr>
      <t>100-499</t>
    </r>
    <r>
      <rPr>
        <rFont val="宋体"/>
        <sz val="9.0"/>
      </rPr>
      <t>人</t>
    </r>
  </si>
  <si>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</si>
  <si>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职位亮点五险一金绩效奖金全勤奖带薪年假定期体检节日福利员工旅游每年多次调薪</t>
  </si>
  <si>
    <t>Java后台开发</t>
  </si>
  <si>
    <t>岗位职责：1，负责企业中心的库类服务（含NOSQL）的日常运维管理，包括但不限于：库服务器的部署安装、配置、启停管理、日常巡检、日志拉取、故障应急响应等；2，根据其他部门提出的服务工单，快速予以支持和响应，包括但不限于：库性能调优、基础拉取服务等； 3，根据实际需要，快速开发相应的运维管理脚本、工具箱软件；不断改进提升库运维的自动化水平； 岗位要求：1，本科或以上学历5年以上工作经验，软件工程，计算机相关专业； 2，精通linux 常用操作命令以及shell编程；3，熟悉至少一门脚本编程语言，如python，ruby，PHP等；4，熟悉常见的互联网库的部署、安装、配置、调优，如Mysql Server、MongoDB、Hadoop等；5，熟悉常见的库运维软件或基础设施的使用，如Zabbix；6，反应迅速，计算机操作技能比较熟练；</t>
  </si>
  <si>
    <t>Software Testing Engineer 软件测试工程师</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</si>
  <si>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</si>
  <si>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IT服务(//维护),计算机硬件,计算机软件,互联网/电子商务</t>
  </si>
  <si>
    <t>职位亮点五险一金补充医疗保险定期体检节日福利带薪年假弹性工作周末双休绩效奖金</t>
  </si>
  <si>
    <t>Software Testing Engineer (Location: Shanghai)Responsibilities:1.      Responsiblefor testing software stack from driver to application API interface for DeepLearning(DL) ASIC in pre-silicon and post-silicon2.      Developcomprehensive test plans assuring the overall quality of ongoing projects3.      Leadtesting and development team to drive quality through design and implementation4.      Leadand develop automation test framework suitable for testing DL software stack5.      Analyzeand optimize performance based on current DL software and hardwareQualifications:1.      Morethan 8-year of experience in software testing area including softwaredevelopment process, manual and automation testing,2.      Excellentin automation scripting language such as python, perl, ruby etc.3.      Familiarwith linux driver/compiler testing4.      Goodexperience in whitebox testing5.      Excellentsoftware performance testing, problem solving and debugging skills6.      Familiarwith C/C++ programming7.      Familiarwith Tensorflow, Caffe, LLVM, or other DL/compiler framework is a highly desired8.      Familiarwith different DL models is a plus9.      Familiarwith OpenCL or Cuda is a plus10.   Familiarwith GPU/CPU architecture is a plus11.   Strongcommunication and teamwork skills12.   BS/MSdegree in Computer science or related major</t>
  </si>
  <si>
    <r>
      <rPr>
        <rFont val="Calibri"/>
        <sz val="9.0"/>
      </rPr>
      <t>100-499</t>
    </r>
    <r>
      <rPr>
        <rFont val="宋体"/>
        <sz val="9.0"/>
      </rPr>
      <t>人</t>
    </r>
  </si>
  <si>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</si>
  <si>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外派职位：java开发工程师</t>
  </si>
  <si>
    <t>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</si>
  <si>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赴日软件工程师[上海]</t>
  </si>
  <si>
    <t>贝塔技术有限公司</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</si>
  <si>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</si>
  <si>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</si>
  <si>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腾讯-APP后端开发，python+PHP</t>
  </si>
  <si>
    <t>职位亮点周末双休加班补助交通补助定期体检员工旅游节日福利五险一金通讯补助</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</si>
  <si>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</si>
  <si>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招聘赴日IT人才或者在日本需要转职IT技术人才:1，開発经验1年以上。日语2级以上2，熟练掌握以下任意一门開発语言：JAVA、.NET、COBOL、Android、IOS、PHP、C++/C、SAP、EBS、ABAP、Salesforce、Infra、Ruby 、Notes 、VB、JSP、JS、CSS、Scala、Top engineer 、go、测试、运维、大、R、游戏、机械设计，模具设计、半导体设计、汽车整车各个部件设计等技术都有需求3，国内大专以上学历薪资：月薪20万—80万日元（视经验、技术和日语综合能力而定）福利：加班费＋全额交通费＋毎年至少涨薪一次欢迎推荐与自荐，微信：****** 或者 ************</t>
  </si>
  <si>
    <t>腾讯视频运维工作（高薪急招 熟悉Linux python）</t>
  </si>
  <si>
    <t>互联网金融公司 招聘java开发工程师</t>
  </si>
  <si>
    <t>职位描述中级Java 1人要求：要中级开发，经验不得低于2年；熟悉easyui，spingmvc，js，jquery；最好本科，大专也可以，必须正规学校，学历必须学信网查到（历审查比较严格，假学历不能入职）长期项目，用友驻财政局现场开发。</t>
  </si>
  <si>
    <t>职位亮点五险一金带薪年假餐补交通补助节日福利</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</si>
  <si>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</si>
  <si>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腾讯游戏开发（光子工作室）熟悉lua Python</t>
  </si>
  <si>
    <t>高级Java工程师工作职责:  1、独立负责支付／交易模块的研发工作，响应产品需求、协调并完成互联网金融相关设计和开发;  2、互联网金融新技术预研,协助完成方案选型和设计  岗位要求: 1、5 年以上java相关工作经验，3年以上支付／交易模块相关应用开发经验; 2、精通 velocity/SpringMVC/ibatis(mybatis)/java/webService 等 B/S 开发 技术; 3、熟练使用 MySQL 的开发,具有良好的 SQL 编写及优化能力; 4、熟悉 SVN 或者 GIT 版本管理工具;  5、具有良好的解决问题能力,富有责任心,良好的沟通能力及团队合作精神;  6、能够实时了解金融或互联网行业动态,熟悉互联网对互联网有很强的热情;  7、精通常用设计模型、UML 建模、至少用过两种及以上设计思想;  8、具备大并发、分布式、集群经验优先或者精通 Tomcat、Nginx、Apache 等 Web 应用服务器的搭建部署,有良好的性能瓶颈分析及优化能力。具有大规模高 并发访问的 web 应用架构设计和开发经验者优先; 9 、精通 flume+kafka+storm+spark+mysql 或者 ELK 做实时日志优先; 10、精通 sort 经验优先； 11、熟悉 Linux ,熟练掌握 shell、python、ruby 其中一种脚本编程,对 Linux 运维有一定了解者优先。 </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</si>
  <si>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</si>
  <si>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</si>
  <si>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澳必馥(上海)电子商务有限公司</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</si>
  <si>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</si>
  <si>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高级大数据分析师</t>
  </si>
  <si>
    <t>广发银行股份有限公司深圳分行</t>
  </si>
  <si>
    <t>互联网/电子商务,互联网/电子商务,快速消费品（食品/饮料/烟酒/日化）,酒店/餐饮</t>
  </si>
  <si>
    <t>职位亮点创业公司每年多次调薪加班补助带薪年假五险一金弹性工作绩效奖金</t>
  </si>
  <si>
    <t>岗位描述    1. 负责全民养牛的 Android 客户端的研发工作，包括需求沟通，及功能设计与开发等；    2. 负责 Android 客户端架构设计、性能调优、功耗优化等；    3. 和产品 /测试 /运营进行密切沟通，能够根据需求提出合理技术方案；    4. 负责软件开发过程中的问题分析和总结，提供建议和帮助改善研发流程。岗位要求    1. 计算机相关专业本科及以上学历，具备扎实的计算机理论基础；    2. 具备3年以上的 Android 开发经验，具备扎实的 java 编程基础；    3. 熟悉 Android SDK、对 Android 应用结构有深刻的认识，具备出色的调试知识、经验和技能；    4. 熟悉面向对象设计和分析，能够运用常用的设计模式；熟练掌握网络及多线程开发；    5. 至少了解一门其他语言，如 Node.js 、Python、Ruby、Objective-C 等，喜欢并擅长使用各种工具解决问题和提高效率    6. 有强烈的责任心和团队精神，善于沟通和合作。注意：上班地点在杭州滨江区！</t>
  </si>
  <si>
    <t>职位亮点五险一金周末双休补充医疗保险定期体检带薪年假高温补贴节日福利绩效奖金</t>
  </si>
  <si>
    <t>上海途悠信息科技有限公司</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</si>
  <si>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</si>
  <si>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r>
      <rPr>
        <rFont val="Calibri"/>
        <sz val="9.0"/>
      </rPr>
      <t>20-99</t>
    </r>
    <r>
      <rPr>
        <rFont val="宋体"/>
        <sz val="9.0"/>
      </rPr>
      <t>人</t>
    </r>
  </si>
  <si>
    <t>企划岗（客户经营）(005560)</t>
  </si>
  <si>
    <t>职位亮点五险一金绩效奖金加班补助通讯补助餐补交通补助定期体检</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</si>
  <si>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</si>
  <si>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深圳市珍爱网信息技术有限公司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</si>
  <si>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</si>
  <si>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职位亮点14薪每年多次调薪周末双休绩效奖金定期体检带薪年假节日福利员工旅游</t>
  </si>
  <si>
    <t>职位亮点五险一金弹性工作员工旅游周末双休带薪年假定期体检节日福利</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</si>
  <si>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</si>
  <si>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计算机软件,IT服务(//维护),通信/电信/网络设备,互联网/电子商务</t>
  </si>
  <si>
    <t>IT系统开发岗（JAVA开发方向)</t>
  </si>
  <si>
    <t>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</si>
  <si>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r>
      <rPr>
        <rFont val="Calibri"/>
        <sz val="9.0"/>
      </rPr>
      <t>20-99</t>
    </r>
    <r>
      <rPr>
        <rFont val="宋体"/>
        <sz val="9.0"/>
      </rPr>
      <t>人</t>
    </r>
  </si>
  <si>
    <t>职位亮点五险一金绩效奖金餐补带薪年假定期体检高温补贴节日福利通讯补贴</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</si>
  <si>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</si>
  <si>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</si>
  <si>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职位亮点带薪年假定期体检弹性工作</t>
  </si>
  <si>
    <t>IT系统开发岗（信息安全方向）(005152)</t>
  </si>
  <si>
    <t>【IT工程师高薪职位】(*要求日语能力*)</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</si>
  <si>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</si>
  <si>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IT工程师高薪职位】(*要求日语能力*)1、大专以上学历2、熟练掌握以下任意一门开发语言：JAVA、.NET、SAP、EBS、ABAP、Salesforce、Python、go语言、COBOL、Android、IOS、PHP、C++/C、Infra、Ruby、VB、前端、Scala、大等3、日语水平N2相当，有对日项目经验者N3也可以考虑</t>
  </si>
  <si>
    <t>上海亦佰教育科技有限公司</t>
  </si>
  <si>
    <t>资深测试开发工程师/测试架构师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</si>
  <si>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</si>
  <si>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IT系统运营管理岗（大数据运维方向）</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</si>
  <si>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</si>
  <si>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职位亮点五险一金带薪年假定期体检节日福利周末双休员工旅游</t>
  </si>
  <si>
    <t>职位亮点五险一金绩效奖金加班补助餐补交通补助定期体检通讯补贴</t>
  </si>
  <si>
    <t>java开发工程师(金融背景）</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</si>
  <si>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</si>
  <si>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岗位职责:根据业务团队需要建设自动化测试管理平台，为业务测试团队提供高效的自动化测试平台，提升业务端测试效率；搭建微服务测试平台、组件化测试平台，建立后端服务测试体系，提高服务端测试效率；开发和维护持续集成工具平台，建立自动化运维体系，提高公司整体研发效率；开发和维护测试管理工具，完善各类质量监控和报表工具，提高质量管理效率；测试技术预研，在适合的项目实施技术创新，高效解决项目质量和效率问题。任职要求:计算机相关专业全日制本科以上学历；互联网行业软件相关工作经验工作5年以上，测试开发工作3年以上经验；精通Java、ruby、python等开发语言，熟悉Linux编程；理解白盒测试方法，掌握各类测试工具的使用方法，熟悉各类测试框架和开源工具，有工具平台开发经验优先；了解DevOPS理念和方法，熟悉Jenkins等部署工具，有过相关工具平台开发实施经验；较强的学习能力，能够快速掌握新技术并运用于实际问题。</t>
  </si>
  <si>
    <t>需求分析岗(005146)</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</si>
  <si>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</si>
  <si>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</si>
  <si>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人工智能岗(005144)</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</si>
  <si>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</si>
  <si>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数据挖掘岗(005143)</t>
  </si>
  <si>
    <t>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</si>
  <si>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r>
      <rPr>
        <rFont val="Calibri"/>
        <sz val="9.0"/>
      </rPr>
      <t>20-99</t>
    </r>
    <r>
      <rPr>
        <rFont val="宋体"/>
        <sz val="9.0"/>
      </rPr>
      <t>人</t>
    </r>
  </si>
  <si>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</si>
  <si>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</si>
  <si>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</si>
  <si>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风险计量策略岗(005255)</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</si>
  <si>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</si>
  <si>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</si>
  <si>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</si>
  <si>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职位亮点五险一金绩效奖金加班补助餐补交通补助定期体检</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</si>
  <si>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</si>
  <si>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库，熟悉PLSQL编程；7、熟悉各种专项测试，如E2E测试、MBT、用户体验测试、可靠性测试、安全性测试技术；8、熟悉Python/Shell/Ruby/PHP/Perl中至少一门脚本语言；9、有知名公司测试架构师经验、有ISTQB、CSTE等高级认证资格者优先。</t>
  </si>
  <si>
    <t>基金/证券/期货/投资,计算机软件,IT服务(//维护)</t>
  </si>
  <si>
    <t>云平台架构师(005349)</t>
  </si>
  <si>
    <t>职位描述职位描述：1、 投入本公司所安排的环境运维项目工作；2、 负责运维工作的规划、部署、实施、监控、备份、容灾备份、迁移、日志分析、故障排除和虚拟调优等工作；3、 负责私有云平台的规划、搭建及整体实施工作；4、 协助项目组完成上线前的部署实施、性能调优、库调优工作；5、 遵守项目过程体系，完善网络架构、拓扑图、日常运维等相关文档；6、 项目中其他的日常工作，如技术调研，研究运维新技术，并推广使用等。任职条件：1、 全日制计算机及相关专业本科或以上学历，具有3年（含）以上IT运维工作经验；2、 熟悉基础网络架构、操作、库、虚拟化、服务器、存储等技术；3、 熟练掌握 Shell/Perl/Python/php/Java/Ruby 中至少一种语言，善于使用脚本来完成日常运维工作和提升工作效率；4、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有内存库、MPP库、Hadoop等大平台、Docker容器自动化实施相关经验者优先。</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</si>
  <si>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</si>
  <si>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</si>
  <si>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</si>
  <si>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</si>
  <si>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掌握Windows/linux操作的管理与应用，熟悉网络路由与交换技术，熟悉库相关技术。</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</si>
  <si>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</si>
  <si>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嘉实基金管理有限公司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</si>
  <si>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</si>
  <si>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</si>
  <si>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人工智能算法工程师（医学图像方向）</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</si>
  <si>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</si>
  <si>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职位描述知名互联网平台  精通安全逆向，态势预警&amp;溯源，安全合规一方向即可1、负责公司业务，web应用、app等安全检测；        2、负责公司主机层面的安全检测及防护；        3、安全平台的建设及运维；        4、针对外部提交的安全漏洞及安全事件进行响应处理；        5、安全事件溯源分析等。        任职资格1、熟悉Linux/Windows 原理，理解TCP/IP 协议，熟悉常见网络协议；        2、熟练掌握安全攻击技术、安全工具、深入理解安全漏洞产生原理及挖掘方法；     3、渗透思路清晰，具备独立渗透能力，熟练掌握OWASP Top 10漏洞的原理及利用方法；        4、有分析方面经验，能主动从中发现安全问题并提出解决方案；        5、熟悉恶意软件分析、木马/rootkit 分析、僵死网络、安全事件调查等相关专业知识，可以对安全事件进行应急及溯源分析；        4、熟悉IDA Pro、GDB、OD、WinDbg 等常见的逆向分析与调试工具，具备逆向分析能力；        6、具备一定的开发能力，熟练使用C/C++、Python、Perl、PHP、Ruby、Go 等至少两种语言；        7、有安全工具开发经验，编写过漏洞利用POC及安全检测框架优先；        8、在各大漏洞平台上提交过漏洞者优先。        </t>
  </si>
  <si>
    <t>【腾讯】测试工程师</t>
  </si>
  <si>
    <t>亿企赢网络科技有限公司深圳分公司</t>
  </si>
  <si>
    <t>职位亮点五险一金定期体检弹性工作带薪年假周末双休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</si>
  <si>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</si>
  <si>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DSQ大数据运维高级工程师</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</si>
  <si>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</si>
  <si>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职位亮点五险一金周末双休高温补贴节日福利通讯补助绩效奖金定期体检带薪年假</t>
  </si>
  <si>
    <t>职位描述技能要求：weblogicOracle自动化主要职责：1、负责产品的日常运维，包括局端的发布、变更的测试、执行工作。2、负责项目实施上线、技术沟通，工作联系与协调。3、解决运维难题，指导一线运维人员，参与运维信息化工具需求设计、测试验证及推广上线。岗位要求：1、 计算机相关专业，本科及以上学历。2、 至少4年以上运维工作经验，有腾讯云、阿里云运维经验优先。3、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</si>
  <si>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职位亮点五险一金餐补定期体检节日福利通讯补助弹性工作</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</si>
  <si>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</si>
  <si>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上海崇蕴信息技术有限公司</t>
  </si>
  <si>
    <t>JSJ-资深视觉算法工程师（视频结构化方向）</t>
  </si>
  <si>
    <t>职位亮点五险一金周末双休餐补弹性工作带薪年假员工旅游绩效奖金交通补助</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</si>
  <si>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</si>
  <si>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DSJ-后端开发高级工程师</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</si>
  <si>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</si>
  <si>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职位亮点五险一金加班补助年终分红绩效奖金全勤奖带薪年假弹性工作</t>
  </si>
  <si>
    <t>职位亮点五险一金餐补定期体检节日福利通讯补助绩效奖金带薪年假</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</si>
  <si>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</si>
  <si>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库运维工程师</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</si>
  <si>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</si>
  <si>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</si>
  <si>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DSQ-运筹优化算法资深工程师</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</si>
  <si>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</si>
  <si>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黑龙江众信普惠金融服务有限公司</t>
  </si>
  <si>
    <t>职位描述【岗位职责】1.负责MySQL、MongoDB、Redis、Neo4j、InfluxDB等库的运行维护及管理工作，包括库的安装、备份/恢复应急预案管理、监控、性能优化、慢查询日志分析、迁移、异地备份、权限管理、解决突发和疑难问题等2.依据业务需求优化存储结构，评估和规划实施新的库技术3.负责业务上线以及配合完成其他运维相关事务4.制定和落实生产库管理规范【岗位要求】1.计算机相关专业本科及以上学历；5年及以上MySQL库管理经验2.熟悉MySQL、MongoDB、Redis的集群安装、压力测试、基准测试、迁移、复制、监控、备份、灾难恢复等管理和维护3.熟练掌握MySQL、MongoDB、Redis库的优化方法和各种备份、安全、存储、集群方案4.库理论知识扎实，精通MySQL库原理、掌握Linux下MySQL核心参数的设置和调整方法5.熟悉Python/Go/Ruby/Shell 至少一种6.熟悉Linux管理，熟悉TCP/IP原理7.1TB以上MySQL主库实例维护管理经验以下条件优先考虑：8、在大型互联网企业或金融行业有3年及以上MySQL库管理和维护工作经验9、熟悉Nginx等常规的中间件维护和配置管理10、熟悉AWS或其他云平台库管理经验优先11、具备10TB级别以上库维护管理经验﻿【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</si>
  <si>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【乐信】测试工程师（外包）</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</si>
  <si>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</si>
  <si>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上海中软计算机系统工程有限公司</t>
  </si>
  <si>
    <t>职位亮点五险一金交通补助定期体检弹性工作带薪年假绩效奖金加班补助包吃</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</si>
  <si>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</si>
  <si>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腾讯软件测试工程师</t>
  </si>
  <si>
    <t>职位亮点五险一金包吃加班补助免费班车定期团建节日福利周末双休员工旅游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</si>
  <si>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</si>
  <si>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集团信息管理中心基础架构部数据库管理员 （DBA）</t>
  </si>
  <si>
    <t>iOS开发工程师-基础技术</t>
  </si>
  <si>
    <t>深圳市宝能投资集团有限公司</t>
  </si>
  <si>
    <t>房地产/建筑/建材/工程,零售/批发,汽车/摩托车,物流/仓储</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</si>
  <si>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</si>
  <si>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职位亮点弹性工作五险一金</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</si>
  <si>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</si>
  <si>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</si>
  <si>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职位亮点五险一金绩效奖金带薪年假节日福利高温补贴周末双休通讯补助</t>
  </si>
  <si>
    <t>北京志鸿英华科技有限公司</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</si>
  <si>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</si>
  <si>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</si>
  <si>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职位描述岗位职责：1、负责公司应用程序的运维部署，负责生产环境的安全运维相关工作。2、负责各类安全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建设或运维。2、有海量日志分析的能力，对告警事件有理解、分析、判断和优化能力。3、熟悉常见的操作和库的安全检查及加固。能够检测和清除windows、linux等环境下的木马、后门、rootkit等。4、熟悉常见的针对、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</si>
  <si>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职位亮点五险一金绩效奖金年底双薪带薪年假周末双休项目奖金定期团建股票期权</t>
  </si>
  <si>
    <t>高薪急聘-软件测试培训讲师</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</si>
  <si>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</si>
  <si>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</si>
  <si>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职位亮点五险一金带薪年假周末双休公司重点项目</t>
  </si>
  <si>
    <t>职位亮点周末双休五险一金带薪年假节日福利定期体检员工旅游不加班弹性工作</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</si>
  <si>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</si>
  <si>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【腾讯】系统测试工程师</t>
  </si>
  <si>
    <t>职位描述职位描述1、完成软件测试相关培训课程的教学任务；2、优化所授课程的课件（课件已具备）；3、完成开发课程（Linux、Oracle、Python）或高阶课程（性能测试、自动化测试）的教学。任职条件1、全日制统招本科以上学历，计算机相关专业；2、10年以上软件测试相关工作经验，一年以上测试项目管理经验；3、掌握Linux、Oracle及一种以上编程语言（如Python/Java/Ruby)；4、精通测试理论及相关流程，比如白盒测试方法、黑盒测试方法及用例设计技术；5、掌握自动化测试及性能测试理论，至少能熟练使用Selenium、Robot Framework、LoadRunner其中之一，并有相关测试工作经验；6、语言表达能力强，沟通能力强，责任心强，热衷于技术传播和教育事业，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</si>
  <si>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</si>
  <si>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</si>
  <si>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年薪30W诚聘软件测试高级培训讲师</t>
  </si>
  <si>
    <t>android测试</t>
  </si>
  <si>
    <t>职位亮点五险一金定期体检节日福利周末双休</t>
  </si>
  <si>
    <t>初级java开发工程师（外汇岗位）</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</si>
  <si>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</si>
  <si>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职位亮点五险一金年底双薪绩效奖金年终分红全勤奖弹性工作定期体检员工旅游</t>
  </si>
  <si>
    <t>【腾讯云】测试工程师-WAF</t>
  </si>
  <si>
    <t>职位描述职位描述1、完成软件测试相关培训课程的教学任务；2、优化所授课程的课件。任职条件1、全日制统招本科以上学历，计算机相关专业，10年以上软件测试相关工作经验，一年以上测试项目管理经验；2、熟悉Linux、Oracle，掌握一种以上编程语言（如C/C++/Java/Python/Ruby/Perl)；3、精通测试理论及相关流程，比如白盒测试方法、黑盒测试方法及用例设计技术；4、掌握自动化测试及性能测试理论，至少能熟练使用Selenium、QTP、LoadRunner其中之一，并有相关测试工作经验；5、语言表达能力强，沟通能力强，责任心强，热衷于技术传播和教育事业，有培训或授课经验者优先考虑。一经录用待遇从优！一句话，钱不是问题，只要你有梦想和激情，年底分红也不是问题；在这里你不是员工，而是股东！</t>
  </si>
  <si>
    <t>职位亮点五险一金年底双薪弹性工作补充医疗保险带薪年假员工旅游免费班车</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</si>
  <si>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</si>
  <si>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Senior DevOps Engineer</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</si>
  <si>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</si>
  <si>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丹尼尔惠灵顿贸易(深圳)有限公司</t>
  </si>
  <si>
    <t>HAK大数据平台工程师</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</si>
  <si>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</si>
  <si>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</si>
  <si>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职位亮点五险一金交通补助定期体检高温补贴员工旅游节日福利带薪年假年底双薪</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</si>
  <si>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</si>
  <si>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Android开发工程师【腾讯地图】</t>
  </si>
  <si>
    <t>职位亮点五险一金年底双薪餐补免费班车周末双休定期团建</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</si>
  <si>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</si>
  <si>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</si>
  <si>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doing here  We are looking for a senior DevOps Engineer with relevant experience who wants to join and automate our environments, further develop our delivery pipelines and build our monitoring. He will also be involved in building and developing our best practice in multi-cloud strategy and coordinate on the global level for project delivery. Part of the service involves writing your own tools and actions that run in our environments and it is therefore a requirement that you have documented experience of at least one, but preferably more, of the following languages: Go, Python, Ruby, JavaScript (node.js )Who we hope you are·         Full working proficiency in Mandarin Chinese and English·         Academic degree in computer science or related·         Minimum 3 year of working as a DevOps Engineer·         Experience of Managing Large Server Environments with a focus on Linux (Ubuntu)·         Experience with Cloud, AWS, Alibaba Cloud, Tmall Cloud, or Azure·         Experience with CI/CD Tools, e.g. Jenkins·         Experience of Web Servers (Apache, Nginx)·         Experience of Databases (MySQL, PostgreSQL)·         Experience of Cache and Reverse Proxys (Varnish, Memcached, Redis)·         Experience of Container Solution (Docker, AWS ECS/EKS, Alibaba Container Services)·         Mastering of one or more programming languages and pursuit to automated process·         Problem-solver with proven record·         Able to do on-call if neededWhat we would love to see from you·         Experience of AWS or Aliyun is strongly preferred·         Experience of the following AWS services (or equivalent cloud services) is strongly preferred.·         Experience of Multi-cloud operations·         Experience of Internetworking·         Experience of serverless architecture·         Knowledge of JavaScript(Node.js)·         Knowledge of Go language·         Knowledge of SOA, Microservices, APIs.·         Thrive to learn new technology, take challenges and solve problemsWhat we offer at Daniel Wellington Business Technology·         Competitive salary·         A young, vibrant, international working environment·         hands-on experience on leading-edge technology (Cisco Cloud networking, Aliyun, Amazon Web Services and etc).·         Personalized training &amp; career development based on your specialization and interest.·         Full set of gadgets·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ahead.If this sounds challenging and exciting do not hesitate to send your CV and personal letter.DW公开招聘会 时间：2019/3/15 9：00 - 18:00（公开招聘日）2019/3/16  9：00 - 18:00（IT专场招聘日） 地址：深圳市南山区百度国际大厦29层 请带上个人身份证和简历，在大厦前台办理访客证，前来29层参加招聘会 我们一直在寻找与公司共同成长的卓越人才，赶快加入我们的旅程吧！</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</si>
  <si>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</si>
  <si>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YCG前端开发工程师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</si>
  <si>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</si>
  <si>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职位亮点五险一金定期体检定期团建周末双休节日福利员工旅游带薪年假包吃</t>
  </si>
  <si>
    <t>中高级前端开发工程师（电商平台）</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</si>
  <si>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</si>
  <si>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大地零一(深圳)科技有限公司</t>
  </si>
  <si>
    <t>【腾讯云】容器技术支持工程师</t>
  </si>
  <si>
    <t>职位亮点五险一金定期体检定期团建周末双休节日福利员工旅游带薪年假免费班车</t>
  </si>
  <si>
    <t>职位亮点加班补助全勤奖每年多次调薪五险一金餐补员工旅游节日福利带薪年假</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</si>
  <si>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</si>
  <si>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02227C-技术支持</t>
  </si>
  <si>
    <t>职位描述技能要求：HTML5Javascriptvue岗位职责：1.负责公司互联网产品的分析设计、开发实现和持续改善，优化应用程序及网站前端性能，提升用户体验；2.持续提升用户体验和性能指标；3.持续学习和研究前端新技术以提升专业能力；4.编写高质量的前端代码任职资格：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</si>
  <si>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JAVA项目组长（TL，PL，SE）（日语）</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</si>
  <si>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</si>
  <si>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</si>
  <si>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</si>
  <si>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深圳融安网络科技有限公司</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</si>
  <si>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</si>
  <si>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集团信息管理中心研发管理部调优/性能优化岗</t>
  </si>
  <si>
    <t>职位亮点五险一金定期体检弹性工作通讯补助带薪年假周末双休全额公积金试用期全额</t>
  </si>
  <si>
    <t>职位描述技能要求：大开发岗位职责：1. 负责工业互联网安全大平台的架构设计2. 负责大平台技术框架的选型与技术难点攻关3. 技术实施架构，包括Hadoop／Spark等大平台、仓库、模型等4. 研究跟进大架构领域新技术、AI算法等任职条件：1. 5年以上大项目及架构领域工作经验2. 具备深厚的分布式或库的理论基础，熟悉分布式计算的工作机制，具有分布式文件、分布式库、集群存储等架构设计经验；3. 熟悉相关产品（Hadoop、Hive、HBase、kafka、Sqoop、Spark、FLINK、elk、可视化开发等）等大技术以及适应场景, 有大规模处理和日志处理经验，熟悉分布式存储和NoSQL库技术（如MonogoDB、Redis、Cassandra等）4. 精通Linux/Unix环境，至少熟悉一种大处理的编程语言（R、Python、JAVA、GO、Perl、Ruby、SPSS等）5. 熟悉网络协议及相关解析软件与架构6. 较强的敏感度，逻辑分析能力和文档写作能力7. 有工控领域，电力，网络安全等行业背景知识优先</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</si>
  <si>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</si>
  <si>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QYN-大数据研发工程师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</si>
  <si>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</si>
  <si>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</si>
  <si>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</si>
  <si>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品渥食品</t>
  </si>
  <si>
    <t>职位亮点五险一金每年多次调薪节日福利周末双休带薪年假包吃</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</si>
  <si>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</si>
  <si>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</si>
  <si>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</si>
  <si>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职位亮点五险一金年底双薪绩效奖金带薪年假通讯补助定期体检</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</si>
  <si>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</si>
  <si>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</si>
  <si>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web测试工程师</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</si>
  <si>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</si>
  <si>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</si>
  <si>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</si>
  <si>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</si>
  <si>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</si>
  <si>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DSJ-大数据挖掘与分析高级工程师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</si>
  <si>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</si>
  <si>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前端开发工程师-行业缴费-微信支付</t>
  </si>
  <si>
    <t>职位描述工作职责：1. 制定并组织实施本团队的工作计划，完成团队日常管理及技术管理工作；2. 与公司项目经理一起与业务方需求沟通分析，设计、评估开发可行性，评估开发工作量及开发时间；3. 研发过程中，对研发任务的进度进行规划、控制、监督和管理；4. 配合技术支持部门，组织并参与业务的开发实施工作，及时解决运行过程中的问题；5.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</si>
  <si>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</si>
  <si>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</si>
  <si>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职位亮点五险一金周末双休免费班车绩效奖金健身俱乐部每年多次调薪弹性工作包吃</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</si>
  <si>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</si>
  <si>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</si>
  <si>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</si>
  <si>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</si>
  <si>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北京经舆典网络科技有限公司</t>
  </si>
  <si>
    <t>【腾讯云】在线教育系统测试工程师</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</si>
  <si>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</si>
  <si>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职位亮点14薪五险一金员工旅游节日福利绩效奖金周末双休</t>
  </si>
  <si>
    <t>计算机软件,IT服务(//维护),计算机软件</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</si>
  <si>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</si>
  <si>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描述岗位职责：1、负责的需求分析、架构设计；2、深入理解ROR架构，结合现有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</si>
  <si>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</si>
  <si>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</si>
  <si>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DSJ-大数据挖掘与分析工程师（分析方向）</t>
  </si>
  <si>
    <t>苏州友鸣信息技术有限公司</t>
  </si>
  <si>
    <r>
      <rPr>
        <rFont val="Calibri"/>
        <sz val="9.0"/>
      </rPr>
      <t>100-499</t>
    </r>
    <r>
      <rPr>
        <rFont val="宋体"/>
        <sz val="9.0"/>
      </rPr>
      <t>人</t>
    </r>
  </si>
  <si>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</si>
  <si>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YCG大数据挖掘与分析工程师</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</si>
  <si>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</si>
  <si>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</si>
  <si>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职位亮点餐补带薪年假周末双休弹性工作</t>
  </si>
  <si>
    <t>PHP开发工程师（腾讯枫叶产品后台开发）</t>
  </si>
  <si>
    <t>计算机软件,IT服务(//维护),互联网/电子商务,通信/电信运营、增值服务</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</si>
  <si>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</si>
  <si>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</si>
  <si>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自动化测试工程师(005362)</t>
  </si>
  <si>
    <t>现场应用工程师</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</si>
  <si>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</si>
  <si>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测试助理</t>
  </si>
  <si>
    <t>职位描述岗位职责:1.     分布式服务架构产品测试； 2.     负责大量复杂后端服务器测试方案设计并实施； 3.     负责产品性能、稳定性等非功能方面的测试； 4.     编写接口测试自动化脚本； 5.     分析自动化测试执行情况，编写测试报告。 任职资格:1.     本科以上学历，从事自动化测试相关工作 5-7 年及以上；2.     熟练掌握 1-2 种主流自动化框架 ；3.     具备性能测试经验，能够设计负责场景下能测试解决方案 ；4.     了解分布式架构，前后端分离技术、主要负载、分流和可靠性保障技术；5.     掌握 JavaScript/Java/C++/C/Ruby/Python 最少一门语言者； 6.     热爱测试工作和测试相关技术，对常用的测试技术、方法和工具有自己的见解。</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</si>
  <si>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</si>
  <si>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【入驻腾讯】游戏开发</t>
  </si>
  <si>
    <r>
      <rPr>
        <rFont val="Calibri"/>
        <sz val="9.0"/>
      </rPr>
      <t>1000-9999</t>
    </r>
    <r>
      <rPr>
        <rFont val="宋体"/>
        <sz val="9.0"/>
      </rPr>
      <t>人</t>
    </r>
  </si>
  <si>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</si>
  <si>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Node开发工程师（ATS）</t>
  </si>
  <si>
    <t>XXA-IT内控工程师</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</si>
  <si>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</si>
  <si>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sap运维</t>
  </si>
  <si>
    <t>职位亮点五险一金周末双休餐补弹性工作带薪年假绩效奖金</t>
  </si>
  <si>
    <t>德威士教育管理信息咨询(上海)有限公司</t>
  </si>
  <si>
    <t>职位亮点弹性工作大牛带队绩效奖金餐补补充医疗保险定期体检五险一金</t>
  </si>
  <si>
    <t>职位描述Moka 是什么？Moka 是一个智能化的招聘 CRM （ http://mokahr.com ），帮助公司管理并持续优化招聘，将招聘变成自身的竞争优势。我们相信：- 人才是公司最重要的资产，而招聘是打造优秀团队的重中之重。 - 占据生命 1/3 时间的工作需要有好用高效的工具辅助，提高生产力。而老旧臃肿的企业软件必将被以用户为中心的新兴产品替代掉。- 未来的企业决策会越来越驱动，而企业服务则会更加注重以及智能化。我们用短短 2 年的时间从 0 发展为 70 余人的团队，并完成了来自金沙江、GGV、峰瑞等 VC 的 3 轮融资，最重要的是产品上也收获了小米、金山云、快手、YY、陌陌、新东方、等数百家知名付费客户的支持。Moka 的团队创始团队来自硅谷，毕业于伯克利、斯坦福计算机专业，之前在 Facebook，Turo，SignalFx 等公司从事技术产品相关工作。团队成员来自百度、阿里、头条、360、北大、清华等地。 我们的特点•认为 simplicity leads to reliable and maintainable software。无论代码设计、技术选型、架构搭建上我们都崇尚简洁。•技术氛围浓厚，鼓励大家分享学习。不定 topic 的技术分享，从前端框架到程序语言再到自动化测试都有涵盖。•重视代码质量，相信软件开发不是 sprint 而是 marathon。代码以 PR 方式提交，并会经过严格的 code review。•善于利用工具，不做重复性的工作。我们用 github 管理代码，bearychat 沟通，jira 做任务管理，sentry 做 bug 监控，jenkins 做持续集成等等。我们要找的小伙伴是？后端工程师工作内容：1. 高并发低延时邮件收取服务的开发和维护2. 模拟登录、proxy pool 的开发和维护3. 设计、优化抓取策略，提升抓取效率4. 攻坚能力强，能迅速独立解决网站反扒策略更新等问题我们希望你：•丰富的后端开发经验，了解 Node.js ， 精通以下语言的一种或多种：Node.js ，Python，Ruby，PHP，Java，Golang, C/C++•熟练掌握 web 应用服务器端技术，熟知网络相关知识和库(RDBMS, NoSQL)•熟悉一些其他的后端基础知识，如缓存、OS、消息队列、容器技术等•聪明，自信，善于分析和解决问题，优秀的学习能力，热爱技术加分项：•开源爱好者 /贡献者或喜欢业余时间做些有趣的 side project•有复杂项目的后端架构设计经验•熟悉 React</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</si>
  <si>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</si>
  <si>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AI软件栈开发工程师</t>
  </si>
  <si>
    <t>华为技术有限公司</t>
  </si>
  <si>
    <t>高级服务端测试开发工程师</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</si>
  <si>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</si>
  <si>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职位亮点周末双休五险一金绩效奖金通讯补助带薪年假补充医疗保险定期体检</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</si>
  <si>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</si>
  <si>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职位亮点餐补免费班车弹性工作定期团建健身俱乐部五险一金绩效奖金带薪年假</t>
  </si>
  <si>
    <t>FWZ-高级应用运维工程师</t>
  </si>
  <si>
    <t>职位描述技能要求：测试自动化工作职责：1、负责直播、商业等产品服务端功能测试、接口测试、性能测试和压力测试；2、引进和开发各种工具来提高测试效率；3、完善服务端CI环境，完成功能测试、接口测试和压力测试的CI集成。 任职资格：1、计算机或相关专业本科以上学历，或有相当水平的从业经历；2、3年以上服务端开发或测试经验，熟悉软件测试流程和测试用例设计方法；3、有良好的编程能力（熟悉Ruby/Python/JavaScript/Shell等脚本编程中至少一种）；4、熟悉压力测试，熟练使用压测工具Jmeter；5、熟悉HTTP协议、Web架构、RESTful API及互联网应用的工作原理；6、熟练使用Linux及Git；7、良好的沟通能力、对技术有浓厚兴趣，有CI/CD经验、自动化框架知识和代码功底优先；8、熟悉Java、golang、Mysql、Redis、AWS 云服务器相关信息者优先。</t>
  </si>
  <si>
    <t>职位亮点五险一金餐补定期体检节日福利绩效奖金通讯补助</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</si>
  <si>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</si>
  <si>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SW(FYST)-数据分析工程师</t>
  </si>
  <si>
    <t>003-高级IOS开发工程师</t>
  </si>
  <si>
    <t>北京恬橙科技有限公司</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</si>
  <si>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</si>
  <si>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</si>
  <si>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Android 初级软件工程师</t>
  </si>
  <si>
    <t>上海客趣计算机科技有限公司</t>
  </si>
  <si>
    <t>职位亮点年底双薪绩效奖金全勤奖交通补助通讯补助餐补房补五险一金</t>
  </si>
  <si>
    <t>『入驻腾讯』后台开发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</si>
  <si>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</si>
  <si>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r>
      <rPr>
        <rFont val="Calibri"/>
        <sz val="9.0"/>
      </rPr>
      <t>100-499</t>
    </r>
    <r>
      <rPr>
        <rFont val="宋体"/>
        <sz val="9.0"/>
      </rPr>
      <t>人</t>
    </r>
  </si>
  <si>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</si>
  <si>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前端工程师（大可视化方向）</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</si>
  <si>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</si>
  <si>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DSQ-大数据挖掘与分析高级工程师</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</si>
  <si>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</si>
  <si>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</si>
  <si>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DSJ-大数据开发工程师</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</si>
  <si>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</si>
  <si>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</si>
  <si>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职位亮点绩效奖金定期体检五险一金带薪年假节日福利全额公积金餐补</t>
  </si>
  <si>
    <t>南京嘉环科技有限公司</t>
  </si>
  <si>
    <t>职位描述【职位职责】1. 负责大可视化产品开发2、和PM 工程师完整参与产品的设计与开发3、优化前端展示的性能4、与后端工程师协作，高效完成产品的交互、动态信息展现【职位要求】1、精通多种前端技术，包括HTML/CSS/JavaScriptde.JS等2、对视觉、交互有着深刻理解，有能力精确还原设计、实现交互 3、至少熟悉一门非前端的语言（如Java/PHP/C/C++/Python/Ruby），并有实践经验4、有过dashboard，大屏，展示各种开发经验，熟悉e-charts等工具，熟练掌握多种前端开发框架与语言；5、熟悉可视化库，Jquery、D3、Echarts、Tableau、Processing等可视化工具及算法库；6、具有类产品和可视化的工作经验者优先7、对前端技术有持续的热情,个性乐观开朗,逻辑性强</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</si>
  <si>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</si>
  <si>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Lazada-流量算法团队-深圳</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</si>
  <si>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</si>
  <si>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职位亮点五险一金带薪年假周末双休节日福利每年多次调薪通讯补助绩效奖金员工旅游</t>
  </si>
  <si>
    <t>上海软隆科技发展有限公司</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</si>
  <si>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</si>
  <si>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DSQ-大数据分析工程师\专家</t>
  </si>
  <si>
    <t>职位描述岗位职责：1、负责IT基础架构的日常运维、优化、容量管理等工作,保障业务的稳定运行；2、负责维护公司运维基础设施的正常运行；3、负责公司运维基础设施开发，包括监控，运维平台，自动化部署，虚拟化平台；4、研究运维新技术和方向，持续提高生产力。任职要求：1、有较大规模在线业务运维、优化等工作经验；2、熟悉Linux操作，计算机网络等，基础知识扎实；3、Linux下熟练使用Python、Ruby、Shell等脚本语言开发；4、学习能力强，肯钻研，认真踏实；5、能很好的沟通交流，乐于分享；6、重度github用户优先</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</si>
  <si>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</si>
  <si>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职位亮点五险一金餐补定期体检周末双休弹性工作绩效奖金</t>
  </si>
  <si>
    <t>Java开发（大数据）</t>
  </si>
  <si>
    <t>湖南星汉数智科技有限公司</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</si>
  <si>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</si>
  <si>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</si>
  <si>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职位描述岗位职责1、负责回传收容平台的接收、存储、转发和下发等服务端架构设计和开发工作； 2、能够找到的瓶颈和解决办法，提高性能； 职位要求1、全日制统招本科及以上学历，计算机、软件或地理信息（GIS）相关专业； 2、3年以上Java开发经验，熟练使用Java进行服务端开发，精通多线程编程，掌握常用的设计模式； 3、熟悉JVM，包括内存模型、类加载机制以及性能优化； 4、熟练应用Spring\MyBatis等常见Java开源框架； 5、熟练掌握MQ、Cache、NoSQL应用及原理； 6、熟悉Linux/Unix，熟悉Maven、Git使用； 7、拥有优秀的学习能力和强烈的求知欲，能适应工作压力，具备团队协作精神； 8、掌握PHP、Ruby、Pyhton、Node.js选其一者优先； 9、具有GitHub开源项目者优先，对代码洁癖者优先；</t>
  </si>
  <si>
    <t>职位描述【岗位职责】1、负责具体业务功能的开发，深入发掘业务需求，独当一面，包括需求分析、架构设计和代码实现；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3、通过梳理和抽象，沉淀通用性的平台或服务能力，发现和解决存在的技术问题，并在具体的业务场景中进行验证推广。【岗位需求】1、本科及以上学历，计算机软件或相关专业； 2、1年及以上使用Java开发的经验，Java基础扎实，理解IO、多线程、集合等基础框架，对JVM原理有一定的了解，对Hadoop、Spark Storm、Hive等开源框架熟悉； 3、熟悉分布式系统的设计和应用，熟悉分布式、缓存、消息等机制，能对分布式常用技术进行合理应用、解决问题； 4、掌握多线程及高性能的设计、编码及性能调优，有高并发应用开发经验优先； 5、掌握Linux 操作系统和大型数据库（Oracle、MySQL、HBase、 Cassandra、MongoDB）；对SQL优化有丰富的经验优先； 6、学习能力强，适应能力好，有强烈的责任心，具备耐心/细心的品质。</t>
  </si>
  <si>
    <t>Ruby后端开发工程师</t>
  </si>
  <si>
    <t>康语商务咨询(上海)有限公司</t>
  </si>
  <si>
    <t>大数据开发工程师——运维方向</t>
  </si>
  <si>
    <t>中兴通讯股份有限公司</t>
  </si>
  <si>
    <t>职位亮点创业公司绩效奖金弹性工作带薪年假员工旅游五险一金股票期权补充医疗保险</t>
  </si>
  <si>
    <t>工作职责:-参与分析、设计，完成详细设计和编码的任务，确保项目的进度和质量;-能够在团队中完成 code review 的任务，确保相关代码的有效性和正确性，并能够通过 code review 提供相关性能以及稳定性的建议；-参与建设通用、灵活、智能的业务支撑平台，支撑上层多场景的复杂业务任职要求：-热爱服务端开发，对后台服务的整体架构设计有成功经验；-掌握面向对象分析设计技术，熟悉设计模式；-精通 Ruby on Rails，五年以上 Ruby On Rails 的实际项目经验；-精通 MySQL，有库的设计经验；-有任意一种 NOSQL DB实际经验(Redis/Memcache/MongoDB/TokuMX);-熟悉 GIT 或相关；-有良好的沟通能力，具有团队精神；-为人乐观，理解能力强，乐于分享； 有以下经验者优先考虑：-良好的测试驱动开发编码习惯，能编写清晰的单元测试；-有敏捷开发工作经验，能快速和正确地完成迭代开发任务;-熟悉 RESTFUL 架构；-熟悉任意一种其它语言（ JAVA/Python/Golang ）；-熟悉任意一种队列（ RabbitMQ/ZeroMQ);-熟悉全文检索，例如：ElasticSearch;-熟悉 Linux 操作，具备 Linux 环境部署和维护能力者优先；-有过REACTJS/VUEJS项目经验；-有过前端Shell打包经验；-熟悉压力测试，有处理高并发经验者有限；我们期待您:想在技术领域走的更深；对待问题：理解细节，提出见解，实践对比各种解决办法；我们能提供什么:-高于行业平均薪酬的待遇；-20天带薪年假，商业保险，员工旅游；-公司中可以无障碍访问互联网；-弹性工作机制，工程师文化；-我们使用现代工具协作办公，比如 *******;如何联系我们 工作地点：上海市静安区延安西路 129 号华侨大厦官网： http://www.thecarevoice.com来信请附上简历，注明 [ 智联招聘] ，如有 github 账号，技术博客也一并附上</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</si>
  <si>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</si>
  <si>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</si>
  <si>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图形芯片RTL 设计资深工程师</t>
  </si>
  <si>
    <t>职位亮点五险一金绩效奖金交通补助餐补通讯补助带薪年假补充保险定期体检</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</si>
  <si>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</si>
  <si>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DSQ-大数据副总监</t>
  </si>
  <si>
    <t>岗位职责:1.参与芯片的架构设计，和算法的硬件实现和优化. 2.完成模块级架构设计，RTL实现、验证 3.根据时序、面积、性能、功耗要求，优化RTL设计4.参与芯片开发全流程, 解决芯片设计过程中的技术问题，确保关键规格的达成5.配合验证工程师一起验证其逻辑功能的正确性6.支持软件、驱动开发和硅片调试 任职资格:1.电子工程、微电子或相关专业，本科或硕士3年以上工作经验2.较强的verilog HDL能力和良好的代码风格, 有RTL开发经验，能够根据需求优化设计3.熟悉复杂的通路与控制通路的逻辑设计, 理解时序路径4.熟悉ASIC设计流程和常用EDA仿真和实现工具5.较强的script能力，比如Perl, Python, Ruby，或相关语言6.具备以下任一经验者尤佳：熟悉计算机体系结构相关知识、熟悉CPU或GPU软硬件架构、熟悉低功耗设计7.较强的解决问题能力，良好的沟通能力和团队协作能力8.良好的英文文档阅读与撰写能力</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</si>
  <si>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</si>
  <si>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</si>
  <si>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测试主管/经理</t>
  </si>
  <si>
    <t>深圳市中和教育投资有限公司</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</si>
  <si>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</si>
  <si>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r>
      <rPr>
        <rFont val="Calibri"/>
        <sz val="9.0"/>
      </rPr>
      <t>500-999</t>
    </r>
    <r>
      <rPr>
        <rFont val="宋体"/>
        <sz val="9.0"/>
      </rPr>
      <t>人</t>
    </r>
  </si>
  <si>
    <t>YCG人工智能与机器学习工程师</t>
  </si>
  <si>
    <t>职位亮点五险一金带薪年假全勤奖包住绩效奖金包吃年底双薪</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</si>
  <si>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</si>
  <si>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模拟电路设计工程师</t>
  </si>
  <si>
    <t>职位描述岗位职责：1.参与需求分析，需求评审，并从测试⻆角度指出需求的不足与不合理理之处2.负责制定软件测试 方案、测试策略及测试计划，并指导编写各项测试相关文档，包括测试用例、测试执行记录、测试报告等3.负责项目测试团队成员的工作安排，并进行指导和培训，提升整体测试技能4.负责测试过程和测试结果分析、总结，提出优化意见，通过跨部门沟通协助解决软件产品的问题。5. 引入合适的自动化测试工具，建立标准化测试平台、搭建标准化测试环境，提升测试效率任职要求：1.计算机软件相关专业全日制本科以上学历。具备良好的英语阅读能力，能够用英语和用户进行基本的沟通。2.5年年以上软件测试经验， 一年以上软件项目测试管理经验，有编程经验者优先。3.熟悉测试理论及测试流程，能独立建立起一套适合部门的测试流程规范，并具备对测试 员进行培训和指导的能力。4.具备基本的脚本语言编程能力，如Python/Ruby/Shell等。5.熟悉产品开发中常 用的bug管理理、 自动化测试 工具、性能测试 工具，如Jira、QTP、LoadRunner、Jenkins、Xamarin等相关 工具。6.掌握从 黑盒/ 白盒(特别是 白盒)的角度分别设计和开发测试方案对整个/ 子/单独模块进行测试的 方法。7.具备较强的的问题分析和定位的能力以及缜密的逻辑思维。8.有大疆、小蚁、智云、安防以及小米生态链上做相机的公司</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</si>
  <si>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</si>
  <si>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普利管理咨询有限公司</t>
  </si>
  <si>
    <t>阳光人寿总公司-信息技术部-运维工程师</t>
  </si>
  <si>
    <t>阳光保险集团股份有限公司</t>
  </si>
  <si>
    <t>职位亮点五险一金年底双薪带薪年假补充保险高温补贴节日福利餐补周末双休</t>
  </si>
  <si>
    <t>职位亮点五险一金绩效奖金采暖补贴弹性工作补充医疗保险员工旅游高温补贴节日福利</t>
  </si>
  <si>
    <t>职位描述岗位职责：1、   根据客户的需求和公司的产品设计进行软件前端及后端的开发工作；对正在运行的系统进行升级及优化工作；2、    技术人员职位，在上级的领导下，完成公司软件项目及功能代码的编写开发；3、    按照公司项目管理及开发管理流程与规范要求，编制开发过程中的各种开发文档、代码注释、脚本说明，并按照版本管理要求进行代码的维护和提交；4、    根据公司的质量要求，对负责的项目进行单元和集成系统测试，进行BUG修改；5、    负责公司项目的部署实施和维护等支持工作。6、    完成上级领导交代的其他工作任务。任职要求：1、    了解软件工程、编程规范，熟练掌握Java、XML以及HTML基本知识；2、    精通Spring、SpringMVC、MyBatis等主流框架，能够熟练使用Spring、SpringMVC、MyBatis、Struts、Hibernate等框架进行开发；3、    熟悉DB2、MySQL、Oracle等数据库的使用，熟悉SQL脚本及存储过程编写和优化处理;4、    熟悉Linux系统，能够在Linux下部署和使用过Weblogic、Tomcat、Jboss等；5、    有B/S大型软件开发经验，并用Java熟练进行前后台软件开发；6、    熟悉SVN，Git 等代码管理工具；7、    具备较强的学习能力和解决问题的能力；8、    从事过银行系统或POS方面开发者优先考虑；9、    工作认真负责，积极进取，具有良好的沟通表达、团队合作能力与抗压能力。</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</si>
  <si>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</si>
  <si>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XXA大数据架构师</t>
  </si>
  <si>
    <t>职位描述岗位职责：搭建基于图像特征/CNN的图像/视频中的文字信息检测模型并优化；搭建基于CNN/LSTM的中文、英文等多语种OCR识别模型并优化；模型压缩及优化，提高算法速度，性能；追踪前沿的文字检测/识别技术并复现，优化。岗位要求：硕士或以上学历，信号处理、计算机、电子信息、自动化、模式识别等相关专业；2年以上计算机视觉领域相关工作经验，图像检测/识别，视频分析/目标追踪领域有深入的了解；熟悉经典的机器学习、深度学习算法并有实践经验，包括LR、SVM、GBDT、DNN、LSTM等；对算法优化有一定经验，有效提升准确率；精通至少一个主流深度学习工具包（caffe，Tensorflow, mxnet，pyTorch）；精通 C/C++, 编程能力强；熟悉 Linux 环境开发；熟悉一门脚本语言（Perl, Python, Ruby）；熟练CUDA编程，多GPU并行计算者优先；在国际顶级会议期刊上发表过成果者优先；良好的沟通能力与团队协作精神。</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</si>
  <si>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</si>
  <si>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职位亮点五险一金绩效奖金通讯补助带薪年假补充保险定期体检节日福利</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</si>
  <si>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</si>
  <si>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YCG运筹优化算法工程师</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</si>
  <si>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</si>
  <si>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</si>
  <si>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TEG04-腾讯微校数据平台开发工程师（深圳）</t>
  </si>
  <si>
    <r>
      <rPr>
        <rFont val="Calibri"/>
        <sz val="9.0"/>
      </rPr>
      <t>100-499</t>
    </r>
    <r>
      <rPr>
        <rFont val="宋体"/>
        <sz val="9.0"/>
      </rPr>
      <t>人</t>
    </r>
  </si>
  <si>
    <r>
      <rPr>
        <rFont val="Calibri"/>
        <sz val="9.0"/>
      </rPr>
      <t>100-499</t>
    </r>
    <r>
      <rPr>
        <rFont val="宋体"/>
        <sz val="9.0"/>
      </rPr>
      <t>人</t>
    </r>
  </si>
  <si>
    <t>java测试工程师</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</si>
  <si>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</si>
  <si>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PCG04-混沌工程开发工程师（深圳）</t>
  </si>
  <si>
    <t>职位描述技能要求：Web测试性能测试功能测试数据库测试开发自动化1）本科以上学历，计算机相关专业，2年实际测试经验；2）有较强的接口测试能力，熟悉jmeter,postman等测试工具。3）有web测试、性能测试经验和熟悉sql语法命令。4）熟悉RobotFramework、Selenium、python等自动化测试工具。5）有JAVA编程或者金融、保险测试工作经验优先考虑。</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</si>
  <si>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</si>
  <si>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PCG14-增长算法工程师（深圳）</t>
  </si>
  <si>
    <t>深圳市道网科技有限公司</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</si>
  <si>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</si>
  <si>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职位亮点五险一金绩效奖金全勤奖餐补定期体检带薪年假年终分红免费停车</t>
  </si>
  <si>
    <t>22989-WEB高级后台开发工程师</t>
  </si>
  <si>
    <t>职位描述1负责平台产品的设计研发，完成产品的核心功能、公共核心模块的代码编写；2负责应用规划及架构设计，能够出具完成的应用实施解决方案，包括：系统架构设计、接口规范制定、技术文档编写等；3分析系统瓶颈，解决各种疑难杂症，对系统进行性能调优；4前瞻性的考虑业务需求、系统现状以及问题，对系统的发展进行规划并推进实施5具备良好的沟通表达能力，协同他人并组织跨团队协作，保证项目质量与进度；任职要求1相关专业本科以上学历，3年及以上Java开发经验，精通java相关技术和框架；2全面的软件知识结构（操作系统、软件工程、设计模式、数据结构、数据库系统、网络安全）；3熟悉分布式系统架构，精通dubbo，redis、MQ、tomcat等常用中间件；4具备数据库应用系统规划及设计能力，熟悉mysql、mongodb等数据库，熟悉sql性能调优；5具有较强的学习、分析问题解决问题的能力，具有良好的团队合作精神和与人沟通的能力，能够承担较大的工作压力；6具有较强的工作责任心，良好的团队沟通能力与协作精神，能够独立分析问题和解决问题；</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</si>
  <si>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</si>
  <si>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</si>
  <si>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</si>
  <si>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30933-资深技术美术(深圳）</t>
  </si>
  <si>
    <r>
      <rPr>
        <rFont val="Calibri"/>
        <sz val="9.0"/>
      </rPr>
      <t>10000</t>
    </r>
    <r>
      <rPr>
        <rFont val="宋体"/>
        <sz val="9.0"/>
      </rPr>
      <t>人以上</t>
    </r>
  </si>
  <si>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</si>
  <si>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</si>
  <si>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</si>
  <si>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设备/器械</t>
  </si>
  <si>
    <t>职位描述岗位职责：1、公司的技术团队的梯队化建设及技术部日常管理工作。2、负责技术方向、技术规划与运筹实施，为平台发展提供全面的技术保障3、研究决策公司技术发展路线，规划公司产品的技术构架；4、负责市场定制项目的设计、开发、实施上线、运维工作。5、负责技术部各小组的工作安排、人员调度、工作验收等工作。6、负责技术部同公司其他部门及外包的协调沟通。7、负责技术部人员培训、提升部门工作效率。8、创造维护部门良好的工作氛围，培养团队成员归属感，    提升团队成员的向心力、凝聚力、战斗力。任职要求：1、计算机相关专业本科及以上学历。2、5年以上项目架构经验，4年以上软件项目开发管理经验。3、具有丰富的技术管理经验和技术团队管理能力，具备较强的研发过程管理和控制能力。4、对架构、代码、库、测试有全面而较为深入的理解，精通至少一门主流开发语言，在某个领域的方案架构具有专长优势。5、java、php、ruby等开发语言；mysql、oracle、sqlserver等库；redis、mongodb等；大型互联网平台技术总监或架构师经验；hadoop、hbase经验；有分布式开发经验；有Android和iOS开发经验者优先；6、有较强的问题分析和解决的能力，有良好的团队合作精神、开拓创新精神和管理能力。</t>
  </si>
  <si>
    <r>
      <rPr>
        <rFont val="Calibri"/>
        <sz val="9.0"/>
      </rPr>
      <t>20-99</t>
    </r>
    <r>
      <rPr>
        <rFont val="宋体"/>
        <sz val="9.0"/>
      </rPr>
      <t>人</t>
    </r>
  </si>
  <si>
    <t>高级合规经理 - Pre-IPO互联网巨头公司</t>
  </si>
  <si>
    <t>30360-用户增长数据挖掘高级工程师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</si>
  <si>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</si>
  <si>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30625-腾讯广告电商广告运营数据&amp;BI分析师</t>
  </si>
  <si>
    <t>职位描述高级合规经理 - Pre-IPO互联网巨头公司北京工作地点：北京关于我们的客户：职位描述：受理来自不同渠道的举报，或者接受特别指派，就员工违规/违纪行为调查或分发给相关部门进行查证依据调查过程中获取的事实，完成信息整理、甄别、分析等，给出书面的结案报告协助做出处罚决定并监督落实处罚实施我们期望您：有极强的原则性及保密意识善于团队沟通协作，对事物敏感度高，有较强的逻辑分析能力熟悉法律法规，有独立案件调查经验如果您对此机会感兴趣或者想进一步了解市场信息，请联系Ruby Yang：Email: ruby.yang@springasia.comTEL: 010 - 8647 1205Reference Number: JN -032019-50042Contact Details: judith.niu@springasia.com</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</si>
  <si>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</si>
  <si>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18428-金融业务测试工程师</t>
  </si>
  <si>
    <t>FP&amp;A Senior Manager - Well-Known High-Tech Company</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</si>
  <si>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</si>
  <si>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</si>
  <si>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</si>
  <si>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r>
      <rPr>
        <rFont val="Calibri"/>
        <sz val="9.0"/>
      </rPr>
      <t>500-999</t>
    </r>
    <r>
      <rPr>
        <rFont val="宋体"/>
        <sz val="9.0"/>
      </rPr>
      <t>人</t>
    </r>
  </si>
  <si>
    <t>职位描述FP&amp;A Senior Manager - Well-Known High-Tech Company北京Location: Beijing, ChinaAbout Our Client:Our client is a world leading high-tech company. Now, they are looking for a Finance Senior Manager to lead the Global Finance Controlling and Finance Transformation.Job Responsibilities:1、Planning &amp; budgeting modelling to drive recourse efficiency and optimize resource allocation2、Make and complete the budget according to the defined schedule and align with the corporate strategy and target3、Work with line teams to deploy budget to sub-functions and build up the saving planBuild up expense management model. Identify and raise the proposals for cost saving, expense structure optima ion, efficiency improvementSetup and design expense execution guidance. Design and implement expense management and controls over budget, forecast and target4、Special Project SupportThe Successful Application:1、The ability to quickly grasp a thorough understanding of business2、Ability to influence colleagues3、Ability to close issues in a non-confrontational manner4、Project and team management skillsYou will join a global organization committed to your growth and develop.Please kindly contact Ruby Yang or send your CV to ruby.yang@springasia.com Tel: 010 - 8647 1205Reference Number: JN -052019-51654Contact Details: ruby.yang@springasia.com</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</si>
  <si>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</si>
  <si>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22989-高级系统技术工程师（深圳）</t>
  </si>
  <si>
    <t>周末软件培训师</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</si>
  <si>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</si>
  <si>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</si>
  <si>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TEG05-广告反作弊高级工程师（深圳）</t>
  </si>
  <si>
    <r>
      <rPr>
        <rFont val="Calibri"/>
        <sz val="9.0"/>
      </rPr>
      <t>500-999</t>
    </r>
    <r>
      <rPr>
        <rFont val="宋体"/>
        <sz val="9.0"/>
      </rPr>
      <t>人</t>
    </r>
  </si>
  <si>
    <t>职位描述招周末培训讲师，技术��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3年以上实际项目经历，热情，热心，表达能力强，有耐心，不保守，最好有乙方心态，有培训，咨询，演讲经验者最好。可周末，有意请发简历或联系QQ：*********微信：***********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</si>
  <si>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</si>
  <si>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PCG04-Android资深测试开发工程师（深圳）</t>
  </si>
  <si>
    <r>
      <rPr>
        <rFont val="Calibri"/>
        <sz val="9.0"/>
      </rPr>
      <t>100-499</t>
    </r>
    <r>
      <rPr>
        <rFont val="宋体"/>
        <sz val="9.0"/>
      </rPr>
      <t>人</t>
    </r>
  </si>
  <si>
    <t>职位亮点五险一金带薪年假绩效奖金全勤奖创业公司节日福利年终奖周末双休</t>
  </si>
  <si>
    <t>职位描述技能要求：JSC#/.NET岗位职责：1.负责数据库结构设计和开发；2.负责模块设计、开发和单元测试；3.负责原型设计以及流程设计；4.负责项目相关文档编写工作。岗位要求：1.精通Java语言和JavaEE平台开发，能够熟练使用框架Struts2、Spring、Hibernate等；2.熟悉数据结构和常规的算法模型；3.熟悉JS前端技术，能够熟练运用AJAX框架JQuery等；4.熟练掌握Eclipse 等开发工具了解常用Eclipse配置，能够安装常用Eclipse插件；5.熟练掌握Tomcat，Weblogic、Websphere等应用服务器配置和性能优化；6.熟练掌握Oracle、6.SQLServer、DB2至少其中一种数据库，SQL脚本编写熟练；7.熟练掌握css、html等web标准化页面设计，并且熟悉如何解决IE、Firefox等不同浏览器之间的差异；8.三年以上Java实际开发经验，具有项目功能设计、开发经验。9.可适应中短期出差。 所提供资料及证书务必真实有效， 否则不予录用，谢谢。  </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</si>
  <si>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</si>
  <si>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</si>
  <si>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r>
      <rPr>
        <rFont val="Calibri"/>
        <sz val="9.0"/>
      </rPr>
      <t>20-99</t>
    </r>
    <r>
      <rPr>
        <rFont val="宋体"/>
        <sz val="9.0"/>
      </rPr>
      <t>人</t>
    </r>
  </si>
  <si>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</si>
  <si>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</si>
  <si>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t>职位亮点五险一金全勤奖节日福利</t>
  </si>
  <si>
    <t>专业服务/咨询(财会/法律/人力资源等),互联网/电子商务,计算机软件,IT服务(//维护)</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</si>
  <si>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本科及以上学历，计算机相关专业，3年及以上java开发经验；2、Java基础扎实，熟悉面向对象和设计模式；3、数据库基础扎实，掌握数据数据库优化基本技巧；4、熟悉SpringMVC、Spring、Mybatis、Hibernate、dubbo   spring  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t>
  </si>
  <si>
    <t>职位亮点年终分红带薪年假不加班大牛带队周末双休公司重点项目工作居住证补充医疗保险</t>
  </si>
  <si>
    <t>职位描述技能要求：运维一、职位描述：1、负责生产信息运维管理平台设计、开发、维护及优化，包括但不限于统一监控、任务调度、容量管理、运行分析、故障影响分析、故障定位、故障自愈等模块；2、负责自动化运维技术发展路线制定及技术选型，对新工具、新技术进行研究及技术储备；3、负责编写运维平台的需求文档、设计文档等；4、负责制定并对生产信息开发提出标准化要求，以及开发接口确认；5、负责运维开发相关流程制度的建设。 二、职位需求：1、本科以上学历，至少5年以上运维开发经验，有3年以上OOP（Objective-OrientedProgramming Language）语言的开发经验，掌握Java 和 Python以及相关框架（如Maven，SpringCloud，MVC）, 熟悉有第3种后端开发语言者优先开发经验者优先（如Ruby, Go, PHP, Node.js）；2、熟练掌握Kubernets/docker，jenkins等devops工具，1年以上Kubernets/docker运维经验；3、计算机基础知识扎实，熟悉主流后端开发语言（Java或Python）及相关框架，对分布式和微服务具有浓厚兴趣；4、对容器技术，DevOps的CI和CD的工具和工作方式有了解和较高实现热情；5、有快速学习和持续自学能力，主动性强，有持续优化自身知识体系和专业水平的欲望。</t>
  </si>
  <si>
    <t>中级java软件工程师</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</si>
  <si>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</si>
  <si>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TEG01-自然语言处理工程师（深圳）</t>
  </si>
  <si>
    <t>专/兼职培训师</t>
  </si>
  <si>
    <t>职位亮点五险一金绩效奖金股票期权周末双休节日福利全勤奖</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</si>
  <si>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</si>
  <si>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Java开发工程师-深圳-01137</t>
  </si>
  <si>
    <t>TEG13-基础架构后台开发高级工程师</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</si>
  <si>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</si>
  <si>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CSIG16-车联网运营平台开发工程师（深圳）</t>
  </si>
  <si>
    <t>职位描述 1、熟练使用java 2、熟练掌握mvc、springboot的原理及工作流程 3、熟悉linux的常用命令 4、对zeekooper、double、eruka、redis有一定了解 5、对jms了解，使用过ActiveMQ、WebSphere MQ其中一种</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</si>
  <si>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</si>
  <si>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PCG19-腾讯视频搜索后台工程师(深圳)</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</si>
  <si>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</si>
  <si>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上海市建纬（深圳）律师事务所</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</si>
  <si>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</si>
  <si>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r>
      <rPr>
        <rFont val="Calibri"/>
        <sz val="9.0"/>
      </rPr>
      <t>100-499</t>
    </r>
    <r>
      <rPr>
        <rFont val="宋体"/>
        <sz val="9.0"/>
      </rPr>
      <t>人</t>
    </r>
  </si>
  <si>
    <t>TEG13-云平台后台开发工程师</t>
  </si>
  <si>
    <t>职位描述岗位要求：（1）主要负责云服务平台项目的后端开发；（2）熟悉J2EE架构，对JAVA语言要求精通；（3）熟悉linux操作系统；（4）熟悉mySql数据库；（5）熟悉ES搜索引擎（ElasticSearch，ES-hadoop)；（6）熟悉Eclipse开发平台；（7）熟悉JDBC与ODBC开发；（8）熟悉C/C++语言优先；（9）从事过一些较大项目的开发经验优先；（10）具有大数据分析经验者优先。</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</si>
  <si>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</si>
  <si>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</si>
  <si>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</si>
  <si>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职位描述岗位职责：1、负责公司内部信息化项目的研发与设计；2、参与项目需求沟通、完成设计文档编写及软件代码编写和测试工作；3、自行搭建开源环境，研究开源架构为项目所用；4、对用户现场提供技术支持；5.能顺应团队整体规划，积极展开工作，责任心强；6.能听从上级领导的工作安排，有高尚的职业操手，有奉献精神，有集体荣誉感。岗位要求：1、计算机信息技术或相关专业，3年以上JAVA开发经验 ；2、精通Java后端开发技术，并深刻理解其原理，包括SpringBoot、SpringCloud、MyBatis、RabbitMQ等；3、熟悉Nginx、Tomcat、Redis、ELK、MQ、Kafka、Zookeeper等中间件的使用；4、熟悉分布式、微服务架构；5、条理清晰、沟通表达能力良好，具备较强的学习钻研、解决问题的能力。</t>
  </si>
  <si>
    <t>PCG09-信息流推荐算法工程师</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</si>
  <si>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</si>
  <si>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</si>
  <si>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</si>
  <si>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r>
      <rPr>
        <rFont val="Calibri"/>
        <sz val="9.0"/>
      </rPr>
      <t>20-99</t>
    </r>
    <r>
      <rPr>
        <rFont val="宋体"/>
        <sz val="9.0"/>
      </rPr>
      <t>人</t>
    </r>
  </si>
  <si>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</si>
  <si>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专兼职培训讲师</t>
  </si>
  <si>
    <t>CSIG16-车联网大数据应用工程师（深圳）</t>
  </si>
  <si>
    <t>java开发工程师（学信网可查）</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</si>
  <si>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</si>
  <si>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30360-社交用户增长数据产品经理（深圳）</t>
  </si>
  <si>
    <t>职位亮点五险一金绩效奖金交通补助全勤奖加班补助定期体检补充保险</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</si>
  <si>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</si>
  <si>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</si>
  <si>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并注明下软件或技术特长，谢谢。1.大，hadoop,spark,splunk,分析，挖掘,R语言，微软bi,ms bi,powerbi,power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</si>
  <si>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28600-微信支付后台开发工程师（深圳）</t>
  </si>
  <si>
    <r>
      <rPr>
        <rFont val="Calibri"/>
        <sz val="9.0"/>
      </rPr>
      <t>100-499</t>
    </r>
    <r>
      <rPr>
        <rFont val="宋体"/>
        <sz val="9.0"/>
      </rPr>
      <t>人</t>
    </r>
  </si>
  <si>
    <t>高级前端开发工程师I</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</si>
  <si>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</si>
  <si>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</si>
  <si>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职位亮点五险一金加班补助带薪年假弹性工作定期体检员工旅游高温补贴节日福利</t>
  </si>
  <si>
    <t>职位亮点五险一金周末双休大牛带队带薪年假试用期全额补充医疗保险绩效奖金</t>
  </si>
  <si>
    <t>职位描述工作职责：1. 开发和持续改进智能信息抓取过滤系统；2. 探索更优的技术方法，保证系统稳定、快速、安全运行；岗位要求：1. 2年及以上JAVA WEB开发经验；2. 熟练掌握JAVA语言，熟悉LINUX/UNIX开发环境，熟悉网络开发；3. 熟悉Struts，Hibernate，Spring等开源框架；4. 熟悉MYSQL数据库开发，配置、维护、性能优化；5. 全面的软件知识结构（操作系统、软件工程、设计模式、数据结构、数据库系统、网络安全）优先；6. 拥有良好的代码习惯，结构清晰，命名规范，逻辑性强，代码冗余率低；7. 责任感强、有较强的逻辑思维能力、沟通能力、团队协作能力、能够承担工作压力。</t>
  </si>
  <si>
    <t>媒体20-99人</t>
  </si>
  <si>
    <t>职位描述职责描述：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</si>
  <si>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</si>
  <si>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r>
      <rPr>
        <rFont val="Calibri"/>
        <sz val="9.0"/>
      </rPr>
      <t>100-499</t>
    </r>
    <r>
      <rPr>
        <rFont val="宋体"/>
        <sz val="9.0"/>
      </rPr>
      <t>人</t>
    </r>
  </si>
  <si>
    <t>习思堂(北京)教育科技有限公司</t>
  </si>
  <si>
    <t>职位描述工作职责：1. 针对客户需求对ERP系统进行定制开发。2. 撰写设计与开发文档。3. 编写测试案例并进行测试。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</si>
  <si>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深圳华思软件有限公司</t>
  </si>
  <si>
    <t>TEG10-规划架构师</t>
  </si>
  <si>
    <t>教育/培训/院校,专业服务/咨询(财会/法律/人力资源等),广告/会展/公关</t>
  </si>
  <si>
    <t>职位亮点五险一金带薪年假员工旅游年底双薪</t>
  </si>
  <si>
    <t>职位亮点五险一金绩效奖金加班补助带薪年假节日福利员工旅游</t>
  </si>
  <si>
    <t>职位描述技能要求：reactScala工作职责：1. 负责分析及广告相关Web前端页面的交互代码编写和优化；2. 负责产品可视化前端相关代码编写和优化；3. 快速响应产品迭代以及优化升级，持续优化前端体验，提升友好和易用性。岗位要求：1. 精通 JavaScript；2. 精通主流JS框架，如：Angular、Vue、React等，有实际项目经验；3. 按照产品原型独立完成基于HTML/CSS/Javascript 的组件设计和开发；4. 能够独立完成复杂逻辑的单元测试和集成测试代码；5. 熟悉 Git；6. 能够快速学习和成长。加分项：1. 有D3、Highcharts 、G2 等实战经验；2. 优秀的算法基础；熟悉任一后端语言 （Ruby/NodeJS/Elixir/Scala等）。</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</si>
  <si>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</si>
  <si>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职位描述岗位要求：1) 全日制本科以上学历，计算机及相关专业毕业2) 具备2-3年以上J2EE和Struts、Spring等MVC框架开发经验3) 深入理解Tomcat、Weblogic等应用服务器的低层机制和基本配置和使用4) 熟练掌握Java语言，精通servlet/jsp/jquery开发，熟悉常用的设计模式，熟练掌握Eclipse或其他集成开发调试环境5) 熟练掌握Oracle数据库的应用开发6) 工作积极主动，有责任心和很强的自学能力，能够承受工作压力；具备良好的协调能力及团队合作意识7) 有webservices和SOA等常用开发技术经验者优先。8) 有电子政务系统经验者优先。9）熟悉HTML5优先，做过微信企业号开发优先</t>
  </si>
  <si>
    <t>25928-效能优化产品经理</t>
  </si>
  <si>
    <r>
      <rPr>
        <rFont val="Calibri"/>
        <sz val="9.0"/>
      </rPr>
      <t>20-99</t>
    </r>
    <r>
      <rPr>
        <rFont val="宋体"/>
        <sz val="9.0"/>
      </rPr>
      <t>人</t>
    </r>
  </si>
  <si>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</si>
  <si>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</si>
  <si>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职位描述技能要求：SMARTBI1、扎实的java编程基础                                                                                        2、熟悉spring、mybatis等基础框架                                                                               3、熟悉h5等web前端开发技术                                                                                               4、本科学历，真实可查                                                                                                    5、1年以上工作经验    6.熟悉报表开发,用过SMARTBI工具,有一定JAVA基础,报表技术优先</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</si>
  <si>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</si>
  <si>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java开发（16届及之前毕业）</t>
  </si>
  <si>
    <t>TEG03-广告推荐运维工程师（深圳）</t>
  </si>
  <si>
    <t>职位描述岗位职责：1、 负责移动端的前端开发和架构；2、 拥有良好的代码习惯，要求结构清晰，命名规范，逻辑性强，代码冗余率低；3、 根据需要不断完善Web前端功能；4、 解决Web前端相关类的各种问题；5、 配合后台开发人员实现界面和功能。 任职资格：1、 三年及以上Web前端开发经验；2、 深刻理解Web标准,对可用性、易用性、可访问性等相关知识有实际了解和实践经验；3、 熟悉JavaScript、HTML、CSS、Ajax等开发技术，熟悉jQuery、BootStrap和requireJS等JS常用框架；4、 能按照原型图以及UI设计图，完整的实现相应页面和交互功能，并能保证页面性能最优；5、 熟悉HTML5技术，有解决主流浏览器系列兼容性的能力与经验；6、 能熟练使用React技术栈完成Web项目的开发和架构；7、 对Web产品的用户体验有深入理解；8、 具有良好的沟通及团队协作能力，以及良好的学习能力。 加分项：1、了解一种 Web 后端开发语言（Java/Ruby/PHP/C++...）；2、能熟练使用SeaJS或requireJS，以及react、Vue.js或AngularJS中的一种；3、对设计模式有一定的研究和实践；4、有过WebAPP开发经验；5、有前后端完全分离式Web项目开发经验。</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</si>
  <si>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</si>
  <si>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29912-增长中心iOS开发</t>
  </si>
  <si>
    <t>高级前端开发（北京福码大厦）</t>
  </si>
  <si>
    <t>职位亮点每年多次调薪五险一金餐补带薪年假节日福利定期体检补充保险绩效奖金</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</si>
  <si>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 </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</si>
  <si>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</si>
  <si>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</si>
  <si>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t>职位亮点年底双薪绩效奖金加班补助交通补助餐补通讯补助每年多次调薪带薪年假</t>
  </si>
  <si>
    <t>职位描述职位描述■岗位职责：1、负责在线练琴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 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4、需要掌握node.js；5、参与过知名前端框架开发，有组件库开发经验，比如嘀嘀、阿里、大搜车有一些比较知名的组件库。岗位要求学历要求:本科及以上 薪酬福利社保 公积金 奖金 绩效 年终奖 带薪年假</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</si>
  <si>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</si>
  <si>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</si>
  <si>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Principal Software Engineer</t>
  </si>
  <si>
    <r>
      <rPr>
        <rFont val="Calibri"/>
        <sz val="9.0"/>
      </rPr>
      <t>20-99</t>
    </r>
    <r>
      <rPr>
        <rFont val="宋体"/>
        <sz val="9.0"/>
      </rPr>
      <t>人</t>
    </r>
  </si>
  <si>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</si>
  <si>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</si>
  <si>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职位亮点绩效奖金五险一金带薪年假周末双休项目奖金</t>
  </si>
  <si>
    <t>职位描述职责开发高质量的软件，设计和功能文档提供特定软件功能实施的估算查看QA测试计划并为您的代码构建单元测试在软件开发生命周期中识别，确定优先级并执行任务通过按照开源标准生成清洁，高效的代码，开发和维护工具和应用程序通过适当的工具和脚本自动执行任务检查和调试代码执行验证和验证测试与内部团队和供应商协作以修复和改进产品与支持人员协作以隔离产品中的问题并进行修复文档开发阶段和监控确保软件与最新技术和标准保持同步要求作为软件工程师具有丰富的软件开发经验，具有丰富的经验。精通所选编程语言：C，C ++，Java，Python。对C＃，Ruby，R，Go，Node.js和Perl等其他编程语言的了解是一个优势。了解Web套接字和JSON框架了解TCP / IP和UDP多播网络协议了解git，gitHub或其他源代码控制知道吉拉熟悉各种操作（Linux，Windows）和跨平台开发。了解Mac OS是一个加分点。使用监控工具（例如wireshark，tcpdump）和自动化测试框架（Robot框架）的经验优秀的组织能力具有解决问题能力的分析思维能够独立工作具有领导技能，了解cmake或gradle是一个加分点，了解敏捷方法论，了解云概念是加分点计算机科学学士或相关学士学位。</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</si>
  <si>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</si>
  <si>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21557-音视频测试开发工程师（深圳）</t>
  </si>
  <si>
    <r>
      <rPr>
        <rFont val="Calibri"/>
        <sz val="9.0"/>
      </rPr>
      <t>20-99</t>
    </r>
    <r>
      <rPr>
        <rFont val="宋体"/>
        <sz val="9.0"/>
      </rPr>
      <t>人</t>
    </r>
  </si>
  <si>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</si>
  <si>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高级测试开发经理</t>
  </si>
  <si>
    <t>深圳市汇仕咨询管理有限公司</t>
  </si>
  <si>
    <t>22989-云计算后台开发工程师</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</si>
  <si>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</si>
  <si>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职位亮点创业公司绩效奖金弹性工作带薪年假员工旅游</t>
  </si>
  <si>
    <t>25927-游戏专项测试工程师(深圳)</t>
  </si>
  <si>
    <t>职位描述职位描述：1.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</si>
  <si>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r>
      <rPr>
        <rFont val="Calibri"/>
        <sz val="9.0"/>
      </rPr>
      <t>20-99</t>
    </r>
    <r>
      <rPr>
        <rFont val="宋体"/>
        <sz val="9.0"/>
      </rPr>
      <t>人</t>
    </r>
  </si>
  <si>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</si>
  <si>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职位描述任职要求： 1、一年以上Java开发工作经验； 2、计算机相关专业毕业，本科以上学历；   3、精通Java编程相关技术,有一定的算法基础，能做技术预研；   4、熟悉MS SQL/Oracle或者其他至少一种数据库，具有基于数据库的系统开发经验；   5、对各种开源的框架如Springmvc、Spring、hibernate等有深入了解，有较强的源码研究理解能力；    6、具有良好的沟通、交流、需求理解能力，工作积极主动，责任心强，能承担一定的工作压力。</t>
  </si>
  <si>
    <t>29912-增长安卓开发工程师</t>
  </si>
  <si>
    <t>职位描述职位描述：1、负责PC端产品和移动端产品等前端研发工作； 2、与UI设计师、产品经理、后端研发紧密工作，产出高质量前端页面； 3、独立完成页面开发交互，前后端分离实现项目开发，独立部署与上线。 1、负责PC端产品和移动端产品等前端研发工作； 2、与UI设计师、产品经理、后端研发紧密工作，产出高质量前端页面； 3、独立完成页面开发交互，前后端分离实现项目开发，独立部署与上线。 职位要求：1、5年以上工作经验，至少1年团队管理经验； 2、精通各种前端技术（HTML/CSS/JavaScript等），熟悉ES6语法，具备跨终端（Mobile+PC）的前端开发能力； 3、熟悉主流开发技术栈和框架(NodeJS、Express、npm、React、gulp/webpack等）； 4、至少熟悉一门非前端的语言（如NodeJS/Java/PHP/C/C++/Python/Ruby等），并有实践经验； 5、熟悉常见的结构知识和基本的算法复杂度概念； 6、强烈的责任心和团队合作能力，性格开朗，善于沟通，自驱学习，逻辑思维能力并且敢于创新和接受挑战。</t>
  </si>
  <si>
    <r>
      <rPr>
        <rFont val="Calibri"/>
        <sz val="9.0"/>
      </rPr>
      <t>100-499</t>
    </r>
    <r>
      <rPr>
        <rFont val="宋体"/>
        <sz val="9.0"/>
      </rPr>
      <t>人</t>
    </r>
  </si>
  <si>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</si>
  <si>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29912-后台架构工程师</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</si>
  <si>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</si>
  <si>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TEG18-感知算法工程师（深圳）</t>
  </si>
  <si>
    <t>职位亮点五险一金带薪年假定期体检补充医疗保险绩效奖金年底双薪年终分红股票期权</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</si>
  <si>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</si>
  <si>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职位描述Backendengineer·        Exceptional ability to work anywhere inthe technical stack, delivering quality code on the backend.·        Exceptional proficiency using HTML/CSS/Javascript,Java, Ruby/Ruby on Rails. Experience with React is a plus.·        Fluency in any backend server language,and expertise in relational databases and schema design.·        Strong motivation to drive impact bymaking product improvements.·        Strong analytical thinking, experiencedwith making product decisions based on data and A/B testing.·        Proactiveness, good communication and fastlearning.·        Interest in working in a verycross-functional team that touches many of the core systems and user flows atAirbnb.Working proficiency inEnglish and Mandarin required.</t>
  </si>
  <si>
    <r>
      <rPr>
        <rFont val="Calibri"/>
        <sz val="9.0"/>
      </rPr>
      <t>500-999</t>
    </r>
    <r>
      <rPr>
        <rFont val="宋体"/>
        <sz val="9.0"/>
      </rPr>
      <t>人</t>
    </r>
  </si>
  <si>
    <t>TEG18-电子电路工程师（深圳）</t>
  </si>
  <si>
    <t>PaaS云平台架构师</t>
  </si>
  <si>
    <t>电科云(北京)科技有限公司</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</si>
  <si>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</si>
  <si>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</si>
  <si>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描述DevOps后端开发工程师（深圳）岗位描述：1、参与DevOps产品功能模块的需求分析、设计和编码工作；2、进行DevOps前沿技术研究，解决产品研发过程中碰到的各种技术难题；岗位要求：1、本科及以上学历，计算机、软件、电子相关专业；2、2年以上软件开发经验，熟练掌握Java或Kotlin语言，熟悉各类Java主流开发框架，熟悉SpringCloud微服务框架，有微服务实际开发经验优先；3、熟悉消息队列、缓存技术，熟悉Redis、RabbitMQ、Elasticsearch、Consul等开源项目应用的优先；4、对软件开发充满热情，不断学习行业新知识，具备良好的沟通理解能力。</t>
  </si>
  <si>
    <t>职位亮点五险一金绩效奖金年终分红房补餐补交通补助采暖补贴带薪年假</t>
  </si>
  <si>
    <t>职位描述岗位职责： 1.负责PaaS云平台的架构设计和落地执行； 2.把握PaaS云平台的新技术应用及发展方向，开展相应技术预研； 3.负责PaaS云平台关键技术问题解决及开发指导。任职要求： 1.在Java技术开发领域有5年以上相关经验，至少3年以上的PaaS云架构设计经验； 2.精通分布式架构、高并发架构设计；3.精通微服务架构、Docker技术架构设计；4.熟悉Docker和K8S容器生态，并从事过应用容器化和微5.服务化改造并具有应用编排经验。6.熟悉常用Troubleshooting方法和工具，掌握日志分析分析能力(ELK)。7.熟悉主流的云计算平台比如AWS，Azure或者OpenStack。8.有Java,Go, Ruby, Shell, Python等主流编程语言基础之一并具有一定的开发经历，熟悉软件架构、设计模式者优先；9.有DevOps实践经验者优先。</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</si>
  <si>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</si>
  <si>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</si>
  <si>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GO 开发工程师</t>
  </si>
  <si>
    <t>中邮智递科技有限公司</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</si>
  <si>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</si>
  <si>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15569-QQ飞车手游数据分析师（深圳）</t>
  </si>
  <si>
    <t>物流/仓储,计算机软件,电子技术/半导体/集成电路,互联网/电子商务</t>
  </si>
  <si>
    <t>深圳市讯方技术股份有限公司</t>
  </si>
  <si>
    <t>职位亮点五险一金年底双薪绩效奖金加班补助带薪年假弹性工作节日福利</t>
  </si>
  <si>
    <t>职位描述岗位职责：1.参与软件产品项目设计，能够根据软件的需求完成架构和功能的设计； 2.学习整合并优化项目开发所需各种资源，最终编写开发文档； 3.带领开发组按时完成开发任务。任职要求：1. 熟练使用 Golang 开发并了解其生态环境，有扎实的结构和算法基础。 2. 能够独立搭建go语言开发运行架构 3. 熟练应用 MySQL，MongoDB，Redis 等后端存储并有一定深入了解。 4. 具有高负载高并发架构经验。 5. 熟练使用一门脚本语言（Python/Ruby/JavaScript/PHP）并有实战经验。 6. 三年以上工作经验，计算机专业统招本科以上学历。 加分项： 1. 有独立作品，在 GitHub 上有活跃的贡献记录。 2. 了解消息队列中间件（Kafka/RabbitMQ/ZeroMQ）。 3. 了解常用开源搜索引擎（Solr/ElasticSerach）。 4. 熟悉 Docker 并有实战经验。</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</si>
  <si>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</si>
  <si>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r>
      <rPr>
        <rFont val="Calibri"/>
        <sz val="9.0"/>
      </rPr>
      <t>1000-9999</t>
    </r>
    <r>
      <rPr>
        <rFont val="宋体"/>
        <sz val="9.0"/>
      </rPr>
      <t>人</t>
    </r>
  </si>
  <si>
    <t>18435-风控数据应用工程师</t>
  </si>
  <si>
    <t>职位亮点住房补贴五险一金股票期权通讯补助补充保险定期体检员工旅游节日福利</t>
  </si>
  <si>
    <t>职位描述技能要求：J2EEMySQL岗位职责：1、参与公司新技术的预研，需求分析、研发方案的制定与评审2、负责物联网、双创类产品平台开发，公司现有产品的改进与维护3、承担物联网平台软件的设计、开发和上线工作4、参与软件代码的编写工作，调试工作5、研发技术文档编写、评审，以及客户现场相关的技术支持岗位职责：任职资格：1、2年以上Java开发经验，物联网项目开发经验者优先；2、Java基础扎实，具有良好的代码风格，精通J2EE；有编写json/xml等数据交换格式接口经验；3、熟悉常用的网络通信协议，TCP/IP、HTTP，熟悉Socket网络通信；4、熟练使用Spring、SpringMVC、MyBatis、Ajax等相关开源框架进行项目开发；5、熟练掌握 MySql 数据库及相关技术；6、强烈的责任心和团队合作能力，性格开朗，善于沟通，良好的学习能力，逻辑思维能力并且敢于创新和接受挑战。</t>
  </si>
  <si>
    <t>Java服务端开发工程师</t>
  </si>
  <si>
    <t>上海朝迎商务信息咨询有限公司</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</si>
  <si>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</si>
  <si>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</si>
  <si>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t>职位亮点五险一金绩效奖金弹性工作股票期权带薪年假补充医疗保险房补餐补</t>
  </si>
  <si>
    <t>职位描述岗位描述：1、负责回传收容平台的接收、存储、转发和下发等服务端架构设计和开发工作；2、能够找到的瓶颈和解决办法，提高性能；岗位要求：1、全日制统招本科及以上学历，计算机、软件或地理信息（GIS）相关专业；2、3年以上Java开发经验，熟练使用Java进行服务端开发，精通多线程编程，掌握常用的设计模式；3、熟悉JVM，包括内存模型、类加载机制以及性能优化；4、熟练应用Spring\MyBatis等常见Java开源框架；5、熟练掌握MQ、Cache、NoSQL应用及原理；6、熟悉Linux/Unix，熟悉Maven、Git使用；7、拥有优秀的学习能力和强烈的求知欲，能适应工作压力，具备团队协作精神；8、掌握PHP、Ruby、Pyhton、Node.js选其一者优先；9、具有GitHub开源项目者优先，对代码洁癖者优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</si>
  <si>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</si>
  <si>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</si>
  <si>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北京天月科技有限公司</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</si>
  <si>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</si>
  <si>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java初级程序员实习生</t>
  </si>
  <si>
    <t>PCG09-内容后台开发工程师(深圳)</t>
  </si>
  <si>
    <t>职位亮点五险一金弹性工作定期体检年底双薪</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</si>
  <si>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t>
  </si>
  <si>
    <r>
      <rPr>
        <rFont val="Calibri"/>
        <sz val="9.0"/>
      </rPr>
      <t>20</t>
    </r>
    <r>
      <rPr>
        <rFont val="宋体"/>
        <sz val="9.0"/>
      </rPr>
      <t>人以下</t>
    </r>
  </si>
  <si>
    <t>职位亮点五险一金绩效奖金包吃全勤奖带薪年假</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</si>
  <si>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</si>
  <si>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职位描述任职要求：1、计算机(网络)、软件工程、电子技术、自动化、电子商务、应用数学等相关专业；2、有较强的学习能力和攻克技术难点的毅力，能够在一定时间里掌握相关工作技巧和岗位技能；3、有良好的沟通能力、积极主动性、条理性和逻辑思维能力，热爱互联网工作；4、对编程感兴趣，有志于在IT行业发展，IT互联网行业不感兴趣者，请勿投简历(面试时请携带学历证书等相关证件)；5、可接受应往届毕业生和在校学生。工作地址：工作时间：五天制，早上九点到下午六点，周六日双休。条件优秀者可相应放宽。年龄18--30岁，不符合条件者勿扰，为了避免录取重复，请勿多投，谢谢配合岗位职责:1、协助团队进行java的应用设计及开发规划；2、协助团队撰写设计开发及实现文档、流程；3、协助主管处理开发过程中技术问题；4、能够快速融入团队，积极、有效地开展工作。</t>
  </si>
  <si>
    <t>31504-高级系统运维工程师</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</si>
  <si>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</si>
  <si>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</si>
  <si>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</si>
  <si>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</si>
  <si>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r>
      <rPr>
        <rFont val="Calibri"/>
        <sz val="9.0"/>
      </rPr>
      <t>100-499</t>
    </r>
    <r>
      <rPr>
        <rFont val="宋体"/>
        <sz val="9.0"/>
      </rPr>
      <t>人</t>
    </r>
  </si>
  <si>
    <t>30359-后台开发高级工程师（深圳）</t>
  </si>
  <si>
    <t>图形芯片RTL设计高级主管工程师</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</si>
  <si>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</si>
  <si>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</si>
  <si>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</si>
  <si>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</si>
  <si>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t>岗位职责:1.参与芯片的架构设计，和算法的硬件实现和优化. 2.完成或指导工程师完成模块级架构和RTL设计 3.根据时序、面积、性能、功耗要求，优化RTL设计4.参与芯片开发全流程，解决芯片设计过程中的技术问题，确保设计、验证、时序达成5.支持软件、驱动开发和硅片调试 任职资格:1.电子工程、微电子或相关专业，本科或硕士9年以上工作经验2.较强的verilog HDL能力和良好的代码风格, 能够根据需求优化设计3.熟悉复杂的通路与控制通路的逻辑设计, 有扎实的时序、面积、功耗、性能分析能力，较强的调试、ECO和硅片调试能力4.熟悉前端设计各个流程，包括构架、设计、和验证，熟悉常用EDA仿真和实现工具5.较强的script能力，比如Perl, Python, Ruby，或相关语言6.具备以下任一经验者尤佳：熟悉计算机体系结构相关知识、熟悉CPU或GPU软硬件架构、熟悉低功耗设计7.较强的解决问题能力，良好的沟通能力和团队协作和领导能力8.良好的英文文档阅读与撰写能力</t>
  </si>
  <si>
    <t>初级Java工程师(银行财务)</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</si>
  <si>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</si>
  <si>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java架构师-上海-00366</t>
  </si>
  <si>
    <t>28607-113 微信支付大数据平台开发工程师（深圳）</t>
  </si>
  <si>
    <t>职位描述岗位职责：1、拥有银行应用软件开发相关工作经验者优先；2、有相关银行财务管理系统，或其财务管理系统开发经验优先考虑录用；3、负责软件功能的设计、编码、单元测试工作；任职要求：1、本科及以上学历，计算机相关专业；2、2年以上相关工作经验，具有金融行业Java开发经验优先；3、熟练掌握Java开发技能：熟悉Java语言的编程工具；熟悉Web jsp，Servlet，springMvc，JavaBean，Jdbc开发4、熟练使用Tomcat、Websphere、WebLgoic、Eclipse、Maven、SVN等；5、至少熟悉MySql,SQLServer,Sybase,Oracle、DB2等常见数据库中的一种;6、良好的逻辑思维能力和执行力；</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</si>
  <si>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</si>
  <si>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26564-Linux C++后台开发工程师（深圳)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</si>
  <si>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</si>
  <si>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职位描述1.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负责指导和培训开发工程师。岗位职责1.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任职要求任职条件1、计算机专业本科以上学历，8年以上IT行业工作经历，2年以上的技术团队管理经验，拥有大型平台、优秀电商后台开发经验者优先；2、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对现今流行的库有深入理解和实践经验，如oracle、mysql、mongodb、redis、memcache，精通mysql并熟练应用一种NoSQL库者优先；4、精通Tomcat、Nginx、Apache等Web应用服务器的搭建部署，有良好的性能瓶颈分析及优化能力。具有大规模高并发访问的web应用架构设计和开发经验者优先；5、对于项目整体部署及方案选型有经验者优先，如缓存方案、并发方案、大方案、存储方案、文件存储方案、消息机制等。6、熟悉Linux，熟练掌握shell、python、ruby其中一种脚本编程，对Linux运维有一定了解者优先；7、对互联网技术及发展趋势有深入了解和跟踪，对技术市场具有一定的敏锐度和前瞻性，能充分掌握互联网技术发展的方向趋势，对公司技术发展能提供决策性的建议；8、具有较强的内驱力和事业心，有良好的团队协作、协调能力，很好的开拓精神及带队伍的能力。</t>
  </si>
  <si>
    <t>GY0-测试工程师（深圳）</t>
  </si>
  <si>
    <t>职位亮点五险一金带薪年假绩效奖金定期体检员工旅游周末双休节日福利每年多次调薪</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</si>
  <si>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</si>
  <si>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</si>
  <si>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r>
      <rPr>
        <rFont val="Calibri"/>
        <sz val="9.0"/>
      </rPr>
      <t>500-999</t>
    </r>
    <r>
      <rPr>
        <rFont val="宋体"/>
        <sz val="9.0"/>
      </rPr>
      <t>人</t>
    </r>
  </si>
  <si>
    <t>职位亮点节日福利周末双休绩效奖金全勤奖带薪年假员工旅游14薪定期体检</t>
  </si>
  <si>
    <t>职位描述职位描述：    （一）基本职业经历：    1、计算机或者相关专业，统招全日制本科及以上学历；    2、良好的问题理解能力，能够理解以及处理复杂逻辑；    3、善于学习和独立解决问题 以及适合在高压力环境下工作。    （二）专业技术能力    1、3年以上开发经验，1年以上系统分析设计经验；    2、3年及以上的JavaEE开发经验，掌握JAVA基础知识、多线程任务等；能熟练应用并深入了解Spring、Mybatis和Hibernate等框架；    3、具备良好软件设计和抽象的能力，具备强壮性、扩展性和易维护性 ；    4、具备JAVA代码优化和SQL优化的能力。    4、密切关注技术动态，了解当前技术的方向 ；    5、熟悉Oracle、Rose 、Weblogic、PowerDesigner 、Eclipse等开发工具 。</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</si>
  <si>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</si>
  <si>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外资互联网公司Technical Support Engineer</t>
  </si>
  <si>
    <t>PCG10-浏览器后台开发工程师（用户增长）</t>
  </si>
  <si>
    <t>职位亮点五天八小时周末双休五险一金绩效奖金</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</si>
  <si>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</si>
  <si>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职位描述岗位职责：1、  负责对公司核心系统设计及开发；2、  与产品经理及其他研发团队保持良好沟通，对产品需求进行合理化建议，按时保质的完成工作，配合测试组完成项目测试工作、系统交付工作；3、  负责数据库设计，系统设计，API接口设计，对外系统接入等。任职要求：1、  大专及以上学历，计算机、软件工程相关专业，3年以上相关工作经验；2、  3年以上j2EE 开发经验，深入理解java 集合，多线程编程和JVM原理；3、  熟悉MySQL数据库，熟练使用SQL语句，对数据库事务、锁、索引有深入理解；4、  精通springmvc、spring boot及其微服务周边中间件，有实践经验优先；5、  熟悉常见数据结构和算法及设计模式，有分布式系统设计经验；6、  深入理解常用的缓存中间件如redis、memcache，具备分布式缓存设计经验者优先；7、  熟悉springcloud、dubbo等分布式调度技术；8、  具备良好的编程习惯和工程规范，必须会写单元测试；9、  有激情，抗压能力强，沟通协调能力强，能自我驱动。</t>
  </si>
  <si>
    <t>PCG10-用户增长后台开发工程师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</si>
  <si>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</si>
  <si>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28601-微信支付刷脸支付后台开发工程师（深圳）</t>
  </si>
  <si>
    <t>职位描述1、负责Java核心代码开发，并亲自解决系统开发、运行中出现的重要、疑难技术问题; 2、配合架构师负责软件复用设计(通用服务与组件),负责重要组件的设计和开发,并逐步建立组件库; 3、指导系统设计师、软件工程师开展系统设计和开发工作，负责项目代码质量审核检查工作; 4、负责项目经理交付的开发任务以及其他项目任务工作。</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</si>
  <si>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</si>
  <si>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31504-腾讯云监控高级运维工程师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</si>
  <si>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</si>
  <si>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At Autonomic ( https://autonomic.ai ) , a subsidiary of Ford Motor Company, our mission is to build the Transportation Mobility Cloud, an open platform which connects vehicles, people, and cities. We imagine a world where smart systems work in unison to eliminate congestion, accelerate travel, reduce pollution, and improve safety. Your role would be part of our Shanghai office - the hub of our presence in China where we will be building the team to operate our cloud platform for all of China.YouYou love software, you enjoy helping people, and you know that it takes a well functioning ecosystem and trustworthy relationships for things to run smoothly in the long run. Maybe you’re interested in working directly with enterprise, other developers to replicate, troubleshoot, and resolve their technical issues, or perhaps you are great under pressure, helping other technologists in stressful situations. Either way, you judge your success by the success of the people you work with. You thoughtfully assist each customer by listening, connecting the dots, documenting the situation and solution, and engaging more experienced team members as needed. You are interested in continuously improving yourself, our support systems and products by taking training, reporting defects and collaborating with engineering and operations to triage customer issues.UsAt Autonomic Support, we are passionate about how our platform customers should be supported. We work in small teams around the globe, supporting customers 24x7, following the sun. We believe in doing the right thing and working at a sustainable pace – typically 8 hours each day with occasional weekend support rotations. And, when you’re off work, we want you to relax, recharge, and refocus. You bring a combination of knowledge, skills and/or experience in some of the following (we do not expect you to check everything on this list)● Linux system and network administration● Networking protocols and functions (e.g., HTTP, HTTPS, SSL/TLS, SMTP, DNS).● One or more of the following Linux operating systems: Ubuntu, Centos, Suse, RHEL, Arch Linux, or Windows● Reading, understanding and making small changes to moderately complex applications written in one of the following languages: Ruby, Python Rails, GO, NodeJS, .NET and/or Java is preferred● Familiarity with AWS, Azure, AliCloud or other IaaS/Cloud infrastructure● Container technologies such as Docker or container orchestration tools like Kubernetes, etc.● Streaming data tools like kafka or similar technologies● Software development practices, git workflows, Continuous Integration / Continuous Delivery● Zendesk, Jira, Desk.com, Salesforce Service Cloud, Freshdesk or other ticketingsystems● Contributions to Open source projects● Working in an Enterprise IT environment</t>
  </si>
  <si>
    <t>PCG10-QQ浏览器推荐算法工程师</t>
  </si>
  <si>
    <r>
      <rPr>
        <rFont val="Calibri"/>
        <sz val="9.0"/>
      </rPr>
      <t>1000-9999</t>
    </r>
    <r>
      <rPr>
        <rFont val="宋体"/>
        <sz val="9.0"/>
      </rPr>
      <t>人</t>
    </r>
  </si>
  <si>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</si>
  <si>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</si>
  <si>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t>资深JAVA服务器开发主管</t>
  </si>
  <si>
    <t>DeNA(中国)</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</si>
  <si>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2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</si>
  <si>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</si>
  <si>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</si>
  <si>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职位亮点五险一金绩效奖金通讯补助带薪年假定期体检节日福利周末双休员工旅游</t>
  </si>
  <si>
    <t>IT服务(//维护),网络游戏,互联网/电子商务,计算机软件</t>
  </si>
  <si>
    <t>职位描述技能要求：Java岗位职责：1、根据业务需求完成系统功能设计与开发；2、根据用户反馈核查问题原因并修复系统故障；3、参与需求讨论，撰写相关技术文档；4、完成领导安排的其他相关工作。任职要求：1、熟悉Java开发，能熟练使用Eclipse等开发工具；2、熟悉关系型数据库原理，具备数据库开发经验；3、具备较高的责任心、主动性及面对难题不轻易退缩的毅力；4、具有零售（超市、百货、连锁等）软件或财务软件相关经验者优先。</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</si>
  <si>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</si>
  <si>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工作内容：1.参与公司业务相关技术研究，服务端需求沟通，架构设计；2.带领团队，完成服务端构建，按时交付；3.维护安全稳定运行，及时修正异常；4.不断改进现有架构，提高服务性能与可用性；5.负责软件开发过程中的问题分析和总结，提供建议帮助改善研发流程。任职要求：1.5-8年Java编程，基础扎实；熟悉AOP，Spring，Hibernate，Mybatis等技术；2.了解一门脚本语言，如PHP，Python，Ruby，Shell等；3.熟悉Linux服务器操作，有Docker使用经验为佳；4.熟悉MySQL，包括设计，优化，实际操作经验；5.精通各种结构和算法，熟悉分布式、缓存、消息等机制；6.主动研究架构和解决方案，如微服务等，有云服务使用经验为佳；7.注重文档，测试，持续交付；8.掌握多线程及高性能的设计与编码及性能调优；有高并发应用开发经验为佳；9.英语或日语沟通流利者优先录用；</t>
  </si>
  <si>
    <t>25923-移动游戏运维工程师（深圳）</t>
  </si>
  <si>
    <r>
      <rPr>
        <rFont val="Calibri"/>
        <sz val="9.0"/>
      </rPr>
      <t>500-999</t>
    </r>
    <r>
      <rPr>
        <rFont val="宋体"/>
        <sz val="9.0"/>
      </rPr>
      <t>人</t>
    </r>
  </si>
  <si>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</si>
  <si>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初级JAVA(J12612)</t>
  </si>
  <si>
    <t>18435-风控策略稽核建模工程师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</si>
  <si>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</si>
  <si>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</si>
  <si>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31504-容器云开发工程师</t>
  </si>
  <si>
    <r>
      <rPr>
        <rFont val="Calibri"/>
        <sz val="9.0"/>
      </rPr>
      <t>20-99</t>
    </r>
    <r>
      <rPr>
        <rFont val="宋体"/>
        <sz val="9.0"/>
      </rPr>
      <t>人</t>
    </r>
  </si>
  <si>
    <t>职位亮点节日福利五险一金带薪年假定期体检定期团建</t>
  </si>
  <si>
    <t>职位描述技能要求：Java银行系统系统开发1.平安本地入场开发，参与平安账户黄金系统后端改造；2.使用halo平台（类似spring cloud框架）改造已有系统；3.根据项目经理安排参与项目的需求分析、设计和编码工作；4.配合项目后期的测试及上线维护工作。任职要求:1.计算机、信息管理相关专业本科毕业满2年以上，1年以上银行信息系统开发经验；2.有Spring Cloud或Spring Boot开发经验者优先；3.有较高的团队协作精神，有较高的学习能力，一定的问题处理能力和沟通能力。</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</si>
  <si>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</si>
  <si>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</si>
  <si>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t>深圳市万通顺达科技股份有限公司</t>
  </si>
  <si>
    <t>上海太德维服商务咨询有限公司</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</si>
  <si>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</si>
  <si>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</si>
  <si>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贸易|批发|零售|租赁业,服务业,IT|通信|电子|互联网</t>
  </si>
  <si>
    <t>职位描述技能要求：JavaJSMySQL岗位职责：1、根据产品经理提出项目需求制定开发任务。2、软件开发设计文档的编写。3、根据开发任务，进行项目研发。4、对软件开发、测试质量的监控。5、项目运营过程中的维护、优化、升级. 任职要求：1、全日制统招本科及以上学历，计算机或相关专业；2、拥有两年以上java开发经验，优秀应届毕业生亦可考虑。3、精通spring、hibernate/ibatis/mybatis/jpa、springmvc框架。4、精通mysql、sqlserver、oracle三种数据库中的一种，有SQL语句优化经验。5、可以熟练使用页面开发技术，如JS、HTML、CSS，会使用jquery、extjs/easyUI等页面框架更佳，熟练使用json、xml等数据格式。6、对open mq、redis有使用经历者优先考虑。7、有大型商用应用系统开发经验优先考虑。8、逻辑思维能力强，思路清晰。具备良好的文档撰写与表达能力，以及交流和沟通能力。9、有带领团队开发经验者优先考虑。10、工作认真踏实，有责任心，有团队合作精神。</t>
  </si>
  <si>
    <t>职位亮点五险一金带薪年假绩效奖金节日福利</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</si>
  <si>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</si>
  <si>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r>
      <rPr>
        <rFont val="Calibri"/>
        <sz val="9.0"/>
      </rPr>
      <t>100-499</t>
    </r>
    <r>
      <rPr>
        <rFont val="宋体"/>
        <sz val="9.0"/>
      </rPr>
      <t>人</t>
    </r>
  </si>
  <si>
    <t>30360-计算机视觉高级研究员（深圳）</t>
  </si>
  <si>
    <t>2007年10月成立，是中外共同出资经营汽车金融业务的合资公司。致力于将全球先进的汽车金融服务理念与中国客户的需求相结合,为客户提供量身定制的专业购车贷款服务。职位描述1. 协助信息安全主管，在公司范围内推行信息安全政策要求；2. 负责各类信息安全和信息科技风险相关的监管报告；3. 负责信息安全事件的分析，紧急响应和事件处理;4. 负责信息应用开发、设计和实施、集成等工作中提出安全技术方案并组织实施；5. 定期协同第三方安全测评机构实施信息渗透测试、漏洞扫描，并对诊断发现问题指导整改措施，跟踪整改状况；6. 协助制定安全防护，网络安全防护类产品相关制度、技术标准和技术规范。7. 按要求组织信息安全宣传教育活动，与相关部门配合开展信息安全检查、评估与培训工作。  任职条件1.计算机、信息管理相关专业本科及以上学历；2.8年及以上IT领域工作经验，具有大中型金融机构工作经验，其中3年及以上信息安全相关工作经验3.了解和熟悉与安全防护、网络安全防护工作相关的金融行业信息安全管理制度内容；4.具有信息安全相关证书或从业资格证书优先考虑；5.熟练掌握Windows/Linux/Unix的管理维护6.熟悉Python，ruby，shell，perl等一种或多种编程语言，会编写安全相关脚本者优先考虑；7.熟悉网络TCP/IP协议，熟悉路由器、交换机等网络产品的工作原理和配置调试工作；</t>
  </si>
  <si>
    <t>java软件开发专员+双休住宿</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</si>
  <si>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</si>
  <si>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TEG17-AI后台研发工程师（深圳）</t>
  </si>
  <si>
    <t>职位描述岗位职责：1.对互联网软件开发岗位感兴趣；2.好学，细心，有良好的逻辑思维能力；3.工作认真，可以从实习生做起4,大专及以上学历任职要求：1.工作认真努力；2.能够很好地完成领导分配的任务；3.可以从实习生做起；4.年龄20-28岁；工作时间：朝九晚六  周末双休 法定节假日正常休息；入职后签订劳动就业合同，五险一金+双休法定假日,有良好的晋升空间</t>
  </si>
  <si>
    <t>职位亮点年底双薪包吃定期体检补充医疗保险员工旅游带薪年假弹性工作年终分红</t>
  </si>
  <si>
    <t>职位描述技能要求：大型分布式架构HadoopMySQL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</si>
  <si>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</si>
  <si>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</si>
  <si>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职位亮点年底双薪五险一金周末双休带薪年假定期体检</t>
  </si>
  <si>
    <t>职位描述职位描述：（一）基本职业经历：1、计算机或者相关专业，统招全日制本科及以上学历；2、良好的问题理解能力，能够理解以及处理复杂逻辑；3、善于学习和独立解决问题 以及适合在高压力环境下工作。（二）专业技术能力1、3年以上开发经验，1年以上系统分析设计经验； 2、3年及以上的JavaEE开发经验，掌握JAVA基础知识、多线程任务等；能熟练应用并深入了解Spring、Mybatis和Hibernate等框架；3、具备良好软件设计和抽象的能力，具备强壮性、扩展性和易维护性 ；4、具备JAVA代码优化和SQL优化的能力。4、密切关注技术动态，了解当前技术的方向 ；5、熟悉Oracle、Rose 、Weblogic、PowerDesigner 、Eclipse等开发工具 。</t>
  </si>
  <si>
    <t>JAVA软件工程师（朝阳行业+双休+人性环境）</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</si>
  <si>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</si>
  <si>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22989-智慧交通物联网产品架构师</t>
  </si>
  <si>
    <t>职位亮点五险一金绩效奖金全勤奖包住带薪年假弹性工作员工旅游节日福利</t>
  </si>
  <si>
    <t>职位描述★ 二一教育03年建立网站，06年公司成立，我们享有11年的运营成果！★ 二一官网：http://www.21cnjy.com/★ 这是一个朝阳的行业，乘风而上！这是一个年轻的团队，专注做事！这将是一段精彩的人生，我们期待能与你，一起成长！ 工作职责： 1、负责公司业务系统的需求分析，设计和开发，编写相关文档； 2、解决技术问题，进行技术框架的研究和改进；3、保证开发的功能模块通过测试，平稳上线，保证系统的正常运营；4、性能优化，包括代码优化，数据库优化。职位要求： 1.两年以上开发经验，熟悉软件设计开发方法。。 2.熟悉J2EE，Spring Boot ,Spring MVC，MyBatis, MySQL，Linux。 3.熟悉Maven，JUnit 。4.对redis 及MQ有一定了解。5.对多线程，高并发有一定了解。6.熟悉敏捷开发流程者优先。 7.可以对数据库进行优化，有能力进行性能调优。【待遇福利】1）行业前景：信息化教育资源服务，朝阳行业中的朝阳行业，有能力就会有更大的平台！2）薪资结构：底薪+绩效奖金+全勤；培训：领导者管理培训+个性化职业晋升指导；3）五险一金，五天八小时工作制，双休，享受正常法定假日，15天春节长假，入职满一年享带薪年假；4）国内旅游、节日活动、二一专属定制礼品、员工生日红包、日常团建活动、日常现金奖励、丰富多彩的年会活动……；5）人性的环境：年轻的团队，温馨和谐的办公环境，还可   提供住宿。</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</si>
  <si>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</si>
  <si>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28601-117 微信支付智慧应用Android开发工程师（深圳）</t>
  </si>
  <si>
    <r>
      <rPr>
        <rFont val="Calibri"/>
        <sz val="9.0"/>
      </rPr>
      <t>100-499</t>
    </r>
    <r>
      <rPr>
        <rFont val="宋体"/>
        <sz val="9.0"/>
      </rPr>
      <t>人</t>
    </r>
  </si>
  <si>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</si>
  <si>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22989-腾讯云serverless高级后台开发工程师（深圳）</t>
  </si>
  <si>
    <t>职位描述技术总监 一、岗位职责1、核心技术掌控：负责公司物联网产品技术架构的设计、重构、优化，根据业务规划及技术规划制定应用架构方案；主导技术难题攻关，持续提升核心功能的性能，解决各类潜在技术风险，保证的安全、稳定、快速运行；负责新技术的研究探索和技术积累，推进公司技术变革；2、产品开发管理：负责产品方案的设计与评审，进行技术决策，技术风险评估；负责开发过程管理，制定统一开发规范，指导开发小组完成的设计、实现、集成、测试；负责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结构，对RMDBS和NoSQL，以及它们各自主流的产品至少各熟练掌握一个；能利用主流的库产品做出易扩展、易维护、易迭代的技术架构；较好的计算机基础，能熟练阅读英文文档；熟悉操作原理，掌握常见的结构和算法；有中大型互联网架构设计经验；精通至少一种主流的软件开发框架，精通库开发和管理，精通Linux操作，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</si>
  <si>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</si>
  <si>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分析专家P7</t>
  </si>
  <si>
    <t>酷聘科技(北京)有限公司</t>
  </si>
  <si>
    <t>PCG15-互动视频大数据分析高级工程师</t>
  </si>
  <si>
    <t>互联网/电子商务,专业服务/咨询(财会/法律/人力资源等),基金/证券/期货/投资,教育/培训/院校</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</si>
  <si>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</si>
  <si>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职位亮点五险一金绩效奖金股票期权带薪年假节日福利每年多次调薪</t>
  </si>
  <si>
    <t>职位描述BAT职位描述1.负责产品的分析工作，挖掘分析需求，制定并实施分析方案，并根据分析结果为产品的改进提出合理化建议；2.结合分析结果及对业务需求的深入理解，设计业务指标体系及产品并驱动研发。岗位要求1.大学本科或以上学历，数学、统计学、计算机等相关专业优先；2.熟悉分析的相关理论，对分析有浓厚的兴趣；3.熟练掌握SQL，对库的相关知识有所了解；4.熟练使用R，SAS或其他统计分析工具辅助工作；5.至少掌握一门脚本语言，如python/ruby；6.良好的逻辑思维和批判性思维能力；7.增长黑客热爱者优先考虑</t>
  </si>
  <si>
    <t>22989-运营开发高级工程师</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</si>
  <si>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</si>
  <si>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</si>
  <si>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</si>
  <si>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</si>
  <si>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描述岗位职责：1.负责业务系统的分析、设计、开发工作，根据项目经理或上司的指令进行编码、设计、撰写文档、测试、项目管理工作；2.协助系统工程师或独立进行技术研究；3.根据上司安排，对初级工程师或新入职同事进行指导、培训；4.及时完成上级交办的其他事项；岗位要求：1. 统招全日制本科以上学历，计算机相关专业，一年以上工作经验；2. 精通面向对象设计、熟练使用html css；3. 熟悉Eclipse IDE、熟悉 jquery ext 等ajax框架；4. 熟悉基本的SQL查询，精通java语言，基本功扎实，熟悉J2EE体系；5. 有swing、web开发经验，熟悉AJAX者优先；6. 具有高度工作责任感与较强的逻辑思维能力，对新技术有较好的学习能力、适应能力；7. 责任心强，有团队协作精神、做事积极主动，能够独立开展工作。</t>
  </si>
  <si>
    <t>Senior Sales Manager- Dairy – 工作地点灵活可选</t>
  </si>
  <si>
    <t>安普丹华国际咨询(北京)有限公司</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</si>
  <si>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</si>
  <si>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31504-大数据产品高级咨询顾问（深圳/北京）</t>
  </si>
  <si>
    <t>JAVA软件开发工程师-JTRJ-DZ</t>
  </si>
  <si>
    <t>深圳市今天国际技术股份有限公司</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</si>
  <si>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</si>
  <si>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30359-视频业务运维工程师</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</si>
  <si>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</si>
  <si>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TEG03-自然语言处理高级工程师（深圳）</t>
  </si>
  <si>
    <t>职位描述MainResponsibilities:Ø  Be responsible for developing the sales business of Diary area;Ø  Identifies and develops project opportunities for new andestablished clients;Ø  Build up strong &amp; sustained customer relationships;Ø  Handles service problems politely and efficiently, alwaysavailable for customers, follows procedure to solve customer problems,understands company products and services；Ø  Technical Expert in the market。Ø  Manage Key Accounts;Ø  Represent the company at various events and maintain a pleasantand professional image;Ø  Manage sales process by using CRM;Ø  Give training and presentations to customers;Ø  Organize seminars &amp; exhibitions;Ø  Knows the organization’s mission and functions, and how itssocial, political and technological systems work and operate effectively withinthem, this includes the programs, policies, procedures, rules, and regulationsof the organization. EducationalExperience:Ø   Education in dairy science or animal husbandry (Bachelor degree or above)Ø   Excellent Market Knowledge in diary segmentOtherqualifications needed / Competency requirements:Ø  PerspectiveØ  Negotiation skillsØ  Problem solving abilityØ  Customer focusØ  Drive for resultsØ  Conflict ManagementØ  Priority Setting Professionalexperience needed:Good English SkillsPlease send your CV to Ruby.lee@access-people.com</t>
  </si>
  <si>
    <t>职位描述工作职责：1.负责WMS软件开发实施；2.参与自动化项目；任职要求：1.大学本科以上学历，计算机或相关专业，3-5年以上相关工作经验；2.精通Core Java；3.熟悉Java相关技术如Spring、Hiberate、JSF、AJAX、Struts；4.熟悉Jboss、WAS的开发和部署；5.熟悉Oracle数据库，包括存储过程、函数、触发器、包等；6.具有MA、JDA、Infor或知名WMS软件经验者优先；7.具有大中型项目开发经验者优先；8.具有B/S架构开发经验者优先；9.沟通能力强，较好的团队合作能力，能承受工作压力；</t>
  </si>
  <si>
    <t>100-499人56</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</si>
  <si>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</si>
  <si>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JAVA架构师/开发经理</t>
  </si>
  <si>
    <t>PCG19-腾讯视频计算机视觉算法高级工程师（深圳）</t>
  </si>
  <si>
    <t>智者四海(北京)技术有限公司</t>
  </si>
  <si>
    <t>4万-5万</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</si>
  <si>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</si>
  <si>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</si>
  <si>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25923-devops平台产品经理</t>
  </si>
  <si>
    <t>职位亮点五险一金包吃股票期权年底双薪定期团建周末双休健身俱乐部</t>
  </si>
  <si>
    <t>Java开发工程师（公司内部OA项目）</t>
  </si>
  <si>
    <t>职位描述技能要求：JAVA架构Web工作职责：负责知乎内部信息架构设计及开发工作；负责指导相关工程师，按照质量要求完成产品开发工作；负责跟进项目的开发进度，快速迭代交付；驱动，与产品设计师、 前端和客户端工程师一起探讨产品的功能及改进。 任职资格：计算机相关基础知识扎实，了解常用结构和算法掌握至少一门编程语言，如Python、Ruby、Java、PHP 等熟悉常用的Web 开发相关技术，Web 框架、HTTP/HTTPS 协议、Web 安全等掌握关系库及SQL 相关知识，熟悉至少一种NoSql，熟悉基本的设计和优化原则</t>
  </si>
  <si>
    <r>
      <rPr>
        <rFont val="Calibri"/>
        <sz val="9.0"/>
      </rPr>
      <t>1000-9999</t>
    </r>
    <r>
      <rPr>
        <rFont val="宋体"/>
        <sz val="9.0"/>
      </rPr>
      <t>人</t>
    </r>
  </si>
  <si>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</si>
  <si>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职位亮点节日福利定期体检餐补五险一金周末双休弹性工作</t>
  </si>
  <si>
    <t>腾讯大数据开发工程师  双休</t>
  </si>
  <si>
    <t>职位描述技能要求：OAJava任职要求：1、2年以上后台软件开发和项目实施经验，有公司内部OA系统项目经验背景的优先；2、熟悉spring boot，spring cloud，dubbo等开放框架3、熟悉oracle，mysql，redis，mangodb等数据库，能熟练使用相关SQL或者命令4、熟悉jetty，tomcat，netty等框架5、熟悉java相关开发工具6、有linux/Unix操作系统下开发经验者优先；岗位职责：1、参与软件项目的编码实施、测试和文档编写；2、参与系统概要设计；3、参与部分模块的详细设计；4、负责部分模块的编码实施；5、负责分析解决生产相关技术问题6、负责公司相关平台底层研发，负责新技术学习跟踪我们的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</si>
  <si>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安全渗透经理</t>
  </si>
  <si>
    <t>罗致恒富人力资源(上海)有限公司</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</si>
  <si>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</si>
  <si>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用户增长数据挖掘高级工程师</t>
  </si>
  <si>
    <t>4.1万-6.6万</t>
  </si>
  <si>
    <t>职位描述     The  Company     公司为全球知名的咨询公司，在IT咨询方面享有盛誉       岗位职责：  1、对进行安全扫描、安全测试，漏洞挖掘，协助开发人员制定解决方案，修复安全问题；  2、参与安全需求分析、安全方案设计，方案评审、技术评估；参与安全事件应急响应；  3、参与S-SDLC建设 ，参与项目安全评审，提出安全缺陷与改进建议；  4、构建和维护易用、高效的安全测试工具链，支撑产品端到端的安全测试活动；  5、跟踪业界各种软件的安全漏洞、动态等，包括基础软件（如MySql库、各种开源/商业应用服务器、Web服务器等）、大（如HaDoop等）、各种开发框架（Structs\Hibernate）等，制定解决方案，协助业务开发团解决安全问题；     任职资格：  1、熟悉各种安全测试工具的使用；  2、在Web、Web服务、开发框架、移动App的漏洞挖掘、渗透测试方面具有丰富的经验；  3、能够深入理解常见的安全漏洞的原理、危害、利用方式及解决方案（在各漏洞平台上报过漏洞者优先）；  4、熟练掌握 CC、Ruby、Java、Python、G中至少两种编程语言      Apply Today        Please send  your English resume in Word Format by clicking on the apply button. Please  note that only short-listed candidates will be contacted.     今天就申请     请点击申请按钮发送您的Word格式的英文简历。请注意：我们将仅联系初选合格的申请者。</t>
  </si>
  <si>
    <t>深圳市君仁科技发展有限公司</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</si>
  <si>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</si>
  <si>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亚博科技-嵌入式Linux应用开发工程师</t>
  </si>
  <si>
    <t>职位亮点五险一金绩效奖金带薪年假定期体检员工旅游加班补助节日福利周末双休</t>
  </si>
  <si>
    <t>职位描述岗位职责：1、参与/负责软件项目软件设计，系统分析和接口设计；2、参与项目系统的全面开发，包括设计、代码编写、问题处理等；3、与产品经理、测试工程师、其他团队沟通合作，保证产品研发工作的质量和进度；4、参与分析客户需求，参与数据结构设计文档/开发文档/程序说明文档的编写。任职要求：1、有3年以上JAVA编写Web应用经验，熟悉主流java应用程序设计框架,如springmvc、mybatis, redis等技术框架；2、熟悉主流的数据库，如mysql、oracle等关系型数据库；3、熟悉Tomcat、Nginx应用服务器的使用，了解SOAP，JSON方面技术的使用；4、了解JavaScript，熟练掌握JQuery的使用，了解nodejs、DWZ、EasyUI等；5、具有强烈的责任心、敬业精神和团队协作能力，具备良好的职业道德、诚实守信，工作态度严谨认真，良好的沟通能力。</t>
  </si>
  <si>
    <t>急聘JAVA开发工程师</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</si>
  <si>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</si>
  <si>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4.5万-7万</t>
  </si>
  <si>
    <t>职位亮点五险一金节日福利周末双休带薪年假</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</si>
  <si>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</si>
  <si>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系统工程师（北京、上海、深圳）</t>
  </si>
  <si>
    <t>网联清算有限公司</t>
  </si>
  <si>
    <r>
      <rPr>
        <rFont val="Calibri"/>
        <sz val="9.0"/>
      </rPr>
      <t>20-99</t>
    </r>
    <r>
      <rPr>
        <rFont val="宋体"/>
        <sz val="9.0"/>
      </rPr>
      <t>人</t>
    </r>
  </si>
  <si>
    <t>金融业</t>
  </si>
  <si>
    <t>职位亮点五险一金绩效奖金交通补助餐补通讯补助节日福利试用期全额定期体检</t>
  </si>
  <si>
    <t>职位描述【职责描述】1、独立完成任务分工和认领；2、按产品需求进行软件设计和编码实现，确保安全、质量和性能3、负责解决单元测试、集成测试及线上的技术问题4、分析并解决软件开发过程中的问题【任职要求】1、大专以上学历，Java基础功底扎实，2、熟练Spring、Hibernate等框架，有源码阅读者优先；3、了解软件开发流程，熟悉MVC模式；4、至少掌握一门数据库，要求熟悉Oracle以及MySQL数据库，5、有一定设计能力，熟悉UML建模工具，能进行分析和设计；6、有良好的逻辑思维能力和团队合作，快速分析和解决问题的能力，</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</si>
  <si>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</si>
  <si>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运行监控工程师（北京、上海、深圳）</t>
  </si>
  <si>
    <t>Finance Director – 知名互联网教育公司</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</si>
  <si>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</si>
  <si>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</si>
  <si>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硬件/芯片开发高级工程师</t>
  </si>
  <si>
    <t>Java开发（spring boot）</t>
  </si>
  <si>
    <t>职位亮点五险一金绩效奖金交通补助带薪年假弹性工作定期体检免费班车员工旅游</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</si>
  <si>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</si>
  <si>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职位描述Finance Director – 知名互联网教育公司北京Location: BeijingAbout Our Client:我们的客户是一家知名互联网教育公司，目前业务正处于高速发展时期，计划上市。Main Duties &amp; Responsibilities: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Candidate Profiles:1、本科及以上学历，会计、财务管理等相关专业，有AICPA/CICPA/ACCA优先2、10年以上工作经验，四大审计或咨询出身，擅长财务分析和经营分析3、逻辑性强，出色的沟通协调能力Interest &amp; Application申请职位或推荐人选，请联系招聘顾问Ruby Yang邮箱申请：ruby.yang@springasia.com电话咨询：(86) 10 8647 1205所有申请资料均会保密。Reference Number: JN -032019-49990Contact Details: ruby.yang@springasia.com</t>
  </si>
  <si>
    <t>职位描述技能要求：J2EE1. 一年以上Java或java web开发经验；2. 熟练使用Java后台技术，熟悉activiti流程开发者优先；3. 熟练使用HTML、HTML5、CSS、JS等前端技术；4. 熟练使用SQL语言；5. 熟悉Spring boot、SSH等Web框架；6. 有较强的学习能力；</t>
  </si>
  <si>
    <t>Lazada-Data Scientist-深圳</t>
  </si>
  <si>
    <t>投资财务总监 - Fortune 500 IT Group</t>
  </si>
  <si>
    <t>职位描述投资财务总监 - Fortune 500 IT Group北京工作地点：北京关于我们的客户：我们的客户是一家知名的全球500强IT集团公司，目前正在中国区招募一名投资财务总监，负责集团投资项目的跟进，投中尽职调查及投后财务管理等。职位描述：1、负责公司市场生态环境分析，潜在合作伙伴筛选，梳理战略合作伙伴生态体系2、牵头公司和外部客户谈判，负责战略投资并购实施，负责新业务的孵化3、被投公司项目管理工作，监督投资协议落地，协助业务部门与被投公司建立合作4、拟投资项目材料，结合尽职调查报告，出具投资审查报告，为管理层提供决策依据5、投资收集、分析，投资案例复盘等投资管理相关工作6、运用商业分析和战略规划方法，对所负责的被投公司所在的行业产业提供基础分析，对后续投融资决策，投资并购及其他战略议题提供分析支持7、配合投资并购部门，参与相关融资和其他战略议题落实我们期望您：1、善于深度思考问题，较强的结构化思考能力和分析能力，对新事物保持敏感，善于学习，抗压能力强2、对一级市场投融资有一定了解，具备财务相关知识3、熟悉互联网或者新零售行业，有很强的商业理解能力如果您对此机会感兴趣，或者您想进一步了解市场信息，欢迎联系Ruby Yang：Email: ruby.yang@springasia.com *BJ/FA3Tel: 010 - 8647 1205Reference Number: JN -042019-50945Contact Details: ruby.yang@springasia.com</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</si>
  <si>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</si>
  <si>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</si>
  <si>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专/兼职IT讲师</t>
  </si>
  <si>
    <t>职位亮点五险一金绩效奖金补充医疗保险定期体检通讯补助交通补助餐补试用期全额</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</si>
  <si>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</si>
  <si>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r>
      <rPr>
        <rFont val="Calibri"/>
        <sz val="9.0"/>
      </rPr>
      <t>20-99</t>
    </r>
    <r>
      <rPr>
        <rFont val="宋体"/>
        <sz val="9.0"/>
      </rPr>
      <t>人</t>
    </r>
  </si>
  <si>
    <t>Lazada-Machine Learning Engineer-深圳</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</si>
  <si>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</si>
  <si>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</si>
  <si>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Lazada-前端开发专家-虚拟市场-深圳</t>
  </si>
  <si>
    <t>职位亮点五险一金绩效奖金加班补助全勤奖通讯补助带薪年假弹性工作定期体检</t>
  </si>
  <si>
    <r>
      <rPr>
        <rFont val="Calibri"/>
        <sz val="9.0"/>
      </rPr>
      <t>100-499</t>
    </r>
    <r>
      <rPr>
        <rFont val="宋体"/>
        <sz val="9.0"/>
      </rPr>
      <t>人</t>
    </r>
  </si>
  <si>
    <t>职位描述工作职责：1. 完成软件系统代码的实现，编写代码注释和开发文档。2. 辅助进行系统的功能定义,程序设计。3. 根据设计文档或需求说明完成代码编写，调试，测试和维护。4. 分析并解决软件开发过程中的问题。任职要求：1、 计算机相关专业，大专以上学历；2、 熟练掌握JAVA语言，基础扎实，对OO思想有深刻了解；3、 熟悉使用JAVA/JS/JSP/AJAX/JQUERY/CSS/XML等技术；4、 精通Struts、Spring、ibatis，全面熟悉JavaEE架构；5、 精通Web应用软件开发和Oracle数据库应用软件开发；6、 熟悉svn,maven代码管理和集成开发工具7、 具备需求分析和系统设计能力， 以及较强的逻辑分析和独立解决问题能力 ；8、 具有较强的适应能力、沟通能力、团队精神；9、 至少两年以上工作经验；</t>
  </si>
  <si>
    <t>JAVA开发工程师/增值服务事业部</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</si>
  <si>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</si>
  <si>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稽核监察部 南区稽核中心 BI数据分析岗</t>
  </si>
  <si>
    <t>职位描述技能要求：Java岗位职责：1、参与核心业务系统的需求分析，负责系统的设计和开发、撰写技术文档；2、在公司统一的技术框架下完成核心模块的编码和单元测试；3、线上系统问题快速定位与解决；任职要求：1、本科以上学历，计算机相关专业毕业，1年以上同岗位工作经验；2、独立完成过中等规模的项目，Java基础扎实，对JVM运行原理与常用配置有一定了解。熟悉Java常用技术框架和第三方类库；3、熟悉面向对象设计原则，掌握常用设计模式及应用场景；4、熟悉Mysql、Oracle等常用数据库系统，有SQL语句性能调优经验；5、熟悉Spring MVC，Mybatis，Redis等框架，有较强的源码研究理解能力；6、熟悉Redis缓存数据库,熟悉Kafka系列消息中间件；7、编码风格良好，遵守规范，对代码的整洁、优美、可读性有所追求。8、责任心强，学习能力强，有技术热情，具备良好的沟通能力和团队合作精神。9、熟悉Unix/Linux常用操作，能独立部署配置nginx、tomcat等常用web服务器者优先。素质要求：1、善于沟通2、主动性强3、善于规划4、具有非常强的责任心，能够承担压力做事细心，能独立承担起独立系统的设计、开发优先录用条件：有开放接口类项目经验优先；有营销活动类项目经验优先</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</si>
  <si>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</si>
  <si>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</si>
  <si>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数据分析专业经理</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</si>
  <si>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</si>
  <si>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华润万家有限公司</t>
  </si>
  <si>
    <t>职位亮点五险一金年底双薪绩效奖金带薪年假定期体检员工旅游年终分红加班补助</t>
  </si>
  <si>
    <r>
      <rPr>
        <rFont val="Calibri"/>
        <sz val="9.0"/>
      </rPr>
      <t>100-499</t>
    </r>
    <r>
      <rPr>
        <rFont val="宋体"/>
        <sz val="9.0"/>
      </rPr>
      <t>人</t>
    </r>
  </si>
  <si>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 6、有亚马逊电商开发经验的优先7、熟悉Linux基本操作，熟悉git</t>
  </si>
  <si>
    <t>零售/批发,快速消费品（食品/饮料/烟酒/日化）,耐用消费品（服饰/纺织/皮革/家具/家电）,贸易/进出口</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</si>
  <si>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</si>
  <si>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</si>
  <si>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Senior Accounting Manager - Well-Known Germany Auto  北京</t>
  </si>
  <si>
    <t>应用咨询顾问</t>
  </si>
  <si>
    <t>职位亮点五险一金餐补免费班车节日福利绩效奖金交通补助带薪年假弹性工作</t>
  </si>
  <si>
    <t>深圳市九洲电器有限公司</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</si>
  <si>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</si>
  <si>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Lazada-数据研发工程师-深圳</t>
  </si>
  <si>
    <t>职位描述Location: Beijing, ChinaAbout Our Client:Our client is a leading Germany Auto-Finance Group, now they are looking for Senior Accounting Manager to lead the AP, AR, GL, Tax, etc.Job Description:Co-Ordinate and maintain flow of accounting work.Ensure all finance transactions are captured and recorded.Review the monthly profit and loss and balance sheet.Supports the implementation of all projects with accounting impact.Continually review and strengthen financial internal controls.Liaise with IT department regarding enhancements ensuring any accounting amendments to the general ledger are performed.                    Ensure finance system is linked and reconciled to operations systems.    Review the necessary taxation returns and various schedules.Ensure liquidity of company to support new business and make operational payments by working closing with Controlling.The Successful Application:Over 10 years financial management experience, familiar with financial service industry is more preferred.Strong organizational, general management skills.Ability in customer and process orientation.Strong analytical skills and results orientated Strong leadership qualities.You will join a global organization committed to your growth and develop.Please kind contact Ruby Yang or send your CV to ruby.yang@springasia.com for further consultation.Tel: 010 - 8647 1205Reference Number: JN -052019-51716Contact Details: ruby.yang@springasia.com</t>
  </si>
  <si>
    <t>IT DevOps Lead</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</si>
  <si>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</si>
  <si>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图数据库专家</t>
  </si>
  <si>
    <t>IT服务(系统/数据/维护),通信/电信/网络设备,电子技术/半导体/集成电路,计算机软件</t>
  </si>
  <si>
    <t>职位亮点周末双休绩效奖金交通补助通讯补助定期体检带薪年假</t>
  </si>
  <si>
    <t>职位描述备注：本公司要求学历真实，入职会验证学历。岗位职责：1、智能安防云平台的后台管理软件开发，基础平台（可复制）的建设；2、第三方合作的参与和技术评估；3、基于云平台的应用的接入方案的评估、优化方案；任职要求：1.计算机相关专业； 3年以上后台开发经验； 2.编程基本功扎实,精通Java，熟悉网络编程（TCP/IP），同时熟悉C++者优先； 3.熟悉Linux系统，了解Linux及Apache、Ngnix等主流Web服务器的基本配置和进程监控，熟悉SHELL及脚本编写；4.熟悉Mysql等主流数据库管理系统、相关技术及工具，熟悉MongoDB，Redis等Nosql数据库的配置、部署和优化5.代码风格良好，善于沟通和协调，乐于接受挑战，具备高度的责任心，能够独立完成模块设计编码及自测试工作；6.了解物联网产品，有相关企业2-3年工作经验，了解MQTT优先</t>
  </si>
  <si>
    <t>职位描述岗位职责：1、设计并实施IT运维自动化平台，提高IT运维的效率及可靠性；2、参与IT内部各种工具的开发与实现；3、充分利用IT基础架构技术支持公司业务发展；任职要求：1、7+年以上IT相关工作经验，计算机相关专业本科以上学历；2、熟悉Puppet，Chef等自动化配置工具；3、熟悉Linux平台下的Bash和Windows平台下的Powershell脚本编程；4、熟悉现代流行的虚拟化技术和云计算技术；5、熟悉IT基础架构相关技术；6、至少精通以下一种脚本语音：Python，Ruby，Php；7、有互联网企业IT基础架构运维经验优先。</t>
  </si>
  <si>
    <t>JAVASE程序端、C/S</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</si>
  <si>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</si>
  <si>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持续集成（CI）工程师</t>
  </si>
  <si>
    <t>Security Operation Manager/Engineer</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</si>
  <si>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</si>
  <si>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</si>
  <si>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职位亮点周末双休全勤奖员工旅游节日福利弹性工作五险一金加班补助</t>
  </si>
  <si>
    <t>职位描述岗位职责：                                                                  1、负责公司后台系统的开发及维护 ；2、根据产品需求完成服务器架构和模块设计、编码、测试以及文档编写等工作；3、改进现有后台框架、基础构架，提高产品质量；4、能够高效地定位和解决系统中存在的问题，并持续优化；5、从事过银联SDK封装及重构的优先考虑；任职资格：1、本科以上学历，计算机相关专业； 2、3年以上Java语言B/S、C/S架构开发经验，熟悉面向对象程序设计，具备良好的代码编程习惯及文档编写能力；                                                    3、精通Java语言，有多线程、高并发处理经验；4、熟悉MySQL数据库，Git控制系统，熟悉spring security安全框架，独立完成单点登陆；5、熟悉分布式架构，Dubbo/zookeeper/springCloud微服务；6、具备英语阅读能力优先考虑；</t>
  </si>
  <si>
    <t>职位亮点五险一金餐补周末双休带薪年假绩效奖金通讯补助补充医疗保险节日福利</t>
  </si>
  <si>
    <r>
      <rPr>
        <rFont val="Calibri"/>
        <sz val="9.0"/>
      </rPr>
      <t>100-499</t>
    </r>
    <r>
      <rPr>
        <rFont val="宋体"/>
        <sz val="9.0"/>
      </rPr>
      <t>人</t>
    </r>
  </si>
  <si>
    <t>职位描述Recognize, adopt, utilize and teach best practices in security engineering: secure development, cryptography, network security, security operations, systems security, policy, and incident response •Collaborate to ensure that decisions are based on the merit of the proposal, not the proposer. When none of the proposals is the obvious winner, you are still decisive, able to disagree and commit to the team’s decision •Participate in efforts to promote security throughout the Company and build good working relationships within the team and with others across NWCD •Partner with teams throughout the Company develop pragmatic solutions that achieve business requirements while maintaining an acceptable level of risk •Solve problems at their root, stepping back to understand the broader context •Find and fix flaws in existing company systems and sites •Leverage current state of network and application security tools •Participate in efforts that create and improve the company’s security policies 任职要求：•BS in Computer Science or related field•Minimum of 5 years’ experience with security engineering: secure development, cryptography, network security, security operations, systems security, policy, and incident response•Continue to move forward in the face of ambiguity and imperfect knowledge (can't suffer from “analysis paralysis”) •Linux operating system development (at the kernel or device driver level) Experience with hardware virtualization technologies •Strong knowledge of data structures, algorithms, and designing for performance, scalability, and availability •Programming in C, C++, Java, Python, Perl, and/or Ruby •Internet and operating system security fundamentals •Sharp analytical abilities and proven design skills •Experience with network protocols•Own at least one active industry recognized information security professional certification, such as CISA, CISM, CISSP.</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</si>
  <si>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</si>
  <si>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交易系统开发工程师</t>
  </si>
  <si>
    <t>北京杰雅汇德咨询有限公司</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</si>
  <si>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</si>
  <si>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</si>
  <si>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运维专家</t>
  </si>
  <si>
    <t>深圳大地创想建筑景观规划设计有限公司</t>
  </si>
  <si>
    <t>职位亮点绩效奖金周末双休五险一金带薪年假年底双薪弹性工作交通补助</t>
  </si>
  <si>
    <t>职位描述工作内容：1.     负责设计IT产品和服务的技术和应用架构2.     负责IT产品和服务的技术选型3.    .负责IT产品和服务的研发4.     接受部门总监安排的IT其他相关任务工作任职条件：1.    至少3年以上的软件架构经验和10年以上的软件开发经验2.    业务需求分析，提出技术研究及可行性报告3.    结合需求设计高扩展性、高性能、安全、稳定、可靠的技术4.    熟练掌握微服务架构思想和技巧5.    熟练掌握Docker,Kubernetes,Rancher等容器相关技术6.    熟练掌握面向对象设计等相关的编程技巧，掌握一门或多门主流的编程语言，包括但不限于,Java,Go,Python,Ruby,Javascript7.    具备Devops相关经验，熟悉CICD相关的技术，如Rancher pipeline,Jenkins等8.    可以熟练运用Linux操作9.    有优秀的沟通技能和技巧，以及协调多方资源的能力</t>
  </si>
  <si>
    <t>职位亮点五险一金加班补助带薪年假定期体检节日福利全勤奖房补</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</si>
  <si>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</si>
  <si>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职位描述1、有3年以上J2EE开发经验；2、精通java，精通springboot，SpringMVC、Spring、MyBatis开发框架；3、精通mysql、Oracle任一数据库，精通sql编写；4、精通redis缓存；5、熟悉Linux常用操作，有一定shell编写能力；6、具备较强的问题处理能力，能够独立承担开发任务；7、具备良好的沟通能力和团队精神，抗压能力强；8、有高并发、大数据项目经验者优先录用；</t>
  </si>
  <si>
    <t>物联网技术总工程师</t>
  </si>
  <si>
    <t>c++、python，工程师</t>
  </si>
  <si>
    <t>亚伯拉罕供应链管理(苏州)有限公司</t>
  </si>
  <si>
    <t>职位亮点五险一金节日福利绩效奖金加班补助弹性工作</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</si>
  <si>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</si>
  <si>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职位亮点五险一金年底双薪绩效奖金年终分红每年多次调薪员工旅游</t>
  </si>
  <si>
    <t>高级零售系统工程师 （Python工程师）</t>
  </si>
  <si>
    <t>职位描述职位描述：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</si>
  <si>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职位描述主要负责公司Android开发与后台开发岗位职责：1.负责Android产品迭代改进及移动新产品的开发。2.参与 APP 性能、体验优化。 任职要求：1.本科及以上学历，计算机相关专业。2.3年以上Android开发工作经历。3.热爱计算机科学和互联网技术，对移动产品有浓厚兴趣。4.扎实的数据结构和算法基础；精通Java。5.熟悉Android平台原理，具备将产品逻辑抽象为技术方案的能力。6.关注用户体验，能够积极把技术转化到用户体验改进上。7.对新技术保持热情，具备良好的分析、解决问题的能力。8.善于沟通和逻辑表达，有强烈的团队意识和执行力。</t>
  </si>
  <si>
    <r>
      <rPr>
        <rFont val="Calibri"/>
        <sz val="9.0"/>
      </rPr>
      <t>100-499</t>
    </r>
    <r>
      <rPr>
        <rFont val="宋体"/>
        <sz val="9.0"/>
      </rPr>
      <t>人</t>
    </r>
  </si>
  <si>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</si>
  <si>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高级ios开发工程师</t>
  </si>
  <si>
    <t>民信阿里信息咨询(北京)有限公司</t>
  </si>
  <si>
    <t>深圳羽迹科技有限公司</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</si>
  <si>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</si>
  <si>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</si>
  <si>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基金/证券/期货/投资,专业服务/咨询(财会/法律/人力资源等),中介服务,跨领域经营</t>
  </si>
  <si>
    <t>资深Python工程师</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</si>
  <si>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</si>
  <si>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</si>
  <si>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职位亮点五险一金年底双薪创业公司周末双休</t>
  </si>
  <si>
    <t>职位亮点五险一金绩效奖金年底双薪带薪年假项目奖金定期团建周末双休节日福利</t>
  </si>
  <si>
    <t>职位描述岗位职责：1、负责微信小程序前端开发及后端协助开发和维护；2、对接系统管理后台，参与产品开发并参与讨论用户体验；3、负责微信小程序上线后的优化与迭代开发，负责平台易用性，改进、界面技术优化和性能优化。 任职要求：1、微信小程序的前后端开发和维护；有成熟微信小程序案例者,或微信公众平台开发项目者优先2、必备技能：微信小程序开发，手机web应用或原生开发3、熟练掌握HTTP、JavaScript、AJAX、CSS、jquery、vue.js等web4、有Android或Java开发经验者优先。5、精通前端及后端</t>
  </si>
  <si>
    <r>
      <rPr>
        <rFont val="Calibri"/>
        <sz val="9.0"/>
      </rPr>
      <t>1000-9999</t>
    </r>
    <r>
      <rPr>
        <rFont val="宋体"/>
        <sz val="9.0"/>
      </rPr>
      <t>人</t>
    </r>
  </si>
  <si>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</si>
  <si>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项目经理（深圳）</t>
  </si>
  <si>
    <t>机器学习风控建模工程师</t>
  </si>
  <si>
    <t>北京恒昌利通投资管理有限公司</t>
  </si>
  <si>
    <t>基金/证券/期货/投资,信托/担保/拍卖/典当,中介服务</t>
  </si>
  <si>
    <t>职位亮点五险一金年底双薪绩效奖金加班补助</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</si>
  <si>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</si>
  <si>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职位描述岗位职责:1、参与规划IT项目实施方案； 2、需求调研、编写需求说明书； 3、推动实施项目计划，统筹安排项目时间，提高团队工作效率； 4、负责项目技术支持工作，组织协调团队工作； 5、与PMO进行项目协调、资源安排； 6、管理IT项目，控制进度。 任职资格:1、大专及以上学历，有两年以上大中型软件项目管理或咨询项目管理的经验，熟悉项目管理、掌握需求调研方法； 2、熟悉常见WEB编程技术。 3、至少熟悉一种关系数据库，熟悉JAVA语言，有1年以上的Java软件开发经验； 4、有cmmi项目管理经验者优先，具备远程项目管控能力的优先； 5、开朗、沟通能力强,作认真负责,团队意识强； 6、有较强的敬业精神，吃苦耐劳，作风严谨、工作扎实，能承担一定的工作压力； 7、身体状况良好，能够适应外地出差。</t>
  </si>
  <si>
    <t>DBA(MySQL)</t>
  </si>
  <si>
    <t>职位亮点周末双休五险一金交通补助餐补带薪年假定期体检节日福利</t>
  </si>
  <si>
    <t>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</si>
  <si>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</si>
  <si>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r>
      <rPr>
        <rFont val="Calibri"/>
        <sz val="9.0"/>
      </rPr>
      <t>100-499</t>
    </r>
    <r>
      <rPr>
        <rFont val="宋体"/>
        <sz val="9.0"/>
      </rPr>
      <t>人</t>
    </r>
  </si>
  <si>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</si>
  <si>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</si>
  <si>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风险分析与模型分析师-贷后数据</t>
  </si>
  <si>
    <t>技术总监CTO</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</si>
  <si>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</si>
  <si>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</si>
  <si>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风险分析与模型分析师</t>
  </si>
  <si>
    <t>职位亮点节日福利五险一金绩效奖金交通补助餐补带薪年假</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</si>
  <si>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</si>
  <si>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岗位职责1、负责公司的相关平台（网站和App）及内部流程管理的研发；2、管理技术团队，负责开发任务的分配和执行监控，对技术开发过程、进度、质量及稳定性进行监控；保证项目的正常进行，确保公司项目计划按时完成；3、与产品部门协同，负责建立规范、高效的技术开发管理体系和流程，负责建立完善的研发人员的考核管理制度。任职资格一、技术能力1、七年以上软件开发经验，其中五年以上互联网软件开发工作经验，有成功网站和App开发的案例；2、精通至少两门后端开发语言（C/C++、Java、Scala、Python、Go、Ruby、PHP、Erlang、.Net），具备架构能力，熟悉前端开发技术，了解移动端开发框架。二、管理能力1、三年以上独立带开发团队管理经验，从事过10人以上软件开发团队管理经验者优先考虑；2、有独立带领技术团队开发项目的成功案例；3、优秀的领导能力，能承受大压力，具备快节奏、多项目运作能力；</t>
  </si>
  <si>
    <t>广州市赛皓达智能科技有限公司</t>
  </si>
  <si>
    <r>
      <rPr>
        <rFont val="Calibri"/>
        <sz val="9.0"/>
      </rPr>
      <t>100-499</t>
    </r>
    <r>
      <rPr>
        <rFont val="宋体"/>
        <sz val="9.0"/>
      </rPr>
      <t>人</t>
    </r>
  </si>
  <si>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</si>
  <si>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风险模型与策略总监（海外）</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</si>
  <si>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</si>
  <si>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职位亮点五险一金餐补绩效奖金带薪年假节日福利</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</si>
  <si>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</si>
  <si>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无人配送-高精地图研发工程师</t>
  </si>
  <si>
    <t>美团点评</t>
  </si>
  <si>
    <t>互联网/电子商务,快速消费品（食品/饮料/烟酒/日化）,零售/批发,计算机软件</t>
  </si>
  <si>
    <t>职位亮点五险一金带薪年假补充医疗保险定期体检免费班车</t>
  </si>
  <si>
    <t>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</si>
  <si>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</si>
  <si>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自动驾驶高精地图 -工具研发-无人车</t>
  </si>
  <si>
    <r>
      <rPr>
        <rFont val="Calibri"/>
        <sz val="9.0"/>
      </rPr>
      <t>100-499</t>
    </r>
    <r>
      <rPr>
        <rFont val="宋体"/>
        <sz val="9.0"/>
      </rPr>
      <t>人</t>
    </r>
  </si>
  <si>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</si>
  <si>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</si>
  <si>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测试工程师(支付平台)</t>
  </si>
  <si>
    <t>联通支付有限公司</t>
  </si>
  <si>
    <t>计算机软件,互联网/电子商务,通信/电信运营、增值服务,通信/电信/网络设备</t>
  </si>
  <si>
    <t>JAVA中高级开发工程师（编号H-1）</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</si>
  <si>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</si>
  <si>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职位亮点五险一金年底双薪绩效奖金高温补贴弹性工作定期体检交通补助餐补</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</si>
  <si>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</si>
  <si>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股票量化策略研究员</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</si>
  <si>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</si>
  <si>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</si>
  <si>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职位亮点住房补贴五险一金绩效奖金餐补弹性工作定期体检免费班车节日福利</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</si>
  <si>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</si>
  <si>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</si>
  <si>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</si>
  <si>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Finance VP - US-Listed Internet Group</t>
  </si>
  <si>
    <t>期货CTA策略研究员</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</si>
  <si>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</si>
  <si>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职位亮点五险一金免费班车节日福利周末双休带薪年假</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</si>
  <si>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</si>
  <si>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资深JAVA后台工程师</t>
  </si>
  <si>
    <t>职位描述Finance VP - US-Listed Internet Group北京工作职责：北京关于我们的客户：我们的客户是一家知名美股上市的互联网垂直领域领军者，业务线丰富，发展成熟，现招聘一名财务总监，负责集团内部财务管理工作。工作职责：1、从财务方面支持业务，包括中长期规划和商业模式，年度预测和规划以及日常重大决策和投资的2、作为业务团队中的核心人员之一参与重大业务和组织决策的讨论和执行3、负责编制公司年度经营预算，跟踪监控预算执行情况，分析预算差异原因4、和集团核算团队在结账和结算上密切配合，根据公司提供的核算进行审核、汇总，完成公司整体财务分析报告5、监控公司各项运营指标完成状况，并采取措施推动指标改善与完成6、及时发现公司经营过程中存在的各种运作与财务风险，提出具体改进建议与措施；参与或领导集团财务的重大项目我们期望您：1、有高度的独立性、主动性，个性乐观积极，乐于迎接和适应变化，可在高强度、高压力下工作2、有全局观念，财务管理意识较强，良好的组织、协调和沟通能力，主动推动工作进展的顺利实施，具备较强的领导力3、财务分析能力强，数字敏感度高，熟悉掌握各种财务分析工具、模型等；熟悉各种财务相关法规政策4、具备极佳的逻辑分析能力，善于学习，注重团队合作，擅长用已有知识解决新问题如果您对此机会感兴趣，或者您想进一步了解市场信息，欢迎联系Ruby Yang：Email: ruby.yang@springasia.com *BJ/FA3Tel: 010 - 8647 1205Reference Number: JN -032019-50715Contact Details: ruby.yang@springasia.com</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</si>
  <si>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</si>
  <si>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</si>
  <si>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职位亮点周末双休全勤奖创业公司五险一金</t>
  </si>
  <si>
    <t>运维开发工程师-自动化运维方向</t>
  </si>
  <si>
    <t>National Sales Director – China – Medical Device products</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</si>
  <si>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</si>
  <si>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</si>
  <si>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7万-8万</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</si>
  <si>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</si>
  <si>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</si>
  <si>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</si>
  <si>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ExecutiveSearch: Our client is a large international Medical Device company,developing, producing and selling high quality products into hospitals andclinics world-wide We are looking for a strong Sales director to lead andmanage Sales and Marketing in China.  AsSales director, you are responsible for planning and implementing salesstrategies and market development programs, both short and long range, targetedtoward existing and new markets/customers in China.  We arelooking for an experience medical device sales leader who has experienceselling products / service info private and public clinics and hospitals inChina, including developing and expanding sales teams.                                          Key Responsibilities:Develop andimplement sales strategies and plans including positioning and pricingstrategiesImplementhands-on marketing plans including conferences, roadshows, workshops, trainingplans and other market activitiesParticipatein development, implementation of sales and marketing budgets includingforecastingReportperformance compared to budget/strategy targets on a monthly/quarterlybasisTakenecessary corrective actions in case budget/targets are not metBuild a salesorganization which can support the overall growth strategyLead andmanage the sales/marketing organization using sales excellence programincluding campaign- and pipeline-toolsEnsure thatthe sales and marketing organization builds strong relationships withdistributors and customersEnsure thatthe distributors become an integrated part of the marketing plans andeffortsBuild stronghands-on relationships with key stakeholders in the marketBuild stronghands-on relationships with key distributorsIdentify andimplement best practices and ensure knowledge exchange within marketing&amp; sales with international colleaguesCollaboratewith Global Marketing within implementation of marketing initiatives in theassigned regionMonitorcompetitor’s activityBe a memberof China’s management team  Qualifications needed for this position:Degree insales, marketing or business administration and/or and educationpreferably related to pharma, medical device, biotech or similar8 to 15 yearssales experience within medical device or similar industryA minimum of5 years people management experience from international companyPersonality:Customer andopportunity orientedBusinessacumenResults andaction orientedSkilledcommunicatorCollaborativeRelationshipbuilderAbility towork across organizational dimensionsTeam builderLanguage(s)Mandarin &amp; English (mandatory) If you are interested in this role or exploring other roles,please send email with English CV to: Ruby.Lee@access-people.com</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</si>
  <si>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</si>
  <si>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Retail System Engineer</t>
  </si>
  <si>
    <t>Wholesale Director –Asia</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</si>
  <si>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</si>
  <si>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</si>
  <si>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</si>
  <si>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</si>
  <si>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Executive Search:Our client is a international fashion / apparel / retail brand with globalset-up. For the Asia business, we are looking for an experienced WholesaleLeader to lead the wholesale business in APAC region.  P&amp;L responsible for Wholesale business in China and other     countries in Asia.  Responsible for growing sales and profit maximisation of the     respective wholesale P&amp;L as well as efficient growth of market share (expansion) Lead x-functional management team to drive Asia wholesale business     to grow top line and bottom-line. Align with Retail. Ensure alignment with the Retail leader/Managing Director for use     of best practices, market integrity and use of common dash board for     Management Plan, implement and control the annual sales budget as well as OPEX     and DC budget. Influence on product offer and local needs in line with the     merchandising team Commercial Management Main Responsibilities: Ensure a proper and     effective development of the wholesale business (focus on key customers     and PSS development). Develop local expansion strategy:  manage expansion according     to targets,  Prepare country white spot analyses and manage expansion     by format and division, search for new partners Ensure best-practice sharing of running and growing key accounts Fill white spots into the ideal distribution concept aligned with     retail Execute renewing/renovation strategy to minimize contractual risk Development of the Global Wholesale model aligned with the     verticalization strategy. Work with the x-functional stakeholders Disciplinary and technical leadership of subordinates in the area     of responsibility as well as to secure the adherence of occupational     health and safety rules and all acts for the protection of employeesExecute individual assignments at thesupervisor’s disposition which are according to their characters within themain scope of the job or the need for the organisationPlease send your CV to Ruby.lee@access-people.com</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</si>
  <si>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</si>
  <si>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CTO（年薪150万以上）</t>
  </si>
  <si>
    <t>宏图瀛通（广州）人力资源有限公司</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</si>
  <si>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</si>
  <si>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职位亮点五险一金弹性工作定期体检节日福利周末双休</t>
  </si>
  <si>
    <t>高德-高级测试开发工程师-客户端</t>
  </si>
  <si>
    <t>13万-15万</t>
  </si>
  <si>
    <t>职位亮点五险一金年底双薪包住包吃年终分红餐补员工旅游带薪年假</t>
  </si>
  <si>
    <t>职位描述10年以上互联网产品开发经验掌握区块链技术特性，熟知区块链协议、加密技术、共识算法、智能合约等技术知识掌握Hyperledger \Fabric\ Chain\Ethereum等的区块链相关机制与原理熟练掌握二种以上主流编程语言如Golang \C++\Java\ Python\Ruby，优秀的程序思维和架构能力熟悉各种结构和算法，对安全协议和加密算法有研究，熟悉主流NoSQL库的原理与使用区块链业务为跨境支付业</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</si>
  <si>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</si>
  <si>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</si>
  <si>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阿里集团-资深Java开发工程师/技术专家-共享</t>
  </si>
  <si>
    <t>广州市乐商软件科技有限公司</t>
  </si>
  <si>
    <t>实习运维工程师</t>
  </si>
  <si>
    <t>光环有云(北京)网络服务有限公司</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</si>
  <si>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</si>
  <si>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</si>
  <si>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职位亮点五险一金绩效奖金年终分红带薪年假弹性工作员工旅游节日福利周末双休</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</si>
  <si>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</si>
  <si>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</si>
  <si>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</si>
  <si>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</si>
  <si>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</si>
  <si>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</si>
  <si>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</si>
  <si>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职位亮点周末双休五险一金绩效奖金带薪年假加班补助节日福利员工旅游定期体检</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</si>
  <si>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</si>
  <si>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</si>
  <si>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职位亮点周末双休五险一金补充医疗保险定期体检员工旅游节日福利带薪年假加班补助</t>
  </si>
  <si>
    <t>职位亮点年底双薪绩效奖金加班补助五险一金免费班车每年多次调薪</t>
  </si>
  <si>
    <t>职位描述工作职责：1、负责AWS服务自动化部署及运维；2、积累并规范DevOps的最佳实践并文档化；3、负责产品的大规模、高可用性集群的稳定性运维；4、负责AWS云平台客户提供技术支持，协助客户故障的分析和排除；5、推进和协调客户云平台的硬件和软件的升级和变更；6、深入研究业务运维相关技术，持续优化服务架构；7、深度参与业务的设计与实施，参与架构的可运维性设计；岗位要求：1、熟悉Linux操作,搭建过常见的LAMP, DNS等服务；2、对公有云有兴趣, 喜欢研究新知识；3、熟悉python/shell/ruby/java/C其中至少1种；4、自学能力强, 对新技术有兴趣研究与学习；5、熟悉4/7层网络相关知识；6、熟悉Mysql, SqlServer,Oracle等库操作者优先；7、有虚拟化知识经验者优先；8、有应用开发经验者优先；9、需至少实习半年，提供转正机会；10、转正后薪资福利丰厚。</t>
  </si>
  <si>
    <r>
      <rPr>
        <rFont val="Calibri"/>
        <sz val="9.0"/>
      </rPr>
      <t>20-99</t>
    </r>
    <r>
      <rPr>
        <rFont val="宋体"/>
        <sz val="9.0"/>
      </rPr>
      <t>人</t>
    </r>
  </si>
  <si>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</si>
  <si>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</si>
  <si>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高德-资深测试开发专家-数据平台</t>
  </si>
  <si>
    <t>Web开发工程师（ruby/javascript/css）</t>
  </si>
  <si>
    <t>北京超职科技有限公司</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</si>
  <si>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</si>
  <si>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AI测试高级研究员</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</si>
  <si>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</si>
  <si>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职位亮点包吃五险一金餐补</t>
  </si>
  <si>
    <t>职位亮点弹性工作创业公司大牛带队</t>
  </si>
  <si>
    <t>职位描述工作职责：1. 产品的代码维护、bug修复2. 相关开发、测试文档、记录撰写和整理3. 产品基于Web，前后端一体，有PC和移动两类适配，并已上线 iOS 和 安卓 App岗位要求：1. 计算机本科及以上2. 目前大四，毕业前能长期实习3. 通过英语4级考试，至少460分以上4. 会翻墙，学习能力强，愿意学习新技术5. 熟悉敏捷开发，了解Rails框架者优先薪酬福利：1. 前优酷技术负责人直带，手把手带你变全栈2. 与来自高盛、普华永道、优酷等大牛团队一起工作3. 第一时间获得名企资讯和一手经验，知乎大V带你撰写职场干货4. 每周分享会教你各种硬技能，每月提供超级简历学习基金助你成长5. 100-200元／天的实习津贴＋实习证明6. 优秀实习生有转正机会，还有机会获得名企大厂推荐信7. 最后，工作环境极佳，10点上班，还有免费下午茶~</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</si>
  <si>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</si>
  <si>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Java资深开发工程师专家-阿里小蜜</t>
  </si>
  <si>
    <r>
      <rPr>
        <rFont val="Calibri"/>
        <sz val="9.0"/>
      </rPr>
      <t>20</t>
    </r>
    <r>
      <rPr>
        <rFont val="宋体"/>
        <sz val="9.0"/>
      </rPr>
      <t>人以下</t>
    </r>
  </si>
  <si>
    <t>实习生-运维开发方向</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</si>
  <si>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</si>
  <si>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高级驱动开发工程师 Driver Development Engineer</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</si>
  <si>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</si>
  <si>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 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 </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</si>
  <si>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</si>
  <si>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PCG04-视频系统测试工程师（北京）</t>
  </si>
  <si>
    <r>
      <rPr>
        <rFont val="Calibri"/>
        <sz val="9.0"/>
      </rPr>
      <t>1000-9999</t>
    </r>
    <r>
      <rPr>
        <rFont val="宋体"/>
        <sz val="9.0"/>
      </rPr>
      <t>人</t>
    </r>
  </si>
  <si>
    <t>大平台前端实习生（可转正）</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</si>
  <si>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</si>
  <si>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</si>
  <si>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</si>
  <si>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</si>
  <si>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职位描述岗位职责：1、基于大平台的分析，可视化产品；2、拥抱新技术，紧追技术前沿；3、开放的环境，mentor带你度过磨合期；4、有竞争力的回报。任职要求：1、计算机相关专业或自学全部计算机课程；2、熟悉HTML, CSS, JavaScript和HTTP协议基本知识；3、熟悉常用的结构以及其使用场景；4、有参与设计和实现的项目（无论大小）；5、有英文文档阅读能力；6、了解Git，能使用常用的Git命令；7、了解浏览器调试工具。加分项：1、有过可视化相关经验，熟悉图表坐标系；2、了解JavaScript依赖管理；3、了解Webpack, React, SASS, ES6, Babel基本原理以及它们解决的问题；4、了解过不限于Node.js, Python, Ruby的任意一门脚本语言；5、有Github账号并有项目；6、能够长期实习并有转正意向的优先。</t>
  </si>
  <si>
    <t>外贸跟单 无责任底薪+双休+带薪年假+补贴</t>
  </si>
  <si>
    <t>香港龙成科技有限公司</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</si>
  <si>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</si>
  <si>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</si>
  <si>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职位亮点补充医疗保险员工旅游带薪年假周末双休五险一金年底双薪年终分红股票期权</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</si>
  <si>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</si>
  <si>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</si>
  <si>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CSIG16-高级/资深后台研发工程师</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</si>
  <si>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</si>
  <si>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亚马逊市场推广员 无责任底薪+周末双休</t>
  </si>
  <si>
    <t>职位亮点年底双薪带薪年假员工旅游补充医疗保险周末双休年终分红股票期权五险一金</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</si>
  <si>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</si>
  <si>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CSIG16-自动驾驶仿真模拟系统-服务器工程师</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</si>
  <si>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</si>
  <si>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</si>
  <si>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外贸助理</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</si>
  <si>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</si>
  <si>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CSIG16-自动驾驶高精地图（后台）</t>
  </si>
  <si>
    <t>职位亮点周末双休五险一金年底双薪年终分红股票期权带薪年假员工旅游补充医疗保险</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</si>
  <si>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</si>
  <si>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</si>
  <si>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CSIG16-差分GNSS定位算法高级工程师</t>
  </si>
  <si>
    <t>外贸跟单，外贸助理   高薪+双休+五险+补贴</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</si>
  <si>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</si>
  <si>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</si>
  <si>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职位亮点五险一金年底双薪带薪年假员工旅游周末双休股票期权年终分红绩效奖金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</si>
  <si>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</si>
  <si>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</si>
  <si>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WXG08-121 微信小程序商业算法工程师(广州/北京)</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</si>
  <si>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</si>
  <si>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亚马逊 亚马逊运营 B2C业务员 B2C销售</t>
  </si>
  <si>
    <t>职位亮点五险一金周末双休定期体检</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</si>
  <si>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</si>
  <si>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CSIG16-地图导航后台开发工程师(北京)</t>
  </si>
  <si>
    <t>职位亮点周末双休五险一金年底双薪年终分红股票期权带薪年假补充医疗保险员工旅游</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</si>
  <si>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</si>
  <si>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职位描述亚马逊销售经理 性别:男女不限学历:大专及以上学历 英语4级及以上 热爱跨境是商事业 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</si>
  <si>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CSIG17-后台测试开发高级工程师</t>
  </si>
  <si>
    <t>急招亚马逊市场推广实习生 亚马逊运营</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</si>
  <si>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</si>
  <si>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21882-腾讯医典高级后台开发（北京）</t>
  </si>
  <si>
    <t>职位亮点年底双薪带薪年假员工旅游补充医疗保险周末双休五险一金年终分红股票期权</t>
  </si>
  <si>
    <t>工作职责：负责腾讯医典社区项目的后台开发与运营工作；负责后台架构的优化重构，保障后台系统的稳定运营。工作要求：1. 本科及以上学历，计算机相关专业；2. 具备Unix/Linux下C/C++ 5年年以上开发经验；3.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</si>
  <si>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</si>
  <si>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广州盈尚信息科技有限公司</t>
  </si>
  <si>
    <t>CSIG17-地图高级测试工程师</t>
  </si>
  <si>
    <t>急招 b2c 亚马逊运营实习生 4000+双休</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</si>
  <si>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</si>
  <si>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职位亮点绩效奖金餐补节日福利五险一金员工旅游</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</si>
  <si>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</si>
  <si>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</si>
  <si>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</si>
  <si>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</si>
  <si>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</si>
  <si>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总经理助理 业务助理 外贸跟单 经理助理</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</si>
  <si>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</si>
  <si>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CSIG16-多模GNSS定位算法高级工程师</t>
  </si>
  <si>
    <t>职位描述技能要求：外贸销售外贸助理：性别:男女不限学历:大专及以上学历工资: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</si>
  <si>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</si>
  <si>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</si>
  <si>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亚马逊市场推广员 无经验 底薪+周末双休</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</si>
  <si>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</si>
  <si>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</si>
  <si>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t>职位亮点带薪年假员工旅游补充医疗保险周末双休五险一金年终分红股票期权年底双薪</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</si>
  <si>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</si>
  <si>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</si>
  <si>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</si>
  <si>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amazon销售主管 双休+补贴+带薪年假</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</si>
  <si>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</si>
  <si>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</si>
  <si>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</si>
  <si>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急招 亚马逊市场推广员 实习生 底薪+提成</t>
  </si>
  <si>
    <t>工作职责：负责腾讯医典社区项目的架构设计和优化；负责对外合作技术方案讨论落地和跟进。工作要求：1. 本科及以上学历，计算机相关专业；2. 具备Unix/Linux下C/C++ 8年年以上开发经验；3. 熟悉Unix/Linux操作系统原理，熟悉⾄至少⼀种linux下的脚本语言，如Python；4. 对前端技术架构有⼀定的了了解，能对系统整体架构做规划设计；5. 精通Mysql/Redis等数据库的管理和优化；6. 对技术有很强的追求，了解最新的技术动态和应用。</t>
  </si>
  <si>
    <t>PCG19-腾讯视频机器学习算法工程师（北京）</t>
  </si>
  <si>
    <t>职位亮点员工旅游补充医疗保险周末双休五险一金年底双薪带薪年假年终分红股票期权</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</si>
  <si>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</si>
  <si>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</si>
  <si>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java开发工程师（逻辑）</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</si>
  <si>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</si>
  <si>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Web开发工程师(web/css/js/ruby)</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</si>
  <si>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</si>
  <si>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PCG19-腾讯视频基础后台开发工程师（北京）</t>
  </si>
  <si>
    <t>北京思瑞明创软件科技有限公司</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</si>
  <si>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</si>
  <si>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</si>
  <si>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</si>
  <si>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职位亮点节日福利弹性工作带薪年假五险一金</t>
  </si>
  <si>
    <t>CSIG16-大数据AI高级工程师(北京)</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</si>
  <si>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</si>
  <si>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</si>
  <si>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30359-视频新业务运维工程师</t>
  </si>
  <si>
    <r>
      <rPr>
        <rFont val="Calibri"/>
        <sz val="9.0"/>
      </rPr>
      <t>20</t>
    </r>
    <r>
      <rPr>
        <rFont val="宋体"/>
        <sz val="9.0"/>
      </rPr>
      <t>人以下</t>
    </r>
  </si>
  <si>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</si>
  <si>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</si>
  <si>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职位亮点交通补助餐补节日福利定期体检五险一金带薪年假</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</si>
  <si>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</si>
  <si>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</si>
  <si>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</si>
  <si>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</si>
  <si>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初中高级java开发工程师</t>
  </si>
  <si>
    <t>职位描述岗位职责：1.负责中信银行监控项目实施工作；2.完成领导交付的学习任务。任职资格：1.计算机相关专业本科科及以上学历，欢迎广大优秀应届生投递；2.掌握Linux、Unix、Windows操作的使用、配置和管理能力；3.掌握至少一种语言（Shell、Perl、Python、Ruby）的编写能力；4.有良好的沟通能力和团队协作精神；5.有良好的文档编写能力；具有一定的英文文档阅读理解能力。</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</si>
  <si>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</si>
  <si>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PCG19-用户增长基础算法工程师</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</si>
  <si>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</si>
  <si>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游戏服务器开发实习生</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</si>
  <si>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</si>
  <si>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30359-视频新业务数据分析</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</si>
  <si>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</si>
  <si>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</si>
  <si>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职位亮点五险一金年底双薪交通补助带薪年假弹性工作节日福利补充医疗保险</t>
  </si>
  <si>
    <t>职位描述岗位职责：1、配合策划、客户端人员完成游戏服务器端功能的设计、实现；2、优化现有服务器功能、代码；3、线上问题定位并提出解决方案。任职要求：1、熟悉Java语言，有Java项目或课程设计经验；2、熟悉库概念，有库使用经验；3、良好的编程习惯，思维严谨全面；4、较强的学习能力、逻辑分析能力、语言表达和文档编写能力；5、良好的沟通能力和团队合作精神，工作积极主动。加分项：1、对游戏行业有热情，熟悉网络/手机游戏者；2、熟悉Linux操作、Shell脚本编写者优先；3、至少熟悉Java/PHP/Python/Ruby其中一门语言，有相关项目或课程设计经验优先。</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</si>
  <si>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</si>
  <si>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java开发工程师（双休+年终奖）</t>
  </si>
  <si>
    <t>30359-视频安全数据分析工程师（北京）</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</si>
  <si>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</si>
  <si>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TEG03-自然语言处理工程师（北京）</t>
  </si>
  <si>
    <t>职位描述工作职责：-协助公司的IaaS、PaaS平台建设和改进；-协助公司的统一运维管理平台建设和改进；-协助公司的统一前端接入研发(深度定制的反向代理、流量调度、防攻击，网络流量分析等)。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</si>
  <si>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</si>
  <si>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职位亮点五险一金带薪年假定期团建节日福利周末双休补充医疗保险</t>
  </si>
  <si>
    <t>linux工程师（实习）</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</si>
  <si>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</si>
  <si>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</si>
  <si>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职位描述技能要求：运维MySQLLinux工作职责:1、负责研发/生产环境应用的部署和实施；2、Linux软件配套部署脚本的编写；3、负责生产服务器的监控；4、负责软件工程化的相关支持工作。任职资格:1、  熟悉Linux各发行版、shell脚本、HA+LB方案、OSI网络模型、Mysql库、Redis；2、  熟悉Linux平台服务（Nginx、Apache、Tomcat、Iptables、LVS、Squid）；3、  熟悉至少一种编程语言（Python、Perl、Ruby）；4、 了解语音识别，语义理解相关原理和技术知识优先。</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</si>
  <si>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</si>
  <si>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</si>
  <si>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r>
      <rPr>
        <rFont val="Calibri"/>
        <sz val="9.0"/>
      </rPr>
      <t>100-499</t>
    </r>
    <r>
      <rPr>
        <rFont val="宋体"/>
        <sz val="9.0"/>
      </rPr>
      <t>人</t>
    </r>
  </si>
  <si>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</si>
  <si>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</si>
  <si>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</si>
  <si>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linux实习生(J10135)</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</si>
  <si>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</si>
  <si>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高德-信息业务开发工程师/专家</t>
  </si>
  <si>
    <t>职位亮点周末双休节日福利弹性工作</t>
  </si>
  <si>
    <t>职位描述岗位职责：1、负责研发/生产环境应用的部署和实施 ；2、Linux软件配套部署脚本的编写；3、负责生产服务器的监控 ；4、负责突发事件的问题跟踪和管理，保障稳定运行；5、负责软件工程化的相关支持工作；6、维护脚本的编写。任职要求：1、本科及以上学历，计算机科学与技术及相关专业；2、熟悉Linux各发行版、shell脚本、HA+LB方案、OSI网络模型、MySQL库、Redis；3、熟悉Linux平台服务（Nginx、Apache、Tomcat、LVS、Squid）；4、熟悉至少一种编程语言（Shell、Python、Perl、Ruby）；5、了解语音识别，语义理解相关原理和技术知识。6、每周保证至少实习3天。</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</si>
  <si>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</si>
  <si>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职位亮点五险一金交通补助带薪年假定期体检节日福利餐补</t>
  </si>
  <si>
    <t>金融行业 JAVA工程师</t>
  </si>
  <si>
    <r>
      <rPr>
        <rFont val="Calibri"/>
        <sz val="9.0"/>
      </rPr>
      <t>100-499</t>
    </r>
    <r>
      <rPr>
        <rFont val="宋体"/>
        <sz val="9.0"/>
      </rPr>
      <t>人</t>
    </r>
  </si>
  <si>
    <t>济南佰客信息技术有限公司</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</si>
  <si>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</si>
  <si>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Software Development Engineer（JAVA）</t>
  </si>
  <si>
    <t>宝马（中国） 服务有限公司BMW China Services Ltd.</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</si>
  <si>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</si>
  <si>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职位亮点周末双休五险一金年底双薪加班补助带薪年假员工旅游节日福利</t>
  </si>
  <si>
    <t>计算机软件,医药/生物工程,IT服务(//维护),互联网/电子商务</t>
  </si>
  <si>
    <t>java研发工程师(000581)</t>
  </si>
  <si>
    <t>职位描述技能要求：Windows测试Server端测试测试职位描述：1、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熟练掌握库SQL及Linux/Unix管理、对中间件有一定了解；（3） 掌握一门自动化测试工具，熟练至少一种脚本语言（shell/python/perl等）；（4）熟悉windows Linux操作的安装使用；熟悉sqlserver及oracle库的安装、使用；（5）熟悉WEB、APP、wechat 等功能、性能、自动化测试（6）熟练操作Jmeter、loadrunner性能测试工具，了解其他性能测试工具，并能够根据需要选择适合工具；（7）熟悉Python、ruby、shell等脚本语言中的一种；熟悉网络协议如：http/https、WebService、dubbo；（8） 熟练操作MySQL、Oracle库（增删改查）（9） 学习能力强、工作认真、态度积极主动、有责任心、有较强的分析能力和定位问题的能力、必须有良好的沟通能力和团队合作精神。</t>
  </si>
  <si>
    <t>RUBY的伙伴们（宾客服务专员）（GRO）</t>
  </si>
  <si>
    <t>百达屋酒店管理(深圳)有限公司</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</si>
  <si>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</si>
  <si>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JAVA（北京软通动力）</t>
  </si>
  <si>
    <t>4千-4.5千</t>
  </si>
  <si>
    <t>酒店/餐饮,专业服务/咨询(财会/法律/人力资源等)</t>
  </si>
  <si>
    <t>职位亮点包吃包住带薪年假定期体检五险一金公司重点项目定期团建</t>
  </si>
  <si>
    <t>岗位描述：RUBY的宾客服务，从客人踏入酒店就已经开始了，递上亲手调制的欢迎饮料并协助客人使用便捷自助的登记。我们的招聘理念不再局限于传统酒店的前厅或餐饮之分，RUBY伙伴们的每一位成员都是无法复制的，我们不在乎你以前的工作经历，只希望以你发自内心的热情，讲述Ruby的故事并解答来自客人的疑问。1. 协助客人使用酒店预订办理入住/退房手续。2. 关注来自各类渠道的订房需求并及时反馈（电话、网络、到店客人）。3. 向客人提供简单的餐饮服务。4. 向客人提供Ruby特调的饮料和鸡尾酒。5. 鼓励客人更多地使用Ruby的各类设施和探索周边环境。（Marshall音箱、电吉他租借、自助洗衣、书吧、放映厅、健身房和泳池等）。岗位要求：1. 具有前台接待或餐饮服务经验，均有经验者则优先考虑。2. 对宾客服务具有热情，乐于尝试并学习接待服务的各类技能。3. 良好的口语能力。4. 相貌端正，身体健康，乐观向上。</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</si>
  <si>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</si>
  <si>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</si>
  <si>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友盟-数据研发专家</t>
  </si>
  <si>
    <r>
      <rPr>
        <rFont val="Calibri"/>
        <sz val="9.0"/>
      </rPr>
      <t>20-99</t>
    </r>
    <r>
      <rPr>
        <rFont val="宋体"/>
        <sz val="9.0"/>
      </rPr>
      <t>人</t>
    </r>
  </si>
  <si>
    <t>高级Java工程师（大数据方向）</t>
  </si>
  <si>
    <t>北京国电通网络技术有限公司</t>
  </si>
  <si>
    <t>亚马逊运营 底薪+高提成+双休+五险</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</si>
  <si>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</si>
  <si>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</si>
  <si>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职位亮点交通补助餐补五险一金通讯补助补充医疗保险绩效奖金采暖补贴带薪年假</t>
  </si>
  <si>
    <t>职位亮点创业公司每年多次调薪年底双薪五险一金员工旅游通讯补助节日福利不加班</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</si>
  <si>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</si>
  <si>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阿里集团-Snowman-测试开发专家-数据平台</t>
  </si>
  <si>
    <t>职位描述亚马逊运营: 10人性别: 有经验者优先 热烈欢迎应届生加入，新手有人带学历:大专及以上学历工资:底薪+提成+年终奖（双休+法定节假日）请关注本公司的其他照片职位：外贸业务员，外贸助理四海八荒诚邀各路仙友：Amazon亚马逊 Ebay 运营、主管要求：1、英语or法语or日语or西班牙语or意大利语or德语熟练运用            2、亚马逊运营：可接受无经验应届生哦；有一年经验，能够熟练操作后台更佳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</si>
  <si>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</si>
  <si>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Java开发工程师-北京（驻场民生）</t>
  </si>
  <si>
    <t>急聘B2B外贸业务员 4K+高提成+双休+五险</t>
  </si>
  <si>
    <t>合荣欣业信息技术有限公司</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</si>
  <si>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</si>
  <si>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</si>
  <si>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职位亮点五险一金年底双薪绩效奖金餐补带薪年假节日福利加班补助</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</si>
  <si>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</si>
  <si>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职位亮点年底双薪带薪年假员工旅游周末双休补充医疗保险五险一金股票期权年终分红</t>
  </si>
  <si>
    <t>阿里集团-测试开发专家-CH</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</si>
  <si>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</si>
  <si>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</si>
  <si>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职位亮点周末双休五险一金年底双薪包吃定期体检节日福利带薪年假</t>
  </si>
  <si>
    <t>数据挖掘算法工程师</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</si>
  <si>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</si>
  <si>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外贸经理 无责任底薪+高提成+双休+年终分红</t>
  </si>
  <si>
    <t>数据抓取工程师</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</si>
  <si>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</si>
  <si>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职位亮点五险一金餐补定期体检节日福利带薪年假员工旅游周末双休</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</si>
  <si>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</si>
  <si>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</si>
  <si>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职位亮点周末双休五险一金年底双薪年终分红股票期权补充医疗保险带薪年假员工旅游</t>
  </si>
  <si>
    <t>中国保险信息技术管理有限责任公司</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</si>
  <si>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</si>
  <si>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职位描述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</si>
  <si>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</si>
  <si>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Web安全讲师</t>
  </si>
  <si>
    <t>北京奇虎科技有限公司</t>
  </si>
  <si>
    <t>外贸业务员/外贸助理/外贸销售/外贸跟单</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</si>
  <si>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</si>
  <si>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Botnet分析研究员</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</si>
  <si>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</si>
  <si>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职位亮点五险一金带薪年假员工旅游周末双休年终分红股票期权年底双薪绩效奖金</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</si>
  <si>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</si>
  <si>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</si>
  <si>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大数据产品经理（5名）</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</si>
  <si>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</si>
  <si>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阿里文学-推荐/搜索算法专家</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</si>
  <si>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</si>
  <si>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职位亮点创业公司五险一金节日福利不加班员工旅游通讯补助年终分红</t>
  </si>
  <si>
    <t>职位亮点五险一金带薪年假年底双薪绩效奖金员工旅游节日福利</t>
  </si>
  <si>
    <t>职位描述技能要求：销售跟单外贸助理: 5人经验: 无要求，热烈欢迎应届生加入，新手 有人带学历:大专及以上学历工资:底薪+提成+年终奖（双休+法定节假日）请关注本公司正在招聘的其他职位：B2B外贸业务员，亚马逊运营专员岗位要求：1、熟悉外贸出口的整个流程。2、熟练使用各种办公软件，英语4级以上，听说读写流利。3、具有良好的心理素质及责任感,能承受工作压力,有团队合作精神及良好的职业素养。工作描述：1、协助业务员对订单进行确认、生产安排跟进2、利用各种B2B平台及Google搜索以及公司提供的软件开发新客户。3、付费网络平台阿里及中国制造网产品更新及后台维护。4、协助业务员接待来访的客户，以及跟进老客户订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</si>
  <si>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</si>
  <si>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Senior SW Development Engineer（JAVA）</t>
  </si>
  <si>
    <t>急招 外贸业务员B2B 4K+高提成+五险+双休</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</si>
  <si>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</si>
  <si>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职位亮点五险一金员工旅游周末双休带薪年假补充医疗保险年底双薪年终分红股票期权</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</si>
  <si>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</si>
  <si>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</si>
  <si>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新零售技术事业群-前端开发专家-淘系技术部</t>
  </si>
  <si>
    <t>Amazon</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</si>
  <si>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</si>
  <si>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</si>
  <si>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阿里文娱-测试工程师-国际商业</t>
  </si>
  <si>
    <t>Java开发工程师-研发中心LB</t>
  </si>
  <si>
    <t>职位亮点周末双休年底双薪五险一金年终分红股票期权带薪年假员工旅游补充医疗保险</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</si>
  <si>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</si>
  <si>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职位描述亚马逊业务经理 性别:男女不限学历:大专及以上学历 英语4级及以上工资: 底薪+提成+年终奖+晋升发展通到+合伙人计划（双休+法定节假日） 岗位职责：1、利用各种推广渠道方式，宣传公司在亚马逊平台的产品，并对推广效果进行评估和完善；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喜欢和老外沟通交流；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</si>
  <si>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外贸/亚马逊/日语运营[深圳]</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</si>
  <si>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</si>
  <si>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</si>
  <si>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天基-技术专家-大规模服务器管控系统研发</t>
  </si>
  <si>
    <t>职位亮点五险一金年底双薪全勤奖带薪年假弹性工作员工旅游节日福利</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</si>
  <si>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</si>
  <si>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</si>
  <si>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阿里影业-B端云智团队-高级测试专家</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</si>
  <si>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</si>
  <si>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深圳市龙岗区布吉罗岗企岭北路深特变科技园2栋6楼 604环中线百鸽笼站C出口50米联系人：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</si>
  <si>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双休初级软件测试工程师助理包住</t>
  </si>
  <si>
    <t>深圳市腾瑞软件技术有限公司</t>
  </si>
  <si>
    <t>职位描述任职要求：1、3年左右工作经验2、熟练掌握Java开发技术，基础扎实3、了解整个项目流程，最好有完整参与项目开启到结束4、了解dubbo、springcloud分布式技术，以及redis技术等5、有互联网、电商项目</t>
  </si>
  <si>
    <t>职位亮点节日福利周末双休五险一金带薪年假员工旅游</t>
  </si>
  <si>
    <t>职位亮点周末双休五险一金全勤奖弹性工作不加班节日福利绩效奖金包住</t>
  </si>
  <si>
    <t>亚马逊销售经理 高底薪+提成+周末双休</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</si>
  <si>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</si>
  <si>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职位亮点五险一金年底双薪加班补助带薪年假定期体检员工旅游节日福利每年多次调薪</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</si>
  <si>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</si>
  <si>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</si>
  <si>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</si>
  <si>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外贸业务员 B2B 4K底薪+高提成+双休+五险</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</si>
  <si>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</si>
  <si>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</si>
  <si>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自然语言处理</t>
  </si>
  <si>
    <t>职位亮点带薪年假员工旅游五险一金周末双休补充医疗保险股票期权年终分红年底双薪</t>
  </si>
  <si>
    <t>java软件工程师-支付系统</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</si>
  <si>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</si>
  <si>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</si>
  <si>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SLC 数字化工厂AI研究员（北京）</t>
  </si>
  <si>
    <t>B2B 外贸专员</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</si>
  <si>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</si>
  <si>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职位亮点五险一金带薪年假员工旅游周末双休补充医疗保险股票期权年终分红年底双薪</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</si>
  <si>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</si>
  <si>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</si>
  <si>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360搜索引擎页面分析工程师</t>
  </si>
  <si>
    <t>职位亮点五险一金年底双薪绩效奖金全勤奖餐补带薪年假员工旅游高温补贴</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</si>
  <si>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</si>
  <si>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山东点掌资本管理有限公司上海分公司</t>
  </si>
  <si>
    <t>急聘 B2B 外贸业务员</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</si>
  <si>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</si>
  <si>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</si>
  <si>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中级JAVA dubbo 嘉里中心</t>
  </si>
  <si>
    <t>职位亮点五险一金带薪年假员工旅游周末双休补充医疗保险年终分红股票期权年底双薪</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</si>
  <si>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</si>
  <si>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</si>
  <si>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亚马逊日语运营 底薪+高提成+双休+五险</t>
  </si>
  <si>
    <t>杭州财人汇网络股份有限公司</t>
  </si>
  <si>
    <t>职位亮点五险一金年底双薪弹性工作节日福利带薪年假员工旅游通讯补助</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</si>
  <si>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</si>
  <si>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Hadoop外包工程师</t>
  </si>
  <si>
    <t>职位描述四海八荒诚邀各路仙友：Amazon亚马逊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</si>
  <si>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</si>
  <si>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职位亮点周末双休餐补带薪年假定期体检高温补贴节日福利五险一金</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</si>
  <si>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</si>
  <si>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</si>
  <si>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t>外贸业务员/外贸专员/外贸助理</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</si>
  <si>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</si>
  <si>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教务听课老师</t>
  </si>
  <si>
    <t>数据技术工程师/数据技术专家-商业智能部</t>
  </si>
  <si>
    <t>职位亮点年底双薪带薪年假员工旅游节日福利不加班周末双休补充医疗保险每年多次调薪</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</si>
  <si>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</si>
  <si>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</si>
  <si>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C/python开发——图像处理、AI方向</t>
  </si>
  <si>
    <t>信贷业务Java开发（16届及之前毕业）</t>
  </si>
  <si>
    <t>亚马逊销售运营 +高提成+双休</t>
  </si>
  <si>
    <t>职位描述工作时间：8：30-17：30周末双休、五险一金、带薪年假、节日福利等1、掌握C、python、数字建模、人工智能等相关开发语言和开发技术2、了解图像处理技术或音频相关处理技术，有数学背景优先考虑</t>
  </si>
  <si>
    <t>职位描述技能要求：分布式J2EEMySQLJavaSwiftLinux技能要求：1. 按照公司项目具体要求，完成软件的程序设计、代码编写；2. 配合系统分析人员完成软件系统以及模块的需求分析和设计工作；3. 维护现有产品，对现有产品进行功能升级、bug修正等；4. 基于Linux下Weblogic或Websphere等主流中间件的部署；5. 参与业务系统缓存、消息、日志，监控及分布式架构方案优化与新技术引入、保障系统稳定、可靠运行。岗位要求：1. 须有信贷业务开发经验，16届及之前毕业全日制统招学信网可查本科及以上学历(14届及之前专科也可)2. 3年及以上Java开发经验，熟悉J2EE技术体系架构，掌握JSP, Servlet, JDBC等J2EE技术；3. 熟悉SQL语言，至少能够熟练运用Oracle、MySQL等数据库中的一种；4. 熟悉Struts、Spring、等主流J2EE技术架构5. 良好的学习、沟通表达、团队合作能力，有良好的编程技巧和编程风格；6. 有银行金融行业IT开发经验者优先；</t>
  </si>
  <si>
    <t>深圳京柏科技股份有限公司</t>
  </si>
  <si>
    <t>职位亮点五险一金年底双薪绩效奖金弹性工作带薪年假节日福利员工旅游通讯补助</t>
  </si>
  <si>
    <t>职位描述四海八荒诚邀各路仙友：Amazon亚马逊运营，主管要求: 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</si>
  <si>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Consultant Specialist - 0000CS6K</t>
  </si>
  <si>
    <t>外贸业务员 专人老师培训带领</t>
  </si>
  <si>
    <t>职位亮点周末双休五险一金年底双薪年终分红股票期权补充医疗保险员工旅游带薪年假</t>
  </si>
  <si>
    <r>
      <rPr>
        <rFont val="Calibri"/>
        <sz val="9.0"/>
      </rPr>
      <t>500-999</t>
    </r>
    <r>
      <rPr>
        <rFont val="宋体"/>
        <sz val="9.0"/>
      </rPr>
      <t>人</t>
    </r>
  </si>
  <si>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</si>
  <si>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</si>
  <si>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Software Eng - 0000D464</t>
  </si>
  <si>
    <t>外贸业务员 外贸销售 外贸助理 高提成</t>
  </si>
  <si>
    <t>职位亮点周末双休五险一金年底双薪年终分红股票期权员工旅游带薪年假绩效奖金</t>
  </si>
  <si>
    <t>职位亮点周末双休五险一金年底双薪股票期权餐补带薪年假补充保险通讯补助</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</si>
  <si>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</si>
  <si>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</si>
  <si>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B2B 外贸业务员 周末双休+高提成+年终奖</t>
  </si>
  <si>
    <t>Sr. Software Eng - 0000D3SV</t>
  </si>
  <si>
    <t>职位亮点五险一金员工旅游周末双休补充医疗保险年终分红股票期权带薪年假年底双薪</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</si>
  <si>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</si>
  <si>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</si>
  <si>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Assoc Software Engr Mgr - 0000D38N</t>
  </si>
  <si>
    <t>急职外贸经理无责任底薪高提成双休年终分红</t>
  </si>
  <si>
    <t>职位亮点五险一金节日福利员工旅游周末双休不加班</t>
  </si>
  <si>
    <t>职位描述1. 计算机、软件工程相关专业，大专及以上学历，3-5年以上相关工作经验;2. 熟练c/c++语言，熟悉java语言，编程，一年以上Linux应用层开发经验3. 熟悉Mysql,sqlite中至少一种数据库系统4.了解MQ，能够集群化使用服务器资源。4. 熟练掌握 Mysql、 Redis等主流数据库，对数据库优化有相关经验5. 熟悉Git,SVN等项目管理工具以及Windows/Linu系统下的编译环境配置。</t>
  </si>
  <si>
    <t>职位描述技能要求：外贸销售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 从老师到主管，经理，副总直至公司合伙人机制。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</si>
  <si>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外贸业务员</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</si>
  <si>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</si>
  <si>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Software Eng - 0000CYAQ</t>
  </si>
  <si>
    <t>职位亮点五险一金年底双薪带薪年假员工旅游周末双休补充医疗保险年终分红股票期权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</si>
  <si>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</si>
  <si>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java开发工程师（外派岗位）</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</si>
  <si>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</si>
  <si>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外贸业务员实习生 高提成+双休+五险</t>
  </si>
  <si>
    <t>Sr. Software Eng - 0000D3E1</t>
  </si>
  <si>
    <t>职位亮点五险一金年底双薪周末双休公司重点项目</t>
  </si>
  <si>
    <t>职位描述技能要求：分布式JavaOracle 任职要求：1、java语言基础扎实，有一定的JVM调优经验；2、熟悉多线程编程及掌握常用设计模式，分布式，IO，多线程等技术；3、熟练Spring的基本原理及常用组件，至少1年以上的微服务架构项目经验；4、熟悉Oracle、Mysql，了解sql优化和pl/sql开发。5、学历为全日制统招大专及以上，学信网可查。计算机相关专业优先6、此项目为外包项目，不接受外派者请勿投递</t>
  </si>
  <si>
    <t>职位亮点五险一金员工旅游周末双休补充医疗保险带薪年假年底双薪年终分红股票期权</t>
  </si>
  <si>
    <t>JAVA开发（顺丰微服务项目）</t>
  </si>
  <si>
    <t>外贸主管 经理助理 外贸跟单 外贸助理 双休</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</si>
  <si>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</si>
  <si>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</si>
  <si>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职位亮点弹性工作绩效奖金五险一金定期体检补充保险</t>
  </si>
  <si>
    <t>职位描述1. 具有扎实的Java开发能力，熟练掌握Eclipse、Myeclipse等开发工具。2. 熟悉dubbo或者SpringCloud框架，对zookeeper有一定了解。有过微服务开发经验者优先。3. 能够熟练使用Spring/SpringMVC/MyBatis等开源框架；熟悉Tomcat（或Jetty）常用的WEB容器； 4. 了解MongoDB、Redis、memcache等NoSQL服务开发5. 有较强的沟通能力，表达能力强，有良好的团队协作精神；</t>
  </si>
  <si>
    <r>
      <rPr>
        <rFont val="Calibri"/>
        <sz val="9.0"/>
      </rPr>
      <t>1000-9999</t>
    </r>
    <r>
      <rPr>
        <rFont val="宋体"/>
        <sz val="9.0"/>
      </rPr>
      <t>人</t>
    </r>
  </si>
  <si>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</si>
  <si>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ABAP/JAVA高级工程师</t>
  </si>
  <si>
    <t>Sr. Software Eng - 0000D3QP</t>
  </si>
  <si>
    <t>职位描述技能要求：外贸销售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</si>
  <si>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港加贺电子(深圳)有限公司</t>
  </si>
  <si>
    <t>职位亮点五险一金员工旅游节日福利包吃带薪年假周末双休免费停车</t>
  </si>
  <si>
    <t>外贸助理/外贸跟单/外贸主管/外贸经理</t>
  </si>
  <si>
    <t>职位描述技能要求：ABAP SAP岗位要求：1.大专以上学历，三年以上软件开发经验2.精通SAP ABAP编程和java编程，会多种编程语言3.熟悉工厂运作流程，能独立进行软件项目开发4.责任心强，团队意识强，工作效率高，服务意识好5.英语读写邮件无障碍工作职责：1.对公司业务的系统化?IT化来提高生产和办公效率；2.对外面导入的系统的推进实施与二次开发；我司为五天工作制，工作日有通勤车往市内，途经福永、西乡、宝安、南山、蛇口等其他备注:工资视能力面谈3071 1579-26</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</si>
  <si>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</si>
  <si>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【UC】软件测试</t>
  </si>
  <si>
    <t>职位亮点五险一金弹性工作节日福利定期体检绩效奖金周末双休大牛带队</t>
  </si>
  <si>
    <t>职位亮点五险一金带薪年假员工旅游补充医疗保险周末双休年底双薪年终分红股票期权</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</si>
  <si>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</si>
  <si>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Sr. Software Eng - 0000CHTW</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</si>
  <si>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</si>
  <si>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外贸助理 外贸跟单 外贸初级业务 专人培训</t>
  </si>
  <si>
    <t>职位描述岗位职责：1、负责公司软件产品前端开发工作；2、负责根据用户反馈和产品需求快速迭代。任职要求：1、本科以上学历，计算机相关专业，两年以上相关工作经验；2、熟练掌握JS，HTML5，CSS，VUE, ES6、Element-UI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</si>
  <si>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</si>
  <si>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Consultant Specialist - 0000CYZ6</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</si>
  <si>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</si>
  <si>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</si>
  <si>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后端测试/性能测试工程师【驻场阿里】</t>
  </si>
  <si>
    <t>外贸业务</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</si>
  <si>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</si>
  <si>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</si>
  <si>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Sr. Software Eng - 0000D29V</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</si>
  <si>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</si>
  <si>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Consultant Specialist - 0000COY1</t>
  </si>
  <si>
    <t>兼职开发工程师</t>
  </si>
  <si>
    <t>广东伍壹捌肆教育科技有限公司</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</si>
  <si>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</si>
  <si>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Sr. Software Eng - 0000D2FB</t>
  </si>
  <si>
    <t>教育/培训/院校,互联网/电子商务,学术/科研,政府/公共事业/非盈利机构</t>
  </si>
  <si>
    <t>职位描述岗位职责：1. 负责产品组件的需求分析与设计；2. 负责研发产品的基础构架设计、开发和升级维护；3. 独立负责后台服务器端应用程序开发与维护，并提供接口文档；4. 根据产品需求完成模块设计、编码、测试工作；5. 能按照项目计划，按时提交高质量的代码，完成开发任务；6. 独立完成大型网站网页等后台服务设计开发、存储、测试等工作；7. 负责后台等相关文档的编写工作。任职要求：1.计算机相关专业，专科以上学历，有一到三年服务端工作经验，三年以上优先考虑；2. 出色的编码能力，精通如下三种语言之一（Nodejs,PHP,Java），尤其使用它们做过web服务。 3.有一定的结构设计能力，有扎实的php/Java/javascript/C/C++/python/go/scala等编程语言基础熟悉面向对象化编程思想和设计模式，熟悉powerdesigner设计工具；4.  在大规模后端服务的设计和开发方面的经验，对unix/linux有深入的了解优先；5. 熟悉mysql、postqresql、oracle、mongodb中的一种库开发方法；6. 熟悉主流后台构架spring/ruby on rails/express.js等7. 有php类项目和网站服务平台的开发经验；8.掌握Redis、Mongodb，Mysql等存储原理及应用。9.对HTTP协议有深刻的理解，熟悉TCP/IP等网络协议10. 善于沟通，具有团队意识，技术攻克能力强。</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</si>
  <si>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</si>
  <si>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java中级工程师-广州-01170</t>
  </si>
  <si>
    <t>Software Eng - 0000CHPH</t>
  </si>
  <si>
    <t>广东长荣科技有限公司</t>
  </si>
  <si>
    <t>互联网/电子商务,计算机硬件,电子技术/半导体/集成电路,互联网/电子商务</t>
  </si>
  <si>
    <t>职位亮点五险一金带薪年假补充医疗保险定期体检员工旅游节日福利周末双休</t>
  </si>
  <si>
    <t>职位描述1、与产品、UI设计师协作，优化用户交互体验；2、负责产品线前端功能、UI组件与基础类库开发、测试、代码优化；3、根据产品需求进行技术选型，并提出选型建议。【任职资格】1、精通HTML5、CSS3、ES6\7；2、必备jQuery，熟悉Vue、Angular、React等一种或者多种前端框架；3、对浏览器兼容问题有清晰的理解，并有可靠的解决思路和方案；4、具有微信网页js-sdk、小程序开发经验；5、思路清晰，性格开朗。【优先考虑条件】1、Web性能优化、MobileWeb页面开发和性能优化经验优先；2、有使用Webpack、Gulp等项目自动工程化经验者优先；3、有团队开发经验，有使用Git/SVN经验者优先。4、了解一门后台语言(如Node.js/PHP/Java/Python/Ruby等）者优先。</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</si>
  <si>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</si>
  <si>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外贸 外贸专员</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</si>
  <si>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</si>
  <si>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</si>
  <si>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</si>
  <si>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急聘  外贸助理 外贸 双休带薪年假</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</si>
  <si>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</si>
  <si>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职位亮点员工旅游带薪年假周末双休五险一金年底双薪年终分红股票期权绩效奖金</t>
  </si>
  <si>
    <t>Software Eng - 0000CKPT</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</si>
  <si>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</si>
  <si>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安全知识研发工程师</t>
  </si>
  <si>
    <t>Java开发工程师（运营部）</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</si>
  <si>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</si>
  <si>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Assistant Audit Manager/Audit Manager</t>
  </si>
  <si>
    <t>汇丰银行（中国）有限公司</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</si>
  <si>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</si>
  <si>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</si>
  <si>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Engineer - 0000CRX3</t>
  </si>
  <si>
    <t>Java 开发工程师 （内部协作系统）</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</si>
  <si>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</si>
  <si>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Sr. Software Eng - 0000CYRC</t>
  </si>
  <si>
    <t>职位描述工作职责：1. 负责安全知识研究、开发、验证、整理工作；2. 互联网扫描、探测相关的知识点、新工具研究工作。 技术要求1.计算机相关专业，本科以上学历，一年以上工作经验；2.具有较好的网络基础，熟悉常见网络协议的工作原理，能分析协议；3.熟悉C、ruby、python、lua编程语言；4.有攻防基础者优先；5.乐于接受新知识新技术，具有较强钻研精神；6.具有较强的事业心、责任感以及良好的沟通表达能力和团队协作精神。</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</si>
  <si>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</si>
  <si>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职位亮点带薪年假弹性工作健身俱乐部周末双休</t>
  </si>
  <si>
    <t>Java开发（包三餐）</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</si>
  <si>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</si>
  <si>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Consultant Specialist - 0000D38R</t>
  </si>
  <si>
    <r>
      <rPr>
        <rFont val="Calibri"/>
        <sz val="9.0"/>
      </rPr>
      <t>1000-9999</t>
    </r>
    <r>
      <rPr>
        <rFont val="宋体"/>
        <sz val="9.0"/>
      </rPr>
      <t>人</t>
    </r>
  </si>
  <si>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</si>
  <si>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职位亮点周末双休六险一金带薪年假年前年终奖员工旅游节日福利弹性工作</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</si>
  <si>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</si>
  <si>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Consultant Specialist - 0000CYY9</t>
  </si>
  <si>
    <t>基金/证券/期货/投资,互联网/电子商务,通信/电信/网络设备,IT服务(//维护)</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</si>
  <si>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户体验，用户研究等相关知识有一定的了解和实践经验者优先。9、专业相关优先，基础扎实，思想活跃，对技术有兴趣优先；10、一年以上开发经验；11、熟悉Linux操作，及CI框架.</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</si>
  <si>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</si>
  <si>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Audit Manager</t>
  </si>
  <si>
    <t>B2B外贸业务员 4K+高提成+双休+员工旅游</t>
  </si>
  <si>
    <t>职位亮点五险一金年终分红定期体检补充医疗保险弹性工作带薪年假绩效奖金</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</si>
  <si>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</si>
  <si>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职位亮点五险一金年底双薪通讯补助节日福利员工旅游带薪年假弹性工作</t>
  </si>
  <si>
    <t>Software Eng - 0000D22P</t>
  </si>
  <si>
    <t>职位描述我司正处于高速发展阶段，现在正在招兵买马，不管你是零工作经验的应届毕业生还是对未来一直迷茫的外贸人，我们热忱的欢迎你们加入，公司有着专业的培训，和很多销售技巧 ，我们愿意毫无保留的教授，帮助你拓展业务和成长。外贸业务员: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</si>
  <si>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amazon销售</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</si>
  <si>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</si>
  <si>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Engr Mgr - 0000D34Z</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</si>
  <si>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</si>
  <si>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 外贸业务员</t>
  </si>
  <si>
    <t>职位亮点五险一金年底双薪弹性工作带薪年假通讯补助员工旅游节日福利年终分红</t>
  </si>
  <si>
    <t>职位描述外贸业务员:多名，经验不限 可接受应届生性别:男女不限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</si>
  <si>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</si>
  <si>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Sr. Software Eng - 0000D223</t>
  </si>
  <si>
    <t>外贸/亚马逊日本站运营</t>
  </si>
  <si>
    <t>职位亮点年底双薪员工旅游五险一金周末双休年终分红股票期权补充医疗保险带薪年假</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</si>
  <si>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</si>
  <si>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职位描述技能要求：外贸销售外企亚马逊业务员 性别:男女不限学历:大专及以上学历 日语工资: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日语、外贸或计算机相关专业；日语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</si>
  <si>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Software Eng - 0000D3QV</t>
  </si>
  <si>
    <t>外贸业务员 外贸专员 4K+高提成+双休+五险</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</si>
  <si>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</si>
  <si>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- 0000CYTR</t>
  </si>
  <si>
    <t>职位亮点五险一金年底双薪全勤奖带薪年假弹性工作员工旅游节日福利通讯补助</t>
  </si>
  <si>
    <t>职位描述外贸业务员: 15人性别: 经验不限 可接受应届生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</si>
  <si>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急聘B2B外贸专员</t>
  </si>
  <si>
    <t>职位亮点五险一金年底双薪全勤奖通讯补助带薪年假弹性工作员工旅游节日福利</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</si>
  <si>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</si>
  <si>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</si>
  <si>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职位描述技能要求：销售外贸外贸业务员: 15人性别: 经验不限 可接受应届生学历:大专及以上学历工资:底薪+提成+年终奖（双休+法定节假日）岗位要求：1、熟悉外贸出口的整个流程。2、熟练操作各种B2B平台。3、熟练使用各种办公软件，英语4级以上，听说读写流利。4.  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 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</si>
  <si>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急职外贸美工无责任底薪双休带薪年假补贴</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</si>
  <si>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</si>
  <si>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Sr. Software Eng - 0000CI3X</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</si>
  <si>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</si>
  <si>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Sr. Software Eng - 0000D2V5</t>
  </si>
  <si>
    <t>职位描述 外贸美工：做过外贸美工的优先性别:男女不限学历:大专及以上学历工资:底薪+提成+年终奖（双休+法定节假日） 岗位要求：1、日常处理公司采集的产品图片处理2、协助业务员处理OEM产品包装盒及LOGO设计3. 公司新产品的图片美化及好的建议和方法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t>
  </si>
  <si>
    <t>外贸主管 2年以上B2B外贸经验 主管带团队</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</si>
  <si>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</si>
  <si>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Software Eng - 0000CKOX</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</si>
  <si>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</si>
  <si>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</si>
  <si>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Senior Consultant Specialist - 0000CVJL</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</si>
  <si>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</si>
  <si>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Consultant Specialist - 0000CYHP</t>
  </si>
  <si>
    <t>职位描述电子、通信、计算机等相关专业1、2年以上从事VB、C#等.NET开发工作，会使用MS SQL；2、对Python、Ruby等脚本开发有所了解；3、对软件架构、策划有经验。4、有SVN、Git架构经验优先考虑。5、良好的英语能力，能够熟练的阅读英语文档；6、有团队合作精神，能与各队员配合工作。</t>
  </si>
  <si>
    <t>Ruby的朋友们（宾客关系主管）</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</si>
  <si>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</si>
  <si>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Software Engr Mgr - 0000CTF9</t>
  </si>
  <si>
    <t>（全职、招聘人数2人、工作经验5年以上、户籍及所在地不限、年龄25-35，语言要求英语熟练、学历大专或以上、提供食宿、计算机能力优秀，薪资5.5K--7K ）岗位描述：1. 确保Ruby宾客服务团队每日正常运作，合理安排员工工作内容及作息。2. 熟练掌握酒店预订。3. 第一时间处理来自各类渠道的订房需求并及时反馈。4. 提前确认并安排团队客人的入住。5. 熟练掌握酒店的餐饮服务标准并严格督导执行。6. 第一时间处理来自客人的问询或投诉。7. 督促服务团队积极推广Ruby品牌，推广会员计划。8. 以主动热情的态度与客人互动，鼓励客人更多地使用Ruby的各类设施和探索周边环境。（Marshall音箱、电吉他租借、自助洗衣、书吧、放映厅、健身房和泳池等）。岗位要求：1. 具有前台接待或餐饮服务经验两年以上，均有经验者将优先考虑。2. 具有对宾客服务具有热情，乐于探索和完善各类对客服务技能。3. 优秀的口语能力。4. 相貌端正，身体健康，酒店开业初期需要上夜班。</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</si>
  <si>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</si>
  <si>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</si>
  <si>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r>
      <rPr>
        <rFont val="Calibri"/>
        <sz val="9.0"/>
      </rPr>
      <t>20-99</t>
    </r>
    <r>
      <rPr>
        <rFont val="宋体"/>
        <sz val="9.0"/>
      </rPr>
      <t>人</t>
    </r>
  </si>
  <si>
    <t>北京爱捷科科技有限公司</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</si>
  <si>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</si>
  <si>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Software Eng - 0000D22I</t>
  </si>
  <si>
    <t>职位亮点周末双休五险一金员工旅游节日福利定期体检带薪年假</t>
  </si>
  <si>
    <t>职位描述技能要求：移动端Web测试Jmeter1、本科及以上学历，计算机相关专业；2、熟悉软件测试流程，3年以上测试工作经验；3、熟悉Linux和库知识；4、了解一种或多种自动化编程语言或脚本语言，如Java/ruby/shell等；5、强烈的责任心，较强的分析、学习能力，及较好的沟通能力。</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</si>
  <si>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</si>
  <si>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北京秦淮有限公司</t>
  </si>
  <si>
    <t>自动化软件测试工程师（LTE）</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</si>
  <si>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</si>
  <si>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软件测试（驻点阿里uc）</t>
  </si>
  <si>
    <t>职位亮点节日福利定期体检带薪年假弹性工作五险一金补充医疗保险</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</si>
  <si>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</si>
  <si>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职位亮点创业公司五险一金带薪年假弹性工作补充医疗保险节日福利</t>
  </si>
  <si>
    <t>阿里集团-高级推荐算法工程师（短视频方向）-北京/广州（VM）</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</si>
  <si>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</si>
  <si>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</si>
  <si>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职位描述岗位职责：1.参与运维体系与规范的规划建设，保障性能、可用性与稳定性;2. 参与自动化、可视化运维平台与工具的建设、开发、优化;3. 参与设计监控后端架构设计部署、优化、方案评估、制定并实施监控相关运维技术方案，保障性能、可用性与稳定性;4.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 </t>
  </si>
  <si>
    <t>应用运维岗</t>
  </si>
  <si>
    <t>职位亮点五险一金餐补带薪年假补充医疗保险定期体检节日福利不加班定期团建</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</si>
  <si>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</si>
  <si>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阿里集团-高级开发工程师-广州（VM）</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</si>
  <si>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</si>
  <si>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WXG03-212 微信公众平台产品运营经理（广州）</t>
  </si>
  <si>
    <t>职位亮点五险一金年底双薪加班补助带薪年假餐补定期体检员工旅游节日福利</t>
  </si>
  <si>
    <t>职位描述岗位职责：1. 负责应用的审核、部署、发布、监控、维护和优化；2. 负责突发事件管理，问题跟踪与管理，编写运维报告实施整改措施，以减少甚至避免重大生产事故发生；3. 负责应用的性能分析与优化，不断提高运行效率；4. 负责和对口的开发、产品团队及供应商沟通及评估运维需求、优化架构和流程，以更好的提高线上产品运行质量；5. 主动发现生产环境的问题和隐患，能够快速定位故障的位置，原因和提供解决方案；6. 负责编写常用脚本，提升自动化运维水平，通过开发或推进自动化运维工具来降低手工操作的维护成本；7. 的灾备恢复、相关的备份、存储；8. 负责信息维护文档的修订，应急预案的编写、设计和实施。 任职要求：1. 计算机相关专业，国家统招全日制大学毕业，本科或本科以上学历；2. 对信息体系架构和应用运维岗位有深入的理解，需要具备应用运维或运维开发方面的工作经历；3. 熟练掌握Linux或AIX的安装、维护、配置工作；4. 熟练掌握Weblogic、Tomcat、Apache、Nginx等中间件的安装、配置、调优；5. 具备编写SQL语句和shell/Python/perl/Ruby一种以上脚本编写能力；6. 熟悉nagios、Zabbix等监控工具及日志搜集分析工具；7. 熟悉分布式开源软件，如Kafka、Redis等；8. 有自动化运维、持续交付等项目的建设及管理经验；9. 1-3年工作经验、有保险行业实施经验、有大型项目经验者优先</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</si>
  <si>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</si>
  <si>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</si>
  <si>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r>
      <rPr>
        <rFont val="Calibri"/>
        <sz val="9.0"/>
      </rPr>
      <t>1000-9999</t>
    </r>
    <r>
      <rPr>
        <rFont val="宋体"/>
        <sz val="9.0"/>
      </rPr>
      <t>人</t>
    </r>
  </si>
  <si>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</si>
  <si>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WXG02-微信搜索测试开发工程师（广州）</t>
  </si>
  <si>
    <t>快手测试—消费方向</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</si>
  <si>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</si>
  <si>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</si>
  <si>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职位描述职位描述1.主要进行快手客户端消费方向的测试工作；2.根据产品设计或需求，进行需求分析，设计测试用例，执行测试用例，准确定位并追踪问题等；3.对线上问题进行持续追踪，并推动问题解决；4.在项目中保持和产品经理.开发工程师.用户等积极有效沟通，推动问题及时合理地解决，并保持总结问题。任职要求1.本科以上（包含本科）学历；2.熟悉Android/iOS平台特性，能熟练使用成熟工具，对问题进行快速定位，熟悉instruments/traceview/charles等工具者优先；3.具有良好的沟通能力和团队合作精神.快速的学习能力.思维敏捷.逻辑清晰.执行力强.工作责任心强.抗压能力强；4.短视频重度消费者，刷视频，刷评论，刷刷刷，刷个不停；5.熟悉计算机基础，熟悉Java/Python/Ruby/Go/JavaScript等主流语言中的一种，有测试脚本编写经验者优先；</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</si>
  <si>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</si>
  <si>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</si>
  <si>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北京品驰医疗设备有限公司</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</si>
  <si>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</si>
  <si>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WXG01-微信高级数据分析工程师（广州）</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</si>
  <si>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</si>
  <si>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</si>
  <si>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</si>
  <si>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职位描述岗位职责：1.按照产品详细设计要求进行软件开发；2.根据产品需求进行简单的方案设计；3.维护、解决产品测试、使用中产生的问题；  4.编写符合规范要求的设计开发类文档。任职要求：1.有IOS/Android平台应用开发经验，精通java/Object-C语言；2.熟悉移动平台开发架构，掌握常用的移动端开发框架，包括UI、Sqlite等方面和第三方开源库；3.了解内存管理内制，掌握多线程开发技术；4.熟练使用git、cvs、svn等版本控制工具；5.掌握Android/IOS下网络通信机制，熟悉TCP/IP,HTTP协议；6.良好的编程习惯、代码风格，熟悉各种设计模式；7.具有html5混合编程经验者优先；8.有低功耗蓝牙、网络编程经验者优先；9.无障碍英文文献阅读能力，熟练使用github者优先；10.同时掌握python、ruby、c#等其他语言者优先;11.有上线产品经验者优先。</t>
  </si>
  <si>
    <t>WXG08-122 微信搜索算法高级工程师（广州/深圳）</t>
  </si>
  <si>
    <r>
      <rPr>
        <rFont val="Calibri"/>
        <sz val="9.0"/>
      </rPr>
      <t>100-499</t>
    </r>
    <r>
      <rPr>
        <rFont val="宋体"/>
        <sz val="9.0"/>
      </rPr>
      <t>人</t>
    </r>
  </si>
  <si>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</si>
  <si>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WXG08-121 微信商业数据分析工程师（广州）</t>
  </si>
  <si>
    <t>硬件测试 周末双休/带薪年假</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</si>
  <si>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</si>
  <si>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WXG08-122 微信搜索算法工程师（广州/深圳）</t>
  </si>
  <si>
    <t>职位描述技能要求：硬件测试性能测试功能测试库自动化游戏测试岗位职责：1.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</si>
  <si>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</si>
  <si>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WXG03-微信开放平台运营开发工程师</t>
  </si>
  <si>
    <t>职位描述技能要求：Android测试IOS测试测试开发性能测试硬件测试功能测试岗位职责：1.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</si>
  <si>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ios开发工程师(Swift)</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</si>
  <si>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</si>
  <si>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北京贝虎机器人技术有限公司</t>
  </si>
  <si>
    <t>Windows运维工程师</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</si>
  <si>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</si>
  <si>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计算机视觉工程师</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</si>
  <si>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</si>
  <si>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数据治理平台运营工程师</t>
  </si>
  <si>
    <t>互联网/电子商务,IT服务(//维护),通信/电信运营、增值服务,电子技术/半导体/集成电路</t>
  </si>
  <si>
    <t>无限极（中国）有限公司</t>
  </si>
  <si>
    <t>职位亮点五险一金餐补定期体检节日福利带薪年假周末双休加班补助高温补贴</t>
  </si>
  <si>
    <t>职位描述技能要求：Windows配置管理网络SQLServer网络安全运维1. 有AD/Exchange管理维护或者部署经验；2. 熟悉Windows Server、AD、Exchange、DNS、DHCP、IIS、FTP，并能对其安装部署和管理；3. 熟悉主流IBM、HP、DELL、LENOVO等服务器厂商的设备产品的配置；4. 有Vmware实施和维护经验或Vmware认证优先考虑；5. 精通至少一门脚本语言如Power shell，Python，PHP，Ruby等;6. 熟悉RAID1、RAID0+1、RAID5、RAID10等配置。7. 使用技术手段和方法提前建立应急方式，以应对灾难的发生。其内容包括备份和备份，具备CISDR认证优先。8. 针对Windows服务器集群实现双机热备。能适应一定的加班。</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</si>
  <si>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</si>
  <si>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自动化开发测试</t>
  </si>
  <si>
    <t>互动娱乐事业部-业务运维工程师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</si>
  <si>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</si>
  <si>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元数据及主数据管理工程师</t>
  </si>
  <si>
    <t>计算机软件,IT服务(//维护),通信/电信运营、增值服务</t>
  </si>
  <si>
    <t>职位亮点五险一金年终分红餐补带薪年假加班补助绩效奖金定期体检员工旅游</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</si>
  <si>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</si>
  <si>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职位描述岗位要求：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</si>
  <si>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容器平台开发工程师</t>
  </si>
  <si>
    <t>互联网/电子商务,计算机硬件,电子技术/半导体/集成电路,计算机软件</t>
  </si>
  <si>
    <t>职位亮点五险一金餐补股票期权带薪年假弹性工作年终分红</t>
  </si>
  <si>
    <t>职位描述技能要求：SwiftC/C++SDKIOS岗位职责：1.根据产品设计，完成iOS客户端软件设计、开发、调试、发布；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</si>
  <si>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</si>
  <si>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互动娱乐事业部-资深游戏测试工程师-广州</t>
  </si>
  <si>
    <t>职位亮点14薪年底双薪五险一金绩效奖金每年多次调薪交通补助餐补带薪年假</t>
  </si>
  <si>
    <t>swift开发工程师</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</si>
  <si>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nginx，dubbo等：8．精通cacti流量的搭建，配置以及阀值报警等操作。此岗位为网宿子公司—秦淮招聘。</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</si>
  <si>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</si>
  <si>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北京掌中讯影科技有限公司</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</si>
  <si>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</si>
  <si>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UC事业部-资深业务数据分析师</t>
  </si>
  <si>
    <t>职位亮点不加班周末双休五险一金年底双薪绩效奖金全勤奖餐补员工旅游</t>
  </si>
  <si>
    <t>职位描述职位描述：1、负责运营业务的测试开发工作；2、参与程序架构和代码的评审工作；3、设计与执行测试用例，跟踪定位产品软件中的缺陷或问题；4、根据项目特点，开发测试工具或设计自动化解决方案；5、参与产品策略改进、运营等工作。职位要求：1、熟悉Linux/Unix操作；2、熟悉PHP/Python/C 或其他脚本语言如ruby/perl/shell等；3、有很强的质量意识，能严格地遵照测试流程规范；4、学习能力强，能快速学习使用新知识；5、具有良好的团队合作精神和积极主动的沟通意识。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</si>
  <si>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职位亮点五险一金绩效奖金带薪年假交通补助</t>
  </si>
  <si>
    <t>职位描述1、负责基于iOS系统的客户端软件开发；2、根据产品功能模块设计，编码实现各模块功能，并确保开发质量与进度；3、根据测试部门的测试结果进行问题的修正；4、产品上线后的迭代和维护；任职要求：1、熟悉iPhone/iPad/Mac操作系统，有iPhone或者Mac开发经验者优先考虑；2、精通swift（语言），熟悉使用XCode相关工具集，以及iOSSDK（框架）；3、熟悉常见iOS框架及设计模式；4、熟悉常用数据结构及算法；5、逻辑思维能力强，具备良好的coding编写习惯，保证代码规范，具备较强的学习能力和钻研精神。</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</si>
  <si>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</si>
  <si>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早教机构行政前台/排课主管-万寿路</t>
  </si>
  <si>
    <t>美悦美教育科技(北京)有限公司</t>
  </si>
  <si>
    <t>北京华远达智联科技有限公司</t>
  </si>
  <si>
    <t>职位亮点提供住宿五险一金绩效奖金通讯补助带薪年假双休</t>
  </si>
  <si>
    <t>职位描述技能要求：前台行政工作职责：1、客户接待及签到服务；2、潜在客户信息的分配及录入；3、协助进行招聘信息发布、筛选和电话面试4、协助进行活动策划，相关活动的准备工作及进程中的沟通协调；5、监督并维护整洁的中心环境；6、协调沟通人际关系7、负责前台日常突发/紧急事件、投诉等处理8、完成主管交办的其它工作任职资格：1. 专科及以上学历，有教育行业或者服务行业相关工作经验者优先考虑；2. 普通话准确流利，具备一定商务礼仪知识；3. 形象好，气质佳；4. 较强的服务意识，熟练使用电脑办公软件；5. 具备良好的协调和沟通能力，工作积极主动，耐心、细心，责任心强；6. 喜欢孩子，性格活泼开朗，具有亲和力；7.具备一定团队管理经验者优先  My Gym美吉姆 国内屈指可数的一站式全素质儿童早期教育机构为中国0-6岁的儿童提供一站式高端早教教程服务   My Gym美吉姆  人才招募：晶品中心（北京-海淀）：海淀区凯德晶品（地铁1号线万寿路）； 招聘热线：***********联系人：Ruby  </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</si>
  <si>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</si>
  <si>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互动娱乐事业部-算法专家-（AI方向）</t>
  </si>
  <si>
    <t>互联网/电子商务,电气/电力/水利,IT服务(系统/数据/维护),计算机软件</t>
  </si>
  <si>
    <t>职位亮点五险一金周末双休交通补助带薪年假高温补贴股票期权</t>
  </si>
  <si>
    <r>
      <rPr>
        <rFont val="Calibri"/>
        <sz val="9.0"/>
      </rPr>
      <t>10000</t>
    </r>
    <r>
      <rPr>
        <rFont val="宋体"/>
        <sz val="9.0"/>
      </rPr>
      <t>人以上</t>
    </r>
  </si>
  <si>
    <t>职位描述岗位职责：1.负责公司APP客户端架构设计、开发、单元测试、维护以及文档撰写2.负责基于hibrid框架APP开发工作。3.核心功能模块的设计和开发；4.针对App运行中出现问题，持续优化相关的产品的质量、性能、用户体验；5.负责IOS平台现有方法的改进、新技术研究、技术难题攻关；6.独立做新项目，充满挑战，充满激情，参与技术团队内部的技术分享和讨论。任职资格：1.3年以上IOS平台开发经验,具备较强的开发、调试和性能优化能力，有主导或者独立开发的上线作品，掌握产品从开发到上线的完整过程2.精通Objective-C/Swift编程；3.熟悉常用算法和数据结构，熟悉基础设计模式，熟悉MacOS，Xcode及iPhone SDK开发环境及相关开发工具；4.熟悉iOS各版本的特性、机型适配和UI布局优化等；5.逻辑思维能力强，工作认真负责，擅长分析总结，能够在团队合作中与人有效沟通，具有较强的团队合作能力6.有MUI、Vue、React、AngualarJS等框架开发经验优先7.有成熟的线上优秀app作品者优先</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</si>
  <si>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</si>
  <si>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互动娱乐事业部-客户端开发工程专家-M6</t>
  </si>
  <si>
    <t>北京佳讯飞鸿电气股份有限公司</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</si>
  <si>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</si>
  <si>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UC事业部-高级推荐算法工程师-中东</t>
  </si>
  <si>
    <t>职位描述岗位职责：1、根据产品需求进行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4、熟悉软件的开发测试流程，掌握常用测试用例设计方法；5、广泛的技术视野，具备很强的学习能力、分析能力和解决问题的能力；6、喜欢钻研技术，工作积极主动，不断追求产品的完善；7、具备奉献精神，善于沟通，善于团队合作。</t>
  </si>
  <si>
    <t>职位亮点五险一金定期体检免费班车节日福利免费停车餐补带薪年假补充医疗保险</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</si>
  <si>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</si>
  <si>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职位描述岗位职责：1、根据移动应用项目需求，协助完成需求分析，评估技术可行性，编写技术实施方案；2、遵循开发规范进行系统的概要设计、详细设计；3、承担移动应用系统核心架构开发、重大项目核心代码编写；4、跟踪先进技术，持续进行技术创新，构建公共服务模块与组件，以提升技术服务水平；5、配合进行系统测试，根据测试结果，及时反馈和修改研发缺陷。任职要求：1、本科及以上学历，计算机或相关专业；2、2年以上移动客户端开发经验，精通iOS手机平台，熟悉了解iPad应用开发；3、精通Objective-C、Cocoa touch、Xcode；4、熟悉了解Swift者优先；5、精通iOS SDK中的UI、网络、数据库、XML/JSON解析等开发技巧；6、熟练使用iOS平台常用的开源库，AFNetworking、CocoaPods等； 7、开发基础良好，理解设计模式，在项目或产品中有很好的设计实践； 8、熟悉VoIP者优先；9、熟悉音视频处理者优先。</t>
  </si>
  <si>
    <t>阿里文娱-推荐算法专家-广州</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</si>
  <si>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</si>
  <si>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UC事业部-客户端测试开发专家-国内浏览器</t>
  </si>
  <si>
    <t>职位描述技能要求：IOS岗位职责：1、负责公司iOS客户端的开发工作；2、参与优化客户端的模块结构、代码质量、性能等；3、根据项目需求进行学习并快速掌握实践经验；4、关注及调研iOS方向的前沿技术。任职要求：1、本科及以上学历，4年以上的iOS开发经验；2、具有丰富的Objective-C或Swift开发经验；3、深入理解OC内存管理机制，熟练掌握iOS多线程、网络及UI等开发技能；4、具备良好的设计模式和面向对象编程思想，扎实的编程基础和数据结构算法；5、具备强烈的责任心和团队精神，善于沟通和合作；6、有电商、金融项目开发经验者优先。</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</si>
  <si>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</si>
  <si>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阿里集团-高级推荐算法工程师（短视频方向）-北京/广州</t>
  </si>
  <si>
    <t>职位描述岗位职责：1、云图片主站web前端开发工作(pc/wap/react-native)；2、参与内部平台Node全栈开发工作；3、参与图片爬虫平台开发工作。任职要求：1、熟悉多种前端技术，包括HTML/CSS/JavaScript/Node.JS等；2、较好的计算机基础，至少熟悉一门非前端的语言（如Java/PHP/C/C++/Python/Ruby）并有实践经验，有库基础优先；3、对前端技术有持续的热情，个性乐观开朗，逻辑性强。</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</si>
  <si>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</si>
  <si>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</si>
  <si>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职位描述岗位职责：1.负责公司OpenStack搭建、设计、开发、功能组件改进等工作；2.负责OpenStack技术研究和攻关工作，跟进社区及主要商业版本的技术路线；3.负责其它开源云产品和国内外相关前沿技术研究工作。4.负责云平台系统的部署、管理、运维保障工作，确保服务稳定可靠；5.协助开发搭建测试平台，协助进行设计、验证测试等工作；6.开发并维护运维自动化脚本，简化日常工作；任职要求：1.有设计、实施和运维基于OpenStack云平台的生产系统的经验，计算机、软件工程相关专业，统招本科及以上学历；2.有大规模OpenStack研发及部署经验；3.深刻理解OpenStack架构, 包括计算, 存储, 网络, 界面等组件；4.熟悉虚拟化技术, 精通Xen、KVM、VMware等虚拟化相关技术；5.熟悉各类存储技术实现, 包括Swift, Ceph等；6.了解虚拟化环境中的网络技术, 包括VXLAN, SDN, OVS等；7.熟悉 Linux 系统管理，常用服务的配置管理和故障排除；8.熟练使用 Python，Bash 等脚本语言。</t>
  </si>
  <si>
    <t>高级iOS开发工程师(IM方向)(J13831)</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</si>
  <si>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</si>
  <si>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文本算法工程师实习生</t>
  </si>
  <si>
    <t>职位描述岗位要求：1. 本科2年以上自动化测试经验；2. 熟练掌握至少一种开发语言，如：C、Java、python、perl、ruby，具备code能力；3. 熟练掌握某种测试框架，如Appium，Robitum，Selenium；4. 熟悉html、css、JavaScript等前端技术，熟悉移动端原生、混合应用。5. 熟悉MySQL、Oracle等常用库，熟练使用关系型库进行增删改查。</t>
  </si>
  <si>
    <t>职位亮点五险一金加班补助弹性工作餐补节日福利</t>
  </si>
  <si>
    <t>职位描述技能要求：SwiftIOSSDK岗位职责:工作职责： 1、负责公司iOS平台开发，包括但不限于即时通讯(IM)工具；2、承担重点、难点的技术攻坚，参与项目架构设计与实现；3、与产品经理配合，深度参与需求讨论，功能定义，并提出自己相应见解；任职要求:任职资格：1、5年以上软件开发经验；2、深入理解IOS SDK，丰富的Objective-C开发经验，熟悉swift，熟悉常用开源库；3、有即时讯通实际开发经验，有SDK开发经验更佳；4、熟悉多线程、网络编程和常用设计模式，对性能优化有独特的见解，有组件化经验；5、对代码和工程质量有追求，能够独立钻研新技术；有强烈的责任心和团队精神，善于沟通和合作；能够承担高强度、高压力的工作；</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</si>
  <si>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</si>
  <si>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航天中认软件测评科技(北京)有限责任公司</t>
  </si>
  <si>
    <t>Java DevOps Engineer</t>
  </si>
  <si>
    <t>北京铭晟云图科技有限公司</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</si>
  <si>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</si>
  <si>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计算机软件,IT服务(//维护),航空/航天研究与制造</t>
  </si>
  <si>
    <t>Java Software Engineering Manager</t>
  </si>
  <si>
    <t>职位亮点五险一金带薪年假补充医疗保险绩效奖金交通补助定期体检节日福利员工旅游</t>
  </si>
  <si>
    <t>职位描述岗位职责：1、负责软件的性能测试方案设计，环境搭建，执行结果分析，定位性能瓶颈，提出性能调优建议；2、带领组内测试人员进行性能方面的测试，进行性能测试规划，及时发现存在的性能隐患并推动问题解决；3、分析性能测试需求，设计性能测试方案；如应用产品，库，接口的性能测试；4、负责性能脚本编程、调试和执行，性能监控、分析性能测试，编写性能测试报告。任职要求：1、计算机相关专业，3年以上大型网站的性能测试经验；2、熟练使用LR, Jmeter等性能测试工具，熟练编写脚本；3、具备性能测试需求分析能力，有定位瓶颈和性能调优的经验；4、熟悉WEB服务器（如Apache,Nginx）的配置，能对调优有见解；5、熟悉mysql, SQLServer等库应用，精通SQL语句 ；6、熟悉网络基本知识, 熟悉TCP/IP协议，熟悉HTTP协议；7、熟悉Java，熟悉Shell/PHP/Perl/Python/Ruby等一种脚本语言；8、具备较强的沟通能力，团队精神好，责任心强，能积极主动推进工作进程。</t>
  </si>
  <si>
    <r>
      <rPr>
        <rFont val="Calibri"/>
        <sz val="9.0"/>
      </rPr>
      <t>100-499</t>
    </r>
    <r>
      <rPr>
        <rFont val="宋体"/>
        <sz val="9.0"/>
      </rPr>
      <t>人</t>
    </r>
  </si>
  <si>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</si>
  <si>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</si>
  <si>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天津艾网科技有限公司</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</si>
  <si>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</si>
  <si>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IT服务(//维护),计算机硬件,通信/电信/网络设备,外包服务</t>
  </si>
  <si>
    <t>IT服务(系统/数据/维护),广告/会展/公关</t>
  </si>
  <si>
    <t>职位描述技能要求：JavaC#/.NETPythonRuby岗位描述：在Elektron 项目中提供技术支持，确保交付项目全球一致性，通过全球一致且完全以服务和客户为中心的组织, 提供可预测且符合业务需求的专业实施服务 职位要求：1.    Java, C#,JavaScript, Python or Ruby，至少精通一门编程语言2.     Shell scripting, PowerShell, PERL or PHP有相关经验者优先3.     有linux或windows配置与管理经验4.     有分布式部署经验5.     DevOps 使用经验6.     云平台的配置管理经验，如AWS的配置管理API工具等7.     英文作为办公语言，进行交流与书写</t>
  </si>
  <si>
    <t>职位描述技能要求：IOSSDKOC岗位技术要求: • 1-3年IOS开发工作经验 • 精通xcode ide • 熟练掌握Swift • 熟悉Cocoa Touch框架，精通UI界面开发 • 熟练BLE,加速度计等传感器开发 • 熟悉常见iOS第三方开源库 • 能够独立完成项目开发和测试和发布 • 拥有良好的gis基础知识 • 有良好的数据结构基础 • 熟悉第三方SDK的集成 • 了解git版本控制工具岗位职责：主要负责 iOS 应用程序的设计与开发根据现有 Android 应用程序版本独立完成 iOS 应用程序的开发熟悉蓝牙开发相关知识，需要对与蓝牙相关的 API 有一定的掌握对 iOS 平台开发技术进行研究，根据开发过程中遇到的问题，提出合理的产品需求和改进方案。熟练了解 APP 提交苹果应用商店审核流程，完成 iOS 应用程序顺利快速上线。</t>
  </si>
  <si>
    <t>生物信息学研究员</t>
  </si>
  <si>
    <t>北京加科思新药研发有限公司</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</si>
  <si>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</si>
  <si>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DevOps Engineer</t>
  </si>
  <si>
    <t>职位亮点14薪加班补助包吃餐补带薪年假定期体检员工旅游节日福利</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</si>
  <si>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</si>
  <si>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职位描述岗位职责:1、和转化医学团队合作开发基于测序技术的临床挖掘，为临床试验提供生物标志物的分析、预测2、为公司的临床前药物研发项目，提供生物标志物的分析、预测、验证3、负责基于高通量测序技术（NGS）以及相关辅助技术（定量PCR，Sanger测序，数字PCR，生物芯片）的生物信息分析流程建立与软件开发、维护和升级4、参与肿瘤样本库TCGA的收集、筛选、整理、分析工作5、负责进行基于大和大健康概念的管理、存储、解读和算法开发，定期对库进行维护和备份任职资格:1、生物信息学、基因组学、遗传学等相关专业背景硕士及以上学历，3年以上高通量测序技术的生物信息分析或生物信息软件开发工作经验（优秀硕士应届毕业生亦可考虑）2、了解Illumina、PGM、Proton测序相关背景，熟悉NCBI等大型生物信息学库网站，对生物统计学原理及意义有深刻应用能力3、掌握Ruby, Per, 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</si>
  <si>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Consultant Specialist - 0000D358</t>
  </si>
  <si>
    <t>职位描述岗位职责：1、主要负责iOS平台下iPhone/iPad的应用开发维护；2、独立完成iPhone/iPad软件开发，验证和修正测试中发现的问题；3、参与核心架构的搭建及性能优化；4、学习和研究新技术以满足产品的需求，根据开发过程中的体验对产品提出改进建议。任职要求：1、三年以上 iOS 应用开发经验，四年以上软件开发经验；2、具备扎实的 C/C++、Objective-C 或 Swift 编程基础，具有良好的编程习惯；3、熟悉 iOS 开发环境及 SDK 调用，熟悉使用 Instruments 进行性能优化和提高稳定性；4、熟悉 iOS 签名机制和分发原理，熟悉 iOS 网页技术和网络通讯原理；5、有2款以上IOS 成熟app开发经验；6、善于与人沟通，良好的团队合作精神和高度的责任感，能够承受压力，有较强的吃苦耐劳和创新精神。</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</si>
  <si>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</si>
  <si>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Software Eng - 0000CZBC</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</si>
  <si>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</si>
  <si>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职位描述岗位描述：现场支持工程师负责我们实施产品和服务在全球的可用性，站点的现场支持工程师将整合软件工程与工程，在生产版本之前评估产品，以防止，识别和修复影响部署，配置，监视，恢复和扩展服务可用性的问题 职位要求：1.    Java, C#,JavaScript, Python or Ruby，至少精通一门编程语言2.     Shell scripting, PowerShell, PERL or PHP有相关经验者优先3.     有linux或windows配置与管理经验4.     基本的网络知识，有分布式部署经验5.     DevOps 使用经验6.     云平台的配置管理经验，如AWS的配置管理API工具等7.     英文作为办公语言，进行交流与书写</t>
  </si>
  <si>
    <t>系统高可用和性能调优专家</t>
  </si>
  <si>
    <t>北京东方博融管理咨询有限公司</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</si>
  <si>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</si>
  <si>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数据分析专员 - 发展商业分析</t>
  </si>
  <si>
    <t>屈臣氏个人用品商店有限公司</t>
  </si>
  <si>
    <t>售前技术经理</t>
  </si>
  <si>
    <t>职位亮点五险一金年底双薪带薪年假补充医疗保险定期体检节日福利</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</si>
  <si>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</si>
  <si>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安全测试工程师</t>
  </si>
  <si>
    <t>专业服务/咨询(财会/法律/人力资源等),教育/培训/院校,中介服务</t>
  </si>
  <si>
    <t>职位亮点五险一金绩效奖金全勤奖交通补助通讯补助餐补带薪年假创业公司</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</si>
  <si>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熟悉Web前端与后端交互接口定义，前端Ajax实现Json、XML格式的发送与解析；7. 具备良好的团队协作精神，能利用自身技术能力提升团队整体研发效率，提高团队影响力；8. 对前端技术有持续的热情，个性乐观开朗，逻辑性强；</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</si>
  <si>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</si>
  <si>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r>
      <rPr>
        <rFont val="Calibri"/>
        <sz val="9.0"/>
      </rPr>
      <t>100-499</t>
    </r>
    <r>
      <rPr>
        <rFont val="宋体"/>
        <sz val="9.0"/>
      </rPr>
      <t>人</t>
    </r>
  </si>
  <si>
    <t>职位描述岗位职责：引导传统IT架构的客户向云化IT的转型，并提出建设的技术方案包括IT产品的选型（服务器，存储，网络，操作系统，数据库等）协助销售在推广云平台过程中的客户疑难解答、问题收集与反馈以及售前支持协助销售在投标阶段的技术答疑，撰写项目方案建议书及POC支持对客户需求进行解决方案设计并撰写文档，完善整体的解决方案设计并文档化任职要求：有设计、实施和运维基于OpenStack云平台的生产系统的经验有大规模OpenStack研发或部署经验理解OpenStack架构, 包括计算, 存储, 网络, 界面等组件熟悉各类存储技术实现, 包括Swift, Ceph等熟悉容器及容器管理的开源项目，如kubernetes OpenShift等</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</si>
  <si>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</si>
  <si>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开发工程师（后台开发）</t>
  </si>
  <si>
    <t>中移在线服务有限公司</t>
  </si>
  <si>
    <t>通信/电信/网络设备,互联网/电子商务,IT服务(系统/数据/维护),计算机软件</t>
  </si>
  <si>
    <t>职位亮点五险一金绩效奖金交通补助餐补带薪年假补充医疗保险定期体检</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</si>
  <si>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</si>
  <si>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系统测试人员</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</si>
  <si>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</si>
  <si>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急：Python开发工程师</t>
  </si>
  <si>
    <t>职位描述 1、负责iOS应用开发及架构设计 ；2、根据项目要求，拟写各种技术文档  ；3、计算机专业相关专业，本科及以上学历；4、至少3年以上iOS开发经验，有一定的应用架构经验，可以独立承担App开发设计者优先； 5、具体有扎实的ObjectiveC语言基础，熟悉Swift语言； 6、熟悉多线程，http的工作原理，熟悉常用的数据交互方式(json、xml等)； 7、熟悉无线网络应用开发，熟悉socket网络接口编程 熟悉iPhone APP客户端服务端通讯方案，有自定义协议解析经验者优先； 8、精通数据持久化方式； 9、精通iOS平台自定义控件和动画效果； 10、熟悉算法思想，有较强的解决问题能力，对OODOOP有深刻的理解；11、具有良好的开发习惯，有iOS端上线产品经验，责任心强，具有良好的沟通、协作能力和团队合作意识。</t>
  </si>
  <si>
    <t>手机端开发工程师</t>
  </si>
  <si>
    <t>职位亮点周末双休绩效奖金五险一金弹性工作带薪年假大牛带队项目奖金全额公积金</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</si>
  <si>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</si>
  <si>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分析处理经验持有会计相关专业资格证书</t>
  </si>
  <si>
    <t>上海新朋程科技发展有限公司</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</si>
  <si>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</si>
  <si>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职位描述任职要求：、3年以上手机软件开发经验；2、熟悉Java、objective-c、swift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岗位职责：参与宝日希勒露天煤矿运输信息化系统项目手机端基于原生开发的工作。</t>
  </si>
  <si>
    <t>职位亮点周末双休员工旅游五险一金绩效奖金全额公积金年底双薪定期体检</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</si>
  <si>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</si>
  <si>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急：Python助理/初级</t>
  </si>
  <si>
    <t>高级IOS开发工程师 (MJ000622)</t>
  </si>
  <si>
    <t>职位亮点五险一金节日福利项目奖金周末双休大牛带队绩效奖金弹性工作全额公积金</t>
  </si>
  <si>
    <t>职位描述1.专科1年经验起，最好是计算机相关专业（本科接受半年以上经验）2.懂前端JS，熟悉Python爬虫， 主要工作是数据标注。3.自学能力较强者优先考虑，4.学习能力强，主动性强，沟通良好，有团队精神。</t>
  </si>
  <si>
    <t>职位亮点五险一金全勤奖定期体检节日福利员工旅游周末双休定期团建全额公积金</t>
  </si>
  <si>
    <t>急：高级python开发工程师</t>
  </si>
  <si>
    <t>岗位职责：1.负责产品的视觉、交互设计及页面重构2.根据产品需求参与设计，制定交互方案3.根据产品设计，参与应用交互开发4.优化并改善web前端应用，不断改善用户界面及体验 5.制作产品效果图 6.根据效果图切成网页岗位要求：1.一年以上工作经验，参与2个以上项目开发2.会PS、HTML、CSS、HTML5、CSS3、sketch软件3.熟悉web标准，对表现与分离，html语义化等有深刻理解4.熟悉JavaScript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</si>
  <si>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职位亮点周末双休五险一金绩效奖金全额公积金年底双薪每年多次调薪项目奖金节日福利</t>
  </si>
  <si>
    <r>
      <rPr>
        <rFont val="Calibri"/>
        <sz val="9.0"/>
      </rPr>
      <t>100-499</t>
    </r>
    <r>
      <rPr>
        <rFont val="宋体"/>
        <sz val="9.0"/>
      </rPr>
      <t>人</t>
    </r>
  </si>
  <si>
    <t>职位亮点创业公司每年多次调薪周末双休五险一金年底双薪带薪年假绩效奖金全勤奖</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</si>
  <si>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</si>
  <si>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描述技能要求：IOS开发APP岗位职责：1、负责iOS平台应用研发；2、负责软件质量，修正Bug，提出优化方案并实施；3、负责设计和完善产品技术架构；4、负责跟进移动平台终端技术，解相关行业的行业动态，并推进在产品中的应用；5、负责调研竞品技术方案，参与产品方向讨论；岗位要求：1、5年以上开发经验，扎实的计算机专业基本功，严谨规范的编码能力，精通各编程设计模式，精通Swift；2、具有扎实的编程功底，良好的设计能力和编程习惯；3、熟悉iOS系统体系结构，精通Swift并熟悉iOS SDK。4、5年及以上iOS开发经验，有良好的面向对象编程经验，且深入理解 Runtime、RunLoop、Auto Layout等，能独立开发iOS App，有知名开源作品优先；5、精通常用软件架构模式，熟悉各种数据结构，多线程，网络编程（Socket、Http），熟悉程序运行时机制等；6、具备在iOS上开发复杂动画效果的能力，且对UI细节的把控较严；7、能够针对移动设备进行电量、流量、内存方面的性能调优；8、有较大用户量（10万） APP 设计开发持续改善经验者优先；</t>
  </si>
  <si>
    <t>职位亮点五险一金定期体检弹性工作节日福利周末双休全额公积金每年多次调薪</t>
  </si>
  <si>
    <t>上海新朋程信息科技有限公司</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</si>
  <si>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</si>
  <si>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</si>
  <si>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</si>
  <si>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点评平台搜索资深算法专家</t>
  </si>
  <si>
    <t>职位描述岗位职责： 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参与管理IOS开发小组，指导其他组员开发。任职要求：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</si>
  <si>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职位亮点节日福利免费班车</t>
  </si>
  <si>
    <t>职位亮点五险一金带薪年假定期体检员工旅游</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</si>
  <si>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</si>
  <si>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移动端 开发工程师</t>
  </si>
  <si>
    <t>Tbox软件测试实习生</t>
  </si>
  <si>
    <t>岗位职责：1.负责产品的视觉、交互设计及页面重构2.根据产品需求参与设计，制定交互方案3.根据产品设计，参与应用交互开发4.优化并改善web前端应用，不断改善用户界面及体验5.制作产品效果图6.根据效果图切成网页岗位要求：1.一年以上工作经验，参与2个以上项目开发2.会PS,HTML,CSS.HTML5.CSS33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</si>
  <si>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威马汽车科技集团有限公司</t>
  </si>
  <si>
    <r>
      <rPr>
        <rFont val="Calibri"/>
        <sz val="9.0"/>
      </rPr>
      <t>100-499</t>
    </r>
    <r>
      <rPr>
        <rFont val="宋体"/>
        <sz val="9.0"/>
      </rPr>
      <t>人</t>
    </r>
  </si>
  <si>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</si>
  <si>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</si>
  <si>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软件测试/软件测试工程师</t>
  </si>
  <si>
    <t>上海文和信息技术有限公司</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</si>
  <si>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</si>
  <si>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大数据工程师（工业能源领域）</t>
  </si>
  <si>
    <t>职位亮点周末双休五险一金绩效奖金全勤奖带薪年假定期团建节日福利</t>
  </si>
  <si>
    <t>中移(上海)信息通信科技有限公司</t>
  </si>
  <si>
    <t>职位描述工作内容：1.承担公司软件产品维护升级以及开发工作。2.参与系统分析与设计,并负责相应部分代码开发。3.遵循公司相关开发规范,执行相关任务。4.修复修改BUG。5.对心里学有一定的认识。6.对简单算法有一定的编写能力。任职要求：1.承担公司移动端开发.设计.维护.精通java和oc/C++ 精通各种控件2.能够熟悉使用swift.熟悉Android和iOS上的嵌入式存储.网络通信框架,服务,了解闪推等推送使用3.精通使用xcode,精通使用Android4.做过心里产品研究的优先考虑。</t>
  </si>
  <si>
    <t>职位亮点五险一金年底双薪绩效奖金带薪年假定期团建员工旅游股票期权项目奖金</t>
  </si>
  <si>
    <t>岗位职责：1. 主要参与iOS、Android 、客户端、服务端的业务测试和测试自动化工作；2. 业务方面将会参与到需求分析，设计评审，制定测试计划，设计测试用例，搭建测试环境，执行各级别和类型的测试，缺陷跟踪，整个互联网软件产品测试的全流程；3. 自动化方面包括移动应用的UI自动化和测试工具平台的研发。岗位要求：1. 熟悉Java/Node等至少一种编程语言，有Shell或Ruby/PHP/Perl/Python等使用经验者优先 。2. 熟悉Appium/Macaca/WebDriver等测试工具，具备设计和开发测试工具和自动化测试框架能力者优先。3. 工作经验以移动应用为主，熟悉 Android 和 iOS 的应用特性，熟练使用 Android sdk 和 iOS Xcode 等工具。4. 熟悉测试流程，掌握常用测试用例设计方法5. 喜欢钻研技术，工作积极主动，不断追求产品的完善。6. 具备奉献精神，善于沟通，善于团队合作。</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</si>
  <si>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</si>
  <si>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IOS工程师</t>
  </si>
  <si>
    <t>算法工程师（工业能源领域）</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</si>
  <si>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</si>
  <si>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</si>
  <si>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</si>
  <si>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职位亮点五险一金年底双薪餐补带薪年假弹性工作补充医疗保险员工旅游节日福利</t>
  </si>
  <si>
    <t>人工智能工程师（工业能源领域）</t>
  </si>
  <si>
    <t>职位描述岗位职责：1、负责iPhone客户端产品研发工作2、参与产品讨论和设计以及与服务器数据交互设计3、参与项目技术难点的攻坚4、优化产品质量、性能、用户体验5、与产品沟通，保质、保量完成开发工作任职要求：1、3年及以上iOS客户端工作经验，精通iOS手机端开发2、熟练掌握至少一种主流手机编程语言（Objective-C、swift）3、具有良好的设计模式和面向对象编程思维、良好的编程习惯4、精通iOS内存管理、消息通讯机制、安全机制、多线程并发，熟悉HTTP/HTTPS协议，理解常用的数据交换格式（JSON、XML），精通手机适配5、精通常用第三方组件集成、调试{~CQ 2006 CQ~}</t>
  </si>
  <si>
    <t>职位描述技能要求：RubyPHPGOPythonJavaWeb岗位职责：负责码云线上的开发和维护，负责功能的方案设计和开发。岗位要求：1.本科以上，有一年以上Ruby、Ruby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</si>
  <si>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测试开发工程师--ios方向</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</si>
  <si>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</si>
  <si>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终端开发工程师（工业能源领域）</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</si>
  <si>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</si>
  <si>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华东大区经营数据分析</t>
  </si>
  <si>
    <t>职位描述岗位职责：1、参与产品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对产品、流程提出持续性改进意见，推进质量体系建设。 任职要求：1、本科及以上学历，计算机、通信等相关专业；2、至少掌握C，OC，Swift一种编程语言；3、二年以上软件开发经验且一年以上测试工作经验； 4、熟悉iOS系统架构，熟悉相关移动app开发、测试流程及测试工具，有相关自动化测试开发经验；5、精通测试流程和测试用例设计方法,能主动进行技术钻研；6、具备很强的逻辑思维能力和较高的分析、独立解决问题的能力。 </t>
  </si>
  <si>
    <t>职位亮点五险一金绩效奖金定期体检带薪年假</t>
  </si>
  <si>
    <t>Ios高级工程师</t>
  </si>
  <si>
    <t>职位描述岗位要求：熟悉Java编程语言，有Shell或Ruby/PHP/Perl/Python等使用经验； 至少2年以上软件开发、自动化测试工作经验,熟悉Android/IOS平台知识的；  具备库和移动端等领域测试经验；精通测试流程和测试用例设计方法；解决复杂问题和编写自动测试工具和的能力； 具备很强的逻辑思维能力，良好的学习能力和问题定位和分析能力；岗位职责：参与互联网软件产品测试工具建设以及性能测试，包括不限于自动化测试框架，持续集成框架，性能测试脚本建设等;参与具体产品业务（语音识别、图像识别）测试建设，包括测试以及性能测</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</si>
  <si>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</si>
  <si>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高级算法工程师（工业能源领域）</t>
  </si>
  <si>
    <t>职位亮点周末双休五险一金绩效奖金餐补带薪年假弹性工作员工旅游节日福利</t>
  </si>
  <si>
    <t>职位描述岗位职责 1、独立完成iOS 项目开发工作；2、完成产品上线维护和性能测试及优化，快速解决bug；3、参与项目架构设计，方案制定，新技术调研及技术可行性分析，规范化编写设计开发及实现文档；4、领导安排的其他工作。 任职要求1、5年及以上iOS开发经验，具有成熟iOS APP产品开发经验；2、精通ObjC &amp; Swift，熟悉常用iOS的framework和第三方库；3、熟练使用iOS开发工具，熟练使用Storyboard, Autolayout，熟悉Instruments，并能够用它来排查问题；4、能够流畅地与团队其他成员交流，知道交流的重要性和必要性；5、有直播、音频相关产品研发经验。</t>
  </si>
  <si>
    <t>手机APP技术经理</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</si>
  <si>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</si>
  <si>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职位描述一、岗位职责1.负责平台手机移动APP产品开发建设的技术管理工作；2.参与手机移动APP产品前期分析和设计工作，协助进行产品流程设计，编写相关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手机移动APP的开发架构，发现和解决存在的技术问题；7.配合产品经理完成技术相关的任务目标。二、任职要求1.统招本科及以上学历，计算机专业，两年以上iOS 开发工作经验, 两年以上Android开发工作经验；2.熟练掌握Object-C、Swift, 熟练Android平台UI开发, Android框架以及各种特性及相关开发工具;3.精通Android运行机制与架构，性能优化，多线程等开发，深入理解内存管理，多线程，Runtime，Runloop，网络编程等关键技术；4.具有组织协调能力，表达能力强，有良好的交流沟通、协调合作及总结汇报能力，具备良好的工作责任心、工作态度，具有良好的团队合作精神，能接受高强度的工作，工作态度积极乐观。5.有招投标行业经验或工程建设行业经验优先。三、其他要求上述专业人员经我公司笔试和面试考核满足要求者，试用期2个月，薪酬待遇可根据本人条件另行商议。</t>
  </si>
  <si>
    <t>运维支撑工程师</t>
  </si>
  <si>
    <t>深圳市腾信信息有限公司</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</si>
  <si>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</si>
  <si>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t>
  </si>
  <si>
    <t>机房运维副经理\主管</t>
  </si>
  <si>
    <t>深圳市顺电连锁股份有限公司</t>
  </si>
  <si>
    <t>质量管理工程师</t>
  </si>
  <si>
    <t>职位描述1、3年以上IOS开发工作经验，主要参与IOS客户端核心模块开发、适配等工作；2、深入理解Objective-C/Swift以及运行时和内存管理原理，具备较强的开发、调试、性能优化能力；3、持续不断的进行技术改造和优化，降低crash率，并协调处理移动App的异常；4，精通常用算法、数据结构；5，熟悉IOS框架及各种特征，熟练使用ios的各种UI组件并了解其内部原理；6，善于沟通与分享，表达和逻辑思维能力、能够积极推动项目，最好熟悉Scrum等敏捷开发模式。</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</si>
  <si>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</si>
  <si>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高级存储开发工程师</t>
  </si>
  <si>
    <t>Oracle DBA（大数据产品）</t>
  </si>
  <si>
    <t>职位亮点节日福利五险一金年底双薪绩效奖金全勤奖带薪年假</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</si>
  <si>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</si>
  <si>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技能要求：运维IT支持网络Helpdesk管理员机房岗位职责:1、参与负责IT基础架构的设计和规划；2、负责硬件架构(服务器以及附属设备)的实施部署工作；3、负责Windows、Linux以及Unix服务器的日常运维工作（如 AD, WSUS, DHCP, DNS 等等）；4、负责公司各种路由器、交换机、无线AP、上网行为和防病毒管控设备等设备的配置维护管理；5、负责所有应用、备份归档、恢复及日常维护；6、负责公司各种相关服务器硬件的安装、架设、配置、维护等工作；7、负责处理方面日常变更、控制突发情况，对疑难问题进行分析并解决；技术要求：1、计算机科学及相关专业本科以上毕业，有3年以上运维工作经验；2、良好的沟通、组织协调能力，责任心强，有担当，具有较强的实际操作能力和排错能力；熟练掌握Windows、Unix以及Linux操作的安装、操作和维护，了解网络原理，熟悉网络相关配置；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4、熟练编写Shell以及Python/Perl/Ruby等脚本语言中的至少一种;；5、了解主流运维工具的配置、管理、使用ganglia、cacti、nagios、zabbix 至少一种；6、熟悉VMware企业级虚拟技术，有使用过VMware vSphere、vSOM、View、vCAC、vSAN、NSX等技术管理中心的实践经验，精通VMware vSphere、vCenter, ESX/ESXi组件及其功能，有较强的虚拟化平台排错经验；7、熟悉SYMANTEC BE、Veeam、VDPA、TSM、Veritas NetBackup等备份软件和NetApp、EMC、IBM、HP等主流品牌服务器、NAS/SAN存储、磁带机、磁带库设备的部署和配置；</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</si>
  <si>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</si>
  <si>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职位亮点五险一金补充医疗保险定期体检节日福利弹性工作全额公积金全勤奖定期团建</t>
  </si>
  <si>
    <t>亚马逊日与运营实习生 高提成+双休+五险</t>
  </si>
  <si>
    <t>职位描述职责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</si>
  <si>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职位亮点周末双休五险一金每年多次调薪节日福利加班补助带薪年假弹性工作</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</si>
  <si>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</si>
  <si>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北京兔玩在线科技有限公司</t>
  </si>
  <si>
    <t>职位亮点创业公司每年多次调薪不加班节日福利员工旅游通讯补助年底双薪五险一金</t>
  </si>
  <si>
    <t>高级人工智能工程师（工业能源领域）</t>
  </si>
  <si>
    <t>网络游戏,媒体/出版/影视/文化传播,互联网/电子商务</t>
  </si>
  <si>
    <t>职位描述四海八荒诚邀各路仙友：Amazon亚马逊日与运营要求：1、日语熟练运用      2、经验：无要求，欢迎应届生的加入，新手有人带薪满益足，让你心满意足 薪——想要高薪，只要你愿意； 满——满载的不仅是你的钱包，还有你的理想； 益——收益金钱、学识和技能； 足——足够的发展空间。  屌丝逆袭！只要你转变。  薪资结构及福利：底薪+提成+社保+年终奖+14天带薪过年假+节假日福利+团队聚餐+国内外旅游+分红、、、  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要求日语基础好，能熟练进行文档撰写，日语页面编辑；2、能独立解决各种问题，妥善解决各种争议；3、具有良好的沟通能力，有市场的敏锐度和较强的计划、执行能力；4、有团队合作精神和良好的职业道德；5、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</si>
  <si>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职位亮点五险一金节日福利员工旅游</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</si>
  <si>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</si>
  <si>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职位描述岗位职责：1、负责公司移动产品的研发和自测工作；2、能独立完成IOS客户端代码编写；3、深入一线实际进行产品体验和需求收集，快速响应迭代产品。任职要求：1、至少3年以上IOS开发工作经验；2、熟练掌握object-c,swift，有多个项目的设计和开发经验；3、数据结构算法基础扎实，具备扎实的C/C++、Objective C编程基础；4、熟悉cocoa touch，core data，iOS runtime，、精通OS X/iOS下的并行开发、网络、内存管理、GUI开发； 5、拥有很好的设计模式和思维, 熟悉面向对象编程，图形界面开发；6、至少熟练掌握一种设计模式，精通iOS系统设计规范；  7、跨平台/多终端开发经验，encrypt/decrypt, HTTP client/server, graphics, animate 优先； 8、熟悉iOS平台的GUI、基本组件、Socket/HTTP编程、线程、进程间通信机制等；9、多年iOS客户端开发经验，熟悉REST Application的开发；有成功案例； 10、能熟悉IOS APP发布流程；11、对iOS的UI控件有优化经验者优先；有前端开发经验者优先； 12、已在App Store发布过作品者优先。</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</si>
  <si>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</si>
  <si>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</si>
  <si>
    <t>职位亮点五险一金年底双薪弹性工作带薪年假节日福利通讯补助员工旅游</t>
  </si>
  <si>
    <t>职位亮点周末双休五险一金年底双薪全勤奖节日福利定期体检补充医疗保险全额公积金</t>
  </si>
  <si>
    <t>职位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</si>
  <si>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职位描述外贸业务员: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</si>
  <si>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媒介技术支持</t>
  </si>
  <si>
    <t>软件开发工程师（不限开发语言）--信息技术中心</t>
  </si>
  <si>
    <t>北京软告科技股份有限公司</t>
  </si>
  <si>
    <t>深圳市标准技术研究院</t>
  </si>
  <si>
    <t>职位亮点五险一金餐补带薪年假员工旅游节日福利绩效奖金弹性工作周末双休</t>
  </si>
  <si>
    <t>职位描述技能要求：性格外向爱沟通积极主动工作描述:一、内部运营支持1.观察上线后主要广告位参数表现，与内部客户运营/媒介商务沟通确保无技术问题2.通过数据分析，发现潜在技术问题，与内/外部媒介产品技术沟通定位问题并提出解决方案3.收集整理常见问题Q&amp;A，定期同步媒介商务&amp;运营二、外部沟通支持1.输出数据协助商务推动大媒体对软告的特定功能支持（例如PD支持，Scheme呼起支持等）2.跟进媒体功能上线，测试并反馈数据同时与内部客户端团队同步三、内部培训支持1.内部测试新上线功能是否可用，是否好用（例如素材审核机制，关键词屏蔽机制）2.组织定期培训，确保各个部门使用者充分了解内部功能实施操作任职需求1.专科以上学历，计算机或相关专业2.2-3互联网广告技术公司产品/技术支持相关工作经验3.有App开发，调试经验（iOS端+安卓端）4.熟悉Java, Swift, Objective-C或者类似开发语言5.熟悉使用SQL语言抓取数据，API log6.对移动广告技术有一定的理解 (RTB ,PMP, Deeplink等).7.敏锐的数据分析能力及问题解决能力8.善于内外跨部门协调沟通，积极主动的沟通能力9.能沟从理解业务端的商务需求出发进行优先级支持10.能够将复杂的技术语言翻译成商务运营可以理解的语言</t>
  </si>
  <si>
    <t>美团外卖-高级iOS开发工程师</t>
  </si>
  <si>
    <t>职位亮点五险一金年底双薪定期体检员工旅游节日福利</t>
  </si>
  <si>
    <t>职位描述岗位职责：1. 根据产品方案和设计界面，进行核心产品的库构建、后端业务模块和前端WEB页面的完整开发。2. 根据页面设计图使用HTML/CSS/Javascript/AJAX开发符合W3C标准的网站前端页面，实现网页特效、动画效果和JS效果，并负责网站页面优化。3. 解决跨浏览器及版本的兼容性问题；性能调优。4. 针对公司产品和技术特点和要求开发页面交互控件。5. 完成整个产品的测试和上线工作。任职要求：1.有web全栈开发经验；2.熟悉Web前端技术（HTML/CSS/Javascript等)，熟练跨浏览器、跨终端的开发；3.至少熟练使用一门后端语言（Go/Nodejs/Ruby/Python/java等）；4.了解库应用（MySQL或者mongodb）；5.对前后端合作模式有深入理解，最好有项目经验；6.热爱技术，对新鲜事物充满好奇心，有折腾的想法和精力，喜欢捣鼓各种应用；7.有独立作品，或 1 个以上成熟项目经验并有 demo 展示 ;在 GitHub 上有 200 天以上活跃天数，或有 star 项目; 熟悉了解nodejs，php或者nosql库者优先。</t>
  </si>
  <si>
    <t>外贸业务员B2B 周末双休+无责任底薪+高提成</t>
  </si>
  <si>
    <t>职位亮点五险一金绩效奖金加班补助交通补助餐补带薪年假弹性工作补充医疗保险定期体检免费班车节日福利</t>
  </si>
  <si>
    <t>职位亮点年底双薪带薪年假员工旅游周末双休股票期权年终分红五险一金绩效奖金</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</si>
  <si>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能突出者，年限可放宽）。</t>
  </si>
  <si>
    <t>职位描述技能要求：外贸销售外企外贸业务员：性别:男女不限学历:大专及以上学历工资: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</si>
  <si>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Android/IOS 开发工程师</t>
  </si>
  <si>
    <t>amazon 销售主管</t>
  </si>
  <si>
    <t>职位描述岗位职责：1、负责Android/IOS APP客户端应用程序设计，编码与测试，维护与升级；2、撰写需求文档，设计文档，并提供相应实现方案的实现支持；3、按照规范的软件开发流程，独立完成Android/IOS APP平台软件设计、编码；4、跟踪和整理Android/IOS新功能、新应用，及相应方案的可行性研究5、及时进行软件经验的总结与共享，积极参与软件技术攻关。任职要求：1、计算机基础扎实，熟练常用数据结构与算法，至少熟练掌握Java/Objective-C/Swift其中一到两门语言，熟练掌握面向对象的程序设计方法；2、熟悉TCPIP，HTTP等网络协议，熟悉数据库，熟悉JSONXML规范，了解如何优化安卓软件；3、了解底层JNI调用原理及机制，进行过实际调用操作；3、熟练Android应用开发框架和Android SDK/NDK，能独立开发高性能Android应用；4、工作认真踏实、有负责感、沟通能力强，具有良好的团队合作精神；5、有一定的系统分析和设计能力，有良好的开发思想、规范的编程风格；6、至少有一个完整的 Android/IOS 应用开发经验（上线）；7、熟悉Android/IOS APP上线发布流程（Google Play,APPStore或者国内各Android市场均可）;</t>
  </si>
  <si>
    <t>职位描述技能要求：﻿销售营销亚马逊销售经理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</si>
  <si>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外贸/业务员/跟单/销售/助理</t>
  </si>
  <si>
    <t>基金/证券/期货/投资,互联网/电子商务,媒体/出版/影视/文化传播,跨领域经营</t>
  </si>
  <si>
    <t>职位描述职位描述：1. 根据需求进行铛铛社交的app的设计、开发和优化；2. 研究新兴技术，满足产品技术需求；3. 参与项目重点、难点的技术攻坚；4. 根据研发过程中的体验对产品提出建议； 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</si>
  <si>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iOS高级研发工程师-阿拉丁科技</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</si>
  <si>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</si>
  <si>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职位描述职位描述：1. 根据需求进行铛铛社交的app的设计、开发和优化；2. 研究新兴技术，满足产品技术需求；3. 参与项目重点、难点的技术攻坚；4. 根据研发过程中的体验对产品提出建议； 任职要求：1、高校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</si>
  <si>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亚马逊运营 高提成+双休+五险</t>
  </si>
  <si>
    <t>高级零售系统工程师（IOS）</t>
  </si>
  <si>
    <t>职位描述工作职责：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熟练掌握C/C++/Objective-C 以及swift和面向对象编程思想，熟练掌握常用的设计模式；Ø  有多个完整中型以上iOS平台项目经验；有5年以上经验Ø  具备优秀的编程习惯，具备较强的研发与设计能力Ø  掌握常用的网络通讯协议和数据库技术Ø  较好的逻辑思维能力和沟通能力，热爱技术，能独立解决问题Ø  思路清晰，具备良好的沟通、理解和学习能力；Ø  能承受工作压力</t>
  </si>
  <si>
    <t>职位亮点五险一金年底双薪绩效奖金弹性工作带薪年假通讯补助节日福利员工旅游</t>
  </si>
  <si>
    <t>Android/iOS视频开发工程师</t>
  </si>
  <si>
    <t>职位描述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6000-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深圳龙成伟业科技有限公司，母公司香港新希望商务有限公司，总部位于香港，是一家专门从事海外电商平台的外贸公司，在全球范围拥有众多消费群体，业务覆盖美，英，法，德，日，马来西亚，印度尼西亚，泰国等国家，产品以家居类为主， 专注亚马逊平台，公司与多家外贸零售商和国内工厂建立了长期稳定的合作关系。我们目前拥有成熟的自主品牌，销量稳步上升。公司发展需要，现于深圳龙华新区开设子公司，只要你有目标，有理想，一定能在这里把你的才能发挥极致，小伙伴们，快来加入我们的团队吧！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</si>
  <si>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职位亮点节日福利五险一金带薪年假弹性工作补充医疗保险定期体检</t>
  </si>
  <si>
    <t>职位描述职位要求：1. 计算机或相关专业本科以上学历，三年以上开发Android app或iOS app经验并深刻理解android或iOS编程原理；2. 有良好的C/C++， java 或Swift/ Objective-C编程基础；3. 有在android 或iOS上视频或视频播放器或流媒体的编程经验；4. 有openGL或 VR/AR 的开发经验优先。 </t>
  </si>
  <si>
    <t>iOS架构师</t>
  </si>
  <si>
    <t>狮桥融资租赁（中国）有限公司</t>
  </si>
  <si>
    <t>职位描述技能要求：销售外贸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</si>
  <si>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租赁服务,金融业,IT|通信|电子|互联网</t>
  </si>
  <si>
    <t>亚马逊法语运营   4K底薪+高提成+双休+五险</t>
  </si>
  <si>
    <t>职位描述技能要求：React nativeIOS岗位职责:1、负责公司iOS客户端的开发、改良、改进工作，并组织实施，从技术角度提升公司产品的用户体验；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5、负责代码review，指导和培训工程师，促进团队成员的进步。任职要求:1、五年以上iOS开发经验,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7、有音视频、社交、资讯项目经验优先。</t>
  </si>
  <si>
    <t>云存储开发架构师-数据湖事业部</t>
  </si>
  <si>
    <t>职位亮点五险一金年底双薪绩效奖金弹性工作带薪年假通讯补助员工旅游节日福利</t>
  </si>
  <si>
    <t>职位描述四海八荒诚邀各路仙友：Amazon亚马逊 Ebay 运营，主管要求：1、英语or法语or日语or西班牙语or意大利语or德语熟练运用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</si>
  <si>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职位描述岗位职责：1、负责分布式存储和云存储服务的总体规划和架构设计工作；2、提供稳定易用、低成本的云存储服务；                                       3、挑战大规模、高性能、易运维的分布式系统构建；4、优化云存储产品的性能、稳定性；5、负责系统关键模块的技术攻关以及新技术探索。 任职要求：1、本科及以上学历，5年以上存储相关工作经验；2、精通C/C++或Go/python语言，具有较好的面向对象设计思想、分布式的设计模式；3、熟悉Linux环境开发，有相关开发经验优先，有Linux内核开发经验优先；4、有大规模分布式或者并行文件系统的开发经验优先；5、了解Docker，熟悉至少一种主流的开源Docker编排技术：Kubernate、Swarm等； 6、熟悉主流开源分布式存储的原理和实现，如Ceph/Gluster，有过相关开发经验；7、熟悉主流对象存储协议，如S3/Openstack Swift；8、有过大规模云存储平台产品经验优先。</t>
  </si>
  <si>
    <t>销售业务B2B</t>
  </si>
  <si>
    <t>存储资深/高级工程师</t>
  </si>
  <si>
    <t>职位描述岗位职责:1，负责公司CPU分布式存储架构开发及适配调优；2，辅助客户解决PB级别数据的存储、访问以及数据安全，提供可行的技术方案；3，持续优化数据的存储效率，解决高并发情况下的低延时访问；4,   研发数据收集、存储、应用等开源技术方案在海光CPU上的设计优化；5,   跟踪并参与存储相关的开源社区。 任职资格:1.统招本科及以上学历，本科4年，硕士2年以上经验，计算机与软件相关专业2.熟悉阿里盘，HDFS， AWS S3， OpenStack Swift等分布式文件存储者优先3.精通各种分布式存储的原理，熟悉对象存储、块存储和文件存储，具备分布式系统设计与开发经验者优先 4.有DPDK，SPDK，NVME、NVDIMM、RDMA实践经验者；5.熟悉KVM、Openstack等开源软件；6.熟练掌握Java、python，C++中至少一种语言；7.掌握MongoDB、Redis、Hbase中至少一种NoSQL数据库，理解其架构和实现机制；8.具备较强的英文阅读和沟通能力；9.有技术激情，责任心强，有较强的承压能力。</t>
  </si>
  <si>
    <t>职位亮点带薪年假员工旅游补充医疗保险周末双休五险一金年终分红股票期权</t>
  </si>
  <si>
    <t>OpenStack存储研发工程师</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</si>
  <si>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</si>
  <si>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描述技能要求：云平台架构、分布式、微服务架构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</si>
  <si>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</si>
  <si>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职位描述1.计算机相关专业，本科以上学历；2.熟练掌握前端语言 JavaScript、JQuery、JSON、HTML5、CSS3等；3.熟悉网络开发技术及响应式互联网架构设计 (REST API 和 MVC)；4.熟练使用至少一种源码管理工具：GIT, SVN, TFS；5.良好的代码编程风格及能力；6.有良好的英语沟通和读写能力优先考虑；7.熟练一门以上框架技术或者开发语言：Backbone, CoffeeScript, Marionette, Jasmine, Angular, LESS等优先考虑；8.熟悉Agile Development流程 (Scrum/XP)，了解.Net 或Ruby者优先考虑；9.如有2至3年相关开发经验，有丰富的程序设计和代码编程能力者可应聘高级职位。</t>
  </si>
  <si>
    <t>产品测试（初/中）</t>
  </si>
  <si>
    <t>职位亮点五险一金年底双薪绩效奖金补充医疗保险定期体检弹性工作节日福利带薪年假</t>
  </si>
  <si>
    <t>职位描述岗位职责： 1、参与设计及开发智联B端iOS客户端；2、参与项目技术方案的制定，进行相关的设计或开发工作。 岗位要求： 1、本科及以上学历，三年以上iOS开发经验，具有多个成熟产品开发经验；2、熟练掌握 Objective-C/Swift，熟悉 iOS App 开发的主流框架和开发模式；3、具备丰富的手机UI设计经验，熟悉网络编程、多线程、图形界面编程、熟悉TCP/UDP、HTTP协议；4、具备丰富的 iOS开发调试经验及性能调优能力；5、能独立承担iOS产品开发工作；6、富有责任心，积极上进，具有良好的沟通和团队协作能力。</t>
  </si>
  <si>
    <t>职位亮点定期体检节日福利员工旅游定期团建五险一金带薪年假</t>
  </si>
  <si>
    <t>ios研发工程师</t>
  </si>
  <si>
    <t>职位描述工作职责:1、编写完善的测试用例2、完成相关C端，B端产品的测试，对测试质量负责3、根据需要进行安全和压力测试4、跟进线上问题，定位排查并协调产品和开发处理5、根据迭代任务制定合适的测试计划，协调其它成员完成测试工作任职要求: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6、熟悉一项或几项以下的与语言或技术：Java/Python/Ruby脚本开发，MySql/Oracle及相关库技术。    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</si>
  <si>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初中级自动化测试工程师</t>
  </si>
  <si>
    <t>职位描述1、熟悉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</si>
  <si>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职位亮点五险一金绩效奖金带薪年假节日福利定期体检带团队年底双薪公司重点项目</t>
  </si>
  <si>
    <t>职位描述岗位要求：1、本科以上学历，1-3年以上测试工作经验，熟悉市场上主流自动化测试框架，并至少掌握两种自动化测试框架；  2、熟悉perl/python/shell/ruby等常用测试脚本技术； 3、可独立进行自动化测试脚本的编写工作，熟悉Selenium，appium，UIAutomator或者Robotium等自动化测试工具； 4、具备较强的沟通与问题处理能力；5、有流程优化、技术创新意识，主动通过技术手段提升创新意识；6、具有开发自动化测试框架者优先。 </t>
  </si>
  <si>
    <t>ios开发工程师（中高级）北京</t>
  </si>
  <si>
    <t>渗透工程师（网络与信息安全）</t>
  </si>
  <si>
    <t>广州市安鸿网络科技有限公司</t>
  </si>
  <si>
    <t>北京三正科技股份有限公司</t>
  </si>
  <si>
    <t>IT服务(//维护),互联网/电子商务,通信/电信运营、增值服务</t>
  </si>
  <si>
    <t>职位亮点周末双休带薪年假定期体检节日福利高温补贴五险一金餐补员工旅游</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</si>
  <si>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 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 素质能力1、具有较强的责任感、具备能够独立的开展工作的能力；2、具有较强的分析问题和解决问题的能力；3、具有良好的团队合作精神。</t>
  </si>
  <si>
    <t>职位亮点五险一金年底双薪绩效奖金年终分红加班补助餐补</t>
  </si>
  <si>
    <t>职位描述技能要求：IOS1.银行项目，工作地点：马莲道北路1号晓月楼 北京西站附近，ios开发工程师2名，中高级需求。懂原生开发。2.地产项目，工作地点：北土城民族园 iOS开发工程师1名 ，中高级需求。swift编程语言1）熟悉ios开发平台及框架原理，ios应用实现机制；2）熟练掌握Xcode相关工作集以及ios sdk底层实现机制；3）掌握ios下native＋h5的开发模式；4）熟练掌握ios下多线程操作，加密和网络通信；5）对Socket通信和HTTP通信有深入了解，熟悉HTTP、TCP/IP等网络协议，熟练使用json、xml等多种数据格式；6）熟练掌握面向对象分析与设计思想及常见的设计模式；7）有互联网音视频开发经验者优先；8）有移动即时通讯开发经验者优先；9）大学本科以上，学信网可查学历，英语4级水平优先；</t>
  </si>
  <si>
    <t>中公教育-无线事业部</t>
  </si>
  <si>
    <t>职位亮点绩效奖金五险一金加班补助餐补定期体检节日福利带薪年假大牛带队</t>
  </si>
  <si>
    <t>职位描述1. 参与iOS客户端及周边产品的设计、开发、发布与维护； 2. 对新技术进行调研，将新技术分享并应用到现有产品开发中； 3. 配合产品经理、UI设计师，完成客户端应用的需求分析、产品设计； 4. 根据开发过程中的体验对产品提出改进建议； 任职要求： 1. 教育背景：本科以上学历，计算机及相关专业； 2. 经验要求：具备2年以上Mac OS平台下的开发经验 3. 能力要求： • 有扎实的C／C++语言基础，精通Objective-C语言，熟悉Swift或Flutter者优先；• 了解基本算法/数据结构，了解基础设计模式； • 熟练使用Xcode等相关开发工具，精通iPhone SDK； • 能够熟练使用Git；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</si>
  <si>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职位描述任职要求：本科及以上学历，计算机相关专业3 年以上 Python 开发经验，熟悉常见软件架构模式计算机基础知识扎实，熟练运用常见结构和算法熟练掌握主流框架，Django、Tornado、Flask 等至少有一种能熟练使用，并理解设计原理熟练掌握 MySQL、Redis 等库，对性能优化有较深的理解熟练掌握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</si>
  <si>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IOS研发工程师（高级）</t>
  </si>
  <si>
    <t>职位亮点包住五险一金</t>
  </si>
  <si>
    <t>职位亮点五险一金年底双薪全勤奖员工旅游高温补贴</t>
  </si>
  <si>
    <t>职位描述任职要求：1、熟悉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t>
  </si>
  <si>
    <t>职位描述岗位职责：1、了解html,css等前端编程；2、负责Android平台的软件产品开发和后期维护，能独立承担相关APP的开发；3、根据产品需求完成架构和模块设计、开发、调试；4、与产品、测试等相关人员配合共同完成产品的研发工作；任职要求：1、计算机相关专业，本科以上学历2、具有2年以上前端开发经验，有大型项目开发和维护，编写测试代码经验的优先考虑；3、熟练使用CSS或者bootstrap布局和编写html；4、熟悉JavaScrip和一门以上流行JavaScrip框架：ReactJS/Redux, Backbone &amp; Marionette等；5、具备良好的英语基础6、具有基本的后端开发知识和能力(Restful API 和 MVC)，够熟悉Ruby／Ruby On Rails/NodeJS等后端技术优先；7、熟练使用git协同合作和代码管理工具；8、具有基本的Linux使用经验；9、具有良好的学习和解决问题的能力，能够适合团队合作和开发；</t>
  </si>
  <si>
    <t>职位描述岗位职责：1、负责各业务模块前端代码开发，参与多种平台的应用开发，包括Web与APP等产品，负责前端交互的实现；2、负责公司现有项目和新项目的前端修改调试和开发工作；3、与后端开发团队紧密配合，确保代码有效对接，优化网站前端性能；4、页面通过标准校验，兼容各主流浏览器。任职要求：1、 计算机及相关专业本科以上学历，2年以上Web前端开发经验；2、 熟练掌握HTML5、CSS3、JavaScript、JQuery；3、 能够独立完成所有前端技术开发工作；4、 能够运用AngularJs、VUE、React其中之一的优先。</t>
  </si>
  <si>
    <t>OpenStack存储研发工程师（中科曙光）</t>
  </si>
  <si>
    <t>上海东方航空食品有限公司</t>
  </si>
  <si>
    <t>职位描述技能要求：OpenStackRabbitMQPython15年以上毕业，项目匹配的可放宽至17年。外派至中科曙光。一、OpenStack存储研发工程师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</si>
  <si>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6.5千-7千</t>
  </si>
  <si>
    <t>快速消费品（食品/饮料/烟酒/日化）,其他</t>
  </si>
  <si>
    <t>职位亮点五险一金加班补助包吃交通补助餐补带薪年假定期体检高温补贴</t>
  </si>
  <si>
    <t>工作内容：1.整理分析航班加餐，协助团队建立仓库；2.通过对航班订餐分析对公司预测的算法进行优化升级；3.负责业务库设计审核、优化、SQL性能调优； 4.负责技术调研、测试，改进架构，提高可用性、可维护性； 岗位要求：1.本科及以上学历，计算机或数学等相关专业；2.熟悉Linux操作，熟练使用Java,Shell,Perl,Python,Ruby中至少一种语言，有项目开发经验者优先；3.熟悉各类型存储，如Mysql/MongoDB/Elasticsearch/Redis/GFS/HBase/HDFS等；4.熟练Hadoop、Hive、Spark、Flink等大技术，有挖掘开发经验者优先；5. 具备较强的分析能力和定位问题的能力，快速学习能力强，具有良好的沟通能力，细心负责，有团队精神；7、 能够快速熟悉业务，具备较强的直觉。岗位待遇：1.针对优秀应届生先实习，毕业后转正，签订三方协议；2.公司食堂，交通补贴；3.班车接送。</t>
  </si>
  <si>
    <t>ios研发工程师(中级)</t>
  </si>
  <si>
    <r>
      <rPr>
        <rFont val="Calibri"/>
        <sz val="9.0"/>
      </rPr>
      <t>1000-9999</t>
    </r>
    <r>
      <rPr>
        <rFont val="宋体"/>
        <sz val="9.0"/>
      </rPr>
      <t>人</t>
    </r>
  </si>
  <si>
    <t>前端开发-小游戏</t>
  </si>
  <si>
    <t>职位描述任职要求:1、熟悉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t>
  </si>
  <si>
    <t>北京尚德在线教育科技有限公司</t>
  </si>
  <si>
    <t>职位描述职位职责 1. 负责运营宣传类小游戏开发 2. 负责小游戏开发的框架搭建任职资格 1. 2年以上cocos等小游戏开发经验，能够独立完成开发、构建、上线；有完整的适配解决方案 2. 精通 JavaScript，能独立完成HTML+CSS页面制作者优先 3. 有游戏公司的小游戏开发经验者优先 4. 有很好的优化代码和代码层次结构划分能力，有清晰的代码架构思想； 5. 积极乐观，责任心强，拥有优秀的逻辑思维能力，具备很强的学习能力和沟通能力 6. 需要能独立开发,能力较强的候选人.福利待遇六险一金，福利体检，节日礼金，带薪年假5-10天（根据工龄），</t>
  </si>
  <si>
    <t>职位亮点五险一金14薪绩效奖金弹性工作带薪年假定期体检节日福利每年多次调薪</t>
  </si>
  <si>
    <t>职位描述岗位职责：  1、负责尚德机构iOS客户端核心代码的编写工作； 2、负责iOS项目架构方案的设计和开发，编写接口文档； 3、负责产品架构的改进及性能优化； 4、负责新技术的学习、研究和应用； 5、参与与其他团队的沟通协调。 岗位要求： 1、计算机相关专业本科以上学历； 2、具有1年以上iOS平台开发经验、有完整的企业级中型以上项目经验、从事过互联网教育行业、有过社区、下载、IM、商城、视频图片处理等相关经验优先； 3、熟练使用Objective-C、 Swift语言，且有过Swift开发经验优先； 4、熟练使用YYText、AFNetwork、SDWebImage、FMDB等框架，熟悉设计模式、多线程并发，有良好的编程习惯和面向对象编程思想； 5、熟练使用iOS动画编程技术； 6、有过热更新、热修复等开发经验； 7、有良好的沟通和团队合作能力； </t>
  </si>
  <si>
    <t>IOS研发工程师</t>
  </si>
  <si>
    <t>职位描述技能要求：PHPPythonRubyJavaMySQL岗位职责：负责码云线上的开发和维护，负责功能的方案设计和开发。岗位要求：1.本科以上，有一年以上Ruby、Ruby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</si>
  <si>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职位亮点每年多次调薪年底双薪绩效奖金全勤奖节日福利周末双休五险一金大牛带队</t>
  </si>
  <si>
    <t>职位描述技能要求：响应式网站交互1、参与网站的整个策划沟通过程，了解客户需求与设计细节；2、负责banner、推广广告等图片的设计；3、根据客户需求可设计绘制ICON图标；4、与前端开发工程师共同完成网站的上线工作，对最终上线的页面负责；5、领导安排的其他事项。（请后附作品链接，谢谢）任职要求：1、精通Photoshop、AI等网页设计软件；2、熟练运用Dreamweaver、HTML+CSS；3、熟知各种网站制作规范要求及网站上线流程；4、有三十个以上线网站示例，响应式网站为佳；5、具有比较深厚的美术功底，良好的审美观，优秀的创意设计能力，可手绘者优先考虑；6、对互联网界面视觉规范和用户交互的审美需求有深刻的理解，擅长海外网站的设计；7、责任心强，善于与各方人员沟通，有服务意识，并有较强的自主学习能力，工作有耐心、注意细节；8、美术、设计或计算机相关专业毕业，2年以上乙方网页设计经验。服务过大客户优先考虑。</t>
  </si>
  <si>
    <r>
      <rPr>
        <rFont val="Calibri"/>
        <sz val="9.0"/>
      </rPr>
      <t>500-999</t>
    </r>
    <r>
      <rPr>
        <rFont val="宋体"/>
        <sz val="9.0"/>
      </rPr>
      <t>人</t>
    </r>
  </si>
  <si>
    <t>PHP中高级工程师需求</t>
  </si>
  <si>
    <t>中数经纬科技(北京)有限公司</t>
  </si>
  <si>
    <t>职位描述1、本科及以上学历，计算机相关专业，2、6年以上Android项目开发经验3、精通Java和Android编程，精通Android系统化的知识体系；4、熟悉网络编程，对Http等网络协议有深入认识；5, 熟悉网络安全如何保证，对于常用的加密算法了解并理解其原理。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</si>
  <si>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天津市国瑞数码安全股份有限公司北京办事处</t>
  </si>
  <si>
    <t>职位亮点创业公司五险一金餐补弹性工作带薪年假股票期权</t>
  </si>
  <si>
    <t>职位描述技能要求：shell脚本python脚本PHP编程Web前端技术Nosql技术岗位职责：1.负责舆情系统PC端和移动端相关业务的设计和研发；2.负责客户定制化相关产品的研发；3.参与服务优化和系统架构升级、稳定性等相关建设；任职资格:1.本科以上学历，三年及以上lnmp环境开发经验，精通PHP编程，了解各主流设计模式；2. 熟悉Linux系统，熟悉网络编程，Http、Socket协议等，能熟练编写shell/python脚本；3.熟悉nginx配置，php常用配置以及优化方案；4. 熟悉memcache、redis、mongodb等Nosql技术；5.熟悉JSON、Ajax、HTML+CSS等Web前端技术；6. 具有较强的逻辑思维能力、学习能力、抗压能力；思路清晰，良好的编码风格及测试习惯；具有主动性和上进心7."微信小程序/钉钉" 开发者、有PHP内核扩展开发经验者、有大型系统开发经验者优先；</t>
  </si>
  <si>
    <t>职位描述岗位职责： 1. 具备安全服务能力，能完成web渗透测试、等级保护服务等工作并完成相关实施报告；2. 参与项目实施中涉及的其他安全评估、应急处置等工作及报告编写；3. 跟踪各类web应用、安全动态，进行安全漏洞分析，并进行预警。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</si>
  <si>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职位亮点周末双休五险一金带薪年假节日福利不加班定期体检</t>
  </si>
  <si>
    <r>
      <rPr>
        <rFont val="Calibri"/>
        <sz val="9.0"/>
      </rPr>
      <t>100-499</t>
    </r>
    <r>
      <rPr>
        <rFont val="宋体"/>
        <sz val="9.0"/>
      </rPr>
      <t>人</t>
    </r>
  </si>
  <si>
    <t>职位描述技能要求：Swift1.正直诚信、自驱力强、具有团队合作精神、抗压能力强，具有良好的分析和解决问题的能力，能攻克疑难问题，勇于面对挑战；2. 熟悉Objective-C/Swift中任意一种语言，具有扎实的编码能力；3. 熟练掌握iOS开发、测试、调优工具的使用，了解各个不同iOS版本的特性与差异；4. 深刻理解iOS消息循环、多线程、运行时的原理，熟悉iOS系统组件及其内部原理，熟练使用常用UI组件、网络库和第三方库；5. 习惯查阅英文资料，如Apple 官方文档、StackOverflow 等；6. 对工程效率优化有一定的认识；7. 计算机或相关专业本科及以上学历，2年以上iOS开发经验，擅长归纳总结者优先。</t>
  </si>
  <si>
    <t>iOS开发工程师（统招本科，学信网验证）</t>
  </si>
  <si>
    <t>职位亮点五险一金餐补通讯补助带薪年假补充医疗保险定期体检免费班车周末双休</t>
  </si>
  <si>
    <t>职位描述岗位职责：前端开发任职要求：1.3-5年前端开发经验；2.精通 HTML+CSS，会解决浏览器 CSS 兼容性问题，熟悉 HTML5，有能力还原设计稿，并且对语义化有深刻了解；3.熟悉原生JS， 对常见的浏览器JS兼容问题有清晰的理解；4.理解W3C标准与ES规范，熟悉Web语义化，掌握盒模型、常用布局以及浏览器兼容性；5.熟悉MVC、MVVM等前端开发模型，精通Jquery、Bootstrap框架开发，熟练掌握使用Angular、Vue两种主流框架；6.熟练使用webpack/glup前端构建工具；7.统招本科学历（必须）可提供学信网证明</t>
  </si>
  <si>
    <t>职位描述岗位职责：1、根据产品需求设计测试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基本命令、常用SQL语句和库的基本操作者优先；4、熟练掌握一种或多种脚本语言（如ruby、python、shell等）或C、java、C#等主流计算机语言；5、有很强的学习能力、分析能力和解决问题的能力；</t>
  </si>
  <si>
    <t>职位描述（要求统招四年制本科，学信网可验证，至少两年半正式开发经验）1、熟练掌握Object-C和Xcode等相关开发⼯具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t>
  </si>
  <si>
    <t>IOS开发工程师(J13732)</t>
  </si>
  <si>
    <t>计算机硬件,计算机软件,通信/电信/网络设备,IT服务(//维护)</t>
  </si>
  <si>
    <t>职位亮点五险一金带薪年假弹性工作餐补每年多次调薪绩效奖金</t>
  </si>
  <si>
    <t>职位描述技能要求：前端职位描述：职位描述职责描述： 1、 分析设计需求，给出多种解决方案和相应的技术评估。 2、 产品在不同浏览器及分辨率下良好的兼容性和适用性。 3、 为开发工程师、交互设计师、视觉设计师实现产品的最终界面。 4、 遵守的代码格式与结构的规定，编写结构清晰、可维护性强、高质量、高效率的代码。 5、 按照W3C标准规范页面代码，优化页面下载速度、提高用户体验。任职要求： 1、 计算机相关专业，本科以上学历，2年以上WEB前端开发经验。 2、 喜欢web前端技术，对于HTML5、CSS3、JavaScript有较为深入的研究。 3、 熟悉W3C规范，能熟练编写具有良好风格规范的HTML+CSS代码，熟悉Bootstrap、Alice、Less等前端框架、规范或工具者尤佳。 4、 理解JavaScript运行机制，能够运用面向对象编程思想进行JavaScript编程，编写高质量代码，对JQuery、YUI、Dojo、Prototype、EXTJS等老牌常见框架之一有较为深入研究。对Backbone、Spine、node、CoffeeScript有一定研究者尤佳。 5、 理解Ajax工作原理，如对websocket、comet等技术有一定研究者尤佳。 6、 对前端UI设计具有一定研究，对UI可用性、可访问性具有较为丰富的实际经验。</t>
  </si>
  <si>
    <t>职位描述技能要求：IOSSDK岗位职责:岗位职责：1、负责iOS平台的移动应用产品设计、开发和维护;2、完成应用模块的代码编写和测试；3、根据开发过程中的体验对产品提出改进建议；任职资格： 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</si>
  <si>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职位描述岗位职责：(1)负责容器云相关产品的前端页面与样式的开发和功能实现；(2)配合后端开发人员完成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分离、Web语义化等有深刻理解；(3)精通Angular, Vue.js等主流框架进行开发，理解并掌握JavaScript语言核心技术DOM、Ajax、JSON等,精通Webpack、Gulp等构建工具配置和使用；(4)擅长使用EChart等图表库，实现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</si>
  <si>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网络系统运维</t>
  </si>
  <si>
    <t>net开发（Beijing）</t>
  </si>
  <si>
    <t>安全运维工程师(J11919)</t>
  </si>
  <si>
    <t>职位亮点五险一金年底双薪带薪年假补充医疗保险通讯补助定期体检免费班车全额公积金</t>
  </si>
  <si>
    <t>职位描述技能要求：C#/.NET1.精通.net开发框架。2.精通C#.net开发，熟悉B/S, C/S开发模式。3.精通javascript、jquery、html+css等前端页面开发与设计4.熟悉SQLServer，Oracle等主流数据库。5.有汽车金融业务背景优先6.了解数据库和数据仓库设计相关知识。7.英语良好，可读写。</t>
  </si>
  <si>
    <t>职位亮点餐补补充医疗保险五险一金</t>
  </si>
  <si>
    <t>职位描述岗位职责:1、大专以上学历，2年左右安全运维相关工作经验；2、具有基本的网络知识、攻防知识，熟悉网络攻击方法，对信息安全行业有浓厚的兴趣；2、掌握shell,python,ruby,go 其中的一种脚本，方便日常运维；3、熟悉linux、能读懂sql语言；4、熟悉病毒、木马等感染过程；熟悉常见攻击工具的使用；5、熟悉web攻击，例如sql注入、跨站攻击、遍历攻击等，熟悉挂马工具者优先；6、熟悉常见漏洞及漏洞利用原理者优先；任职要求:1、 负责项目安全运维过程中的安全事件发现及分析；2、 挖掘企业用户安全事件攻击者行为；3、输出日志分析周报、月报等；</t>
  </si>
  <si>
    <t>web前端工程师-cyn</t>
  </si>
  <si>
    <t>职位描述技能要求：HTML5CSS岗位要求：精通HTML+CSS，熟练书写符合W3C标准的网页，SASS和LESS等CSS 预编译；熟悉ES6常用语法，数据类型解构、数据结构的新增方法、箭头函数；熟练掌握JavaScript，熟练使用jQuery、Zepto、Swiper、Bootstrap等js库；熟练使用Element-ui、Mint-ui 、Ant-design等UI框架；熟练使用Vue、React、Wepy（微信小程序）主流开源框架，有相关实际项目开发经验，有移动嵌入开发经验更优；熟悉MVVM设计模式，了解单向数据流、双向绑定及虚拟DOM，熟练Vuex、Redux状态管理工具；熟悉Nodejs，能够结合数据库实现前后端分离并完成数据交互；熟练使用Ajax、Fetch、Axios请求数据接口进行数据交互，并运用Axios配置进行请求拦截操作；熟练使用 gulp、webpack 等前端自动化的构建工具以及Git、SVN等版本控制工具；5年前端开发工作经验者更优。</t>
  </si>
  <si>
    <t>职位亮点每年多次调薪节日福利加班补助</t>
  </si>
  <si>
    <t>职位亮点周末双休五险一金交通补助带薪年假节日福利</t>
  </si>
  <si>
    <t>职位描述技能要求：软件测试岗位职责1、带领项目组测试成员完成相关相关测试任务2、独立开展负责模块的自动化测试工作3、负责测试用例编写，新特性测试，版本回归测试4、负责执行测试，编写测试阶段性报告和总结报告5、杜泽跟踪bug解决情况，提高测试报告，确保缺陷得到及时解决岗位要求：1、熟悉网络通信协议，对网络安全有一定了解2、熟悉使用Python，Ruby，shell任意一种脚本语言3、计算机，通信工程相关专业，本科及以上学历4、了解软件工程，软件测试和规范，了解软件测试方法和策略5、具有CCNP，CCIE等相关认证优先</t>
  </si>
  <si>
    <t>职位描述技能要求：网络WindowsLinuxOpenstack监控运维岗位职责：1、负责全国联通沃云各资源池磁盘阵列、分布式存储的验收、开通、维护等工作；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 5、熟悉使用Shell、Python、PHP等脚本语言之一，能独立编写； 6、对工作认真负责，有良好的协作意识，可以在压力下工作，对各种突发故障即刻解决，做事细致谨慎；具备较强的沟通、合作能力，能适应7X24h故障响应工作； 7、优先条件：具备主流存储设备厂商的认证资质；具备CEPH、GFS、HDFS、SWIFT分布式存储维护经验。</t>
  </si>
  <si>
    <t>JS前端工程师</t>
  </si>
  <si>
    <t>北京团聚力科技有限公司</t>
  </si>
  <si>
    <t>北京迈基诺基因科技股份有限公司</t>
  </si>
  <si>
    <t>职位亮点五险一金餐补带薪年假弹性工作</t>
  </si>
  <si>
    <t>职位描述1、根据产品设计文档、设计师UI效果图，利用HTML5相关技术开发跨平台的前端产品；2、基于HTML5.0标准进行页面制作，编写可复用的用户界面组件；3、优化和提高客户端HTML5页面代码的性能；4、通过H5可以实现简单类动画效果者优先5、产品交互效果的实现，改善用户体验，以及各项性能的调优等；任职要求：1、计算机相关专业本科及以上学历，对原生JS有浓厚的兴趣；2、熟练使用javascript，会手写原生js，有canvas开发经验。3、熟练掌握HTML5/CSS3/Javascript等前端技术，熟悉W3C规范，对HTML5的相关特性有深刻的理解，能熟练编写具有良好风格规范的HTML+CSS代码。4、有丰富的互联网的web开发经验，对常见的浏览器兼容问题有清晰的理解，并能给出可靠的解决方案。5、对用户体验、交互操作流程、及用户需求有一定了解；注重用户体验，不断重构优化代码，对可访问性进行提升；6、能与团队成员保持良好沟通，能快速理解、消化各种需求，并落实为具体的开发工作。</t>
  </si>
  <si>
    <t>职位亮点五险一金加班补助房补带薪年假员工旅游节日福利包住周末双休</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</si>
  <si>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基于data mining和text mining的临床挖掘，结合公司的临床构建完整的注释和精准的个性化医疗信息。任职要求：1. 硕士及以上学历，生物信息学、基因组学、遗传学，统计学等相关专业背景，有相关高通量测序技术的生物信息分析或生物信息软件开发工作经验者优先；2. 掌握Ruby，Perl，python，R, C/C++等编程语言，熟练使用linux操作，熟悉基础数理统计知识和R/matlab等统计工具，熟悉挖掘算法，算法设计、软件开发；3. 熟悉掌握全基因组、外显子、转录组等测序的分析和常用生物信息分析软件，能够建立高通量测序技术分析流程和软件开发；4. 有转录组测序、外显子测序、全基因组重测序等高通量测序相关的项目经验。</t>
  </si>
  <si>
    <t>职位描述技能要求：运维IT支持网络岗位职责：1、负责全国联通沃云各资源池磁盘阵列、分布式存储的验收、开通、维护等工作；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4、熟悉存储光纤交换机配置；熟悉zabbix、nagios等监控软件的安装及配置；Ceph、Smartx等分布式存储，对虚拟化技术如Openstack、Vmware等有一定了解；5、熟悉使用Shell、Python、PHP等脚本语言之一，能独立编写； 6、对工作认真负责，有良好的协作意识，可以在压力下工作，对各种突发故障即刻解决，做事细致谨慎；具备较强的沟通、合作能力，能适应7X24 h故障响应工作； 7、优先条件：具备主流存储设备厂商的认证资质；具备CEPH、GFS、HDFS、SWIFT分布式存储维护经验。 </t>
  </si>
  <si>
    <t>中级web前端开发工程师</t>
  </si>
  <si>
    <t>北京云端微服科技有限公司</t>
  </si>
  <si>
    <t>IOS架构师</t>
  </si>
  <si>
    <t>北京云途时代影业科技有限公司</t>
  </si>
  <si>
    <t>互联网/电子商务,互联网/电子商务,IT服务(系统/数据/维护),保险</t>
  </si>
  <si>
    <t>计算机软件,IT服务(//维护),通信/电信运营、增值服务,通信/电信/网络设备</t>
  </si>
  <si>
    <t>职位亮点五险一金带薪年假补充医疗保险定期体检周末双休节日福利</t>
  </si>
  <si>
    <t>职位亮点五险一金餐补绩效奖金带薪年假股票期权</t>
  </si>
  <si>
    <t>职位描述技能要求：webWindows测试自动化测试职位描述：  1、参与产品测试的全流程，包括参与需求分析、设计评审，制定测试计划，设计和执行测试用例，进行缺陷跟踪定位，协助开发工程师解决问题等；  2、能使用组内成熟方案，编写自动化脚本，运行自动化测试，分析测试报告，维护测试脚本，提高测试效率；  3、保证产品质量，并通过测试流程和方法创新，努力提升研发的质量和效率；  职位要求：  1、专科及以上学历，计算机、通信等相关专业；  2、熟悉测试流程和测试用例设计方法；  3、熟悉Windows、linux操作，有过java、Python、Ruby编程经历者语言优先；  4、具备较强的逻辑推理能力和较高的独立分析、解决问题的能力。有过java、Python、Ruby编程经历者语言优先</t>
  </si>
  <si>
    <t>职位描述技能要求：Angularjsvue学历（统招本科）1.能熟练编写具有良好风格规范的HTML+CSS代码，熟悉跨浏览器兼容、css优先级和响应式布局、Javascript执行机制等技术原理2.精通HTML、CSS、JQuery、angular、vue、three.js等前端基础以及JS框架，熟练使用代码调试工具,掌握前后台交互机制； 3.熟悉es6，typescript常用语法； 4.熟练使用响应式布局以及scss/less语法； 5.有良好的逻辑思维能力和数据处理能力； 6.熟悉前端环境构建工具webpack gulp等流行开发构建工具； 7.乐于挑战，自学能力强，擅于沟通，性格开朗而富于合作精神；</t>
  </si>
  <si>
    <t>软件测试（GY1bh）</t>
  </si>
  <si>
    <t>京源中科科技股份有限公司</t>
  </si>
  <si>
    <t>仪器仪表及工业自动化,加工制造（原料加工/模具）,电气/电力/水利</t>
  </si>
  <si>
    <t>职位亮点周末双休绩效奖金全勤奖高温补贴节日福利</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</si>
  <si>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编写脚本简化测试流程任职要求：1、全国统考一本以上学历，计算机专业毕业，学过计算机软件专业相关课程，不符勿投2、2~4年软件测试经验，熟悉测试相关的工作3、熟练使用linux/unix环境与命令、熟练使用sql语句4、熟悉python、ruby等至少一种脚本语言者优先5、能够独立搭建自动化测试框架、编写自动化脚本者优先6、有大相关测试经验者优先7、精通数学模型算法者优先薪资福利：13薪+年终奖金+餐补+定期体检+六险一金+节日礼品</t>
  </si>
  <si>
    <t>职位描述岗位职责：1、参与公司软件项目的开发、调试、测试以及运维。2、负责对项目中重大质量问题进行技术攻关，及时解决项目开发过程中的关键问题和技术难题；3、对已有的项目进行维护及升级，编写和完善维护及升级的技术文档; 任职要求：1、本科及以上学历，计算机相关专业, 2年以上.NET项目开发经验;2、精通C#语言，熟悉.net framework，熟练使用Microsoft Visual Studio 开发工具，熟悉winform开发;3、能够熟练使用HTML+CSS、JavaScript(Jquery) 、Ajax/Json等相关技术;4、精通面向对象编程, 熟练使用多线程编程, 有良好的程序构架设计以及编程习惯；5、熟悉MySQL/SQLServer/Oracle等常用数据库；6、熟悉JAVA等其他编程语言的优先考虑；7、独立工作能力强，能承受较大工作量，主动学习，积极勤奋;</t>
  </si>
  <si>
    <r>
      <rPr>
        <rFont val="Calibri"/>
        <sz val="9.0"/>
      </rPr>
      <t>1000-9999</t>
    </r>
    <r>
      <rPr>
        <rFont val="宋体"/>
        <sz val="9.0"/>
      </rPr>
      <t>人</t>
    </r>
  </si>
  <si>
    <t>上海全成通信技术有限公司</t>
  </si>
  <si>
    <t>软件测试（GYHLW1bh）</t>
  </si>
  <si>
    <t>职位亮点周末双休五险一金带薪年假绩效奖金餐补弹性工作节日福利领导nice</t>
  </si>
  <si>
    <t>通信/电信运营、增值服务,计算机软件,IT服务(系统/数据/维护),跨领域经营</t>
  </si>
  <si>
    <t>职位描述岗位职责:1、负责公司iOS客户端的开发、改良、改进工作，并组织实施，从技术角度提升司产品的用户体验；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5、负责代码review，指导和培训工程师，促进团队成员的进步。任职要求:1、3至5年iOS开发经验,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7、有音视频、社交项目经验优先。</t>
  </si>
  <si>
    <t>职位描述岗位职责：1、按照项目经理分配的工作，独立、高效的完成开发工作；2、基于HTML+CSS编写的静态页面，结合需求文档，完成功能模块儿的设计、开发工作；3、完成数据接口、数据库、后台界面的开发工作；4、自行进行单元测试，保证代码的质量及可用性；5、配合测试组，共同完成程序测试工作，能够对缺陷进行修正； 6、根据网站实际情况，提出合理可行的优化方案并实施；7、根据局方需求，提出开发方案并实施。 任职要求：1、本科学历，计算机相关专业；2、二年以上相关工作经验；3、熟悉网站项目管理工作，有责任心及团队合作精神，灵活处事，善于思考；4、良好的计划和执行能力、协调能力和人际沟通能力，能够承受较强的工作压力；5、具有网站开发的经验，理解WEB标准，熟练掌握Oracle，JNDI，Struts，Spring， JSP，HTML，CSS，Javascript等开发技术； 6、熟悉页面优化，了解各主流浏览器特性，使页面兼容主流浏览器，具有网站优化经验的优先； 7、熟悉JQuery/DWR/JSON/EXTJS/YUI其中的一种或多种Javascript开发框架，能够设计编写常见的Web应用； 8、了解基于JAVA的开发体系，了解基本的SSH架构，能够协作完成联调等工作； 9、了解Apache、weblogic、tomcat等WEB容器的使用；10、工作细心负责，责任心强，有团队合作精神，对新技术有较强的学习接收能力，英语CET-4。</t>
  </si>
  <si>
    <t>职位亮点节日福利14薪五险一金年底双薪绩效奖金加班补助餐补带薪年假</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</si>
  <si>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项目上线后的实施、培训与支持工作任职要求：1、全国统考一本以上学历，不符勿投2、计算机专业毕业，学过计算机软件专业相关课程3、三年及以上软件测试经验，熟悉测试相关的工作4、熟练使用linux/unix环境与命令5、熟练使用sql语句6、熟悉python、ruby等至少一种脚本语言7、能够独立搭建缺陷管理平台、编写自动化脚本者优先8、能接受出差、有过实施经验者优先9、有大相关经验者优先</t>
  </si>
  <si>
    <t>SEO/SEM工程师</t>
  </si>
  <si>
    <t>北京教书匠教育咨询有限公司</t>
  </si>
  <si>
    <r>
      <rPr>
        <rFont val="Calibri"/>
        <sz val="9.0"/>
      </rPr>
      <t>1000-9999</t>
    </r>
    <r>
      <rPr>
        <rFont val="宋体"/>
        <sz val="9.0"/>
      </rPr>
      <t>人</t>
    </r>
  </si>
  <si>
    <t>北京臻迪机器人有限公司</t>
  </si>
  <si>
    <t>职位亮点五险一金弹性工作节日福利绩效奖金定期体检加班补助</t>
  </si>
  <si>
    <t>职位描述岗位职责：一、关于SEM：1、负责百度竞价账户的管理和优化，包括账户搭建、关键词排名、质量度优化、创意撰写等；2、根据相应的搜索引擎、同行竞价排名进行实时调价；3、总结竞价排名规律，对竞价关键词进行整理和数据分析，能有效的对其进行评估；4、根据公司业务、产品、活动等进行关键词投放策略规划和调整；5、监控全站收录与核心关键词排名变化，撰写关键词的广告创意并进行产品优化；6、定期对相关数据进行有效分析，并提出改进方案。二、关于SEO：1、负责公司旗下平台的SEO整体优化及SEM营销策略制定；2、提升主关键词及长尾关键词的搜索排名；3、与网站工程师配合优化网站代码，提升客户体验；4、通过SEO能较大幅度提升平台的自然流量及客户回头率；5、实现以上要求的其他各项辅助工作。 岗位要求：1、大专以上学历，1-3年SEO和SEM实操经历； 2、拥有百度SEO搜索引擎推广、关键字、竞价排名、推广联盟、论坛推广等推广技能，有良好的阅读及文案能力,对数据敏感；3、有较强的网站内部和外部优化能力，掌握网站的内容，关键词，链接，代码等优化技巧；4、熟悉门户平台注册与维护、各类页面图片、代码、关键词优化等工作；5、具备一定的图文编辑设计能力，能使用PS等常用图片工具简单修图，懂基本的网站HTML+CSS代码；6、熟练运用OFFICE软件，包括EXCEL、WORD、PPT等，能够进行推广数据分析并制作报告；7、有教育媒体相关工作经验或知名网站相关工作经验者优先。</t>
  </si>
  <si>
    <t>北京切尔思科技有限公司</t>
  </si>
  <si>
    <t>电子技术/半导体/集成电路,通信/电信/网络设备,互联网/电子商务,航空/航天研究与制造</t>
  </si>
  <si>
    <t>职位亮点餐补大牛带队创业公司五险一金通讯补助带薪年假公司重点项目项目奖金</t>
  </si>
  <si>
    <t>职位描述负责公司云计算软件产品和系统管理软件产品的开发，最好能有出色的Web应用软件UI设计能力。要求：1.透彻掌握HTML+CSS对网页标准有成熟深刻的理解； 2.充分理解前端开发对视觉设计、用户体验和网站性能的重要性； 3.很强的脚本编程能力，非常精通Javascript及jQuery ，能够使用它们实现各类复杂的前端交互功能； 4.持续关注业界最新发展，对 HTML5 、 css3 、响应式设计等前沿技术与其设计理念有实际了解和实践；5.熟练使用至少一种主流前端框架 React、Vue、Angular，有前端工程化相关经验者优先。6.精通至少一门后台语言，有 ASP.NET、 Nodejs 后端开发经验者优先。7.熟悉至少一种关系型数据库与非关系型数据库。8.有自己的技术产品、开源作品或活跃的开源社区贡献者优先。</t>
  </si>
  <si>
    <t>职位描述【岗位职责】1.  负责研究iOS研发领域的新框架或技术并加以利用。2.  负责基础服务组件的研发和维护工作。3.  负责公司iOS端产品的研发，编写高质量的代码。4.  配合市场等其他部门提供产品相关技术支持。5.  学习和研究移动客户端新技术；根据开发过程中的体验对产品提出改进建议。6.  和产品经理配合，深度参与产品需求讨论，功能定义等。7.  参与产品的设计、方案设计和可测性优化和技术改进。【任职要求】1.  统招本科及以上学历，三年以上 iOS 开发经验。2.  有过智能硬件开发经验，熟悉网络编程，熟练掌握常见通讯协议。3.  熟练掌握 ObjectiveC Swift；能独立开发 iOS App。4.  学习能力强，责任心强，具有良好的沟通能力和良好的团队合作精神。5.  有强烈的求知欲和进取心，对新技术有持续的热情。6.  具有扎实的编程工底，良好的设计能力和编程习惯。7.  加分项：具备Swift/C/C++ 相关经验、在GPUImage、视频图像处理、编解码方面有相关经验、熟练应用一门脚本语言。【工作地点】北京市昌平区双营西路云谷科技园33号楼（南邵地铁站附近）（距离不合适请勿投递）</t>
  </si>
  <si>
    <t>职位描述技能要求：Openstack运维LinuxMySQL监控库岗位职责：云平台运维，熟悉OpenStack优先；岗位要求：1、大专以上学历，良好的沟通及抗压能力；2、熟悉Linux的使用，能够编写常规的Shell脚本或者能使用Python/Perl/Ruby等脚本;3、熟悉mysql，熟练使用sql增删该查语句；4、熟练使用自动化部署和运维工具ansible优先；5、熟练配置Nginx、HAproxy 等应用相关软件的部署、配置与优化维护；6、了解OpenStack优先；7、具有强烈的团队合作精神和独立解决问题能力，乐于快速学习新知识，并勇于主动承担工作压力；8、良好的团队合作能力。9、良好的沟通能力；</t>
  </si>
  <si>
    <t>踏浪者国际</t>
  </si>
  <si>
    <t>特力惠信息科技股份有限公司</t>
  </si>
  <si>
    <t>职位描述工作职责：1、深度参与产品研发项目，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</si>
  <si>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职位亮点五险一金绩效奖金股票期权高温补贴节日福利补充医疗保险定期体检</t>
  </si>
  <si>
    <t>职位描述岗位职责：1、能根据产品需求与UI原型完成前端Web的开发工作，使得成果满足设计要求；2、使用Vue3与后端服务交互。3、对前端产品的质量全面负责；4、根据测试人员反馈、分析系统缺陷，持续优化产品质量；5、页面通过标准校验，兼容各主流浏览器。任职要求：1、本科及以上学历，3年以上实际项目开发经验；2、喜欢web前端技术，对于HTML、CSS、JavaScript有较为深入的研究。3、、熟悉W3C规范，能熟练编写具有良好风格规范的HTML+CSS代码，熟悉Bootstrap等前端框架、规范或工具者尤先。4、理解JavaScript运行机制，能够运用面向对象编程思想进行JavaScript编程，编写高质量代码，对JQuery等常见框架有较为深入研究5、了解主流框架(React、Vue、Angular4.0)至少一种；熟悉ES6编程; 有react全家桶、vue全家桶经验者尤先6、具备良好的团队协作精神及创新精神，善于与人沟通，能够承受工作压力；热爱软件开发工作；具有较强的学习能力；7、参与开源项目或对开源项目有贡献者优先；</t>
  </si>
  <si>
    <t>手机安全研究员（2019SZD11）</t>
  </si>
  <si>
    <t>职位描述技能要求：Android测试IOS测试Web测试岗位职责：1、负责公司项目的 Web、移动端各版本测试；2、较快速深入理解内部工作原理、对需求做彻底分析；3、根据产品需求文档、设计相关测试场景及用例；4、准确描述bug产生过程、能准确定位并跟踪；5、 执行项目测试，包括制定测试计划，分配测试资源，构建测试环境，执行集成测试，回归测试等。任职要求：1、计算机相关专业，大专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具有较强的逻辑思维能力和语言表达能力，极强的学习能力及良好的团队合作精神；6、具有大型电商平台及金融平台测试经验者优先。</t>
  </si>
  <si>
    <r>
      <rPr>
        <rFont val="Calibri"/>
        <sz val="9.0"/>
      </rPr>
      <t>1000-9999</t>
    </r>
    <r>
      <rPr>
        <rFont val="宋体"/>
        <sz val="9.0"/>
      </rPr>
      <t>人</t>
    </r>
  </si>
  <si>
    <t>Ruby/Rails 开发工程师</t>
  </si>
  <si>
    <t>成都我行我数科技有限公司</t>
  </si>
  <si>
    <t>岗位职责：参与公司核心产品的前后端功能的设计与优化、应用开发与测试参与、协助进行产品的需求分析、功能设计等按照业务要求进行WEB、API项目的开发参与、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t>
  </si>
  <si>
    <t>职位描述岗位职责:1、从事移动智能终端的系统安全、软件安全方面的研究；2、制定移动智能终端安全/个人信息保护标准规范、技术规范、检测方案；3、设计、构建、开发、维护移动智能终端系统安全/个人信息保护测评系统；4、开展移动智能终端安全/个人信息保护测试和评估；5、承担移动智能终端安全/个人信息保护相关的国家项目申请、执行工作；6、其他移动智能终端安全/个人信息保护相关的工作。 任职资格:1.熟悉android或iOS操作系统工作原理；2.熟悉Android或iOS系统安全机制；3.熟悉Android或iOS应用编程；4.熟悉Android或iOS应用常见安全分析工具及技术；5.熟悉C/C++/Java/Object C/Python/swift中的一种或多种编程语言；6.具有较好的英文使用和交流能力。</t>
  </si>
  <si>
    <r>
      <rPr>
        <rFont val="Calibri"/>
        <sz val="9.0"/>
      </rPr>
      <t>20-99</t>
    </r>
    <r>
      <rPr>
        <rFont val="宋体"/>
        <sz val="9.0"/>
      </rPr>
      <t>人</t>
    </r>
  </si>
  <si>
    <t>上海亚龙导医服务有限公司</t>
  </si>
  <si>
    <t>初级部署工程师</t>
  </si>
  <si>
    <t>高级C++/Java工程师（顺义）</t>
  </si>
  <si>
    <t>上海宽文是风软件有限公司</t>
  </si>
  <si>
    <t>知迪汽车技术(北京)有限公司</t>
  </si>
  <si>
    <t>医疗/护理/美容/保健/卫生服务,医疗/护理/美容/保健/卫生服务</t>
  </si>
  <si>
    <t>职位描述任职要求：1． 计算机相关专业专科及以上学历，两年以上前端开发经验；2． 精通HTML+CSS，熟练使用HTML5，CSS3的新特性；3． 熟练掌握原生JS，了解一些ES6的新特性；4． 有移动端项目开发经验，能够处理好移动端的兼容性，适配性；5． 熟悉模块化，组件化的相关原理；6． 至少熟练使用Angular,React,Vue或其他同类框架中的一种，并了解其关键原理；7． 熟悉任意bundle工具，如webpack、Browserify等；8． 具有良好的编码习惯，良好的沟通与表达能力，思路清晰，业务逻辑理解与分析能力强；</t>
  </si>
  <si>
    <t>计算机软件,IT服务(//维护),互联网/电子商务,网络游戏</t>
  </si>
  <si>
    <t>HTML5响应式设计/高级移动应用工程师/手机界面工程师</t>
  </si>
  <si>
    <t>岗位职责:1、1年及以上相关部署或维护工作经验2、熟悉服务器基本知识和Suse Linux平台，优先考虑做过应用服务器配置3、熟悉Python/Ruby、Chef，Webservice，JMS，JNDI，LDAP，Hibernate和shell4、了解Oracle库1年以上5、了解基于Weblogic，Oracle SOA 平台的应用部署和开发6、英语四级以上，能熟练阅读并编写英文技术文档7、有责任心，具备较强解决问题的能力，有良好的沟通能力和团队精神</t>
  </si>
  <si>
    <t>互联网/电子商务,计算机软件,电子技术/半导体/集成电路,汽车/摩托车</t>
  </si>
  <si>
    <t>职位亮点五险一金餐补弹性工作绩效奖金</t>
  </si>
  <si>
    <t>职位描述JD：1 Work in agile software development processes (e.g. SCRUM)   2 Participate discussion for feature implementation plan (e.g. sprint)  3 Develop software component in C++ or Java in team.  4 Carry our QA check for code correctness and efficiency. 5 Support product owner to improve feature.  Daily task and deliverables 1 Daily stand up participation 2 Software development regarding implementation plan and stand up   3 Bug fixing  4 Attend scrum team weekly meeting and sprint review meeting  Synchronize with Scrum master 1 General development status of owned function 2 Next Milestones (Deployments, Bug fixes, Feature implementation) 3 Top issues Requirements:1 Bachelor degree in an engineering field, IT or telecommunication 2 Creativity for technical solutions, programming skill required, such as: C++, Java, python, swift 3.0. 3 8+ years of experience  4 Fluent in English (for Team leader role only)</t>
  </si>
  <si>
    <t>职位描述html5 css3 jquery bootstrap 响应式设计职位职能:  移动应用开发工程师，网页设计  脚本开发工程师岗位职责：1. 负责/参与网站页面制作/设计编码，开发网站、手机、平板电脑等多平台上的前端应用；2. 负责产品的页面制作及维护，根据设计图完成页面编码；3. 根据业务功能需求，编写js和css代码；4. 协助后台程序员完成功能镶嵌和调试。5、用Firefox浏览器里按快捷键ctrl+shift+m或“工具”--“Web开发者”--“响应式设计视图”随意调整宽高，模拟手机/平板等不同终端效果。此项必须，否则勿投简历！任职资格：1、1年以上Web或WebApp前端开发经验； 2、良好的编码习惯：简洁性，可读性，可维护性； 3、html，css 符合W3C标准标准。 [加分项]： 1、响应式网站 、 web app开发、 普通pc版开发； 2、与后台程序数据交互； 3、开发、维护、扩展前端代码框架 ；4、坚决不兼容IE6,7。任职资格：1. 2年以上大型网站前端开发经验2. 精通html+css跨浏览器开发，对如何构建良好的html结构与css代码有一定的理解；3. 熟悉HTML5语法，理解CSS3，熟悉多种HTML5的特效；4. 熟悉javascript语法及jquery；5. 善于使用Firebug等工具进行页面分析和调试，解决浏览器兼容问题6. 熟悉响应式设计，了解bootstrap框架，了解SEO7. 吃苦耐劳，具备较强的沟通和协作能力，并乐于钻研WEB前端效果的技巧与实现。1、熟悉移动端，熟悉响应式； 二年或以上开发工作经验，具备 HTML5、CSS3 开发技术，有响应式页面开发经验；2、熟悉html5，css3； 3、熟悉ajax ；4、熟悉jQuery等主流JS库； 5、熟悉一门后台语言及一种以上数据库； 6、对细节有强迫症。7.精通PHP,至少三年php开发经验</t>
  </si>
  <si>
    <t>上海科华生物工程股份有限公司</t>
  </si>
  <si>
    <t>深圳达实智能股份有限公司</t>
  </si>
  <si>
    <t>外汇交易清算专员</t>
  </si>
  <si>
    <t>中国国际金融股份有限公司</t>
  </si>
  <si>
    <t>IT服务(系统/数据/维护),仪器仪表及工业自动化,房地产/建筑/建材/工程</t>
  </si>
  <si>
    <t>职位亮点节日福利五险一金绩效奖金股票期权带薪年假补充医疗保险定期体检员工旅游</t>
  </si>
  <si>
    <t>职位描述岗位职责1、负责前端项目架构的设计和实现；2、主导技术选型和前端整体架构；3、负责前端项目的兼容性优化、性能优化、体验优化、攻克技术难题；4、遵循并优化产品前端代码标准及规范；5、开发维护公共组件结构。任职资格 1、大学专科以上，计算机科学与技术、软件工程等相关专业；2、3年以上前端开发经验；3、技术方面的技能要求：1)   精通JQuery/CSS/Javascript等前端技术，熟练掌握CSS和浏览器兼容问题；2)   熟练掌握LAMP架构下的网站编程；3)   熟悉W3C规范，能熟练编写具有良好风格规范的HTML+CSS代码；4)   对Web产品设计和用户体验有一定的了解，熟悉当前互联网的各种流行应用；5)   熟悉HTTP协议；6)   对 MVVM 模式有一定理解;精通 Vue 框；7)   热爱前端开发，对技术钻研有浓厚兴趣，良好的技术视野，善于学习以及拥有强烈的进取心</t>
  </si>
  <si>
    <t>职位描述Job Description:完成公司各项外汇即期远期结售汇等业务交易确认、资金核对和指令、报文制作发送工作；依据境内及外外汇交易清算惯例和作业准则规范，完成各种交易清算与交割程序；完成公司各项外汇交易业务清算后与外汇交易中心、银行、客户之间对账工作；负责对清算差错等例外事件进行诊断、跟踪、检查和提出解决建议，并跟踪解决，控制清算风险；负责向监管机构报送结算数据；根据外汇交易中心、上清所、SWIFT或公司内部的需求，进行业务系统测试，并填写测试报告； Qualifications:本科及以上学历，1年以上外汇交易结算相关工作经验；学习能力强，有基本结算业务常识或对券商交易系统有接触的优先考虑；有较强的责任心、团队合作意识；有良好的职业道德和敬业精神；有证券从业资格者优先；  DisclaimerThe preceding job description has been designed toindicate the general nature and level of the work performed by employees withinthis classification. It is not designed to contain or be interpreted as thecomprehensive inventory of all duties, responsibilities and qualificationsrequired of employees assigned to this job. </t>
  </si>
  <si>
    <t>岗位职责 / Major accountabilities: 1、熟悉Windows操作、Office软件、TCP/IP通讯；； 2、熟悉测试理论和测试方法； 3、熟悉至少一种测试管理工具和至少一种自动化测试工具； 4、能够利用脚本语言（Python或Ruby或Perl）辅助测试任务； 5、要求观察能力强，工作细心，有责任心，有团队合作意识； 6、有较强的处理和报告编写能力； 7、具备中大型公司至少两个中等规模以上项目的测试经验，对测试有深入了解，有体外诊断类医疗仪器软件测试经验者优先。 8、严格完成安排的仪器临床测试和性能测试相关工作任务，各类实验室仪器的日常、月度、季度维护保养任务，并承担相应责任。 9、定期制定工作计划或工作时间表，及时完成制定的测试工作并完成相应的测试纪录报告，不影响产品研发进度。 任职资格 / Profile of the job holder: 1.教育背景： 大专及以上文化水平； 2.工作经验： 了解临床检测，一年及以上医疗仪器使用或管理经验优先考虑。</t>
  </si>
  <si>
    <r>
      <rPr>
        <rFont val="Calibri"/>
        <sz val="9.0"/>
      </rPr>
      <t>1000-9999</t>
    </r>
    <r>
      <rPr>
        <rFont val="宋体"/>
        <sz val="9.0"/>
      </rPr>
      <t>人</t>
    </r>
  </si>
  <si>
    <t>北京师大安博教育科技有限责任公司</t>
  </si>
  <si>
    <t>职位亮点五险一金全额公积金节日福利大牛带队公司重点项目带薪年假弹性工作补充医疗保险</t>
  </si>
  <si>
    <t>燕加隆家居建材股份有限公司</t>
  </si>
  <si>
    <t>职位描述岗位职责:1、基于iOS平台进行产品设计开发工作，完成软件技术方案，文档的整理和编写； 2、参与研究iOS项目架构的设计与技术解决方案； 3、按照项目计划，根据需求文档、设计文档编写开发文档，完成代码编写和自测工作; 4、集成第三方SDK， 负责软件模块的优化重构。 任职资格:1、 计算机相关专业本科及以上 2、 熟练掌握C++/Objective-C/Swift语言，熟悉iOS平台下的软件开发，开发架构和API调用； 3、 三年以上客户端开发经验，精通iOS手机平台 4、 开发基础良好，理解设计模式，在项目或产品中有很好的设计实践； 5、 深入了解各个不同iOS版本的特性与差异， 6、 理解Objective-C Runtime运行机制和内存管理机制 7、 在计算机技术领域拥有扎实的技术功底，尤其在数据结构、算法和代码、软件设计方面功力深厚 8、良好的工作态度和抗压能力，较强的主动学习能力，团队沟通协作能力，良好的编码习惯和风格。</t>
  </si>
  <si>
    <t>房地产/建筑/建材/工程,贸易/进出口,家居/室内设计/装饰装潢</t>
  </si>
  <si>
    <t>职位亮点五险一金带薪年假弹性工作定期体检免费班车员工旅游周末双休节日福利</t>
  </si>
  <si>
    <t>职位描述1、掌握 gulp、webpack 对 css、js、html 代码进行合并、压缩处理提高页面性;2、熟练熟悉Html5、熟练使用HTML+CSS(DIV+CSS)页面布局：3、熟练熟悉javascript各种前端框架和类库jQuery等：4、熟练熟练运用基于Ajax进行前后端交互，5、有一定H5、移动端APP项目开发经验。</t>
  </si>
  <si>
    <t>职位描述技能要求：Javascriptvuereactwebpack岗位要求：1、大专及以上学历，1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</si>
  <si>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职位描述技能要求：dockerLinuxMySQLMVVM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swift组件优先；9、有OpenStack开源社区贡献者优先，有OpenStack运维经验加分；10、有对接主流厂家OpenStack发行版本经验的优先。可接受外包，随时入职优先</t>
  </si>
  <si>
    <t>iOS开发工程师(J10605)</t>
  </si>
  <si>
    <t>大可视化工程师</t>
  </si>
  <si>
    <t>职位亮点五险一金绩效奖金全勤奖餐补节日福利带薪年假加班补助周末双休</t>
  </si>
  <si>
    <t>职位描述岗位职责：1.负责前端开发和页面制作：用HTML+CSS输出视觉界面；2.提供针对不同浏览器的前端页面解决方案；3.负责相关产品的需求以及前端程序的实现，提供合理的前端框架；4.根据工作安排高效、高质地完成代码编写，确保符合规范的前端代码规范；5.负责公司现有项目和新项目的前端修改调试和开发工作；6.与设计团队紧密配合，能够实现设计师的设计想法；7.与后端开发团队紧密配合，确保代码有效对接，优化网站前端性能。岗位要求：1.熟悉HTML/CSS3标准，精通Javascript前端开发，2年以上的开发经验，熟悉VUE/Angular  JS等常见web开发框架中的一种，熟悉对象化Javascript编程，熟练使用react、react-native、node者优先，能快速高效实现各种交互效果；2.精通W3C标准的网站构建，能够快速的构建面向后台应用的网站，具有良好的视觉审美；3.有微信小程序和支付宝小程序的实际项目开发经验，熟练支付宝小程序开发者优先；4.熟悉mvvm、mvc等开发模式，熟悉bootstrap等UI库的使用，熟练使用less或sass进行前端开发，具有良好的编码风格与规范；5.掌握http基本原理和各种常见浏览器相关设置和原理的基本知识。</t>
  </si>
  <si>
    <t>职位亮点周末双休大牛带队节日福利五险一金绩效奖金餐补定期体检</t>
  </si>
  <si>
    <t>职位描述技能要求：IOS岗位职责:1、1年及以上手机、PAD应用实际开发经验；2、熟悉iOS SDK，掌握Swift，熟悉XCode开发环境；;3、熟悉IOS开发平台及框架原理，包括UI、网络、多线程;4、具有较强的沟通能力，分析和解决问题的能力；任职要求:1、负责Iphone/Ipad客户端设计及开发；2、对现有客户端的功能及实现进行维护及问题处理；3、参与产品需求分析并提供解决方案;</t>
  </si>
  <si>
    <t>前端设计师</t>
  </si>
  <si>
    <t>【外卖】高级iOS开发工程师</t>
  </si>
  <si>
    <t>职位描述技能要求：大可视化e-charts大可视化JavaJquery岗位职责：1.负责大可视化平台前端产品开发；2.和 UI/产品/开发完整参与产品的设计与开发；3.优化前端展示的计算性能；4.与后端工程师协作，高效完成产品的交互、动态信息展现。任职要求：1.精通多种前端技术，包括HTML/CSS/JavaScript node.js 等；2.对视觉、交互有着深刻理解，有能力精确还原设计、实现交互；3.至少熟悉一门非前端的语言（如Java/PHP/C/C++/Python/Ruby），并有实践经验；4.有过dashboard，大屏，展示各种开发经验，熟悉e-charts等工具，熟练掌握多种前端开发框架与组件语言（如ReactJs,Vue）；5.熟悉可视化库，Jquery、D3、Echarts、Tableau、Processing等可视化工具及算法库；6.具有类产品和可视化的工作经验者优先。</t>
  </si>
  <si>
    <t>职位描述岗位职责：1.参与公司网站微信端及微信公众平台电商系统的设计、开发、维护等过程；2.进行网站后台功能开发编码工作；3.对程序运行的准确性和稳定性工作完全负责；4.负责网站的Bug修改，日常维护和改进；5.向上级领导汇报工作进度；6.配合其他Web前端和后端开发工程师完成开发工作，配合测试人员执行测试；任职要求：1、大专及以上学历2、1年以上PHP开发工作经验，有完整的电商项目开发经验优先（原生优先）；3、能够熟练开发公众号、微擎；4、熟练HTML+CSS移动端布局；5、懂mysql优化；6、会使用版本控制工具。7、熟练使用微擎系统优先。</t>
  </si>
  <si>
    <t>职位亮点五险一金弹性工作补充医疗保险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</si>
  <si>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跨端和跨平台能力者优先；2、有一定前端开发经验或了解前端技术者优先；3、有维护或者发布过热门开源项目者优先。</t>
  </si>
  <si>
    <t>职位亮点五险一金绩效奖金加班补助带薪年假定期体检员工旅游节日福利交通补助</t>
  </si>
  <si>
    <t>职位描述技能要求：性能测试Jmeter测试开发功能测试产品测试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</si>
  <si>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职位描述技能要求：Javascriptvue.isDIV+CSSajax我们需要你：1. 负责我司商城界面前端的开发及维护工作，配合后台开发人员实现商城功能；2. 优化网站前端代码，按照项目要求配合运营人员实现前端页面的各种JS效果；3. 熟悉产品和商城运作规则和流程，定期对前端部分进行常规性bug排查并修改；4. 整体负责前端团队的工作布置和验收，并对工作成果负责；5. 与产品经理紧密合作，对开发需求提出专业的、有建设性的意见；6. 有关我司产品和电商平台，请访问www.resistor.today了解详情。我们希望你：1. 大专及以上学历，计算机相关专业，3年以上从事Web前端工作的经验，有丰富的商城网站前端开发经验，至少有1个商城开发项目；2. 掌握基本的JavaScript计算方法编写，精通ajax，熟悉vue.js；3. 对HTML+CSS，以及各大浏览器兼容性有很大的了解；4. 熟练掌握API开发和调试经验者优先，具有组件化的思想，精通前端应用构建和组件封装；5. 工作认真负责，今日事今日毕，代码完美主义者；6. 具有良好的沟通能力，注重团队合作，对IT技术类工作有浓厚的兴趣。假期福利：工 作 日：9:00-17:50，周末双休；法定假日：所有法定假日按国家规定正常休息；年    假：所有入职员工转正之后即可享受18天年假。其他福利：五险一金：正式入职即缴纳五险一金；节假日福利：每个法定节假日至少发放500元的现金补贴；员工体检：员工正式入职即享受一年一次的免费体检；团队活动：每年公司组织一次旅游&amp;日常团队建设活动；                年终奖：每年年底公司会根据个人当年工作成果发放年终奖。</t>
  </si>
  <si>
    <t>职位描述1. 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t>
  </si>
  <si>
    <t>通信/电信运营、增值服务,IT服务(//维护),计算机软件,计算机硬件</t>
  </si>
  <si>
    <t>职位描述1、熟练掌握JavaScript、Ajax、jQuery、BootStrap、Json等Web开发技术及框架；2、熟悉模块化开发，功能与界面的剥离；3、对Web前台性能优化以及Web常见漏洞有一定的理解和相关实践；4、至少熟悉angular、vue、react其中一种MVVM框架；有以下任一经验的，优先录用:1、熟悉当前流行的 JavaScript  类库：AngularJS，reactJS，vueJS；2、编写过前端组件，在github有前端作品，或有参与知名项目的编码或缺陷提交；3、有Echarts开发经验或全栈开发经验或熟悉一门后端语言Ruby、PHP、JAVA</t>
  </si>
  <si>
    <t>职位描述        职位描述：任职要求：- 本科及以上学历，2年以上iOS开发经验，至少参与过2个项目；- 熟练掌握OC/Swift语言和OOP思想，具备良好的编程规范；- 熟练掌握iOS新特性，掌握iOS开发的常用设计模式；- 熟练掌握iOS内存管理、运行时和任务管理等机制；- 熟练使用Xcode、Instruments等开发调试工具；- 熟练使用SVN、Git等版本管理工具；- 掌握HTTP、TCP/IP和Socket通信原理；- 掌握APP性能优化、数据安全知识及技巧；- 掌握APP的完整上线流程与审核机制；- 认真负责，具备良好的服务意识和团队协作意识；- 聪明好学，乐于分享，关注移动开发的前沿技术；              任职要求：负责公司iOS应用的开发与维护</t>
  </si>
  <si>
    <t>工程师/运维工程师(CCNA/ LINUX)</t>
  </si>
  <si>
    <t>IOS开发工程师(001241)</t>
  </si>
  <si>
    <t>职位描述岗位职责:ios app开发和设计 任职资格:1. 五年以上iOS项目开发经验，熟悉iOS应用的开发，提交流程，良好的编码习惯，对iOS UI, 数据存储，网络框架等有深入理解和掌握.2. 精通 C, 精通 OC3. 熟悉Objetive-C的runtime机制4. 有移动安全行业开发设计经验，熟悉使用RSA/AES, SM2/SM4算法，熟悉本地数据存储安全，授权和身份验证传输安全，App代码安全5. 有iOS APP wrapper开发经验优先6. 加分项： 熟悉 swift</t>
  </si>
  <si>
    <r>
      <rPr>
        <rFont val="Calibri"/>
        <sz val="9.0"/>
      </rPr>
      <t>1000-9999</t>
    </r>
    <r>
      <rPr>
        <rFont val="宋体"/>
        <sz val="9.0"/>
      </rPr>
      <t>人</t>
    </r>
  </si>
  <si>
    <t>北京美凯达教育科技有限公司</t>
  </si>
  <si>
    <t>职位亮点五险一金大牛带队公司重点项目定期团建弹性工作</t>
  </si>
  <si>
    <t>职位描述【公司优势】1、高薪酬高激励，优于同行业薪酬水平！！！2、互联网在线教育、快速发展公司，职业发展、晋升空间大！！！3、五险一金、生日会、节假日福利、定期团建、定期体检等各种福利！！！【岗位职责】1、负责或参与iOS端产品线的研发，编写高质量的代码；2、参与需求分析和开发方案的制定，能独立完成iOS软件开发、编码实现；3、依据不断变化的需求和技术发展趋势，对客户端软件进行持续的优化和改进；4、对技术保持热情，能够在团队技术成长方面发挥积极作用，参与移动端相关新技术、架构的研讨等工作；【任职要求】1、3年以上iOS开发经验，计算机及相关专业，具备扎实的OC、Swift、C/C++编程基础，良好的编程习惯；2、精通iOS SDK中的UI、网络协议、数据库、多线程、动画等开发，熟悉运行时、内存管理、内存优化等；3、熟练UI控件的使用，对控件渲染过程有自己的理解，能够独立开发定制控件；4、熟练使用XCode、Instruments等开发工具；熟悉MVC，MVVM等常用架构，熟悉常用设计模式，有组件化思维；5、能够独立完成架构选型与搭建，对常用框架有较深入的理解，有组件化、性能优化经验者优先；6、有电商或直播类产品开发者经验者优先，熟悉跨平台或多平台开发者优先考虑;7、有良好的沟通能力和解决问题的能力，思维敏捷，思路清晰，工作积极主动，能够承受较大工作压力。</t>
  </si>
  <si>
    <t>广州帷策智能科技有限公司</t>
  </si>
  <si>
    <t>电子技术/半导体/集成电路,IT服务(//维护),跨领域经营,环保</t>
  </si>
  <si>
    <r>
      <rPr>
        <rFont val="Calibri"/>
        <sz val="9.0"/>
      </rPr>
      <t>10000</t>
    </r>
    <r>
      <rPr>
        <rFont val="宋体"/>
        <sz val="9.0"/>
      </rPr>
      <t>人以上</t>
    </r>
  </si>
  <si>
    <t>iOS开发工程师（北京）</t>
  </si>
  <si>
    <t>八维通科技有限公司</t>
  </si>
  <si>
    <t>网络监控运维工程师</t>
  </si>
  <si>
    <t>职位亮点周末双休五险一金定期体检员工旅游通讯补助带薪年假节日福利绩效奖金</t>
  </si>
  <si>
    <t>北京金信润天信息技术股份有限公司</t>
  </si>
  <si>
    <t>职位描述岗位职责：1、策划各产品线的整体设计风格和配色，根据产品原型，完成高保真UI设计；2、跟踪产品效果及用户体验，提出交互、操作逻辑、界面美观等优化方案；3、负责公司介绍手册、产品介绍手册等线上/线下宣传材料的设计与制作；对企业VI系统进行优化； 4、协助产品营销策划、企业文化建设等其他设计相关的支撑工作。任职要求：1、本科及以上学历，美术、设计类相关专业；2、至少3年互联网产品UI设计工作经验，熟悉Web、App设计规范；3、精通Photoshop、Illustrator、CorelDraw等设计软件；4、有较高的审美意识、创新设计能力和团队沟通合作意识；5、具有to B产品UI设计经验者优先，懂前端代码者（Html+CSS等）优先。</t>
  </si>
  <si>
    <t>职位亮点14薪五险一金餐补通讯补助交通补助定期体检节日福利弹性工作</t>
  </si>
  <si>
    <t>职位描述技能要求：iOSSDKSwiftXcodeObjective-C 岗位职责：1、负责iOS客户端软件的产品设计、开发与维护；2、根据产品需求完成架构和模块设计、编码、测试工作，具备独立开发项目的能力；3、优化客户端的产品质量、改善软件的易用性，提升用户使用体验；4、完成与工作相关的技术文档编写工作，负责技术难点的解决；任职要求：1、本科及以上学历，计算机相关专业，具有3年以上iOS开发经验，熟悉iOS产品完整开发流程，有成熟产品开发经验；2、熟悉C/Objective-C 开发语言，熟悉swift，熟练掌握Xcode等相关开发工具；3、熟悉iOS应用打包、签名、验证和安装机制；4、熟悉应用性能调优，内存分析调优等、熟悉HTTP等通信协议；5、具备良好的沟通能力和优秀的团队协作能力；6、熟悉SDK封装，对支付、安全方面熟悉有加分项。</t>
  </si>
  <si>
    <t>计算机软件,IT服务(//维护),计算机硬件</t>
  </si>
  <si>
    <t>职位亮点五险一金绩效奖金带薪年假补充医疗保险定期体检节日福利工作居住证</t>
  </si>
  <si>
    <t>职位描述技能要求：运维IT支持监控Linux运维岗位职责： 1、按照上线计划及变更申请，参与业务需求评估，协助技术负责人完成相关业务条线的技术分析及方案设计； 2、负责事件平台、开放监控、网管、云平台、应用监控等基础设施监控及运维工作，确保性能、质量和安全； 3、参与业务需求分析及建设讨论； 4、负责相关项目文档编写； 5、负责基础设施事件、性能监控的优化、后续维护； 6、负责解决运维过程中遇到的关键技术问题； 7、参与技术讨论与方案，完善基础设施监控。 任职要求： 1、本科及以上学历，计算机、数学及相关专业；4年以上工作经验；2、熟悉Linux、AIX、HPUX，windows 等操作的日常管理，熟悉网络或的基本原理，并熟悉相关平台的基本操作；3、熟悉Oracle库的日常管理，熟悉Oracle库的基本原理，具有基本运维能力；4、熟悉netcool，openview等网管产品，或zabbix、nagios、openfalcon等开源监控产品，puppet、ansible等开源配置管理工具；5、了解shell、python、ruby、Expect等脚本编程，熟悉shell、Perl等脚本编程方法，具有相关的脚步的开发能力；6、熟悉TCP/IP、SNMP、HTTP、ICMP等网络协议；</t>
  </si>
  <si>
    <t>职位描述岗位职责：1、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</si>
  <si>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产品集成工程师</t>
  </si>
  <si>
    <t>深圳市思为软件技术有限公司</t>
  </si>
  <si>
    <t>职位亮点五险一金定期体检带薪年假补充医疗保险餐补绩效奖金</t>
  </si>
  <si>
    <t>职位亮点五险一金全勤奖餐补带薪年假节日福利定期团建出国游</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</si>
  <si>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App者先。5、电商，医疗系统大并发经验优先</t>
  </si>
  <si>
    <t>职位描述技能要求：运维LinuxMySQL网络OracleOpenstack岗位职责：1、负责金融机构中心的网络方向的现场运维服务；2、负责应急问题处理、控制变更风险，解决网络故障；3、负责日常/紧急变更，提供网络优化建议，排除网络隐患；4、负责网络及定期维护、设备巡检、风险检查等任职要求：1、本科及以上学历，计算机或相关专业毕业（2014年7月以前毕业）；2、具有不少于4年的实际网络维护工作经验，包括运营商、金融机构等中心网络设计、实施、维护、经验优先；3、熟练掌握路由器、交换机、防火墙、负载均衡、无线等技术配置和管理。具有一定的网络故障独立处理经验，或寻求其他解决途径和经验；4、熟悉思科、华三、华为、Juniper等主流网络产品技术，要求CCNP、H3CSE及级别以上证书，CCIE、H3CIE、HCIE证书者优先；5、具备良好的服务意识，具备分析和独立解决问题的能力；6、具有流程管理，有ITIL、PMP证书优先；7、身体健康，责任心强，有较强的风险意识，具备认真负责的工作态度、敬业精神和良好的职业操守；8、具备良好的团队精神，善于与人交往，对技术的领悟力强，有强烈的事业心和责任心。通用技能：1、熟悉Linux或windows等操作的日常运维。2、熟悉Oracle或Mysql等库的日常运维。3、熟悉至少一种编程脚本（shell/Perl/python/ruby/awk/sed等）编程，具备日常运维能力。4、熟悉至少一种网络基础知识（TCPIP/SNMP/HTTP/ICMP等）技能，具备日常运维能力。5、熟悉至少一种虚拟化技术（vmware/kvm/PowerVM等），具备日常运维能力。6、熟悉公有云架构、服务模块的架构。（满足两项以上，熟悉更多，有加分哦）专业技能：1、深刻理解TCP/IP协议，了解GRE/Vxlan/IPSec/OSPF/BGP等网络协议。2、熟悉主流网络设备工作原理，熟悉云计算基础网络相关技术（OSPF/BGP/PBR/NAT/VPN/DNS/DHCP等）。3、熟悉云网络相关技术（VxLAN/EIP/LB/VPC/NFV/SDN/openstack neutron/controller主流控制器等）。4、熟悉网络性能优化、性能分析工具及相关问题排查。5、熟悉openvswith、DPDK、VPP、LVS等。6、熟悉主流操作及开发、脚本语言。（满足两项以上，熟悉更多，有加分哦）</t>
  </si>
  <si>
    <t>iOS应用开发工程师</t>
  </si>
  <si>
    <t>职位描述岗位职责1、学习和研究新技术以满足产品的需求，对产品进行优化；2、负责公司产品的模块集成，参与项目并保证产品高质量交付；3、管理应对项目需求，对项目需求进行评估并落实到产品制作；4、搜集，分析市场信息，关注竞品及市场动态，评估需求加入新功能；5、跟进项目进度，确保项目顺利进行；6、完成上级交代的其他工作。任职要求1.计算机或相关专业，1年以上网页开发相关经验者优先，或优秀应届毕业生；2.对交互方式有感性认知，有良好的产品思维，熟悉移动端交互者优先；3.对产品内容能进行有效的逻辑梳理，对产品有敏瑞的洞察力，对当今互联网产品有一定的理解；4.有一定的项目管理能力，能够对项目进度进行把控并做好时间管理；5.熟悉HTML+CSS或C语言、C++等开发知识者优先；6.拥有优秀的学习能力和工匠精神,主动,务实,有担当,对技术和工作充满热情。</t>
  </si>
  <si>
    <t>职位描述岗位职责：1.对产品需求进行系统分析并提出App UI及交互设计方案。2.负责iOS手机客户端产品的架构设计，分析和开发，并保证与安卓版本完全一样的用户体验。3.负责iOS手机客户端软件的代码编写、调试、维护和持续的升级开发。4.参与应用平台的系统分析、架构设计。5.负责手机新技术调研。任职要求：1.本科及以上学历，计算机、软件工程及电子信息工程等相关专业毕业，两年以上iOS开发经验。2.精通Objective-C，熟练掌握swift。3.熟悉Socket, Restful及多线程，消息推送、json/xml数据打包和解析和内存管理机制。4.熟悉掌握多种第三方框架和控件。5.精通iOS系统原理,熟悉移动终端特性和解决方案。6.熟悉常用的设计模式，有大型终端软件架构能力优先。7.能够独立完成IOS软件开发、验证和修正测试中发现的问题。8.良好的沟通能力、团队精神、积极主动的工作态度和超强的责任心。9.卓越的分析能力，较强的学习能力。</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</si>
  <si>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6.大的技术学习及分享，并应用融入到运维环境中。7.优质应届毕业生可解决北京市户口；任职资格:1.正规大专及以上学历，计算机相关专业，1年以上Hadoop集群工作经验2.2年以上运维或开发经验，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7.熟悉oracle库者优先。</t>
  </si>
  <si>
    <t>iOS高级工程师（社区业务）-社区组</t>
  </si>
  <si>
    <t>3.2万-4.4万</t>
  </si>
  <si>
    <t>职位亮点弹性工作定期团建大牛带队包吃包住带薪年假员工旅游项目奖金</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</si>
  <si>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语言：Objective-C／Swift技术栈：Objective-C、Swift、MVC、MVVM</t>
  </si>
  <si>
    <t>职位描述岗位职责：1、参与产品测试的全流程，包括参与需求分析、设计评审，制定测试计划并评估风险； 2、独立或带领其他工程师执行项目测试，包括分配测试资源，构建测试环境，设计和执行测试用例，进行缺陷跟踪和软件质量分析等； 3、执行软件产品的性能测试并分析结果，预测性能瓶颈，风险和安全隐患； 4、设计和开发自动测试工具，提升测试的质量和效率； 5、在项目中保持和项目负责人、开发工程师等成员的积极有效沟通，推动问题解决； 任职要求：1、大学统招本科以上学历，计算机或相关专业；两年以上软件开发或测试工作经验； 2、精通测试流程和测试方法； 3、熟悉基本的linux命令、C语言及（Python、Ruby）任意一门脚本语言； 4、很强的学习能力和技术钻研能力，良好的沟通能力，善于团队合作； 5、工作积极主动，执行能力强，努力推进问题解决； 6、有以下工作经验者优先考虑：熟悉Linux或Unix操作；有大型项目的自动化测试、性能测试经验；</t>
  </si>
  <si>
    <r>
      <rPr>
        <rFont val="Calibri"/>
        <sz val="9.0"/>
      </rPr>
      <t>10000</t>
    </r>
    <r>
      <rPr>
        <rFont val="宋体"/>
        <sz val="9.0"/>
      </rPr>
      <t>人以上</t>
    </r>
  </si>
  <si>
    <t>ios高级研发工程师</t>
  </si>
  <si>
    <t>职位亮点五险一金绩效奖金全勤奖节日福利员工旅游带薪年假定期体检</t>
  </si>
  <si>
    <t>职位描述任职要求:1.  具备至少三年的前端开发经验，年龄25岁及以上，大专/本科及以上学历。2.  精通HTML+CSS布局, 能熟练使用各种移动端布局技术。3.  精通JavaScript, 熟练掌握ES6，了解ES7。4.  能够熟练掌握Vue.js、React.js、Angular等前端流行框架中的一项或者多项。5.  熟练掌握nodejs，并对其他的后台语言(Java、PHP等)有一定的了解。6.  有独立开发微信小程序经验者，在同等条件下优先考虑。7.  对项目模块化、工程化具备丰富的经验。8.  具备教育情怀，对教育事业具有奉献精神。9.  表达能力优秀，能使用清晰明了、通俗易懂的方式向受众阐述观点。岗位职责:1、负责前端课程的设计和研发工作； 2、负责前端的授课工作； 3、制作课程案例，编写教学文档。薪酬福利：1、其他福利津贴：五险一金及商业保险 +  定期调薪；带薪休假（年假、婚假、病假、培训假等）2、丰富的集体活动（定期的拓展、旅游、体育比赛、年会等）其他福利津贴：五险一金及商业保险 + 项目提成 + 年终奖 + 定期调薪等3、良好的办公环境和公司氛围4、公司提供良好的发展平台，完善的培养体系和升迁机制。</t>
  </si>
  <si>
    <t>职位亮点定期团建项目奖金包吃包住通讯补助</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</si>
  <si>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2.有开源IM的二次开发经验;3.本岗位海外工作。</t>
  </si>
  <si>
    <t>职位亮点带薪年假弹性工作定期体检餐补五险一金交通补助补充医疗保险通讯补助</t>
  </si>
  <si>
    <t>职位描述岗位职责：1、负责产品服务自动化部署的开发；2、参与Openstack和产品服务的架构设计；3、参与Openstack项目的社区开发；4、积累并规范DevOps的最佳实践并文档化；5、负责产品的大规模、高可用性集群的稳定性运维；6、深入研究业务运维相关技术，持续优化服务架构；7、深度参与业务的设计与实施，参与架构的可运维性设计。任职要求：1、熟练掌握Unix/Linux的使用，有丰富的Linux管理经验；2、有自动化部署开发经验，熟悉Puppet,Chef,Foreman,Ansible等自动化运维工具之一的使用；3、熟悉Shell,Python,Ruby,Perl中的一种编程语言，并有相关项目经验。</t>
  </si>
  <si>
    <r>
      <rPr>
        <rFont val="Calibri"/>
        <sz val="9.0"/>
      </rPr>
      <t>10000</t>
    </r>
    <r>
      <rPr>
        <rFont val="宋体"/>
        <sz val="9.0"/>
      </rPr>
      <t>人以上</t>
    </r>
  </si>
  <si>
    <t>阿里体育-高级iOS开发工程师-北京</t>
  </si>
  <si>
    <t>安全知识研发工程师(J10206)</t>
  </si>
  <si>
    <t>职位亮点五险一金绩效奖金交通补助餐补带薪年假定期体检弹性工作</t>
  </si>
  <si>
    <t>职位描述岗位职责:工作职责：1.主要负责编写风险探知的指纹。2.协助完成部门其他业务，主要是漏洞脚本验证、配置核查知识开发、日志解析等相关的工作。任职要求:技术要求1.计算机相关专业，本科以上学历，一年以上工作经验；2.具有较好的网络基础，熟悉常见网络协议的工作原理，能分析协议；3.熟悉C、ruby、python、lua编程语言；4.有攻防基础者优先；5.熟悉常见设备、操作、库日志格式，有日志分析经验者优先；6.具有丰富网络经验，熟悉常见的网络设备、安全设备、服务器配置、维护；7.乐于接受新知识新技术，具有较强钻研精神；8.具有较强的事业心、责任感以及良好的沟通表达能力和团队协作精神。</t>
  </si>
  <si>
    <t>职位描述1、负责iOS端底层独立模块的研发、维护、优化，参与整体版本的工程设计 2、负责iOS相关技术文档编写 3、解决App运行中出现的故障和问题，同时提供性能优化、日志收集、统计分析等方案 4、优化重构工程设计，Review他人的代码并给出良好建议1、本科及以上学历，计算机、通讯相关专业毕业 2、3年以上iOS客户端开发经验 3、良好的Objective-C/Swift语言基础，数据结构和算法等基础扎实 4、熟悉常见UI控件的使用，内存管理机制和多线程开发。 5、熟悉常见的调试方法，对debug有自己独到的理解。 6、熟悉常见第三库的使用和内部原理,热爱阅读和分享源码. 7、能够领导两到四人的工程项目，能够指导新人   加分项： 1、熟练掌握并乐于尝试各种解放生产力的工具 2、有自己独立的App或者持续维护的开源项目，高质量的博客</t>
  </si>
  <si>
    <t>职位描述技能要求：测试硬件测试性能测试网页Server端测试岗位职责：1.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</si>
  <si>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职位亮点五险一金绩效奖金餐补带薪年假定期体检员工旅游节日福利年底双薪</t>
  </si>
  <si>
    <t>职位描述1、全日制大专及以上学历，计算机专业相关专业优先，3年以上IOS开发经验，参与过大型移动终端产品设计及开发，有成熟的已上架App Store的移动端产品；2、基础知识扎实，深入理解操作系统原理，算法、数据结构；3、熟悉网络通讯机制、对socket通讯，TCP/IP和HTTP有较深刻理解和经验，参与过视频流相关项目的开发；4、熟悉使用Swift语言进行相关开发工作，熟练掌握Objective-C 底层原理相关知识；5、熟悉主流性能优化方式，包括界面优化和逻辑代码优化；6、对终端产品的UI/UE有独到的见解与认识，追求良好的用户体验。7、熟悉Json/XML等数据解析</t>
  </si>
  <si>
    <t>支付文员（工作地点：北京密云)</t>
  </si>
  <si>
    <t>职位描述技能要求：测试功能测试性能测试测试开发IOS测试Android测试岗位职责：1.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</si>
  <si>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职位亮点五险一金餐补带薪年假节日福利每年多次调薪股票期权绩效奖金年终分红</t>
  </si>
  <si>
    <t>职位描述任职要求：1、本科3年及以上工作经验，计算机或者软件工程相关专业;2、精通JavaScript、Ajax、DOM等Web前端技术；3、精通HTML+CSS, 能够精确规划网页的DIV / CSS 结构以及浏览器兼容性处理技巧；4、熟悉常见JS开发框架（如：jQuery、bootsharp、VueECharts、D3.js、HighCharts等），能根据项目需求完成js功能的实现；5、熟悉ES6, 模块化开发, 前端组件化；6、对前端技术有持续的热情，个性乐观开朗，逻辑性强，善于和各种背景的人合作</t>
  </si>
  <si>
    <t>职位描述在这个职位上，您将需要：  1.在银行操作系统中办理借记交易过账，向同城结算中心和异地支付通道汇款； 2.准备汇出汇款单据如贷记凭证、支票/汇票、通过各种电子通道办理异地电汇；3.办理汇入支票结算的相关过账手续；4.负责外汇交易本地转账和SWIFT操作；5.解答内外部客户咨询，并就不明或待核项目联系客户；6.按照内部操作程序及外汇管理局规定准备回复及每日/月的相关报表供主管复核；7.保持部门相关文件存档井然有序。合格的任职者，您需要满足以下要求： 1.本科以上学历，拥有国家英语四级以上证书，金融、财会或相关专业者优先；2.1年以上银行工作经验者优先考虑；3.工作细心，勤勉，高效；4.高度责任感，能够承受工作压力；5.具有团队协作精神，以客户服务为导向；6.良好的沟通能力，具备熟练的英文读、写能力。</t>
  </si>
  <si>
    <t>职位描述技能要求：测试硬件测试自动化测试脚本测试app测试黑盒测试岗位职责：1.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</si>
  <si>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职位描述：1、参与公司核心产品的需求分析和功能设计，根据工作安排编写相关代码和组件；2、参与项目框架改进、关键技术选型、技术难题攻关等工作；3、根据业务变化，不断改善升级产品，优化代码效率，提高产品性能；4、关注产品最终体验，对细节精益求精，专注打造精品应用；任职要求：1、计算机相关专业, 本科学历以上，三年以上iOS开发经验；2、精通 Objective-C/swift 语言，熟练掌握Cocoa Touch、UIKit框架，对iOS SDK有深入理解；3、有独立开发iPhoneApp和iPad应用的经验，深入理解设计模式, 有一定的架构能力；4、熟练掌握客户端混合开发技术，熟悉hybrid等混合开发框架；5、有IM类项目经验者优先，有AppStore发布经验者优先；6、熟悉Http、Tcp等网络协议，掌握JSON解析7、熟悉APNS推送及ARC内存管理机制8、熟练使用SDWebImage，FDMB等第三方库9、学习能力强，强烈的责任心，具有较强的沟通能力及团队合作精神；</t>
  </si>
  <si>
    <t>IOS高级研发工程师</t>
  </si>
  <si>
    <t>北京车和家信息技术有限公司</t>
  </si>
  <si>
    <t>职位描述技能要求：HTLM5岗位职责:1、参与需求评审，根据需求开发相应的业务逻辑；2、根据开发进度和任务分配，完成相应模块软件的设计、开发；3、积极参与伙伴间的协作任务，保证开发进度；4、做好代码的优化与程序的性能优化等任职要求:1、统招本科学历，公立学信网可查！！！（15年及之前毕业的）；2、精通html+css跨浏览器开发，对如何构建良好的html结构与css代码有深入理解；3、 精通HTML5语法，理解CSS3+div布局，熟悉多种HTML5的特效； 4、对JavaScript性能、多浏览器兼容性、面对组件开发有相应的解决方案；6. 熟练掌握vue.js，jqquery，webpack，gitlab等js框架、打包工具、代码管理工具等。7、有金融或保险行业开发经验者优先。</t>
  </si>
  <si>
    <t>职位描述技能要求：硬件测试性能测试移动端客户端黑盒测试app测试岗位职责：1.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</si>
  <si>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汽车/摩托车,互联网/电子商务,电子技术/半导体/集成电路</t>
  </si>
  <si>
    <t>职位亮点创业公司健身俱乐部五险一金带薪年假弹性工作定期体检节日福利</t>
  </si>
  <si>
    <t>职位描述1.精通.net开发框架。2.精通C#.net开发，熟悉B/S, C/S开发模式。3.精通javascript、jquery、html+css等前端页面开发与设计4.熟悉SQLServer，Oracle等主流数据库。5.有汽车金融业务背景优先6.了解数据库和数据仓库设计相关知识。7.英语良好，可读写。</t>
  </si>
  <si>
    <t>职位描述岗位职责负责iOS应用架构分析、设计和实现； 负责关键技术选型、通用工具研发； 负责iPhone、iPad上App设计、开发、测试、上线和运行跟踪； 参与产品设计、产品技术规范制定、技术文档编写。任职资格本科或以上学历，计算机、通信、自动化、电子工程专业优先； 3年以上iOS开发经验，有作为核心工程师完整开发过iOS应用或平台的经验； 精通iOS开发平台的框架原理，深入了解iOS软件架构，熟练使用iOS SDK； 扎实的Object-C基础，熟悉Swift编程； 掌握面向对象设计以及常用的设计模式； 熟悉常用算法和数据结构，有并发编程经验； 熟悉TCP、HTTP1.1/2等常用网络协议以及至少研究过一种开源实现； 学习能力强，对混合式开发有一定的经验，熟悉H5/C3/JS技术、熟悉React Native； 熟练阅读英文技术文档，并有良好的记录、撰写技术文档习惯； 具有较强质量意识、安全意识、自动化工作意识； 善与人沟通、责任心强、具有团队合作精神。</t>
  </si>
  <si>
    <t>职位描述技能要求：硬件测试性能测试功能测试库自动化测试岗位职责：1.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</si>
  <si>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iOS高级工程师（社区业务）</t>
  </si>
  <si>
    <t>职位亮点带薪年假五险一金定期体检绩效奖金</t>
  </si>
  <si>
    <t>职位描述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</si>
  <si>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计算机软件,其他,IT服务(//维护)</t>
  </si>
  <si>
    <t>职位亮点五险一金年底双薪全勤奖定期体检节日福利带薪年假员工旅游绩效奖金</t>
  </si>
  <si>
    <t>职位描述技能要求：自动化测试黑盒测试灰盒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</si>
  <si>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职位描述技能要求：oc/swiftCocoa岗位描述：1、负责和PM配合,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</si>
  <si>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北京唐吉诃德科技有限公司</t>
  </si>
  <si>
    <r>
      <rPr>
        <rFont val="宋体"/>
        <sz val="9.0"/>
      </rPr>
      <t>其他</t>
    </r>
    <r>
      <rPr>
        <rFont val="Calibri"/>
        <sz val="9.0"/>
      </rPr>
      <t>1000-9999</t>
    </r>
    <r>
      <rPr>
        <rFont val="宋体"/>
        <sz val="9.0"/>
      </rPr>
      <t>人</t>
    </r>
  </si>
  <si>
    <t>北京荣盛时代科技发展有限公司</t>
  </si>
  <si>
    <t>高级互联网性能测试（客户端）</t>
  </si>
  <si>
    <t>天津人瑞教育信息咨询有限公司</t>
  </si>
  <si>
    <t>职位描述职位描述：1、负责Web端功能设计、开发和优化； 2、与设计师和后台程序员配合，高效率高质量地完成页面的实现工作； 3、进行Javascript程序的代码编写和开发工作； 4、负责公司Web应用产品的产品维护以及更新升级。 职位要求:1、计算机相关专业，本科以上学历，3年以上Web前端开发经验；。  2、喜欢Web前端技术，对于HTML、CSS、JavaScript有较为深入的研究；。 3、熟悉W3C规范，能熟练编写具有良好风格规范的HTML+CSS代码，熟悉ExtJs、Bootstrap、Alice、Less等前端框架、规范或工具者尤佳； 4、熟悉HTML5、CSS3和Web、app等相关技术； 5、对Web产品设计和用户体验有一定的了解，熟悉当前互联网的各种流行应用； 6、有项目管理经验，良好的团队协作意识和积极的工作态度。</t>
  </si>
  <si>
    <t>大型设备/机电设备/重工业,仪器仪表及工业自动化,加工制造（原料加工/模具）,电气/电力/水利</t>
  </si>
  <si>
    <t>职位亮点五险一金绩效奖金节日福利带薪年假员工旅游周末双休</t>
  </si>
  <si>
    <t>职位描述一、基本技能1、 基础知识掌握至少一门脚本语言，比如Python、Perl、Ruby、Shell。了解库知识，掌握至少一门库，比如Oracle、SQl Server，DB2、Mysql等。熟练使用操作，了解基本比如Linux、Unix，Windows核心命令。2、 软件测试核心技术熟悉软件测试理论与测试方法，具备较强的软件测试技能。熟悉常用的Bug流程管理工具如Bugtags、JIRA等熟悉自动化测试如LoadRunner、Selenium等。3、 岗位要求（1）      具备扎实的代码走读能力，熟悉各类常用debug类工具；（2）      抓包工具，如fiddler，wireshark，tcpdump的使用。（3）      掌握常用的测试方法，如黑盒测试、白盒测试、单元测试等二、基本素质1、 行业知识与背景对于公司产品所在行业领域和受众群体有基本的认识。2、 一般能力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3、 质量意识软件测试人员作为软件质量保证的一方面，必须具备一种对于软件质量的意识，要充分认识到质量对于软件成败的一种决定性因素，只有心中有质量的这种观念和想法才能在日常工作中严谨对待发现的每一个软件的缺陷。4、 测试规划能力测试作为软件开发活动中的一个环节，从业者需要有计划能力、风险防范分析能力、计划制定、评审能力。还要对测试项目周期内人员的安排、任务的分配、协作等做一个统筹。5、 测试的执行能力良好的执行力表现在测试的准备、测试用例的编写、软件缺陷的分析、缺陷记录以及处理。此外还涉及到一些工具，如性能、自动化工具等等。当然在面对具体行业时可能还会涉及到其他的能力，如面对网络硬件、准则了解能力、测试方法等，以及库方面基础能力、不同操作操作的能力。6、 测试分析、报告、改进能力对于测试活动的度量能力、对于缺陷发生的模块统计能力、测试完成后书写测试报告的能力，测试过程中的监督以及改进、跟进能力。</t>
  </si>
  <si>
    <t>区块链研发讲师</t>
  </si>
  <si>
    <t>职位亮点五险一金加班补助包吃补充医疗保险弹性工作大牛带队试用期全额全额公积金</t>
  </si>
  <si>
    <r>
      <rPr>
        <rFont val="Calibri"/>
        <sz val="9.0"/>
      </rPr>
      <t>100-499</t>
    </r>
    <r>
      <rPr>
        <rFont val="宋体"/>
        <sz val="9.0"/>
      </rPr>
      <t>人</t>
    </r>
  </si>
  <si>
    <t>职位描述技能要求：性能测试自动化测试稳定性测试客户端FiddlerMonkey工作内容：1  跟进具体客户端、H5业务迭代测试，包括不限于客户端兼容、性能测试2  负责从需求评审、测试用例设计到功能上线、线上追踪全流程的测试工作3  沉淀通用测试解决方案，参与关键技术专项建设，开发相关工具4  识别项目风险，对项目中存在的问题，能够主动推进项目进展职位要求：1  计算机相关专业领域毕业；3年以上工作经验2  熟悉Java、Swift、Objective-C等语言；进行必要的Code Review3  熟练使用常用的测试工具，包括不限于Fiddler、Charles、WireShark、Postman等4  熟练Monkey、主流程自动化测试，有具体的落地使用场景5  有客户端性能测试、稳定性测试、自动化测试专项测试、独立担任某个项目测试经验者优先优先6  有强烈的责任心和团队精神，善于沟通合作，不拘泥于现有既定测试方法</t>
  </si>
  <si>
    <t>职位亮点五险一金加班补助节日福利每年多次调薪绩效奖金定期体检员工旅游</t>
  </si>
  <si>
    <t>职位描述职责描述：从事区块链相关技术的教学产品研发或教学。任职要求：1、熟练掌握C、C++、Java、Python、Go任意一种编程语言；2、有Web开发经验，熟悉HTTP协议、JavaScript、HTML+CSS、jQuery、node.js等前端技术；3、熟练掌握MySQL、Oracle、SQLServer等至少一种关系型数据库或LevelDB、mongoDB数据库；4、有阅读开源项目源码爱好者，爱好算法和数据结构；5、具备分布式系统开发经验，熟悉分布式系统中的基础理论者优先；6、掌握p2p通信原理，掌握docker部署者优先；7、有Ethereum或HyperLedger开发经验者优先。</t>
  </si>
  <si>
    <t>北京博奥晶典生物技术有限公司</t>
  </si>
  <si>
    <t>职位描述工作职责：1.环信web、IM、SDK等的开发设计2.环信业务后台管理的开发设计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</si>
  <si>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职位亮点五险一金年底双薪绩效奖金交通补助餐补通讯补助带薪年假年终分红</t>
  </si>
  <si>
    <t>职位描述工作内容：1、关键词挖掘，选取合适的关键词达配对应的域名；2、会简单的html+css操作，可以自已修改网站模板；3、2年以上SEO工作经验，有建站经验，有大型站群、泛站运作经验者优先 ；职位要求：1、熟练使用计算机各种软件（如OFFICE）；2、擅长网络数据分析；3、黑帽SEO工作经验优先。4、要求有较强的执行力；</t>
  </si>
  <si>
    <t>ios工程师</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</si>
  <si>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4．参与产品需求、设计和程序代码的评审工作，并提出改进意见 5．评估项目质量风险，与产品经理和开发人员就项目进度和问题进行沟通 任职要求：1．计算机及相关专业本科以上学历 2．具备3年以上互联网相关测试经验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5．精通软件测试理论和方法，熟悉互联网行业测试环境及相关技术，熟知软件测试方法和策略，能根据需求独立编写、执行测试用例6．熟悉Linux/Unix操作，或LAMP架构 7．善于学习和运用新知识，具有良好的分析和解决问题能力8．具备移动端、H5后台管理（admin、boss）、接口、活动、商城等相关测试经验优先9．有相关自动化测试经验者优先</t>
  </si>
  <si>
    <t>职位亮点14薪五险一金餐补弹性工作股票期权带薪年假</t>
  </si>
  <si>
    <t>职位描述岗位职责：1、负责公司各产品的前端开发功能，包括WEB、H5、小程序，桌面应用等；2、根据市场反馈进行用户前端交互的改进；3、根据产品经理给出文档完成产品开发。任职要求：1、统招大学本科��上学历，三年以上Web前端开发经验；2、熟悉主流框架VUE、 React、Angular；3、熟练编写规范的HTML+CSS代码；4、熟悉跨浏览器兼容、CSS优先级和响应式布局；5、熟练使用前端构建工具。</t>
  </si>
  <si>
    <t>职位亮点五险一金定期体检带薪年假弹性工作补充医疗保险包吃</t>
  </si>
  <si>
    <t>Java开发工程师（集成1851）</t>
  </si>
  <si>
    <t>职位描述技能要求：SwiftIOS岗位职责：1.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能够承受工作压力，乐观，开朗、有团队合作精神和共同学习进步的意识；加分项：1. 具有出海产品经验，具有多人协同客户端产品开发经验，AppStore上线多款作品者优先；2. 对技术有思考，经常撰写技术博客；3. 掌握多门语言。</t>
  </si>
  <si>
    <t>深圳市中交出行科技有限公司</t>
  </si>
  <si>
    <t>职位亮点五险一金年终分红交通补助餐补节日福利</t>
  </si>
  <si>
    <t>职位描述岗位职责：1、云服务管理部门相关业务产品集成架构、设计、研发及管理工作；2、 软件产品集成开发需求分析、设计、产品开发及优化等工作；3、软件产品集成开发研发组织管理。 任职要求：1、2年以上研发经验、本科及以上学历、35岁以下；2、掌握JAVA、JSP、C等技术，熟悉Python、ruby等技术；3、独立负责与过某些互联网或软件产品架构及设计工作；4、熟练理解并深刻掌握软件产品研发周期及过程管理。</t>
  </si>
  <si>
    <t>职位亮点五险一金绩效奖金全勤奖员工旅游</t>
  </si>
  <si>
    <t>北京智慧摩羯科技有限公司</t>
  </si>
  <si>
    <t>职位描述岗位职责：1、负责软件产品的系统设计以及基础服务研发；2、同时参与相关的系统分析设计；3、对系统总体结构框架提出一些有建设性的意见和建议；4、能够独立完成重要关键的软件开发任务，并与产品组/测试组，其他成员紧密合作。 任职要求：1、本科以上学历，软件工程/计算机/或相关理工科毕业；2、3年以上工作经验，熟悉Javascript开发；3、精通JavaScript，熟练运用Html+Css网页布局，熟悉前端开发框架，微信H5开发等；4、敏捷沟通、善于总结、思考、能够在实践中不断学习。</t>
  </si>
  <si>
    <t>互联网/电子商务,计算机软件,娱乐/体育/休闲</t>
  </si>
  <si>
    <t>职位描述职位需求：1.  计算机或相关专业,本科以上学历,1-2年工作经验2.  熟悉C/C++,Objective-C(Swift)语言,Cocoa Touch框架,有开发产品上线的经验3.  熟悉面向对象设计，分析和编程技术，按要求提交各阶段开发文档4.  熟悉数据结构与算法、HTTP协议等5.  有规范化,良好的代码编写习惯6.  逻辑思维强,擅于分析总结,能够在团队合作中与人有效沟通7.  热爱技术,有强烈的好奇心,有较强的自学能力8.  具有一定的客户端系统架构设计能力,在通用性,跨平台和复用性方面有一定的理解9.  工作细心主动,有责任心,能承受一定压力岗位职责:1.  从事iOS客户端应用开发(Objective-C/Swift),对已有的产品开发,维护及优化2.  完成客户端软件需求的整理和软件设计3.  按照项目计划,按时提交高质量代码,完成开发任务4.  规范文档的编写,维护,以及其他与项目相关工作5.  负责iOS客户端应用类社区,直播功能模块的开发</t>
  </si>
  <si>
    <t>职位亮点创业公司五险一金餐补弹性工作定期体检员工旅游节日福利</t>
  </si>
  <si>
    <t>职位描述岗位描述：1、主要负责生产应用的运维建设，对服务稳定性和用户体验负责。2、高质高效的支撑彩球的应用交付/变更，用技术手段提升并落地运维自动化，提高的稳定性指标，推动产品线架构优化。3、负责彩球的基础运维工作、提高自动化运维水平、故障响应能力、优化资源使用率；4、优化线上技术架构，从运维角度参与并推动研发、产品改进架构体系；5、运维相关的新技术的研究；任职要求：1、大学本科以上学历，计算机相关专业，至少2年以上的应用运维实战经验，熟悉软件开发和架构；2、熟悉linux文件、内核、linux性能调优、TCP/IP、HTTP等协议，有良好的网络、存储、计算机体系结构方面的知识，具备很强技术敏感度和故障排查经验；3、有web server、分布式、库、监控等其中之一的架构设计及研发运维经验，熟练使用shell；4、工作细致、善于思考，有很强的问题分析和推进解决的能力 ；5、强烈的责任心、良好的沟通和协调能力、极强的业务推动能力、勇于接受挑战；6、有中大规模互联网运维经验者优先；7、具有linux下ruby或python脚本语言经验的优先；</t>
  </si>
  <si>
    <r>
      <rPr>
        <rFont val="Calibri"/>
        <sz val="9.0"/>
      </rPr>
      <t>100-499</t>
    </r>
    <r>
      <rPr>
        <rFont val="宋体"/>
        <sz val="9.0"/>
      </rPr>
      <t>人</t>
    </r>
  </si>
  <si>
    <t>ios高级工程师</t>
  </si>
  <si>
    <t>自动化测试-北京-04218</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</si>
  <si>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t>
  </si>
  <si>
    <t>职位描述岗位职责1. 参与互联网软件产品测试的全流程，包括参与需求分析、制定测试计划，设计和执行测试用例，进行缺陷跟踪和软件质量分析等； 2. 执行项目测试，包括制定测试计划，构建测试环境，执行集成测试，回归测试等； 3. 保证被测的质量，并通过测试流程和方法创新，努力提升研发的质量和效率。岗位要求:1. 工科、计算机或其他相关专业本科或本科以上学历； 2. 熟悉C/C++/Java/Python等至少一种编程语言，有Shell或Ruby/PHP/Perl等使用经验者优先； 3. 至少1年以上软件开发或自动化测试工作经验； 4. 有性能、安全、白盒测试等专业测试领域经验者优先； 5. 具备Android/IOS无线产品、互联网广告、搜索等业务领域测试经验者优先； 6. 熟悉Linux或Unix操作; 7. 熟练的自动脚本开发能力； 8. 善于团队合作，理解和适应变化，以结果和行动为准则，努力追求成功； 9. 主动性强，对项目质量负责，有主人翁精神，能够不断挖掘改进方向，推动项目持续进步。职位概述外派uc，工作地点：望京B座</t>
  </si>
  <si>
    <t>平台开发实施</t>
  </si>
  <si>
    <t>IE Engineer/电子部件维修技术支持工程师</t>
  </si>
  <si>
    <t>泰雷兹(中国)企业管理有限公司</t>
  </si>
  <si>
    <t>python项目经理</t>
  </si>
  <si>
    <t>职位描述岗位职责：对特定开源软件或已有软件进行软件功能及业务逻辑的二次开发和完善；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任职要求：人员要求  对中国联通的业务规范、技术标准有深刻的认识，熟悉中国联通IT运营生产特点，了解联通信息化生产服务流程等；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Server、MySql、Redis等；至少精通一种语言：Shell、Python、Ruby 等；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t>
  </si>
  <si>
    <r>
      <rPr>
        <rFont val="Calibri"/>
        <sz val="9.0"/>
      </rPr>
      <t>100-499</t>
    </r>
    <r>
      <rPr>
        <rFont val="宋体"/>
        <sz val="9.0"/>
      </rPr>
      <t>人</t>
    </r>
  </si>
  <si>
    <t>北京元安物联技术有限公司</t>
  </si>
  <si>
    <t>职位描述岗位要求：熟练掌握Python语言，有Web开发经验；至少熟悉一种Python Web框架(Django, Flask, Tornado)；熟悉MySQL数据库的使用，熟悉NoSQL（Redis与MongoDB）者优先；熟悉前端开发HTML+CSS，Javascript，Jquery，Ajax；有基于Python线上项目优先考虑；计算机或相关专业毕业；岗位职责：负责讲授Python语言，培养学生；负责制定Python教学大纲；负责根据市场变化，调整Python教学大纲；负责总结毕业生项目；</t>
  </si>
  <si>
    <t>职位描述岗位职责：He/she is involved in one of the specialties and is able to show a   degree of autonomy in one of the applications covered, He/She adapts,   reconfigures or proposes and implements solutions using known methods, He/She   provides support to engineers and experts/specialists as part of their   activity. Engineering:Capacity analysis, New capability setup, Technical   writing, Technical document management, Repair cost analysis, Risk analysis, Process   optimization.Capability of manage task/project,Technical support:IFE repair line support, AVI repair line support,   WW engineering liaisons, Chronic investigation, Bite decode.Maintenance:Swift response to top priority task, work out   effective solution, minimize test bench down time.Perform maintenance task through the life cycle of   a test bench: scheduling, preventive / curative / autonomous maintenance,   failure database management, test means utilisation monitoring.In-house equipment repair, means &amp; tools   improvement, spare parts management, repair consumables management.Airworthiness tracking, Software maintenance,   Calibration maintenance, ESD maintenance, Equipment logistics,5s &amp; lean   implementation.   Purchasing request preparation, Capex/expense management.任职要求：- Minimum 3 years’ experience above worked in aviation   industry in maintenance of electronics or avionics products.   - Experience in avionics technical   support or engineering preferred.   - Bachelor degree or Above in   Electronics Engineering or Industrial Engineering.- Strong knowledge of analog and   digital electronics- Competent in the use of in-depth diagnostic theory and technique, including the ability to work directly from field reports  - Avionics English reading and writing.      </t>
  </si>
  <si>
    <t>企业云前端开发工程师</t>
  </si>
  <si>
    <t>Software developer</t>
  </si>
  <si>
    <t>职位描述岗位职责：按照工作安排，完成相关测试工作。任职要求：1、工科、计算机或其他相关专业本科以上学历； 2、熟悉Shell或Ruby/PHP/Python等至少一种脚本语言；3、1年以上软件开发、自动化测试工作经验； 4、熟悉Linux或Unix操作，熟悉网络协议；5、有性能、安全、白盒测试等专业测试领域经验者优先； 6、有分布式、库和网络等业务领域测试经验者优先；7、精通测试流程和测试用例设计方法,能主动进行技术钻研；8、具备解决复杂问题和编写自动测试工具和的能力； 9、善于团队合作，理解和适应变化，以结果和行动为准则，努力追求成功。</t>
  </si>
  <si>
    <t>职位亮点五险一金通讯补助餐补定期体检节日福利</t>
  </si>
  <si>
    <t>职位描述岗位职责：1、根据产品设计需求，利用HTML+CSS等相关技术开发网站及移动平台的前端应用；2、与后台工程师以及UI设计师共同研讨技术实现方案，推进应用的持续改进；3、持续优化系统在各平台下的兼容性和系统执行效率；4、优化界面用户体验，并能通过前端的工作提高产品的用户体验，利用angularjs实现WebApp中的交互效果；5、利用CSS实现产品需要的动态效果；6、负责PC端Web产品和移动Web产品的HTML/CSS/JS代码编写。任职要求：1、学历本科以上，精通div+css和w3c标准，能熟练运用html+css进行合理的网页制作，深刻理解各主流浏览器之间的兼容性，有跨浏览器开发经验；2、熟悉html特性，了解html最新规范，具有两年以上html、css开发经验，能熟练开发响应式布局者、并有过模块化前端开发经验优先；3、熟悉javascript/json等Web前端技术，熟练使用JS编写面向对象的应用程序，熟悉jquery、 angularjs或者其它前端框架，能与后台开发人员一起编写ajax互交程序；4、熟悉页面性能的优化，熟练解决各种浏览器兼容问题；5、有webapp开发经验，对不同终端的html页面适配充分了解；6、具备良好的服务意识、责任心、较强的学习能力、优秀的团队沟通与协作能力、能承受一定的工作压力；7、具有良好的英语听说读写能力。</t>
  </si>
  <si>
    <t>职位描述技能要求：运维Linux安全Windows病毒分析信息安全岗位职责：1、负责金融机构中心的信息安全方向的现场运维服务；2、负责应急问题处理、控制安全防毒变更风险，解决病毒、安全相关的故障；3、负责日常/紧急变更，提出优化建议，排除安全隐患；4、根据用户需求拟定技术方案，提供技术支持；5、负责参与项目的具体实施工作；6、负责解决项目中的技术难题；7、负责安全及定期维护、相关安全设备巡检、风险检查等任职要求：1、本科及以上学历，计算机或相关专业毕业；2、具有不少于4年的实际信息安全维护工作经验；具有中型金融安全维护、运维、实施经验优先；3、熟悉WAF、IDS、IPS、防火墙、抗DDOS、防病毒、VPN等安全设备的原理和操作，具有企业级安全体系的建设和运维经验；4、熟悉McAfee、360等主流安全产品技术，持CISSP、及类似级别以上证书者优先；5、具备良好的服务意识，具备分析和独立解决问题的能力；6、身体健康，责任心强，有较强的风险意识，具备认真负责的工作态度、敬业精神和良好的职业操守；7、具备良好的团队精神，善于与人交往，对技术的领悟力强，有强烈的事业心和责任心。通用技能：1、熟悉Linux或windows等操作的日常运维。2、熟悉McAfee或360等安全产品的日常运维。3、熟悉至少一种编程脚本（shell/Perl/python/ruby/awk/sed等）编程，具备日常运维能力。</t>
  </si>
  <si>
    <t>职位描述Role:Developer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issuesRequirements:·        min. bachelor degree in an engineering field, ITor telecommunication ·        Creativity for technical solutions, programmingskill required, such as: C++, Java, python, swift 3.0. ·        3+ years of experience ·        Fluent in English</t>
  </si>
  <si>
    <t>北京一点网聚信息技术有限公司</t>
  </si>
  <si>
    <t>00004-iOS开发工程师</t>
  </si>
  <si>
    <t>职位描述岗位职责:1.商业产品前端的开发和运维2.独立完成复杂前端设计或大型框架设计 任职资格:1.计算机及相关专业本科及以上学历2.精通HTML+CSS网页制作技术3.精通JavaScript，熟悉模块化开发和主流框架4.深刻理解Web标准，有前端设计和优化能力5.熟悉NodeJS，对数据结构和算法有一定了解6.熟悉Linux平台，熟悉shell，熟悉版本控制工具7.具有较强的设计美感，具备独立设计UI的能力8.具有较强的分析和解决问题的能力，具备良好的团队合作精神9.具备较强的学习能力和主动性，有良好的时间和流程意识</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</si>
  <si>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</si>
  <si>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r>
      <rPr>
        <rFont val="Calibri"/>
        <sz val="9.0"/>
      </rPr>
      <t>100-499</t>
    </r>
    <r>
      <rPr>
        <rFont val="宋体"/>
        <sz val="9.0"/>
      </rPr>
      <t>人</t>
    </r>
  </si>
  <si>
    <t>Python开发工程师（大方向）</t>
  </si>
  <si>
    <t>职位描述岗位职责：1、根据产品经理的分配完成开发工作；2、参与产品或项目的系统的需求定义、设计、开发、测试等过程；3、协助测试工程师保证项目的质量；4、负责系统中主要功能的代码实现；5、解决系统中的关键问题和技术难题。任职资格： 1、iOS应用开发经验5年以上；2、熟练掌握OC、Swift开发语言，熟练使用XCode，Instrument；3、熟练掌握编译、调试技巧，了解静态库、Framework生成机制，掌握分析应用崩溃的技巧和方法；4、有安全行业背景，了解加解密原理优先；5、了解前端技术，掌握混合式开发原理优先。</t>
  </si>
  <si>
    <t>职位描述岗位职责：1、根据用户需求进行分析处理和挖掘；2、能够独立实现技术难点、关键框架代码和核心逻辑代码；3、帮助用户快速构建基于大的产品和应用，将大快速转变成商业价值；4、负责大平台集群的部署、发布、监控、维护和优化；5、负责大的性能分析与优化，不断提高运行效率任职要求：1、必备条件1：精通linux下编程、编译和部署，精通各种linux服务器搭建；熟悉运维软件的开发、调试和部署；2、必备条件2：熟悉shell、sed、awk、grep；熟悉脚本开发和自动化技术；熟悉库的使用和优化；3、必备条件3：精通python编程，熟悉php、c和ruby的一种；4、熟悉sql库开发和优化；熟悉NoSQL存储技术；5、熟悉HTML、CSS、JS和AJAX；了解XML和JSON；6、熟悉常用的结构和算法，逻辑分析能力强；有挖掘机器学习背景；7、熟悉hadoop生态者优先；会java、scala或c者优先考虑；8、在高并发和高稳定性方面有经验者优先考虑；有一定的分布式处理经验者优先考虑；9、进行过大型项目运维软件的自动化；具有文档编写能力。</t>
  </si>
  <si>
    <t>职位描述工作职责：1、根据界面设计稿，快速高效地完成静态页面的制作。（HTML+CSS）； 　　2、前端交互功能实现，完善用户体验。（Js）；任职要求：1、必须具备3年以上Web前端开发经验；2、精通各种Web前端技术，包括HTML /CSS/JavaScript，有复杂应用开发及性能调优经验；3、深入了解javascript语言、主流开发框架；深刻理解web表标准；4、熟练使用Github/Gitlab进行项目代码管理；5、精通使用webpack、babel、gulp，Chrome DevTools 等开发工具；6、熟悉服务端开发(nodejs/java/php) ；7、善于学习，愿意分享，享受编程。</t>
  </si>
  <si>
    <t>大助理</t>
  </si>
  <si>
    <t>北京智维盈讯网络科技有限公司</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</si>
  <si>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5、参与部署云平台环境，解决部署实施过程遇到的技术问题；任职要求1、计算机或相关专业本科以上学历，3年以上云操作系统产品开发经验或大型云平台运维经验2. 对IaaS，PaaS，SaaS具有较深刻的理解；有VMware、Docker、KVM、OpenStack、Kubernetes等虚拟化产品经验优先3、精通Python/C/BASH语言，有java/go开发经验；具有良好的算法/数据结构/设计模式知识4、具备扎实的技术功底，精通linux操作系统及linux环境编程；5、linux系统优化/QEMU/KVM/LXC/Docker开发经验；6. VNC/Spice开发调试经验；7、精通OpenStack架构，熟悉OpenStack源码，包括计算，存储，网络，界面等组件；参与过OpenStack社区的Keystone/Nova/Neutron/Horizon等项目开发者8、熟悉Cinder, Swift, Ceph等开源存储技术；熟悉SDN相关技术；9、 有自己的开源项目或有过开源项目开发经验者优先。10、具有分析、解决复杂问题的能力，快速学习的能力，有良好的沟通能力，做事积极主动。</t>
  </si>
  <si>
    <t>教育/培训/院校,计算机硬件,IT服务(//维护),计算机软件</t>
  </si>
  <si>
    <t>职位描述技能要求：挖掘HadoopMySQL1.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</si>
  <si>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r>
      <rPr>
        <rFont val="Calibri"/>
        <sz val="9.0"/>
      </rPr>
      <t>100-499</t>
    </r>
    <r>
      <rPr>
        <rFont val="宋体"/>
        <sz val="9.0"/>
      </rPr>
      <t>人</t>
    </r>
  </si>
  <si>
    <t>高级iOS移动应用研发工程师</t>
  </si>
  <si>
    <t>职位亮点五险一金绩效奖金带薪年假每年多次调薪试用期全额创业公司弹性工作补充医疗保险</t>
  </si>
  <si>
    <t>职位描述岗位职责： 1、负责公司对接产品；岗位要求： 1、本科或以上学历，计算机相关专业； 2、三年以上工作经验； 3、熟悉OOP/MVC开发，熟悉并使用一种或多种应用开发框架开发过项目(laravel5.1优先)； 4、熟练使用postgresql或mysql、mongoDB、redis等，有优秀的数据库设计和优化能力； 5、熟练使用RESTFUL开发接口； 6、熟悉TCP/IP、HTTP等网络协议； 7、熟悉Linux开发环境和Shell脚本； 8、熟悉Web前端技术(HTML+CSS)，熟练掌握jQuery、图表等前端库； 9、有良好的编码习惯或有大型网站开发经验者优先，有H5相关开发经验者优先。 10、熟练使用CURL其他要求： 1、有良好的团队合作和沟通能力，高度的奉献和敬业精神； 2、虚心好学,思维敏捷,有较强的学习和自学能力，热爱探索新技术，有创新精神； 3、有较强的抗压能力，自我调节自我管理能力强；</t>
  </si>
  <si>
    <t>大讲师助理</t>
  </si>
  <si>
    <t>职位描述技能要求：IOSSwiftC/C++岗位职责 根据产品需求，产品设计完成iOS平台移动应用开发任务。。负责项目开发过程中的问题分析和总结，提供建议和帮助改善研发流程。和产品/测试/运营进行密切沟通，能够根据需求提出合理技术方案；要求：对数据结构和算法，软件架构设计有较为深刻的理解和经验精通Objective C/Swift/C++等编程语言及开发平台，精通iOS应用开发对网络编程、数据库、多线程、设计模式、程序架构等有深入的理解有语音识别、语音合成相关应用开发经验者优先优秀的逻辑思维能力和分析问题、解决问题的能力，对解决具有挑战性问题充满激情有较强的分析和解决问题的能力，强烈责任感、 缜密的逻辑思维能力。具备良好的项目管理及执行能力</t>
  </si>
  <si>
    <t>职位描述1、能够在教学总监的指导下独立研发符合市场需求的课程体系2、按照课程体系、教学大纲高质量完成日常面授课程3、保持技术先进性，学习能力强，对新技术敏感且保持强烈兴趣4、配合教学总监完成相关的教学资料（实训大纲、教学PPT、教学用书、教学案例等）的研发工作任职要求：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</si>
  <si>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职位描述技能要求：JavascriptCSSweb前端开发工程师：岗位职责：1、本科及以上学历，计算机相关专业优先，1年以上前端开发经验；2、扎实的计算机科学基本功，熟练掌握HTML/CSS/JavaScript开发知识和技巧；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。逻辑清晰，善于发现业务/技术流程中的关键路径。7、沟通良好，需要和PM/UI/UE一起沟通、碰撞共同产出高质量技术方案；岗位要求：1.3-5年工作经验2. 本科以上学历，计算机专业</t>
  </si>
  <si>
    <t>存储工程师</t>
  </si>
  <si>
    <r>
      <rPr>
        <rFont val="Calibri"/>
        <sz val="9.0"/>
      </rPr>
      <t>100-499</t>
    </r>
    <r>
      <rPr>
        <rFont val="宋体"/>
        <sz val="9.0"/>
      </rPr>
      <t>人</t>
    </r>
  </si>
  <si>
    <t>BI测试工程师（KshZxn）</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</si>
  <si>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电子、通信、自动化专科以上学历，3年以上云操作系统产品开发经验或大型云平台运维经验,5年以上Unix、Linux操作系统下开发经验；2. 对IaaS，PaaS，SaaS具有较深刻的理解；有VMware、Docker、KVM、OpenStack、Kubernetes等虚拟化产品经验优先3.有过S3、swift、ceph、gluster、NFS、CIFS、Lustre、HDFS等任一分布式文件系统的开发经验；熟悉ext2、ext3、ext4、xfs等文件系统优先；4. 精通linux操作系统和C语言开发，熟悉C/C++/Go/Python等其中一种语言，熟悉网络编程，多线程编程，熟悉数据结构和常用算法,  熟悉分布式存储系统的关键技术点及解决方案5.精通服务器/刀片阵列（HP/IBM/DELL）、存储（SAN/NAS/分布式存储）等，精通虚拟化架构下的系统维护管理、备份和磁盘存储等技术6、具有良好的团队协作能力，能独立分析和解决问题 7、具备以下条件之一者优先：    a) 有Linux内核、文件系统、IO调优相关经验者优先；    b) 有Bypass Kernel，如RDMA/DPDK/SPDK相关经验者优先；    c) 熟悉iscsi、nfs、cifs等协议或有san、nas存储设备开发者    d) 有业界主流分布式存储系统Ceph/HDFS/GlusterFS经验者优先；    e) 拥有分布式系统相关研发经验，熟悉分布式系统相关理论，如paxos/raft等；8.熟练掌握操作系统、计算机网络的基本原理，熟悉Linux底层原理及实现方式，熟悉Linux调试工具。</t>
  </si>
  <si>
    <t>职位描述岗位职责:1、负责BI产品的测试工作：制定测试计划，设计和执行BI产品各阶段的测试，进行缺陷跟踪和软件质量分析等，给出测试报告；2、保证被测的质量，并通过测试流程和方法创新，努力提升质量和效率3、对外支持其他部门或项目组，指导产品的安装部署及使用等问题；4、linux服务器上构建和维护测试环境等；任职要求:1、本科及以上学历，计算机相关专业，具备计算机专业知识背景，软件测试或产品支持或质量管理工作经验；2、熟悉linux和库基础知识，熟练linux命令和sql语言；3、熟练一门脚本编程语言（shell、python或ruby等）；4、有自动化测试或性能测试经验者优先，有开发经验优先，有白盒测试经验优先；5、具有较强的沟通、协调能力，责任心强，积极主动，自我驱动能力强，富有团队协作精神。就这个吧</t>
  </si>
  <si>
    <t>SRE 工程师</t>
  </si>
  <si>
    <t>react native开发</t>
  </si>
  <si>
    <t>职位亮点五险一金全勤奖高温补贴</t>
  </si>
  <si>
    <t>武汉小象创意科技有限公司</t>
  </si>
  <si>
    <t>职位描述岗位职责：1、本科及以上学历，计算机相关专业优先；2、扎实的计算机科学基本功，熟练掌握HTML/CSS/JavaScript开发知识和技巧；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。逻辑清晰，善于发现业务/技术流程中的关键路径。7、沟通良好，需要和PM/UI/UE一起沟通、碰撞共同产出高质量技术方案；8、有 Flutter 或者 HBuilder 或React  Native项目经验优先；9、经验丰富，资深前端。</t>
  </si>
  <si>
    <t>职位描述岗位职责：1. 负责公司核心业务的线上运维工作；2. 运用体系化的运维技术，建立完善的服务质量评估体系，保障整体服务高可用性；3. 实现并不断提高基础设施的运维自动化/平台化；4. 参与制定运维标准和流程。任职要求：1. 专业不限；2. 热爱自由/开源软件，有良好的操作和网络基础，熟悉 Linux 操作，玩过 1 年以上；3. 至少熟悉 Shell/Python/Ruby/Perl/Lua/Golang 中一种开发语言；4. 熟悉 Nginx/MySQL/Redis/Ansible 等开源项目或工具；5. 了解 InfluxDB/Prometheus/Docker/Kubernetes 等开源技术；6. 具备较强的分析和判断问题的能力，有化思考能力，阅读英文的能力，良好的团队协作能力；优先条件：* 玩过 Gentoo 或 LFS，自由/开源软件爱好者，有开源项目贡献经验；</t>
  </si>
  <si>
    <t>互联网/电子商务,IT服务(系统/数据/维护),计算机软件,交通/运输</t>
  </si>
  <si>
    <t>职位亮点五险一金年底双薪交通补助弹性工作上市计划绩效奖金节日福利每年多次调薪</t>
  </si>
  <si>
    <t>职位描述技能要求：C++RNIOSSwift任职要求（1）全日制统招本科学历，扎实的计算机专业基本功，思维缜密，逻辑清晰；（2）三年以相关项目经验； (3)良好的编程风格，扎实的编程基础和数据结构算法基础；（4）精通react native,使用react native完成日常开发；（5）熟悉swift，能够独立使用swift和rn混合开发；（6）习惯查阅英文资料，如Apple官方文档，StackOverflow等。</t>
  </si>
  <si>
    <t>卡戳艺品(北京)文化有限公司</t>
  </si>
  <si>
    <t>媒体/出版/影视/文化传播,互联网/电子商务,礼品/玩具/工艺美术/收藏品/奢侈品</t>
  </si>
  <si>
    <t>职位亮点五险一金绩效奖金周末双休项目奖金公司重点项目</t>
  </si>
  <si>
    <t>艾格拉斯科技（北京）有限公司</t>
  </si>
  <si>
    <t>PHP实习生/助教</t>
  </si>
  <si>
    <t>职位描述职责：负责项目前端开发，与设计团队和后端团队交流需求，协助制订前端开发规范。必备条件：至少三年 React 或vue开发经验，有其他框架开发经验加分对 JavaScript 有深入了解、熟悉 ES6 语法熟悉 HTML5、CSS3、SASS、Bootstrap有 RWD 网页开发经验熟悉 Webpack 或其他模组管理工具熟悉处理 WebSocket 连线有前端优化经验，尤其对 React或vue 有优化经验者熟悉跨浏览器开发熟悉 Git 版本控制熟悉並了解至少一种 Dependency Management Tool, 包含但不限于： npm, yarn具备良好抽象能力，能夠撰写可重复使用且模组化的程式代码团队及沟通能力良好有 i18n 开发经验加分条件：有 TypeScript 开发经验有 Ruby on Rails 开发经验有撰写 Unit Test 的经验Refactor或vue 过大型专案有指导团队与 Code Review 的经验使用的技术：vue或react 系列 (react, redux, saga, babel, webpack... etc)lodashmathjspusherluxonaxioshighchart薪资：一般 8-15 K cny/月，资深 10-25 K cny/ 月，大神面议。</t>
  </si>
  <si>
    <t>北京易然教育科技有限公司</t>
  </si>
  <si>
    <r>
      <rPr>
        <rFont val="Calibri"/>
        <sz val="9.0"/>
      </rPr>
      <t>100-499</t>
    </r>
    <r>
      <rPr>
        <rFont val="宋体"/>
        <sz val="9.0"/>
      </rPr>
      <t>人</t>
    </r>
  </si>
  <si>
    <t>Linux运维工程师(J10396)</t>
  </si>
  <si>
    <t>网络游戏,计算机软件,通信/电信运营、增值服务,IT服务(系统/数据/维护)</t>
  </si>
  <si>
    <t>职位亮点健身俱乐部五险一金年底双薪加班补助带薪年假节日福利绩效奖金定期体检</t>
  </si>
  <si>
    <t>职位描述岗位职责：1. 主导IOS和安卓客户端APP的整体设计，包括技术选型，资源组织等2. 编写高质量的代码，包含注释、文档、设计图等。3. 主导通用基础软件的设计、开发和维护4. 使用各种工具排查性能问题或者疑难BUG。5. 能够处理高难度的工作内容，进行挑战性业务的开发。6. 与开发团队的其他人配合工作，进行改进和创新。 任职要求：1. 全日制统招本科学历以上，计算机相关专业。4-6年工作经验。2. 具有完整的IOS和安卓的APP开发经验和解决方案。3. 熟练使用React Native。4. 熟练使用Android和Objective-C、Swift5. 熟练掌握APP更新解决方案，资源热更新，覆盖更新等6. 熟练掌握IOS,Android等相关打包机制，以及应用商城的相关机制。6. 熟练使用、配置常用的版本控制工具, 自动化构建工具等7. 具有较强的逻辑思维和推理能力，能够抓住问题本质。8. 具有良好的积极性，主动性，有良好的团队合作精神，喜欢具有挑战的工作内容，能够承受一定的工作压力。9. 具有开发金融行业APP经验者优先。</t>
  </si>
  <si>
    <t>职位亮点周末双休五险一金带薪年假餐补定期体检</t>
  </si>
  <si>
    <t>职位描述岗位职责：1、负责运维版块工作的规划、部署、实施、监控、备份、容灾备份、迁移、日志分析、故障排除和虚拟化调优等工作；2、负责客户私有云平台的规划、搭建及整体实施工作；3、协助业务部门完成线上的部署实施、性能调优、库调优工作；4、负责基于容器化的管理平台，完成各应用的日常部署、管理、运维、监控工作；5、负责应用的日常监控及预警处理等；6、完善应用架构、绘制拓扑图、日常运维等相关文档。任职要求：1、大专以上学历，计算机类相关专业毕业，熟悉基础网络架构、操作、库、虚拟化、服务器、存储、等技术；2、精通Linux操作（CentOS/RHEL/Suse/Ubuntu 发行版），有 RHCA/RHCE 认证优先；3、熟练掌握 Shell/Python/Go/Ruby 中至少一种语言，善于使用脚本来完成日常运维工作和提升工作效率；4、熟练使用MySQL/Oracle，有大型集群库部署、运维、备份、调优经验，了解mongodb、Redis等NoSQL库，了解hadoop平台；5、熟悉掌握 Nginx/Apache/Tomcat/Node 等应用服务器的安装、部署、运维工作；6、熟练掌握 LVS/Keepalived/HaProxy/DRBD/FastDFS 等工具或中间件的安装、部署、运维工作；7、熟悉 Zabbix/ELK 等运维监控软件及日志管理平台的规划、部署及使用；8、熟悉 Docker 容器，熟悉大规模容器管理平台，有大规模 Docker 容器自动化部署实施及运维经验优先；9、熟练掌握SVN/git等源代码管理工具，能基于源代码管理工具搭建自动化部署方案；10、沟通协调能力强，有较强的自我学习、自我驱动能力，能吃苦耐劳，有7*24的工作服务意识。</t>
  </si>
  <si>
    <t>QQ输入法-iOS高级开发工程师 (MJ002973)</t>
  </si>
  <si>
    <t>搜狗公司</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</si>
  <si>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</si>
  <si>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南京华盾电力信息安全测评有限公司</t>
  </si>
  <si>
    <t>职位亮点五险一金餐补定期体检弹性工作带薪年假加班补助</t>
  </si>
  <si>
    <t>职位描述岗位职责：1        辅助专业课程的建设和开发；2        辅助讨论教学相关的项目需求，参与案例设计及新技术预研；3       辅助完成Web前端应用课程的教学与实训。任职要求：1        大专以上学历，计算机相关专业；2        精通html+css（含html5+css33）,深入理解w3c标准与web规范，熟练解决浏览器的兼容性问题，对语义化深入理解并见解独特！3        熟悉javaSript语言，并能灵活使用jquery,angerlajs等常用框架语言4        有响应式网站开发经验，精通bootstrap者优先考虑5        表达能力强，善于把复杂的逻辑思维转换为通俗易懂的语言与他人分享，团队合作意识强！6        求知欲强，有极强的自学能力。</t>
  </si>
  <si>
    <t>IT服务(//维护),计算机软件,电气/电力/水利,互联网/电子商务</t>
  </si>
  <si>
    <t>职位描述项目介绍：     腾讯系千万量级DAU应用，高并发复杂业务系统彻底重构，从0到1参与新架构设计。能参与中间件及核心代码沉淀及优化，从中获得底层技术积累与能力提升，有机会主导项目的技术方向。岗位职责1、负责iOS上QQ输入法功能开发工作、架构设计2、负责iOS上QQ输入法架构设计3、负责iOS上QQ输入法性能优化工作、技术难题攻克4、负责初级开发工程师的答疑解惑工作 任职资格1、统招本科及以上学历，计算机相关专业，5年以上iOS开发工作经验（2014年之前毕业）2、对Objective-C、Cocoa Touch框架和Swift有丰富的经验和深入的理解 3、熟练掌握常用开源第三方框架、iOS Runtime、Git、精通iOS下的并行开发、网络、内存管理、GUI开发4、熟练掌握iOS常用开发工具、调试工具 5、熟悉基本的数据结构和算法6、熟悉c、c++，有相关开发经验优先7、熟悉iOS app的开发、测试，发布等一列系流程8、熟悉iOS逆向、对代码重构有研究、有在App store发布过产品优先</t>
  </si>
  <si>
    <t>职位亮点周末双休五险一金绩效奖金交通补助餐补通讯补助带薪年假定期体检</t>
  </si>
  <si>
    <t>职位描述岗位职责：1、有良好的文档编写能力，能够独立撰写分析解决方案、实施方案等文档，向集团信管部负责，定期提交网络安全汇报文档。2、负责WEB应用、移动终端应用的安全测试；3、完成日常的安全评估、渗透测试、应急响应、安全培训等常规安全服务业务的支持工作；4、负责跟踪国内外安全社区的安全动态，进行安全漏洞分析、研究与挖掘，并进行预警； 5、负责对突发和紧急安全事件进行应急响应； 6、认真完成上级领导安排的工作；岗位要求：1、 大学本科及以上学历，计算机及相关专业，具有2年以上渗透测试经验(包括Web和App)，具备独立开展渗透工作的能力；2、 有良好的文档编写能力，能够独立撰写分析解决方案、实施方案等文档，向集团信管部负责，定期提交网络安全汇报文档。3、熟悉渗透测试步骤、方法、流程，具有较强的渗透测试和漏洞挖掘能力，完成渗透测试方案和测试报告的编制；4、熟练掌握各种渗透测试工具，如Nmap、Fiddler、Snort、AWVS 、Nessus、Metasploit，Kali Linux等； 5、熟练掌握Web渗透手法，如SQL注入、XSS、CSRF、文件上传、目录遍历、获取Webshell等攻击技术； 6、熟练掌握主流的移动APP安全与漏洞、检测方法与攻防技巧；7、熟悉网络协议、UNIX或GNU / Linux经验丰富、Oracle/mysql库；对主流操作和网络应用的漏洞和弱点有深入了解和研究；8、具有开发背景，熟练使用python、ruby、perl、shell等二种及以上脚本语言，具有独立编写并使用各类小工具的能力； 9、具备良好的沟通能力，有较强的责任心和集体荣誉感，乐于分享的精神，积极乐观的心态； 10、具有正确的价值观，良好的职业道德，充分认识到信息安全工作的社会责任； 工作地点 ：北京</t>
  </si>
  <si>
    <r>
      <rPr>
        <rFont val="Calibri"/>
        <sz val="9.0"/>
      </rPr>
      <t>100-499</t>
    </r>
    <r>
      <rPr>
        <rFont val="宋体"/>
        <sz val="9.0"/>
      </rPr>
      <t>人</t>
    </r>
  </si>
  <si>
    <t>职位描述职位描述：1. 制定产品测试方案，计划并实施，保证产品质量和进度；2. 设计与执行测试用例，跟踪定位产品软件中的缺陷或问题；3. 参与产品需求、设计和程序代码的评审工作，并提出改进意见；4.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熟悉linux操作；熟悉C/C++/PHP或一种脚本语言如python/ruby/perl/shell/go 等，能熟练编写测试代码 ；熟悉库基本操作；4. 善于学习和运用新知识，具有较强的发现问题，分析问题，定位问题的能力，以及语言表达能力和文档撰写能力；                5. 工作认真负责，能抗压，具有良好的沟通能力和团队精神。</t>
  </si>
  <si>
    <t>网站编辑员</t>
  </si>
  <si>
    <t>深圳征尚贸易有限公司</t>
  </si>
  <si>
    <t>职位描述技能要求：Android测试IOS测试功能测试自动化测试Server端测试中级测试工程师岗位职责：1.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岗位要求:1.计算机或相关专业本科及以上学历，2年以上软件测试经验；2.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</si>
  <si>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职位描述岗位职责：1.根据公司要求独立完成基于iOS系统平台进行应用程序开发设计、调试工作；2.根据项目任务计划独立按时完成软件高质量编码和测试工作；3.规范文档的编写、维护，以及其他与项目相关工作；4.按照开发流程编写相应模块的设计文档；5.按时按需完成客户端软件的维护及更新。任职要求：1.4 年及以上iOS项目开发经验；2.本科（统招本/专升本）以上学历，计算机相关专业，有扎实的计算机相关知识基础；3.熟悉iOS框架及各种特性，熟悉面向对象编程；4.熟悉掌握Swift、Objective-C语言、XCode开发环境、UI布局、架构设计；5.熟悉react-native、高德地图api（定位，导航等）开发6.熟悉Git等相关的代码管理工具；7.熟练掌握http等网络协议，精通协议设计；8.精通移动客户端程序设计方法；9.具备良好的分析解决问题能力，能独立承担任务和有系统进度把控能力；10.工作积极主动，有强烈的责任感和严谨的工作作风，对移动产品有浓厚兴趣；11.熟悉常用的设计模式，有大型终端软件架构能力，有上线产品者优先。</t>
  </si>
  <si>
    <t>职位亮点五险一金年底双薪弹性工作带薪年假不加班定期团建</t>
  </si>
  <si>
    <t>职位描述技能要求：电商编辑一、岗位职责：1、负责公司网站搭建；2、公司网站模板编写；3、根据业务需求修改网站内容。二、岗位要求：1、工作认真负责细心且有耐心，能够按时按量地完成上级安排的工作；2、大专以上，计算机相关专业，有一定html+css编写能力优先；3、细心，踏实，愿意与公司共同发展，优秀应届生优先。</t>
  </si>
  <si>
    <t>互联网/电子商务,计算机软件,IT服务(//维护),计算机硬件</t>
  </si>
  <si>
    <t>Technical Specialist, Mobile Development</t>
  </si>
  <si>
    <t>淘宝美工/美工设计/电商美工</t>
  </si>
  <si>
    <t>职位描述技能要求：硬件测试Rft移动端IOS测试性能测试岗位职责：1.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</si>
  <si>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名德东方（北京）贸易有限公司</t>
  </si>
  <si>
    <t>职位亮点不加班餐补</t>
  </si>
  <si>
    <t>职位描述1、负责公司网店的网页设计、图片处理、店铺装修、店铺营销平面广告等，熟悉淘宝、京东旺铺的装修，店铺模板的运用；2、负责公司产品的图片处理、设计、修改、更新工作；3、所有店铺整体形象设计、网店风格及商品展示设计，首页广告图片制作及美化、整体布局、活动广告和相关图片的制作；4、定期更新淘宝、京东等平台促销图片和页面宣传版面、配合店铺销售活动、美化修改产品页面及定期更新店铺主页；5、对新开发的产品进行排版、优化店内宝贝描述、美化产品图片及商品的上下架；6、对公司的宣传产品进行美工设计，有一定的文案编辑功底；7、领导安排的其他临时工作。8、公司今日头条广告的制作与发布任职要求：1．美术、平面设计相关专业；有一定的视觉营销经验。3．精通PHOTOSHOP等平面设计软件，简单使用DREAMWEAVER工具、以及HTML+CSS网页简单语言；4．能具有一定独立能力完成设计项目，并有良好的审美及色彩感觉；5．具有良好的沟通能力、学习能力，有强烈的团队合作精神；6．有一年以上淘宝，京东美工工作经验者优先考虑；7．应聘者请带个人设计作品或将作品发至本公司邮箱8．接受应届生</t>
  </si>
  <si>
    <t>职位描述技能要求：硬件测试性能测试功能测试库IOS测试Android测试岗位职责：1.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t>
  </si>
  <si>
    <t>深圳市朗信互联科技有限公司</t>
  </si>
  <si>
    <r>
      <rPr>
        <rFont val="Calibri"/>
        <sz val="9.0"/>
      </rPr>
      <t>20</t>
    </r>
    <r>
      <rPr>
        <rFont val="宋体"/>
        <sz val="9.0"/>
      </rPr>
      <t>人以下</t>
    </r>
  </si>
  <si>
    <t>计算机软件,互联网/电子商务,通信/电信/网络设备,物流/仓储</t>
  </si>
  <si>
    <t>职位亮点节日福利五险一金弹性工作带薪年假</t>
  </si>
  <si>
    <t>职位描述任职资格：1、年龄：18周岁-35岁 中专以上学历，专业不限；2、对html+css有经验，能快速对效果图进行html制作，熟悉js,html5+css3。3、具有高度的责任心，良好的团队协作意识、创作能力、沟通协调能力和学习能力；为人坦诚，能承受一定的工作压力；岗位职责：1、负责完成客户网站效果图的HTML页面制作；2、负责网页切图，采用DIV+CSS布局制作静态网页，熟悉自适应页面制作，兼容各种浏览器以及手机、平板；3、团队协作，配合项目经理的协调，高效完成创意设计。福利待遇：1、上班时间：每天8小时制，早九晚六，大小周；2、享有国家规定的带薪年假、法定节假日等福利；3、办公环境优越，公司地处位于地铁站附近，交通便利；4、半年加薪、年终奖；</t>
  </si>
  <si>
    <t>职位描述技能要求：测试功能测试自动化自动化测试性能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</si>
  <si>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职位描述技能要求：IOSC++LinuxJavaJ2EECJOB DESCRIPTION – DUTIES AND RESPONSIBILITIESKey responsibilities:l Lead the development works of the key component of financial mobile app, including design, development, and development test.l Work closely with Product Manager, UX/UI designers, Server development team and other module teams to deliver a high quality productl Produce the detail design for the modulel Supervise the in-house or vendor teams by assigning tasks, review source code, and provide visibility to development managerl Lead the development test and build the dev opsl Provide the prompt and excellent service support as the 3rd level supportl Manage development team’s performance and mentor team members with experience and technical knowledge.l Ensure the appropriate documentation to ensure the requirements, architecture and knowledge are documented timely JOB SPECIFICATIONS – REQUIRED SKILLS, KNOWLEDGE AND EXPERIENCEEssential Skills and Abilitiesl At least 5 years in software development and 3 years particularly in mobile applications on iOS or Android.l Hands-on experience in H5/JS/CSS, Java/Kotlin, SWIFT/OC, etc.l Strong experience in Angular, React Native, Polymer, etc.l Practical computing related experience: Microservices, Core Java, J2EE, C#/C++, Linux/Windows, Oracle/SQL, Cloud technologies.l Advanced knowledge of JIRA and agile project management methodologies.l Self motivated and able to work both independently and in collaboration with other technologists at all levels.l Quick learner and ability to quickly grasp and digest large amount of information. Technically-inclined, analytical, meticulous and attentive to details.l Ability to work under tight deadlines with high stress tolerance. Desired skills and Abilitiesl Experience of working on Cloud platform (AWS, AZURE or Ali-Cloud)l Financial market / data knowledge and working experience would be advantageous.  all</t>
  </si>
  <si>
    <t>职位亮点五险一金房补绩效奖金全勤奖节日福利带薪年假每年多次调薪</t>
  </si>
  <si>
    <t>运维工程师   （北京）</t>
  </si>
  <si>
    <t>天津通信广播集团有限公司</t>
  </si>
  <si>
    <t>成都蚂蚁物流有限公司</t>
  </si>
  <si>
    <t>加工制造（原料加工/模具）,通信/电信运营、增值服务,电子技术/半导体/集成电路,其他</t>
  </si>
  <si>
    <t>职位描述任职要求：1.大专或以上学历，计算机、网络工程等相关专业，二年以上相关工作经验；2.熟悉主流公有云平台（如阿里云、腾讯云、AWS等）架构及技术特性，熟悉这些云平台的IaaS、PaaS、SaaS产品及其服务使用；3.生产环境实际安装并长期维护过 Nginx、PHP、MySQL、Postgre、Kafka、Redis、Memcache、MongoDB、Elasticsearch、Svn等常见中间件；4.熟悉KVM/Xen/VMware等虚拟化技术、SDN虚拟网络、分布式云存储、传统SAN存储、视频云等相关技术；5.熟悉主流服务器、存储、网络、操作原理，架构，部署，调试，维护；6.能熟练使用shell/python/php/ruby/perl,其中至少两种语言运维管理、开发；7.熟悉SaltStack/Puppet/Docker/Kubernetes等容器、运维自动化相关产品和技术；8.熟悉、网络、存储、库、安全等基本原理；9.工作执行力强，具有良好地快速学习能力、理解能力与解决问题能力；10.良好的沟通协作能力、书面文档能力、具有积极的工作态度，较强的责任心；岗位职责：1.负责IDC、云服务器、操作、库等软硬件的运维管理；2.负责对应用安全、性能、网络状况进行监控、扫描、报警、应对；3.负责响应突发性故障并处理，及时通知故障及处理状态，评估故障风险，给出建议；4.负责撰写信息安全及运维等相关技术文档；5.负责公司内部网络以及软硬件设备的管理维护工作；工作地点在北京</t>
  </si>
  <si>
    <r>
      <rPr>
        <rFont val="Calibri"/>
        <sz val="9.0"/>
      </rPr>
      <t>1000-9999</t>
    </r>
    <r>
      <rPr>
        <rFont val="宋体"/>
        <sz val="9.0"/>
      </rPr>
      <t>人</t>
    </r>
  </si>
  <si>
    <t>职位亮点绩效奖金每年多次调薪包吃包住五险一金</t>
  </si>
  <si>
    <t>ICV软件测试工程师</t>
  </si>
  <si>
    <t>职位描述岗位职责：1、利用各类网络推广平台和相关工具，推广公司的品牌、服务，提升公司品牌的曝光度和美誉度；如微信公众平台、新浪微博等。2、有效提升公司网站的流量及知名度；3、熟悉网络口碑营销，熟练使用微信公众号、微博、论坛等平台进行口碑传播与推广；4、擅长跟踪热点，维护公司相关微信，微博账号；5、熟悉第三方推广平台，负责站外推广渠道和相关推广方式的策划与实施；6、定期统计汇总网络推广相关数据，并进行分析，制定出有效方推广案和执行计划。任职要求：1、市场营销、电子商务等相关专业，大专及以上学历，熟悉html+CSS、php/.net优先；2、熟悉网站内外优化工作，有较强的网络资源整合能力，掌握大量网络推广平台资源；3、熟悉搜索引擎原理及网站优化流程，有成熟网络推广方法和成功网络推广案例者优先；4、具备良好的沟通能力、执行力以及团队协作能力；5、工作踏实、认真、思维灵活、富有创新精神；6、具备高度的工作责任感以及较强的工作抗压性。</t>
  </si>
  <si>
    <t>中国软件评测中心</t>
  </si>
  <si>
    <t>it信息主管</t>
  </si>
  <si>
    <t>广东骏翔宇辉实业集团有限公司</t>
  </si>
  <si>
    <t>职位描述岗位职责：1、研究智能网联汽车方向的国家政策、法规、标准和新兴技术等；2、研究主流的汽车电子、自动驾驶、汽车网络安全的测评技术和测评方法；3、撰写课题科研报告、成果鉴定评价报告；4、汽车车载信息终端、电子控制器、自动驾驶算法、云平台等测评实施工作和报告撰写工作。岗位要求：1、网络安全、计算机和嵌入式研发相关专业研究生及以上学历；2、在汽车电子产品研发、测评有实践经验；3、了解或熟悉英飞凌、恩智普、mobileeye、伟世通等汽车电子供应商的产品或技术；4、了解或熟悉SiL、MiL、HiL等测试方法和技术。5、具备一定的开发能力，熟悉C\C++、Java、Python、Perl、Ruby等至少一种语言。</t>
  </si>
  <si>
    <t>其他100-499人</t>
  </si>
  <si>
    <t>基金/证券/期货/投资,物业管理/商业中心</t>
  </si>
  <si>
    <t>职位亮点五险一金节日福利绩效奖金定期团建</t>
  </si>
  <si>
    <t>职位描述岗位职责：1、 负责IOS客户端的相关产品的功能设计、开发；2、 负责iOS客户端的维护；3、 能按照研发项目的实际需求，及时调整，按时提交高质量的代码，完成定制的开发任务。任职要求：1、 计算机相关专业本科及以上2、 熟练掌握C++/Objective-C/Swift语言，熟悉iOS平台下的软件开发，开发架构和API调用；3、 三年以上客户端开发经验，精通iOS手机平台4、 开发基础良好，理解设计模式，在项目或产品中有很好的设计实践；5、 深入了解各个不同iOS版本的特性与差异，6、 理解Objective-C Runtime运行机制和内存管理机制7、 在计算机技术领域拥有扎实的技术功底，尤其在数据结构、算法和代码、软件设计方面功力深厚良好的工作态度和抗压能力，较强的主动学习能力，团队沟通协作能力，良好的编码习惯和风格。</t>
  </si>
  <si>
    <t>性能测试工程师--201920</t>
  </si>
  <si>
    <t>职位描述岗位职责：1.主要工作分为硬件、软件两部分，硬件部分包括：电脑、打印机、音响、投影仪、门禁、监控、电话、机房、智能设备等的维护及保养。软件部分包括：公司官网、微信小程序的架构，空间管理系统的日常维护管理2. 充分理解业务，规划公司会员系统及信息系统，安全、高效辅助业务发展；4.负责公司机房路由器、交换机，服务器及设备日常运维管理5.负责公司域账户管理，文件服务器管理，邮箱配置，ip 电话设置6 .建立健全公司网络体系、PC、桌面维护，确保信息安全；7. 公司网站维护,HTML+CSS,PS,AI,CorelDraw,视频剪辑,SEM 百度竞价,微信公众平台运营8.有公众号运营经验者优先 任职要求：1.本科及以上学历，计算机相关专业；2应届毕业生，或有两年内IT运营经验；3.掌握数据库设计、管理和维护，有过会员系统的建设与维护经验。熟悉金蝶云、SAP等主流工作体系；4.沟通协作能力强，具有良好的服务意识，执行力强，保密意识强； </t>
  </si>
  <si>
    <t>中国金融电子化公司</t>
  </si>
  <si>
    <t>数据编辑员</t>
  </si>
  <si>
    <t>上海诚信互通网络信息科技有限公司</t>
  </si>
  <si>
    <t>职位亮点五险一金绩效奖金定期体检带薪年假周末双休采暖补贴</t>
  </si>
  <si>
    <t>职位描述岗位职责：1、根据项目规范编写测试计划，设计测试和测试用例；2、根据需求，编写性能脚本、测试用例；3、根据测试结果编写测试报告和测试分析报告。任职要求：1、大学本科学历，计算机或金融等相关专业，熟悉软件测试基本流程；2、有1年以上软件测试项目经验，掌握性能测试方法理论3、掌握软件测试基础理论和了解常用测试工具；熟悉测试用例设计方法；4、强烈的责任心和敬业精神，良好的表达沟通能力。有较强的上进心和持续学习能力；5、熟悉AIX、linux操作、DB2库、Oracle、MySQL任一使用者优先录用6、熟悉任一常用开发或脚本语言，JAVA/Javascript/Python/Ruby/Perl/Shell等优先录用；</t>
  </si>
  <si>
    <t>职位描述一、岗位职责：1、负责公司网站搭建；2、公司网站模板编写；3、根据业务需求修改网站内容。二、岗位要求：1、工作认真负责细心且有耐心，能够按时按量地完成上级安排的工作；2、计算机相关专业优先；3、有商城模板开发经验者优先；4、有一定html+css编写能力优先；5、有一定的js基础，会使用jQuery、Bootstrap及其他框架者优先。基本工资+五险一金+绩效奖金+年终奖，能者多得。在这里，你将获得远超周围人的发展机会和全球化视野，并将获得远超同龄人的丰厚待遇。只要你对互联网感兴趣，来了有人教你！如果你有想法有创意，能抗压能出活，又何必在流水线一样的环境中做螺丝钉，让美好的事尽快发生，帅哥美眉高薪空间等你。</t>
  </si>
  <si>
    <t>功能测试工程师--201920</t>
  </si>
  <si>
    <t>深圳前海区块云计算有限公司</t>
  </si>
  <si>
    <t>职位描述岗位职责：1、负责人民银行关键pc端、web端功能测试执行工作；2、根据需求，编写功能测试用例；3、与团队共同协作，保证项目质量和进度。任职要求：1、大学本科学历，计算机或金融等相关专业，熟悉软件测试基本流程；2、掌握软件测试基础理论和了解常用测试工具；熟悉测试用例设计方法；3、强烈的责任心和敬业精神，良好的表达沟通能力。有较强的上进心和持续学习能力；4、熟悉AIX、linux操作、DB2库、Oracle、MySQL任一使用者优先录用5、熟悉任一常用开发或脚本语言，JAVA/Javascript/Python/Ruby/Perl/Shell等优先录用；</t>
  </si>
  <si>
    <t>职位亮点创业公司每年多次调薪加班补助带薪年假</t>
  </si>
  <si>
    <t>职位描述1、要求编写过有上线项目2、精通Java编程，熟悉服务端程序的设计和开发，熟练掌握常用的框架：Spring、Spring MVC、MyBatis等；3、熟练掌握MySQL数据库；4、熟悉HTML+CSS,Javascript、JQuery，Ajax,Bootstrap或hUI等浏览器前端编程技术；5、熟悉使用主流应用服务器：Tomcat，最好熟悉使用linux，并可以在linux部署及性能调试;6、薪资面议，三年以上工作经验</t>
  </si>
  <si>
    <t>智能网联汽车信息安全测试工程师</t>
  </si>
  <si>
    <t>职位亮点五险一金餐补大牛带队</t>
  </si>
  <si>
    <t>职位描述岗位职责：1、负责ios平台客户端开发与维护2、负责组织编写全面软件工程文档3、负责核心业务和技术组件的编码实现4、负责管理产品生命周期，跟踪、分析产品使用情况，及时提供产品维护支持，不断优化产品。任职要求：1、本科及以上学历，计算机、电子软件、通讯等相关专业2、3年以上实际ios平台开发经验，有团队管理经验者优先3、深入掌握面向对象技术和设计模式，精通Swift/Object-C开发，具备良好的英文能力4、有APP Store上架经验，并独立主持过一个以上的移动应用的开发5、熟悉HTML5+CSS3+Javascript编程技术者优先6、有独立钻研移动领域新技术的热情和能力，能独立解决各种疑难杂症7、有产品意识，从产品及用户需求的角度进行相应的研发8、对移动行业有自己的独立见解，对代码质量、产品质量有执着的追求和强烈的责任感9、有良好的团队精神，语言表达能力，沟通协调能力，乐于接受挑战，有责任心10、能承担高负荷工作压力，具有良好的心理素质，心态，积极向上。</t>
  </si>
  <si>
    <t>华科电子股份有限公司</t>
  </si>
  <si>
    <t>职位亮点绩效奖金年终分红补充医疗保险采暖补贴带薪年假五险一金定期体检每年多次调薪</t>
  </si>
  <si>
    <t>职位描述岗位职责1、研究智能网联汽车方向的国家政策、法规、标准和新兴技术等；2、 研究主流的汽车电子、自动驾驶、汽车网络安全的测评技术和测评方法；3、撰写课题科研报告、成果鉴定评价报告；4、汽车车载信息终端、电子控制器、自动驾驶算法、云平台等测评实施工作和报告撰写工作。职位要求：1、网络安全或计算机相关专业硕士研究生及以上学历；2、具有等级保护测评师、CISSP、CISA、ISO27001等网络安全从业资质证书中2种以上；3、搭建各类渗透测试的软硬件环境,并熟练运用各种手段对整车和核心零部件实施有效渗透；4、熟悉漏洞扫描、渗透测试工具、常见漏洞的利用，有过独立漏洞挖掘的经验；5、 熟悉软件逆向分析与调试工具，具备逆向分析能力；6、熟悉车载网络和通信协议；7、具备一定的开发能力，熟悉C\C++、Python、Perl、Ruby等至少一种语言；8、具有良好的团队合作精神、专业素养和沟通能力。</t>
  </si>
  <si>
    <r>
      <rPr>
        <rFont val="Calibri"/>
        <sz val="9.0"/>
      </rPr>
      <t>100-499</t>
    </r>
    <r>
      <rPr>
        <rFont val="宋体"/>
        <sz val="9.0"/>
      </rPr>
      <t>人</t>
    </r>
  </si>
  <si>
    <t>职位亮点五险一金年底双薪节日福利员工旅游定期体检</t>
  </si>
  <si>
    <t>职位描述岗位职责：1、负责网站整体设计、改版，配合网站开发人员制作网站； 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</si>
  <si>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网站工程师(SEO)</t>
  </si>
  <si>
    <t>广州市广叡气模有限公司</t>
  </si>
  <si>
    <t>职位亮点全勤奖加班补助餐补带薪年假五险</t>
  </si>
  <si>
    <t>职位描述职位描述：1、负责iOS客户端软件的产品开发和维护；2、独立完成客户端软件需求的整理和软件设计；3、按照项目计划，按时提交高质量代码，完成开发任务；4、规范文档的编写、维护，以及其他与项目相关工作；5、按时按需完成客户端软件的维护及更新；6、负责优化移动产品的质量、性能、用户体验。任职资格：1、大专及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</si>
  <si>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职位描述职位描述： 1，负责公司网站优化推广( SEO, Blogs, Social Media Marketing. e.g. Facebook, Twitter, Google+, LinkedIn, Pinterest, Tumblr, WP, etc.) 。2，负责公司网站日常维护( 产品更新, 图片处理, 网站内容编辑) 。3，跟踪和分析网站数据 。职位要求：（满足以下一条或者多条均可）了解 PHP+MySQL, HTML+CSS, JavaScript 等 WEB 基本原理。熟悉CMS系统 (WP, ECMS, Dedecms等)。一定的英语阅读写作水平(CET4+) 。有写作习惯, 有独立Blog, 喜欢用 Twitter, 微博等社交媒体。具有较强的学习能力、良好的沟通能力、团队合作精神及高度的责任心。</t>
  </si>
  <si>
    <t>职位描述技能要求：自动化测试库产品测试工作职责：1、参与设计评审，制定测试方案，编写测试用例，执行测试用例并跟踪BUG状态。2、熟练使用接口测试工具。（如：Jmeter，PostMan等）3、有自动化测试经验优先。4、有爬虫，大，风控等测试经验优先。岗位要求：1、熟悉软件测试流程，3年以上测试工作经验2、熟悉Linux和库知识3、熟悉Python语言4、了解一种或多种自动化编程语言或脚本语言，如Java/ruby/shell等5、了解接口自动化测试、UI自动化测试、移动端自动化测试6、强烈的责任心，较强的分析、学习能力，及较好的沟通能力</t>
  </si>
  <si>
    <t>优化专员seo</t>
  </si>
  <si>
    <t>广州渠道全网科技有限公司</t>
  </si>
  <si>
    <t>IOS移动开发工程师</t>
  </si>
  <si>
    <t>职位亮点五险一金绩效奖金包吃全勤奖包住弹性工作不加班员工旅游</t>
  </si>
  <si>
    <t>职位描述技能要求：SEOSEM优化任职要求：1.精通搜索引擎原理，能看懂html+css代码，会搭建本地环境。2.进行站内优化、站外优化以及内外部链接优化；3.负责搜索引擎到网站的自然流量，提升网站权重及网站在各大搜索引擎的排名；4.同第三方网站进行流量、数据、反向链接或服务的交换，增加网站的流量和知名度；5.熟悉外部链接建设和维护手段，换取友情链接交换技巧；6.通过网络对信息进行搜集，分类，编辑，发布； 7.定期对公司客户官网进行维护、更新、推广；8.工作积极主动、有一定的悟性，有责任感，有团队荣誉感；9.应届生需满足前3条要求，即可前来面试。</t>
  </si>
  <si>
    <t>职位亮点每年多次调薪周末双休五险一金不加班弹性工作交通补助餐补房补</t>
  </si>
  <si>
    <t>职位描述职位要求：IOT线上服务运维。技能：1、精通主流Linux操作，精通Linux命令、shell脚本；2、对编程语言如Python、JS、Ruby、Erlang等有一定的了解，有能力编写简单逻辑；3、精通MongoDB分片集群搭建、自动化监控、日常运维；熟悉GIT库，熟练搭建产品自动化编译、发布流程；有大规模互联网平台运维经验，三年以上工作经验</t>
  </si>
  <si>
    <t>职位描述岗位职责：任职要求：1，熟练掌握HTML+CSS网页制作技术2，掌握原生JS,能脱离框架编写交互效果3，掌握jQery库,熟练DOM操作，事件绑定和动画处理4，掌握移动端页面开发和手机适配（使用rem或em）5，熟练使用ajax与web服务器进行数据解析和数据对接（jsonp跨域请求）($.deferred对象及promise对象)6，掌握html5和CSS3新内容 7，掌握bootstrap,swiper,iScroll,fullpage,require框架8，具有封装插件的能力(闭包调用、面向对象封装)9，使用gulp进行less编译、对css js images压缩合并10，有过休闲游戏H5开发优先考虑</t>
  </si>
  <si>
    <t>职位描述岗位职责：1、负责WEB应用、移动终端应用的安全测试；2、完成日常的安全评估、渗透测试、应急响应、安全培训等常规安全服务业务的支持工作；3、负责跟踪国内外安全社区的安全动态，进行安全漏洞分析、研究与挖掘，并进行预警；4、负责对突发和紧急安全事件进行应急响应；5、认真完成上级领导安排的工作；岗位要求：1、大学本科及以上学历，计算机及相关专业，具有2年以上渗透测试经验(包括Web和App)，具备独立开展渗透工作的能力；2、熟悉渗透测试步骤、方法、流程，具有较强的渗透测试和漏洞挖掘能力，完成渗透测试方案和测试报告的编制；3、熟练掌握各种渗透测试工具，如Nmap、Fiddler、Snort、AWVS 、Nessus、Metasploit，Kali Linux等； 4、熟练掌握Web渗透手法，如SQL注入、XSS、CSRF、文件上传、目录遍历、获取Webshell等攻击技术；5、熟练掌握主流的移动APP安全与漏洞、检测方法与攻防技巧；5、熟悉网络协议、UNIX或GNU / Linux经验丰富、Oracle/mysql库；对主流操作和网络应用的漏洞和弱点有深入了解和研究；6、具有开发背景，熟练使用python、ruby、perl、shell等二种及以上脚本语言，具有独立编写并使用各类小工具的能力；7、具备良好的沟通能力，有较强的责任心和集体荣誉感，乐于分享的精神，积极乐观的心态；8、具有正确的价值观，良好的职业道德，充分认识到信息安全工作的社会责任； </t>
  </si>
  <si>
    <t>职位描述工作内容：1、 完成移动端、WEB端界面设计，熟悉手机端html5页面开发，开发和调试工作；2、 熟练使用objective c（IOS系统开发语言）；有IOS项目开发经验优先；3、 根据功能需求，定义和优化产品用户体验及交互效果；4、 根据产品需求、分析并给出最优的页面前端结构解决方案并完成效果实现；5、 负责前端页面开发制作和维护，配合后台开发人员实现页面、界面相关功能；6、 负责页面调优、维护工作，相关框架的维护与拓展开发；7、 负责脚本交互开发及相关公用类库开发；8、 探索新的技术并改善用户体验；9、 与产品及服务团队紧密合作，制定解决方案。   任职资格：（1）教育背景：◆ 大学本科或同等以上学历（2）经    验：1、具有3年及以上软件开发和设计经验（能力强者可适当放宽）；2、具有iOS使用及开发经验，熟悉iPhone开发与代码注释规范,文档编写以及AppStore 上架流程；3、良好的面向对象设计、编程技术功底，有架构设计经验者优先；4、精通HTML5/CSS3/JS编程技术，精通Javascript中的类、继承、闭包等高级概念；5、精通div＋css，能解决主流浏览器间的兼容问题，具有一定的js原生代码编写能力，精通SenchaTouch、JQueryMobile或其他主流框架；6、精通C/C++/Objective-C编程,及其常用数据结构与算法,了解Swift语言,精通CocoaTouch及其Xcode系列开发工具; 精通Storyboard与纯代码的混编；7、精通iOS内存管理机制,能进行MRC和ARC代码的混编或MRC与ARC代码的双 向重构；8、精通MVC,单例模式,观察者模式,工厂模式,抽象工厂模式等；9、精通多线程,音视频,   XML/JSON解析等常用客户端开发技术；10、精通MVC,Delegate等常用设计模式,熟练使用block；11、了解一定的XMPP的原理以及基本的操作并且了解流媒体的基本过程；  12、精通CoreData和SQLite,NSUserDefaults,写入等数据持久化技术；  13、精通FMDB数据库第三方的使用,并可进行基于FMDB的数据库模块的二次 开发；14、熟练使用AFNetworking, ShareSDK等常用类库；15、参与过大型或复杂的移动应用项目或产品研发，有一类互联网公司（腾讯、百度、阿里等）移动前端开发技术工作经历者尤佳。（3）态    度：◆ 具备较好的团队合作意识和意愿◆具备良好的沟通技巧和意识   </t>
  </si>
  <si>
    <r>
      <rPr>
        <rFont val="Calibri"/>
        <sz val="9.0"/>
      </rPr>
      <t>100-499</t>
    </r>
    <r>
      <rPr>
        <rFont val="宋体"/>
        <sz val="9.0"/>
      </rPr>
      <t>人</t>
    </r>
  </si>
  <si>
    <t>广州市塑料工业集团有限公司</t>
  </si>
  <si>
    <t>计算机软件,计算机软件,IT服务(//维护),计算机硬件</t>
  </si>
  <si>
    <t>职位描述岗位职责：1、教育云平台的日常部署、升级、维护；2、各类故障及事务的应急响应、处理，协调，保证平台正常运行；3、架构研究，提高稳定性、可扩展性、可管理性及安全性；任职要求：1、计算机或相关专业，本科及以上学历；2、精通Linux操作管理及相关运维，计算机网络等，基础知识扎实 ；3. Linux下熟练使用C、C++或Python、Ruby、Shell等脚本语言开发 ；  4、熟悉Docker容器技术有加分；5、有较好的逻辑思维能力，工作态度端正、积极，有团队合作意识；6、能够适应一定的工作压力。</t>
  </si>
  <si>
    <t>加工制造（原料加工/模具）,互联网/电子商务,贸易/进出口</t>
  </si>
  <si>
    <t>职位亮点餐补五险一金通讯补助带薪年假定期体检</t>
  </si>
  <si>
    <t>职位描述岗位职责：1、根据业务需求完成系统设计、开发、调试工作；2、根据用户提出问题进行Bug修改和系统优化，确保系统正常运行；任职要求：1、全日制本科以上学历，软件工程相关专业；2、一年以上实际JAVA开发经验，同时具备BeX5/WeX5平台开发经验者优先；3、具备HTML+CSS编程能力，具备较好沟通能力和团队协作力；4、熟练使用Oracle等主流数据。</t>
  </si>
  <si>
    <t>上海叁锐软件科技有限公司</t>
  </si>
  <si>
    <t>1.会ruby；2.会日语的java开发也可以；3.项目开发地址：浙江-嘉兴</t>
  </si>
  <si>
    <t>其他全部</t>
  </si>
  <si>
    <t>职位描述岗位职责：1、负责网站整体设计、改版，配合网站开发人员制作网站；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</si>
  <si>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职位描述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两年以上IOS开发经验，独立带领团队者优先。2、熟练掌握OC和Swift。3、理解IOS的内存管理机制，能独立解决性能优化、代码优化等问题。4、精通IOS下的网络编程、数据库、GUI等开发。5、具有很强的学习能力，思路清晰，具有良好的沟通和团队合作能力。</t>
  </si>
  <si>
    <t>上海海云生物科技有限公司</t>
  </si>
  <si>
    <t>网站编辑运营</t>
  </si>
  <si>
    <t>中公教育-警法事业部</t>
  </si>
  <si>
    <t>职位亮点创业公司周末双休五险一金加班补助通讯补助年底双薪</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</si>
  <si>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最好有无创体检、基因体检以及精准医疗产品开发经验。 </t>
  </si>
  <si>
    <t>职位亮点每年多次调薪五险一金绩效奖金定期体检</t>
  </si>
  <si>
    <t>职位描述岗位职责：1、负责网站内容建设，包括撰写原创或伪原创文章及日常更新维护；负责网站的信息搜集、审校等工作。2、负责网站的相关活动专题维护和网站推广。3、负责检查各个站点内容更新和推广情况，协调网站资源，并解决站点运营中的问题。4、负责网站外链建设，交换友链等工作；网站改版、迭代等工作。5、完成网站SEO工作，利用SEO知识提升网站pv和uv。 任职要求：1、文字功底扎实，具备一定的文字编辑和资讯采编等能力；2、掌握基本的网站编辑技能，了解基本的html+css；3、良好的沟通协作能力和团队合作精神，具有高度责任感和耐心，能承受工作压力；4、有seo优化经验者优先考虑。</t>
  </si>
  <si>
    <t>网站运营</t>
  </si>
  <si>
    <t>北京星恒教育科技有限公司</t>
  </si>
  <si>
    <t>职位亮点五险一金周末双休股票期权年终分红员工旅游包住年底双薪</t>
  </si>
  <si>
    <t>职位亮点创业公司五险一金绩效奖金加班补助全勤奖带薪年假节日福利员工旅游</t>
  </si>
  <si>
    <t>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Data或者Realm等持久化方案；6.掌握TDD开发流程；7.有良好的编码习惯,要求结构清晰,命名规范,逻辑性强,代码冗余率低；8.学习能力强，具有良好的沟通能力及团队协作精神, 有较强的分析和解决问题的能力。</t>
  </si>
  <si>
    <t>职位描述岗位职责：1、公司官网的内容建设，配合官微+app的活动策划、整理，更新，包括网站日常运营、内容更新维护、撰写原创或伪原创文章；2、良好的审美能力，并能对网站相关视觉图片的编辑制作。3、网站相关活动专题策划与维护以及网站SEO优化；4、网站医、药、护栏目的信息搜集、编辑、审校，编写网站宣传资料及相关产品资料，促进提高网站的知名度；5、网站改版、迭代，定期对内容结构、界面视觉、功等能进行优化提升；6、网站建设协调与监督。 任职要求： 1、知识/技能：（1）对网站整体架构有较为清晰的认识，良好的网站运营能力；（2）擅长于策划和制作网站的整体风格和栏目布局；（3）对互联网有研究，了解网站的业务流程和用户使用习惯；（4）熟练使用Photoshop，掌握基本的网站编辑技能，了解seo，Flash，html+css2、素质要求：（1）良好的沟通协调与团队合作能力，责任感强，抗压能力强（2）良好的分析思考能力：能够综合利用各项数据和信息，统筹规划满足大众口味的网络产品。（3）文字能力：熟练进行网站内容编辑，通过创造和转移优美的文字信息为网站增添吸引力。3、教育行业网站运营经验优先。</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</si>
  <si>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三、测试工程师：（后台相关）岗位职责：1．负责公司相关系统的测试工作，制定项目测试方案，计划并实施，保证项目质量和进度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4．参与产品需求、系统设计和程序代码的评审工作，并提出改进意见 5．评估项目质量风险，与产品经理和开发人员就项目进度和问题进行沟通 任职要求：1．计算机及相关专业本科以上学历 2．具备3年以上互联网相关系统测试经验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5．精通软件测试理论和方法，熟悉互联网行业测试环境及相关技术，熟知软件测试方法和策略，能根据需求独立编写、执行测试用例6．熟悉Linux/Unix操作系统，或LAMP架构 7．善于学习和运用新知识，具有良好的分析和解决问题能力8．具备移动端、H5后台管理系统（admin系统、boss系统）、接口、活动、商城等相关测试经验优先9．有相关自动化测试经验者优先</t>
  </si>
  <si>
    <t>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挖掘；4、负责基于datamining和textmining的临床挖掘，结合公司的临床构建完整的注释和精准的个性化医疗信息。任职资格:1、生物信息学、基因组学、遗传学等相关专业背景硕士及以上学历；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者优先考虑；</t>
  </si>
  <si>
    <t>职位描述岗位职责：1、根据产品需求，对产品的整体美术风格、交互设计、界面结构、操作流程等做出设计；2、负责项目中各种交互界面、图标、LOGO、按钮等相关元素的设计与制作；3、负责软件界面的美术设计、创意工作和制作工作。4、优化页面交互效果，使用户操作更趋于人性化。任职要求：1、大专及以上学历，设计类相关专业，2年以上互联网UI设计工作经验；2、熟悉Web、App设计规范；精通Photoshop、Illustrator、CorelDraw等设计软件；3、有较高的审美意识、创新设计能力和团队合作意识；4、能切页面懂代码者（Html+CSS等）优先，具有App设计经验者优先。</t>
  </si>
  <si>
    <r>
      <rPr>
        <rFont val="Calibri"/>
        <sz val="9.0"/>
      </rPr>
      <t>100-499</t>
    </r>
    <r>
      <rPr>
        <rFont val="宋体"/>
        <sz val="9.0"/>
      </rPr>
      <t>人</t>
    </r>
  </si>
  <si>
    <t>深圳市明达眼镜有限公司</t>
  </si>
  <si>
    <t>职位亮点五险一金包吃节日福利包住加班补助全勤奖餐补带薪年假</t>
  </si>
  <si>
    <t>职位描述工作職責：根據項目要求進行需求分析和方案設計在項目經理的帶領下為客戶開發.NET業務系統負責編制相關開發文檔，擅於溝通，具備團隊合作精神，積極、穩定的工作態度參與技術文檔的編寫、研發流程的改進配合各部門與生產單位做好IT服務，保障生產運營解任務的分階段完成，及時解決項目技術問題參與系統需求分析與設計，完成核心代碼編寫，接口規範制定，架構設計單元測試和bug修復工作以及相關文檔編寫任職要求：熟練掌握C#語言，掌握 ASP.NET Web Form等技術，能清晰閱讀和修改原有代碼熟練使用SQLServer、資料庫，能熟練編寫T-SQL、存儲過程、使用者自訂函數、視圖等熟悉html+css，js，juery，ajax等技術能接受團隊協作，服從領導安排完成工作，積極主動對個人發展有著憧憬和規劃，具備一定的可塑性，公司人才側重內部選拔良好溝通表達能力及團隊合作能力良好的職業道德與工作態度有以下經驗者優先：•有服務器製造商，代工廠，或大型互聯網公司相關領域工作經驗•獨自完成過ASP.NET或ASP.NET MVC編程技術相關項目  男女不限   *福利：包吃包住、工龄奖、年终资金、加班費、年度旅游、年度聚餐、五险一金、有薪年假</t>
  </si>
  <si>
    <t>岗位职责：1.负责深度操作国产CPU平台的软硬件适配工作2.负责深度操作的安装、部署和项目定制3.负责深度操作相关的其他售前、售后支持工作任职要求：1.计算机相关专业本科及以上学历2.日常使用Linux进行办公，熟悉Linux命令行操作，了解Linux下常用服务配置和搭建3.熟练掌握一种及以上脚本语言（Shell/Python/Perl/Ruby等）4.了解C/C++/Golang等语言5.熟练使用git或者svn等版本控制软件加分项：1.有国产CPU，有龙芯，申威，飞腾等相关工作经验2.有培训经历，可以给客户进行技术培训3.有RHCE相关认证，了解RedHat与Debian差异      4.参与过Linux社区或开源社区，可提供github项目</t>
  </si>
  <si>
    <t>高级运维工程师上海</t>
  </si>
  <si>
    <t>职位亮点包吃弹性工作创业公司周末双休五险一金定期体检</t>
  </si>
  <si>
    <t>职位描述岗位职责：1、负负责在IOS 平台下的应用程序设计、开发、发布和维护；准确理解新的产品需求，并进行独立的设计开发；2、合理引入新技术，优化现有产品；3、按既定的代码规范，编写易读、易维护、高质量、高效率的代码；4、对手机终端系统、网络、图形界面、UI框架以及网络交互有深入理解；5、针对IOS移动技术方向进行技术积累和分享； 6、按既定的工作流程，与其他团队同事有效合作，快速解决问题。 任职要求：  1、精通Objective-C或Swift，理解主要设计模式，熟悉JSON数据解析等； 2、熟悉iOS平台的UI设计，熟练使用各种UI控件，能自定义UI控件 3、精通网络开发相关技术，如Socket，HTTP，REST等；4、精通数据存储相关技术，如Core，Data，SQL等；5、熟练使用Xcode以及其他Developer Tools； 6、熟练使用版本控制工具和缺陷跟踪系统；7、最好有独立作品或接触过专业App和SDK项目，从设计到维护的开发生命周期；8、具备独立开发能力和良好的学习能力，优秀的团队沟通与协作能力，责任心强；</t>
  </si>
  <si>
    <t>职位亮点五险一金绩效奖金全勤奖包吃包住员工旅游节日福利定期体检</t>
  </si>
  <si>
    <t>职位描述工作职责：根据项目要求进行需求分析和方案设计在项目经理的带领下为客户开发.NET业务系统负责编制相关开发文档，擅于沟通，具备团队合作精神，积极、稳定的工作态度参与技术文文件的编写、研发流程的改进配合各部门与生产单位做好IT服务，保障生产运营按任务的分阶段完成，及时解决项目技术问题参与系统需求分析与设计，完成核心代码编写，接口规范制定，架构设计严格遵守开发、代码、文档规范 任职要求：能熟练使用ASP.net（C#）进行C/S或者B/S框架项目开发，能清晰阅读和修改原有代码熟练使用SQLServer、数据库，能熟练编写T-SQL、存储过程、用户自定义函数、视图等熟悉html+css，js，juery，ajax等技术能接受团队协作，服从领导安排完成工作，积极主动对个人发展有着憧憬和规划，具备一定的可塑性，公司人才侧重内部选拔良好沟通表达能力及团队合作能力良好的职业道德与工作态度 有以下经验者优先：•有服务器制造商，代工厂，或大型互联网公司相关领域工作经验•有独自开发项目经验  弹性上班、包吃包住、工龄奖、年终资金、加班费、年末旅游、年末聚餐、伙食津贴、五险一金、有薪年假</t>
  </si>
  <si>
    <t>职位亮点五险一金年底双薪绩效奖金交通补助餐补通讯补助员工旅游节日福利</t>
  </si>
  <si>
    <t>任职要求：1. 积极、负责的工作态度，良好开放的工作心态，2. 较好的沟通交流能力、清晰的逻辑思维能力；3. 精通Linux，主流开源方案如LNMP架构、Zabbix、Ansible、Redis, Tomcat, Haproxy等4. 深入理解互联网广泛使用的技术，包括DNS、HTTP、Proxy、Load balancing、CDN等5. 精通至少一门Linux上的脚本语言如shell，python，PHP，ruby等6. 5年以上互联网或IT运维工作经验7. 计算机相关专业，大专及以上学历以下条件具备一条以上者优先考虑：1. 熟悉市场主流的某云计算厂商（AWS，Azure，Aliyun）的知识，有该云平台上业务运维经验.2. 精通一种虚拟化技术（如KVM、XEN、ESXi、Hyper-V等），有实际虚拟化项目经验3. 精通行业IT架构，具备丰富的、网络、存储、库、备份/恢复软硬件方案的实践经验；4. 精通OpenStack或者Docker的运维5. 我们希望你有云运维背景；我们更看重你有、应用运维及网络运维背景。员工福利：五险一金、年底十三薪、绩效奖金、带薪年假、定期体检、员工旅游、节日福利</t>
  </si>
  <si>
    <r>
      <rPr>
        <rFont val="Calibri"/>
        <sz val="9.0"/>
      </rPr>
      <t>100-499</t>
    </r>
    <r>
      <rPr>
        <rFont val="宋体"/>
        <sz val="9.0"/>
      </rPr>
      <t>人</t>
    </r>
  </si>
  <si>
    <t>我们家网络科技(北京)有限公司</t>
  </si>
  <si>
    <t>运维工程师（上市公司)(001086)</t>
  </si>
  <si>
    <t>中文在线数字出版集团股份有限公司</t>
  </si>
  <si>
    <t>职位亮点五险一金绩效奖金带薪年假弹性工作员工旅游节日福利出国游</t>
  </si>
  <si>
    <t>职位描述1、主要负责iOS平台下iPhone/ipad的应用程序设计、开发； 2、按项目的要求，独立完成软件功能实现； 3、跟进iOS的新技术发展，编写设计开发及实现文档。能力素质要求： 1、大专以上学历，计算机相关专业； 2、主导过一个完整的商业级手机应用开发项目者优先； 3、掌握Swift和Objective-C，熟练使用Xcode开发环境，熟悉iOS SDK； 4、熟悉iOS应用开发框架及iOS平台下的GUI设计和实现，能独立开发高性能的iOS应用； 5、熟悉JSON/XML、HTTP、TCP/IP协议，熟悉面向接口开发； 6、具高度的团队协作精神，良好的沟通能力,有较强的责任心； 7、有App Store上架作品或相关作品优先。 任职资格：1、年龄25岁-35岁，男女不限，本科及以上；2、IOS开发工程师 岗位3年以上工作经验。</t>
  </si>
  <si>
    <t>IOS开发</t>
  </si>
  <si>
    <t>北京睿德咨询有限公司</t>
  </si>
  <si>
    <t>睿乔电缆(广州)有限公司</t>
  </si>
  <si>
    <t>岗位职责:1、负责公司公有或私有云平台的运营维护，监控的稳定运行，确保平台业务7*24小时的持续运作；2、负责公司数字教材平台产品的运营维护以及故障分析处理；3、负责数字教材平台访问日志和应用的收集和整理；4、协助教育机构或学校处理各类端和应用端的使用问题，更好地应用信息技术助力教与学的过程。 任职资格:1、 具备一定的学习能力及创造性思维，具备较强的逻辑思维能力，熟悉故障解决和分析；2、 具备扎实的网络理论知识，会判断处理常规的网络故障，良好的性能优化及故障排除能力；3、 熟悉Windows管理、Linux管理以及安卓和iOS等移动端；4、 熟悉运维流程，对运维及开源技术有强烈兴趣及爱好；5、 熟悉apache、nginx、memcached、tomcat等应用，熟悉python、perl、ruby、bash脚本语言中的一种；6、 熟悉Oracle、MySQL等库管理，熟练使用SQL语句及存储过程；7、 具备高度责任心，工作积极主动，有团队合作精神，能够应对较大强度的工作压力。</t>
  </si>
  <si>
    <r>
      <rPr>
        <rFont val="Calibri"/>
        <sz val="9.0"/>
      </rPr>
      <t>500-999</t>
    </r>
    <r>
      <rPr>
        <rFont val="宋体"/>
        <sz val="9.0"/>
      </rPr>
      <t>人</t>
    </r>
  </si>
  <si>
    <t>职位亮点节日福利周末双休五险一金年底双薪交通补助带薪年假员工旅游</t>
  </si>
  <si>
    <t>职位描述　　岗位职责：　　1.负责项目页面前端HTML+CSS的开发;　　2.能够根据产品需求，熟练运用HTML,CSS,HTML产出兼容于目前主流浏览器的前端页面;　　负责相关产品的需求以及前端程序的实现;　　任职要求：　　1.对html及css有一定了解，使用html搭建前端页面　　2.熟悉html及css，兼容各种浏览器　　3.具备良好的服务意识、责任心、优秀的团队沟通与协作能力　　4.大专以上学历　　5.计算机相关专业优先　　工作时间：早9-晚6，周末双休，法定节假日休息，带薪年假，五险一金;</t>
  </si>
  <si>
    <t>职位描述【岗位职责】 ■ 根据需求，策划完成iOS移动平台的应用程序设计(平板电脑、手机) ■ 参与需求讨论，相关文档编写。 ■ 协同各部门工作，完成App开发 ■ 领导IOS团队按公司计划完成项目开发、上线 ■ 负责App发布上线工作 ■ 制定IOS开发规范 ■ 技术攻关 ■ IOS团队周报整理汇总 ■ 开发过程中定期对工作质量、进度进行评估，保证开发周期可控  【任职资格】 ■ 精通objective-c语言和swift语言，熟练掌握UIKit中常用的各种控件，理解其层次结构、响应链和绘制过程，能够进行coreAnimation绘制 ■ 熟悉cocoa touch，core data，iOS runtime，、精通OS X/iOS下的并行开发、网络、内存管理、GUI开发 ■ 精通多线程和网络编程，对高性能程序设计、架构有较多的工程经验 ■ 掌握常用的设计模式，具有良好的面向对象设计思想 ■ 扎实的数据结构/算法基础，具备良好的分析解决问题能力，能独立承担任务和有系统进度把控能力 ■ 对Cordova, react native, angular等混合式开发模式和框架有一定了解 ■ 有多个完整的iOS项目经验，至少参加过一个完整的商业级手机应用或游戏开发项目的技术框架搭建、关键技术选型工作 ■ 能承担工作压力，具备良好的沟通能力和团队合作精神；有一定的管理能力 ■ 有流媒体开发、跨平台、多终端开发经验优先 ■ 有AppStore好评的优先 </t>
  </si>
  <si>
    <t>运维工程师（上市公司)(001049)</t>
  </si>
  <si>
    <t>网络编辑（SEO方向）</t>
  </si>
  <si>
    <t>北京云顶天际艺术发展有限公司</t>
  </si>
  <si>
    <t>ios开发实习生</t>
  </si>
  <si>
    <t>职位亮点五险一金绩效奖金弹性工作不加班</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</si>
  <si>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1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</si>
  <si>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网页(UI)设计师</t>
  </si>
  <si>
    <r>
      <rPr>
        <rFont val="Calibri"/>
        <sz val="9.0"/>
      </rPr>
      <t>500-999</t>
    </r>
    <r>
      <rPr>
        <rFont val="宋体"/>
        <sz val="9.0"/>
      </rPr>
      <t>人</t>
    </r>
  </si>
  <si>
    <t>职位亮点五险一金补充医疗保险周末双休餐补</t>
  </si>
  <si>
    <t>职位描述岗位职责:1.界面效果的设计、绘制与切图，编写相关的样式，制作静态HTML页面2.书写html+css代码，调整各浏览器兼容，协调研发完成页面修改、维护、更新、改版3.宣传册辅助设计、制作等平面设计和创意工作4.协助产品经理，测试部完成相关工作，包括修改bug等任职要求:1.统招本科，艺术类相关专业2.熟练掌握photoshop,fireworks,Dreamweaver,illustrator,flash等设 计软件3.能够高效率的用Div+CSS进行页面切图，了解HTML5,CSS34.熟悉各种主流浏览器的兼容性(IE6及以上、Chrome、Firefox、Safari等)， 产出与浏览器兼容的前端页面素质要求：1.有扎实的美术功底，良好的美感，过人的创意，及踏实认真的工作态2.追求完美，深究细节，重视细小的体验3.对视觉设计、色彩有敏锐的观察力及分析能力</t>
  </si>
  <si>
    <t>计算机软件,互联网/电子商务,IT服务(//维护),网络游戏</t>
  </si>
  <si>
    <t>职位描述职位描述：1、负责新产品业务的功能研发和性能优化2、配合产品经理，深度参与手机产品需求讨论，技术可行性等3、设计良好的代码结构4、按照计划完成代码的编写工作职位要求：1、本科及以上学历，计算机、通信等相关专业；2、具有扎实的编程功底，良好的设计能力和编程习惯；3、熟练掌握Objective-C，熟悉swift优先；4、至少精通一门编程语言；5、有完整独立开发iOS App经验优先；6、有产品意识者优先；7、积极乐观，责任心强，工作认真细致，具有良好的团队沟通与协作能力；8、对产品研发有较大热情和抗压能力较强者优先</t>
  </si>
  <si>
    <t>任职要求：1、熟悉测试工作流程，能编写测试计划，设计性能/功能测试和测试用例； 2、熟练使用LoadRunner，jmeter等常见性能测试工具，熟练编写测试脚本和使用测试工具,善web,app,还有后端的性能测试方法和测试策略,分析性能测试指标，定位瓶颈； 3、 熟悉java开发语言及相应的开发工具，会使用一种以上jvm监控调优工具；熟练操作库；至少熟悉一种脚本语言，如Shell、Ruby、Pythony等脚本语言 4、掌握多种跨平台性能监控、收集能力；掌握JProbe/Spotlight/sitecope等性能监控工具；精通内存、处理器、进程、磁盘I/O、网络容量性能分析方法； 5、熟悉应用程序、、网络、库调优能力； 6、具备软件测试平台及环境搭建部署的能力,熟悉linux，会使用常用的命令； 7、强烈的责任心，踏实肯干，思路敏捷，对缺陷敏感，能够独立分析缺陷产生原因 8、对财务软件、资金支付软件有测试经验优先。</t>
  </si>
  <si>
    <r>
      <rPr>
        <rFont val="Calibri"/>
        <sz val="9.0"/>
      </rPr>
      <t>100-499</t>
    </r>
    <r>
      <rPr>
        <rFont val="宋体"/>
        <sz val="9.0"/>
      </rPr>
      <t>人</t>
    </r>
  </si>
  <si>
    <t>职位亮点五险一金节日福利创业公司公司重点项目弹性工作健身俱乐部绩效奖金</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</si>
  <si>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3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</si>
  <si>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初、中、高级JavaScript工程师</t>
  </si>
  <si>
    <t>岗位职责：1.负责云平台的技术支持，对客户的云平台相关技术问题和需求进行响应和解答；2.监控云端的基础架构的情况，并根据服务类别进行有效处理3.与软件开发及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Linux等多种操作3.有主机维护经验者优先4.懂得Java/php/powershell开发者优先5.熟悉脚本编程环境Shell、PHP、Python、Ruby一种或一种以上优先6.懂得SQL Server, MySQL, Oracle等多种库优先；7.有云端架构或运维经验者优先。8.较强的英文阅读能力，口语流利；9.具有独立工作精神，能够及时有效的处理客户提交的问题；10.具备团队协作精神，积极的工作态度、责任心及学习能力。</t>
  </si>
  <si>
    <r>
      <rPr>
        <rFont val="Calibri"/>
        <sz val="9.0"/>
      </rPr>
      <t>20</t>
    </r>
    <r>
      <rPr>
        <rFont val="宋体"/>
        <sz val="9.0"/>
      </rPr>
      <t>人以下</t>
    </r>
  </si>
  <si>
    <t>技术培训生</t>
  </si>
  <si>
    <t>虎扑(上海)文化传播股份有限公司</t>
  </si>
  <si>
    <t>互联网/电子商务,媒体/出版/影视/文化传播,计算机软件,广告/会展/公关</t>
  </si>
  <si>
    <t>职位描述：工作职责1）作为技术储备力量，参与以下一个或多个岗位的执行工作：l  移动端开发或测试l  Web前端开发或测试l  后端服务开发或测试2）与项目经理、产品经理、研发人员、运营人员各角色沟通合作，共同完成虎扑旗下各产品的研发和维护工作3）定期整理、汇报工作中的成果与问题，编写成相关文档，并能在团队内分享岗位要求：1）本科及以上学历，计算机基础扎实，熟悉操作原理，欢迎优秀应届生投递2）编程基础扎实，至少熟练掌握C/C++、JAVA、C#、PHP、Golang、Python、JavaScript、Ruby开发语言中的一种3）熟悉常用算法和结构4）网络基础扎实，熟悉TCP/IP协议、以及其他主流的网络协议5）熟悉主流的关系库、NoSQL的设计建模和常用操作6）较强的学习新知识的能力，良好的沟通能力，能用例如PPT、Excel等工具展示自己的想法和成果7）希望你拥有非常正的三观，聪明的大脑去理解新事物，有高度的执行力去接受全新的挑战。以下为加分项：1）拥有实际的移动端（IOS、Android）开发经验2）拥有实际的服务端（运行环境必须是Linux）开发经验、熟悉Linux的基本操作3）拥有实际的Web前端开发经验4）对大处理有浓厚的兴趣和一定的知识储备5）对AI相关技术（NLP、机器学习等）有浓厚的兴趣和一定的知识储备6）对搜索引擎实现有浓厚的兴趣和一定的知识储备7）熟悉函数式编程，对Haskell/Erlang/Lisp及其相关的技术栈有应用经验</t>
  </si>
  <si>
    <r>
      <rPr>
        <rFont val="Calibri"/>
        <sz val="9.0"/>
      </rPr>
      <t>100-499</t>
    </r>
    <r>
      <rPr>
        <rFont val="宋体"/>
        <sz val="9.0"/>
      </rPr>
      <t>人</t>
    </r>
  </si>
  <si>
    <t>运维工程师（AWS亚马逊云高级合作伙伴公司职业机会）</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</si>
  <si>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Linux等多种操作3.有主机维护经验者优先4.懂得.NET/Java/php/powershell开发者优先，熟悉脚本编程环境Java、PHP、Python、Ruby一种或一种以上优先；5.懂得SQL Server, MySQL, Oracle等多种库优先；6.有云端架构或运维经验者优先；7.较强的英文阅读能力，能读懂技术文档；8.具有独立工作精神，能够及时有效的处理客户提交的问题；9.具备团队协作精神，积极的工作态度、责任心及学习能力。</t>
  </si>
  <si>
    <r>
      <rPr>
        <rFont val="Calibri"/>
        <sz val="9.0"/>
      </rPr>
      <t>20</t>
    </r>
    <r>
      <rPr>
        <rFont val="宋体"/>
        <sz val="9.0"/>
      </rPr>
      <t>人以下</t>
    </r>
  </si>
  <si>
    <t>南京思美软件有限公司</t>
  </si>
  <si>
    <t>职位亮点五险一金年底双薪带薪年假节日福利周末双休每年多次调薪员工旅游定期体检</t>
  </si>
  <si>
    <t>【任职要求】1.积极、负责的工作态度，良好开放的工作心态；2.较好的沟通交流能力、清晰的逻辑思维能力；3.精通Linux，主流开源方案如LNMP架构、Zabbix、Ansible、Redis, Tomcat, Haproxy等；4.深入理解互联网广泛使用的技术，包括DNS、HTTP、Proxy、Load balancing、CDN等；5.精通至少一门Linux上的脚本语言如shell，python，PHP，ruby等；6.5年以上互联网或IT运维工作经验；7.计算机相关专业，大专及以上学历。以下条件具备一条以上者优先考虑：1.熟悉市场主流的某云计算厂商（AWS，Azure，Aliyun）的知识，有该云平台上业务运维经验；2.精通一种虚拟化技术（如KVM、XEN、ESXi、Hyper-V等），有实际虚拟化项目经验；3.精通行业IT架构，具备丰富的、网络、存储、库、备份/恢复软硬件方案的实践经验；4.精通OpenStack或者Docker的运维；5.我们希望你有云运维背景；我们更看重你有、应用运维及网络运维背景。【岗位说明】1.城市大脑团队主要负责公司在阿里的城市大脑等行业的大软件产品研发及项目交付；2.运营维护主要负责对于阿里云产品的运营维护，参与客户的沟通，参与研发团队的产品提升。</t>
  </si>
  <si>
    <t>职位亮点五险一金试用期全额节日福利年底双薪弹性工作餐补带薪年假定期体检</t>
  </si>
  <si>
    <t>职位描述技能要求：object-cMacOS岗位职责：参与宝日希勒露天煤矿运输信息化系统项目手机端基于原生开发的工作。任职要求：1、3年以上手机软件开发经验；2、熟悉Java、objective-c、swift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t>
  </si>
  <si>
    <t>上海鑫弋江实业有限公司</t>
  </si>
  <si>
    <t>职位描述岗位职责：1）各业务前端开发与用户体验的持续改进；2）各产品线Web端功能设计、开发和实现；3）各产品线易用性改进和Web界面技术优化；4）Web前沿技术研究和新技术调研； 任职要求：1）二年以上互联网领域开发经验，掌握HTTP及相关网络协议，熟悉跨终端、跨浏览器的开发模式和平台特性。2）精通(X)HTML+CSS，能编写结构良好各浏览器兼容的CSS，语义化的符合W3C标准的HTML，熟练掌握前端相关技术如html5，css3等。3）能熟练手写JS代码;能保证代码的高效执行;能保证js代码的浏览器兼容性精通至少一种常见JS框架，如jQuery。4）对用户体验，SEO有了解；5）有后端脚本语言(如:php/nodeJs)开发经验者优先考虑。</t>
  </si>
  <si>
    <t>跨领域经营,大型设备/机电设备/重工业,加工制造（原料加工/模具）,跨领域经营</t>
  </si>
  <si>
    <t>职位亮点创业公司五险一金年底双薪绩效奖金年终分红餐补房补全勤奖</t>
  </si>
  <si>
    <t>岗位范围1、根据Leader的任务安排，实现并确保Web/H5等用户界面的正常工作和良好体验；2、从设计稿到最终上线，可独立完成前端的所有环节；3、负责项目的前端性能优化和主动的改进；4、了解需求，参与制定Web前端框架、Web前端技术选型；5、与同事协作，共同制定技术实现方案、编码规范、接口规范等。任职资格：1、3年以上前端开发经验，移动端开发经验1年以上；2、掌握前端开发技术(HTML5、JS、JSON、XHTML、CSS3)，了解各项技术的相关标准，掌握Ajax异步编程；3、精通ES5，熟悉并掌握ES6，less，sass，rem，flex等技术；4、至少使用过mvc框架（angular/vue/react）1年经验以上，有vue项目半年以上经验者优先；5、对前端工程化与模块化开发有实际项目经验(gulp/webpack)，掌握webpack者优先；6、拥有良好的代码编写，设计文档撰写的经验，熟练使用Git等版本控制工具；7、对常见的web浏览器兼容问题，移动端的终端适配问题有一定的经验和解决方案。8、熟悉nodejs，熟悉一门服务端语言（C/C++/java/php/go/python/Ruby)者优先；9、工作态度严谨，有良好的团队合作精神和强烈责任，较强的沟通能力及学习抗压能力；三、面试说明：1、交通路线：松江工业园区，松江8路到江田东路站下车；松江6路到荣乐路东兴路下车步行1.1公里。2、面试时间：每周五下午13：-17：:00，面试前需要提前电话确认，谢谢您的配合。3、联系电话：************转808分机或***********邓先生联系。4、薪资福利结构：基本工资（40000元/年）+岗位工资（12000元/年）+绩效工资（600-35000元/年）+组合奖金（2000-60000元/年）5、面试流程：笔试（30分钟） ——行为面试（00分钟）--专业面试（30分钟）--试用考察（二周）--录用（签订合同）</t>
  </si>
  <si>
    <t>职位描述技能要求：SwiftIOSSDK工作职责 - 负责冠寓 iOS 客户端相关产品的开发与维护，可独立完成模块开发- 能持续优化 iOS 客户端产品，提升质量和性能- 解决研发过程中遇到的关键问题和技术难题 职位要求 - 3 年以上 iOS 应用开发经验，有良好的计算机基础知识，了解常用的数据结构及算法- 熟悉 Swift，Objective-C 程序开发，能熟练使用Swift 语言- 熟悉 HTTP，HTTPS，TCP 等网络协议，熟悉 REST规范- 根据项目任务独立完成软件高质量编码、测试工作- 工作踏实认真，在意细节，有责任感，有团队合作意识- 有完整 Swift 项目开发经验者优先，主导或参与过中大型项目者优先</t>
  </si>
  <si>
    <r>
      <rPr>
        <rFont val="Calibri"/>
        <sz val="9.0"/>
      </rPr>
      <t>20-99</t>
    </r>
    <r>
      <rPr>
        <rFont val="宋体"/>
        <sz val="9.0"/>
      </rPr>
      <t>人</t>
    </r>
  </si>
  <si>
    <t>IOS开发设计工程师</t>
  </si>
  <si>
    <t>北大青鸟环宇消防设备股份有限公司</t>
  </si>
  <si>
    <t>职位亮点绩效奖金五险一金节日福利年终分红</t>
  </si>
  <si>
    <t>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</si>
  <si>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职位亮点五险一金周末双休餐补采暖补贴带薪年假定期体检高温补贴交通补助</t>
  </si>
  <si>
    <t>职位描述1、本科及以上学历，1-3年实际项目开发经验；2、喜欢web前端技术，对于HTML、CSS、JavaScript有较为深入的研究。3、、熟悉W3C规范，能熟练编写具有良好风格规范的HTML+CSS代码，熟悉Bootstrap等前端框架、规范和工具。4、理解JavaScript运行机制，能够运用面向对象编程思想进行JavaScript编程，编写高质量代码，对JQuery等常见框架有较为深入研究.5、了解主流框架(React、Vue、Angular4.0)至少一种；熟悉ES6编程; 有react全家桶、vue全家桶经验者尤佳.6、有良好的团队合作能力，善于沟通，热爱学习。7、优先项：（1）对移动端开发有了解。（2）工作有不断地进取精神。8、身体健康，活泼开朗。</t>
  </si>
  <si>
    <t>职位亮点周末双休五险一金餐补通讯补助补充医疗保险定期体检</t>
  </si>
  <si>
    <t>职位描述岗位职责：1.负责ios产品客户端的应用开发和优化；2.配合产品的设计及UI设计人员完成移动端功能实现；3.按照开发流程维护及编写相关文档；4.根据项目的需求按要求完成相关应用系统的开发，按时完成上级交办的其他任务。任职要求：1. 统招本科以上学历，计算机相关专业；2. 计算机基础扎实，数据结构，算法，网络，数据库等知识掌握牢固；3. 熟悉Mac OS 平台下的开发；掌握iOS开发、测试、调优工具的使用；对OOD/OOP 有深刻的理解，有良好的架构设计能力；4. 熟悉iPhone SDK；熟悉iOS界面开发规范以及AppStore 上架流程和规则；5. 具有扎实的Objective-C语言基础，熟练掌握C/C++者优先，熟悉Swift者优先；对HTML以及JavaScript语言有所了解；6. 熟悉iOS开发规范以及AppStore上架流程和规则，有AppStore已上架的App项目；7. 2年以上iOS平台开发经验，2年以上互联网工作经验；8. 乐观向上，沉稳坚定，认真细心。</t>
  </si>
  <si>
    <t>上海韦翰斯生物医药科技有限公司</t>
  </si>
  <si>
    <t>多媒体iOS平台研发工程师</t>
  </si>
  <si>
    <t>职位亮点股票期权员工旅游绩效奖金节日福利周末双休五险一金</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</si>
  <si>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二代测序相关处理；任职要求：1、生物信息学、基因组学、遗传学等相关专业背景本科及以上学历，2年以上高通量测序技术的生物信息分析或生物信息软件开发工作经验；2、了解Illumina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做事认真细致、有耐心、具有良好的团队协作精神；</t>
  </si>
  <si>
    <r>
      <rPr>
        <rFont val="Calibri"/>
        <sz val="9.0"/>
      </rPr>
      <t>20-99</t>
    </r>
    <r>
      <rPr>
        <rFont val="宋体"/>
        <sz val="9.0"/>
      </rPr>
      <t>人</t>
    </r>
  </si>
  <si>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；4、根据团队的整体规划，进行相关项目的开发。任职要求：1、有强烈的求知欲和进取心；2、具有扎实的编程工底，良好的设计能力和编程习惯； 3、至少精通一门编程语言 ，熟练掌握Objective-C，熟悉Swift的优先 ；4、一年以上iOS开发经验，能独立开发iPhoneApp者先；5、对Android开发有一定了解，同时做过Android项目开发的更佳；6、了解音视频、特效相关多媒体客户端开发，有过相关开发经验更佳；7、有较好的学习能力、沟通能力、逻辑思维能力，热爱技术，对多媒体底层技术感兴趣者优先。</t>
  </si>
  <si>
    <t>区块链工程师</t>
  </si>
  <si>
    <t>上海如臻上下企业发展有限公司</t>
  </si>
  <si>
    <t>iOS开发高级工程师 - 懂车帝</t>
  </si>
  <si>
    <t>【关于 EVOLAB】EVOLAB 是一个专注于技术驱动和金融本质的投资孵化公司。我们关注行业的技术分析与创新，孵化最顶尖的技术创新团队。如果你是一个想要在新科技，最前沿行业工作的人。加入我们，与一个资源丰富，积极主动的团队合作吧。为创业者赋能，让每一个创造者不断学习探索，独立思考，自我进化，去redefine tomorrow。【关于 EVOLABTech】EVOLABTech 是EVOLAB的技术实验室，专注于区块链领域技术与学术的研究与实验。这涉及到项目开源代码进行技术尽职调查；追踪前沿技术，代码Demo实现，出具可读性强，有市场教育意义的报告；智能合约漏洞审查。【我们需要你】* 研究、开发并实现区块链协议、机制、加密、共识算法和底层实现；* 配合EVOLABTech完成区块链产品的架构与开发；* 最重要！一起为区块链布道，带领小朋友一起学习区块链技术！【你需要具备】* 计算机科学与技术相关专业应届生优先；* 在公司培训下能快速掌握区块链机制，协议，底层架构知识；* 精通 Python, Go, Java, Node.js, Ruby，C 等编程语言至少一种；* 熟悉 MySQL, MongoDB, Redis，Memcached 等常用库的使用和优化方法；* 熟悉Linux操作，熟练掌握Docker容器技术的原理，部署和优化使用；【具备以下技能或经验是加分项】* 参与过开源项目（不限于区块链领域）并贡献过代码；* 对区块链技术有浓厚的兴趣，使用过数字货币进行日常支付；* 熟悉 Bitcoin、Ethereum、EOS 等开源区块链细节设计；* 熟悉数字加密算法、安全协议、分布式计算；* 熟悉共识算法或一致性算法，如  PoW、PoS、DPoS、PBFT、Raft。【EVOLAB价值观】* 区块链的价值观；* 足够的正直；* 能够做好自己的工作，自我管理，使命必达；* 尊重鼓励每一个人的个性与创造力。【机会均等声明】我们是推行平等机会原则和主张价值多元化的雇主。我们不会以种族、宗教、肤色、国籍、性别、性取向、年龄、婚姻状况、退伍军人身份或残疾状况为由来歧视任何人。</t>
  </si>
  <si>
    <t>职位描述岗位职责：1、负责懂车帝APP的研发，编写高质量的代码；2、和产品经理配合，深度参与手机产品需求讨论，功能定义等；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</si>
  <si>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熟悉Web前端与后端交互数据接口定义，前端Ajax实现Json、XML格式的数据发送与数据解析；7. 具备良好的团队协作精神，能利用自身技术能力提升团队整体研发效率，提高团队影响力；8. 对前端技术有持续的热情，个性乐观开朗，逻辑性强；</t>
  </si>
  <si>
    <t>新流大科技(苏州)有限公司</t>
  </si>
  <si>
    <t>iOS开发工程师 - 校招</t>
  </si>
  <si>
    <t>职位亮点五险一金带薪年假弹性工作定期体检年底双薪</t>
  </si>
  <si>
    <t>职位描述：1、参与企业端、微信端的功能测试、自动化测试、性能测试等、后台接口测试；2、能够独立理解产品需求，编写测试计划、测试用例、测试报告，以及测试项目的执行；3、通过自动化方式对后端接口进行测试，熟悉postman、loadrunner、Selenium相关测试工具；4、测试环境的搭建、维护；5、推动并监控整个项目测试流程的实施，推动问题的解决。 任职资格：1、具有计算机、金融相关专业背景，4年以上测试经验，优先考虑；2、熟悉Linux工作环境，至少掌握一门常用脚本语言（包括不限于shell、perl、python、ruby）；3、熟悉mysql库，执行日常sql的增删改查；4、熟悉linux下的容器部署，错误日志分析；5、熟悉测试管理工具，了解自动化部署工具（如jenkins）；6、有接口自动化测试经验，开发过接口级自动化框架者更佳；7、会python、java的优先考虑。</t>
  </si>
  <si>
    <t>艾奥金(北京)视听技术有限公司</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</si>
  <si>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</si>
  <si>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职位亮点通讯补助交通补助周末双休年底双薪早9晚6五险一金</t>
  </si>
  <si>
    <t>职位描述 岗位内容：     1、大专及以上学历,计算机电子安防相关专业， 2年以上JAVA开发经验;     2、熟练掌握JAV A编程语言与面向对象设计方法,熟练使用J2EE组件以及框架;     3、 熟练掌握SPRINGMVC、 MYBATIS、SPRINGBOOT主流开发技术,熟悉MONGODB、REDIS等数据库;      4、熟练掌握SOCKET、WEBSERVICE、HTTP通信技术。熟悉HTML+CSS、JAVASCRIPT、 JQUERY、 AJAX等前端技术;      5、 有较强的自我学习能力及解决问题的能力,具有一 定的抗压能力;      6、同时掌握NET和ANDROID开发语言者优先；      7、能适应短期出差者优先；      8、有过军工行业等电子系统开发经验者优先。</t>
  </si>
  <si>
    <t>iOS多媒体研发工程师 - 抖音/火山</t>
  </si>
  <si>
    <t>web前端 初级工程师</t>
  </si>
  <si>
    <t>运维工程师（研发中心）</t>
  </si>
  <si>
    <t>系统设计师（四级）-IOS</t>
  </si>
  <si>
    <t>职位亮点五险一金年底双薪绩效奖金股票期权带薪年假员工旅游节日福利</t>
  </si>
  <si>
    <t>职位描述技能要求：LinuxMySQLMongoDBweb岗位职责：1. 负责公司核心项目服务器环境整体规划、部署、安全与优化；2. 对LAMP、LNAP等Web平台做到监控、日志分析、故障排除、性能调优等工作；3. 负责MySQL、Redis、PostgreSQL、MongoDB等库的设计，部署，备份恢复，故障处理，优化等;4. 引领运维环境新产品或新架构的调研、设计、优化、开发、测试、上线等工作。任职资格：1. 3年以上Linux/Unix运维经验，深入理解Linux，精通Linux管理维护；2. 精通Nginx、Apache、Tomcat、LVS、Keepalived、Memcached、Redis、RabbitMQ等基础应用的安装、配置及维护；3. 精通MySQL库存储机制、架构设计、性能优化、对锁和事务隔离问题有深入理解；4. 能够为Web、库等提供主备、负载均衡、分布式等高可用解决方案;5. 熟悉Cacti、Nagios、Zabbix等开源监控，有监控脚本编写能力；6. 具备不限于Shell/Perl/Python/Ruby中的至少一种脚本驾驭能力，善于使用脚本来完成运维工作；7. 具有规化部署高可用性、高负载性大型的Web经验，有项目开发经验者优先。</t>
  </si>
  <si>
    <t>职位亮点周末双休五险一金全额公积金绩效奖金餐补补充医疗保险带薪年假节日福利</t>
  </si>
  <si>
    <t>职位描述1.负责项目页面前端HTML+CSS的开发；2.能够根据产品需求，熟练运用HTML,CSS,HTML产出兼容于目前主流浏览器的前端页面；负责相关产品的需求以及前端程序的实现。1.对html及css有一定了解，使用html搭建前端页面。2.熟悉html及css，兼容各种浏览器。3.具备良好的服务意识、责任心、优秀的团队沟通与协作能力。4.大专以上学历5.计算机相关专业优先</t>
  </si>
  <si>
    <t>职位描述岗位职责：1、负责/参与技术架构设计、重构、优化；2、主导/参与技术难题攻关；3、参与需求交接，协助业务部门完成《用户需求说明书》、《需求变更说明书》；4、负责软件测试、集成、交付等过程中所需的接口规范和技术支持。任职要求：1、2年以上iOS移动项目开发经验，能独立设计、开发移动产品，精通objective c开发，熟悉swift；2、熟悉数据库Mysql、SQLite其中之一；熟悉设计模式；3、对OOP，多线程编程，内存管理，性能优化有实际项目经验；4、熟悉后台接口开发优先、熟悉python语言优先。5.工作态度认真，开发速度快、抗压能力强，良好的团队意识和协作精神，有较强的沟通能力。福利待遇：交通、通讯补助：700元/月饭补：400元/月考核奖金：月度、年中、年终奖金（最低约2.5W/年）保险相关：五险一金（在北京缴纳）、补充医疗险、人身意外险</t>
  </si>
  <si>
    <t>北京中音阶梯艺术培训有限公司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</si>
  <si>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</si>
  <si>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职位亮点不加班员工旅游弹性工作五险一金带薪年假</t>
  </si>
  <si>
    <t>职位描述1、负责IOS客户端开发产和产品维护的编码工作；2、参与项目的相关需求分析制定开发方案；能独立完成IOS软件开发、编码实现各模块功能，确保开发质量；3、负责APP开发过程中的资源调整和产品评审；4、对技术保持热情呢能够跟进最新IOS版本和技术；5、完成领导安排的其他工作。要求：1、本科以上学历，3年及以上相关工作经验，有教育行业经验者优先；2、有良好扎实的objective-c和swift语言基础；3、熟悉本地数据存储技术的应用；4、熟悉音视频开发；5、独立完成AppStore审核。</t>
  </si>
  <si>
    <t>web前端初级工程师</t>
  </si>
  <si>
    <t>职位描述1.具有项目测试经验、测试案例设计能力；2.较好的团队协作能力，有较强的逻辑思维能力,学习能力和主动性，细心负责，抗压力强；3.熟悉库SQL Server,MySQL,ORACLE等;4.有自动化，性能， 接口测试其中任何实战经验，熟练使用jmeter测试工具；5.掌握一种开发或者脚本语言（Java、Python、VBS、Ruby等）者优先。</t>
  </si>
  <si>
    <t>计算机软件,IT服务(//维护),教育/培训/院校,互联网/电子商务</t>
  </si>
  <si>
    <t>职位亮点年底双薪股票期权定期体检员工旅游节日福利年终分红五险一金</t>
  </si>
  <si>
    <t>职位描述说明：此岗位需要驻场，所有规章制度按照甲方要求执行，驻场地点在佛山、北京两地。一、岗位职责 1. 进行相关安全测试，熟悉常见网络漏洞的测试方法 2. 了解并分析常见的安全漏洞产生原因 3. 熟悉常见的安全测试工具及其使用 4. 理解漏洞的形成原理二、任职条件教育和基本经验1. 计算机科学大专及以上或同等学历；2. 了解熟悉至少一种语言 (如 python、ruby、java 等) 编写代码或脚本的工作3. 能够理解和推理用 java 编写的代码 软技能：  1. 以客户为中心的态度  2. 高度协作和影响技能  3. 愿意指导内部或外部团队中的其他成员  4.歧义的容忍度与环境的变化</t>
  </si>
  <si>
    <t>软件测试（B/S）</t>
  </si>
  <si>
    <t>网页前端开发工程师</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</si>
  <si>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</si>
  <si>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世贸通科技电子商务(深圳)有限公司</t>
  </si>
  <si>
    <t>北京熙诚紫光科技有限公司</t>
  </si>
  <si>
    <t>职位亮点五险一金周末双休餐补弹性工作带薪年假</t>
  </si>
  <si>
    <t>职位描述岗位内容：1、网页设计相关工作偏前端2、html+css静态页面和动态页面的切换要求：1、大专及以上，相关工作经验2年左右</t>
  </si>
  <si>
    <t>互联网/电子商务,互联网/电子商务,IT服务(//维护),计算机硬件</t>
  </si>
  <si>
    <t>职位描述岗位要求:1、2年以上的B/S端测试经验2、熟悉TCP/IP、HTTP等网络协议3、熟悉测试理论、方法及过程4、熟悉项目实际开发及测试流程5、具备python、php、ruby、perl、java中的一门语言基础以及库语言，并熟悉JMETER/git的使用6、熟悉测试用例及测试文档、测试报告的编写，至少了解一门脚本语言，熟悉UI自动化、接口自动化、性能、安全等中的一个方面7、具有较强的洞察力、学习能力，较好的协调沟通能力及团队合作精神，较强的抗压能力；8、具备较高的质量意识、分析问题和处理问题能力；岗位职责：1.能够为SASS平台提供测试支持2.能够从测试角度跟踪项目进度，对产品质量的提升给出合理建议，能严格进行过程控制及相关评审，负责并监督产品版本发布、版本控制、Bug控制及时反馈bug信息3.能够高质量、高效率的完成项目进度，进行高质量的用例设计4.能够独自对网络包进行分析处理问题5.优化测试工作、完善测试流程、把握项目进度和质量</t>
  </si>
  <si>
    <t>深圳市坤钤泰科技有限公司</t>
  </si>
  <si>
    <t>深圳市青葡萄科技有限公司</t>
  </si>
  <si>
    <t>职位描述岗位职责：1. 负责制定云平台建设方案，协调组织IDC、软硬件厂家等各方进行实施工作；2. 完成VMware、Openstack相关的项目的规划、实施、调试工作；3. 组织部署云平台环境，解决部署实施过程遇到的技术问题；4. 负责云平台的日常维护、调试优化工作；5. 负责整理公司云平台相关的技术文档和使用手册，做好云计算产品技术积累；6. 研究云计算相关新技术并应用到云平台。7. 熟悉第三方软件安装和配置，包括数据库和中间件等第三方软件的安装、优化配置工作；8. 协助运维解决现场疑难问题；9. 协助项目进度规划和管理，负责技术难点公关，各项性能优化;任职要求：1. 计算机相关专业，本科或以上学历，三年以上相关岗位工作经验；2. 熟悉OpenStack架构，熟悉OpenStack源码，包括计算，存储，网络，界面等组件；3. 熟悉Python/C/BASH语言；4. 具备扎实的技术功底，熟悉linux操作系统及linux环境编程；5. 熟悉VMware/KVM/Docker虚拟化及容器技术；6. 熟悉Cinder, Swift, Ceph等开源存储技术；7. 熟悉SDN相关技术；8. 有参与云计算的项目开发及运维经验，有大规模实施经验优先；9. 熟悉应用主流操作系统、主流大数据架构及相关组件，具备一定的安装、维护、调优经验；10. 能够独立解决问题，有快速学习的能力，有良好的沟通能力，做事积极主动。</t>
  </si>
  <si>
    <t>职位亮点五险一金餐补员工旅游定期体检节日福利弹性工作</t>
  </si>
  <si>
    <t>ios开发</t>
  </si>
  <si>
    <t>北京初见科技有限公司</t>
  </si>
  <si>
    <t>职位描述岗位职责：1.完成公司产品的相关测试工作；2.执行具体测试任务并确认测试结果、缺陷跟踪，完成测试报告以及测试结果分析；3.根据测试需求完成测试环境的设计与部署工作；4.在测试各环节与开发、业务等部门沟通保证测试输入和输出的正确性和完备性；5.负责 Bug 的生命周期管理。岗位要求：1.计算机技术专业本科以上学历，了解IT行业云计算领域或云存储相关领域优先；2.熟悉各种软件测试理论和方法；3.熟悉软件测试流程、能够合理编制项目的测试计划及进度；4.掌握常用 Shell/Python/Ruby/Java/C/C++ 其中之一；5.能熟练使用 Test Director、BUG Tracker、 Loadrunner 等测试工具；6.热爱软件测试工作，可以胜任重复性工作，工作细致认真、有耐心；7.有良好的团队合作意识、强烈的责任心和较好的沟通表达能力；8.有云计算，云存储云相关产品测试经历者优先加入青葡萄，你可以得到：1.令你满意的薪资以及福利待遇，入职购买五险一金；2.每年均有调薪机会，设有丰厚年终奖；3.外区员工享有各类补贴以及公司额外购买的保险；4.总部设有健身房和以及员工食堂，工作日提供餐饮以及餐饮补助；5.公司每年组织旅游，每年评选优秀员工，设丰厚优秀员工奖；6.每月每人100元部门活动经费，每月举办下午茶和员工生日会及设有生日福利；7.享受各种带薪国家节假日，以及10天以上的带薪春节假期；8.入职满一年享受5天带薪年假。</t>
  </si>
  <si>
    <t>深圳万普瑞邦技术有限公司</t>
  </si>
  <si>
    <t>职位亮点节日福利五险一金年底双薪全勤奖餐补</t>
  </si>
  <si>
    <t>电子技术/半导体/集成电路,通信/电信/网络设备,仪器仪表及工业自动化,电气/电力/水利</t>
  </si>
  <si>
    <t>职位亮点五险一金餐补房补弹性工作股票期权</t>
  </si>
  <si>
    <t>职位描述岗位职责：1.负责国内/海外ios sdk开发维护，参与移动端的接口开发，架构设计，进行IOS版本应用的实现； 2.参与项目的产品设计、分析，按照项目计划，独立完成IOS软件开发验证工作，进行模块测试，按时提交高质量代码，完成开发任务，并修正测试中发现的问题； 3.负责ios sdk与研发进行对接支持；4.负责ios sdk接入规范编写，项目、日常运维文档的编写、维护；5.负责与服务器端调试，确保应用质量，保障系统的稳定性及可靠性。任职资格：1、本科及以上学历，计算机相关专业，4年及以上相关工作经验，具有iPhone/ipad独立开发经验，熟练掌握iphone SDK，Xcode、git、svn等工具，已有应用在苹果App Store上线。 2、具有C语言基础、精通Obj-c编程语言，熟悉iOS 常用API、Swift语言、第三方开源库，具有复杂功能开发的经验； 3、熟练掌握iOS SDK中UI、数据库、XML/JSON解析、多线程等开发技巧，了解各种加密算法； 4、具有较强的问题分析能力，良好的编程习惯，了解移动互联，有前端html5、Hybrid APP开发经验者优先； 5、熟悉移动网络通信机制，对Socket通信、TCP/IP和HTTP有较深刻理解，熟悉内存和性能优化策略； 6、熟悉内存和性能优化策略，以及内存泄漏和垃圾回收的处理机制； 7、熟悉移动端的接口开发，有电商APP、第三方支付、即时通讯、视频、直播等API接口开发经验者优先； 8、熟悉常用框架工具：AFNetworking、CocoaAsyncSocket、FMDB、ReactiveCocoa、SQLite9、对待工作积极、认真、负责，对产品有强烈的责任感，对产品的UI/UE有独到的见解与认识，追求良好的用户体验，有良好的沟通和团队协作意识。</t>
  </si>
  <si>
    <t>职位描述岗位职责：1.     能够独立完成高档的前端界面设计、交互设计与开发。2.     参与产品需求讨论与设计；3.     协作并配合后台开发工程师，完成各种数据交互、动态信息展现;4.     独立完成用例与兼容性测试，整体验收项目，再交由给予部门经理验收5.     根据市场人员反馈过来的前端使用问题或需求，进行评估后反馈或落实。6.     记录前端软件迭代日志，跟踪由于前端改动导致的下游工程师的改动，直到落实 任职资格：1.     有较强的自制力、组织协调能力与主动意识（某些情况下能够主导或协调其他端开发）2.     具备良好的审美能力和创意能力，对产品有自己独特的理解和定位;3.     精通Ajax、JavaScript等前端技术，能写JS原生库的优先4.     熟练掌握jQuery、Bootstrap、angular等前端开发技术5.     精通HTML+CSS，熟悉android、ios、web开发规范6.     有智能家居SAAS管理系统项目经验的优先考虑7.     保持对专业书籍的阅读，并乐于在博客分享，面对工作压力能够乐观向上8.     现场演示项目者加分</t>
  </si>
  <si>
    <t>医疗设备/器械,医疗/护理/美容/保健/卫生服务,互联网/电子商务</t>
  </si>
  <si>
    <t>职位描述技能要求：测试岗位要求：1、计算机或软件相关专业、大专及以上学历； 2、三年及以上软件测试经验，有自动化测试经验者优先； 3、熟悉Java编程语言，有shell或者perl/ruby/python/php使用经验者更佳； 4、熟悉linux，掌握该下基本命令的使用； 5、熟练掌握oracle、mysql等库的基本操作； 6、熟悉windows,app测试，掌握charles、fiddler等主流的抓包工具使用方法。 7、具有编写自动化测试工具、善于技术钻研、独立解决问题的能力 8、有性能测试、安全测试经验者优先 9、性格开朗，乐观主动，易相处，具备团队协作能力和较强的抗压能力岗位职责：1、参与业务及架构的需求评审，根据需求分析出测试范围、制定测试计划并设计测试案例及评审 2、测试实施过程中对发现的问题能够快速定位及报告，并在上线后进行跟踪。 3、参与测试自动化工具、测试框架的开发工作  </t>
  </si>
  <si>
    <t>存储运维工程师</t>
  </si>
  <si>
    <t>广州易幻网络科技有限公司</t>
  </si>
  <si>
    <t>职位亮点五险一金年底双薪绩效奖金年终分红股票期权餐补补充医疗保险定期体检</t>
  </si>
  <si>
    <t>职位描述职位描述岗位职责： 1.负责设计开发、优化和改善内部运维平台2.通过自动化运维技术管理各和环境3.快速定位解决问题，利用工具和代码减少重复性劳动，提高团队的工作效率任职资格： 1.计算机相关专业本科以上学历，1-3年以上工作经验2.至少熟练掌握C/C++、Python、Shell、PHP、Ruby、Go其中一门，精通Shell编程优先3.深刻理解面向对象开发、具有较好的分析设计能力、文档撰写能力4.熟悉Linux网络编程、有海量服务开发经验、熟悉互联网业务5.积极进取、诚实正直、责任心强，有较好的沟通能力。</t>
  </si>
  <si>
    <t>职位描述岗位职责：1、能根据卖点和包装方向完成手游产品渠道广告图等宣传素材的设计和制作；2、负责手游产品icon、logo、宣传图等游戏包装素材的设计和制作；3、负责手游产品日常运营素材（loading图、活动图、粉丝页活跃图等）的设计和制作；4、负责手游产品官网和活动网页的设计；任职要求：1、熟练使用Photoshop/Illustrator等设计软件；2、两年以上游戏行业工作经验，对手游发行流程有一定了解，熟练掌握游戏美术风格；3、有扎实的美术功底，良好的创意思维和理解能力，丰富的设计经验，并善于提升自我和优化工作流程；4、责任心强，有主见和想法，爱玩游戏，能提出自己的创意，乐于与人合作和分享，有良好的沟通能力；5、懂得视频特效及视频剪辑者优先考虑；6、懂得运用html+css制作网页者优先考虑。</t>
  </si>
  <si>
    <t>职位亮点节日福利五险一金年底双薪加班补助带薪年假</t>
  </si>
  <si>
    <t>广州索兰美容有限公司</t>
  </si>
  <si>
    <t>职位描述主要岗位职责(存储):1、 负责全国联通沃云各资源池磁盘阵列、分布式存储的验收、开通、维护等工作；2、 负责资源池内磁盘阵列和光纤交换机的维护工作；3、 协助解决用户在存储使用过程中遇到的问题，为用户提供技术支持；4、 负责存储相关运维文档的撰写；5、 负责存储专业的维护规程制定和运维统计分析工作；6、配合其他专业完善监控、巡检、运维等相关工作。   任职资格要求（存储）：1、 计算机及网络等相关专业，本科及以上学历；2、 2年以上存储运维相关工作经验，熟悉Redhat、CentOS、windows等操作系统；3、 熟悉主流厂商服务器、磁盘阵列、存储交换机等相关产品，如：HPE、DELL、Netapp、华为、博科等；4、 了解DAS、NAS、SAN等存储网络架构；熟悉存储光纤交换机配置；熟悉zabbix、nagios等监控软件的安装及配置；5、 熟悉Ceph、Smartx等分布式存储，对虚拟化技术如Openstack、Vmware等有一定了解；6、 熟悉使用Shell、Python、PHP等脚本语言之一，能独立编写；7、 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   </t>
  </si>
  <si>
    <t>医疗/护理/美容/保健/卫生服务,互联网/电子商务,广告/会展/公关</t>
  </si>
  <si>
    <t>职位描述岗位职责：1、根据营销活动需要，与团队合作完成集团网站的版面设计，营销活动版面设计。2、根据集团品牌推广需要，与团队合作完成公司对外宣传资料和图片的设计。3、根据集团各部门需要，负责内部资料的设计。岗位要求：1、有较强的创意视觉表现能力和色彩运用力；2、能熟练运用PS、AI等平面设计软件；3、善于沟通，有进取心，责任感，能够承受一定的工作压力，能快速融入团队。4、逻辑思维清晰，做事认真细致；5、欢迎应届毕业生应聘，1年以上工作经验优先考虑；6、懂html+css者优先考虑。福利待遇：1.待遇：优厚的薪酬+五险+意外保险2.工作时间：每天工作8小时，月休6天3.假期：享受国家法定节假日+带薪年假+婚假+丧假+产假+工伤假等4.节日福利：每逢佳节、生日等为员工送上节日礼品及庆祝5.晋升空间：拥有宽松而广阔的发展空间，根据员工的工作表现给予调薪和晋升机会6.员工关怀：提供微波炉、冰箱，定期享受水果等下午茶福利7.文体活动：定期组织员工活动和旅游、团队聚餐等8.工作环境：总部团队年轻化、人性化管理，良好友好的办公环境以及和谐的工作关系官方网站：www.solanym.com索兰国际，全国连锁，品质优越。人力资源部：徐小姐/关小姐：020-81535989/020-81537079</t>
  </si>
  <si>
    <t>职位描述注：此职位为外包岗位，客户为世界排行前列的某证券交易所。Principal Responsibilities:· Enhance network operations efficiency through developing automation scripts· Perform discrepancy check on operations data, records and configuration and develop scripts to enhance efficiency in further regular checking· Configure, fine-tune and enhance network management system (Solarwinds) through customization, report configuration and script automations· Perform other network operations support tasks, including network device configuration, trouble shooting, requirements collection and co-ordination work with other IT colleagues Key Responsibility Areas: · Network configuration management, performance &amp; capacity management, inventory management, security management, firewall rule management, monitoring, Others:· Occasional travel to Hong Kong.  Knowledge, Skills &amp; Qualifications:  Essential Qualifications:· Degree holder in Computer Science or related discipline · Minimum 2 years of QA experience Soft Skill Set:· Should possess strong analytical, problem-solving and troubleshooting skills· High self-standard on accuracy and completeness· Proactive and eager to learn Technical Skill Set:· Knowledge in script languages such as Perl / Python / Ruby· Use of Microsoft Office product (Excel / Word), which skill in Macro· Good understanding of IP network knowledge, including IP routing, address &amp; mask, firewall rule definition and TCP/IP data flow.· Basic Linux &amp; Windows OS operations Language Requirements:· Reading and Written English is a must · Good command of spoken English or Cantonese preferred</t>
  </si>
  <si>
    <t>广州启点网络科技有限公司</t>
  </si>
  <si>
    <t>职位亮点五险一金定期体检绩效奖金员工旅游节日福利弹性工作带薪年假</t>
  </si>
  <si>
    <t>职位描述岗位职责：1、负责网站的后台添加、改版、更新；2、精通html+css，精通js开发；有vue或其他前后分离项目的实际经验。；3、解决公司其他技术问题和需求。任职资格：1、精通PHP，2年以上的PHP+MySQL开发经验；2、掌握html语言和css样式，精通js开发；3、负责与第三方系统的API对接，熟悉Linux基本操作和相关环境的搭建；4、有微信公众号、小程序开发经验和支付接口开发经验优先；5、有研发精神，对于新鲜事物感兴趣用于开拓进取。加入我们，您将享有：1、享有国家法定假期，工作满1年即可享受带薪年假；2、工作环境舒适，紧邻地铁三溪站；3、上班时间：大小周 ：9点-18点；4、下午茶：公司提供无限量零食和饮料。</t>
  </si>
  <si>
    <t>职位描述岗位职责1.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python等其中一到两种脚本；6. 熟悉mysql集群、redis集群、Zoopeeter集群、kafka集群、Nginx等配置优先；</t>
  </si>
  <si>
    <t>网站运营专员 SEO方向</t>
  </si>
  <si>
    <t>后端API Web开发人员/工程师</t>
  </si>
  <si>
    <t>深圳中科创客学院有限公司</t>
  </si>
  <si>
    <t>专业服务/咨询(财会/法律/人力资源等),IT服务(//维护),教育/培训/院校,通信/电信运营、增值服务</t>
  </si>
  <si>
    <t>职位描述· 我们正在寻找负责Web和移动应用程序后端微服务开发的后端API开发人员。后端开发人员将面临挑战，因此必须真正拥抱现代云就绪技术，同时构建大型复杂应用程序。您将负责管理服务器和用户之间的交换。您的主要工作重点是开发所有服务器端逻辑，定义和维护中央库，并确保对前端请求的高性能和响应能力。您还将负责将同事（全球共同工作团队）构建的前端元素集成到应用程序中。因此，对前端技术的基本了解也是必要的。预计还将维护这些服务。因此，致力于协作解决问题（严格的技术问题），精密设计和创造优质产品至关重要。此角色要求您成为Java，JSON，Restful API和Node / React / Angular JS开发技能的专家。了解物联网和MQTT是一个优点。您应该能够顺利地沟通和表达设计并采用关键技术，以便管理和工程团队能够清楚地理解和实施设计。您还应该对行业和关键参与者，技术趋势非常了解。候选人需要对细节有很强的关注，能够独立有效地工作。没有工作经验的新毕业生被接受为Junior Backend API Developer。· 与团队的高级领导一起工作，责任包括：· 由前端开发人员开发的面向用户的元素与服务器端逻辑的集成· 设计后端模块化应用程序组件，微服务和面向多个外部应用程序和存储的接口。· 开发功能齐全的应用程序组件，编写干净，可测试的代· 与后端和Web服务集成· 构建可重用的代码和库以供将来使用· 优化应用程序以获得最大速度和可扩展性· 实施安全和保护（根据OWASP安全原则）· 执行测试和调试以最大化应用程序效率和性能· 遵循并倡导安全编码实践· 积极参加团队会议· 识别并纠正瓶颈并修复错误·  帮助维护代码质量，组织和自动化 必须能够用中英文沟通· 熟练掌握后端编程语言，包括Java，Python，Ruby on Rails，以及基本HTML5和CSS3的Javascript（Angular / Node）· •熟悉JSON和RESTful API，以便将Backend API应用程序连接到后端服务· •能够理解众多外部库模型和信息体系结构 - 关注链接以及如何从端到端流程角度协同工作。· •了解GIT源控制管理· •了解物联网架构和安全性。熟练掌握OWASP安全原则· •自我激励，具有很强的解决问题和沟通技巧· •经验丰富的先前物联网项目涉及无线协议和MQTT是一个优势。· •卓越的技术经验，能够利用传统和敏捷项目管理方法与境内远程交付团队合作。· •使用复杂的集成点并与需要的近岸交付团队合作的经验。· •了解可访问性和安全合规性· •多个，服务器和环境之间的用户身份验证和授权· •将多个源，设备和库中的集成到一个中· •托管环境管理，包括库管理和扩展应用程序以支持负载变更· •迁移，转换和脚本编写· •以不同格式输出· •了解移动与桌面等多种交付平台之间的差异，并优化输出以匹配特定平台· •创建表示和支持业务流程的库模式· •实施自动化测试平台和单元测试· •了解分布式服务器环境中的“会话管理”· •具有离线存储，线程和性能调优的经验· •熟悉持续集成· •计算机科学相关专业本科以上学历· •良好的口头和书面英语和中文沟通能力· •可以在高压下工作· •快速学习者，愿意学习新技术•初级后端API开发人员角色将考虑较少的经验候选人或应届毕业生</t>
  </si>
  <si>
    <t>职位描述工作职责：负责对象存储服务GSS的架构设计、研发，以及优化；负责GSS业务接入，以及针对客户定制化开发。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</si>
  <si>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职位描述工作职责1.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python等其中一到两种脚本；熟悉mysql集群、redis集群、Zoopeeter集群、kafka集群、Nginx等配置</t>
  </si>
  <si>
    <t>职位描述公司福利：1、免费健身房，工作身体两不误；2、年轻的团队，气氛良好，团队成员70%都是90后；3、发展平台大，一大批管理岗等你来！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任职要求：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加分项：1、个人站长经历，加分！2、SEO经验，加分！3、教育行业工作经验，加分！</t>
  </si>
  <si>
    <t>软件测试工程师（南山区）</t>
  </si>
  <si>
    <t>南京恒略信息技术有限公司</t>
  </si>
  <si>
    <t>网络运营编辑 SEO方向</t>
  </si>
  <si>
    <t>职位描述技能要求：软件测试接口测试脚本语言质量认证库1、主要负责公司网站及app移动应用的功能测试、安全及性能测试；2、参与项目的需求分析，了解项目设计的合理性；3、根据项目计划编写测试计划、方案和测试用例，执行测试用例并跟踪bug，编写测试报告，并能提出对产品有效改进方案；职位要求：1、计算机及相关专业，本科及以上学历，两年及以上的测试经验；2、熟悉测试工作流程，熟悉测试理论知识，具备互联网软件测试经验；3、熟悉Jira/禅道等测试管理工具；4、责任心强，积极主动，善于沟通，具有良好的团队精神和抗压能力；5、了解php/ruby/html/javascript/JAVA/C++/Python等编程技术中的至少一种；6、熟悉SQL（sqlserver/Oracle/Mysql）；7、熟练使用subversion版本管理工具；8、熟悉linux基本命令；9、熟悉性能测试工具jmeter、loadrunner等，熟悉安全测试技术及工具使用者优先；10、有互联网及移动自动化测试经验者优先；</t>
  </si>
  <si>
    <t>职位亮点每年多次调薪五险一金绩效奖金加班补助带薪年假定期体检健身俱乐部</t>
  </si>
  <si>
    <t>职位描述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 任职要求：1、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公司福利：1、免费健身房，工作身体两不误；2、年轻的团队，气氛良好，团队成员70%都是90后；3、发展平台大，一大批管理岗等你来！</t>
  </si>
  <si>
    <t>职位亮点每年多次调薪节日福利公司重点项目双休</t>
  </si>
  <si>
    <t>职位描述1.参与现有项目的产品需求讨论与整理、项目进度计划的制定；2.基于项目计划，完成iOS应用的开发工作；3.分析并解决开发、测试中遇到的各类问题，能迅速定位并解决用户反馈的问题； 4.在开发相应阶段完成详细设计文档、测试用例等文档的书写； 任职资格： 1.深入理解 iOS SDK，具有丰富的 Objective-C / Swift 开发经验，熟悉iOS App的构建过程 2.熟悉直播。 3.熟悉大多数交互平台，以及交互机制 4.熟练掌握IOS界面绘制、后台运行、数据存储、网络通信、熟悉TCP/UDP、HTTP协议 5.具有良好的代码编程管理习惯，有独立分析问题和解决问题的能力，以及独立开发能力、 6.精通iOS下的并行开发、网络、内存管理、GUI开发等技术7.熟悉IOS系统的主要模块，熟练使用iPhone SDK、XCode、Interface Builder等开发工具 8.熟悉MVC、MV、MVVM等设计模式9.熟悉IOS系统控件及自定义控件，能够根据应用场景合理的设计解决方案10.熟悉现有IOS设备，有适配经验，熟悉移动设备的开发特点，性能调优11.工作认真，积极。能和同事有效的沟通 12.有好评APP上架作品或者在线教育开发者优先。</t>
  </si>
  <si>
    <t>职位描述技能要求：嵌入式库CC++LinuxGO工作职责：1.负责Windows/Mac/Linux客户端软件的设计、开发及优化工作；2.负责内部研发工具的设计、开发及优化工作；3.负责移动端跨平台模块的设计、开发及优化工作。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等至少其中一种编译型语言，熟悉Python、Ruby、Lua等至少一种脚本语言；3.精通Windows/Mac/Linux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</si>
  <si>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职位描述职位描述1、负责Web/App的视觉设计；2、根据产品原型，设定产品的整体风格，完成高保真视觉效果设计；3、负责跟踪产品效果及用户体验，提出设计优化方案；4、负责对公司线上活动广告宣传进行创意策划、排版、美工设计；任职要求：1、统招二本及以上学历，设计类相关专业；2、1年以上移动互联网UI设计工作经验，熟悉Web、App设计规范；3、精通Photoshop、Illustrator、CorelDraw等设计软件；4、有较高的审美意识、创新设计能力和团队合作意识；5、能切页面懂代码者（Html+CSS等）优先，具有App设计经验者优先；</t>
  </si>
  <si>
    <t>amazon 销售主管 亚马逊运营高管</t>
  </si>
  <si>
    <t>网页设计/UE／UED/UX设计师</t>
  </si>
  <si>
    <t>北京瑞祥佳艺建筑装饰工程有限公司</t>
  </si>
  <si>
    <t>房地产/建筑/建材/工程,家居/室内设计/装饰装潢,计算机软件,互联网/电子商务</t>
  </si>
  <si>
    <t>职位亮点五险一金绩效奖金带薪年假节日福利每年多次调薪项目奖金免费停车</t>
  </si>
  <si>
    <t>职位描述职位描述：1. 负责pc及移动端品牌网站、宣传网站及专题页面的策划设计；2. 负责设计，注重用户体验、视觉设计以及品牌形象的树立；3. 对负责网站及板块主旨制定工作计划并监督实施；4. 与其他部门沟通辅助建成页面内容标准，并督促完成网站升级；5. 我们需要的是设计师，而不仅仅是“ps熟练操作工”，这意味着你有创意、有想法并且对构图、配色、视觉、流程设计甚至设计心理学都有一定的了解和见地。任职要求：1. 若干年的互联网优秀产品设计经验，并经历过版本迭代；2. 有文字功底，能熟练运用常用设计软件，并对html+css有了解并能简单应用；3. 了解交互设计和易用性原则，追求极致的用户体验；4. 重视细节，具有优秀的设计视野，关注设计趋势；5. 动手能力强，能快速表达创意；6. 沟通表达能力、执行力强，善于思考，快速学习；7. 优秀的审美能力，有较强的平面设计和网页设计创意能力；请务必附上作品，个人网站链接、pdf 文件、作品压缩包或第三方网站链接均可；</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</si>
  <si>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</si>
  <si>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深圳市睿海智电子科技有限公司</t>
  </si>
  <si>
    <t>职位描述岗位职责：1、负责iOS客户端的设计和研发，以及线上产品的维护和优化；2、高质量完成代码开发，配合解决代码缺陷，维护后续线上遇到的问题；3、对已有代码进行重构，更好的满足业务需求；4、负责优化内存、流量、耗电量等产品性能。岗位任职条件：1、学历与专业：本科及以上，计算机、数学、自动化等工科类专业2、工作经验：&gt;=4年3、行业背景：金融、银行、互联网4、计算机使用技能：l 精通c/c++、Objective-C、SWIFT语言，熟练掌握Xcode等开发工具。l 熟悉iOS下网络通信机制，多线程处理，代理、单例，block等模式应用，有高性能客户端编程经验。l 熟练掌握iOS SDK中UI、内存管理机制、网络、数据库、runtime等开发技巧。l 熟悉iPhone SDK开发环境及底层调用，熟悉iOS操作系统。l 熟悉无线互联网络应用开发，对Socket通信、TCP/IP和HTTP有较深刻理解。l 熟悉HTML、H5及其ReactNative 优先。5、素质能力及性格特征：l 态度积极向上，良好的沟通表达能力和领悟能力。l 具有良好的分析问题和解决问题的能力，勇于面对挑战性问题。l 能快速学习新技术，能给产品设计和开发提供建设性意见。l 目标导向，工作责任心强，思路清晰有条理，有良好的团队协作精神。</t>
  </si>
  <si>
    <t>职位亮点五险一金绩效奖金加班补助交通补助通讯补助定期体检周末双休每年多次调薪</t>
  </si>
  <si>
    <t>职位描述岗位职责：1.系统开发；2.网站开发；3.公司各类网站系统的维护。任职要求：1.熟悉.Net平台下的C#开发\BS或CS程序；2.熟练使用JavaScript、jQuery、HTML+CSS、asp.net以及sqlserver；3.有责任心、抗压能力及团队协作能力。</t>
  </si>
  <si>
    <t>ios开发工程师  lmx</t>
  </si>
  <si>
    <t>职位描述广州又一客网络技术有限公司，是加拿大 Shopper+ Inc. 在中国的分部。我们有一整套电子商务，有自己的仓库，有自己的销售渠道，加拿大运营，开发团队在国内，我们要做的是跟所有和电子商务流程相关的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</si>
  <si>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Ruby工程师</t>
  </si>
  <si>
    <t>广东高乐股份有限公司</t>
  </si>
  <si>
    <t>职位描述岗位职责：1、参与分析、设计，完成详细设计和编码的任务，确保项目的进度和质量；2、能够在团队中完成code review的任务，确保相关代码的有效性和正确性，并能够通过code review提供相关性能以及稳定性的建议；3、参与建设通用、灵活、智能的业务支撑平台，支撑上层多场景的复杂业务。任职要求：1、热爱服务端开发，对后台服务的整体架构设计有成功经验；2、掌握面向对象分析设计技术，熟悉设计模式；3、了解敏捷开发过程，能快速和正确地完成迭代开发任务4、掌握SOLID原则、测试驱动开发方法和各种代码重构方法，能编写出正确、清晰、整洁和优雅的代码；²  有良好的测试驱动开发编码习惯，能编写清晰的单元测试，能贯彻执行测试驱动开发三法则；²  了解Git代码版本控制工具，有在实际项目中使用Git的经验；²  精通Ruby on Rails及至少一门其他脚本语言(如Python, PHP)，至少一年的实际项目经验；²  具备良好的编码习惯和逻辑条理性，对复杂业务逻辑能快速理解并转化为技术需求；²  具备基本的web前端开发能力；²  具备良好的团队合作精神和积极主动的沟通意识；²  熟悉Linux操作，具备Linux环境部署和维护能力者优先。</t>
  </si>
  <si>
    <t>职位描述三年以上实际开发经验，熟练掌握swift/oc 开发语言，有至少两个以上成型产品的开发经历</t>
  </si>
  <si>
    <t>职位描述技能要求：asp.netJavaScriptHTML5jQuerySQL.NETMVC【岗位职责】1. 参与.NET项目的设计与开发；2. 编写相关的开发文档；3. 参与技术预研；4. 完成上级交办的其他任务。【任职要求】1. 计算机或GIS相关专业本科以上学历;2. 掌握asp.net网站应用程序开发，及JavaScript脚本编写；3. 掌握HTML+CSS布局设计；4. 掌握jQuery、HTML5相关技术；5. 熟悉Oracle或者SQL Server等关系数据库开发, 并有实际数据库的开发经验；能够熟练编写SQL语句，掌握SQL优化的规则和方法；6. 熟练掌握.NETMVC、NetCore优先；7. 能够适应出差、驻场；8. 具备较强抗压能力。</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</si>
  <si>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</si>
  <si>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职位描述技能要求：MQCICS(1)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</si>
  <si>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iOS开发高级工程师</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</si>
  <si>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t>
  </si>
  <si>
    <t>高级iOS开发工程师</t>
  </si>
  <si>
    <t>网站运营主管</t>
  </si>
  <si>
    <t>北京中芯标准科技有限公司</t>
  </si>
  <si>
    <t>电子技术/半导体/集成电路,外包服务</t>
  </si>
  <si>
    <t>职位描述技能要求：IOSHybirdCOCOS2D-XHTML岗位职责：1. 参与车联网移动中台建设，负责技术选型、难点攻关、技术培训等工作，2. 参与移动中台能力开放平台建设，负责iOS平台组件、SDK研发工作，完成对应Widget编写3. 参与移动中台研发运营流程规范制定，优化应用全生命周期管理流程，管理用户反馈，提升用户体验4. 参与公司产品的研发工作、设计评审，提供专业解决方案，完成负责部分的代码编写、维护工作岗位要求：1. 本科及以上学历，计算机或相关专业学历背景，具有5年及以上移动开发经验，极强抗压能力2. 良好学习能力、逻辑能力及沟通能力，强烈的责任感及团队合作意识，有技术团队管理经验者优先。3. 扎实的object-C/swift编程能力，熟悉常见设计模式，有丰富多线程、网络编程、性能调优实践经验，有全栈开发经验者优先。4. 扎实的iOS平台开发经验，熟悉主流开源框架及应用架构，有独立搭建项目框架、SDK封装经验者优先5. 了解移动应用研发流程、运营手段，了解iOS应用研发、发布管理全流程，有项目管理经验者优先。6. 热爱移动研发工作，关注用户体验提升，对移动产品有浓厚兴趣。7. 有电动车领域从业经验者优先。</t>
  </si>
  <si>
    <t>社区组-iOS高级工程师（社区业务）</t>
  </si>
  <si>
    <t>职位亮点五险一金绩效奖金加班补助全勤奖带薪年假定期体检节日福利</t>
  </si>
  <si>
    <t>职位描述岗位职责：a) 带领编辑部门负责公司网站的日常内容建设及维护； b) 及时跟踪网站各栏目的更新情况，保证各栏目发布的时效性，相关性及准确性； c) 负责对网站整体设计规划提出建设性意见并监控网站关键字，研究竞争对手活动及市场行为； d) 负责网站内容组织，发展方向策划及具体实施。并对编辑团队进行工作安排； e) 协调并加强编辑团队内外的交流联系和信息沟通，对网编人员进行培训和技术性指导； f) 促进网站知名度（访问量）的提高； g) 对相关网站数据进行整理、分析，并形成数据报表； h) 负责对公司网站的专题及营销页面进行策划设计。 任职要求：a)     三年以上网站运营工作经验，熟悉网站SEO优化技巧； b) 熟悉网站推广，对网站运营有较深理解；具体良好的文字表达能力； c) 对互联网运营有深刻理解，能够提出具有前瞻性的运营思路； d) 熟悉HTML+CSS网页布局，有一定美术设计基础； e) 了解互联网的大格局，对行业网站有自己独到的见解； f) 熟悉网站建设流程及架构，有较丰富的网站设计、优化和制作经验； g) 能带领团队执行上级下达的任务，管理团队员工日常工作； h) 有良好的专业素质和团队协作精神，善于沟通，认真仔细，爱岗敬业； i) 教育行业网络编辑工作经验者优先。</t>
  </si>
  <si>
    <t>web前端开发工程师（北京）</t>
  </si>
  <si>
    <t>嵌入式软件工程师②</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</si>
  <si>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t>
  </si>
  <si>
    <t>飞天诚信科技股份有限公司</t>
  </si>
  <si>
    <t>职位亮点五险一金年底双薪带薪年假定期体检员工旅游公司重点项目</t>
  </si>
  <si>
    <t>职位描述岗位职责：AI人工智能算法优化、视觉算法开发职位描述：1、九八五毕业生及以上学历，计算机、电子、自动化等相关专业；2、熟悉Linux操作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t>
  </si>
  <si>
    <t>职位描述工作职责：1、负责Web端功能设计、开发和优化；2、与设计师和后台程序员配合，高效率高质量地完成页面的实现工作；3、进行Javascript程序的代码编写和开发工作；4、负责公司Web应用产品的产品维护以及更新升级。任职资格：1、计算机相关专业，大专以上学历，3年以上Web前端开发经验；。 2、喜欢Web前端技术，对于HTML、CSS、JavaScript有较为深入的研究；。3、熟悉W3C规范，能熟练编写具有良好风格规范的HTML+CSS代码，熟悉Jquery、Bootstrap、Less等前端框架、规范或工具者尤佳；4、熟悉HTML5、CSS3和Hybrid等相关技术；5、熟悉react相关技术优先考虑；6、良好的团队协作意识和积极的工作态度。</t>
  </si>
  <si>
    <t>微信公众号开发工程师</t>
  </si>
  <si>
    <t>广州市金色童年教育咨询有限公司</t>
  </si>
  <si>
    <t>职位亮点带薪年假补充医疗保险节日福利员工旅游定期体检五险一金年底双薪周末双休</t>
  </si>
  <si>
    <t>职位描述岗位职责1．根据需求完成iOS平台应用软件的开发和维护；2．参与系统编码、测试工作，对接服务器调试确保应用质量；3．负责对ios产品进行功能升级和性能优化。任职要求1、大专以上学历，计算机科学与技术、信息安全相关专业；2、两年以上iOS移动应用开发经验；3、熟练掌握OBJECT-C和swift语言，熟悉iOS SDK和App Store发布流程和审核要求；4、具有较强的责任心和沟通能力，能够承担较大的工作压力；5、了解区块链、数字货币的优先。</t>
  </si>
  <si>
    <t>职位亮点五险一金绩效奖金交通补助餐补带薪年假补充医疗保险员工旅游通讯补助</t>
  </si>
  <si>
    <t>纳恩博(北京)科技有限公司</t>
  </si>
  <si>
    <t>职位描述岗位职责：微信公众号开发工程师招聘（可兼职）英雄不问出处！只要你够热情！我们就给你机会！1、熟练运用Ruby/HTML/PHP/**********等语言进行微信公众平台的开发、测试、实现及功能维护；2、根据项目的需要快速学习并掌握相关新技术；3、负责微信公众平台消息接口开发，负责的技术架构和概要设计；4、核心模块编码及重构；5、能够独立完成详细设计及编码、进行代码审查；6、负责微信服务器端和客户端软件的设计、开发���维护；7、负责微信公众平台所需要的接口和管理，API接口开发工作；8、针对微信公众号接口进行微信公众号开发、管理、日常维护和其它后台维护管理工作；9、能独立完成针对微信公众服务号的各类型项目开发设计。任职要求：1、具有良好的书面和口头沟通；熟悉微信公众号的运营定位、功能开发；2、了解微信公众号各方面的最新发展；3、具有积极的态度，努力工作和按时完成任务的愿望，有自觉独立完成工作的能力；4、追求细节，自我激励，有组织，独立，采取所有权分配工作；5、诚实，热衷学习新的东西；有公众号开发经验优先。</t>
  </si>
  <si>
    <t>职位描述岗位要求：本科及以上学历，计算机相关专业；2年及以上工作经验；掌握html（HTML是超文本标记语言，是编写网页的首要因素）和css； 熟练应用JavaScript、jQuery 、ajax 等语言；熟练使用以下任意一种前端框架（ 框架包括 Vue、React、angularjs）；工作职责：1、负责前端开发和页面制作：用HTML+CSS输出视觉界面；2、提供针对不同浏览器的前端页面解决方案3、负责相关产品的需求以及前端程序的实现，提供合理的前端框架</t>
  </si>
  <si>
    <t>电子技术/半导体/集成电路,互联网/电子商务,电子技术/半导体/集成电路,计算机硬件</t>
  </si>
  <si>
    <t>职位亮点创业公司五险一金每年多次调薪带薪年假节日福利餐补弹性工作</t>
  </si>
  <si>
    <t>网络营销策划主管</t>
  </si>
  <si>
    <t>职位描述技能要求：SwiftIOS岗位职责：1. 负责iOS客户端软件的开发；2. 根据项目的需求说明或模块的设计文档，完成软件的编程、调试和模块测试工作；3. 完成客户端有关文档的编写；4.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t>
  </si>
  <si>
    <t>商机在线(北京)网络技术有限公司</t>
  </si>
  <si>
    <t>职位描述岗位职责：1、负责互联网应用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</si>
  <si>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职位亮点绩效奖金全勤奖餐补带薪年假节日福利五险一金出国游周末双休</t>
  </si>
  <si>
    <t>职位描述技能要求：网络营销策划网站优化网站推广seo数据分析任职要求：1. 具有5年以上网络推广经验，有大型门户、分类信息、B2B网站SEO优化经验，精通各大搜索引擎的搜索排名技术，熟悉SEO的原理和策略，并有丰富实战经验，包括站内优化、站外优化及内外部链接优化等；；2. 了解各类搜索引擎如何抓取互联网页面、如何进行索引以及如何确定其对某一特定关键词的搜索结果排名等技术；较强的判断和决策能力、计划与执行能力；3.      对于微博、论坛、博客、SNS 、专业社区、新媒体、自媒体等网络传播及推广方式也有相关的操作经验和研究；4. 熟悉html+css，H5、熟练织梦、wordpress、帝国等后台以及内容采集（火车头、八爪鱼）、熟悉视频制作和剪辑优先；5. 热爱seo事业，擅长探索研究seo新动态，具有良好的敏感和认知度，关注及分析竞争对手优化策略。具备团队合作精神，能够适应高强度工作。具备创新精神和抗压能力。岗位职责任：1. 负责集团下所有站点的SEO，能够根据公司战略发展要求，制定搜索引擎优化方案并带领团队完成阶段性任务，包括流量、留电量等综合指标；2. 进行关键词挖掘分析，关键词部署，内链调整等细节优化，提升网站PC/移动关键词排名以及流量；3. 协调美工、前端，保证SEO优化方案在时间节点内得以顺利实施；4. 对网站的推广与运营有深入的了解，制定优化方案提高UV的同时，注重商机转化；5. 负责负面信息优化处理，负责舆情监控及时反馈并跟进，汇报处理结果；6. 熟悉网络口碑营销的各个环节和特性，能够熟练运用各种网络口碑渠道进行站外优化推广。</t>
  </si>
  <si>
    <t>移动安全检测工程师（双休，五险一金）</t>
  </si>
  <si>
    <t>北京海帆京泓教育科技有限公司</t>
  </si>
  <si>
    <t>教育/培训/院校,娱乐/体育/休闲</t>
  </si>
  <si>
    <t>职位亮点周末双休五险一金交通补助餐补通讯补助员工旅游节日福利定期体检</t>
  </si>
  <si>
    <t>职位亮点周末双休五险一金节日福利通讯补助交通补助补充医疗保险员工旅游带薪年假</t>
  </si>
  <si>
    <t>职位描述岗位职责：1、精通百度、360、搜狗等搜索引擎排名规则；2、有丰富的大型网站优化经验优先；3、制定公司SEO策略，并监督实施；4、制定阶段SEO优化方案计划，协调各方资源，稳步推进执行；5、分析挖掘关键词数据，提供关键词策略，提升网站关键词搜索排名；6、有快排、文章采集等经验优先；7、为公司网站流量负责. 任职要求： 　　1、大学专科以上学历，有3年以上工作经验优先或能力突出者可放宽条件； 　　2、文字功底扎实，具备一定的文字编辑和资讯采编等能力；3、掌握基本的网站编辑技能，了解基本的html+css；4、良好的沟通协作能力和团队合作精神，具有高度责任感，能承受工作压力；5、熟练运用采集等优化工具。</t>
  </si>
  <si>
    <t>职位亮点五险一金带薪年假绩效奖金加班补助</t>
  </si>
  <si>
    <t>职位描述技能要求：安卓平台移动安全检测渗透测试信息安全手机病毒移动APP岗位职责：1.负责安卓平台应用安全检测与防御技术研究，并输出相应的技术方案和工具；2.负责安卓平台的渗透测试技术研究，输出技术方案、测试方法和专项工具；3.负责对移动APP开展渗透测试，发现安全漏洞并提供修复建议。任职要求：1.有android应用安全检测、防御、渗透测试及漏洞挖掘方面等方面经验2.熟悉Android手机平台应用开发，熟悉手机病毒/恶意软件工作机理并有手机恶意代码分析经验优先3.具有踏实的研究能力，具有良好的创新思维，乐观、主动、有强烈的使命感，具备创新精神，善于沟通与团队合作。4.熟练掌握C/C++、JAVA语言，熟悉Android/Linux底层框架，熟悉python/perl/ruby/shell等一种或多种脚本语言；5.熟练掌握Android逆向分析及工具，熟悉静态反汇编、动态跟踪与调试，以及Fuzzing等技术；6.熟悉常见的漏洞利用技术及缓解机制，有公开的业界漏洞挖掘和发表经历优先。</t>
  </si>
  <si>
    <t>职位描述岗位职责： 1、负责IOS客户端设计与开发； 2、负责基础模块和组件的研发和维护； 3、关注性能，提升客户端用户体验。 任职要求： 1、本科及以上学历，对设计模式有较深刻的理解； 2、熟练掌握IOS平台下的高性能编程及性能调优，熟悉多线程编程； 3、熟练掌握Objective-C或者swift，熟练使用Xcode，至少参加过一个完整的IOS APP应用开发项目； 4、具有较强的分析和解决问题的能力，具有良好的编码习惯； 5、有强烈的责任心和团队精神，善于沟通和合作。</t>
  </si>
  <si>
    <t>ui设计师（北京）</t>
  </si>
  <si>
    <t>北京小宠伴你网络科技有限公司</t>
  </si>
  <si>
    <t>职位亮点五险一金补充医疗保险定期体检节日福利带薪年假弹性工作员工旅游绩效奖金</t>
  </si>
  <si>
    <t>职位描述岗位职责：1、负责公司品牌VI的整体视觉风格把控；2、负责公司官网web端与移动端的界面设计工作，掌握PC及手机UI界面的设计流程；3、负责市场宣传等品牌推广，包括海报、宣传册、EDM...；4、与团队、前端工程师等合作，完成日常的需求与项目工作；5、对产品原型进行视觉改良，通过用户体验相关经验知识对产品进行再创造；6、有良好的美术基础和审美能力，能够从用户体验角度来设计页面；岗位要求：1、全日制专科以上学历，设计相关专业，从事设计工作2年以上，有相关成功作品，能独立完成网站及相关作品。（应聘时请携带相关作品源文件）2、掌握html+css等前端知识，具有移动互联网1年以上相关工作经验；3、精通Photoshop、Illustrator等平面设计排版软件，熟悉网页设计规则；4、了解视觉设计的发展趋势，有良好的创意和领悟能力，能很好把握色彩和网页布局；</t>
  </si>
  <si>
    <t>职位亮点创业公司五险一金餐补带薪年假弹性工作节日福利</t>
  </si>
  <si>
    <t>职位描述岗位职责：1、前端架构及优化（前端框架/库、web性能调优）；2、切页面（html5、css3）；3、前端开发（JavaScript、JSON）。 任职要求：1、具有1年以上前端开发相关工作经验；2、重视团队协作，愿意探寻和改进前端开发流程，了解各种常用工具；3、热爱前端技术，个性乐观开朗，逻辑性强，善于和各种背景的人沟通合作；4、精通Web前端技术，包括HTML/CSS/JavaScript等，能够解决各种浏览器兼容性问题；5、持续关注业界的新话题和新技术，研究过JQuery、requirejs等框架中的一种或以上；6、掌握Ruby或NodeJs者优先考虑。 其他要求：1.善于团队合作，能与产品/设计部门交流，沟通能力强；2.工作主动性强，具有积极的自我驱动能力；3.分析和解决问题能力强；4.很强的学习能力，能够熟练阅读英文资料并善用Google/StackOverflow/Quora/GitHub等网站；5.能够适应多种工作角色的迅速转换，有创业热情，抗压能力强。</t>
  </si>
  <si>
    <t>职位亮点股票期权五险一金周末双休节日福利带薪年假</t>
  </si>
  <si>
    <t>北京建云科技发展有限公司</t>
  </si>
  <si>
    <t>职位描述岗位描述：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8.有主导完成优秀应用或相关产品开发经验者优先9.熟悉了解Swift者优先地址：北京市丰台区航丰路1号院5号楼15层05室联系人：高女士联系电话：18518718189E-mail：gaoh@petbanny.com</t>
  </si>
  <si>
    <r>
      <rPr>
        <rFont val="Calibri"/>
        <sz val="9.0"/>
      </rPr>
      <t>100-499</t>
    </r>
    <r>
      <rPr>
        <rFont val="宋体"/>
        <sz val="9.0"/>
      </rPr>
      <t>人</t>
    </r>
  </si>
  <si>
    <t>聊天组-ios中级/高级研发工程师</t>
  </si>
  <si>
    <t>职位亮点五险一金绩效奖金带薪年假定期体检节日福利周末双休不加班餐补</t>
  </si>
  <si>
    <t>职位描述技能要求： C#/.NET  岗位职责：1、平台控件等底层开发、产品开发；2、掌握基本的功能测试方法，对自己开发的功能完成自测；3、解决开发过程中的所有技术方面问题；4、配合产品经理完成产品的不断升级。任职要求：1、本科及以上学历（能力强者可放宽），计算机或相关专业，精通.NET开发；2、熟悉C#、SQL、HTML+CSS、熟练掌握JS，使用过JQuery等框架；3、熟练掌握MSSQL数据库建模及开发，了解ORACLE数据库开发；4、掌握WebService等技术；5、沟通表达能力强、逻辑思维能力强、抗压能力强、执行力强、热爱编码、性格乐观；6、有1年以上WEB开发经验优先，有敏捷开发实践经验者更佳。薪资福利：1、公司有完善的薪酬福利，五险一金等；2、团队活动+法定节假日+过节费+定期体检+员工关怀礼金等等上班时间：朝九晚六，周末双休，法定节假日休息。工作地点：河北廊坊燕郊富地广场（天洋广场西侧）8号楼2单元501符合要求人员可直接到公司面谈我们真诚期待您的加入！</t>
  </si>
  <si>
    <t>北京京投亿雅捷交通科技有限公司</t>
  </si>
  <si>
    <t>职位描述岗位职责：1、负责iOS手机应用的开发、优化以及技术难点突破；2、参与项目需求讨论并负责开发文档的整理和编写；3、协助推进iOS应用上架APP Store；4、熟悉各种主流手机特性，精通不同iOS系版本、屏幕的适配。任职资格：1、熟悉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</si>
  <si>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计算机软件,计算机硬件,IT服务(//维护),交通/运输</t>
  </si>
  <si>
    <t>职位亮点补充医疗保险周末双休五险一金餐补交通补助带薪年假定期体检采暖补贴</t>
  </si>
  <si>
    <t>职位描述职责描述：1. 负责公司全栈研发工作，完成产品的交互、动态信息展现；2. 能够独立开发前端页面;3. 参与产品和项目相关模块的概要、详细需求讨论； 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</si>
  <si>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北京融信通金服科技股份有限公司</t>
  </si>
  <si>
    <r>
      <rPr>
        <rFont val="Calibri"/>
        <sz val="9.0"/>
      </rPr>
      <t>100-499</t>
    </r>
    <r>
      <rPr>
        <rFont val="宋体"/>
        <sz val="9.0"/>
      </rPr>
      <t>人</t>
    </r>
  </si>
  <si>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</si>
  <si>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职位亮点高绩效奖金五险一金全额公积金工作居住证节日福利交通补助通讯补助带薪年假</t>
  </si>
  <si>
    <t>职位描述技能要求：UI视觉App设计网页【岗位职责】1、学习能力强，性格开朗，责任心强，工作积极主动，富有责任感。2、负责公司ＵＩ设计。3、负责公司平面广告等业务的设计。4、日常公众号设计和节日海报设计。 【岗位技能要求】1、专科或以上学历，2年以上工作经验，视觉设计、工业设计或艺术设计类专业；2、善于创新，能够灵活地根据应用场景及产品定位进行有针对性的设计和实现。3、具备良好的沟通表达能力，较强的团队协作能力，积极进取的工作态度。4、了解简单使用html+css；具有写作能力优先。</t>
  </si>
  <si>
    <t>北京上元信安技术有限公司</t>
  </si>
  <si>
    <t>WEB前端开发网页设计</t>
  </si>
  <si>
    <t>品创天下(北京)科技发展有限公司</t>
  </si>
  <si>
    <t>职位描述岗位职责：1、负责公司移动产品的研发，编写高质量的代码；2、和产品经理配合，深度参与手机产品需求讨论，功能定义等；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</si>
  <si>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计算机软件,IT服务(//维护),互联网/电子商务,通信/电信/网络设备</t>
  </si>
  <si>
    <t>职位亮点五险一金餐补带薪年假弹性工作补充医疗保险定期体检员工旅游创业公司</t>
  </si>
  <si>
    <t>职位描述岗位职责：1、带领项目组测试成员完成云安全相关项目测试任务；2、独立开展负责模块的自动化测试工作；3、负责测试用例编写，新特性测试，版本回归测试；4、负责执行测试，编写测试阶段性报告和总结报告；5、负责跟踪bug解决情况，提交测试报告，确保缺陷得到及时解决。6、指导新员工完成测试任务。任职要求：1、熟悉网络通信协议，对网络安全有一定了解；2、熟练使用Python、Ruby、Shell任意一种脚本语言；3、计算机，通信工程相关专业本科以上学历；4、了解软件工程、软件测试流程和规范，了解软件测试方法和策略；5、有良好的自我学习和管理能力，有良好的沟通能力，工作积极主动，能够承担工作压力；6、具有CCNP、CCIE等相关认证优先。</t>
  </si>
  <si>
    <t>职位亮点五险一金绩效奖金加班补助全勤奖员工旅游节日福利不加班</t>
  </si>
  <si>
    <t>职位描述岗位职责：1.负责网页WEB开发与实现，与设计师、后端工程师以及客户紧密合作；任职资格：1.计算机专业，前端设计经验3年以上2.同时具备UI与前端经验，能够独立完成网页开发流程3.熟悉cms 会dedecms，熟练使用html+css布局，熟练掌握HTML5、CSS3、JavaScript等4.熟悉W3C标准与ES规范，熟悉Web语义化5.熟练掌握盒模型、常用布局以及浏览器和移动设备兼容性6.熟练使用至少一种JS框架，熟练Reactjs、Angular、Vue等7.有较强的学习能力和处理问题能力工作时间：9:00--18:00，双休</t>
  </si>
  <si>
    <t>前端技术讲师</t>
  </si>
  <si>
    <t>高级运维开发工程师（YJS1lzp）</t>
  </si>
  <si>
    <t>赤峰磐林教育科技有限公司</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</si>
  <si>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参与管理IOS开发小组，指导其他组员开发技能要求：1、熟悉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有IOS性能优化和防止崩溃，防逆向安全的项目经验。有社交，电商，即时通信，游戏娱乐行业经验优先</t>
  </si>
  <si>
    <t>职位描述岗位职责：1、熟悉计算机原理及外设设备连接，熟悉OFFICE软件，能够讲授word和excel；2、熟悉局域网组网原理，包括IP地址划分、TCP/IP协议，熟悉Windows Server的安装，IIS、AS、DNS、DHCP的原理与配置；3、熟悉PS使用、HTML+CSS的开发使用；任职要求：1、两年以上工作经验，大专以上学历；2、有网店装修经验优先；3、工作细心、性格开朗、能适应出差、学习能力强；</t>
  </si>
  <si>
    <t>北京澜途集思科技有限公司</t>
  </si>
  <si>
    <t>职位描述岗位职责:1、负责云平台的可靠、稳定和高效运行 2、负责大规模、高可用集群的运维架构设计与优化，研究新的运维技术方向 3、针对业务特点设计并实现能够支撑大规模服务集群的运维平台或工具，优化成本和效率 任职要求:1、5年及以上IT行业背景，至少精通两门以上开发语言，如： Python, Ruby or Java，Go等； 2、具备强烈责任感，有担当，有韧性，喜欢新技术，具有良好的协调和沟通能力、团队合作精神和敬业精神；3、精通Unix/Linux操作、良好的编码规范； 4、熟练掌握计算机网络和操作相关基础知识，精通TCP1-3层者优先； 5、具有云平台开发或运维经验，熟练掌握k8s,docker及相关软件和工具者优先； 6、有运维自动化、监控、发布、运营支撑等开发经验者优先； 7、有大型分布式设计与开发经验者优先。</t>
  </si>
  <si>
    <t>职位亮点五险一金年底双薪绩效奖金餐补带薪年假补充医疗保险节日福利</t>
  </si>
  <si>
    <t>职位描述技能要求：JavascriptiOS开发工程师 主要工作内容    1.参与本职能所负责产品功能模块的设计.开发.维护和单元测试；     2.参与本职能所负责产品系统的设计.重构.优化，能够根据业务规划及技术规划制定应用设计方案；    3.参与业务平台架构搭建，参与各项研发规范的制定和基础研发环境的搭建；     4.参与代码评审与设计评审工作，有能力解决复杂系统的设计.开发    5.跟踪并研究最新技术，为团队引入新的技术.解决方案和思路；    6.领导交办的其它工作。任职要求的知识和经验    1.学历背景：计算机相关专业本科及以上学历；    2.经验要求：三年以上iOS开发工作经验，有大型互联网公司开发经验优先；   3.精通Objective-C拥有良好的编程习惯；具备较强的开发.调试和性能优化能力；熟悉Swift语言优先；    4.熟悉OS X/iOS下多线程.网络.内存管理.动画.GUI等相关技术；    5.熟悉移动网络通信机制，对Socket.TCP/IP和HTTP等有较深刻理解;     6.掌握面向对象软件分析.设计方法，熟悉常用设计模式</t>
  </si>
  <si>
    <t>环保,IT服务(系统/数据/维护),计算机软件</t>
  </si>
  <si>
    <t>职位描述工作内容 1、根据公司产品发展方向，负责web前端页面开发，移动端页面开发  2、负责前端页面和后台接口的数据交互  3、整体页面结构及样式结构的设计、优化  4、根据产品设计，利用相关技术开发网站、手机等多平台上的前端应用  5、编写可复用的用户界面组件  6、参与组织建设开发团队，负责培养新人。职位要求1.相关工作经验至少2年以上，本科以上学历，计算机软件相关专业；2.精通 JavaScript ， Ajax，jQuery，Android开发技术3.精通 HTML5/XHTML,CSS 等网页制作技术，熟悉页面架构和布局；4.熟悉 W3C 标准，对表现与数据分离， web 语义化等有深刻理解；5.熟练 JavaScript 、 HTML5、 CSS3 等前端技术6.掌握 DOM 、 XML 、 JSON 等相关技术；精通 JS 开发框架，如 jQuery 、 ExtJS 等；7.熟悉开发调试工具，了解各种浏览器兼容性；8.熟练运用 HTML+CSS, Javascript,OOP,DOO 构建高性能的 Web 应用程序，有良好的编码规范；9.对 web 技术发展有强烈兴趣，对数据结构和算法设计有充分理解，良好的学习能力和强烈的进取心；10.对 javascript 框架和设计模式有一定的掌握；                     11.良好的沟通与表达能力，思路清晰，较强的动手能力与逻辑分析能12.具备创新思维，有责任心、上进心，执行力强。</t>
  </si>
  <si>
    <t>职位描述岗位要求：1.3年以上iOS移动端产品开发经验，能独立开发iOS客户端应用； 2.深入了解Objective-c语言，对swift语言基础以及开发机制有深入了解，可独立编写具有良好结构的代码，熟练掌握和使用常用API；3.熟悉iOS各种性能、内存分析工具，具备快速定位和解决问题能力； 4.具备良好的编程习惯、文档写作、程序设计的能力；5.深入理解面向对象设计的基本原则，熟悉基本的数据结构及算法，熟悉常见的设计模式； 6.具有良好的团队合作精神和积极主动的沟通意识，具有强烈的责任感； 7.有完整的iOS项目经验者优先。 </t>
  </si>
  <si>
    <t>教育/培训/院校,IT服务(//维护),计算机软件</t>
  </si>
  <si>
    <t>信石弘生广告传媒(北京)有限公司</t>
  </si>
  <si>
    <t>iOS技术专家</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</si>
  <si>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有使用相关可视化插件者优先;     9. 具备较强的逻辑思维能力, 团队精神, 抗压能力;   10. 思路清晰, 善于思考, 能够独立分析问题和解决问题;</t>
  </si>
  <si>
    <t>互联网/电子商务,广告/会展/公关,医药/生物工程,IT服务(系统/数据/维护)</t>
  </si>
  <si>
    <t>职位亮点绩效奖金带薪年假补充医疗保险定期体检节日福利五险一金</t>
  </si>
  <si>
    <r>
      <rPr>
        <rFont val="Calibri"/>
        <sz val="9.0"/>
      </rPr>
      <t>20-99</t>
    </r>
    <r>
      <rPr>
        <rFont val="宋体"/>
        <sz val="9.0"/>
      </rPr>
      <t>人</t>
    </r>
  </si>
  <si>
    <t>职位描述岗位职责：1、负责字节跳动旗下APP的研发，编写高质量的代码；2、和产品经理配合，深度参与手机产品需求讨论，功能定义等； 3、设计良好的代码结构，不断迭代重构 ；4、指导并带领初级工程师共同完成研发任务。任职要求：1、有强烈的求知欲和进取心；2、具有扎实的编程工底，良好的设计能力和编程习惯； 3、至少精通一门编程语言 ；4、熟练掌握Objective-C，熟悉Swift的优先 ；5、三年以上iOS开发经验，能独立开发App者先。</t>
  </si>
  <si>
    <t>职位描述 岗位职责：1. 负责公司移动客户端UI界面及交互设计，为产品提供设计创意及具体方案；进行产品需求分析静态原型制作2. 根据产品原型，设定产品的整体风格，完成高保真视觉效果设计；3. 负责公司的微信公众号的活动页面设计，H5及常规设计工作；4. 负责跟踪产品效果及用户体验，提出设计优化方案；5. 设计和制作Wap、APP应用系统中所使用的各种图片、图标等；6. 参与各产品团队设计讨论、和开发团队共同创建用户界面、跟踪产品效果、提出设计改善方案。7. 持续关注设计趋势，分享设计经验，提升团队经验值；任职要求：1. 本科及以上学历，美术、设计类相关专业，2年以上移动互联网UI设计工作经验，熟悉Web、App设计规范；2. 熟练应用div+css、HTML5+CSS3、jquery mobile，熟悉页面性能的优化，熟练解决各种浏览器兼容问题；3. 精通Photoshop、Illustrator、CorelDraw、DREAMWEAVER、AI、FIREWORK等设计软件；4. 有较高的审美意识、创新设计能力和团队合作意识；5. 具备良好的执行能力、具创新能力、团队协作，有责任感能承受一定工作压力 ,勤奋积极。6. 认真细致，善于创新，待人热忱，思维敏捷，良好人际沟通能力，有耐心，有责任心。7. 具备良好的审美能力及手绘功底，较强的工作目标感与计划性；8. 能切页面懂代码者（Html+CSS等）优先，具有App设计经验者优先。</t>
  </si>
  <si>
    <t>iOS研发实习生</t>
  </si>
  <si>
    <t>北京慧摩尔科技有限公司</t>
  </si>
  <si>
    <t>IT服务(//维护),计算机软件,互联网/电子商务,网络游戏</t>
  </si>
  <si>
    <t>网页UI设计/web前端</t>
  </si>
  <si>
    <t>职位亮点五险一金不加班节日福利带薪年假周末双休</t>
  </si>
  <si>
    <t>北京中数美创科技有限公司</t>
  </si>
  <si>
    <t>职位描述岗位职责：1、负责图片业务相关产品iOS端的研发，编写高质量的代码； 2、和产品经理配合，参与手机产品需求讨论、功能定义等； 3、设计良好的代码结构，不断迭代重构。任职要求：1、本科及以上学历，计算机、通信等相关专业优先；2、热爱移动产品研发，愿意在移动开发领域深入钻研，并成为专家；3、良好的编程习惯，代码结构清晰，命名规范；4、熟练掌握App开发的主流框架和开发模式优先，具备swift开发经验者优先；5、对软件产品有强烈的责任心，具备良好的沟通能力和优秀的团队协作能力。</t>
  </si>
  <si>
    <t>职位描述技能要求：LaravelPHP岗位职责：1、负责公司产品（前端和后端）的设计和开发；2、负责有关软件技术方案、说明文档的编写；3、关注平台的细节体验，稳定，性能，高并发性的全方位的提升。任职要求：1、计算机、通信相关专业，本科以上学历，3-5年工作经验；2、精通CSS/CSS3、Javascript，熟悉HTML5、Ajax等技术；3、掌握JQuery，Bootstrap等前端框架；4、精通 PHP/Python/Lua语言及脚本，了解Go/Ruby/Node.js等其他开发语言；5、熟练使用CI/Laravel等主流后端框架开发过已上线的互联网项目；6、精通Linux、Nginx，在Linux平台下开发过实际web项目；7、精通Mysql，熟悉Redis、MongoDB等库；8、熟悉OpenStack、hadoop、Docker等分布式架构技术；9、能熟练写出清晰整洁，可复用，注释良好的代码；10、有良好的编写开发文档的习惯。</t>
  </si>
  <si>
    <t>职位亮点每年多次调薪年终分红绩效奖金弹性工作交通补助</t>
  </si>
  <si>
    <t>职位描述我们需要你：1、熟练使用PS/AI/ID等平面设计软件，熟悉网站的后期制作，完成公司下达的设计任务，包括网页设计、软件界面设计、vi设计的工作、logo设计等；2、前端设计，能够熟练利用html+css后期制作；3、根据需求实现静态页面交互效果；4、负责公司网站的界面进行制作、编辑、美化等工作；5、负责协调公司各部门的工作衔接，高质量完成工作需求；6、需要跟软件制作人员协调网页陷入式开发； 我们希望你：1. 计算机、美术、设计相关专业，具备扎实的计算机基础，优秀的审美能力，很强的分析和自我学习能力；2. 理解用户体验，熟悉网站制作、设计流程；3. 精通HTML语言，精通div+css制作，熟练运用Javascript脚本语言，能独立编写脚本文件；熟练掌握PS/Dreamweaver、Illustrator等相关设计软件；4. 具有高度责任感、良好的沟通协作能力和团队合作精神，对设计工作充满热情，能承受工作压力。5.有软件开发经验者优先。</t>
  </si>
  <si>
    <t>职位亮点周末双休弹性工作创业公司五险一金</t>
  </si>
  <si>
    <t>职位描述岗位职责：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t>
  </si>
  <si>
    <t>[职位描述]1. 参与产品需求分析和评审；2. 负责模型设计、详细设计和接口设计与评审；3. 编码实现功能需求，修复Bug缺陷和代码评审；4. 编写自动化测试用例；  [职位要求]1. 全日制大学本科及以上学历，计算机相关专业；2. 至少一年及以上Ruby或Rails开发经验，有良好的编程能力；3. 熟练使用SQL，熟悉PostgreSQL、MySQL等库；4. 熟悉Ruby元编程和代码重构，遵循编码规范；5. 熟悉Cucumber或RSpec编写自动化测试用例；6. 具有良好沟通能力、学习能力和团队协作能力，责任心强，积极主动，工作细致认真，有耐心。实习生岗位开放，欢迎计算机或相关专业的全日制在校同学申请。【工作待遇】公司福利：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</si>
  <si>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iOS业务开发</t>
  </si>
  <si>
    <t>VUE开发/华为业务线</t>
  </si>
  <si>
    <t>厦门中软卓越教育科技有限公司</t>
  </si>
  <si>
    <t>职位描述任职资格1、1年以上计算机相关专业、统招本科；2、熟练掌握HTML+CSS结构与样式,能够利用HTML+CSS实现结构搭建合理、兼容性好、扩展性强、有利于前后台的数据交互的前端网页。3、有1年以上java后端开发或前端开发经验，熟悉web开发工作内容华为业务线的华为项目（CBG数字化运营产品为提高CBG IT的业务运营效率及IT系统数字化，提高组织运作管理能力；提高传统数据仓库建设，大数据平台建设及AI人工智能等技术，重构企业的操作系统。）薪资待遇：8-9k（1年经验），每多1年经验，薪资范围浮动2k左右。</t>
  </si>
  <si>
    <t>职位描述技能要求：Objective-CSwift工作内容：①负责移动端的性能专项测试，制定性能测试计划、编写性能测试方案、设计性能测试用例、输出性能测试报告；②执行性能测试，早期发现、分析数据、精准定位、对性能问题给出专业的解决方案③积极配合开发人员进行各个系统的性能调优工作；④维护与完善性能测试流程与体系，遵循性能质量指标和性能测试流程规范完成项目性能测试；职位要求：①4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掌握Cocoa的API，熟悉界面绘制、后台运行、数据存储等原理，熟悉http、SOCKET、TCP/IP等协议；⑥熟练使用多线程进行开发，如GCD、NSOperation、NSThread；⑦精通iOS下图片、视频、音频等多媒体处理优先；⑧熟悉js和前端互调方法，熟悉页面调试，了解跨浏览器、跨平台、跨设备调试，能快速定位问题并提出解决方法。⑨熟悉组件化开发、擅于App底层架构备注：①最好有做过im系统开发、大批量文件上传工作经验②有做过云存储相关工作更好可根据个人能力及经验选择不同的职位级别：初级iOS业务开发：薪资范围5k-8k中级iOS业务开发：薪资范围8k-15k高级iOS业务开发：薪资范围15k-20k资深iOS业务开发：薪资范围20k-25k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</si>
  <si>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岗位职责：1. 负责公司电商项目的全栈开发。2. 独立完成项目的分析、设计，完成核心代码的编写，确保技术方案能够高质量的完成；3.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库，有丰富的库使用经验及设计能力，了解常用的SQL优化技巧。熟悉Memcached或Redis、MongoDB等技术，有高并发设计和开发经验者优先；5.需要较强的配合意识，善于沟通，对工作积极严谨，勇于承担压力；</t>
  </si>
  <si>
    <t>职位描述技能要求：HTMLJavascriptJQueryHTML5岗位职责：1、网站前端页面制作、优化，以及JS互动效果实现；2、能够不断的对前端代码进行优化，使网站符合SEO的要求；3、调试网站页面在不同浏览器下的兼容性；4、调试手机端页面在不同终端下的兼容性；5、EDM页面制作，兼容多个客户端。职位要求：1、统招本科及以上学历，软件工程、计算机科学与技术、网络工程等专业，两年以上前端开发经验；2、精通HTML+CSS网页布局与样式，能够准确细致规划CSS结构，熟悉网站DivCSS标准化布局，制作符合W3C规范的页面；3、精通JavaScript，熟练使用原生js，以及jQuery；4、精通HTML、XHTML、DIV、CSS等制作技术，熟悉页面架构和布局；5、熟练使用Dreamweaver等常用代码及切图工具；6、有强烈的进取心，新技术具有很强的学习能力和对新技术的追求精神，对各类系统界面设计及交互有浓厚的兴趣。薪资福利：1、公司为员工提供行业内极具竞争力的薪酬福利，标准年收入20W-30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</si>
  <si>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亚马逊站外推广专员</t>
  </si>
  <si>
    <t>深圳市泰视朗科技有限公司</t>
  </si>
  <si>
    <t>[职位描述]1. 负责公司服务器及相关设备环境的搭建、维护、优化、故障解决；2. 解决运维工作中各类故障，性能瓶颈、稳定性、安全性等相关疑难问题。[职位要求]1. 全日制大学本科及以上学历，计算机相关专业；2. 熟练使用Linux(Ubuntu、CentOS等)，熟练使用shell脚本编程语言；3. 具备扎实的网络知识，熟悉TCP/IP、HTTP等协议；4. 熟悉Nginx、Redis、Git、MySQL、PostgreSQL、MongoDB等工具的安装和配置管理；5. 熟悉Docker、K8s等容器集群技术；6. 有Python或者Ruby编程经验的优先考虑；7. 具有良好沟通能力、学习能力和团队协作能力，责任心强，积极主动，工作细致认真，有耐心。8.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</si>
  <si>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贸易/进出口,加工制造（原料加工/模具）</t>
  </si>
  <si>
    <t>职位亮点年底双薪绩效奖金全勤奖包吃带薪年假员工旅游高温补贴节日福利</t>
  </si>
  <si>
    <t>职位描述岗位职责：1、运营公司官网商城，对公司的主要产品进行站外营销推广和打造爆款，提高品牌形象，达成销售目标；2、协助公司其他电商平台销售，进行站外引流推广3、组建维护产品粉丝群组，提高客户活跃度4、能独立策划方案、撰写文案，发布产品贴、活动贴，分析流量数据，提高曝光率与活动度，挖掘潜在客户；按季节、节日举办大型社交推广活动，建立社交圈，扩大公司知名度；5、精通国外各主流社区、论坛、博客、新媒体、分类平台等有效的推广运营技巧，分析搜索引擎流量提高PR、IP流量和转化率；独立策划社区活动并配合网站运营在各大互动性网站进行有效推广；6、开展网络活动，拓展推广渠道和推广方式，策划执行在线推广活动。7、负责每日数据监控，并对推广效果进行评估和完善。岗位要求：1.有半年以上亚马逊站外推广或者外贸独立站运营经验者优先 2.熟悉国外常用社交网站（Facebook, Twitter, Youtube,Instagram等）,论坛社群者优先3.熟悉使用国外SEO, 搜索引擎(Google,bing,Yahoo)，外链建设，SEM操作4.懂简单的HTML+css，能独立设计一些简单的图片配合网站使用5. 英语CET-4级以上，优秀的英文读写能力。 6. 有一定数据分析能力，对发帖效果做出数据化分析报告 7.能够不断突破已有思路去思考新思路, 有较强地解决问题的能力，有团队协作精神，善于挑战;上班地点：深圳龙华新区清泉路锦华发工业园4栋2楼（硅谷大院旁）联系电话：************* 陈小姐地铁：4号线清湖站C出口公交：龙华汽车站 薪资待遇：工资+提成+奖金+年终奖+公司提供中餐+每年1-2次省内（外）旅游+每个月举办一次集体活动+公司下午茶+其他福利待遇</t>
  </si>
  <si>
    <t>职位亮点五险一金年底双薪餐补通讯补助带薪年假定期体检</t>
  </si>
  <si>
    <t>职位描述1、熟练掌握Object-C和Xcode等相关开发⼯具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10、熟悉H5和andriod开发优先，有政务类开发经验优先</t>
  </si>
  <si>
    <r>
      <rPr>
        <rFont val="Calibri"/>
        <sz val="9.0"/>
      </rPr>
      <t>20-99</t>
    </r>
    <r>
      <rPr>
        <rFont val="宋体"/>
        <sz val="9.0"/>
      </rPr>
      <t>人</t>
    </r>
  </si>
  <si>
    <t>美术设计师UI</t>
  </si>
  <si>
    <t>北京捷成世纪科技股份有限公司</t>
  </si>
  <si>
    <t>深圳小豚鼠软件开发有限公司</t>
  </si>
  <si>
    <t>网络游戏,网络游戏,计算机软件,IT服务(系统/数据/维护)</t>
  </si>
  <si>
    <t>职位亮点五险一金加班补助员工旅游带薪年假年终分红绩效奖金定期团建节日福利</t>
  </si>
  <si>
    <t>职位描述岗位职责描述：1、 有较强网页视觉美化、布局设计能力，能独立完成网页设计。2、 能独立负责客户及公司内的广告和专题的设计。3、 能独立完成客户LOGO设计、常见平面印刷设计。4、 具备HTML+CSS网页布局能力，能完成网页切图。5、有广告、海报设计经验优先。任5职要求：1、 大专以上学历，3年以上网页设计或UI设计工作经验。2、 精通photoshop应用于设计，掌握Illustrator等至少一种矢量应用软件；3、 精通HTML+CSS网页布局与样式，熟悉Html5、Css3、Bootstrap响应式优先考虑。4、 掌握Dreamweaver、SublimeText等至少一款web编辑器软件。5、 良好的职业素质，工作态度认真负责，有较强的敬业和团队合作精神。6、 具备Flash和Gif动画制作能力，优先考虑，应聘时请提供个人作品。7、 从事过麻将类产品设计的优先。</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</si>
  <si>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</si>
  <si>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职位亮点周末双休五险一金交通补助餐补定期体检免费班车股票期权</t>
  </si>
  <si>
    <t>职位描述岗位职责：1.主要负责ios应用程序的设计、开发工作2.应用开发技术评估、框架搭建及可行性分析3.能够独立完成编码及测试、编写设计文档4.研究ios相关技术点的解决方案，负责难题攻关和软件性能优化5.对ios平台开发技术进行研究，根据开发过程中的体验对产品提出意见任职要求：1.至少3-5年以上开发经验，参与过大型项目优先2.掌握面向对象技术和设计模式，掌握objective-C,对swift有一定的了解3.深入理解ios平台的框架原理及主要模块，有性能优化经验，作为主要开发人员，完整参与过一款以上成功上线项目开发4.有良好的代码习惯，要求结构清晰，命名规范逻辑性强，代码冗余率低。</t>
  </si>
  <si>
    <t>平面设计主管</t>
  </si>
  <si>
    <t>接口自动化测试工程师</t>
  </si>
  <si>
    <t>上海捷科智诚科技有限公司</t>
  </si>
  <si>
    <t>深圳市德科科技有限公司</t>
  </si>
  <si>
    <t>职位描述1、要求至少拥有专职设计，设计主管工作经验3年以上，设计相关专业院校毕业。2.有一定设计工作管理能力，有较强设计，创意能力，深度理解项目，熟悉各类项目结构，功能框架。3.有大项目开发经验，拥有独立完成设计项目经验，APP项目开发经验。4.由于我们公司特殊性，还需懂得前端开发，html+css静态页面，解决各种bug，样式问题。APP前端页面设计，根据产品需求，运营等进行功能增加，页面设计。小程序及移动端页面设计，前端开发。公司这边APP开发使用React Native框架，需要学习布局代码，有经验者优先。5.需熟悉软件：AI,PS,CDR等常用设计软件，以及web，APP前端开发工具。工作内容：网页设计，APP移动端，banner广告，商标设计，海报，画册，易拉宝，产品包装，展会广告等设计。</t>
  </si>
  <si>
    <t>（深圳南山）java开发</t>
  </si>
  <si>
    <t>深圳市工源人才派遣有限公司中山分公司</t>
  </si>
  <si>
    <t>银行,计算机软件,IT服务(系统/数据/维护)</t>
  </si>
  <si>
    <t>职位描述技能要求：测试测试开发自动化测试功能测试1、有开发或者实施接口自动化系统、仿真系统、挡板系统的经验2、有在银行做过中间业务系统开发并且有过报文相关的工作的经验3、有过金融报文的测试或者开发的，如：银联8583，JSON，XML，定长/变长/组合，网联，FIX，SWIFT等4、熟悉通讯中间件如：Tuexod，IBM MQ，Netty，MINA5、对Socket通讯，同步异步通讯，单工/双工有清晰的认识。6、工作年限在1年以上，7、学历本科优先，计算相关专业优先7、可出差天津</t>
  </si>
  <si>
    <t>职位描述工作职责：1、负责解决项目中的业务逻辑实现；2、根据产品需求以及技术分析设计文档，实现业务系统编码和自测工作，完成既定的工作任务；3、深入理解业务产品以及技术设计，协助整理技术分析设计文档；4、负责解决系统线上故障，负责优化业务和系统问题；岗位要求：1、全日制统招本科及以上学历，计算机相关专业，3年以上JAVA开发经验，了解Linux操作系统；2、熟悉Netty框架，掌握NIO编程能力，具备多线程调试调优能力；3、熟悉掌握Html+Css/Html5+Css3网页布局与样式制作符合W3C标准的页面构建；4、能够掌握熟练使用Javasvript、JQuery、Vue.JS、Bootstrap、ElementUI等；5、熟悉面向对象设计开发以及各种常用设计模式，拥有良好编程习惯；6、对常用的Java开发框架如spring、zookeeper、dubbo等有较良好的理解，掌握消息中间件、redis缓存等框架；7、掌握基于MySQL数据库的设计和开发8、熟练的沟通技巧，执行能力强，具有优秀的团队合作意识；9,、主动学习能力强，有较强的抗压能力，能承受工作压力，独立思考，有较强的好奇心及求知欲，喜欢困难和挑战i薪资待遇面议</t>
  </si>
  <si>
    <t>梦航缘(深圳)科技有限公司</t>
  </si>
  <si>
    <t>职位亮点绩效奖金五险一金定期体检带薪年假高温补贴节日福利员工旅游加班补助</t>
  </si>
  <si>
    <t>职位亮点创业公司年终分红股票期权五险一金</t>
  </si>
  <si>
    <t>职位描述技能要求：OracleweblogicLinux主要职责：1、负责税局端产品的日常运维，包括局端的发布、变更的测试、执行工作。2、与税局技术人员进行业务、技术沟通，工作联系与协调。对税务管理机关提供问题咨询和指导解决问题。3、根据税务机关用户、公司员工反馈，收集局端存在问题、优化要求、需求信息，提出产品改进建议。岗位要求：1、 计算机相关专业，大专及以上学历。2、 至少2年以上运维工作经验，有腾讯云、阿里云运维经验优先。3、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</si>
  <si>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职位亮点五险一金周末双休带薪年假弹性工作节日福利员工旅游定期体检加班补助</t>
  </si>
  <si>
    <t>ERP系统工程师</t>
  </si>
  <si>
    <t>职位描述工作职责：1、负责公司产品的功能研发和性能优化，完成高质量编码和测试工作；2、和产品经理配合，深度参与手机产品需求讨论，功能定义等 ；3、设计良好的代码结构，不断迭代重构 ；4、承担重点、难点的技术攻坚。任职要求：本科及以上学历，计算机、通信等相关专业；1、具有扎实的编程功底，良好的设计能力和编程习惯； 2、具有扎实设计模式功底和架构能力3、熟练掌握OC，具有swift, RN等开发经验更佳；4、熟练掌握IOS的内存管理，多线程，Runtime，Runloop，Hybrid，UI优化等底层机制原理4、有较好的产品意识优先；5、积极乐观，责任心强，工作认真细致，具有良好的团队沟通与协作能力；6、热爱移动产品研发，有较强的学习能力，有强烈的求知欲、好奇心和进取心 ，能及时关注和学习业界最新的移动开发技术。</t>
  </si>
  <si>
    <t>性能测试助理工程师</t>
  </si>
  <si>
    <t>深圳市鸿普森科技股份有限公司</t>
  </si>
  <si>
    <t>职位亮点五险一金周末双休年底双薪绩效奖金免费班车节日福利每年多次调薪带薪年假</t>
  </si>
  <si>
    <t>职位描述技能要求：PHPJavaERPMySQL任职资格：1. 熟悉ERP系统系统，有2年以上ERP软件的开发经验；能基于PHP语言做二次开发；2. 全日制大学专科以上学历，计算机、信息技术相关专业；3. 熟悉SQL等数据库，熟练掌握SQL语言，有基于数据库二次开发经验尤佳；4. 具备良好的沟通表达能力及组织协调能力，有高度的责任感和抗压能力；5. 熟悉PHP开发语言，Mysql数据库 ，jquery应用， html+css页面设计.工作职责：1.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</si>
  <si>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高级ios工程师</t>
  </si>
  <si>
    <t>职位描述    职位描述：　　1、调研性能测试需求，并根据测试需求制定性能测试计划和测试用例;　　2、负责软件性能测试方案制定与实施;　　3、负责性能测试环境搭建，性能测试场景设计、执行;　　4、负责收集和分析性能测试结果，生成性能测试报告，并协助研发进行性能调优;　　5、不断完善性能测试方案，提出公司内性能测试工具和方法改进建议;　　6、协助完成公司产品性能指标基准。　　任职资格：　　1、熟悉Linux、windows等操作，熟悉shell脚本;　　2、熟悉http，socket/tcp，amf，rtmp等网络通讯协议(有rtmp协议经验优先);　　3、熟悉主流性能测试工具，如jmeter、loadrunner;熟悉常见的性能监控、分析工具，如visualvm、jstat、jstack、jprofiler等java命令，以及常用linux命令;　　4、熟悉Oracle、MySQL等库，能够定位、分析db性能问题、及瓶颈;　　5、熟练使用ruby、python、java、shell等任意一种语言;　　6、对linux、Jvm性能监控和调优有一定的了解，需有一定的分析能力和问题定位能力;　　福利待遇：　　五险一金、年底双薪、年度旅游、加班补助、年终奖等福利　　工作时间：　　周一至周五,双休,早九晚六</t>
  </si>
  <si>
    <t>深圳市俄中博医医疗科技有限公司</t>
  </si>
  <si>
    <t>医疗设备/器械,IT服务(系统/数据/维护),互联网/电子商务</t>
  </si>
  <si>
    <t>职位亮点弹性工作带薪年假五险一金创业公司定期团建周末双休</t>
  </si>
  <si>
    <t>职位描述岗位职责：智能医疗系统建设开发；相关APP应用开发；数据库开发；任职要求：我们希望您至少具备以下技能中的两种：1、掌握Andriod或iOS开发；2、熟悉BS架构，有Spring，Mybatis，Ajax，Json，HTML+CSS等相关开发经验；3、掌握PHP，JAVA，Python其中至少一种语言；4、熟悉Oracle，mySQL，SQL Sever等主流数据库；5、对大数据，云计算，区块链有一定的了解； 有Linux以及医疗设备嵌入式系统开发经验者优先。认为自己是一个心智成熟的人；福利待遇：舒适的办公环境，轻松的人际氛围，五险一金的完整福利。公司交通便捷，邻近闹市，方便乘公交到达。大厦内有食堂，卫生可靠。</t>
  </si>
  <si>
    <t>职位亮点五险一金带薪年假年底双薪公司重点项目创业公司节日福利股票期权</t>
  </si>
  <si>
    <t>职位描述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</si>
  <si>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前端开发工程师（GYKY）</t>
  </si>
  <si>
    <t>广州千翼信息技术有限公司</t>
  </si>
  <si>
    <t>职位亮点五险一金绩效奖金带薪年假大牛带队公司重点项目不加班全勤奖餐补</t>
  </si>
  <si>
    <t>职位描述技能要求：HTML5CSSbootstrap国企背景 省级项目 大型环保项目 大数据 JAVA开发 福利好工作描述：1、参与项目的前端开发，与后端工程师协作，高质量完成各功能模块的数据交互和动态信息展现；2、对项目各功能模块页面持续进行前端优化，改善用户访问体验；3、负责前端开发、前端架构设计与技术性能优化等。岗位职责：1.计算机相关专业，要求本科及以上学历，3年及以上前端经验，2. 精通HTML5+CSS3+JS编程；3. 熟悉Web前端MVC/MVVM架构，有HTML5 App或者React/Vue开发经验者优先；4.能熟练编写具有良好风格规范的HTML+CSS代码，对js能深入了解，有JS性能优化经验优先；5.熟练Vue、Angular等前端框架，能封装组件，优化代码；6.熟练UI框架layUI、Bootstrap、Swiper、Mui等；7.打包过APP项目，并发布使用的优先；8.对前端自动化部署有一定的了解，熟悉 webpack、gulp 等前端自动化工具(至少一个)；9、有一定的代码洁癖和良好的文档能力，熟练使用前端调试工具，具备独立发现问题解决问题。</t>
  </si>
  <si>
    <t>职位亮点五险一金餐补绩效奖金带薪年假弹性工作节日福利</t>
  </si>
  <si>
    <t>职位描述岗位职责： 1) 负责公司iOS移动端产品的研发和维护。2) 根据产品需求搭建项目框架，编写核心代码，按时、保质完成研发任务。3) 优化移动产品性能，不断迭代重构以提升用户体验。4) 编写详细设计和产品使用说明文档。 任职资格： 1) 本科以上学历，2年以上iOS开发经验。2) 熟练使用Objective-C/Swift编程语言，熟练使用Xcode 开发工具。3) 掌握蓝牙传输协议，熟悉iOS网络通信、消息机制，熟悉性能调优，熟悉Git。4) 精通常用软件架构模式，熟悉各种算法与数据结构、多线程、网络编程等。5) 有App Store独立上线应用者优先。</t>
  </si>
  <si>
    <t>高级iOS 开发工程师</t>
  </si>
  <si>
    <t>北京升哲科技有限公司</t>
  </si>
  <si>
    <t>IT服务(//维护),计算机软件,通信/电信运营、增值服务,专业服务/咨询(财会/法律/人力资源等)</t>
  </si>
  <si>
    <t>职位描述职位描述：Responsibility:Project involves developing SMB and enterprise level product features on an existing Applicant Tracking System shell职位要求：Strong programming/software development skillsMust know Ruby on Rails frameworkExperience with frontend web development: HTML, CSS, JavaScript, React RDBMS experience with MySQL, PostgreSQL, or similar.Able to collaborate on product specific designs and requirementsAble to design and develop programs specific to customer and project requirementsProvide thorough testing of software functionality to verify program completenessBe able to adapt and be flexible to changing project requirements based on demandAbility to communicate effectively, both orally and in writingFamiliarity with Version Control Systems (Git)工作经验:二年学历要求:本科薪水范围:10000-14999联系邮箱:PTA_WX@pactera.com</t>
  </si>
  <si>
    <t>职位亮点周末双休弹性工作补充医疗保险五险一金绩效奖金年底双薪通讯补助定期体检</t>
  </si>
  <si>
    <t>通信/电信/网络设备,IT服务(系统/数据/维护),计算机软件,通信/电信/网络设备</t>
  </si>
  <si>
    <t>职位亮点五险一金通讯补助带薪年假弹性工作定期体检创业公司员工旅游周末双休</t>
  </si>
  <si>
    <t>职位描述职位描述：1. 前端框架的设计与实现 2. 参与业务模块前端代码开发 3. 平台易用性与用户体验的持续改进 4. Web前沿技术研究和新技术调研 5. 积极探索并总结前端开发模式和规范任职要求： 1. 熟悉JavaScript、Ajax等web开发技术，有复杂JS开发经验，了解MVC、MVVM等设计模式 2. 熟悉html+css，可有效解决浏览器兼容性问题，熟练使用多种Web调试工具 3. 熟悉HTML5，对手机端Html适配有一定经验 4. 熟悉Vue、React 、NodeJS，关注web前沿技术 5. 有独立完成复杂前端模块的设计与实现的经验 6. 具备良好的沟通表达能力和团队合作精神，对待工作有强烈的责任心和积极性 7. 具有2年以上Web开发经验，了解大型互联网网站开发的执行流程及规范 8. 了解部分后端语言，如 Nodejs 等 者优先</t>
  </si>
  <si>
    <t>职位描述工作职责:1. 根据业务需求，基于iOS 平台独立进行APP开发和产品维护工作;2. 负责与产品经理、设计师以及测试人员就项目要求，定义和维护相应接口；3. 快速对应需求变化，依据需求编写高质量代码；4. 能够快速的攻关新技术，持续学习并掌握核心技术，保持技术竞争性。               技能要求:1. 计算机或UI/UX相关专业本科及以上学历，具备扎实的计算机理论基础；2. 4年以上iOS开发经验，精通Swift，熟悉Objective-C；3. 独立开发APP经验，具有BtoC APP开发经验者优先； 4. 有良好审美，对UI精益求精，注重对细节的要求和把控；5. 熟悉Alamofire、Kingfisher、SnapKit、RxSwift等常用的第三方开源库；6. 具备较强的英文读写能力;7. 有蓝牙、地图开发经验，参与或拥有开源代码项目，有2年以上C/C++开发经验，Sketch、PS使用经验者优先；8. 较好的逻辑思维能力和沟通能力，与团队伙伴完美配合互相协作，有很强的自我驱动力和抗压能力。</t>
  </si>
  <si>
    <r>
      <rPr>
        <rFont val="Calibri"/>
        <sz val="9.0"/>
      </rPr>
      <t>10000</t>
    </r>
    <r>
      <rPr>
        <rFont val="宋体"/>
        <sz val="9.0"/>
      </rPr>
      <t>人</t>
    </r>
  </si>
  <si>
    <t>中级ios开发工程师</t>
  </si>
  <si>
    <t>远朋智教(北京)科技有限公司</t>
  </si>
  <si>
    <t>通信测试工程师</t>
  </si>
  <si>
    <t>职位亮点五险一金节日福利生日福利周末双休</t>
  </si>
  <si>
    <t>职位描述岗位职责：1、计算机相关专业，大专以上学历；2、熟悉ajax/xml/json等网络通信技术和数据交换格式，二年以上相关开发工作经验；3、熟悉JQuery（熟练使用JQuery库），熟悉原生javascript，懂面向对象形式开发组件；4、熟悉html+css，能解决前端浏览器兼容性问题，对模块化开发有一定理解，了解单页面应用；5、对用户体验、交互操作流程及用户需求有一定理解，对前端开发有浓厚兴趣，喜欢关注最新的前端职位要求：1、精通HTML5、CSS3、JS等Web前端开发技术以及相关的框架（库）；2、充分理解前端开发对界面体验、交互设计、可访问性和网站性能的重要性；3、良好的学习能力、沟通能力和团队协作能力；4、熟悉Web开发语言；5、有项目工作经验优先。</t>
  </si>
  <si>
    <t>职位描述岗位职责：1、 负责iOS应用开发、查找产品Bug并进行修改；2、 编写相关技术文档；3、进行产品代码审查及优化。岗位要求：1、 两年以上手机端iOS开发经验；2、 熟练使用OC / Swift；3、了解内存管理机制，掌握iOS多线程、网络及UI等开发技术；4、有短视频相关应用开发经验者优先。</t>
  </si>
  <si>
    <t>前端开发工程师K</t>
  </si>
  <si>
    <t>北京振中电子技术有限公司</t>
  </si>
  <si>
    <t>职位亮点五险一金加班补助带薪年假弹性工作定期体检周末双休</t>
  </si>
  <si>
    <t>电子技术/半导体/集成电路,仪器仪表及工业自动化,电气/电力/水利,互联网/电子商务</t>
  </si>
  <si>
    <t>职位描述技能要求：WCDMALTE无线传输负责Balong自动化2/3/4G通信协议测试，环境维护，测试报告输出。1、良好的无线通信知识熟悉通信相关协议，如LTE、WCDMA、GSM协议；2、熟悉操作Windows和Linux，以及相关工具；3、具备测试脚本开发和调试技能，熟悉3GPP协议，具备测试经验。熟悉ruby、TCL等自动化脚本语言优先；4、良好的团队合作和沟通能力，具备奋斗敬业精神；5、其他：如果有工作经历，需要了解离职原因，换工作不可太频繁；(关键字：通信、LTE、协议、手机测试、软件测试、自动化)6、一年（含一年）以上相关工作经验。</t>
  </si>
  <si>
    <t>职位亮点五险一金年底双薪餐补带薪年假定期体检高温补贴节日福利</t>
  </si>
  <si>
    <t>职位描述技能要求：HTMLCSSJQueryAngularjs岗位职责：1、负责前端开发和页面制作：用HTML+CSS输出视觉界面；2、提供针对不同浏览器的前端页面解决方案；3、负责相关产品的需求以及前端程序的实现，提供合理的前端框架。岗位要求：1、本科及以上学历，计算机相关专业；2、2年及以上工作经验；3、掌握html和css； 4、熟练应用JavaScript、jQuery 、ajax 等语言；5、熟练使用以下任意一种前端框架（ 框架包括 Vue、React、angularjs）。说明：此岗位工作地点是海淀区中关村软件园29号楼南瑞科技大厦（国家电网）</t>
  </si>
  <si>
    <t>前端工程师/中级工程师</t>
  </si>
  <si>
    <t>职位亮点五险一金交通补助餐补通讯补助带薪年假节日福利周末双休弹性工作</t>
  </si>
  <si>
    <t>职位描述岗位职责1、本科及以上学历，计算机相关专业，具有3年以上iOS开发经验，熟悉iOS产品完整开发流程，有 成熟产品开发经验；2、熟悉C/Objective-C 开发语言，熟悉swift，熟练掌握Xcode等相关开发工具；3、熟悉iOS应用打包、签名、验证、安装机制及发布应用市场的全部流程；4、熟悉应用性能调优，内存分析调优等、熟悉HTTP等通信协议；5、具备良好的沟通能力和优秀的团队协作能力；6、具备良好的创新能力和抗压能力；7、对flutter框架熟悉的有加分项；任职资格要求学历和专业本科以上，计算机相关专业，2年以上工作经验</t>
  </si>
  <si>
    <t>ios开发工程师组长</t>
  </si>
  <si>
    <t>天津市悦心亿彩电子商务有限公司</t>
  </si>
  <si>
    <t>计算机软件,IT服务(//维护),计算机硬件,通信/电信运营、增值服务</t>
  </si>
  <si>
    <t>职位描述1、具有全日制大学本科及以上学历并获得相应学位；2、专业为计算机科学、软件工程等计算机相关专业，或经济、金融等相关专业；3、具有4年或以工作经验；4、精通HTML5、CSS3、javascript等前端开发技术，熟练掌握W3C标准，精通VUE框架并熟练使用VUE周边资源（vuex\vue-router\vue-form等）；5、熟悉RESTful设计模式和JSON交互格式，并优先考虑具有一定后端开发经验人员，包括java、node、ruby等7、熟练使用SpringCloud微服务开发框架；6、能够适应长期外派到客户项目现场。</t>
  </si>
  <si>
    <r>
      <rPr>
        <rFont val="Calibri"/>
        <sz val="9.0"/>
      </rPr>
      <t>1000-9999</t>
    </r>
    <r>
      <rPr>
        <rFont val="宋体"/>
        <sz val="9.0"/>
      </rPr>
      <t>人</t>
    </r>
  </si>
  <si>
    <t>职位亮点节日福利高温补贴采暖补贴通讯补助五险一金周末双休全勤奖带薪年假</t>
  </si>
  <si>
    <t>职位描述岗位职责：1.负责大贺金服、考勤系统、视频培训等公司需求工作；2.负责开发各种公司内部使用系统；3.搭建ios应用构架，提交ios系统技术方案，完成相应逻辑结构；4.配合产品经理进行需求分析，技术研讨；5.负责组员内部任务分配以及进度督促；6.完成上级分配的其他工作。工作要求：1.3年及以上ios客户端开发经验，有管理经验；2.对ios的架构，动画，性能、内存优化等有深刻逻辑思维；3.精通objective-c和swift开发语言，熟悉常用资源库；4.精通UIKit、APNS、 AutoLayout、多线程等。</t>
  </si>
  <si>
    <t>iOS工程师（中级）</t>
  </si>
  <si>
    <t>互联网/电子商务,计算机软件,IT服务(//维护),网络游戏</t>
  </si>
  <si>
    <t>职位亮点每年多次调薪周末双休五险一金年底双薪餐补通讯补助带薪年假定期体检</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</si>
  <si>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熟练掌握Android和iOS开发流程并熟悉相应的自动化测试工具;4. 有java/Javascript/Python/Ruby/Perl/Shell任一脚本者优先;5. 热爱测试，逻辑思维强，抗压能力强，具有强烈的责任感与团队合作精神，出色的沟通及学习能力；</t>
  </si>
  <si>
    <t>职位描述计算机相关专业,本科以上学历，3年以上IOS开发经验精通Object-C，了解SWIFT熟悉常用第三方框架：AFN\FMDB了解多线程熟悉混合开发模式及插件化开发了解常用软件设计模式有较强的定位问题和解决问题的能力，熟练使用常见的性能分析和优化工具；有钻研技术的精神，学习能力强，有良好的沟通、表达和协作能力，责任心强；有ReactNative开发经验优先</t>
  </si>
  <si>
    <t>阿里云前端开发</t>
  </si>
  <si>
    <r>
      <rPr>
        <rFont val="Calibri"/>
        <sz val="9.0"/>
      </rPr>
      <t>1000-9999</t>
    </r>
    <r>
      <rPr>
        <rFont val="宋体"/>
        <sz val="9.0"/>
      </rPr>
      <t>人</t>
    </r>
  </si>
  <si>
    <t>APP leader</t>
  </si>
  <si>
    <t>河北盛鼎投资有限公司</t>
  </si>
  <si>
    <t>文娱-资深测试开发工程师-北京</t>
  </si>
  <si>
    <t>房地产/建筑/建材/工程,物流/仓储</t>
  </si>
  <si>
    <t>职位亮点五险一金绩效奖金餐补通讯补助带薪年假节日福利</t>
  </si>
  <si>
    <t>职位描述岗位职责：1. 负责科技金融中心app组相关开发需求对接、系统设计2. 对开发任务合理分工、并主导关键疑难部分及核心部分编码3. 跟踪android、ios领域新技术，并能引入研发技术栈，提高研发生产力4. 制定app性能优化、多终端匹配、系统安全方案，并主导实施岗位要求：1. 统招本科以上学历、5年以上android及ios领域工作经验（必须有跨端经历）、信息技术类相关专业2. 熟练使用java、oc、swift等app开发语言、框架及生产力工具，能权衡利弊、根据项目要求选择合适的工具3. 有过大型app项目从0到1的经历并担任主要技术决策者4. 熟悉hybrid架构或有过RN、weex架构开发经历优先5. 有团队管理经验，能合理分工、有效激励</t>
  </si>
  <si>
    <t>职位描述技能要求：HTMLCSSJavascriptJS react1、利用HTML/CSS/JavaScript等各种Web技术进行产品的界面开发； 2、制作标准优化的代码，并增加交互动态功能；3、进行丰富互联网的Web开发，致力于通过技术改善用户体验；4、参与讨论制订Web前端框架。1.熟悉 html+css的布局方式，可以快速搭建页面；2.熟悉原生JavaScript的语法、特性，熟悉原生JavaScript常用方法；3.熟悉 dom操作和原理，掌握dom操作中常用Api； 4.可以利用原生的js+dom操作完成页面交互；5.熟悉jquery，掌握常用jquery方法，对jquery对象由深入了解，可以开发jQuery插件；6.熟练react框架的使用；7.了解前端工程化以及构建工具 webpack， gulp，broeserify（任意一种）的使用</t>
  </si>
  <si>
    <t>IT服务(//维护),互联网/电子商务,计算机软件,基金/证券/期货/投资</t>
  </si>
  <si>
    <t>职位描述岗位描述：1.负责大文娱业务的全流程质量保证，包括需求分析、参与设计和可测试性提升、制定测试计划、设计和执行测试用例、自动化用例开发、项目进度和风险把控、Code Review、缺陷跟踪和定位、协助开发工程师解决问题、线上问题分析和改进等； 2.负责或带领其他测试开发工程师执行项目测试，合理制定测试计划，构建客户端交付体系、服务端CI体系等，保证产品发布质量； 3.通过持续的测试流程和方法创新，利用工程化、体系化的思路方法，构建成熟稳定的质量保证体系，提升研发过程的质量和效率； 4.研究探索前沿技术，改进工具链，提高测试覆盖、有效性和效率，降低维护成本.岗位要求：1. 计算机或相关专业本科及以上学历； 2. 至少2年以上软件开发、测试工作经验，了解大型软件测试的流程和改进方法，有实际的质量改进实践经验者优先； 3. 熟悉Java/C++等至少一种编程语言，有Shell/Python/Ruby/PHP等脚本使用经验者优先，熟悉spring者优先； 4. 有白盒测试、灰盒测试、性能测试等专业领域经验者优先；具备播放和网络相关测试经验优先； 5. 客户端要求，熟悉Android流行的开源组件以及框架，熟悉主流的自动化测试方法和框架，或者熟悉IOS应用开发，熟悉常用开源库； 6. 服务端要求，具备互联网领域测试经验者优先，如播放链路、算法、大处理、分布式、库和网络等； 7. 具备很强的逻辑思维能力、问题分析和处理跟进能力； 8. 善于团队合作，理解和适应变化，以终为始，追求卓越。</t>
  </si>
  <si>
    <t>职位描述岗位职责：1、负责公司财经业务产品的研发,编写高质量的代码；2、和产品经理配合,深度参与手机产品需求讨论,功能定义等； 3、设计良好的代码结构,不断迭代重构 ，承担重点、难点的技术攻坚；4、指导并带领初级工程师共同完成研发任务；任职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</si>
  <si>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r>
      <rPr>
        <rFont val="Calibri"/>
        <sz val="9.0"/>
      </rPr>
      <t>10000</t>
    </r>
    <r>
      <rPr>
        <rFont val="宋体"/>
        <sz val="9.0"/>
      </rPr>
      <t>人以上</t>
    </r>
  </si>
  <si>
    <t>IOS 高级开发工程师</t>
  </si>
  <si>
    <t>北京极嘉智能科技有限公司</t>
  </si>
  <si>
    <t>职位亮点五险一金年底双薪交通补助餐补定期体检周末双休节日福利通讯补助</t>
  </si>
  <si>
    <t>职位描述技能要求：IOS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 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</si>
  <si>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职位描述工作职责： 1.       负责zabbix监控平台规划、搭建及维护，确保zabbix平台的功能可用，正常。2.       负责基础设施相关监控工作，负责对zabbix监控平台的深入研究及新功能开发，解决相关的技术路线的难点和落地。3.       分析、收集、测试、部署其他团队提出的(或能提高监控效率的)相关监控需求，包括但不限于OS、宿主机、云平台、库等。4.       支持Linux操作日常管理，响应linux类工作任务，查看日志，查看并处理异常报警（如异常重启，服务中断，应用切换等），分析性能和容量。5.       准时向团队主管提供影响性能、以及影响用户使用体验的问题报告，提供响应解决方案。6.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了解mrtg、cacti等工具，熟悉各类主机、网络、存储、库、中间件的监控（两者中应至少熟悉两种）。4.       熟练调试linux操作，掌握linux的基本调试工具和技能，熟悉CentOS、Redhat等主流Linux,以及各类和包管理工具。5.       熟练掌握至少一种编程语言（如bash、python、perl、ruby、python等），能独立编写Linux脚本完成自动化日常运维工作。6.       熟悉开源负载均衡、Web及缓存，如LVM、Keepalived、Nginx、Redis等,了解Nginx、Apache、tomcat、mysql、lvm、HAproxy、DNS、SVN、等常用软件的安装,配置和管理和环境的优化，7.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</si>
  <si>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职位亮点节日福利周末双休定期团建大牛带队五险</t>
  </si>
  <si>
    <r>
      <rPr>
        <rFont val="Calibri"/>
        <sz val="9.0"/>
      </rPr>
      <t>10000</t>
    </r>
    <r>
      <rPr>
        <rFont val="宋体"/>
        <sz val="9.0"/>
      </rPr>
      <t>人以上</t>
    </r>
  </si>
  <si>
    <t>职位描述技能要求：至少两个App岗位职责（描述）：1、负责iOS客户端产品开发； 2、负责移动平台软件框架的研究、设计和实现、关键技术选型等工作； 3、参与产品的设计和改进；4、对客户端质量和体验负责。岗位任职要求（工作经验、学历技能、工作能力等）（描述）：1、本科及以上学历，计算机或相关专业；2、扎实的ObjC和/或swift 语言基础；3、3年以上iOS开发经验；精通iOS客户端开发技术， 熟悉iOS系统机制及常用API ；4、能独立完成iOS应用开发；  5、熟悉iOS手机特性和开发迭代流程； 6、具备强烈的责任感和进取心，良好的团队合作精神。</t>
  </si>
  <si>
    <t>音王电声股份有限公司</t>
  </si>
  <si>
    <t>测试资深工程师</t>
  </si>
  <si>
    <t>职位亮点餐补早9晚6五险一金定期体检绩效奖金</t>
  </si>
  <si>
    <t>职位描述职位描述：1. 根据需求进行铛铛社交的app的设计、开发和优化；2. 研究新兴技术，满足产品技术需求；3. 参与项目重点、难点的技术攻坚；4. 根据研发过程中的体验对产品提出建议；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</si>
  <si>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熟练掌握安卓和iOS开发流程并熟悉相应的自动化测试工具;4. 有java/Javascript/Python/Ruby/Perl/Shell任一脚本者优先;5. 热爱测试，逻辑思维强，抗压能力强，具有强烈的责任感与团队合作精神，出色的沟通及学习能力。</t>
  </si>
  <si>
    <t>职位描述岗位职责：1、负责公司移动产品的研发，编写高质量的代码； 2、和产品经理配合，深度参与手机产品需求讨论,功能定义等； 3、设计良好的代码结构，不断迭代重构 。任职要求：1、统招本科及以上学历，有强烈的求知欲和进取心； 2、具有扎实的编程工底,良好的设计能力和编程习惯； 3、至少精通一门编程语言 ；  4、熟练掌握Objective-C,熟悉Swift的优先 ； 5、两年以上iOS开发经验,能独立开发iPhoneApp和iPad者先。</t>
  </si>
  <si>
    <r>
      <rPr>
        <rFont val="Calibri"/>
        <sz val="9.0"/>
      </rPr>
      <t>1000-9999</t>
    </r>
    <r>
      <rPr>
        <rFont val="宋体"/>
        <sz val="9.0"/>
      </rPr>
      <t>人</t>
    </r>
  </si>
  <si>
    <t>Mobile Development Manager</t>
  </si>
  <si>
    <t>智能营销平台-高级存储研发专家</t>
  </si>
  <si>
    <t>职位描述1. 分布式KV存储, 分布式消息队列的研发、维护和技术支持；  2. 面对日益增大的访问量，应对低延迟、高吞吐挑战  3. 持续对分布式存储进行性能优化(CPU, 内存等)；  4. 跟进最新研究成果，不断推进架构设计演进。1. 3年以上Linux平台下C/C++开发经验，有大型C/C++项目开发背景者优先  2. 对分布式和处理有浓厚的兴趣，有存储(leveldb)经验的优先  3. 熟练掌握各种基本算法和结构，有ACM获奖经历的优先  4. 良好的工程质量意识，熟悉单元测试、功能测试和测试并能严格实施这些测试  5. 熟悉互联网及相关标准，熟悉相关TCP/IP，UDP以及HTTP等协议  6. 熟悉一种以上脚本语言，如Shell、Python、Ruby等  7. 熟练掌握研发过程中的一些工具，如git、make、gcc、gdb、valgrind、gperf等</t>
  </si>
  <si>
    <t>职位描述工作描述：1. 负责公司产品及相关项目的前端开发及维护。2. 在理解公司业务的基础上，优化项目，提升用户体验。3. 对运营期间可能出现的问题进行追踪、定位和解决。 任职资格：1. 熟悉HTML、CSS、Javascript等前端技术。2. 熟练掌握和运用Springboot、mybatis、shiro等流行框架3. 有一定的前端框架/库（如Bootstrap/Vue/React/Angular/jQuery）应用经验。4. 了解任意一门非前端语言（如Java/PHP/C/C++/Python/Ruby）。5. 熟悉模块化、前端编译和构建工具，了解HTML5、CSS3、响应式设计及跨终端web开发。6. 对前端技术有持续的热情，乐于团队协作。</t>
  </si>
  <si>
    <t>职位描述Key Responsibility:    Responsible for the end toend delivery of mobile applications (iOS and Android) from the concept,requirement analysis, technical design, development, testing to the productrollout.Work very closely withProduct Manager and other stakeholders to define the scope and timeframe foreach product release.Work very closely with theUX to develop intuitive user workflows and ensure an excellent mobile userexperience.Capture and clarifyfunctional and non-functional requirements and further develop into thesolution.Lead technical designactivities and review the designs to ensure that applications will exhibitperformance, scalability, maintainability, appropriate reusability andreliability.Lead the in-housedevelopment team and the vendor resources to develop and deliver releasesOTOBOQ.Comply with company’stechnical policies and software development processes and practices, andcontinuously optimise.Provide the prompt andexcellent service support as the 3LS.Manage development team’sperformance and mentor team members with experience and technical knowledge.Research new and emergingtechnologies, lead technology evaluations and provide technical advice tomanagement. Key Requirements:  At least 3 years indevelopment team management.At least 3 years in mobileapplications on iOS and Android.Strong in H5/JS/CSS, Java,SWIFT/OC, React Native, etc.Practical computing relatedexperience: Microservices, Core Java, J2EE, C#/C++, Linux/Windows, Oracle/SQL,Cloud technologies.Demonstrate evidence in goodarchitectural / software design and engineering practices.Advanced knowledge of JIRAand agile project management methodologies.Communicate confidently andconcisely to both technologists and non-technologists. Strong experience in ProductManagement; can understand and detail end-user workflows, and produce accurateProduct Requirements, mock-ups and roadmaps.Strong team leader withexperience in working with virtual teams from different functions / regions.Strong analytical andproblem solving skills. Ability to think conceptually and pragmatically.Strong vendor managementskills.Self motivated and able towork both independently and in collaboration with other technologists at alllevels.Ability to manage complexityand able to simplify, abstract and articulate.Quick learner and ability toquickly grasp and digest large amount of information. Technically-inclined,analytical, meticulous and attentive to details.Ability to work under tightdeadlines with high stress tolerance.Desired skills and AbilitiesExperience in AI and machinelearning.Financial market / dataknowledge and working experience would be advantageous.</t>
  </si>
  <si>
    <t>iOS 开发经理</t>
  </si>
  <si>
    <t>职位描述1、具有全日制大学本科及以上学历并获得相应学位；2、专业为计算机科学、软件工程等计算机相关专业，或经济、金融等相关专业；3、具有1年或以工作经验；4、精通HTML5、CSS3、javascript等前端开发技术，熟练掌握W3C标准，精通VUE框架并熟练使用VUE周边资源（vuex\vue-router\vue-form等）；5、熟悉RESTful设计模式和JSON交互格式，并优先考虑具有一定后端开发经验人员，包括java、node、ruby等10、能够适应长期外派到客户项目现场。</t>
  </si>
  <si>
    <t>职位亮点五险一金全额公积金绩效奖金餐补节日福利补充医疗保险基本不出差</t>
  </si>
  <si>
    <t>职位描述工作职责：负责公司iOS应用程序开发及后期版本迭代工作；参与产品需求分析并根据产品需求，撰写解决方案、架构设计、功能模块设计等文档；负责iOS 开发团队的管理，把控工作质量和工作进度，指导并提升团队的技术水平；负责程序框架搭建、关键技术选型、技术难题攻关等工作；协助运维经理制定应用维护方案。任职要求：计算机科学与技术、软件工程等相关专业全日制统招大学本科或以上学历；5年以上iOS 开发工作经验；至少主导过一个完整的商业级iOS 应用项目；精通Objective-C/Swift, 具备优秀的编程素养和代码风格；使用Swift开发过完整项目者优先；精通iOS 系统架构、常用设计模式和数据结构；精通iOS 各种UI控件，能够实现复杂的界面交互；对UI/UE 有独到的见解与认识，追求良好的用户体验;熟悉地图类功能开发者优先；有UI性能优化、内存优化、网络优化等相关经验和理论基础；具备组织管理能力；良好的沟通表达能力及团队协作意识；强烈的责任感及求知欲望。公司福利：五险一金；商业医疗保险；餐费补贴；节日补贴；不出差；生日会及各类团建活动。公司周边：交通便利；停车位充足；园区内有食堂和超市；附近餐馆选择丰富。</t>
  </si>
  <si>
    <t>IOS开发工程师-CP-北京-00456</t>
  </si>
  <si>
    <t>职位描述UCAds广告平台是依托于在印度，印度尼西亚排名第一的UC浏览器建立起来的自有流量变现广告平台。当前国内互联网已是一片红海，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 3、有性能、安全、白盒测试等专业测试领域经验者优先 4、具备解决复杂问题和编写自动测试工具和的能力 5、有较强的逻辑思维能力，谈判能力和冲突管理的能力 6、有互联网广告、搜索、大处理等业务领域测试经验者优先</t>
  </si>
  <si>
    <t>FP&amp;A Manager- Global TP500 FMCG</t>
  </si>
  <si>
    <t>职位描述职位描述你是一个看中产品体验的iOS研发工程师。你已经开发了复杂的应用程序，其中包含精细的用户界面元素以及各种过渡和动画。你知道任何小细节都会影响用户体验，其中一些甚至可能需要更深入地了解任何给定的代码库：启动时间，动画帧速率，智能错误处理等。岗位职责1、主导项目产品线 iOS端研发工作；2、参与相关软件质量管理活动，确保设计、实现、测试工作按时保质完成；3、新技术的调研工作。任职要求1、本科及以上学历，计算机或相关专业毕业；2、5年以上的iOS开发经验，1年以上iOS团队管理经验，有较强的阅读代码的能力；3、精通Objective-C、熟悉Swift, C, C++；4、精通iOS SDK中的UI、网络、XML/JSON解析等开发技术；5、有多个完整的IOS项目经验，至少参加过一个完整的社交或娱乐类应用的技术框架搭建、关键技术选型工作；6、熟悉各种主流手机特性，精通不同iOS系统版本、屏幕的适配；7、具有较强的抗压能力，较强的学习能力。</t>
  </si>
  <si>
    <t>ios开发工程师（wbx)</t>
  </si>
  <si>
    <t>北京美餐巧达科技有限公司</t>
  </si>
  <si>
    <t>职位描述FP&amp;A Manager- Global TP500 FMCGThis is a Manager level position in group level in a global top leading company, lead team directly report to CFO.Client DetailsMy client is a spectacular FMCG branding with over decade years remarkable history.It owns thousands employees and hundreds offices globalised. Business growing sharply within recent years, China has been one of their fast developed markets with primary focus. DescriptionFinancial Analysis Management 1) Work closely with Online Digital/Marketing on financial plan in accordance with corporate strategy2) Provide business case as decision-making reference before launching new program/project, Buildup and own properly structured model to verify new product/partner to be introduced into the platform 3) Prepare financial modelling to support annual budget and relevant presentations for senior management level approval; system in place to ensure plans / budget monitored within various business entities level on regular basis.4) Regularly furnish key financial analysis report to help BU and stakeholders understand the business result Innovation and Improvement  1) Continually improve financial analysis process and report to meet up with the business requirement 2) Collaborate with Business to improve performance from financial perspective 3) Coordinate necessary resources as single contact point of finance team, including treasury preparation, tax planning, etc. 4) Identify business critical factors and respond to risks underlined   Profile-Bachelor or above degree in accounting or finance related;-Above 5years solid full P&amp;L FP&amp;A or BP experience is required, tracking record in FMCG or fast growing internet industry is a preference;-Cooperate with business as business partner, actively provide solution-Fluent English with both oral and written;-Ability to meet tight deadlines in team environment and address with stress;-Strong analytically and problem-solving skills; Job OfferThis is manager level position in a fancy global company, directly report to CFO. You will work in a elite unit at fancy and cosy environment. You will obtain a broad platform for personal career development in fast growing business.Any interested in this opportunity, do not hesitate to contact! To apply online please click the "Apply" button below. For a confidential discussion about this role please contact Ruby Lv on +8610 5969 0617-Bachelor or above degree in accounting or finance related;-Above 5years solid full P&amp;L FP&amp;A or BP experience in FMCG or Internet is required;-Fluent English with both oral and written;</t>
  </si>
  <si>
    <t>互联网/电子商务,外包服务,酒店/餐饮</t>
  </si>
  <si>
    <t>职位亮点五险一金年底双薪包吃带薪年假弹性工作节日福利每年多次调薪</t>
  </si>
  <si>
    <r>
      <rPr>
        <rFont val="Calibri"/>
        <sz val="9.0"/>
      </rPr>
      <t>1000-9999</t>
    </r>
    <r>
      <rPr>
        <rFont val="宋体"/>
        <sz val="9.0"/>
      </rPr>
      <t>人</t>
    </r>
  </si>
  <si>
    <t>职位描述iOS工程师：工作职责： 1. 负责美餐旗下 iOS 客户端的开发与维护，设备包括 iPhone / iPad / Apple Watch；2. 根据工作需要参与技术团队其他的工作。任职要求： 1. 计算机，软件工程，信息技术相关本科及以上学历； 2. 熟悉 iOS Human Interface Guidelines； 3. 熟悉 iOS 开发相关技术，有 3 年以上的开发经验，1 年以上的 Swift 开发经验，有上线的 app 尤佳； 5. 熟悉 HTTP / HTTPS / Socket 等常用协议，有后端 API 设计经验尤佳； 6. 有撰写文档和测试的能力；7. 良好的团队协作能力，乐于分享； 8. 逻辑清晰，好奇心强并善于寻求答案；9. 具备技术热情，崇尚极客精神； 10. 良好代码风格和编程习惯，对工程质量和产品品质有较高要求；11. 如有 GitHub 帐号或技术博客，请在简历中写明。 </t>
  </si>
  <si>
    <t>平台运维工程师</t>
  </si>
  <si>
    <t>联通大有限公司</t>
  </si>
  <si>
    <t>实习生</t>
  </si>
  <si>
    <t>珞石（北京）科技有限公司</t>
  </si>
  <si>
    <t>职位亮点14薪五险一金年底双薪绩效奖金交通补助餐补通讯补助补充医疗保险</t>
  </si>
  <si>
    <t>职位描述岗位职责：负责大平台各类集群框架、主机、网络的运维和实施工作岗位要求：1.具有2年以上Hadoop/HBase/Spark等集群的运维经验；2.掌握Linux操作的配置，管理及优化，能够独立排查及解决操作层的各类问题；3.掌握Hadoop, Kafka, Zookeeper, Hbase, Spark等常用开源组件的安装与调试；4.至少精通Python, Perl, Ruby, Bash脚本语言中的一种；5.有良好的性能优化及故障排除能力；6.熟悉大周边相关的库，关系型库和NoSQL；</t>
  </si>
  <si>
    <t>阿里云事业群-Web前端开发工程师（北京、杭州）-智能云平台</t>
  </si>
  <si>
    <t>职位描述岗位职责：1、参与开发项目及系统产品；2、软件需求分析、软件设计、软件编码、单元测试；任职要求：（1）本科及以上学历，理工科专业（2）扎实的计算机软件科学专业基础知识，了解程序设计、软件工程等学科知识（3）需要具备一定的计算机硬件知识（4）了解一种面向对象程序设计语言，比如C++、Python、Swift。能够熟练使用计算机语言（5）具有良好的逻辑思维能力、沟通能力、团队合作能力。</t>
  </si>
  <si>
    <t>职位描述1.依据业务需求完成高质量的跨终端Web的前端开发和维护；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6.对前端技术有持续的热情，个性乐观开朗，逻辑性强，善于和各种背景的人合作。</t>
  </si>
  <si>
    <t>职位描述        职位描述：1、负责产品的前端业务开发；2、推动前端工程化，自动化和工具化建设；3、维护和优化已有项目，提高开发效率，提升开发质量。              任职要求：1、拥有良好的 JavaScript、HTML 及 CSS 基础；2、熟悉 W3C 标准与 ES 规范，Web 语义化，掌握盒模型、常用布局以及浏览器兼容性；3、拥有良好的代码风格，了解 AMD 与 CMD 规范，能规划项目的框架结构；4、对前端MV*框架有深刻理解，熟悉 AngularJS/Vue.js/React 等主流框架，有实际项目经验；5、熟练使用 Gulp、Webpack、Parcel 等一种以上的构建工具，对前端工程化有一定的了解；6、拥有良好的推动力与主动性，能主动发现问题并推进问题改进。能力加分：1、有网络安全方面的知识，或者对网络安全方面感兴趣；2、有Vue.js的项目开发经验；3、熟悉Linux平台，掌握一种后端开发语言（Python/Node/Ruby等）；4、具有良好的沟通能力和团队协作精神，有较强的分析和解决问题的能力。</t>
  </si>
  <si>
    <r>
      <rPr>
        <rFont val="Calibri"/>
        <sz val="9.0"/>
      </rPr>
      <t>1000-9999</t>
    </r>
    <r>
      <rPr>
        <rFont val="宋体"/>
        <sz val="9.0"/>
      </rPr>
      <t>人</t>
    </r>
  </si>
  <si>
    <t>优酷-高级前端开发</t>
  </si>
  <si>
    <t>职位亮点五险一金带薪年假节日福利不加班周末双休公司重点项目</t>
  </si>
  <si>
    <t>职位描述1、熟悉掌握iOS平台知识和Objective-C编程语言，有Swift实践经验者优先；2、熟悉客户端常见架构，具备架构设计能力，至少主导过一个完整的应用技术框架搭建、关键技术选型工作；3、熟悉大前端技术融合，对Android、前端、RN/Weex、Flutter等有深入研究或实践经验者优先；4、熟悉后端技术和具备后端开发经验，具备前后端整体技术方案思考能力者优先；</t>
  </si>
  <si>
    <t>职位描述1.支撑企业级应用后台开发，使用 React 等前端框架搭建后台页面，实现交互需求及后端服务对接;  2.以模块化的思想设计开发通用前端组件，并能够针对OTT,移动端进行针对性优化；  3.在理解前端开发流程的基础上，结合前端实际建立或优化提升工作效率的工具；  4.在理解产品业务的基础上，提升产品的用户体验，技术驱动业务的发展；  5.关注前端前沿技术研究，通过新技术服务团队和业务；  6.使用 Weex 技术开发产品需求；1.精通前端技术，包括HTML/CSS/JavaScript/Node.JS等；  2.掌握Bootstrap，jQuery，AngularJS，React等框架，并有项目实践；  3.熟悉前端模块化、编译和构建工具，如grunt，gulp,webpack等；  4.至少熟悉一门非前端的语言（如Java/PHP/C/C++/Python/Ruby）,有项目实践更佳；  5.具备跨终端的前端开发能力，在Web（PC+Mobile）/Node.js/Native App三个方向上至少精通一个方向； 6.具有较强的学习能力，对前端技术有持续的热情，个性乐观开朗,逻辑性强，善于和产品，UED，后端等方向同学合作；</t>
  </si>
  <si>
    <t>App测试工程师</t>
  </si>
  <si>
    <t>中国联合网络通信有限公司网络技术研究院</t>
  </si>
  <si>
    <t>职位亮点周末双休五险一金绩效奖金交通补助带薪年假补充医疗保险定期体检通讯补助</t>
  </si>
  <si>
    <t>职位描述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t>
  </si>
  <si>
    <t>职位描述岗位职责：   1.创意设计、功能实现和性能优化，负责配合程序开发人员完成网站前端与后端功能交互，配合网站策划设计相应的促销、广告和专题页面。     2、负责移动App（iOS、Android）功能规划和用户需求创意规划，完成客户端功能和交互的整体设计流程。负责客户端维护、架构规范制定和优化。     3、负责公司产品的软件框架设计工作，能积极参与产品的创意分析和项目规划，提供用户功能合理化建议。根据任务分配和工作进度，完成软件模块的编码开发和调试运用。技能要求：   1、3年以上研发经验，有丰富的项目经验优先。    2、精通一种以上脚本语言(python、ruby、shell、nodejs、lua等)；    3、熟悉各种常用库特性和优化方案（mysql、oracle、redis、mongodb)；    4、有团队带队经验者优先。</t>
  </si>
  <si>
    <t>资深ios研发工程师</t>
  </si>
  <si>
    <t>Solution Architect-ITI/OC</t>
  </si>
  <si>
    <t>十点读书</t>
  </si>
  <si>
    <t>戴姆勒大中华区投资有限公司</t>
  </si>
  <si>
    <t>汽车/摩托车,加工制造（原料加工/模具）,基金/证券/期货/投资,大型设备/机电设备/重工业</t>
  </si>
  <si>
    <t>职位亮点五险一金绩效奖金带薪年假补充医疗保险定期体检节日福利全额公积金公司重点项目</t>
  </si>
  <si>
    <t>职位亮点五险一金绩效奖金带薪年假定期体检免费班车节日福利不加班</t>
  </si>
  <si>
    <t>职位描述岗位职责：1、按期完成产品迭代任务；2、配合产品经理及测试团队等完成软件用户体验、运行及功能等方面的改进及提升；3、独立完成iOS软件开发和测试中发现的问题；4、负责公司相关产品iOS端研发及不断迭代优化。任职资格：1、全日制本科及以上学历，计算机相关专业优先，5年左右iOS开发经验，参与过大型移动终端产品设计及开发，有成熟的已上架AppStore的移动端产品；2、基础知识扎实，深入理解操作系统原理，算法、数据结构；3、熟悉网络通信机制、对Socket通信，TCP/IP和HTTP有较深刻理解和经验；4、熟练使用swift4，Objective-C，阅读过Objective-C源代码；5、熟悉主流性能优化方式，包括界面优化和逻辑代码优化；6、对终端产品的UI/UE有独到的见解与认识，追求良好的用户体验。</t>
  </si>
  <si>
    <t>北京青钱信息技术有限公司</t>
  </si>
  <si>
    <t>职位描述Task description•Hybrid Infrastructure Architect-Lead China Hybrid Cloud Strategy Development based on China BU requirement-Lead China Hybrid Cloud Architecture Development-Consolidate local requirements gathered from different business units to local level-Sync up with global cloud product owner on HQ guidelines reference and China specific architecture alignment-Provide technical guidance regarding Hybrid Cloud, Container service, DevOps platform usage to ITx application teams in China-Provide architecture analysis and solution review to the new demands and applications to guarantee the IT infrastructure landscape and usage of Hybrid Cloud Services grows in the predefined direction. Take lead in the engagement to perform high-level and in-depth solution presentation and proposal to business units. Work with internal/external counterparts to ensure the new solutions will comply with the ITS China architecture strategy. Collaborate with demand and project teams as requiredQualification required•Education- Bachelor Degree in Computer Science, Information Systems, or equivalent higher education•Experience-3+ years hands on working experience on Docker &amp; Kubernetes-3+ years hands on working experience on public &amp; private cloud platform: Azure (highly preferred), AWS, Ali, or others as Operation Lead-5+ years of architecture, design, implementation, and/or support of Enterprise Data Center Infrastructure-3+ years of experience in micro service architecture-Development and Implementation Experience of Cloud Operating Model-Experience in working in an Agile delivery environment acting as Ops responsible in DevOps team-Experience in cloud security, cloud network, cloud IAM solutions with proven projects reference-Working knowledge with AGILE development, SCRUM and Application Lifecycle Management (ALM) with one or more of the following programming languages: .NET, C++, Java, JSON, PHP, Perl, Python, Ruby on Rails, Pig/Hive will be an advantage-Strong interpersonal skills. Able to work independently and perform well under pressure with minimal supervision.-Rich experience of IT Infrastructure Technical Project Management•Specific Knowledge-Strong verbal and written in Mandarin and English skills-Deep knowledge in Public vs. Private vs. Hybrid Solution Development-Deep knowledge in Micro service, Cloud migration methodologies, processes, tools with proven projects reference-In-depth knowledge in cloud based big data, BI and IoT solutions-In-depth knowledge and proven working experience on container technologies (i.e. Docker K8S)-Knowledge on the DevOps automated delivery pipeline (CD/CI) with experience of one or more of following tools: JenKins, GoCD, Puppet, JIRA, …, etc-Knowledge of API Gateway Solutions will be an advantage-In-depth knowledge and proven working experience on Virtulization technologies (VMWare, NSX, vSAN, VIO) and SDDC Solutions-Experience as a project consultant for IT Application Project from Infrastructure point of view-Experience as Ops responsible in a DevOps Team for specific application lifecycle management-Certificate of Azure/AWS Cloud Architect will be an advantage</t>
  </si>
  <si>
    <r>
      <rPr>
        <rFont val="Calibri"/>
        <sz val="9.0"/>
      </rPr>
      <t>1000-9999</t>
    </r>
    <r>
      <rPr>
        <rFont val="宋体"/>
        <sz val="9.0"/>
      </rPr>
      <t>人</t>
    </r>
  </si>
  <si>
    <t>职位亮点周末双休五险一金交通补助餐补通讯补助</t>
  </si>
  <si>
    <t>职位描述任职要求:3年移动客户端开发经验，精通iOS手机平台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有swift实际开发落地经验。</t>
  </si>
  <si>
    <t>UC事业部-高级运维工程师</t>
  </si>
  <si>
    <t>职位描述岗位职责：1、 进行iOS端应用的软件框架搭建；2、 负责iOS应用开发、查找产品Bug并进行修改；3、 编写相关技术文档；4、 对初级iOS开发人员进行技术指导；进行产品代码审查及优化。岗位要求：1、 三年以上手机端iOS开发经验；2、 熟练使用OC / Swift；3、深入理解内存管理机制，熟练掌握iOS多线程、网络及UI等开发技术；4、有短视频相关应用开发经验者优先，有移动端CPU / GPU结合的性能优化经验者优先。</t>
  </si>
  <si>
    <t>职位描述工作地可接受base北京、广州、杭州均可。 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7、有自动化运维工作经历的优先考虑。</t>
  </si>
  <si>
    <t>理脉-运维工程师</t>
  </si>
  <si>
    <t>金杜律师事务所</t>
  </si>
  <si>
    <t>专业服务/咨询(财会/法律/人力资源等),广告/会展/公关,基金/证券/期货/投资,保险</t>
  </si>
  <si>
    <t>职位亮点节日福利五险一金加班补助全勤奖通讯补助带薪年假补充医疗保险定期体检</t>
  </si>
  <si>
    <t>职位描述技能要求：IOS岗位职责：负责公司社交平台ios端开发和维护；按照项目计划，独立完成编码，完成开发任务岗位要求：1.熟悉Objective-C、Swift语言和CocoaTouch，有完整的应用开发经验；2.熟悉多线程，网络编程和常用设计模式，熟悉iOS平台下Lib库的封装、调用等3.代码风格良好，重视App执行效率、性能，重视App界面美观性、易用性；4.独立完成模块中新功能的开发，独立完成新模块的搭建5.具备良好的团队协作能力、沟通能力和学习能力，有责任感6.有过IM系统开发经验、熟悉webview内核优化</t>
  </si>
  <si>
    <t>职位描述岗位职责：1、监控和处理网站突发故障，保障24x7稳定运行；2、负责及应用的安全，网络安全，的日常备份和应急恢复；3、开发、完善监控、报警、自动部署等内部工具；4、敏锐的关注互联网运维等前沿技术的发展，不断的改进运维架构，提升运维管理效率； 5、规划和优化网站架构，提升服务性能和服务效率。6、使用bash或者perl编写运维所需的各种服务和工具脚本； 7、负责公司内部网络维护。任职资格： 1、 计算机/IT相关专业,较强的学习能力和独立处理问题能力；2、 三年或以上Linux和windows server 服务器使用经验；3、 熟悉主流的思科和华为的网络产品，如交换机，路由器，防火墙等并可以配置及维护；4、 熟悉bash等shell脚本，能熟练使用Perl，Python，Ruby中的一种语言尤佳；5、 熟悉 Solr, Zookeeper, Monogo 配置及优化优先；6、 熟悉Apache，Nginx，MySQL，Tomcat, Squid等配置及优化优先；7、 了解linux安全，网络安全者优先；8、 有网站的运维经验者优先。</t>
  </si>
  <si>
    <r>
      <rPr>
        <rFont val="Calibri"/>
        <sz val="9.0"/>
      </rPr>
      <t>1000-9999</t>
    </r>
    <r>
      <rPr>
        <rFont val="宋体"/>
        <sz val="9.0"/>
      </rPr>
      <t>人</t>
    </r>
  </si>
  <si>
    <t>北京云舒写教育科技有限公司</t>
  </si>
  <si>
    <t>点评App部-高级测试开发工程师</t>
  </si>
  <si>
    <t>教育/培训/院校,互联网/电子商务,计算机软件,学术/科研</t>
  </si>
  <si>
    <t>职位亮点五险一金节日福利每年多次调薪大牛带队周末双休绩效奖金</t>
  </si>
  <si>
    <t>职位描述岗位职责：1、负责iOS客户端及组件的设计、开发、优化、维护与更新；2、解决项目过程中的各种故障和突发问题；3、完成项目的代码编写工作，并对其质量负责；4、持续完善客户端用户体验和性能；5、追踪前沿技术的发展，结合实际应用需求进行技术的改进与创新；6、参与团队技术交流和分享活动，促进团队共同进步。任职要求：1、计算机相关专业本科及以上学历，三年以上iOS实际开发经验，具备教育类产品相关经验者优先；2、具备扎实的 Objective-C/Swift/C/C++ 编程基础，熟悉主流开源框架和开发模式；3、精通常用开发框架，能够完成复杂的UI界面绘制，编写iOS自定义控件和动画效果；4、熟练掌握iOS相关音视频、界面动效、机型适配、网络通信、本地持久化、多线程、并发处理等开发技术；5、对APP性能优化和内存优化有深入了解，熟练掌握iOS平台下的代码调试和调优技术；6、有大型APP架构设计经验，对APP有结构性优化的经验，熟悉混合开发以及H5、CSS、JS的优先；7、较强的执行力和领悟力，对技术充满热情，并能承受一定的工作压力;8、良好的沟通技能，工作态度积极主动，以及团队合作能力。</t>
  </si>
  <si>
    <t>职位亮点五险一金绩效奖金定期体检补充医疗保险节日福利</t>
  </si>
  <si>
    <t>ios开发工程师（社区组）</t>
  </si>
  <si>
    <t>岗位职责： 1、负责点评App中UGC和内容社交等核心模块功能的质量保障工作；2、梳理重点项目的分层逻辑、技术架构，提前预判质量风险并制定合适的测试方案；3、实现和维护UI接口自动化，负责效率提升工具的开发，改造可测性、提升测试效率等；4、推动研发流程持续优化。岗位要求： 1）岗位基本要求：1、本科及其以上学历，计算机及相关专业；2、三年以上软件测试开发经验；3、熟练掌握Java语言，熟悉MySQL，熟悉Shell及Linux操作，至少掌握一种脚本语言：如Python，Ruby，JavaScript 等；4、熟练掌握App专项测试的各种方法，并有较强的专项的分析和后续优化推动能力；5、对业务质量保障有自己的思考，能够面对复杂情况建立制定质量保证的策略，并能推动策略持续落地执行；6、对业务和技术具有hacker般的钻研精神，逻辑能力强，思维活跃，能快速接受新的事物和挑战；责任心和耐压能力强，积极主动，善于沟通，能保证良好的团队合作。2）具备以下者优先：有测试工具开发，大型App前后端测试，自动化测试，安全测试、白盒测试，软件开发等经验者优先。</t>
  </si>
  <si>
    <r>
      <rPr>
        <rFont val="Calibri"/>
        <sz val="9.0"/>
      </rPr>
      <t>10000</t>
    </r>
    <r>
      <rPr>
        <rFont val="宋体"/>
        <sz val="9.0"/>
      </rPr>
      <t>人以上</t>
    </r>
  </si>
  <si>
    <t>后台测试00</t>
  </si>
  <si>
    <t>职位描述技能要求：oc/swiftcocoa设计模式前后端开发经验大前端技术融合架构设计能力岗位描述：1、负责和PM配合,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</si>
  <si>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技术研发经理</t>
  </si>
  <si>
    <t>职位亮点周末双休节日福利五险一金绩效奖金员工旅游带薪年假弹性工作全额公积金</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</si>
  <si>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银行经验，要求会后台接口以及后台服务测试，会自动化测试优先。                </t>
  </si>
  <si>
    <t>职位亮点弹性工作餐补节日福利免费班车绩效奖金五险一金周末双休</t>
  </si>
  <si>
    <t>职位描述岗位职责:1）负责客户端产品技术研发管理工作，带领团队完成公司制定的开发目标；2）参与核心代码的书写，组织解决项目开发过程中的重大技术问题；3）有效带领技术团队，建立并完善公司各项研发规范及流程；4）负责客户端产品相关重大项目的管理和推进，对项目交付负责。任职要求:1）7年以上大型互联网企业技术经理/teamleader任职经历,主动性强，具有创业精神;2）具备技术全栈开发能力，具有架构设计和实践经验，对现有行业主要产品的相关技术有深刻研究和了解；3）较强的代码编写能力，精通swift、Java、C++等语言，熟悉设计模式；4）丰富的业务研发经验，具备百万级用户产品研发经验者优先。</t>
  </si>
  <si>
    <t>ios中级开发工程师</t>
  </si>
  <si>
    <t>职位描述岗位职责：1.负责大贺金服、考勤系统、视频培训等公司需求工作；2.负责OA系统开发；3.负责各种公司内部使用系统；4.搭建ios应用构架，提交ios系统技术方案，完成相应逻辑结构；5.配合产品经理进行需求分析，技术研讨；6.完成领导分配的其他工作。工作要求：1.3年及以上ios客户端开发经验；2.精通objective-c和swift开发语言，熟悉第三方常用资源库；3.精通UIKit、APNS、 AutoLayout、多线程等；4.使用过组件化和MVVM+RAC的设计模式；5.熟练使用内存分析工具并成功排查过项目中的问题。</t>
  </si>
  <si>
    <t>职位亮点周末双休节日福利员工旅游免费班车五险一金绩效奖金弹性工作大牛带队</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</si>
  <si>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金融相关工作经验，熟悉前后端接口测试者优先考虑</t>
  </si>
  <si>
    <t>中高级测试</t>
  </si>
  <si>
    <t>职位描述岗位职责：1. 独立进行应用程序开发设计和调试工作;2. 按时按需完成研发任务;3. 规范文档的编写、维护，以及其他与项目相关工作;4. 按照开发流程编写相应模块的设计文档;任职资格：1. 本科以上学历，硕士优先，计算机、软件工程及相关专业毕业;2. 精通Objective-C语言，熟悉Swift语言，熟练掌握Xcode等相关开发工具;3. 3年以上软件开发经验;4. 工作细致、严谨负责，良好的沟通能力和合作性，抗压能力强；5.有App Store上线应用优先以上要求对于特别优秀的候选人均可放宽。</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</si>
  <si>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t>
  </si>
  <si>
    <t>职位亮点创业公司14薪周末双休五险一金带薪年假交通补助通讯补助弹性工作</t>
  </si>
  <si>
    <t>职位描述职责描述：1、参与项目重构，代码review，性能优化，质量把控；2、参与新技术方向调研，技术难点攻克；3、具备抽象平台化技术组件；4、验证和修改测试中发现的问题；5、安排的其他工作；职位要求：1、  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</si>
  <si>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岗位职责：1.根据项目计划和需求文档，编辑测试计划，规划详细的测试方案；2.根据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的研究和应用。任职要求：1.具有项目测试经验，测试案例设计能力；2.较好的团队协作能力，有较强的逻辑思维能力，学习能力和主动性，细心负责，抗压力强；3.熟悉库SQL、Server、MySQL、ORACLE等，能够编写库脚本；4.有自动化，性能测试其中任何实战经验；5.掌握一种开发或者脚本语言（Java、C、C#、Python、VBS、Ruby等）者优先；6.有安全测试经验优先。</t>
  </si>
  <si>
    <t> 存储系统开发架构师</t>
  </si>
  <si>
    <t>测试00</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</si>
  <si>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经验，熟悉前后端接口测试</t>
  </si>
  <si>
    <t>职位描述1.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Table/Hbase/Hadoop/HDFS。主导/参与过大中型后端服务架构设计；有稳定性建设，复杂系统性能优化等方面的经验者优先熟悉DPDK、SPDK等存储开发协议栈</t>
  </si>
  <si>
    <t>阿里体育-测试开发工程师-上海</t>
  </si>
  <si>
    <t>1、负责核心交易的功能测试、自动化测试、性能测试等；  2、能够独立理解产品需求，根据需求设计自动化计划、用例等；  3、通过自动化方式对后端接口进行测试；  4、测试环境的搭建、维护；  5、推动并监控整个项目自动化测试流程的实施，推动问题的解决；  6、平日负责为团队项目进行APP方面打包。1、具有计算机、电子、通信等相关专业背景，5年以上测试经验或3年以上自动化测试经验；  2、熟悉Unix/Linux工作环境，至少掌握一门常用脚本语言（包括不限于shell、perl、python、ruby）；  3、熟悉php/java/c/c++之一，可以完成自动化case的开发，能够开发简单的测试工具或框架；  4、有接口自动化测试经验，开发过接口级自动化框架者更佳；  5、有APPUI自动化测试经验，开发过UI自动化框架者更佳；  6、良好的沟通能力，独立并积极主动，责任感强。</t>
  </si>
  <si>
    <t>职位描述岗位职责：1、负责公司iOS产品的整体架构设计、研发和自测工作；2、 根据产品经理的需求，完成各种产品功能开发工作；3、 跟进新技术的探索研究，应用到实际产品开发中，不断迭代优化；4、 辅助项目相关辅助系统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</si>
  <si>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持续集成工程师</t>
  </si>
  <si>
    <t>中国搜索信息科技股份有限公司</t>
  </si>
  <si>
    <t>我买网</t>
  </si>
  <si>
    <t>职位亮点五险一金全勤奖交通补助餐补通讯补助带薪年假补充医疗保险定期体检</t>
  </si>
  <si>
    <t>职位描述职位职责：（主要工作内容的说明，请分条目填写）-中国搜索旗下iOS应用的研发 ；-负责客户端模块结构和流程逻辑设计，产品适配和升级； -负责架构的改进和性能优化； 任职要求：（应包括工作经验、职业技能、所学专业、最高学历、外语语种、优先考虑条件等内容。）-本科及以上学历，计算机或相关专业 -3年以上移动客户端开发经验，精通iOS手机平台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    </t>
  </si>
  <si>
    <t>工作责任：●嵌入式软件配置管理，嵌入式软件集成管理●建立和维护基础设施的持续集成●维护IT基础设施的自动化测试●创建和维护编译脚本（脚本嵌入式软件和管理）●支持脚本开发更好的管理工具。●本控制的管理和维护●在版本控制创建分支和基准●负责配置嵌入式软件源代码●整合并执行发展战略研究项目与嵌入式软件项目●管理和维护现有的嵌入式软件测试工具，Klocwork，TestLink等。要求：●本科或以上计算机科学或等效●熟悉FW/SW开发流程●熟悉Linux环境●熟悉Jenkins，GitHub，Klocwork，Jira，进行整合和维护服务器和服务●熟悉一个或一些脚本语言，如Perl，Python，Ruby等。●体验虚拟化，网络安全和网络管理优先●英语流利</t>
  </si>
  <si>
    <t>快速消费品（食品/饮料/烟酒/日化）,互联网/电子商务,零售/批发</t>
  </si>
  <si>
    <t>职位亮点节日福利周末双休五险一金餐补通讯补助带薪年假定期体检</t>
  </si>
  <si>
    <t>Android开发工程师 - 校招</t>
  </si>
  <si>
    <t>职位描述岗位职责:工作职责：1、负责电商类产品的H5前端页面实现，确保各手机型号兼容；2、负责电商类产品的PC前端页面实现，确保浏览器兼容； 3、页面相关图片处理（切图与优化）； 4、参与微信、小程序相关项目开发； 5、负责前端数据接口测试、对接。任职资格：1、熟练掌握HTML5；熟悉Canvas为佳；2、熟练掌握CSS3；熟悉scss优先；3、熟练掌握JavaScript、JQuery、Ajax、json，了解异步请求的回调机制；熟悉es6书写规范、Typescript优先；掌握AngularJs、Vue优先；4、可使用PS切图，熟悉常用网络图片格式的优化设置；5、熟悉移动端和PC端之间性能差别，良好的性能优化意识；6、能保持良好的编码习惯，具有较好的分析代码和调试能力；7、自我学习能力，可独立查阅腾讯接口文档，解决微信、小应用等环境下的相关问题；8、重视自我发展和自我技能提升，做过小程序、Hybrid App的优先；9、优秀的解决问题能力和合作精神，玩github、撰写过技术博客的优先。</t>
  </si>
  <si>
    <r>
      <rPr>
        <rFont val="宋体"/>
        <sz val="9.0"/>
      </rPr>
      <t>其他</t>
    </r>
    <r>
      <rPr>
        <rFont val="Calibri"/>
        <sz val="9.0"/>
      </rPr>
      <t>1000-9999</t>
    </r>
    <r>
      <rPr>
        <rFont val="宋体"/>
        <sz val="9.0"/>
      </rPr>
      <t>人</t>
    </r>
  </si>
  <si>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</si>
  <si>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软件配置管理工程师</t>
  </si>
  <si>
    <t>华勤通讯技术有限公司</t>
  </si>
  <si>
    <t>职位描述项目组多！！！健康险研发项目1.要求工作4年以上，技术好3年也可以，熟练掌握es6  typescript  ；2.前端框架vue必须会。angular、react非必须，懂就最好。至少一种（可以根据项目需要选择哪个框架优先）css预处理语言less  sass  ；3.熟悉前端工程化构建流程；4.要有vue项目经验，泰康保险保险长期用人，表现优秀者，有机会转内部岗位！9点-12点；13点-17点半，加班不多，加班最多到7-8点。加班1:1调休，早晚有班车，班车免费，入职当月购买五险一金，合适的薪资可谈，项目组多，要求不一，有意者可私聊。</t>
  </si>
  <si>
    <t>微信服务号前端开发 (MJ000411)</t>
  </si>
  <si>
    <t>职位亮点五险一金绩效奖金股票期权加班补助交通补助餐补补充医疗保险定期体检</t>
  </si>
  <si>
    <t>职位亮点五险一金餐补绩效奖金节日福利15薪补充医疗保险出国游工作居住证</t>
  </si>
  <si>
    <t>职位描述1. 1-3年UI和交互设计经验，有微信公众号开发经验优先；2. 熟悉JavaScript / Node.js/TypeScript；3. 熟悉常用前端框架，如React，Vue，Angular，jQuery等；4. 熟悉移动端web适配和布局；5. 可以使用H5实现一般的特效和动画；6. 有多层级前端项目经验可加分；7. 有商城界面设计经验可加分；具备加分项请在面试时提出</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</si>
  <si>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3年以上的技术总监以上职位，具备30人以上规模研发&amp;开发技术团队管理经验；本科及以上学历，计算机相关专业； 2. 精通电商、互动广告行业所需的各项技术要求，具有很强的项目管理能力；熟悉有关的系统开发及相关应用；3. 对技术市场具有一定的敏锐度，能够从客户和业务的角度来进行技术实现，并能及时掌握市场发展动态，对公司技术发展能提供决策性的建议；4. 具有很强的跨团队沟通协调能力；5.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</si>
  <si>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任职资格：  1. Experience in software engineering, release engineering and/or configuration management.  2. Experience with source code control tools like Git and Gerrit  3. Experience with CI/CD process and technologies (e.g. Jenkins or equivalent)  4. Ability to script and automate tasks in at least one of the following: Shell, Perl, Python or Ruby  5. Prior experience working with AOSP SW is a big plus 工作职责：  1. Develop, maintain and enhance key parts of the release procedures and processes  2. The setup, maintenance and user training for version control system (Git / Gerrit)  3. Software baseline / branch strategy, implementation and control. Compiling SW and performing testing related activities  4. Integrate software components from multiple teams and organizations to the software release  5. Support, improve and build tools for configuration management, continuous integration, automated testing and release management  6. Trace complex software integration &amp; build problems and release issues</t>
  </si>
  <si>
    <t>国际支付业务高级经理</t>
  </si>
  <si>
    <t>PM-CV-Ebrantil</t>
  </si>
  <si>
    <t>北京新元通证科技有限公司</t>
  </si>
  <si>
    <t>职位亮点周末双休五险一金绩效奖金通讯补助餐补补充医疗保险定期体检员工旅游</t>
  </si>
  <si>
    <t>职位描述岗位要求：1、有angularjs，angular2开发经验；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</si>
  <si>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职位亮点五险一金周末双休股票期权弹性工作无试用期</t>
  </si>
  <si>
    <t>职位描述1、了解全球银行间转账及支付业务市场情况，熟悉海外用户支付、收款习惯；2、熟悉SWIFT全球银行网络及结算机制；3、负责国际清算产品规划及产品需求收集、设计、落地、优化等；4、负责对接海外银行，海外第三方支付/收单机构清算机构沟通、谈判与对接；5、为需求落地结果负责，准确追踪需求落地进度与效果；6、拥有北美、欧洲、东亚，东南亚、南美的国家及地区的银行支付合作资源优先；7、有全球银行间转账网络项目经验者优先。</t>
  </si>
  <si>
    <t>PM-CV-Ebrantil*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产品经理。   Your new role 你将直接汇报给市场部负责人，根据年度销售计划、市场营销策略和产品定位，制定分管产品的市场推广策略并组织市场活动，提高分管产品的学术形象以达到分管产品价值的最大化和增长最大化，支持产品销售目标的达成。你的主要职责是： · 分析分管产品的市场销售趋势，为销售团队制定销售指标提供参考依据。 · 制定分管产品的市场推广策略及具体行动计划，提高分管产品的市场价值。 · 组织实施分管产品的市场推广计划，并跟踪计划执行的有效性，以支持销售团队达成销售指标。 · 组织各类市场活动并参与学术会议，提高分管产品的学术形象。 · 制定分管产品的年度市场营销费用总体预算，分配和管理市场营销费用，确保对分管产品市场投入的最大产出。 · 为销售团队提供分管产品的市场竞争状况、营销工具应用等相关培训，提高销售团队对分管产品的了解程度。   What you'll need to succeed 想要申请这个职位，你需要拥有： · 本科及以上学历，医学、药学或市场营销专业为佳。 · 3-5年以上医药行业市场营销相关工作经验。 · 熟练使用计算机办公软件。 · 良好的英语听说读写能力。 · 具有较强的沟通协调能力及组织能力。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</si>
  <si>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久远谦长(北京)技术服务有限公司</t>
  </si>
  <si>
    <t>React Native开发</t>
  </si>
  <si>
    <t>保康益生(北京)医疗科技有限公司</t>
  </si>
  <si>
    <r>
      <rPr>
        <rFont val="Calibri"/>
        <sz val="9.0"/>
      </rPr>
      <t>100-499</t>
    </r>
    <r>
      <rPr>
        <rFont val="宋体"/>
        <sz val="9.0"/>
      </rPr>
      <t>人</t>
    </r>
  </si>
  <si>
    <t>职位描述【职位描述】：*能够自主的实现前端框架及UI实现的开发*具备良好的用户交互设计能力*具备一定的前端技术更新迭代能力 【任职资格】：* 计算机科学、应用数学、统计学、经济学、物理学、天文学、商业分析、信息系统、数据科学或相关本科或以上学历；*良好的团队合作精神与沟通能力。 【技能要求】：1两年以上web前端开发经验，至少具备以下两至三类中任意提及的技能* 架构类  MVVM, MV*, FLUX, FRP, reactive functional* 框架类  react, ember, angular, vue, knockout, backbone, redux, rxjs, bacon, kefir, deku* 可视化工具类  d3js, rephael, svg, canvas* 语言类  es6, es2015, typescript, coffeescript, commonjs, amd, umd* 平台类  nodejs* 构建工具类  gulp, grunt* module bundler  requirejs, seajs, browserify, webpack, jsmp* 其他  babel；2有很强的英语阅读能力；3硕士学位优先。</t>
  </si>
  <si>
    <t>Sales Training Manager-GI</t>
  </si>
  <si>
    <t>互联网/电子商务,医疗设备/器械,医药/生物工程</t>
  </si>
  <si>
    <t>职位亮点五险一金交通补助餐补通讯补助带薪年假绩效奖金</t>
  </si>
  <si>
    <t>职位描述岗位职责：1．使用React Native 对公司移动终端产品的设计，开发、文档撰写和项目改进；2．参与React Native平台上业务应用的功能设计及架构规划；3．参与产品设计，按照设计规范与流程完成模块的设计、编码、测试以及编写相关文档；4．持续改进移动APP性能、安全性、稳定性和可扩展性；5．与产品及UI人员进行有效的沟通。6．完成上级交办的其他工作任职资格：1．计算机，软件工程，数学，通信或相关专业本科及以上学历;2．一年以上的移动开发经验或已发布多个应用程序，有Hybrid App（React Native）开发经验；3．至少熟悉一种开发语言，android，swift或者objectiveC；4．熟悉数据库语言和后端框架；5．会使用Git，并且知道敏捷开发;6.  有医疗、健康、社交类经验者优先；7．很强的学习和解决分析问题的能力，清晰的逻辑思维，认真负责的工作，有良好的沟通和合作意识。</t>
  </si>
  <si>
    <t>中高级ios工程师</t>
  </si>
  <si>
    <t>深圳万顺叫车云信息技术有限公司</t>
  </si>
  <si>
    <t>Sales Training Manager-GI*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销售培训经理。   Your new role 你将直接汇报给高级销售培训经理，根据公司业务和培训目标，执行并管理销售团队的培训项目，包括培训需求分析、相关培训课程更新、培训课程的执行和培训效果的追踪。你的主要职责是： · 与区域销售经理和市场部建立战略业务伙伴关系。 · 执行区域的培训需求分析。 · 定制并更新培训材料、设计培训跟踪工具以监控培训有效性。 · 执行培训方案并达成良好效果。 · 在实地观察中辅导 DSM，持续改进培训质量。 · 基于实地观察，设计区域培训研讨会或其他培训解决方案以解决所发现的问题。 · 根据培训蓝图安排授课。 · 参与 MR/DSM 晋升晋级测试并提供反馈意见。 · 与相关部门（特别是市场部、销售部、人力资源部和医学事务部）协作协助销售团队增强能力和职业发展。   What you'll need to succeed 想要申请这个职位，你需要拥有： · 本科学历，药学相关者优先。 · 制药公司销售经验，至少 4 年销售管理或培训经验。 · 杰出的人际交往沟通和表达能力，可以在压力下工作跨职能团队协作能力良好的办公软件操作技巧。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</si>
  <si>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职位描述技能要求：vuejs Nodejs Nginx职位要求1、有angularjs，angular2开发经验；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8、本科及以上学历，计算机相关专业，2年及以上工作经验9、工作态度认真诚恳优先考虑</t>
  </si>
  <si>
    <t>PM/SPM</t>
  </si>
  <si>
    <t>互联网/电子商务,通信/电信/网络设备,计算机软件</t>
  </si>
  <si>
    <t>职位亮点节日福利房补住房补贴弹性工作带薪年假包住五险一金创业公司</t>
  </si>
  <si>
    <t>职位描述岗位职责：1.负责公司规划的App iOS系统平台上的客户端软件产品的研发设计与迭代升级;2.与产品经理持续沟通,独立完成产品开发需求,并及时验证和修正测试中出现的问题;3.根据应用需求和用户体验来完成架构与相关模块的搭建.编码.测试.修正等工作;4.按照研发项目的实际需求,及时调整,按时提交高质量的代码,完成定制的开发任务;5.保证开发的产品系统稳定,快速,安全的运行,同时不断学习前沿技术,进行创新改造.任职要求:精通iOS程序系统优化精通OC和Swift语言精通html交互,熟悉html语法及基础页面编写精通iOS内存优化精通iOS底层架构设计精通业务解耦及功能高度封装化 主流技术,技术点:组件化开发,响应式开发,ReactNative混合开发.关键词:混合开发,OC,Swift,组件化</t>
  </si>
  <si>
    <t>前端开发angular</t>
  </si>
  <si>
    <t>ios研发</t>
  </si>
  <si>
    <t>PM/SPMa fast-growing pharmaceutical company  Your new company Our client is a fast-growing pharmaceutical company. This bio-technology company put their effort to discover, development and commercialize the innovative treatments to meet high medical needs of rare diseases. As they want to explore and develop the Chinese market, they are now seeking for a (Senior) Product Manager.  Your new role Reporting directly to Marketing Manager, you will be responsible for providing branding and market directions for the company. As a brand owner though individual contributor, you are supposed to develop and drive branding strategies with clear targets and objectives. Moreover, you will be required to build and maintain relationships with KOLs and obtain market information. Besides, you will evaluate the effectiveness of promoting and advertising programs and make improvements if necessary. You will implement marketing plans in conjunction with cross department colleagues.  What you'll need to succeed To excel this role, you should have bachelor's Degree qualification or higher in Life Science and/or Marketing as well as at least 4 years' industry experience, ideally in pharmaceutical sales/ marketing. You should have strong knowledge of local market and analytical skills to distil key commercial themes and actionable insights from raw data. You are expected to be a team player with the ability to lead and work cross-functionally.  What you'll get in return You will be rewarded with attractive remuneration package and great platform for career development. And it's a great opportunity for you to lead their rapidly growing cooperated team within the booming industry.  What you need to do now Please contact Ruby Chen for more detailed information at ***************** [mailto:*****************] or call +86-21-2322 9618. For more fantastic opportunities in China, please visit www.hays.cn/en</t>
  </si>
  <si>
    <t>Linux System Engineer （成都）</t>
  </si>
  <si>
    <t>职位描述岗位职责1、负责iOS平台下的软件开发，界面美化、代码编写打包升级等； 2、与产品、美术设计员配合高效实现软件界面。3、与服务端开发人员联调接口，共同完成项目。4、根据开发过程中的感受体验及反馈，不断优化、升级客户端程序。任职要求1、具备3年以上iOS产品开发经验； 2、熟练掌握ObjectiveC与swift语言，有良好的编程思想，了解移动互联网相关技术；3、2年以上的Web前端开发经验, 对Web前端技术领域有浓厚兴趣4、精通Html5/CSS3前端技术，在项目中使用过vue框架技术，熟悉页面结构和布局5、熟悉常用算法和数据结构，熟悉基础设计模式，熟练使用常用第三方库6、熟悉MacOS，Xcode及iPhone SDK开发环境及相关开发工具 ；7、具备独立完成项目开发的能力，熟悉iPhone平台界面开发和网络开发,了解消息推送与及时通讯等；8、具有至少一款iOS应用的设计和开发经验， 能够独立设计和开发一款iPhoneiPad应用；</t>
  </si>
  <si>
    <t>职位描述技能要求：angulartypescript1、有angularjs开发经验；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</si>
  <si>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Install, configure, and maintain Linux based servers and perform post provisioning tasks such as backups, monitoring, patching, and disaster recovery planning with Chef, Ansible and terraform.• Provide escalated support by investigating and resolving complicated hardware and system issues.• Create, update and enhance written Standard Operating Procedures and documentation using guidelines focused on ease of understanding and completeness.• Off hour oncall is required.QUALIFICATION REQUIREMENTS:• Bachelor's degree in computer science with +5 years' working experience.• Proven skills in server provision and configuration with any of chef/ansible/puppet/salt/terraform or equivalents.• Evidence of   experience in automating the repeatable tasks with script languages (e.g. Perl/Shell/Python/Ruby/Go etc).• Knowledge and experience with networking technologies (e.g., OSI model/TCPIP/load balancing, CDN and virtualization platform like vsphere/AWS/Azure).• Good English reading and writing."</t>
  </si>
  <si>
    <t>Angular开发工程师</t>
  </si>
  <si>
    <t>自动化测试工程师（成都）</t>
  </si>
  <si>
    <t>职位描述要求为：两年或以上的前端开发工作经验，掌握 TypeScript、Angular框架开发熟悉MVVM、Promise/Observer设计模式熟悉 bootstrap、JQuery 库掌握 less 或者 sass 技能了解 npm、webpack、ES6 规范掌握 JavaScript/html5/css3 开发技术良好的编程习惯和较强的的学习能力有责任心、良好的团队合作意识</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</si>
  <si>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 开发技术团队管理经验；本科及以上学历，计算机相关专业； 2. 精通电商、互动广告行业所需的各项技术要求，具有很强的项目管理能力； 熟悉有关的系统开发及相关应用；3. 对技术市场具有一定的敏锐度，能够从客户和业务的角度来进行技术实现，并能及时掌握市场发展动态，对公司技术发展能提供决策性的建议；4. 具有很强的跨团队沟通协调能力； 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</si>
  <si>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客户端研发实习生 - 抖音短视频</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</si>
  <si>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QA API, iOS and a web based application in an agile (scrum) environment using agile testing methodologies.    Review, analyze and provide feedback on user stories’ acceptance criteria    Attend grooming, planning, stand up, sprint reviews and demo.    Proactively communicate/collaborate with Project Owner/BA/DEV/DBE to make sure user stories acceptance criteria &amp; requirements are implemented correctly.    Create and execute automated test cases against different SDLC environments and analyze execution results    Staying on top of all bugs/issues and make sure they are resolved in a timely manner. Help triage bugs and drive issues to resolutions. Keeping everyone aware of QA status.    Work closely with NA/China development &amp; QA teams to ensure quality of products    Ensure defined software quality assurance processes are being followed    Participate in the identification and implementation of continuous improvement, integration, and delivery processes &amp; standardsRequirements:    Bachelor’s degree in Computer Science, IT, Management Information Systems, Engineering, or related discipline    3+ years’ experience in working in an Agile/Scrum environment    3+ years’ experience in testing mobile iOS applications (manual &amp; automation)    3+ years’ experience in testing API’s (manual &amp; automation)    3+ years’ experience in testing Web based applications API’s (manual &amp; automation)    3+ years’ experience using automation tools such as Selenium, Appium    3+ years’ experience programming languages such as Ruby and Python    3+ years’ experience in utilizing automation frameworks such as Rspec, XCUITest, Xcode, UIAutomation    3+ years’ experience writing and executing SQL queries for data validation &amp; reporting    3+ years’ experience in testing methodologies, process and best practices along with strong understanding of current application development technology    Proven ability to work in a fast-paced, cross-functional engineering agile team    Strong requirement analysis and test case design/execution capability    Strong team work, have initiative, take ownership    Strong understanding of functional, regression, integration testing    Self-starter with ability to work either independently or as a team member    Great verbal and written communication skills in English    Passionate about QA    Able to self-manage and prioritize work effectively under pressure    Knowledge on how to build applications and deploy them to different SDLC environments using automated deployment tools (Jenkins, Octopus, TeamCity)    Knowledge using JIRA or other bug/agile project management tools    Knowledge using Testlink or other test case repository tools"</t>
  </si>
  <si>
    <t>职位描述工作内容描述：1、 负责客户端应用逻辑的编写，负责与策划、后端开发人员沟通，准确完成所负责模块系统的开发和维护；2、 负责前端核心模块开发；3、 及时解决开发过程中和线上的问题。任职资格描述：1、 本科及以上学历，两年以上网页游戏或手机游戏开发经验；2、 有大型MMO RPG开发经验者优先；2、熟练掌握TypeScript、Javascript、LUA语言，熟悉MVC，有良好的OOP思想；3、能独立开发业务逻辑，熟悉layabox或者egret引擎者优先；4、踏实上进，善于钻研技术，具备良好的编程习惯和代码规范；有较强的独立解决问题能力，富于团队精神，喜欢游戏行业。</t>
  </si>
  <si>
    <t>Web/React前端工程师 （北京）</t>
  </si>
  <si>
    <t>杭州编程少年教育科技有限公司</t>
  </si>
  <si>
    <t>职位描述岗位职责：1、负责公司移动产品抖音/火山的研发，编写高质量的代码； 2、和产品经理配合，深度参与手机产品需求讨论，功能定义等； 3、设计良好的代码结构，不断迭代重构。任职要求：1、智能手机爱好者和使用者, 追求良好的用户体验； 2、有良好的编程习惯, 代码结构清晰, 命名规范；3、熟练掌握数据结构与算法、计算机网络、操作系统、编译原理等课程；4、熟练掌握C++/Java/OC/Swift一种或多种语言 ；5、充满技术热情，有较强的自驱力和学习能力；4、有项目经验优先，每周出勤至少4天，至少三个月实习期。</t>
  </si>
  <si>
    <t>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</si>
  <si>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职位亮点五险一金绩效奖金高提成领导nice包住</t>
  </si>
  <si>
    <t>职位描述技能要求：HTMLHTML5node.jsCSS岗位职责:1. 负责 PC/移动端网页设计;2. 负责 PC/移动端网页 HTML 编码程序 ;3. 对网页效果负责，和推广同事配合对网页进行更新、优化、迭代。任职要求：1.精通Web前端开发，熟悉Javascript、HTML5和CSS3，具备良好的代码风格。2.熟悉React或Vue等框架设计理念和原理。3.了解Typescript、Webpack等工程化工具的原理和使用、node.js、Swagger/OpenAPI   能够阅读英文文档。4.成长型团队，对工作和新技术有热情，学习态度积极，具有良好的沟通能力和团队合作精神   可无工作经验，但需有相关领域自学或项目经历。</t>
  </si>
  <si>
    <t>上汽通用五菱汽车股份有限公司</t>
  </si>
  <si>
    <t>汽车/摩托车,加工制造（原料加工/模具）</t>
  </si>
  <si>
    <t>职位亮点绩效奖金餐补包住弹性工作高温补贴免费班车定期体检</t>
  </si>
  <si>
    <t>职位亮点带薪年假补充医疗保险定期体检节日福利</t>
  </si>
  <si>
    <t>岗位要求：    1. 5年以上运维工作经验，具备大型互联网运维经验优先    2. 熟练掌握和运用Linux，熟悉TCP/IP协议原理    3. 熟悉主流PaaS云产品的使用，有云迁移经验优先    4. 具备大规模、高可用集群的运维规划设计与实现经验    5. 具备MySql, Redis, Mongo, RabbitMQ 集群搭建，故障排错，性能优化能力    6. 对Docker容器技术相关的操作基础设施（文件，网络，cgroups等）有深入的理解    7. 有基于Mesos, Kubernetes，Swarm 其中之一的容器云平台建设经验    8. 熟悉大规模自动化运维工具（SaltStack、Ansible），有二次开发经验者优先    9. 熟悉 Jenkins，ELK，Grafana 等工具    10. 精通其中一种语言如: Shell / Go / Ruby / Python    11. 有配置管理，维护跳板机方案，CMDB 经验优先    12. 有开发过自动化运维平台项目经验者优先    13. 具备很强客户服务意识和强烈的团队协作意识，高度的责任感，对工作积极严谨， 逻辑思维能力强，有较强学习和创新能力    任职要求：    1. 负责业务部署维护，监控，问题发现并处理    2. 负责提升服务性、服务效率及稳定性。保证生产7X24稳定运行    3. 参与业务的设计与实施，架构的可运维性设计、容量规划    4. 负责完善监控、报警、自动部署等运维内部的自动化工具和辅助    5. 参与 CI/CD 平台建设，容器云平台建设，自动化运维平台建设    6. 持续优化,提升运维效率</t>
  </si>
  <si>
    <t>职位描述工作职责：-负责iOS客户端的设计和研发，以及线上产品的维护和优化。-高质量完成代码开发，配合QA解决代码缺陷，维护后续线上遇到的问题。-对已有代码进行重构，更好的满足也无需求。任职资格:-本科（含）以上学历-3年及以上开发经验，有主导或者独立开发的上线作品，掌握产品从开发到上线的完整过程-有扎实的Objective-C语言基础-深入理解内存管理、多线程、网络、运行时及GUI开发-熟练掌握基本的设计模式和设计原则-理解OBJ-C的Runtime的运行机制和iOS平台的内存管理机制-熟悉iOS开发工具和相关开发测试工具的使用-学习能力强，能够快速适应新的技术领域、学习新的技术，关注iOS技术方向-逻辑思维严密 ，能够快速分析和解决问题-责任心强，保质保量完成各项工作-有扎实的数据结构和算法基础-积极主动，能够主动承担责任，不局限于分配的工作优先条件：-熟悉Swift-熟悉Shell/Python任意一种脚本语言-了解iOS组件化</t>
  </si>
  <si>
    <r>
      <rPr>
        <rFont val="Calibri"/>
        <sz val="9.0"/>
      </rPr>
      <t>10000</t>
    </r>
    <r>
      <rPr>
        <rFont val="宋体"/>
        <sz val="9.0"/>
      </rPr>
      <t>人以上</t>
    </r>
  </si>
  <si>
    <t>Java developer</t>
  </si>
  <si>
    <t>PMM Product Development Engineer</t>
  </si>
  <si>
    <t>美国AMD超威半导体(中国)有限公司</t>
  </si>
  <si>
    <t>职位亮点周末双休五险一金绩效奖金补充医疗保险定期体检员工旅游年底双薪</t>
  </si>
  <si>
    <t>IT服务(//维护),计算机硬件,电子技术/半导体/集成电路</t>
  </si>
  <si>
    <t>职位描述1、有angularjs，angular2开发经验；2、熟悉es6，typescript常用语法；3、熟练使用响应式布局以及scss/less语法；4、有良好的逻辑思维能力和数据处理能力；5、有中大型前后端分离项目经验；6、熟悉前端环境构建工具webpack gulp等流行开发构建工具；7、满足以下条件者优先：有数据可视化开发经验；8、本科及以上学历，计算机相关专业，2年及以上工作经验。</t>
  </si>
  <si>
    <t>职位亮点周末双休弹性工作五险一金带薪年假补充医疗保险交通补助绩效奖金餐补</t>
  </si>
  <si>
    <t>信息安全工程师（后台研发）</t>
  </si>
  <si>
    <t>JOB DESCRIPTIONProcessor silicon PMM(Power Management) validation engineer.  In thisrole, this engineer will be part of a highly technical team that develops testplans, executes bring-up &amp; test plans, &amp; debugselectrical/function issues in the new processors. The job entails extensivehands-on lab work as well as technical leadership and communication acrossteams. DESCRIPTION OF DUTIES1) Provides PMM technical leadership in the development of new test &amp;validation features2) Closely interacts withfeature architect, silicon design and PMM FET(Feature Enablement Team) lead intest execution &amp; debug, as well as in feature definition for future productgeneration3) Writes comprehensive electrical &amp; functional test plans for the PMMvalidation of processors4) Executes electrical &amp;functional test plans for AMD processors using hardware &amp; softwarevalidation tools, oscilloscopes.5) Debug of electrical &amp;functional PMM issues of processors6) Provides detailed input intothe platform definition &amp; review of platform designs used in the siliconvalidation of new processors.7) Provides technical guidance and training to less experienced engineers andtechnicians in the planning, test, &amp; debug of the PMM portion.SKILLS REQUIRED1) BS-EE / BS-CE with at least 2 years related experience. An advanceddegree will be considered a plus.2) Requires experience and demonstrated technical expertise in the development&amp; execution of platform level electrical &amp; functional test plans. Power test experience on board level suchas computer motherboard would be considered a big plus.  3) Requires extensive hands-on experience and demonstrated technical expertisein the debug of power issues.4) Demonstrated experience with or knowledge using oscilloscopes, reading schematics and layout documentation5) Requires good written and oralcommunication skills.  6) Demonstrated ability to communicate with avariety of engineering disciplines and management.7) Knowledge on ACPI will beconsidered a plus.8) Skill of script (Ruby/Perl)development will be considered a big plus.</t>
  </si>
  <si>
    <t>职位描述一般任务和可交付成果•在敏捷软件开发过程中工作(如SCRUM)•参与特性实施计划的讨论(如sprint)在团队中使用c++或Java开发软件组件。•进行代码正确性和效率的QA检查。•支持产品负责人改进产品特性。日常任务和可交付成果•日常站立参与•与实施计划相关的软件开发•修复bug•参加scrum团队周会和sprint回顾会议与Scrum master同步•自有功能的一般开发现状•下一个里程碑(部署、Bug修复、特性实现)要求:•工程、IT或电信专业本科以上学历•创造性的技术解决方案，编程技能要求，如:c++， Java, python, swift 3.0。3年以上工作经验•英语流利Role:Developer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  Requirements:·        min. bachelor degree in an engineering field, ITor telecommunication ·        Creativity for technical solutions, programmingskill required, such as: C++, Java, python, swift 3.0. ·        3+ years of experience ·        Fluent in English</t>
  </si>
  <si>
    <t>云计算开发架构师-数据湖</t>
  </si>
  <si>
    <t>职位描述岗位职责：1、负责信息安全产品的服务器端开发工作；2、负责系统模块的开发进度，保证代码质量；3、配合产品经理一起研讨技术实现方案，进行应用及系统整合。任职要求：1、要求统招本科及以上学历，计算机相关专业；2、三年以上Java后台开发经验，有过互联网产品的研发经验，理解SOA,MVC,HTTPS，Ajax，Restful等架构与协议；3、熟练掌握J2EE开发，精通SSH(Spring+Struts+Hibernate)或SSM(Spring+SpringMVC+MyBatis)等Web开发框架,并有成功项目；4、熟练掌握JDBS,MySQL数据库编程，熟悉内存数据库、NOSQL数据库；5、了解Node.js/JavaScript/TypeScript等服务器端框架开发者优先；6、熟悉Linux，熟练配置维护Nginx、tomcat、Jetty等应用服务器。</t>
  </si>
  <si>
    <t>前端开发工程师中级（IM项目）</t>
  </si>
  <si>
    <t>Digital Logic IP Systems Engineer</t>
  </si>
  <si>
    <t>职位描述岗位职责：1、负责云计算平台总体规划与架构设计工作； 2、负责云计算技术方案、分布式系统架构设计和核心模块设计；3、根据产品需求，对私有云产品进行深度定制开发和优化；4、优化云计算产品的性能、稳定性；5、负责系统关键模块的技术攻关以及新技术探索。任职要求：1、计算机及相关专业本科学历及以上，6年以上相关工作经验；2、有Openstack相关组件的二次开发经历，对Openstack架构和各个模块有深 入的理解，参与过架构设计及优化，或实现过类似产品需求；3、熟悉虚拟化相关技术，对Linux虚拟化、KVM有比较深入的了解；熟悉开源的存储系统（Ceph、swift等），熟悉网络虚拟化；4、了解Docker，熟悉基于Docker的云计算生态体系，熟悉至少一种主流的开源Docker编排技术：Kubernate、Mesos、Swarm等； 5、精通go/Python语言，熟悉shell脚本并能在Linux环境进行开发； 6、热衷前沿技术的探索，能快速掌握和理解新技术；具备良好的团队合作精神，善于沟通交流；7、有过大规模云计算平台或私有云产品经验优先。</t>
  </si>
  <si>
    <t>职位描述任职资格:1. 本科以上学历，计算机相关专业与互联网从业经验，能力优秀者无限制；2. 精通 W3C标准，熟练掌握HTML、CSS以及HTML5、CSS3、flex，对表现与数据分离、Web语义化有深入了解；3. 精通 Javascript/Typescript 开发，熟悉ES5、ES6语法，了解基于JS的面向对象思想，熟悉BOM、DOM，熟悉TypeScript者优先；4. 精通 VUE 及相关技术栈、熟悉 jQuery、Bootstrap5. 熟悉前端项目部署及发布，对Webpack、Grunt、gulp 等有一定了解, 对前端工程化有研究者优先；8. 了解一些后端开发技术（Java、NodeJS、Python等）；9. 对用户体验、交互操作流程、及用户需求有深入理解；</t>
  </si>
  <si>
    <t>职位亮点周末双休弹性工作五险一金带薪年假补充医疗保险定期体检交通补助绩效奖金</t>
  </si>
  <si>
    <t>About the Position:The AMD Radeon TechnologyGroup IP Systems Engineering Team is on the lookout for a dynamic, energetic IPSystems Engineer to join our growing team.  As a key contributor to thesuccess of AMD’s IP, you will be part of a leading team to drive and enhanceAMD’s abilities to deliver the highest quality, industry leading technologiesto market.  The IP Systems Engineering team fosters and encouragescontinuous technical innovation to showcase successes as well as facilitatecontinuous career development.Key Responsibilities:As a Systems Engineer,you will drive the planning, verification, IP silicon bringup and debug ofvarious hardware IP for forthcoming AMD SOC programs.Responsibilities include:- Defining and executingthe overall functional test plan and verification strategy for a set of AMD IP- Driving technicalinnovation to enhance AMD’s capabilities in IP validation/verification,including tool and script development, technical and procedural methodologyenhancement, and various internal and cross-functional technical initiatives.- Debug of IP issuesfound during pre-silicon, bringup, validation, and production phases of SOCprograms- Work closely withsupporting teams in design, diagnostics, emulation, firmware, and driver toensure readiness for first silicon arrival, enablement of IP functionality, anddebug of critical features.- Engage with pre-siliconverification efforts, including but not limited to FPGA-based emulation, DesignVerification (DV), and other software/hardware modeling frameworks.- Lead collaborativetechnical discussions to drive resolution on technical issues and roll outtechnical initiatives- Develop knowledge ofsystem architecture/debug and other IP’s- Supporting issues oncustomer platforms as requested by customer support teams Skills and Experience:- Experience:  8+years of experience in digital logic/platform design, verification, orpost-silicon verification, test plan development.- Strongprogramming/scripting skills (eg. C/C++, Perl, Ruby, Python)- Extensive experiencewith Emulation, IP/system level bringup, ASIC debug techniques andmethodologies- Extensive experiencewith common lab equipment, including protocol/logic analyzers, oscilloscopes,etc.- Extensive experiencewith board/platform-level debug, including clock/power delivery, sequencing,analysis, and optimization- Extensive knowledge ofphysical and protocol levels of common high-speed interfaces an asset- Extensive knowledgePCI-Express architecture, memory subsystems, IOMMU, an asset. - Experience withoperating systems concepts and kernel debug- In-depth knowledge ofPC architectures an asset- Bachelors or master’sdegree in Electrical or Computer Engineering- Must have excellentwritten and verbal communication skills- Must excel in a dynamicteam working environment- Leadership andmentoring skills a definite asset- Must be a self-starterand be able to independently drive tasks to completion- Ability to be flexiblein terms of responsibilities</t>
  </si>
  <si>
    <t>职位亮点五险一金绩效奖金通讯补助带薪年假补充医疗保险14薪</t>
  </si>
  <si>
    <t>职位描述工作职责负责iOS客户端的开发、新功能的设计、研发，以及UI性能、视频播放质量的优化工作;任职资格1.精通iOS开发，有3年以上相关开发经验，精通Object C/Swift;2.熟悉面向对象设计、设计模式;3.计算机理论基础好，学习能力强，技术方面有钻研精神;4.有下列技能更佳：流媒体技术，嵌入式开发， Windows/Mac开发，DirectShow/OpenGL，TCP/IP开发，英语较好;5.必须为高级工程师or大厂经验</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</si>
  <si>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</si>
  <si>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高级IOS开发工程师</t>
  </si>
  <si>
    <t>web前端（react）</t>
  </si>
  <si>
    <t>MTS Memory Tuning Engineer</t>
  </si>
  <si>
    <t>职位描述岗位职责:1、负责 iOS 手机端 APP 开发和维护；2、负责依据产品需求实现业务逻辑，以及 iOS 平台下的多媒体音视频、编解码等核心功能模块开发；3、持续不断优化升级 APP 框架和性能，确保 APP 交付稳定性和用户体验；4、持续跟进和学习 iOS 最新技术，不断迭代和升级 APP。 任职资格:1、互联网、通信、物联网等相关专业的本科以上学历，3年以上相关工作经验；2、精通Objective-C、Swift语言，熟悉AVFoundation；3、熟练掌握ffmpeg、音视频编解码+渲染、音视频合成等；4、熟练使用多线程，了解部分底层，能够利用原理来排查底层棘手问题；5、有做过直播/摄像头/门禁相关App者优先。</t>
  </si>
  <si>
    <t>职位描述岗位要求：1、2年以上前端开发经验，有大型网站前端实现的实践经验；2、熟悉Redux、Mobx；3、熟悉html5/CSS3/Javascript，对ES6/7等有实战应用；4、熟悉前端模块化开发，理解前端工程自动化构建，熟悉webpack等工具；5、熟悉 Sass/Less 等样式中间语言，TypeScript等Javascript中间语言者为佳；6、具备良好的沟通能力和团队协作精神，善于学习、总结，乐于分享；7、有后端Java、NodeJS开发经验优先。</t>
  </si>
  <si>
    <t>职位亮点免费班车弹性工作周末双休五险一金绩效奖金餐补交通补助带薪年假</t>
  </si>
  <si>
    <t>KEY RESPONSIBILITIESBringup GPU     MC/PHY feature and function on post silicon.Develop and     perform memory interface characterization test plans by collaborating with     ASIC MC and PHY team for various AMD graphic boards. Debug     electrical and functional issues for memory domain.Develop     automation tool/script for data collection and optimize test efficiency.Support AMD     customers memory related issues. REQUIREMENTSMS with 3+     or BS with 5+ years’ experience in memory/DRAM on post silicon     bringup/enablement/validation.Good English     required – verbal and written EXPERIENCE AND SKILLS·       Hands-onexperience with any one of memory (DDR, GDDR, HBM) on post silicon CPU/GPU.Good     knowledge of high speed signal integrity theory and test methodology.Skillful to     operate high bandwidth oscilloscope for high speed signal measuring and     analyzingExperience in     script languages such as Perl, Ruby or Python is preferred.Highly     motivated and skillful at solving difficult technical problems.Good     communication skills with AMD global teams.</t>
  </si>
  <si>
    <t>React-Native前端开发</t>
  </si>
  <si>
    <t>北京企鹅童话科技有限公司</t>
  </si>
  <si>
    <t>职位亮点五险一金年底双薪交通补助带薪年假定期体检员工旅游节日福利</t>
  </si>
  <si>
    <t>职位描述岗位职责：1，负责ios客户端产品的设计、开发、测试和维护；2，基于公司的产品设计,根据策划运营提出的需求,进行ios版本应用的实现；3，独立完成ios软件开发、验证和修正测试中发现的问题；4、优秀的设计和审美能力 ，敏锐的用户体验把握能力;任职要求：1.计算机相关专业，两年以上iOS开发经验，有iPhone App作品可以展示；2.熟练掌握Objective-C，有iOS架构设计经验优先，熟悉Swift加分；4.熟悉iOS SDK中UI、网络、数据库、XML/JSON解析等开发技巧，熟悉Mac OS X、Xcode开发环境；4.对软件产品有强烈的责任心，具备良好的沟通能力和优秀的团队协作能力；5.熟悉TCP/IP、HTTP、GPRS等开发接口协议，精通使用ios相应开发工具；熟练使用imac开发手机端应用软件</t>
  </si>
  <si>
    <t>职位描述技能要求：React-Native Javascript Andoid/iOS 职位需求：1. 计算机或相关专业,大专以上学历, 2. 2年以上 React-Native 开发工作经验，完整项目开发经验。3. 熟悉 Javascript / Typescript,熟悉 C/C++ 优先4. 熟悉 Andoid/iOS  之一开发经验5. 具有前端框架设计能力，熟练掌握各种设计模式6.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</si>
  <si>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</si>
  <si>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北京弘派网络有限公司</t>
  </si>
  <si>
    <t>JavaScript开发工程师</t>
  </si>
  <si>
    <t>初级软件测试工程师（人力外包）</t>
  </si>
  <si>
    <t>职位描述岗位职责：1、主要负责iOS的应用程序设计、开发。 2、 负责ios移动设备上产品开发，配合市场与产品设计团队快速开发ios应用程序； 3、 能够独立完成ios软件开发，验证和修正测试中发现的问题； 4、 学习和研究新技术以满足产品的需求，根据开发过程中的体验对产品提出改进建议； 5、 根据策划提出的需求独立完成ios应用开发； 任职要求：1、 良好的编程习惯,熟悉Objective-C、C或Swift等编程语言; 熟悉json和xml。 2、 熟练使用iPhone SDK和XCode，有iOS开发经验。 3、 熟悉arc机制，了解ios内存管理。 4、 熟悉二维码扫描，熟练使用第三方库。 5、 基础扎实、思路清晰，有独立设计算法、解决程序问题的能力。 6、 具备高度的责任心、工作态度认真、踏实的工作作风、愿意授受挑战性工作，能够高效及时完成工作。 7、 良好的编程习惯，对数据结构，算法，内存管理有深入了解优先，已在App Store发布作品者优先。8、有电商APP经验者优先</t>
  </si>
  <si>
    <t>职位亮点周末双休五险一金节日福利每年多次调薪加班补助定期体检</t>
  </si>
  <si>
    <t>职位描述岗位职责：1.开发html5手游，rpg手游；2.参与h5手游客户端整体架构设计及技术难题攻克；3.开发手游核心模块，以及战斗编辑器，场景编辑器等周边工具的开发；4.参与讨论手游功能模块、操作流程及界面布局等客户端设计。任职要求：1.1年以上webApp/H5/JavaScript开发经验，有完整的webApp项目经验；2.熟悉前端设计框架；3.熟悉客户端的开发流程，了解微信体系及小程序开发技术；4.精通JavaScript和TypeScript语言；</t>
  </si>
  <si>
    <t>职位描述1.熟悉测试过程，能独立承担模块前期缺陷预防、测试设计、测试执行工作    2..有网络/Linux基础，熟悉python，ruby脚本，有自动化设计经验优先               。3.责任心高，有团队意识，学习能力强</t>
  </si>
  <si>
    <t>IT服务(系统/数据/维护),计算机软件,通信/电信运营、增值服务,电子技术/半导体/集成电路</t>
  </si>
  <si>
    <t>职位描述岗位职责:设计、布署并维护四维私有云平台，包括：- 布署并维护安置在不同地区不同数据中心的数百台云服务器- 设计、实现和部署高负载与高并发接入的云系统- 管理和维护云系统，监控业务服务状态，及时解决故障并优化提供服务- 与开发小组合作，执行软件更新升级，安装补丁, 维护系统- 领导并培训新入职运维工程师，实时报告系统性能等运维状态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熟悉云计算iaas系统(例如，amazon, cloudstack, openstack, e eucalyptus, opennebula和rackspace等)- 熟悉云存储系统(aws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大数据分析)</t>
  </si>
  <si>
    <t>职位描述1. 负责公司产品web 前端研发（包括 PC/mobile web、基于 web的混合 app等）；2.  与产品经理、设计师、后端工程师紧密协作，负责公司各产品易用性改进、界面技术优化和网站性能优化、BI前端组件和工业组态软件开发；3.  Web 前沿技术研究和新技术调研。要求���1.  3 年以上工作经验；如果你觉得在自己够牛，可以忽略这一条；2.  精通 HTML、CSS 等，能够不依赖 IDE 手写代码；3.  精通 JavaScript、熟练运用至少一款主流的 JS 框架（熟练使用 angular2/4 框架更好）；4.  熟悉 W3C 标准，对表现与数据分离、web 语义化等有较为深刻的理解；5.  熟悉用户交互设计理论，热衷分析并改善产品的用户体验；6.  具备工程化的前端思维，具备较好的问题分析与解决能力；7.  思路清晰，具备良好的沟通能力和团队协作精，善于学习、总结，乐于分享。具备以下条件优先：8.  具有 mobile web/HTML5/CSS3 等开发经验，熟练使用angular5.x更佳，有过复杂控件或组件的封装经验；9.  熟练掌握至少一种后端开发语言；10. 看英文文档学新技术无压力；11. 能够理解数据结构和算法设计，具有一定的软件工程意识；12. 熟悉团队开发流程，熟练使用 git 工具进行代码管理；13. 对下一代 web 技术（如 HTML5，TypeScript, Webpack）有强烈兴趣，有良好的学习能力和强烈的进取心；14. 有较强的学习能力和较高的学习热情；具备积极向上的创业心态，良好的职业素质，具备成熟的团队协作意识。15.   能够建立可拆分的前端应用架构加分；</t>
  </si>
  <si>
    <t>ios高级开发工程师</t>
  </si>
  <si>
    <t>职位亮点包吃包住年终分红定期团建带薪年假健身俱乐部加班补助</t>
  </si>
  <si>
    <t>职位描述技能要求：swift/oc分发集成webrtc开源IMprotobuf岗位职责：1、负责iOS手机应用的开发、优化以及技术难点突破；2、参与项目需求讨论并负责开发文档的整理和编写；3、协助推进iOS应用上架APP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2.有开源IM的二次开发经验。能够接受出国工作</t>
  </si>
  <si>
    <t>职位描述技术要求：* 熟悉ES6, React, Redux, Webpack技术栈，代码整洁；* 有大型复杂SPA的开发经验；* 追求工程效率，懂得找瓶颈问题来解决；非技术要求：* 乐于学习，不安于现状；* 开放多元，有同理心，懂得换位思考；加分项：* 做过大型复杂Web项目的架构或渐进式重构；* 有丰富的TypeScript实战经验；* 实战过React, Redux的自动化测试；* 幽默，善于调节氛围；</t>
  </si>
  <si>
    <t>职位亮点五险一金带薪年假上市公司包吃绩效奖金周末双休</t>
  </si>
  <si>
    <t>职位描述1.1.熟悉测试过程，能独立承担模块前期缺陷预防、测试设计、测试执行工作    2..有网络/Linux基础，熟悉python，ruby脚本，有自动化设计经验优先               。3.责任心高，有团队意识，学习能力强  </t>
  </si>
  <si>
    <t>高级安卓开发工程师</t>
  </si>
  <si>
    <t>北京世纪汇杰科技有限公司</t>
  </si>
  <si>
    <t>【腾讯】高级测试工程师</t>
  </si>
  <si>
    <t>IT服务(系统/数据/维护),计算机软件,通信/电信运营、增值服务,石油/石化/化工</t>
  </si>
  <si>
    <t>职位描述技能要求：IOS岗位描述1、参与核心产品的需求开发和版本迭代，编写核心代码和组件2、持续重构代码、优化代码效率和提高产品性能3、和产品经理配合，深度参与手机产品需求讨论，功能定义等。岗位要求:1、具有扎实的编程工底，良好的设计能力和编程习惯。2、熟练掌握Xcode, Git等相关开发工具, 并且对性能调优有一定的经验;3、深入理解设计模式, 有一定的架构能力;4、熟练掌握Objective-C，熟悉Swift的优先。5、三年以上iOS开发经验，能独立开发iPhone App者先。6、有开发共享单车应用经验者优先；</t>
  </si>
  <si>
    <t>职位亮点周末双休五险一金带薪年假每年多次调薪</t>
  </si>
  <si>
    <t>职位描述技能要求：web APPjs岗位职责：1. 负责移动应用项目开发与维护工作。2.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根据产品业务需求，分析并给出最优的前端结构、终端适配及兼容性解决方案并实施。技术要求：（1）计算机等相关专业本科以上学历；（2）至少1年以上web app开发经验，具有前端响应式布局开发经验；（3）至少1年以上android原生移动开发经验；（4）至少精通ionic、angular、Vue其中一种前端开发框架并能够熟练使用；（5）熟悉js、es5、es6、typescript前端开发语言规范并能够熟练使用；（6）能够独立完成整个项目移动端的功能开发。</t>
  </si>
  <si>
    <t>职位亮点五险一金带薪年假节日福利定期体检周末双休免费班车健身俱乐部员工旅游</t>
  </si>
  <si>
    <t>Mtime时光网</t>
  </si>
  <si>
    <t>职位描述岗位要求：1、本科及以上学历，3年以上的IT行业测试经验，计算机相关专业优先，有腾讯相关产品测试经验优先；2、有财务相关测试经验优先；3、熟悉精通测试理论方法及其原理，并有良好的实践经验；4、掌握主流性能测试工具，例如LoadRunner、Selenium、Webdriver，Jmeter，能够编写自动化测试脚本者优先；5、掌握PHP/Java至少一种语言, 有Shell或Ruby/Perl/Python等使用经验者优先；6、工作细致严谨，吃苦耐劳，有良好的学习能力和沟通意识。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福利待遇： 薪资【面议】 （一年2次调薪机会）五险一金 、年底双薪 、年终奖 、节日福利 、免费早餐、免费班车、 周末双休等联系人：李先生 ***********（加微信备注姓名+应聘职位）邮箱：*************************(如合适会在工作日联系）腾讯SNG社交网络事业群(Social Network Group,简称SNG)是腾讯七大事业群之一，成立于2012年5月 ,SNG以打造场景化的通讯与社交、个性化的内容和云化的企业服务为主旨，依托QQ与QQ空间为基础，打造大社交平台，为亿万海量用户提供优质的通讯与社交网络等综合性服务，并不断拓展NOW直播、腾讯课堂、天天P图、企鹅电竞、QQ厘米秀、 QQ看点等创新增值业务。腾讯云作为腾讯连接互联网生态的重要桥梁和开放战略的重要组成部分， 继续加强云基础设施投入，共建云端生态。腾讯音乐娱乐集团是是中国在线音乐服务领航者，旗下QQ音乐业务线的QQ音乐和全民K歌已经分别成为中国最大的数字音乐平台和K歌社交平台，通过新科技+创意，从用户需求出发，听、看、玩、唱不断升级。</t>
  </si>
  <si>
    <t>互联网/电子商务,媒体/出版/影视/文化传播,娱乐/体育/休闲,耐用消费品（服饰/纺织/皮革/家具/家电）</t>
  </si>
  <si>
    <t>职位描述岗位职责：1. 与产品、设计师、后端工程师合作，实现产品的Web用户界面，优化前端性能；2.  参与前端基础技术框架的维护、研发；3.  参与维护和改进前端技术平台、工具链、技术组件。 岗位要求：1.  精通HTML、JavaScript、jQuery、CSS、HTML5、CSS3(必须)，熟悉TypeScript优先；2.  精通 React/React-Router/Redux开发；3.  熟悉Gulp/Webpack/Grunt等常用前端工程化工具；4.  熟悉 Ant Design等React社区开源组件库优先；5.  熟悉Linux，熟悉常用的Shell命令，有Docker经验优先；6.  具有较强的分析和解决问题的能力，具备良好的团队合作精神。  </t>
  </si>
  <si>
    <t>云计算工程师(001518)</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</si>
  <si>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库应用;6、熟练应用各种测试工具和管理(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</si>
  <si>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北京中北信科技发展有限公司</t>
  </si>
  <si>
    <t>深圳测试工程师（148776）</t>
  </si>
  <si>
    <t>职位亮点节日福利五险一金加班补助带薪年假</t>
  </si>
  <si>
    <t>职位描述岗位职责:1、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 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</si>
  <si>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职位描述技能要求：HTML5岗位职责：1、根据需求给出高质量的前端总体技术解决方案；2、负责产品前端页面的制作和维护3、准确合理的使用各种前端技术手段实现产品的前端效果；4、持续保证产品的用户体验始终保持在较高的水平；任职要求：1、精通Html5、JavaScript、CSS3、AJAX等相关技术，熟悉Canvas者优先。2、精通JQuery、AngularJS/Angular2、vuejs，reactjs等开发框架并且能够独立搭建前端框架，熟悉Cordova/PhoneGap、5+Runtime，TypeScript者优先。3、有设计原型，WebSocket开发经验者优先，熟悉Android和iOS开发知识者优先。4、对响应式布局、动态交互特效、页面性能优化、移动端浏览器兼容问题有一定的经验优先。5、自学能力强，抗压能力强，自我驱动型，良好的团队合作能力，善于沟通</t>
  </si>
  <si>
    <t>职位亮点五险一金定期体检免费班车节日福利周末双休大牛带队不加班</t>
  </si>
  <si>
    <t>职位描述1.熟悉测试过程，能独立承担模块前期缺陷预防、测试设计、测试执行工作    2..有网络/Linux基础，熟悉python，ruby脚本，有自动化设计经验优先               。3.责任心高，有团队意识，学习能力强  学历必须本科，学信网可查该岗位为外包岗位，外包给深信服公司，介意勿扰</t>
  </si>
  <si>
    <t>课件H5前端工程师</t>
  </si>
  <si>
    <t>ios开发工程师（要求懂：React）</t>
  </si>
  <si>
    <t>阳光智园科技有限公司</t>
  </si>
  <si>
    <t>软件测试工程师-腾讯微视</t>
  </si>
  <si>
    <t>职位亮点五险一金带薪年假节日福利员工旅游定期体检年底双薪绩效奖金</t>
  </si>
  <si>
    <t>职位描述任职要求：1.计算机相关专业本科或以上学历。具有2年以上移动开发实际经验，有教育产品课件游戏开发经验者优先考虑；2、熟练掌握 Javascript/Typescript 语言、es6 语法，熟悉各种前端调试工具，熟悉 js 性能优化；3、熟练基于 node.js &amp; npm 开发，对 Promise、Async.js 、webpack 等组件有使用经验；4、熟练掌握以下引擎或者开发框架中的一种：Egret、Cocoscreater、layabox、Pixi；5、有扎实的语言算法基础；6、有快速分析和定位工程 bug 的能力；7.有Flash开发经验者，优先考虑；8.善于团队协作，具有创新精神，出色的沟通表达能力，个性积极进取，能在一定的压力下有效开展工作；工作职责：1.负责课件产品PC端、移动端课件游戏的开发、更新和维护；2.能够理解后端架构，与后端工程师配合，为产品提供最优化的技术解决方案；3．配合原有flash课件的更新维护</t>
  </si>
  <si>
    <t>职位亮点五险一金节日福利带薪年假周末双休健身俱乐部定期体检定期团建交通补助</t>
  </si>
  <si>
    <t>职位亮点五险一金年底双薪绩效奖金餐补节日福利</t>
  </si>
  <si>
    <t>职位描述技能要求：Android测试IOS测试软件测试岗位职责1、负责手机终端APP的软件测试，保证软件质量2、跟进测试过程中的问题，并推动解决岗位要求1)大专及以上学历，计算机相关专业学历；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</si>
  <si>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职位描述技能要求：IOS岗位职责：1.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计算机相关专业，大专以上学历；2.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</si>
  <si>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北京凤凰林科技有限公司</t>
  </si>
  <si>
    <t>职位描述岗位职责：1.负责PC及移动端产品前端UI和交互方面的开发需求，确保在不同平台设备上具有优秀 的体验； 2.和后端工程师有效配合，完成接口的联调； 3.编写高质量的、整洁简单的、可维护性的代码；构建可重复使用的代码以及公共库； 4.不断优化现有产品，努力提高系统速度，稳定性和可扩展性；不断提升用户体验。任职要求：1.三年及以上前端开发经验；2.熟练掌握HTML/CSS/JavaScript的开发；3.熟练掌握常用的1-2种前端类库（jquery/underscore/lodash等）；4.熟练掌握React/Vue/Angular中任一种框架，并有实际开发经验；5.熟悉TypeScript,ES6,Sass并有实际开发经验；6.熟悉前端模块化开发，并有实践经验；7.熟练掌握移动端网页开发并能解决兼容性问题；8.熟悉gulp,webpack等前端自动化工具，能自己编写自动化任务；9.学习能力强，有较强的分析问题、解决问题能力。</t>
  </si>
  <si>
    <t>职位亮点绩效奖金周末双休五险一金节日福利大牛带队员工旅游带薪年假</t>
  </si>
  <si>
    <t>职位描述技能要求：iosObjective-CSwift【工作内容】1.负责iOS应用软件的设计与开发；2.根据产品及项目计划，在规定时间内独立完成客户端的开发3.负责制定技术优化方案，提高产品的稳定性4.负责编写相关开发设计文档，协调产品、交互、视觉推进项目5.负责分析和快速排查线上故障6.保障线上APP顺利运行及新版本功能开发迭代【职位要求】1.本科或本科以上学历，计算机相关专业毕业；2.三年以上iOS产品开发经验，独立开发过两款以上成熟产品；3.熟练掌握Swift或Objective-C语言；4.逻辑思维严谨，能够快速分析解决问题；5.责任心，保质保量完成各项工作；6.积极主动，能够主动承担责任，不局限分配的工作；</t>
  </si>
  <si>
    <t>中软信息系统工程有限公司</t>
  </si>
  <si>
    <t>职位描述职责描述：1. 负责PaaS平台桌面部分开发，负责实现业务需求；2. 负责PaaS平台桌面部分的迭代；3. 探索、研究新的技术方向。任职要求：1. 精通python；具备2年的开发经验，能独立进行功能开发；3. 熟练使用pyqt4/pyqt5开发；3. 熟练掌握html、css 、jquery、ajax 等前端知识，并有实际开发经验；4. 熟悉angularjs，TypeScript 等前端技术；5. 熟悉Git，Jenkins，maven等工具；6. 熟悉gnome、mate、unity、ukui等环境；7. 强烈的责任心与主动性，对所负责工作有owner意识，并能自我驱动成长；8. 具有强烈的团队协作意识，高度的责任感，对工作积极严谨，勇于承担压力，逻辑思维能力强，有较强学习和创新能力。</t>
  </si>
  <si>
    <t>职位描述岗位职责：1、负责IOS手机端软件的设计与开发；2、负责对终端应用进行架构设计、开发、性能分析和优化；3、与后台开发工程师配合完善整体客户端产品的性能和功能提高；4、负责技术难点的突破，以及Android前沿开发技术研究；5、配合进行移动团队管理工作。任职要求：1、计算机及相关专业本科以上学历，3年及以上实际开发经验；2、熟练使用Objective-C开发语言，熟悉Swift开发语言，有完整的IOS App开发经验；3、深入了解各个不同iOS版本的特性与差异；4、具有扎实的数据结构及算法基础，理解面向对象设计的基本原则；5、熟悉网络通信机制及常用数据传输协议；6、熟悉Cocoa Touch，Core Data，Runtime，对IOS下的并行开发，网络管理，内存管理，GUI开发，消息通讯机制，安全机制有自己的深入体会；7、有AppStore上架的经验，或优秀项目案例经验优先。</t>
  </si>
  <si>
    <t>WEB前端高级开发工程师</t>
  </si>
  <si>
    <t>前端架构</t>
  </si>
  <si>
    <t>万普鸣科(北京)软件科技有限公司</t>
  </si>
  <si>
    <t>职位描述职位描述：1.负责公司各产品线的前端业务开发。          2.根据业务和项目需求，了解后端技术实施，分析并给出最优的前台技术实现方案。          3.进行技术创新，提升产品的用户体验，形成核心竞争力。       4.指导并参与产品的前端性能优化、故障排查和解决、安全加固等工作；       5.为公司的项目提供创新的前端技术解决方案,研究并参与其它前端技术的开发与应用。             6.有较强的主动性和责任心，有较好的团队协作能力   任职资格:1. 计算机相关专业毕业，至少3年以上前端开发从业经验。       2. 精通主流Web前端技术，包括HTML5/XML/CSS3/Javascript/Typescript等；         3. 熟悉W3C标准与ES规范，对浏览器端兼容和前后端数据分离等有深刻理解；          4. 有Vue2/React/AngularJS2/Node项目实际开发经验；         5. 与后台工程师以及设计人员共同研讨技术实现方案，推进系统的持续改进；       6. 能够理解数据结构和算法设计，具有一定的软件工程意识；           7. 良好的沟通与表达能力、思路清晰，较强的动手能力与逻辑分析能力；       8. 能够适应工作压力，有完整项目经验优先；                    3年以上Web前端开发经验, 有Vue框架经验优先考虑       本科以上学历，计算机相关专业/大学英语4级及以上者可优先考虑                 简历接受邮箱：***********************；</t>
  </si>
  <si>
    <t>职位描述1.主要负责公司大型开放平台项目的前端架构设计、任务分配等；2.主要负责项目整体前端架构设计、整体提升开发人员技术水平，配合测试经理完成相关测试工作，配合后端架构师完成整体项目良好运作；3.根据产品需求、产品设计和测试要求, 给出相关开发设计方案，并撰写相关设计文档；4.深入理解前端内部的设计原理，并能从系统整体角度提供性能优化意见；5.找到项目最优的解决方案，推动项目按照规定完成落地；6.持续总结项目存在的问题，并不断的优化和改进；7.推进产品性能体验的提升。                                                                                                     1.本科或以上学历，计算机相关专业，具有5年以上开发经验，且具有2年以上前端构架设计工作经验；2.精通开发技术ES6, Type Script, Coffee Script等开发语言，vuejs相关生态、react相关生态等技术栈；3.精通Object-C或swift开发语言及iOS开发；4.精通Webpack、gulp等前端构建技术；5.了解Weex或React Native等本地渲染技术，有实际开发经验优先；6.了解前端设计和开发流程；7.能够独立完成对产品需求的分析、设计、规划、任务分配、验收等工作；8.具备开放平台项目经历的优先考虑。</t>
  </si>
  <si>
    <t>h5前端开发工程师-cyn</t>
  </si>
  <si>
    <t>ios兼前端工程师</t>
  </si>
  <si>
    <t>职位描述技能要求：HTML5CSS工作职责与产品经理和工程管理团队合作，实现产品架构和体验构建和开发移动端Web应用程序，实现渐进式移动端Web应用程序（PWA）与后端团队配合设计并对接API和服务，实现对后端数据的高效访问和操作 技能需求有3年或更多与团队配合进行专业软件开发的经验对现代Javascript标准， ES6或Typescript有广泛及深入的了解。有针对现代Web API风格，如REST API的开发经验对现代化、可扩展的前端框架如React.js，angular或Vue有较为深刻的认识和实际开发经验对界面开发标准，如AntUI、WeUI、Material Design有较深刻的理解和实施经验对主流云计算环境，如阿里云、亚马逊AWS、微软Azure等有一定的了解及使用经验对现代软件工程流程，如DevOps，持续集成、持续开发（CI/CD），测试及敏捷开打有一定了解和经验对SQL和关系数据模型有一定理解，能够理解和分析数据结构与软件功能之间的联系对现代软件设计模式，如MVC，MVP，MVVM有较清楚的认识和理解，能够开发分层清晰易于维护的软件架构。良好的沟通能力和对同事积极，富有同情心的态度富有对新技术的热情计算机或相关专业学士学位成功上线的H5混合App产品移动端原生（iOS或Android）开发经验基于Spring Framework、MariaDB、MySQL技术栈的后端开发经验基于Javascript的原生界面开发技术，如Weex，React Native的开发经验</t>
  </si>
  <si>
    <t>职位亮点五险一金免费班车大牛带队周末双休餐补带薪年假弹性工作定期体检</t>
  </si>
  <si>
    <t>职位亮点五险一金餐补弹性工作节日福利周末双休大牛带队</t>
  </si>
  <si>
    <t>职位描述技能要求：COCOS2D-XSwiftwebGLIOSC/C++职位描述：1、负责iOS客户端相关产品的研发；2、负责web前端的相关产品的研发；2、负责产品架构的改进及性能优化；3、负责新技术的学习、研究和应用；4、参与产品的设计和改进。职位要求：1、计算机软件或相关专业本科以上学历；2、三年以上iOS系统开发经验；3、有web前端开发经验优先；3、熟悉插件化开发模式；4、扎实的计算机基础，较强的算法能力，精通Object C/Swift语言；5、精通iOS开发技术，包括UI、网络等方面；6、精通iOS开发工具和相关开发测试工具的使用，熟悉各个不同版本iOS的特点；7、精通多线程和网络编程，对高性能程序设计、架构有较多的工程经验；8、热爱互联网，对移动产品研发有浓厚兴趣。</t>
  </si>
  <si>
    <t>职位描述技能要求：IOS测试Android测试app测试软件测试测试外派腾讯岗位职责;1、负责手机终端APP的软件测试，保证软件质量2、跟进测试过程中的问题，并推动解决岗位要求;)计算机相关专业学历；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</si>
  <si>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前端开发工程师（金软）</t>
  </si>
  <si>
    <t>iOS软件开发工程师</t>
  </si>
  <si>
    <t>测试工程师-腾讯音乐（腾讯外包）</t>
  </si>
  <si>
    <t>职位描述岗位职责:1、2年以上开发经验，熟练使用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 任职要求:1、2年以上开发经验，熟练使用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t>
  </si>
  <si>
    <t>高级JS工程师</t>
  </si>
  <si>
    <t>职位亮点五险一金节日福利周末双休定期体检健身俱乐部免费班车</t>
  </si>
  <si>
    <t>职位亮点五险一金绩效奖金加班补助餐补带薪年假弹性工作定期体检节日福利</t>
  </si>
  <si>
    <t>职位描述技能要求：测试Android测试移动端软件测试岗位要求：1、大专及以上学历，3年以上的IT行业测试经验，计算机相关专业优先，有腾讯相关产品测试经验优先；2、有财务或人事类相关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 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t>
  </si>
  <si>
    <t>职位描述岗位职责：1. 负责iOS客户端UI、交互和业务逻辑开发以及调试、维护；2. 进行客户端技术架构设计，编写相应的技术文档；3. 与UI设计师、产品经理密切合作，确保产品具有一流的用户体验。任职要求：1.有3年以上iOS平台的实际开发经验。2.熟悉iOS SDK 和 Objective－C语言或Swift语言，iOS系统架构及相关技术，能独立开发App3.熟悉使用Git，Xcode, Instruments 等开发工具4. 熟悉HTTP协议，熟悉iOS环境下的多线程、App运行生命周期、内存管理，熟练使用使用UIKit进行界面开发和多类型终端适配5.熟悉移动互联网应用开发流程，善于与产品人员沟通和协作。6.英文读写能力良好，能够熟练阅读英文文档。7.有上架应用市场的独立完成的App作品，或是有带领团队完成iOS优秀产品开发经验，或是向优秀开源项目贡献源码或是有自己的开源项目。8.了解后台服务器开发，了解前端开发和前端开发工作在移动平台上的应用。</t>
  </si>
  <si>
    <t>职位亮点周末双休带薪年假不加班五险一金弹性工作</t>
  </si>
  <si>
    <t>30628-腾讯广告高级测试工程师（深圳）</t>
  </si>
  <si>
    <t>职位描述岗位职责：（1）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</si>
  <si>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深圳市腾讯计算机有限公司</t>
  </si>
  <si>
    <t>APPweb前端开发工程师</t>
  </si>
  <si>
    <t>江苏联旺信息科技有限公司</t>
  </si>
  <si>
    <t>IT服务(//维护),互联网/电子商务,网络游戏,计算机软件</t>
  </si>
  <si>
    <t>职位描述岗位职责1、根据需求文档进行结构和功能设计2、负责iPhone/ipad的应用程序架构设计、核心功能开发3、与UI设计、产品经理、测试团队配合持续不断地改进用户体验任职要求：1.精通Objective-C/Swift；项目中使用过C/C++等编程。2. 深入理解Objective-C Runtime、RunLoop、Cocoa Touch、内存管理机制，熟悉APNS、SQLite/Realm、Auto Layout、Socket。3. 熟悉常用的设计模式，具备优秀的技术架构的设计能力、设计思路和方法论。熟悉多线程，网络编程，对app高用户体验、性能调优、防崩溃、节省流量等的方法有深入了解。4. 具有扎实的编程基础、数据结构及算法基础和解决问题的能力，具备良好的编程习惯，文档编写，需求分析，程序设计的能力。5. 熟悉iOS应用安全或有越狱相关开发经验者优先；有Hybrid开发框架或自动化测试项目经验者优先。6. 如有github 或者技术博客，请在简历上表明，优先考虑。7.在AppStore有优秀作品、有一线互联网企业从业经验者优先。期待你的加入</t>
  </si>
  <si>
    <t>职位描述工作职责：参与互联网软件产品测试的全流程，包括参与需求分析、设计评审，制定测试计划，设计和执行测试用例，进行缺陷跟踪和软件质量分析等；制定测试计划，构建测试环境，执行集成测试，回归测试等； 保证被测的质量，并通过测试流程和方法创新，努力提升研发的质量和效率。工作要求：工科、计算机或其他相关专业本科以上学历；熟悉C/C++/Java等至少一种编程语言,有Shell或Ruby/PHP/Perl/Python等使用经验者优先；至少1年以上软件开发、自动化测试工作经验；有性能、安全、白盒测试等专业测试领域经验者优先；具备互联网广告、搜索、大处理、分布式、库和网络等业务领域测试经验者优先; 熟悉Linux或Unix操作；精通测试流程和测试用例设计方法,能主动进行技术钻研；解决复杂问题和编写自动测试工具和的能力；很强的逻辑思维能力,谈判的能力和冲突管理的能力；善于团队合作,理解和适应变化,以结果和行动为准则,努力追求成功。</t>
  </si>
  <si>
    <t>职位亮点节日福利餐补带薪年假五险一金项目奖金</t>
  </si>
  <si>
    <t>职位描述任职要求：  1、全日制本科以上学历，计算机、软件开发等相关专业；                    2、 熟练掌握jQuery,精通angularJs或者vueJs；                   3、 精通ionic2、angular2、TypeScript；                    4、1年以上APPweb前端开发工作经验；                   </t>
  </si>
  <si>
    <t>18425-金融产品高级后台开发工程师</t>
  </si>
  <si>
    <t>前端/移动端开发工程师</t>
  </si>
  <si>
    <t>职位亮点五险一金年底双薪绩效奖金节日福利项目奖金周末双休交通补助试用期全额</t>
  </si>
  <si>
    <t>职位描述主要职责1、负责ios客户端的架构和开发 2、参与项目重点、难点的技术攻坚 3、参与规范制定、技术文档编写 4、与产品经理和UI设计师合作，研究并改善产品用户体验 5、保障项目质量 职位必备项跳槽频繁跳槽频繁,一年一跳不考虑年龄超限年龄超过35岁不考虑最低学历必须统招本科以上学历其他项4年以上ios开发经验精通oc，熟悉swift，深入理解Runtime及内存管理机制优秀的架构设计能力，有模块化设计思想，熟悉常用的设计模式，对多线程，http，h5有深刻理解有iOS客户端性能调优经验职位优先项工作经验4年以上工作经验优先教育经历计算机科学与技术类相关专业优先</t>
  </si>
  <si>
    <t>职位亮点五险一金绩效奖金弹性工作大牛带队免费停车餐补包住</t>
  </si>
  <si>
    <t>职位描述岗位职能描述：按照公司的软件开发规范开发软件产品，并按计划交付符合质量要求的工作成果1、负责移动端的前端页面开发2、负责app中的H5页面开发，负责与app端的混合开发3、负责前端性能优化4、负责前端样式和脚本的模块设计及优化；5、负责公司现运营企业应用产品的bug排查、定位、修复、性能优化、’完善调优、新功能版本迭代等研发维护工作6、完成系统对接工作任职要求：1、1年以上工作经验，熟练掌握符合W3C标准的Html、JavaaScript、CSS、bootstrapt、Ajax、JQuery等相关技术；2、熟练掌握流行的框架：VUE.JS，熟悉React和Angular加分3、有UI背景，交互体验，交互操作，以及用户需求有较深了解；4、制作标准优化的代码，并增加交互动态功能5、熟悉Webpack/Grunt/Gulp等构架工具中的至少一种6、熟悉Typescript/ES6/ES7者优先8、了解git,github,对web后端了解有加分9、做事认真细心负责，能够专心学习技术</t>
  </si>
  <si>
    <t>职位描述工作职责：主导腾讯金融科技在跨境和大湾区的金融创新产品、支付相关产品的后台设计、开发和维护，包括模型设计、业务主题模块开发、接口等；负责公共库等建设和开发；负责运营体系等建设、监督和分析等工作；与前端工程师紧密合作，推进项目和进行技术创新工作要求：本科及以上学历，计算机相关专业； 具备Unix/Linux下C/C++ 7年以上开发经验，熟悉常用的结构、算法，熟练使用STL等标准库； 全面的软件知识结构(操作、软件工程、设计模式、结构、库、网络安全)； 熟悉仓库和建模相关技术，熟悉MySQL以及分布式计算平台Hadoop，有基  sql/hive/hbase/mapreduce应用开发经验； 至少掌握python/ruby/shell其中一种编程语言, 熟悉Linux脚本类处理工具(awk，sed等)； 具有海量处理/互联网行业挖掘等后台开发工作经验者优先； 思维逻辑清晰，对有一定的敏感性，有较好的问题分析及总结能力，善于主动发掘并优化工作中出现的问题； 责任心强，良好的对外沟通和团队协作能力，具备良好的分析解决问题能力，能独立承担任务和有进度把控能力</t>
  </si>
  <si>
    <t>思悟天智能(北京)教育科技有限公司</t>
  </si>
  <si>
    <t>职位亮点餐补交通补助带薪年假五险一金</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</si>
  <si>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ES5，ES6语法新特性；2、熟练掌握Python/JavaScript/C++中的一种，熟悉Sratch语言，熟悉Scrach源码及二次开发；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了解microbit，WebGL、Web Workers者优先。</t>
  </si>
  <si>
    <t>职位描述岗位职责:1.    负责根据用户的需求进行IOS产品的设计、研发；2.    负责IOS平台软件框架的研究，设计和实现、关键技术验证和选型等工作；3.    负责IOS手机和其它IOS终端项目设计、编码、测试和优化；4.    负责编写相关的项目文档，如技术文档，设计文档，测试文档等；5.    根据项目需求进行移动互联网相关技术的研究学习并快速掌握技巧。任职资格:1.   本科及以上学历，计算机等相关专业，3年以上相关工作经验；2.   能迅速适应工作环境以及具备较强的抗压能力，要有良好的沟通能力，团队合作精神；3.   熟练使用IOS SDK和XCode，具有丰富的Objective- C编程经验，若同时掌握swift者优先。4.   具有良好的编程技巧和文档编写能力；5.   熟悉iPhone APP客户端/服务端通信方案；6.   熟悉网络通信(Socket, HTTP, TCP/UDP)；7.   熟悉IOS多媒体及OpenGL开发，具备较强的学习研究能力；8.   了解IOS蓝牙开发，有开发过BLE类硬件相关的APP经验者优先。</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</si>
  <si>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 精通测试流程和测试用例设计方法,能主动进行技术钻研； 解决复杂问题和编写自动测试工具和的能力； 很强的逻辑思维能力，谈判的能力和冲突管理的能力； 善于团队合作，理解和适应变化，以结果和行动为准则，努力追求成功。</t>
  </si>
  <si>
    <t>前端工程师（小程序）</t>
  </si>
  <si>
    <t>ios开发工程师（北京）</t>
  </si>
  <si>
    <t>职位描述技能要求：JavascriptHTML5JQuery岗位职责：1. 作为大前端一员参与到核心业务组件的重构与开发，包括 Web、客户端和微信小程序等；2. 探索和尝试最新的前沿技术提升产品体验；3. 持续思考提升工程质量的方式，如TypeScript、Code Review 和自动化测试等；4. 分享和推动更科学的项目管理方式，帮助项目更好地成功。职位要求：有良好的逻辑思维能力；熟练掌握HTML5、CSS3、JavaScript等熟悉 webpack 等前端构建工具熟练掌握盒模型、常用布局以及浏览器和移动设备兼容性关注前端动态，至少非常熟练使用一种前端框架，包括但不限于：React, Vue, Angular ...；熟练使用各种调试、抓包工具，能独立分析、解决和归纳问题有写测试的习惯，且在项目中有过实践经历；熟练使用Git </t>
  </si>
  <si>
    <t>职位亮点五险一金绩效奖金加班补助弹性工作带薪年假节日福利定期体检补充医疗保险</t>
  </si>
  <si>
    <t>职位亮点五险一金节日福利周末双休带薪年假员工旅游免费班车弹性工作</t>
  </si>
  <si>
    <t>职位描述岗位职责：1、IOS项目核心代码编写工作；2、IOS项目的架构设计及方案的制定；3、线上产品维护和性能测试及优化，快速解决bug；4、学习和研究新技术以满足产品的需求。任职要求：1、计算机及相关专业专科以上学历； 2、2年以上iOS开发经验；3、熟悉掌握至少一种主流手机编程语言（Object-C、Swift）；4、熟悉iOS内存管理、消息通讯机制、多线程并发；5、具备独立进行iOS App的设计、开发、调试、发布能力； 6、具有良好的编码习惯、较强逻辑思维能力和表达能力； 7、责任心强，热爱技术、团队合作意识强；8、有大型App项目开发经验者优先。注：本职位为异地招聘，公司总部位于深圳，在北京、 上海、 广州 、深圳、杭州、成都均分布有分公司。</t>
  </si>
  <si>
    <t>职位描述技能要求：Android测试IOS测试自动化测试app测试移动端测试岗位职责：1、负责手机终端APP的软件测试，保证软件质量2、跟进测试过程中的问题，并推动解决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有性能测试经验优先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</si>
  <si>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iOS 平台开发工程师</t>
  </si>
  <si>
    <t>北京纽曼腾飞科技有限公司</t>
  </si>
  <si>
    <t>【腾讯】应用宝测试（外包）</t>
  </si>
  <si>
    <t>卓越运维(北京)科技有限公司</t>
  </si>
  <si>
    <t>通信/电信运营、增值服务,互联网/电子商务,加工制造（原料加工/模具）,计算机硬件</t>
  </si>
  <si>
    <t>职位描述熟练掌握 xCode 开发工具。2. 精通 Objective-C 开发语言, 掌握 C/C++ 开发语言。(只会Swift的勿扰)3. 掌握 macOS /Unix 系统使用。4. 精通 TCP/IP 网络通信技术开发。6. 掌握 TCP,UDP 以及 SSL 相关开发技术。7. 熟练掌握 音频 采集、压缩、回放相关技术。8. 熟练掌握 蓝牙 BLE 相关内容开发。9. 熟练掌握 手机 WiFi 相关内容开发。10.熟练掌握 二进制/十六进制等计算方式。11.熟练掌握 git 代码仓库工具(要求命令行方式，只会点鼠标的勿扰)。12.对新出现的技术要素能快速理解并跟进掌握。13.有不少于两次的APP在苹果商店发布的经验。以上为必需条件，凡有一项不符者请勿扰。</t>
  </si>
  <si>
    <t>职位亮点五险一金节日福利带薪年假周末双休定期体检免费班车员工旅游</t>
  </si>
  <si>
    <t>万象道兴(北京)游戏科技有限公司</t>
  </si>
  <si>
    <t>职位描述岗位职责：测试工程师岗位要求：1)计算机相关专业学历，有2年相关android客户端app的测试经验；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</si>
  <si>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</si>
  <si>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软件测试高级工程师</t>
  </si>
  <si>
    <t>职位亮点五险一金不加班节日福利员工旅游全勤奖</t>
  </si>
  <si>
    <t>职位描述岗位职能：1、负责IOS终端应用程序功能模块的设计与实现；2、解决产品开发过程中遇到的疑难问题；3、参与产品需求的沟通，提出相关的技术可行方案。任职要求：1、精通Objective-c或Swift，Xcode开发工具，精通ios下网络通信机制，熟悉Socket网络，xml/json解析等开发技术；2、熟悉各种主流手机特性，精通不同IOS系统版本、屏幕的适配；3、有导航（高德地图）经验者优先，使用过友盟SDK，了解苹果审核规则者优先。</t>
  </si>
  <si>
    <t>益邦伟业医疗科技(北京)有限公司</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</si>
  <si>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1、计算机、软件工程、通信工程等相关专业，硕士毕业2年以上，本科毕业4年以上；2、熟悉软件测试流程，熟练编写测试策略、测试方案、测试报告等文档；3、熟悉Ruby，Python或者TCL语言，了解测试框架，能进行自动化脚本开发；4、熟悉linux操作以及shell脚本应用；5、熟悉虚拟化技术，openstack、docker优先；6、良好的沟通能力、敬业精神、团队合作精神。薪资面议。</t>
  </si>
  <si>
    <t>职位亮点五险一金绩效奖金周末双休定期体检创业公司无试用期</t>
  </si>
  <si>
    <t>职位描述岗位职责：1.  参与公司各项目的web前端和移动端（含APP）界面的分析；2.  负责与开发人员配合完成web前端和移动端（含APP）的开发、功能实现与后期维护；3．负责实现各种页面特效、JS效果，积极配合UI设计师和后端开发人员研究并改善用户体验；4．负责完成指定HTML5交互式页面的研发；5.  负责各项目前端的优化、维护等后续工作；6．协助开发人员解决前端问题；7.  协助产品完善需求，提供技术实现方案； 任职要求：1、大专及以上学历，2年以上web和移动端（含APP）开发经验，精通HTML5技术；2、熟悉W3C规范，熟悉HTML5、CSS3、 ES6、TypeScript等前端开发技术；3、熟练使用原生JS进行DOM编程，熟练处理JSON格式数据；4、熟练掌握基本JS框架，如JQuery，swiper，vue.js等，具有一定的前端框架设计能力；5、拥有快速debug能力，了解各种浏览器兼容;6、有vue.js开发经验者优先；7、有小程序开发经验者优先；</t>
  </si>
  <si>
    <t>协议栈测试高级工程师</t>
  </si>
  <si>
    <t>职位亮点绩效奖金年终分红餐补带薪年假五险一金免费班车项目奖金工作居住证</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</si>
  <si>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  1.计算机、软件工程、通信工程等相关专业，硕士2年以上工作经验，本科4年以上工作经验；  2.熟悉路由器、以太网交换机工作原理。  3.精通TCP/IP协议族相关协议，并且具备一年以上协议开发或者测试经验；  4.熟悉软件测试流程，熟练编写测试策略、测试方案、测试报告等文档；  5.熟悉Ruby，Python或者TCL语言，了解测试框架，能进行自动化脚本开发；  6.熟悉linux操作以及shell脚本应用；  7.熟悉虚拟化技术，openstack、docker优先；  8.良好的沟通能力、敬业精神、团队合作精神。</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</si>
  <si>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计算机相关专业，两年以上Web开发经验2.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t>
  </si>
  <si>
    <t>职位描述岗位职责： 1、公司自有APP维护与迭代。2、不断将最新移动技术应用于产品研发过程中。3、根据研发规范和项目流程编写相关的技术文档，撰写开发文档和使用文档。4、配合产品经理及测试团队等完成软件用户体验、运行及功能等方面的改进及提升。5、独立完成iOS软件开发和测试中发现的问题。任职要求： 1、本科学历，计算机相关专业，2年左右实习或者工作经验。2、熟悉ObjectiveC/Swift/C++等编程语言及开发平台。3、了解各个不同iOS版本的特性与差异，熟悉网络通信机制及常用数据传输协议。4、良好的面向对象化编程思想，熟练运用常见设计模式。5、对生物信息、人工智能感兴趣者优先。6、有良好的沟通和学习能力、有较强的团队协作能力。</t>
  </si>
  <si>
    <t>职位亮点餐补交通补助</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</si>
  <si>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熟悉TS优先条件：1、有 node.js 开发经验2、有智能安防相关产品开发经验3、有 typescript、sass 使用经验4、有个人项目或技术博客</t>
  </si>
  <si>
    <t>高级应用软件开发工程师</t>
  </si>
  <si>
    <t>北京巨蛋科技有限公司</t>
  </si>
  <si>
    <t>IT服务(系统/数据/维护),IT服务(系统/数据/维护),教育/培训/院校,计算机软件</t>
  </si>
  <si>
    <t>职位亮点绩效奖金交通补助餐补通讯补助带薪年假弹性工作定期体检五险一金</t>
  </si>
  <si>
    <t>职位描述技能要求：OCSQLiteMacOSHTML5CSSWeex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</si>
  <si>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职位描述岗位职责：1、负责5G基站测试方案、测试用例的编写和评审，完成测试结果分析，并落实持续改进；2、掌握测试技术、测试工具和业务知识并对测试团队进行指导、培训；3、自动化用例的脚本编写，自动化环境日常维护等工作。任职要求：1、计算机、通讯、电子相关专业，本科或以上学历，硕士一年以上工作经验，本科三年以上工作经验2、熟悉并掌握多种测试软件和测试方法，和软件开发方法；3、具备编写测试方案、测试计划、测试用例及测试报告的能力4、具有较强的理解能力、沟通能力和表达能力，有耐心，工作认真仔细，有责任心；5、具有软件编程或软件脚本编写工作经验，能够编写测试脚本优先考虑；6. 熟悉shell、Python、ruby、tcl、java等至少一种脚本语言；7. 深刻理解常见的自动化测试技术，熟悉持续集成技术；8. 具有强烈的责任感，良好的团队合作精神。</t>
  </si>
  <si>
    <t>职位描述岗位要求：1、3年及以上前端开发经验；2、Javascript基础扎实，闭包，prototype链等的概念要熟练掌握和应用；3、掌握ES6/7，熟悉W3C标准及规范，了解网站性能优化、体验优化；4、CSS扎实，能实现常用的组件；5、熟悉Vue/React/Angular任一框架，或者自己有组内组件化方案经验的；6、熟悉webpack、gulp、git等工具链；7、熟悉NodeJS、TypeScript者优先；8、有技术博客、GitHub等开源项目者优先。</t>
  </si>
  <si>
    <t>React Native</t>
  </si>
  <si>
    <t>Web前端开发工程师 (职位编号：01)</t>
  </si>
  <si>
    <t>广州市奔步广告有限公司</t>
  </si>
  <si>
    <t>职位描述1、独立或团队协作完成WEB前端项目开发，例如：SPA应用，移动WebApp等2、 根据客户需求实现各类数据展示，例如：数据可视化大屏展示等3、负责Web前端的技术选型、设计4、负责Web前端开发、测试、部署、调优5、 探索前端技术在产品中更多的使用职位要求：1、全面的前端技术（html\js\css），有多个线上产品的实战经历（包括PC端、移动端、Hybird APP 开发等）2、 熟悉AngularJS\VueJS\ReactJS，或者其它前端框架；3、熟悉前端相关标准和语言，例如：ES2015\ES6\TypeScript等4、了解前端自动化相关工具，例如：webpack，gulp等5、对新技术有强烈的探索欲望，对专业有一定的追求，能够承受工作压力6、了解服务器端开发基本原理 加分项1、全栈的项目开发经验2、熟悉java\nodejs\php等后端开发语言3、 有过UI设计\视觉特效\平面设计等相关开发经验一经录用，我们将为您提供可观的福利待遇。中科院遥感与数字地球研究所常年招聘客座研究生，给您良好的发展空间及学习深造机会。</t>
  </si>
  <si>
    <t>计算机软件,广告/会展/公关</t>
  </si>
  <si>
    <t>职位亮点五险一金弹性工作补充医疗保险周末双休</t>
  </si>
  <si>
    <t>职位描述技能要求：React NativeIOSAndroid1.At least 5 years programming experience with degree in software engineering, Computer Science or an equivalent qualification.2.Highly skilled in Android and iOS development within React Native. 3.Experience in developing Native, Hybrid and web apps by using Swift, Java, JavaScript, etc. Works under general direction with clear framework of accountability. 4.Exercises substantial responsibility and autonomy. 5.Plans own work to meet given objectives and processes.6.Mobile app development experience with end customer focus.7.Basic command of speaking and writing in English.</t>
  </si>
  <si>
    <t>职位描述公司介绍： 2016年4月阿里巴巴集团投资并购了东南亚第一电商集团Lazada，随后利用半年时间成功实现了商家端的整合，目前在快速推进搜索、平台等多个业务的海外落地。利用阿里巴巴先进成熟的产品和技术快速提升海外本地电商的能力，帮助阿里生态迅速发展海外业务。与此同时，我们在基于阿里已有平台抽取出一套国际化的全链路，从无线手机端到交易链路，从商家业务到大和推荐，打造全新的端到端国际电商操作，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</si>
  <si>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IOS开发工程师-DNJS0020</t>
  </si>
  <si>
    <t>职位亮点定期团建周末双休五险一金年终分红公司重点项目节日福利</t>
  </si>
  <si>
    <t>DSM-SZ</t>
  </si>
  <si>
    <t>职位描述熟悉 React 或 Angular，并有相关项目经验对前端框架有一定思考，清楚知道所使用技术的设计思想和优劣加分项：对 TypeScript、Flow、RxJS、GraphQL 其中一些技术有一定了解前端技术扎实，技术专研能力强，关注Web发展有一定难度的独立作品，在开源社区中活跃的优先</t>
  </si>
  <si>
    <t>厦门至恒融兴信息技术有限公司北京分公司</t>
  </si>
  <si>
    <t>职位亮点五险一金年底双薪股票期权餐补通讯补助带薪年假补充医疗保险定期体检</t>
  </si>
  <si>
    <t>职位描述1）熟练使用typescript以及es6 2）熟练 angular 或 vue 或 react 开发经验的</t>
  </si>
  <si>
    <t>职位描述DSM-SZ全球知名日本制药公司在深圳招聘地区经理。  Your new company 全球知名日本制药公司，目前在中国业务发展迅速。  Your new role 目前在深圳地区招聘地区经理，根据所在区域的市场推广计划目标，制定分管地区的市场推广计划和目标，有效地开发新客户及维护原有客户关系，从而帮助公司树立品牌和实现预期的绩效目标。主要职责包括：通过对代表的辅导和日常管理完成区域指标。负责区域市场推广策略的制定和执行。在负责区域内建立市场推广预算并控制费用。通过各种区域会议的方式，确保公司策略清晰有效的沟通，协助中央市场部执行区域市场活动，特别是培养区域KOL讲者，以及相关产品市场策略培训。维护区域内KOL的合作关系，并建立良好的沟通渠道，配合区域市场经理有效的执行市场活动，确保费用在预算内和活动计划有效执行。配合区域大客户团队、市场准入团队、销售培训发展和执行区域活动，参与区域和部分大型KOL活动及负责产品顺利进入进院，以及员工培训等。向区域销售总监反馈市场趋势，部门职责所需求的其他相关工作。严格遵守公司合规的政策并辅导员工严格执行公司的合规政策。 What you'll need to succeed 为了更好的胜任这个职位，您需要具备：本科以上学历，医、药专业或医、药市场营销专业为佳3年以上医、药行业市场营销相关工作经验，管理经验者为佳熟练使用计算机办公软件具备一定的英语听说读写能力具有较强的沟通协调能力，良好的人员管理能力 What you'll get in return 良好的发展平台和晋升空间。  What you need to do now 更多职位细节请直接联系Ruby Chen *****************。也可访问公司中文官网 www.hays.cn/en获取更多职位机会。</t>
  </si>
  <si>
    <t>职位描述同行的小伙伴~~~感谢缘分，让你点点手指进入了我们的招聘页面，我们期待，优秀的你尽快加入，结伴fighting！这里有大量的妹子，休闲的别墅办公，超美味的午餐，丰富的娱乐，欢乐的同事，这些你想拥有吗？现招聘AI工程师/算法工程师，在这里你再也不是简单的码农，我们带你一起向高富帅的路上狂奔！我们需要你：1、 负责iOS平台客户端的开发及优化；2、 研究手机客户端领域的新技术并加以应用；3、 定期review其他工程师的工作成果并根据产品体验提出改进建议；我们希望你具备：1、3年以上Objective C开发经验；2、具备良好的编程习惯、程序设计的能力；3、良好的Objective-C基础，熟悉Swift；4、掌握常用设计模式，熟悉iOS多线程编程；先来点实际的：*多牛传媒为 每一位员工提供最人性化的薪酬福利，工作环境；*入职缴纳社保公积金，我们义不容辞；*我们关心每一位多牛人的健康，健身房，水果，零食饮料等多项软福利；*每天下午困困哒，不要紧，咖啡无限量供应！*我们有最open的文化氛围，珍视每一位多牛人每一个小小的建议；*多牛传媒，趣，最活力，最学习，最靠谱，最创新；*我们等待你的加入！</t>
  </si>
  <si>
    <t>Mac开发工程师</t>
  </si>
  <si>
    <t>职位亮点创业公司周末双休绩效奖金五险一金弹性工作节日福利</t>
  </si>
  <si>
    <t>职位描述岗位要求：1、精通HTML5/CSS3/JavaScript ES5、ES6；2、熟悉typescript、VUE、React、Bootstrap、LESS、SASS、Webpack、GULP前端框架和工具；3、熟悉微信小程序开发；4、有良好的代码编程风格规范和独立思考的能力；5、热爱前端工作，喜欢研究前瞻性技术；6、至少三年以上工作经验，互联网音视频相关工作经验优先；职位描述：1、负责前端开发整体架构设计；2、参与产品的前端开发和业务实现；3、优化项目，对前端进行性能优化；4、前端表现层及与后端交互的架构设计开发；</t>
  </si>
  <si>
    <t>职位亮点五险一金节日福利员工旅游定期体检餐补</t>
  </si>
  <si>
    <t>职位描述技能要求：Mac开发面向对象编程C/C++工作内容：①负责Mac平台电脑版客户端总体框架设计及开发；②负责版本业务模块技术方案的设计，实施，及进度推进；③推进新技术与业务结合，提供可行的架构方案并主导实施；④负责编写相关开发文档、技术文档；⑤推进单元测试、自动化测试相关技术方案实施。职位要求：精通C/C++语言①熟悉STL容器类：vector、list、map、set、hash_map的实现原理和应用场景。②熟悉STL智能指针：unique_ptr、shared_ptr、weak_ptr实现原理、线程安全性、应用场景，具备使用经验。③熟悉C++内存管理机制：栈、堆、自由存储区、全局/静态存储区、常量存储区各自的机制。精通面向对象编程①熟悉面向对象三大要素：系统表达封装、继承、多态各自定义及具体代码实现。②熟悉面向对象五大原则：单一职责、开放封闭、替换、依赖倒置、接口隔离。③熟悉常用设计模式：观察者、委托、代理、生产者消费者、工厂、单例等设计模式的原理及应用场景。精通Mac开发①熟悉 Mac 开发平台，精通Objective-C，Swift，熟悉Cocoa整体架构体系。②熟悉消息转发机制objc_msgSend；③熟悉 runloop，及跨应用间的消息通讯；④熟悉多线程开发，pthread，NSThread；⑤熟悉 delegate，notification 等的使用；⑥熟悉 Mac 平台 GUI 的开发，熟悉 AppKit，Interface Builder 的使用；⑦熟悉常用动画及Layer层的渲染；⑧熟悉常见的设计模式 MVC，MVP，MVVM；加分项①1年或以上基于Chromium内核的浏览器项目经验。②熟悉GN/Ninja项目构建、编译工具。③熟悉Chrome UI架构、熟悉Chromium多进程和多线程模型。温馨提示：可接受优秀应届毕业生；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</si>
  <si>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技能要求：JavaScriptHtml5vuereact1、计算机或者相关专业本科毕业，优秀者大专亦可；2、1-2年前端开发经验；3、熟练掌握JavaScript、Ajax、jQuery、css3、Html5等Web开发技术及框架；4、熟悉angular、vue、react其中一种MVVM框架；有以下任一经验的，优先录用:1、编写过前端组件，在github有前端作品，或有参与知名项目的编码或缺陷提交；2、有nodeJS开发经验或全栈开发经验或熟悉一门后端语言Ruby、PHP、JAVA。</t>
  </si>
  <si>
    <t>上海拓畅信息技术有限公司北京分公司</t>
  </si>
  <si>
    <t>职位描述岗位要求:1、3年以上工作经验2、熟悉javascript,Es6,CSS3,Typescript,node.js3、能用现有主流框架（Angualr,Vue,React）进行页面开发4、熟悉组件化开发，编写封装良好的前端交互组件，对用户体验有充分的理解5、能对前端设计及性能提出优化建议6、有独立封装组件经验者优先7、有angular2以上版本实际开发经验者优先任职要求：1.本科及以上学历，计算机相关专业；2.3年以上相关工作经验，细心、踏实、逻辑思维能力强，能从基础的前端做起；3.工作地点：北京市顺义区</t>
  </si>
  <si>
    <t>0213O2-AI运维开发专家</t>
  </si>
  <si>
    <t>职位亮点五险一金绩效奖金周末双休不加班带薪年假节日福利加班补助</t>
  </si>
  <si>
    <t>广告/会展/公关,互联网/电子商务,网络游戏,媒体/出版/影视/文化传播</t>
  </si>
  <si>
    <t>职位描述职位要求：1.3年及以上的前端工作经验，须有项目作品展示；2.精通HTML、CSS、JavaScript或TypeScript，熟练使用html5、css3；3.熟悉React、Vue等前端开发框架中的至少一种；4.熟练使用nodejs、webpack、grunt等前端开发工具5.熟悉移动端端HTML5页面开发者优先；6.具有多分辨率下的屏幕适配经验（包括移动设备）7.掌握photoShop等切图软件的使用8.具备较强的责任心与使命感9.     良好的沟通能力和团队协作精神，能与产品经理、UI设计人员、后台开发人员很好的沟通、协作。{~SC CC597878027 SC~}</t>
  </si>
  <si>
    <t>职位描述技能要求：OCSwift工作职责：1. 负责iOS客户端的开发和优化2. 关注性能，提升客户端用户体验3. 设计良好的代码结构,不断迭代重构。 职位要求：1、统招本科及以上学历，计算机及相关专业；2、热爱编程，基础扎实，对数据结构和算法设计有较为深刻的理解，熟悉OC或者swift ；3、优秀的分析问题和解决问题的能力，对解决具有挑战性问题充满激情，有iOS开发经验优先。实习周期最少半年以上，2020年毕业生优先考虑。</t>
  </si>
  <si>
    <t>职位描述工作职责要求：1.负责优化、改进运维支持，并保证其安全高效稳定的运行2.负责运维自动化、智能化平台研发、开源运维技术的深度研究3.参与运营平台、运维的需求分析、设计、编码、推广4.协助稽核审计5.领导交办的其它工作任职资格：1.大学本科以上，计算机相关专业，5年以上年运维开发或项目开发工作经验，熟悉金融保险业务2.熟悉操作原理、精通Linux操作、网络、主机、存储基础设施； 3.精通Kubernetes、Docker生态圈组件，具备平台规划、二次开发能力；4.精通Python\Java\Go\Ruby其中一种语言,能够指导他人研发自动化平台；5.熟悉AI架构，对建模、预测和模型训练流程有相关项目经验；熟悉常用机器学习算法及工具，如tensorflow，sklearn；6.熟悉Hadoop\Spark，了解大平台和开发流程；熟悉资源管理，CI\CD构建过程；7.熟悉库原理，具备Oracle、Mysql、Redis、Hbase等类型库管理和使用经验；8.有云平台开发或维护经验优先；</t>
  </si>
  <si>
    <t>北京索尔信息咨询有限公司</t>
  </si>
  <si>
    <t>职位描述技能要求：HTML5JavascriptCSS3JQuery1.web端产品的设计、开发与优化2.与产品设计师、后端工程师一起探讨、设计、实现产品的新功能及改进3.开发基于HTML5技术的可灵活定制、可扩展的前端UI组件4.优化前端架构，提高系统的灵活性和可扩展性任职要求1.专科以上学历，至少3年的前端开发经验2.精通HTML5、css3、Typescript、Javascript3.熟悉Angular开发4.精通jQuery或其它JS类库5.逻辑思维、学习能力强，善于与人沟通6.有激情，有目标，自我驱动，敢于迎接挑战和压力； 优先考虑1.大型项目前端开发经验2.熟悉GIS地图开发3.对数据可视化有一定的了解与研究4.知识体系全面，熟悉主流前后端技术，有复杂、大型前端系统的开发经验</t>
  </si>
  <si>
    <t>北京树熊科技有限公司</t>
  </si>
  <si>
    <t>专业服务/咨询(财会/法律/人力资源等),零售/批发,酒店/餐饮,互联网/电子商务</t>
  </si>
  <si>
    <t>职位描述 任职要求本科以上学历，计算机相关专业;至少 3 年以上 iOS 研发经验，5 年以上经验优先。良好的编程风格，扎实的编程和数据结构算法基础;深入理解面向对象编程思想，具有较强的设计能力;精通 iOS SDK，熟悉常用组件;熟悉 iOS App 开发的主流框架和开发模式;熟悉 Swift 语言，熟练掌握 Xcode 等相关开发工具，熟悉 iOS SDK，熟悉常用组件，熟悉 iOS App 开发的主流框架和开发模式，熟悉 SQLite 等数据库;工作认真、态度严谨、责任心强。对自身技术的提升和软件的质量和性能有高的要求;具有良好的分析问题和解决问题的能力;具备良好的沟通能力和优秀的团队协作能力;热爱移动产品研发，愿意在移动开发领域深入钻研，并成为专家; 10. 有知名开源项目者优先;有大型项目架构经验者优先;11. 有在 App Store 上线应用者优先; 12. 有 Android、Web 前端或 Web 后端经验者优先。岗位职责:1. 负责公司移动产品的研发，编写高质量的代码;2. 与产品经理合作，深度参与手机产品需求讨论，功能定义等;3. 设计良好的代码结构，不断迭代重构。  </t>
  </si>
  <si>
    <t>职位描述技能要求：androidapp外派腾讯岗位要求：1)计算机相关专业学历，有2年相关android客户端app的测试经验；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</si>
  <si>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中高级ios开发工程师</t>
  </si>
  <si>
    <t>中驰车福互联科技(北京)有限公司</t>
  </si>
  <si>
    <t>网络游戏,互联网/电子商务,计算机软件,其他</t>
  </si>
  <si>
    <t>职位描述技能要求：ReactNativeJava1、有React Native实际开发经验，本科以上学历；2、有一定的Android/IOS原生开发经验；3、熟悉面向对象对象编程，熟悉面向对象设计模式；4、熟悉模块化、组件化、前端工程化，了解ReactNative的基本实现原理，熟悉组件间的通信和数据的管理；5、具备react/redux/node/mst/typescript开发经验优先考虑；6、优秀的职业素质，性格开朗，团队协作能力强，能够承受工作压力。</t>
  </si>
  <si>
    <t>前端开发工程师（angular2）</t>
  </si>
  <si>
    <t>职位亮点五险一金带薪年假员工旅游节日福利定期体检周末双休绩效奖金工作居住证</t>
  </si>
  <si>
    <t>职位描述     岗位职责：1、 负责现有商城的重构、规划及新功能迭代；2、 负责对新技术的调研和应用；3、 负责对新项目架构、设计开发；4、 能够在项目中帮助其他组员提高。任职要求：1、 本科及以上学历，计算机相关专业，5年以上iOS开发经验，可以独立承担架构设计；2、 有丰富的客户端应用架构经验，能够可以独立承担设计开发；3、 有商城类似项目的开发经验，熟悉ERP项目开发经验优先；4、 有移动项目优化方面的经验；5、 独立完成项目的架构及方案制定；6、 了解基础的 UI交互知识，能熟练使用RxCocoa；7、 熟练掌握Objective-C及Swift语言；8、 熟练使用iOS 调试工具和方法，可以快速解决开发中遇到的问题；9、 具备良好的敬业精神、创新、沟通能力和团队合作精神。10、了解ReactNative原理，能够熟练运用React Native进行功能开发，有一定的安卓或iOS原生研发能力；11、至少完整主导或参与两个ReactNative的项目；</t>
  </si>
  <si>
    <t>职位亮点五险一金节日福利员工旅游定期体检包吃</t>
  </si>
  <si>
    <t>职位描述技能要求：测试Linuxpythonruby自动化测试1.熟悉测试过程，能独立承担模块前期缺陷预防、测试设计、测试执行工作    2..有网络/Linux基础，熟悉python，ruby脚本，有自动化设计经验优先               。3.责任心高，有团队意识，学习能力强  岗位职责：岗位职责：1. 组织进行测试需求分析，建立测试计划和测试用例；2. 跟踪分析测试情况，解决测试过程遇到的问题； 3. 提交测试分析,并协助开发人员重现、修正BUG；4. 分析产品问题，协助提供相关的解决方案；5. 建立和维护完善的测试工作文档。</t>
  </si>
  <si>
    <t>职位亮点周末双休五险一金定期体检带薪年假绩效奖金补充医疗保险公司重点项目年底双薪</t>
  </si>
  <si>
    <t>职位描述首要要求：会使用angular2+版本的框架，语法规范，书写标准1、负责Web前端性能和交互的优化2、分析并解决软件开发过程中的问题3、良好的沟通能力和团队协作能力任职要求：1、熟悉Javascript，ES6，H5，CSS3，熟悉MVC/MVVM模式，了解Typescript;2、有angular2的实际项目开发经验，熟悉组件化开发，编写封装良好的前端交互组件，对用户体验有充分的理解；3、熟练使用scss、less；4、理解js模块化，了解nodejs，webpack，require.js等5、熟悉各种浏览器渲染原理，熟悉虚拟dom的应用，能开发PC端、移动端网页；并能解决好各种浏览器兼容；6、有过Ng-Zorro,Bootstrap前端框架使用经验者优先；7、熟练使用git版本管理工具，了解gitflow工作流；8、能够独立高效的完成日常开发工作。</t>
  </si>
  <si>
    <t>1121DX-音视频专项技术测试工程师</t>
  </si>
  <si>
    <t>移动app开发工程师</t>
  </si>
  <si>
    <t>中科诺维(北京)科技有限公司</t>
  </si>
  <si>
    <t>职位描述岗位描述：1、负责iOS客户端的可行性分析、技术选型、系统架构、产品设计、产品开发以及维护。2、有敏捷开发、版本快速迭代的经验。3、负责产品质量、性能以及交互优化。4、了解软件开发管理流程。5、跟进iOS平台发展，并能分享和指导团队小伙伴。 任职要求：1、3年及以上iOS系统开发经验，理解面向对象设计的基本原则，熟悉并能灵活运用常用的设计模式。2、扎实Objective-C语言技术，对Swift有一定了解。3、对UIKit有清晰的理解，能够熟练控制试图布局，可以编写自定义控件以及编写动画效果。4、深入理解Objective-C Runtime运行机制，iOS中的内存管理、多线程、设计模式、消息通讯机制，安全机制有所了解。5、了解TCP/IP、HTTP网络协议、通讯流程。6、了解本地数据库原理，能熟练操作本地存储数据。7、工作积极，有责任心，有良好的沟通能力和团队精神，具备较强解决问题的能力。</t>
  </si>
  <si>
    <t>职位亮点五险一金弹性工作带薪年假定期体检周末双休</t>
  </si>
  <si>
    <t>职位描述岗位职责1、负责公司移动App系统技术框架设计、开发；2、负责公司移动App系统的功能开发、维护等；3、与后台开发工程师协作,完成各种数据交互；4、配合项目经理进行技术决策，进行技术风险评估；5、负责对App软件开发团队的技术指导；任职资格1、统招本科及以上学历，3年以上APP前端工作经验，能独立搭建一个新应用产品的框架；2、具有Hybrid APP实际项目经验，如PhoneGap、ReactNative、Angular+Cordova+ionic等；3、熟悉W3C规范、html5、css3、ES6和Typescript技术，有H5性能优化经验；4、熟悉WebService、Web Api、JSON、XML等常用数据接口和格式；5、对iOS、Android 原生开发有一定了解，有过原生开发经验的优先；6、具理解客户的基本需求，具有良好的协调、沟通能力，具备优秀的团队合作精神；7、有电力行业工作经验的优先；</t>
  </si>
  <si>
    <t>职位描述工作职责要求：1.负责音视频质量专项技术测试，包括用例设计评审，制定测试方案并评估风险、缺陷跟踪和质量分析等2.推动建设自动化测试体系，同时引入业界测试方案，协助团队提升测试的质量和效率3.能独立执行项目测试，包括性能、稳定性、兼容性，音质，画质，网络策略等方面4.在项目中保持与产品经理、开发的积极有效沟通，快速推动问题解决5.结合项目特征，挖掘业务相关的各种专项测试需求任职资格：1. 计算机相关专业本科以上学历；2. 3年以上测试或专项测试经验，精通软件测试理论和方法；3. 熟练掌握至少一种编程语言者优先，包括但不限于Python、Shell、Ruby、C/C++、Java、Go等；4. 熟悉以下全部或部分领域者优先：时延、卡顿、CPU、内存、稳定性、流畅度、网络流量、网络抖动、音质、画质等等；5. 熟悉音视频方面专项分析工具和测试方法者优先；6. 具备一定的网络基础知识者优先；7. 有丰富的手机端产品测试经验者优先；8. 具备一定的自动化测试经验，对质量体系、流程、测试风险把握，测试范畴的定义有很好的理解和应用；9. 具备音视频底层相关技术测试经验者优先；熟悉音视频评测知识才优先：无参考评估，全参考评估等；10. 具备良好的团队合作意识、高度的责任心、抗压能力、良好的沟通技巧和团队合作精神。</t>
  </si>
  <si>
    <t>职位亮点五险一金全勤奖交通补助通讯补助定期体检</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</si>
  <si>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任职要求：1、计算机相关专业本科及以上学历；2、3年以上iOS平台开发经验；3、熟练掌握Objective C编程语言，熟悉Swift语言；4、具有良好的 Objective-C 编码风格，能够组织和编写清晰可维护的代码；5、熟悉iOS主流开源框架及各种特性，熟练使用iOS的各种UI组件并了解其内部原理，了解基本的交互知识；6、逻辑思维能力强，有较丰富的iOS程序分析调试经验，可以对问题进行分析定位； 7、精通常用软件架构模式，熟悉各种算法与数据结构，多线程，网络编程等；8、强烈的质量意识、责任心，工作认真细致；9、能独立开发App，有成功发布App者优先；10、熟悉React Native并完成项目开发者优先。</t>
  </si>
  <si>
    <t>ios应用开发工程师</t>
  </si>
  <si>
    <t>1121DZ-运维工程师</t>
  </si>
  <si>
    <t>智车优行科技(北京)有限公司</t>
  </si>
  <si>
    <t>职位亮点五险一金年底双薪绩效奖金餐补定期体检员工旅游节日福利</t>
  </si>
  <si>
    <t>职位描述岗位职责：1、负责程序模块的开发及维护;2、负责公司新项目的官网、活动开发及后台系统的搭建；3、研究新技术，完善相关功能。岗位要求：1、熟悉PHP开发语言，1年以上PHP开发经验；2、熟悉ThinkPhp、Zend Framework等主流框架；3、理解web开发的安全性要求，如防SQL注入，加密等；4、熟悉Ms Sqlserver、MySQL数据库结构设计，熟悉SQL语句；5、熟悉Linux系统常用命令；6、熟悉前端技术，如HTML/CSS/Javascript/jQuery/Ajax/Angular/TypeScript等等；7、有良好的编程习惯和简洁清晰的代码风格；8、有良好的沟通和学习能力，有较强的团队协作能力及快速解决问题的能力。</t>
  </si>
  <si>
    <t>互联网/电子商务,计算机软件,汽车/摩托车,跨领域经营</t>
  </si>
  <si>
    <t>职位描述工作职责要求：1.部署和维护分布式测试和开发环境2.负责音视频云的维护,保障业务安全、稳定运行3.与公司其他部门（网络，基础架构，运营等）沟通,协调4.认真做好日检工作，并做好各业务的统计5.负责日常问题的处理工作，排查和定位问题，与客户及研发人员沟通并跟踪问题的处理结果任职资格：1.计算机相关专业，专科（全日制）及以上学历；2.3年以上分布式计算平台运营维护经验,熟悉视音频会议经验者优先；3.熟悉Linux环境下软件部署/安装/配置；4.具备Shell/Python/Perl/Ruby等脚本开发能力者优先；5.熟悉Linux操作的配置和调优，熟悉Windows操作配置；6.有网络相关的基础知识；7.工作认真、细致，具有较好的执行力，踏实肯干。</t>
  </si>
  <si>
    <t>职位亮点五险一金餐补周末双休补充医疗保险弹性工作定期体检带薪年假</t>
  </si>
  <si>
    <t>职位描述职责描述：1.根据业务需求，基于iOS平台进行应用程序开发; 2.按项目的要求，完成需求分析、软件设计、实现和测试； 3.完成相应软件设计及调试工作; 4.根据项目技术要求，学习新技术、新工具。任职要求：1.两年及以上手机应用实际开发经验，两年以上iOS开发经验； 2.精通Objective-C/Swift、Xcode； 3.熟悉IOS SDK中的UI、网络、数据库、XML/JSON解析以及多线程等开发技巧；4.有多个完整的IOS项目经验，至少参加过一个完整的手机应用开发项目；  5.理解面向对象设计的基本原则，熟悉常用的设计模式6.优秀的学习能力，分析和解决问题的能力和强烈的进取心，具备良好的沟通能力和团队合作精神7.对手机软件性能优化、内存优化、底层架构有一定经验者优先8.有互联网公司工作经历的优先</t>
  </si>
  <si>
    <t>web前端工程师（金融）</t>
  </si>
  <si>
    <t>凯泰铭科技(北京)有限公司</t>
  </si>
  <si>
    <t>职位亮点弹性工作加班补助周末双休五险一金</t>
  </si>
  <si>
    <t>职位描述岗位职责： 1. app相关前端开发 2. 前端组件库开发3. 前端架构优化4. 前端工程化建设5. 新技术调研任职资格： 1. 本科及以上学历2. 4年以上前端开发经验，至少3年以上移动前端开发经验3. 精通javascript，熟悉typescript4. 精通Vue.js、React Native、angular框架并熟悉其实现原理5. 精通前端工程化6. 精通web加载优化和性能优化优先考虑：1. 熟悉大前端架构，了解ios和安卓原生开发2. 有开发nodejs服务和mongoDB实战经验3. 有前端框架开发经验4. 苹果重度用户、Linux爱好者、技术社区活跃分子5. 有开源作品或技术博客</t>
  </si>
  <si>
    <t>React-Native 前端开发工程师</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</si>
  <si>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</si>
  <si>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IT服务(系统/数据/维护),互联网/电子商务,计算机软件,保险</t>
  </si>
  <si>
    <t>职位描述技能要求：Swift底层OCSDK岗位职责：1、协助建立健全公司APP开发规范和开发流程；2、设计和搭建公司APP产品架构；3、公司系统APP产品核心代码的开发实现；4、制定项目组内初级开发工程师的工作计划并落实；5、制定学习计划并落实，编写技术文档；6、保障公司APP产品系统稳定高效运行。任职要求：1、专业从事IOS开发至少3年以上，熟悉iOS平台应用的设计理念，熟悉相关产品的需求分析、产品设计和应用开发全过程；2、熟悉iOS 系统体系结构、framework以及底层库及常用布局、UI设计；3、熟悉iOS 下网络通信机制，对Socket通信、TCP/IP和http有较深刻的理解和经验；4、熟悉iOS 平台第三方开源库；5、掌握OOAD的基本思想，精通Objective-C/Swift开发语言，熟练掌握Xcode等相关开发工具；6、精通网络处理、多线程及数据存储等移动应用开发相关技术；7、曾经带领团队成功发布产品</t>
  </si>
  <si>
    <t>前端开发工程师[深圳]</t>
  </si>
  <si>
    <t>中国联合网络通信有限公司深圳市分公司</t>
  </si>
  <si>
    <t>职位描述职位需求：1. 计算机或相关专业,大专以上学历, 2. 2年以上 React-Native 开发工作经验3. 熟悉 Javascript / Typescript,熟悉 C/C++ 优先4. 有 Andoid/iOS  开发经验者优先5. 具有前端框架设计能力6.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</si>
  <si>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职位描述岗位职责：1、负责iOS客户端相关产品的研发2、负责产品架构的改进及性能优化3、参与产品的设计和改进任职要求：1、至少2年以上iOS系统开发经验2、熟悉插件化开发模式3、计算机相关专业毕业，精通Object C/Swift语言4、精通多线程和网络编程，对高性能程序设计、架构有较多的工程经验</t>
  </si>
  <si>
    <t>北京码上趣学科技有限公司</t>
  </si>
  <si>
    <t>职位亮点五险一金绩效奖金年终分红交通补助餐补通讯补助</t>
  </si>
  <si>
    <t>职位描述职位描述：1、负责产品的前端的技术方案选型与设计；2、负责PC及移动端产品的前端代码开发工作，产出原型，配合完成后端的接口3、对用户体验和前端性能有很敏感的把控和优化手段，解决各种浏览器的兼容性问题 ；4、负责前端通用组件的开发；5、具有文档撰写、code reivew和单元测试，确保项目的进度和质量能力；6、注前端前沿技术研究，通过新技术服务团队和业务；职位要求：1、本科或以上学历，计算机相关专业，3年以上前端开发工作经验，能熟练阅读英文文档；2、精通各种Web前端技术（HTML5/CSS/Javascript等)，熟悉跨浏览器、跨终端的开发；3、熟悉javascript面向对象机制，能用原生javascript进行DOM编程；至少熟悉一种javascript框架，能够使用框架快速开发；4、至少熟悉一门后端语言（如Java/PHP/C/C++/Python/Ruby）或NodeJS，并有实践经验；5、深刻理解Web标准，对前端性能、可访问性、可维护性等相关知识有实际的了解和实践经验；6、对前端工程化与模块化开发有一定了解，并有实践经验（如RequireJS/SeaJS/ES6/grunt/gulp/webpack等）；7. 熟练使用 GitHub 进行项目代码管理以及版本控制，并遵循一定的流行规范；8、具有一定代码抽象能力，能够主动在业务需求中把通用功能抽象出来，避免重复劳动，主动提出解决研发效率问题；9、有微信公众号和微信小程序开发经验者优先；10、对前端技术发展持续关注，能主动跟进新技术发展动态、有自己的 blog、github 者优先优先；</t>
  </si>
  <si>
    <t>计算机软件,网络游戏,教育/培训/院校</t>
  </si>
  <si>
    <t>亚博科技-测试工程师</t>
  </si>
  <si>
    <t>职位描述技能要求：EgretLayaAirJavaScriptTypeScript岗位职责：1、根据上级分配的任务进行相应的开发；2、负责公司H5游戏项目开发；3、参与公司游戏框架的设计、开发和实现；4、负责调试、解决各种游戏运行性能问题，满足良好的用户体验；5、协助产品完善需求，提出可实现方案；6、能够对行业的前沿技术进行研究，持续的优化产品的质量、性能、用户体验。 任职要求：1、 精通Egret游戏引擎，熟悉2D/3D骨骼动画，2年以上Egret开发经验（必须）；2、熟练掌握JavaScript、TypeScript编程语言，掌握H5,面向对象编程技术；3、能够完成独立模块开发，具备独立解决问题推动项目进展的能力；4、熟悉 WebSocket 和 HTTP 等网络协议，熟悉 JSON、ProtoBuf 等数据协议；5、具有RPG或益智类游戏开发经验者优先；6、熟悉并掌握移动端相关开发经验, 有跨系统、跨浏览器兼容性处理经验。</t>
  </si>
  <si>
    <t>职位描述技能要求：Swift岗位职责：1、负责iOS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</si>
  <si>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北京杰艾企业管理咨询有限公司</t>
  </si>
  <si>
    <t>北京政通永益科技有限公司</t>
  </si>
  <si>
    <t>职位描述1、主要负责PC端web和Android移动端H5应用的功能/容错测试，后台服务器的压力/性能测试 2、编写测试用例；按照功能模块需求，编写测试用例，实现UI自动化测试 3、执行测试：按照测试用例执行测试，初步定位bug后，提交并跟踪bug；1、web和H5相关测试经验3年以上 2、熟悉Loadrunner/Jmeter/Appium等主流测试工具 3、熟悉java/Shell/Ruby/PHP/Perl/Python等至少一种编程语言 4、熟悉Mysql/Oracle库 5、熟悉软件的开发测试流程，掌握常用的测试用例设计方法 6、良好的沟通能力、学习能力、分析能力和解决问题的能力，有较好的业务敏感度 7、喜欢钻研技术，工作积极主动，不断追求产品的完善；有性能、安全、白盒测试等专业测试领域经验者优先</t>
  </si>
  <si>
    <t>职位亮点五险一金带薪年假不加班周末双休</t>
  </si>
  <si>
    <t>职位描述Responsibilities：1.Work with QA team and product line architect to define products test automation strategy2.Implement automation test and design test case for whole main workflow3.Design and run performance test 4.Develop new automation test for both desktop and web applications5.Lead test automation activities to improve overall test efficiencyRequired Knowledge &amp; Technical Skills：1.3+ years working experience2.Strong knowledge of test design, implementation and report3.Web performance testing4..Net framework, C#, python5.Scripting languages, e.g. typescript, java script, powershellSoft Skills:1.Good English Communication2.Fast Learner3.Proactive &amp; self-drivenSpecial skills as plus:1.Have experience on design automation testing framework2.Angular3.Nodejs4.Selenium, Protractor</t>
  </si>
  <si>
    <t>5G工程生产力高级工程师</t>
  </si>
  <si>
    <t>IT服务(系统/数据/维护),互联网/电子商务,通信/电信运营、增值服务,计算机硬件</t>
  </si>
  <si>
    <t>职位亮点五险一金周末双休带薪年假年终奖</t>
  </si>
  <si>
    <t>职位描述岗位职责：1、  熟悉Linux系统管理、Linux网络服务及架构、Linux运维等；2、  熟悉云平台（阿里、金山、华为、华三、腾讯等至少一种）、KVM平台、Openstack平台、虚拟化技术等；3、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可以Python语言基础、Python运维编程；8、 Iaas、Paas的构建和设计；任职资格:1、 本科及以上学历，计算机、信息安全、通信等相关专业；2、 具有三年云平台（政企云、行业云）、虚拟化、存储等的使用、设计、运维经验；3、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</si>
  <si>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北京爱谱雷科技有限公司</t>
  </si>
  <si>
    <t>职位亮点五险一金加班补助全勤奖餐补带薪年假定期体检创业公司项目奖金</t>
  </si>
  <si>
    <t>职位描述岗位职责：1.负责公司H5游戏的开发及维护；2.负责移动端的游戏打包调试提审及渠道接入；任职要求：1.熟悉主流H5开发引擎，Layabox 或者cocos creator或egret，熟悉LayaBox者优先;2.熟悉IOS移动端出包调试 IOS提审流程 Objective-C开发语言 有一定了解;3.熟练掌握H5主流开发语言（TypeScript、JavaScript、AS3）中的一种；4.有完整的H5项目经验，有上线项目;5.较强的钻研能力，乐于学习新技术，有耐心和细心；</t>
  </si>
  <si>
    <t>职位描述工作职责：1、根据产品需求进行5G基带相关工具软件的设计开发和维护；2、完成相关代码的编写、走查、测试，能进行环境搭建、参与产品的集成和相关测试工作。任职资格：1、计算机相关专业；本科5年及以上，硕士3年及以上；2、至少能熟练使用Python、Ruby、PHP、C#等语言之一；3、能熟练使用bat、shell等脚本语言；4、熟悉linux下软件开发以及docker、库、网络编程、大处理、自动化部属者优先；5、具有良好的沟通能力和敬业精神及团队合作精神。薪资面议。</t>
  </si>
  <si>
    <t>手机开发顾问</t>
  </si>
  <si>
    <t>北京致远宣大科技有限公司</t>
  </si>
  <si>
    <t>052139-高级网络工程师</t>
  </si>
  <si>
    <t>平安证券股份有限公司</t>
  </si>
  <si>
    <t>互联网/电子商务,外包服务</t>
  </si>
  <si>
    <t>职位亮点公司重点项目五险一金节日福利定期团建周末双休弹性工作通讯补助绩效奖金</t>
  </si>
  <si>
    <t>职位描述任职要求：1、计算机或相关专业本科以上学历；2、熟悉JavaScript，TypeScript,&amp;amp;amp;amp;nbsp;Html5,&amp;amp;amp;amp;nbsp;CSS；3、掌握Vue,Angular2+，React等至少一种主流框架；有实际项目经验4、熟悉Ionic，Codova，基于h5的app开发5、相关开发经验2年以上；6、富有责任心，积极主动地完成份内各项工作。岗位职责：1、遵守信息公司规章制度，遵守ERP系统部的管理规定；2、负责和组内需求分析人员保持密切沟通，完成手机前台开发工作；3、负责按照项目要求对客户进行系统操作培训；4、配合项目经理完成文档编写等其他工作</t>
  </si>
  <si>
    <t>职位亮点五险一金绩效奖金全勤奖交通补助通讯补助带薪年假</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</si>
  <si>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任职要求：1、大专及以上学历，2年以上iOS平台开发经验；2、熟练掌握Objective C编程语言，熟悉Swift语言；3、具有良好的 Objective-C 编码风格，能够组织和编写清晰可维护的代码；4、熟悉iOS主流开源框架及各种特性，熟练使用iOS的各种UI组件并了解其内部原理，了解基本的交互知识；5、逻辑思维能力强，有较丰富的iOS程序分析调试经验，可以对问题进行分析定位； 6、精通常用软件架构模式，熟悉各种算法与数据结构，多线程，网络编程等；7、强烈的质量意识、责任心，工作认真细致；</t>
  </si>
  <si>
    <t>cocos creator客户端工程师</t>
  </si>
  <si>
    <t>北京天羽互动网络科技有限公司</t>
  </si>
  <si>
    <t>职位亮点五险一金绩效奖金补充医疗保险定期体检带薪年假</t>
  </si>
  <si>
    <t>职位描述工作职责要求：1、负责总部、营业部、分支机构、外联单位网络的日常运维、故障和应急处置；2、参与公司信息和网络的整体规划；负责重要网络设计、建设和维护；3.  跟踪网络安全技术新技术，提供公司网络安全管理建议；4、IT项目网络相关需求支持 。任职资格：1、本科及以上学历；2、3年以上金融行业网络管理经验；3、熟悉主流的网络安全架构和策略，熟悉安全区域划分的规则；4、熟悉Cisco、Juniper、F5等主流网络设备管理；5、熟悉网络监控原理，熟悉solarwind或至少一种网络监控工具；6、熟悉网络管理自动化技术及应用；7、具备python\java\ruby\shell\perl\tk java一种或数种开发能力。</t>
  </si>
  <si>
    <t>北京水滴互联科技有限公司</t>
  </si>
  <si>
    <t>职位亮点五险一金带薪年假弹性工作节日福利年终分红每年多次调薪14薪通讯补助</t>
  </si>
  <si>
    <t>职位描述1.     负责客户端界面功能实现和维护。2.     负责客户端逻辑功能实现和维护。3.     参与客户端程序结构设计。4.     参与客户端需求分析。1.熟练使用Cocos creator进行游戏开发；2.对Cocos creator JS 运行原理熟悉,熟练使用Javascrip或者Typescript3.对cocos2dx的运行机制熟悉，能够基于原生的cocos2dx进行游戏加载、更新等逻辑的设计和开发；4.熟悉socket.io5.理解基础数据结构及算法6.有较强的问题分析及处理能力，优秀的动手能力，热衷技术，精益求精；7.希望素质：逻辑清晰，喜欢系统性思维；好奇心强，学习能力强，适应能力好；有潜力，有激情，自我要求高，有自我驱动能力；有创业者心态</t>
  </si>
  <si>
    <t>成都惠付通贸易有限公司</t>
  </si>
  <si>
    <t>职位亮点年底双薪股票期权五险一金带薪年假14薪周末双休不加班员工旅游</t>
  </si>
  <si>
    <t>职位描述岗位职责：1.负责公司业务 IOS App的研发2.负责IOS组件的封装及维护3.负责IOS功能模块设计任职要求：1.计算机或相关专业，3年以上iOS开发经验2.了解Swift语言，使用swift开发过上架App者优先3.独立设计并实现过App架构或功能模块，从零开始搭建过App架构或进行过整体性重构者优先4.精通架构，了解设计模式，了解常有库的实现原理5.熟悉iOS编译原理，了解XCode工作原理，了解苹果证书开发流程 6.善用Git，SVN等工具，有自己开源项目者优先7.了解react native原理，有react native库开发经验者优先；</t>
  </si>
  <si>
    <t>职位描述1、计算机相关专业，大专及以上学历。 2、熟练使用 JavaScript（ES6+）、Node.js，了解 TypeScript 。 3、熟悉 Koa 或 Express 。 4、熟悉 RESTful 设计规范。 5、熟练使用各种类型的数据库，如 PostgreSQL、MySQL、Redis 等。 6、了解 Linux 操作系统、掌握 Linux 基本操作命令。 7、良好的学习能力，对技术有热情。 8、良好的问题分析及解决能力，良好的团队协作能力和沟通能力。</t>
  </si>
  <si>
    <t>北京上唐时代信息技术有限公司</t>
  </si>
  <si>
    <t>HTML5中高级工程师</t>
  </si>
  <si>
    <t>职位亮点五险一金餐补带薪年假节日福利员工旅游</t>
  </si>
  <si>
    <t>职位亮点五险一金全勤奖股票期权绩效奖金</t>
  </si>
  <si>
    <t>职位描述岗位职责HTML5工程师：1、负责产品的HTML5页面架构设计和开发；2、负责公司产品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要求：3年以上工作经验1、精通HTML、CSS，能脱离工具手写代码，熟悉HTML5/CSS3；2、熟悉JavaScript、CSS、AJAX、XML等技术，熟悉jQuery；3、掌握 列举出的2个以上前端技术栈: Angular.js、Vue.js、Redux、D3.js、CSS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自身开发文档</t>
  </si>
  <si>
    <t>职位描述1. 熟悉掌握至少一种主流手机平台编程语言（Objective-C、Swift或Java等）；2. 开发基础良好，理解熟悉常用设计模式，熟悉面向对象编程，图形界面开发，在项目或产品中有很好的设计实践，熟悉各种常用算法；3. 学习能力强，有自驱力，有强烈的责任心和团队精神，善于沟通和合作；4. 对Android的UI控件优化经验者优先；有前端开发经验者（html5）优先；5. 熟悉Android下网络通信机制，熟悉HTTP协议，熟悉常用JSON数据格式；6. 具有良好的学习能力，具有强烈的工作责任心、有良好的沟通能力和团队合作精神；7. 计算机相关专业，大专及以上学历，1年以上开发经验；</t>
  </si>
  <si>
    <t>DSM-Yaningding-Guangzhou</t>
  </si>
  <si>
    <t>北京千树万树传播顾问有限公司</t>
  </si>
  <si>
    <t>职位亮点每年多次调薪五险一金餐补带薪年假定期体检</t>
  </si>
  <si>
    <t>职位描述技能要求：HTML5JavascriptCSSes6岗位职责：1.负责制定前端技术选型、架构搭建、制定前端开发规范，并编制相关文档；2.解决产品前端布局以及浏览器兼容性问题，深入理解HTML5标准，熟悉Web语义化；3.负责搭建前端框架、通用组件方案制定、性能优化相关工作；4.推动前端工程化，自动化和工具化建设；5.理解后端架构，与后端工程师配合，为项目提供最优化的技术解决方案、提高团队研发效率；6.负责前沿技术研究和新技术调研。任职要求：1.计算机相关专业，本科以上学历，3年以上前端开发经验；2.精通ReactJS,VueJs等并了解其中原理，深入理解MVC、MVVM理念，熟练掌握跨浏览器和终端开发，精通前端性能优化，并有相关大型WEB应用前端架构开发经验；3.精通html5/CSS3/Javascript/Es6和相关类库，对浏览器结构/工作原理有深入理解；4.熟悉前端工程化（webpack、glup、grunt等）、模块化、组件化解决方案掌握并优化组合使用；5.熟悉node.js，并有实际开发应用经验；6.熟悉Sass/Less，TypeScript等更佳；熟悉各种跨浏览器、终端兼容性调整技术；</t>
  </si>
  <si>
    <t>职位亮点五险一金年底双薪餐补员工旅游每年多次调薪</t>
  </si>
  <si>
    <t>职位描述职位职责：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任职资格： 1、具备1年以上iOS产品开发经验；            2、熟练掌握ObjectiveC与swift语言，有良好的编程思想，了解移动互联网相关技术；           3、熟悉常用算法和数据结构，熟悉基础设计模式，熟练使用常用第三方库           4、熟悉MacOS，Xcode及iPhone SDK开发环境及相关开发工具 ；           5、具备独立完成项目开发的能力，熟悉iPhone平台界面开发和网络开发,了解消息推送与及时通讯等；           6、具有至少一款iOS应用的设计和开发经验， 能够独立设计和开发一款iPhoneiPad应用 ；            7、有良好的编程习惯：复用，命名，注释等，有快速学习能力和动手能力，能够快速解决开发中遇到的问题；           8、具有新闻、阅读类App产品开发经验和其它手机平台（Symbian、Windows Mobile、Brew）开发经验优先 ； </t>
  </si>
  <si>
    <t>存储开发工程师（25k-35k）</t>
  </si>
  <si>
    <t>职位描述DSM-Yaningding-GuangzhouTop Japanese Pharmaceutical Company  Your new company This is one of the world's leading research-based pharmaceutical companies, headquartered in Japan with recognised branding. China is undoubtedly a rapid growing business area. Therefore the company has created an excellent job opportunity for their mature business.  Your new role 目前在南京地区招聘地区经理，根据所在区域的市场推广计划目标，制定分管地区的市场推广计划和目标，有效地开发新客户及维护原有客户关系，从而帮助公司树立品牌和实现预期的绩效目标。主要职责包括： * 通过对代表的辅导和日常管理完成区域指标。 * 负责区域市场推广策略的制定和执行。 * 在负责区域内建立市场推广预算并控制费用。通过各种区域会议的方式，确保公司策略清晰有效的沟通，协助中央市场部执行区域市场活动，特别是培养区域KOL讲者，以及相关产品市场策略培训。 * 维护区域内KOL的合作关系，并建立良好的沟通渠道，配合区域市场经理有效的执行市场活动，确保费用在预算内和活动计划有效执行。 * 配合区域大客户团队、市场准入团队、销售培训发展和执行区域活动，参与区域和部分大型KOL活动及负责产品顺利进入进院，以及员工培训等。 * 向区域销售总监反馈市场趋势，部门职责所需求的其他相关工作。 * 严格遵守公司合规的政策并辅导员工严格执行公司的合规政策。  What you'll need to succeed * 本科以上学历，医、药专业或医、药市场营销专业为佳 * 3年以上医、药行业市场营销相关工作经验，管理经验者为佳 * 熟练使用计算机办公软件 * 具备一定的英语听说读写能力 * 具有较强的沟通协调能力，良好的人员管理能力  What you'll get in return You will get promising career platform and competitive package!  What you need to do now Please contact Ruby Chen for more detailed information at ***************** or call +86-21-2322 9771. For more fantastic opportunities in China, please visit www.hays.cn/en</t>
  </si>
  <si>
    <t>北京玖聘投资顾问有限公司</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</si>
  <si>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typeScript，ES5，ES6语法新特性；2、熟练掌握JavaScript，Node.js，HTML5，CSS3，express等；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者优先考虑。</t>
  </si>
  <si>
    <t>前端工程师（中高级）</t>
  </si>
  <si>
    <t>专业服务/咨询(财会/法律/人力资源等),广告/会展/公关,IT服务(系统/数据/维护),专业服务/咨询(财会/法律/人力资源等)</t>
  </si>
  <si>
    <t>中智云游(北京)科技股份有限公司</t>
  </si>
  <si>
    <t>职位亮点周末双休交通补助餐补通讯补助带薪年假五险一金节日福利14薪</t>
  </si>
  <si>
    <t>职位描述属于分布式-文件系统-偏NAS 偏向于底层(linux、c/c++）职责描述：1、负责公司分布式式文件存储系统软件需求分析，具体实现方案设计和实现以及性能调优工作。2、负责公司存储系统相关特性开发交付和持续优化。任职要求：1、本科及以上学历，2、有5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</si>
  <si>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职位亮点五险一金加班补助全勤奖交通补助餐补通讯补助带薪年假节日福利</t>
  </si>
  <si>
    <t>北京市北京通养老助残卡服务中心</t>
  </si>
  <si>
    <t>职位描述职位描述：1、必备应用、PC/MAC客户端、Android/iOS手机客户端产品测试，包括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职位要求：1、具有接口测试和功能测试，具有带队经验2、熟练使用脚本开发语言(如shell/python/ruby)者优先考虑；3、熟悉相关库，基本语句及操作3、良好的学习能力和技术钻研能力和沟通能力及团队合作意识、责任心和主动性；4、具备良好的团队合作精神和沟通协调能力。工作经验:二年学历要求:大专薪水范围:10000-14999联系邮箱:PTA_DL@pactera.com</t>
  </si>
  <si>
    <t>职位描述岗位职责：1、与设计师、产品、后端工程师紧密工作在一起，负责产出高质量的产品前端层；2、承担核心产品的前端架构设计、开发和维护工作；3、根据产品方案和设计界面，负责网页制作和前端开发；4、优化前端开发方式及与后台协作流程，创建技术标准及规范；5、负责对产品页面性能的优化和兼容性维护，研究并改善用户体验；6、善于学习研究新的技术，并能迅速转化到潜在项目中；解决各种未知问题； 任职要求：1、计算机相关专业，3-5年相关工作经验；2、熟练掌握PC，H5开发、熟悉主流浏览器的技术特点；熟练运用JavaScript语言与HTML5、CSS3等技术;3、熟悉模块化、前端编译和构建工具，熟练运用主流的JS库和开发框架，并深入理解其设计原理，例如：Zepto、jQuery, Bootstrap等；4、擅长 Vue/AngularJS/ReactJS 等前端框架中的一种或多种，熟练掌握 JS 面向对象编程（ES6/Typescript）；5、擅长页面重构、响应式布局设计并保持良好兼容性问题经验丰富者优先；6、了解服务端特性（node/php或其他语言）、HTTP请求、Cookie、Ajax原理等。或有WebApp移动应用开发经验者优先；7、逻辑思维严谨清晰，强烈的上进心和求知欲，对技术充满激情；优秀的分析问题和解决问题的能力；</t>
  </si>
  <si>
    <t>angular/vue前端开发工程师</t>
  </si>
  <si>
    <t>UC事业部-运维专家</t>
  </si>
  <si>
    <t>北京途牛天下信息技术有限公司</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</si>
  <si>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5， 根据项目的需求说明或模块的设计文档，完成软件的编程、调试和模块测试工作；6.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10深入理解Objective-C Runtime运行机制、内存管理机制和多线程机制，能优化重构项目，性能、内存调优；</t>
  </si>
  <si>
    <t>职位亮点五险一金绩效奖金股票期权全勤奖弹性工作员工旅游节日福利加班补助</t>
  </si>
  <si>
    <t>IOS软件工程师</t>
  </si>
  <si>
    <t>宁波吉德电器有限公司</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</si>
  <si>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</si>
  <si>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职位描述1、负责运维基础平台（如DNS、mirrors、TFTP等）运维及优化工作；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7、有运维开发的工作经历优先考虑</t>
  </si>
  <si>
    <t>职位亮点五险一金餐补弹性工作定期体检节日福利</t>
  </si>
  <si>
    <t>职位描述岗位职责：1、 负责公司H5游戏的开发及维护；2、 负责与策划、美术人员沟通，完成游戏功能的开发；3、 参与游戏框架的扩展和优化。任职要求：1、 专科及以上学历，1年以上开发经验；2、 熟练掌握H5主流开发语言（TypeScript、JavaScript、AS3）中的一种；3、 熟练使用主流游戏引擎（Egret、LayaBox、Cocos Creator）中的一种；4、 熟悉WebSocket，熟悉HTTP网络协议，熟悉JSON、XML、ProtoBuf等数据通信协议；5、 对移动端的游戏优化、适配、打包调试、渠道接入有一定了解；6、 有完整H5游戏上线经验者优先。</t>
  </si>
  <si>
    <t>耐用消费品（服饰/纺织/皮革/家具/家电）,互联网/电子商务,贸易/进出口,零售/批发</t>
  </si>
  <si>
    <t>职位亮点包住餐补带薪年假高温补贴节日福利通讯补助</t>
  </si>
  <si>
    <t>职位描述技能要求：CC++IOS软件工程师开发工程师Objective-C岗位职责：1、负责移动端的产品需求分析、设计、开发等工作；2、负责与项目相关人员共同完成移动客户端模块设计；3、负责相关技术文档的编写；4、协助上级处理其他工作事项。任职要求1、精通Objective-C、Swift (优先) 熟悉Html优先2、熟悉iOS 框架及各种特性，熟练使用iOS的各种UI组件并了解其内部原理，了解基本的交互知识；3、熟悉面向对象编程，图形界面开发，有良好的开发习惯并对移动支付有一定经验4、熟悉 http 工作原理，理解常用数据交换格式（JSON、XML 等）；5、具有良好的沟通能力，团队协助精神、责任心强，能够承担压力。6、优秀应届毕业生均可</t>
  </si>
  <si>
    <t>前端工程师（外派岗位）</t>
  </si>
  <si>
    <t>红科网安(北京)科技有限公司</t>
  </si>
  <si>
    <t>北京资利管理咨询有限公司</t>
  </si>
  <si>
    <t>职位描述技能要求：angularVue独立开发能力此职位为外派岗位，工作地点昌平.工作职责：1、负责前端项目、移动端页面、前端后端数据对接功能开发、HTML页面开发与维护；2、与产品、UI和后端合作完成界面数据交互工作；3、能够独立完成整个项目前端页面的开发，快速完成HTML代码的编写；4、熟悉主流浏览器的差异性，能快速定位、解决开发中遇到的浏览器兼容性问题，不断重构优化代码；5、严格遵守团队的代码格式、结构的规定，编写易读、易维护、高质量、高效率的代码。任职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</si>
  <si>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Node.js开发工程师</t>
  </si>
  <si>
    <t>职位亮点五险一金弹性工作创业公司试用期全额大牛带队公司重点项目周末双休</t>
  </si>
  <si>
    <t>职位描述技能要求：IOS公司特点：有这样一家公司不靠论资排辈，如果你才华出众，那么下一个晋升的就是你；有这样一家公司同事都是技术大咖，美国硅谷出身，伙伴来自斯坦福、哈佛、麻省理工；有这样一家公司致力于用科技汇聚改变未来的力量，希望拥有更好的生活方式；有这样一家公司不只提供高于市场的薪酬福利，还能同样去让你追寻梦想。关于公司：成立于2016年美国硅谷，创始团队有雄厚的技术和商业背景，皆毕业于斯坦福、哈佛、麻省理工等高校，且有丰富的创业经验，创建并退出过多家成功的科技公司，开发过数款覆盖近亿人次的互联网产品。职位描述：1. 搭建IOS应用架构，提交IOS系统技术方案；2. 组织编写全面软件工程文档；3. 独立完成IOS移动互联网客户端软件的开发及维护；4. 负责移动App产品的开发与维护，5. 负责核心业务和技术组件的编码实现；6. 负责管理产品生命周期，跟踪、分析产品使用情况；及时提供产品维护支持，不断优化产品；7. 熟悉IOS平台的网络框架及其他各类API；8. 配合项目经理进行项目分析、技术研讨，实行技术方案的整合；9. 研究新技术，满足产品要求；10. 完成领导分配的其他工作。任职要求：1. 计算机科学或相关技术专业，文学或理学学士学位及以上；2. 4年以上IOS平台研发经验，1年以上Swift开发经验；3. 精通IOS开发工具和相关开发测试工具的使用，熟悉各个不同版本IOS的特点；4. 精通IOS相关开发、调试、优化；对性能优化、内存优化、安全和动画框架有较多工作经验；5. 精通常用软件架构模式，熟悉各种算法与数据结构，多线程，网络编程；6. 精通IOS SDK中各种常用UI组件，熟悉APNS、SQLite、Auto Layout；7. 对APP性能检测、Crash方案、无埋点方案有一定的认知；8. 对APP架构、解耦方案等有一定的认知；9. 能熟练查阅英文资料，如 Apple 官方文档、StackOverflow等；10. 具备良好的英文读写及应用能力；11. 性格开朗，具有良好的及沟通能力。优先录用：1. 大学英语CET6及以上。2. 较强的逻辑思维能力，自驱力强，主动性强。待遇：1. 职业发展极具上升空间；2. 公司可为合格的候选人提供H1B工作签证；3. 薪资高于行业平均水平。加入我们：再好的剧本，也需要主角来演绎；再好的工作，也需要合适的人来胜任；一份不止谈梦想还会谈钱的公司；一个可以改变你命运的地方；一个可以让你实现精神财富双丰收的地方！北京资利，要的不是员工，是造梦路上的合伙人！ </t>
  </si>
  <si>
    <t>职位描述岗位职责：1、负责公司在线教育等产品的开发及维护；2、负责参与产品的需求分析，模块概要设计，模块详细设计，代码编写，单元测试等工作；3、负责与项目经理、架构师和测试经理进行技术沟通、交流，相互配合完成任务；4、开发过pxt-microbit相关项目优先考虑；任职要求：1、了解微软Microsoft MakeCode 开源平台，熟悉微软Microsoft Programming Experience Toolkit (PXT)框架、微软Microsoft TypeScript语言；2、3年以上Node开发经验，熟悉typeScript，ES5，ES6语法新特性，具有nodejs后台的开发经验3、熟练掌握JavaScript，Node.js，HTML5，CSS3，express等；4、熟悉Node.JS常用的npm包，有移动端H5开发和调试能力；5、熟悉web前端框架jquery，React，ReactNative，angular等至少一种主流开发框架；6、熟悉Linux系统及常用工具；7、能主动了解行业的新技术和新产品动态，技术钻研能力强；8、 有良好的代码风格及注释习惯及自主学习能力，良好的团队合作意识及积极的心态，乐于与他人合作，能够承受较强的工作压力；9、英语水平达到四级以上水平能够通读研发资料。</t>
  </si>
  <si>
    <t>北京早知道科技有限公司</t>
  </si>
  <si>
    <t>计算机软件,娱乐/体育/休闲</t>
  </si>
  <si>
    <t>职位亮点周末双休创业公司绩效奖金员工旅游五险一金</t>
  </si>
  <si>
    <t>职位描述大前端开发, 注重团队与成员共同成长.职位要求:熟悉 JavaScript, HTML, CSS.熟悉使用 RESTful API 与后端互动熟悉使用 AngularJS, TypeScript 开发 H5应用, 微信小程序, ****** App.熟悉微信, 支付宝等金流系统开发.职位描述:大前端开发: H5应用, 微信小程序, App.</t>
  </si>
  <si>
    <t>职位描述技能要求：OCIOSSwift技能要求：Swift，C/C++，SDK，IOS岗位职责：1.根据产品设计，完成iOS客户端软件设计、开发、调试、发布；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</si>
  <si>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资深ios开发工程师</t>
  </si>
  <si>
    <t>西藏国路安科技股份有限公司</t>
  </si>
  <si>
    <t>职位亮点五险一金绩效奖金周末双休餐补带薪年假节日福利定期体检</t>
  </si>
  <si>
    <t>职位亮点年底双薪五险一金绩效奖金交通补助带薪年假节日福利每年多次调薪住房补贴</t>
  </si>
  <si>
    <t>职位描述技能要求：HTML5CSS3JavascriptVue岗位职责：1 负责平台系统前端的设计、开发与维护、承担重点、难点的技术攻坚。2 负责框架的制定以及代码性能优化。3 负责前端技术组的管理与培训，为工作成果的交付时间和质量负责。4 负责前端技术的研究、改进，代码的重构，维持前端系统的健壮性和可维护性。5 负责与产品、美术UI以及相关协作者的沟通。任职要求：1、 精通HTML5、CSS3（less、scss等）和JavaScript，熟练使用原生js开发；2、 熟悉ES6，typeScript语法；3、 熟练使用 Vue.js 框架，对生命周期，计算属性，Vue 指令，组件通信了若指掌；4、 熟练应用 Vue.js 的周边生态资源，如 vuex, vue-router 等；5、 熟练掌握应用状态管理，能够合理正确的设计和开发 store / Event Bus，能够将数据请求与本地存储、状态管理进行良好的结合；6、 熟练使用 Webpack 打包及发布应用，有丰富的插件配置和打包优化经验；7、 拥有丰富的主流浏览器兼容性经验和移动端开发经验；8、 能熟练编写扩展性、兼容性、可读性良好的代码；9、 有良好的技术视野和规划能力，能独立完成前端模块的设计与实现，具备快速的学习能力；</t>
  </si>
  <si>
    <t>职位描述职位描述：1、负责公司协作平台的iOS端研发，包括但不限于沟通共享协作类工具；2、负责高质量的设计和编码；3、和产品经理配合，深度参与手机产品需求讨论，功能定义等；4、承担重点、难点的技术攻坚。 职位要求：1、良好的设计和编码品味，热爱写代码能产出高质量的设计和代码；2、对稳定性和性能有超乎寻常的关注；3、熟练掌握swift语言，熟练掌握Xcode等相关开发工具，熟悉iOS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</si>
  <si>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诚聘ios开发工程师</t>
  </si>
  <si>
    <t>久康国际健康管理(北京)有限公司</t>
  </si>
  <si>
    <t>北京华夏医康科技有限公司</t>
  </si>
  <si>
    <t>职位亮点五险一金股票期权创业公司周末双休全勤奖加班补助带薪年假</t>
  </si>
  <si>
    <t>职位描述岗位职责：1、 负责公司移动H5、中后台系统或微信小程序的开发工作2、 协助技术经理开展公司前端技术框架的持续建设工作3、 医院业务线管理类系统PC WEB开发，视频应用开发，接口联调4、 完成其它分配的前端开发工作任职要求：   1、 计算机相关专业本科及以上学历,具有3年以上前端工作经验    2、 熟练掌握JavaScript（ES6）/TypeScript、HTML、CSS3/LESS语言       3、 熟悉React技术体系，熟练掌握基于React技术体系的移动Web和中后台开发技术，并有实际上线项目经验    4、 熟练掌握vue.js,能够基于ivew 组件进行开发    5、 熟练掌握node、npm/yarn、webpack、mock、eslint等前端工程化工具    6、 具备较强的代码规范意识，善于沟通，较强的学习能力    7、 具有基于React的组件库或工具库开发经验者优先    8、 具有微信小程序、后台系统开发经验者优先</t>
  </si>
  <si>
    <t>职位亮点创业公司五险一金加班补助绩效奖金带薪年假员工旅游节日福利</t>
  </si>
  <si>
    <t>职位描述岗位职责：1、  负责移动产品iOS客户端开发、架构设计与维护；  2、 对产品的需求及设计能有自己的见解；3、能与UI设计、后台开发团队的配合；4、参与APP的测试与改进；职位要求：1、专科及以上学历，计算机相关专业，1年以上IOS移动客户端开发经验；2、熟悉Objective-C和swift，具有扎实的计算机基础知识；  3、熟练使用interface Builder进行开发4、具有MVC、MVVM等架构设计能力，掌握常用设计模式；5、熟练使用Xcode、CocoaPods、Postman、Reveal,interface Builder等常用开发工具；6、有责任心，有良好的分析问题和解决问题的能力，具备很强的的沟通和团队组织能力；7、独立完成APP项目的开发；8、在线视频播放开发经验优先；</t>
  </si>
  <si>
    <t>北京君合创想科技发展有限公司</t>
  </si>
  <si>
    <t>app开发</t>
  </si>
  <si>
    <t>职位亮点带薪培训团队优秀氛围轻松</t>
  </si>
  <si>
    <t>职位描述技能要求：CSSHTMLJavascriptjQuery等岗位职责：1、负责公司产品的前端技术研发，参与前端页面的构建、设计与实现与后端工程师协作，高效完成产品的数据交互、动态信息展现2、参与产品的前端技术架构设计和优化，负责技术预研，解决各种前端技术问题3、代码走查、配合单元测试及配置管理工作4、关注前端前沿技术研究，通过新技术服务团队和业务5、分享前端技术经验，帮助团队共同成长岗位要求：1、专科及以上学历，2－3年工作经验；2、精通Web前端技术CSS/HTML/Javascript，有HTML5/CSS3开发经验优先；3、精通常用Web前端框架(jQuery, Bootstrap, Angular 2, ReactJS, VueJS等)；4、熟练掌握各种图形组件(Echarts, D3等)；5、对前端工程化与模块化开发有一定了解，并有实践经验(如Webpack/Gulp/RequireJS/SeaJS等)；6、良好的编程习惯和较强的学习能力；对前端技术有持续的热情，个性乐观开朗，逻辑性强，善于和各种背景的人合作；7、有前端组件化开发经验、Java开发经验、TypeScript开发经验者优先；</t>
  </si>
  <si>
    <t>Web developer</t>
  </si>
  <si>
    <t>上海东浩人力资源有限公司</t>
  </si>
  <si>
    <t>职位描述技能要求：AndroidIOS岗位职责：1.负责开发公司Android与IOS端APP项目开发。2.根据产品需求，分析并给出合理的页面前端结构解决方案。3.根据产品设计，利用HTML5相关技术开发网站、手机、平板电脑等多平台的前端应用。和后端程序技术有效配合，完成功能的镶嵌和调试工作。4、热爱编程，能够在短时间内完成高质量的任务。任职要求：1、大专及以上学历，计算机等相关专业；2、1年及以上iOS和Android开发经验； 3、掌握Objective-C和Android编程语言，深入了解iOS、Android系统架构及原理； 4、熟悉网络通信机制、多线程、对Socket通信，TCP/IP和HTTP有较深刻理解和经验； 5、熟练掌握APP的独立开发， 有相关开发经验；6、掌握Swift、kotlin语言及React Native优先。</t>
  </si>
  <si>
    <t>职位描述• 2年及以上前端工作经验。• 具有丰富MVVM架构框架的使用经验（也就是Angular/React/Vue三者其一），熟练使用Angular者优先。• 有良好的网页前端技术积累，熟悉并了解ES6/TypeScript/RxJS 等。• 有可视化工具和地图类库的使用经验，如：Echarts、D3、 百度地图、高德地图等。• 熟悉敏捷开发，并有实际开发经历。• 具备良好的工作态度、沟通技巧以及团队合作意识。• 有后台语言、工具的开发、使用经验更佳（如NodeJS、Java、Nginx、MongoDB、MySQL等关系类数据库、Redis等），但不是必须的要求。</t>
  </si>
  <si>
    <t>北京亿虎迎通信息技术有限公司</t>
  </si>
  <si>
    <t>Frontend Developer Smart Factory</t>
  </si>
  <si>
    <t>爱达克车辆设计(上海)有限公司</t>
  </si>
  <si>
    <t>职位亮点周末双休五险一金交通补助免费班车节日福利带薪年假定期体检</t>
  </si>
  <si>
    <t>互联网/电子商务,计算机软件,IT服务(系统/数据/维护),外包服务</t>
  </si>
  <si>
    <t>职位描述技能要求：Objective-C精通Objective-C、Cocoa、touch、Xcode -精通iOSSDK中的UI、网络、数据库、XML/JSON解析等开发技巧-熟练使用iOS平台常用的开源库，AFNetworking、CocoaPods等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t>
  </si>
  <si>
    <t>职位描述Your tasks: Working in a team, developing     innovative solutions for a wide range of specific smart factory     applications  Communication with stakeholders such     as end users, technicians and other subject matter experts to develop     applications for our customers  Together with our team members, you     continuously improve the way we implement, build and deliver our product  Analysis of processes and     requirements from our customers  Support specification, testing,     documentation and test automation to produce high quality software     maintaining new and existing softwareRequirements: University degree in Computer     Sciences or an equivalent field  Substantial practical experience in     Java, TypeScript, JavaScript and frontend development knowhow with actual     technologies like Angular, HTML5 and CSS3  Experience in relational−database     like PostgresSQL, Oracle SQL, MS SQL or MySQL and in web service     technologies like REST, WebSocket and Spring Boot  Team−orientation, analytical thinking     and a high degree of engagement and reliability and the ability to quickly     explore and comprehend new concepts and technologies  Fluent in English, German would be an     advantage</t>
  </si>
  <si>
    <t>上海国望科技有限公司</t>
  </si>
  <si>
    <t>职位描述任职要求1、熟悉浏览器原理、web技术、前端框架；2、优秀的代码编写、调试、调优、诊断能力；3、熟悉JavaScript、typescript、nodejs等原理和技术；4、熟练使用webpack、react、vue、jquery、bootstrap等组件。</t>
  </si>
  <si>
    <t>职位描述职责描述：1.负责app架构设计，需求开发，性能优化，crash分析工作2.新技术研究3.培养初中级工程师，提升团队能力4.负责代码review及相关文档编写任职要求：1.本科及以上学历，计算机相关专业2.5年及以上iOS开发经验3.精通objective-c/swift/c/c++语言，熟悉常见设计模式及常用数据结构及算法4.有责任心，具有较强的团队意识与良好的沟通能力</t>
  </si>
  <si>
    <t>职位亮点五险一金周末双休节日福利公司重点项目大牛带队</t>
  </si>
  <si>
    <t>职位描述1. 与需求分析沟通确定设计方案、开发计划，并与后台开发、需求等部门沟通协调；2. 根据需求分析、产品设计完成模块设计、编码、真机测试等工作，对软件质量负责；3. 负责APP页面开发、维护，优化软件的易用性，提升用户使用体验；4. 及时解决APP开发、验证和修正过程中发现的问题，保证公司产品的质量和开发进度；5. 对已有系统提供必要的技术支持，并承担相关功能改进任务。职位要求：1. 本科或以上学历，三年以上APP开发经验；2. 掌握Objective-C、Swift，熟悉Xcode开发环境，了解iOS SDK；3. 精通Android应用程序开发，深度理解Android提供的各种组件，应用程序框架，窗口管理框架；4. 至少参加过一个完整的商业级IOS/Android开发项目；5. 熟练掌握android平台下的代码调试和调优技术，对后端技术和数据库有一定了解；6. 具有同时开发IOS及Android APP项目经验者优先；7、熟悉团队开发过程，熟练使用代码管理工具，能配合其他开发人员、测试人员，完成产品设计和发布，例如SVN等；8、优秀的学习能力，分析和解决问题的能力和强烈的进取心，具备良好的沟通能力和团队合作精神；</t>
  </si>
  <si>
    <t>IOS中级开发工程师</t>
  </si>
  <si>
    <t>职位描述岗位职责：1、负责系统前端核心业务代码的实现，根据需求文档完成前端模块设计和开发；2、提升产品用户体验和前端性能；3、负责对常用的前端模块进行封装和性能优化，更新和维护公司前端开发组件库。     岗位要求：1、计算机或相关专业的本科及以上学历，3年及以上前端开发经验；2、精通前端各项技术(HTML/CSS/JavaScript)，熟悉typescript/es6等最新的技术;3、精通vue框架的使用，掌握其原理，有独立开发vue组件的能力；4、熟悉模块化、前端编译和构建工具；5、有大项目框架设计经验者优先；6、加分项：熟悉 D3、ECharts、地图应用开发。</t>
  </si>
  <si>
    <t>职位亮点五险一金每年多次调薪周末双休绩效奖金餐补带薪年假定期体检员工旅游</t>
  </si>
  <si>
    <t>职位描述岗位职责：1. 负责公司系统平台APP端的设计、开发、测试、发布和维护；2. 保障公司APP系统稳定高效运行；3. 完成领导交办的其他任务。任职要求：1. 2年以上IOS开发经验；2. 熟悉Objective-C语言、Objective-C 面向对象设计; 熟悉Category、Class extension等概念，熟悉Swift语言者优先3. 熟悉iOS/Cocoa Touch开发中的 MVC 设计模式4. 熟悉iOS应用的Background 后台模式5. 熟悉Cocoa Touch平台中的常用框架，如Core Data，UIKit，Core Animation等框架6. 熟悉Objective-C开发中的多线程机制，熟悉 Grand Central Dispatch7. 熟悉iOS/Cocoa Touch下的HTTP WEB 接口调用8. 熟悉Sqlite数据库，数据库版本升级迁移机制9. 熟悉iOS Developer Program 账号申请，AppStore上线申请，提交流程10. 有iOS/Cocoa Touch下的图片处理、压缩、网络优化经验者优先11.熟悉HTML5者优先</t>
  </si>
  <si>
    <t>网络虚拟化研究员</t>
  </si>
  <si>
    <t>职位描述技能要求：通信网络优化SDN NFVSD-WAN虚拟化研究工作内容/职位描述：1、负责公司SDN/NFV相关的技术策略、方案研究、规范制定、测试验证、商用推进、国际标准化以及开源社区等工作2、从事SDN/NFV相关的虚拟化技术、容器技术、通用硬件技术、加速技术、分布式存储技术、可靠性技术等相关领域的方案设计和技术推进工作3、负责SDN/NFV/SD-WAN等相关产品的规划，技术选型、规划等工作4、规划公司网络虚拟化产品的整体技术架构5、搭建虚拟化软件原型，同公司已有的物联网平台规划技术融合及对接6、负责工作相关专利的申请任职资格：学历及专业 1. 硕士及以上，计算机科学与技术、软件工程、通信工程或其他相关专业； 专业技能 1、对NFV/SDN/SD-WAN架构和技术有深入理解，有相关项目经验者优先； 2、熟悉相关的NFV/SDN/SD-WAN产品，如VMWare, 华为， CISCO及开源社区项目4、深入了解Openstack等云操作系统，精通Openstack的重要组件 (Nova，Neutron， Glance，Swift，Cinder等)的原理和使用，熟悉代码和具备部署运维经验者优先； 5、熟悉Kubernetes、Docker及云原生相关技术的原理者，以及具备实操经验者优先； 6、熟悉Hypervisor层等虚拟化关键技术，熟悉业界主流商用或开源虚拟化软件（例如KVM，VMWare等），有相关项目经验者优先； 7、深入理解网络虚拟化原理，有宽带资源优化、调度优化者优先。8、熟悉x86/Linux通用服务器、分布式存储（如Ceph）、FPGA、GPU等，有相关项目经验者优先； 9、对NFV/SDN相关的Orchestration，VNFM/EMS, VIM, OSS/BSS, 等主要技术有深入的理解者优先； 10、熟悉通信网络和网元、TCP/IP、SDN等技术者优先； 11、研究相关的技术专利等素质 1、 具备较强的学习能力，工作热情、踏实，态度严谨，有团队合作精神； 2、 具有一定的抗压能力，善于应对来自工作上的各种压力； 3、 具备较强的动手能力、逻辑思维能力，具备较好的沟通能力；</t>
  </si>
  <si>
    <t>KYC Operation_Delivery Lead</t>
  </si>
  <si>
    <t>穆迪分析咨询服务(北京)有限公司</t>
  </si>
  <si>
    <t>职位亮点周末双休加班补助带薪年假补充医疗保险</t>
  </si>
  <si>
    <t>职位描述This position will be responsible for delivery of KYCoperations. The operations will cover: Riskassessment of the customer/client/counterparty (herein after referred to as“customer”)Customeron-boardingRenewalsRemediation’s The process will include: Assessing theunderlying risk of a customer (covering but not limited to registration,regulatory/license, nature of business, legal status, ownership structure, keypersonnel, sanctions, PEP/SOE and adverse news)Performingenhanced due diligence and prepare exhaustive due diligence reportsExtracting&amp; validation information from different sources (databases, companywebsites, open web searches)  The individual will work in close partnership with theoperations teams to ensure accurate and complete data quality and compliancewith regulatory requirements. Key ResponsibilitiesRegistrationand license overview of the customerConductownership (direct and indirect) reviews Identify keystakeholders controlling a customerPerformSanctions, Watch List, PEP and Adverse New ScreeningAnalysescreening resultsPrepare RiskSummaries on the basis of the available, collated and researched information. Conductquality reviews (Peer QA and QC)Prepare MISreports and documentation related to the tasksInteract withthe customer and discuss the outputsMandatory requirements8 years’experience with Global Financial Institutions, with strong hands on experiencein handling all operations (on-boarding, renewals and remediation’s) and allprocesses (legal checks, ownership reviews, screening and risk profiling)Strong domainknowledge (Subject Matter Expert)Excellentcommunication skills (verbal and written)Proven recordin managing small teamsProven recordin client interactionsStrongAnalytical skills to spot trends and patternsStrongReporting skills (MIS for operational statistics)Experienceusing atleast one ownership databases like Orbis, Bankers Almanac, Bankscope,SWIFT Registry, etcExperience usingatleast one screening databases like Dow Jones, World Check, Lexis Nexis, Orbis,etc Good to have requirementsACAMS certifiedACFCScertified</t>
  </si>
  <si>
    <t>日企系统工程师(编号104751) 英语必须</t>
  </si>
  <si>
    <t>职位亮点五险一金法定休假带薪年假</t>
  </si>
  <si>
    <t>职位描述关键词： 日资日语 infra 系统运营 工程师 IT编程 服务外包 互联网■基本信息■工作地点：上海市区工作时间：09:00 - 18:00工资范围：10000 - 18750语言要求：日语不问 英语日常会话■职能描述■■ 公司软件项目的开发编程和测试■ 顾客主要是日企，涉及各个业界■ 具体商品是金融物流等业务系统、人事系统■职位要求■■ 本科学历以上 日语不问（会日语更好）英语四六级■ 精通js语言（ES6经验者优先）熟悉Nodejs  了解TYpeScript■ 精通html5 css3等基本WEB前端技术■ 精通vue全家桶（vue,vue-router，vuex,axios） ElementUI经验者优先■ 熟悉mongoDB■ 熟练使用Git管理代码■ 了解docker等容器相关知识【优先条件】■ 有EC,CMS相关的电商经验者优先■企业信息■● 以Java和OpenSource为技术核心的技术开发服务。 ● SI业务(System Integration)  ·  提供包括需求分析，基本设计，详细设计，开发，测试，导入等一系列的SI技术服务。  · 特别在Java技术方面，有丰富的制定开发标准的实际经验和成功案例。另外在对日外包软件开发方面，也具有丰富的人才资源和大型开发项目的成功案例。  ● 外包AMS业务（Application Management Service）  ·  提供远程的系统维护，技术支持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</si>
  <si>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职位亮点五险一金绩效奖金股票期权全勤奖每年多次调薪带薪年假弹性工作</t>
  </si>
  <si>
    <t>职位描述岗位职责：1．负责iOS客户端程序的开发；2．负责协助产品经理完成技术需求分析；3．能够对产品有一定认识，及时提出质疑和改进思路；4．具备独立完成iOS工作的能力。任职要求：1．一年及以上iOS平台研发经验；2．精通Objective-C/SWIFT语言，熟练掌握Xcode等开发工具，熟练掌握iOS SDK；3．熟悉iOS平台的UI设计，熟练使用各种UI控件，能自定义UI控件，能根据设计书和效果图，选择出对应的UI构架；4．熟悉iOS下网络通信机制，多线程处理，代理、单例，block等模式应用，有高性能客户端编程经验；5．熟悉http协议，并可以熟练使用，熟悉XML和JSON数据结构；6．在AppStore上有发布产品者优先，有网络开发经验者优先，有C++语言开发经验者优先；7．具备良好的沟通能力，能承受一定的压力。</t>
  </si>
  <si>
    <t>iOS界面开发</t>
  </si>
  <si>
    <t>职位描述岗位要求：1.两年以上Web前端开发经验,有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Design;6.熟悉node.js、webpack;7.熟悉前端模块化,前端工程化;岗位职责：负责公司内部产品开发</t>
  </si>
  <si>
    <t>职位描述技能要求：Objective-CSwift工作内容：①单独一个分支或者直接写一个Demo给到业务组；②这个人只负责UI相关的，跟设计对接；③把界面写好，直接提供给做业务的人使用；④拿给业务人员后就可以直接关联数据和对应的交互事件；⑤提供高质量、高保真、高还原度的界面给到业务人员使用；⑥界面在进入业务嵌套前就要完成；⑦业务人员拿到界面就直接可以开始嵌套页面工作；⑧保证完成整个模块设计图的对接，非单个页面做好给到业务人员处理；职位要求：①2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使用多线程进行开发，如GCD、NSOperation、NSThread；⑥精通iOS下图片、视频、音频等多媒体处理优先；⑦深入理解Runloop、Runtime、内存管理机制及底层原理；⑧擅于封装构建自定义UI模型、业务型UI模型、UI静态库；可根据个人能力及经验选择不同的职位级别：初级iOS界面开发：薪资范围5k-8k中级iOS界面开发：薪资范围8k-15k高级iOS界面开发：薪资范围15k-20k资深iOS界面开发：薪资范围20k-25k温馨提示：(该岗位接受实习生，实习生需在梅州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</si>
  <si>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移动端设计总监</t>
  </si>
  <si>
    <t>北京医美镜医疗美容争议研究与调解中心</t>
  </si>
  <si>
    <t>医疗/护理/美容/保健/卫生服务,学术/科研,互联网/电子商务,政府/公共事业/非盈利机构</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</si>
  <si>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</si>
  <si>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职位亮点五险一金全勤奖免费停车弹性工作</t>
  </si>
  <si>
    <t>职位描述 职位描述 ：1、 负责移动产品(IOS/Android)等相关的技术研发管理工作；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6、 制定移动端培训体系、培训内容，并组织相关培训； 7、 与移动研发团队成员紧密配合，快速、高效推动产品设计、研发。 8、 管理品牌视觉规范与设计指南，并进行持续性更新 9、创作并完善UI/UX及主体视觉设计，并制定相应的设计指导手册 10、维护并管理设计部门（成员招募、培养及晋升计划）11、跟踪并确保设计输出品的品质 12、 策划并创意市场及运营活动的主体视觉方案，并进行延展性应用 13、管理设计生产时间表，确保需求准时输出 14、 统筹协调各部门与设计组的事务对接  任职要求： 1、5年以上手机应用实际开发经验、3年以上IOS/安卓手机平台开发经验；2、熟悉手机平台及应用软件开发，有扎实的编程功底和良好的编程习惯； 3、熟悉Objectivec、swift/Android语言；熟悉多线程、HTTP协议； 4、思路清晰，思维敏捷，快速的学习能力； 5、优秀的沟通及表达能力，能带领团队快速实现产品需求，对产品有自己的理解更佳；6、有至少5人以上团队管理经验；7、有教育类产产品研发经验者优先；8、有一线互联网公司经验者优先。9、 至少5年以上设计相关工作经验 ，有APP和H5设计管理工作经历 10、了解并熟知交互设计与用户体验设计 11、掌握通用的设计生产力工具 12、视野广阔，洞察力敏锐，逻辑清晰 13、优秀的理解与沟通能力 14、美术或数字艺术相关专业 </t>
  </si>
  <si>
    <t>H5游戏前端工程师</t>
  </si>
  <si>
    <t>北京飞腾先锋网络技术有限公司</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</si>
  <si>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</si>
  <si>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职位描述1、能独立开发高性能的iOS应用，能熟练阅读中文、英文技术文档；2、有良好的架构设计能力，熟练运用设计模式、数据结构及常用算法；3、精通Objective-C，Swift；4、熟悉TCP/UDP/HTTP/WERVICES等协议,熟练掌握SQL语句；5、能够独立制作动画效果，熟悉各种流行的交互方式；6、有完美主义情结，对自己做出来的产品有较高的要求，能接受不断的改正、迭代；7、良好的责任心、执行力以及良好的沟通能力；加分项：·有视频播放类相关项目经验·都地图相关开发项目经验</t>
  </si>
  <si>
    <t>职位亮点定期体检年底双薪带薪年假节日福利交通补助餐补房补</t>
  </si>
  <si>
    <t>原生APP开发工程师</t>
  </si>
  <si>
    <t>北京汇吧科技有限公司</t>
  </si>
  <si>
    <t>职位描述技能要求：HTML5CSSW3C标准web应用关注点：偏Angular方向，Angular、TypeScript、 ES6必须熟练运用且有相关经验，3年及以上前端开发经验，有多个前后端分离项目协作开发经验，学信网大专学历需要5年及以上前端开发经验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</si>
  <si>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上海启义教育科技有限公司</t>
  </si>
  <si>
    <t>职位亮点五险一金加班补助带薪年假节日福利定期团建周末双休</t>
  </si>
  <si>
    <t>职位描述岗位职责：1、负责IOS和android客户端框架、核心模块和主要功能的代码实现2、配合市场与产品设计团队研究新兴技术，快速迭代更新。3、根据开发过程中的体验对产品提出建议，积极参与产品、功能与技术架构的改进。4、负责相关技术攻关，解决技术难题。5、完成IOS与android客户端的发布工作。任职资格：1.全日制本科以上学历，熟练的代码编写能力；2年以上Android、IOS开发经验，能独立开发Android和IOSApp。2.精通Android、IOS程序设计。3.熟悉HTTPSocket等通信协议，熟悉Android、IOS网络通信；4.能够很好的解决Android、IOS平台下多种多样机型以及系统版本所带来的问题；5.有扎实的C/C++语言基础，熟练掌握Objective-C，Swift，Xcode，OpenES等相关技术具有良好的编程及注释习惯。6.熟悉多进程,多线程编程以及应用服务器架构；7.从事过区块链APP开发经验者优先。8.熟悉蓝牙，BLE，WiFi 等外设的通讯技术优先。</t>
  </si>
  <si>
    <t>职位描述岗位职责：1、根据原型或设计稿开发pc端/移动端/小程序的前端页面；2、独立完成新功能模块的开发，并负责各功能模块接口设计工作；3、负责产品及相关支撑系统的开发及维护工作，不断的优化升级，提高用户体验；4、持续优化前端性能，研究前端新技术，推广并应用到团队与产品中；5、优化前端开发模式，完善前端开发规范，管控前端代码质量。岗位要求：1、2 年以上web开发经验，且有2个以上的成功项目案例，小程序开发经验更佳；2、精通html5、css3，了解bootstrap，熟练使用流式布局、flex布局、响应式布局；3、精通前端性能优化、浏览器兼容、屏幕适配、响应式开发；4、能对高保真设计做到精准还原；5、具有扎实的javascript基础，熟练使用es5、es6编程，了解使用typescript；6、对前端mv*框架有深刻理解，react、vue、angular 至少有1个以上的项目经验（react经验者优先）；7、对前端工程化有较好的认识，熟悉webpack等构建工具；8、熟悉git工作流；9、对开发规范有较好的理解。</t>
  </si>
  <si>
    <t>北京指尖上行网络有限公司</t>
  </si>
  <si>
    <t>.NET开发（惠普项目）</t>
  </si>
  <si>
    <t>互联网/电子商务,媒体/出版/影视/文化传播,教育/培训/院校,互联网/电子商务</t>
  </si>
  <si>
    <t>职位亮点五险一金绩效奖金加班补助交通补助带团队周末双休公司重点项目</t>
  </si>
  <si>
    <t>职位描述技能要求：IOS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Code工具系列；7、三年以上iOS开发经验,参与或主导过1个完整的产品研发项目，能根据产品设计独立进行应用程序开发；8、面试携带相关项目作品；9、能熟练阅读相关英文文档。技能要求：IOS</t>
  </si>
  <si>
    <t>职位描述岗位职责：•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troubleshooting.职位要求：•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</si>
  <si>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北京绫梨文化传媒有限公司</t>
  </si>
  <si>
    <t>职位亮点创业公司五险一金全勤奖节日福利</t>
  </si>
  <si>
    <t>职位描述技能要求：JavascriptSwiftIOS职位亮点弹性工作职位信息岗位职责：1、负责公司移动产品的研发，编写高质量的代码；2、和产品经理配合，深度参与手机产品需求讨论，功能定义等；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</si>
  <si>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高级IOS工程师</t>
  </si>
  <si>
    <t>北京你我他互学数据科技股份有限公司</t>
  </si>
  <si>
    <t>职位描述工作内容：1. 负责公司产品WEB前端架构设计及核心代码的开发；2. 参与移动APP的设计与开发；3. 负责优化产品前端性能及用户体验；4. 负责前端前沿技术研究，承担前端团队的技术培训工作。任职要求：1. 计算机相关专业，本科以上学历，2年以上的工作经验；2. 精通HTML5、CSS3、Javascript(Typescript)等前端技术；3. 至少掌握react/vue/angular主流框架中一种，理解框架背后的思想；4. 熟悉前端工程化，对代码构建与优化(Webpack/Babel) 、项目发布与部署(Nginx/Shell)有实践经验；5. 熟悉node.js技术栈，有node.js开发经验；6. 有andorid、iOS开发经验，且对hybrid APP开发有深入理解者优先。</t>
  </si>
  <si>
    <t>互联网/电子商务,教育/培训/院校,学术/科研,IT服务(系统/数据/维护)</t>
  </si>
  <si>
    <t>职位亮点五险一金股票期权餐补通讯补助弹性工作定期体检节日福利</t>
  </si>
  <si>
    <t>职位描述岗位要求:1, 3 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加分项：1，有 React Native 或 Hybird 开发经验2,  熟悉 Swift 2, 具备在 App Store 上线产品开发经验 ；3, 在某个客户端技术领域有自己的研究方向，有一定的创新研究和应用成果</t>
  </si>
  <si>
    <t>前端开发工程师(静安区）</t>
  </si>
  <si>
    <t>职位描述岗位职责：   1. 负责即嗨比分移动客户端软件的需求分析、设计、开发、发布和维护。职位需求：1. 大专及以上学历，3年以上iOS开发经验。2. 熟练使用OC/C语言，熟悉OC运行时机制。3. 熟悉iOS运行机制，多线程，RunLoop机制。4. 有良好的数据结构及算法基础功底、熟悉多线程编程和网络编程。5. 对即时通信，TCP/IP 和HTTP有深刻理解和开发经验。6. 熟悉JSON/XML数据解析、熟悉常用的APP调试方法和技巧。7. 能够分析APP性能，并进行优化工作。8.熟练使用常用（AFNetworking、SDWebImage、YYKit等）第三方开源库，并理解基本原理。9. 熟练使用 Git版本控制，了解软件版本发布和基本流程。10. 熟悉常用的设计模式，有大型APP架构能力，有上线产品优先。加分项：1.熟练掌握Swift语言，开发过实际项目。2.体育球迷爱好者，有过相关体育类开发工作经历。</t>
  </si>
  <si>
    <t>职位亮点五险一金餐补员工旅游周末双休节日福利定期体检带薪年假免费班车</t>
  </si>
  <si>
    <t>大连文成教育信息咨询有限公司</t>
  </si>
  <si>
    <t>职位描述技能要求：HTML5CSS3生物医学React岗位要求：（1、2、3、4点是必须要会的）1. 2年以上web前端开发经验，有数据可视化开发经验优先；2. 精通JavaScript/HTML5/CSS3等相关前端开发技术，熟悉TypeScript优先；3. 熟悉ES5/6语法，有较好的React项目开发经验；熟悉react相关生态，熟练使用Mobx或Redux；4. 对前端工程化与模块化开发有丰富经验经验，熟练使用Git、Gulp/Webpack/Yarn等工具；5. 熟悉D3.js,Plotly.js等数据可视化包优先；6. 熟悉RESTful或者Graphql方式开发API，掌握使用Apollo优先；7. 有兼容性, 响应式网页开发经验，熟悉Grid/Flex布局优先； •专业计算机科学或相关领域，大学本科•深入的技术知识，在软件开发生命周期方面拥有3年以上的经验，涵盖从项目启动到开发、部署、支持的整个生命周期。•熟悉生物医学研究的网络（前端和后端）设计和实施，例如www.cbioportal.com具有2年以上的Web应用程序编程经验，如Java、Django、D3、HTML、CSS等。•数据库、My SQL、Oracle等方面的经验•有敏捷（敏捷开发）软件开发经验。•有在线会议或会议网络广播经验。•优秀的自我管理技能和独立工作能力，必要时寻求指导•展示建立关系、学习和识别改进系统和流程的机会的主动性</t>
  </si>
  <si>
    <t>职位亮点五险一金绩效奖金带薪年假年底双薪采暖补贴</t>
  </si>
  <si>
    <t>职位描述工作内容： 负责下厨房 iPhone、 iPad 客户端的产品开发，维护，优化及扩展。 任职要求： 1.良好掌握面向对象设计，常用数据结构和算法等相关计算机编程基础技能； 2.熟悉 UIKit , 了解常用第三方库的使用和原理，了解 Objective-C 的动态特性； 3.有团队协作精神，熟悉 Swift、参与过开源项目或有 GUI 程序优化经验者加分。</t>
  </si>
  <si>
    <t>cocos客户端开发</t>
  </si>
  <si>
    <t>职位亮点五险一金全勤奖餐补带薪年假交通补助绩效奖金</t>
  </si>
  <si>
    <t>职位描述技能要求：IOS岗位要求：1、负责ios端APP及内嵌H5页面交互的开发及维护；2、负责实现常规开发需求，帮助产品经理确定技术方案；3、负责ios相关新技术调研；4、负责APP在App Store里的发布和管理任职要求：1.大专以上学历，两年以上IOS研发经验;2.掌握一门常用编程语言Objective C或Swift，熟悉Xcode开发环境，熟悉常见设计模式；3.熟练掌握iOS内存管理、多线程管理、性能优化等机制;4.熟悉TCP/IP，HTTP，HTTPS等网络协议，了解UIKit框架;5.熟悉iOS软件上架、安装（包括企业部署）的流程，已在App Store发布过作品者优先;6.具有较强的逻辑思维和责任感，具有良好的团队合作精神和积极主动的沟通意识;</t>
  </si>
  <si>
    <t>IOS安全开发工程师</t>
  </si>
  <si>
    <t>职位描述技能要求：Cocos2d-xCreatorJavaScriptTypeScript岗位职责：1、使用Cocos Creator游戏引擎开发手机游戏；2、设计和实现很好的用户交互体验；3、与产品、美术以及游戏设计小组密切的合作，共同开发成功的游戏。任职资格：1、计算机,数学等软件相关专业本科以上学历及2年以上Cocos2d-x游戏程序经验；2、2年以上游戏行业的程序经验，有独立编写稳定系统构架的能力；3、精通JavaScript或者TypeScript语言，熟悉Cocos2d-x或者Creator开发引擎；4、熟悉HTTP， WebSocket协议；5、熟悉TypeScript脚本优先考虑；6、使用Creator开发过游戏项目的优先考虑；7、使用NodeJS开发过游戏项目的优先考虑；8、了解MongoDB的优先考虑；</t>
  </si>
  <si>
    <t>职位描述岗位职责： 1、负责eID安全SDK的开发工作 2、负责SDK的设计，研发工作 3、负责跨部门沟通需求 任职要求： 1、计算机相关专业，3年以上工作经验; 2、熟悉iOS平台开发环境及底层调用; 3、掌握C/C++/Object-C/Swift编程语言 4、熟练掌握iOS开发、测试、调优工具的使用，熟悉通用静态分析和动态调试技术 5、理解Objective-C Runtime运行机制和内存管理机制；  6、熟悉网络通信机制及常用数据传输协议；  7、有良好编码风格，追求代码执行效率。8、有直接从事密码相关工作的经历。9、熟悉国际标准密码算法和国密算法，熟悉加解密，数字签名，密钥管理等技术，熟练掌握密码算法的使用和开源库，熟悉公钥体制(PKI/CPK/SM2)以及安全协议；</t>
  </si>
  <si>
    <t>职位描述技能要求：AngularjsTypeScriptes61. 3年以上前端开发工作经验（大专学历需要五年工作经验），有多个前后端分离项目协作开发经验；2.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</si>
  <si>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职位亮点五险一金周末双休年底双薪每年多次调薪全勤奖餐补带薪年假不加班</t>
  </si>
  <si>
    <t>职位描述技能要求：CSwiftJS职位描述： 1~3年iOS开发经验；有扎实的Objective C/Swift语言基础熟练掌握SDK中UI、网络、数据库、XML/JSON解析等开发技巧，熟悉Mac OS X、Xcode开发环境擅长实现细腻的界面和交互；熟悉数据结构和算法熟练处理各种机型和OS版本的适配的问题；有android开发经验者优先；优秀的沟通能力，团队协作能力，勇于创造性地解决问题；</t>
  </si>
  <si>
    <t>职位亮点五险一金绩效奖金带薪年假节日福利电脑补贴周末双休弹性工作</t>
  </si>
  <si>
    <t>北京启元信息技术有限公司</t>
  </si>
  <si>
    <t>职位描述技能要求：react工作内容：1.react相关技术栈搭建；2.webpack项目环境配置、模块开发、打包；3.redux相关工作流设计管理；4 团队疑难技术问题解决。任职资格：1.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具备良好的沟通协调能力和强烈的责任心，拥有快速学习能力，能够主动拓展自己的知识和视野，持续更新对前端相关和标准的认知；5. 具备webpack/node开发经验优先考虑</t>
  </si>
  <si>
    <t>奇瑞汽车股份有限公司</t>
  </si>
  <si>
    <t>IT服务(系统/数据/维护),计算机软件,外包服务,计算机硬件</t>
  </si>
  <si>
    <t>职位描述技能要求：IOS岗位职责：1.负责应用开发iOS客户端产品的开发及迭代维护；2.根据产品需求，配合UI设计完成iOS客户端开发、功能实现；3.负责iOS客户端架构设计、技术创新及性能优化；4.负责产品的应用维护、升级和重构迭代，不断优化产品。任职要求：1.计算机相关专业本科及以上学历，2年以上相关工作经验；2.有丰富的iOS开发经验，可独立承担和主导项目的架构设计和核心逻辑开发；3.精通ObjectiveC或swift；4.熟悉iOS应用开发框架，能独立开发高性能的iOS应用；5.熟悉iOS平台下系统控件、内存管理、动画、多线程、APNS、网络优化等开发技能；6.熟悉基于Html5、Javascript等IOS的插件开发；7.可以接受出差。</t>
  </si>
  <si>
    <t>职位亮点五险一金餐补房补补充医疗保险带薪年假绩效奖金</t>
  </si>
  <si>
    <t>职位描述岗位职责:1、根据产品设计文档和UI设计，利用HTML5相关技术开发手机、平板等多平台上的前端应用2、配合后台开发工程师，完成页面的交互功能、联调等工作3、根据产品需求，分析并给出最优的页面前端结构及性能的解决方案。任职要求:1、本科及以上学历,3年及以上移动端开发经验，精通html，css，js语言，2、精通应用HTML5、CSS3；熟悉Web2.0标准3、精通 WebSocket、 Canvas等HTML5专有元素4、精通html5+css3等新功能，擅长JS框架的使用，可以开发html5的js框架；5、精通 jquery、angularJS、vueJS等主流的前端开发框架6、精通使用至少一种前端工程自动化工具，如Grunt、Gulp、 Webpack等7、参与过项目的架构选型/设计/优化工作，有项目重要模块负责人的经历优先考虑；8、精通使用ES6或 Typescript优先考虑9、有独立开发html5 web app成功上架经验者优先;10、有过原生和H5混合交互开发经验者优先技能要求vue、NodeJs、react</t>
  </si>
  <si>
    <t>北京思享聚合科技有限公司</t>
  </si>
  <si>
    <t>售前技术支持工程师（上海）</t>
  </si>
  <si>
    <t>职位亮点周末双休绩效奖金节日福利五险一金加班补助带薪年假弹性工作定期团建</t>
  </si>
  <si>
    <t>职位描述1. 本科及以上学历，计算机、通信等相关专业；2年以上工作经验；2. 精通Objective-C或Swift；3. 熟悉oc runtime、iOS SDK、Xcode、UI界面、事件响应等；4. 熟悉网络编程、http协议；5. 数据结构、算法基础良好；6. 熟悉计算机操作系统及计算机网络知识；7. 了解软件架构和常见设计模式。加分项：有React Native/Weex/Hybrid经验优先；有微信开放SDK（授权/支付/分享等）经验优先。 </t>
  </si>
  <si>
    <t>职位描述工作地点：上海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3年以上GIS项目实施或咨询经验，或熟悉某个行业应用的优先考虑；5、熟悉ArcGIS软件产品体系、有ArcGIS开发经验的优先考虑。</t>
  </si>
  <si>
    <t>北京一步两步科技有限公司</t>
  </si>
  <si>
    <t>React 高级前端</t>
  </si>
  <si>
    <t>职位描述岗位职责：1、根据产品需求开发IOS App2、优化内存使用、响应速度等产品性能3、参与产品技术难点攻坚4、学习和研究新技术以满足产品需求任职要求：1、本科及以上学历2、3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</si>
  <si>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职位描述工作内容：1.react相关技术栈搭建；2.webpack项目环境配置、模块开发、打包；3.redux相关工作流设计管理；4 团队疑难技术问题解决。 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具备良好的沟通协调能力和强烈的责任心，拥有快速学习能力，能够主动拓展自己的知识和视野，持续更新对前端相关的最新技术和标准的认知；5. 具备webpack/node开发经验优先考虑6. 有Adobe AEM开发经验的优先考虑，有SSR(服务器端渲染)和SEO经验的优先考虑</t>
  </si>
  <si>
    <t>IOS开发工程师-人人网</t>
  </si>
  <si>
    <t>游戏开发</t>
  </si>
  <si>
    <t>职位描述岗位职责是：1、 负责iOS平台客户端的开发及优化；2、 研究手机客户端领域的新技术并加以应用；3、 定期review其他工程师的工作成果并根据产品体验提出改进建议；任职要求：1、3年以上Objective C开发经验；2、具备良好的编程习惯、程序设计的能力；3、良好的Objective-C基础，熟悉Swift；4、掌握常用设计模式，熟悉iOS多线程编程；</t>
  </si>
  <si>
    <t>职位描述岗位职责：1、负责H5游戏、移动端游戏产品的编程开发；2、负责处理线上紧急技术问题与版本BUG；3、负责接入外部SDK、数据统计SDK等工作；4、持续优化产品性能，游戏逻辑和用户体验；职位要求：1、1年以上H5/小程序/小游戏开发经验，熟悉其相关标准，能独立编写符合规范的代码；2、熟悉JavaScript/Jscript script/TypeScript/ActionScript语言，良好的OOP编程思想；3、熟练使用h5引擎Layabox、Egret等的一种或多种，至少开发过一款H5游戏；4、熟悉移动端主流浏览器的适配，对Android与iOS等不同平台的h5页面适配充分了解。5、有移动端游戏（Android与iOS）和微端游戏开发经验的优先；6、有完整的iOS项目经验，熟悉IOS打包发布流程，熟悉IOS过包的审核规则的优先。</t>
  </si>
  <si>
    <t>职位描述工作职责：1、主要负责开发IOS应用程序并根据产品需求进行调整确保该应用符合软件开发标准2、负责移动产品代码审核工作，编写相关技术文档，编写测试用例，以便应用程序在线上正常运行，并且不会出现错误3、负责封装公用组件和优化系统架构，主导移动端开发工作。 4、与研发团队的其他成员（安卓，后端，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对软件模式和IOS支持库（架构组件，设计）有很好的了解4、熟悉IOS系统架构及相关技术，具有丰富的Objective C和C编程经验，熟练使用Xcode IDE 精通iPhone SDK5、了解 react native，swift ，weexsdk 等双端开发语言</t>
  </si>
  <si>
    <t>福建福昕软件开发股份有限公司北京分公司</t>
  </si>
  <si>
    <t>职位亮点五险一金交通补助餐补带薪年假弹性工作补充医疗保险定期体检员工旅游</t>
  </si>
  <si>
    <t>职位描述技能要求：IOSSwiftC/C++MacOSXXCode岗位职责：1、本科以上学历，计算机及相关专业；2、熟悉MacOSX操作系统和XCode开发环境，熟悉iOS平台下的GUI设计和实现；3、具备扎实的 Objective C、C/C++ 基础，熟悉Swift编程语言者优先；4、熟悉iOS编程开发的常用技术，如framework技术，ARC技术，内存管理，MVC的设计模式，单例，Delegate和熟悉Notification消息机制；5、有2年以上iPhone系统或苹果软件开发经验，至少参加过2个完整的手机应用开发项目，有团队协同开发经验，能够独立完成完整的功能模块的开发；6、学习能力强，工作积极，具备较强解决问题的能力；7、有一定的团队合作意识和责任感。</t>
  </si>
  <si>
    <t>北京和缓医疗科技有限公司</t>
  </si>
  <si>
    <t>职位描述技能要求：reactvueH5javascript1. 理解MVVM思想，掌握Vue、React等框架中的一种或两种，熟悉vue(vue/vue-router/vuex)技术栈或者react(react/react-router/redux/mobx/immutable)，对组件封装有自己的个人见解，并对Element-UI、Antd有丰富的使用场景和理解；2. 有丰富的H5、小程序开发经验，对zepto、jQuery等工具有丰富的使用场景和个人理解；3、对Javascript面向对象编程具有一定的了解，熟悉ES5、ES6、Typescript语法；有丰富的Javascript项目开发经验，能够使用Javascript合理构建较为复杂的页面逻辑；</t>
  </si>
  <si>
    <t>互联网/电子商务,医疗/护理/美容/保健/卫生服务,医药/生物工程,其他</t>
  </si>
  <si>
    <t>职位亮点节日福利五险一金交通补助餐补通讯补助带薪年假弹性工作定期体检</t>
  </si>
  <si>
    <t>前端开发工程师-上海闵行-04342</t>
  </si>
  <si>
    <t>职位描述岗位职责：1、参与产品开发全流程，负责移动客户端产品需求分析与评审、测试计划制定、测试用例设计和测试执行。2、负责移动客户端产品线上质量保证，辅助开发人员定位和解决线上问题，跟踪用户反馈。3、负责团队质量体系建设，制定和推行团队测试规范和流程，提高团队协作能力与研发/测试效率。4、负责基础测试平台搭建。 任职要求：1、计算机或相关专业本科以上学历。2、有3年以上互联网产品测试或开发经验，熟悉软件测试流程和常用的Android/iOS软件测试技术。3、具有端正的质量理念，较强的逻辑思维能力和沟通能力，工作责任心强。4、具有一定的编程基础，至少熟悉一种常用编程语言（java/python/shell/swift等）。</t>
  </si>
  <si>
    <t>职位描述工作职责：1.负责公司App产品的开发与迭代2.对产品进行App端性能优化，稳定性优化岗位要求：1.专科及以上学历，3年以上IOS研发经验2.掌握object-c、swift语言，了解语言的特性3.熟悉网络通信机制及常用数据传输协议4.了解线程的概念和在ios下对线程操作的几个方式，比如GCD5.有地图、语音方面的第三方SDK实际开发经验6.有车联网或者出行App开发经验者优先7.品质优良，逻辑清晰，有团队配合精神</t>
  </si>
  <si>
    <t>职位描述岗位职责计算机或相关专业大专以上学历，2年以上前端开发经验有公共网站的前端开发经验前端开发功底扎实，熟练掌握HTML5、 JQUERY、 JAVASCRIPT、 AJAX、 CSS,、JSON熟悉至少一种流行的前端框架，如angular 或vue使用JS编写封装良好的前端交互组件，维护及优化网站前端页面性能；熟悉REST API, TypeScript等英文可读写</t>
  </si>
  <si>
    <t>前端ui开发工程师</t>
  </si>
  <si>
    <t>红星美凯龙家居集团股份有限公司</t>
  </si>
  <si>
    <t>职位亮点创业公司带薪年假周末双休五险一金不加班</t>
  </si>
  <si>
    <t>房地产/建筑/建材/工程,家居/室内设计/装饰装潢,零售/批发,物业管理/商业中心</t>
  </si>
  <si>
    <t>职位亮点五险一金包吃定期团建大牛带队节日福利</t>
  </si>
  <si>
    <t>职位描述职位描述：高级IOS开发工程师 物联网、通信  移动端  iOS  php  JAVA 【岗位职责】1、相关项目需求分析、架构设计；2、积极配合设计、产品经理完成产品的特性开发与维护；3、重构已有程序框架，参与技术难点攻破；4、新员工指导，提升技术杠杆。  【任职要求】1、本科及以上学历，3年以上移动应用开发经验；2、精通Objective-C/Swift编程语言，良好的C、C++功底，熟悉数据结构；3、编程能力强，熟悉iOS平台下开发应用程序；4、熟悉iOS各种常用UI组件，熟悉sqlite等本地存储方案；5、对Cocoa/UIKit框架及iOS SDK有较深入理解，精通Xcode工具系列，包括Interface Buider和Instruments/Shark等；6、具备良好的分析解决问题能力，能独立承担模块开发任务和有任务进度把控能力；7、有完整iOS项目的设计、开发、交付经验；8、良好的代码洁癖，对事情追求极致；9、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</si>
  <si>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职位描述技能要求：JSHTML CSS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t>
  </si>
  <si>
    <t>北京立方米电子商务有限公司</t>
  </si>
  <si>
    <t>职位描述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t>
  </si>
  <si>
    <t>职位描述岗位职责：1、负责Html5游戏客户端开发和维护工作；2、负责游戏核心架构的搭建以及技术攻关；3、负责游戏相关工具的设计与开发；4、负责与策划、美术、后端以及运营人员讨论开发需求及技术实现细节；5、负责游戏性能优化。任职资格：1、1年以上游戏开发经验；2、至少一款上线的网页/Html5游戏；3、精通LayaAir引擎4、至少精通以下编程语言中的一种：TypeScript/JavaScript/ActionScript；5、对游戏资源优化和性能优化有一定研究；6、熟悉Html5项目打包发布相关工具和技术；7、具有良好的团队协作及沟通表达能力，能够承担一定工作压力。</t>
  </si>
  <si>
    <t>中科润泰信息技术有限公司</t>
  </si>
  <si>
    <t>.Net core 工程师</t>
  </si>
  <si>
    <t>职位亮点创业公司年终分红股票期权弹性工作员工旅游五险一金周末双休带薪年假</t>
  </si>
  <si>
    <t>职位描述岗位职责1、负责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岗位要求1、本科及以上学历，计算机、数学及相关专业；2、三年以上iOS平台开发经验，有一款以上作品在应用市场上线者优先；3、熟悉Objective-c、swift开发，熟悉CocoaTouch框架和iOS SDK底层实现机制，熟练使用XCode、Instruments等开发工具；4、熟练使用iOS SDK中的UI、网络、数据库、动画等开发技巧，了解多线程、内存管理、网络编程、内存优化；熟练掌握常用的第三方库，至少能说出一个库的实现原理；5、有主导完成优秀应用或相关产品开发经验者优先考虑；6、拥有直播、社区类产品开发经验者优先考虑。</t>
  </si>
  <si>
    <t>职位描述技能要求：C#/.NET后端人员技术要求：后端技术人员，开发栈使用.NET Core、EFCore、SQL Server，要求熟悉：1.     熟悉C#，.NET框架，EF框架；2.     熟悉面向对象语言、熟悉计算机基本知识，.NET内存管理；3.     熟悉SQLServer数据库；前端技术要求：前端技术人员，开发栈使用TypeScript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理解Ajax、JSON等网络通信技术和数据交换格式，了解RESTful架构运行机制，熟悉WebApi；5.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吸引点：用最新的.NET Core可以给员工学习的机会，办公时间上午8：30到11：30下午13：00到17：00工作时间只有7小时，没有固定加班要求。</t>
  </si>
  <si>
    <t>北京嘉业兴城投资管理有限公司</t>
  </si>
  <si>
    <t>上海司百袖信息技术有限公司</t>
  </si>
  <si>
    <t>互联网/电子商务,印刷/包装/造纸,跨领域经营,计算机软件</t>
  </si>
  <si>
    <t>职位亮点年底双薪五险一金周末双休绩效奖金股票期权包吃节日福利带薪年假</t>
  </si>
  <si>
    <t>职位描述基本要求：熟练使用html,css,javascript熟练使用jquery,zepto,bootstrap等前端库熟练使用react, vue, angular至少一种，并有实际开发经验熟悉H5移动端开发，熟悉移动端适配，并有实际开发经验熟悉http/tcp协议，熟悉ws协议熟悉面向对象，函数式编程加分项：有Android, ios开发经验有react-native, ionic, weex其中一种实际开发经验熟悉typescript, rxjs, scss/sass/less/stylus有微信小程序开发经验</t>
  </si>
  <si>
    <t>中介服务,房地产/建筑/建材/工程,基金/证券/期货/投资,保险</t>
  </si>
  <si>
    <t>职位亮点周末双休绩效奖金餐补交通补助通讯补助节日福利五险双休弹性工作</t>
  </si>
  <si>
    <t>职位描述要求：1. 移动应用产品开发和优化，参与项目框架改进、关键技术选型等工作；2. 有iOS开发经验，精通Objective-C，熟练掌握Swift ；3. 精通Cocoa/UIKit Framework，CoreAnimation, 熟练掌握 SQLite CoreData和Realm 数据持久化 ；4. 能熟练使用调试、性能分析、自动化测试工具调试和优化代码；5. 大学专科或以上学历，计算机等相关专业，英语熟练。</t>
  </si>
  <si>
    <t>Node.js 服务器工程师</t>
  </si>
  <si>
    <t>云存储开发工程师</t>
  </si>
  <si>
    <t>职位亮点五险一金年底双薪绩效奖金全勤奖餐补带薪年假弹性工作节日福利</t>
  </si>
  <si>
    <t>职位描述Node.js 服务器工程师岗位描述：1.    使用nodejs，mysql，redis来开发手机游戏的服务端。       (有JAVA经验，愿意学习nodejs也可）岗位要求：1.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</si>
  <si>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职位描述1. 研究存储相关技术，推动存储技术在生成环境中的实施；2. 参与公司云平台存储架构的设计和开发；3. 持续优化存储的性能，而且保证数据的可靠性，安全性等等要求。任职要求：1. 计算机或相关专业本科及以上学历；2. 熟悉Ceph, Swift, GlusterFS至少一种；3. 熟悉Linux操作系统，Linux环境下C,C++开发；4. 有很强的学习能力和debug能力，有主动性和责任心；5. 对大规模分布式系统有钻研热情,有团队协作精神；6. 有Kubernetes, OpenStack相关经验的优先考虑；</t>
  </si>
  <si>
    <t>北京易特思维信息技术有限公司</t>
  </si>
  <si>
    <t>职位描述Title: Sr MEAN stack developer.Description: The candidate should be able to architect, implement, test and deploy modern web applications end to end using the MEAN (Mongo, Express, Angular and Nodejs) stack. Skills:Frontend:·  Angular 2+ or Reactjs for building SPA web apps.·  Redux or Mobx for statement management.·  Jest, Jasmine or Mocha for unit testing·  Protractor or Nightwatch for e2e testing.·  K6 for stress testing.Backend:·  Expressjs or Nestjs·  Typescript·  Lernajs·  Jest or Mocha for unit testing·  Mocking for robust api tests.·  SwaggerDatastore:·  Mongo·  Postgresql·  Redis·  ElasticsearchCloud·  AWS cloudformation·  AWS Lambda·  AWS SQS·  AWS SNSDevops·  Jenkins for CI/CD·  Docker for containerized deployment.·  Ansible for system provisioning.</t>
  </si>
  <si>
    <t>职位亮点绩效奖金全勤奖餐补弹性工作</t>
  </si>
  <si>
    <t>职位描述岗位职责：负责iOS端软件研发及维护升级工作对客户端进行架构设计开发，性能分析和优化解决研发过程中遇到的关键问题和技术难题负责移动平台新技术的研究，功能扩展及现有开发方法的改进任职要求：大学本科及以上学历，计算机相关专业，具有IM、软电话、SDK的开发经验优先3年以上iOS开发工作经验，对iPhone，iPad应用开发流程有深入理解，有良好的编程习惯具有扎实的Objective-C/Swift语言基础，熟练掌握Cocoa Touch、UIKit框架，对iOS SDK有深入理解熟悉Http、Tcp等网络协议，掌握JSON解析熟悉APNS推送及ARC内存管理机制熟练使用SDWebImage，FDMB等第三方库熟练使用SQLite有责任心，具备很好的学习钻研能力和团队合作意识</t>
  </si>
  <si>
    <t>前端开发工程师 html5开发工程师</t>
  </si>
  <si>
    <t>中高级IOS工程师</t>
  </si>
  <si>
    <t>北京火凤互动科技有限公司</t>
  </si>
  <si>
    <t>职位亮点加班补助弹性工作周末双休五险一金带薪年假节日福利员工旅游</t>
  </si>
  <si>
    <t>职位描述职位描述：1.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技能要求：1、计算机相关专业，3年以上Web前端页面开发工作经验。2、精通HTML5、CSS、JavaScript、Jquery、typescript、bootstrap等技术。3、熟悉掌握Angular2，VUE等前端主流框架。4、熟悉响应式界面的布局，了解各浏览器的兼容问题。7、有规范代码设计思维，有面向对象的编程思想。8、有技术调研和自学能力，具备英文文档阅读能力。</t>
  </si>
  <si>
    <t>职位描述岗位职责：1、带领开发小组完成IOS应用的开发，配合搭建公司IOS基础框架和基础组件的开发，参与IOS开发人员的技术培训，代码review等工作。2、负责基于需求分析、概要设计、详细设计等文档完成代码编写、代码调试和单元测试。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软件的安装调试、项目施工和售后运维等提供技术支持。8、熟悉软件行业动态，跟踪了解新知识，积极为公司贮备IOS新技术和新组件。9、完成领导交给的其他工作任务。任职要求：1、全日制本科及以上学历，信息类相关专业。2、2年以上IOS开发经验。4、有良好的编程基础，精通C/Object-C，熟悉swift语言，熟练使用xCode； 精通IOS中的 UI（自动适配不同尺寸屏幕的UI界面）、网络、数据库、XML/JSON解析等技巧，熟悉多线程，网络编程（socket、http/webservice）等；熟悉IOS程序开发流程；熟悉IOS开发工具、测试工具；熟悉常用的第三方框架以及cocoaPods等第三方框架管理工具；对IOS组件化开发有深入了解；熟悉git命令，对git开发中的工作流程和分支管理有深刻的理解。4、对HTML5开发模式有深入了解，有实际H5开发经验和跨平台开发经验优先考虑；熟悉Angular/Vue/React，有Hybrid App的开发经验；5、具备良好的团队协作、沟通交流和文档编写能力，具备一定的组织实施需求分析、架构设计、系统设计和编码实现能力，具有带领团队完整实施IOS项目或核心子系统开发与管理经验；具有良好的编码习惯，对APP持续构建及相关工具有深入的理解。6、具备良好的洞察力和准确的判断力，思维活跃，善于创新。7、紧密跟踪互联网技术前沿，逻辑清晰，思维开阔，具备较强的学习能力以及综合分析问题和快速解决问题的能力。8、职业素养优，心理素质好，工作效率高，抗压能力强。</t>
  </si>
  <si>
    <t>Web前端开发工程师-上海-00604</t>
  </si>
  <si>
    <t>北京大码技术有限公司</t>
  </si>
  <si>
    <t>职位亮点餐补五险一金绩效奖金通讯补助补充医疗保险周末双休创业公司带薪年假</t>
  </si>
  <si>
    <t>职位描述任职要求：1、需3年以上工作经验2、基础扎实，熟悉HTML、CSS、JS、HTTP等基础知识；3、熟悉react、vue、angular等任意一种主流开发框架，有vue开发经验者优先；4、熟练掌握组件化的开发方式；5、熟悉前后端分离的开发方式；6、热爱前端，对技术有追求，关注行业动态；有以下条件者优先：1、熟悉canvas开发2、有 node.js 开发经验3、有 typescript、sass 使用经验4、有个人项目或技术博客</t>
  </si>
  <si>
    <t>职位描述1、能够深度参与需求讨论,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有商城客户端开发经验者优先。</t>
  </si>
  <si>
    <t>H5 Html5 开发工程师</t>
  </si>
  <si>
    <t>sdk工程师</t>
  </si>
  <si>
    <t>职位描述任职要求：1、3年及以上 Web 前端实际开发经验，精通html，css，js语言， 2、精通应用HTML5、CSS3；熟悉Web2.0标准； 3、精通WebSocket、Canvas等HTML5专有元素； 4、精通html5 + css3 等新功能，擅长JS框架的使用,可以开发html5的js框架； 5、精通jquery,anjularJS,vueJS以及ionic等主流的前端开发框架； 6、精通使用至少一种前端工程自动化工具，如 Grunt、Gulp、Webpack 等；  7、参与过项目的架构选型/设计/优化工作，有项目重要模块负责人的经历优先考虑； 8、精通使用 ES6 或 Typescript 优先考虑； 9、有独立开发html5 web app成功上架经验者优先； 10、有过原生和H5混合交互开发经验者优先。</t>
  </si>
  <si>
    <t>职位描述技能要求：SDKIOS岗位职责：1、负责iOS手游的sdk编写，游戏代码混淆建议，审核风险评估控制；2、能快速开发sdk（用户，支付，数据）相关功能；3、熟悉苹果的过审条例以及流程并对游戏的过审以及对可能被拒因素的风险评估。任职要求：1、1年以上游戏行业iOS开发经验，在AppStore发布过成功经验的优先；2、专科及以上学历，计算机专业；3、精通Objective-C、Swift4.0开发语言；4、较强的钻研能力，乐于学习新技术，有耐心和细心；</t>
  </si>
  <si>
    <t>职位描述岗位职责：1、根据产品需求开发IOS App2、优化内存使用、响应速度等产品性能3、参与产品技术难点攻坚4、学习和研究新技术以满足产品需求任职要求：1、本科及以上学历2、1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</si>
  <si>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OpenStack开发工程师</t>
  </si>
  <si>
    <t>职位亮点餐补无试用期交通补助弹性工作通讯补助</t>
  </si>
  <si>
    <t>职位描述技术要求(技能点覆盖越多越好)：1．前端- HTML5，CSS3，SASS- 语言要求：TypeScript/JavaScript- 了解跨浏览器兼容性、移动端开发- 熟悉流行的WEB前端开发技术（如：React, Angular, Vuejs, Node.js, Webpack, Rollup, NPM, Yarn等）- 能够精确的将设计师的模版和结构从图形转化为代码- 了解基于Vue.js、React、Angular与Nuxt.js、Next.js、After.js Universal相结合的服务器端渲染- 了解SOLID, YAGNI, KISS, DRY的定义- 了解CSS构架：BEM，SMACSS，Atomic等2. 后端• 熟悉以下技术：PHP, MySQL, Node.js, Laravel, Vagrant, Linux, Nginx, Caddy, Git, Redis, Bash • 了解SQL和NoSQL 数据库及优化• 了解常用自动测试框架(包括前端和后端：Jest, Enzyme, Karma, Mocha, Chai, Sinon 等) • 熟练运用TDD/BDD来搭建PHPUnit, Behat, Codeception, PHPSpec 自动测试• 了解服务器自动生成及源代码控制系统• 熟练运用容器化组件构架(例如：Docker) • 高级PHP开发(OOP) • 精通在*nix环境下运行命令行• 了解SOLID, YAGNI, KISS, DRY的定义加分项（不做硬性要求）• 了解Factory, Strategy, Singleton等设计模式• 对系统设计、数据结构和算法有深入的理解• 熟悉阿里云, AWS, 谷歌云及其他云端服务商• 熟悉Web监控和应用程序分析工具• 能快速学习新技术或工具• 熟悉CI/CD 系统• 了解DevOps• 熟练使用Linux环境(Ubuntu, CentOS, Debian, Alpine) • 了解命令行工具：awk, sed, grep, cat, tail, top, ps, etc.. • 曾运用Jenkins, Drone, Bamboo, Pipeline 等搭建CD/CI• 熟悉Docker, Docker Swarm, Kubernetes • 有使用监控和警报工具的经验，如New Relic, Graphite, Prometheus, Keymetrics, Grafana等• 了解自动化工具，如Ansible, Puppet, Chef等• 有设置负载平衡器的经验(Nginx, HAProxy) • 有创建和管理分布式系统的经验</t>
  </si>
  <si>
    <t>职位亮点五险一金年底双薪绩效奖金年终分红股票期权加班补助弹性工作节日福利</t>
  </si>
  <si>
    <t>泰勒维克(上海)科技有限公司</t>
  </si>
  <si>
    <t>职位描述岗位职责：1、负责OpenStack云计算平台的开发和维护；2、负责公有云/私有云平台的开发和维护；3、参与OpenStack开源社区的开发。任职要求：1、具有良好的Linux操作系统基础和数据结构知识；2、熟悉TCP/IP/HTTP/WSGI/AMQP等协议；3、 计算虚拟化方向熟悉KVM/QEMU/Libvirt等虚拟化相关技术；熟悉Nova源码，具备快速定位和排查故障的能力4、 网络虚拟化方向熟悉交换机和路由器原理和主流网络协议；熟悉Openstack Neutron/Openvswitch原理和数据流5、 存储虚拟化方向熟悉Linux/UNIX操作系统下的C/C++开发;熟悉主流的分布式存储系统，如Ceph/Swift等;6、平台开发方向熟练掌握Python语言，熟悉Django,Pecan,Flask等常用Web框架；熟练掌握MySQL/Memcached/Redis/MongoDB等常用存储技术；理解掌握Nginx/Apache等常用WebServer的工作原理和优化。福利待遇：1、每年十三薪+奖金2、每年薪资涨幅20%——60%3、五险一金4、带薪年假5、法定假日6、带薪培训7、拓展旅游8、节日礼品9、加班补助</t>
  </si>
  <si>
    <t>紫博蓝网络科技(北京)股份有限公司</t>
  </si>
  <si>
    <t>通信/电信/网络设备,IT服务(系统/数据/维护),电子技术/半导体/集成电路,医疗设备/器械</t>
  </si>
  <si>
    <t>职位亮点五险一金餐补通讯补助节日福利绩效奖金公司重点项目交通补助弹性工作</t>
  </si>
  <si>
    <t>职位亮点五险一金绩效奖金餐补带薪年假节日福利定期体检</t>
  </si>
  <si>
    <t>职位描述1、负责前端技术方案的架构设计和实现；2.、编写高质量代码，根据产品需求和设计完成前端页面代码，实现交互效果；3、与后台工程师协作，完成数据交互、动态信息展现；4、维护及优化网站前端页面执行性能和加载性能，优化前端代码规范；5、根据产品开发需要，配合相关人员完成产品各部分设计的更新和修改；技能要求:1、有二年以上前端开发经验；2、能够熟练运用HTML5 +JS +CSS3 ，3、熟悉Angular2.0以上版本, 了解React,Vue4、熟练使用Typescript 5、有使用REST API与现有系统集成的经验6、有一定的英文基础，能看懂文档，进行简单交流7、对c#.net了解（如果您对我公司有兴趣，请在发送简历的同时附带英文简历）Please make sure you have an English resume when applying for this job.Responsibilities:Collaborating with other software developers, business analysts and software architects to plan,Design, develop, test, and maintain web based applications built on various web technologies.Assisting in the collection and documentation of user's requirements, development of user stories, and estimates. Write well designed, testable, efficient code by using best software development practicesIntegrate data from various back-end services and databasesGather and refine specifications and requirements based on technical needsCreate and maintain software documentationBe responsible for maintaining, expanding, and scaling our web projects.Interacting with project stakeholders to develop storyboards and UX workflows/prototypes.Providing stylization and theming customizations.Ensuring cross-browser compatibility across a variety of supported browsers.Skills:Advanced knowledge of at least one framework using HTML5 + JS + CSS3 for building enterprise business applications (e.g. Angular, React, Vue).Needs to be open to using new frameworks when needed. Experience integrating with existing systems using REST API is a must.Knowledge of Typescript is a plus.Knowledge of c#.net is a plusOur offer:We welcome you in an international team within a fast growing Belgian companyWe value the input of our employees and work together to achieve our company goalsWe have a canteen in our building and provide meal allowance to all our employeesWe provide a physical examination every year</t>
  </si>
  <si>
    <t>职位描述岗位职责：1. 与前端交互，负责给用户提供区块链或者后端数据；2. 与智能合约交互，负责获取用户链上数据或将用户数据上链，以及统计查询历史，监控用户以及合约状态等；任职要求：1. 计算机或相关专业本科以上学历，三年以上开发经验，具有良好的代码风格，对数据结构和算法设计具有深刻的理解，有很强的模块化设计以及独立分析解决问题的能力；2. 熟练使用C/C++语言，最好有Golang背景，有丰富的Java, Node.js, Python经验亦可, 同时具备其他语言能力者（Rust，Swift, Kotlin, R，Haskell）优先；3. 熟悉Linux操作系统，常用的关系数据库，NoSQL, 缓存架构，有高负载、高并发开发设计经验优先；4. 对新技术尤其是区块链感兴趣，掌握基本的密码学原理，使用过加密货币；5. 参与过开源项目者优先考虑；</t>
  </si>
  <si>
    <t>畅兴天下(北京)影视文化传媒有限公司</t>
  </si>
  <si>
    <t>职位亮点创业公司周末双休五险一金全勤奖餐补</t>
  </si>
  <si>
    <t>职位亮点五险一金年终分红绩效奖金餐补员工旅游定期体检节日福利带薪年假</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</si>
  <si>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</si>
  <si>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职位描述岗位职责1、负责web前端的设计、开发和系统维护工作；2、负责产品前端性能优化、故障排查和解决、安全加固等工作；3、在参与模块设计、承担系统和项目开发工作的同时，能够指导初级工程师，进行技术分享，进行团队及项目管理。任职条件1、全日制本科或以上学历， 5年以上相关经验, 实际编写项目代码累计不少于3万行;2、熟练掌握H5、es6 / typescript ，熟悉单向数据流思想、熟练应用RxJs，掌握redux；3、不少于一年 angular2 项目开发经验，理解函数式编程、反应式编程；4、熟练掌握npm、webpack等前端自动化构建工具；5、熟悉css模块化思想，熟悉node.js；6、理解组件化开发思想；7、有 canvas、、 webRTC、音视频开发经验优先。</t>
  </si>
  <si>
    <t>深圳微轨小滴科技有限公司</t>
  </si>
  <si>
    <t>职位亮点五险一金绩效奖金全勤奖交通补助通讯补助房补</t>
  </si>
  <si>
    <t>职位描述岗位职责： 1、负责iOS App 技术预研，架构设计与实现； 2、项目重构，代码review，性能优化，质量把控； 3、新技术方向调研，技术难点攻克，新员工培养； 任职资格： 1、大学本科或以上学历，计算机等相关专业，有3年以上互联网产品iOS开发架构经验； 2、精通Objective CCC，熟悉Swift，在数据结构、算法、软件设计等方面拥有扎实的技术功底； 3、有丰富的软件开发，架构设计经验，能快速搭建、调试或重构大规模软件代码；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6、有复杂或优秀 App 开发经验者加分，有深入思考并解决较为复杂的技术问题者加分； 7、对产品有较强的敏感度，有较强的沟通能力者优先，有团队管理经验者优先。 </t>
  </si>
  <si>
    <t>职位描述岗位要求：1. 大专及以上学历，计算机相关专业，学信网可查；2. 熟练掌握javascript，typescript等语言。3. 有2年或2年以上Cocos Creator 或laya 或egret 项目开发经验，熟悉游戏开发的完整流程，有扎实的语言基础和算法分析能力，代码规范良好；4. 熟悉游戏算法，熟悉网络通信，熟悉websocket协议和http协议；5. 对游戏性能优化和适配有一定了解；6. 良好的学习和团队协作能力，能独立思考解决问题，能承担一定得工作压力；7. 有H5游戏开发经验者优先工作职责：1.基于Layabox引擎开发游戏项目；2.根据需求，进行游戏的设计与开发，进行游戏逻辑、交互、性能方面的优化；3.负责各种接口设计、开发和维护;4.负责项目的维护和功能更新</t>
  </si>
  <si>
    <t>H5前端技术经理</t>
  </si>
  <si>
    <t>上海艾奎信息科技有限公司</t>
  </si>
  <si>
    <t>职位描述岗位职责：1、参与核心功能的框架设计与搭建，承担核心功能及模块的编写；2、承担IOS性能及体验优化，不断提高用户体验。引领团队技术难题攻关；3、负责保障IOS软件安全，稳定，高效运行；4、负责基础组件设计、开发及推广；5、负责关键技术的技术选型；6、引领IOS团队技术发展方向，分享及应用新技术，不断提升团队的技术能力和工作效率；7、为团队引入创新的技术，创新的解决方案，用创新的思维解决问题；8、倾听其他团队及用户的反馈，积极解决团队协调及合作过程中遇到的问题。任职要求：1.计算机或者计算机相关专业，熟练掌握iOS应用开发框架，五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</si>
  <si>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IT服务(系统/数据/维护),广告/会展/公关,租赁服务,计算机软件</t>
  </si>
  <si>
    <t>职位亮点14薪节日福利员工旅游弹性工作全勤奖</t>
  </si>
  <si>
    <t>北京汇智凌云软件技术有限公司山东分公司</t>
  </si>
  <si>
    <t>职位描述技能要求：Javascriptnode.jsTypescrite职位：H5前端技术经理要求：1.计算机本科相关专业毕业2.精通JavaScript、TypeScript、NodeJS等，深入了解各种前端框架及适用情况3.具有系统架构经验者优先考虑4.具有团队合作精神，能接受加班</t>
  </si>
  <si>
    <t>nodejs工程师</t>
  </si>
  <si>
    <t>上海钦轩网络科技有限公司</t>
  </si>
  <si>
    <t>职位亮点弹性工作节日福利五险一金餐补免费班车</t>
  </si>
  <si>
    <t>职位亮点五险一金节日福利员工旅游定期体检年底双薪绩效奖金</t>
  </si>
  <si>
    <t>职位描述岗位职责：1.根据总体设计完成模块设计，完成模块代码编写、单元测试、代码维护工作。2.独立设计程序架构或很好的理解架构设计，保证平台统一。3.持续不不断地改进用户体验。4.提交高质量量的研发成果。5.负责IOS平台相关技术以及新技术的调研、实现。岗位要求:1.本科或本科以上学历，计算机软件、通讯相关专业优先。2.3年以上ios产品开发经验，开发过2款以上成熟产品。3.有扎实的swift/Object C语言基础，精通常用数据结构和算法。4.熟悉iOS开发技术和各iOS版本特点，能熟练使用iOS开发及测试工具。5.熟悉iOS下网络通信机制，对Socket通信、TCP/IP和http/https有一定理解和经验。 6.熟悉iOS常用布局。7.熟悉Json/XML等数据解析。8.良好的逻辑思维能力和表达能力，良好的分析和解决问题的能力。 9.工作积极主动，责任心强，工作踏实严谨。</t>
  </si>
  <si>
    <t>职位描述技能要求：Node.js职位描述：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t>
  </si>
  <si>
    <t>平台技术经理</t>
  </si>
  <si>
    <t>职位亮点无试用期五险一金</t>
  </si>
  <si>
    <t>职位描述应具备ASP.NET的MVC Web API熟悉CSS3，HTML5和响应式网页设计熟悉MS SQL Server熟悉ES6和TypeScript是首选熟悉Git和Git工作流程优先出色的团队工作能力主动，有组织，能够完成优先任务迅速获得知识和理解的能力良好的英语读写能力，熟悉听、说能力者优先。·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t>
  </si>
  <si>
    <t>北京世纪超星信息技术发展有限责任公司</t>
  </si>
  <si>
    <t>职位亮点节日福利五险一金年底双薪绩效奖金餐补定期体检员工旅游</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</si>
  <si>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t>
  </si>
  <si>
    <t>职位亮点五险一金年终分红交通补助带薪年假节日福利周末双休</t>
  </si>
  <si>
    <t>职位描述职位描述：1、负责解决前端开发中的各种问题，完成各个迭代的业务开发；2、参与制定前端开发技术规范，推进开发模式及流程优化，促进研发效率和产出质量的提升；3、进行重构和性能优化，提高页面性能和用户使用体验；4、符合团队的前端工具、组件、工程化、服务化建设及提升，前沿技术的攻关、推广及落地。 职位要求：1、全日制本科及以上学历，计算机、软件等相关专业优先；2、3年以上H5前端开发经验，大型互联网行业工作经验优先；3、精通HTML、CSS布局，熟练掌握HTML5/CSS3/JavaScript/TypeScript等Web开发技术；4、熟悉DOM、Ajax、JSON和事件处理机制 ；5、熟悉JS框架，如VUE,JQueryMobile,ReactJS, AngularJS；6、能够严格遵守代码格式、结构的规定，编写易读、易维护、高质量、高效率的代码；7、对系统进行性能优化，保证系统稳定、快速、安全运行；8、具有高度的责任感，工作积极主动、学习力强，善于总结，能承受一定的工作压力。</t>
  </si>
  <si>
    <t>北京中科祥晟科技有限公司</t>
  </si>
  <si>
    <t>上海鼎茂信息技术有限公司</t>
  </si>
  <si>
    <t>职位亮点绩效奖金全勤奖交通补助</t>
  </si>
  <si>
    <t>职位描述岗位职责：1、负责iOS移动终端应用客户端开发，根据项目任务计划按时完成软件编码和单元测试工作；2、和产品经理配合，深度参与手机产品需求讨论，功能定义等； 3、设计良好的代码结构，不断迭代重构 ；4、引导并带领初级工程师共同完成研发任务。任职要求：1、本科以上学历，有强烈的求知欲和进取心；2、具有扎实的编程工底，良好的设计能力和编程习惯； 3、至少精通一门编程语言 ，熟练掌握Objective-C，熟悉Swift的优先 ；4、三年以上iOS开发经验，能独立开发iPhone App者先。5、电商，医疗系统开发经验优先</t>
  </si>
  <si>
    <t>职位亮点周末双休五险一金节日福利年底双薪</t>
  </si>
  <si>
    <t>职位描述技能要求：angular4HTML5JavascriptCSS岗位职责：1.软件应用程序构建，包括适当的编码标准，单元测试，集成测试和部署脚本;2.将UI / UX提供的设计和样式指南翻译成功能用户界面，确保跨浏览器兼容性和性能;3.在团队环境中参与软件开发解决方案;4.能够在快节奏和敏捷的开发环境中工作;5.自我激励和独立工作的能力；职位要求：1.2-5年的网络开发经验，至少1年的Angular开发工作经验。2.计算机科学，软件工程师或相关领域的学士学位。3.技能要求：   熟悉HTML5，CSS3，JavaScript，熟悉最新的前端技术;   熟悉Angular 4.0（及以上）开发单页应用程序；   响应式设计和CSS框架，例如Material2，Ant Design和Twitter    Bootstrap;   熟悉ES6，TypeScript语法、GraphQL查询语言、Linux容器   Docker;   熟悉Comfortable包含Node.js，CSS预处理器SCSS / LESS和版   本控制系统Git的开发环境。</t>
  </si>
  <si>
    <t>h5前端</t>
  </si>
  <si>
    <t>上海方珂电子科技有限公司</t>
  </si>
  <si>
    <t>主机（存储）高级工程师</t>
  </si>
  <si>
    <t>北京森艾电子技术有限公司</t>
  </si>
  <si>
    <t>职位亮点五险一金带薪年假不加班周末双休大牛带队</t>
  </si>
  <si>
    <t>职位描述游戏开发职位描述：工作职责：负责游戏产品的系统开发，相关工具的开发；任职要求：1. 本科及以上学历，计算机相关专业毕业；2、1年以上游戏相关研发经验；3、熟悉AS3或者TypeScript;</t>
  </si>
  <si>
    <t>前端工程师（一诺背调）</t>
  </si>
  <si>
    <t>职位亮点节日福利周末双休五险一金绩效奖金全勤奖弹性工作</t>
  </si>
  <si>
    <t>职位描述主要岗位职责(存储):负责全国沃云各资源池磁盘阵列、分布式存储的验收、开通、维护等工作；负责资源池内磁盘阵列和光纤交换机的维护工作；协助解决用户在存储使用过程中遇到的问题，为用户提供技术支持；负责存储相关运维文档的撰写；负责存储专业的维护规程制定和运维统计分析工作；6、配合其他专业完善监控、巡检、运维等相关工作。 任职要求：计算机及网络等相关专业，本科及以上学历；2年以上存储运维相关工作经验，熟悉Redhat、CentOS、windows等操作系统；熟悉主流厂商服务器、磁盘阵列、存储交换机等相关产品，如：HPE、DELL、Netapp、华为、博科等；了解DAS、NAS、SAN等存储网络架构；熟悉存储光纤交换机配置；熟悉zabbix、nagios等监控软件的安装及配置；熟悉Ceph、Smartx等分布式存储，对虚拟化技术如Openstack、Vmware等有一定了解；熟悉使用Shell、Python、PHP等脚本语言之一，能独立编写；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h故障响应工作；8、优先条件：具备主流存储设备厂商的认证资质；具备CEPH、GFS、HDFS、SWIFT分布式存储维护经验办公地点：海淀上地</t>
  </si>
  <si>
    <t>职位描述技能要求：HTML5JavascriptCSSnode.jsBootsrap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</si>
  <si>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九财科技发展(北京)有限公司</t>
  </si>
  <si>
    <t>职位描述岗位职责：1、 负责iOS平台手机客户端业务开发、性能优化;2、 按照规范编写技术文档;3、 iOS前沿技术预研;4、 与其他团队的沟通协调，保证产品按时上线;5、 完成上级领导交办的工作。岗位要求：1、 计算机软件、通讯等相关专业,3年手机客户端开发经验以上;2、 精通Objective-C，熟悉Swift，编程能力出众，有内存管理、多线程、网络编程、设计模式、程序架构等有一定的理解，熟练掌握数据结构与算法，Runtim原理，较强的C/C++编程能力;3、 具有良好的沟通能力，能根据产品设计独立进行应用程序开发;4、 熟悉iOS编译、打包、签名、反编译技术; 有线上产品或OA、IM、NDK、工作流、推送等从业经验者优先。5、 强烈的责任心，执行力，主动性。</t>
  </si>
  <si>
    <t>前端首席/移动开发工程师 (iOS/ Android)</t>
  </si>
  <si>
    <t>职位亮点五险一金周末双休节日福利定期团建员工旅游每年多次调薪补充医疗保险</t>
  </si>
  <si>
    <t>职位描述岗位职责：1、开发酷炫、具有创新交互体验的金融网站/各类APP，向投资者用户提供最佳投资、理财的Web应用服务；2、不断研究、挖掘、采用各种最新、最好的前端开发框架，改良开发流程，整理最佳实践；3、采用多层面的测试手段，对Web应用进行单元测试、回归测试、浏览器兼容性测试，设计和发展测试自动化方案；4、与UIUE设计人员、服务器端工程师紧密配合；基于自己对UIUE的开发经验与理解，对设计师和美工提出建设性意见技术要求：1、您是个有想法的人，善于归纳思考，有强烈技术好奇心，追求代码优雅性；2、精通JavaScript语言（包括ES6+，typescript），熟练掌握AJAX，善用JavaScript的一些常用设计模式；3、有过硬的HTML与CSS基础，能较好地网页重构UI设计稿4、有react native经验最佳，如果有angular、原生的开发经验是加分项5、对用户界面（UI）交互、实现较酷的视觉效果有高度热情；6、对研究各种Web前端技术具有浓厚兴趣</t>
  </si>
  <si>
    <t>职位描述角色和责任： · 设计和开发具有视觉吸引力和高性能的AR应用程序· 与其它成员密切合作，为iOS / Android应用程序开发提供新功能，Bug修复和应用程序的增强功能· 快速找寻原型/概念性验证工作· AR的研究和评估 /AR的认知领域（对象识别，对象跟踪，语义解释）· 研究和评估最终带有虚拟现实方案的硬件· 帮助架构师完成架构设计和实施· 参与代码的审核和敏捷开发 技能&amp;经验 · 计算机相关专业，本科学历，或是有同等的实践经验· 3年以上Objective-C、Swift、Java、.NET、Java、C＃或C / C ++编程和调试经验· 2年以上iPhone和iPad的原生iOS应用程序的开发经验· 3年以上Node.js开发，熟练使用MVC和SOA模型进行实际开发· 具备Node-RED、Node-JS、Flutter、React、阿里云平台，如果有Google云平台（包括Flutter和IBM云服务）的经验是加分项· 3年以上3D图形编程经验，开发过Unity、OpenGL、DirectX或类似设备，能够对移动设备进行设计优化· 了解AR的科技，例如：Vuforia、AR Core、AR Kit、Unity、SLAM等，Microsoft Hololens等AR技术会优先考虑· 对应用程序架构和面向对象设计有深刻理解· 精通iOS开发，熟练使用Cocoa API和库进行应用程序编程· 具有计算机视觉算法和空间映射经验· 对持续学习有热情和理解力· 能够在快节奏、截止期限驱动、协作和开发迭代下完成部署任务· 完成复杂的iOS应用程序，并成功交付给客户· 定期并按时发布相应的App到App Store· 具有Web开发语言，工具或混合开发框架的经验· 在不同的设备平台（iOS，Android）上开发移动应用程序的经验：手机、平板电脑、智能手表、智能眼镜、无人机等· 熟悉物联网应用程序开发或设备· 大型移动应用程序开发工作的经验，并了解扩展单个可部署代码库的问题</t>
  </si>
  <si>
    <t>Full stack software engineer</t>
  </si>
  <si>
    <t>正方潘达教育科技(北京)有限公司</t>
  </si>
  <si>
    <t>职位亮点五险一金弹性工作全额公积金每年多次调薪公司重点项目周末双休</t>
  </si>
  <si>
    <t>湖南旗胜网络科技有限公司深圳分公司</t>
  </si>
  <si>
    <t>职位描述技能要求：数据库Node.jsJSResponsibilities:• As a Full StackDeveloper, you are responsible for developing world-class, complete mobile/webapplications, both on the Microservice backend framework and frontend, formonitoring and addressing performance and security, and for developingcustomer-focused and scalable user experiences. You will work side-by-side withdesigners, product owners, ART and other developers to create new features,test your own ideas, and push changes live for millions of users.• Develop new user-facingproducts and optimize existing ones using both client-side as well asserver-side languages and technologies based on Microservice framework.• Develop infrastructurefor a cloud platform that can handle high-volume requests• Develop optimal storagebackend for quick retrieval of data• Ensure software isproduction-ready and is properly monitored for metrics, logging, andperformance profiling• Evaluate and recommendbest software designs and architecture for scalability• Quickly prototype newideas/technologies/architectures to create proofs of concept and demos• Learn and adapt newtechnologies quickly in a research-focused environment Requirements:                                             • BS or MS degree inComputer Science or related technical field• Strong experience with Wechatrelated features(Mini app, Wechat payment, etc), mobile app, frontend and backenddevelopment and familiar with two more programming languages: OC/Swift/Node.js/Python/Java/C#(Unity)• Experience in buildingand releasing App, frontend/backend • Working knowledge withrelational and non-relational database such as Postgres, MySQL, MongoDB, etc• Ability to multi-taskeffectively under considerable pressure and deadlines and easily adapt within afast-paced environment.• Ability to quicklylearn and integrate new technologies as needed• Experience inaddressing large application deployment architectures and concerns such asperformance, reliability, scalability, availability and security.• Experience withdata-driven product development: analytics, A/B testing, etc.• Self-starters with acollaborative, “can-do”attitude.• Experience debuggingcross-browser compatibility issues. • Experience working on acommand line in a Linux environment.•Goodcommand of English. Can community with colleagues in India fluently.</t>
  </si>
  <si>
    <t>职位亮点年底双薪五险一金绩效奖金节日福利带薪年假定期体检</t>
  </si>
  <si>
    <t>轮胎动力学研究</t>
  </si>
  <si>
    <t>职位描述技能要求：Cocos2d-jsHTML5JavaScriptTypeScript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</si>
  <si>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玲珑集团有限公司</t>
  </si>
  <si>
    <t>Web前端开发工程师（南山）</t>
  </si>
  <si>
    <t>石油/石化/化工,大型设备/机电设备/重工业,房地产/建筑/建材/工程,加工制造（原料加工/模具）</t>
  </si>
  <si>
    <t>职位亮点五险一金餐补通讯补助带薪年假全勤奖高温补贴</t>
  </si>
  <si>
    <t>职位描述岗位职责：1、开展轮胎动力学性能研究，负责轮胎动力学研究前沿技术跟踪；2、利用多体动力学软件开展车辆动力学研究，为轮胎配套提供轮胎动力学参数及相关技术支持；3、利用仿真技术协助解决市场和现场问题，利用实验和仿真工具，协助相关部门进行轮胎关键参数优化设计。任职要求：1、应届生要求硕士学历及以上，熟悉ADAMSA、RecDyn、SIMPACK、TruckSim等仿真工具；2、非应届生要求精通多体动力学仿真工具ADAMSA、RecDyn、SIMPACK、TruckSim及车辆动力性匹配工具Cruise等软件中的一种或多种；3、精通车辆动力学仿真中的轮胎模型MF、SWIFT、FTIRE、Rmod-k等，及其在车辆动力学仿真中的应用。轮胎动力学研究</t>
  </si>
  <si>
    <t>职位描述  1、大专以上学历，3年以上Web前端开发经验，熟悉最新的HTML5技术标准；2、精通JS框架、HTML5、CSS/CSS3前端开发技术，能够独立完成HTML5页面及样式；3、熟练掌握DIV+CSS页面架构和布局方式，能快速高效实现各种动画交互效果；4、熟悉掌握Vue框架；5、能使用ES6或TypeScript，并使用webpack等模块开发工具搭建响应开发环境。  </t>
  </si>
  <si>
    <t>职位描述岗位职责：1、负责汇桔云移动端APP的设计和开发工作。2、对客户端进行架构设计开发，性能分析和优化3、解决研发过程中遇到的关键问题和技术难题4、负责移动平台新技术的研究，功能扩展及现有开发方法的改进任职要求：1、3年以上iOS应用实际开发经验，主导过核心模块的设计开发，有过成熟的移动产品开发经验优先。2、熟悉Objective-C,具有较高的技术钻研能力、技术难点攻关能力，分析问题解决问题的能力。3．熟悉各种主流手机特性，掌握常用的内存、性能和网络优化方法和工具，有终端适配经验；4、除了Objective-C和swift之外对C/C /Java中任何一门语言，有一定了解。5、有可以演示的APP案例，能够快速学习，有独立开发的能力。</t>
  </si>
  <si>
    <t>职位描述岗位职责：1、负责公司后台界面、电商网站的前端界面开发；2、优化&amp;维护公司现有项目的前端界面；任职要求：1、熟练使用Vue、react、angula等框架中的一种；熟悉前后端分离的开发流程；2、精通HTML5、CSS3、JavaScript、TypeScript等；3、有跨浏览器开发经验，理解不同浏览器之间的差异，代码具有良好的兼容性 ；4、爱编程，且能快速解决问题；5、热爱新的计算机技术，具有快速学习的能力；6、计算机相关专业毕业优先。</t>
  </si>
  <si>
    <t>职位亮点周末双休五险一金弹性工作绩效奖金带薪年假</t>
  </si>
  <si>
    <t>职位描述技能要求：SDKSwiftIOS工作描述：1.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</si>
  <si>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理脉-iOS应用开发工程师</t>
  </si>
  <si>
    <t>职位描述岗位职责：1.负责HTML5游戏客户端开发和维护工作；2.与策划、程序、后端、运营讨论开发需求，予以技术实现。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t>
  </si>
  <si>
    <t>职位亮点五险一金绩效奖金年终分红加班补助全勤奖交通补助通讯补助补充医疗保险</t>
  </si>
  <si>
    <t>职位描述岗位职责：1、负责iOS客户端产品的设计、开发、测试和维护工作；2、基于公司的产品设计的需求进行开发；3、独立完成iOS软件开发、验证和修正测试中发现的问题。任职资格：本科及以上学历，计算机相关专业；2年及以上iOS应用开发工作经历；3、参与过至少一个已上线的iOS应用，能够独立完成APP开发者优先；4、精通Object-c/swift中的一种开发语言，具有良好的C/C++语言基础，对MVC框架有深入了解。熟练使用iPhone SDK/XCode、Interface Builder等开发工具；5、精通网络编程，包括http协议，TCP协议，JSON数据解析，了解各种加密算法；精通各种UI组件设计，了解UI性能优化的方法；熟悉内存和性能优化策略，以及内存泄漏和垃圾回收处理机制；6、具备良好的编码习惯，有一定的文档能力；7、逻辑思维能力强，工作踏实认真，对产品有强烈的责任感，良好的沟通能力和团队协作意识。</t>
  </si>
  <si>
    <t>职位描述岗位职责：1、负责网页前端开发、前端架构设计与技术性能优化；2、与后端开发工程师配合完成产品开发项目，与设计师配合实现产品的界面交互功能；3、配合用户体验工程师完善对项目前端的界面优化，各浏览器，各平台之间的兼容优化。岗位要求：本科及以上学历, 2年以上相关工作经验.计算机基础知识扎实.熟练掌握javascript, jquery, html, css等前端基础知识.至少掌握一套现代化web开发框架, 如vue, react.至少掌握一套现代化web构建工具链, 如webpack, fis3, gulp.至少掌握一套前端ui库, 如bootstrap, element,至少掌握一种版本控制工具, 如svn, git.加分项, es6, typescript, canvas, vscode, electron, 微信小程序.熟悉Web标准, 具有处理网页兼容性的能力掌握Jquery，vue等主流框架,  掌握bootstrap</t>
  </si>
  <si>
    <t>深圳灿和兄弟网络科技有限公司</t>
  </si>
  <si>
    <t>北京联海科技有限公司</t>
  </si>
  <si>
    <t>职位亮点五险一金年底双薪绩效奖金全勤奖包吃带薪年假弹性工作定期体检</t>
  </si>
  <si>
    <t>职位描述技能要求：HTML5JS岗位职责：1.负责H5小游戏架构设计和模块开发2.技术难题攻关3.与策划、美术共同讨论开发需求，完成编码实现岗位要求：1.精通Layabox游戏引擎，参与过完整项目，两年以上经验2.熟悉HTML5游戏开发流程，熟悉微信小游戏开发流程；3.精通JavaScript/TypeScript/ActionScript语言，良好的OOP编程思想；4.高度的责任心、良好的沟通技巧和团队合作精神，正直进取，有上进心，热爱开发事业。</t>
  </si>
  <si>
    <t>H5游戏开发</t>
  </si>
  <si>
    <t>深圳掌悦网络科技有限公司</t>
  </si>
  <si>
    <t>IT服务(系统/数据/维护),互联网/电子商务,计算机软件,电子技术/半导体/集成电路</t>
  </si>
  <si>
    <t>职位亮点五险一金绩效奖金餐补通讯补助定期体检节日福利高温补贴工作居住证</t>
  </si>
  <si>
    <t>职位描述岗位职责：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5、参与/负责技术难题攻关。任职要求：1、熟悉typescript语言者优先；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</si>
  <si>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职位描述【岗位职责】1、  负责项目中主要的APP(Android\IOS)框架设计和技术攻克。2、  熟悉Android、iOS相关开发框架,参与从软件设计到产品交付的整个流程，依据产品需求不断迭代完善APP，同时保证APP开发的规范性要求和品质保证；3、  开发和维护各个移动产品所使用的公共组件；4、  负责微信小程序的开发、迭代维护，熟悉微信平台接口及微信小程序功能研发；5、  核心模块编码及系统重构，能够独立完成详细设计及编码、进行代码审查；6、  负责服务器端和客户端软件的设计、开发维护；7、  负责微信公众平台所需要的接口数据管理，API数据接口开发工作；8、  负责公司微信公众号的接口设计、开发、数据管理、日常维护和其他后台维护管理工作；9、  能独立完成针对微信公众服务号的各类型项目开发设计。10、             参与相关项目及产品文档编制11、             能够对开发团队成员给与必要的技术指导； 【任职要求】1、  具有扎实的Java编程基础、三年以上的Android\IOS端开发经验，全日制本科学历；2、  可熟练使用Eclipse、Android Studio等开发工具；3、  熟悉面向对象编程思想以及设计模式，可熟练使用MVC框架；4、  熟练使用Android API、理解Android体系架构、熟悉Android NDK开发；5、  熟悉TCP/HTTP/SOCKET等协议，熟悉Android下网络通信机制；6、  精通Android自定义UI的实现以及对Android内存以及性能优化有一定经验；7、  熟悉Objective-C、Swift语言和CocoaTouch，有完整的应用开发经验；熟悉多线程，网络编程和常用设计模式，熟悉iOS平台下Lib库的封装、调用等（iOS开发）；8、  熟悉微信公众平台开发流程，根据公司需求，能够独立完成详细设计及编码、进行代码审查；9、  具有web开发经验，掌握HTML（DIV+CSS）、HTML5、JavaScript/AJAX、jQuery等技术；10、             熟悉微信小程序开发原理、开发流程，接口组件、验证授权等，能独立开发微信小程序应用；11、             曾独立或者主要负责公司自主产品平台开发，有独立项目开发经验者优先；12、             具有积极、负责的工作态度，能吃苦耐劳，具备一定的抗压能力;13、             可接受出差安排;  </t>
  </si>
  <si>
    <t>React Native&amp;安卓&amp;IOS移动端开发</t>
  </si>
  <si>
    <t>深圳永意科技有限公司</t>
  </si>
  <si>
    <t>职位描述我们正在寻找有兴趣在iOS和Android平台上构建移动应用程序的ReactNative、Flutter、weex等跨端开发及web前端开发人员。您将主要负责有关区块链行业的应用程序的开发工作。产品开发是一项高度协作的工作，需要非常强大的团队合作伙伴，我们希望你思维清晰，注重细节，追求完美，具有丰富的工程经验和工匠精神。职责1. 在两个移动平台上构建像素级完美，丝滑般体验的应用程序。2. 利用本机API与两个平台进行深度集成。3. 诊断并修复错误和性能瓶颈，以获得原生的性能。4. 浸泡开源社区以帮助完成关键任务疑难杂症的解决与bug修复 -  React Native moves fast and often breaks things.5. 维护代码并编写自动化测试以确保最高质量。6. 将现有的React Web应用程序转换为React Native。技能1. 牢牢掌握JavaScript {{精通TypeScript会更好}}语言及JavaScript方言的一些细微差别，包括非常熟悉ES6 +语法。2. 深谙面向对象编程3. 能够编写记录良好，干净的Javascript代码4. 善于挑选和使用优质的第三方依赖项，还能够轻而易举地调试依赖项冲突5. 熟悉本机构建工具，如XCode，Gradle {{Android Studio，IntelliJ}}等6. 了解REST API，文档请求模型和脱机存储7. 熟练掌握自动化测试套件，如{{Jest或Mocha}}8 务必补充与您的项目相关的任何其他框架，库或其他技术</t>
  </si>
  <si>
    <t>深圳前海东元投资有限公司</t>
  </si>
  <si>
    <t>职位亮点每年多次调薪周末双休五险一金年底双薪带薪年假节日福利股票期权补充医疗保险</t>
  </si>
  <si>
    <t>职位描述岗位职责（工作内容、职责、目标等）：1、主要从事iOS客户端的模块设计及需求开发工作；2、不断优化App性能和适配，提升用户体验和可用性；3、根据Scrum敏捷开发原则进行快速迭代和质量改进；4、跟进业务线需求，为改善平台的能力积极提出建议。任职资格（学历、工作经验、专业技能等）：1、本科及以上学历，计算机相关专业毕业；2、2年以上iOS开发经验 ，熟练的Obj-C或Swift能力；3、精通iOS平台体系架构，能独立开发高性能 iOS应用 ；4、熟悉iOS设计规范，对新技术和体验研发有敏锐洞察；5、思路清晰，善于思考与沟通，能独立分析和解决问题；6、责任心强，具备良好的团队合作精神和承受压力能力；7、有企业级SaaS 产品和移动平台开发经验的优先考虑；8、有ReactNative、Web前端或后端开发经验的优先考虑。</t>
  </si>
  <si>
    <t>资深iOS研发工程师-知名互联网公司-北京</t>
  </si>
  <si>
    <t>医药/生物工程,贸易/进出口,互联网/电子商务,媒体/出版/影视/文化传播</t>
  </si>
  <si>
    <t>职位亮点节日福利五险一金全勤奖员工旅游</t>
  </si>
  <si>
    <t>职位描述岗位职责：1、负责项目的前端开发、维护，编写高质量、可维护的代码2、根据需求与产品经理、设计师、工程师进行沟通合作3、参与团队开发规范、基础技术、应用框架和工程化体系建设岗位要求：1、扎实的 HTML、CSS、JavaScript、HTTP 基础2、熟悉至少一种主流的前端技术栈（如 React、Vue、Angular 等），并有实际项目经验3、具备强烈的技术进取心，有良好的沟通与合作精神，拥有优秀的问题分析及解决能力，能够独立做事加分项（非必须）：1、熟悉 TypeScript2、熟悉服务端渲染（SSR）3、熟悉 H5 可视化系统搭建4、熟悉常见跨端解决方案并了解各端常见特性（小程序、 H5）5、对前端工程有一定的实践经验（如基础框架、构建工具、持续集成、系统测试、上线部署、性能优化、监控统计等）</t>
  </si>
  <si>
    <t>职位亮点五险一金餐补带薪年假定期体检员工旅游节日福利周末双休绩效奖金</t>
  </si>
  <si>
    <t>职位描述工作职责：1、负责公司移动端产品的iOS端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SDK，熟悉SQLite等数据库；4、熟悉iPhone应用开发，熟悉iPhone平台应用软件的测试，有实际iPhoneApp开发经验；5、有良好的产品意识，积极乐观，认真负责，乐于协作。 </t>
  </si>
  <si>
    <t>ios开发工程师（SSC1901）</t>
  </si>
  <si>
    <t>职位亮点五险一金绩效奖金全勤奖定期体检</t>
  </si>
  <si>
    <t>职位描述1、配合项目经理完成业务功能实现、代码编写等项目开发工作；2、主要负责前端开发工作，实现页面JS动态效果;3、根据产品需求，从技术的角度进行评估，并给出建议，推动用户体验的优化；任职要求：1、本科以上学历，2年以上相关工作经验或优秀毕业生，有大型门户网站工作经验者优先；2、熟悉B/S结构软件开发环境，熟悉Java/J2EE开发框架(SpringBoot、SSM)；3、精通html5, CSS3等前端技术，并用其制作良好的交互效果，精通并对Javascript，typescript有深入理解。4、掌握前端框架Node、Vue，理解框架背后的思想，能够持续改进完善前端框架；5、具有良好的沟通表达能力，较强的动手和逻辑分析能力，对政务信息化前端开发经验优先考虑 ；6、热爱前端技术，对新技术有较强的敏感度，个性乐观开朗，逻辑性强，善于沟通合作，并能够承担较强的工作压力。</t>
  </si>
  <si>
    <t>职位描述 岗位职责： 1、主导项目产品线 iOS端及前端研发工作； 2、拆解需求、设计、编码、上线，实现产品的极致加载、高性能、可扩展； 3、新技术的调研工作； 4、定义 web开发规范，抽象模板化组件化。  任职要求： 1、本科及以上学历，计算机或相关专业毕业； 2、3年以上的 iOS及前端开发经验，2年以上 iOS团队管理经验，有较强的阅读代码的能力； 3、精通Objective-C.熟悉 Swift, C, C++； 4、精通 iOS SDK中的 UI.网络.XML/JSON解析等开发技术； 5、有完整的 IOS项目经验，至少参加过一个完整的金融或工具类应用的技术框架搭建.关键技术选型工作； 6、熟悉各种主流手机特性； 7、有一定的大型产品前端开发经验，熟悉移动开发优先。</t>
  </si>
  <si>
    <t>柯锐特互动(北京)科技有限公司</t>
  </si>
  <si>
    <t>职位亮点五险一金绩效奖金加班补助弹性工作节日福利周末双休</t>
  </si>
  <si>
    <t>职位描述岗位职责： -根据产品需求完成相关产品功能开发  -快速独立完成 iOS 客户端程序相关模块的设计和开发工作  -验证和修正测试中发现的问题  -完成产品功能和技术需求方面的优化 任职资格： -熟悉掌握至少一种编程语言（Objective-C、Swift），两种都OK的优先 -深入理解iOS SDK，具有丰富的Objective-C；精通各种UI控件，能够实现复杂的界面交互 -具有一定网络编程经验，熟悉基于http、socket的网络编程方法  -熟练掌握iOS平台下的高性能编程及性能调优； -3年ios客户端开发经验;能快速开发app者优先</t>
  </si>
  <si>
    <t>cocos-js工程师</t>
  </si>
  <si>
    <t>职位描述岗位职责：1、负责公司iOS客户端项目业务开发，能独立、高效地完成功能模块开发；2、负责iOS客户端移动框架设计与开发；能够独立搭建软件框架方案； 负责产品的需求分析、设计、实现、测试、集成以及维护；负责多渠道打包发布并了解分发渠道审核要求；3、负责iOS平台下的APP开发工作，负责相关方案及技术文档编写，参与相关技术的储备；4、积极、认真地根据测试人员提出的问题对程序进行修改，确保产品质量；5、有Web开发经验或移动端视频类app开发的优先；任职要求:1、具有扎实的Objective-C/Swift语言基础，熟练掌握Cocoa Touch、UIKit框架；熟悉Mac OS X，XCode和iOS SDK开发环境，熟悉iPhone UI框架；2、熟悉Http、Tcp等网络协议，掌握JSON解析、熟练使用SQLite；3、2年以上iOS平台开发经验；熟悉iOS相关开发、调试、优化工具、打包流程；4、 理解并熟练Autolayout/StoryBoard，网络相关技术；5、熟练使用常用第三方库，并对其源码有一定理解;熟悉常用设计模式，有良好的编码习惯；了解hybrid APP, javascript, html5；6、具备独立完成项目开发的能力；有过视频类应用开发者优先。</t>
  </si>
  <si>
    <t>职位亮点五险一金绩效奖金周末双休免费班车餐补节日福利</t>
  </si>
  <si>
    <t>职位描述岗位职责：1、负责Cocos2d-js和cocos creator 手游项目开发；2、根据项目策划需求，实现项目功能；3、与策划、美术配合以完成工作目标；4、与团队其他成员协作/沟通，解决技术难题。任职要求：1. 三年以上游戏开发经验，一年以上cocos引擎实际开发经验，参与或负责过完整游戏项目上线；2.抗压能力强，自我管理能力强，有良好的时间意识，能适应加班；3. 熟悉 JavaScript/TypeScript/ActionScript等语言；4. 熟悉 Cocos2d-html5、Cocos2d-js 等 HTML5 框架；5. 有Cocos2d-html5、Cocos2d-js开发经验优先；有游戏成品经验优先；6. 具有良好的自学能力和解决问题的能力,强烈的团队合作和吃苦精神。7、懂后台技术的优先考虑；8、具备主程经历的优先考虑。</t>
  </si>
  <si>
    <t>北京快融保金融信息服务股份有限公司</t>
  </si>
  <si>
    <t>职位描述一、岗位职责：1、负责iOS应用程序的设计开发工作；2、基于公司产品设计，根据需求进行iOS版本应用的实现；3、独立完成iOS软件开发、测试中发现的问题；4、至少开发过一款iOS产品；5、熟练操作APP提交苹果审核流程（包括企业版APP发布）；6、有Android应用开发者优先；7、对软件产品有强烈的责任心。二、任职要求：1、全日制本科及以上学历，计算机相关专业；2、熟悉iOS架构和原理，并有两年以上工作经验；3、熟悉Cocoa Touch框架，熟练使用object-c（swift）开发语言、XCode、Interface Builder等开发工具；4、熟悉iPhone/ipad开发技术，包括UI、多线程等方面；5、熟悉iOS界面开发规范以及App Store上架流程和规则；6、熟悉企业版APP发布流程； 7、熟悉Android 开发者优先；8、有P2P平台、小贷公司、消费金融公司等互联网金融或金融领域开发工作经验者优先； 9、具有较强的学习能力，适应较大工作压力，具备团队合作精神；</t>
  </si>
  <si>
    <t>职位描述岗位职责:1、iOS客户端功能模块的技术方案规划和设计开发、性能与架构优化；2、iOS客户端功能模块代码的编写；3、解决项目过程中的各种故障和问题；4、配合项目经理，深度参与项目需求讨论，功能定义等。5、 完成高质量代码开发，解决代码缺陷。任职要求:1、本科及以上学历，3年及以上iOS开发经验，有互联网客户端APP开发经验；2、精通OC或者swift语言特性，深入理解面向对象的设计思想，常用设计模式；3、精通iOS开发，了解iOS框架，具有扎实的编程基础、数据结构及算法基础和解决问题的能力；4、精通iOS UI布局开发、动画开发、多线程开发以及网络异步应用开发模式；5、有良好的编码风格，追求代码执行效率，了解各种数据结构和算法；6、 逻辑思维清晰、热爱技术、学习能力强，良好的抗压能力及高度责任心和团队精神。</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</si>
  <si>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任职要求：1.二年以上游戏行业开发经验，有二款以上H5游戏的完整项目开发经验；2.熟悉LayaBox，白鹭（Egret）等游戏开发引擎及相关开发工具；3.熟悉 JavaScript/TypeScript/ActionScript3 等语言，具有良好的面向对象程序设计的思想，熟悉 HTML5 及 CSS等；4.熟悉 WebSocket 和 HTTP 等网络协议，熟悉 JSON丶ProtoBuf 等数据协议；5.熟悉 UI体系、图形、动画等等知识，有3D游戏开发经验优先；6.具备优秀的程序设计能力、习惯和团队协作精神，热爱游戏，具备良好的理解和沟通能力；7.有 Flash AS3丶Flex 开发经验者优先考虑，有优秀的团队协作能力优先；8.有移动前端（App丶微信等）开发经验优先。</t>
  </si>
  <si>
    <t>职位描述岗位职责：1.负责iOS客户端设计与开发；2.负责基础模块和组件的研发和维护；3.关注性能，提升客户端用户体；任职资格：1.良好的编程风格，扎实的编程和数据结构算法基础；深入理解面向对象编程思想，具有较强的设计能力；2.深入理解iOS SDK，具有丰富的 Objective-C 开发经验；熟悉Swift开发语言；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</si>
  <si>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职位亮点五险一金绩效奖金全勤奖包吃带薪年假补充医疗保险节日福利定期体检</t>
  </si>
  <si>
    <t>职位描述岗位职责：1、负责移动支付平台移动应用开发。2、负责产品的系统分析和设计，参与模块编码和单元测试，并编写相关文档；任职资格:1、本科及以上学历，计算机相关专业；2、2年及以上IOS开发经验；3、精通OC，熟悉Swift;熟悉一些常用的系统组件和第三方控件，并对一些常用第三方控件源码较为了解；熟悉使用多线程；能够实现一些复杂IOS自定义控件；4、熟悉面向对象编程，熟悉掌握常用的设计模式；、熟悉一些常用的网络协议(HTTP,HTTPS,TCP/IP)；5、良好的编码习惯；</t>
  </si>
  <si>
    <t>职位描述技能要求：H5JavaScriptMVCOOPWebSocketProtoBuf岗位职责1、负责客户端应用逻辑的编写，与项目组美术、策划人员深入沟通，准确实现开发需求，完成所负责模块系统的设计、开发和编程；2.持续优化产品性能，提高用户体验；3.负责游戏的上线发布和维护。任职资格1、本科及以上学历，至少有参与过一款H5项目的研发；2、熟悉TypeScript/JavaScript/ActionScript,熟悉MVC，有良好的OOP思想；3、熟悉WebSocket网络编程，了解ProtoBuf序列化方式，能独立开发业务逻辑；4、需有1年或以上使用Egret/Laya 开发项目经验；5、踏实上进，善于钻研技术，具备良好的编程习惯和代码规范；有较强的独立解决问题能力，富于团队精神，喜欢游戏行业。</t>
  </si>
  <si>
    <t>WEBGL高级工程师</t>
  </si>
  <si>
    <t>中宜云控互联网科技股份有限公司</t>
  </si>
  <si>
    <t>职位亮点周末双休五险一金餐补交通补助年底双薪弹性工作带薪年假</t>
  </si>
  <si>
    <t>职位描述岗位职责：1、使用javascript/typescript开发WebGL产品2、基于Cesium/SuperMap引擎，负责GIS相关开发工作；3、研究如何提升webgl的渲染性能4、研究和开发三维相关功能5、研究和处理三维相关数据格式任职要求：1、本科及以上地理信息系统、数学、测绘、计算机、软件工程相关专业；3、熟悉Cesium/SuperMap引擎，有相关开发或使用经验；4、熟悉JavaScript开发，包括模块化开发，单元测试，性能测试，压缩混淆等；5、熟悉三维图形图像的理论基础，如三维成像原理、UV贴图、着色器、材质等；6、具备GIS领域相关专业知识者优先；7、具备Cesium/SuperMap 项目或three.js等webGL开发经验者优先8、熟悉MVVM框架(Vue/Angular/React)一种或多种9、有电力行业经验者优先</t>
  </si>
  <si>
    <t>职位描述岗位职责：1、负责 “蜂核App” iOS 客户端的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大专及以上学历，3年以上ios产品开发经验；2、熟悉OC/Swift语言及设计思想，精通常用数据结构和算法；3、精通iOS SDK中的UI、网络、数据库、动画、多线程等开发技巧；4、熟悉iOS网络编程，熟练掌握iOS各个UI组件的使用，并能够高度自定义UI组件；5、熟悉App内存占用、耗电、网络、UI渲染等性能方面分析和优化的方法；6、熟练掌握数据库、XML、JSON协议，socket通讯等常用技术；7、熟悉iOS界面开发规范及AppStore上架流程和规则，有AppStore线上作品者优先；8、良好的编码习惯（主要是命名规范、代码注释），Git、SVN等代码共享软件的使用；9、良好的逻辑思维能力和表达能力，良好的分析和解决问题的能力；10、对移动端技术有浓厚兴趣，有不断提升自己的学习意识，逻辑思维能力强；11、工作积极主动，责任心强，工作踏实严谨，有主导完成优秀应用或相关产品开发经验者优先。</t>
  </si>
  <si>
    <t>ios</t>
  </si>
  <si>
    <t>职位描述1、基于白鹭Egret引擎进行 HTML5 游戏开发；2、与策划、美术、运营人员讨论开发需求及技术实现细节；3、完成Q版rpg游戏产品平台接入工作；4、解决移动设备浏览器兼容性问题；5、完成相关的技术文档编写。任职要求：1. 熟悉Javascript,typescript2. 熟悉HTTP协议，了解TCP/IP的基本工作原理；3. 熟悉常用WEB开发调试工具；4. 熟悉各种Web客户端，尤其是主流Web浏览器的开发模式和特性；</t>
  </si>
  <si>
    <t>职位描述职位需求：1. 计算机或相关专业,大专以上学历,3年以上 iOS 开发工作经验2. 熟悉 Objective-C , Swift 语言3. 具有客户端系统架构设计能力,在通用性,跨平台和复用性方面有一定的理解4. 有开发产品上线并进行维护的经验5. 熟悉面向对象设计编程技术6. 熟悉数据结构、算法7. 逻辑思维强,擅于分析总结,能够在团队合作中与人有效沟通8. 工作细心主动,有责任心,能承受一定压力 岗位职责:1. 从事iOS客户端应用开发(Objective-C/Swift),对已有的产品开发,维护及优化2. 完成客户端软件需求的设计和实施 3. iOS 平台关键技术的研究4. 按照项目计划,完成开发任务5. 规范文档的编写,维护,以及相关工作</t>
  </si>
  <si>
    <t>H5游戏开发前端（egret白鹭）</t>
  </si>
  <si>
    <t>北京悦畅科技有限公司</t>
  </si>
  <si>
    <t>职位描述岗位职责：1、使用白鹭Egret进行项目相关功能模块任务的开发；2、根据项目需求，进行游戏程序设计及开发工作；3、与服务器后端工程师沟通设计网络通信协议等；4、与项目组策划、美术人员共同讨论开发需求及设计游戏实现细节，保证产品质量和进度。任责要求：1、熟悉白鹭Egret,最好使用Egret至少开发过一款游戏；2、熟悉 JavaScript/TypeScript/ActionScript语言，良好的OOP编程思想；3、有良好的代码书写、注释和单元测试习惯，熟练运用多种软件设计模式；4、具备良好的沟通合作技巧，较强的责任心及团队合作精神；5、有Flash as3、 flex开发经验等优先考虑；2、接受Unity3D、Cocos2d_x、Flash等游戏前端转h5</t>
  </si>
  <si>
    <t>h5游戏开发工程师</t>
  </si>
  <si>
    <t>广州仟熙网络科技有限公司</t>
  </si>
  <si>
    <t>2.5千-4.5千</t>
  </si>
  <si>
    <t>互联网/电子商务,通信/电信运营、增值服务,交通/运输</t>
  </si>
  <si>
    <t>职位亮点五险一金加班补助带薪年假弹性工作补充医疗保险</t>
  </si>
  <si>
    <t>职位描述ETCP 前端开发实习生（PHP/H5/移动端）招聘地点@北京市朝阳区黄木厂路1号恒润商务中心（总部）简历投递方式：邮箱campus@etcp.cn 微信：18810105771  【培养方向】软件开发工程师（H5、PHP、Ios、Android开发方向四选一）【岗位职责】1.产品开发过程中的文档编写及整理；2.根据产品设计，利用前端相关技术开发移动端、PC等多平台上的前端应用；编写可复用的用户界面组件；3.对完成的系统进行维护，开发和维护移动App产品和对网站前端性能做相应的优化。【岗位要求】1.计算机科学与技术、软件工程等相关专业；2.热爱移动开发和前端，对手机App和前端技术钻研有强烈兴趣，有良好的编码习惯，沟通和学习能力；3.熟悉HTML/JavaScript/PHP/NODEJS/Objective-C/Swift/Java/GO或一种其他类似后台技术，对App，前后端联合开发的技术原理有全面认识。注：此职位为实习生岗位提供转正机会，欢迎19年毕业的大四、研二学生。</t>
  </si>
  <si>
    <t>职位亮点全勤奖弹性工作员工旅游绩效奖金带薪年假节日福利五险一金包吃</t>
  </si>
  <si>
    <t>职位描述技能要求：cocosJavaScript岗位职责： 1、根据需求负责H5游戏客户端开发； 2、根据需求安排高效、高质地完成代码编写，确保符合前端代码规范； 3、负责游戏开发设计，保证模块的可行性、游戏性和稳定性； 4、负责移动浏览器及微信上的性能调优 ；   岗位要求： 1、大专以上学历，有2年以上手机游戏客户端或网页游戏开发经验 ；2、精通JavaScript或TypeScript语言，并有良好的编程习惯，熟练掌握面向对象编程思想； 3、熟练使用cocos引擎、Laya引擎、白鹭引擎其中一个，cocos最佳； 4、具备优秀的编程能力及良好的编程习惯和团队协作精神；5、了解H5游戏性能优化，有完整的H5游戏开发经验；  6、愿意学习和接受新知识，新事物，对攻关疑难问题具有深厚兴趣。</t>
  </si>
  <si>
    <t>ios架构师</t>
  </si>
  <si>
    <t>北京网梯科技发展有限公司</t>
  </si>
  <si>
    <t>职位亮点五险一金带薪年假员工旅游节日福利每年多次调薪定期体检弹性工作年底双薪</t>
  </si>
  <si>
    <t>职位描述岗位职责：1、使用Egret，layabox开发H5游戏；2、参与h5游戏客户端整体架构设计及技术难题攻克；3、负责H5游戏的平台发布，后续版本的开发和调优；4、与团队成员沟通合作，总结分享开发经验，整理积累代码库；5、技术难点攻关，评估设计难点，提出解决方案，设计合理程序架构。任职要求：1、一年以上H5前端开发经验，了解LayaBox或Egret等H5游戏引擎及相关开发工具；2、熟悉JavaScript/TypeScript/ActionScript3等语言之一；3、熟悉WebSocket 和 HTTP 等网络协议，对网络数据通讯协议有一定了解；4、熟悉H5的动画渲染、UI模块相关功能的开发和性能优化；5、良好的面向对象编程思想，清晰的编码风格和代码注释习惯；6、有H5游戏项目开发经验或移动前端（App丶微信等）开发经验者优先；7、热衷于技术钻研，工作踏实诚恳，认真负责，有良好的抗压能力。</t>
  </si>
  <si>
    <t>职位亮点周末双休餐补定期体检节日福利员工旅游五险一金年底双薪</t>
  </si>
  <si>
    <t>职位描述项目简介:《音阶练琴》旨在为5～12岁的钢琴学习者提供一个专业化、趣味性的钢琴陪练平台。《音阶练琴》在乐谱数字化的基础上结合MIDI音频以及钢琴音乐声识别技术，实现在智能移动端的对乐器演奏声的节奏及音准的识别功能，建立了一套以智能移动端为框架的高效陪练方式。其中更以钢琴考级教材为曲谱体系核心，配套曲谱陪练服务建立了细致和完善的钢琴学习和考级服务体系。职位诱惑：五险一金，周末双休，法定节假日正常带薪休假，半个月左右带薪年假，五险一金，定期组织团建和出国游，在网梯音乐研发项目组，你将和最热情的同事，一起，开发有趣的并且基于音乐识别的实时音乐教学产品，我们给你充分的自主权，希望能够发挥你最大的创新能力，如果你对音乐教育研发感兴趣，期待机遇与挑战，我们期待您的加入职位描述高级ios开发工程师岗位职责：1、负责苹果手机iOS系统音乐软件开发和维护；2、负责iOS项目的架构设计、功能设计与定义；3、从事核心架构部分代码的开发，并保证代码内部和外部质量；4、使用iOS的新技术，纂写设计开发及实现文档；5、根据产品功能需求设计并完成软件实现；6、纂写设计开发及实现文档；7、检查下级团队成员工作成果，并对其质量负责。岗位要求：1、必须具备清晰的编程思路和良好的代码规范；2、精通 Objtive-C , swift, OOP ;有上线的 iOS 应用；3、熟悉iOS的设计规范，熟悉UI界面的深度定制和复杂交互界面的设计，并能持续改进；4、熟练使用iOS自动布局；5、熟悉JSON/XML、HTTP、TCP/IP协议,Socket通信、HTTP编程；6、熟悉iOS多线程开发；7、熟悉iOS的页面渲染、动画，能针对性的设计相关的专场动画；8、熟练使用Xcode开发环境，熟悉iOS SDK；9、良好的程序代码编写规范，熟悉设计模式，面向对象编程；10、有很强的工作有责任心，能承受一定的工作压力；11、善于沟通，有较好的团队协作能力。</t>
  </si>
  <si>
    <t>职位描述职位诱惑：区块链有'钱'景 工程师文化 成长空间 氛围轻松 五险一金岗位职责：1. 负责基于区块链项目的web后端，移动应用后端的设计与开发；2. 负责系统性能优化，部署；3. 快速迭代与验证产品。任职要求：1. 精通JavaScript，熟悉TypeScript，Html，CSS；2. 熟悉Node.js常用web框架(Express/Koa等)，有实战经验；3. 对Mysql/Mongodb/Redis等数据库有实际使用，调优经验；4. 熟练使用Linux，git；5. 良好的沟通，协调能力；有责任感，团队合作精神；对新技术充满好奇，有持续学习新技术的动力；6. 相关开发经验2年以上。加分项：1. 熟悉ionic,cordova，基于h5的app开发；2. 熟悉angular2；3. 熟悉android/ios开发。</t>
  </si>
  <si>
    <t>H5手游开发工程师(高级)</t>
  </si>
  <si>
    <t>职位亮点五险一金年底双薪年终分红加班补助全勤奖包吃带薪年假</t>
  </si>
  <si>
    <t>职位描述职位描述： 1.使用Egret，layabox开发html5手游，rpg手游；2.负责h5手游客户端整体架构设计及技术难题攻克；3.主导开发手游核心模块，以及战斗编辑器，场景编辑器等周边工具的开发；4.参与讨论手游功能模块、操作流程及界面布局等客户端设计。职位要求：1.3年以上游戏开发经验，有完整的h5手游项目经验；2.精通白鹭(Egret)，layabox引擎；3.精通手游客户端的开发流程；4.精通JavaScript或者TypeScript语言；5.精通TCP/IP、WebSocket、HTTP等网络通信技术；6.对android、ios开发有一定了解，能熟练使用android、ios开发及测试工具；7.熟悉javascript与浏览器，操作系统的兼容性；8.精通面向对象编程思想，掌握数据结构和算法，了解设计模式；9.有带团队经验，热衷于技术钻研。</t>
  </si>
  <si>
    <t>职位描述岗位职责：1.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计算机相关专业，本科以上学历；2.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</si>
  <si>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上海梓钦信息技术有限公司</t>
  </si>
  <si>
    <t>职位描述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棋牌游戏开发经验优先；福利待遇：1、每年6月份12月份进行绩效考核提薪，提薪标准按照当前工资得10%-20%.2、每年有国内/外旅游机会3、定期有学习培训4、聚餐唱K、烧烤野炊、生日party等活动5、每周三配有下午茶6、丰富的薪资架构，高提成</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</si>
  <si>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有HTML5开发经验应聘方法：1、点击立即申请2、加V心:  一七七零三八三八五二零3、发至hr邮箱：三五三七三五零六八二@qq.com</t>
  </si>
  <si>
    <t>职位亮点五险一金周末双休节日福利餐补公司重点项目</t>
  </si>
  <si>
    <t>职位描述岗位职责： 1.负责各产品线WEB前端研发； 2.负责公司业务的易用性改进和界面、技术优化； 3.Web前沿高可用技术研究和商用调研；4.基于需求，运用模块化思维，进行页面定制化开发，同时注重代码效率，配合UE做好用户体验提升； 5.分解产品需求为具体的设计方案，并且将之分配给合适的开发人员进行协作开发。 职位要求： 1. 2年以上相关工作经验，本科学历 ，精通各种Web前端技术，包括HTML5/CSS3/ JavaScript/es6、jQuery和bootstrap等主流框架、gulp/webpack前端构建工具、和sass/less预编译2. 精通主流JS框架，对原生js有深入理解，能脱离框架进行开发； 3. 熟练使用各种脚本调试器、DOM查看器等定位问题，熟练使用各种工具检测web服务的性能和定位瓶颈； 4.熟悉Vue/React/Angular等，有 TypeScript 经验者优先考虑；5.有较强的团队协作精神和责任心。</t>
  </si>
  <si>
    <t>北京财宝财富信息技术有限公司</t>
  </si>
  <si>
    <t>职位描述技能要求：EgretCocos2d-JSJavascriptlayaboxHTML51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1.2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游戏开发经验优先；上班时间：9：10--18：10  大小周</t>
  </si>
  <si>
    <t>职位亮点周末双休五险一金定期体检带薪年假不加班节日福利</t>
  </si>
  <si>
    <t>职位描述职位描述工作职责：1、负责移动端APP主要功能的代码实现；2、协助开发同事保证项目的质量；3、参与APP系统的设计、开发、测试；4、根据项目具体要求，承担开发任务，按计划完成任务目标；5、配合完成软件系统及模块的需求调研与需求分析。任职资格：1、2年以上iOS 开发经验；统招本科以上学历；有金融、财务、通信类APP开发经验优先。2、具备扎实的Objectiv-C／Swift、SQLite数据库、网络通讯等基础知识；3、熟悉JSON/XML、HTTP、TCP/IP协议,有网络编程经验；4、熟悉iOS应用开发框架及iOS平台下的UI设计和实现，能独立开发高性能的iOS应用；5、熟练掌握block、runtime、GCD等相关知识；6、熟悉App内存占用、耗电、网络、UI渲染等性能方面分析和优化的方法；7、扎实的数据结构算法基础，熟悉面向对象方法和常用设计模式；8、熟悉JavaScript等其他语言；9、具备良好的团队合作能力。</t>
  </si>
  <si>
    <t>一统安易(北京)科技有限公司</t>
  </si>
  <si>
    <t>职位描述岗位职责：1、前端架构搭建与优化，为前端技术改进、选型提供解决方案；2、根据UI设计师提供的设计图，实现Web端功能开发及实现，优化代码并 保持在各浏览器下良好的兼容性；3、配合UI/后端实现产品界面和功能架构、开发。任职要求：1、大专以上学历，三年以上前端开发工作经验，热爱编写代码，能编写出好代码，热爱学习，热爱钻研各种技术问题；2、有良好的测试驱动开发编码习惯，能编写清晰的单元测试，能贯彻执行测试驱动开发三法则；3、熟练掌握HTML5、CSS3技术4、熟练掌握JavaScript或Typescript编程语言，对前端工程化与模块化开发有一定了解；5、熟悉jQuery, RxJS、AngularJs/Angular2等各种前端开发工具；6、了解自动化构建工具：webpack, gulp，有移动开发经验；</t>
  </si>
  <si>
    <t>Laya游戏开发工程师</t>
  </si>
  <si>
    <t>广州指上科技有限公司</t>
  </si>
  <si>
    <t>职位亮点五险一金绩效奖金股票期权餐补全勤奖通讯补助交通补助弹性工作</t>
  </si>
  <si>
    <t>职位描述岗位职责：1、根据公司业务发展的需要，开发应用程序，包括程序代码编写、应用软件用户手册编写和应用软件系统维护；2、按照产品研发要求完成产品研发工作任务；3、跟进产品运作情况以及用户提出的改善建议，及时维护和主动完善系统；4、根据公司业务发展需要，提出系统开发建议；5、根据工作部门工作安排，及时回应用户提出的问题，针对用户的服务请求，提供故障诊断服务、修复服务，以及提供技术咨询。 任职要求：1、本科及以上学历，计算机软件相关专业优先；2、1-3年以上软件研发经验；3、有扎实的iOS平台开发经验，深入理解iOSSDK具有丰富的objective-C/Swift，熟悉了解C/C++开发；4、责任心强，善于沟通； 福利待遇：1、薪酬待遇：面议2、工作时间：公司实行上五休二制；3、团队培养：公司提供有竞争力的高薪和明确的晋升平台；4、五    险：养老保险、医疗保险、失业保险、工伤保险、生育保险；5、法定假日：带薪法定节假日；6、团队文化：每年一次大型集体旅游，创造宽松向上的企业文化；7、股    权：5年以上从事一统安易可享有期权。</t>
  </si>
  <si>
    <t>职位描述职位诱惑：项目奖金、年终分红、季度旅游、五险岗位职责： 1. 负责公司微信小游戏产品前端开发工作；2. 配合后端开发人员实现产品界面和功能；3. 负责在移动设备和移动浏览器上的性能调优。任职资格：1. 专科以上学历，计算机相关专业；2. 1年以上Layabox-3D的开发经验；3. 精通Layabox引擎，熟练掌握JavaScript、TypeScript编程语言，掌握面向对象编程技术；4. 熟悉3D游戏引擎基础知识，对H5平台下的3D性能优化和适配有一定了解；5. 熟悉微信小游戏开发和发布流程，具有上线产品经验更佳；6. 具有独立产品开发能力，完整上线产品经验优先；7. 良好的沟通和学习能力，有团队合作精神。工作时间和福利：1、上班时间：9:00—18:30；午休时间：12:00—14:00（弹性打卡）2、团建：公司为员工提供每月团建费用；3、下午茶：每周丰盛下午茶；4、传统节日：传统节日发放定制爱心礼物；5、员工生日会：定期安排员工生日会，为员工准备特殊生日礼物；6、旅游：公司每年至少准备一次旅游（建议办好护照，说不定来一个说走就走的旅行呢~）；7、年终福利：年底发放年终奖；入职不满一年看表现给予部分；并且根据个人表现，公司流水情况发放项目奖金。【小贴士】公司目前正在开发多款微信小程序游戏，欢迎有志之士前来共战！</t>
  </si>
  <si>
    <t>ios前端开发</t>
  </si>
  <si>
    <t>北京绕视界科技有限公司</t>
  </si>
  <si>
    <t>职位亮点节日福利定期体检五险一金带薪年假绩效奖金补充医疗保险上市公司</t>
  </si>
  <si>
    <t>职位描述Basic Requirements:Bachelor degree or higher in Information system or related majorsMore than 3 year java programming experience,  has the independent coding abilityFamiliar with Javascript or Typescript or NodejsGood to understand http protocol and restful APIMastered at the basic knowledge on database, data structure, operating systemHas been working on agile team for more than 1 year,  familiar with the concepts of scrum, standup meeting, backlogUnderstood object oriented methodology and structured design                                       Preferred:Has some knowledge of software engineering like development, test, managementKnown the software development models, methods and lifecycleAble to write some technical document of detail design, programming flow diagram, sequence diagramHas better communication and proactivity</t>
  </si>
  <si>
    <t>职位描述1. 负责iOS模块设计、架构及开发；2. 实现产品提出的需求，按照设计师的设计实现UI及交互效果；3. App性能调优、重点/难点技术攻坚等；4. 负责完成所编码功能的单元测试；5. 编写技术文档及新技术的调研。任职要求：1.本科及以上学历，计算机或通信相关专业，3年以上移动app开发经验；2. 具有扎实的Objective-C语言基础，熟练掌握C/C++／Swift／RN者优先；3. 熟练掌握iOS开发、测试、调优工具的使用；4. 能够熟练编写iOS平台自定义控件和动画效果；5. 深入理解Objective-C  Runtime运行机制和内存管理机制；6. 深入了解各个不同iOS版本的特性与差异；7. 熟悉网络通信机制及常用数据传输协议；8. 熟悉Xcode，并对Instrument的使用有丰富经验；9. 精通OC，熟练使用c、c++语言，对于MVC模型有深刻的理解；10.思路清晰，自我驱动，团队意识强。11.应届毕业生或在校实习生也可参加应聘。</t>
  </si>
  <si>
    <t>web前端    Q</t>
  </si>
  <si>
    <t>ios开发工程师(中高级)</t>
  </si>
  <si>
    <t>职位描述1.计算机/软件工程相关专业，本科以上学历，1年以上web前端开发经验;2.熟练掌握Angular、Vue、CSS3、H5、TypeScript等前端开发技术及常用组件库使用；3.熟练掌握调试抓包技能，解决问题的能力；4.熟悉java及Photoshop切图等；5.能够独立开发，注重细节，具有一定前端架构能力，善于沟通和解决前端难题。</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</si>
  <si>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12．有游戏开发经验者优先。 </t>
  </si>
  <si>
    <t>北京中电科锐科技有限公司</t>
  </si>
  <si>
    <t>计算机软件,电气/电力/水利,计算机硬件,IT服务(系统/数据/维护)</t>
  </si>
  <si>
    <t>职位亮点五险一金年底双薪绩效奖金股票期权全勤奖交通补助带薪年假节日福利</t>
  </si>
  <si>
    <t>职位描述1、有angularjs，angular2开发经验；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</si>
  <si>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描述岗位职责：1、参与移动端需求分析和开发，按时按质完成常规开发任务；2、负责开发过程中疑难问题的跟踪及攻克；3、负责业务模块的框架设计和应用开发；任职要求：1、计算机相关专业，大专及以上学历，英语四级及以上；2、1年以上iOS平台开发经验，有大型App上线开发经验者优先；3、精通Objective-C或swift语言，熟悉iOS SDK，熟练掌握Xcode等开发工具；4、良好编程和文档编写习惯、具备良好的分析解决问题能力、具备良好的沟通能力；5、对混合式开发有一定的经验，了解H5/JS技术优先；</t>
  </si>
  <si>
    <t>游戏开发工程师（北京）</t>
  </si>
  <si>
    <t>平台开发经理</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</si>
  <si>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有原生客户端开发经验的优先考虑8、 有C++、lua语言经验优先考虑</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</si>
  <si>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 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 ps.公司属于高新技术企业，可为员工办理工作居住证和积分落户。</t>
  </si>
  <si>
    <t>北京深知无限人工智能研究院有限公司</t>
  </si>
  <si>
    <t>森强(北京)金融服务外包有限公司</t>
  </si>
  <si>
    <t>计算机软件,IT服务(系统/数据/维护),学术/科研</t>
  </si>
  <si>
    <t>职位亮点五险一金餐补补充医疗保险定期体检员工旅游工作居住证绩效奖金</t>
  </si>
  <si>
    <t>职位描述技能要求：HTMLCSSJavascriptbootstrapJQuery岗位职责：1、根据功能或其他描述文档实现公司产品前端功能的设计、排版和交互功能；2.、配合服务器端开发实现服务器端功能接口接通调试；3、梳理公司前端功能模块整理，不断优化公司产品用户交互体验；4、协助测试公司产品功能逻辑为产品后续开发提供反馈。岗位要求：1、本科及以上学历，计算机等相关专业；2、3年以上大型科技公司前端工作经验，精通html、js、css等语言3、熟悉ECMAscript标准，熟悉typescript语言与javascript语言4、熟悉bootstrap、jquery等框架，熟悉常见的js功能模块5、熟悉angular、vuejs等前端框架的开发流程6、英语六级以上，要求阅读熟练，如听说也流利者优先。薪酬范围月薪12K-24K，年终奖金，五险一金，员工公寓，餐补，节日福利、团建活动等。</t>
  </si>
  <si>
    <t>职位描述岗位职责：1、参与金融风控云iOS客户端核心模块的架构、模块开发、及用户体验升级；2、对新技术进行调研，将新技术分享并应用到现有产品开发中；3、遇到关键技术难题时，及时进行问题定位、解决方案设计及驱动落实。任职要求：1、本科及以上学历，计算机相关专业，对数据结构、算法、具体数学、数据库具有扎实的理解。2、具备3年及以上的ios移动应用一线研发经验，至少一个大中项目以上的独立开发经验；3、熟悉iOS7和8时代的SDK（并发线程、定位、数据、拍照）；4、熟悉可自适应的基础能力和屏幕适配实现方式，对与服务端交互接口的把握具有一定经验（尤其是性能的把握）；熟悉移动应用框架。5、熟练掌握Hybrid通信技术，Objective-C/swift玩得很溜;6、明确的时间承诺而非打太极式，问A答B，问C答D。7、有良好的设计及编码能力，代码严谨、简约，规范性、质量度显著高于普通开发工程师，有情怀追求的工程师；8、思维敏捷，思路清晰，有创造性思维能力和表达能力；</t>
  </si>
  <si>
    <t>北京创意坊科技有限公司（中华商务网）</t>
  </si>
  <si>
    <t>职位描述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</si>
  <si>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职位描述1.      职位描述：a)        负责公司产品的功能研发和性能优化，完成高质量编码和测试工作；b)        和产品经理配合，深度参与手机产品需求讨论，功能定义等；c)        设计良好的代码结构，不断迭代重构；d)        承担重点、难点的技术攻坚。2.      职位要求：a)        本科及以上学历，计算机、通信等相关专业；b)        5年以上工作经验。具有扎实的编程功底，良好的设计能力和编程习惯；c)        熟练掌握Objective-C，熟悉Swift的优先；d)        有较好的产品意识；e)        积极乐观，责任心强，工作认真细致，具有良好的团队沟通与协作能力；f) 热爱移动产品研发，有较强的学习能力，有强烈的求知欲、好奇心和进取心，能及时关注和学习业界最新的移动开发技术。g)        敦煌网、速卖通、唯品会、京东、天猫等公司背景的优先录用。</t>
  </si>
  <si>
    <t>web前端开发工程师[北京]</t>
  </si>
  <si>
    <t>北京知了点点教育科技有限公司</t>
  </si>
  <si>
    <t>职位亮点每年多次调薪绩效奖金五险一金加班补助餐补定期体检节日福利</t>
  </si>
  <si>
    <t>职位亮点每年多次调薪五险一金年底双薪股票期权餐补带薪年假年终分红节日福利</t>
  </si>
  <si>
    <t>职位描述1、本科以上学历，计算机相关专业毕业，3年以上前端开发工作经验； 2、熟悉vue生态，有react、小程序等移动端框架开发经验也可，有框架优化能力，不局限于脚手架开发；精通jquery及至少一种ui组件库，能熟练修改页面样式布局； 3、精通Javascript语言核心技术,如：DOM、BOM、Ajax、JSON等，熟练掌握作用域以及闭包的原理；4、熟悉webpack或gulp等工具，良好管理文件结构；熟悉git，熟悉项目开发流程 ；5、善于沟通，提出意见，学习能力强，对新技术有前瞻性； 6、对web性能优化，安全有一定的见解和相关实践；注重用户体验，有产品意识； 7、有项目管理、typescript开发经验、github开源项目者优先。工作内容：1、  负责教育类产品前端展现2、  与产品、设计及后台开发人员协作，高效优质完成产品界面和功能的实现；3、  管理类平台开发，包括权限控制，数据统计展示、公共组件封装。4、  移动端项目开发，使用小程序等移动端框架进行业务拓展</t>
  </si>
  <si>
    <t>职位描述岗位职责：1. 参与并负责 iOS客户端的架构设计和业务开发；2. 维护现有的客户端项目，保证线上稳定运行；3. 监控客户端运行状况，对突发情况做及时响应；4. 研发关键组件。任职要求：1. 计算机相关专业，统招本科及以上学历。对技术特别突出者，此条限制可放宽；2. 熟练掌握 iOS 体系结构，熟练掌握 UI 组件、后台任务、异步多线程处理、数据存储、网络通信等的原理，熟练 Swift/Objective C 其中至少一门语言；3. 熟悉 HTTP 协议，JSON、XML 等通信格式，了解 WebSocket、TCP/IP 协议；4. 了解基础的算法和数据结构，了解它们在实际开发中的用途，知道如何应用；5. 逻辑思维好，理解能力强，有钻研精神，有独立解决技术问题的能力，学习能力强；6. 对产品及技术上的设计有自己的见解，有一定的审美观；7. 有一定文字功底，有能力组织及书写文档；8. 熟悉 iOS 开发常用 library 的使用及基本实现原理；9. 有稳定的代码风格，自我要求高；10. 有 Web 开发经验者优先。</t>
  </si>
  <si>
    <t>初级ios开发工程师</t>
  </si>
  <si>
    <t>后端工程师（Node.js）</t>
  </si>
  <si>
    <t>北京奇智新元科技有限公司</t>
  </si>
  <si>
    <t>职位亮点创业公司弹性工作行业领导者晋升空间</t>
  </si>
  <si>
    <t>职位描述技能要求：Node.jsLinux/Unix TypeScript职位描述：1.负责公司产品后端开发，并负责技术点的调研、论证和实现；2.进行产品的架构设计和相关技术文档编写；3.完成所承担功能模块与其他模块的集成、部署、修改、重构与调优；4.维护和升级现有产品，快速定位并修复现有软件缺陷；任职资格：1.2年以上工作经验，熟悉，精通 Node.js 平台和生态环境； 2.熟练使用面向对象编程，数据结构算法，单元测试进行测试驱动开发； 3.熟悉使用lodash等常用库；4.熟悉 MongoDB，Redis 等NoSQL数据库并有一定调优经验；5.熟悉 ES6 / TypeScript / Git；6.参与Github开源项目者优先，请提供github userid；7.有棋类经验者优先。</t>
  </si>
  <si>
    <t>H5游戏前端</t>
  </si>
  <si>
    <t>北京亿迅科技发展有限公司</t>
  </si>
  <si>
    <t>职位描述岗位职责：1、负责iPhone/iPad下应用的开发及迭代；2、根据产品需求进行编码实现；3、研究新兴技术，满足产品需求；4、根据公司战略目标实现业务目标和自我成长； 任职要求：1、有1年以上iOS工作经验，至少参加过一个完整的iOS APP应用开发项目；2、深精通ObjectiveC/Swift/C++等编程语言及开发平台，有企业级应用开发的经验优先；3、深入了解各个不同iOS版本的特性与差异；4、熟悉网络通信机制及常用数据传输协议；5、良好的面向对象化编程思想，熟练运用常见设计模式；6、具有扎实的编程基础、数据结构及算法基础和解决问题的能力；7、坚决抵制工作简历造假及学历造假行为。</t>
  </si>
  <si>
    <t>北京享阅教育科技有限公司</t>
  </si>
  <si>
    <t>职位亮点五险一金周末双休加班补助全勤奖绩效奖金带薪年假员工旅游节日福利</t>
  </si>
  <si>
    <t>职位描述技能要求：JS岗位职责：负责H5游戏客户端开发工作；任职要求：1、具有2年以上H5游戏开发经验，有微信小游戏和H5手游开发经验者优先；2、熟练掌握layabox引擎，对cocos2dx/Flash/Egret白鹭引擎有了解；掌握并能熟练使用TypeScript, JavaScript及相关工具；3、有3D游戏开发经验者优先；4、具备强烈的责任感与良好的团队协作精神，有较强的抗压能力；5、拥有计算机相关专业学士或以上学位 或 具有同等学位和经验者</t>
  </si>
  <si>
    <t>职位描述技能要求：SwiftSDKOCC/C++1. 参与ipad/iphone客户端软件的设计、开发和维护 ；2. 设计良好的代码结构，编写高质量的代码；3. 学习和研究新技术以满足产品的新需求。 任职要求：1. 本科以上学历 ；2. 有3年以上的iOS开发经验；3. 有带团队的能力；4. 熟练掌握swift或Objective-C语言、iOS SDK、XCode开发环境，熟练掌握iOS界面和交互开发；5. 有良好的编码规范；6. 思维敏捷，有较强的分析及解决问题能力；7. 具备良好的沟通能力及团队协作能力；8. 熟悉 C语言 swift优先；9. 有完整的产品开发经验者优先。</t>
  </si>
  <si>
    <t>北京元盛科技有限公司</t>
  </si>
  <si>
    <t>职位亮点免费班车员工旅游节日福利定期体检健身俱乐部五险一金带薪年假餐补</t>
  </si>
  <si>
    <t>职位描述技能要求：JavascriptReactbootstrapAngularjsNode.jsHTML5岗位职责1、 参与核心系统的设计及技术方案的讨论和制定；2、 使用 React进行前端开发并对代码进行合理的注释；3、 持续改进移动 APP 性能、安全性、稳定性和可扩展性；4、 根据产品需求设计整体技术架构方案，主导编码开发工作；5、 编写相关开发文档、技术资料等。任职资格1、计算机相关专业，本科以上学历，3年以上前端开发经验；2、精通 JavaScript （包括 ES5、ES6、ES7），熟悉 JavaScript 的所有特性，熟练掌握TypeScript技术；3、具有构建大型面向对象的JavaScript应用程序的经验，使用过MVC模式应用程序的经验；4、精通 React 框架，在实际项目中，有过 React.JS 开发经验或者 React Native 开发经验；5、掌握 Flux/Redux，能够驾驭完整的APP流程逻辑；6、熟悉 React在 iOS/Android 平台上的适配、调试及打包；7、能独立解决各种疑难杂症；有产品意识，从产品以及用户需求的角度进行相对应的研发；8、熟练掌握API开发和调试经验者优先；9、有良好的团队精神、语言表达能力、沟通协调能力，执行力强，有高度责任心。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</si>
  <si>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职位亮点五险一金绩效奖金弹性工作创业公司周末双休</t>
  </si>
  <si>
    <t>职位描述岗位描述：1.负责公司产品iOS端的开发和维护、升级和功能迭代工作；2.能积极参与产品分析、策划，并提出建议；3.根据产品需求完成架构和模块设计、编码、测试工作；4.能按照计划，按时提交高质量的代码，完成开发任务；5.按照开发流程编写相应模块的设计文档；6.改善软件的易用性，提升用户使用体验；7.学习和研究新技术以满足产品的需求；岗位职责：1.计算机及相关专业本科及以上学历，2.精通swift，并有相关开发经验；3.熟悉ios平台相关开发、测试及发布流程；4.精通objective-c，深刻理解面向对象思想，熟练开发界面程序；5.精通iOS SDK中的UI、网络、数据库、XMLJSON解析等开发技术；6.熟悉ios平台开发控件使用，7.熟悉tcp/udp通信协议；</t>
  </si>
  <si>
    <t>前端开发工程师（海外产品） (MJ001711)</t>
  </si>
  <si>
    <t>中级ios工程师</t>
  </si>
  <si>
    <t>职位描述关于依图：依图从事人工智能创新型研究，好奇智慧的奥秘，拓展智能的边界。期待与你一起构建智能的未来。为什么选择依图：- 国际顶尖的人工智能公司- 和优秀的同伴一起快速成长- 持续追求卓越、平等、尊重- 富有竞争力的薪酬福利- 创造巨大的社会价值岗位职责：- 负责人工智能产品相关的前端架构设计和研发工作，包括前端网站、移动端网站、前端基础库开发。 - 参与项目的技术选型和技术攻关，团队内的技术推广。 岗位要求：- 计算机及相关专业本科及以上学历，2年及以上工作经验;- 具备对前端有浓厚兴趣，熟悉前端常用的技术，关注新技术，希望长期从事前端开发;- 具备熟练使用并深入理解至少一个MVVM 框架(angular/react/vue等)者优先考虑； - 具备熟练使用并深入理解Redux/MobX等状态管理方案之一者优先考虑，熟悉GraphQL者优先考虑； - 精通 HTML，CSS和JS 者优先考虑； - 会TypeScript者优先。</t>
  </si>
  <si>
    <t>移动web开发工程师</t>
  </si>
  <si>
    <t>职位描述   中级IOS研发工程师1.      职位描述：a)        负责公司产品的功能研发和性能优化，完成高质量编码和测试工作；b)        深度参与产品需求讨论，功能定义等；c)        设计良好的代码结构，不断迭代重构；2.      职位要求：a)        本科及以上学历，计算机、通信等相关专业；b)        3-5年以上工作经验。具有扎实的编程功底，良好的设计能力和编程习惯；c)        熟练掌握Objective-C，熟悉Swift的优先；d)        积极乐观，责任心强，工作认真细致，具有良好的团队沟通与协作能力；e)        热爱移动产品研发，有较强的学习能力，有强烈的求知欲、好奇心和进取心，能及时关注和学习业界最新的移动开发技术。f) 敦煌网、速卖通、唯品会、京东、天猫等公司背景的优先录用。</t>
  </si>
  <si>
    <t>职位亮点五险一金免费班车弹性工作</t>
  </si>
  <si>
    <t>北京晟学未来教育科技有限公司</t>
  </si>
  <si>
    <t>职位描述工作职责： 1. 参与部门移动web产品的需求分析与设计，并负责移动端页面开发；2. 与服务端开发对接，完成接口需求定义和接口联调；3. 按照项目进度计划高质量完成开发任务并及时解决项目技术问题；4. 对部门移动web产品进行持热续维护招聘要求 1. 计算机相关专业本科及以上学历，2年以上移动Web前端工作经验，对页面性能和移动适配有丰富的实践经验； 2. 精通H5、Angular2及以上、ionic2及以上、typeScript等web前端技术； 3. 熟悉*******开发及打包；4. 有较强的学习能力，对技术衷，踏实、稳重，有上进心及责任心，能独立解决问题。符合以下任一条件者优先：1.了解iOS、Android对应的*******插件开发；2.有微信公众号、企业号、小程序开发经验；</t>
  </si>
  <si>
    <t>职位描述技能要求：HTML5CSS3[职位描述] 1、 负责智能边缘节点产品的前端界面效果，交互和功能2、 配合产品完成Web项目的迭代，不断优化和提升用户体验 [任职要求] 1、本科及以上学历，计算机相关专业，3 年及以上前端开发工作经验 2、熟悉 html5/css3/javascript编程语言3、熟练使用ajax,json,webSocket等技术4、有Vue的实际项目经验，熟练使用Vue框架及周边资源，了解webpack5、熟练git操作6、了解TypeScript, JSX优化考虑</t>
  </si>
  <si>
    <t>职位亮点加班补助弹性工作员工旅游</t>
  </si>
  <si>
    <t>中科智芯(北京)科技有限公司</t>
  </si>
  <si>
    <t>职位亮点每年多次调薪五险一金年底双薪绩效奖金全勤奖交通补助餐补带薪年假</t>
  </si>
  <si>
    <t>职位描述1、负责公司IT应用系统，知识管理, 流程管理等相关Web应用系统需求开发和优化；2、参与了解用户需求，根据用户需求进行开发相应的Web应用系统软件模块代码，并根据项目文档规范编写相应的技术文档；3、负责和前端Web/HTML5开发人员进行接口对接数据对接，负责web端、第三方软件等接口建立，负责编写相关系统概要及详细设计、对外接口设计等；4、负责前端系统核心模块开发及代码评审，进行相关的单元及集成测试，保证开发质量，提交符合规范的成果；任职资格：1、2年以上设计、开发和模块化大流量Web应用（前后端分离方式）的经验；2、3年以上前端开发经验，作为项目主要成员，完整参与过2个以上的大型项目经验。3、精通前后端分离的开发模式，精通Vue，Angular.js2.0开发框架，精通VS code开发工具；4、精通CSS，TypeScript；5、熟悉Node.js、git代码管理工具；6、了解敏捷开发管理模式；7、有较强的团队合作精神、较强的口头表达能力。8、能接受外派，该职位需要到客户现场开发；工作地址：上海市徐汇区钦江路212号上海电气集团大厦（该工作地址为外派工作地址，员工须接外派）</t>
  </si>
  <si>
    <t>上海繁易信息科技股份有限公司</t>
  </si>
  <si>
    <t>互联网/电子商务,仪器仪表及工业自动化</t>
  </si>
  <si>
    <t>职位亮点年底双薪带薪年假定期体检免费班车员工旅游节日福利免费停车无限量零食</t>
  </si>
  <si>
    <t>职位描述技能要求：asp.net分布式敏捷开发sass职责描述：1.负责公司Sass系统的维护及新功能开发； 2.协作完成需求点的系统设计及开发，并对交付质量负责；3.负责部分核心技术问题的攻关、技术点尝试及系统优化，能协助设计系统架构技术方案，进行微服务化构建。任职要求：1.本科及以上学历，3年以上Asp.net的开发经验； 2.熟练掌握.NET框架下的Web应用程序编程，熟悉CSS样式表设计;3.精通Javascript/Typescript,熟悉nodejs/Angular/Bootstrap等框架，能独立开发前端框架和自定义控件库者优先;4.熟悉常用设计模式及DDD，有大型分布式、高并发、高负载、高可用性系统设计开发经验;5.熟悉掌握SQL server、Redis，对数据库大数据处理和性能调优有所了解，有分布式系统开发、分布式NoSQL存储系统开发经验者优先； 6.熟练掌握Git，有敏捷开发经验者优先；6.具有良好的编程风格，有多层架构的开发经验和严谨的编程作风，熟悉Web程序代码安全;8.思路清晰、善于思考，具备较好的需求理解能力和文档编写能力；9.工作严谨认真，能承受工作压力；具良好的逻辑思维能力、沟通能力和团队合作精神；</t>
  </si>
  <si>
    <t>职位描述技能要求：AndroidC/C++Swift嵌入式工作职责：1、负责公司游戏教学平台研发；2、负责动手客开发板套装编程平台研发； 任职条件:1、3年或以上Android应用开发经验，本科及以上学历，计算机相关专业；2、具备扎实的编程基础和良好的编程习惯，熟悉算法、数据结构、编译原理、计算机系统结构等学科知识；3、熟练使用Android或Unity的开发；4、熟练掌握 C、C++、Java、C# 等常见开发语言的一种或多种；5、有较强的学习能力，分析和解决问题的能力，有较强的的代码阅读及分析能力；6、诚实正直，工作积极主动，有良好的团队合作意识和沟通能力。 符合以下条件者优先： 1、熟悉swift和iOS开发；2、 熟悉嵌入式开发（Arduino，ARM等）；3、有计算机图形学相关基础，对AR、VR等原理有一定研究；4、熟悉编译系统原理，熟悉bison/flex、antlr、llvm等。</t>
  </si>
  <si>
    <t>html5开发</t>
  </si>
  <si>
    <t>上海宥酒信息科技有限公司</t>
  </si>
  <si>
    <t>iOS开发主管</t>
  </si>
  <si>
    <t>职位亮点五险一金年终分红绩效奖金周末双休项目奖金节日福利</t>
  </si>
  <si>
    <t>职位描述岗位职责：1. 负责前端各个业务模块的代码开发及维护工作2. 较强的学习能力和钻研精神，对新技术有浓厚的学习兴趣，愿意学习及适应新技术3. 与后端开发人员对接配合，完成高质量的电脑WEB端及手机WEB端的开发工作4. 优化代码及让产品在各种主流浏览器下有良好的兼容性任职要求：1. 计算机及相关专业，大专以上学历，具有3年以上前端开发经验2. 熟练掌握HTML5、CSS3、Javascript、Ajax、JSON 等前端开发技术3. 熟练使用ES6+、angular。精通掌握vue, react前端主流框架4. 熟悉Node.js , Express, TypeScript, CoffeeScript, Sass, Less 等相关技术5. 熟悉webpack, grunt , gulp等打包工具6. 具备丰富的前端架构经验，能根据相关产品业务制定前端技术方案或前端工程方案优先项：1. 精通使用vue,react框架并有多个项目开发经验2. 学习能力强，踊跃学习新技术，有代码洁癖症3. 独立项目，能制定前端技术方案及前端框架设计</t>
  </si>
  <si>
    <t>职位亮点定期体检节日福利补充医疗保险交通补助餐补带薪年假弹性工作</t>
  </si>
  <si>
    <t>职位描述岗位职责:岗位职责:1、负责公司新产品iOS客户端产品需求分析、架构设计、功能开发和性能优化；2、负责iOS团队的搭建及管理工作3、负责性能调优，提高稳定性，项目重点、难点的技术攻坚和研究，负责发现并改进现有软件的架构以及实现缺陷；4、带领并指导同类开发工程师/程序员进行代码开发/质量保证等工作。5、研究探索前沿技术，改进工具链，抽象设计并撰写通用中间件，来提高软件可用性，提高开发效率，降低维护成本等；任职要求: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</si>
  <si>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湖南振利软件科技有限公司</t>
  </si>
  <si>
    <t>互联网/电子商务,IT服务(系统/数据/维护),互联网/电子商务,计算机软件</t>
  </si>
  <si>
    <t>职位亮点五险一金周末双休带薪年假节日福利其他</t>
  </si>
  <si>
    <t>职位描述技能要求：前端开发1. 进行前端架构设计，以及业务功能的开发；2. 负责前端优化，包括移动端和浏览器适配问题，页面访问性能及兼容性问题，提升产品用户体验；3、能根据交互原型和UI设计图完成前端功能实现；4. 根据工作安排高效、高质地完成代码编写，确保符合前端代码规范；技能要求 1.熟练使用Vue前端框架,至少具备一个vue项目实际经验;2.能使用ES6或TypeScript，并使用webpack等模块开发工具搭建响应开发环境；3.熟练使用web调试相关软件和工具。有能力解决和改善IE、FireFox、Chrome等浏览器的兼容性问题优先;4.熟练掌握移动APP开发框架及规范，有Cordova/PhoneGap跨平台移动开发经验者优先；5.掌握对接Swagger接口文档的使用；6.追求新技术，对代码质量、系统性能有极致追求，善于使用各种工具来提高自己和团队的研发。7.热爱技术，工作认真、严谨，具备较强的学习能力和责任心，能自我激励，善于沟通与团队协作。</t>
  </si>
  <si>
    <t>北京昂蓝科技有限公司</t>
  </si>
  <si>
    <t>互联网/电子商务,网络游戏,广告/会展/公关,媒体/出版/影视/文化传播</t>
  </si>
  <si>
    <t>web前端开发工程师-SJCP</t>
  </si>
  <si>
    <t>职位亮点五险一金绩效奖金股票期权项目奖金加班补助</t>
  </si>
  <si>
    <t>新智认知数据服务有限公司</t>
  </si>
  <si>
    <t>职位描述职位描述1. 负责iOS手机软件的开发及设计，包括但不限于映客直播App2. 在高级工程师的带领下，根据需求进行产品开发，对相关模块做重构和优化3. 根据项目需求进行学习并快速掌握实践经验职位要求1. 有扎实的C/C++基础知识，熟练掌握数据结构和算法相关知识2. 熟悉面向对象设计，代码风格良好3. 具有强烈的进取心和求知欲望，善于学习和运用新知识，乐于解决具有挑战性的问题 4. 具有积极主动的沟通意识 ，良好的团队合作意识，和一定的承压能力5. 热爱互联网，对移动产品研发有浓厚兴趣 6. 熟悉Objective-C，Swift，XCode及网络编程者优先7. 有其他实习经验或者参与iOS项目开发者优先</t>
  </si>
  <si>
    <t>IOS高级软件工程师</t>
  </si>
  <si>
    <t>北京精彩乐现科技有限公司</t>
  </si>
  <si>
    <t>职位亮点五险一金餐补带薪年假定期体检节日福利员工旅游定期团建周末双休</t>
  </si>
  <si>
    <t>职位描述Web前端开发工程师职位描述： 1、大数据，机器学习，容器云的前端应用功能开发和维护，与后端工程师协作，高质高效完成产品需求。2、维护前端开发涉及的持续集成部署，优化开发流程，建设前端工程化工具，完善前端组件库。3、研究和探索创新的开发思路和前沿的前端技术，组织和参与新技术分享和应用。 任职资格：1、统招本科以上学历，计算机专业背景，基础知识扎实。2、2年以上前端开发经验，有Linux平台下的前端开发工作经验。3、熟悉 Web 前端相关技术(HTML5/CSS3/JavaScript)。4、熟悉 Angular/React/Vue开发至少一种，有Angular + TypeScript项目开发经验者优先。5、熟悉组件化和前后端分离的开发方式。6、对前端开发工程化、组件化、测试有相关实践经验。7、至少了解一门后端开发语言，熟悉Java和Spring开发者优先，熟悉Docker和Kubernetes优先。8、对新技术保持较高的敏感度，有自己的技术博客或参与开源项目者优先。9、工作认真负责，乐观开朗，善于团队合作。</t>
  </si>
  <si>
    <t>互联网/电子商务,通信/电信/网络设备,计算机软件,IT服务(系统/数据/维护)</t>
  </si>
  <si>
    <t>职位描述岗位描述：1.负责乐现云课堂iOS客户端App开发工作； 2.负责系统、子系统和模块级的架构设计、概要设计工作； 3.负责性能调优，提高稳定性，负责发现并改进现有软件的架构以及实现缺陷； 4.研究探索前沿技术，改进工具链，抽象设计并撰写通用中间件，来提高软件可用性，提高开发效率，降低维护成本等； 5.撰写开发文档以及单元测试。岗位要求：1.计算机或相关专业本科及以上学历，3年以上iOS开发经验，有中大型规模项目开发经验； 2.计算机基础扎实，数据结构，算法，网络，数据库等知识掌握牢固 ；3.熟悉Mac OS 平台下的开发；掌握iOS开发、测试、调优工具的使用；对OOD/OOP 有深刻的理解，有良好的架构设计能力； 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 7.具有撰写文档和单元测试的能力；8.有多媒体开发经验，熟悉ffmpeg，opengl相关技术优先。</t>
  </si>
  <si>
    <t>IT服务(系统/数据/维护),医疗/护理/美容/保健/卫生服务</t>
  </si>
  <si>
    <t>艺雅伟业(北京)科技发展有限公司</t>
  </si>
  <si>
    <t>职位描述职位描述：1.参与产品的需求分析、设计并给出合理方案, 完成前端功能编码和测试;2.配合设计师实现前端功能, 交互效果, 提高用户体验;3.协助后端工程师完成前后端接口设计和编码;4.持续开发及维护前端系统,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</si>
  <si>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互联网/电子商务,礼品/玩具/工艺美术/收藏品/奢侈品,IT服务(系统/数据/维护)</t>
  </si>
  <si>
    <t>H5游戏开发工程师(YF）</t>
  </si>
  <si>
    <t>职位描述技能要求：嵌入式，Node.js，Swift，Unity3d，Android，Angularjs岗位职责：1.根据产品原型需求产品、开发android应用程序；2.负责客户端与服务器端的通讯设计和开发；3.与项目相关人员配合共同完成应用的开发设计和文档工作；4.负责验证和修正测试中发现的问题；5.负责根据开发过程中的体验对产品提出改进建议；任职要求：1.计算机软件、软件工程、通讯相关专业优先；2.至少3年以上Android产品研发经验，有扎实的Java语言基础；3.熟悉Android开发技术，包括UI、布局、通信机制、多线程、JSON、XML；4.熟悉Android开发工具和相关开发测试工具的使用；5.熟悉数据库原理，熟悉Sqlite数据库，熟悉SQL语句；6.熟悉基于TCP/UDP/HTTP协议的网络编程；7.了解Android下与JNI(NDK)联动机制；8.有相关项目电商、支付经验者优先；9.有C/C++基础者优先，有成熟 Android 作品发布者优先；10.较好的逻辑思维分析和表达和沟通能力，要有一定的自学能力，较强的团队协作意识和责任信</t>
  </si>
  <si>
    <t>职位亮点五险一金全勤奖餐补带薪年假定期体检周末双休免费班车工作居住证</t>
  </si>
  <si>
    <t>职位描述技能要求：Laya TypeScript HTML5游戏开发岗位职责：1、基于Laya引擎进行HTML5游戏开发;2、与服务器后端工程师沟通设计网络通信协议，共同配合完成功能开发;3、与策划、美术人员共同讨论开发需求及设计游戏实现细节，保证产品质量和进度;任职要求：1、熟悉Laya, 至少使用Laya开发过一款游戏；2、熟悉TypeScript语言，良好的OOP编程思想；3、具有良好的学习能力和学习的能力；4、具有良好的代码习惯，熟练运用多种软件设计模式；5、具备良好的沟通技巧，较强的责任心。</t>
  </si>
  <si>
    <t>深圳来点别的网络科技有限公司</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</si>
  <si>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SDK中的UI、动画、网络、多线程、数据存储、音视频处理等；4、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</si>
  <si>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IT服务(系统/数据/维护),IT|通信|电子|互联网,金融业</t>
  </si>
  <si>
    <t>北京蓝涟科技有限责任公司</t>
  </si>
  <si>
    <t>职位亮点节日福利定期团建带薪年假全勤奖五险一金周末双休每年多次调薪试用期全额</t>
  </si>
  <si>
    <t>职位描述技能要求：es6node.jsJavascriptHTML5vue.js岗位要求：1. 3年以上Web开发经验2. 掌握使用node，具备开发经验3.能独立开发项目4. 熟练掌握es6语法(必备技能，须在实际项目中使用过)5. 熟练使用Vue.js、ReactJs等主流框架，熟悉Vue.js优先，有单页面应用开发经验。6. 熟练使用git，webpack等常用工具7. 善于 Web 性能优化与前端效果的实现8. 逻辑分析能力强，善于沟通，具备良好的沟通能力和团队协作精神加分项：1. 掌握Typescript使用3. 英语能力强4. 熟悉敏捷开发流程5.有自己的开发博客或者github开源作品。</t>
  </si>
  <si>
    <t>职位亮点定期体检五险一金绩效奖金交通补助带薪年假周末双休全额公积金工作居住证</t>
  </si>
  <si>
    <t>职位描述岗位职责： 1、负责技术方案、与后端接口的设计工作。2、编写APP，完成设计功能以及测试。 任职要求：     1、统招大专及以上学历，具有一年以上iOS平台相关研发经验，优秀应届生亦可；    2、使用Swift，熟悉iOS的内存管理机制和多线程开发；    3、对于MVC框架或常见设计模式有自己的理解，并熟练使用，有良好的组织代码习惯。    4、快速的学习能力，责任心强，思路清晰，思维敏捷，良好的英文资料阅读能力；    5、能承担较大工作压力，具备良好的沟通能力和团队合作精神。</t>
  </si>
  <si>
    <t>职位描述技能要求：web  前端  Vue1、与项目负责人以及后台开发人员紧密协作, 负责产出高质量的web前端层。2、负责项目页面编码、样式、程序嵌套、静态交互效果展示、浏览器兼容等相关工作。3、通过各种前端技术手段，实现项目需求，提高用户体验。4、能充分理解项目需求和设计需求，具有一定研发精神，能解决各种未知问题。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</si>
  <si>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高级移动开发工程师</t>
  </si>
  <si>
    <t>北京嘉润云众健康科技有限公司</t>
  </si>
  <si>
    <t>职位亮点五险一金加班补助带薪年假弹性工作员工旅游节日福利绩效奖金交通补助</t>
  </si>
  <si>
    <t>职位描述技能要求：SwiftHTMLIOS工作职责：1、 负责移动产品(IOS/Android)等相关的技术研发工作；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7、 与移动研发团队成员紧密配合，快速、高效推动产品设计、研发。  任职要求:1、5年以上手机应用实际开发经验、3年以上IOS/安卓手机平台开发经验；2、熟悉手机平台及应用软件开发，有扎实的编程功底和良好的编程习惯； 3、熟悉Objectivec、swift/Android语言；熟悉多线程、HTTP协议； 5、优秀的沟通及表达能力，能带领团队快速实现产品需求，对产品有自己的理解更佳；6、有至少5人以上团队管理经验，互联网公司经验者优先；</t>
  </si>
  <si>
    <t>前端VUE（中/高级)</t>
  </si>
  <si>
    <t>职位亮点年底双薪六险一金节日福利周末双休</t>
  </si>
  <si>
    <t>职位描述技能要求：VUE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</si>
  <si>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精通各种大型系统,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</si>
  <si>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职位描述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</si>
  <si>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国老科技(北京)有限公司</t>
  </si>
  <si>
    <t>互联网/电子商务,快速消费品（食品/饮料/烟酒/日化）,医疗/护理/美容/保健/卫生服务,医药/生物工程</t>
  </si>
  <si>
    <t>职位亮点周末双休五险一金加班补助带薪年假员工旅游节日福利绩效奖金每年多次调薪</t>
  </si>
  <si>
    <t>职位描述工作职责1. 负责IOS手机端开发工作；2. 完成对应的模块设计, 编码及调试工作。任职资格1.专科及以上学历；2.两年以上iOS开发经验；3.能熟练使用swift语言进行开发；4.有两个以上iOS端app项目开发经验；</t>
  </si>
  <si>
    <t>职位描述技能要求：vue【岗位职责】前端工程师，负责立创商城相关项目（立创商城网站、立创商城手机APP、ERP管理系统等）的前端开发工作。【基本要求】1. 本科以上学历，3年以上实际开发经验。2. 熟练掌握HTML/JavaScript/CSS前端基础技术。3. 熟练掌握前端框架vue及其相关组件（vue-router、vuex、vue组件库等），熟悉vue框架的社区生态。4. 熟悉前端自动化构建工具及其相关工具链（webpack、babel、sass等）。5. 有强烈技术热忱，关注前端发展最新动向，有前端相关技术（node/TypeScript/cordova/react/angular等）的使用经验。【加分】1. 有较强的学习能力和解决问题能力，有较强的逻辑分析能力。2. 有较强的英文文献阅读能力。3. 有较强的团队意识和合作意识。4. 有较强的产品意识。5. 有较优秀的开发作品。6. 有node、TypeScript、cordova、自动化测试使用经验者优先。</t>
  </si>
  <si>
    <t>北京世纪金政信息技术股份有限公司</t>
  </si>
  <si>
    <t>翔容建营销策划(北京)有限公司</t>
  </si>
  <si>
    <t>贸易/进出口,媒体/出版/影视/文化传播</t>
  </si>
  <si>
    <t>职位亮点五险一金带薪年假补充医疗保险</t>
  </si>
  <si>
    <t>职位描述技能要求：Node.js学历要求 本科及以上3-5 年工作经验通过大学英语 CET-4 测试（借助工具快速阅读英文文档）精通 Node.js 开发，使用过 Express.js, Mocha 等框架精通 ECMAScript 2013, ECMAScript 2015精通 Webpack 3、Webpack 4 的配置和使用精通 MySQL 和 MongoDB 的使用与配置熟练使用 Vue.js 或 React.js 或 AngularJS熟练使用 CSS3 并能够对不同版本浏览器进行兼容性适配熟练使用 HTML 并了解 HTML 语义化熟悉常见的数据结构具有一定的抗压性，  能够很好的再团队中进行沟通加分项计算机相关专业熟悉 TypeScript 项目开发进行过 C/C++ 开发通过大学英语 CET-6 测试使用过 Firebase</t>
  </si>
  <si>
    <t>职位亮点五险一金餐补带薪年假股票期权节日福利周末双休</t>
  </si>
  <si>
    <t>html5游戏开发</t>
  </si>
  <si>
    <t>深圳灵萌互动娱乐有限公司</t>
  </si>
  <si>
    <t>职位描述技能要求：HTML5IOSJavascript职位描述1、负责和PM配合, 能够深度参与需求讨论, 功能定义环节，并能够编写高质量的代码，完成移动产品的研发； 2、负责研究前端各种框架或新技术，持续改进现有App框架，以适应业务的发展； 3、负责用户体验优化、疑难问题定位解决； 4、负责开发工具，组成工具链，持续改进开发效率；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DCloud、RN/Weex等有深入研究或实践经验者优先；5、熟悉前端技术和具备前端开发经验，具备前端整体技术方案思考能力者优先；6、有强烈的责任心和团队精神，心态积极正向，善于沟通、推进、合作，可以提升团队技术影响力；</t>
  </si>
  <si>
    <t>职位亮点节日福利餐补创业公司年底双薪年终分红五险一金绩效奖金带薪年假</t>
  </si>
  <si>
    <t>北京牧辰科技有限公司</t>
  </si>
  <si>
    <t>职位描述 基于Layabox引擎开发游戏项目；根据需求，进行游戏逻辑、交互、性能方面的优化；负责各种接口设计、开发和维护;负责项目的维护和功能更新任职要求：本科以上学历，计算机相关专业；三年或以上相关工作经验；能单独研发游戏项目精通JavaScript/TypeScript,了解C/C++、Objective-C、Java等原生编程语言;熟悉游戏开发的完整流程，有扎实的语言基础和算法分析能力，代码规范良好；熟悉网络通信，熟悉TCP/IP、Websocket、Protobufjs;良好的学习和团队协作能力，能独立思考解决问题，能承担一定得工作压力 </t>
  </si>
  <si>
    <t>职位亮点全勤奖加班补助餐补交通补助弹性工作</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</si>
  <si>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</si>
  <si>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SDK中的UI、动画、网络、多线程、数据存储、音视频处理等；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</si>
  <si>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职位描述技能要求：H5Egret游戏开发岗位职责：1、负责基于白鹭（Egret）引擎的H5游戏功能开发；2、和服务器端研讨技术实现方案，使用服务数据接口；3、配合策划、美术等各部门工作，保证游戏开发的正常进行。 任职要求：1、计算机相关专业，大专及以上学历；2、1年以上游戏开发经验，熟悉白鹭（Egret）引擎及相关开发工具；3、熟练掌握JavaScript、TypeScript语言，熟悉 WebSocket 、 HTTP 等网络协议；4、具备良好的独立分析和解决问题的能力；5、热爱游戏行业，做事积极主动，抗压能力强，具有良好的学习能力和团队合作精神。</t>
  </si>
  <si>
    <t>北京鑫源联创科技有限责任公司</t>
  </si>
  <si>
    <t>外包服务,计算机软件,IT服务(系统/数据/维护),互联网/电子商务</t>
  </si>
  <si>
    <t>职位亮点五险一金年底双薪定期团建试用期全额</t>
  </si>
  <si>
    <t>职位描述技能要求：IOS工作职责：1．负责应用开发iOS客户端产品的开发及迭代维护；2．根据产品需求，配合UI设计完成iOS客户端开发、功能实现；3．负责iOS客户端架构设计、技术创新及性能优化；4．参与审核APP功能模块设计和进行具体的编码工作任职要求：1.计算机相关专业本科及以上学历，3年以上相关工作经验；2.有丰富的iOS开发经验，可独立承担和主导项目的架构设计和核心逻辑开发；3.精通ObjectiveC与swift；4.熟悉iOS应用开发框架，能独立开发高性能的iOS应用；5.熟悉iOS平台下系统控件、内存管理、动画、多线程、APNS、网络优化等开发技能；6.熟悉MVC、Reactor、Delegate等设计模式；7.熟悉敏捷开发流程；良好的文档编写能力；8.具备良好的学习能力、沟通能力和团队合作工作精神以及责任心；9.有短视频相关开发经验.(录、播、压缩、特效) </t>
  </si>
  <si>
    <t>职位亮点五险一金年底双薪绩效奖金餐补通讯补助带薪年假节日福利14薪</t>
  </si>
  <si>
    <t>职位描述技能要求：HTML5JavascriptCSSJQuery本岗位就职于：奇安信集团旗下~蓝信移动1.计算机、信息、数理相关专业 1-3年工作经验；2.精通HTML、CSS、JavaScript等前端技术，对HTML5和CSS3有一定的编写能力；3.熟悉常见页面架构和布局；能处理主流浏览器的兼容性问题；4.熟悉Javascript开发框架，具备快速的编写和修改代码的能力；能灵活使用工具调试代码；5.编码遵循w3c标准，有简洁高效、语义化强的前端开发风格；6.对用户体验、交互操作流程及用户需求有深入理解，了解跨域交互；7.了解软件开发流程、设计模式，有较强的逻辑分析和独立解决问题能力； 8.了解mysql、oracle数据库，有mongodb数据库经验者优先； 9.有Angular、TypeScript开发经验者优先。</t>
  </si>
  <si>
    <t>北京聚金云服科技有限公司</t>
  </si>
  <si>
    <t>北京贝壳友家科技有限公司</t>
  </si>
  <si>
    <t>职位亮点五险一金年底双薪餐补带薪年假弹性工作补充医疗保险定期体检节日福利</t>
  </si>
  <si>
    <t>互联网/电子商务,家居/室内设计/装饰装潢,酒店/餐饮,跨领域经营</t>
  </si>
  <si>
    <t>职位描述1、紧密配合产品经理与设计师，精确实现产品的各类规格要求；2、负责公司移动APP的以及部分Hybrid应用的开发工作；3、根据总体设计完成模块设计，完成模块代码编写、代码维护工作。任职资格：1、关注开发实现的细节，能够长时间保持专注和投入；2、两年以上的ios开发工作经验；3、深入掌握面向对象技术和各类设计模式，精通Object-c、Swift开发语言；4、熟悉常用的数据结构和算法以及各类常见计算范式；5、良好的代码嗅觉，不能容忍代码的丑陋和设计的缺陷；6、有良好的HTML5、CSS、JavaScript基础；7、认真负责、积极主动、有良好的团队合作意识。优先条件：1、参与过有成功的线上iOS产品的完整开发周期；2、有金融行业经验；3、有Hybrid项目开发经验；4、熟悉iOS平台意外的开发体系；5、较好院校本科及以上学历。基础福利1、六险（养老、医疗、工伤、失业、生育、补充医疗）；2、一金：住房公积金；3、绩效奖金、餐补、交通补、节假日福利、团建活动等；4、年假、婚假、产假、病假均为带薪假；5、培训支持：包括公司及自行参加部分。 用人准则尊重人才，关心人才，培养人才，以人为本，视人才为企业最宝贵的财富。 人力资源指导思想1. 灵活的人才机制，为员工的发展提供广阔的平台；2. 重视培养与培训，重视人才成长及人性化关怀，优先选拔内部人才；3. 优厚的薪资待遇及完善的福利体系，为人才提供保障；4. 完善的规章制度，明确的职责与绩效考核标准。企业经营理念：勤奋、诚信、专业、创新。</t>
  </si>
  <si>
    <t>职位描述技能要求：HTML5CSSJavascript岗位职责1、 配合产品经理，准确理解业务需求，实现产品经理的设计要求，对用户交互和视觉效果有较强的感知力和认知力。2、 配合后台工程师，设计数据接口协议，实现数据的加载和处理。设计性能优良、交互流畅，易维护、易扩展的数据处理和视图渲染架构。3、 开发高安全性、强兼容性的用户界面，使之稳定可靠。4、 为高性能的用户界面设计优秀的编码和技术标准，负责前端开发规范和流程制定。5、 构建可复制的前端组件库，以确保快速应用原型的想法；6、 善于总结改进、积极探索、学习并引入优秀的前端设计和架构。任职要求1、本科及以上学历，2年以上前端开发经验；2、精通HTML5、CSS3、JavaScript、jQuery等基础知识了解HTTP协议以及浏览器渲染原理；3、具有构建大型对象的JavaScript应用程序的经验，使用过MVC模式应用程序的经验；4、熟练掌握 Vue、React 、Angular  其中一种框架和技术（且理解其中技术原理）；5、熟练掌握 ES6，Typescript 等规范和技术；6、有Node.js的开发经验优先，能独立部署；7、有小程序实际产品的开发经验；8、有激情有进取心，乐于持续学习，良好的沟通能力和合作精神。</t>
  </si>
  <si>
    <t>苹果ios手机视频APP视频项目开发人员</t>
  </si>
  <si>
    <t>中方中医药科技有限公司</t>
  </si>
  <si>
    <t>资深H5前端</t>
  </si>
  <si>
    <t>职位亮点五险一金带薪年假餐补交通补助房补节日福利补充医疗保险定期体检</t>
  </si>
  <si>
    <t>职位描述岗位职责：1.负责公司H5游戏、微信小游戏产品功能设计和开发工作2.熟悉laya等H5引擎及相关技术；3.优化产品功能、游戏逻辑和用户体验； 任职要求：1.至少参与过一款游戏的完整开发；2.至少使用as3，typescript，javascript，c++中的一种语言开发过一款完整的游戏；3.开发过H5游戏的优先考虑。</t>
  </si>
  <si>
    <t>医疗/护理/美容/保健/卫生服务,IT服务(系统/数据/维护),医疗/护理/美容/保健/卫生服务</t>
  </si>
  <si>
    <t>职位亮点五险</t>
  </si>
  <si>
    <t>职位描述苹果ios手机视频APP视频项目开发人员1名:1. 2年以上苹果ios手机App移动端开发经验，精通OC，swift开发语言；2. 熟练使用ios,Xcode编译c/c++代码；3. 多个手机移动端项目开发经验，自己可负责从需求收集到App上架提交等所有全部流程；4. 具有融云通讯、腾讯云视频组件使用经验，具有手机直播、音视频流项目开发经验优先；5. 具有丰富的C++开发经验，极强的解决问题能力；6. 具有优秀的文档编制能力；7. 具有在工作中，独立解决问题的能力和在压力下工作的能力；8. 品行良好，心态开朗，身体健康，善于团队工作。9. 请在简历上注明期望的详细薪酬金额和相关福利待遇。面试时需要带作品</t>
  </si>
  <si>
    <t>北京小帽科技有限公司</t>
  </si>
  <si>
    <t>职位亮点五险一金股票期权弹性工作节日福利员工旅游创业公司年底双薪</t>
  </si>
  <si>
    <t>职位描述职位描述：1.负责公司移动产品的研发，调试，上线，编写高质量代码2.与产品经理配合，深度参与手机产品需求讨论，提出技术解决方案3.学习和研究移动客户端新技术；4.根据开发过程中的体验对产品提出改进建议;5.配合市场等其他部门,提供产品相关技术支持。职责要求:1、3年及以上ios开发经验，计算机或相关专业统招本科及以上学历，有扎实的计算机学科基本知识：系统、算法、数据结构；2、有比较强的自学能力以及独立解决问题能力3、有良好的编程习惯，代码结构清晰，命名规范4、熟练掌握swift，熟悉App开发的主流框架和开发模式5、熟悉Storyboard和Autolayout，对不同手机适配有相关经验6、深入理解iOS SDK，具有丰富的 swift 及 C/C++ 开发经验；精通各种UI控件，能够实现复杂的界面交互；7、熟练使用Instruments以及主流调试工具，能够对性能进行不断优化8、熟练掌握git、svn，熟悉敏捷开发流程9、能熟练阅读英文技术文档，并且用英文进行标注与提交10、对设计模式比较了解，能够设计出良好的层级架构，熟悉优化迭代重构方法</t>
  </si>
  <si>
    <t>北京慧思背书科技发展有限公司</t>
  </si>
  <si>
    <t>职位亮点公司重点项目项目奖金五险一金</t>
  </si>
  <si>
    <t>职位描述技能要求：SwiftIOSOC任职要求：1、2年以上IOS平台开发经验，有能力独立完成APP的开发工作，有APP上线经验优先；2、熟悉 SWIFT 、 Object C++ 等编程语言，掌握常见的数据结构和算法；3、对面向对象思想有深入的理解，有良好的编程习惯；4、熟悉IOS UI 布局开发，熟悉自定义控件，有 UI 优化实践经验；熟悉 iOS 框架，有 IOS 性能优化经验；5、熟悉 IOS网络开发，熟悉基于TCP/UDP/HTTP的网络协议；6、具有组件化、插件化、热修复等项目经验；7、具有 app 瘦身、 app 混淆、 app 安全等项目经验；8、重点：熟悉 iOS端OpenCV ，有图像处理经验者优先；9、熟悉iOS开发或者经历加分，优先考虑；10、有较强的学习能力、责任感和团队合作精神；11、工作积极主动，有良好的沟通能力。</t>
  </si>
  <si>
    <t>【赴日/对日/日本】软件开发工程师</t>
  </si>
  <si>
    <t>北京锐德商贸有限公司</t>
  </si>
  <si>
    <t>职位亮点加班补助交通补助无试用期弹性工作绩效奖金房补员工旅游出国游</t>
  </si>
  <si>
    <t>职位描述工作地点：日本东京工资待遇：40万〜70万（日元）日语要求：3级相当技术人才需求：◼️必须1.对技术或业务热爱2.有团队合作精神3.吃苦耐劳，愿意跟公司一起成长4.java，C#，Swift，go等开发语言一年以上工作经验◼️尚良1.有前端框架经验：angular，react经验更佳2.有saleforse经验3.有AWS经验4.有sap经验5.有ebs经验备注：开始阶段提供3个月到半年到住宿E-mail:info@nsservice.co.jpURL:www.nsservice.co.jp本社：〒110-0015 東京都台東区東上野１丁目２５－９　桐谷ビル3F</t>
  </si>
  <si>
    <t>Cocos2d-x开发工程师/cocos前端开发</t>
  </si>
  <si>
    <t>原生开发总监</t>
  </si>
  <si>
    <t>中图云创智能科技(北京)有限公司</t>
  </si>
  <si>
    <t>职位描述岗位职责：1. 客户端框架的设计和游戏功能的实现，能独立设计开发各类游戏模块；2. 按照游戏设计完成游戏玩法逻辑开发、UI和动画的开发；3. 持续优化游戏性能，游戏逻辑以及用户体验 ；4. 优质的代码开发能力，能够独立进行需求分析，创建和维护项目、调试、发布。任职要求：1、计算机相关专业，专科以上学历，两年以上休闲游戏开发工作经验。2、熟悉cocos2d-x或cocos creat开发，熟悉lua/JavaScript/TypeScript/layabox、Cocos Creator其它脚本语言，有上线作品经验者优先；3、熟悉socket/http/websocket通信协议，熟悉一般常用的2D、3D图形算法；4、热爱编程，编程基础扎实，独立钻研技术的热情和能力5、对游戏开发有热情，有良好的沟通能力及合作精神6、加分项：熟悉计算机图形学，熟悉C/C++公司福利：1、上班时间：9：00-12：00,14:00-18:30 (周末大小休）；2、月休6天，享受国家法定假期；3、节日福利、丰厚的年终奖、团队活动基金；4、丰富员工活动，不定期员工聚餐、旅行、竞技比赛、生日party等5、我们是90后年轻、高学历、有活力的团队，环境舒适、轻松温馨的工作氛围；6、我们有完善的培训、考核和晋升体系，帮助每位同事快速成长。</t>
  </si>
  <si>
    <t>职位亮点餐补弹性工作五险一金加班补助带薪年假工作居住证试用期全额周末双休</t>
  </si>
  <si>
    <t>职位描述技能要求：C/C++SDKSwift岗位职责：1、负责iOS及Andriod开发团队管理工作，负责团队的人才培养工作；2、负责团队的Code Review，以保证代码的可读性、可扩展性、易维护性；3、负责公司iOS App的产品架构设计，项目��技术方案选型和制定，技术可行性研究，系统性能优化及安全加固； 4、负责移动技术难题攻关，解决系统中关键架构问题，对系统稳定性负责；5、关注新技术，积极展开对新技术的预研和培训，合理的结合到现有项目中；6、持续优化、提升项目研发效率；持续提高iOS团队技能提升；7、完成上级领导交付工作。 任职资格：1、统招本科及以上学历，计算机相关专业，8年以上iOS开发工作经验；2、对Objective-C、Cocoa Touch框架和Swift有丰富的经验和深入的理解； 3、熟练掌握常用开源第三方框架、iOS Runtime、Git、精通iOS下的并行开发、网络、内存管理、GUI开发；4、熟练掌握iOS常用开发工具、调试工具；5、熟悉基本的数据结构和算法；6、熟悉c、c++，有相关开发经验优先；7、熟悉iOS Andriod app的开发、测试，发布等一列系流程；8、熟悉iOS逆向、对代码重构有研究，有在App store发布过产品，深入了解iOS业务生态环境；9、熟悉 iOS 与 Android 的 in-app purchase 购买的技术与流程；10、优秀的英文能力。 加分项:1、有带领团队敏捷开发经验；2、APP架构设计经验；3、对 Android 开发也有了解, 能够带领 Android 工程师；4、有开发大陆地区以外的收费 APP 经验者；5、代码洁癖者、对产品有深入思考。 </t>
  </si>
  <si>
    <t>系统架构师(前端设计方向) -研发中心</t>
  </si>
  <si>
    <t>北京蓦然认知科技有限公司</t>
  </si>
  <si>
    <t>职位描述本科学信网可查岗位职责：1、设计核心产品的前端架构，并带领团队成员实现并持续优化；2、优化前端开发方式及协作流程，创建技术标准及规范；3、为前后端技术改进、网站性能优化、技术选型提供解决方案；4、为团队成员技术成长制定目标、计划并帮助实施，提升整体团队技术水平。任职要求：1、国家98/21高校计算机相关专业、全日制本科及以上学历；2、6年以上工作经验，3年以上前端架构设计经验；3、精通各种Web前端技术（HTML/CSS/Javascript等)，熟练跨浏览器、跨终端的开发；4、有大型网站前端架构、前端性能、可访问性、可维护性等方面的实践经验；5、至少熟练使用一门非前端脚本语言（如：NodeJS /Java等），并有后端项目开发经验；6、熟练使用Vue/ReactJS/AngularJS等语言，深入了解其中原理；7、熟悉 Sass/Less 等样式中间语言，TypeScript等Javascript中间语言者为佳；8、技术视野广阔，有主导前端技术方案设计的能力和经验；9、有一定的项目管理、团队管理经验；10、有贡献开源项目的成功经验优先考虑。</t>
  </si>
  <si>
    <t>职位亮点五险一金交通补助节日福利弹性工作定期体检带薪年假</t>
  </si>
  <si>
    <t>职位描述iOS开发工程师       项目： 语音控制相关的APP开发。     岗位要求：  1.       三年以上ios应用开发经验， 熟悉Swift &amp; Object-C编程； 2.       有电商类APP开发经验优先。  3.       需要在北京office办公。 4.       工作时间2个月。       更多信息：http://mor.ai   宣传视频：https://v.qq.com/x/page/g0522izker4.html   地址：北京市海淀区学院路甲5号768产业园A座东区2号门4楼   临近15号线地铁站: 六道口；  </t>
  </si>
  <si>
    <t>ios中级研发工程师</t>
  </si>
  <si>
    <t>实话科技有限公司</t>
  </si>
  <si>
    <t>职位亮点节日福利年终分红每年多次调薪员工旅游五险一金带薪年假</t>
  </si>
  <si>
    <t>职位描述技能要求：node.jsvueangularionicTypeScript移动端岗位职责：1.承担Angular开发项目；2.解决开发过程遇到的技术问题。任职要求：1.熟练掌握Angular相关技术，能根据用户的需求，提出自己的设计方案 2.有3年以上使用Angular,TypeScript开发的经验，能自主设计，开发 3.深入理解Angular/Vue/React框架，主要使用angular框架4.拥有移动端经验，了解ionic框架5.对技术有较强的敏感性，能够快速掌握现状并对现状提出自己观点6.懂angular7优先。</t>
  </si>
  <si>
    <t>职位亮点节日福利五险一金股票期权餐补带薪年假创业公司</t>
  </si>
  <si>
    <t>职位描述岗位职责：1、能够独立承担IOS平台应用的设计、编码和单元测试工作；2. 负责IOS客户端稳定性提升和性能优化；3. 和产品经理配合，深度参与手机产品的需求讨论和实现；4. 配合测试人员修改程序出现的问题；5. 负责为APP用户呈现更好的用户体验界面；任职要求：1、有强烈的求知欲和进取心；2、具有扎实的编程工底,良好的设计能力和编程习惯；3、至少精通一门编程语言；4、熟练掌握Objective-C,熟悉Swift的优先；5、3年以上iOS开发经验,能独立开发iPhone App者优先。</t>
  </si>
  <si>
    <t>(中学生)Swift, iOS讲师(兼/全职皆可）</t>
  </si>
  <si>
    <t>上海漕河泾新兴技术开发区科技创业中心</t>
  </si>
  <si>
    <t>职位亮点弹性工作带薪年假定期体检节日福利绩效奖金五险一金员工旅游</t>
  </si>
  <si>
    <t>职位描述技能要求：教育移动互联网IOSSwift职位诱惑：时间灵活,地点灵活,报酬优厚,团队强大职位描述：Biggerlab必果编程社给孩子们一个机会，用科技改变未来报酬：授课180~600/小时项目制学习：6000～15000/个项目综合报酬：根据实际投入时间：2000-20000/月不等招聘人数：10上课时间：灵活安排，一般为_x0008_非上班时间（晚上和周末）上课形式：按需线上线下灵活安排工作内容：辅导初高中学生参加苹果开发者奖学金申请（制作Swift Playground）指导初高中有基础/无基础学生学习Swift基础语法根据学生定制化项目规划，提供针对性的项目辅导（可选）优化，制作Swift、iOS开发相关课件（可选）在上海、广州、苏州等地的国际学校教授Swift开发相关课外课程（可选）寒暑假期间在上海、广州、苏州等地进行连续全天科技冬夏令营授课职位要求：至少1年Swift开发经验，熟练使用XCode有过独立开发Swift Playground或者程序的经验责任心强，有服务意识，优秀的语言沟通能力一类本科或者以上学历优先有过教育相关经验者优先有过项目App Store上线经验者优先Biggerlab必果编程社介绍www.biggerlab.comBiggerlab（中文：必果编程社）成立于2015的专注青少年科技能力培养的教育公司。为8-18岁的青少年提供图形化编程，Python，国际算法竞赛，APP制作，游戏制作，竞赛指导和定制项目辅导等各个方面的科技教育培训课程。至今已服务超过2000名学生，超过200名老师。小独角兽计划介绍小独角兽计划是Biggerlab的高端定制服务，旨在为在科技领域有浓厚兴趣和能力，目标为世界名校的优秀中学生提供的个性化项目指导。目前已经有近百名学生，通过小独角兽计划在APP Store上发布自己的APP，在STEAM上发布自己的游戏。学生曾凭借各类项目进入到斯坦福，卡耐基梅隆，伯克利大学等国际名校。当前导师团队包括纽约大学教授，卡耐基梅隆大学博士，MIT Media Lab学者，以及来自蚂蚁金服，百度，腾讯的工程师、设计师、产品经理。由于日益增长的市场需求，我们希望邀请更多有经验，有能力的导师加入到我们的小独角兽计划导师团队。我们提供灵活的授课时间和授课地点，也会为合适的人选提供全职工作机会。</t>
  </si>
  <si>
    <t>react 前端开发工程师</t>
  </si>
  <si>
    <t>职位亮点弹性工作提供早饭餐补绩效奖金加班补助带薪年假定期体检年终分红</t>
  </si>
  <si>
    <t>职位描述岗位职责:1、熟悉iOS SDK，了解Iphone及ipad开发；2、精通Objective-C、swift，熟悉C, C++， 熟练使用XCode、InterfaceBuilder、Instruments以及IOSSDK等相关技术；3、熟练搭建ios开发环境，掌握ios应用程序开发、调试、发布流程；；4、熟悉IOS UI编程、网络编程、多线程编程，有与服务端接口对接工作经验；5、对ios沙盒，本地数据安全有一定了解；6、能实现较复杂的界面和视觉效果，处理好与数据的逻辑关系并保证稳定性；任职要求:1、计算机、软件相关专业本科以上学历，至少2年及以上IOS客户端app软件开发经验；2、具有较强的需求分析能力和设计能力； 3、学习能力强，喜欢学习新技术，具有良好的抗压能力、沟通能力和理解能力，乐于交流分享；4、有强烈的责任心和团队协作精神，喜欢学习挑战新技术；5、在规定时间内完成项目的任务模块开发</t>
  </si>
  <si>
    <t>职位描述岗位职责：（ 注意了： 技术路线 react + 蚂蚁团队的 antd pro  + graphql）1、负责公司ERP项目的前端设计、架构、开发、接口定义（PC端，手机端）2、研究前端前沿技术；3、微信支付/支付宝支付,微信公众号/服务号/订阅号，微信小程序开发；任职要求：1.  本科及以上学历2.  3-5年的前端开发经验；3.  精通HTML5/XHTML、CSS等网页制作技术，熟悉页面架构和布局；4、良好的编码习惯，测试驱动开发经验，对技术富有钻研热情；5、精通：ES6标准，typescript,node.js,webpack,babel，express/kos2,reactjs、redux、redux-saga,react-router技术栈 ，精通 graphql6、有 antd pro（react系列）实际项目开发经验7、具备良好的合作态度和团队精神，乐于学习，工作有激情，创新欲望强烈，富有责任感；8、具有RN、Weex开发经验的优先；9、具有交互图表开发经验的优先；10、熟悉团队开发流程，熟练使用git工具进行代码管理的优先；11、有相关开源作品、个人技术公众号的优先；12、有基于react、vue ,Ant Design pro 做过基础组件研发经验的优先；</t>
  </si>
  <si>
    <t>韦博总部IOS开发工程师</t>
  </si>
  <si>
    <t>韦博教育集团</t>
  </si>
  <si>
    <t>职位描述工作职责：1、根据产品功能需求设计及开发进度计划进行需求分析，研讨技术实现方案；2、高质量完成编码工作，确保代码和架构的质量，具有高可维护性；3、根据开发过程中的体验对产品进行技术评估，提出改进建议；4、改善测试中发现的问题，提升用户使用体验；5、根据产品需求，主导iOS应用开发和不断优化，以及版本管理。任职要求：1、大专以上学历，计算机相关专业毕业；2、1-3年以上iOS开发工作经验；3、有扎实的Swift /Object-C语言基础，深入理解面向对象的设计模式；4、熟悉iOS开发技术和各iOS版本特点，能熟练使用iOS开发及测试工具；5、精通iOS各种常用UI组件，熟悉APNs，SQLite等模块；6、熟练使用Xcode和Instruments进行调试、测试；7、良好的编码风格，能把良好的设计理念，思想落实到项目实践中；8、有良好的团队合作意识和快速学习能力；9、有视频直播开发经验者优先。</t>
  </si>
  <si>
    <t>上海速涂信息技术有限公司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</si>
  <si>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</si>
  <si>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职位描述岗位职责和任职要求：1. 熟练使用es6及其以上，TypeScript。2. 熟练使用Less/Sass任意一种。3. 熟练使用前端主流框架包含不仅限于Angular,Vue，React 任意一种以上，并深入理解其设计原理，能够独立开发项目。4. 熟练使用前端构建工具包含不仅限于Gulp，Grunt，Webpack，能完成不同构建场景的配置。5. 至少熟悉一门后端语言,了解使用Mysql、Redis和MongoDB等数据库更佳,熟悉Expresskoa 者优先。6. 参与过移动App产品使用过包含不仅限于Ionic，ReactNative，Flutter,Hybrid App者优先。7. 有丰富的前后端分离，前端自动化经验者或主导过前端项目者优先。8. 封装过组件库，工具库，或对开源项目做过贡献者优先</t>
  </si>
  <si>
    <t>职位描述岗位要求：1. 根据产品需求，开发ios平台的移动产品，负责产品后续迭代版本开发，不断优化相关产品的质量、性能、用户体验； 2. 遵循产品开发流程，独立进行应用及人机界面软件模块的设计和实现； 3. 与相关人员配合共同完成手机应用软件的开发和单元测试工作； 4. 研究手机客户端领域的新技术并加以应用。 任职要求： 1、 本科及以上学历； 2、 3年以上iOS开发经验，独立完成过iOS软件的设计和开发； 3、 SDK开发或组件化开发经验； 4、 熟悉Xcode， UIKit，Cocoa Touch，Core Data，Core Graphics等基础框架；并能熟练使用调试和测试工具就行系统调优和测试； 5、 熟悉Objective-C、Swift语言，具备主流开源组件或框架的使用经验；有一定的C/C++基础； 有互联网金融App开发经验者优先。</t>
  </si>
  <si>
    <t>高级前端开发工程师（angular方向）</t>
  </si>
  <si>
    <t>北京智明创发软件有限公司</t>
  </si>
  <si>
    <t>职位亮点五险一金交通补助餐补定期体检员工旅游节日福利带薪年假年底双薪</t>
  </si>
  <si>
    <t>职位描述技能要求：angular前端开发岗位职责：1.承担Angular开发项目；2.解决开发过程遇到的技术问题。任职要求：1. 熟练掌握Angular相关技术，能根据用户的需求，提出自己的设计方案 2. 有5年以上使用Angular,TypeScript开发的经验，能自主设计，开发 3.有较强的自主学习能力，对新技术的研究，发展方向怀有热情4.对技术有较强的敏感性，能够快速掌握现状并对现状提出自己观点5、具备对日项目开发经验或有日语能力的优先</t>
  </si>
  <si>
    <t>H5游戏高级开发工程师-L24700</t>
  </si>
  <si>
    <t>上海复庭信息技术有限公司</t>
  </si>
  <si>
    <t>职位描述职责描述：1、根据需求文档完成H5游戏的前端开发；2、持续优化产品功能、游戏逻辑和用户体验；3、与策划，美术保持良好的沟通，确保程序功能与设计需求一致。任职要求：1、熟悉Typescript/Javascript编程语言，3年以上开发经验，熟悉Layabox，了解Egret，Cocos2d-x等Web游戏引擎优先；2、熟悉3d游戏开发，有3d游戏开发经验优先；3、熟悉物理引擎，有应用物理引擎的作品优先；4、熟悉http,websocket等常见网络协议；5、熟悉Node.js/Jave/Go/Python等后端语言的一种或多种，有实际开发经验优先；6、良好的逻辑思维和编程习惯，具备独立解决技术问题的能力；7、善于沟通，要有团队合作精神，能承受一定强度的工作压力；8、热爱游戏，有丰富游戏经验者优先。</t>
  </si>
  <si>
    <t>互联网/电子商务,房地产/建筑/建材/工程,家居/室内设计/装饰装潢</t>
  </si>
  <si>
    <t>职位亮点五险一金带薪年假节日福利创业公司绩效奖金弹性工作</t>
  </si>
  <si>
    <t>职位描述技能要求：IOSSwift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三年以上IOS平台软件开发经验,有多项已上线的成熟应用,有C、C++开发经验优先；2、熟练掌握Objective-C 语言及思想，熟练掌握Objective-C内存管理机制；3、熟练掌握swift，掌握autolayout，具有自定义控件的封装能力,有swift开发经验4、有良好编码风格，要求结构清晰、命名规范、逻辑性强、代码冗余率低，代码注释清晰；5、熟悉Cocoa Touch，Core Data，Runtime，、精通IOS下的并行开发、内存管理；熟悉iOS事件机制及相关技术开发与应用，熟悉iOS开发平台及框架原理，熟悉iOS系统的主要模块；6、熟悉常用算法和数据结构，熟悉网络编程HTTP/Socket 通信编程、异步编程技术；7、熟练运用XCode，Interface Builder等工具；8、熟悉多种网络通讯协议、SQLite、Core Data数据库、多线程、JSON/XML格式数据的解析等方面的知识；9、具备良好的团队合作精神、较好的沟通能力、高度的责任感，具有较强的抗压能力。</t>
  </si>
  <si>
    <t>资深IOS开发工程师/专家-平台业务研发(J10596)</t>
  </si>
  <si>
    <t>北京多来点信息技术有限公司</t>
  </si>
  <si>
    <t>职位亮点五险一金周末双休节日福利带薪年假弹性工作年底双薪</t>
  </si>
  <si>
    <t>职位描述岗位职责:1、负责iOS平台应用产品的研发工作；  2、负责根据产品需求完成模块设计、编码、编码集成工作；  3、完善并遵守团队的编码规范，编写高质量、结构清晰、易读、易维护的代码；  4、负责应用程序设计和开发；  任职要求:1、有3年以上iOS平台项目开发经验;有优秀APP开发经验者优先；  2、有扎实的 Objective-C &amp; Swift 基础，丰富的 UI 开发经验；  3、熟悉 CocoaTouch 框架中常用接口调用，对 CoreAnimation/CoreFoundation等Framework 有深入了解；  4、熟悉移动终端网络编程、Socket网络编程，熟悉等网络协议；熟悉多线程；擅长UI定制与用户交互、动画等经验优先；  5、能面对压力，较好的解决问题能力，具备较强的协调能力、团队合作精神和沟通技巧。</t>
  </si>
  <si>
    <t>职位描述未来的同事和朋友，  不管您是初出茅庐的小鲜肉，还是多年技术积累的大咖，如果您有志于Web前端事业，满足下面几个条件，那就别犹豫了，让简历飞过来吧！  ^_^职位描述：1.  负责公司前端产品的功能开发，基于设计图和产品原型，完成WEB页面的制作；2、根据产品设计，实现前端与后端服务交互完成业务功能的开发；3、对前端架构体系的规划、建设能够有一定的见解。职位要求：1 、你应该会“科学上网”2、 充满好奇心，明白从浏览器输入网址、回车，到网页展现在您眼前的整个过程3、 热爱前端，github，微信前端公众号、前端群、技术社区或线下技术分享活动有您的身影4、 聪明、积极进取，有成为前端大牛的强烈愿望(或者已经是圈内大牛)5、基本技术要求，熟悉HTML5, CSS3，Javascript加分项：1、熟悉浏览器工作原理2、了解、使用过多种框架(不限于Jquery, Angular,VUE, ReactJS 等)，如果对框架源码有进一步的研究，那就更棒了3、 了解Web自动化构建工具4、 熟悉CoffeeScript, TypeScript5、了解Http 通信协议6、对 Web 性能优化有深刻的理解行业标杆，高速成长， 团队活跃，平台广阔，交通便利！前景，专注于本地生活的广泛领域——餐饮O2O；晋升，广阔的职业发展空间，越努力你就越幸运；氛围，那是年轻人的世界，公司营造各种交流机会；环境，舒适高大上的办公环境，西直门地标建筑，没有雾霾还可看见西山落日。哗啦啦（www.hualala.com）期待你的加入！</t>
  </si>
  <si>
    <t>高级前端开发工程师 JT</t>
  </si>
  <si>
    <t>职位描述技能要求：OCAPP研发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</si>
  <si>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职位描述岗位职责：1、负责公司产品和系统的研发工作，不断优化用户体验；2、负责前端系统架构的设计、重构和优化；3、负责独立设计和开发可重用业务组件；4、参与产品的业务功能和系统架构设计。岗位要求：1、四年以上的前端领域开发经验，能够从架构设计到实现独立完成；2、熟悉掌握HTML5、CSS3、javascript等技术；3、熟悉主流Web前端开发框架（React、Vue、AngularJS），至少一种有深入研究并熟练掌握；4、熟练掌握Redux，Vuex，Typescript、ES6、webpack、gulp或其他前端框架、技术和工具；5、了解前端的模块化、组件化，熟悉前端的改进与优化；6、熟练掌握NodeJS，有大型NodeJS应用开发经验者优先；7、了解数据库、缓存、微服务等，有相关实践经验者优先；8、了解python、java等任意一种后台开发语言者优先。</t>
  </si>
  <si>
    <t>ios开发高级工程师</t>
  </si>
  <si>
    <t>职位描述岗位职责:1）根据产品需求和UI设计，开发iOS平台App；2）负责iOS端的架构设计、关键问题攻关，解决性能、安全性等问题3）确保在不同系统版本和机型上的兼容性和适配性；4）负责版本编译和App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任职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</si>
  <si>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职位描述技能要求：JavascriptCSSHTMLreact前端全栈0。 本科学历  可查的、5年以上工作经验、1. 二年以上的Web前端开发经验。  2. 精通 HTML/CSS/Javascript 等基础语言，Ajax 和 WebSocket技术，深入了解 ES6。  3. 熟悉一种以上流行的前端框架，React/Angular/Vue均可，其中React 优先，熟悉其他的前端或UI框架 JQuery/Bootstrap/Antd 等更佳。  4. 具备前端全栈的开发能力，熟悉Typescript、Node.js及相关脚手架框架，具备前端工程化能力。  5. 具备复杂的前端交互界面的开发经验优先，如用户工作台、MIS系统等用户交互界面复杂的系统。  6. 对 Linux、SSH、FTP、RDP远程桌面、虚拟桌面有一定的了解的优先。对TCP/IP协议及应用层协议了解更好，如HTTP/WebSocket/SSH/FTP/RDP/VNC等。  7. 对前端有热情，具有技术前瞻性，乐观向上，乐于分享，具备跨团队沟通协作的能力优先。</t>
  </si>
  <si>
    <t>职位描述1、精通iOS基础开发, 有3年及以上iOS开发经验；2、熟悉Swift/Objective-C语言基础，数据结构和算法基础扎实，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熟悉常见第三库的使用和内部原理,热爱阅读和分享源码；7、对IOS端自动化测试框架二次开发经验，掌握前端或者服务端开发技能者优先；8、沟通能力强，有较强的自我驱动力和快速学习能力。责任心强，具备良好团队合作精神。</t>
  </si>
  <si>
    <t>职位描述工作职责：1、负责公司效率工具相关的前端开发与维护工作，主要的产品形式有 Web 系统、客户端小程序、H5 应用等，涵盖多个职能部门；2、负责高质量的设计和编码，承担重点、难点的技术攻坚；3、和产品经理配合，参与产品需求讨论，功能定义等；4、工作中主要使用到的技术栈是 ES2015/TypeScript、React、小程序框架等。任职要求：1、计算机科学或相关技术专业本科及以上（或具备同等水平的实践经验）；2、良好的设计和编码品味，热爱写代码能产出高质量的设计和代码；3、掌握当前比较流行的前端的开发技术：ES2015、React、主流小程序框架等等；4、较好的产品意识，愿意将产品效果做为工作最重要的驱动因素； 5、积极乐观，认真负责，乐于协作。</t>
  </si>
  <si>
    <t>APP开发实习生－苏州分公司(J10260)</t>
  </si>
  <si>
    <t>中高级前端工程师招聘（海淀区-外包）</t>
  </si>
  <si>
    <t>上海金融期货信息技术有限公司</t>
  </si>
  <si>
    <t>基金/证券/期货/投资,计算机软件,IT服务(系统/数据/维护),互联网/电子商务</t>
  </si>
  <si>
    <t>职位描述岗位职责1.参与或负责际链智慧园区，新能源，自动化等系统前端架构与设计开发工作；2. 涉及到的前端系统，包括但不限于 PC 中后台、无线 H5 移动端基础库、小程序、前端框架和关键模块的开发、重构和改进；3. 参与优化前端团队的开发方式和流程、规范，提高团队效率；4. 用户体验与效率至上，用打造产品的思维，从业务、设计、架构层面思考如何拆解，更高的复用，更有效的实现。 任职要求：1. 本科及以上学历，计算机专业领域基础扎实，2年以上Web开发经验。2. 使用 ECMAScript 5、ES2017+ 或 TypeScript 进行开发；3. 熟练使用业界常用JavaScript库或框架（React 为主 / Vue ），熟悉（Redux / Vuex / Router）的使用场景及原理；</t>
  </si>
  <si>
    <t>职位描述岗位职责:1、参与app项目开发；任职要求:1、熟悉java、swift软件编程；2、熟悉Android和ios等手机开发技术架构，计算机原理；3、熟悉各种主流手机特性，了解手机客户端软件及服务端开发特点；4、具有IOS(swift)/Android（java） 开发经验者优先；5、沟通表达能力和组织能力突出，有较强的团队合作精神。</t>
  </si>
  <si>
    <t>央视市场研究股份有限公司</t>
  </si>
  <si>
    <t>语音/视频开发工程师  (做五休二）190312</t>
  </si>
  <si>
    <t>媒体/出版/影视/文化传播,广告/会展/公关,媒体/出版/影视/文化传播</t>
  </si>
  <si>
    <t>职位亮点五险一金绩效奖金交通补助房补带薪年假补充医疗保险定期体检节日福利</t>
  </si>
  <si>
    <t>职位描述岗位要求：1.      学习掌握现有系统平台架构2.      根据产品需求，UI设计高质量地完成项目工作3.      负责搭建前端框架，编写组件，前端优化等工作4.      参与需求分析，业务功能的分解、设计5.      负责开发其它相关产品（微信小程序等等）职位描述：1.      配合后端开发人员实现产品界面和功能2.      积极参与团队的各种讨论和技术设计，与项目团队成员协作完成项目3.      持续的优化相关的产品的质量、性能、用户体验。任职要求：1.      熟练使用Vue 进行开发，了解其它框架，如React,Angular者更佳2.      熟悉并使用过Typeascript开发过项目者优先3.      熟悉svn，git等代码版本管理工具4.      熟悉gulp，webpack等前端构建工具，并能进行前端项目搭建及打包优化5.      了解前端工程化、模块化、前后端分离6.      熟练使用Chrome内置工具，进行程序优化7.      较强的逻辑思维能力，自驱力强，主动性强。专业技能： 1.      熟练使用Vue进行组件化开发2.      熟悉W3C标准与ES规范3.      熟练掌握盒模型、常用布局以及浏览器和移动设备兼容性4.      熟悉前端自动化和工程化5.      熟悉Typescript6.      精通Javascript7.      熟练使用VsCode8.      熟悉NodeJs服务端技术开发优先9.      有良好的沟通表达能力10.   有良好的英语文档阅读能力</t>
  </si>
  <si>
    <t>⾼高级前端开发⼯工程师</t>
  </si>
  <si>
    <t>北京源清慧虹信息科技有限公司</t>
  </si>
  <si>
    <t>计算机软件,电子技术/半导体/集成电路,计算机硬件,通信/电信/网络设备</t>
  </si>
  <si>
    <t>职位亮点五险一金餐补补充医疗保险健身俱乐部通讯补助定期体检</t>
  </si>
  <si>
    <t>职位描述职位描述1. 依据产品需求完成⾼高质量量的 Web 前端开发和维护；2. 关注⽤用户体验，不断改进产品的易易⽤用性；3. 丰富的可视化的数据展现；职位要求1. 3年年以上Web 前端开发经验2. 熟练使⽤用 React 或 Vue3. 具备前端⼯工程化的思维和实践经验4. 技术事业⼴广阔，能够独立承担项⽬目开发⼯工作；5. 有可视化经验者优先；6. 有全栈开发经验者优先；7. 有 Typescript 经验者优先；</t>
  </si>
  <si>
    <t>职位描述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</si>
  <si>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天华阳光有限公司</t>
  </si>
  <si>
    <t>软件开发工程师-上海</t>
  </si>
  <si>
    <t>IT|通信|电子|互联网,能源|矿产|环保</t>
  </si>
  <si>
    <t>职位亮点五险一金餐补通讯补助绩效奖金带薪年假周末双休</t>
  </si>
  <si>
    <t>职位描述1、完善电商平台的PC端开发；2、配合电商平台移动端进行前台页面的开发（包括小程序的前台页面）；3、开发新零售门店端（POS）和门店自助终端的前端工作。任职要求：1、3年以上前端开发工作经验，掌握Web开发技术，对符合Web标准的产品开发和重构有丰富经验；2、掌握 Web 开发知识，包括但不限于 DOM、BOM、AJAX、JSON 等,掌握 HTML5 和 CSS3 相关技术，对浏览器的兼容和适配具有一定经验；3、精通JavaScript语言，掌握TypeScript语言；4、掌握Angular、Bootstrap、微信小程序等开发技术，了解DevExtreme框架； 5、有Flutter、React Native或Native Script开发经验优先考虑。</t>
  </si>
  <si>
    <t>高级javascript研发工程师</t>
  </si>
  <si>
    <t>职位亮点周末双休五险一金餐补带薪年假弹性工作补充医疗保险定期体检员工旅游</t>
  </si>
  <si>
    <t>职位描述技能要求:Javascript,CSS,HTML,java-c/c++岗位要求：    精通Javascript/HTML/CSS,了解TypeScript/es6/es7/es8；    有框架实际开发经验;    熟悉主流javascript的前端框架结;    对模块化,组件化,前端工程化有所认识；        有自己的javaScript插件作品;    熟悉Node.js,对AST了解;    熟悉常规开发语言;岗位职责：    负责前端程序功能模块设计    前端监控模块的设计;    产品用户体验与性能的提升;    指导前端人员javacript的编写;   从事应用层安全产品的研发工作;</t>
  </si>
  <si>
    <t>职位描述岗位职责：工作职责：1.负责服务端/iOS/Android/H5等移动应用的开发及设计；2.根据产品的需求进行产品的开发，对相关模块做重构和优化；3.对iOS/Android/H5平台开发技术进行研究， 解决系统遇到的业务、技术方面问题，寻找可行的改进方案并推行任职要求：1.技术要求：至少熟练使用Java, OC, SWIFT, Android-java, HTML等开发语言之一熟悉restFul等webservice标准，熟悉JSON等数据交互格式熟悉面向对象的设计对敏捷开发、性能优化有一定的实践经验有DevOps实践经验为佳2.学历要求：本科以上，2年以上工作经验3.软技能要求：能够非常清晰的描述出自己2年之内的职业目标对技术有热情可以持续投入技术研究，有前瞻性的思维；做事积极主动，有较强的执行能力和和较好的沟通能力。良好的问题分析和诊断能力理解客户的需求和背后的业务价值良好的团队协作意识</t>
  </si>
  <si>
    <t>js开发高级工程师</t>
  </si>
  <si>
    <t>语音/视频开发工程师 （应届生亦可）190302</t>
  </si>
  <si>
    <t>职位描述技能要求：GIS开发工程师丰富的应用MVVM模式的JavaScript应用开发经验丰富的代码审查、理解和执行标准的经验深入理解 Javascript技术，例如ES6+、TypeScript以及AngularJS深入理解异步请求处理，网页局部更新以及AJAX深入理解网页标记(HTML5以及CSS3)和模版技术例如Mustache, Underscore以及Angular templating丰富的工具开发经验包括Webpack、NPM、Grunt以及Gulp.js了解代码版本控制工具例如Git以及代码版本原理如Git-Flow计算机科学或相关专业本科对Cesium.js开发精通者优先</t>
  </si>
  <si>
    <t>产品经理 Product Manager</t>
  </si>
  <si>
    <t>北京奇智睿思信息咨询有限公司</t>
  </si>
  <si>
    <t>互联网/电子商务,专业服务/咨询(财会/法律/人力资源等),礼品/玩具/工艺美术/收藏品/奢侈品,媒体/出版/影视/文化传播</t>
  </si>
  <si>
    <t>职位亮点五险一金年底双薪交通补助带薪年假弹性工作补充医疗保险定期体检节日福利</t>
  </si>
  <si>
    <t>职位描述技能要求：产品策划产品设计需求分析CuriosityChina 是一家为海外品牌提供中国消费者一站式解决方案的SaaS公司，客户群主要是海外的品牌，涵盖高端奢饰品、Lifestyle、酒店等客户群。 公司分布在北京、上海、香港和巴黎，成员来自于中国大陆、美国、巴黎、台湾、香港、新加坡等地区。2018年7月，CuriosityChina被享誉全球的时尚购物平台Farfetch收购，Farfetch的电子商务和运营能力与CuriosityChina的数字营销和基于社交媒体的CRM专长相结合后，能够为高端奢侈品牌提供真正意义上的无缝式的一体化服务。公司目前的技术堆栈是前端TypeScript + React ，后端Golang，实例自2015年已经全部跑在虚拟化的Docker 集群中，强调CI 自动化等流程。目前有三条自有研发的产品线：1. ****** CRM ，基于微信的用户管理系统（SaaS）2. CURIO EYE ，微信数据监控(SaaS)3. CURIO EShop，电商平台产品（SaaS）职位描述1.负责平台 CRM /电商/数据 产品的需求分析和用户调研,结合现有产品架构进行 CRM 产品规划；2.抽象和优化平台产品各功能模块,方便今后的业务模块的拓展; 基于业务需求,在平台上规划新的业务模块；3.负责协调和驱动各部门实现产品的研发测试上线,收集用户反馈,进行产品优化及迭代；4.与各部门协作制定平台产品培训和落地方案,以及 CRM /电商/数据项目相关实施方案；5.根据公司安排，支撑其它新产品线的相关产品工作。职位要求1. 2 年以上互联网产品经理经验，良好的中英文听说读写能力；- 能够撰写商务英文邮件，输出相关英文产品文档- 能够与团队中的外国工程师无障碍沟通需求- 能够与海外客户无障碍沟通需求2.良好的产品管理和项目管理经验,能够按时高质量的实现产品发布并与其它部门协作实现产品实施；3.逻辑严谨,沟通到位,学习能力强,对国内外优秀 SaaS 产品和动向有学习和了解。</t>
  </si>
  <si>
    <t>核芯互联(北京)科技有限公司</t>
  </si>
  <si>
    <t>职位亮点五险一金不加班</t>
  </si>
  <si>
    <t>职位描述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ft编程语言,理解设计模式，并能熟练的在项目中合理运用；3、熟悉 iOS 框架及各种特性，熟练使用iOS的各种UI组件并了解其内部原理，了解基本的交互知识；4、熟悉多线程开发，TCP/IP协议及网络编程，掌握数据JSON，http协议，SOCKET通讯等常用技术；5、熟悉iOS应用的界面开发、常用布局、代码调试、性能优化、内存优化；6、具备良好的编码习惯，要求结构清晰，逻辑性强。</t>
  </si>
  <si>
    <t>电子技术/半导体/集成电路,计算机软件,计算机硬件,电子技术/半导体/集成电路</t>
  </si>
  <si>
    <t>职位亮点五险一金股票期权带薪年假每年多次调薪定期体检创业公司弹性工作加班补助</t>
  </si>
  <si>
    <t>职位描述岗位职责：1.推广敏捷研发管理理念和实践，优化研发管理体系，提升研发的工程效能2.负责DevOps体系引入，具体实现自动化开发、测试、部署流水线等；3.根据研发过程的要求，开展测试开发和技术研究工作，解决持续集成和发布过程中出现的技术难点；任职要求：1. 计算机、电子、通信相关专业，本科及以上学位，3年以上工作经验、其中开发经验1年以上；2. 熟悉JIRA/Confluence/Bamboo/BitBucket全家桶，精通Ansible，Docker等CI/CD相关工具，有二次开发经验者优先；3. 熟悉JavaScript、C/C++等基本构建原理，熟悉持续集成中的重点工具（版本控制工具、质量检查工具、安全加固等工具）4. 熟悉Shell/Python/TypeScript，具备一定的开发能力；5. 熟悉Scrum、XP、KANBAN、Devops等敏捷研发理论；6. 较强的逻辑思维能力，优秀的解决问题和沟通能力；7. 工作积极主动，有主人翁意识。</t>
  </si>
  <si>
    <t>语音/视频开发工程师 （应届生亦可）190215</t>
  </si>
  <si>
    <t>Web 开发工程师（JavaScript）</t>
  </si>
  <si>
    <t>易智瑞(北京)软件研发中心有限公司</t>
  </si>
  <si>
    <t>职位描述在我们的软件研发部门中发挥您创造性的Web应用设计与开发技能。这是一个激动人心的机会，您将参与开发在全球GIS和Web地图领域中应用广泛的Web站点、云计算解决方案与应用。 部门软件研发 职责• 构思、设计、开发具有高可扩展性的、基于云计算的Web地图应用• 把创造性的概念与设计转化成前沿的Web产品与服务• 保证产品跨平台、跨浏览器的特性• 跟踪Web开发的主流与前沿技术• 为全球客户提供优质的产品与服务 职位要求• 计算机或相关专业，学士或硕士学位• 不少于三年的Web前端开发经验• 丰富的HTML,CSS,  JavaScript开发经验，掌握ES6，或者Typescript等开发语言• 丰富的JavaScript开发经验, 熟练使用流行的JavaScript框架，例如React, Vue, Angular等• 有responsive UI开发经验，理解并掌握相关知识。熟练掌握流行的CSS/SCSS框架，例如： Bootstrap等 • 跟踪并了解Web前端最新技术，例如： PWA, AMP 等• 熟悉开发高性能Web站点的相关技术• 具有Web服务端开发经验者优先，比如LAMP, JEE或Node.js• 良好的书面与口语沟通技能，良好的人际关系技能• 良好的英语沟通能力• 创造性的解决问题能力，良好的判断能力• 注重细节，良好的组织、分析与时间管理技能 建议背景• 具有Web站点设计经验，具有地理信息系统设计经验补充说明• 申请者最好提供一个参与开发的Web站点实例（URL最好） 工作时间全职 工作地点ESRI（北京）软件研发中心</t>
  </si>
  <si>
    <t>中商利高科技(北京)有限公司</t>
  </si>
  <si>
    <t>职位亮点创业公司餐补绩效奖金五险一金定期体检股票期权弹性工作加班补助</t>
  </si>
  <si>
    <t>职位描述岗位职责：1、负责公司现有产品和新产品的前端修改调试和开发工作；  2、与设计团队紧密配合，能够实现实现设计师的设计想法；  3、与后端开发团队紧密配合，确保代码有效对接，优化网站前端性能；4、根据工作安排高效、高质地完成代码编写，确保符合规范的前端代码规范。任职要求：1、统招本科以上学历，计算机相关专业，三年以上前端开发经验；2、熟练使用VUE及其全家桶 进行web和移动端h5开发，精通前端基础技能，熟练掌握ES6、HTML5、CSS3新特性；  3、深入理解浏览器工作原理，熟悉前端各种性能优化手段有移动端H5开发经验 ，具备良好的编程能力，对常见算法有一定的了解；4、有ECharts，Mobx，TypeScript 使用经验者优先，有响应式开发经验者优先；   5、精通图表可视化组件、定制可视化图表、大屏展示等开发技术；5、至少了解一门后台语言，如java, 有大型 vue.js 项目开发经验者优先  。</t>
  </si>
  <si>
    <t>职位亮点五险一金绩效奖金节日福利带薪年假定期体检周末双休年底双薪大牛带队</t>
  </si>
  <si>
    <t>职位描述岗位职责：1、开发新的用户界面功能；2、编写可复用的代码或者库；3、实现UI/UX设计稿内容；4、优化程序的响应速度与拓展性；5、与其他团队成员进行协作；6、带领前端工程师完成项 目任务；7、帮助团队成员成长； 任职要求1、熟练掌握 Web 相关内容，包括 HTML5，CSS3 与 JavaScript；2、熟练掌握 CSS 预处理理框架，例如 LESS 或者 SASS；3、熟练掌握前端 JS 框架，包括 React；4、熟练掌握 ES2015+ 语法；5、熟练掌握代码版本管理理 工具 Git；6、熟练掌握 TypeScript 或 Flow；7、熟练掌握 GraphQL 与 AJAX；8、熟悉 Webpack 等打包工具；9、统招本科及以上学历，CS 或相关专业背景。10、一二线互联网行业工作经历优先考虑。</t>
  </si>
  <si>
    <t>职位描述岗位职责：1、3年以上web开发经验；2、能够独立完成模块开发，并能够撰写设计和开发文档；3、JAVA基础扎实，精通多线程、并发、集合、网络、IO 等知识； 4. 负责不断优化团队前后端分离架构，提高团队开发效率和质量；5. 负责探索前端新的技术框架和边界（Vue.js，React，Weex，ReactNative等）；6. 熟悉移动客户端WebView/JSBridge的工作原理，并且有相关的实战/优化经验 ；7. 负责与产品团队讨论出用户体验相关的方案；任职要求：1. 计算机相关专业，3年以上Web前端开发经验，有管理经验优先；2. 追求极致和完美，有代码洁癖，善于总结和挖掘事物本质；3. JS 基础扎实，Vue、React、Ng 3大框架有一个有深度掌握。同时熟练掌握Redux，Vuex，Typescript、ES6、webpack、gulp 或者其他前端框架或者技术；深刻理解框架的实现原理；了解Android/iOS、hybird应用开发技术；4. 关注Web发展，对新技术充满激情，有开发出优秀的产品；5. 对实现高性能、高可用、优秀用户体验的Web 应用有实际的了解和实践经验；6. 熟悉B/S 架构，熟悉基于TCP 的相关网络通信协议，有Node 开发经验，有Python 等其他脚本语言经验更佳；7. 有中大型网站前端架构、H5应用的体验与性能优化、Hybrid模式应用开发、Native应用开发等经验可作为加分项8. 有团队精神，性格乐观，能积极面对压力。</t>
  </si>
  <si>
    <t>职位亮点五险一金年底双薪带薪年假员工旅游</t>
  </si>
  <si>
    <t>职位描述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职位要求：1、计算机相关专业，大学专科（含）以上学历；2、至少三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t>
  </si>
  <si>
    <t>职位描述岗位职责：1、前端web页面开发；2、H5游戏开发；3、VUE组件开发；4、快速响应产品迭代以及优化升级；5、参与软件需求分析,进行详细设计，代码编写，单元测试等工作，对软件质量负责。任职要求：1、计算机相关专业，本科以上学历，3年以上前端开发经验；2、熟悉VUE以及ApiCloud的基于HTML5的前端开发，精通Javascript、NodeJS、VUE框架；3、有H5游戏开发经验，熟悉CSS3，了解nw.exe等打包程序，熟悉ES6，typeScript语法；4、了解mvc或mvvm设计模式, 对浏览器的运作机制应有一定的了解；5、熟悉canvas,白鹭引擎更佳；6、对在线教育行业感兴趣，学习能力强，工作热情高，负有责任感；7、有责任心，良好的沟通协调能力，团队合作精神，具备良好的学习能力。</t>
  </si>
  <si>
    <t>职位描述岗位职责：1.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Data或者Realm等数据持久化方案；6.掌握TDD开发流程；7.有良好的编码习惯,要求结构清晰,命名规范,逻辑性强,代码冗余率低；8.学习能力强，具有良好的沟通能力及团队协作精神, 有较强的分析和解决问题的能力。</t>
  </si>
  <si>
    <t>职位描述Working experience：3+ yearsRequired Knowledge &amp; Technical Skills：Strong knowledge on ASP.NET (WebAPI/SignalR, MVC/MVVM)Common frontend framework Angular2 / AngularJS / VUE / ReactCapable of writing Sementic Html and well structured responsive CSSKnowledge of HTTP and Sockets protocalAt least one backend language Java/C#/Python/NodejsGood understand of Javascript async programming Experience with version control software such as Git/TFSExperience with build tools such as webpackSoft Skills：C# languageTeam playerGood English CommunicationFast LearnerProactive &amp; self-drivenSpecial skills as plus：VUE / ReactAgile processComponent/ ECMAScript / Javascript / Typescriptnuget / jfrogDatabaseContinuous Delivery (pipeline, deployment)Knowledge in oil and gas industryRabbitMQ </t>
  </si>
  <si>
    <t>语音/视频开发工程师</t>
  </si>
  <si>
    <t>WEB前端（H5）工程师</t>
  </si>
  <si>
    <t>职位描述岗位职责：1、负责不断优化团队前后端分离架构，提高团队开发效率和质量；2、负责探索前端新的技术框架和边界（Vue.js，ElasticSearch，ReactNative等）；3、负责发现和产出对团队效率提升有价值的产品和工具；4、承担项目Web端和移动端的项目开发； 5、优化用户体验，解决网站在主流浏览器上的兼容性问题；6、研究Web前端技术的发展，优化产品的交互方式。任职要求：1、5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9、良好的设计和编码风格，关注国内外各大开源社区和技术论坛；10.思路清晰，思维敏捷，语言和文字表达能力优秀，具备较强的沟通能力，有较强的主动性及团队合作精神，责任心强，开朗自信。工作踏实认真，求知欲望强。</t>
  </si>
  <si>
    <t>高级IOS工程师(MJ000405)</t>
  </si>
  <si>
    <t>职位描述职位描述：岗位职责：1、与设计、产品及后台人员沟通，保证产品的质量和开发进度；2、负责前端页面的开发和优化；3、负责和后台人员进行接口调试和对接；4、积极响应前端bug，进行问题跟踪调试，对用户体验和兼容性等细节进行优化。岗位要求：1、熟练练运用HTML,css等前端技术；2、具有优秀的javascript开发基本功；3、熟悉kissy，BUI；4、熟练掌握JavaScript（ES6）/TypeScript、HTML、CSS3/LESS语言；5、熟悉React，熟悉ant design等组件库；6、熟练掌握node、npm/yarn、webpack、mock、eslint等前端工程化工具的使用和配置；7、较强的逻辑思维梳理及归纳能力，敏锐而严谨；8、熟练使用git和svn版本管理工具的使用。</t>
  </si>
  <si>
    <t>职位描述技能要求：IOS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任职资格：1、本科及以上学历，4年以上iOS平台开发经验，如果觉得能力特别符合可适当放宽；2、熟悉iOS系统架构及应用开发,能熟练阅读英文文档；3、熟悉ObjectiveC, Swift ，熟悉Cocoa设计模式，深入理解MVC MVVM等；4、有强烈的责任心和团队精神，善于沟通和合作；5、有融云，环信做开发经验，高德百度地图开发经验，支付开发经验，优先</t>
  </si>
  <si>
    <t>职位描述岗位职责：1.根据业务需求进行软件开发相关工作；2.工作侧重于WEB前端页面开发，并配合后端工程师，完成系统开发工作；3.承担相关软件项目或模块的开发，包括需求分析、设计、编码、自测、系统联调等；4.按照公司规范编制高质量代码，编写相关技术文档 任职要求：1）：有3年以上的前端开发经验，能够独立负责PC网站前端开发，熟悉网站布局调整。2）：能够自主搭建前端框架，对模块化编程有深刻的见解。3）：精通运用Bootstrap, react, vue, angular等前端框架。4）：精通使用EasyUI, MiniUI等web插件，具有丰富的eCharts, highCharts使用经验。5）：精通HTML、CSS、LESS、JavaScript、DIV、Ajax、XML等前端开发技术，对响应式布局有了解；深刻理解浏览器渲染引擎，能解决常见浏览器兼容问题并了解其原理；6）：精通使用JavaScript、jQuery、Ajax、JSON、RegExp 熟练开发前端各类组件，能够脱离各类类库进行原生开发；7）：熟练掌握ES6、Typescript、Rxjs、Promise等相关技术，能够灵活运用MVC，MVVM开发思想。8）：软件知识基本功扎实，掌握JavaScript OOP编程方法；9）：对新技术有很强的学习能力或领悟能力，并能独立研究新技术能力，具有良好的团队协作精神，善于沟通；10）：刚毕业、无经验、培训生、实习生勿扰。 </t>
  </si>
  <si>
    <t>上海鸣勃网络科技有限公司</t>
  </si>
  <si>
    <t>高级软件开发工程师（JAVA方向）</t>
  </si>
  <si>
    <t>职位亮点创业公司五险一金绩效奖金全勤奖带薪年假节日福利</t>
  </si>
  <si>
    <t>职位描述 岗位职责：1.     基于iOS平台的应用软件开发，制定开发计划，协助完成代码编写工作，测试与维护2.     按期完成产品迭代任务3.     快速、准确分析业务需求，制定实现方案与项目计划及前瞻性的技术架构职位要求：1.    第一批次本科及以上学历，计算机相关专业毕业，了解C语言和基本的算法知识2.    2年及以上iOS实际开发经验，有完整项目开发经验，主导过App Store上线应用者优先3.    精通Objective-C，掌握Swift开发，有良好的编码习惯，掌握常用设计模式，熟悉IOS开发技术，包括UI、多线程、网络通信等方面；4.    熟练使用iPhone/iPad SDK及相关开发工具，有iOS网络编程(如设计和使用RESTful API)经验者优先5.    有线上作品和Github地址的优先</t>
  </si>
  <si>
    <t>职位亮点五险一金交通补助餐补定期体检员工旅游高温补贴节日福利带薪年假</t>
  </si>
  <si>
    <t>职位描述技能要求：Java岗位要求：1.熟练掌握面向对象的编程技术2.熟练掌握Angular,TypeScript及相关技术，能根据用户的需求，提出自己的设计方案3.熟练掌握测试技术，能对Angular,TypeScript的代码进行自动化测试4.有Ignite UI的使用经验的优先5.有5年以上使用Angular,TypeScript开发的经验，能自主设计，开发6.熟练掌握HTML5,CSS,JavaScript等WEB开发的常用技术7.有很强的自主学习能力，对新技术的研究，发展方向怀有热情8.对技术有很强的敏感性，能够快速掌握现状并对现状提出自己观点9、具备对日项目开发经验或有日语能力的优先</t>
  </si>
  <si>
    <t>IOS开发工程师（嘉定安亭）</t>
  </si>
  <si>
    <t>H5游戏前端[白鹭引擎]</t>
  </si>
  <si>
    <t>北京易游时代网络科技有限责任公司</t>
  </si>
  <si>
    <t>计算机软件,IT服务(系统/数据/维护),互联网/电子商务,网络游戏</t>
  </si>
  <si>
    <t>职位亮点年底双薪带薪年假节日福利周末双休弹性工作五险一金定期体检每年多次调薪</t>
  </si>
  <si>
    <t>职位描述1、本科或以上学历，计算机相关专业，3年以上工作经历，具备良好的沟通能力和自我学习能力2、 精通Objective-C，并熟悉Swift3、熟练掌握Xcode, Interface Builder等工具，熟悉面向对象编程和MVC设计模式4、  熟悉IOS操作系统，包括内存管理，任务管理等5、熟悉网络通信技术，包括网络协议，数据编码和加密算法7、  有IM开发经验的优先</t>
  </si>
  <si>
    <t>职位亮点节日福利绩效奖金五险一金年底双薪年终分红餐补加班补助交通补助</t>
  </si>
  <si>
    <t>职位描述职位描述：1. 构建基于白鹭引擎的游戏客户端代码底层框架2. 根据游戏设计的需求，主导完成游戏功能开发方案和技术支撑需求，实现游戏功能实现；3. 指导客户端工程师日常开发工作职位要求：1、本科以上学历，计算机相关专业；2、一年以上的白鹭（Egret）引擎开发经验，使用Egret至少开发过一个项目；3、熟悉常见游戏客户端引擎。有cocos2dx,unity3d,laya等任一引擎使用经验。4、熟悉JavaScript/TypeScript/C#/JAVA等语言，具有良好的面向对象编程的思想。5、熟悉WebSocket和HTTP等网络协议，熟悉JSON、ProtoBuf或其他数据传输协议；6、有良好的语言表达和沟通能力，良好的团队合作意识，较强的责任心，较强的学习能力，能承受较大的工作压力；优先条件：1、有一款以上H5手游产品的前端完整开发经验；2、有多设备多浏览器适配经验者优先；3、有H5游戏内存优化经验者优先.</t>
  </si>
  <si>
    <t>集中外汇处理岗-浦发银行-张江</t>
  </si>
  <si>
    <t>上海艺言堂形象策划有限公司</t>
  </si>
  <si>
    <t>高级软件工程师-全栈开发</t>
  </si>
  <si>
    <t>北京创世诺亚智能科技有限公司</t>
  </si>
  <si>
    <t>互联网/电子商务,计算机软件,交通/运输</t>
  </si>
  <si>
    <t>职位亮点每年多次调薪五险一金绩效奖金弹性工作年底双薪定期体检节日福利带薪年假</t>
  </si>
  <si>
    <t>职位描述工作职责：1. 设计合理的Web技术框架实现Web应用2. 优化Web应用的开发、部署、监控流程3. 与团队成员合作改进或重构现有的Web应用4. 构建自动驾驶运营和数据管理平台 任职资格：1. 本科及以上学历，计算机相关专业优先2. 能与用户和技术团队顺畅沟通3. 深入理解JavaScript(ES6+)或TypeScript, 熟悉CSS4. 三年以上Web前端开发经验，使用过React, Angular, Vue.js等前端框架5. 熟悉后端相关开发语言，如Python, Java, 或C/C++; 熟悉至少一种Web后端框架，如Flask/Django6. 有过交互式数据密集型应用开发经历加分7. 有过数据流水线开发经历加分8. 熟悉Photoshop、Sketch、UI设计原理加分</t>
  </si>
  <si>
    <t>职位亮点五险一金带薪年假免费班车13薪节日福利定期体检</t>
  </si>
  <si>
    <t>职位描述技能要求：风控岗位职责：1、编制和发送外汇汇出汇款业务SWIFT报文，并对存在异常报文进行处理；2、根据反洗钱法的相关要求，对SWIFT报文中触发金融制裁名单预警的业务信息进行核实确认；3、根据外汇管理局监管要求，对国际收支统计申报信息进行合规性审核并录入；根据需要兼岗完成其他业务处理工作。岗位要求：1、本科学历；2、会计金融相关专业；大学英语国家四级及以上；3、具备扎实的外汇金融基础知识；熟悉国际收支申报相关的法律、法规熟悉我国反洗钱法、金融机构大额交易和可疑交易报告管理办法等法律法规；具有很强的风险意识、工作责任心、自我学习能力及领悟能力；4、具有认真、负责、仔细的工作态度、良好的团队合作精神；服从工作安排。工作地点：浦东新区瑞昌路277号薪资：年薪8.6万（13薪）</t>
  </si>
  <si>
    <t>北京天润融通科技股份有限公司</t>
  </si>
  <si>
    <t>职位亮点五险一金绩效奖金包吃带薪年假定期体检免费班车员工旅游节日福利</t>
  </si>
  <si>
    <t>职位描述技能要求：Javascriptes6Angularjs岗岗位职责：负责公司核心产品的Web前端开发工作。·     任职要求1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Restful、HTTP、WebSocket、WebRTC等Web协议。</t>
  </si>
  <si>
    <t>北京聚海微蓝网络科技有限公司</t>
  </si>
  <si>
    <t>职位亮点五险一金周末双休绩效奖金年终分红餐补弹性工作节日福利</t>
  </si>
  <si>
    <t>职位描述岗位职责:1、负责iOS基础开发框架搭建2、根据产品功能模块设计，编码实现各模块功能，并确保开发质量3、研究新技术，优化程序性能、代码结构，定期分享 任职资格:1、大专及以上学历，3年及以上IOS开发工作经验，作为主力开发过至少一个iOS应用2、熟练掌握Swift/Objective-C3、精通iOS下的并行开发、网络、内存管理、GUI开发，具备主流开源框架的使用经验4、能熟练使用调试、性能分析工具来调试和优化代码5、熟悉WebView和前端交互，有Hybrid开发经验优先6、有Android开发经验和框架设计者优先</t>
  </si>
  <si>
    <t>职位描述岗位职责：§  使用H5游戏引擎进行游戏产品前端开发工作，负责基础的游戏框架开发和整体的设计，保证模块的可行性、游戏性和稳定性；§  精通H5游戏性能优化，负责解决跨浏览器和移动设备兼容性问题；§  协调与服务端、策划、美术相关部门之间的配合；岗位要求：§  熟悉至少一种H5游戏引擎（Egret、Cocos2dx等）, 擅长H5的游戏开发，精通各种动画实现方式，了解骨骼动画和物理引擎。对游戏引擎有较深刻的理解，熟悉 WebGL，熟悉Canvas，了解渲染的原理优先，有微信小游戏开发经验；§  熟悉H5游戏在手机浏览器，WebView中的适配和性能优化；§  精通HTML、CSS和JavaScript、TypeScript，ES6 、通信协议、WebSocket、网络等知识。具备良好的前端架构分析能力与设计能力；§  熟悉vue/react等前端主流框架，具有良好的面向对象编程的思想，熟悉 HTML5 及 CSS3等；§  对前端工程化有良好认知，熟悉Webpack、Git，具有良好的编码规范能力；§  具备良好的沟通合作技巧，较强的责任心及团队合作精神。有创业精神，有比较强的抗压能力。有过高并发压力测试经验优先，良好的沟通能力及逻辑分析能力</t>
  </si>
  <si>
    <t>游戏前端工程师</t>
  </si>
  <si>
    <t>北京晟峰科技有限公司</t>
  </si>
  <si>
    <t>职位亮点全勤奖餐补节日福利每年多次调薪周末双休包住</t>
  </si>
  <si>
    <t>职位描述职位描述：1.      负责Web端和移动端游戏的前端开发；2.      负责和策划沟通确认游戏功能需求，和服务器端制定相关协议；3.      负责产品前端性能优化、兼容性优化、故障排查和解决、安全加固等维护工作；4.      负责游戏模块功能开发、逻辑开发、界面实现等。 任职要求：1.        本科以上学历，计算机相关专业；2.        3年以上游戏公司技术总监或主程序同类管理岗位经验；一年以上的白鹭（Egret）引擎开发经验，使用Egret至少开发过一个项目；3.        熟悉常见游戏客户端引擎。有cocos2dx,unity3d,laya等任一引擎使用经验；4.        熟悉JavaScript/TypeScript/C#/JAVA等语言，具有良好的面向对象编程的思想；5.        熟悉WebSocket和HTTP等网络协议，熟悉JSON、ProtoBuf或其他数据传输协议；6.        有良好的语言表达和沟通能力，良好的团队合作意识，较强的责任心，较强的学习能力。  </t>
  </si>
  <si>
    <t>职位描述本科或以上学历，计算机相关专业，5年以上工作经历精通Objective-C，并熟悉Swift熟练掌握Xcode,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</si>
  <si>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北京尚德智汇科技有限公司</t>
  </si>
  <si>
    <t>职位亮点创业公司绩效奖金五险一金带薪年假节日福利员工旅游定期体检全额公积金</t>
  </si>
  <si>
    <t>职位描述岗位职责:1、负责统计、农业、金融保险产品和项目的数据库设计、后端开发等2、负责项目技术文档的编写3、其他任职要求:1、计算机、测绘相关专业本科及以上学历；2、具备3年及以上Web后端开发经验，有GIS产品开发经验者优先； 3、熟练使用 Node.js，对设计模式有深入的理解；4、熟练使用 express、koa 或其他 Node.js 主流框架；5、熟悉TypeScript，熟悉 ES2015，有过全栈开发经验者优先；6、熟悉 MySQL、Redis的使用，对PostgreSQL、MongoDB、MQ有应用经验者优先；7、对 shp、geojson数据有所了解，有相关处理经验的优先；8、熟悉Unix、Linux环境，有一定的 docker 使用经验者优先；9、对分布式、高并发或大数据量系统有实际经验者优先；10、有较强的学习能力及新环境适应能力。</t>
  </si>
  <si>
    <t>职位描述岗位职责：1.根据公司要求独立完成基于iOS SDK、App应用等开发设计、调试工作；2.根据项目任务计划独立按时完成软件高质量编码和测试工作；3.规范文档的编写、维护，以及其他与项目相关工作；4.按照开发流程编写相应模块的设计文档；5.按时按需完成相关项目的维护及更新。任职要求：1、本科及以上学历，计算机软件或相关专业，3年以上IOS开发工作经验2、精通Objective-C语言, 熟悉C/C++语言，熟悉Swift语言者；3、精通IOS应用开发技术，熟练使用Xcode、Instruments等使用，熟练掌握UI布局、架构设计；4.熟练掌握UDP/TCP/IP、http等网络协议；5、精通IOS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能独立承担任务和有系统进度把控能力；</t>
  </si>
  <si>
    <t>融泰（天津）电子商务有限公司</t>
  </si>
  <si>
    <t>职位亮点创业公司周末双休五险一金节日福利股票期权绩效奖金年终分红弹性工作</t>
  </si>
  <si>
    <t>职位描述你来帮团队干什么？1、负责前端页面编写及负责业务需求的把控、功能模块开发、测试；2、负责前端项目的架构设计和核心模块设计；3、提升产品的用户体验、前端性能、优化系统，保证系统的性能和稳定性；4、与产品及运营等团队充分沟通，保证产品研发进度、质量；你需要什么通关技能？1、专科以上学历，计算机及其它相关专业，有一定的美学素养，3年以上相关工作经验；2、精通HTML、css、Javascript等前端基础技术，对前端性能优化、兼容性等有实践经验；3、熟练掌握 ES5，ES6，typescript  等规范和技术；4、熟练掌握 React 、Angular/Angular.js 、Vue 其中一种框架和技术（且理解其中技术原理）；5、熟悉html5/微信开发，必须具备微信小程序开发经验；6、能独立承担Web/APP前端开发任务，负责公司前端产品组件的设计、规划及开发7、有nodejs，three.js开发经验，能独立部署。工作地点：天津南开区</t>
  </si>
  <si>
    <t>职位亮点节日福利五险一金全勤奖餐补带薪年假员工旅游</t>
  </si>
  <si>
    <t>北京上格云技术有限公司</t>
  </si>
  <si>
    <t>职位描述Job Description1.本科及以上学历，计算机相关专业，3年及以上开发经验2.有至少两个以上App开发并上线的经验3.熟练使用Xcode，Interface Builder等工具。4.精通IOS UI界面、多线程，对HTTP/HTTPS等网络通信协议有深刻的理解和经验5.精通Objective-C和Swift,在数据结构、算法、设计模式技术方面有一定的理解6.熟悉IOS SDK，对IOS各组件和机制灵活运用，熟悉自定义控件7.熟练掌握svn和git版本控制工具8.熟练掌握IOS常用的框架、IOS各个版本的差异，熟练掌握IOS机型适配9.有良好的编码习惯和一定的自学能力，善于与人沟通、合作、有良好的团队意识及高度的责任心.福利介绍1、优厚的薪酬，高额业绩提成、超额财年奖金；2、公平公正的绩效考核；3、五险一金（入职即开始缴纳）；4、周末双休，其他节假日按照国家规定执行；5、带薪年假，随着工龄增加而相应调整；6、简单澄澈的工作环境，无间合作的团队氛围；7、明确清晰的晋升通道，清晰的发展路径及广阔的发展平台；8、专业、系统、全面、完善的培训体系；9、全方位的On job Training体系，分公司OM将作为直接Leader悉心指导，同时配备Mentor带教；10、论坛、周会、月度大会以及年度总结会议，大家相聚一堂，共享成功经验；11、提供员工生活福利：每月中餐补贴、每月生日Party以及每周下午茶福利等；12、员工身心保障福利：公费旅游、主题聚餐、定期员工体检等；13、公司补贴嘉奖：通讯补贴、公务手机补贴、不定期奖项惊喜、各类竞赛和文体活动奖励等；14、节假日福利：妇女节、端午、中秋、春节等惊喜连连；15、每年至少4次实物福利应聘方式有意者请发送简历至： ***************，邮件主题请注明：姓名及应聘职位。</t>
  </si>
  <si>
    <t>职位亮点五险一金弹性工作补充医疗保险定期体检年终分红带薪年假绩效奖金年底双薪</t>
  </si>
  <si>
    <t>职位描述工作职责：负责前端开发规范和基础视觉规范的制定和落地；参与网站改版，负责页面代码重构；负责与项目负责人沟通，合理分配小组工作，推动项目进度并在规定时间内保质保量完成任务；根据产品需求，分析并给出最优的页面前端结构解决方案；根据业务需求提取公共组件与模板页，负责组件与模板页的设计或开发；持续的优化前端体验和页面响应速度，优化代码并保持良好兼容性，提升页面的友好度和易用性； 任职资格：三年以上团队协作开发经验，有责任心，爱钻研，爱思考；熟练掌握html5、css3，熟悉sass，less；精通vue等MVVM框架；精通javascript，typescript，nodejs；熟练使用各种调试工具；理解异步请求的原理，能够配合后端开发应用；有自我提升、主动向上的意识和高度的责任感，能够承受压力；热爱前端工作，并计划长期从事该方向的工作；精通element-ui，vue-element-admin框架优先；有成熟组件库和前端规范的优先；福利： 7险一金、节日福利、年度体检、每日水果福利......</t>
  </si>
  <si>
    <t>北京火舞科技有限公司</t>
  </si>
  <si>
    <t>北京红云融通技术有限公司</t>
  </si>
  <si>
    <t>职位描述职位描述：岗位职责：1按照项目管理流程，进行项目相关功能模块任务的开发、分析及游戏适配等工作；2.前端框架的设计开发和核心功能的实现，独立设计开发相应的游戏模块；3.实现游戏逻辑、数据交互，优化内存与性能；4.与产品、策划探讨游戏功能上的合理性并给出建设性意见。任职要求：1、大专及以上学历，计算机相关专业，3年以上游戏开发经验；2、有1年以上H5游戏开发经验，熟练使用Egret Engine、layabox、Cocos2d-js等其中一种或多种2D Game引擎；3、熟悉 JavaScript/TypeScript/css/html 语言，良好的OOP编程思想；4、有过Three.js、babylonjs 或其他Web 3D框架开发经验的优先;5、熟悉socket,http通信协议，熟悉一般常用的2D、3D图形算法；6、熟悉node.js/php 或其他服务端语言的优先；7、具备良好的沟通合作技巧，较强的责任心及团队合作精神。以下是公司相关信息，请您及时查阅：官网：http://www.51h5.com/坐标：朝阳区四惠大厦交通：临近地铁1号线，交通便利时间：上午10点上班，弹性工作时间福利：五险一金+补充商业保险、餐补、交通补助、双休、法定节假期、过节福利、水果零食无限量、定期体检、下午茶、年底奖金、股票期权等等薪资待遇优厚，充分体现你的价值如果您想在游戏行业实现自己的人生价值，在火舞游戏您可以找到自己的舞台欢迎有志之士加入这个温馨和谐的大家庭</t>
  </si>
  <si>
    <t>北京三七数据技术有限公司</t>
  </si>
  <si>
    <t>职位描述技能要求：SwiftObject-C 岗位职责：1.参与基于iOS的应用程序构架设计；2.参与产品前期开发的技术方案验证；3.撰写详细设计文档，相关模块的编码以及测试且能保证模块的正确性；4.配合设计和测试团队完成用户体验、模块功能等方面的改进与提升；5.修正产品中出现的缺陷。任职要求：1.善于学习并能灵活解决问题，有较强的代码编写与调试能力；2.两年以上iOS平台开发经验，能够熟练使用XCode开发环境，有相关培训经历也可考虑；3.熟悉Object-C、Swift语言， 熟悉面向对象的程序设计方法，熟悉多线程程序设计方法；4.有产品上线运营优先。</t>
  </si>
  <si>
    <t>职位亮点五险一金绩效奖金周末双休员工旅游</t>
  </si>
  <si>
    <t>职位描述岗位职责：要求必须会vuuie和小程序1.幸福产业Web端产品功能设计、开发和实现2.Web前沿技术研究和新技术调研3.配合后台开发人员实现产品功能与操作流程岗位要求：1.精通JavaScript/TypeScript、AJAX等Web开发技术2.精通HTML/XHTML、CSS等网页制作技术，熟悉页面架构和布局3.精通W3C、RFC标准，对表现与数据分离、Web语义化等有深刻理解4.精通Vue、React、jQuery等前端框架或类库5.熟悉Webpack、Gulp、Fis等前端工程构建工具6.熟悉各种常用辅助工具，如Firebug、YSlow、ESLint、YUI Compressor等7.了解至少一种服务端语言，如Node.js、PHP、Java、Go、Python等8.有Flutter、React-Native、Weex等移动端框架优先9.对互联网产品和Web技术有强烈兴趣，有优秀的学习能力和强烈的进取心，对程序设计有高要求10.具有良好的沟通能力和团队合作精神、优秀的分析问题和解决问题的能力11.计算机相关专业本科或以上学历12.请不是本科的勿扰</t>
  </si>
  <si>
    <t>广德盛源(北京)信息技术有限公司</t>
  </si>
  <si>
    <t>互联网/电子商务,快速消费品（食品/饮料/烟酒/日化）,贸易/进出口</t>
  </si>
  <si>
    <t>职位亮点加班补助餐补带薪年假弹性工作员工旅游节日福利五险</t>
  </si>
  <si>
    <t>职位描述我们不招员工，我们招和我们一起创业的小伙伴！我们是一个爱生活，爱工作，爱电影，爱音乐，爱喝酒，爱旅行...的团队！岗位要求：只要你是人才，学历绝不是那块打不开门的砖！我们是数据运营哦，不是大数据分析！请先看一下工作内容！确定是自己想要做的工作内容再投递！领导nice，带你飞，收获满满！福利：只要你成长的够快，薪资待遇你尽管提；五险，餐补，交通补助；公司环境棒棒哒，小伙伴们工作氛围融洽；零食管够，美味的下午茶，团建聚餐、定期国内外旅行、节假日发放额外红包及节假日礼品。工作内容：1.与产品经理，设计师和后端工程师紧密合作，完成公司相关业务前端系统的开发工作；2.负责电商前端的技术攻关、新需求的开发、性能调优。任职要求：1. 2年以上前端项目开发经验，1年以上的小程序开发经验；2. 精通 VueJs 框架，至少做过一个Vue综合项目，有使用微信公众号网页或移动端Web开发经验者优先；3. 精通Web前端相关技术：HTML/CSS/Javascript/Axios，了解并使用过typescript；4. 熟悉微信公众号网页开发，使用过微信Js-sdk，熟悉微信小程序开发，有小程序项目开发经验者加分；5. 熟悉Web前端开发流程，熟练使用相关工具（NPM/Yarn/Gulp/Webpack等），对前端开发规范、工程化、组件化、测试有相关实践； 6. 熟练使用Git操作，具备良好的团队协作精神，有较强的独立解决问题能力。来吧，我们一起享受美食、一起品尝红酒、一起旅行，一起实现梦想！</t>
  </si>
  <si>
    <t>前端开发工程师[北京]</t>
  </si>
  <si>
    <t>职位亮点五险一金餐补周末双休员工旅游补充医疗保险项目奖金公司重点项目大牛带队</t>
  </si>
  <si>
    <t>职位描述职位信息1、 有扎实的Object C/SWIFT语言基础；2、 对iPhone、iPad应用开发流程有一定的理解，了解Cocoa、UIKit框架及iOS SDK；3、 对Reactive开发模式有一定了解4、 参与过MMVC，MVC模式项目编写5、 有一定的数据结构、算法基础；6、 熟练掌握常用设计模式；7 熟练使用常用第三方库8、 熟练掌握Xcode工具系列，包括Interface Builder和Instruments；9、 良好英文文档阅读能力10、专科以上学历，计算机、通信相关专业</t>
  </si>
  <si>
    <t>职位描述岗位描述：1、参与公司web前端项目研发，涉及PC平台、移动端、微信端、小程序端、hybrid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</si>
  <si>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前端开发工程师（上海）</t>
  </si>
  <si>
    <t>杭州群核信息技术有限公司</t>
  </si>
  <si>
    <t>教育/培训/院校,互联网/电子商务,IT服务(系统/数据/维护),计算机软件</t>
  </si>
  <si>
    <t>职位描述【岗位职责】1.负责酷家乐移动设计工具的开发和维护 ；2.在业务需求快速迭代的基础上保持一定的前瞻性，对于高可扩展性方面有系统性方案输出； 3.Hybrid等跨平台技术的研究。【任职资格】1.3-5年工作经验，有良好的编程习惯，代码结构清晰，命名规范 ；2.扎实的开发语言基础，C/C++/Objective-C/Swift/JavaScript，熟悉App开发的主流框架和开发模式 ；3.拥有Hybrid相关应用开发经验，Weex/ React Native 等 ；4. 有H5开发经验优先 ；5. 有大型的App开发经验优先。</t>
  </si>
  <si>
    <t>语音/视频开发工程师 （应届生亦可）190221</t>
  </si>
  <si>
    <t>职位亮点五险一金绩效奖金周末双休全勤奖</t>
  </si>
  <si>
    <t>职位描述职位描述：做产品研发的项目岗位要求：1.三年以上Web前端开发经验,至少一年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t>
  </si>
  <si>
    <t>iOS开发工程师（上海）</t>
  </si>
  <si>
    <t>职位描述岗位职责：1、有2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</si>
  <si>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语音/视频开发工程师  (做五休二）190314</t>
  </si>
  <si>
    <t>上海羽智信息科技中心</t>
  </si>
  <si>
    <t>职位亮点节日福利五险一金年底双薪带薪年假弹性工作员工旅游周末双休</t>
  </si>
  <si>
    <t>职位描述职位要求：1.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良好的英语阅读能力。加分项：拥有Android/IOS/微信/钉钉开发经验。对前端性能优化、自动化测试等有过研究和实践。</t>
  </si>
  <si>
    <t>高级IOS开发（平安城科）</t>
  </si>
  <si>
    <t>职位亮点五险一金年底双薪加班补助带薪年假弹性工作员工旅游节日福利周末双休</t>
  </si>
  <si>
    <t>职位描述职位描述：1.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良好的英语阅读能力。加分项：1、拥有Android/IOS/微信/钉钉开发经验。2、对前端性能优化、自动化测试等有过研究和实践。</t>
  </si>
  <si>
    <t>职位描述职责描述：负责整个城科上级安排的IOS开发任务任职要求：1.    大专5年/本科5年以上；2.    计算机相关专业；3.    具备扎实的OC、swift编程能力，熟悉UI，对UIKit framework有清晰的理解，能熟练自定义控件以及动画效果；4.    熟练掌握TCP、HTTP等网络传输协议，以及数据库、XML、JSON等常用技术；5.    熟悉iOS以及常用的framework，对iOS系统运行原理、内存管理、对象生命周期等有清晰的认识；6.    对移动产品有较强的敏感度以及热情；具有良好的团队合作精神以及积极主动的沟通意识；</t>
  </si>
  <si>
    <t>前端程序-LAYA</t>
  </si>
  <si>
    <t>浙江九翎网络科技有限公司上海分公司</t>
  </si>
  <si>
    <t>职位亮点五险一金全勤奖绩效奖金加班补助员工旅游节日福利定期团建出国游</t>
  </si>
  <si>
    <t>职位描述技能要求：Objective-CSwift上班时间：上午8:00—下午4:30 双休  上海市区到公司有50多班次班车 项目地有食堂5年以上工作经历精通Objective-C，并熟悉Swift熟练掌握Xcode,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</si>
  <si>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职位描述岗位职责：1.利用 Layabox、Flash等HTML5相关技术实现各类移动端平台游戏研发；2.根据产品需求，分析并给出合理的页面前端结构解决方案3.优化产品功能、游戏逻辑和用户体验；4.接入各类平台API，例如微信、Facebook等。岗位要求：1.两年以上HTML5游戏开发经验，至少参与过一款款游戏的完整开发；2.至少使用LayaAir开发过一款完整的游戏。3..精通AS3或TypeScript，需有AS3开发经验；4.熟悉各种浏览器的兼容性调试；5.熟悉基础网络通讯协议原理和机制，对socket应用有实际开发经验；6.对设计模式有一定研究，对代码逻辑要求严谨，聚合度高。</t>
  </si>
  <si>
    <t>职位亮点节日福利带薪年假五险一金年底双薪试用期全额大牛带队定期团建周末双休</t>
  </si>
  <si>
    <t>职位描述技能要求：HTML5Objective-CSwift本科或以上学历，计算机相关专业 三年及以上相关专业1、 精通Objective-C，并熟悉Swift2、熟练掌握Xcode, Interface Builder等工具，熟悉面向对象编程和MVC设计模式3、熟悉IOS操作系统，包括内存管理，任务管理等4、熟悉网络通信技术，包括网络协议，数据编码和加密算法5、有HTML5开发经验；</t>
  </si>
  <si>
    <t>ios开发工程师        嘉定区</t>
  </si>
  <si>
    <t>H5游戏开发工程师（egret白鹭）</t>
  </si>
  <si>
    <t>职位描述技能要求：Objective-C上班时间：上午8:00—下午4:30  有班车到上海市区有50多班次，项目地有食堂，班车及餐饮需要自己充值消费。精通Objective-C，并熟悉Swift熟练掌握Xcode, Interface Builder等工具，熟悉面向对象编程和MVC设计模式熟悉IOS操作系统，包括内存管理，任务管理等熟悉网络通信技术，包括网络协议，数据编码和加密算法有HTML5开发经验</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</si>
  <si>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1年以上游戏开发经验；2、至少一款成功上线的网页/Html5游戏；3、精通白鹭引擎4、至少精通以下编程语言中的一种：TypeScript/JavaScript/ActionScript；5、对游戏资源优化和性能优化有一定研究；6、熟悉Html5项目打包发布相关工具和技术；7、具有良好的团队协作及沟通表达能力，能够承担一定工作压力。</t>
  </si>
  <si>
    <t>资深iOS开发工程师</t>
  </si>
  <si>
    <t>职位描述工作职责：1、负责iOS客户端开发和维护；2、优化客户端的模块结构和流程逻辑；3、研究前沿技术，提升用户体验，满足产品需求；任职要求：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</si>
  <si>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职位描述一、岗位职责1、负责前端开发框架设计、开发、组件封装2、负责前端开发规范、代码评审、技术研究3、负责团队管理、人才建设二、任职要求1、熟悉浏览器原理、web技术、前端框架2、优秀的代码编写、调试、调优、诊断能力3、熟悉JavaScript、typescript、nodejs等原理和技术4、熟练使用webpack、react、vue、jquery、bootstrap等组件5、熟悉前端架构设计</t>
  </si>
  <si>
    <t>H5游戏客户端开发</t>
  </si>
  <si>
    <t>职位描述工作职责：1、负责iOS客户端开发和维护；2、优化客户端的模块结构和流程逻辑；3、研究前沿技术，提升用户体验，满足产品需求。任职资格：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</si>
  <si>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职位亮点五险一金年底双薪带薪年假定期体检员工旅游节日福利绩效奖金工作居住证</t>
  </si>
  <si>
    <t>语音/视频开发工程师（应届生亦可）190311</t>
  </si>
  <si>
    <t>职位描述1. 负责H5游戏前端模块开发。任职要求：1、熟悉layaBox,至少使用layabox至少开发过一款游戏；2、精通javascript、typescript等前端开发技术；3、有良好的面向对象分析、设计能力、规范的编程风格和良好文档习惯；4. 对游戏性能优化和不同版本安卓/iOS特点、机型适配有一定了解；5. 2年以上游戏开发经验，有大型页游RPG开发经验优先。6. 热衷于技术钻研，工作踏实诚恳，能承担一定的工作压力；   </t>
  </si>
  <si>
    <t>Cocos前端开发主程</t>
  </si>
  <si>
    <t>职位描述岗位职责： *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4、负责游戏核心模块功能开发、逻辑开发、UI实现、疑难杂症攻坚等；岗位要求：任职要求：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t>
  </si>
  <si>
    <t>中高级前端工程师招聘（陆家嘴-外包）</t>
  </si>
  <si>
    <t>语音/视频开发工程师 (做五休二）190213</t>
  </si>
  <si>
    <t>H5客户端开发</t>
  </si>
  <si>
    <t>职位描述职位职能1、根据设计需求完成H5游戏前端的模块开发工作。2、与策划、后端开发人员沟通，完成游戏逻辑实现。任职要求：1、1年以上游戏开发经验，至少参与过一款手游/页游的完整开发经历。2、熟悉TypeScript或JavaScript语言。3、能够和策划和其他开发建立良好的沟通。4、使用过cocos,Laya、Egret任意一种H5游戏引擎。优先:1、熟悉LayaH5游戏引擎者优先。2、参与开发过MMORPG项目者优先。</t>
  </si>
  <si>
    <t>总部-开发工程师（JAVA开发）-上海</t>
  </si>
  <si>
    <t>职位描述岗位职责：1、使用cocos creator进行游戏开发，负责游戏前端整体框架设计与架构；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4、负责游戏核心模块功能开发、逻辑开发、UI实现、疑难杂症攻坚等；岗位要求：1、熟练掌握cococ2d-x框架，有3年以上游戏开发经验； 2、精通C++语言、有Lua或Javascript开发经验； 3、具备出色的程序优化、调试能力, 良好的编程风格和文档习惯； 4、有游戏前端程序职位开发及项目上线经验； 5、熟悉cocos creator, typescript 有加分； 6、具备良好的沟通表达能力及统筹、协调能力，抗压力强； 7、责任感强，工作认真负责，富于团队精神和独立解决问题的能力，接受和学习新知识的能力快。</t>
  </si>
  <si>
    <t>精硕科技(北京)股份有限公司</t>
  </si>
  <si>
    <t>职位亮点五险一金补充医疗保险餐补定期体检年终分红弹性工作绩效奖金带薪年假</t>
  </si>
  <si>
    <t>职位描述技能要求：web前端react岗位职责：1、参与公司项目中的Web前端功能设计、开发和实现；2、使用HTML5、CSS3、React,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专职前端开发3年以上工作经验；2、熟悉原生JS，HTML，CSS；3、熟悉掌握Typescript, SASS/LESS；4、熟练掌握React/Angular 其中任一框架；5、有使用 Chart经验，使用过Ecahrt, G2 优先；6、有自己工具类库者优先，有大型网站的前端架构实践经验者优先。</t>
  </si>
  <si>
    <t>职位亮点五险一金绩效奖金交通补助10010通讯补助带薪年假补充医疗保险定期体检</t>
  </si>
  <si>
    <t>职位描述岗位职责:薪资面议1.  音视频及智能语音、图像算法接口开发、网络协议开发、实时数据传输优化、终端设备的适配2.  SDK的多平台支持和适配，如Windows、Linux等3.  API的多语言支持，如C++、Java、C#、Objective-C、Swift、Javascript等4.  参与Linux服务器端相关系统，如智能语音算法服务器、流媒体服务器、CDN、分布式存储等产品的需求分析、规划、系统设计5.  参与系统各应用模块的编码工作和文档编写工作6.  完成目标产品的调试和测试工作 任职资格:1.  Linux下丰富的C/C++编程和调试经验，熟悉各类算法和数据结构；2.  熟悉Socket通信编程，和计算机网络通信知识，熟悉多种网络协议规范（TCP/UDP、HTTP、RTSP、RTP/RTCP、SDP），并具备相关产品的开发经历；3.  熟悉MySQL，Oracle、BerkeleyDB等数据库和开发接口；4.  语言表达能力强，责任心强，具有团队协作精神，富于创新，诚信敬业；5.  工作经验3年以上，精通Linux系统，精通C++，熟悉C++11、STL等基本技术6.  同时熟悉或具有java及android开发经验者优先</t>
  </si>
  <si>
    <t>职位亮点五险一金定期体检定期团建</t>
  </si>
  <si>
    <t>Cocos2d-x开发</t>
  </si>
  <si>
    <t>职位描述iOS ⾼级研发⼯程师职位描述：1．负责IOS端的新产品的架构设计，技术选型和编码等。2．根据产品设计要求和项⽬进度完成开发任务，保证开发质量3．与团队其他成员协作配合，推动移动端项⽬开发进度任职资格：1. 本科及以上学历，计算机相关专业，4年及以上IOS开发经验；2. 具备扎实的Object-C，Swift编程基础，良好的编程习惯。3. 扎实的 iOS 基础，熟练掌握 AutoLayout，内存管理，线程管理，数据存储等技术，熟悉runtime 消息派发等原理。4. 完整参与过1款以上iOS平台成功上线项⽬的开发，熟悉APP发布流程5. 有应⽤优化（性能、内存、⽹络、电量等）经验者优先。6. 熟悉常⽤设计模式，⾯向对象编程，函数编程等概念。7. 有良好的产品意识，学习能⼒强，执⾏⼒好，积极乐观，认真负责，乐于协作。</t>
  </si>
  <si>
    <t>iOS APP 开发工程师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</si>
  <si>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本科或以上学历，3年以上相关开发经验；2. 逻辑思维缜密，有扎实的算法、数据结构基本功，有较强的学习能力，能够独立解决问题；3.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对游戏资源优化、内存及性能优化、代码混淆有一定的研究；9.有cocos creator研发经验者优先。</t>
  </si>
  <si>
    <t>职位描述技能要求：IOSC/C++工作职责：1. 负责iOS端产品框架的研究，设计和实现、关键技术验证和选型等工作；2. 参于业务需求设计讨论，根据产品设计要求和项目进度完成开发任务，保证开发质量。3. 负责客户端产品的架构设计，分析和发现系统的优化点；4. 负责软件代码的编写、调试及后期维护；任职资格：1. 2年以上iOS平台软件开发经验,有多项已上线的成熟应用,有C、C++开发经验优先；2. 熟练掌握Objective-C 语言及思想，熟练掌握Objective-C内存管理机制；3. 熟练掌握Swift，掌握autolayout，具有自定义控件的封装能力,有Swift开发经验4. 熟悉iOS下的并行开发、内存管理。熟悉iOS事件机制及相关技术开发与应用，熟悉iOS开发平台及框架原理，熟悉iOS系统的主要模块；5. 熟悉常用算法和数据结构，熟悉网络编程HTTP/Socket 通信编程、异步编程技术；6. 具备良好的团队合作精神、较好的沟通能力、高度的责任感；</t>
  </si>
  <si>
    <t>上海斐德通信科技有限公司</t>
  </si>
  <si>
    <t>职位描述技能要求：vue.js Angular.jsDOM岗位职责：1、负责前端项目架构设计，完成产品的前端实现；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4、配合团队整体建设，协助构建优秀的团队开发环境和基础设施，指导、分享前端技术经验，帮助团队共同成长。岗位要求：1、3年以上前端开发经验；2、精通vue.js 、Angular.js、React其中一种框架； 3、有扎实的前端技术基础，熟练掌握DOM、CSS3、HTML5，精通JS；4、有微信公众号，小程序开发等相关经验实践经验； 5、熟悉组件间的通信和数据的管理,了解flux/redux； 6、对模块化，组件化，前端工程化有深刻认识，使用Yarn、Gulp和Webpack构建工具的实际项目经验;7、使用SASS或者LESS等CSS模块的实际项目经验;8、对IONIC有相关经验者优先;9、熟悉ES6的规范，对TypeScript有一定了解。</t>
  </si>
  <si>
    <t>通信/电信/网络设备,计算机软件,IT服务(系统/数据/维护),外包服务</t>
  </si>
  <si>
    <t>几何算法研发工程师</t>
  </si>
  <si>
    <t>职位亮点五险一金全勤奖加班补助年底双薪</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</si>
  <si>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沟通能力强，有较强的自我驱动力和快速学习能力。责任心强，具备良好团队合作精神。本职位是外派性质，公司是业内著名大型企业集团，旗下业务涉及有航空，金融，教育，互联网等多个版块，薪资福利好，稳定有发展前途，不接受外派勿投。</t>
  </si>
  <si>
    <t>iOS开发实习生 - 独立闭环业务</t>
  </si>
  <si>
    <t>职位描述技能要求：OpenGL WebGL  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</si>
  <si>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职位亮点五险一金周末双休加班补助无试用期</t>
  </si>
  <si>
    <t>职位描述岗位职责：1、负责新产品的后台业务研发；2、负责在线高并发大流量系统设计及实现。任职要求：1、学历本科及以上 ；2、熟练掌握数据结构和算法相关知识；3、熟悉 C/C++/Java/Objective-C/Swift中任一种编程语言；4、熟悉http，socket通信原理；5、有App Store线上作品者优先；6、对工作负责，具备良好的沟通能力和优秀的团队协作能力；7、有一定的承压能力。</t>
  </si>
  <si>
    <t>职位描述Knowledge and Skills• Should have experience in Java Script, jQuery, TypeScript.• Familiar with Angular and React framework.• Familiar with CSS3, HTML5 and Responsive Web Design.• Familiar with Git and Git work flow is preferred.• Familiar with Linux is preferred.• Familiar with AWS is preferred.• Excellent team working skills• Proactive, organized, and able to priorities tasks• Ability to quickly gain knowledge and understanding• Good English read and write ability, familiar with listening and speak is preferred Experience• 4+ years of professional experience in frontend develop</t>
  </si>
  <si>
    <t>微信小游戏前端开发工程师</t>
  </si>
  <si>
    <t>上海游光网络科技有限公司</t>
  </si>
  <si>
    <t>职位描述任职要求：1、至少2年及以上HTML5游戏前端开发或项目经验；2、熟练掌握JavaScript或TypeScript；3、熟练掌握Egret Engine白鹭引擎；4、良好的编程习惯和较强的的学习能力；5、思路清晰，具备较强的沟通能力，有较强的主动性及团队合作精神，责任心强，开朗自信。优先条件：1、有微信小游戏产品开发经历；2、熟悉C++, Javascript；3、熟悉Cocos2dx, 有相关项目经验；4、熟悉Cocos2d-js, 有相关项目经验；5、有iOS或Android手机游戏或app开发经验。</t>
  </si>
  <si>
    <t>职位描述岗位职责：1.研究存储相关技术，推动存储技术在生成环境中的实施；2.参与公司云平台存储架构的设计和开发；3.持续优化存储的性能，而且保证数据的可靠性，安全性等等要求。任职要求：1.计算机或相关专业本科及以上学历；2.熟悉Ceph, Swift, GlusterFS至少一种；3.熟悉Linux操作系统，Linux环境下C,C++开发；4.有很强的学习能力和debug能力，有主动性和责任心；5.对大规模分布式系统有钻研热情,有团队协作精神；6.有Kubernetes, OpenStack相关经验的优先考虑。</t>
  </si>
  <si>
    <t>iOS开发工程师（平安城科）</t>
  </si>
  <si>
    <t>职位亮点五险一金无试用期</t>
  </si>
  <si>
    <t>职位描述·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  </t>
  </si>
  <si>
    <t>上海智而仁信息科技有限公司</t>
  </si>
  <si>
    <t>职位描述职责描述：负责整个城科上级安排的IOS开发任务任职要求：1.    大专3年/本科3年以上经验；2.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</si>
  <si>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iOS开发工程师 - 视频会议</t>
  </si>
  <si>
    <t>职位亮点五险一金年底双薪餐补周末双休交通补助创业公司节日福利补充公积金</t>
  </si>
  <si>
    <t>职位描述1、负责业务需求的把控、功能模块开发、测试；2、负责前端项目的架构设计和核心模块设计；3、优化系统，保证系统的性能和稳定性；4、与产品及运营等团队充分沟通，保证产品研发进度、质量；岗位要求：1、全日制本科以上学历，5年以上相关工作经验；2、精通HTML5、CSS3、JavaScript、jQuery等基础知识了解HTTP协议以及浏览器渲染原理；3、精通HTML、CSS、JavaScript、DOM 在不同浏览器上的兼容情况；4、熟练掌握 ES5，ES6，typescript  等规范和技术；5、熟练掌握 React 、Angular/Angular.js 、Vue 其中一种框架和技术（且理解其中技术原理）；6、熟悉html5/微信开发，必须具备微信小程序开发经验；7、有nodejs，three.js开发经验，能独立部署。</t>
  </si>
  <si>
    <t>Scala or Java</t>
  </si>
  <si>
    <t>奥解思信息科技(上海)有限公司</t>
  </si>
  <si>
    <t>职位描述岗位职责：1、负责字节跳动公司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</si>
  <si>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iOS开发工程师（平安城科）上海</t>
  </si>
  <si>
    <t>职位亮点五险一金周末双休不加班节日福利弹性工作带薪年假定期体检无试用期</t>
  </si>
  <si>
    <t>职位描述职责描述：负责整个城科上级安排的IOS开发任务任职要求：1.    大专5年/本科5年以上经验；2.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</si>
  <si>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职位描述Data CoE is central Data organization focusing on enterprise data flows across different divisions to renovate the firm’s data architecture and also drive data innovation. Data Catalog and Data Governance Tooling are the core projects of Data CoE. Data Catalog is an enterprise wide catalog that helps systematically discover data assets across the Firm. It is real cross-asset manner with development focusing on Fixed Income, Equity, Loans and Finance/Risk so would suit candidates wishing to widen their experience of other areas of the firm. Data Governance Tooling is to provide a set of principles, tooling for Firm’s data governance framework to help ensure enterprise data is properly managed during the whole data life cycle. It will be the basis for all data related projects in the Firm with a more and more increasing focus on Cloud Data Governance. Reporting to a local development leader and working in a global team, the principle responsibilities are:1. Take ownership of development enhancement and new feature requests on Data Catalog, working with internal technology clients to understand the requirement and deliver solutions2. Partner with adopting technology teams who need to have Data Governance or Data Catalog  to help them become productive quicker, accelerating their adoption time3. Build, test and maintain the fundamental infrastructures for the Data Catalog, including the data pipeline and various micro-services sitting on the Catalog4. Build, test and maintain various applications based on the Data Governance framework to satisfy different client needsThe successful candidate should be able to demonstrate strong Java or Scala technical skills, both at high level architecture and design, and detailed implementation. The role will also require excellent teamwork and communication skills as success will depend on the ability to build and maintain strong working relationships with many other technology teams located in different geographical locations.REQUIRED KNOWLEDGE• Strong Scala or Java development skills• Skilled in Javascript/Typescript/NodeJS• Object-oriented analysis and design experience• Experienced in DB2, SQL• Strong analytical and problem solving skills• Excellent oral and written communication skillsPREFERRED KNOWLEDGE• Skilled in JSON, XML• Good background working with Graph Database or Semantic Web• Good knowledge on Big Data tech stack, such as Hadoop, HDFS, HIVE, Impala• Experience in SDLC best practices• Working experience in financial industry MINIMUM LEVEL OF EDUCATION BSc or equivalent degree</t>
  </si>
  <si>
    <t>服务器开发工程师（Node.js）</t>
  </si>
  <si>
    <t>职位亮点五险一金年底双薪餐补交通补助通讯补助带薪年假定期体检节日福利</t>
  </si>
  <si>
    <t>职位描述岗位描述： 1. 使用nodejs，mysql，redis来开发服务端. 2、负责线上产品后期迭代维护3、参与前后端相关的技术方案的设计与开发4、以用户价值为导向，实现面向未来的系统规划、设计和落地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</si>
  <si>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职位描述经验及行业背景：1、大学本科以上学历，计算机或软件工程等相关专业2、3年以上iOS开发经验，能使用swift独立开发产品，拥有线上成熟app项目；3、良好的面向对象编程思维，编码习惯；思路清晰、善于思考；4、有互联网金融行业、appstore上线经验者优先，尤其汽车金融、银行APP交付经验。专业知识及技能：1、熟悉 c, c++ 以及objective-c编程技术,对于基本概念、开发环境有充分了解；2、熟悉使用xcode相关工具集,以及ios sdk；3、熟练使用代码、Interface Builder实现界面布局；4、具备macos/ipad平台开发经验者优先；5、熟悉opengl、arc技术,或app store上有应用作品更佳。</t>
  </si>
  <si>
    <t>上海速刷金融信息服务有限公司</t>
  </si>
  <si>
    <t>职位亮点创业公司周末双休节日福利免费班车定期团建五险一金股票期权带薪年假</t>
  </si>
  <si>
    <t>职位描述岗位职责：1.负责游戏平台前端页面、推广页制作基于H5游戏引擎进行2.基于H5游戏引擎进行HTML5与App游戏开发,完成所开发应用的前端���现，各业务模块前端代码开发。3.负责移动端产品项目中涉及到的H5页面制作交互效果实现、H5游戏修改和开发。 4.与策划、美术、产品人员讨论开发需求及技术实现细节。 任职资格： 1.两年以上工作经验。 2.熟悉Vue前端框架.3.熟悉layabox/egret/coco2d等引擎，能够熟练进行 HTML5 与 App 游戏开发。 4.熟悉 JavaScript/TypeScript语言，良好的OOP编程思想。 5.有良好的编写代码习惯，要求结构清晰、命名规范、逻辑性强。 6.具备良好的沟通合作技巧，较强的责任心及团队合作精神。</t>
  </si>
  <si>
    <t>职位亮点五险一金交通补助餐补房补带薪年假补充医疗保险定期体检免费班车</t>
  </si>
  <si>
    <t>职位描述岗位职责：1、负责公司产品在iOS平台的软件设计和开发工作以及App软件架构的改进； 2、对产品进行性能优化，优化App的启动速度，控制App对内存、CPU、流量、电量的消耗，抽象平台化技术组件 ；3、负责核心框架功能的设计和开发； 4、解决开发过程中的技术难点以及技术方案的选型； 5、项目重构，代码review，性能优化，质量把控；6、新技术方向调研，技术难点攻克，新员工培养。 任职要求：1、计算机或相关专业本科及以上学历，5年以上iOS平台开发经验；2、有过大用户量、业务功能复杂的App的开发经验，能够独立完成开发项目，解决验证和修正测试中发现的问题；3、有良好的ObjectiveC功底，熟悉swift，熟悉跨平台开发，有React Native经验更佳； 4、熟悉网络通信机制及常用数据传输协议，并有成熟的弱网优化方案；5、精通常用软件架构模式，熟悉各种算法与数据结构，多线程，网络编程（Socket、httpweb service）等抽象平台化技术组件；6、负责过客户端通用底层库和SDK封装； 7、具有强大的代码驾驭能力与技术设计能力，有成功商用产品开发经验； 8、良好的沟通表达能力和团队合作精神，抗压能力强；9、有移动支付类产品开发经验者优先。</t>
  </si>
  <si>
    <t>职位亮点五险一金带薪年假补充医疗保险定期体检员工旅游节日福利周末双休试用期全额</t>
  </si>
  <si>
    <t>iOS开发工程师（资深）</t>
  </si>
  <si>
    <t>职位描述Principal Duties and Responsibilities：- Design , develop and implement custom mobile applications for banking and financial services- Work along with UI/UX designers and peer developers to deliver finished mobile application products- Work with product managers , users, business analysts and architects to conceptualize , build, test and develop the prototype and mobile applications- Work with various stack holders for software and system optimizations, helping to identify and remove potential performance bottlenecks and security bugs.- Focus on innovating new and better ways to create solutions that add value and amaze the end user, with a penchant for simple elegant design in every aspect from data structures to code to UI and systems architecture- Stay up to date on relevant technologies, plug into user groups and understand trends and opportunities that ensure we are using the best techniques and toolsTechnical Qualifications： - Bachelors of Engineering/Technology/Science degree in Computer Science or related fieldMust to have skills- Minimum of 4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 Good written and verbal communication skillsGood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</si>
  <si>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职位亮点五险一金年底双薪全勤奖带薪年假节日福利</t>
  </si>
  <si>
    <t>上海得逸信息技术有限公司</t>
  </si>
  <si>
    <t>职位描述一、岗位职责1、负责公司iOS平台产品客户端软件的设计、开发和维护；2、参与制定软件产品程序设计、框架及功能优化；3、根据项目任务计划按时完成软件编码和单元测试工作；4、解决研发过程中的关键问题和技术难题。二、任职要求1、大学本科及以上学历，计算机、电子等相关专业；2、iOS研发2年及以上工作经验，有完整的应用开发经验；3、熟练掌握Objective-c或swift设计模式，具备良好的编码习惯；4、熟悉常用的数据结构，了解iOS内存管理机制；5、熟练掌握iOS相关开发测试工具，熟悉各个不同版本iOS的特点；6、熟悉算法思想，具备较强逻辑思维能力、较强分析问题和解决问题能力。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年度旅游。四、面试地址：浦东新区金桥金湘路345号同华大厦1502室（近地铁9号线金桥站）</t>
  </si>
  <si>
    <t>职位亮点五险一金带薪年假定期体检周末双休补充医疗保险通讯补助不加班节日福利</t>
  </si>
  <si>
    <t>职位描述技能要求：vue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等主流框架开发经验，并深入理解其原理6.熟悉webpack、gulp、git等工具链7.对新技术敏感，有良好的学习能力和分析解决问题的能力加分项：1.熟悉PWA或跨桌面应用开发等技术者优先2.熟悉NodeJS、TypeScript者优先 3.有技术博客、GitHub等开源项目者优先</t>
  </si>
  <si>
    <t>职位亮点五险一金带薪年假定期体检节日福利周末双休绩效奖金</t>
  </si>
  <si>
    <t>职位描述• 具备3年以上开发经验，对前端工程化与模块化开发有一定经验；•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</si>
  <si>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职位描述职位诱惑：扁平化管理职位描述：工作职责1. 负责前端的需求迭代,代码审查；2. 完善开发规范,协助解决疑难问题；3. 负责团队开发质量和效率以及进度跟进。任职资格1. 良好的责任心,熟悉敏捷开发；2. 熟悉react,vue.js,angular.js中的一种或多种,知悉底层原理以及优化方法,熟悉页面架构和布局,了解各浏览器的兼容性问题；3. 熟悉小程序开发,有上线小程序经验,持续跟进小程序框架和api变化；4. 熟练使用nodejs,typescript,了解egg.js或者express.js；5. 熟悉webpack、gulp、git等工具链使用；6. 了解redis、mongodb等常用nosql 。</t>
  </si>
  <si>
    <t>职位亮点14薪五险一金交通补助餐补全勤奖</t>
  </si>
  <si>
    <t>职位描述岗位职责：1、负责公司游戏iOS出包及Appstore提审工作；2、负责公司游戏SDK（登录、支付）的研发；3、负责公司游戏对第三方SDK的集成；岗位要求：1、计算机或相关专业毕业，本科及以上学历；2、熟练掌握Objective-C或swift语言，有良好的编程思想，了解移动互联网相关技术； 3、熟悉常用算法和数据结构，熟悉基础设计模式，熟练使用常用第三方库； 4、熟悉MacOS，Xcode及iPhone SDK开发环境及相关开发工具；5、具备独立完成项目开发的能力，熟悉iPhone平台界面开发和网络开发；6、有Appstore提审应用并通过的经验优先录用；7、有良好的代码习惯，要求结构清晰、命名规范、逻辑性强、代码冗余率低；8、良好的沟通和团队协作能力，自我学习能力，具备一定的抗压能力；</t>
  </si>
  <si>
    <t>ios主管</t>
  </si>
  <si>
    <t>大连铭睿信息技术有限公司</t>
  </si>
  <si>
    <t>职位亮点五险一金年底双薪定期团建带薪年假试用期全额</t>
  </si>
  <si>
    <t>职位描述技能要求：Swift英语IOS1. 有参与4人或以上团队开发，或者参与过中大型的项目；2. 有Swift使用经验，并且一直都有持续关注swift的动态； 3. 5年以上iOS开发经验； 4. 英语可以熟练沟通（有出差美国机会）。</t>
  </si>
  <si>
    <t>上海福寿康居家养老康复护理服务社</t>
  </si>
  <si>
    <t>职位描述1.计算机及相关专业，3年以上web前端开发经验；2.负责华润云Web前端研发，包括PC端SPA大型管理平台应用3.具备良好的抽象能力和架构设计经验，至少参与过一个中大型前端开发项目4.熟悉Restful接口风格,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 加分项：1.熟悉PWA或跨桌面应用开发等技术者优先2.熟悉NodeJS、TypeScript者优先 3.有技术博客、GitHub等开源项目者优先</t>
  </si>
  <si>
    <t>职位亮点绩效奖金五险一金节日福利员工旅游带薪年假年终分红</t>
  </si>
  <si>
    <t>职位描述岗位职责：1，根据需求在iOS移动端进行APP的设计和开发；2，参与项目的需求分析和模块设计，能独立完成开发工作，进行模块测试，保证代码质量；3，维护项目，验证并修正测试中发现的问题；任职要求：1，精通Object-C,一年以上相关工作经验，熟悉swift语言；2，深入了解iOS平台架构、主要组成和工作模式；3，熟悉iOS手机软件的一般开发模式、开发步骤、模块划分及集成；4，熟悉基本通信协议、常用数据格式解析；5，有较好的学习能力和沟通能力，有创新能力和责任感；工作时间：双休，做五休二。工作地点：虹口区逸仙路158号</t>
  </si>
  <si>
    <t>32214C-IOS工程师</t>
  </si>
  <si>
    <t>平安健康互联网股份有限公司</t>
  </si>
  <si>
    <t>深圳前海数维时代科技有限公司</t>
  </si>
  <si>
    <t>基金/证券/期货/投资,IT服务(系统/数据/维护)</t>
  </si>
  <si>
    <t>职位亮点五险一金绩效奖金人性化管理发展空间大团队聚餐做五休二</t>
  </si>
  <si>
    <t>职位描述技能要求：.NET工作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5年.NET开发经验，了解DDD设计模式，熟悉RESTful API设计规范。2、精通 NET Core（C#)跨平台开发技术：MVC，Entity Framework Core，WebAPI，SignalR。3、熟悉数据库开发技术：SQL Server、MySQL、PostreSQL、NoSQL等主流数据库，数据库设计、调优。4、熟悉Web前端开发技术：HTML5、CSS3、JQuery、Ajax、Vue.js、TypeScript、Angular、React等。5、熟悉大数据开发技术：ElasticSearch、Nginx、Redis、RabbitMQ、Kafka、MongoDB等、TCP、RPC通讯、RSA、SHA、DES加密等相关技术6、有大型分布式或微服务系统架构开发经验，负载均衡，单点登录，分布式系统开发、性能优化经验;7、具有独立的编码开发和设计能力，有较强的逻辑分析能力和问题解决能力，良好的编程习惯，熟悉web开发的其他相关软件（Git、axure）；8、有金融类开发经验、第三方支付SDK开发经验、或有Xamarin、Ionic等混合开发经验优先。</t>
  </si>
  <si>
    <t>Vue/React技术主管</t>
  </si>
  <si>
    <t>职位亮点五险一金绩效奖金员工旅游补充医疗保险节日福利</t>
  </si>
  <si>
    <t>深圳勤杰软件有限公司</t>
  </si>
  <si>
    <t>职位描述工作职责要求：1、负责公司产品在iOS平台的软件技术设计及开发工作；2、负责产品架构的改进及性能优化，负责项目需求分析、产品模块的概要和详细设计；3、按计划完成产品模块的代码编写，产品模块测试；4、解决开发过程中的疑难问题及优化；5、负责产品升级与维护；6、负责新技术的学习、研究和应用；7、参与产品的设计和改进； 8、配合市场、运营等其他部门，提供相关技术支持；任职资格：1、5年以上iOS平台开发经验，原则性强，执行力强，良好的职业操守；2、有良好的Objective-C/C/C++功底，对swift有一定了解，对iOS/OSX系统结构有一定了解；3、熟悉NSThread／NSOperation／GCD多线程技术细节；4、深入理解面向对象编程思想；5、深入理解设计模式原理并能灵活运用；6、了解操作系统原理；7、能够独立完成开发项目，解决验证和修正测试中发现的问题；8、熟练掌握Cocoa/Cocoa Touch/Core Foundation等库，熟悉Apple官方文档，并能熟练运用；9、熟悉网络通信:Socket及HTTP/HTTPS协议，并了解其中的工作原理；10、有良好的面向对象分析、设计能力、规范的编程风格和良好文档习惯；11、熟悉SQLite数据库，对Core Data有一定了解；</t>
  </si>
  <si>
    <t>Nowness产品副总监</t>
  </si>
  <si>
    <t>现代传播(珠海)科技有限公司上海分公司</t>
  </si>
  <si>
    <t>职位描述1.负责前端框架设计和开发实现，实现第三方框架的隔离。2.负责前端UI的提炼和抽象，实现产品的UI组件库。3.负责技术攻关和将复杂性封装到框架。4.负责前端团队的日常管理，制定开发规范和要求。5.负责对前端团队开发的代码进行质量评审，及时发现腐朽的代码。6.负责指导培训前端团队优化设计和重构，提高开发效率和开发质量。7.熟悉HTML/CSS/ES6等Web前端技术8.掌握Vue(vue/vue-router/vuex)、React(react/react-router/redux)其中一种；9.掌握Webpack、Typescript，熟练掌握一种单元测试框架和Mock框架。10.熟悉MVC、MVVM前端架构模式。11.对单元测试思想、OOP思想、函数式编程、设计模式、重构思想有深厚的功底，代码洁癖度高。12.擅长TDD驱动 、框架驱动 、组件驱动、模块驱动项目开发过程，13.有PC和移动端实际项目开发经验。14.有SaaS平台开发经验优先，有后端开发经验优先。</t>
  </si>
  <si>
    <t>html5</t>
  </si>
  <si>
    <t>职位描述岗位职责：1、规划技术相关产品开发，改进，运维，把编辑部/市场部的需求转化为技术需求与波兰/国内沟通；2、与波兰沟通并技术支持同步进行官网，web开发和持续优化，APP开发和持续优化；3、与国内外包商沟通完成搜索引擎SEO词条优化；4、与国内外包商沟通完成小程序开发/上线；5、与国内外包商沟通完成WEB，APP的CDN加速优化；6、公司内部数据沟通和公布；7、公司外部外部广告数据优化；8、办公室内部同事对CMS后台使用困难时沟通处理；9、管理运维人员/国内外包商一起完成国内web，app的运维，更新同步，新版本发布上线。任职资格：1、本科及以上学历，海外留学背景；2、三年以上相关工作经验，英文沟通流畅；3、对艺术短片感兴趣；4、会基本的SDK，API处理（波兰团队需要与国内文档对接）；5、编程代码背景，懂Swift语言最佳；6、有项目管理经验基础最佳；7、学习接受新产品能力强，抗压能力强，突发事件解决能力强最佳。</t>
  </si>
  <si>
    <t>职位亮点五险一金年底双薪绩效奖金包吃包住交通补助带薪年假每年多次调薪</t>
  </si>
  <si>
    <t>职位描述技能要求：游戏策划H5 前端开发1、计算机相关大专及以上学历，5年以上游戏开发经验；2、精通H5开发，精通html5、TS、javascript、typescript等编程语言；3、有cocos creator微信小游戏实际开发经验4、参考过手游游戏开发优先考虑5、热爱软件开发，态度积极和善，团队协作沟通能力强，责任心强。岗位职责：1、基于cocos creator引擎的H5和小游戏客户端设计与开发2、各个渠道SDK的接入3、懂得管理带团队</t>
  </si>
  <si>
    <t>上海画心智能科技有限公司</t>
  </si>
  <si>
    <t>COCOS2D游戏开发工程师</t>
  </si>
  <si>
    <t>职位亮点创业公司弹性工作节日福利股票期权绩效奖金</t>
  </si>
  <si>
    <t>职位亮点节日福利周末双休五险一金绩效奖金补充医疗保险免费班车免费停车包吃</t>
  </si>
  <si>
    <t>职位描述技能要求：CC++GO工作职责：1、负责微信，********，QQ小游戏的架构设计和核心模块开发；2、负责与策划、后端开发人员沟通，完成游戏逻辑与交互设计等工作；3、根据游戏功能的需求，负责编辑器等辅助工具的开发；任职资格：1、热爱游戏行业，热衷于钻研技术，3年以上工作经验；2、良好的团队协作精神，认真负责有耐心，有抗压能力；3、精通JavaScript、TypeScript或C++语言，具有良好的程序设计基础，熟悉数据结构，设计模式；4、掌握Cocos Creator引擎，使用CocosCreator开发过完整游戏项目的优先；5、至少参与过一款完整的游戏开发，并且担任核心程序角色；6、具备良好的分析解决问题能力，能独立承担复杂系统开发工作。</t>
  </si>
  <si>
    <t>职位描述      画心一家年轻的科技公司，核心技术团队来自一线互联网公司，并与同济大学、上海大学、上海海事大学重点实验室深入合作。在声学与音乐、移动应用、人工智能、仓储物流、ERP、CRM、爬虫与搜索引擎等领域有深厚积累。团队规模20~30人，成员经验丰富，背景多样化。       我们为包括世界五百强迪卡侬、上海电气在内的十几家优秀企业合作，为他们定制开发业务系统，深受好评。同时，我们在音乐和声学领域拥有业内顶尖的技术与产品积累，是这个领域内最有实力的技术方案服务商。       画心在意每一个伙伴的成长，极其重视每个人的兴趣点和个人发展方向，平衡个人意愿与业务需求，合理匹配工作任务。同时安排资深顾问和领域专家给伙伴们提供职业规划建议，制定学习计划。       我们关心每个人在这里工作是否快乐，帮助每个人融入集体、也更好的融入社会。我们组建了画心琴社、画心沪语等兴趣小组，在午餐、下午茶或下班后教大家一起学习乐器、学说上海话。组织大家参加文化交流、公益活动等。       画心也致力于提供公正、透明的晋升渠道，制定并实施了完善的职级与薪资体系，你的每一分努力与进步都能及时的反馈。不论资历，只论实力。让金子发光，绝不让明珠蒙尘。       最重要的是，我们要找的不是“优秀员工”，我们要的是“值得托付的合伙人”。公司50%以上的股权最终会分给团队，每6~12个月根据大家的贡献比例分配一次，分配规则公平、公开、公正。目前，我们已经有了13位合伙人，他们每一个人都有自己的光芒，在自己的领域都大有作为，希望你也是。       我们希望你拥有这样的特性：正直、善良、友好，有高远的人生追求，习惯于以善意去解释事物。由于我们是高科技行业，也希望你比80%的人聪明。       最后，我们列出了这个岗位可能涉及的技术栈，如果你投的职位是初级，需匹配40%以上；中级，需匹配60%以上；高级，需匹配80%以上。收到你的简历后，我们会给你发一封邮件，里面是一个测试题，这是一个展示实力的机会，对你来说比直接来面试的成本更低。当然，你可以选择做或不做，如果你做了并回复邮件，我们对你就会有更深入的了解，会大大增加面试通过的可能性。技术栈：1、C语言、C++语言2、Objective-C、Swift语言3、XCode工具 （ Instruments、iOS simulator、Printer simulator、Accessibility inspector、Filemerge、Application loader等）4、数据持久化（属性列表、对象归档、SQLite和Core Data等）5、多线程 (NSOperationQueue、Operation objects、GCD、Idle–time notifications、Asynchronous functions、timers、Separate processes等）6、设计模式 (MVC、KVO、Notification、Target…action、Sigleton、Delegate等）7、网络编程（同步、异步、Http、 Htpps、Socket 、前后台交互等）8、UI编程（单视图控制器、多视图控制器等）9、操作系统（内存管理和调优、文件系统和沙盒机制、安全机制）10、音视频、图形图像编程 （UIKit,Core Animation、Core Text、Core Graphics, Quartz 2D, Media Player, AV Foundation、OpenGL ES, GLKit, SpriteKit、SceneKit, Metal等等)11、数据结构与算法（排序搜索算法, 数组, 队列，二叉树, 图等）12、安全方案（Keychain、授权和身份验证、SSL、App代码安全）13、音视频编码 / 流媒体 / 直播平台14、微信生态（公众号、开放平台、支付）15、支付宝支付 / 银联支付16、消息推送、版本更新、上架</t>
  </si>
  <si>
    <t>Cocos Creator开发工程师</t>
  </si>
  <si>
    <t>深圳蚁信科技有限公司</t>
  </si>
  <si>
    <t>职位亮点五险一金绩效奖金节日福利员工旅游全勤奖加班补助弹性工作</t>
  </si>
  <si>
    <t>职位描述技能要求：游戏开发工程师软件工程师 职位要求：1.计算机相关专业，熟练使用javascript或者typescript2.熟练JavaScript/TypeScript语言，1年以上Cocos Creator游戏开发经验（有成功产品优先）；3.熟练使用cocos creator引擎开发小游戏的优先；4.具有良好的自学能力,逻辑思维清晰，具有良好的技术钻研和沟通能力；5.工作积极主动、有责任心，具有团队合作精神；岗位职责：1.负责Cocos Creator游戏的开发；2.根据项目策划方案完成游戏程序开发；3.与策划及美术人员深度讨论产品的需求及功能定义等；4.能独立完成项目的功能开发，编写高质量的代码，并验证和修改测试人员发现的问题；5.负责产品开发过程中重点、难点的技术攻坚；</t>
  </si>
  <si>
    <t>职位亮点绩效奖金交通补助餐补房补带薪年假补充医疗保险定期体检节日福利</t>
  </si>
  <si>
    <t>职位描述岗位要求：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7、有服务端开发经验优先；任职条件: 1、本科以上学历，计算机相关专业； 2、4年以上IOS开发经验。</t>
  </si>
  <si>
    <t>H5开发</t>
  </si>
  <si>
    <t>深圳新源创网络科技有限公司</t>
  </si>
  <si>
    <t>烟台展博电子商务有限公司</t>
  </si>
  <si>
    <t>职位亮点五险一金绩效奖金年底双薪定期体检定期团建节日福利员工旅游</t>
  </si>
  <si>
    <t>互联网/电子商务,IT服务(系统/数据/维护),贸易/进出口,物流/仓储</t>
  </si>
  <si>
    <t>职位描述技能要求：HTML5/CSS3AjaxTypeScript【岗位职责】1、使用html5进行棋牌类手游客户端开发、打包及维护，解决跨浏览器和移动设备兼容性问题；2、与服务器后端工程师沟通设计网络通信协议，共同配合完成功能开发；3、与项目组策划、美术人员共同讨论开发需求及设计游戏实现细节，保证产品质量和进度；4、跟踪最新的前端技术和标准（HTML5），持续优化前端，以提高前端的用户体验及性能；5、持续优化产品性能，棋牌游戏逻辑和用户体验。【任职要求】1、具有3年以上游戏开发经验，其中2年左右HTML5类游戏开发经验，有棋牌游戏开发经验优先；2、熟悉HTML5/CSS3，对JavaScript、Ajax、TypeScript、ActionScript等语言至少熟悉一款且熟悉技术的相关标准；3、熟悉LayaBox H5游戏引擎；4、熟悉各种浏览器的兼容性调试；对算法，数据结构以及后台语言（PHP/Java/C++等任意一种）有一定了解；5、熟悉低耦合、模块化编程，对代码质量有严格要求，有良好的代码书写、注释和单元测试习惯，熟练运用多种软件设计模式；6、对游戏开发充满兴趣，渴望做出成功的游戏产品，可以承受高强度工作；7、有责任心，很好的沟通能力和团队合作精神，以及强烈的解决问题的意愿。</t>
  </si>
  <si>
    <t>职位亮点住房补贴绩效奖金全勤奖周末双休交通补助加班补助五险一金</t>
  </si>
  <si>
    <t>职位描述技能要求：IOS公司简介：    上海任责国际贸易有限公司，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专注，稳定，持续的人则为职场高价值的团队，理解律己后的行动价值远大于贪婪的利益梦想。工作地点：上海徐汇区</t>
  </si>
  <si>
    <t>上海尤恩信息技术有限公司</t>
  </si>
  <si>
    <t>基金/证券/期货/投资,互联网/电子商务,计算机软件,IT服务(系统/数据/维护)</t>
  </si>
  <si>
    <t>职位描述任职要求：1.熟悉 Cocoa 代码规约及其 MVC 开发模式，对待细节一丝不苟;2.熟悉Xcode/iPhone SDK开发环境;3.精通 Objective-C/Cocoa，具有良好的编程习惯；4.熟悉算法、数据结构和具有较强的OOP思想;5.熟练掌握git或svn；6.思路清晰，善于思考，良好的分析和独立解决问题的能力；7.诚恳、踏实、谨慎细致，对工作充满热情，具备较强的学习能力和沟通能力;8.具备较好的团队合作能力,愿意与公司一同成长；9.计算机或相关专业本科以上学历，两年以上的iOS开发经验;加分项:1.有Swift学习与开发经验；2.有 iOS 相关的框架或类库开发经验;3.精通或熟悉Html5/javascript;</t>
  </si>
  <si>
    <t>职位亮点五险一金加班补助弹性工作带薪年假补充医疗保险定期体检不加班周末双休</t>
  </si>
  <si>
    <t>基金/证券/期货/投资,IT服务(系统/数据/维护),互联网/电子商务,租赁服务</t>
  </si>
  <si>
    <t>职位描述技能要求：node.jsLinuxreact职位要求：全日制本科以上学历，计算机相关专业；react，Linux,简单的Java基础精通：nodejs、es6、typescript前端框架：React，状态管理：Redux构建工具：Webpack、BabelHTML、CSS等知识较少。TCP/IP网络HTTP协议Linux开发技巧，bash编程</t>
  </si>
  <si>
    <t>职位描述技能要求：SwiftIOSObjective-CXcode职位描述：1、负责公司IOS软件的开发；2、根据产品需求、UI设计图完成IOS编码，并对相关模块做重构和优化；3、测试维护并持续优化现有产品，修复bug，提高用户体验及性能；4、对IOS平台开发技术进行研究，能定位和解决一些技术上的疑难问题；5、根据项目需求进行学习并能快速掌握技巧，有良好的沟通能力和协作能力。任职要求：1、统招本科及以上计算机相关专业，5年以上IOS开发工作经验；精通Objective-C，熟悉Swift，熟练运用Xcode等开发工具，有成熟产品开发经验；2、熟悉iOS平台开发技术，熟练使用各种UI组件并了解其内部原理，了解常用的交互设计，有丰富的UI开发经验；熟练使用常用第三方开源组件并可根据需要定制；3、熟悉CocoaTouch，Runtime机制，精通多线程、网络、内存管理、持久化，对CoreAnimation、CoreFoundation，CoreGraphics等有深入了解；4、熟练掌握Git；5、熟悉面向对象设计，代码风格良好；6、具有较强的学习能力和调试排错能力，能独立承担任务和有系统进度把控能力；7、有一定的承压能力，较强的团队精神，且具备良好的沟通协调能力和强烈的责任心。</t>
  </si>
  <si>
    <t>总部-C/C++高级软件工程师-上海</t>
  </si>
  <si>
    <t>职位亮点五险一金绩效奖金交通补助餐补带薪年假补充医疗保险定期体检通讯补贴</t>
  </si>
  <si>
    <t>H5游戏客户端开发工程师</t>
  </si>
  <si>
    <t>职位描述对前端工程化与模块化开发有一定经验；•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</si>
  <si>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职位描述工作职责： 1、负责客户端应用逻辑的编写，与项目组美术、策划人员深入沟通，准确实现开发需求，完成所负责模块系统的设计、开发和编程；2、及时解决开发过程中和线上的问题。任职要求： 1、本科及以上学历，一年以上网页游戏或手机游戏开发经验；2、ActionScript、Javascript或者TypeScript语言基础扎实，熟悉MVC，有良好的OOP思想；3、熟悉WebSocket网络编程，了解MsgPack、ProtoBuf、Thrift等多种序列化方式，能独立开发业务逻辑，熟悉layabox或者egret引擎者优先；4、踏实上进，善于钻研技术，具备良好的编程习惯和代码规范；有较强的独立解决问题能力，富于团队精神，喜欢游戏行业。 </t>
  </si>
  <si>
    <t>高级手游H5开发工程师/H5客户端主程</t>
  </si>
  <si>
    <t>职位描述岗位薪资待遇面议。岗位职责：1. 负责iOS手机终端软件的设计与开发； 2. 负责对iOS端应用进行设计、开发、性能分析和优化。 岗位要求：1.  本科以上计算机专业。2. 3～4年金融行业相关经验，2～3年的iOS开发经验；3. 精通Objective-c、熟悉Swift；4. 熟悉UIKit、CoreGraphics、Foundation、CoreData 等框架；5. 熟悉使用Interface Builder，熟悉使用Xcode；6. 熟悉内存管理，熟悉通知，代理，block等机制；7. 熟悉使用CoreData、Sqllite等本地持久化机制；8. 熟悉GCD，熟悉iOS消息机制；9. 熟悉使用HTTP、HTTPS、WEBSOCKET、UDP和TCP等，熟悉XML，JSON，    pb等数据解析；10. 熟悉使用Cocoapods，熟悉使用Git和Svn，有github开源项目优先；11. 熟悉算法和数据结构，有良好的沟通能力，逻辑思维清晰，能够承受压力；12. 在App Store 有2～3个上线的App，有Watch,、AppleTV、MACOSX开发的    优先。</t>
  </si>
  <si>
    <t>iOS开发工程师 - 上海新业务</t>
  </si>
  <si>
    <t>职位描述工作职责:1、负责H5游戏前端开发工作，包括相关功能实现、协助进行框架搭建2、建立规范合理的开发流程，管理前端开发进度；3、对H5游戏质量负责，保证模块的可行性和稳定性，以及在移动设备和移动浏览器上的性能调优，提升用户体验4、技术难点攻关，评估设计难点，提出解决方案5、负责前端人员招聘与培养。任职资格:1、本科及以上学历，计算机相关专业，3年以上H5游戏工作经验，有完整项目经历优先；2、熟练使用H5任一游戏引擎（LayaAir,egret,cocos等），熟悉Egret引擎和Egret Wing开发工具优先，熟悉WebSocket和HTTP等网络协议；3、熟悉JavaScript、TypeScript语言，熟悉HTML5及CSS，具有良好的面向对象编程的思想；4、了解IOS和Android移动平台Web开发技术标准；5、有良好的分析问题能力、系统进度把控能力，对攻关疑难问题具有深厚兴趣；6、具有良好的沟通能力和责任心，以及团队协作能力和意识7、具备良好的程序框架设计能力、较好的团队管理能力。*薪资：按能力定岗薪资（不设上限）+高比例股份分红+年终奖金；*补贴：加班打车补贴+节假日礼金；*保障：完善的社保；</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</si>
  <si>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</si>
  <si>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h5高级前端开发工程师</t>
  </si>
  <si>
    <t>iOS开发组iOS专家</t>
  </si>
  <si>
    <t>职位亮点五险一金绩效奖金弹性工作加班补助</t>
  </si>
  <si>
    <t>职位描述技能要求：HTML5岗位职责：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福利：1、每年2次调薪机会，提薪标准按照工资10%-20%.2、每年有国内/外旅游机会3、聚餐唱K、烧烤野炊、生日party等活动4、定期有学习培训5、每周三下午茶6、入职即配发高配苹果/小米电脑</t>
  </si>
  <si>
    <t>职位描述工作职责：1.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带领伙伴成长，注重分享与沟通任职资格：1. 5年以上iOS开发经验，有大型企业级App开发经验，主导过整体技术项目2.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</si>
  <si>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长沙优贝网络科技有限公司</t>
  </si>
  <si>
    <t>互联网/电子商务,网络游戏,IT服务(系统/数据/维护),计算机软件</t>
  </si>
  <si>
    <t>职位亮点创业公司五险一金不加班每年多次调薪周末双休</t>
  </si>
  <si>
    <t>职位描述岗位职责：1.使用cocos creator等相关引擎开发微信小游戏；2.与项目组策划、美术人员共同讨论开发需求及设计游戏实现细节；3.对项目存在的性能问题进行定位和优化；4.热爱游戏开发，对游戏编程有浓厚的兴趣，具有较强的学习分析能力，善于接受新技术；要求工作地址：长沙  （欢迎回乡发展）任职要求：1.能熟练使用cocos creator等相关引擎，有过开发微信小游戏的经验；2.熟悉HTML5及其相关标准，编写符合最新规范的代码；3.熟悉 JavaScript/Jscript script/TypeScript/ActionScript语言，良好的OOP编程思想；4.具有良好的学习能力和自我攻克难题的能力；5.具备良好的沟通合作技巧，较强的责任心及团队合作精神。公司提供员工福利：1、凡公司正式员工按照国家规定购买社会保险2、员工每月休息6天及国家规定法定节假日福利3、公司每年提供一到两次的国内或国外旅游4、每个季度生日PARTY及不定时提供应季水果尝鲜5、参加公司相关岗位职业技能培训6、公司员工满一年享有年假工作时间：夏季上班时间：8：30-12：00，14：00-18：00冬季上班时间：9：00-12：30，14：00-18：00周末单双休制</t>
  </si>
  <si>
    <t>上海浩方信息技术有限公司</t>
  </si>
  <si>
    <t>职位亮点五险一金节日福利年底双薪年终分红定期体检绩效奖金带薪年假定期团建</t>
  </si>
  <si>
    <t>职位描述技能要求：ObjectiveCSwiftIOS 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 </t>
  </si>
  <si>
    <t>职位亮点五险一金绩效奖金带薪年假弹性工作项目奖金公司重点项目大牛带队餐补</t>
  </si>
  <si>
    <t>职位描述岗位职责:1.基于Cocos Creator，使用TypeScript脚本语言开发游戏。2.根据产品需求，在规定时间内完成游戏客户端功能逻辑的设计、编码和测试工作；3.熟练掌握js或node.js语言,熟悉ES6规范；4.开发提高工作效率的通用组件等；5.对项目存在的性能问题定位和优化；6.熟悉webSocket,Http通信；7.解决跨浏览器和移动设备兼容性问题 任职资格:1.三年以上游戏开发经验；2.精通c/c++，cocos2d-js游戏引擎及周边开发工具；3.使用过cocos creator, egret, layabox任意一个引擎；4.熟悉nodejs优先考虑；5.具有良好的OOP编程思想，优秀的编程能力及良好的编程习惯和团队协作精神有以下任一条件者优先考虑:有web性能优化经验熟悉或精通计算机图形图像相关领域；6.熟悉web相关前端开发技能，HTML/CSS/JavaScript/TypeScirpt；7.了解各种移动游戏开发引擎者优先，经常性贡献代码给开源界的优先；8.开发过微信小游戏或者小程序者优先</t>
  </si>
  <si>
    <t>ios开发工程师（项目外派）</t>
  </si>
  <si>
    <t>web大前端</t>
  </si>
  <si>
    <t>北京华章世纪教育咨询有限公司</t>
  </si>
  <si>
    <t>职位亮点五险一金补充医疗保险交通补助弹性工作带薪年假绩效奖金</t>
  </si>
  <si>
    <t>职位描述任职要求：1、3年以上iOS开发经验2、 熟悉iOS开发流程及第三方库的使用3、熟悉iOS系统API调用4、具备良好的UI控件开发能力，注重用户体验5、熟悉Swift优先 6、金融平台经验优先</t>
  </si>
  <si>
    <t>职位亮点创业公司周末双休全勤奖餐补员工旅游五险一金</t>
  </si>
  <si>
    <t>职位描述岗位职责：1 负责混合APP开发，Web开发；2 根据产品需求完成功能开发、调试、上线及更新3 使用JS/Angular 4（或以上）/Ionic等技术进行产品功能开发(精通react,vue愿意转ionic/angular也可)4 解决产品的前端兼容性，性能优化等问题5 大前端全栈工程师，有原生开发(ios或安卓)经验优先！有黑客增长经验者优先！岗位要求：1、本科及以上学历，计算机相关专业；2、熟悉HTML5、JavaScript、jQuery、Angular 4（或以上）或者Vue,React等前端技术，理解Json和Ajax；3 熟悉CSS框架，LESS/SASS语法，CSS基础扎实并能手写代码，熟悉响应式和动画，熟练使用Bootstrap框架，对浏览器兼容性调拥有丰富的经验，能熟练使用浏览器调试工具4 了解NodeJs，使用过Git、Webpack等前端工具，并能读懂国外前端工具的英文网站5 熟练使用TypeScript+Angular 4（或以上）开发ionic应用;或者熟悉Vue,React框架也行6 能积极主动测试自己的代码，了解基于Angular的前端自动化测试工具Protractor/Jenkins7 4年以上Web前端开发经验；工作经验、比赛经验、社团经验皆可8 具有较好的代码书写规范，熟悉模块化开发，面向对象编程9 对前端技术热爱，能自主学习前端新技术并有分享精神，发现问题能努力克服问题,并能快速适应不同的开发环境10 加分项：具有敏捷开发经、原生APP开发经验、混合移动开发经验优先</t>
  </si>
  <si>
    <t>数字钱包(北京)科技有限公司</t>
  </si>
  <si>
    <t>职位亮点五险一金带薪年假弹性工作补充医疗保险加班补助餐补</t>
  </si>
  <si>
    <t>职位描述技能要求：HTMLCSS3node.js岗位职责：1，参与产品前期的规划构思，完善产品概念，参与原型策划与设计2，与UI合作实现前端效果3，按照业务功能需求，调用后端API，按产品需求定义样式4，负责混合app开发5，执行并优化前端技术标准、规范任职要求：1，3年以上工作经验，精通DIV+CSS网页布局，熟练掌握H5和css3、es6等规范，熟悉Typescript加分2，能够独立完成切图及HTML页面（PC以及移动端）制作、以及相关JavaScript开发3，理解WEB标准和兼容性，在提升用户体验方面有丰富的实践经验4，熟悉WEB常见安全问题，有相关处理经验5，熟练使用Webpack、gulp等构建工具，了解前端部署方案6，至少精通一种JavaScript开源框架的使用，有使用vue、react、angular等项目经验以及混合app开发有经验者优先，有SSR开发经验值者优先至少熟悉一种后台语言（Nodejs/Java/Php/Go等）</t>
  </si>
  <si>
    <t>Fashion Designer-Spanish</t>
  </si>
  <si>
    <t>Links Recruitment</t>
  </si>
  <si>
    <t>高级前端开发工程师-Vue（上海）</t>
  </si>
  <si>
    <t>专业服务/咨询(财会/法律/人力资源等),电子技术/半导体/集成电路,物业管理/商业中心,耐用消费品（服饰/纺织/皮革/家具/家电）</t>
  </si>
  <si>
    <t>职位亮点五险一金绩效奖金带薪年假补充医疗保险试用期全额周末双休出国游带团队</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</si>
  <si>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SpanishITl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</si>
  <si>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职位亮点节日福利周末双休五险一金加班补助带薪年假补充医疗保险定期体检</t>
  </si>
  <si>
    <t>职位描述岗位职责：1、负责公司产品前端代码开发、页面重构以及交互设计逻辑处理；2、负责公共组件的开发及对新技术的调研应用；3、利用HTML5等相关技术开发跨平台前端页面，良好兼容Android和IOS设备；4、能够承担前端框架建设与组件封装，并不断优化前端工具组件库；5、持续优化前端开发模式和规范。任职资格：1、精通Ajax、DOM、JSON等相关技术，熟练使用原生JS编程；2、精通html、css等网页制作技术，熟悉页面架构和布局；3、有一年以上Vue框架的工作经验，至少熟练掌握一门（Hybrid React、Angular、Vue等）及相关框架和技术；4、熟悉node.js，熟练掌握 ES6 、Typescript、Gulp 、Webpack 等规范和技术；5、 熟悉W3C标准，对表现与数据分离、Web语义化有较为深刻理解；6、 熟悉页面性能的优化，浏览器开发调试工具， 熟练解决各种浏览器兼容问题；7、 有独立开发Hybrid App的项目经验</t>
  </si>
  <si>
    <t>职位亮点五险一金带薪年假节日福利年底双薪员工旅游周末双休房补</t>
  </si>
  <si>
    <t>职位描述技能要求：项目管理项目交付保险经验职位信息1)       负责整个项目的实施与交付。  2)       确保全部工作在预算范围内按时优质地完成，使客户满意。  3)       领导项目的计划、组织和控制工作，以实现项目目标。4)       严格执行公司对项目管理的规范、对于软件开发项目执行公司制定的统一的软件开发规范。  5)       负责项目组成员的技术面试，沟通协调，对团队成员进行工作安排、督查。6)       制定工作计划、项目执行计划、人员配置计划、工作分解结构、成本计划等，监控项目风险，组织项目汇报。  7)       负责项目技术方案、投标技术方案、项目相关资料文件的编写和审查。  任职要求：1)       计算机相关专业，本科及以上学历，10年以上工作经验，5年以上项目管理经验；2)       具备扎实的Java语言基础、精通Java EE架构；3)       熟悉Spring、Spring MVC/Struts、Spring Security和MyBatis/Hibernate等，熟悉Spring Boot和Dubbo等开源框架；4)       熟悉Git/SVN、Junit/TestNg、Maven/Gradle、Jenkins等CI工具；5)       熟悉Redis、RabbitMQ/ActiveMQ/Kafka、Netty/Mina等技术；6)       精通MySQL、Oracle、SQLServer、MongoDB、HBase中至少一种数据库，有数据库设计和优化经验；7)       熟悉Linux下服务器环境部署和性能调优（包括Nginx、Tomcat等）；8)       熟悉HTML/HTML5和JavaScript；了解TypeScript、Angular JS、Vue.js或Ionic框架，有全栈开发经验者优先；9)       较强敏捷项目管理能力、精通Scrum/XP等敏捷框架和方法论，沟通协调能力卓越、良好的团队合作精神，能承受工作压力；10)   具有出色的抽象设计能力，思路清晰，善于思考，能独立分析和解决问题11)   具备至少两个中大型项目的实际项目管理经验，特别是敏捷项目管理实际经验；12)   有强烈的责任心，优秀的表达能力及沟通能力，较强的学习和理解能力，思路清晰，善于思考，能独立分析和解决问题。13)   有保险或银行核心系统交付经验者优先，有PMP证书或Scrum Master认证优先。 </t>
  </si>
  <si>
    <t>iOS开发实习生</t>
  </si>
  <si>
    <t>上海纳纳科技有限公司</t>
  </si>
  <si>
    <t>职位亮点五险一金交通补助餐补房补带薪年假</t>
  </si>
  <si>
    <t>职位描述技能要求：vue.jsElement UIiView UI任职要求熟悉Webpack或其他构建工具，熟悉NPM熟悉模块化开发，了解前端性能优化熟悉Nodejs,了解Express或者Koa2等熟悉ES6+CSS3了解HTTP协议，了解浏览器渲染原理，熟悉前端调试工具有前端架构搭建能力加分项:熟悉Typescript有服务端或其他平台开发经验良好的英文阅读能力有个人项目或参与开源项目</t>
  </si>
  <si>
    <t>职位描述岗位职责：1、负责字节跳动产品的系统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App开发经验；5、有良好的产品意识；6、积极乐观，认真负责，乐于协作；7、学历本科及以上，大三&amp;研二学生优先，实习时间不少于3个月，每周到岗时间不少于3天。</t>
  </si>
  <si>
    <t>深圳市挚晟信息咨询有限公司</t>
  </si>
  <si>
    <t>职位亮点年底双薪包吃包住全勤奖免费班车</t>
  </si>
  <si>
    <t>职位描述技能要求：AngularjsBootsrapJQueryCSS职位描述：1、负责web页面开发；2、负责前端框架的设计与实现；3、优化团队开发方式及流程、提升团队开发效率、推动团队技术发展；4、为前后端技术改进、网站性能优化、技术选型提供解决方案；  任职要求：1、精通Web前端技术（TypeScript,JS等)，熟练跨浏览器、跨终端的开发；2、熟知浏览器对页面加载的整个过程，并能根据具体情况提出具体的优化方案；3、熟练使用数据可视化相关工具，并对大数据呈现有自己独到的见解；4、熟练使用react,angular至少一种以上5、对新技术有一定的追求,能适应前端技术的发展6、项目开发有自己的见解，能做到精益求精7、对模块化和组件有相关的见解8、追求用户体验为佳9、熟悉前端构建工具基本用法（wepack、gulp、grunt）11、个性乐观开朗，逻辑性强，善于沟通和合作;</t>
  </si>
  <si>
    <t>H5 Cocos Creator 主程</t>
  </si>
  <si>
    <t>职位描述薪资：15k-20k岗位要求：1. 计算机或相关专业大学本科以上学历，3-5年iOS开发经验，扎实的计算机专业基础（算法、数据结构, 常用的设计模式等)，主导3个以上中等以上规模的iOS项目；2. 精通C/C++/Objective-C/swift 语言和面向对象编程思想 ；3. 熟悉网络通信机制及常用数据传输协议；4. 能够熟练编写iOS平台自定义控件和动画效果； 5. 深入理解Objective-C Runtime运行机制和内存管理机制； 6. 深入了解各个不同iOS版本的特性与差异；7. 有非常扎实的算法和数据结构基础优先；8. 有OpenGL、GLKit、视频处理、音频处理或AR开发相关经验者优先；PS:最好做过苹果原生支付，或者苹果原生的内购支付。岗位职责：1. 负责产品和项目的APP研发工作，解决核心技术问题；2. 基于产品设计的要求，负责 IOS 应用程序的设计、功能、性能、交互、开发工作;3. 独立完成 iOS 软件开发、验证和和修正测试中发现的问题。4. 快速、准确分析业务需求，制定实现方案与项目计划及前瞻性的技术架构；</t>
  </si>
  <si>
    <t>资深针织女装设计师</t>
  </si>
  <si>
    <t>职位描述方向：H5 Cocos Creater 方向岗位职责：1. 根据策划需求完成H5游戏的客户端开发与维护。2. 根据需要，编写项目开发需要的相关工具。3. 与策划，服务器端及美术保持良好沟通，确保产品按时按质完成。4. 统筹和安排好本组开发任务。5. review 本组成员代码，保证项目的代码品质6. 关注行业技术动向，为公司技术栈规划及发展提出建议。任职要求：1. 大专及以上学历，热爱编程，编码习惯良好；2. 乐于学习，愿意接受新技术，新事物。3. 有较强抗压能力及执行力，良好的沟通能力。4. 英语技能：熟悉计算机领域常用英语。5. 工作经验：3年游戏开发经验或以上，有棋牌类游戏开发经验者优先。6. 熟悉常用数据结构及算法，熟悉常用设计模式，熟悉面向对象的设计方法；7. 理解网络基本知识及原理，有websocket, protocol bufffer开发经验者优先。8. 熟练掌握TypeScript语言。9. 熟悉Cocos Creator引擎，包括其WEB开发，Native 开发，引擎定制及热更新。10.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</si>
  <si>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高级前端工程师(WebGL方向)</t>
  </si>
  <si>
    <t>职位亮点周末双休五险一金年底双薪绩效奖金带薪年假员工旅游</t>
  </si>
  <si>
    <t>职位描述Job Requirements-Working knowledge of garment construction, textiles, and current finishing techniques and processes-Artistic hand, strong sense of colour and style-Ability to hand sketch-Strong knowledge of silhouettes, fabrication, colour use, sewing techniques , graphics and trim-Excellent presentation and negotiation skills-Strong critical thinking and exercise swift problem solving skills-Demonstrate strong verbal, organization and written communication skills-Meticulous attention to detail and follow through in execution-Strong team player who can also work independently and in fast paced environment-A positive, outgoing, highly energetic motivational personality-A keen eye with the ability to identify the market trends relevant to address the needs of the customer segmentation.-Ability to manage and react to changeLanguage-Fluent in English</t>
  </si>
  <si>
    <t>职位描述岗位职责:1.参与Web3D基础研发平台搭建以及Web3D数据可视化基础架构设计；2.负责3D数据可视化产品的研发与迭代；3.负责3D可视化应用的性能优化。 任职资格:1.计算机及相关专业毕业，3~5年以上经验，本科及以上学历；2.熟练使用 Three.js、u3d、WebGL 等 3D 框架开发，有实际项目开发经验；3.具有良好的计算机图形学基础知识，熟悉 3D 图形图像的理论基础，如三维成像原理、UV贴图、着色器、材质等；4.熟练使用 TypeScript 开发，有良好的编码规范；5.具有 OpenGL、WebGL、GLSL 开发经验者优先；6.具有智慧城市、BIM、3DGIS 等项目经验者优先。</t>
  </si>
  <si>
    <t>iOS</t>
  </si>
  <si>
    <t>五维创世(大连)科技发展有限公司</t>
  </si>
  <si>
    <t>电气/电力/水利,互联网/电子商务,IT服务(系统/数据/维护),物业管理/商业中心</t>
  </si>
  <si>
    <t>职位亮点绩效奖金五险一金带薪年假加班补助补充医疗保险</t>
  </si>
  <si>
    <t>职位描述1. 2年以上iOS开发经验；2. 半年以上swift开发模式经验(prefer有swift4.2经验)；3. 英语可工作交流；</t>
  </si>
  <si>
    <t>职位亮点节日福利五险一金年底双薪绩效奖金带薪年假弹性工作定期体检</t>
  </si>
  <si>
    <t>职位描述工作职责:1. 负责公司产品PC端、移动端、小程序的前端开发及团队管理。2. 参与公司前端业务的工程化、流程化并持续推进。职位要求：1. 二表以上全日制本科或研究生学历，5年以上前端工作经验，具有良好的编码风格，有较强的独立工作能力和团队合作精神。2. 熟练掌握 React/Vue.js/Angular 等主流框架，对其中至少一种框架有较好的经验和理解能力，熟悉 Vue 者优先。3. 熟练掌握npm、webpack等前端自动化构建工具。4. 熟练掌握H5开发，熟悉ES6/ES7 语法，有 TypeScript 使用经验者优先。5. 熟练使用 Git 等源代码管理工具。6. 较强的逻辑思维能力，主动性强，具有自驱力。加分选项：1. 熟悉 Node.js，了解 CSS 模块化思想。2. 理解组件化开发思想。3. 有iView组件使用经验优先。4. 有大型系统、后端服务开发经验者优先。5. 有英文文献阅读能力。6. 有美工设计经验者优先。</t>
  </si>
  <si>
    <t>职位描述工作职责：1.按照项目负责人要求完成蜜罐（快递柜）IOS版APP开发工作；2.负责处理简单故障和常见问题预案；3.配合需求人员进行APP设计；4.解决运行过程中出现的问题；5.负责相关项目文档的编写工作；6.完成上级交办的各项工作。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熟悉基于XML数据传输格式的解析、JSON数据格式的解析；5、拥有良好的代码习惯，要求结构清晰，命名规范，逻辑性强，代码冗余率低；6、工作积极主动，良好的团队合作精神，有较强责任感和严谨工作作风；7、有撰写开发文档的习惯，有团队开发经验，熟练使用Git。</t>
  </si>
  <si>
    <t>职位亮点创业公司五险一金带薪年假周末双休大牛带队</t>
  </si>
  <si>
    <t>职位描述任职资格基础：计算机及相关专业，专科以上学历 技能：深刻了解iOS的基础构架、组件、性能优化；熟练使用Swift及Xcode开发，熟悉Objective-C；精通iOS SDK中的UI， 精通iOS网络编程（socket,http,webservice等）；熟悉XML、JSON等常用数据解析；熟悉多线程、数据库的使用；熟悉iOS应用上架流程经验：初级工程师可接受实习应届生，中级工程师应具备一年以上编程经验，高级工程师应具备两年以上编程经验特质：积极主动学习新技术，有一定的抗压能力工作职责职责部分      职责1开发维护参与公司iOS应用产品的开发和维护工作完成分配的开发任务及时修复bug职责2规范优化参与iOS应用架构的设计和规范化工作熟悉iOS编程规范、设计模式及常用开源框架优化iOS应用的框架职责3合理建议参与产品设计定稿前的讨论依据对产品需求的理解提出合理建议职责4文档更新协作制定技术开发规范文档及时更新iOS应用版本信息职责5 技术迭代积极了解学习iOS相关新技术结合产品需求，合理将新技术应用于公司应用产品中，提高效率</t>
  </si>
  <si>
    <t>行政助理</t>
  </si>
  <si>
    <t>安盛天平财产保险股份有限公司</t>
  </si>
  <si>
    <t>职位亮点五险一金绩效奖金餐补交通补助带薪年假补充医疗保险定期体检</t>
  </si>
  <si>
    <t>职位亮点五险一金年底双薪全勤奖餐补补充医疗保险定期体检员工旅游高温补贴</t>
  </si>
  <si>
    <t>职位描述工作职责：1、承担Web前端核心模块的设计、开发工作，对代码质量及进度负责2、与UI设计、产品经理、后端研发紧密合作，高效高质地完成页面的实现工作3、处理浏览器兼容问题，维护及优化前端页面性能，优化交互体验 岗位要求：1、3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t>
  </si>
  <si>
    <t>WEB前端开发工程师(006055)</t>
  </si>
  <si>
    <t>职位描述技能要求：行政助理文秘秘书总裁助理Core Activities:  Manage theactivities of the CEOManage the CEO’s calendar in an efficient and clearmanner Organize and schedule meetings and appointments,both inbound and outbound, in a timely manner, and in close cooperation with theexecutive assistant and other administrative assistants Book and manage travels and other arrangementsas needed Organize expense reports in collaboration withthe accounting specialist, ensuring accuracy and adherence to the AXA standardSupportthe organization Collaborate with other executive andadministrative assistants throughout the organization on matters on interest tothe CEO, and to ensure swift and effective communication within theorganization Ensure a public version of the CEO’s calendar isup to date and available to the organization, including dates and locations oftravels, and noteworthy meetings of public intere Theadministrative assistant may perform the following non-exhaustive tasks :Prepare and modify documents includingcorrespondence, reports, drafts, memos and emailsAttend meetings and write up the ‘minutes’Produce day-to-day documents and reports(monitoring of the workforce, budget control...) Perform other duties as assignedTechnical andProfessional Skills : Proficiency in MS Pack Office: Word, Excel,PowerPoint, OutlookStrong ability to be concise &amp; and clear innote writingKnowledge of the company’s business areas a plusAbility to analyze information and understandinformation as it relates to ongoing work/team projects Sound research skills and attention to detailStrong organizational and planning skillsExcellent time management skills and ability tomulti-task Strong sense of prioritization of workFluent English (written and oral)Native Chinese speaker Soft Skills and Competencies :  Excellent interpersonal skills, effectiveverbal, listening and written communication skillsTeam-playerAbility to function within a flexibleenvironment Highly effective organizational anddecision-making skillsAnticipate needs and proactively bring togetherresources to fill these needsMust maintain the highest level ofconfidentiality at all timesRespect for the hierarchyService oriented</t>
  </si>
  <si>
    <t>职位描述岗位职责:1、承担核心功能的前端架构设计； 2、参与产品的功能分析、设计工作； 3、参与产品的核心功能代码开发。 任职资格:1、3年以上前端开发经验，在技术实践上有丰富的积累,有大型网站前端架构、前端性能、可访问性、可维护性等方面的实践经验； 2、精通ReactJS,Redux并了解其中原理，研究过核心模块源代码/分析过框架的缺陷； 3、精通html5/CSS3/Javascript，对ES6/7等有实战应用。 4、理解并掌握 前端工程化，熟练使用Webpack架构工具。 5、有后台开发经验，使用一门非前端脚本语言（如：NodeJS/Java等）优先； 6、熟悉 Sass/Less 等样式中间语言，TypeScript等Javascript中间语言者为佳； 7、技术视野广阔，有主导前端技术方案设计的能力和经验；</t>
  </si>
  <si>
    <t>高级WebGl工程师</t>
  </si>
  <si>
    <t>司空科技股份有限公司北京分公司</t>
  </si>
  <si>
    <t>职位描述工作职责:负责H5需求和PC管理后台页面开发技能要求：• 具备2~5年以上开发经验；• 精通javascript/HTML5/CSS3；• 熟练应用Vue、React等常用开发框架；• 熟悉前端常用的工具的使用和配置, 一种或多种, 如: Webpack, Gulp 等；• 有过移动端开发经验，不限于 H5，混合开发、原生开发；• 了解前端组件化、模块化及常用范式；• 有原生android（java）、ios（oc、swift）基础者优先；• 硬性标准：有过移动端开发经验，不限于H5，混合开发、原生开发。</t>
  </si>
  <si>
    <t>职位描述职位描述：基于WebGL开发云端室内交互设计应用任职资格：1.精通 HTML5/CSS3/JavaScript/Typescript/angular/react等前端技术2.编程功底扎实  了解计算机图形学 有WebGL/OpenGL相关编程经验3.有实际3d游戏开发经验，至少熟悉一种3d游戏开发框架3.乐观好学，自学能力强</t>
  </si>
  <si>
    <t>Fashion Designer-Portuguese</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</si>
  <si>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PortugueseITl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</si>
  <si>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前端全栈高级工程师</t>
  </si>
  <si>
    <t>职位描述岗位职责：技术方向工作内容包括但不限于： 掌握各种前端技术、对技术底层、原生JS、浏览器机制有深入了解；有能力独立承担核心业务的研发工作，有能力解快速、合理地决自己技术领域内的任何问题；负责解决开发过程中、模块上线后的运行相关技术、部署、配置问题；严格执行代码设计/编写/修改/测试要求，并督促初、中级前端工程师达到同样的要求；参与业务需求讨论与功能实现方案；完成上级领导交办的其他工作。管理方向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5年以上前端研发经验；具备产品思维、能够独立思考；具备优秀的学习能力和进取心，善于总结、乐于分享；JS 基础扎实，Vue、React、Ng 3大框架有一个有深度掌握。同时熟练掌握 Redux，Vuex，Typescript、ES6、webpack、gulp 或者其他前端框架或者技术；深刻理解框架的实现原理；了解Android/iOS、hybird应用开发技术；精通CSS3、html5, 能够设计健壮的复杂布局；熟悉mysql, redis等数据库；熟悉NodeJS，有大型NodeJS应用开发经验者优先；较强的OO思维，熟悉常用的设计模式，深谙模块化，组件化，关注点分离等开发理念；很强的学习能力，渴求新技术；对代码编写质量有很好的自律能力，能写出格式规范，注释完整，逻辑精炼的代码，具有review自己以及团队其他初、中级程序员代码的能力；有良好的预编码能力；适应快速响应的研发方式，具备敏捷开发的工作经历；具有强烈的团队精神，长期维护github作品优先；认同并适应创业公司文化及工作节奏。附加能力：Electron开发经验</t>
  </si>
  <si>
    <t>职位描述岗位职责：1. 负责公司xx产品的iOS端研发；2. 和产品经理协作，根据产品需求进行iOS产品的开发，高质量实现业务逻辑；3. 参与应用架构设计、开发、性能优化等工作；4. 持续不断的改进用户体验，负责相关新技术新架构的研究和实现。*任职要求** 1. 有扎实的Objective-C&amp; Swift基础，丰富的UI开发经验；2. 熟悉 CocoaTouch 框架中常用接口调用，对 CoreAnimation/CoreFoundation等Framework 有深入了解；3. 熟练掌握NSURLConnection、AFNetworking 等网络交互；4. 熟悉常用的设计模式、接口封装、模型创建等，具有良好的编程习惯；5. 有独立开发上线经验，喜欢钻研，乐于尝试新技术，不断拓展个人技术栈；6. 自我驱动，勤奋而善于思考，愿意不断挑战和提升自己，公司业务发展很快，我们不希望你掉队；</t>
  </si>
  <si>
    <t>WEB前端开发工程师（车联网）</t>
  </si>
  <si>
    <t>启迪云控(北京)科技有限公司</t>
  </si>
  <si>
    <t>语音/视频开发工程师 （应届生亦可）190227</t>
  </si>
  <si>
    <t>职位亮点五险一金餐补补充医疗保险弹性工作带薪年假</t>
  </si>
  <si>
    <t>职位描述岗位职责： 1．基于HTML5、DIV+CSS和Javascript进行页面设计及交互功能的实现 2．参与公司新产品的开发，负责前端基础模块的开发和维护 3．现有产品前端界面持续改进，参与Web前沿技术研究和新技术调研。 岗位要求： 1．统招本科（一本）及以上学历，3年以上实际项目工作经验，知名互联网公司经验优先； 2．熟练掌握Javascript、HTML、CSS、ES6、jquery、Bootstrap、sass、typescript等前端技术 3．熟悉面向对象编程思想，熟悉常见页面布局方式 4．熟练运用至少一种MVVM框架Vue，Angular，React等，且了解其基本原理，有实际项目经验；5．熟悉前端自动化和工程化, 掌握常用构建工具, 如webpack、gulp等； 6．熟练使用各种调试工具，熟练跨浏览器、跨终端的开发，有效地解决浏览器兼容问题，保证页面兼容性 7．有良好的的团队合作能力，主动性强，执行能力强，具备良好的问题定位分析能力。</t>
  </si>
  <si>
    <t>前端中高级工程师</t>
  </si>
  <si>
    <t>职位描述【团队优势】团队氛围好、典型的互联网文化、项目有大牛、BOSS超Nice~【岗位职责】 1、前端web页面开发；  2、H5游戏开发；  3、VUE组件开发。  4、快速响应产品迭代以及优化升级； 5、参与软件需求分析,进行详细设计，代码编写，单元测试等工作，对软件质量负责。【任职要求】 1、计算机相关专业，本科以上学历，3年以上前端开发经验； 2、熟悉VUE以及ApiCloud的基于HTML5的前端开发，精通Javascript、精通NodeJS、VUE框架； 3、熟悉canvas,白鹭引擎更佳，有H5游戏开发经验，熟悉CSS3，了解nw.exe等打包程序，熟悉ES6，typeScript语法； 4、了解mvc或mvvm设计模式, 对浏览器的运作机制应有一定的了解； 5、对计算机行业感兴趣，学习能力强，工作热情高，负有责任感； 6、有责任心，良好的沟通协调能力，团队合作精神，具备良好的学习能力。</t>
  </si>
  <si>
    <t>App自动化测试工程师（车联网平台）</t>
  </si>
  <si>
    <t>WEB3D软件高级研发工程师</t>
  </si>
  <si>
    <t>职位描述职位描述：1、开发WEB3D软件的应用，包括模型的展示、漫游、剖切等操作。2、熟悉三维技术和图形绘制算法，能够根据产品原型进行开发，测试、调试和维护功能。3、根据交互设计要求，编写前端页面和效果。4、能够理解数据结构和算法设计，具有较强的软件工程意识。职位要求：1、计算机、软件工程或相关专业，本科以上学历。3年以上相关技术开发经验；。2、有3D相关开发经验，熟练掌握前端开发技术(HTML5、JS、JSON、XHTML、CSS3)，熟悉各种浏览器的兼容性调试。3、具有应用面向对象编程经验并能熟练使用设计模式。4、有良好的编码风格及习惯，对软件代码质量管理有深刻的理解。5、良好的沟通与表达能力，思路清晰，较强的动手能力与逻辑分析能力。6、有图形软件开发经验者优先。技术要求：1、精通Typescript，熟悉React等常用前端框架。2、了解三维开发相关技术。3、了解面向对象编程和设计模式，能够理解数据结构和算法设计，具有较强的软件工程意识。了解Nodejs或有其他后端开发经验者优先。</t>
  </si>
  <si>
    <t>职位亮点五险一金绩效奖金加班补助带薪年假弹性工作定期体检节日福利</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</si>
  <si>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</si>
  <si>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工作职责:1、根据公司产品需求，负责移动应用前端框架的设计和研发工作，主要开发html5的前端开发。2、根据产品需求及项目前端编码要求，负责完成各业务模块的开发工作；3、和后端开发工程师有效的配合，完成功能页面交互和调试工作；4、根据产品需求，分析并提出合理的页面前端结构解决方案；岗位要求：1、本科以上学历，计算机相关专业， 3年以上前端开发经验；2、掌握基本数据结构及算法，重视代码质量 ；对前端技术有热情，重视用户体验 ；3、熟练掌握HTML5、CSS3，熟悉ES6语法，熟悉sass、less、jquery等css及其js框架，精通javascript ,nodejs；4、至少掌握React、Vue.js、AngularJS其中一种前端框架；5、对HTTP协议有一定了解，了解Restful接口规范；6、熟悉了解 PHP/Python/JavadeJS 中一种后端语言，对前后端合作开发有一定的认知；7、做事细致、有耐心、责任心强、有良好的沟通能力和团队合作精神；8、有Vue、TypeScript经验者优先。</t>
  </si>
  <si>
    <t>度秘业务部(上海)_iOS软件工程师</t>
  </si>
  <si>
    <t>百度在线网络技术(北京)有限公司</t>
  </si>
  <si>
    <t>职位描述技能要求：TypeScriptes6Angular位岗位职责负责公司核心产品的Web前端开发工作。·     任职要求3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gulp、webpack等前端自动化工具。熟悉Restful、HTTP、WebSocket、WebRTC等Web协议。具备模块级软件产品的前端架构设计能力，具备一定的项目组织协调能力，能够有效完成从需求评审到产品交付的全链路协作。聪敏好学，乐观积极，自信执着，追求完美，持续关注技术的发展，不断追求卓越。</t>
  </si>
  <si>
    <t>职位描述岗位职责:-负责度秘与硬件结合场景相关产品的设计与开发 -负责涉及到的相关新技术研究、功能扩展与优化 -参与与其他角色的沟通协调 任职资格:-计算机及相关专业本科以上学历，1年以上iOS研发经验 -有扎实的Object C/Swift语言基础 -熟练掌握iOS开发技术，对socket网络通信、TCP/IP和HTTP有较深入的理解 -熟悉各个不同版本iOS特点 -具备良好的数据结构和算法基础 -学习能力强，具备较强的逻辑分析能力和解决问题能力 -有积极的工作态度、一定的抗压能力，善于沟通和团队协作</t>
  </si>
  <si>
    <t>图形图像引擎(专家)高级工程师</t>
  </si>
  <si>
    <t>职位亮点弹性工作餐补</t>
  </si>
  <si>
    <t>职位描述岗位职责：1、负责头条互娱-musical.ly的研发工作，包括但不限于musical.ly、tik tok等产品的研发；2、 改进和升级公司现有的图形图像渲染引擎,主要是:①支持更多的3D格式的渲染②支持类似次世代游戏引擎中各种贴图格式的渲染(深度贴图、高光贴图 等)③支持毛发效果和随机粒子的渲染④支持多层半透明、多层互相遮挡模型的渲染3、为公司AR/VR特效的渲染提供技术支持和解决方案任职要求：1、熟悉各种主流的游戏渲染引擎,至少精通一种2、精通OpenGLes和Shader(GLSL)编程3、掌握移动端开发工具和环境,如xCode、Android Studio4、熟悉C++、Java、Object-C/swift,并能熟练对接主流渲染引擎5、具有较好的数学能力,尤其要求很好的线性代数、空间解析几何基础 6、具备较强的阅读英文技术类文献以及说明文档的能力加分项:①有项目作品展示②有自主开发图形图像渲染引擎的项目经验③具有AR/VR开发相关经验④会使用3D设计工具(3D-max、Maya),有一定的3D模型修改能力</t>
  </si>
  <si>
    <t>前端高级开发工程师（北京）</t>
  </si>
  <si>
    <t>职位亮点五险一金餐补加班补助绩效奖金带薪年假弹性工作年底双薪交通补助</t>
  </si>
  <si>
    <t>职位描述岗位职责：1、 在研发经理的指导下，负责对公司产品的前端架构，并能持续提出优化调整建议2、 与前端团队一起，参与公司产品的前端开发、研发测试和问题解决 任职资格：1、 本科及以上学历；2、 5年以上前端领域工作经验；3、 熟练掌握JavaScript包括ES6/ES7新特性；4、 熟练掌握Vue技术框架，了解 React/Angular；5、 熟悉高并发系统设计，能够进行系统性能优化；6、 了解NodeJS开发，Express或者egg.js等web框架；7、 了解TypeScript开发；8、 了解MySQL、MongoDB、Memcache、Redis和Message Queue等相关工具者优先；9、 了解JAVA/Python语言经验者优先；10、 热爱技术、有责任心、具有良好的学习能力和解决问题的能力，具有团队精神。</t>
  </si>
  <si>
    <t>职位描述职位描述开发和维护iOS移动客户端职位要求1. 熟悉 Objective-C 和 Cocoa Touch，至少经历过一个完整的应用开发过程2. 熟悉 多线程，网络编程和常用设计模式3. 对代码和工程质量有所追求4. 有独立钻研移动领域新技术的热情和能力 5. 具有团队精神、良好的沟通能力，主动性强优先条件1. 有一定的 html/css/js 前端开发经验 2. 熟悉 Swift，有用 Swift 进行日常工作的能力 </t>
  </si>
  <si>
    <t>WEB前端经理</t>
  </si>
  <si>
    <t>北京启融科技有限公司</t>
  </si>
  <si>
    <t>职位亮点五险一金年底双薪绩效奖金交通补助带薪年假周末双休</t>
  </si>
  <si>
    <t>职位描述技能要求：前端开发技术JavaScriptTypeScriptvueHTML5公司简介:集团公司旗下设养老与教学，地产物业板块，教学板块，于北京高级国际教育学校排前三名，每年收缴学费约三亿五千万。养老板块在国内高端养老领域排前三名。岗位职责:1、参与业务系统核心功能的设计与开发；2、参与系统架构设计、框架研发、框架选型；3、分解产品需求，深入理解业务需求，推动产品性能和架构优化；4、指导初中级前端开发人员、对前端开发成果物进行评审；5、负责前端代码的自动化构建。任职资格:1、大学本科及以上，计算机相关专业，从事前端开发工作6年以上；2、精通前端开发技术(HTML5、JS、Ajax、Json、XHTML、CSS) ，熟练掌握JavaScript、TypeScript，对angular、vue、React、jQuery其中至少两种有深入研究并熟练掌握，并且能够独立开发高质量组件；3、掌握ios，android等平台浏览器的特性，精通各平台浏览器兼容性解决方案，熟练无线端的性能优化；有 Android 或混合应用开发经验；4、精通node.js， 深刻理解前后端分离的意义，并能推动新技术的实施；5、熟悉gulp、webpack等，了解前端工程化、模块化，前后端分离设计逻辑思维清晰，良好的架构设计、分析和解决问题的技巧；6、熟悉面向对象的方式开发，能构建好的开发模式、框架；7、有大型网站前端架构、前端性能、可访问性、可维护性等方面的实践经验。</t>
  </si>
  <si>
    <t>职位描述薪资：20k-30k岗位要求：1. 计算机及相关专业本科以上学历，有5年以上iOS开发经验，精通Object-C、Swift语言和面向对象程序设计，对设计模式有深入理解；2. 熟练掌握xcode开发平台，熟悉原生与常用三方框架原理, 精通iOS UI系统控件及自定义控件；3. 精通iOS绘图、动画、以及web交互等前端展示技术；4. 精通网络异步应用开发模式，熟悉HTTP、Socket、TCP/IP 协议；5. 熟悉移动端网络通信机制及常用数据传输协议使用；6. 熟悉面向对象设计,面向切面编程思想,多线程原理,数据结构和算法；7. 熟悉解决内存溢出，崩溃等问题，有性能优化经验，能够熟练的运用性能工具，能解决疑难问题，如疑难崩溃，了解其原因；8. 有至少3个iOS项目完整生命周期开发经验，有独立开发设计的能力；岗位职责：1. 基于产品设计的要求，负责iOS应用程序的设计、功能、性能、交互、开发工作；2. 负责公司移动产品iOS项目开发及版本迭代升级;3. 对iOS应用进行架构规划及性能调优等;4. 主导项目重点、难点的技术攻坚;5. 推进移动端跨平台方案调研推进及落实;</t>
  </si>
  <si>
    <t>中国银联股份有限公司</t>
  </si>
  <si>
    <t>职位亮点周末双休五险一金补充医疗保险定期体检免费班车</t>
  </si>
  <si>
    <t>职位描述岗位职责： 1、负责银联支付平台、手机客户端等系统的项目开发和研发优化工作，包括项目设计、编码及相关技术文档撰写；2、参与自动化测试工具的开发与优化等工作；3、参与技术或业务相关方案等各类文档的评审；4、参与分析、定位和解决各类技术和业务相关问题，为市场部门提供技术支持。任职资格：1、大学本科及以上学历，计算机、软件工程等相关专业毕业，3年及以上相关工作经验；2、熟练掌握C/C++/JAVA/nodejs/IOS/android/swift/python等开发语言中的一种或多种,有丰富编程经验和开发经验，熟悉大中型软件的开发流程；3、具备较强的工作责任心和解决问题能力、良好的沟通表达能力和文档编写能力，具有良好的团队协作精神、创新激情和客户服务精神，能承担一定压力；4、具有大型互联网、金融、支付行业软件开发实践经验者优先。工作地点：浦东唐镇</t>
  </si>
  <si>
    <t>DECATHLON.CN OPERATION LEADER</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</si>
  <si>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职位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对游戏资源优化、内存及性能优化、代码混淆有一定的研究。9、接受出差。</t>
  </si>
  <si>
    <t>前端开发主管/高级前端开发</t>
  </si>
  <si>
    <t>职位亮点每年多次调薪五险一金绩效奖金加班补助带薪年假全勤奖员工旅游节日福利</t>
  </si>
  <si>
    <t>职位亮点五险一金绩效奖金带薪年假弹性工作补充医疗保险定期体检</t>
  </si>
  <si>
    <t>职位描述职位描述：1、负责基于HTML5 canvas/WebGL/egret/layabox的Web应用的设计与开发工作；2、协同后端开发工程师研讨系统整合方案，优化兼容性、系统响应性能等；任职要求：1、全日制本科及以上学历，计算机、软件工程、数理等相关专业；2、熟练掌握JavaScript和TypeScript开发，熟悉es6标准，掌握webpack等构建工具；3、2年及以上H5 Canvas编程经验；4、2年及以上webgl编程经验，熟悉webgl的工作原理及常见的js库（pixijs、threejs、BabylonJS等）；5、熟悉设计模式，能独立设计及实现具有良好可维护性的工程；6、有数据分析图表、所见即所得界面开发经验的优先</t>
  </si>
  <si>
    <t>职位描述岗位职责:OPERATION LEADER MISSIONUAT LEADERBeing the UAT (User Acceptance Test) leader is a chance to be right in the middle of the transformation of our platform. You get to lead the business team for each version of CUBE, and to collaborate with many other departments (Quality Team China &amp; France, Tech teams, CUBE project teams).As UAT leader, you are one of the owner of the “GO” for each version of CUBE to go live, you contribute the continuous stability and reliability of our website.MissionCoordinate with web market colleagues so that we accomplish the UAT together in the right timing and help to unlock themGive a clear picture of the UAT progress &amp; highlight key issues to all actorsUAT GO-NOGO &amp; Deployment plan collaborationWork on continuous improvement of the UAT processSTABILITY RELAYThe role of stability relay is to represent the business team to all the support teams in China. As everyone we report bugs and issues, the stability relay brings the extra connection between business and IT team, and guarantee the swift resolution and follow up of issues.MissionRegular communication with support team to debrief and prioritize issuesContribute to the improvement of the support process and collaboration between IT and business任职资格:Required skills and attitudeResponsible and quick to learnClear communication and coordinationCurious to know all the aspects of decathlon.com.cnSense of service and quality for our Decathlon customersChinese and English (communication with FR in English)Please send English and Chinese CV, thank you</t>
  </si>
  <si>
    <t>职位亮点健身俱乐部全勤奖五险一金交通补助定期体检节日福利弹性工作带薪年假</t>
  </si>
  <si>
    <t>职位描述项目职责：（1）负责iOS APP的研发、上线工作；（2）负责项目中技术难点和关键模块的设计和编码；（3）配合项目经理，参与IOS应用架构的设计和规范化工作；（4）关注iOS开发新技术动向，并将其用于项目开发；（5）配合产品经理、测试团队实现用户体验、模块功能等方面的改进与提升；（5）遵循工作规范和程序编写要求；（6）参与相关产品需求讨论与产品系统架构的设计和优化工作。岗位要求：（1）计算机相关专业大专及以上学历，4年以上iOS相关程序设计、开发经验；（2）有扎实的Objective-c或Swift语言基础，熟练掌握常用API；（4）熟悉设计模式，良好的开发功底和学习能力，熟悉数据结构、面向对象开发和设计；（5）熟悉iOS UI主流框架和网络编程，有较丰富的调试和优化经验；（5）熟悉iPhone各个版本间差异，且能提供解决方案；（6）熟练掌握iOS相关的开发工具Xcode，熟练使用Instrument性能调优工具；（7）对App提高用户体验、性能调优、防崩溃、节省流量等的方法有深入了解；（8）具备良好合作态度及团队精神，有工作激情、创新欲望和责任感；（9）工作责任心强，有较强的语言表达能力和文字理解能力。</t>
  </si>
  <si>
    <t>IOS开发工程师（外包）</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</si>
  <si>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</si>
  <si>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Builder等工具，熟悉面向对象编程和MVC设计模式4、熟悉IOS操作系统，包括内存管理，任务管理等5、熟悉网络通信技术，包括网络协议，数据编码和加密算法6、有HTML5开发经验</t>
  </si>
  <si>
    <t>职位描述技能要求：嵌入式OCWindows Phone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</si>
  <si>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Assistant Manager Sanctions Screening</t>
  </si>
  <si>
    <t>图形渲染引擎研发专家--上海</t>
  </si>
  <si>
    <t>职位亮点五险一金每年多次调薪餐补弹性工作节日福利员工旅游定期体检绩效奖金</t>
  </si>
  <si>
    <t>职位描述【岗位职责】1、从事酷家乐实时渲染引擎研发，负责核心算法和渲染架构的设计与实现。2、能够紧跟图形渲染技术前沿，并对长期发展技术路线和架构给出自己的理解和运用到产品的解决方案。2、良好的沟通和跨团队合作能力，从技术趋势和思路上能影响技术团队。【任职资格】1、3年以上着色器/材质/光照效果、场景管理、渲染引擎开发等相关经验；2、熟悉一种以上三维渲染引擎体系和相关经验；3、扎实的算法和高质量编程能力；4、学习能力强，较强的团队合作意识。加分项：* 熟悉几何图形算法、渲染算法、着色器开发；* 大型三维渲染引擎、三维CAD应用项目经验；* Unity3D、UE4应用或开发；* 熟悉WebGL，Three.JS，Babylon.JS；* 熟悉Typescript、Javascript语言；* 硕士研究生以上学历，数学、计算机等相关专业。</t>
  </si>
  <si>
    <t>职位描述Assistant Manager Sanctions Screening - Financial Crime Risk HSBC China : 0000C92M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Limitedhttps://hsbc.taleo.net/careersection/external/jobdetail.ftl?lang=en_gb&amp;job=0000C92M</t>
  </si>
  <si>
    <t>Node.JS开发工程师</t>
  </si>
  <si>
    <t>上海元聚网络科技有限公司</t>
  </si>
  <si>
    <t>Assistant Manager Sanction Screening</t>
  </si>
  <si>
    <t>职位描述岗位职责1. 后端系统的功能设计、开发和优化；2. 了解产品需求和业务更迭，能针对各项业务做出准确的技术决策；3. 研究和试验新技术，并应用到产品中；职位要求1. 有责任心，能为自己的工作和成果负责；2. 有上进心，学习能力以及沟通能力强，能挑战自我不断追求卓越；3. 基础扎实，熟悉常用数据结构和算法，能够独立设计系统中功能的架构；4. 注重工作方法，追求工作效率；5. 了解常用重构方法，了解设计模式原则；6. 熟练掌握 Git 版本控制工具，了解 git flow 以及 github flow；7. 对 MongoDB / MySQL / Redis 有实操经验，了解 DB 设计和优化；8. 熟悉 TCP、UDP、HTTP 协议以及 Restful API，熟悉前后端的常见知识要点；9. 有 2 年以上的后端开发经验；10. 精通 JavaScript &amp; Node.js；11. 熟悉各种 Node.js 常用模块；12. 熟悉单元测试，了解常用测试框架 mocha 以及 ava；加分项1. 在博客或 Github上 有技术沉淀；2. 熟悉 Docker 以及集群调度工具，有实际经验；3. 熟悉 ansible，了解常用模块；4. 熟悉 TypeScript、Golang 或者 Python；5. 熟悉 Angular / React / Vue；你将得到技术环境1. 体量：1 亿用户以及千万级日活并发场景下的业务架构挑战；2. 技术：最新的技术应用，大数据、k8s、ELK、React、Vue 等；3. 开发：Node.js 全栈以及 DevOps；公司环境1. 福利：免费水果零食饮料；节日礼物；每年设有年度长途旅行、不定期 outing；不定期团建2. 薪酬：行业高薪、绩效奖金、年终奖金等；3. 办公：开放式办公，MBPR 标配；4. 自由：带薪假期，灵活调休；</t>
  </si>
  <si>
    <t>游戏H5客户端开发工程师</t>
  </si>
  <si>
    <t>职位亮点14薪五险一金年底双薪带薪年假补充医疗保险高温补贴节日福利员工旅游</t>
  </si>
  <si>
    <t xml:space="preserve">职位描述岗位职责：1、负责HTML5游戏的开发工作； 2、解决各种浏览器设备和移动设备的适配以及兼容性问题； 3、TypeScript、JavaScript、ActionScript至少熟悉一门；     任职要求：1、对游戏开发充满兴趣，有较强的沟通和学习能力；  2、具备一定的JS开发功底，了解HTML5的 Canvas，熟悉WebGL更佳；  3、熟悉Egret、cocos2djs、cocos creator等至少一款H5引擎，TypeScript、JavaScript、ActionScript至少熟悉一门；  4、有自我激励和良好的团队协作能力，有能力在承担较大工作压力同时独立完成工作；  5、熟悉AS3技术以及有iOS或Android完整的App或页游发布周期经验者优先；  6、有线上经验者优先。 </t>
  </si>
  <si>
    <t>职位描述职位描述：1、参与团队分析产品需求、 产出技术方案及预估项目排期;2、参与客户端架构设计，方案制定;3、根据需求完成客户端开发;4、编写单元测试，在代码交付前进行完整的自测;5、定位并修复现有质量缺陷;6、持续学习新技术、并于团队成员分享;7、凡事有交代、件件有着落、事事有回音；任职资格：1、全日制大专以上学历，计算机相关专业；2、5年以上前端开发经验，对 HTTP 协议有基本了解;3、有 Typescript 开发经验；4、了解 ECMA-262 标准；5、熟悉 CSS 标准；6、熟悉常见宿主环境API;7、熟悉任意一种数据库；8、阅读过任意一款开源框架源代码;10、对曾经使用过的技术方案的特性、局限性有一定了解。</t>
  </si>
  <si>
    <t>职位描述Assistant Manager Sanctions Screening - Financial Crime Risk HSBC China : 0000C92K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Limitedhttps://hsbc.taleo.net/careersection/external/jobdetail.ftl?lang=en_gb&amp;job=0000C92K</t>
  </si>
  <si>
    <t>德国商业银行 应收AP（6个月）</t>
  </si>
  <si>
    <t>职位描述岗位职责：1.负责公司托管云，监控产品及后台管理系统的web前端/移动端实现。2.对接各业务需求，配合后台开发人员进行前端项目的构建、开发、测试、部署等。3.持续优化和迭代，保证产品质量和开发进度。1.2年以上前端工作经验，本科及以上学历。2.对 JavaScript, CSS3, HTML5 有深入的了解，有typescript经验优先。</t>
  </si>
  <si>
    <t>Node.js开发工程师 - 26年金融集团</t>
  </si>
  <si>
    <t>职位亮点周末双休五险一金绩效奖金不加班弹性工作带薪年假节日福利定期体检</t>
  </si>
  <si>
    <t>职位描述1熟练掌握ES6/TypeScript/Coffeescript其中一种；2能熟练使用NodeJS进行api和web的开发；3能驾驭常见的关系型数据库和菲关系型数据库，对读写性能，数据一致性，容错容灾，扩容等有丰富的处理经验；4对高性能的web服务器的搭建，负载均衡，动静分离等有丰富的经验；5能通吃前后端。</t>
  </si>
  <si>
    <t>职位亮点五险一金餐补带薪年假定期体检弹性工作补充医疗保险加班补助</t>
  </si>
  <si>
    <t>职位描述技能要求：ap应付财务助理Jobpurpose:This position is responsible for the processing andsettlements of all foreign currency and CNY payments.  Ensure that operational and settlement risksare identified, monitored and resolved promptly.Perform thedocumentation check according to local foreign exchange control regulations, ensurethat the payments are in compliance with Commerzbank Guidelines and localregulations, fulfill all payment related reporting tasks, play a pivotal role in ensuring compliance with anti-money laundering,and other local reporting tasks.He / She will work in close cooperation with other businessunits in the bank.Ensure prompt and good order processing of foreigncurrency payments, and check clearing services that comply with respectivepolicies and procedures whilst meeting the needs of customers in China.Theposition is based in Shanghai.Keyactivities：a.     Execute FCY and cross-boarder CNYpayment according to local regulations and internal guidelinesb.     Process inward and outward CNY remittancesfor corporate customersc.     Make proper filing for completedtransactions d.     Perform external queries andinvestigations to resolve discrepancies and day to day issuese.     Handling of local reporting dutiesrelated to the transactions, e.g. BOP, RCPMIS and other SAFE on line systemchecking and reporting.Language: Fluency in Mandarin and English ( CET level 6 at least)-       Work Experience1 – 3 years’experience in similar setup is preferred. FurtherqualificationStronginterpersonal and communication skills“hands-on“approach in the day to day operationsGoodknowledge of various SWIFT payment modesKnowledge ofdomestic clearing system – CNAPS Serviceoriented and a good team playerHasinitiative and is able to work independentlyWell versedwith respective local regulatory requirements and market practices in handlingfunds movements and processing of remittancesStrongproblem solving skills</t>
  </si>
  <si>
    <t>乔山健身器材(上海)有限公司</t>
  </si>
  <si>
    <t>cocos creato前端开发（小游戏方向）</t>
  </si>
  <si>
    <t>职位亮点五险一金绩效奖金加班补助免费班车节日福利</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</si>
  <si>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注意事项（请仔细阅读，有助于提高获得面试的机会）：1、投递时，请同时提供最新的英文简历；2、公司地址位于上海市嘉定区新和路1355号；投递简历前，不妨搜索下百度地图，慎重考虑日后参加面试、及工作的可能性。感谢您的关注~</t>
  </si>
  <si>
    <t>职位亮点五险一金年终分红加班补助全勤奖带薪年假</t>
  </si>
  <si>
    <t>职位描述岗位要求：计算机相关专业本科以上学历，拥有端游或手游开发经验3年以上全职工作经验对于 javascript / typescript 有深入理解拥有相关H5或小游戏前端开发引擎经验者优先 （cocos-creator, ergret）,工作使用 cocos-creator拥有实时小游戏/H5应用开发经验者优先岗位职责：参与微信小游戏前端设计，实现持续对小游戏进行优化和维护和设计团队，后端团队合作提供合适的解决方案</t>
  </si>
  <si>
    <t>凯儿得乐(深圳)科技发展有限公司</t>
  </si>
  <si>
    <t>职位亮点五险一金加班补助全勤奖餐补员工旅游节日福利</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</si>
  <si>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 </t>
  </si>
  <si>
    <t>职位亮点年底双薪五险一金每年多次调薪节日福利员工旅游交通补助通讯补助住房补贴</t>
  </si>
  <si>
    <t>职位描述技能要求：数据架构模型数据库MySQL系统架构设计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28至40岁，全日制大专及以上学历；2、有良好的沟通、组织能力，从事系统架构师至少3年以上，从事软件开发技术及管理8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</si>
  <si>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职位描述技能要求：SwiftOCJavascript CoreAnimationCoreFoundationCocoaTouch职位描述：1.1~3年以上iOS开发经验，有扎实的 Objective-C与Swift 基础，丰富的 UI 开发经验2.具备百度地图 或 高德地图 开发经验3.具备httpDns相关开发经验4.熟悉iOS与JavaScript交互5.熟悉iOS体系架构，能够独立开发维护APP6.熟练掌握数据库、XML/JSON等常用技术；7.熟悉GIT代码管理工具8.熟练掌握 NSURLConnection、AFNetworking 等网络交互9.对iOS的运行时的内存管理，多线程，动画，事件循环，事件响应链有深刻的理解10.熟悉 iOS 组件化开发，熟悉高性能编程及性能调优;11.熟悉 CocoaTouch 框架中常用接口调用，对 CoreAnimation/CoreFoundation等Framework 有深入了解；12.熟悉常用的设计模式、接口封装、模型创建等，具有良好的编程习惯13.能面对压力，较好的解决问题能力，具备较强的协调能力、团队合作精神和沟通技巧。</t>
  </si>
  <si>
    <t>深圳市久驰管理咨询有限公司</t>
  </si>
  <si>
    <t>职位亮点五险一金绩效奖金加班补助员工旅游节日福利带薪年假</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</si>
  <si>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t>
  </si>
  <si>
    <t>专业服务/咨询(财会/法律/人力资源等),检验/检测/认证,教育/培训/院校</t>
  </si>
  <si>
    <t>资深IOS开发工程师</t>
  </si>
  <si>
    <t>职位亮点每年多次调薪五险一金年底双薪绩效奖金员工旅游节日福利周末双休补充医疗保险</t>
  </si>
  <si>
    <t>职位描述岗位职责：1、开发服务器端业务逻辑2、编写可复用的代码或者库3、优化程序的响应速度与拓拓展性4、维护数据安全5、设计并实现数据存储方案6、带领后端工程师完成项目任务7、帮助团队成员成长任职资格：1、熟练掌握 Node.js 等后端环境2、熟练掌握数据库原理，熟悉 MongoDb Mysql Postgre 等数据库应用。3、熟练掌握 GraphQL 等接口封装方式4、熟悉托管环境，包括数据库管理与服务器环境5、熟悉数据与网络安全6、熟练掌握实现自动化测试与单元测试7、熟悉基础的前端技术，包括 HTML5 与 CSS3，了解常用的前端框架8、熟悉基本的算法原理9、了解计算机底层原理10、熟悉 AWS 与阿里云，了解 Swarm、Kubernetes、ServerLess等11、熟练掌握跨平台的用户认证与权限系统 12、熟练掌握 TypeScript 或 Flow13、熟练掌握 ElasticSearch、熟悉搜索算法 </t>
  </si>
  <si>
    <t>云计算产品资深前端工程师</t>
  </si>
  <si>
    <t>职位描述岗位职责： 1、负责产品和项目的APP研发工作，解决核心技术问题；2、基于产品设计的要求，负责 IOS 应用程序的设计、功能、性能、交互、开发工作;3、独立完成 iOS 软件开发、验证和和修正测试中发现的问题;4、对 iOS 平台开发技术进行研究,根据开发过程中的体验对产品提出改进建议。5、与后台技术开发保持良好沟通，快速理解、消化各方需求，并落实为具体的开发工作；6、为团队成员提供技术指导和培训；7、研究和探索创新的开发思路和最新的客户端技术。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熟悉TCP/IP协议及socket网络编程；5、有一定的数据结构的经验，对算法和数据模型有较强的理解；6、具备良好的分析、解决问题的能力；接受能力强，能很快学习和掌握新技术；7、有iOS手机支付开发经验者优先；8、良好的职业成熟度，具有较强的沟通能力及团队合作精神，高效的解决问题以及事务处理能力。</t>
  </si>
  <si>
    <t>深圳行云创新科技有限公司</t>
  </si>
  <si>
    <t>资深IOS开发(000694)</t>
  </si>
  <si>
    <t>职位亮点五险一金带薪年假定期体检年底双薪绩效奖金</t>
  </si>
  <si>
    <t>职位描述技能要求：node.jsTypescriptreactGithub职位描述云计算产品前端图形、图像编排设计子系统的设计和开发与产品经理、后端工程师一起探讨、设计、实现产品的功能改进关注前端前沿技术研究，通过新技术驱动产品发展疑难业务和技术问题分析和解决任职要求要求3年以上编码工作经验（至少2年前端工作经验）扎实的JS或后端编码功底，能够独立思考完成一些算法逻辑阅读或写过前端组件库或中间件源码精通NodeJS, Typescript.熟练使用React了解Linux系统的日常使用无障碍阅读英文技术文档要求提供两年以上活跃的Github账号</t>
  </si>
  <si>
    <t>Web前端开发工程师（急聘）</t>
  </si>
  <si>
    <t>深圳至臻天龙投资发展有限公司</t>
  </si>
  <si>
    <t>职位亮点周末双休餐补定期体检补充医疗保险每年多次调薪五险一金绩效奖金带薪年假</t>
  </si>
  <si>
    <t>互联网/电子商务,基金/证券/期货/投资,跨领域经营</t>
  </si>
  <si>
    <t>职位描述岗位职责:工作职责:1、iOS客户端功能模块的技术方案规划和设计2、iOS客户端核心代码的编写3、解决项目过程中的各种故障和问题4、配合产品经理，深度参与产品需求讨论，功能定义等5、配合市场、运营等其他部门，提供相关技术支持 任职资格:1、3年以上iOS开发经验，有大型互联网客户端APP开发经验2、 精通OC或者swift语言特性，深入理解面向对象的设计思想，常用设计模式3、精通iOS开发，了解iOS框架，了解各种优化技术，以及常见的系统问题4、对iOS系统应用管理、进程管理、内存管理机制有深入理解5、精通iOS UI布局开发，动画开发，以及多线程开发6、精通网络异步应用开发模式7、有良好的编码风格，追求代码执行效率，了解各种数据结构和算法</t>
  </si>
  <si>
    <t>职位亮点每年多次调薪五险一金员工旅游节日福利年底双薪绩效奖金年终分红</t>
  </si>
  <si>
    <t>职位描述技能要求：HTMLJavascriptHTML5职责描述：1、前端技术选型，架构搭建，制定、维护并推广前端开发规范；2、把关项目的技术方案，并给出相应的优化建议；3、难点、前沿技术攻克;4、带领前端团队快速进入到业务中去，并完成项目研发，对团队产出的用户体验负责；5、组织沉淀前端成果并推广传播。任职要求：1、3-5年以上前端相关经验，完整负责过线上系统的技术规划、架构与开发；2、精通JavaScript、CSS、HTML、DOM、BOM、协议、安全、性能等前端技术；3、熟练掌握 Angular/React/Vue 技术中的一种，且熟练运用及独立开发；4、自驱力强，能主动发现问题并推进解决问题；5、有团队精神，乐于传播、分享经验，帮组团队成长；6、至少掌握java、node.js、php等后端技术中的一种；7.有typescript使用经验者优先。有以下经验或技能者优先1. 良好的英文阅读能力;2. 有区块链，金融相关的项目经验或对区块链感兴趣3. 了解服务端渲染的原理并有相关项目经验</t>
  </si>
  <si>
    <t>sales support销售支持（短期6个月）</t>
  </si>
  <si>
    <t>深圳愿景明创管理咨询有限公司</t>
  </si>
  <si>
    <t>房地产/建筑/建材/工程,租赁服务</t>
  </si>
  <si>
    <t>职位亮点五险一金节日福利定期团建周末双休</t>
  </si>
  <si>
    <t>职位描述职责描述：1、负责公司产品App端的开发；2、利用ionic技术开发iOS和Android版本的app；3、利用HTML5/CSS3/JavaScript/Angular等各种技术进行产品的界面开发；4、负责公司其他项目的前端开发和优化；5、配合后台小伙伴调试前端界面；6、开发公司开发常用的UI扩展插件。任职要求：1、本科以上学历，计算机相关专业，2年以上前端开发工作经验；2、熟练掌握Web前端技术CSS/HTML/Javascript，有html5/css3开发经验；3、熟悉ionic框架，能够使用TypeScript+AngularJS开发ionic应用；4、熟悉常用Web前端框架(jQuery,Bootstrap,AngularJS,Vue,React)；5、熟悉Node.js、Gulp、Bower等前端包管理工具 ；6、良好的编程习惯和较强的的学习能力；7、有责任感和良好的团队合作精神；8、具有较好的代码书写规范，熟悉模块化开发，面向对象编程。          您与该职位的匹配度?      经验分布（年）          学历分布        登录 查看职位竞争力分析</t>
  </si>
  <si>
    <t>Lead/ Senior Consultant Specialist</t>
  </si>
  <si>
    <t>职位描述【Responsibilities】Daily office management：1.        Manage payments following instructionsof the Italian manager and keeping connections with Banks alto to update thesales office in Italy about incoming payments and provide swift documents forpayments from Julia China to Julia Italy；2.        Keep connection with taxbureau, bank, customs, HR and other government organizations；3.        Issue VAT invoices, updateevery invoice to tax bureau, synchronize issued VAT invoices and importantdocuments with Accountant Chief and Italy sales office；4.        To be in connection with HRChannel for monthly calculation and declaration of social welfare and salary,calculate sales commission monthly；5.        Follow up to all importactivities, inform customs about shipments, prepare documents for customdeclaration, manage payment for import duties and VAT, follow legal importprocedures；6.        Organize local transportation,provide correct delivery address, make sure all shipment arrive in clients.Sales back office:1.        Collect all information fromclients and competitors, exchange useful information with sales team；2.        Follow up sales employee’sdaily visits and sales activity；3.        Provide offers and deliverytime on base of info received from sales office in Italy；4.        Discussion for possible orders,prepare sales contracts to clients, and update purchase orders to Italy salesoffice；5.        Check with Italy sales officeabout shipments, inform clients about delaying shipments, provide suitableshipment solutions for clients；6.        Cooperate with Italy sales teamto organize business trips and meetings in clients location or in Julia Chinaoffice；7.        manage clients claims,communicate with Italy sales office, quality and technical department, findbest solutions for claims；8.        Prepare sales reports to theSales Director；9.        Update offers and sales reportsin the CRM software.  【Requirements】1.        Graduation (College or Universityor above)；2.        At least 2+ years of Business /Operations experience required；3.        Attention to Details；4.        Data Reporting and Analysis；5.        Candidates with CustomerService, Logistics, Data Entry related activities will be considered；6.        Commitment to quality customerservice and strong interpersonal/communication skills;7.        Fluent English/Italian verbaland written communication skills. 【岗位职责】日常办公管理：1.        按照意大利经理的指示管理付款，并与Alto银行保持联系，以更新意大利销售办事处的收款情况，并提供Julia China向Julia Italy付款的快速文件；2.        与税务局、银行、海关、人力资源等政府机构保持联系；3.        开具增值税发票，将每张发票更新到税务局，与会计主管和意大利销售办公室同步开具增值税发票和重要文件；4.        与人力资源部门联系，每月计算和申报社会福利和工资，每月计算销售佣金；5.        跟进所有进口活动，通知海关发货情况，准备报关文件，管理进口关税和增值税的支付，遵守合法的进口程序；6.        组织当地运输，提供正确的交货地址，确保所有货物到达客户处。 销售后台：1.        收集客户和竞争对手的所有信息，与销售团队交流有用信息；2.        跟进销售人员的日常拜访和销售活动；3.        根据从意大利销售办事处收到的信息提供报价和交货时间；4.        讨论可能的订单，为客户准备销售合同，向意大利销售办事处更新采购订单；5.        与意大利销售办事处核对发货情况，告知客户延迟发货的情况，为客户提供合适的发货解决方案；6.        与意大利销售团队合作，在客户所在地或茱莉亚中国办事处组织商务旅行和会议；7.        负责客户索赔的管理，与意大利销售办公室、质量技术部沟通，寻找索赔的最佳解决方案；8.        向销售总监准备销售报告；9.        更新CRM软件中的报价和销售报告。 【岗位要求】1.        本科及以上学历；2.        至少2年以上的业务/运营经验；3.        注意细节；4.        数据报告与分析；5.        考虑客户服务、物流、数据录入相关活动的候选人；6.        致力于优质的客户服务和较强的人际/沟通能力；7.        流利的英语/意大利语口头和书面沟通能力。P.S.此岗位只须工作6个月，介意勿扰</t>
  </si>
  <si>
    <t>职位描述Responsibilities:1. Understanding the business requirements 2. Develop and implement interfaces and feeds between strategic systems3. Writing test cases and documentation and work closely with the BA4. Training production support functions &amp; ensure level 3 support5. Working in an Agile modelQualifications:1. 10+ years' experience on software development including 8+ years' front-end developing.2. Expert experience on HTML5, Javascripts, CSS33. Expert experience on react tech stack. i.e.react/redux/webpack/typescript/nodejs4. Strong experience on Agile, Scrum methodologies5. Strong leadership, teamwork sense and problem resolution sense.6. Fluent oral English and good written English, able to communicate efficiently with global team7. Experienced in using Git and Jira.8. Able to work as technical lead in scrum team(s) to lead the team(s) to deliver9. Able to research, learn and adopt in the team(s) the latest techniques and best practices for development and performance.</t>
  </si>
  <si>
    <t>职位描述岗位职责：  本科或以上学历，计算机相关专业，5年以上工作经历，具备良好的沟通能力和自我学习能力n  精通Objective-C，并熟悉Swiftn  熟练掌握Xcode, Interface Builder等工具，熟悉面向对象编程和MVC设计模式n  熟悉IOS操作系统，包括内存管理，任务管理等n  熟悉网络通信技术，包括网络协议，数据编码和加密算法n  有HTML5开发经验</t>
  </si>
  <si>
    <t>移动应用工程师</t>
  </si>
  <si>
    <t>H5游戏开发主程</t>
  </si>
  <si>
    <t>上海惟吾商务咨询有限公司</t>
  </si>
  <si>
    <t>职位亮点五险一金年底双薪年终分红餐补包吃弹性工作补充医疗保险带薪年假</t>
  </si>
  <si>
    <t>职位描述技能要求：H5、Egret1、负责游戏核心架构的搭建以及技术攻关，维护程序使之保持可用性、稳定性和流畅性；2、与策划和后端开发人员沟通，完成游戏逻辑和交互设计；3、把控整体设计和技术方向，制定开发团队的工作计划、保障项目进度。  任职要求：    1、计算机相关专业，大专及以上学历；    2、4年以上游戏开发经验，1~2年H5游戏开发经验，熟悉白鹭（Egret）引擎及相关开发工具；    3、熟练掌握JavaScript、TypeScript语言，熟悉 WebSocket 、 HTTP 等网络协议；    4、有带团队经验， 热衷于技术钻研，具备优秀的分析和解决问题能力，做事具有前瞻性；    5、热爱游戏行业，具备优秀的沟通合作能力，较强的责任心及团队合作精神。</t>
  </si>
  <si>
    <t>专业服务/咨询(财会/法律/人力资源等),中介服务,教育/培训/院校</t>
  </si>
  <si>
    <t>职位亮点五险一金绩效奖金补充医疗保险带薪年假定期体检通讯补助每年多次调薪交通补助</t>
  </si>
  <si>
    <t>职位描述技能要求：移动应用英语日语开发IOSAndroid该公司为世界知名零售业巨头，业绩优秀并重视中国市场的发展。职位发展空间大，公司氛围活跃，福利待遇佳。多条公交轨道路线直通大楼。（地铁轨交2/10号线可换乘者方便。）背景：与集团业务，设计和工程团队紧密合作，共同打造世界一流的原生应用，重新定义客户购物体验。 概述：1.开发移动应用程序。设计和实施考虑用户体验，性能，可维护性，成本和最新技术的应用程序。2.与业务规划人员和UI / UX设计人员分析用户并制定改进计划，以扩展业务。3.为公司员工和客户开发应用程序以改善业务运营和客户支持。4.利用通用框架建立有效的开发环境。语言必需：英语熟练（CET6/TOEIC 700 或以上）优先：日语熟练使用（N2或以上）◆需要的技能和经验1.在iOS（Swift）或Android（ Kotlin）开发方面拥有3年以上的行业经验。2.基于iOS人机界面指南/材料设计指南的UI设计和实现。3.移动应用程序的API和数据库设计。4.有使用Git / GitHub开发的经验。5.Web技术的基础知识（HTTP，HTML / CSS / JavaScript等）。6.计算机科学或相关领域的硕士或学士学位。◆优先的技能和经验有以下两项或两项以上的专业知识是一个加分。+超过3年的iOS和Android开发经验。+使用Web技术进行跨平台开发的经验（例如React Native）。+使用React，AngularJS，Vue.js等现代框架开发网站的经验+A / B测试工具安装经验，分析用户行为。+全球化的国际化和本地化经验。+从计划到交付到应用程序商店，获取客户的整个开发流程的经验。+建立发展环境，标准化的经验。◆沟通技巧-用日语或英语进行顺畅的沟通。-用英语阅读和编写文档。-通过电子邮件和英语聊天。-与公司内外的逻辑和灵活沟通与协作需要。◆偏好个性·可以用技术，商业头脑和顾客的观点来解决问题的人。·具有主动行动能力的人自己发现和解决问题。·与团队成员合作可以产生高质量结果的人员。</t>
  </si>
  <si>
    <t>上海哲扬信息科技有限公司</t>
  </si>
  <si>
    <t>职位描述技能要求：java岗位职责：1、制定系统总体架构、业务架构、数据架构及技术架构文档；负责系统框架搭建、编写框架开发指南指导开发人员熟悉并使用框架进行开发；2、根据公司的战略发展方向，负责相关新技术的研究与技术积累、关键技术的验证，并能服务于相关业务发展，使应用系统在技术应用上保持一定的领先地位；3、开发和维护统一的软件开发架构和软件开发规范，对系统的重用、扩展、安全、性能、伸缩性、简洁等做系统级的把握，为技术决策提供规则；4、通过开发工具或开发方法的改进，提高开发效率，并对开发人员的技术培训培训与技术支持并解决技术难题；5、指导开发人员根据理解设计文档，并对开发人员进行代码检查，确保其成果符合系统设计思路；6、完成领导布置的其他工作。任职要求：1、统招本科以上学历，5年以上软件设计开发工作经验，其中2年以上软件架构经验优先；2、熟悉JAVA体系架构，精通主流的开源框架，掌握网络、多线程开发技术、异步通信处理；3、精通软件开发流程、设计模式、体系结构；4、熟悉服务器优化，集群技术处理、网站负载均衡、系统性能调优等软件编程高级技术；5、熟悉分布式、SOA、REST、缓存技术、并发控制、消息通讯等技术；6、精通多种数据库的大数据量处理、ETL以及性能调优等高级应用，有大数据应用经验优先；7、具有应用系统架构、数据库规划及从技术角度分析业务的能力，熟悉业务抽象和数据模型设计，具有很强的技术风险的把握能力和识别能力。8、熟悉移动前端的开发，对angular2、inoic2、Typescript、Hotpush等移动前端开发技术有实际经验。</t>
  </si>
  <si>
    <t>职位亮点五险一金绩效奖金带薪年假节日福利员工旅游周末双休</t>
  </si>
  <si>
    <t>职位描述一、工作职责：1、负责在 iOS 平台下的应用程序设计、开发、发布和维护；2、负责 iOS 项目的架构设计、方案的制定；3、跟进 iOS 的新技术发展，编写设计开发及实现文档；4、负责优化移动产品的质量、性能、用户体验。二、任职要求：1、计算机及相关专业本科以上学历，1年及以上 iOS 工作经验；2、精通 Objective-c/Swift 编程； 3、熟悉数据库/多线程/图形动画等高级应用编程；4、熟练掌握 TCP、HTTP 等网络传输协议、数据库、XML/JSON 等常用技术；5、熟悉常用设计模式，iOS 架构设计有较深认识；6、熟悉 SDK 的封装；7、iOS 性能优化、内存优化、UI 流畅度优化有深刻了解并有相关技术积累；8、熟练使用 Git、SVN 代码管理工具。三、加分项:1、在 Github 上拥有开源项目或者技术博客；2、了解 webview 原理和前端开发，有 Native、H5 混合编程和优化经验优先；3、熟悉 Hybrid/Weex/ReactNative 相关技术者优先。</t>
  </si>
  <si>
    <t>Senior Customer Service Representative</t>
  </si>
  <si>
    <t>苹果电子产品商贸(北京)有限公司</t>
  </si>
  <si>
    <t>资深前端工程师(005381)</t>
  </si>
  <si>
    <t>计算机硬件,零售/批发</t>
  </si>
  <si>
    <t>职位描述岗位职责:1. 负责数字建筑云产品的前端开发工作，不断优化用户体验，提升产品的兼容性和易用性；2. 根据产品需求，搭建最优的页面前端架构解决方案；3. 与产品经理，设计师和后端工程师紧密合作，实现产品交互流程和视觉界面的开发需求； 任职资格:1. 本科及以上学历，计算机相关专业背景；2. 5年以上WEB前端应用开发经验，3年以上WEB应用开发经验；3. 精通React / Vue.js中的至少一种框架；4. 熟悉Webpack/Grunt/Gulp等构建工具中的至少一种；5. 熟悉Typescript/ES6/ES7者优先—前端的语言，不是必须；6. 同时具备移动应用前端开发经验者优先。</t>
  </si>
  <si>
    <t>职位描述Senior Customer Service Representative (Mandarin)Job SummaryIn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strategies.Key Qualifications- Fluent written and language skills in Mandarin (mandatory) and English (preferred)- A passion to provide exceptional customer service- Resourcefulness and flexibility- Strong interpersonal communication and active listening skills- Advanced judgement, negotiation and problem-solving skills- Able to make sound judgments, while understanding and balancing the needs of the customer as well as the needs of the company- Proven ability to thrive in a fast-moving and varied environment- Cool under pressure with the ability to work quickly and efficiently under deadline pressure- Excellent written and verbal communication skills- Outstanding ownership and follow-through skills- Ideally 2 years providing effective customer-focused solutions DescriptionAs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strategies.EducationBachelors degree or equivalent experience</t>
  </si>
  <si>
    <t>资深ios工程师</t>
  </si>
  <si>
    <t>苏州法思格纳企业管理咨询有限公司</t>
  </si>
  <si>
    <t>职位亮点五险一金绩效奖金弹性工作每年多次调薪补充医疗保险周末双休工作居住证大牛带队</t>
  </si>
  <si>
    <t>职位描述技能要求：reactVueweb前端算法【岗位职责】负责直播平台的前端搭建，负责实时信令平台前端部分搭建，负责实时互动白板开发，负责音视频播放器开发，负责制定直播平台第三方应用js-sdk规范并实现。【岗位要求】1.统招本科及以上学历，计算机相关专业，5年及以上前端工作经验；2.3年及以上浏览器端开发经验，能轻松写出符合W3C标准、兼容主流PC／移动端主流浏览器的代码，有自适应布局经验；3.熟悉HTML5，JavaScript，CSS语言，熟练使用Vue，React，Gulp， WebPack等框架和工具，对MVVM架构有项目经验和自己的理解；4.有latex，impress.js，draft，ant design pro、canvas引擎等开发经验优先；5.理解浏览器页面渲染原理，理解js，dom对象在浏览器中的内存模型，看过React或Vue源码，有过js性能优化，typescript经验者优先；6.算法基本功扎实，熟悉常用的数据结构，编码能力强；7.熟悉TCP/HTTP、websocket、mqtt等常用的网络协议；8.有责任心，思维开放，乐于分享；9.有在线直播平台、音视频处理、游戏开发相关经验者优先。</t>
  </si>
  <si>
    <t>专业服务/咨询(财会/法律/人力资源等),服务业</t>
  </si>
  <si>
    <t>cocos-creator客户端主程序</t>
  </si>
  <si>
    <t>职位亮点带薪年假周末双休五险一金节日福利员工旅游补充医疗保险</t>
  </si>
  <si>
    <t>职位描述岗位职责：1.负责IOS功能设计、开发工作。2.参与需求评审和技术方案设计及实现。3.参与IOS技术优化和重构工作。4.技术攻坚工作。职位要求：1．5年以上工作经验，精通OC运行原理、机制，且至少2年Swift开发经验，理解Swift特性。 2．扎实的计算机基础，了解数据结构和常见算法。3．丰富的UI开发经验，精研过动画效果。4．了解常用的设计模式，有架构和组件化经验。5．精通app性能优化者优先。6．深入研究AR相关技术的优先考虑。备注：重点是swift开发至少两年，对swift的语言特性等技术层次要精通</t>
  </si>
  <si>
    <t>上海群优派广告有限公司</t>
  </si>
  <si>
    <t>职位亮点绩效奖金五险一金全勤奖餐补弹性工作补充医疗保险</t>
  </si>
  <si>
    <t>职位描述技能要求：Javascript   cocos-creator岗位职责：1.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2年以上Javascript(ES6)/TypeScript相关编程经验，1年以上cocos-creator/Unity开发经验；3. 熟悉cocos-creator引擎各个功能组件，理解渲染管线以及渲染相关API；4. 理解网络游戏开发的各个基础模块；5. 擅长沟通，有良好的表达能力；有以下相关经验更佳：1. 深入理解lock-step 并有相关游戏开发经验；2. 深入理解Render Pipline, 能做图形相关性能调优；3. 深入理解Javascript编程语言，V8/ScriptCore虚拟机，能表达出较优的业务模型；4. 良好的算法与数据结构基础，快速的学习能力。</t>
  </si>
  <si>
    <t>职位亮点五险一金年底双薪弹性工作带薪年假</t>
  </si>
  <si>
    <t>职位描述1.负责ios应用程序的开发，联调。2.根据项目任务计划提交高质量的交付件。岗位要求：1、精通iOS app软件开发，有不低于2年的iOS软件开发经验；2、热爱计算机科学和互联网技术，对移动产品有浓厚兴趣；3、扎实的数据结构和算法基础；精通至少2门编程语言，包括但不限于：Objective-C、Swift、C++、Java、PHP、Python、Go；4、熟悉 iOS平台原理，具备将产品逻辑抽象为技术方案的能力；5、关注用户体验，能够积极把技术转化到用户体验改进上；6、对新技术保持热情，具备良好的分析、解决问题的能力。</t>
  </si>
  <si>
    <t>网络和存储开发工程师</t>
  </si>
  <si>
    <t>职位描述岗位职责：  云平台相关的网络和存储开发 网络开发：OpenStack Neutron、Open vSwitch、Mesos、K8S、SDN相关的网络开发 存储开发：Ceph、GlusterFS、OpenStack Swift 公有云（AWS、Aliyun等）上相关的网络和存储开发 任职要求：  本科及以上、两年以上云计算行业开发经验 至少熟悉一门编程语言：Python、Go、C/C++ 至少熟悉一种如下平台：OpenStack、K8S、Mesos 有如下开发经验者优先考虑：OpenStack Neutron、OVS、SDN、Docker、Ceph、S3、Flannel、Calico、网络协议栈开发等 对知名开源项目有贡献者优先考虑</t>
  </si>
  <si>
    <t>小游戏前端主程</t>
  </si>
  <si>
    <t>IOS（Flutter ）开发工程师</t>
  </si>
  <si>
    <t>南京超踔网络科技有限公司上海分公司</t>
  </si>
  <si>
    <t>职位亮点五险一金创业公司周末双休年底双薪</t>
  </si>
  <si>
    <t>职位亮点五险一金绩效奖金员工旅游节日福利年底双薪定期团建出国游带团队</t>
  </si>
  <si>
    <t>职位描述任职要求：1、至少3年及以上HTML5游戏前端开发或项目经验；2、熟练掌握JavaScript或TypeScript；3、熟练掌握Egret Engine白鹭引擎；4、良好的编程习惯和较强的的学习能力；5、思路清晰，具备较强的沟通能力，有较强的主动性及团队合作精神，责任心强，开朗自信。条件：1、有微信小游戏产品开发经历；2、熟悉C++, Javascript；3、熟悉Cocos2dx, 有相关项目经验；4、熟悉Cocos2d-js, 有相关项目经验；5、有iOS或Android手机游戏或app开发经验。</t>
  </si>
  <si>
    <t>职位描述技能要求： iOSFlutter职责描述：1.主要参与产品的 Flutter 客户端开发与维护工作；2.负责开发与维护 iOS 原生插件，并与 Flutter 进行集成；3.参与客户端技术方案的制定，并进行相关的设计或开发工作；4.持续通过技术提升用户体验；5.持续改进应用的性能、安全性、稳定性和可扩展性；任职要求：1.对 Flutter / Dart 方向感兴趣；2.扎实的 Objective-C / Swift 开发基础，掌握 iOS 开发；3.了解 HTTP / RESTful API 等相关网络通信技术，能熟练使用主流开源组件；4.良好的编程习惯，代码规范、整洁、易读，项目结构清晰、分层恰当；5.能够写出稳定、高效、易维护、可拓展的代码；6.有良好的团队意识和高度的责任心，善于与人沟通合作；7.对技术有热情，学习能力强；加分项：1.有独立完成一个 iOS App 的经验或能力；2.有 React Native 或其它跨平台框架的使用经验；3.喜欢钻研技术，能够深入解决技术难题；4.有开源项目或向开源项目贡献过代码（请附上 GitHub 地址）；5.有独立完成 iOS APP 开发中，关于地图功能的经验。 上班时间：周一至周五   9:30-12:00  13:00-18:30 （周末双休）上班地址及乘车路线：上班地址：上海市虹口区东大名路1098号浦江国际金融广场公交路线：13路，28路，37路，134路，135路提篮桥站下车地铁路线：12号线提篮桥站或4号线杨树浦路站下车 </t>
  </si>
  <si>
    <t>前端开发工程师 / 前端架构师（商家端）</t>
  </si>
  <si>
    <t>上海必保网络有限公司</t>
  </si>
  <si>
    <t>职位亮点绩效奖金年底双薪五险一金包住包吃加班补助带薪年假年终分红</t>
  </si>
  <si>
    <t>职位描述职位描述1.  参与或负责 B 端商户平台、招商平台、开放平台、营销活动、数据中心、售后服务、广告推广、多多进宝、竞价系统、门店装修、支持产权系统、平台治理，商家论坛等系统架构与设计工作；2. 规划和设计整个前端系统,包括但不限于 PC 中后台、无线 H5 移动端基础库、前端框架和关键模块的开发、重构和改进；3. 参与或整合自动化测试平台、监控预警平台、用研数据平台等建设；4. 参与优化前端团队的开发方式和流程、规范，提高团队效率；5. 用户体验与效率至上，用打造产品的思维，从业务、设计、架构层面思考如何拆解，更高的复用，更有效的实现；任职要求1. 本科及以上学历，计算机专业领域基础扎实，3年以上Web开发经验。有优秀互联网工作背景及高技术含量项目经验可酌情放宽；2. 熟练使用 ECMAScript 5、ES2017+ 或 TypeScript 进行开发；3. 有一定的代码洁癖和良好的文档能力，掌握常规 Lint 类工具及类型检查、持续集成工具的使用；4. 熟练使用业界常用JavaScript库或框架（React 为主 / Vue / Angular），熟悉（Redux / Mobx / Vuex / Router）的使用场景及原理；5. 精通 Node.js 开发技术，熟悉常用的开发框架（Koa2、Egg.js、Express.js），有复杂应用开发及性能调优经验，熟悉数据库、通信协议、服务器管理等技术；6. 熟练掌握 SASS / PostCSS / Styled Components 的使用，对页面渲染及样式库的开发有深刻理解；7. 熟悉 HTTP/2 规范与 Web 网络安全；8. 掌握集成测试、线上部署、性能监控及调优等技术方案；9. 熟悉前端工程化解决方案（Webpack / Rollup.js）的使用，了解 Loader / Plugin的原理及实现；</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</si>
  <si>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 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薪资可面议，公司提供免费住宿及工作餐。注意事项（请仔细阅读，有助于提高获得面试的机会）：1、投递时，请同时提供最新的英文简历；2、公司地址位于上海市嘉定区，投递简历前，不妨搜索下百度地图，慎重考虑日后参加面试、及工作的可能性。感谢您的关注~</t>
  </si>
  <si>
    <t>上海另蹊企业管理咨询有限公司</t>
  </si>
  <si>
    <t>职位亮点五险一金餐补通讯补助交通补助年底双薪绩效奖金加班补助定期体检</t>
  </si>
  <si>
    <t>职位描述技能要求：JavascriptReactnode.js工作内容前端功能梳理、开发和单元测试；需求分析，提供的解决方案及设计，协助团队成员定位问题；对前端架构进行优化，绘制架构图；学习新的技术，根据产品进行技术选型职位要求本科以上学历，计算机相关专业熟练使用 TypeScript 和 JavaScript三年以上前端开发经验，两年以上 React前端框架使用经验在项目中使用过 Redux等前端数据流框架熟练使用 Git 或类似的代码版本管理工具良好的编程风格，使用UML等工具进行设计有前端项目打包和发布经验</t>
  </si>
  <si>
    <t>Cocos Creator 游戏前台开发</t>
  </si>
  <si>
    <t>深圳红鹤互联有限公司</t>
  </si>
  <si>
    <t>职位亮点五险一金绩效奖金全勤奖弹性工作带薪年假员工旅游项目奖金周末双休</t>
  </si>
  <si>
    <t>职位描述岗位职责：1、负责全新APP手机客户端的开发和发展规划；2、根据业务发展需求开发相应的移动模块；3、验证和修改测试过程中发现的问题，并对产品及时提出改进建议；4、学习和研究新技术以满足产品的需求。任职资格：   1.统招全日制本科及以上学历。2.精通ios平台开发技术，有3年以上的ios平台应用开发经验，有上线的ios应用；3.有扎实的开发功底，能独立完成开发任务；4.熟悉swift和OC，对mvvm、数据结构有理解；5.熟悉reactiveCocoa的使用；  6.熟悉RXswift的使用；7.熟悉Objective-C，对mvvm、数据结构有理解；8.熟悉ios开发技术，包括UI常用控件、网络、语音视频、多媒体、地图等方面；9.熟练掌握手动内存管理和ARC内存管理；10.了解hybird框架开发及原理； 11.有良好的代码习惯，要求结构清晰，命名规范，逻辑性强，代码冗余率低；12.可协助完成appstore 发布流程；13.有良好的学习习惯和主动性，对新技术能够快速感知关注和研究掌握；14.良好的问题理解能力，能够理解以及处理复杂逻辑；15.适应一定的工作压力，团队协作能力强。   </t>
  </si>
  <si>
    <t>职位描述技能要求：cocos creatortypescriptJavaScriptweb前端岗位职责微信小游戏的开发实现，手感调优游戏研发工具链的设计和开发（例如关卡编辑器等）参与休闲游戏Demo的策划和设计红鹤小游戏基础设施（如SDK等）的共同维护任职要求熟悉TypeScript、JavaScript语言，具有良好的OOP编程思想熟悉Cocos Creator，有Unity3D或其它3D引擎开发经验优先良好的数据结构和算法基础，能抽象、归纳和实现复杂逻辑架构了解常见的性能瓶颈和优化方式，了解GPU渲染管线优先2年以上游戏开发经验，有微信小游戏或H5游戏开发经验优先热爱游戏，自驱动，有自己的理解和想法公司介绍 *微信TOP30小游戏《一笔画完》《厉害了爸妈》的创作团队已获国内一线机构的千万级天使投资* 腾讯系游戏研发团队 + 湖南卫视系运营推广团队*公司拥有一级的市场推广资源及包括腾讯在内的多家一线大厂合作资源项目*立足微信小游戏及相关平台，专注休闲游戏的研发和运营*优质用户群，日活跃百万量级以上，平均新增留存45%以��*拒绝平庸，主打玩法新颖和呈现优质的小游戏企业文化* 结果导向：完全以结果数据为目标的项目激励和分润制度* 创作文化：开放宽松的创作环境，做热爱的事情*交叉角色：我们鼓励你同时承担多个角色，更加享受创作的乐趣*扁平化：小团队文化，组织架构扁平，你可以跟任何人直接沟通交流环境* 办公地点：深圳市南山区* 舒适的美式工作环境*弹性工作时间*结果导向，拒绝表演式加班技术团队* 腾讯系研发团队*全网最早的TypeScript全栈开发团队之一开源框架TSRPC的创始团队</t>
  </si>
  <si>
    <t>小游戏技术经理</t>
  </si>
  <si>
    <t>深圳好好玩科技有限公司</t>
  </si>
  <si>
    <t>职位亮点五险一金年底双薪绩效奖金年终分红加班补助全勤奖带薪年假弹性工作</t>
  </si>
  <si>
    <t>职位描述职位描述：技能要求：TS、JS，cocos，laya，白鹭 工作职责：1、负责公司小程序小游戏的实现；2、负责游戏相关的接口设计、开发、数据管理、运营维护等工作任职要求；3、负责迭代任务的开发与优化；  任职要求：1、5年及以上游戏前端开发经验，有完整的游戏开发上线经验；2、了解熟悉各种技术栈，包括但不限于：小程序、小游戏、阿里云、git、npm、webpack、typescript、cocos；3、熟练游戏算法，熟练网络通信，熟练websocket协议和http协议； 4、良好的学习能力和团队领导能力，扎实的语言基础和算法分析能力，代码规范优秀；5、具备主导项目框架设计、规范制定和优化策略的能力和经验。</t>
  </si>
  <si>
    <t>H5游戏客户端主程</t>
  </si>
  <si>
    <t>职位描述1.     2年以上iOS项目经验。2.     熟悉iOS上的APP开发、调试、打包、上架等流程。3.     熟悉objective-c或Swift语言。熟练使用xcode和各种调试，性能检测工具，熟悉前端常用设计模式。4.     熟练掌握TCP、HTTP等常用网络协议，熟悉API接口交互。</t>
  </si>
  <si>
    <t>职位描述工作职责： 1、带领开发团队进行H5游戏开发，负责游戏核心架构的搭建以及技术攻关，维护程序使之保持可用性、稳定性和流畅性；2、与策划和后端开发人员沟通，完成游戏逻辑和交互设计；3、把控整体设计和技术方向，制定开发团队的工作计划、保障项目进度。任职要求：1、本科及以上学历，3年以上游戏开发工作经验；2、精通ActionScript 、JavaScript或者TypeScript语言；3、熟悉TCP/IP、WebSocket、HTTP等网络通信技术、熟悉layabox/Egret 等H5游戏引擎，熟悉layabox者优先；4、对android、ios等移动端开发有一定了解，能熟练使用android、ios开发及测试工具；5、有带团队经验， 热衷于技术钻研，工作踏实诚恳，认真负责，有良好的抗压能力。</t>
  </si>
  <si>
    <t>广州三人行壹佰教育科技有限公司北京分公司</t>
  </si>
  <si>
    <t>职位亮点五险一金加班补助全勤奖带薪年假节日福利通讯补助员工旅游交通补助</t>
  </si>
  <si>
    <t>职位描述职位描述：1、负责产品和项目的APP研发工作，解决核心技术问题；2、基于产品设计的要求，负责 IOS 应用程序的设计、功能、性能、交互、开发工作;3、独立完成 iOS 软件开发、验证和和修正测试中发现的问题。岗位要求：1、本科及以上学历，计算机科学及相关专业；2、具有2年及以上的IOS前端实际项目开发经验；精通object-c或熟悉swift语言,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UI系统控件及自定义控件；4、良好的职业成熟度，具有较强的沟通能力及团队合作精神，高效的解决问题以及事务处理能力。薪资待遇   （高新+双软企业）1、税前15K-20K，具体视个人能力而定，完善的薪资体系，每6个月调薪一次；2、做五休二，9：00-18：30 （午休1.5H），准时下班，毗邻地铁 交通便利；3、各种带薪假期：带薪年假+法定假期+带薪病假+节日福利；4、各种福利：交通补贴+住房补贴+各类保险+每月团建聚餐+每天不限量提供精美零食、下午茶等。工作地点：宝山区顾村公园正大乐城绿地办公楼6号楼3楼（地铁7号线直达，步行约100米即到）</t>
  </si>
  <si>
    <t>职位亮点五险一金年底双薪交通补助带薪年假定期体检</t>
  </si>
  <si>
    <t>职位描述职责描述： 1、负责参与项目客户端架构设计、模块划分； 2、优化实现逻辑、解决技术难题，保证程序质量； 3、负责游戏可视化编辑器设计，如时间轴编辑器、条件触发编辑器、技能编辑器等； 4、在移动平台对接javascriptcore或者v8引擎，以及优化性能； 5、撰写程序设计文档。 任职要求： 1、精通Unity引擎，精通C#语言，熟悉javascript、Typescript、Lua等脚本语言，熟悉3D图形学原理，有良好的编码规范； 2、熟悉Socket编程； 3、有良好的英文水平，能够阅读纯英文的文档。</t>
  </si>
  <si>
    <t>ios开发工程师（双休）</t>
  </si>
  <si>
    <t>塬野(北京)咨询有限公司</t>
  </si>
  <si>
    <t>职位亮点五险一金年底双薪带薪年假绩效奖金周末双休全额公积金试用期全额</t>
  </si>
  <si>
    <t>职位描述技能要求：objective-c xcodeTCP、HTTPAPI1. 负责APP IOS平台开发。2、负责技术攻关或技术方案选型1、本科及以上学历，计算机相关专业，有3年以上实际iOS移动端产品的开发经验 具备互联网或金融公司背景。2.熟悉iOS上的APP开发、调试、打包、上架等流程。3.熟悉objective-c或Swift语言。熟练使用xcode和各种调试，性能检测工具，熟悉前端常用设计模式。4.熟练掌握TCP、HTTP等常用网络协议，熟悉API接口交互。5、具有良好的沟通能力和协调能力，具备良好的团队精神，能承受工作压力，富有进取心和责任心；</t>
  </si>
  <si>
    <t>职位描述岗位职责： 1.参与移动端广告产品的前端开发工作，协助解决技术前端难点问题；2.负责PC Web,H5,小程序等技术栈的框架搭建和维护；3.持续关注Web开发技术的发展，优化我们自己的技术架构和模块。任职资格： 1.本科及以上学历，至少有三年以上前端开发经验，并具备前端架构设计经验；计算机、数学和金融专业者优先；2.深入掌握JS语言，包括ES6,7特性，对Typescript或flow等静态化工具熟练运用；3.熟悉移动网络通信机制，对Socket通信、TCP/IP和HTTP有较深刻理解和经验；4.对前端主流框架，包括Vue,React等有深刻的理解；5.熟练掌握gulp,webpack,browserify等工具，并对实现细节有研究；6.责任心强，有良好的沟通能力，能承受一定的工作压力。</t>
  </si>
  <si>
    <t>职位亮点节日福利周末双休年底双薪五险一金</t>
  </si>
  <si>
    <t>职位描述技能要求：egret客户端小游戏岗位职责：​1. 负责微信H5游戏客户端的实现；2. 参与项目初期游戏客户端的设计。任职要求：1.至少3年以上游戏前端开发或项目经验；2.熟练掌握JavaScript或TypeScript； 3.熟练掌握Egret Engine白鹭引擎； 4.良好的编程习惯和较强的的学习能力； 5.思路清晰，具备较强的沟通能力，有较强的主动性及团队合作精神，责任心强，开朗自信。优先条件：1.熟悉C++, Javascript；2.熟悉Cocos2dx, 有相关项目经验；3. 熟悉Cocos2d-js, 有相关项目经验；4.有iOS或Android手机游戏或app开发经验； 5.有知名游戏产品开发经历。</t>
  </si>
  <si>
    <t>职位描述1、本科及以上学历，计算机或相关专业，3年以上iOS应用开发经验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开发常用工具；7、熟练掌握iOS SDK，具备主流开源框架的使用经验；8、能够熟练使用webView进行web和native的混合开发。</t>
  </si>
  <si>
    <t>腾迅互联(北京)科技有限公司郑州分公司</t>
  </si>
  <si>
    <t>互联网/电子商务,计算机软件,网络游戏,教育/培训/院校</t>
  </si>
  <si>
    <t>职位亮点餐补交通补助带薪年假弹性工作绩效奖金年终分红</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</si>
  <si>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t>
  </si>
  <si>
    <t>职位描述技能要求：IOS岗位职责1.负责产品iOS平台的开发，架构设计，性能优化；2.负责通用组件、框架开发;3.负责iOS平台新技术研究、功能拓展；4.负责编写开发文档、技术资料、经验分享等工作；岗位要求1. 本科及以上学历，3年及以上 iOS 客户端开发工作经验；2. 有扎实的swift，Objective-C，C/C++基础，熟悉常用算法和数据结构；3. 熟练掌握UI，网络，多线程，异步通讯，数据存储等技术；4. 对MVC，MVVM等设计模式有比较深的了解.5. 能熟练运用Xcode，lldb，Instruments 等开发工具；6.  熟悉http, socket等网络通讯协议；7. 熟练掌握git版本管理工具；8. 具备良好的分析解决问题能力，较强的责任感和良好的沟通协调能力。</t>
  </si>
  <si>
    <t>前端专家</t>
  </si>
  <si>
    <t>职位描述技能要求：Javascript岗位名称：前端专家所属部门：智能产品工作地点：北京岗位职责：工作内容包括但不限于： 负责公司核心业务系统前端团队的搭建和管理；负责对标业内标杆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</si>
  <si>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职位亮点创业公司每年多次调薪五险一金绩效奖金节日福利全勤奖股票期权</t>
  </si>
  <si>
    <t>前端全栈专家</t>
  </si>
  <si>
    <t>职位描述职位描述：1. 负责iOS系统平台上的客户端软件的产品设计与开发；2. 根据产品需求完成架构和模块设计、编码、测试工作；3. 能按照项目计划，按时提交高质量的代码，完成开发任务；4. 较强的责任心、沟通表达流畅、具有团队精神。职位要求：1. 本科或以上学历，计算机或相关专业，2年以上iOS开发经验；2. 熟悉面向对象思想，熟悉常用的设计模式；3. 精通Objective-C/Swift开发语言， 以及iOS SDK中UI、网络、数据库、XML/JSON解析等开发技巧，熟悉XCode开发环境；4. 熟练掌握iOS平台架构、原理、API及SDK，深入理解Objective-C、Swift、Runtime运行机制和内存管理机制，理解iOS的体系结构，具有iPhone/iPad多版本多机型适配经验；5. 熟悉HTML5、CSS3和Hybrid App开发模式；6. 具备较强的逻辑分析和独立解决问题能力；7. 具备良好的代码书写风格；8. 具备较强的自主学习能力，具有高度责任心，较高的职业化态度；9. 关注新兴技术、了解iOS常用框架的设计思想和使用；10. 具备较好的技术文档撰写能力。</t>
  </si>
  <si>
    <t>iOS高级开发工程师（对话小说）</t>
  </si>
  <si>
    <t>职位亮点弹性工作五险一金年底双薪绩效奖金交通补助餐补带薪年假定期体检</t>
  </si>
  <si>
    <t>职位描述岗位职责:负责公司新产品iOS客户端产品需求分析、架构设计、功能开发和性能优化；负责性能调优，提高稳定性，项目重点、难点的技术攻坚和研究，负责发现并改进现有软件的架构以及实现缺陷；研究探索前沿技术，改进工具链，抽象设计并撰写通用中间件，来提高软件可用性，提高开发效率，降低维护成本等。任职要求:本科或以上学历，计算机软件、网络工程相关专业优先；有iOS平台软件3年以上开发经验，熟悉Swift、Objective-C和C语言程序设计，熟悉常见的设计模式；熟悉 iOS 框架及各种特性，熟练使用iOS的各种UI组件并了解其内部原理，了解基本的交互知识；熟悉RxSwift/RectiveCocoa、Unity和iOS交互者优化；熟悉Cocoa touch，Core data，Runtime，精通iOS下的多线程开发、网络、内存管理、GUI开发；有iOS的UI控件优化、网络优化、内存优化、性能调优经验；有Flutter、React Native项目经验和实践优先；具备良好的分析解决问题能力，有技术难题攻关经验，善于主动推动项目进展并达成项目目标；有良好的沟通合作能力者优先。</t>
  </si>
  <si>
    <t>急聘ios开发工程师（周末双休+福利好）</t>
  </si>
  <si>
    <t>职位描述岗位名称：前端全栈专家所属部门：智能产品工作地点：北京岗位职责：工作内容包括但不限于： 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</si>
  <si>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职位描述1. 负责APP IOS平台开发。2、负责技术攻关或技术方案选型1、本科及以上学历，计算机相关专业，有3年以上实际iOS移动端产品的开发经验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5、具有良好的沟通能力和协调能力，具备良好的团队精神，能承受工作压力，富有进取心和责任心；待遇佳</t>
  </si>
  <si>
    <t>职位描述岗位职责：1、负责iOS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3年以上开发经验，精通 Objective-C 程序设计，精通Swift及相关开发工具；3、熟悉 iOS 框架及各种特性，熟练使用iOS的各种UI组件并了解其内部原理，了解基本的交互知识；4、熟悉cocoa touch，core data，iOS runtime，、精通OS X/iOS下的并行开发、网络、内存管理、GUI开发；5、有iOS的UI控件有优化经验、网络优化、内存优化、性能调优经验；6、精通 H5 开发相关技术；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参与过 Weex、React 或 Node.js开发。</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</si>
  <si>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 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对IOS端自动化测试框架二次开发经验，掌握前端或者服务端开发技能者优先；8、  沟通能力强，有较强的自我驱动力和快速学习能力。责任心强，具备良好团队合作精神。</t>
  </si>
  <si>
    <t>职位亮点五险一金餐补通讯补助补充医疗保险定期体检不加班绩效奖金</t>
  </si>
  <si>
    <t>急聘ios开发工程师（周末双休）</t>
  </si>
  <si>
    <t>职位描述任职要求：1、有angularjs，angular2开发经验；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</si>
  <si>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8</t>
  </si>
  <si>
    <t>职位描述1. 负责APP IOS平台开发。2、负责技术攻关或技术方案选型 具备互联网或金融公司背景。1、本科及以上学历（学信网可查），有3年以上实际iOS移动端产品的开发经验 2. 熟悉iOS上的APP开发、调试、打包、上架等流程。3. 熟悉objective-c或Swift语言。熟练使用xcode和各种调试，性能检测工具，熟悉前端常用设计模式。4.  熟练掌握TCP、HTTP等常用网络协议，熟悉API接口交互。5、具有良好的沟通能力和协调能力，具备良好的团队精神，能承受工作压力，富有进取心和责任心；</t>
  </si>
  <si>
    <t>职位描述技能要求：JavaJS【岗位职责】1. 负责医疗软件产品的研发；2. 调查IT领域的新兴技术。【任职要求】1. 计算机科学相关专业，本科及以上学历, 基本功扎实；2. 掌握前端JS/HTML/CSS开发技术，熟悉Angular，Vue，React其中一种框架；3. 熟悉Java开发语言；4. 熟练使用Git, 掌握Linux相关命令；5. 了解TypeScript, Docker, NoSQL，Vert.X等技术者优先；6. 实习时间3个月以上，每周出勤满足3个工作日以上。</t>
  </si>
  <si>
    <t>上海昌路实业发展有限公司</t>
  </si>
  <si>
    <t>职位亮点包吃五险一金带薪年假绩效奖金包住通讯补助</t>
  </si>
  <si>
    <t>职位描述岗位职责：主要负责健身器材上下控器软体软件开发。1、开发单片机底层驱动软件模块。2、C语言代码编写。3、 编制软件开发过程文档、绘制流程图。4、对驱动软件模块进行测试、验证。岗位要求：1.电子相关专业本科(含)以上学历；5年以上相关经验。2.对嵌入式系统软件设计及MCU软件设计等具有丰富的实践经验。3.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C2000应用经验。本岗位为猎头岗位，客户为台资健身器材科技企业，工作地点：嘉定。  </t>
  </si>
  <si>
    <t>职位亮点节日福利周末双休五险一金年底双薪绩效奖金带薪年假员工旅游</t>
  </si>
  <si>
    <t>职位描述- 熟悉Object-C，Swift, Java/Android或React Native任一主流的移动APP开发技术- 深入理解iOS，Android Java，或React Native任一平台SDK- 基础扎实，精通常用数据结构和算法- 良好沟通能力和学习能力。</t>
  </si>
  <si>
    <t>江苏聚卓信息技术有限公司</t>
  </si>
  <si>
    <t>职位亮点加班补助弹性工作交通补助五险一金定期体检节日福利周末双休通讯补助</t>
  </si>
  <si>
    <t>职位描述职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职位描述：1、iOS APP前端与后端设计与开发；2、协调APP与对应WEB应用、C/S应用相关开发。</t>
  </si>
  <si>
    <t>知名外企Android Senior Devlope（美国KT）</t>
  </si>
  <si>
    <t>职位亮点绩效奖金交通补助餐补带薪年假补充医疗保险定期体检节日福利年底双薪</t>
  </si>
  <si>
    <t>职位描述Android Senior Devlope：1. 有参与4人或以上团队开发，或者参与过中大型的项目； 2. 使用过或者理解MVVM实现；3. 5年以上Android开发经验； 4. 英语可以熟练沟通（短期出差美国）。IOS Senior Devlope：1. 有参与4人或以上团队开发，或者参与过中大型的项目；2. 有Swift使用经验，并且一直都有持续关注swift的动态； 3. 5年以上iOS开发经验； 4. 英语可以熟练沟通（短期出差美国）。</t>
  </si>
  <si>
    <t>NodeJS开发工程师</t>
  </si>
  <si>
    <t>职位描述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6、良好的沟通能力和团队协作精神，性格开朗，善于表达;7、代码风格要良好，代码可读性要高；8、有管理信息系统开发经验者优先；</t>
  </si>
  <si>
    <t>职位亮点五险一金餐补带薪年假弹性工作节日福利全勤奖定期团建每年多次调薪</t>
  </si>
  <si>
    <t>北京万游网络科技有限公司</t>
  </si>
  <si>
    <t>职位描述工作职责：1、负责ICY全球设计师平台App在iOS平台上的研发，包括基础组件、框架设计、业务开发等；2、在客户端的UI、性能、可用性等方面进行持续优化和改进；3、学习和研究移动端新技术并在产品中落地。任职要求：1、4年以上iOS相关应用开发经验，开发基础扎实，对iOS Framework、object-c、swift、网络等有深入理解；2、熟悉多线程并发编程、网络原理、HTTP协议，精通数据结构与算法，对 GCD等相关框架有深刻理解并能熟练使用，熟练的掌握Git；3、熟练的使用UIKit、常见的三方布局框架开发出高质量的界面；4、熟悉视频（AVFundation）、图片(PhotoKit或ALAssetLibrary)、SDWebImage、AFN等常用框架；5、对于路由、Web Bridge、app日志系统等有一定的了解，熟练的使用核心动画、Quartz2D来满足日常开发；6、具备良好的代码规范、分析理解并解决问题的能力，逻辑清楚，能独立承担整块功能模块的设计与开发；7、具有HTML5相关开发、RN相关开发经验优先。</t>
  </si>
  <si>
    <t>iOS高级开发工程师（起点）</t>
  </si>
  <si>
    <t>职位亮点五险一金带薪年假弹性工作定期体检节日福利创业公司全勤奖员工旅游</t>
  </si>
  <si>
    <t>职位描述技能要求：C++职位要求：1.计算机相关专业毕业，专科及以上学历；2.具有良好的编码规范能力，较强的学习能力和独立解决问题能力；3.熟悉JavaScript或TypeScript语言，熟悉C++语言优先；4.了解Laya、Egret或任意一款H5引擎，熟悉3D游戏开发优先；5.熟悉TCP/IP、WebSocket、HTTP等网络通信技术优先；6.有在微信、********等平台上线过小游戏的经验优先。工作内容：1. 负责基于H5平台的游戏研发工作2. 与团队中其他成员合作，设计和实现新产品和功能3. 对于开发难点进行攻关并提出相应的解决方案4. 在项目开发过程中，优化开发流程，提高开发效率</t>
  </si>
  <si>
    <t>职位描述岗位职责:完成 iOS 客户端需求开发工作；新技术的研究与落地工作；参与客户端架构改进，提升团队开发效率。任职要求:3 年以上 iOS 开发经验，能独立承担整块功能模块的设计与开发；熟练掌握 OC、swift，拥有良好的编程规范，熟悉常用的数据结构和设计模式；熟悉 iOS 应用开发，对 UI 开发、应用框架、网络通信、多线程IO模型和数据库存储等有深入了解；对 App 性能优化有实际经验；熟悉 Framework，熟悉 iOS 各版本的适配和系统兼容；有强烈的技术热情和钻研精神，有独立、主动学习习惯，有良好的沟通能力和团队协作能力。</t>
  </si>
  <si>
    <t>职位描述1. 精通HTML5/CSS3/JQuery等相关技术，基友HTML5实际项目开发经验2. 精通JavaScript/Ajax等Web开发技术3. 熟悉Angular2，TypeScript，ES64. 了解响应式编程RxJS5. 一年以上实际工作经验</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</si>
  <si>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</si>
  <si>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厦门肖年商贸有限公司</t>
  </si>
  <si>
    <t>职位描述岗位职责：1、承担物联网云平台Web服务的研发任务，包括：需求分析，详细设计，代码实现，单元测试等。2、参与产品研发过程的各项评审活动，遵循开发规范和流程，保证自己的研发成果符合质量标准。3、编制研发过程文档，包括：需求规格说明书，设计说明书，用户手册、安装维护手册等。 4、参与物联网云平台应用项目的开发工作。任职要求：1、国家公办大学统招理工科本科学历，2年以上Node.js后端服务开发经验。2、精通Node.js，Javascript （ES6）、Typescript编程语言, AJAX, HTML5, CSS3。3、扎实的编程基本功和逻辑思维能力，分析和解决问题的能力。4、精通OOP和设计模式，微服务架构，REST API， web services。5、熟练掌握PostgreSQL、TimeScaleDB、Redis、ElasticSearch等数据库技术，有分布式数据库、数据库水平扩展方面的实际经验。6、具备良好的合作态度及团队精神，并富有工作激情、创造力和高度责任感。7、熟悉Docker、K8S，有云平台研发经验者优先。8、简历含有不诚实信息者不考虑。</t>
  </si>
  <si>
    <t>职位亮点年底双薪包吃包住绩效奖金年终分红带薪年假全勤奖弹性工作</t>
  </si>
  <si>
    <t>职位描述技能要求：IOS【IOS开发工程师】岗位职责：1、能够独立完成ios项目开发；2、进行程序单元、功能的测试，查出软件存在的缺陷并保证其质量；3、完成上级分配的其它相关工作；4.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t>
  </si>
  <si>
    <t>技术开发（5人）</t>
  </si>
  <si>
    <t>职位亮点五险一金通讯补助餐补定期体检弹性工作</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</si>
  <si>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</si>
  <si>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职位描述岗位职责：1. 负责手机客户端软件产品功能特性的设计与开发，并能够保质保量完成规定任务。2. 根据需求改进产品，持续进行软件用户体验、运行速度、性能等方面的优化。3. 学习和研究新技术解决开发过程中的关键问题和技术难题。4. 手机应用客户端设计、开发、发布、维护。 任职要求： 1. 计算机相关专业硕士及以上学历2. 熟悉APP开发及日常营运，具备Android开发经验，有IOS方向经验位加分项。 3. 3年或以上上线APP开发经验，有一定的前端技术、良好的计算机基础和编程习惯。 4. 熟悉ObjectiveC 、Swift，熟练开发平台，以及iOS控件使用，熟练掌握iOS界面和交互开发。能熟练使用调试、性能分析工具来调试和优化代码。5. 熟悉Android开发平台的框架原理，熟悉Android应用开发流程，熟练掌握Android UI开发技能，能够熟练使用AndroidSDK； 6. 熟悉Java语言，有双平台开发经验，有C、C、C、PHP、Python其中一种或两种编程经验优先。7. 数据库开发经验，掌握MYSQL，SQLITE；8. 具有良好的团队合作精神，有责任心，自我要求高，自律能力强。</t>
  </si>
  <si>
    <t>技术部_H5游戏客户端开发</t>
  </si>
  <si>
    <t>北京赛诺斯科技发展有限责任公司</t>
  </si>
  <si>
    <t>职位描述技能要求：IOSSDK具备互联网或金融公司背景。1.     2年以上iOS项目经验。2.     熟悉iOS上的APP开发、调试、打包、上架等流程。3.     熟悉objective-c或Swift语言。熟练使用xcode和各种调试，性能检测工具，熟悉前端常用设计模式。4.     熟练掌握TCP、HTTP等常用网络协议，熟悉API接口交互。</t>
  </si>
  <si>
    <t>职位描述技术部_H5游戏客户端开发试用期2个月（表现优异可提前转正）     试用薪金：80% 招聘人数：1人    薪资范围：8000-10000职位描述：1、负责H5游戏客户端的设计和实现；2、根据需求独立完成游戏中各功能模块；3、负责基础的游戏框架开发和整体的设计，保证模块的可行性、游戏性和稳定性；4、负责在移动设备和移动浏览器上的性能调优；5、能够合作完成移动端游戏开发，解决客户端开发过程中遇到的相关问题；任职要求：1、熟练使用JavaScript、TypeScript或AS3；2、熟练使用至少一种游戏引擎（例如Laya、Egret、Cocos）；3、能够独立完成一款H5游戏的开发工作；4、对游戏资源优化、内存及性能优化有一定研究，了解常用设计模式；5、熟悉Socket、Http通信，了解微信常用API接口；6、熟悉机型适配、UI布局优化、性能优化等；工作时间：9:30—12:00；13:00—18:00（午餐补助20元/天）</t>
  </si>
  <si>
    <t>软件运维-某知名汽车行业-上海</t>
  </si>
  <si>
    <t>职位亮点五险一金年底双薪餐补定期体检带薪年假</t>
  </si>
  <si>
    <t>职位描述职位简述：负责基于OpenStack私有云平台的设计、部署、实施与运维岗位职责：1. 负责基于OpenStack私有云平台的设计、部署、实施与运维。2. 负责基于Vmware虚拟化平台的设计、部署、实施与运维。3. 负责其他虚拟化相关系统的实施和运维工作（如Ctrix，Natunix，远为等）。 4. 负责协调供应商及一线人员对突发事件的应急处理。5. 负责执行虚拟化系统（计算/存储/网络）相关变更及发布。 6. 协助进行数据库、中间件相关运维工作；协助开展信息安全工作运维工作。 7. 负责组织配合一线支持人员进行现场支持工作。任职要求：1. 有设计、实施和运维基于OpenStack云平台的生产系统的经验；2. 熟悉DAS、NAS、SAN、存储虚拟化的构架和原理。3. 深刻理解Docker、SWARM技术，熟悉容器技术平台相关配置和搭建。4. 深刻理解OpenStack架构, 包括计算, 存储, 网络等组件, 深刻理解基于Openstack的API接口定义和基于API接口的开发。5. 熟悉虚拟化技术, 精通KVM、QEMU、Xen等虚拟化性能调优及问题排错。6. 了解虚拟化环境中的网络技术, 包括VXLAN, SDN, OVS等。7. 熟悉各类存储技术实现, 包括Swift, Ceph, Cinder等。8. 熟悉Vmware虚拟化平台架构，对Vmware的存储、灾备、网络、安全、升级、虚拟机管理、监控和性能等有深刻的理解。具备常见故障的分析和判断能力，熟悉VMware vSAN架构者优先，具备VCP资质优先。9. 有一定的学习能力、抗压能力、解决问题能力、研究精神。</t>
  </si>
  <si>
    <t>职位描述技能要求：Angularjs岗位职责、任职要求：1、计算机相关专业，统招本科及以上学历，有2年以上前端开发工作经验；2、熟悉DIV+CSS排版设计，理解Web标准和兼容性，能编写符合W3C标准、兼容多种浏览器的前端页面代码；3、精通javascript，熟练使用ES6进行编程，使用过Eslint, 了解TypeScript更好；4、熟练掌握vue，React，angular等至少一种主流前端开发框架5、熟悉前端自动化和工程化，至少有一种webpack、gulp等项目构建工具的使用经验；6、熟练使用浏览器调试工具，快速定位以及解决问题的能力；7、熟练使用Git，Svn等至少一种版本管理工具；8、学习能力强、有良好的代码编写习惯及较强的文档编写能力；9、有团队合作精神，有责任心，抗压能力强。</t>
  </si>
  <si>
    <t>职位亮点五险一金绩效奖金带薪年假包吃节日福利员工旅游免费班车周末双休</t>
  </si>
  <si>
    <t>职位描述1 实打实3年工作经验2 26岁或以上3 熟练运用swift语言开发ios4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t>
  </si>
  <si>
    <t>H5游戏开发工程师（cocos）</t>
  </si>
  <si>
    <t>上海星翰达信息技术有限公司</t>
  </si>
  <si>
    <t>职位亮点五险一金年底双薪绩效奖金交通补助餐补加班补助节日福利</t>
  </si>
  <si>
    <t>职位描述技能要求：cocos游戏开发H5游戏微信小游戏职位描述：1、负责公司H5游戏产品开发工作，与项目组美术/策划人员深入沟通，准确理解和实现开发需求；2、与服务器工程师配合，实现前端和服务器程序的数据交换功能；3、负责公司产品持续优化前端页面性能和提升前端用户交互体验。任职资格：1、本科以上学历，计算机相关专业；2、熟悉cocos引擎运行机制，有一定的编程开发经验;3、熟练使用C++，熟悉JavaScript/TypeScript语言，具有良好的面向对象编程的思想，熟悉数据结构和常用算法;4、责任心强，有良好的编程习惯和团队协作精神，认真负责，有良好的抗压能力；5、英文良好优先，有游戏开发经验者优先。PS：本岗位同时招聘全职实习生。</t>
  </si>
  <si>
    <t>培优总部-web前端工程师</t>
  </si>
  <si>
    <t>互联网/电子商务,IT服务(系统/数据/维护),计算机软件,其他</t>
  </si>
  <si>
    <t>职位亮点五险一金带薪年假节日福利公司重点项目</t>
  </si>
  <si>
    <t>职位亮点五险一金年底双薪绩效奖金带薪年假补充医疗保险节日福利</t>
  </si>
  <si>
    <t>职位描述工作职责：1、配合技术人员，将现有的flash课件升级为h5课件；2、根据策划需求，完成开发各种h5课件项目。任职资格：1、大专及以上学历，计算机相关专业，3年以上游戏开发经验；2、熟悉 JavaScript，TypeScript，ActionScript等语言，拥有良好的OOP编程思想；3、熟练使用Egret Engine、layabox、Cocos2d-html5、Cocos2d-js、QuarkJS、createJS等其中一种或多种引擎；4、有上架HTML5产品、flash游戏开发经验者优先；5、具备良好的沟通合作技巧，较强的责任心及团队合作精神。</t>
  </si>
  <si>
    <t>职位描述技能要求：IOS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1.3年以上IOS平台软件开发经验,有多项已上线的成熟应用,有C、C++开发经验优先；2、熟练掌握Objective-C 语言及思想，熟练掌握Objective-C内存管理机制；3、熟练掌握swift，掌握autolayout，具有自定义控件的封装能力,有swift开发经验3.有良好编码风格，要求结构清晰、命名规范、逻辑性强、代码冗余率低，代码注释清晰；4.熟悉Cocoa Touch，Core Data，Runtime，、精通IOS下的并行开发、内存管理；熟悉iOS事件机制及相关技术开发与应用，熟悉iOS开发平台及框架原理，熟悉iOS系统的主要模块；5.熟悉常用算法和数据结构，熟悉网络编程HTTP/Socket 通信编程、异步编程技术；6.熟练运用XCode，Interface Builder等工具；7.熟悉多种网络通讯协议、SQLite、Core Data数据库、多线程、JSON/XML格式数据的解析等方面的知识8、具备良好的团队合作精神、较好的沟通能力、高度的责任感，具有较强的抗压能力； 公司介绍上海星翰达信息技术有限公司（简称StarryMedia或星点科技）成立于2010年，是国内线上线下互动营销（O2O）的早期践行者，在2011年率先实现了基于二维码的电子凭证闭环系统，实现了基于智能手机的O2O数字营销模式。所拥有的知识产权包括智慧商业、数字调研、智慧地铁、智慧旅游等领域。星点科技基于自身的数字营销平台服务了优质重量级的企业客户，帮助企业实现数字营销平台并联合运营，例如中国太平洋保险、万科商业地产、中国银联、温德姆酒店管理集团（中国）、泰优惠平台、京港地铁等等。 星点科技于2016年开始将已有平台以及垂直行业的深厚积累和区块链去中心化技术进行结合，聚焦区块链去中心化技术的通证经济应用DAPP以及行业应用公链，例如电子票务，都市出行，运动健康等。目前产品和服务包括但不局限于数字加密钱包、智能合约、去中心化商业应用（DAPP）、去中心化电子商务应用公链、通证化资产管理平台等方面。 这是一个继互联网之后的崭新而巨大的机会。我们希望通过自身对行业和技术的理解，基于区块链的去中心化技术以及通证经济模型来改造和创新日常生活的方方面面，在这个“价值互联网”时代给个人和社会创造价值。我们崇尚严谨勤奋求实创新的精神，也认同彼此之间分布式协作的价值，每一位经得起考验的伙伴事实上都是事业上的合伙人。一句话，面对这个已经显现的未来，如果你有好的牙齿和胃，我们就一定合得来。 星点科技创始人是一位多次重复创业者，之前分别担任过微软MSN中国CTO，爱康国宾CTO，以及掌上灵通技术副总裁。互联网发展早期在硅谷共同创立全球首批在线商业竞争分析BI公司RivalWatch。我们始终欢迎比我们更强的伙伴加入我们的战队。 心之所系 多至世人以为不智梦寐以求 超出世人以为可及志在必得 即使世人以为不能甘冒风险 何惧世人以为畏途 欢迎志同道合者参加我们的团队，始终带着创业心态，坚持创造真实价值的初心，一起在新的机会和挑战前再出发。</t>
  </si>
  <si>
    <t>博韩伟业(北京)科技有限公司</t>
  </si>
  <si>
    <t>职位亮点五险一金通讯补助绩效奖金交通补助带薪年假餐补</t>
  </si>
  <si>
    <t>职位描述1、根据设计的效果精准制作产品Web前端界面和移动端界面。2、通过Ajax、Fetch、Jsonp等技术与后台进行数据交互。3、通过各种前端技术手段，提高用户体验并满足性能要求。4、调试浏览器的兼容问题，配合测试人员解决测试过程中出现的BUG5、有美术功底者优先，可进行独立效果设计者优先。任职要求：1、  计算机相关专业，本科以上学历。2、  1-3年web端设计经验，精通html5、CSS3、JavaScript等Web前端设计语言。3、熟悉JQuery、AngularJS、bootstrap等主流JS框架。4、熟练应用esayui，Vue或Zepto等主流开源框架。5、有使用NativeScript、TypeScript、NodeJs相关经验者优先。</t>
  </si>
  <si>
    <t>Web前端讲师</t>
  </si>
  <si>
    <t>黑龙江渡一信息技术开发有限公司</t>
  </si>
  <si>
    <t>职位亮点五险一金周末双休节日福利带薪年假年底双薪</t>
  </si>
  <si>
    <t>职位描述岗位职责：1、负责iOS客户端软件的产品开发和维护，独立完成客户端软件需求的整理和软件设计；2、按照项目计划，按时提交高质量代码，完成开发任务；3、规范文档的编写、维护，以及其他与项目相关工作；4、按时按需完成客户端软件的维护及更新；5、负责优化移动产品的质量、性能、用户体验。岗位要求：1、大专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</si>
  <si>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职位亮点弹性工作异地兼职线上合作业内顶尖薪资不菲</t>
  </si>
  <si>
    <t>技术经理（有后端或移动端开发经验）</t>
  </si>
  <si>
    <t>知氏教育科技有限公司</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</si>
  <si>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你也可以按照自己喜欢的方式录制课程。3.只需干货多，讲的细，内容精，独具风格。三、待遇表述业内绝对顶尖，薪资绝对不菲，具体收入和后续工作内容与要求欢迎咨询我们。渡一教育认证讲师团欢迎你的加入！</t>
  </si>
  <si>
    <t>北京惠友旺科技有限公司</t>
  </si>
  <si>
    <t>互联网/电子商务,跨领域经营</t>
  </si>
  <si>
    <t>职位亮点五险一金年底双薪绩效奖金带薪年假公司重点项目带团队每年多次调薪节日福利</t>
  </si>
  <si>
    <t>职位描述技能要求：重点项目带团队技术管理目标管理领导力过程管理工作职责1、负责知氏科技线上产品开发，参与管理开发团队，促进团队工作效率和开发质量的提升；2、分析和深入发掘现有系统的不足，定位系统瓶颈，提高系统性能和稳定性；3、根据业务实际需求，为团队引入新技术和新方案；4、参与新产品的系统研发和架构、基础组件封装工作；岗位要求：1、具备良好的沟通能力、组织能力及团队协作精神；2、负责过整个产品线的业务架构工作，组织过中等以上规模项目的；3、有高并发、大数据量业务处理经验4、五年以上相关工作经验，具备丰富扎实的后端或移动端开发背景，达到以下后端或移动端能力要求：以下要求二选一：【后端能力要求】1、具有Java开发经验、实战能力强，熟悉常见的开源框架和组件，Spring技术栈为主（Spring Boot 1/2、Spring Data等），能够准确、全面的理解业务，并根据业务发展设计合理的架构方案；2、根据产品需求进行REST/Web API和WebSocket的设计与实现；熟悉MySQL、Redis数据库，有一定的性能调优能力3、熟练使用Git，了解基于Git WorkFlow的CI/CD熟悉分布式系统的常见模式4、熟练使用Linux操作系统，掌握Linux常见命令与编写基本的Shell脚本5、具备丰富的编码和Code Review经验及良好的编码习惯：结构清晰、命名规范、逻辑性强、代码冗余率低【移动APP端能力要求】1、扎实的 Objective-C 或 Swift 基础，熟练运用 iOS API；或精通Android App开发，熟练掌握Android 基础框架原理，熟练掌握网络通信机制，有较强的JNI编程能力2、 熟练使用 Git，了解 Git Flow 工作流；3、 熟悉敏捷开发与设计模式，并能设计出高效、合理、易读、易于扩展的程序结构；5、具备 React Native 或 Flutter 开发经验4、有视频处理、短视频、直播等多媒体开发经验者优先 </t>
  </si>
  <si>
    <t>iOS中级开发工程师/韵达</t>
  </si>
  <si>
    <t>仪器仪表及工业自动化,零售/批发,计算机软件,通信/电信/网络设备</t>
  </si>
  <si>
    <t>职位亮点周末双休五险一金年底双薪弹性工作</t>
  </si>
  <si>
    <t>职位描述岗位职责： 1、负责公司项目和案例的开发 2、根据公司需要进行Web相关技术产品的开发任职要求：1、深刻理解Web标准，有丰富的关于可用性、浏览器原理及网站性能优化等方面的知识；2、精通HTML/XHTML/CSS3，对W3C标准有较深刻的理解，能编写符合W3C标准、兼容主流浏览器的代码3、精通Javascript编程，有TypeScript，webpack，dojo等多种主流JS框架的使用经验，掌握前端页面与后台服务的数据交换机制；有dojo,webgis经验者优先4、对HTML5技术领域、新兴Web标准和Web发展趋势有极高的关注度和强烈的求知欲。5、会使用PHP，MySQL者优先考虑6、会使用Photoshop者优先7、测绘、地理信息系统、电子、通讯、计算机等相关专业，专科以上学历者优先优先，性别不限素质要求：1、热爱IT职业教育行业，愿意在这一行业长期发展，热爱技术，具有良好的基本技术素质2、思维清晰，逻辑性强；3、有较强的学习能力，沟通、表达能力强，有良好工作习惯；4、能够熟练阅读和理解英文专业资料。</t>
  </si>
  <si>
    <t>职位亮点五险一金绩效奖金带薪年假定期体检员工旅游节日福利定期团建餐补</t>
  </si>
  <si>
    <t>职位描述技能要求：IOSSwift职位描述：1、负责iOS产品开发、用户体验优化和产品维护；2、根据开发进度和任务分配，完成相应模块软件的设计、开发和单元测试任务；3、负责项目难点的技术攻关和实现方案的预研；4、负责开发过程中相关设计文档和技术规范文档的编写岗位任职要求：1、本科或以上学历，计算机相关专业。2、精通Swift开发语言，能快速掌握并运用新的开发语言。3、精通Xcode开发环境、精通iPhone SDK、Interface Builder和Instruments等4、精通插件化开发。5、熟悉HTTP、TCP/IP协议，有Socket开发经验。6、熟悉Sqlite数据库，有相关数据库软件开发经验。7、3年以上手机相关软件开发经验。8、能独立完成对功能模块需求的的算法设计和代码结构设计。9、有良好的沟通理解能力，较强的英文文档阅读能力，并有较好的团队合作精神</t>
  </si>
  <si>
    <t>软件开发工程师(.net偏后端)</t>
  </si>
  <si>
    <t>蓓安科仪(北京)技术有限公司</t>
  </si>
  <si>
    <t>上海朔羡网络科技有限公司</t>
  </si>
  <si>
    <t>医疗设备/器械,医药/生物工程,医疗/护理/美容/保健/卫生服务,物流/仓储</t>
  </si>
  <si>
    <t>职位亮点节日福利五险一金加班补助全勤奖定期体检员工旅游</t>
  </si>
  <si>
    <t>职位亮点周末双休餐补节日福利带薪年假绩效奖金交通补助房补五险一金</t>
  </si>
  <si>
    <t>职位描述岗位职责：1. 负责 iOS 平台的产品开发和维护；2. 负责相关产品的优化和改进；3. 根据相关需求制定开发计划；4. 研究新技术并应用到项目中。任职要求：1. 3 年及以上 iOS 开发经验；2. 使用 Swift 完成过线上项目；3. 精通内存管理、UI 开发；4. 熟练使用 runtime、多线程开发；5. 熟练使用 MVVM 以及 RxSwift、RxCocoa 框架；6. 熟练使用常用的设计模式；7. 有良好的编码习惯；8. 加分项：有开源项目或优秀的技术博客。</t>
  </si>
  <si>
    <t>职位描述岗位职责：1、配合产品经理、业务人员，根据要求设计后端接口功能；2、负责应用HTML5/CSS3等前端相关技术来实现视觉效果和交互体验；3、应用Angular、Typescript、C#.net、wcf完成功能逻辑开发，并与前端配合，高效率、高质量的完成整个功能实现；4、编写产品相关开发设计文档。5、负责优化后端接口功能、前端界面逻辑，提升用户体验；6、适应前后端分离开发模式。前端直接通过已经封装好的(基于angular)请求方式访问后端API接口；7、参与相关业务讨论及需求变更评审。主要从事工作内容：立体货柜仓库管理系统(WMS)中型箱式物流系统开发(WCS)机器人相关输送系统开发其他相关系统开发任职要求：1、3年以上后端开发工作经验；2、熟练应用html5/CSS3/JavaScript/Bootstrap等Web开发技术；3、熟练应用Angular、TypeScript、C#.net、WCF等开发技术；4、有强烈的责任心，对工作认真、细致，有一定的抗压能力，若工作需要能接受出差和加班；5、良好的表达能力、沟通能力、协调能力和团队合作精神；6、了解前端工程化，模块化，前后端分离,具有一定的软件工程意识；7、能够阅读英文相关技术文档者优先；8、对各类系统界面设计及交互有浓厚的兴趣，前端领域的新知识、新技术具有很强的学习能力，逻辑性强，个性乐观开朗；</t>
  </si>
  <si>
    <t>上海佐疆科技有限公司</t>
  </si>
  <si>
    <t>微信小游戏前端开发</t>
  </si>
  <si>
    <t>职位亮点五险一金年底双薪全勤奖交通补助通讯补助定期体检节日福利员工旅游</t>
  </si>
  <si>
    <t>职位描述1.负责使用egret、layabox、LayaAir、COCOS CREATOR等引擎实现公司项目二次封装引擎的编写与维护；2.优化性能，修改测试人员提交的BUG；3.负责与产品经理沟通对接，制定开发方案的落地实施；4.有责任感和良好的沟通能力，具备团队合作精神5.能承受工作压力，热衷于游戏开发任职要求：1.两年以上游戏开发经验，有参与过至少一款商用H5游戏开发；2.熟悉TypeScript ，具有良好的OOP编程思想，并由有扎实的JavaScript经验。3.良好的逻辑思维和编程习惯，对前端组件化和模块化有深入的理解和实践；4.熟悉其中任意一款Html2d引擎（egret、layabox、LayaAir 、createjs、pixi.js、cocos2d.js）并且能够活用常见图形库的2d，3d类图形api5.能够使用gulp，webpack等管理和构建独立项目6.熟悉微信小游戏API，有完整微信小游戏开发经验最佳</t>
  </si>
  <si>
    <t>Cocos Creator 微信小游戏开发工程师</t>
  </si>
  <si>
    <t>深圳市指尖风雷科技有限公司</t>
  </si>
  <si>
    <t>职位描述技能要求：IOSOCSwift职位描述：1. 负责iOS端需求分析及功能设计；2. 参与iOS项目的架构设计、方案设计；3. 调研iOS领域的新技术并应用； 任职要求：1. 具有3年以上iOS开发经验，有成熟上线项目者优先；2. 有扎实的OC基础，熟悉Swift与OC的混编开发；3. 熟悉iOS工作机制与内核，熟练掌握多线程、数据存储、加密安全等；4. 熟练掌握iOS开发工具和测试工具的使用，熟练掌握Git的使用；5. 具备良好的分析解决问题能力，能独立承担任务和有系统进度把控能力；</t>
  </si>
  <si>
    <t>同辉融资租赁(上海)股份有限公司</t>
  </si>
  <si>
    <t>职位描述岗位职责：1. 负责H5客户端游戏研发2. 负责H5 客户端游戏核心架构的搭建3. 负责 H5 游戏多平台拓展，包括微信小游戏，H5 微端游戏 等等。任职资格：1. 计算机相关专业毕业。热爱游戏，致力于投身游戏行业；2. 良好的编程思想和编程习惯，熟练掌握 javascript , typescript语言；3. 责任感强，工作积极主动，能接受加班；4. 精通 cocoscreator 开发环境，至少有 2个以上的实战项目经验</t>
  </si>
  <si>
    <t>北京思卓咨询有限公司</t>
  </si>
  <si>
    <t>银行,汽车/摩托车,信托/担保/拍卖/典当,租赁服务</t>
  </si>
  <si>
    <t>职位描述岗位职责：1、根据需求与设计文档独立完成APP的开发、测试和维护；2、对于新的技术或框架进行调研并应用； 任职要求：1、计算机或相关专业大学大专及以上学历，2年以上iOS开发经验；2、有Swift开发经验，熟悉json数据结构，熟悉http通讯协议；3、熟悉iOS平台的应用开发流程、MVC架构、网络通信等；4、有独立完成一个IOS项目的经验；5、有良好的程序架构设计以及编程习惯，热爱技术工作，拥有极客精神，有持续的学习兴趣。6、有良好的沟通表达能力以及团队意识，能很好的与团队成员沟通交流；</t>
  </si>
  <si>
    <t>职位描述岗位职责： 任职要求：岗位职责：1.负责移动互联网产品的前端系统开发与实现；2.负责富交互产品的前端系统开发与实现；3.Web与移动互联网前沿技术研究与新技术调研。任职要求：1.计算机专业或相关专业大学专科以上学历，2年以上工作经验；2.有移动端开发经验，熟悉HTML5；3.熟悉Web性能优化；4.精通XHTML,CSS3，Javascript(ES6)(或CoffeeScript/TypeScript),熟悉面向对象开发模式；5.有HTML5简单动画开发经验者优先；6.掌握至少一门服务器端编程语言；7.对业界最新的前端技术和实现有浓厚的兴趣及深入的见解；8.逻辑分析能力强，较强的学习能力，具备良好的沟通能力和团队协作精神。</t>
  </si>
  <si>
    <t>前端开发工程师（WEB/APP）</t>
  </si>
  <si>
    <t>智尊宝纺·六合生科技</t>
  </si>
  <si>
    <t>上海远涛信息技术服务有限公司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</si>
  <si>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2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</si>
  <si>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描述岗位职责：1、针对公司的PC/平板/移动三端产品，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</si>
  <si>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前端开发工程师（WEB/移动端）</t>
  </si>
  <si>
    <t>职位亮点餐补带薪年假员工旅游周末双休五险一金年终分红</t>
  </si>
  <si>
    <t>职位描述技能要求：objective-cSwiftapp store岗位职责：1、负责公司移动端产品的研发；2、根据需求设计整体技术架构，可扩展性强；3、负责产品技术创新，架构及性能优化。岗位要求：1、计算机或相关专业本科及以上学历，5年以上iOS开发经验； 2、熟练掌握Objective-C、Swift、系统及常用框架；3、熟悉常用软件架构模式、设计模式、多线程、网络编程等；4、深入了解各个不同iOS版本的特性与差异，并有丰富适配经验； 5、思路清晰、责任心强、良好的沟通能力与团队协作精神； 6、有IM，社交产品，音视频产品开发经验者优先; 7、熟悉C/C++开发优先，熟悉FFmpeg优先。</t>
  </si>
  <si>
    <t>职位描述技能要求：HTML5BootsrapAngularjsnode.jsJavascript前端开发岗位职责：1、针对公司的PC/平板/移动三端互联网平台，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</si>
  <si>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Mobile APP Development Lead</t>
  </si>
  <si>
    <t>上海纽顿医疗美容门诊部有限公司</t>
  </si>
  <si>
    <t>html5前端开发工程师</t>
  </si>
  <si>
    <t>医疗/护理/美容/保健/卫生服务,快速消费品（食品/饮料/烟酒/日化）,医疗设备/器械,贸易/进出口</t>
  </si>
  <si>
    <t>职位描述岗位职责：1、负责移动开发团队的技术规划、创新和应用，提高整体移动终端开发水平；2、参与Android和IOS端架构设计和部分底层支撑Activity/模块的实现；3、监控分析达成团队质量目标的达成、提升团队工作效率；4、修复测试和用户反馈的各类问题，并进行总结和改进；5、培养指导移动开发工程师，并组织相关培训工作，保证团队能力的持续提高；6、上级交办的其他事宜。任职要求：1、计算机相关专业全日制本科及以上学历，3年及以上移动软件开发经验，具备移动开发团队管理经验者优先；2、熟悉移动开发相关理论、技术，熟悉移动软件开发流程、移动开发标准，熟悉标准作业规范的编写，能进行移动软件开发过程中问题的分析；3、熟练掌握Swift or Kotlin4、具有server-client API通讯模式项目经验.5、了解如何运用GIT6、熟悉MVVM模式、reactive programming(RxSwift, RxJava)、网页开发更佳7、具有良好的职业道德，较强的沟通、协调能力，具有强烈的责任心、能够承受压力；8、具有优秀的团队合作能力及出色的服务意识；9、认可企业核心价值观。</t>
  </si>
  <si>
    <t>职位描述岗位职责1、负责产品的前端功能开发和维护2、准确理解需求和设计，在要求的时间内，完成开发任务，并保证业务功能的准确性3、按既定的代码规范，编写易读、易维护、高质量、高效率的代码4、按既定的工作流程，与其他团队同事有效合作，快速解决问题任职资格1、 计算机相关专业大专及以上学历，3年以上开发经验，1年以上HTML5页面开发经验；2、 熟悉HTML5、CSS3、JavaScript、MVC的规范及其应用，会使用html+div方式实现整体页面风格；3、熟练使用Bootstrap、Jquery、AngularJS、TypeScript的结合应用； 4、 按照产品文档要求或者产品原型图，完成相应功能的web前端开发,并进行相应的优化；5、 熟悉主流浏览器兼容性和分辨率自适应的解决方法；6、 了解交互设计，对可用性、可访问性等用户体验知识，有相当的了解和实践经验；7、 熟悉Linux、Unix等操作系统，有跨平台开发经验者优先；8、 有移动端开发经验者优先；9、 有电力、新能源行业工作经验者优先；10、有TFS、Agile或者Scrum实践经验者。</t>
  </si>
  <si>
    <t>航科院中宇(北京)新技术发展有限公司</t>
  </si>
  <si>
    <t>航空/航天研究与制造,媒体/出版/影视/文化传播,政府/公共事业/非盈利机构,通信/电信/网络设备</t>
  </si>
  <si>
    <t>职位亮点五险一金绩效奖金包吃采暖补贴带薪年假弹性工作补充医疗保险定期体检</t>
  </si>
  <si>
    <t>职位描述岗位职责：1.web前段表现层及前后端交互设计架构和开发；2.配合后端人员实现产品界面和功能；3.利用各种web技术封装特定组件；4.web新技术调研和咨询整理。任职要求：1.2年以上web开发经验；2.熟练原生的JavaScript、HTML、CSS和ES6；3.熟练使用Vue.js、React.js、Angnlar.js中至少一种；4.优秀的代码风格和编程习惯；5.对于前端工程化有一定实践。6.了解 TypeScript 优先</t>
  </si>
  <si>
    <t>angular前端开发工程师</t>
  </si>
  <si>
    <t>北京微视听文化传媒有限公司</t>
  </si>
  <si>
    <t>职位描述技能要求：IOS岗位职责:1. 根据需求在iOS移动端进行APP的设计与开发；2. 参与移动端的接口开发，架构设计；3. 独立完成开发工作，进行模块测试，保证代码的质量；任职要求:1、 本科或硕士学历，计算机、通信相关专业2、 扎实的计算机程序开发基本功，熟悉C或C++开发语言，熟悉Objective-C或Swift开发语言3、 熟悉iOS平台，熟悉iOS平台上的内存管理，数据持久化，网络开发等技术，能够熟练使用Xcode和Instruments等开发工具4、 有一定的数据结构和算法基础5、 快速的学习能力，良好的英文资料阅读能力,具备良好的文档维护能力6、 有强烈的责任感，具有良好的团队合作精神7、 向往移动互联网行业，适应创业型公司的成长速度与挑战</t>
  </si>
  <si>
    <t>职位亮点弹性工作带薪年假绩效奖金</t>
  </si>
  <si>
    <t>职位描述技能要求：HTML5，Javascript，CSS，es6，node.js1）熟悉javascript及原生对象, 熟悉typescript 优先2）熟练使用 CSS3编写移动端网页3)  有面向对象编程的开发经历4）学习能力强,对新技术如angular7有强大的学习兴趣项目为公司自有开发关于中文学习的平台。</t>
  </si>
  <si>
    <t>前端主程</t>
  </si>
  <si>
    <t>1.6万-1.9万</t>
  </si>
  <si>
    <t>职位亮点绩效奖金带薪年假包吃节日福利员工旅游免费班车周末双休五险一金</t>
  </si>
  <si>
    <t>职位描述 1 实打实5年工作经验2 27岁或以上3 熟练运用java语言开发android和swift语言开发ios4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没有太多心机、不傲、踏实做事11 研究生优先</t>
  </si>
  <si>
    <t>7.5千-8千</t>
  </si>
  <si>
    <t>职位亮点五险一金餐补周末双休员工旅游年底双薪公司重点项目项目奖金</t>
  </si>
  <si>
    <t>上海天驰网络科技有限公司</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</si>
  <si>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AngularJS，熟悉MVC/MVVM模式，了解Typescript。2.能开发PC端、移动端网页；并能解决好各种浏览器兼容。3.注重代码的复用性，能够开发web前端通用且易用的组件；4.有一定的算法基础常用的前端es6用法要熟练；5.熟悉各种浏览器渲染原理，熟悉虚拟dom的应用；6.了解常用的一些前端框架如ionic、amazing UI、elemeUI、Bootstrap等；7.了解node、gulp、webpack等相关技术领域</t>
  </si>
  <si>
    <t>职位亮点五险一金周末双休员工旅游定期体检节日福利公司重点项目</t>
  </si>
  <si>
    <t>职位描述1. 负责公司iOS客户端APP的开发上线和维护工作；2. 参与产品需求分析，根据需求对产品进行相关技术架构设计,参与技术选型的讨论；；3. 参与技术方案评审，负责相关技术文档编写工作；4. 按照项目计划，在保证开发质量的前提下，按时完成任务；5. 验证和修复测试中发现的问题。职位要求:1.大专及以上学历，计算机相关专业，3年以上iOS开发经验，可以独立承担架构设计；2. 精通object-c或熟悉swift语言, 有成熟的应用产品；3. 精通iOS开发平台及原生与第三方应用框架原理, 精通iOS UI系统控件及自定义控件；4. 熟练掌握多线程开发，熟悉GCD等多线程原理，熟悉iOS下网络通信机制，HTTP协议，有高性能客户端编程经验；5. 有多媒体框架avFoundation, ffmpeg等开发调试经验者优先；6. 有视频编码，解码，音视频同步管理等相关经验者优先；7. 沟通及表达良好，乐于分享，并有良好的团队合作意识；8. 熟悉苹果审核条款，具备快速处理审核被拒或下架的能力,有AppStore上架作品或相关作品者优先；</t>
  </si>
  <si>
    <t>IOS资深程序员</t>
  </si>
  <si>
    <t>唯凯国际物流股份有限公司</t>
  </si>
  <si>
    <t>物流/仓储,交通/运输,物流/仓储</t>
  </si>
  <si>
    <t>职位描述技能要求：JavaERP唯凯国际物流股份有限公司全国空运前10强企业一级国际货代2003年成立，国内有15家分公司。现研发中心招聘： IOS资深程序员 ： 1名， 工作地点：上海浦东机场  （提供班车）关键要求：熟悉Swift开发语言有项目开发经验3年左右职位要求：1、本科及以上学历，计算机、软件工程相关专业优先，35周岁以内；2、有3年及以上开发经验，必须具备swift 开发语言的开发经验； 熟悉Android开发技术；3、思路清晰表达良好，能与技术团队沟通顺畅，良好团队精神。4、精通swift技术；5、熟悉自定义控件开发，掌握MVC,MVP开发模式；6、熟悉IOS动画，APNS，多线程，本地存储，网络优化等常用开发技能；7、熟悉Alamafire网络请求，Realm数据库；8、熟悉App store上线流程；9、能掌握Android开发技术优先考虑。 工作职责/说明：1、负责Iphone\ipad 客户端的项目设计，研发及维护；2、对终端产品UI有独到的见解和认识，在开发中不断改善用体验；3、完成相关的技术文档的编写工作；4、带领团队进行项目管理，研发及部署；4、研发负责人交付的相关开发工作。下属人数：1人简历注明：Swift开发经验年限、当前薪资、希望期望、可到职周期。工作地点：上海浦东机场物流大道，近晨阳路 ，提供班车薪资福利：依个人开发技术年度、成熟度综合评定；缴纳上海五险一金。</t>
  </si>
  <si>
    <t>IOS高级开发工程师/Leader</t>
  </si>
  <si>
    <t>达疆网络科技(上海)有限公司</t>
  </si>
  <si>
    <t>上海创试网络科技有限公司</t>
  </si>
  <si>
    <t>互联网/电子商务,计算机软件,网络游戏,通信/电信/网络设备</t>
  </si>
  <si>
    <t>职位亮点创业公司五险一金周末双休带薪年假节日福利员工旅游定期体检14薪</t>
  </si>
  <si>
    <t>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t>
  </si>
  <si>
    <t>职位亮点每年多次调薪五险一金绩效奖金带薪年假弹性工作免费班车员工旅游节日福利</t>
  </si>
  <si>
    <t>职位描述岗位职责：1、主线产品web网站系统、推广活动等前端页面的开发和优化；2、根据策划方案完成公司网站/移动端页面的推广、改版、更新等设计及美观优化工作；3、与设计、产品及市场人员沟通，保证产品的质量和开发进度；4、根据专题效果图，利用DIV+CSS转换成HTML页面，熟悉H5页面动态制作效果；5、持续的优化相关的产品的质量、性能、用户体验。任职要求：1. 计算机相关专业，2年以上前端开发经验，熟练运用各种Web前端技术（HTML/CSS/Javascript等)；2. 熟练掌握跨浏览器、跨终端的开发，有HTML5/CSS3等移动端Web页面开发经验和案例；3. 熟练掌握DOM、AJAX、JSON和事件处理机制等；4. 熟练掌握jQuery、Bootstrap等常用前端框架；熟悉AMD、CMD等Javascript模块化技术；5. 良好的团队合作精神和积极主动的沟通意识，具有很强的学习能力和对新技术的追求精神，乐于分享；6. 有小程序开发经验的优先考虑；掌握Typescript语言的优先考虑；7. 熟悉PS、AI等常用UI设计工具优先考虑；有PHP背景者优先考虑。</t>
  </si>
  <si>
    <t>IO开发</t>
  </si>
  <si>
    <t>职位描述职位描述：1、参与后端架构设计和产品的研发，开发高性能、高可靠性的服务；2、为 App 设计和实现后端 API 接口；3、持续提升服务性能和改进业务架构。职位要求：1、1-3年后端开发经验；2、熟悉常用数据结构和算法；3、熟悉 JavaScript/TypeScript 语言；4、熟悉MongoDB；熟悉Redis缓存的使用；5、熟悉HTTP协议；6、良好的编码和测试习惯；7、较强的逻辑思维能力，善于分析梳理业务需求并实现；8、良好的沟通和协作能力；加分项：1、熟悉至少一种微服务架构；2、对基于容器（docker）的构建和部署有一定了解，有一定高可用分布式系统开发经验。</t>
  </si>
  <si>
    <t>职位亮点节日福利带薪年假五险一金周末双休不加班包住</t>
  </si>
  <si>
    <t>职位描述技能要求：Swiftoc精通Objective-C，并熟悉Swift熟练掌握Xcode,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</si>
  <si>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对象存储后台开发工程师</t>
  </si>
  <si>
    <t>职位亮点节日福利五险一金带薪年假年底双薪</t>
  </si>
  <si>
    <t>职位描述职责描述：1、负责公司产品的前端开发、页面架构设计，与后台工程师协作完成数据交互，动态信息展示；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）；2、熟悉常见的MVVM框架，如 Angular、Vue、React(至少一种)；熟悉VUE全家桶优先。3、熟悉自适应布局，了解移动端适配原理，要有H5移动端和小程序开发经验优先；4、熟悉ES6新特性，熟悉typeScript优先。5、至少会一种数据可视化(echart、D3等)工具，熟悉地图开发经验优先。6、精通css预处理语言(less,sass),熟悉前端自动化工具webpack/gulp。7、大专及以上学历，3年左右前端开发工作经验。</t>
  </si>
  <si>
    <t>职位描述岗位描述：1. 我们负责对象存储的研发和运营，让客户使用API即可在互联网任何位置存储和访问；2. 致力于打造极致可靠、安全、易用的存储，并不断降低存储成本； 3. 发现，分析并解决分布式存储业务里网络性能瓶颈，存储性能瓶颈，并更好的进行线上运营，提高运营质量和效率，更好的进行灰度发布控制，保障业务质量；4. 日常自动化运维体系的建设，减少人工处理，通过代码减少重复劳动；5. 维护多语言版本的SDK以及常见终端的文件管理工具。岗位要求：1. 熟悉Linux 系统下 C/C++/GO 开发； 2. 熟悉分布式系统设计和开发；3. 熟悉TCP/UDP/HTTP协议；4. 熟悉数据库原理，如mysql redis mongo leveldb rocksdb等；5. 熟悉业界常见的分布式存储产品，如 AWS S3, Ceph，swift等；6. 也欢迎感兴趣有热情愿意学习的同学加入。</t>
  </si>
  <si>
    <t>旺旺集团</t>
  </si>
  <si>
    <t>快速消费品（食品/饮料/烟酒/日化）,零售/批发,加工制造（原料加工/模具）,酒店/餐饮</t>
  </si>
  <si>
    <t>职位亮点节日福利五险一金加班补助餐补通讯补助带薪年假免费班车高温补贴</t>
  </si>
  <si>
    <t>职位描述岗位职责： 1、负责公司iOS APP应用产品开发、需求分析、产品模块的概要及整体构架的详细设计； 2、负责开发环境搭建，应用程序的设计、开发工作； 3、根据公司产品策略，开发iOS平台上的应用程序； 4、验证和修改测试中发现的问题； 5、根据开发过程中的体验对产品提出改进意见； 6、与团队成员充分、有效沟通协作； 7、负责iphone/ipad客户端软件研发及功能的持续改进； 8、负责跟进移动平台终端技术，设计和实现新产品和功能； 9、负责根据开发规范与流程独立完成模块的设计、编码、测试以及相关文档。 任职要求：1、本科以上学历，计算机相关专业； 2、对移动互联网新产品有丰富的开发设计和管理经验； 3、2年以上iOS实际开发经验（iPhone、iPad），对iOS终端优化有深入了解； 4、2年以上Objective-C、SWIFT 面向对象语言的开发经验,有良好编码风格； 5、熟练使用Apple开发环境的APIs（Cocoa， Cocoa Touch，Core Foundation， Core Graphics 等）； 6、熟悉OOA/OOD等设计方法,熟悉UML和常用设计模式及算法、熟练使用Git； 7、熟悉多种网络通讯协议、sqlite、coredata数据库、多线程、xml/json格式数据的解析等方面的知识；精通HTTP/Socket 通信编程，能够组合网络上各种服务的 API 接口编写应用，有网络客户端开发经验优先； 8、熟练使用Xcode和常用控件工具； 9、具备良好的问题分析及解决能力，拥有团队合作精神、良好的沟通能力、高度的责任感及较强的抗压能力； 10、需符合旺旺有心、用心、道德心之用人原则。</t>
  </si>
  <si>
    <t>云存储架构师</t>
  </si>
  <si>
    <t>职位描述岗位职责：1.负责云存储系统的架构设计，支撑公有云存储业务，负责云存储在OpenStack环境下的持续优化；2.负责云存储服务方案端到端设计，含弹性块服务、弹性文件服务、弹性对象服务等，主导架构和方案设计、未来技术研究，负责关键技术方案的版本落地；3.对业界云存储服务进行竞争力分析，对项目需求进行分析，梳理云存储的关键应用场景、需求与竞争力，并形成差异化竞争力的方案。任职要求：1.具备5年以上云存储的架构与设计经验，至少主导过一款云存储相关产品的架构设计；2.对云存储相关技术有深刻理解，对行业技术趋势高度敏感，能够准确快速地把握业务方向，构筑方案竞争力；3.熟悉Cinder、Swift、ceph、hdfs等云存储技术者优先，有Amazon AWS、微软 Azure、阿里云、腾讯云或其他互联网公司云存储设计经验者优先；4.熟练使用Linux系统常见的性能分析工具；5.精通C/C++和GoLang， Python任一语言，并有项目经历；6.精通分布式系统编程，熟悉PAXOS算法，Zookeeper，有大规模分布式系统编程经验和项目经验；7.精通HDFS, Hbase， LevelDB、RocksDB、Redis原理，熟悉常用存储协议ISCSI等，熟练掌握Linux的文件系统，LVM8.熟悉开源存储系统ceph，swift，有二次开发能力。有生产环境实际运维经验；9.有分布式存储开发经历，如分布式文件系统，K/V, 对象存储，小文件存储和块存储，并运维PB级数据经历；10.沟通交流能力强，有强烈的求知欲，讲求团队精神。</t>
  </si>
  <si>
    <t>IOS开发（上汽）</t>
  </si>
  <si>
    <t>职位亮点周末双休五险一金年底双薪带薪年假节日福利弹性工作</t>
  </si>
  <si>
    <t>职位描述技能要求：Objective-CSwift计算机相关专业，IOS原生开发精通Objective-C，并熟悉Swift熟练掌握Xcode,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</si>
  <si>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IOS高级软件开发工程师</t>
  </si>
  <si>
    <t>职位亮点住房补贴五险一金周末双休绩效奖金高温补贴定期体检</t>
  </si>
  <si>
    <t>职位描述技能要求：IOSObjective CiOS SDK1. iPhone和iPad APP 开发；2. 根据产品需求完成架构和模块设计、编码、测试工作；3. 编写设计文档等基本要求：l  熟练使用iOS APP开发，必须具备3年以上的开发经验；l  本科及以上学历；l  精通Objective C， Swift语言；l  精通iOS SDK, 如网络，多线程，IO, 内存管理，UI(Auto layout)等；l  必须具备能独立完成APP开发、发布的工作。l  良好的编码习惯，能编写高质量，结构清晰，易读的代码高度责任感和团队合作精神。</t>
  </si>
  <si>
    <t>职位亮点节日福利周末双休年终分红带薪年假</t>
  </si>
  <si>
    <t>职位描述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</si>
  <si>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职位描述技能要求：JSsrm项目-前端工程师招聘要求：  1 熟悉ES6和ES5规范2 有typescript  编程经验3 有echart 编程经验，有银行项目经验更佳。4 有 React或 vue js使用经验  5 能接受出差，出差统一安排住宿6 大专以上学历，全日制学信网可查</t>
  </si>
  <si>
    <t>上海微问家信息技术有限公司</t>
  </si>
  <si>
    <t>上海奕尚网络信息有限公司</t>
  </si>
  <si>
    <t>职位亮点节日福利五险一金年底双薪绩效奖金弹性工作员工旅游带薪年假不加班</t>
  </si>
  <si>
    <t>职位描述职位描述：1. 独立完成IOS客户端程序的开发；2. IOS性能，内存优化，疑难问题分析；3. 参与移动平台软件框架的研究，设计和实现、关键技术验证和选型等工作； 职位要求： 1.具有 3 年以上 iOS 软件研发工作经验，基础扎实； 2.精通 Objective-C/swift程序设计，精通 iOS SDK 及相关开发工具；3.熟悉 iOS 框架及各种特性，熟练使用iOS的各种UI组件并了解其内部原理，了解基本的交互知识； 4、精通常用软件架构模式，熟悉各种算法与数据结构，多线程，网络编程（Socket、http/web service）等； 5.具备其它开发经验的优先考虑，如前端、后端、react-native、Hybrid开发经验； 6.个性乐观开朗，好奇心强，逻辑思维强，善于团队合作，有强烈的责任心。</t>
  </si>
  <si>
    <t>佩洛数字科技(上海)有限公司</t>
  </si>
  <si>
    <t>职位亮点五险一金交通补助带薪年假补充医疗保险定期体检员工旅游节日福利</t>
  </si>
  <si>
    <t>职位描述技能要求：Angularjs岗位职责 1、负责业务需求分析。 2、负责电商项目前端业务模块编写。 3、负责维护现有产品。岗位要求1、深入理解W3C标准与ES规范熟悉Web语义化，了解AMD规范。2、2年以上Web前端开发经验。3、熟练掌握TypeScript，熟练使用Angular2等前端框架。4、熟悉前后端Rest交互方式以及http通信，熟悉代码管理流程与协同开发。5、有微信小程序、app混合框架经验优先。6、有电商行业经验优先。</t>
  </si>
  <si>
    <t>职位描述工作描述：·     使用Swift开发iOS APP·     在iOS APP植入WebRTC, OpenCV, Machine Learning, 等SDKs 并使用它们来实践功能·     根据设计与商业需求，开发所需功能模块·     API集成和基本后端开发·     确定软件性能瓶颈和bug并解决与优化这些问题·     维护代码质量和自动化测试 技能需求：·     精通iOS开发技能，具有3+年经验使用Swift/Obj-C, Storyboard/Autolayout·     跨平台编程，熟悉用Python，NodeJs, Golang，等·     掌握Git，后端，测试和CI·     熟悉Metal，GPU编程·     掌握深度学习SDK，包括CoreML, Caffe, OpenCV, TensorFlow, 等</t>
  </si>
  <si>
    <t>IOS技术专家</t>
  </si>
  <si>
    <t>职位描述岗位职责：1.和产品团队配合完成蜻蜓FM的主产品iOS APP和其他iOS产品的维护和优化工作。2.和前端团队配合完成APP中Hybrid开发的原生部分的维护和优化。3.iOS APP的性能、稳定性、DevOps系统等优化和推进。4.和Apple开发社区团队合作尝试iOS新特性及作为示范APP的开发工作。5.制定和改进iOS工程最佳实践，指导和参与代码审核、设计审核等工作。6.调研新技术如Flutter等的可行性和实践。 岗位要求：1.计算机科学相关专业毕业，本科以上学历。2.5年以上工作经验，但有技术实力者不限。3.有扎实的数据结构、算法等计算机知识基础，有良好的代码习惯。4.精通Objective-C、Swift等iOS相关技术栈，熟悉MVC等设计模式，熟悉CocoaPods等工具框架。5.精通iOS客户端相关技术栈，包括但不限于网络通信、安全、数据存储等等。 熟悉Hybrid开发，了解客户端和Webview之间的交互方法。6.熟悉App Store审核相关细节。7.了解各种UI设计规范，有一定的设计评审能力的优先。有团队管理或系统架构经验优先。</t>
  </si>
  <si>
    <t>上海乐呈信息科技发展有限公司</t>
  </si>
  <si>
    <t>上海电机系统节能工程技术研究中心有限公司</t>
  </si>
  <si>
    <t>职位亮点周末双休五险一金绩效奖金交通补助通讯补助带薪年假定期体检高温补贴</t>
  </si>
  <si>
    <t>职位亮点五险一金餐补带薪年假弹性工作周末双休绩效奖金</t>
  </si>
  <si>
    <t>职位描述岗位职责：1、参与产品需求、研发设计的相关讨论，从前端设计角度提升产品使用性和美观度的要求；2、负责产品的前端开发工作，实现产品所需的交互效果；3、与后台技术开发保持良好沟通，完成具体的开发工作；4、完成上级交代的其它工作任务。任职要求：1、熟练掌握HTML5,CSS3，理解html5标签语义、熟练使用css3样式；2、熟悉react或者vuejs/vue-router/vuex技术栈开发和webpack构建工具的使用，有项目经验优先；3、熟练掌握Web系统开发技术，精通Javascript，Jquery，HTML5，CSS。 熟悉Typescript优先；4、熟悉流行的UI框架比如：ElementUI、iView UI、Vux UI等；5、了解nodeJs，有前端编译、部署打包等相关工作经验优先；6、有UI背景，交互体验，交互操作，网页UI设计, APP设计等经验者加分;7、3年以上工作经验，具有独立开发能力，完整的项目开发经历；8、良好的编程风格，良好的测试习惯。吃苦耐劳，善于沟通，能承受一定工作压力，有合作意识；9、面试时请带作品展示。</t>
  </si>
  <si>
    <t>职位描述岗位职责1.负责iOS移动终端应用客户端开发，根据项目任务计划按时完成软件编码和单元测试工作；2.参与产品需求设计，制定详细的产品开发周期；任职要求1.计算机、软件工程等相关专业本科学历及以上；2.1年以上的iOS项目开发经验，能独立开发iPhone App，有成功发布的App者优先；3.具备扎实的C/C++/Objective C/Swift语言基础，熟练使用Git/SVN等协同工具；4.具备良好的算法、数据结构等专业知识，熟悉3G、WiFi等网络技术知识，熟练掌握XML、JSON和各项通信协议；5.熟悉vue.js，react.js,html5等web开发知识者优先；6.熟悉微信小程序开发者优先；</t>
  </si>
  <si>
    <t>上海伯豪生物技术有限公司</t>
  </si>
  <si>
    <t>职位亮点五险一金通讯补助带薪年假定期体检高温补贴员工旅游节日福利</t>
  </si>
  <si>
    <t>职位描述岗位职责：1. 负责公司软件平台的前后端代码编写；2. 参与产品预研、需求分析、原型设计；3. 构建公司内部的JavaScript/TypeScript库，推动前端工程化；4. 引导部门内的前端技术学习；5. 部门安排的其它工作事务。任职要求：1. 大专、本科及以上；计算机类、电子信息类等相关专业；2. 开朗乐观，积极主动，具有优秀的执行力、学习能力和团队协作精神；3. 基本技能要求：（1）对HTML、CSS、JavaScript（含jQuery）、BootStrap基础上的前端开发有项目经历；（2）有微信小程序开发经验；（3）具有PHP及其框架的使用经验（特别是ThinkPHP），或在掌握Java前提下具备学习PHP的潜力；（4）有数据库使用经验，如MySQL/Redis/MongoDB。4. 其它：（1）掌握Angular/React/Vue等新一代前端库或框架（特别是Angular/React）及其技术栈，包括状态管理、路由、UI库等；（2）对ES6、TypeScript等有学习及使用经历；（3）产品预研、需求分析、原型设计方面的能力；（4）对较新的前端技术（如前端可视化、服务端渲染、前端组件开发、微前端）进行追踪及实践的能力；（5）有数据结构、设计模式等方面的学习与实践经历；（6）了解或经历至少一门其它后端语言，如Python/Java/GoLang。</t>
  </si>
  <si>
    <t>Angular前端工程师[上海-浦东新区]</t>
  </si>
  <si>
    <t>上海眯客信息技术有限公司</t>
  </si>
  <si>
    <t>职位描述职责描述：①根据需求进行IOS平台客户端软件的设计、开发和维护；②与项目相关人员配合共同完成应用软件的开发设计工作；③遵循软件开发流程，进行应用及人机界面软件模块的设计和实现；④IOS平台开发环境（平台及工具软件）的设计、实现和维护；⑤按照项目工作计划在保证质量的前提下，保证完成开发任务；⑥提高研发效率，保障系统的稳定性及可靠性；⑦跟踪IT技术进展，做好技术储备。任职要求：1.大专及以上学历，计算机相关专业毕业2.三年以上开发经历，从事 iOS 开发工作 1 年以上3.有上架App Store的项目，对iOS开发SDK有深入了解，熟练掌握iOS内存管理、多线程管理、性能优化等机制，熟悉 iOS 软件的开发、测试、分发流程，熟练掌握Objective-C,熟悉Swift的优先</t>
  </si>
  <si>
    <t>职位亮点五险一金周末双休定期体检节日福利</t>
  </si>
  <si>
    <t>职位描述岗位职责：1.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任职要求：1、计算机相关专业，1年以上Web前端页面开发工作经验。2、精通HTML5、CSS、JavaScript、Jquery、typescript、bootstrap等技术。3、熟悉掌握Angular，VUE等前端主流框架。4、熟悉响应式界面的布局，了解各浏览器的兼容问题。7、有规范代码设计思维，有面向对象的编程思想。8、有技术调研和自学能力，具备英文文档阅读能力。</t>
  </si>
  <si>
    <t>上海高级ios开发工程师</t>
  </si>
  <si>
    <t>郑州苹可云科技有限公司</t>
  </si>
  <si>
    <t>职位亮点五险一金房补全勤奖餐补</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</si>
  <si>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有HTML5开发经验weixinhao:幺七三幺九七零零幺八七</t>
  </si>
  <si>
    <t>外企客户 助理涉外租赁 初级房产中介 英语销售精英 外贸优先</t>
  </si>
  <si>
    <t>上海智联房地产经纪事务所</t>
  </si>
  <si>
    <t>初级h5客户端开发</t>
  </si>
  <si>
    <t>中介服务,房地产/建筑/建材/工程</t>
  </si>
  <si>
    <t>职位描述1.With its keep growing business, there’re more and more foreign clients go to Zhi Lian Real Estate especially this year. The qualified new staff are not required to develop new clients, and can have clients to follow immediately. 公司近几年业务发展迅速上升，客户数量不断递增，今年更加突飞猛进。新入职的合格销售无需另外开发新的客源，可以立即接待公司分配的客户2.After obtaining the company's customer housing inquiry, then try to communicate effectively, to understanding the details of customer needs拿到公司的客户信息后， 进行有效沟通，细致了解客户租房需求3.According to customer requirements and needs, searching and matching the properties they need and arrange the house visiting tour按照客户要求寻找，匹配他们所需的房源并组织带看4.Actively suggest the house leasing solution until find the suitable one to sign leasing contract , even by offering tailor made plan and arrangement.竭尽全力为客户找到房屋租赁解决方案5.Effectively negotiate the leasing contract进行有效的合同谈判6.Provide good follow up services before and after the leasing contract is done 为我们的欧美客户提供优质的售前、售中和售后服务7.Coordinate and solve problems and building smooth relationship between the tenant and the landlord协调和解决客户和房东之间的问题与关系8.Master the high end property market, add and maintain Shanghai high-end housing information the database information， sorting and archive property photos 掌握上海高端房源信息并添加和维护数据库信息,整理房源照片9.To complete the company's sales target on time or in advance, and challenge higher goals 按时顺利完成公司的业绩目标任务并不断挑战更高的业绩目标10.According to the company business needs, timely complete other business tasks assigned by company 按照公司业务需求，及时顺利完成公司指派的其它事项11.Swift in action and reaction 反应灵敏，行动快速12.Fully devoted and royal to the company, full time job对公司忠诚，全职工作Job requirements岗位要求：Between 25 and 35 years of age 25-35岁之间Bachelor’s degree or above in related subject 本科学历No restriction on Hukou (for Chinese natives) and gender 无户籍,性别限制Excellent level of English优秀的英文听说读写沟通能力Knowledge of Microsoft tools 办公软件熟练Strong communication skills, confident, ambitious良好的沟通技能，自信，有雄心，热爱销售Good understanding of western client's consumer behavior 对欧美客户的消费行为有一定的了解和掌握Customer oriented, result driven 以客户为中心，以结果为导向工作时间：9am - 7 pm福利待遇：底薪+提成+奖金+社会保险 公司支持：1.庞大的房源数据库作为后台支持操作2.稳定底薪+提成+奖金+社会保险3.广阔的个人发展空间4.业绩优秀者可获得公司后续福利联系：李经理电话：021-33724252手机/微信：13482013991邮箱：zlrealty@live.com网站：www.move2cn.com</t>
  </si>
  <si>
    <t>职位描述职位职能1、根据策划/美术设计需求在编辑器中设计UI。2、与策划、后端开发人员沟通，完成模块逻辑编写。 任职要求：1、半年以上开发相关经验。2、熟悉TypeScript或JavaScript语言。3、能够和策划和其他开发建立良好的沟通。  优先:1、使用过cocos,Laya、Egret任意一种H5游戏引擎。2、有过游戏ui编辑,代码编写经验者优先</t>
  </si>
  <si>
    <t>H5 Html5 前端工程师</t>
  </si>
  <si>
    <t>职位描述技能要求：HTML5CSS3VUEes6ReactAngularjs任职要求：1.1-3年及以上 Web 前端实际开发经验，有大数据可视化开发经验优选；2.熟练掌握前端基础技术，包括 HTML、CSS、JavaScript 等；3.熟练使用至少一种流行 JS 框架，如 AngularJs、ReactJs、VueJs 等；4.熟练使用至少一种前端工程自动化工具，如 Grunt、Gulp、Webpack 等；5.参与过项目的架构选型/设计/优化工作，有项目重要模块负责人的经历优先考虑；6.熟练使用 ES6 或 Typescript 优先考虑。</t>
  </si>
  <si>
    <t>职位亮点五险一金餐补房补全勤奖</t>
  </si>
  <si>
    <t>职位描述具体要求：1.本科或以上学历，计算机相关专业，5年以上工作经历，具备良好的沟通能力和自我学习能力2.精通Objective-C，并熟悉Swift3.熟练掌握Xcode,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</si>
  <si>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职位亮点五险一金周末双休加班补助节日福利定期团建</t>
  </si>
  <si>
    <t>职位描述技能要求：C#/.NET岗位职责：日语达到N3及相当水平，能看项目式样书。1. 独立完成项目服务器或软件的核心代码的设计、开发、测试2. 负责功能模块的程序编码和单元测试3. 负责完成功能模块的文档编写4. 配合同事以及上级领导制定软件开发方案；，并协助产品经理完成产品目标；任职要求：日语达到N3及相当水平，能看项目式样书。1.精通C#及面向对象技术2. 熟练掌握.NET B/S开发技术,1~3年及以上.NET项目相关技术经验3.熟练使用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熟悉Redis等非关系型数据库优先。9.了解日语，能够独立看项目式样书。10. 有丰富的项目经验和一定的系统架构设计,开发能力11.有团队精神，有钻研和创新精神，能承受一定的工作压力</t>
  </si>
  <si>
    <t>职位亮点五险一金房补全勤奖餐补弹性工作</t>
  </si>
  <si>
    <t>职位描述技能要求：IOS具体要求：1.本科或以上学历，计算机相关专业，5年以上工作经历，具备良好的沟通能力和自我学习能力2.精通Objective-C，并熟悉Swift3.熟练掌握Xcode,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有HTML5开发经验招聘方法：方法一：.点击立即申请方法二：加VX-一七七八八一五八七九四方法三：发送至人事邮箱：三二玖肆五捌零肆肆五@qq.com人事专员：刘</t>
  </si>
  <si>
    <t>赢稷汽车服务(常州)有限公司</t>
  </si>
  <si>
    <t>职位亮点五险一金绩效奖金年底双薪定期团建周末双休</t>
  </si>
  <si>
    <t>职位亮点每年多次调薪五险一金绩效奖金加班补助交通补助节日福利周末双休带薪年假</t>
  </si>
  <si>
    <t>职位描述1.计算机相关专业，5年以上工作经历，具备良好的沟通能力和自我学习能力2.精通Objective-C，并熟悉Swift3.熟练掌握Xcode,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</si>
  <si>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职位描述工作职责：1.PC网站和移动H5前端页面的开发及维护；2.优化和改进现有系统的前端界面实现；3.参与或独立实现相关前端技术解决方案；任职要求：1.熟练掌握html5, css3, javascript，具有2年或以上的前端开发经验；2.熟练使用vue.js，并有大型的vue.js项目经验；3.熟练掌握jest和mock，具有良好的单元测试习惯；4.熟练使用git版本管理工具，熟悉前端打包管理工具、自动化工具；5.熟悉前端性能调优工具，有前端性能优化实战经验；6.熟悉typescript，webpack者优先考虑；7.有良好的沟通表达能力，可以与团队成员密切合作并达成目标。</t>
  </si>
  <si>
    <t>急聘English Sales Assistant英文销售助理涉外房产租</t>
  </si>
  <si>
    <t>8.6千-1.5万</t>
  </si>
  <si>
    <t>职位亮点五险一金加班补助全勤奖交通补助餐补员工旅游</t>
  </si>
  <si>
    <t>职位描述岗位职责：1、 参与业务流程设计，全程参与产品的前端开发工作包括PC端或移动端；2、 处理前端开发过程中的技术难点攻关；3、 管理维护产品服务的前端服务，持续重构和优化前端代码；4、 前端的整体架构，技术预研，组件化开发工作；任职要求：1、精通JavaScript/HTML5/CSS3等前端开发技术，有响应式页面开发经验；2、熟练使用jQuery、Bootstrap，熟悉TypeScript、 Reactjs、Vuejs，能与后台开发人员一起编写高性能程序；3、熟悉JavaScript/HTML5/CSS3在各种手机分辨率上的兼容和性能优化；4、熟悉HTML5特性，了解HTML5最新规范，能够熟练运用HTML5特性构建移动端的 WebApp；5、善于使用前端调试工具和自动化工具，熟练手写代码；6、熟练使用Webpack、ES6、TypeScript、Reactjs或者Vuejs进行开发，有自己开源作品的优先考虑 7、至少掌握一种服务端开发语言（C#/Java/python/nodejs等）者优先考虑8、热爱前端技术，对新技术有较强的敏感度，个性乐观开朗，逻辑性强，善于沟通合作，并能够承担较强的工作压力</t>
  </si>
  <si>
    <t>涉外租赁顾问 直面外企客户 英文交流 立即上岗</t>
  </si>
  <si>
    <t>sdk开发工程师</t>
  </si>
  <si>
    <t>上海韬途信息科技有限公司</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</si>
  <si>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也可以按照自己喜欢的方式录制课程。3.只需干货多，讲的细，内容精，独具风格。三、待遇表述业内绝对顶尖，薪资绝对不菲，具体收入和后续工作内容与要求欢迎咨询我们。渡一教育认证讲师团欢迎你的加入！</t>
  </si>
  <si>
    <t>前端ui设计师</t>
  </si>
  <si>
    <t>互联网/电子商务,计算机软件,专业服务/咨询(财会/法律/人力资源等),IT服务(系统/数据/维护)</t>
  </si>
  <si>
    <t>职位亮点五险一金年底双薪绩效奖金带薪年假弹性工作定期体检股票期权</t>
  </si>
  <si>
    <t>职位描述技能要求：C++SDKWINDOWSAPI音频STL负责实时音视频通信SDK开发，工作内容包括 1、SDK功能开发、性能优化 2、SDK的多平台支持和适配，如Windows、Mac、Linux、iOS、Android、Web等 3、API的多语言支持，如C++、Java、C#、Objective-C、Swift、Javascript等任职资格1、计算机及其相关专业，本科以上学历； 2、对技术有追求，喜欢挑战性工作 3、精通C++开发，熟悉C++11标准，能够熟练使用STL 4、有Windows、Linux、Android、iOS/macOS等主流操作系统中至少一个的开发经验 5、熟悉网络编程6、熟悉音视频领域7、愿进入互联网行业，从事音视频实时通信领域工作 8、3~5年工作经验，工作中突出成就者优先  9、有架构设计经验，当过产品的主程序员者优先 10、特别欢迎对技术有追求、喜欢挑战性工作的工程师</t>
  </si>
  <si>
    <t>移动端资深开发工程师（IOS）</t>
  </si>
  <si>
    <t>上海启彧企业管理咨询有限公司</t>
  </si>
  <si>
    <t>职位亮点五险一金带薪年假定期体检员工旅游高温补贴节日福利14薪周末双休</t>
  </si>
  <si>
    <t>职位描述岗位职责： 1、 web前端页面布局设计和实现； 2、 编写web前端公共UI控件（react）； 3、 编写web前端页面交互逻辑； 4、完成领导安排的其他工作。任职要求：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t>
  </si>
  <si>
    <t>职位描述世界500强欧美企业移动端资深开发工程师（IOS）岗位职责：1、负责IOS平台客户端程序的开发；2、负责搭建开发环境，完成系统框架和核心代码；3、设计、开发，测试IOS应用软件；1、根据开发过程中的体验对产品提出改进建议；2、针对用户需要，提供移动解决方案。  任职要求：1、本科及以上学历，计算机软件或相关专业，5年以上IOS开发工作经验, 至少开发过3到4个中大型的项目；2、精通Objective-C语言, 熟悉C/C++语言，熟悉Swift语言者；3、精通IOS应用开发技术，熟练使用Xcode、Instruments等开发工具；4、熟悉IOS开发、测试、打包、发布等流程；5、精通IOS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8、英语六级，有基金，金融，货币交易产品研发工作者优先。 </t>
  </si>
  <si>
    <t>Egret游戏开发工程师(BG)</t>
  </si>
  <si>
    <t>急聘专业涉外租赁顾问 外籍租客 英文交流 立即上岗</t>
  </si>
  <si>
    <t>职位描述岗位职责：1. 负责H5游戏产品的功能开发；2. 负责H5游戏产品的适配和性能优化。任职资格：1. 计算机相关专业毕业、2年以上游戏开发经验，1年以上Egret-2D引擎开发经验；2. 精通Egret引擎、熟悉2D骨骼动画和P2物理引擎；3. 熟练掌握JavaScript、TypeScript编程语言，掌握面向对象编程技术；4. 能够完成独立模块开发，具备独立解决问题的能力；5. 具有上线产品开发经验或独立作品优先；6. 具备深度兼容适配开发经验优先；7. 良好的沟通和学习能力��有团队合作精神。</t>
  </si>
  <si>
    <t>AS3/H5游戏开发工程师</t>
  </si>
  <si>
    <t>上海淘米网络科技有限公司</t>
  </si>
  <si>
    <t>移动端开发工程师（IOS）</t>
  </si>
  <si>
    <t>职位亮点补充医疗保险周末双休五险一金带薪年假定期体检节日福利</t>
  </si>
  <si>
    <t>职位描述岗位职责:1. 按照策划需求，完成FLASH网页游戏的功能开发；2. 与策划、美术等合作团队进行沟通协调，满足开发需求；3. 解决已有和新出现的各种bug，维护游戏功能稳定；4.利用Egret和Flash等HTML5相关技术实现各类移动端平台游戏研发任职要求：1. 至少一年以上Flash网页游戏开发经验；2. 熟悉ActionScript3语言，良好的OOP编程思想；3. 熟悉FlashBuilder和FlashProfessional;4. 会使用egret或layabox开发工具，会TypeScript/JavaScript语言者优先考虑5. 具有良好的学习能力和自我攻克难题的能力；6. 具备良好的沟通合作能力，较强的责任心及团队合作精神。</t>
  </si>
  <si>
    <t>职位描述世界500强欧美企业移动端开发工程师（IOS）岗位职责：1、负责IOS平台客户端程序的开发；2、负责搭建开发环境，完成系统框架和核心代码；3、设计、开发，测试IOS应用软件；4、根据开发过程中的体验对产品提出改进建议；5、针对用户需要，提供移动解决方案。  任职要求：1、本科及以上学历，计算机软件或相关专业，2年以上IOS开发工作经验, 至少开发过1到2个中大型的项目；2、具有良好的Objective-C语言基础, 熟悉C/C++语言，熟悉Swift语言者优先；3、熟悉IOS应用开发技术，熟练使用Xcode、Instruments等开发工具；4、熟悉IOS开发、测试、打包、发布等流程；5、熟练IOSApp开发的适配方法和熟悉网络API的访问和优化；6、对用户体验、交互操作流程及用户需求有深入理解，重视代码的标准和规范；7、有责任感和良好的团队合作精神，较强的的学习能力。8、英语六级，有基金，金融，货币交易产品研发工作者优先。</t>
  </si>
  <si>
    <t>助理涉外租赁顾问</t>
  </si>
  <si>
    <t>职位亮点弹性工作五险一金绩效奖金不加班节日福利周末双休工作居住证</t>
  </si>
  <si>
    <t>职位描述1、熟悉至少1种前端开发框架，jquery、angular等，最好有REACT经验2、熟悉使用CSS等前端技术，CSS盒模型3、熟悉使用javascript、例如typescript和javascript的区别，js的事件机制4、要求候选人有很强的实战能力5、框架、基础知识的深入了解</t>
  </si>
  <si>
    <t>HTML5游戏开发工程师</t>
  </si>
  <si>
    <t>上海飘然网络科技有限公司</t>
  </si>
  <si>
    <t>职位亮点五险一金全勤奖加班补助绩效奖金餐补交通补助弹性工作员工旅游</t>
  </si>
  <si>
    <t>外企客户 涉外租赁 房产中介 英语销售精英 外贸优先</t>
  </si>
  <si>
    <t>职位亮点节日福利定期体检五险一金周末双休年底双薪全勤奖带薪年假</t>
  </si>
  <si>
    <t>职位描述岗位职责1、负责公司移动端HTML5游产品的客户端开发工作；2、负责利用HTML5相关技术实现各类移动端平台游戏的适配研发；3、持续优化产品性能、游戏逻辑跟用户体验。4、有html5游戏开发工作经验，至少参与一款上线产品的开发；5、熟悉原生javascript编程，熟悉js动画效果实现，熟悉面向对象编程开发经验；6、熟悉html5游戏Egret引擎，熟练Typescript编程语言;7、熟悉游戏开发常用算法；8、有手游开发经验，会打包IOS者优先。</t>
  </si>
  <si>
    <t>职位亮点五险一金绩效奖金加班补助全勤奖交通补助餐补弹性工作员工旅游</t>
  </si>
  <si>
    <t>上海熹为信息技术有限公司</t>
  </si>
  <si>
    <t>急招English Sales Assistant英文销售助理涉外房产租赁</t>
  </si>
  <si>
    <t>职位描述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实现网站页面特效、JS效果;维护及优化前端页面性能，优化交互体验;任职要求:1、参与过大型项目开发，独立完成中小型项目开发，代码符合规范，并具备页面优化的能力;2、精通 JavaScript 语言与 HTML5、CSS3 等技术;3、 熟悉VUE,ES6,Nodejs。掌握flutter或小程序开发 为加分项4、深刻理解Web标准，在可用性、浏览器兼容性等方面有实践经验;5、熟悉浏览器的安全策略，有跨域调试数据通行的经验。熟悉了解 xss 等 web 安全问题;6、熟练使用开发人员工具调试代码。理解浏览器渲染原理。能通过数据包分析页面请求与响应;7、熟练使用常见的前端开发工具，如：gulp、webpack;8、能使用typescript的优先考虑2、熟虚jsonp，ajax，至少了解一种后台开发如java\net等;3、具备交互设计能力，具有良好的代码学习能力;4、熟悉前端优化，了解各主流浏览器特性使页面兼容主流浏览器;5、负责功能模块设计、实现，对编码质量进行监控，改善用户体验;6、熟悉PHOTOSHOP、Illustrator、AE等制作软件优先;7、具有良好的审美习惯与网站版面排版风格优先。</t>
  </si>
  <si>
    <t>职位描述岗位职责：1、负责Web端功能设计、开发和优化；2、与设计师和后台程序员配合，高效率高质量地完成页面的实现工作；3、进行Javascript程序的代码编写和开发工作；4、负责公司Web应用产品的产品开发、维护以及更新升级。任职要求：1. 计算机相关专业,本科以上学历，3年以上Web前端开发经验；2. 喜欢Web前端技术，对于HTML、CSS、JavaScript有较为深入的研究；能熟练编写具有良好风格规范的HTML+CSS代码3. 熟练掌握的Bootstrap、Less，webpack开发技术，熟练使用Node.js前端开发工具；4. 熟悉ES2015,TypeScript规范，，熟悉掌握Angular,Vue,React至少一种前端框架并有中大型项目经验；5. 熟悉HTML5 Canvas， SVG和Hybrid等相关技术优先考虑；6. 良好的团队协作意识和积极的工作态度。没有达到以上条件勿投。我们需要的是最优秀的你！</t>
  </si>
  <si>
    <t>上海瓯速信息科技有限公司</t>
  </si>
  <si>
    <t>职位亮点绩效奖金五险一金节日福利带薪年假弹性工作定期体检餐补周末双休</t>
  </si>
  <si>
    <t>职位描述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熟悉react native6、基础扎实，对数据结构、基本算法熟练掌握，具备算法设计能力；7、有Android app市场运作上架作品/具备多语言(.net,java,javascript,html5,object-c,swift)实践能力者优先。</t>
  </si>
  <si>
    <t>上海浅驰电子商务有限公司</t>
  </si>
  <si>
    <t>怡亚通供应链股份有限公司</t>
  </si>
  <si>
    <t>职位亮点年底双薪绩效奖金带薪年假出国游创业公司节日福利</t>
  </si>
  <si>
    <t>职位描述岗位职责：1. 负责iOS即时通讯产品的重构研发；2. 完成软件的编程、调试和模块测试工作；3. 按照项目计划，按时提交高质量的代码，完成开发任务；4. 对iOS即时通讯产品的维护、BUG修复和持续改进。 任职要求：1、熟练掌握Objective-C、swift等开发语言，熟悉iOS框架及各种特性，熟练使用iOS的各种UI组件并了解其内部原理；2、熟悉iOS下网络通信机制，对Socket通信、TCP/IP和http/https有一定理解和经验；3、深入理解面向对象设计的基本原则，有良好的架构设计能力，熟悉常用的设计模式；4、熟悉JavaScript，html5等web开发知识，熟悉业界的跨平台开发的解决方案；5、具有C/C++或Android开发经验者优先；6、三年以上iOS开发经验；7、善于与人沟通，有较强的责任心和团队合作精神，有较强的独立解决问题的能力。</t>
  </si>
  <si>
    <t>交通/运输,互联网/电子商务,快速消费品（食品/饮料/烟酒/日化）</t>
  </si>
  <si>
    <t>职位亮点节日福利五险一金绩效奖金带薪年假定期体检免费班车餐补周末双休</t>
  </si>
  <si>
    <t>职位描述技能要求：HTMLHTML5一、岗位职责:1.负责开发公司网站相关产品；2.负责开发公司移动端网站相关产品（含APP内嵌页面）；3.负责公司运营平台的特性开发和优化；4.负责公司内部系统的开发维护；二、职位要求：1. 两年以上web前端开发经验，能独立编写复杂web前端应用；2.熟悉基于MVC/MVP/MVVM/组件的前端开发模式，精通Vue3.对前端技术有持续的热情，个性乐观开朗，逻辑性强；4.有后端开发经验，熟练掌握Node.js，Typescript开发优先5.掌握前端常用的构建工具，webpack/gulp/rollup等；</t>
  </si>
  <si>
    <t>上海昱铮科技有限公司</t>
  </si>
  <si>
    <t>职位亮点五险一金年底双薪绩效奖金全勤奖带薪年假弹性工作试用期全额出国游</t>
  </si>
  <si>
    <t>职位描述技能要求：SwiftIOSAndroid岗位职责：1、根据产品需求完成iOS移动终端产品的开发、维护和演进；2、提供产品相关技术支持。任职要求：1、熟练使用Objective-C或者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Store已上线；4、熟悉iOS应用性能调优和设备适配；5、有独立解决技术问题的能力；6、计算机相关专业，本科学历以上。优先条件：1、有视频编辑或图片编辑应用开发经验。</t>
  </si>
  <si>
    <t>职位描述岗位职责：1.  根据产品设计, 利用HTML5、CSS3及JavaScript等前端技术完成界面布局、交互效果开发，编写可复用的用户界面组件;2. 与其他工程师协作，完成产品的数据交互、动态信息展现;3.  按照客户对呈现和交互的要求进行前端开发;4. 在公司规范基础上与后端人员协作开发;5. 按时按量完成公司安排的前端开发任务。 职位要求：1. 计算机相关专业本科以上,  至少1年以上Web前端开发经验;2. 熟悉typescript具有ionic和angular开发经验者优先；3. 熟练HTML5、CSS、JavaScript,熟悉Vue、Angular、React任意一种框架 ;4. 理解并掌握JavaScript语言核心技术Dom、Ajax、JSON等，掌握HTTP及相关网络协议，熟悉ECMAScript5;5. 熟悉NodeJS/NPM前端工具链，能熟练使用Web调试工具，知晓响应式布局的各工具的使用，能开发基于不同屏幕宽度的应用;6. 热爱前端技术，具备较强的逻辑思维和抽象思维能力，善于分析、沟通和表达;7. 学习能力强，具有良好的团队合作精神和执行力，思路开阔，积极上进;8. 具有良好的编程习惯，熟练使用git等团队协作工具。</t>
  </si>
  <si>
    <t>上海番薯影业有限公司</t>
  </si>
  <si>
    <t>职位亮点节日福利带薪年假五险一金定期团建</t>
  </si>
  <si>
    <t>职位描述技能要求：运维数据库管理员网络安全职位描述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职位要求经验3-5年学历本科及以上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</si>
  <si>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职位描述技能要求：HTML5CSS3es6web【岗位要求】1、熟悉angular4+ ionic3; typescript \javascript \JQ ;2、精通HTML5/CSS3；对web标准有良好认知，能够高度还原设计稿，对常见的浏览器兼容问题有清晰的理解；3、了解组件化思想，熟悉ES6标准；4、有混合开发经验、微信开发经验优先；5、开发经验1年以上；6、对用户体验、交互操作流程、及用户需求具有一定了解优先；7、了解NodeJS、有NodeJS开发经验优先;8、有移动端原生APP开发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t>
  </si>
  <si>
    <t>移动app前端开发</t>
  </si>
  <si>
    <t>楚柏(上海)文化信息咨询有限公司</t>
  </si>
  <si>
    <t>职位描述1、负责Android，IOS平台下App应用开发、上线及日常维护；2、负责产品架构设计、改进及代码开发;3、负责修复功能缺陷、优化性能，提高应用运行的性能和体验;4、规范编写相关开发文档和技术资料；5、参与方案讨论和技术调研，负责方案升级、更新6、配合市场、运营等其他部门，提供相关技术支持。任职要求：1、计算机或相关专业本科及以上学历，二年及以上开发经验；2、精通C/Objective-c/Swift语言；3、熟悉MacOSX，熟悉Cocoa、XCode、IOSSDK开发环境；4、熟悉Git，SVN等代码管理工具；5、具有良好的网络通信，多线程编程经验，对高性能程序设计、架构有经验者优先；6、实际IOS开发经验2年以上，至少做过2个APP实际项目，具备相应的项目经验，全日制本科 学历以上。 7、精通H5主流移动跨平台框架优先，并有一定的项目实战经验的优先（必要）；  8、熟悉应用开发框架、数据库开发、Socket通信、HTTP编程、JavaScript编程，能独立开         发高性能的Android、iOS应用； 9、精通 div css js 界面开发，熟悉微信小程序开发优先； 10、熟悉httpjson接口解析开发、熟悉响应式布局和多分辨率兼容适配（必要）； </t>
  </si>
  <si>
    <t>H5開發工程師</t>
  </si>
  <si>
    <t>职位亮点周末双休五险一金定期体检补充医疗保险节日福利不加班弹性工作带薪年假</t>
  </si>
  <si>
    <t>职位描述本科或以上学历，计算机相关专业，5年以上工作经历，具备良好的沟通能力和自我学习能力 精通Objective-C，并熟悉Swift熟练掌握Xcode, Interface Builder等工具，熟悉面向对象编程和MVC设计模式 熟悉IOS操作系统，包括内存管理，任务管理等 熟悉网络通信技术，包括网络协议，数据编码和加密算法 有HTML5开发经验</t>
  </si>
  <si>
    <t>app软件开发工程师</t>
  </si>
  <si>
    <t>职位亮点五险一金周末双休年底双薪绩效奖金带薪年假定期体检节日福利</t>
  </si>
  <si>
    <t>上海胤元电子商务有限公司</t>
  </si>
  <si>
    <t>职位描述1.精通JavaScrpit、TypeScript；2.精通HTLM5特性，能夠熟練運用HTML5特性構建移動端產品；3.熟悉DOM、Cocos-JS、Egret等任意一種H5引擎；4.熟悉交互設計，對可用性，可訪問性等用戶體驗知識有相當的了解和實踐經驗；5.具有良好的服務意識、責任心、較強的學習能力、優秀的團隊溝通與協作能力、能承受一定的工作壓力。</t>
  </si>
  <si>
    <t>深圳市翔通人力资源集团有限公司</t>
  </si>
  <si>
    <t>职位描述岗位职责：1. 负责iOS或者Android系统的App软件设计开发、测试及维护；2. 参与系统的软件架构设计与方案定制,负责技术文档编写和软件版本维护；3. 学习和研究新技术以满足产品的需求；4. 参与产品需求的沟通、讨论和协调； 任职资格：1. 本科及以上学历，计算机科学、电子工程、通信等相关专业毕业；2. 2年以上iOS或者Android开发经验，精通Object C/Swift开发，有良好的编程习惯，逻辑分析能力，熟悉多线程开发，深入理解Objective-C Runtime运行机制，熟悉内存管理，生命周期，消息传递等；3. 精通iOS或者Android平台架构、原理、API，掌握手机终端软件的调试和调优技能；4. 熟练掌握网络通信（如Socket，Http， Html/H5）；5. 熟练掌握iOS UI 设计（架构，常用控件等）；6. 有良好的沟通能力和团队合作精神；</t>
  </si>
  <si>
    <t>上海启昂商贸有限公司</t>
  </si>
  <si>
    <t>商业服务,外包服务</t>
  </si>
  <si>
    <t>职位描述熟练掌握HTML、CSS、JavaScript，深刻理解web标准；2年以上Vue.js前端开发经验，能独立使用Vue.js完成项目；熟练应用vue的周边资源，vuex、vue-router、vue-form；有扎实的JavaScript基础，熟练掌握H5，Css3，熟知MVC/MVVM原理；熟悉前端模块化开发方法与框架；能根据需求参与前端产品设计等。能够独立完成模块开发，有服务器端数据交互处理经验熟悉Canvas、Svg、数据可视化或图表库如echarts，hicharts，g2等熟悉前端构建cli，熟悉less、 scss、 es6、 typescript熟悉了解几个比较大的VUE框架，蚂蚁金服或者饿了么~公司主要做后台管理系统，包括权限控制</t>
  </si>
  <si>
    <t>职位亮点五险一金加班补助绩效奖金交通补助房补节日福利全勤奖周末双休</t>
  </si>
  <si>
    <t>职位描述工作职责:1.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</si>
  <si>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前端开发工程师（H5游戏开发）</t>
  </si>
  <si>
    <t>深圳市道熙科技有限公司</t>
  </si>
  <si>
    <t>iOS 开发工程师</t>
  </si>
  <si>
    <t>上海栖格网络科技有限公司</t>
  </si>
  <si>
    <t>职位亮点周末双休五险一金全勤奖带薪年假节日福利员工旅游定期团建</t>
  </si>
  <si>
    <t>职位描述技能要求：前端开发H5游戏开发一、岗位职责：1、基于Layabox引擎进行 HTML5 与 App 游戏开发；2、负责移动端产品项目中涉及到的H5页面制作交互效果实现、H5游戏修改和开发；3、与策划、美术、产品人员讨论开发需求及技术实现细节；4、与运营团队合作，积极高效的提供技术上的支持和实现。 二、任职要求：1、一年以上HTML5游戏开发工作经验；2、熟悉layabox，热爱游戏行业，有过多种游戏体验；3、熟悉flash和后台数据交换机制,有Flash as3开发经验者优先；4、了解 JavaScript/Jscriptscript/TypeScript/ActionScript语言，良好的OOP编程思想；5、了解 Cocos2d-html5、Cocos2d-js、binding、QuarkJS、createJS 等 HTML5 框架；6、有良好的编写代码习惯，要求结构清晰、命名规范、逻辑性强；7、具备良好的沟通合作技巧，较强的责任心及团队合作精神。</t>
  </si>
  <si>
    <t>电子技术/半导体/集成电路,计算机软件,互联网/电子商务,通信/电信/网络设备</t>
  </si>
  <si>
    <t>职位亮点包住餐补</t>
  </si>
  <si>
    <t>职位描述1、负责iOS app的开发2、开发语言ObjectC和Swift均可3、有蓝牙相关开发经验优先考虑。</t>
  </si>
  <si>
    <t>深圳市恩孚电子科技有限公司</t>
  </si>
  <si>
    <t>电子技术/半导体/集成电路,互联网/电子商务,教育/培训/院校</t>
  </si>
  <si>
    <t>职位亮点住房补贴全勤奖绩效奖金五险一金带薪年假房补创业公司餐补</t>
  </si>
  <si>
    <t>职位亮点五险一金加班补助带薪年假弹性工作定期体检节日福利餐补周末双休</t>
  </si>
  <si>
    <t>职位描述 【岗位职责】1、负责搭建基于scratch 3.0的编程平台2、负责新产品驱动和案例软件开发3、负责软件部分售后服务【招聘要求】1、本科及以上学历、两年前端工作经验2、精通JavaScript，熟练使用React框架3、熟悉ES6标准， 熟悉TypeScript4、了解Node.js，熟练使用webpack5、有很强的自学能力6、有Electron开发经验优先7、有Cordova开发经验优先；8、有Blockly或Scratch3.0开发经验优先。【选择我们的理由】1、带薪年假、五险一金，平时假期按照国家劳动法放2、 全岗位提成制度，不局限于底薪。每个月都将根据自己负责的项目市场表现收获工资以外的提成3、领先市场半年左右的micro:bit周边产品，完整的产品体系4、与microbit官方紧密合作，是其指定的中国区代理，负责了microbit官网90%以上页面汉化5、STEAM教育，少儿编程市场，行业需求巨大且处于行业上升期，前景广阔，全新行业，全新机遇工作地点：深圳湾科技生态园9栋A座-2 16楼 3区（科苑地铁站附近）</t>
  </si>
  <si>
    <t>职位描述技能要求：HTML5CSS岗位职责:1、负责App客户端代码的设计、开发和维护，并保证可扩展性；2、主导前端产品技术选型，架构优化，给出最好的解决方案和实现路线图；3、根据项目需求和计划，按时完成设计、编程、调试和测试工作；4、优化产品性能，解决App运行中出现的故障和问题；5、承担关键攻关任务的同时不断学习App开发技术，研究和探索创新的开发思路和最新的客户端技术；6、负责App团队和前端团队的指导培养。任职资格：1、计算机或相关专业本科及以上学历，六年以上App客户端实际开发经验；2、能独立完成iOS/Android/Web软件的设计和开发工作，有多个完整的iOS/Android/Web项目经验，至少参加过两个以上完整的手机应用项目的技术框架搭建与研发；3、具有扎实的Objective-C/Swift语言基础，熟悉掌握JAVA编程、JAVA核心类库和Android SDK者优先；4、熟练掌握iOS/Android/Web开发、测试、调优工具，能熟练使用调试、性能分析工具来调试和优化代码；5、拥有优秀的逻辑思维能力和独立工作能力，有良好的团队合作精神，工作认真负责，沟通协作意识良好，能够承担工作压力；6、有良好的程序架构设计以及编程习惯，热爱技术工作，拥有极客精神，有持续的学习兴趣。</t>
  </si>
  <si>
    <t>游戏测试开发工程师（轻游戏中心H5项目）</t>
  </si>
  <si>
    <t>深圳市尚游网络科技有限公司</t>
  </si>
  <si>
    <t>网络游戏,互联网/电子商务,IT服务(系统/数据/维护),计算机硬件</t>
  </si>
  <si>
    <t>职位亮点年底双薪绩效奖金年终分红带薪年假员工旅游精英团队成长空间大五险一金</t>
  </si>
  <si>
    <t>职位描述技能要求：测试游戏测试灰盒测试白盒测试功能测试测试开发  岗位职责：1、负责轻游戏中心的H5游戏黑盒，灰盒功能测试，数值测试；协调跨部门资源完成版本质量保障。2、负责发现和推动解决项目中的进度、流程、质量风险，并能对项目提出合理化建议；3、负责轻游戏中心的H5游戏性能测试和效率工具，为提高测试效率服务；4、共同承担外网bug的日常响应，处理；   必须具备条件：1、热爱游戏，对游戏有自己的见解；喜爱测试工作，并愿意长期在这个行业发展；2、有H5游戏各个生命周期的完整测试经验；3、计算机相关专业，熟悉layabox/cocos，熟悉数据库基本原理与应用，至少熟悉一门脚本语言；4、有较强的责任心和较好的学习能力，自我驱动能力强；5、工作踏实，责任心强，有良好的沟通能力、团队协作能力和服务意识   加分项：1、本科及以上学历；2、发现游戏中的细节问题和设计疏漏，有很强的定位问题能力。3、对H5手游效率工具，性能测试，自动化测试其中之一有实践的优先；4、熟悉javascript或typescript语言，能通过代码指导测试或进行接口测试。</t>
  </si>
  <si>
    <t>深圳车联讯网络科技服务有限公司</t>
  </si>
  <si>
    <t>职位亮点创业公司节日福利员工旅游弹性工作周末双休</t>
  </si>
  <si>
    <t>职位描述技能要求：CSS3HTML5Javascript工作职责：1.负责公司产品前端开发工作，对现有代码和架构进行持续改进；2.与UI设计师和后端工程师协作，高效优质完成产品功能；3.解决开发过程中的浏览器兼容性问题。任职要求：1.专科及以上学历，3年及以上前端开发经验；2.熟练运用Vue/TypeScript，熟悉页面架构和布局，对表现与数据分离、Web语义化等有深刻理解，深入了解HTML5/CSS3/ES6等技术，熟练使用scss/less者优先；3.精通JavaScript/TypeScript、Ajax等前端技术，掌握面向对象编程思想，对js框架应用（如prototype/jQuery等）有一定的经验；4.熟练使用TypeScript或基于地图开发应用经验者优先；5.了解webpack自动构建工具。</t>
  </si>
  <si>
    <t>深圳市百动科技有限公司</t>
  </si>
  <si>
    <t>职位亮点五险一金绩效奖金加班补助餐补带薪年假弹性工作定期体检</t>
  </si>
  <si>
    <t>职位描述岗位职责1. 负责建筑行业的研发和性能优化，完成高质量编码工作 2. 深度参与产品需求的讨论、功能定义 3. 设计良好的代码结构，不断迭代重构优化项目 4. 承担重点、难点的技术攻坚 5、帮助和培养团队中的初级开发工程师。职位要求： 1. 本科及以上学历，2年以上iOS客户端开发经验，有HTML5、CSS3开发经验 2. 熟悉iOS产品以及开发平台，熟练使用Xcode及相关工具链 3. 熟练掌握Swift开发，熟练掌握常用API 4. 熟悉主流的开源组件以及框架；熟练掌握iOS 的UIKit相关组件、网络、数据库、GCD多线程等相关开发技巧 5. 对数据结构和算法、设计模式以及软件架构设计有较为深刻的理解和经验 6. 强烈的责任心和团队意识，工作积极主动，善于合作和沟通7、熟悉react native</t>
  </si>
  <si>
    <t>职位描述技能要求：C#语言Luaunity粒子系统Unity前端开发岗位职责：1. 熟悉unity粒子系统的使用，对shader和特效插件有使用经验。2. 熟悉C#语言，对于Js、Lua、Typescript中的一种或多种有了解。3. 善于沟通，为策划和美术工作提供必要技术支持。任职资格：1. 计算机、数学或相关专业。2. 一年左右Unity前端开发经验。</t>
  </si>
  <si>
    <t>h5前端开发工程师（cocos creator方向）</t>
  </si>
  <si>
    <t>上海同岩土木工程科技股份有限公司</t>
  </si>
  <si>
    <t>计算机软件,房地产/建筑/建材/工程,学术/科研</t>
  </si>
  <si>
    <t>职位亮点五险一金全勤奖交通补助餐补定期体检</t>
  </si>
  <si>
    <t>职位描述岗位职责：1、从事iOS客户端软件研发与现有产品维护；2、参与产品需求分析及应用功能模块的详细设计及代码实现；3、与设计师和产品经理紧密配合，实现有丰富界面交互的产品需求；4、参与相关功能模块文档的撰写和维护；5、验证和修正测试中发现的bug；6、学习和研究新技术以满足产品的需求。任职要求：1、计算机专业毕业，本科及以上学历，1年以上工作经验；2、扎实的Objective-C编程基础，熟悉Swift语言；3、深刻了解iOS基础架构、组件、性能优化、内存优化；4、深入了解内存管理、多线程、设计模式、消息通讯机制和安全机制；5、熟悉网络通信机制、对Socket通信，TCP/IP和HTTP有较深刻理解和经验；6、熟练掌握数据结构、基本算法，并具备基本的算法设计能力。</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</si>
  <si>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</si>
  <si>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职位描述技能要求：数据挖掘内核开发数据库分布式图像处理云计算岗位职责:1.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带领伙伴成长，注重分享与沟通岗位要求:1. 3年以上iOS开发经验，有大型企业级App开发经验，主导过整体技术项目2.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</si>
  <si>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OQA检验技术员(一年合同）</t>
  </si>
  <si>
    <t>美迪希实验仪器（上海）有限公司</t>
  </si>
  <si>
    <t>职位亮点五险一金年底双薪带薪年假通讯补助补充医疗保险定期体检员工旅游</t>
  </si>
  <si>
    <t>职位亮点五险一金带薪年假定期体检高温补贴节日福利周末双休绩效奖金加班补助</t>
  </si>
  <si>
    <t>职位描述岗位职责：1、根据部门的产品规划，负责App产品研发，有能力独立完成模块的设计及开发；2、根据项目任务计划按时完成软件编码和单元测试工作；3、与产品经理和项目经理等相关人员沟通，保证产品的质量和开发进度；4、持续优化相关产品的质量、性能和用户体验；5、按照公司的相关制度要求撰写软件设计文档。岗位要求：1、熟练使用 ionic3+（angular6+）混合移动开发框架；2、熟悉app的打包发布流程(ios和android)；3、熟练使用ES6、TypeScript进行开发；4、具备ios或android原生开发经验优先；5、熟练掌握各种Web前端技术（HTML5/CSS/Javascript/Ajax等），了解各项技术的相关使用，并具备丰富的相关开发经验； 6、有微信小程序或企业号的相关开发经验优先；7、了解或熟悉weex、react native、flutter等其他移动开发框架的优先。</t>
  </si>
  <si>
    <t>职位描述Responsibilities ·      Implement and improve Outgoing quality audit program for assigned products with engineer’s support. Daily basis communicates with production to confirm priority of the outgoing quality audit in order to match delivery schedule. Closely work with production and engineering to feedback and resolve the issue detected in OQA. Be able to independently work with team to improve Outgoing Quality through driving product quality improvement for assigned products. 按照作业流程，执行日常出货质量检验控制，与生产部门保持及时沟通，配合发货计划安排检验优先级别。对功能检验中发现的问题， 及时反馈到生产和工程，并能独立和相关同事进行产品质量改进工作·      Support QA engineer to timely communicate with customer and invite Voice of customer to manufacturing on behalf of the team.  Work with team to timely perform certain investigation to address customer’s concerns and provide swift response with data support or formal CAPA.与QA工程师一起定期与客户沟通，并将信息反馈给生产线。与团队合作对客户反馈问题进行调查研究，并提供所需的数据分析和正式的CAPA·      Able to work with team to monitor product quality, summarize and prioritize the issue using quality tools.   Support engineer to perform experiments or reliability testing to identify and address top issues related to design.能够与团队合作，使用质量工具，监督生产线质量情况，总结问题并划分问题的优先级。并能够协助工程师作试验，或可靠性测试以确认问题，识别问题是否与产品设计有关。·      Support quality system audit and product audit in accordance with the ISO 9001 International Standard, and as defined in the company Quality System Manual.  Report on the performance of the quality system to the management, on the basis of the quality audit results, for review and as a basis for improvement of the quality system.协助按照ISO9001国际标准以及公司质量系统手册进行质量系统和产品评审。基于内审结果，向公司管理层汇报系统执行情况，并以此为基础对现有质量系统加以改进。·      Other responsibility or projects assigned by Quality manager or quality engineer.由QA经理或QA工程师指派其他项目合工作。  Qualifications: 任职资格·      vocational school, senior high school or above职校，高中或以上学历。·      Willing to work hard and under pressure 工作努力并愿意承担一定压力。·      Experience in a manufacturing environment or other testing technical role is preffered具有制造业工作经验或其他技术员工作经验者优先。·      Has quality concept; and familiar with office software, ISO9001 and some of quality tools, 有质量意识；熟悉office软件，ISO9001及一些质量统计工具·      Laboratory experience in operating analytical equipment or Experience with complex device manufacturing, or medical device manufacturing is highly preferred.具有试验室分析设备操作经验，或复杂仪器和医疗仪器制造业工作经验者优先</t>
  </si>
  <si>
    <t>H5 Cocos Creator 开发工程师</t>
  </si>
  <si>
    <t>ios开发工程师（接受应届生）</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</si>
  <si>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</si>
  <si>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职位亮点五险一金14薪年终分红绩效奖金餐补项目奖金公司重点项目</t>
  </si>
  <si>
    <t>职位描述PS：此岗位接受应届生，请务必保证简历的真实性你将负责：1、iOS终端（包括iPhone，iPad等）应用程序设计、开发、测试与维护；2、负责iOS终端应用程序相关开发文档的编写整理；3、与服务器端进行接口定义与对接；4、能理解平台需求、设计文档，并有效参与评审；5、能编写相关设计文档，并完成高质量的代码实现和单元测试；6、对所负责的模块有维护责任，及时解决出现的问题，并能解答、解决问题。期待中的你：1、2年以上移动开发经验，也接受计算机相关专业的应届生；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</si>
  <si>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安徽安康通健康管理有限公司</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</si>
  <si>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</si>
  <si>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职位亮点周末双休弹性工作节日福利定期体检带薪年假</t>
  </si>
  <si>
    <t>职位描述岗位职责：负责公司移动端产品的研发、维护、优化。岗位要求：1、计算机及相关专业，3 年或以上 iOS 相关工作经验； 2、熟练使用Swift Objective-C语言，熟悉c、c++;3、对iOS内存管理，APP 性能优化有一定的认识，有一定的代码封装能力；4、熟练使用 MVC、MVVM 架构模式，熟悉 AsyncDisplayKit、RxSwift 框架；5、熟练掌握对 SQLite、FMDB 数据库和多线程，block 的使用；6、熟悉 Http/Https、TCP/IP、Socket 等网络通讯协议；7、熟练使用 APP 开发过程中的一些主流框架，如 Alamofire，SDWebImage 等的使用，对底层工作原理有一定的了解；8、熟悉软件开发流程,熟悉 iPhone/iPad 应用开发流程； 9、精通第三方推送、地图、数据库、支付等的正确使用方法，精通 iOS SDK 中的 UI、网络、数据库、存储等开发技巧；10、熟悉 iOS 开发技术，能够独立完成开发，解决验证和修正测试中发现的问题；</t>
  </si>
  <si>
    <t>深圳市虾米智联科技有限公司</t>
  </si>
  <si>
    <t>计算机软件,电子技术/半导体/集成电路,通信/电信/网络设备,IT服务(系统/数据/维护)</t>
  </si>
  <si>
    <t>职位亮点股票期权五险一金周末双休交通补助餐补节日福利免费班车通讯补助</t>
  </si>
  <si>
    <t>职位描述 岗位职责：1、负责从构想到原型的技术调研及快速开发；2、负责实现产品前端功能的业务逻辑；3、负责系统性能的调优及代码和架构优化；4、负责公司数据可视化产品的前端设计和应用功能开发；5、根据产品需求，分析并给出最优的页面前端结构解决方案并完成效果实现；6、负责前端页面开发制作和维护，配合后台开发人员实现页面、界面相关功能；7、根据功能需求，优化产品用户体验及交互效果。岗位要求:1、3年及以上前端领域开发经验，能独立完成前端开发工作；2、深刻理解Web标准，有丰富的关于可用性、浏览器原理及网站性能优化等方面的知识，且有成功案例；3、熟练掌握nodejs、npm、yarn、webpack、typescript；4、需要angular2x以上框架的实际项目开发经验；5、有可视化系统研发、电网系统工作经验者优先。</t>
  </si>
  <si>
    <t>职位描述技能要求：app ios开发TCP/UDPHTTP协议Objective-C移动端iOS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岗位要求:1、专科以上学历，计算机，通信等相关理工科专业;2、有1-3年及以上IOS实际开发经验，负责开发过完整的iOS应用。3、具备扎实的Objective-C基础， 熟练使用Swift。4、熟悉iOS平台设计理念，具有丰富的UI开发经验。5、熟悉TCP/UDP、HTTP等网络协议。6、熟悉金融类移动互联网产品者优先。7、具备良好的团队合作精神、文档和沟通能力，较强的责任心，抗压力强。</t>
  </si>
  <si>
    <t>ios软件工程师</t>
  </si>
  <si>
    <t>广州核子可乐科技有限公司</t>
  </si>
  <si>
    <t>职位亮点创业公司年终分红五险一金弹性工作</t>
  </si>
  <si>
    <t>职位描述岗位职责：1、负责H5游戏的开发、迭代、维护；2、熟悉常用游戏引擎，包括但不局限于核心结构搭建、前后端对接、跨平台发布等；3、与项目人员深度合作，准确实现项目开发需求。任职要求:精通HTML5/CSS3和JavaScript/TypeScript语言，良好的OOP编程思想，熟悉ES6；熟悉HTTP、WebSocket、MQTT等通信协议；熟悉H5游戏开发原理、开发流程、组件和API；熟悉至少一款HTML5游戏引擎（cocos-js,egret,layabox等），有Canvas、WebGL开发经验者优先；热爱游戏开发，熟悉常用游戏算法；</t>
  </si>
  <si>
    <t>广州群友信息科技有限公司</t>
  </si>
  <si>
    <t>职位亮点五险一金绩效奖金加班补助全勤奖员工旅游节日福利周末双休弹性工作</t>
  </si>
  <si>
    <t>职位描述技能要求：ios SDKhybridReact Native工作职责：1、负责移动产品的功能研发和性能优化，完成高质量编码和测试工作 2、负责客户端相关 SDK 的开发、维护、文档完善。3、负责移动平台新技术研究、功能扩展、现有开发方法的改进；4、负责解决研发过程中遇到的关键问题和技术难题；任职要求：1、具备2-4年相关工作经验，优秀的数据结构与算法基础，熟练掌握 OC 或 Swift 语言；2、深刻理解 iOS 内存管理、多线程、底层框架等；3、熟悉常用网络协议(HTTP,HTTPS,TCP/IP)；4、熟练使用设计模式进行优化代码结构，不断迭代重构；5、具备良好的分析解决问题能力，并主动推动项目进展并达成项目目标，良好的文档撰写能力以及    模块封装能力；6、有hybrid开发模式，尤其是ReactNative混合开发经验者优先。7、有独立架构设计能力或跨平台开发经验者优先；</t>
  </si>
  <si>
    <t>职位描述因为投递量较大，请在简历中写上过往项目并附上项目连接，谢谢！工作职责:1、负责公司微信端(包括Web和小程序)产品模块前端开发；2、对接UI设计、实现产品界面，与后台开发人员共同完成产品功能；任职要求：1、大专以上计算机软件工程相关专业，2年以上工作经验；2、精通Vue.js和小程序开发；3、熟悉Typescript开发。朝九晚六，大小周</t>
  </si>
  <si>
    <t>职位描述职位描述：1.参与游戏前端模块实现，能够在指导下完成逻辑模块的设计，并协作完成整体项目的对接；2.依据文案设计，并按照开发规范，熟练使用Egret Wing工具和TypeScript语言进行模块界面和游戏逻辑开发；3.确保代码质量与运行效率，具备项目代码调优、优化的能力。任职要求：1.计算机或相关专业，大专及以上学历；2.熟悉任意一门编程语言及其思想；3.扎实的计算机基础知识，深入理解数据结构，算法，操作系统等知识；4.良好的逻辑综合分析能力，以及强烈的解决问题的意愿；5.强烈的求知欲，和与之相适应的学习能力；6.应届生亦可。</t>
  </si>
  <si>
    <t>微信小程序开发工程师</t>
  </si>
  <si>
    <t>广东企狐信息科技有限公司</t>
  </si>
  <si>
    <t>职位描述岗位职责：1、根据业务的要求设计交互操作流程;2、根据需求文档完成自己功能设计文档的编写和归档工作;3、负责功能实现后的单元测试工作，确保发布时提交可测试的版本;4、配合后台开发人员制定通信协议和标准;5、利用各种工具模拟开发产品原型。任职要求：1、计算机软件工程、计算机科学与技术等计算机相关专业本科或以上学历；2、丰富的iOS开发经验，熟练使用iPhone/iPad SDK及相关开发工具；3、精通iOS下网络通信机制，对TCP/IP、http/https、MQTT有一定经验；4、熟悉Objective C/Swift等编程语言，深入理解面向对象的设计模式；5、对用户体验、交互操作流程、及用户需求有深入理解；6、维清晰敏捷，逻辑分析能力强，善于学习、具有分析、解决问题的能力。7、熟悉ReactNative,Weex等技术优先考虑。</t>
  </si>
  <si>
    <t>职位亮点五险一金绩效奖金全勤奖带薪年假定期体检加班补助员工旅游</t>
  </si>
  <si>
    <t>职位描述技能要求：cocoscreator岗位职责：1.使用cocoscreator2.与美术、策划等岗位进行配合。3.发布小游戏到平台，对小游戏进行维护和迭代任职要求：1.有对游戏开发的热情，对游戏品质追求，能按时按量完成项目任务2.熟悉cocos creator 开发流程，JavaScript，TypeScript语言3.有过微信小游戏开发经历优先，有过完整的项目经验优先4.有较强的逻辑思维能力，善于分析、归纳、解决问题，能独立完成工作。5.能够承受工作压力，具有较强的学习能力，良好地沟通交流和团队合作能力   只要做cocos的哈，最好3年经验以上</t>
  </si>
  <si>
    <t>AS3前端开发工程师</t>
  </si>
  <si>
    <t>职位描述1、负责iOS客户端新产品的开发以及线上产品的维护2、负责编码实现各模块功能并确保开发质量3、负责相关模块的设计以及不断优化4、负责新技术方向的调研岗位要求：1、 3年以上IOS实际研发经验，2、 熟练掌握C/Object-C/Swift语言、Xcode开发环境、UI布局、架构设计、多线程、内存管理，并对APP进行调优；3、 熟悉代理、单例、block模式，对Runloop和Runtime有很好的理解和运用；4、 熟悉iOS框架及各种特性，熟练使用iOS的各种UI组件并了解其内部原理，了解基本的交互知识;5、 熟练掌握UDP/TCP/IP、http等网络协议；6、 熟悉各种主流手机特性，深刻理解手机客户端软件及服务端开发特点；7、 有多个完整iOS应用项目开发经验，熟练掌握常用应用架构；8、有音视频、播放器开发经验者优先</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</si>
  <si>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任职要求：1、有AS3前端开发经验，有一款以上Flash游戏的完整项目开发经验；2、良好的面向对象思想与设计，拥有良好的编码风格和面向对象的编程思想；3、熟悉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</si>
  <si>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Android开发工程师(005185)</t>
  </si>
  <si>
    <t>cocos creator开发工程师</t>
  </si>
  <si>
    <t>广州边在晓峰网络科技有限公司</t>
  </si>
  <si>
    <t>职位亮点五险一金绩效奖金节日福利创业公司每年多次调薪带薪年假</t>
  </si>
  <si>
    <t>职位描述岗位职责：1、负责使用Cocos Creator进行微信小游戏开发，游戏界面的详细设计和代码实现；2、游戏逻辑、UI和动画的开发、维护迭代工作等；3、参与产品性能优化，版本稳定性调试。4、修复和跟进产品的BUG；5、与策划团队合作，积极高效的提供技术上的支持和实现；6、配合运营团队实现运营策略。任职要求：1、 2年及以上游戏行业经验，1年以上全职Cocos Creator开发经验；2、 有基于Cocos Creator独立或参与开发的线上微信小游戏的3款或以上，有过至少1款以上游戏的完整开发经验；3、 熟悉TCP/IP、WebSocket、HTTP等网络通信技术；4、 良好的沟通能力，强烈的责任心，具有团队精神，能承受工作压力；5、 熟悉3D渲染、UI相关技术优先；6、 精通TypeScript；7、 精通面向对象编程思想，掌握数据结构和算法，了解设计模式；8、 能独立完成微信小游戏的性能优化和适配；9、 熟悉layabox-3d优先。10、工资和其他待遇面议</t>
  </si>
  <si>
    <t>职位描述岗位职责:1、负责中信银行信用卡中心App的开发；2、负责App的性能和用户体验的持续优化；3、负责移动端App架构、代码层面的专项分析及优化；4、持续探索引入行业相关技术和经验，提升团队的开发质量和效率。 任职资格:1、本科及以上学历，计算机相关专业；2、具备2年以上Android客户端开发经验；3、熟悉App开发的主流框架和开发模式，了解Android开发平台、Framework和底层设计原理，熟悉API调用、多线程、网络等相关知识；4、扎实的数据结构和算法基础，精通至少一门编程语言，包括但不限于：Java、Objective-C、Swift、kotlin、C++；5、对新技术保持热情，具备良好的分析、解决问题的能力。优先考虑：1、有完整大型的客户端作品在应用市场上线者优先；2、有知名互联网公司背景优先。</t>
  </si>
  <si>
    <t>layabox-3d 开发工程师</t>
  </si>
  <si>
    <t>IOS开发工程师(004035)</t>
  </si>
  <si>
    <t>职位描述 岗位职责：1、基于Layabox引擎进行微信小游戏项目功能研发；2、开发产品功能，游戏核心玩法，UI界面等；3、研讨产品需求技术特点；4、修复和跟进产品的BUG；5、与策划团队合作，积极高效的提供技术上的支持和实现；6、配合运营团队实现运营策略。任职资格：1. 精通TypeScript；2. 1年以上Layabox-3D的开发经验；3. 精通Layabox引擎，2年以上游戏开发经验；4. 熟悉3D游戏引擎基础知识，对微信小游戏的3D性能优化和适配有一定了解；5. 具有独立产品开发能力，完整上线产品经验优先；6. 良好的沟通和学习能力，有团队合作精神；7. 精通面向对象编程思想，掌握数据结构和算法，了解设计模式；8. 熟悉TCP/IP、WebSocket、HTTP等网络通信技术；9. 熟悉cocos creator 优先。10.工资和其他待遇面议</t>
  </si>
  <si>
    <t>Html5游戏开发工程师（初级）</t>
  </si>
  <si>
    <t>职位描述岗位职责:1、根据卡中心业务需求，独立完成IOS端应用程序的开发设计、调试工作2、根据项目计划按时保质完成软件高质量编码和测试工作3. 参与IOS移动端的接口开发，架构设计； 4. 将学习和研究到新的移动互联网技术应用到产品中进行创新； 5. 可以保证产品的正常运行以及维护升级。任职资格:1、计算机相关专业，本科及以上学历； 2、具有2年以上IOS客户端开发经验； 3、熟悉Object-C、Swift等语言的程序设计；熟练运用XCode、Interface Builder等开发工具；熟悉IOS SDK等相关技术；具备IOS客户端实际项目参与经验；4、熟悉开源工具（如JIRA, Git, SVN等）,精通IOS开发平台的框架原理，精通IOS应用开发框架。</t>
  </si>
  <si>
    <t>职位亮点五险一金年底双薪全勤奖包吃带薪年假补充医疗保险定期体检节日福利</t>
  </si>
  <si>
    <t>职位描述岗位职责：1、参与html5游戏开发；2、完成相关技术文档的编写。任职要求：1、熟悉TypeScript、JavaScript；2、熟悉html5游戏引擎egret(白鹭引擎)优先；3、熟悉HTTP协议和WebSocket协议；4、熟悉ActionScript愿意往Html5游戏方向发展的可考虑；5、有强烈的进取心和求知欲，善于学习和运用新的知识；6、有良好的团队协作能力，善于沟通，乐于分享。</t>
  </si>
  <si>
    <t>IOS开发工程师(005181)</t>
  </si>
  <si>
    <t>职位描述岗位职责:1、负责中信银行信用卡中心App的设计开发工作；2、负责App的性能和用户体验的持续优化；3、负责移动端App架构、代码层面的专项分析及优化；4、持续探索引入行业相关技术和经验，提升团队的开发质量和效率。 任职资格:1、本科及以上学历，计算机相关专业； 2、具备2年以上实际的iOS客户端开发经验，熟悉Object-C/Swift语言； 3、熟悉App开发的主流框架和开发模式，了解iOS开发平台、Framework和底层设计原理，熟悉API调用、多线程、网络等相关知识；4、具备良好的分析和解决问题能力，同时有良好的沟通能力和团队协作意识；5、有Hybird开发经验者优先考虑。优先考虑：1、有完整大型的客户端作品在应用市场上线者优先；2、有知名互联网公司背景优先；3、有Hybird开发经验者优先考虑。</t>
  </si>
  <si>
    <t>职位描述工作职责：1、使用cocoscreator进行项目相关功能模块任务的开发；2、根据项目需求，进行游戏程序设计及开发工作；3、与服务器后端工程师沟通网络数据通信等；4、与项目组策划、美术人员共同讨论开发需求及设计游戏实现细节，保证产品质量和进度，优化前端页面性能。任职要求：1、一年以上HTML5游戏开发经验，熟悉cocoscreator,至少开发过一款游戏并上线；2、熟悉 JavaScript/TypeScript/ActionScript语言，良好的OOP编程思想；3、有良好的代码书写、注释和单元测试习惯，熟练运用多种软件设计模式；4、具备良好的沟通合作技巧，较强的责任心及团队合作精神；5、有Flash as3开发，FairyGUI使用经验者优先考虑。工作地址广州市天河区天河软件园建中路44号楼整层【公司福利】行业可比薪资、项目奖金、年底双薪、五险一金、弹性工作时间、带薪年假、团建活动、节日福利、包餐、不定期下午茶、车补等！</t>
  </si>
  <si>
    <t>H5 Cocos Creater 方向</t>
  </si>
  <si>
    <t>ios程序员</t>
  </si>
  <si>
    <t>大商联动网络科技(深圳)有限公司</t>
  </si>
  <si>
    <t>职位亮点创业公司全勤奖带薪年假节日福利餐补员工旅游绩效奖金五险一金</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</si>
  <si>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熟悉前端开发自动化(如gulp等工具)与持续集成将为您加分。备注：可接受Unity��白鹭、layabox转cocos create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</si>
  <si>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职位描述岗位职责：1、基于 iOS 系统进行 APP 设计与开发；2、能按照项目计划独立完成移动客户端的开发，并按时提交高质量代码；3、编写相关文档，如:软件设计文档，测试文档等；4、快速查找定位和修正程序的 Bug ，完成基本的单元测试和功能测试，性能分析与优化。任职资格：1、一年以上 iOS App 开发经验，熟练使用 Object-C , Swift 编程语言；2、熟练使用 Xcode 开发工具，包括工程配置，代码与工程、规范、注释适当、清晰；3、熟练网络通讯机制，熟悉 TCP / UDP 、 HTTP 等网络通讯协议；4、熟练掌握 OS 平台 UI 设计、常用软件、第三方 SDK 接入开发；5、熟悉各种主流手机特性，各 iOS 系统</t>
  </si>
  <si>
    <t>职位亮点股票期权周末双休创业公司弹性工作</t>
  </si>
  <si>
    <t>职位描述1、大专及以上学历，工作经验2年以上，具备良好编程基础以及交互设计能力，热爱前端设计，有强烈提升能力的意愿与学习能力。2、精通HTML、JavaScript、CSS等前端基础技术，并能用代码在PC、移动端上精准实现；3、精通Web前后端分离的工作流程，实现前端与后台（API）的数据交互，熟练掌握ReactJs前端框架，熟练掌握Node.js及其相关的开发工具链。熟悉包括不限于npm+TypeScript+React＋Webpack等技术栈。4、对浏览器（包括手机端浏览器）兼容性、前端交互设计、前端性能优化、用户体验等有丰富的经验。5、热爱前端，能够灵活运用代码的可重用性和可维护性，具备强烈的责任心，具备良好的学习能力、问题解决能力、沟通能力、英文阅读能力、文档编写能力。6、提供作品附件或作品链接的会使得面试更加高效</t>
  </si>
  <si>
    <t>广州彰明信息科技有限公司</t>
  </si>
  <si>
    <t>iso开发工程师</t>
  </si>
  <si>
    <t>职位亮点创业公司五险一金绩效奖金股票期权弹性工作节日福利每年多次调薪</t>
  </si>
  <si>
    <t>职位描述岗位职责：1. 使用Egret进行项目相关功能模块任务开发；2. 具有良好的代码书写，注释和单元测试习惯，以及分析和解决问题的能力；任职资格：1、一年以上游戏开发经验；2、熟练掌握JavaScript或者TypeScript语言, 熟悉ES6规范；3、熟悉TCP/IP、WebSocket、HTTP等网络通信技术、熟悉layabox/Egret/Cocos-js等H5游戏引擎，熟悉Egret者优先；4、具有强力的进取心和求知欲，善于学习和运用新知识；5、了解各种移动游戏开发引擎者优先，经常性贡献代码给开源界的优先；6、具有较好的沟通交流能力，对游戏开发有热情，能主动提出游戏的各种优化。办公地点：广州东圃</t>
  </si>
  <si>
    <t>职位描述职位信息：1、负责智能硬件设备的iOS客户端开发工作。2、参与产品功能设计、相关工作任务分解和开发进度计划的讨论3、 承担产品主管分配的开发任务，独立负责iOS应用的需求分析、详细设计，构架设计以及开发工作，遵循单元测试和开发规范，并对交付质量负责4、能够编写必要的技术文档和相关流程图 任职要求：1、计算机相关专业， 1年以上IOS项目实际研发经验，了解物联网、智能硬件行业，优秀应届毕业生亦可。2、至少半年以上智能硬件项目的客户端开发经验，主导过一次完整的智能硬件iOS APP产品开发，3、熟练掌握C/Object-C/Swift语言、Xcode开发环境、UI布局、架构设计、多线程、内存管理，并对APP进行调优；4、 熟悉常用算法和数据结构，熟悉界面UI的开发技术5、熟悉基于TCP/UDP/HTTP的网络协议，熟悉Json/XML文档规范；</t>
  </si>
  <si>
    <t>广州九天互娱网络科技有限公司</t>
  </si>
  <si>
    <t>网络游戏,IT|通信|电子|互联网</t>
  </si>
  <si>
    <t>职位亮点五险一金包吃全勤奖带薪年假补充医疗保险年底双薪创业公司</t>
  </si>
  <si>
    <t>职位描述技能要求：HTML5node.jslayaboxCocos2d-JS【岗位职责】：1、负责公司游戏前端开发、优化、修复Bug问题2、负责游戏开发设计，保证模块的可行性、游戏性和稳定性；3、根据需求配合美术、策划负责游戏中各功能模块的设计及实现4、持续优化产品性能、游戏逻辑和用户体验【任职要求】：1、计算机相关专业，一年以上H5游戏开发工作经验(优秀应聘生亦可)，有成熟在线产品者优先；2、熟悉 JavaScript/TypeScript/ActionScript语言，良好的OOP编程思想；3、熟悉白鹭引擎、LayaBox或cocos2d-x/js游戏引擎；4、良好的逻辑思维和编程习惯，具备独立解决技术问题的能力；5、具备良好的前端架构分析能力与设计能力；6、具备优秀的编程能力及良好的编程习惯和团队协作精神；7、愿意学习和接受新知识，新事物，对攻关疑难问题具有深厚兴趣，有激情，能承受压力；8、接受Unity3D、Cocos2dx、Flash等游戏前端转h5</t>
  </si>
  <si>
    <t>广州乐炫网络科技有限公司</t>
  </si>
  <si>
    <t>职位亮点五险一金年底双薪全勤奖包中晚餐</t>
  </si>
  <si>
    <t>职位描述技能要求：数据结构 TypeScriptJavaScriptas3egret岗位职责：1、 负责H5微端游戏的设计及开发；2、 根据需求实现游戏的战斗/场景/系统/界面等效果；3、 良好的理解策划需求，与策划人员进行良好的沟通；4、 对项目存在的性能问题能够快速定位和优化。任职要求：1、 有1年以上游戏开发经验，了解as3或者egret白鹭框架；2、 优秀的学习和沟通能力，并热爱游戏事业；3、 熟悉TypeScript/JavaScript语言；4、 本科及以上学历，了解常用算法和数据结构；5、 对IOS、Android平台有一定了解；6、 参与过上线运营游戏项目者优先。</t>
  </si>
  <si>
    <t>职位亮点五险一金年终分红通讯补助带薪年假定期体检绩效奖金包住股票期权</t>
  </si>
  <si>
    <t>职位描述IOS 开发⼯程师 – ⾼级职位描述负责基于iOS 的移动互联⺴、互联⺴的应⽤软件和客户端的架构设计、开发和维护规范编写设计和维护⽂档独⽴完成移动终端产品应⽤的功能模块开发职位要求本科及以上学历，计算机相关专业3 年及以上iOS 实际项⺫开发经验精通iOS 开发平台及框架原理，精通Objective-C 或者 Swift 语⾔对数据结构、基本算法熟练掌握，并具备基本的算法设计能⼒具备较好的学习能⼒、问题分析能⼒，可以独⽴调试解决问题良好的沟通协调能⼒和团队合作意识，能够主动总结和分享⾃⼰的开发经验</t>
  </si>
  <si>
    <t>广东金旅科技有限公司</t>
  </si>
  <si>
    <t>深圳市华威斯科技有限公司</t>
  </si>
  <si>
    <t>职位描述技能要求：前端开发工程师1、能够根据产品功能需求，完成相关软件设计与开发；2、5年左右web开发经验，计算机基础扎实，数据结构等基础知识掌握牢固，代码习惯良好3、精通HTML+CSS+JavaScript，熟悉ES6，能够写出兼容现代浏览器的代码4、熟练使用但不依赖jQuery、Zepto等主流前端类库5、掌握一种以上MV*框架：Angular/Angular2、React/preact、Vue、Knockout、Backbone等6、用过状态管理相关的库：Flux、Redux、Vuex、Mobx等7、有编写移动端的WEBAPP页面的能力，可兼容iOS和android两大平台的常见浏览器任职资格：（加分项）1、有团队管理经验，沟通能力强2、大公司背景的优先3、至少掌握一种服务端编程语言4、用过CSS编译器：LESS、SASS、Stylus、PostCSS、CSS Module等5、用过一种bundler工具：Webpack、Browserify、SystemJS、Fuse-box等6、喜欢写NodeJS脚本解决问题7、有前端测试工具链的使用经验8、写过TypeScript、Flow等静态类型检查JavaScript公司网址：www.itourshop.com . 爱旅游超市    简历发送邮箱：hritourshop@163.com (需标明应聘职务、地点、要求工资）</t>
  </si>
  <si>
    <t>Cocos creator开发工程师</t>
  </si>
  <si>
    <t>职位描述任职要求：1、 大学本科及以上学历，计算机或者相关专业2、有2年及以上手机前台开发经验，精通Objective/swift，熟悉数据结构及算法；。3、熟练使用 Xcode 等开发工具；4、熟练掌握APP设计、开发、调试等规范；5、 熟悉iOS平台下的UI实现;6、熟练掌握各种 SDK 嵌入，包括但不仅限于支付，地图，即时通讯，三方登录，分享等；7、能熟练阅读及编写英文技术文档/开发文档8、工作积极主动，具有较强沟通能力和责任心9、懂粤语优先</t>
  </si>
  <si>
    <t>职位亮点五险一金年底双薪全勤奖包吃带薪年假节日福利</t>
  </si>
  <si>
    <t>职位描述职位描述：1.基于Cocos Creator，使用TypeScript脚本语言开发游戏；2.根据产品需求，在规定时间内完成游戏客户端功能逻辑的设计、编码和测试工作；3.开发提高工作效率的通用组件等；4.对项目存在的性能问题定位和优化；5.解决跨浏览器和移动设备兼容性问题。任职要求：1.大专及以上学历，1年以上游戏行业相关经验；2.至少用Cocos Creator或Egret或LayaAir开发过一款以上完整的上线游戏；3.熟练使用JavaScript或TypeScript；4.编写高质量代码，按照需求实现游戏相应的系统；5.有Cocos Creator性能优化、网络优化经验的优先；6.思维敏捷，逻辑清楚，对游戏有高度热忱；7.良好的沟通能力，强烈的责任心，具有团队精神和创新精神。</t>
  </si>
  <si>
    <t>AS3工程师</t>
  </si>
  <si>
    <t>广州火焰鸟网络科技有限公司</t>
  </si>
  <si>
    <t>深圳市灵感智慧科技有限公司</t>
  </si>
  <si>
    <t>职位亮点创业公司不加班节日福利</t>
  </si>
  <si>
    <t>职位描述技能要求：ActionScriptLayaBoxTypeScriptJavaScriptWebHtml5岗位职责：负责H5手游前端功能开发；调整、优化已有的功能。任职要求：1年以上开发经验；能熟练使用以下其中一种开发语言：ActionScript3.0、TypeScript、JavaScript、Java；熟练使用Flash Builder或Laya、Egret等相关开发工具；具有良好的沟通能力和学习能力；责任心强，工作积极主动。</t>
  </si>
  <si>
    <t>flex工程师</t>
  </si>
  <si>
    <t>职位描述技能要求：前端开发ActionScriptH5小游戏开发手游开发岗位职责：H5手游前端游戏功能开发；主程安排的其他开发内容。任职要求：1年以上开发经验；能熟练使用以下其中一种开发语言：ActionScript3.0、TypeScript、JavaScript、Java；熟练使用Flash Builder或Laya、Egret等相关开发工具；具有良好的沟通能力和学习能力；责任心强，工作积极主动。</t>
  </si>
  <si>
    <t>H5互动游戏开发</t>
  </si>
  <si>
    <t>广州鸣门集韵文化传播有限公司</t>
  </si>
  <si>
    <t>职位亮点五险一金全勤奖带薪年假员工旅游节日福利周末双休包住</t>
  </si>
  <si>
    <t>职位描述技能要求：IOS职位描述1、负责iOS App产品的需求分析、详细设计，构架设计以及开发工作2、根据项目任务计划按时完成软件编码和单元测试工作3、按照开发流程编写相应模块的设计文档4、解决研发过程中的关键问题和技术难题  任职要求1、专科或以上学历，计算机、通讯相关专业优先2、1年以上iOS应用开发经验，有个人上架作品优先3、iOS基础知识扎实，精通C/C++和OC(Swift)编程，熟悉cocoa touch框架，精通oc内存管理机制，以及多线程技术。4、熟悉网络通讯机制，熟悉TCP/IP、UDP、HTTP等网络通讯协议5、熟练使用Xcode的Instrument等工具来诊断和调试问题6、具备强烈的进取心和责任感，极强的学习能力以及团队合作精神7、有智能家居相关产品开发经验者可优先考虑。 </t>
  </si>
  <si>
    <t>职位亮点全勤奖绩效奖金交通补助创业公司定期团建</t>
  </si>
  <si>
    <t>职位描述职责描述： 1、使用H5游戏引擎开发游戏； 2、负责公司产品web前端的设计开发工作，配合后端开发人员实现产品界面和功能； 3、负责H5互动开发设计，保证模块的可行性、游戏性和稳定性； 4、负责在移动设备和移动浏览器上的性能调优； 5、负责公司产品持续优化前端页面性能和提升前端用户交互体验任职要求： 1、有H5开发经验，最好能独立完成一款小游戏的开发； 2、熟练使用egret或cocoscreator或LayaAir等游戏引擎，熟悉typescript或javascript或as3语言； 3、熟悉HTML5特性，熟悉HTTPWebSocket等网络协议； 4、了解一些浏览器的兼容性问题； 5、有egret或cocoscreator或LayaAir开发经验者优先； 6、有微信小游戏开发经验者优先</t>
  </si>
  <si>
    <t>广州奥笛思信息科技有限公司</t>
  </si>
  <si>
    <t>职位亮点带薪年假定期体检餐补加班补助弹性工作通讯补助</t>
  </si>
  <si>
    <t>职位描述技能要求：Javascript岗位职责：1、 负责公司在线平台及其他产品Web前端功能设计、开发；2、 负责Web前端在各种浏览器上兼容性问题； 3、 负责Web前端易用性改进和界面技术优化； 4、 配合产品经理和后台开发人员实现产品界面和功能；5、 Web前沿技术研究和新技术调研。岗位要求:1、 精通HTML/XHTML、CSS；熟悉页面架构和布局；熟悉W3C标准，对表现与数据分离、Web语义化等有深刻理解； 2、 精通jQuery，Vue，Bootstrap等前端开发框架，熟悉NodeJS，Reactive等框架； 能熟练使用TypeScript，ECMAScript等。了解PWA，ServiceWorker等技术，并能实际应用到项目中。3、 熟悉主流前端打包工具，如browserify，webpack等，能对CSS，JS代码进行优化4、 有丰富的前后端分离的项目经验，能指导或配合后端同事进行前后端分离的工作。5、 熟悉Photoshop、Illustrator等相关设计软件；有一定的美工基础及审美能力；6、 较强的沟通、协作能力，良好的责任心，优秀的学习能力与创新能力。</t>
  </si>
  <si>
    <t>Unity3d开发工程师（双休13薪）</t>
  </si>
  <si>
    <t>广州一贷宗师企业管理顾问有限公司</t>
  </si>
  <si>
    <t>职位亮点五险一金年底双薪试用期全额节日福利周末双休带薪年假年终分红下午茶</t>
  </si>
  <si>
    <t>职位描述岗位职责：1、使用Unity3D开发移动端游戏，和H5游戏版本功能移植；2、负责Unity3D功能测试，并修复已知问题；2、根据策划需求，与后台、数值和美术一起协作，完成游戏功能开发；3、集成（或开发）游戏插件，满足多平台（IOS/Android）功能需求。岗位要求：1、大专及以上学历，计算机软件相关专业优先；2、2年以上Unity3d开发经验，熟悉Unity3d原生工具和多款第三方插件，有过完整项目经验；3、有Cocos-Creator等H5（TypeScript编写）开发经验值优先考虑；4、热爱游戏，了解游戏行业工作性质，有独立游戏开发经验者优先；5、思维活跃，具有严谨的逻辑推理能力；沟通良好，有一定抗压能力和高效的执行力，能加班。</t>
  </si>
  <si>
    <t>iOS开发工程师6</t>
  </si>
  <si>
    <t>广州掌浪网络科技有限公司</t>
  </si>
  <si>
    <t>职位描述任职资格:1. 本科及以上学历，计算机相关专业，4年以上iOS开发经验；2. 具备扎实的 Objective-C/Swift/C/C++ 编程基础，熟悉iOS的内存管理和性能优化；3. 熟悉iOS性能调优方法、工具；熟悉流行框架MVVM、MVP4. 精通iOS应用开发：熟悉系统控件、动画、多线程、数据库、XML/JSON解析、多屏适应、多媒体、网络开发等；5. 代码风格良好，能设计出高效合理，易读易拓展的程序结构。"iOS需求，，有感兴趣的童鞋吗？</t>
  </si>
  <si>
    <t>职位描述技能要求：AndroidCOCOS2D-XSDKNode.jsC/C++职位要求：1、计算机、电子信息相关专业大专或以上学历； 2、大三、大四或应届毕业生，有较充裕的课外闲余时间；3、对软件开发有一定的兴趣，愿意往软件开发方向发展；4、有责任、细致，有耐心，具有良好的团队合作意识；5、学习能力强，工作热情高，富有责任感；6、欢迎应往届大学毕业生或想转行人士。7、C/C++,LUA最佳！JavaScript/TypeScript/JAVA/Lua等任意一编程语言，良好的OOP编程思想8、每周3天及以上实习时间，实习2个月优先考虑。9、负责游戏SDK接入与打包等相关工作。职位描述：1、协助项目团队进行前后台的应用设计及开发规划；2、负责手游模块设计与开发；3、负责手游项目程序设计开发及维护。4、协助主管处理开发过程中技术问题；5、能够快速融入团队，积极、有效地开展工作。</t>
  </si>
  <si>
    <t>广州吖呀信息科技有限公司</t>
  </si>
  <si>
    <t>职位亮点带薪年假节日福利五险一金餐补全勤奖定期体检员工旅游周末双休</t>
  </si>
  <si>
    <t>职位描述技能要求：SwiftOC岗位要求:1、3年以上IOS端的技术开发经验，2、熟悉相应开发语言（objective-C，swift）等；3、了解IOS框架，熟悉设备信息获取，事件监听等，了解各种优化技术，以及常见的系统问题；4、掌握平台UI设计，熟悉常用布局，对UI相关接口理解优异者、能够编写自定义高性能UI控件者优先；5、熟悉常用的数据结构和算法，理解面向对象的设计模式；岗位职责：1、负责现有移动端的bug修复和流程优化工作，以及版本的迭代和日常维护；2、负责配合产品经理、测试等相关小组人员完成新版本功能模块按时按质进行设计，开发，测试和上线；3、负责实现产品UI和交互方面的开发需求，确保产品具有优质的用户使用体验；4、负责相关技术文档的编写和维护；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</si>
  <si>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职位亮点创业公司14薪五险一金年底双薪年终分红绩效奖金弹性工作</t>
  </si>
  <si>
    <t>职位描述岗位职责：1、负责HTML5游戏前端的实现。2、根据原型或需求说明文档保质保量按时完成功能模块的设计、编码。3、与服务端充分协作，使用Egret引擎完成游戏前端的开发。任职要求：1、本科及以上学历。2、有H5游戏的开发经验。3、熟悉Egret引擎，熟悉Egret Wing开发工具；4、熟悉JavaScript、TypeScript语言。</t>
  </si>
  <si>
    <t>H5游戏前端开发（双休13薪）</t>
  </si>
  <si>
    <t>职位描述岗位职责：1、根据需求完成H5游戏的客户端开发与维护。2、根据现有游戏进行移植。3、根据需要，编写项目开发需要的相关工具。4、与团队成员保持良好沟通，确保产品按时按质完成。任职要求：1、大专及以上学历，从事前端开发2年，游戏行业至少2年或以上，有一款或多款成功案例优先考虑；2、理解网络基本知识及原理，有 WebSocket 开发经验者优先；3、熟练掌握 TypeScript 语言，有 C# 编写经验优先录用；4、至少熟练一款H5游戏开发引擎（ LayaBox、Egret、Cocos Creator ）；5、熟悉 Unity3d 开发者优先录用。6、有独立游戏创作经验者优先考虑（面试或投简历时，需附带作品演示）；7、具备高强的抗压能力，良好的沟通能力；</t>
  </si>
  <si>
    <t>广州思耀营销策划有限公司</t>
  </si>
  <si>
    <t>职位亮点五险一金年终分红交通补助餐补带薪年假节日福利定期团建</t>
  </si>
  <si>
    <t>职位亮点绩效奖金项目奖金公司重点项目节日福利全勤奖加班补助弹性工作补充医疗保险</t>
  </si>
  <si>
    <t>职位描述职位诱惑：弹性工作，项目奖金。职位描述：1、负责公司效率工具相关的前端架构设计和研发工作，主要的产品形式有 Web 系统、客户端小程序、H5 应用等，涵盖多个职能部门； 2、负责高质量的设计和编码，承担重点、难点的技术攻坚； 3、和产品经理配合，深度参与产品需求讨论，功能定义等； 4、工作中主要使用到的技术栈是 ES2015/TypeScript、React、小程序等。职位要求：1、计算机科学或相关技术专业本科及以上（或具备同等水平的实践经验），3年以上工作经验； 2、良好的设计和编码品味，热爱写代码能产出高质量的设计和代码； 3、掌握当前比较流行的前端的开发技术：ES2015、React、主流小程序框架等等； 4、较好的产品意识，愿意将产品效果做为工作最重要的驱动因素；  5、积极乐观，认真负责，乐于协作。​</t>
  </si>
  <si>
    <t>职位描述技能要求：IOS岗位职责：1、负责产品的功能研发和性能优化，完成高质量编码和测试工作；2、设计良好的代码结构，不断迭代重构；3、承担重点、难点的技术攻坚；4、和产品经理配合，深度参与手机产品需求讨论，功能定义等。岗位要求：1、本科及以上学历，计算机等相关专业；2、具有扎实的编程功底。良好的设计能力和编程习惯；3、熟练掌握Objective-c、Swift；4、至少1年IM开发经验，精通socket，有IM的架构能力，能独立完成IM模块的整体工作，包括IM消息的接收、处理、数据库存储、数据库版本升级管理、聊天面板的展示等；5、有良好的产品意识，积极乐观，认真负责，乐于协作；6、有较强的学习能力，有强烈的求知欲、好奇心和进取心。能及时关注和学习业界最新技术； </t>
  </si>
  <si>
    <t>广州众玩网络有限公司</t>
  </si>
  <si>
    <t>职位亮点每年多次调薪五险一金包吃餐补带薪年假员工旅游节日福利</t>
  </si>
  <si>
    <t>职位描述岗位职责：1、负责基于Android/iOS手机平台的Html5游戏开发2、能够独立完成游戏框架的搭建，各功能模块的设计和开发3、负责h5游戏客户端的开发，根据策划需求实现具体功能持续优化任职要求：1、大专以上学历，至少一年以上游戏开发工作经验2、熟悉javascript、typescript等前端开发技术3、熟悉html5游戏开发框架，能独立开发4、熟悉layabox或cocos2dx引擎，对跨平台开发有一定的经验5、全程参与过h5游戏的开发，能解决h5游戏运营平台对接的相关问题</t>
  </si>
  <si>
    <t>职位描述技能要求：IOS岗位职责：1．负责云游戏iOS客户端产品的开发及迭代维护；2．根据产品需求，配合UI设计完成iOS客户端开发、功能实现；3．负责iOS客户端架构设计、技术创新及性能优化；4．云游戏iOS客户端技术文档的撰写。岗位要求：1. 计算机相关专业本科及以上学历，2年以上相关工作经验；2. 有丰富的iOS开发经验，可独立承担和主导项目的架构设计和核心逻辑开发；3. 精通ObjectiveC或swift；4. 精通iOS SDK中的UI、网络、XML/JSON解析等开发技巧，必须有能力自定义UI；5. 熟悉iOS应用开发框架，能独立开发高性能的iOS应用；6. 熟悉iOS平台下系统控件、内存管理、动画、多线程、APNS、网络优化等开发技能；7. 熟悉MVC、Reactor、Delegate等设计模式；8. 熟悉敏捷开发流程；良好的文档编写能力以及阅读英文文档的能力；9.参与过蓝牙，usb，音视频方面的开发的优先，对游戏产品感兴趣优先。  </t>
  </si>
  <si>
    <t>Expert Software Development Android</t>
  </si>
  <si>
    <t>职位亮点周末双休五险一金绩效奖金交通补助餐补通讯补助</t>
  </si>
  <si>
    <t>职位描述IOS岗位要求：1、两年以上ios产品研发经验，全日制本科以上学历，计算机、通信相关专业优先；2、精通OC语言开发，了解swift语言开发，掌握常见的数据结构和算法，有良好的编程习惯；3、熟悉JSON解析，掌握HTTPS、TCP/IP协议，熟悉多线程及面向对象编程，有内存管理方面开发经验。4、熟悉移动端的音视频开发，了解主流的多媒体标准，例如H.264、MPEG4等；5、熟悉不同型号及不同系统的手机特性，具有不同型号手机适配及移植经验；</t>
  </si>
  <si>
    <t>职位描述As technical leader to streeing all technical related topics and issues;                                                                Create the architectural design of the software.                                                          Design, development of Android Infotainment software                                                                       Collaborate with cross-functional teams to ship new features.                                                            Responsible for the end-to-end development process of the specific software solutions from technical design to SoP with respect to cost, quality and time.                                                                        Create technical requirements, documentation for reference and reporting.                                                                        Communication lead between software development team, BMW AG and local suppliers.                                                                       Proven experience as a Software Developer, Software Engineer, Full Stack Engineer or similar role.                                                                        Rich experience of object oriented coding languages (e.g. Java, C++, JavaScript, TypeScript, etc.                                                                   Able to write well-crafted code (simple, maintainable, robust, reusable, well-tested).                                                                        Experienced with Android and 3rd party SDKs, third-party libraries and APIs. Experienced working with remote data via REST and JSON                                                                                   Rich experience with agile software development processes (e.g. SCRUM) in a distributed environment and corresponding tooling (like Jira, Confluence).                                                                                      Rich experience of source code management tools, e.g. Git, SVN .etc.                                                               Knowledge of XML/JSON and Shell Script.                                                                                    Experience in automation testing and unit testing and continuous integration &amp; deployment technologies.                                                                              Familiar with algorithm/design patterns/Gerrit.                                                                         Communication skills in English.                                                                                            </t>
  </si>
  <si>
    <t>Advanced Specialist Software Development Engineer (Android)</t>
  </si>
  <si>
    <t>职位亮点五险一金带薪年假周末双休大牛带队</t>
  </si>
  <si>
    <t>职位描述备注：此岗位人力外包岗，驻场平安，不出差，介意外包者请勿投递，谢谢！备注：此岗位人力外包岗，驻场平安，不出差，介意外包者请勿投递，谢谢！备注：此岗位人力外包岗，驻场平安，不出差，介意外包者请勿投递，谢谢！技能要求：C++，MySQL，C，Swift，Java 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备注：此岗位人力外包岗，驻场平安，不出差，介意外包者请勿投递，谢谢！</t>
  </si>
  <si>
    <t>职位描述• Developers are required to have both broad expertise (knowing many technologies) as well as deep technical proficiency in at least one specific topic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Good teamwork skills • Experience in software development (Android)  </t>
  </si>
  <si>
    <t>中移金科—前端开发工程师</t>
  </si>
  <si>
    <t>中国移动通信有限公司</t>
  </si>
  <si>
    <t>『入驻腾讯』移动端开发</t>
  </si>
  <si>
    <t>职位亮点五险一金带薪年假绩效奖金补充医疗保险节日福利周末双休定期体检</t>
  </si>
  <si>
    <t>职位描述岗位职责：1、负责移动Web应用以及PC前端开发工作，开发具有高性能和高可靠性的系统，具有可扩展性；2、参与前端组件化开发与框架搭建；3、参与小前端产品设计方案评审；4、研究前端新技术新框架，定期讨论分享；5、负责相关文档的撰写.维护；6、为团队内其它成员提供培训和指导。 任职资格要求：1、大学本科及以上学历，2年全职Web前端开发经验，能独立完成前端开发工作；2、30周岁以下者优先；3、计算机及相关专业本科毕业，2年前端开发经验，独立完成前端开发工作；4、熟练运用HTML、CSS、JavaScript，了解或熟悉 TypeScript； 5、精通jQuery，Ajax相关技术，熟悉Bootstrap等UI框架，对Javascript面向对象编程有深入了解；6、具有React、Vue等组件化开发经验，熟悉Webpack、Gulp等打包工具；7、熟悉一种或以上的后台语言（Node, Java，PHP等）；8、思路清晰，具备良好的沟通能力和理解能力，有强烈的责任心。</t>
  </si>
  <si>
    <t>web应用开发</t>
  </si>
  <si>
    <t>职位描述技能要求：前端框架开发IOS开发 Android开发1、精通Javascript,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</si>
  <si>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阿里应用开发工程师</t>
  </si>
  <si>
    <t>职位描述技能要求：APPAndroidIOSJSOCJAVA岗位职责：负责项目APP的研发任职要求：1.2年以上移动客户端开发经验；2.了解移动客户端平台（Android、iOS）的运行机制、架构体系，了解JS/OC/Swift/Java/Kotlin；3.有丰富的App项目开发经验，精通双平台Webview的运行机制，UI界面开发；4.有较强的沟通表达能力，事务协调能力，有良好的团队合作意识，能够进行高效的协同开发；5.求知欲强烈, 对工作充满热情，有较强的抗压能力；</t>
  </si>
  <si>
    <t>职位描述技能要求：JavascriptNode.jsIOSAndroid1、AliOS地图是理念领先的车载地图系统，本岗位负责AliOS地图客户端的架构设计、功能开发、文档编写和质量保障。2、对产品设计、代码、稳定性、安全性和性能进行持续优化；3、实现多模态交互的基础地图和导航，场景化出行服务、高精定位、AR导航、ADAS等能力；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</si>
  <si>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软件开发工程师（IOS）</t>
  </si>
  <si>
    <t>职位描述Key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</si>
  <si>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Senoir Software Development Engineer (Android)</t>
  </si>
  <si>
    <t>职位描述技能要求：IOSObjective-CSwiftSocketAPP岗位职责：1、负责IOS客户端的设计、编码、测试工作；2、负责APP性能优化及关键模块的技术攻关；3、按照要求完成相关技术文档的编写；4、协助项目组相关人员完成系统分析、架构及接口设计；5、协助产品经理及UI完成界面及用户体验设计优化，实现产品用户体验的提升、机型适配等工作。任职要求1、25-40岁，计算机、软件、电子、信息、自动化等相关专业统招本科及以上学历，3年及以上IOS客户端实际的项目开发经验；2、熟练掌握Objective-C或swift，熟悉IOS应用开发框架，以及GUI设计和实现，熟悉HyBrid开发模式者优先；3、熟悉IOS平台网络通信机制，对Socket通信、TCP/IP和HTTP/HTTPS协议有一定的理解和经验；熟悉IOS平台网络通信机制；4、有能独立开发应用的能力，拥有积极的心态处理问题；熟悉软件工程，具有良好的编码规范；5、工作责任心强、有良好的沟通能力及团队合作精神，具有研究能力与创新能力，善于钻研。</t>
  </si>
  <si>
    <t>职位描述• Developers are required to have both broad expertise (knowing many technologies) as well as deep technical proficiency in at least one specific topic. • Create the architectural design of the software.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 • Integration of the Navigation Software into the complete product.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Scrum Team Leader Experience. • "Experience in software development in medium to large projects (Android)" • Software development team lead   </t>
  </si>
  <si>
    <t>职位亮点补充医疗保险定期体检节日福利带薪年假五险一金绩效奖金年底双薪周末双休</t>
  </si>
  <si>
    <t>职位描述技能要求：OCIOS三年以上iOS实际开发经验（非iOS工作经验不算），objective-c基础良好，能熟练适配UI，对iOS内存泄露和性能优化有实际的开发经验，对多线程有较深入的理解与运用；熟悉hybrid混合开发，有cordova等混合开发经验者优先，了解并且能写简单的js，html，css等，有swift开发经验加分；</t>
  </si>
  <si>
    <t>职位描述Key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</si>
  <si>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职位亮点五险一金餐补通讯补助节日福利定期团建带薪病假补充医疗保险</t>
  </si>
  <si>
    <t>职位描述1. 负责相关互联网业务系统的用户访问前端的软件开发；2. 负责进行项目前端项目的搭建和代码开发工作，并负责前端项目的打包和部署发布；3. 负责相关业务系统的前端页面（主要为 H5页面）的设计开发；4. 负责与产品经理和UI设计师的对接，开发实现产品的用户交互设计。任职要求1.本科以上学历，3年以上前端开发经验；2.精通html5/css3，熟悉页面架构和布局，对表现与数据分离、Web语义化等有深刻理解，对HTML5/CSS3等技术有一定了解，熟练使用less或sass进行前端开发、了解nodejs者优先；3.精通Javascript、深刻理解Ajax、Dom等前端技术，对Es5/6/7以及TypeScript有一定了解；4.精通JQuery,Vue1x、2x，Vue-cli等前端框架，掌握前端相关构建工具，如webpack、grunt等；5.具有独立思考，独立解决问题能力，且有一定团队合作精神；6.有react/angular等开发经验优先，有后端语言开发经验优先。</t>
  </si>
  <si>
    <t>职位描述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</si>
  <si>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OS事业部-AliOS地图应用开发专家</t>
  </si>
  <si>
    <t>人保健康开发工程师/IT部门实习生</t>
  </si>
  <si>
    <t>中国人民健康保险股份有限公司深圳分公司</t>
  </si>
  <si>
    <t>职位描述1、AliOS地图是理念领先的车载地图系统，2016年落地上汽荣威RX5汽车一炮打响，逐步发展成为AliOS智能出行服务； 2、本岗位负责AliOS智能出行服务客户端的架构设计、功能开发、文档编写和质量保障。实现多模态交互的基础地图和导航，场景化出行服务、高精定位、AR导航、ADAS等能力； 3、对产品设计、代码、稳定性、安全性和性能进行持续优化； 4、结合视觉、数据智能探索尝试前沿技术。1、精通Node.js，对Node虚拟机，事件循环的基本原理有深刻的认识，熟知Node编程规范 2、 精通Javascript, 对JS的基本原理和概念有深刻的认识，对TC39各阶段的草案定义，ES6，7，8等版本有持续的关注和了解 3、 精通Node Addon/JSNI，熟知Addon的各种概念和JS基本概念的对应关系 4、 有扎实的前端开发基础，熟知流行前端框架、工具中的核心概念的实现原理和思路 5、 熟练掌握TypeScript，Coffee Script中的一种或多种 6、设计模式、数据结构和算法基础良好； 7、对技术有激情，喜欢钻研，能快速接受和掌握新技术； 8、具有良好的沟通能力和团队合作精神； 9、有android、IOS、C/C++开发经验者优先； 10、有移动端地图及导航应用、地图引擎开发经验者优先； 11、有操作系统、应用性能优化经验者优先；</t>
  </si>
  <si>
    <t>EMOP Architect(Digital Service)</t>
  </si>
  <si>
    <t>职位亮点免费班车周末双休五险一金股票期权补充医疗保险试用期全额带薪年假</t>
  </si>
  <si>
    <t>职位描述Description:产品介绍：EMOP（能源管理开放平台）是施耐德DS部门自主研发的基于公有云的物联网大数据业务平台，是一个介于SaaS和PaaS之间的、支撑施耐德数字化业务的平台。其主要功能有：海量设备接入，海量数据的存储和基于施耐德配电、能源、工业等业务背景的大数据分析，基于大数据的数据可视化。职位优势：1. 先进的前端技术架构2. 挑战的全栈开发3. 复杂的数据可视化岗位职责：1. 前端组件库的设计与实现，相关框架的定制与修改2. 项目前端性能分析与改善3. 项目前端架构完善，前沿技术、工具的调研和布道4. 前端自动化框架的搭建和推广5. 前端代码的质量监管与保障6. 前端项目的开发Product introduction: EMOP (Energy Management Open Platform) is a public cloud-based IoT big data service platform independently developed by Schneider DS China. It is a platform between SaaS and PaaS that supports Schneider's digital business. Its main functions are massive equipment access, massive data storage and big data analysis based on Schneider's power distribution, energy, industrial and other business backgrounds, data visualization based on big data.Position advantage:1. Advanced front-end technology architecture2. Challenge full-stack development3. Complex data visualizationQualifications:任职条件：1. 计算机相关专业本科以上学历，5年以上相关工作经验2. 精通JavaScript语言核心技术，精通HTML5、CSS33. 熟悉ReactJS优先，熟悉前端构建工具Webpack优先， 熟悉前端模块化开发优先，熟悉NodeJS优先，熟悉TypeScript语言优先，有React-Native项目经验优先，4. 关注开源社区，有开源项目贡献者优先录取，具备源码级问题解决和优化改造能力者优先5. 良好的沟通能力，团队合作能力，勤奋好学Terms of service:1. Bachelor’s degree or above in computer related major, more than 5 years relevant work experience2. Proficient in the core language of JavaScript language, proficient in HTML5, CSS33. Familiar with ReactJS first, familiar with front-end build tool Webpack first, familiar with front-end modular development priority, familiar with NodeJS first, familiar with TypeScript language first, and React-Native project experience is preferred.4. Pay attention to the open source community, open source project contributors are preferred, and source-level problem solving, and optimization and transformation are preferred.5. Good communication skills, teamwork ability, hardworking and eager to learn</t>
  </si>
  <si>
    <t>北京中天联科科技有限公司</t>
  </si>
  <si>
    <t>职位亮点五险一金绩效奖金餐补带薪年假补充医疗保险定期体检加班补助</t>
  </si>
  <si>
    <t>电子技术/半导体/集成电路,互联网/电子商务,通信/电信运营、增值服务,计算机软件</t>
  </si>
  <si>
    <t>职位描述1、协助业务条线实现内部业务流程在线处理和优化； 2、协助数据分析团队实现可视化展示；3、负责技术选型和开发工作；4、基础组件及架构设计, 推进研发效率。5.、完成领导交代的其它工作。任职要求：--本科及以上，计算机专业专业；--扎实的数据结构和算法基础；精通至少一门编程语言，包括但不限于：Java、Objective-C、Swift、C、C++；--掌握扎实的计算机基础知识，深入理解数据结构、算法和操作系统知识； --有优秀的逻辑分析能力，能够对业务逻辑进行合理的抽象和拆分；--有保险行业相关项目开发经验者优先；--良好的沟通和团队协作能力、热爱技术、责任心强、能推动技术框架的落地使用。--如实习生需能够每周工作4天，实习3个月以上实习/任职地点：深圳科技园实习津贴/薪酬：200/天，优秀者可转正，入职薪酬面谈</t>
  </si>
  <si>
    <t>职位亮点周末双休五险一金补充医疗保险定期体检弹性工作绩效奖金带薪年假</t>
  </si>
  <si>
    <t>职位描述技能要求：JavascriptHTMLCSS3岗位职责:1.负责公司整个前端框架的设计与建设。2.能够理解后端架构，与后端工程师配合，完成与后端API的集成和测试工作。 岗位要求：1. 统招本科以上学历，3年以上前端开发经验，计算机或相关专业者优先；2. 精通 HTML5、CSS3，掌握 Less、Sass 预编译语言,熟悉页面架构和布局；3. 熟练掌握原生 JavaScript，掌握 ES6、ES7、TypeScript，熟悉面向对象编程；4. 熟练掌握 Angular, React, Vue 框架之一 以及jQuery，Bootstrap 等技术，满足业务开发需求；5. 掌握 AJAX、JSONP等技术，能与后台人员进行良好的合作实现页面交互；6. 能熟练使用谷歌 DevTool、Postman 等调试工具、Charles 抓包工具，能够有效的定位、分析和解决Bug；7. 熟悉 SVN、Git 版本管理工具，了解MongoDB、MySQL 数据库；8. 能够承受工作压力，责任心强；思路清晰，善于思考，能独立分析和解决问题。</t>
  </si>
  <si>
    <t>ZDTX-前端开发工程师</t>
  </si>
  <si>
    <t>职位描述岗位职责：负责产品前端开发工作。任职要求：1.学历：统招本科及以上学历，计算机、软件工程相关专业；2.年限：2年以上；3.技能1：掌握javascript、CSS、HTML；4.技能2：大型PC端或复杂移动前端开发者优先；5.技能3：熟悉VUE,TYPESCRIPT,WEBPACK相关技术者优先；6.具备多年工作经验者可适当放宽技能要求。</t>
  </si>
  <si>
    <t>Senior Front-end Developer</t>
  </si>
  <si>
    <t>职位描述Senior Front-end DeveloperA well-known internet company is seeking Senior Front-end Developer.  Your new company Your new company is a well-known internet company in China, has successfully built up dominant business. In order to support the growing needs of the business, they are now seeking an experienced Testing Manager.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</si>
  <si>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Front-end Developer</t>
  </si>
  <si>
    <t>职位描述Front-end Developer A Well-known Internet Company is seeking Front-end Developer.  Your new company Your new company is a well-known internet company in China, has successfully built up dominant business. In order to support the growing needs of the business, they are now seeking an experienced Front-end Developer.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 Fluent in English.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</si>
  <si>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系统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系统自动化开发经验。*有fix/swift消息自动化开发经验者优先。*金融系统工作经验。有结算系统工作经验者优先。*良好的英语沟通能力者优先。*粤语沟通能力佳。</t>
  </si>
  <si>
    <t>H5(Egret)游戏开发工程师</t>
  </si>
  <si>
    <t>22989-iOS研发工程师(深圳）</t>
  </si>
  <si>
    <t>职位亮点五险一金绩效奖金节日福利员工旅游定期团建周末双休带薪年假补充医疗保险</t>
  </si>
  <si>
    <t>职位描述工作职责:1.负责手机端在线互动小游戏技术方案预研、方案制定，功能和逻辑开发及维护2.配合产品经理和UI设计师，实现并改善用户体验，持续优化游戏性能和质量职位要求：1. 精通Egret引擎，熟练掌握JavaScript、TypeScript编程语言，掌握H5,面向对象编程技术；2. 能够完成独立模块开发，具备独立解决问题的能力；3 具有上线产品开发经验或独立作品优先；4. 具备深度兼容适配开发经验优先；5. 良好的沟通和学习能力，有团队合作精神。6.喜欢技术, 热与尝试创新新技术的技术极客优先。</t>
  </si>
  <si>
    <t>深圳中集智能停车有限公司</t>
  </si>
  <si>
    <t>职位亮点节日福利五险一金绩效奖金年终分红包住餐补高温补贴周末双休</t>
  </si>
  <si>
    <t>职位描述岗位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3年.NET开发经验，了解DDD设计模式，熟悉RESTful API设计规范；2、精通ASP.NET Core，MVC，Entity Framework Core，WebAPI，SignalR；3、精通SQL Server、Oracle、MySQL等主流数据库；4、熟悉JavaScript、HTML5、CSS3、TypeScript、Angular；5、有iOS、Android开发经验，有Xamarin、Ionic等混合开发经验优先；6、欢迎在微信平台、地图导航、以及第三方支付有开发经验者投递。</t>
  </si>
  <si>
    <t>职位描述工作职责：负责音视频会议场景的iOS App架构设计与研发工作；负责项目的移动端技术攻坚。工作要求：3年以上相关项目经验；责任感强，逻辑思维能力、沟通能力强，能够承担工作压力；熟悉掌握Objective-C编程语言，较好的C、C++功底；精通iOS系统原理，熟悉移动终端特性和解决方案;具备解决iOS下常见兼容性问题的能力；具备iOS内存优化、性能优化的经验；注重模块化，有良好的编程习惯；熟悉视频流媒体常见的传输协议和容器格式，如RTP/RTCP、RTMP、HLS、FLV、MP4；熟悉Swift加分；参与开源项目加分；有大型音视频项目开发经验者优先。</t>
  </si>
  <si>
    <t>iOS开发工程师 - 抖音</t>
  </si>
  <si>
    <t>职位亮点世界500强14薪旅游补贴五险一金绩效奖金补充医疗保险定期体检免费停车</t>
  </si>
  <si>
    <t>职位描述技能要求：vuereacttypescriptes6【重要说明】美云智数是美的子公司, 美的子公司，美的子公司，本岗位是美的正式编制, 研发公司产品, 不是外包, 不外派!  不是外包, 不外派!  不是外包, 不外派!【团队介绍】1. PAAS平台前端团队是目前美的内部唯一一个敢于同时在Typescript、JSX、Rxjs、Decorator、Web Components等前沿技术上吃螃蟹的前端团队，同时配套了足够强大的组件库，在这里更注重架构思想（特别是业务领域设计）的培养， 在这里你能历练到更多前沿技术场景。2. 美的内部难得的一个注重效率、注重个人成长、不提倡996的团队，远离加班，我们认为加班是个人能力不足的重要表现之一，唯有个人成长才能走得更远3、双休 + 餐补 + 宿舍 + 班车 + 大假补贴 + 超高额先息后本贷款，福利多多，等着你来！【岗位职责】1. 负责公司PAAS平台产品（目前有流程引擎、自定义表单等, 目标是打造美云智数企业中台）的前端开发（PC+移动）2. 负责维护前端开发平台产品(框架、组件库、API、培训课堂、基于Electron的可视化开发工具、基于RN和Weex的移动APP等)3. 主要用到的技术栈为Vue.js、Typescript、JSX、Mobx、Web Components、mxgraph等。【岗位要求】1、[硬性要求, 条件刚放宽了] 统招本科或以上学历, 普通本科需毕业满3年(2016届的需要7月份才能录取)，重点或以上需毕业满2年(2017届的需要7月份才能录取), 专升本的不能录取2、HTML5、CSS3, Javascript基本功过硬3、熟悉三大主流框架中的一种或多种4、精通数据驱动，熟悉Vuex、Redux、Mobx中的一种或者多种5、熟悉页面适配常见技巧，需达到像素级别还原度程度6、为人踏实，有很强的求知欲，愿意学习，努力学习【录取加分项】1、同时熟悉Vue和React2、同时熟悉Vuex、Redux、Mobx3、同时熟悉Typescript、JSX、CSS Module、HOC组件4、同时熟悉mxgraph、Canvas、SVG，有实际的可视化拖曳案例5、熟悉AOP编程，能玩转Decorator6、熟悉RP编程, 能玩转Rxjs7、熟悉Single-SPA和Web Components，有微前端实际经验8、熟悉干系人分析法、业务领域设计，UML建模设计、发布订阅模式等架构方法论9、具备带小团队能力</t>
  </si>
  <si>
    <t>WebApp移动开发工程师</t>
  </si>
  <si>
    <t>职位描述岗位职责：1、负责相机和音视频相关产品的研发、优化与架构设计工作；2、打磨Camera能力，负责 Camera类相关应用的开发工作，涉及Camera录像，拍照功能开发；3、负责持续的技术创新和不断优化，攻克技术难点。任职要求：1、本科或以上学历，计算机相关专业，3年以上工作经验；2、扎实的计算机基础，熟悉常用数据结构算法；3、至少精通一门编程语言 ，熟练掌握Objective-C，熟悉Swift，能独立开发iPhoneApp，能够灵活的根据使用场景使用编程范式和设计模式；4、熟悉Cocoa，CoreAnimation，AVFoundation；5、有Camera项目、Github上有优秀的开源作品、图形图像经验者优先；6、优秀的团队的沟通能力和协作。</t>
  </si>
  <si>
    <t>职位描述岗位职责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t>
  </si>
  <si>
    <t>24012-娱乐应用Web前端开发工程师（深圳）</t>
  </si>
  <si>
    <t>22989-多媒体方向iOS/Mac高级研发工程师（深圳）</t>
  </si>
  <si>
    <t>职位描述工作职责：负责Web 应用研发与部分轻度娱乐类游戏开发工作；参与Web 应用与游戏构架设计，公共组件的开发和维护；负责在移动设备上的游戏性能调优，内存优化。工作要求：2年以上工作经验, 至少经历过一款游戏的完整开发流程；精通JavaScript、TypeScript、WebSocket、ProtoBuf、HTML、CSS；熟练运用 Cocos，Egret，LayaBox 等至少一种游戏引擎；熟练运用工具进行游戏性能和内存分析，并熟悉优化策略；有原生开发，JSBinding开发经验优先；有网络异常状态处理, 弱网状态处理经验者优先；熟悉帧同步/状态同步/定点数者优先；有小程序、小游戏实践经验者优先；喜欢游戏，具备很强的自我学习能力，乐于接受挑战，有较强的抗压能力。</t>
  </si>
  <si>
    <t>职位描述工作职责：1. 负责视频会议iOS或Mac端业务开发；2. 负责视频会议iOS或Mac端的稳定性及性能优化；3. 负责视频会议iOS或Mac端SAAS框架封装及设计；4. 进行前沿技术的探索和研究；工作要求：3年以上IOS或Mac开发经验，精通Objective-C，熟悉Swift。对于iOS或Mac编程有系统化的知识体系。具有良好的工程能力，能够独立解决有一定复杂度的问题，包括稳定性监控，性能优化等。良好的学习能力，在面对崭新的知识栈的时候，能够快速学习，并将习得的知识转化成代码。良好的计算机基础，数据结构和算法是必备技能，熟悉Git等工具开发；有跨平台或音视频开发经验者优先</t>
  </si>
  <si>
    <t>PCG16-信息流游戏内容 iOS 开发工程师</t>
  </si>
  <si>
    <t>Consultant Specialist - 0000CYHQ</t>
  </si>
  <si>
    <t>职位描述工作职责：负责信息流游戏品类内容平台功能特性开发；负责游戏直播 SDK 的开发与维护；参与移动客户端性能、稳定性方面的建设。工作要求：3 年及以上工作经验 ；熟悉 iOS 系统运行机制及内核， 熟练掌握 OC 或者 Swift， 熟练运用 UIKit 等进行界面开发；熟悉客户端程序设计方法以及安全的应用层协议设计；熟练掌握 UDP/TCP、HTTP 等网络协议；具备快速定位解决问题的能力，能独立承担任务及把握进度风险；有音视频相关开发经验者优先。</t>
  </si>
  <si>
    <t>职位描述 Role Title: Consultant Specialist Business: Regional CIO - Peak Role Purpose / Description Responsibilities for supporting the overall PEAK/PayMe Customer Services and Operations in Guangzhou/Hong Kong include: Responsibilities will include:• Defines site objectives by analysing user requirementsenvisioning system features and functionality• Determining design methodologies and tool setscompleting programming using languages and software productsdesigning and conducting tests• Completes applications development by coordinating requirements, schedules, activities and costcontributing to team meetingstroubleshooting development and production problems across multiple environments• Supports and coach subordinates to build a productivity team• Updates job knowledge by researching new internet technologies and software products, reading professional publications.• Drive movement to test driven development culture. 职位要求：Knowledge &amp; Experience / Qualifications• A team player• BS or MS in CS, EE, or other related areas from reputable universities (preferably graduated from tier one universities in China)• Zero to six years work experience (not strict)• Has experience developing software using Mac computer• Has knowledge about computer security• Familiar with html, css, sass, angular 2 or above, Typescript 2, nodejs, npm etc• Has experience in developing fully responsive web apps with animations and transitions• Preferably someone who can share some of his previous works on public repositories• Fluent in communicating in English and Chinese Preferred• Azure or AWS experience• Has had some exposures to html/css/sass/nodejs/npm• Has experience with developing iOS app using latest version of swift• Has basic knowledge about machine learning, data analytics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</si>
  <si>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25923-手游网络加速移动客户端开发（深圳）</t>
  </si>
  <si>
    <t>职位描述工作职责：负责手游SDK网络诊断、网络加速开发实现，保障手游业务网络稳定；负责腾讯手游加速器APP设计及开发实现，通过APP对游戏网络进行加速，并且诊断和排查网络问题，负责项目中重点、难点的技术攻关。工作要求：本科及以上学历，计算机相关专业；3年以上移动客户端（android/ios）实际项目开发经验；熟练掌握android/oc/swift其中一门开发语言，有C++开发经验者优先；熟练界面开发技巧；熟练掌握网络通信开发，有实际参与过HTTPS、TCP、UDP项目开发；熟练掌握内存管理机制和多线程开发技术；有VPN开发经验的优先，有游戏引擎unity/unreal/cocos开发经验优先；沟通协作意识好，思路清晰、工作积极主动、上进心强。</t>
  </si>
  <si>
    <t>Sr. Software Eng - 0000CPH2</t>
  </si>
  <si>
    <t>职位描述 Role Title: Senior Software Engineer Business: Commercial Banking IT Role Purpose /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 Experience / Qualifications-Proficient with ES6, ES5, Typescript, HTML5, CSS3-Proficient in React, NodeJS application development or at least one of them-Be experienced with React/Redux framework and component based application development-Or be experienced with NodeJS/MongoDB application development-Good oral English and writing English ability-Proficient with git/github-Have a computing or software engineering degree. In the absence of one we expect you to show that you've taken steps to fill this gap in your training/knowledge-Be experienced with rxjs, Meteor, Hapi is advantage-Be experienced with Express, Koa/Koa2 is advantage-Familiar with Sass, LESS, Storybook and style component is advantage-Familiar with Functional programming, Object Oriented programming, Functional Reactive Programming is advantage-Familiar with Agile/Scrum methodology is advantage-Being experienced with technical management is advantage</t>
  </si>
  <si>
    <t>22989-多媒体方向iOS/Mac研发工程师（深圳）</t>
  </si>
  <si>
    <t>职位描述工作职责：1. 负责视频会议产品iOS或Mac端相关业务开发；2. 负责腾讯会议iOS或Mac端 SAAS框架功能的设计和开发；3. 负责腾讯会议iOS或Mac端性能优化，难点攻坚等工作要求：1. 本科及以上学历，计算机或软件工程相关专业；2. 2年以上IOS或Mac开发经验，精通Objective-C，熟悉Swift。3. 具备扎实的数据结构和算法基础；4. 良好的计算机基础，数据结构和算法是必备技能，熟悉Git等工具开发；5. 具备良好的分析解决问题能力，良好的学习和分享习惯，工作积极主动，责任心强；6. 有跨平台或音视频开发经验者优先</t>
  </si>
  <si>
    <t>PCG16-波洞移动端iOS开发工程师</t>
  </si>
  <si>
    <t>职位描述工作职责：负责波洞业务平台功能特性开发；参与移动客户端在性能、稳定性方面的建设；负责项目重点、难点的技术攻坚以及手机移动产品新技术预研等。工作要求：3年以上工作经验 熟悉iOS系统运行机制及内核， 精通OC或者Swift， 熟练运用UIKit等进行界面开发精通客户端程序设计方法以及安全的应用层协议设计熟练掌握UDP/TCP/IP、HTTP等网络协议 具备良好的分析解决问题能力，能独立承担任务及把握进度风险</t>
  </si>
  <si>
    <t>18425-购付汇合作渠道产品经理</t>
  </si>
  <si>
    <t>职位描述工作职责：1、负责境内和境外购付汇合作渠道对接，制定与银行购付汇相关业务的合作规划以及产品方案2、负责收集内部和商户对合作渠道的购付汇相关需求，推动银行按照约定需求和既定计划落地上线3、负责合作渠道能力的日常运营和关系维护，对线上问题进行持续跟踪和优化，建立有效的合作渠道评价体系工作要求：1，2年以上外汇交易，或跨境支付购付汇相关经验，熟悉境内外银行外汇交易流程和模式，有银行外汇相关从业经验者优先2，熟悉银行清算规则和模式，对香港本地清算与SWIFT跨境清算规则有一定了解3，熟练掌握中国内地和香港地区外汇交易和跨境支付相关的政策法规4，思维敏捷，责任心强，具备优秀的沟通能力、团队精神，能承受较大的工作压力5，熟练的英语听说读写能力，英语可作为日常沟通语言者优先</t>
  </si>
  <si>
    <t>PCG04-短视频高级iOS开发工程师（深圳）</t>
  </si>
  <si>
    <t>职位描述工作职责：负责PCG短视频业务的架构设计、开发和测试；参与新系统的需求分析、核心框架及组件的开发以及测试工作；优化和改进现有产品以提升用户体验；持续从技术上提升服务稳定性、安全性、可用性等技术能力。工作要求：本科以上学历，计算机相关专业，3年以上iOS客户端开发工作经验；精通Obeject C/Swift开发语言；精通多线程及网络编程；有良好的编程习惯；理解微服务架构体系，理解框架设计和系统集成的原则；能独立承担任务，具备优秀的分析和解决问题的能力；有团队精神，具有良好的沟通能力。符合以下条件优先：拥抱DevOps；有音视频产品开发和测试经验或OpenGL/Shader等图像处理技术相关经验；具备良好的性能意识，有性能分析和优化经验</t>
  </si>
  <si>
    <t>21557-音视频SDK高级开发工程师</t>
  </si>
  <si>
    <t>职位描述工作职责：负责研发下一代音视频技术的底层框架;工作要求：熟练使用C/C++和Java、Objective C、Kotlin、Swift中的至少一种完成开发工作;具备使用C/C++跨平台开发的经验;具备良好的编码习惯和风格，代码严谨规范;具备优秀的问题抽象能力和架构设计能力;有知名开源项目开发经验者优先;有音视频及其他多媒体技术研发经验者优先;有异构计算优化、机器学习等技术背景者优先;</t>
  </si>
  <si>
    <t>UC事业部-前端开发专家-信息流移动端</t>
  </si>
  <si>
    <t>ios开发助理/双休/项目提成</t>
  </si>
  <si>
    <t>职位描述大型的技术团队，技术大牛跟你一起规划和思考，同时可以接触到整个阿里技术体系，提升个人的技术视野。1、负责UC浏览器上UC头条的业务开发，包括信息流、短视频、订阅等子业务系统的研发； 2、负责UC浏览器上UC头条的技术攻关，架构搭建，性能优化，技术产品化； 3、大前端团队工程化体系建设、Web容器建设和Node应用框架体系建设。岗位要求：1、4年以上工作经验，计算机相关专业本科及以上学历，前端基础扎实，数据结构，网络等基础知识掌握牢固，熟悉浏览器原理机制； 2、主流的前端框架如react/vue/angular等至少精通一个，深入理解其设计原理，并对其他类似框架有所了解； 3、熟悉Node相关知识，有express/koa/egg等的实践经验，如果其他后端语言(Java、Php、golang等)的开发经验优先； 4、理解前端工程化，熟练使用前端工程相关的工具，如  Webpack  /  FIS，若对前端工程化有自己的实践者优先； 5、对前端技术有持续的热情，对技术有强烈的进取心，具有良好的沟通能力和团队合作精神、优秀的分析问题和解决问题的能力； 6、加分项（满足其一即可）：  ①具备客户端能力，具备Flutter、RN/Weex能力者；  ②大规模/高负载场景下NodeJS应用开发、运维经验；  ③有前端深度优化或者大型网站开发经验；  ④有数据可视化产品设计开发经验；  ⑤有良好的算法背景；  ⑥有广泛使用的开源项目；  ⑦深度使用TypeScript。</t>
  </si>
  <si>
    <t>阿里互娱-H5游戏开发专家-广州</t>
  </si>
  <si>
    <t>职位描述岗位职责：1.负责电商平台iOS客户端的迭代和开发；2.竞争对手的技术分析和超越3.负责代码的Review和维护4.iOS应用程序的优化，以及核心模块的开发5.设计和开发文档的撰写与整合任职要求：1.掌握各种基础数据结构,通用算法,常用协议2.熟悉Swift和Objective-C,掌握iOS各种设计机制,熟悉自定义控件3.掌握各类框架及第三方框架的使用以及了解设计思想4.具备快速定位问题的能力,对新技术感兴趣，学习能力强，有钻研和开拓精神5.具有良好的沟通能力、合作能力、逻辑分析与表达能力</t>
  </si>
  <si>
    <t>职位描述1. 使用Web游戏引擎进行 HTML5 游戏开发； 2. 与策划，美术保持良好的沟通，确保程序功能与设计需求一致； 3. 开发游戏核心逻辑，包括但不限于战斗、同步、寻路等的模块 4. 对游戏性能优化有一定经验，包括但不限于UI，战斗等模块1. 掌握常用的数据结构和算法，5年以上H5游戏开发经验； 2. 熟悉Typescript/Javascript编程语言，熟悉 Egret，了解Cocos2d-x等 Web 游戏引擎优先； 3. 良好的逻辑思维和编程习惯，具备独立解决技术问题的能力； 4. 熟悉计算机图形技术， OpenGL/WebGL； 5. 热爱游戏，有丰富游戏经验者优先； 6. 善于沟通，要有团队合作精神， 能承受一定强度的工作压力</t>
  </si>
  <si>
    <t>Sr. Software Eng - 0000D3GJ</t>
  </si>
  <si>
    <t>深圳市前海金钥匙控股集团有限公司</t>
  </si>
  <si>
    <t>职位描述 Role Title: Senior Software Engineer Business: Commercial Banking ITRole Purpose / DescriptionWe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&amp;Experience / Qualifications-Proficient with ES6,ES5, Typescript, HTML5, CSS3-Proficient in React,NodeJS application development or at least one of them-Be experienced with React/Reduxframework and component based application development-Or be experiencedwith NodeJS/MongoDB application development-Good oral Englishand writing English ability-Proficient withgit/github-Have a computing orsoftware engineering degree. In the absence of one we expect you to show thatyou've taken steps to fill this gap in your training/knowledge-Be experienced withrxjs, Meteor, Hapi is advantage-Be experienced withExpress, Koa/Koa2 is advantage-Familiar with Sass,LESS, Storybook and style component is advantage-Familiar withFunctional programming, Object Oriented programming, Functional ReactiveProgramming is advantage-Familiar withAgile/Scrum methodology is advantage-Being experiencedwith technical management is advantage</t>
  </si>
  <si>
    <t>7千-0.9万</t>
  </si>
  <si>
    <t>互联网/电子商务,基金/证券/期货/投资,互联网/电子商务</t>
  </si>
  <si>
    <t>职位亮点周末双休五险一金全勤奖每年多次调薪绩效奖金带薪年假节日福利出国游</t>
  </si>
  <si>
    <t>职位描述岗位职责：1、基础知识牢固，代码整洁规范。2、熟练Linux基本命令。3、熟悉SVN、GIT版本管理工具。                                4、具有扎实的C/C++语言基础，熟悉Objective-C/Swift开发。      5、熟悉iOS的UI框架、XCode开发和测试流程及MacOSX操作系统的使用。6、熟悉iOS平台UI设计，尤其对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任职要求：1、两年工作经验及以上。2、大专及以上学历，计算机相关专业。3、学习能力强，爱钻研新技术。4、为人正直，做事细心，能够承受较大压力。</t>
  </si>
  <si>
    <t>职位描述岗位职责:岗位职責:1、主要负责IOS应用程序的设计、开发工作2、基于公司的产品设计,根据需求,进行IOS版本应用的实现;3、独立完成IOS软件开发、测试中发现的问题4、对IOS平合开发技木进行研究,根据开发过程中的体验对产品提出改进建议。任职要求:1、计算机或相关专业本科及以上学历2、计算机基础扎实,熟悉常见数据结构、算法和设计模式,熟悉数据库开发,熟悉TCP/IP、HTTP等网络协议;3、5年以上IO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</si>
  <si>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职位描述Ios开发工程师岗位职责:负责AI创新类产品的客户端原型需求开发；        参与手机客户端软件模块设计；参与手机客户端相关产品的开发及优化；        参与客户端重点、难点的技术攻坚。        岗位要求:大学本科及以上学历；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</si>
  <si>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IOS开发工程师(J10122)</t>
  </si>
  <si>
    <t>职位描述岗位职责:1、根据产品需求，参与iOS平台上客户端软件设计，开发与调试等工作；2、结合公司产品线需求，参与iOS客户端产品的功能实现；3、按照项目计划，按时提交高质量的代码，单元测试工作，完成开发任务；4、协助规范和文档的编写、维护，按照开发流程编写相应模块的设计文档；5、结合公司产品线战略，学习和研究新的移动互联网技术以及改善产品的用户体验。任职要求:1. 一年以上iOS开发经验，本科及以上学历；2. 可以使用swift语言开发；3. 对技术有浓厚的兴趣，主动学习新的技术；4. 能够接受互联网公司的工作节奏和变化；5. 善于团队合作，能够积极沟通，并有主动为结果负责的精神。</t>
  </si>
  <si>
    <t>职位描述工作地点：深圳坪山区，请查看后投递。岗位要求：1、计算机软件相关专业毕业，本科及以上学历。2、熟练掌握Objective-C和Swift语言，了解C/C++语言。3、熟练掌握iOS系统开发工具和iOS系统平台软件调试和优化技术。4、熟悉iOS系统框架和iOS系统SDK，熟练掌握iOS系统基本开发技术,包括UI设计、网络设计、多线程设计、数据存储、数据解析等等,5、具备2年及以上iOS系统APP实际开发经验,熟悉APP发布上线和升级流程。6、具备OOD/OOP设计思想，熟悉常用的设计模式，具备良好的编程习惯。7、熟悉不同iOS系统版本和不同尺寸屏幕适配方法。上市公司，管理规范，福利良好，免费提供两人间宿舍及上下班班车，另有外宿补贴及餐补</t>
  </si>
  <si>
    <t>职位亮点五险一金年底双薪绩效奖金加班补助带薪年假定期体检免费班车</t>
  </si>
  <si>
    <t>职位描述1.掌握C/C++ /Objective C/Swift 等编程语言与相关工具；2.熟悉软件项目开发和测试流程；3.熟悉OS X/Windows/Linux等主流操作系统体系结构与应用开发；4.有较强的英语读写和较好的听说能力；5.有系统架构经验优先；</t>
  </si>
  <si>
    <t>职位亮点五险一金绩效奖金定期团建周末双休年底双薪定期体检带薪年假</t>
  </si>
  <si>
    <t>职位描述职位描述：1、iOS APP前端与后端设计与开发；2、协调APP与对应WEB应用、C/S应用相关开发。任职要求：1、专科及以上学历，有一年以上软件开发工作经验；2、熟练掌握Objective-C或swift以及在Xcode编码与调试；3、具有良好的编程思想，能够高效完成工作内容和承担较大工作压力；4、良好的团队合作精神和沟通技巧、有出色的领悟力与独立思考能力。</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</si>
  <si>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functionalities.持续自动化套件以此来验证系统功能；*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experience.Web的系统自动化开发经验；* FIX/SWIFTmessage automation development experience is a plus.有FIX/SWIFT消息自动化开发经验者优先考虑；* Workingexperience in Finance system. Clearing system working experience is a plus.有财务系统、结算系统工作经历者优先；* GoodEnglish communication skill is a plus有良好的英语沟通能力者优先。</t>
  </si>
  <si>
    <t>职位描述工作内容：1、负责iPhone/iPad客户端架构设计，并完成相关模块核心代码开发； 2、负责iOS平台下的APP应用开发； 3、负责根据产品需求完成模块设计，编码，编码集成工作； 4、独立承担开发任务，主导需求的开发、修改、调试、维护、外部配合及发布上线等工作。任职资格：1.、本科以上学历，计算机及相关专业，2年以上的iOS应用开发经验，必须要有独立开发经验；2、有扎实的C/C++的编程功底、良好的编程习惯和面向对象编程经验；3、精通iOS的消息传递机制，delegate，block，通知，推送等；4、熟练使用iOS应用开发框架，精通Objective-C、Swift、Xcode   等相关开发语言及工具；5、能独立开发高性能的iOS应用；6、熟悉iPhone/iPad界面和交互开发，掌握使用Code 绘制UI架构及原理；7、有大型商业iOS软件开发经验优先，已在App Store发布过作品者优先；8、有封装SDK开发经验优先；9、有第三方支付、金融机构从业经验者优先。</t>
  </si>
  <si>
    <t>iOS开发工程师（深圳）</t>
  </si>
  <si>
    <t>职位描述岗位职责：1、负责IOS系统儿童学习类产品研发2、负责新技术的学习、研究和应用3、参与产品的设计和改进4、负责客户端架构的设计和优化，有独当一面解决技能难题的能力岗位要求：1、大专或以上学历，计算机软件、通讯相关专业优先2、2年以上IOS系统开发经验，扎实的Objective-C/swift语言基础3、熟悉iOS开发工具和相关开发测试工具的使用4、熟悉App运行生命周期，对内存管理和内存优化有丰富的经验5、熟悉多线程和网络编程，对高性能程序设计有较多的工程经验6、热爱新技术研究，善于技术攻关，具有快速学习能力，具有良好的沟通和团队协作精神7、对移动产品及未来的技术方向有独立见解</t>
  </si>
  <si>
    <t>职位描述岗位职责：1、和产品经理配合，设计与开发移动客户端产品或基础技术框架2、进行高质量的技术设计和编码，不断迭代重构，不断优化和提升技术架构和业务性能3、保持行业领先性，持续研究和应用移动新技术，驱动业务发展4、积极提出业务创新和改进的建议并推动快速落地5、配合产品、设计、市场等其他角色，为业务提供优秀的技术支持岗位要求：1、本科及以上学历，计算机或电子信息等相关专业；2、两年以上ios客户端开发经验，良好的编程习惯，代码结构清晰；3、精通iPhone SDK，精通Object C或Swift开发语言，精通多线程以及网络编程；4、熟练运用一些流行的app框架，熟悉常见的设计模式；5、具有IM或iPad、iPhone开发经验优先；6、具备良好的分析解决问题能力，能独立承担任务并把控进度；7、工作认真负责，尽职尽责，沟通协作意识好工作地址</t>
  </si>
  <si>
    <t>软件测试（银行项目）</t>
  </si>
  <si>
    <t>职位描述外包岗位！！！长期稳定外派！！！岗位要求：1、大专以上学历，3年以上软件测试经验，有银行工作经验优先；2、有银行“核心系统，支付系统”业务或测试工作经验；3、熟悉银行主要业务会计核算办法，对客户体系，账户体系，借记贷记IC卡业务了解；4、对CIPS，SWIFT，FPS，CHAS，二代大小额，同城清算体系熟悉，了解报文规则；熟悉测试工具的使用。</t>
  </si>
  <si>
    <t>IOS开发工程师-TZ</t>
  </si>
  <si>
    <t>职位描述岗位职责：1.负责公司iOS客户端APP以及SDK的开发和维护工作；2.参与产品需求研究，根据需求对产品进行相关技术架构设计；3.负责相关技术文档编写工作；4.知识创新和专利申请；5.上级安排的其它工作。 任职要求：1.     计算机相关专业本科以上学历，2年以上实际开发经验；2.     精通iphone开发平台及框架，能独立承担中等以上复杂程度的APP开发；3.     具有扎实的Swift、Objective-C语言基础，熟练常用第三方框架，对iOS编程有系统化的知识体系；4.     熟练掌握Xcode开发和调试技巧，熟练掌握多线程、Socket网络编程，理解iOS内存管理机制，具备调优性能的能力；5.     具有较强学习能力和独立解决问题的能力，有一定组织、协调和管理能力，有良好的敬业精神和团队合作精神；6.     有IM经验者优先，有AI语音识别项目经验优先；7.     具有Android和Java开发经验优先；8.     思维敏捷，富有创新精神和商业敏感性，热情、乐观，具有良好的团队协作精神；9.     英语良好，能阅读英文资料。</t>
  </si>
  <si>
    <t>iOS开发工程师 - 创新工具</t>
  </si>
  <si>
    <t>职位描述岗位职责：1、负责今日头条协作平台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</si>
  <si>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测试开发工程师 - 创新工具</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</si>
  <si>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</si>
  <si>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职位描述技能要求：SwiftOCC/C++IOS职位描述：参与iOS客户端需求开发和功能维护，包括但不限于即时通讯(IM)工具，高质量完成产品功能迭代；参与软件需求分析，进行模块概要设计，模块详细设计，代码编写，测试等工作，对软件质量负责；配合产品经理、设计师等，完成客户端的需求评审等工作；进行技术预研，将新技术落地到产品，进行技术分享；对产品用户体验提出优化建议。 任职资格：全日制本科及以上学历，计算机相关专业；两年以上iOS客户端开发经验；有扎实的C/C++/Objective-C基础，了解应用基本算法/数据结构，了解基础设计模式；计算机基础扎实，熟悉常见数据结构、算法和设计模式，熟悉TCP、HTTP、WebSocket等常见协议； 精通Objective-C或Swift开发语言，多线程以及网络编程、XML/JSON解析等开发技术；熟练掌握XCode等开发工具，熟练使用Git等工具；强烈的进取心和责任感，极强的学习能力和良好的团队合作精神；有相关IM即时通讯开发经验者优先。能接受海外工作者优先考虑</t>
  </si>
  <si>
    <t>职位描述工作职责：1.    独立完成新需求分析及开发、生产问题处理；2.    现有银保综合业务系统的e保通App开发与维护；3.    负责现有系统的技术更新和重构；4.    调研新技术及技术分享。岗位要求：1.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</si>
  <si>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ios开发工程师（急聘）</t>
  </si>
  <si>
    <t>深圳叁陆玖彩科技有限公司</t>
  </si>
  <si>
    <t>职位亮点大牛带队无试用期</t>
  </si>
  <si>
    <t>职位描述技能要求：SwiftHTML5OCSDK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上班地方不限制，可以自主选择，完成兼职项目立即支付相应报酬。欢迎有能力的开发者可以与我联系：QQ：88332681</t>
  </si>
  <si>
    <t>多媒体平台研发工程师-iOS方向 - 抖音火山</t>
  </si>
  <si>
    <t>职位描述岗位职责：1、负责抖音、火山等多媒体平台的iOS开发，编写高质量的代码；2、和产品经理配合，深度参与手机产品需求讨论，功能定义等； 3、设计良好的代码结构，不断迭代重构 ；4、根据团队的整体规划，进行相关项目的开发。任职要求：1、本科及以上学历，计算机相关专业，1年以上iOS开发经验；2、具有扎实的编程工底，良好的设计能力和编程习惯；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加分项1:对Android开发有一定了解，同时做过Android项目开发的更佳。加分项2:了解音视频、特效相关多媒体客户端开发，有过相关开发经验更佳。</t>
  </si>
  <si>
    <t>职位描述岗位要求：1.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</si>
  <si>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多媒体ios平台研发工程师</t>
  </si>
  <si>
    <t>高级测试开发工程师 - 创新工具</t>
  </si>
  <si>
    <t>职位描述岗位职责：1、通过传授具体的质量保证方法，提升整个团队的质量意识；2、解决测试过程中存在的人工，重复性，低效类工作，并提供效率工具予以支持（工具包括：性能检测，代码扫描，crash检测，异常情况专项工具等）；3、深度把握产品研发过程中各阶段的质量标准，制定有价值的解决方案，并研发相应测试工具或平台，以保证被测系统质量，提高测试效率；4、实施效率工具开发和技术项目质量保证， 包括不限于：(1)编译环境及生产环境建设(2)自动化项目推进和优化建设(3)底层库单元测试、压力/稳定性测试工具开发(4)日常效率平台开发任职要求：1、本科及以上学历，计算机相关专业优先；2、3-5年移动产品测试经验，掌控一个产品或者一条业务线测试者优先；3、掌握一门或多门编程语言，如Objective-C/Swift/Java/Kotlin/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移动端H5测试开发经验的优先；9、熟悉Espresso/UI Automator/Appium优先</t>
  </si>
  <si>
    <t>职位描述技能要求：cocoa touchcore datarunloopXcode岗位职责：1、负责社交云IOS应用软件的设计，开发，迭代，维护2、参与项目需求分析及系统框架和核心模块的详细设计3、与设计师和产品经理紧密配合，实现有丰富界面交互的手机终端应用4、与后端开发工程师进行数据对接，并提出建设性意见5、具有较强的团队协作精神及高度的责任心，良好的编码规范岗位描述：1、熟悉iO5架构和原理，并有2年以上的iOS工作经验2、熟悉Cocoa Touch框架、iPhone SDK,熟练使用0bject-C/swift开发语言、Xcode. Interface Builder等开发工具;3、熟悉iPhone/iPad开发技术，包括U1话配多线程、Socket. https. TCP网络通信，SQLite数据库操作，本地数据持久化等方面;4、熟悉iOS界面开发规范以及ios App开发流程和规则;5、有AppStore线上作品者优先6、良好的沟通及人际技巧。与团队成员高效协作，能入团队;7、有分享精神，善于学习和钻研新技术，解决问题</t>
  </si>
  <si>
    <t>职位描述1、计算机相关专业大专及以上学历,4年以上iOS开发经验, 至少参加过3个完整的iOS APP应用开发项目,并在AppStore上线;2、熟悉iOS系统常用的framework,对Uikit,CoreAnimation,Quartz2D有优先经验的优先考虑;3、熟悉iOS开发常用的开发模式,理解MVC,MVVM;4、熟悉HTTP协议、HTTPS协议,了解常规网络通信协议;熟悉json/xml解析;5、精通UI控件,自定义过复杂控件或者功能,能够根据需求自定义UI控件或深度封装便携基类;6、熟练掌握Objective-C或swift,熟悉c/c++,熟练使用Xcode及其他苹果平台相关开发及调试工具,具有良好的编码习惯,能够独立解决问题;7、精通OC内存管理机制,保证代码质量,可熟练使用相关工具查找、定位并解决内存泄漏</t>
  </si>
  <si>
    <t>职位描述1、熟悉Objective-C，对swift有一定了解。2、了解iOS的应用开发，掌握面向对象的设计技巧，具有良好的开发文档撰写与整理能力；3、熟悉socket和http网络连接规范；4、对数据结构、基本算法熟练掌握，并了解常用的设计模式；5、了解iOS平台的网络通信、多线程、内存机制、UI搭建优先；6、有独立开发过iOS应用软件的经验者优先；7、具备良好的沟通能力，学习能力和团队合作精神。</t>
  </si>
  <si>
    <t>IOS开发工程师（南山）</t>
  </si>
  <si>
    <t>职位描述1.3年以上iOS开发工作经验，热爱iOS开发；2.精通Objective-C/C/C++语言，熟悉Swift语言优先，理解面向对象设计的基本原则，熟悉常用的设计模式及算法；3.熟练掌握界面布局、SQLite数据库、网络通信协议；4.熟悉iPhone下网络通信机制，对Socket、TCP、UDP和HTTP(S)有较深刻的理解和实战经验；5.精通Cocoa/UIKit Framework，熟悉CoreAnimation，熟悉iPhone/iPad各个版本之间的差异，并且能够提供 良好的解决方案；6.熟悉Appstore上架流程；7.熟练运用iOS控件，精通UI布局；</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</si>
  <si>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</si>
  <si>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职位描述精通苹果开发语言Objective C/Swift，掌握iOS平台的UI开发、数据库本地存储、网络交互、绘图编程、多线程等基础开发技能，熟练使用开发平台XCode，熟悉苹果开发流程；3、具有2年以上iOS开发经验，熟练使用Git/SVN等代码管理工具；4、了解H5技术和开发流程； </t>
  </si>
  <si>
    <t>移动端负责人</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</si>
  <si>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Android TV、Android系统定制经验的优先；7.热爱技术，有极客精神，充满激情勇于挑战自我。</t>
  </si>
  <si>
    <t>高级移动端开发工程师</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</si>
  <si>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</si>
  <si>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</si>
  <si>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深圳市杉川机器人有限公司</t>
  </si>
  <si>
    <t>职位亮点五险一金年底双薪绩效奖金交通补助餐补节日福利每年多次调薪补充医疗保险</t>
  </si>
  <si>
    <t>职位描述1.熟练使用Swift,具备主流开源组件使用经验；2.熟悉iPhone平台的开发特点和网络通信模型3.熟悉Xcode，UIKit，CocoaTouch；熟悉CoreData,Coregraphicsframework；4.精通iOS下的多线程、网络、内存管理、UI开发；5.思路清晰，善于思考，能独立分析和解决问题；责任心强，具备良好的团队合作精神和承受压力的能力6.熟悉软件工程，具有良好的代码编写规范和书写文档的习惯7.熟悉常用的数据结构，内存分布等8.使用opengGLES，理解各种坐标系的转换，纹理贴图等。9.面试需带作品演示。</t>
  </si>
  <si>
    <t>职位描述技能要求：SwiftIOS岗位职责:1、负责公司IOS平台App的客户端开发。2、根据需求进行IOS平台客户端的设计、开发、上架、更新。3、负责现有IOS平台App的维护及根据新需求升级。任职要求:1、精通OC，熟练掌握OC内存管理机制，深入理解OC Runtime运行机制；2、熟悉Swift，掌握AutoLayout，有自定义控件的封装能力；3、熟悉网络Socket编程和WebSocket协议；4、掌握网络（TCP/IP、Http)、多线程编程；5、精通XML、JSON解析，能熟练应用SQLLite、Core 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</si>
  <si>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职位亮点五险一金绩效奖金全勤奖加班补助节日福利定期团建公司重点项目项目奖金</t>
  </si>
  <si>
    <t>职位描述技能要求：SwiftIOSSDK职位描述：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 岗位要求：1、专科以上学历，计算机，通信等相关理工科专业；2、有3年及以上IOS实际开发经验，负责开发过完整的iOS应用。3、具备扎实的Objective-C基础，熟练使用Swift。4、熟悉iOS平台设计理念，具有丰富的UI开发经验。5、熟悉TCP/UDP、HTTP等网络协议。6、熟悉金融类移动互联网产品者优先。7、具备良好的团队合作精神、文档和沟通能力，较强的责任心，抗压力强。8、有良好的逻辑思维，可以指引他人工作。</t>
  </si>
  <si>
    <t>高级iOS开发工程师 - 创新工具</t>
  </si>
  <si>
    <t>职位描述岗位职责：1、负责今日头条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t>
  </si>
  <si>
    <t>职位亮点五险一金绩效奖金年终分红加班补助带薪年假员工旅游节日福利包住</t>
  </si>
  <si>
    <t>职位描述岗位职责：1、设计、开发并部署IOS平台应用；2、保证应用的性能、质量和响应；3、与团队一起定义、设计、发布新功能；4、帮助维护代码质量，组织结构和自动化过程。任职要求：1、本科以上学历，计算机、电子信息、软件技术等相关理科专业背景；2、熟练使用ob jective-C、swift其一语言进行移动端应用开发，了解相应的语言特性；3、熟悉IOS 11+的接口规范及特性；4、熟练使用AFNetworking/SDWebImage/Alamafire 第三方库的使用并了解其原理；5、熟悉RESTful标准，能实行与后端的RESTful APIs交互；6、熟悉Git 等版本管理工具。有以下经验可额外加分：1、懂得使用工具进行性能优化；2、熟悉一门其他脚本语言（如Python/Perl）;3、有后端开发经验（如node.js/Django）,了解后端技术如（Redis/RabbitMQ）。薪酬福利：1、为员工缴纳五险一金（ 养老、医疗、工伤、生育、失业 、住房公积金）；2、国家规定的各种有薪假期；3、 每年1~2次员工旅游和拓展、定期举办员工生日会、定期组织业余文娱活动；4、公司将提供优良的平台和晋升发展空间；5、根据工作年限及个人业绩，进行半年度绩优调薪和晋升调薪，即一年两次调薪机会；6、丰厚年终奖。公司地点：深圳市南山区西丽镇官龙村东区150号3层最近公交站：九祥岭、新围村、西丽医院、旺棠公寓、留仙居最近地铁站：西丽地铁站、留仙洞人事部电话：*************-801</t>
  </si>
  <si>
    <t>IOS客户端客户端开发(AI)</t>
  </si>
  <si>
    <t>小柚互动(深圳)科技有限公司</t>
  </si>
  <si>
    <t>职位亮点五险一金弹性工作周末双休节日福利</t>
  </si>
  <si>
    <t>职位描述岗位职责:负责AI创新类产品的客户端原型需求开发；参与手机客户端软件模块设计；参与手机客户端相关产品的开发及优化；参与客户端重点、难点的技术攻坚。岗位要求:本科及以上学历；1年以上iOS手机平台的应用程序开发经验；熟悉ObjectiveC/Swift语言，熟悉面向对象的程序设计方法；熟悉常用的调试工具和包管理工具，如instrument、cocoapod等；基础扎实，熟悉常用数据结构与算法；强烈的责任心和团队精神，善于沟通与合作，吃苦耐劳。</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</si>
  <si>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</si>
  <si>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 开发工程师</t>
  </si>
  <si>
    <t>深圳博科智能科技有限公司</t>
  </si>
  <si>
    <t>职位亮点五险一金员工旅游节日福利年底双薪带薪年假</t>
  </si>
  <si>
    <t>职位描述职责描述： 1、根据公司要求在IOS移动端进行APP的设计与开发； 2、iOS平台框架层面的开发维护以及扩展； 3、独立完成系统模块或小系统的设计和代码的实现； 4、根据产品功能需求设计并完成软件实现； 5、独立承担开发任务，主导需求的开发、修改、调试、维护、外部配合及发布上线等工作； 任职要求： 1、专科以上学历，1年以上工作经验；具备扎实的Objective C、有iOS环境终端应用开发相关经验； 2、熟悉iOS平台APP的设计和开发、上线流程；3、熟悉多种网络通讯协议、数据库、多线程、xmljson格式数据的解析等方面的知识； 4、了解不同版本的SDK异同，并可在实际操作中进行兼容性设计; 5、熟悉swift、ObjectiveC、Xcode等相关开发语言及工具，熟悉iPhone界面和交互开发，掌握使用Code绘制UI架构及原理； 6、精熟悉IOS SDK中UI、动画、网络、多线程、数据库、数据解析、APP性能优化等开发技巧；</t>
  </si>
  <si>
    <t>IOS 应用开发工程师</t>
  </si>
  <si>
    <t>即刻网络信息技术(深圳)有限公司</t>
  </si>
  <si>
    <t>职位描述岗位职责：1.负责IOS平台下应用开发，根据产品需求完成模块设计、研发和高质量代码编写。2.跟进iOS的新技术.负责iPhone平台上的应用设计、开发和升级工作。3.负责配合其他部门完成项目开发并协助测试，确保项目按时上线。4. 负责项目出现的问题能够及时追踪、定位和解决。任职资格：1. 本科以上学历，4年以上IOS开发经验。2. 参与项目的产品设计、分析、开发以及维护，能独立完成开发工作，进行模块测试，保证代码的质量，修正并验证测试发现的问题。3. 有IOS性能优化经验,至少参加过一个完整的商业级手机应用开发。4. 熟练掌握IOS常用应用架构，多线程，数据传输API,XML/JSON解析，熟悉SDK中UI、动画。5.精通蓝牙，wifi通信功能。6.参与或主导过1个完整的产品研发项目，能根据产品设计独立进行应用程序开发。7. 加分项：具备Swift/C/C++ 相关经验，或者在GPUImage、视频图像处理、编解码方面有相关经验。</t>
  </si>
  <si>
    <t>移动端开发技术负责人</t>
  </si>
  <si>
    <t>职位描述岗位职责： - 移动产品(IOS/Android)的技术研发、团队管理等工作； - 移动端技术架构分析、设计及核心研发，指导成员进行疑难问题的处理； - 培养移动开发工程师； - 与产品设计团队沟通协调。 任职要求： - 4年以上移动平台开发经验，熟练掌握iOS端开发技术，掌握Swift语言，熟悉Android特点； - 作为核心研发成员，完整参与过移动平台上线项目的研发； - 具备移动端架构设计能力；- 有创业精神，善良关爱团队小伙伴，有责任感</t>
  </si>
  <si>
    <t>测试开发工程师 - Faceu</t>
  </si>
  <si>
    <t>职位描述岗位职责：1、解决测试过程中存在的人工，重复性，低效类工作，并提供解决方案和效率工具；2、深度把握产品研发过程中各阶段的质量标准，制定有价值的解决方案，并研发相应测试工具或平台，以保证被测系统质量，提高测试效率；3、实施效率工具开发和技术项目质量保证， 包括不限于：(1)编译环境及生产环境建设(2)自动化项目推进和优化建设(3)底层库单元测试、压力/稳定性测试工具开发(4)测试平台开发。任职要求：1、本科及以上学历，计算机相关专业优先；2、2年以上移动产品测试经验，独自负责一个产品或者一条业务线测试者优先；3、掌握一门或多门编程语言，如Objective-C/Swift/Java/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测试平台开发经验的优先；9、熟悉UI Automator/Appium优先。</t>
  </si>
  <si>
    <t>中高级IOS高级工程师</t>
  </si>
  <si>
    <t>职位亮点创业公司房补弹性工作节日福利包住五险一金带薪年假</t>
  </si>
  <si>
    <t>上海金盏企业管理有限公司深圳分公司</t>
  </si>
  <si>
    <t>职位亮点五险一金节日福利定期团建带薪年假定期体检年底双薪加班补助</t>
  </si>
  <si>
    <t>职位描述岗位职责：1.负责新产品的IOS端的开发和迭代； 2.负责高质量的架构设计和编码； 3.和产品经理配合，探讨产品方案和细节； 4.负责技术难点攻坚。岗位要求：1.精通IOS开发，熟悉部分项目源码。精通oc、swift语言，熟练使用iOS常用库。2.具备主流开源组件使用经验，熟悉常用算法和数据结构，熟悉多线程和内存管理。3.有基础框架设计、公共组件开发、项目重构和优化等实践经验。4.有良好的编程习惯，代码结构清晰，命名规范，开发质量和效率等方面具有一流的水准。5.有激情，有情怀，学习能力强，有强烈的责任心和团队精神，善于沟通和合作。6.加分项：在github上做过开源贡献或者参与过stackoverflow作答。</t>
  </si>
  <si>
    <t>mac工程师</t>
  </si>
  <si>
    <t>职位描述1、基于mac开发，熟悉macos、macsdk、多线程、内存管理；2、熟悉WebView，了解HTML5, CSS3, JavaScript；3、有扎实的Objective-C/Swift 语言基础、熟悉iOS UI设计，wifi、蓝牙、网络编程、数据存储与IO开发，熟悉苹果App上架流程。</t>
  </si>
  <si>
    <t>职位亮点五险一金年底双薪加班补助餐补带薪年假定期体检员工旅游定期团建</t>
  </si>
  <si>
    <t>职位描述职责描述：1.根据产品需求开发移动端支付类iOS产品，并撰写相关的技术开发文档。2.独立完成开发及相关工作，进行程序设计开发、模块自测试、和应用发布等。3.优化程序性能，提升客户体验，保证代码的质量。4.解决研发过程中的关键问题和技术问题。 任职要求：1.计算机相关专业本科及以上学历。2.具有2年及以上iOS实际开发经验，具有支付类软件开发经验者优先。3.具备扎实的Objective-C基础，熟悉使用Swift。4.熟悉iOS平台设计理念，精通iOS中的UI、BT、网络、各个设备等开发技巧。5.对于iOS安全有一定的了解，熟悉常规的安全保护方式。6.数据结构和算法等基础扎实，熟练掌握并应用面向对象的编程思想。7.思路清晰，思维敏捷，快速的学习能力能承担一定的工作压力，具备良好的沟通能力和团队合作精神。</t>
  </si>
  <si>
    <t>职位描述工作职责：1. 参与App客户端的需求开发和功能维护，高质量完成产品功能迭代；2. 配合产品经理、设计师等，完成客户端的需求评审等工作；3. 进行技术预研，将新技术落地，进行技术分享；4. 对产品用户体验等提出优化建议；岗位JD:1. 本科或以上学历，计算机，自动化，软件工程，通信等相关专业；2. 有扎实的 Objective-C，C/C++基础，熟悉常用算法和数据结构，熟悉TCP/IP协议栈；3. 熟练掌握iOS下网络通信机制，对Socket通信、TCP/IP和HTTP有深刻理解和实际经验；熟悉JSON及XML数据结构及数据解析； 4. 精通iOS应用开发框架、熟练进行iOS UI/Framework开发技能、熟练使用iOS SDK、 熟练进行基于数据库的手机应用开发；5. 熟练掌握Swift，Objective-C语言，熟悉面向对象编程设计，熟悉常用的设计模式；6. 掌握数据加密、防破解、性能优化、运行时等技术优先考虑；7. 能独立进行APP开发，拥有IM、OA、视频直播开发经验者优先；</t>
  </si>
  <si>
    <t>ios开发工程师5</t>
  </si>
  <si>
    <t>职位亮点五险一金员工旅游周末双休节日福利</t>
  </si>
  <si>
    <t>职位描述1.负责iOS相关项目的研发；2.负责手机客户端软件功能开发及项目维护；3.负责与产品经理和测试人员就项目要求、进度和问题进行沟通。任职资格:1.本科及以上学历，计算机相关专业，4年以上iOS开发经验；2.具备扎实的Objective-C/Swift/C/C++编程基础，熟悉iOS的内存管理和性能优化；3.熟悉iOS性能调优方法、工具；熟悉流行框架MVVM、MVP4.精通iOS应用开发：熟悉系统控件、动画、多线程、数据库、XML/JSON解析、多屏适应、多媒体、网络开发等；5.代码风格良好，能设计出高效合理，易读易拓展的程序结构。</t>
  </si>
  <si>
    <t>职位描述职位亮点五险一金+交通补助+餐补+补充医疗保险+节日福利+带薪年假+多机会培训+公司地址交通便利（地铁车公庙站A出口即到财富广场A座23YZ）工作职责： 1、负责iOS平台的移动应用产品设计、开发和维护; 2、和后端工程师有效配合，完成功能和数据接口调试工作。  3、完成项目相关产品技术文档的编写等工作； 岗位要求1、2年及以上iOS平台开发经验，本科或以上学历，计算机相关专业优先；2、有丰富的Objective-C或swift开发经验，熟悉常用开源库； 3、具有扎实的编程基础、数据结构及算法基础和解决问题的能力。4、熟悉多线程、网络编程和常用设计模式，有较强的性能优化能力；5、熟悉ARKit、ARCore优先；6、熟悉Unity、Vuforia优先；7、具备良好的沟通能力和团队协作精神。</t>
  </si>
  <si>
    <t>职位描述技能要求：SwiftOC岗位职责：1、负责公司IOS平台App的客户端开发。2、根据需求进行IOS平台客户端的设计、开发、上架、更新。3、负责现有IOS平台App的维护及根据新需求升级。岗位要求：1、精通OC，熟练掌握OC内存管理机制，深入理解OC Runtime运行机制；2、熟悉Swift，掌握AutoLayout，有自定义控件的封装能力；3、熟悉网络Socket编程和WebSocket协议；4、掌握网络（TCP/IP、Http)、多线程编程；5、精通XML、JSON解析，能熟练应用SQLLite、Core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</si>
  <si>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职位描述技能要求：sdk  四大组件1、有扎实的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</si>
  <si>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深圳前海播商电子商务有限公司</t>
  </si>
  <si>
    <t>职位亮点全勤奖节日福利五险一金加班补助员工旅游带薪年假绩效奖金周末双休</t>
  </si>
  <si>
    <t>职位描述1、基于公司的产品需求，负责 iOS 客户端程序的核心功能实现；2、对已有模块进行维护与优化；3、按照项目计划，按时提交高质量的代码，完成开发任务。职位要求：1、专科及以上学历，计算机或软件工程专业，有实际 3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具备丰富的 iOS 行业知识，不限于 iOS 的技术能力和视野，熟悉目前流行的技术栈及其原理。符合以下条件，优先考虑：熟悉地图、即时通讯、音视频、图片等处理开源社区积极贡献者，有SDK/框架/组件开发经验</t>
  </si>
  <si>
    <t>职位描述岗位职责：参与有车一族经营APP开发任职资格：1、本科以上学历，四年以上移动原生开发工作经验。2、熟悉swift 编程思想3、熟悉react-native4、熟悉web通讯5、熟悉设计模式6、熟悉graphql7、熟悉地图8、熟悉keychian</t>
  </si>
  <si>
    <t>综合柜员（工作地点：深圳福田）</t>
  </si>
  <si>
    <t>玉山银行(中国)有限公司</t>
  </si>
  <si>
    <t>职位亮点五险一金加班补助餐补带薪年假定期体检员工旅游节日福利周末双休</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</si>
  <si>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3年以上综合柜员或外汇收支实务经验、熟悉各项账户管理或外汇管理政策；2.熟悉汇出入SWIFT电文格式；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福田</t>
  </si>
  <si>
    <t>综合柜员（工作地点：深圳）</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</si>
  <si>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1年以上综合柜员或外汇收支实务经验、熟悉各项账户管理或外汇管理政策；2.对汇出入SWIFT电文格式有基本的认识；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</si>
  <si>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职位亮点绩效奖金节日福利员工旅游带薪年假五险一金弹性工作周末双休</t>
  </si>
  <si>
    <t>职位描述技能要求：HTML5IOSSwiftJavascriptSDK岗位职责：1、IOS开发完成客户端界面及应用程序设计、开发、发布；2、负责IOS客户端开发流程的控制及优化，项目进度的管理及把控；3、参与公司产品架构设计、方案的制定；4、负责IOS平台框架层面的开发维护以及扩展；5、跟进IOS的新技术发展，编写设计开发及实现文挡；6、根据产品功能需求设计并完成软件实现。任职要求：1、精通Objective-C，熟悉或者了解swift，熟悉IOS框架及各种特性，熟练使用IOS的各种UI组件并了解其内部原理，了解基本的交互知识；2、熟悉IOS SDK中的UI、网络、数据库、XML/JSON解析等开发技巧；3、良好的产品意识，拥抱新技术，有很强的学习能力。4、有过erp、商城、独立站的项目经验者优先。5、有在跨境电商的IT部门任职过优先</t>
  </si>
  <si>
    <t>iOS高级安全研发工程师</t>
  </si>
  <si>
    <t>职位亮点每年多次调薪全勤奖加班补助年底双薪五险一金带薪年假节日福利定期体检</t>
  </si>
  <si>
    <t>职位描述岗位职责：1、负责iOS安全类SDK产品的维护和开发；2、负责iOS自动化安全加固系统的研发；3、完成领导交代的其他任务以及产品技术文档的整理。岗位要求：1、3年以上iOS相关开发经验，2年以上iOS安全经验；2、熟悉Objective-C、C/C++、Python，具有扎实的编程功底及良好的编码习惯；3、熟悉iOS开发环境，理解Objective-C Runtime运行机制和内存管理机制；4、熟悉iOS开发、测试、调优工具的使用，熟悉通用静态分析和动态调试技术；5、熟悉IDA、GDB、LLDB等常用逆向分析工具，懂ARM汇编，具备较强的逆向分析能力；6、有独立App作品，清楚App开发到上架过程中每个环节；7、有良好的分析解决问题能力与沟通协调能力；8、有Swift开发经验优先，有Android开发经验优先。</t>
  </si>
  <si>
    <t>国际结算专员（工作地点：深圳）</t>
  </si>
  <si>
    <t>职位描述岗位职责：1.负责进出口业务之单据文件宙核、通知、拒付追踪及其系统账务操作(含信用证开立/修改/通知/到单/承兑/押汇/核销与其保证金与手续费计收等交易)及事后各项监管报表及行内报表报送工作；2.进出口业务，包含信用证开立(含背对背及转让)、通知、托收、承兑、付款、押汇、海外代付等相关国际贸易业务；3.确实依照作业规范，处理进出口作业并做好反洗钱与可疑交易控管工作，确保交易真实性及作业合规性；4.管理相关申请书文件、重要章戳并做好服务，维护客我良好关系；5.接受行长与主管的指挥与命令，办理其它交办之后台作业。任职要求：1.全日制本科或以上学历，具3年以上银行贸易融资或进出口业务实务经验、熟悉各项外汇管理政策；2.熟悉进出口相关之SWIFT电文格式；3.具有基础的英文读写能力；4.具有良好跨单位沟通协调能力及团队协作意识，能与各网点做好相关配合工作；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</si>
  <si>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IOS组-研发工程师</t>
  </si>
  <si>
    <t>职位亮点绩效奖金股票期权包住带薪年假定期体检免费班车员工旅游五险一金</t>
  </si>
  <si>
    <t>职位描述岗位要求： 1、3年以上iOS开发经验，扎实的Object-C基本功，熟悉swift编程2、良好的设计和编码品味，热爱写代码能产出高质量的设计和代码3、掌握各类框架及第三方框架的使用以及了解设计思想4、精通多种设计模式,对系统结构和模块设计有深刻理解5、对用户体验、交互操作流程、及用户需求有一定了解，有过成熟的智能硬件开发经验优先6、能够深入理解需求场景，对产品提出建设性意见，并从技术上全面考虑提出解决方案7、良好的产品意识8、具有较强的团队协作精神及高度的责任心，良好的编码规范。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t>
  </si>
  <si>
    <t>职位描述技能要求：SDK0bjective-C岗位职責:1、主要负责IOS应用程序的设计、开发工作2、基于公司的产品设计,根据需求,进行IOS版本应用的实现;3、独立完成IOS软件开发、测试中发现的问题4、对IOS平合开发技木进行研究,根据开发过程中的体验对产品提出改进建议。 1、计算机或相关专业本科及以上学历2、计算机基础扎实,熟悉常见数据结构、算法和设计模式,熟悉数据库开发,熟悉TCP/IP、HTTP等网络协议;3、5年以上10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</si>
  <si>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方法创新以及测试工具，努力提升研发的质量和效率；【任职资格】1.本科及以上学历，计算机、通信等相关专业；2.熟悉linux操作系统，掌握一门以上语言， 包括C/C++， Java， Objective-c/swift， golang/python；3.三年以上软件开发或自动化测试工作经验；4.了解常用客户端、服务端开发/测试工具， 如自动化框架、压测工具、大数据处理工具优先；5.精通测试流程和测试用例设计方法,能主动进行技术钻研；6.具备很强的逻辑思维能力和较高的分析、独立解决问题的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</si>
  <si>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多媒体iOS研发工程师</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</si>
  <si>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；4、根据团队的整体规划，进行相关项目的开发。任职要求：1、本科及以上，计算机相关专业，三年以上iOS开发经验；2、有音视频、特效相关多媒体客户端开发经验；3、至少精通一门编程语言 ，熟练掌握Objective-C，熟悉Swift的优先 ；4、具有扎实的编程工底，良好的设计能力和编程习惯； 5、能独立开发iPhoneApp，了解Android开发，同时做过Android项目开发的更佳；6、有较好的学习能力、沟通能力、逻辑思维能力，热爱技术，对多媒体底层技术感兴趣者优先。</t>
  </si>
  <si>
    <t>iOS开发工程师（中级/高级） - 创新工具</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</si>
  <si>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位，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</si>
  <si>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iOS开发实习生 - 有转正机会</t>
  </si>
  <si>
    <t>职位描述岗位职责：1、负责今日头条相关产品的iOS客户端研发，编写高质量的代码；2、和产品经理配合，深度参与产品需求讨论、功能定义等。任职要求：1、乐观积极，沟通良好 ，有责任心；2、热爱移动产品研发，愿意在移动开发领域深入钻研，并成为专家；3、具有扎实的计算机相关基础，熟悉Objective-C或Swift，有相关开发经验者优先； 4、2019年及以后毕业生优先，每周保证至少4天实习时间，可以实习3个月以上。</t>
  </si>
  <si>
    <t>iOS平台研发工程师 - 多媒体</t>
  </si>
  <si>
    <t>高级/资深iOS开发工程师 - 国际化</t>
  </si>
  <si>
    <t>职位描述岗位职责：1、负责头条国际化移动产品的研发,编写高质量的代码；2、负责app 架构不断改进以应对多产品同时开发或者多团队同时开发；3、持续优化 app 性能，对齐业内一流 app 水平；4、指导并带领初级工程师共同完成研发任务；5、技术难题攻关；6、对团队开发效率和开发质量持续提升做出贡献。任职要求：1、有强烈的求知欲和进取心；2、具有扎实的编程工底,良好的设计能力和编程习惯；3、3年以上互联网公司/创业公司从业经验为佳；4、熟练掌握Objective-C,熟悉Swift的优先；5、3年以上iOS开发经验,能独立开发iPhoneApp者优先；6、有大型app开发经验者优先。</t>
  </si>
  <si>
    <t>资深iOS开发工程师 - 创新工具</t>
  </si>
  <si>
    <t>职位描述岗位职责：1、负责企业办公套件 iOS客户端相关产品的架构、设计、优化；2、负责基础库、框架、关键模块的技术选型、开发和改进；3、指导团队其他成员的设计和Coding，保证工程质量；4、优化iOS团队的开发模式、流程和规范，提高团队效率。任职要求：1、4年以上iOS开发经验，主导过至少一个百万级DAU 的iOS APP的架构；2、精通iOS SDK开发，熟悉常用组件；3、精通swift或者OC语言；4、计算机基础扎实，熟悉常见数据结构、算法和设计模式，熟悉数据库开发，熟悉TCP/IP、HTTP等网络协议；5、注重代码质量，设计经验丰富，能够产出高质量的设计和代码；6、自我驱动能力、自我学习能力强，执行力好，良好的沟通协作能力，注重效率，能够深刻影响其他人；7、有知名开源项目者优先；有大型项目架构经验者优先。</t>
  </si>
  <si>
    <t>测试开发实习生 - 创新工具</t>
  </si>
  <si>
    <t>职位描述岗位职责：1、负责字节跳动B端业务的测试工具持续集成，包括且不限于以下测试工具：UI自动化工具、Monkey测试工具、安装包扫描平台、静态代码扫描平台、单元测试工具等；2、所负责的测试工具，要达成业务质量提升的效果，包括且不限于以下工作内容：独立维护工具运营稳定、持续发现并推动业务fix bug、沉淀总结经验、和导师一起改进工具等。任职要求：1、 本科或以上学历的在校生，对互联网开发技术有强烈的好奇心，拥有较强的学习能力；2、掌握至少一门编程语言，包括且不限于Python、JavaScript、Java、ObjectiveC/Swift、C/C++、GO等；3、获得算法类、编程类校园大赛奖项者优先。</t>
  </si>
  <si>
    <t>深圳派领科技有限公司</t>
  </si>
  <si>
    <t>职位亮点五险一金绩效奖金带薪年假弹性工作节日福利周末双休</t>
  </si>
  <si>
    <t>职位描述岗位要求：1、2年以上iOS应用开发经验，有完整项目经验者、熟悉多线程相关知识，如GCD、NSOperation者、对内存管理有较深理解者优先考虑；2、熟练掌握Swift，Objective-C语言，熟练使用UIKit，能够根据需求选择使用或自定义控件；3、熟悉常用数据结构与算法，对系统结构和模块设计有深刻理解。熟悉MVC、MVVM等常用设计模式；4、了解基础的HTTP、TCP/IP网络协议知识； 5、掌握常见的数据编码格式。如json，protocol buffer等； 6、熟练使用Xcode，Instruments等工具进行开发、调试；7、熟悉常用的第三方开源框架或组件，能够理解其设计思想；8、具备良好的问题分析、团队沟通协作能力，技术学习自驱力强，沟通表达、逻辑清晰。 岗位职责：1、负责公司iOS客户端的开发和维护；2、优化app的使用流程和体验。</t>
  </si>
  <si>
    <t>职位亮点五险一金加班补助定期体检带薪年假年底双薪</t>
  </si>
  <si>
    <t>职位描述岗位职责:1.精通iOS应用开发框架、熟练进行iOS UI/Framework开发技能、熟练使用iOS SDK、 熟练进行基于数据库的手机应用开发；任职要求:1、有扎实的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</si>
  <si>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武汉市霍克智能技术有限公司深圳市分公司</t>
  </si>
  <si>
    <t>职位亮点年底双薪年终分红加班补助交通补助定期体检节日福利五险一金通讯补助</t>
  </si>
  <si>
    <t>职位描述岗位职责：1、负责Openstack或者ceph的部署、升级和监控。2、负责云环境的线上环境的日常运维，巡检，升级，扩容。3. 负责编写自动化运维脚本和排错脚本。4. 负责系统调优和架构优化。5. 提供运维流程优化方案。加分项：1、熟悉存储和网络的基本原理；2、对服务器、网络设备、存储设备等硬件环境有很强的操作经验；3、熟悉云存储系统，包括Swift,Ceph等；3、熟悉虚拟化技术，包括KVM、VMARE、XEN、Hyper-V一种或多种技术；</t>
  </si>
  <si>
    <t>RD3-音视频开发工程师（音视频综合）</t>
  </si>
  <si>
    <t>职位描述岗位职责:1、负责公司音视频相关代码的开发和维护；2、负责新需求的设计以及实施；3、持续完善代码质量和优化软件架构。任职要求:1、具有丰富的音视频应用开发经验，有成功的产品；2、熟练使用主流开源音视频项目（ffmpeg/x264/webrtc/librtmp/fdkaac等）；3、能独立分析解决大部分和音视频相关的问题；4、熟悉软件研发项目管理流程；5、熟练掌握C/C++，能编写简单的java/oc/swift程序。</t>
  </si>
  <si>
    <t>深圳市同合科技创新有限公司</t>
  </si>
  <si>
    <t>职位亮点每年多次调薪员工旅游定期团建五险一金绩效奖金带薪年假节日福利</t>
  </si>
  <si>
    <t>职位描述技能要求：IOS工作职责1. 独立完成iOS客户端程序的开发、修复bug以及调优；2. 负责手机客户端软件架构设计及功能设计；3. 负责移动平台新技术研究、功能扩展以及现有开发方法的改进；4. 负责项目重点、难点的技术攻坚；5. 负责与测试人员就项目要求、进度和问题进行沟通。任职要求1. 本科及以上学历，计算机相关专业；2. 具备3年iOS线上APP开发经验，具备扎实的Objective-C/Swift/C/C++ 编程基础，熟悉iOS的内存管理和性能优化；3. 具备良好的开发基础，熟悉设计模式，数据结构和算法，在项目或产品中有很好的设计实践；4. 熟悉主流的开源组件以及框架，能处理常见大型项目的问题，有与硬件设备配合使用的APP的开发经验者优先；5. 有强烈的责任心和团队精神，善于沟通和合作，对于文档、编码规范等有个人追求。深圳市天鸥科技有限公司公司地址：深圳市光明新区汇通路7号万和科技大厦A座5楼联系人：夏经理联系电话：136-9167-4467邮箱地址：xiameng326@163.com</t>
  </si>
  <si>
    <t>职位亮点周末双休五险一金节日福利员工旅游每年多次调薪定期团建带薪年假绩效奖金</t>
  </si>
  <si>
    <t>职位描述技能要求：IOS岗位职责：1、负责iOS平台应用软件的需求分析、详细设计，架构设计以及开发工作； 2、参与软件功能设计、相关工作任务分配和开发进度计划的讨论； 3、解决研发过程中的关键问题和技术难题； 4、iOS手机应用客户端设计、开发、发布、维护;岗位要求：1、计算机或相关专业，本科以上学历，五年以上相关工作经验，有已上线App开发经验；2、精通多种设计模式，对系统架构，模块设计有有深刻理解；3、熟练掌握Objective-C语言,了解Swift，熟悉面向对象的程序设计方法；4、有iOS平台5年及以上的应用程序开发经验，熟悉iOS标准控件库，熟练使用xcode和Mac系统；5、精通iOS下的多线程、网络、内存管理、界面开发，能熟练使用调试、性能分析工具来调试和优化代码；6、熟悉svn、git等相关的代码管理工具；7、对移动和互联网技术有强烈兴趣，富于钻研和探索精神。</t>
  </si>
  <si>
    <t>深圳市恒力天科技有限公司</t>
  </si>
  <si>
    <t>职位亮点包吃包住定期体检节日福利全勤奖年底双薪五险</t>
  </si>
  <si>
    <t>职位描述工作职责：1、负责IQC治具测试软体的开发。2、负责其他相关软件的开发。职位要求：1.3年以上工作经验，本科以上学历，计算机科学、自动化等相关专业2.精通C/C++语言，object-c和swift语言，熟悉xcode等开发工具及QT开发平台，深入理解面向对象编程技术3.熟悉TCP/IP,socket.XML等4.熟悉MACOSX操作系统，具有iphone和ipad设备调试经验者优先。</t>
  </si>
  <si>
    <t>职位描述技能要求：SwiftIOS职责描述：1、根据产品需求和项目任务计划按时完成开发工作;2、参与负责开发讨论与实现，承担相应功能代码编写，开发与维护相关模块。任职要求：1、本科或以上学历，计算机，软件工程，通信等相关专业，3年以上相关工作经验；2、有扎实的 Objective-C，Swift ,C/C++基础，熟悉常用算法和数据结构，熟悉TCP/IP协议栈；3、精通iOS应用开发框架、熟练进行iOS UI/Framework开发技能、熟练使用iOS SDK、 熟练进行基于数据库的手机应用开发 4、能独立进行APP开发，拥有内容管理，视频，问答开发经验者优先。</t>
  </si>
  <si>
    <t>mac开发工程师</t>
  </si>
  <si>
    <t>深圳市艾捷森科技开发有限公司</t>
  </si>
  <si>
    <t>职位亮点周末双休五险一金节日福利补充医疗保险员工旅游住房补贴</t>
  </si>
  <si>
    <t>ios开发工程师（513）</t>
  </si>
  <si>
    <t>职位描述职位描述：1. 负责公司iOS客户端APP的开发和维护工作；2. 参与产品需求研究，根据需求对产品进行相关技术架构设计；3. 负责产品相关技术文档资料整理，交互接口对接。  任职要求： 1. 有2年以上iOS应用开发经验；2.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</si>
  <si>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iOS app开发工程师</t>
  </si>
  <si>
    <t>中环智卫科技(深圳)有限公司</t>
  </si>
  <si>
    <t>职位亮点五险一金年底双薪绩效奖金大牛带队公司重点项目</t>
  </si>
  <si>
    <t>职位描述技能要求：IOS岗位职责：1、 基于iOS平台产品设计开发，完成软件技术方案，文档的整理和编写；2、 根据产品需求完成iOS移动终端产品的开发。3、 跟后端技术人员配合，进行APP项目开发4、 独立完成IOS版本应用产品开发与维护；5、 根据开发过程中的体验对产品做出改进，进行更新迭代设计。任职要求： 1、 本科及以上学历，计算机、软件、通讯等相关专业；2、 两年以上iphone应用开发经验优先，有App Store上架作品或相关作品者优先；3、 熟悉c/c++、精通objective-c/Cocoa，熟练使用swift，有良好的编程习惯；能独立承担iOS项目能力的，对iOS基础知识扎实；4、 有独立解决技术问题的能力；5、有运维、上线和完整的项目经验；具有良好的沟通能力、团队合作精神</t>
  </si>
  <si>
    <t>职位描述工作职责：1、负责基于ios平台手机应用软件的设计、开发；2、负责功能的架构设计与开发，功能模块化；3、负责制定项目计划并能够按计划完成任务；5、完成领导交代的其他任务；岗位要求：1、大专及以上学历，计算机相关专业，至少2年实际ios工作经历；2、具有独立开发能力；3、熟练掌握Objective-C/Swift编程语言，具备主流开源组件使用经验；4、熟练掌握iOS下的多线程、网络、内存管理、UI开发；5、精通客户端程序设计方法以及安全的应用层协议设计；6、熟悉TCP/IP、HTTP等网络协议；7、使用熟悉设计模式，能够设计灵活的iOS产品构架；8、强烈的工作激情和责任感，积极主动，有良好的团队协作精神；9、已在AppStore发布过作品者优先考虑</t>
  </si>
  <si>
    <t>IOS</t>
  </si>
  <si>
    <t>广东比兔网络科技有限公司</t>
  </si>
  <si>
    <t>职位亮点餐补加班补助绩效奖金五险一金带薪年假节日福利每年多次调薪周末双休</t>
  </si>
  <si>
    <t>职位描述岗位职责：1. 负责产品维护和上架；2. 和产品经理配合，参与手机产品需求讨论，功能定义岗位要求：1. 良好的设计和编码品味，热爱开发；2. 至少熟悉 Swift 、Objective-C 或 JavaScript 中的一种；3. 熟练掌握 Xcode 等相关开发工具，熟悉 iOS 开发工具链；4. 会React Native优先考虑，可以提供培训机会；5. 熟练上架App Store流程6. 良好的团队协作能力，富有激情，学习能力强；</t>
  </si>
  <si>
    <t>职位描述  iOS研发岗位要求：    1．熟悉swift 编程思想    2．熟悉react-native    3．熟悉web通讯    4．熟悉设计模式    5．熟悉graphql    6．熟悉地图    7．熟悉keychian</t>
  </si>
  <si>
    <t>职位描述技能要求：IOS职位描述: 1、负责App产品研发，有能力独立完成模块的设计及开发；2、根据项目任务计划按时完成软件编码和单元测试工作；3、与产品和运营人员沟通，保证产品的质量和开发进度；4、持续优化相关产品的质量、性能和用户体验；5、对移动平台相关新技术进行研究和功能实现，对现有开发方法进行改进。任职要求：1、大专及以上学历，计算机或相关专业毕业，身体健康，无犯罪纪录，1-2年以上iOS开发经验，独立或主导开发过成熟的线上产品者优先；2、对Cocoa、UIKit框架及iOS SDK有深入理解，熟练掌握iOS平台各类API，能够对移动应用进行性能分析和优化；3、精通Objective-C、Swift，精通iOS SDK中的UI、网络、XML/JSON解析等开发技术，有主流开源组件使用经验，熟悉常用的手机软件调试方法和技巧，能熟练运用X Code，Interface Builder等开发工具；4、熟悉各种主流手机特性，精通不同iOS系统版本、屏幕的适配，熟悉基于TCP/UDP/HTTP的网络协议及Server端相关技术，具备扎实的数据结构和算法基础；5、有完整的iOS项目经验，参加过一个以上完整的社交或娱乐类应用的技术框架搭建、关键技术选型工作的优先；6、能吃苦、有责任心，有团队合作意识，积极乐观，具有较强的学习能力，善于接受新技术7、熟悉事件响应的层级关系8、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</si>
  <si>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职位亮点五险一金餐补员工旅游创业公司带团队</t>
  </si>
  <si>
    <t>职位描述岗位职责：1、 负责iOS App的设计与开发工作；2、 参与项目的需求分析、产品设计与应用模块的开发、维护；3、 技术文档的编写与维护，以及其他与项目相关的工作； 任职要求：1、全日制本科及以上学历，计算机相关专业；2、1年以上iOS开发经验，参与过大型项目的开发实施，在项目中担任主要开发任务；3、有扎实的C/C++基础，熟练掌握Objective-C，熟悉swift；4、深入了解iOS操作系统与iOS应用开发框架，包括iOS的内存管理与调优、UI框架、多线程编程、网络与服务器编程、文件系统与沙盒机制等；5、有强烈的责任心、良好的沟通交流能力及团队协作精神。6、具备其他前端开发经验，熟悉react或有意转向react者优先</t>
  </si>
  <si>
    <t>深圳市笑长视新媒体科技有限公司</t>
  </si>
  <si>
    <t>职位亮点五险一金绩效奖金项目奖金节日福利</t>
  </si>
  <si>
    <t>职位描述岗位职责： 1.根据产品需求完成应用软件的研发及上线工作 2.负责功能文档、开发文档、技术总结文档的编写 3.能够独立完成各标准组件的集成、联调工作岗位要求：1.两年以上IOS端平台应用软件开发经验，精通Objective-C语言，swift语言，熟悉C/C++;2.能熟练使用git，熟悉iOS端原生和HTML混合开发技术，具备JavaScript，React Native开发经验更佳 3.熟悉常用设计模式、数据结构、多线程、网络编程，熟悉软件工程开发过程，具备一定的分析设计能力 4.有较强的学习能力与自我驱动能力，对新技术有较强的好奇心与求知欲，敢于面对挑战 5.有良好团队合作精神，具备良好的团队协作、沟通能力；6.具备良好的分析解决问题能力，责任感强、爱思考、沟通能力和抗压能力.</t>
  </si>
  <si>
    <t>职位描述技能要求：Objective-CSwift岗位职责: 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职位要求：1、计算机软件或相关专业，5年以上iOS平台软件开发工作经验；2、参与过多个iOS客户端软件的架构设计、整体设计，熟悉iOS客户端系统开发的各个环节和关键技术点；3、能独立做需求分析，具备一定的技术方案设计能力并落实方案；4、精通Objective-C/Swift，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此岗为公司新项目所需，请知悉！</t>
  </si>
  <si>
    <t>深圳市捷易科技有限公司</t>
  </si>
  <si>
    <t>职位亮点五险一金每年多次调薪加班补助股票期权节日福利不加班弹性工作带薪年假</t>
  </si>
  <si>
    <t>职位描述职位信息：基于 iOS 平台进行手机软件设计、开发；根据产品需求完成相应模块的设计文档，架构和模块设计、编码、测试工作，按时提交高质量的代码，完成开发任务。；协助项目组相关人员完成系统分析、架构及接口设计； 参与方案讨论和技术调研、负责方案升级、更新；制定项目开发计划文档，监督产生项目进展各阶段的文档，保证文档的完整和规范性；跟踪项目的进度，协调项目组成员之间的合作；项目完成的时候需要项目总结，产生项目总结文档。 任职资格：本科及以上学历，3年以上 iOS App 开发经验；熟练掌握Objective-C/Swift/C/C++ 编程基础语言，熟练掌握Xcode等相关开发工具，熟悉iOS SDK；熟悉常见数据结构、算法和设计模式，熟悉TCP、HTTP、WebSocket等常见协议；熟悉移动端的安全加固，各种移动设备及操作系统特性；具备清晰缜密的逻辑思维能力，出色的沟通能力和协调能力，拥有强烈的责任心和团队合作精神，有较强的数据分析能力，善于思考和总结；有软件项目管理经验，或有意于项目经理发展方向的优先考虑；</t>
  </si>
  <si>
    <t>iOS 工程师</t>
  </si>
  <si>
    <t>啲八八科技(深圳)有限公司</t>
  </si>
  <si>
    <t>职位亮点弹性工作带薪年假包住绩效奖金五险一金全勤奖员工旅游</t>
  </si>
  <si>
    <t>职位描述技能要求：SwiftIOSAndroidOC岗位职责：1.负责应用开发iOS客户端产品的开发及迭代维护；2.根据产品需求，完成iOS客户端开发、功能实现；3.对IOS平台开发技术进行研究，根据开发过程中的体验对产品提出改进建议；4.负责iOS客户端架构设计、技术创新及性能优化；5．参与审核APP功能模块设计和进行具体的编码岗位要求：1. 大专及以上学历, 计算机或相关专业, 三年以上工作经验,有大型互联网开发经验者优先； 2. 两年及以上 iOS 应用开发经验； 3. 熟悉掌握 Objective-C 编程语言, 有较好的 C, C++ 功底； 4. 熟悉使用swift语言； 5. 有丰富的 iOS 界面开发经验； 6. 精通常用软件架构模式, 熟悉数据结构, 多线程, 网络编程等； 7. 较强的代码阅读能力, 代码风格良好, 能设计出高效, 合理, 易读, 易于扩展的程序结构； 8. 思路清晰敏捷, 有较快速的学习能力。 工作地点：深圳市龙岗区南湾街道平吉大道九号华熠大厦上班时间：9:00-18:30 午休2小时弹性工作 周末双休住得远我们提供住宿 路程仅需5分钟 麻雀虽小但五脏俱全这有超NICE的领导带领我们共同进步这有一群超友好的同事陪伴着你这是一群志趣相投的小伙伴这是一个有趣有爱的大家庭我们不推崇996 我们追求真正的WORK HARD PLAY HARD零食管够管饱 酒水任拿任喝定期举办生日会 不定时举办聚餐 每月团建 拉近彼此距离我们致力为广大群众提供全球各大品牌购物促销信息我们的团队虽小却精悍，规模不大，但梦想很大。有颜有趣有能力！好胆你就来！一起玩转新媒体和互联网！只要是人才！我们都不会放过你！</t>
  </si>
  <si>
    <t>职位描述iOS研发岗位要求：1．熟悉swift 编程思想2．熟悉react-native3．熟悉web通讯4．熟悉设计模式5．熟悉graphql6．熟悉地图7．熟悉keychian</t>
  </si>
  <si>
    <t>深圳市星河软件开发有限公司</t>
  </si>
  <si>
    <t>职位描述1. 大专及以上学历，计算机相关专业，3年以上的iOS项目开发经验，2.智能手机爱好者和使用者 追求良好的用户体验； 3.热爱移动产品研发 愿意在移动开发领域深入钻研 并成为专家； 4.良好的编程习惯 代码结构清晰 命名规范； 5.熟练掌握 ObjectiveC/Swift熟悉App开发的主流框架和开发模式； 6. 需要有3个或以上的iOS开发项目经验；7. 具有聊天软件开发经验优先；</t>
  </si>
  <si>
    <t>深圳旭联软件有限公司</t>
  </si>
  <si>
    <t>职位描述技能要求：React nativeIOS工作内容负责iOS客户端的开发和维护工作。岗位要求1、1年以上iOS开发经验； 2、熟悉Objective-C/Swift/react native， 熟悉iOS SDK，熟悉TCP/IP、HTTP等协议，良好的数据结构和算法基础；3、独立完成一款商业移动app的开发，上线和维护，对软件性能优化、内存优化有经验者优先； 4、有解决问题、钻研新技术的兴趣，学习能力强，拥有优秀的逻辑思维能力； 5、工作态度端正，有良好的时间意识和责任心。</t>
  </si>
  <si>
    <t>IOS客户端开发工程师</t>
  </si>
  <si>
    <t>深圳易派支付科技有限公司</t>
  </si>
  <si>
    <t>互联网/电子商务,银行,其他,基金/证券/期货/投资</t>
  </si>
  <si>
    <t>职位亮点五险一金周末双休绩效奖金全勤奖交通补助餐补</t>
  </si>
  <si>
    <t>职位描述技能要求：Swift底层OC职位描述:1、负责产品迭代改进及移动新产品的开发；2、参与 APP 性能、体验优化及质量监控评估体系建设；3、参与客户端基础组件开发设计, 推进研发效率；4、参与技术选型及调研。职位要求:1、本科及以上学历，计算机相关专业，2年以上工作经验；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</si>
  <si>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来去技术(深圳)有限公司</t>
  </si>
  <si>
    <t>计算机硬件,计算机软件,互联网/电子商务,计算机硬件</t>
  </si>
  <si>
    <t>职位亮点五险一金带薪年假节日福利周末双休股票期权</t>
  </si>
  <si>
    <t>职位描述技能要求：SwiftIOSSQLiteOC岗位要求：1.全日制本科及以上学历，计算机相关专业出身2. 熟悉 Xcode，Cocoa 或 Cocoa Touch，UIKit 等，熟悉各种 Core Frameworks3. 熟悉 Swift 语言，具备使用 Swift 4.0 开发应用的能力4. 掌握 Objective-C 语言特性5. 熟悉 iOS 下的并行开发、网络、内存管理、GUI 开发6. 已在 App Store 发布过作品者优先岗位描述：1. 根据业务需求，基于平台进行应用程序开发2. 根据产品功能模块设计，编码实现各模块功能，并确保开发质量3. 使用最新的 Swift 语言进行编程</t>
  </si>
  <si>
    <t>深圳市冰棍科技有限公司</t>
  </si>
  <si>
    <t>职位亮点五险一金全勤奖员工旅游节日福利带薪年假</t>
  </si>
  <si>
    <t>职位描述1、大专以上学历,具有两年以上iPhone/iPad的实际开发经验，熟悉iOS应用开发框架，能独立开发高性能的iOS应用，对iOS应用程序性能优化有一定了解；2、熟悉基于ios的应用开发，掌握面向对象的设计技巧，具有良好的开发文档撰写与整理能力；3、熟悉Objective-C，Swift，需有实际Swift项目，了解RxSwift更佳；4、熟悉iPhone/iPad界面和交互开发，掌握使用Code绘制UI架构及原理；5、熟悉iOS各个版本之间的差异，并且能够提供良好的解决方案；6、有独立开发过ios应用软件的经验</t>
  </si>
  <si>
    <t>深圳犀牛之星信息股份有限公司</t>
  </si>
  <si>
    <t>职位亮点五险一金带薪年假发展空间大扁平化管理</t>
  </si>
  <si>
    <t>职位描述岗位职责：1.1年以上ios实际研发经验；2.熟练掌握C/Object-C/Swift语言，Xcode开发环境，UI布局，架构设计，多线程，内存管理，并对APP进行调优；3.熟悉代理，单例，block模式，对Runloop和Runtime有很好的理解和运用；4.熟悉ios框架及各种特性，熟练使用ios的各种UI组件并了解其内部原理，了解基本的交互知识；5.熟练掌握UDP/TCP/IP,http等网络协议；6.有完整IOS应用项目开发经验，熟练掌握常用应用架构；7.有音视频开发经验者优先；8.有Mac开发经验优先</t>
  </si>
  <si>
    <t>一夕科技(深圳)有限公司</t>
  </si>
  <si>
    <t>职位亮点包住弹性工作节日福利员工旅游不加班创业公司五险一金</t>
  </si>
  <si>
    <t>职位描述1、负责 app ios版本的开发工作;2、能独立完成iOS软件开发,验证和修正测试中发现的问题;3、能与产品经理、后端研发紧密配合完成10S端产品的迅速上线;4、能按照项目计划,按时提交高质量的代码,完成开发任务5、改善软件的易用性,提升用户使用体验。任职要求1、熟悉掌握 Objective-C,精通 swift开发2、2年以上iOS移动终端应用软件开发工作经验,至少独立开发过2-5个OS项目3、具有扎实的 Objective-C程序设计经验4、熟悉iOS应用开发框架和开发环境,熟悉 Objective-COS SDK、及 Xcode环境;5、熟悉iOS下网络通信机制,对 Socket通信、TCP/IP和http:/https.有一定理解和经验6、熟悉iOS平台U设计,熟悉常用布局;                                                         7、熟悉基本网络框架Afnetworking                                        8、熟悉即时通讯，使用过极光IM。                                                         9、使用过图表框架，会使用基本的折线图10、熟悉Json/XML等数据解析11、负责APP应用发布及部暑,投产相关工作。                                 12、有较强的责任感,工作认真、严谨、敬业</t>
  </si>
  <si>
    <t>手机app开发工程师</t>
  </si>
  <si>
    <t>恆順國際(香港)有限公司</t>
  </si>
  <si>
    <t>专业服务/咨询(财会/法律/人力资源等),IT服务(系统/数据/维护),贸易/进出口</t>
  </si>
  <si>
    <t>职位描述技能要求：IOSAndroid职位诱惑：市中心地铁周边；福利待遇优、上升空间大；职位描述：任职职责：1、负责Android/iOS手机APP、智能设备应用；2、负责手机APP软件开发、上架工作；任职要求：1、计算机或相关专业本科及以上学历。2、具备扎实的Java/Swift/Objective-C功底，对面向对象程序设计思想有深入理解；3、熟练使用AndroidStudio/Xcode等开发工具；4、具备Android/iOS APP开发经验，可独立承担手机客户端开发、上线任务；5、熟悉软件系统设计模式，熟悉前后端接口调试，熟悉Android/iOS 外设硬件调用；6、熟悉HTTP/TCP/UDP通讯协议和基本数据结构；7、有一定后台基础，具备看懂后台逻辑的能力8、良好的编程习惯、热爱编程、敢于创新、喜欢钻研疑难问题</t>
  </si>
  <si>
    <t>职位亮点五险一金年底双薪绩效奖金股票期权通讯补助带薪年假弹性工作节日福利</t>
  </si>
  <si>
    <t>职位描述岗位职责：1. 根据产品需求开发相关的移动产品；2. 学习和研究新技术以满足产品的需求；3. 根据开发过程中的体验对产品提出改进建议；4. 配合市场等其他部门，提供产品相关技术支持；任职要求1. 计算机软件相关专业，能熟练阅读英文文档；2. 至少3年以上 iOS 开发经验；3. 良好的计算机基础，精通Objective-C，熟悉Swift；4. 熟悉 iOS 开发技术、工具，具备单元测试能力；5. 熟悉 iOS 平台接口及特性，在网络通讯、数据库等方面经验丰富者优先；6. 熟悉 App Store 发布流程和审核要求；7. 有架构设计经验者优先；8. 学习能力强，有创造性思维能力；9. 有较强分析和解决问题的能力，追求完美；10. 工作积极主动，有较强责任感和严谨工作作风；</t>
  </si>
  <si>
    <t>Senior Software Engineer (iOS)</t>
  </si>
  <si>
    <t>香港群富科技有限公司深圳代表处</t>
  </si>
  <si>
    <t>贸易|批发|零售|租赁业,检验/检测/认证</t>
  </si>
  <si>
    <t>职位描述SeniorSoftware Engineer (iOS)   Key accountability:Design      and implement mobile applications for iOS  Bring      IoT products to life by designing app controlled smart products for the      kitchen and living room  Work      in a multi-national team  Opportunity      to work with the latest technologiesEducation&amp;Experiences：   Bachelor      or above in Computer Science, Information Technology or similar  More      than 5 years of relevant experience in iOS app development  Familiar      with IOS SDK, Swift and Object-C  Deep      understanding of memory optimization management and multiple thread  Knowledgeable      in iOS UI control library and customized controls  Knowhow      of Bluetooth SDK is plus  Good      command in written and spoken English  Self-starter,      independent and well-organizedSkills should ideally be on a CET6 level please send English resume 请投递英文简历</t>
  </si>
  <si>
    <t>深圳市异度信息产业有限公司</t>
  </si>
  <si>
    <t>职位亮点周末双休五险一金带薪年假节日福利高温补贴员工旅游定期体检</t>
  </si>
  <si>
    <t>职位描述技能要求：IOSSDKXCode岗位职责： 1）承担终端产品开发任务，可以独立完成App的开发； 2）参与团队技术交流和分享活动，促进团队共同进步；任职要求：1)熟练掌握Objective-C，熟悉iOS SDK，熟悉XCode开发环境； 2)对终端产品的UI/UE有独到的见解与认识，追求良好的用户体验； 3)一年以上iOS开发经验，能独立开发iPhone App，有成功发布的App者优先； 4)对软件产品有强烈的责任心，具备良好的沟通能力和优秀的团队协作能力； 5)熟练使用swift</t>
  </si>
  <si>
    <t>职位描述1、3年以上iOS工作经验，基于mac开发，熟悉macos、macsdk、多线程、内存管理；2、熟悉WebView，了解HTML5, CSS3, JavaScript；3.、有扎实的Objective-C/Swift 语言基础、熟悉iOS UI设计，wifi、蓝牙、网络编程、数据存储与IO开发，熟悉苹果App上架流程。​</t>
  </si>
  <si>
    <t>Buyer 采购跟单</t>
  </si>
  <si>
    <t>安柏家庭用品（深圳）有限公司</t>
  </si>
  <si>
    <t>贸易/进出口,零售/批发,礼品/玩具/工艺美术/收藏品/奢侈品,家居/室内设计/装饰装潢</t>
  </si>
  <si>
    <t>职位亮点五险一金年底双薪绩效奖金餐补房补通讯补助带薪年假弹性工作</t>
  </si>
  <si>
    <t>职位描述Able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熟悉金属件、印刷品及包装物料的采购；可以不断地推进供应商成本的下降；有较强的团队精神和灵活的工作技巧，可以适应采购部的不同角色。Job Duties1.Ensure all parts or services procured can support production schedule and on-time shipment.2.Work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it.3.Work with QC team to ensure quality issues are being addressed to vendors, and provide suggestion to vendors for action and improvement in future delivery, and return all those defective components to suppliers in a swift way.4.Carry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side.5.Set up standard lead time of all responsible procured parts and try to improve the lead time.6.Responsible for continuous cost down in supplier side to save cost for the company.7.Other job duties as assigned.KNOWLEDGE REQUIREMENT1.University education or above, major in international trade, logistics.2.At least 3 years working experiences in related areas3.Experiences in procurement and vendor management are must. And it’s preferable to have experiences in procurement and cost control for metal parts, packaging materials for home goods.4.Experiences with MRP, and SAP is preferable. 5.Skillful Microsoft Office Programs (words, excel, ppt, outlook, etc.)6.Excellent written and verbal communication skills, working English is a must.7.Must be extremely well organized, work well under pressure and be a strong problem solver.8.Self motivated with good initiative – work well with minimal supervision.9.Experiences meeting multiple deadlines - must be adapt for multi tasks.10.Strong team player with demonstrated ability to motivate others.11.Honesty and no corruption found or recorded in past careers.</t>
  </si>
  <si>
    <t>深圳新河通创科技有限公司</t>
  </si>
  <si>
    <t>职位亮点14薪五险一金餐补节日福利每年多次调薪绩效奖金</t>
  </si>
  <si>
    <t>职位描述ios软件开发工程师8000-15000元/月 深圳 1-3年 大专 小程序 收藏 举报职位信息职位描述岗位职责：1、根据业务需求，基于ios平台进行应用程序开发；2、参与移动平台软件框架的研究，设计和实现；3、参与移动开发规范的制定，技术文档编写。任职要求：1、熟悉objective-c或swift，xcode，mac os；2、熟悉ios sdk中的ui，network，database等开发技巧；3、个性开朗，逻辑思维强，善于团队合作；4、大专以上学历，有培训经历者优先考虑。</t>
  </si>
  <si>
    <t>IOS开发工程师 [深圳]</t>
  </si>
  <si>
    <t>深圳市仰东信息科技有限公司</t>
  </si>
  <si>
    <t>职位亮点五险一金年底双薪全勤奖餐补带薪年假员工旅游节日福利</t>
  </si>
  <si>
    <t>职位描述岗位职责：1、能独立完成iOS平台（iPad、iPhone）应用的软件设计、编码工作，遵守编码规范，确保开发质量；2、能够根据产品要求提供iOS软件的技术方案，能够对产品设计提出合理性建议；3、能与产品经理、设计师、服务端、前端、测试等团队进行良好的协作，共同完成产品开发工作。任职要求：1.统招专科及以上学历，计算机相关专业；2.具备扎实的Objective-C、Swift编程基础，熟悉C/C++；3.精通iOS应用开发，对Cocoa Touch底层有一定了解，熟悉Xcode，UIKit等；4.精通MVC设计模式，熟悉MVP,MVVM；5.熟练掌握TCP/UDP、HTTP/HTTPS等网络协议、数据库、JSON、XML等常用技术；6.熟悉多线程、内存管理、Runloop；7.思路清晰，善于思考，能独立分析和解决问题；责任心强，具备良好的团队合作精神和比较好的承受压力的能力，能独立完成app的开发及App Store上线；</t>
  </si>
  <si>
    <t>深圳市了凡农创网络科技有限公司</t>
  </si>
  <si>
    <t>职位描述1、3年以上iOS开发经验，有良好的编码风格；2、熟练使用XCode、Instrument、CocoaPods等开发工具独立开发iOS应用；3、精通Objective C/Cocoa编程，精通iOS平台SDK以及框架原理，精通性能调优方法；4、精通HTTP/TCP/JSON和XML等网络协议，熟悉多线程及面向对象编程，熟悉SQLite数据库编程；5、掌握各类框架及等三方框架的使用以及了解设计思想；6、熟悉各种主流手机特性，精通不同iOS系统版本、屏幕的适配；7、具有较强的学习能力与沟通、表达能力，有社交电商平台经验优先；职能要求：1、专科及以上学历，计算机及相关专业。2年以上iOS产品研发经验，有1-2个已上架作品，独立开发并上架者优先；2、了解常用算法，数据结构，设计模式，独立完整的负责过IOS平台手机应用软件开发；3、扎实的Objective-C/C/C++、Swift语言基础；4、熟悉IOS应用开发框架，熟悉消息传递、接口解析、内存管理机制，能独立开发高性能的IOS应用；5、熟悉IOS平台UI设计规范，追求良好的用户体验；6、有较强的优化和重构程序的能力，提高APP的用户体验和运行效率；7、能承受较大的工作压力，有责任心，良好的团队合作精神；8、对移动产品有深厚的兴趣，有互联网电商平台等来系统或者IOS客户端研发经验优先。</t>
  </si>
  <si>
    <t>深圳市德立科技有限公司</t>
  </si>
  <si>
    <t>职位亮点五险一金年底双薪绩效奖金年终分红带薪年假弹性工作定期体检员工旅游</t>
  </si>
  <si>
    <t>职位描述年轻富有激情的创业团队，专注移动互联网产品的开发和运营，面向全球用户，专注海外市场，秉承立足深圳、走向世界的理念，在全球拥有多款知名Apps，产品下载量全球 Top 1%。拥有坚实的用户基础，成熟运营和盈利模式。现在团队发展迅速，需要更多的人才加入，一起打造超一流的产品，将中国创造推向世界，服务世界。岗位职责：1、负责iOS应用软件前端开发；2、根据设计文档和需求说明完成编码、调试、测试和维护；3、分析并攻克软件开发中的难题；岗位要求：1、1年以上iOS平台开发工作经验，有独立iOS应用项目开发经验，优秀应届毕业生亦可；2、具有良好的编码习惯，有团队精神，能高效完成开发项目，热爱编程；3、熟练使用object-c和swift编程语言以及Xcode开发工具，熟悉主流开源组件使用经验4、熟悉iOS平台，熟悉各版本区别；5、熟练iOS自定义控件开发，熟悉iOS基本控件使用6、有图形绘制经验者优先；</t>
  </si>
  <si>
    <t>深圳悦智网络科技有限公司</t>
  </si>
  <si>
    <t>职位亮点大牛带队全额公积金弹性工作五险一金带薪年假</t>
  </si>
  <si>
    <t>职位描述技能要求：Objective-COC架构设计岗位职责1、带领IOS团队或作为主要技术骨干进行客户端程序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4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t>
  </si>
  <si>
    <t>职位亮点五险一金年底双薪全勤奖带薪年假员工旅游节日福利加班补助</t>
  </si>
  <si>
    <t>职位描述技能要求：IOS负责IOS平台的软件产品的开发任职资格:1.熟练使用ObjectiveC语言,熟悉swift,具备主流开源组件使用经验；2.熟悉iPhone平台的开发特点和网络通信模型3.熟悉Xcode，UIKit，CocoaTouch；熟悉CoreData,Coregraphicsframework；4.精通iOS下的多线程、网络、内存管理、UI开发；5.已在App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</si>
  <si>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职位亮点周末双休五险一金年底双薪绩效奖金带薪年假员工旅游定期体检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</si>
  <si>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能够独立承担和控制小型项目的进度、效果；7、能够帮助策划分解他们的需求，转换为能够实现的技术需求；8、能够独立提交appstore审核，及后续升级。任职要求：1. 2年及以上iOS平台研发经验，有已上线App开发经验优先；2. 精通Objective-C/SWIFT语言，熟练掌握Xcode等开发工具，熟练掌握iOS SDK；3. 熟悉iOS下网络通信机制，多线程处理，代理、单例，block等模式应用，有高性能客户端编写经验。</t>
  </si>
  <si>
    <t>深圳市亿图软件有限公司</t>
  </si>
  <si>
    <t>职位亮点五险一金年底双薪绩效奖金加班补助带薪年假弹性工作补充医疗保险节日福利</t>
  </si>
  <si>
    <t>职位描述技能要求：IOSMacOSSwift职位描述：1、根据产品需求开发移动端图形工具类iOS产品，撰写相关的技术开发文档。2、优化程序性能，设计、开发和发布应用程序等。3、独立完成开发工作，进行模块测试，保证代码的质量。4、配合同事制定APP与服务器后台数据交互，进行接口调试。5、解决研发过程中的关键问题和技术问题。 岗位要求：1、本科及以上学历，计算机或相关专业；2、有1年及以上IOS实际开发经验，具有工具类软件开发经验者优先。3、具备扎实的Objective-C基础，熟悉使用Swift。4、熟悉iOS平台设计理念，具有丰富的UI开发经验。5、精通iOS SDK中的UI、网络、数据库、XML/JSON解析等开发技巧。6、熟悉SNS、微博、媒体资讯等社会化移动互联网产品者优先。7、具备良好的团队合作精神、文档和沟通能力，较强的责任心，抗压力强。8、有良好的逻辑思维，善于团队合作。</t>
  </si>
  <si>
    <t>深圳市卓联启航科技有限公司</t>
  </si>
  <si>
    <t>计算机软件,互联网/电子商务,通信/电信/网络设备,通信/电信运营、增值服务</t>
  </si>
  <si>
    <t>职位亮点创业公司绩效奖金年终分红股票期权</t>
  </si>
  <si>
    <t>职位描述技能要求：IOS岗位职责：1.全日制大专以上学历，计算机相关专业毕业，3年以上IOS实际项目开发经验；2.有丰富的项目经验及有成功上线的App；3.精通Objective-C语言开发，了解Swift语言，熟练掌握iOS SDK，常用API，及xcode相关开发测试工具的使用；4.熟练使用iOS应用开发框架，ios常用组件开发技术，能开发高性能的iOS应用；5.精通面向对象编程，熟悉常用设计模式，拥有较好程序设计思想；6.有良好的数据结构及算法基础功底、具有一定网络编程经验，熟悉基于http、socket的网络编程方法；7.深入理解Objective-C 运行机制和内存管理机制；8.能处理比较复杂的UI 线程和Block的熟练使用；9.具有良好的逻辑思维能力、沟通能力、团队合作能力；10.思路清晰，善于思考，能独立分析和解决问题，具创新意识，为人正直、责任心强；11.优秀的学习能力，良好的团队协作精神和服务意识；12.能接受高强度的工作及一定程度的加班；</t>
  </si>
  <si>
    <t>深圳市金鼎威视科技开发有限公司</t>
  </si>
  <si>
    <t>职位亮点员工旅游节日福利五险一金年终分红股票期权</t>
  </si>
  <si>
    <t>职位描述工作职责1. 负责 DJI iOS 相关客户端软件的开发、优化、设计；2. 负责与产品经理和测试人员就项目要求、进度和问题进行沟通。任职要求1. 本科及以上学历，具有一定的 iOS 项目开发经验，工作年限不限；2. 具备扎实的 Objective-C 编程基础，熟悉iOS的工作机制；3. 熟悉iOS应用开发，如熟悉系统控件、动画、多线程、网络协议、数据库、XML/JSON解析等；4. 代码风格良好，能设计出高效合理，易读易拓展的程序结构；5. 加分项：具备Swift/C/C++ 相关经验，或者在GPUImage、视频图像处理、编解码方面有相关经验。</t>
  </si>
  <si>
    <t>深圳市宏立智铭科技有限公司</t>
  </si>
  <si>
    <t>职位亮点五险一金绩效奖金带薪年假周末双休大牛带队节日福利创业公司</t>
  </si>
  <si>
    <t>职位描述技能要求：IOS岗位职责：1、负责IOS端App产品研发、功能多持续改进以及维护工作；2、依据项目进度与需求按时按质完成App相关功能设计和开发工作；3、负责iOS端新技术研究、功能扩展、现有方法的改进、提升用户体验。任职要求：1、计算机相关专业大专或者以上学历，3年以上IOS应用开发经验；2、熟悉Objective-C、Swift语言；3、熟练掌握TCP、HTTP、WEBSOCKET等网络传输协议，熟悉数据库、多线程、JSON解析等；4、熟练掌握代码、Xib、Storyboard等布局方式；5、熟练掌握Hybird开发、了解iOS与H5的交互机制；6、良好的编码规范，思维严谨，较强的分析设计能力；7、良好的沟通能力及团队合作精神，责任心强。</t>
  </si>
  <si>
    <t>职位亮点五险一金绩效奖金员工旅游节日福利周末双休补充商业险</t>
  </si>
  <si>
    <t>职位描述职责描述：1. 负责公司iOS客户端APP的开发和维护工作；2. 参与产品需求研究，根据需求对产品进行相关技术架构设计；3. 负责产品相关技术文档资料整理，对接方案商，交互接口对接；任职要求1. 3年以上iOS应用开发经验，2年以上智能家居方面的项目开发经验；2.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</si>
  <si>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深圳市龙火科技有限公司</t>
  </si>
  <si>
    <t>职位亮点五险一金每年多次调薪弹性工作节日福利绩效奖金全勤奖带薪年假</t>
  </si>
  <si>
    <t>职位描述技能要求：Swiftobjective-cjson负责即时聊天软件iOS开发，应届生有实习经验优先。语言：objective-C\Swift\Json.</t>
  </si>
  <si>
    <t>职位亮点五险一金带薪年假定期体检节日福利绩效奖金年底双薪餐补通讯补助</t>
  </si>
  <si>
    <t>职位描述技能要求：Android岗位职责1、智能安防事业部手机端应用开发；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</si>
  <si>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深圳网脊科技开发有限公司</t>
  </si>
  <si>
    <t>职位亮点五险一金绩效奖金全勤奖带薪年假周末双休</t>
  </si>
  <si>
    <t>职位描述1、大专或以上学历，计算机软件、通讯、数学相关专业优先; 2、两年以上iOS软件开发经验，有完整App开发到上架经验；3、掌握Objective-C和Swift语言的特性，具有较强的开发、调试、性能优化能力，有APP的性能稳定性的优化经验；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</si>
  <si>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 App 开发工程师</t>
  </si>
  <si>
    <t>六零加智能科技有限公司</t>
  </si>
  <si>
    <t>IT服务(系统/数据/维护),互联网/电子商务,IT服务(系统/数据/维护),计算机硬件</t>
  </si>
  <si>
    <t>职位亮点创业公司每年多次调薪周末双休五险一金年底双薪绩效奖金股票期权带薪年假</t>
  </si>
  <si>
    <t>职位描述职位描述：1. 深入了解公司项目的业务流程, 负责 iOS App 的设计和开发2. 按软件需求完成界面, 逻辑功能, 网络通信等的设计开发任务并解决问题; 撰写相应的开发文档和代码3. 持续优化客户端模块业务流程, 软件架构或开发辅助工具4. 规范和文档的编写与维护5. 学习和研究新技术以满足项目的新需求任职资格：1. 大学本科以上学历, 计算机, 软件工程等相关专业; 1~2年以上移动端开发工作经验2. 具备扎实的 Objective-C／Swift 基础3. 了解 HTTP/HTML5/RESTFul/Web API 等协议及应用的基础知识4. 熟悉 App 开发流程, 熟练掌握常用 UI 组件, 互联网项目常规业务开发有独立负责 APP 开发, 发布, 优化的经验5. 有处理串流, 视频, 语音经验者优先6. 具备良好的团队沟通能力, 很强的独立分析问题和解决问题的能力; 持续学习, 并且注重细节7. 有良好的代码编写习惯, 逻辑结构清晰, 命名规范</t>
  </si>
  <si>
    <t>职位描述岗位职责1、智能安防事业部手机端应用开发；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</si>
  <si>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深圳市友咖科技有限公司</t>
  </si>
  <si>
    <t>职位亮点五险一金节日福利不加班带薪年假周末双休公司氛围好同事nice</t>
  </si>
  <si>
    <t>职位描述岗位职责：1、完成ios平台业务模块的设计及编码；2、配合设计和测试团队完成软件用户体验、功能、性能等方面的改进；3、对ios端遇到的疑难问题进行分析解决，对ios开发框架进行维护和优化。任职要求：1、计算机或相关专业本科及以上学历2、计算机基础扎实,熟悉常见数据结构、算法和设计模式,熟悉数据库开发,熟悉TCP/IP、HTTP等网络协议;3、5年以上IOS开发经验:4、精通IOS、SDK开发,熟悉常用组件5、精通 Swift;6、深入理解0bjective-C Runtime运行机制内存管理机制;7、深入了解各个不同i0S版本的特性与差异并有丰富适配经验;8、熟悉网络通信机制及常用数据传输协议,并有成熟的弱网优化方案;9、负责过客户端通用底层库和SDK封装，10、具有强大的代码驾驭能力与技术设计能力,有成功商用产品开发经验11、良好的沟通表达能力和团队合作精神,抗压能力强12、有良好的编程习惯,设计良好的代码结构,不断迭代重构13、具IOS开发及管理经验,对IOS底层技术有深入理解,对技术和用户体验充满狂热,对性能追求板致14、优秀的沟通及表达能力,能带领团队快速实现产品需求,对产品有自己的理解更佳15、有成功特效案例或热部署方案开发经验者优先;</t>
  </si>
  <si>
    <t>人人一宝通科技(深圳)有限公司</t>
  </si>
  <si>
    <t>互联网/电子商务,礼品/玩具/工艺美术/收藏品/奢侈品,零售/批发</t>
  </si>
  <si>
    <t>职位亮点弹性工作节日福利五险一金带薪年假创业公司</t>
  </si>
  <si>
    <t>职位描述技能要求：C/C++IOS※岗位职责:1、APP客户端应用的设计与开发;至少参加过一个完整的商业级 app 开发项目； 2、根据产品功能模块设计，编码实现各模块功能，并确保开发质量。3、维护及编写相关技术文档。4、编写可复用的功能组件和相关代码进改。5、移动平台新技术研究、功能扩展，现有开发方法的优化和改进。     ※任职要求：1、计算机相关专业本科以上学历，3年以上实际iOS开发经验；有多个完整的 IOS 项目经验，至少参加过一个完整的商业级 app 开发项目；有B2B app开发经验者优先；有独立开发经验并上架 AppStore 者优先；2、具备扎实的 C/C++ 基础；熟悉Objective-C/Swift程序设计，熟悉iPhoneSDK相关开发工具的使用；3、熟悉iOS开发平台和框架，如Cocoa SDK、UIKit界面编程、Cocoa Touch框架；4、有清晰的MVC程序设计思路，有较强的抽象总结能力，熟练使用iOS系统函数；有短视频开发项目经验者优先；5、工作责任心强，思路清晰有条理，能承受较强工作压力，善于沟通协作，有良好的团队协作精神。</t>
  </si>
  <si>
    <t>职位描述岗位职责：1、负责iPad/iPhone工具产品应用研发、功能的持续改进以及维护工作；2、依据项目进度与需求按时按质完成App相关功能设计和开发工作；3、能够高效率完成分析解决开发中或线上产品的各种闪退、性能、功能性问题，维护并持续改善程序质量；4、负责公司iOS端新技术研究、功能扩展、现有开发方法的改进、提高用户体验；5、负责解决研发过程中遇到的关键问题和技术难题；                                  岗位要求：计算机相关专业，3年以上iOS系统应用开发经验；精通Objective-C、Swift4.0开发语言，熟练掌握iOS开发平台、框架及API调用；精通混合框架开发，了解iOS与H5交互的机制，熟悉JS脚本开发语言；熟练掌握AFNetworking、SDWebImage、Masonry等常用第三方库的使用；熟悉iOS的UI设计及各种控件的使用，能够封装项目常用Framework动态或静态组件库；熟悉iOS下网络通信机制，熟悉TCP/IP，HTTP协议；良好的编码规范，对设计模式有深刻的理解；较好的逻辑思维分析和表达和沟通能力，有较强的自学能力以及团队协作意识。</t>
  </si>
  <si>
    <t>珂兰钻石网</t>
  </si>
  <si>
    <t>职位亮点节日福利五险一金绩效奖金全勤奖包住带薪年假年底双薪员工旅游</t>
  </si>
  <si>
    <t>职位描述岗位职责：1、负责项目需求开发，完成iOS版APP开发；2、负责参与项目需求分析及系统框架和核心模块的详细设计及代码实现；3、负责写出强、稳定高、可用易扩展的代码，注重代码质量；4、负责与设计师和产品经理紧密配合, 实现有丰富界面交互的手机终端应用；5、负责与服务器端工程师配合，完成数据交互。任职要求：1、大专学历及以上，计算相关专业毕业优先；2、1年及以上iOS应用开发经验；3、熟悉IOS SDK中的UI、网络、数据库、XML/JSON解析等开发技术，具有IOS完整开发流程经验；4、扎实的Objective-C/Swift语言和API编程基础；5、熟练掌握iOS下数据存储、文件读写、多线程操作，通知、消息推送机制等有较深刻的理解和经验；6、掌握iOS下的网络通信机制，熟悉HTTP/HTTPS、TCP、UDP、Socket等网络通信编程技术，熟练掌握通讯消息传递、异步任务处理类。</t>
  </si>
  <si>
    <t>职位亮点五险一金绩效奖金带薪年假周末双休通讯补助定期体检弹性工作</t>
  </si>
  <si>
    <t>职位描述岗位职责：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        </t>
  </si>
  <si>
    <t>职位描述工作描述：1.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</si>
  <si>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职位亮点五险一金周末双休餐补通讯补助带薪年假定期体检节日福利年底双薪</t>
  </si>
  <si>
    <t>职位描述技能要求：IOS应用开发OC/SWIFTOC运行原理IOS开发框架岗位职责：1、 根据项目需求，可独立完成APP相关工作2、 与前后端、产品、设计部门配合，保证高质量完成APP的开发、上线及后续迭代工作3、 学习研究新技术以满足产品需求         岗位要求：1、 大学本科及以上学历，三年以上IOS开发经验，独立开发过两款以上的大中型APP并已上架者优先；2、 精通IOS应用开发技术和IOS开发框架；3、 熟悉掌握OC/SWIFT，熟悉OC运行原理和机制，良好的设计模式和架构能力，有跨平台开发经验者优先；4、 有扎实的计算机基础知识，了解主要的数据结构和常见算法；5、 熟悉各种主流手机特性，精通不同IOS版本、屏幕的适配6、 良好的工作态度、沟通技巧和团队协作精神，对技术开发有热情，了解行业进展和动态，有一定抗压能力</t>
  </si>
  <si>
    <t>法务专员</t>
  </si>
  <si>
    <t>伟创力信息技术(深圳)有限公司</t>
  </si>
  <si>
    <t>职位描述技能要求：法务律师The Contract Administratorwill be based in China-Shenzhen. The Contract Administrator will be primarily responsiblefor overseeing and managing the template/low-risk supplier contracts forGreater China Region including China, Hong Kong and Taiwan. He/she will also assistin customer contracts’ review and approval process management and support corporatesecretarial management for China sites.We are looking for someone who demonstrates:IntensecollaborationPassionatecustomer focusThoughtful,fast, disciplined executionTenaciouscommitment to continuous improvementRelentlessdrive to win Here is aglimpse of what you’ll do:Member of the regionallegal team for Asia reporting to Senior Corporate Counsel;Draft, review, negotiate awide variety of template supplier agreements and conduct contract policytraining;Provide clear, hands-on,business oriented legal support with respect to supplier agreements(interpretation, termination, renewal, etc.,);Assist in drafting,reviewing and negotiation of customer contracts, and managing the approvalprocess and contracts archive;Support corporatesecretarial management for China sites, including preparing documentation,processing internal stakeholders’ approval and signatures, and filing withlocal company registries;Identify ways to enhanceand support the enhancement of internal processes and procedures to ensurecompliance with contract terms and work with other members of the legal teamand back-office to ensure swift and efficient contracts execution process;Conduct legal research andmonitoring legal developments within the relevant jurisdictions and preparingmemo on law updates;Translate legal documentsfrom English to Chinese or vice versa;Other reasonable duties asrequested. Here is some ofwhat you’ll need (required):Law degree from a reputable Chinese law school and/or professionalqualification in law;Proficient in written and spoken English and Chinese (including Mandarin); At least 5 years’ experience as a paralegal or at least 2-3 yearspost-qualification experience as a counsel/associate in multinational companiesor reputable law firms with hands-on experience in contract review and draftingwith minimal supervision;Proficiency with MS Office (Outlook, Word, Excel, PowerPoint); Self-motivated, diligent, a team player with good communication andinterpersonal skills; Well-organized and with a strong sense of responsibility. Here are a fewof our preferred experiences:Ability to interact with all levels in the business;</t>
  </si>
  <si>
    <t>application architect</t>
  </si>
  <si>
    <t>哈曼智联科技（成都）有限公司</t>
  </si>
  <si>
    <t>职位亮点五险一金年底双薪交通补助餐补带薪年假补充医疗保险定期体检</t>
  </si>
  <si>
    <t>职位描述borate with other professionals (Business and     design team) efficiently and clearly to determine functional and     non-functional requirements for new software or applicationsDevelop high-level product specifications and     development plan with attention to system integration and feasibilityDefine all aspects of development from     appropriate technology and workflow to coding standardsKeep track of the latest technological     innovations and developments in the platform, manage technical roadmaps.Communicate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certification, etc.RequirementsDegree in computer science, engineering or     relevant fieldProven experience as software architectExperience in software development and coding in     various languages (Java, Objective C, Swift)Experience in leading smartphone app development     with full development cycle including requirement collection, design and     coding.Cross-functional technical knowledge - App     software, cloud platform and hardware firmware integration.Excellent knowledge of software design,     architecture patterns, and Agile architectureUnderstanding of software quality assurance     principlesA technical mindset with great attention to     detailsOutstanding communication and presentation     abilitiesHigh quality organizational and leadership skillsQuick learner and innovated</t>
  </si>
  <si>
    <t>广东博钧医疗信息科技有限公司</t>
  </si>
  <si>
    <t>医疗/护理/美容/保健/卫生服务,医疗设备/器械,IT服务(系统/数据/维护),计算机软件</t>
  </si>
  <si>
    <t>职位描述职位描述：1、主要负责IOS应用程序的设计、开发工作；2、基于公司的产品设计，根据需求，进行IOS版本应用的实现；3、独立完成IOS软件开发、验证和修正测试中发现的问题；4、负责跨平台APP开发，支持移动应用在相应的应用商店发布产品应用。5、对IOS平台开发技术进行研究，根据开发过程中的体验对产品提出改进建议；6、完成上级领导交办的其它任务。 岗位要求：1.3年以上移动开发经验，计算机相关专业，具备扎实的OC,Swift技术基础和应用开发经验2.熟悉Cocoa Touch,cordvoa,等开发框架；3.熟悉IOS 系统架构，熟悉Iidb,Xcode,instruments等工具，具备良好的编程习惯，熟悉常用的网络框架，图片处理框架；4.具备较强的逻辑思维能力，熟练掌握基本数据结构和算法，并具备基本的算法设计能力；5．视图渲染，多媒体技术,OCRuntime有深入了解，有相关H5混合开发经验；6．知名的IOS开源项目有过代码贡献优先；</t>
  </si>
  <si>
    <t>职位描述技能要求：C/C++Swift1、有扎实的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</si>
  <si>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职位亮点节日福利带薪年假五险一金周末双休年底双薪试用期全额</t>
  </si>
  <si>
    <t>职位描述岗位职责：1.熟练掌握常用的设计模式、数据结构。有扎实的Objective-C基础，熟悉swift语言；2.熟练掌握iOS系统框架、掌握常用布局布局方式；3.熟练掌握、运用第三方管理工具、常用优质库；4.熟悉ios网络编程，Runtime运行机制和内存管理机制；5.对Hybird开发有一定了解，了解web及React native开发优先；6.有一定的技术选型能力，能根据场景确定选用框架；7.较强的问题定位能力，较强的团队沟通等能力；8.对技术有追求，有较强的责任心；9.2年以上IOS开发经验，英语读写OK的优先</t>
  </si>
  <si>
    <t>多媒体平台研发工程师-ios</t>
  </si>
  <si>
    <t>苏州优点品牌设计有限公司</t>
  </si>
  <si>
    <t>职位描述职位描述：1、负责抖音、火山等多媒体平台的ios开发，编写高质量的代码；2、和产品经理配合，深度参与手机产品需求讨论，功能定义等； 3、设计良好的代码结构，不断迭代重构 ；4、根据团队的整体规划，进行相关项目的开发。职位要求：1、本科及以上学历，计算机相关专业，1年以上iOS开发经验；2、具有扎实的编程工底，良好的设计能力和编程习惯；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 加分项1:对Android开发有一定了解，同时做过Android项目开发的更佳。加分项2:了解音视频、特效相关多媒体客户端开发，有过相关开发经验更佳。 </t>
  </si>
  <si>
    <t>深圳蒙格斯咨询有限公司</t>
  </si>
  <si>
    <t>职位描述岗位职责：独立负责IOS端APP的开发、上线、迭代、维护工作；APP功能主要包括内容、商城、推送、消息、埋点、数据交互；严格按照UI设计图布局开发页面；参与讨论APP功能和结构设计；所在岗位的代码资料整理归档；岗位要求：本科以上学历，3年以上实际IOS开发经验，有良好的编码风格和注释习惯；精通Objective-C、swift、Xcode使用，熟悉C++或C语言；精通持久化存储：如Sqlite、CoreData；精通IOS SDK中UI、网络、多线程、数据库、数据解析、APP性能优化等开发技巧。熟练xml、json等常用数据格式使用；熟练掌握AppStore 上架流程和规则;熟悉IOS界面绘制、后台运行、数据存储、网络通信等原理熟悉开源工具（如JIRA, Git, SVN等）熟悉各个不同iOS版本的特性与差异并有丰富适配经验;熟悉Netty/极光/友盟/第三方支付等常见SDK应用；掌握安卓APP开发优先；appstore上有正在运营的项目优先；</t>
  </si>
  <si>
    <t>深圳卷皮网络科技有限公司</t>
  </si>
  <si>
    <t>职位亮点五险一金绩效奖金弹性工作交通补助周末双休</t>
  </si>
  <si>
    <t>职位描述岗位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岗位要求：1、大专以上学历，计算机或相关专业，3年以上iOS手机客户端开发经验；2、具备良好的Objective-C编程能力，精通Xcode工具系列，对Swift有一定的了解与掌握；3、熟练掌握TCP/HTTP/XMPP等网络传输协议；4、熟练掌握数据库、XML/JSON等常用技术；5、熟悉客户端程序设计方法以及安全的应用层协议设计；6、对Cocoa、UIKit框架及iOS SDK有深入理解，能够对移动应用进行性能分析和优化;7、扎实的数据结构/算法基础；8、具备良好的分析解决问题能力，能独立承担任务和有系统开发进度把控能力；9、具备较强的团队精神、良好的表达和沟通能力；</t>
  </si>
  <si>
    <t>深圳市小二极客科技有限公司</t>
  </si>
  <si>
    <t>职位描述技能要求：机器学习C++Java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</si>
  <si>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深圳市优必爱跨境电子商务有限公司</t>
  </si>
  <si>
    <t>职位描述公司简介：UBI 是一群精英创造和管理的美国上市公司。UBI是“UBI BLOCKCHATN INTERNET LIMITED”公司的英文简称。UBI的中文名称为“环球区块链物联网有限公司”简称环球。UBI登记注册在美国德拉瓦州，是OTC QB板块的上市公司。公司股票总规模20亿股，经营运作布局在中国深圳，香港，纽约，伦敦四地。行政总部在香港。公司主营业务是以区块链技术，物联网，生物医药技术和股票资本市场所独创的“IBSH”核心技术，重点解决食品药品安全问题。公司网站：http://www.globalubi.com/职位描述：1、负责公司移动端项目架构设计，参与新产品移动端的设计与论证（Android、iOS平台）；2、负责公司移动端应用开发、维护与产品升级。职位要求：1、教育背景：计算机科学、软件工程或相关专业本科或研究生以上学历，CET-4以上；2、精通JAVA编程语言，熟练使用Android Studio等开发工具，对Android平台的手机应用环境进行原生系统开发；精通Object-C2.0或Swift编程语言，熟练使用Xcode开发工具，对iOS平台的手机应用进行原生系统开发。以上两项符合一条即可；3、精通JavaScript编程语言，熟悉Node.js开发环境，熟练使用React-Native，进行跨平台移动端应用开发。如精通此项开发，可不具备上一条要求；4、理解项目开发的基本流程，具备软件工程专业素养，拥有良好、规范的编码习惯，能编写相关技术文档；5、熟练使用常用的设计模式，具有面向对象的分析和设计能力；6、有独立处理和解决所负责的任务的能力。思路清晰，善于思考，能够承受工作压力，责任心强，工作踏实，有团队协作精神。</t>
  </si>
  <si>
    <t>腾博国际商务有限公司</t>
  </si>
  <si>
    <t>职位亮点五险一金年终分红全勤奖定期体检绩效奖金带薪年假员工旅游每年多次调薪</t>
  </si>
  <si>
    <t>职位描述技能要求：IOSSwiftObjective-CC/C++岗位职责：1、主要负责 iOS应用程序的设计、开发工作；2、基于公司的产品设计，根据需求，进行IOS版本应用的实现；3、独立完成iOS软件开发、测试中发现的问题；4、对iOS平台开发技术进行研究，根据开发过程中的体验对产品提出改进建议；岗位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熟练进行基于数据库的手机应用开发；4、熟练掌握Swift，Objective-C语言，熟悉面向对象编程设计，熟悉常用的设计模式；5、有金融类相关项目经验优先6、计算机相关专业，本科学历及以上7、IOS开发经验3-5年以上</t>
  </si>
  <si>
    <t>深圳天御数据科技有限公司</t>
  </si>
  <si>
    <t>职位描述技能要求：OCHybirdSwift岗位职责：1、根据产品需求完成架构和模块设计、框架搭建、编码工作，实现产品功能；2、参与产品需求分析并参与技术实施方案设计，按照设计师的UI设计实现页面编码。实现产品设计效果；3、改善、维护和优化APP的产品质量、性能，提升用户使用体验；4、根据项目任务计划完成移动APP设计、开发、调试与上架，按计划完成发布上线。任职要求：1. 至少1年以上的iOS客户端实际的项目开发经验；2. 熟悉iOS SDK开发环境，熟悉iOS应用开发框架，以及iOS平台下的GUI设计和实现；3. 熟练掌握Objective-C或swift语言编程；4. 熟练掌握iOS SDK中UI、网络、数据库、XML/JSON解析等开发技巧；5. 有从设计、编码到发布的完整经验，有应用成功发布到Appstore上；6. 独立开发过一个成熟iOS客户端，能设计客户端架构和通信接口的，优先考虑；7. 对Socket通信.TCP/IP和http，https有一定理解和经验者优先；</t>
  </si>
  <si>
    <t>广东钛马车联网信息科技有限公司</t>
  </si>
  <si>
    <t>职位亮点五险一金绩效奖金餐补带薪年假定期体检员工旅游节日福利周末双休</t>
  </si>
  <si>
    <t>职位描述技能要求：Javascript职责描述：1、参与公司车机APP/手机APP等应用的研发工作；2、参与Android或IOS端架构设计工作，可独立承担业务模块的设计与开发工作；3、参与日常需求开发工作，包括系统设计、系统编码、文档编写等工作；4、参与项目代码重构，缺陷修复，性能调优等工作; 5、 通过敏捷开发方式高质、高效地完成任务；考虑和兼顾用户体验、性能、可维护性等问题;注：本岗位以Android开发为主，同时可能会兼顾IOS的相关开发工作任职要求：1、全日制本科及以上学历，计算机相关专业，4年以上相关工作经验，独立负责过Android/iOS客户端产品的模块设计工作；2、熟练掌握Java/Objective-C(或Swift)语言和android/IOS SDK，具备扎实的UI开发能力，有UI优化实践经验者更佳；3、熟练使用Android四大组件，对Android或IOS的UI自适应布局、多线程机制、事件传递机制有较深入理解；4、熟悉常用设计模式，对面向对象设计思想有较深刻理解，拥有良好的编程习惯；5、思维逻辑清晰，具备主动快速学习能力，拥有一定独立开展工作和解决问题能力；6、有强烈的责任心和积极的工作态度，具备良好沟通能力和优异的团队协作能力；7、 良好的团队合作精神和积极主动的沟通意识，具有很强的学习能力和对新技术的追求精神，乐于分享; 8、 有良好审美追求，具备良好的编码习惯和质量意识; 9、熟悉Native与JavaScript联调者优先考虑。此岗位上班地址：深圳市龙岗区龙岗天安数码城2栋B座1204A</t>
  </si>
  <si>
    <t>无锡云裳衣联网科技有限公司</t>
  </si>
  <si>
    <t>职位亮点五险一金年底双薪绩效奖金带薪年假采暖补贴定期体检节日福利高温补贴</t>
  </si>
  <si>
    <t>职位描述技能要求：IOS岗位职责：1、完成移动应用的系统架构设计与开发；2、根据项目任务计划按时完成软件编码和单元测试工作；3、参与项目的产品设计评审、分析、开发以及维护；4、根据研发规范和项目流程编写相关的技术文档；5、持续的优化相关的产品的品质、性能、用户体验。任职要求：1、1-2年iOS开发经验，在APP STORE上有成熟上线产品的开发、迭代开发经验，熟悉App发布流程；2、精通掌握Objective-C语言，了解Swift语言、熟悉CocoaPods、熟悉XCode 8/9开发环境，熟练掌握iOS界面和交互开发；3、能够独立负责完成App开发工作、熟悉iOS多线程、持久化存储、网络通信等开发；对用户体验、交互操作流程有深入理解；4、熟悉手机常用的第三方接口，如支付宝，微信支付等；5、对智能硬件感兴趣，有与智能硬件对接的经验更佳；6、良好的编程习惯，追求代码完美，熟练掌握IOS平台下代码优化、性能调优工作；7、为人踏实，有高度责任心、耐心，思维活跃, 极高的团队意识、奉献精神；8、能够承受高强度的工作压力。</t>
  </si>
  <si>
    <t>湖南国声声学科技股份有限公司深圳分公司</t>
  </si>
  <si>
    <t>职位亮点五险一金年底双薪股票期权餐补交通补助带薪年假弹性工作定期体检</t>
  </si>
  <si>
    <t>职位描述职位描述：1.主要负责iOS App的模块设计和开发、推进平台技术研究与应用；2.不断提升App的用户体验，持续的从技术角度提升App易用性，保证App稳定性；3.独立主导一些技术项目、框架和架构演进、App重构和优化；职位要求：1.本科及以上学历，计算机相关专业;2.两年以上 iOS 开发经验，至少有一款完整的 App 从开发到上架经验；3.有扎实的 Objective-C和Swift，熟悉常用算法和数据结构；4.熟悉 iOS 常用的 Framework，对内存管理、对象生命周期有清晰的认识；5.对于 iOS 常用第三方框架能熟练使用，并了解实现原理；6.熟悉iOS开发相关的数据持久化存储、多线程编程、网络通讯等知识；7.熟练使用 Git、CocoaPods 等 iOS 开发工具；8.具备良好的分析解决问题能力，较强的责任感和良好的沟通协调能力。</t>
  </si>
  <si>
    <t>java开发工程师移动端</t>
  </si>
  <si>
    <t>AEON信息系统集成(杭州)有限公司</t>
  </si>
  <si>
    <t>职位亮点五险一金通讯补助带薪年假补充医疗保险员工旅游每年多次调薪14薪年底双薪</t>
  </si>
  <si>
    <t>职位描述工作职责：1. 与需求分析、产品设计人员沟通确定设计方案、开发计划；2. 负责市场营销数字化系统前端需求开发,APP项目开发 3. 根据需求分析、产品设计完成模块设计、编码、真机测试等工作，对软件质量负责；3. 负责APP、微信小程序及触屏应用设计和H5页面开发、维护，优化软件的易用性，提升用户使用体验；4. 优化软件的易用性，提升用户使用体验；应聘要求：1. 2年以上前端开发经验；2. 精通移动端、PC端主流前端开发技术，熟练掌握jQuery、HTML5、CSS3、bootstrap、Ajax、JSON前端领域开发技术、切图知识，对Android与iOS等不同平台的html5页面适配充分了解；3. 对Android原生语言（Java）或iOS 原生语言（ObjectC 或 Swift）的开发有所了解；4. 熟悉主流前端框架和基础库；5. 具有独立完成一个App前端开发的能力，对响应式布局有所了解。</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</si>
  <si>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</si>
  <si>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深圳市数淼科技开发有限公司</t>
  </si>
  <si>
    <t>职位亮点周末双休五险一金每年多次调薪</t>
  </si>
  <si>
    <t>职位描述岗位职能：1、从事iPhone应用程序开发；2、独立完成iOS应用程序的设计、开发及维护工作；3、所负责的项目技术文档的撰写与完善；4、学习和研究新技术以满足产品的需求；职位要求：1、全日制大学本科以上相关专业学历，二年以上IOS实际开发经验（有音乐类APP开发或完整上线APP项目经验者优先）；2、精通IOS各种开发技术，精通Swift、Xcode等相关开发语言及工具，能独立进行性能优化；3、有良好的编程和代码开发规范并熟悉IOS软件开发流程和框架，对代码的规范化有执着追求；4、具有较强的团队协作精神及高度的责任心，学习能力强，较强的逻辑分析能力；5、想获得一份有长远发展、稳定、有晋升空间的工作；6、会弹奏吉他、钢琴、尤克里里等乐器者优先考虑。</t>
  </si>
  <si>
    <t>深圳市么么星艺文化传播有限公司</t>
  </si>
  <si>
    <t>职位亮点带薪年假公司重点项目绩效奖金</t>
  </si>
  <si>
    <t>职位描述技能要求：IOSiOS任职要求：1、2年及其以上iOS开发经验，熟悉iOS平台开发规则、上线流程及AppStore审核规则；参与过1～2个及其以上完整的纯Swift或者Swift-Objective-C混编项目开发。2、有扎实的Objective-C基础，熟练使用Swift4.2或以上版本，精通IPHONE SDK；3、熟练集成常见三方SDK，如分享类型SDK，地图类型SDK，推送类型SDK，支付类型SDK;4、熟练使用SnapKit、Realm、Alamofire、环信等框架5、对OOP、数据结构、算法、设计模式有基本的理解；6、清晰的理解Objective-C的runtime的运行机制和iOS平台的内存管理机制；7、要有较强的设计和优化能力，能够独立设计优化一个App的模块或框架；8、熟练编写iOS平台的自定义控件和动画效果；</t>
  </si>
  <si>
    <t>比领科技(深圳)有限公司</t>
  </si>
  <si>
    <t>职位亮点五险一金弹性工作绩效奖金周末双休大牛带队创业公司工作居住证节日福利</t>
  </si>
  <si>
    <t>职位描述技能要求：SwiftIOSXcode【主要职责】负责公司 iOS app 的开发及维护，包括但不限于界面、业务逻辑、网络请求、第三方SDK接入等。【能力及学历要求】［必须］Xcode + Swift 的熟练使用；［必须］有一定英语水平，可熟练阅读英文文档（CET6不低于450分/IELTS不低于5.5 或其同等水平）；［必须］有必要的业务理解能力、团队协作能力、沟通能力、抗压能力；［非必须］本科专业为计算机、软件、通信等相关专业；［非必须］粤语交流能力；【其它说明】薪酬可议，待遇从优。接受应届毕业生/实习；对于新人，有前辈指导；不论应聘者经验及能力，本公司都会需要他/她编写一个简单的demo app。具体包含一个列表页、一个详情页。【加分项】接受0-20人内的初创团队；接受英语工作环境；对互联网行业、互联网产品有自己见解；对新技术有热诚；能快速吸收所学并输出；</t>
  </si>
  <si>
    <t>深圳市领创物联科技有限公司</t>
  </si>
  <si>
    <t>职位描述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</si>
  <si>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职位描述1、2年以上iOS产品研发经验，有1-2个独立开发并已上架产品；2、了解常用算法，数据结构，设计模式，独立完整的负责过IOS平台手机应用软件开发；3、扎实的Objective-C/C/C++、Swift语言基础，精通iOS平台SDK以及框架原理，精通性能调优方法；4、熟悉消息传递、接口解析、内存管理机制，能独立开发高性能的IOS应用；5、熟悉IOS平台UI设计规范，追求良好的用户体验；6、有较强的优化和重构程序的能力，提高APP的用户体验和运行效率；7、精通HTTP/TCP/JSON和XML等网络协议，熟悉多线程及面向对象编程，熟悉SQLite数据库编程；8、掌握各类框架及等三方框架的使用以及了解设计思想；9、了解Flutter开发；</t>
  </si>
  <si>
    <t>深圳开拓者科技有限公司</t>
  </si>
  <si>
    <t>职位亮点五险一金年底双薪带薪年假弹性工作定期体检节日福利健身俱乐部定期团建</t>
  </si>
  <si>
    <t>职位描述技能要求：IOSSwiftCOCOS2D-XC/C++岗位职责：负责IOS客户端产品的设计、开发迭代工作并编写开发文档。同时负责提交到AppStore直到审核通过。任职要求：1、本科以上学历，英语4级以上，熟悉 C/C++/Objective-C 语言； 2、4 年以上的iOS开发经验； 3、熟悉IOS SDK 和底层设计原理,理解iOS framework的设计模式，熟悉Cocoa Touch； 4、 熟悉/Objective-C，熟悉swift语言； 5、熟悉常用的第三方库，能够使用AFNetworking等开源库，以及使用CocoaPods管理依赖。6、精通UI界面开发和布局，熟练使用Storyboard，熟练掌握基本的几种ViewController的使用，理解TableViewCell的重用机制。7、必需具有iPhone商业级应用的成功案例，熟悉各种主流手机特性，深刻理解手机客户端软件及服务端开发特点；8、精通HTTP协议，熟练掌握TCP/IP编程，熟悉WebSocket，有高性能和客户端编程经验。9、具有独立分析、解决问题的能力，具有良好的编码习惯，个性乐观开朗，善于团队合作。</t>
  </si>
  <si>
    <t>深圳魔盒网络信息技术有限公司</t>
  </si>
  <si>
    <t>职位亮点五险一金年终分红带薪年假股票期权全勤奖节日福利周末双休创业公司</t>
  </si>
  <si>
    <t>职位描述创始团队组建中如果你是NB角色，心中也有梦想那就加入我们趁年轻，拼一把！ 工作职责：·           岗位职责：·           1、负责摩盒IOS App的设计和研发·           2、本科及以上学历，计算机相关专业，1年以上相关工作经验；·           3、了解IOS工作机制和内核，了解Swift/Object-C/C/C++·           4、熟悉常用算法和数据结构，精通客户端程序设计方法以及安全的应用层协议·           5、可以单独完成开发到上限的优先。·           6、了解Android开发的优先。工作要求：·           5、精通IOS SDK中的UI、网络、数据库、XML/JSON解析等开发技巧·           6、具备良好的分析解决问题能力，能独立承担任务和有系统进度把控能力；·           7、one SDK开发环境及底层调用，熟悉iOS操作系统和xcode开发环境；·           8、抗压能力强；·           9、全日制统招本科以上学历，计算机相关专业毕业。</t>
  </si>
  <si>
    <t>深圳市艾创电子有限公司</t>
  </si>
  <si>
    <t>电子技术/半导体/集成电路,计算机软件,通信/电信运营、增值服务,通信/电信/网络设备</t>
  </si>
  <si>
    <t>职位亮点周末双休五险一金节日福利员工旅游带薪年假定期体检项目奖金</t>
  </si>
  <si>
    <t>职位描述技能要求：海外海外留学岗位职责:1、根据公司要求完成Android平台下应用程序开发设计和调试工作；2、能够独立完成Android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2年以上Android开发经验；2、英语口语交流无障碍，有海外留学经验或海外项目工作经验；能与国外客户进行口语、书面的交流, 适应海外出差；3、熟练掌握C.Object-C,swift , java语言 熟悉XCode Android Studio或者Eclipse 开发环境,SVN Git 代码管理工具；4、熟悉Android系统架构以及相关技术,熟悉http,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</si>
  <si>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鹏为软件股份有限公司</t>
  </si>
  <si>
    <t>职位亮点五险一金年底双薪绩效奖金全勤奖带薪年假员工旅游节日福利股票期权</t>
  </si>
  <si>
    <t>职位描述1. 具备扎实的c/c++、objective-c编程基础，良好的编程习惯；2. iPhone/iPad平台3年以上产品开发经验；3. 具有混合开发经验，熟悉H5开发；4. 熟悉Mac OS X，XCode和iOS SDK开发环境，熟悉iPhone UI框架；5. 熟悉IOS界面开发规范及AppStore上架流程和规则，有AppStore线上作品者优先；6. 熟悉IOS企业应用开发者优先，熟悉swift语言开发者优先；7. 具备独立完成项目开发的能力；8.具有H5（小程序）开发经验者优先考虑。公司福利：工资+年终奖金+绩效奖金+项目奖金+股票期权+节假福利+定期旅游休闲活动+五险一金+双休+全勤奖+加薪机会1、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</si>
  <si>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职位描述技能要求：SwiftUIKit  Objective-C runtimeAutoLayoutPromiseKit岗位职责职位描述1.  负责 iOS 客户端的维护，编写高质量的代码。2. 根据产品需求，进行合理的功能设计、编码实现及自测。3. 负责客户端重难点技术攻关，时下流行技术的应用实施。任职要求1. 3-5年以上 iOS 平台软件开发经验，具备良好的编码规范。2. 熟练掌握 Swift 语言，拥有良好的 Objective-C 基础。3. 扎实的 iOS 基础，熟练掌握 AutoLayout，内存管理，线程管理，数据存储等技术。熟悉 runtime 消息派发等原理。4. 熟练掌握 UIKit 各控件的使用与自定义。5. 对函数式编程有一定了解。6. 具备强烈的责任感和进取心，良好的团队合作精神与协作沟通能力。7. 有 RxSwift-Moya-PromiseKit 开发经验者优先。8. 有应用优化（性能、内存、网络、电量等）经验者优先。年龄范围：35周岁以内（能力强年龄可以放宽一点）福利待遇：薪资范畴：25k~35k,具体面议。 1、工作时长：9小时，白班，月休4天。上满26\27天给于全勤奖500RMB，1.5倍加班工资。 </t>
  </si>
  <si>
    <t>深圳前海全天智能资讯有限公司</t>
  </si>
  <si>
    <t>职位亮点五险一金年底双薪全勤奖定期团建每年多次调薪</t>
  </si>
  <si>
    <t>职位描述岗位职责：参与公司移动产品的原生开发工作，能高质量的完成产品需求的方案设计和开发任务。参与项目优化方案和技术难点的攻关工作，提升产品质量和性能。 任职要求：1、扎实的计算机以及网络基础；2、熟悉Mac OS X、Android Studio开发环境、kotlin，熟练掌握JAVA；3、熟悉Xcode 开发环境，熟练掌握 Object-C 或者Swift语言4、有过完整开发IOS和Android APP 经验，5、掌握通用的设计原则和常用的设计模式，具备一定的实现能力；5、理解 Android 模块化；6、能够写出强稳定高可用易扩展的代码；7、了解苹果商店和常用安卓商店的上架流程</t>
  </si>
  <si>
    <t>职位描述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</si>
  <si>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技能要求：海外留学海外项目经验岗位职责:1、根据公司要求完成IOS平台下应用程序开发设计和调试工作；2、能够独立完成IOS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2年以上IOS开发经验；2、英语口语交流无障碍，有海外留学经验或海外项目工作经验；能与国外客户进行口语、书面的交流, 适应海外出差。3、熟练掌握C.Object-C,swift , java语言 熟悉XCode Android Studio或者Eclipse 开发环境,SVN Git 代码管理工具；4、熟悉IOS系统架构以及相关技术,熟悉http,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</si>
  <si>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深圳市伟博思技术有限公司</t>
  </si>
  <si>
    <t>IT服务(系统/数据/维护),计算机软件,加工制造（原料加工/模具）</t>
  </si>
  <si>
    <t>职位亮点五险一金餐补弹性工作全勤奖</t>
  </si>
  <si>
    <t>职位描述工作内容：1、参与需求评估，产品开发，制定开发计划；2、负责公司项目ios客户端框架开发与维护；3、独立承担开发任务，开发、修改、调试、维护、外部配合及发布上线等工作；4、按照项目计划，在保证质量的前提下，按时完成开发任务；职位要求：1、计算机及相关专业，有iOS项目开发经验；2、熟练掌握Object-C，swift编程语言；3、熟悉iOS平台下的开发，熟练使用iPhone/iPad SDK及相关开发工具；4、熟悉iOS的内存管理机制，了解iOS多线程开发；5、具有良好的代码编程习惯，有独立分析问题和解决问题的能力。</t>
  </si>
  <si>
    <t>深圳匠佳科技有限公司</t>
  </si>
  <si>
    <t>职位亮点五险一金年底双薪弹性工作节日福利创业公司周末双休大牛带队项目奖金</t>
  </si>
  <si>
    <t>职位描述技能要求：马甲包代码混淆脚本开发SwiftOCPython职位描述：1、主要负责 IOS应用程序的设计、开发工作；2、基于公司的产品设计，根据需求，进行IOS版本应用的实现；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</si>
  <si>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ios开发工程师（必须熟悉swift）</t>
  </si>
  <si>
    <t>广东邻居合伙人科技有限公司</t>
  </si>
  <si>
    <t>互联网/电子商务,快速消费品（食品/饮料/烟酒/日化）,互联网/电子商务,零售/批发</t>
  </si>
  <si>
    <t>职位亮点五险一金绩效奖金全勤奖节日福利带薪年假加班补助</t>
  </si>
  <si>
    <t>职位描述技能要求：SwiftIOSC/C++Node.js岗位职责：1、负责公司移动端产品iOS的设计、开发、测试和维护工作,编写架构文档和设计文档；2、不断改善软件的易用性，提升用户使用体验；3、根据产品需求独立开发或参与产品的需求分析，模块设计，编码，真机测试，上传至App Store等工作，实现开发需求；4、参与产品的系统分析，架构设计，模块编码和单元测试；5、根据开发过程中的体验对产品提出建议，积极参与产品，功能与技术改进；6、有移动端架构设计背景及经验，或有大型APP开发经验和一线互联网公司背景经验；7、有良好的学习能力，沟通能力，能承受较大的工作压力，愿意与创业团队共同成长发展。任职要求：1、专科以上学历，计算机相关专业，2年以上iOS相关经验； 2、具备扎实的Object-C、C、C++语言基础，精通Swift语言，精通IOS常用的基础库；掌握多线程开发，熟悉Obj-C的Runtime的运行机制；3、能够熟练使用Delegate、Block，熟悉Cocoa Touch、UIKit框架；熟悉iOS内存管理机制、对象生命周期，熟悉iOS视图、动画渲染机制；4、掌握AutoLayout、InterfaceBuilder等工具，擅长使用Xcode开发工具；熟练使用Xcode的Instrument来诊断和调试问题，熟练编写Xcode下的单元测试。5、精通React框架，在实际项目中，有过React.JS开发经验或者React Native开发经验； 6、熟练掌握HTML5、CSS3、JavaScript等Web应用开发技术；7、精通HTTP/JSON和XML等网络协议，熟悉多线程及面向对象编程，熟悉SQLite数据库编程; 8、熟悉IOS APP性能优化和内存优化，掌握iOS平台下的代码调试和调优技术。9、熟悉各个不同版本iOS的特点、差异，对移动软件性能优化、内存优化有一定的了解。上班时间：  9:00-12:00   14:00-18:30 大小周制  福利：    享有国家节假日福利               不定期会发送福利等                购买五险一金 </t>
  </si>
  <si>
    <t>iOS / Swift / Objective-C 开发工程师</t>
  </si>
  <si>
    <t>职位亮点加班补助全勤奖员工旅游节日福利带薪年假五险绩效奖金项目奖金</t>
  </si>
  <si>
    <t>职位描述岗位职责：1. 基于需求对产品的项目进行开发2. 独立完成iOS客户端的开发、调试、发布和维护3. 持续的优化相关的产品的质量、性能、用户体验4. 编写必要的开发文档，如设计文档，测试文档任职要求：1. 热爱编程，对代码质量有追求，拥有良好的编码习惯2. 一年以上实际项目开发经验，或者极强的学习能力3. 关注互联网发展4. 能读懂英文文档5. 熟悉Swift语言，熟悉iOS开发调试工具6. 熟悉iOS系统，精通熟悉iOS应用开发框架7. 乐于分享技术和想法8. 工作效率高，不拖拉（因为我们每天工作时间只有10:00-17:00，周末双休）技术栈：1. Swift / Objective-C2. Alamofire / Moya / Kingfisher3. Autolayout / Storyboard4. Cocoapods / Framework5. UserDefault / Plist6. Delegate / Notification / Protocol / Extension7. GCD8. Git9. 包括但不限于以上</t>
  </si>
  <si>
    <t>职位描述工作职责：1. 根据公司业务需求，负责设计，开发与测试公司对外移动应用APP客户端2. 在开发过程中，负责与跨部门团队合作去了解应用功能的需求和落实实施方案3. 负责APP的测试与质量保证，APP维护与更新，准备技术文档工作技能： · 本科或大专毕业· 至少2年iOS APP开发经验· 熟悉objective-C程序，具备主流开源组件使用经验；· 熟练掌握iOS下的UI开发，熟悉auto layout 布局，多分辨率屏幕适配方案；· 熟练使用各种数据存储、加密、解密、编码、网络通讯等; · 熟练使用常用的第三库、代码、及开发者网站，具有良好的阅读开发文档的能力；· 熟悉App Store的发布流程· 拥有海外项目开发经验优先考虑，拥有电商/团购，旅游出行，预约订车，会员管理，手机地图等APP应用开发经验优先，熟悉Swift和小程序开发的优先</t>
  </si>
  <si>
    <t>广州爱迅信息技术有限公司</t>
  </si>
  <si>
    <t>职位亮点五险一金绩效奖金交通补助餐补定期体检带薪年假周末双休员工旅游</t>
  </si>
  <si>
    <t>职位描述【开发工作理念】爱迅力求开发出引领行业进步的产品，我们不断探索更好更先进的技术，为用户提供性能稳定、体验良好的产品；【如果你】1、具备良好的编程思维和习惯，能够根据开发规范，开发出优美、性能稳定的产品；2、严谨和追求极致的精神，渴望能够开发出优质、稳定的软件产品3、善于团队协作，能够与团队合力开发出优秀的产品。【工作职责与要求】1、熟悉Objective-C或Swift开发语言，IOS体系架构及常用框架；2、熟悉iOS开发常用设计模式、多线程编程、数据持久化、网络通信、动画效果实现、界面布局设计、XML/JSON解析、封装自定义控件等方面知识，有主流开源组件使用经验；3、对runtime，GCD，KVO，Block等有一定程度上了解，熟悉iOS内存管理机制，对程序性能优化，内存优化有一定的经验；4、熟悉一种以上混合App开发技术，熟悉使用html、css、js；5、能够正确理解产品需求，独立完成IOS平台应用开发；</t>
  </si>
  <si>
    <t>广州合利宝支付科技有限公司</t>
  </si>
  <si>
    <t>职位亮点餐补节日福利定期体检周末双休带薪年假交通补助五险一金通讯补助</t>
  </si>
  <si>
    <t>职位描述技能要求：Swif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</si>
  <si>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基金主任</t>
  </si>
  <si>
    <t>职位描述岗位职责:Candidates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经验不足的候选人可考虑申请基金专员职位.Trade Processing:-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resolutions.交易处理组(TP):- 是与市场联系紧密的一个团队，主要负责确保在规定监控程序内及时准确地将交易记录在相应系统；- 要想在TP取得优秀表现，需深入了解基金运营，并能监察交易更新异常情况；-分析交易更新失败的根本原因，提供适切解决方案。Reconciliation (Recon):Reconciliation is the comparison of two sources of information that should contain identical data.-the reconciliation function is essential to the purity and accuracy of the NAV calculation.-reconciliation process requires any differences to be investigated, reported, escalated and resolved.-An effective team member should hold sound knowledge of End to End fund administrations, so that differences are quickly highlighted and break owners swiftly communicated.交易账目核对组：-核账是指核对两个信息来源，确保有关数据相符的过程；-核账部门对基金净值计算的可靠性及准确性至关重要；-核账流程需对任何差异作出调查、报告、上报及解决；-团队成员应掌握扎实的端到端基金管理知识，以便快速突出差异，及时告知相应负责人。Customer Instruction Administration (CIA):-CIA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CIA是指令到达汇丰证券服务后的第一个联络点。客户指令往往对时间有严格要求，需要迅速处理；-CIA是验证客户指令并将客户文件进一步分发给有关团队进行存档及执行的职能部门；-CIA团队成员要对整个汇丰证券服务具有充分了解，以确保客户指令能够到达相应职能部门。Fund of Funds (FoF):-This team is the essential operation unit to drive execution by processing institutional clients’ instruction and establish essential communication to fund houses to ensure order placement.-Fund of Funds is an investment strategy of a fund portfolio investing in other collective investment schemes.-Mainly servicing Hedge Funds, ORSO funds, Investment Link insurance products-A good understanding of market knowledge and fund operation is vital to a smooth and error free operation of FoF.Fund of Funds组：-该团队通过处理机构客户指令，与基金公司建立必要沟通，确保交易指令妥为处理，是推动执行的重要运营小组；-FOF是指投资策略为投资于其他集体投资计划的基金组合；-主要服务对冲基金、职业退休计划(ORSO)基金、投资相连保险产品；-熟悉市场知识及基金运营对FOF的平稳有序运营十分重要。Treasury Services Delivery (TSD):-TSD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财资服务组(TSD)：-TSD是环球托管服务的一部分，确保按照客户指令和服务水平要求，及时、准确和全面处理有关服务；-团队成员需具备资金管理领域的专业知识；-还需拥有外汇市场、定期存款、资金注入及付款清算基础设施方面的良好运营经验。HSBC Securities Services (HSS) provides end-to-end securities services including fund administration, global custody and clearing, corporate trust and loan agency and other related value-added securities services汇丰环球证券服务部提供端对端的证券服务，包括基金管理、全球证券投资保管，结算、企业信托、贷款代理和其他相关证券增值服务。HSS Guangzhou, we are mainly providing Fund administration service, delivering solutions to life insurance companies, pension funds, investment managers and fund owners.HSS广州主要提供基金管理服务，为人寿保险公司、养老基金、投资经理和基金拥有者提供解决方案。 任职资格:-University graduate or above with 1 years Financial and or accounting experiences / relevant experience in a supervisor role of Treasury Function or related Banking / Finance field-Good knowledge of institutional funds and financial/investment related instruments / terms / fund services operation  -Excellent communication skills in spoken and written English-Excellent team worker-High integrity and professionalism-Able to work under pressure and meet deadlines-大学本科以上及1年以上金融或会计相关工作经验， 或在财政功能或银行/金融领域有相关管理经验-熟悉金融工具或投资相关的产品和术语以及基金的运营服务-英语听说读写流利-良好的团队合作精神 -高度的正直和专业精神-能够承受一定的工作压力和在规定时间内完成日常工作</t>
  </si>
  <si>
    <t>[ATG]Mobile IOS</t>
  </si>
  <si>
    <t>职位描述【ATG】Accenture Technology Group, Greater China 埃森哲大中华区企业技术创新事业部1. Has experience on using swift more than 1 year.2. Contains basic knowledge for testing and know the basic mechanism for unit test/ ui test.3. Willing to explore to improve the app quality by applying auto testing.4. Have basic communication skill for both oral and written in English.5. Experience in using the test tool `XCTest` which provided by xCode is a plus.</t>
  </si>
  <si>
    <t>高级ios开发工程师（社区）</t>
  </si>
  <si>
    <t>职位描述1、熟悉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t>
  </si>
  <si>
    <t>ios开发工程师(广州/西安)</t>
  </si>
  <si>
    <t>职位描述Role Purpose / Description w   Participate in ateam in CMB Digital Engineering with responsibility for CMB Digital Mobiledesign, implementation, delivery and management.w   Collaborate witharchitects, developers, project managers to deliver suitable solution which cancope with the business need.w   Research andevaluate products in support of the technical strategy. Study, design andimplement new infrastructure technology according to the standard andgovernance. Help to develop the technical competence of other teammates in newtechnology.w   Ensure a highquality standard of deliverables according to HSBC standards and best practices.w   Prepareproject-related documentation and provide support on compliance and auditchecking.w   Project relevantdocumentation, ensure compliance and audit policies are strictly followed.w   Provideprofessional consultancy and support in response to the queries from developersand business on security accessw   Work closelywith global and regional stakeholders and global development team on mandatory/ regulatory / development projects.w   Ensure systemscomplying with group infrastructure and security policies and standards. Knowledge &amp; Experience /Qualifications w   3 + years of proven experience working on a team of iOS engineersbuilding and maintaining apps, or impressive iOS apps that you’ve builtpersonally;w   Proficient in Swift, familiar with Object-C is appreciated;w   Knowledge ofUIKit and Cocoa frameworks ;w   Familiar withRxSwift / Alamofire, familiar with 3rd party lib integration.w   Strongself-learning skill;w   Strongcapability with design pattern;w   Familiar withsecurity concept and integration such as https, cert pinning, encryption anddecryption, data protection etc ;w   EffectiveEnglish communication skills (both written and verbal);w   Desire to growand improve engineering skills and iOS knowledgew   Comfort anddelight in a small, fast-paced startup environment. Ideally, you’ve made contributions to one or more apps in the App Storew   Experienceworking in an agile development environmentw   Experience withCoreLocation is a plusw   Bachelors Degreeor higher in Computer Science, Electrical Engineering or related field</t>
  </si>
  <si>
    <t>职位描述岗位职责：1、基于公司的在线教育产品需求，负责 iOS 客户端程序的核心功能实现；2、对已有模块进行维护与优化；3、按照项目计划，按时提交高质量的代码，完成开发任务。任职要求：1、专科及以上学历，计算机或软件工程专业，有实际 2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了解Cordova混合编程者优先考虑；</t>
  </si>
  <si>
    <t>职位亮点五险一金年底双薪补充医疗保险带薪年假节日福利周末双休公司重点项目</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</si>
  <si>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t>
  </si>
  <si>
    <t>HTML5前端开发</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</si>
  <si>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 </t>
  </si>
  <si>
    <t>Mobile Lead (Android/iOS)</t>
  </si>
  <si>
    <t>职位亮点五险一金弹性工作不加班节日福利补充医疗保险</t>
  </si>
  <si>
    <t>职位描述1.Mobile Native APP开发经验。2.团队管理经验。3.有接触过开发全过程经验的优先。4.英文读写良好，能进行简单沟通，会粤语的优先。5.熟悉iOS开发，了解iOS开发及上架流程，熟悉Objective-C和Swift。有Android开发相关经验，了解Kotlin是优势。6.熟悉敏捷开发和微服务的优先。7.计算机相关专业。</t>
  </si>
  <si>
    <t>iOS Development Leader</t>
  </si>
  <si>
    <t>职位亮点五险一金弹性工作不加班节日福利补充医疗保险股票期权</t>
  </si>
  <si>
    <t>职位描述iOS技术负责人 -熟悉IOS开发中的Objective-C和Swift-在使用后端RESTful API方面经验丰富-具有测试驱动开发经验-有密码编程经验-具有持续集成工具（如Jenkins）的经验-熟悉开源工具和框架是一个优势-在代码审查和指导初级开发人员方面经验丰富是优势 kill：5年以上，熟悉iOS开发，了解iOS开发及上架流程，可以知道团队解决技术难题。熟悉agile开发更佳。</t>
  </si>
  <si>
    <t>广州金第电子科技有限公司</t>
  </si>
  <si>
    <t>职位描述工作内容：1、负责iPhone 及 iPad应用研发、功能的持续改进，iOS平台软件维护与开发；2、依据项目进度与需求完成相关应用系统的设计和开发，能按时、准确完成所需功能开发；3、分析并解决软件问题，维护并改善程序质量；4、与测试人员互相沟通合作完成项目进度；5、负责APP客户端新功能开发及优化，提高用户体验。职位要求：1、一年以上Objective C和Cocoa编程经验，熟悉swift编程语言；2、熟悉iPhone/iPad的UI设计、内存管理机制及MacOS、iPhone下Objective C程序设计，了解iPhone SDK及开发工具；3、熟悉常用网络交互开发方法；4、了解商用iPhone/ipad开发及发布流程；5、对前端开发有浓厚兴趣，熟悉html5及css，了解webapp开发框架优先。薪资：面议</t>
  </si>
  <si>
    <t>职位描述岗位职责：1、参与系统分析、设计工作，完成详细设计和编码的任务，确保项目的进度和质量；2、能够在团队中完成code review的任务，确保相关代码的有效性和正确性，并能够通过code review提供相关性能以及稳定性的建议；3、按照产品需求和项目计划，负责部门iOS平台软件开发和维护工作；4、 参与技术难题攻关，保证iOS软件系统安全，稳定，高效运行；5、跟进iOS的新技术发展；6、协助运维团队，进行应用部署和调优。任职要求：1、热爱编写代码，能编写出好代码，热爱学习，热爱钻研各种技术问题；2、 掌握面向对象分析设计技术，熟悉设计模式；3、了解敏捷开发过程，能快速和正确地完成迭代开发任务4、掌握SOLID原则、测试驱动开发方法和各种代码重构方法，能编写出正确、清晰、整洁和优雅的代码；5、有良好的测试驱动开发编码习惯，能编写清晰的单元测试，能贯彻执行测试驱动开发三法则；6、精通Objective-C，熟悉使用Swift语言，能独立承担iOS项目的设计和开发；7、精通UI布局, Json解析，熟练使用CocoaPods第三方管理工具;精通Cocoa/UIKit Framework,有APP Store上架经验；8、有支付宝，微信支付集成设计开发经验者优先；9、学习能力强，强烈的责任心，具有较好的沟通能力，创新能力及团队合作精神，愿意接受新的挑战；10、有优秀项目案例或者优秀iOS框架设计经验优先。</t>
  </si>
  <si>
    <t>移动端开发负责人</t>
  </si>
  <si>
    <t>广州云语科技有限公司</t>
  </si>
  <si>
    <t>职位亮点五险一金年底双薪绩效奖金全勤奖餐补带薪年假定期体检周末双休</t>
  </si>
  <si>
    <t>职位描述技能要求：SwiftJavascriptOCIOSC/C++Android移动端开发负责人职位描述：IM社交项目移动端开发负责人。岗位职责：1、负责公司客户端APP（ios和Android）技术框架的设计，开发和维护；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7、团队搭建及管理。任职要求：1、5年以上知名互联网公司Android+IOS开发经验，担任过负责人职位；2、7人以上的客户端团队管理经验；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</si>
  <si>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深圳市商沃科技发展有限公司</t>
  </si>
  <si>
    <t>职位亮点周末双休五险一金绩效奖金弹性工作带薪年假</t>
  </si>
  <si>
    <t>职位描述技能要求：React nativeSwiftReact jsxObjective-CAppIOS职位描述：1. 负责移动端App产品研发、优化和维护；2. 参与核心系统的设计及技术方案的讨论和制定；3. 使用React Native和Objective-C、Swift进行前端开发；4. 编写对可跨平台的React jsx代码。任职要求:1、大专或以上学历，计算机软件、通讯相关专业优先；2、有iOS平台软件1年以上开发经验，熟练Objective-C、Swift；3、有React Native项目经验和实践优先；4、有良好的沟通和表达能力，善于团队的合作，我们优势：1、提供独立负责模块或产品的机会，技术大牛手把手带你把控项目；2、富于竞争力的薪酬机制，富于激情和活力的团队，灵活的晋升空间；3、个性化的弹性工作时间，充裕的午休时间，5-10天带薪年假；</t>
  </si>
  <si>
    <t>广州努比互联网科技有限公司</t>
  </si>
  <si>
    <t>职位亮点五险一金绩效奖金年终分红股票期权带薪年假节日福利员工旅游周末双休</t>
  </si>
  <si>
    <t>职位描述职位描述：1.负责手机客户端产品功能特性的设计与开发，并能够保质保量完成规定任务。2.根据需求改进产品，持续进行软件用户体验、运行速度、性能等方面的优化。3.学习和研究新技术解决开发过程中的关键问题和技术难题。4.手机应用客户端设计、开发、发布、维护。职位要求：1、本科及以上学历，熟悉APP开发及日常营运，具备Android、IOS开发经验。2、3-5年或以上上线APP开发经验，有一定的前端技术、良好的计算机基础和编程习惯。3、熟悉Objective-C 、Swift，熟练开发平台，以及iOS控件使用，熟练掌握iOS界面和交互开发。能熟练使用调试、性能分析工具来调试和优化代码。4、熟悉Android开发平台的框架原理，熟悉Android应用开发流程，熟练掌握Android UI开发技能，能够熟练使用Android SDK；5、熟悉Java语言，有双平台开发经验，有C、C++、C#、PHP、Python其中一种或两种编程经验优先。6、 数据库开发经验，掌握MYSQL，SQLITE；7、具有良好的团队合作精神，有责任心，自我要求高，自律能力强。</t>
  </si>
  <si>
    <t>广州啦咔网络科技有限公司</t>
  </si>
  <si>
    <t>职位描述技能要求：IOS1、负责iOS平台应用软件的分析和编码工作；2、参与产品需求分析，选择恰当的技术实施方案；任职要求：1、3年以上iOS开发经验；2、熟练掌握Objective-C、C开发语言，熟悉Swift开发语言，熟练使用Xcode、Git等相关开发及代码托管工具；3、熟悉iOS平台下常用开发框架，比如Foundation，UIKit，AVFoundation，CoreGraphics，QuartzCore等框架；4、有socket编程经验，熟悉http(s)、tcp、udp等常用网络协议；5、良好的编程风格，抗压能力强、工作责任心强，富有团队合作精神，沟通能力强。</t>
  </si>
  <si>
    <t>广州小跑软件科技有限公司</t>
  </si>
  <si>
    <t>职位亮点绩效奖金节日福利员工旅游全勤奖带薪年假</t>
  </si>
  <si>
    <t>职位描述技能要求：OCSwif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t>
  </si>
  <si>
    <t>广州上游科技有限公司</t>
  </si>
  <si>
    <t>职位亮点五险一金绩效奖金全勤奖餐补带薪年假补充医疗保险周末双休</t>
  </si>
  <si>
    <t>职位描述技能要求：sdk接入 Swift职位描述：1、负责公司游戏产品的接入，编写高质量的代码，参与架构搭建及优化；2、评审需求并与相关人员进行高效沟通；3、设计良好的代码结构，不断迭代重构；   职位要求：  1、1年以上iOS开发经验，能独立开发iOS应用，具有扎实的编程工底，良好的设计能力和编程习惯；2、精通Objective、熟练使用code、熟悉Swift；3、精通iOS SDK中的UI、网络、数据库、XMLJSON解析等开发技巧；4、有游戏iOS SDK接入应用实际发布上线经验；5、积极向上，乐于学习和挑战新技术；6、有相关打包上架经验。</t>
  </si>
  <si>
    <t>广州爆点广告策划有限公司</t>
  </si>
  <si>
    <t>职位亮点全勤奖交通补助房补加班补助不加班交通便利包吃五险一金</t>
  </si>
  <si>
    <t>职位描述技能要求：JavascriptCSSHTMLHTML5IOSCOCOS2D-X职位要求：-  计算机及相关专业专科以上学历；-  熟悉iOS开发平台及框架原理，熟练运用UI组件、socket、多线程、sqlite、WebView等编程技术，至少2年以上实际iOS平台开发经验；-  熟悉MVP、MVVM等开发模式；-  熟悉数据结构、算法, 了解常用的设计模式；-  能够熟练运用Xcode工具和相关的插件进行开发；-  有扎实的Object-C语言基础，了解操作系统原理，对数据结构有深入的理解，了解常用设计模式,有良好的编程习惯；-  有创新精神, 对移动端相关技术有浓厚兴趣，有不断提升自己的学习意识，跟踪把握技术发展的最新动态；-  良好的沟通能力和团队协作精神，严谨的工作态度与高质量意识，良好的抗压能力；-  有Swift、C/C++、Html5前端开发、Linux环境编程经验者优先</t>
  </si>
  <si>
    <t>广州时间网络科技有限公司</t>
  </si>
  <si>
    <t>职位亮点五险一金绩效奖金带薪年假弹性工作节日福利周末双休试用期全额大牛带队</t>
  </si>
  <si>
    <t>职位描述技能要求：Swift工作职责：1、配合项目经理进行应用软件的需求定义及框架设计；2、负责IOS应用程序开发，熟悉IOS的各种开源组件和IOS界面设计规范；3、完成软件系统代码的实现，编写代码注释和开发文档；4、按照项目计划，提交高质量的代码，完成开发任务；5、全程参与产品的需求分析、设计、开发以及测试几个阶段；6、撰写软件和项目相关文档。任职要求：1、计算机/软件工程等相关专业，有2年以上的IOS项目开发经验者优先考虑；2、精通object-c或者swift；3、熟悉网页app开发，熟练使用UI控件，熟悉storyboard；4、熟悉APP发布与上架；5、有良好的编程习惯，有较强的自学能力，对新兴技术敏感，乐于学习并使用新技术。</t>
  </si>
  <si>
    <t>职位亮点周末双休五险一金通讯补助餐补</t>
  </si>
  <si>
    <t>职位描述岗位职责：1.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负责IOS应用的升级、修改、优化和维护工作。任职要求：1、本科以上学历，计算机相关专业，两年以上iOS软件开发经验。2、熟练掌握 Obj-C、Swift、iOS SDK、XCode 开发环境，能独立完成软件设计和开发工作。3、熟悉 iOS 下的内存管理、socket和http网络接口编程。4、至少有一款上线商业软件，能熟练使用第三方组件， 有 IM、音视频开发经验尤佳；5、具有良好的代码风格，具备较强的设计能力、需求分析能力、文档编写能力。6、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</si>
</sst>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font>
    <font>
      <b/>
      <sz val="10.0"/>
      <name val="Arial"/>
    </font>
    <font>
      <sz val="10.0"/>
      <name val="Arial"/>
    </font>
    <font>
      <sz val="11.0"/>
      <name val="Inconsolata"/>
    </font>
  </fonts>
  <fills count="3">
    <fill>
      <patternFill patternType="none"/>
    </fill>
    <fill>
      <patternFill patternType="lightGray"/>
    </fill>
    <fill>
      <patternFill patternType="solid">
        <fgColor rgb="FFF4CCCC"/>
        <bgColor rgb="FFF4CCCC"/>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horizontal="left" readingOrder="0"/>
    </xf>
    <xf borderId="0" fillId="0" fontId="2" numFmtId="0" xfId="0" applyAlignment="1" applyFont="1">
      <alignment horizontal="left"/>
    </xf>
    <xf borderId="0" fillId="0" fontId="2" numFmtId="0" xfId="0" applyAlignment="1" applyFont="1">
      <alignment horizontal="left" readingOrder="0"/>
    </xf>
    <xf borderId="0" fillId="0" fontId="2" numFmtId="0" xfId="0" applyAlignment="1" applyFont="1">
      <alignment horizontal="left"/>
    </xf>
    <xf borderId="0" fillId="0" fontId="1" numFmtId="0" xfId="0" applyAlignment="1" applyFont="1">
      <alignment horizontal="left" vertical="center"/>
    </xf>
    <xf borderId="0" fillId="0" fontId="1" numFmtId="0" xfId="0" applyAlignment="1" applyFont="1">
      <alignment horizontal="left" readingOrder="0" vertical="center"/>
    </xf>
    <xf borderId="0" fillId="0" fontId="3" numFmtId="0" xfId="0" applyAlignment="1" applyFont="1">
      <alignment horizontal="left"/>
    </xf>
    <xf borderId="0" fillId="2" fontId="2" numFmtId="0" xfId="0" applyAlignment="1" applyFill="1" applyFont="1">
      <alignment horizontal="left"/>
    </xf>
    <xf borderId="0" fillId="2" fontId="2" numFmtId="0" xfId="0" applyAlignment="1" applyFont="1">
      <alignment horizontal="left" readingOrder="0"/>
    </xf>
    <xf borderId="0" fillId="2" fontId="2" numFmtId="0" xfId="0" applyAlignment="1" applyFont="1">
      <alignment horizontal="left"/>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19.86"/>
  </cols>
  <sheetData>
    <row r="1" ht="18.0" customHeight="1">
      <c r="A1" s="6" t="s">
        <v>0</v>
      </c>
      <c r="B1" s="6" t="s">
        <v>1</v>
      </c>
      <c r="C1" s="7" t="s">
        <v>2</v>
      </c>
      <c r="D1" s="7" t="s">
        <v>3</v>
      </c>
      <c r="E1" s="6" t="s">
        <v>4</v>
      </c>
      <c r="F1" s="6" t="s">
        <v>7</v>
      </c>
      <c r="G1" s="6" t="s">
        <v>8</v>
      </c>
      <c r="H1" s="6" t="s">
        <v>9</v>
      </c>
      <c r="I1" s="6" t="s">
        <v>10</v>
      </c>
      <c r="J1" s="6" t="s">
        <v>11</v>
      </c>
      <c r="K1" s="6" t="s">
        <v>12</v>
      </c>
    </row>
    <row r="2" ht="18.0" customHeight="1">
      <c r="A2" s="3" t="s">
        <v>56</v>
      </c>
      <c r="B2" s="3" t="s">
        <v>61</v>
      </c>
      <c r="C2" s="3" t="s">
        <v>17</v>
      </c>
      <c r="D2" s="4" t="s">
        <v>19</v>
      </c>
      <c r="E2" s="3" t="s">
        <v>20</v>
      </c>
      <c r="F2" s="3" t="s">
        <v>66</v>
      </c>
      <c r="G2" s="3" t="s">
        <v>57</v>
      </c>
      <c r="H2" s="3" t="s">
        <v>67</v>
      </c>
      <c r="I2" s="3" t="s">
        <v>68</v>
      </c>
      <c r="J2" s="3" t="s">
        <v>71</v>
      </c>
      <c r="K2" s="3" t="s">
        <v>41</v>
      </c>
    </row>
    <row r="3" ht="18.0" customHeight="1">
      <c r="A3" s="3" t="s">
        <v>76</v>
      </c>
      <c r="B3" s="3" t="s">
        <v>79</v>
      </c>
      <c r="C3" s="3" t="s">
        <v>17</v>
      </c>
      <c r="D3" s="4" t="s">
        <v>19</v>
      </c>
      <c r="E3" s="3" t="s">
        <v>20</v>
      </c>
      <c r="F3" s="3" t="s">
        <v>82</v>
      </c>
      <c r="G3" s="3" t="s">
        <v>69</v>
      </c>
      <c r="H3" s="3" t="s">
        <v>84</v>
      </c>
      <c r="I3" s="3" t="s">
        <v>86</v>
      </c>
      <c r="J3" s="3" t="s">
        <v>89</v>
      </c>
      <c r="K3" s="3" t="s">
        <v>90</v>
      </c>
    </row>
    <row r="4" ht="18.0" customHeight="1">
      <c r="A4" s="3" t="s">
        <v>92</v>
      </c>
      <c r="B4" s="3" t="s">
        <v>93</v>
      </c>
      <c r="C4" s="3" t="s">
        <v>17</v>
      </c>
      <c r="D4" s="4" t="s">
        <v>19</v>
      </c>
      <c r="E4" s="3" t="s">
        <v>20</v>
      </c>
      <c r="F4" s="3" t="s">
        <v>95</v>
      </c>
      <c r="G4" s="3" t="s">
        <v>50</v>
      </c>
      <c r="H4" s="3" t="s">
        <v>96</v>
      </c>
      <c r="I4" s="3" t="s">
        <v>97</v>
      </c>
      <c r="J4" s="3" t="s">
        <v>100</v>
      </c>
      <c r="K4" s="3" t="s">
        <v>35</v>
      </c>
    </row>
    <row r="5" ht="18.0" customHeight="1">
      <c r="A5" s="3" t="s">
        <v>104</v>
      </c>
      <c r="B5" s="3" t="s">
        <v>106</v>
      </c>
      <c r="C5" s="3" t="s">
        <v>17</v>
      </c>
      <c r="D5" s="4" t="s">
        <v>19</v>
      </c>
      <c r="E5" s="3" t="s">
        <v>20</v>
      </c>
      <c r="F5" s="3" t="s">
        <v>48</v>
      </c>
      <c r="G5" s="3" t="s">
        <v>50</v>
      </c>
      <c r="H5" s="3" t="s">
        <v>109</v>
      </c>
      <c r="I5" s="3" t="s">
        <v>110</v>
      </c>
      <c r="J5" s="3" t="s">
        <v>112</v>
      </c>
      <c r="K5" s="3" t="s">
        <v>41</v>
      </c>
    </row>
    <row r="6" ht="18.0" customHeight="1">
      <c r="A6" s="3" t="s">
        <v>114</v>
      </c>
      <c r="B6" s="3" t="s">
        <v>61</v>
      </c>
      <c r="C6" s="3" t="s">
        <v>17</v>
      </c>
      <c r="D6" s="4" t="s">
        <v>19</v>
      </c>
      <c r="E6" s="3" t="s">
        <v>20</v>
      </c>
      <c r="F6" s="3" t="s">
        <v>119</v>
      </c>
      <c r="G6" s="3" t="s">
        <v>50</v>
      </c>
      <c r="H6" s="3" t="s">
        <v>67</v>
      </c>
      <c r="I6" s="3" t="s">
        <v>120</v>
      </c>
      <c r="J6" s="3" t="s">
        <v>123</v>
      </c>
      <c r="K6" s="3" t="s">
        <v>41</v>
      </c>
    </row>
    <row r="7" ht="18.0" customHeight="1">
      <c r="A7" s="3" t="s">
        <v>126</v>
      </c>
      <c r="B7" s="3" t="s">
        <v>129</v>
      </c>
      <c r="C7" s="3" t="s">
        <v>17</v>
      </c>
      <c r="D7" s="4" t="s">
        <v>19</v>
      </c>
      <c r="E7" s="3" t="s">
        <v>20</v>
      </c>
      <c r="F7" s="3" t="s">
        <v>132</v>
      </c>
      <c r="G7" s="3" t="s">
        <v>69</v>
      </c>
      <c r="H7" s="3" t="s">
        <v>133</v>
      </c>
      <c r="I7" s="3" t="s">
        <v>135</v>
      </c>
      <c r="J7" s="3" t="s">
        <v>138</v>
      </c>
      <c r="K7" s="3" t="s">
        <v>35</v>
      </c>
    </row>
    <row r="8" ht="18.0" customHeight="1">
      <c r="A8" s="3" t="s">
        <v>140</v>
      </c>
      <c r="B8" s="3" t="s">
        <v>142</v>
      </c>
      <c r="C8" s="3" t="s">
        <v>17</v>
      </c>
      <c r="D8" s="4" t="s">
        <v>19</v>
      </c>
      <c r="E8" s="3" t="s">
        <v>127</v>
      </c>
      <c r="F8" s="3" t="s">
        <v>146</v>
      </c>
      <c r="G8" s="3" t="s">
        <v>50</v>
      </c>
      <c r="H8" s="3" t="s">
        <v>149</v>
      </c>
      <c r="I8" s="3" t="s">
        <v>150</v>
      </c>
      <c r="J8" s="3" t="s">
        <v>151</v>
      </c>
      <c r="K8" s="3" t="s">
        <v>35</v>
      </c>
    </row>
    <row r="9" ht="18.0" customHeight="1">
      <c r="A9" s="3" t="s">
        <v>152</v>
      </c>
      <c r="B9" s="3" t="s">
        <v>129</v>
      </c>
      <c r="C9" s="3" t="s">
        <v>17</v>
      </c>
      <c r="D9" s="4" t="s">
        <v>19</v>
      </c>
      <c r="E9" s="3" t="s">
        <v>20</v>
      </c>
      <c r="F9" s="3" t="s">
        <v>132</v>
      </c>
      <c r="G9" s="3" t="s">
        <v>57</v>
      </c>
      <c r="H9" s="3" t="s">
        <v>133</v>
      </c>
      <c r="I9" s="3" t="s">
        <v>135</v>
      </c>
      <c r="J9" s="3" t="s">
        <v>163</v>
      </c>
      <c r="K9" s="3" t="s">
        <v>35</v>
      </c>
    </row>
    <row r="10" ht="18.0" customHeight="1">
      <c r="A10" s="3" t="s">
        <v>76</v>
      </c>
      <c r="B10" s="3" t="s">
        <v>129</v>
      </c>
      <c r="C10" s="3" t="s">
        <v>17</v>
      </c>
      <c r="D10" s="4" t="s">
        <v>19</v>
      </c>
      <c r="E10" s="3" t="s">
        <v>20</v>
      </c>
      <c r="F10" s="3" t="s">
        <v>132</v>
      </c>
      <c r="G10" s="3" t="s">
        <v>69</v>
      </c>
      <c r="H10" s="3" t="s">
        <v>133</v>
      </c>
      <c r="I10" s="3" t="s">
        <v>135</v>
      </c>
      <c r="J10" s="3" t="s">
        <v>168</v>
      </c>
      <c r="K10" s="3" t="s">
        <v>35</v>
      </c>
    </row>
    <row r="11" ht="18.0" customHeight="1">
      <c r="A11" s="3" t="s">
        <v>173</v>
      </c>
      <c r="B11" s="3" t="s">
        <v>175</v>
      </c>
      <c r="C11" s="3" t="s">
        <v>17</v>
      </c>
      <c r="D11" s="4" t="s">
        <v>19</v>
      </c>
      <c r="E11" s="3" t="s">
        <v>20</v>
      </c>
      <c r="F11" s="3" t="s">
        <v>177</v>
      </c>
      <c r="G11" s="3" t="s">
        <v>50</v>
      </c>
      <c r="H11" s="3" t="s">
        <v>178</v>
      </c>
      <c r="I11" s="3" t="s">
        <v>181</v>
      </c>
      <c r="J11" s="3" t="s">
        <v>184</v>
      </c>
      <c r="K11" s="3" t="s">
        <v>90</v>
      </c>
    </row>
    <row r="12" ht="18.0" customHeight="1">
      <c r="A12" s="3" t="s">
        <v>114</v>
      </c>
      <c r="B12" s="3" t="s">
        <v>186</v>
      </c>
      <c r="C12" s="3" t="s">
        <v>17</v>
      </c>
      <c r="D12" s="4" t="s">
        <v>19</v>
      </c>
      <c r="E12" s="3" t="s">
        <v>20</v>
      </c>
      <c r="F12" s="3" t="s">
        <v>73</v>
      </c>
      <c r="G12" s="3" t="s">
        <v>50</v>
      </c>
      <c r="H12" s="3" t="s">
        <v>187</v>
      </c>
      <c r="I12" s="3" t="s">
        <v>189</v>
      </c>
      <c r="J12" s="3" t="s">
        <v>193</v>
      </c>
      <c r="K12" s="3" t="s">
        <v>35</v>
      </c>
    </row>
    <row r="13" ht="18.0" customHeight="1">
      <c r="A13" s="3" t="s">
        <v>194</v>
      </c>
      <c r="B13" s="3" t="s">
        <v>197</v>
      </c>
      <c r="C13" s="3" t="s">
        <v>17</v>
      </c>
      <c r="D13" s="4" t="s">
        <v>19</v>
      </c>
      <c r="E13" s="3" t="s">
        <v>20</v>
      </c>
      <c r="F13" s="3" t="s">
        <v>132</v>
      </c>
      <c r="G13" s="3" t="s">
        <v>57</v>
      </c>
      <c r="H13" s="3" t="s">
        <v>198</v>
      </c>
      <c r="I13" s="3" t="s">
        <v>199</v>
      </c>
      <c r="J13" s="3" t="s">
        <v>203</v>
      </c>
      <c r="K13" s="3" t="s">
        <v>35</v>
      </c>
    </row>
    <row r="14" ht="18.0" customHeight="1">
      <c r="A14" s="3" t="s">
        <v>76</v>
      </c>
      <c r="B14" s="3" t="s">
        <v>205</v>
      </c>
      <c r="C14" s="3" t="s">
        <v>17</v>
      </c>
      <c r="D14" s="4" t="s">
        <v>19</v>
      </c>
      <c r="E14" s="3" t="s">
        <v>21</v>
      </c>
      <c r="F14" s="3" t="s">
        <v>73</v>
      </c>
      <c r="G14" s="3" t="s">
        <v>57</v>
      </c>
      <c r="H14" s="3" t="s">
        <v>38</v>
      </c>
      <c r="I14" s="3" t="s">
        <v>211</v>
      </c>
      <c r="J14" s="3" t="s">
        <v>213</v>
      </c>
      <c r="K14" s="3" t="s">
        <v>41</v>
      </c>
    </row>
    <row r="15" ht="18.0" customHeight="1">
      <c r="A15" s="3" t="s">
        <v>215</v>
      </c>
      <c r="B15" s="3" t="s">
        <v>216</v>
      </c>
      <c r="C15" s="3" t="s">
        <v>17</v>
      </c>
      <c r="D15" s="4" t="s">
        <v>19</v>
      </c>
      <c r="E15" s="3" t="s">
        <v>20</v>
      </c>
      <c r="F15" s="3" t="s">
        <v>48</v>
      </c>
      <c r="G15" s="3" t="s">
        <v>50</v>
      </c>
      <c r="H15" s="3" t="s">
        <v>217</v>
      </c>
      <c r="I15" s="3" t="s">
        <v>218</v>
      </c>
      <c r="J15" s="3" t="s">
        <v>220</v>
      </c>
      <c r="K15" s="3" t="s">
        <v>35</v>
      </c>
    </row>
    <row r="16" ht="18.0" customHeight="1">
      <c r="A16" s="3" t="s">
        <v>126</v>
      </c>
      <c r="B16" s="3" t="s">
        <v>222</v>
      </c>
      <c r="C16" s="3" t="s">
        <v>17</v>
      </c>
      <c r="D16" s="4" t="s">
        <v>19</v>
      </c>
      <c r="E16" s="3" t="s">
        <v>20</v>
      </c>
      <c r="F16" s="3" t="s">
        <v>73</v>
      </c>
      <c r="G16" s="3" t="s">
        <v>50</v>
      </c>
      <c r="H16" s="3" t="s">
        <v>224</v>
      </c>
      <c r="I16" s="3" t="s">
        <v>225</v>
      </c>
      <c r="J16" s="3" t="s">
        <v>227</v>
      </c>
      <c r="K16" s="3" t="s">
        <v>41</v>
      </c>
    </row>
    <row r="17" ht="18.0" customHeight="1">
      <c r="A17" s="3" t="s">
        <v>229</v>
      </c>
      <c r="B17" s="3" t="s">
        <v>231</v>
      </c>
      <c r="C17" s="3" t="s">
        <v>17</v>
      </c>
      <c r="D17" s="4" t="s">
        <v>19</v>
      </c>
      <c r="E17" s="3" t="s">
        <v>20</v>
      </c>
      <c r="F17" s="3" t="s">
        <v>232</v>
      </c>
      <c r="G17" s="3" t="s">
        <v>57</v>
      </c>
      <c r="H17" s="3" t="s">
        <v>233</v>
      </c>
      <c r="I17" s="3" t="s">
        <v>166</v>
      </c>
      <c r="J17" s="3" t="s">
        <v>234</v>
      </c>
      <c r="K17" s="3" t="s">
        <v>27</v>
      </c>
    </row>
    <row r="18" ht="18.0" customHeight="1">
      <c r="A18" s="3" t="s">
        <v>235</v>
      </c>
      <c r="B18" s="3" t="s">
        <v>236</v>
      </c>
      <c r="C18" s="3" t="s">
        <v>17</v>
      </c>
      <c r="D18" s="4" t="s">
        <v>19</v>
      </c>
      <c r="E18" s="3" t="s">
        <v>20</v>
      </c>
      <c r="F18" s="3" t="s">
        <v>237</v>
      </c>
      <c r="G18" s="3" t="s">
        <v>57</v>
      </c>
      <c r="H18" s="3" t="s">
        <v>238</v>
      </c>
      <c r="I18" s="3" t="s">
        <v>239</v>
      </c>
      <c r="J18" s="3" t="s">
        <v>240</v>
      </c>
      <c r="K18" s="3" t="s">
        <v>35</v>
      </c>
    </row>
    <row r="19" ht="18.0" customHeight="1">
      <c r="A19" s="3" t="s">
        <v>173</v>
      </c>
      <c r="B19" s="3" t="s">
        <v>241</v>
      </c>
      <c r="C19" s="3" t="s">
        <v>17</v>
      </c>
      <c r="D19" s="4" t="s">
        <v>19</v>
      </c>
      <c r="E19" s="3" t="s">
        <v>20</v>
      </c>
      <c r="F19" s="3" t="s">
        <v>244</v>
      </c>
      <c r="G19" s="3" t="s">
        <v>69</v>
      </c>
      <c r="H19" s="3" t="s">
        <v>38</v>
      </c>
      <c r="I19" s="3" t="s">
        <v>246</v>
      </c>
      <c r="J19" s="3" t="s">
        <v>249</v>
      </c>
      <c r="K19" s="3" t="s">
        <v>250</v>
      </c>
    </row>
    <row r="20" ht="18.0" customHeight="1">
      <c r="A20" s="3" t="s">
        <v>76</v>
      </c>
      <c r="B20" s="3" t="s">
        <v>251</v>
      </c>
      <c r="C20" s="3" t="s">
        <v>17</v>
      </c>
      <c r="D20" s="4" t="s">
        <v>19</v>
      </c>
      <c r="E20" s="3" t="s">
        <v>20</v>
      </c>
      <c r="F20" s="3" t="s">
        <v>252</v>
      </c>
      <c r="G20" s="3" t="s">
        <v>57</v>
      </c>
      <c r="H20" s="3" t="s">
        <v>254</v>
      </c>
      <c r="I20" s="3" t="s">
        <v>255</v>
      </c>
      <c r="J20" s="3" t="s">
        <v>258</v>
      </c>
      <c r="K20" s="3" t="s">
        <v>35</v>
      </c>
    </row>
    <row r="21" ht="18.0" customHeight="1">
      <c r="A21" s="3" t="s">
        <v>173</v>
      </c>
      <c r="B21" s="3" t="s">
        <v>262</v>
      </c>
      <c r="C21" s="3" t="s">
        <v>17</v>
      </c>
      <c r="D21" s="4" t="s">
        <v>19</v>
      </c>
      <c r="E21" s="3" t="s">
        <v>21</v>
      </c>
      <c r="F21" s="3" t="s">
        <v>73</v>
      </c>
      <c r="G21" s="3" t="s">
        <v>57</v>
      </c>
      <c r="H21" s="3" t="s">
        <v>265</v>
      </c>
      <c r="I21" s="3" t="s">
        <v>267</v>
      </c>
      <c r="J21" s="3" t="s">
        <v>268</v>
      </c>
      <c r="K21" s="3" t="s">
        <v>41</v>
      </c>
    </row>
    <row r="22" ht="18.0" customHeight="1">
      <c r="A22" s="3" t="s">
        <v>173</v>
      </c>
      <c r="B22" s="3" t="s">
        <v>271</v>
      </c>
      <c r="C22" s="3" t="s">
        <v>17</v>
      </c>
      <c r="D22" s="4" t="s">
        <v>19</v>
      </c>
      <c r="E22" s="3" t="s">
        <v>20</v>
      </c>
      <c r="F22" s="3" t="s">
        <v>232</v>
      </c>
      <c r="G22" s="3" t="s">
        <v>57</v>
      </c>
      <c r="H22" s="3" t="s">
        <v>274</v>
      </c>
      <c r="I22" s="3" t="s">
        <v>275</v>
      </c>
      <c r="J22" s="3" t="s">
        <v>277</v>
      </c>
      <c r="K22" s="3" t="s">
        <v>35</v>
      </c>
    </row>
    <row r="23" ht="18.0" customHeight="1">
      <c r="A23" s="3" t="s">
        <v>281</v>
      </c>
      <c r="B23" s="3" t="s">
        <v>283</v>
      </c>
      <c r="C23" s="3" t="s">
        <v>17</v>
      </c>
      <c r="D23" s="4" t="s">
        <v>19</v>
      </c>
      <c r="E23" s="3" t="s">
        <v>21</v>
      </c>
      <c r="F23" s="3" t="s">
        <v>132</v>
      </c>
      <c r="G23" s="3" t="s">
        <v>23</v>
      </c>
      <c r="H23" s="3" t="s">
        <v>284</v>
      </c>
      <c r="I23" s="3" t="s">
        <v>285</v>
      </c>
      <c r="J23" s="3" t="s">
        <v>288</v>
      </c>
      <c r="K23" s="3" t="s">
        <v>35</v>
      </c>
    </row>
    <row r="24" ht="18.0" customHeight="1">
      <c r="A24" s="3" t="s">
        <v>289</v>
      </c>
      <c r="B24" s="3" t="s">
        <v>290</v>
      </c>
      <c r="C24" s="3" t="s">
        <v>17</v>
      </c>
      <c r="D24" s="4" t="s">
        <v>19</v>
      </c>
      <c r="E24" s="3" t="s">
        <v>21</v>
      </c>
      <c r="F24" s="3" t="s">
        <v>73</v>
      </c>
      <c r="G24" s="3" t="s">
        <v>57</v>
      </c>
      <c r="H24" s="3" t="s">
        <v>293</v>
      </c>
      <c r="I24" s="3" t="s">
        <v>295</v>
      </c>
      <c r="J24" s="3" t="s">
        <v>297</v>
      </c>
      <c r="K24" s="3" t="s">
        <v>41</v>
      </c>
    </row>
    <row r="25" ht="18.0" customHeight="1">
      <c r="A25" s="3" t="s">
        <v>300</v>
      </c>
      <c r="B25" s="3" t="s">
        <v>303</v>
      </c>
      <c r="C25" s="3" t="s">
        <v>17</v>
      </c>
      <c r="D25" s="4" t="s">
        <v>19</v>
      </c>
      <c r="E25" s="3" t="s">
        <v>20</v>
      </c>
      <c r="F25" s="3" t="s">
        <v>232</v>
      </c>
      <c r="G25" s="3" t="s">
        <v>57</v>
      </c>
      <c r="H25" s="3" t="s">
        <v>305</v>
      </c>
      <c r="I25" s="3" t="s">
        <v>306</v>
      </c>
      <c r="J25" s="3" t="s">
        <v>310</v>
      </c>
      <c r="K25" s="3" t="s">
        <v>41</v>
      </c>
    </row>
    <row r="26" ht="18.0" customHeight="1">
      <c r="A26" s="3" t="s">
        <v>126</v>
      </c>
      <c r="B26" s="3" t="s">
        <v>312</v>
      </c>
      <c r="C26" s="3" t="s">
        <v>17</v>
      </c>
      <c r="D26" s="4" t="s">
        <v>19</v>
      </c>
      <c r="E26" s="3" t="s">
        <v>20</v>
      </c>
      <c r="F26" s="3" t="s">
        <v>314</v>
      </c>
      <c r="G26" s="3" t="s">
        <v>50</v>
      </c>
      <c r="H26" s="3" t="s">
        <v>317</v>
      </c>
      <c r="I26" s="3" t="s">
        <v>320</v>
      </c>
      <c r="J26" s="3" t="s">
        <v>323</v>
      </c>
      <c r="K26" s="3" t="s">
        <v>35</v>
      </c>
    </row>
    <row r="27" ht="18.0" customHeight="1">
      <c r="A27" s="3" t="s">
        <v>114</v>
      </c>
      <c r="B27" s="3" t="s">
        <v>325</v>
      </c>
      <c r="C27" s="3" t="s">
        <v>17</v>
      </c>
      <c r="D27" s="4" t="s">
        <v>19</v>
      </c>
      <c r="E27" s="3" t="s">
        <v>20</v>
      </c>
      <c r="F27" s="3" t="s">
        <v>48</v>
      </c>
      <c r="G27" s="3" t="s">
        <v>57</v>
      </c>
      <c r="H27" s="3" t="s">
        <v>38</v>
      </c>
      <c r="I27" s="3" t="s">
        <v>328</v>
      </c>
      <c r="J27" s="3" t="s">
        <v>331</v>
      </c>
      <c r="K27" s="3" t="s">
        <v>35</v>
      </c>
    </row>
    <row r="28" ht="18.0" customHeight="1">
      <c r="A28" s="3" t="s">
        <v>334</v>
      </c>
      <c r="B28" s="3" t="s">
        <v>337</v>
      </c>
      <c r="C28" s="3" t="s">
        <v>17</v>
      </c>
      <c r="D28" s="4" t="s">
        <v>19</v>
      </c>
      <c r="E28" s="3" t="s">
        <v>20</v>
      </c>
      <c r="F28" s="3" t="s">
        <v>73</v>
      </c>
      <c r="G28" s="3" t="s">
        <v>69</v>
      </c>
      <c r="H28" s="3" t="s">
        <v>340</v>
      </c>
      <c r="I28" s="3" t="s">
        <v>341</v>
      </c>
      <c r="J28" s="3" t="s">
        <v>343</v>
      </c>
      <c r="K28" s="3" t="s">
        <v>159</v>
      </c>
    </row>
    <row r="29" ht="18.0" customHeight="1">
      <c r="A29" s="3" t="s">
        <v>344</v>
      </c>
      <c r="B29" s="3" t="s">
        <v>345</v>
      </c>
      <c r="C29" s="3" t="s">
        <v>17</v>
      </c>
      <c r="D29" s="4" t="s">
        <v>19</v>
      </c>
      <c r="E29" s="3" t="s">
        <v>20</v>
      </c>
      <c r="F29" s="3" t="s">
        <v>349</v>
      </c>
      <c r="G29" s="3" t="s">
        <v>69</v>
      </c>
      <c r="H29" s="3" t="s">
        <v>353</v>
      </c>
      <c r="I29" s="3" t="s">
        <v>166</v>
      </c>
      <c r="J29" s="3" t="s">
        <v>356</v>
      </c>
      <c r="K29" s="3" t="s">
        <v>35</v>
      </c>
    </row>
    <row r="30" ht="18.0" customHeight="1">
      <c r="A30" s="3" t="s">
        <v>358</v>
      </c>
      <c r="B30" s="3" t="s">
        <v>360</v>
      </c>
      <c r="C30" s="3" t="s">
        <v>17</v>
      </c>
      <c r="D30" s="4" t="s">
        <v>19</v>
      </c>
      <c r="E30" s="3" t="s">
        <v>20</v>
      </c>
      <c r="F30" s="3" t="s">
        <v>363</v>
      </c>
      <c r="G30" s="3" t="s">
        <v>50</v>
      </c>
      <c r="H30" s="3" t="s">
        <v>368</v>
      </c>
      <c r="I30" s="3" t="s">
        <v>166</v>
      </c>
      <c r="J30" s="3" t="s">
        <v>369</v>
      </c>
      <c r="K30" s="3" t="s">
        <v>41</v>
      </c>
    </row>
    <row r="31" ht="18.0" customHeight="1">
      <c r="A31" s="3" t="s">
        <v>370</v>
      </c>
      <c r="B31" s="3" t="s">
        <v>373</v>
      </c>
      <c r="C31" s="3" t="s">
        <v>17</v>
      </c>
      <c r="D31" s="4" t="s">
        <v>19</v>
      </c>
      <c r="E31" s="3" t="s">
        <v>20</v>
      </c>
      <c r="F31" s="3" t="s">
        <v>73</v>
      </c>
      <c r="G31" s="3" t="s">
        <v>69</v>
      </c>
      <c r="H31" s="3" t="s">
        <v>377</v>
      </c>
      <c r="I31" s="3" t="s">
        <v>379</v>
      </c>
      <c r="J31" s="3" t="s">
        <v>380</v>
      </c>
      <c r="K31" s="3" t="s">
        <v>41</v>
      </c>
    </row>
    <row r="32" ht="18.0" customHeight="1">
      <c r="A32" s="3" t="s">
        <v>383</v>
      </c>
      <c r="B32" s="3" t="s">
        <v>384</v>
      </c>
      <c r="C32" s="3" t="s">
        <v>17</v>
      </c>
      <c r="D32" s="4" t="s">
        <v>19</v>
      </c>
      <c r="E32" s="3" t="s">
        <v>21</v>
      </c>
      <c r="F32" s="3" t="s">
        <v>387</v>
      </c>
      <c r="G32" s="3" t="s">
        <v>69</v>
      </c>
      <c r="H32" s="3" t="s">
        <v>99</v>
      </c>
      <c r="I32" s="3" t="s">
        <v>389</v>
      </c>
      <c r="J32" s="3" t="s">
        <v>392</v>
      </c>
      <c r="K32" s="3" t="s">
        <v>41</v>
      </c>
    </row>
    <row r="33" ht="18.0" customHeight="1">
      <c r="A33" s="3" t="s">
        <v>114</v>
      </c>
      <c r="B33" s="3" t="s">
        <v>394</v>
      </c>
      <c r="C33" s="3" t="s">
        <v>17</v>
      </c>
      <c r="D33" s="4" t="s">
        <v>19</v>
      </c>
      <c r="E33" s="3" t="s">
        <v>20</v>
      </c>
      <c r="F33" s="3" t="s">
        <v>132</v>
      </c>
      <c r="G33" s="3" t="s">
        <v>23</v>
      </c>
      <c r="H33" s="3" t="s">
        <v>398</v>
      </c>
      <c r="I33" s="3" t="s">
        <v>400</v>
      </c>
      <c r="J33" s="3" t="s">
        <v>425</v>
      </c>
      <c r="K33" s="3" t="s">
        <v>27</v>
      </c>
    </row>
    <row r="34" ht="18.0" customHeight="1">
      <c r="A34" s="3" t="s">
        <v>428</v>
      </c>
      <c r="B34" s="3" t="s">
        <v>125</v>
      </c>
      <c r="C34" s="3" t="s">
        <v>17</v>
      </c>
      <c r="D34" s="4" t="s">
        <v>19</v>
      </c>
      <c r="E34" s="3" t="s">
        <v>20</v>
      </c>
      <c r="F34" s="3" t="s">
        <v>237</v>
      </c>
      <c r="G34" s="3" t="s">
        <v>50</v>
      </c>
      <c r="H34" s="3" t="s">
        <v>134</v>
      </c>
      <c r="I34" s="3" t="s">
        <v>435</v>
      </c>
      <c r="J34" s="3" t="s">
        <v>437</v>
      </c>
      <c r="K34" s="3" t="s">
        <v>41</v>
      </c>
    </row>
    <row r="35" ht="18.0" customHeight="1">
      <c r="A35" s="3" t="s">
        <v>438</v>
      </c>
      <c r="B35" s="3" t="s">
        <v>439</v>
      </c>
      <c r="C35" s="3" t="s">
        <v>17</v>
      </c>
      <c r="D35" s="4" t="s">
        <v>19</v>
      </c>
      <c r="E35" s="3" t="s">
        <v>21</v>
      </c>
      <c r="F35" s="3" t="s">
        <v>443</v>
      </c>
      <c r="G35" s="3" t="s">
        <v>57</v>
      </c>
      <c r="H35" s="3" t="s">
        <v>446</v>
      </c>
      <c r="I35" s="3" t="s">
        <v>447</v>
      </c>
      <c r="J35" s="3" t="s">
        <v>449</v>
      </c>
      <c r="K35" s="3" t="s">
        <v>35</v>
      </c>
    </row>
    <row r="36" ht="18.0" customHeight="1">
      <c r="A36" s="3" t="s">
        <v>289</v>
      </c>
      <c r="B36" s="3" t="s">
        <v>236</v>
      </c>
      <c r="C36" s="3" t="s">
        <v>17</v>
      </c>
      <c r="D36" s="4" t="s">
        <v>19</v>
      </c>
      <c r="E36" s="3" t="s">
        <v>20</v>
      </c>
      <c r="F36" s="3" t="s">
        <v>132</v>
      </c>
      <c r="G36" s="3" t="s">
        <v>50</v>
      </c>
      <c r="H36" s="3" t="s">
        <v>238</v>
      </c>
      <c r="I36" s="3" t="s">
        <v>455</v>
      </c>
      <c r="J36" s="3" t="s">
        <v>457</v>
      </c>
      <c r="K36" s="3" t="s">
        <v>35</v>
      </c>
    </row>
    <row r="37" ht="18.0" customHeight="1">
      <c r="A37" s="3" t="s">
        <v>461</v>
      </c>
      <c r="B37" s="3" t="s">
        <v>463</v>
      </c>
      <c r="C37" s="3" t="s">
        <v>17</v>
      </c>
      <c r="D37" s="4" t="s">
        <v>19</v>
      </c>
      <c r="E37" s="3" t="s">
        <v>20</v>
      </c>
      <c r="F37" s="3" t="s">
        <v>119</v>
      </c>
      <c r="G37" s="3" t="s">
        <v>50</v>
      </c>
      <c r="H37" s="3" t="s">
        <v>467</v>
      </c>
      <c r="I37" s="3" t="s">
        <v>468</v>
      </c>
      <c r="J37" s="3" t="s">
        <v>471</v>
      </c>
      <c r="K37" s="3" t="s">
        <v>35</v>
      </c>
    </row>
    <row r="38" ht="18.0" customHeight="1">
      <c r="A38" s="3" t="s">
        <v>475</v>
      </c>
      <c r="B38" s="3" t="s">
        <v>476</v>
      </c>
      <c r="C38" s="3" t="s">
        <v>17</v>
      </c>
      <c r="D38" s="4" t="s">
        <v>19</v>
      </c>
      <c r="E38" s="3" t="s">
        <v>21</v>
      </c>
      <c r="F38" s="3" t="s">
        <v>48</v>
      </c>
      <c r="G38" s="3" t="s">
        <v>57</v>
      </c>
      <c r="H38" s="3" t="s">
        <v>478</v>
      </c>
      <c r="I38" s="3" t="s">
        <v>479</v>
      </c>
      <c r="J38" s="3" t="s">
        <v>481</v>
      </c>
      <c r="K38" s="3" t="s">
        <v>35</v>
      </c>
    </row>
    <row r="39" ht="18.0" customHeight="1">
      <c r="A39" s="3" t="s">
        <v>114</v>
      </c>
      <c r="B39" s="3" t="s">
        <v>486</v>
      </c>
      <c r="C39" s="3" t="s">
        <v>17</v>
      </c>
      <c r="D39" s="4" t="s">
        <v>19</v>
      </c>
      <c r="E39" s="3" t="s">
        <v>21</v>
      </c>
      <c r="F39" s="3" t="s">
        <v>132</v>
      </c>
      <c r="G39" s="3" t="s">
        <v>57</v>
      </c>
      <c r="H39" s="3" t="s">
        <v>489</v>
      </c>
      <c r="I39" s="3" t="s">
        <v>492</v>
      </c>
      <c r="J39" s="3" t="s">
        <v>495</v>
      </c>
      <c r="K39" s="3" t="s">
        <v>35</v>
      </c>
    </row>
    <row r="40" ht="18.0" customHeight="1">
      <c r="A40" s="3" t="s">
        <v>431</v>
      </c>
      <c r="B40" s="3" t="s">
        <v>433</v>
      </c>
      <c r="C40" s="3" t="s">
        <v>17</v>
      </c>
      <c r="D40" s="4" t="s">
        <v>19</v>
      </c>
      <c r="E40" s="3" t="s">
        <v>20</v>
      </c>
      <c r="F40" s="3" t="s">
        <v>436</v>
      </c>
      <c r="G40" s="3" t="s">
        <v>31</v>
      </c>
      <c r="H40" s="3" t="s">
        <v>84</v>
      </c>
      <c r="I40" s="3" t="s">
        <v>440</v>
      </c>
      <c r="J40" s="3" t="s">
        <v>444</v>
      </c>
      <c r="K40" s="3" t="s">
        <v>41</v>
      </c>
    </row>
    <row r="41" ht="18.0" customHeight="1">
      <c r="A41" s="3" t="s">
        <v>506</v>
      </c>
      <c r="B41" s="3" t="s">
        <v>236</v>
      </c>
      <c r="C41" s="3" t="s">
        <v>17</v>
      </c>
      <c r="D41" s="4" t="s">
        <v>19</v>
      </c>
      <c r="E41" s="3" t="s">
        <v>20</v>
      </c>
      <c r="F41" s="3" t="s">
        <v>237</v>
      </c>
      <c r="G41" s="3" t="s">
        <v>57</v>
      </c>
      <c r="H41" s="3" t="s">
        <v>238</v>
      </c>
      <c r="I41" s="3" t="s">
        <v>455</v>
      </c>
      <c r="J41" s="3" t="s">
        <v>514</v>
      </c>
      <c r="K41" s="3" t="s">
        <v>35</v>
      </c>
    </row>
    <row r="42" ht="18.0" customHeight="1">
      <c r="A42" s="3" t="s">
        <v>528</v>
      </c>
      <c r="B42" s="3" t="s">
        <v>530</v>
      </c>
      <c r="C42" s="3" t="s">
        <v>17</v>
      </c>
      <c r="D42" s="4" t="s">
        <v>19</v>
      </c>
      <c r="E42" s="3" t="s">
        <v>21</v>
      </c>
      <c r="F42" s="3" t="s">
        <v>48</v>
      </c>
      <c r="G42" s="3" t="s">
        <v>23</v>
      </c>
      <c r="H42" s="3" t="s">
        <v>535</v>
      </c>
      <c r="I42" s="3" t="s">
        <v>537</v>
      </c>
      <c r="J42" s="3" t="s">
        <v>539</v>
      </c>
      <c r="K42" s="3" t="s">
        <v>35</v>
      </c>
    </row>
    <row r="43" ht="18.0" customHeight="1">
      <c r="A43" s="3" t="s">
        <v>541</v>
      </c>
      <c r="B43" s="3" t="s">
        <v>433</v>
      </c>
      <c r="C43" s="3" t="s">
        <v>17</v>
      </c>
      <c r="D43" s="4" t="s">
        <v>19</v>
      </c>
      <c r="E43" s="3" t="s">
        <v>20</v>
      </c>
      <c r="F43" s="3" t="s">
        <v>363</v>
      </c>
      <c r="G43" s="3" t="s">
        <v>50</v>
      </c>
      <c r="H43" s="3" t="s">
        <v>84</v>
      </c>
      <c r="I43" s="3" t="s">
        <v>440</v>
      </c>
      <c r="J43" s="3" t="s">
        <v>548</v>
      </c>
      <c r="K43" s="3" t="s">
        <v>41</v>
      </c>
    </row>
    <row r="44" ht="18.0" customHeight="1">
      <c r="A44" s="3" t="s">
        <v>551</v>
      </c>
      <c r="B44" s="3" t="s">
        <v>553</v>
      </c>
      <c r="C44" s="3" t="s">
        <v>17</v>
      </c>
      <c r="D44" s="4" t="s">
        <v>19</v>
      </c>
      <c r="E44" s="3" t="s">
        <v>20</v>
      </c>
      <c r="F44" s="3" t="s">
        <v>232</v>
      </c>
      <c r="G44" s="3" t="s">
        <v>69</v>
      </c>
      <c r="H44" s="3" t="s">
        <v>556</v>
      </c>
      <c r="I44" s="3" t="s">
        <v>558</v>
      </c>
      <c r="J44" s="3" t="s">
        <v>559</v>
      </c>
      <c r="K44" s="3" t="s">
        <v>35</v>
      </c>
    </row>
    <row r="45" ht="18.0" customHeight="1">
      <c r="A45" s="3" t="s">
        <v>562</v>
      </c>
      <c r="B45" s="3" t="s">
        <v>563</v>
      </c>
      <c r="C45" s="3" t="s">
        <v>17</v>
      </c>
      <c r="D45" s="4" t="s">
        <v>19</v>
      </c>
      <c r="E45" s="3" t="s">
        <v>117</v>
      </c>
      <c r="F45" s="3" t="s">
        <v>48</v>
      </c>
      <c r="G45" s="3" t="s">
        <v>50</v>
      </c>
      <c r="H45" s="3" t="s">
        <v>567</v>
      </c>
      <c r="I45" s="3" t="s">
        <v>569</v>
      </c>
      <c r="J45" s="3" t="s">
        <v>570</v>
      </c>
      <c r="K45" s="3" t="s">
        <v>159</v>
      </c>
    </row>
    <row r="46" ht="18.0" customHeight="1">
      <c r="A46" s="3" t="s">
        <v>573</v>
      </c>
      <c r="B46" s="3" t="s">
        <v>575</v>
      </c>
      <c r="C46" s="3" t="s">
        <v>17</v>
      </c>
      <c r="D46" s="4" t="s">
        <v>19</v>
      </c>
      <c r="E46" s="3" t="s">
        <v>20</v>
      </c>
      <c r="F46" s="3" t="s">
        <v>73</v>
      </c>
      <c r="G46" s="3" t="s">
        <v>50</v>
      </c>
      <c r="H46" s="3" t="s">
        <v>556</v>
      </c>
      <c r="I46" s="3" t="s">
        <v>579</v>
      </c>
      <c r="J46" s="3" t="s">
        <v>582</v>
      </c>
      <c r="K46" s="3" t="s">
        <v>27</v>
      </c>
    </row>
    <row r="47" ht="18.0" customHeight="1">
      <c r="A47" s="3" t="s">
        <v>583</v>
      </c>
      <c r="B47" s="3" t="s">
        <v>584</v>
      </c>
      <c r="C47" s="3" t="s">
        <v>17</v>
      </c>
      <c r="D47" s="4" t="s">
        <v>19</v>
      </c>
      <c r="E47" s="3" t="s">
        <v>20</v>
      </c>
      <c r="F47" s="3" t="s">
        <v>589</v>
      </c>
      <c r="G47" s="3" t="s">
        <v>23</v>
      </c>
      <c r="H47" s="3" t="s">
        <v>592</v>
      </c>
      <c r="I47" s="3" t="s">
        <v>593</v>
      </c>
      <c r="J47" s="3" t="s">
        <v>596</v>
      </c>
      <c r="K47" s="3" t="s">
        <v>27</v>
      </c>
    </row>
    <row r="48" ht="18.0" customHeight="1">
      <c r="A48" s="3" t="s">
        <v>598</v>
      </c>
      <c r="B48" s="3" t="s">
        <v>599</v>
      </c>
      <c r="C48" s="3" t="s">
        <v>17</v>
      </c>
      <c r="D48" s="4" t="s">
        <v>19</v>
      </c>
      <c r="E48" s="3" t="s">
        <v>20</v>
      </c>
      <c r="F48" s="3" t="s">
        <v>119</v>
      </c>
      <c r="G48" s="3" t="s">
        <v>57</v>
      </c>
      <c r="H48" s="3" t="s">
        <v>24</v>
      </c>
      <c r="I48" s="3" t="s">
        <v>605</v>
      </c>
      <c r="J48" s="3" t="s">
        <v>607</v>
      </c>
      <c r="K48" s="3" t="s">
        <v>35</v>
      </c>
    </row>
    <row r="49" ht="18.0" customHeight="1">
      <c r="A49" s="3" t="s">
        <v>610</v>
      </c>
      <c r="B49" s="3" t="s">
        <v>612</v>
      </c>
      <c r="C49" s="3" t="s">
        <v>17</v>
      </c>
      <c r="D49" s="4" t="s">
        <v>19</v>
      </c>
      <c r="E49" s="3" t="s">
        <v>20</v>
      </c>
      <c r="F49" s="3" t="s">
        <v>169</v>
      </c>
      <c r="G49" s="3" t="s">
        <v>57</v>
      </c>
      <c r="H49" s="3" t="s">
        <v>99</v>
      </c>
      <c r="I49" s="3" t="s">
        <v>166</v>
      </c>
      <c r="J49" s="3" t="s">
        <v>619</v>
      </c>
      <c r="K49" s="3" t="s">
        <v>27</v>
      </c>
    </row>
    <row r="50" ht="18.0" customHeight="1">
      <c r="A50" s="3" t="s">
        <v>622</v>
      </c>
      <c r="B50" s="3" t="s">
        <v>625</v>
      </c>
      <c r="C50" s="3" t="s">
        <v>17</v>
      </c>
      <c r="D50" s="4" t="s">
        <v>19</v>
      </c>
      <c r="E50" s="3" t="s">
        <v>20</v>
      </c>
      <c r="F50" s="3" t="s">
        <v>627</v>
      </c>
      <c r="G50" s="3" t="s">
        <v>57</v>
      </c>
      <c r="H50" s="3" t="s">
        <v>629</v>
      </c>
      <c r="I50" s="3" t="s">
        <v>631</v>
      </c>
      <c r="J50" s="3" t="s">
        <v>635</v>
      </c>
      <c r="K50" s="3" t="s">
        <v>27</v>
      </c>
    </row>
    <row r="51" ht="18.0" customHeight="1">
      <c r="A51" s="3" t="s">
        <v>541</v>
      </c>
      <c r="B51" s="3" t="s">
        <v>637</v>
      </c>
      <c r="C51" s="3" t="s">
        <v>17</v>
      </c>
      <c r="D51" s="4" t="s">
        <v>19</v>
      </c>
      <c r="E51" s="3" t="s">
        <v>20</v>
      </c>
      <c r="F51" s="3" t="s">
        <v>146</v>
      </c>
      <c r="G51" s="3" t="s">
        <v>50</v>
      </c>
      <c r="H51" s="3" t="s">
        <v>641</v>
      </c>
      <c r="I51" s="3" t="s">
        <v>643</v>
      </c>
      <c r="J51" s="3" t="s">
        <v>645</v>
      </c>
      <c r="K51" s="3" t="s">
        <v>35</v>
      </c>
    </row>
    <row r="52" ht="18.0" customHeight="1">
      <c r="A52" s="3" t="s">
        <v>173</v>
      </c>
      <c r="B52" s="3" t="s">
        <v>646</v>
      </c>
      <c r="C52" s="3" t="s">
        <v>17</v>
      </c>
      <c r="D52" s="4" t="s">
        <v>19</v>
      </c>
      <c r="E52" s="3" t="s">
        <v>20</v>
      </c>
      <c r="F52" s="3" t="s">
        <v>649</v>
      </c>
      <c r="G52" s="3" t="s">
        <v>69</v>
      </c>
      <c r="H52" s="3" t="s">
        <v>38</v>
      </c>
      <c r="I52" s="3" t="s">
        <v>651</v>
      </c>
      <c r="J52" s="3" t="s">
        <v>653</v>
      </c>
      <c r="K52" s="3" t="s">
        <v>27</v>
      </c>
    </row>
    <row r="53" ht="18.0" customHeight="1">
      <c r="A53" s="3" t="s">
        <v>658</v>
      </c>
      <c r="B53" s="3" t="s">
        <v>665</v>
      </c>
      <c r="C53" s="3" t="s">
        <v>17</v>
      </c>
      <c r="D53" s="4" t="s">
        <v>19</v>
      </c>
      <c r="E53" s="3" t="s">
        <v>20</v>
      </c>
      <c r="F53" s="3" t="s">
        <v>668</v>
      </c>
      <c r="G53" s="3" t="s">
        <v>23</v>
      </c>
      <c r="H53" s="3" t="s">
        <v>669</v>
      </c>
      <c r="I53" s="3" t="s">
        <v>671</v>
      </c>
      <c r="J53" s="3" t="s">
        <v>674</v>
      </c>
      <c r="K53" s="3" t="s">
        <v>27</v>
      </c>
    </row>
    <row r="54" ht="18.0" customHeight="1">
      <c r="A54" s="3" t="s">
        <v>677</v>
      </c>
      <c r="B54" s="3" t="s">
        <v>680</v>
      </c>
      <c r="C54" s="3" t="s">
        <v>17</v>
      </c>
      <c r="D54" s="4" t="s">
        <v>19</v>
      </c>
      <c r="E54" s="3" t="s">
        <v>20</v>
      </c>
      <c r="F54" s="3" t="s">
        <v>349</v>
      </c>
      <c r="G54" s="3" t="s">
        <v>69</v>
      </c>
      <c r="H54" s="3" t="s">
        <v>38</v>
      </c>
      <c r="I54" s="3" t="s">
        <v>682</v>
      </c>
      <c r="J54" s="3" t="s">
        <v>684</v>
      </c>
      <c r="K54" s="3" t="s">
        <v>159</v>
      </c>
    </row>
    <row r="55" ht="18.0" customHeight="1">
      <c r="A55" s="3" t="s">
        <v>173</v>
      </c>
      <c r="B55" s="3" t="s">
        <v>687</v>
      </c>
      <c r="C55" s="3" t="s">
        <v>17</v>
      </c>
      <c r="D55" s="4" t="s">
        <v>19</v>
      </c>
      <c r="E55" s="3" t="s">
        <v>20</v>
      </c>
      <c r="F55" s="3" t="s">
        <v>692</v>
      </c>
      <c r="G55" s="3" t="s">
        <v>31</v>
      </c>
      <c r="H55" s="3" t="s">
        <v>99</v>
      </c>
      <c r="I55" s="3" t="s">
        <v>694</v>
      </c>
      <c r="J55" s="3" t="s">
        <v>696</v>
      </c>
      <c r="K55" s="3" t="s">
        <v>27</v>
      </c>
    </row>
    <row r="56" ht="18.0" customHeight="1">
      <c r="A56" s="3" t="s">
        <v>699</v>
      </c>
      <c r="B56" s="3" t="s">
        <v>687</v>
      </c>
      <c r="C56" s="3" t="s">
        <v>17</v>
      </c>
      <c r="D56" s="4" t="s">
        <v>19</v>
      </c>
      <c r="E56" s="3" t="s">
        <v>20</v>
      </c>
      <c r="F56" s="3" t="s">
        <v>692</v>
      </c>
      <c r="G56" s="3" t="s">
        <v>57</v>
      </c>
      <c r="H56" s="3" t="s">
        <v>99</v>
      </c>
      <c r="I56" s="3" t="s">
        <v>702</v>
      </c>
      <c r="J56" s="3" t="s">
        <v>704</v>
      </c>
      <c r="K56" s="3" t="s">
        <v>27</v>
      </c>
    </row>
    <row r="57" ht="18.0" customHeight="1">
      <c r="A57" s="3" t="s">
        <v>707</v>
      </c>
      <c r="B57" s="3" t="s">
        <v>708</v>
      </c>
      <c r="C57" s="3" t="s">
        <v>17</v>
      </c>
      <c r="D57" s="4" t="s">
        <v>19</v>
      </c>
      <c r="E57" s="3" t="s">
        <v>20</v>
      </c>
      <c r="F57" s="3" t="s">
        <v>73</v>
      </c>
      <c r="G57" s="3" t="s">
        <v>57</v>
      </c>
      <c r="H57" s="3" t="s">
        <v>712</v>
      </c>
      <c r="I57" s="3" t="s">
        <v>166</v>
      </c>
      <c r="J57" s="3" t="s">
        <v>715</v>
      </c>
      <c r="K57" s="3" t="s">
        <v>35</v>
      </c>
    </row>
    <row r="58" ht="18.0" customHeight="1">
      <c r="A58" s="3" t="s">
        <v>716</v>
      </c>
      <c r="B58" s="3" t="s">
        <v>93</v>
      </c>
      <c r="C58" s="3" t="s">
        <v>17</v>
      </c>
      <c r="D58" s="4" t="s">
        <v>19</v>
      </c>
      <c r="E58" s="3" t="s">
        <v>20</v>
      </c>
      <c r="F58" s="3" t="s">
        <v>146</v>
      </c>
      <c r="G58" s="3" t="s">
        <v>50</v>
      </c>
      <c r="H58" s="3" t="s">
        <v>96</v>
      </c>
      <c r="I58" s="3" t="s">
        <v>717</v>
      </c>
      <c r="J58" s="3" t="s">
        <v>718</v>
      </c>
      <c r="K58" s="3" t="s">
        <v>35</v>
      </c>
    </row>
    <row r="59" ht="18.0" customHeight="1">
      <c r="A59" s="3" t="s">
        <v>719</v>
      </c>
      <c r="B59" s="3" t="s">
        <v>720</v>
      </c>
      <c r="C59" s="3" t="s">
        <v>17</v>
      </c>
      <c r="D59" s="4" t="s">
        <v>19</v>
      </c>
      <c r="E59" s="3" t="s">
        <v>20</v>
      </c>
      <c r="F59" s="3" t="s">
        <v>73</v>
      </c>
      <c r="G59" s="3" t="s">
        <v>69</v>
      </c>
      <c r="H59" s="3" t="s">
        <v>726</v>
      </c>
      <c r="I59" s="3" t="s">
        <v>728</v>
      </c>
      <c r="J59" s="3" t="s">
        <v>730</v>
      </c>
      <c r="K59" s="3" t="s">
        <v>35</v>
      </c>
    </row>
    <row r="60" ht="18.0" customHeight="1">
      <c r="A60" s="3" t="s">
        <v>731</v>
      </c>
      <c r="B60" s="3" t="s">
        <v>733</v>
      </c>
      <c r="C60" s="3" t="s">
        <v>17</v>
      </c>
      <c r="D60" s="4" t="s">
        <v>19</v>
      </c>
      <c r="E60" s="3" t="s">
        <v>21</v>
      </c>
      <c r="F60" s="3" t="s">
        <v>737</v>
      </c>
      <c r="G60" s="3" t="s">
        <v>50</v>
      </c>
      <c r="H60" s="3" t="s">
        <v>739</v>
      </c>
      <c r="I60" s="3" t="s">
        <v>741</v>
      </c>
      <c r="J60" s="3" t="s">
        <v>743</v>
      </c>
      <c r="K60" s="3" t="s">
        <v>35</v>
      </c>
    </row>
    <row r="61" ht="18.0" customHeight="1">
      <c r="A61" s="3" t="s">
        <v>745</v>
      </c>
      <c r="B61" s="3" t="s">
        <v>746</v>
      </c>
      <c r="C61" s="3" t="s">
        <v>17</v>
      </c>
      <c r="D61" s="4" t="s">
        <v>19</v>
      </c>
      <c r="E61" s="3" t="s">
        <v>20</v>
      </c>
      <c r="F61" s="3" t="s">
        <v>146</v>
      </c>
      <c r="G61" s="3" t="s">
        <v>57</v>
      </c>
      <c r="H61" s="3" t="s">
        <v>121</v>
      </c>
      <c r="I61" s="3" t="s">
        <v>752</v>
      </c>
      <c r="J61" s="3" t="s">
        <v>753</v>
      </c>
      <c r="K61" s="3" t="s">
        <v>257</v>
      </c>
    </row>
    <row r="62" ht="18.0" customHeight="1">
      <c r="A62" s="3" t="s">
        <v>76</v>
      </c>
      <c r="B62" s="3" t="s">
        <v>757</v>
      </c>
      <c r="C62" s="3" t="s">
        <v>17</v>
      </c>
      <c r="D62" s="4" t="s">
        <v>19</v>
      </c>
      <c r="E62" s="3" t="s">
        <v>20</v>
      </c>
      <c r="F62" s="3" t="s">
        <v>692</v>
      </c>
      <c r="G62" s="3" t="s">
        <v>50</v>
      </c>
      <c r="H62" s="3" t="s">
        <v>329</v>
      </c>
      <c r="I62" s="3" t="s">
        <v>761</v>
      </c>
      <c r="J62" s="3" t="s">
        <v>763</v>
      </c>
      <c r="K62" s="3" t="s">
        <v>257</v>
      </c>
    </row>
    <row r="63" ht="18.0" customHeight="1">
      <c r="A63" s="3" t="s">
        <v>173</v>
      </c>
      <c r="B63" s="3" t="s">
        <v>80</v>
      </c>
      <c r="C63" s="3" t="s">
        <v>17</v>
      </c>
      <c r="D63" s="4" t="s">
        <v>19</v>
      </c>
      <c r="E63" s="3" t="s">
        <v>20</v>
      </c>
      <c r="F63" s="3" t="s">
        <v>73</v>
      </c>
      <c r="G63" s="3" t="s">
        <v>57</v>
      </c>
      <c r="H63" s="3" t="s">
        <v>38</v>
      </c>
      <c r="I63" s="3" t="s">
        <v>768</v>
      </c>
      <c r="J63" s="3" t="s">
        <v>775</v>
      </c>
      <c r="K63" s="3" t="s">
        <v>27</v>
      </c>
    </row>
    <row r="64" ht="18.0" customHeight="1">
      <c r="A64" s="3" t="s">
        <v>779</v>
      </c>
      <c r="B64" s="3" t="s">
        <v>680</v>
      </c>
      <c r="C64" s="3" t="s">
        <v>17</v>
      </c>
      <c r="D64" s="4" t="s">
        <v>19</v>
      </c>
      <c r="E64" s="3" t="s">
        <v>20</v>
      </c>
      <c r="F64" s="3" t="s">
        <v>781</v>
      </c>
      <c r="G64" s="3" t="s">
        <v>57</v>
      </c>
      <c r="H64" s="3" t="s">
        <v>38</v>
      </c>
      <c r="I64" s="3" t="s">
        <v>784</v>
      </c>
      <c r="J64" s="3" t="s">
        <v>785</v>
      </c>
      <c r="K64" s="3" t="s">
        <v>159</v>
      </c>
    </row>
    <row r="65" ht="18.0" customHeight="1">
      <c r="A65" s="3" t="s">
        <v>173</v>
      </c>
      <c r="B65" s="3" t="s">
        <v>680</v>
      </c>
      <c r="C65" s="3" t="s">
        <v>17</v>
      </c>
      <c r="D65" s="4" t="s">
        <v>19</v>
      </c>
      <c r="E65" s="3" t="s">
        <v>20</v>
      </c>
      <c r="F65" s="3" t="s">
        <v>363</v>
      </c>
      <c r="G65" s="3" t="s">
        <v>50</v>
      </c>
      <c r="H65" s="3" t="s">
        <v>38</v>
      </c>
      <c r="I65" s="3" t="s">
        <v>788</v>
      </c>
      <c r="J65" s="3" t="s">
        <v>791</v>
      </c>
      <c r="K65" s="3" t="s">
        <v>159</v>
      </c>
    </row>
    <row r="66" ht="18.0" customHeight="1">
      <c r="A66" s="3" t="s">
        <v>114</v>
      </c>
      <c r="B66" s="3" t="s">
        <v>793</v>
      </c>
      <c r="C66" s="3" t="s">
        <v>17</v>
      </c>
      <c r="D66" s="4" t="s">
        <v>19</v>
      </c>
      <c r="E66" s="3" t="s">
        <v>20</v>
      </c>
      <c r="F66" s="3" t="s">
        <v>796</v>
      </c>
      <c r="G66" s="3" t="s">
        <v>57</v>
      </c>
      <c r="H66" s="3" t="s">
        <v>58</v>
      </c>
      <c r="I66" s="3" t="s">
        <v>798</v>
      </c>
      <c r="J66" s="3" t="s">
        <v>800</v>
      </c>
      <c r="K66" s="3" t="s">
        <v>27</v>
      </c>
    </row>
    <row r="67" ht="18.0" customHeight="1">
      <c r="A67" s="3" t="s">
        <v>76</v>
      </c>
      <c r="B67" s="3" t="s">
        <v>801</v>
      </c>
      <c r="C67" s="3" t="s">
        <v>17</v>
      </c>
      <c r="D67" s="4" t="s">
        <v>19</v>
      </c>
      <c r="E67" s="3" t="s">
        <v>20</v>
      </c>
      <c r="F67" s="3" t="s">
        <v>73</v>
      </c>
      <c r="G67" s="3" t="s">
        <v>50</v>
      </c>
      <c r="H67" s="3" t="s">
        <v>810</v>
      </c>
      <c r="I67" s="3" t="s">
        <v>166</v>
      </c>
      <c r="J67" s="3" t="s">
        <v>813</v>
      </c>
      <c r="K67" s="3" t="s">
        <v>27</v>
      </c>
    </row>
    <row r="68" ht="18.0" customHeight="1">
      <c r="A68" s="3" t="s">
        <v>814</v>
      </c>
      <c r="B68" s="3" t="s">
        <v>817</v>
      </c>
      <c r="C68" s="3" t="s">
        <v>17</v>
      </c>
      <c r="D68" s="4" t="s">
        <v>19</v>
      </c>
      <c r="E68" s="3" t="s">
        <v>20</v>
      </c>
      <c r="F68" s="3" t="s">
        <v>132</v>
      </c>
      <c r="G68" s="3" t="s">
        <v>69</v>
      </c>
      <c r="H68" s="3" t="s">
        <v>821</v>
      </c>
      <c r="I68" s="3" t="s">
        <v>825</v>
      </c>
      <c r="J68" s="3" t="s">
        <v>827</v>
      </c>
      <c r="K68" s="3" t="s">
        <v>35</v>
      </c>
    </row>
    <row r="69" ht="18.0" customHeight="1">
      <c r="A69" s="3" t="s">
        <v>828</v>
      </c>
      <c r="B69" s="3" t="s">
        <v>830</v>
      </c>
      <c r="C69" s="3" t="s">
        <v>17</v>
      </c>
      <c r="D69" s="4" t="s">
        <v>19</v>
      </c>
      <c r="E69" s="3" t="s">
        <v>21</v>
      </c>
      <c r="F69" s="3" t="s">
        <v>833</v>
      </c>
      <c r="G69" s="3" t="s">
        <v>69</v>
      </c>
      <c r="H69" s="3" t="s">
        <v>70</v>
      </c>
      <c r="I69" s="3" t="s">
        <v>838</v>
      </c>
      <c r="J69" s="3" t="s">
        <v>839</v>
      </c>
      <c r="K69" s="3" t="s">
        <v>41</v>
      </c>
    </row>
    <row r="70" ht="18.0" customHeight="1">
      <c r="A70" s="3" t="s">
        <v>841</v>
      </c>
      <c r="B70" s="3" t="s">
        <v>733</v>
      </c>
      <c r="C70" s="3" t="s">
        <v>17</v>
      </c>
      <c r="D70" s="4" t="s">
        <v>19</v>
      </c>
      <c r="E70" s="3" t="s">
        <v>21</v>
      </c>
      <c r="F70" s="3" t="s">
        <v>82</v>
      </c>
      <c r="G70" s="3" t="s">
        <v>50</v>
      </c>
      <c r="H70" s="3" t="s">
        <v>739</v>
      </c>
      <c r="I70" s="3" t="s">
        <v>844</v>
      </c>
      <c r="J70" s="3" t="s">
        <v>848</v>
      </c>
      <c r="K70" s="3" t="s">
        <v>35</v>
      </c>
    </row>
    <row r="71" ht="18.0" customHeight="1">
      <c r="A71" s="3" t="s">
        <v>850</v>
      </c>
      <c r="B71" s="3" t="s">
        <v>680</v>
      </c>
      <c r="C71" s="3" t="s">
        <v>17</v>
      </c>
      <c r="D71" s="4" t="s">
        <v>19</v>
      </c>
      <c r="E71" s="3" t="s">
        <v>20</v>
      </c>
      <c r="F71" s="3" t="s">
        <v>244</v>
      </c>
      <c r="G71" s="3" t="s">
        <v>69</v>
      </c>
      <c r="H71" s="3" t="s">
        <v>38</v>
      </c>
      <c r="I71" s="3" t="s">
        <v>608</v>
      </c>
      <c r="J71" s="3" t="s">
        <v>856</v>
      </c>
      <c r="K71" s="3" t="s">
        <v>159</v>
      </c>
    </row>
    <row r="72" ht="18.0" customHeight="1">
      <c r="A72" s="3" t="s">
        <v>858</v>
      </c>
      <c r="B72" s="3" t="s">
        <v>859</v>
      </c>
      <c r="C72" s="3" t="s">
        <v>17</v>
      </c>
      <c r="D72" s="4" t="s">
        <v>19</v>
      </c>
      <c r="E72" s="3" t="s">
        <v>20</v>
      </c>
      <c r="F72" s="3" t="s">
        <v>73</v>
      </c>
      <c r="G72" s="3" t="s">
        <v>57</v>
      </c>
      <c r="H72" s="3" t="s">
        <v>862</v>
      </c>
      <c r="I72" s="3" t="s">
        <v>864</v>
      </c>
      <c r="J72" s="3" t="s">
        <v>866</v>
      </c>
      <c r="K72" s="3" t="s">
        <v>159</v>
      </c>
    </row>
    <row r="73" ht="18.0" customHeight="1">
      <c r="A73" s="3" t="s">
        <v>869</v>
      </c>
      <c r="B73" s="3" t="s">
        <v>870</v>
      </c>
      <c r="C73" s="3" t="s">
        <v>17</v>
      </c>
      <c r="D73" s="4" t="s">
        <v>19</v>
      </c>
      <c r="E73" s="3" t="s">
        <v>20</v>
      </c>
      <c r="F73" s="3" t="s">
        <v>48</v>
      </c>
      <c r="G73" s="3" t="s">
        <v>57</v>
      </c>
      <c r="H73" s="3" t="s">
        <v>871</v>
      </c>
      <c r="I73" s="3" t="s">
        <v>873</v>
      </c>
      <c r="J73" s="3" t="s">
        <v>877</v>
      </c>
      <c r="K73" s="3" t="s">
        <v>35</v>
      </c>
    </row>
    <row r="74" ht="18.0" customHeight="1">
      <c r="A74" s="3" t="s">
        <v>880</v>
      </c>
      <c r="B74" s="3" t="s">
        <v>733</v>
      </c>
      <c r="C74" s="3" t="s">
        <v>17</v>
      </c>
      <c r="D74" s="4" t="s">
        <v>19</v>
      </c>
      <c r="E74" s="3" t="s">
        <v>21</v>
      </c>
      <c r="F74" s="3" t="s">
        <v>73</v>
      </c>
      <c r="G74" s="3" t="s">
        <v>50</v>
      </c>
      <c r="H74" s="3" t="s">
        <v>739</v>
      </c>
      <c r="I74" s="3" t="s">
        <v>884</v>
      </c>
      <c r="J74" s="3" t="s">
        <v>885</v>
      </c>
      <c r="K74" s="3" t="s">
        <v>35</v>
      </c>
    </row>
    <row r="75" ht="18.0" customHeight="1">
      <c r="A75" s="3" t="s">
        <v>888</v>
      </c>
      <c r="B75" s="3" t="s">
        <v>93</v>
      </c>
      <c r="C75" s="3" t="s">
        <v>17</v>
      </c>
      <c r="D75" s="4" t="s">
        <v>19</v>
      </c>
      <c r="E75" s="3" t="s">
        <v>21</v>
      </c>
      <c r="F75" s="3" t="s">
        <v>891</v>
      </c>
      <c r="G75" s="3" t="s">
        <v>23</v>
      </c>
      <c r="H75" s="3" t="s">
        <v>96</v>
      </c>
      <c r="I75" s="3" t="s">
        <v>894</v>
      </c>
      <c r="J75" s="3" t="s">
        <v>897</v>
      </c>
      <c r="K75" s="3" t="s">
        <v>35</v>
      </c>
    </row>
    <row r="76" ht="18.0" customHeight="1">
      <c r="A76" s="3" t="s">
        <v>899</v>
      </c>
      <c r="B76" s="3" t="s">
        <v>859</v>
      </c>
      <c r="C76" s="3" t="s">
        <v>17</v>
      </c>
      <c r="D76" s="4" t="s">
        <v>19</v>
      </c>
      <c r="E76" s="3" t="s">
        <v>20</v>
      </c>
      <c r="F76" s="3" t="s">
        <v>903</v>
      </c>
      <c r="G76" s="3" t="s">
        <v>69</v>
      </c>
      <c r="H76" s="3" t="s">
        <v>862</v>
      </c>
      <c r="I76" s="3" t="s">
        <v>904</v>
      </c>
      <c r="J76" s="3" t="s">
        <v>905</v>
      </c>
      <c r="K76" s="3" t="s">
        <v>159</v>
      </c>
    </row>
    <row r="77" ht="18.0" customHeight="1">
      <c r="A77" s="3" t="s">
        <v>76</v>
      </c>
      <c r="B77" s="3" t="s">
        <v>870</v>
      </c>
      <c r="C77" s="3" t="s">
        <v>17</v>
      </c>
      <c r="D77" s="4" t="s">
        <v>19</v>
      </c>
      <c r="E77" s="3" t="s">
        <v>20</v>
      </c>
      <c r="F77" s="3" t="s">
        <v>132</v>
      </c>
      <c r="G77" s="3" t="s">
        <v>57</v>
      </c>
      <c r="H77" s="3" t="s">
        <v>871</v>
      </c>
      <c r="I77" s="3" t="s">
        <v>910</v>
      </c>
      <c r="J77" s="3" t="s">
        <v>912</v>
      </c>
      <c r="K77" s="3" t="s">
        <v>35</v>
      </c>
    </row>
    <row r="78" ht="18.0" customHeight="1">
      <c r="A78" s="3" t="s">
        <v>913</v>
      </c>
      <c r="B78" s="3" t="s">
        <v>680</v>
      </c>
      <c r="C78" s="3" t="s">
        <v>17</v>
      </c>
      <c r="D78" s="4" t="s">
        <v>19</v>
      </c>
      <c r="E78" s="3" t="s">
        <v>20</v>
      </c>
      <c r="F78" s="3" t="s">
        <v>48</v>
      </c>
      <c r="G78" s="3" t="s">
        <v>57</v>
      </c>
      <c r="H78" s="3" t="s">
        <v>38</v>
      </c>
      <c r="I78" s="3" t="s">
        <v>166</v>
      </c>
      <c r="J78" s="3" t="s">
        <v>920</v>
      </c>
      <c r="K78" s="3" t="s">
        <v>159</v>
      </c>
    </row>
    <row r="79" ht="18.0" customHeight="1">
      <c r="A79" s="3" t="s">
        <v>921</v>
      </c>
      <c r="B79" s="3" t="s">
        <v>923</v>
      </c>
      <c r="C79" s="3" t="s">
        <v>17</v>
      </c>
      <c r="D79" s="4" t="s">
        <v>19</v>
      </c>
      <c r="E79" s="3" t="s">
        <v>21</v>
      </c>
      <c r="F79" s="3" t="s">
        <v>73</v>
      </c>
      <c r="G79" s="3" t="s">
        <v>57</v>
      </c>
      <c r="H79" s="3" t="s">
        <v>99</v>
      </c>
      <c r="I79" s="3" t="s">
        <v>887</v>
      </c>
      <c r="J79" s="3" t="s">
        <v>926</v>
      </c>
      <c r="K79" s="3" t="s">
        <v>41</v>
      </c>
    </row>
    <row r="80" ht="18.0" customHeight="1">
      <c r="A80" s="3" t="s">
        <v>928</v>
      </c>
      <c r="B80" s="3" t="s">
        <v>93</v>
      </c>
      <c r="C80" s="3" t="s">
        <v>17</v>
      </c>
      <c r="D80" s="4" t="s">
        <v>19</v>
      </c>
      <c r="E80" s="3" t="s">
        <v>21</v>
      </c>
      <c r="F80" s="3" t="s">
        <v>73</v>
      </c>
      <c r="G80" s="3" t="s">
        <v>57</v>
      </c>
      <c r="H80" s="3" t="s">
        <v>96</v>
      </c>
      <c r="I80" s="3" t="s">
        <v>932</v>
      </c>
      <c r="J80" s="3" t="s">
        <v>934</v>
      </c>
      <c r="K80" s="3" t="s">
        <v>35</v>
      </c>
    </row>
    <row r="81" ht="18.0" customHeight="1">
      <c r="A81" s="3" t="s">
        <v>622</v>
      </c>
      <c r="B81" s="3" t="s">
        <v>680</v>
      </c>
      <c r="C81" s="3" t="s">
        <v>17</v>
      </c>
      <c r="D81" s="4" t="s">
        <v>19</v>
      </c>
      <c r="E81" s="3" t="s">
        <v>20</v>
      </c>
      <c r="F81" s="3" t="s">
        <v>237</v>
      </c>
      <c r="G81" s="3" t="s">
        <v>23</v>
      </c>
      <c r="H81" s="3" t="s">
        <v>38</v>
      </c>
      <c r="I81" s="3" t="s">
        <v>939</v>
      </c>
      <c r="J81" s="3" t="s">
        <v>941</v>
      </c>
      <c r="K81" s="3" t="s">
        <v>159</v>
      </c>
    </row>
    <row r="82" ht="18.0" customHeight="1">
      <c r="A82" s="3" t="s">
        <v>928</v>
      </c>
      <c r="B82" s="3" t="s">
        <v>93</v>
      </c>
      <c r="C82" s="3" t="s">
        <v>17</v>
      </c>
      <c r="D82" s="4" t="s">
        <v>19</v>
      </c>
      <c r="E82" s="3" t="s">
        <v>21</v>
      </c>
      <c r="F82" s="3" t="s">
        <v>73</v>
      </c>
      <c r="G82" s="3" t="s">
        <v>50</v>
      </c>
      <c r="H82" s="3" t="s">
        <v>96</v>
      </c>
      <c r="I82" s="3" t="s">
        <v>932</v>
      </c>
      <c r="J82" s="3" t="s">
        <v>946</v>
      </c>
      <c r="K82" s="3" t="s">
        <v>35</v>
      </c>
    </row>
    <row r="83" ht="18.0" customHeight="1">
      <c r="A83" s="3" t="s">
        <v>948</v>
      </c>
      <c r="B83" s="3" t="s">
        <v>870</v>
      </c>
      <c r="C83" s="3" t="s">
        <v>17</v>
      </c>
      <c r="D83" s="4" t="s">
        <v>19</v>
      </c>
      <c r="E83" s="3" t="s">
        <v>20</v>
      </c>
      <c r="F83" s="3" t="s">
        <v>132</v>
      </c>
      <c r="G83" s="3" t="s">
        <v>57</v>
      </c>
      <c r="H83" s="3" t="s">
        <v>871</v>
      </c>
      <c r="I83" s="3" t="s">
        <v>952</v>
      </c>
      <c r="J83" s="3" t="s">
        <v>953</v>
      </c>
      <c r="K83" s="3" t="s">
        <v>35</v>
      </c>
    </row>
    <row r="84" ht="18.0" customHeight="1">
      <c r="A84" s="3" t="s">
        <v>954</v>
      </c>
      <c r="B84" s="3" t="s">
        <v>956</v>
      </c>
      <c r="C84" s="3" t="s">
        <v>17</v>
      </c>
      <c r="D84" s="4" t="s">
        <v>19</v>
      </c>
      <c r="E84" s="3" t="s">
        <v>20</v>
      </c>
      <c r="F84" s="3" t="s">
        <v>960</v>
      </c>
      <c r="G84" s="3" t="s">
        <v>57</v>
      </c>
      <c r="H84" s="3" t="s">
        <v>962</v>
      </c>
      <c r="I84" s="3" t="s">
        <v>963</v>
      </c>
      <c r="J84" s="3" t="s">
        <v>966</v>
      </c>
      <c r="K84" s="3" t="s">
        <v>159</v>
      </c>
    </row>
    <row r="85" ht="18.0" customHeight="1">
      <c r="A85" s="3" t="s">
        <v>76</v>
      </c>
      <c r="B85" s="3" t="s">
        <v>967</v>
      </c>
      <c r="C85" s="3" t="s">
        <v>17</v>
      </c>
      <c r="D85" s="4" t="s">
        <v>19</v>
      </c>
      <c r="E85" s="3" t="s">
        <v>20</v>
      </c>
      <c r="F85" s="3" t="s">
        <v>970</v>
      </c>
      <c r="G85" s="3" t="s">
        <v>69</v>
      </c>
      <c r="H85" s="3" t="s">
        <v>974</v>
      </c>
      <c r="I85" s="3" t="s">
        <v>976</v>
      </c>
      <c r="J85" s="3" t="s">
        <v>979</v>
      </c>
      <c r="K85" s="3" t="s">
        <v>35</v>
      </c>
    </row>
    <row r="86" ht="18.0" customHeight="1">
      <c r="A86" s="3" t="s">
        <v>980</v>
      </c>
      <c r="B86" s="3" t="s">
        <v>870</v>
      </c>
      <c r="C86" s="3" t="s">
        <v>17</v>
      </c>
      <c r="D86" s="4" t="s">
        <v>19</v>
      </c>
      <c r="E86" s="3" t="s">
        <v>20</v>
      </c>
      <c r="F86" s="3" t="s">
        <v>132</v>
      </c>
      <c r="G86" s="3" t="s">
        <v>57</v>
      </c>
      <c r="H86" s="3" t="s">
        <v>871</v>
      </c>
      <c r="I86" s="3" t="s">
        <v>986</v>
      </c>
      <c r="J86" s="3" t="s">
        <v>989</v>
      </c>
      <c r="K86" s="3" t="s">
        <v>35</v>
      </c>
    </row>
    <row r="87" ht="18.0" customHeight="1">
      <c r="A87" s="3" t="s">
        <v>991</v>
      </c>
      <c r="B87" s="3" t="s">
        <v>993</v>
      </c>
      <c r="C87" s="3" t="s">
        <v>17</v>
      </c>
      <c r="D87" s="4" t="s">
        <v>19</v>
      </c>
      <c r="E87" s="3" t="s">
        <v>21</v>
      </c>
      <c r="F87" s="3" t="s">
        <v>146</v>
      </c>
      <c r="G87" s="3" t="s">
        <v>57</v>
      </c>
      <c r="H87" s="3" t="s">
        <v>377</v>
      </c>
      <c r="I87" s="3" t="s">
        <v>166</v>
      </c>
      <c r="J87" s="3" t="s">
        <v>998</v>
      </c>
      <c r="K87" s="3" t="s">
        <v>35</v>
      </c>
    </row>
    <row r="88" ht="18.0" customHeight="1">
      <c r="A88" s="3" t="s">
        <v>1000</v>
      </c>
      <c r="B88" s="3" t="s">
        <v>1001</v>
      </c>
      <c r="C88" s="3" t="s">
        <v>17</v>
      </c>
      <c r="D88" s="4" t="s">
        <v>19</v>
      </c>
      <c r="E88" s="3" t="s">
        <v>21</v>
      </c>
      <c r="F88" s="3" t="s">
        <v>119</v>
      </c>
      <c r="G88" s="3" t="s">
        <v>57</v>
      </c>
      <c r="H88" s="3" t="s">
        <v>1006</v>
      </c>
      <c r="I88" s="3" t="s">
        <v>1007</v>
      </c>
      <c r="J88" s="3" t="s">
        <v>1010</v>
      </c>
      <c r="K88" s="3" t="s">
        <v>159</v>
      </c>
    </row>
    <row r="89" ht="18.0" customHeight="1">
      <c r="A89" s="3" t="s">
        <v>1012</v>
      </c>
      <c r="B89" s="3" t="s">
        <v>1013</v>
      </c>
      <c r="C89" s="3" t="s">
        <v>17</v>
      </c>
      <c r="D89" s="4" t="s">
        <v>19</v>
      </c>
      <c r="E89" s="3" t="s">
        <v>20</v>
      </c>
      <c r="F89" s="3" t="s">
        <v>48</v>
      </c>
      <c r="G89" s="3" t="s">
        <v>57</v>
      </c>
      <c r="H89" s="3" t="s">
        <v>1015</v>
      </c>
      <c r="I89" s="3" t="s">
        <v>1017</v>
      </c>
      <c r="J89" s="3" t="s">
        <v>1019</v>
      </c>
      <c r="K89" s="3" t="s">
        <v>27</v>
      </c>
    </row>
    <row r="90" ht="18.0" customHeight="1">
      <c r="A90" s="3" t="s">
        <v>1021</v>
      </c>
      <c r="B90" s="3" t="s">
        <v>1022</v>
      </c>
      <c r="C90" s="3" t="s">
        <v>17</v>
      </c>
      <c r="D90" s="4" t="s">
        <v>19</v>
      </c>
      <c r="E90" s="3" t="s">
        <v>20</v>
      </c>
      <c r="F90" s="3" t="s">
        <v>1025</v>
      </c>
      <c r="G90" s="3" t="s">
        <v>57</v>
      </c>
      <c r="H90" s="3" t="s">
        <v>38</v>
      </c>
      <c r="I90" s="3" t="s">
        <v>1028</v>
      </c>
      <c r="J90" s="3" t="s">
        <v>1030</v>
      </c>
      <c r="K90" s="3" t="s">
        <v>41</v>
      </c>
    </row>
    <row r="91" ht="18.0" customHeight="1">
      <c r="A91" s="3" t="s">
        <v>1033</v>
      </c>
      <c r="B91" s="3" t="s">
        <v>1022</v>
      </c>
      <c r="C91" s="3" t="s">
        <v>17</v>
      </c>
      <c r="D91" s="4" t="s">
        <v>19</v>
      </c>
      <c r="E91" s="3" t="s">
        <v>20</v>
      </c>
      <c r="F91" s="3" t="s">
        <v>1025</v>
      </c>
      <c r="G91" s="3" t="s">
        <v>57</v>
      </c>
      <c r="H91" s="3" t="s">
        <v>38</v>
      </c>
      <c r="I91" s="3" t="s">
        <v>1037</v>
      </c>
      <c r="J91" s="3" t="s">
        <v>1039</v>
      </c>
      <c r="K91" s="3" t="s">
        <v>41</v>
      </c>
    </row>
    <row r="92" ht="18.0" customHeight="1">
      <c r="A92" s="3" t="s">
        <v>928</v>
      </c>
      <c r="B92" s="3" t="s">
        <v>93</v>
      </c>
      <c r="C92" s="3" t="s">
        <v>17</v>
      </c>
      <c r="D92" s="4" t="s">
        <v>19</v>
      </c>
      <c r="E92" s="3" t="s">
        <v>21</v>
      </c>
      <c r="F92" s="3" t="s">
        <v>73</v>
      </c>
      <c r="G92" s="3" t="s">
        <v>57</v>
      </c>
      <c r="H92" s="3" t="s">
        <v>96</v>
      </c>
      <c r="I92" s="3" t="s">
        <v>1044</v>
      </c>
      <c r="J92" s="3" t="s">
        <v>1047</v>
      </c>
      <c r="K92" s="3" t="s">
        <v>35</v>
      </c>
    </row>
    <row r="93" ht="18.0" customHeight="1">
      <c r="A93" s="3" t="s">
        <v>1049</v>
      </c>
      <c r="B93" s="3" t="s">
        <v>1022</v>
      </c>
      <c r="C93" s="3" t="s">
        <v>17</v>
      </c>
      <c r="D93" s="4" t="s">
        <v>19</v>
      </c>
      <c r="E93" s="3" t="s">
        <v>20</v>
      </c>
      <c r="F93" s="3" t="s">
        <v>1025</v>
      </c>
      <c r="G93" s="3" t="s">
        <v>57</v>
      </c>
      <c r="H93" s="3" t="s">
        <v>38</v>
      </c>
      <c r="I93" s="3" t="s">
        <v>1028</v>
      </c>
      <c r="J93" s="3" t="s">
        <v>1054</v>
      </c>
      <c r="K93" s="3" t="s">
        <v>41</v>
      </c>
    </row>
    <row r="94" ht="18.0" customHeight="1">
      <c r="A94" s="3" t="s">
        <v>1056</v>
      </c>
      <c r="B94" s="3" t="s">
        <v>1057</v>
      </c>
      <c r="C94" s="3" t="s">
        <v>17</v>
      </c>
      <c r="D94" s="4" t="s">
        <v>19</v>
      </c>
      <c r="E94" s="3" t="s">
        <v>20</v>
      </c>
      <c r="F94" s="3" t="s">
        <v>146</v>
      </c>
      <c r="G94" s="3" t="s">
        <v>57</v>
      </c>
      <c r="H94" s="3" t="s">
        <v>1061</v>
      </c>
      <c r="I94" s="3" t="s">
        <v>166</v>
      </c>
      <c r="J94" s="3" t="s">
        <v>1064</v>
      </c>
      <c r="K94" s="3" t="s">
        <v>27</v>
      </c>
    </row>
    <row r="95" ht="18.0" customHeight="1">
      <c r="A95" s="3" t="s">
        <v>1065</v>
      </c>
      <c r="B95" s="3" t="s">
        <v>1068</v>
      </c>
      <c r="C95" s="3" t="s">
        <v>17</v>
      </c>
      <c r="D95" s="4" t="s">
        <v>19</v>
      </c>
      <c r="E95" s="3" t="s">
        <v>20</v>
      </c>
      <c r="F95" s="3" t="s">
        <v>132</v>
      </c>
      <c r="G95" s="3" t="s">
        <v>57</v>
      </c>
      <c r="H95" s="3" t="s">
        <v>1072</v>
      </c>
      <c r="I95" s="3" t="s">
        <v>1073</v>
      </c>
      <c r="J95" s="3" t="s">
        <v>1075</v>
      </c>
      <c r="K95" s="3" t="s">
        <v>35</v>
      </c>
    </row>
    <row r="96" ht="18.0" customHeight="1">
      <c r="A96" s="3" t="s">
        <v>1078</v>
      </c>
      <c r="B96" s="3" t="s">
        <v>1079</v>
      </c>
      <c r="C96" s="3" t="s">
        <v>17</v>
      </c>
      <c r="D96" s="4" t="s">
        <v>19</v>
      </c>
      <c r="E96" s="3" t="s">
        <v>20</v>
      </c>
      <c r="F96" s="3" t="s">
        <v>1082</v>
      </c>
      <c r="G96" s="3" t="s">
        <v>57</v>
      </c>
      <c r="H96" s="3" t="s">
        <v>1085</v>
      </c>
      <c r="I96" s="3" t="s">
        <v>1087</v>
      </c>
      <c r="J96" s="3" t="s">
        <v>1088</v>
      </c>
      <c r="K96" s="3" t="s">
        <v>27</v>
      </c>
    </row>
    <row r="97" ht="18.0" customHeight="1">
      <c r="A97" s="3" t="s">
        <v>1089</v>
      </c>
      <c r="B97" s="3" t="s">
        <v>1022</v>
      </c>
      <c r="C97" s="3" t="s">
        <v>17</v>
      </c>
      <c r="D97" s="4" t="s">
        <v>19</v>
      </c>
      <c r="E97" s="3" t="s">
        <v>20</v>
      </c>
      <c r="F97" s="3" t="s">
        <v>1082</v>
      </c>
      <c r="G97" s="3" t="s">
        <v>57</v>
      </c>
      <c r="H97" s="3" t="s">
        <v>38</v>
      </c>
      <c r="I97" s="3" t="s">
        <v>1095</v>
      </c>
      <c r="J97" s="3" t="s">
        <v>1099</v>
      </c>
      <c r="K97" s="3" t="s">
        <v>41</v>
      </c>
    </row>
    <row r="98" ht="18.0" customHeight="1">
      <c r="A98" s="3" t="s">
        <v>76</v>
      </c>
      <c r="B98" s="3" t="s">
        <v>1100</v>
      </c>
      <c r="C98" s="3" t="s">
        <v>17</v>
      </c>
      <c r="D98" s="4" t="s">
        <v>19</v>
      </c>
      <c r="E98" s="3" t="s">
        <v>21</v>
      </c>
      <c r="F98" s="3" t="s">
        <v>1103</v>
      </c>
      <c r="G98" s="3" t="s">
        <v>57</v>
      </c>
      <c r="H98" s="3" t="s">
        <v>726</v>
      </c>
      <c r="I98" s="3" t="s">
        <v>1105</v>
      </c>
      <c r="J98" s="3" t="s">
        <v>1107</v>
      </c>
      <c r="K98" s="3" t="s">
        <v>27</v>
      </c>
    </row>
    <row r="99" ht="18.0" customHeight="1">
      <c r="A99" s="3" t="s">
        <v>1109</v>
      </c>
      <c r="B99" s="3" t="s">
        <v>1022</v>
      </c>
      <c r="C99" s="3" t="s">
        <v>17</v>
      </c>
      <c r="D99" s="4" t="s">
        <v>19</v>
      </c>
      <c r="E99" s="3" t="s">
        <v>20</v>
      </c>
      <c r="F99" s="3" t="s">
        <v>146</v>
      </c>
      <c r="G99" s="3" t="s">
        <v>50</v>
      </c>
      <c r="H99" s="3" t="s">
        <v>38</v>
      </c>
      <c r="I99" s="3" t="s">
        <v>1111</v>
      </c>
      <c r="J99" s="3" t="s">
        <v>1112</v>
      </c>
      <c r="K99" s="3" t="s">
        <v>41</v>
      </c>
    </row>
    <row r="100" ht="18.0" customHeight="1">
      <c r="A100" s="3" t="s">
        <v>1113</v>
      </c>
      <c r="B100" s="3" t="s">
        <v>1022</v>
      </c>
      <c r="C100" s="3" t="s">
        <v>17</v>
      </c>
      <c r="D100" s="4" t="s">
        <v>19</v>
      </c>
      <c r="E100" s="3" t="s">
        <v>20</v>
      </c>
      <c r="F100" s="3" t="s">
        <v>48</v>
      </c>
      <c r="G100" s="3" t="s">
        <v>69</v>
      </c>
      <c r="H100" s="3" t="s">
        <v>38</v>
      </c>
      <c r="I100" s="3" t="s">
        <v>1095</v>
      </c>
      <c r="J100" s="3" t="s">
        <v>1117</v>
      </c>
      <c r="K100" s="3" t="s">
        <v>41</v>
      </c>
    </row>
    <row r="101" ht="18.0" customHeight="1">
      <c r="A101" s="3" t="s">
        <v>1120</v>
      </c>
      <c r="B101" s="3" t="s">
        <v>1121</v>
      </c>
      <c r="C101" s="3" t="s">
        <v>17</v>
      </c>
      <c r="D101" s="4" t="s">
        <v>19</v>
      </c>
      <c r="E101" s="3" t="s">
        <v>20</v>
      </c>
      <c r="F101" s="3" t="s">
        <v>314</v>
      </c>
      <c r="G101" s="3" t="s">
        <v>23</v>
      </c>
      <c r="H101" s="3" t="s">
        <v>1122</v>
      </c>
      <c r="I101" s="3" t="s">
        <v>1124</v>
      </c>
      <c r="J101" s="3" t="s">
        <v>1127</v>
      </c>
      <c r="K101" s="3" t="s">
        <v>35</v>
      </c>
    </row>
    <row r="102" ht="18.0" customHeight="1">
      <c r="A102" s="3" t="s">
        <v>948</v>
      </c>
      <c r="B102" s="3" t="s">
        <v>817</v>
      </c>
      <c r="C102" s="3" t="s">
        <v>17</v>
      </c>
      <c r="D102" s="4" t="s">
        <v>19</v>
      </c>
      <c r="E102" s="3" t="s">
        <v>20</v>
      </c>
      <c r="F102" s="3" t="s">
        <v>132</v>
      </c>
      <c r="G102" s="3" t="s">
        <v>57</v>
      </c>
      <c r="H102" s="3" t="s">
        <v>821</v>
      </c>
      <c r="I102" s="3" t="s">
        <v>1132</v>
      </c>
      <c r="J102" s="3" t="s">
        <v>1135</v>
      </c>
      <c r="K102" s="3" t="s">
        <v>35</v>
      </c>
    </row>
    <row r="103" ht="18.0" customHeight="1">
      <c r="A103" s="3" t="s">
        <v>1138</v>
      </c>
      <c r="B103" s="3" t="s">
        <v>1121</v>
      </c>
      <c r="C103" s="3" t="s">
        <v>17</v>
      </c>
      <c r="D103" s="4" t="s">
        <v>19</v>
      </c>
      <c r="E103" s="3" t="s">
        <v>20</v>
      </c>
      <c r="F103" s="3" t="s">
        <v>1141</v>
      </c>
      <c r="G103" s="3" t="s">
        <v>50</v>
      </c>
      <c r="H103" s="3" t="s">
        <v>1122</v>
      </c>
      <c r="I103" s="3" t="s">
        <v>1144</v>
      </c>
      <c r="J103" s="3" t="s">
        <v>1147</v>
      </c>
      <c r="K103" s="3" t="s">
        <v>35</v>
      </c>
    </row>
    <row r="104" ht="18.0" customHeight="1">
      <c r="A104" s="3" t="s">
        <v>1149</v>
      </c>
      <c r="B104" s="3" t="s">
        <v>1150</v>
      </c>
      <c r="C104" s="3" t="s">
        <v>17</v>
      </c>
      <c r="D104" s="4" t="s">
        <v>19</v>
      </c>
      <c r="E104" s="3" t="s">
        <v>20</v>
      </c>
      <c r="F104" s="3" t="s">
        <v>1153</v>
      </c>
      <c r="G104" s="3" t="s">
        <v>50</v>
      </c>
      <c r="H104" s="3" t="s">
        <v>1085</v>
      </c>
      <c r="I104" s="3" t="s">
        <v>1154</v>
      </c>
      <c r="J104" s="3" t="s">
        <v>1155</v>
      </c>
      <c r="K104" s="3" t="s">
        <v>35</v>
      </c>
    </row>
    <row r="105" ht="18.0" customHeight="1">
      <c r="A105" s="3" t="s">
        <v>1157</v>
      </c>
      <c r="B105" s="3" t="s">
        <v>1159</v>
      </c>
      <c r="C105" s="3" t="s">
        <v>17</v>
      </c>
      <c r="D105" s="4" t="s">
        <v>19</v>
      </c>
      <c r="E105" s="3" t="s">
        <v>21</v>
      </c>
      <c r="F105" s="3" t="s">
        <v>146</v>
      </c>
      <c r="G105" s="3" t="s">
        <v>57</v>
      </c>
      <c r="H105" s="3" t="s">
        <v>1162</v>
      </c>
      <c r="I105" s="3" t="s">
        <v>1164</v>
      </c>
      <c r="J105" s="3" t="s">
        <v>1166</v>
      </c>
      <c r="K105" s="3" t="s">
        <v>35</v>
      </c>
    </row>
    <row r="106" ht="18.0" customHeight="1">
      <c r="A106" s="3" t="s">
        <v>76</v>
      </c>
      <c r="B106" s="3" t="s">
        <v>1167</v>
      </c>
      <c r="C106" s="3" t="s">
        <v>17</v>
      </c>
      <c r="D106" s="4" t="s">
        <v>19</v>
      </c>
      <c r="E106" s="3" t="s">
        <v>21</v>
      </c>
      <c r="F106" s="3" t="s">
        <v>349</v>
      </c>
      <c r="G106" s="3" t="s">
        <v>50</v>
      </c>
      <c r="H106" s="3" t="s">
        <v>38</v>
      </c>
      <c r="I106" s="3" t="s">
        <v>1168</v>
      </c>
      <c r="J106" s="3" t="s">
        <v>1170</v>
      </c>
      <c r="K106" s="3" t="s">
        <v>35</v>
      </c>
    </row>
    <row r="107" ht="18.0" customHeight="1">
      <c r="A107" s="3" t="s">
        <v>173</v>
      </c>
      <c r="B107" s="3" t="s">
        <v>1172</v>
      </c>
      <c r="C107" s="3" t="s">
        <v>17</v>
      </c>
      <c r="D107" s="4" t="s">
        <v>19</v>
      </c>
      <c r="E107" s="3" t="s">
        <v>20</v>
      </c>
      <c r="F107" s="3" t="s">
        <v>781</v>
      </c>
      <c r="G107" s="3" t="s">
        <v>50</v>
      </c>
      <c r="H107" s="3" t="s">
        <v>99</v>
      </c>
      <c r="I107" s="3" t="s">
        <v>1176</v>
      </c>
      <c r="J107" s="3" t="s">
        <v>1178</v>
      </c>
      <c r="K107" s="3" t="s">
        <v>27</v>
      </c>
    </row>
    <row r="108" ht="18.0" customHeight="1">
      <c r="A108" s="3" t="s">
        <v>1179</v>
      </c>
      <c r="B108" s="3" t="s">
        <v>1181</v>
      </c>
      <c r="C108" s="3" t="s">
        <v>17</v>
      </c>
      <c r="D108" s="4" t="s">
        <v>19</v>
      </c>
      <c r="E108" s="3" t="s">
        <v>127</v>
      </c>
      <c r="F108" s="3" t="s">
        <v>73</v>
      </c>
      <c r="G108" s="3" t="s">
        <v>69</v>
      </c>
      <c r="H108" s="3" t="s">
        <v>1185</v>
      </c>
      <c r="I108" s="3" t="s">
        <v>1187</v>
      </c>
      <c r="J108" s="3" t="s">
        <v>1188</v>
      </c>
      <c r="K108" s="3" t="s">
        <v>41</v>
      </c>
    </row>
    <row r="109" ht="18.0" customHeight="1">
      <c r="A109" s="3" t="s">
        <v>1190</v>
      </c>
      <c r="B109" s="3" t="s">
        <v>1192</v>
      </c>
      <c r="C109" s="3" t="s">
        <v>17</v>
      </c>
      <c r="D109" s="4" t="s">
        <v>19</v>
      </c>
      <c r="E109" s="3" t="s">
        <v>20</v>
      </c>
      <c r="F109" s="3" t="s">
        <v>73</v>
      </c>
      <c r="G109" s="3" t="s">
        <v>50</v>
      </c>
      <c r="H109" s="3" t="s">
        <v>1195</v>
      </c>
      <c r="I109" s="3" t="s">
        <v>1198</v>
      </c>
      <c r="J109" s="3" t="s">
        <v>1200</v>
      </c>
      <c r="K109" s="3" t="s">
        <v>35</v>
      </c>
    </row>
    <row r="110" ht="18.0" customHeight="1">
      <c r="A110" s="3" t="s">
        <v>289</v>
      </c>
      <c r="B110" s="3" t="s">
        <v>1201</v>
      </c>
      <c r="C110" s="3" t="s">
        <v>17</v>
      </c>
      <c r="D110" s="4" t="s">
        <v>19</v>
      </c>
      <c r="E110" s="3" t="s">
        <v>20</v>
      </c>
      <c r="F110" s="3" t="s">
        <v>73</v>
      </c>
      <c r="G110" s="3" t="s">
        <v>50</v>
      </c>
      <c r="H110" s="3" t="s">
        <v>1207</v>
      </c>
      <c r="I110" s="3" t="s">
        <v>1208</v>
      </c>
      <c r="J110" s="3" t="s">
        <v>1210</v>
      </c>
      <c r="K110" s="3" t="s">
        <v>35</v>
      </c>
    </row>
    <row r="111" ht="18.0" customHeight="1">
      <c r="A111" s="3" t="s">
        <v>114</v>
      </c>
      <c r="B111" s="3" t="s">
        <v>1211</v>
      </c>
      <c r="C111" s="3" t="s">
        <v>17</v>
      </c>
      <c r="D111" s="4" t="s">
        <v>19</v>
      </c>
      <c r="E111" s="3" t="s">
        <v>21</v>
      </c>
      <c r="F111" s="3" t="s">
        <v>73</v>
      </c>
      <c r="G111" s="3" t="s">
        <v>50</v>
      </c>
      <c r="H111" s="3" t="s">
        <v>1215</v>
      </c>
      <c r="I111" s="3" t="s">
        <v>1217</v>
      </c>
      <c r="J111" s="3" t="s">
        <v>1218</v>
      </c>
      <c r="K111" s="3" t="s">
        <v>35</v>
      </c>
    </row>
    <row r="112" ht="18.0" customHeight="1">
      <c r="A112" s="3" t="s">
        <v>1220</v>
      </c>
      <c r="B112" s="3" t="s">
        <v>1222</v>
      </c>
      <c r="C112" s="3" t="s">
        <v>17</v>
      </c>
      <c r="D112" s="4" t="s">
        <v>19</v>
      </c>
      <c r="E112" s="3" t="s">
        <v>20</v>
      </c>
      <c r="F112" s="3" t="s">
        <v>618</v>
      </c>
      <c r="G112" s="3" t="s">
        <v>31</v>
      </c>
      <c r="H112" s="3" t="s">
        <v>1225</v>
      </c>
      <c r="I112" s="3" t="s">
        <v>166</v>
      </c>
      <c r="J112" s="3" t="s">
        <v>1228</v>
      </c>
      <c r="K112" s="3" t="s">
        <v>27</v>
      </c>
    </row>
    <row r="113" ht="18.0" customHeight="1">
      <c r="A113" s="3" t="s">
        <v>1231</v>
      </c>
      <c r="B113" s="3" t="s">
        <v>1181</v>
      </c>
      <c r="C113" s="3" t="s">
        <v>17</v>
      </c>
      <c r="D113" s="4" t="s">
        <v>19</v>
      </c>
      <c r="E113" s="3" t="s">
        <v>127</v>
      </c>
      <c r="F113" s="3" t="s">
        <v>73</v>
      </c>
      <c r="G113" s="3" t="s">
        <v>50</v>
      </c>
      <c r="H113" s="3" t="s">
        <v>1185</v>
      </c>
      <c r="I113" s="3" t="s">
        <v>1233</v>
      </c>
      <c r="J113" s="3" t="s">
        <v>1234</v>
      </c>
      <c r="K113" s="3" t="s">
        <v>41</v>
      </c>
    </row>
    <row r="114" ht="18.0" customHeight="1">
      <c r="A114" s="3" t="s">
        <v>1236</v>
      </c>
      <c r="B114" s="3" t="s">
        <v>1237</v>
      </c>
      <c r="C114" s="3" t="s">
        <v>17</v>
      </c>
      <c r="D114" s="4" t="s">
        <v>19</v>
      </c>
      <c r="E114" s="3" t="s">
        <v>127</v>
      </c>
      <c r="F114" s="3" t="s">
        <v>73</v>
      </c>
      <c r="G114" s="3" t="s">
        <v>31</v>
      </c>
      <c r="H114" s="3" t="s">
        <v>1240</v>
      </c>
      <c r="I114" s="3" t="s">
        <v>1241</v>
      </c>
      <c r="J114" s="3" t="s">
        <v>1244</v>
      </c>
      <c r="K114" s="3" t="s">
        <v>35</v>
      </c>
    </row>
    <row r="115" ht="18.0" customHeight="1">
      <c r="A115" s="3" t="s">
        <v>1248</v>
      </c>
      <c r="B115" s="3" t="s">
        <v>1249</v>
      </c>
      <c r="C115" s="3" t="s">
        <v>17</v>
      </c>
      <c r="D115" s="4" t="s">
        <v>19</v>
      </c>
      <c r="E115" s="3" t="s">
        <v>20</v>
      </c>
      <c r="F115" s="3" t="s">
        <v>796</v>
      </c>
      <c r="G115" s="3" t="s">
        <v>50</v>
      </c>
      <c r="H115" s="3" t="s">
        <v>1252</v>
      </c>
      <c r="I115" s="3" t="s">
        <v>1253</v>
      </c>
      <c r="J115" s="3" t="s">
        <v>1255</v>
      </c>
      <c r="K115" s="3" t="s">
        <v>35</v>
      </c>
    </row>
    <row r="116" ht="18.0" customHeight="1">
      <c r="A116" s="3" t="s">
        <v>1258</v>
      </c>
      <c r="B116" s="3" t="s">
        <v>1259</v>
      </c>
      <c r="C116" s="3" t="s">
        <v>17</v>
      </c>
      <c r="D116" s="4" t="s">
        <v>19</v>
      </c>
      <c r="E116" s="3" t="s">
        <v>21</v>
      </c>
      <c r="F116" s="3" t="s">
        <v>1261</v>
      </c>
      <c r="G116" s="3" t="s">
        <v>50</v>
      </c>
      <c r="H116" s="3" t="s">
        <v>1262</v>
      </c>
      <c r="I116" s="3" t="s">
        <v>1263</v>
      </c>
      <c r="J116" s="3" t="s">
        <v>1266</v>
      </c>
      <c r="K116" s="3" t="s">
        <v>27</v>
      </c>
    </row>
    <row r="117" ht="18.0" customHeight="1">
      <c r="A117" s="3" t="s">
        <v>598</v>
      </c>
      <c r="B117" s="3" t="s">
        <v>1159</v>
      </c>
      <c r="C117" s="3" t="s">
        <v>17</v>
      </c>
      <c r="D117" s="4" t="s">
        <v>19</v>
      </c>
      <c r="E117" s="3" t="s">
        <v>20</v>
      </c>
      <c r="F117" s="3" t="s">
        <v>237</v>
      </c>
      <c r="G117" s="3" t="s">
        <v>23</v>
      </c>
      <c r="H117" s="3" t="s">
        <v>1162</v>
      </c>
      <c r="I117" s="3" t="s">
        <v>1164</v>
      </c>
      <c r="J117" s="3" t="s">
        <v>1274</v>
      </c>
      <c r="K117" s="3" t="s">
        <v>35</v>
      </c>
    </row>
    <row r="118" ht="18.0" customHeight="1">
      <c r="A118" s="3" t="s">
        <v>1276</v>
      </c>
      <c r="B118" s="3" t="s">
        <v>108</v>
      </c>
      <c r="C118" s="3" t="s">
        <v>17</v>
      </c>
      <c r="D118" s="4" t="s">
        <v>19</v>
      </c>
      <c r="E118" s="3" t="s">
        <v>20</v>
      </c>
      <c r="F118" s="3" t="s">
        <v>48</v>
      </c>
      <c r="G118" s="3" t="s">
        <v>23</v>
      </c>
      <c r="H118" s="3" t="s">
        <v>38</v>
      </c>
      <c r="I118" s="3" t="s">
        <v>1279</v>
      </c>
      <c r="J118" s="3" t="s">
        <v>1280</v>
      </c>
      <c r="K118" s="3" t="s">
        <v>41</v>
      </c>
    </row>
    <row r="119" ht="18.0" customHeight="1">
      <c r="A119" s="3" t="s">
        <v>1281</v>
      </c>
      <c r="B119" s="3" t="s">
        <v>1121</v>
      </c>
      <c r="C119" s="3" t="s">
        <v>17</v>
      </c>
      <c r="D119" s="4" t="s">
        <v>19</v>
      </c>
      <c r="E119" s="3" t="s">
        <v>20</v>
      </c>
      <c r="F119" s="3" t="s">
        <v>169</v>
      </c>
      <c r="G119" s="3" t="s">
        <v>50</v>
      </c>
      <c r="H119" s="3" t="s">
        <v>1122</v>
      </c>
      <c r="I119" s="3" t="s">
        <v>1285</v>
      </c>
      <c r="J119" s="3" t="s">
        <v>1288</v>
      </c>
      <c r="K119" s="3" t="s">
        <v>35</v>
      </c>
    </row>
    <row r="120" ht="18.0" customHeight="1">
      <c r="A120" s="3" t="s">
        <v>1291</v>
      </c>
      <c r="B120" s="3" t="s">
        <v>1292</v>
      </c>
      <c r="C120" s="3" t="s">
        <v>17</v>
      </c>
      <c r="D120" s="4" t="s">
        <v>19</v>
      </c>
      <c r="E120" s="3" t="s">
        <v>21</v>
      </c>
      <c r="F120" s="3" t="s">
        <v>48</v>
      </c>
      <c r="G120" s="3" t="s">
        <v>50</v>
      </c>
      <c r="H120" s="3" t="s">
        <v>1294</v>
      </c>
      <c r="I120" s="3" t="s">
        <v>1296</v>
      </c>
      <c r="J120" s="3" t="s">
        <v>1297</v>
      </c>
      <c r="K120" s="3" t="s">
        <v>35</v>
      </c>
    </row>
    <row r="121" ht="18.0" customHeight="1">
      <c r="A121" s="3" t="s">
        <v>1301</v>
      </c>
      <c r="B121" s="3" t="s">
        <v>1302</v>
      </c>
      <c r="C121" s="3" t="s">
        <v>17</v>
      </c>
      <c r="D121" s="4" t="s">
        <v>19</v>
      </c>
      <c r="E121" s="3" t="s">
        <v>20</v>
      </c>
      <c r="F121" s="3" t="s">
        <v>73</v>
      </c>
      <c r="G121" s="3" t="s">
        <v>23</v>
      </c>
      <c r="H121" s="3" t="s">
        <v>1303</v>
      </c>
      <c r="I121" s="3" t="s">
        <v>1304</v>
      </c>
      <c r="J121" s="3" t="s">
        <v>1305</v>
      </c>
      <c r="K121" s="3" t="s">
        <v>35</v>
      </c>
    </row>
    <row r="122" ht="18.0" customHeight="1">
      <c r="A122" s="3" t="s">
        <v>1308</v>
      </c>
      <c r="B122" s="3" t="s">
        <v>1309</v>
      </c>
      <c r="C122" s="3" t="s">
        <v>17</v>
      </c>
      <c r="D122" s="4" t="s">
        <v>19</v>
      </c>
      <c r="E122" s="3" t="s">
        <v>20</v>
      </c>
      <c r="F122" s="3" t="s">
        <v>73</v>
      </c>
      <c r="G122" s="3" t="s">
        <v>69</v>
      </c>
      <c r="H122" s="3" t="s">
        <v>1310</v>
      </c>
      <c r="I122" s="3" t="s">
        <v>1311</v>
      </c>
      <c r="J122" s="3" t="s">
        <v>1313</v>
      </c>
      <c r="K122" s="3" t="s">
        <v>159</v>
      </c>
    </row>
    <row r="123" ht="18.0" customHeight="1">
      <c r="A123" s="3" t="s">
        <v>1315</v>
      </c>
      <c r="B123" s="3" t="s">
        <v>1318</v>
      </c>
      <c r="C123" s="3" t="s">
        <v>17</v>
      </c>
      <c r="D123" s="4" t="s">
        <v>19</v>
      </c>
      <c r="E123" s="3" t="s">
        <v>20</v>
      </c>
      <c r="F123" s="3" t="s">
        <v>737</v>
      </c>
      <c r="G123" s="3" t="s">
        <v>57</v>
      </c>
      <c r="H123" s="3" t="s">
        <v>1320</v>
      </c>
      <c r="I123" s="3" t="s">
        <v>1321</v>
      </c>
      <c r="J123" s="3" t="s">
        <v>1324</v>
      </c>
      <c r="K123" s="3" t="s">
        <v>41</v>
      </c>
    </row>
    <row r="124" ht="18.0" customHeight="1">
      <c r="A124" s="3" t="s">
        <v>541</v>
      </c>
      <c r="B124" s="3" t="s">
        <v>1328</v>
      </c>
      <c r="C124" s="3" t="s">
        <v>17</v>
      </c>
      <c r="D124" s="4" t="s">
        <v>19</v>
      </c>
      <c r="E124" s="3" t="s">
        <v>20</v>
      </c>
      <c r="F124" s="3" t="s">
        <v>73</v>
      </c>
      <c r="G124" s="3" t="s">
        <v>50</v>
      </c>
      <c r="H124" s="3" t="s">
        <v>1329</v>
      </c>
      <c r="I124" s="3" t="s">
        <v>1330</v>
      </c>
      <c r="J124" s="3" t="s">
        <v>1332</v>
      </c>
      <c r="K124" s="3" t="s">
        <v>35</v>
      </c>
    </row>
    <row r="125" ht="18.0" customHeight="1">
      <c r="A125" s="3" t="s">
        <v>173</v>
      </c>
      <c r="B125" s="3" t="s">
        <v>1337</v>
      </c>
      <c r="C125" s="3" t="s">
        <v>17</v>
      </c>
      <c r="D125" s="4" t="s">
        <v>19</v>
      </c>
      <c r="E125" s="3" t="s">
        <v>20</v>
      </c>
      <c r="F125" s="3" t="s">
        <v>363</v>
      </c>
      <c r="G125" s="3" t="s">
        <v>50</v>
      </c>
      <c r="H125" s="3" t="s">
        <v>1339</v>
      </c>
      <c r="I125" s="3" t="s">
        <v>1340</v>
      </c>
      <c r="J125" s="3" t="s">
        <v>1343</v>
      </c>
      <c r="K125" s="3" t="s">
        <v>35</v>
      </c>
    </row>
    <row r="126" ht="18.0" customHeight="1">
      <c r="A126" s="3" t="s">
        <v>1308</v>
      </c>
      <c r="B126" s="3" t="s">
        <v>1344</v>
      </c>
      <c r="C126" s="3" t="s">
        <v>17</v>
      </c>
      <c r="D126" s="4" t="s">
        <v>19</v>
      </c>
      <c r="E126" s="3" t="s">
        <v>20</v>
      </c>
      <c r="F126" s="3" t="s">
        <v>95</v>
      </c>
      <c r="G126" s="3" t="s">
        <v>57</v>
      </c>
      <c r="H126" s="3" t="s">
        <v>84</v>
      </c>
      <c r="I126" s="3" t="s">
        <v>1348</v>
      </c>
      <c r="J126" s="3" t="s">
        <v>1349</v>
      </c>
      <c r="K126" s="3" t="s">
        <v>35</v>
      </c>
    </row>
    <row r="127" ht="18.0" customHeight="1">
      <c r="A127" s="3" t="s">
        <v>1352</v>
      </c>
      <c r="B127" s="3" t="s">
        <v>1302</v>
      </c>
      <c r="C127" s="3" t="s">
        <v>17</v>
      </c>
      <c r="D127" s="4" t="s">
        <v>19</v>
      </c>
      <c r="E127" s="3" t="s">
        <v>20</v>
      </c>
      <c r="F127" s="3" t="s">
        <v>73</v>
      </c>
      <c r="G127" s="3" t="s">
        <v>23</v>
      </c>
      <c r="H127" s="3" t="s">
        <v>1303</v>
      </c>
      <c r="I127" s="3" t="s">
        <v>1356</v>
      </c>
      <c r="J127" s="3" t="s">
        <v>1360</v>
      </c>
      <c r="K127" s="3" t="s">
        <v>35</v>
      </c>
    </row>
    <row r="128" ht="18.0" customHeight="1">
      <c r="A128" s="3" t="s">
        <v>1308</v>
      </c>
      <c r="B128" s="3" t="s">
        <v>1361</v>
      </c>
      <c r="C128" s="3" t="s">
        <v>17</v>
      </c>
      <c r="D128" s="4" t="s">
        <v>19</v>
      </c>
      <c r="E128" s="3" t="s">
        <v>127</v>
      </c>
      <c r="F128" s="3" t="s">
        <v>146</v>
      </c>
      <c r="G128" s="3" t="s">
        <v>69</v>
      </c>
      <c r="H128" s="3" t="s">
        <v>38</v>
      </c>
      <c r="I128" s="3" t="s">
        <v>1364</v>
      </c>
      <c r="J128" s="3" t="s">
        <v>1365</v>
      </c>
      <c r="K128" s="3" t="s">
        <v>41</v>
      </c>
    </row>
    <row r="129" ht="18.0" customHeight="1">
      <c r="A129" s="3" t="s">
        <v>173</v>
      </c>
      <c r="B129" s="3" t="s">
        <v>681</v>
      </c>
      <c r="C129" s="3" t="s">
        <v>17</v>
      </c>
      <c r="D129" s="4" t="s">
        <v>19</v>
      </c>
      <c r="E129" s="3" t="s">
        <v>20</v>
      </c>
      <c r="F129" s="3" t="s">
        <v>349</v>
      </c>
      <c r="G129" s="3" t="s">
        <v>50</v>
      </c>
      <c r="H129" s="3" t="s">
        <v>686</v>
      </c>
      <c r="I129" s="3" t="s">
        <v>1369</v>
      </c>
      <c r="J129" s="3" t="s">
        <v>1371</v>
      </c>
      <c r="K129" s="3" t="s">
        <v>35</v>
      </c>
    </row>
    <row r="130" ht="18.0" customHeight="1">
      <c r="A130" s="3" t="s">
        <v>173</v>
      </c>
      <c r="B130" s="3" t="s">
        <v>1374</v>
      </c>
      <c r="C130" s="3" t="s">
        <v>17</v>
      </c>
      <c r="D130" s="4" t="s">
        <v>19</v>
      </c>
      <c r="E130" s="3" t="s">
        <v>20</v>
      </c>
      <c r="F130" s="3" t="s">
        <v>73</v>
      </c>
      <c r="G130" s="3" t="s">
        <v>57</v>
      </c>
      <c r="H130" s="3" t="s">
        <v>109</v>
      </c>
      <c r="I130" s="3" t="s">
        <v>1376</v>
      </c>
      <c r="J130" s="3" t="s">
        <v>1377</v>
      </c>
      <c r="K130" s="3" t="s">
        <v>41</v>
      </c>
    </row>
    <row r="131" ht="18.0" customHeight="1">
      <c r="A131" s="3" t="s">
        <v>1379</v>
      </c>
      <c r="B131" s="3" t="s">
        <v>1213</v>
      </c>
      <c r="C131" s="3" t="s">
        <v>17</v>
      </c>
      <c r="D131" s="4" t="s">
        <v>19</v>
      </c>
      <c r="E131" s="3" t="s">
        <v>20</v>
      </c>
      <c r="F131" s="3" t="s">
        <v>363</v>
      </c>
      <c r="G131" s="3" t="s">
        <v>57</v>
      </c>
      <c r="H131" s="3" t="s">
        <v>38</v>
      </c>
      <c r="I131" s="3" t="s">
        <v>166</v>
      </c>
      <c r="J131" s="3" t="s">
        <v>1382</v>
      </c>
      <c r="K131" s="3" t="s">
        <v>41</v>
      </c>
    </row>
    <row r="132" ht="18.0" customHeight="1">
      <c r="A132" s="3" t="s">
        <v>1383</v>
      </c>
      <c r="B132" s="3" t="s">
        <v>1385</v>
      </c>
      <c r="C132" s="3" t="s">
        <v>17</v>
      </c>
      <c r="D132" s="4" t="s">
        <v>19</v>
      </c>
      <c r="E132" s="3" t="s">
        <v>20</v>
      </c>
      <c r="F132" s="3" t="s">
        <v>169</v>
      </c>
      <c r="G132" s="3" t="s">
        <v>50</v>
      </c>
      <c r="H132" s="3" t="s">
        <v>1388</v>
      </c>
      <c r="I132" s="3" t="s">
        <v>1389</v>
      </c>
      <c r="J132" s="3" t="s">
        <v>1390</v>
      </c>
      <c r="K132" s="3" t="s">
        <v>41</v>
      </c>
    </row>
    <row r="133" ht="18.0" customHeight="1">
      <c r="A133" s="3" t="s">
        <v>622</v>
      </c>
      <c r="B133" s="3" t="s">
        <v>1391</v>
      </c>
      <c r="C133" s="3" t="s">
        <v>17</v>
      </c>
      <c r="D133" s="4" t="s">
        <v>19</v>
      </c>
      <c r="E133" s="3" t="s">
        <v>21</v>
      </c>
      <c r="F133" s="3" t="s">
        <v>73</v>
      </c>
      <c r="G133" s="3" t="s">
        <v>57</v>
      </c>
      <c r="H133" s="3" t="s">
        <v>1392</v>
      </c>
      <c r="I133" s="3" t="s">
        <v>1394</v>
      </c>
      <c r="J133" s="3" t="s">
        <v>1395</v>
      </c>
      <c r="K133" s="3" t="s">
        <v>27</v>
      </c>
    </row>
    <row r="134" ht="18.0" customHeight="1">
      <c r="A134" s="3" t="s">
        <v>1398</v>
      </c>
      <c r="B134" s="3" t="s">
        <v>1399</v>
      </c>
      <c r="C134" s="3" t="s">
        <v>17</v>
      </c>
      <c r="D134" s="4" t="s">
        <v>19</v>
      </c>
      <c r="E134" s="3" t="s">
        <v>20</v>
      </c>
      <c r="F134" s="3" t="s">
        <v>132</v>
      </c>
      <c r="G134" s="3" t="s">
        <v>57</v>
      </c>
      <c r="H134" s="3" t="s">
        <v>1401</v>
      </c>
      <c r="I134" s="3" t="s">
        <v>1402</v>
      </c>
      <c r="J134" s="3" t="s">
        <v>1404</v>
      </c>
      <c r="K134" s="3" t="s">
        <v>41</v>
      </c>
    </row>
    <row r="135" ht="18.0" customHeight="1">
      <c r="A135" s="3" t="s">
        <v>1383</v>
      </c>
      <c r="B135" s="3" t="s">
        <v>1405</v>
      </c>
      <c r="C135" s="3" t="s">
        <v>17</v>
      </c>
      <c r="D135" s="4" t="s">
        <v>19</v>
      </c>
      <c r="E135" s="3" t="s">
        <v>20</v>
      </c>
      <c r="F135" s="3" t="s">
        <v>73</v>
      </c>
      <c r="G135" s="3" t="s">
        <v>57</v>
      </c>
      <c r="H135" s="3" t="s">
        <v>535</v>
      </c>
      <c r="I135" s="3" t="s">
        <v>1407</v>
      </c>
      <c r="J135" s="3" t="s">
        <v>1408</v>
      </c>
      <c r="K135" s="3" t="s">
        <v>27</v>
      </c>
    </row>
    <row r="136" ht="18.0" customHeight="1">
      <c r="A136" s="3" t="s">
        <v>1410</v>
      </c>
      <c r="B136" s="3" t="s">
        <v>1413</v>
      </c>
      <c r="C136" s="3" t="s">
        <v>17</v>
      </c>
      <c r="D136" s="4" t="s">
        <v>19</v>
      </c>
      <c r="E136" s="3" t="s">
        <v>20</v>
      </c>
      <c r="F136" s="3" t="s">
        <v>132</v>
      </c>
      <c r="G136" s="3" t="s">
        <v>23</v>
      </c>
      <c r="H136" s="3" t="s">
        <v>1414</v>
      </c>
      <c r="I136" s="3" t="s">
        <v>166</v>
      </c>
      <c r="J136" s="3" t="s">
        <v>1417</v>
      </c>
      <c r="K136" s="3" t="s">
        <v>35</v>
      </c>
    </row>
    <row r="137" ht="18.0" customHeight="1">
      <c r="A137" s="3" t="s">
        <v>1420</v>
      </c>
      <c r="B137" s="3" t="s">
        <v>1422</v>
      </c>
      <c r="C137" s="3" t="s">
        <v>17</v>
      </c>
      <c r="D137" s="4" t="s">
        <v>19</v>
      </c>
      <c r="E137" s="3" t="s">
        <v>20</v>
      </c>
      <c r="F137" s="3" t="s">
        <v>177</v>
      </c>
      <c r="G137" s="3" t="s">
        <v>50</v>
      </c>
      <c r="H137" s="3" t="s">
        <v>1425</v>
      </c>
      <c r="I137" s="3" t="s">
        <v>1426</v>
      </c>
      <c r="J137" s="3" t="s">
        <v>1429</v>
      </c>
      <c r="K137" s="3" t="s">
        <v>35</v>
      </c>
    </row>
    <row r="138" ht="18.0" customHeight="1">
      <c r="A138" s="3" t="s">
        <v>1430</v>
      </c>
      <c r="B138" s="3" t="s">
        <v>412</v>
      </c>
      <c r="C138" s="3" t="s">
        <v>17</v>
      </c>
      <c r="D138" s="4" t="s">
        <v>19</v>
      </c>
      <c r="E138" s="3" t="s">
        <v>20</v>
      </c>
      <c r="F138" s="3" t="s">
        <v>73</v>
      </c>
      <c r="G138" s="3" t="s">
        <v>57</v>
      </c>
      <c r="H138" s="3" t="s">
        <v>415</v>
      </c>
      <c r="I138" s="3" t="s">
        <v>1435</v>
      </c>
      <c r="J138" s="3" t="s">
        <v>1436</v>
      </c>
      <c r="K138" s="3" t="s">
        <v>35</v>
      </c>
    </row>
    <row r="139" ht="18.0" customHeight="1">
      <c r="A139" s="3" t="s">
        <v>173</v>
      </c>
      <c r="B139" s="3" t="s">
        <v>1440</v>
      </c>
      <c r="C139" s="3" t="s">
        <v>17</v>
      </c>
      <c r="D139" s="4" t="s">
        <v>19</v>
      </c>
      <c r="E139" s="3" t="s">
        <v>20</v>
      </c>
      <c r="F139" s="3" t="s">
        <v>73</v>
      </c>
      <c r="G139" s="3" t="s">
        <v>57</v>
      </c>
      <c r="H139" s="3" t="s">
        <v>1441</v>
      </c>
      <c r="I139" s="3" t="s">
        <v>1443</v>
      </c>
      <c r="J139" s="3" t="s">
        <v>1445</v>
      </c>
      <c r="K139" s="3" t="s">
        <v>35</v>
      </c>
    </row>
    <row r="140" ht="18.0" customHeight="1">
      <c r="A140" s="3" t="s">
        <v>173</v>
      </c>
      <c r="B140" s="3" t="s">
        <v>1448</v>
      </c>
      <c r="C140" s="3" t="s">
        <v>17</v>
      </c>
      <c r="D140" s="4" t="s">
        <v>19</v>
      </c>
      <c r="E140" s="3" t="s">
        <v>20</v>
      </c>
      <c r="F140" s="3" t="s">
        <v>146</v>
      </c>
      <c r="G140" s="3" t="s">
        <v>50</v>
      </c>
      <c r="H140" s="3" t="s">
        <v>1449</v>
      </c>
      <c r="I140" s="3" t="s">
        <v>1452</v>
      </c>
      <c r="J140" s="3" t="s">
        <v>1453</v>
      </c>
      <c r="K140" s="3" t="s">
        <v>35</v>
      </c>
    </row>
    <row r="141" ht="18.0" customHeight="1">
      <c r="A141" s="3" t="s">
        <v>1455</v>
      </c>
      <c r="B141" s="3" t="s">
        <v>1457</v>
      </c>
      <c r="C141" s="3" t="s">
        <v>17</v>
      </c>
      <c r="D141" s="4" t="s">
        <v>19</v>
      </c>
      <c r="E141" s="3" t="s">
        <v>20</v>
      </c>
      <c r="F141" s="3" t="s">
        <v>244</v>
      </c>
      <c r="G141" s="3" t="s">
        <v>50</v>
      </c>
      <c r="H141" s="3" t="s">
        <v>1459</v>
      </c>
      <c r="I141" s="3" t="s">
        <v>1460</v>
      </c>
      <c r="J141" s="3" t="s">
        <v>1463</v>
      </c>
      <c r="K141" s="3" t="s">
        <v>41</v>
      </c>
    </row>
    <row r="142" ht="18.0" customHeight="1">
      <c r="A142" s="3" t="s">
        <v>1466</v>
      </c>
      <c r="B142" s="3" t="s">
        <v>1467</v>
      </c>
      <c r="C142" s="3" t="s">
        <v>17</v>
      </c>
      <c r="D142" s="4" t="s">
        <v>19</v>
      </c>
      <c r="E142" s="3" t="s">
        <v>20</v>
      </c>
      <c r="F142" s="3" t="s">
        <v>668</v>
      </c>
      <c r="G142" s="3" t="s">
        <v>57</v>
      </c>
      <c r="H142" s="3" t="s">
        <v>1469</v>
      </c>
      <c r="I142" s="3" t="s">
        <v>166</v>
      </c>
      <c r="J142" s="3" t="s">
        <v>1472</v>
      </c>
      <c r="K142" s="3" t="s">
        <v>41</v>
      </c>
    </row>
    <row r="143" ht="18.0" customHeight="1">
      <c r="A143" s="3" t="s">
        <v>1473</v>
      </c>
      <c r="B143" s="3" t="s">
        <v>1399</v>
      </c>
      <c r="C143" s="3" t="s">
        <v>17</v>
      </c>
      <c r="D143" s="4" t="s">
        <v>19</v>
      </c>
      <c r="E143" s="3" t="s">
        <v>20</v>
      </c>
      <c r="F143" s="3" t="s">
        <v>73</v>
      </c>
      <c r="G143" s="3" t="s">
        <v>69</v>
      </c>
      <c r="H143" s="3" t="s">
        <v>1401</v>
      </c>
      <c r="I143" s="3" t="s">
        <v>1402</v>
      </c>
      <c r="J143" s="3" t="s">
        <v>1479</v>
      </c>
      <c r="K143" s="3" t="s">
        <v>41</v>
      </c>
    </row>
    <row r="144" ht="18.0" customHeight="1">
      <c r="A144" s="3" t="s">
        <v>1481</v>
      </c>
      <c r="B144" s="3" t="s">
        <v>1482</v>
      </c>
      <c r="C144" s="3" t="s">
        <v>17</v>
      </c>
      <c r="D144" s="4" t="s">
        <v>19</v>
      </c>
      <c r="E144" s="3" t="s">
        <v>20</v>
      </c>
      <c r="F144" s="3" t="s">
        <v>796</v>
      </c>
      <c r="G144" s="3" t="s">
        <v>57</v>
      </c>
      <c r="H144" s="3" t="s">
        <v>1485</v>
      </c>
      <c r="I144" s="3" t="s">
        <v>1486</v>
      </c>
      <c r="J144" s="3" t="s">
        <v>1489</v>
      </c>
      <c r="K144" s="3" t="s">
        <v>41</v>
      </c>
    </row>
    <row r="145" ht="18.0" customHeight="1">
      <c r="A145" s="3" t="s">
        <v>76</v>
      </c>
      <c r="B145" s="3" t="s">
        <v>1490</v>
      </c>
      <c r="C145" s="3" t="s">
        <v>17</v>
      </c>
      <c r="D145" s="4" t="s">
        <v>19</v>
      </c>
      <c r="E145" s="3" t="s">
        <v>20</v>
      </c>
      <c r="F145" s="3" t="s">
        <v>119</v>
      </c>
      <c r="G145" s="3" t="s">
        <v>57</v>
      </c>
      <c r="H145" s="3" t="s">
        <v>1495</v>
      </c>
      <c r="I145" s="3" t="s">
        <v>1497</v>
      </c>
      <c r="J145" s="3" t="s">
        <v>1498</v>
      </c>
      <c r="K145" s="3" t="s">
        <v>41</v>
      </c>
    </row>
    <row r="146" ht="18.0" customHeight="1">
      <c r="A146" s="3" t="s">
        <v>1501</v>
      </c>
      <c r="B146" s="3" t="s">
        <v>1391</v>
      </c>
      <c r="C146" s="3" t="s">
        <v>17</v>
      </c>
      <c r="D146" s="4" t="s">
        <v>19</v>
      </c>
      <c r="E146" s="3" t="s">
        <v>20</v>
      </c>
      <c r="F146" s="3" t="s">
        <v>132</v>
      </c>
      <c r="G146" s="3" t="s">
        <v>57</v>
      </c>
      <c r="H146" s="3" t="s">
        <v>1392</v>
      </c>
      <c r="I146" s="3" t="s">
        <v>1394</v>
      </c>
      <c r="J146" s="3" t="s">
        <v>1505</v>
      </c>
      <c r="K146" s="3" t="s">
        <v>27</v>
      </c>
    </row>
    <row r="147" ht="18.0" customHeight="1">
      <c r="A147" s="3" t="s">
        <v>1507</v>
      </c>
      <c r="B147" s="3" t="s">
        <v>1508</v>
      </c>
      <c r="C147" s="3" t="s">
        <v>17</v>
      </c>
      <c r="D147" s="4" t="s">
        <v>19</v>
      </c>
      <c r="E147" s="3" t="s">
        <v>21</v>
      </c>
      <c r="F147" s="3" t="s">
        <v>244</v>
      </c>
      <c r="G147" s="3" t="s">
        <v>50</v>
      </c>
      <c r="H147" s="3" t="s">
        <v>1511</v>
      </c>
      <c r="I147" s="3" t="s">
        <v>1512</v>
      </c>
      <c r="J147" s="3" t="s">
        <v>1515</v>
      </c>
      <c r="K147" s="3" t="s">
        <v>35</v>
      </c>
    </row>
    <row r="148" ht="18.0" customHeight="1">
      <c r="A148" s="3" t="s">
        <v>1516</v>
      </c>
      <c r="B148" s="3" t="s">
        <v>1517</v>
      </c>
      <c r="C148" s="3" t="s">
        <v>17</v>
      </c>
      <c r="D148" s="4" t="s">
        <v>19</v>
      </c>
      <c r="E148" s="3" t="s">
        <v>20</v>
      </c>
      <c r="F148" s="3" t="s">
        <v>903</v>
      </c>
      <c r="G148" s="3" t="s">
        <v>50</v>
      </c>
      <c r="H148" s="3" t="s">
        <v>1520</v>
      </c>
      <c r="I148" s="3" t="s">
        <v>1521</v>
      </c>
      <c r="J148" s="3" t="s">
        <v>1523</v>
      </c>
      <c r="K148" s="3" t="s">
        <v>27</v>
      </c>
    </row>
    <row r="149" ht="18.0" customHeight="1">
      <c r="A149" s="3" t="s">
        <v>1524</v>
      </c>
      <c r="B149" s="3" t="s">
        <v>1525</v>
      </c>
      <c r="C149" s="3" t="s">
        <v>17</v>
      </c>
      <c r="D149" s="4" t="s">
        <v>19</v>
      </c>
      <c r="E149" s="3" t="s">
        <v>20</v>
      </c>
      <c r="F149" s="3" t="s">
        <v>692</v>
      </c>
      <c r="G149" s="3" t="s">
        <v>242</v>
      </c>
      <c r="H149" s="3" t="s">
        <v>1310</v>
      </c>
      <c r="I149" s="3" t="s">
        <v>1528</v>
      </c>
      <c r="J149" s="3" t="s">
        <v>1529</v>
      </c>
      <c r="K149" s="3" t="s">
        <v>35</v>
      </c>
    </row>
    <row r="150" ht="18.0" customHeight="1">
      <c r="A150" s="3" t="s">
        <v>1530</v>
      </c>
      <c r="B150" s="3" t="s">
        <v>1531</v>
      </c>
      <c r="C150" s="3" t="s">
        <v>17</v>
      </c>
      <c r="D150" s="4" t="s">
        <v>19</v>
      </c>
      <c r="E150" s="3" t="s">
        <v>20</v>
      </c>
      <c r="F150" s="3" t="s">
        <v>363</v>
      </c>
      <c r="G150" s="3" t="s">
        <v>69</v>
      </c>
      <c r="H150" s="3" t="s">
        <v>1536</v>
      </c>
      <c r="I150" s="3" t="s">
        <v>1538</v>
      </c>
      <c r="J150" s="3" t="s">
        <v>1539</v>
      </c>
      <c r="K150" s="3" t="s">
        <v>159</v>
      </c>
    </row>
    <row r="151" ht="18.0" customHeight="1">
      <c r="A151" s="3" t="s">
        <v>1541</v>
      </c>
      <c r="B151" s="3" t="s">
        <v>1543</v>
      </c>
      <c r="C151" s="3" t="s">
        <v>17</v>
      </c>
      <c r="D151" s="4" t="s">
        <v>19</v>
      </c>
      <c r="E151" s="3" t="s">
        <v>20</v>
      </c>
      <c r="F151" s="3" t="s">
        <v>177</v>
      </c>
      <c r="G151" s="3" t="s">
        <v>50</v>
      </c>
      <c r="H151" s="3" t="s">
        <v>1544</v>
      </c>
      <c r="I151" s="3" t="s">
        <v>1545</v>
      </c>
      <c r="J151" s="3" t="s">
        <v>1546</v>
      </c>
      <c r="K151" s="3" t="s">
        <v>35</v>
      </c>
    </row>
    <row r="152" ht="18.0" customHeight="1">
      <c r="A152" s="3" t="s">
        <v>173</v>
      </c>
      <c r="B152" s="3" t="s">
        <v>681</v>
      </c>
      <c r="C152" s="3" t="s">
        <v>17</v>
      </c>
      <c r="D152" s="4" t="s">
        <v>19</v>
      </c>
      <c r="E152" s="3" t="s">
        <v>20</v>
      </c>
      <c r="F152" s="3" t="s">
        <v>363</v>
      </c>
      <c r="G152" s="3" t="s">
        <v>50</v>
      </c>
      <c r="H152" s="3" t="s">
        <v>686</v>
      </c>
      <c r="I152" s="3" t="s">
        <v>1549</v>
      </c>
      <c r="J152" s="3" t="s">
        <v>1550</v>
      </c>
      <c r="K152" s="3" t="s">
        <v>35</v>
      </c>
    </row>
    <row r="153" ht="18.0" customHeight="1">
      <c r="A153" s="3" t="s">
        <v>948</v>
      </c>
      <c r="B153" s="3" t="s">
        <v>421</v>
      </c>
      <c r="C153" s="3" t="s">
        <v>17</v>
      </c>
      <c r="D153" s="4" t="s">
        <v>19</v>
      </c>
      <c r="E153" s="3" t="s">
        <v>20</v>
      </c>
      <c r="F153" s="3" t="s">
        <v>73</v>
      </c>
      <c r="G153" s="3" t="s">
        <v>50</v>
      </c>
      <c r="H153" s="3" t="s">
        <v>426</v>
      </c>
      <c r="I153" s="3" t="s">
        <v>1554</v>
      </c>
      <c r="J153" s="3" t="s">
        <v>1555</v>
      </c>
      <c r="K153" s="3" t="s">
        <v>159</v>
      </c>
    </row>
    <row r="154" ht="18.0" customHeight="1">
      <c r="A154" s="3" t="s">
        <v>114</v>
      </c>
      <c r="B154" s="3" t="s">
        <v>1557</v>
      </c>
      <c r="C154" s="3" t="s">
        <v>17</v>
      </c>
      <c r="D154" s="4" t="s">
        <v>19</v>
      </c>
      <c r="E154" s="3" t="s">
        <v>20</v>
      </c>
      <c r="F154" s="3" t="s">
        <v>146</v>
      </c>
      <c r="G154" s="3" t="s">
        <v>50</v>
      </c>
      <c r="H154" s="3" t="s">
        <v>535</v>
      </c>
      <c r="I154" s="3" t="s">
        <v>1559</v>
      </c>
      <c r="J154" s="3" t="s">
        <v>1560</v>
      </c>
      <c r="K154" s="3" t="s">
        <v>35</v>
      </c>
    </row>
    <row r="155" ht="18.0" customHeight="1">
      <c r="A155" s="3" t="s">
        <v>1561</v>
      </c>
      <c r="B155" s="3" t="s">
        <v>1562</v>
      </c>
      <c r="C155" s="3" t="s">
        <v>17</v>
      </c>
      <c r="D155" s="4" t="s">
        <v>19</v>
      </c>
      <c r="E155" s="3" t="s">
        <v>21</v>
      </c>
      <c r="F155" s="3" t="s">
        <v>177</v>
      </c>
      <c r="G155" s="3" t="s">
        <v>50</v>
      </c>
      <c r="H155" s="3" t="s">
        <v>1566</v>
      </c>
      <c r="I155" s="3" t="s">
        <v>166</v>
      </c>
      <c r="J155" s="3" t="s">
        <v>1568</v>
      </c>
      <c r="K155" s="3" t="s">
        <v>35</v>
      </c>
    </row>
    <row r="156" ht="18.0" customHeight="1">
      <c r="A156" s="3" t="s">
        <v>1571</v>
      </c>
      <c r="B156" s="3" t="s">
        <v>1531</v>
      </c>
      <c r="C156" s="3" t="s">
        <v>17</v>
      </c>
      <c r="D156" s="4" t="s">
        <v>19</v>
      </c>
      <c r="E156" s="3" t="s">
        <v>127</v>
      </c>
      <c r="F156" s="3" t="s">
        <v>73</v>
      </c>
      <c r="G156" s="3" t="s">
        <v>57</v>
      </c>
      <c r="H156" s="3" t="s">
        <v>1536</v>
      </c>
      <c r="I156" s="3" t="s">
        <v>166</v>
      </c>
      <c r="J156" s="3" t="s">
        <v>1574</v>
      </c>
      <c r="K156" s="3" t="s">
        <v>159</v>
      </c>
    </row>
    <row r="157" ht="18.0" customHeight="1">
      <c r="A157" s="3" t="s">
        <v>1575</v>
      </c>
      <c r="B157" s="3" t="s">
        <v>1576</v>
      </c>
      <c r="C157" s="3" t="s">
        <v>17</v>
      </c>
      <c r="D157" s="4" t="s">
        <v>19</v>
      </c>
      <c r="E157" s="3" t="s">
        <v>21</v>
      </c>
      <c r="F157" s="3" t="s">
        <v>132</v>
      </c>
      <c r="G157" s="3" t="s">
        <v>23</v>
      </c>
      <c r="H157" s="3" t="s">
        <v>99</v>
      </c>
      <c r="I157" s="3" t="s">
        <v>1579</v>
      </c>
      <c r="J157" s="3" t="s">
        <v>1580</v>
      </c>
      <c r="K157" s="3" t="s">
        <v>41</v>
      </c>
    </row>
    <row r="158" ht="18.0" customHeight="1">
      <c r="A158" s="3" t="s">
        <v>1582</v>
      </c>
      <c r="B158" s="3" t="s">
        <v>1583</v>
      </c>
      <c r="C158" s="3" t="s">
        <v>17</v>
      </c>
      <c r="D158" s="4" t="s">
        <v>19</v>
      </c>
      <c r="E158" s="3" t="s">
        <v>21</v>
      </c>
      <c r="F158" s="3" t="s">
        <v>132</v>
      </c>
      <c r="G158" s="3" t="s">
        <v>57</v>
      </c>
      <c r="H158" s="3" t="s">
        <v>821</v>
      </c>
      <c r="I158" s="3" t="s">
        <v>1585</v>
      </c>
      <c r="J158" s="3" t="s">
        <v>1587</v>
      </c>
      <c r="K158" s="3" t="s">
        <v>27</v>
      </c>
    </row>
    <row r="159" ht="18.0" customHeight="1">
      <c r="A159" s="3" t="s">
        <v>1589</v>
      </c>
      <c r="B159" s="3" t="s">
        <v>145</v>
      </c>
      <c r="C159" s="3" t="s">
        <v>17</v>
      </c>
      <c r="D159" s="4" t="s">
        <v>19</v>
      </c>
      <c r="E159" s="3" t="s">
        <v>21</v>
      </c>
      <c r="F159" s="3" t="s">
        <v>73</v>
      </c>
      <c r="G159" s="3" t="s">
        <v>23</v>
      </c>
      <c r="H159" s="3" t="s">
        <v>153</v>
      </c>
      <c r="I159" s="3" t="s">
        <v>155</v>
      </c>
      <c r="J159" s="3" t="s">
        <v>1594</v>
      </c>
      <c r="K159" s="3" t="s">
        <v>41</v>
      </c>
    </row>
    <row r="160" ht="18.0" customHeight="1">
      <c r="A160" s="3" t="s">
        <v>1596</v>
      </c>
      <c r="B160" s="3" t="s">
        <v>1597</v>
      </c>
      <c r="C160" s="3" t="s">
        <v>17</v>
      </c>
      <c r="D160" s="4" t="s">
        <v>19</v>
      </c>
      <c r="E160" s="3" t="s">
        <v>20</v>
      </c>
      <c r="F160" s="3" t="s">
        <v>1599</v>
      </c>
      <c r="G160" s="3" t="s">
        <v>50</v>
      </c>
      <c r="H160" s="3" t="s">
        <v>264</v>
      </c>
      <c r="I160" s="3" t="s">
        <v>1602</v>
      </c>
      <c r="J160" s="3" t="s">
        <v>1603</v>
      </c>
      <c r="K160" s="3" t="s">
        <v>35</v>
      </c>
    </row>
    <row r="161" ht="18.0" customHeight="1">
      <c r="A161" s="3" t="s">
        <v>1352</v>
      </c>
      <c r="B161" s="3" t="s">
        <v>1605</v>
      </c>
      <c r="C161" s="3" t="s">
        <v>17</v>
      </c>
      <c r="D161" s="4" t="s">
        <v>19</v>
      </c>
      <c r="E161" s="3" t="s">
        <v>21</v>
      </c>
      <c r="F161" s="3" t="s">
        <v>73</v>
      </c>
      <c r="G161" s="3" t="s">
        <v>50</v>
      </c>
      <c r="H161" s="3" t="s">
        <v>70</v>
      </c>
      <c r="I161" s="3" t="s">
        <v>1610</v>
      </c>
      <c r="J161" s="3" t="s">
        <v>1612</v>
      </c>
      <c r="K161" s="3" t="s">
        <v>35</v>
      </c>
    </row>
    <row r="162" ht="18.0" customHeight="1">
      <c r="A162" s="3" t="s">
        <v>173</v>
      </c>
      <c r="B162" s="3" t="s">
        <v>1613</v>
      </c>
      <c r="C162" s="3" t="s">
        <v>17</v>
      </c>
      <c r="D162" s="4" t="s">
        <v>19</v>
      </c>
      <c r="E162" s="3" t="s">
        <v>20</v>
      </c>
      <c r="F162" s="3" t="s">
        <v>95</v>
      </c>
      <c r="G162" s="3" t="s">
        <v>57</v>
      </c>
      <c r="H162" s="3" t="s">
        <v>316</v>
      </c>
      <c r="I162" s="3" t="s">
        <v>1617</v>
      </c>
      <c r="J162" s="3" t="s">
        <v>1618</v>
      </c>
      <c r="K162" s="3" t="s">
        <v>35</v>
      </c>
    </row>
    <row r="163" ht="18.0" customHeight="1">
      <c r="A163" s="3" t="s">
        <v>1620</v>
      </c>
      <c r="B163" s="3" t="s">
        <v>1621</v>
      </c>
      <c r="C163" s="3" t="s">
        <v>17</v>
      </c>
      <c r="D163" s="4" t="s">
        <v>19</v>
      </c>
      <c r="E163" s="3" t="s">
        <v>20</v>
      </c>
      <c r="F163" s="3" t="s">
        <v>73</v>
      </c>
      <c r="G163" s="3" t="s">
        <v>50</v>
      </c>
      <c r="H163" s="3" t="s">
        <v>726</v>
      </c>
      <c r="I163" s="3" t="s">
        <v>490</v>
      </c>
      <c r="J163" s="3" t="s">
        <v>1629</v>
      </c>
      <c r="K163" s="3" t="s">
        <v>90</v>
      </c>
    </row>
    <row r="164" ht="18.0" customHeight="1">
      <c r="A164" s="3" t="s">
        <v>1630</v>
      </c>
      <c r="B164" s="3" t="s">
        <v>1631</v>
      </c>
      <c r="C164" s="3" t="s">
        <v>17</v>
      </c>
      <c r="D164" s="4" t="s">
        <v>19</v>
      </c>
      <c r="E164" s="3" t="s">
        <v>20</v>
      </c>
      <c r="F164" s="3" t="s">
        <v>363</v>
      </c>
      <c r="G164" s="3" t="s">
        <v>50</v>
      </c>
      <c r="H164" s="3" t="s">
        <v>58</v>
      </c>
      <c r="I164" s="3" t="s">
        <v>1633</v>
      </c>
      <c r="J164" s="3" t="s">
        <v>1635</v>
      </c>
      <c r="K164" s="3" t="s">
        <v>41</v>
      </c>
    </row>
    <row r="165" ht="18.0" customHeight="1">
      <c r="A165" s="3" t="s">
        <v>1638</v>
      </c>
      <c r="B165" s="3" t="s">
        <v>1639</v>
      </c>
      <c r="C165" s="3" t="s">
        <v>17</v>
      </c>
      <c r="D165" s="4" t="s">
        <v>19</v>
      </c>
      <c r="E165" s="3" t="s">
        <v>20</v>
      </c>
      <c r="F165" s="3" t="s">
        <v>177</v>
      </c>
      <c r="G165" s="3" t="s">
        <v>50</v>
      </c>
      <c r="H165" s="3" t="s">
        <v>1643</v>
      </c>
      <c r="I165" s="3" t="s">
        <v>1644</v>
      </c>
      <c r="J165" s="3" t="s">
        <v>1645</v>
      </c>
      <c r="K165" s="3" t="s">
        <v>257</v>
      </c>
    </row>
    <row r="166" ht="18.0" customHeight="1">
      <c r="A166" s="3" t="s">
        <v>1646</v>
      </c>
      <c r="B166" s="3" t="s">
        <v>1213</v>
      </c>
      <c r="C166" s="3" t="s">
        <v>17</v>
      </c>
      <c r="D166" s="4" t="s">
        <v>19</v>
      </c>
      <c r="E166" s="3" t="s">
        <v>21</v>
      </c>
      <c r="F166" s="3" t="s">
        <v>132</v>
      </c>
      <c r="G166" s="3" t="s">
        <v>50</v>
      </c>
      <c r="H166" s="3" t="s">
        <v>38</v>
      </c>
      <c r="I166" s="3" t="s">
        <v>166</v>
      </c>
      <c r="J166" s="3" t="s">
        <v>1651</v>
      </c>
      <c r="K166" s="3" t="s">
        <v>41</v>
      </c>
    </row>
    <row r="167" ht="18.0" customHeight="1">
      <c r="A167" s="3" t="s">
        <v>173</v>
      </c>
      <c r="B167" s="3" t="s">
        <v>1653</v>
      </c>
      <c r="C167" s="3" t="s">
        <v>17</v>
      </c>
      <c r="D167" s="4" t="s">
        <v>19</v>
      </c>
      <c r="E167" s="3" t="s">
        <v>20</v>
      </c>
      <c r="F167" s="3" t="s">
        <v>73</v>
      </c>
      <c r="G167" s="3" t="s">
        <v>50</v>
      </c>
      <c r="H167" s="3" t="s">
        <v>187</v>
      </c>
      <c r="I167" s="3" t="s">
        <v>1655</v>
      </c>
      <c r="J167" s="3" t="s">
        <v>1656</v>
      </c>
      <c r="K167" s="3" t="s">
        <v>159</v>
      </c>
    </row>
    <row r="168" ht="18.0" customHeight="1">
      <c r="A168" s="3" t="s">
        <v>1657</v>
      </c>
      <c r="B168" s="3" t="s">
        <v>1658</v>
      </c>
      <c r="C168" s="3" t="s">
        <v>17</v>
      </c>
      <c r="D168" s="4" t="s">
        <v>19</v>
      </c>
      <c r="E168" s="3" t="s">
        <v>20</v>
      </c>
      <c r="F168" s="3" t="s">
        <v>1661</v>
      </c>
      <c r="G168" s="3" t="s">
        <v>50</v>
      </c>
      <c r="H168" s="3" t="s">
        <v>556</v>
      </c>
      <c r="I168" s="3" t="s">
        <v>1664</v>
      </c>
      <c r="J168" s="3" t="s">
        <v>1665</v>
      </c>
      <c r="K168" s="3" t="s">
        <v>159</v>
      </c>
    </row>
    <row r="169" ht="18.0" customHeight="1">
      <c r="A169" s="3" t="s">
        <v>1668</v>
      </c>
      <c r="B169" s="3" t="s">
        <v>1448</v>
      </c>
      <c r="C169" s="3" t="s">
        <v>17</v>
      </c>
      <c r="D169" s="4" t="s">
        <v>19</v>
      </c>
      <c r="E169" s="3" t="s">
        <v>20</v>
      </c>
      <c r="F169" s="3" t="s">
        <v>1669</v>
      </c>
      <c r="G169" s="3" t="s">
        <v>57</v>
      </c>
      <c r="H169" s="3" t="s">
        <v>1449</v>
      </c>
      <c r="I169" s="3" t="s">
        <v>1670</v>
      </c>
      <c r="J169" s="3" t="s">
        <v>1671</v>
      </c>
      <c r="K169" s="3" t="s">
        <v>35</v>
      </c>
    </row>
    <row r="170" ht="18.0" customHeight="1">
      <c r="A170" s="3" t="s">
        <v>1672</v>
      </c>
      <c r="B170" s="3" t="s">
        <v>1673</v>
      </c>
      <c r="C170" s="3" t="s">
        <v>17</v>
      </c>
      <c r="D170" s="4" t="s">
        <v>19</v>
      </c>
      <c r="E170" s="3" t="s">
        <v>20</v>
      </c>
      <c r="F170" s="3" t="s">
        <v>146</v>
      </c>
      <c r="G170" s="3" t="s">
        <v>57</v>
      </c>
      <c r="H170" s="3" t="s">
        <v>1676</v>
      </c>
      <c r="I170" s="3" t="s">
        <v>1677</v>
      </c>
      <c r="J170" s="3" t="s">
        <v>1679</v>
      </c>
      <c r="K170" s="3" t="s">
        <v>159</v>
      </c>
    </row>
    <row r="171" ht="18.0" customHeight="1">
      <c r="A171" s="3" t="s">
        <v>1680</v>
      </c>
      <c r="B171" s="3" t="s">
        <v>1328</v>
      </c>
      <c r="C171" s="3" t="s">
        <v>17</v>
      </c>
      <c r="D171" s="4" t="s">
        <v>19</v>
      </c>
      <c r="E171" s="3" t="s">
        <v>20</v>
      </c>
      <c r="F171" s="3" t="s">
        <v>73</v>
      </c>
      <c r="G171" s="3" t="s">
        <v>50</v>
      </c>
      <c r="H171" s="3" t="s">
        <v>1329</v>
      </c>
      <c r="I171" s="3" t="s">
        <v>1681</v>
      </c>
      <c r="J171" s="3" t="s">
        <v>1683</v>
      </c>
      <c r="K171" s="3" t="s">
        <v>35</v>
      </c>
    </row>
    <row r="172" ht="18.0" customHeight="1">
      <c r="A172" s="3" t="s">
        <v>622</v>
      </c>
      <c r="B172" s="3" t="s">
        <v>1686</v>
      </c>
      <c r="C172" s="3" t="s">
        <v>17</v>
      </c>
      <c r="D172" s="4" t="s">
        <v>19</v>
      </c>
      <c r="E172" s="3" t="s">
        <v>20</v>
      </c>
      <c r="F172" s="3" t="s">
        <v>237</v>
      </c>
      <c r="G172" s="3" t="s">
        <v>57</v>
      </c>
      <c r="H172" s="3" t="s">
        <v>1690</v>
      </c>
      <c r="I172" s="3" t="s">
        <v>1692</v>
      </c>
      <c r="J172" s="3" t="s">
        <v>1693</v>
      </c>
      <c r="K172" s="3" t="s">
        <v>35</v>
      </c>
    </row>
    <row r="173" ht="18.0" customHeight="1">
      <c r="A173" s="3" t="s">
        <v>1694</v>
      </c>
      <c r="B173" s="3" t="s">
        <v>1391</v>
      </c>
      <c r="C173" s="3" t="s">
        <v>17</v>
      </c>
      <c r="D173" s="4" t="s">
        <v>19</v>
      </c>
      <c r="E173" s="3" t="s">
        <v>21</v>
      </c>
      <c r="F173" s="3" t="s">
        <v>132</v>
      </c>
      <c r="G173" s="3" t="s">
        <v>57</v>
      </c>
      <c r="H173" s="3" t="s">
        <v>1392</v>
      </c>
      <c r="I173" s="3" t="s">
        <v>1394</v>
      </c>
      <c r="J173" s="3" t="s">
        <v>1698</v>
      </c>
      <c r="K173" s="3" t="s">
        <v>27</v>
      </c>
    </row>
    <row r="174" ht="18.0" customHeight="1">
      <c r="A174" s="3" t="s">
        <v>173</v>
      </c>
      <c r="B174" s="3" t="s">
        <v>1700</v>
      </c>
      <c r="C174" s="3" t="s">
        <v>17</v>
      </c>
      <c r="D174" s="4" t="s">
        <v>19</v>
      </c>
      <c r="E174" s="3" t="s">
        <v>20</v>
      </c>
      <c r="F174" s="3" t="s">
        <v>237</v>
      </c>
      <c r="G174" s="3" t="s">
        <v>57</v>
      </c>
      <c r="H174" s="3" t="s">
        <v>1702</v>
      </c>
      <c r="I174" s="3" t="s">
        <v>1704</v>
      </c>
      <c r="J174" s="3" t="s">
        <v>1705</v>
      </c>
      <c r="K174" s="3" t="s">
        <v>41</v>
      </c>
    </row>
    <row r="175" ht="18.0" customHeight="1">
      <c r="A175" s="3" t="s">
        <v>1706</v>
      </c>
      <c r="B175" s="3" t="s">
        <v>1707</v>
      </c>
      <c r="C175" s="3" t="s">
        <v>17</v>
      </c>
      <c r="D175" s="4" t="s">
        <v>19</v>
      </c>
      <c r="E175" s="3" t="s">
        <v>127</v>
      </c>
      <c r="F175" s="3" t="s">
        <v>668</v>
      </c>
      <c r="G175" s="3" t="s">
        <v>57</v>
      </c>
      <c r="H175" s="3" t="s">
        <v>821</v>
      </c>
      <c r="I175" s="3" t="s">
        <v>166</v>
      </c>
      <c r="J175" s="3" t="s">
        <v>1711</v>
      </c>
      <c r="K175" s="3" t="s">
        <v>257</v>
      </c>
    </row>
    <row r="176" ht="18.0" customHeight="1">
      <c r="A176" s="3" t="s">
        <v>1383</v>
      </c>
      <c r="B176" s="3" t="s">
        <v>1713</v>
      </c>
      <c r="C176" s="3" t="s">
        <v>17</v>
      </c>
      <c r="D176" s="4" t="s">
        <v>19</v>
      </c>
      <c r="E176" s="3" t="s">
        <v>20</v>
      </c>
      <c r="F176" s="3" t="s">
        <v>48</v>
      </c>
      <c r="G176" s="3" t="s">
        <v>69</v>
      </c>
      <c r="H176" s="3" t="s">
        <v>821</v>
      </c>
      <c r="I176" s="3" t="s">
        <v>1717</v>
      </c>
      <c r="J176" s="3" t="s">
        <v>1719</v>
      </c>
      <c r="K176" s="3" t="s">
        <v>41</v>
      </c>
    </row>
    <row r="177" ht="18.0" customHeight="1">
      <c r="A177" s="3" t="s">
        <v>1720</v>
      </c>
      <c r="B177" s="3" t="s">
        <v>1531</v>
      </c>
      <c r="C177" s="3" t="s">
        <v>17</v>
      </c>
      <c r="D177" s="4" t="s">
        <v>19</v>
      </c>
      <c r="E177" s="3" t="s">
        <v>20</v>
      </c>
      <c r="F177" s="3" t="s">
        <v>73</v>
      </c>
      <c r="G177" s="3" t="s">
        <v>69</v>
      </c>
      <c r="H177" s="3" t="s">
        <v>1536</v>
      </c>
      <c r="I177" s="3" t="s">
        <v>1723</v>
      </c>
      <c r="J177" s="3" t="s">
        <v>1724</v>
      </c>
      <c r="K177" s="3" t="s">
        <v>159</v>
      </c>
    </row>
    <row r="178" ht="18.0" customHeight="1">
      <c r="A178" s="3" t="s">
        <v>622</v>
      </c>
      <c r="B178" s="3" t="s">
        <v>1391</v>
      </c>
      <c r="C178" s="3" t="s">
        <v>17</v>
      </c>
      <c r="D178" s="4" t="s">
        <v>19</v>
      </c>
      <c r="E178" s="3" t="s">
        <v>21</v>
      </c>
      <c r="F178" s="3" t="s">
        <v>73</v>
      </c>
      <c r="G178" s="3" t="s">
        <v>50</v>
      </c>
      <c r="H178" s="3" t="s">
        <v>1392</v>
      </c>
      <c r="I178" s="3" t="s">
        <v>1394</v>
      </c>
      <c r="J178" s="3" t="s">
        <v>1727</v>
      </c>
      <c r="K178" s="3" t="s">
        <v>27</v>
      </c>
    </row>
    <row r="179" ht="18.0" customHeight="1">
      <c r="A179" s="3" t="s">
        <v>1352</v>
      </c>
      <c r="B179" s="3" t="s">
        <v>1728</v>
      </c>
      <c r="C179" s="3" t="s">
        <v>17</v>
      </c>
      <c r="D179" s="4" t="s">
        <v>19</v>
      </c>
      <c r="E179" s="3" t="s">
        <v>20</v>
      </c>
      <c r="F179" s="3" t="s">
        <v>237</v>
      </c>
      <c r="G179" s="3" t="s">
        <v>57</v>
      </c>
      <c r="H179" s="3" t="s">
        <v>1730</v>
      </c>
      <c r="I179" s="3" t="s">
        <v>1732</v>
      </c>
      <c r="J179" s="3" t="s">
        <v>1735</v>
      </c>
      <c r="K179" s="3" t="s">
        <v>35</v>
      </c>
    </row>
    <row r="180" ht="18.0" customHeight="1">
      <c r="A180" s="3" t="s">
        <v>1737</v>
      </c>
      <c r="B180" s="3" t="s">
        <v>1738</v>
      </c>
      <c r="C180" s="3" t="s">
        <v>17</v>
      </c>
      <c r="D180" s="4" t="s">
        <v>19</v>
      </c>
      <c r="E180" s="3" t="s">
        <v>20</v>
      </c>
      <c r="F180" s="3" t="s">
        <v>627</v>
      </c>
      <c r="G180" s="3" t="s">
        <v>57</v>
      </c>
      <c r="H180" s="3" t="s">
        <v>1741</v>
      </c>
      <c r="I180" s="3" t="s">
        <v>1743</v>
      </c>
      <c r="J180" s="3" t="s">
        <v>1744</v>
      </c>
      <c r="K180" s="3" t="s">
        <v>27</v>
      </c>
    </row>
    <row r="181" ht="18.0" customHeight="1">
      <c r="A181" s="3" t="s">
        <v>1745</v>
      </c>
      <c r="B181" s="3" t="s">
        <v>1525</v>
      </c>
      <c r="C181" s="3" t="s">
        <v>17</v>
      </c>
      <c r="D181" s="4" t="s">
        <v>19</v>
      </c>
      <c r="E181" s="3" t="s">
        <v>20</v>
      </c>
      <c r="F181" s="3" t="s">
        <v>692</v>
      </c>
      <c r="G181" s="3" t="s">
        <v>50</v>
      </c>
      <c r="H181" s="3" t="s">
        <v>1310</v>
      </c>
      <c r="I181" s="3" t="s">
        <v>1528</v>
      </c>
      <c r="J181" s="3" t="s">
        <v>1750</v>
      </c>
      <c r="K181" s="3" t="s">
        <v>35</v>
      </c>
    </row>
    <row r="182" ht="18.0" customHeight="1">
      <c r="A182" s="3" t="s">
        <v>173</v>
      </c>
      <c r="B182" s="3" t="s">
        <v>1653</v>
      </c>
      <c r="C182" s="3" t="s">
        <v>17</v>
      </c>
      <c r="D182" s="4" t="s">
        <v>19</v>
      </c>
      <c r="E182" s="3" t="s">
        <v>20</v>
      </c>
      <c r="F182" s="3" t="s">
        <v>132</v>
      </c>
      <c r="G182" s="3" t="s">
        <v>57</v>
      </c>
      <c r="H182" s="3" t="s">
        <v>187</v>
      </c>
      <c r="I182" s="3" t="s">
        <v>1655</v>
      </c>
      <c r="J182" s="3" t="s">
        <v>1752</v>
      </c>
      <c r="K182" s="3" t="s">
        <v>159</v>
      </c>
    </row>
    <row r="183" ht="18.0" customHeight="1">
      <c r="A183" s="3" t="s">
        <v>1754</v>
      </c>
      <c r="B183" s="3" t="s">
        <v>1756</v>
      </c>
      <c r="C183" s="3" t="s">
        <v>17</v>
      </c>
      <c r="D183" s="4" t="s">
        <v>19</v>
      </c>
      <c r="E183" s="3" t="s">
        <v>21</v>
      </c>
      <c r="F183" s="3" t="s">
        <v>132</v>
      </c>
      <c r="G183" s="3" t="s">
        <v>50</v>
      </c>
      <c r="H183" s="3" t="s">
        <v>1310</v>
      </c>
      <c r="I183" s="3" t="s">
        <v>1758</v>
      </c>
      <c r="J183" s="3" t="s">
        <v>1760</v>
      </c>
      <c r="K183" s="3" t="s">
        <v>35</v>
      </c>
    </row>
    <row r="184" ht="18.0" customHeight="1">
      <c r="A184" s="3" t="s">
        <v>1720</v>
      </c>
      <c r="B184" s="3" t="s">
        <v>1531</v>
      </c>
      <c r="C184" s="3" t="s">
        <v>17</v>
      </c>
      <c r="D184" s="4" t="s">
        <v>19</v>
      </c>
      <c r="E184" s="3" t="s">
        <v>20</v>
      </c>
      <c r="F184" s="3" t="s">
        <v>1141</v>
      </c>
      <c r="G184" s="3" t="s">
        <v>57</v>
      </c>
      <c r="H184" s="3" t="s">
        <v>1536</v>
      </c>
      <c r="I184" s="3" t="s">
        <v>1538</v>
      </c>
      <c r="J184" s="3" t="s">
        <v>1766</v>
      </c>
      <c r="K184" s="3" t="s">
        <v>159</v>
      </c>
    </row>
    <row r="185" ht="18.0" customHeight="1">
      <c r="A185" s="3" t="s">
        <v>1308</v>
      </c>
      <c r="B185" s="3" t="s">
        <v>1768</v>
      </c>
      <c r="C185" s="3" t="s">
        <v>17</v>
      </c>
      <c r="D185" s="4" t="s">
        <v>19</v>
      </c>
      <c r="E185" s="3" t="s">
        <v>20</v>
      </c>
      <c r="F185" s="3" t="s">
        <v>589</v>
      </c>
      <c r="G185" s="3" t="s">
        <v>50</v>
      </c>
      <c r="H185" s="3" t="s">
        <v>1770</v>
      </c>
      <c r="I185" s="3" t="s">
        <v>1771</v>
      </c>
      <c r="J185" s="3" t="s">
        <v>1774</v>
      </c>
      <c r="K185" s="3" t="s">
        <v>35</v>
      </c>
    </row>
    <row r="186" ht="18.0" customHeight="1">
      <c r="A186" s="3" t="s">
        <v>1308</v>
      </c>
      <c r="B186" s="3" t="s">
        <v>1776</v>
      </c>
      <c r="C186" s="3" t="s">
        <v>17</v>
      </c>
      <c r="D186" s="4" t="s">
        <v>19</v>
      </c>
      <c r="E186" s="3" t="s">
        <v>20</v>
      </c>
      <c r="F186" s="3" t="s">
        <v>237</v>
      </c>
      <c r="G186" s="3" t="s">
        <v>69</v>
      </c>
      <c r="H186" s="3" t="s">
        <v>1779</v>
      </c>
      <c r="I186" s="3" t="s">
        <v>166</v>
      </c>
      <c r="J186" s="3" t="s">
        <v>1781</v>
      </c>
      <c r="K186" s="3" t="s">
        <v>27</v>
      </c>
    </row>
    <row r="187" ht="18.0" customHeight="1">
      <c r="A187" s="3" t="s">
        <v>1782</v>
      </c>
      <c r="B187" s="3" t="s">
        <v>1783</v>
      </c>
      <c r="C187" s="3" t="s">
        <v>17</v>
      </c>
      <c r="D187" s="4" t="s">
        <v>19</v>
      </c>
      <c r="E187" s="3" t="s">
        <v>20</v>
      </c>
      <c r="F187" s="3" t="s">
        <v>1784</v>
      </c>
      <c r="G187" s="3" t="s">
        <v>50</v>
      </c>
      <c r="H187" s="3" t="s">
        <v>99</v>
      </c>
      <c r="I187" s="3" t="s">
        <v>1785</v>
      </c>
      <c r="J187" s="3" t="s">
        <v>1786</v>
      </c>
      <c r="K187" s="3" t="s">
        <v>27</v>
      </c>
    </row>
    <row r="188" ht="18.0" customHeight="1">
      <c r="A188" s="3" t="s">
        <v>1788</v>
      </c>
      <c r="B188" s="3" t="s">
        <v>1789</v>
      </c>
      <c r="C188" s="3" t="s">
        <v>17</v>
      </c>
      <c r="D188" s="4" t="s">
        <v>19</v>
      </c>
      <c r="E188" s="3" t="s">
        <v>20</v>
      </c>
      <c r="F188" s="3" t="s">
        <v>1669</v>
      </c>
      <c r="G188" s="3" t="s">
        <v>50</v>
      </c>
      <c r="H188" s="3" t="s">
        <v>1790</v>
      </c>
      <c r="I188" s="3" t="s">
        <v>1791</v>
      </c>
      <c r="J188" s="3" t="s">
        <v>1792</v>
      </c>
      <c r="K188" s="3" t="s">
        <v>27</v>
      </c>
    </row>
    <row r="189" ht="18.0" customHeight="1">
      <c r="A189" s="3" t="s">
        <v>1301</v>
      </c>
      <c r="B189" s="3" t="s">
        <v>1531</v>
      </c>
      <c r="C189" s="3" t="s">
        <v>17</v>
      </c>
      <c r="D189" s="4" t="s">
        <v>19</v>
      </c>
      <c r="E189" s="3" t="s">
        <v>20</v>
      </c>
      <c r="F189" s="3" t="s">
        <v>73</v>
      </c>
      <c r="G189" s="3" t="s">
        <v>50</v>
      </c>
      <c r="H189" s="3" t="s">
        <v>1536</v>
      </c>
      <c r="I189" s="3" t="s">
        <v>1800</v>
      </c>
      <c r="J189" s="3" t="s">
        <v>1801</v>
      </c>
      <c r="K189" s="3" t="s">
        <v>159</v>
      </c>
    </row>
    <row r="190" ht="18.0" customHeight="1">
      <c r="A190" s="3" t="s">
        <v>1802</v>
      </c>
      <c r="B190" s="3" t="s">
        <v>1653</v>
      </c>
      <c r="C190" s="3" t="s">
        <v>17</v>
      </c>
      <c r="D190" s="4" t="s">
        <v>19</v>
      </c>
      <c r="E190" s="3" t="s">
        <v>20</v>
      </c>
      <c r="F190" s="3" t="s">
        <v>132</v>
      </c>
      <c r="G190" s="3" t="s">
        <v>57</v>
      </c>
      <c r="H190" s="3" t="s">
        <v>187</v>
      </c>
      <c r="I190" s="3" t="s">
        <v>1803</v>
      </c>
      <c r="J190" s="3" t="s">
        <v>1804</v>
      </c>
      <c r="K190" s="3" t="s">
        <v>159</v>
      </c>
    </row>
    <row r="191" ht="18.0" customHeight="1">
      <c r="A191" s="3" t="s">
        <v>1806</v>
      </c>
      <c r="B191" s="3" t="s">
        <v>1807</v>
      </c>
      <c r="C191" s="3" t="s">
        <v>17</v>
      </c>
      <c r="D191" s="4" t="s">
        <v>19</v>
      </c>
      <c r="E191" s="3" t="s">
        <v>20</v>
      </c>
      <c r="F191" s="3" t="s">
        <v>668</v>
      </c>
      <c r="G191" s="3" t="s">
        <v>23</v>
      </c>
      <c r="H191" s="3" t="s">
        <v>58</v>
      </c>
      <c r="I191" s="3" t="s">
        <v>1810</v>
      </c>
      <c r="J191" s="3" t="s">
        <v>1812</v>
      </c>
      <c r="K191" s="3" t="s">
        <v>27</v>
      </c>
    </row>
    <row r="192" ht="18.0" customHeight="1">
      <c r="A192" s="3" t="s">
        <v>370</v>
      </c>
      <c r="B192" s="3" t="s">
        <v>1813</v>
      </c>
      <c r="C192" s="3" t="s">
        <v>17</v>
      </c>
      <c r="D192" s="4" t="s">
        <v>19</v>
      </c>
      <c r="E192" s="3" t="s">
        <v>20</v>
      </c>
      <c r="F192" s="3" t="s">
        <v>73</v>
      </c>
      <c r="G192" s="3" t="s">
        <v>69</v>
      </c>
      <c r="H192" s="3" t="s">
        <v>377</v>
      </c>
      <c r="I192" s="3" t="s">
        <v>1815</v>
      </c>
      <c r="J192" s="3" t="s">
        <v>380</v>
      </c>
      <c r="K192" s="3" t="s">
        <v>35</v>
      </c>
    </row>
    <row r="193" ht="18.0" customHeight="1">
      <c r="A193" s="3" t="s">
        <v>1818</v>
      </c>
      <c r="B193" s="3" t="s">
        <v>1707</v>
      </c>
      <c r="C193" s="3" t="s">
        <v>17</v>
      </c>
      <c r="D193" s="4" t="s">
        <v>19</v>
      </c>
      <c r="E193" s="3" t="s">
        <v>127</v>
      </c>
      <c r="F193" s="3" t="s">
        <v>1821</v>
      </c>
      <c r="G193" s="3" t="s">
        <v>23</v>
      </c>
      <c r="H193" s="3" t="s">
        <v>821</v>
      </c>
      <c r="I193" s="3" t="s">
        <v>166</v>
      </c>
      <c r="J193" s="3" t="s">
        <v>1824</v>
      </c>
      <c r="K193" s="3" t="s">
        <v>257</v>
      </c>
    </row>
    <row r="194" ht="18.0" customHeight="1">
      <c r="A194" s="3" t="s">
        <v>76</v>
      </c>
      <c r="B194" s="3" t="s">
        <v>1825</v>
      </c>
      <c r="C194" s="3" t="s">
        <v>17</v>
      </c>
      <c r="D194" s="4" t="s">
        <v>19</v>
      </c>
      <c r="E194" s="3" t="s">
        <v>20</v>
      </c>
      <c r="F194" s="3" t="s">
        <v>73</v>
      </c>
      <c r="G194" s="3" t="s">
        <v>50</v>
      </c>
      <c r="H194" s="3" t="s">
        <v>166</v>
      </c>
      <c r="I194" s="3" t="s">
        <v>1826</v>
      </c>
      <c r="J194" s="3" t="s">
        <v>763</v>
      </c>
      <c r="K194" s="3" t="s">
        <v>250</v>
      </c>
    </row>
    <row r="195" ht="18.0" customHeight="1">
      <c r="A195" s="3" t="s">
        <v>1830</v>
      </c>
      <c r="B195" s="3" t="s">
        <v>1213</v>
      </c>
      <c r="C195" s="3" t="s">
        <v>17</v>
      </c>
      <c r="D195" s="4" t="s">
        <v>19</v>
      </c>
      <c r="E195" s="3" t="s">
        <v>21</v>
      </c>
      <c r="F195" s="3" t="s">
        <v>73</v>
      </c>
      <c r="G195" s="3" t="s">
        <v>69</v>
      </c>
      <c r="H195" s="3" t="s">
        <v>38</v>
      </c>
      <c r="I195" s="3" t="s">
        <v>166</v>
      </c>
      <c r="J195" s="3" t="s">
        <v>1833</v>
      </c>
      <c r="K195" s="3" t="s">
        <v>41</v>
      </c>
    </row>
    <row r="196" ht="18.0" customHeight="1">
      <c r="A196" s="3" t="s">
        <v>1834</v>
      </c>
      <c r="B196" s="3" t="s">
        <v>1213</v>
      </c>
      <c r="C196" s="3" t="s">
        <v>17</v>
      </c>
      <c r="D196" s="4" t="s">
        <v>19</v>
      </c>
      <c r="E196" s="3" t="s">
        <v>20</v>
      </c>
      <c r="F196" s="3" t="s">
        <v>73</v>
      </c>
      <c r="G196" s="3" t="s">
        <v>50</v>
      </c>
      <c r="H196" s="3" t="s">
        <v>38</v>
      </c>
      <c r="I196" s="3" t="s">
        <v>166</v>
      </c>
      <c r="J196" s="3" t="s">
        <v>1836</v>
      </c>
      <c r="K196" s="3" t="s">
        <v>41</v>
      </c>
    </row>
    <row r="197" ht="18.0" customHeight="1">
      <c r="A197" s="3" t="s">
        <v>1838</v>
      </c>
      <c r="B197" s="3" t="s">
        <v>1839</v>
      </c>
      <c r="C197" s="3" t="s">
        <v>17</v>
      </c>
      <c r="D197" s="4" t="s">
        <v>19</v>
      </c>
      <c r="E197" s="3" t="s">
        <v>21</v>
      </c>
      <c r="F197" s="3" t="s">
        <v>177</v>
      </c>
      <c r="G197" s="3" t="s">
        <v>50</v>
      </c>
      <c r="H197" s="3" t="s">
        <v>1843</v>
      </c>
      <c r="I197" s="3" t="s">
        <v>1845</v>
      </c>
      <c r="J197" s="3" t="s">
        <v>1847</v>
      </c>
      <c r="K197" s="3" t="s">
        <v>41</v>
      </c>
    </row>
    <row r="198" ht="18.0" customHeight="1">
      <c r="A198" s="3" t="s">
        <v>1848</v>
      </c>
      <c r="B198" s="3" t="s">
        <v>1849</v>
      </c>
      <c r="C198" s="3" t="s">
        <v>17</v>
      </c>
      <c r="D198" s="4" t="s">
        <v>19</v>
      </c>
      <c r="E198" s="3" t="s">
        <v>20</v>
      </c>
      <c r="F198" s="3" t="s">
        <v>349</v>
      </c>
      <c r="G198" s="3" t="s">
        <v>69</v>
      </c>
      <c r="H198" s="3" t="s">
        <v>1850</v>
      </c>
      <c r="I198" s="3" t="s">
        <v>1851</v>
      </c>
      <c r="J198" s="3" t="s">
        <v>1854</v>
      </c>
      <c r="K198" s="3" t="s">
        <v>35</v>
      </c>
    </row>
    <row r="199" ht="18.0" customHeight="1">
      <c r="A199" s="3" t="s">
        <v>173</v>
      </c>
      <c r="B199" s="3" t="s">
        <v>1856</v>
      </c>
      <c r="C199" s="3" t="s">
        <v>17</v>
      </c>
      <c r="D199" s="4" t="s">
        <v>19</v>
      </c>
      <c r="E199" s="3" t="s">
        <v>20</v>
      </c>
      <c r="F199" s="3" t="s">
        <v>232</v>
      </c>
      <c r="G199" s="3" t="s">
        <v>57</v>
      </c>
      <c r="H199" s="3" t="s">
        <v>1860</v>
      </c>
      <c r="I199" s="3" t="s">
        <v>1861</v>
      </c>
      <c r="J199" s="3" t="s">
        <v>1862</v>
      </c>
      <c r="K199" s="3" t="s">
        <v>35</v>
      </c>
    </row>
    <row r="200" ht="18.0" customHeight="1">
      <c r="A200" s="3" t="s">
        <v>1065</v>
      </c>
      <c r="B200" s="3" t="s">
        <v>1863</v>
      </c>
      <c r="C200" s="3" t="s">
        <v>17</v>
      </c>
      <c r="D200" s="4" t="s">
        <v>19</v>
      </c>
      <c r="E200" s="3" t="s">
        <v>21</v>
      </c>
      <c r="F200" s="3" t="s">
        <v>146</v>
      </c>
      <c r="G200" s="3" t="s">
        <v>57</v>
      </c>
      <c r="H200" s="3" t="s">
        <v>58</v>
      </c>
      <c r="I200" s="3" t="s">
        <v>1865</v>
      </c>
      <c r="J200" s="3" t="s">
        <v>1868</v>
      </c>
      <c r="K200" s="3" t="s">
        <v>41</v>
      </c>
    </row>
    <row r="201" ht="18.0" customHeight="1">
      <c r="A201" s="3" t="s">
        <v>948</v>
      </c>
      <c r="B201" s="3" t="s">
        <v>1870</v>
      </c>
      <c r="C201" s="3" t="s">
        <v>17</v>
      </c>
      <c r="D201" s="4" t="s">
        <v>19</v>
      </c>
      <c r="E201" s="3" t="s">
        <v>20</v>
      </c>
      <c r="F201" s="3" t="s">
        <v>668</v>
      </c>
      <c r="G201" s="3" t="s">
        <v>57</v>
      </c>
      <c r="H201" s="3" t="s">
        <v>166</v>
      </c>
      <c r="I201" s="3" t="s">
        <v>1872</v>
      </c>
      <c r="J201" s="3" t="s">
        <v>1873</v>
      </c>
      <c r="K201" s="3" t="s">
        <v>250</v>
      </c>
    </row>
    <row r="202" ht="18.0" customHeight="1">
      <c r="A202" s="3" t="s">
        <v>1874</v>
      </c>
      <c r="B202" s="3" t="s">
        <v>1875</v>
      </c>
      <c r="C202" s="3" t="s">
        <v>17</v>
      </c>
      <c r="D202" s="4" t="s">
        <v>19</v>
      </c>
      <c r="E202" s="3" t="s">
        <v>127</v>
      </c>
      <c r="F202" s="3" t="s">
        <v>737</v>
      </c>
      <c r="G202" s="3" t="s">
        <v>69</v>
      </c>
      <c r="H202" s="3" t="s">
        <v>698</v>
      </c>
      <c r="I202" s="3" t="s">
        <v>166</v>
      </c>
      <c r="J202" s="3" t="s">
        <v>1879</v>
      </c>
      <c r="K202" s="3" t="s">
        <v>159</v>
      </c>
    </row>
    <row r="203" ht="18.0" customHeight="1">
      <c r="A203" s="3" t="s">
        <v>76</v>
      </c>
      <c r="B203" s="3" t="s">
        <v>1881</v>
      </c>
      <c r="C203" s="3" t="s">
        <v>17</v>
      </c>
      <c r="D203" s="4" t="s">
        <v>19</v>
      </c>
      <c r="E203" s="3" t="s">
        <v>127</v>
      </c>
      <c r="F203" s="3" t="s">
        <v>349</v>
      </c>
      <c r="G203" s="3" t="s">
        <v>69</v>
      </c>
      <c r="H203" s="3" t="s">
        <v>166</v>
      </c>
      <c r="I203" s="3" t="s">
        <v>1882</v>
      </c>
      <c r="J203" s="3" t="s">
        <v>1883</v>
      </c>
      <c r="K203" s="3" t="s">
        <v>250</v>
      </c>
    </row>
    <row r="204" ht="18.0" customHeight="1">
      <c r="A204" s="3" t="s">
        <v>76</v>
      </c>
      <c r="B204" s="3" t="s">
        <v>1885</v>
      </c>
      <c r="C204" s="3" t="s">
        <v>17</v>
      </c>
      <c r="D204" s="4" t="s">
        <v>19</v>
      </c>
      <c r="E204" s="3" t="s">
        <v>20</v>
      </c>
      <c r="F204" s="3" t="s">
        <v>48</v>
      </c>
      <c r="G204" s="3" t="s">
        <v>57</v>
      </c>
      <c r="H204" s="3" t="s">
        <v>1890</v>
      </c>
      <c r="I204" s="3" t="s">
        <v>1892</v>
      </c>
      <c r="J204" s="3" t="s">
        <v>1893</v>
      </c>
      <c r="K204" s="3" t="s">
        <v>41</v>
      </c>
    </row>
    <row r="205" ht="18.0" customHeight="1">
      <c r="A205" s="3" t="s">
        <v>622</v>
      </c>
      <c r="B205" s="3" t="s">
        <v>1894</v>
      </c>
      <c r="C205" s="3" t="s">
        <v>17</v>
      </c>
      <c r="D205" s="4" t="s">
        <v>19</v>
      </c>
      <c r="E205" s="3" t="s">
        <v>20</v>
      </c>
      <c r="F205" s="3" t="s">
        <v>1896</v>
      </c>
      <c r="G205" s="3" t="s">
        <v>57</v>
      </c>
      <c r="H205" s="3" t="s">
        <v>1899</v>
      </c>
      <c r="I205" s="3" t="s">
        <v>1900</v>
      </c>
      <c r="J205" s="3" t="s">
        <v>1901</v>
      </c>
      <c r="K205" s="3" t="s">
        <v>41</v>
      </c>
    </row>
    <row r="206" ht="18.0" customHeight="1">
      <c r="A206" s="3" t="s">
        <v>1903</v>
      </c>
      <c r="B206" s="3" t="s">
        <v>1875</v>
      </c>
      <c r="C206" s="3" t="s">
        <v>17</v>
      </c>
      <c r="D206" s="4" t="s">
        <v>19</v>
      </c>
      <c r="E206" s="3" t="s">
        <v>127</v>
      </c>
      <c r="F206" s="3" t="s">
        <v>1604</v>
      </c>
      <c r="G206" s="3" t="s">
        <v>57</v>
      </c>
      <c r="H206" s="3" t="s">
        <v>698</v>
      </c>
      <c r="I206" s="3" t="s">
        <v>1906</v>
      </c>
      <c r="J206" s="3" t="s">
        <v>1907</v>
      </c>
      <c r="K206" s="3" t="s">
        <v>159</v>
      </c>
    </row>
    <row r="207" ht="18.0" customHeight="1">
      <c r="A207" s="3" t="s">
        <v>1908</v>
      </c>
      <c r="B207" s="3" t="s">
        <v>1909</v>
      </c>
      <c r="C207" s="3" t="s">
        <v>17</v>
      </c>
      <c r="D207" s="4" t="s">
        <v>19</v>
      </c>
      <c r="E207" s="3" t="s">
        <v>20</v>
      </c>
      <c r="F207" s="3" t="s">
        <v>48</v>
      </c>
      <c r="G207" s="3" t="s">
        <v>57</v>
      </c>
      <c r="H207" s="3" t="s">
        <v>1915</v>
      </c>
      <c r="I207" s="3" t="s">
        <v>1916</v>
      </c>
      <c r="J207" s="3" t="s">
        <v>1919</v>
      </c>
      <c r="K207" s="3" t="s">
        <v>35</v>
      </c>
    </row>
    <row r="208" ht="18.0" customHeight="1">
      <c r="A208" s="3" t="s">
        <v>1920</v>
      </c>
      <c r="B208" s="3" t="s">
        <v>1875</v>
      </c>
      <c r="C208" s="3" t="s">
        <v>17</v>
      </c>
      <c r="D208" s="4" t="s">
        <v>19</v>
      </c>
      <c r="E208" s="3" t="s">
        <v>127</v>
      </c>
      <c r="F208" s="3" t="s">
        <v>1604</v>
      </c>
      <c r="G208" s="3" t="s">
        <v>69</v>
      </c>
      <c r="H208" s="3" t="s">
        <v>698</v>
      </c>
      <c r="I208" s="3" t="s">
        <v>1921</v>
      </c>
      <c r="J208" s="3" t="s">
        <v>1922</v>
      </c>
      <c r="K208" s="3" t="s">
        <v>159</v>
      </c>
    </row>
    <row r="209" ht="18.0" customHeight="1">
      <c r="A209" s="3" t="s">
        <v>948</v>
      </c>
      <c r="B209" s="3" t="s">
        <v>1924</v>
      </c>
      <c r="C209" s="3" t="s">
        <v>17</v>
      </c>
      <c r="D209" s="4" t="s">
        <v>19</v>
      </c>
      <c r="E209" s="3" t="s">
        <v>21</v>
      </c>
      <c r="F209" s="3" t="s">
        <v>363</v>
      </c>
      <c r="G209" s="3" t="s">
        <v>50</v>
      </c>
      <c r="H209" s="3" t="s">
        <v>1928</v>
      </c>
      <c r="I209" s="3" t="s">
        <v>1929</v>
      </c>
      <c r="J209" s="3" t="s">
        <v>1930</v>
      </c>
      <c r="K209" s="3" t="s">
        <v>35</v>
      </c>
    </row>
    <row r="210" ht="18.0" customHeight="1">
      <c r="A210" s="3" t="s">
        <v>1932</v>
      </c>
      <c r="B210" s="3" t="s">
        <v>1933</v>
      </c>
      <c r="C210" s="3" t="s">
        <v>17</v>
      </c>
      <c r="D210" s="4" t="s">
        <v>19</v>
      </c>
      <c r="E210" s="3" t="s">
        <v>20</v>
      </c>
      <c r="F210" s="3" t="s">
        <v>1934</v>
      </c>
      <c r="G210" s="3" t="s">
        <v>50</v>
      </c>
      <c r="H210" s="3" t="s">
        <v>99</v>
      </c>
      <c r="I210" s="3" t="s">
        <v>1935</v>
      </c>
      <c r="J210" s="3" t="s">
        <v>1936</v>
      </c>
      <c r="K210" s="3" t="s">
        <v>41</v>
      </c>
    </row>
    <row r="211" ht="18.0" customHeight="1">
      <c r="A211" s="3" t="s">
        <v>948</v>
      </c>
      <c r="B211" s="3" t="s">
        <v>1938</v>
      </c>
      <c r="C211" s="3" t="s">
        <v>17</v>
      </c>
      <c r="D211" s="4" t="s">
        <v>19</v>
      </c>
      <c r="E211" s="3" t="s">
        <v>20</v>
      </c>
      <c r="F211" s="3" t="s">
        <v>589</v>
      </c>
      <c r="G211" s="3" t="s">
        <v>50</v>
      </c>
      <c r="H211" s="3" t="s">
        <v>509</v>
      </c>
      <c r="I211" s="3" t="s">
        <v>1942</v>
      </c>
      <c r="J211" s="3" t="s">
        <v>1944</v>
      </c>
      <c r="K211" s="3" t="s">
        <v>35</v>
      </c>
    </row>
    <row r="212" ht="18.0" customHeight="1">
      <c r="A212" s="3" t="s">
        <v>76</v>
      </c>
      <c r="B212" s="3" t="s">
        <v>1945</v>
      </c>
      <c r="C212" s="3" t="s">
        <v>17</v>
      </c>
      <c r="D212" s="4" t="s">
        <v>19</v>
      </c>
      <c r="E212" s="3" t="s">
        <v>20</v>
      </c>
      <c r="F212" s="3" t="s">
        <v>82</v>
      </c>
      <c r="G212" s="3" t="s">
        <v>50</v>
      </c>
      <c r="H212" s="3" t="s">
        <v>1948</v>
      </c>
      <c r="I212" s="3" t="s">
        <v>1949</v>
      </c>
      <c r="J212" s="3" t="s">
        <v>1951</v>
      </c>
      <c r="K212" s="3" t="s">
        <v>35</v>
      </c>
    </row>
    <row r="213" ht="18.0" customHeight="1">
      <c r="A213" s="3" t="s">
        <v>1308</v>
      </c>
      <c r="B213" s="3" t="s">
        <v>1955</v>
      </c>
      <c r="C213" s="3" t="s">
        <v>17</v>
      </c>
      <c r="D213" s="4" t="s">
        <v>19</v>
      </c>
      <c r="E213" s="3" t="s">
        <v>20</v>
      </c>
      <c r="F213" s="3" t="s">
        <v>146</v>
      </c>
      <c r="G213" s="3" t="s">
        <v>69</v>
      </c>
      <c r="H213" s="3" t="s">
        <v>592</v>
      </c>
      <c r="I213" s="3" t="s">
        <v>1956</v>
      </c>
      <c r="J213" s="3" t="s">
        <v>1957</v>
      </c>
      <c r="K213" s="3" t="s">
        <v>35</v>
      </c>
    </row>
    <row r="214" ht="18.0" customHeight="1">
      <c r="A214" s="3" t="s">
        <v>1308</v>
      </c>
      <c r="B214" s="3" t="s">
        <v>1959</v>
      </c>
      <c r="C214" s="3" t="s">
        <v>17</v>
      </c>
      <c r="D214" s="4" t="s">
        <v>19</v>
      </c>
      <c r="E214" s="3" t="s">
        <v>20</v>
      </c>
      <c r="F214" s="3" t="s">
        <v>781</v>
      </c>
      <c r="G214" s="3" t="s">
        <v>50</v>
      </c>
      <c r="H214" s="3" t="s">
        <v>1262</v>
      </c>
      <c r="I214" s="3" t="s">
        <v>1962</v>
      </c>
      <c r="J214" s="3" t="s">
        <v>1964</v>
      </c>
      <c r="K214" s="3" t="s">
        <v>35</v>
      </c>
    </row>
    <row r="215" ht="18.0" customHeight="1">
      <c r="A215" s="3" t="s">
        <v>1966</v>
      </c>
      <c r="B215" s="3" t="s">
        <v>1967</v>
      </c>
      <c r="C215" s="3" t="s">
        <v>17</v>
      </c>
      <c r="D215" s="4" t="s">
        <v>19</v>
      </c>
      <c r="E215" s="3" t="s">
        <v>20</v>
      </c>
      <c r="F215" s="3" t="s">
        <v>119</v>
      </c>
      <c r="G215" s="3" t="s">
        <v>23</v>
      </c>
      <c r="H215" s="3" t="s">
        <v>1970</v>
      </c>
      <c r="I215" s="3" t="s">
        <v>1972</v>
      </c>
      <c r="J215" s="3" t="s">
        <v>1973</v>
      </c>
      <c r="K215" s="3" t="s">
        <v>41</v>
      </c>
    </row>
    <row r="216" ht="18.0" customHeight="1">
      <c r="A216" s="3" t="s">
        <v>334</v>
      </c>
      <c r="B216" s="3" t="s">
        <v>1976</v>
      </c>
      <c r="C216" s="3" t="s">
        <v>17</v>
      </c>
      <c r="D216" s="4" t="s">
        <v>19</v>
      </c>
      <c r="E216" s="3" t="s">
        <v>21</v>
      </c>
      <c r="F216" s="3" t="s">
        <v>1978</v>
      </c>
      <c r="G216" s="3" t="s">
        <v>50</v>
      </c>
      <c r="H216" s="3" t="s">
        <v>84</v>
      </c>
      <c r="I216" s="3" t="s">
        <v>1980</v>
      </c>
      <c r="J216" s="3" t="s">
        <v>1982</v>
      </c>
      <c r="K216" s="3" t="s">
        <v>41</v>
      </c>
    </row>
    <row r="217" ht="18.0" customHeight="1">
      <c r="A217" s="3" t="s">
        <v>126</v>
      </c>
      <c r="B217" s="3" t="s">
        <v>1985</v>
      </c>
      <c r="C217" s="3" t="s">
        <v>17</v>
      </c>
      <c r="D217" s="4" t="s">
        <v>19</v>
      </c>
      <c r="E217" s="3" t="s">
        <v>21</v>
      </c>
      <c r="F217" s="3" t="s">
        <v>244</v>
      </c>
      <c r="G217" s="3" t="s">
        <v>50</v>
      </c>
      <c r="H217" s="3" t="s">
        <v>1987</v>
      </c>
      <c r="I217" s="3" t="s">
        <v>1988</v>
      </c>
      <c r="J217" s="3" t="s">
        <v>1990</v>
      </c>
      <c r="K217" s="3" t="s">
        <v>41</v>
      </c>
    </row>
    <row r="218" ht="18.0" customHeight="1">
      <c r="A218" s="3" t="s">
        <v>1991</v>
      </c>
      <c r="B218" s="3" t="s">
        <v>1992</v>
      </c>
      <c r="C218" s="3" t="s">
        <v>17</v>
      </c>
      <c r="D218" s="4" t="s">
        <v>19</v>
      </c>
      <c r="E218" s="3" t="s">
        <v>20</v>
      </c>
      <c r="F218" s="3" t="s">
        <v>82</v>
      </c>
      <c r="G218" s="3" t="s">
        <v>57</v>
      </c>
      <c r="H218" s="3" t="s">
        <v>1185</v>
      </c>
      <c r="I218" s="3" t="s">
        <v>1995</v>
      </c>
      <c r="J218" s="3" t="s">
        <v>1996</v>
      </c>
      <c r="K218" s="3" t="s">
        <v>41</v>
      </c>
    </row>
    <row r="219" ht="18.0" customHeight="1">
      <c r="A219" s="3" t="s">
        <v>1997</v>
      </c>
      <c r="B219" s="3" t="s">
        <v>1999</v>
      </c>
      <c r="C219" s="3" t="s">
        <v>17</v>
      </c>
      <c r="D219" s="4" t="s">
        <v>19</v>
      </c>
      <c r="E219" s="3" t="s">
        <v>20</v>
      </c>
      <c r="F219" s="3" t="s">
        <v>82</v>
      </c>
      <c r="G219" s="3" t="s">
        <v>23</v>
      </c>
      <c r="H219" s="3" t="s">
        <v>1414</v>
      </c>
      <c r="I219" s="3" t="s">
        <v>166</v>
      </c>
      <c r="J219" s="3" t="s">
        <v>2003</v>
      </c>
      <c r="K219" s="3" t="s">
        <v>35</v>
      </c>
    </row>
    <row r="220" ht="18.0" customHeight="1">
      <c r="A220" s="3" t="s">
        <v>2004</v>
      </c>
      <c r="B220" s="3" t="s">
        <v>2005</v>
      </c>
      <c r="C220" s="3" t="s">
        <v>17</v>
      </c>
      <c r="D220" s="4" t="s">
        <v>19</v>
      </c>
      <c r="E220" s="3" t="s">
        <v>21</v>
      </c>
      <c r="F220" s="3" t="s">
        <v>2006</v>
      </c>
      <c r="G220" s="3" t="s">
        <v>50</v>
      </c>
      <c r="H220" s="3" t="s">
        <v>2008</v>
      </c>
      <c r="I220" s="3" t="s">
        <v>2009</v>
      </c>
      <c r="J220" s="3" t="s">
        <v>2011</v>
      </c>
      <c r="K220" s="3" t="s">
        <v>41</v>
      </c>
    </row>
    <row r="221" ht="18.0" customHeight="1">
      <c r="A221" s="3" t="s">
        <v>2013</v>
      </c>
      <c r="B221" s="3" t="s">
        <v>1787</v>
      </c>
      <c r="C221" s="3" t="s">
        <v>17</v>
      </c>
      <c r="D221" s="4" t="s">
        <v>19</v>
      </c>
      <c r="E221" s="3" t="s">
        <v>21</v>
      </c>
      <c r="F221" s="3" t="s">
        <v>2016</v>
      </c>
      <c r="G221" s="3" t="s">
        <v>50</v>
      </c>
      <c r="H221" s="3" t="s">
        <v>1796</v>
      </c>
      <c r="I221" s="3" t="s">
        <v>2020</v>
      </c>
      <c r="J221" s="3" t="s">
        <v>2021</v>
      </c>
      <c r="K221" s="3" t="s">
        <v>41</v>
      </c>
    </row>
    <row r="222" ht="18.0" customHeight="1">
      <c r="A222" s="3" t="s">
        <v>2023</v>
      </c>
      <c r="B222" s="3" t="s">
        <v>2024</v>
      </c>
      <c r="C222" s="3" t="s">
        <v>17</v>
      </c>
      <c r="D222" s="4" t="s">
        <v>19</v>
      </c>
      <c r="E222" s="3" t="s">
        <v>20</v>
      </c>
      <c r="F222" s="3" t="s">
        <v>132</v>
      </c>
      <c r="G222" s="3" t="s">
        <v>57</v>
      </c>
      <c r="H222" s="3" t="s">
        <v>1015</v>
      </c>
      <c r="I222" s="3" t="s">
        <v>2026</v>
      </c>
      <c r="J222" s="3" t="s">
        <v>2029</v>
      </c>
      <c r="K222" s="3" t="s">
        <v>41</v>
      </c>
    </row>
    <row r="223" ht="18.0" customHeight="1">
      <c r="A223" s="3" t="s">
        <v>1430</v>
      </c>
      <c r="B223" s="3" t="s">
        <v>2030</v>
      </c>
      <c r="C223" s="3" t="s">
        <v>17</v>
      </c>
      <c r="D223" s="4" t="s">
        <v>19</v>
      </c>
      <c r="E223" s="3" t="s">
        <v>20</v>
      </c>
      <c r="F223" s="3" t="s">
        <v>237</v>
      </c>
      <c r="G223" s="3" t="s">
        <v>57</v>
      </c>
      <c r="H223" s="3" t="s">
        <v>2033</v>
      </c>
      <c r="I223" s="3" t="s">
        <v>2034</v>
      </c>
      <c r="J223" s="3" t="s">
        <v>2036</v>
      </c>
      <c r="K223" s="3" t="s">
        <v>41</v>
      </c>
    </row>
    <row r="224" ht="18.0" customHeight="1">
      <c r="A224" s="3" t="s">
        <v>1383</v>
      </c>
      <c r="B224" s="3" t="s">
        <v>2038</v>
      </c>
      <c r="C224" s="3" t="s">
        <v>17</v>
      </c>
      <c r="D224" s="4" t="s">
        <v>19</v>
      </c>
      <c r="E224" s="3" t="s">
        <v>21</v>
      </c>
      <c r="F224" s="3" t="s">
        <v>2040</v>
      </c>
      <c r="G224" s="3" t="s">
        <v>50</v>
      </c>
      <c r="H224" s="3" t="s">
        <v>38</v>
      </c>
      <c r="I224" s="3" t="s">
        <v>2041</v>
      </c>
      <c r="J224" s="3" t="s">
        <v>2042</v>
      </c>
      <c r="K224" s="3" t="s">
        <v>90</v>
      </c>
    </row>
    <row r="225" ht="18.0" customHeight="1">
      <c r="A225" s="3" t="s">
        <v>2045</v>
      </c>
      <c r="B225" s="3" t="s">
        <v>1875</v>
      </c>
      <c r="C225" s="3" t="s">
        <v>17</v>
      </c>
      <c r="D225" s="4" t="s">
        <v>19</v>
      </c>
      <c r="E225" s="3" t="s">
        <v>127</v>
      </c>
      <c r="F225" s="3" t="s">
        <v>464</v>
      </c>
      <c r="G225" s="3" t="s">
        <v>69</v>
      </c>
      <c r="H225" s="3" t="s">
        <v>698</v>
      </c>
      <c r="I225" s="3" t="s">
        <v>166</v>
      </c>
      <c r="J225" s="3" t="s">
        <v>2048</v>
      </c>
      <c r="K225" s="3" t="s">
        <v>159</v>
      </c>
    </row>
    <row r="226" ht="18.0" customHeight="1">
      <c r="A226" s="3" t="s">
        <v>76</v>
      </c>
      <c r="B226" s="3" t="s">
        <v>2050</v>
      </c>
      <c r="C226" s="3" t="s">
        <v>17</v>
      </c>
      <c r="D226" s="4" t="s">
        <v>19</v>
      </c>
      <c r="E226" s="3" t="s">
        <v>20</v>
      </c>
      <c r="F226" s="3" t="s">
        <v>363</v>
      </c>
      <c r="G226" s="3" t="s">
        <v>69</v>
      </c>
      <c r="H226" s="3" t="s">
        <v>2053</v>
      </c>
      <c r="I226" s="3" t="s">
        <v>2054</v>
      </c>
      <c r="J226" s="3" t="s">
        <v>2056</v>
      </c>
      <c r="K226" s="3" t="s">
        <v>41</v>
      </c>
    </row>
    <row r="227" ht="18.0" customHeight="1">
      <c r="A227" s="3" t="s">
        <v>2057</v>
      </c>
      <c r="B227" s="3" t="s">
        <v>1428</v>
      </c>
      <c r="C227" s="3" t="s">
        <v>17</v>
      </c>
      <c r="D227" s="4" t="s">
        <v>19</v>
      </c>
      <c r="E227" s="3" t="s">
        <v>127</v>
      </c>
      <c r="F227" s="3" t="s">
        <v>73</v>
      </c>
      <c r="G227" s="3" t="s">
        <v>69</v>
      </c>
      <c r="H227" s="3" t="s">
        <v>1414</v>
      </c>
      <c r="I227" s="3" t="s">
        <v>2060</v>
      </c>
      <c r="J227" s="3" t="s">
        <v>2061</v>
      </c>
      <c r="K227" s="3" t="s">
        <v>35</v>
      </c>
    </row>
    <row r="228" ht="18.0" customHeight="1">
      <c r="A228" s="3" t="s">
        <v>2062</v>
      </c>
      <c r="B228" s="3" t="s">
        <v>2063</v>
      </c>
      <c r="C228" s="3" t="s">
        <v>17</v>
      </c>
      <c r="D228" s="4" t="s">
        <v>19</v>
      </c>
      <c r="E228" s="3" t="s">
        <v>21</v>
      </c>
      <c r="F228" s="3" t="s">
        <v>48</v>
      </c>
      <c r="G228" s="3" t="s">
        <v>57</v>
      </c>
      <c r="H228" s="3" t="s">
        <v>2066</v>
      </c>
      <c r="I228" s="3" t="s">
        <v>2067</v>
      </c>
      <c r="J228" s="3" t="s">
        <v>2069</v>
      </c>
      <c r="K228" s="3" t="s">
        <v>41</v>
      </c>
    </row>
    <row r="229" ht="18.0" customHeight="1">
      <c r="A229" s="3" t="s">
        <v>2070</v>
      </c>
      <c r="B229" s="3" t="s">
        <v>2072</v>
      </c>
      <c r="C229" s="3" t="s">
        <v>17</v>
      </c>
      <c r="D229" s="4" t="s">
        <v>19</v>
      </c>
      <c r="E229" s="3" t="s">
        <v>21</v>
      </c>
      <c r="F229" s="3" t="s">
        <v>73</v>
      </c>
      <c r="G229" s="3" t="s">
        <v>50</v>
      </c>
      <c r="H229" s="3" t="s">
        <v>2075</v>
      </c>
      <c r="I229" s="3" t="s">
        <v>984</v>
      </c>
      <c r="J229" s="3" t="s">
        <v>2076</v>
      </c>
      <c r="K229" s="3" t="s">
        <v>41</v>
      </c>
    </row>
    <row r="230" ht="18.0" customHeight="1">
      <c r="A230" s="3" t="s">
        <v>173</v>
      </c>
      <c r="B230" s="3" t="s">
        <v>1246</v>
      </c>
      <c r="C230" s="3" t="s">
        <v>17</v>
      </c>
      <c r="D230" s="4" t="s">
        <v>19</v>
      </c>
      <c r="E230" s="3" t="s">
        <v>20</v>
      </c>
      <c r="F230" s="3" t="s">
        <v>146</v>
      </c>
      <c r="G230" s="3" t="s">
        <v>57</v>
      </c>
      <c r="H230" s="3" t="s">
        <v>1264</v>
      </c>
      <c r="I230" s="3" t="s">
        <v>2079</v>
      </c>
      <c r="J230" s="3" t="s">
        <v>2081</v>
      </c>
      <c r="K230" s="3" t="s">
        <v>41</v>
      </c>
    </row>
    <row r="231" ht="18.0" customHeight="1">
      <c r="A231" s="3" t="s">
        <v>2082</v>
      </c>
      <c r="B231" s="3" t="s">
        <v>1933</v>
      </c>
      <c r="C231" s="3" t="s">
        <v>17</v>
      </c>
      <c r="D231" s="4" t="s">
        <v>19</v>
      </c>
      <c r="E231" s="3" t="s">
        <v>20</v>
      </c>
      <c r="F231" s="3" t="s">
        <v>349</v>
      </c>
      <c r="G231" s="3" t="s">
        <v>50</v>
      </c>
      <c r="H231" s="3" t="s">
        <v>99</v>
      </c>
      <c r="I231" s="3" t="s">
        <v>1935</v>
      </c>
      <c r="J231" s="3" t="s">
        <v>1936</v>
      </c>
      <c r="K231" s="3" t="s">
        <v>41</v>
      </c>
    </row>
    <row r="232" ht="18.0" customHeight="1">
      <c r="A232" s="3" t="s">
        <v>2087</v>
      </c>
      <c r="B232" s="3" t="s">
        <v>2088</v>
      </c>
      <c r="C232" s="3" t="s">
        <v>17</v>
      </c>
      <c r="D232" s="4" t="s">
        <v>19</v>
      </c>
      <c r="E232" s="3" t="s">
        <v>20</v>
      </c>
      <c r="F232" s="3" t="s">
        <v>48</v>
      </c>
      <c r="G232" s="3" t="s">
        <v>50</v>
      </c>
      <c r="H232" s="3" t="s">
        <v>1339</v>
      </c>
      <c r="I232" s="3" t="s">
        <v>2091</v>
      </c>
      <c r="J232" s="3" t="s">
        <v>2092</v>
      </c>
      <c r="K232" s="3" t="s">
        <v>41</v>
      </c>
    </row>
    <row r="233" ht="18.0" customHeight="1">
      <c r="A233" s="3" t="s">
        <v>2094</v>
      </c>
      <c r="B233" s="3" t="s">
        <v>2095</v>
      </c>
      <c r="C233" s="3" t="s">
        <v>17</v>
      </c>
      <c r="D233" s="4" t="s">
        <v>19</v>
      </c>
      <c r="E233" s="3" t="s">
        <v>20</v>
      </c>
      <c r="F233" s="3" t="s">
        <v>737</v>
      </c>
      <c r="G233" s="3" t="s">
        <v>50</v>
      </c>
      <c r="H233" s="3" t="s">
        <v>556</v>
      </c>
      <c r="I233" s="3" t="s">
        <v>2097</v>
      </c>
      <c r="J233" s="3" t="s">
        <v>2098</v>
      </c>
      <c r="K233" s="3" t="s">
        <v>41</v>
      </c>
    </row>
    <row r="234" ht="18.0" customHeight="1">
      <c r="A234" s="3" t="s">
        <v>2100</v>
      </c>
      <c r="B234" s="3" t="s">
        <v>2101</v>
      </c>
      <c r="C234" s="3" t="s">
        <v>17</v>
      </c>
      <c r="D234" s="4" t="s">
        <v>19</v>
      </c>
      <c r="E234" s="3" t="s">
        <v>20</v>
      </c>
      <c r="F234" s="3" t="s">
        <v>73</v>
      </c>
      <c r="G234" s="3" t="s">
        <v>50</v>
      </c>
      <c r="H234" s="3" t="s">
        <v>1339</v>
      </c>
      <c r="I234" s="3" t="s">
        <v>2103</v>
      </c>
      <c r="J234" s="3" t="s">
        <v>2104</v>
      </c>
      <c r="K234" s="3" t="s">
        <v>41</v>
      </c>
    </row>
    <row r="235" ht="18.0" customHeight="1">
      <c r="A235" s="3" t="s">
        <v>2105</v>
      </c>
      <c r="B235" s="3" t="s">
        <v>2106</v>
      </c>
      <c r="C235" s="3" t="s">
        <v>17</v>
      </c>
      <c r="D235" s="4" t="s">
        <v>19</v>
      </c>
      <c r="E235" s="3" t="s">
        <v>21</v>
      </c>
      <c r="F235" s="3" t="s">
        <v>73</v>
      </c>
      <c r="G235" s="3" t="s">
        <v>57</v>
      </c>
      <c r="H235" s="3" t="s">
        <v>1122</v>
      </c>
      <c r="I235" s="3" t="s">
        <v>2107</v>
      </c>
      <c r="J235" s="3" t="s">
        <v>2108</v>
      </c>
      <c r="K235" s="3" t="s">
        <v>35</v>
      </c>
    </row>
    <row r="236" ht="18.0" customHeight="1">
      <c r="A236" s="3" t="s">
        <v>2109</v>
      </c>
      <c r="B236" s="3" t="s">
        <v>2111</v>
      </c>
      <c r="C236" s="3" t="s">
        <v>17</v>
      </c>
      <c r="D236" s="4" t="s">
        <v>19</v>
      </c>
      <c r="E236" s="3" t="s">
        <v>21</v>
      </c>
      <c r="F236" s="3" t="s">
        <v>119</v>
      </c>
      <c r="G236" s="3" t="s">
        <v>50</v>
      </c>
      <c r="H236" s="3" t="s">
        <v>726</v>
      </c>
      <c r="I236" s="3" t="s">
        <v>2114</v>
      </c>
      <c r="J236" s="3" t="s">
        <v>2117</v>
      </c>
      <c r="K236" s="3" t="s">
        <v>90</v>
      </c>
    </row>
    <row r="237" ht="18.0" customHeight="1">
      <c r="A237" s="3" t="s">
        <v>2119</v>
      </c>
      <c r="B237" s="3" t="s">
        <v>1875</v>
      </c>
      <c r="C237" s="3" t="s">
        <v>17</v>
      </c>
      <c r="D237" s="4" t="s">
        <v>19</v>
      </c>
      <c r="E237" s="3" t="s">
        <v>127</v>
      </c>
      <c r="F237" s="3" t="s">
        <v>464</v>
      </c>
      <c r="G237" s="3" t="s">
        <v>69</v>
      </c>
      <c r="H237" s="3" t="s">
        <v>698</v>
      </c>
      <c r="I237" s="3" t="s">
        <v>2121</v>
      </c>
      <c r="J237" s="3" t="s">
        <v>2123</v>
      </c>
      <c r="K237" s="3" t="s">
        <v>159</v>
      </c>
    </row>
    <row r="238" ht="18.0" customHeight="1">
      <c r="A238" s="3" t="s">
        <v>2124</v>
      </c>
      <c r="B238" s="3" t="s">
        <v>2126</v>
      </c>
      <c r="C238" s="3" t="s">
        <v>17</v>
      </c>
      <c r="D238" s="4" t="s">
        <v>19</v>
      </c>
      <c r="E238" s="3" t="s">
        <v>21</v>
      </c>
      <c r="F238" s="3" t="s">
        <v>146</v>
      </c>
      <c r="G238" s="3" t="s">
        <v>57</v>
      </c>
      <c r="H238" s="3" t="s">
        <v>2127</v>
      </c>
      <c r="I238" s="3" t="s">
        <v>2129</v>
      </c>
      <c r="J238" s="3" t="s">
        <v>2130</v>
      </c>
      <c r="K238" s="3" t="s">
        <v>41</v>
      </c>
    </row>
    <row r="239" ht="18.0" customHeight="1">
      <c r="A239" s="3" t="s">
        <v>2133</v>
      </c>
      <c r="B239" s="3" t="s">
        <v>2134</v>
      </c>
      <c r="C239" s="3" t="s">
        <v>17</v>
      </c>
      <c r="D239" s="4" t="s">
        <v>19</v>
      </c>
      <c r="E239" s="3" t="s">
        <v>20</v>
      </c>
      <c r="F239" s="3" t="s">
        <v>73</v>
      </c>
      <c r="G239" s="3" t="s">
        <v>57</v>
      </c>
      <c r="H239" s="3" t="s">
        <v>38</v>
      </c>
      <c r="I239" s="3" t="s">
        <v>2135</v>
      </c>
      <c r="J239" s="3" t="s">
        <v>2137</v>
      </c>
      <c r="K239" s="3" t="s">
        <v>35</v>
      </c>
    </row>
    <row r="240" ht="18.0" customHeight="1">
      <c r="A240" s="3" t="s">
        <v>948</v>
      </c>
      <c r="B240" s="3" t="s">
        <v>2140</v>
      </c>
      <c r="C240" s="3" t="s">
        <v>17</v>
      </c>
      <c r="D240" s="4" t="s">
        <v>19</v>
      </c>
      <c r="E240" s="3" t="s">
        <v>21</v>
      </c>
      <c r="F240" s="3" t="s">
        <v>349</v>
      </c>
      <c r="G240" s="3" t="s">
        <v>50</v>
      </c>
      <c r="H240" s="3" t="s">
        <v>58</v>
      </c>
      <c r="I240" s="3" t="s">
        <v>2143</v>
      </c>
      <c r="J240" s="3" t="s">
        <v>2145</v>
      </c>
      <c r="K240" s="3" t="s">
        <v>90</v>
      </c>
    </row>
    <row r="241" ht="18.0" customHeight="1">
      <c r="A241" s="3" t="s">
        <v>173</v>
      </c>
      <c r="B241" s="3" t="s">
        <v>2147</v>
      </c>
      <c r="C241" s="3" t="s">
        <v>17</v>
      </c>
      <c r="D241" s="4" t="s">
        <v>19</v>
      </c>
      <c r="E241" s="3" t="s">
        <v>20</v>
      </c>
      <c r="F241" s="3" t="s">
        <v>73</v>
      </c>
      <c r="G241" s="3" t="s">
        <v>50</v>
      </c>
      <c r="H241" s="3" t="s">
        <v>99</v>
      </c>
      <c r="I241" s="3" t="s">
        <v>2150</v>
      </c>
      <c r="J241" s="3" t="s">
        <v>2152</v>
      </c>
      <c r="K241" s="3" t="s">
        <v>35</v>
      </c>
    </row>
    <row r="242" ht="18.0" customHeight="1">
      <c r="A242" s="3" t="s">
        <v>2153</v>
      </c>
      <c r="B242" s="3" t="s">
        <v>2155</v>
      </c>
      <c r="C242" s="3" t="s">
        <v>17</v>
      </c>
      <c r="D242" s="4" t="s">
        <v>19</v>
      </c>
      <c r="E242" s="3" t="s">
        <v>20</v>
      </c>
      <c r="F242" s="3" t="s">
        <v>237</v>
      </c>
      <c r="G242" s="3" t="s">
        <v>57</v>
      </c>
      <c r="H242" s="3" t="s">
        <v>423</v>
      </c>
      <c r="I242" s="3" t="s">
        <v>2158</v>
      </c>
      <c r="J242" s="3" t="s">
        <v>2159</v>
      </c>
      <c r="K242" s="3" t="s">
        <v>41</v>
      </c>
    </row>
    <row r="243" ht="18.0" customHeight="1">
      <c r="A243" s="3" t="s">
        <v>2160</v>
      </c>
      <c r="B243" s="3" t="s">
        <v>1428</v>
      </c>
      <c r="C243" s="3" t="s">
        <v>17</v>
      </c>
      <c r="D243" s="4" t="s">
        <v>19</v>
      </c>
      <c r="E243" s="3" t="s">
        <v>127</v>
      </c>
      <c r="F243" s="3" t="s">
        <v>73</v>
      </c>
      <c r="G243" s="3" t="s">
        <v>69</v>
      </c>
      <c r="H243" s="3" t="s">
        <v>1414</v>
      </c>
      <c r="I243" s="3" t="s">
        <v>2060</v>
      </c>
      <c r="J243" s="3" t="s">
        <v>2167</v>
      </c>
      <c r="K243" s="3" t="s">
        <v>35</v>
      </c>
    </row>
    <row r="244" ht="18.0" customHeight="1">
      <c r="A244" s="3" t="s">
        <v>126</v>
      </c>
      <c r="B244" s="3" t="s">
        <v>2169</v>
      </c>
      <c r="C244" s="3" t="s">
        <v>17</v>
      </c>
      <c r="D244" s="4" t="s">
        <v>19</v>
      </c>
      <c r="E244" s="3" t="s">
        <v>20</v>
      </c>
      <c r="F244" s="3" t="s">
        <v>146</v>
      </c>
      <c r="G244" s="3" t="s">
        <v>50</v>
      </c>
      <c r="H244" s="3" t="s">
        <v>556</v>
      </c>
      <c r="I244" s="3" t="s">
        <v>2171</v>
      </c>
      <c r="J244" s="3" t="s">
        <v>2172</v>
      </c>
      <c r="K244" s="3" t="s">
        <v>41</v>
      </c>
    </row>
    <row r="245" ht="18.0" customHeight="1">
      <c r="A245" s="3" t="s">
        <v>76</v>
      </c>
      <c r="B245" s="3" t="s">
        <v>2174</v>
      </c>
      <c r="C245" s="3" t="s">
        <v>17</v>
      </c>
      <c r="D245" s="4" t="s">
        <v>19</v>
      </c>
      <c r="E245" s="3" t="s">
        <v>20</v>
      </c>
      <c r="F245" s="3" t="s">
        <v>146</v>
      </c>
      <c r="G245" s="3" t="s">
        <v>69</v>
      </c>
      <c r="H245" s="3" t="s">
        <v>2176</v>
      </c>
      <c r="I245" s="3" t="s">
        <v>2177</v>
      </c>
      <c r="J245" s="3" t="s">
        <v>2179</v>
      </c>
      <c r="K245" s="3" t="s">
        <v>41</v>
      </c>
    </row>
    <row r="246" ht="18.0" customHeight="1">
      <c r="A246" s="3" t="s">
        <v>2180</v>
      </c>
      <c r="B246" s="3" t="s">
        <v>2126</v>
      </c>
      <c r="C246" s="3" t="s">
        <v>17</v>
      </c>
      <c r="D246" s="4" t="s">
        <v>19</v>
      </c>
      <c r="E246" s="3" t="s">
        <v>21</v>
      </c>
      <c r="F246" s="3" t="s">
        <v>146</v>
      </c>
      <c r="G246" s="3" t="s">
        <v>50</v>
      </c>
      <c r="H246" s="3" t="s">
        <v>2127</v>
      </c>
      <c r="I246" s="3" t="s">
        <v>2181</v>
      </c>
      <c r="J246" s="3" t="s">
        <v>2182</v>
      </c>
      <c r="K246" s="3" t="s">
        <v>41</v>
      </c>
    </row>
    <row r="247" ht="18.0" customHeight="1">
      <c r="A247" s="3" t="s">
        <v>948</v>
      </c>
      <c r="B247" s="3" t="s">
        <v>2183</v>
      </c>
      <c r="C247" s="3" t="s">
        <v>17</v>
      </c>
      <c r="D247" s="4" t="s">
        <v>19</v>
      </c>
      <c r="E247" s="3" t="s">
        <v>20</v>
      </c>
      <c r="F247" s="3" t="s">
        <v>48</v>
      </c>
      <c r="G247" s="3" t="s">
        <v>23</v>
      </c>
      <c r="H247" s="3" t="s">
        <v>535</v>
      </c>
      <c r="I247" s="3" t="s">
        <v>2185</v>
      </c>
      <c r="J247" s="3" t="s">
        <v>2186</v>
      </c>
      <c r="K247" s="3" t="s">
        <v>35</v>
      </c>
    </row>
    <row r="248" ht="18.0" customHeight="1">
      <c r="A248" s="3" t="s">
        <v>173</v>
      </c>
      <c r="B248" s="3" t="s">
        <v>2187</v>
      </c>
      <c r="C248" s="3" t="s">
        <v>17</v>
      </c>
      <c r="D248" s="4" t="s">
        <v>19</v>
      </c>
      <c r="E248" s="3" t="s">
        <v>20</v>
      </c>
      <c r="F248" s="3" t="s">
        <v>132</v>
      </c>
      <c r="G248" s="3" t="s">
        <v>50</v>
      </c>
      <c r="H248" s="3" t="s">
        <v>2189</v>
      </c>
      <c r="I248" s="3" t="s">
        <v>2190</v>
      </c>
      <c r="J248" s="3" t="s">
        <v>2192</v>
      </c>
      <c r="K248" s="3" t="s">
        <v>35</v>
      </c>
    </row>
    <row r="249" ht="18.0" customHeight="1">
      <c r="A249" s="3" t="s">
        <v>114</v>
      </c>
      <c r="B249" s="3" t="s">
        <v>2193</v>
      </c>
      <c r="C249" s="3" t="s">
        <v>17</v>
      </c>
      <c r="D249" s="4" t="s">
        <v>19</v>
      </c>
      <c r="E249" s="3" t="s">
        <v>20</v>
      </c>
      <c r="F249" s="3" t="s">
        <v>244</v>
      </c>
      <c r="G249" s="3" t="s">
        <v>69</v>
      </c>
      <c r="H249" s="3" t="s">
        <v>2195</v>
      </c>
      <c r="I249" s="3" t="s">
        <v>2196</v>
      </c>
      <c r="J249" s="3" t="s">
        <v>2198</v>
      </c>
      <c r="K249" s="3" t="s">
        <v>35</v>
      </c>
    </row>
    <row r="250" ht="18.0" customHeight="1">
      <c r="A250" s="3" t="s">
        <v>114</v>
      </c>
      <c r="B250" s="3" t="s">
        <v>2199</v>
      </c>
      <c r="C250" s="3" t="s">
        <v>17</v>
      </c>
      <c r="D250" s="4" t="s">
        <v>19</v>
      </c>
      <c r="E250" s="3" t="s">
        <v>20</v>
      </c>
      <c r="F250" s="3" t="s">
        <v>781</v>
      </c>
      <c r="G250" s="3" t="s">
        <v>69</v>
      </c>
      <c r="H250" s="3" t="s">
        <v>377</v>
      </c>
      <c r="I250" s="3" t="s">
        <v>2200</v>
      </c>
      <c r="J250" s="3" t="s">
        <v>2202</v>
      </c>
      <c r="K250" s="3" t="s">
        <v>41</v>
      </c>
    </row>
    <row r="251" ht="18.0" customHeight="1">
      <c r="A251" s="3" t="s">
        <v>114</v>
      </c>
      <c r="B251" s="3" t="s">
        <v>2204</v>
      </c>
      <c r="C251" s="3" t="s">
        <v>17</v>
      </c>
      <c r="D251" s="4" t="s">
        <v>19</v>
      </c>
      <c r="E251" s="3" t="s">
        <v>20</v>
      </c>
      <c r="F251" s="3" t="s">
        <v>737</v>
      </c>
      <c r="G251" s="3" t="s">
        <v>50</v>
      </c>
      <c r="H251" s="3" t="s">
        <v>2206</v>
      </c>
      <c r="I251" s="3" t="s">
        <v>2209</v>
      </c>
      <c r="J251" s="3" t="s">
        <v>2210</v>
      </c>
      <c r="K251" s="3" t="s">
        <v>41</v>
      </c>
    </row>
    <row r="252" ht="18.0" customHeight="1">
      <c r="A252" s="3" t="s">
        <v>2213</v>
      </c>
      <c r="B252" s="3" t="s">
        <v>1933</v>
      </c>
      <c r="C252" s="3" t="s">
        <v>17</v>
      </c>
      <c r="D252" s="4" t="s">
        <v>19</v>
      </c>
      <c r="E252" s="3" t="s">
        <v>20</v>
      </c>
      <c r="F252" s="3" t="s">
        <v>232</v>
      </c>
      <c r="G252" s="3" t="s">
        <v>57</v>
      </c>
      <c r="H252" s="3" t="s">
        <v>99</v>
      </c>
      <c r="I252" s="3" t="s">
        <v>1935</v>
      </c>
      <c r="J252" s="3" t="s">
        <v>1936</v>
      </c>
      <c r="K252" s="3" t="s">
        <v>41</v>
      </c>
    </row>
    <row r="253" ht="18.0" customHeight="1">
      <c r="A253" s="3" t="s">
        <v>126</v>
      </c>
      <c r="B253" s="3" t="s">
        <v>2216</v>
      </c>
      <c r="C253" s="3" t="s">
        <v>17</v>
      </c>
      <c r="D253" s="4" t="s">
        <v>19</v>
      </c>
      <c r="E253" s="3" t="s">
        <v>127</v>
      </c>
      <c r="F253" s="3" t="s">
        <v>48</v>
      </c>
      <c r="G253" s="3" t="s">
        <v>69</v>
      </c>
      <c r="H253" s="3" t="s">
        <v>2218</v>
      </c>
      <c r="I253" s="3" t="s">
        <v>2220</v>
      </c>
      <c r="J253" s="3" t="s">
        <v>2222</v>
      </c>
      <c r="K253" s="3" t="s">
        <v>41</v>
      </c>
    </row>
    <row r="254" ht="18.0" customHeight="1">
      <c r="A254" s="3" t="s">
        <v>2224</v>
      </c>
      <c r="B254" s="3" t="s">
        <v>2225</v>
      </c>
      <c r="C254" s="3" t="s">
        <v>17</v>
      </c>
      <c r="D254" s="4" t="s">
        <v>19</v>
      </c>
      <c r="E254" s="3" t="s">
        <v>21</v>
      </c>
      <c r="F254" s="3" t="s">
        <v>146</v>
      </c>
      <c r="G254" s="3" t="s">
        <v>57</v>
      </c>
      <c r="H254" s="3" t="s">
        <v>2226</v>
      </c>
      <c r="I254" s="3" t="s">
        <v>2227</v>
      </c>
      <c r="J254" s="3" t="s">
        <v>2228</v>
      </c>
      <c r="K254" s="3" t="s">
        <v>41</v>
      </c>
    </row>
    <row r="255" ht="18.0" customHeight="1">
      <c r="A255" s="3" t="s">
        <v>1575</v>
      </c>
      <c r="B255" s="3" t="s">
        <v>2232</v>
      </c>
      <c r="C255" s="3" t="s">
        <v>17</v>
      </c>
      <c r="D255" s="4" t="s">
        <v>19</v>
      </c>
      <c r="E255" s="3" t="s">
        <v>20</v>
      </c>
      <c r="F255" s="3" t="s">
        <v>132</v>
      </c>
      <c r="G255" s="3" t="s">
        <v>23</v>
      </c>
      <c r="H255" s="3" t="s">
        <v>2235</v>
      </c>
      <c r="I255" s="3" t="s">
        <v>2236</v>
      </c>
      <c r="J255" s="3" t="s">
        <v>2238</v>
      </c>
      <c r="K255" s="3" t="s">
        <v>159</v>
      </c>
    </row>
    <row r="256" ht="18.0" customHeight="1">
      <c r="A256" s="3" t="s">
        <v>2239</v>
      </c>
      <c r="B256" s="3" t="s">
        <v>2240</v>
      </c>
      <c r="C256" s="3" t="s">
        <v>17</v>
      </c>
      <c r="D256" s="4" t="s">
        <v>19</v>
      </c>
      <c r="E256" s="3" t="s">
        <v>20</v>
      </c>
      <c r="F256" s="3" t="s">
        <v>146</v>
      </c>
      <c r="G256" s="3" t="s">
        <v>50</v>
      </c>
      <c r="H256" s="3" t="s">
        <v>2243</v>
      </c>
      <c r="I256" s="3" t="s">
        <v>2245</v>
      </c>
      <c r="J256" s="3" t="s">
        <v>2247</v>
      </c>
      <c r="K256" s="3" t="s">
        <v>41</v>
      </c>
    </row>
    <row r="257" ht="18.0" customHeight="1">
      <c r="A257" s="3" t="s">
        <v>114</v>
      </c>
      <c r="B257" s="3" t="s">
        <v>2248</v>
      </c>
      <c r="C257" s="3" t="s">
        <v>17</v>
      </c>
      <c r="D257" s="4" t="s">
        <v>19</v>
      </c>
      <c r="E257" s="3" t="s">
        <v>21</v>
      </c>
      <c r="F257" s="3" t="s">
        <v>781</v>
      </c>
      <c r="G257" s="3" t="s">
        <v>50</v>
      </c>
      <c r="H257" s="3" t="s">
        <v>489</v>
      </c>
      <c r="I257" s="3" t="s">
        <v>2250</v>
      </c>
      <c r="J257" s="3" t="s">
        <v>2251</v>
      </c>
      <c r="K257" s="3" t="s">
        <v>35</v>
      </c>
    </row>
    <row r="258" ht="18.0" customHeight="1">
      <c r="A258" s="3" t="s">
        <v>2252</v>
      </c>
      <c r="B258" s="3" t="s">
        <v>2253</v>
      </c>
      <c r="C258" s="3" t="s">
        <v>17</v>
      </c>
      <c r="D258" s="4" t="s">
        <v>19</v>
      </c>
      <c r="E258" s="3" t="s">
        <v>21</v>
      </c>
      <c r="F258" s="3" t="s">
        <v>363</v>
      </c>
      <c r="G258" s="3" t="s">
        <v>50</v>
      </c>
      <c r="H258" s="3" t="s">
        <v>2256</v>
      </c>
      <c r="I258" s="3" t="s">
        <v>166</v>
      </c>
      <c r="J258" s="3" t="s">
        <v>2259</v>
      </c>
      <c r="K258" s="3" t="s">
        <v>41</v>
      </c>
    </row>
    <row r="259" ht="18.0" customHeight="1">
      <c r="A259" s="3" t="s">
        <v>948</v>
      </c>
      <c r="B259" s="3" t="s">
        <v>2260</v>
      </c>
      <c r="C259" s="3" t="s">
        <v>17</v>
      </c>
      <c r="D259" s="4" t="s">
        <v>19</v>
      </c>
      <c r="E259" s="3" t="s">
        <v>20</v>
      </c>
      <c r="F259" s="3" t="s">
        <v>668</v>
      </c>
      <c r="G259" s="3" t="s">
        <v>57</v>
      </c>
      <c r="H259" s="3" t="s">
        <v>2262</v>
      </c>
      <c r="I259" s="3" t="s">
        <v>2263</v>
      </c>
      <c r="J259" s="3" t="s">
        <v>2264</v>
      </c>
      <c r="K259" s="3" t="s">
        <v>41</v>
      </c>
    </row>
    <row r="260" ht="18.0" customHeight="1">
      <c r="A260" s="3" t="s">
        <v>126</v>
      </c>
      <c r="B260" s="3" t="s">
        <v>2266</v>
      </c>
      <c r="C260" s="3" t="s">
        <v>17</v>
      </c>
      <c r="D260" s="4" t="s">
        <v>19</v>
      </c>
      <c r="E260" s="3" t="s">
        <v>20</v>
      </c>
      <c r="F260" s="3" t="s">
        <v>146</v>
      </c>
      <c r="G260" s="3" t="s">
        <v>57</v>
      </c>
      <c r="H260" s="3" t="s">
        <v>2269</v>
      </c>
      <c r="I260" s="3" t="s">
        <v>2270</v>
      </c>
      <c r="J260" s="3" t="s">
        <v>2271</v>
      </c>
      <c r="K260" s="3" t="s">
        <v>41</v>
      </c>
    </row>
    <row r="261" ht="18.0" customHeight="1">
      <c r="A261" s="3" t="s">
        <v>2273</v>
      </c>
      <c r="B261" s="3" t="s">
        <v>2274</v>
      </c>
      <c r="C261" s="3" t="s">
        <v>17</v>
      </c>
      <c r="D261" s="4" t="s">
        <v>19</v>
      </c>
      <c r="E261" s="3" t="s">
        <v>20</v>
      </c>
      <c r="F261" s="3" t="s">
        <v>363</v>
      </c>
      <c r="G261" s="3" t="s">
        <v>69</v>
      </c>
      <c r="H261" s="3" t="s">
        <v>2277</v>
      </c>
      <c r="I261" s="3" t="s">
        <v>2280</v>
      </c>
      <c r="J261" s="3" t="s">
        <v>2282</v>
      </c>
      <c r="K261" s="3" t="s">
        <v>35</v>
      </c>
    </row>
    <row r="262" ht="18.0" customHeight="1">
      <c r="A262" s="3" t="s">
        <v>2283</v>
      </c>
      <c r="B262" s="3" t="s">
        <v>2284</v>
      </c>
      <c r="C262" s="3" t="s">
        <v>17</v>
      </c>
      <c r="D262" s="4" t="s">
        <v>19</v>
      </c>
      <c r="E262" s="3" t="s">
        <v>20</v>
      </c>
      <c r="F262" s="3" t="s">
        <v>73</v>
      </c>
      <c r="G262" s="3" t="s">
        <v>57</v>
      </c>
      <c r="H262" s="3" t="s">
        <v>1101</v>
      </c>
      <c r="I262" s="3" t="s">
        <v>166</v>
      </c>
      <c r="J262" s="3" t="s">
        <v>2288</v>
      </c>
      <c r="K262" s="3" t="s">
        <v>41</v>
      </c>
    </row>
    <row r="263" ht="18.0" customHeight="1">
      <c r="A263" s="3" t="s">
        <v>2290</v>
      </c>
      <c r="B263" s="3" t="s">
        <v>2291</v>
      </c>
      <c r="C263" s="3" t="s">
        <v>17</v>
      </c>
      <c r="D263" s="4" t="s">
        <v>19</v>
      </c>
      <c r="E263" s="3" t="s">
        <v>21</v>
      </c>
      <c r="F263" s="3" t="s">
        <v>146</v>
      </c>
      <c r="G263" s="3" t="s">
        <v>69</v>
      </c>
      <c r="H263" s="3" t="s">
        <v>58</v>
      </c>
      <c r="I263" s="3" t="s">
        <v>2294</v>
      </c>
      <c r="J263" s="3" t="s">
        <v>2296</v>
      </c>
      <c r="K263" s="3" t="s">
        <v>41</v>
      </c>
    </row>
    <row r="264" ht="18.0" customHeight="1">
      <c r="A264" s="3" t="s">
        <v>2298</v>
      </c>
      <c r="B264" s="3" t="s">
        <v>2300</v>
      </c>
      <c r="C264" s="3" t="s">
        <v>17</v>
      </c>
      <c r="D264" s="4" t="s">
        <v>19</v>
      </c>
      <c r="E264" s="3" t="s">
        <v>20</v>
      </c>
      <c r="F264" s="3" t="s">
        <v>73</v>
      </c>
      <c r="G264" s="3" t="s">
        <v>50</v>
      </c>
      <c r="H264" s="3" t="s">
        <v>1910</v>
      </c>
      <c r="I264" s="3" t="s">
        <v>2303</v>
      </c>
      <c r="J264" s="3" t="s">
        <v>2307</v>
      </c>
      <c r="K264" s="3" t="s">
        <v>90</v>
      </c>
    </row>
    <row r="265" ht="18.0" customHeight="1">
      <c r="A265" s="3" t="s">
        <v>1308</v>
      </c>
      <c r="B265" s="3" t="s">
        <v>216</v>
      </c>
      <c r="C265" s="3" t="s">
        <v>17</v>
      </c>
      <c r="D265" s="4" t="s">
        <v>19</v>
      </c>
      <c r="E265" s="3" t="s">
        <v>20</v>
      </c>
      <c r="F265" s="3" t="s">
        <v>82</v>
      </c>
      <c r="G265" s="3" t="s">
        <v>69</v>
      </c>
      <c r="H265" s="3" t="s">
        <v>217</v>
      </c>
      <c r="I265" s="3" t="s">
        <v>218</v>
      </c>
      <c r="J265" s="3" t="s">
        <v>2312</v>
      </c>
      <c r="K265" s="3" t="s">
        <v>35</v>
      </c>
    </row>
    <row r="266" ht="18.0" customHeight="1">
      <c r="A266" s="3" t="s">
        <v>2313</v>
      </c>
      <c r="B266" s="3" t="s">
        <v>2315</v>
      </c>
      <c r="C266" s="3" t="s">
        <v>17</v>
      </c>
      <c r="D266" s="4" t="s">
        <v>19</v>
      </c>
      <c r="E266" s="3" t="s">
        <v>117</v>
      </c>
      <c r="F266" s="3" t="s">
        <v>132</v>
      </c>
      <c r="G266" s="3" t="s">
        <v>50</v>
      </c>
      <c r="H266" s="3" t="s">
        <v>2317</v>
      </c>
      <c r="I266" s="3" t="s">
        <v>2318</v>
      </c>
      <c r="J266" s="3" t="s">
        <v>2321</v>
      </c>
      <c r="K266" s="3" t="s">
        <v>41</v>
      </c>
    </row>
    <row r="267" ht="18.0" customHeight="1">
      <c r="A267" s="3" t="s">
        <v>1575</v>
      </c>
      <c r="B267" s="3" t="s">
        <v>2324</v>
      </c>
      <c r="C267" s="3" t="s">
        <v>17</v>
      </c>
      <c r="D267" s="4" t="s">
        <v>19</v>
      </c>
      <c r="E267" s="3" t="s">
        <v>20</v>
      </c>
      <c r="F267" s="3" t="s">
        <v>73</v>
      </c>
      <c r="G267" s="3" t="s">
        <v>50</v>
      </c>
      <c r="H267" s="3" t="s">
        <v>2326</v>
      </c>
      <c r="I267" s="3" t="s">
        <v>2328</v>
      </c>
      <c r="J267" s="3" t="s">
        <v>2331</v>
      </c>
      <c r="K267" s="3" t="s">
        <v>41</v>
      </c>
    </row>
    <row r="268" ht="18.0" customHeight="1">
      <c r="A268" s="3" t="s">
        <v>2023</v>
      </c>
      <c r="B268" s="3" t="s">
        <v>2024</v>
      </c>
      <c r="C268" s="3" t="s">
        <v>17</v>
      </c>
      <c r="D268" s="4" t="s">
        <v>19</v>
      </c>
      <c r="E268" s="3" t="s">
        <v>20</v>
      </c>
      <c r="F268" s="3" t="s">
        <v>132</v>
      </c>
      <c r="G268" s="3" t="s">
        <v>50</v>
      </c>
      <c r="H268" s="3" t="s">
        <v>1015</v>
      </c>
      <c r="I268" s="3" t="s">
        <v>2026</v>
      </c>
      <c r="J268" s="3" t="s">
        <v>2339</v>
      </c>
      <c r="K268" s="3" t="s">
        <v>41</v>
      </c>
    </row>
    <row r="269" ht="18.0" customHeight="1">
      <c r="A269" s="3" t="s">
        <v>76</v>
      </c>
      <c r="B269" s="3" t="s">
        <v>2342</v>
      </c>
      <c r="C269" s="3" t="s">
        <v>17</v>
      </c>
      <c r="D269" s="4" t="s">
        <v>19</v>
      </c>
      <c r="E269" s="3" t="s">
        <v>21</v>
      </c>
      <c r="F269" s="3" t="s">
        <v>73</v>
      </c>
      <c r="G269" s="3" t="s">
        <v>69</v>
      </c>
      <c r="H269" s="3" t="s">
        <v>2346</v>
      </c>
      <c r="I269" s="3" t="s">
        <v>2347</v>
      </c>
      <c r="J269" s="3" t="s">
        <v>2348</v>
      </c>
      <c r="K269" s="3" t="s">
        <v>35</v>
      </c>
    </row>
    <row r="270" ht="18.0" customHeight="1">
      <c r="A270" s="3" t="s">
        <v>2351</v>
      </c>
      <c r="B270" s="3" t="s">
        <v>2353</v>
      </c>
      <c r="C270" s="3" t="s">
        <v>17</v>
      </c>
      <c r="D270" s="4" t="s">
        <v>19</v>
      </c>
      <c r="E270" s="3" t="s">
        <v>20</v>
      </c>
      <c r="F270" s="3" t="s">
        <v>73</v>
      </c>
      <c r="G270" s="3" t="s">
        <v>242</v>
      </c>
      <c r="H270" s="3" t="s">
        <v>2355</v>
      </c>
      <c r="I270" s="3" t="s">
        <v>2356</v>
      </c>
      <c r="J270" s="3" t="s">
        <v>2359</v>
      </c>
      <c r="K270" s="3" t="s">
        <v>159</v>
      </c>
    </row>
    <row r="271" ht="18.0" customHeight="1">
      <c r="A271" s="3" t="s">
        <v>948</v>
      </c>
      <c r="B271" s="3" t="s">
        <v>2363</v>
      </c>
      <c r="C271" s="3" t="s">
        <v>17</v>
      </c>
      <c r="D271" s="4" t="s">
        <v>19</v>
      </c>
      <c r="E271" s="3" t="s">
        <v>20</v>
      </c>
      <c r="F271" s="3" t="s">
        <v>349</v>
      </c>
      <c r="G271" s="3" t="s">
        <v>69</v>
      </c>
      <c r="H271" s="3" t="s">
        <v>2367</v>
      </c>
      <c r="I271" s="3" t="s">
        <v>2368</v>
      </c>
      <c r="J271" s="3" t="s">
        <v>2369</v>
      </c>
      <c r="K271" s="3" t="s">
        <v>90</v>
      </c>
    </row>
    <row r="272" ht="18.0" customHeight="1">
      <c r="A272" s="3" t="s">
        <v>76</v>
      </c>
      <c r="B272" s="3" t="s">
        <v>2371</v>
      </c>
      <c r="C272" s="3" t="s">
        <v>17</v>
      </c>
      <c r="D272" s="4" t="s">
        <v>19</v>
      </c>
      <c r="E272" s="3" t="s">
        <v>21</v>
      </c>
      <c r="F272" s="3" t="s">
        <v>82</v>
      </c>
      <c r="G272" s="3" t="s">
        <v>69</v>
      </c>
      <c r="H272" s="3" t="s">
        <v>2376</v>
      </c>
      <c r="I272" s="3" t="s">
        <v>2377</v>
      </c>
      <c r="J272" s="3" t="s">
        <v>2378</v>
      </c>
      <c r="K272" s="3" t="s">
        <v>35</v>
      </c>
    </row>
    <row r="273" ht="18.0" customHeight="1">
      <c r="A273" s="3" t="s">
        <v>173</v>
      </c>
      <c r="B273" s="3" t="s">
        <v>2380</v>
      </c>
      <c r="C273" s="3" t="s">
        <v>17</v>
      </c>
      <c r="D273" s="4" t="s">
        <v>19</v>
      </c>
      <c r="E273" s="3" t="s">
        <v>21</v>
      </c>
      <c r="F273" s="3" t="s">
        <v>48</v>
      </c>
      <c r="G273" s="3" t="s">
        <v>50</v>
      </c>
      <c r="H273" s="3" t="s">
        <v>2384</v>
      </c>
      <c r="I273" s="3" t="s">
        <v>2385</v>
      </c>
      <c r="J273" s="3" t="s">
        <v>2388</v>
      </c>
      <c r="K273" s="3" t="s">
        <v>35</v>
      </c>
    </row>
    <row r="274" ht="18.0" customHeight="1">
      <c r="A274" s="3" t="s">
        <v>2389</v>
      </c>
      <c r="B274" s="3" t="s">
        <v>2274</v>
      </c>
      <c r="C274" s="3" t="s">
        <v>17</v>
      </c>
      <c r="D274" s="4" t="s">
        <v>19</v>
      </c>
      <c r="E274" s="3" t="s">
        <v>20</v>
      </c>
      <c r="F274" s="3" t="s">
        <v>73</v>
      </c>
      <c r="G274" s="3" t="s">
        <v>57</v>
      </c>
      <c r="H274" s="3" t="s">
        <v>2277</v>
      </c>
      <c r="I274" s="3" t="s">
        <v>2280</v>
      </c>
      <c r="J274" s="3" t="s">
        <v>2394</v>
      </c>
      <c r="K274" s="3" t="s">
        <v>35</v>
      </c>
    </row>
    <row r="275" ht="18.0" customHeight="1">
      <c r="A275" s="3" t="s">
        <v>622</v>
      </c>
      <c r="B275" s="3" t="s">
        <v>2204</v>
      </c>
      <c r="C275" s="3" t="s">
        <v>17</v>
      </c>
      <c r="D275" s="4" t="s">
        <v>19</v>
      </c>
      <c r="E275" s="3" t="s">
        <v>20</v>
      </c>
      <c r="F275" s="3" t="s">
        <v>2395</v>
      </c>
      <c r="G275" s="3" t="s">
        <v>57</v>
      </c>
      <c r="H275" s="3" t="s">
        <v>2206</v>
      </c>
      <c r="I275" s="3" t="s">
        <v>2209</v>
      </c>
      <c r="J275" s="3" t="s">
        <v>2397</v>
      </c>
      <c r="K275" s="3" t="s">
        <v>41</v>
      </c>
    </row>
    <row r="276" ht="18.0" customHeight="1">
      <c r="A276" s="3" t="s">
        <v>2399</v>
      </c>
      <c r="B276" s="3" t="s">
        <v>2400</v>
      </c>
      <c r="C276" s="3" t="s">
        <v>17</v>
      </c>
      <c r="D276" s="4" t="s">
        <v>19</v>
      </c>
      <c r="E276" s="3" t="s">
        <v>127</v>
      </c>
      <c r="F276" s="3" t="s">
        <v>73</v>
      </c>
      <c r="G276" s="3" t="s">
        <v>69</v>
      </c>
      <c r="H276" s="3" t="s">
        <v>38</v>
      </c>
      <c r="I276" s="3" t="s">
        <v>2402</v>
      </c>
      <c r="J276" s="3" t="s">
        <v>2403</v>
      </c>
      <c r="K276" s="3" t="s">
        <v>41</v>
      </c>
    </row>
    <row r="277" ht="18.0" customHeight="1">
      <c r="A277" s="3" t="s">
        <v>2405</v>
      </c>
      <c r="B277" s="3" t="s">
        <v>2371</v>
      </c>
      <c r="C277" s="3" t="s">
        <v>17</v>
      </c>
      <c r="D277" s="4" t="s">
        <v>19</v>
      </c>
      <c r="E277" s="3" t="s">
        <v>20</v>
      </c>
      <c r="F277" s="3" t="s">
        <v>48</v>
      </c>
      <c r="G277" s="3" t="s">
        <v>50</v>
      </c>
      <c r="H277" s="3" t="s">
        <v>2376</v>
      </c>
      <c r="I277" s="3" t="s">
        <v>2377</v>
      </c>
      <c r="J277" s="3" t="s">
        <v>2410</v>
      </c>
      <c r="K277" s="3" t="s">
        <v>35</v>
      </c>
    </row>
    <row r="278" ht="18.0" customHeight="1">
      <c r="A278" s="3" t="s">
        <v>173</v>
      </c>
      <c r="B278" s="3" t="s">
        <v>2412</v>
      </c>
      <c r="C278" s="3" t="s">
        <v>17</v>
      </c>
      <c r="D278" s="4" t="s">
        <v>19</v>
      </c>
      <c r="E278" s="3" t="s">
        <v>20</v>
      </c>
      <c r="F278" s="3" t="s">
        <v>73</v>
      </c>
      <c r="G278" s="3" t="s">
        <v>50</v>
      </c>
      <c r="H278" s="3" t="s">
        <v>2416</v>
      </c>
      <c r="I278" s="3" t="s">
        <v>2417</v>
      </c>
      <c r="J278" s="3" t="s">
        <v>2418</v>
      </c>
      <c r="K278" s="3" t="s">
        <v>35</v>
      </c>
    </row>
    <row r="279" ht="18.0" customHeight="1">
      <c r="A279" s="3" t="s">
        <v>2419</v>
      </c>
      <c r="B279" s="3" t="s">
        <v>2204</v>
      </c>
      <c r="C279" s="3" t="s">
        <v>17</v>
      </c>
      <c r="D279" s="4" t="s">
        <v>19</v>
      </c>
      <c r="E279" s="3" t="s">
        <v>20</v>
      </c>
      <c r="F279" s="3" t="s">
        <v>83</v>
      </c>
      <c r="G279" s="3" t="s">
        <v>69</v>
      </c>
      <c r="H279" s="3" t="s">
        <v>2206</v>
      </c>
      <c r="I279" s="3" t="s">
        <v>2422</v>
      </c>
      <c r="J279" s="3" t="s">
        <v>2423</v>
      </c>
      <c r="K279" s="3" t="s">
        <v>41</v>
      </c>
    </row>
    <row r="280" ht="18.0" customHeight="1">
      <c r="A280" s="3" t="s">
        <v>126</v>
      </c>
      <c r="B280" s="3" t="s">
        <v>2425</v>
      </c>
      <c r="C280" s="3" t="s">
        <v>17</v>
      </c>
      <c r="D280" s="4" t="s">
        <v>19</v>
      </c>
      <c r="E280" s="3" t="s">
        <v>20</v>
      </c>
      <c r="F280" s="3" t="s">
        <v>132</v>
      </c>
      <c r="G280" s="3" t="s">
        <v>57</v>
      </c>
      <c r="H280" s="3" t="s">
        <v>1085</v>
      </c>
      <c r="I280" s="3" t="s">
        <v>2427</v>
      </c>
      <c r="J280" s="3" t="s">
        <v>2429</v>
      </c>
      <c r="K280" s="3" t="s">
        <v>35</v>
      </c>
    </row>
    <row r="281" ht="18.0" customHeight="1">
      <c r="A281" s="3" t="s">
        <v>2430</v>
      </c>
      <c r="B281" s="3" t="s">
        <v>2371</v>
      </c>
      <c r="C281" s="3" t="s">
        <v>17</v>
      </c>
      <c r="D281" s="4" t="s">
        <v>19</v>
      </c>
      <c r="E281" s="3" t="s">
        <v>20</v>
      </c>
      <c r="F281" s="3" t="s">
        <v>48</v>
      </c>
      <c r="G281" s="3" t="s">
        <v>69</v>
      </c>
      <c r="H281" s="3" t="s">
        <v>2376</v>
      </c>
      <c r="I281" s="3" t="s">
        <v>2377</v>
      </c>
      <c r="J281" s="3" t="s">
        <v>2438</v>
      </c>
      <c r="K281" s="3" t="s">
        <v>35</v>
      </c>
    </row>
    <row r="282" ht="18.0" customHeight="1">
      <c r="A282" s="3" t="s">
        <v>2440</v>
      </c>
      <c r="B282" s="3" t="s">
        <v>2441</v>
      </c>
      <c r="C282" s="3" t="s">
        <v>17</v>
      </c>
      <c r="D282" s="4" t="s">
        <v>19</v>
      </c>
      <c r="E282" s="3" t="s">
        <v>20</v>
      </c>
      <c r="F282" s="3" t="s">
        <v>48</v>
      </c>
      <c r="G282" s="3" t="s">
        <v>50</v>
      </c>
      <c r="H282" s="3" t="s">
        <v>1074</v>
      </c>
      <c r="I282" s="3" t="s">
        <v>2443</v>
      </c>
      <c r="J282" s="3" t="s">
        <v>2444</v>
      </c>
      <c r="K282" s="3" t="s">
        <v>41</v>
      </c>
    </row>
    <row r="283" ht="18.0" customHeight="1">
      <c r="A283" s="3" t="s">
        <v>2446</v>
      </c>
      <c r="B283" s="3" t="s">
        <v>2448</v>
      </c>
      <c r="C283" s="3" t="s">
        <v>17</v>
      </c>
      <c r="D283" s="4" t="s">
        <v>19</v>
      </c>
      <c r="E283" s="3" t="s">
        <v>20</v>
      </c>
      <c r="F283" s="3" t="s">
        <v>132</v>
      </c>
      <c r="G283" s="3" t="s">
        <v>57</v>
      </c>
      <c r="H283" s="3" t="s">
        <v>2452</v>
      </c>
      <c r="I283" s="3" t="s">
        <v>166</v>
      </c>
      <c r="J283" s="3" t="s">
        <v>2454</v>
      </c>
      <c r="K283" s="3" t="s">
        <v>41</v>
      </c>
    </row>
    <row r="284" ht="18.0" customHeight="1">
      <c r="A284" s="3" t="s">
        <v>126</v>
      </c>
      <c r="B284" s="3" t="s">
        <v>2455</v>
      </c>
      <c r="C284" s="3" t="s">
        <v>17</v>
      </c>
      <c r="D284" s="4" t="s">
        <v>19</v>
      </c>
      <c r="E284" s="3" t="s">
        <v>21</v>
      </c>
      <c r="F284" s="3" t="s">
        <v>618</v>
      </c>
      <c r="G284" s="3" t="s">
        <v>50</v>
      </c>
      <c r="H284" s="3" t="s">
        <v>2456</v>
      </c>
      <c r="I284" s="3" t="s">
        <v>2020</v>
      </c>
      <c r="J284" s="3" t="s">
        <v>2457</v>
      </c>
      <c r="K284" s="3" t="s">
        <v>35</v>
      </c>
    </row>
    <row r="285" ht="18.0" customHeight="1">
      <c r="A285" s="3" t="s">
        <v>1352</v>
      </c>
      <c r="B285" s="3" t="s">
        <v>2458</v>
      </c>
      <c r="C285" s="3" t="s">
        <v>17</v>
      </c>
      <c r="D285" s="4" t="s">
        <v>19</v>
      </c>
      <c r="E285" s="3" t="s">
        <v>20</v>
      </c>
      <c r="F285" s="3" t="s">
        <v>132</v>
      </c>
      <c r="G285" s="3" t="s">
        <v>57</v>
      </c>
      <c r="H285" s="3" t="s">
        <v>2459</v>
      </c>
      <c r="I285" s="3" t="s">
        <v>2461</v>
      </c>
      <c r="J285" s="3" t="s">
        <v>2463</v>
      </c>
      <c r="K285" s="3" t="s">
        <v>41</v>
      </c>
    </row>
    <row r="286" ht="18.0" customHeight="1">
      <c r="A286" s="3" t="s">
        <v>173</v>
      </c>
      <c r="B286" s="3" t="s">
        <v>2465</v>
      </c>
      <c r="C286" s="3" t="s">
        <v>17</v>
      </c>
      <c r="D286" s="4" t="s">
        <v>19</v>
      </c>
      <c r="E286" s="3" t="s">
        <v>21</v>
      </c>
      <c r="F286" s="3" t="s">
        <v>73</v>
      </c>
      <c r="G286" s="3" t="s">
        <v>57</v>
      </c>
      <c r="H286" s="3" t="s">
        <v>2466</v>
      </c>
      <c r="I286" s="3" t="s">
        <v>2467</v>
      </c>
      <c r="J286" s="3" t="s">
        <v>2468</v>
      </c>
      <c r="K286" s="3" t="s">
        <v>41</v>
      </c>
    </row>
    <row r="287" ht="18.0" customHeight="1">
      <c r="A287" s="3" t="s">
        <v>2470</v>
      </c>
      <c r="B287" s="3" t="s">
        <v>1787</v>
      </c>
      <c r="C287" s="3" t="s">
        <v>17</v>
      </c>
      <c r="D287" s="4" t="s">
        <v>19</v>
      </c>
      <c r="E287" s="3" t="s">
        <v>21</v>
      </c>
      <c r="F287" s="3" t="s">
        <v>73</v>
      </c>
      <c r="G287" s="3" t="s">
        <v>69</v>
      </c>
      <c r="H287" s="3" t="s">
        <v>1796</v>
      </c>
      <c r="I287" s="3" t="s">
        <v>2474</v>
      </c>
      <c r="J287" s="3" t="s">
        <v>2475</v>
      </c>
      <c r="K287" s="3" t="s">
        <v>41</v>
      </c>
    </row>
    <row r="288" ht="18.0" customHeight="1">
      <c r="A288" s="3" t="s">
        <v>2477</v>
      </c>
      <c r="B288" s="3" t="s">
        <v>2479</v>
      </c>
      <c r="C288" s="3" t="s">
        <v>17</v>
      </c>
      <c r="D288" s="4" t="s">
        <v>19</v>
      </c>
      <c r="E288" s="3" t="s">
        <v>21</v>
      </c>
      <c r="F288" s="3" t="s">
        <v>73</v>
      </c>
      <c r="G288" s="3" t="s">
        <v>50</v>
      </c>
      <c r="H288" s="3" t="s">
        <v>1262</v>
      </c>
      <c r="I288" s="3" t="s">
        <v>2480</v>
      </c>
      <c r="J288" s="3" t="s">
        <v>2481</v>
      </c>
      <c r="K288" s="3" t="s">
        <v>35</v>
      </c>
    </row>
    <row r="289" ht="18.0" customHeight="1">
      <c r="A289" s="3" t="s">
        <v>2483</v>
      </c>
      <c r="B289" s="3" t="s">
        <v>2371</v>
      </c>
      <c r="C289" s="3" t="s">
        <v>17</v>
      </c>
      <c r="D289" s="4" t="s">
        <v>19</v>
      </c>
      <c r="E289" s="3" t="s">
        <v>21</v>
      </c>
      <c r="F289" s="3" t="s">
        <v>48</v>
      </c>
      <c r="G289" s="3" t="s">
        <v>69</v>
      </c>
      <c r="H289" s="3" t="s">
        <v>2376</v>
      </c>
      <c r="I289" s="3" t="s">
        <v>2377</v>
      </c>
      <c r="J289" s="3" t="s">
        <v>2487</v>
      </c>
      <c r="K289" s="3" t="s">
        <v>35</v>
      </c>
    </row>
    <row r="290" ht="18.0" customHeight="1">
      <c r="A290" s="3" t="s">
        <v>173</v>
      </c>
      <c r="B290" s="3" t="s">
        <v>2489</v>
      </c>
      <c r="C290" s="3" t="s">
        <v>17</v>
      </c>
      <c r="D290" s="4" t="s">
        <v>19</v>
      </c>
      <c r="E290" s="3" t="s">
        <v>21</v>
      </c>
      <c r="F290" s="3" t="s">
        <v>244</v>
      </c>
      <c r="G290" s="3" t="s">
        <v>50</v>
      </c>
      <c r="H290" s="3" t="s">
        <v>2492</v>
      </c>
      <c r="I290" s="3" t="s">
        <v>2493</v>
      </c>
      <c r="J290" s="3" t="s">
        <v>2494</v>
      </c>
      <c r="K290" s="3" t="s">
        <v>35</v>
      </c>
    </row>
    <row r="291" ht="18.0" customHeight="1">
      <c r="A291" s="3" t="s">
        <v>126</v>
      </c>
      <c r="B291" s="3" t="s">
        <v>2496</v>
      </c>
      <c r="C291" s="3" t="s">
        <v>17</v>
      </c>
      <c r="D291" s="4" t="s">
        <v>19</v>
      </c>
      <c r="E291" s="3" t="s">
        <v>20</v>
      </c>
      <c r="F291" s="3" t="s">
        <v>903</v>
      </c>
      <c r="G291" s="3" t="s">
        <v>50</v>
      </c>
      <c r="H291" s="3" t="s">
        <v>2498</v>
      </c>
      <c r="I291" s="3" t="s">
        <v>166</v>
      </c>
      <c r="J291" s="3" t="s">
        <v>2502</v>
      </c>
      <c r="K291" s="3" t="s">
        <v>35</v>
      </c>
    </row>
    <row r="292" ht="18.0" customHeight="1">
      <c r="A292" s="3" t="s">
        <v>2503</v>
      </c>
      <c r="B292" s="3" t="s">
        <v>2315</v>
      </c>
      <c r="C292" s="3" t="s">
        <v>17</v>
      </c>
      <c r="D292" s="4" t="s">
        <v>19</v>
      </c>
      <c r="E292" s="3" t="s">
        <v>20</v>
      </c>
      <c r="F292" s="3" t="s">
        <v>73</v>
      </c>
      <c r="G292" s="3" t="s">
        <v>50</v>
      </c>
      <c r="H292" s="3" t="s">
        <v>2317</v>
      </c>
      <c r="I292" s="3" t="s">
        <v>2318</v>
      </c>
      <c r="J292" s="3" t="s">
        <v>2508</v>
      </c>
      <c r="K292" s="3" t="s">
        <v>41</v>
      </c>
    </row>
    <row r="293" ht="18.0" customHeight="1">
      <c r="A293" s="3" t="s">
        <v>114</v>
      </c>
      <c r="B293" s="3" t="s">
        <v>1428</v>
      </c>
      <c r="C293" s="3" t="s">
        <v>17</v>
      </c>
      <c r="D293" s="4" t="s">
        <v>19</v>
      </c>
      <c r="E293" s="3" t="s">
        <v>127</v>
      </c>
      <c r="F293" s="3" t="s">
        <v>132</v>
      </c>
      <c r="G293" s="3" t="s">
        <v>57</v>
      </c>
      <c r="H293" s="3" t="s">
        <v>1414</v>
      </c>
      <c r="I293" s="3" t="s">
        <v>2060</v>
      </c>
      <c r="J293" s="3" t="s">
        <v>2514</v>
      </c>
      <c r="K293" s="3" t="s">
        <v>35</v>
      </c>
    </row>
    <row r="294" ht="18.0" customHeight="1">
      <c r="A294" s="3" t="s">
        <v>2516</v>
      </c>
      <c r="B294" s="3" t="s">
        <v>2517</v>
      </c>
      <c r="C294" s="3" t="s">
        <v>17</v>
      </c>
      <c r="D294" s="4" t="s">
        <v>19</v>
      </c>
      <c r="E294" s="3" t="s">
        <v>20</v>
      </c>
      <c r="F294" s="3" t="s">
        <v>2518</v>
      </c>
      <c r="G294" s="3" t="s">
        <v>23</v>
      </c>
      <c r="H294" s="3" t="s">
        <v>2520</v>
      </c>
      <c r="I294" s="3" t="s">
        <v>2521</v>
      </c>
      <c r="J294" s="3" t="s">
        <v>2523</v>
      </c>
      <c r="K294" s="3" t="s">
        <v>27</v>
      </c>
    </row>
    <row r="295" ht="18.0" customHeight="1">
      <c r="A295" s="3" t="s">
        <v>2525</v>
      </c>
      <c r="B295" s="3" t="s">
        <v>2526</v>
      </c>
      <c r="C295" s="3" t="s">
        <v>17</v>
      </c>
      <c r="D295" s="4" t="s">
        <v>19</v>
      </c>
      <c r="E295" s="3" t="s">
        <v>20</v>
      </c>
      <c r="F295" s="3" t="s">
        <v>132</v>
      </c>
      <c r="G295" s="3" t="s">
        <v>50</v>
      </c>
      <c r="H295" s="3" t="s">
        <v>2531</v>
      </c>
      <c r="I295" s="3" t="s">
        <v>2532</v>
      </c>
      <c r="J295" s="3" t="s">
        <v>2533</v>
      </c>
      <c r="K295" s="3" t="s">
        <v>41</v>
      </c>
    </row>
    <row r="296" ht="18.0" customHeight="1">
      <c r="A296" s="3" t="s">
        <v>2535</v>
      </c>
      <c r="B296" s="3" t="s">
        <v>2537</v>
      </c>
      <c r="C296" s="3" t="s">
        <v>17</v>
      </c>
      <c r="D296" s="4" t="s">
        <v>19</v>
      </c>
      <c r="E296" s="3" t="s">
        <v>21</v>
      </c>
      <c r="F296" s="3" t="s">
        <v>73</v>
      </c>
      <c r="G296" s="3" t="s">
        <v>50</v>
      </c>
      <c r="H296" s="3" t="s">
        <v>2541</v>
      </c>
      <c r="I296" s="3" t="s">
        <v>2542</v>
      </c>
      <c r="J296" s="3" t="s">
        <v>2546</v>
      </c>
      <c r="K296" s="3" t="s">
        <v>35</v>
      </c>
    </row>
    <row r="297" ht="18.0" customHeight="1">
      <c r="A297" s="3" t="s">
        <v>173</v>
      </c>
      <c r="B297" s="3" t="s">
        <v>2548</v>
      </c>
      <c r="C297" s="3" t="s">
        <v>17</v>
      </c>
      <c r="D297" s="4" t="s">
        <v>19</v>
      </c>
      <c r="E297" s="3" t="s">
        <v>20</v>
      </c>
      <c r="F297" s="3" t="s">
        <v>48</v>
      </c>
      <c r="G297" s="3" t="s">
        <v>57</v>
      </c>
      <c r="H297" s="3" t="s">
        <v>2550</v>
      </c>
      <c r="I297" s="3" t="s">
        <v>2553</v>
      </c>
      <c r="J297" s="3" t="s">
        <v>2556</v>
      </c>
      <c r="K297" s="3" t="s">
        <v>35</v>
      </c>
    </row>
    <row r="298" ht="18.0" customHeight="1">
      <c r="A298" s="3" t="s">
        <v>2557</v>
      </c>
      <c r="B298" s="3" t="s">
        <v>1787</v>
      </c>
      <c r="C298" s="3" t="s">
        <v>17</v>
      </c>
      <c r="D298" s="4" t="s">
        <v>19</v>
      </c>
      <c r="E298" s="3" t="s">
        <v>21</v>
      </c>
      <c r="F298" s="3" t="s">
        <v>169</v>
      </c>
      <c r="G298" s="3" t="s">
        <v>69</v>
      </c>
      <c r="H298" s="3" t="s">
        <v>1796</v>
      </c>
      <c r="I298" s="3" t="s">
        <v>2558</v>
      </c>
      <c r="J298" s="3" t="s">
        <v>2559</v>
      </c>
      <c r="K298" s="3" t="s">
        <v>41</v>
      </c>
    </row>
    <row r="299" ht="18.0" customHeight="1">
      <c r="A299" s="3" t="s">
        <v>2562</v>
      </c>
      <c r="B299" s="3" t="s">
        <v>2479</v>
      </c>
      <c r="C299" s="3" t="s">
        <v>17</v>
      </c>
      <c r="D299" s="4" t="s">
        <v>19</v>
      </c>
      <c r="E299" s="3" t="s">
        <v>20</v>
      </c>
      <c r="F299" s="3" t="s">
        <v>73</v>
      </c>
      <c r="G299" s="3" t="s">
        <v>50</v>
      </c>
      <c r="H299" s="3" t="s">
        <v>1262</v>
      </c>
      <c r="I299" s="3" t="s">
        <v>2480</v>
      </c>
      <c r="J299" s="3" t="s">
        <v>2567</v>
      </c>
      <c r="K299" s="3" t="s">
        <v>35</v>
      </c>
    </row>
    <row r="300" ht="18.0" customHeight="1">
      <c r="A300" s="3" t="s">
        <v>114</v>
      </c>
      <c r="B300" s="3" t="s">
        <v>2568</v>
      </c>
      <c r="C300" s="3" t="s">
        <v>17</v>
      </c>
      <c r="D300" s="4" t="s">
        <v>19</v>
      </c>
      <c r="E300" s="3" t="s">
        <v>20</v>
      </c>
      <c r="F300" s="3" t="s">
        <v>82</v>
      </c>
      <c r="G300" s="3" t="s">
        <v>57</v>
      </c>
      <c r="H300" s="3" t="s">
        <v>264</v>
      </c>
      <c r="I300" s="3" t="s">
        <v>2571</v>
      </c>
      <c r="J300" s="3" t="s">
        <v>2573</v>
      </c>
      <c r="K300" s="3" t="s">
        <v>35</v>
      </c>
    </row>
    <row r="301" ht="18.0" customHeight="1">
      <c r="A301" s="3" t="s">
        <v>2575</v>
      </c>
      <c r="B301" s="3" t="s">
        <v>2577</v>
      </c>
      <c r="C301" s="3" t="s">
        <v>17</v>
      </c>
      <c r="D301" s="4" t="s">
        <v>19</v>
      </c>
      <c r="E301" s="3" t="s">
        <v>21</v>
      </c>
      <c r="F301" s="3" t="s">
        <v>132</v>
      </c>
      <c r="G301" s="3" t="s">
        <v>57</v>
      </c>
      <c r="H301" s="3" t="s">
        <v>2580</v>
      </c>
      <c r="I301" s="3" t="s">
        <v>2581</v>
      </c>
      <c r="J301" s="3" t="s">
        <v>2583</v>
      </c>
      <c r="K301" s="3" t="s">
        <v>35</v>
      </c>
    </row>
    <row r="302" ht="18.0" customHeight="1">
      <c r="A302" s="3" t="s">
        <v>2584</v>
      </c>
      <c r="B302" s="3" t="s">
        <v>1110</v>
      </c>
      <c r="C302" s="3" t="s">
        <v>17</v>
      </c>
      <c r="D302" s="4" t="s">
        <v>19</v>
      </c>
      <c r="E302" s="3" t="s">
        <v>117</v>
      </c>
      <c r="F302" s="3" t="s">
        <v>2589</v>
      </c>
      <c r="G302" s="3" t="s">
        <v>69</v>
      </c>
      <c r="H302" s="3" t="s">
        <v>38</v>
      </c>
      <c r="I302" s="3" t="s">
        <v>2591</v>
      </c>
      <c r="J302" s="3" t="s">
        <v>2593</v>
      </c>
      <c r="K302" s="3" t="s">
        <v>159</v>
      </c>
    </row>
    <row r="303" ht="18.0" customHeight="1">
      <c r="A303" s="3" t="s">
        <v>2596</v>
      </c>
      <c r="B303" s="3" t="s">
        <v>2598</v>
      </c>
      <c r="C303" s="3" t="s">
        <v>17</v>
      </c>
      <c r="D303" s="4" t="s">
        <v>19</v>
      </c>
      <c r="E303" s="3" t="s">
        <v>20</v>
      </c>
      <c r="F303" s="3" t="s">
        <v>132</v>
      </c>
      <c r="G303" s="3" t="s">
        <v>23</v>
      </c>
      <c r="H303" s="3" t="s">
        <v>2599</v>
      </c>
      <c r="I303" s="3" t="s">
        <v>2601</v>
      </c>
      <c r="J303" s="3" t="s">
        <v>2605</v>
      </c>
      <c r="K303" s="3" t="s">
        <v>41</v>
      </c>
    </row>
    <row r="304" ht="18.0" customHeight="1">
      <c r="A304" s="3" t="s">
        <v>2606</v>
      </c>
      <c r="B304" s="3" t="s">
        <v>1110</v>
      </c>
      <c r="C304" s="3" t="s">
        <v>17</v>
      </c>
      <c r="D304" s="4" t="s">
        <v>19</v>
      </c>
      <c r="E304" s="3" t="s">
        <v>20</v>
      </c>
      <c r="F304" s="3" t="s">
        <v>82</v>
      </c>
      <c r="G304" s="3" t="s">
        <v>50</v>
      </c>
      <c r="H304" s="3" t="s">
        <v>38</v>
      </c>
      <c r="I304" s="3" t="s">
        <v>2610</v>
      </c>
      <c r="J304" s="3" t="s">
        <v>2611</v>
      </c>
      <c r="K304" s="3" t="s">
        <v>159</v>
      </c>
    </row>
    <row r="305" ht="18.0" customHeight="1">
      <c r="A305" s="3" t="s">
        <v>126</v>
      </c>
      <c r="B305" s="3" t="s">
        <v>2613</v>
      </c>
      <c r="C305" s="3" t="s">
        <v>17</v>
      </c>
      <c r="D305" s="4" t="s">
        <v>19</v>
      </c>
      <c r="E305" s="3" t="s">
        <v>20</v>
      </c>
      <c r="F305" s="3" t="s">
        <v>119</v>
      </c>
      <c r="G305" s="3" t="s">
        <v>50</v>
      </c>
      <c r="H305" s="3" t="s">
        <v>2618</v>
      </c>
      <c r="I305" s="3" t="s">
        <v>2619</v>
      </c>
      <c r="J305" s="3" t="s">
        <v>2620</v>
      </c>
      <c r="K305" s="3" t="s">
        <v>35</v>
      </c>
    </row>
    <row r="306" ht="18.0" customHeight="1">
      <c r="A306" s="3" t="s">
        <v>2621</v>
      </c>
      <c r="B306" s="3" t="s">
        <v>2479</v>
      </c>
      <c r="C306" s="3" t="s">
        <v>17</v>
      </c>
      <c r="D306" s="4" t="s">
        <v>19</v>
      </c>
      <c r="E306" s="3" t="s">
        <v>21</v>
      </c>
      <c r="F306" s="3" t="s">
        <v>73</v>
      </c>
      <c r="G306" s="3" t="s">
        <v>50</v>
      </c>
      <c r="H306" s="3" t="s">
        <v>1262</v>
      </c>
      <c r="I306" s="3" t="s">
        <v>2480</v>
      </c>
      <c r="J306" s="3" t="s">
        <v>2481</v>
      </c>
      <c r="K306" s="3" t="s">
        <v>35</v>
      </c>
    </row>
    <row r="307" ht="18.0" customHeight="1">
      <c r="A307" s="3" t="s">
        <v>114</v>
      </c>
      <c r="B307" s="3" t="s">
        <v>2627</v>
      </c>
      <c r="C307" s="3" t="s">
        <v>17</v>
      </c>
      <c r="D307" s="4" t="s">
        <v>19</v>
      </c>
      <c r="E307" s="3" t="s">
        <v>20</v>
      </c>
      <c r="F307" s="3" t="s">
        <v>668</v>
      </c>
      <c r="G307" s="3" t="s">
        <v>57</v>
      </c>
      <c r="H307" s="3" t="s">
        <v>1339</v>
      </c>
      <c r="I307" s="3" t="s">
        <v>2633</v>
      </c>
      <c r="J307" s="3" t="s">
        <v>2634</v>
      </c>
      <c r="K307" s="3" t="s">
        <v>35</v>
      </c>
    </row>
    <row r="308" ht="18.0" customHeight="1">
      <c r="A308" s="3" t="s">
        <v>2635</v>
      </c>
      <c r="B308" s="3" t="s">
        <v>2638</v>
      </c>
      <c r="C308" s="3" t="s">
        <v>17</v>
      </c>
      <c r="D308" s="4" t="s">
        <v>19</v>
      </c>
      <c r="E308" s="3" t="s">
        <v>20</v>
      </c>
      <c r="F308" s="3" t="s">
        <v>48</v>
      </c>
      <c r="G308" s="3" t="s">
        <v>50</v>
      </c>
      <c r="H308" s="3" t="s">
        <v>2640</v>
      </c>
      <c r="I308" s="3" t="s">
        <v>2641</v>
      </c>
      <c r="J308" s="3" t="s">
        <v>2646</v>
      </c>
      <c r="K308" s="3" t="s">
        <v>41</v>
      </c>
    </row>
    <row r="309" ht="18.0" customHeight="1">
      <c r="A309" s="3" t="s">
        <v>289</v>
      </c>
      <c r="B309" s="3" t="s">
        <v>2537</v>
      </c>
      <c r="C309" s="3" t="s">
        <v>17</v>
      </c>
      <c r="D309" s="4" t="s">
        <v>19</v>
      </c>
      <c r="E309" s="3" t="s">
        <v>20</v>
      </c>
      <c r="F309" s="3" t="s">
        <v>237</v>
      </c>
      <c r="G309" s="3" t="s">
        <v>69</v>
      </c>
      <c r="H309" s="3" t="s">
        <v>2541</v>
      </c>
      <c r="I309" s="3" t="s">
        <v>2650</v>
      </c>
      <c r="J309" s="3" t="s">
        <v>2651</v>
      </c>
      <c r="K309" s="3" t="s">
        <v>35</v>
      </c>
    </row>
    <row r="310" ht="18.0" customHeight="1">
      <c r="A310" s="3" t="s">
        <v>1308</v>
      </c>
      <c r="B310" s="3" t="s">
        <v>2653</v>
      </c>
      <c r="C310" s="3" t="s">
        <v>17</v>
      </c>
      <c r="D310" s="4" t="s">
        <v>19</v>
      </c>
      <c r="E310" s="3" t="s">
        <v>21</v>
      </c>
      <c r="F310" s="3" t="s">
        <v>903</v>
      </c>
      <c r="G310" s="3" t="s">
        <v>50</v>
      </c>
      <c r="H310" s="3" t="s">
        <v>2656</v>
      </c>
      <c r="I310" s="3" t="s">
        <v>2657</v>
      </c>
      <c r="J310" s="3" t="s">
        <v>2660</v>
      </c>
      <c r="K310" s="3" t="s">
        <v>35</v>
      </c>
    </row>
    <row r="311" ht="18.0" customHeight="1">
      <c r="A311" s="3" t="s">
        <v>2663</v>
      </c>
      <c r="B311" s="3" t="s">
        <v>2667</v>
      </c>
      <c r="C311" s="3" t="s">
        <v>17</v>
      </c>
      <c r="D311" s="4" t="s">
        <v>19</v>
      </c>
      <c r="E311" s="3" t="s">
        <v>20</v>
      </c>
      <c r="F311" s="3" t="s">
        <v>2668</v>
      </c>
      <c r="G311" s="3" t="s">
        <v>23</v>
      </c>
      <c r="H311" s="3" t="s">
        <v>329</v>
      </c>
      <c r="I311" s="3" t="s">
        <v>2670</v>
      </c>
      <c r="J311" s="3" t="s">
        <v>2673</v>
      </c>
      <c r="K311" s="3" t="s">
        <v>41</v>
      </c>
    </row>
    <row r="312" ht="18.0" customHeight="1">
      <c r="A312" s="3" t="s">
        <v>948</v>
      </c>
      <c r="B312" s="3" t="s">
        <v>2675</v>
      </c>
      <c r="C312" s="3" t="s">
        <v>17</v>
      </c>
      <c r="D312" s="4" t="s">
        <v>19</v>
      </c>
      <c r="E312" s="3" t="s">
        <v>20</v>
      </c>
      <c r="F312" s="3" t="s">
        <v>48</v>
      </c>
      <c r="G312" s="3" t="s">
        <v>50</v>
      </c>
      <c r="H312" s="3" t="s">
        <v>2676</v>
      </c>
      <c r="I312" s="3" t="s">
        <v>2677</v>
      </c>
      <c r="J312" s="3" t="s">
        <v>2678</v>
      </c>
      <c r="K312" s="3" t="s">
        <v>41</v>
      </c>
    </row>
    <row r="313" ht="18.0" customHeight="1">
      <c r="A313" s="3" t="s">
        <v>114</v>
      </c>
      <c r="B313" s="3" t="s">
        <v>2679</v>
      </c>
      <c r="C313" s="3" t="s">
        <v>17</v>
      </c>
      <c r="D313" s="4" t="s">
        <v>19</v>
      </c>
      <c r="E313" s="3" t="s">
        <v>21</v>
      </c>
      <c r="F313" s="3" t="s">
        <v>132</v>
      </c>
      <c r="G313" s="3" t="s">
        <v>50</v>
      </c>
      <c r="H313" s="3" t="s">
        <v>2682</v>
      </c>
      <c r="I313" s="3" t="s">
        <v>318</v>
      </c>
      <c r="J313" s="3" t="s">
        <v>2685</v>
      </c>
      <c r="K313" s="3" t="s">
        <v>41</v>
      </c>
    </row>
    <row r="314" ht="18.0" customHeight="1">
      <c r="A314" s="3" t="s">
        <v>2686</v>
      </c>
      <c r="B314" s="3" t="s">
        <v>2687</v>
      </c>
      <c r="C314" s="3" t="s">
        <v>17</v>
      </c>
      <c r="D314" s="4" t="s">
        <v>19</v>
      </c>
      <c r="E314" s="3" t="s">
        <v>21</v>
      </c>
      <c r="F314" s="3" t="s">
        <v>132</v>
      </c>
      <c r="G314" s="3" t="s">
        <v>57</v>
      </c>
      <c r="H314" s="3" t="s">
        <v>2691</v>
      </c>
      <c r="I314" s="3" t="s">
        <v>1384</v>
      </c>
      <c r="J314" s="3" t="s">
        <v>2694</v>
      </c>
      <c r="K314" s="3" t="s">
        <v>41</v>
      </c>
    </row>
    <row r="315" ht="18.0" customHeight="1">
      <c r="A315" s="3" t="s">
        <v>598</v>
      </c>
      <c r="B315" s="3" t="s">
        <v>2441</v>
      </c>
      <c r="C315" s="3" t="s">
        <v>17</v>
      </c>
      <c r="D315" s="4" t="s">
        <v>19</v>
      </c>
      <c r="E315" s="3" t="s">
        <v>20</v>
      </c>
      <c r="F315" s="3" t="s">
        <v>668</v>
      </c>
      <c r="G315" s="3" t="s">
        <v>23</v>
      </c>
      <c r="H315" s="3" t="s">
        <v>1074</v>
      </c>
      <c r="I315" s="3" t="s">
        <v>2700</v>
      </c>
      <c r="J315" s="3" t="s">
        <v>2701</v>
      </c>
      <c r="K315" s="3" t="s">
        <v>41</v>
      </c>
    </row>
    <row r="316" ht="18.0" customHeight="1">
      <c r="A316" s="3" t="s">
        <v>2703</v>
      </c>
      <c r="B316" s="3" t="s">
        <v>2353</v>
      </c>
      <c r="C316" s="3" t="s">
        <v>17</v>
      </c>
      <c r="D316" s="4" t="s">
        <v>19</v>
      </c>
      <c r="E316" s="3" t="s">
        <v>20</v>
      </c>
      <c r="F316" s="3" t="s">
        <v>668</v>
      </c>
      <c r="G316" s="3" t="s">
        <v>57</v>
      </c>
      <c r="H316" s="3" t="s">
        <v>2355</v>
      </c>
      <c r="I316" s="3" t="s">
        <v>2356</v>
      </c>
      <c r="J316" s="3" t="s">
        <v>2714</v>
      </c>
      <c r="K316" s="3" t="s">
        <v>159</v>
      </c>
    </row>
    <row r="317" ht="18.0" customHeight="1">
      <c r="A317" s="3" t="s">
        <v>114</v>
      </c>
      <c r="B317" s="3" t="s">
        <v>2715</v>
      </c>
      <c r="C317" s="3" t="s">
        <v>17</v>
      </c>
      <c r="D317" s="4" t="s">
        <v>19</v>
      </c>
      <c r="E317" s="3" t="s">
        <v>127</v>
      </c>
      <c r="F317" s="3" t="s">
        <v>177</v>
      </c>
      <c r="G317" s="3" t="s">
        <v>69</v>
      </c>
      <c r="H317" s="3" t="s">
        <v>2719</v>
      </c>
      <c r="I317" s="3" t="s">
        <v>2720</v>
      </c>
      <c r="J317" s="3" t="s">
        <v>2721</v>
      </c>
      <c r="K317" s="3" t="s">
        <v>35</v>
      </c>
    </row>
    <row r="318" ht="18.0" customHeight="1">
      <c r="A318" s="3" t="s">
        <v>173</v>
      </c>
      <c r="B318" s="3" t="s">
        <v>2448</v>
      </c>
      <c r="C318" s="3" t="s">
        <v>17</v>
      </c>
      <c r="D318" s="4" t="s">
        <v>19</v>
      </c>
      <c r="E318" s="3" t="s">
        <v>20</v>
      </c>
      <c r="F318" s="3" t="s">
        <v>73</v>
      </c>
      <c r="G318" s="3" t="s">
        <v>57</v>
      </c>
      <c r="H318" s="3" t="s">
        <v>2452</v>
      </c>
      <c r="I318" s="3" t="s">
        <v>2727</v>
      </c>
      <c r="J318" s="3" t="s">
        <v>2730</v>
      </c>
      <c r="K318" s="3" t="s">
        <v>41</v>
      </c>
    </row>
    <row r="319" ht="18.0" customHeight="1">
      <c r="A319" s="3" t="s">
        <v>1672</v>
      </c>
      <c r="B319" s="3" t="s">
        <v>2734</v>
      </c>
      <c r="C319" s="3" t="s">
        <v>17</v>
      </c>
      <c r="D319" s="4" t="s">
        <v>19</v>
      </c>
      <c r="E319" s="3" t="s">
        <v>21</v>
      </c>
      <c r="F319" s="3" t="s">
        <v>618</v>
      </c>
      <c r="G319" s="3" t="s">
        <v>69</v>
      </c>
      <c r="H319" s="3" t="s">
        <v>2737</v>
      </c>
      <c r="I319" s="3" t="s">
        <v>2739</v>
      </c>
      <c r="J319" s="3" t="s">
        <v>2743</v>
      </c>
      <c r="K319" s="3" t="s">
        <v>41</v>
      </c>
    </row>
    <row r="320" ht="18.0" customHeight="1">
      <c r="A320" s="3" t="s">
        <v>2744</v>
      </c>
      <c r="B320" s="3" t="s">
        <v>2745</v>
      </c>
      <c r="C320" s="3" t="s">
        <v>17</v>
      </c>
      <c r="D320" s="4" t="s">
        <v>19</v>
      </c>
      <c r="E320" s="3" t="s">
        <v>20</v>
      </c>
      <c r="F320" s="3" t="s">
        <v>82</v>
      </c>
      <c r="G320" s="3" t="s">
        <v>57</v>
      </c>
      <c r="H320" s="3" t="s">
        <v>1015</v>
      </c>
      <c r="I320" s="3" t="s">
        <v>2750</v>
      </c>
      <c r="J320" s="3" t="s">
        <v>2751</v>
      </c>
      <c r="K320" s="3" t="s">
        <v>41</v>
      </c>
    </row>
    <row r="321" ht="18.0" customHeight="1">
      <c r="A321" s="3" t="s">
        <v>2753</v>
      </c>
      <c r="B321" s="3" t="s">
        <v>2756</v>
      </c>
      <c r="C321" s="3" t="s">
        <v>17</v>
      </c>
      <c r="D321" s="4" t="s">
        <v>19</v>
      </c>
      <c r="E321" s="3" t="s">
        <v>20</v>
      </c>
      <c r="F321" s="3" t="s">
        <v>48</v>
      </c>
      <c r="G321" s="3" t="s">
        <v>57</v>
      </c>
      <c r="H321" s="3" t="s">
        <v>99</v>
      </c>
      <c r="I321" s="3" t="s">
        <v>2761</v>
      </c>
      <c r="J321" s="3" t="s">
        <v>2763</v>
      </c>
      <c r="K321" s="3" t="s">
        <v>35</v>
      </c>
    </row>
    <row r="322" ht="18.0" customHeight="1">
      <c r="A322" s="3" t="s">
        <v>2766</v>
      </c>
      <c r="B322" s="3" t="s">
        <v>2768</v>
      </c>
      <c r="C322" s="3" t="s">
        <v>17</v>
      </c>
      <c r="D322" s="4" t="s">
        <v>19</v>
      </c>
      <c r="E322" s="3" t="s">
        <v>117</v>
      </c>
      <c r="F322" s="3" t="s">
        <v>73</v>
      </c>
      <c r="G322" s="3" t="s">
        <v>69</v>
      </c>
      <c r="H322" s="3" t="s">
        <v>2771</v>
      </c>
      <c r="I322" s="3" t="s">
        <v>2773</v>
      </c>
      <c r="J322" s="3" t="s">
        <v>2774</v>
      </c>
      <c r="K322" s="3" t="s">
        <v>90</v>
      </c>
    </row>
    <row r="323" ht="18.0" customHeight="1">
      <c r="A323" s="3" t="s">
        <v>2775</v>
      </c>
      <c r="B323" s="3" t="s">
        <v>2777</v>
      </c>
      <c r="C323" s="3" t="s">
        <v>17</v>
      </c>
      <c r="D323" s="4" t="s">
        <v>19</v>
      </c>
      <c r="E323" s="3" t="s">
        <v>20</v>
      </c>
      <c r="F323" s="3" t="s">
        <v>132</v>
      </c>
      <c r="G323" s="3" t="s">
        <v>57</v>
      </c>
      <c r="H323" s="3" t="s">
        <v>99</v>
      </c>
      <c r="I323" s="3" t="s">
        <v>2782</v>
      </c>
      <c r="J323" s="3" t="s">
        <v>2785</v>
      </c>
      <c r="K323" s="3" t="s">
        <v>41</v>
      </c>
    </row>
    <row r="324" ht="18.0" customHeight="1">
      <c r="A324" s="3" t="s">
        <v>2786</v>
      </c>
      <c r="B324" s="3" t="s">
        <v>2787</v>
      </c>
      <c r="C324" s="3" t="s">
        <v>17</v>
      </c>
      <c r="D324" s="4" t="s">
        <v>19</v>
      </c>
      <c r="E324" s="3" t="s">
        <v>21</v>
      </c>
      <c r="F324" s="3" t="s">
        <v>2791</v>
      </c>
      <c r="G324" s="3" t="s">
        <v>31</v>
      </c>
      <c r="H324" s="3" t="s">
        <v>2793</v>
      </c>
      <c r="I324" s="3" t="s">
        <v>2794</v>
      </c>
      <c r="J324" s="3" t="s">
        <v>2795</v>
      </c>
      <c r="K324" s="3" t="s">
        <v>90</v>
      </c>
    </row>
    <row r="325" ht="18.0" customHeight="1">
      <c r="A325" s="3" t="s">
        <v>948</v>
      </c>
      <c r="B325" s="3" t="s">
        <v>2797</v>
      </c>
      <c r="C325" s="3" t="s">
        <v>17</v>
      </c>
      <c r="D325" s="4" t="s">
        <v>19</v>
      </c>
      <c r="E325" s="3" t="s">
        <v>21</v>
      </c>
      <c r="F325" s="3" t="s">
        <v>903</v>
      </c>
      <c r="G325" s="3" t="s">
        <v>69</v>
      </c>
      <c r="H325" s="3" t="s">
        <v>38</v>
      </c>
      <c r="I325" s="3" t="s">
        <v>2801</v>
      </c>
      <c r="J325" s="3" t="s">
        <v>2802</v>
      </c>
      <c r="K325" s="3" t="s">
        <v>90</v>
      </c>
    </row>
    <row r="326" ht="18.0" customHeight="1">
      <c r="A326" s="3" t="s">
        <v>1383</v>
      </c>
      <c r="B326" s="3" t="s">
        <v>2805</v>
      </c>
      <c r="C326" s="3" t="s">
        <v>17</v>
      </c>
      <c r="D326" s="4" t="s">
        <v>19</v>
      </c>
      <c r="E326" s="3" t="s">
        <v>127</v>
      </c>
      <c r="F326" s="3" t="s">
        <v>48</v>
      </c>
      <c r="G326" s="3" t="s">
        <v>50</v>
      </c>
      <c r="H326" s="3" t="s">
        <v>2033</v>
      </c>
      <c r="I326" s="3" t="s">
        <v>2811</v>
      </c>
      <c r="J326" s="3" t="s">
        <v>2813</v>
      </c>
      <c r="K326" s="3" t="s">
        <v>41</v>
      </c>
    </row>
    <row r="327" ht="18.0" customHeight="1">
      <c r="A327" s="3" t="s">
        <v>2815</v>
      </c>
      <c r="B327" s="3" t="s">
        <v>2817</v>
      </c>
      <c r="C327" s="3" t="s">
        <v>17</v>
      </c>
      <c r="D327" s="4" t="s">
        <v>19</v>
      </c>
      <c r="E327" s="3" t="s">
        <v>21</v>
      </c>
      <c r="F327" s="3" t="s">
        <v>73</v>
      </c>
      <c r="G327" s="3" t="s">
        <v>57</v>
      </c>
      <c r="H327" s="3" t="s">
        <v>489</v>
      </c>
      <c r="I327" s="3" t="s">
        <v>2819</v>
      </c>
      <c r="J327" s="3" t="s">
        <v>2821</v>
      </c>
      <c r="K327" s="3" t="s">
        <v>41</v>
      </c>
    </row>
    <row r="328" ht="18.0" customHeight="1">
      <c r="A328" s="3" t="s">
        <v>2822</v>
      </c>
      <c r="B328" s="3" t="s">
        <v>2823</v>
      </c>
      <c r="C328" s="3" t="s">
        <v>17</v>
      </c>
      <c r="D328" s="4" t="s">
        <v>19</v>
      </c>
      <c r="E328" s="3" t="s">
        <v>20</v>
      </c>
      <c r="F328" s="3" t="s">
        <v>363</v>
      </c>
      <c r="G328" s="3" t="s">
        <v>50</v>
      </c>
      <c r="H328" s="3" t="s">
        <v>2827</v>
      </c>
      <c r="I328" s="3" t="s">
        <v>2828</v>
      </c>
      <c r="J328" s="3" t="s">
        <v>2830</v>
      </c>
      <c r="K328" s="3" t="s">
        <v>35</v>
      </c>
    </row>
    <row r="329" ht="18.0" customHeight="1">
      <c r="A329" s="3" t="s">
        <v>2833</v>
      </c>
      <c r="B329" s="3" t="s">
        <v>2836</v>
      </c>
      <c r="C329" s="3" t="s">
        <v>17</v>
      </c>
      <c r="D329" s="4" t="s">
        <v>19</v>
      </c>
      <c r="E329" s="3" t="s">
        <v>20</v>
      </c>
      <c r="F329" s="3" t="s">
        <v>48</v>
      </c>
      <c r="G329" s="3" t="s">
        <v>50</v>
      </c>
      <c r="H329" s="3" t="s">
        <v>2840</v>
      </c>
      <c r="I329" s="3" t="s">
        <v>2842</v>
      </c>
      <c r="J329" s="3" t="s">
        <v>2846</v>
      </c>
      <c r="K329" s="3" t="s">
        <v>41</v>
      </c>
    </row>
    <row r="330" ht="18.0" customHeight="1">
      <c r="A330" s="3" t="s">
        <v>2848</v>
      </c>
      <c r="B330" s="3" t="s">
        <v>2849</v>
      </c>
      <c r="C330" s="3" t="s">
        <v>17</v>
      </c>
      <c r="D330" s="4" t="s">
        <v>19</v>
      </c>
      <c r="E330" s="3" t="s">
        <v>20</v>
      </c>
      <c r="F330" s="3" t="s">
        <v>95</v>
      </c>
      <c r="G330" s="3" t="s">
        <v>50</v>
      </c>
      <c r="H330" s="3" t="s">
        <v>166</v>
      </c>
      <c r="I330" s="3" t="s">
        <v>2851</v>
      </c>
      <c r="J330" s="3" t="s">
        <v>2852</v>
      </c>
      <c r="K330" s="3" t="s">
        <v>250</v>
      </c>
    </row>
    <row r="331" ht="18.0" customHeight="1">
      <c r="A331" s="3" t="s">
        <v>126</v>
      </c>
      <c r="B331" s="3" t="s">
        <v>2855</v>
      </c>
      <c r="C331" s="3" t="s">
        <v>17</v>
      </c>
      <c r="D331" s="4" t="s">
        <v>19</v>
      </c>
      <c r="E331" s="3" t="s">
        <v>21</v>
      </c>
      <c r="F331" s="3" t="s">
        <v>73</v>
      </c>
      <c r="G331" s="3" t="s">
        <v>50</v>
      </c>
      <c r="H331" s="3" t="s">
        <v>2860</v>
      </c>
      <c r="I331" s="3" t="s">
        <v>1384</v>
      </c>
      <c r="J331" s="3" t="s">
        <v>2862</v>
      </c>
      <c r="K331" s="3" t="s">
        <v>41</v>
      </c>
    </row>
    <row r="332" ht="18.0" customHeight="1">
      <c r="A332" s="3" t="s">
        <v>126</v>
      </c>
      <c r="B332" s="3" t="s">
        <v>2864</v>
      </c>
      <c r="C332" s="3" t="s">
        <v>17</v>
      </c>
      <c r="D332" s="4" t="s">
        <v>19</v>
      </c>
      <c r="E332" s="3" t="s">
        <v>20</v>
      </c>
      <c r="F332" s="3" t="s">
        <v>132</v>
      </c>
      <c r="G332" s="3" t="s">
        <v>57</v>
      </c>
      <c r="H332" s="3" t="s">
        <v>2866</v>
      </c>
      <c r="I332" s="3" t="s">
        <v>2868</v>
      </c>
      <c r="J332" s="3" t="s">
        <v>2871</v>
      </c>
      <c r="K332" s="3" t="s">
        <v>41</v>
      </c>
    </row>
    <row r="333" ht="18.0" customHeight="1">
      <c r="A333" s="3" t="s">
        <v>2873</v>
      </c>
      <c r="B333" s="3" t="s">
        <v>2874</v>
      </c>
      <c r="C333" s="3" t="s">
        <v>17</v>
      </c>
      <c r="D333" s="4" t="s">
        <v>19</v>
      </c>
      <c r="E333" s="3" t="s">
        <v>20</v>
      </c>
      <c r="F333" s="3" t="s">
        <v>363</v>
      </c>
      <c r="G333" s="3" t="s">
        <v>50</v>
      </c>
      <c r="H333" s="3" t="s">
        <v>2623</v>
      </c>
      <c r="I333" s="3" t="s">
        <v>2877</v>
      </c>
      <c r="J333" s="3" t="s">
        <v>2880</v>
      </c>
      <c r="K333" s="3" t="s">
        <v>90</v>
      </c>
    </row>
    <row r="334" ht="18.0" customHeight="1">
      <c r="A334" s="3" t="s">
        <v>173</v>
      </c>
      <c r="B334" s="3" t="s">
        <v>2884</v>
      </c>
      <c r="C334" s="3" t="s">
        <v>17</v>
      </c>
      <c r="D334" s="4" t="s">
        <v>19</v>
      </c>
      <c r="E334" s="3" t="s">
        <v>20</v>
      </c>
      <c r="F334" s="3" t="s">
        <v>349</v>
      </c>
      <c r="G334" s="3" t="s">
        <v>242</v>
      </c>
      <c r="H334" s="3" t="s">
        <v>329</v>
      </c>
      <c r="I334" s="3" t="s">
        <v>2887</v>
      </c>
      <c r="J334" s="3" t="s">
        <v>2891</v>
      </c>
      <c r="K334" s="3" t="s">
        <v>41</v>
      </c>
    </row>
    <row r="335" ht="18.0" customHeight="1">
      <c r="A335" s="3" t="s">
        <v>2893</v>
      </c>
      <c r="B335" s="3" t="s">
        <v>2894</v>
      </c>
      <c r="C335" s="3" t="s">
        <v>17</v>
      </c>
      <c r="D335" s="4" t="s">
        <v>19</v>
      </c>
      <c r="E335" s="3" t="s">
        <v>20</v>
      </c>
      <c r="F335" s="3" t="s">
        <v>2898</v>
      </c>
      <c r="G335" s="3" t="s">
        <v>57</v>
      </c>
      <c r="H335" s="3" t="s">
        <v>2900</v>
      </c>
      <c r="I335" s="3" t="s">
        <v>2901</v>
      </c>
      <c r="J335" s="3" t="s">
        <v>2902</v>
      </c>
      <c r="K335" s="3" t="s">
        <v>159</v>
      </c>
    </row>
    <row r="336" ht="18.0" customHeight="1">
      <c r="A336" s="3" t="s">
        <v>2905</v>
      </c>
      <c r="B336" s="3" t="s">
        <v>2906</v>
      </c>
      <c r="C336" s="3" t="s">
        <v>17</v>
      </c>
      <c r="D336" s="4" t="s">
        <v>19</v>
      </c>
      <c r="E336" s="3" t="s">
        <v>20</v>
      </c>
      <c r="F336" s="3" t="s">
        <v>132</v>
      </c>
      <c r="G336" s="3" t="s">
        <v>50</v>
      </c>
      <c r="H336" s="3" t="s">
        <v>2912</v>
      </c>
      <c r="I336" s="3" t="s">
        <v>2913</v>
      </c>
      <c r="J336" s="3" t="s">
        <v>2914</v>
      </c>
      <c r="K336" s="3" t="s">
        <v>41</v>
      </c>
    </row>
    <row r="337" ht="18.0" customHeight="1">
      <c r="A337" s="3" t="s">
        <v>2916</v>
      </c>
      <c r="B337" s="3" t="s">
        <v>2917</v>
      </c>
      <c r="C337" s="3" t="s">
        <v>17</v>
      </c>
      <c r="D337" s="4" t="s">
        <v>19</v>
      </c>
      <c r="E337" s="3" t="s">
        <v>20</v>
      </c>
      <c r="F337" s="3" t="s">
        <v>73</v>
      </c>
      <c r="G337" s="3" t="s">
        <v>69</v>
      </c>
      <c r="H337" s="3" t="s">
        <v>2920</v>
      </c>
      <c r="I337" s="3" t="s">
        <v>2922</v>
      </c>
      <c r="J337" s="3" t="s">
        <v>2924</v>
      </c>
      <c r="K337" s="3" t="s">
        <v>35</v>
      </c>
    </row>
    <row r="338" ht="18.0" customHeight="1">
      <c r="A338" s="3" t="s">
        <v>2927</v>
      </c>
      <c r="B338" s="3" t="s">
        <v>79</v>
      </c>
      <c r="C338" s="3" t="s">
        <v>17</v>
      </c>
      <c r="D338" s="4" t="s">
        <v>19</v>
      </c>
      <c r="E338" s="3" t="s">
        <v>20</v>
      </c>
      <c r="F338" s="3" t="s">
        <v>82</v>
      </c>
      <c r="G338" s="3" t="s">
        <v>69</v>
      </c>
      <c r="H338" s="3" t="s">
        <v>84</v>
      </c>
      <c r="I338" s="3" t="s">
        <v>2933</v>
      </c>
      <c r="J338" s="3" t="s">
        <v>2936</v>
      </c>
      <c r="K338" s="3" t="s">
        <v>90</v>
      </c>
    </row>
    <row r="339" ht="18.0" customHeight="1">
      <c r="A339" s="3" t="s">
        <v>2937</v>
      </c>
      <c r="B339" s="3" t="s">
        <v>2938</v>
      </c>
      <c r="C339" s="3" t="s">
        <v>17</v>
      </c>
      <c r="D339" s="4" t="s">
        <v>19</v>
      </c>
      <c r="E339" s="3" t="s">
        <v>20</v>
      </c>
      <c r="F339" s="3" t="s">
        <v>95</v>
      </c>
      <c r="G339" s="3" t="s">
        <v>57</v>
      </c>
      <c r="H339" s="3" t="s">
        <v>2941</v>
      </c>
      <c r="I339" s="3" t="s">
        <v>2944</v>
      </c>
      <c r="J339" s="3" t="s">
        <v>2945</v>
      </c>
      <c r="K339" s="3" t="s">
        <v>35</v>
      </c>
    </row>
    <row r="340" ht="18.0" customHeight="1">
      <c r="A340" s="3" t="s">
        <v>2636</v>
      </c>
      <c r="B340" s="3" t="s">
        <v>79</v>
      </c>
      <c r="C340" s="3" t="s">
        <v>17</v>
      </c>
      <c r="D340" s="4" t="s">
        <v>19</v>
      </c>
      <c r="E340" s="3" t="s">
        <v>20</v>
      </c>
      <c r="F340" s="3" t="s">
        <v>82</v>
      </c>
      <c r="G340" s="3" t="s">
        <v>69</v>
      </c>
      <c r="H340" s="3" t="s">
        <v>84</v>
      </c>
      <c r="I340" s="3" t="s">
        <v>86</v>
      </c>
      <c r="J340" s="3" t="s">
        <v>2951</v>
      </c>
      <c r="K340" s="3" t="s">
        <v>90</v>
      </c>
    </row>
    <row r="341" ht="18.0" customHeight="1">
      <c r="A341" s="3" t="s">
        <v>2953</v>
      </c>
      <c r="B341" s="3" t="s">
        <v>2955</v>
      </c>
      <c r="C341" s="3" t="s">
        <v>17</v>
      </c>
      <c r="D341" s="4" t="s">
        <v>19</v>
      </c>
      <c r="E341" s="3" t="s">
        <v>20</v>
      </c>
      <c r="F341" s="3" t="s">
        <v>177</v>
      </c>
      <c r="G341" s="3" t="s">
        <v>57</v>
      </c>
      <c r="H341" s="3" t="s">
        <v>821</v>
      </c>
      <c r="I341" s="3" t="s">
        <v>2959</v>
      </c>
      <c r="J341" s="3" t="s">
        <v>2961</v>
      </c>
      <c r="K341" s="3" t="s">
        <v>41</v>
      </c>
    </row>
    <row r="342" ht="18.0" customHeight="1">
      <c r="A342" s="3" t="s">
        <v>2963</v>
      </c>
      <c r="B342" s="3" t="s">
        <v>2955</v>
      </c>
      <c r="C342" s="3" t="s">
        <v>17</v>
      </c>
      <c r="D342" s="4" t="s">
        <v>19</v>
      </c>
      <c r="E342" s="3" t="s">
        <v>20</v>
      </c>
      <c r="F342" s="3" t="s">
        <v>66</v>
      </c>
      <c r="G342" s="3" t="s">
        <v>23</v>
      </c>
      <c r="H342" s="3" t="s">
        <v>821</v>
      </c>
      <c r="I342" s="3" t="s">
        <v>2966</v>
      </c>
      <c r="J342" s="3" t="s">
        <v>2969</v>
      </c>
      <c r="K342" s="3" t="s">
        <v>41</v>
      </c>
    </row>
    <row r="343" ht="18.0" customHeight="1">
      <c r="A343" s="3" t="s">
        <v>2972</v>
      </c>
      <c r="B343" s="3" t="s">
        <v>2974</v>
      </c>
      <c r="C343" s="3" t="s">
        <v>17</v>
      </c>
      <c r="D343" s="4" t="s">
        <v>19</v>
      </c>
      <c r="E343" s="3" t="s">
        <v>21</v>
      </c>
      <c r="F343" s="3" t="s">
        <v>73</v>
      </c>
      <c r="G343" s="3" t="s">
        <v>69</v>
      </c>
      <c r="H343" s="3" t="s">
        <v>423</v>
      </c>
      <c r="I343" s="3" t="s">
        <v>2978</v>
      </c>
      <c r="J343" s="3" t="s">
        <v>2980</v>
      </c>
      <c r="K343" s="3" t="s">
        <v>41</v>
      </c>
    </row>
    <row r="344" ht="18.0" customHeight="1">
      <c r="A344" s="3" t="s">
        <v>1904</v>
      </c>
      <c r="B344" s="3" t="s">
        <v>2983</v>
      </c>
      <c r="C344" s="3" t="s">
        <v>17</v>
      </c>
      <c r="D344" s="4" t="s">
        <v>19</v>
      </c>
      <c r="E344" s="3" t="s">
        <v>20</v>
      </c>
      <c r="F344" s="3" t="s">
        <v>146</v>
      </c>
      <c r="G344" s="3" t="s">
        <v>23</v>
      </c>
      <c r="H344" s="3" t="s">
        <v>153</v>
      </c>
      <c r="I344" s="3" t="s">
        <v>2985</v>
      </c>
      <c r="J344" s="3" t="s">
        <v>2989</v>
      </c>
      <c r="K344" s="3" t="s">
        <v>35</v>
      </c>
    </row>
    <row r="345" ht="18.0" customHeight="1">
      <c r="A345" s="3" t="s">
        <v>2990</v>
      </c>
      <c r="B345" s="3" t="s">
        <v>129</v>
      </c>
      <c r="C345" s="3" t="s">
        <v>17</v>
      </c>
      <c r="D345" s="4" t="s">
        <v>19</v>
      </c>
      <c r="E345" s="3" t="s">
        <v>20</v>
      </c>
      <c r="F345" s="3" t="s">
        <v>95</v>
      </c>
      <c r="G345" s="3" t="s">
        <v>50</v>
      </c>
      <c r="H345" s="3" t="s">
        <v>133</v>
      </c>
      <c r="I345" s="3" t="s">
        <v>2993</v>
      </c>
      <c r="J345" s="3" t="s">
        <v>2994</v>
      </c>
      <c r="K345" s="3" t="s">
        <v>35</v>
      </c>
    </row>
    <row r="346" ht="18.0" customHeight="1">
      <c r="A346" s="3" t="s">
        <v>2995</v>
      </c>
      <c r="B346" s="3" t="s">
        <v>2996</v>
      </c>
      <c r="C346" s="3" t="s">
        <v>17</v>
      </c>
      <c r="D346" s="4" t="s">
        <v>19</v>
      </c>
      <c r="E346" s="3" t="s">
        <v>20</v>
      </c>
      <c r="F346" s="3" t="s">
        <v>363</v>
      </c>
      <c r="G346" s="3" t="s">
        <v>50</v>
      </c>
      <c r="H346" s="3" t="s">
        <v>489</v>
      </c>
      <c r="I346" s="3" t="s">
        <v>3000</v>
      </c>
      <c r="J346" s="3" t="s">
        <v>3003</v>
      </c>
      <c r="K346" s="3" t="s">
        <v>90</v>
      </c>
    </row>
    <row r="347" ht="18.0" customHeight="1">
      <c r="A347" s="3" t="s">
        <v>259</v>
      </c>
      <c r="B347" s="3" t="s">
        <v>3005</v>
      </c>
      <c r="C347" s="3" t="s">
        <v>17</v>
      </c>
      <c r="D347" s="4" t="s">
        <v>19</v>
      </c>
      <c r="E347" s="3" t="s">
        <v>21</v>
      </c>
      <c r="F347" s="3" t="s">
        <v>237</v>
      </c>
      <c r="G347" s="3" t="s">
        <v>23</v>
      </c>
      <c r="H347" s="3" t="s">
        <v>556</v>
      </c>
      <c r="I347" s="3" t="s">
        <v>3010</v>
      </c>
      <c r="J347" s="3" t="s">
        <v>3012</v>
      </c>
      <c r="K347" s="3" t="s">
        <v>90</v>
      </c>
    </row>
    <row r="348" ht="18.0" customHeight="1">
      <c r="A348" s="3" t="s">
        <v>3013</v>
      </c>
      <c r="B348" s="3" t="s">
        <v>2983</v>
      </c>
      <c r="C348" s="3" t="s">
        <v>17</v>
      </c>
      <c r="D348" s="4" t="s">
        <v>19</v>
      </c>
      <c r="E348" s="3" t="s">
        <v>20</v>
      </c>
      <c r="F348" s="3" t="s">
        <v>146</v>
      </c>
      <c r="G348" s="3" t="s">
        <v>50</v>
      </c>
      <c r="H348" s="3" t="s">
        <v>153</v>
      </c>
      <c r="I348" s="3" t="s">
        <v>3014</v>
      </c>
      <c r="J348" s="3" t="s">
        <v>3018</v>
      </c>
      <c r="K348" s="3" t="s">
        <v>35</v>
      </c>
    </row>
    <row r="349" ht="18.0" customHeight="1">
      <c r="A349" s="3" t="s">
        <v>3022</v>
      </c>
      <c r="B349" s="3" t="s">
        <v>3023</v>
      </c>
      <c r="C349" s="3" t="s">
        <v>17</v>
      </c>
      <c r="D349" s="4" t="s">
        <v>19</v>
      </c>
      <c r="E349" s="3" t="s">
        <v>127</v>
      </c>
      <c r="F349" s="3" t="s">
        <v>363</v>
      </c>
      <c r="G349" s="3" t="s">
        <v>69</v>
      </c>
      <c r="H349" s="3" t="s">
        <v>1122</v>
      </c>
      <c r="I349" s="3" t="s">
        <v>3025</v>
      </c>
      <c r="J349" s="3" t="s">
        <v>3026</v>
      </c>
      <c r="K349" s="3" t="s">
        <v>35</v>
      </c>
    </row>
    <row r="350" ht="18.0" customHeight="1">
      <c r="A350" s="3" t="s">
        <v>3028</v>
      </c>
      <c r="B350" s="3" t="s">
        <v>2996</v>
      </c>
      <c r="C350" s="3" t="s">
        <v>17</v>
      </c>
      <c r="D350" s="4" t="s">
        <v>19</v>
      </c>
      <c r="E350" s="3" t="s">
        <v>20</v>
      </c>
      <c r="F350" s="3" t="s">
        <v>363</v>
      </c>
      <c r="G350" s="3" t="s">
        <v>50</v>
      </c>
      <c r="H350" s="3" t="s">
        <v>489</v>
      </c>
      <c r="I350" s="3" t="s">
        <v>3000</v>
      </c>
      <c r="J350" s="3" t="s">
        <v>3033</v>
      </c>
      <c r="K350" s="3" t="s">
        <v>90</v>
      </c>
    </row>
    <row r="351" ht="18.0" customHeight="1">
      <c r="A351" s="3" t="s">
        <v>3035</v>
      </c>
      <c r="B351" s="3" t="s">
        <v>129</v>
      </c>
      <c r="C351" s="3" t="s">
        <v>17</v>
      </c>
      <c r="D351" s="4" t="s">
        <v>19</v>
      </c>
      <c r="E351" s="3" t="s">
        <v>20</v>
      </c>
      <c r="F351" s="3" t="s">
        <v>95</v>
      </c>
      <c r="G351" s="3" t="s">
        <v>57</v>
      </c>
      <c r="H351" s="3" t="s">
        <v>133</v>
      </c>
      <c r="I351" s="3" t="s">
        <v>3041</v>
      </c>
      <c r="J351" s="3" t="s">
        <v>3044</v>
      </c>
      <c r="K351" s="3" t="s">
        <v>35</v>
      </c>
    </row>
    <row r="352" ht="18.0" customHeight="1">
      <c r="A352" s="3" t="s">
        <v>3047</v>
      </c>
      <c r="B352" s="3" t="s">
        <v>129</v>
      </c>
      <c r="C352" s="3" t="s">
        <v>17</v>
      </c>
      <c r="D352" s="4" t="s">
        <v>19</v>
      </c>
      <c r="E352" s="3" t="s">
        <v>20</v>
      </c>
      <c r="F352" s="3" t="s">
        <v>95</v>
      </c>
      <c r="G352" s="3" t="s">
        <v>57</v>
      </c>
      <c r="H352" s="3" t="s">
        <v>133</v>
      </c>
      <c r="I352" s="3" t="s">
        <v>3051</v>
      </c>
      <c r="J352" s="3" t="s">
        <v>3053</v>
      </c>
      <c r="K352" s="3" t="s">
        <v>35</v>
      </c>
    </row>
    <row r="353" ht="18.0" customHeight="1">
      <c r="A353" s="3" t="s">
        <v>2636</v>
      </c>
      <c r="B353" s="3" t="s">
        <v>129</v>
      </c>
      <c r="C353" s="3" t="s">
        <v>17</v>
      </c>
      <c r="D353" s="4" t="s">
        <v>19</v>
      </c>
      <c r="E353" s="3" t="s">
        <v>20</v>
      </c>
      <c r="F353" s="3" t="s">
        <v>237</v>
      </c>
      <c r="G353" s="3" t="s">
        <v>57</v>
      </c>
      <c r="H353" s="3" t="s">
        <v>133</v>
      </c>
      <c r="I353" s="3" t="s">
        <v>135</v>
      </c>
      <c r="J353" s="3" t="s">
        <v>3059</v>
      </c>
      <c r="K353" s="3" t="s">
        <v>35</v>
      </c>
    </row>
    <row r="354" ht="18.0" customHeight="1">
      <c r="A354" s="3" t="s">
        <v>3062</v>
      </c>
      <c r="B354" s="3" t="s">
        <v>3063</v>
      </c>
      <c r="C354" s="3" t="s">
        <v>17</v>
      </c>
      <c r="D354" s="4" t="s">
        <v>19</v>
      </c>
      <c r="E354" s="3" t="s">
        <v>20</v>
      </c>
      <c r="F354" s="3" t="s">
        <v>73</v>
      </c>
      <c r="G354" s="3" t="s">
        <v>57</v>
      </c>
      <c r="H354" s="3" t="s">
        <v>1262</v>
      </c>
      <c r="I354" s="3" t="s">
        <v>3069</v>
      </c>
      <c r="J354" s="3" t="s">
        <v>3072</v>
      </c>
      <c r="K354" s="3" t="s">
        <v>27</v>
      </c>
    </row>
    <row r="355" ht="18.0" customHeight="1">
      <c r="A355" s="3" t="s">
        <v>3073</v>
      </c>
      <c r="B355" s="3" t="s">
        <v>129</v>
      </c>
      <c r="C355" s="3" t="s">
        <v>17</v>
      </c>
      <c r="D355" s="4" t="s">
        <v>19</v>
      </c>
      <c r="E355" s="3" t="s">
        <v>20</v>
      </c>
      <c r="F355" s="3" t="s">
        <v>95</v>
      </c>
      <c r="G355" s="3" t="s">
        <v>57</v>
      </c>
      <c r="H355" s="3" t="s">
        <v>133</v>
      </c>
      <c r="I355" s="3" t="s">
        <v>3051</v>
      </c>
      <c r="J355" s="3" t="s">
        <v>3079</v>
      </c>
      <c r="K355" s="3" t="s">
        <v>35</v>
      </c>
    </row>
    <row r="356" ht="18.0" customHeight="1">
      <c r="A356" s="3" t="s">
        <v>3081</v>
      </c>
      <c r="B356" s="3" t="s">
        <v>3082</v>
      </c>
      <c r="C356" s="3" t="s">
        <v>17</v>
      </c>
      <c r="D356" s="4" t="s">
        <v>19</v>
      </c>
      <c r="E356" s="3" t="s">
        <v>20</v>
      </c>
      <c r="F356" s="3" t="s">
        <v>1769</v>
      </c>
      <c r="G356" s="3" t="s">
        <v>31</v>
      </c>
      <c r="H356" s="3" t="s">
        <v>3085</v>
      </c>
      <c r="I356" s="3" t="s">
        <v>3086</v>
      </c>
      <c r="J356" s="3" t="s">
        <v>3089</v>
      </c>
      <c r="K356" s="3" t="s">
        <v>35</v>
      </c>
    </row>
    <row r="357" ht="18.0" customHeight="1">
      <c r="A357" s="3" t="s">
        <v>3090</v>
      </c>
      <c r="B357" s="3" t="s">
        <v>129</v>
      </c>
      <c r="C357" s="3" t="s">
        <v>17</v>
      </c>
      <c r="D357" s="4" t="s">
        <v>19</v>
      </c>
      <c r="E357" s="3" t="s">
        <v>117</v>
      </c>
      <c r="F357" s="3" t="s">
        <v>349</v>
      </c>
      <c r="G357" s="3" t="s">
        <v>69</v>
      </c>
      <c r="H357" s="3" t="s">
        <v>133</v>
      </c>
      <c r="I357" s="3" t="s">
        <v>3051</v>
      </c>
      <c r="J357" s="3" t="s">
        <v>3096</v>
      </c>
      <c r="K357" s="3" t="s">
        <v>35</v>
      </c>
    </row>
    <row r="358" ht="18.0" customHeight="1">
      <c r="A358" s="3" t="s">
        <v>1609</v>
      </c>
      <c r="B358" s="3" t="s">
        <v>3101</v>
      </c>
      <c r="C358" s="3" t="s">
        <v>17</v>
      </c>
      <c r="D358" s="4" t="s">
        <v>19</v>
      </c>
      <c r="E358" s="3" t="s">
        <v>21</v>
      </c>
      <c r="F358" s="3" t="s">
        <v>363</v>
      </c>
      <c r="G358" s="3" t="s">
        <v>50</v>
      </c>
      <c r="H358" s="3" t="s">
        <v>187</v>
      </c>
      <c r="I358" s="3" t="s">
        <v>1935</v>
      </c>
      <c r="J358" s="3" t="s">
        <v>3107</v>
      </c>
      <c r="K358" s="3" t="s">
        <v>41</v>
      </c>
    </row>
    <row r="359" ht="18.0" customHeight="1">
      <c r="A359" s="3" t="s">
        <v>3110</v>
      </c>
      <c r="B359" s="3" t="s">
        <v>3113</v>
      </c>
      <c r="C359" s="3" t="s">
        <v>17</v>
      </c>
      <c r="D359" s="4" t="s">
        <v>19</v>
      </c>
      <c r="E359" s="3" t="s">
        <v>20</v>
      </c>
      <c r="F359" s="3" t="s">
        <v>73</v>
      </c>
      <c r="G359" s="3" t="s">
        <v>57</v>
      </c>
      <c r="H359" s="3" t="s">
        <v>3116</v>
      </c>
      <c r="I359" s="3" t="s">
        <v>3117</v>
      </c>
      <c r="J359" s="3" t="s">
        <v>3119</v>
      </c>
      <c r="K359" s="3" t="s">
        <v>35</v>
      </c>
    </row>
    <row r="360" ht="18.0" customHeight="1">
      <c r="A360" s="3" t="s">
        <v>3120</v>
      </c>
      <c r="B360" s="3" t="s">
        <v>129</v>
      </c>
      <c r="C360" s="3" t="s">
        <v>17</v>
      </c>
      <c r="D360" s="4" t="s">
        <v>19</v>
      </c>
      <c r="E360" s="3" t="s">
        <v>20</v>
      </c>
      <c r="F360" s="3" t="s">
        <v>73</v>
      </c>
      <c r="G360" s="3" t="s">
        <v>50</v>
      </c>
      <c r="H360" s="3" t="s">
        <v>133</v>
      </c>
      <c r="I360" s="3" t="s">
        <v>3051</v>
      </c>
      <c r="J360" s="3" t="s">
        <v>3126</v>
      </c>
      <c r="K360" s="3" t="s">
        <v>35</v>
      </c>
    </row>
    <row r="361" ht="18.0" customHeight="1">
      <c r="A361" s="3" t="s">
        <v>3128</v>
      </c>
      <c r="B361" s="3" t="s">
        <v>3129</v>
      </c>
      <c r="C361" s="3" t="s">
        <v>17</v>
      </c>
      <c r="D361" s="4" t="s">
        <v>19</v>
      </c>
      <c r="E361" s="3" t="s">
        <v>117</v>
      </c>
      <c r="F361" s="3" t="s">
        <v>119</v>
      </c>
      <c r="G361" s="3" t="s">
        <v>69</v>
      </c>
      <c r="H361" s="3" t="s">
        <v>84</v>
      </c>
      <c r="I361" s="3" t="s">
        <v>3130</v>
      </c>
      <c r="J361" s="3" t="s">
        <v>3131</v>
      </c>
      <c r="K361" s="3" t="s">
        <v>159</v>
      </c>
    </row>
    <row r="362" ht="18.0" customHeight="1">
      <c r="A362" s="3" t="s">
        <v>3134</v>
      </c>
      <c r="B362" s="3" t="s">
        <v>3135</v>
      </c>
      <c r="C362" s="3" t="s">
        <v>17</v>
      </c>
      <c r="D362" s="4" t="s">
        <v>19</v>
      </c>
      <c r="E362" s="3" t="s">
        <v>127</v>
      </c>
      <c r="F362" s="3" t="s">
        <v>363</v>
      </c>
      <c r="G362" s="3" t="s">
        <v>69</v>
      </c>
      <c r="H362" s="3" t="s">
        <v>395</v>
      </c>
      <c r="I362" s="3" t="s">
        <v>166</v>
      </c>
      <c r="J362" s="3" t="s">
        <v>3138</v>
      </c>
      <c r="K362" s="3" t="s">
        <v>41</v>
      </c>
    </row>
    <row r="363" ht="18.0" customHeight="1">
      <c r="A363" s="3" t="s">
        <v>3140</v>
      </c>
      <c r="B363" s="3" t="s">
        <v>3141</v>
      </c>
      <c r="C363" s="3" t="s">
        <v>17</v>
      </c>
      <c r="D363" s="4" t="s">
        <v>19</v>
      </c>
      <c r="E363" s="3" t="s">
        <v>20</v>
      </c>
      <c r="F363" s="3" t="s">
        <v>146</v>
      </c>
      <c r="G363" s="3" t="s">
        <v>50</v>
      </c>
      <c r="H363" s="3" t="s">
        <v>3148</v>
      </c>
      <c r="I363" s="3" t="s">
        <v>3150</v>
      </c>
      <c r="J363" s="3" t="s">
        <v>3152</v>
      </c>
      <c r="K363" s="3" t="s">
        <v>35</v>
      </c>
    </row>
    <row r="364" ht="18.0" customHeight="1">
      <c r="A364" s="3" t="s">
        <v>3154</v>
      </c>
      <c r="B364" s="3" t="s">
        <v>205</v>
      </c>
      <c r="C364" s="3" t="s">
        <v>17</v>
      </c>
      <c r="D364" s="4" t="s">
        <v>19</v>
      </c>
      <c r="E364" s="3" t="s">
        <v>20</v>
      </c>
      <c r="F364" s="3" t="s">
        <v>3156</v>
      </c>
      <c r="G364" s="3" t="s">
        <v>50</v>
      </c>
      <c r="H364" s="3" t="s">
        <v>38</v>
      </c>
      <c r="I364" s="3" t="s">
        <v>3159</v>
      </c>
      <c r="J364" s="3" t="s">
        <v>3161</v>
      </c>
      <c r="K364" s="3" t="s">
        <v>41</v>
      </c>
    </row>
    <row r="365" ht="18.0" customHeight="1">
      <c r="A365" s="3" t="s">
        <v>504</v>
      </c>
      <c r="B365" s="3" t="s">
        <v>175</v>
      </c>
      <c r="C365" s="3" t="s">
        <v>17</v>
      </c>
      <c r="D365" s="4" t="s">
        <v>19</v>
      </c>
      <c r="E365" s="3" t="s">
        <v>20</v>
      </c>
      <c r="F365" s="3" t="s">
        <v>177</v>
      </c>
      <c r="G365" s="3" t="s">
        <v>50</v>
      </c>
      <c r="H365" s="3" t="s">
        <v>178</v>
      </c>
      <c r="I365" s="3" t="s">
        <v>181</v>
      </c>
      <c r="J365" s="3" t="s">
        <v>3165</v>
      </c>
      <c r="K365" s="3" t="s">
        <v>90</v>
      </c>
    </row>
    <row r="366" ht="18.0" customHeight="1">
      <c r="A366" s="3" t="s">
        <v>3166</v>
      </c>
      <c r="B366" s="3" t="s">
        <v>3167</v>
      </c>
      <c r="C366" s="3" t="s">
        <v>17</v>
      </c>
      <c r="D366" s="4" t="s">
        <v>19</v>
      </c>
      <c r="E366" s="3" t="s">
        <v>20</v>
      </c>
      <c r="F366" s="3" t="s">
        <v>1821</v>
      </c>
      <c r="G366" s="3" t="s">
        <v>57</v>
      </c>
      <c r="H366" s="3" t="s">
        <v>3169</v>
      </c>
      <c r="I366" s="3" t="s">
        <v>3170</v>
      </c>
      <c r="J366" s="3" t="s">
        <v>3172</v>
      </c>
      <c r="K366" s="3" t="s">
        <v>27</v>
      </c>
    </row>
    <row r="367" ht="18.0" customHeight="1">
      <c r="A367" s="3" t="s">
        <v>557</v>
      </c>
      <c r="B367" s="3" t="s">
        <v>956</v>
      </c>
      <c r="C367" s="3" t="s">
        <v>17</v>
      </c>
      <c r="D367" s="4" t="s">
        <v>19</v>
      </c>
      <c r="E367" s="3" t="s">
        <v>20</v>
      </c>
      <c r="F367" s="3" t="s">
        <v>3176</v>
      </c>
      <c r="G367" s="3" t="s">
        <v>50</v>
      </c>
      <c r="H367" s="3" t="s">
        <v>962</v>
      </c>
      <c r="I367" s="3" t="s">
        <v>3178</v>
      </c>
      <c r="J367" s="3" t="s">
        <v>3180</v>
      </c>
      <c r="K367" s="3" t="s">
        <v>159</v>
      </c>
    </row>
    <row r="368" ht="18.0" customHeight="1">
      <c r="A368" s="3" t="s">
        <v>3182</v>
      </c>
      <c r="B368" s="3" t="s">
        <v>3183</v>
      </c>
      <c r="C368" s="3" t="s">
        <v>17</v>
      </c>
      <c r="D368" s="4" t="s">
        <v>19</v>
      </c>
      <c r="E368" s="3" t="s">
        <v>20</v>
      </c>
      <c r="F368" s="3" t="s">
        <v>237</v>
      </c>
      <c r="G368" s="3" t="s">
        <v>57</v>
      </c>
      <c r="H368" s="3" t="s">
        <v>99</v>
      </c>
      <c r="I368" s="3" t="s">
        <v>3185</v>
      </c>
      <c r="J368" s="3" t="s">
        <v>3187</v>
      </c>
      <c r="K368" s="3" t="s">
        <v>35</v>
      </c>
    </row>
    <row r="369" ht="18.0" customHeight="1">
      <c r="A369" s="3" t="s">
        <v>3188</v>
      </c>
      <c r="B369" s="3" t="s">
        <v>3190</v>
      </c>
      <c r="C369" s="3" t="s">
        <v>17</v>
      </c>
      <c r="D369" s="4" t="s">
        <v>19</v>
      </c>
      <c r="E369" s="3" t="s">
        <v>20</v>
      </c>
      <c r="F369" s="3" t="s">
        <v>73</v>
      </c>
      <c r="G369" s="3" t="s">
        <v>57</v>
      </c>
      <c r="H369" s="3" t="s">
        <v>3194</v>
      </c>
      <c r="I369" s="3" t="s">
        <v>3195</v>
      </c>
      <c r="J369" s="3" t="s">
        <v>3197</v>
      </c>
      <c r="K369" s="3" t="s">
        <v>35</v>
      </c>
    </row>
    <row r="370" ht="18.0" customHeight="1">
      <c r="A370" s="3" t="s">
        <v>3200</v>
      </c>
      <c r="B370" s="3" t="s">
        <v>3129</v>
      </c>
      <c r="C370" s="3" t="s">
        <v>17</v>
      </c>
      <c r="D370" s="4" t="s">
        <v>19</v>
      </c>
      <c r="E370" s="3" t="s">
        <v>20</v>
      </c>
      <c r="F370" s="3" t="s">
        <v>119</v>
      </c>
      <c r="G370" s="3" t="s">
        <v>69</v>
      </c>
      <c r="H370" s="3" t="s">
        <v>84</v>
      </c>
      <c r="I370" s="3" t="s">
        <v>3202</v>
      </c>
      <c r="J370" s="3" t="s">
        <v>3204</v>
      </c>
      <c r="K370" s="3" t="s">
        <v>159</v>
      </c>
    </row>
    <row r="371" ht="18.0" customHeight="1">
      <c r="A371" s="3" t="s">
        <v>3205</v>
      </c>
      <c r="B371" s="3" t="s">
        <v>3207</v>
      </c>
      <c r="C371" s="3" t="s">
        <v>17</v>
      </c>
      <c r="D371" s="4" t="s">
        <v>19</v>
      </c>
      <c r="E371" s="3" t="s">
        <v>20</v>
      </c>
      <c r="F371" s="3" t="s">
        <v>589</v>
      </c>
      <c r="G371" s="3" t="s">
        <v>50</v>
      </c>
      <c r="H371" s="3" t="s">
        <v>467</v>
      </c>
      <c r="I371" s="3" t="s">
        <v>3213</v>
      </c>
      <c r="J371" s="3" t="s">
        <v>3214</v>
      </c>
      <c r="K371" s="3" t="s">
        <v>41</v>
      </c>
    </row>
    <row r="372" ht="18.0" customHeight="1">
      <c r="A372" s="3" t="s">
        <v>3216</v>
      </c>
      <c r="B372" s="3" t="s">
        <v>2693</v>
      </c>
      <c r="C372" s="3" t="s">
        <v>17</v>
      </c>
      <c r="D372" s="4" t="s">
        <v>19</v>
      </c>
      <c r="E372" s="3" t="s">
        <v>20</v>
      </c>
      <c r="F372" s="3" t="s">
        <v>363</v>
      </c>
      <c r="G372" s="3" t="s">
        <v>50</v>
      </c>
      <c r="H372" s="3" t="s">
        <v>2695</v>
      </c>
      <c r="I372" s="3" t="s">
        <v>3222</v>
      </c>
      <c r="J372" s="3" t="s">
        <v>3223</v>
      </c>
      <c r="K372" s="3" t="s">
        <v>90</v>
      </c>
    </row>
    <row r="373" ht="18.0" customHeight="1">
      <c r="A373" s="3" t="s">
        <v>3224</v>
      </c>
      <c r="B373" s="3" t="s">
        <v>3225</v>
      </c>
      <c r="C373" s="3" t="s">
        <v>17</v>
      </c>
      <c r="D373" s="4" t="s">
        <v>19</v>
      </c>
      <c r="E373" s="3" t="s">
        <v>20</v>
      </c>
      <c r="F373" s="3" t="s">
        <v>443</v>
      </c>
      <c r="G373" s="3" t="s">
        <v>57</v>
      </c>
      <c r="H373" s="3" t="s">
        <v>3230</v>
      </c>
      <c r="I373" s="3" t="s">
        <v>166</v>
      </c>
      <c r="J373" s="3" t="s">
        <v>3232</v>
      </c>
      <c r="K373" s="3" t="s">
        <v>41</v>
      </c>
    </row>
    <row r="374" ht="18.0" customHeight="1">
      <c r="A374" s="3" t="s">
        <v>3233</v>
      </c>
      <c r="B374" s="3" t="s">
        <v>3234</v>
      </c>
      <c r="C374" s="3" t="s">
        <v>17</v>
      </c>
      <c r="D374" s="4" t="s">
        <v>19</v>
      </c>
      <c r="E374" s="3" t="s">
        <v>20</v>
      </c>
      <c r="F374" s="3" t="s">
        <v>73</v>
      </c>
      <c r="G374" s="3" t="s">
        <v>69</v>
      </c>
      <c r="H374" s="3" t="s">
        <v>3238</v>
      </c>
      <c r="I374" s="3" t="s">
        <v>3240</v>
      </c>
      <c r="J374" s="3" t="s">
        <v>3241</v>
      </c>
      <c r="K374" s="3" t="s">
        <v>27</v>
      </c>
    </row>
    <row r="375" ht="18.0" customHeight="1">
      <c r="A375" s="3" t="s">
        <v>3242</v>
      </c>
      <c r="B375" s="3" t="s">
        <v>3243</v>
      </c>
      <c r="C375" s="3" t="s">
        <v>17</v>
      </c>
      <c r="D375" s="4" t="s">
        <v>19</v>
      </c>
      <c r="E375" s="3" t="s">
        <v>20</v>
      </c>
      <c r="F375" s="3" t="s">
        <v>3247</v>
      </c>
      <c r="G375" s="3" t="s">
        <v>23</v>
      </c>
      <c r="H375" s="3" t="s">
        <v>3250</v>
      </c>
      <c r="I375" s="3" t="s">
        <v>3253</v>
      </c>
      <c r="J375" s="3" t="s">
        <v>3254</v>
      </c>
      <c r="K375" s="3" t="s">
        <v>35</v>
      </c>
    </row>
    <row r="376" ht="18.0" customHeight="1">
      <c r="A376" s="3" t="s">
        <v>3255</v>
      </c>
      <c r="B376" s="3" t="s">
        <v>3256</v>
      </c>
      <c r="C376" s="3" t="s">
        <v>17</v>
      </c>
      <c r="D376" s="4" t="s">
        <v>19</v>
      </c>
      <c r="E376" s="3" t="s">
        <v>20</v>
      </c>
      <c r="F376" s="3" t="s">
        <v>73</v>
      </c>
      <c r="G376" s="3" t="s">
        <v>57</v>
      </c>
      <c r="H376" s="3" t="s">
        <v>1195</v>
      </c>
      <c r="I376" s="3" t="s">
        <v>3261</v>
      </c>
      <c r="J376" s="3" t="s">
        <v>3263</v>
      </c>
      <c r="K376" s="3" t="s">
        <v>35</v>
      </c>
    </row>
    <row r="377" ht="18.0" customHeight="1">
      <c r="A377" s="3" t="s">
        <v>3264</v>
      </c>
      <c r="B377" s="3" t="s">
        <v>3265</v>
      </c>
      <c r="C377" s="3" t="s">
        <v>17</v>
      </c>
      <c r="D377" s="4" t="s">
        <v>19</v>
      </c>
      <c r="E377" s="3" t="s">
        <v>20</v>
      </c>
      <c r="F377" s="3" t="s">
        <v>668</v>
      </c>
      <c r="G377" s="3" t="s">
        <v>23</v>
      </c>
      <c r="H377" s="3" t="s">
        <v>1350</v>
      </c>
      <c r="I377" s="3" t="s">
        <v>3270</v>
      </c>
      <c r="J377" s="3" t="s">
        <v>3272</v>
      </c>
      <c r="K377" s="3" t="s">
        <v>35</v>
      </c>
    </row>
    <row r="378" ht="18.0" customHeight="1">
      <c r="A378" s="3" t="s">
        <v>3205</v>
      </c>
      <c r="B378" s="3" t="s">
        <v>3275</v>
      </c>
      <c r="C378" s="3" t="s">
        <v>17</v>
      </c>
      <c r="D378" s="4" t="s">
        <v>19</v>
      </c>
      <c r="E378" s="3" t="s">
        <v>20</v>
      </c>
      <c r="F378" s="3" t="s">
        <v>73</v>
      </c>
      <c r="G378" s="3" t="s">
        <v>50</v>
      </c>
      <c r="H378" s="3" t="s">
        <v>498</v>
      </c>
      <c r="I378" s="3" t="s">
        <v>3277</v>
      </c>
      <c r="J378" s="3" t="s">
        <v>3279</v>
      </c>
      <c r="K378" s="3" t="s">
        <v>41</v>
      </c>
    </row>
    <row r="379" ht="18.0" customHeight="1">
      <c r="A379" s="3" t="s">
        <v>3281</v>
      </c>
      <c r="B379" s="3" t="s">
        <v>3283</v>
      </c>
      <c r="C379" s="3" t="s">
        <v>17</v>
      </c>
      <c r="D379" s="4" t="s">
        <v>19</v>
      </c>
      <c r="E379" s="3" t="s">
        <v>20</v>
      </c>
      <c r="F379" s="3" t="s">
        <v>55</v>
      </c>
      <c r="G379" s="3" t="s">
        <v>31</v>
      </c>
      <c r="H379" s="3" t="s">
        <v>3286</v>
      </c>
      <c r="I379" s="3" t="s">
        <v>141</v>
      </c>
      <c r="J379" s="3" t="s">
        <v>3290</v>
      </c>
      <c r="K379" s="3" t="s">
        <v>41</v>
      </c>
    </row>
    <row r="380" ht="18.0" customHeight="1">
      <c r="A380" s="3" t="s">
        <v>3292</v>
      </c>
      <c r="B380" s="3" t="s">
        <v>3293</v>
      </c>
      <c r="C380" s="3" t="s">
        <v>17</v>
      </c>
      <c r="D380" s="4" t="s">
        <v>19</v>
      </c>
      <c r="E380" s="3" t="s">
        <v>21</v>
      </c>
      <c r="F380" s="3" t="s">
        <v>132</v>
      </c>
      <c r="G380" s="3" t="s">
        <v>57</v>
      </c>
      <c r="H380" s="3" t="s">
        <v>3297</v>
      </c>
      <c r="I380" s="3" t="s">
        <v>3298</v>
      </c>
      <c r="J380" s="3" t="s">
        <v>3300</v>
      </c>
      <c r="K380" s="3" t="s">
        <v>35</v>
      </c>
    </row>
    <row r="381" ht="18.0" customHeight="1">
      <c r="A381" s="3" t="s">
        <v>3301</v>
      </c>
      <c r="B381" s="3" t="s">
        <v>1328</v>
      </c>
      <c r="C381" s="3" t="s">
        <v>17</v>
      </c>
      <c r="D381" s="4" t="s">
        <v>19</v>
      </c>
      <c r="E381" s="3" t="s">
        <v>20</v>
      </c>
      <c r="F381" s="3" t="s">
        <v>82</v>
      </c>
      <c r="G381" s="3" t="s">
        <v>50</v>
      </c>
      <c r="H381" s="3" t="s">
        <v>1329</v>
      </c>
      <c r="I381" s="3" t="s">
        <v>3307</v>
      </c>
      <c r="J381" s="3" t="s">
        <v>3309</v>
      </c>
      <c r="K381" s="3" t="s">
        <v>35</v>
      </c>
    </row>
    <row r="382" ht="18.0" customHeight="1">
      <c r="A382" s="3" t="s">
        <v>3311</v>
      </c>
      <c r="B382" s="3" t="s">
        <v>3312</v>
      </c>
      <c r="C382" s="3" t="s">
        <v>17</v>
      </c>
      <c r="D382" s="4" t="s">
        <v>19</v>
      </c>
      <c r="E382" s="3" t="s">
        <v>20</v>
      </c>
      <c r="F382" s="3" t="s">
        <v>363</v>
      </c>
      <c r="G382" s="3" t="s">
        <v>23</v>
      </c>
      <c r="H382" s="3" t="s">
        <v>3315</v>
      </c>
      <c r="I382" s="3" t="s">
        <v>3316</v>
      </c>
      <c r="J382" s="3" t="s">
        <v>3317</v>
      </c>
      <c r="K382" s="3" t="s">
        <v>35</v>
      </c>
    </row>
    <row r="383" ht="18.0" customHeight="1">
      <c r="A383" s="3" t="s">
        <v>3318</v>
      </c>
      <c r="B383" s="3" t="s">
        <v>3320</v>
      </c>
      <c r="C383" s="3" t="s">
        <v>17</v>
      </c>
      <c r="D383" s="4" t="s">
        <v>19</v>
      </c>
      <c r="E383" s="3" t="s">
        <v>20</v>
      </c>
      <c r="F383" s="3" t="s">
        <v>1025</v>
      </c>
      <c r="G383" s="3" t="s">
        <v>50</v>
      </c>
      <c r="H383" s="3" t="s">
        <v>58</v>
      </c>
      <c r="I383" s="3" t="s">
        <v>3323</v>
      </c>
      <c r="J383" s="3" t="s">
        <v>3324</v>
      </c>
      <c r="K383" s="3" t="s">
        <v>90</v>
      </c>
    </row>
    <row r="384" ht="18.0" customHeight="1">
      <c r="A384" s="3" t="s">
        <v>3325</v>
      </c>
      <c r="B384" s="3" t="s">
        <v>3327</v>
      </c>
      <c r="C384" s="3" t="s">
        <v>17</v>
      </c>
      <c r="D384" s="4" t="s">
        <v>19</v>
      </c>
      <c r="E384" s="3" t="s">
        <v>20</v>
      </c>
      <c r="F384" s="3" t="s">
        <v>48</v>
      </c>
      <c r="G384" s="3" t="s">
        <v>57</v>
      </c>
      <c r="H384" s="3" t="s">
        <v>3330</v>
      </c>
      <c r="I384" s="3" t="s">
        <v>3331</v>
      </c>
      <c r="J384" s="3" t="s">
        <v>3333</v>
      </c>
      <c r="K384" s="3" t="s">
        <v>35</v>
      </c>
    </row>
    <row r="385" ht="18.0" customHeight="1">
      <c r="A385" s="3" t="s">
        <v>3134</v>
      </c>
      <c r="B385" s="3" t="s">
        <v>1069</v>
      </c>
      <c r="C385" s="3" t="s">
        <v>17</v>
      </c>
      <c r="D385" s="4" t="s">
        <v>19</v>
      </c>
      <c r="E385" s="3" t="s">
        <v>21</v>
      </c>
      <c r="F385" s="3" t="s">
        <v>3337</v>
      </c>
      <c r="G385" s="3" t="s">
        <v>57</v>
      </c>
      <c r="H385" s="3" t="s">
        <v>1074</v>
      </c>
      <c r="I385" s="3" t="s">
        <v>887</v>
      </c>
      <c r="J385" s="3" t="s">
        <v>3339</v>
      </c>
      <c r="K385" s="3" t="s">
        <v>35</v>
      </c>
    </row>
    <row r="386" ht="18.0" customHeight="1">
      <c r="A386" s="3" t="s">
        <v>977</v>
      </c>
      <c r="B386" s="3" t="s">
        <v>3341</v>
      </c>
      <c r="C386" s="3" t="s">
        <v>17</v>
      </c>
      <c r="D386" s="4" t="s">
        <v>19</v>
      </c>
      <c r="E386" s="3" t="s">
        <v>20</v>
      </c>
      <c r="F386" s="3" t="s">
        <v>1563</v>
      </c>
      <c r="G386" s="3" t="s">
        <v>69</v>
      </c>
      <c r="H386" s="3" t="s">
        <v>3342</v>
      </c>
      <c r="I386" s="3" t="s">
        <v>3343</v>
      </c>
      <c r="J386" s="3" t="s">
        <v>3345</v>
      </c>
      <c r="K386" s="3" t="s">
        <v>159</v>
      </c>
    </row>
    <row r="387" ht="18.0" customHeight="1">
      <c r="A387" s="3" t="s">
        <v>3347</v>
      </c>
      <c r="B387" s="3" t="s">
        <v>3348</v>
      </c>
      <c r="C387" s="3" t="s">
        <v>17</v>
      </c>
      <c r="D387" s="4" t="s">
        <v>19</v>
      </c>
      <c r="E387" s="3" t="s">
        <v>20</v>
      </c>
      <c r="F387" s="3" t="s">
        <v>668</v>
      </c>
      <c r="G387" s="3" t="s">
        <v>57</v>
      </c>
      <c r="H387" s="3" t="s">
        <v>3352</v>
      </c>
      <c r="I387" s="3" t="s">
        <v>3353</v>
      </c>
      <c r="J387" s="3" t="s">
        <v>3355</v>
      </c>
      <c r="K387" s="3" t="s">
        <v>27</v>
      </c>
    </row>
    <row r="388" ht="18.0" customHeight="1">
      <c r="A388" s="3" t="s">
        <v>2636</v>
      </c>
      <c r="B388" s="3" t="s">
        <v>3357</v>
      </c>
      <c r="C388" s="3" t="s">
        <v>17</v>
      </c>
      <c r="D388" s="4" t="s">
        <v>19</v>
      </c>
      <c r="E388" s="3" t="s">
        <v>20</v>
      </c>
      <c r="F388" s="3" t="s">
        <v>349</v>
      </c>
      <c r="G388" s="3" t="s">
        <v>69</v>
      </c>
      <c r="H388" s="3" t="s">
        <v>1425</v>
      </c>
      <c r="I388" s="3" t="s">
        <v>3362</v>
      </c>
      <c r="J388" s="3" t="s">
        <v>3364</v>
      </c>
      <c r="K388" s="3" t="s">
        <v>90</v>
      </c>
    </row>
    <row r="389" ht="18.0" customHeight="1">
      <c r="A389" s="3" t="s">
        <v>3365</v>
      </c>
      <c r="B389" s="3" t="s">
        <v>3366</v>
      </c>
      <c r="C389" s="3" t="s">
        <v>17</v>
      </c>
      <c r="D389" s="4" t="s">
        <v>19</v>
      </c>
      <c r="E389" s="3" t="s">
        <v>20</v>
      </c>
      <c r="F389" s="3" t="s">
        <v>3368</v>
      </c>
      <c r="G389" s="3" t="s">
        <v>3369</v>
      </c>
      <c r="H389" s="3" t="s">
        <v>556</v>
      </c>
      <c r="I389" s="3" t="s">
        <v>3372</v>
      </c>
      <c r="J389" s="3" t="s">
        <v>3374</v>
      </c>
      <c r="K389" s="3" t="s">
        <v>35</v>
      </c>
    </row>
    <row r="390" ht="18.0" customHeight="1">
      <c r="A390" s="3" t="s">
        <v>2692</v>
      </c>
      <c r="B390" s="3" t="s">
        <v>2693</v>
      </c>
      <c r="C390" s="3" t="s">
        <v>17</v>
      </c>
      <c r="D390" s="4" t="s">
        <v>19</v>
      </c>
      <c r="E390" s="3" t="s">
        <v>20</v>
      </c>
      <c r="F390" s="3" t="s">
        <v>349</v>
      </c>
      <c r="G390" s="3" t="s">
        <v>57</v>
      </c>
      <c r="H390" s="3" t="s">
        <v>2695</v>
      </c>
      <c r="I390" s="3" t="s">
        <v>166</v>
      </c>
      <c r="J390" s="3" t="s">
        <v>2696</v>
      </c>
      <c r="K390" s="3" t="s">
        <v>90</v>
      </c>
    </row>
    <row r="391" ht="18.0" customHeight="1">
      <c r="A391" s="3" t="s">
        <v>3379</v>
      </c>
      <c r="B391" s="3" t="s">
        <v>3381</v>
      </c>
      <c r="C391" s="3" t="s">
        <v>17</v>
      </c>
      <c r="D391" s="4" t="s">
        <v>19</v>
      </c>
      <c r="E391" s="3" t="s">
        <v>127</v>
      </c>
      <c r="F391" s="3" t="s">
        <v>73</v>
      </c>
      <c r="G391" s="3" t="s">
        <v>23</v>
      </c>
      <c r="H391" s="3" t="s">
        <v>3383</v>
      </c>
      <c r="I391" s="3" t="s">
        <v>3384</v>
      </c>
      <c r="J391" s="3" t="s">
        <v>3387</v>
      </c>
      <c r="K391" s="3" t="s">
        <v>41</v>
      </c>
    </row>
    <row r="392" ht="18.0" customHeight="1">
      <c r="A392" s="3" t="s">
        <v>3388</v>
      </c>
      <c r="B392" s="3" t="s">
        <v>3320</v>
      </c>
      <c r="C392" s="3" t="s">
        <v>17</v>
      </c>
      <c r="D392" s="4" t="s">
        <v>19</v>
      </c>
      <c r="E392" s="3" t="s">
        <v>20</v>
      </c>
      <c r="F392" s="3" t="s">
        <v>1025</v>
      </c>
      <c r="G392" s="3" t="s">
        <v>50</v>
      </c>
      <c r="H392" s="3" t="s">
        <v>58</v>
      </c>
      <c r="I392" s="3" t="s">
        <v>3394</v>
      </c>
      <c r="J392" s="3" t="s">
        <v>3396</v>
      </c>
      <c r="K392" s="3" t="s">
        <v>90</v>
      </c>
    </row>
    <row r="393" ht="18.0" customHeight="1">
      <c r="A393" s="3" t="s">
        <v>2636</v>
      </c>
      <c r="B393" s="3" t="s">
        <v>3397</v>
      </c>
      <c r="C393" s="3" t="s">
        <v>17</v>
      </c>
      <c r="D393" s="4" t="s">
        <v>19</v>
      </c>
      <c r="E393" s="3" t="s">
        <v>127</v>
      </c>
      <c r="F393" s="3" t="s">
        <v>73</v>
      </c>
      <c r="G393" s="3" t="s">
        <v>69</v>
      </c>
      <c r="H393" s="3" t="s">
        <v>3399</v>
      </c>
      <c r="I393" s="3" t="s">
        <v>3400</v>
      </c>
      <c r="J393" s="3" t="s">
        <v>3403</v>
      </c>
      <c r="K393" s="3" t="s">
        <v>41</v>
      </c>
    </row>
    <row r="394" ht="18.0" customHeight="1">
      <c r="A394" s="3" t="s">
        <v>259</v>
      </c>
      <c r="B394" s="3" t="s">
        <v>3404</v>
      </c>
      <c r="C394" s="3" t="s">
        <v>17</v>
      </c>
      <c r="D394" s="4" t="s">
        <v>19</v>
      </c>
      <c r="E394" s="3" t="s">
        <v>20</v>
      </c>
      <c r="F394" s="3" t="s">
        <v>132</v>
      </c>
      <c r="G394" s="3" t="s">
        <v>23</v>
      </c>
      <c r="H394" s="3" t="s">
        <v>58</v>
      </c>
      <c r="I394" s="3" t="s">
        <v>3409</v>
      </c>
      <c r="J394" s="3" t="s">
        <v>3411</v>
      </c>
      <c r="K394" s="3" t="s">
        <v>41</v>
      </c>
    </row>
    <row r="395" ht="18.0" customHeight="1">
      <c r="A395" s="3" t="s">
        <v>3413</v>
      </c>
      <c r="B395" s="3" t="s">
        <v>3415</v>
      </c>
      <c r="C395" s="3" t="s">
        <v>17</v>
      </c>
      <c r="D395" s="4" t="s">
        <v>19</v>
      </c>
      <c r="E395" s="3" t="s">
        <v>20</v>
      </c>
      <c r="F395" s="3" t="s">
        <v>73</v>
      </c>
      <c r="G395" s="3" t="s">
        <v>50</v>
      </c>
      <c r="H395" s="3" t="s">
        <v>2695</v>
      </c>
      <c r="I395" s="3" t="s">
        <v>3417</v>
      </c>
      <c r="J395" s="3" t="s">
        <v>3419</v>
      </c>
      <c r="K395" s="3" t="s">
        <v>35</v>
      </c>
    </row>
    <row r="396" ht="18.0" customHeight="1">
      <c r="A396" s="3" t="s">
        <v>3421</v>
      </c>
      <c r="B396" s="3" t="s">
        <v>3423</v>
      </c>
      <c r="C396" s="3" t="s">
        <v>17</v>
      </c>
      <c r="D396" s="4" t="s">
        <v>19</v>
      </c>
      <c r="E396" s="3" t="s">
        <v>20</v>
      </c>
      <c r="F396" s="3" t="s">
        <v>3247</v>
      </c>
      <c r="G396" s="3" t="s">
        <v>23</v>
      </c>
      <c r="H396" s="3" t="s">
        <v>3425</v>
      </c>
      <c r="I396" s="3" t="s">
        <v>3427</v>
      </c>
      <c r="J396" s="3" t="s">
        <v>3429</v>
      </c>
      <c r="K396" s="3" t="s">
        <v>41</v>
      </c>
    </row>
    <row r="397" ht="18.0" customHeight="1">
      <c r="A397" s="3" t="s">
        <v>3430</v>
      </c>
      <c r="B397" s="3" t="s">
        <v>3432</v>
      </c>
      <c r="C397" s="3" t="s">
        <v>17</v>
      </c>
      <c r="D397" s="4" t="s">
        <v>19</v>
      </c>
      <c r="E397" s="3" t="s">
        <v>20</v>
      </c>
      <c r="F397" s="3" t="s">
        <v>73</v>
      </c>
      <c r="G397" s="3" t="s">
        <v>57</v>
      </c>
      <c r="H397" s="3" t="s">
        <v>3433</v>
      </c>
      <c r="I397" s="3" t="s">
        <v>3434</v>
      </c>
      <c r="J397" s="3" t="s">
        <v>3436</v>
      </c>
      <c r="K397" s="3" t="s">
        <v>35</v>
      </c>
    </row>
    <row r="398" ht="18.0" customHeight="1">
      <c r="A398" s="3" t="s">
        <v>977</v>
      </c>
      <c r="B398" s="3" t="s">
        <v>3439</v>
      </c>
      <c r="C398" s="3" t="s">
        <v>17</v>
      </c>
      <c r="D398" s="4" t="s">
        <v>19</v>
      </c>
      <c r="E398" s="3" t="s">
        <v>20</v>
      </c>
      <c r="F398" s="3" t="s">
        <v>132</v>
      </c>
      <c r="G398" s="3" t="s">
        <v>57</v>
      </c>
      <c r="H398" s="3" t="s">
        <v>3442</v>
      </c>
      <c r="I398" s="3" t="s">
        <v>3444</v>
      </c>
      <c r="J398" s="3" t="s">
        <v>3446</v>
      </c>
      <c r="K398" s="3" t="s">
        <v>41</v>
      </c>
    </row>
    <row r="399" ht="18.0" customHeight="1">
      <c r="A399" s="3" t="s">
        <v>3447</v>
      </c>
      <c r="B399" s="3" t="s">
        <v>801</v>
      </c>
      <c r="C399" s="3" t="s">
        <v>17</v>
      </c>
      <c r="D399" s="4" t="s">
        <v>19</v>
      </c>
      <c r="E399" s="3" t="s">
        <v>20</v>
      </c>
      <c r="F399" s="3" t="s">
        <v>3450</v>
      </c>
      <c r="G399" s="3" t="s">
        <v>69</v>
      </c>
      <c r="H399" s="3" t="s">
        <v>810</v>
      </c>
      <c r="I399" s="3" t="s">
        <v>3453</v>
      </c>
      <c r="J399" s="3" t="s">
        <v>3454</v>
      </c>
      <c r="K399" s="3" t="s">
        <v>27</v>
      </c>
    </row>
    <row r="400" ht="18.0" customHeight="1">
      <c r="A400" s="3" t="s">
        <v>2636</v>
      </c>
      <c r="B400" s="3" t="s">
        <v>3455</v>
      </c>
      <c r="C400" s="3" t="s">
        <v>17</v>
      </c>
      <c r="D400" s="4" t="s">
        <v>19</v>
      </c>
      <c r="E400" s="3" t="s">
        <v>20</v>
      </c>
      <c r="F400" s="3" t="s">
        <v>781</v>
      </c>
      <c r="G400" s="3" t="s">
        <v>69</v>
      </c>
      <c r="H400" s="3" t="s">
        <v>3169</v>
      </c>
      <c r="I400" s="3" t="s">
        <v>3456</v>
      </c>
      <c r="J400" s="3" t="s">
        <v>3457</v>
      </c>
      <c r="K400" s="3" t="s">
        <v>35</v>
      </c>
    </row>
    <row r="401" ht="18.0" customHeight="1">
      <c r="A401" s="3" t="s">
        <v>3459</v>
      </c>
      <c r="B401" s="3" t="s">
        <v>106</v>
      </c>
      <c r="C401" s="3" t="s">
        <v>17</v>
      </c>
      <c r="D401" s="4" t="s">
        <v>19</v>
      </c>
      <c r="E401" s="3" t="s">
        <v>20</v>
      </c>
      <c r="F401" s="3" t="s">
        <v>3460</v>
      </c>
      <c r="G401" s="3" t="s">
        <v>50</v>
      </c>
      <c r="H401" s="3" t="s">
        <v>109</v>
      </c>
      <c r="I401" s="3" t="s">
        <v>110</v>
      </c>
      <c r="J401" s="3" t="s">
        <v>3461</v>
      </c>
      <c r="K401" s="3" t="s">
        <v>41</v>
      </c>
    </row>
    <row r="402" ht="18.0" customHeight="1">
      <c r="A402" s="3" t="s">
        <v>3462</v>
      </c>
      <c r="B402" s="3" t="s">
        <v>3464</v>
      </c>
      <c r="C402" s="3" t="s">
        <v>17</v>
      </c>
      <c r="D402" s="4" t="s">
        <v>19</v>
      </c>
      <c r="E402" s="3" t="s">
        <v>20</v>
      </c>
      <c r="F402" s="3" t="s">
        <v>73</v>
      </c>
      <c r="G402" s="3" t="s">
        <v>57</v>
      </c>
      <c r="H402" s="3" t="s">
        <v>955</v>
      </c>
      <c r="I402" s="3" t="s">
        <v>3467</v>
      </c>
      <c r="J402" s="3" t="s">
        <v>3470</v>
      </c>
      <c r="K402" s="3" t="s">
        <v>41</v>
      </c>
    </row>
    <row r="403" ht="18.0" customHeight="1">
      <c r="A403" s="3" t="s">
        <v>3471</v>
      </c>
      <c r="B403" s="3" t="s">
        <v>3472</v>
      </c>
      <c r="C403" s="3" t="s">
        <v>17</v>
      </c>
      <c r="D403" s="4" t="s">
        <v>19</v>
      </c>
      <c r="E403" s="3" t="s">
        <v>20</v>
      </c>
      <c r="F403" s="3" t="s">
        <v>237</v>
      </c>
      <c r="G403" s="3" t="s">
        <v>23</v>
      </c>
      <c r="H403" s="3" t="s">
        <v>3476</v>
      </c>
      <c r="I403" s="3" t="s">
        <v>3478</v>
      </c>
      <c r="J403" s="3" t="s">
        <v>3479</v>
      </c>
      <c r="K403" s="3" t="s">
        <v>159</v>
      </c>
    </row>
    <row r="404" ht="18.0" customHeight="1">
      <c r="A404" s="3" t="s">
        <v>3480</v>
      </c>
      <c r="B404" s="3" t="s">
        <v>3481</v>
      </c>
      <c r="C404" s="3" t="s">
        <v>17</v>
      </c>
      <c r="D404" s="4" t="s">
        <v>19</v>
      </c>
      <c r="E404" s="3" t="s">
        <v>20</v>
      </c>
      <c r="F404" s="3" t="s">
        <v>237</v>
      </c>
      <c r="G404" s="3" t="s">
        <v>57</v>
      </c>
      <c r="H404" s="3" t="s">
        <v>3483</v>
      </c>
      <c r="I404" s="3" t="s">
        <v>3485</v>
      </c>
      <c r="J404" s="3" t="s">
        <v>3488</v>
      </c>
      <c r="K404" s="3" t="s">
        <v>159</v>
      </c>
    </row>
    <row r="405" ht="18.0" customHeight="1">
      <c r="A405" s="3" t="s">
        <v>3489</v>
      </c>
      <c r="B405" s="3" t="s">
        <v>3490</v>
      </c>
      <c r="C405" s="3" t="s">
        <v>17</v>
      </c>
      <c r="D405" s="4" t="s">
        <v>19</v>
      </c>
      <c r="E405" s="3" t="s">
        <v>21</v>
      </c>
      <c r="F405" s="3" t="s">
        <v>73</v>
      </c>
      <c r="G405" s="3" t="s">
        <v>50</v>
      </c>
      <c r="H405" s="3" t="s">
        <v>3493</v>
      </c>
      <c r="I405" s="3" t="s">
        <v>3496</v>
      </c>
      <c r="J405" s="3" t="s">
        <v>3497</v>
      </c>
      <c r="K405" s="3" t="s">
        <v>41</v>
      </c>
    </row>
    <row r="406" ht="18.0" customHeight="1">
      <c r="A406" s="3" t="s">
        <v>3498</v>
      </c>
      <c r="B406" s="3" t="s">
        <v>394</v>
      </c>
      <c r="C406" s="3" t="s">
        <v>17</v>
      </c>
      <c r="D406" s="4" t="s">
        <v>19</v>
      </c>
      <c r="E406" s="3" t="s">
        <v>20</v>
      </c>
      <c r="F406" s="3" t="s">
        <v>73</v>
      </c>
      <c r="G406" s="3" t="s">
        <v>50</v>
      </c>
      <c r="H406" s="3" t="s">
        <v>398</v>
      </c>
      <c r="I406" s="3" t="s">
        <v>3500</v>
      </c>
      <c r="J406" s="3" t="s">
        <v>3514</v>
      </c>
      <c r="K406" s="3" t="s">
        <v>27</v>
      </c>
    </row>
    <row r="407" ht="18.0" customHeight="1">
      <c r="A407" s="3" t="s">
        <v>3515</v>
      </c>
      <c r="B407" s="3" t="s">
        <v>3516</v>
      </c>
      <c r="C407" s="3" t="s">
        <v>17</v>
      </c>
      <c r="D407" s="4" t="s">
        <v>19</v>
      </c>
      <c r="E407" s="3" t="s">
        <v>21</v>
      </c>
      <c r="F407" s="3" t="s">
        <v>132</v>
      </c>
      <c r="G407" s="3" t="s">
        <v>23</v>
      </c>
      <c r="H407" s="3" t="s">
        <v>3518</v>
      </c>
      <c r="I407" s="3" t="s">
        <v>3519</v>
      </c>
      <c r="J407" s="3" t="s">
        <v>3521</v>
      </c>
      <c r="K407" s="3" t="s">
        <v>41</v>
      </c>
    </row>
    <row r="408" ht="18.0" customHeight="1">
      <c r="A408" s="3" t="s">
        <v>3522</v>
      </c>
      <c r="B408" s="3" t="s">
        <v>3523</v>
      </c>
      <c r="C408" s="3" t="s">
        <v>17</v>
      </c>
      <c r="D408" s="4" t="s">
        <v>19</v>
      </c>
      <c r="E408" s="3" t="s">
        <v>21</v>
      </c>
      <c r="F408" s="3" t="s">
        <v>146</v>
      </c>
      <c r="G408" s="3" t="s">
        <v>50</v>
      </c>
      <c r="H408" s="3" t="s">
        <v>99</v>
      </c>
      <c r="I408" s="3" t="s">
        <v>3524</v>
      </c>
      <c r="J408" s="3" t="s">
        <v>3528</v>
      </c>
      <c r="K408" s="3" t="s">
        <v>35</v>
      </c>
    </row>
    <row r="409" ht="18.0" customHeight="1">
      <c r="A409" s="3" t="s">
        <v>3529</v>
      </c>
      <c r="B409" s="3" t="s">
        <v>3530</v>
      </c>
      <c r="C409" s="3" t="s">
        <v>17</v>
      </c>
      <c r="D409" s="4" t="s">
        <v>19</v>
      </c>
      <c r="E409" s="3" t="s">
        <v>127</v>
      </c>
      <c r="F409" s="3" t="s">
        <v>132</v>
      </c>
      <c r="G409" s="3" t="s">
        <v>23</v>
      </c>
      <c r="H409" s="3" t="s">
        <v>3532</v>
      </c>
      <c r="I409" s="3" t="s">
        <v>3533</v>
      </c>
      <c r="J409" s="3" t="s">
        <v>3535</v>
      </c>
      <c r="K409" s="3" t="s">
        <v>41</v>
      </c>
    </row>
    <row r="410" ht="18.0" customHeight="1">
      <c r="A410" s="3" t="s">
        <v>3536</v>
      </c>
      <c r="B410" s="3" t="s">
        <v>801</v>
      </c>
      <c r="C410" s="3" t="s">
        <v>17</v>
      </c>
      <c r="D410" s="4" t="s">
        <v>19</v>
      </c>
      <c r="E410" s="3" t="s">
        <v>117</v>
      </c>
      <c r="F410" s="3" t="s">
        <v>2395</v>
      </c>
      <c r="G410" s="3" t="s">
        <v>69</v>
      </c>
      <c r="H410" s="3" t="s">
        <v>810</v>
      </c>
      <c r="I410" s="3" t="s">
        <v>3453</v>
      </c>
      <c r="J410" s="3" t="s">
        <v>3539</v>
      </c>
      <c r="K410" s="3" t="s">
        <v>27</v>
      </c>
    </row>
    <row r="411" ht="18.0" customHeight="1">
      <c r="A411" s="3" t="s">
        <v>3540</v>
      </c>
      <c r="B411" s="3" t="s">
        <v>3542</v>
      </c>
      <c r="C411" s="3" t="s">
        <v>17</v>
      </c>
      <c r="D411" s="4" t="s">
        <v>19</v>
      </c>
      <c r="E411" s="3" t="s">
        <v>20</v>
      </c>
      <c r="F411" s="3" t="s">
        <v>1821</v>
      </c>
      <c r="G411" s="3" t="s">
        <v>23</v>
      </c>
      <c r="H411" s="3" t="s">
        <v>3543</v>
      </c>
      <c r="I411" s="3" t="s">
        <v>3544</v>
      </c>
      <c r="J411" s="3" t="s">
        <v>3545</v>
      </c>
      <c r="K411" s="3" t="s">
        <v>41</v>
      </c>
    </row>
    <row r="412" ht="18.0" customHeight="1">
      <c r="A412" s="3" t="s">
        <v>2636</v>
      </c>
      <c r="B412" s="3" t="s">
        <v>3546</v>
      </c>
      <c r="C412" s="3" t="s">
        <v>17</v>
      </c>
      <c r="D412" s="4" t="s">
        <v>19</v>
      </c>
      <c r="E412" s="3" t="s">
        <v>20</v>
      </c>
      <c r="F412" s="3" t="s">
        <v>73</v>
      </c>
      <c r="G412" s="3" t="s">
        <v>57</v>
      </c>
      <c r="H412" s="3" t="s">
        <v>3550</v>
      </c>
      <c r="I412" s="3" t="s">
        <v>3551</v>
      </c>
      <c r="J412" s="3" t="s">
        <v>3553</v>
      </c>
      <c r="K412" s="3" t="s">
        <v>35</v>
      </c>
    </row>
    <row r="413" ht="18.0" customHeight="1">
      <c r="A413" s="3" t="s">
        <v>504</v>
      </c>
      <c r="B413" s="3" t="s">
        <v>3523</v>
      </c>
      <c r="C413" s="3" t="s">
        <v>17</v>
      </c>
      <c r="D413" s="4" t="s">
        <v>19</v>
      </c>
      <c r="E413" s="3" t="s">
        <v>21</v>
      </c>
      <c r="F413" s="3" t="s">
        <v>237</v>
      </c>
      <c r="G413" s="3" t="s">
        <v>57</v>
      </c>
      <c r="H413" s="3" t="s">
        <v>99</v>
      </c>
      <c r="I413" s="3" t="s">
        <v>3524</v>
      </c>
      <c r="J413" s="3" t="s">
        <v>3556</v>
      </c>
      <c r="K413" s="3" t="s">
        <v>35</v>
      </c>
    </row>
    <row r="414" ht="18.0" customHeight="1">
      <c r="A414" s="3" t="s">
        <v>977</v>
      </c>
      <c r="B414" s="3" t="s">
        <v>3557</v>
      </c>
      <c r="C414" s="3" t="s">
        <v>17</v>
      </c>
      <c r="D414" s="4" t="s">
        <v>19</v>
      </c>
      <c r="E414" s="3" t="s">
        <v>20</v>
      </c>
      <c r="F414" s="3" t="s">
        <v>132</v>
      </c>
      <c r="G414" s="3" t="s">
        <v>50</v>
      </c>
      <c r="H414" s="3" t="s">
        <v>395</v>
      </c>
      <c r="I414" s="3" t="s">
        <v>3566</v>
      </c>
      <c r="J414" s="3" t="s">
        <v>3567</v>
      </c>
      <c r="K414" s="3" t="s">
        <v>41</v>
      </c>
    </row>
    <row r="415" ht="18.0" customHeight="1">
      <c r="A415" s="3" t="s">
        <v>3568</v>
      </c>
      <c r="B415" s="3" t="s">
        <v>3570</v>
      </c>
      <c r="C415" s="3" t="s">
        <v>17</v>
      </c>
      <c r="D415" s="4" t="s">
        <v>19</v>
      </c>
      <c r="E415" s="3" t="s">
        <v>21</v>
      </c>
      <c r="F415" s="3" t="s">
        <v>1082</v>
      </c>
      <c r="G415" s="3" t="s">
        <v>23</v>
      </c>
      <c r="H415" s="3" t="s">
        <v>3573</v>
      </c>
      <c r="I415" s="3" t="s">
        <v>3574</v>
      </c>
      <c r="J415" s="3" t="s">
        <v>3576</v>
      </c>
      <c r="K415" s="3" t="s">
        <v>41</v>
      </c>
    </row>
    <row r="416" ht="18.0" customHeight="1">
      <c r="A416" s="3" t="s">
        <v>3577</v>
      </c>
      <c r="B416" s="3" t="s">
        <v>733</v>
      </c>
      <c r="C416" s="3" t="s">
        <v>17</v>
      </c>
      <c r="D416" s="4" t="s">
        <v>19</v>
      </c>
      <c r="E416" s="3" t="s">
        <v>20</v>
      </c>
      <c r="F416" s="3" t="s">
        <v>119</v>
      </c>
      <c r="G416" s="3" t="s">
        <v>57</v>
      </c>
      <c r="H416" s="3" t="s">
        <v>739</v>
      </c>
      <c r="I416" s="3" t="s">
        <v>3578</v>
      </c>
      <c r="J416" s="3" t="s">
        <v>3580</v>
      </c>
      <c r="K416" s="3" t="s">
        <v>35</v>
      </c>
    </row>
    <row r="417" ht="18.0" customHeight="1">
      <c r="A417" s="3" t="s">
        <v>3581</v>
      </c>
      <c r="B417" s="3" t="s">
        <v>3582</v>
      </c>
      <c r="C417" s="3" t="s">
        <v>17</v>
      </c>
      <c r="D417" s="4" t="s">
        <v>19</v>
      </c>
      <c r="E417" s="3" t="s">
        <v>20</v>
      </c>
      <c r="F417" s="3" t="s">
        <v>237</v>
      </c>
      <c r="G417" s="3" t="s">
        <v>57</v>
      </c>
      <c r="H417" s="3" t="s">
        <v>58</v>
      </c>
      <c r="I417" s="3" t="s">
        <v>3586</v>
      </c>
      <c r="J417" s="3" t="s">
        <v>3588</v>
      </c>
      <c r="K417" s="3" t="s">
        <v>257</v>
      </c>
    </row>
    <row r="418" ht="18.0" customHeight="1">
      <c r="A418" s="3" t="s">
        <v>2636</v>
      </c>
      <c r="B418" s="3" t="s">
        <v>2637</v>
      </c>
      <c r="C418" s="3" t="s">
        <v>17</v>
      </c>
      <c r="D418" s="4" t="s">
        <v>19</v>
      </c>
      <c r="E418" s="3" t="s">
        <v>127</v>
      </c>
      <c r="F418" s="3" t="s">
        <v>903</v>
      </c>
      <c r="G418" s="3" t="s">
        <v>69</v>
      </c>
      <c r="H418" s="3" t="s">
        <v>2520</v>
      </c>
      <c r="I418" s="3" t="s">
        <v>166</v>
      </c>
      <c r="J418" s="3" t="s">
        <v>2643</v>
      </c>
      <c r="K418" s="3" t="s">
        <v>35</v>
      </c>
    </row>
    <row r="419" ht="18.0" customHeight="1">
      <c r="A419" s="3" t="s">
        <v>3595</v>
      </c>
      <c r="B419" s="3" t="s">
        <v>3167</v>
      </c>
      <c r="C419" s="3" t="s">
        <v>17</v>
      </c>
      <c r="D419" s="4" t="s">
        <v>19</v>
      </c>
      <c r="E419" s="3" t="s">
        <v>20</v>
      </c>
      <c r="F419" s="3" t="s">
        <v>3598</v>
      </c>
      <c r="G419" s="3" t="s">
        <v>57</v>
      </c>
      <c r="H419" s="3" t="s">
        <v>3169</v>
      </c>
      <c r="I419" s="3" t="s">
        <v>3599</v>
      </c>
      <c r="J419" s="3" t="s">
        <v>3601</v>
      </c>
      <c r="K419" s="3" t="s">
        <v>27</v>
      </c>
    </row>
    <row r="420" ht="18.0" customHeight="1">
      <c r="A420" s="3" t="s">
        <v>3602</v>
      </c>
      <c r="B420" s="3" t="s">
        <v>801</v>
      </c>
      <c r="C420" s="3" t="s">
        <v>17</v>
      </c>
      <c r="D420" s="4" t="s">
        <v>19</v>
      </c>
      <c r="E420" s="3" t="s">
        <v>117</v>
      </c>
      <c r="F420" s="3" t="s">
        <v>3607</v>
      </c>
      <c r="G420" s="3" t="s">
        <v>69</v>
      </c>
      <c r="H420" s="3" t="s">
        <v>810</v>
      </c>
      <c r="I420" s="3" t="s">
        <v>3453</v>
      </c>
      <c r="J420" s="3" t="s">
        <v>3612</v>
      </c>
      <c r="K420" s="3" t="s">
        <v>27</v>
      </c>
    </row>
    <row r="421" ht="18.0" customHeight="1">
      <c r="A421" s="3" t="s">
        <v>3613</v>
      </c>
      <c r="B421" s="3" t="s">
        <v>3614</v>
      </c>
      <c r="C421" s="3" t="s">
        <v>17</v>
      </c>
      <c r="D421" s="4" t="s">
        <v>19</v>
      </c>
      <c r="E421" s="3" t="s">
        <v>20</v>
      </c>
      <c r="F421" s="3" t="s">
        <v>132</v>
      </c>
      <c r="G421" s="3" t="s">
        <v>57</v>
      </c>
      <c r="H421" s="3" t="s">
        <v>1401</v>
      </c>
      <c r="I421" s="3" t="s">
        <v>3617</v>
      </c>
      <c r="J421" s="3" t="s">
        <v>3619</v>
      </c>
      <c r="K421" s="3" t="s">
        <v>41</v>
      </c>
    </row>
    <row r="422" ht="18.0" customHeight="1">
      <c r="A422" s="3" t="s">
        <v>2073</v>
      </c>
      <c r="B422" s="3" t="s">
        <v>3622</v>
      </c>
      <c r="C422" s="3" t="s">
        <v>17</v>
      </c>
      <c r="D422" s="4" t="s">
        <v>19</v>
      </c>
      <c r="E422" s="3" t="s">
        <v>20</v>
      </c>
      <c r="F422" s="3" t="s">
        <v>66</v>
      </c>
      <c r="G422" s="3" t="s">
        <v>57</v>
      </c>
      <c r="H422" s="3" t="s">
        <v>3626</v>
      </c>
      <c r="I422" s="3" t="s">
        <v>3627</v>
      </c>
      <c r="J422" s="3" t="s">
        <v>3630</v>
      </c>
      <c r="K422" s="3" t="s">
        <v>41</v>
      </c>
    </row>
    <row r="423" ht="18.0" customHeight="1">
      <c r="A423" s="3" t="s">
        <v>3631</v>
      </c>
      <c r="B423" s="3" t="s">
        <v>2784</v>
      </c>
      <c r="C423" s="3" t="s">
        <v>17</v>
      </c>
      <c r="D423" s="4" t="s">
        <v>19</v>
      </c>
      <c r="E423" s="3" t="s">
        <v>20</v>
      </c>
      <c r="F423" s="3" t="s">
        <v>363</v>
      </c>
      <c r="G423" s="3" t="s">
        <v>50</v>
      </c>
      <c r="H423" s="3" t="s">
        <v>535</v>
      </c>
      <c r="I423" s="3" t="s">
        <v>3633</v>
      </c>
      <c r="J423" s="3" t="s">
        <v>3635</v>
      </c>
      <c r="K423" s="3" t="s">
        <v>159</v>
      </c>
    </row>
    <row r="424" ht="18.0" customHeight="1">
      <c r="A424" s="3" t="s">
        <v>3637</v>
      </c>
      <c r="B424" s="3" t="s">
        <v>3464</v>
      </c>
      <c r="C424" s="3" t="s">
        <v>17</v>
      </c>
      <c r="D424" s="4" t="s">
        <v>19</v>
      </c>
      <c r="E424" s="3" t="s">
        <v>20</v>
      </c>
      <c r="F424" s="3" t="s">
        <v>903</v>
      </c>
      <c r="G424" s="3" t="s">
        <v>57</v>
      </c>
      <c r="H424" s="3" t="s">
        <v>955</v>
      </c>
      <c r="I424" s="3" t="s">
        <v>3641</v>
      </c>
      <c r="J424" s="3" t="s">
        <v>3644</v>
      </c>
      <c r="K424" s="3" t="s">
        <v>41</v>
      </c>
    </row>
    <row r="425" ht="18.0" customHeight="1">
      <c r="A425" s="3" t="s">
        <v>823</v>
      </c>
      <c r="B425" s="3" t="s">
        <v>3646</v>
      </c>
      <c r="C425" s="3" t="s">
        <v>17</v>
      </c>
      <c r="D425" s="4" t="s">
        <v>19</v>
      </c>
      <c r="E425" s="3" t="s">
        <v>21</v>
      </c>
      <c r="F425" s="3" t="s">
        <v>73</v>
      </c>
      <c r="G425" s="3" t="s">
        <v>57</v>
      </c>
      <c r="H425" s="3" t="s">
        <v>3647</v>
      </c>
      <c r="I425" s="3" t="s">
        <v>3648</v>
      </c>
      <c r="J425" s="3" t="s">
        <v>3649</v>
      </c>
      <c r="K425" s="3" t="s">
        <v>159</v>
      </c>
    </row>
    <row r="426" ht="18.0" customHeight="1">
      <c r="A426" s="3" t="s">
        <v>977</v>
      </c>
      <c r="B426" s="3" t="s">
        <v>609</v>
      </c>
      <c r="C426" s="3" t="s">
        <v>17</v>
      </c>
      <c r="D426" s="4" t="s">
        <v>19</v>
      </c>
      <c r="E426" s="3" t="s">
        <v>20</v>
      </c>
      <c r="F426" s="3" t="s">
        <v>132</v>
      </c>
      <c r="G426" s="3" t="s">
        <v>57</v>
      </c>
      <c r="H426" s="3" t="s">
        <v>615</v>
      </c>
      <c r="I426" s="3" t="s">
        <v>616</v>
      </c>
      <c r="J426" s="3" t="s">
        <v>3656</v>
      </c>
      <c r="K426" s="3" t="s">
        <v>35</v>
      </c>
    </row>
    <row r="427" ht="18.0" customHeight="1">
      <c r="A427" s="3" t="s">
        <v>3657</v>
      </c>
      <c r="B427" s="3" t="s">
        <v>3082</v>
      </c>
      <c r="C427" s="3" t="s">
        <v>17</v>
      </c>
      <c r="D427" s="4" t="s">
        <v>19</v>
      </c>
      <c r="E427" s="3" t="s">
        <v>20</v>
      </c>
      <c r="F427" s="3" t="s">
        <v>73</v>
      </c>
      <c r="G427" s="3" t="s">
        <v>57</v>
      </c>
      <c r="H427" s="3" t="s">
        <v>3085</v>
      </c>
      <c r="I427" s="3" t="s">
        <v>365</v>
      </c>
      <c r="J427" s="3" t="s">
        <v>3661</v>
      </c>
      <c r="K427" s="3" t="s">
        <v>35</v>
      </c>
    </row>
    <row r="428" ht="18.0" customHeight="1">
      <c r="A428" s="3" t="s">
        <v>2937</v>
      </c>
      <c r="B428" s="3" t="s">
        <v>3662</v>
      </c>
      <c r="C428" s="3" t="s">
        <v>17</v>
      </c>
      <c r="D428" s="4" t="s">
        <v>19</v>
      </c>
      <c r="E428" s="3" t="s">
        <v>21</v>
      </c>
      <c r="F428" s="3" t="s">
        <v>3663</v>
      </c>
      <c r="G428" s="3" t="s">
        <v>57</v>
      </c>
      <c r="H428" s="3" t="s">
        <v>264</v>
      </c>
      <c r="I428" s="3" t="s">
        <v>3665</v>
      </c>
      <c r="J428" s="3" t="s">
        <v>3668</v>
      </c>
      <c r="K428" s="3" t="s">
        <v>41</v>
      </c>
    </row>
    <row r="429" ht="18.0" customHeight="1">
      <c r="A429" s="3" t="s">
        <v>3670</v>
      </c>
      <c r="B429" s="3" t="s">
        <v>3662</v>
      </c>
      <c r="C429" s="3" t="s">
        <v>17</v>
      </c>
      <c r="D429" s="4" t="s">
        <v>19</v>
      </c>
      <c r="E429" s="3" t="s">
        <v>21</v>
      </c>
      <c r="F429" s="3" t="s">
        <v>363</v>
      </c>
      <c r="G429" s="3" t="s">
        <v>50</v>
      </c>
      <c r="H429" s="3" t="s">
        <v>264</v>
      </c>
      <c r="I429" s="3" t="s">
        <v>3674</v>
      </c>
      <c r="J429" s="3" t="s">
        <v>3676</v>
      </c>
      <c r="K429" s="3" t="s">
        <v>41</v>
      </c>
    </row>
    <row r="430" ht="18.0" customHeight="1">
      <c r="A430" s="3" t="s">
        <v>3684</v>
      </c>
      <c r="B430" s="3" t="s">
        <v>3685</v>
      </c>
      <c r="C430" s="3" t="s">
        <v>17</v>
      </c>
      <c r="D430" s="4" t="s">
        <v>19</v>
      </c>
      <c r="E430" s="3" t="s">
        <v>20</v>
      </c>
      <c r="F430" s="3" t="s">
        <v>668</v>
      </c>
      <c r="G430" s="3" t="s">
        <v>23</v>
      </c>
      <c r="H430" s="3" t="s">
        <v>3689</v>
      </c>
      <c r="I430" s="3" t="s">
        <v>3692</v>
      </c>
      <c r="J430" s="3" t="s">
        <v>3694</v>
      </c>
      <c r="K430" s="3" t="s">
        <v>41</v>
      </c>
    </row>
    <row r="431" ht="18.0" customHeight="1">
      <c r="A431" s="3" t="s">
        <v>3695</v>
      </c>
      <c r="B431" s="3" t="s">
        <v>3696</v>
      </c>
      <c r="C431" s="3" t="s">
        <v>17</v>
      </c>
      <c r="D431" s="4" t="s">
        <v>19</v>
      </c>
      <c r="E431" s="3" t="s">
        <v>20</v>
      </c>
      <c r="F431" s="3" t="s">
        <v>737</v>
      </c>
      <c r="G431" s="3" t="s">
        <v>57</v>
      </c>
      <c r="H431" s="3" t="s">
        <v>3699</v>
      </c>
      <c r="I431" s="3" t="s">
        <v>3700</v>
      </c>
      <c r="J431" s="3" t="s">
        <v>3702</v>
      </c>
      <c r="K431" s="3" t="s">
        <v>41</v>
      </c>
    </row>
    <row r="432" ht="18.0" customHeight="1">
      <c r="A432" s="3" t="s">
        <v>3704</v>
      </c>
      <c r="B432" s="3" t="s">
        <v>3705</v>
      </c>
      <c r="C432" s="3" t="s">
        <v>17</v>
      </c>
      <c r="D432" s="4" t="s">
        <v>19</v>
      </c>
      <c r="E432" s="3" t="s">
        <v>127</v>
      </c>
      <c r="F432" s="3" t="s">
        <v>589</v>
      </c>
      <c r="G432" s="3" t="s">
        <v>69</v>
      </c>
      <c r="H432" s="3" t="s">
        <v>3708</v>
      </c>
      <c r="I432" s="3" t="s">
        <v>3709</v>
      </c>
      <c r="J432" s="3" t="s">
        <v>3710</v>
      </c>
      <c r="K432" s="3" t="s">
        <v>41</v>
      </c>
    </row>
    <row r="433" ht="18.0" customHeight="1">
      <c r="A433" s="3" t="s">
        <v>3711</v>
      </c>
      <c r="B433" s="3" t="s">
        <v>236</v>
      </c>
      <c r="C433" s="3" t="s">
        <v>17</v>
      </c>
      <c r="D433" s="4" t="s">
        <v>19</v>
      </c>
      <c r="E433" s="3" t="s">
        <v>20</v>
      </c>
      <c r="F433" s="3" t="s">
        <v>668</v>
      </c>
      <c r="G433" s="3" t="s">
        <v>57</v>
      </c>
      <c r="H433" s="3" t="s">
        <v>238</v>
      </c>
      <c r="I433" s="3" t="s">
        <v>3714</v>
      </c>
      <c r="J433" s="3" t="s">
        <v>3715</v>
      </c>
      <c r="K433" s="3" t="s">
        <v>35</v>
      </c>
    </row>
    <row r="434" ht="18.0" customHeight="1">
      <c r="A434" s="3" t="s">
        <v>3719</v>
      </c>
      <c r="B434" s="3" t="s">
        <v>3721</v>
      </c>
      <c r="C434" s="3" t="s">
        <v>17</v>
      </c>
      <c r="D434" s="4" t="s">
        <v>19</v>
      </c>
      <c r="E434" s="3" t="s">
        <v>21</v>
      </c>
      <c r="F434" s="3" t="s">
        <v>132</v>
      </c>
      <c r="G434" s="3" t="s">
        <v>23</v>
      </c>
      <c r="H434" s="3" t="s">
        <v>3724</v>
      </c>
      <c r="I434" s="3" t="s">
        <v>3725</v>
      </c>
      <c r="J434" s="3" t="s">
        <v>3726</v>
      </c>
      <c r="K434" s="3" t="s">
        <v>159</v>
      </c>
    </row>
    <row r="435" ht="18.0" customHeight="1">
      <c r="A435" s="3" t="s">
        <v>3728</v>
      </c>
      <c r="B435" s="3" t="s">
        <v>129</v>
      </c>
      <c r="C435" s="3" t="s">
        <v>17</v>
      </c>
      <c r="D435" s="4" t="s">
        <v>19</v>
      </c>
      <c r="E435" s="3" t="s">
        <v>20</v>
      </c>
      <c r="F435" s="3" t="s">
        <v>73</v>
      </c>
      <c r="G435" s="3" t="s">
        <v>57</v>
      </c>
      <c r="H435" s="3" t="s">
        <v>133</v>
      </c>
      <c r="I435" s="3" t="s">
        <v>166</v>
      </c>
      <c r="J435" s="3" t="s">
        <v>3732</v>
      </c>
      <c r="K435" s="3" t="s">
        <v>35</v>
      </c>
    </row>
    <row r="436" ht="18.0" customHeight="1">
      <c r="A436" s="3" t="s">
        <v>3733</v>
      </c>
      <c r="B436" s="3" t="s">
        <v>3734</v>
      </c>
      <c r="C436" s="3" t="s">
        <v>17</v>
      </c>
      <c r="D436" s="4" t="s">
        <v>19</v>
      </c>
      <c r="E436" s="3" t="s">
        <v>20</v>
      </c>
      <c r="F436" s="3" t="s">
        <v>73</v>
      </c>
      <c r="G436" s="3" t="s">
        <v>57</v>
      </c>
      <c r="H436" s="3" t="s">
        <v>3738</v>
      </c>
      <c r="I436" s="3" t="s">
        <v>3739</v>
      </c>
      <c r="J436" s="3" t="s">
        <v>3740</v>
      </c>
      <c r="K436" s="3" t="s">
        <v>159</v>
      </c>
    </row>
    <row r="437" ht="18.0" customHeight="1">
      <c r="A437" s="3" t="s">
        <v>3742</v>
      </c>
      <c r="B437" s="3" t="s">
        <v>3744</v>
      </c>
      <c r="C437" s="3" t="s">
        <v>17</v>
      </c>
      <c r="D437" s="4" t="s">
        <v>19</v>
      </c>
      <c r="E437" s="3" t="s">
        <v>117</v>
      </c>
      <c r="F437" s="3" t="s">
        <v>1082</v>
      </c>
      <c r="G437" s="3" t="s">
        <v>57</v>
      </c>
      <c r="H437" s="3" t="s">
        <v>3746</v>
      </c>
      <c r="I437" s="3" t="s">
        <v>3747</v>
      </c>
      <c r="J437" s="3" t="s">
        <v>3749</v>
      </c>
      <c r="K437" s="3" t="s">
        <v>41</v>
      </c>
    </row>
    <row r="438" ht="18.0" customHeight="1">
      <c r="A438" s="3" t="s">
        <v>3750</v>
      </c>
      <c r="B438" s="3" t="s">
        <v>129</v>
      </c>
      <c r="C438" s="3" t="s">
        <v>17</v>
      </c>
      <c r="D438" s="4" t="s">
        <v>19</v>
      </c>
      <c r="E438" s="3" t="s">
        <v>20</v>
      </c>
      <c r="F438" s="3" t="s">
        <v>132</v>
      </c>
      <c r="G438" s="3" t="s">
        <v>57</v>
      </c>
      <c r="H438" s="3" t="s">
        <v>133</v>
      </c>
      <c r="I438" s="3" t="s">
        <v>166</v>
      </c>
      <c r="J438" s="3" t="s">
        <v>3756</v>
      </c>
      <c r="K438" s="3" t="s">
        <v>35</v>
      </c>
    </row>
    <row r="439" ht="18.0" customHeight="1">
      <c r="A439" s="3" t="s">
        <v>3758</v>
      </c>
      <c r="B439" s="3" t="s">
        <v>3760</v>
      </c>
      <c r="C439" s="3" t="s">
        <v>17</v>
      </c>
      <c r="D439" s="4" t="s">
        <v>19</v>
      </c>
      <c r="E439" s="3" t="s">
        <v>20</v>
      </c>
      <c r="F439" s="3" t="s">
        <v>237</v>
      </c>
      <c r="G439" s="3" t="s">
        <v>50</v>
      </c>
      <c r="H439" s="3" t="s">
        <v>3763</v>
      </c>
      <c r="I439" s="3" t="s">
        <v>3764</v>
      </c>
      <c r="J439" s="3" t="s">
        <v>3767</v>
      </c>
      <c r="K439" s="3" t="s">
        <v>41</v>
      </c>
    </row>
    <row r="440" ht="18.0" customHeight="1">
      <c r="A440" s="3" t="s">
        <v>1609</v>
      </c>
      <c r="B440" s="3" t="s">
        <v>1611</v>
      </c>
      <c r="C440" s="3" t="s">
        <v>17</v>
      </c>
      <c r="D440" s="4" t="s">
        <v>19</v>
      </c>
      <c r="E440" s="3" t="s">
        <v>127</v>
      </c>
      <c r="F440" s="3" t="s">
        <v>1604</v>
      </c>
      <c r="G440" s="3" t="s">
        <v>69</v>
      </c>
      <c r="H440" s="3" t="s">
        <v>1615</v>
      </c>
      <c r="I440" s="3" t="s">
        <v>1616</v>
      </c>
      <c r="J440" s="3" t="s">
        <v>1622</v>
      </c>
      <c r="K440" s="3" t="s">
        <v>41</v>
      </c>
    </row>
    <row r="441" ht="18.0" customHeight="1">
      <c r="A441" s="3" t="s">
        <v>3774</v>
      </c>
      <c r="B441" s="3" t="s">
        <v>3775</v>
      </c>
      <c r="C441" s="3" t="s">
        <v>17</v>
      </c>
      <c r="D441" s="4" t="s">
        <v>19</v>
      </c>
      <c r="E441" s="3" t="s">
        <v>20</v>
      </c>
      <c r="F441" s="3" t="s">
        <v>73</v>
      </c>
      <c r="G441" s="3" t="s">
        <v>69</v>
      </c>
      <c r="H441" s="3" t="s">
        <v>673</v>
      </c>
      <c r="I441" s="3" t="s">
        <v>3780</v>
      </c>
      <c r="J441" s="3" t="s">
        <v>3782</v>
      </c>
      <c r="K441" s="3" t="s">
        <v>41</v>
      </c>
    </row>
    <row r="442" ht="18.0" customHeight="1">
      <c r="A442" s="3" t="s">
        <v>3783</v>
      </c>
      <c r="B442" s="3" t="s">
        <v>3784</v>
      </c>
      <c r="C442" s="3" t="s">
        <v>17</v>
      </c>
      <c r="D442" s="4" t="s">
        <v>19</v>
      </c>
      <c r="E442" s="3" t="s">
        <v>20</v>
      </c>
      <c r="F442" s="3" t="s">
        <v>119</v>
      </c>
      <c r="G442" s="3" t="s">
        <v>50</v>
      </c>
      <c r="H442" s="3" t="s">
        <v>329</v>
      </c>
      <c r="I442" s="3" t="s">
        <v>166</v>
      </c>
      <c r="J442" s="3" t="s">
        <v>3790</v>
      </c>
      <c r="K442" s="3" t="s">
        <v>35</v>
      </c>
    </row>
    <row r="443" ht="18.0" customHeight="1">
      <c r="A443" s="3" t="s">
        <v>977</v>
      </c>
      <c r="B443" s="3" t="s">
        <v>129</v>
      </c>
      <c r="C443" s="3" t="s">
        <v>17</v>
      </c>
      <c r="D443" s="4" t="s">
        <v>19</v>
      </c>
      <c r="E443" s="3" t="s">
        <v>20</v>
      </c>
      <c r="F443" s="3" t="s">
        <v>95</v>
      </c>
      <c r="G443" s="3" t="s">
        <v>69</v>
      </c>
      <c r="H443" s="3" t="s">
        <v>133</v>
      </c>
      <c r="I443" s="3" t="s">
        <v>3795</v>
      </c>
      <c r="J443" s="3" t="s">
        <v>3797</v>
      </c>
      <c r="K443" s="3" t="s">
        <v>35</v>
      </c>
    </row>
    <row r="444" ht="18.0" customHeight="1">
      <c r="A444" s="3" t="s">
        <v>3798</v>
      </c>
      <c r="B444" s="3" t="s">
        <v>3614</v>
      </c>
      <c r="C444" s="3" t="s">
        <v>17</v>
      </c>
      <c r="D444" s="4" t="s">
        <v>19</v>
      </c>
      <c r="E444" s="3" t="s">
        <v>21</v>
      </c>
      <c r="F444" s="3" t="s">
        <v>132</v>
      </c>
      <c r="G444" s="3" t="s">
        <v>50</v>
      </c>
      <c r="H444" s="3" t="s">
        <v>1401</v>
      </c>
      <c r="I444" s="3" t="s">
        <v>3801</v>
      </c>
      <c r="J444" s="3" t="s">
        <v>3804</v>
      </c>
      <c r="K444" s="3" t="s">
        <v>41</v>
      </c>
    </row>
    <row r="445" ht="18.0" customHeight="1">
      <c r="A445" s="3" t="s">
        <v>2740</v>
      </c>
      <c r="B445" s="3" t="s">
        <v>2742</v>
      </c>
      <c r="C445" s="3" t="s">
        <v>17</v>
      </c>
      <c r="D445" s="4" t="s">
        <v>19</v>
      </c>
      <c r="E445" s="3" t="s">
        <v>20</v>
      </c>
      <c r="F445" s="3" t="s">
        <v>177</v>
      </c>
      <c r="G445" s="3" t="s">
        <v>50</v>
      </c>
      <c r="H445" s="3" t="s">
        <v>1085</v>
      </c>
      <c r="I445" s="3" t="s">
        <v>2746</v>
      </c>
      <c r="J445" s="3" t="s">
        <v>2747</v>
      </c>
      <c r="K445" s="3" t="s">
        <v>41</v>
      </c>
    </row>
    <row r="446" ht="18.0" customHeight="1">
      <c r="A446" s="3" t="s">
        <v>3808</v>
      </c>
      <c r="B446" s="3" t="s">
        <v>3810</v>
      </c>
      <c r="C446" s="3" t="s">
        <v>17</v>
      </c>
      <c r="D446" s="4" t="s">
        <v>19</v>
      </c>
      <c r="E446" s="3" t="s">
        <v>20</v>
      </c>
      <c r="F446" s="3" t="s">
        <v>146</v>
      </c>
      <c r="G446" s="3" t="s">
        <v>50</v>
      </c>
      <c r="H446" s="3" t="s">
        <v>38</v>
      </c>
      <c r="I446" s="3" t="s">
        <v>3811</v>
      </c>
      <c r="J446" s="3" t="s">
        <v>3813</v>
      </c>
      <c r="K446" s="3" t="s">
        <v>41</v>
      </c>
    </row>
    <row r="447" ht="18.0" customHeight="1">
      <c r="A447" s="3" t="s">
        <v>3815</v>
      </c>
      <c r="B447" s="3" t="s">
        <v>3816</v>
      </c>
      <c r="C447" s="3" t="s">
        <v>17</v>
      </c>
      <c r="D447" s="4" t="s">
        <v>19</v>
      </c>
      <c r="E447" s="3" t="s">
        <v>21</v>
      </c>
      <c r="F447" s="3" t="s">
        <v>3818</v>
      </c>
      <c r="G447" s="3" t="s">
        <v>69</v>
      </c>
      <c r="H447" s="3" t="s">
        <v>38</v>
      </c>
      <c r="I447" s="3" t="s">
        <v>3819</v>
      </c>
      <c r="J447" s="3" t="s">
        <v>3822</v>
      </c>
      <c r="K447" s="3" t="s">
        <v>41</v>
      </c>
    </row>
    <row r="448" ht="18.0" customHeight="1">
      <c r="A448" s="3" t="s">
        <v>3825</v>
      </c>
      <c r="B448" s="3" t="s">
        <v>3827</v>
      </c>
      <c r="C448" s="3" t="s">
        <v>17</v>
      </c>
      <c r="D448" s="4" t="s">
        <v>19</v>
      </c>
      <c r="E448" s="3" t="s">
        <v>20</v>
      </c>
      <c r="F448" s="3" t="s">
        <v>244</v>
      </c>
      <c r="G448" s="3" t="s">
        <v>69</v>
      </c>
      <c r="H448" s="3" t="s">
        <v>264</v>
      </c>
      <c r="I448" s="3" t="s">
        <v>3830</v>
      </c>
      <c r="J448" s="3" t="s">
        <v>3831</v>
      </c>
      <c r="K448" s="3" t="s">
        <v>35</v>
      </c>
    </row>
    <row r="449" ht="18.0" customHeight="1">
      <c r="A449" s="3" t="s">
        <v>3833</v>
      </c>
      <c r="B449" s="3" t="s">
        <v>2380</v>
      </c>
      <c r="C449" s="3" t="s">
        <v>17</v>
      </c>
      <c r="D449" s="4" t="s">
        <v>19</v>
      </c>
      <c r="E449" s="3" t="s">
        <v>20</v>
      </c>
      <c r="F449" s="3" t="s">
        <v>119</v>
      </c>
      <c r="G449" s="3" t="s">
        <v>57</v>
      </c>
      <c r="H449" s="3" t="s">
        <v>2384</v>
      </c>
      <c r="I449" s="3" t="s">
        <v>3836</v>
      </c>
      <c r="J449" s="3" t="s">
        <v>3837</v>
      </c>
      <c r="K449" s="3" t="s">
        <v>35</v>
      </c>
    </row>
    <row r="450" ht="18.0" customHeight="1">
      <c r="A450" s="3" t="s">
        <v>3838</v>
      </c>
      <c r="B450" s="3" t="s">
        <v>3839</v>
      </c>
      <c r="C450" s="3" t="s">
        <v>17</v>
      </c>
      <c r="D450" s="4" t="s">
        <v>19</v>
      </c>
      <c r="E450" s="3" t="s">
        <v>20</v>
      </c>
      <c r="F450" s="3" t="s">
        <v>132</v>
      </c>
      <c r="G450" s="3" t="s">
        <v>23</v>
      </c>
      <c r="H450" s="3" t="s">
        <v>3840</v>
      </c>
      <c r="I450" s="3" t="s">
        <v>3841</v>
      </c>
      <c r="J450" s="3" t="s">
        <v>3846</v>
      </c>
      <c r="K450" s="3" t="s">
        <v>35</v>
      </c>
    </row>
    <row r="451" ht="18.0" customHeight="1">
      <c r="A451" s="3" t="s">
        <v>2783</v>
      </c>
      <c r="B451" s="3" t="s">
        <v>2784</v>
      </c>
      <c r="C451" s="3" t="s">
        <v>17</v>
      </c>
      <c r="D451" s="4" t="s">
        <v>19</v>
      </c>
      <c r="E451" s="3" t="s">
        <v>20</v>
      </c>
      <c r="F451" s="3" t="s">
        <v>349</v>
      </c>
      <c r="G451" s="3" t="s">
        <v>242</v>
      </c>
      <c r="H451" s="3" t="s">
        <v>535</v>
      </c>
      <c r="I451" s="3" t="s">
        <v>2788</v>
      </c>
      <c r="J451" s="3" t="s">
        <v>2790</v>
      </c>
      <c r="K451" s="3" t="s">
        <v>159</v>
      </c>
    </row>
    <row r="452" ht="18.0" customHeight="1">
      <c r="A452" s="3" t="s">
        <v>3855</v>
      </c>
      <c r="B452" s="3" t="s">
        <v>3857</v>
      </c>
      <c r="C452" s="3" t="s">
        <v>17</v>
      </c>
      <c r="D452" s="4" t="s">
        <v>19</v>
      </c>
      <c r="E452" s="3" t="s">
        <v>127</v>
      </c>
      <c r="F452" s="3" t="s">
        <v>1082</v>
      </c>
      <c r="G452" s="3" t="s">
        <v>69</v>
      </c>
      <c r="H452" s="3" t="s">
        <v>498</v>
      </c>
      <c r="I452" s="3" t="s">
        <v>3862</v>
      </c>
      <c r="J452" s="3" t="s">
        <v>3865</v>
      </c>
      <c r="K452" s="3" t="s">
        <v>90</v>
      </c>
    </row>
    <row r="453" ht="18.0" customHeight="1">
      <c r="A453" s="3" t="s">
        <v>3866</v>
      </c>
      <c r="B453" s="3" t="s">
        <v>3868</v>
      </c>
      <c r="C453" s="3" t="s">
        <v>17</v>
      </c>
      <c r="D453" s="4" t="s">
        <v>19</v>
      </c>
      <c r="E453" s="3" t="s">
        <v>21</v>
      </c>
      <c r="F453" s="3" t="s">
        <v>1604</v>
      </c>
      <c r="G453" s="3" t="s">
        <v>50</v>
      </c>
      <c r="H453" s="3" t="s">
        <v>3871</v>
      </c>
      <c r="I453" s="3" t="s">
        <v>3872</v>
      </c>
      <c r="J453" s="3" t="s">
        <v>3874</v>
      </c>
      <c r="K453" s="3" t="s">
        <v>35</v>
      </c>
    </row>
    <row r="454" ht="18.0" customHeight="1">
      <c r="A454" s="3" t="s">
        <v>3224</v>
      </c>
      <c r="B454" s="3" t="s">
        <v>3876</v>
      </c>
      <c r="C454" s="3" t="s">
        <v>17</v>
      </c>
      <c r="D454" s="4" t="s">
        <v>19</v>
      </c>
      <c r="E454" s="3" t="s">
        <v>20</v>
      </c>
      <c r="F454" s="3" t="s">
        <v>132</v>
      </c>
      <c r="G454" s="3" t="s">
        <v>50</v>
      </c>
      <c r="H454" s="3" t="s">
        <v>3881</v>
      </c>
      <c r="I454" s="3" t="s">
        <v>3883</v>
      </c>
      <c r="J454" s="3" t="s">
        <v>3884</v>
      </c>
      <c r="K454" s="3" t="s">
        <v>35</v>
      </c>
    </row>
    <row r="455" ht="18.0" customHeight="1">
      <c r="A455" s="3" t="s">
        <v>3885</v>
      </c>
      <c r="B455" s="3" t="s">
        <v>290</v>
      </c>
      <c r="C455" s="3" t="s">
        <v>17</v>
      </c>
      <c r="D455" s="4" t="s">
        <v>19</v>
      </c>
      <c r="E455" s="3" t="s">
        <v>21</v>
      </c>
      <c r="F455" s="3" t="s">
        <v>146</v>
      </c>
      <c r="G455" s="3" t="s">
        <v>23</v>
      </c>
      <c r="H455" s="3" t="s">
        <v>293</v>
      </c>
      <c r="I455" s="3" t="s">
        <v>3891</v>
      </c>
      <c r="J455" s="3" t="s">
        <v>3892</v>
      </c>
      <c r="K455" s="3" t="s">
        <v>41</v>
      </c>
    </row>
    <row r="456" ht="18.0" customHeight="1">
      <c r="A456" s="3" t="s">
        <v>3893</v>
      </c>
      <c r="B456" s="3" t="s">
        <v>3894</v>
      </c>
      <c r="C456" s="3" t="s">
        <v>17</v>
      </c>
      <c r="D456" s="4" t="s">
        <v>19</v>
      </c>
      <c r="E456" s="3" t="s">
        <v>20</v>
      </c>
      <c r="F456" s="3" t="s">
        <v>589</v>
      </c>
      <c r="G456" s="3" t="s">
        <v>57</v>
      </c>
      <c r="H456" s="3" t="s">
        <v>99</v>
      </c>
      <c r="I456" s="3" t="s">
        <v>3897</v>
      </c>
      <c r="J456" s="3" t="s">
        <v>3902</v>
      </c>
      <c r="K456" s="3" t="s">
        <v>41</v>
      </c>
    </row>
    <row r="457" ht="18.0" customHeight="1">
      <c r="A457" s="3" t="s">
        <v>3904</v>
      </c>
      <c r="B457" s="3" t="s">
        <v>3905</v>
      </c>
      <c r="C457" s="3" t="s">
        <v>17</v>
      </c>
      <c r="D457" s="4" t="s">
        <v>19</v>
      </c>
      <c r="E457" s="3" t="s">
        <v>20</v>
      </c>
      <c r="F457" s="3" t="s">
        <v>363</v>
      </c>
      <c r="G457" s="3" t="s">
        <v>57</v>
      </c>
      <c r="H457" s="3" t="s">
        <v>3907</v>
      </c>
      <c r="I457" s="3" t="s">
        <v>3909</v>
      </c>
      <c r="J457" s="3" t="s">
        <v>3912</v>
      </c>
      <c r="K457" s="3" t="s">
        <v>90</v>
      </c>
    </row>
    <row r="458" ht="18.0" customHeight="1">
      <c r="A458" s="3" t="s">
        <v>3914</v>
      </c>
      <c r="B458" s="3" t="s">
        <v>3915</v>
      </c>
      <c r="C458" s="3" t="s">
        <v>17</v>
      </c>
      <c r="D458" s="4" t="s">
        <v>19</v>
      </c>
      <c r="E458" s="3" t="s">
        <v>21</v>
      </c>
      <c r="F458" s="3" t="s">
        <v>73</v>
      </c>
      <c r="G458" s="3" t="s">
        <v>57</v>
      </c>
      <c r="H458" s="3" t="s">
        <v>3917</v>
      </c>
      <c r="I458" s="3" t="s">
        <v>3919</v>
      </c>
      <c r="J458" s="3" t="s">
        <v>3923</v>
      </c>
      <c r="K458" s="3" t="s">
        <v>35</v>
      </c>
    </row>
    <row r="459" ht="18.0" customHeight="1">
      <c r="A459" s="3" t="s">
        <v>3925</v>
      </c>
      <c r="B459" s="3" t="s">
        <v>325</v>
      </c>
      <c r="C459" s="3" t="s">
        <v>17</v>
      </c>
      <c r="D459" s="4" t="s">
        <v>19</v>
      </c>
      <c r="E459" s="3" t="s">
        <v>20</v>
      </c>
      <c r="F459" s="3" t="s">
        <v>589</v>
      </c>
      <c r="G459" s="3" t="s">
        <v>69</v>
      </c>
      <c r="H459" s="3" t="s">
        <v>38</v>
      </c>
      <c r="I459" s="3" t="s">
        <v>3927</v>
      </c>
      <c r="J459" s="3" t="s">
        <v>3929</v>
      </c>
      <c r="K459" s="3" t="s">
        <v>35</v>
      </c>
    </row>
    <row r="460" ht="18.0" customHeight="1">
      <c r="A460" s="3" t="s">
        <v>3931</v>
      </c>
      <c r="B460" s="3" t="s">
        <v>3721</v>
      </c>
      <c r="C460" s="3" t="s">
        <v>17</v>
      </c>
      <c r="D460" s="4" t="s">
        <v>19</v>
      </c>
      <c r="E460" s="3" t="s">
        <v>21</v>
      </c>
      <c r="F460" s="3" t="s">
        <v>73</v>
      </c>
      <c r="G460" s="3" t="s">
        <v>57</v>
      </c>
      <c r="H460" s="3" t="s">
        <v>3724</v>
      </c>
      <c r="I460" s="3" t="s">
        <v>3934</v>
      </c>
      <c r="J460" s="3" t="s">
        <v>3726</v>
      </c>
      <c r="K460" s="3" t="s">
        <v>159</v>
      </c>
    </row>
    <row r="461" ht="18.0" customHeight="1">
      <c r="A461" s="3" t="s">
        <v>3224</v>
      </c>
      <c r="B461" s="3" t="s">
        <v>3082</v>
      </c>
      <c r="C461" s="3" t="s">
        <v>17</v>
      </c>
      <c r="D461" s="4" t="s">
        <v>19</v>
      </c>
      <c r="E461" s="3" t="s">
        <v>20</v>
      </c>
      <c r="F461" s="3" t="s">
        <v>970</v>
      </c>
      <c r="G461" s="3" t="s">
        <v>57</v>
      </c>
      <c r="H461" s="3" t="s">
        <v>3085</v>
      </c>
      <c r="I461" s="3" t="s">
        <v>2901</v>
      </c>
      <c r="J461" s="3" t="s">
        <v>3940</v>
      </c>
      <c r="K461" s="3" t="s">
        <v>35</v>
      </c>
    </row>
    <row r="462" ht="18.0" customHeight="1">
      <c r="A462" s="3" t="s">
        <v>3942</v>
      </c>
      <c r="B462" s="3" t="s">
        <v>129</v>
      </c>
      <c r="C462" s="3" t="s">
        <v>17</v>
      </c>
      <c r="D462" s="4" t="s">
        <v>19</v>
      </c>
      <c r="E462" s="3" t="s">
        <v>20</v>
      </c>
      <c r="F462" s="3" t="s">
        <v>95</v>
      </c>
      <c r="G462" s="3" t="s">
        <v>69</v>
      </c>
      <c r="H462" s="3" t="s">
        <v>133</v>
      </c>
      <c r="I462" s="3" t="s">
        <v>3051</v>
      </c>
      <c r="J462" s="3" t="s">
        <v>3947</v>
      </c>
      <c r="K462" s="3" t="s">
        <v>35</v>
      </c>
    </row>
    <row r="463" ht="18.0" customHeight="1">
      <c r="A463" s="3" t="s">
        <v>3949</v>
      </c>
      <c r="B463" s="3" t="s">
        <v>2745</v>
      </c>
      <c r="C463" s="3" t="s">
        <v>17</v>
      </c>
      <c r="D463" s="4" t="s">
        <v>19</v>
      </c>
      <c r="E463" s="3" t="s">
        <v>20</v>
      </c>
      <c r="F463" s="3" t="s">
        <v>82</v>
      </c>
      <c r="G463" s="3" t="s">
        <v>50</v>
      </c>
      <c r="H463" s="3" t="s">
        <v>1015</v>
      </c>
      <c r="I463" s="3" t="s">
        <v>2750</v>
      </c>
      <c r="J463" s="3" t="s">
        <v>3957</v>
      </c>
      <c r="K463" s="3" t="s">
        <v>41</v>
      </c>
    </row>
    <row r="464" ht="18.0" customHeight="1">
      <c r="A464" s="3" t="s">
        <v>3958</v>
      </c>
      <c r="B464" s="3" t="s">
        <v>129</v>
      </c>
      <c r="C464" s="3" t="s">
        <v>17</v>
      </c>
      <c r="D464" s="4" t="s">
        <v>19</v>
      </c>
      <c r="E464" s="3" t="s">
        <v>21</v>
      </c>
      <c r="F464" s="3" t="s">
        <v>22</v>
      </c>
      <c r="G464" s="3" t="s">
        <v>69</v>
      </c>
      <c r="H464" s="3" t="s">
        <v>133</v>
      </c>
      <c r="I464" s="3" t="s">
        <v>166</v>
      </c>
      <c r="J464" s="3" t="s">
        <v>3964</v>
      </c>
      <c r="K464" s="3" t="s">
        <v>35</v>
      </c>
    </row>
    <row r="465" ht="18.0" customHeight="1">
      <c r="A465" s="3" t="s">
        <v>3205</v>
      </c>
      <c r="B465" s="3" t="s">
        <v>3968</v>
      </c>
      <c r="C465" s="3" t="s">
        <v>17</v>
      </c>
      <c r="D465" s="4" t="s">
        <v>19</v>
      </c>
      <c r="E465" s="3" t="s">
        <v>20</v>
      </c>
      <c r="F465" s="3" t="s">
        <v>73</v>
      </c>
      <c r="G465" s="3" t="s">
        <v>50</v>
      </c>
      <c r="H465" s="3" t="s">
        <v>3969</v>
      </c>
      <c r="I465" s="3" t="s">
        <v>3971</v>
      </c>
      <c r="J465" s="3" t="s">
        <v>3974</v>
      </c>
      <c r="K465" s="3" t="s">
        <v>35</v>
      </c>
    </row>
    <row r="466" ht="18.0" customHeight="1">
      <c r="A466" s="3" t="s">
        <v>940</v>
      </c>
      <c r="B466" s="3" t="s">
        <v>384</v>
      </c>
      <c r="C466" s="3" t="s">
        <v>17</v>
      </c>
      <c r="D466" s="4" t="s">
        <v>19</v>
      </c>
      <c r="E466" s="3" t="s">
        <v>21</v>
      </c>
      <c r="F466" s="3" t="s">
        <v>1567</v>
      </c>
      <c r="G466" s="3" t="s">
        <v>69</v>
      </c>
      <c r="H466" s="3" t="s">
        <v>99</v>
      </c>
      <c r="I466" s="3" t="s">
        <v>3975</v>
      </c>
      <c r="J466" s="3" t="s">
        <v>3976</v>
      </c>
      <c r="K466" s="3" t="s">
        <v>41</v>
      </c>
    </row>
    <row r="467" ht="18.0" customHeight="1">
      <c r="A467" s="3" t="s">
        <v>3977</v>
      </c>
      <c r="B467" s="3" t="s">
        <v>3978</v>
      </c>
      <c r="C467" s="3" t="s">
        <v>17</v>
      </c>
      <c r="D467" s="4" t="s">
        <v>19</v>
      </c>
      <c r="E467" s="3" t="s">
        <v>20</v>
      </c>
      <c r="F467" s="3" t="s">
        <v>237</v>
      </c>
      <c r="G467" s="3" t="s">
        <v>23</v>
      </c>
      <c r="H467" s="3" t="s">
        <v>3980</v>
      </c>
      <c r="I467" s="3" t="s">
        <v>3981</v>
      </c>
      <c r="J467" s="3" t="s">
        <v>3984</v>
      </c>
      <c r="K467" s="3" t="s">
        <v>35</v>
      </c>
    </row>
    <row r="468" ht="18.0" customHeight="1">
      <c r="A468" s="3" t="s">
        <v>3987</v>
      </c>
      <c r="B468" s="3" t="s">
        <v>3988</v>
      </c>
      <c r="C468" s="3" t="s">
        <v>17</v>
      </c>
      <c r="D468" s="4" t="s">
        <v>19</v>
      </c>
      <c r="E468" s="3" t="s">
        <v>117</v>
      </c>
      <c r="F468" s="3" t="s">
        <v>48</v>
      </c>
      <c r="G468" s="3" t="s">
        <v>69</v>
      </c>
      <c r="H468" s="3" t="s">
        <v>3433</v>
      </c>
      <c r="I468" s="3" t="s">
        <v>3990</v>
      </c>
      <c r="J468" s="3" t="s">
        <v>3992</v>
      </c>
      <c r="K468" s="3" t="s">
        <v>159</v>
      </c>
    </row>
    <row r="469" ht="18.0" customHeight="1">
      <c r="A469" s="3" t="s">
        <v>3996</v>
      </c>
      <c r="B469" s="3" t="s">
        <v>290</v>
      </c>
      <c r="C469" s="3" t="s">
        <v>17</v>
      </c>
      <c r="D469" s="4" t="s">
        <v>19</v>
      </c>
      <c r="E469" s="3" t="s">
        <v>20</v>
      </c>
      <c r="F469" s="3" t="s">
        <v>73</v>
      </c>
      <c r="G469" s="3" t="s">
        <v>57</v>
      </c>
      <c r="H469" s="3" t="s">
        <v>293</v>
      </c>
      <c r="I469" s="3" t="s">
        <v>3999</v>
      </c>
      <c r="J469" s="3" t="s">
        <v>4001</v>
      </c>
      <c r="K469" s="3" t="s">
        <v>41</v>
      </c>
    </row>
    <row r="470" ht="18.0" customHeight="1">
      <c r="A470" s="3" t="s">
        <v>823</v>
      </c>
      <c r="B470" s="3" t="s">
        <v>4003</v>
      </c>
      <c r="C470" s="3" t="s">
        <v>17</v>
      </c>
      <c r="D470" s="4" t="s">
        <v>19</v>
      </c>
      <c r="E470" s="3" t="s">
        <v>20</v>
      </c>
      <c r="F470" s="3" t="s">
        <v>73</v>
      </c>
      <c r="G470" s="3" t="s">
        <v>50</v>
      </c>
      <c r="H470" s="3" t="s">
        <v>99</v>
      </c>
      <c r="I470" s="3" t="s">
        <v>4005</v>
      </c>
      <c r="J470" s="3" t="s">
        <v>4007</v>
      </c>
      <c r="K470" s="3" t="s">
        <v>35</v>
      </c>
    </row>
    <row r="471" ht="18.0" customHeight="1">
      <c r="A471" s="3" t="s">
        <v>940</v>
      </c>
      <c r="B471" s="3" t="s">
        <v>4011</v>
      </c>
      <c r="C471" s="3" t="s">
        <v>17</v>
      </c>
      <c r="D471" s="4" t="s">
        <v>19</v>
      </c>
      <c r="E471" s="3" t="s">
        <v>20</v>
      </c>
      <c r="F471" s="3" t="s">
        <v>48</v>
      </c>
      <c r="G471" s="3" t="s">
        <v>23</v>
      </c>
      <c r="H471" s="3" t="s">
        <v>4014</v>
      </c>
      <c r="I471" s="3" t="s">
        <v>4015</v>
      </c>
      <c r="J471" s="3" t="s">
        <v>4016</v>
      </c>
      <c r="K471" s="3" t="s">
        <v>41</v>
      </c>
    </row>
    <row r="472" ht="18.0" customHeight="1">
      <c r="A472" s="3" t="s">
        <v>4018</v>
      </c>
      <c r="B472" s="3" t="s">
        <v>1583</v>
      </c>
      <c r="C472" s="3" t="s">
        <v>17</v>
      </c>
      <c r="D472" s="4" t="s">
        <v>19</v>
      </c>
      <c r="E472" s="3" t="s">
        <v>21</v>
      </c>
      <c r="F472" s="3" t="s">
        <v>668</v>
      </c>
      <c r="G472" s="3" t="s">
        <v>23</v>
      </c>
      <c r="H472" s="3" t="s">
        <v>821</v>
      </c>
      <c r="I472" s="3" t="s">
        <v>4022</v>
      </c>
      <c r="J472" s="3" t="s">
        <v>4023</v>
      </c>
      <c r="K472" s="3" t="s">
        <v>27</v>
      </c>
    </row>
    <row r="473" ht="18.0" customHeight="1">
      <c r="A473" s="3" t="s">
        <v>4024</v>
      </c>
      <c r="B473" s="3" t="s">
        <v>4025</v>
      </c>
      <c r="C473" s="3" t="s">
        <v>17</v>
      </c>
      <c r="D473" s="4" t="s">
        <v>19</v>
      </c>
      <c r="E473" s="3" t="s">
        <v>20</v>
      </c>
      <c r="F473" s="3" t="s">
        <v>132</v>
      </c>
      <c r="G473" s="3" t="s">
        <v>23</v>
      </c>
      <c r="H473" s="3" t="s">
        <v>1462</v>
      </c>
      <c r="I473" s="3" t="s">
        <v>4031</v>
      </c>
      <c r="J473" s="3" t="s">
        <v>4033</v>
      </c>
      <c r="K473" s="3" t="s">
        <v>41</v>
      </c>
    </row>
    <row r="474" ht="18.0" customHeight="1">
      <c r="A474" s="3" t="s">
        <v>3684</v>
      </c>
      <c r="B474" s="3" t="s">
        <v>4035</v>
      </c>
      <c r="C474" s="3" t="s">
        <v>17</v>
      </c>
      <c r="D474" s="4" t="s">
        <v>19</v>
      </c>
      <c r="E474" s="3" t="s">
        <v>117</v>
      </c>
      <c r="F474" s="3" t="s">
        <v>668</v>
      </c>
      <c r="G474" s="3" t="s">
        <v>57</v>
      </c>
      <c r="H474" s="3" t="s">
        <v>38</v>
      </c>
      <c r="I474" s="3" t="s">
        <v>4040</v>
      </c>
      <c r="J474" s="3" t="s">
        <v>4043</v>
      </c>
      <c r="K474" s="3" t="s">
        <v>41</v>
      </c>
    </row>
    <row r="475" ht="18.0" customHeight="1">
      <c r="A475" s="3" t="s">
        <v>4044</v>
      </c>
      <c r="B475" s="3" t="s">
        <v>3857</v>
      </c>
      <c r="C475" s="3" t="s">
        <v>17</v>
      </c>
      <c r="D475" s="4" t="s">
        <v>19</v>
      </c>
      <c r="E475" s="3" t="s">
        <v>127</v>
      </c>
      <c r="F475" s="3" t="s">
        <v>668</v>
      </c>
      <c r="G475" s="3" t="s">
        <v>69</v>
      </c>
      <c r="H475" s="3" t="s">
        <v>498</v>
      </c>
      <c r="I475" s="3" t="s">
        <v>3862</v>
      </c>
      <c r="J475" s="3" t="s">
        <v>4050</v>
      </c>
      <c r="K475" s="3" t="s">
        <v>90</v>
      </c>
    </row>
    <row r="476" ht="18.0" customHeight="1">
      <c r="A476" s="3" t="s">
        <v>4051</v>
      </c>
      <c r="B476" s="3" t="s">
        <v>3810</v>
      </c>
      <c r="C476" s="3" t="s">
        <v>17</v>
      </c>
      <c r="D476" s="4" t="s">
        <v>19</v>
      </c>
      <c r="E476" s="3" t="s">
        <v>20</v>
      </c>
      <c r="F476" s="3" t="s">
        <v>48</v>
      </c>
      <c r="G476" s="3" t="s">
        <v>50</v>
      </c>
      <c r="H476" s="3" t="s">
        <v>38</v>
      </c>
      <c r="I476" s="3" t="s">
        <v>3492</v>
      </c>
      <c r="J476" s="3" t="s">
        <v>4055</v>
      </c>
      <c r="K476" s="3" t="s">
        <v>41</v>
      </c>
    </row>
    <row r="477" ht="18.0" customHeight="1">
      <c r="A477" s="3" t="s">
        <v>4058</v>
      </c>
      <c r="B477" s="3" t="s">
        <v>360</v>
      </c>
      <c r="C477" s="3" t="s">
        <v>17</v>
      </c>
      <c r="D477" s="4" t="s">
        <v>19</v>
      </c>
      <c r="E477" s="3" t="s">
        <v>20</v>
      </c>
      <c r="F477" s="3" t="s">
        <v>73</v>
      </c>
      <c r="G477" s="3" t="s">
        <v>50</v>
      </c>
      <c r="H477" s="3" t="s">
        <v>368</v>
      </c>
      <c r="I477" s="3" t="s">
        <v>166</v>
      </c>
      <c r="J477" s="3" t="s">
        <v>4061</v>
      </c>
      <c r="K477" s="3" t="s">
        <v>41</v>
      </c>
    </row>
    <row r="478" ht="18.0" customHeight="1">
      <c r="A478" s="3" t="s">
        <v>4062</v>
      </c>
      <c r="B478" s="3" t="s">
        <v>3988</v>
      </c>
      <c r="C478" s="3" t="s">
        <v>17</v>
      </c>
      <c r="D478" s="4" t="s">
        <v>19</v>
      </c>
      <c r="E478" s="3" t="s">
        <v>20</v>
      </c>
      <c r="F478" s="3" t="s">
        <v>781</v>
      </c>
      <c r="G478" s="3" t="s">
        <v>69</v>
      </c>
      <c r="H478" s="3" t="s">
        <v>3433</v>
      </c>
      <c r="I478" s="3" t="s">
        <v>3990</v>
      </c>
      <c r="J478" s="3" t="s">
        <v>4067</v>
      </c>
      <c r="K478" s="3" t="s">
        <v>159</v>
      </c>
    </row>
    <row r="479" ht="18.0" customHeight="1">
      <c r="A479" s="3" t="s">
        <v>4069</v>
      </c>
      <c r="B479" s="3" t="s">
        <v>4070</v>
      </c>
      <c r="C479" s="3" t="s">
        <v>17</v>
      </c>
      <c r="D479" s="4" t="s">
        <v>19</v>
      </c>
      <c r="E479" s="3" t="s">
        <v>20</v>
      </c>
      <c r="F479" s="3" t="s">
        <v>692</v>
      </c>
      <c r="G479" s="3" t="s">
        <v>50</v>
      </c>
      <c r="H479" s="3" t="s">
        <v>488</v>
      </c>
      <c r="I479" s="3" t="s">
        <v>166</v>
      </c>
      <c r="J479" s="3" t="s">
        <v>4072</v>
      </c>
      <c r="K479" s="3" t="s">
        <v>257</v>
      </c>
    </row>
    <row r="480" ht="18.0" customHeight="1">
      <c r="A480" s="3" t="s">
        <v>4073</v>
      </c>
      <c r="B480" s="3" t="s">
        <v>4074</v>
      </c>
      <c r="C480" s="3" t="s">
        <v>17</v>
      </c>
      <c r="D480" s="4" t="s">
        <v>19</v>
      </c>
      <c r="E480" s="3" t="s">
        <v>20</v>
      </c>
      <c r="F480" s="3" t="s">
        <v>146</v>
      </c>
      <c r="G480" s="3" t="s">
        <v>50</v>
      </c>
      <c r="H480" s="3" t="s">
        <v>38</v>
      </c>
      <c r="I480" s="3" t="s">
        <v>4075</v>
      </c>
      <c r="J480" s="3" t="s">
        <v>4076</v>
      </c>
      <c r="K480" s="3" t="s">
        <v>41</v>
      </c>
    </row>
    <row r="481" ht="18.0" customHeight="1">
      <c r="A481" s="3" t="s">
        <v>4078</v>
      </c>
      <c r="B481" s="3" t="s">
        <v>4079</v>
      </c>
      <c r="C481" s="3" t="s">
        <v>17</v>
      </c>
      <c r="D481" s="4" t="s">
        <v>19</v>
      </c>
      <c r="E481" s="3" t="s">
        <v>20</v>
      </c>
      <c r="F481" s="3" t="s">
        <v>237</v>
      </c>
      <c r="G481" s="3" t="s">
        <v>23</v>
      </c>
      <c r="H481" s="3" t="s">
        <v>4084</v>
      </c>
      <c r="I481" s="3" t="s">
        <v>4085</v>
      </c>
      <c r="J481" s="3" t="s">
        <v>4086</v>
      </c>
      <c r="K481" s="3" t="s">
        <v>90</v>
      </c>
    </row>
    <row r="482" ht="18.0" customHeight="1">
      <c r="A482" s="3" t="s">
        <v>2636</v>
      </c>
      <c r="B482" s="3" t="s">
        <v>4088</v>
      </c>
      <c r="C482" s="3" t="s">
        <v>17</v>
      </c>
      <c r="D482" s="4" t="s">
        <v>19</v>
      </c>
      <c r="E482" s="3" t="s">
        <v>20</v>
      </c>
      <c r="F482" s="3" t="s">
        <v>73</v>
      </c>
      <c r="G482" s="3" t="s">
        <v>57</v>
      </c>
      <c r="H482" s="3" t="s">
        <v>4092</v>
      </c>
      <c r="I482" s="3" t="s">
        <v>4093</v>
      </c>
      <c r="J482" s="3" t="s">
        <v>4094</v>
      </c>
      <c r="K482" s="3" t="s">
        <v>41</v>
      </c>
    </row>
    <row r="483" ht="18.0" customHeight="1">
      <c r="A483" s="3" t="s">
        <v>4095</v>
      </c>
      <c r="B483" s="3" t="s">
        <v>4035</v>
      </c>
      <c r="C483" s="3" t="s">
        <v>17</v>
      </c>
      <c r="D483" s="4" t="s">
        <v>19</v>
      </c>
      <c r="E483" s="3" t="s">
        <v>21</v>
      </c>
      <c r="F483" s="3" t="s">
        <v>73</v>
      </c>
      <c r="G483" s="3" t="s">
        <v>50</v>
      </c>
      <c r="H483" s="3" t="s">
        <v>38</v>
      </c>
      <c r="I483" s="3" t="s">
        <v>4097</v>
      </c>
      <c r="J483" s="3" t="s">
        <v>4099</v>
      </c>
      <c r="K483" s="3" t="s">
        <v>41</v>
      </c>
    </row>
    <row r="484" ht="18.0" customHeight="1">
      <c r="A484" s="3" t="s">
        <v>4100</v>
      </c>
      <c r="B484" s="3" t="s">
        <v>4101</v>
      </c>
      <c r="C484" s="3" t="s">
        <v>17</v>
      </c>
      <c r="D484" s="4" t="s">
        <v>19</v>
      </c>
      <c r="E484" s="3" t="s">
        <v>21</v>
      </c>
      <c r="F484" s="3" t="s">
        <v>692</v>
      </c>
      <c r="G484" s="3" t="s">
        <v>50</v>
      </c>
      <c r="H484" s="3" t="s">
        <v>4104</v>
      </c>
      <c r="I484" s="3" t="s">
        <v>4107</v>
      </c>
      <c r="J484" s="3" t="s">
        <v>4108</v>
      </c>
      <c r="K484" s="3" t="s">
        <v>257</v>
      </c>
    </row>
    <row r="485" ht="18.0" customHeight="1">
      <c r="A485" s="3" t="s">
        <v>4109</v>
      </c>
      <c r="B485" s="3" t="s">
        <v>290</v>
      </c>
      <c r="C485" s="3" t="s">
        <v>17</v>
      </c>
      <c r="D485" s="4" t="s">
        <v>19</v>
      </c>
      <c r="E485" s="3" t="s">
        <v>20</v>
      </c>
      <c r="F485" s="3" t="s">
        <v>119</v>
      </c>
      <c r="G485" s="3" t="s">
        <v>57</v>
      </c>
      <c r="H485" s="3" t="s">
        <v>293</v>
      </c>
      <c r="I485" s="3" t="s">
        <v>4110</v>
      </c>
      <c r="J485" s="3" t="s">
        <v>4112</v>
      </c>
      <c r="K485" s="3" t="s">
        <v>41</v>
      </c>
    </row>
    <row r="486" ht="18.0" customHeight="1">
      <c r="A486" s="3" t="s">
        <v>259</v>
      </c>
      <c r="B486" s="3" t="s">
        <v>4115</v>
      </c>
      <c r="C486" s="3" t="s">
        <v>17</v>
      </c>
      <c r="D486" s="4" t="s">
        <v>19</v>
      </c>
      <c r="E486" s="3" t="s">
        <v>20</v>
      </c>
      <c r="F486" s="3" t="s">
        <v>2450</v>
      </c>
      <c r="G486" s="3" t="s">
        <v>50</v>
      </c>
      <c r="H486" s="3" t="s">
        <v>4117</v>
      </c>
      <c r="I486" s="3" t="s">
        <v>4118</v>
      </c>
      <c r="J486" s="3" t="s">
        <v>4119</v>
      </c>
      <c r="K486" s="3" t="s">
        <v>35</v>
      </c>
    </row>
    <row r="487" ht="18.0" customHeight="1">
      <c r="A487" s="3" t="s">
        <v>1396</v>
      </c>
      <c r="B487" s="3" t="s">
        <v>4121</v>
      </c>
      <c r="C487" s="3" t="s">
        <v>17</v>
      </c>
      <c r="D487" s="4" t="s">
        <v>19</v>
      </c>
      <c r="E487" s="3" t="s">
        <v>20</v>
      </c>
      <c r="F487" s="3" t="s">
        <v>649</v>
      </c>
      <c r="G487" s="3" t="s">
        <v>57</v>
      </c>
      <c r="H487" s="3" t="s">
        <v>2033</v>
      </c>
      <c r="I487" s="3" t="s">
        <v>4124</v>
      </c>
      <c r="J487" s="3" t="s">
        <v>4126</v>
      </c>
      <c r="K487" s="3" t="s">
        <v>41</v>
      </c>
    </row>
    <row r="488" ht="18.0" customHeight="1">
      <c r="A488" s="3" t="s">
        <v>4127</v>
      </c>
      <c r="B488" s="3" t="s">
        <v>4129</v>
      </c>
      <c r="C488" s="3" t="s">
        <v>17</v>
      </c>
      <c r="D488" s="4" t="s">
        <v>19</v>
      </c>
      <c r="E488" s="3" t="s">
        <v>127</v>
      </c>
      <c r="F488" s="3" t="s">
        <v>237</v>
      </c>
      <c r="G488" s="3" t="s">
        <v>57</v>
      </c>
      <c r="H488" s="3" t="s">
        <v>38</v>
      </c>
      <c r="I488" s="3" t="s">
        <v>4131</v>
      </c>
      <c r="J488" s="3" t="s">
        <v>4132</v>
      </c>
      <c r="K488" s="3" t="s">
        <v>90</v>
      </c>
    </row>
    <row r="489" ht="18.0" customHeight="1">
      <c r="A489" s="3" t="s">
        <v>4133</v>
      </c>
      <c r="B489" s="3" t="s">
        <v>4134</v>
      </c>
      <c r="C489" s="3" t="s">
        <v>17</v>
      </c>
      <c r="D489" s="4" t="s">
        <v>19</v>
      </c>
      <c r="E489" s="3" t="s">
        <v>127</v>
      </c>
      <c r="F489" s="3" t="s">
        <v>73</v>
      </c>
      <c r="G489" s="3" t="s">
        <v>69</v>
      </c>
      <c r="H489" s="3" t="s">
        <v>99</v>
      </c>
      <c r="I489" s="3" t="s">
        <v>4139</v>
      </c>
      <c r="J489" s="3" t="s">
        <v>4140</v>
      </c>
      <c r="K489" s="3" t="s">
        <v>35</v>
      </c>
    </row>
    <row r="490" ht="18.0" customHeight="1">
      <c r="A490" s="3" t="s">
        <v>4141</v>
      </c>
      <c r="B490" s="3" t="s">
        <v>231</v>
      </c>
      <c r="C490" s="3" t="s">
        <v>17</v>
      </c>
      <c r="D490" s="4" t="s">
        <v>19</v>
      </c>
      <c r="E490" s="3" t="s">
        <v>20</v>
      </c>
      <c r="F490" s="3" t="s">
        <v>48</v>
      </c>
      <c r="G490" s="3" t="s">
        <v>57</v>
      </c>
      <c r="H490" s="3" t="s">
        <v>233</v>
      </c>
      <c r="I490" s="3" t="s">
        <v>4146</v>
      </c>
      <c r="J490" s="3" t="s">
        <v>4147</v>
      </c>
      <c r="K490" s="3" t="s">
        <v>27</v>
      </c>
    </row>
    <row r="491" ht="18.0" customHeight="1">
      <c r="A491" s="3" t="s">
        <v>4148</v>
      </c>
      <c r="B491" s="3" t="s">
        <v>3366</v>
      </c>
      <c r="C491" s="3" t="s">
        <v>17</v>
      </c>
      <c r="D491" s="4" t="s">
        <v>19</v>
      </c>
      <c r="E491" s="3" t="s">
        <v>20</v>
      </c>
      <c r="F491" s="3" t="s">
        <v>1082</v>
      </c>
      <c r="G491" s="3" t="s">
        <v>23</v>
      </c>
      <c r="H491" s="3" t="s">
        <v>556</v>
      </c>
      <c r="I491" s="3" t="s">
        <v>4149</v>
      </c>
      <c r="J491" s="3" t="s">
        <v>4151</v>
      </c>
      <c r="K491" s="3" t="s">
        <v>35</v>
      </c>
    </row>
    <row r="492" ht="18.0" customHeight="1">
      <c r="A492" s="3" t="s">
        <v>2636</v>
      </c>
      <c r="B492" s="3" t="s">
        <v>4155</v>
      </c>
      <c r="C492" s="3" t="s">
        <v>17</v>
      </c>
      <c r="D492" s="4" t="s">
        <v>19</v>
      </c>
      <c r="E492" s="3" t="s">
        <v>20</v>
      </c>
      <c r="F492" s="3" t="s">
        <v>132</v>
      </c>
      <c r="G492" s="3" t="s">
        <v>57</v>
      </c>
      <c r="H492" s="3" t="s">
        <v>84</v>
      </c>
      <c r="I492" s="3" t="s">
        <v>4157</v>
      </c>
      <c r="J492" s="3" t="s">
        <v>4158</v>
      </c>
      <c r="K492" s="3" t="s">
        <v>41</v>
      </c>
    </row>
    <row r="493" ht="18.0" customHeight="1">
      <c r="A493" s="3" t="s">
        <v>4161</v>
      </c>
      <c r="B493" s="3" t="s">
        <v>360</v>
      </c>
      <c r="C493" s="3" t="s">
        <v>17</v>
      </c>
      <c r="D493" s="4" t="s">
        <v>19</v>
      </c>
      <c r="E493" s="3" t="s">
        <v>20</v>
      </c>
      <c r="F493" s="3" t="s">
        <v>73</v>
      </c>
      <c r="G493" s="3" t="s">
        <v>50</v>
      </c>
      <c r="H493" s="3" t="s">
        <v>368</v>
      </c>
      <c r="I493" s="3" t="s">
        <v>166</v>
      </c>
      <c r="J493" s="3" t="s">
        <v>4164</v>
      </c>
      <c r="K493" s="3" t="s">
        <v>41</v>
      </c>
    </row>
    <row r="494" ht="18.0" customHeight="1">
      <c r="A494" s="3" t="s">
        <v>4168</v>
      </c>
      <c r="B494" s="3" t="s">
        <v>4169</v>
      </c>
      <c r="C494" s="3" t="s">
        <v>17</v>
      </c>
      <c r="D494" s="4" t="s">
        <v>19</v>
      </c>
      <c r="E494" s="3" t="s">
        <v>20</v>
      </c>
      <c r="F494" s="3" t="s">
        <v>627</v>
      </c>
      <c r="G494" s="3" t="s">
        <v>50</v>
      </c>
      <c r="H494" s="3" t="s">
        <v>4170</v>
      </c>
      <c r="I494" s="3" t="s">
        <v>4171</v>
      </c>
      <c r="J494" s="3" t="s">
        <v>4176</v>
      </c>
      <c r="K494" s="3" t="s">
        <v>41</v>
      </c>
    </row>
    <row r="495" ht="18.0" customHeight="1">
      <c r="A495" s="3" t="s">
        <v>4177</v>
      </c>
      <c r="B495" s="3" t="s">
        <v>4178</v>
      </c>
      <c r="C495" s="3" t="s">
        <v>17</v>
      </c>
      <c r="D495" s="4" t="s">
        <v>19</v>
      </c>
      <c r="E495" s="3" t="s">
        <v>20</v>
      </c>
      <c r="F495" s="3" t="s">
        <v>119</v>
      </c>
      <c r="G495" s="3" t="s">
        <v>57</v>
      </c>
      <c r="H495" s="3" t="s">
        <v>498</v>
      </c>
      <c r="I495" s="3" t="s">
        <v>4179</v>
      </c>
      <c r="J495" s="3" t="s">
        <v>4182</v>
      </c>
      <c r="K495" s="3" t="s">
        <v>41</v>
      </c>
    </row>
    <row r="496" ht="18.0" customHeight="1">
      <c r="A496" s="3" t="s">
        <v>4184</v>
      </c>
      <c r="B496" s="3" t="s">
        <v>4186</v>
      </c>
      <c r="C496" s="3" t="s">
        <v>17</v>
      </c>
      <c r="D496" s="4" t="s">
        <v>19</v>
      </c>
      <c r="E496" s="3" t="s">
        <v>21</v>
      </c>
      <c r="F496" s="3" t="s">
        <v>177</v>
      </c>
      <c r="G496" s="3" t="s">
        <v>50</v>
      </c>
      <c r="H496" s="3" t="s">
        <v>4187</v>
      </c>
      <c r="I496" s="3" t="s">
        <v>4188</v>
      </c>
      <c r="J496" s="3" t="s">
        <v>4193</v>
      </c>
      <c r="K496" s="3" t="s">
        <v>41</v>
      </c>
    </row>
    <row r="497" ht="18.0" customHeight="1">
      <c r="A497" s="3" t="s">
        <v>4194</v>
      </c>
      <c r="B497" s="3" t="s">
        <v>4186</v>
      </c>
      <c r="C497" s="3" t="s">
        <v>17</v>
      </c>
      <c r="D497" s="4" t="s">
        <v>19</v>
      </c>
      <c r="E497" s="3" t="s">
        <v>21</v>
      </c>
      <c r="F497" s="3" t="s">
        <v>177</v>
      </c>
      <c r="G497" s="3" t="s">
        <v>50</v>
      </c>
      <c r="H497" s="3" t="s">
        <v>4187</v>
      </c>
      <c r="I497" s="3" t="s">
        <v>4188</v>
      </c>
      <c r="J497" s="3" t="s">
        <v>4196</v>
      </c>
      <c r="K497" s="3" t="s">
        <v>41</v>
      </c>
    </row>
    <row r="498" ht="18.0" customHeight="1">
      <c r="A498" s="3" t="s">
        <v>4198</v>
      </c>
      <c r="B498" s="3" t="s">
        <v>4200</v>
      </c>
      <c r="C498" s="3" t="s">
        <v>17</v>
      </c>
      <c r="D498" s="4" t="s">
        <v>19</v>
      </c>
      <c r="E498" s="3" t="s">
        <v>20</v>
      </c>
      <c r="F498" s="3" t="s">
        <v>737</v>
      </c>
      <c r="G498" s="3" t="s">
        <v>50</v>
      </c>
      <c r="H498" s="3" t="s">
        <v>4201</v>
      </c>
      <c r="I498" s="3" t="s">
        <v>4203</v>
      </c>
      <c r="J498" s="3" t="s">
        <v>4205</v>
      </c>
      <c r="K498" s="3" t="s">
        <v>35</v>
      </c>
    </row>
    <row r="499" ht="18.0" customHeight="1">
      <c r="A499" s="3" t="s">
        <v>4207</v>
      </c>
      <c r="B499" s="3" t="s">
        <v>4208</v>
      </c>
      <c r="C499" s="3" t="s">
        <v>17</v>
      </c>
      <c r="D499" s="4" t="s">
        <v>19</v>
      </c>
      <c r="E499" s="3" t="s">
        <v>127</v>
      </c>
      <c r="F499" s="3" t="s">
        <v>73</v>
      </c>
      <c r="G499" s="3" t="s">
        <v>57</v>
      </c>
      <c r="H499" s="3" t="s">
        <v>4209</v>
      </c>
      <c r="I499" s="3" t="s">
        <v>4210</v>
      </c>
      <c r="J499" s="3" t="s">
        <v>4212</v>
      </c>
      <c r="K499" s="3" t="s">
        <v>35</v>
      </c>
    </row>
    <row r="500" ht="18.0" customHeight="1">
      <c r="A500" s="3" t="s">
        <v>909</v>
      </c>
      <c r="B500" s="3" t="s">
        <v>4155</v>
      </c>
      <c r="C500" s="3" t="s">
        <v>17</v>
      </c>
      <c r="D500" s="4" t="s">
        <v>19</v>
      </c>
      <c r="E500" s="3" t="s">
        <v>20</v>
      </c>
      <c r="F500" s="3" t="s">
        <v>237</v>
      </c>
      <c r="G500" s="3" t="s">
        <v>57</v>
      </c>
      <c r="H500" s="3" t="s">
        <v>84</v>
      </c>
      <c r="I500" s="3" t="s">
        <v>4218</v>
      </c>
      <c r="J500" s="3" t="s">
        <v>4219</v>
      </c>
      <c r="K500" s="3" t="s">
        <v>41</v>
      </c>
    </row>
    <row r="501" ht="18.0" customHeight="1">
      <c r="A501" s="3" t="s">
        <v>4220</v>
      </c>
      <c r="B501" s="3" t="s">
        <v>3320</v>
      </c>
      <c r="C501" s="3" t="s">
        <v>17</v>
      </c>
      <c r="D501" s="4" t="s">
        <v>19</v>
      </c>
      <c r="E501" s="3" t="s">
        <v>21</v>
      </c>
      <c r="F501" s="3" t="s">
        <v>1025</v>
      </c>
      <c r="G501" s="3" t="s">
        <v>23</v>
      </c>
      <c r="H501" s="3" t="s">
        <v>58</v>
      </c>
      <c r="I501" s="3" t="s">
        <v>4222</v>
      </c>
      <c r="J501" s="3" t="s">
        <v>4225</v>
      </c>
      <c r="K501" s="3" t="s">
        <v>90</v>
      </c>
    </row>
    <row r="502" ht="18.0" customHeight="1">
      <c r="A502" s="3" t="s">
        <v>3292</v>
      </c>
      <c r="B502" s="3" t="s">
        <v>4227</v>
      </c>
      <c r="C502" s="3" t="s">
        <v>17</v>
      </c>
      <c r="D502" s="4" t="s">
        <v>19</v>
      </c>
      <c r="E502" s="3" t="s">
        <v>20</v>
      </c>
      <c r="F502" s="3" t="s">
        <v>146</v>
      </c>
      <c r="G502" s="3" t="s">
        <v>57</v>
      </c>
      <c r="H502" s="3" t="s">
        <v>38</v>
      </c>
      <c r="I502" s="3" t="s">
        <v>4228</v>
      </c>
      <c r="J502" s="3" t="s">
        <v>4230</v>
      </c>
      <c r="K502" s="3" t="s">
        <v>35</v>
      </c>
    </row>
    <row r="503" ht="18.0" customHeight="1">
      <c r="A503" s="3" t="s">
        <v>4232</v>
      </c>
      <c r="B503" s="3" t="s">
        <v>4234</v>
      </c>
      <c r="C503" s="3" t="s">
        <v>17</v>
      </c>
      <c r="D503" s="4" t="s">
        <v>19</v>
      </c>
      <c r="E503" s="3" t="s">
        <v>20</v>
      </c>
      <c r="F503" s="3" t="s">
        <v>66</v>
      </c>
      <c r="G503" s="3" t="s">
        <v>57</v>
      </c>
      <c r="H503" s="3" t="s">
        <v>4235</v>
      </c>
      <c r="I503" s="3" t="s">
        <v>4237</v>
      </c>
      <c r="J503" s="3" t="s">
        <v>4239</v>
      </c>
      <c r="K503" s="3" t="s">
        <v>159</v>
      </c>
    </row>
    <row r="504" ht="18.0" customHeight="1">
      <c r="A504" s="3" t="s">
        <v>4242</v>
      </c>
      <c r="B504" s="3" t="s">
        <v>4243</v>
      </c>
      <c r="C504" s="3" t="s">
        <v>17</v>
      </c>
      <c r="D504" s="4" t="s">
        <v>19</v>
      </c>
      <c r="E504" s="3" t="s">
        <v>20</v>
      </c>
      <c r="F504" s="3" t="s">
        <v>73</v>
      </c>
      <c r="G504" s="3" t="s">
        <v>69</v>
      </c>
      <c r="H504" s="3" t="s">
        <v>264</v>
      </c>
      <c r="I504" s="3" t="s">
        <v>4248</v>
      </c>
      <c r="J504" s="3" t="s">
        <v>4249</v>
      </c>
      <c r="K504" s="3" t="s">
        <v>41</v>
      </c>
    </row>
    <row r="505" ht="18.0" customHeight="1">
      <c r="A505" s="3" t="s">
        <v>4250</v>
      </c>
      <c r="B505" s="3" t="s">
        <v>4252</v>
      </c>
      <c r="C505" s="3" t="s">
        <v>17</v>
      </c>
      <c r="D505" s="4" t="s">
        <v>19</v>
      </c>
      <c r="E505" s="3" t="s">
        <v>20</v>
      </c>
      <c r="F505" s="3" t="s">
        <v>119</v>
      </c>
      <c r="G505" s="3" t="s">
        <v>57</v>
      </c>
      <c r="H505" s="3" t="s">
        <v>2695</v>
      </c>
      <c r="I505" s="3" t="s">
        <v>4258</v>
      </c>
      <c r="J505" s="3" t="s">
        <v>4259</v>
      </c>
      <c r="K505" s="3" t="s">
        <v>159</v>
      </c>
    </row>
    <row r="506" ht="18.0" customHeight="1">
      <c r="A506" s="3" t="s">
        <v>2000</v>
      </c>
      <c r="B506" s="3" t="s">
        <v>4261</v>
      </c>
      <c r="C506" s="3" t="s">
        <v>17</v>
      </c>
      <c r="D506" s="4" t="s">
        <v>19</v>
      </c>
      <c r="E506" s="3" t="s">
        <v>20</v>
      </c>
      <c r="F506" s="3" t="s">
        <v>3598</v>
      </c>
      <c r="G506" s="3" t="s">
        <v>57</v>
      </c>
      <c r="H506" s="3" t="s">
        <v>549</v>
      </c>
      <c r="I506" s="3" t="s">
        <v>4266</v>
      </c>
      <c r="J506" s="3" t="s">
        <v>4267</v>
      </c>
      <c r="K506" s="3" t="s">
        <v>35</v>
      </c>
    </row>
    <row r="507" ht="18.0" customHeight="1">
      <c r="A507" s="3" t="s">
        <v>977</v>
      </c>
      <c r="B507" s="3" t="s">
        <v>4269</v>
      </c>
      <c r="C507" s="3" t="s">
        <v>17</v>
      </c>
      <c r="D507" s="4" t="s">
        <v>19</v>
      </c>
      <c r="E507" s="3" t="s">
        <v>20</v>
      </c>
      <c r="F507" s="3" t="s">
        <v>649</v>
      </c>
      <c r="G507" s="3" t="s">
        <v>69</v>
      </c>
      <c r="H507" s="3" t="s">
        <v>489</v>
      </c>
      <c r="I507" s="3" t="s">
        <v>4275</v>
      </c>
      <c r="J507" s="3" t="s">
        <v>4276</v>
      </c>
      <c r="K507" s="3" t="s">
        <v>27</v>
      </c>
    </row>
    <row r="508" ht="18.0" customHeight="1">
      <c r="A508" s="3" t="s">
        <v>2636</v>
      </c>
      <c r="B508" s="3" t="s">
        <v>4279</v>
      </c>
      <c r="C508" s="3" t="s">
        <v>17</v>
      </c>
      <c r="D508" s="4" t="s">
        <v>19</v>
      </c>
      <c r="E508" s="3" t="s">
        <v>20</v>
      </c>
      <c r="F508" s="3" t="s">
        <v>48</v>
      </c>
      <c r="G508" s="3" t="s">
        <v>57</v>
      </c>
      <c r="H508" s="3" t="s">
        <v>4081</v>
      </c>
      <c r="I508" s="3" t="s">
        <v>4283</v>
      </c>
      <c r="J508" s="3" t="s">
        <v>4285</v>
      </c>
      <c r="K508" s="3" t="s">
        <v>90</v>
      </c>
    </row>
    <row r="509" ht="18.0" customHeight="1">
      <c r="A509" s="3" t="s">
        <v>4286</v>
      </c>
      <c r="B509" s="3" t="s">
        <v>4287</v>
      </c>
      <c r="C509" s="3" t="s">
        <v>17</v>
      </c>
      <c r="D509" s="4" t="s">
        <v>19</v>
      </c>
      <c r="E509" s="3" t="s">
        <v>21</v>
      </c>
      <c r="F509" s="3" t="s">
        <v>349</v>
      </c>
      <c r="G509" s="3" t="s">
        <v>50</v>
      </c>
      <c r="H509" s="3" t="s">
        <v>4292</v>
      </c>
      <c r="I509" s="3" t="s">
        <v>4293</v>
      </c>
      <c r="J509" s="3" t="s">
        <v>4294</v>
      </c>
      <c r="K509" s="3" t="s">
        <v>41</v>
      </c>
    </row>
    <row r="510" ht="18.0" customHeight="1">
      <c r="A510" s="3" t="s">
        <v>4295</v>
      </c>
      <c r="B510" s="3" t="s">
        <v>4296</v>
      </c>
      <c r="C510" s="3" t="s">
        <v>17</v>
      </c>
      <c r="D510" s="4" t="s">
        <v>19</v>
      </c>
      <c r="E510" s="3" t="s">
        <v>20</v>
      </c>
      <c r="F510" s="3" t="s">
        <v>668</v>
      </c>
      <c r="G510" s="3" t="s">
        <v>50</v>
      </c>
      <c r="H510" s="3" t="s">
        <v>99</v>
      </c>
      <c r="I510" s="3" t="s">
        <v>4300</v>
      </c>
      <c r="J510" s="3" t="s">
        <v>4302</v>
      </c>
      <c r="K510" s="3" t="s">
        <v>35</v>
      </c>
    </row>
    <row r="511" ht="18.0" customHeight="1">
      <c r="A511" s="3" t="s">
        <v>4303</v>
      </c>
      <c r="B511" s="3" t="s">
        <v>4279</v>
      </c>
      <c r="C511" s="3" t="s">
        <v>17</v>
      </c>
      <c r="D511" s="4" t="s">
        <v>19</v>
      </c>
      <c r="E511" s="3" t="s">
        <v>20</v>
      </c>
      <c r="F511" s="3" t="s">
        <v>119</v>
      </c>
      <c r="G511" s="3" t="s">
        <v>57</v>
      </c>
      <c r="H511" s="3" t="s">
        <v>4081</v>
      </c>
      <c r="I511" s="3" t="s">
        <v>4283</v>
      </c>
      <c r="J511" s="3" t="s">
        <v>4306</v>
      </c>
      <c r="K511" s="3" t="s">
        <v>90</v>
      </c>
    </row>
    <row r="512" ht="18.0" customHeight="1">
      <c r="A512" s="3" t="s">
        <v>2987</v>
      </c>
      <c r="B512" s="3" t="s">
        <v>4307</v>
      </c>
      <c r="C512" s="3" t="s">
        <v>17</v>
      </c>
      <c r="D512" s="4" t="s">
        <v>19</v>
      </c>
      <c r="E512" s="3" t="s">
        <v>21</v>
      </c>
      <c r="F512" s="3" t="s">
        <v>73</v>
      </c>
      <c r="G512" s="3" t="s">
        <v>69</v>
      </c>
      <c r="H512" s="3" t="s">
        <v>58</v>
      </c>
      <c r="I512" s="3" t="s">
        <v>4311</v>
      </c>
      <c r="J512" s="3" t="s">
        <v>4314</v>
      </c>
      <c r="K512" s="3" t="s">
        <v>41</v>
      </c>
    </row>
    <row r="513" ht="18.0" customHeight="1">
      <c r="A513" s="3" t="s">
        <v>4316</v>
      </c>
      <c r="B513" s="3" t="s">
        <v>2725</v>
      </c>
      <c r="C513" s="3" t="s">
        <v>17</v>
      </c>
      <c r="D513" s="4" t="s">
        <v>19</v>
      </c>
      <c r="E513" s="3" t="s">
        <v>21</v>
      </c>
      <c r="F513" s="3" t="s">
        <v>349</v>
      </c>
      <c r="G513" s="3" t="s">
        <v>69</v>
      </c>
      <c r="H513" s="3" t="s">
        <v>38</v>
      </c>
      <c r="I513" s="3" t="s">
        <v>4319</v>
      </c>
      <c r="J513" s="3" t="s">
        <v>4323</v>
      </c>
      <c r="K513" s="3" t="s">
        <v>35</v>
      </c>
    </row>
    <row r="514" ht="18.0" customHeight="1">
      <c r="A514" s="3" t="s">
        <v>4325</v>
      </c>
      <c r="B514" s="3" t="s">
        <v>2725</v>
      </c>
      <c r="C514" s="3" t="s">
        <v>17</v>
      </c>
      <c r="D514" s="4" t="s">
        <v>19</v>
      </c>
      <c r="E514" s="3" t="s">
        <v>21</v>
      </c>
      <c r="F514" s="3" t="s">
        <v>349</v>
      </c>
      <c r="G514" s="3" t="s">
        <v>69</v>
      </c>
      <c r="H514" s="3" t="s">
        <v>38</v>
      </c>
      <c r="I514" s="3" t="s">
        <v>4328</v>
      </c>
      <c r="J514" s="3" t="s">
        <v>4332</v>
      </c>
      <c r="K514" s="3" t="s">
        <v>35</v>
      </c>
    </row>
    <row r="515" ht="18.0" customHeight="1">
      <c r="A515" s="3" t="s">
        <v>4333</v>
      </c>
      <c r="B515" s="3" t="s">
        <v>4334</v>
      </c>
      <c r="C515" s="3" t="s">
        <v>17</v>
      </c>
      <c r="D515" s="4" t="s">
        <v>19</v>
      </c>
      <c r="E515" s="3" t="s">
        <v>21</v>
      </c>
      <c r="F515" s="3" t="s">
        <v>781</v>
      </c>
      <c r="G515" s="3" t="s">
        <v>242</v>
      </c>
      <c r="H515" s="3" t="s">
        <v>4335</v>
      </c>
      <c r="I515" s="3" t="s">
        <v>4337</v>
      </c>
      <c r="J515" s="3" t="s">
        <v>4340</v>
      </c>
      <c r="K515" s="3" t="s">
        <v>41</v>
      </c>
    </row>
    <row r="516" ht="18.0" customHeight="1">
      <c r="A516" s="3" t="s">
        <v>4341</v>
      </c>
      <c r="B516" s="3" t="s">
        <v>4343</v>
      </c>
      <c r="C516" s="3" t="s">
        <v>17</v>
      </c>
      <c r="D516" s="4" t="s">
        <v>19</v>
      </c>
      <c r="E516" s="3" t="s">
        <v>20</v>
      </c>
      <c r="F516" s="3" t="s">
        <v>668</v>
      </c>
      <c r="G516" s="3" t="s">
        <v>57</v>
      </c>
      <c r="H516" s="3" t="s">
        <v>4344</v>
      </c>
      <c r="I516" s="3" t="s">
        <v>4345</v>
      </c>
      <c r="J516" s="3" t="s">
        <v>4352</v>
      </c>
      <c r="K516" s="3" t="s">
        <v>27</v>
      </c>
    </row>
    <row r="517" ht="18.0" customHeight="1">
      <c r="A517" s="3" t="s">
        <v>2937</v>
      </c>
      <c r="B517" s="3" t="s">
        <v>4354</v>
      </c>
      <c r="C517" s="3" t="s">
        <v>17</v>
      </c>
      <c r="D517" s="4" t="s">
        <v>19</v>
      </c>
      <c r="E517" s="3" t="s">
        <v>20</v>
      </c>
      <c r="F517" s="3" t="s">
        <v>232</v>
      </c>
      <c r="G517" s="3" t="s">
        <v>57</v>
      </c>
      <c r="H517" s="3" t="s">
        <v>1074</v>
      </c>
      <c r="I517" s="3" t="s">
        <v>4362</v>
      </c>
      <c r="J517" s="3" t="s">
        <v>4365</v>
      </c>
      <c r="K517" s="3" t="s">
        <v>35</v>
      </c>
    </row>
    <row r="518" ht="18.0" customHeight="1">
      <c r="A518" s="3" t="s">
        <v>259</v>
      </c>
      <c r="B518" s="3" t="s">
        <v>4368</v>
      </c>
      <c r="C518" s="3" t="s">
        <v>17</v>
      </c>
      <c r="D518" s="4" t="s">
        <v>19</v>
      </c>
      <c r="E518" s="3" t="s">
        <v>21</v>
      </c>
      <c r="F518" s="3" t="s">
        <v>2040</v>
      </c>
      <c r="G518" s="3" t="s">
        <v>50</v>
      </c>
      <c r="H518" s="3" t="s">
        <v>726</v>
      </c>
      <c r="I518" s="3" t="s">
        <v>4371</v>
      </c>
      <c r="J518" s="3" t="s">
        <v>4373</v>
      </c>
      <c r="K518" s="3" t="s">
        <v>27</v>
      </c>
    </row>
    <row r="519" ht="18.0" customHeight="1">
      <c r="A519" s="3" t="s">
        <v>2636</v>
      </c>
      <c r="B519" s="3" t="s">
        <v>4374</v>
      </c>
      <c r="C519" s="3" t="s">
        <v>17</v>
      </c>
      <c r="D519" s="4" t="s">
        <v>19</v>
      </c>
      <c r="E519" s="3" t="s">
        <v>20</v>
      </c>
      <c r="F519" s="3" t="s">
        <v>177</v>
      </c>
      <c r="G519" s="3" t="s">
        <v>69</v>
      </c>
      <c r="H519" s="3" t="s">
        <v>3632</v>
      </c>
      <c r="I519" s="3" t="s">
        <v>4375</v>
      </c>
      <c r="J519" s="3" t="s">
        <v>4378</v>
      </c>
      <c r="K519" s="3" t="s">
        <v>159</v>
      </c>
    </row>
    <row r="520" ht="18.0" customHeight="1">
      <c r="A520" s="3" t="s">
        <v>4380</v>
      </c>
      <c r="B520" s="3" t="s">
        <v>4382</v>
      </c>
      <c r="C520" s="3" t="s">
        <v>17</v>
      </c>
      <c r="D520" s="4" t="s">
        <v>19</v>
      </c>
      <c r="E520" s="3" t="s">
        <v>20</v>
      </c>
      <c r="F520" s="3" t="s">
        <v>132</v>
      </c>
      <c r="G520" s="3" t="s">
        <v>23</v>
      </c>
      <c r="H520" s="3" t="s">
        <v>99</v>
      </c>
      <c r="I520" s="3" t="s">
        <v>4384</v>
      </c>
      <c r="J520" s="3" t="s">
        <v>4386</v>
      </c>
      <c r="K520" s="3" t="s">
        <v>35</v>
      </c>
    </row>
    <row r="521" ht="18.0" customHeight="1">
      <c r="A521" s="3" t="s">
        <v>4389</v>
      </c>
      <c r="B521" s="3" t="s">
        <v>4354</v>
      </c>
      <c r="C521" s="3" t="s">
        <v>17</v>
      </c>
      <c r="D521" s="4" t="s">
        <v>19</v>
      </c>
      <c r="E521" s="3" t="s">
        <v>20</v>
      </c>
      <c r="F521" s="3" t="s">
        <v>95</v>
      </c>
      <c r="G521" s="3" t="s">
        <v>57</v>
      </c>
      <c r="H521" s="3" t="s">
        <v>1074</v>
      </c>
      <c r="I521" s="3" t="s">
        <v>4393</v>
      </c>
      <c r="J521" s="3" t="s">
        <v>4394</v>
      </c>
      <c r="K521" s="3" t="s">
        <v>35</v>
      </c>
    </row>
    <row r="522" ht="18.0" customHeight="1">
      <c r="A522" s="3" t="s">
        <v>4396</v>
      </c>
      <c r="B522" s="3" t="s">
        <v>4088</v>
      </c>
      <c r="C522" s="3" t="s">
        <v>17</v>
      </c>
      <c r="D522" s="4" t="s">
        <v>19</v>
      </c>
      <c r="E522" s="3" t="s">
        <v>20</v>
      </c>
      <c r="F522" s="3" t="s">
        <v>668</v>
      </c>
      <c r="G522" s="3" t="s">
        <v>23</v>
      </c>
      <c r="H522" s="3" t="s">
        <v>4092</v>
      </c>
      <c r="I522" s="3" t="s">
        <v>4402</v>
      </c>
      <c r="J522" s="3" t="s">
        <v>4404</v>
      </c>
      <c r="K522" s="3" t="s">
        <v>41</v>
      </c>
    </row>
    <row r="523" ht="18.0" customHeight="1">
      <c r="A523" s="3" t="s">
        <v>4406</v>
      </c>
      <c r="B523" s="3" t="s">
        <v>4407</v>
      </c>
      <c r="C523" s="3" t="s">
        <v>17</v>
      </c>
      <c r="D523" s="4" t="s">
        <v>19</v>
      </c>
      <c r="E523" s="3" t="s">
        <v>20</v>
      </c>
      <c r="F523" s="3" t="s">
        <v>737</v>
      </c>
      <c r="G523" s="3" t="s">
        <v>50</v>
      </c>
      <c r="H523" s="3" t="s">
        <v>4410</v>
      </c>
      <c r="I523" s="3" t="s">
        <v>4412</v>
      </c>
      <c r="J523" s="3" t="s">
        <v>4413</v>
      </c>
      <c r="K523" s="3" t="s">
        <v>27</v>
      </c>
    </row>
    <row r="524" ht="18.0" customHeight="1">
      <c r="A524" s="3" t="s">
        <v>4415</v>
      </c>
      <c r="B524" s="3" t="s">
        <v>4416</v>
      </c>
      <c r="C524" s="3" t="s">
        <v>17</v>
      </c>
      <c r="D524" s="4" t="s">
        <v>19</v>
      </c>
      <c r="E524" s="3" t="s">
        <v>20</v>
      </c>
      <c r="F524" s="3" t="s">
        <v>589</v>
      </c>
      <c r="G524" s="3" t="s">
        <v>57</v>
      </c>
      <c r="H524" s="3" t="s">
        <v>423</v>
      </c>
      <c r="I524" s="3" t="s">
        <v>4420</v>
      </c>
      <c r="J524" s="3" t="s">
        <v>4422</v>
      </c>
      <c r="K524" s="3" t="s">
        <v>35</v>
      </c>
    </row>
    <row r="525" ht="18.0" customHeight="1">
      <c r="A525" s="3" t="s">
        <v>259</v>
      </c>
      <c r="B525" s="3" t="s">
        <v>4423</v>
      </c>
      <c r="C525" s="3" t="s">
        <v>17</v>
      </c>
      <c r="D525" s="4" t="s">
        <v>19</v>
      </c>
      <c r="E525" s="3" t="s">
        <v>20</v>
      </c>
      <c r="F525" s="3" t="s">
        <v>237</v>
      </c>
      <c r="G525" s="3" t="s">
        <v>50</v>
      </c>
      <c r="H525" s="3" t="s">
        <v>45</v>
      </c>
      <c r="I525" s="3" t="s">
        <v>4426</v>
      </c>
      <c r="J525" s="3" t="s">
        <v>4427</v>
      </c>
      <c r="K525" s="3" t="s">
        <v>27</v>
      </c>
    </row>
    <row r="526" ht="18.0" customHeight="1">
      <c r="A526" s="3" t="s">
        <v>4430</v>
      </c>
      <c r="B526" s="3" t="s">
        <v>2725</v>
      </c>
      <c r="C526" s="3" t="s">
        <v>17</v>
      </c>
      <c r="D526" s="4" t="s">
        <v>19</v>
      </c>
      <c r="E526" s="3" t="s">
        <v>21</v>
      </c>
      <c r="F526" s="3" t="s">
        <v>349</v>
      </c>
      <c r="G526" s="3" t="s">
        <v>31</v>
      </c>
      <c r="H526" s="3" t="s">
        <v>38</v>
      </c>
      <c r="I526" s="3" t="s">
        <v>4432</v>
      </c>
      <c r="J526" s="3" t="s">
        <v>4435</v>
      </c>
      <c r="K526" s="3" t="s">
        <v>35</v>
      </c>
    </row>
    <row r="527" ht="18.0" customHeight="1">
      <c r="A527" s="3" t="s">
        <v>4437</v>
      </c>
      <c r="B527" s="3" t="s">
        <v>4439</v>
      </c>
      <c r="C527" s="3" t="s">
        <v>17</v>
      </c>
      <c r="D527" s="4" t="s">
        <v>19</v>
      </c>
      <c r="E527" s="3" t="s">
        <v>127</v>
      </c>
      <c r="F527" s="3" t="s">
        <v>363</v>
      </c>
      <c r="G527" s="3" t="s">
        <v>57</v>
      </c>
      <c r="H527" s="3" t="s">
        <v>4441</v>
      </c>
      <c r="I527" s="3" t="s">
        <v>4442</v>
      </c>
      <c r="J527" s="3" t="s">
        <v>4443</v>
      </c>
      <c r="K527" s="3" t="s">
        <v>35</v>
      </c>
    </row>
    <row r="528" ht="18.0" customHeight="1">
      <c r="A528" s="3" t="s">
        <v>4444</v>
      </c>
      <c r="B528" s="3" t="s">
        <v>4446</v>
      </c>
      <c r="C528" s="3" t="s">
        <v>17</v>
      </c>
      <c r="D528" s="4" t="s">
        <v>19</v>
      </c>
      <c r="E528" s="3" t="s">
        <v>127</v>
      </c>
      <c r="F528" s="3" t="s">
        <v>349</v>
      </c>
      <c r="G528" s="3" t="s">
        <v>69</v>
      </c>
      <c r="H528" s="3" t="s">
        <v>423</v>
      </c>
      <c r="I528" s="3" t="s">
        <v>4452</v>
      </c>
      <c r="J528" s="3" t="s">
        <v>4453</v>
      </c>
      <c r="K528" s="3" t="s">
        <v>159</v>
      </c>
    </row>
    <row r="529" ht="18.0" customHeight="1">
      <c r="A529" s="3" t="s">
        <v>977</v>
      </c>
      <c r="B529" s="3" t="s">
        <v>4307</v>
      </c>
      <c r="C529" s="3" t="s">
        <v>17</v>
      </c>
      <c r="D529" s="4" t="s">
        <v>19</v>
      </c>
      <c r="E529" s="3" t="s">
        <v>21</v>
      </c>
      <c r="F529" s="3" t="s">
        <v>73</v>
      </c>
      <c r="G529" s="3" t="s">
        <v>69</v>
      </c>
      <c r="H529" s="3" t="s">
        <v>58</v>
      </c>
      <c r="I529" s="3" t="s">
        <v>4311</v>
      </c>
      <c r="J529" s="3" t="s">
        <v>4455</v>
      </c>
      <c r="K529" s="3" t="s">
        <v>41</v>
      </c>
    </row>
    <row r="530" ht="18.0" customHeight="1">
      <c r="A530" s="3" t="s">
        <v>4457</v>
      </c>
      <c r="B530" s="3" t="s">
        <v>4458</v>
      </c>
      <c r="C530" s="3" t="s">
        <v>17</v>
      </c>
      <c r="D530" s="4" t="s">
        <v>19</v>
      </c>
      <c r="E530" s="3" t="s">
        <v>21</v>
      </c>
      <c r="F530" s="3" t="s">
        <v>903</v>
      </c>
      <c r="G530" s="3" t="s">
        <v>23</v>
      </c>
      <c r="H530" s="3" t="s">
        <v>4460</v>
      </c>
      <c r="I530" s="3" t="s">
        <v>4461</v>
      </c>
      <c r="J530" s="3" t="s">
        <v>4462</v>
      </c>
      <c r="K530" s="3" t="s">
        <v>35</v>
      </c>
    </row>
    <row r="531" ht="18.0" customHeight="1">
      <c r="A531" s="3" t="s">
        <v>4464</v>
      </c>
      <c r="B531" s="3" t="s">
        <v>312</v>
      </c>
      <c r="C531" s="3" t="s">
        <v>17</v>
      </c>
      <c r="D531" s="4" t="s">
        <v>19</v>
      </c>
      <c r="E531" s="3" t="s">
        <v>20</v>
      </c>
      <c r="F531" s="3" t="s">
        <v>48</v>
      </c>
      <c r="G531" s="3" t="s">
        <v>57</v>
      </c>
      <c r="H531" s="3" t="s">
        <v>317</v>
      </c>
      <c r="I531" s="3" t="s">
        <v>166</v>
      </c>
      <c r="J531" s="3" t="s">
        <v>4468</v>
      </c>
      <c r="K531" s="3" t="s">
        <v>35</v>
      </c>
    </row>
    <row r="532" ht="18.0" customHeight="1">
      <c r="A532" s="3" t="s">
        <v>4469</v>
      </c>
      <c r="B532" s="3" t="s">
        <v>4471</v>
      </c>
      <c r="C532" s="3" t="s">
        <v>17</v>
      </c>
      <c r="D532" s="4" t="s">
        <v>19</v>
      </c>
      <c r="E532" s="3" t="s">
        <v>20</v>
      </c>
      <c r="F532" s="3" t="s">
        <v>1025</v>
      </c>
      <c r="G532" s="3" t="s">
        <v>50</v>
      </c>
      <c r="H532" s="3" t="s">
        <v>4473</v>
      </c>
      <c r="I532" s="3" t="s">
        <v>4475</v>
      </c>
      <c r="J532" s="3" t="s">
        <v>4476</v>
      </c>
      <c r="K532" s="3" t="s">
        <v>35</v>
      </c>
    </row>
    <row r="533" ht="18.0" customHeight="1">
      <c r="A533" s="3" t="s">
        <v>3292</v>
      </c>
      <c r="B533" s="3" t="s">
        <v>3274</v>
      </c>
      <c r="C533" s="3" t="s">
        <v>17</v>
      </c>
      <c r="D533" s="4" t="s">
        <v>19</v>
      </c>
      <c r="E533" s="3" t="s">
        <v>21</v>
      </c>
      <c r="F533" s="3" t="s">
        <v>649</v>
      </c>
      <c r="G533" s="3" t="s">
        <v>50</v>
      </c>
      <c r="H533" s="3" t="s">
        <v>99</v>
      </c>
      <c r="I533" s="3" t="s">
        <v>3278</v>
      </c>
      <c r="J533" s="3" t="s">
        <v>4484</v>
      </c>
      <c r="K533" s="3" t="s">
        <v>41</v>
      </c>
    </row>
    <row r="534" ht="18.0" customHeight="1">
      <c r="A534" s="3" t="s">
        <v>4485</v>
      </c>
      <c r="B534" s="3" t="s">
        <v>4343</v>
      </c>
      <c r="C534" s="3" t="s">
        <v>17</v>
      </c>
      <c r="D534" s="4" t="s">
        <v>19</v>
      </c>
      <c r="E534" s="3" t="s">
        <v>20</v>
      </c>
      <c r="F534" s="3" t="s">
        <v>132</v>
      </c>
      <c r="G534" s="3" t="s">
        <v>23</v>
      </c>
      <c r="H534" s="3" t="s">
        <v>4344</v>
      </c>
      <c r="I534" s="3" t="s">
        <v>4345</v>
      </c>
      <c r="J534" s="3" t="s">
        <v>4491</v>
      </c>
      <c r="K534" s="3" t="s">
        <v>27</v>
      </c>
    </row>
    <row r="535" ht="18.0" customHeight="1">
      <c r="A535" s="3" t="s">
        <v>4493</v>
      </c>
      <c r="B535" s="3" t="s">
        <v>4495</v>
      </c>
      <c r="C535" s="3" t="s">
        <v>17</v>
      </c>
      <c r="D535" s="4" t="s">
        <v>19</v>
      </c>
      <c r="E535" s="3" t="s">
        <v>21</v>
      </c>
      <c r="F535" s="3" t="s">
        <v>177</v>
      </c>
      <c r="G535" s="3" t="s">
        <v>50</v>
      </c>
      <c r="H535" s="3" t="s">
        <v>4497</v>
      </c>
      <c r="I535" s="3" t="s">
        <v>4498</v>
      </c>
      <c r="J535" s="3" t="s">
        <v>4499</v>
      </c>
      <c r="K535" s="3" t="s">
        <v>41</v>
      </c>
    </row>
    <row r="536" ht="18.0" customHeight="1">
      <c r="A536" s="3" t="s">
        <v>4501</v>
      </c>
      <c r="B536" s="3" t="s">
        <v>4307</v>
      </c>
      <c r="C536" s="3" t="s">
        <v>17</v>
      </c>
      <c r="D536" s="4" t="s">
        <v>19</v>
      </c>
      <c r="E536" s="3" t="s">
        <v>20</v>
      </c>
      <c r="F536" s="3" t="s">
        <v>237</v>
      </c>
      <c r="G536" s="3" t="s">
        <v>57</v>
      </c>
      <c r="H536" s="3" t="s">
        <v>58</v>
      </c>
      <c r="I536" s="3" t="s">
        <v>4505</v>
      </c>
      <c r="J536" s="3" t="s">
        <v>4506</v>
      </c>
      <c r="K536" s="3" t="s">
        <v>41</v>
      </c>
    </row>
    <row r="537" ht="18.0" customHeight="1">
      <c r="A537" s="3" t="s">
        <v>4508</v>
      </c>
      <c r="B537" s="3" t="s">
        <v>4307</v>
      </c>
      <c r="C537" s="3" t="s">
        <v>17</v>
      </c>
      <c r="D537" s="4" t="s">
        <v>19</v>
      </c>
      <c r="E537" s="3" t="s">
        <v>20</v>
      </c>
      <c r="F537" s="3" t="s">
        <v>73</v>
      </c>
      <c r="G537" s="3" t="s">
        <v>50</v>
      </c>
      <c r="H537" s="3" t="s">
        <v>58</v>
      </c>
      <c r="I537" s="3" t="s">
        <v>906</v>
      </c>
      <c r="J537" s="3" t="s">
        <v>4513</v>
      </c>
      <c r="K537" s="3" t="s">
        <v>41</v>
      </c>
    </row>
    <row r="538" ht="18.0" customHeight="1">
      <c r="A538" s="3" t="s">
        <v>4514</v>
      </c>
      <c r="B538" s="3" t="s">
        <v>4516</v>
      </c>
      <c r="C538" s="3" t="s">
        <v>17</v>
      </c>
      <c r="D538" s="4" t="s">
        <v>19</v>
      </c>
      <c r="E538" s="3" t="s">
        <v>20</v>
      </c>
      <c r="F538" s="3" t="s">
        <v>146</v>
      </c>
      <c r="G538" s="3" t="s">
        <v>50</v>
      </c>
      <c r="H538" s="3" t="s">
        <v>2737</v>
      </c>
      <c r="I538" s="3" t="s">
        <v>4520</v>
      </c>
      <c r="J538" s="3" t="s">
        <v>4521</v>
      </c>
      <c r="K538" s="3" t="s">
        <v>35</v>
      </c>
    </row>
    <row r="539" ht="18.0" customHeight="1">
      <c r="A539" s="3" t="s">
        <v>4523</v>
      </c>
      <c r="B539" s="3" t="s">
        <v>4525</v>
      </c>
      <c r="C539" s="3" t="s">
        <v>17</v>
      </c>
      <c r="D539" s="4" t="s">
        <v>19</v>
      </c>
      <c r="E539" s="3" t="s">
        <v>20</v>
      </c>
      <c r="F539" s="3" t="s">
        <v>73</v>
      </c>
      <c r="G539" s="3" t="s">
        <v>57</v>
      </c>
      <c r="H539" s="3" t="s">
        <v>4529</v>
      </c>
      <c r="I539" s="3" t="s">
        <v>4530</v>
      </c>
      <c r="J539" s="3" t="s">
        <v>4531</v>
      </c>
      <c r="K539" s="3" t="s">
        <v>35</v>
      </c>
    </row>
    <row r="540" ht="18.0" customHeight="1">
      <c r="A540" s="3" t="s">
        <v>4533</v>
      </c>
      <c r="B540" s="3" t="s">
        <v>584</v>
      </c>
      <c r="C540" s="3" t="s">
        <v>17</v>
      </c>
      <c r="D540" s="4" t="s">
        <v>19</v>
      </c>
      <c r="E540" s="3" t="s">
        <v>20</v>
      </c>
      <c r="F540" s="3" t="s">
        <v>48</v>
      </c>
      <c r="G540" s="3" t="s">
        <v>57</v>
      </c>
      <c r="H540" s="3" t="s">
        <v>592</v>
      </c>
      <c r="I540" s="3" t="s">
        <v>4538</v>
      </c>
      <c r="J540" s="3" t="s">
        <v>4539</v>
      </c>
      <c r="K540" s="3" t="s">
        <v>27</v>
      </c>
    </row>
    <row r="541" ht="18.0" customHeight="1">
      <c r="A541" s="3" t="s">
        <v>3292</v>
      </c>
      <c r="B541" s="3" t="s">
        <v>4542</v>
      </c>
      <c r="C541" s="3" t="s">
        <v>17</v>
      </c>
      <c r="D541" s="4" t="s">
        <v>19</v>
      </c>
      <c r="E541" s="3" t="s">
        <v>20</v>
      </c>
      <c r="F541" s="3" t="s">
        <v>73</v>
      </c>
      <c r="G541" s="3" t="s">
        <v>57</v>
      </c>
      <c r="H541" s="3" t="s">
        <v>264</v>
      </c>
      <c r="I541" s="3" t="s">
        <v>1384</v>
      </c>
      <c r="J541" s="3" t="s">
        <v>4546</v>
      </c>
      <c r="K541" s="3" t="s">
        <v>27</v>
      </c>
    </row>
    <row r="542" ht="18.0" customHeight="1">
      <c r="A542" s="3" t="s">
        <v>4547</v>
      </c>
      <c r="B542" s="3" t="s">
        <v>956</v>
      </c>
      <c r="C542" s="3" t="s">
        <v>17</v>
      </c>
      <c r="D542" s="4" t="s">
        <v>19</v>
      </c>
      <c r="E542" s="3" t="s">
        <v>117</v>
      </c>
      <c r="F542" s="3" t="s">
        <v>3176</v>
      </c>
      <c r="G542" s="3" t="s">
        <v>50</v>
      </c>
      <c r="H542" s="3" t="s">
        <v>962</v>
      </c>
      <c r="I542" s="3" t="s">
        <v>3178</v>
      </c>
      <c r="J542" s="3" t="s">
        <v>4554</v>
      </c>
      <c r="K542" s="3" t="s">
        <v>159</v>
      </c>
    </row>
    <row r="543" ht="18.0" customHeight="1">
      <c r="A543" s="3" t="s">
        <v>259</v>
      </c>
      <c r="B543" s="3" t="s">
        <v>4542</v>
      </c>
      <c r="C543" s="3" t="s">
        <v>17</v>
      </c>
      <c r="D543" s="4" t="s">
        <v>19</v>
      </c>
      <c r="E543" s="3" t="s">
        <v>20</v>
      </c>
      <c r="F543" s="3" t="s">
        <v>73</v>
      </c>
      <c r="G543" s="3" t="s">
        <v>57</v>
      </c>
      <c r="H543" s="3" t="s">
        <v>264</v>
      </c>
      <c r="I543" s="3" t="s">
        <v>1384</v>
      </c>
      <c r="J543" s="3" t="s">
        <v>4557</v>
      </c>
      <c r="K543" s="3" t="s">
        <v>27</v>
      </c>
    </row>
    <row r="544" ht="18.0" customHeight="1">
      <c r="A544" s="3" t="s">
        <v>4560</v>
      </c>
      <c r="B544" s="3" t="s">
        <v>956</v>
      </c>
      <c r="C544" s="3" t="s">
        <v>17</v>
      </c>
      <c r="D544" s="4" t="s">
        <v>19</v>
      </c>
      <c r="E544" s="3" t="s">
        <v>117</v>
      </c>
      <c r="F544" s="3" t="s">
        <v>66</v>
      </c>
      <c r="G544" s="3" t="s">
        <v>50</v>
      </c>
      <c r="H544" s="3" t="s">
        <v>962</v>
      </c>
      <c r="I544" s="3" t="s">
        <v>3178</v>
      </c>
      <c r="J544" s="3" t="s">
        <v>4566</v>
      </c>
      <c r="K544" s="3" t="s">
        <v>159</v>
      </c>
    </row>
    <row r="545" ht="18.0" customHeight="1">
      <c r="A545" s="3" t="s">
        <v>4567</v>
      </c>
      <c r="B545" s="3" t="s">
        <v>4569</v>
      </c>
      <c r="C545" s="3" t="s">
        <v>17</v>
      </c>
      <c r="D545" s="4" t="s">
        <v>19</v>
      </c>
      <c r="E545" s="3" t="s">
        <v>20</v>
      </c>
      <c r="F545" s="3" t="s">
        <v>73</v>
      </c>
      <c r="G545" s="3" t="s">
        <v>23</v>
      </c>
      <c r="H545" s="3" t="s">
        <v>353</v>
      </c>
      <c r="I545" s="3" t="s">
        <v>1384</v>
      </c>
      <c r="J545" s="3" t="s">
        <v>4576</v>
      </c>
      <c r="K545" s="3" t="s">
        <v>27</v>
      </c>
    </row>
    <row r="546" ht="18.0" customHeight="1">
      <c r="A546" s="3" t="s">
        <v>4578</v>
      </c>
      <c r="B546" s="3" t="s">
        <v>4516</v>
      </c>
      <c r="C546" s="3" t="s">
        <v>17</v>
      </c>
      <c r="D546" s="4" t="s">
        <v>19</v>
      </c>
      <c r="E546" s="3" t="s">
        <v>20</v>
      </c>
      <c r="F546" s="3" t="s">
        <v>146</v>
      </c>
      <c r="G546" s="3" t="s">
        <v>50</v>
      </c>
      <c r="H546" s="3" t="s">
        <v>2737</v>
      </c>
      <c r="I546" s="3" t="s">
        <v>4582</v>
      </c>
      <c r="J546" s="3" t="s">
        <v>4584</v>
      </c>
      <c r="K546" s="3" t="s">
        <v>35</v>
      </c>
    </row>
    <row r="547" ht="18.0" customHeight="1">
      <c r="A547" s="3" t="s">
        <v>4586</v>
      </c>
      <c r="B547" s="3" t="s">
        <v>563</v>
      </c>
      <c r="C547" s="3" t="s">
        <v>17</v>
      </c>
      <c r="D547" s="4" t="s">
        <v>19</v>
      </c>
      <c r="E547" s="3" t="s">
        <v>117</v>
      </c>
      <c r="F547" s="3" t="s">
        <v>48</v>
      </c>
      <c r="G547" s="3" t="s">
        <v>57</v>
      </c>
      <c r="H547" s="3" t="s">
        <v>567</v>
      </c>
      <c r="I547" s="3" t="s">
        <v>4589</v>
      </c>
      <c r="J547" s="3" t="s">
        <v>4592</v>
      </c>
      <c r="K547" s="3" t="s">
        <v>159</v>
      </c>
    </row>
    <row r="548" ht="18.0" customHeight="1">
      <c r="A548" s="3" t="s">
        <v>4593</v>
      </c>
      <c r="B548" s="3" t="s">
        <v>4446</v>
      </c>
      <c r="C548" s="3" t="s">
        <v>17</v>
      </c>
      <c r="D548" s="4" t="s">
        <v>19</v>
      </c>
      <c r="E548" s="3" t="s">
        <v>21</v>
      </c>
      <c r="F548" s="3" t="s">
        <v>618</v>
      </c>
      <c r="G548" s="3" t="s">
        <v>69</v>
      </c>
      <c r="H548" s="3" t="s">
        <v>423</v>
      </c>
      <c r="I548" s="3" t="s">
        <v>4452</v>
      </c>
      <c r="J548" s="3" t="s">
        <v>4598</v>
      </c>
      <c r="K548" s="3" t="s">
        <v>159</v>
      </c>
    </row>
    <row r="549" ht="18.0" customHeight="1">
      <c r="A549" s="3" t="s">
        <v>4599</v>
      </c>
      <c r="B549" s="3" t="s">
        <v>4446</v>
      </c>
      <c r="C549" s="3" t="s">
        <v>17</v>
      </c>
      <c r="D549" s="4" t="s">
        <v>19</v>
      </c>
      <c r="E549" s="3" t="s">
        <v>127</v>
      </c>
      <c r="F549" s="3" t="s">
        <v>349</v>
      </c>
      <c r="G549" s="3" t="s">
        <v>31</v>
      </c>
      <c r="H549" s="3" t="s">
        <v>423</v>
      </c>
      <c r="I549" s="3" t="s">
        <v>4452</v>
      </c>
      <c r="J549" s="3" t="s">
        <v>4603</v>
      </c>
      <c r="K549" s="3" t="s">
        <v>159</v>
      </c>
    </row>
    <row r="550" ht="18.0" customHeight="1">
      <c r="A550" s="3" t="s">
        <v>4605</v>
      </c>
      <c r="B550" s="3" t="s">
        <v>4446</v>
      </c>
      <c r="C550" s="3" t="s">
        <v>17</v>
      </c>
      <c r="D550" s="4" t="s">
        <v>19</v>
      </c>
      <c r="E550" s="3" t="s">
        <v>127</v>
      </c>
      <c r="F550" s="3" t="s">
        <v>349</v>
      </c>
      <c r="G550" s="3" t="s">
        <v>31</v>
      </c>
      <c r="H550" s="3" t="s">
        <v>423</v>
      </c>
      <c r="I550" s="3" t="s">
        <v>4452</v>
      </c>
      <c r="J550" s="3" t="s">
        <v>4611</v>
      </c>
      <c r="K550" s="3" t="s">
        <v>159</v>
      </c>
    </row>
    <row r="551" ht="18.0" customHeight="1">
      <c r="A551" s="3" t="s">
        <v>4612</v>
      </c>
      <c r="B551" s="3" t="s">
        <v>1079</v>
      </c>
      <c r="C551" s="3" t="s">
        <v>17</v>
      </c>
      <c r="D551" s="4" t="s">
        <v>19</v>
      </c>
      <c r="E551" s="3" t="s">
        <v>20</v>
      </c>
      <c r="F551" s="3" t="s">
        <v>237</v>
      </c>
      <c r="G551" s="3" t="s">
        <v>57</v>
      </c>
      <c r="H551" s="3" t="s">
        <v>1085</v>
      </c>
      <c r="I551" s="3" t="s">
        <v>1087</v>
      </c>
      <c r="J551" s="3" t="s">
        <v>4618</v>
      </c>
      <c r="K551" s="3" t="s">
        <v>27</v>
      </c>
    </row>
    <row r="552" ht="18.0" customHeight="1">
      <c r="A552" s="3" t="s">
        <v>4621</v>
      </c>
      <c r="B552" s="3" t="s">
        <v>4622</v>
      </c>
      <c r="C552" s="3" t="s">
        <v>17</v>
      </c>
      <c r="D552" s="4" t="s">
        <v>19</v>
      </c>
      <c r="E552" s="3" t="s">
        <v>21</v>
      </c>
      <c r="F552" s="3" t="s">
        <v>349</v>
      </c>
      <c r="G552" s="3" t="s">
        <v>50</v>
      </c>
      <c r="H552" s="3" t="s">
        <v>488</v>
      </c>
      <c r="I552" s="3" t="s">
        <v>4624</v>
      </c>
      <c r="J552" s="3" t="s">
        <v>4628</v>
      </c>
      <c r="K552" s="3" t="s">
        <v>35</v>
      </c>
    </row>
    <row r="553" ht="18.0" customHeight="1">
      <c r="A553" s="3" t="s">
        <v>4630</v>
      </c>
      <c r="B553" s="3" t="s">
        <v>4631</v>
      </c>
      <c r="C553" s="3" t="s">
        <v>17</v>
      </c>
      <c r="D553" s="4" t="s">
        <v>19</v>
      </c>
      <c r="E553" s="3" t="s">
        <v>20</v>
      </c>
      <c r="F553" s="3" t="s">
        <v>692</v>
      </c>
      <c r="G553" s="3" t="s">
        <v>23</v>
      </c>
      <c r="H553" s="3" t="s">
        <v>2017</v>
      </c>
      <c r="I553" s="3" t="s">
        <v>166</v>
      </c>
      <c r="J553" s="3" t="s">
        <v>4637</v>
      </c>
      <c r="K553" s="3" t="s">
        <v>257</v>
      </c>
    </row>
    <row r="554" ht="18.0" customHeight="1">
      <c r="A554" s="3" t="s">
        <v>4640</v>
      </c>
      <c r="B554" s="3" t="s">
        <v>4641</v>
      </c>
      <c r="C554" s="3" t="s">
        <v>17</v>
      </c>
      <c r="D554" s="4" t="s">
        <v>19</v>
      </c>
      <c r="E554" s="3" t="s">
        <v>20</v>
      </c>
      <c r="F554" s="3" t="s">
        <v>73</v>
      </c>
      <c r="G554" s="3" t="s">
        <v>57</v>
      </c>
      <c r="H554" s="3" t="s">
        <v>4643</v>
      </c>
      <c r="I554" s="3" t="s">
        <v>4646</v>
      </c>
      <c r="J554" s="3" t="s">
        <v>4648</v>
      </c>
      <c r="K554" s="3" t="s">
        <v>27</v>
      </c>
    </row>
    <row r="555" ht="18.0" customHeight="1">
      <c r="A555" s="3" t="s">
        <v>4650</v>
      </c>
      <c r="B555" s="3" t="s">
        <v>4652</v>
      </c>
      <c r="C555" s="3" t="s">
        <v>17</v>
      </c>
      <c r="D555" s="4" t="s">
        <v>19</v>
      </c>
      <c r="E555" s="3" t="s">
        <v>21</v>
      </c>
      <c r="F555" s="3" t="s">
        <v>4653</v>
      </c>
      <c r="G555" s="3" t="s">
        <v>50</v>
      </c>
      <c r="H555" s="3" t="s">
        <v>3032</v>
      </c>
      <c r="I555" s="3" t="s">
        <v>4657</v>
      </c>
      <c r="J555" s="3" t="s">
        <v>4659</v>
      </c>
      <c r="K555" s="3" t="s">
        <v>27</v>
      </c>
    </row>
    <row r="556" ht="18.0" customHeight="1">
      <c r="A556" s="3" t="s">
        <v>4661</v>
      </c>
      <c r="B556" s="3" t="s">
        <v>4631</v>
      </c>
      <c r="C556" s="3" t="s">
        <v>17</v>
      </c>
      <c r="D556" s="4" t="s">
        <v>19</v>
      </c>
      <c r="E556" s="3" t="s">
        <v>20</v>
      </c>
      <c r="F556" s="3" t="s">
        <v>692</v>
      </c>
      <c r="G556" s="3" t="s">
        <v>23</v>
      </c>
      <c r="H556" s="3" t="s">
        <v>2017</v>
      </c>
      <c r="I556" s="3" t="s">
        <v>1311</v>
      </c>
      <c r="J556" s="3" t="s">
        <v>4668</v>
      </c>
      <c r="K556" s="3" t="s">
        <v>257</v>
      </c>
    </row>
    <row r="557" ht="18.0" customHeight="1">
      <c r="A557" s="3" t="s">
        <v>4671</v>
      </c>
      <c r="B557" s="3" t="s">
        <v>4672</v>
      </c>
      <c r="C557" s="3" t="s">
        <v>17</v>
      </c>
      <c r="D557" s="4" t="s">
        <v>19</v>
      </c>
      <c r="E557" s="3" t="s">
        <v>20</v>
      </c>
      <c r="F557" s="3" t="s">
        <v>692</v>
      </c>
      <c r="G557" s="3" t="s">
        <v>57</v>
      </c>
      <c r="H557" s="3" t="s">
        <v>4676</v>
      </c>
      <c r="I557" s="3" t="s">
        <v>4677</v>
      </c>
      <c r="J557" s="3" t="s">
        <v>4680</v>
      </c>
      <c r="K557" s="3" t="s">
        <v>159</v>
      </c>
    </row>
    <row r="558" ht="18.0" customHeight="1">
      <c r="A558" s="3" t="s">
        <v>4683</v>
      </c>
      <c r="B558" s="3" t="s">
        <v>4684</v>
      </c>
      <c r="C558" s="3" t="s">
        <v>17</v>
      </c>
      <c r="D558" s="4" t="s">
        <v>19</v>
      </c>
      <c r="E558" s="3" t="s">
        <v>20</v>
      </c>
      <c r="F558" s="3" t="s">
        <v>4685</v>
      </c>
      <c r="G558" s="3" t="s">
        <v>23</v>
      </c>
      <c r="H558" s="3" t="s">
        <v>4006</v>
      </c>
      <c r="I558" s="3" t="s">
        <v>4689</v>
      </c>
      <c r="J558" s="3" t="s">
        <v>4692</v>
      </c>
      <c r="K558" s="3" t="s">
        <v>27</v>
      </c>
    </row>
    <row r="559" ht="18.0" customHeight="1">
      <c r="A559" s="3" t="s">
        <v>4693</v>
      </c>
      <c r="B559" s="3" t="s">
        <v>4694</v>
      </c>
      <c r="C559" s="3" t="s">
        <v>17</v>
      </c>
      <c r="D559" s="4" t="s">
        <v>19</v>
      </c>
      <c r="E559" s="3" t="s">
        <v>20</v>
      </c>
      <c r="F559" s="3" t="s">
        <v>363</v>
      </c>
      <c r="G559" s="3" t="s">
        <v>57</v>
      </c>
      <c r="H559" s="3" t="s">
        <v>4698</v>
      </c>
      <c r="I559" s="3" t="s">
        <v>4699</v>
      </c>
      <c r="J559" s="3" t="s">
        <v>4702</v>
      </c>
      <c r="K559" s="3" t="s">
        <v>27</v>
      </c>
    </row>
    <row r="560" ht="18.0" customHeight="1">
      <c r="A560" s="3" t="s">
        <v>4704</v>
      </c>
      <c r="B560" s="3" t="s">
        <v>746</v>
      </c>
      <c r="C560" s="3" t="s">
        <v>17</v>
      </c>
      <c r="D560" s="4" t="s">
        <v>19</v>
      </c>
      <c r="E560" s="3" t="s">
        <v>20</v>
      </c>
      <c r="F560" s="3" t="s">
        <v>73</v>
      </c>
      <c r="G560" s="3" t="s">
        <v>57</v>
      </c>
      <c r="H560" s="3" t="s">
        <v>121</v>
      </c>
      <c r="I560" s="3" t="s">
        <v>4706</v>
      </c>
      <c r="J560" s="3" t="s">
        <v>4708</v>
      </c>
      <c r="K560" s="3" t="s">
        <v>257</v>
      </c>
    </row>
    <row r="561" ht="18.0" customHeight="1">
      <c r="A561" s="3" t="s">
        <v>4711</v>
      </c>
      <c r="B561" s="3" t="s">
        <v>4684</v>
      </c>
      <c r="C561" s="3" t="s">
        <v>17</v>
      </c>
      <c r="D561" s="4" t="s">
        <v>19</v>
      </c>
      <c r="E561" s="3" t="s">
        <v>21</v>
      </c>
      <c r="F561" s="3" t="s">
        <v>363</v>
      </c>
      <c r="G561" s="3" t="s">
        <v>50</v>
      </c>
      <c r="H561" s="3" t="s">
        <v>4006</v>
      </c>
      <c r="I561" s="3" t="s">
        <v>4716</v>
      </c>
      <c r="J561" s="3" t="s">
        <v>4719</v>
      </c>
      <c r="K561" s="3" t="s">
        <v>27</v>
      </c>
    </row>
    <row r="562" ht="18.0" customHeight="1">
      <c r="A562" s="3" t="s">
        <v>4720</v>
      </c>
      <c r="B562" s="3" t="s">
        <v>584</v>
      </c>
      <c r="C562" s="3" t="s">
        <v>17</v>
      </c>
      <c r="D562" s="4" t="s">
        <v>19</v>
      </c>
      <c r="E562" s="3" t="s">
        <v>20</v>
      </c>
      <c r="F562" s="3" t="s">
        <v>48</v>
      </c>
      <c r="G562" s="3" t="s">
        <v>57</v>
      </c>
      <c r="H562" s="3" t="s">
        <v>592</v>
      </c>
      <c r="I562" s="3" t="s">
        <v>4538</v>
      </c>
      <c r="J562" s="3" t="s">
        <v>4725</v>
      </c>
      <c r="K562" s="3" t="s">
        <v>27</v>
      </c>
    </row>
    <row r="563" ht="18.0" customHeight="1">
      <c r="A563" s="3" t="s">
        <v>4728</v>
      </c>
      <c r="B563" s="3" t="s">
        <v>231</v>
      </c>
      <c r="C563" s="3" t="s">
        <v>17</v>
      </c>
      <c r="D563" s="4" t="s">
        <v>19</v>
      </c>
      <c r="E563" s="3" t="s">
        <v>20</v>
      </c>
      <c r="F563" s="3" t="s">
        <v>737</v>
      </c>
      <c r="G563" s="3" t="s">
        <v>50</v>
      </c>
      <c r="H563" s="3" t="s">
        <v>233</v>
      </c>
      <c r="I563" s="3" t="s">
        <v>4736</v>
      </c>
      <c r="J563" s="3" t="s">
        <v>4737</v>
      </c>
      <c r="K563" s="3" t="s">
        <v>27</v>
      </c>
    </row>
    <row r="564" ht="18.0" customHeight="1">
      <c r="A564" s="3" t="s">
        <v>4739</v>
      </c>
      <c r="B564" s="3" t="s">
        <v>563</v>
      </c>
      <c r="C564" s="3" t="s">
        <v>17</v>
      </c>
      <c r="D564" s="4" t="s">
        <v>19</v>
      </c>
      <c r="E564" s="3" t="s">
        <v>117</v>
      </c>
      <c r="F564" s="3" t="s">
        <v>66</v>
      </c>
      <c r="G564" s="3" t="s">
        <v>57</v>
      </c>
      <c r="H564" s="3" t="s">
        <v>567</v>
      </c>
      <c r="I564" s="3" t="s">
        <v>4589</v>
      </c>
      <c r="J564" s="3" t="s">
        <v>4745</v>
      </c>
      <c r="K564" s="3" t="s">
        <v>159</v>
      </c>
    </row>
    <row r="565" ht="18.0" customHeight="1">
      <c r="A565" s="3" t="s">
        <v>259</v>
      </c>
      <c r="B565" s="3" t="s">
        <v>4746</v>
      </c>
      <c r="C565" s="3" t="s">
        <v>17</v>
      </c>
      <c r="D565" s="4" t="s">
        <v>19</v>
      </c>
      <c r="E565" s="3" t="s">
        <v>20</v>
      </c>
      <c r="F565" s="3" t="s">
        <v>73</v>
      </c>
      <c r="G565" s="3" t="s">
        <v>57</v>
      </c>
      <c r="H565" s="3" t="s">
        <v>1684</v>
      </c>
      <c r="I565" s="3" t="s">
        <v>4750</v>
      </c>
      <c r="J565" s="3" t="s">
        <v>4753</v>
      </c>
      <c r="K565" s="3" t="s">
        <v>159</v>
      </c>
    </row>
    <row r="566" ht="18.0" customHeight="1">
      <c r="A566" s="3" t="s">
        <v>4754</v>
      </c>
      <c r="B566" s="3" t="s">
        <v>4694</v>
      </c>
      <c r="C566" s="3" t="s">
        <v>17</v>
      </c>
      <c r="D566" s="4" t="s">
        <v>19</v>
      </c>
      <c r="E566" s="3" t="s">
        <v>20</v>
      </c>
      <c r="F566" s="3" t="s">
        <v>4759</v>
      </c>
      <c r="G566" s="3" t="s">
        <v>69</v>
      </c>
      <c r="H566" s="3" t="s">
        <v>4698</v>
      </c>
      <c r="I566" s="3" t="s">
        <v>4762</v>
      </c>
      <c r="J566" s="3" t="s">
        <v>4764</v>
      </c>
      <c r="K566" s="3" t="s">
        <v>27</v>
      </c>
    </row>
    <row r="567" ht="18.0" customHeight="1">
      <c r="A567" s="3" t="s">
        <v>4090</v>
      </c>
      <c r="B567" s="3" t="s">
        <v>956</v>
      </c>
      <c r="C567" s="3" t="s">
        <v>17</v>
      </c>
      <c r="D567" s="4" t="s">
        <v>19</v>
      </c>
      <c r="E567" s="3" t="s">
        <v>20</v>
      </c>
      <c r="F567" s="3" t="s">
        <v>3598</v>
      </c>
      <c r="G567" s="3" t="s">
        <v>23</v>
      </c>
      <c r="H567" s="3" t="s">
        <v>962</v>
      </c>
      <c r="I567" s="3" t="s">
        <v>4771</v>
      </c>
      <c r="J567" s="3" t="s">
        <v>4773</v>
      </c>
      <c r="K567" s="3" t="s">
        <v>159</v>
      </c>
    </row>
    <row r="568" ht="18.0" customHeight="1">
      <c r="A568" s="3" t="s">
        <v>4775</v>
      </c>
      <c r="B568" s="3" t="s">
        <v>231</v>
      </c>
      <c r="C568" s="3" t="s">
        <v>17</v>
      </c>
      <c r="D568" s="4" t="s">
        <v>19</v>
      </c>
      <c r="E568" s="3" t="s">
        <v>20</v>
      </c>
      <c r="F568" s="3" t="s">
        <v>363</v>
      </c>
      <c r="G568" s="3" t="s">
        <v>50</v>
      </c>
      <c r="H568" s="3" t="s">
        <v>233</v>
      </c>
      <c r="I568" s="3" t="s">
        <v>4736</v>
      </c>
      <c r="J568" s="3" t="s">
        <v>4780</v>
      </c>
      <c r="K568" s="3" t="s">
        <v>27</v>
      </c>
    </row>
    <row r="569" ht="18.0" customHeight="1">
      <c r="A569" s="3" t="s">
        <v>4781</v>
      </c>
      <c r="B569" s="3" t="s">
        <v>746</v>
      </c>
      <c r="C569" s="3" t="s">
        <v>17</v>
      </c>
      <c r="D569" s="4" t="s">
        <v>19</v>
      </c>
      <c r="E569" s="3" t="s">
        <v>20</v>
      </c>
      <c r="F569" s="3" t="s">
        <v>589</v>
      </c>
      <c r="G569" s="3" t="s">
        <v>57</v>
      </c>
      <c r="H569" s="3" t="s">
        <v>121</v>
      </c>
      <c r="I569" s="3" t="s">
        <v>4787</v>
      </c>
      <c r="J569" s="3" t="s">
        <v>4788</v>
      </c>
      <c r="K569" s="3" t="s">
        <v>257</v>
      </c>
    </row>
    <row r="570" ht="18.0" customHeight="1">
      <c r="A570" s="3" t="s">
        <v>4790</v>
      </c>
      <c r="B570" s="3" t="s">
        <v>1057</v>
      </c>
      <c r="C570" s="3" t="s">
        <v>17</v>
      </c>
      <c r="D570" s="4" t="s">
        <v>19</v>
      </c>
      <c r="E570" s="3" t="s">
        <v>20</v>
      </c>
      <c r="F570" s="3" t="s">
        <v>73</v>
      </c>
      <c r="G570" s="3" t="s">
        <v>57</v>
      </c>
      <c r="H570" s="3" t="s">
        <v>1061</v>
      </c>
      <c r="I570" s="3" t="s">
        <v>4795</v>
      </c>
      <c r="J570" s="3" t="s">
        <v>4796</v>
      </c>
      <c r="K570" s="3" t="s">
        <v>27</v>
      </c>
    </row>
    <row r="571" ht="18.0" customHeight="1">
      <c r="A571" s="3" t="s">
        <v>4797</v>
      </c>
      <c r="B571" s="3" t="s">
        <v>637</v>
      </c>
      <c r="C571" s="3" t="s">
        <v>17</v>
      </c>
      <c r="D571" s="4" t="s">
        <v>19</v>
      </c>
      <c r="E571" s="3" t="s">
        <v>20</v>
      </c>
      <c r="F571" s="3" t="s">
        <v>146</v>
      </c>
      <c r="G571" s="3" t="s">
        <v>50</v>
      </c>
      <c r="H571" s="3" t="s">
        <v>641</v>
      </c>
      <c r="I571" s="3" t="s">
        <v>4800</v>
      </c>
      <c r="J571" s="3" t="s">
        <v>4802</v>
      </c>
      <c r="K571" s="3" t="s">
        <v>35</v>
      </c>
    </row>
    <row r="572" ht="18.0" customHeight="1">
      <c r="A572" s="3" t="s">
        <v>4803</v>
      </c>
      <c r="B572" s="3" t="s">
        <v>4804</v>
      </c>
      <c r="C572" s="3" t="s">
        <v>17</v>
      </c>
      <c r="D572" s="4" t="s">
        <v>19</v>
      </c>
      <c r="E572" s="3" t="s">
        <v>21</v>
      </c>
      <c r="F572" s="3" t="s">
        <v>363</v>
      </c>
      <c r="G572" s="3" t="s">
        <v>50</v>
      </c>
      <c r="H572" s="3" t="s">
        <v>4809</v>
      </c>
      <c r="I572" s="3" t="s">
        <v>166</v>
      </c>
      <c r="J572" s="3" t="s">
        <v>4810</v>
      </c>
      <c r="K572" s="3" t="s">
        <v>27</v>
      </c>
    </row>
    <row r="573" ht="18.0" customHeight="1">
      <c r="A573" s="3" t="s">
        <v>4811</v>
      </c>
      <c r="B573" s="3" t="s">
        <v>4423</v>
      </c>
      <c r="C573" s="3" t="s">
        <v>17</v>
      </c>
      <c r="D573" s="4" t="s">
        <v>19</v>
      </c>
      <c r="E573" s="3" t="s">
        <v>20</v>
      </c>
      <c r="F573" s="3" t="s">
        <v>668</v>
      </c>
      <c r="G573" s="3" t="s">
        <v>23</v>
      </c>
      <c r="H573" s="3" t="s">
        <v>45</v>
      </c>
      <c r="I573" s="3" t="s">
        <v>4816</v>
      </c>
      <c r="J573" s="3" t="s">
        <v>4819</v>
      </c>
      <c r="K573" s="3" t="s">
        <v>27</v>
      </c>
    </row>
    <row r="574" ht="18.0" customHeight="1">
      <c r="A574" s="3" t="s">
        <v>4820</v>
      </c>
      <c r="B574" s="3" t="s">
        <v>4821</v>
      </c>
      <c r="C574" s="3" t="s">
        <v>17</v>
      </c>
      <c r="D574" s="4" t="s">
        <v>19</v>
      </c>
      <c r="E574" s="3" t="s">
        <v>20</v>
      </c>
      <c r="F574" s="3" t="s">
        <v>692</v>
      </c>
      <c r="G574" s="3" t="s">
        <v>50</v>
      </c>
      <c r="H574" s="3" t="s">
        <v>4827</v>
      </c>
      <c r="I574" s="3" t="s">
        <v>4828</v>
      </c>
      <c r="J574" s="3" t="s">
        <v>4830</v>
      </c>
      <c r="K574" s="3" t="s">
        <v>27</v>
      </c>
    </row>
    <row r="575" ht="18.0" customHeight="1">
      <c r="A575" s="3" t="s">
        <v>4831</v>
      </c>
      <c r="B575" s="3" t="s">
        <v>4832</v>
      </c>
      <c r="C575" s="3" t="s">
        <v>17</v>
      </c>
      <c r="D575" s="4" t="s">
        <v>19</v>
      </c>
      <c r="E575" s="3" t="s">
        <v>20</v>
      </c>
      <c r="F575" s="3" t="s">
        <v>363</v>
      </c>
      <c r="G575" s="3" t="s">
        <v>69</v>
      </c>
      <c r="H575" s="3" t="s">
        <v>58</v>
      </c>
      <c r="I575" s="3" t="s">
        <v>4834</v>
      </c>
      <c r="J575" s="3" t="s">
        <v>4837</v>
      </c>
      <c r="K575" s="3" t="s">
        <v>35</v>
      </c>
    </row>
    <row r="576" ht="18.0" customHeight="1">
      <c r="A576" s="3" t="s">
        <v>4840</v>
      </c>
      <c r="B576" s="3" t="s">
        <v>4841</v>
      </c>
      <c r="C576" s="3" t="s">
        <v>17</v>
      </c>
      <c r="D576" s="4" t="s">
        <v>19</v>
      </c>
      <c r="E576" s="3" t="s">
        <v>127</v>
      </c>
      <c r="F576" s="3" t="s">
        <v>237</v>
      </c>
      <c r="G576" s="3" t="s">
        <v>69</v>
      </c>
      <c r="H576" s="3" t="s">
        <v>4236</v>
      </c>
      <c r="I576" s="3" t="s">
        <v>4843</v>
      </c>
      <c r="J576" s="3" t="s">
        <v>4846</v>
      </c>
      <c r="K576" s="3" t="s">
        <v>27</v>
      </c>
    </row>
    <row r="577" ht="18.0" customHeight="1">
      <c r="A577" s="3" t="s">
        <v>3292</v>
      </c>
      <c r="B577" s="3" t="s">
        <v>4847</v>
      </c>
      <c r="C577" s="3" t="s">
        <v>17</v>
      </c>
      <c r="D577" s="4" t="s">
        <v>19</v>
      </c>
      <c r="E577" s="3" t="s">
        <v>20</v>
      </c>
      <c r="F577" s="3" t="s">
        <v>4848</v>
      </c>
      <c r="G577" s="3" t="s">
        <v>23</v>
      </c>
      <c r="H577" s="3" t="s">
        <v>4849</v>
      </c>
      <c r="I577" s="3" t="s">
        <v>4850</v>
      </c>
      <c r="J577" s="3" t="s">
        <v>4852</v>
      </c>
      <c r="K577" s="3" t="s">
        <v>27</v>
      </c>
    </row>
    <row r="578" ht="18.0" customHeight="1">
      <c r="A578" s="3" t="s">
        <v>4854</v>
      </c>
      <c r="B578" s="3" t="s">
        <v>612</v>
      </c>
      <c r="C578" s="3" t="s">
        <v>17</v>
      </c>
      <c r="D578" s="4" t="s">
        <v>19</v>
      </c>
      <c r="E578" s="3" t="s">
        <v>20</v>
      </c>
      <c r="F578" s="3" t="s">
        <v>3156</v>
      </c>
      <c r="G578" s="3" t="s">
        <v>50</v>
      </c>
      <c r="H578" s="3" t="s">
        <v>99</v>
      </c>
      <c r="I578" s="3" t="s">
        <v>166</v>
      </c>
      <c r="J578" s="3" t="s">
        <v>4859</v>
      </c>
      <c r="K578" s="3" t="s">
        <v>27</v>
      </c>
    </row>
    <row r="579" ht="18.0" customHeight="1">
      <c r="A579" s="3" t="s">
        <v>4861</v>
      </c>
      <c r="B579" s="3" t="s">
        <v>4863</v>
      </c>
      <c r="C579" s="3" t="s">
        <v>17</v>
      </c>
      <c r="D579" s="4" t="s">
        <v>19</v>
      </c>
      <c r="E579" s="3" t="s">
        <v>20</v>
      </c>
      <c r="F579" s="3" t="s">
        <v>119</v>
      </c>
      <c r="G579" s="3" t="s">
        <v>23</v>
      </c>
      <c r="H579" s="3" t="s">
        <v>4865</v>
      </c>
      <c r="I579" s="3" t="s">
        <v>4866</v>
      </c>
      <c r="J579" s="3" t="s">
        <v>4868</v>
      </c>
      <c r="K579" s="3" t="s">
        <v>257</v>
      </c>
    </row>
    <row r="580" ht="18.0" customHeight="1">
      <c r="A580" s="3" t="s">
        <v>4870</v>
      </c>
      <c r="B580" s="3" t="s">
        <v>4871</v>
      </c>
      <c r="C580" s="3" t="s">
        <v>17</v>
      </c>
      <c r="D580" s="4" t="s">
        <v>19</v>
      </c>
      <c r="E580" s="3" t="s">
        <v>20</v>
      </c>
      <c r="F580" s="3" t="s">
        <v>4873</v>
      </c>
      <c r="G580" s="3" t="s">
        <v>50</v>
      </c>
      <c r="H580" s="3" t="s">
        <v>200</v>
      </c>
      <c r="I580" s="3" t="s">
        <v>4875</v>
      </c>
      <c r="J580" s="3" t="s">
        <v>4877</v>
      </c>
      <c r="K580" s="3" t="s">
        <v>27</v>
      </c>
    </row>
    <row r="581" ht="18.0" customHeight="1">
      <c r="A581" s="3" t="s">
        <v>4878</v>
      </c>
      <c r="B581" s="3" t="s">
        <v>4879</v>
      </c>
      <c r="C581" s="3" t="s">
        <v>17</v>
      </c>
      <c r="D581" s="4" t="s">
        <v>19</v>
      </c>
      <c r="E581" s="3" t="s">
        <v>21</v>
      </c>
      <c r="F581" s="3" t="s">
        <v>146</v>
      </c>
      <c r="G581" s="3" t="s">
        <v>50</v>
      </c>
      <c r="H581" s="3" t="s">
        <v>1329</v>
      </c>
      <c r="I581" s="3" t="s">
        <v>4883</v>
      </c>
      <c r="J581" s="3" t="s">
        <v>4885</v>
      </c>
      <c r="K581" s="3" t="s">
        <v>35</v>
      </c>
    </row>
    <row r="582" ht="18.0" customHeight="1">
      <c r="A582" s="3" t="s">
        <v>4886</v>
      </c>
      <c r="B582" s="3" t="s">
        <v>4887</v>
      </c>
      <c r="C582" s="3" t="s">
        <v>17</v>
      </c>
      <c r="D582" s="4" t="s">
        <v>19</v>
      </c>
      <c r="E582" s="3" t="s">
        <v>20</v>
      </c>
      <c r="F582" s="3" t="s">
        <v>132</v>
      </c>
      <c r="G582" s="3" t="s">
        <v>57</v>
      </c>
      <c r="H582" s="3" t="s">
        <v>4891</v>
      </c>
      <c r="I582" s="3" t="s">
        <v>4893</v>
      </c>
      <c r="J582" s="3" t="s">
        <v>4894</v>
      </c>
      <c r="K582" s="3" t="s">
        <v>257</v>
      </c>
    </row>
    <row r="583" ht="18.0" customHeight="1">
      <c r="A583" s="3" t="s">
        <v>4895</v>
      </c>
      <c r="B583" s="3" t="s">
        <v>4897</v>
      </c>
      <c r="C583" s="3" t="s">
        <v>17</v>
      </c>
      <c r="D583" s="4" t="s">
        <v>19</v>
      </c>
      <c r="E583" s="3" t="s">
        <v>20</v>
      </c>
      <c r="F583" s="3" t="s">
        <v>349</v>
      </c>
      <c r="G583" s="3" t="s">
        <v>50</v>
      </c>
      <c r="H583" s="3" t="s">
        <v>821</v>
      </c>
      <c r="I583" s="3" t="s">
        <v>4902</v>
      </c>
      <c r="J583" s="3" t="s">
        <v>4904</v>
      </c>
      <c r="K583" s="3" t="s">
        <v>41</v>
      </c>
    </row>
    <row r="584" ht="18.0" customHeight="1">
      <c r="A584" s="3" t="s">
        <v>2636</v>
      </c>
      <c r="B584" s="3" t="s">
        <v>720</v>
      </c>
      <c r="C584" s="3" t="s">
        <v>17</v>
      </c>
      <c r="D584" s="4" t="s">
        <v>19</v>
      </c>
      <c r="E584" s="3" t="s">
        <v>20</v>
      </c>
      <c r="F584" s="3" t="s">
        <v>363</v>
      </c>
      <c r="G584" s="3" t="s">
        <v>57</v>
      </c>
      <c r="H584" s="3" t="s">
        <v>726</v>
      </c>
      <c r="I584" s="3" t="s">
        <v>4908</v>
      </c>
      <c r="J584" s="3" t="s">
        <v>4910</v>
      </c>
      <c r="K584" s="3" t="s">
        <v>35</v>
      </c>
    </row>
    <row r="585" ht="18.0" customHeight="1">
      <c r="A585" s="3" t="s">
        <v>3430</v>
      </c>
      <c r="B585" s="3" t="s">
        <v>4912</v>
      </c>
      <c r="C585" s="3" t="s">
        <v>17</v>
      </c>
      <c r="D585" s="4" t="s">
        <v>19</v>
      </c>
      <c r="E585" s="3" t="s">
        <v>20</v>
      </c>
      <c r="F585" s="3" t="s">
        <v>1896</v>
      </c>
      <c r="G585" s="3" t="s">
        <v>50</v>
      </c>
      <c r="H585" s="3" t="s">
        <v>154</v>
      </c>
      <c r="I585" s="3" t="s">
        <v>4916</v>
      </c>
      <c r="J585" s="3" t="s">
        <v>4919</v>
      </c>
      <c r="K585" s="3" t="s">
        <v>35</v>
      </c>
    </row>
    <row r="586" ht="18.0" customHeight="1">
      <c r="A586" s="3" t="s">
        <v>2636</v>
      </c>
      <c r="B586" s="3" t="s">
        <v>231</v>
      </c>
      <c r="C586" s="3" t="s">
        <v>17</v>
      </c>
      <c r="D586" s="4" t="s">
        <v>19</v>
      </c>
      <c r="E586" s="3" t="s">
        <v>20</v>
      </c>
      <c r="F586" s="3" t="s">
        <v>146</v>
      </c>
      <c r="G586" s="3" t="s">
        <v>50</v>
      </c>
      <c r="H586" s="3" t="s">
        <v>233</v>
      </c>
      <c r="I586" s="3" t="s">
        <v>4921</v>
      </c>
      <c r="J586" s="3" t="s">
        <v>4922</v>
      </c>
      <c r="K586" s="3" t="s">
        <v>27</v>
      </c>
    </row>
    <row r="587" ht="18.0" customHeight="1">
      <c r="A587" s="3" t="s">
        <v>4924</v>
      </c>
      <c r="B587" s="3" t="s">
        <v>4926</v>
      </c>
      <c r="C587" s="3" t="s">
        <v>17</v>
      </c>
      <c r="D587" s="4" t="s">
        <v>19</v>
      </c>
      <c r="E587" s="3" t="s">
        <v>20</v>
      </c>
      <c r="F587" s="3" t="s">
        <v>4928</v>
      </c>
      <c r="G587" s="3" t="s">
        <v>57</v>
      </c>
      <c r="H587" s="3" t="s">
        <v>821</v>
      </c>
      <c r="I587" s="3" t="s">
        <v>4930</v>
      </c>
      <c r="J587" s="3" t="s">
        <v>4933</v>
      </c>
      <c r="K587" s="3" t="s">
        <v>257</v>
      </c>
    </row>
    <row r="588" ht="18.0" customHeight="1">
      <c r="A588" s="3" t="s">
        <v>4935</v>
      </c>
      <c r="B588" s="3" t="s">
        <v>4936</v>
      </c>
      <c r="C588" s="3" t="s">
        <v>17</v>
      </c>
      <c r="D588" s="4" t="s">
        <v>19</v>
      </c>
      <c r="E588" s="3" t="s">
        <v>20</v>
      </c>
      <c r="F588" s="3" t="s">
        <v>73</v>
      </c>
      <c r="G588" s="3" t="s">
        <v>50</v>
      </c>
      <c r="H588" s="3" t="s">
        <v>4942</v>
      </c>
      <c r="I588" s="3" t="s">
        <v>4943</v>
      </c>
      <c r="J588" s="3" t="s">
        <v>4944</v>
      </c>
      <c r="K588" s="3" t="s">
        <v>27</v>
      </c>
    </row>
    <row r="589" ht="18.0" customHeight="1">
      <c r="A589" s="3" t="s">
        <v>4947</v>
      </c>
      <c r="B589" s="3" t="s">
        <v>4949</v>
      </c>
      <c r="C589" s="3" t="s">
        <v>17</v>
      </c>
      <c r="D589" s="4" t="s">
        <v>19</v>
      </c>
      <c r="E589" s="3" t="s">
        <v>127</v>
      </c>
      <c r="F589" s="3" t="s">
        <v>349</v>
      </c>
      <c r="G589" s="3" t="s">
        <v>69</v>
      </c>
      <c r="H589" s="3" t="s">
        <v>4955</v>
      </c>
      <c r="I589" s="3" t="s">
        <v>4957</v>
      </c>
      <c r="J589" s="3" t="s">
        <v>4959</v>
      </c>
      <c r="K589" s="3" t="s">
        <v>159</v>
      </c>
    </row>
    <row r="590" ht="18.0" customHeight="1">
      <c r="A590" s="3" t="s">
        <v>4961</v>
      </c>
      <c r="B590" s="3" t="s">
        <v>4962</v>
      </c>
      <c r="C590" s="3" t="s">
        <v>17</v>
      </c>
      <c r="D590" s="4" t="s">
        <v>19</v>
      </c>
      <c r="E590" s="3" t="s">
        <v>20</v>
      </c>
      <c r="F590" s="3" t="s">
        <v>668</v>
      </c>
      <c r="G590" s="3" t="s">
        <v>23</v>
      </c>
      <c r="H590" s="3" t="s">
        <v>4963</v>
      </c>
      <c r="I590" s="3" t="s">
        <v>659</v>
      </c>
      <c r="J590" s="3" t="s">
        <v>4964</v>
      </c>
      <c r="K590" s="3" t="s">
        <v>257</v>
      </c>
    </row>
    <row r="591" ht="18.0" customHeight="1">
      <c r="A591" s="3" t="s">
        <v>811</v>
      </c>
      <c r="B591" s="3" t="s">
        <v>4966</v>
      </c>
      <c r="C591" s="3" t="s">
        <v>17</v>
      </c>
      <c r="D591" s="4" t="s">
        <v>19</v>
      </c>
      <c r="E591" s="3" t="s">
        <v>20</v>
      </c>
      <c r="F591" s="3" t="s">
        <v>2589</v>
      </c>
      <c r="G591" s="3" t="s">
        <v>50</v>
      </c>
      <c r="H591" s="3" t="s">
        <v>187</v>
      </c>
      <c r="I591" s="3" t="s">
        <v>166</v>
      </c>
      <c r="J591" s="3" t="s">
        <v>4970</v>
      </c>
      <c r="K591" s="3" t="s">
        <v>257</v>
      </c>
    </row>
    <row r="592" ht="18.0" customHeight="1">
      <c r="A592" s="3" t="s">
        <v>4974</v>
      </c>
      <c r="B592" s="3" t="s">
        <v>4978</v>
      </c>
      <c r="C592" s="3" t="s">
        <v>17</v>
      </c>
      <c r="D592" s="4" t="s">
        <v>19</v>
      </c>
      <c r="E592" s="3" t="s">
        <v>20</v>
      </c>
      <c r="F592" s="3" t="s">
        <v>237</v>
      </c>
      <c r="G592" s="3" t="s">
        <v>23</v>
      </c>
      <c r="H592" s="3" t="s">
        <v>4981</v>
      </c>
      <c r="I592" s="3" t="s">
        <v>4982</v>
      </c>
      <c r="J592" s="3" t="s">
        <v>4984</v>
      </c>
      <c r="K592" s="3" t="s">
        <v>27</v>
      </c>
    </row>
    <row r="593" ht="18.0" customHeight="1">
      <c r="A593" s="3" t="s">
        <v>4985</v>
      </c>
      <c r="B593" s="3" t="s">
        <v>4988</v>
      </c>
      <c r="C593" s="3" t="s">
        <v>17</v>
      </c>
      <c r="D593" s="4" t="s">
        <v>19</v>
      </c>
      <c r="E593" s="3" t="s">
        <v>20</v>
      </c>
      <c r="F593" s="3" t="s">
        <v>668</v>
      </c>
      <c r="G593" s="3" t="s">
        <v>23</v>
      </c>
      <c r="H593" s="3" t="s">
        <v>498</v>
      </c>
      <c r="I593" s="3" t="s">
        <v>4990</v>
      </c>
      <c r="J593" s="3" t="s">
        <v>4992</v>
      </c>
      <c r="K593" s="3" t="s">
        <v>27</v>
      </c>
    </row>
    <row r="594" ht="18.0" customHeight="1">
      <c r="A594" s="3" t="s">
        <v>4994</v>
      </c>
      <c r="B594" s="3" t="s">
        <v>965</v>
      </c>
      <c r="C594" s="3" t="s">
        <v>17</v>
      </c>
      <c r="D594" s="4" t="s">
        <v>19</v>
      </c>
      <c r="E594" s="3" t="s">
        <v>20</v>
      </c>
      <c r="F594" s="3" t="s">
        <v>73</v>
      </c>
      <c r="G594" s="3" t="s">
        <v>69</v>
      </c>
      <c r="H594" s="3" t="s">
        <v>971</v>
      </c>
      <c r="I594" s="3" t="s">
        <v>4997</v>
      </c>
      <c r="J594" s="3" t="s">
        <v>4998</v>
      </c>
      <c r="K594" s="3" t="s">
        <v>257</v>
      </c>
    </row>
    <row r="595" ht="18.0" customHeight="1">
      <c r="A595" s="3" t="s">
        <v>5000</v>
      </c>
      <c r="B595" s="3" t="s">
        <v>5002</v>
      </c>
      <c r="C595" s="3" t="s">
        <v>17</v>
      </c>
      <c r="D595" s="4" t="s">
        <v>19</v>
      </c>
      <c r="E595" s="3" t="s">
        <v>20</v>
      </c>
      <c r="F595" s="3" t="s">
        <v>132</v>
      </c>
      <c r="G595" s="3" t="s">
        <v>57</v>
      </c>
      <c r="H595" s="3" t="s">
        <v>3871</v>
      </c>
      <c r="I595" s="3" t="s">
        <v>5005</v>
      </c>
      <c r="J595" s="3" t="s">
        <v>5007</v>
      </c>
      <c r="K595" s="3" t="s">
        <v>27</v>
      </c>
    </row>
    <row r="596" ht="18.0" customHeight="1">
      <c r="A596" s="3" t="s">
        <v>977</v>
      </c>
      <c r="B596" s="3" t="s">
        <v>5009</v>
      </c>
      <c r="C596" s="3" t="s">
        <v>17</v>
      </c>
      <c r="D596" s="4" t="s">
        <v>19</v>
      </c>
      <c r="E596" s="3" t="s">
        <v>117</v>
      </c>
      <c r="F596" s="3" t="s">
        <v>737</v>
      </c>
      <c r="G596" s="3" t="s">
        <v>69</v>
      </c>
      <c r="H596" s="3" t="s">
        <v>5013</v>
      </c>
      <c r="I596" s="3" t="s">
        <v>5016</v>
      </c>
      <c r="J596" s="3" t="s">
        <v>5018</v>
      </c>
      <c r="K596" s="3" t="s">
        <v>27</v>
      </c>
    </row>
    <row r="597" ht="18.0" customHeight="1">
      <c r="A597" s="3" t="s">
        <v>5019</v>
      </c>
      <c r="B597" s="3" t="s">
        <v>4978</v>
      </c>
      <c r="C597" s="3" t="s">
        <v>17</v>
      </c>
      <c r="D597" s="4" t="s">
        <v>19</v>
      </c>
      <c r="E597" s="3" t="s">
        <v>20</v>
      </c>
      <c r="F597" s="3" t="s">
        <v>1082</v>
      </c>
      <c r="G597" s="3" t="s">
        <v>3369</v>
      </c>
      <c r="H597" s="3" t="s">
        <v>4981</v>
      </c>
      <c r="I597" s="3" t="s">
        <v>5021</v>
      </c>
      <c r="J597" s="3" t="s">
        <v>5023</v>
      </c>
      <c r="K597" s="3" t="s">
        <v>27</v>
      </c>
    </row>
    <row r="598" ht="18.0" customHeight="1">
      <c r="A598" s="3" t="s">
        <v>5025</v>
      </c>
      <c r="B598" s="3" t="s">
        <v>5028</v>
      </c>
      <c r="C598" s="3" t="s">
        <v>17</v>
      </c>
      <c r="D598" s="4" t="s">
        <v>19</v>
      </c>
      <c r="E598" s="3" t="s">
        <v>21</v>
      </c>
      <c r="F598" s="3" t="s">
        <v>73</v>
      </c>
      <c r="G598" s="3" t="s">
        <v>57</v>
      </c>
      <c r="H598" s="3" t="s">
        <v>45</v>
      </c>
      <c r="I598" s="3" t="s">
        <v>2125</v>
      </c>
      <c r="J598" s="3" t="s">
        <v>5030</v>
      </c>
      <c r="K598" s="3" t="s">
        <v>35</v>
      </c>
    </row>
    <row r="599" ht="18.0" customHeight="1">
      <c r="A599" s="3" t="s">
        <v>5032</v>
      </c>
      <c r="B599" s="3" t="s">
        <v>1022</v>
      </c>
      <c r="C599" s="3" t="s">
        <v>17</v>
      </c>
      <c r="D599" s="4" t="s">
        <v>19</v>
      </c>
      <c r="E599" s="3" t="s">
        <v>20</v>
      </c>
      <c r="F599" s="3" t="s">
        <v>48</v>
      </c>
      <c r="G599" s="3" t="s">
        <v>69</v>
      </c>
      <c r="H599" s="3" t="s">
        <v>38</v>
      </c>
      <c r="I599" s="3" t="s">
        <v>1095</v>
      </c>
      <c r="J599" s="3" t="s">
        <v>5033</v>
      </c>
      <c r="K599" s="3" t="s">
        <v>41</v>
      </c>
    </row>
    <row r="600" ht="18.0" customHeight="1">
      <c r="A600" s="3" t="s">
        <v>5034</v>
      </c>
      <c r="B600" s="3" t="s">
        <v>4863</v>
      </c>
      <c r="C600" s="3" t="s">
        <v>17</v>
      </c>
      <c r="D600" s="4" t="s">
        <v>19</v>
      </c>
      <c r="E600" s="3" t="s">
        <v>20</v>
      </c>
      <c r="F600" s="3" t="s">
        <v>132</v>
      </c>
      <c r="G600" s="3" t="s">
        <v>57</v>
      </c>
      <c r="H600" s="3" t="s">
        <v>4865</v>
      </c>
      <c r="I600" s="3" t="s">
        <v>5037</v>
      </c>
      <c r="J600" s="3" t="s">
        <v>5038</v>
      </c>
      <c r="K600" s="3" t="s">
        <v>257</v>
      </c>
    </row>
    <row r="601" ht="18.0" customHeight="1">
      <c r="A601" s="3" t="s">
        <v>5040</v>
      </c>
      <c r="B601" s="3" t="s">
        <v>5043</v>
      </c>
      <c r="C601" s="3" t="s">
        <v>17</v>
      </c>
      <c r="D601" s="4" t="s">
        <v>19</v>
      </c>
      <c r="E601" s="3" t="s">
        <v>117</v>
      </c>
      <c r="F601" s="3" t="s">
        <v>737</v>
      </c>
      <c r="G601" s="3" t="s">
        <v>69</v>
      </c>
      <c r="H601" s="3" t="s">
        <v>5046</v>
      </c>
      <c r="I601" s="3" t="s">
        <v>5047</v>
      </c>
      <c r="J601" s="3" t="s">
        <v>5048</v>
      </c>
      <c r="K601" s="3" t="s">
        <v>27</v>
      </c>
    </row>
    <row r="602" ht="18.0" customHeight="1">
      <c r="A602" s="3" t="s">
        <v>5051</v>
      </c>
      <c r="B602" s="3" t="s">
        <v>4863</v>
      </c>
      <c r="C602" s="3" t="s">
        <v>17</v>
      </c>
      <c r="D602" s="4" t="s">
        <v>19</v>
      </c>
      <c r="E602" s="3" t="s">
        <v>20</v>
      </c>
      <c r="F602" s="3" t="s">
        <v>232</v>
      </c>
      <c r="G602" s="3" t="s">
        <v>50</v>
      </c>
      <c r="H602" s="3" t="s">
        <v>4865</v>
      </c>
      <c r="I602" s="3" t="s">
        <v>5057</v>
      </c>
      <c r="J602" s="3" t="s">
        <v>5058</v>
      </c>
      <c r="K602" s="3" t="s">
        <v>257</v>
      </c>
    </row>
    <row r="603" ht="18.0" customHeight="1">
      <c r="A603" s="3" t="s">
        <v>4797</v>
      </c>
      <c r="B603" s="3" t="s">
        <v>637</v>
      </c>
      <c r="C603" s="3" t="s">
        <v>17</v>
      </c>
      <c r="D603" s="4" t="s">
        <v>19</v>
      </c>
      <c r="E603" s="3" t="s">
        <v>20</v>
      </c>
      <c r="F603" s="3" t="s">
        <v>146</v>
      </c>
      <c r="G603" s="3" t="s">
        <v>50</v>
      </c>
      <c r="H603" s="3" t="s">
        <v>641</v>
      </c>
      <c r="I603" s="3" t="s">
        <v>5063</v>
      </c>
      <c r="J603" s="3" t="s">
        <v>5065</v>
      </c>
      <c r="K603" s="3" t="s">
        <v>35</v>
      </c>
    </row>
    <row r="604" ht="18.0" customHeight="1">
      <c r="A604" s="3" t="s">
        <v>5066</v>
      </c>
      <c r="B604" s="3" t="s">
        <v>2614</v>
      </c>
      <c r="C604" s="3" t="s">
        <v>17</v>
      </c>
      <c r="D604" s="4" t="s">
        <v>19</v>
      </c>
      <c r="E604" s="3" t="s">
        <v>21</v>
      </c>
      <c r="F604" s="3" t="s">
        <v>73</v>
      </c>
      <c r="G604" s="3" t="s">
        <v>50</v>
      </c>
      <c r="H604" s="3" t="s">
        <v>2600</v>
      </c>
      <c r="I604" s="3" t="s">
        <v>166</v>
      </c>
      <c r="J604" s="3" t="s">
        <v>5072</v>
      </c>
      <c r="K604" s="3" t="s">
        <v>257</v>
      </c>
    </row>
    <row r="605" ht="18.0" customHeight="1">
      <c r="A605" s="3" t="s">
        <v>5074</v>
      </c>
      <c r="B605" s="3" t="s">
        <v>5076</v>
      </c>
      <c r="C605" s="3" t="s">
        <v>17</v>
      </c>
      <c r="D605" s="4" t="s">
        <v>19</v>
      </c>
      <c r="E605" s="3" t="s">
        <v>20</v>
      </c>
      <c r="F605" s="3" t="s">
        <v>1082</v>
      </c>
      <c r="G605" s="3" t="s">
        <v>57</v>
      </c>
      <c r="H605" s="3" t="s">
        <v>45</v>
      </c>
      <c r="I605" s="3" t="s">
        <v>5079</v>
      </c>
      <c r="J605" s="3" t="s">
        <v>5080</v>
      </c>
      <c r="K605" s="3" t="s">
        <v>257</v>
      </c>
    </row>
    <row r="606" ht="18.0" customHeight="1">
      <c r="A606" s="3" t="s">
        <v>4985</v>
      </c>
      <c r="B606" s="3" t="s">
        <v>231</v>
      </c>
      <c r="C606" s="3" t="s">
        <v>17</v>
      </c>
      <c r="D606" s="4" t="s">
        <v>19</v>
      </c>
      <c r="E606" s="3" t="s">
        <v>20</v>
      </c>
      <c r="F606" s="3" t="s">
        <v>668</v>
      </c>
      <c r="G606" s="3" t="s">
        <v>23</v>
      </c>
      <c r="H606" s="3" t="s">
        <v>233</v>
      </c>
      <c r="I606" s="3" t="s">
        <v>5087</v>
      </c>
      <c r="J606" s="3" t="s">
        <v>4992</v>
      </c>
      <c r="K606" s="3" t="s">
        <v>27</v>
      </c>
    </row>
    <row r="607" ht="18.0" customHeight="1">
      <c r="A607" s="3" t="s">
        <v>5091</v>
      </c>
      <c r="B607" s="3" t="s">
        <v>5092</v>
      </c>
      <c r="C607" s="3" t="s">
        <v>17</v>
      </c>
      <c r="D607" s="4" t="s">
        <v>19</v>
      </c>
      <c r="E607" s="3" t="s">
        <v>20</v>
      </c>
      <c r="F607" s="3" t="s">
        <v>1669</v>
      </c>
      <c r="G607" s="3" t="s">
        <v>69</v>
      </c>
      <c r="H607" s="3" t="s">
        <v>5084</v>
      </c>
      <c r="I607" s="3" t="s">
        <v>5098</v>
      </c>
      <c r="J607" s="3" t="s">
        <v>5099</v>
      </c>
      <c r="K607" s="3" t="s">
        <v>257</v>
      </c>
    </row>
    <row r="608" ht="18.0" customHeight="1">
      <c r="A608" s="3" t="s">
        <v>3205</v>
      </c>
      <c r="B608" s="3" t="s">
        <v>5102</v>
      </c>
      <c r="C608" s="3" t="s">
        <v>17</v>
      </c>
      <c r="D608" s="4" t="s">
        <v>19</v>
      </c>
      <c r="E608" s="3" t="s">
        <v>20</v>
      </c>
      <c r="F608" s="3" t="s">
        <v>73</v>
      </c>
      <c r="G608" s="3" t="s">
        <v>50</v>
      </c>
      <c r="H608" s="3" t="s">
        <v>5105</v>
      </c>
      <c r="I608" s="3" t="s">
        <v>3861</v>
      </c>
      <c r="J608" s="3" t="s">
        <v>5107</v>
      </c>
      <c r="K608" s="3" t="s">
        <v>35</v>
      </c>
    </row>
    <row r="609" ht="18.0" customHeight="1">
      <c r="A609" s="3" t="s">
        <v>5109</v>
      </c>
      <c r="B609" s="3" t="s">
        <v>956</v>
      </c>
      <c r="C609" s="3" t="s">
        <v>17</v>
      </c>
      <c r="D609" s="4" t="s">
        <v>19</v>
      </c>
      <c r="E609" s="3" t="s">
        <v>20</v>
      </c>
      <c r="F609" s="3" t="s">
        <v>73</v>
      </c>
      <c r="G609" s="3" t="s">
        <v>50</v>
      </c>
      <c r="H609" s="3" t="s">
        <v>962</v>
      </c>
      <c r="I609" s="3" t="s">
        <v>963</v>
      </c>
      <c r="J609" s="3" t="s">
        <v>5114</v>
      </c>
      <c r="K609" s="3" t="s">
        <v>159</v>
      </c>
    </row>
    <row r="610" ht="18.0" customHeight="1">
      <c r="A610" s="3" t="s">
        <v>5116</v>
      </c>
      <c r="B610" s="3" t="s">
        <v>5117</v>
      </c>
      <c r="C610" s="3" t="s">
        <v>17</v>
      </c>
      <c r="D610" s="4" t="s">
        <v>19</v>
      </c>
      <c r="E610" s="3" t="s">
        <v>20</v>
      </c>
      <c r="F610" s="3" t="s">
        <v>177</v>
      </c>
      <c r="G610" s="3" t="s">
        <v>50</v>
      </c>
      <c r="H610" s="3" t="s">
        <v>2053</v>
      </c>
      <c r="I610" s="3" t="s">
        <v>5121</v>
      </c>
      <c r="J610" s="3" t="s">
        <v>5124</v>
      </c>
      <c r="K610" s="3" t="s">
        <v>35</v>
      </c>
    </row>
    <row r="611" ht="18.0" customHeight="1">
      <c r="A611" s="3" t="s">
        <v>5125</v>
      </c>
      <c r="B611" s="3" t="s">
        <v>801</v>
      </c>
      <c r="C611" s="3" t="s">
        <v>17</v>
      </c>
      <c r="D611" s="4" t="s">
        <v>19</v>
      </c>
      <c r="E611" s="3" t="s">
        <v>117</v>
      </c>
      <c r="F611" s="3" t="s">
        <v>48</v>
      </c>
      <c r="G611" s="3" t="s">
        <v>50</v>
      </c>
      <c r="H611" s="3" t="s">
        <v>810</v>
      </c>
      <c r="I611" s="3" t="s">
        <v>5127</v>
      </c>
      <c r="J611" s="3" t="s">
        <v>5129</v>
      </c>
      <c r="K611" s="3" t="s">
        <v>27</v>
      </c>
    </row>
    <row r="612" ht="18.0" customHeight="1">
      <c r="A612" s="3" t="s">
        <v>5132</v>
      </c>
      <c r="B612" s="3" t="s">
        <v>5076</v>
      </c>
      <c r="C612" s="3" t="s">
        <v>17</v>
      </c>
      <c r="D612" s="4" t="s">
        <v>19</v>
      </c>
      <c r="E612" s="3" t="s">
        <v>20</v>
      </c>
      <c r="F612" s="3" t="s">
        <v>1082</v>
      </c>
      <c r="G612" s="3" t="s">
        <v>57</v>
      </c>
      <c r="H612" s="3" t="s">
        <v>45</v>
      </c>
      <c r="I612" s="3" t="s">
        <v>5079</v>
      </c>
      <c r="J612" s="3" t="s">
        <v>5135</v>
      </c>
      <c r="K612" s="3" t="s">
        <v>257</v>
      </c>
    </row>
    <row r="613" ht="18.0" customHeight="1">
      <c r="A613" s="3" t="s">
        <v>5138</v>
      </c>
      <c r="B613" s="3" t="s">
        <v>5076</v>
      </c>
      <c r="C613" s="3" t="s">
        <v>17</v>
      </c>
      <c r="D613" s="4" t="s">
        <v>19</v>
      </c>
      <c r="E613" s="3" t="s">
        <v>20</v>
      </c>
      <c r="F613" s="3" t="s">
        <v>1082</v>
      </c>
      <c r="G613" s="3" t="s">
        <v>57</v>
      </c>
      <c r="H613" s="3" t="s">
        <v>45</v>
      </c>
      <c r="I613" s="3" t="s">
        <v>5079</v>
      </c>
      <c r="J613" s="3" t="s">
        <v>5143</v>
      </c>
      <c r="K613" s="3" t="s">
        <v>257</v>
      </c>
    </row>
    <row r="614" ht="18.0" customHeight="1">
      <c r="A614" s="3" t="s">
        <v>5145</v>
      </c>
      <c r="B614" s="3" t="s">
        <v>93</v>
      </c>
      <c r="C614" s="3" t="s">
        <v>17</v>
      </c>
      <c r="D614" s="4" t="s">
        <v>19</v>
      </c>
      <c r="E614" s="3" t="s">
        <v>20</v>
      </c>
      <c r="F614" s="3" t="s">
        <v>146</v>
      </c>
      <c r="G614" s="3" t="s">
        <v>69</v>
      </c>
      <c r="H614" s="3" t="s">
        <v>96</v>
      </c>
      <c r="I614" s="3" t="s">
        <v>5150</v>
      </c>
      <c r="J614" s="3" t="s">
        <v>5153</v>
      </c>
      <c r="K614" s="3" t="s">
        <v>35</v>
      </c>
    </row>
    <row r="615" ht="18.0" customHeight="1">
      <c r="A615" s="3" t="s">
        <v>5155</v>
      </c>
      <c r="B615" s="3" t="s">
        <v>5157</v>
      </c>
      <c r="C615" s="3" t="s">
        <v>17</v>
      </c>
      <c r="D615" s="4" t="s">
        <v>19</v>
      </c>
      <c r="E615" s="3" t="s">
        <v>127</v>
      </c>
      <c r="F615" s="3" t="s">
        <v>692</v>
      </c>
      <c r="G615" s="3" t="s">
        <v>31</v>
      </c>
      <c r="H615" s="3" t="s">
        <v>5161</v>
      </c>
      <c r="I615" s="3" t="s">
        <v>166</v>
      </c>
      <c r="J615" s="3" t="s">
        <v>5163</v>
      </c>
      <c r="K615" s="3" t="s">
        <v>257</v>
      </c>
    </row>
    <row r="616" ht="18.0" customHeight="1">
      <c r="A616" s="3" t="s">
        <v>5166</v>
      </c>
      <c r="B616" s="3" t="s">
        <v>5168</v>
      </c>
      <c r="C616" s="3" t="s">
        <v>17</v>
      </c>
      <c r="D616" s="4" t="s">
        <v>19</v>
      </c>
      <c r="E616" s="3" t="s">
        <v>20</v>
      </c>
      <c r="F616" s="3" t="s">
        <v>48</v>
      </c>
      <c r="G616" s="3" t="s">
        <v>50</v>
      </c>
      <c r="H616" s="3" t="s">
        <v>99</v>
      </c>
      <c r="I616" s="3" t="s">
        <v>5169</v>
      </c>
      <c r="J616" s="3" t="s">
        <v>5170</v>
      </c>
      <c r="K616" s="3" t="s">
        <v>35</v>
      </c>
    </row>
    <row r="617" ht="18.0" customHeight="1">
      <c r="A617" s="3" t="s">
        <v>5171</v>
      </c>
      <c r="B617" s="3" t="s">
        <v>1079</v>
      </c>
      <c r="C617" s="3" t="s">
        <v>17</v>
      </c>
      <c r="D617" s="4" t="s">
        <v>19</v>
      </c>
      <c r="E617" s="3" t="s">
        <v>20</v>
      </c>
      <c r="F617" s="3" t="s">
        <v>1082</v>
      </c>
      <c r="G617" s="3" t="s">
        <v>23</v>
      </c>
      <c r="H617" s="3" t="s">
        <v>1085</v>
      </c>
      <c r="I617" s="3" t="s">
        <v>5177</v>
      </c>
      <c r="J617" s="3" t="s">
        <v>5183</v>
      </c>
      <c r="K617" s="3" t="s">
        <v>27</v>
      </c>
    </row>
    <row r="618" ht="18.0" customHeight="1">
      <c r="A618" s="3" t="s">
        <v>5184</v>
      </c>
      <c r="B618" s="3" t="s">
        <v>5185</v>
      </c>
      <c r="C618" s="3" t="s">
        <v>17</v>
      </c>
      <c r="D618" s="4" t="s">
        <v>19</v>
      </c>
      <c r="E618" s="3" t="s">
        <v>20</v>
      </c>
      <c r="F618" s="3" t="s">
        <v>668</v>
      </c>
      <c r="G618" s="3" t="s">
        <v>57</v>
      </c>
      <c r="H618" s="3" t="s">
        <v>4006</v>
      </c>
      <c r="I618" s="3" t="s">
        <v>5188</v>
      </c>
      <c r="J618" s="3" t="s">
        <v>5189</v>
      </c>
      <c r="K618" s="3" t="s">
        <v>35</v>
      </c>
    </row>
    <row r="619" ht="18.0" customHeight="1">
      <c r="A619" s="3" t="s">
        <v>5190</v>
      </c>
      <c r="B619" s="3" t="s">
        <v>5191</v>
      </c>
      <c r="C619" s="3" t="s">
        <v>17</v>
      </c>
      <c r="D619" s="4" t="s">
        <v>19</v>
      </c>
      <c r="E619" s="3" t="s">
        <v>20</v>
      </c>
      <c r="F619" s="3" t="s">
        <v>48</v>
      </c>
      <c r="G619" s="3" t="s">
        <v>50</v>
      </c>
      <c r="H619" s="3" t="s">
        <v>5193</v>
      </c>
      <c r="I619" s="3" t="s">
        <v>166</v>
      </c>
      <c r="J619" s="3" t="s">
        <v>5194</v>
      </c>
      <c r="K619" s="3" t="s">
        <v>35</v>
      </c>
    </row>
    <row r="620" ht="18.0" customHeight="1">
      <c r="A620" s="3" t="s">
        <v>5196</v>
      </c>
      <c r="B620" s="3" t="s">
        <v>1292</v>
      </c>
      <c r="C620" s="3" t="s">
        <v>17</v>
      </c>
      <c r="D620" s="4" t="s">
        <v>19</v>
      </c>
      <c r="E620" s="3" t="s">
        <v>21</v>
      </c>
      <c r="F620" s="3" t="s">
        <v>73</v>
      </c>
      <c r="G620" s="3" t="s">
        <v>50</v>
      </c>
      <c r="H620" s="3" t="s">
        <v>1294</v>
      </c>
      <c r="I620" s="3" t="s">
        <v>5201</v>
      </c>
      <c r="J620" s="3" t="s">
        <v>5202</v>
      </c>
      <c r="K620" s="3" t="s">
        <v>35</v>
      </c>
    </row>
    <row r="621" ht="18.0" customHeight="1">
      <c r="A621" s="3" t="s">
        <v>3188</v>
      </c>
      <c r="B621" s="3" t="s">
        <v>5204</v>
      </c>
      <c r="C621" s="3" t="s">
        <v>17</v>
      </c>
      <c r="D621" s="4" t="s">
        <v>19</v>
      </c>
      <c r="E621" s="3" t="s">
        <v>20</v>
      </c>
      <c r="F621" s="3" t="s">
        <v>48</v>
      </c>
      <c r="G621" s="3" t="s">
        <v>57</v>
      </c>
      <c r="H621" s="3" t="s">
        <v>5207</v>
      </c>
      <c r="I621" s="3" t="s">
        <v>5208</v>
      </c>
      <c r="J621" s="3" t="s">
        <v>5210</v>
      </c>
      <c r="K621" s="3" t="s">
        <v>159</v>
      </c>
    </row>
    <row r="622" ht="18.0" customHeight="1">
      <c r="A622" s="3" t="s">
        <v>5211</v>
      </c>
      <c r="B622" s="3" t="s">
        <v>4879</v>
      </c>
      <c r="C622" s="3" t="s">
        <v>17</v>
      </c>
      <c r="D622" s="4" t="s">
        <v>19</v>
      </c>
      <c r="E622" s="3" t="s">
        <v>20</v>
      </c>
      <c r="F622" s="3" t="s">
        <v>649</v>
      </c>
      <c r="G622" s="3" t="s">
        <v>31</v>
      </c>
      <c r="H622" s="3" t="s">
        <v>1329</v>
      </c>
      <c r="I622" s="3" t="s">
        <v>5216</v>
      </c>
      <c r="J622" s="3" t="s">
        <v>5219</v>
      </c>
      <c r="K622" s="3" t="s">
        <v>35</v>
      </c>
    </row>
    <row r="623" ht="18.0" customHeight="1">
      <c r="A623" s="3" t="s">
        <v>2636</v>
      </c>
      <c r="B623" s="3" t="s">
        <v>5220</v>
      </c>
      <c r="C623" s="3" t="s">
        <v>17</v>
      </c>
      <c r="D623" s="4" t="s">
        <v>19</v>
      </c>
      <c r="E623" s="3" t="s">
        <v>20</v>
      </c>
      <c r="F623" s="3" t="s">
        <v>48</v>
      </c>
      <c r="G623" s="3" t="s">
        <v>69</v>
      </c>
      <c r="H623" s="3" t="s">
        <v>5224</v>
      </c>
      <c r="I623" s="3" t="s">
        <v>5225</v>
      </c>
      <c r="J623" s="3" t="s">
        <v>5226</v>
      </c>
      <c r="K623" s="3" t="s">
        <v>35</v>
      </c>
    </row>
    <row r="624" ht="18.0" customHeight="1">
      <c r="A624" s="3" t="s">
        <v>259</v>
      </c>
      <c r="B624" s="3" t="s">
        <v>93</v>
      </c>
      <c r="C624" s="3" t="s">
        <v>17</v>
      </c>
      <c r="D624" s="4" t="s">
        <v>19</v>
      </c>
      <c r="E624" s="3" t="s">
        <v>21</v>
      </c>
      <c r="F624" s="3" t="s">
        <v>73</v>
      </c>
      <c r="G624" s="3" t="s">
        <v>50</v>
      </c>
      <c r="H624" s="3" t="s">
        <v>96</v>
      </c>
      <c r="I624" s="3" t="s">
        <v>932</v>
      </c>
      <c r="J624" s="3" t="s">
        <v>5231</v>
      </c>
      <c r="K624" s="3" t="s">
        <v>35</v>
      </c>
    </row>
    <row r="625" ht="18.0" customHeight="1">
      <c r="A625" s="3" t="s">
        <v>5235</v>
      </c>
      <c r="B625" s="3" t="s">
        <v>5185</v>
      </c>
      <c r="C625" s="3" t="s">
        <v>17</v>
      </c>
      <c r="D625" s="4" t="s">
        <v>19</v>
      </c>
      <c r="E625" s="3" t="s">
        <v>20</v>
      </c>
      <c r="F625" s="3" t="s">
        <v>2395</v>
      </c>
      <c r="G625" s="3" t="s">
        <v>57</v>
      </c>
      <c r="H625" s="3" t="s">
        <v>4006</v>
      </c>
      <c r="I625" s="3" t="s">
        <v>5237</v>
      </c>
      <c r="J625" s="3" t="s">
        <v>5239</v>
      </c>
      <c r="K625" s="3" t="s">
        <v>35</v>
      </c>
    </row>
    <row r="626" ht="18.0" customHeight="1">
      <c r="A626" s="3" t="s">
        <v>5241</v>
      </c>
      <c r="B626" s="3" t="s">
        <v>5242</v>
      </c>
      <c r="C626" s="3" t="s">
        <v>17</v>
      </c>
      <c r="D626" s="4" t="s">
        <v>19</v>
      </c>
      <c r="E626" s="3" t="s">
        <v>20</v>
      </c>
      <c r="F626" s="3" t="s">
        <v>48</v>
      </c>
      <c r="G626" s="3" t="s">
        <v>57</v>
      </c>
      <c r="H626" s="3" t="s">
        <v>5245</v>
      </c>
      <c r="I626" s="3" t="s">
        <v>5246</v>
      </c>
      <c r="J626" s="3" t="s">
        <v>5247</v>
      </c>
      <c r="K626" s="3" t="s">
        <v>35</v>
      </c>
    </row>
    <row r="627" ht="18.0" customHeight="1">
      <c r="A627" s="3" t="s">
        <v>3035</v>
      </c>
      <c r="B627" s="3" t="s">
        <v>1621</v>
      </c>
      <c r="C627" s="3" t="s">
        <v>17</v>
      </c>
      <c r="D627" s="4" t="s">
        <v>19</v>
      </c>
      <c r="E627" s="3" t="s">
        <v>20</v>
      </c>
      <c r="F627" s="3" t="s">
        <v>132</v>
      </c>
      <c r="G627" s="3" t="s">
        <v>57</v>
      </c>
      <c r="H627" s="3" t="s">
        <v>726</v>
      </c>
      <c r="I627" s="3" t="s">
        <v>1384</v>
      </c>
      <c r="J627" s="3" t="s">
        <v>5254</v>
      </c>
      <c r="K627" s="3" t="s">
        <v>90</v>
      </c>
    </row>
    <row r="628" ht="18.0" customHeight="1">
      <c r="A628" s="3" t="s">
        <v>5256</v>
      </c>
      <c r="B628" s="3" t="s">
        <v>1079</v>
      </c>
      <c r="C628" s="3" t="s">
        <v>17</v>
      </c>
      <c r="D628" s="4" t="s">
        <v>19</v>
      </c>
      <c r="E628" s="3" t="s">
        <v>20</v>
      </c>
      <c r="F628" s="3" t="s">
        <v>1082</v>
      </c>
      <c r="G628" s="3" t="s">
        <v>23</v>
      </c>
      <c r="H628" s="3" t="s">
        <v>1085</v>
      </c>
      <c r="I628" s="3" t="s">
        <v>5177</v>
      </c>
      <c r="J628" s="3" t="s">
        <v>5263</v>
      </c>
      <c r="K628" s="3" t="s">
        <v>27</v>
      </c>
    </row>
    <row r="629" ht="18.0" customHeight="1">
      <c r="A629" s="3" t="s">
        <v>4578</v>
      </c>
      <c r="B629" s="3" t="s">
        <v>1022</v>
      </c>
      <c r="C629" s="3" t="s">
        <v>17</v>
      </c>
      <c r="D629" s="4" t="s">
        <v>19</v>
      </c>
      <c r="E629" s="3" t="s">
        <v>20</v>
      </c>
      <c r="F629" s="3" t="s">
        <v>146</v>
      </c>
      <c r="G629" s="3" t="s">
        <v>57</v>
      </c>
      <c r="H629" s="3" t="s">
        <v>38</v>
      </c>
      <c r="I629" s="3" t="s">
        <v>1111</v>
      </c>
      <c r="J629" s="3" t="s">
        <v>5266</v>
      </c>
      <c r="K629" s="3" t="s">
        <v>41</v>
      </c>
    </row>
    <row r="630" ht="18.0" customHeight="1">
      <c r="A630" s="3" t="s">
        <v>326</v>
      </c>
      <c r="B630" s="3" t="s">
        <v>733</v>
      </c>
      <c r="C630" s="3" t="s">
        <v>17</v>
      </c>
      <c r="D630" s="4" t="s">
        <v>19</v>
      </c>
      <c r="E630" s="3" t="s">
        <v>20</v>
      </c>
      <c r="F630" s="3" t="s">
        <v>177</v>
      </c>
      <c r="G630" s="3" t="s">
        <v>69</v>
      </c>
      <c r="H630" s="3" t="s">
        <v>739</v>
      </c>
      <c r="I630" s="3" t="s">
        <v>5271</v>
      </c>
      <c r="J630" s="3" t="s">
        <v>5272</v>
      </c>
      <c r="K630" s="3" t="s">
        <v>35</v>
      </c>
    </row>
    <row r="631" ht="18.0" customHeight="1">
      <c r="A631" s="3" t="s">
        <v>5274</v>
      </c>
      <c r="B631" s="3" t="s">
        <v>5220</v>
      </c>
      <c r="C631" s="3" t="s">
        <v>17</v>
      </c>
      <c r="D631" s="4" t="s">
        <v>19</v>
      </c>
      <c r="E631" s="3" t="s">
        <v>20</v>
      </c>
      <c r="F631" s="3" t="s">
        <v>82</v>
      </c>
      <c r="G631" s="3" t="s">
        <v>69</v>
      </c>
      <c r="H631" s="3" t="s">
        <v>5224</v>
      </c>
      <c r="I631" s="3" t="s">
        <v>5279</v>
      </c>
      <c r="J631" s="3" t="s">
        <v>5280</v>
      </c>
      <c r="K631" s="3" t="s">
        <v>35</v>
      </c>
    </row>
    <row r="632" ht="18.0" customHeight="1">
      <c r="A632" s="3" t="s">
        <v>5282</v>
      </c>
      <c r="B632" s="3" t="s">
        <v>5284</v>
      </c>
      <c r="C632" s="3" t="s">
        <v>17</v>
      </c>
      <c r="D632" s="4" t="s">
        <v>19</v>
      </c>
      <c r="E632" s="3" t="s">
        <v>20</v>
      </c>
      <c r="F632" s="3" t="s">
        <v>73</v>
      </c>
      <c r="G632" s="3" t="s">
        <v>50</v>
      </c>
      <c r="H632" s="3" t="s">
        <v>5288</v>
      </c>
      <c r="I632" s="3" t="s">
        <v>5290</v>
      </c>
      <c r="J632" s="3" t="s">
        <v>5291</v>
      </c>
      <c r="K632" s="3" t="s">
        <v>41</v>
      </c>
    </row>
    <row r="633" ht="18.0" customHeight="1">
      <c r="A633" s="3" t="s">
        <v>1925</v>
      </c>
      <c r="B633" s="3" t="s">
        <v>956</v>
      </c>
      <c r="C633" s="3" t="s">
        <v>17</v>
      </c>
      <c r="D633" s="4" t="s">
        <v>19</v>
      </c>
      <c r="E633" s="3" t="s">
        <v>20</v>
      </c>
      <c r="F633" s="3" t="s">
        <v>66</v>
      </c>
      <c r="G633" s="3" t="s">
        <v>50</v>
      </c>
      <c r="H633" s="3" t="s">
        <v>962</v>
      </c>
      <c r="I633" s="3" t="s">
        <v>3178</v>
      </c>
      <c r="J633" s="3" t="s">
        <v>5299</v>
      </c>
      <c r="K633" s="3" t="s">
        <v>159</v>
      </c>
    </row>
    <row r="634" ht="18.0" customHeight="1">
      <c r="A634" s="3" t="s">
        <v>5300</v>
      </c>
      <c r="B634" s="3" t="s">
        <v>5301</v>
      </c>
      <c r="C634" s="3" t="s">
        <v>17</v>
      </c>
      <c r="D634" s="4" t="s">
        <v>19</v>
      </c>
      <c r="E634" s="3" t="s">
        <v>20</v>
      </c>
      <c r="F634" s="3" t="s">
        <v>1025</v>
      </c>
      <c r="G634" s="3" t="s">
        <v>23</v>
      </c>
      <c r="H634" s="3" t="s">
        <v>1329</v>
      </c>
      <c r="I634" s="3" t="s">
        <v>5307</v>
      </c>
      <c r="J634" s="3" t="s">
        <v>5309</v>
      </c>
      <c r="K634" s="3" t="s">
        <v>35</v>
      </c>
    </row>
    <row r="635" ht="18.0" customHeight="1">
      <c r="A635" s="3" t="s">
        <v>5311</v>
      </c>
      <c r="B635" s="3" t="s">
        <v>5312</v>
      </c>
      <c r="C635" s="3" t="s">
        <v>17</v>
      </c>
      <c r="D635" s="4" t="s">
        <v>19</v>
      </c>
      <c r="E635" s="3" t="s">
        <v>21</v>
      </c>
      <c r="F635" s="3" t="s">
        <v>618</v>
      </c>
      <c r="G635" s="3" t="s">
        <v>69</v>
      </c>
      <c r="H635" s="3" t="s">
        <v>821</v>
      </c>
      <c r="I635" s="3" t="s">
        <v>5314</v>
      </c>
      <c r="J635" s="3" t="s">
        <v>5316</v>
      </c>
      <c r="K635" s="3" t="s">
        <v>159</v>
      </c>
    </row>
    <row r="636" ht="18.0" customHeight="1">
      <c r="A636" s="3" t="s">
        <v>5318</v>
      </c>
      <c r="B636" s="3" t="s">
        <v>1001</v>
      </c>
      <c r="C636" s="3" t="s">
        <v>17</v>
      </c>
      <c r="D636" s="4" t="s">
        <v>19</v>
      </c>
      <c r="E636" s="3" t="s">
        <v>21</v>
      </c>
      <c r="F636" s="3" t="s">
        <v>119</v>
      </c>
      <c r="G636" s="3" t="s">
        <v>57</v>
      </c>
      <c r="H636" s="3" t="s">
        <v>1006</v>
      </c>
      <c r="I636" s="3" t="s">
        <v>5323</v>
      </c>
      <c r="J636" s="3" t="s">
        <v>5324</v>
      </c>
      <c r="K636" s="3" t="s">
        <v>159</v>
      </c>
    </row>
    <row r="637" ht="18.0" customHeight="1">
      <c r="A637" s="3" t="s">
        <v>4861</v>
      </c>
      <c r="B637" s="3" t="s">
        <v>1673</v>
      </c>
      <c r="C637" s="3" t="s">
        <v>17</v>
      </c>
      <c r="D637" s="4" t="s">
        <v>19</v>
      </c>
      <c r="E637" s="3" t="s">
        <v>20</v>
      </c>
      <c r="F637" s="3" t="s">
        <v>132</v>
      </c>
      <c r="G637" s="3" t="s">
        <v>23</v>
      </c>
      <c r="H637" s="3" t="s">
        <v>1676</v>
      </c>
      <c r="I637" s="3" t="s">
        <v>5329</v>
      </c>
      <c r="J637" s="3" t="s">
        <v>5330</v>
      </c>
      <c r="K637" s="3" t="s">
        <v>159</v>
      </c>
    </row>
    <row r="638" ht="18.0" customHeight="1">
      <c r="A638" s="3" t="s">
        <v>2146</v>
      </c>
      <c r="B638" s="3" t="s">
        <v>5331</v>
      </c>
      <c r="C638" s="3" t="s">
        <v>17</v>
      </c>
      <c r="D638" s="4" t="s">
        <v>19</v>
      </c>
      <c r="E638" s="3" t="s">
        <v>117</v>
      </c>
      <c r="F638" s="3" t="s">
        <v>48</v>
      </c>
      <c r="G638" s="3" t="s">
        <v>50</v>
      </c>
      <c r="H638" s="3" t="s">
        <v>498</v>
      </c>
      <c r="I638" s="3" t="s">
        <v>5335</v>
      </c>
      <c r="J638" s="3" t="s">
        <v>5336</v>
      </c>
      <c r="K638" s="3" t="s">
        <v>159</v>
      </c>
    </row>
    <row r="639" ht="18.0" customHeight="1">
      <c r="A639" s="3" t="s">
        <v>5338</v>
      </c>
      <c r="B639" s="3" t="s">
        <v>733</v>
      </c>
      <c r="C639" s="3" t="s">
        <v>17</v>
      </c>
      <c r="D639" s="4" t="s">
        <v>19</v>
      </c>
      <c r="E639" s="3" t="s">
        <v>21</v>
      </c>
      <c r="F639" s="3" t="s">
        <v>48</v>
      </c>
      <c r="G639" s="3" t="s">
        <v>50</v>
      </c>
      <c r="H639" s="3" t="s">
        <v>739</v>
      </c>
      <c r="I639" s="3" t="s">
        <v>5341</v>
      </c>
      <c r="J639" s="3" t="s">
        <v>5345</v>
      </c>
      <c r="K639" s="3" t="s">
        <v>35</v>
      </c>
    </row>
    <row r="640" ht="18.0" customHeight="1">
      <c r="A640" s="3" t="s">
        <v>5346</v>
      </c>
      <c r="B640" s="3" t="s">
        <v>1150</v>
      </c>
      <c r="C640" s="3" t="s">
        <v>17</v>
      </c>
      <c r="D640" s="4" t="s">
        <v>19</v>
      </c>
      <c r="E640" s="3" t="s">
        <v>20</v>
      </c>
      <c r="F640" s="3" t="s">
        <v>119</v>
      </c>
      <c r="G640" s="3" t="s">
        <v>57</v>
      </c>
      <c r="H640" s="3" t="s">
        <v>1085</v>
      </c>
      <c r="I640" s="3" t="s">
        <v>5349</v>
      </c>
      <c r="J640" s="3" t="s">
        <v>5351</v>
      </c>
      <c r="K640" s="3" t="s">
        <v>35</v>
      </c>
    </row>
    <row r="641" ht="18.0" customHeight="1">
      <c r="A641" s="3" t="s">
        <v>259</v>
      </c>
      <c r="B641" s="3" t="s">
        <v>93</v>
      </c>
      <c r="C641" s="3" t="s">
        <v>17</v>
      </c>
      <c r="D641" s="4" t="s">
        <v>19</v>
      </c>
      <c r="E641" s="3" t="s">
        <v>21</v>
      </c>
      <c r="F641" s="3" t="s">
        <v>82</v>
      </c>
      <c r="G641" s="3" t="s">
        <v>50</v>
      </c>
      <c r="H641" s="3" t="s">
        <v>96</v>
      </c>
      <c r="I641" s="3" t="s">
        <v>717</v>
      </c>
      <c r="J641" s="3" t="s">
        <v>5356</v>
      </c>
      <c r="K641" s="3" t="s">
        <v>35</v>
      </c>
    </row>
    <row r="642" ht="18.0" customHeight="1">
      <c r="A642" s="3" t="s">
        <v>5358</v>
      </c>
      <c r="B642" s="3" t="s">
        <v>3734</v>
      </c>
      <c r="C642" s="3" t="s">
        <v>17</v>
      </c>
      <c r="D642" s="4" t="s">
        <v>19</v>
      </c>
      <c r="E642" s="3" t="s">
        <v>20</v>
      </c>
      <c r="F642" s="3" t="s">
        <v>5362</v>
      </c>
      <c r="G642" s="3" t="s">
        <v>23</v>
      </c>
      <c r="H642" s="3" t="s">
        <v>3738</v>
      </c>
      <c r="I642" s="3" t="s">
        <v>5363</v>
      </c>
      <c r="J642" s="3" t="s">
        <v>5365</v>
      </c>
      <c r="K642" s="3" t="s">
        <v>159</v>
      </c>
    </row>
    <row r="643" ht="18.0" customHeight="1">
      <c r="A643" s="3" t="s">
        <v>3188</v>
      </c>
      <c r="B643" s="3" t="s">
        <v>4988</v>
      </c>
      <c r="C643" s="3" t="s">
        <v>17</v>
      </c>
      <c r="D643" s="4" t="s">
        <v>19</v>
      </c>
      <c r="E643" s="3" t="s">
        <v>20</v>
      </c>
      <c r="F643" s="3" t="s">
        <v>2006</v>
      </c>
      <c r="G643" s="3" t="s">
        <v>31</v>
      </c>
      <c r="H643" s="3" t="s">
        <v>498</v>
      </c>
      <c r="I643" s="3" t="s">
        <v>4990</v>
      </c>
      <c r="J643" s="3" t="s">
        <v>5371</v>
      </c>
      <c r="K643" s="3" t="s">
        <v>27</v>
      </c>
    </row>
    <row r="644" ht="18.0" customHeight="1">
      <c r="A644" s="3" t="s">
        <v>5372</v>
      </c>
      <c r="B644" s="3" t="s">
        <v>5373</v>
      </c>
      <c r="C644" s="3" t="s">
        <v>17</v>
      </c>
      <c r="D644" s="4" t="s">
        <v>19</v>
      </c>
      <c r="E644" s="3" t="s">
        <v>20</v>
      </c>
      <c r="F644" s="3" t="s">
        <v>48</v>
      </c>
      <c r="G644" s="3" t="s">
        <v>57</v>
      </c>
      <c r="H644" s="3" t="s">
        <v>5378</v>
      </c>
      <c r="I644" s="3" t="s">
        <v>5379</v>
      </c>
      <c r="J644" s="3" t="s">
        <v>5380</v>
      </c>
      <c r="K644" s="3" t="s">
        <v>35</v>
      </c>
    </row>
    <row r="645" ht="18.0" customHeight="1">
      <c r="A645" s="3" t="s">
        <v>5382</v>
      </c>
      <c r="B645" s="3" t="s">
        <v>4966</v>
      </c>
      <c r="C645" s="3" t="s">
        <v>17</v>
      </c>
      <c r="D645" s="4" t="s">
        <v>19</v>
      </c>
      <c r="E645" s="3" t="s">
        <v>21</v>
      </c>
      <c r="F645" s="3" t="s">
        <v>73</v>
      </c>
      <c r="G645" s="3" t="s">
        <v>50</v>
      </c>
      <c r="H645" s="3" t="s">
        <v>187</v>
      </c>
      <c r="I645" s="3" t="s">
        <v>166</v>
      </c>
      <c r="J645" s="3" t="s">
        <v>5388</v>
      </c>
      <c r="K645" s="3" t="s">
        <v>257</v>
      </c>
    </row>
    <row r="646" ht="18.0" customHeight="1">
      <c r="A646" s="3" t="s">
        <v>5389</v>
      </c>
      <c r="B646" s="3" t="s">
        <v>106</v>
      </c>
      <c r="C646" s="3" t="s">
        <v>17</v>
      </c>
      <c r="D646" s="4" t="s">
        <v>19</v>
      </c>
      <c r="E646" s="3" t="s">
        <v>20</v>
      </c>
      <c r="F646" s="3" t="s">
        <v>48</v>
      </c>
      <c r="G646" s="3" t="s">
        <v>50</v>
      </c>
      <c r="H646" s="3" t="s">
        <v>109</v>
      </c>
      <c r="I646" s="3" t="s">
        <v>110</v>
      </c>
      <c r="J646" s="3" t="s">
        <v>112</v>
      </c>
      <c r="K646" s="3" t="s">
        <v>41</v>
      </c>
    </row>
    <row r="647" ht="18.0" customHeight="1">
      <c r="A647" s="3" t="s">
        <v>5394</v>
      </c>
      <c r="B647" s="3" t="s">
        <v>61</v>
      </c>
      <c r="C647" s="3" t="s">
        <v>17</v>
      </c>
      <c r="D647" s="4" t="s">
        <v>19</v>
      </c>
      <c r="E647" s="3" t="s">
        <v>20</v>
      </c>
      <c r="F647" s="3" t="s">
        <v>48</v>
      </c>
      <c r="G647" s="3" t="s">
        <v>57</v>
      </c>
      <c r="H647" s="3" t="s">
        <v>67</v>
      </c>
      <c r="I647" s="3" t="s">
        <v>5396</v>
      </c>
      <c r="J647" s="3" t="s">
        <v>5399</v>
      </c>
      <c r="K647" s="3" t="s">
        <v>41</v>
      </c>
    </row>
    <row r="648" ht="18.0" customHeight="1">
      <c r="A648" s="3" t="s">
        <v>5401</v>
      </c>
      <c r="B648" s="3" t="s">
        <v>5402</v>
      </c>
      <c r="C648" s="3" t="s">
        <v>17</v>
      </c>
      <c r="D648" s="4" t="s">
        <v>19</v>
      </c>
      <c r="E648" s="3" t="s">
        <v>20</v>
      </c>
      <c r="F648" s="3" t="s">
        <v>232</v>
      </c>
      <c r="G648" s="3" t="s">
        <v>57</v>
      </c>
      <c r="H648" s="3" t="s">
        <v>423</v>
      </c>
      <c r="I648" s="3" t="s">
        <v>5404</v>
      </c>
      <c r="J648" s="3" t="s">
        <v>5406</v>
      </c>
      <c r="K648" s="3" t="s">
        <v>35</v>
      </c>
    </row>
    <row r="649" ht="18.0" customHeight="1">
      <c r="A649" s="3" t="s">
        <v>5409</v>
      </c>
      <c r="B649" s="3" t="s">
        <v>733</v>
      </c>
      <c r="C649" s="3" t="s">
        <v>17</v>
      </c>
      <c r="D649" s="4" t="s">
        <v>19</v>
      </c>
      <c r="E649" s="3" t="s">
        <v>20</v>
      </c>
      <c r="F649" s="3" t="s">
        <v>781</v>
      </c>
      <c r="G649" s="3" t="s">
        <v>69</v>
      </c>
      <c r="H649" s="3" t="s">
        <v>739</v>
      </c>
      <c r="I649" s="3" t="s">
        <v>5414</v>
      </c>
      <c r="J649" s="3" t="s">
        <v>5415</v>
      </c>
      <c r="K649" s="3" t="s">
        <v>35</v>
      </c>
    </row>
    <row r="650" ht="18.0" customHeight="1">
      <c r="A650" s="3" t="s">
        <v>5417</v>
      </c>
      <c r="B650" s="3" t="s">
        <v>15</v>
      </c>
      <c r="C650" s="3" t="s">
        <v>17</v>
      </c>
      <c r="D650" s="4" t="s">
        <v>19</v>
      </c>
      <c r="E650" s="3" t="s">
        <v>20</v>
      </c>
      <c r="F650" s="3" t="s">
        <v>5420</v>
      </c>
      <c r="G650" s="3" t="s">
        <v>23</v>
      </c>
      <c r="H650" s="3" t="s">
        <v>52</v>
      </c>
      <c r="I650" s="3" t="s">
        <v>1452</v>
      </c>
      <c r="J650" s="3" t="s">
        <v>5427</v>
      </c>
      <c r="K650" s="3" t="s">
        <v>35</v>
      </c>
    </row>
    <row r="651" ht="18.0" customHeight="1">
      <c r="A651" s="3" t="s">
        <v>5428</v>
      </c>
      <c r="B651" s="3" t="s">
        <v>5429</v>
      </c>
      <c r="C651" s="3" t="s">
        <v>17</v>
      </c>
      <c r="D651" s="4" t="s">
        <v>19</v>
      </c>
      <c r="E651" s="3" t="s">
        <v>20</v>
      </c>
      <c r="F651" s="3" t="s">
        <v>363</v>
      </c>
      <c r="G651" s="3" t="s">
        <v>23</v>
      </c>
      <c r="H651" s="3" t="s">
        <v>4865</v>
      </c>
      <c r="I651" s="3" t="s">
        <v>5431</v>
      </c>
      <c r="J651" s="3" t="s">
        <v>5436</v>
      </c>
      <c r="K651" s="3" t="s">
        <v>27</v>
      </c>
    </row>
    <row r="652" ht="18.0" customHeight="1">
      <c r="A652" s="3" t="s">
        <v>5437</v>
      </c>
      <c r="B652" s="3" t="s">
        <v>5438</v>
      </c>
      <c r="C652" s="3" t="s">
        <v>17</v>
      </c>
      <c r="D652" s="4" t="s">
        <v>19</v>
      </c>
      <c r="E652" s="3" t="s">
        <v>20</v>
      </c>
      <c r="F652" s="3" t="s">
        <v>5420</v>
      </c>
      <c r="G652" s="3" t="s">
        <v>57</v>
      </c>
      <c r="H652" s="3" t="s">
        <v>52</v>
      </c>
      <c r="I652" s="3" t="s">
        <v>5442</v>
      </c>
      <c r="J652" s="3" t="s">
        <v>5444</v>
      </c>
      <c r="K652" s="3" t="s">
        <v>35</v>
      </c>
    </row>
    <row r="653" ht="18.0" customHeight="1">
      <c r="A653" s="3" t="s">
        <v>259</v>
      </c>
      <c r="B653" s="3" t="s">
        <v>5446</v>
      </c>
      <c r="C653" s="3" t="s">
        <v>17</v>
      </c>
      <c r="D653" s="4" t="s">
        <v>19</v>
      </c>
      <c r="E653" s="3" t="s">
        <v>20</v>
      </c>
      <c r="F653" s="3" t="s">
        <v>73</v>
      </c>
      <c r="G653" s="3" t="s">
        <v>50</v>
      </c>
      <c r="H653" s="3" t="s">
        <v>5448</v>
      </c>
      <c r="I653" s="3" t="s">
        <v>5450</v>
      </c>
      <c r="J653" s="3" t="s">
        <v>5454</v>
      </c>
      <c r="K653" s="3" t="s">
        <v>159</v>
      </c>
    </row>
    <row r="654" ht="18.0" customHeight="1">
      <c r="A654" s="3" t="s">
        <v>5456</v>
      </c>
      <c r="B654" s="3" t="s">
        <v>5458</v>
      </c>
      <c r="C654" s="3" t="s">
        <v>17</v>
      </c>
      <c r="D654" s="4" t="s">
        <v>19</v>
      </c>
      <c r="E654" s="3" t="s">
        <v>20</v>
      </c>
      <c r="F654" s="3" t="s">
        <v>5459</v>
      </c>
      <c r="G654" s="3" t="s">
        <v>23</v>
      </c>
      <c r="H654" s="3" t="s">
        <v>5460</v>
      </c>
      <c r="I654" s="3" t="s">
        <v>5462</v>
      </c>
      <c r="J654" s="3" t="s">
        <v>5464</v>
      </c>
      <c r="K654" s="3" t="s">
        <v>27</v>
      </c>
    </row>
    <row r="655" ht="18.0" customHeight="1">
      <c r="A655" s="3" t="s">
        <v>5466</v>
      </c>
      <c r="B655" s="3" t="s">
        <v>5468</v>
      </c>
      <c r="C655" s="3" t="s">
        <v>17</v>
      </c>
      <c r="D655" s="4" t="s">
        <v>19</v>
      </c>
      <c r="E655" s="3" t="s">
        <v>20</v>
      </c>
      <c r="F655" s="3" t="s">
        <v>692</v>
      </c>
      <c r="G655" s="3" t="s">
        <v>23</v>
      </c>
      <c r="H655" s="3" t="s">
        <v>5471</v>
      </c>
      <c r="I655" s="3" t="s">
        <v>166</v>
      </c>
      <c r="J655" s="3" t="s">
        <v>5474</v>
      </c>
      <c r="K655" s="3" t="s">
        <v>257</v>
      </c>
    </row>
    <row r="656" ht="18.0" customHeight="1">
      <c r="A656" s="3" t="s">
        <v>5475</v>
      </c>
      <c r="B656" s="3" t="s">
        <v>5476</v>
      </c>
      <c r="C656" s="3" t="s">
        <v>17</v>
      </c>
      <c r="D656" s="4" t="s">
        <v>19</v>
      </c>
      <c r="E656" s="3" t="s">
        <v>127</v>
      </c>
      <c r="F656" s="3" t="s">
        <v>692</v>
      </c>
      <c r="G656" s="3" t="s">
        <v>31</v>
      </c>
      <c r="H656" s="3" t="s">
        <v>5479</v>
      </c>
      <c r="I656" s="3" t="s">
        <v>166</v>
      </c>
      <c r="J656" s="3" t="s">
        <v>5492</v>
      </c>
      <c r="K656" s="3" t="s">
        <v>257</v>
      </c>
    </row>
    <row r="657" ht="18.0" customHeight="1">
      <c r="A657" s="3" t="s">
        <v>5494</v>
      </c>
      <c r="B657" s="3" t="s">
        <v>4966</v>
      </c>
      <c r="C657" s="3" t="s">
        <v>17</v>
      </c>
      <c r="D657" s="4" t="s">
        <v>19</v>
      </c>
      <c r="E657" s="3" t="s">
        <v>20</v>
      </c>
      <c r="F657" s="3" t="s">
        <v>2395</v>
      </c>
      <c r="G657" s="3" t="s">
        <v>57</v>
      </c>
      <c r="H657" s="3" t="s">
        <v>187</v>
      </c>
      <c r="I657" s="3" t="s">
        <v>166</v>
      </c>
      <c r="J657" s="3" t="s">
        <v>5499</v>
      </c>
      <c r="K657" s="3" t="s">
        <v>257</v>
      </c>
    </row>
    <row r="658" ht="18.0" customHeight="1">
      <c r="A658" s="3" t="s">
        <v>5501</v>
      </c>
      <c r="B658" s="3" t="s">
        <v>5502</v>
      </c>
      <c r="C658" s="3" t="s">
        <v>17</v>
      </c>
      <c r="D658" s="4" t="s">
        <v>19</v>
      </c>
      <c r="E658" s="3" t="s">
        <v>117</v>
      </c>
      <c r="F658" s="3" t="s">
        <v>237</v>
      </c>
      <c r="G658" s="3" t="s">
        <v>57</v>
      </c>
      <c r="H658" s="3" t="s">
        <v>5506</v>
      </c>
      <c r="I658" s="3" t="s">
        <v>5507</v>
      </c>
      <c r="J658" s="3" t="s">
        <v>5509</v>
      </c>
      <c r="K658" s="3" t="s">
        <v>27</v>
      </c>
    </row>
    <row r="659" ht="18.0" customHeight="1">
      <c r="A659" s="3" t="s">
        <v>3977</v>
      </c>
      <c r="B659" s="3" t="s">
        <v>61</v>
      </c>
      <c r="C659" s="3" t="s">
        <v>17</v>
      </c>
      <c r="D659" s="4" t="s">
        <v>19</v>
      </c>
      <c r="E659" s="3" t="s">
        <v>20</v>
      </c>
      <c r="F659" s="3" t="s">
        <v>237</v>
      </c>
      <c r="G659" s="3" t="s">
        <v>23</v>
      </c>
      <c r="H659" s="3" t="s">
        <v>67</v>
      </c>
      <c r="I659" s="3" t="s">
        <v>5396</v>
      </c>
      <c r="J659" s="3" t="s">
        <v>5515</v>
      </c>
      <c r="K659" s="3" t="s">
        <v>41</v>
      </c>
    </row>
    <row r="660" ht="18.0" customHeight="1">
      <c r="A660" s="3" t="s">
        <v>5517</v>
      </c>
      <c r="B660" s="3" t="s">
        <v>2784</v>
      </c>
      <c r="C660" s="3" t="s">
        <v>17</v>
      </c>
      <c r="D660" s="4" t="s">
        <v>19</v>
      </c>
      <c r="E660" s="3" t="s">
        <v>20</v>
      </c>
      <c r="F660" s="3" t="s">
        <v>627</v>
      </c>
      <c r="G660" s="3" t="s">
        <v>57</v>
      </c>
      <c r="H660" s="3" t="s">
        <v>535</v>
      </c>
      <c r="I660" s="3" t="s">
        <v>5523</v>
      </c>
      <c r="J660" s="3" t="s">
        <v>5524</v>
      </c>
      <c r="K660" s="3" t="s">
        <v>159</v>
      </c>
    </row>
    <row r="661" ht="18.0" customHeight="1">
      <c r="A661" s="3" t="s">
        <v>4242</v>
      </c>
      <c r="B661" s="3" t="s">
        <v>5525</v>
      </c>
      <c r="C661" s="3" t="s">
        <v>17</v>
      </c>
      <c r="D661" s="4" t="s">
        <v>19</v>
      </c>
      <c r="E661" s="3" t="s">
        <v>20</v>
      </c>
      <c r="F661" s="3" t="s">
        <v>73</v>
      </c>
      <c r="G661" s="3" t="s">
        <v>57</v>
      </c>
      <c r="H661" s="3" t="s">
        <v>5528</v>
      </c>
      <c r="I661" s="3" t="s">
        <v>166</v>
      </c>
      <c r="J661" s="3" t="s">
        <v>5531</v>
      </c>
      <c r="K661" s="3" t="s">
        <v>35</v>
      </c>
    </row>
    <row r="662" ht="18.0" customHeight="1">
      <c r="A662" s="3" t="s">
        <v>5533</v>
      </c>
      <c r="B662" s="3" t="s">
        <v>4804</v>
      </c>
      <c r="C662" s="3" t="s">
        <v>17</v>
      </c>
      <c r="D662" s="4" t="s">
        <v>19</v>
      </c>
      <c r="E662" s="3" t="s">
        <v>21</v>
      </c>
      <c r="F662" s="3" t="s">
        <v>252</v>
      </c>
      <c r="G662" s="3" t="s">
        <v>57</v>
      </c>
      <c r="H662" s="3" t="s">
        <v>4809</v>
      </c>
      <c r="I662" s="3" t="s">
        <v>166</v>
      </c>
      <c r="J662" s="3" t="s">
        <v>5537</v>
      </c>
      <c r="K662" s="3" t="s">
        <v>27</v>
      </c>
    </row>
    <row r="663" ht="18.0" customHeight="1">
      <c r="A663" s="3" t="s">
        <v>5540</v>
      </c>
      <c r="B663" s="3" t="s">
        <v>5541</v>
      </c>
      <c r="C663" s="3" t="s">
        <v>17</v>
      </c>
      <c r="D663" s="4" t="s">
        <v>19</v>
      </c>
      <c r="E663" s="3" t="s">
        <v>20</v>
      </c>
      <c r="F663" s="3" t="s">
        <v>132</v>
      </c>
      <c r="G663" s="3" t="s">
        <v>50</v>
      </c>
      <c r="H663" s="3" t="s">
        <v>1350</v>
      </c>
      <c r="I663" s="3" t="s">
        <v>5542</v>
      </c>
      <c r="J663" s="3" t="s">
        <v>5545</v>
      </c>
      <c r="K663" s="3" t="s">
        <v>159</v>
      </c>
    </row>
    <row r="664" ht="18.0" customHeight="1">
      <c r="A664" s="3" t="s">
        <v>5546</v>
      </c>
      <c r="B664" s="3" t="s">
        <v>5549</v>
      </c>
      <c r="C664" s="3" t="s">
        <v>17</v>
      </c>
      <c r="D664" s="4" t="s">
        <v>19</v>
      </c>
      <c r="E664" s="3" t="s">
        <v>20</v>
      </c>
      <c r="F664" s="3" t="s">
        <v>132</v>
      </c>
      <c r="G664" s="3" t="s">
        <v>57</v>
      </c>
      <c r="H664" s="3" t="s">
        <v>5553</v>
      </c>
      <c r="I664" s="3" t="s">
        <v>5554</v>
      </c>
      <c r="J664" s="3" t="s">
        <v>5555</v>
      </c>
      <c r="K664" s="3" t="s">
        <v>35</v>
      </c>
    </row>
    <row r="665" ht="18.0" customHeight="1">
      <c r="A665" s="3" t="s">
        <v>5558</v>
      </c>
      <c r="B665" s="3" t="s">
        <v>5559</v>
      </c>
      <c r="C665" s="3" t="s">
        <v>17</v>
      </c>
      <c r="D665" s="4" t="s">
        <v>19</v>
      </c>
      <c r="E665" s="3" t="s">
        <v>21</v>
      </c>
      <c r="F665" s="3" t="s">
        <v>349</v>
      </c>
      <c r="G665" s="3" t="s">
        <v>69</v>
      </c>
      <c r="H665" s="3" t="s">
        <v>821</v>
      </c>
      <c r="I665" s="3" t="s">
        <v>5563</v>
      </c>
      <c r="J665" s="3" t="s">
        <v>5564</v>
      </c>
      <c r="K665" s="3" t="s">
        <v>35</v>
      </c>
    </row>
    <row r="666" ht="18.0" customHeight="1">
      <c r="A666" s="3" t="s">
        <v>5566</v>
      </c>
      <c r="B666" s="3" t="s">
        <v>5568</v>
      </c>
      <c r="C666" s="3" t="s">
        <v>17</v>
      </c>
      <c r="D666" s="4" t="s">
        <v>19</v>
      </c>
      <c r="E666" s="3" t="s">
        <v>20</v>
      </c>
      <c r="F666" s="3" t="s">
        <v>237</v>
      </c>
      <c r="G666" s="3" t="s">
        <v>57</v>
      </c>
      <c r="H666" s="3" t="s">
        <v>5570</v>
      </c>
      <c r="I666" s="3" t="s">
        <v>5571</v>
      </c>
      <c r="J666" s="3" t="s">
        <v>3588</v>
      </c>
      <c r="K666" s="3" t="s">
        <v>27</v>
      </c>
    </row>
    <row r="667" ht="18.0" customHeight="1">
      <c r="A667" s="3" t="s">
        <v>5576</v>
      </c>
      <c r="B667" s="3" t="s">
        <v>4804</v>
      </c>
      <c r="C667" s="3" t="s">
        <v>17</v>
      </c>
      <c r="D667" s="4" t="s">
        <v>19</v>
      </c>
      <c r="E667" s="3" t="s">
        <v>20</v>
      </c>
      <c r="F667" s="3" t="s">
        <v>73</v>
      </c>
      <c r="G667" s="3" t="s">
        <v>50</v>
      </c>
      <c r="H667" s="3" t="s">
        <v>4809</v>
      </c>
      <c r="I667" s="3" t="s">
        <v>5578</v>
      </c>
      <c r="J667" s="3" t="s">
        <v>5580</v>
      </c>
      <c r="K667" s="3" t="s">
        <v>27</v>
      </c>
    </row>
    <row r="668" ht="18.0" customHeight="1">
      <c r="A668" s="3" t="s">
        <v>5584</v>
      </c>
      <c r="B668" s="3" t="s">
        <v>5586</v>
      </c>
      <c r="C668" s="3" t="s">
        <v>17</v>
      </c>
      <c r="D668" s="4" t="s">
        <v>19</v>
      </c>
      <c r="E668" s="3" t="s">
        <v>21</v>
      </c>
      <c r="F668" s="3" t="s">
        <v>132</v>
      </c>
      <c r="G668" s="3" t="s">
        <v>50</v>
      </c>
      <c r="H668" s="3" t="s">
        <v>556</v>
      </c>
      <c r="I668" s="3" t="s">
        <v>5589</v>
      </c>
      <c r="J668" s="3" t="s">
        <v>5594</v>
      </c>
      <c r="K668" s="3" t="s">
        <v>41</v>
      </c>
    </row>
    <row r="669" ht="18.0" customHeight="1">
      <c r="A669" s="3" t="s">
        <v>5596</v>
      </c>
      <c r="B669" s="3" t="s">
        <v>5597</v>
      </c>
      <c r="C669" s="3" t="s">
        <v>17</v>
      </c>
      <c r="D669" s="4" t="s">
        <v>19</v>
      </c>
      <c r="E669" s="3" t="s">
        <v>20</v>
      </c>
      <c r="F669" s="3" t="s">
        <v>132</v>
      </c>
      <c r="G669" s="3" t="s">
        <v>50</v>
      </c>
      <c r="H669" s="3" t="s">
        <v>329</v>
      </c>
      <c r="I669" s="3" t="s">
        <v>5598</v>
      </c>
      <c r="J669" s="3" t="s">
        <v>5599</v>
      </c>
      <c r="K669" s="3" t="s">
        <v>35</v>
      </c>
    </row>
    <row r="670" ht="18.0" customHeight="1">
      <c r="A670" s="3" t="s">
        <v>259</v>
      </c>
      <c r="B670" s="3" t="s">
        <v>5601</v>
      </c>
      <c r="C670" s="3" t="s">
        <v>17</v>
      </c>
      <c r="D670" s="4" t="s">
        <v>19</v>
      </c>
      <c r="E670" s="3" t="s">
        <v>21</v>
      </c>
      <c r="F670" s="3" t="s">
        <v>73</v>
      </c>
      <c r="G670" s="3" t="s">
        <v>50</v>
      </c>
      <c r="H670" s="3" t="s">
        <v>187</v>
      </c>
      <c r="I670" s="3" t="s">
        <v>5605</v>
      </c>
      <c r="J670" s="3" t="s">
        <v>5606</v>
      </c>
      <c r="K670" s="3" t="s">
        <v>35</v>
      </c>
    </row>
    <row r="671" ht="18.0" customHeight="1">
      <c r="A671" s="3" t="s">
        <v>2937</v>
      </c>
      <c r="B671" s="3" t="s">
        <v>5607</v>
      </c>
      <c r="C671" s="3" t="s">
        <v>17</v>
      </c>
      <c r="D671" s="4" t="s">
        <v>19</v>
      </c>
      <c r="E671" s="3" t="s">
        <v>20</v>
      </c>
      <c r="F671" s="3" t="s">
        <v>132</v>
      </c>
      <c r="G671" s="3" t="s">
        <v>23</v>
      </c>
      <c r="H671" s="3" t="s">
        <v>5084</v>
      </c>
      <c r="I671" s="3" t="s">
        <v>5608</v>
      </c>
      <c r="J671" s="3" t="s">
        <v>5609</v>
      </c>
      <c r="K671" s="3" t="s">
        <v>27</v>
      </c>
    </row>
    <row r="672" ht="18.0" customHeight="1">
      <c r="A672" s="3" t="s">
        <v>5611</v>
      </c>
      <c r="B672" s="3" t="s">
        <v>5614</v>
      </c>
      <c r="C672" s="3" t="s">
        <v>17</v>
      </c>
      <c r="D672" s="4" t="s">
        <v>19</v>
      </c>
      <c r="E672" s="3" t="s">
        <v>20</v>
      </c>
      <c r="F672" s="3" t="s">
        <v>692</v>
      </c>
      <c r="G672" s="3" t="s">
        <v>57</v>
      </c>
      <c r="H672" s="3" t="s">
        <v>5616</v>
      </c>
      <c r="I672" s="3" t="s">
        <v>5617</v>
      </c>
      <c r="J672" s="3" t="s">
        <v>5618</v>
      </c>
      <c r="K672" s="3" t="s">
        <v>27</v>
      </c>
    </row>
    <row r="673" ht="18.0" customHeight="1">
      <c r="A673" s="3" t="s">
        <v>5620</v>
      </c>
      <c r="B673" s="3" t="s">
        <v>5242</v>
      </c>
      <c r="C673" s="3" t="s">
        <v>17</v>
      </c>
      <c r="D673" s="4" t="s">
        <v>19</v>
      </c>
      <c r="E673" s="3" t="s">
        <v>21</v>
      </c>
      <c r="F673" s="3" t="s">
        <v>48</v>
      </c>
      <c r="G673" s="3" t="s">
        <v>57</v>
      </c>
      <c r="H673" s="3" t="s">
        <v>5245</v>
      </c>
      <c r="I673" s="3" t="s">
        <v>5246</v>
      </c>
      <c r="J673" s="3" t="s">
        <v>5625</v>
      </c>
      <c r="K673" s="3" t="s">
        <v>35</v>
      </c>
    </row>
    <row r="674" ht="18.0" customHeight="1">
      <c r="A674" s="3" t="s">
        <v>2636</v>
      </c>
      <c r="B674" s="3" t="s">
        <v>5626</v>
      </c>
      <c r="C674" s="3" t="s">
        <v>17</v>
      </c>
      <c r="D674" s="4" t="s">
        <v>19</v>
      </c>
      <c r="E674" s="3" t="s">
        <v>127</v>
      </c>
      <c r="F674" s="3" t="s">
        <v>73</v>
      </c>
      <c r="G674" s="3" t="s">
        <v>69</v>
      </c>
      <c r="H674" s="3" t="s">
        <v>3871</v>
      </c>
      <c r="I674" s="3" t="s">
        <v>5629</v>
      </c>
      <c r="J674" s="3" t="s">
        <v>5631</v>
      </c>
      <c r="K674" s="3" t="s">
        <v>35</v>
      </c>
    </row>
    <row r="675" ht="18.0" customHeight="1">
      <c r="A675" s="3" t="s">
        <v>5633</v>
      </c>
      <c r="B675" s="3" t="s">
        <v>93</v>
      </c>
      <c r="C675" s="3" t="s">
        <v>17</v>
      </c>
      <c r="D675" s="4" t="s">
        <v>19</v>
      </c>
      <c r="E675" s="3" t="s">
        <v>20</v>
      </c>
      <c r="F675" s="3" t="s">
        <v>73</v>
      </c>
      <c r="G675" s="3" t="s">
        <v>50</v>
      </c>
      <c r="H675" s="3" t="s">
        <v>96</v>
      </c>
      <c r="I675" s="3" t="s">
        <v>932</v>
      </c>
      <c r="J675" s="3" t="s">
        <v>5636</v>
      </c>
      <c r="K675" s="3" t="s">
        <v>35</v>
      </c>
    </row>
    <row r="676" ht="18.0" customHeight="1">
      <c r="A676" s="3" t="s">
        <v>5638</v>
      </c>
      <c r="B676" s="3" t="s">
        <v>5639</v>
      </c>
      <c r="C676" s="3" t="s">
        <v>17</v>
      </c>
      <c r="D676" s="4" t="s">
        <v>19</v>
      </c>
      <c r="E676" s="3" t="s">
        <v>20</v>
      </c>
      <c r="F676" s="3" t="s">
        <v>132</v>
      </c>
      <c r="G676" s="3" t="s">
        <v>57</v>
      </c>
      <c r="H676" s="3" t="s">
        <v>5643</v>
      </c>
      <c r="I676" s="3" t="s">
        <v>5644</v>
      </c>
      <c r="J676" s="3" t="s">
        <v>5647</v>
      </c>
      <c r="K676" s="3" t="s">
        <v>27</v>
      </c>
    </row>
    <row r="677" ht="18.0" customHeight="1">
      <c r="A677" s="3" t="s">
        <v>5648</v>
      </c>
      <c r="B677" s="3" t="s">
        <v>5649</v>
      </c>
      <c r="C677" s="3" t="s">
        <v>17</v>
      </c>
      <c r="D677" s="4" t="s">
        <v>19</v>
      </c>
      <c r="E677" s="3" t="s">
        <v>20</v>
      </c>
      <c r="F677" s="3" t="s">
        <v>119</v>
      </c>
      <c r="G677" s="3" t="s">
        <v>23</v>
      </c>
      <c r="H677" s="3" t="s">
        <v>5651</v>
      </c>
      <c r="I677" s="3" t="s">
        <v>5652</v>
      </c>
      <c r="J677" s="3" t="s">
        <v>5654</v>
      </c>
      <c r="K677" s="3" t="s">
        <v>35</v>
      </c>
    </row>
    <row r="678" ht="18.0" customHeight="1">
      <c r="A678" s="3" t="s">
        <v>5656</v>
      </c>
      <c r="B678" s="3" t="s">
        <v>1673</v>
      </c>
      <c r="C678" s="3" t="s">
        <v>17</v>
      </c>
      <c r="D678" s="4" t="s">
        <v>19</v>
      </c>
      <c r="E678" s="3" t="s">
        <v>20</v>
      </c>
      <c r="F678" s="3" t="s">
        <v>668</v>
      </c>
      <c r="G678" s="3" t="s">
        <v>23</v>
      </c>
      <c r="H678" s="3" t="s">
        <v>1676</v>
      </c>
      <c r="I678" s="3" t="s">
        <v>5329</v>
      </c>
      <c r="J678" s="3" t="s">
        <v>5661</v>
      </c>
      <c r="K678" s="3" t="s">
        <v>159</v>
      </c>
    </row>
    <row r="679" ht="18.0" customHeight="1">
      <c r="A679" s="3" t="s">
        <v>5664</v>
      </c>
      <c r="B679" s="3" t="s">
        <v>5665</v>
      </c>
      <c r="C679" s="3" t="s">
        <v>17</v>
      </c>
      <c r="D679" s="4" t="s">
        <v>19</v>
      </c>
      <c r="E679" s="3" t="s">
        <v>20</v>
      </c>
      <c r="F679" s="3" t="s">
        <v>48</v>
      </c>
      <c r="G679" s="3" t="s">
        <v>23</v>
      </c>
      <c r="H679" s="3" t="s">
        <v>70</v>
      </c>
      <c r="I679" s="3" t="s">
        <v>5667</v>
      </c>
      <c r="J679" s="3" t="s">
        <v>5671</v>
      </c>
      <c r="K679" s="3" t="s">
        <v>27</v>
      </c>
    </row>
    <row r="680" ht="18.0" customHeight="1">
      <c r="A680" s="3" t="s">
        <v>5672</v>
      </c>
      <c r="B680" s="3" t="s">
        <v>5673</v>
      </c>
      <c r="C680" s="3" t="s">
        <v>17</v>
      </c>
      <c r="D680" s="4" t="s">
        <v>19</v>
      </c>
      <c r="E680" s="3" t="s">
        <v>117</v>
      </c>
      <c r="F680" s="3" t="s">
        <v>3460</v>
      </c>
      <c r="G680" s="3" t="s">
        <v>69</v>
      </c>
      <c r="H680" s="3" t="s">
        <v>5046</v>
      </c>
      <c r="I680" s="3" t="s">
        <v>5674</v>
      </c>
      <c r="J680" s="3" t="s">
        <v>5675</v>
      </c>
      <c r="K680" s="3" t="s">
        <v>27</v>
      </c>
    </row>
    <row r="681" ht="18.0" customHeight="1">
      <c r="A681" s="3" t="s">
        <v>5678</v>
      </c>
      <c r="B681" s="3" t="s">
        <v>646</v>
      </c>
      <c r="C681" s="3" t="s">
        <v>17</v>
      </c>
      <c r="D681" s="4" t="s">
        <v>19</v>
      </c>
      <c r="E681" s="3" t="s">
        <v>21</v>
      </c>
      <c r="F681" s="3" t="s">
        <v>146</v>
      </c>
      <c r="G681" s="3" t="s">
        <v>57</v>
      </c>
      <c r="H681" s="3" t="s">
        <v>38</v>
      </c>
      <c r="I681" s="3" t="s">
        <v>5680</v>
      </c>
      <c r="J681" s="3" t="s">
        <v>5682</v>
      </c>
      <c r="K681" s="3" t="s">
        <v>27</v>
      </c>
    </row>
    <row r="682" ht="18.0" customHeight="1">
      <c r="A682" s="3" t="s">
        <v>5685</v>
      </c>
      <c r="B682" s="3" t="s">
        <v>646</v>
      </c>
      <c r="C682" s="3" t="s">
        <v>17</v>
      </c>
      <c r="D682" s="4" t="s">
        <v>19</v>
      </c>
      <c r="E682" s="3" t="s">
        <v>20</v>
      </c>
      <c r="F682" s="3" t="s">
        <v>244</v>
      </c>
      <c r="G682" s="3" t="s">
        <v>50</v>
      </c>
      <c r="H682" s="3" t="s">
        <v>38</v>
      </c>
      <c r="I682" s="3" t="s">
        <v>3361</v>
      </c>
      <c r="J682" s="3" t="s">
        <v>5687</v>
      </c>
      <c r="K682" s="3" t="s">
        <v>27</v>
      </c>
    </row>
    <row r="683" ht="18.0" customHeight="1">
      <c r="A683" s="3" t="s">
        <v>977</v>
      </c>
      <c r="B683" s="3" t="s">
        <v>646</v>
      </c>
      <c r="C683" s="3" t="s">
        <v>17</v>
      </c>
      <c r="D683" s="4" t="s">
        <v>19</v>
      </c>
      <c r="E683" s="3" t="s">
        <v>20</v>
      </c>
      <c r="F683" s="3" t="s">
        <v>781</v>
      </c>
      <c r="G683" s="3" t="s">
        <v>69</v>
      </c>
      <c r="H683" s="3" t="s">
        <v>38</v>
      </c>
      <c r="I683" s="3" t="s">
        <v>5694</v>
      </c>
      <c r="J683" s="3" t="s">
        <v>5695</v>
      </c>
      <c r="K683" s="3" t="s">
        <v>27</v>
      </c>
    </row>
    <row r="684" ht="18.0" customHeight="1">
      <c r="A684" s="3" t="s">
        <v>5696</v>
      </c>
      <c r="B684" s="3" t="s">
        <v>5697</v>
      </c>
      <c r="C684" s="3" t="s">
        <v>17</v>
      </c>
      <c r="D684" s="4" t="s">
        <v>19</v>
      </c>
      <c r="E684" s="3" t="s">
        <v>117</v>
      </c>
      <c r="F684" s="3" t="s">
        <v>692</v>
      </c>
      <c r="G684" s="3" t="s">
        <v>50</v>
      </c>
      <c r="H684" s="3" t="s">
        <v>5699</v>
      </c>
      <c r="I684" s="3" t="s">
        <v>5700</v>
      </c>
      <c r="J684" s="3" t="s">
        <v>5701</v>
      </c>
      <c r="K684" s="3" t="s">
        <v>257</v>
      </c>
    </row>
    <row r="685" ht="18.0" customHeight="1">
      <c r="A685" s="3" t="s">
        <v>2073</v>
      </c>
      <c r="B685" s="3" t="s">
        <v>5703</v>
      </c>
      <c r="C685" s="3" t="s">
        <v>17</v>
      </c>
      <c r="D685" s="4" t="s">
        <v>19</v>
      </c>
      <c r="E685" s="3" t="s">
        <v>20</v>
      </c>
      <c r="F685" s="3" t="s">
        <v>48</v>
      </c>
      <c r="G685" s="3" t="s">
        <v>57</v>
      </c>
      <c r="H685" s="3" t="s">
        <v>3950</v>
      </c>
      <c r="I685" s="3" t="s">
        <v>5712</v>
      </c>
      <c r="J685" s="3" t="s">
        <v>5714</v>
      </c>
      <c r="K685" s="3" t="s">
        <v>41</v>
      </c>
    </row>
    <row r="686" ht="18.0" customHeight="1">
      <c r="A686" s="3" t="s">
        <v>4547</v>
      </c>
      <c r="B686" s="3" t="s">
        <v>5716</v>
      </c>
      <c r="C686" s="3" t="s">
        <v>17</v>
      </c>
      <c r="D686" s="4" t="s">
        <v>19</v>
      </c>
      <c r="E686" s="3" t="s">
        <v>117</v>
      </c>
      <c r="F686" s="3" t="s">
        <v>119</v>
      </c>
      <c r="G686" s="3" t="s">
        <v>57</v>
      </c>
      <c r="H686" s="3" t="s">
        <v>5719</v>
      </c>
      <c r="I686" s="3" t="s">
        <v>5720</v>
      </c>
      <c r="J686" s="3" t="s">
        <v>5722</v>
      </c>
      <c r="K686" s="3" t="s">
        <v>27</v>
      </c>
    </row>
    <row r="687" ht="18.0" customHeight="1">
      <c r="A687" s="3" t="s">
        <v>5455</v>
      </c>
      <c r="B687" s="3" t="s">
        <v>5725</v>
      </c>
      <c r="C687" s="3" t="s">
        <v>17</v>
      </c>
      <c r="D687" s="4" t="s">
        <v>19</v>
      </c>
      <c r="E687" s="3" t="s">
        <v>20</v>
      </c>
      <c r="F687" s="3" t="s">
        <v>48</v>
      </c>
      <c r="G687" s="3" t="s">
        <v>50</v>
      </c>
      <c r="H687" s="3" t="s">
        <v>821</v>
      </c>
      <c r="I687" s="3" t="s">
        <v>5728</v>
      </c>
      <c r="J687" s="3" t="s">
        <v>5730</v>
      </c>
      <c r="K687" s="3" t="s">
        <v>35</v>
      </c>
    </row>
    <row r="688" ht="18.0" customHeight="1">
      <c r="A688" s="3" t="s">
        <v>5734</v>
      </c>
      <c r="B688" s="3" t="s">
        <v>5735</v>
      </c>
      <c r="C688" s="3" t="s">
        <v>17</v>
      </c>
      <c r="D688" s="4" t="s">
        <v>19</v>
      </c>
      <c r="E688" s="3" t="s">
        <v>127</v>
      </c>
      <c r="F688" s="3" t="s">
        <v>73</v>
      </c>
      <c r="G688" s="3" t="s">
        <v>69</v>
      </c>
      <c r="H688" s="3" t="s">
        <v>5739</v>
      </c>
      <c r="I688" s="3" t="s">
        <v>5741</v>
      </c>
      <c r="J688" s="3" t="s">
        <v>5742</v>
      </c>
      <c r="K688" s="3" t="s">
        <v>35</v>
      </c>
    </row>
    <row r="689" ht="18.0" customHeight="1">
      <c r="A689" s="3" t="s">
        <v>5743</v>
      </c>
      <c r="B689" s="3" t="s">
        <v>5745</v>
      </c>
      <c r="C689" s="3" t="s">
        <v>17</v>
      </c>
      <c r="D689" s="4" t="s">
        <v>19</v>
      </c>
      <c r="E689" s="3" t="s">
        <v>20</v>
      </c>
      <c r="F689" s="3" t="s">
        <v>132</v>
      </c>
      <c r="G689" s="3" t="s">
        <v>69</v>
      </c>
      <c r="H689" s="3" t="s">
        <v>38</v>
      </c>
      <c r="I689" s="3" t="s">
        <v>2661</v>
      </c>
      <c r="J689" s="3" t="s">
        <v>5750</v>
      </c>
      <c r="K689" s="3" t="s">
        <v>159</v>
      </c>
    </row>
    <row r="690" ht="18.0" customHeight="1">
      <c r="A690" s="3" t="s">
        <v>5751</v>
      </c>
      <c r="B690" s="3" t="s">
        <v>4821</v>
      </c>
      <c r="C690" s="3" t="s">
        <v>17</v>
      </c>
      <c r="D690" s="4" t="s">
        <v>19</v>
      </c>
      <c r="E690" s="3" t="s">
        <v>20</v>
      </c>
      <c r="F690" s="3" t="s">
        <v>132</v>
      </c>
      <c r="G690" s="3" t="s">
        <v>50</v>
      </c>
      <c r="H690" s="3" t="s">
        <v>5757</v>
      </c>
      <c r="I690" s="3" t="s">
        <v>5758</v>
      </c>
      <c r="J690" s="3" t="s">
        <v>5760</v>
      </c>
      <c r="K690" s="3" t="s">
        <v>27</v>
      </c>
    </row>
    <row r="691" ht="18.0" customHeight="1">
      <c r="A691" s="3" t="s">
        <v>4242</v>
      </c>
      <c r="B691" s="3" t="s">
        <v>5761</v>
      </c>
      <c r="C691" s="3" t="s">
        <v>17</v>
      </c>
      <c r="D691" s="4" t="s">
        <v>19</v>
      </c>
      <c r="E691" s="3" t="s">
        <v>21</v>
      </c>
      <c r="F691" s="3" t="s">
        <v>1934</v>
      </c>
      <c r="G691" s="3" t="s">
        <v>50</v>
      </c>
      <c r="H691" s="3" t="s">
        <v>5763</v>
      </c>
      <c r="I691" s="3" t="s">
        <v>5765</v>
      </c>
      <c r="J691" s="3" t="s">
        <v>5766</v>
      </c>
      <c r="K691" s="3" t="s">
        <v>27</v>
      </c>
    </row>
    <row r="692" ht="18.0" customHeight="1">
      <c r="A692" s="3" t="s">
        <v>5768</v>
      </c>
      <c r="B692" s="3" t="s">
        <v>5771</v>
      </c>
      <c r="C692" s="3" t="s">
        <v>17</v>
      </c>
      <c r="D692" s="4" t="s">
        <v>19</v>
      </c>
      <c r="E692" s="3" t="s">
        <v>20</v>
      </c>
      <c r="F692" s="3" t="s">
        <v>132</v>
      </c>
      <c r="G692" s="3" t="s">
        <v>57</v>
      </c>
      <c r="H692" s="3" t="s">
        <v>84</v>
      </c>
      <c r="I692" s="3" t="s">
        <v>5772</v>
      </c>
      <c r="J692" s="3" t="s">
        <v>5774</v>
      </c>
      <c r="K692" s="3" t="s">
        <v>159</v>
      </c>
    </row>
    <row r="693" ht="18.0" customHeight="1">
      <c r="A693" s="3" t="s">
        <v>5775</v>
      </c>
      <c r="B693" s="3" t="s">
        <v>5777</v>
      </c>
      <c r="C693" s="3" t="s">
        <v>17</v>
      </c>
      <c r="D693" s="4" t="s">
        <v>19</v>
      </c>
      <c r="E693" s="3" t="s">
        <v>20</v>
      </c>
      <c r="F693" s="3" t="s">
        <v>73</v>
      </c>
      <c r="G693" s="3" t="s">
        <v>50</v>
      </c>
      <c r="H693" s="3" t="s">
        <v>58</v>
      </c>
      <c r="I693" s="3" t="s">
        <v>5778</v>
      </c>
      <c r="J693" s="3" t="s">
        <v>5779</v>
      </c>
      <c r="K693" s="3" t="s">
        <v>257</v>
      </c>
    </row>
    <row r="694" ht="18.0" customHeight="1">
      <c r="A694" s="3" t="s">
        <v>259</v>
      </c>
      <c r="B694" s="3" t="s">
        <v>5780</v>
      </c>
      <c r="C694" s="3" t="s">
        <v>17</v>
      </c>
      <c r="D694" s="4" t="s">
        <v>19</v>
      </c>
      <c r="E694" s="3" t="s">
        <v>20</v>
      </c>
      <c r="F694" s="3" t="s">
        <v>73</v>
      </c>
      <c r="G694" s="3" t="s">
        <v>50</v>
      </c>
      <c r="H694" s="3" t="s">
        <v>5471</v>
      </c>
      <c r="I694" s="3" t="s">
        <v>5781</v>
      </c>
      <c r="J694" s="3" t="s">
        <v>5782</v>
      </c>
      <c r="K694" s="3" t="s">
        <v>35</v>
      </c>
    </row>
    <row r="695" ht="18.0" customHeight="1">
      <c r="A695" s="3" t="s">
        <v>5783</v>
      </c>
      <c r="B695" s="3" t="s">
        <v>5312</v>
      </c>
      <c r="C695" s="3" t="s">
        <v>17</v>
      </c>
      <c r="D695" s="4" t="s">
        <v>19</v>
      </c>
      <c r="E695" s="3" t="s">
        <v>21</v>
      </c>
      <c r="F695" s="3" t="s">
        <v>349</v>
      </c>
      <c r="G695" s="3" t="s">
        <v>50</v>
      </c>
      <c r="H695" s="3" t="s">
        <v>821</v>
      </c>
      <c r="I695" s="3" t="s">
        <v>5314</v>
      </c>
      <c r="J695" s="3" t="s">
        <v>5789</v>
      </c>
      <c r="K695" s="3" t="s">
        <v>159</v>
      </c>
    </row>
    <row r="696" ht="18.0" customHeight="1">
      <c r="A696" s="3" t="s">
        <v>5790</v>
      </c>
      <c r="B696" s="3" t="s">
        <v>5791</v>
      </c>
      <c r="C696" s="3" t="s">
        <v>17</v>
      </c>
      <c r="D696" s="4" t="s">
        <v>19</v>
      </c>
      <c r="E696" s="3" t="s">
        <v>117</v>
      </c>
      <c r="F696" s="3" t="s">
        <v>363</v>
      </c>
      <c r="G696" s="3" t="s">
        <v>69</v>
      </c>
      <c r="H696" s="3" t="s">
        <v>3493</v>
      </c>
      <c r="I696" s="3" t="s">
        <v>5794</v>
      </c>
      <c r="J696" s="3" t="s">
        <v>5796</v>
      </c>
      <c r="K696" s="3" t="s">
        <v>27</v>
      </c>
    </row>
    <row r="697" ht="18.0" customHeight="1">
      <c r="A697" s="3" t="s">
        <v>5797</v>
      </c>
      <c r="B697" s="3" t="s">
        <v>80</v>
      </c>
      <c r="C697" s="3" t="s">
        <v>17</v>
      </c>
      <c r="D697" s="4" t="s">
        <v>19</v>
      </c>
      <c r="E697" s="3" t="s">
        <v>20</v>
      </c>
      <c r="F697" s="3" t="s">
        <v>73</v>
      </c>
      <c r="G697" s="3" t="s">
        <v>57</v>
      </c>
      <c r="H697" s="3" t="s">
        <v>38</v>
      </c>
      <c r="I697" s="3" t="s">
        <v>768</v>
      </c>
      <c r="J697" s="3" t="s">
        <v>5800</v>
      </c>
      <c r="K697" s="3" t="s">
        <v>27</v>
      </c>
    </row>
    <row r="698" ht="18.0" customHeight="1">
      <c r="A698" s="3" t="s">
        <v>1609</v>
      </c>
      <c r="B698" s="3" t="s">
        <v>401</v>
      </c>
      <c r="C698" s="3" t="s">
        <v>17</v>
      </c>
      <c r="D698" s="4" t="s">
        <v>19</v>
      </c>
      <c r="E698" s="3" t="s">
        <v>20</v>
      </c>
      <c r="F698" s="3" t="s">
        <v>73</v>
      </c>
      <c r="G698" s="3" t="s">
        <v>57</v>
      </c>
      <c r="H698" s="3" t="s">
        <v>403</v>
      </c>
      <c r="I698" s="3" t="s">
        <v>5804</v>
      </c>
      <c r="J698" s="3" t="s">
        <v>5806</v>
      </c>
      <c r="K698" s="3" t="s">
        <v>35</v>
      </c>
    </row>
    <row r="699" ht="18.0" customHeight="1">
      <c r="A699" s="3" t="s">
        <v>5807</v>
      </c>
      <c r="B699" s="3" t="s">
        <v>5809</v>
      </c>
      <c r="C699" s="3" t="s">
        <v>17</v>
      </c>
      <c r="D699" s="4" t="s">
        <v>19</v>
      </c>
      <c r="E699" s="3" t="s">
        <v>20</v>
      </c>
      <c r="F699" s="3" t="s">
        <v>73</v>
      </c>
      <c r="G699" s="3" t="s">
        <v>57</v>
      </c>
      <c r="H699" s="3" t="s">
        <v>5811</v>
      </c>
      <c r="I699" s="3" t="s">
        <v>5812</v>
      </c>
      <c r="J699" s="3" t="s">
        <v>5813</v>
      </c>
      <c r="K699" s="3" t="s">
        <v>35</v>
      </c>
    </row>
    <row r="700" ht="18.0" customHeight="1">
      <c r="A700" s="3" t="s">
        <v>5814</v>
      </c>
      <c r="B700" s="3" t="s">
        <v>5468</v>
      </c>
      <c r="C700" s="3" t="s">
        <v>17</v>
      </c>
      <c r="D700" s="4" t="s">
        <v>19</v>
      </c>
      <c r="E700" s="3" t="s">
        <v>20</v>
      </c>
      <c r="F700" s="3" t="s">
        <v>692</v>
      </c>
      <c r="G700" s="3" t="s">
        <v>57</v>
      </c>
      <c r="H700" s="3" t="s">
        <v>5471</v>
      </c>
      <c r="I700" s="3" t="s">
        <v>166</v>
      </c>
      <c r="J700" s="3" t="s">
        <v>5819</v>
      </c>
      <c r="K700" s="3" t="s">
        <v>257</v>
      </c>
    </row>
    <row r="701" ht="18.0" customHeight="1">
      <c r="A701" s="3" t="s">
        <v>5820</v>
      </c>
      <c r="B701" s="3" t="s">
        <v>5821</v>
      </c>
      <c r="C701" s="3" t="s">
        <v>17</v>
      </c>
      <c r="D701" s="4" t="s">
        <v>19</v>
      </c>
      <c r="E701" s="3" t="s">
        <v>20</v>
      </c>
      <c r="F701" s="3" t="s">
        <v>119</v>
      </c>
      <c r="G701" s="3" t="s">
        <v>57</v>
      </c>
      <c r="H701" s="3" t="s">
        <v>423</v>
      </c>
      <c r="I701" s="3" t="s">
        <v>5823</v>
      </c>
      <c r="J701" s="3" t="s">
        <v>5825</v>
      </c>
      <c r="K701" s="3" t="s">
        <v>35</v>
      </c>
    </row>
    <row r="702" ht="18.0" customHeight="1">
      <c r="A702" s="3" t="s">
        <v>823</v>
      </c>
      <c r="B702" s="3" t="s">
        <v>1150</v>
      </c>
      <c r="C702" s="3" t="s">
        <v>17</v>
      </c>
      <c r="D702" s="4" t="s">
        <v>19</v>
      </c>
      <c r="E702" s="3" t="s">
        <v>20</v>
      </c>
      <c r="F702" s="3" t="s">
        <v>48</v>
      </c>
      <c r="G702" s="3" t="s">
        <v>50</v>
      </c>
      <c r="H702" s="3" t="s">
        <v>1085</v>
      </c>
      <c r="I702" s="3" t="s">
        <v>1154</v>
      </c>
      <c r="J702" s="3" t="s">
        <v>5830</v>
      </c>
      <c r="K702" s="3" t="s">
        <v>35</v>
      </c>
    </row>
    <row r="703" ht="18.0" customHeight="1">
      <c r="A703" s="3" t="s">
        <v>3815</v>
      </c>
      <c r="B703" s="3" t="s">
        <v>5832</v>
      </c>
      <c r="C703" s="3" t="s">
        <v>17</v>
      </c>
      <c r="D703" s="4" t="s">
        <v>19</v>
      </c>
      <c r="E703" s="3" t="s">
        <v>21</v>
      </c>
      <c r="F703" s="3" t="s">
        <v>119</v>
      </c>
      <c r="G703" s="3" t="s">
        <v>69</v>
      </c>
      <c r="H703" s="3" t="s">
        <v>1520</v>
      </c>
      <c r="I703" s="3" t="s">
        <v>5834</v>
      </c>
      <c r="J703" s="3" t="s">
        <v>5836</v>
      </c>
      <c r="K703" s="3" t="s">
        <v>41</v>
      </c>
    </row>
    <row r="704" ht="18.0" customHeight="1">
      <c r="A704" s="3" t="s">
        <v>5837</v>
      </c>
      <c r="B704" s="3" t="s">
        <v>4694</v>
      </c>
      <c r="C704" s="3" t="s">
        <v>17</v>
      </c>
      <c r="D704" s="4" t="s">
        <v>19</v>
      </c>
      <c r="E704" s="3" t="s">
        <v>20</v>
      </c>
      <c r="F704" s="3" t="s">
        <v>5840</v>
      </c>
      <c r="G704" s="3" t="s">
        <v>69</v>
      </c>
      <c r="H704" s="3" t="s">
        <v>4698</v>
      </c>
      <c r="I704" s="3" t="s">
        <v>4699</v>
      </c>
      <c r="J704" s="3" t="s">
        <v>5841</v>
      </c>
      <c r="K704" s="3" t="s">
        <v>27</v>
      </c>
    </row>
    <row r="705" ht="18.0" customHeight="1">
      <c r="A705" s="3" t="s">
        <v>5843</v>
      </c>
      <c r="B705" s="3" t="s">
        <v>1057</v>
      </c>
      <c r="C705" s="3" t="s">
        <v>17</v>
      </c>
      <c r="D705" s="4" t="s">
        <v>19</v>
      </c>
      <c r="E705" s="3" t="s">
        <v>21</v>
      </c>
      <c r="F705" s="3" t="s">
        <v>349</v>
      </c>
      <c r="G705" s="3" t="s">
        <v>50</v>
      </c>
      <c r="H705" s="3" t="s">
        <v>1061</v>
      </c>
      <c r="I705" s="3" t="s">
        <v>4677</v>
      </c>
      <c r="J705" s="3" t="s">
        <v>5848</v>
      </c>
      <c r="K705" s="3" t="s">
        <v>27</v>
      </c>
    </row>
    <row r="706" ht="18.0" customHeight="1">
      <c r="A706" s="3" t="s">
        <v>5849</v>
      </c>
      <c r="B706" s="3" t="s">
        <v>5850</v>
      </c>
      <c r="C706" s="3" t="s">
        <v>17</v>
      </c>
      <c r="D706" s="4" t="s">
        <v>19</v>
      </c>
      <c r="E706" s="3" t="s">
        <v>21</v>
      </c>
      <c r="F706" s="3" t="s">
        <v>5851</v>
      </c>
      <c r="G706" s="3" t="s">
        <v>69</v>
      </c>
      <c r="H706" s="3" t="s">
        <v>5853</v>
      </c>
      <c r="I706" s="3" t="s">
        <v>5856</v>
      </c>
      <c r="J706" s="3" t="s">
        <v>5860</v>
      </c>
      <c r="K706" s="3" t="s">
        <v>27</v>
      </c>
    </row>
    <row r="707" ht="18.0" customHeight="1">
      <c r="A707" s="3" t="s">
        <v>5861</v>
      </c>
      <c r="B707" s="3" t="s">
        <v>1079</v>
      </c>
      <c r="C707" s="3" t="s">
        <v>17</v>
      </c>
      <c r="D707" s="4" t="s">
        <v>19</v>
      </c>
      <c r="E707" s="3" t="s">
        <v>20</v>
      </c>
      <c r="F707" s="3" t="s">
        <v>5864</v>
      </c>
      <c r="G707" s="3" t="s">
        <v>23</v>
      </c>
      <c r="H707" s="3" t="s">
        <v>1085</v>
      </c>
      <c r="I707" s="3" t="s">
        <v>5866</v>
      </c>
      <c r="J707" s="3" t="s">
        <v>5867</v>
      </c>
      <c r="K707" s="3" t="s">
        <v>27</v>
      </c>
    </row>
    <row r="708" ht="18.0" customHeight="1">
      <c r="A708" s="3" t="s">
        <v>5873</v>
      </c>
      <c r="B708" s="3" t="s">
        <v>1079</v>
      </c>
      <c r="C708" s="3" t="s">
        <v>17</v>
      </c>
      <c r="D708" s="4" t="s">
        <v>19</v>
      </c>
      <c r="E708" s="3" t="s">
        <v>127</v>
      </c>
      <c r="F708" s="3" t="s">
        <v>1082</v>
      </c>
      <c r="G708" s="3" t="s">
        <v>69</v>
      </c>
      <c r="H708" s="3" t="s">
        <v>1085</v>
      </c>
      <c r="I708" s="3" t="s">
        <v>5877</v>
      </c>
      <c r="J708" s="3" t="s">
        <v>5878</v>
      </c>
      <c r="K708" s="3" t="s">
        <v>27</v>
      </c>
    </row>
    <row r="709" ht="18.0" customHeight="1">
      <c r="A709" s="3" t="s">
        <v>5879</v>
      </c>
      <c r="B709" s="3" t="s">
        <v>5880</v>
      </c>
      <c r="C709" s="3" t="s">
        <v>17</v>
      </c>
      <c r="D709" s="4" t="s">
        <v>19</v>
      </c>
      <c r="E709" s="3" t="s">
        <v>20</v>
      </c>
      <c r="F709" s="3" t="s">
        <v>668</v>
      </c>
      <c r="G709" s="3" t="s">
        <v>57</v>
      </c>
      <c r="H709" s="3" t="s">
        <v>70</v>
      </c>
      <c r="I709" s="3" t="s">
        <v>5885</v>
      </c>
      <c r="J709" s="3" t="s">
        <v>5887</v>
      </c>
      <c r="K709" s="3" t="s">
        <v>27</v>
      </c>
    </row>
    <row r="710" ht="18.0" customHeight="1">
      <c r="A710" s="3" t="s">
        <v>4133</v>
      </c>
      <c r="B710" s="3" t="s">
        <v>5890</v>
      </c>
      <c r="C710" s="3" t="s">
        <v>17</v>
      </c>
      <c r="D710" s="4" t="s">
        <v>19</v>
      </c>
      <c r="E710" s="3" t="s">
        <v>20</v>
      </c>
      <c r="F710" s="3" t="s">
        <v>132</v>
      </c>
      <c r="G710" s="3" t="s">
        <v>23</v>
      </c>
      <c r="H710" s="3" t="s">
        <v>5891</v>
      </c>
      <c r="I710" s="3" t="s">
        <v>5892</v>
      </c>
      <c r="J710" s="3" t="s">
        <v>5894</v>
      </c>
      <c r="K710" s="3" t="s">
        <v>27</v>
      </c>
    </row>
    <row r="711" ht="18.0" customHeight="1">
      <c r="A711" s="3" t="s">
        <v>5896</v>
      </c>
      <c r="B711" s="3" t="s">
        <v>5899</v>
      </c>
      <c r="C711" s="3" t="s">
        <v>17</v>
      </c>
      <c r="D711" s="4" t="s">
        <v>19</v>
      </c>
      <c r="E711" s="3" t="s">
        <v>20</v>
      </c>
      <c r="F711" s="3" t="s">
        <v>668</v>
      </c>
      <c r="G711" s="3" t="s">
        <v>57</v>
      </c>
      <c r="H711" s="3" t="s">
        <v>5901</v>
      </c>
      <c r="I711" s="3" t="s">
        <v>166</v>
      </c>
      <c r="J711" s="3" t="s">
        <v>5902</v>
      </c>
      <c r="K711" s="3" t="s">
        <v>41</v>
      </c>
    </row>
    <row r="712" ht="18.0" customHeight="1">
      <c r="A712" s="3" t="s">
        <v>5905</v>
      </c>
      <c r="B712" s="3" t="s">
        <v>5476</v>
      </c>
      <c r="C712" s="3" t="s">
        <v>17</v>
      </c>
      <c r="D712" s="4" t="s">
        <v>19</v>
      </c>
      <c r="E712" s="3" t="s">
        <v>20</v>
      </c>
      <c r="F712" s="3" t="s">
        <v>692</v>
      </c>
      <c r="G712" s="3" t="s">
        <v>50</v>
      </c>
      <c r="H712" s="3" t="s">
        <v>5479</v>
      </c>
      <c r="I712" s="3" t="s">
        <v>166</v>
      </c>
      <c r="J712" s="3" t="s">
        <v>5909</v>
      </c>
      <c r="K712" s="3" t="s">
        <v>257</v>
      </c>
    </row>
    <row r="713" ht="18.0" customHeight="1">
      <c r="A713" s="3" t="s">
        <v>3188</v>
      </c>
      <c r="B713" s="3" t="s">
        <v>5913</v>
      </c>
      <c r="C713" s="3" t="s">
        <v>17</v>
      </c>
      <c r="D713" s="4" t="s">
        <v>19</v>
      </c>
      <c r="E713" s="3" t="s">
        <v>20</v>
      </c>
      <c r="F713" s="3" t="s">
        <v>73</v>
      </c>
      <c r="G713" s="3" t="s">
        <v>57</v>
      </c>
      <c r="H713" s="3" t="s">
        <v>5915</v>
      </c>
      <c r="I713" s="3" t="s">
        <v>5916</v>
      </c>
      <c r="J713" s="3" t="s">
        <v>5919</v>
      </c>
      <c r="K713" s="3" t="s">
        <v>35</v>
      </c>
    </row>
    <row r="714" ht="18.0" customHeight="1">
      <c r="A714" s="3" t="s">
        <v>931</v>
      </c>
      <c r="B714" s="3" t="s">
        <v>5920</v>
      </c>
      <c r="C714" s="3" t="s">
        <v>17</v>
      </c>
      <c r="D714" s="4" t="s">
        <v>19</v>
      </c>
      <c r="E714" s="3" t="s">
        <v>20</v>
      </c>
      <c r="F714" s="3" t="s">
        <v>2898</v>
      </c>
      <c r="G714" s="3" t="s">
        <v>57</v>
      </c>
      <c r="H714" s="3" t="s">
        <v>70</v>
      </c>
      <c r="I714" s="3" t="s">
        <v>5921</v>
      </c>
      <c r="J714" s="3" t="s">
        <v>5924</v>
      </c>
      <c r="K714" s="3" t="s">
        <v>35</v>
      </c>
    </row>
    <row r="715" ht="18.0" customHeight="1">
      <c r="A715" s="3" t="s">
        <v>5926</v>
      </c>
      <c r="B715" s="3" t="s">
        <v>5777</v>
      </c>
      <c r="C715" s="3" t="s">
        <v>17</v>
      </c>
      <c r="D715" s="4" t="s">
        <v>19</v>
      </c>
      <c r="E715" s="3" t="s">
        <v>20</v>
      </c>
      <c r="F715" s="3" t="s">
        <v>132</v>
      </c>
      <c r="G715" s="3" t="s">
        <v>57</v>
      </c>
      <c r="H715" s="3" t="s">
        <v>58</v>
      </c>
      <c r="I715" s="3" t="s">
        <v>5778</v>
      </c>
      <c r="J715" s="3" t="s">
        <v>5932</v>
      </c>
      <c r="K715" s="3" t="s">
        <v>257</v>
      </c>
    </row>
    <row r="716" ht="18.0" customHeight="1">
      <c r="A716" s="3" t="s">
        <v>4242</v>
      </c>
      <c r="B716" s="3" t="s">
        <v>5761</v>
      </c>
      <c r="C716" s="3" t="s">
        <v>17</v>
      </c>
      <c r="D716" s="4" t="s">
        <v>19</v>
      </c>
      <c r="E716" s="3" t="s">
        <v>21</v>
      </c>
      <c r="F716" s="3" t="s">
        <v>1563</v>
      </c>
      <c r="G716" s="3" t="s">
        <v>50</v>
      </c>
      <c r="H716" s="3" t="s">
        <v>5763</v>
      </c>
      <c r="I716" s="3" t="s">
        <v>5935</v>
      </c>
      <c r="J716" s="3" t="s">
        <v>5936</v>
      </c>
      <c r="K716" s="3" t="s">
        <v>27</v>
      </c>
    </row>
    <row r="717" ht="18.0" customHeight="1">
      <c r="A717" s="3" t="s">
        <v>977</v>
      </c>
      <c r="B717" s="3" t="s">
        <v>5938</v>
      </c>
      <c r="C717" s="3" t="s">
        <v>17</v>
      </c>
      <c r="D717" s="4" t="s">
        <v>19</v>
      </c>
      <c r="E717" s="3" t="s">
        <v>20</v>
      </c>
      <c r="F717" s="3" t="s">
        <v>132</v>
      </c>
      <c r="G717" s="3" t="s">
        <v>57</v>
      </c>
      <c r="H717" s="3" t="s">
        <v>4170</v>
      </c>
      <c r="I717" s="3" t="s">
        <v>5939</v>
      </c>
      <c r="J717" s="3" t="s">
        <v>5940</v>
      </c>
      <c r="K717" s="3" t="s">
        <v>27</v>
      </c>
    </row>
    <row r="718" ht="18.0" customHeight="1">
      <c r="A718" s="3" t="s">
        <v>5942</v>
      </c>
      <c r="B718" s="3" t="s">
        <v>5944</v>
      </c>
      <c r="C718" s="3" t="s">
        <v>17</v>
      </c>
      <c r="D718" s="4" t="s">
        <v>19</v>
      </c>
      <c r="E718" s="3" t="s">
        <v>21</v>
      </c>
      <c r="F718" s="3" t="s">
        <v>2589</v>
      </c>
      <c r="G718" s="3" t="s">
        <v>69</v>
      </c>
      <c r="H718" s="3" t="s">
        <v>70</v>
      </c>
      <c r="I718" s="3" t="s">
        <v>5946</v>
      </c>
      <c r="J718" s="3" t="s">
        <v>5948</v>
      </c>
      <c r="K718" s="3" t="s">
        <v>159</v>
      </c>
    </row>
    <row r="719" ht="18.0" customHeight="1">
      <c r="A719" s="3" t="s">
        <v>5949</v>
      </c>
      <c r="B719" s="3" t="s">
        <v>5950</v>
      </c>
      <c r="C719" s="3" t="s">
        <v>17</v>
      </c>
      <c r="D719" s="4" t="s">
        <v>19</v>
      </c>
      <c r="E719" s="3" t="s">
        <v>20</v>
      </c>
      <c r="F719" s="3" t="s">
        <v>73</v>
      </c>
      <c r="G719" s="3" t="s">
        <v>57</v>
      </c>
      <c r="H719" s="3" t="s">
        <v>423</v>
      </c>
      <c r="I719" s="3" t="s">
        <v>5952</v>
      </c>
      <c r="J719" s="3" t="s">
        <v>5955</v>
      </c>
      <c r="K719" s="3" t="s">
        <v>159</v>
      </c>
    </row>
    <row r="720" ht="18.0" customHeight="1">
      <c r="A720" s="3" t="s">
        <v>5956</v>
      </c>
      <c r="B720" s="3" t="s">
        <v>5476</v>
      </c>
      <c r="C720" s="3" t="s">
        <v>17</v>
      </c>
      <c r="D720" s="4" t="s">
        <v>19</v>
      </c>
      <c r="E720" s="3" t="s">
        <v>20</v>
      </c>
      <c r="F720" s="3" t="s">
        <v>692</v>
      </c>
      <c r="G720" s="3" t="s">
        <v>23</v>
      </c>
      <c r="H720" s="3" t="s">
        <v>5479</v>
      </c>
      <c r="I720" s="3" t="s">
        <v>166</v>
      </c>
      <c r="J720" s="3" t="s">
        <v>5958</v>
      </c>
      <c r="K720" s="3" t="s">
        <v>257</v>
      </c>
    </row>
    <row r="721" ht="18.0" customHeight="1">
      <c r="A721" s="3" t="s">
        <v>5959</v>
      </c>
      <c r="B721" s="3" t="s">
        <v>5961</v>
      </c>
      <c r="C721" s="3" t="s">
        <v>17</v>
      </c>
      <c r="D721" s="4" t="s">
        <v>19</v>
      </c>
      <c r="E721" s="3" t="s">
        <v>20</v>
      </c>
      <c r="F721" s="3" t="s">
        <v>1082</v>
      </c>
      <c r="G721" s="3" t="s">
        <v>23</v>
      </c>
      <c r="H721" s="3" t="s">
        <v>5964</v>
      </c>
      <c r="I721" s="3" t="s">
        <v>5965</v>
      </c>
      <c r="J721" s="3" t="s">
        <v>5967</v>
      </c>
      <c r="K721" s="3" t="s">
        <v>27</v>
      </c>
    </row>
    <row r="722" ht="18.0" customHeight="1">
      <c r="A722" s="3" t="s">
        <v>5969</v>
      </c>
      <c r="B722" s="3" t="s">
        <v>4978</v>
      </c>
      <c r="C722" s="3" t="s">
        <v>17</v>
      </c>
      <c r="D722" s="4" t="s">
        <v>19</v>
      </c>
      <c r="E722" s="3" t="s">
        <v>20</v>
      </c>
      <c r="F722" s="3" t="s">
        <v>1082</v>
      </c>
      <c r="G722" s="3" t="s">
        <v>23</v>
      </c>
      <c r="H722" s="3" t="s">
        <v>4981</v>
      </c>
      <c r="I722" s="3" t="s">
        <v>5971</v>
      </c>
      <c r="J722" s="3" t="s">
        <v>4984</v>
      </c>
      <c r="K722" s="3" t="s">
        <v>27</v>
      </c>
    </row>
    <row r="723" ht="18.0" customHeight="1">
      <c r="A723" s="3" t="s">
        <v>5974</v>
      </c>
      <c r="B723" s="3" t="s">
        <v>5977</v>
      </c>
      <c r="C723" s="3" t="s">
        <v>17</v>
      </c>
      <c r="D723" s="4" t="s">
        <v>19</v>
      </c>
      <c r="E723" s="3" t="s">
        <v>20</v>
      </c>
      <c r="F723" s="3" t="s">
        <v>1082</v>
      </c>
      <c r="G723" s="3" t="s">
        <v>23</v>
      </c>
      <c r="H723" s="3" t="s">
        <v>362</v>
      </c>
      <c r="I723" s="3" t="s">
        <v>166</v>
      </c>
      <c r="J723" s="3" t="s">
        <v>5979</v>
      </c>
      <c r="K723" s="3" t="s">
        <v>27</v>
      </c>
    </row>
    <row r="724" ht="18.0" customHeight="1">
      <c r="A724" s="3" t="s">
        <v>5981</v>
      </c>
      <c r="B724" s="3" t="s">
        <v>5977</v>
      </c>
      <c r="C724" s="3" t="s">
        <v>17</v>
      </c>
      <c r="D724" s="4" t="s">
        <v>19</v>
      </c>
      <c r="E724" s="3" t="s">
        <v>20</v>
      </c>
      <c r="F724" s="3" t="s">
        <v>237</v>
      </c>
      <c r="G724" s="3" t="s">
        <v>57</v>
      </c>
      <c r="H724" s="3" t="s">
        <v>362</v>
      </c>
      <c r="I724" s="3" t="s">
        <v>5984</v>
      </c>
      <c r="J724" s="3" t="s">
        <v>5985</v>
      </c>
      <c r="K724" s="3" t="s">
        <v>27</v>
      </c>
    </row>
    <row r="725" ht="18.0" customHeight="1">
      <c r="A725" s="3" t="s">
        <v>5988</v>
      </c>
      <c r="B725" s="3" t="s">
        <v>4936</v>
      </c>
      <c r="C725" s="3" t="s">
        <v>17</v>
      </c>
      <c r="D725" s="4" t="s">
        <v>19</v>
      </c>
      <c r="E725" s="3" t="s">
        <v>20</v>
      </c>
      <c r="F725" s="3" t="s">
        <v>132</v>
      </c>
      <c r="G725" s="3" t="s">
        <v>23</v>
      </c>
      <c r="H725" s="3" t="s">
        <v>4942</v>
      </c>
      <c r="I725" s="3" t="s">
        <v>5812</v>
      </c>
      <c r="J725" s="3" t="s">
        <v>5994</v>
      </c>
      <c r="K725" s="3" t="s">
        <v>27</v>
      </c>
    </row>
    <row r="726" ht="18.0" customHeight="1">
      <c r="A726" s="3" t="s">
        <v>5995</v>
      </c>
      <c r="B726" s="3" t="s">
        <v>5476</v>
      </c>
      <c r="C726" s="3" t="s">
        <v>17</v>
      </c>
      <c r="D726" s="4" t="s">
        <v>19</v>
      </c>
      <c r="E726" s="3" t="s">
        <v>20</v>
      </c>
      <c r="F726" s="3" t="s">
        <v>692</v>
      </c>
      <c r="G726" s="3" t="s">
        <v>3369</v>
      </c>
      <c r="H726" s="3" t="s">
        <v>5479</v>
      </c>
      <c r="I726" s="3" t="s">
        <v>166</v>
      </c>
      <c r="J726" s="3" t="s">
        <v>6010</v>
      </c>
      <c r="K726" s="3" t="s">
        <v>257</v>
      </c>
    </row>
    <row r="727" ht="18.0" customHeight="1">
      <c r="A727" s="3" t="s">
        <v>6012</v>
      </c>
      <c r="B727" s="3" t="s">
        <v>5476</v>
      </c>
      <c r="C727" s="3" t="s">
        <v>17</v>
      </c>
      <c r="D727" s="4" t="s">
        <v>19</v>
      </c>
      <c r="E727" s="3" t="s">
        <v>20</v>
      </c>
      <c r="F727" s="3" t="s">
        <v>692</v>
      </c>
      <c r="G727" s="3" t="s">
        <v>57</v>
      </c>
      <c r="H727" s="3" t="s">
        <v>5479</v>
      </c>
      <c r="I727" s="3" t="s">
        <v>166</v>
      </c>
      <c r="J727" s="3" t="s">
        <v>6019</v>
      </c>
      <c r="K727" s="3" t="s">
        <v>257</v>
      </c>
    </row>
    <row r="728" ht="18.0" customHeight="1">
      <c r="A728" s="3" t="s">
        <v>6020</v>
      </c>
      <c r="B728" s="3" t="s">
        <v>5476</v>
      </c>
      <c r="C728" s="3" t="s">
        <v>17</v>
      </c>
      <c r="D728" s="4" t="s">
        <v>19</v>
      </c>
      <c r="E728" s="3" t="s">
        <v>20</v>
      </c>
      <c r="F728" s="3" t="s">
        <v>692</v>
      </c>
      <c r="G728" s="3" t="s">
        <v>23</v>
      </c>
      <c r="H728" s="3" t="s">
        <v>5479</v>
      </c>
      <c r="I728" s="3" t="s">
        <v>166</v>
      </c>
      <c r="J728" s="3" t="s">
        <v>6031</v>
      </c>
      <c r="K728" s="3" t="s">
        <v>257</v>
      </c>
    </row>
    <row r="729" ht="18.0" customHeight="1">
      <c r="A729" s="3" t="s">
        <v>6032</v>
      </c>
      <c r="B729" s="3" t="s">
        <v>4847</v>
      </c>
      <c r="C729" s="3" t="s">
        <v>17</v>
      </c>
      <c r="D729" s="4" t="s">
        <v>19</v>
      </c>
      <c r="E729" s="3" t="s">
        <v>20</v>
      </c>
      <c r="F729" s="3" t="s">
        <v>237</v>
      </c>
      <c r="G729" s="3" t="s">
        <v>23</v>
      </c>
      <c r="H729" s="3" t="s">
        <v>4849</v>
      </c>
      <c r="I729" s="3" t="s">
        <v>6035</v>
      </c>
      <c r="J729" s="3" t="s">
        <v>6036</v>
      </c>
      <c r="K729" s="3" t="s">
        <v>27</v>
      </c>
    </row>
    <row r="730" ht="18.0" customHeight="1">
      <c r="A730" s="3" t="s">
        <v>6037</v>
      </c>
      <c r="B730" s="3" t="s">
        <v>6038</v>
      </c>
      <c r="C730" s="3" t="s">
        <v>17</v>
      </c>
      <c r="D730" s="4" t="s">
        <v>19</v>
      </c>
      <c r="E730" s="3" t="s">
        <v>20</v>
      </c>
      <c r="F730" s="3" t="s">
        <v>132</v>
      </c>
      <c r="G730" s="3" t="s">
        <v>57</v>
      </c>
      <c r="H730" s="3" t="s">
        <v>353</v>
      </c>
      <c r="I730" s="3" t="s">
        <v>6042</v>
      </c>
      <c r="J730" s="3" t="s">
        <v>6044</v>
      </c>
      <c r="K730" s="3" t="s">
        <v>27</v>
      </c>
    </row>
    <row r="731" ht="18.0" customHeight="1">
      <c r="A731" s="3" t="s">
        <v>6045</v>
      </c>
      <c r="B731" s="3" t="s">
        <v>5938</v>
      </c>
      <c r="C731" s="3" t="s">
        <v>17</v>
      </c>
      <c r="D731" s="4" t="s">
        <v>19</v>
      </c>
      <c r="E731" s="3" t="s">
        <v>20</v>
      </c>
      <c r="F731" s="3" t="s">
        <v>73</v>
      </c>
      <c r="G731" s="3" t="s">
        <v>50</v>
      </c>
      <c r="H731" s="3" t="s">
        <v>4170</v>
      </c>
      <c r="I731" s="3" t="s">
        <v>5939</v>
      </c>
      <c r="J731" s="3" t="s">
        <v>6049</v>
      </c>
      <c r="K731" s="3" t="s">
        <v>27</v>
      </c>
    </row>
    <row r="732" ht="18.0" customHeight="1">
      <c r="A732" s="3" t="s">
        <v>6050</v>
      </c>
      <c r="B732" s="3" t="s">
        <v>5938</v>
      </c>
      <c r="C732" s="3" t="s">
        <v>17</v>
      </c>
      <c r="D732" s="4" t="s">
        <v>19</v>
      </c>
      <c r="E732" s="3" t="s">
        <v>20</v>
      </c>
      <c r="F732" s="3" t="s">
        <v>132</v>
      </c>
      <c r="G732" s="3" t="s">
        <v>23</v>
      </c>
      <c r="H732" s="3" t="s">
        <v>4170</v>
      </c>
      <c r="I732" s="3" t="s">
        <v>5939</v>
      </c>
      <c r="J732" s="3" t="s">
        <v>6053</v>
      </c>
      <c r="K732" s="3" t="s">
        <v>27</v>
      </c>
    </row>
    <row r="733" ht="18.0" customHeight="1">
      <c r="A733" s="3" t="s">
        <v>6054</v>
      </c>
      <c r="B733" s="3" t="s">
        <v>5697</v>
      </c>
      <c r="C733" s="3" t="s">
        <v>17</v>
      </c>
      <c r="D733" s="4" t="s">
        <v>19</v>
      </c>
      <c r="E733" s="3" t="s">
        <v>117</v>
      </c>
      <c r="F733" s="3" t="s">
        <v>692</v>
      </c>
      <c r="G733" s="3" t="s">
        <v>50</v>
      </c>
      <c r="H733" s="3" t="s">
        <v>5699</v>
      </c>
      <c r="I733" s="3" t="s">
        <v>5700</v>
      </c>
      <c r="J733" s="3" t="s">
        <v>6058</v>
      </c>
      <c r="K733" s="3" t="s">
        <v>257</v>
      </c>
    </row>
    <row r="734" ht="18.0" customHeight="1">
      <c r="A734" s="3" t="s">
        <v>6059</v>
      </c>
      <c r="B734" s="3" t="s">
        <v>4847</v>
      </c>
      <c r="C734" s="3" t="s">
        <v>17</v>
      </c>
      <c r="D734" s="4" t="s">
        <v>19</v>
      </c>
      <c r="E734" s="3" t="s">
        <v>21</v>
      </c>
      <c r="F734" s="3" t="s">
        <v>48</v>
      </c>
      <c r="G734" s="3" t="s">
        <v>23</v>
      </c>
      <c r="H734" s="3" t="s">
        <v>4849</v>
      </c>
      <c r="I734" s="3" t="s">
        <v>6035</v>
      </c>
      <c r="J734" s="3" t="s">
        <v>6064</v>
      </c>
      <c r="K734" s="3" t="s">
        <v>27</v>
      </c>
    </row>
    <row r="735" ht="18.0" customHeight="1">
      <c r="A735" s="3" t="s">
        <v>2636</v>
      </c>
      <c r="B735" s="3" t="s">
        <v>5673</v>
      </c>
      <c r="C735" s="3" t="s">
        <v>17</v>
      </c>
      <c r="D735" s="4" t="s">
        <v>19</v>
      </c>
      <c r="E735" s="3" t="s">
        <v>20</v>
      </c>
      <c r="F735" s="3" t="s">
        <v>73</v>
      </c>
      <c r="G735" s="3" t="s">
        <v>69</v>
      </c>
      <c r="H735" s="3" t="s">
        <v>5046</v>
      </c>
      <c r="I735" s="3" t="s">
        <v>6069</v>
      </c>
      <c r="J735" s="3" t="s">
        <v>6070</v>
      </c>
      <c r="K735" s="3" t="s">
        <v>27</v>
      </c>
    </row>
    <row r="736" ht="18.0" customHeight="1">
      <c r="A736" s="3" t="s">
        <v>6071</v>
      </c>
      <c r="B736" s="3" t="s">
        <v>5476</v>
      </c>
      <c r="C736" s="3" t="s">
        <v>17</v>
      </c>
      <c r="D736" s="4" t="s">
        <v>19</v>
      </c>
      <c r="E736" s="3" t="s">
        <v>20</v>
      </c>
      <c r="F736" s="3" t="s">
        <v>692</v>
      </c>
      <c r="G736" s="3" t="s">
        <v>23</v>
      </c>
      <c r="H736" s="3" t="s">
        <v>5479</v>
      </c>
      <c r="I736" s="3" t="s">
        <v>166</v>
      </c>
      <c r="J736" s="3" t="s">
        <v>6079</v>
      </c>
      <c r="K736" s="3" t="s">
        <v>257</v>
      </c>
    </row>
    <row r="737" ht="18.0" customHeight="1">
      <c r="A737" s="3" t="s">
        <v>6080</v>
      </c>
      <c r="B737" s="3" t="s">
        <v>4011</v>
      </c>
      <c r="C737" s="3" t="s">
        <v>17</v>
      </c>
      <c r="D737" s="4" t="s">
        <v>19</v>
      </c>
      <c r="E737" s="3" t="s">
        <v>20</v>
      </c>
      <c r="F737" s="3" t="s">
        <v>363</v>
      </c>
      <c r="G737" s="3" t="s">
        <v>69</v>
      </c>
      <c r="H737" s="3" t="s">
        <v>4014</v>
      </c>
      <c r="I737" s="3" t="s">
        <v>6082</v>
      </c>
      <c r="J737" s="3" t="s">
        <v>6085</v>
      </c>
      <c r="K737" s="3" t="s">
        <v>41</v>
      </c>
    </row>
    <row r="738" ht="18.0" customHeight="1">
      <c r="A738" s="3" t="s">
        <v>6086</v>
      </c>
      <c r="B738" s="3" t="s">
        <v>5476</v>
      </c>
      <c r="C738" s="3" t="s">
        <v>17</v>
      </c>
      <c r="D738" s="4" t="s">
        <v>19</v>
      </c>
      <c r="E738" s="3" t="s">
        <v>20</v>
      </c>
      <c r="F738" s="3" t="s">
        <v>692</v>
      </c>
      <c r="G738" s="3" t="s">
        <v>57</v>
      </c>
      <c r="H738" s="3" t="s">
        <v>5479</v>
      </c>
      <c r="I738" s="3" t="s">
        <v>166</v>
      </c>
      <c r="J738" s="3" t="s">
        <v>6092</v>
      </c>
      <c r="K738" s="3" t="s">
        <v>257</v>
      </c>
    </row>
    <row r="739" ht="18.0" customHeight="1">
      <c r="A739" s="3" t="s">
        <v>3430</v>
      </c>
      <c r="B739" s="3" t="s">
        <v>5938</v>
      </c>
      <c r="C739" s="3" t="s">
        <v>17</v>
      </c>
      <c r="D739" s="4" t="s">
        <v>19</v>
      </c>
      <c r="E739" s="3" t="s">
        <v>20</v>
      </c>
      <c r="F739" s="3" t="s">
        <v>73</v>
      </c>
      <c r="G739" s="3" t="s">
        <v>50</v>
      </c>
      <c r="H739" s="3" t="s">
        <v>4170</v>
      </c>
      <c r="I739" s="3" t="s">
        <v>5939</v>
      </c>
      <c r="J739" s="3" t="s">
        <v>6098</v>
      </c>
      <c r="K739" s="3" t="s">
        <v>27</v>
      </c>
    </row>
    <row r="740" ht="18.0" customHeight="1">
      <c r="A740" s="3" t="s">
        <v>6099</v>
      </c>
      <c r="B740" s="3" t="s">
        <v>6103</v>
      </c>
      <c r="C740" s="3" t="s">
        <v>17</v>
      </c>
      <c r="D740" s="4" t="s">
        <v>19</v>
      </c>
      <c r="E740" s="3" t="s">
        <v>20</v>
      </c>
      <c r="F740" s="3" t="s">
        <v>6105</v>
      </c>
      <c r="G740" s="3" t="s">
        <v>57</v>
      </c>
      <c r="H740" s="3" t="s">
        <v>6106</v>
      </c>
      <c r="I740" s="3" t="s">
        <v>6107</v>
      </c>
      <c r="J740" s="3" t="s">
        <v>6110</v>
      </c>
      <c r="K740" s="3" t="s">
        <v>257</v>
      </c>
    </row>
    <row r="741" ht="18.0" customHeight="1">
      <c r="A741" s="3" t="s">
        <v>6112</v>
      </c>
      <c r="B741" s="3" t="s">
        <v>1022</v>
      </c>
      <c r="C741" s="3" t="s">
        <v>17</v>
      </c>
      <c r="D741" s="4" t="s">
        <v>19</v>
      </c>
      <c r="E741" s="3" t="s">
        <v>20</v>
      </c>
      <c r="F741" s="3" t="s">
        <v>349</v>
      </c>
      <c r="G741" s="3" t="s">
        <v>69</v>
      </c>
      <c r="H741" s="3" t="s">
        <v>38</v>
      </c>
      <c r="I741" s="3" t="s">
        <v>6115</v>
      </c>
      <c r="J741" s="3" t="s">
        <v>6116</v>
      </c>
      <c r="K741" s="3" t="s">
        <v>41</v>
      </c>
    </row>
    <row r="742" ht="18.0" customHeight="1">
      <c r="A742" s="3" t="s">
        <v>6118</v>
      </c>
      <c r="B742" s="3" t="s">
        <v>6120</v>
      </c>
      <c r="C742" s="3" t="s">
        <v>17</v>
      </c>
      <c r="D742" s="4" t="s">
        <v>19</v>
      </c>
      <c r="E742" s="3" t="s">
        <v>21</v>
      </c>
      <c r="F742" s="3" t="s">
        <v>237</v>
      </c>
      <c r="G742" s="3" t="s">
        <v>57</v>
      </c>
      <c r="H742" s="3" t="s">
        <v>6123</v>
      </c>
      <c r="I742" s="3" t="s">
        <v>6124</v>
      </c>
      <c r="J742" s="3" t="s">
        <v>6125</v>
      </c>
      <c r="K742" s="3" t="s">
        <v>35</v>
      </c>
    </row>
    <row r="743" ht="18.0" customHeight="1">
      <c r="A743" s="3" t="s">
        <v>6127</v>
      </c>
      <c r="B743" s="3" t="s">
        <v>6129</v>
      </c>
      <c r="C743" s="3" t="s">
        <v>17</v>
      </c>
      <c r="D743" s="4" t="s">
        <v>19</v>
      </c>
      <c r="E743" s="3" t="s">
        <v>21</v>
      </c>
      <c r="F743" s="3" t="s">
        <v>132</v>
      </c>
      <c r="G743" s="3" t="s">
        <v>23</v>
      </c>
      <c r="H743" s="3" t="s">
        <v>38</v>
      </c>
      <c r="I743" s="3" t="s">
        <v>6132</v>
      </c>
      <c r="J743" s="3" t="s">
        <v>6134</v>
      </c>
      <c r="K743" s="3" t="s">
        <v>27</v>
      </c>
    </row>
    <row r="744" ht="18.0" customHeight="1">
      <c r="A744" s="3" t="s">
        <v>6137</v>
      </c>
      <c r="B744" s="3" t="s">
        <v>6138</v>
      </c>
      <c r="C744" s="3" t="s">
        <v>17</v>
      </c>
      <c r="D744" s="4" t="s">
        <v>19</v>
      </c>
      <c r="E744" s="3" t="s">
        <v>20</v>
      </c>
      <c r="F744" s="3" t="s">
        <v>1082</v>
      </c>
      <c r="G744" s="3" t="s">
        <v>23</v>
      </c>
      <c r="H744" s="3" t="s">
        <v>6139</v>
      </c>
      <c r="I744" s="3" t="s">
        <v>6140</v>
      </c>
      <c r="J744" s="3" t="s">
        <v>6141</v>
      </c>
      <c r="K744" s="3" t="s">
        <v>27</v>
      </c>
    </row>
    <row r="745" ht="18.0" customHeight="1">
      <c r="A745" s="3" t="s">
        <v>977</v>
      </c>
      <c r="B745" s="3" t="s">
        <v>6143</v>
      </c>
      <c r="C745" s="3" t="s">
        <v>17</v>
      </c>
      <c r="D745" s="4" t="s">
        <v>19</v>
      </c>
      <c r="E745" s="3" t="s">
        <v>20</v>
      </c>
      <c r="F745" s="3" t="s">
        <v>73</v>
      </c>
      <c r="G745" s="3" t="s">
        <v>57</v>
      </c>
      <c r="H745" s="3" t="s">
        <v>6148</v>
      </c>
      <c r="I745" s="3" t="s">
        <v>6150</v>
      </c>
      <c r="J745" s="3" t="s">
        <v>6152</v>
      </c>
      <c r="K745" s="3" t="s">
        <v>41</v>
      </c>
    </row>
    <row r="746" ht="18.0" customHeight="1">
      <c r="A746" s="3" t="s">
        <v>977</v>
      </c>
      <c r="B746" s="3" t="s">
        <v>6154</v>
      </c>
      <c r="C746" s="3" t="s">
        <v>17</v>
      </c>
      <c r="D746" s="4" t="s">
        <v>19</v>
      </c>
      <c r="E746" s="3" t="s">
        <v>20</v>
      </c>
      <c r="F746" s="3" t="s">
        <v>363</v>
      </c>
      <c r="G746" s="3" t="s">
        <v>50</v>
      </c>
      <c r="H746" s="3" t="s">
        <v>821</v>
      </c>
      <c r="I746" s="3" t="s">
        <v>6157</v>
      </c>
      <c r="J746" s="3" t="s">
        <v>6159</v>
      </c>
      <c r="K746" s="3" t="s">
        <v>41</v>
      </c>
    </row>
    <row r="747" ht="18.0" customHeight="1">
      <c r="A747" s="3" t="s">
        <v>2636</v>
      </c>
      <c r="B747" s="3" t="s">
        <v>5703</v>
      </c>
      <c r="C747" s="3" t="s">
        <v>17</v>
      </c>
      <c r="D747" s="4" t="s">
        <v>19</v>
      </c>
      <c r="E747" s="3" t="s">
        <v>20</v>
      </c>
      <c r="F747" s="3" t="s">
        <v>48</v>
      </c>
      <c r="G747" s="3" t="s">
        <v>57</v>
      </c>
      <c r="H747" s="3" t="s">
        <v>3950</v>
      </c>
      <c r="I747" s="3" t="s">
        <v>5712</v>
      </c>
      <c r="J747" s="3" t="s">
        <v>6163</v>
      </c>
      <c r="K747" s="3" t="s">
        <v>41</v>
      </c>
    </row>
    <row r="748" ht="18.0" customHeight="1">
      <c r="A748" s="3" t="s">
        <v>6164</v>
      </c>
      <c r="B748" s="3" t="s">
        <v>5703</v>
      </c>
      <c r="C748" s="3" t="s">
        <v>17</v>
      </c>
      <c r="D748" s="4" t="s">
        <v>19</v>
      </c>
      <c r="E748" s="3" t="s">
        <v>20</v>
      </c>
      <c r="F748" s="3" t="s">
        <v>169</v>
      </c>
      <c r="G748" s="3" t="s">
        <v>57</v>
      </c>
      <c r="H748" s="3" t="s">
        <v>3950</v>
      </c>
      <c r="I748" s="3" t="s">
        <v>6166</v>
      </c>
      <c r="J748" s="3" t="s">
        <v>6167</v>
      </c>
      <c r="K748" s="3" t="s">
        <v>41</v>
      </c>
    </row>
    <row r="749" ht="18.0" customHeight="1">
      <c r="A749" s="3" t="s">
        <v>6168</v>
      </c>
      <c r="B749" s="3" t="s">
        <v>6170</v>
      </c>
      <c r="C749" s="3" t="s">
        <v>17</v>
      </c>
      <c r="D749" s="4" t="s">
        <v>19</v>
      </c>
      <c r="E749" s="3" t="s">
        <v>117</v>
      </c>
      <c r="F749" s="3" t="s">
        <v>1082</v>
      </c>
      <c r="G749" s="3" t="s">
        <v>3369</v>
      </c>
      <c r="H749" s="3" t="s">
        <v>4081</v>
      </c>
      <c r="I749" s="3" t="s">
        <v>6173</v>
      </c>
      <c r="J749" s="3" t="s">
        <v>6175</v>
      </c>
      <c r="K749" s="3" t="s">
        <v>41</v>
      </c>
    </row>
    <row r="750" ht="18.0" customHeight="1">
      <c r="A750" s="3" t="s">
        <v>6176</v>
      </c>
      <c r="B750" s="3" t="s">
        <v>2538</v>
      </c>
      <c r="C750" s="3" t="s">
        <v>17</v>
      </c>
      <c r="D750" s="4" t="s">
        <v>19</v>
      </c>
      <c r="E750" s="3" t="s">
        <v>21</v>
      </c>
      <c r="F750" s="3" t="s">
        <v>349</v>
      </c>
      <c r="G750" s="3" t="s">
        <v>69</v>
      </c>
      <c r="H750" s="3" t="s">
        <v>1195</v>
      </c>
      <c r="I750" s="3" t="s">
        <v>6178</v>
      </c>
      <c r="J750" s="3" t="s">
        <v>6179</v>
      </c>
      <c r="K750" s="3" t="s">
        <v>35</v>
      </c>
    </row>
    <row r="751" ht="18.0" customHeight="1">
      <c r="A751" s="3" t="s">
        <v>3120</v>
      </c>
      <c r="B751" s="3" t="s">
        <v>6181</v>
      </c>
      <c r="C751" s="3" t="s">
        <v>17</v>
      </c>
      <c r="D751" s="4" t="s">
        <v>19</v>
      </c>
      <c r="E751" s="3" t="s">
        <v>20</v>
      </c>
      <c r="F751" s="3" t="s">
        <v>73</v>
      </c>
      <c r="G751" s="3" t="s">
        <v>69</v>
      </c>
      <c r="H751" s="3" t="s">
        <v>6183</v>
      </c>
      <c r="I751" s="3" t="s">
        <v>6184</v>
      </c>
      <c r="J751" s="3" t="s">
        <v>6186</v>
      </c>
      <c r="K751" s="3" t="s">
        <v>159</v>
      </c>
    </row>
    <row r="752" ht="18.0" customHeight="1">
      <c r="A752" s="3" t="s">
        <v>6187</v>
      </c>
      <c r="B752" s="3" t="s">
        <v>6188</v>
      </c>
      <c r="C752" s="3" t="s">
        <v>17</v>
      </c>
      <c r="D752" s="4" t="s">
        <v>19</v>
      </c>
      <c r="E752" s="3" t="s">
        <v>20</v>
      </c>
      <c r="F752" s="3" t="s">
        <v>146</v>
      </c>
      <c r="G752" s="3" t="s">
        <v>69</v>
      </c>
      <c r="H752" s="3" t="s">
        <v>38</v>
      </c>
      <c r="I752" s="3" t="s">
        <v>6192</v>
      </c>
      <c r="J752" s="3" t="s">
        <v>6195</v>
      </c>
      <c r="K752" s="3" t="s">
        <v>35</v>
      </c>
    </row>
    <row r="753" ht="18.0" customHeight="1">
      <c r="A753" s="3" t="s">
        <v>6196</v>
      </c>
      <c r="B753" s="3" t="s">
        <v>6198</v>
      </c>
      <c r="C753" s="3" t="s">
        <v>17</v>
      </c>
      <c r="D753" s="4" t="s">
        <v>19</v>
      </c>
      <c r="E753" s="3" t="s">
        <v>20</v>
      </c>
      <c r="F753" s="3" t="s">
        <v>2395</v>
      </c>
      <c r="G753" s="3" t="s">
        <v>50</v>
      </c>
      <c r="H753" s="3" t="s">
        <v>1339</v>
      </c>
      <c r="I753" s="3" t="s">
        <v>6200</v>
      </c>
      <c r="J753" s="3" t="s">
        <v>6202</v>
      </c>
      <c r="K753" s="3" t="s">
        <v>41</v>
      </c>
    </row>
    <row r="754" ht="18.0" customHeight="1">
      <c r="A754" s="3" t="s">
        <v>6203</v>
      </c>
      <c r="B754" s="3" t="s">
        <v>1121</v>
      </c>
      <c r="C754" s="3" t="s">
        <v>17</v>
      </c>
      <c r="D754" s="4" t="s">
        <v>19</v>
      </c>
      <c r="E754" s="3" t="s">
        <v>20</v>
      </c>
      <c r="F754" s="3" t="s">
        <v>1141</v>
      </c>
      <c r="G754" s="3" t="s">
        <v>50</v>
      </c>
      <c r="H754" s="3" t="s">
        <v>1122</v>
      </c>
      <c r="I754" s="3" t="s">
        <v>1144</v>
      </c>
      <c r="J754" s="3" t="s">
        <v>6207</v>
      </c>
      <c r="K754" s="3" t="s">
        <v>35</v>
      </c>
    </row>
    <row r="755" ht="18.0" customHeight="1">
      <c r="A755" s="3" t="s">
        <v>6209</v>
      </c>
      <c r="B755" s="3" t="s">
        <v>6211</v>
      </c>
      <c r="C755" s="3" t="s">
        <v>17</v>
      </c>
      <c r="D755" s="4" t="s">
        <v>19</v>
      </c>
      <c r="E755" s="3" t="s">
        <v>20</v>
      </c>
      <c r="F755" s="3" t="s">
        <v>48</v>
      </c>
      <c r="G755" s="3" t="s">
        <v>50</v>
      </c>
      <c r="H755" s="3" t="s">
        <v>698</v>
      </c>
      <c r="I755" s="3" t="s">
        <v>6212</v>
      </c>
      <c r="J755" s="3" t="s">
        <v>6213</v>
      </c>
      <c r="K755" s="3" t="s">
        <v>27</v>
      </c>
    </row>
    <row r="756" ht="18.0" customHeight="1">
      <c r="A756" s="3" t="s">
        <v>6216</v>
      </c>
      <c r="B756" s="3" t="s">
        <v>6218</v>
      </c>
      <c r="C756" s="3" t="s">
        <v>17</v>
      </c>
      <c r="D756" s="4" t="s">
        <v>19</v>
      </c>
      <c r="E756" s="3" t="s">
        <v>127</v>
      </c>
      <c r="F756" s="3" t="s">
        <v>146</v>
      </c>
      <c r="G756" s="3" t="s">
        <v>50</v>
      </c>
      <c r="H756" s="3" t="s">
        <v>99</v>
      </c>
      <c r="I756" s="3" t="s">
        <v>6220</v>
      </c>
      <c r="J756" s="3" t="s">
        <v>6224</v>
      </c>
      <c r="K756" s="3" t="s">
        <v>41</v>
      </c>
    </row>
    <row r="757" ht="18.0" customHeight="1">
      <c r="A757" s="3" t="s">
        <v>931</v>
      </c>
      <c r="B757" s="3" t="s">
        <v>6226</v>
      </c>
      <c r="C757" s="3" t="s">
        <v>17</v>
      </c>
      <c r="D757" s="4" t="s">
        <v>19</v>
      </c>
      <c r="E757" s="3" t="s">
        <v>21</v>
      </c>
      <c r="F757" s="3" t="s">
        <v>668</v>
      </c>
      <c r="G757" s="3" t="s">
        <v>23</v>
      </c>
      <c r="H757" s="3" t="s">
        <v>1074</v>
      </c>
      <c r="I757" s="3" t="s">
        <v>6227</v>
      </c>
      <c r="J757" s="3" t="s">
        <v>6228</v>
      </c>
      <c r="K757" s="3" t="s">
        <v>257</v>
      </c>
    </row>
    <row r="758" ht="18.0" customHeight="1">
      <c r="A758" s="3" t="s">
        <v>6231</v>
      </c>
      <c r="B758" s="3" t="s">
        <v>6232</v>
      </c>
      <c r="C758" s="3" t="s">
        <v>17</v>
      </c>
      <c r="D758" s="4" t="s">
        <v>19</v>
      </c>
      <c r="E758" s="3" t="s">
        <v>21</v>
      </c>
      <c r="F758" s="3" t="s">
        <v>146</v>
      </c>
      <c r="G758" s="3" t="s">
        <v>57</v>
      </c>
      <c r="H758" s="3" t="s">
        <v>264</v>
      </c>
      <c r="I758" s="3" t="s">
        <v>6236</v>
      </c>
      <c r="J758" s="3" t="s">
        <v>6237</v>
      </c>
      <c r="K758" s="3" t="s">
        <v>35</v>
      </c>
    </row>
    <row r="759" ht="18.0" customHeight="1">
      <c r="A759" s="3" t="s">
        <v>977</v>
      </c>
      <c r="B759" s="3" t="s">
        <v>2955</v>
      </c>
      <c r="C759" s="3" t="s">
        <v>17</v>
      </c>
      <c r="D759" s="4" t="s">
        <v>19</v>
      </c>
      <c r="E759" s="3" t="s">
        <v>20</v>
      </c>
      <c r="F759" s="3" t="s">
        <v>177</v>
      </c>
      <c r="G759" s="3" t="s">
        <v>57</v>
      </c>
      <c r="H759" s="3" t="s">
        <v>821</v>
      </c>
      <c r="I759" s="3" t="s">
        <v>2959</v>
      </c>
      <c r="J759" s="3" t="s">
        <v>6241</v>
      </c>
      <c r="K759" s="3" t="s">
        <v>41</v>
      </c>
    </row>
    <row r="760" ht="18.0" customHeight="1">
      <c r="A760" s="3" t="s">
        <v>6243</v>
      </c>
      <c r="B760" s="3" t="s">
        <v>2854</v>
      </c>
      <c r="C760" s="3" t="s">
        <v>17</v>
      </c>
      <c r="D760" s="4" t="s">
        <v>19</v>
      </c>
      <c r="E760" s="3" t="s">
        <v>21</v>
      </c>
      <c r="F760" s="3" t="s">
        <v>73</v>
      </c>
      <c r="G760" s="3" t="s">
        <v>50</v>
      </c>
      <c r="H760" s="3" t="s">
        <v>2843</v>
      </c>
      <c r="I760" s="3" t="s">
        <v>6245</v>
      </c>
      <c r="J760" s="3" t="s">
        <v>6246</v>
      </c>
      <c r="K760" s="3" t="s">
        <v>41</v>
      </c>
    </row>
    <row r="761" ht="18.0" customHeight="1">
      <c r="A761" s="3" t="s">
        <v>259</v>
      </c>
      <c r="B761" s="3" t="s">
        <v>5601</v>
      </c>
      <c r="C761" s="3" t="s">
        <v>17</v>
      </c>
      <c r="D761" s="4" t="s">
        <v>19</v>
      </c>
      <c r="E761" s="3" t="s">
        <v>20</v>
      </c>
      <c r="F761" s="3" t="s">
        <v>73</v>
      </c>
      <c r="G761" s="3" t="s">
        <v>57</v>
      </c>
      <c r="H761" s="3" t="s">
        <v>187</v>
      </c>
      <c r="I761" s="3" t="s">
        <v>6252</v>
      </c>
      <c r="J761" s="3" t="s">
        <v>6255</v>
      </c>
      <c r="K761" s="3" t="s">
        <v>35</v>
      </c>
    </row>
    <row r="762" ht="18.0" customHeight="1">
      <c r="A762" s="3" t="s">
        <v>259</v>
      </c>
      <c r="B762" s="3" t="s">
        <v>6256</v>
      </c>
      <c r="C762" s="3" t="s">
        <v>17</v>
      </c>
      <c r="D762" s="4" t="s">
        <v>19</v>
      </c>
      <c r="E762" s="3" t="s">
        <v>20</v>
      </c>
      <c r="F762" s="3" t="s">
        <v>2589</v>
      </c>
      <c r="G762" s="3" t="s">
        <v>50</v>
      </c>
      <c r="H762" s="3" t="s">
        <v>2017</v>
      </c>
      <c r="I762" s="3" t="s">
        <v>6257</v>
      </c>
      <c r="J762" s="3" t="s">
        <v>6259</v>
      </c>
      <c r="K762" s="3" t="s">
        <v>27</v>
      </c>
    </row>
    <row r="763" ht="18.0" customHeight="1">
      <c r="A763" s="3" t="s">
        <v>6261</v>
      </c>
      <c r="B763" s="3" t="s">
        <v>6262</v>
      </c>
      <c r="C763" s="3" t="s">
        <v>17</v>
      </c>
      <c r="D763" s="4" t="s">
        <v>19</v>
      </c>
      <c r="E763" s="3" t="s">
        <v>20</v>
      </c>
      <c r="F763" s="3" t="s">
        <v>589</v>
      </c>
      <c r="G763" s="3" t="s">
        <v>69</v>
      </c>
      <c r="H763" s="3" t="s">
        <v>6264</v>
      </c>
      <c r="I763" s="3" t="s">
        <v>6265</v>
      </c>
      <c r="J763" s="3" t="s">
        <v>6266</v>
      </c>
      <c r="K763" s="3" t="s">
        <v>41</v>
      </c>
    </row>
    <row r="764" ht="18.0" customHeight="1">
      <c r="A764" s="3" t="s">
        <v>6267</v>
      </c>
      <c r="B764" s="3" t="s">
        <v>6268</v>
      </c>
      <c r="C764" s="3" t="s">
        <v>17</v>
      </c>
      <c r="D764" s="4" t="s">
        <v>19</v>
      </c>
      <c r="E764" s="3" t="s">
        <v>20</v>
      </c>
      <c r="F764" s="3" t="s">
        <v>668</v>
      </c>
      <c r="G764" s="3" t="s">
        <v>69</v>
      </c>
      <c r="H764" s="3" t="s">
        <v>264</v>
      </c>
      <c r="I764" s="3" t="s">
        <v>6269</v>
      </c>
      <c r="J764" s="3" t="s">
        <v>6271</v>
      </c>
      <c r="K764" s="3" t="s">
        <v>41</v>
      </c>
    </row>
    <row r="765" ht="18.0" customHeight="1">
      <c r="A765" s="3" t="s">
        <v>3471</v>
      </c>
      <c r="B765" s="3" t="s">
        <v>6273</v>
      </c>
      <c r="C765" s="3" t="s">
        <v>17</v>
      </c>
      <c r="D765" s="4" t="s">
        <v>19</v>
      </c>
      <c r="E765" s="3" t="s">
        <v>20</v>
      </c>
      <c r="F765" s="3" t="s">
        <v>363</v>
      </c>
      <c r="G765" s="3" t="s">
        <v>50</v>
      </c>
      <c r="H765" s="3" t="s">
        <v>377</v>
      </c>
      <c r="I765" s="3" t="s">
        <v>6277</v>
      </c>
      <c r="J765" s="3" t="s">
        <v>6278</v>
      </c>
      <c r="K765" s="3" t="s">
        <v>27</v>
      </c>
    </row>
    <row r="766" ht="18.0" customHeight="1">
      <c r="A766" s="3" t="s">
        <v>6280</v>
      </c>
      <c r="B766" s="3" t="s">
        <v>6282</v>
      </c>
      <c r="C766" s="3" t="s">
        <v>17</v>
      </c>
      <c r="D766" s="4" t="s">
        <v>19</v>
      </c>
      <c r="E766" s="3" t="s">
        <v>127</v>
      </c>
      <c r="F766" s="3" t="s">
        <v>349</v>
      </c>
      <c r="G766" s="3" t="s">
        <v>69</v>
      </c>
      <c r="H766" s="3" t="s">
        <v>99</v>
      </c>
      <c r="I766" s="3" t="s">
        <v>6284</v>
      </c>
      <c r="J766" s="3" t="s">
        <v>6287</v>
      </c>
      <c r="K766" s="3" t="s">
        <v>35</v>
      </c>
    </row>
    <row r="767" ht="18.0" customHeight="1">
      <c r="A767" s="3" t="s">
        <v>6288</v>
      </c>
      <c r="B767" s="3" t="s">
        <v>6289</v>
      </c>
      <c r="C767" s="3" t="s">
        <v>17</v>
      </c>
      <c r="D767" s="4" t="s">
        <v>19</v>
      </c>
      <c r="E767" s="3" t="s">
        <v>20</v>
      </c>
      <c r="F767" s="3" t="s">
        <v>237</v>
      </c>
      <c r="G767" s="3" t="s">
        <v>69</v>
      </c>
      <c r="H767" s="3" t="s">
        <v>6291</v>
      </c>
      <c r="I767" s="3" t="s">
        <v>6292</v>
      </c>
      <c r="J767" s="3" t="s">
        <v>6295</v>
      </c>
      <c r="K767" s="3" t="s">
        <v>27</v>
      </c>
    </row>
    <row r="768" ht="18.0" customHeight="1">
      <c r="A768" s="3" t="s">
        <v>28</v>
      </c>
      <c r="B768" s="3" t="s">
        <v>2566</v>
      </c>
      <c r="C768" s="3" t="s">
        <v>17</v>
      </c>
      <c r="D768" s="4" t="s">
        <v>19</v>
      </c>
      <c r="E768" s="3" t="s">
        <v>20</v>
      </c>
      <c r="F768" s="3" t="s">
        <v>177</v>
      </c>
      <c r="G768" s="3" t="s">
        <v>69</v>
      </c>
      <c r="H768" s="3" t="s">
        <v>109</v>
      </c>
      <c r="I768" s="3" t="s">
        <v>2569</v>
      </c>
      <c r="J768" s="3" t="s">
        <v>2570</v>
      </c>
      <c r="K768" s="3" t="s">
        <v>35</v>
      </c>
    </row>
    <row r="769" ht="18.0" customHeight="1">
      <c r="A769" s="3" t="s">
        <v>6297</v>
      </c>
      <c r="B769" s="3" t="s">
        <v>6298</v>
      </c>
      <c r="C769" s="3" t="s">
        <v>17</v>
      </c>
      <c r="D769" s="4" t="s">
        <v>19</v>
      </c>
      <c r="E769" s="3" t="s">
        <v>20</v>
      </c>
      <c r="F769" s="3" t="s">
        <v>244</v>
      </c>
      <c r="G769" s="3" t="s">
        <v>69</v>
      </c>
      <c r="H769" s="3" t="s">
        <v>6299</v>
      </c>
      <c r="I769" s="3" t="s">
        <v>6300</v>
      </c>
      <c r="J769" s="3" t="s">
        <v>6301</v>
      </c>
      <c r="K769" s="3" t="s">
        <v>159</v>
      </c>
    </row>
    <row r="770" ht="18.0" customHeight="1">
      <c r="A770" s="3" t="s">
        <v>5424</v>
      </c>
      <c r="B770" s="3" t="s">
        <v>5880</v>
      </c>
      <c r="C770" s="3" t="s">
        <v>17</v>
      </c>
      <c r="D770" s="4" t="s">
        <v>19</v>
      </c>
      <c r="E770" s="3" t="s">
        <v>20</v>
      </c>
      <c r="F770" s="3" t="s">
        <v>132</v>
      </c>
      <c r="G770" s="3" t="s">
        <v>50</v>
      </c>
      <c r="H770" s="3" t="s">
        <v>70</v>
      </c>
      <c r="I770" s="3" t="s">
        <v>5885</v>
      </c>
      <c r="J770" s="3" t="s">
        <v>6306</v>
      </c>
      <c r="K770" s="3" t="s">
        <v>27</v>
      </c>
    </row>
    <row r="771" ht="18.0" customHeight="1">
      <c r="A771" s="3" t="s">
        <v>6307</v>
      </c>
      <c r="B771" s="3" t="s">
        <v>1150</v>
      </c>
      <c r="C771" s="3" t="s">
        <v>17</v>
      </c>
      <c r="D771" s="4" t="s">
        <v>19</v>
      </c>
      <c r="E771" s="3" t="s">
        <v>20</v>
      </c>
      <c r="F771" s="3" t="s">
        <v>668</v>
      </c>
      <c r="G771" s="3" t="s">
        <v>57</v>
      </c>
      <c r="H771" s="3" t="s">
        <v>1085</v>
      </c>
      <c r="I771" s="3" t="s">
        <v>1154</v>
      </c>
      <c r="J771" s="3" t="s">
        <v>6311</v>
      </c>
      <c r="K771" s="3" t="s">
        <v>35</v>
      </c>
    </row>
    <row r="772" ht="18.0" customHeight="1">
      <c r="A772" s="3" t="s">
        <v>6280</v>
      </c>
      <c r="B772" s="3" t="s">
        <v>6282</v>
      </c>
      <c r="C772" s="3" t="s">
        <v>17</v>
      </c>
      <c r="D772" s="4" t="s">
        <v>19</v>
      </c>
      <c r="E772" s="3" t="s">
        <v>127</v>
      </c>
      <c r="F772" s="3" t="s">
        <v>349</v>
      </c>
      <c r="G772" s="3" t="s">
        <v>69</v>
      </c>
      <c r="H772" s="3" t="s">
        <v>99</v>
      </c>
      <c r="I772" s="3" t="s">
        <v>166</v>
      </c>
      <c r="J772" s="3" t="s">
        <v>6314</v>
      </c>
      <c r="K772" s="3" t="s">
        <v>35</v>
      </c>
    </row>
    <row r="773" ht="18.0" customHeight="1">
      <c r="A773" s="3" t="s">
        <v>3292</v>
      </c>
      <c r="B773" s="3" t="s">
        <v>1159</v>
      </c>
      <c r="C773" s="3" t="s">
        <v>17</v>
      </c>
      <c r="D773" s="4" t="s">
        <v>19</v>
      </c>
      <c r="E773" s="3" t="s">
        <v>21</v>
      </c>
      <c r="F773" s="3" t="s">
        <v>737</v>
      </c>
      <c r="G773" s="3" t="s">
        <v>57</v>
      </c>
      <c r="H773" s="3" t="s">
        <v>1162</v>
      </c>
      <c r="I773" s="3" t="s">
        <v>6318</v>
      </c>
      <c r="J773" s="3" t="s">
        <v>6319</v>
      </c>
      <c r="K773" s="3" t="s">
        <v>35</v>
      </c>
    </row>
    <row r="774" ht="18.0" customHeight="1">
      <c r="A774" s="3" t="s">
        <v>6321</v>
      </c>
      <c r="B774" s="3" t="s">
        <v>5703</v>
      </c>
      <c r="C774" s="3" t="s">
        <v>17</v>
      </c>
      <c r="D774" s="4" t="s">
        <v>19</v>
      </c>
      <c r="E774" s="3" t="s">
        <v>20</v>
      </c>
      <c r="F774" s="3" t="s">
        <v>177</v>
      </c>
      <c r="G774" s="3" t="s">
        <v>50</v>
      </c>
      <c r="H774" s="3" t="s">
        <v>3950</v>
      </c>
      <c r="I774" s="3" t="s">
        <v>6166</v>
      </c>
      <c r="J774" s="3" t="s">
        <v>6324</v>
      </c>
      <c r="K774" s="3" t="s">
        <v>41</v>
      </c>
    </row>
    <row r="775" ht="18.0" customHeight="1">
      <c r="A775" s="3" t="s">
        <v>6325</v>
      </c>
      <c r="B775" s="3" t="s">
        <v>6326</v>
      </c>
      <c r="C775" s="3" t="s">
        <v>17</v>
      </c>
      <c r="D775" s="4" t="s">
        <v>19</v>
      </c>
      <c r="E775" s="3" t="s">
        <v>21</v>
      </c>
      <c r="F775" s="3" t="s">
        <v>82</v>
      </c>
      <c r="G775" s="3" t="s">
        <v>50</v>
      </c>
      <c r="H775" s="3" t="s">
        <v>556</v>
      </c>
      <c r="I775" s="3" t="s">
        <v>6331</v>
      </c>
      <c r="J775" s="3" t="s">
        <v>6332</v>
      </c>
      <c r="K775" s="3" t="s">
        <v>41</v>
      </c>
    </row>
    <row r="776" ht="18.0" customHeight="1">
      <c r="A776" s="3" t="s">
        <v>6333</v>
      </c>
      <c r="B776" s="3" t="s">
        <v>6334</v>
      </c>
      <c r="C776" s="3" t="s">
        <v>17</v>
      </c>
      <c r="D776" s="4" t="s">
        <v>19</v>
      </c>
      <c r="E776" s="3" t="s">
        <v>21</v>
      </c>
      <c r="F776" s="3" t="s">
        <v>903</v>
      </c>
      <c r="G776" s="3" t="s">
        <v>50</v>
      </c>
      <c r="H776" s="3" t="s">
        <v>556</v>
      </c>
      <c r="I776" s="3" t="s">
        <v>6337</v>
      </c>
      <c r="J776" s="3" t="s">
        <v>6338</v>
      </c>
      <c r="K776" s="3" t="s">
        <v>35</v>
      </c>
    </row>
    <row r="777" ht="18.0" customHeight="1">
      <c r="A777" s="3" t="s">
        <v>6339</v>
      </c>
      <c r="B777" s="3" t="s">
        <v>6340</v>
      </c>
      <c r="C777" s="3" t="s">
        <v>17</v>
      </c>
      <c r="D777" s="4" t="s">
        <v>19</v>
      </c>
      <c r="E777" s="3" t="s">
        <v>634</v>
      </c>
      <c r="F777" s="3" t="s">
        <v>349</v>
      </c>
      <c r="G777" s="3" t="s">
        <v>50</v>
      </c>
      <c r="H777" s="3" t="s">
        <v>6344</v>
      </c>
      <c r="I777" s="3" t="s">
        <v>6345</v>
      </c>
      <c r="J777" s="3" t="s">
        <v>6346</v>
      </c>
      <c r="K777" s="3" t="s">
        <v>35</v>
      </c>
    </row>
    <row r="778" ht="18.0" customHeight="1">
      <c r="A778" s="3" t="s">
        <v>2636</v>
      </c>
      <c r="B778" s="3" t="s">
        <v>6347</v>
      </c>
      <c r="C778" s="3" t="s">
        <v>17</v>
      </c>
      <c r="D778" s="4" t="s">
        <v>19</v>
      </c>
      <c r="E778" s="3" t="s">
        <v>20</v>
      </c>
      <c r="F778" s="3" t="s">
        <v>2589</v>
      </c>
      <c r="G778" s="3" t="s">
        <v>57</v>
      </c>
      <c r="H778" s="3" t="s">
        <v>6348</v>
      </c>
      <c r="I778" s="3" t="s">
        <v>6350</v>
      </c>
      <c r="J778" s="3" t="s">
        <v>6352</v>
      </c>
      <c r="K778" s="3" t="s">
        <v>35</v>
      </c>
    </row>
    <row r="779" ht="18.0" customHeight="1">
      <c r="A779" s="3" t="s">
        <v>6353</v>
      </c>
      <c r="B779" s="3" t="s">
        <v>6356</v>
      </c>
      <c r="C779" s="3" t="s">
        <v>17</v>
      </c>
      <c r="D779" s="4" t="s">
        <v>19</v>
      </c>
      <c r="E779" s="3" t="s">
        <v>20</v>
      </c>
      <c r="F779" s="3" t="s">
        <v>48</v>
      </c>
      <c r="G779" s="3" t="s">
        <v>50</v>
      </c>
      <c r="H779" s="3" t="s">
        <v>6358</v>
      </c>
      <c r="I779" s="3" t="s">
        <v>6360</v>
      </c>
      <c r="J779" s="3" t="s">
        <v>6361</v>
      </c>
      <c r="K779" s="3" t="s">
        <v>41</v>
      </c>
    </row>
    <row r="780" ht="18.0" customHeight="1">
      <c r="A780" s="3" t="s">
        <v>6363</v>
      </c>
      <c r="B780" s="3" t="s">
        <v>1713</v>
      </c>
      <c r="C780" s="3" t="s">
        <v>17</v>
      </c>
      <c r="D780" s="4" t="s">
        <v>19</v>
      </c>
      <c r="E780" s="3" t="s">
        <v>20</v>
      </c>
      <c r="F780" s="3" t="s">
        <v>132</v>
      </c>
      <c r="G780" s="3" t="s">
        <v>57</v>
      </c>
      <c r="H780" s="3" t="s">
        <v>821</v>
      </c>
      <c r="I780" s="3" t="s">
        <v>1717</v>
      </c>
      <c r="J780" s="3" t="s">
        <v>6366</v>
      </c>
      <c r="K780" s="3" t="s">
        <v>41</v>
      </c>
    </row>
    <row r="781" ht="18.0" customHeight="1">
      <c r="A781" s="3" t="s">
        <v>6367</v>
      </c>
      <c r="B781" s="3" t="s">
        <v>6369</v>
      </c>
      <c r="C781" s="3" t="s">
        <v>17</v>
      </c>
      <c r="D781" s="4" t="s">
        <v>19</v>
      </c>
      <c r="E781" s="3" t="s">
        <v>20</v>
      </c>
      <c r="F781" s="3" t="s">
        <v>237</v>
      </c>
      <c r="G781" s="3" t="s">
        <v>23</v>
      </c>
      <c r="H781" s="3" t="s">
        <v>6371</v>
      </c>
      <c r="I781" s="3" t="s">
        <v>6372</v>
      </c>
      <c r="J781" s="3" t="s">
        <v>6373</v>
      </c>
      <c r="K781" s="3" t="s">
        <v>35</v>
      </c>
    </row>
    <row r="782" ht="18.0" customHeight="1">
      <c r="A782" s="3" t="s">
        <v>6375</v>
      </c>
      <c r="B782" s="3" t="s">
        <v>5771</v>
      </c>
      <c r="C782" s="3" t="s">
        <v>17</v>
      </c>
      <c r="D782" s="4" t="s">
        <v>19</v>
      </c>
      <c r="E782" s="3" t="s">
        <v>20</v>
      </c>
      <c r="F782" s="3" t="s">
        <v>73</v>
      </c>
      <c r="G782" s="3" t="s">
        <v>50</v>
      </c>
      <c r="H782" s="3" t="s">
        <v>84</v>
      </c>
      <c r="I782" s="3" t="s">
        <v>5772</v>
      </c>
      <c r="J782" s="3" t="s">
        <v>5774</v>
      </c>
      <c r="K782" s="3" t="s">
        <v>159</v>
      </c>
    </row>
    <row r="783" ht="18.0" customHeight="1">
      <c r="A783" s="3" t="s">
        <v>6379</v>
      </c>
      <c r="B783" s="3" t="s">
        <v>5950</v>
      </c>
      <c r="C783" s="3" t="s">
        <v>17</v>
      </c>
      <c r="D783" s="4" t="s">
        <v>19</v>
      </c>
      <c r="E783" s="3" t="s">
        <v>20</v>
      </c>
      <c r="F783" s="3" t="s">
        <v>668</v>
      </c>
      <c r="G783" s="3" t="s">
        <v>23</v>
      </c>
      <c r="H783" s="3" t="s">
        <v>423</v>
      </c>
      <c r="I783" s="3" t="s">
        <v>6382</v>
      </c>
      <c r="J783" s="3" t="s">
        <v>6384</v>
      </c>
      <c r="K783" s="3" t="s">
        <v>159</v>
      </c>
    </row>
    <row r="784" ht="18.0" customHeight="1">
      <c r="A784" s="3" t="s">
        <v>6243</v>
      </c>
      <c r="B784" s="3" t="s">
        <v>1811</v>
      </c>
      <c r="C784" s="3" t="s">
        <v>17</v>
      </c>
      <c r="D784" s="4" t="s">
        <v>19</v>
      </c>
      <c r="E784" s="3" t="s">
        <v>20</v>
      </c>
      <c r="F784" s="3" t="s">
        <v>48</v>
      </c>
      <c r="G784" s="3" t="s">
        <v>50</v>
      </c>
      <c r="H784" s="3" t="s">
        <v>1814</v>
      </c>
      <c r="I784" s="3" t="s">
        <v>6245</v>
      </c>
      <c r="J784" s="3" t="s">
        <v>6390</v>
      </c>
      <c r="K784" s="3" t="s">
        <v>41</v>
      </c>
    </row>
    <row r="785" ht="18.0" customHeight="1">
      <c r="A785" s="3" t="s">
        <v>6391</v>
      </c>
      <c r="B785" s="3" t="s">
        <v>1811</v>
      </c>
      <c r="C785" s="3" t="s">
        <v>17</v>
      </c>
      <c r="D785" s="4" t="s">
        <v>19</v>
      </c>
      <c r="E785" s="3" t="s">
        <v>21</v>
      </c>
      <c r="F785" s="3" t="s">
        <v>169</v>
      </c>
      <c r="G785" s="3" t="s">
        <v>50</v>
      </c>
      <c r="H785" s="3" t="s">
        <v>1814</v>
      </c>
      <c r="I785" s="3" t="s">
        <v>6392</v>
      </c>
      <c r="J785" s="3" t="s">
        <v>6394</v>
      </c>
      <c r="K785" s="3" t="s">
        <v>41</v>
      </c>
    </row>
    <row r="786" ht="18.0" customHeight="1">
      <c r="A786" s="3" t="s">
        <v>259</v>
      </c>
      <c r="B786" s="3" t="s">
        <v>6396</v>
      </c>
      <c r="C786" s="3" t="s">
        <v>17</v>
      </c>
      <c r="D786" s="4" t="s">
        <v>19</v>
      </c>
      <c r="E786" s="3" t="s">
        <v>20</v>
      </c>
      <c r="F786" s="3" t="s">
        <v>82</v>
      </c>
      <c r="G786" s="3" t="s">
        <v>57</v>
      </c>
      <c r="H786" s="3" t="s">
        <v>901</v>
      </c>
      <c r="I786" s="3" t="s">
        <v>6398</v>
      </c>
      <c r="J786" s="3" t="s">
        <v>6400</v>
      </c>
      <c r="K786" s="3" t="s">
        <v>159</v>
      </c>
    </row>
    <row r="787" ht="18.0" customHeight="1">
      <c r="A787" s="3" t="s">
        <v>6402</v>
      </c>
      <c r="B787" s="3" t="s">
        <v>3243</v>
      </c>
      <c r="C787" s="3" t="s">
        <v>17</v>
      </c>
      <c r="D787" s="4" t="s">
        <v>19</v>
      </c>
      <c r="E787" s="3" t="s">
        <v>20</v>
      </c>
      <c r="F787" s="3" t="s">
        <v>796</v>
      </c>
      <c r="G787" s="3" t="s">
        <v>57</v>
      </c>
      <c r="H787" s="3" t="s">
        <v>3250</v>
      </c>
      <c r="I787" s="3" t="s">
        <v>3253</v>
      </c>
      <c r="J787" s="3" t="s">
        <v>6405</v>
      </c>
      <c r="K787" s="3" t="s">
        <v>35</v>
      </c>
    </row>
    <row r="788" ht="18.0" customHeight="1">
      <c r="A788" s="3" t="s">
        <v>6407</v>
      </c>
      <c r="B788" s="3" t="s">
        <v>6408</v>
      </c>
      <c r="C788" s="3" t="s">
        <v>17</v>
      </c>
      <c r="D788" s="4" t="s">
        <v>19</v>
      </c>
      <c r="E788" s="3" t="s">
        <v>20</v>
      </c>
      <c r="F788" s="3" t="s">
        <v>5864</v>
      </c>
      <c r="G788" s="3" t="s">
        <v>57</v>
      </c>
      <c r="H788" s="3" t="s">
        <v>1499</v>
      </c>
      <c r="I788" s="3" t="s">
        <v>6413</v>
      </c>
      <c r="J788" s="3" t="s">
        <v>6415</v>
      </c>
      <c r="K788" s="3" t="s">
        <v>159</v>
      </c>
    </row>
    <row r="789" ht="18.0" customHeight="1">
      <c r="A789" s="3" t="s">
        <v>6417</v>
      </c>
      <c r="B789" s="3" t="s">
        <v>6129</v>
      </c>
      <c r="C789" s="3" t="s">
        <v>17</v>
      </c>
      <c r="D789" s="4" t="s">
        <v>19</v>
      </c>
      <c r="E789" s="3" t="s">
        <v>21</v>
      </c>
      <c r="F789" s="3" t="s">
        <v>349</v>
      </c>
      <c r="G789" s="3" t="s">
        <v>57</v>
      </c>
      <c r="H789" s="3" t="s">
        <v>38</v>
      </c>
      <c r="I789" s="3" t="s">
        <v>608</v>
      </c>
      <c r="J789" s="3" t="s">
        <v>6422</v>
      </c>
      <c r="K789" s="3" t="s">
        <v>27</v>
      </c>
    </row>
    <row r="790" ht="18.0" customHeight="1">
      <c r="A790" s="3" t="s">
        <v>3224</v>
      </c>
      <c r="B790" s="3" t="s">
        <v>6424</v>
      </c>
      <c r="C790" s="3" t="s">
        <v>17</v>
      </c>
      <c r="D790" s="4" t="s">
        <v>19</v>
      </c>
      <c r="E790" s="3" t="s">
        <v>20</v>
      </c>
      <c r="F790" s="3" t="s">
        <v>668</v>
      </c>
      <c r="G790" s="3" t="s">
        <v>57</v>
      </c>
      <c r="H790" s="3" t="s">
        <v>726</v>
      </c>
      <c r="I790" s="3" t="s">
        <v>6426</v>
      </c>
      <c r="J790" s="3" t="s">
        <v>6428</v>
      </c>
      <c r="K790" s="3" t="s">
        <v>35</v>
      </c>
    </row>
    <row r="791" ht="18.0" customHeight="1">
      <c r="A791" s="3" t="s">
        <v>2582</v>
      </c>
      <c r="B791" s="3" t="s">
        <v>2538</v>
      </c>
      <c r="C791" s="3" t="s">
        <v>17</v>
      </c>
      <c r="D791" s="4" t="s">
        <v>19</v>
      </c>
      <c r="E791" s="3" t="s">
        <v>21</v>
      </c>
      <c r="F791" s="3" t="s">
        <v>349</v>
      </c>
      <c r="G791" s="3" t="s">
        <v>69</v>
      </c>
      <c r="H791" s="3" t="s">
        <v>1195</v>
      </c>
      <c r="I791" s="3" t="s">
        <v>2585</v>
      </c>
      <c r="J791" s="3" t="s">
        <v>2586</v>
      </c>
      <c r="K791" s="3" t="s">
        <v>35</v>
      </c>
    </row>
    <row r="792" ht="18.0" customHeight="1">
      <c r="A792" s="3" t="s">
        <v>3430</v>
      </c>
      <c r="B792" s="3" t="s">
        <v>6441</v>
      </c>
      <c r="C792" s="3" t="s">
        <v>17</v>
      </c>
      <c r="D792" s="4" t="s">
        <v>19</v>
      </c>
      <c r="E792" s="3" t="s">
        <v>20</v>
      </c>
      <c r="F792" s="3" t="s">
        <v>781</v>
      </c>
      <c r="G792" s="3" t="s">
        <v>57</v>
      </c>
      <c r="H792" s="3" t="s">
        <v>38</v>
      </c>
      <c r="I792" s="3" t="s">
        <v>6444</v>
      </c>
      <c r="J792" s="3" t="s">
        <v>6445</v>
      </c>
      <c r="K792" s="3" t="s">
        <v>35</v>
      </c>
    </row>
    <row r="793" ht="18.0" customHeight="1">
      <c r="A793" s="3" t="s">
        <v>6447</v>
      </c>
      <c r="B793" s="3" t="s">
        <v>6448</v>
      </c>
      <c r="C793" s="3" t="s">
        <v>17</v>
      </c>
      <c r="D793" s="4" t="s">
        <v>19</v>
      </c>
      <c r="E793" s="3" t="s">
        <v>20</v>
      </c>
      <c r="F793" s="3" t="s">
        <v>132</v>
      </c>
      <c r="G793" s="3" t="s">
        <v>23</v>
      </c>
      <c r="H793" s="3" t="s">
        <v>6449</v>
      </c>
      <c r="I793" s="3" t="s">
        <v>6451</v>
      </c>
      <c r="J793" s="3" t="s">
        <v>6452</v>
      </c>
      <c r="K793" s="3" t="s">
        <v>35</v>
      </c>
    </row>
    <row r="794" ht="18.0" customHeight="1">
      <c r="A794" s="3" t="s">
        <v>3292</v>
      </c>
      <c r="B794" s="3" t="s">
        <v>6454</v>
      </c>
      <c r="C794" s="3" t="s">
        <v>17</v>
      </c>
      <c r="D794" s="4" t="s">
        <v>19</v>
      </c>
      <c r="E794" s="3" t="s">
        <v>20</v>
      </c>
      <c r="F794" s="3" t="s">
        <v>132</v>
      </c>
      <c r="G794" s="3" t="s">
        <v>57</v>
      </c>
      <c r="H794" s="3" t="s">
        <v>6455</v>
      </c>
      <c r="I794" s="3" t="s">
        <v>6457</v>
      </c>
      <c r="J794" s="3" t="s">
        <v>6459</v>
      </c>
      <c r="K794" s="3" t="s">
        <v>41</v>
      </c>
    </row>
    <row r="795" ht="18.0" customHeight="1">
      <c r="A795" s="3" t="s">
        <v>6462</v>
      </c>
      <c r="B795" s="3" t="s">
        <v>3038</v>
      </c>
      <c r="C795" s="3" t="s">
        <v>17</v>
      </c>
      <c r="D795" s="4" t="s">
        <v>19</v>
      </c>
      <c r="E795" s="3" t="s">
        <v>21</v>
      </c>
      <c r="F795" s="3" t="s">
        <v>73</v>
      </c>
      <c r="G795" s="3" t="s">
        <v>57</v>
      </c>
      <c r="H795" s="3" t="s">
        <v>3040</v>
      </c>
      <c r="I795" s="3" t="s">
        <v>3042</v>
      </c>
      <c r="J795" s="3" t="s">
        <v>6463</v>
      </c>
      <c r="K795" s="3" t="s">
        <v>27</v>
      </c>
    </row>
    <row r="796" ht="18.0" customHeight="1">
      <c r="A796" s="3" t="s">
        <v>6465</v>
      </c>
      <c r="B796" s="3" t="s">
        <v>6466</v>
      </c>
      <c r="C796" s="3" t="s">
        <v>17</v>
      </c>
      <c r="D796" s="4" t="s">
        <v>19</v>
      </c>
      <c r="E796" s="3" t="s">
        <v>21</v>
      </c>
      <c r="F796" s="3" t="s">
        <v>618</v>
      </c>
      <c r="G796" s="3" t="s">
        <v>50</v>
      </c>
      <c r="H796" s="3" t="s">
        <v>2719</v>
      </c>
      <c r="I796" s="3" t="s">
        <v>2231</v>
      </c>
      <c r="J796" s="3" t="s">
        <v>6471</v>
      </c>
      <c r="K796" s="3" t="s">
        <v>159</v>
      </c>
    </row>
    <row r="797" ht="18.0" customHeight="1">
      <c r="A797" s="3" t="s">
        <v>6473</v>
      </c>
      <c r="B797" s="3" t="s">
        <v>6474</v>
      </c>
      <c r="C797" s="3" t="s">
        <v>17</v>
      </c>
      <c r="D797" s="4" t="s">
        <v>19</v>
      </c>
      <c r="E797" s="3" t="s">
        <v>20</v>
      </c>
      <c r="F797" s="3" t="s">
        <v>119</v>
      </c>
      <c r="G797" s="3" t="s">
        <v>57</v>
      </c>
      <c r="H797" s="3" t="s">
        <v>1339</v>
      </c>
      <c r="I797" s="3" t="s">
        <v>6475</v>
      </c>
      <c r="J797" s="3" t="s">
        <v>6478</v>
      </c>
      <c r="K797" s="3" t="s">
        <v>41</v>
      </c>
    </row>
    <row r="798" ht="18.0" customHeight="1">
      <c r="A798" s="3" t="s">
        <v>6479</v>
      </c>
      <c r="B798" s="3" t="s">
        <v>6480</v>
      </c>
      <c r="C798" s="3" t="s">
        <v>17</v>
      </c>
      <c r="D798" s="4" t="s">
        <v>19</v>
      </c>
      <c r="E798" s="3" t="s">
        <v>20</v>
      </c>
      <c r="F798" s="3" t="s">
        <v>119</v>
      </c>
      <c r="G798" s="3" t="s">
        <v>57</v>
      </c>
      <c r="H798" s="3" t="s">
        <v>4006</v>
      </c>
      <c r="I798" s="3" t="s">
        <v>6483</v>
      </c>
      <c r="J798" s="3" t="s">
        <v>6485</v>
      </c>
      <c r="K798" s="3" t="s">
        <v>27</v>
      </c>
    </row>
    <row r="799" ht="18.0" customHeight="1">
      <c r="A799" s="3" t="s">
        <v>28</v>
      </c>
      <c r="B799" s="3" t="s">
        <v>6486</v>
      </c>
      <c r="C799" s="3" t="s">
        <v>17</v>
      </c>
      <c r="D799" s="4" t="s">
        <v>19</v>
      </c>
      <c r="E799" s="3" t="s">
        <v>20</v>
      </c>
      <c r="F799" s="3" t="s">
        <v>73</v>
      </c>
      <c r="G799" s="3" t="s">
        <v>50</v>
      </c>
      <c r="H799" s="3" t="s">
        <v>121</v>
      </c>
      <c r="I799" s="3" t="s">
        <v>6490</v>
      </c>
      <c r="J799" s="3" t="s">
        <v>6492</v>
      </c>
      <c r="K799" s="3" t="s">
        <v>35</v>
      </c>
    </row>
    <row r="800" ht="18.0" customHeight="1">
      <c r="A800" s="3" t="s">
        <v>6493</v>
      </c>
      <c r="B800" s="3" t="s">
        <v>6494</v>
      </c>
      <c r="C800" s="3" t="s">
        <v>17</v>
      </c>
      <c r="D800" s="4" t="s">
        <v>19</v>
      </c>
      <c r="E800" s="3" t="s">
        <v>20</v>
      </c>
      <c r="F800" s="3" t="s">
        <v>349</v>
      </c>
      <c r="G800" s="3" t="s">
        <v>69</v>
      </c>
      <c r="H800" s="3" t="s">
        <v>2355</v>
      </c>
      <c r="I800" s="3" t="s">
        <v>6498</v>
      </c>
      <c r="J800" s="3" t="s">
        <v>6499</v>
      </c>
      <c r="K800" s="3" t="s">
        <v>35</v>
      </c>
    </row>
    <row r="801" ht="18.0" customHeight="1">
      <c r="A801" s="3" t="s">
        <v>977</v>
      </c>
      <c r="B801" s="3" t="s">
        <v>6494</v>
      </c>
      <c r="C801" s="3" t="s">
        <v>17</v>
      </c>
      <c r="D801" s="4" t="s">
        <v>19</v>
      </c>
      <c r="E801" s="3" t="s">
        <v>20</v>
      </c>
      <c r="F801" s="3" t="s">
        <v>349</v>
      </c>
      <c r="G801" s="3" t="s">
        <v>69</v>
      </c>
      <c r="H801" s="3" t="s">
        <v>2355</v>
      </c>
      <c r="I801" s="3" t="s">
        <v>6501</v>
      </c>
      <c r="J801" s="3" t="s">
        <v>6502</v>
      </c>
      <c r="K801" s="3" t="s">
        <v>35</v>
      </c>
    </row>
    <row r="802" ht="18.0" customHeight="1">
      <c r="A802" s="3" t="s">
        <v>6504</v>
      </c>
      <c r="B802" s="3" t="s">
        <v>6505</v>
      </c>
      <c r="C802" s="3" t="s">
        <v>17</v>
      </c>
      <c r="D802" s="4" t="s">
        <v>19</v>
      </c>
      <c r="E802" s="3" t="s">
        <v>20</v>
      </c>
      <c r="F802" s="3" t="s">
        <v>1025</v>
      </c>
      <c r="G802" s="3" t="s">
        <v>57</v>
      </c>
      <c r="H802" s="3" t="s">
        <v>423</v>
      </c>
      <c r="I802" s="3" t="s">
        <v>6510</v>
      </c>
      <c r="J802" s="3" t="s">
        <v>6512</v>
      </c>
      <c r="K802" s="3" t="s">
        <v>35</v>
      </c>
    </row>
    <row r="803" ht="18.0" customHeight="1">
      <c r="A803" s="3" t="s">
        <v>3188</v>
      </c>
      <c r="B803" s="3" t="s">
        <v>1531</v>
      </c>
      <c r="C803" s="3" t="s">
        <v>17</v>
      </c>
      <c r="D803" s="4" t="s">
        <v>19</v>
      </c>
      <c r="E803" s="3" t="s">
        <v>20</v>
      </c>
      <c r="F803" s="3" t="s">
        <v>73</v>
      </c>
      <c r="G803" s="3" t="s">
        <v>23</v>
      </c>
      <c r="H803" s="3" t="s">
        <v>1536</v>
      </c>
      <c r="I803" s="3" t="s">
        <v>6515</v>
      </c>
      <c r="J803" s="3" t="s">
        <v>6516</v>
      </c>
      <c r="K803" s="3" t="s">
        <v>159</v>
      </c>
    </row>
    <row r="804" ht="18.0" customHeight="1">
      <c r="A804" s="3" t="s">
        <v>2574</v>
      </c>
      <c r="B804" s="3" t="s">
        <v>1531</v>
      </c>
      <c r="C804" s="3" t="s">
        <v>17</v>
      </c>
      <c r="D804" s="4" t="s">
        <v>19</v>
      </c>
      <c r="E804" s="3" t="s">
        <v>20</v>
      </c>
      <c r="F804" s="3" t="s">
        <v>73</v>
      </c>
      <c r="G804" s="3" t="s">
        <v>57</v>
      </c>
      <c r="H804" s="3" t="s">
        <v>1536</v>
      </c>
      <c r="I804" s="3" t="s">
        <v>1800</v>
      </c>
      <c r="J804" s="3" t="s">
        <v>6520</v>
      </c>
      <c r="K804" s="3" t="s">
        <v>159</v>
      </c>
    </row>
    <row r="805" ht="18.0" customHeight="1">
      <c r="A805" s="3" t="s">
        <v>5116</v>
      </c>
      <c r="B805" s="3" t="s">
        <v>5168</v>
      </c>
      <c r="C805" s="3" t="s">
        <v>17</v>
      </c>
      <c r="D805" s="4" t="s">
        <v>19</v>
      </c>
      <c r="E805" s="3" t="s">
        <v>20</v>
      </c>
      <c r="F805" s="3" t="s">
        <v>737</v>
      </c>
      <c r="G805" s="3" t="s">
        <v>57</v>
      </c>
      <c r="H805" s="3" t="s">
        <v>99</v>
      </c>
      <c r="I805" s="3" t="s">
        <v>6525</v>
      </c>
      <c r="J805" s="3" t="s">
        <v>6526</v>
      </c>
      <c r="K805" s="3" t="s">
        <v>35</v>
      </c>
    </row>
    <row r="806" ht="18.0" customHeight="1">
      <c r="A806" s="3" t="s">
        <v>5620</v>
      </c>
      <c r="B806" s="3" t="s">
        <v>6528</v>
      </c>
      <c r="C806" s="3" t="s">
        <v>17</v>
      </c>
      <c r="D806" s="4" t="s">
        <v>19</v>
      </c>
      <c r="E806" s="3" t="s">
        <v>20</v>
      </c>
      <c r="F806" s="3" t="s">
        <v>232</v>
      </c>
      <c r="G806" s="3" t="s">
        <v>50</v>
      </c>
      <c r="H806" s="3" t="s">
        <v>6529</v>
      </c>
      <c r="I806" s="3" t="s">
        <v>6530</v>
      </c>
      <c r="J806" s="3" t="s">
        <v>6532</v>
      </c>
      <c r="K806" s="3" t="s">
        <v>35</v>
      </c>
    </row>
    <row r="807" ht="18.0" customHeight="1">
      <c r="A807" s="3" t="s">
        <v>3430</v>
      </c>
      <c r="B807" s="3" t="s">
        <v>6536</v>
      </c>
      <c r="C807" s="3" t="s">
        <v>17</v>
      </c>
      <c r="D807" s="4" t="s">
        <v>19</v>
      </c>
      <c r="E807" s="3" t="s">
        <v>21</v>
      </c>
      <c r="F807" s="3" t="s">
        <v>3460</v>
      </c>
      <c r="G807" s="3" t="s">
        <v>50</v>
      </c>
      <c r="H807" s="3" t="s">
        <v>264</v>
      </c>
      <c r="I807" s="3" t="s">
        <v>6537</v>
      </c>
      <c r="J807" s="3" t="s">
        <v>6538</v>
      </c>
      <c r="K807" s="3" t="s">
        <v>35</v>
      </c>
    </row>
    <row r="808" ht="18.0" customHeight="1">
      <c r="A808" s="3" t="s">
        <v>3205</v>
      </c>
      <c r="B808" s="3" t="s">
        <v>801</v>
      </c>
      <c r="C808" s="3" t="s">
        <v>17</v>
      </c>
      <c r="D808" s="4" t="s">
        <v>19</v>
      </c>
      <c r="E808" s="3" t="s">
        <v>20</v>
      </c>
      <c r="F808" s="3" t="s">
        <v>73</v>
      </c>
      <c r="G808" s="3" t="s">
        <v>69</v>
      </c>
      <c r="H808" s="3" t="s">
        <v>810</v>
      </c>
      <c r="I808" s="3" t="s">
        <v>166</v>
      </c>
      <c r="J808" s="3" t="s">
        <v>6541</v>
      </c>
      <c r="K808" s="3" t="s">
        <v>27</v>
      </c>
    </row>
    <row r="809" ht="18.0" customHeight="1">
      <c r="A809" s="3" t="s">
        <v>6543</v>
      </c>
      <c r="B809" s="3" t="s">
        <v>6544</v>
      </c>
      <c r="C809" s="3" t="s">
        <v>17</v>
      </c>
      <c r="D809" s="4" t="s">
        <v>19</v>
      </c>
      <c r="E809" s="3" t="s">
        <v>20</v>
      </c>
      <c r="F809" s="3" t="s">
        <v>618</v>
      </c>
      <c r="G809" s="3" t="s">
        <v>50</v>
      </c>
      <c r="H809" s="3" t="s">
        <v>6547</v>
      </c>
      <c r="I809" s="3" t="s">
        <v>166</v>
      </c>
      <c r="J809" s="3" t="s">
        <v>6548</v>
      </c>
      <c r="K809" s="3" t="s">
        <v>35</v>
      </c>
    </row>
    <row r="810" ht="18.0" customHeight="1">
      <c r="A810" s="3" t="s">
        <v>6549</v>
      </c>
      <c r="B810" s="3" t="s">
        <v>439</v>
      </c>
      <c r="C810" s="3" t="s">
        <v>17</v>
      </c>
      <c r="D810" s="4" t="s">
        <v>19</v>
      </c>
      <c r="E810" s="3" t="s">
        <v>21</v>
      </c>
      <c r="F810" s="3" t="s">
        <v>443</v>
      </c>
      <c r="G810" s="3" t="s">
        <v>57</v>
      </c>
      <c r="H810" s="3" t="s">
        <v>446</v>
      </c>
      <c r="I810" s="3" t="s">
        <v>447</v>
      </c>
      <c r="J810" s="3" t="s">
        <v>6552</v>
      </c>
      <c r="K810" s="3" t="s">
        <v>35</v>
      </c>
    </row>
    <row r="811" ht="18.0" customHeight="1">
      <c r="A811" s="3" t="s">
        <v>6555</v>
      </c>
      <c r="B811" s="3" t="s">
        <v>6181</v>
      </c>
      <c r="C811" s="3" t="s">
        <v>17</v>
      </c>
      <c r="D811" s="4" t="s">
        <v>19</v>
      </c>
      <c r="E811" s="3" t="s">
        <v>117</v>
      </c>
      <c r="F811" s="3" t="s">
        <v>237</v>
      </c>
      <c r="G811" s="3" t="s">
        <v>50</v>
      </c>
      <c r="H811" s="3" t="s">
        <v>6183</v>
      </c>
      <c r="I811" s="3" t="s">
        <v>6559</v>
      </c>
      <c r="J811" s="3" t="s">
        <v>6560</v>
      </c>
      <c r="K811" s="3" t="s">
        <v>159</v>
      </c>
    </row>
    <row r="812" ht="18.0" customHeight="1">
      <c r="A812" s="3" t="s">
        <v>3292</v>
      </c>
      <c r="B812" s="3" t="s">
        <v>6561</v>
      </c>
      <c r="C812" s="3" t="s">
        <v>17</v>
      </c>
      <c r="D812" s="4" t="s">
        <v>19</v>
      </c>
      <c r="E812" s="3" t="s">
        <v>21</v>
      </c>
      <c r="F812" s="3" t="s">
        <v>73</v>
      </c>
      <c r="G812" s="3" t="s">
        <v>57</v>
      </c>
      <c r="H812" s="3" t="s">
        <v>6565</v>
      </c>
      <c r="I812" s="3" t="s">
        <v>6567</v>
      </c>
      <c r="J812" s="3" t="s">
        <v>6568</v>
      </c>
      <c r="K812" s="3" t="s">
        <v>27</v>
      </c>
    </row>
    <row r="813" ht="18.0" customHeight="1">
      <c r="A813" s="3" t="s">
        <v>6569</v>
      </c>
      <c r="B813" s="3" t="s">
        <v>2538</v>
      </c>
      <c r="C813" s="3" t="s">
        <v>17</v>
      </c>
      <c r="D813" s="4" t="s">
        <v>19</v>
      </c>
      <c r="E813" s="3" t="s">
        <v>21</v>
      </c>
      <c r="F813" s="3" t="s">
        <v>349</v>
      </c>
      <c r="G813" s="3" t="s">
        <v>69</v>
      </c>
      <c r="H813" s="3" t="s">
        <v>1195</v>
      </c>
      <c r="I813" s="3" t="s">
        <v>6570</v>
      </c>
      <c r="J813" s="3" t="s">
        <v>6572</v>
      </c>
      <c r="K813" s="3" t="s">
        <v>35</v>
      </c>
    </row>
    <row r="814" ht="18.0" customHeight="1">
      <c r="A814" s="3" t="s">
        <v>2636</v>
      </c>
      <c r="B814" s="3" t="s">
        <v>3234</v>
      </c>
      <c r="C814" s="3" t="s">
        <v>17</v>
      </c>
      <c r="D814" s="4" t="s">
        <v>19</v>
      </c>
      <c r="E814" s="3" t="s">
        <v>117</v>
      </c>
      <c r="F814" s="3" t="s">
        <v>903</v>
      </c>
      <c r="G814" s="3" t="s">
        <v>69</v>
      </c>
      <c r="H814" s="3" t="s">
        <v>3238</v>
      </c>
      <c r="I814" s="3" t="s">
        <v>166</v>
      </c>
      <c r="J814" s="3" t="s">
        <v>6577</v>
      </c>
      <c r="K814" s="3" t="s">
        <v>27</v>
      </c>
    </row>
    <row r="815" ht="18.0" customHeight="1">
      <c r="A815" s="3" t="s">
        <v>6579</v>
      </c>
      <c r="B815" s="3" t="s">
        <v>3038</v>
      </c>
      <c r="C815" s="3" t="s">
        <v>17</v>
      </c>
      <c r="D815" s="4" t="s">
        <v>19</v>
      </c>
      <c r="E815" s="3" t="s">
        <v>20</v>
      </c>
      <c r="F815" s="3" t="s">
        <v>73</v>
      </c>
      <c r="G815" s="3" t="s">
        <v>50</v>
      </c>
      <c r="H815" s="3" t="s">
        <v>3040</v>
      </c>
      <c r="I815" s="3" t="s">
        <v>2250</v>
      </c>
      <c r="J815" s="3" t="s">
        <v>6584</v>
      </c>
      <c r="K815" s="3" t="s">
        <v>27</v>
      </c>
    </row>
    <row r="816" ht="18.0" customHeight="1">
      <c r="A816" s="3" t="s">
        <v>6585</v>
      </c>
      <c r="B816" s="3" t="s">
        <v>6587</v>
      </c>
      <c r="C816" s="3" t="s">
        <v>17</v>
      </c>
      <c r="D816" s="4" t="s">
        <v>19</v>
      </c>
      <c r="E816" s="3" t="s">
        <v>20</v>
      </c>
      <c r="F816" s="3" t="s">
        <v>132</v>
      </c>
      <c r="G816" s="3" t="s">
        <v>23</v>
      </c>
      <c r="H816" s="3" t="s">
        <v>38</v>
      </c>
      <c r="I816" s="3" t="s">
        <v>6589</v>
      </c>
      <c r="J816" s="3" t="s">
        <v>6591</v>
      </c>
      <c r="K816" s="3" t="s">
        <v>35</v>
      </c>
    </row>
    <row r="817" ht="18.0" customHeight="1">
      <c r="A817" s="3" t="s">
        <v>977</v>
      </c>
      <c r="B817" s="3" t="s">
        <v>6593</v>
      </c>
      <c r="C817" s="3" t="s">
        <v>17</v>
      </c>
      <c r="D817" s="4" t="s">
        <v>19</v>
      </c>
      <c r="E817" s="3" t="s">
        <v>20</v>
      </c>
      <c r="F817" s="3" t="s">
        <v>73</v>
      </c>
      <c r="G817" s="3" t="s">
        <v>69</v>
      </c>
      <c r="H817" s="3" t="s">
        <v>329</v>
      </c>
      <c r="I817" s="3" t="s">
        <v>166</v>
      </c>
      <c r="J817" s="3" t="s">
        <v>6597</v>
      </c>
      <c r="K817" s="3" t="s">
        <v>159</v>
      </c>
    </row>
    <row r="818" ht="18.0" customHeight="1">
      <c r="A818" s="3" t="s">
        <v>6598</v>
      </c>
      <c r="B818" s="3" t="s">
        <v>6599</v>
      </c>
      <c r="C818" s="3" t="s">
        <v>17</v>
      </c>
      <c r="D818" s="4" t="s">
        <v>19</v>
      </c>
      <c r="E818" s="3" t="s">
        <v>21</v>
      </c>
      <c r="F818" s="3" t="s">
        <v>618</v>
      </c>
      <c r="G818" s="3" t="s">
        <v>69</v>
      </c>
      <c r="H818" s="3" t="s">
        <v>6602</v>
      </c>
      <c r="I818" s="3" t="s">
        <v>6603</v>
      </c>
      <c r="J818" s="3" t="s">
        <v>6604</v>
      </c>
      <c r="K818" s="3" t="s">
        <v>35</v>
      </c>
    </row>
    <row r="819" ht="18.0" customHeight="1">
      <c r="A819" s="3" t="s">
        <v>6605</v>
      </c>
      <c r="B819" s="3" t="s">
        <v>1222</v>
      </c>
      <c r="C819" s="3" t="s">
        <v>17</v>
      </c>
      <c r="D819" s="4" t="s">
        <v>19</v>
      </c>
      <c r="E819" s="3" t="s">
        <v>20</v>
      </c>
      <c r="F819" s="3" t="s">
        <v>618</v>
      </c>
      <c r="G819" s="3" t="s">
        <v>31</v>
      </c>
      <c r="H819" s="3" t="s">
        <v>1225</v>
      </c>
      <c r="I819" s="3" t="s">
        <v>166</v>
      </c>
      <c r="J819" s="3" t="s">
        <v>6608</v>
      </c>
      <c r="K819" s="3" t="s">
        <v>27</v>
      </c>
    </row>
    <row r="820" ht="18.0" customHeight="1">
      <c r="A820" s="3" t="s">
        <v>6610</v>
      </c>
      <c r="B820" s="3" t="s">
        <v>3234</v>
      </c>
      <c r="C820" s="3" t="s">
        <v>17</v>
      </c>
      <c r="D820" s="4" t="s">
        <v>19</v>
      </c>
      <c r="E820" s="3" t="s">
        <v>117</v>
      </c>
      <c r="F820" s="3" t="s">
        <v>903</v>
      </c>
      <c r="G820" s="3" t="s">
        <v>69</v>
      </c>
      <c r="H820" s="3" t="s">
        <v>3238</v>
      </c>
      <c r="I820" s="3" t="s">
        <v>166</v>
      </c>
      <c r="J820" s="3" t="s">
        <v>6612</v>
      </c>
      <c r="K820" s="3" t="s">
        <v>27</v>
      </c>
    </row>
    <row r="821" ht="18.0" customHeight="1">
      <c r="A821" s="3" t="s">
        <v>6614</v>
      </c>
      <c r="B821" s="3" t="s">
        <v>6615</v>
      </c>
      <c r="C821" s="3" t="s">
        <v>17</v>
      </c>
      <c r="D821" s="4" t="s">
        <v>19</v>
      </c>
      <c r="E821" s="3" t="s">
        <v>20</v>
      </c>
      <c r="F821" s="3" t="s">
        <v>781</v>
      </c>
      <c r="G821" s="3" t="s">
        <v>57</v>
      </c>
      <c r="H821" s="3" t="s">
        <v>6618</v>
      </c>
      <c r="I821" s="3" t="s">
        <v>1285</v>
      </c>
      <c r="J821" s="3" t="s">
        <v>6621</v>
      </c>
      <c r="K821" s="3" t="s">
        <v>27</v>
      </c>
    </row>
    <row r="822" ht="18.0" customHeight="1">
      <c r="A822" s="3" t="s">
        <v>6622</v>
      </c>
      <c r="B822" s="3" t="s">
        <v>6623</v>
      </c>
      <c r="C822" s="3" t="s">
        <v>17</v>
      </c>
      <c r="D822" s="4" t="s">
        <v>19</v>
      </c>
      <c r="E822" s="3" t="s">
        <v>20</v>
      </c>
      <c r="F822" s="3" t="s">
        <v>618</v>
      </c>
      <c r="G822" s="3" t="s">
        <v>50</v>
      </c>
      <c r="H822" s="3" t="s">
        <v>6624</v>
      </c>
      <c r="I822" s="3" t="s">
        <v>6625</v>
      </c>
      <c r="J822" s="3" t="s">
        <v>6626</v>
      </c>
      <c r="K822" s="3" t="s">
        <v>35</v>
      </c>
    </row>
    <row r="823" ht="18.0" customHeight="1">
      <c r="A823" s="3" t="s">
        <v>6628</v>
      </c>
      <c r="B823" s="3" t="s">
        <v>6630</v>
      </c>
      <c r="C823" s="3" t="s">
        <v>17</v>
      </c>
      <c r="D823" s="4" t="s">
        <v>19</v>
      </c>
      <c r="E823" s="3" t="s">
        <v>20</v>
      </c>
      <c r="F823" s="3" t="s">
        <v>6632</v>
      </c>
      <c r="G823" s="3" t="s">
        <v>23</v>
      </c>
      <c r="H823" s="3" t="s">
        <v>58</v>
      </c>
      <c r="I823" s="3" t="s">
        <v>6634</v>
      </c>
      <c r="J823" s="3" t="s">
        <v>6635</v>
      </c>
      <c r="K823" s="3" t="s">
        <v>27</v>
      </c>
    </row>
    <row r="824" ht="18.0" customHeight="1">
      <c r="A824" s="3" t="s">
        <v>6557</v>
      </c>
      <c r="B824" s="3" t="s">
        <v>6636</v>
      </c>
      <c r="C824" s="3" t="s">
        <v>17</v>
      </c>
      <c r="D824" s="4" t="s">
        <v>19</v>
      </c>
      <c r="E824" s="3" t="s">
        <v>21</v>
      </c>
      <c r="F824" s="3" t="s">
        <v>668</v>
      </c>
      <c r="G824" s="3" t="s">
        <v>50</v>
      </c>
      <c r="H824" s="3" t="s">
        <v>821</v>
      </c>
      <c r="I824" s="3" t="s">
        <v>6637</v>
      </c>
      <c r="J824" s="3" t="s">
        <v>6639</v>
      </c>
      <c r="K824" s="3" t="s">
        <v>35</v>
      </c>
    </row>
    <row r="825" ht="18.0" customHeight="1">
      <c r="A825" s="3" t="s">
        <v>931</v>
      </c>
      <c r="B825" s="3" t="s">
        <v>6641</v>
      </c>
      <c r="C825" s="3" t="s">
        <v>17</v>
      </c>
      <c r="D825" s="4" t="s">
        <v>19</v>
      </c>
      <c r="E825" s="3" t="s">
        <v>21</v>
      </c>
      <c r="F825" s="3" t="s">
        <v>119</v>
      </c>
      <c r="G825" s="3" t="s">
        <v>23</v>
      </c>
      <c r="H825" s="3" t="s">
        <v>4236</v>
      </c>
      <c r="I825" s="3" t="s">
        <v>6642</v>
      </c>
      <c r="J825" s="3" t="s">
        <v>6643</v>
      </c>
      <c r="K825" s="3" t="s">
        <v>35</v>
      </c>
    </row>
    <row r="826" ht="18.0" customHeight="1">
      <c r="A826" s="3" t="s">
        <v>491</v>
      </c>
      <c r="B826" s="3" t="s">
        <v>493</v>
      </c>
      <c r="C826" s="3" t="s">
        <v>17</v>
      </c>
      <c r="D826" s="4" t="s">
        <v>19</v>
      </c>
      <c r="E826" s="3" t="s">
        <v>20</v>
      </c>
      <c r="F826" s="3" t="s">
        <v>48</v>
      </c>
      <c r="G826" s="3" t="s">
        <v>57</v>
      </c>
      <c r="H826" s="3" t="s">
        <v>498</v>
      </c>
      <c r="I826" s="3" t="s">
        <v>499</v>
      </c>
      <c r="J826" s="3" t="s">
        <v>500</v>
      </c>
      <c r="K826" s="3" t="s">
        <v>35</v>
      </c>
    </row>
    <row r="827" ht="18.0" customHeight="1">
      <c r="A827" s="3" t="s">
        <v>6648</v>
      </c>
      <c r="B827" s="3" t="s">
        <v>6649</v>
      </c>
      <c r="C827" s="3" t="s">
        <v>17</v>
      </c>
      <c r="D827" s="4" t="s">
        <v>19</v>
      </c>
      <c r="E827" s="3" t="s">
        <v>20</v>
      </c>
      <c r="F827" s="3" t="s">
        <v>73</v>
      </c>
      <c r="G827" s="3" t="s">
        <v>57</v>
      </c>
      <c r="H827" s="3" t="s">
        <v>1215</v>
      </c>
      <c r="I827" s="3" t="s">
        <v>6651</v>
      </c>
      <c r="J827" s="3" t="s">
        <v>6652</v>
      </c>
      <c r="K827" s="3" t="s">
        <v>35</v>
      </c>
    </row>
    <row r="828" ht="18.0" customHeight="1">
      <c r="A828" s="3" t="s">
        <v>6653</v>
      </c>
      <c r="B828" s="3" t="s">
        <v>6649</v>
      </c>
      <c r="C828" s="3" t="s">
        <v>17</v>
      </c>
      <c r="D828" s="4" t="s">
        <v>19</v>
      </c>
      <c r="E828" s="3" t="s">
        <v>20</v>
      </c>
      <c r="F828" s="3" t="s">
        <v>73</v>
      </c>
      <c r="G828" s="3" t="s">
        <v>57</v>
      </c>
      <c r="H828" s="3" t="s">
        <v>1215</v>
      </c>
      <c r="I828" s="3" t="s">
        <v>6655</v>
      </c>
      <c r="J828" s="3" t="s">
        <v>6659</v>
      </c>
      <c r="K828" s="3" t="s">
        <v>35</v>
      </c>
    </row>
    <row r="829" ht="18.0" customHeight="1">
      <c r="A829" s="3" t="s">
        <v>6661</v>
      </c>
      <c r="B829" s="3" t="s">
        <v>6662</v>
      </c>
      <c r="C829" s="3" t="s">
        <v>17</v>
      </c>
      <c r="D829" s="4" t="s">
        <v>19</v>
      </c>
      <c r="E829" s="3" t="s">
        <v>21</v>
      </c>
      <c r="F829" s="3" t="s">
        <v>668</v>
      </c>
      <c r="G829" s="3" t="s">
        <v>50</v>
      </c>
      <c r="H829" s="3" t="s">
        <v>395</v>
      </c>
      <c r="I829" s="3" t="s">
        <v>6663</v>
      </c>
      <c r="J829" s="3" t="s">
        <v>6666</v>
      </c>
      <c r="K829" s="3" t="s">
        <v>41</v>
      </c>
    </row>
    <row r="830" ht="18.0" customHeight="1">
      <c r="A830" s="3" t="s">
        <v>3292</v>
      </c>
      <c r="B830" s="3" t="s">
        <v>5503</v>
      </c>
      <c r="C830" s="3" t="s">
        <v>17</v>
      </c>
      <c r="D830" s="4" t="s">
        <v>19</v>
      </c>
      <c r="E830" s="3" t="s">
        <v>20</v>
      </c>
      <c r="F830" s="3" t="s">
        <v>73</v>
      </c>
      <c r="G830" s="3" t="s">
        <v>242</v>
      </c>
      <c r="H830" s="3" t="s">
        <v>5508</v>
      </c>
      <c r="I830" s="3" t="s">
        <v>6669</v>
      </c>
      <c r="J830" s="3" t="s">
        <v>6671</v>
      </c>
      <c r="K830" s="3" t="s">
        <v>35</v>
      </c>
    </row>
    <row r="831" ht="18.0" customHeight="1">
      <c r="A831" s="3" t="s">
        <v>6674</v>
      </c>
      <c r="B831" s="3" t="s">
        <v>6675</v>
      </c>
      <c r="C831" s="3" t="s">
        <v>17</v>
      </c>
      <c r="D831" s="4" t="s">
        <v>19</v>
      </c>
      <c r="E831" s="3" t="s">
        <v>20</v>
      </c>
      <c r="F831" s="3" t="s">
        <v>48</v>
      </c>
      <c r="G831" s="3" t="s">
        <v>57</v>
      </c>
      <c r="H831" s="3" t="s">
        <v>1684</v>
      </c>
      <c r="I831" s="3" t="s">
        <v>6679</v>
      </c>
      <c r="J831" s="3" t="s">
        <v>6680</v>
      </c>
      <c r="K831" s="3" t="s">
        <v>27</v>
      </c>
    </row>
    <row r="832" ht="18.0" customHeight="1">
      <c r="A832" s="3" t="s">
        <v>3292</v>
      </c>
      <c r="B832" s="3" t="s">
        <v>1302</v>
      </c>
      <c r="C832" s="3" t="s">
        <v>17</v>
      </c>
      <c r="D832" s="4" t="s">
        <v>19</v>
      </c>
      <c r="E832" s="3" t="s">
        <v>20</v>
      </c>
      <c r="F832" s="3" t="s">
        <v>73</v>
      </c>
      <c r="G832" s="3" t="s">
        <v>23</v>
      </c>
      <c r="H832" s="3" t="s">
        <v>1303</v>
      </c>
      <c r="I832" s="3" t="s">
        <v>1304</v>
      </c>
      <c r="J832" s="3" t="s">
        <v>6682</v>
      </c>
      <c r="K832" s="3" t="s">
        <v>35</v>
      </c>
    </row>
    <row r="833" ht="18.0" customHeight="1">
      <c r="A833" s="3" t="s">
        <v>6683</v>
      </c>
      <c r="B833" s="3" t="s">
        <v>6684</v>
      </c>
      <c r="C833" s="3" t="s">
        <v>17</v>
      </c>
      <c r="D833" s="4" t="s">
        <v>19</v>
      </c>
      <c r="E833" s="3" t="s">
        <v>20</v>
      </c>
      <c r="F833" s="3" t="s">
        <v>73</v>
      </c>
      <c r="G833" s="3" t="s">
        <v>23</v>
      </c>
      <c r="H833" s="3" t="s">
        <v>264</v>
      </c>
      <c r="I833" s="3" t="s">
        <v>1176</v>
      </c>
      <c r="J833" s="3" t="s">
        <v>6688</v>
      </c>
      <c r="K833" s="3" t="s">
        <v>41</v>
      </c>
    </row>
    <row r="834" ht="18.0" customHeight="1">
      <c r="A834" s="3" t="s">
        <v>6689</v>
      </c>
      <c r="B834" s="3" t="s">
        <v>1159</v>
      </c>
      <c r="C834" s="3" t="s">
        <v>17</v>
      </c>
      <c r="D834" s="4" t="s">
        <v>19</v>
      </c>
      <c r="E834" s="3" t="s">
        <v>20</v>
      </c>
      <c r="F834" s="3" t="s">
        <v>237</v>
      </c>
      <c r="G834" s="3" t="s">
        <v>23</v>
      </c>
      <c r="H834" s="3" t="s">
        <v>1162</v>
      </c>
      <c r="I834" s="3" t="s">
        <v>1164</v>
      </c>
      <c r="J834" s="3" t="s">
        <v>6692</v>
      </c>
      <c r="K834" s="3" t="s">
        <v>35</v>
      </c>
    </row>
    <row r="835" ht="18.0" customHeight="1">
      <c r="A835" s="3" t="s">
        <v>3430</v>
      </c>
      <c r="B835" s="3" t="s">
        <v>6694</v>
      </c>
      <c r="C835" s="3" t="s">
        <v>17</v>
      </c>
      <c r="D835" s="4" t="s">
        <v>19</v>
      </c>
      <c r="E835" s="3" t="s">
        <v>20</v>
      </c>
      <c r="F835" s="3" t="s">
        <v>132</v>
      </c>
      <c r="G835" s="3" t="s">
        <v>57</v>
      </c>
      <c r="H835" s="3" t="s">
        <v>6696</v>
      </c>
      <c r="I835" s="3" t="s">
        <v>6697</v>
      </c>
      <c r="J835" s="3" t="s">
        <v>6698</v>
      </c>
      <c r="K835" s="3" t="s">
        <v>27</v>
      </c>
    </row>
    <row r="836" ht="18.0" customHeight="1">
      <c r="A836" s="3" t="s">
        <v>6699</v>
      </c>
      <c r="B836" s="3" t="s">
        <v>6700</v>
      </c>
      <c r="C836" s="3" t="s">
        <v>17</v>
      </c>
      <c r="D836" s="4" t="s">
        <v>19</v>
      </c>
      <c r="E836" s="3" t="s">
        <v>20</v>
      </c>
      <c r="F836" s="3" t="s">
        <v>618</v>
      </c>
      <c r="G836" s="3" t="s">
        <v>31</v>
      </c>
      <c r="H836" s="3" t="s">
        <v>38</v>
      </c>
      <c r="I836" s="3" t="s">
        <v>6701</v>
      </c>
      <c r="J836" s="3" t="s">
        <v>6702</v>
      </c>
      <c r="K836" s="3" t="s">
        <v>159</v>
      </c>
    </row>
    <row r="837" ht="18.0" customHeight="1">
      <c r="A837" s="3" t="s">
        <v>6704</v>
      </c>
      <c r="B837" s="3" t="s">
        <v>6466</v>
      </c>
      <c r="C837" s="3" t="s">
        <v>17</v>
      </c>
      <c r="D837" s="4" t="s">
        <v>19</v>
      </c>
      <c r="E837" s="3" t="s">
        <v>20</v>
      </c>
      <c r="F837" s="3" t="s">
        <v>618</v>
      </c>
      <c r="G837" s="3" t="s">
        <v>57</v>
      </c>
      <c r="H837" s="3" t="s">
        <v>2719</v>
      </c>
      <c r="I837" s="3" t="s">
        <v>166</v>
      </c>
      <c r="J837" s="3" t="s">
        <v>6706</v>
      </c>
      <c r="K837" s="3" t="s">
        <v>159</v>
      </c>
    </row>
    <row r="838" ht="18.0" customHeight="1">
      <c r="A838" s="3" t="s">
        <v>6164</v>
      </c>
      <c r="B838" s="3" t="s">
        <v>6494</v>
      </c>
      <c r="C838" s="3" t="s">
        <v>17</v>
      </c>
      <c r="D838" s="4" t="s">
        <v>19</v>
      </c>
      <c r="E838" s="3" t="s">
        <v>20</v>
      </c>
      <c r="F838" s="3" t="s">
        <v>349</v>
      </c>
      <c r="G838" s="3" t="s">
        <v>69</v>
      </c>
      <c r="H838" s="3" t="s">
        <v>2355</v>
      </c>
      <c r="I838" s="3" t="s">
        <v>6501</v>
      </c>
      <c r="J838" s="3" t="s">
        <v>6708</v>
      </c>
      <c r="K838" s="3" t="s">
        <v>35</v>
      </c>
    </row>
    <row r="839" ht="18.0" customHeight="1">
      <c r="A839" s="3" t="s">
        <v>6709</v>
      </c>
      <c r="B839" s="3" t="s">
        <v>1597</v>
      </c>
      <c r="C839" s="3" t="s">
        <v>17</v>
      </c>
      <c r="D839" s="4" t="s">
        <v>19</v>
      </c>
      <c r="E839" s="3" t="s">
        <v>20</v>
      </c>
      <c r="F839" s="3" t="s">
        <v>82</v>
      </c>
      <c r="G839" s="3" t="s">
        <v>50</v>
      </c>
      <c r="H839" s="3" t="s">
        <v>264</v>
      </c>
      <c r="I839" s="3" t="s">
        <v>1559</v>
      </c>
      <c r="J839" s="3" t="s">
        <v>6714</v>
      </c>
      <c r="K839" s="3" t="s">
        <v>35</v>
      </c>
    </row>
    <row r="840" ht="18.0" customHeight="1">
      <c r="A840" s="3" t="s">
        <v>6715</v>
      </c>
      <c r="B840" s="3" t="s">
        <v>6494</v>
      </c>
      <c r="C840" s="3" t="s">
        <v>17</v>
      </c>
      <c r="D840" s="4" t="s">
        <v>19</v>
      </c>
      <c r="E840" s="3" t="s">
        <v>20</v>
      </c>
      <c r="F840" s="3" t="s">
        <v>349</v>
      </c>
      <c r="G840" s="3" t="s">
        <v>69</v>
      </c>
      <c r="H840" s="3" t="s">
        <v>2355</v>
      </c>
      <c r="I840" s="3" t="s">
        <v>6498</v>
      </c>
      <c r="J840" s="3" t="s">
        <v>6719</v>
      </c>
      <c r="K840" s="3" t="s">
        <v>35</v>
      </c>
    </row>
    <row r="841" ht="18.0" customHeight="1">
      <c r="A841" s="3" t="s">
        <v>6721</v>
      </c>
      <c r="B841" s="3" t="s">
        <v>6722</v>
      </c>
      <c r="C841" s="3" t="s">
        <v>17</v>
      </c>
      <c r="D841" s="4" t="s">
        <v>19</v>
      </c>
      <c r="E841" s="3" t="s">
        <v>20</v>
      </c>
      <c r="F841" s="3" t="s">
        <v>48</v>
      </c>
      <c r="G841" s="3" t="s">
        <v>57</v>
      </c>
      <c r="H841" s="3" t="s">
        <v>6724</v>
      </c>
      <c r="I841" s="3" t="s">
        <v>6725</v>
      </c>
      <c r="J841" s="3" t="s">
        <v>6726</v>
      </c>
      <c r="K841" s="3" t="s">
        <v>35</v>
      </c>
    </row>
    <row r="842" ht="18.0" customHeight="1">
      <c r="A842" s="3" t="s">
        <v>6727</v>
      </c>
      <c r="B842" s="3" t="s">
        <v>6728</v>
      </c>
      <c r="C842" s="3" t="s">
        <v>17</v>
      </c>
      <c r="D842" s="4" t="s">
        <v>19</v>
      </c>
      <c r="E842" s="3" t="s">
        <v>20</v>
      </c>
      <c r="F842" s="3" t="s">
        <v>1604</v>
      </c>
      <c r="G842" s="3" t="s">
        <v>69</v>
      </c>
      <c r="H842" s="3" t="s">
        <v>38</v>
      </c>
      <c r="I842" s="3" t="s">
        <v>6731</v>
      </c>
      <c r="J842" s="3" t="s">
        <v>6733</v>
      </c>
      <c r="K842" s="3" t="s">
        <v>27</v>
      </c>
    </row>
    <row r="843" ht="18.0" customHeight="1">
      <c r="A843" s="3" t="s">
        <v>4523</v>
      </c>
      <c r="B843" s="3" t="s">
        <v>1302</v>
      </c>
      <c r="C843" s="3" t="s">
        <v>17</v>
      </c>
      <c r="D843" s="4" t="s">
        <v>19</v>
      </c>
      <c r="E843" s="3" t="s">
        <v>20</v>
      </c>
      <c r="F843" s="3" t="s">
        <v>3337</v>
      </c>
      <c r="G843" s="3" t="s">
        <v>23</v>
      </c>
      <c r="H843" s="3" t="s">
        <v>1303</v>
      </c>
      <c r="I843" s="3" t="s">
        <v>1304</v>
      </c>
      <c r="J843" s="3" t="s">
        <v>6740</v>
      </c>
      <c r="K843" s="3" t="s">
        <v>35</v>
      </c>
    </row>
    <row r="844" ht="18.0" customHeight="1">
      <c r="A844" s="3" t="s">
        <v>6744</v>
      </c>
      <c r="B844" s="3" t="s">
        <v>6466</v>
      </c>
      <c r="C844" s="3" t="s">
        <v>17</v>
      </c>
      <c r="D844" s="4" t="s">
        <v>19</v>
      </c>
      <c r="E844" s="3" t="s">
        <v>20</v>
      </c>
      <c r="F844" s="3" t="s">
        <v>349</v>
      </c>
      <c r="G844" s="3" t="s">
        <v>57</v>
      </c>
      <c r="H844" s="3" t="s">
        <v>2719</v>
      </c>
      <c r="I844" s="3" t="s">
        <v>6746</v>
      </c>
      <c r="J844" s="3" t="s">
        <v>6747</v>
      </c>
      <c r="K844" s="3" t="s">
        <v>159</v>
      </c>
    </row>
    <row r="845" ht="18.0" customHeight="1">
      <c r="A845" s="3" t="s">
        <v>6748</v>
      </c>
      <c r="B845" s="3" t="s">
        <v>6749</v>
      </c>
      <c r="C845" s="3" t="s">
        <v>17</v>
      </c>
      <c r="D845" s="4" t="s">
        <v>19</v>
      </c>
      <c r="E845" s="3" t="s">
        <v>20</v>
      </c>
      <c r="F845" s="3" t="s">
        <v>237</v>
      </c>
      <c r="G845" s="3" t="s">
        <v>23</v>
      </c>
      <c r="H845" s="3" t="s">
        <v>6750</v>
      </c>
      <c r="I845" s="3" t="s">
        <v>6751</v>
      </c>
      <c r="J845" s="3" t="s">
        <v>6752</v>
      </c>
      <c r="K845" s="3" t="s">
        <v>35</v>
      </c>
    </row>
    <row r="846" ht="18.0" customHeight="1">
      <c r="A846" s="3" t="s">
        <v>6753</v>
      </c>
      <c r="B846" s="3" t="s">
        <v>6754</v>
      </c>
      <c r="C846" s="3" t="s">
        <v>17</v>
      </c>
      <c r="D846" s="4" t="s">
        <v>19</v>
      </c>
      <c r="E846" s="3" t="s">
        <v>21</v>
      </c>
      <c r="F846" s="3" t="s">
        <v>6758</v>
      </c>
      <c r="G846" s="3" t="s">
        <v>57</v>
      </c>
      <c r="H846" s="3" t="s">
        <v>329</v>
      </c>
      <c r="I846" s="3" t="s">
        <v>166</v>
      </c>
      <c r="J846" s="3" t="s">
        <v>6760</v>
      </c>
      <c r="K846" s="3" t="s">
        <v>35</v>
      </c>
    </row>
    <row r="847" ht="18.0" customHeight="1">
      <c r="A847" s="3" t="s">
        <v>259</v>
      </c>
      <c r="B847" s="3" t="s">
        <v>5944</v>
      </c>
      <c r="C847" s="3" t="s">
        <v>17</v>
      </c>
      <c r="D847" s="4" t="s">
        <v>19</v>
      </c>
      <c r="E847" s="3" t="s">
        <v>21</v>
      </c>
      <c r="F847" s="3" t="s">
        <v>232</v>
      </c>
      <c r="G847" s="3" t="s">
        <v>69</v>
      </c>
      <c r="H847" s="3" t="s">
        <v>70</v>
      </c>
      <c r="I847" s="3" t="s">
        <v>5946</v>
      </c>
      <c r="J847" s="3" t="s">
        <v>6765</v>
      </c>
      <c r="K847" s="3" t="s">
        <v>159</v>
      </c>
    </row>
    <row r="848" ht="18.0" customHeight="1">
      <c r="A848" s="3" t="s">
        <v>6768</v>
      </c>
      <c r="B848" s="3" t="s">
        <v>6770</v>
      </c>
      <c r="C848" s="3" t="s">
        <v>17</v>
      </c>
      <c r="D848" s="4" t="s">
        <v>19</v>
      </c>
      <c r="E848" s="3" t="s">
        <v>127</v>
      </c>
      <c r="F848" s="3" t="s">
        <v>177</v>
      </c>
      <c r="G848" s="3" t="s">
        <v>50</v>
      </c>
      <c r="H848" s="3" t="s">
        <v>6773</v>
      </c>
      <c r="I848" s="3" t="s">
        <v>6775</v>
      </c>
      <c r="J848" s="3" t="s">
        <v>6776</v>
      </c>
      <c r="K848" s="3" t="s">
        <v>41</v>
      </c>
    </row>
    <row r="849" ht="18.0" customHeight="1">
      <c r="A849" s="3" t="s">
        <v>6777</v>
      </c>
      <c r="B849" s="3" t="s">
        <v>1222</v>
      </c>
      <c r="C849" s="3" t="s">
        <v>17</v>
      </c>
      <c r="D849" s="4" t="s">
        <v>19</v>
      </c>
      <c r="E849" s="3" t="s">
        <v>20</v>
      </c>
      <c r="F849" s="3" t="s">
        <v>618</v>
      </c>
      <c r="G849" s="3" t="s">
        <v>31</v>
      </c>
      <c r="H849" s="3" t="s">
        <v>1225</v>
      </c>
      <c r="I849" s="3" t="s">
        <v>166</v>
      </c>
      <c r="J849" s="3" t="s">
        <v>6778</v>
      </c>
      <c r="K849" s="3" t="s">
        <v>27</v>
      </c>
    </row>
    <row r="850" ht="18.0" customHeight="1">
      <c r="A850" s="3" t="s">
        <v>977</v>
      </c>
      <c r="B850" s="3" t="s">
        <v>6780</v>
      </c>
      <c r="C850" s="3" t="s">
        <v>17</v>
      </c>
      <c r="D850" s="4" t="s">
        <v>19</v>
      </c>
      <c r="E850" s="3" t="s">
        <v>21</v>
      </c>
      <c r="F850" s="3" t="s">
        <v>737</v>
      </c>
      <c r="G850" s="3" t="s">
        <v>57</v>
      </c>
      <c r="H850" s="3" t="s">
        <v>6781</v>
      </c>
      <c r="I850" s="3" t="s">
        <v>6783</v>
      </c>
      <c r="J850" s="3" t="s">
        <v>6785</v>
      </c>
      <c r="K850" s="3" t="s">
        <v>41</v>
      </c>
    </row>
    <row r="851" ht="18.0" customHeight="1">
      <c r="A851" s="3" t="s">
        <v>557</v>
      </c>
      <c r="B851" s="3" t="s">
        <v>6788</v>
      </c>
      <c r="C851" s="3" t="s">
        <v>17</v>
      </c>
      <c r="D851" s="4" t="s">
        <v>19</v>
      </c>
      <c r="E851" s="3" t="s">
        <v>21</v>
      </c>
      <c r="F851" s="3" t="s">
        <v>132</v>
      </c>
      <c r="G851" s="3" t="s">
        <v>57</v>
      </c>
      <c r="H851" s="3" t="s">
        <v>38</v>
      </c>
      <c r="I851" s="3" t="s">
        <v>6790</v>
      </c>
      <c r="J851" s="3" t="s">
        <v>6793</v>
      </c>
      <c r="K851" s="3" t="s">
        <v>41</v>
      </c>
    </row>
    <row r="852" ht="18.0" customHeight="1">
      <c r="A852" s="3" t="s">
        <v>6795</v>
      </c>
      <c r="B852" s="3" t="s">
        <v>6494</v>
      </c>
      <c r="C852" s="3" t="s">
        <v>17</v>
      </c>
      <c r="D852" s="4" t="s">
        <v>19</v>
      </c>
      <c r="E852" s="3" t="s">
        <v>21</v>
      </c>
      <c r="F852" s="3" t="s">
        <v>363</v>
      </c>
      <c r="G852" s="3" t="s">
        <v>69</v>
      </c>
      <c r="H852" s="3" t="s">
        <v>2355</v>
      </c>
      <c r="I852" s="3" t="s">
        <v>6498</v>
      </c>
      <c r="J852" s="3" t="s">
        <v>6798</v>
      </c>
      <c r="K852" s="3" t="s">
        <v>35</v>
      </c>
    </row>
    <row r="853" ht="18.0" customHeight="1">
      <c r="A853" s="3" t="s">
        <v>4649</v>
      </c>
      <c r="B853" s="3" t="s">
        <v>5880</v>
      </c>
      <c r="C853" s="3" t="s">
        <v>17</v>
      </c>
      <c r="D853" s="4" t="s">
        <v>19</v>
      </c>
      <c r="E853" s="3" t="s">
        <v>20</v>
      </c>
      <c r="F853" s="3" t="s">
        <v>73</v>
      </c>
      <c r="G853" s="3" t="s">
        <v>50</v>
      </c>
      <c r="H853" s="3" t="s">
        <v>70</v>
      </c>
      <c r="I853" s="3" t="s">
        <v>5885</v>
      </c>
      <c r="J853" s="3" t="s">
        <v>6806</v>
      </c>
      <c r="K853" s="3" t="s">
        <v>27</v>
      </c>
    </row>
    <row r="854" ht="18.0" customHeight="1">
      <c r="A854" s="3" t="s">
        <v>6807</v>
      </c>
      <c r="B854" s="3" t="s">
        <v>3234</v>
      </c>
      <c r="C854" s="3" t="s">
        <v>17</v>
      </c>
      <c r="D854" s="4" t="s">
        <v>19</v>
      </c>
      <c r="E854" s="3" t="s">
        <v>20</v>
      </c>
      <c r="F854" s="3" t="s">
        <v>363</v>
      </c>
      <c r="G854" s="3" t="s">
        <v>69</v>
      </c>
      <c r="H854" s="3" t="s">
        <v>3238</v>
      </c>
      <c r="I854" s="3" t="s">
        <v>6812</v>
      </c>
      <c r="J854" s="3" t="s">
        <v>6814</v>
      </c>
      <c r="K854" s="3" t="s">
        <v>27</v>
      </c>
    </row>
    <row r="855" ht="18.0" customHeight="1">
      <c r="A855" s="3" t="s">
        <v>6815</v>
      </c>
      <c r="B855" s="3" t="s">
        <v>6816</v>
      </c>
      <c r="C855" s="3" t="s">
        <v>17</v>
      </c>
      <c r="D855" s="4" t="s">
        <v>19</v>
      </c>
      <c r="E855" s="3" t="s">
        <v>21</v>
      </c>
      <c r="F855" s="3" t="s">
        <v>73</v>
      </c>
      <c r="G855" s="3" t="s">
        <v>57</v>
      </c>
      <c r="H855" s="3" t="s">
        <v>821</v>
      </c>
      <c r="I855" s="3" t="s">
        <v>6820</v>
      </c>
      <c r="J855" s="3" t="s">
        <v>6821</v>
      </c>
      <c r="K855" s="3" t="s">
        <v>35</v>
      </c>
    </row>
    <row r="856" ht="18.0" customHeight="1">
      <c r="A856" s="3" t="s">
        <v>6825</v>
      </c>
      <c r="B856" s="3" t="s">
        <v>6369</v>
      </c>
      <c r="C856" s="3" t="s">
        <v>17</v>
      </c>
      <c r="D856" s="4" t="s">
        <v>19</v>
      </c>
      <c r="E856" s="3" t="s">
        <v>20</v>
      </c>
      <c r="F856" s="3" t="s">
        <v>132</v>
      </c>
      <c r="G856" s="3" t="s">
        <v>57</v>
      </c>
      <c r="H856" s="3" t="s">
        <v>6371</v>
      </c>
      <c r="I856" s="3" t="s">
        <v>6372</v>
      </c>
      <c r="J856" s="3" t="s">
        <v>6827</v>
      </c>
      <c r="K856" s="3" t="s">
        <v>35</v>
      </c>
    </row>
    <row r="857" ht="18.0" customHeight="1">
      <c r="A857" s="3" t="s">
        <v>504</v>
      </c>
      <c r="B857" s="3" t="s">
        <v>6828</v>
      </c>
      <c r="C857" s="3" t="s">
        <v>17</v>
      </c>
      <c r="D857" s="4" t="s">
        <v>19</v>
      </c>
      <c r="E857" s="3" t="s">
        <v>20</v>
      </c>
      <c r="F857" s="3" t="s">
        <v>132</v>
      </c>
      <c r="G857" s="3" t="s">
        <v>50</v>
      </c>
      <c r="H857" s="3" t="s">
        <v>6830</v>
      </c>
      <c r="I857" s="3" t="s">
        <v>6831</v>
      </c>
      <c r="J857" s="3" t="s">
        <v>6835</v>
      </c>
      <c r="K857" s="3" t="s">
        <v>35</v>
      </c>
    </row>
    <row r="858" ht="18.0" customHeight="1">
      <c r="A858" s="3" t="s">
        <v>6837</v>
      </c>
      <c r="B858" s="3" t="s">
        <v>6840</v>
      </c>
      <c r="C858" s="3" t="s">
        <v>17</v>
      </c>
      <c r="D858" s="4" t="s">
        <v>19</v>
      </c>
      <c r="E858" s="3" t="s">
        <v>20</v>
      </c>
      <c r="F858" s="3" t="s">
        <v>146</v>
      </c>
      <c r="G858" s="3" t="s">
        <v>50</v>
      </c>
      <c r="H858" s="3" t="s">
        <v>99</v>
      </c>
      <c r="I858" s="3" t="s">
        <v>166</v>
      </c>
      <c r="J858" s="3" t="s">
        <v>6841</v>
      </c>
      <c r="K858" s="3" t="s">
        <v>90</v>
      </c>
    </row>
    <row r="859" ht="18.0" customHeight="1">
      <c r="A859" s="3" t="s">
        <v>6843</v>
      </c>
      <c r="B859" s="3" t="s">
        <v>6494</v>
      </c>
      <c r="C859" s="3" t="s">
        <v>17</v>
      </c>
      <c r="D859" s="4" t="s">
        <v>19</v>
      </c>
      <c r="E859" s="3" t="s">
        <v>20</v>
      </c>
      <c r="F859" s="3" t="s">
        <v>349</v>
      </c>
      <c r="G859" s="3" t="s">
        <v>69</v>
      </c>
      <c r="H859" s="3" t="s">
        <v>2355</v>
      </c>
      <c r="I859" s="3" t="s">
        <v>6498</v>
      </c>
      <c r="J859" s="3" t="s">
        <v>6846</v>
      </c>
      <c r="K859" s="3" t="s">
        <v>35</v>
      </c>
    </row>
    <row r="860" ht="18.0" customHeight="1">
      <c r="A860" s="3" t="s">
        <v>3388</v>
      </c>
      <c r="B860" s="3" t="s">
        <v>6282</v>
      </c>
      <c r="C860" s="3" t="s">
        <v>17</v>
      </c>
      <c r="D860" s="4" t="s">
        <v>19</v>
      </c>
      <c r="E860" s="3" t="s">
        <v>127</v>
      </c>
      <c r="F860" s="3" t="s">
        <v>618</v>
      </c>
      <c r="G860" s="3" t="s">
        <v>69</v>
      </c>
      <c r="H860" s="3" t="s">
        <v>99</v>
      </c>
      <c r="I860" s="3" t="s">
        <v>6852</v>
      </c>
      <c r="J860" s="3" t="s">
        <v>6853</v>
      </c>
      <c r="K860" s="3" t="s">
        <v>35</v>
      </c>
    </row>
    <row r="861" ht="18.0" customHeight="1">
      <c r="A861" s="3" t="s">
        <v>977</v>
      </c>
      <c r="B861" s="3" t="s">
        <v>6356</v>
      </c>
      <c r="C861" s="3" t="s">
        <v>17</v>
      </c>
      <c r="D861" s="4" t="s">
        <v>19</v>
      </c>
      <c r="E861" s="3" t="s">
        <v>20</v>
      </c>
      <c r="F861" s="3" t="s">
        <v>132</v>
      </c>
      <c r="G861" s="3" t="s">
        <v>57</v>
      </c>
      <c r="H861" s="3" t="s">
        <v>6358</v>
      </c>
      <c r="I861" s="3" t="s">
        <v>6857</v>
      </c>
      <c r="J861" s="3" t="s">
        <v>6859</v>
      </c>
      <c r="K861" s="3" t="s">
        <v>41</v>
      </c>
    </row>
    <row r="862" ht="18.0" customHeight="1">
      <c r="A862" s="3" t="s">
        <v>504</v>
      </c>
      <c r="B862" s="3" t="s">
        <v>505</v>
      </c>
      <c r="C862" s="3" t="s">
        <v>17</v>
      </c>
      <c r="D862" s="4" t="s">
        <v>19</v>
      </c>
      <c r="E862" s="3" t="s">
        <v>20</v>
      </c>
      <c r="F862" s="3" t="s">
        <v>73</v>
      </c>
      <c r="G862" s="3" t="s">
        <v>50</v>
      </c>
      <c r="H862" s="3" t="s">
        <v>509</v>
      </c>
      <c r="I862" s="3" t="s">
        <v>510</v>
      </c>
      <c r="J862" s="3" t="s">
        <v>512</v>
      </c>
      <c r="K862" s="3" t="s">
        <v>35</v>
      </c>
    </row>
    <row r="863" ht="18.0" customHeight="1">
      <c r="A863" s="3" t="s">
        <v>2000</v>
      </c>
      <c r="B863" s="3" t="s">
        <v>5458</v>
      </c>
      <c r="C863" s="3" t="s">
        <v>17</v>
      </c>
      <c r="D863" s="4" t="s">
        <v>19</v>
      </c>
      <c r="E863" s="3" t="s">
        <v>20</v>
      </c>
      <c r="F863" s="3" t="s">
        <v>73</v>
      </c>
      <c r="G863" s="3" t="s">
        <v>31</v>
      </c>
      <c r="H863" s="3" t="s">
        <v>5460</v>
      </c>
      <c r="I863" s="3" t="s">
        <v>6869</v>
      </c>
      <c r="J863" s="3" t="s">
        <v>6870</v>
      </c>
      <c r="K863" s="3" t="s">
        <v>27</v>
      </c>
    </row>
    <row r="864" ht="18.0" customHeight="1">
      <c r="A864" s="3" t="s">
        <v>3977</v>
      </c>
      <c r="B864" s="3" t="s">
        <v>5458</v>
      </c>
      <c r="C864" s="3" t="s">
        <v>17</v>
      </c>
      <c r="D864" s="4" t="s">
        <v>19</v>
      </c>
      <c r="E864" s="3" t="s">
        <v>20</v>
      </c>
      <c r="F864" s="3" t="s">
        <v>48</v>
      </c>
      <c r="G864" s="3" t="s">
        <v>57</v>
      </c>
      <c r="H864" s="3" t="s">
        <v>5460</v>
      </c>
      <c r="I864" s="3" t="s">
        <v>6875</v>
      </c>
      <c r="J864" s="3" t="s">
        <v>6876</v>
      </c>
      <c r="K864" s="3" t="s">
        <v>27</v>
      </c>
    </row>
    <row r="865" ht="18.0" customHeight="1">
      <c r="A865" s="3" t="s">
        <v>3292</v>
      </c>
      <c r="B865" s="3" t="s">
        <v>6878</v>
      </c>
      <c r="C865" s="3" t="s">
        <v>17</v>
      </c>
      <c r="D865" s="4" t="s">
        <v>19</v>
      </c>
      <c r="E865" s="3" t="s">
        <v>20</v>
      </c>
      <c r="F865" s="3" t="s">
        <v>132</v>
      </c>
      <c r="G865" s="3" t="s">
        <v>57</v>
      </c>
      <c r="H865" s="3" t="s">
        <v>6882</v>
      </c>
      <c r="I865" s="3" t="s">
        <v>6883</v>
      </c>
      <c r="J865" s="3" t="s">
        <v>6884</v>
      </c>
      <c r="K865" s="3" t="s">
        <v>35</v>
      </c>
    </row>
    <row r="866" ht="18.0" customHeight="1">
      <c r="A866" s="3" t="s">
        <v>6704</v>
      </c>
      <c r="B866" s="3" t="s">
        <v>6466</v>
      </c>
      <c r="C866" s="3" t="s">
        <v>17</v>
      </c>
      <c r="D866" s="4" t="s">
        <v>19</v>
      </c>
      <c r="E866" s="3" t="s">
        <v>20</v>
      </c>
      <c r="F866" s="3" t="s">
        <v>73</v>
      </c>
      <c r="G866" s="3" t="s">
        <v>23</v>
      </c>
      <c r="H866" s="3" t="s">
        <v>2719</v>
      </c>
      <c r="I866" s="3" t="s">
        <v>6746</v>
      </c>
      <c r="J866" s="3" t="s">
        <v>6890</v>
      </c>
      <c r="K866" s="3" t="s">
        <v>159</v>
      </c>
    </row>
    <row r="867" ht="18.0" customHeight="1">
      <c r="A867" s="3" t="s">
        <v>6891</v>
      </c>
      <c r="B867" s="3" t="s">
        <v>6892</v>
      </c>
      <c r="C867" s="3" t="s">
        <v>17</v>
      </c>
      <c r="D867" s="4" t="s">
        <v>19</v>
      </c>
      <c r="E867" s="3" t="s">
        <v>20</v>
      </c>
      <c r="F867" s="3" t="s">
        <v>177</v>
      </c>
      <c r="G867" s="3" t="s">
        <v>23</v>
      </c>
      <c r="H867" s="3" t="s">
        <v>592</v>
      </c>
      <c r="I867" s="3" t="s">
        <v>6897</v>
      </c>
      <c r="J867" s="3" t="s">
        <v>6899</v>
      </c>
      <c r="K867" s="3" t="s">
        <v>35</v>
      </c>
    </row>
    <row r="868" ht="18.0" customHeight="1">
      <c r="A868" s="3" t="s">
        <v>6900</v>
      </c>
      <c r="B868" s="3" t="s">
        <v>6901</v>
      </c>
      <c r="C868" s="3" t="s">
        <v>17</v>
      </c>
      <c r="D868" s="4" t="s">
        <v>19</v>
      </c>
      <c r="E868" s="3" t="s">
        <v>20</v>
      </c>
      <c r="F868" s="3" t="s">
        <v>146</v>
      </c>
      <c r="G868" s="3" t="s">
        <v>69</v>
      </c>
      <c r="H868" s="3" t="s">
        <v>6902</v>
      </c>
      <c r="I868" s="3" t="s">
        <v>6903</v>
      </c>
      <c r="J868" s="3" t="s">
        <v>6904</v>
      </c>
      <c r="K868" s="3" t="s">
        <v>27</v>
      </c>
    </row>
    <row r="869" ht="18.0" customHeight="1">
      <c r="A869" s="3" t="s">
        <v>5338</v>
      </c>
      <c r="B869" s="3" t="s">
        <v>6536</v>
      </c>
      <c r="C869" s="3" t="s">
        <v>17</v>
      </c>
      <c r="D869" s="4" t="s">
        <v>19</v>
      </c>
      <c r="E869" s="3" t="s">
        <v>127</v>
      </c>
      <c r="F869" s="3" t="s">
        <v>73</v>
      </c>
      <c r="G869" s="3" t="s">
        <v>57</v>
      </c>
      <c r="H869" s="3" t="s">
        <v>264</v>
      </c>
      <c r="I869" s="3" t="s">
        <v>6905</v>
      </c>
      <c r="J869" s="3" t="s">
        <v>6906</v>
      </c>
      <c r="K869" s="3" t="s">
        <v>35</v>
      </c>
    </row>
    <row r="870" ht="18.0" customHeight="1">
      <c r="A870" s="3" t="s">
        <v>4523</v>
      </c>
      <c r="B870" s="3" t="s">
        <v>6623</v>
      </c>
      <c r="C870" s="3" t="s">
        <v>17</v>
      </c>
      <c r="D870" s="4" t="s">
        <v>19</v>
      </c>
      <c r="E870" s="3" t="s">
        <v>20</v>
      </c>
      <c r="F870" s="3" t="s">
        <v>73</v>
      </c>
      <c r="G870" s="3" t="s">
        <v>50</v>
      </c>
      <c r="H870" s="3" t="s">
        <v>6624</v>
      </c>
      <c r="I870" s="3" t="s">
        <v>1384</v>
      </c>
      <c r="J870" s="3" t="s">
        <v>6908</v>
      </c>
      <c r="K870" s="3" t="s">
        <v>35</v>
      </c>
    </row>
    <row r="871" ht="18.0" customHeight="1">
      <c r="A871" s="3" t="s">
        <v>4448</v>
      </c>
      <c r="B871" s="3" t="s">
        <v>6910</v>
      </c>
      <c r="C871" s="3" t="s">
        <v>17</v>
      </c>
      <c r="D871" s="4" t="s">
        <v>19</v>
      </c>
      <c r="E871" s="3" t="s">
        <v>20</v>
      </c>
      <c r="F871" s="3" t="s">
        <v>132</v>
      </c>
      <c r="G871" s="3" t="s">
        <v>23</v>
      </c>
      <c r="H871" s="3" t="s">
        <v>6913</v>
      </c>
      <c r="I871" s="3" t="s">
        <v>6914</v>
      </c>
      <c r="J871" s="3" t="s">
        <v>6918</v>
      </c>
      <c r="K871" s="3" t="s">
        <v>41</v>
      </c>
    </row>
    <row r="872" ht="18.0" customHeight="1">
      <c r="A872" s="3" t="s">
        <v>6919</v>
      </c>
      <c r="B872" s="3" t="s">
        <v>6920</v>
      </c>
      <c r="C872" s="3" t="s">
        <v>17</v>
      </c>
      <c r="D872" s="4" t="s">
        <v>19</v>
      </c>
      <c r="E872" s="3" t="s">
        <v>20</v>
      </c>
      <c r="F872" s="3" t="s">
        <v>363</v>
      </c>
      <c r="G872" s="3" t="s">
        <v>50</v>
      </c>
      <c r="H872" s="3" t="s">
        <v>556</v>
      </c>
      <c r="I872" s="3" t="s">
        <v>6924</v>
      </c>
      <c r="J872" s="3" t="s">
        <v>6927</v>
      </c>
      <c r="K872" s="3" t="s">
        <v>27</v>
      </c>
    </row>
    <row r="873" ht="18.0" customHeight="1">
      <c r="A873" s="3" t="s">
        <v>6928</v>
      </c>
      <c r="B873" s="3" t="s">
        <v>1045</v>
      </c>
      <c r="C873" s="3" t="s">
        <v>17</v>
      </c>
      <c r="D873" s="4" t="s">
        <v>19</v>
      </c>
      <c r="E873" s="3" t="s">
        <v>21</v>
      </c>
      <c r="F873" s="3" t="s">
        <v>169</v>
      </c>
      <c r="G873" s="3" t="s">
        <v>50</v>
      </c>
      <c r="H873" s="3" t="s">
        <v>1051</v>
      </c>
      <c r="I873" s="3" t="s">
        <v>1052</v>
      </c>
      <c r="J873" s="3" t="s">
        <v>6933</v>
      </c>
      <c r="K873" s="3" t="s">
        <v>27</v>
      </c>
    </row>
    <row r="874" ht="18.0" customHeight="1">
      <c r="A874" s="3" t="s">
        <v>6936</v>
      </c>
      <c r="B874" s="3" t="s">
        <v>6937</v>
      </c>
      <c r="C874" s="3" t="s">
        <v>17</v>
      </c>
      <c r="D874" s="4" t="s">
        <v>19</v>
      </c>
      <c r="E874" s="3" t="s">
        <v>20</v>
      </c>
      <c r="F874" s="3" t="s">
        <v>48</v>
      </c>
      <c r="G874" s="3" t="s">
        <v>50</v>
      </c>
      <c r="H874" s="3" t="s">
        <v>99</v>
      </c>
      <c r="I874" s="3" t="s">
        <v>6941</v>
      </c>
      <c r="J874" s="3" t="s">
        <v>6944</v>
      </c>
      <c r="K874" s="3" t="s">
        <v>41</v>
      </c>
    </row>
    <row r="875" ht="18.0" customHeight="1">
      <c r="A875" s="3" t="s">
        <v>6946</v>
      </c>
      <c r="B875" s="3" t="s">
        <v>6947</v>
      </c>
      <c r="C875" s="3" t="s">
        <v>17</v>
      </c>
      <c r="D875" s="4" t="s">
        <v>19</v>
      </c>
      <c r="E875" s="3" t="s">
        <v>20</v>
      </c>
      <c r="F875" s="3" t="s">
        <v>618</v>
      </c>
      <c r="G875" s="3" t="s">
        <v>69</v>
      </c>
      <c r="H875" s="3" t="s">
        <v>6950</v>
      </c>
      <c r="I875" s="3" t="s">
        <v>6951</v>
      </c>
      <c r="J875" s="3" t="s">
        <v>6952</v>
      </c>
      <c r="K875" s="3" t="s">
        <v>159</v>
      </c>
    </row>
    <row r="876" ht="18.0" customHeight="1">
      <c r="A876" s="3" t="s">
        <v>6953</v>
      </c>
      <c r="B876" s="3" t="s">
        <v>1605</v>
      </c>
      <c r="C876" s="3" t="s">
        <v>17</v>
      </c>
      <c r="D876" s="4" t="s">
        <v>19</v>
      </c>
      <c r="E876" s="3" t="s">
        <v>21</v>
      </c>
      <c r="F876" s="3" t="s">
        <v>3176</v>
      </c>
      <c r="G876" s="3" t="s">
        <v>57</v>
      </c>
      <c r="H876" s="3" t="s">
        <v>70</v>
      </c>
      <c r="I876" s="3" t="s">
        <v>6958</v>
      </c>
      <c r="J876" s="3" t="s">
        <v>6962</v>
      </c>
      <c r="K876" s="3" t="s">
        <v>35</v>
      </c>
    </row>
    <row r="877" ht="18.0" customHeight="1">
      <c r="A877" s="3" t="s">
        <v>6964</v>
      </c>
      <c r="B877" s="3" t="s">
        <v>439</v>
      </c>
      <c r="C877" s="3" t="s">
        <v>17</v>
      </c>
      <c r="D877" s="4" t="s">
        <v>19</v>
      </c>
      <c r="E877" s="3" t="s">
        <v>20</v>
      </c>
      <c r="F877" s="3" t="s">
        <v>132</v>
      </c>
      <c r="G877" s="3" t="s">
        <v>57</v>
      </c>
      <c r="H877" s="3" t="s">
        <v>446</v>
      </c>
      <c r="I877" s="3" t="s">
        <v>6966</v>
      </c>
      <c r="J877" s="3" t="s">
        <v>6967</v>
      </c>
      <c r="K877" s="3" t="s">
        <v>35</v>
      </c>
    </row>
    <row r="878" ht="18.0" customHeight="1">
      <c r="A878" s="3" t="s">
        <v>259</v>
      </c>
      <c r="B878" s="3" t="s">
        <v>6970</v>
      </c>
      <c r="C878" s="3" t="s">
        <v>17</v>
      </c>
      <c r="D878" s="4" t="s">
        <v>19</v>
      </c>
      <c r="E878" s="3" t="s">
        <v>20</v>
      </c>
      <c r="F878" s="3" t="s">
        <v>6972</v>
      </c>
      <c r="G878" s="3" t="s">
        <v>57</v>
      </c>
      <c r="H878" s="3" t="s">
        <v>3592</v>
      </c>
      <c r="I878" s="3" t="s">
        <v>6973</v>
      </c>
      <c r="J878" s="3" t="s">
        <v>6975</v>
      </c>
      <c r="K878" s="3" t="s">
        <v>159</v>
      </c>
    </row>
    <row r="879" ht="18.0" customHeight="1">
      <c r="A879" s="3" t="s">
        <v>6977</v>
      </c>
      <c r="B879" s="3" t="s">
        <v>5373</v>
      </c>
      <c r="C879" s="3" t="s">
        <v>17</v>
      </c>
      <c r="D879" s="4" t="s">
        <v>19</v>
      </c>
      <c r="E879" s="3" t="s">
        <v>20</v>
      </c>
      <c r="F879" s="3" t="s">
        <v>73</v>
      </c>
      <c r="G879" s="3" t="s">
        <v>57</v>
      </c>
      <c r="H879" s="3" t="s">
        <v>5378</v>
      </c>
      <c r="I879" s="3" t="s">
        <v>6979</v>
      </c>
      <c r="J879" s="3" t="s">
        <v>6982</v>
      </c>
      <c r="K879" s="3" t="s">
        <v>35</v>
      </c>
    </row>
    <row r="880" ht="18.0" customHeight="1">
      <c r="A880" s="3" t="s">
        <v>2636</v>
      </c>
      <c r="B880" s="3" t="s">
        <v>1361</v>
      </c>
      <c r="C880" s="3" t="s">
        <v>17</v>
      </c>
      <c r="D880" s="4" t="s">
        <v>19</v>
      </c>
      <c r="E880" s="3" t="s">
        <v>20</v>
      </c>
      <c r="F880" s="3" t="s">
        <v>48</v>
      </c>
      <c r="G880" s="3" t="s">
        <v>50</v>
      </c>
      <c r="H880" s="3" t="s">
        <v>38</v>
      </c>
      <c r="I880" s="3" t="s">
        <v>6986</v>
      </c>
      <c r="J880" s="3" t="s">
        <v>6988</v>
      </c>
      <c r="K880" s="3" t="s">
        <v>41</v>
      </c>
    </row>
    <row r="881" ht="18.0" customHeight="1">
      <c r="A881" s="3" t="s">
        <v>2636</v>
      </c>
      <c r="B881" s="3" t="s">
        <v>6990</v>
      </c>
      <c r="C881" s="3" t="s">
        <v>17</v>
      </c>
      <c r="D881" s="4" t="s">
        <v>19</v>
      </c>
      <c r="E881" s="3" t="s">
        <v>21</v>
      </c>
      <c r="F881" s="3" t="s">
        <v>73</v>
      </c>
      <c r="G881" s="3" t="s">
        <v>242</v>
      </c>
      <c r="H881" s="3" t="s">
        <v>166</v>
      </c>
      <c r="I881" s="3" t="s">
        <v>6994</v>
      </c>
      <c r="J881" s="3" t="s">
        <v>6995</v>
      </c>
      <c r="K881" s="3" t="s">
        <v>250</v>
      </c>
    </row>
    <row r="882" ht="18.0" customHeight="1">
      <c r="A882" s="3" t="s">
        <v>4523</v>
      </c>
      <c r="B882" s="3" t="s">
        <v>6997</v>
      </c>
      <c r="C882" s="3" t="s">
        <v>17</v>
      </c>
      <c r="D882" s="4" t="s">
        <v>19</v>
      </c>
      <c r="E882" s="3" t="s">
        <v>20</v>
      </c>
      <c r="F882" s="3" t="s">
        <v>73</v>
      </c>
      <c r="G882" s="3" t="s">
        <v>57</v>
      </c>
      <c r="H882" s="3" t="s">
        <v>535</v>
      </c>
      <c r="I882" s="3" t="s">
        <v>7000</v>
      </c>
      <c r="J882" s="3" t="s">
        <v>7001</v>
      </c>
      <c r="K882" s="3" t="s">
        <v>41</v>
      </c>
    </row>
    <row r="883" ht="18.0" customHeight="1">
      <c r="A883" s="3" t="s">
        <v>2890</v>
      </c>
      <c r="B883" s="3" t="s">
        <v>7005</v>
      </c>
      <c r="C883" s="3" t="s">
        <v>17</v>
      </c>
      <c r="D883" s="4" t="s">
        <v>19</v>
      </c>
      <c r="E883" s="3" t="s">
        <v>21</v>
      </c>
      <c r="F883" s="3" t="s">
        <v>363</v>
      </c>
      <c r="G883" s="3" t="s">
        <v>57</v>
      </c>
      <c r="H883" s="3" t="s">
        <v>821</v>
      </c>
      <c r="I883" s="3" t="s">
        <v>5271</v>
      </c>
      <c r="J883" s="3" t="s">
        <v>7012</v>
      </c>
      <c r="K883" s="3" t="s">
        <v>35</v>
      </c>
    </row>
    <row r="884" ht="18.0" customHeight="1">
      <c r="A884" s="3" t="s">
        <v>2636</v>
      </c>
      <c r="B884" s="3" t="s">
        <v>7015</v>
      </c>
      <c r="C884" s="3" t="s">
        <v>17</v>
      </c>
      <c r="D884" s="4" t="s">
        <v>19</v>
      </c>
      <c r="E884" s="3" t="s">
        <v>20</v>
      </c>
      <c r="F884" s="3" t="s">
        <v>668</v>
      </c>
      <c r="G884" s="3" t="s">
        <v>50</v>
      </c>
      <c r="H884" s="3" t="s">
        <v>377</v>
      </c>
      <c r="I884" s="3" t="s">
        <v>7017</v>
      </c>
      <c r="J884" s="3" t="s">
        <v>7019</v>
      </c>
      <c r="K884" s="3" t="s">
        <v>90</v>
      </c>
    </row>
    <row r="885" ht="18.0" customHeight="1">
      <c r="A885" s="3" t="s">
        <v>4304</v>
      </c>
      <c r="B885" s="3" t="s">
        <v>7022</v>
      </c>
      <c r="C885" s="3" t="s">
        <v>17</v>
      </c>
      <c r="D885" s="4" t="s">
        <v>19</v>
      </c>
      <c r="E885" s="3" t="s">
        <v>20</v>
      </c>
      <c r="F885" s="3" t="s">
        <v>119</v>
      </c>
      <c r="G885" s="3" t="s">
        <v>57</v>
      </c>
      <c r="H885" s="3" t="s">
        <v>7028</v>
      </c>
      <c r="I885" s="3" t="s">
        <v>7030</v>
      </c>
      <c r="J885" s="3" t="s">
        <v>7032</v>
      </c>
      <c r="K885" s="3" t="s">
        <v>27</v>
      </c>
    </row>
    <row r="886" ht="18.0" customHeight="1">
      <c r="A886" s="3" t="s">
        <v>7034</v>
      </c>
      <c r="B886" s="3" t="s">
        <v>1083</v>
      </c>
      <c r="C886" s="3" t="s">
        <v>17</v>
      </c>
      <c r="D886" s="4" t="s">
        <v>19</v>
      </c>
      <c r="E886" s="3" t="s">
        <v>20</v>
      </c>
      <c r="F886" s="3" t="s">
        <v>119</v>
      </c>
      <c r="G886" s="3" t="s">
        <v>23</v>
      </c>
      <c r="H886" s="3" t="s">
        <v>1090</v>
      </c>
      <c r="I886" s="3" t="s">
        <v>7036</v>
      </c>
      <c r="J886" s="3" t="s">
        <v>7039</v>
      </c>
      <c r="K886" s="3" t="s">
        <v>41</v>
      </c>
    </row>
    <row r="887" ht="18.0" customHeight="1">
      <c r="A887" s="3" t="s">
        <v>3292</v>
      </c>
      <c r="B887" s="3" t="s">
        <v>7040</v>
      </c>
      <c r="C887" s="3" t="s">
        <v>17</v>
      </c>
      <c r="D887" s="4" t="s">
        <v>19</v>
      </c>
      <c r="E887" s="3" t="s">
        <v>20</v>
      </c>
      <c r="F887" s="3" t="s">
        <v>363</v>
      </c>
      <c r="G887" s="3" t="s">
        <v>57</v>
      </c>
      <c r="H887" s="3" t="s">
        <v>895</v>
      </c>
      <c r="I887" s="3" t="s">
        <v>7043</v>
      </c>
      <c r="J887" s="3" t="s">
        <v>7044</v>
      </c>
      <c r="K887" s="3" t="s">
        <v>41</v>
      </c>
    </row>
    <row r="888" ht="18.0" customHeight="1">
      <c r="A888" s="3" t="s">
        <v>7046</v>
      </c>
      <c r="B888" s="3" t="s">
        <v>1434</v>
      </c>
      <c r="C888" s="3" t="s">
        <v>17</v>
      </c>
      <c r="D888" s="4" t="s">
        <v>19</v>
      </c>
      <c r="E888" s="3" t="s">
        <v>20</v>
      </c>
      <c r="F888" s="3" t="s">
        <v>48</v>
      </c>
      <c r="G888" s="3" t="s">
        <v>50</v>
      </c>
      <c r="H888" s="3" t="s">
        <v>99</v>
      </c>
      <c r="I888" s="3" t="s">
        <v>166</v>
      </c>
      <c r="J888" s="3" t="s">
        <v>7053</v>
      </c>
      <c r="K888" s="3" t="s">
        <v>159</v>
      </c>
    </row>
    <row r="889" ht="18.0" customHeight="1">
      <c r="A889" s="3" t="s">
        <v>995</v>
      </c>
      <c r="B889" s="3" t="s">
        <v>1045</v>
      </c>
      <c r="C889" s="3" t="s">
        <v>17</v>
      </c>
      <c r="D889" s="4" t="s">
        <v>19</v>
      </c>
      <c r="E889" s="3" t="s">
        <v>21</v>
      </c>
      <c r="F889" s="3" t="s">
        <v>169</v>
      </c>
      <c r="G889" s="3" t="s">
        <v>50</v>
      </c>
      <c r="H889" s="3" t="s">
        <v>1051</v>
      </c>
      <c r="I889" s="3" t="s">
        <v>1052</v>
      </c>
      <c r="J889" s="3" t="s">
        <v>1053</v>
      </c>
      <c r="K889" s="3" t="s">
        <v>27</v>
      </c>
    </row>
    <row r="890" ht="18.0" customHeight="1">
      <c r="A890" s="3" t="s">
        <v>931</v>
      </c>
      <c r="B890" s="3" t="s">
        <v>7057</v>
      </c>
      <c r="C890" s="3" t="s">
        <v>17</v>
      </c>
      <c r="D890" s="4" t="s">
        <v>19</v>
      </c>
      <c r="E890" s="3" t="s">
        <v>20</v>
      </c>
      <c r="F890" s="3" t="s">
        <v>119</v>
      </c>
      <c r="G890" s="3" t="s">
        <v>57</v>
      </c>
      <c r="H890" s="3" t="s">
        <v>7059</v>
      </c>
      <c r="I890" s="3" t="s">
        <v>1771</v>
      </c>
      <c r="J890" s="3" t="s">
        <v>7062</v>
      </c>
      <c r="K890" s="3" t="s">
        <v>35</v>
      </c>
    </row>
    <row r="891" ht="18.0" customHeight="1">
      <c r="A891" s="3" t="s">
        <v>7063</v>
      </c>
      <c r="B891" s="3" t="s">
        <v>5191</v>
      </c>
      <c r="C891" s="3" t="s">
        <v>17</v>
      </c>
      <c r="D891" s="4" t="s">
        <v>19</v>
      </c>
      <c r="E891" s="3" t="s">
        <v>20</v>
      </c>
      <c r="F891" s="3" t="s">
        <v>48</v>
      </c>
      <c r="G891" s="3" t="s">
        <v>57</v>
      </c>
      <c r="H891" s="3" t="s">
        <v>5193</v>
      </c>
      <c r="I891" s="3" t="s">
        <v>7066</v>
      </c>
      <c r="J891" s="3" t="s">
        <v>7070</v>
      </c>
      <c r="K891" s="3" t="s">
        <v>35</v>
      </c>
    </row>
    <row r="892" ht="18.0" customHeight="1">
      <c r="A892" s="3" t="s">
        <v>7072</v>
      </c>
      <c r="B892" s="3" t="s">
        <v>7073</v>
      </c>
      <c r="C892" s="3" t="s">
        <v>17</v>
      </c>
      <c r="D892" s="4" t="s">
        <v>19</v>
      </c>
      <c r="E892" s="3" t="s">
        <v>21</v>
      </c>
      <c r="F892" s="3" t="s">
        <v>668</v>
      </c>
      <c r="G892" s="3" t="s">
        <v>57</v>
      </c>
      <c r="H892" s="3" t="s">
        <v>4809</v>
      </c>
      <c r="I892" s="3" t="s">
        <v>7078</v>
      </c>
      <c r="J892" s="3" t="s">
        <v>7080</v>
      </c>
      <c r="K892" s="3" t="s">
        <v>35</v>
      </c>
    </row>
    <row r="893" ht="18.0" customHeight="1">
      <c r="A893" s="3" t="s">
        <v>7083</v>
      </c>
      <c r="B893" s="3" t="s">
        <v>7084</v>
      </c>
      <c r="C893" s="3" t="s">
        <v>17</v>
      </c>
      <c r="D893" s="4" t="s">
        <v>19</v>
      </c>
      <c r="E893" s="3" t="s">
        <v>20</v>
      </c>
      <c r="F893" s="3" t="s">
        <v>132</v>
      </c>
      <c r="G893" s="3" t="s">
        <v>50</v>
      </c>
      <c r="H893" s="3" t="s">
        <v>45</v>
      </c>
      <c r="I893" s="3" t="s">
        <v>7089</v>
      </c>
      <c r="J893" s="3" t="s">
        <v>7091</v>
      </c>
      <c r="K893" s="3" t="s">
        <v>35</v>
      </c>
    </row>
    <row r="894" ht="18.0" customHeight="1">
      <c r="A894" s="3" t="s">
        <v>3292</v>
      </c>
      <c r="B894" s="3" t="s">
        <v>7092</v>
      </c>
      <c r="C894" s="3" t="s">
        <v>17</v>
      </c>
      <c r="D894" s="4" t="s">
        <v>19</v>
      </c>
      <c r="E894" s="3" t="s">
        <v>127</v>
      </c>
      <c r="F894" s="3" t="s">
        <v>73</v>
      </c>
      <c r="G894" s="3" t="s">
        <v>57</v>
      </c>
      <c r="H894" s="3" t="s">
        <v>70</v>
      </c>
      <c r="I894" s="3" t="s">
        <v>166</v>
      </c>
      <c r="J894" s="3" t="s">
        <v>7097</v>
      </c>
      <c r="K894" s="3" t="s">
        <v>41</v>
      </c>
    </row>
    <row r="895" ht="18.0" customHeight="1">
      <c r="A895" s="3" t="s">
        <v>7098</v>
      </c>
      <c r="B895" s="3" t="s">
        <v>6528</v>
      </c>
      <c r="C895" s="3" t="s">
        <v>17</v>
      </c>
      <c r="D895" s="4" t="s">
        <v>19</v>
      </c>
      <c r="E895" s="3" t="s">
        <v>20</v>
      </c>
      <c r="F895" s="3" t="s">
        <v>73</v>
      </c>
      <c r="G895" s="3" t="s">
        <v>50</v>
      </c>
      <c r="H895" s="3" t="s">
        <v>6529</v>
      </c>
      <c r="I895" s="3" t="s">
        <v>166</v>
      </c>
      <c r="J895" s="3" t="s">
        <v>7103</v>
      </c>
      <c r="K895" s="3" t="s">
        <v>35</v>
      </c>
    </row>
    <row r="896" ht="18.0" customHeight="1">
      <c r="A896" s="3" t="s">
        <v>5455</v>
      </c>
      <c r="B896" s="3" t="s">
        <v>7106</v>
      </c>
      <c r="C896" s="3" t="s">
        <v>17</v>
      </c>
      <c r="D896" s="4" t="s">
        <v>19</v>
      </c>
      <c r="E896" s="3" t="s">
        <v>20</v>
      </c>
      <c r="F896" s="3" t="s">
        <v>48</v>
      </c>
      <c r="G896" s="3" t="s">
        <v>50</v>
      </c>
      <c r="H896" s="3" t="s">
        <v>821</v>
      </c>
      <c r="I896" s="3" t="s">
        <v>7111</v>
      </c>
      <c r="J896" s="3" t="s">
        <v>7114</v>
      </c>
      <c r="K896" s="3" t="s">
        <v>35</v>
      </c>
    </row>
    <row r="897" ht="18.0" customHeight="1">
      <c r="A897" s="3" t="s">
        <v>7117</v>
      </c>
      <c r="B897" s="3" t="s">
        <v>7118</v>
      </c>
      <c r="C897" s="3" t="s">
        <v>17</v>
      </c>
      <c r="D897" s="4" t="s">
        <v>19</v>
      </c>
      <c r="E897" s="3" t="s">
        <v>20</v>
      </c>
      <c r="F897" s="3" t="s">
        <v>7121</v>
      </c>
      <c r="G897" s="3" t="s">
        <v>57</v>
      </c>
      <c r="H897" s="3" t="s">
        <v>7123</v>
      </c>
      <c r="I897" s="3" t="s">
        <v>7124</v>
      </c>
      <c r="J897" s="3" t="s">
        <v>7125</v>
      </c>
      <c r="K897" s="3" t="s">
        <v>41</v>
      </c>
    </row>
    <row r="898" ht="18.0" customHeight="1">
      <c r="A898" s="3" t="s">
        <v>5726</v>
      </c>
      <c r="B898" s="3" t="s">
        <v>7127</v>
      </c>
      <c r="C898" s="3" t="s">
        <v>17</v>
      </c>
      <c r="D898" s="4" t="s">
        <v>19</v>
      </c>
      <c r="E898" s="3" t="s">
        <v>21</v>
      </c>
      <c r="F898" s="3" t="s">
        <v>618</v>
      </c>
      <c r="G898" s="3" t="s">
        <v>50</v>
      </c>
      <c r="H898" s="3" t="s">
        <v>7130</v>
      </c>
      <c r="I898" s="3" t="s">
        <v>7131</v>
      </c>
      <c r="J898" s="3" t="s">
        <v>7133</v>
      </c>
      <c r="K898" s="3" t="s">
        <v>35</v>
      </c>
    </row>
    <row r="899" ht="18.0" customHeight="1">
      <c r="A899" s="3" t="s">
        <v>977</v>
      </c>
      <c r="B899" s="3" t="s">
        <v>6170</v>
      </c>
      <c r="C899" s="3" t="s">
        <v>17</v>
      </c>
      <c r="D899" s="4" t="s">
        <v>19</v>
      </c>
      <c r="E899" s="3" t="s">
        <v>117</v>
      </c>
      <c r="F899" s="3" t="s">
        <v>119</v>
      </c>
      <c r="G899" s="3" t="s">
        <v>23</v>
      </c>
      <c r="H899" s="3" t="s">
        <v>4081</v>
      </c>
      <c r="I899" s="3" t="s">
        <v>7137</v>
      </c>
      <c r="J899" s="3" t="s">
        <v>7138</v>
      </c>
      <c r="K899" s="3" t="s">
        <v>41</v>
      </c>
    </row>
    <row r="900" ht="18.0" customHeight="1">
      <c r="A900" s="3" t="s">
        <v>738</v>
      </c>
      <c r="B900" s="3" t="s">
        <v>7140</v>
      </c>
      <c r="C900" s="3" t="s">
        <v>17</v>
      </c>
      <c r="D900" s="4" t="s">
        <v>19</v>
      </c>
      <c r="E900" s="3" t="s">
        <v>20</v>
      </c>
      <c r="F900" s="3" t="s">
        <v>73</v>
      </c>
      <c r="G900" s="3" t="s">
        <v>50</v>
      </c>
      <c r="H900" s="3" t="s">
        <v>7141</v>
      </c>
      <c r="I900" s="3" t="s">
        <v>7142</v>
      </c>
      <c r="J900" s="3" t="s">
        <v>7143</v>
      </c>
      <c r="K900" s="3" t="s">
        <v>159</v>
      </c>
    </row>
    <row r="901" ht="18.0" customHeight="1">
      <c r="A901" s="3" t="s">
        <v>7148</v>
      </c>
      <c r="B901" s="3" t="s">
        <v>6077</v>
      </c>
      <c r="C901" s="3" t="s">
        <v>17</v>
      </c>
      <c r="D901" s="4" t="s">
        <v>19</v>
      </c>
      <c r="E901" s="3" t="s">
        <v>20</v>
      </c>
      <c r="F901" s="3" t="s">
        <v>363</v>
      </c>
      <c r="G901" s="3" t="s">
        <v>50</v>
      </c>
      <c r="H901" s="3" t="s">
        <v>1101</v>
      </c>
      <c r="I901" s="3" t="s">
        <v>7150</v>
      </c>
      <c r="J901" s="3" t="s">
        <v>7151</v>
      </c>
      <c r="K901" s="3" t="s">
        <v>35</v>
      </c>
    </row>
    <row r="902" ht="18.0" customHeight="1">
      <c r="A902" s="3" t="s">
        <v>7152</v>
      </c>
      <c r="B902" s="3" t="s">
        <v>1318</v>
      </c>
      <c r="C902" s="3" t="s">
        <v>17</v>
      </c>
      <c r="D902" s="4" t="s">
        <v>19</v>
      </c>
      <c r="E902" s="3" t="s">
        <v>20</v>
      </c>
      <c r="F902" s="3" t="s">
        <v>232</v>
      </c>
      <c r="G902" s="3" t="s">
        <v>57</v>
      </c>
      <c r="H902" s="3" t="s">
        <v>1320</v>
      </c>
      <c r="I902" s="3" t="s">
        <v>7155</v>
      </c>
      <c r="J902" s="3" t="s">
        <v>7156</v>
      </c>
      <c r="K902" s="3" t="s">
        <v>41</v>
      </c>
    </row>
    <row r="903" ht="18.0" customHeight="1">
      <c r="A903" s="3" t="s">
        <v>7157</v>
      </c>
      <c r="B903" s="3" t="s">
        <v>7158</v>
      </c>
      <c r="C903" s="3" t="s">
        <v>17</v>
      </c>
      <c r="D903" s="4" t="s">
        <v>19</v>
      </c>
      <c r="E903" s="3" t="s">
        <v>20</v>
      </c>
      <c r="F903" s="3" t="s">
        <v>119</v>
      </c>
      <c r="G903" s="3" t="s">
        <v>3369</v>
      </c>
      <c r="H903" s="3" t="s">
        <v>7163</v>
      </c>
      <c r="I903" s="3" t="s">
        <v>7165</v>
      </c>
      <c r="J903" s="3" t="s">
        <v>7170</v>
      </c>
      <c r="K903" s="3" t="s">
        <v>35</v>
      </c>
    </row>
    <row r="904" ht="18.0" customHeight="1">
      <c r="A904" s="3" t="s">
        <v>7173</v>
      </c>
      <c r="B904" s="3" t="s">
        <v>1222</v>
      </c>
      <c r="C904" s="3" t="s">
        <v>17</v>
      </c>
      <c r="D904" s="4" t="s">
        <v>19</v>
      </c>
      <c r="E904" s="3" t="s">
        <v>20</v>
      </c>
      <c r="F904" s="3" t="s">
        <v>618</v>
      </c>
      <c r="G904" s="3" t="s">
        <v>31</v>
      </c>
      <c r="H904" s="3" t="s">
        <v>1225</v>
      </c>
      <c r="I904" s="3" t="s">
        <v>166</v>
      </c>
      <c r="J904" s="3" t="s">
        <v>7176</v>
      </c>
      <c r="K904" s="3" t="s">
        <v>27</v>
      </c>
    </row>
    <row r="905" ht="18.0" customHeight="1">
      <c r="A905" s="3" t="s">
        <v>7178</v>
      </c>
      <c r="B905" s="3" t="s">
        <v>7180</v>
      </c>
      <c r="C905" s="3" t="s">
        <v>17</v>
      </c>
      <c r="D905" s="4" t="s">
        <v>19</v>
      </c>
      <c r="E905" s="3" t="s">
        <v>20</v>
      </c>
      <c r="F905" s="3" t="s">
        <v>73</v>
      </c>
      <c r="G905" s="3" t="s">
        <v>50</v>
      </c>
      <c r="H905" s="3" t="s">
        <v>2507</v>
      </c>
      <c r="I905" s="3" t="s">
        <v>1217</v>
      </c>
      <c r="J905" s="3" t="s">
        <v>7186</v>
      </c>
      <c r="K905" s="3" t="s">
        <v>35</v>
      </c>
    </row>
    <row r="906" ht="18.0" customHeight="1">
      <c r="A906" s="3" t="s">
        <v>7187</v>
      </c>
      <c r="B906" s="3" t="s">
        <v>6536</v>
      </c>
      <c r="C906" s="3" t="s">
        <v>17</v>
      </c>
      <c r="D906" s="4" t="s">
        <v>19</v>
      </c>
      <c r="E906" s="3" t="s">
        <v>21</v>
      </c>
      <c r="F906" s="3" t="s">
        <v>903</v>
      </c>
      <c r="G906" s="3" t="s">
        <v>50</v>
      </c>
      <c r="H906" s="3" t="s">
        <v>264</v>
      </c>
      <c r="I906" s="3" t="s">
        <v>6537</v>
      </c>
      <c r="J906" s="3" t="s">
        <v>7194</v>
      </c>
      <c r="K906" s="3" t="s">
        <v>35</v>
      </c>
    </row>
    <row r="907" ht="18.0" customHeight="1">
      <c r="A907" s="3" t="s">
        <v>7197</v>
      </c>
      <c r="B907" s="3" t="s">
        <v>7199</v>
      </c>
      <c r="C907" s="3" t="s">
        <v>17</v>
      </c>
      <c r="D907" s="4" t="s">
        <v>19</v>
      </c>
      <c r="E907" s="3" t="s">
        <v>20</v>
      </c>
      <c r="F907" s="3" t="s">
        <v>55</v>
      </c>
      <c r="G907" s="3" t="s">
        <v>31</v>
      </c>
      <c r="H907" s="3" t="s">
        <v>821</v>
      </c>
      <c r="I907" s="3" t="s">
        <v>7201</v>
      </c>
      <c r="J907" s="3" t="s">
        <v>7202</v>
      </c>
      <c r="K907" s="3" t="s">
        <v>35</v>
      </c>
    </row>
    <row r="908" ht="18.0" customHeight="1">
      <c r="A908" s="3" t="s">
        <v>28</v>
      </c>
      <c r="B908" s="3" t="s">
        <v>7205</v>
      </c>
      <c r="C908" s="3" t="s">
        <v>17</v>
      </c>
      <c r="D908" s="4" t="s">
        <v>19</v>
      </c>
      <c r="E908" s="3" t="s">
        <v>21</v>
      </c>
      <c r="F908" s="3" t="s">
        <v>48</v>
      </c>
      <c r="G908" s="3" t="s">
        <v>57</v>
      </c>
      <c r="H908" s="3" t="s">
        <v>489</v>
      </c>
      <c r="I908" s="3" t="s">
        <v>7217</v>
      </c>
      <c r="J908" s="3" t="s">
        <v>7220</v>
      </c>
      <c r="K908" s="3" t="s">
        <v>35</v>
      </c>
    </row>
    <row r="909" ht="18.0" customHeight="1">
      <c r="A909" s="3" t="s">
        <v>7222</v>
      </c>
      <c r="B909" s="3" t="s">
        <v>7223</v>
      </c>
      <c r="C909" s="3" t="s">
        <v>17</v>
      </c>
      <c r="D909" s="4" t="s">
        <v>19</v>
      </c>
      <c r="E909" s="3" t="s">
        <v>20</v>
      </c>
      <c r="F909" s="3" t="s">
        <v>132</v>
      </c>
      <c r="G909" s="3" t="s">
        <v>57</v>
      </c>
      <c r="H909" s="3" t="s">
        <v>38</v>
      </c>
      <c r="I909" s="3" t="s">
        <v>166</v>
      </c>
      <c r="J909" s="3" t="s">
        <v>7228</v>
      </c>
      <c r="K909" s="3" t="s">
        <v>35</v>
      </c>
    </row>
    <row r="910" ht="18.0" customHeight="1">
      <c r="A910" s="3" t="s">
        <v>7230</v>
      </c>
      <c r="B910" s="3" t="s">
        <v>6544</v>
      </c>
      <c r="C910" s="3" t="s">
        <v>17</v>
      </c>
      <c r="D910" s="4" t="s">
        <v>19</v>
      </c>
      <c r="E910" s="3" t="s">
        <v>20</v>
      </c>
      <c r="F910" s="3" t="s">
        <v>387</v>
      </c>
      <c r="G910" s="3" t="s">
        <v>57</v>
      </c>
      <c r="H910" s="3" t="s">
        <v>6547</v>
      </c>
      <c r="I910" s="3" t="s">
        <v>7235</v>
      </c>
      <c r="J910" s="3" t="s">
        <v>7238</v>
      </c>
      <c r="K910" s="3" t="s">
        <v>35</v>
      </c>
    </row>
    <row r="911" ht="18.0" customHeight="1">
      <c r="A911" s="3" t="s">
        <v>3224</v>
      </c>
      <c r="B911" s="3" t="s">
        <v>6947</v>
      </c>
      <c r="C911" s="3" t="s">
        <v>17</v>
      </c>
      <c r="D911" s="4" t="s">
        <v>19</v>
      </c>
      <c r="E911" s="3" t="s">
        <v>20</v>
      </c>
      <c r="F911" s="3" t="s">
        <v>132</v>
      </c>
      <c r="G911" s="3" t="s">
        <v>23</v>
      </c>
      <c r="H911" s="3" t="s">
        <v>6950</v>
      </c>
      <c r="I911" s="3" t="s">
        <v>7243</v>
      </c>
      <c r="J911" s="3" t="s">
        <v>7244</v>
      </c>
      <c r="K911" s="3" t="s">
        <v>159</v>
      </c>
    </row>
    <row r="912" ht="18.0" customHeight="1">
      <c r="A912" s="3" t="s">
        <v>3292</v>
      </c>
      <c r="B912" s="3" t="s">
        <v>7245</v>
      </c>
      <c r="C912" s="3" t="s">
        <v>17</v>
      </c>
      <c r="D912" s="4" t="s">
        <v>19</v>
      </c>
      <c r="E912" s="3" t="s">
        <v>21</v>
      </c>
      <c r="F912" s="3" t="s">
        <v>2395</v>
      </c>
      <c r="G912" s="3" t="s">
        <v>50</v>
      </c>
      <c r="H912" s="3" t="s">
        <v>7246</v>
      </c>
      <c r="I912" s="3" t="s">
        <v>7247</v>
      </c>
      <c r="J912" s="3" t="s">
        <v>7248</v>
      </c>
      <c r="K912" s="3" t="s">
        <v>35</v>
      </c>
    </row>
    <row r="913" ht="18.0" customHeight="1">
      <c r="A913" s="3" t="s">
        <v>7249</v>
      </c>
      <c r="B913" s="3" t="s">
        <v>7250</v>
      </c>
      <c r="C913" s="3" t="s">
        <v>17</v>
      </c>
      <c r="D913" s="4" t="s">
        <v>19</v>
      </c>
      <c r="E913" s="3" t="s">
        <v>21</v>
      </c>
      <c r="F913" s="3" t="s">
        <v>132</v>
      </c>
      <c r="G913" s="3" t="s">
        <v>50</v>
      </c>
      <c r="H913" s="3" t="s">
        <v>7252</v>
      </c>
      <c r="I913" s="3" t="s">
        <v>7253</v>
      </c>
      <c r="J913" s="3" t="s">
        <v>7255</v>
      </c>
      <c r="K913" s="3" t="s">
        <v>35</v>
      </c>
    </row>
    <row r="914" ht="18.0" customHeight="1">
      <c r="A914" s="3" t="s">
        <v>7232</v>
      </c>
      <c r="B914" s="3" t="s">
        <v>7259</v>
      </c>
      <c r="C914" s="3" t="s">
        <v>17</v>
      </c>
      <c r="D914" s="4" t="s">
        <v>19</v>
      </c>
      <c r="E914" s="3" t="s">
        <v>20</v>
      </c>
      <c r="F914" s="3" t="s">
        <v>146</v>
      </c>
      <c r="G914" s="3" t="s">
        <v>57</v>
      </c>
      <c r="H914" s="3" t="s">
        <v>7263</v>
      </c>
      <c r="I914" s="3" t="s">
        <v>7265</v>
      </c>
      <c r="J914" s="3" t="s">
        <v>7267</v>
      </c>
      <c r="K914" s="3" t="s">
        <v>41</v>
      </c>
    </row>
    <row r="915" ht="18.0" customHeight="1">
      <c r="A915" s="3" t="s">
        <v>7268</v>
      </c>
      <c r="B915" s="3" t="s">
        <v>4234</v>
      </c>
      <c r="C915" s="3" t="s">
        <v>17</v>
      </c>
      <c r="D915" s="4" t="s">
        <v>19</v>
      </c>
      <c r="E915" s="3" t="s">
        <v>20</v>
      </c>
      <c r="F915" s="3" t="s">
        <v>237</v>
      </c>
      <c r="G915" s="3" t="s">
        <v>57</v>
      </c>
      <c r="H915" s="3" t="s">
        <v>4235</v>
      </c>
      <c r="I915" s="3" t="s">
        <v>7273</v>
      </c>
      <c r="J915" s="3" t="s">
        <v>7276</v>
      </c>
      <c r="K915" s="3" t="s">
        <v>159</v>
      </c>
    </row>
    <row r="916" ht="18.0" customHeight="1">
      <c r="A916" s="3" t="s">
        <v>4242</v>
      </c>
      <c r="B916" s="3" t="s">
        <v>6536</v>
      </c>
      <c r="C916" s="3" t="s">
        <v>17</v>
      </c>
      <c r="D916" s="4" t="s">
        <v>19</v>
      </c>
      <c r="E916" s="3" t="s">
        <v>21</v>
      </c>
      <c r="F916" s="3" t="s">
        <v>73</v>
      </c>
      <c r="G916" s="3" t="s">
        <v>57</v>
      </c>
      <c r="H916" s="3" t="s">
        <v>264</v>
      </c>
      <c r="I916" s="3" t="s">
        <v>6537</v>
      </c>
      <c r="J916" s="3" t="s">
        <v>7283</v>
      </c>
      <c r="K916" s="3" t="s">
        <v>35</v>
      </c>
    </row>
    <row r="917" ht="18.0" customHeight="1">
      <c r="A917" s="3" t="s">
        <v>2000</v>
      </c>
      <c r="B917" s="3" t="s">
        <v>7286</v>
      </c>
      <c r="C917" s="3" t="s">
        <v>17</v>
      </c>
      <c r="D917" s="4" t="s">
        <v>19</v>
      </c>
      <c r="E917" s="3" t="s">
        <v>117</v>
      </c>
      <c r="F917" s="3" t="s">
        <v>132</v>
      </c>
      <c r="G917" s="3" t="s">
        <v>50</v>
      </c>
      <c r="H917" s="3" t="s">
        <v>7288</v>
      </c>
      <c r="I917" s="3" t="s">
        <v>7290</v>
      </c>
      <c r="J917" s="3" t="s">
        <v>7292</v>
      </c>
      <c r="K917" s="3" t="s">
        <v>35</v>
      </c>
    </row>
    <row r="918" ht="18.0" customHeight="1">
      <c r="A918" s="3" t="s">
        <v>7294</v>
      </c>
      <c r="B918" s="3" t="s">
        <v>6816</v>
      </c>
      <c r="C918" s="3" t="s">
        <v>17</v>
      </c>
      <c r="D918" s="4" t="s">
        <v>19</v>
      </c>
      <c r="E918" s="3" t="s">
        <v>20</v>
      </c>
      <c r="F918" s="3" t="s">
        <v>132</v>
      </c>
      <c r="G918" s="3" t="s">
        <v>57</v>
      </c>
      <c r="H918" s="3" t="s">
        <v>821</v>
      </c>
      <c r="I918" s="3" t="s">
        <v>7299</v>
      </c>
      <c r="J918" s="3" t="s">
        <v>7300</v>
      </c>
      <c r="K918" s="3" t="s">
        <v>35</v>
      </c>
    </row>
    <row r="919" ht="18.0" customHeight="1">
      <c r="A919" s="3" t="s">
        <v>2000</v>
      </c>
      <c r="B919" s="3" t="s">
        <v>7303</v>
      </c>
      <c r="C919" s="3" t="s">
        <v>17</v>
      </c>
      <c r="D919" s="4" t="s">
        <v>19</v>
      </c>
      <c r="E919" s="3" t="s">
        <v>20</v>
      </c>
      <c r="F919" s="3" t="s">
        <v>132</v>
      </c>
      <c r="G919" s="3" t="s">
        <v>50</v>
      </c>
      <c r="H919" s="3" t="s">
        <v>1085</v>
      </c>
      <c r="I919" s="3" t="s">
        <v>7305</v>
      </c>
      <c r="J919" s="3" t="s">
        <v>7309</v>
      </c>
      <c r="K919" s="3" t="s">
        <v>35</v>
      </c>
    </row>
    <row r="920" ht="18.0" customHeight="1">
      <c r="A920" s="3" t="s">
        <v>7312</v>
      </c>
      <c r="B920" s="3" t="s">
        <v>7314</v>
      </c>
      <c r="C920" s="3" t="s">
        <v>17</v>
      </c>
      <c r="D920" s="4" t="s">
        <v>19</v>
      </c>
      <c r="E920" s="3" t="s">
        <v>21</v>
      </c>
      <c r="F920" s="3" t="s">
        <v>73</v>
      </c>
      <c r="G920" s="3" t="s">
        <v>50</v>
      </c>
      <c r="H920" s="3" t="s">
        <v>3288</v>
      </c>
      <c r="I920" s="3" t="s">
        <v>7317</v>
      </c>
      <c r="J920" s="3" t="s">
        <v>7319</v>
      </c>
      <c r="K920" s="3" t="s">
        <v>159</v>
      </c>
    </row>
    <row r="921" ht="18.0" customHeight="1">
      <c r="A921" s="3" t="s">
        <v>7321</v>
      </c>
      <c r="B921" s="3" t="s">
        <v>7322</v>
      </c>
      <c r="C921" s="3" t="s">
        <v>17</v>
      </c>
      <c r="D921" s="4" t="s">
        <v>19</v>
      </c>
      <c r="E921" s="3" t="s">
        <v>20</v>
      </c>
      <c r="F921" s="3" t="s">
        <v>443</v>
      </c>
      <c r="G921" s="3" t="s">
        <v>50</v>
      </c>
      <c r="H921" s="3" t="s">
        <v>58</v>
      </c>
      <c r="I921" s="3" t="s">
        <v>7323</v>
      </c>
      <c r="J921" s="3" t="s">
        <v>7324</v>
      </c>
      <c r="K921" s="3" t="s">
        <v>41</v>
      </c>
    </row>
    <row r="922" ht="18.0" customHeight="1">
      <c r="A922" s="3" t="s">
        <v>7325</v>
      </c>
      <c r="B922" s="3" t="s">
        <v>7326</v>
      </c>
      <c r="C922" s="3" t="s">
        <v>17</v>
      </c>
      <c r="D922" s="4" t="s">
        <v>19</v>
      </c>
      <c r="E922" s="3" t="s">
        <v>21</v>
      </c>
      <c r="F922" s="3" t="s">
        <v>3460</v>
      </c>
      <c r="G922" s="3" t="s">
        <v>69</v>
      </c>
      <c r="H922" s="3" t="s">
        <v>7329</v>
      </c>
      <c r="I922" s="3" t="s">
        <v>7330</v>
      </c>
      <c r="J922" s="3" t="s">
        <v>7331</v>
      </c>
      <c r="K922" s="3" t="s">
        <v>41</v>
      </c>
    </row>
    <row r="923" ht="18.0" customHeight="1">
      <c r="A923" s="3" t="s">
        <v>1609</v>
      </c>
      <c r="B923" s="3" t="s">
        <v>7334</v>
      </c>
      <c r="C923" s="3" t="s">
        <v>17</v>
      </c>
      <c r="D923" s="4" t="s">
        <v>19</v>
      </c>
      <c r="E923" s="3" t="s">
        <v>20</v>
      </c>
      <c r="F923" s="3" t="s">
        <v>73</v>
      </c>
      <c r="G923" s="3" t="s">
        <v>57</v>
      </c>
      <c r="H923" s="3" t="s">
        <v>7337</v>
      </c>
      <c r="I923" s="3" t="s">
        <v>6530</v>
      </c>
      <c r="J923" s="3" t="s">
        <v>7339</v>
      </c>
      <c r="K923" s="3" t="s">
        <v>35</v>
      </c>
    </row>
    <row r="924" ht="18.0" customHeight="1">
      <c r="A924" s="3" t="s">
        <v>1396</v>
      </c>
      <c r="B924" s="3" t="s">
        <v>7343</v>
      </c>
      <c r="C924" s="3" t="s">
        <v>17</v>
      </c>
      <c r="D924" s="4" t="s">
        <v>19</v>
      </c>
      <c r="E924" s="3" t="s">
        <v>20</v>
      </c>
      <c r="F924" s="3" t="s">
        <v>349</v>
      </c>
      <c r="G924" s="3" t="s">
        <v>50</v>
      </c>
      <c r="H924" s="3" t="s">
        <v>7346</v>
      </c>
      <c r="I924" s="3" t="s">
        <v>7347</v>
      </c>
      <c r="J924" s="3" t="s">
        <v>7350</v>
      </c>
      <c r="K924" s="3" t="s">
        <v>159</v>
      </c>
    </row>
    <row r="925" ht="18.0" customHeight="1">
      <c r="A925" s="3" t="s">
        <v>3430</v>
      </c>
      <c r="B925" s="3" t="s">
        <v>7351</v>
      </c>
      <c r="C925" s="3" t="s">
        <v>17</v>
      </c>
      <c r="D925" s="4" t="s">
        <v>19</v>
      </c>
      <c r="E925" s="3" t="s">
        <v>20</v>
      </c>
      <c r="F925" s="3" t="s">
        <v>177</v>
      </c>
      <c r="G925" s="3" t="s">
        <v>23</v>
      </c>
      <c r="H925" s="3" t="s">
        <v>726</v>
      </c>
      <c r="I925" s="3" t="s">
        <v>7356</v>
      </c>
      <c r="J925" s="3" t="s">
        <v>7358</v>
      </c>
      <c r="K925" s="3" t="s">
        <v>41</v>
      </c>
    </row>
    <row r="926" ht="18.0" customHeight="1">
      <c r="A926" s="3" t="s">
        <v>2636</v>
      </c>
      <c r="B926" s="3" t="s">
        <v>7362</v>
      </c>
      <c r="C926" s="3" t="s">
        <v>17</v>
      </c>
      <c r="D926" s="4" t="s">
        <v>19</v>
      </c>
      <c r="E926" s="3" t="s">
        <v>20</v>
      </c>
      <c r="F926" s="3" t="s">
        <v>48</v>
      </c>
      <c r="G926" s="3" t="s">
        <v>50</v>
      </c>
      <c r="H926" s="3" t="s">
        <v>489</v>
      </c>
      <c r="I926" s="3" t="s">
        <v>7366</v>
      </c>
      <c r="J926" s="3" t="s">
        <v>7368</v>
      </c>
      <c r="K926" s="3" t="s">
        <v>35</v>
      </c>
    </row>
    <row r="927" ht="18.0" customHeight="1">
      <c r="A927" s="3" t="s">
        <v>7369</v>
      </c>
      <c r="B927" s="3" t="s">
        <v>7370</v>
      </c>
      <c r="C927" s="3" t="s">
        <v>17</v>
      </c>
      <c r="D927" s="4" t="s">
        <v>19</v>
      </c>
      <c r="E927" s="3" t="s">
        <v>20</v>
      </c>
      <c r="F927" s="3" t="s">
        <v>48</v>
      </c>
      <c r="G927" s="3" t="s">
        <v>69</v>
      </c>
      <c r="H927" s="3" t="s">
        <v>7375</v>
      </c>
      <c r="I927" s="3" t="s">
        <v>2231</v>
      </c>
      <c r="J927" s="3" t="s">
        <v>7378</v>
      </c>
      <c r="K927" s="3" t="s">
        <v>35</v>
      </c>
    </row>
    <row r="928" ht="18.0" customHeight="1">
      <c r="A928" s="3" t="s">
        <v>7379</v>
      </c>
      <c r="B928" s="3" t="s">
        <v>7380</v>
      </c>
      <c r="C928" s="3" t="s">
        <v>17</v>
      </c>
      <c r="D928" s="4" t="s">
        <v>19</v>
      </c>
      <c r="E928" s="3" t="s">
        <v>20</v>
      </c>
      <c r="F928" s="3" t="s">
        <v>3663</v>
      </c>
      <c r="G928" s="3" t="s">
        <v>50</v>
      </c>
      <c r="H928" s="3" t="s">
        <v>99</v>
      </c>
      <c r="I928" s="3" t="s">
        <v>7385</v>
      </c>
      <c r="J928" s="3" t="s">
        <v>7386</v>
      </c>
      <c r="K928" s="3" t="s">
        <v>27</v>
      </c>
    </row>
    <row r="929" ht="18.0" customHeight="1">
      <c r="A929" s="3" t="s">
        <v>7067</v>
      </c>
      <c r="B929" s="3" t="s">
        <v>7388</v>
      </c>
      <c r="C929" s="3" t="s">
        <v>17</v>
      </c>
      <c r="D929" s="4" t="s">
        <v>19</v>
      </c>
      <c r="E929" s="3" t="s">
        <v>20</v>
      </c>
      <c r="F929" s="3" t="s">
        <v>237</v>
      </c>
      <c r="G929" s="3" t="s">
        <v>57</v>
      </c>
      <c r="H929" s="3" t="s">
        <v>4236</v>
      </c>
      <c r="I929" s="3" t="s">
        <v>7392</v>
      </c>
      <c r="J929" s="3" t="s">
        <v>7394</v>
      </c>
      <c r="K929" s="3" t="s">
        <v>35</v>
      </c>
    </row>
    <row r="930" ht="18.0" customHeight="1">
      <c r="A930" s="3" t="s">
        <v>7397</v>
      </c>
      <c r="B930" s="3" t="s">
        <v>7398</v>
      </c>
      <c r="C930" s="3" t="s">
        <v>17</v>
      </c>
      <c r="D930" s="4" t="s">
        <v>19</v>
      </c>
      <c r="E930" s="3" t="s">
        <v>20</v>
      </c>
      <c r="F930" s="3" t="s">
        <v>237</v>
      </c>
      <c r="G930" s="3" t="s">
        <v>69</v>
      </c>
      <c r="H930" s="3" t="s">
        <v>84</v>
      </c>
      <c r="I930" s="3" t="s">
        <v>7400</v>
      </c>
      <c r="J930" s="3" t="s">
        <v>7401</v>
      </c>
      <c r="K930" s="3" t="s">
        <v>41</v>
      </c>
    </row>
    <row r="931" ht="18.0" customHeight="1">
      <c r="A931" s="3" t="s">
        <v>7402</v>
      </c>
      <c r="B931" s="3" t="s">
        <v>6170</v>
      </c>
      <c r="C931" s="3" t="s">
        <v>17</v>
      </c>
      <c r="D931" s="4" t="s">
        <v>19</v>
      </c>
      <c r="E931" s="3" t="s">
        <v>117</v>
      </c>
      <c r="F931" s="3" t="s">
        <v>119</v>
      </c>
      <c r="G931" s="3" t="s">
        <v>23</v>
      </c>
      <c r="H931" s="3" t="s">
        <v>4081</v>
      </c>
      <c r="I931" s="3" t="s">
        <v>7405</v>
      </c>
      <c r="J931" s="3" t="s">
        <v>7407</v>
      </c>
      <c r="K931" s="3" t="s">
        <v>41</v>
      </c>
    </row>
    <row r="932" ht="18.0" customHeight="1">
      <c r="A932" s="3" t="s">
        <v>7410</v>
      </c>
      <c r="B932" s="3" t="s">
        <v>7411</v>
      </c>
      <c r="C932" s="3" t="s">
        <v>17</v>
      </c>
      <c r="D932" s="4" t="s">
        <v>19</v>
      </c>
      <c r="E932" s="3" t="s">
        <v>20</v>
      </c>
      <c r="F932" s="3" t="s">
        <v>73</v>
      </c>
      <c r="G932" s="3" t="s">
        <v>57</v>
      </c>
      <c r="H932" s="3" t="s">
        <v>3871</v>
      </c>
      <c r="I932" s="3" t="s">
        <v>7416</v>
      </c>
      <c r="J932" s="3" t="s">
        <v>7418</v>
      </c>
      <c r="K932" s="3" t="s">
        <v>35</v>
      </c>
    </row>
    <row r="933" ht="18.0" customHeight="1">
      <c r="A933" s="3" t="s">
        <v>7420</v>
      </c>
      <c r="B933" s="3" t="s">
        <v>6474</v>
      </c>
      <c r="C933" s="3" t="s">
        <v>17</v>
      </c>
      <c r="D933" s="4" t="s">
        <v>19</v>
      </c>
      <c r="E933" s="3" t="s">
        <v>20</v>
      </c>
      <c r="F933" s="3" t="s">
        <v>119</v>
      </c>
      <c r="G933" s="3" t="s">
        <v>57</v>
      </c>
      <c r="H933" s="3" t="s">
        <v>1339</v>
      </c>
      <c r="I933" s="3" t="s">
        <v>6475</v>
      </c>
      <c r="J933" s="3" t="s">
        <v>7426</v>
      </c>
      <c r="K933" s="3" t="s">
        <v>41</v>
      </c>
    </row>
    <row r="934" ht="18.0" customHeight="1">
      <c r="A934" s="3" t="s">
        <v>977</v>
      </c>
      <c r="B934" s="3" t="s">
        <v>7431</v>
      </c>
      <c r="C934" s="3" t="s">
        <v>17</v>
      </c>
      <c r="D934" s="4" t="s">
        <v>19</v>
      </c>
      <c r="E934" s="3" t="s">
        <v>21</v>
      </c>
      <c r="F934" s="3" t="s">
        <v>363</v>
      </c>
      <c r="G934" s="3" t="s">
        <v>69</v>
      </c>
      <c r="H934" s="3" t="s">
        <v>7435</v>
      </c>
      <c r="I934" s="3" t="s">
        <v>7436</v>
      </c>
      <c r="J934" s="3" t="s">
        <v>7439</v>
      </c>
      <c r="K934" s="3" t="s">
        <v>41</v>
      </c>
    </row>
    <row r="935" ht="18.0" customHeight="1">
      <c r="A935" s="3" t="s">
        <v>259</v>
      </c>
      <c r="B935" s="3" t="s">
        <v>1045</v>
      </c>
      <c r="C935" s="3" t="s">
        <v>17</v>
      </c>
      <c r="D935" s="4" t="s">
        <v>19</v>
      </c>
      <c r="E935" s="3" t="s">
        <v>20</v>
      </c>
      <c r="F935" s="3" t="s">
        <v>73</v>
      </c>
      <c r="G935" s="3" t="s">
        <v>50</v>
      </c>
      <c r="H935" s="3" t="s">
        <v>1051</v>
      </c>
      <c r="I935" s="3" t="s">
        <v>7442</v>
      </c>
      <c r="J935" s="3" t="s">
        <v>7444</v>
      </c>
      <c r="K935" s="3" t="s">
        <v>27</v>
      </c>
    </row>
    <row r="936" ht="18.0" customHeight="1">
      <c r="A936" s="3" t="s">
        <v>7446</v>
      </c>
      <c r="B936" s="3" t="s">
        <v>7447</v>
      </c>
      <c r="C936" s="3" t="s">
        <v>17</v>
      </c>
      <c r="D936" s="4" t="s">
        <v>19</v>
      </c>
      <c r="E936" s="3" t="s">
        <v>21</v>
      </c>
      <c r="F936" s="3" t="s">
        <v>363</v>
      </c>
      <c r="G936" s="3" t="s">
        <v>50</v>
      </c>
      <c r="H936" s="3" t="s">
        <v>7453</v>
      </c>
      <c r="I936" s="3" t="s">
        <v>7454</v>
      </c>
      <c r="J936" s="3" t="s">
        <v>7456</v>
      </c>
      <c r="K936" s="3" t="s">
        <v>27</v>
      </c>
    </row>
    <row r="937" ht="18.0" customHeight="1">
      <c r="A937" s="3" t="s">
        <v>7459</v>
      </c>
      <c r="B937" s="3" t="s">
        <v>7460</v>
      </c>
      <c r="C937" s="3" t="s">
        <v>17</v>
      </c>
      <c r="D937" s="4" t="s">
        <v>19</v>
      </c>
      <c r="E937" s="3" t="s">
        <v>20</v>
      </c>
      <c r="F937" s="3" t="s">
        <v>73</v>
      </c>
      <c r="G937" s="3" t="s">
        <v>57</v>
      </c>
      <c r="H937" s="3" t="s">
        <v>7462</v>
      </c>
      <c r="I937" s="3" t="s">
        <v>7463</v>
      </c>
      <c r="J937" s="3" t="s">
        <v>7465</v>
      </c>
      <c r="K937" s="3" t="s">
        <v>41</v>
      </c>
    </row>
    <row r="938" ht="18.0" customHeight="1">
      <c r="A938" s="3" t="s">
        <v>7470</v>
      </c>
      <c r="B938" s="3" t="s">
        <v>1083</v>
      </c>
      <c r="C938" s="3" t="s">
        <v>17</v>
      </c>
      <c r="D938" s="4" t="s">
        <v>19</v>
      </c>
      <c r="E938" s="3" t="s">
        <v>20</v>
      </c>
      <c r="F938" s="3" t="s">
        <v>48</v>
      </c>
      <c r="G938" s="3" t="s">
        <v>57</v>
      </c>
      <c r="H938" s="3" t="s">
        <v>1090</v>
      </c>
      <c r="I938" s="3" t="s">
        <v>7474</v>
      </c>
      <c r="J938" s="3" t="s">
        <v>7477</v>
      </c>
      <c r="K938" s="3" t="s">
        <v>41</v>
      </c>
    </row>
    <row r="939" ht="18.0" customHeight="1">
      <c r="A939" s="3" t="s">
        <v>4523</v>
      </c>
      <c r="B939" s="3" t="s">
        <v>5503</v>
      </c>
      <c r="C939" s="3" t="s">
        <v>17</v>
      </c>
      <c r="D939" s="4" t="s">
        <v>19</v>
      </c>
      <c r="E939" s="3" t="s">
        <v>20</v>
      </c>
      <c r="F939" s="3" t="s">
        <v>73</v>
      </c>
      <c r="G939" s="3" t="s">
        <v>57</v>
      </c>
      <c r="H939" s="3" t="s">
        <v>5508</v>
      </c>
      <c r="I939" s="3" t="s">
        <v>5237</v>
      </c>
      <c r="J939" s="3" t="s">
        <v>7484</v>
      </c>
      <c r="K939" s="3" t="s">
        <v>35</v>
      </c>
    </row>
    <row r="940" ht="18.0" customHeight="1">
      <c r="A940" s="3" t="s">
        <v>2636</v>
      </c>
      <c r="B940" s="3" t="s">
        <v>7487</v>
      </c>
      <c r="C940" s="3" t="s">
        <v>17</v>
      </c>
      <c r="D940" s="4" t="s">
        <v>19</v>
      </c>
      <c r="E940" s="3" t="s">
        <v>20</v>
      </c>
      <c r="F940" s="3" t="s">
        <v>132</v>
      </c>
      <c r="G940" s="3" t="s">
        <v>50</v>
      </c>
      <c r="H940" s="3" t="s">
        <v>7491</v>
      </c>
      <c r="I940" s="3" t="s">
        <v>7492</v>
      </c>
      <c r="J940" s="3" t="s">
        <v>7495</v>
      </c>
      <c r="K940" s="3" t="s">
        <v>35</v>
      </c>
    </row>
    <row r="941" ht="18.0" customHeight="1">
      <c r="A941" s="3" t="s">
        <v>7498</v>
      </c>
      <c r="B941" s="3" t="s">
        <v>7499</v>
      </c>
      <c r="C941" s="3" t="s">
        <v>17</v>
      </c>
      <c r="D941" s="4" t="s">
        <v>19</v>
      </c>
      <c r="E941" s="3" t="s">
        <v>21</v>
      </c>
      <c r="F941" s="3" t="s">
        <v>363</v>
      </c>
      <c r="G941" s="3" t="s">
        <v>50</v>
      </c>
      <c r="H941" s="3" t="s">
        <v>423</v>
      </c>
      <c r="I941" s="3" t="s">
        <v>7501</v>
      </c>
      <c r="J941" s="3" t="s">
        <v>7503</v>
      </c>
      <c r="K941" s="3" t="s">
        <v>41</v>
      </c>
    </row>
    <row r="942" ht="18.0" customHeight="1">
      <c r="A942" s="3" t="s">
        <v>2636</v>
      </c>
      <c r="B942" s="3" t="s">
        <v>493</v>
      </c>
      <c r="C942" s="3" t="s">
        <v>17</v>
      </c>
      <c r="D942" s="4" t="s">
        <v>19</v>
      </c>
      <c r="E942" s="3" t="s">
        <v>20</v>
      </c>
      <c r="F942" s="3" t="s">
        <v>132</v>
      </c>
      <c r="G942" s="3" t="s">
        <v>57</v>
      </c>
      <c r="H942" s="3" t="s">
        <v>498</v>
      </c>
      <c r="I942" s="3" t="s">
        <v>499</v>
      </c>
      <c r="J942" s="3" t="s">
        <v>500</v>
      </c>
      <c r="K942" s="3" t="s">
        <v>35</v>
      </c>
    </row>
    <row r="943" ht="18.0" customHeight="1">
      <c r="A943" s="3" t="s">
        <v>7510</v>
      </c>
      <c r="B943" s="3" t="s">
        <v>7511</v>
      </c>
      <c r="C943" s="3" t="s">
        <v>17</v>
      </c>
      <c r="D943" s="4" t="s">
        <v>19</v>
      </c>
      <c r="E943" s="3" t="s">
        <v>20</v>
      </c>
      <c r="F943" s="3" t="s">
        <v>48</v>
      </c>
      <c r="G943" s="3" t="s">
        <v>50</v>
      </c>
      <c r="H943" s="3" t="s">
        <v>7512</v>
      </c>
      <c r="I943" s="3" t="s">
        <v>7514</v>
      </c>
      <c r="J943" s="3" t="s">
        <v>7517</v>
      </c>
      <c r="K943" s="3" t="s">
        <v>35</v>
      </c>
    </row>
    <row r="944" ht="18.0" customHeight="1">
      <c r="A944" s="3" t="s">
        <v>326</v>
      </c>
      <c r="B944" s="3" t="s">
        <v>7519</v>
      </c>
      <c r="C944" s="3" t="s">
        <v>17</v>
      </c>
      <c r="D944" s="4" t="s">
        <v>19</v>
      </c>
      <c r="E944" s="3" t="s">
        <v>20</v>
      </c>
      <c r="F944" s="3" t="s">
        <v>668</v>
      </c>
      <c r="G944" s="3" t="s">
        <v>57</v>
      </c>
      <c r="H944" s="3" t="s">
        <v>7522</v>
      </c>
      <c r="I944" s="3" t="s">
        <v>7523</v>
      </c>
      <c r="J944" s="3" t="s">
        <v>7526</v>
      </c>
      <c r="K944" s="3" t="s">
        <v>35</v>
      </c>
    </row>
    <row r="945" ht="18.0" customHeight="1">
      <c r="A945" s="3" t="s">
        <v>7527</v>
      </c>
      <c r="B945" s="3" t="s">
        <v>6700</v>
      </c>
      <c r="C945" s="3" t="s">
        <v>17</v>
      </c>
      <c r="D945" s="4" t="s">
        <v>19</v>
      </c>
      <c r="E945" s="3" t="s">
        <v>20</v>
      </c>
      <c r="F945" s="3" t="s">
        <v>618</v>
      </c>
      <c r="G945" s="3" t="s">
        <v>31</v>
      </c>
      <c r="H945" s="3" t="s">
        <v>38</v>
      </c>
      <c r="I945" s="3" t="s">
        <v>6701</v>
      </c>
      <c r="J945" s="3" t="s">
        <v>7533</v>
      </c>
      <c r="K945" s="3" t="s">
        <v>159</v>
      </c>
    </row>
    <row r="946" ht="18.0" customHeight="1">
      <c r="A946" s="3" t="s">
        <v>263</v>
      </c>
      <c r="B946" s="3" t="s">
        <v>108</v>
      </c>
      <c r="C946" s="3" t="s">
        <v>17</v>
      </c>
      <c r="D946" s="4" t="s">
        <v>19</v>
      </c>
      <c r="E946" s="3" t="s">
        <v>20</v>
      </c>
      <c r="F946" s="3" t="s">
        <v>237</v>
      </c>
      <c r="G946" s="3" t="s">
        <v>23</v>
      </c>
      <c r="H946" s="3" t="s">
        <v>38</v>
      </c>
      <c r="I946" s="3" t="s">
        <v>7537</v>
      </c>
      <c r="J946" s="3" t="s">
        <v>7538</v>
      </c>
      <c r="K946" s="3" t="s">
        <v>41</v>
      </c>
    </row>
    <row r="947" ht="18.0" customHeight="1">
      <c r="A947" s="3" t="s">
        <v>7540</v>
      </c>
      <c r="B947" s="3" t="s">
        <v>7543</v>
      </c>
      <c r="C947" s="3" t="s">
        <v>17</v>
      </c>
      <c r="D947" s="4" t="s">
        <v>19</v>
      </c>
      <c r="E947" s="3" t="s">
        <v>20</v>
      </c>
      <c r="F947" s="3" t="s">
        <v>237</v>
      </c>
      <c r="G947" s="3" t="s">
        <v>50</v>
      </c>
      <c r="H947" s="3" t="s">
        <v>166</v>
      </c>
      <c r="I947" s="3" t="s">
        <v>7545</v>
      </c>
      <c r="J947" s="3" t="s">
        <v>7548</v>
      </c>
      <c r="K947" s="3" t="s">
        <v>250</v>
      </c>
    </row>
    <row r="948" ht="18.0" customHeight="1">
      <c r="A948" s="3" t="s">
        <v>5455</v>
      </c>
      <c r="B948" s="3" t="s">
        <v>7550</v>
      </c>
      <c r="C948" s="3" t="s">
        <v>17</v>
      </c>
      <c r="D948" s="4" t="s">
        <v>19</v>
      </c>
      <c r="E948" s="3" t="s">
        <v>20</v>
      </c>
      <c r="F948" s="3" t="s">
        <v>48</v>
      </c>
      <c r="G948" s="3" t="s">
        <v>50</v>
      </c>
      <c r="H948" s="3" t="s">
        <v>821</v>
      </c>
      <c r="I948" s="3" t="s">
        <v>7554</v>
      </c>
      <c r="J948" s="3" t="s">
        <v>7556</v>
      </c>
      <c r="K948" s="3" t="s">
        <v>35</v>
      </c>
    </row>
    <row r="949" ht="18.0" customHeight="1">
      <c r="A949" s="3" t="s">
        <v>7558</v>
      </c>
      <c r="B949" s="3" t="s">
        <v>7559</v>
      </c>
      <c r="C949" s="3" t="s">
        <v>17</v>
      </c>
      <c r="D949" s="4" t="s">
        <v>19</v>
      </c>
      <c r="E949" s="3" t="s">
        <v>127</v>
      </c>
      <c r="F949" s="3" t="s">
        <v>1025</v>
      </c>
      <c r="G949" s="3" t="s">
        <v>23</v>
      </c>
      <c r="H949" s="3" t="s">
        <v>776</v>
      </c>
      <c r="I949" s="3" t="s">
        <v>7560</v>
      </c>
      <c r="J949" s="3" t="s">
        <v>7561</v>
      </c>
      <c r="K949" s="3" t="s">
        <v>41</v>
      </c>
    </row>
    <row r="950" ht="18.0" customHeight="1">
      <c r="A950" s="3" t="s">
        <v>7563</v>
      </c>
      <c r="B950" s="3" t="s">
        <v>7564</v>
      </c>
      <c r="C950" s="3" t="s">
        <v>17</v>
      </c>
      <c r="D950" s="4" t="s">
        <v>19</v>
      </c>
      <c r="E950" s="3" t="s">
        <v>20</v>
      </c>
      <c r="F950" s="3" t="s">
        <v>668</v>
      </c>
      <c r="G950" s="3" t="s">
        <v>57</v>
      </c>
      <c r="H950" s="3" t="s">
        <v>7566</v>
      </c>
      <c r="I950" s="3" t="s">
        <v>7568</v>
      </c>
      <c r="J950" s="3" t="s">
        <v>7573</v>
      </c>
      <c r="K950" s="3" t="s">
        <v>41</v>
      </c>
    </row>
    <row r="951" ht="18.0" customHeight="1">
      <c r="A951" s="3" t="s">
        <v>1609</v>
      </c>
      <c r="B951" s="3" t="s">
        <v>6970</v>
      </c>
      <c r="C951" s="3" t="s">
        <v>17</v>
      </c>
      <c r="D951" s="4" t="s">
        <v>19</v>
      </c>
      <c r="E951" s="3" t="s">
        <v>21</v>
      </c>
      <c r="F951" s="3" t="s">
        <v>237</v>
      </c>
      <c r="G951" s="3" t="s">
        <v>57</v>
      </c>
      <c r="H951" s="3" t="s">
        <v>3592</v>
      </c>
      <c r="I951" s="3" t="s">
        <v>2034</v>
      </c>
      <c r="J951" s="3" t="s">
        <v>7581</v>
      </c>
      <c r="K951" s="3" t="s">
        <v>159</v>
      </c>
    </row>
    <row r="952" ht="18.0" customHeight="1">
      <c r="A952" s="3" t="s">
        <v>7584</v>
      </c>
      <c r="B952" s="3" t="s">
        <v>7585</v>
      </c>
      <c r="C952" s="3" t="s">
        <v>17</v>
      </c>
      <c r="D952" s="4" t="s">
        <v>19</v>
      </c>
      <c r="E952" s="3" t="s">
        <v>117</v>
      </c>
      <c r="F952" s="3" t="s">
        <v>1025</v>
      </c>
      <c r="G952" s="3" t="s">
        <v>69</v>
      </c>
      <c r="H952" s="3" t="s">
        <v>7587</v>
      </c>
      <c r="I952" s="3" t="s">
        <v>7589</v>
      </c>
      <c r="J952" s="3" t="s">
        <v>7591</v>
      </c>
      <c r="K952" s="3" t="s">
        <v>41</v>
      </c>
    </row>
    <row r="953" ht="18.0" customHeight="1">
      <c r="A953" s="3" t="s">
        <v>7592</v>
      </c>
      <c r="B953" s="3" t="s">
        <v>7593</v>
      </c>
      <c r="C953" s="3" t="s">
        <v>17</v>
      </c>
      <c r="D953" s="4" t="s">
        <v>19</v>
      </c>
      <c r="E953" s="3" t="s">
        <v>21</v>
      </c>
      <c r="F953" s="3" t="s">
        <v>618</v>
      </c>
      <c r="G953" s="3" t="s">
        <v>31</v>
      </c>
      <c r="H953" s="3" t="s">
        <v>7596</v>
      </c>
      <c r="I953" s="3" t="s">
        <v>7597</v>
      </c>
      <c r="J953" s="3" t="s">
        <v>7599</v>
      </c>
      <c r="K953" s="3" t="s">
        <v>159</v>
      </c>
    </row>
    <row r="954" ht="18.0" customHeight="1">
      <c r="A954" s="3" t="s">
        <v>7603</v>
      </c>
      <c r="B954" s="3" t="s">
        <v>7604</v>
      </c>
      <c r="C954" s="3" t="s">
        <v>17</v>
      </c>
      <c r="D954" s="4" t="s">
        <v>19</v>
      </c>
      <c r="E954" s="3" t="s">
        <v>20</v>
      </c>
      <c r="F954" s="3" t="s">
        <v>73</v>
      </c>
      <c r="G954" s="3" t="s">
        <v>57</v>
      </c>
      <c r="H954" s="3" t="s">
        <v>7608</v>
      </c>
      <c r="I954" s="3" t="s">
        <v>7610</v>
      </c>
      <c r="J954" s="3" t="s">
        <v>7613</v>
      </c>
      <c r="K954" s="3" t="s">
        <v>35</v>
      </c>
    </row>
    <row r="955" ht="18.0" customHeight="1">
      <c r="A955" s="3" t="s">
        <v>259</v>
      </c>
      <c r="B955" s="3" t="s">
        <v>7614</v>
      </c>
      <c r="C955" s="3" t="s">
        <v>17</v>
      </c>
      <c r="D955" s="4" t="s">
        <v>19</v>
      </c>
      <c r="E955" s="3" t="s">
        <v>127</v>
      </c>
      <c r="F955" s="3" t="s">
        <v>73</v>
      </c>
      <c r="G955" s="3" t="s">
        <v>57</v>
      </c>
      <c r="H955" s="3" t="s">
        <v>166</v>
      </c>
      <c r="I955" s="3" t="s">
        <v>7618</v>
      </c>
      <c r="J955" s="3" t="s">
        <v>7619</v>
      </c>
      <c r="K955" s="3" t="s">
        <v>250</v>
      </c>
    </row>
    <row r="956" ht="18.0" customHeight="1">
      <c r="A956" s="3" t="s">
        <v>7621</v>
      </c>
      <c r="B956" s="3" t="s">
        <v>7624</v>
      </c>
      <c r="C956" s="3" t="s">
        <v>17</v>
      </c>
      <c r="D956" s="4" t="s">
        <v>19</v>
      </c>
      <c r="E956" s="3" t="s">
        <v>20</v>
      </c>
      <c r="F956" s="3" t="s">
        <v>119</v>
      </c>
      <c r="G956" s="3" t="s">
        <v>57</v>
      </c>
      <c r="H956" s="3" t="s">
        <v>5980</v>
      </c>
      <c r="I956" s="3" t="s">
        <v>7630</v>
      </c>
      <c r="J956" s="3" t="s">
        <v>7631</v>
      </c>
      <c r="K956" s="3" t="s">
        <v>35</v>
      </c>
    </row>
    <row r="957" ht="18.0" customHeight="1">
      <c r="A957" s="3" t="s">
        <v>4811</v>
      </c>
      <c r="B957" s="3" t="s">
        <v>7118</v>
      </c>
      <c r="C957" s="3" t="s">
        <v>17</v>
      </c>
      <c r="D957" s="4" t="s">
        <v>19</v>
      </c>
      <c r="E957" s="3" t="s">
        <v>20</v>
      </c>
      <c r="F957" s="3" t="s">
        <v>668</v>
      </c>
      <c r="G957" s="3" t="s">
        <v>23</v>
      </c>
      <c r="H957" s="3" t="s">
        <v>7123</v>
      </c>
      <c r="I957" s="3" t="s">
        <v>7635</v>
      </c>
      <c r="J957" s="3" t="s">
        <v>7636</v>
      </c>
      <c r="K957" s="3" t="s">
        <v>41</v>
      </c>
    </row>
    <row r="958" ht="18.0" customHeight="1">
      <c r="A958" s="3" t="s">
        <v>7637</v>
      </c>
      <c r="B958" s="3" t="s">
        <v>7638</v>
      </c>
      <c r="C958" s="3" t="s">
        <v>17</v>
      </c>
      <c r="D958" s="4" t="s">
        <v>19</v>
      </c>
      <c r="E958" s="3" t="s">
        <v>20</v>
      </c>
      <c r="F958" s="3" t="s">
        <v>4653</v>
      </c>
      <c r="G958" s="3" t="s">
        <v>23</v>
      </c>
      <c r="H958" s="3" t="s">
        <v>2201</v>
      </c>
      <c r="I958" s="3" t="s">
        <v>7641</v>
      </c>
      <c r="J958" s="3" t="s">
        <v>7643</v>
      </c>
      <c r="K958" s="3" t="s">
        <v>90</v>
      </c>
    </row>
    <row r="959" ht="18.0" customHeight="1">
      <c r="A959" s="3" t="s">
        <v>931</v>
      </c>
      <c r="B959" s="3" t="s">
        <v>7645</v>
      </c>
      <c r="C959" s="3" t="s">
        <v>17</v>
      </c>
      <c r="D959" s="4" t="s">
        <v>19</v>
      </c>
      <c r="E959" s="3" t="s">
        <v>21</v>
      </c>
      <c r="F959" s="3" t="s">
        <v>363</v>
      </c>
      <c r="G959" s="3" t="s">
        <v>50</v>
      </c>
      <c r="H959" s="3" t="s">
        <v>7648</v>
      </c>
      <c r="I959" s="3" t="s">
        <v>7650</v>
      </c>
      <c r="J959" s="3" t="s">
        <v>7651</v>
      </c>
      <c r="K959" s="3" t="s">
        <v>35</v>
      </c>
    </row>
    <row r="960" ht="18.0" customHeight="1">
      <c r="A960" s="3" t="s">
        <v>4389</v>
      </c>
      <c r="B960" s="3" t="s">
        <v>7652</v>
      </c>
      <c r="C960" s="3" t="s">
        <v>17</v>
      </c>
      <c r="D960" s="4" t="s">
        <v>19</v>
      </c>
      <c r="E960" s="3" t="s">
        <v>20</v>
      </c>
      <c r="F960" s="3" t="s">
        <v>132</v>
      </c>
      <c r="G960" s="3" t="s">
        <v>50</v>
      </c>
      <c r="H960" s="3" t="s">
        <v>7656</v>
      </c>
      <c r="I960" s="3" t="s">
        <v>7658</v>
      </c>
      <c r="J960" s="3" t="s">
        <v>7659</v>
      </c>
      <c r="K960" s="3" t="s">
        <v>41</v>
      </c>
    </row>
    <row r="961" ht="18.0" customHeight="1">
      <c r="A961" s="3" t="s">
        <v>5455</v>
      </c>
      <c r="B961" s="3" t="s">
        <v>7660</v>
      </c>
      <c r="C961" s="3" t="s">
        <v>17</v>
      </c>
      <c r="D961" s="4" t="s">
        <v>19</v>
      </c>
      <c r="E961" s="3" t="s">
        <v>20</v>
      </c>
      <c r="F961" s="3" t="s">
        <v>48</v>
      </c>
      <c r="G961" s="3" t="s">
        <v>57</v>
      </c>
      <c r="H961" s="3" t="s">
        <v>38</v>
      </c>
      <c r="I961" s="3" t="s">
        <v>7663</v>
      </c>
      <c r="J961" s="3" t="s">
        <v>7665</v>
      </c>
      <c r="K961" s="3" t="s">
        <v>35</v>
      </c>
    </row>
    <row r="962" ht="18.0" customHeight="1">
      <c r="A962" s="3" t="s">
        <v>3815</v>
      </c>
      <c r="B962" s="3" t="s">
        <v>7669</v>
      </c>
      <c r="C962" s="3" t="s">
        <v>17</v>
      </c>
      <c r="D962" s="4" t="s">
        <v>19</v>
      </c>
      <c r="E962" s="3" t="s">
        <v>21</v>
      </c>
      <c r="F962" s="3" t="s">
        <v>1025</v>
      </c>
      <c r="G962" s="3" t="s">
        <v>50</v>
      </c>
      <c r="H962" s="3" t="s">
        <v>274</v>
      </c>
      <c r="I962" s="3" t="s">
        <v>7670</v>
      </c>
      <c r="J962" s="3" t="s">
        <v>7675</v>
      </c>
      <c r="K962" s="3" t="s">
        <v>159</v>
      </c>
    </row>
    <row r="963" ht="18.0" customHeight="1">
      <c r="A963" s="3" t="s">
        <v>7678</v>
      </c>
      <c r="B963" s="3" t="s">
        <v>1344</v>
      </c>
      <c r="C963" s="3" t="s">
        <v>17</v>
      </c>
      <c r="D963" s="4" t="s">
        <v>19</v>
      </c>
      <c r="E963" s="3" t="s">
        <v>20</v>
      </c>
      <c r="F963" s="3" t="s">
        <v>48</v>
      </c>
      <c r="G963" s="3" t="s">
        <v>57</v>
      </c>
      <c r="H963" s="3" t="s">
        <v>84</v>
      </c>
      <c r="I963" s="3" t="s">
        <v>7682</v>
      </c>
      <c r="J963" s="3" t="s">
        <v>7685</v>
      </c>
      <c r="K963" s="3" t="s">
        <v>35</v>
      </c>
    </row>
    <row r="964" ht="18.0" customHeight="1">
      <c r="A964" s="3" t="s">
        <v>7686</v>
      </c>
      <c r="B964" s="3" t="s">
        <v>7564</v>
      </c>
      <c r="C964" s="3" t="s">
        <v>17</v>
      </c>
      <c r="D964" s="4" t="s">
        <v>19</v>
      </c>
      <c r="E964" s="3" t="s">
        <v>20</v>
      </c>
      <c r="F964" s="3" t="s">
        <v>132</v>
      </c>
      <c r="G964" s="3" t="s">
        <v>57</v>
      </c>
      <c r="H964" s="3" t="s">
        <v>7566</v>
      </c>
      <c r="I964" s="3" t="s">
        <v>7691</v>
      </c>
      <c r="J964" s="3" t="s">
        <v>7694</v>
      </c>
      <c r="K964" s="3" t="s">
        <v>41</v>
      </c>
    </row>
    <row r="965" ht="18.0" customHeight="1">
      <c r="A965" s="3" t="s">
        <v>977</v>
      </c>
      <c r="B965" s="3" t="s">
        <v>7398</v>
      </c>
      <c r="C965" s="3" t="s">
        <v>17</v>
      </c>
      <c r="D965" s="4" t="s">
        <v>19</v>
      </c>
      <c r="E965" s="3" t="s">
        <v>20</v>
      </c>
      <c r="F965" s="3" t="s">
        <v>237</v>
      </c>
      <c r="G965" s="3" t="s">
        <v>69</v>
      </c>
      <c r="H965" s="3" t="s">
        <v>84</v>
      </c>
      <c r="I965" s="3" t="s">
        <v>7400</v>
      </c>
      <c r="J965" s="3" t="s">
        <v>7701</v>
      </c>
      <c r="K965" s="3" t="s">
        <v>41</v>
      </c>
    </row>
    <row r="966" ht="18.0" customHeight="1">
      <c r="A966" s="3" t="s">
        <v>7702</v>
      </c>
      <c r="B966" s="3" t="s">
        <v>7703</v>
      </c>
      <c r="C966" s="3" t="s">
        <v>17</v>
      </c>
      <c r="D966" s="4" t="s">
        <v>19</v>
      </c>
      <c r="E966" s="3" t="s">
        <v>21</v>
      </c>
      <c r="F966" s="3" t="s">
        <v>55</v>
      </c>
      <c r="G966" s="3" t="s">
        <v>69</v>
      </c>
      <c r="H966" s="3" t="s">
        <v>45</v>
      </c>
      <c r="I966" s="3" t="s">
        <v>7704</v>
      </c>
      <c r="J966" s="3" t="s">
        <v>7705</v>
      </c>
      <c r="K966" s="3" t="s">
        <v>159</v>
      </c>
    </row>
    <row r="967" ht="18.0" customHeight="1">
      <c r="A967" s="3" t="s">
        <v>7707</v>
      </c>
      <c r="B967" s="3" t="s">
        <v>7708</v>
      </c>
      <c r="C967" s="3" t="s">
        <v>17</v>
      </c>
      <c r="D967" s="4" t="s">
        <v>19</v>
      </c>
      <c r="E967" s="3" t="s">
        <v>20</v>
      </c>
      <c r="F967" s="3" t="s">
        <v>73</v>
      </c>
      <c r="G967" s="3" t="s">
        <v>57</v>
      </c>
      <c r="H967" s="3" t="s">
        <v>7713</v>
      </c>
      <c r="I967" s="3" t="s">
        <v>166</v>
      </c>
      <c r="J967" s="3" t="s">
        <v>7714</v>
      </c>
      <c r="K967" s="3" t="s">
        <v>35</v>
      </c>
    </row>
    <row r="968" ht="18.0" customHeight="1">
      <c r="A968" s="3" t="s">
        <v>795</v>
      </c>
      <c r="B968" s="3" t="s">
        <v>1192</v>
      </c>
      <c r="C968" s="3" t="s">
        <v>17</v>
      </c>
      <c r="D968" s="4" t="s">
        <v>19</v>
      </c>
      <c r="E968" s="3" t="s">
        <v>20</v>
      </c>
      <c r="F968" s="3" t="s">
        <v>132</v>
      </c>
      <c r="G968" s="3" t="s">
        <v>57</v>
      </c>
      <c r="H968" s="3" t="s">
        <v>1195</v>
      </c>
      <c r="I968" s="3" t="s">
        <v>1198</v>
      </c>
      <c r="J968" s="3" t="s">
        <v>7719</v>
      </c>
      <c r="K968" s="3" t="s">
        <v>35</v>
      </c>
    </row>
    <row r="969" ht="18.0" customHeight="1">
      <c r="A969" s="3" t="s">
        <v>7720</v>
      </c>
      <c r="B969" s="3" t="s">
        <v>7127</v>
      </c>
      <c r="C969" s="3" t="s">
        <v>17</v>
      </c>
      <c r="D969" s="4" t="s">
        <v>19</v>
      </c>
      <c r="E969" s="3" t="s">
        <v>20</v>
      </c>
      <c r="F969" s="3" t="s">
        <v>363</v>
      </c>
      <c r="G969" s="3" t="s">
        <v>50</v>
      </c>
      <c r="H969" s="3" t="s">
        <v>7130</v>
      </c>
      <c r="I969" s="3" t="s">
        <v>7728</v>
      </c>
      <c r="J969" s="3" t="s">
        <v>7729</v>
      </c>
      <c r="K969" s="3" t="s">
        <v>35</v>
      </c>
    </row>
    <row r="970" ht="18.0" customHeight="1">
      <c r="A970" s="3" t="s">
        <v>7731</v>
      </c>
      <c r="B970" s="3" t="s">
        <v>6077</v>
      </c>
      <c r="C970" s="3" t="s">
        <v>17</v>
      </c>
      <c r="D970" s="4" t="s">
        <v>19</v>
      </c>
      <c r="E970" s="3" t="s">
        <v>20</v>
      </c>
      <c r="F970" s="3" t="s">
        <v>1567</v>
      </c>
      <c r="G970" s="3" t="s">
        <v>50</v>
      </c>
      <c r="H970" s="3" t="s">
        <v>1101</v>
      </c>
      <c r="I970" s="3" t="s">
        <v>7736</v>
      </c>
      <c r="J970" s="3" t="s">
        <v>7737</v>
      </c>
      <c r="K970" s="3" t="s">
        <v>35</v>
      </c>
    </row>
    <row r="971" ht="18.0" customHeight="1">
      <c r="A971" s="3" t="s">
        <v>7738</v>
      </c>
      <c r="B971" s="3" t="s">
        <v>7740</v>
      </c>
      <c r="C971" s="3" t="s">
        <v>17</v>
      </c>
      <c r="D971" s="4" t="s">
        <v>19</v>
      </c>
      <c r="E971" s="3" t="s">
        <v>21</v>
      </c>
      <c r="F971" s="3" t="s">
        <v>363</v>
      </c>
      <c r="G971" s="3" t="s">
        <v>57</v>
      </c>
      <c r="H971" s="3" t="s">
        <v>7745</v>
      </c>
      <c r="I971" s="3" t="s">
        <v>166</v>
      </c>
      <c r="J971" s="3" t="s">
        <v>7748</v>
      </c>
      <c r="K971" s="3" t="s">
        <v>90</v>
      </c>
    </row>
    <row r="972" ht="18.0" customHeight="1">
      <c r="A972" s="3" t="s">
        <v>7750</v>
      </c>
      <c r="B972" s="3" t="s">
        <v>7751</v>
      </c>
      <c r="C972" s="3" t="s">
        <v>17</v>
      </c>
      <c r="D972" s="4" t="s">
        <v>19</v>
      </c>
      <c r="E972" s="3" t="s">
        <v>20</v>
      </c>
      <c r="F972" s="3" t="s">
        <v>5420</v>
      </c>
      <c r="G972" s="3" t="s">
        <v>57</v>
      </c>
      <c r="H972" s="3" t="s">
        <v>1350</v>
      </c>
      <c r="I972" s="3" t="s">
        <v>7754</v>
      </c>
      <c r="J972" s="3" t="s">
        <v>7755</v>
      </c>
      <c r="K972" s="3" t="s">
        <v>41</v>
      </c>
    </row>
    <row r="973" ht="18.0" customHeight="1">
      <c r="A973" s="3" t="s">
        <v>7756</v>
      </c>
      <c r="B973" s="3" t="s">
        <v>7757</v>
      </c>
      <c r="C973" s="3" t="s">
        <v>17</v>
      </c>
      <c r="D973" s="4" t="s">
        <v>19</v>
      </c>
      <c r="E973" s="3" t="s">
        <v>20</v>
      </c>
      <c r="F973" s="3" t="s">
        <v>237</v>
      </c>
      <c r="G973" s="3" t="s">
        <v>57</v>
      </c>
      <c r="H973" s="3" t="s">
        <v>1265</v>
      </c>
      <c r="I973" s="3" t="s">
        <v>7759</v>
      </c>
      <c r="J973" s="3" t="s">
        <v>7760</v>
      </c>
      <c r="K973" s="3" t="s">
        <v>41</v>
      </c>
    </row>
    <row r="974" ht="18.0" customHeight="1">
      <c r="A974" s="3" t="s">
        <v>1925</v>
      </c>
      <c r="B974" s="3" t="s">
        <v>7757</v>
      </c>
      <c r="C974" s="3" t="s">
        <v>17</v>
      </c>
      <c r="D974" s="4" t="s">
        <v>19</v>
      </c>
      <c r="E974" s="3" t="s">
        <v>20</v>
      </c>
      <c r="F974" s="3" t="s">
        <v>363</v>
      </c>
      <c r="G974" s="3" t="s">
        <v>50</v>
      </c>
      <c r="H974" s="3" t="s">
        <v>1265</v>
      </c>
      <c r="I974" s="3" t="s">
        <v>7768</v>
      </c>
      <c r="J974" s="3" t="s">
        <v>7771</v>
      </c>
      <c r="K974" s="3" t="s">
        <v>41</v>
      </c>
    </row>
    <row r="975" ht="18.0" customHeight="1">
      <c r="A975" s="3" t="s">
        <v>2636</v>
      </c>
      <c r="B975" s="3" t="s">
        <v>7774</v>
      </c>
      <c r="C975" s="3" t="s">
        <v>17</v>
      </c>
      <c r="D975" s="4" t="s">
        <v>19</v>
      </c>
      <c r="E975" s="3" t="s">
        <v>20</v>
      </c>
      <c r="F975" s="3" t="s">
        <v>95</v>
      </c>
      <c r="G975" s="3" t="s">
        <v>50</v>
      </c>
      <c r="H975" s="3" t="s">
        <v>7776</v>
      </c>
      <c r="I975" s="3" t="s">
        <v>7777</v>
      </c>
      <c r="J975" s="3" t="s">
        <v>7778</v>
      </c>
      <c r="K975" s="3" t="s">
        <v>41</v>
      </c>
    </row>
    <row r="976" ht="18.0" customHeight="1">
      <c r="A976" s="3" t="s">
        <v>2636</v>
      </c>
      <c r="B976" s="3" t="s">
        <v>7779</v>
      </c>
      <c r="C976" s="3" t="s">
        <v>17</v>
      </c>
      <c r="D976" s="4" t="s">
        <v>19</v>
      </c>
      <c r="E976" s="3" t="s">
        <v>20</v>
      </c>
      <c r="F976" s="3" t="s">
        <v>146</v>
      </c>
      <c r="G976" s="3" t="s">
        <v>50</v>
      </c>
      <c r="H976" s="3" t="s">
        <v>7783</v>
      </c>
      <c r="I976" s="3" t="s">
        <v>1616</v>
      </c>
      <c r="J976" s="3" t="s">
        <v>7785</v>
      </c>
      <c r="K976" s="3" t="s">
        <v>41</v>
      </c>
    </row>
    <row r="977" ht="18.0" customHeight="1">
      <c r="A977" s="3" t="s">
        <v>7786</v>
      </c>
      <c r="B977" s="3" t="s">
        <v>7788</v>
      </c>
      <c r="C977" s="3" t="s">
        <v>17</v>
      </c>
      <c r="D977" s="4" t="s">
        <v>19</v>
      </c>
      <c r="E977" s="3" t="s">
        <v>21</v>
      </c>
      <c r="F977" s="3" t="s">
        <v>73</v>
      </c>
      <c r="G977" s="3" t="s">
        <v>57</v>
      </c>
      <c r="H977" s="3" t="s">
        <v>7789</v>
      </c>
      <c r="I977" s="3" t="s">
        <v>7790</v>
      </c>
      <c r="J977" s="3" t="s">
        <v>7792</v>
      </c>
      <c r="K977" s="3" t="s">
        <v>35</v>
      </c>
    </row>
    <row r="978" ht="18.0" customHeight="1">
      <c r="A978" s="3" t="s">
        <v>7756</v>
      </c>
      <c r="B978" s="3" t="s">
        <v>7757</v>
      </c>
      <c r="C978" s="3" t="s">
        <v>17</v>
      </c>
      <c r="D978" s="4" t="s">
        <v>19</v>
      </c>
      <c r="E978" s="3" t="s">
        <v>20</v>
      </c>
      <c r="F978" s="3" t="s">
        <v>237</v>
      </c>
      <c r="G978" s="3" t="s">
        <v>50</v>
      </c>
      <c r="H978" s="3" t="s">
        <v>1265</v>
      </c>
      <c r="I978" s="3" t="s">
        <v>7768</v>
      </c>
      <c r="J978" s="3" t="s">
        <v>7797</v>
      </c>
      <c r="K978" s="3" t="s">
        <v>41</v>
      </c>
    </row>
    <row r="979" ht="18.0" customHeight="1">
      <c r="A979" s="3" t="s">
        <v>2987</v>
      </c>
      <c r="B979" s="3" t="s">
        <v>7801</v>
      </c>
      <c r="C979" s="3" t="s">
        <v>17</v>
      </c>
      <c r="D979" s="4" t="s">
        <v>19</v>
      </c>
      <c r="E979" s="3" t="s">
        <v>21</v>
      </c>
      <c r="F979" s="3" t="s">
        <v>73</v>
      </c>
      <c r="G979" s="3" t="s">
        <v>57</v>
      </c>
      <c r="H979" s="3" t="s">
        <v>7803</v>
      </c>
      <c r="I979" s="3" t="s">
        <v>7804</v>
      </c>
      <c r="J979" s="3" t="s">
        <v>7807</v>
      </c>
      <c r="K979" s="3" t="s">
        <v>35</v>
      </c>
    </row>
    <row r="980" ht="18.0" customHeight="1">
      <c r="A980" s="3" t="s">
        <v>7810</v>
      </c>
      <c r="B980" s="3" t="s">
        <v>7811</v>
      </c>
      <c r="C980" s="3" t="s">
        <v>17</v>
      </c>
      <c r="D980" s="4" t="s">
        <v>19</v>
      </c>
      <c r="E980" s="3" t="s">
        <v>127</v>
      </c>
      <c r="F980" s="3" t="s">
        <v>903</v>
      </c>
      <c r="G980" s="3" t="s">
        <v>50</v>
      </c>
      <c r="H980" s="3" t="s">
        <v>7813</v>
      </c>
      <c r="I980" s="3" t="s">
        <v>7814</v>
      </c>
      <c r="J980" s="3" t="s">
        <v>7816</v>
      </c>
      <c r="K980" s="3" t="s">
        <v>27</v>
      </c>
    </row>
    <row r="981" ht="18.0" customHeight="1">
      <c r="A981" s="3" t="s">
        <v>2636</v>
      </c>
      <c r="B981" s="3" t="s">
        <v>7818</v>
      </c>
      <c r="C981" s="3" t="s">
        <v>17</v>
      </c>
      <c r="D981" s="4" t="s">
        <v>19</v>
      </c>
      <c r="E981" s="3" t="s">
        <v>20</v>
      </c>
      <c r="F981" s="3" t="s">
        <v>146</v>
      </c>
      <c r="G981" s="3" t="s">
        <v>50</v>
      </c>
      <c r="H981" s="3" t="s">
        <v>7820</v>
      </c>
      <c r="I981" s="3" t="s">
        <v>7822</v>
      </c>
      <c r="J981" s="3" t="s">
        <v>7823</v>
      </c>
      <c r="K981" s="3" t="s">
        <v>41</v>
      </c>
    </row>
    <row r="982" ht="18.0" customHeight="1">
      <c r="A982" s="3" t="s">
        <v>7827</v>
      </c>
      <c r="B982" s="3" t="s">
        <v>7828</v>
      </c>
      <c r="C982" s="3" t="s">
        <v>17</v>
      </c>
      <c r="D982" s="4" t="s">
        <v>19</v>
      </c>
      <c r="E982" s="3" t="s">
        <v>20</v>
      </c>
      <c r="F982" s="3" t="s">
        <v>132</v>
      </c>
      <c r="G982" s="3" t="s">
        <v>57</v>
      </c>
      <c r="H982" s="3" t="s">
        <v>7829</v>
      </c>
      <c r="I982" s="3" t="s">
        <v>7830</v>
      </c>
      <c r="J982" s="3" t="s">
        <v>7832</v>
      </c>
      <c r="K982" s="3" t="s">
        <v>41</v>
      </c>
    </row>
    <row r="983" ht="18.0" customHeight="1">
      <c r="A983" s="3" t="s">
        <v>7833</v>
      </c>
      <c r="B983" s="3" t="s">
        <v>7835</v>
      </c>
      <c r="C983" s="3" t="s">
        <v>17</v>
      </c>
      <c r="D983" s="4" t="s">
        <v>19</v>
      </c>
      <c r="E983" s="3" t="s">
        <v>117</v>
      </c>
      <c r="F983" s="3" t="s">
        <v>132</v>
      </c>
      <c r="G983" s="3" t="s">
        <v>57</v>
      </c>
      <c r="H983" s="3" t="s">
        <v>7839</v>
      </c>
      <c r="I983" s="3" t="s">
        <v>7841</v>
      </c>
      <c r="J983" s="3" t="s">
        <v>7843</v>
      </c>
      <c r="K983" s="3" t="s">
        <v>90</v>
      </c>
    </row>
    <row r="984" ht="18.0" customHeight="1">
      <c r="A984" s="3" t="s">
        <v>3205</v>
      </c>
      <c r="B984" s="3" t="s">
        <v>7845</v>
      </c>
      <c r="C984" s="3" t="s">
        <v>17</v>
      </c>
      <c r="D984" s="4" t="s">
        <v>19</v>
      </c>
      <c r="E984" s="3" t="s">
        <v>20</v>
      </c>
      <c r="F984" s="3" t="s">
        <v>73</v>
      </c>
      <c r="G984" s="3" t="s">
        <v>50</v>
      </c>
      <c r="H984" s="3" t="s">
        <v>1695</v>
      </c>
      <c r="I984" s="3" t="s">
        <v>7847</v>
      </c>
      <c r="J984" s="3" t="s">
        <v>7849</v>
      </c>
      <c r="K984" s="3" t="s">
        <v>35</v>
      </c>
    </row>
    <row r="985" ht="18.0" customHeight="1">
      <c r="A985" s="3" t="s">
        <v>7851</v>
      </c>
      <c r="B985" s="3" t="s">
        <v>7322</v>
      </c>
      <c r="C985" s="3" t="s">
        <v>17</v>
      </c>
      <c r="D985" s="4" t="s">
        <v>19</v>
      </c>
      <c r="E985" s="3" t="s">
        <v>20</v>
      </c>
      <c r="F985" s="3" t="s">
        <v>146</v>
      </c>
      <c r="G985" s="3" t="s">
        <v>50</v>
      </c>
      <c r="H985" s="3" t="s">
        <v>58</v>
      </c>
      <c r="I985" s="3" t="s">
        <v>7856</v>
      </c>
      <c r="J985" s="3" t="s">
        <v>7858</v>
      </c>
      <c r="K985" s="3" t="s">
        <v>41</v>
      </c>
    </row>
    <row r="986" ht="18.0" customHeight="1">
      <c r="A986" s="3" t="s">
        <v>1118</v>
      </c>
      <c r="B986" s="3" t="s">
        <v>1119</v>
      </c>
      <c r="C986" s="3" t="s">
        <v>17</v>
      </c>
      <c r="D986" s="4" t="s">
        <v>19</v>
      </c>
      <c r="E986" s="3" t="s">
        <v>21</v>
      </c>
      <c r="F986" s="3" t="s">
        <v>73</v>
      </c>
      <c r="G986" s="3" t="s">
        <v>50</v>
      </c>
      <c r="H986" s="3" t="s">
        <v>1128</v>
      </c>
      <c r="I986" s="3" t="s">
        <v>1129</v>
      </c>
      <c r="J986" s="3" t="s">
        <v>1130</v>
      </c>
      <c r="K986" s="3" t="s">
        <v>41</v>
      </c>
    </row>
    <row r="987" ht="18.0" customHeight="1">
      <c r="A987" s="3" t="s">
        <v>4242</v>
      </c>
      <c r="B987" s="3" t="s">
        <v>7862</v>
      </c>
      <c r="C987" s="3" t="s">
        <v>17</v>
      </c>
      <c r="D987" s="4" t="s">
        <v>19</v>
      </c>
      <c r="E987" s="3" t="s">
        <v>20</v>
      </c>
      <c r="F987" s="3" t="s">
        <v>73</v>
      </c>
      <c r="G987" s="3" t="s">
        <v>50</v>
      </c>
      <c r="H987" s="3" t="s">
        <v>24</v>
      </c>
      <c r="I987" s="3" t="s">
        <v>7864</v>
      </c>
      <c r="J987" s="3" t="s">
        <v>7865</v>
      </c>
      <c r="K987" s="3" t="s">
        <v>159</v>
      </c>
    </row>
    <row r="988" ht="18.0" customHeight="1">
      <c r="A988" s="3" t="s">
        <v>7866</v>
      </c>
      <c r="B988" s="3" t="s">
        <v>1531</v>
      </c>
      <c r="C988" s="3" t="s">
        <v>17</v>
      </c>
      <c r="D988" s="4" t="s">
        <v>19</v>
      </c>
      <c r="E988" s="3" t="s">
        <v>20</v>
      </c>
      <c r="F988" s="3" t="s">
        <v>132</v>
      </c>
      <c r="G988" s="3" t="s">
        <v>23</v>
      </c>
      <c r="H988" s="3" t="s">
        <v>1536</v>
      </c>
      <c r="I988" s="3" t="s">
        <v>7867</v>
      </c>
      <c r="J988" s="3" t="s">
        <v>7868</v>
      </c>
      <c r="K988" s="3" t="s">
        <v>159</v>
      </c>
    </row>
    <row r="989" ht="18.0" customHeight="1">
      <c r="A989" s="3" t="s">
        <v>7870</v>
      </c>
      <c r="B989" s="3" t="s">
        <v>7703</v>
      </c>
      <c r="C989" s="3" t="s">
        <v>17</v>
      </c>
      <c r="D989" s="4" t="s">
        <v>19</v>
      </c>
      <c r="E989" s="3" t="s">
        <v>21</v>
      </c>
      <c r="F989" s="3" t="s">
        <v>55</v>
      </c>
      <c r="G989" s="3" t="s">
        <v>69</v>
      </c>
      <c r="H989" s="3" t="s">
        <v>45</v>
      </c>
      <c r="I989" s="3" t="s">
        <v>7704</v>
      </c>
      <c r="J989" s="3" t="s">
        <v>7874</v>
      </c>
      <c r="K989" s="3" t="s">
        <v>159</v>
      </c>
    </row>
    <row r="990" ht="18.0" customHeight="1">
      <c r="A990" s="3" t="s">
        <v>7877</v>
      </c>
      <c r="B990" s="3" t="s">
        <v>1302</v>
      </c>
      <c r="C990" s="3" t="s">
        <v>17</v>
      </c>
      <c r="D990" s="4" t="s">
        <v>19</v>
      </c>
      <c r="E990" s="3" t="s">
        <v>20</v>
      </c>
      <c r="F990" s="3" t="s">
        <v>7881</v>
      </c>
      <c r="G990" s="3" t="s">
        <v>23</v>
      </c>
      <c r="H990" s="3" t="s">
        <v>1303</v>
      </c>
      <c r="I990" s="3" t="s">
        <v>1304</v>
      </c>
      <c r="J990" s="3" t="s">
        <v>7883</v>
      </c>
      <c r="K990" s="3" t="s">
        <v>35</v>
      </c>
    </row>
    <row r="991" ht="18.0" customHeight="1">
      <c r="A991" s="3" t="s">
        <v>7886</v>
      </c>
      <c r="B991" s="3" t="s">
        <v>7888</v>
      </c>
      <c r="C991" s="3" t="s">
        <v>17</v>
      </c>
      <c r="D991" s="4" t="s">
        <v>19</v>
      </c>
      <c r="E991" s="3" t="s">
        <v>20</v>
      </c>
      <c r="F991" s="3" t="s">
        <v>177</v>
      </c>
      <c r="G991" s="3" t="s">
        <v>57</v>
      </c>
      <c r="H991" s="3" t="s">
        <v>3592</v>
      </c>
      <c r="I991" s="3" t="s">
        <v>7892</v>
      </c>
      <c r="J991" s="3" t="s">
        <v>7894</v>
      </c>
      <c r="K991" s="3" t="s">
        <v>35</v>
      </c>
    </row>
    <row r="992" ht="18.0" customHeight="1">
      <c r="A992" s="3" t="s">
        <v>7896</v>
      </c>
      <c r="B992" s="3" t="s">
        <v>7897</v>
      </c>
      <c r="C992" s="3" t="s">
        <v>17</v>
      </c>
      <c r="D992" s="4" t="s">
        <v>19</v>
      </c>
      <c r="E992" s="3" t="s">
        <v>20</v>
      </c>
      <c r="F992" s="3" t="s">
        <v>1025</v>
      </c>
      <c r="G992" s="3" t="s">
        <v>23</v>
      </c>
      <c r="H992" s="3" t="s">
        <v>489</v>
      </c>
      <c r="I992" s="3" t="s">
        <v>7900</v>
      </c>
      <c r="J992" s="3" t="s">
        <v>7902</v>
      </c>
      <c r="K992" s="3" t="s">
        <v>27</v>
      </c>
    </row>
    <row r="993" ht="18.0" customHeight="1">
      <c r="A993" s="3" t="s">
        <v>5140</v>
      </c>
      <c r="B993" s="3" t="s">
        <v>7905</v>
      </c>
      <c r="C993" s="3" t="s">
        <v>17</v>
      </c>
      <c r="D993" s="4" t="s">
        <v>19</v>
      </c>
      <c r="E993" s="3" t="s">
        <v>20</v>
      </c>
      <c r="F993" s="3" t="s">
        <v>119</v>
      </c>
      <c r="G993" s="3" t="s">
        <v>57</v>
      </c>
      <c r="H993" s="3" t="s">
        <v>7911</v>
      </c>
      <c r="I993" s="3" t="s">
        <v>7913</v>
      </c>
      <c r="J993" s="3" t="s">
        <v>7915</v>
      </c>
      <c r="K993" s="3" t="s">
        <v>35</v>
      </c>
    </row>
    <row r="994" ht="18.0" customHeight="1">
      <c r="A994" s="3" t="s">
        <v>7917</v>
      </c>
      <c r="B994" s="3" t="s">
        <v>7919</v>
      </c>
      <c r="C994" s="3" t="s">
        <v>17</v>
      </c>
      <c r="D994" s="4" t="s">
        <v>19</v>
      </c>
      <c r="E994" s="3" t="s">
        <v>20</v>
      </c>
      <c r="F994" s="3" t="s">
        <v>237</v>
      </c>
      <c r="G994" s="3" t="s">
        <v>57</v>
      </c>
      <c r="H994" s="3" t="s">
        <v>7923</v>
      </c>
      <c r="I994" s="3" t="s">
        <v>7925</v>
      </c>
      <c r="J994" s="3" t="s">
        <v>7927</v>
      </c>
      <c r="K994" s="3" t="s">
        <v>35</v>
      </c>
    </row>
    <row r="995" ht="18.0" customHeight="1">
      <c r="A995" s="3" t="s">
        <v>7928</v>
      </c>
      <c r="B995" s="3" t="s">
        <v>7929</v>
      </c>
      <c r="C995" s="3" t="s">
        <v>17</v>
      </c>
      <c r="D995" s="4" t="s">
        <v>19</v>
      </c>
      <c r="E995" s="3" t="s">
        <v>21</v>
      </c>
      <c r="F995" s="3" t="s">
        <v>737</v>
      </c>
      <c r="G995" s="3" t="s">
        <v>57</v>
      </c>
      <c r="H995" s="3" t="s">
        <v>264</v>
      </c>
      <c r="I995" s="3" t="s">
        <v>7931</v>
      </c>
      <c r="J995" s="3" t="s">
        <v>7932</v>
      </c>
      <c r="K995" s="3" t="s">
        <v>41</v>
      </c>
    </row>
    <row r="996" ht="18.0" customHeight="1">
      <c r="A996" s="3" t="s">
        <v>7933</v>
      </c>
      <c r="B996" s="3" t="s">
        <v>7935</v>
      </c>
      <c r="C996" s="3" t="s">
        <v>17</v>
      </c>
      <c r="D996" s="4" t="s">
        <v>19</v>
      </c>
      <c r="E996" s="3" t="s">
        <v>21</v>
      </c>
      <c r="F996" s="3" t="s">
        <v>1563</v>
      </c>
      <c r="G996" s="3" t="s">
        <v>69</v>
      </c>
      <c r="H996" s="3" t="s">
        <v>7938</v>
      </c>
      <c r="I996" s="3" t="s">
        <v>7939</v>
      </c>
      <c r="J996" s="3" t="s">
        <v>7940</v>
      </c>
      <c r="K996" s="3" t="s">
        <v>35</v>
      </c>
    </row>
    <row r="997" ht="18.0" customHeight="1">
      <c r="A997" s="3" t="s">
        <v>2636</v>
      </c>
      <c r="B997" s="3" t="s">
        <v>7946</v>
      </c>
      <c r="C997" s="3" t="s">
        <v>17</v>
      </c>
      <c r="D997" s="4" t="s">
        <v>19</v>
      </c>
      <c r="E997" s="3" t="s">
        <v>20</v>
      </c>
      <c r="F997" s="3" t="s">
        <v>119</v>
      </c>
      <c r="G997" s="3" t="s">
        <v>69</v>
      </c>
      <c r="H997" s="3" t="s">
        <v>7948</v>
      </c>
      <c r="I997" s="3" t="s">
        <v>7949</v>
      </c>
      <c r="J997" s="3" t="s">
        <v>7951</v>
      </c>
      <c r="K997" s="3" t="s">
        <v>41</v>
      </c>
    </row>
    <row r="998" ht="18.0" customHeight="1">
      <c r="A998" s="3" t="s">
        <v>7953</v>
      </c>
      <c r="B998" s="3" t="s">
        <v>7788</v>
      </c>
      <c r="C998" s="3" t="s">
        <v>17</v>
      </c>
      <c r="D998" s="4" t="s">
        <v>19</v>
      </c>
      <c r="E998" s="3" t="s">
        <v>20</v>
      </c>
      <c r="F998" s="3" t="s">
        <v>232</v>
      </c>
      <c r="G998" s="3" t="s">
        <v>57</v>
      </c>
      <c r="H998" s="3" t="s">
        <v>7789</v>
      </c>
      <c r="I998" s="3" t="s">
        <v>7790</v>
      </c>
      <c r="J998" s="3" t="s">
        <v>7956</v>
      </c>
      <c r="K998" s="3" t="s">
        <v>35</v>
      </c>
    </row>
    <row r="999" ht="18.0" customHeight="1">
      <c r="A999" s="3" t="s">
        <v>7958</v>
      </c>
      <c r="B999" s="3" t="s">
        <v>7959</v>
      </c>
      <c r="C999" s="3" t="s">
        <v>17</v>
      </c>
      <c r="D999" s="4" t="s">
        <v>19</v>
      </c>
      <c r="E999" s="3" t="s">
        <v>20</v>
      </c>
      <c r="F999" s="3" t="s">
        <v>668</v>
      </c>
      <c r="G999" s="3" t="s">
        <v>50</v>
      </c>
      <c r="H999" s="3" t="s">
        <v>821</v>
      </c>
      <c r="I999" s="3" t="s">
        <v>7962</v>
      </c>
      <c r="J999" s="3" t="s">
        <v>7963</v>
      </c>
      <c r="K999" s="3" t="s">
        <v>35</v>
      </c>
    </row>
    <row r="1000" ht="18.0" customHeight="1">
      <c r="A1000" s="3" t="s">
        <v>7966</v>
      </c>
      <c r="B1000" s="3" t="s">
        <v>7967</v>
      </c>
      <c r="C1000" s="3" t="s">
        <v>17</v>
      </c>
      <c r="D1000" s="4" t="s">
        <v>19</v>
      </c>
      <c r="E1000" s="3" t="s">
        <v>20</v>
      </c>
      <c r="F1000" s="3" t="s">
        <v>237</v>
      </c>
      <c r="G1000" s="3" t="s">
        <v>57</v>
      </c>
      <c r="H1000" s="3" t="s">
        <v>7968</v>
      </c>
      <c r="I1000" s="3" t="s">
        <v>7969</v>
      </c>
      <c r="J1000" s="3" t="s">
        <v>7971</v>
      </c>
      <c r="K1000" s="3" t="s">
        <v>159</v>
      </c>
    </row>
    <row r="1001" ht="18.0" customHeight="1">
      <c r="A1001" s="3" t="s">
        <v>7974</v>
      </c>
      <c r="B1001" s="3" t="s">
        <v>2587</v>
      </c>
      <c r="C1001" s="3" t="s">
        <v>17</v>
      </c>
      <c r="D1001" s="4" t="s">
        <v>19</v>
      </c>
      <c r="E1001" s="3" t="s">
        <v>127</v>
      </c>
      <c r="F1001" s="3" t="s">
        <v>349</v>
      </c>
      <c r="G1001" s="3" t="s">
        <v>69</v>
      </c>
      <c r="H1001" s="3" t="s">
        <v>2594</v>
      </c>
      <c r="I1001" s="3" t="s">
        <v>2595</v>
      </c>
      <c r="J1001" s="3" t="s">
        <v>7976</v>
      </c>
      <c r="K1001" s="3" t="s">
        <v>35</v>
      </c>
    </row>
    <row r="1002" ht="18.0" customHeight="1">
      <c r="A1002" s="3" t="s">
        <v>4133</v>
      </c>
      <c r="B1002" s="3" t="s">
        <v>7978</v>
      </c>
      <c r="C1002" s="3" t="s">
        <v>17</v>
      </c>
      <c r="D1002" s="4" t="s">
        <v>19</v>
      </c>
      <c r="E1002" s="3" t="s">
        <v>21</v>
      </c>
      <c r="F1002" s="3" t="s">
        <v>82</v>
      </c>
      <c r="G1002" s="3" t="s">
        <v>50</v>
      </c>
      <c r="H1002" s="3" t="s">
        <v>7979</v>
      </c>
      <c r="I1002" s="3" t="s">
        <v>7980</v>
      </c>
      <c r="J1002" s="3" t="s">
        <v>7982</v>
      </c>
      <c r="K1002" s="3" t="s">
        <v>35</v>
      </c>
    </row>
    <row r="1003" ht="18.0" customHeight="1">
      <c r="A1003" s="3" t="s">
        <v>3292</v>
      </c>
      <c r="B1003" s="3" t="s">
        <v>7259</v>
      </c>
      <c r="C1003" s="3" t="s">
        <v>17</v>
      </c>
      <c r="D1003" s="4" t="s">
        <v>19</v>
      </c>
      <c r="E1003" s="3" t="s">
        <v>21</v>
      </c>
      <c r="F1003" s="3" t="s">
        <v>146</v>
      </c>
      <c r="G1003" s="3" t="s">
        <v>23</v>
      </c>
      <c r="H1003" s="3" t="s">
        <v>7263</v>
      </c>
      <c r="I1003" s="3" t="s">
        <v>7984</v>
      </c>
      <c r="J1003" s="3" t="s">
        <v>7987</v>
      </c>
      <c r="K1003" s="3" t="s">
        <v>41</v>
      </c>
    </row>
    <row r="1004" ht="18.0" customHeight="1">
      <c r="A1004" s="3" t="s">
        <v>7989</v>
      </c>
      <c r="B1004" s="3" t="s">
        <v>7991</v>
      </c>
      <c r="C1004" s="3" t="s">
        <v>17</v>
      </c>
      <c r="D1004" s="4" t="s">
        <v>19</v>
      </c>
      <c r="E1004" s="3" t="s">
        <v>21</v>
      </c>
      <c r="F1004" s="3" t="s">
        <v>132</v>
      </c>
      <c r="G1004" s="3" t="s">
        <v>57</v>
      </c>
      <c r="H1004" s="3" t="s">
        <v>478</v>
      </c>
      <c r="I1004" s="3" t="s">
        <v>7994</v>
      </c>
      <c r="J1004" s="3" t="s">
        <v>7995</v>
      </c>
      <c r="K1004" s="3" t="s">
        <v>35</v>
      </c>
    </row>
    <row r="1005" ht="18.0" customHeight="1">
      <c r="A1005" s="3" t="s">
        <v>7998</v>
      </c>
      <c r="B1005" s="3" t="s">
        <v>5331</v>
      </c>
      <c r="C1005" s="3" t="s">
        <v>17</v>
      </c>
      <c r="D1005" s="4" t="s">
        <v>19</v>
      </c>
      <c r="E1005" s="3" t="s">
        <v>20</v>
      </c>
      <c r="F1005" s="3" t="s">
        <v>48</v>
      </c>
      <c r="G1005" s="3" t="s">
        <v>57</v>
      </c>
      <c r="H1005" s="3" t="s">
        <v>8003</v>
      </c>
      <c r="I1005" s="3" t="s">
        <v>8004</v>
      </c>
      <c r="J1005" s="3" t="s">
        <v>8005</v>
      </c>
      <c r="K1005" s="3" t="s">
        <v>159</v>
      </c>
    </row>
    <row r="1006" ht="18.0" customHeight="1">
      <c r="A1006" s="3" t="s">
        <v>8006</v>
      </c>
      <c r="B1006" s="3" t="s">
        <v>8008</v>
      </c>
      <c r="C1006" s="3" t="s">
        <v>17</v>
      </c>
      <c r="D1006" s="4" t="s">
        <v>19</v>
      </c>
      <c r="E1006" s="3" t="s">
        <v>20</v>
      </c>
      <c r="F1006" s="3" t="s">
        <v>132</v>
      </c>
      <c r="G1006" s="3" t="s">
        <v>69</v>
      </c>
      <c r="H1006" s="3" t="s">
        <v>8011</v>
      </c>
      <c r="I1006" s="3" t="s">
        <v>8014</v>
      </c>
      <c r="J1006" s="3" t="s">
        <v>8016</v>
      </c>
      <c r="K1006" s="3" t="s">
        <v>41</v>
      </c>
    </row>
    <row r="1007" ht="18.0" customHeight="1">
      <c r="A1007" s="3" t="s">
        <v>5455</v>
      </c>
      <c r="B1007" s="3" t="s">
        <v>8018</v>
      </c>
      <c r="C1007" s="3" t="s">
        <v>17</v>
      </c>
      <c r="D1007" s="4" t="s">
        <v>19</v>
      </c>
      <c r="E1007" s="3" t="s">
        <v>127</v>
      </c>
      <c r="F1007" s="3" t="s">
        <v>349</v>
      </c>
      <c r="G1007" s="3" t="s">
        <v>69</v>
      </c>
      <c r="H1007" s="3" t="s">
        <v>7453</v>
      </c>
      <c r="I1007" s="3" t="s">
        <v>166</v>
      </c>
      <c r="J1007" s="3" t="s">
        <v>8023</v>
      </c>
      <c r="K1007" s="3" t="s">
        <v>41</v>
      </c>
    </row>
    <row r="1008" ht="18.0" customHeight="1">
      <c r="A1008" s="3" t="s">
        <v>8024</v>
      </c>
      <c r="B1008" s="3" t="s">
        <v>5950</v>
      </c>
      <c r="C1008" s="3" t="s">
        <v>17</v>
      </c>
      <c r="D1008" s="4" t="s">
        <v>19</v>
      </c>
      <c r="E1008" s="3" t="s">
        <v>20</v>
      </c>
      <c r="F1008" s="3" t="s">
        <v>668</v>
      </c>
      <c r="G1008" s="3" t="s">
        <v>57</v>
      </c>
      <c r="H1008" s="3" t="s">
        <v>423</v>
      </c>
      <c r="I1008" s="3" t="s">
        <v>8027</v>
      </c>
      <c r="J1008" s="3" t="s">
        <v>8029</v>
      </c>
      <c r="K1008" s="3" t="s">
        <v>159</v>
      </c>
    </row>
    <row r="1009" ht="18.0" customHeight="1">
      <c r="A1009" s="3" t="s">
        <v>8030</v>
      </c>
      <c r="B1009" s="3" t="s">
        <v>8031</v>
      </c>
      <c r="C1009" s="3" t="s">
        <v>17</v>
      </c>
      <c r="D1009" s="4" t="s">
        <v>19</v>
      </c>
      <c r="E1009" s="3" t="s">
        <v>21</v>
      </c>
      <c r="F1009" s="3" t="s">
        <v>618</v>
      </c>
      <c r="G1009" s="3" t="s">
        <v>69</v>
      </c>
      <c r="H1009" s="3" t="s">
        <v>8034</v>
      </c>
      <c r="I1009" s="3" t="s">
        <v>8036</v>
      </c>
      <c r="J1009" s="3" t="s">
        <v>8038</v>
      </c>
      <c r="K1009" s="3" t="s">
        <v>35</v>
      </c>
    </row>
    <row r="1010" ht="18.0" customHeight="1">
      <c r="A1010" s="3" t="s">
        <v>2073</v>
      </c>
      <c r="B1010" s="3" t="s">
        <v>8039</v>
      </c>
      <c r="C1010" s="3" t="s">
        <v>17</v>
      </c>
      <c r="D1010" s="4" t="s">
        <v>19</v>
      </c>
      <c r="E1010" s="3" t="s">
        <v>20</v>
      </c>
      <c r="F1010" s="3" t="s">
        <v>73</v>
      </c>
      <c r="G1010" s="3" t="s">
        <v>50</v>
      </c>
      <c r="H1010" s="3" t="s">
        <v>8043</v>
      </c>
      <c r="I1010" s="3" t="s">
        <v>8045</v>
      </c>
      <c r="J1010" s="3" t="s">
        <v>8046</v>
      </c>
      <c r="K1010" s="3" t="s">
        <v>41</v>
      </c>
    </row>
    <row r="1011" ht="18.0" customHeight="1">
      <c r="A1011" s="3" t="s">
        <v>8047</v>
      </c>
      <c r="B1011" s="3" t="s">
        <v>1508</v>
      </c>
      <c r="C1011" s="3" t="s">
        <v>17</v>
      </c>
      <c r="D1011" s="4" t="s">
        <v>19</v>
      </c>
      <c r="E1011" s="3" t="s">
        <v>20</v>
      </c>
      <c r="F1011" s="3" t="s">
        <v>48</v>
      </c>
      <c r="G1011" s="3" t="s">
        <v>23</v>
      </c>
      <c r="H1011" s="3" t="s">
        <v>1511</v>
      </c>
      <c r="I1011" s="3" t="s">
        <v>8050</v>
      </c>
      <c r="J1011" s="3" t="s">
        <v>8051</v>
      </c>
      <c r="K1011" s="3" t="s">
        <v>35</v>
      </c>
    </row>
    <row r="1012" ht="18.0" customHeight="1">
      <c r="A1012" s="3" t="s">
        <v>3949</v>
      </c>
      <c r="B1012" s="3" t="s">
        <v>1069</v>
      </c>
      <c r="C1012" s="3" t="s">
        <v>17</v>
      </c>
      <c r="D1012" s="4" t="s">
        <v>19</v>
      </c>
      <c r="E1012" s="3" t="s">
        <v>21</v>
      </c>
      <c r="F1012" s="3" t="s">
        <v>73</v>
      </c>
      <c r="G1012" s="3" t="s">
        <v>57</v>
      </c>
      <c r="H1012" s="3" t="s">
        <v>1074</v>
      </c>
      <c r="I1012" s="3" t="s">
        <v>887</v>
      </c>
      <c r="J1012" s="3" t="s">
        <v>8055</v>
      </c>
      <c r="K1012" s="3" t="s">
        <v>35</v>
      </c>
    </row>
    <row r="1013" ht="18.0" customHeight="1">
      <c r="A1013" s="3" t="s">
        <v>8057</v>
      </c>
      <c r="B1013" s="3" t="s">
        <v>8059</v>
      </c>
      <c r="C1013" s="3" t="s">
        <v>17</v>
      </c>
      <c r="D1013" s="4" t="s">
        <v>19</v>
      </c>
      <c r="E1013" s="3" t="s">
        <v>21</v>
      </c>
      <c r="F1013" s="3" t="s">
        <v>618</v>
      </c>
      <c r="G1013" s="3" t="s">
        <v>31</v>
      </c>
      <c r="H1013" s="3" t="s">
        <v>489</v>
      </c>
      <c r="I1013" s="3" t="s">
        <v>8062</v>
      </c>
      <c r="J1013" s="3" t="s">
        <v>8064</v>
      </c>
      <c r="K1013" s="3" t="s">
        <v>257</v>
      </c>
    </row>
    <row r="1014" ht="18.0" customHeight="1">
      <c r="A1014" s="3" t="s">
        <v>8067</v>
      </c>
      <c r="B1014" s="3" t="s">
        <v>8068</v>
      </c>
      <c r="C1014" s="3" t="s">
        <v>17</v>
      </c>
      <c r="D1014" s="4" t="s">
        <v>19</v>
      </c>
      <c r="E1014" s="3" t="s">
        <v>20</v>
      </c>
      <c r="F1014" s="3" t="s">
        <v>668</v>
      </c>
      <c r="G1014" s="3" t="s">
        <v>57</v>
      </c>
      <c r="H1014" s="3" t="s">
        <v>1695</v>
      </c>
      <c r="I1014" s="3" t="s">
        <v>8070</v>
      </c>
      <c r="J1014" s="3" t="s">
        <v>8073</v>
      </c>
      <c r="K1014" s="3" t="s">
        <v>35</v>
      </c>
    </row>
    <row r="1015" ht="18.0" customHeight="1">
      <c r="A1015" s="3" t="s">
        <v>1925</v>
      </c>
      <c r="B1015" s="3" t="s">
        <v>7757</v>
      </c>
      <c r="C1015" s="3" t="s">
        <v>17</v>
      </c>
      <c r="D1015" s="4" t="s">
        <v>19</v>
      </c>
      <c r="E1015" s="3" t="s">
        <v>20</v>
      </c>
      <c r="F1015" s="3" t="s">
        <v>146</v>
      </c>
      <c r="G1015" s="3" t="s">
        <v>50</v>
      </c>
      <c r="H1015" s="3" t="s">
        <v>1265</v>
      </c>
      <c r="I1015" s="3" t="s">
        <v>7759</v>
      </c>
      <c r="J1015" s="3" t="s">
        <v>8078</v>
      </c>
      <c r="K1015" s="3" t="s">
        <v>41</v>
      </c>
    </row>
    <row r="1016" ht="18.0" customHeight="1">
      <c r="A1016" s="3" t="s">
        <v>8079</v>
      </c>
      <c r="B1016" s="3" t="s">
        <v>1839</v>
      </c>
      <c r="C1016" s="3" t="s">
        <v>17</v>
      </c>
      <c r="D1016" s="4" t="s">
        <v>19</v>
      </c>
      <c r="E1016" s="3" t="s">
        <v>21</v>
      </c>
      <c r="F1016" s="3" t="s">
        <v>737</v>
      </c>
      <c r="G1016" s="3" t="s">
        <v>57</v>
      </c>
      <c r="H1016" s="3" t="s">
        <v>1843</v>
      </c>
      <c r="I1016" s="3" t="s">
        <v>8084</v>
      </c>
      <c r="J1016" s="3" t="s">
        <v>8085</v>
      </c>
      <c r="K1016" s="3" t="s">
        <v>41</v>
      </c>
    </row>
    <row r="1017" ht="18.0" customHeight="1">
      <c r="A1017" s="3" t="s">
        <v>8087</v>
      </c>
      <c r="B1017" s="3" t="s">
        <v>6466</v>
      </c>
      <c r="C1017" s="3" t="s">
        <v>17</v>
      </c>
      <c r="D1017" s="4" t="s">
        <v>19</v>
      </c>
      <c r="E1017" s="3" t="s">
        <v>20</v>
      </c>
      <c r="F1017" s="3" t="s">
        <v>73</v>
      </c>
      <c r="G1017" s="3" t="s">
        <v>50</v>
      </c>
      <c r="H1017" s="3" t="s">
        <v>2719</v>
      </c>
      <c r="I1017" s="3" t="s">
        <v>8090</v>
      </c>
      <c r="J1017" s="3" t="s">
        <v>8091</v>
      </c>
      <c r="K1017" s="3" t="s">
        <v>159</v>
      </c>
    </row>
    <row r="1018" ht="18.0" customHeight="1">
      <c r="A1018" s="3" t="s">
        <v>8093</v>
      </c>
      <c r="B1018" s="3" t="s">
        <v>8096</v>
      </c>
      <c r="C1018" s="3" t="s">
        <v>17</v>
      </c>
      <c r="D1018" s="4" t="s">
        <v>19</v>
      </c>
      <c r="E1018" s="3" t="s">
        <v>20</v>
      </c>
      <c r="F1018" s="3" t="s">
        <v>73</v>
      </c>
      <c r="G1018" s="3" t="s">
        <v>50</v>
      </c>
      <c r="H1018" s="3" t="s">
        <v>8099</v>
      </c>
      <c r="I1018" s="3" t="s">
        <v>8100</v>
      </c>
      <c r="J1018" s="3" t="s">
        <v>8101</v>
      </c>
      <c r="K1018" s="3" t="s">
        <v>35</v>
      </c>
    </row>
    <row r="1019" ht="18.0" customHeight="1">
      <c r="A1019" s="3" t="s">
        <v>8103</v>
      </c>
      <c r="B1019" s="3" t="s">
        <v>6170</v>
      </c>
      <c r="C1019" s="3" t="s">
        <v>17</v>
      </c>
      <c r="D1019" s="4" t="s">
        <v>19</v>
      </c>
      <c r="E1019" s="3" t="s">
        <v>117</v>
      </c>
      <c r="F1019" s="3" t="s">
        <v>48</v>
      </c>
      <c r="G1019" s="3" t="s">
        <v>57</v>
      </c>
      <c r="H1019" s="3" t="s">
        <v>4081</v>
      </c>
      <c r="I1019" s="3" t="s">
        <v>8106</v>
      </c>
      <c r="J1019" s="3" t="s">
        <v>8107</v>
      </c>
      <c r="K1019" s="3" t="s">
        <v>41</v>
      </c>
    </row>
    <row r="1020" ht="18.0" customHeight="1">
      <c r="A1020" s="3" t="s">
        <v>8108</v>
      </c>
      <c r="B1020" s="3" t="s">
        <v>1525</v>
      </c>
      <c r="C1020" s="3" t="s">
        <v>17</v>
      </c>
      <c r="D1020" s="4" t="s">
        <v>19</v>
      </c>
      <c r="E1020" s="3" t="s">
        <v>20</v>
      </c>
      <c r="F1020" s="3" t="s">
        <v>692</v>
      </c>
      <c r="G1020" s="3" t="s">
        <v>31</v>
      </c>
      <c r="H1020" s="3" t="s">
        <v>1310</v>
      </c>
      <c r="I1020" s="3" t="s">
        <v>8110</v>
      </c>
      <c r="J1020" s="3" t="s">
        <v>8112</v>
      </c>
      <c r="K1020" s="3" t="s">
        <v>35</v>
      </c>
    </row>
    <row r="1021" ht="18.0" customHeight="1">
      <c r="A1021" s="3" t="s">
        <v>3110</v>
      </c>
      <c r="B1021" s="3" t="s">
        <v>8114</v>
      </c>
      <c r="C1021" s="3" t="s">
        <v>17</v>
      </c>
      <c r="D1021" s="4" t="s">
        <v>19</v>
      </c>
      <c r="E1021" s="3" t="s">
        <v>20</v>
      </c>
      <c r="F1021" s="3" t="s">
        <v>363</v>
      </c>
      <c r="G1021" s="3" t="s">
        <v>50</v>
      </c>
      <c r="H1021" s="3" t="s">
        <v>3493</v>
      </c>
      <c r="I1021" s="3" t="s">
        <v>8118</v>
      </c>
      <c r="J1021" s="3" t="s">
        <v>8121</v>
      </c>
      <c r="K1021" s="3" t="s">
        <v>159</v>
      </c>
    </row>
    <row r="1022" ht="18.0" customHeight="1">
      <c r="A1022" s="3" t="s">
        <v>8122</v>
      </c>
      <c r="B1022" s="3" t="s">
        <v>8123</v>
      </c>
      <c r="C1022" s="3" t="s">
        <v>17</v>
      </c>
      <c r="D1022" s="4" t="s">
        <v>19</v>
      </c>
      <c r="E1022" s="3" t="s">
        <v>21</v>
      </c>
      <c r="F1022" s="3" t="s">
        <v>119</v>
      </c>
      <c r="G1022" s="3" t="s">
        <v>23</v>
      </c>
      <c r="H1022" s="3" t="s">
        <v>1085</v>
      </c>
      <c r="I1022" s="3" t="s">
        <v>8125</v>
      </c>
      <c r="J1022" s="3" t="s">
        <v>8127</v>
      </c>
      <c r="K1022" s="3" t="s">
        <v>35</v>
      </c>
    </row>
    <row r="1023" ht="18.0" customHeight="1">
      <c r="A1023" s="3" t="s">
        <v>2636</v>
      </c>
      <c r="B1023" s="3" t="s">
        <v>5043</v>
      </c>
      <c r="C1023" s="3" t="s">
        <v>17</v>
      </c>
      <c r="D1023" s="4" t="s">
        <v>19</v>
      </c>
      <c r="E1023" s="3" t="s">
        <v>20</v>
      </c>
      <c r="F1023" s="3" t="s">
        <v>737</v>
      </c>
      <c r="G1023" s="3" t="s">
        <v>50</v>
      </c>
      <c r="H1023" s="3" t="s">
        <v>8131</v>
      </c>
      <c r="I1023" s="3" t="s">
        <v>8132</v>
      </c>
      <c r="J1023" s="3" t="s">
        <v>8133</v>
      </c>
      <c r="K1023" s="3" t="s">
        <v>27</v>
      </c>
    </row>
    <row r="1024" ht="18.0" customHeight="1">
      <c r="A1024" s="3" t="s">
        <v>8134</v>
      </c>
      <c r="B1024" s="3" t="s">
        <v>8135</v>
      </c>
      <c r="C1024" s="3" t="s">
        <v>17</v>
      </c>
      <c r="D1024" s="4" t="s">
        <v>19</v>
      </c>
      <c r="E1024" s="3" t="s">
        <v>20</v>
      </c>
      <c r="F1024" s="3" t="s">
        <v>48</v>
      </c>
      <c r="G1024" s="3" t="s">
        <v>57</v>
      </c>
      <c r="H1024" s="3" t="s">
        <v>8139</v>
      </c>
      <c r="I1024" s="3" t="s">
        <v>166</v>
      </c>
      <c r="J1024" s="3" t="s">
        <v>8142</v>
      </c>
      <c r="K1024" s="3" t="s">
        <v>159</v>
      </c>
    </row>
    <row r="1025" ht="18.0" customHeight="1">
      <c r="A1025" s="3" t="s">
        <v>8143</v>
      </c>
      <c r="B1025" s="3" t="s">
        <v>8144</v>
      </c>
      <c r="C1025" s="3" t="s">
        <v>17</v>
      </c>
      <c r="D1025" s="4" t="s">
        <v>19</v>
      </c>
      <c r="E1025" s="3" t="s">
        <v>21</v>
      </c>
      <c r="F1025" s="3" t="s">
        <v>8145</v>
      </c>
      <c r="G1025" s="3" t="s">
        <v>23</v>
      </c>
      <c r="H1025" s="3" t="s">
        <v>7406</v>
      </c>
      <c r="I1025" s="3" t="s">
        <v>8147</v>
      </c>
      <c r="J1025" s="3" t="s">
        <v>8149</v>
      </c>
      <c r="K1025" s="3" t="s">
        <v>35</v>
      </c>
    </row>
    <row r="1026" ht="18.0" customHeight="1">
      <c r="A1026" s="3" t="s">
        <v>2093</v>
      </c>
      <c r="B1026" s="3" t="s">
        <v>7888</v>
      </c>
      <c r="C1026" s="3" t="s">
        <v>17</v>
      </c>
      <c r="D1026" s="4" t="s">
        <v>19</v>
      </c>
      <c r="E1026" s="3" t="s">
        <v>20</v>
      </c>
      <c r="F1026" s="3" t="s">
        <v>82</v>
      </c>
      <c r="G1026" s="3" t="s">
        <v>57</v>
      </c>
      <c r="H1026" s="3" t="s">
        <v>3592</v>
      </c>
      <c r="I1026" s="3" t="s">
        <v>8152</v>
      </c>
      <c r="J1026" s="3" t="s">
        <v>8153</v>
      </c>
      <c r="K1026" s="3" t="s">
        <v>35</v>
      </c>
    </row>
    <row r="1027" ht="18.0" customHeight="1">
      <c r="A1027" s="3" t="s">
        <v>8154</v>
      </c>
      <c r="B1027" s="3" t="s">
        <v>2147</v>
      </c>
      <c r="C1027" s="3" t="s">
        <v>17</v>
      </c>
      <c r="D1027" s="4" t="s">
        <v>19</v>
      </c>
      <c r="E1027" s="3" t="s">
        <v>20</v>
      </c>
      <c r="F1027" s="3" t="s">
        <v>48</v>
      </c>
      <c r="G1027" s="3" t="s">
        <v>57</v>
      </c>
      <c r="H1027" s="3" t="s">
        <v>99</v>
      </c>
      <c r="I1027" s="3" t="s">
        <v>2150</v>
      </c>
      <c r="J1027" s="3" t="s">
        <v>8158</v>
      </c>
      <c r="K1027" s="3" t="s">
        <v>35</v>
      </c>
    </row>
    <row r="1028" ht="18.0" customHeight="1">
      <c r="A1028" s="3" t="s">
        <v>2636</v>
      </c>
      <c r="B1028" s="3" t="s">
        <v>8160</v>
      </c>
      <c r="C1028" s="3" t="s">
        <v>17</v>
      </c>
      <c r="D1028" s="4" t="s">
        <v>19</v>
      </c>
      <c r="E1028" s="3" t="s">
        <v>20</v>
      </c>
      <c r="F1028" s="3" t="s">
        <v>73</v>
      </c>
      <c r="G1028" s="3" t="s">
        <v>50</v>
      </c>
      <c r="H1028" s="3" t="s">
        <v>498</v>
      </c>
      <c r="I1028" s="3" t="s">
        <v>8163</v>
      </c>
      <c r="J1028" s="3" t="s">
        <v>8165</v>
      </c>
      <c r="K1028" s="3" t="s">
        <v>159</v>
      </c>
    </row>
    <row r="1029" ht="18.0" customHeight="1">
      <c r="A1029" s="3" t="s">
        <v>259</v>
      </c>
      <c r="B1029" s="3" t="s">
        <v>8168</v>
      </c>
      <c r="C1029" s="3" t="s">
        <v>17</v>
      </c>
      <c r="D1029" s="4" t="s">
        <v>19</v>
      </c>
      <c r="E1029" s="3" t="s">
        <v>127</v>
      </c>
      <c r="F1029" s="3" t="s">
        <v>73</v>
      </c>
      <c r="G1029" s="3" t="s">
        <v>69</v>
      </c>
      <c r="H1029" s="3" t="s">
        <v>8169</v>
      </c>
      <c r="I1029" s="3" t="s">
        <v>8171</v>
      </c>
      <c r="J1029" s="3" t="s">
        <v>8172</v>
      </c>
      <c r="K1029" s="3" t="s">
        <v>35</v>
      </c>
    </row>
    <row r="1030" ht="18.0" customHeight="1">
      <c r="A1030" s="3" t="s">
        <v>8174</v>
      </c>
      <c r="B1030" s="3" t="s">
        <v>8175</v>
      </c>
      <c r="C1030" s="3" t="s">
        <v>17</v>
      </c>
      <c r="D1030" s="4" t="s">
        <v>19</v>
      </c>
      <c r="E1030" s="3" t="s">
        <v>21</v>
      </c>
      <c r="F1030" s="3" t="s">
        <v>55</v>
      </c>
      <c r="G1030" s="3" t="s">
        <v>31</v>
      </c>
      <c r="H1030" s="3" t="s">
        <v>2277</v>
      </c>
      <c r="I1030" s="3" t="s">
        <v>8179</v>
      </c>
      <c r="J1030" s="3" t="s">
        <v>8180</v>
      </c>
      <c r="K1030" s="3" t="s">
        <v>35</v>
      </c>
    </row>
    <row r="1031" ht="18.0" customHeight="1">
      <c r="A1031" s="3" t="s">
        <v>4380</v>
      </c>
      <c r="B1031" s="3" t="s">
        <v>6466</v>
      </c>
      <c r="C1031" s="3" t="s">
        <v>17</v>
      </c>
      <c r="D1031" s="4" t="s">
        <v>19</v>
      </c>
      <c r="E1031" s="3" t="s">
        <v>20</v>
      </c>
      <c r="F1031" s="3" t="s">
        <v>73</v>
      </c>
      <c r="G1031" s="3" t="s">
        <v>23</v>
      </c>
      <c r="H1031" s="3" t="s">
        <v>2719</v>
      </c>
      <c r="I1031" s="3" t="s">
        <v>8184</v>
      </c>
      <c r="J1031" s="3" t="s">
        <v>8185</v>
      </c>
      <c r="K1031" s="3" t="s">
        <v>159</v>
      </c>
    </row>
    <row r="1032" ht="18.0" customHeight="1">
      <c r="A1032" s="3" t="s">
        <v>8186</v>
      </c>
      <c r="B1032" s="3" t="s">
        <v>4832</v>
      </c>
      <c r="C1032" s="3" t="s">
        <v>17</v>
      </c>
      <c r="D1032" s="4" t="s">
        <v>19</v>
      </c>
      <c r="E1032" s="3" t="s">
        <v>127</v>
      </c>
      <c r="F1032" s="3" t="s">
        <v>363</v>
      </c>
      <c r="G1032" s="3" t="s">
        <v>69</v>
      </c>
      <c r="H1032" s="3" t="s">
        <v>58</v>
      </c>
      <c r="I1032" s="3" t="s">
        <v>1384</v>
      </c>
      <c r="J1032" s="3" t="s">
        <v>8188</v>
      </c>
      <c r="K1032" s="3" t="s">
        <v>35</v>
      </c>
    </row>
    <row r="1033" ht="18.0" customHeight="1">
      <c r="A1033" s="3" t="s">
        <v>8190</v>
      </c>
      <c r="B1033" s="3" t="s">
        <v>7322</v>
      </c>
      <c r="C1033" s="3" t="s">
        <v>17</v>
      </c>
      <c r="D1033" s="4" t="s">
        <v>19</v>
      </c>
      <c r="E1033" s="3" t="s">
        <v>20</v>
      </c>
      <c r="F1033" s="3" t="s">
        <v>48</v>
      </c>
      <c r="G1033" s="3" t="s">
        <v>50</v>
      </c>
      <c r="H1033" s="3" t="s">
        <v>58</v>
      </c>
      <c r="I1033" s="3" t="s">
        <v>7323</v>
      </c>
      <c r="J1033" s="3" t="s">
        <v>8193</v>
      </c>
      <c r="K1033" s="3" t="s">
        <v>41</v>
      </c>
    </row>
    <row r="1034" ht="18.0" customHeight="1">
      <c r="A1034" s="3" t="s">
        <v>4547</v>
      </c>
      <c r="B1034" s="3" t="s">
        <v>8195</v>
      </c>
      <c r="C1034" s="3" t="s">
        <v>17</v>
      </c>
      <c r="D1034" s="4" t="s">
        <v>19</v>
      </c>
      <c r="E1034" s="3" t="s">
        <v>20</v>
      </c>
      <c r="F1034" s="3" t="s">
        <v>73</v>
      </c>
      <c r="G1034" s="3" t="s">
        <v>50</v>
      </c>
      <c r="H1034" s="3" t="s">
        <v>8200</v>
      </c>
      <c r="I1034" s="3" t="s">
        <v>8201</v>
      </c>
      <c r="J1034" s="3" t="s">
        <v>8202</v>
      </c>
      <c r="K1034" s="3" t="s">
        <v>35</v>
      </c>
    </row>
    <row r="1035" ht="18.0" customHeight="1">
      <c r="A1035" s="3" t="s">
        <v>8203</v>
      </c>
      <c r="B1035" s="3" t="s">
        <v>1789</v>
      </c>
      <c r="C1035" s="3" t="s">
        <v>17</v>
      </c>
      <c r="D1035" s="4" t="s">
        <v>19</v>
      </c>
      <c r="E1035" s="3" t="s">
        <v>20</v>
      </c>
      <c r="F1035" s="3" t="s">
        <v>6789</v>
      </c>
      <c r="G1035" s="3" t="s">
        <v>69</v>
      </c>
      <c r="H1035" s="3" t="s">
        <v>1790</v>
      </c>
      <c r="I1035" s="3" t="s">
        <v>8207</v>
      </c>
      <c r="J1035" s="3" t="s">
        <v>8208</v>
      </c>
      <c r="K1035" s="3" t="s">
        <v>27</v>
      </c>
    </row>
    <row r="1036" ht="18.0" customHeight="1">
      <c r="A1036" s="3" t="s">
        <v>8210</v>
      </c>
      <c r="B1036" s="3" t="s">
        <v>8212</v>
      </c>
      <c r="C1036" s="3" t="s">
        <v>17</v>
      </c>
      <c r="D1036" s="4" t="s">
        <v>19</v>
      </c>
      <c r="E1036" s="3" t="s">
        <v>20</v>
      </c>
      <c r="F1036" s="3" t="s">
        <v>8215</v>
      </c>
      <c r="G1036" s="3" t="s">
        <v>31</v>
      </c>
      <c r="H1036" s="3" t="s">
        <v>489</v>
      </c>
      <c r="I1036" s="3" t="s">
        <v>8218</v>
      </c>
      <c r="J1036" s="3" t="s">
        <v>8219</v>
      </c>
      <c r="K1036" s="3" t="s">
        <v>41</v>
      </c>
    </row>
    <row r="1037" ht="18.0" customHeight="1">
      <c r="A1037" s="3" t="s">
        <v>8220</v>
      </c>
      <c r="B1037" s="3" t="s">
        <v>8222</v>
      </c>
      <c r="C1037" s="3" t="s">
        <v>17</v>
      </c>
      <c r="D1037" s="4" t="s">
        <v>19</v>
      </c>
      <c r="E1037" s="3" t="s">
        <v>20</v>
      </c>
      <c r="F1037" s="3" t="s">
        <v>349</v>
      </c>
      <c r="G1037" s="3" t="s">
        <v>50</v>
      </c>
      <c r="H1037" s="3" t="s">
        <v>8226</v>
      </c>
      <c r="I1037" s="3" t="s">
        <v>8228</v>
      </c>
      <c r="J1037" s="3" t="s">
        <v>8230</v>
      </c>
      <c r="K1037" s="3" t="s">
        <v>27</v>
      </c>
    </row>
    <row r="1038" ht="18.0" customHeight="1">
      <c r="A1038" s="3" t="s">
        <v>8231</v>
      </c>
      <c r="B1038" s="3" t="s">
        <v>8232</v>
      </c>
      <c r="C1038" s="3" t="s">
        <v>17</v>
      </c>
      <c r="D1038" s="4" t="s">
        <v>19</v>
      </c>
      <c r="E1038" s="3" t="s">
        <v>20</v>
      </c>
      <c r="F1038" s="3" t="s">
        <v>48</v>
      </c>
      <c r="G1038" s="3" t="s">
        <v>57</v>
      </c>
      <c r="H1038" s="3" t="s">
        <v>45</v>
      </c>
      <c r="I1038" s="3" t="s">
        <v>8235</v>
      </c>
      <c r="J1038" s="3" t="s">
        <v>8238</v>
      </c>
      <c r="K1038" s="3" t="s">
        <v>27</v>
      </c>
    </row>
    <row r="1039" ht="18.0" customHeight="1">
      <c r="A1039" s="3" t="s">
        <v>2146</v>
      </c>
      <c r="B1039" s="3" t="s">
        <v>8240</v>
      </c>
      <c r="C1039" s="3" t="s">
        <v>17</v>
      </c>
      <c r="D1039" s="4" t="s">
        <v>19</v>
      </c>
      <c r="E1039" s="3" t="s">
        <v>20</v>
      </c>
      <c r="F1039" s="3" t="s">
        <v>73</v>
      </c>
      <c r="G1039" s="3" t="s">
        <v>50</v>
      </c>
      <c r="H1039" s="3" t="s">
        <v>8242</v>
      </c>
      <c r="I1039" s="3" t="s">
        <v>8243</v>
      </c>
      <c r="J1039" s="3" t="s">
        <v>8246</v>
      </c>
      <c r="K1039" s="3" t="s">
        <v>41</v>
      </c>
    </row>
    <row r="1040" ht="18.0" customHeight="1">
      <c r="A1040" s="3" t="s">
        <v>8247</v>
      </c>
      <c r="B1040" s="3" t="s">
        <v>1292</v>
      </c>
      <c r="C1040" s="3" t="s">
        <v>17</v>
      </c>
      <c r="D1040" s="4" t="s">
        <v>19</v>
      </c>
      <c r="E1040" s="3" t="s">
        <v>20</v>
      </c>
      <c r="F1040" s="3" t="s">
        <v>48</v>
      </c>
      <c r="G1040" s="3" t="s">
        <v>50</v>
      </c>
      <c r="H1040" s="3" t="s">
        <v>1294</v>
      </c>
      <c r="I1040" s="3" t="s">
        <v>8249</v>
      </c>
      <c r="J1040" s="3" t="s">
        <v>8251</v>
      </c>
      <c r="K1040" s="3" t="s">
        <v>35</v>
      </c>
    </row>
    <row r="1041" ht="18.0" customHeight="1">
      <c r="A1041" s="3" t="s">
        <v>8252</v>
      </c>
      <c r="B1041" s="3" t="s">
        <v>8123</v>
      </c>
      <c r="C1041" s="3" t="s">
        <v>17</v>
      </c>
      <c r="D1041" s="4" t="s">
        <v>19</v>
      </c>
      <c r="E1041" s="3" t="s">
        <v>20</v>
      </c>
      <c r="F1041" s="3" t="s">
        <v>2395</v>
      </c>
      <c r="G1041" s="3" t="s">
        <v>57</v>
      </c>
      <c r="H1041" s="3" t="s">
        <v>1085</v>
      </c>
      <c r="I1041" s="3" t="s">
        <v>8258</v>
      </c>
      <c r="J1041" s="3" t="s">
        <v>8259</v>
      </c>
      <c r="K1041" s="3" t="s">
        <v>35</v>
      </c>
    </row>
    <row r="1042" ht="18.0" customHeight="1">
      <c r="A1042" s="3" t="s">
        <v>4578</v>
      </c>
      <c r="B1042" s="3" t="s">
        <v>6544</v>
      </c>
      <c r="C1042" s="3" t="s">
        <v>17</v>
      </c>
      <c r="D1042" s="4" t="s">
        <v>19</v>
      </c>
      <c r="E1042" s="3" t="s">
        <v>20</v>
      </c>
      <c r="F1042" s="3" t="s">
        <v>349</v>
      </c>
      <c r="G1042" s="3" t="s">
        <v>69</v>
      </c>
      <c r="H1042" s="3" t="s">
        <v>6547</v>
      </c>
      <c r="I1042" s="3" t="s">
        <v>616</v>
      </c>
      <c r="J1042" s="3" t="s">
        <v>8261</v>
      </c>
      <c r="K1042" s="3" t="s">
        <v>35</v>
      </c>
    </row>
    <row r="1043" ht="18.0" customHeight="1">
      <c r="A1043" s="3" t="s">
        <v>8264</v>
      </c>
      <c r="B1043" s="3" t="s">
        <v>8265</v>
      </c>
      <c r="C1043" s="3" t="s">
        <v>17</v>
      </c>
      <c r="D1043" s="4" t="s">
        <v>19</v>
      </c>
      <c r="E1043" s="3" t="s">
        <v>20</v>
      </c>
      <c r="F1043" s="3" t="s">
        <v>692</v>
      </c>
      <c r="G1043" s="3" t="s">
        <v>50</v>
      </c>
      <c r="H1043" s="3" t="s">
        <v>8266</v>
      </c>
      <c r="I1043" s="3" t="s">
        <v>8267</v>
      </c>
      <c r="J1043" s="3" t="s">
        <v>8268</v>
      </c>
      <c r="K1043" s="3" t="s">
        <v>27</v>
      </c>
    </row>
    <row r="1044" ht="18.0" customHeight="1">
      <c r="A1044" s="3" t="s">
        <v>7827</v>
      </c>
      <c r="B1044" s="3" t="s">
        <v>8269</v>
      </c>
      <c r="C1044" s="3" t="s">
        <v>17</v>
      </c>
      <c r="D1044" s="4" t="s">
        <v>19</v>
      </c>
      <c r="E1044" s="3" t="s">
        <v>20</v>
      </c>
      <c r="F1044" s="3" t="s">
        <v>146</v>
      </c>
      <c r="G1044" s="3" t="s">
        <v>50</v>
      </c>
      <c r="H1044" s="3" t="s">
        <v>8274</v>
      </c>
      <c r="I1044" s="3" t="s">
        <v>8275</v>
      </c>
      <c r="J1044" s="3" t="s">
        <v>8277</v>
      </c>
      <c r="K1044" s="3" t="s">
        <v>27</v>
      </c>
    </row>
    <row r="1045" ht="18.0" customHeight="1">
      <c r="A1045" s="3" t="s">
        <v>8279</v>
      </c>
      <c r="B1045" s="3" t="s">
        <v>6077</v>
      </c>
      <c r="C1045" s="3" t="s">
        <v>17</v>
      </c>
      <c r="D1045" s="4" t="s">
        <v>19</v>
      </c>
      <c r="E1045" s="3" t="s">
        <v>20</v>
      </c>
      <c r="F1045" s="3" t="s">
        <v>48</v>
      </c>
      <c r="G1045" s="3" t="s">
        <v>57</v>
      </c>
      <c r="H1045" s="3" t="s">
        <v>1101</v>
      </c>
      <c r="I1045" s="3" t="s">
        <v>8283</v>
      </c>
      <c r="J1045" s="3" t="s">
        <v>8284</v>
      </c>
      <c r="K1045" s="3" t="s">
        <v>35</v>
      </c>
    </row>
    <row r="1046" ht="18.0" customHeight="1">
      <c r="A1046" s="3" t="s">
        <v>8285</v>
      </c>
      <c r="B1046" s="3" t="s">
        <v>8287</v>
      </c>
      <c r="C1046" s="3" t="s">
        <v>17</v>
      </c>
      <c r="D1046" s="4" t="s">
        <v>19</v>
      </c>
      <c r="E1046" s="3" t="s">
        <v>20</v>
      </c>
      <c r="F1046" s="3" t="s">
        <v>237</v>
      </c>
      <c r="G1046" s="3" t="s">
        <v>57</v>
      </c>
      <c r="H1046" s="3" t="s">
        <v>1684</v>
      </c>
      <c r="I1046" s="3" t="s">
        <v>8288</v>
      </c>
      <c r="J1046" s="3" t="s">
        <v>8290</v>
      </c>
      <c r="K1046" s="3" t="s">
        <v>35</v>
      </c>
    </row>
    <row r="1047" ht="18.0" customHeight="1">
      <c r="A1047" s="3" t="s">
        <v>8293</v>
      </c>
      <c r="B1047" s="3" t="s">
        <v>8295</v>
      </c>
      <c r="C1047" s="3" t="s">
        <v>17</v>
      </c>
      <c r="D1047" s="4" t="s">
        <v>19</v>
      </c>
      <c r="E1047" s="3" t="s">
        <v>21</v>
      </c>
      <c r="F1047" s="3" t="s">
        <v>363</v>
      </c>
      <c r="G1047" s="3" t="s">
        <v>50</v>
      </c>
      <c r="H1047" s="3" t="s">
        <v>726</v>
      </c>
      <c r="I1047" s="3" t="s">
        <v>8297</v>
      </c>
      <c r="J1047" s="3" t="s">
        <v>8299</v>
      </c>
      <c r="K1047" s="3" t="s">
        <v>35</v>
      </c>
    </row>
    <row r="1048" ht="18.0" customHeight="1">
      <c r="A1048" s="3" t="s">
        <v>8301</v>
      </c>
      <c r="B1048" s="3" t="s">
        <v>8302</v>
      </c>
      <c r="C1048" s="3" t="s">
        <v>17</v>
      </c>
      <c r="D1048" s="4" t="s">
        <v>19</v>
      </c>
      <c r="E1048" s="3" t="s">
        <v>117</v>
      </c>
      <c r="F1048" s="3" t="s">
        <v>8304</v>
      </c>
      <c r="G1048" s="3" t="s">
        <v>242</v>
      </c>
      <c r="H1048" s="3" t="s">
        <v>8305</v>
      </c>
      <c r="I1048" s="3" t="s">
        <v>8306</v>
      </c>
      <c r="J1048" s="3" t="s">
        <v>8307</v>
      </c>
      <c r="K1048" s="3" t="s">
        <v>159</v>
      </c>
    </row>
    <row r="1049" ht="18.0" customHeight="1">
      <c r="A1049" s="3" t="s">
        <v>8308</v>
      </c>
      <c r="B1049" s="3" t="s">
        <v>7919</v>
      </c>
      <c r="C1049" s="3" t="s">
        <v>17</v>
      </c>
      <c r="D1049" s="4" t="s">
        <v>19</v>
      </c>
      <c r="E1049" s="3" t="s">
        <v>20</v>
      </c>
      <c r="F1049" s="3" t="s">
        <v>48</v>
      </c>
      <c r="G1049" s="3" t="s">
        <v>23</v>
      </c>
      <c r="H1049" s="3" t="s">
        <v>7923</v>
      </c>
      <c r="I1049" s="3" t="s">
        <v>7925</v>
      </c>
      <c r="J1049" s="3" t="s">
        <v>8311</v>
      </c>
      <c r="K1049" s="3" t="s">
        <v>35</v>
      </c>
    </row>
    <row r="1050" ht="18.0" customHeight="1">
      <c r="A1050" s="3" t="s">
        <v>8312</v>
      </c>
      <c r="B1050" s="3" t="s">
        <v>1482</v>
      </c>
      <c r="C1050" s="3" t="s">
        <v>17</v>
      </c>
      <c r="D1050" s="4" t="s">
        <v>19</v>
      </c>
      <c r="E1050" s="3" t="s">
        <v>20</v>
      </c>
      <c r="F1050" s="3" t="s">
        <v>796</v>
      </c>
      <c r="G1050" s="3" t="s">
        <v>57</v>
      </c>
      <c r="H1050" s="3" t="s">
        <v>1485</v>
      </c>
      <c r="I1050" s="3" t="s">
        <v>8315</v>
      </c>
      <c r="J1050" s="3" t="s">
        <v>8316</v>
      </c>
      <c r="K1050" s="3" t="s">
        <v>41</v>
      </c>
    </row>
    <row r="1051" ht="18.0" customHeight="1">
      <c r="A1051" s="3" t="s">
        <v>8318</v>
      </c>
      <c r="B1051" s="3" t="s">
        <v>5950</v>
      </c>
      <c r="C1051" s="3" t="s">
        <v>17</v>
      </c>
      <c r="D1051" s="4" t="s">
        <v>19</v>
      </c>
      <c r="E1051" s="3" t="s">
        <v>20</v>
      </c>
      <c r="F1051" s="3" t="s">
        <v>668</v>
      </c>
      <c r="G1051" s="3" t="s">
        <v>23</v>
      </c>
      <c r="H1051" s="3" t="s">
        <v>423</v>
      </c>
      <c r="I1051" s="3" t="s">
        <v>6382</v>
      </c>
      <c r="J1051" s="3" t="s">
        <v>8322</v>
      </c>
      <c r="K1051" s="3" t="s">
        <v>159</v>
      </c>
    </row>
    <row r="1052" ht="18.0" customHeight="1">
      <c r="A1052" s="3" t="s">
        <v>2073</v>
      </c>
      <c r="B1052" s="3" t="s">
        <v>1119</v>
      </c>
      <c r="C1052" s="3" t="s">
        <v>17</v>
      </c>
      <c r="D1052" s="4" t="s">
        <v>19</v>
      </c>
      <c r="E1052" s="3" t="s">
        <v>21</v>
      </c>
      <c r="F1052" s="3" t="s">
        <v>132</v>
      </c>
      <c r="G1052" s="3" t="s">
        <v>23</v>
      </c>
      <c r="H1052" s="3" t="s">
        <v>1128</v>
      </c>
      <c r="I1052" s="3" t="s">
        <v>8326</v>
      </c>
      <c r="J1052" s="3" t="s">
        <v>1130</v>
      </c>
      <c r="K1052" s="3" t="s">
        <v>41</v>
      </c>
    </row>
    <row r="1053" ht="18.0" customHeight="1">
      <c r="A1053" s="3" t="s">
        <v>8327</v>
      </c>
      <c r="B1053" s="3" t="s">
        <v>6630</v>
      </c>
      <c r="C1053" s="3" t="s">
        <v>17</v>
      </c>
      <c r="D1053" s="4" t="s">
        <v>19</v>
      </c>
      <c r="E1053" s="3" t="s">
        <v>127</v>
      </c>
      <c r="F1053" s="3" t="s">
        <v>237</v>
      </c>
      <c r="G1053" s="3" t="s">
        <v>57</v>
      </c>
      <c r="H1053" s="3" t="s">
        <v>58</v>
      </c>
      <c r="I1053" s="3" t="s">
        <v>8329</v>
      </c>
      <c r="J1053" s="3" t="s">
        <v>8330</v>
      </c>
      <c r="K1053" s="3" t="s">
        <v>27</v>
      </c>
    </row>
    <row r="1054" ht="18.0" customHeight="1">
      <c r="A1054" s="3" t="s">
        <v>4878</v>
      </c>
      <c r="B1054" s="3" t="s">
        <v>8332</v>
      </c>
      <c r="C1054" s="3" t="s">
        <v>17</v>
      </c>
      <c r="D1054" s="4" t="s">
        <v>19</v>
      </c>
      <c r="E1054" s="3" t="s">
        <v>127</v>
      </c>
      <c r="F1054" s="3" t="s">
        <v>132</v>
      </c>
      <c r="G1054" s="3" t="s">
        <v>50</v>
      </c>
      <c r="H1054" s="3" t="s">
        <v>58</v>
      </c>
      <c r="I1054" s="3" t="s">
        <v>8336</v>
      </c>
      <c r="J1054" s="3" t="s">
        <v>4885</v>
      </c>
      <c r="K1054" s="3" t="s">
        <v>41</v>
      </c>
    </row>
    <row r="1055" ht="18.0" customHeight="1">
      <c r="A1055" s="3" t="s">
        <v>8339</v>
      </c>
      <c r="B1055" s="3" t="s">
        <v>8151</v>
      </c>
      <c r="C1055" s="3" t="s">
        <v>165</v>
      </c>
      <c r="D1055" s="4" t="s">
        <v>19</v>
      </c>
      <c r="E1055" s="3" t="s">
        <v>127</v>
      </c>
      <c r="F1055" s="3" t="s">
        <v>363</v>
      </c>
      <c r="G1055" s="3" t="s">
        <v>69</v>
      </c>
      <c r="H1055" s="3" t="s">
        <v>8155</v>
      </c>
      <c r="I1055" s="3" t="s">
        <v>8156</v>
      </c>
      <c r="J1055" s="3" t="s">
        <v>8343</v>
      </c>
      <c r="K1055" s="3" t="s">
        <v>41</v>
      </c>
    </row>
    <row r="1056" ht="18.0" customHeight="1">
      <c r="A1056" s="3" t="s">
        <v>8345</v>
      </c>
      <c r="B1056" s="3" t="s">
        <v>8346</v>
      </c>
      <c r="C1056" s="3" t="s">
        <v>165</v>
      </c>
      <c r="D1056" s="4" t="s">
        <v>19</v>
      </c>
      <c r="E1056" s="3" t="s">
        <v>20</v>
      </c>
      <c r="F1056" s="3" t="s">
        <v>2898</v>
      </c>
      <c r="G1056" s="3" t="s">
        <v>57</v>
      </c>
      <c r="H1056" s="3" t="s">
        <v>8351</v>
      </c>
      <c r="I1056" s="3" t="s">
        <v>8352</v>
      </c>
      <c r="J1056" s="3" t="s">
        <v>8353</v>
      </c>
      <c r="K1056" s="3" t="s">
        <v>41</v>
      </c>
    </row>
    <row r="1057" ht="18.0" customHeight="1">
      <c r="A1057" s="3" t="s">
        <v>76</v>
      </c>
      <c r="B1057" s="3" t="s">
        <v>8159</v>
      </c>
      <c r="C1057" s="3" t="s">
        <v>165</v>
      </c>
      <c r="D1057" s="4" t="s">
        <v>19</v>
      </c>
      <c r="E1057" s="3" t="s">
        <v>21</v>
      </c>
      <c r="F1057" s="3" t="s">
        <v>903</v>
      </c>
      <c r="G1057" s="3" t="s">
        <v>50</v>
      </c>
      <c r="H1057" s="3" t="s">
        <v>8161</v>
      </c>
      <c r="I1057" s="3" t="s">
        <v>8356</v>
      </c>
      <c r="J1057" s="3" t="s">
        <v>8357</v>
      </c>
      <c r="K1057" s="3" t="s">
        <v>41</v>
      </c>
    </row>
    <row r="1058" ht="18.0" customHeight="1">
      <c r="A1058" s="3" t="s">
        <v>173</v>
      </c>
      <c r="B1058" s="3" t="s">
        <v>3177</v>
      </c>
      <c r="C1058" s="3" t="s">
        <v>165</v>
      </c>
      <c r="D1058" s="4" t="s">
        <v>19</v>
      </c>
      <c r="E1058" s="3" t="s">
        <v>127</v>
      </c>
      <c r="F1058" s="3" t="s">
        <v>349</v>
      </c>
      <c r="G1058" s="3" t="s">
        <v>69</v>
      </c>
      <c r="H1058" s="3" t="s">
        <v>395</v>
      </c>
      <c r="I1058" s="3" t="s">
        <v>1384</v>
      </c>
      <c r="J1058" s="3" t="s">
        <v>3184</v>
      </c>
      <c r="K1058" s="3" t="s">
        <v>90</v>
      </c>
    </row>
    <row r="1059" ht="18.0" customHeight="1">
      <c r="A1059" s="3" t="s">
        <v>8358</v>
      </c>
      <c r="B1059" s="3" t="s">
        <v>8130</v>
      </c>
      <c r="C1059" s="3" t="s">
        <v>165</v>
      </c>
      <c r="D1059" s="4" t="s">
        <v>19</v>
      </c>
      <c r="E1059" s="3" t="s">
        <v>20</v>
      </c>
      <c r="F1059" s="3" t="s">
        <v>73</v>
      </c>
      <c r="G1059" s="3" t="s">
        <v>50</v>
      </c>
      <c r="H1059" s="3" t="s">
        <v>556</v>
      </c>
      <c r="I1059" s="3" t="s">
        <v>8136</v>
      </c>
      <c r="J1059" s="3" t="s">
        <v>8363</v>
      </c>
      <c r="K1059" s="3" t="s">
        <v>41</v>
      </c>
    </row>
    <row r="1060" ht="18.0" customHeight="1">
      <c r="A1060" s="3" t="s">
        <v>8364</v>
      </c>
      <c r="B1060" s="3" t="s">
        <v>8366</v>
      </c>
      <c r="C1060" s="3" t="s">
        <v>165</v>
      </c>
      <c r="D1060" s="4" t="s">
        <v>19</v>
      </c>
      <c r="E1060" s="3" t="s">
        <v>20</v>
      </c>
      <c r="F1060" s="3" t="s">
        <v>73</v>
      </c>
      <c r="G1060" s="3" t="s">
        <v>50</v>
      </c>
      <c r="H1060" s="3" t="s">
        <v>4809</v>
      </c>
      <c r="I1060" s="3" t="s">
        <v>8368</v>
      </c>
      <c r="J1060" s="3" t="s">
        <v>8370</v>
      </c>
      <c r="K1060" s="3" t="s">
        <v>159</v>
      </c>
    </row>
    <row r="1061" ht="18.0" customHeight="1">
      <c r="A1061" s="3" t="s">
        <v>126</v>
      </c>
      <c r="B1061" s="3" t="s">
        <v>8372</v>
      </c>
      <c r="C1061" s="3" t="s">
        <v>165</v>
      </c>
      <c r="D1061" s="4" t="s">
        <v>19</v>
      </c>
      <c r="E1061" s="3" t="s">
        <v>21</v>
      </c>
      <c r="F1061" s="3" t="s">
        <v>349</v>
      </c>
      <c r="G1061" s="3" t="s">
        <v>50</v>
      </c>
      <c r="H1061" s="3" t="s">
        <v>8373</v>
      </c>
      <c r="I1061" s="3" t="s">
        <v>166</v>
      </c>
      <c r="J1061" s="3" t="s">
        <v>8374</v>
      </c>
      <c r="K1061" s="3" t="s">
        <v>41</v>
      </c>
    </row>
    <row r="1062" ht="18.0" customHeight="1">
      <c r="A1062" s="3" t="s">
        <v>8377</v>
      </c>
      <c r="B1062" s="3" t="s">
        <v>8378</v>
      </c>
      <c r="C1062" s="3" t="s">
        <v>165</v>
      </c>
      <c r="D1062" s="4" t="s">
        <v>19</v>
      </c>
      <c r="E1062" s="3" t="s">
        <v>20</v>
      </c>
      <c r="F1062" s="3" t="s">
        <v>237</v>
      </c>
      <c r="G1062" s="3" t="s">
        <v>57</v>
      </c>
      <c r="H1062" s="3" t="s">
        <v>58</v>
      </c>
      <c r="I1062" s="3" t="s">
        <v>8382</v>
      </c>
      <c r="J1062" s="3" t="s">
        <v>8383</v>
      </c>
      <c r="K1062" s="3" t="s">
        <v>41</v>
      </c>
    </row>
    <row r="1063" ht="18.0" customHeight="1">
      <c r="A1063" s="3" t="s">
        <v>8385</v>
      </c>
      <c r="B1063" s="3" t="s">
        <v>8386</v>
      </c>
      <c r="C1063" s="3" t="s">
        <v>165</v>
      </c>
      <c r="D1063" s="4" t="s">
        <v>19</v>
      </c>
      <c r="E1063" s="3" t="s">
        <v>20</v>
      </c>
      <c r="F1063" s="3" t="s">
        <v>363</v>
      </c>
      <c r="G1063" s="3" t="s">
        <v>69</v>
      </c>
      <c r="H1063" s="3" t="s">
        <v>1695</v>
      </c>
      <c r="I1063" s="3" t="s">
        <v>8388</v>
      </c>
      <c r="J1063" s="3" t="s">
        <v>8389</v>
      </c>
      <c r="K1063" s="3" t="s">
        <v>90</v>
      </c>
    </row>
    <row r="1064" ht="18.0" customHeight="1">
      <c r="A1064" s="3" t="s">
        <v>126</v>
      </c>
      <c r="B1064" s="3" t="s">
        <v>3056</v>
      </c>
      <c r="C1064" s="3" t="s">
        <v>165</v>
      </c>
      <c r="D1064" s="4" t="s">
        <v>19</v>
      </c>
      <c r="E1064" s="3" t="s">
        <v>20</v>
      </c>
      <c r="F1064" s="3" t="s">
        <v>237</v>
      </c>
      <c r="G1064" s="3" t="s">
        <v>50</v>
      </c>
      <c r="H1064" s="3" t="s">
        <v>3048</v>
      </c>
      <c r="I1064" s="3" t="s">
        <v>166</v>
      </c>
      <c r="J1064" s="3" t="s">
        <v>8394</v>
      </c>
      <c r="K1064" s="3" t="s">
        <v>35</v>
      </c>
    </row>
    <row r="1065" ht="18.0" customHeight="1">
      <c r="A1065" s="3" t="s">
        <v>114</v>
      </c>
      <c r="B1065" s="3" t="s">
        <v>3284</v>
      </c>
      <c r="C1065" s="3" t="s">
        <v>165</v>
      </c>
      <c r="D1065" s="4" t="s">
        <v>19</v>
      </c>
      <c r="E1065" s="3" t="s">
        <v>20</v>
      </c>
      <c r="F1065" s="3" t="s">
        <v>2006</v>
      </c>
      <c r="G1065" s="3" t="s">
        <v>69</v>
      </c>
      <c r="H1065" s="3" t="s">
        <v>3276</v>
      </c>
      <c r="I1065" s="3" t="s">
        <v>8398</v>
      </c>
      <c r="J1065" s="3" t="s">
        <v>8401</v>
      </c>
      <c r="K1065" s="3" t="s">
        <v>27</v>
      </c>
    </row>
    <row r="1066" ht="18.0" customHeight="1">
      <c r="A1066" s="3" t="s">
        <v>173</v>
      </c>
      <c r="B1066" s="3" t="s">
        <v>8378</v>
      </c>
      <c r="C1066" s="3" t="s">
        <v>165</v>
      </c>
      <c r="D1066" s="4" t="s">
        <v>19</v>
      </c>
      <c r="E1066" s="3" t="s">
        <v>20</v>
      </c>
      <c r="F1066" s="3" t="s">
        <v>903</v>
      </c>
      <c r="G1066" s="3" t="s">
        <v>242</v>
      </c>
      <c r="H1066" s="3" t="s">
        <v>58</v>
      </c>
      <c r="I1066" s="3" t="s">
        <v>8382</v>
      </c>
      <c r="J1066" s="3" t="s">
        <v>8403</v>
      </c>
      <c r="K1066" s="3" t="s">
        <v>41</v>
      </c>
    </row>
    <row r="1067" ht="18.0" customHeight="1">
      <c r="A1067" s="3" t="s">
        <v>8404</v>
      </c>
      <c r="B1067" s="3" t="s">
        <v>8405</v>
      </c>
      <c r="C1067" s="3" t="s">
        <v>165</v>
      </c>
      <c r="D1067" s="4" t="s">
        <v>19</v>
      </c>
      <c r="E1067" s="3" t="s">
        <v>21</v>
      </c>
      <c r="F1067" s="3" t="s">
        <v>363</v>
      </c>
      <c r="G1067" s="3" t="s">
        <v>50</v>
      </c>
      <c r="H1067" s="3" t="s">
        <v>8406</v>
      </c>
      <c r="I1067" s="3" t="s">
        <v>8407</v>
      </c>
      <c r="J1067" s="3" t="s">
        <v>8409</v>
      </c>
      <c r="K1067" s="3" t="s">
        <v>27</v>
      </c>
    </row>
    <row r="1068" ht="18.0" customHeight="1">
      <c r="A1068" s="3" t="s">
        <v>8410</v>
      </c>
      <c r="B1068" s="3" t="s">
        <v>8229</v>
      </c>
      <c r="C1068" s="3" t="s">
        <v>165</v>
      </c>
      <c r="D1068" s="4" t="s">
        <v>19</v>
      </c>
      <c r="E1068" s="3" t="s">
        <v>21</v>
      </c>
      <c r="F1068" s="3" t="s">
        <v>1769</v>
      </c>
      <c r="G1068" s="3" t="s">
        <v>69</v>
      </c>
      <c r="H1068" s="3" t="s">
        <v>154</v>
      </c>
      <c r="I1068" s="3" t="s">
        <v>8412</v>
      </c>
      <c r="J1068" s="3" t="s">
        <v>8413</v>
      </c>
      <c r="K1068" s="3" t="s">
        <v>27</v>
      </c>
    </row>
    <row r="1069" ht="18.0" customHeight="1">
      <c r="A1069" s="3" t="s">
        <v>173</v>
      </c>
      <c r="B1069" s="3" t="s">
        <v>8416</v>
      </c>
      <c r="C1069" s="3" t="s">
        <v>165</v>
      </c>
      <c r="D1069" s="4" t="s">
        <v>19</v>
      </c>
      <c r="E1069" s="3" t="s">
        <v>20</v>
      </c>
      <c r="F1069" s="3" t="s">
        <v>2395</v>
      </c>
      <c r="G1069" s="3" t="s">
        <v>57</v>
      </c>
      <c r="H1069" s="3" t="s">
        <v>329</v>
      </c>
      <c r="I1069" s="3" t="s">
        <v>8421</v>
      </c>
      <c r="J1069" s="3" t="s">
        <v>8424</v>
      </c>
      <c r="K1069" s="3" t="s">
        <v>41</v>
      </c>
    </row>
    <row r="1070" ht="18.0" customHeight="1">
      <c r="A1070" s="3" t="s">
        <v>8426</v>
      </c>
      <c r="B1070" s="3" t="s">
        <v>8427</v>
      </c>
      <c r="C1070" s="3" t="s">
        <v>165</v>
      </c>
      <c r="D1070" s="4" t="s">
        <v>19</v>
      </c>
      <c r="E1070" s="3" t="s">
        <v>127</v>
      </c>
      <c r="F1070" s="3" t="s">
        <v>73</v>
      </c>
      <c r="G1070" s="3" t="s">
        <v>50</v>
      </c>
      <c r="H1070" s="3" t="s">
        <v>1051</v>
      </c>
      <c r="I1070" s="3" t="s">
        <v>8429</v>
      </c>
      <c r="J1070" s="3" t="s">
        <v>8430</v>
      </c>
      <c r="K1070" s="3" t="s">
        <v>41</v>
      </c>
    </row>
    <row r="1071" ht="18.0" customHeight="1">
      <c r="A1071" s="3" t="s">
        <v>1501</v>
      </c>
      <c r="B1071" s="3" t="s">
        <v>8432</v>
      </c>
      <c r="C1071" s="3" t="s">
        <v>165</v>
      </c>
      <c r="D1071" s="4" t="s">
        <v>19</v>
      </c>
      <c r="E1071" s="3" t="s">
        <v>21</v>
      </c>
      <c r="F1071" s="3" t="s">
        <v>1025</v>
      </c>
      <c r="G1071" s="3" t="s">
        <v>23</v>
      </c>
      <c r="H1071" s="3" t="s">
        <v>8434</v>
      </c>
      <c r="I1071" s="3" t="s">
        <v>8435</v>
      </c>
      <c r="J1071" s="3" t="s">
        <v>8436</v>
      </c>
      <c r="K1071" s="3" t="s">
        <v>35</v>
      </c>
    </row>
    <row r="1072" ht="18.0" customHeight="1">
      <c r="A1072" s="3" t="s">
        <v>8437</v>
      </c>
      <c r="B1072" s="3" t="s">
        <v>3056</v>
      </c>
      <c r="C1072" s="3" t="s">
        <v>165</v>
      </c>
      <c r="D1072" s="4" t="s">
        <v>19</v>
      </c>
      <c r="E1072" s="3" t="s">
        <v>20</v>
      </c>
      <c r="F1072" s="3" t="s">
        <v>237</v>
      </c>
      <c r="G1072" s="3" t="s">
        <v>57</v>
      </c>
      <c r="H1072" s="3" t="s">
        <v>3048</v>
      </c>
      <c r="I1072" s="3" t="s">
        <v>8440</v>
      </c>
      <c r="J1072" s="3" t="s">
        <v>8442</v>
      </c>
      <c r="K1072" s="3" t="s">
        <v>35</v>
      </c>
    </row>
    <row r="1073" ht="18.0" customHeight="1">
      <c r="A1073" s="3" t="s">
        <v>173</v>
      </c>
      <c r="B1073" s="3" t="s">
        <v>8445</v>
      </c>
      <c r="C1073" s="3" t="s">
        <v>165</v>
      </c>
      <c r="D1073" s="4" t="s">
        <v>19</v>
      </c>
      <c r="E1073" s="3" t="s">
        <v>20</v>
      </c>
      <c r="F1073" s="3" t="s">
        <v>132</v>
      </c>
      <c r="G1073" s="3" t="s">
        <v>23</v>
      </c>
      <c r="H1073" s="3" t="s">
        <v>8446</v>
      </c>
      <c r="I1073" s="3" t="s">
        <v>8447</v>
      </c>
      <c r="J1073" s="3" t="s">
        <v>8448</v>
      </c>
      <c r="K1073" s="3" t="s">
        <v>257</v>
      </c>
    </row>
    <row r="1074" ht="18.0" customHeight="1">
      <c r="A1074" s="3" t="s">
        <v>8451</v>
      </c>
      <c r="B1074" s="3" t="s">
        <v>8229</v>
      </c>
      <c r="C1074" s="3" t="s">
        <v>165</v>
      </c>
      <c r="D1074" s="4" t="s">
        <v>19</v>
      </c>
      <c r="E1074" s="3" t="s">
        <v>20</v>
      </c>
      <c r="F1074" s="3" t="s">
        <v>363</v>
      </c>
      <c r="G1074" s="3" t="s">
        <v>57</v>
      </c>
      <c r="H1074" s="3" t="s">
        <v>154</v>
      </c>
      <c r="I1074" s="3" t="s">
        <v>8412</v>
      </c>
      <c r="J1074" s="3" t="s">
        <v>8454</v>
      </c>
      <c r="K1074" s="3" t="s">
        <v>27</v>
      </c>
    </row>
    <row r="1075" ht="18.0" customHeight="1">
      <c r="A1075" s="3" t="s">
        <v>76</v>
      </c>
      <c r="B1075" s="3" t="s">
        <v>3636</v>
      </c>
      <c r="C1075" s="3" t="s">
        <v>165</v>
      </c>
      <c r="D1075" s="4" t="s">
        <v>19</v>
      </c>
      <c r="E1075" s="3" t="s">
        <v>20</v>
      </c>
      <c r="F1075" s="3" t="s">
        <v>73</v>
      </c>
      <c r="G1075" s="3" t="s">
        <v>69</v>
      </c>
      <c r="H1075" s="3" t="s">
        <v>3632</v>
      </c>
      <c r="I1075" s="3" t="s">
        <v>3638</v>
      </c>
      <c r="J1075" s="3" t="s">
        <v>8458</v>
      </c>
      <c r="K1075" s="3" t="s">
        <v>41</v>
      </c>
    </row>
    <row r="1076" ht="18.0" customHeight="1">
      <c r="A1076" s="3" t="s">
        <v>1308</v>
      </c>
      <c r="B1076" s="3" t="s">
        <v>8460</v>
      </c>
      <c r="C1076" s="3" t="s">
        <v>165</v>
      </c>
      <c r="D1076" s="4" t="s">
        <v>19</v>
      </c>
      <c r="E1076" s="3" t="s">
        <v>20</v>
      </c>
      <c r="F1076" s="3" t="s">
        <v>6789</v>
      </c>
      <c r="G1076" s="3" t="s">
        <v>69</v>
      </c>
      <c r="H1076" s="3" t="s">
        <v>567</v>
      </c>
      <c r="I1076" s="3" t="s">
        <v>8461</v>
      </c>
      <c r="J1076" s="3" t="s">
        <v>8462</v>
      </c>
      <c r="K1076" s="3" t="s">
        <v>35</v>
      </c>
    </row>
    <row r="1077" ht="18.0" customHeight="1">
      <c r="A1077" s="3" t="s">
        <v>3727</v>
      </c>
      <c r="B1077" s="3" t="s">
        <v>3735</v>
      </c>
      <c r="C1077" s="3" t="s">
        <v>165</v>
      </c>
      <c r="D1077" s="4" t="s">
        <v>19</v>
      </c>
      <c r="E1077" s="3" t="s">
        <v>20</v>
      </c>
      <c r="F1077" s="3" t="s">
        <v>73</v>
      </c>
      <c r="G1077" s="3" t="s">
        <v>50</v>
      </c>
      <c r="H1077" s="3" t="s">
        <v>3729</v>
      </c>
      <c r="I1077" s="3" t="s">
        <v>3736</v>
      </c>
      <c r="J1077" s="3" t="s">
        <v>8464</v>
      </c>
      <c r="K1077" s="3" t="s">
        <v>41</v>
      </c>
    </row>
    <row r="1078" ht="18.0" customHeight="1">
      <c r="A1078" s="3" t="s">
        <v>8465</v>
      </c>
      <c r="B1078" s="3" t="s">
        <v>8466</v>
      </c>
      <c r="C1078" s="3" t="s">
        <v>165</v>
      </c>
      <c r="D1078" s="4" t="s">
        <v>19</v>
      </c>
      <c r="E1078" s="3" t="s">
        <v>20</v>
      </c>
      <c r="F1078" s="3" t="s">
        <v>1821</v>
      </c>
      <c r="G1078" s="3" t="s">
        <v>57</v>
      </c>
      <c r="H1078" s="3" t="s">
        <v>2355</v>
      </c>
      <c r="I1078" s="3" t="s">
        <v>8469</v>
      </c>
      <c r="J1078" s="3" t="s">
        <v>8470</v>
      </c>
      <c r="K1078" s="3" t="s">
        <v>35</v>
      </c>
    </row>
    <row r="1079" ht="18.0" customHeight="1">
      <c r="A1079" s="3" t="s">
        <v>8472</v>
      </c>
      <c r="B1079" s="3" t="s">
        <v>8420</v>
      </c>
      <c r="C1079" s="3" t="s">
        <v>165</v>
      </c>
      <c r="D1079" s="4" t="s">
        <v>19</v>
      </c>
      <c r="E1079" s="3" t="s">
        <v>20</v>
      </c>
      <c r="F1079" s="3" t="s">
        <v>8286</v>
      </c>
      <c r="G1079" s="3" t="s">
        <v>242</v>
      </c>
      <c r="H1079" s="3" t="s">
        <v>726</v>
      </c>
      <c r="I1079" s="3" t="s">
        <v>8473</v>
      </c>
      <c r="J1079" s="3" t="s">
        <v>8475</v>
      </c>
      <c r="K1079" s="3" t="s">
        <v>35</v>
      </c>
    </row>
    <row r="1080" ht="18.0" customHeight="1">
      <c r="A1080" s="3" t="s">
        <v>173</v>
      </c>
      <c r="B1080" s="3" t="s">
        <v>8476</v>
      </c>
      <c r="C1080" s="3" t="s">
        <v>165</v>
      </c>
      <c r="D1080" s="4" t="s">
        <v>19</v>
      </c>
      <c r="E1080" s="3" t="s">
        <v>21</v>
      </c>
      <c r="F1080" s="3" t="s">
        <v>363</v>
      </c>
      <c r="G1080" s="3" t="s">
        <v>57</v>
      </c>
      <c r="H1080" s="3" t="s">
        <v>8479</v>
      </c>
      <c r="I1080" s="3" t="s">
        <v>8480</v>
      </c>
      <c r="J1080" s="3" t="s">
        <v>8481</v>
      </c>
      <c r="K1080" s="3" t="s">
        <v>35</v>
      </c>
    </row>
    <row r="1081" ht="18.0" customHeight="1">
      <c r="A1081" s="3" t="s">
        <v>948</v>
      </c>
      <c r="B1081" s="3" t="s">
        <v>8483</v>
      </c>
      <c r="C1081" s="3" t="s">
        <v>165</v>
      </c>
      <c r="D1081" s="4" t="s">
        <v>19</v>
      </c>
      <c r="E1081" s="3" t="s">
        <v>20</v>
      </c>
      <c r="F1081" s="3" t="s">
        <v>132</v>
      </c>
      <c r="G1081" s="3" t="s">
        <v>57</v>
      </c>
      <c r="H1081" s="3" t="s">
        <v>264</v>
      </c>
      <c r="I1081" s="3" t="s">
        <v>8487</v>
      </c>
      <c r="J1081" s="3" t="s">
        <v>8489</v>
      </c>
      <c r="K1081" s="3" t="s">
        <v>35</v>
      </c>
    </row>
    <row r="1082" ht="18.0" customHeight="1">
      <c r="A1082" s="3" t="s">
        <v>8490</v>
      </c>
      <c r="B1082" s="3" t="s">
        <v>8491</v>
      </c>
      <c r="C1082" s="3" t="s">
        <v>165</v>
      </c>
      <c r="D1082" s="4" t="s">
        <v>19</v>
      </c>
      <c r="E1082" s="3" t="s">
        <v>20</v>
      </c>
      <c r="F1082" s="3" t="s">
        <v>132</v>
      </c>
      <c r="G1082" s="3" t="s">
        <v>57</v>
      </c>
      <c r="H1082" s="3" t="s">
        <v>8494</v>
      </c>
      <c r="I1082" s="3" t="s">
        <v>8495</v>
      </c>
      <c r="J1082" s="3" t="s">
        <v>8496</v>
      </c>
      <c r="K1082" s="3" t="s">
        <v>27</v>
      </c>
    </row>
    <row r="1083" ht="18.0" customHeight="1">
      <c r="A1083" s="3" t="s">
        <v>1352</v>
      </c>
      <c r="B1083" s="3" t="s">
        <v>8497</v>
      </c>
      <c r="C1083" s="3" t="s">
        <v>165</v>
      </c>
      <c r="D1083" s="4" t="s">
        <v>19</v>
      </c>
      <c r="E1083" s="3" t="s">
        <v>20</v>
      </c>
      <c r="F1083" s="3" t="s">
        <v>692</v>
      </c>
      <c r="G1083" s="3" t="s">
        <v>57</v>
      </c>
      <c r="H1083" s="3" t="s">
        <v>8498</v>
      </c>
      <c r="I1083" s="3" t="s">
        <v>8500</v>
      </c>
      <c r="J1083" s="3" t="s">
        <v>8502</v>
      </c>
      <c r="K1083" s="3" t="s">
        <v>35</v>
      </c>
    </row>
    <row r="1084" ht="18.0" customHeight="1">
      <c r="A1084" s="3" t="s">
        <v>8504</v>
      </c>
      <c r="B1084" s="3" t="s">
        <v>584</v>
      </c>
      <c r="C1084" s="3" t="s">
        <v>165</v>
      </c>
      <c r="D1084" s="4" t="s">
        <v>19</v>
      </c>
      <c r="E1084" s="3" t="s">
        <v>20</v>
      </c>
      <c r="F1084" s="3" t="s">
        <v>8507</v>
      </c>
      <c r="G1084" s="3" t="s">
        <v>23</v>
      </c>
      <c r="H1084" s="3" t="s">
        <v>592</v>
      </c>
      <c r="I1084" s="3" t="s">
        <v>4538</v>
      </c>
      <c r="J1084" s="3" t="s">
        <v>8508</v>
      </c>
      <c r="K1084" s="3" t="s">
        <v>27</v>
      </c>
    </row>
    <row r="1085" ht="18.0" customHeight="1">
      <c r="A1085" s="3" t="s">
        <v>921</v>
      </c>
      <c r="B1085" s="3" t="s">
        <v>584</v>
      </c>
      <c r="C1085" s="3" t="s">
        <v>165</v>
      </c>
      <c r="D1085" s="4" t="s">
        <v>19</v>
      </c>
      <c r="E1085" s="3" t="s">
        <v>20</v>
      </c>
      <c r="F1085" s="3" t="s">
        <v>443</v>
      </c>
      <c r="G1085" s="3" t="s">
        <v>50</v>
      </c>
      <c r="H1085" s="3" t="s">
        <v>592</v>
      </c>
      <c r="I1085" s="3" t="s">
        <v>4538</v>
      </c>
      <c r="J1085" s="3" t="s">
        <v>8513</v>
      </c>
      <c r="K1085" s="3" t="s">
        <v>27</v>
      </c>
    </row>
    <row r="1086" ht="18.0" customHeight="1">
      <c r="A1086" s="3" t="s">
        <v>8515</v>
      </c>
      <c r="B1086" s="3" t="s">
        <v>8420</v>
      </c>
      <c r="C1086" s="3" t="s">
        <v>165</v>
      </c>
      <c r="D1086" s="4" t="s">
        <v>19</v>
      </c>
      <c r="E1086" s="3" t="s">
        <v>21</v>
      </c>
      <c r="F1086" s="3" t="s">
        <v>6829</v>
      </c>
      <c r="G1086" s="3" t="s">
        <v>50</v>
      </c>
      <c r="H1086" s="3" t="s">
        <v>726</v>
      </c>
      <c r="I1086" s="3" t="s">
        <v>8516</v>
      </c>
      <c r="J1086" s="3" t="s">
        <v>8519</v>
      </c>
      <c r="K1086" s="3" t="s">
        <v>35</v>
      </c>
    </row>
    <row r="1087" ht="18.0" customHeight="1">
      <c r="A1087" s="3" t="s">
        <v>114</v>
      </c>
      <c r="B1087" s="3" t="s">
        <v>4101</v>
      </c>
      <c r="C1087" s="3" t="s">
        <v>165</v>
      </c>
      <c r="D1087" s="4" t="s">
        <v>19</v>
      </c>
      <c r="E1087" s="3" t="s">
        <v>20</v>
      </c>
      <c r="F1087" s="3" t="s">
        <v>692</v>
      </c>
      <c r="G1087" s="3" t="s">
        <v>57</v>
      </c>
      <c r="H1087" s="3" t="s">
        <v>4104</v>
      </c>
      <c r="I1087" s="3" t="s">
        <v>8522</v>
      </c>
      <c r="J1087" s="3" t="s">
        <v>8523</v>
      </c>
      <c r="K1087" s="3" t="s">
        <v>257</v>
      </c>
    </row>
    <row r="1088" ht="18.0" customHeight="1">
      <c r="A1088" s="3" t="s">
        <v>8524</v>
      </c>
      <c r="B1088" s="3" t="s">
        <v>8319</v>
      </c>
      <c r="C1088" s="3" t="s">
        <v>165</v>
      </c>
      <c r="D1088" s="4" t="s">
        <v>19</v>
      </c>
      <c r="E1088" s="3" t="s">
        <v>20</v>
      </c>
      <c r="F1088" s="3" t="s">
        <v>132</v>
      </c>
      <c r="G1088" s="3" t="s">
        <v>23</v>
      </c>
      <c r="H1088" s="3" t="s">
        <v>329</v>
      </c>
      <c r="I1088" s="3" t="s">
        <v>8320</v>
      </c>
      <c r="J1088" s="3" t="s">
        <v>8527</v>
      </c>
      <c r="K1088" s="3" t="s">
        <v>159</v>
      </c>
    </row>
    <row r="1089" ht="18.0" customHeight="1">
      <c r="A1089" s="3" t="s">
        <v>8528</v>
      </c>
      <c r="B1089" s="3" t="s">
        <v>8529</v>
      </c>
      <c r="C1089" s="3" t="s">
        <v>165</v>
      </c>
      <c r="D1089" s="4" t="s">
        <v>19</v>
      </c>
      <c r="E1089" s="3" t="s">
        <v>127</v>
      </c>
      <c r="F1089" s="3" t="s">
        <v>349</v>
      </c>
      <c r="G1089" s="3" t="s">
        <v>69</v>
      </c>
      <c r="H1089" s="3" t="s">
        <v>395</v>
      </c>
      <c r="I1089" s="3" t="s">
        <v>8533</v>
      </c>
      <c r="J1089" s="3" t="s">
        <v>8534</v>
      </c>
      <c r="K1089" s="3" t="s">
        <v>35</v>
      </c>
    </row>
    <row r="1090" ht="18.0" customHeight="1">
      <c r="A1090" s="3" t="s">
        <v>114</v>
      </c>
      <c r="B1090" s="3" t="s">
        <v>3386</v>
      </c>
      <c r="C1090" s="3" t="s">
        <v>165</v>
      </c>
      <c r="D1090" s="4" t="s">
        <v>19</v>
      </c>
      <c r="E1090" s="3" t="s">
        <v>21</v>
      </c>
      <c r="F1090" s="3" t="s">
        <v>177</v>
      </c>
      <c r="G1090" s="3" t="s">
        <v>50</v>
      </c>
      <c r="H1090" s="3" t="s">
        <v>3390</v>
      </c>
      <c r="I1090" s="3" t="s">
        <v>8536</v>
      </c>
      <c r="J1090" s="3" t="s">
        <v>8538</v>
      </c>
      <c r="K1090" s="3" t="s">
        <v>35</v>
      </c>
    </row>
    <row r="1091" ht="18.0" customHeight="1">
      <c r="A1091" s="3" t="s">
        <v>1308</v>
      </c>
      <c r="B1091" s="3" t="s">
        <v>3402</v>
      </c>
      <c r="C1091" s="3" t="s">
        <v>165</v>
      </c>
      <c r="D1091" s="4" t="s">
        <v>19</v>
      </c>
      <c r="E1091" s="3" t="s">
        <v>127</v>
      </c>
      <c r="F1091" s="3" t="s">
        <v>349</v>
      </c>
      <c r="G1091" s="3" t="s">
        <v>69</v>
      </c>
      <c r="H1091" s="3" t="s">
        <v>489</v>
      </c>
      <c r="I1091" s="3" t="s">
        <v>3407</v>
      </c>
      <c r="J1091" s="3" t="s">
        <v>8541</v>
      </c>
      <c r="K1091" s="3" t="s">
        <v>35</v>
      </c>
    </row>
    <row r="1092" ht="18.0" customHeight="1">
      <c r="A1092" s="3" t="s">
        <v>8542</v>
      </c>
      <c r="B1092" s="3" t="s">
        <v>8420</v>
      </c>
      <c r="C1092" s="3" t="s">
        <v>165</v>
      </c>
      <c r="D1092" s="4" t="s">
        <v>19</v>
      </c>
      <c r="E1092" s="3" t="s">
        <v>20</v>
      </c>
      <c r="F1092" s="3" t="s">
        <v>8543</v>
      </c>
      <c r="G1092" s="3" t="s">
        <v>57</v>
      </c>
      <c r="H1092" s="3" t="s">
        <v>726</v>
      </c>
      <c r="I1092" s="3" t="s">
        <v>8545</v>
      </c>
      <c r="J1092" s="3" t="s">
        <v>8547</v>
      </c>
      <c r="K1092" s="3" t="s">
        <v>35</v>
      </c>
    </row>
    <row r="1093" ht="18.0" customHeight="1">
      <c r="A1093" s="3" t="s">
        <v>173</v>
      </c>
      <c r="B1093" s="3" t="s">
        <v>4101</v>
      </c>
      <c r="C1093" s="3" t="s">
        <v>165</v>
      </c>
      <c r="D1093" s="4" t="s">
        <v>19</v>
      </c>
      <c r="E1093" s="3" t="s">
        <v>20</v>
      </c>
      <c r="F1093" s="3" t="s">
        <v>692</v>
      </c>
      <c r="G1093" s="3" t="s">
        <v>50</v>
      </c>
      <c r="H1093" s="3" t="s">
        <v>4104</v>
      </c>
      <c r="I1093" s="3" t="s">
        <v>8549</v>
      </c>
      <c r="J1093" s="3" t="s">
        <v>8550</v>
      </c>
      <c r="K1093" s="3" t="s">
        <v>257</v>
      </c>
    </row>
    <row r="1094" ht="18.0" customHeight="1">
      <c r="A1094" s="3" t="s">
        <v>8551</v>
      </c>
      <c r="B1094" s="3" t="s">
        <v>4101</v>
      </c>
      <c r="C1094" s="3" t="s">
        <v>165</v>
      </c>
      <c r="D1094" s="4" t="s">
        <v>19</v>
      </c>
      <c r="E1094" s="3" t="s">
        <v>21</v>
      </c>
      <c r="F1094" s="3" t="s">
        <v>692</v>
      </c>
      <c r="G1094" s="3" t="s">
        <v>57</v>
      </c>
      <c r="H1094" s="3" t="s">
        <v>4104</v>
      </c>
      <c r="I1094" s="3" t="s">
        <v>166</v>
      </c>
      <c r="J1094" s="3" t="s">
        <v>8554</v>
      </c>
      <c r="K1094" s="3" t="s">
        <v>257</v>
      </c>
    </row>
    <row r="1095" ht="18.0" customHeight="1">
      <c r="A1095" s="3" t="s">
        <v>8555</v>
      </c>
      <c r="B1095" s="3" t="s">
        <v>8529</v>
      </c>
      <c r="C1095" s="3" t="s">
        <v>165</v>
      </c>
      <c r="D1095" s="4" t="s">
        <v>19</v>
      </c>
      <c r="E1095" s="3" t="s">
        <v>127</v>
      </c>
      <c r="F1095" s="3" t="s">
        <v>349</v>
      </c>
      <c r="G1095" s="3" t="s">
        <v>69</v>
      </c>
      <c r="H1095" s="3" t="s">
        <v>395</v>
      </c>
      <c r="I1095" s="3" t="s">
        <v>8533</v>
      </c>
      <c r="J1095" s="3" t="s">
        <v>8343</v>
      </c>
      <c r="K1095" s="3" t="s">
        <v>35</v>
      </c>
    </row>
    <row r="1096" ht="18.0" customHeight="1">
      <c r="A1096" s="3" t="s">
        <v>126</v>
      </c>
      <c r="B1096" s="3" t="s">
        <v>8558</v>
      </c>
      <c r="C1096" s="3" t="s">
        <v>165</v>
      </c>
      <c r="D1096" s="4" t="s">
        <v>19</v>
      </c>
      <c r="E1096" s="3" t="s">
        <v>20</v>
      </c>
      <c r="F1096" s="3" t="s">
        <v>73</v>
      </c>
      <c r="G1096" s="3" t="s">
        <v>50</v>
      </c>
      <c r="H1096" s="3" t="s">
        <v>8560</v>
      </c>
      <c r="I1096" s="3" t="s">
        <v>8561</v>
      </c>
      <c r="J1096" s="3" t="s">
        <v>8563</v>
      </c>
      <c r="K1096" s="3" t="s">
        <v>35</v>
      </c>
    </row>
    <row r="1097" ht="18.0" customHeight="1">
      <c r="A1097" s="3" t="s">
        <v>8564</v>
      </c>
      <c r="B1097" s="3" t="s">
        <v>3440</v>
      </c>
      <c r="C1097" s="3" t="s">
        <v>165</v>
      </c>
      <c r="D1097" s="4" t="s">
        <v>19</v>
      </c>
      <c r="E1097" s="3" t="s">
        <v>127</v>
      </c>
      <c r="F1097" s="3" t="s">
        <v>349</v>
      </c>
      <c r="G1097" s="3" t="s">
        <v>69</v>
      </c>
      <c r="H1097" s="3" t="s">
        <v>3445</v>
      </c>
      <c r="I1097" s="3" t="s">
        <v>3482</v>
      </c>
      <c r="J1097" s="3" t="s">
        <v>8343</v>
      </c>
      <c r="K1097" s="3" t="s">
        <v>159</v>
      </c>
    </row>
    <row r="1098" ht="18.0" customHeight="1">
      <c r="A1098" s="3" t="s">
        <v>8568</v>
      </c>
      <c r="B1098" s="3" t="s">
        <v>2560</v>
      </c>
      <c r="C1098" s="3" t="s">
        <v>165</v>
      </c>
      <c r="D1098" s="4" t="s">
        <v>19</v>
      </c>
      <c r="E1098" s="3" t="s">
        <v>117</v>
      </c>
      <c r="F1098" s="3" t="s">
        <v>119</v>
      </c>
      <c r="G1098" s="3" t="s">
        <v>23</v>
      </c>
      <c r="H1098" s="3" t="s">
        <v>2554</v>
      </c>
      <c r="I1098" s="3" t="s">
        <v>2561</v>
      </c>
      <c r="J1098" s="3" t="s">
        <v>8572</v>
      </c>
      <c r="K1098" s="3" t="s">
        <v>27</v>
      </c>
    </row>
    <row r="1099" ht="18.0" customHeight="1">
      <c r="A1099" s="3" t="s">
        <v>8573</v>
      </c>
      <c r="B1099" s="3" t="s">
        <v>8574</v>
      </c>
      <c r="C1099" s="3" t="s">
        <v>165</v>
      </c>
      <c r="D1099" s="4" t="s">
        <v>19</v>
      </c>
      <c r="E1099" s="3" t="s">
        <v>20</v>
      </c>
      <c r="F1099" s="3" t="s">
        <v>73</v>
      </c>
      <c r="G1099" s="3" t="s">
        <v>50</v>
      </c>
      <c r="H1099" s="3" t="s">
        <v>3286</v>
      </c>
      <c r="I1099" s="3" t="s">
        <v>8576</v>
      </c>
      <c r="J1099" s="3" t="s">
        <v>8577</v>
      </c>
      <c r="K1099" s="3" t="s">
        <v>159</v>
      </c>
    </row>
    <row r="1100" ht="18.0" customHeight="1">
      <c r="A1100" s="3" t="s">
        <v>173</v>
      </c>
      <c r="B1100" s="3" t="s">
        <v>8578</v>
      </c>
      <c r="C1100" s="3" t="s">
        <v>165</v>
      </c>
      <c r="D1100" s="4" t="s">
        <v>19</v>
      </c>
      <c r="E1100" s="3" t="s">
        <v>20</v>
      </c>
      <c r="F1100" s="3" t="s">
        <v>73</v>
      </c>
      <c r="G1100" s="3" t="s">
        <v>57</v>
      </c>
      <c r="H1100" s="3" t="s">
        <v>8580</v>
      </c>
      <c r="I1100" s="3" t="s">
        <v>8582</v>
      </c>
      <c r="J1100" s="3" t="s">
        <v>8585</v>
      </c>
      <c r="K1100" s="3" t="s">
        <v>159</v>
      </c>
    </row>
    <row r="1101" ht="18.0" customHeight="1">
      <c r="A1101" s="3" t="s">
        <v>8587</v>
      </c>
      <c r="B1101" s="3" t="s">
        <v>8574</v>
      </c>
      <c r="C1101" s="3" t="s">
        <v>165</v>
      </c>
      <c r="D1101" s="4" t="s">
        <v>19</v>
      </c>
      <c r="E1101" s="3" t="s">
        <v>20</v>
      </c>
      <c r="F1101" s="3" t="s">
        <v>73</v>
      </c>
      <c r="G1101" s="3" t="s">
        <v>50</v>
      </c>
      <c r="H1101" s="3" t="s">
        <v>3286</v>
      </c>
      <c r="I1101" s="3" t="s">
        <v>8589</v>
      </c>
      <c r="J1101" s="3" t="s">
        <v>8590</v>
      </c>
      <c r="K1101" s="3" t="s">
        <v>159</v>
      </c>
    </row>
    <row r="1102" ht="18.0" customHeight="1">
      <c r="A1102" s="3" t="s">
        <v>8591</v>
      </c>
      <c r="B1102" s="3" t="s">
        <v>8593</v>
      </c>
      <c r="C1102" s="3" t="s">
        <v>165</v>
      </c>
      <c r="D1102" s="4" t="s">
        <v>19</v>
      </c>
      <c r="E1102" s="3" t="s">
        <v>21</v>
      </c>
      <c r="F1102" s="3" t="s">
        <v>73</v>
      </c>
      <c r="G1102" s="3" t="s">
        <v>50</v>
      </c>
      <c r="H1102" s="3" t="s">
        <v>726</v>
      </c>
      <c r="I1102" s="3" t="s">
        <v>166</v>
      </c>
      <c r="J1102" s="3" t="s">
        <v>8598</v>
      </c>
      <c r="K1102" s="3" t="s">
        <v>41</v>
      </c>
    </row>
    <row r="1103" ht="18.0" customHeight="1">
      <c r="A1103" s="3" t="s">
        <v>1383</v>
      </c>
      <c r="B1103" s="3" t="s">
        <v>8514</v>
      </c>
      <c r="C1103" s="3" t="s">
        <v>165</v>
      </c>
      <c r="D1103" s="4" t="s">
        <v>19</v>
      </c>
      <c r="E1103" s="3" t="s">
        <v>20</v>
      </c>
      <c r="F1103" s="3" t="s">
        <v>363</v>
      </c>
      <c r="G1103" s="3" t="s">
        <v>50</v>
      </c>
      <c r="H1103" s="3" t="s">
        <v>99</v>
      </c>
      <c r="I1103" s="3" t="s">
        <v>7586</v>
      </c>
      <c r="J1103" s="3" t="s">
        <v>8605</v>
      </c>
      <c r="K1103" s="3" t="s">
        <v>41</v>
      </c>
    </row>
    <row r="1104" ht="18.0" customHeight="1">
      <c r="A1104" s="3" t="s">
        <v>173</v>
      </c>
      <c r="B1104" s="3" t="s">
        <v>4382</v>
      </c>
      <c r="C1104" s="3" t="s">
        <v>165</v>
      </c>
      <c r="D1104" s="4" t="s">
        <v>19</v>
      </c>
      <c r="E1104" s="3" t="s">
        <v>20</v>
      </c>
      <c r="F1104" s="3" t="s">
        <v>73</v>
      </c>
      <c r="G1104" s="3" t="s">
        <v>50</v>
      </c>
      <c r="H1104" s="3" t="s">
        <v>99</v>
      </c>
      <c r="I1104" s="3" t="s">
        <v>8607</v>
      </c>
      <c r="J1104" s="3" t="s">
        <v>8610</v>
      </c>
      <c r="K1104" s="3" t="s">
        <v>35</v>
      </c>
    </row>
    <row r="1105" ht="18.0" customHeight="1">
      <c r="A1105" s="3" t="s">
        <v>173</v>
      </c>
      <c r="B1105" s="3" t="s">
        <v>8612</v>
      </c>
      <c r="C1105" s="3" t="s">
        <v>165</v>
      </c>
      <c r="D1105" s="4" t="s">
        <v>19</v>
      </c>
      <c r="E1105" s="3" t="s">
        <v>20</v>
      </c>
      <c r="F1105" s="3" t="s">
        <v>73</v>
      </c>
      <c r="G1105" s="3" t="s">
        <v>50</v>
      </c>
      <c r="H1105" s="3" t="s">
        <v>121</v>
      </c>
      <c r="I1105" s="3" t="s">
        <v>8614</v>
      </c>
      <c r="J1105" s="3" t="s">
        <v>8616</v>
      </c>
      <c r="K1105" s="3" t="s">
        <v>35</v>
      </c>
    </row>
    <row r="1106" ht="18.0" customHeight="1">
      <c r="A1106" s="3" t="s">
        <v>8617</v>
      </c>
      <c r="B1106" s="3" t="s">
        <v>5476</v>
      </c>
      <c r="C1106" s="3" t="s">
        <v>165</v>
      </c>
      <c r="D1106" s="4" t="s">
        <v>19</v>
      </c>
      <c r="E1106" s="3" t="s">
        <v>20</v>
      </c>
      <c r="F1106" s="3" t="s">
        <v>692</v>
      </c>
      <c r="G1106" s="3" t="s">
        <v>57</v>
      </c>
      <c r="H1106" s="3" t="s">
        <v>5479</v>
      </c>
      <c r="I1106" s="3" t="s">
        <v>166</v>
      </c>
      <c r="J1106" s="3" t="s">
        <v>8622</v>
      </c>
      <c r="K1106" s="3" t="s">
        <v>257</v>
      </c>
    </row>
    <row r="1107" ht="18.0" customHeight="1">
      <c r="A1107" s="3" t="s">
        <v>1383</v>
      </c>
      <c r="B1107" s="3" t="s">
        <v>8514</v>
      </c>
      <c r="C1107" s="3" t="s">
        <v>165</v>
      </c>
      <c r="D1107" s="4" t="s">
        <v>19</v>
      </c>
      <c r="E1107" s="3" t="s">
        <v>20</v>
      </c>
      <c r="F1107" s="3" t="s">
        <v>363</v>
      </c>
      <c r="G1107" s="3" t="s">
        <v>50</v>
      </c>
      <c r="H1107" s="3" t="s">
        <v>99</v>
      </c>
      <c r="I1107" s="3" t="s">
        <v>1384</v>
      </c>
      <c r="J1107" s="3" t="s">
        <v>8628</v>
      </c>
      <c r="K1107" s="3" t="s">
        <v>41</v>
      </c>
    </row>
    <row r="1108" ht="18.0" customHeight="1">
      <c r="A1108" s="3" t="s">
        <v>8629</v>
      </c>
      <c r="B1108" s="3" t="s">
        <v>8593</v>
      </c>
      <c r="C1108" s="3" t="s">
        <v>165</v>
      </c>
      <c r="D1108" s="4" t="s">
        <v>19</v>
      </c>
      <c r="E1108" s="3" t="s">
        <v>21</v>
      </c>
      <c r="F1108" s="3" t="s">
        <v>73</v>
      </c>
      <c r="G1108" s="3" t="s">
        <v>50</v>
      </c>
      <c r="H1108" s="3" t="s">
        <v>726</v>
      </c>
      <c r="I1108" s="3" t="s">
        <v>166</v>
      </c>
      <c r="J1108" s="3" t="s">
        <v>8635</v>
      </c>
      <c r="K1108" s="3" t="s">
        <v>41</v>
      </c>
    </row>
    <row r="1109" ht="18.0" customHeight="1">
      <c r="A1109" s="3" t="s">
        <v>8636</v>
      </c>
      <c r="B1109" s="3" t="s">
        <v>8637</v>
      </c>
      <c r="C1109" s="3" t="s">
        <v>165</v>
      </c>
      <c r="D1109" s="4" t="s">
        <v>19</v>
      </c>
      <c r="E1109" s="3" t="s">
        <v>20</v>
      </c>
      <c r="F1109" s="3" t="s">
        <v>146</v>
      </c>
      <c r="G1109" s="3" t="s">
        <v>50</v>
      </c>
      <c r="H1109" s="3" t="s">
        <v>2719</v>
      </c>
      <c r="I1109" s="3" t="s">
        <v>8640</v>
      </c>
      <c r="J1109" s="3" t="s">
        <v>8643</v>
      </c>
      <c r="K1109" s="3" t="s">
        <v>159</v>
      </c>
    </row>
    <row r="1110" ht="18.0" customHeight="1">
      <c r="A1110" s="3" t="s">
        <v>8644</v>
      </c>
      <c r="B1110" s="3" t="s">
        <v>612</v>
      </c>
      <c r="C1110" s="3" t="s">
        <v>165</v>
      </c>
      <c r="D1110" s="4" t="s">
        <v>19</v>
      </c>
      <c r="E1110" s="3" t="s">
        <v>20</v>
      </c>
      <c r="F1110" s="3" t="s">
        <v>3247</v>
      </c>
      <c r="G1110" s="3" t="s">
        <v>50</v>
      </c>
      <c r="H1110" s="3" t="s">
        <v>99</v>
      </c>
      <c r="I1110" s="3" t="s">
        <v>8649</v>
      </c>
      <c r="J1110" s="3" t="s">
        <v>8651</v>
      </c>
      <c r="K1110" s="3" t="s">
        <v>27</v>
      </c>
    </row>
    <row r="1111" ht="18.0" customHeight="1">
      <c r="A1111" s="3" t="s">
        <v>8653</v>
      </c>
      <c r="B1111" s="3" t="s">
        <v>8654</v>
      </c>
      <c r="C1111" s="3" t="s">
        <v>165</v>
      </c>
      <c r="D1111" s="4" t="s">
        <v>19</v>
      </c>
      <c r="E1111" s="3" t="s">
        <v>21</v>
      </c>
      <c r="F1111" s="3" t="s">
        <v>73</v>
      </c>
      <c r="G1111" s="3" t="s">
        <v>50</v>
      </c>
      <c r="H1111" s="3" t="s">
        <v>478</v>
      </c>
      <c r="I1111" s="3" t="s">
        <v>7374</v>
      </c>
      <c r="J1111" s="3" t="s">
        <v>8656</v>
      </c>
      <c r="K1111" s="3" t="s">
        <v>35</v>
      </c>
    </row>
    <row r="1112" ht="18.0" customHeight="1">
      <c r="A1112" s="3" t="s">
        <v>8658</v>
      </c>
      <c r="B1112" s="3" t="s">
        <v>8593</v>
      </c>
      <c r="C1112" s="3" t="s">
        <v>165</v>
      </c>
      <c r="D1112" s="4" t="s">
        <v>19</v>
      </c>
      <c r="E1112" s="3" t="s">
        <v>21</v>
      </c>
      <c r="F1112" s="3" t="s">
        <v>73</v>
      </c>
      <c r="G1112" s="3" t="s">
        <v>50</v>
      </c>
      <c r="H1112" s="3" t="s">
        <v>726</v>
      </c>
      <c r="I1112" s="3" t="s">
        <v>166</v>
      </c>
      <c r="J1112" s="3" t="s">
        <v>8661</v>
      </c>
      <c r="K1112" s="3" t="s">
        <v>41</v>
      </c>
    </row>
    <row r="1113" ht="18.0" customHeight="1">
      <c r="A1113" s="3" t="s">
        <v>173</v>
      </c>
      <c r="B1113" s="3" t="s">
        <v>8663</v>
      </c>
      <c r="C1113" s="3" t="s">
        <v>165</v>
      </c>
      <c r="D1113" s="4" t="s">
        <v>19</v>
      </c>
      <c r="E1113" s="3" t="s">
        <v>20</v>
      </c>
      <c r="F1113" s="3" t="s">
        <v>73</v>
      </c>
      <c r="G1113" s="3" t="s">
        <v>50</v>
      </c>
      <c r="H1113" s="3" t="s">
        <v>1695</v>
      </c>
      <c r="I1113" s="3" t="s">
        <v>8518</v>
      </c>
      <c r="J1113" s="3" t="s">
        <v>8667</v>
      </c>
      <c r="K1113" s="3" t="s">
        <v>41</v>
      </c>
    </row>
    <row r="1114" ht="18.0" customHeight="1">
      <c r="A1114" s="3" t="s">
        <v>173</v>
      </c>
      <c r="B1114" s="3" t="s">
        <v>8668</v>
      </c>
      <c r="C1114" s="3" t="s">
        <v>165</v>
      </c>
      <c r="D1114" s="4" t="s">
        <v>19</v>
      </c>
      <c r="E1114" s="3" t="s">
        <v>20</v>
      </c>
      <c r="F1114" s="3" t="s">
        <v>73</v>
      </c>
      <c r="G1114" s="3" t="s">
        <v>50</v>
      </c>
      <c r="H1114" s="3" t="s">
        <v>8670</v>
      </c>
      <c r="I1114" s="3" t="s">
        <v>8671</v>
      </c>
      <c r="J1114" s="3" t="s">
        <v>8672</v>
      </c>
      <c r="K1114" s="3" t="s">
        <v>35</v>
      </c>
    </row>
    <row r="1115" ht="18.0" customHeight="1">
      <c r="A1115" s="3" t="s">
        <v>8673</v>
      </c>
      <c r="B1115" s="3" t="s">
        <v>5810</v>
      </c>
      <c r="C1115" s="3" t="s">
        <v>165</v>
      </c>
      <c r="D1115" s="4" t="s">
        <v>19</v>
      </c>
      <c r="E1115" s="3" t="s">
        <v>20</v>
      </c>
      <c r="F1115" s="3" t="s">
        <v>4653</v>
      </c>
      <c r="G1115" s="3" t="s">
        <v>50</v>
      </c>
      <c r="H1115" s="3" t="s">
        <v>5815</v>
      </c>
      <c r="I1115" s="3" t="s">
        <v>8674</v>
      </c>
      <c r="J1115" s="3" t="s">
        <v>8675</v>
      </c>
      <c r="K1115" s="3" t="s">
        <v>159</v>
      </c>
    </row>
    <row r="1116" ht="18.0" customHeight="1">
      <c r="A1116" s="3" t="s">
        <v>1308</v>
      </c>
      <c r="B1116" s="3" t="s">
        <v>8677</v>
      </c>
      <c r="C1116" s="3" t="s">
        <v>165</v>
      </c>
      <c r="D1116" s="4" t="s">
        <v>19</v>
      </c>
      <c r="E1116" s="3" t="s">
        <v>20</v>
      </c>
      <c r="F1116" s="3" t="s">
        <v>82</v>
      </c>
      <c r="G1116" s="3" t="s">
        <v>50</v>
      </c>
      <c r="H1116" s="3" t="s">
        <v>8679</v>
      </c>
      <c r="I1116" s="3" t="s">
        <v>8680</v>
      </c>
      <c r="J1116" s="3" t="s">
        <v>8682</v>
      </c>
      <c r="K1116" s="3" t="s">
        <v>35</v>
      </c>
    </row>
    <row r="1117" ht="18.0" customHeight="1">
      <c r="A1117" s="3" t="s">
        <v>8684</v>
      </c>
      <c r="B1117" s="3" t="s">
        <v>8685</v>
      </c>
      <c r="C1117" s="3" t="s">
        <v>165</v>
      </c>
      <c r="D1117" s="4" t="s">
        <v>19</v>
      </c>
      <c r="E1117" s="3" t="s">
        <v>20</v>
      </c>
      <c r="F1117" s="3" t="s">
        <v>82</v>
      </c>
      <c r="G1117" s="3" t="s">
        <v>50</v>
      </c>
      <c r="H1117" s="3" t="s">
        <v>8687</v>
      </c>
      <c r="I1117" s="3" t="s">
        <v>8689</v>
      </c>
      <c r="J1117" s="3" t="s">
        <v>8690</v>
      </c>
      <c r="K1117" s="3" t="s">
        <v>41</v>
      </c>
    </row>
    <row r="1118" ht="18.0" customHeight="1">
      <c r="A1118" s="3" t="s">
        <v>1308</v>
      </c>
      <c r="B1118" s="3" t="s">
        <v>8691</v>
      </c>
      <c r="C1118" s="3" t="s">
        <v>165</v>
      </c>
      <c r="D1118" s="4" t="s">
        <v>19</v>
      </c>
      <c r="E1118" s="3" t="s">
        <v>21</v>
      </c>
      <c r="F1118" s="3" t="s">
        <v>363</v>
      </c>
      <c r="G1118" s="3" t="s">
        <v>50</v>
      </c>
      <c r="H1118" s="3" t="s">
        <v>3873</v>
      </c>
      <c r="I1118" s="3" t="s">
        <v>8692</v>
      </c>
      <c r="J1118" s="3" t="s">
        <v>8694</v>
      </c>
      <c r="K1118" s="3" t="s">
        <v>159</v>
      </c>
    </row>
    <row r="1119" ht="18.0" customHeight="1">
      <c r="A1119" s="3" t="s">
        <v>289</v>
      </c>
      <c r="B1119" s="3" t="s">
        <v>8697</v>
      </c>
      <c r="C1119" s="3" t="s">
        <v>165</v>
      </c>
      <c r="D1119" s="4" t="s">
        <v>19</v>
      </c>
      <c r="E1119" s="3" t="s">
        <v>21</v>
      </c>
      <c r="F1119" s="3" t="s">
        <v>649</v>
      </c>
      <c r="G1119" s="3" t="s">
        <v>57</v>
      </c>
      <c r="H1119" s="3" t="s">
        <v>8700</v>
      </c>
      <c r="I1119" s="3" t="s">
        <v>166</v>
      </c>
      <c r="J1119" s="3" t="s">
        <v>8701</v>
      </c>
      <c r="K1119" s="3" t="s">
        <v>90</v>
      </c>
    </row>
    <row r="1120" ht="18.0" customHeight="1">
      <c r="A1120" s="3" t="s">
        <v>76</v>
      </c>
      <c r="B1120" s="3" t="s">
        <v>8702</v>
      </c>
      <c r="C1120" s="3" t="s">
        <v>165</v>
      </c>
      <c r="D1120" s="4" t="s">
        <v>19</v>
      </c>
      <c r="E1120" s="3" t="s">
        <v>20</v>
      </c>
      <c r="F1120" s="3" t="s">
        <v>95</v>
      </c>
      <c r="G1120" s="3" t="s">
        <v>57</v>
      </c>
      <c r="H1120" s="3" t="s">
        <v>5915</v>
      </c>
      <c r="I1120" s="3" t="s">
        <v>8705</v>
      </c>
      <c r="J1120" s="3" t="s">
        <v>8706</v>
      </c>
      <c r="K1120" s="3" t="s">
        <v>35</v>
      </c>
    </row>
    <row r="1121" ht="18.0" customHeight="1">
      <c r="A1121" s="3" t="s">
        <v>8707</v>
      </c>
      <c r="B1121" s="3" t="s">
        <v>8697</v>
      </c>
      <c r="C1121" s="3" t="s">
        <v>165</v>
      </c>
      <c r="D1121" s="4" t="s">
        <v>19</v>
      </c>
      <c r="E1121" s="3" t="s">
        <v>127</v>
      </c>
      <c r="F1121" s="3" t="s">
        <v>363</v>
      </c>
      <c r="G1121" s="3" t="s">
        <v>69</v>
      </c>
      <c r="H1121" s="3" t="s">
        <v>8700</v>
      </c>
      <c r="I1121" s="3" t="s">
        <v>8709</v>
      </c>
      <c r="J1121" s="3" t="s">
        <v>8711</v>
      </c>
      <c r="K1121" s="3" t="s">
        <v>90</v>
      </c>
    </row>
    <row r="1122" ht="18.0" customHeight="1">
      <c r="A1122" s="3" t="s">
        <v>8712</v>
      </c>
      <c r="B1122" s="3" t="s">
        <v>612</v>
      </c>
      <c r="C1122" s="3" t="s">
        <v>165</v>
      </c>
      <c r="D1122" s="4" t="s">
        <v>19</v>
      </c>
      <c r="E1122" s="3" t="s">
        <v>20</v>
      </c>
      <c r="F1122" s="3" t="s">
        <v>82</v>
      </c>
      <c r="G1122" s="3" t="s">
        <v>50</v>
      </c>
      <c r="H1122" s="3" t="s">
        <v>99</v>
      </c>
      <c r="I1122" s="3" t="s">
        <v>8649</v>
      </c>
      <c r="J1122" s="3" t="s">
        <v>8718</v>
      </c>
      <c r="K1122" s="3" t="s">
        <v>27</v>
      </c>
    </row>
    <row r="1123" ht="18.0" customHeight="1">
      <c r="A1123" s="3" t="s">
        <v>173</v>
      </c>
      <c r="B1123" s="3" t="s">
        <v>8721</v>
      </c>
      <c r="C1123" s="3" t="s">
        <v>165</v>
      </c>
      <c r="D1123" s="4" t="s">
        <v>19</v>
      </c>
      <c r="E1123" s="3" t="s">
        <v>21</v>
      </c>
      <c r="F1123" s="3" t="s">
        <v>95</v>
      </c>
      <c r="G1123" s="3" t="s">
        <v>57</v>
      </c>
      <c r="H1123" s="3" t="s">
        <v>166</v>
      </c>
      <c r="I1123" s="3" t="s">
        <v>8723</v>
      </c>
      <c r="J1123" s="3" t="s">
        <v>8725</v>
      </c>
      <c r="K1123" s="3" t="s">
        <v>250</v>
      </c>
    </row>
    <row r="1124" ht="18.0" customHeight="1">
      <c r="A1124" s="3" t="s">
        <v>8728</v>
      </c>
      <c r="B1124" s="3" t="s">
        <v>8729</v>
      </c>
      <c r="C1124" s="3" t="s">
        <v>165</v>
      </c>
      <c r="D1124" s="4" t="s">
        <v>19</v>
      </c>
      <c r="E1124" s="3" t="s">
        <v>20</v>
      </c>
      <c r="F1124" s="3" t="s">
        <v>1604</v>
      </c>
      <c r="G1124" s="3" t="s">
        <v>50</v>
      </c>
      <c r="H1124" s="3" t="s">
        <v>38</v>
      </c>
      <c r="I1124" s="3" t="s">
        <v>8732</v>
      </c>
      <c r="J1124" s="3" t="s">
        <v>8733</v>
      </c>
      <c r="K1124" s="3" t="s">
        <v>90</v>
      </c>
    </row>
    <row r="1125" ht="18.0" customHeight="1">
      <c r="A1125" s="3" t="s">
        <v>8735</v>
      </c>
      <c r="B1125" s="3" t="s">
        <v>8736</v>
      </c>
      <c r="C1125" s="3" t="s">
        <v>165</v>
      </c>
      <c r="D1125" s="4" t="s">
        <v>19</v>
      </c>
      <c r="E1125" s="3" t="s">
        <v>20</v>
      </c>
      <c r="F1125" s="3" t="s">
        <v>132</v>
      </c>
      <c r="G1125" s="3" t="s">
        <v>57</v>
      </c>
      <c r="H1125" s="3" t="s">
        <v>8414</v>
      </c>
      <c r="I1125" s="3" t="s">
        <v>166</v>
      </c>
      <c r="J1125" s="3" t="s">
        <v>8739</v>
      </c>
      <c r="K1125" s="3" t="s">
        <v>27</v>
      </c>
    </row>
    <row r="1126" ht="18.0" customHeight="1">
      <c r="A1126" s="3" t="s">
        <v>8740</v>
      </c>
      <c r="B1126" s="3" t="s">
        <v>8741</v>
      </c>
      <c r="C1126" s="3" t="s">
        <v>165</v>
      </c>
      <c r="D1126" s="4" t="s">
        <v>19</v>
      </c>
      <c r="E1126" s="3" t="s">
        <v>20</v>
      </c>
      <c r="F1126" s="3" t="s">
        <v>692</v>
      </c>
      <c r="G1126" s="3" t="s">
        <v>23</v>
      </c>
      <c r="H1126" s="3" t="s">
        <v>58</v>
      </c>
      <c r="I1126" s="3" t="s">
        <v>8745</v>
      </c>
      <c r="J1126" s="3" t="s">
        <v>8749</v>
      </c>
      <c r="K1126" s="3" t="s">
        <v>27</v>
      </c>
    </row>
    <row r="1127" ht="18.0" customHeight="1">
      <c r="A1127" s="3" t="s">
        <v>8750</v>
      </c>
      <c r="B1127" s="3" t="s">
        <v>8751</v>
      </c>
      <c r="C1127" s="3" t="s">
        <v>165</v>
      </c>
      <c r="D1127" s="4" t="s">
        <v>19</v>
      </c>
      <c r="E1127" s="3" t="s">
        <v>21</v>
      </c>
      <c r="F1127" s="3" t="s">
        <v>618</v>
      </c>
      <c r="G1127" s="3" t="s">
        <v>50</v>
      </c>
      <c r="H1127" s="3" t="s">
        <v>8753</v>
      </c>
      <c r="I1127" s="3" t="s">
        <v>8623</v>
      </c>
      <c r="J1127" s="3" t="s">
        <v>8755</v>
      </c>
      <c r="K1127" s="3" t="s">
        <v>35</v>
      </c>
    </row>
    <row r="1128" ht="18.0" customHeight="1">
      <c r="A1128" s="3" t="s">
        <v>8759</v>
      </c>
      <c r="B1128" s="3" t="s">
        <v>5810</v>
      </c>
      <c r="C1128" s="3" t="s">
        <v>165</v>
      </c>
      <c r="D1128" s="4" t="s">
        <v>19</v>
      </c>
      <c r="E1128" s="3" t="s">
        <v>20</v>
      </c>
      <c r="F1128" s="3" t="s">
        <v>132</v>
      </c>
      <c r="G1128" s="3" t="s">
        <v>50</v>
      </c>
      <c r="H1128" s="3" t="s">
        <v>5815</v>
      </c>
      <c r="I1128" s="3" t="s">
        <v>8760</v>
      </c>
      <c r="J1128" s="3" t="s">
        <v>8764</v>
      </c>
      <c r="K1128" s="3" t="s">
        <v>159</v>
      </c>
    </row>
    <row r="1129" ht="18.0" customHeight="1">
      <c r="A1129" s="3" t="s">
        <v>8766</v>
      </c>
      <c r="B1129" s="3" t="s">
        <v>3031</v>
      </c>
      <c r="C1129" s="3" t="s">
        <v>165</v>
      </c>
      <c r="D1129" s="4" t="s">
        <v>19</v>
      </c>
      <c r="E1129" s="3" t="s">
        <v>20</v>
      </c>
      <c r="F1129" s="3" t="s">
        <v>73</v>
      </c>
      <c r="G1129" s="3" t="s">
        <v>69</v>
      </c>
      <c r="H1129" s="3" t="s">
        <v>3032</v>
      </c>
      <c r="I1129" s="3" t="s">
        <v>8768</v>
      </c>
      <c r="J1129" s="3" t="s">
        <v>8770</v>
      </c>
      <c r="K1129" s="3" t="s">
        <v>41</v>
      </c>
    </row>
    <row r="1130" ht="18.0" customHeight="1">
      <c r="A1130" s="3" t="s">
        <v>8774</v>
      </c>
      <c r="B1130" s="3" t="s">
        <v>5655</v>
      </c>
      <c r="C1130" s="3" t="s">
        <v>165</v>
      </c>
      <c r="D1130" s="4" t="s">
        <v>19</v>
      </c>
      <c r="E1130" s="3" t="s">
        <v>20</v>
      </c>
      <c r="F1130" s="3" t="s">
        <v>177</v>
      </c>
      <c r="G1130" s="3" t="s">
        <v>50</v>
      </c>
      <c r="H1130" s="3" t="s">
        <v>567</v>
      </c>
      <c r="I1130" s="3" t="s">
        <v>976</v>
      </c>
      <c r="J1130" s="3" t="s">
        <v>8778</v>
      </c>
      <c r="K1130" s="3" t="s">
        <v>90</v>
      </c>
    </row>
    <row r="1131" ht="18.0" customHeight="1">
      <c r="A1131" s="3" t="s">
        <v>8780</v>
      </c>
      <c r="B1131" s="3" t="s">
        <v>8782</v>
      </c>
      <c r="C1131" s="3" t="s">
        <v>165</v>
      </c>
      <c r="D1131" s="4" t="s">
        <v>19</v>
      </c>
      <c r="E1131" s="3" t="s">
        <v>20</v>
      </c>
      <c r="F1131" s="3" t="s">
        <v>146</v>
      </c>
      <c r="G1131" s="3" t="s">
        <v>50</v>
      </c>
      <c r="H1131" s="3" t="s">
        <v>8784</v>
      </c>
      <c r="I1131" s="3" t="s">
        <v>8785</v>
      </c>
      <c r="J1131" s="3" t="s">
        <v>8788</v>
      </c>
      <c r="K1131" s="3" t="s">
        <v>27</v>
      </c>
    </row>
    <row r="1132" ht="18.0" customHeight="1">
      <c r="A1132" s="3" t="s">
        <v>8790</v>
      </c>
      <c r="B1132" s="3" t="s">
        <v>8741</v>
      </c>
      <c r="C1132" s="3" t="s">
        <v>165</v>
      </c>
      <c r="D1132" s="4" t="s">
        <v>19</v>
      </c>
      <c r="E1132" s="3" t="s">
        <v>20</v>
      </c>
      <c r="F1132" s="3" t="s">
        <v>692</v>
      </c>
      <c r="G1132" s="3" t="s">
        <v>23</v>
      </c>
      <c r="H1132" s="3" t="s">
        <v>58</v>
      </c>
      <c r="I1132" s="3" t="s">
        <v>8745</v>
      </c>
      <c r="J1132" s="3" t="s">
        <v>8793</v>
      </c>
      <c r="K1132" s="3" t="s">
        <v>27</v>
      </c>
    </row>
    <row r="1133" ht="18.0" customHeight="1">
      <c r="A1133" s="3" t="s">
        <v>8795</v>
      </c>
      <c r="B1133" s="3" t="s">
        <v>8796</v>
      </c>
      <c r="C1133" s="3" t="s">
        <v>165</v>
      </c>
      <c r="D1133" s="4" t="s">
        <v>19</v>
      </c>
      <c r="E1133" s="3" t="s">
        <v>127</v>
      </c>
      <c r="F1133" s="3" t="s">
        <v>349</v>
      </c>
      <c r="G1133" s="3" t="s">
        <v>69</v>
      </c>
      <c r="H1133" s="3" t="s">
        <v>4865</v>
      </c>
      <c r="I1133" s="3" t="s">
        <v>8800</v>
      </c>
      <c r="J1133" s="3" t="s">
        <v>8343</v>
      </c>
      <c r="K1133" s="3" t="s">
        <v>35</v>
      </c>
    </row>
    <row r="1134" ht="18.0" customHeight="1">
      <c r="A1134" s="3" t="s">
        <v>76</v>
      </c>
      <c r="B1134" s="3" t="s">
        <v>8801</v>
      </c>
      <c r="C1134" s="3" t="s">
        <v>165</v>
      </c>
      <c r="D1134" s="4" t="s">
        <v>19</v>
      </c>
      <c r="E1134" s="3" t="s">
        <v>20</v>
      </c>
      <c r="F1134" s="3" t="s">
        <v>363</v>
      </c>
      <c r="G1134" s="3" t="s">
        <v>50</v>
      </c>
      <c r="H1134" s="3" t="s">
        <v>673</v>
      </c>
      <c r="I1134" s="3" t="s">
        <v>8806</v>
      </c>
      <c r="J1134" s="3" t="s">
        <v>8807</v>
      </c>
      <c r="K1134" s="3" t="s">
        <v>159</v>
      </c>
    </row>
    <row r="1135" ht="18.0" customHeight="1">
      <c r="A1135" s="3" t="s">
        <v>8808</v>
      </c>
      <c r="B1135" s="3" t="s">
        <v>612</v>
      </c>
      <c r="C1135" s="3" t="s">
        <v>165</v>
      </c>
      <c r="D1135" s="4" t="s">
        <v>19</v>
      </c>
      <c r="E1135" s="3" t="s">
        <v>20</v>
      </c>
      <c r="F1135" s="3" t="s">
        <v>627</v>
      </c>
      <c r="G1135" s="3" t="s">
        <v>57</v>
      </c>
      <c r="H1135" s="3" t="s">
        <v>99</v>
      </c>
      <c r="I1135" s="3" t="s">
        <v>8649</v>
      </c>
      <c r="J1135" s="3" t="s">
        <v>8814</v>
      </c>
      <c r="K1135" s="3" t="s">
        <v>27</v>
      </c>
    </row>
    <row r="1136" ht="18.0" customHeight="1">
      <c r="A1136" s="3" t="s">
        <v>8815</v>
      </c>
      <c r="B1136" s="3" t="s">
        <v>4246</v>
      </c>
      <c r="C1136" s="3" t="s">
        <v>165</v>
      </c>
      <c r="D1136" s="4" t="s">
        <v>19</v>
      </c>
      <c r="E1136" s="3" t="s">
        <v>20</v>
      </c>
      <c r="F1136" s="3" t="s">
        <v>1082</v>
      </c>
      <c r="G1136" s="3" t="s">
        <v>57</v>
      </c>
      <c r="H1136" s="3" t="s">
        <v>264</v>
      </c>
      <c r="I1136" s="3" t="s">
        <v>8820</v>
      </c>
      <c r="J1136" s="3" t="s">
        <v>8821</v>
      </c>
      <c r="K1136" s="3" t="s">
        <v>35</v>
      </c>
    </row>
    <row r="1137" ht="18.0" customHeight="1">
      <c r="A1137" s="3" t="s">
        <v>8826</v>
      </c>
      <c r="B1137" s="3" t="s">
        <v>8828</v>
      </c>
      <c r="C1137" s="3" t="s">
        <v>165</v>
      </c>
      <c r="D1137" s="4" t="s">
        <v>19</v>
      </c>
      <c r="E1137" s="3" t="s">
        <v>20</v>
      </c>
      <c r="F1137" s="3" t="s">
        <v>146</v>
      </c>
      <c r="G1137" s="3" t="s">
        <v>69</v>
      </c>
      <c r="H1137" s="3" t="s">
        <v>264</v>
      </c>
      <c r="I1137" s="3" t="s">
        <v>8830</v>
      </c>
      <c r="J1137" s="3" t="s">
        <v>8831</v>
      </c>
      <c r="K1137" s="3" t="s">
        <v>41</v>
      </c>
    </row>
    <row r="1138" ht="18.0" customHeight="1">
      <c r="A1138" s="3" t="s">
        <v>8832</v>
      </c>
      <c r="B1138" s="3" t="s">
        <v>612</v>
      </c>
      <c r="C1138" s="3" t="s">
        <v>165</v>
      </c>
      <c r="D1138" s="4" t="s">
        <v>19</v>
      </c>
      <c r="E1138" s="3" t="s">
        <v>20</v>
      </c>
      <c r="F1138" s="3" t="s">
        <v>3337</v>
      </c>
      <c r="G1138" s="3" t="s">
        <v>57</v>
      </c>
      <c r="H1138" s="3" t="s">
        <v>99</v>
      </c>
      <c r="I1138" s="3" t="s">
        <v>8649</v>
      </c>
      <c r="J1138" s="3" t="s">
        <v>8835</v>
      </c>
      <c r="K1138" s="3" t="s">
        <v>27</v>
      </c>
    </row>
    <row r="1139" ht="18.0" customHeight="1">
      <c r="A1139" s="3" t="s">
        <v>8836</v>
      </c>
      <c r="B1139" s="3" t="s">
        <v>8828</v>
      </c>
      <c r="C1139" s="3" t="s">
        <v>165</v>
      </c>
      <c r="D1139" s="4" t="s">
        <v>19</v>
      </c>
      <c r="E1139" s="3" t="s">
        <v>20</v>
      </c>
      <c r="F1139" s="3" t="s">
        <v>48</v>
      </c>
      <c r="G1139" s="3" t="s">
        <v>23</v>
      </c>
      <c r="H1139" s="3" t="s">
        <v>264</v>
      </c>
      <c r="I1139" s="3" t="s">
        <v>8839</v>
      </c>
      <c r="J1139" s="3" t="s">
        <v>8840</v>
      </c>
      <c r="K1139" s="3" t="s">
        <v>41</v>
      </c>
    </row>
    <row r="1140" ht="18.0" customHeight="1">
      <c r="A1140" s="3" t="s">
        <v>173</v>
      </c>
      <c r="B1140" s="3" t="s">
        <v>8843</v>
      </c>
      <c r="C1140" s="3" t="s">
        <v>165</v>
      </c>
      <c r="D1140" s="4" t="s">
        <v>19</v>
      </c>
      <c r="E1140" s="3" t="s">
        <v>20</v>
      </c>
      <c r="F1140" s="3" t="s">
        <v>73</v>
      </c>
      <c r="G1140" s="3" t="s">
        <v>50</v>
      </c>
      <c r="H1140" s="3" t="s">
        <v>8846</v>
      </c>
      <c r="I1140" s="3" t="s">
        <v>8847</v>
      </c>
      <c r="J1140" s="3" t="s">
        <v>8848</v>
      </c>
      <c r="K1140" s="3" t="s">
        <v>90</v>
      </c>
    </row>
    <row r="1141" ht="18.0" customHeight="1">
      <c r="A1141" s="3" t="s">
        <v>114</v>
      </c>
      <c r="B1141" s="3" t="s">
        <v>8851</v>
      </c>
      <c r="C1141" s="3" t="s">
        <v>165</v>
      </c>
      <c r="D1141" s="4" t="s">
        <v>19</v>
      </c>
      <c r="E1141" s="3" t="s">
        <v>21</v>
      </c>
      <c r="F1141" s="3" t="s">
        <v>132</v>
      </c>
      <c r="G1141" s="3" t="s">
        <v>57</v>
      </c>
      <c r="H1141" s="3" t="s">
        <v>1684</v>
      </c>
      <c r="I1141" s="3" t="s">
        <v>8853</v>
      </c>
      <c r="J1141" s="3" t="s">
        <v>8854</v>
      </c>
      <c r="K1141" s="3" t="s">
        <v>35</v>
      </c>
    </row>
    <row r="1142" ht="18.0" customHeight="1">
      <c r="A1142" s="3" t="s">
        <v>173</v>
      </c>
      <c r="B1142" s="3" t="s">
        <v>8335</v>
      </c>
      <c r="C1142" s="3" t="s">
        <v>165</v>
      </c>
      <c r="D1142" s="4" t="s">
        <v>19</v>
      </c>
      <c r="E1142" s="3" t="s">
        <v>20</v>
      </c>
      <c r="F1142" s="3" t="s">
        <v>668</v>
      </c>
      <c r="G1142" s="3" t="s">
        <v>57</v>
      </c>
      <c r="H1142" s="3" t="s">
        <v>6183</v>
      </c>
      <c r="I1142" s="3" t="s">
        <v>8862</v>
      </c>
      <c r="J1142" s="3" t="s">
        <v>8863</v>
      </c>
      <c r="K1142" s="3" t="s">
        <v>159</v>
      </c>
    </row>
    <row r="1143" ht="18.0" customHeight="1">
      <c r="A1143" s="3" t="s">
        <v>8864</v>
      </c>
      <c r="B1143" s="3" t="s">
        <v>8865</v>
      </c>
      <c r="C1143" s="3" t="s">
        <v>165</v>
      </c>
      <c r="D1143" s="4" t="s">
        <v>19</v>
      </c>
      <c r="E1143" s="3" t="s">
        <v>21</v>
      </c>
      <c r="F1143" s="3" t="s">
        <v>2408</v>
      </c>
      <c r="G1143" s="3" t="s">
        <v>50</v>
      </c>
      <c r="H1143" s="3" t="s">
        <v>2719</v>
      </c>
      <c r="I1143" s="3" t="s">
        <v>8867</v>
      </c>
      <c r="J1143" s="3" t="s">
        <v>8869</v>
      </c>
      <c r="K1143" s="3" t="s">
        <v>35</v>
      </c>
    </row>
    <row r="1144" ht="18.0" customHeight="1">
      <c r="A1144" s="3" t="s">
        <v>8870</v>
      </c>
      <c r="B1144" s="3" t="s">
        <v>8828</v>
      </c>
      <c r="C1144" s="3" t="s">
        <v>165</v>
      </c>
      <c r="D1144" s="4" t="s">
        <v>19</v>
      </c>
      <c r="E1144" s="3" t="s">
        <v>20</v>
      </c>
      <c r="F1144" s="3" t="s">
        <v>363</v>
      </c>
      <c r="G1144" s="3" t="s">
        <v>69</v>
      </c>
      <c r="H1144" s="3" t="s">
        <v>264</v>
      </c>
      <c r="I1144" s="3" t="s">
        <v>8872</v>
      </c>
      <c r="J1144" s="3" t="s">
        <v>8873</v>
      </c>
      <c r="K1144" s="3" t="s">
        <v>41</v>
      </c>
    </row>
    <row r="1145" ht="18.0" customHeight="1">
      <c r="A1145" s="3" t="s">
        <v>948</v>
      </c>
      <c r="B1145" s="3" t="s">
        <v>7920</v>
      </c>
      <c r="C1145" s="3" t="s">
        <v>165</v>
      </c>
      <c r="D1145" s="4" t="s">
        <v>19</v>
      </c>
      <c r="E1145" s="3" t="s">
        <v>21</v>
      </c>
      <c r="F1145" s="3" t="s">
        <v>232</v>
      </c>
      <c r="G1145" s="3" t="s">
        <v>57</v>
      </c>
      <c r="H1145" s="3" t="s">
        <v>7922</v>
      </c>
      <c r="I1145" s="3" t="s">
        <v>8877</v>
      </c>
      <c r="J1145" s="3" t="s">
        <v>8878</v>
      </c>
      <c r="K1145" s="3" t="s">
        <v>41</v>
      </c>
    </row>
    <row r="1146" ht="18.0" customHeight="1">
      <c r="A1146" s="3" t="s">
        <v>8879</v>
      </c>
      <c r="B1146" s="3" t="s">
        <v>8881</v>
      </c>
      <c r="C1146" s="3" t="s">
        <v>165</v>
      </c>
      <c r="D1146" s="4" t="s">
        <v>19</v>
      </c>
      <c r="E1146" s="3" t="s">
        <v>20</v>
      </c>
      <c r="F1146" s="3" t="s">
        <v>1563</v>
      </c>
      <c r="G1146" s="3" t="s">
        <v>50</v>
      </c>
      <c r="H1146" s="3" t="s">
        <v>8885</v>
      </c>
      <c r="I1146" s="3" t="s">
        <v>8886</v>
      </c>
      <c r="J1146" s="3" t="s">
        <v>8888</v>
      </c>
      <c r="K1146" s="3" t="s">
        <v>27</v>
      </c>
    </row>
    <row r="1147" ht="18.0" customHeight="1">
      <c r="A1147" s="3" t="s">
        <v>8890</v>
      </c>
      <c r="B1147" s="3" t="s">
        <v>8893</v>
      </c>
      <c r="C1147" s="3" t="s">
        <v>165</v>
      </c>
      <c r="D1147" s="4" t="s">
        <v>19</v>
      </c>
      <c r="E1147" s="3" t="s">
        <v>20</v>
      </c>
      <c r="F1147" s="3" t="s">
        <v>73</v>
      </c>
      <c r="G1147" s="3" t="s">
        <v>50</v>
      </c>
      <c r="H1147" s="3" t="s">
        <v>8895</v>
      </c>
      <c r="I1147" s="3" t="s">
        <v>1762</v>
      </c>
      <c r="J1147" s="3" t="s">
        <v>8899</v>
      </c>
      <c r="K1147" s="3" t="s">
        <v>35</v>
      </c>
    </row>
    <row r="1148" ht="18.0" customHeight="1">
      <c r="A1148" s="3" t="s">
        <v>8902</v>
      </c>
      <c r="B1148" s="3" t="s">
        <v>8828</v>
      </c>
      <c r="C1148" s="3" t="s">
        <v>165</v>
      </c>
      <c r="D1148" s="4" t="s">
        <v>19</v>
      </c>
      <c r="E1148" s="3" t="s">
        <v>20</v>
      </c>
      <c r="F1148" s="3" t="s">
        <v>73</v>
      </c>
      <c r="G1148" s="3" t="s">
        <v>57</v>
      </c>
      <c r="H1148" s="3" t="s">
        <v>264</v>
      </c>
      <c r="I1148" s="3" t="s">
        <v>8839</v>
      </c>
      <c r="J1148" s="3" t="s">
        <v>8906</v>
      </c>
      <c r="K1148" s="3" t="s">
        <v>41</v>
      </c>
    </row>
    <row r="1149" ht="18.0" customHeight="1">
      <c r="A1149" s="3" t="s">
        <v>948</v>
      </c>
      <c r="B1149" s="3" t="s">
        <v>8907</v>
      </c>
      <c r="C1149" s="3" t="s">
        <v>165</v>
      </c>
      <c r="D1149" s="4" t="s">
        <v>19</v>
      </c>
      <c r="E1149" s="3" t="s">
        <v>20</v>
      </c>
      <c r="F1149" s="3" t="s">
        <v>73</v>
      </c>
      <c r="G1149" s="3" t="s">
        <v>57</v>
      </c>
      <c r="H1149" s="3" t="s">
        <v>8909</v>
      </c>
      <c r="I1149" s="3" t="s">
        <v>8910</v>
      </c>
      <c r="J1149" s="3" t="s">
        <v>8912</v>
      </c>
      <c r="K1149" s="3" t="s">
        <v>41</v>
      </c>
    </row>
    <row r="1150" ht="18.0" customHeight="1">
      <c r="A1150" s="3" t="s">
        <v>173</v>
      </c>
      <c r="B1150" s="3" t="s">
        <v>774</v>
      </c>
      <c r="C1150" s="3" t="s">
        <v>165</v>
      </c>
      <c r="D1150" s="4" t="s">
        <v>19</v>
      </c>
      <c r="E1150" s="3" t="s">
        <v>127</v>
      </c>
      <c r="F1150" s="3" t="s">
        <v>349</v>
      </c>
      <c r="G1150" s="3" t="s">
        <v>69</v>
      </c>
      <c r="H1150" s="3" t="s">
        <v>780</v>
      </c>
      <c r="I1150" s="3" t="s">
        <v>166</v>
      </c>
      <c r="J1150" s="3" t="s">
        <v>8919</v>
      </c>
      <c r="K1150" s="3" t="s">
        <v>159</v>
      </c>
    </row>
    <row r="1151" ht="18.0" customHeight="1">
      <c r="A1151" s="3" t="s">
        <v>1383</v>
      </c>
      <c r="B1151" s="3" t="s">
        <v>8920</v>
      </c>
      <c r="C1151" s="3" t="s">
        <v>165</v>
      </c>
      <c r="D1151" s="4" t="s">
        <v>19</v>
      </c>
      <c r="E1151" s="3" t="s">
        <v>20</v>
      </c>
      <c r="F1151" s="3" t="s">
        <v>237</v>
      </c>
      <c r="G1151" s="3" t="s">
        <v>57</v>
      </c>
      <c r="H1151" s="3" t="s">
        <v>5118</v>
      </c>
      <c r="I1151" s="3" t="s">
        <v>8923</v>
      </c>
      <c r="J1151" s="3" t="s">
        <v>8925</v>
      </c>
      <c r="K1151" s="3" t="s">
        <v>159</v>
      </c>
    </row>
    <row r="1152" ht="18.0" customHeight="1">
      <c r="A1152" s="3" t="s">
        <v>8927</v>
      </c>
      <c r="B1152" s="3" t="s">
        <v>8928</v>
      </c>
      <c r="C1152" s="3" t="s">
        <v>165</v>
      </c>
      <c r="D1152" s="4" t="s">
        <v>19</v>
      </c>
      <c r="E1152" s="3" t="s">
        <v>634</v>
      </c>
      <c r="F1152" s="3" t="s">
        <v>5627</v>
      </c>
      <c r="G1152" s="3" t="s">
        <v>69</v>
      </c>
      <c r="H1152" s="3" t="s">
        <v>8932</v>
      </c>
      <c r="I1152" s="3" t="s">
        <v>8933</v>
      </c>
      <c r="J1152" s="3" t="s">
        <v>8935</v>
      </c>
      <c r="K1152" s="3" t="s">
        <v>90</v>
      </c>
    </row>
    <row r="1153" ht="18.0" customHeight="1">
      <c r="A1153" s="3" t="s">
        <v>8936</v>
      </c>
      <c r="B1153" s="3" t="s">
        <v>8937</v>
      </c>
      <c r="C1153" s="3" t="s">
        <v>165</v>
      </c>
      <c r="D1153" s="4" t="s">
        <v>19</v>
      </c>
      <c r="E1153" s="3" t="s">
        <v>20</v>
      </c>
      <c r="F1153" s="3" t="s">
        <v>363</v>
      </c>
      <c r="G1153" s="3" t="s">
        <v>50</v>
      </c>
      <c r="H1153" s="3" t="s">
        <v>8941</v>
      </c>
      <c r="I1153" s="3" t="s">
        <v>8943</v>
      </c>
      <c r="J1153" s="3" t="s">
        <v>8946</v>
      </c>
      <c r="K1153" s="3" t="s">
        <v>41</v>
      </c>
    </row>
    <row r="1154" ht="18.0" customHeight="1">
      <c r="A1154" s="3" t="s">
        <v>8947</v>
      </c>
      <c r="B1154" s="3" t="s">
        <v>746</v>
      </c>
      <c r="C1154" s="3" t="s">
        <v>165</v>
      </c>
      <c r="D1154" s="4" t="s">
        <v>19</v>
      </c>
      <c r="E1154" s="3" t="s">
        <v>20</v>
      </c>
      <c r="F1154" s="3" t="s">
        <v>146</v>
      </c>
      <c r="G1154" s="3" t="s">
        <v>50</v>
      </c>
      <c r="H1154" s="3" t="s">
        <v>121</v>
      </c>
      <c r="I1154" s="3" t="s">
        <v>8949</v>
      </c>
      <c r="J1154" s="3" t="s">
        <v>8951</v>
      </c>
      <c r="K1154" s="3" t="s">
        <v>257</v>
      </c>
    </row>
    <row r="1155" ht="18.0" customHeight="1">
      <c r="A1155" s="3" t="s">
        <v>114</v>
      </c>
      <c r="B1155" s="3" t="s">
        <v>8953</v>
      </c>
      <c r="C1155" s="3" t="s">
        <v>165</v>
      </c>
      <c r="D1155" s="4" t="s">
        <v>19</v>
      </c>
      <c r="E1155" s="3" t="s">
        <v>21</v>
      </c>
      <c r="F1155" s="3" t="s">
        <v>48</v>
      </c>
      <c r="G1155" s="3" t="s">
        <v>57</v>
      </c>
      <c r="H1155" s="3" t="s">
        <v>8956</v>
      </c>
      <c r="I1155" s="3" t="s">
        <v>8958</v>
      </c>
      <c r="J1155" s="3" t="s">
        <v>8961</v>
      </c>
      <c r="K1155" s="3" t="s">
        <v>257</v>
      </c>
    </row>
    <row r="1156" ht="18.0" customHeight="1">
      <c r="A1156" s="3" t="s">
        <v>8963</v>
      </c>
      <c r="B1156" s="3" t="s">
        <v>6878</v>
      </c>
      <c r="C1156" s="3" t="s">
        <v>165</v>
      </c>
      <c r="D1156" s="4" t="s">
        <v>19</v>
      </c>
      <c r="E1156" s="3" t="s">
        <v>21</v>
      </c>
      <c r="F1156" s="3" t="s">
        <v>132</v>
      </c>
      <c r="G1156" s="3" t="s">
        <v>50</v>
      </c>
      <c r="H1156" s="3" t="s">
        <v>6882</v>
      </c>
      <c r="I1156" s="3" t="s">
        <v>8967</v>
      </c>
      <c r="J1156" s="3" t="s">
        <v>8969</v>
      </c>
      <c r="K1156" s="3" t="s">
        <v>35</v>
      </c>
    </row>
    <row r="1157" ht="18.0" customHeight="1">
      <c r="A1157" s="3" t="s">
        <v>8971</v>
      </c>
      <c r="B1157" s="3" t="s">
        <v>8972</v>
      </c>
      <c r="C1157" s="3" t="s">
        <v>165</v>
      </c>
      <c r="D1157" s="4" t="s">
        <v>19</v>
      </c>
      <c r="E1157" s="3" t="s">
        <v>127</v>
      </c>
      <c r="F1157" s="3" t="s">
        <v>349</v>
      </c>
      <c r="G1157" s="3" t="s">
        <v>69</v>
      </c>
      <c r="H1157" s="3" t="s">
        <v>8974</v>
      </c>
      <c r="I1157" s="3" t="s">
        <v>8976</v>
      </c>
      <c r="J1157" s="3" t="s">
        <v>8343</v>
      </c>
      <c r="K1157" s="3" t="s">
        <v>35</v>
      </c>
    </row>
    <row r="1158" ht="18.0" customHeight="1">
      <c r="A1158" s="3" t="s">
        <v>8982</v>
      </c>
      <c r="B1158" s="3" t="s">
        <v>8983</v>
      </c>
      <c r="C1158" s="3" t="s">
        <v>165</v>
      </c>
      <c r="D1158" s="4" t="s">
        <v>19</v>
      </c>
      <c r="E1158" s="3" t="s">
        <v>20</v>
      </c>
      <c r="F1158" s="3" t="s">
        <v>132</v>
      </c>
      <c r="G1158" s="3" t="s">
        <v>57</v>
      </c>
      <c r="H1158" s="3" t="s">
        <v>84</v>
      </c>
      <c r="I1158" s="3" t="s">
        <v>8987</v>
      </c>
      <c r="J1158" s="3" t="s">
        <v>8988</v>
      </c>
      <c r="K1158" s="3" t="s">
        <v>27</v>
      </c>
    </row>
    <row r="1159" ht="18.0" customHeight="1">
      <c r="A1159" s="3" t="s">
        <v>8991</v>
      </c>
      <c r="B1159" s="3" t="s">
        <v>612</v>
      </c>
      <c r="C1159" s="3" t="s">
        <v>165</v>
      </c>
      <c r="D1159" s="4" t="s">
        <v>19</v>
      </c>
      <c r="E1159" s="3" t="s">
        <v>20</v>
      </c>
      <c r="F1159" s="3" t="s">
        <v>627</v>
      </c>
      <c r="G1159" s="3" t="s">
        <v>57</v>
      </c>
      <c r="H1159" s="3" t="s">
        <v>99</v>
      </c>
      <c r="I1159" s="3" t="s">
        <v>8649</v>
      </c>
      <c r="J1159" s="3" t="s">
        <v>8995</v>
      </c>
      <c r="K1159" s="3" t="s">
        <v>27</v>
      </c>
    </row>
    <row r="1160" ht="18.0" customHeight="1">
      <c r="A1160" s="3" t="s">
        <v>8997</v>
      </c>
      <c r="B1160" s="3" t="s">
        <v>4101</v>
      </c>
      <c r="C1160" s="3" t="s">
        <v>165</v>
      </c>
      <c r="D1160" s="4" t="s">
        <v>19</v>
      </c>
      <c r="E1160" s="3" t="s">
        <v>20</v>
      </c>
      <c r="F1160" s="3" t="s">
        <v>692</v>
      </c>
      <c r="G1160" s="3" t="s">
        <v>50</v>
      </c>
      <c r="H1160" s="3" t="s">
        <v>4104</v>
      </c>
      <c r="I1160" s="3" t="s">
        <v>9001</v>
      </c>
      <c r="J1160" s="3" t="s">
        <v>9002</v>
      </c>
      <c r="K1160" s="3" t="s">
        <v>257</v>
      </c>
    </row>
    <row r="1161" ht="18.0" customHeight="1">
      <c r="A1161" s="3" t="s">
        <v>173</v>
      </c>
      <c r="B1161" s="3" t="s">
        <v>9004</v>
      </c>
      <c r="C1161" s="3" t="s">
        <v>165</v>
      </c>
      <c r="D1161" s="4" t="s">
        <v>19</v>
      </c>
      <c r="E1161" s="3" t="s">
        <v>21</v>
      </c>
      <c r="F1161" s="3" t="s">
        <v>132</v>
      </c>
      <c r="G1161" s="3" t="s">
        <v>57</v>
      </c>
      <c r="H1161" s="3" t="s">
        <v>58</v>
      </c>
      <c r="I1161" s="3" t="s">
        <v>9007</v>
      </c>
      <c r="J1161" s="3" t="s">
        <v>9008</v>
      </c>
      <c r="K1161" s="3" t="s">
        <v>41</v>
      </c>
    </row>
    <row r="1162" ht="18.0" customHeight="1">
      <c r="A1162" s="3" t="s">
        <v>9010</v>
      </c>
      <c r="B1162" s="3" t="s">
        <v>5810</v>
      </c>
      <c r="C1162" s="3" t="s">
        <v>165</v>
      </c>
      <c r="D1162" s="4" t="s">
        <v>19</v>
      </c>
      <c r="E1162" s="3" t="s">
        <v>21</v>
      </c>
      <c r="F1162" s="3" t="s">
        <v>132</v>
      </c>
      <c r="G1162" s="3" t="s">
        <v>57</v>
      </c>
      <c r="H1162" s="3" t="s">
        <v>5815</v>
      </c>
      <c r="I1162" s="3" t="s">
        <v>9014</v>
      </c>
      <c r="J1162" s="3" t="s">
        <v>9015</v>
      </c>
      <c r="K1162" s="3" t="s">
        <v>159</v>
      </c>
    </row>
    <row r="1163" ht="18.0" customHeight="1">
      <c r="A1163" s="3" t="s">
        <v>173</v>
      </c>
      <c r="B1163" s="3" t="s">
        <v>8953</v>
      </c>
      <c r="C1163" s="3" t="s">
        <v>165</v>
      </c>
      <c r="D1163" s="4" t="s">
        <v>19</v>
      </c>
      <c r="E1163" s="3" t="s">
        <v>21</v>
      </c>
      <c r="F1163" s="3" t="s">
        <v>237</v>
      </c>
      <c r="G1163" s="3" t="s">
        <v>57</v>
      </c>
      <c r="H1163" s="3" t="s">
        <v>8956</v>
      </c>
      <c r="I1163" s="3" t="s">
        <v>9018</v>
      </c>
      <c r="J1163" s="3" t="s">
        <v>9021</v>
      </c>
      <c r="K1163" s="3" t="s">
        <v>257</v>
      </c>
    </row>
    <row r="1164" ht="18.0" customHeight="1">
      <c r="A1164" s="3" t="s">
        <v>114</v>
      </c>
      <c r="B1164" s="3" t="s">
        <v>9022</v>
      </c>
      <c r="C1164" s="3" t="s">
        <v>165</v>
      </c>
      <c r="D1164" s="4" t="s">
        <v>19</v>
      </c>
      <c r="E1164" s="3" t="s">
        <v>20</v>
      </c>
      <c r="F1164" s="3" t="s">
        <v>177</v>
      </c>
      <c r="G1164" s="3" t="s">
        <v>69</v>
      </c>
      <c r="H1164" s="3" t="s">
        <v>567</v>
      </c>
      <c r="I1164" s="3" t="s">
        <v>9026</v>
      </c>
      <c r="J1164" s="3" t="s">
        <v>9028</v>
      </c>
      <c r="K1164" s="3" t="s">
        <v>35</v>
      </c>
    </row>
    <row r="1165" ht="18.0" customHeight="1">
      <c r="A1165" s="3" t="s">
        <v>9030</v>
      </c>
      <c r="B1165" s="3" t="s">
        <v>9031</v>
      </c>
      <c r="C1165" s="3" t="s">
        <v>165</v>
      </c>
      <c r="D1165" s="4" t="s">
        <v>19</v>
      </c>
      <c r="E1165" s="3" t="s">
        <v>21</v>
      </c>
      <c r="F1165" s="3" t="s">
        <v>48</v>
      </c>
      <c r="G1165" s="3" t="s">
        <v>69</v>
      </c>
      <c r="H1165" s="3" t="s">
        <v>45</v>
      </c>
      <c r="I1165" s="3" t="s">
        <v>9035</v>
      </c>
      <c r="J1165" s="3" t="s">
        <v>9036</v>
      </c>
      <c r="K1165" s="3" t="s">
        <v>35</v>
      </c>
    </row>
    <row r="1166" ht="18.0" customHeight="1">
      <c r="A1166" s="3" t="s">
        <v>9038</v>
      </c>
      <c r="B1166" s="3" t="s">
        <v>8685</v>
      </c>
      <c r="C1166" s="3" t="s">
        <v>165</v>
      </c>
      <c r="D1166" s="4" t="s">
        <v>19</v>
      </c>
      <c r="E1166" s="3" t="s">
        <v>20</v>
      </c>
      <c r="F1166" s="3" t="s">
        <v>177</v>
      </c>
      <c r="G1166" s="3" t="s">
        <v>69</v>
      </c>
      <c r="H1166" s="3" t="s">
        <v>8687</v>
      </c>
      <c r="I1166" s="3" t="s">
        <v>9040</v>
      </c>
      <c r="J1166" s="3" t="s">
        <v>9042</v>
      </c>
      <c r="K1166" s="3" t="s">
        <v>41</v>
      </c>
    </row>
    <row r="1167" ht="18.0" customHeight="1">
      <c r="A1167" s="3" t="s">
        <v>126</v>
      </c>
      <c r="B1167" s="3" t="s">
        <v>681</v>
      </c>
      <c r="C1167" s="3" t="s">
        <v>165</v>
      </c>
      <c r="D1167" s="4" t="s">
        <v>19</v>
      </c>
      <c r="E1167" s="3" t="s">
        <v>20</v>
      </c>
      <c r="F1167" s="3" t="s">
        <v>73</v>
      </c>
      <c r="G1167" s="3" t="s">
        <v>57</v>
      </c>
      <c r="H1167" s="3" t="s">
        <v>686</v>
      </c>
      <c r="I1167" s="3" t="s">
        <v>3266</v>
      </c>
      <c r="J1167" s="3" t="s">
        <v>9048</v>
      </c>
      <c r="K1167" s="3" t="s">
        <v>35</v>
      </c>
    </row>
    <row r="1168" ht="18.0" customHeight="1">
      <c r="A1168" s="3" t="s">
        <v>9051</v>
      </c>
      <c r="B1168" s="3" t="s">
        <v>2320</v>
      </c>
      <c r="C1168" s="3" t="s">
        <v>165</v>
      </c>
      <c r="D1168" s="4" t="s">
        <v>19</v>
      </c>
      <c r="E1168" s="3" t="s">
        <v>20</v>
      </c>
      <c r="F1168" s="3" t="s">
        <v>132</v>
      </c>
      <c r="G1168" s="3" t="s">
        <v>57</v>
      </c>
      <c r="H1168" s="3" t="s">
        <v>38</v>
      </c>
      <c r="I1168" s="3" t="s">
        <v>2322</v>
      </c>
      <c r="J1168" s="3" t="s">
        <v>9054</v>
      </c>
      <c r="K1168" s="3" t="s">
        <v>35</v>
      </c>
    </row>
    <row r="1169" ht="18.0" customHeight="1">
      <c r="A1169" s="3" t="s">
        <v>114</v>
      </c>
      <c r="B1169" s="3" t="s">
        <v>681</v>
      </c>
      <c r="C1169" s="3" t="s">
        <v>165</v>
      </c>
      <c r="D1169" s="4" t="s">
        <v>19</v>
      </c>
      <c r="E1169" s="3" t="s">
        <v>20</v>
      </c>
      <c r="F1169" s="3" t="s">
        <v>73</v>
      </c>
      <c r="G1169" s="3" t="s">
        <v>57</v>
      </c>
      <c r="H1169" s="3" t="s">
        <v>686</v>
      </c>
      <c r="I1169" s="3" t="s">
        <v>3468</v>
      </c>
      <c r="J1169" s="3" t="s">
        <v>9059</v>
      </c>
      <c r="K1169" s="3" t="s">
        <v>35</v>
      </c>
    </row>
    <row r="1170" ht="18.0" customHeight="1">
      <c r="A1170" s="3" t="s">
        <v>9060</v>
      </c>
      <c r="B1170" s="3" t="s">
        <v>5810</v>
      </c>
      <c r="C1170" s="3" t="s">
        <v>165</v>
      </c>
      <c r="D1170" s="4" t="s">
        <v>19</v>
      </c>
      <c r="E1170" s="3" t="s">
        <v>21</v>
      </c>
      <c r="F1170" s="3" t="s">
        <v>443</v>
      </c>
      <c r="G1170" s="3" t="s">
        <v>57</v>
      </c>
      <c r="H1170" s="3" t="s">
        <v>5815</v>
      </c>
      <c r="I1170" s="3" t="s">
        <v>9066</v>
      </c>
      <c r="J1170" s="3" t="s">
        <v>9067</v>
      </c>
      <c r="K1170" s="3" t="s">
        <v>159</v>
      </c>
    </row>
    <row r="1171" ht="18.0" customHeight="1">
      <c r="A1171" s="3" t="s">
        <v>9069</v>
      </c>
      <c r="B1171" s="3" t="s">
        <v>681</v>
      </c>
      <c r="C1171" s="3" t="s">
        <v>165</v>
      </c>
      <c r="D1171" s="4" t="s">
        <v>19</v>
      </c>
      <c r="E1171" s="3" t="s">
        <v>20</v>
      </c>
      <c r="F1171" s="3" t="s">
        <v>132</v>
      </c>
      <c r="G1171" s="3" t="s">
        <v>57</v>
      </c>
      <c r="H1171" s="3" t="s">
        <v>686</v>
      </c>
      <c r="I1171" s="3" t="s">
        <v>9073</v>
      </c>
      <c r="J1171" s="3" t="s">
        <v>9075</v>
      </c>
      <c r="K1171" s="3" t="s">
        <v>35</v>
      </c>
    </row>
    <row r="1172" ht="18.0" customHeight="1">
      <c r="A1172" s="3" t="s">
        <v>173</v>
      </c>
      <c r="B1172" s="3" t="s">
        <v>9076</v>
      </c>
      <c r="C1172" s="3" t="s">
        <v>165</v>
      </c>
      <c r="D1172" s="4" t="s">
        <v>19</v>
      </c>
      <c r="E1172" s="3" t="s">
        <v>20</v>
      </c>
      <c r="F1172" s="3" t="s">
        <v>6105</v>
      </c>
      <c r="G1172" s="3" t="s">
        <v>57</v>
      </c>
      <c r="H1172" s="3" t="s">
        <v>9079</v>
      </c>
      <c r="I1172" s="3" t="s">
        <v>166</v>
      </c>
      <c r="J1172" s="3" t="s">
        <v>9081</v>
      </c>
      <c r="K1172" s="3" t="s">
        <v>159</v>
      </c>
    </row>
    <row r="1173" ht="18.0" customHeight="1">
      <c r="A1173" s="3" t="s">
        <v>622</v>
      </c>
      <c r="B1173" s="3" t="s">
        <v>681</v>
      </c>
      <c r="C1173" s="3" t="s">
        <v>165</v>
      </c>
      <c r="D1173" s="4" t="s">
        <v>19</v>
      </c>
      <c r="E1173" s="3" t="s">
        <v>20</v>
      </c>
      <c r="F1173" s="3" t="s">
        <v>73</v>
      </c>
      <c r="G1173" s="3" t="s">
        <v>57</v>
      </c>
      <c r="H1173" s="3" t="s">
        <v>686</v>
      </c>
      <c r="I1173" s="3" t="s">
        <v>3266</v>
      </c>
      <c r="J1173" s="3" t="s">
        <v>9087</v>
      </c>
      <c r="K1173" s="3" t="s">
        <v>35</v>
      </c>
    </row>
    <row r="1174" ht="18.0" customHeight="1">
      <c r="A1174" s="3" t="s">
        <v>622</v>
      </c>
      <c r="B1174" s="3" t="s">
        <v>681</v>
      </c>
      <c r="C1174" s="3" t="s">
        <v>165</v>
      </c>
      <c r="D1174" s="4" t="s">
        <v>19</v>
      </c>
      <c r="E1174" s="3" t="s">
        <v>20</v>
      </c>
      <c r="F1174" s="3" t="s">
        <v>73</v>
      </c>
      <c r="G1174" s="3" t="s">
        <v>57</v>
      </c>
      <c r="H1174" s="3" t="s">
        <v>686</v>
      </c>
      <c r="I1174" s="3" t="s">
        <v>3266</v>
      </c>
      <c r="J1174" s="3" t="s">
        <v>9093</v>
      </c>
      <c r="K1174" s="3" t="s">
        <v>35</v>
      </c>
    </row>
    <row r="1175" ht="18.0" customHeight="1">
      <c r="A1175" s="3" t="s">
        <v>9095</v>
      </c>
      <c r="B1175" s="3" t="s">
        <v>4246</v>
      </c>
      <c r="C1175" s="3" t="s">
        <v>165</v>
      </c>
      <c r="D1175" s="4" t="s">
        <v>19</v>
      </c>
      <c r="E1175" s="3" t="s">
        <v>20</v>
      </c>
      <c r="F1175" s="3" t="s">
        <v>1082</v>
      </c>
      <c r="G1175" s="3" t="s">
        <v>57</v>
      </c>
      <c r="H1175" s="3" t="s">
        <v>264</v>
      </c>
      <c r="I1175" s="3" t="s">
        <v>8820</v>
      </c>
      <c r="J1175" s="3" t="s">
        <v>8821</v>
      </c>
      <c r="K1175" s="3" t="s">
        <v>35</v>
      </c>
    </row>
    <row r="1176" ht="18.0" customHeight="1">
      <c r="A1176" s="3" t="s">
        <v>9101</v>
      </c>
      <c r="B1176" s="3" t="s">
        <v>9103</v>
      </c>
      <c r="C1176" s="3" t="s">
        <v>165</v>
      </c>
      <c r="D1176" s="4" t="s">
        <v>19</v>
      </c>
      <c r="E1176" s="3" t="s">
        <v>20</v>
      </c>
      <c r="F1176" s="3" t="s">
        <v>132</v>
      </c>
      <c r="G1176" s="3" t="s">
        <v>57</v>
      </c>
      <c r="H1176" s="3" t="s">
        <v>955</v>
      </c>
      <c r="I1176" s="3" t="s">
        <v>9107</v>
      </c>
      <c r="J1176" s="3" t="s">
        <v>9108</v>
      </c>
      <c r="K1176" s="3" t="s">
        <v>27</v>
      </c>
    </row>
    <row r="1177" ht="18.0" customHeight="1">
      <c r="A1177" s="3" t="s">
        <v>9110</v>
      </c>
      <c r="B1177" s="3" t="s">
        <v>9111</v>
      </c>
      <c r="C1177" s="3" t="s">
        <v>165</v>
      </c>
      <c r="D1177" s="4" t="s">
        <v>19</v>
      </c>
      <c r="E1177" s="3" t="s">
        <v>20</v>
      </c>
      <c r="F1177" s="3" t="s">
        <v>9115</v>
      </c>
      <c r="G1177" s="3" t="s">
        <v>23</v>
      </c>
      <c r="H1177" s="3" t="s">
        <v>9117</v>
      </c>
      <c r="I1177" s="3" t="s">
        <v>9118</v>
      </c>
      <c r="J1177" s="3" t="s">
        <v>9119</v>
      </c>
      <c r="K1177" s="3" t="s">
        <v>27</v>
      </c>
    </row>
    <row r="1178" ht="18.0" customHeight="1">
      <c r="A1178" s="3" t="s">
        <v>173</v>
      </c>
      <c r="B1178" s="3" t="s">
        <v>8432</v>
      </c>
      <c r="C1178" s="3" t="s">
        <v>165</v>
      </c>
      <c r="D1178" s="4" t="s">
        <v>19</v>
      </c>
      <c r="E1178" s="3" t="s">
        <v>20</v>
      </c>
      <c r="F1178" s="3" t="s">
        <v>132</v>
      </c>
      <c r="G1178" s="3" t="s">
        <v>23</v>
      </c>
      <c r="H1178" s="3" t="s">
        <v>9124</v>
      </c>
      <c r="I1178" s="3" t="s">
        <v>9125</v>
      </c>
      <c r="J1178" s="3" t="s">
        <v>9127</v>
      </c>
      <c r="K1178" s="3" t="s">
        <v>35</v>
      </c>
    </row>
    <row r="1179" ht="18.0" customHeight="1">
      <c r="A1179" s="3" t="s">
        <v>948</v>
      </c>
      <c r="B1179" s="3" t="s">
        <v>9130</v>
      </c>
      <c r="C1179" s="3" t="s">
        <v>165</v>
      </c>
      <c r="D1179" s="4" t="s">
        <v>19</v>
      </c>
      <c r="E1179" s="3" t="s">
        <v>20</v>
      </c>
      <c r="F1179" s="3" t="s">
        <v>48</v>
      </c>
      <c r="G1179" s="3" t="s">
        <v>57</v>
      </c>
      <c r="H1179" s="3" t="s">
        <v>9133</v>
      </c>
      <c r="I1179" s="3" t="s">
        <v>9135</v>
      </c>
      <c r="J1179" s="3" t="s">
        <v>9136</v>
      </c>
      <c r="K1179" s="3" t="s">
        <v>41</v>
      </c>
    </row>
    <row r="1180" ht="18.0" customHeight="1">
      <c r="A1180" s="3" t="s">
        <v>9137</v>
      </c>
      <c r="B1180" s="3" t="s">
        <v>9139</v>
      </c>
      <c r="C1180" s="3" t="s">
        <v>165</v>
      </c>
      <c r="D1180" s="4" t="s">
        <v>19</v>
      </c>
      <c r="E1180" s="3" t="s">
        <v>20</v>
      </c>
      <c r="F1180" s="3" t="s">
        <v>146</v>
      </c>
      <c r="G1180" s="3" t="s">
        <v>50</v>
      </c>
      <c r="H1180" s="3" t="s">
        <v>9142</v>
      </c>
      <c r="I1180" s="3" t="s">
        <v>9144</v>
      </c>
      <c r="J1180" s="3" t="s">
        <v>9146</v>
      </c>
      <c r="K1180" s="3" t="s">
        <v>35</v>
      </c>
    </row>
    <row r="1181" ht="18.0" customHeight="1">
      <c r="A1181" s="3" t="s">
        <v>9147</v>
      </c>
      <c r="B1181" s="3" t="s">
        <v>8741</v>
      </c>
      <c r="C1181" s="3" t="s">
        <v>165</v>
      </c>
      <c r="D1181" s="4" t="s">
        <v>19</v>
      </c>
      <c r="E1181" s="3" t="s">
        <v>20</v>
      </c>
      <c r="F1181" s="3" t="s">
        <v>692</v>
      </c>
      <c r="G1181" s="3" t="s">
        <v>23</v>
      </c>
      <c r="H1181" s="3" t="s">
        <v>58</v>
      </c>
      <c r="I1181" s="3" t="s">
        <v>8745</v>
      </c>
      <c r="J1181" s="3" t="s">
        <v>9150</v>
      </c>
      <c r="K1181" s="3" t="s">
        <v>27</v>
      </c>
    </row>
    <row r="1182" ht="18.0" customHeight="1">
      <c r="A1182" s="3" t="s">
        <v>9151</v>
      </c>
      <c r="B1182" s="3" t="s">
        <v>9152</v>
      </c>
      <c r="C1182" s="3" t="s">
        <v>165</v>
      </c>
      <c r="D1182" s="4" t="s">
        <v>19</v>
      </c>
      <c r="E1182" s="3" t="s">
        <v>20</v>
      </c>
      <c r="F1182" s="3" t="s">
        <v>132</v>
      </c>
      <c r="G1182" s="3" t="s">
        <v>57</v>
      </c>
      <c r="H1182" s="3" t="s">
        <v>9156</v>
      </c>
      <c r="I1182" s="3" t="s">
        <v>9158</v>
      </c>
      <c r="J1182" s="3" t="s">
        <v>9164</v>
      </c>
      <c r="K1182" s="3" t="s">
        <v>35</v>
      </c>
    </row>
    <row r="1183" ht="18.0" customHeight="1">
      <c r="A1183" s="3" t="s">
        <v>541</v>
      </c>
      <c r="B1183" s="3" t="s">
        <v>9167</v>
      </c>
      <c r="C1183" s="3" t="s">
        <v>165</v>
      </c>
      <c r="D1183" s="4" t="s">
        <v>19</v>
      </c>
      <c r="E1183" s="3" t="s">
        <v>20</v>
      </c>
      <c r="F1183" s="3" t="s">
        <v>903</v>
      </c>
      <c r="G1183" s="3" t="s">
        <v>69</v>
      </c>
      <c r="H1183" s="3" t="s">
        <v>9168</v>
      </c>
      <c r="I1183" s="3" t="s">
        <v>9171</v>
      </c>
      <c r="J1183" s="3" t="s">
        <v>9174</v>
      </c>
      <c r="K1183" s="3" t="s">
        <v>41</v>
      </c>
    </row>
    <row r="1184" ht="18.0" customHeight="1">
      <c r="A1184" s="3" t="s">
        <v>9176</v>
      </c>
      <c r="B1184" s="3" t="s">
        <v>9178</v>
      </c>
      <c r="C1184" s="3" t="s">
        <v>165</v>
      </c>
      <c r="D1184" s="4" t="s">
        <v>19</v>
      </c>
      <c r="E1184" s="3" t="s">
        <v>21</v>
      </c>
      <c r="F1184" s="3" t="s">
        <v>73</v>
      </c>
      <c r="G1184" s="3" t="s">
        <v>57</v>
      </c>
      <c r="H1184" s="3" t="s">
        <v>489</v>
      </c>
      <c r="I1184" s="3" t="s">
        <v>9179</v>
      </c>
      <c r="J1184" s="3" t="s">
        <v>9182</v>
      </c>
      <c r="K1184" s="3" t="s">
        <v>41</v>
      </c>
    </row>
    <row r="1185" ht="18.0" customHeight="1">
      <c r="A1185" s="3" t="s">
        <v>76</v>
      </c>
      <c r="B1185" s="3" t="s">
        <v>9185</v>
      </c>
      <c r="C1185" s="3" t="s">
        <v>165</v>
      </c>
      <c r="D1185" s="4" t="s">
        <v>19</v>
      </c>
      <c r="E1185" s="3" t="s">
        <v>21</v>
      </c>
      <c r="F1185" s="3" t="s">
        <v>73</v>
      </c>
      <c r="G1185" s="3" t="s">
        <v>57</v>
      </c>
      <c r="H1185" s="3" t="s">
        <v>166</v>
      </c>
      <c r="I1185" s="3" t="s">
        <v>9188</v>
      </c>
      <c r="J1185" s="3" t="s">
        <v>9189</v>
      </c>
      <c r="K1185" s="3" t="s">
        <v>250</v>
      </c>
    </row>
    <row r="1186" ht="18.0" customHeight="1">
      <c r="A1186" s="3" t="s">
        <v>76</v>
      </c>
      <c r="B1186" s="3" t="s">
        <v>9191</v>
      </c>
      <c r="C1186" s="3" t="s">
        <v>165</v>
      </c>
      <c r="D1186" s="4" t="s">
        <v>19</v>
      </c>
      <c r="E1186" s="3" t="s">
        <v>21</v>
      </c>
      <c r="F1186" s="3" t="s">
        <v>618</v>
      </c>
      <c r="G1186" s="3" t="s">
        <v>50</v>
      </c>
      <c r="H1186" s="3" t="s">
        <v>6673</v>
      </c>
      <c r="I1186" s="3" t="s">
        <v>9194</v>
      </c>
      <c r="J1186" s="3" t="s">
        <v>9195</v>
      </c>
      <c r="K1186" s="3" t="s">
        <v>41</v>
      </c>
    </row>
    <row r="1187" ht="18.0" customHeight="1">
      <c r="A1187" s="3" t="s">
        <v>9196</v>
      </c>
      <c r="B1187" s="3" t="s">
        <v>9197</v>
      </c>
      <c r="C1187" s="3" t="s">
        <v>165</v>
      </c>
      <c r="D1187" s="4" t="s">
        <v>19</v>
      </c>
      <c r="E1187" s="3" t="s">
        <v>20</v>
      </c>
      <c r="F1187" s="3" t="s">
        <v>618</v>
      </c>
      <c r="G1187" s="3" t="s">
        <v>50</v>
      </c>
      <c r="H1187" s="3" t="s">
        <v>109</v>
      </c>
      <c r="I1187" s="3" t="s">
        <v>887</v>
      </c>
      <c r="J1187" s="3" t="s">
        <v>9202</v>
      </c>
      <c r="K1187" s="3" t="s">
        <v>41</v>
      </c>
    </row>
    <row r="1188" ht="18.0" customHeight="1">
      <c r="A1188" s="3" t="s">
        <v>541</v>
      </c>
      <c r="B1188" s="3" t="s">
        <v>8937</v>
      </c>
      <c r="C1188" s="3" t="s">
        <v>165</v>
      </c>
      <c r="D1188" s="4" t="s">
        <v>19</v>
      </c>
      <c r="E1188" s="3" t="s">
        <v>20</v>
      </c>
      <c r="F1188" s="3" t="s">
        <v>363</v>
      </c>
      <c r="G1188" s="3" t="s">
        <v>50</v>
      </c>
      <c r="H1188" s="3" t="s">
        <v>8941</v>
      </c>
      <c r="I1188" s="3" t="s">
        <v>8943</v>
      </c>
      <c r="J1188" s="3" t="s">
        <v>9206</v>
      </c>
      <c r="K1188" s="3" t="s">
        <v>41</v>
      </c>
    </row>
    <row r="1189" ht="18.0" customHeight="1">
      <c r="A1189" s="3" t="s">
        <v>9208</v>
      </c>
      <c r="B1189" s="3" t="s">
        <v>9209</v>
      </c>
      <c r="C1189" s="3" t="s">
        <v>165</v>
      </c>
      <c r="D1189" s="4" t="s">
        <v>19</v>
      </c>
      <c r="E1189" s="3" t="s">
        <v>21</v>
      </c>
      <c r="F1189" s="3" t="s">
        <v>244</v>
      </c>
      <c r="G1189" s="3" t="s">
        <v>69</v>
      </c>
      <c r="H1189" s="3" t="s">
        <v>3738</v>
      </c>
      <c r="I1189" s="3" t="s">
        <v>9213</v>
      </c>
      <c r="J1189" s="3" t="s">
        <v>9214</v>
      </c>
      <c r="K1189" s="3" t="s">
        <v>41</v>
      </c>
    </row>
    <row r="1190" ht="18.0" customHeight="1">
      <c r="A1190" s="3" t="s">
        <v>948</v>
      </c>
      <c r="B1190" s="3" t="s">
        <v>9217</v>
      </c>
      <c r="C1190" s="3" t="s">
        <v>165</v>
      </c>
      <c r="D1190" s="4" t="s">
        <v>19</v>
      </c>
      <c r="E1190" s="3" t="s">
        <v>20</v>
      </c>
      <c r="F1190" s="3" t="s">
        <v>618</v>
      </c>
      <c r="G1190" s="3" t="s">
        <v>50</v>
      </c>
      <c r="H1190" s="3" t="s">
        <v>1895</v>
      </c>
      <c r="I1190" s="3" t="s">
        <v>166</v>
      </c>
      <c r="J1190" s="3" t="s">
        <v>9220</v>
      </c>
      <c r="K1190" s="3" t="s">
        <v>35</v>
      </c>
    </row>
    <row r="1191" ht="18.0" customHeight="1">
      <c r="A1191" s="3" t="s">
        <v>9223</v>
      </c>
      <c r="B1191" s="3" t="s">
        <v>9224</v>
      </c>
      <c r="C1191" s="3" t="s">
        <v>165</v>
      </c>
      <c r="D1191" s="4" t="s">
        <v>19</v>
      </c>
      <c r="E1191" s="3" t="s">
        <v>20</v>
      </c>
      <c r="F1191" s="3" t="s">
        <v>1769</v>
      </c>
      <c r="G1191" s="3" t="s">
        <v>69</v>
      </c>
      <c r="H1191" s="3" t="s">
        <v>9226</v>
      </c>
      <c r="I1191" s="3" t="s">
        <v>166</v>
      </c>
      <c r="J1191" s="3" t="s">
        <v>9227</v>
      </c>
      <c r="K1191" s="3" t="s">
        <v>35</v>
      </c>
    </row>
    <row r="1192" ht="18.0" customHeight="1">
      <c r="A1192" s="3" t="s">
        <v>9230</v>
      </c>
      <c r="B1192" s="3" t="s">
        <v>9231</v>
      </c>
      <c r="C1192" s="3" t="s">
        <v>165</v>
      </c>
      <c r="D1192" s="4" t="s">
        <v>19</v>
      </c>
      <c r="E1192" s="3" t="s">
        <v>21</v>
      </c>
      <c r="F1192" s="3" t="s">
        <v>903</v>
      </c>
      <c r="G1192" s="3" t="s">
        <v>50</v>
      </c>
      <c r="H1192" s="3" t="s">
        <v>7656</v>
      </c>
      <c r="I1192" s="3" t="s">
        <v>9235</v>
      </c>
      <c r="J1192" s="3" t="s">
        <v>9237</v>
      </c>
      <c r="K1192" s="3" t="s">
        <v>41</v>
      </c>
    </row>
    <row r="1193" ht="18.0" customHeight="1">
      <c r="A1193" s="3" t="s">
        <v>9241</v>
      </c>
      <c r="B1193" s="3" t="s">
        <v>9242</v>
      </c>
      <c r="C1193" s="3" t="s">
        <v>165</v>
      </c>
      <c r="D1193" s="4" t="s">
        <v>19</v>
      </c>
      <c r="E1193" s="3" t="s">
        <v>21</v>
      </c>
      <c r="F1193" s="3" t="s">
        <v>177</v>
      </c>
      <c r="G1193" s="3" t="s">
        <v>69</v>
      </c>
      <c r="H1193" s="3" t="s">
        <v>3286</v>
      </c>
      <c r="I1193" s="3" t="s">
        <v>9245</v>
      </c>
      <c r="J1193" s="3" t="s">
        <v>9247</v>
      </c>
      <c r="K1193" s="3" t="s">
        <v>41</v>
      </c>
    </row>
    <row r="1194" ht="18.0" customHeight="1">
      <c r="A1194" s="3" t="s">
        <v>289</v>
      </c>
      <c r="B1194" s="3" t="s">
        <v>8372</v>
      </c>
      <c r="C1194" s="3" t="s">
        <v>165</v>
      </c>
      <c r="D1194" s="4" t="s">
        <v>19</v>
      </c>
      <c r="E1194" s="3" t="s">
        <v>21</v>
      </c>
      <c r="F1194" s="3" t="s">
        <v>2589</v>
      </c>
      <c r="G1194" s="3" t="s">
        <v>57</v>
      </c>
      <c r="H1194" s="3" t="s">
        <v>8373</v>
      </c>
      <c r="I1194" s="3" t="s">
        <v>166</v>
      </c>
      <c r="J1194" s="3" t="s">
        <v>9250</v>
      </c>
      <c r="K1194" s="3" t="s">
        <v>41</v>
      </c>
    </row>
    <row r="1195" ht="18.0" customHeight="1">
      <c r="A1195" s="3" t="s">
        <v>948</v>
      </c>
      <c r="B1195" s="3" t="s">
        <v>9251</v>
      </c>
      <c r="C1195" s="3" t="s">
        <v>165</v>
      </c>
      <c r="D1195" s="4" t="s">
        <v>19</v>
      </c>
      <c r="E1195" s="3" t="s">
        <v>20</v>
      </c>
      <c r="F1195" s="3" t="s">
        <v>363</v>
      </c>
      <c r="G1195" s="3" t="s">
        <v>50</v>
      </c>
      <c r="H1195" s="3" t="s">
        <v>38</v>
      </c>
      <c r="I1195" s="3" t="s">
        <v>9255</v>
      </c>
      <c r="J1195" s="3" t="s">
        <v>9256</v>
      </c>
      <c r="K1195" s="3" t="s">
        <v>41</v>
      </c>
    </row>
    <row r="1196" ht="18.0" customHeight="1">
      <c r="A1196" s="3" t="s">
        <v>9258</v>
      </c>
      <c r="B1196" s="3" t="s">
        <v>9260</v>
      </c>
      <c r="C1196" s="3" t="s">
        <v>165</v>
      </c>
      <c r="D1196" s="4" t="s">
        <v>19</v>
      </c>
      <c r="E1196" s="3" t="s">
        <v>20</v>
      </c>
      <c r="F1196" s="3" t="s">
        <v>2589</v>
      </c>
      <c r="G1196" s="3" t="s">
        <v>50</v>
      </c>
      <c r="H1196" s="3" t="s">
        <v>9263</v>
      </c>
      <c r="I1196" s="3" t="s">
        <v>9265</v>
      </c>
      <c r="J1196" s="3" t="s">
        <v>9266</v>
      </c>
      <c r="K1196" s="3" t="s">
        <v>35</v>
      </c>
    </row>
    <row r="1197" ht="18.0" customHeight="1">
      <c r="A1197" s="3" t="s">
        <v>126</v>
      </c>
      <c r="B1197" s="3" t="s">
        <v>9269</v>
      </c>
      <c r="C1197" s="3" t="s">
        <v>165</v>
      </c>
      <c r="D1197" s="4" t="s">
        <v>19</v>
      </c>
      <c r="E1197" s="3" t="s">
        <v>20</v>
      </c>
      <c r="F1197" s="3" t="s">
        <v>73</v>
      </c>
      <c r="G1197" s="3" t="s">
        <v>23</v>
      </c>
      <c r="H1197" s="3" t="s">
        <v>498</v>
      </c>
      <c r="I1197" s="3" t="s">
        <v>166</v>
      </c>
      <c r="J1197" s="3" t="s">
        <v>9273</v>
      </c>
      <c r="K1197" s="3" t="s">
        <v>35</v>
      </c>
    </row>
    <row r="1198" ht="18.0" customHeight="1">
      <c r="A1198" s="3" t="s">
        <v>126</v>
      </c>
      <c r="B1198" s="3" t="s">
        <v>3525</v>
      </c>
      <c r="C1198" s="3" t="s">
        <v>165</v>
      </c>
      <c r="D1198" s="4" t="s">
        <v>19</v>
      </c>
      <c r="E1198" s="3" t="s">
        <v>20</v>
      </c>
      <c r="F1198" s="3" t="s">
        <v>82</v>
      </c>
      <c r="G1198" s="3" t="s">
        <v>57</v>
      </c>
      <c r="H1198" s="3" t="s">
        <v>38</v>
      </c>
      <c r="I1198" s="3" t="s">
        <v>9276</v>
      </c>
      <c r="J1198" s="3" t="s">
        <v>9278</v>
      </c>
      <c r="K1198" s="3" t="s">
        <v>35</v>
      </c>
    </row>
    <row r="1199" ht="18.0" customHeight="1">
      <c r="A1199" s="3" t="s">
        <v>76</v>
      </c>
      <c r="B1199" s="3" t="s">
        <v>9280</v>
      </c>
      <c r="C1199" s="3" t="s">
        <v>165</v>
      </c>
      <c r="D1199" s="4" t="s">
        <v>19</v>
      </c>
      <c r="E1199" s="3" t="s">
        <v>20</v>
      </c>
      <c r="F1199" s="3" t="s">
        <v>649</v>
      </c>
      <c r="G1199" s="3" t="s">
        <v>50</v>
      </c>
      <c r="H1199" s="3" t="s">
        <v>2599</v>
      </c>
      <c r="I1199" s="3" t="s">
        <v>9283</v>
      </c>
      <c r="J1199" s="3" t="s">
        <v>9284</v>
      </c>
      <c r="K1199" s="3" t="s">
        <v>35</v>
      </c>
    </row>
    <row r="1200" ht="18.0" customHeight="1">
      <c r="A1200" s="3" t="s">
        <v>9285</v>
      </c>
      <c r="B1200" s="3" t="s">
        <v>9287</v>
      </c>
      <c r="C1200" s="3" t="s">
        <v>165</v>
      </c>
      <c r="D1200" s="4" t="s">
        <v>19</v>
      </c>
      <c r="E1200" s="3" t="s">
        <v>20</v>
      </c>
      <c r="F1200" s="3" t="s">
        <v>363</v>
      </c>
      <c r="G1200" s="3" t="s">
        <v>50</v>
      </c>
      <c r="H1200" s="3" t="s">
        <v>9289</v>
      </c>
      <c r="I1200" s="3" t="s">
        <v>9290</v>
      </c>
      <c r="J1200" s="3" t="s">
        <v>9291</v>
      </c>
      <c r="K1200" s="3" t="s">
        <v>35</v>
      </c>
    </row>
    <row r="1201" ht="18.0" customHeight="1">
      <c r="A1201" s="3" t="s">
        <v>2332</v>
      </c>
      <c r="B1201" s="3" t="s">
        <v>2340</v>
      </c>
      <c r="C1201" s="3" t="s">
        <v>165</v>
      </c>
      <c r="D1201" s="4" t="s">
        <v>19</v>
      </c>
      <c r="E1201" s="3" t="s">
        <v>20</v>
      </c>
      <c r="F1201" s="3" t="s">
        <v>73</v>
      </c>
      <c r="G1201" s="3" t="s">
        <v>69</v>
      </c>
      <c r="H1201" s="3" t="s">
        <v>2333</v>
      </c>
      <c r="I1201" s="3" t="s">
        <v>2341</v>
      </c>
      <c r="J1201" s="3" t="s">
        <v>9296</v>
      </c>
      <c r="K1201" s="3" t="s">
        <v>35</v>
      </c>
    </row>
    <row r="1202" ht="18.0" customHeight="1">
      <c r="A1202" s="3" t="s">
        <v>9298</v>
      </c>
      <c r="B1202" s="3" t="s">
        <v>9299</v>
      </c>
      <c r="C1202" s="3" t="s">
        <v>165</v>
      </c>
      <c r="D1202" s="4" t="s">
        <v>19</v>
      </c>
      <c r="E1202" s="3" t="s">
        <v>21</v>
      </c>
      <c r="F1202" s="3" t="s">
        <v>177</v>
      </c>
      <c r="G1202" s="3" t="s">
        <v>50</v>
      </c>
      <c r="H1202" s="3" t="s">
        <v>9302</v>
      </c>
      <c r="I1202" s="3" t="s">
        <v>9303</v>
      </c>
      <c r="J1202" s="3" t="s">
        <v>9305</v>
      </c>
      <c r="K1202" s="3" t="s">
        <v>27</v>
      </c>
    </row>
    <row r="1203" ht="18.0" customHeight="1">
      <c r="A1203" s="3" t="s">
        <v>9306</v>
      </c>
      <c r="B1203" s="3" t="s">
        <v>9307</v>
      </c>
      <c r="C1203" s="3" t="s">
        <v>165</v>
      </c>
      <c r="D1203" s="4" t="s">
        <v>19</v>
      </c>
      <c r="E1203" s="3" t="s">
        <v>20</v>
      </c>
      <c r="F1203" s="3" t="s">
        <v>73</v>
      </c>
      <c r="G1203" s="3" t="s">
        <v>50</v>
      </c>
      <c r="H1203" s="3" t="s">
        <v>52</v>
      </c>
      <c r="I1203" s="3" t="s">
        <v>9308</v>
      </c>
      <c r="J1203" s="3" t="s">
        <v>9310</v>
      </c>
      <c r="K1203" s="3" t="s">
        <v>35</v>
      </c>
    </row>
    <row r="1204" ht="18.0" customHeight="1">
      <c r="A1204" s="3" t="s">
        <v>9315</v>
      </c>
      <c r="B1204" s="3" t="s">
        <v>3525</v>
      </c>
      <c r="C1204" s="3" t="s">
        <v>165</v>
      </c>
      <c r="D1204" s="4" t="s">
        <v>19</v>
      </c>
      <c r="E1204" s="3" t="s">
        <v>20</v>
      </c>
      <c r="F1204" s="3" t="s">
        <v>48</v>
      </c>
      <c r="G1204" s="3" t="s">
        <v>23</v>
      </c>
      <c r="H1204" s="3" t="s">
        <v>38</v>
      </c>
      <c r="I1204" s="3" t="s">
        <v>9317</v>
      </c>
      <c r="J1204" s="3" t="s">
        <v>9320</v>
      </c>
      <c r="K1204" s="3" t="s">
        <v>35</v>
      </c>
    </row>
    <row r="1205" ht="18.0" customHeight="1">
      <c r="A1205" s="3" t="s">
        <v>9323</v>
      </c>
      <c r="B1205" s="3" t="s">
        <v>9324</v>
      </c>
      <c r="C1205" s="3" t="s">
        <v>165</v>
      </c>
      <c r="D1205" s="4" t="s">
        <v>19</v>
      </c>
      <c r="E1205" s="3" t="s">
        <v>20</v>
      </c>
      <c r="F1205" s="3" t="s">
        <v>349</v>
      </c>
      <c r="G1205" s="3" t="s">
        <v>50</v>
      </c>
      <c r="H1205" s="3" t="s">
        <v>9325</v>
      </c>
      <c r="I1205" s="3" t="s">
        <v>9326</v>
      </c>
      <c r="J1205" s="3" t="s">
        <v>9329</v>
      </c>
      <c r="K1205" s="3" t="s">
        <v>35</v>
      </c>
    </row>
    <row r="1206" ht="18.0" customHeight="1">
      <c r="A1206" s="3" t="s">
        <v>9333</v>
      </c>
      <c r="B1206" s="3" t="s">
        <v>9334</v>
      </c>
      <c r="C1206" s="3" t="s">
        <v>165</v>
      </c>
      <c r="D1206" s="4" t="s">
        <v>19</v>
      </c>
      <c r="E1206" s="3" t="s">
        <v>21</v>
      </c>
      <c r="F1206" s="3" t="s">
        <v>48</v>
      </c>
      <c r="G1206" s="3" t="s">
        <v>23</v>
      </c>
      <c r="H1206" s="3" t="s">
        <v>2737</v>
      </c>
      <c r="I1206" s="3" t="s">
        <v>9343</v>
      </c>
      <c r="J1206" s="3" t="s">
        <v>9346</v>
      </c>
      <c r="K1206" s="3" t="s">
        <v>90</v>
      </c>
    </row>
    <row r="1207" ht="18.0" customHeight="1">
      <c r="A1207" s="3" t="s">
        <v>9348</v>
      </c>
      <c r="B1207" s="3" t="s">
        <v>9349</v>
      </c>
      <c r="C1207" s="3" t="s">
        <v>165</v>
      </c>
      <c r="D1207" s="4" t="s">
        <v>19</v>
      </c>
      <c r="E1207" s="3" t="s">
        <v>20</v>
      </c>
      <c r="F1207" s="3" t="s">
        <v>73</v>
      </c>
      <c r="G1207" s="3" t="s">
        <v>50</v>
      </c>
      <c r="H1207" s="3" t="s">
        <v>4942</v>
      </c>
      <c r="I1207" s="3" t="s">
        <v>9354</v>
      </c>
      <c r="J1207" s="3" t="s">
        <v>9355</v>
      </c>
      <c r="K1207" s="3" t="s">
        <v>41</v>
      </c>
    </row>
    <row r="1208" ht="18.0" customHeight="1">
      <c r="A1208" s="3" t="s">
        <v>9356</v>
      </c>
      <c r="B1208" s="3" t="s">
        <v>1678</v>
      </c>
      <c r="C1208" s="3" t="s">
        <v>165</v>
      </c>
      <c r="D1208" s="4" t="s">
        <v>19</v>
      </c>
      <c r="E1208" s="3" t="s">
        <v>20</v>
      </c>
      <c r="F1208" s="3" t="s">
        <v>903</v>
      </c>
      <c r="G1208" s="3" t="s">
        <v>69</v>
      </c>
      <c r="H1208" s="3" t="s">
        <v>154</v>
      </c>
      <c r="I1208" s="3" t="s">
        <v>9360</v>
      </c>
      <c r="J1208" s="3" t="s">
        <v>9361</v>
      </c>
      <c r="K1208" s="3" t="s">
        <v>41</v>
      </c>
    </row>
    <row r="1209" ht="18.0" customHeight="1">
      <c r="A1209" s="3" t="s">
        <v>9362</v>
      </c>
      <c r="B1209" s="3" t="s">
        <v>9363</v>
      </c>
      <c r="C1209" s="3" t="s">
        <v>165</v>
      </c>
      <c r="D1209" s="4" t="s">
        <v>19</v>
      </c>
      <c r="E1209" s="3" t="s">
        <v>20</v>
      </c>
      <c r="F1209" s="3" t="s">
        <v>132</v>
      </c>
      <c r="G1209" s="3" t="s">
        <v>57</v>
      </c>
      <c r="H1209" s="3" t="s">
        <v>5397</v>
      </c>
      <c r="I1209" s="3" t="s">
        <v>9364</v>
      </c>
      <c r="J1209" s="3" t="s">
        <v>9366</v>
      </c>
      <c r="K1209" s="3" t="s">
        <v>27</v>
      </c>
    </row>
    <row r="1210" ht="18.0" customHeight="1">
      <c r="A1210" s="3" t="s">
        <v>2109</v>
      </c>
      <c r="B1210" s="3" t="s">
        <v>2111</v>
      </c>
      <c r="C1210" s="3" t="s">
        <v>165</v>
      </c>
      <c r="D1210" s="4" t="s">
        <v>19</v>
      </c>
      <c r="E1210" s="3" t="s">
        <v>21</v>
      </c>
      <c r="F1210" s="3" t="s">
        <v>119</v>
      </c>
      <c r="G1210" s="3" t="s">
        <v>50</v>
      </c>
      <c r="H1210" s="3" t="s">
        <v>726</v>
      </c>
      <c r="I1210" s="3" t="s">
        <v>2114</v>
      </c>
      <c r="J1210" s="3" t="s">
        <v>2117</v>
      </c>
      <c r="K1210" s="3" t="s">
        <v>90</v>
      </c>
    </row>
    <row r="1211" ht="18.0" customHeight="1">
      <c r="A1211" s="3" t="s">
        <v>114</v>
      </c>
      <c r="B1211" s="3" t="s">
        <v>9372</v>
      </c>
      <c r="C1211" s="3" t="s">
        <v>165</v>
      </c>
      <c r="D1211" s="4" t="s">
        <v>19</v>
      </c>
      <c r="E1211" s="3" t="s">
        <v>127</v>
      </c>
      <c r="F1211" s="3" t="s">
        <v>119</v>
      </c>
      <c r="G1211" s="3" t="s">
        <v>50</v>
      </c>
      <c r="H1211" s="3" t="s">
        <v>9373</v>
      </c>
      <c r="I1211" s="3" t="s">
        <v>9374</v>
      </c>
      <c r="J1211" s="3" t="s">
        <v>9375</v>
      </c>
      <c r="K1211" s="3" t="s">
        <v>35</v>
      </c>
    </row>
    <row r="1212" ht="18.0" customHeight="1">
      <c r="A1212" s="3" t="s">
        <v>173</v>
      </c>
      <c r="B1212" s="3" t="s">
        <v>9377</v>
      </c>
      <c r="C1212" s="3" t="s">
        <v>165</v>
      </c>
      <c r="D1212" s="4" t="s">
        <v>19</v>
      </c>
      <c r="E1212" s="3" t="s">
        <v>20</v>
      </c>
      <c r="F1212" s="3" t="s">
        <v>132</v>
      </c>
      <c r="G1212" s="3" t="s">
        <v>57</v>
      </c>
      <c r="H1212" s="3" t="s">
        <v>58</v>
      </c>
      <c r="I1212" s="3" t="s">
        <v>9380</v>
      </c>
      <c r="J1212" s="3" t="s">
        <v>9382</v>
      </c>
      <c r="K1212" s="3" t="s">
        <v>41</v>
      </c>
    </row>
    <row r="1213" ht="18.0" customHeight="1">
      <c r="A1213" s="3" t="s">
        <v>76</v>
      </c>
      <c r="B1213" s="3" t="s">
        <v>8294</v>
      </c>
      <c r="C1213" s="3" t="s">
        <v>165</v>
      </c>
      <c r="D1213" s="4" t="s">
        <v>19</v>
      </c>
      <c r="E1213" s="3" t="s">
        <v>20</v>
      </c>
      <c r="F1213" s="3" t="s">
        <v>73</v>
      </c>
      <c r="G1213" s="3" t="s">
        <v>50</v>
      </c>
      <c r="H1213" s="3" t="s">
        <v>8296</v>
      </c>
      <c r="I1213" s="3" t="s">
        <v>189</v>
      </c>
      <c r="J1213" s="3" t="s">
        <v>9388</v>
      </c>
      <c r="K1213" s="3" t="s">
        <v>35</v>
      </c>
    </row>
    <row r="1214" ht="18.0" customHeight="1">
      <c r="A1214" s="3" t="s">
        <v>2477</v>
      </c>
      <c r="B1214" s="3" t="s">
        <v>7983</v>
      </c>
      <c r="C1214" s="3" t="s">
        <v>165</v>
      </c>
      <c r="D1214" s="4" t="s">
        <v>19</v>
      </c>
      <c r="E1214" s="3" t="s">
        <v>20</v>
      </c>
      <c r="F1214" s="3" t="s">
        <v>363</v>
      </c>
      <c r="G1214" s="3" t="s">
        <v>50</v>
      </c>
      <c r="H1214" s="3" t="s">
        <v>7985</v>
      </c>
      <c r="I1214" s="3" t="s">
        <v>9391</v>
      </c>
      <c r="J1214" s="3" t="s">
        <v>9394</v>
      </c>
      <c r="K1214" s="3" t="s">
        <v>41</v>
      </c>
    </row>
    <row r="1215" ht="18.0" customHeight="1">
      <c r="A1215" s="3" t="s">
        <v>2775</v>
      </c>
      <c r="B1215" s="3" t="s">
        <v>9395</v>
      </c>
      <c r="C1215" s="3" t="s">
        <v>165</v>
      </c>
      <c r="D1215" s="4" t="s">
        <v>19</v>
      </c>
      <c r="E1215" s="3" t="s">
        <v>20</v>
      </c>
      <c r="F1215" s="3" t="s">
        <v>73</v>
      </c>
      <c r="G1215" s="3" t="s">
        <v>50</v>
      </c>
      <c r="H1215" s="3" t="s">
        <v>58</v>
      </c>
      <c r="I1215" s="3" t="s">
        <v>9399</v>
      </c>
      <c r="J1215" s="3" t="s">
        <v>9400</v>
      </c>
      <c r="K1215" s="3" t="s">
        <v>41</v>
      </c>
    </row>
    <row r="1216" ht="18.0" customHeight="1">
      <c r="A1216" s="3" t="s">
        <v>76</v>
      </c>
      <c r="B1216" s="3" t="s">
        <v>8372</v>
      </c>
      <c r="C1216" s="3" t="s">
        <v>165</v>
      </c>
      <c r="D1216" s="4" t="s">
        <v>19</v>
      </c>
      <c r="E1216" s="3" t="s">
        <v>20</v>
      </c>
      <c r="F1216" s="3" t="s">
        <v>146</v>
      </c>
      <c r="G1216" s="3" t="s">
        <v>57</v>
      </c>
      <c r="H1216" s="3" t="s">
        <v>8373</v>
      </c>
      <c r="I1216" s="3" t="s">
        <v>166</v>
      </c>
      <c r="J1216" s="3" t="s">
        <v>9404</v>
      </c>
      <c r="K1216" s="3" t="s">
        <v>41</v>
      </c>
    </row>
    <row r="1217" ht="18.0" customHeight="1">
      <c r="A1217" s="3" t="s">
        <v>76</v>
      </c>
      <c r="B1217" s="3" t="s">
        <v>9406</v>
      </c>
      <c r="C1217" s="3" t="s">
        <v>165</v>
      </c>
      <c r="D1217" s="4" t="s">
        <v>19</v>
      </c>
      <c r="E1217" s="3" t="s">
        <v>20</v>
      </c>
      <c r="F1217" s="3" t="s">
        <v>73</v>
      </c>
      <c r="G1217" s="3" t="s">
        <v>50</v>
      </c>
      <c r="H1217" s="3" t="s">
        <v>9409</v>
      </c>
      <c r="I1217" s="3" t="s">
        <v>9411</v>
      </c>
      <c r="J1217" s="3" t="s">
        <v>9412</v>
      </c>
      <c r="K1217" s="3" t="s">
        <v>90</v>
      </c>
    </row>
    <row r="1218" ht="18.0" customHeight="1">
      <c r="A1218" s="3" t="s">
        <v>9414</v>
      </c>
      <c r="B1218" s="3" t="s">
        <v>9231</v>
      </c>
      <c r="C1218" s="3" t="s">
        <v>165</v>
      </c>
      <c r="D1218" s="4" t="s">
        <v>19</v>
      </c>
      <c r="E1218" s="3" t="s">
        <v>20</v>
      </c>
      <c r="F1218" s="3" t="s">
        <v>146</v>
      </c>
      <c r="G1218" s="3" t="s">
        <v>57</v>
      </c>
      <c r="H1218" s="3" t="s">
        <v>7656</v>
      </c>
      <c r="I1218" s="3" t="s">
        <v>9417</v>
      </c>
      <c r="J1218" s="3" t="s">
        <v>9419</v>
      </c>
      <c r="K1218" s="3" t="s">
        <v>41</v>
      </c>
    </row>
    <row r="1219" ht="18.0" customHeight="1">
      <c r="A1219" s="3" t="s">
        <v>1308</v>
      </c>
      <c r="B1219" s="3" t="s">
        <v>9422</v>
      </c>
      <c r="C1219" s="3" t="s">
        <v>165</v>
      </c>
      <c r="D1219" s="4" t="s">
        <v>19</v>
      </c>
      <c r="E1219" s="3" t="s">
        <v>20</v>
      </c>
      <c r="F1219" s="3" t="s">
        <v>132</v>
      </c>
      <c r="G1219" s="3" t="s">
        <v>50</v>
      </c>
      <c r="H1219" s="3" t="s">
        <v>9425</v>
      </c>
      <c r="I1219" s="3" t="s">
        <v>9426</v>
      </c>
      <c r="J1219" s="3" t="s">
        <v>9428</v>
      </c>
      <c r="K1219" s="3" t="s">
        <v>41</v>
      </c>
    </row>
    <row r="1220" ht="18.0" customHeight="1">
      <c r="A1220" s="3" t="s">
        <v>9431</v>
      </c>
      <c r="B1220" s="3" t="s">
        <v>9432</v>
      </c>
      <c r="C1220" s="3" t="s">
        <v>165</v>
      </c>
      <c r="D1220" s="4" t="s">
        <v>19</v>
      </c>
      <c r="E1220" s="3" t="s">
        <v>20</v>
      </c>
      <c r="F1220" s="3" t="s">
        <v>349</v>
      </c>
      <c r="G1220" s="3" t="s">
        <v>69</v>
      </c>
      <c r="H1220" s="3" t="s">
        <v>535</v>
      </c>
      <c r="I1220" s="3" t="s">
        <v>9436</v>
      </c>
      <c r="J1220" s="3" t="s">
        <v>9437</v>
      </c>
      <c r="K1220" s="3" t="s">
        <v>41</v>
      </c>
    </row>
    <row r="1221" ht="18.0" customHeight="1">
      <c r="A1221" s="3" t="s">
        <v>9439</v>
      </c>
      <c r="B1221" s="3" t="s">
        <v>9441</v>
      </c>
      <c r="C1221" s="3" t="s">
        <v>165</v>
      </c>
      <c r="D1221" s="4" t="s">
        <v>19</v>
      </c>
      <c r="E1221" s="3" t="s">
        <v>21</v>
      </c>
      <c r="F1221" s="3" t="s">
        <v>1604</v>
      </c>
      <c r="G1221" s="3" t="s">
        <v>50</v>
      </c>
      <c r="H1221" s="3" t="s">
        <v>9442</v>
      </c>
      <c r="I1221" s="3" t="s">
        <v>9443</v>
      </c>
      <c r="J1221" s="3" t="s">
        <v>9445</v>
      </c>
      <c r="K1221" s="3" t="s">
        <v>35</v>
      </c>
    </row>
    <row r="1222" ht="18.0" customHeight="1">
      <c r="A1222" s="3" t="s">
        <v>9446</v>
      </c>
      <c r="B1222" s="3" t="s">
        <v>9448</v>
      </c>
      <c r="C1222" s="3" t="s">
        <v>165</v>
      </c>
      <c r="D1222" s="4" t="s">
        <v>19</v>
      </c>
      <c r="E1222" s="3" t="s">
        <v>21</v>
      </c>
      <c r="F1222" s="3" t="s">
        <v>363</v>
      </c>
      <c r="G1222" s="3" t="s">
        <v>50</v>
      </c>
      <c r="H1222" s="3" t="s">
        <v>1910</v>
      </c>
      <c r="I1222" s="3" t="s">
        <v>166</v>
      </c>
      <c r="J1222" s="3" t="s">
        <v>9452</v>
      </c>
      <c r="K1222" s="3" t="s">
        <v>35</v>
      </c>
    </row>
    <row r="1223" ht="18.0" customHeight="1">
      <c r="A1223" s="3" t="s">
        <v>9453</v>
      </c>
      <c r="B1223" s="3" t="s">
        <v>9454</v>
      </c>
      <c r="C1223" s="3" t="s">
        <v>165</v>
      </c>
      <c r="D1223" s="4" t="s">
        <v>19</v>
      </c>
      <c r="E1223" s="3" t="s">
        <v>21</v>
      </c>
      <c r="F1223" s="3" t="s">
        <v>349</v>
      </c>
      <c r="G1223" s="3" t="s">
        <v>50</v>
      </c>
      <c r="H1223" s="3" t="s">
        <v>109</v>
      </c>
      <c r="I1223" s="3" t="s">
        <v>1384</v>
      </c>
      <c r="J1223" s="3" t="s">
        <v>9458</v>
      </c>
      <c r="K1223" s="3" t="s">
        <v>90</v>
      </c>
    </row>
    <row r="1224" ht="18.0" customHeight="1">
      <c r="A1224" s="3" t="s">
        <v>9459</v>
      </c>
      <c r="B1224" s="3" t="s">
        <v>9460</v>
      </c>
      <c r="C1224" s="3" t="s">
        <v>165</v>
      </c>
      <c r="D1224" s="4" t="s">
        <v>19</v>
      </c>
      <c r="E1224" s="3" t="s">
        <v>20</v>
      </c>
      <c r="F1224" s="3" t="s">
        <v>146</v>
      </c>
      <c r="G1224" s="3" t="s">
        <v>50</v>
      </c>
      <c r="H1224" s="3" t="s">
        <v>9463</v>
      </c>
      <c r="I1224" s="3" t="s">
        <v>9464</v>
      </c>
      <c r="J1224" s="3" t="s">
        <v>9468</v>
      </c>
      <c r="K1224" s="3" t="s">
        <v>35</v>
      </c>
    </row>
    <row r="1225" ht="18.0" customHeight="1">
      <c r="A1225" s="3" t="s">
        <v>9470</v>
      </c>
      <c r="B1225" s="3" t="s">
        <v>9224</v>
      </c>
      <c r="C1225" s="3" t="s">
        <v>165</v>
      </c>
      <c r="D1225" s="4" t="s">
        <v>19</v>
      </c>
      <c r="E1225" s="3" t="s">
        <v>20</v>
      </c>
      <c r="F1225" s="3" t="s">
        <v>6789</v>
      </c>
      <c r="G1225" s="3" t="s">
        <v>69</v>
      </c>
      <c r="H1225" s="3" t="s">
        <v>9226</v>
      </c>
      <c r="I1225" s="3" t="s">
        <v>166</v>
      </c>
      <c r="J1225" s="3" t="s">
        <v>9475</v>
      </c>
      <c r="K1225" s="3" t="s">
        <v>35</v>
      </c>
    </row>
    <row r="1226" ht="18.0" customHeight="1">
      <c r="A1226" s="3" t="s">
        <v>9477</v>
      </c>
      <c r="B1226" s="3" t="s">
        <v>9478</v>
      </c>
      <c r="C1226" s="3" t="s">
        <v>165</v>
      </c>
      <c r="D1226" s="4" t="s">
        <v>19</v>
      </c>
      <c r="E1226" s="3" t="s">
        <v>20</v>
      </c>
      <c r="F1226" s="3" t="s">
        <v>95</v>
      </c>
      <c r="G1226" s="3" t="s">
        <v>57</v>
      </c>
      <c r="H1226" s="3" t="s">
        <v>9480</v>
      </c>
      <c r="I1226" s="3" t="s">
        <v>9483</v>
      </c>
      <c r="J1226" s="3" t="s">
        <v>9486</v>
      </c>
      <c r="K1226" s="3" t="s">
        <v>35</v>
      </c>
    </row>
    <row r="1227" ht="18.0" customHeight="1">
      <c r="A1227" s="3" t="s">
        <v>9488</v>
      </c>
      <c r="B1227" s="3" t="s">
        <v>8371</v>
      </c>
      <c r="C1227" s="3" t="s">
        <v>165</v>
      </c>
      <c r="D1227" s="4" t="s">
        <v>19</v>
      </c>
      <c r="E1227" s="3" t="s">
        <v>20</v>
      </c>
      <c r="F1227" s="3" t="s">
        <v>618</v>
      </c>
      <c r="G1227" s="3" t="s">
        <v>31</v>
      </c>
      <c r="H1227" s="3" t="s">
        <v>99</v>
      </c>
      <c r="I1227" s="3" t="s">
        <v>166</v>
      </c>
      <c r="J1227" s="3" t="s">
        <v>9491</v>
      </c>
      <c r="K1227" s="3" t="s">
        <v>35</v>
      </c>
    </row>
    <row r="1228" ht="18.0" customHeight="1">
      <c r="A1228" s="3" t="s">
        <v>9137</v>
      </c>
      <c r="B1228" s="3" t="s">
        <v>9493</v>
      </c>
      <c r="C1228" s="3" t="s">
        <v>165</v>
      </c>
      <c r="D1228" s="4" t="s">
        <v>19</v>
      </c>
      <c r="E1228" s="3" t="s">
        <v>21</v>
      </c>
      <c r="F1228" s="3" t="s">
        <v>737</v>
      </c>
      <c r="G1228" s="3" t="s">
        <v>50</v>
      </c>
      <c r="H1228" s="3" t="s">
        <v>9497</v>
      </c>
      <c r="I1228" s="3" t="s">
        <v>5271</v>
      </c>
      <c r="J1228" s="3" t="s">
        <v>9500</v>
      </c>
      <c r="K1228" s="3" t="s">
        <v>35</v>
      </c>
    </row>
    <row r="1229" ht="18.0" customHeight="1">
      <c r="A1229" s="3" t="s">
        <v>9501</v>
      </c>
      <c r="B1229" s="3" t="s">
        <v>9454</v>
      </c>
      <c r="C1229" s="3" t="s">
        <v>165</v>
      </c>
      <c r="D1229" s="4" t="s">
        <v>19</v>
      </c>
      <c r="E1229" s="3" t="s">
        <v>21</v>
      </c>
      <c r="F1229" s="3" t="s">
        <v>363</v>
      </c>
      <c r="G1229" s="3" t="s">
        <v>50</v>
      </c>
      <c r="H1229" s="3" t="s">
        <v>109</v>
      </c>
      <c r="I1229" s="3" t="s">
        <v>166</v>
      </c>
      <c r="J1229" s="3" t="s">
        <v>9509</v>
      </c>
      <c r="K1229" s="3" t="s">
        <v>90</v>
      </c>
    </row>
    <row r="1230" ht="18.0" customHeight="1">
      <c r="A1230" s="3" t="s">
        <v>173</v>
      </c>
      <c r="B1230" s="3" t="s">
        <v>9510</v>
      </c>
      <c r="C1230" s="3" t="s">
        <v>165</v>
      </c>
      <c r="D1230" s="4" t="s">
        <v>19</v>
      </c>
      <c r="E1230" s="3" t="s">
        <v>20</v>
      </c>
      <c r="F1230" s="3" t="s">
        <v>73</v>
      </c>
      <c r="G1230" s="3" t="s">
        <v>57</v>
      </c>
      <c r="H1230" s="3" t="s">
        <v>1195</v>
      </c>
      <c r="I1230" s="3" t="s">
        <v>9512</v>
      </c>
      <c r="J1230" s="3" t="s">
        <v>9514</v>
      </c>
      <c r="K1230" s="3" t="s">
        <v>41</v>
      </c>
    </row>
    <row r="1231" ht="18.0" customHeight="1">
      <c r="A1231" s="3" t="s">
        <v>114</v>
      </c>
      <c r="B1231" s="3" t="s">
        <v>9517</v>
      </c>
      <c r="C1231" s="3" t="s">
        <v>165</v>
      </c>
      <c r="D1231" s="4" t="s">
        <v>19</v>
      </c>
      <c r="E1231" s="3" t="s">
        <v>20</v>
      </c>
      <c r="F1231" s="3" t="s">
        <v>73</v>
      </c>
      <c r="G1231" s="3" t="s">
        <v>57</v>
      </c>
      <c r="H1231" s="3" t="s">
        <v>99</v>
      </c>
      <c r="I1231" s="3" t="s">
        <v>9519</v>
      </c>
      <c r="J1231" s="3" t="s">
        <v>9522</v>
      </c>
      <c r="K1231" s="3" t="s">
        <v>90</v>
      </c>
    </row>
    <row r="1232" ht="18.0" customHeight="1">
      <c r="A1232" s="3" t="s">
        <v>9523</v>
      </c>
      <c r="B1232" s="3" t="s">
        <v>9524</v>
      </c>
      <c r="C1232" s="3" t="s">
        <v>165</v>
      </c>
      <c r="D1232" s="4" t="s">
        <v>19</v>
      </c>
      <c r="E1232" s="3" t="s">
        <v>20</v>
      </c>
      <c r="F1232" s="3" t="s">
        <v>73</v>
      </c>
      <c r="G1232" s="3" t="s">
        <v>57</v>
      </c>
      <c r="H1232" s="3" t="s">
        <v>395</v>
      </c>
      <c r="I1232" s="3" t="s">
        <v>365</v>
      </c>
      <c r="J1232" s="3" t="s">
        <v>9528</v>
      </c>
      <c r="K1232" s="3" t="s">
        <v>41</v>
      </c>
    </row>
    <row r="1233" ht="18.0" customHeight="1">
      <c r="A1233" s="3" t="s">
        <v>1157</v>
      </c>
      <c r="B1233" s="3" t="s">
        <v>9478</v>
      </c>
      <c r="C1233" s="3" t="s">
        <v>165</v>
      </c>
      <c r="D1233" s="4" t="s">
        <v>19</v>
      </c>
      <c r="E1233" s="3" t="s">
        <v>20</v>
      </c>
      <c r="F1233" s="3" t="s">
        <v>903</v>
      </c>
      <c r="G1233" s="3" t="s">
        <v>50</v>
      </c>
      <c r="H1233" s="3" t="s">
        <v>9480</v>
      </c>
      <c r="I1233" s="3" t="s">
        <v>9532</v>
      </c>
      <c r="J1233" s="3" t="s">
        <v>9534</v>
      </c>
      <c r="K1233" s="3" t="s">
        <v>35</v>
      </c>
    </row>
    <row r="1234" ht="18.0" customHeight="1">
      <c r="A1234" s="3" t="s">
        <v>598</v>
      </c>
      <c r="B1234" s="3" t="s">
        <v>9536</v>
      </c>
      <c r="C1234" s="3" t="s">
        <v>165</v>
      </c>
      <c r="D1234" s="4" t="s">
        <v>19</v>
      </c>
      <c r="E1234" s="3" t="s">
        <v>20</v>
      </c>
      <c r="F1234" s="3" t="s">
        <v>73</v>
      </c>
      <c r="G1234" s="3" t="s">
        <v>57</v>
      </c>
      <c r="H1234" s="3" t="s">
        <v>9539</v>
      </c>
      <c r="I1234" s="3" t="s">
        <v>9540</v>
      </c>
      <c r="J1234" s="3" t="s">
        <v>9541</v>
      </c>
      <c r="K1234" s="3" t="s">
        <v>35</v>
      </c>
    </row>
    <row r="1235" ht="18.0" customHeight="1">
      <c r="A1235" s="3" t="s">
        <v>431</v>
      </c>
      <c r="B1235" s="3" t="s">
        <v>9543</v>
      </c>
      <c r="C1235" s="3" t="s">
        <v>165</v>
      </c>
      <c r="D1235" s="4" t="s">
        <v>19</v>
      </c>
      <c r="E1235" s="3" t="s">
        <v>20</v>
      </c>
      <c r="F1235" s="3" t="s">
        <v>55</v>
      </c>
      <c r="G1235" s="3" t="s">
        <v>69</v>
      </c>
      <c r="H1235" s="3" t="s">
        <v>2844</v>
      </c>
      <c r="I1235" s="3" t="s">
        <v>166</v>
      </c>
      <c r="J1235" s="3" t="s">
        <v>9547</v>
      </c>
      <c r="K1235" s="3" t="s">
        <v>41</v>
      </c>
    </row>
    <row r="1236" ht="18.0" customHeight="1">
      <c r="A1236" s="3" t="s">
        <v>2350</v>
      </c>
      <c r="B1236" s="3" t="s">
        <v>2361</v>
      </c>
      <c r="C1236" s="3" t="s">
        <v>165</v>
      </c>
      <c r="D1236" s="4" t="s">
        <v>19</v>
      </c>
      <c r="E1236" s="3" t="s">
        <v>20</v>
      </c>
      <c r="F1236" s="3" t="s">
        <v>95</v>
      </c>
      <c r="G1236" s="3" t="s">
        <v>57</v>
      </c>
      <c r="H1236" s="3" t="s">
        <v>1425</v>
      </c>
      <c r="I1236" s="3" t="s">
        <v>2362</v>
      </c>
      <c r="J1236" s="3" t="s">
        <v>9550</v>
      </c>
      <c r="K1236" s="3" t="s">
        <v>35</v>
      </c>
    </row>
    <row r="1237" ht="18.0" customHeight="1">
      <c r="A1237" s="3" t="s">
        <v>114</v>
      </c>
      <c r="B1237" s="3" t="s">
        <v>9553</v>
      </c>
      <c r="C1237" s="3" t="s">
        <v>165</v>
      </c>
      <c r="D1237" s="4" t="s">
        <v>19</v>
      </c>
      <c r="E1237" s="3" t="s">
        <v>21</v>
      </c>
      <c r="F1237" s="3" t="s">
        <v>48</v>
      </c>
      <c r="G1237" s="3" t="s">
        <v>57</v>
      </c>
      <c r="H1237" s="3" t="s">
        <v>9555</v>
      </c>
      <c r="I1237" s="3" t="s">
        <v>166</v>
      </c>
      <c r="J1237" s="3" t="s">
        <v>9558</v>
      </c>
      <c r="K1237" s="3" t="s">
        <v>27</v>
      </c>
    </row>
    <row r="1238" ht="18.0" customHeight="1">
      <c r="A1238" s="3" t="s">
        <v>114</v>
      </c>
      <c r="B1238" s="3" t="s">
        <v>9561</v>
      </c>
      <c r="C1238" s="3" t="s">
        <v>165</v>
      </c>
      <c r="D1238" s="4" t="s">
        <v>19</v>
      </c>
      <c r="E1238" s="3" t="s">
        <v>20</v>
      </c>
      <c r="F1238" s="3" t="s">
        <v>349</v>
      </c>
      <c r="G1238" s="3" t="s">
        <v>57</v>
      </c>
      <c r="H1238" s="3" t="s">
        <v>9562</v>
      </c>
      <c r="I1238" s="3" t="s">
        <v>9563</v>
      </c>
      <c r="J1238" s="3" t="s">
        <v>9565</v>
      </c>
      <c r="K1238" s="3" t="s">
        <v>35</v>
      </c>
    </row>
    <row r="1239" ht="18.0" customHeight="1">
      <c r="A1239" s="3" t="s">
        <v>948</v>
      </c>
      <c r="B1239" s="3" t="s">
        <v>9566</v>
      </c>
      <c r="C1239" s="3" t="s">
        <v>165</v>
      </c>
      <c r="D1239" s="4" t="s">
        <v>19</v>
      </c>
      <c r="E1239" s="3" t="s">
        <v>20</v>
      </c>
      <c r="F1239" s="3" t="s">
        <v>73</v>
      </c>
      <c r="G1239" s="3" t="s">
        <v>57</v>
      </c>
      <c r="H1239" s="3" t="s">
        <v>121</v>
      </c>
      <c r="I1239" s="3" t="s">
        <v>984</v>
      </c>
      <c r="J1239" s="3" t="s">
        <v>9569</v>
      </c>
      <c r="K1239" s="3" t="s">
        <v>41</v>
      </c>
    </row>
    <row r="1240" ht="18.0" customHeight="1">
      <c r="A1240" s="3" t="s">
        <v>1308</v>
      </c>
      <c r="B1240" s="3" t="s">
        <v>9571</v>
      </c>
      <c r="C1240" s="3" t="s">
        <v>165</v>
      </c>
      <c r="D1240" s="4" t="s">
        <v>19</v>
      </c>
      <c r="E1240" s="3" t="s">
        <v>127</v>
      </c>
      <c r="F1240" s="3" t="s">
        <v>781</v>
      </c>
      <c r="G1240" s="3" t="s">
        <v>69</v>
      </c>
      <c r="H1240" s="3" t="s">
        <v>567</v>
      </c>
      <c r="I1240" s="3" t="s">
        <v>9574</v>
      </c>
      <c r="J1240" s="3" t="s">
        <v>9575</v>
      </c>
      <c r="K1240" s="3" t="s">
        <v>35</v>
      </c>
    </row>
    <row r="1241" ht="18.0" customHeight="1">
      <c r="A1241" s="3" t="s">
        <v>76</v>
      </c>
      <c r="B1241" s="3" t="s">
        <v>9577</v>
      </c>
      <c r="C1241" s="3" t="s">
        <v>165</v>
      </c>
      <c r="D1241" s="4" t="s">
        <v>19</v>
      </c>
      <c r="E1241" s="3" t="s">
        <v>21</v>
      </c>
      <c r="F1241" s="3" t="s">
        <v>237</v>
      </c>
      <c r="G1241" s="3" t="s">
        <v>50</v>
      </c>
      <c r="H1241" s="3" t="s">
        <v>9580</v>
      </c>
      <c r="I1241" s="3" t="s">
        <v>9581</v>
      </c>
      <c r="J1241" s="3" t="s">
        <v>9583</v>
      </c>
      <c r="K1241" s="3" t="s">
        <v>35</v>
      </c>
    </row>
    <row r="1242" ht="18.0" customHeight="1">
      <c r="A1242" s="3" t="s">
        <v>9586</v>
      </c>
      <c r="B1242" s="3" t="s">
        <v>9587</v>
      </c>
      <c r="C1242" s="3" t="s">
        <v>165</v>
      </c>
      <c r="D1242" s="4" t="s">
        <v>19</v>
      </c>
      <c r="E1242" s="3" t="s">
        <v>20</v>
      </c>
      <c r="F1242" s="3" t="s">
        <v>73</v>
      </c>
      <c r="G1242" s="3" t="s">
        <v>57</v>
      </c>
      <c r="H1242" s="3" t="s">
        <v>9588</v>
      </c>
      <c r="I1242" s="3" t="s">
        <v>9589</v>
      </c>
      <c r="J1242" s="3" t="s">
        <v>9591</v>
      </c>
      <c r="K1242" s="3" t="s">
        <v>35</v>
      </c>
    </row>
    <row r="1243" ht="18.0" customHeight="1">
      <c r="A1243" s="3" t="s">
        <v>9593</v>
      </c>
      <c r="B1243" s="3" t="s">
        <v>9395</v>
      </c>
      <c r="C1243" s="3" t="s">
        <v>165</v>
      </c>
      <c r="D1243" s="4" t="s">
        <v>19</v>
      </c>
      <c r="E1243" s="3" t="s">
        <v>21</v>
      </c>
      <c r="F1243" s="3" t="s">
        <v>73</v>
      </c>
      <c r="G1243" s="3" t="s">
        <v>50</v>
      </c>
      <c r="H1243" s="3" t="s">
        <v>58</v>
      </c>
      <c r="I1243" s="3" t="s">
        <v>9595</v>
      </c>
      <c r="J1243" s="3" t="s">
        <v>9597</v>
      </c>
      <c r="K1243" s="3" t="s">
        <v>41</v>
      </c>
    </row>
    <row r="1244" ht="18.0" customHeight="1">
      <c r="A1244" s="3" t="s">
        <v>9599</v>
      </c>
      <c r="B1244" s="3" t="s">
        <v>9460</v>
      </c>
      <c r="C1244" s="3" t="s">
        <v>165</v>
      </c>
      <c r="D1244" s="4" t="s">
        <v>19</v>
      </c>
      <c r="E1244" s="3" t="s">
        <v>21</v>
      </c>
      <c r="F1244" s="3" t="s">
        <v>232</v>
      </c>
      <c r="G1244" s="3" t="s">
        <v>57</v>
      </c>
      <c r="H1244" s="3" t="s">
        <v>9463</v>
      </c>
      <c r="I1244" s="3" t="s">
        <v>9605</v>
      </c>
      <c r="J1244" s="3" t="s">
        <v>9606</v>
      </c>
      <c r="K1244" s="3" t="s">
        <v>35</v>
      </c>
    </row>
    <row r="1245" ht="18.0" customHeight="1">
      <c r="A1245" s="3" t="s">
        <v>9607</v>
      </c>
      <c r="B1245" s="3" t="s">
        <v>9608</v>
      </c>
      <c r="C1245" s="3" t="s">
        <v>165</v>
      </c>
      <c r="D1245" s="4" t="s">
        <v>19</v>
      </c>
      <c r="E1245" s="3" t="s">
        <v>20</v>
      </c>
      <c r="F1245" s="3" t="s">
        <v>132</v>
      </c>
      <c r="G1245" s="3" t="s">
        <v>57</v>
      </c>
      <c r="H1245" s="3" t="s">
        <v>9609</v>
      </c>
      <c r="I1245" s="3" t="s">
        <v>9611</v>
      </c>
      <c r="J1245" s="3" t="s">
        <v>9612</v>
      </c>
      <c r="K1245" s="3" t="s">
        <v>35</v>
      </c>
    </row>
    <row r="1246" ht="18.0" customHeight="1">
      <c r="A1246" s="3" t="s">
        <v>9614</v>
      </c>
      <c r="B1246" s="3" t="s">
        <v>9615</v>
      </c>
      <c r="C1246" s="3" t="s">
        <v>165</v>
      </c>
      <c r="D1246" s="4" t="s">
        <v>19</v>
      </c>
      <c r="E1246" s="3" t="s">
        <v>20</v>
      </c>
      <c r="F1246" s="3" t="s">
        <v>48</v>
      </c>
      <c r="G1246" s="3" t="s">
        <v>69</v>
      </c>
      <c r="H1246" s="3" t="s">
        <v>377</v>
      </c>
      <c r="I1246" s="3" t="s">
        <v>9619</v>
      </c>
      <c r="J1246" s="3" t="s">
        <v>9622</v>
      </c>
      <c r="K1246" s="3" t="s">
        <v>41</v>
      </c>
    </row>
    <row r="1247" ht="18.0" customHeight="1">
      <c r="A1247" s="3" t="s">
        <v>948</v>
      </c>
      <c r="B1247" s="3" t="s">
        <v>9625</v>
      </c>
      <c r="C1247" s="3" t="s">
        <v>165</v>
      </c>
      <c r="D1247" s="4" t="s">
        <v>19</v>
      </c>
      <c r="E1247" s="3" t="s">
        <v>21</v>
      </c>
      <c r="F1247" s="3" t="s">
        <v>146</v>
      </c>
      <c r="G1247" s="3" t="s">
        <v>50</v>
      </c>
      <c r="H1247" s="3" t="s">
        <v>9628</v>
      </c>
      <c r="I1247" s="3" t="s">
        <v>9630</v>
      </c>
      <c r="J1247" s="3" t="s">
        <v>9632</v>
      </c>
      <c r="K1247" s="3" t="s">
        <v>35</v>
      </c>
    </row>
    <row r="1248" ht="18.0" customHeight="1">
      <c r="A1248" s="3" t="s">
        <v>9634</v>
      </c>
      <c r="B1248" s="3" t="s">
        <v>9635</v>
      </c>
      <c r="C1248" s="3" t="s">
        <v>165</v>
      </c>
      <c r="D1248" s="4" t="s">
        <v>19</v>
      </c>
      <c r="E1248" s="3" t="s">
        <v>20</v>
      </c>
      <c r="F1248" s="3" t="s">
        <v>48</v>
      </c>
      <c r="G1248" s="3" t="s">
        <v>50</v>
      </c>
      <c r="H1248" s="3" t="s">
        <v>9641</v>
      </c>
      <c r="I1248" s="3" t="s">
        <v>9642</v>
      </c>
      <c r="J1248" s="3" t="s">
        <v>9643</v>
      </c>
      <c r="K1248" s="3" t="s">
        <v>41</v>
      </c>
    </row>
    <row r="1249" ht="18.0" customHeight="1">
      <c r="A1249" s="3" t="s">
        <v>9644</v>
      </c>
      <c r="B1249" s="3" t="s">
        <v>9646</v>
      </c>
      <c r="C1249" s="3" t="s">
        <v>165</v>
      </c>
      <c r="D1249" s="4" t="s">
        <v>19</v>
      </c>
      <c r="E1249" s="3" t="s">
        <v>20</v>
      </c>
      <c r="F1249" s="3" t="s">
        <v>903</v>
      </c>
      <c r="G1249" s="3" t="s">
        <v>50</v>
      </c>
      <c r="H1249" s="3" t="s">
        <v>9648</v>
      </c>
      <c r="I1249" s="3" t="s">
        <v>9649</v>
      </c>
      <c r="J1249" s="3" t="s">
        <v>9652</v>
      </c>
      <c r="K1249" s="3" t="s">
        <v>35</v>
      </c>
    </row>
    <row r="1250" ht="18.0" customHeight="1">
      <c r="A1250" s="3" t="s">
        <v>9656</v>
      </c>
      <c r="B1250" s="3" t="s">
        <v>2361</v>
      </c>
      <c r="C1250" s="3" t="s">
        <v>165</v>
      </c>
      <c r="D1250" s="4" t="s">
        <v>19</v>
      </c>
      <c r="E1250" s="3" t="s">
        <v>21</v>
      </c>
      <c r="F1250" s="3" t="s">
        <v>2395</v>
      </c>
      <c r="G1250" s="3" t="s">
        <v>57</v>
      </c>
      <c r="H1250" s="3" t="s">
        <v>1425</v>
      </c>
      <c r="I1250" s="3" t="s">
        <v>9658</v>
      </c>
      <c r="J1250" s="3" t="s">
        <v>9661</v>
      </c>
      <c r="K1250" s="3" t="s">
        <v>35</v>
      </c>
    </row>
    <row r="1251" ht="18.0" customHeight="1">
      <c r="A1251" s="3" t="s">
        <v>9664</v>
      </c>
      <c r="B1251" s="3" t="s">
        <v>9665</v>
      </c>
      <c r="C1251" s="3" t="s">
        <v>165</v>
      </c>
      <c r="D1251" s="4" t="s">
        <v>19</v>
      </c>
      <c r="E1251" s="3" t="s">
        <v>21</v>
      </c>
      <c r="F1251" s="3" t="s">
        <v>737</v>
      </c>
      <c r="G1251" s="3" t="s">
        <v>242</v>
      </c>
      <c r="H1251" s="3" t="s">
        <v>1122</v>
      </c>
      <c r="I1251" s="3" t="s">
        <v>4938</v>
      </c>
      <c r="J1251" s="3" t="s">
        <v>9671</v>
      </c>
      <c r="K1251" s="3" t="s">
        <v>159</v>
      </c>
    </row>
    <row r="1252" ht="18.0" customHeight="1">
      <c r="A1252" s="3" t="s">
        <v>9675</v>
      </c>
      <c r="B1252" s="3" t="s">
        <v>9676</v>
      </c>
      <c r="C1252" s="3" t="s">
        <v>165</v>
      </c>
      <c r="D1252" s="4" t="s">
        <v>19</v>
      </c>
      <c r="E1252" s="3" t="s">
        <v>20</v>
      </c>
      <c r="F1252" s="3" t="s">
        <v>48</v>
      </c>
      <c r="G1252" s="3" t="s">
        <v>69</v>
      </c>
      <c r="H1252" s="3" t="s">
        <v>2630</v>
      </c>
      <c r="I1252" s="3" t="s">
        <v>9679</v>
      </c>
      <c r="J1252" s="3" t="s">
        <v>9681</v>
      </c>
      <c r="K1252" s="3" t="s">
        <v>35</v>
      </c>
    </row>
    <row r="1253" ht="18.0" customHeight="1">
      <c r="A1253" s="3" t="s">
        <v>9614</v>
      </c>
      <c r="B1253" s="3" t="s">
        <v>9615</v>
      </c>
      <c r="C1253" s="3" t="s">
        <v>165</v>
      </c>
      <c r="D1253" s="4" t="s">
        <v>19</v>
      </c>
      <c r="E1253" s="3" t="s">
        <v>20</v>
      </c>
      <c r="F1253" s="3" t="s">
        <v>48</v>
      </c>
      <c r="G1253" s="3" t="s">
        <v>69</v>
      </c>
      <c r="H1253" s="3" t="s">
        <v>377</v>
      </c>
      <c r="I1253" s="3" t="s">
        <v>9619</v>
      </c>
      <c r="J1253" s="3" t="s">
        <v>9685</v>
      </c>
      <c r="K1253" s="3" t="s">
        <v>41</v>
      </c>
    </row>
    <row r="1254" ht="18.0" customHeight="1">
      <c r="A1254" s="3" t="s">
        <v>1308</v>
      </c>
      <c r="B1254" s="3" t="s">
        <v>9687</v>
      </c>
      <c r="C1254" s="3" t="s">
        <v>165</v>
      </c>
      <c r="D1254" s="4" t="s">
        <v>19</v>
      </c>
      <c r="E1254" s="3" t="s">
        <v>21</v>
      </c>
      <c r="F1254" s="3" t="s">
        <v>349</v>
      </c>
      <c r="G1254" s="3" t="s">
        <v>50</v>
      </c>
      <c r="H1254" s="3" t="s">
        <v>9689</v>
      </c>
      <c r="I1254" s="3" t="s">
        <v>616</v>
      </c>
      <c r="J1254" s="3" t="s">
        <v>9693</v>
      </c>
      <c r="K1254" s="3" t="s">
        <v>90</v>
      </c>
    </row>
    <row r="1255" ht="18.0" customHeight="1">
      <c r="A1255" s="3" t="s">
        <v>173</v>
      </c>
      <c r="B1255" s="3" t="s">
        <v>9695</v>
      </c>
      <c r="C1255" s="3" t="s">
        <v>165</v>
      </c>
      <c r="D1255" s="4" t="s">
        <v>19</v>
      </c>
      <c r="E1255" s="3" t="s">
        <v>21</v>
      </c>
      <c r="F1255" s="3" t="s">
        <v>82</v>
      </c>
      <c r="G1255" s="3" t="s">
        <v>57</v>
      </c>
      <c r="H1255" s="3" t="s">
        <v>5991</v>
      </c>
      <c r="I1255" s="3" t="s">
        <v>9697</v>
      </c>
      <c r="J1255" s="3" t="s">
        <v>9699</v>
      </c>
      <c r="K1255" s="3" t="s">
        <v>35</v>
      </c>
    </row>
    <row r="1256" ht="18.0" customHeight="1">
      <c r="A1256" s="3" t="s">
        <v>76</v>
      </c>
      <c r="B1256" s="3" t="s">
        <v>9700</v>
      </c>
      <c r="C1256" s="3" t="s">
        <v>165</v>
      </c>
      <c r="D1256" s="4" t="s">
        <v>19</v>
      </c>
      <c r="E1256" s="3" t="s">
        <v>20</v>
      </c>
      <c r="F1256" s="3" t="s">
        <v>349</v>
      </c>
      <c r="G1256" s="3" t="s">
        <v>50</v>
      </c>
      <c r="H1256" s="3" t="s">
        <v>5719</v>
      </c>
      <c r="I1256" s="3" t="s">
        <v>9702</v>
      </c>
      <c r="J1256" s="3" t="s">
        <v>9703</v>
      </c>
      <c r="K1256" s="3" t="s">
        <v>159</v>
      </c>
    </row>
    <row r="1257" ht="18.0" customHeight="1">
      <c r="A1257" s="3" t="s">
        <v>126</v>
      </c>
      <c r="B1257" s="3" t="s">
        <v>9704</v>
      </c>
      <c r="C1257" s="3" t="s">
        <v>165</v>
      </c>
      <c r="D1257" s="4" t="s">
        <v>19</v>
      </c>
      <c r="E1257" s="3" t="s">
        <v>20</v>
      </c>
      <c r="F1257" s="3" t="s">
        <v>237</v>
      </c>
      <c r="G1257" s="3" t="s">
        <v>57</v>
      </c>
      <c r="H1257" s="3" t="s">
        <v>2844</v>
      </c>
      <c r="I1257" s="3" t="s">
        <v>9708</v>
      </c>
      <c r="J1257" s="3" t="s">
        <v>9709</v>
      </c>
      <c r="K1257" s="3" t="s">
        <v>35</v>
      </c>
    </row>
    <row r="1258" ht="18.0" customHeight="1">
      <c r="A1258" s="3" t="s">
        <v>1966</v>
      </c>
      <c r="B1258" s="3" t="s">
        <v>9710</v>
      </c>
      <c r="C1258" s="3" t="s">
        <v>165</v>
      </c>
      <c r="D1258" s="4" t="s">
        <v>19</v>
      </c>
      <c r="E1258" s="3" t="s">
        <v>20</v>
      </c>
      <c r="F1258" s="3" t="s">
        <v>668</v>
      </c>
      <c r="G1258" s="3" t="s">
        <v>57</v>
      </c>
      <c r="H1258" s="3" t="s">
        <v>70</v>
      </c>
      <c r="I1258" s="3" t="s">
        <v>9713</v>
      </c>
      <c r="J1258" s="3" t="s">
        <v>9716</v>
      </c>
      <c r="K1258" s="3" t="s">
        <v>35</v>
      </c>
    </row>
    <row r="1259" ht="18.0" customHeight="1">
      <c r="A1259" s="3" t="s">
        <v>9717</v>
      </c>
      <c r="B1259" s="3" t="s">
        <v>9718</v>
      </c>
      <c r="C1259" s="3" t="s">
        <v>165</v>
      </c>
      <c r="D1259" s="4" t="s">
        <v>19</v>
      </c>
      <c r="E1259" s="3" t="s">
        <v>21</v>
      </c>
      <c r="F1259" s="3" t="s">
        <v>5864</v>
      </c>
      <c r="G1259" s="3" t="s">
        <v>57</v>
      </c>
      <c r="H1259" s="3" t="s">
        <v>489</v>
      </c>
      <c r="I1259" s="3" t="s">
        <v>9722</v>
      </c>
      <c r="J1259" s="3" t="s">
        <v>9724</v>
      </c>
      <c r="K1259" s="3" t="s">
        <v>41</v>
      </c>
    </row>
    <row r="1260" ht="18.0" customHeight="1">
      <c r="A1260" s="3" t="s">
        <v>9501</v>
      </c>
      <c r="B1260" s="3" t="s">
        <v>9454</v>
      </c>
      <c r="C1260" s="3" t="s">
        <v>165</v>
      </c>
      <c r="D1260" s="4" t="s">
        <v>19</v>
      </c>
      <c r="E1260" s="3" t="s">
        <v>21</v>
      </c>
      <c r="F1260" s="3" t="s">
        <v>349</v>
      </c>
      <c r="G1260" s="3" t="s">
        <v>69</v>
      </c>
      <c r="H1260" s="3" t="s">
        <v>109</v>
      </c>
      <c r="I1260" s="3" t="s">
        <v>1384</v>
      </c>
      <c r="J1260" s="3" t="s">
        <v>9729</v>
      </c>
      <c r="K1260" s="3" t="s">
        <v>90</v>
      </c>
    </row>
    <row r="1261" ht="18.0" customHeight="1">
      <c r="A1261" s="3" t="s">
        <v>9732</v>
      </c>
      <c r="B1261" s="3" t="s">
        <v>9733</v>
      </c>
      <c r="C1261" s="3" t="s">
        <v>165</v>
      </c>
      <c r="D1261" s="4" t="s">
        <v>19</v>
      </c>
      <c r="E1261" s="3" t="s">
        <v>21</v>
      </c>
      <c r="F1261" s="3" t="s">
        <v>618</v>
      </c>
      <c r="G1261" s="3" t="s">
        <v>50</v>
      </c>
      <c r="H1261" s="3" t="s">
        <v>726</v>
      </c>
      <c r="I1261" s="3" t="s">
        <v>9734</v>
      </c>
      <c r="J1261" s="3" t="s">
        <v>9736</v>
      </c>
      <c r="K1261" s="3" t="s">
        <v>90</v>
      </c>
    </row>
    <row r="1262" ht="18.0" customHeight="1">
      <c r="A1262" s="3" t="s">
        <v>9740</v>
      </c>
      <c r="B1262" s="3" t="s">
        <v>790</v>
      </c>
      <c r="C1262" s="3" t="s">
        <v>165</v>
      </c>
      <c r="D1262" s="4" t="s">
        <v>19</v>
      </c>
      <c r="E1262" s="3" t="s">
        <v>21</v>
      </c>
      <c r="F1262" s="3" t="s">
        <v>95</v>
      </c>
      <c r="G1262" s="3" t="s">
        <v>57</v>
      </c>
      <c r="H1262" s="3" t="s">
        <v>592</v>
      </c>
      <c r="I1262" s="3" t="s">
        <v>9744</v>
      </c>
      <c r="J1262" s="3" t="s">
        <v>9746</v>
      </c>
      <c r="K1262" s="3" t="s">
        <v>27</v>
      </c>
    </row>
    <row r="1263" ht="18.0" customHeight="1">
      <c r="A1263" s="3" t="s">
        <v>9748</v>
      </c>
      <c r="B1263" s="3" t="s">
        <v>9733</v>
      </c>
      <c r="C1263" s="3" t="s">
        <v>165</v>
      </c>
      <c r="D1263" s="4" t="s">
        <v>19</v>
      </c>
      <c r="E1263" s="3" t="s">
        <v>21</v>
      </c>
      <c r="F1263" s="3" t="s">
        <v>349</v>
      </c>
      <c r="G1263" s="3" t="s">
        <v>50</v>
      </c>
      <c r="H1263" s="3" t="s">
        <v>726</v>
      </c>
      <c r="I1263" s="3" t="s">
        <v>9751</v>
      </c>
      <c r="J1263" s="3" t="s">
        <v>9752</v>
      </c>
      <c r="K1263" s="3" t="s">
        <v>90</v>
      </c>
    </row>
    <row r="1264" ht="18.0" customHeight="1">
      <c r="A1264" s="3" t="s">
        <v>9754</v>
      </c>
      <c r="B1264" s="3" t="s">
        <v>9687</v>
      </c>
      <c r="C1264" s="3" t="s">
        <v>165</v>
      </c>
      <c r="D1264" s="4" t="s">
        <v>19</v>
      </c>
      <c r="E1264" s="3" t="s">
        <v>21</v>
      </c>
      <c r="F1264" s="3" t="s">
        <v>9756</v>
      </c>
      <c r="G1264" s="3" t="s">
        <v>69</v>
      </c>
      <c r="H1264" s="3" t="s">
        <v>9689</v>
      </c>
      <c r="I1264" s="3" t="s">
        <v>9759</v>
      </c>
      <c r="J1264" s="3" t="s">
        <v>9760</v>
      </c>
      <c r="K1264" s="3" t="s">
        <v>90</v>
      </c>
    </row>
    <row r="1265" ht="18.0" customHeight="1">
      <c r="A1265" s="3" t="s">
        <v>9761</v>
      </c>
      <c r="B1265" s="3" t="s">
        <v>9764</v>
      </c>
      <c r="C1265" s="3" t="s">
        <v>165</v>
      </c>
      <c r="D1265" s="4" t="s">
        <v>19</v>
      </c>
      <c r="E1265" s="3" t="s">
        <v>20</v>
      </c>
      <c r="F1265" s="3" t="s">
        <v>82</v>
      </c>
      <c r="G1265" s="3" t="s">
        <v>69</v>
      </c>
      <c r="H1265" s="3" t="s">
        <v>9768</v>
      </c>
      <c r="I1265" s="3" t="s">
        <v>9769</v>
      </c>
      <c r="J1265" s="3" t="s">
        <v>9770</v>
      </c>
      <c r="K1265" s="3" t="s">
        <v>41</v>
      </c>
    </row>
    <row r="1266" ht="18.0" customHeight="1">
      <c r="A1266" s="3" t="s">
        <v>9771</v>
      </c>
      <c r="B1266" s="3" t="s">
        <v>8372</v>
      </c>
      <c r="C1266" s="3" t="s">
        <v>165</v>
      </c>
      <c r="D1266" s="4" t="s">
        <v>19</v>
      </c>
      <c r="E1266" s="3" t="s">
        <v>20</v>
      </c>
      <c r="F1266" s="3" t="s">
        <v>73</v>
      </c>
      <c r="G1266" s="3" t="s">
        <v>57</v>
      </c>
      <c r="H1266" s="3" t="s">
        <v>8373</v>
      </c>
      <c r="I1266" s="3" t="s">
        <v>166</v>
      </c>
      <c r="J1266" s="3" t="s">
        <v>9774</v>
      </c>
      <c r="K1266" s="3" t="s">
        <v>41</v>
      </c>
    </row>
    <row r="1267" ht="18.0" customHeight="1">
      <c r="A1267" s="3" t="s">
        <v>9775</v>
      </c>
      <c r="B1267" s="3" t="s">
        <v>9777</v>
      </c>
      <c r="C1267" s="3" t="s">
        <v>165</v>
      </c>
      <c r="D1267" s="4" t="s">
        <v>19</v>
      </c>
      <c r="E1267" s="3" t="s">
        <v>20</v>
      </c>
      <c r="F1267" s="3" t="s">
        <v>73</v>
      </c>
      <c r="G1267" s="3" t="s">
        <v>69</v>
      </c>
      <c r="H1267" s="3" t="s">
        <v>489</v>
      </c>
      <c r="I1267" s="3" t="s">
        <v>9780</v>
      </c>
      <c r="J1267" s="3" t="s">
        <v>9783</v>
      </c>
      <c r="K1267" s="3" t="s">
        <v>35</v>
      </c>
    </row>
    <row r="1268" ht="18.0" customHeight="1">
      <c r="A1268" s="3" t="s">
        <v>114</v>
      </c>
      <c r="B1268" s="3" t="s">
        <v>9786</v>
      </c>
      <c r="C1268" s="3" t="s">
        <v>165</v>
      </c>
      <c r="D1268" s="4" t="s">
        <v>19</v>
      </c>
      <c r="E1268" s="3" t="s">
        <v>21</v>
      </c>
      <c r="F1268" s="3" t="s">
        <v>1261</v>
      </c>
      <c r="G1268" s="3" t="s">
        <v>57</v>
      </c>
      <c r="H1268" s="3" t="s">
        <v>9788</v>
      </c>
      <c r="I1268" s="3" t="s">
        <v>4498</v>
      </c>
      <c r="J1268" s="3" t="s">
        <v>9789</v>
      </c>
      <c r="K1268" s="3" t="s">
        <v>35</v>
      </c>
    </row>
    <row r="1269" ht="18.0" customHeight="1">
      <c r="A1269" s="3" t="s">
        <v>173</v>
      </c>
      <c r="B1269" s="3" t="s">
        <v>8432</v>
      </c>
      <c r="C1269" s="3" t="s">
        <v>165</v>
      </c>
      <c r="D1269" s="4" t="s">
        <v>19</v>
      </c>
      <c r="E1269" s="3" t="s">
        <v>20</v>
      </c>
      <c r="F1269" s="3" t="s">
        <v>237</v>
      </c>
      <c r="G1269" s="3" t="s">
        <v>23</v>
      </c>
      <c r="H1269" s="3" t="s">
        <v>8434</v>
      </c>
      <c r="I1269" s="3" t="s">
        <v>9795</v>
      </c>
      <c r="J1269" s="3" t="s">
        <v>9797</v>
      </c>
      <c r="K1269" s="3" t="s">
        <v>35</v>
      </c>
    </row>
    <row r="1270" ht="18.0" customHeight="1">
      <c r="A1270" s="3" t="s">
        <v>9798</v>
      </c>
      <c r="B1270" s="3" t="s">
        <v>9800</v>
      </c>
      <c r="C1270" s="3" t="s">
        <v>165</v>
      </c>
      <c r="D1270" s="4" t="s">
        <v>19</v>
      </c>
      <c r="E1270" s="3" t="s">
        <v>20</v>
      </c>
      <c r="F1270" s="3" t="s">
        <v>132</v>
      </c>
      <c r="G1270" s="3" t="s">
        <v>57</v>
      </c>
      <c r="H1270" s="3" t="s">
        <v>726</v>
      </c>
      <c r="I1270" s="3" t="s">
        <v>9804</v>
      </c>
      <c r="J1270" s="3" t="s">
        <v>9805</v>
      </c>
      <c r="K1270" s="3" t="s">
        <v>90</v>
      </c>
    </row>
    <row r="1271" ht="18.0" customHeight="1">
      <c r="A1271" s="3" t="s">
        <v>9807</v>
      </c>
      <c r="B1271" s="3" t="s">
        <v>9687</v>
      </c>
      <c r="C1271" s="3" t="s">
        <v>165</v>
      </c>
      <c r="D1271" s="4" t="s">
        <v>19</v>
      </c>
      <c r="E1271" s="3" t="s">
        <v>21</v>
      </c>
      <c r="F1271" s="3" t="s">
        <v>349</v>
      </c>
      <c r="G1271" s="3" t="s">
        <v>50</v>
      </c>
      <c r="H1271" s="3" t="s">
        <v>9689</v>
      </c>
      <c r="I1271" s="3" t="s">
        <v>9811</v>
      </c>
      <c r="J1271" s="3" t="s">
        <v>9814</v>
      </c>
      <c r="K1271" s="3" t="s">
        <v>90</v>
      </c>
    </row>
    <row r="1272" ht="18.0" customHeight="1">
      <c r="A1272" s="3" t="s">
        <v>9815</v>
      </c>
      <c r="B1272" s="3" t="s">
        <v>9687</v>
      </c>
      <c r="C1272" s="3" t="s">
        <v>165</v>
      </c>
      <c r="D1272" s="4" t="s">
        <v>19</v>
      </c>
      <c r="E1272" s="3" t="s">
        <v>21</v>
      </c>
      <c r="F1272" s="3" t="s">
        <v>73</v>
      </c>
      <c r="G1272" s="3" t="s">
        <v>57</v>
      </c>
      <c r="H1272" s="3" t="s">
        <v>9689</v>
      </c>
      <c r="I1272" s="3" t="s">
        <v>9811</v>
      </c>
      <c r="J1272" s="3" t="s">
        <v>9824</v>
      </c>
      <c r="K1272" s="3" t="s">
        <v>90</v>
      </c>
    </row>
    <row r="1273" ht="18.0" customHeight="1">
      <c r="A1273" s="3" t="s">
        <v>9825</v>
      </c>
      <c r="B1273" s="3" t="s">
        <v>9687</v>
      </c>
      <c r="C1273" s="3" t="s">
        <v>165</v>
      </c>
      <c r="D1273" s="4" t="s">
        <v>19</v>
      </c>
      <c r="E1273" s="3" t="s">
        <v>21</v>
      </c>
      <c r="F1273" s="3" t="s">
        <v>73</v>
      </c>
      <c r="G1273" s="3" t="s">
        <v>57</v>
      </c>
      <c r="H1273" s="3" t="s">
        <v>9689</v>
      </c>
      <c r="I1273" s="3" t="s">
        <v>9811</v>
      </c>
      <c r="J1273" s="3" t="s">
        <v>9833</v>
      </c>
      <c r="K1273" s="3" t="s">
        <v>90</v>
      </c>
    </row>
    <row r="1274" ht="18.0" customHeight="1">
      <c r="A1274" s="3" t="s">
        <v>9835</v>
      </c>
      <c r="B1274" s="3" t="s">
        <v>9777</v>
      </c>
      <c r="C1274" s="3" t="s">
        <v>165</v>
      </c>
      <c r="D1274" s="4" t="s">
        <v>19</v>
      </c>
      <c r="E1274" s="3" t="s">
        <v>20</v>
      </c>
      <c r="F1274" s="3" t="s">
        <v>132</v>
      </c>
      <c r="G1274" s="3" t="s">
        <v>69</v>
      </c>
      <c r="H1274" s="3" t="s">
        <v>489</v>
      </c>
      <c r="I1274" s="3" t="s">
        <v>9840</v>
      </c>
      <c r="J1274" s="3" t="s">
        <v>9843</v>
      </c>
      <c r="K1274" s="3" t="s">
        <v>35</v>
      </c>
    </row>
    <row r="1275" ht="18.0" customHeight="1">
      <c r="A1275" s="3" t="s">
        <v>9846</v>
      </c>
      <c r="B1275" s="3" t="s">
        <v>9848</v>
      </c>
      <c r="C1275" s="3" t="s">
        <v>165</v>
      </c>
      <c r="D1275" s="4" t="s">
        <v>19</v>
      </c>
      <c r="E1275" s="3" t="s">
        <v>20</v>
      </c>
      <c r="F1275" s="3" t="s">
        <v>119</v>
      </c>
      <c r="G1275" s="3" t="s">
        <v>23</v>
      </c>
      <c r="H1275" s="3" t="s">
        <v>9852</v>
      </c>
      <c r="I1275" s="3" t="s">
        <v>9853</v>
      </c>
      <c r="J1275" s="3" t="s">
        <v>9855</v>
      </c>
      <c r="K1275" s="3" t="s">
        <v>35</v>
      </c>
    </row>
    <row r="1276" ht="18.0" customHeight="1">
      <c r="A1276" s="3" t="s">
        <v>76</v>
      </c>
      <c r="B1276" s="3" t="s">
        <v>3768</v>
      </c>
      <c r="C1276" s="3" t="s">
        <v>165</v>
      </c>
      <c r="D1276" s="4" t="s">
        <v>19</v>
      </c>
      <c r="E1276" s="3" t="s">
        <v>20</v>
      </c>
      <c r="F1276" s="3" t="s">
        <v>363</v>
      </c>
      <c r="G1276" s="3" t="s">
        <v>69</v>
      </c>
      <c r="H1276" s="3" t="s">
        <v>3762</v>
      </c>
      <c r="I1276" s="3" t="s">
        <v>9859</v>
      </c>
      <c r="J1276" s="3" t="s">
        <v>9860</v>
      </c>
      <c r="K1276" s="3" t="s">
        <v>159</v>
      </c>
    </row>
    <row r="1277" ht="18.0" customHeight="1">
      <c r="A1277" s="3" t="s">
        <v>9862</v>
      </c>
      <c r="B1277" s="3" t="s">
        <v>9864</v>
      </c>
      <c r="C1277" s="3" t="s">
        <v>165</v>
      </c>
      <c r="D1277" s="4" t="s">
        <v>19</v>
      </c>
      <c r="E1277" s="3" t="s">
        <v>20</v>
      </c>
      <c r="F1277" s="3" t="s">
        <v>3460</v>
      </c>
      <c r="G1277" s="3" t="s">
        <v>69</v>
      </c>
      <c r="H1277" s="3" t="s">
        <v>2618</v>
      </c>
      <c r="I1277" s="3" t="s">
        <v>9867</v>
      </c>
      <c r="J1277" s="3" t="s">
        <v>9871</v>
      </c>
      <c r="K1277" s="3" t="s">
        <v>90</v>
      </c>
    </row>
    <row r="1278" ht="18.0" customHeight="1">
      <c r="A1278" s="3" t="s">
        <v>948</v>
      </c>
      <c r="B1278" s="3" t="s">
        <v>9874</v>
      </c>
      <c r="C1278" s="3" t="s">
        <v>165</v>
      </c>
      <c r="D1278" s="4" t="s">
        <v>19</v>
      </c>
      <c r="E1278" s="3" t="s">
        <v>20</v>
      </c>
      <c r="F1278" s="3" t="s">
        <v>73</v>
      </c>
      <c r="G1278" s="3" t="s">
        <v>50</v>
      </c>
      <c r="H1278" s="3" t="s">
        <v>2629</v>
      </c>
      <c r="I1278" s="3" t="s">
        <v>9876</v>
      </c>
      <c r="J1278" s="3" t="s">
        <v>9877</v>
      </c>
      <c r="K1278" s="3" t="s">
        <v>27</v>
      </c>
    </row>
    <row r="1279" ht="18.0" customHeight="1">
      <c r="A1279" s="3" t="s">
        <v>9878</v>
      </c>
      <c r="B1279" s="3" t="s">
        <v>9879</v>
      </c>
      <c r="C1279" s="3" t="s">
        <v>165</v>
      </c>
      <c r="D1279" s="4" t="s">
        <v>19</v>
      </c>
      <c r="E1279" s="3" t="s">
        <v>21</v>
      </c>
      <c r="F1279" s="3" t="s">
        <v>132</v>
      </c>
      <c r="G1279" s="3" t="s">
        <v>57</v>
      </c>
      <c r="H1279" s="3" t="s">
        <v>9880</v>
      </c>
      <c r="I1279" s="3" t="s">
        <v>9881</v>
      </c>
      <c r="J1279" s="3" t="s">
        <v>9882</v>
      </c>
      <c r="K1279" s="3" t="s">
        <v>41</v>
      </c>
    </row>
    <row r="1280" ht="18.0" customHeight="1">
      <c r="A1280" s="3" t="s">
        <v>9884</v>
      </c>
      <c r="B1280" s="3" t="s">
        <v>9864</v>
      </c>
      <c r="C1280" s="3" t="s">
        <v>165</v>
      </c>
      <c r="D1280" s="4" t="s">
        <v>19</v>
      </c>
      <c r="E1280" s="3" t="s">
        <v>20</v>
      </c>
      <c r="F1280" s="3" t="s">
        <v>3460</v>
      </c>
      <c r="G1280" s="3" t="s">
        <v>69</v>
      </c>
      <c r="H1280" s="3" t="s">
        <v>2618</v>
      </c>
      <c r="I1280" s="3" t="s">
        <v>9867</v>
      </c>
      <c r="J1280" s="3" t="s">
        <v>9887</v>
      </c>
      <c r="K1280" s="3" t="s">
        <v>90</v>
      </c>
    </row>
    <row r="1281" ht="18.0" customHeight="1">
      <c r="A1281" s="3" t="s">
        <v>9888</v>
      </c>
      <c r="B1281" s="3" t="s">
        <v>3844</v>
      </c>
      <c r="C1281" s="3" t="s">
        <v>165</v>
      </c>
      <c r="D1281" s="4" t="s">
        <v>19</v>
      </c>
      <c r="E1281" s="3" t="s">
        <v>127</v>
      </c>
      <c r="F1281" s="3" t="s">
        <v>73</v>
      </c>
      <c r="G1281" s="3" t="s">
        <v>69</v>
      </c>
      <c r="H1281" s="3" t="s">
        <v>395</v>
      </c>
      <c r="I1281" s="3" t="s">
        <v>3845</v>
      </c>
      <c r="J1281" s="3" t="s">
        <v>9893</v>
      </c>
      <c r="K1281" s="3" t="s">
        <v>159</v>
      </c>
    </row>
    <row r="1282" ht="18.0" customHeight="1">
      <c r="A1282" s="3" t="s">
        <v>173</v>
      </c>
      <c r="B1282" s="3" t="s">
        <v>9894</v>
      </c>
      <c r="C1282" s="3" t="s">
        <v>165</v>
      </c>
      <c r="D1282" s="4" t="s">
        <v>19</v>
      </c>
      <c r="E1282" s="3" t="s">
        <v>20</v>
      </c>
      <c r="F1282" s="3" t="s">
        <v>73</v>
      </c>
      <c r="G1282" s="3" t="s">
        <v>57</v>
      </c>
      <c r="H1282" s="3" t="s">
        <v>38</v>
      </c>
      <c r="I1282" s="3" t="s">
        <v>9897</v>
      </c>
      <c r="J1282" s="3" t="s">
        <v>9900</v>
      </c>
      <c r="K1282" s="3" t="s">
        <v>35</v>
      </c>
    </row>
    <row r="1283" ht="18.0" customHeight="1">
      <c r="A1283" s="3" t="s">
        <v>9902</v>
      </c>
      <c r="B1283" s="3" t="s">
        <v>8637</v>
      </c>
      <c r="C1283" s="3" t="s">
        <v>165</v>
      </c>
      <c r="D1283" s="4" t="s">
        <v>19</v>
      </c>
      <c r="E1283" s="3" t="s">
        <v>20</v>
      </c>
      <c r="F1283" s="3" t="s">
        <v>970</v>
      </c>
      <c r="G1283" s="3" t="s">
        <v>23</v>
      </c>
      <c r="H1283" s="3" t="s">
        <v>2719</v>
      </c>
      <c r="I1283" s="3" t="s">
        <v>8640</v>
      </c>
      <c r="J1283" s="3" t="s">
        <v>9911</v>
      </c>
      <c r="K1283" s="3" t="s">
        <v>159</v>
      </c>
    </row>
    <row r="1284" ht="18.0" customHeight="1">
      <c r="A1284" s="3" t="s">
        <v>76</v>
      </c>
      <c r="B1284" s="3" t="s">
        <v>9913</v>
      </c>
      <c r="C1284" s="3" t="s">
        <v>165</v>
      </c>
      <c r="D1284" s="4" t="s">
        <v>19</v>
      </c>
      <c r="E1284" s="3" t="s">
        <v>20</v>
      </c>
      <c r="F1284" s="3" t="s">
        <v>73</v>
      </c>
      <c r="G1284" s="3" t="s">
        <v>69</v>
      </c>
      <c r="H1284" s="3" t="s">
        <v>1310</v>
      </c>
      <c r="I1284" s="3" t="s">
        <v>9915</v>
      </c>
      <c r="J1284" s="3" t="s">
        <v>9918</v>
      </c>
      <c r="K1284" s="3" t="s">
        <v>35</v>
      </c>
    </row>
    <row r="1285" ht="18.0" customHeight="1">
      <c r="A1285" s="3" t="s">
        <v>9920</v>
      </c>
      <c r="B1285" s="3" t="s">
        <v>9922</v>
      </c>
      <c r="C1285" s="3" t="s">
        <v>165</v>
      </c>
      <c r="D1285" s="4" t="s">
        <v>19</v>
      </c>
      <c r="E1285" s="3" t="s">
        <v>20</v>
      </c>
      <c r="F1285" s="3" t="s">
        <v>73</v>
      </c>
      <c r="G1285" s="3" t="s">
        <v>57</v>
      </c>
      <c r="H1285" s="3" t="s">
        <v>498</v>
      </c>
      <c r="I1285" s="3" t="s">
        <v>9925</v>
      </c>
      <c r="J1285" s="3" t="s">
        <v>9927</v>
      </c>
      <c r="K1285" s="3" t="s">
        <v>41</v>
      </c>
    </row>
    <row r="1286" ht="18.0" customHeight="1">
      <c r="A1286" s="3" t="s">
        <v>9928</v>
      </c>
      <c r="B1286" s="3" t="s">
        <v>9930</v>
      </c>
      <c r="C1286" s="3" t="s">
        <v>165</v>
      </c>
      <c r="D1286" s="4" t="s">
        <v>19</v>
      </c>
      <c r="E1286" s="3" t="s">
        <v>20</v>
      </c>
      <c r="F1286" s="3" t="s">
        <v>73</v>
      </c>
      <c r="G1286" s="3" t="s">
        <v>57</v>
      </c>
      <c r="H1286" s="3" t="s">
        <v>9931</v>
      </c>
      <c r="I1286" s="3" t="s">
        <v>9932</v>
      </c>
      <c r="J1286" s="3" t="s">
        <v>9938</v>
      </c>
      <c r="K1286" s="3" t="s">
        <v>35</v>
      </c>
    </row>
    <row r="1287" ht="18.0" customHeight="1">
      <c r="A1287" s="3" t="s">
        <v>9939</v>
      </c>
      <c r="B1287" s="3" t="s">
        <v>9940</v>
      </c>
      <c r="C1287" s="3" t="s">
        <v>165</v>
      </c>
      <c r="D1287" s="4" t="s">
        <v>19</v>
      </c>
      <c r="E1287" s="3" t="s">
        <v>20</v>
      </c>
      <c r="F1287" s="3" t="s">
        <v>132</v>
      </c>
      <c r="G1287" s="3" t="s">
        <v>50</v>
      </c>
      <c r="H1287" s="3" t="s">
        <v>9942</v>
      </c>
      <c r="I1287" s="3" t="s">
        <v>1217</v>
      </c>
      <c r="J1287" s="3" t="s">
        <v>9944</v>
      </c>
      <c r="K1287" s="3" t="s">
        <v>159</v>
      </c>
    </row>
    <row r="1288" ht="18.0" customHeight="1">
      <c r="A1288" s="3" t="s">
        <v>173</v>
      </c>
      <c r="B1288" s="3" t="s">
        <v>9948</v>
      </c>
      <c r="C1288" s="3" t="s">
        <v>165</v>
      </c>
      <c r="D1288" s="4" t="s">
        <v>19</v>
      </c>
      <c r="E1288" s="3" t="s">
        <v>21</v>
      </c>
      <c r="F1288" s="3" t="s">
        <v>132</v>
      </c>
      <c r="G1288" s="3" t="s">
        <v>57</v>
      </c>
      <c r="H1288" s="3" t="s">
        <v>38</v>
      </c>
      <c r="I1288" s="3" t="s">
        <v>9949</v>
      </c>
      <c r="J1288" s="3" t="s">
        <v>9951</v>
      </c>
      <c r="K1288" s="3" t="s">
        <v>35</v>
      </c>
    </row>
    <row r="1289" ht="18.0" customHeight="1">
      <c r="A1289" s="3" t="s">
        <v>8465</v>
      </c>
      <c r="B1289" s="3" t="s">
        <v>9953</v>
      </c>
      <c r="C1289" s="3" t="s">
        <v>165</v>
      </c>
      <c r="D1289" s="4" t="s">
        <v>19</v>
      </c>
      <c r="E1289" s="3" t="s">
        <v>20</v>
      </c>
      <c r="F1289" s="3" t="s">
        <v>232</v>
      </c>
      <c r="G1289" s="3" t="s">
        <v>69</v>
      </c>
      <c r="H1289" s="3" t="s">
        <v>9956</v>
      </c>
      <c r="I1289" s="3" t="s">
        <v>9957</v>
      </c>
      <c r="J1289" s="3" t="s">
        <v>9959</v>
      </c>
      <c r="K1289" s="3" t="s">
        <v>35</v>
      </c>
    </row>
    <row r="1290" ht="18.0" customHeight="1">
      <c r="A1290" s="3" t="s">
        <v>9961</v>
      </c>
      <c r="B1290" s="3" t="s">
        <v>9962</v>
      </c>
      <c r="C1290" s="3" t="s">
        <v>165</v>
      </c>
      <c r="D1290" s="4" t="s">
        <v>19</v>
      </c>
      <c r="E1290" s="3" t="s">
        <v>20</v>
      </c>
      <c r="F1290" s="3" t="s">
        <v>363</v>
      </c>
      <c r="G1290" s="3" t="s">
        <v>50</v>
      </c>
      <c r="H1290" s="3" t="s">
        <v>3871</v>
      </c>
      <c r="I1290" s="3" t="s">
        <v>9966</v>
      </c>
      <c r="J1290" s="3" t="s">
        <v>9967</v>
      </c>
      <c r="K1290" s="3" t="s">
        <v>41</v>
      </c>
    </row>
    <row r="1291" ht="18.0" customHeight="1">
      <c r="A1291" s="3" t="s">
        <v>9969</v>
      </c>
      <c r="B1291" s="3" t="s">
        <v>9971</v>
      </c>
      <c r="C1291" s="3" t="s">
        <v>165</v>
      </c>
      <c r="D1291" s="4" t="s">
        <v>19</v>
      </c>
      <c r="E1291" s="3" t="s">
        <v>21</v>
      </c>
      <c r="F1291" s="3" t="s">
        <v>349</v>
      </c>
      <c r="G1291" s="3" t="s">
        <v>50</v>
      </c>
      <c r="H1291" s="3" t="s">
        <v>1684</v>
      </c>
      <c r="I1291" s="3" t="s">
        <v>166</v>
      </c>
      <c r="J1291" s="3" t="s">
        <v>9975</v>
      </c>
      <c r="K1291" s="3" t="s">
        <v>41</v>
      </c>
    </row>
    <row r="1292" ht="18.0" customHeight="1">
      <c r="A1292" s="3" t="s">
        <v>173</v>
      </c>
      <c r="B1292" s="3" t="s">
        <v>9977</v>
      </c>
      <c r="C1292" s="3" t="s">
        <v>165</v>
      </c>
      <c r="D1292" s="4" t="s">
        <v>19</v>
      </c>
      <c r="E1292" s="3" t="s">
        <v>20</v>
      </c>
      <c r="F1292" s="3" t="s">
        <v>132</v>
      </c>
      <c r="G1292" s="3" t="s">
        <v>57</v>
      </c>
      <c r="H1292" s="3" t="s">
        <v>9980</v>
      </c>
      <c r="I1292" s="3" t="s">
        <v>9981</v>
      </c>
      <c r="J1292" s="3" t="s">
        <v>9983</v>
      </c>
      <c r="K1292" s="3" t="s">
        <v>35</v>
      </c>
    </row>
    <row r="1293" ht="18.0" customHeight="1">
      <c r="A1293" s="3" t="s">
        <v>173</v>
      </c>
      <c r="B1293" s="3" t="s">
        <v>9984</v>
      </c>
      <c r="C1293" s="3" t="s">
        <v>165</v>
      </c>
      <c r="D1293" s="4" t="s">
        <v>19</v>
      </c>
      <c r="E1293" s="3" t="s">
        <v>20</v>
      </c>
      <c r="F1293" s="3" t="s">
        <v>1604</v>
      </c>
      <c r="G1293" s="3" t="s">
        <v>31</v>
      </c>
      <c r="H1293" s="3" t="s">
        <v>3048</v>
      </c>
      <c r="I1293" s="3" t="s">
        <v>166</v>
      </c>
      <c r="J1293" s="3" t="s">
        <v>9988</v>
      </c>
      <c r="K1293" s="3" t="s">
        <v>41</v>
      </c>
    </row>
    <row r="1294" ht="18.0" customHeight="1">
      <c r="A1294" s="3" t="s">
        <v>1308</v>
      </c>
      <c r="B1294" s="3" t="s">
        <v>9993</v>
      </c>
      <c r="C1294" s="3" t="s">
        <v>165</v>
      </c>
      <c r="D1294" s="4" t="s">
        <v>19</v>
      </c>
      <c r="E1294" s="3" t="s">
        <v>127</v>
      </c>
      <c r="F1294" s="3" t="s">
        <v>349</v>
      </c>
      <c r="G1294" s="3" t="s">
        <v>69</v>
      </c>
      <c r="H1294" s="3" t="s">
        <v>509</v>
      </c>
      <c r="I1294" s="3" t="s">
        <v>166</v>
      </c>
      <c r="J1294" s="3" t="s">
        <v>8534</v>
      </c>
      <c r="K1294" s="3" t="s">
        <v>35</v>
      </c>
    </row>
    <row r="1295" ht="18.0" customHeight="1">
      <c r="A1295" s="3" t="s">
        <v>948</v>
      </c>
      <c r="B1295" s="3" t="s">
        <v>9997</v>
      </c>
      <c r="C1295" s="3" t="s">
        <v>165</v>
      </c>
      <c r="D1295" s="4" t="s">
        <v>19</v>
      </c>
      <c r="E1295" s="3" t="s">
        <v>20</v>
      </c>
      <c r="F1295" s="3" t="s">
        <v>146</v>
      </c>
      <c r="G1295" s="3" t="s">
        <v>57</v>
      </c>
      <c r="H1295" s="3" t="s">
        <v>10000</v>
      </c>
      <c r="I1295" s="3" t="s">
        <v>10001</v>
      </c>
      <c r="J1295" s="3" t="s">
        <v>10002</v>
      </c>
      <c r="K1295" s="3" t="s">
        <v>41</v>
      </c>
    </row>
    <row r="1296" ht="18.0" customHeight="1">
      <c r="A1296" s="3" t="s">
        <v>114</v>
      </c>
      <c r="B1296" s="3" t="s">
        <v>10006</v>
      </c>
      <c r="C1296" s="3" t="s">
        <v>165</v>
      </c>
      <c r="D1296" s="4" t="s">
        <v>19</v>
      </c>
      <c r="E1296" s="3" t="s">
        <v>20</v>
      </c>
      <c r="F1296" s="3" t="s">
        <v>73</v>
      </c>
      <c r="G1296" s="3" t="s">
        <v>50</v>
      </c>
      <c r="H1296" s="3" t="s">
        <v>10011</v>
      </c>
      <c r="I1296" s="3" t="s">
        <v>10012</v>
      </c>
      <c r="J1296" s="3" t="s">
        <v>10013</v>
      </c>
      <c r="K1296" s="3" t="s">
        <v>41</v>
      </c>
    </row>
    <row r="1297" ht="18.0" customHeight="1">
      <c r="A1297" s="3" t="s">
        <v>2596</v>
      </c>
      <c r="B1297" s="3" t="s">
        <v>10015</v>
      </c>
      <c r="C1297" s="3" t="s">
        <v>165</v>
      </c>
      <c r="D1297" s="4" t="s">
        <v>19</v>
      </c>
      <c r="E1297" s="3" t="s">
        <v>20</v>
      </c>
      <c r="F1297" s="3" t="s">
        <v>10017</v>
      </c>
      <c r="G1297" s="3" t="s">
        <v>57</v>
      </c>
      <c r="H1297" s="3" t="s">
        <v>38</v>
      </c>
      <c r="I1297" s="3" t="s">
        <v>10020</v>
      </c>
      <c r="J1297" s="3" t="s">
        <v>10021</v>
      </c>
      <c r="K1297" s="3" t="s">
        <v>41</v>
      </c>
    </row>
    <row r="1298" ht="18.0" customHeight="1">
      <c r="A1298" s="3" t="s">
        <v>114</v>
      </c>
      <c r="B1298" s="3" t="s">
        <v>10022</v>
      </c>
      <c r="C1298" s="3" t="s">
        <v>165</v>
      </c>
      <c r="D1298" s="4" t="s">
        <v>19</v>
      </c>
      <c r="E1298" s="3" t="s">
        <v>21</v>
      </c>
      <c r="F1298" s="3" t="s">
        <v>237</v>
      </c>
      <c r="G1298" s="3" t="s">
        <v>57</v>
      </c>
      <c r="H1298" s="3" t="s">
        <v>698</v>
      </c>
      <c r="I1298" s="3" t="s">
        <v>10027</v>
      </c>
      <c r="J1298" s="3" t="s">
        <v>10028</v>
      </c>
      <c r="K1298" s="3" t="s">
        <v>41</v>
      </c>
    </row>
    <row r="1299" ht="18.0" customHeight="1">
      <c r="A1299" s="3" t="s">
        <v>10029</v>
      </c>
      <c r="B1299" s="3" t="s">
        <v>9971</v>
      </c>
      <c r="C1299" s="3" t="s">
        <v>165</v>
      </c>
      <c r="D1299" s="4" t="s">
        <v>19</v>
      </c>
      <c r="E1299" s="3" t="s">
        <v>21</v>
      </c>
      <c r="F1299" s="3" t="s">
        <v>349</v>
      </c>
      <c r="G1299" s="3" t="s">
        <v>50</v>
      </c>
      <c r="H1299" s="3" t="s">
        <v>1684</v>
      </c>
      <c r="I1299" s="3" t="s">
        <v>166</v>
      </c>
      <c r="J1299" s="3" t="s">
        <v>10033</v>
      </c>
      <c r="K1299" s="3" t="s">
        <v>41</v>
      </c>
    </row>
    <row r="1300" ht="18.0" customHeight="1">
      <c r="A1300" s="3" t="s">
        <v>948</v>
      </c>
      <c r="B1300" s="3" t="s">
        <v>10036</v>
      </c>
      <c r="C1300" s="3" t="s">
        <v>165</v>
      </c>
      <c r="D1300" s="4" t="s">
        <v>19</v>
      </c>
      <c r="E1300" s="3" t="s">
        <v>21</v>
      </c>
      <c r="F1300" s="3" t="s">
        <v>73</v>
      </c>
      <c r="G1300" s="3" t="s">
        <v>57</v>
      </c>
      <c r="H1300" s="3" t="s">
        <v>38</v>
      </c>
      <c r="I1300" s="3" t="s">
        <v>10037</v>
      </c>
      <c r="J1300" s="3" t="s">
        <v>10038</v>
      </c>
      <c r="K1300" s="3" t="s">
        <v>159</v>
      </c>
    </row>
    <row r="1301" ht="18.0" customHeight="1">
      <c r="A1301" s="3" t="s">
        <v>10042</v>
      </c>
      <c r="B1301" s="3" t="s">
        <v>10043</v>
      </c>
      <c r="C1301" s="3" t="s">
        <v>165</v>
      </c>
      <c r="D1301" s="4" t="s">
        <v>19</v>
      </c>
      <c r="E1301" s="3" t="s">
        <v>127</v>
      </c>
      <c r="F1301" s="3" t="s">
        <v>1025</v>
      </c>
      <c r="G1301" s="3" t="s">
        <v>69</v>
      </c>
      <c r="H1301" s="3" t="s">
        <v>556</v>
      </c>
      <c r="I1301" s="3" t="s">
        <v>10044</v>
      </c>
      <c r="J1301" s="3" t="s">
        <v>10045</v>
      </c>
      <c r="K1301" s="3" t="s">
        <v>27</v>
      </c>
    </row>
    <row r="1302" ht="18.0" customHeight="1">
      <c r="A1302" s="3" t="s">
        <v>10050</v>
      </c>
      <c r="B1302" s="3" t="s">
        <v>10052</v>
      </c>
      <c r="C1302" s="3" t="s">
        <v>165</v>
      </c>
      <c r="D1302" s="4" t="s">
        <v>19</v>
      </c>
      <c r="E1302" s="3" t="s">
        <v>21</v>
      </c>
      <c r="F1302" s="3" t="s">
        <v>177</v>
      </c>
      <c r="G1302" s="3" t="s">
        <v>50</v>
      </c>
      <c r="H1302" s="3" t="s">
        <v>10054</v>
      </c>
      <c r="I1302" s="3" t="s">
        <v>10056</v>
      </c>
      <c r="J1302" s="3" t="s">
        <v>10059</v>
      </c>
      <c r="K1302" s="3" t="s">
        <v>41</v>
      </c>
    </row>
    <row r="1303" ht="18.0" customHeight="1">
      <c r="A1303" s="3" t="s">
        <v>10061</v>
      </c>
      <c r="B1303" s="3" t="s">
        <v>10063</v>
      </c>
      <c r="C1303" s="3" t="s">
        <v>165</v>
      </c>
      <c r="D1303" s="4" t="s">
        <v>19</v>
      </c>
      <c r="E1303" s="3" t="s">
        <v>21</v>
      </c>
      <c r="F1303" s="3" t="s">
        <v>73</v>
      </c>
      <c r="G1303" s="3" t="s">
        <v>50</v>
      </c>
      <c r="H1303" s="3" t="s">
        <v>38</v>
      </c>
      <c r="I1303" s="3" t="s">
        <v>10066</v>
      </c>
      <c r="J1303" s="3" t="s">
        <v>10068</v>
      </c>
      <c r="K1303" s="3" t="s">
        <v>27</v>
      </c>
    </row>
    <row r="1304" ht="18.0" customHeight="1">
      <c r="A1304" s="3" t="s">
        <v>10072</v>
      </c>
      <c r="B1304" s="3" t="s">
        <v>10074</v>
      </c>
      <c r="C1304" s="3" t="s">
        <v>165</v>
      </c>
      <c r="D1304" s="4" t="s">
        <v>19</v>
      </c>
      <c r="E1304" s="3" t="s">
        <v>20</v>
      </c>
      <c r="F1304" s="3" t="s">
        <v>363</v>
      </c>
      <c r="G1304" s="3" t="s">
        <v>50</v>
      </c>
      <c r="H1304" s="3" t="s">
        <v>38</v>
      </c>
      <c r="I1304" s="3" t="s">
        <v>166</v>
      </c>
      <c r="J1304" s="3" t="s">
        <v>10076</v>
      </c>
      <c r="K1304" s="3" t="s">
        <v>90</v>
      </c>
    </row>
    <row r="1305" ht="18.0" customHeight="1">
      <c r="A1305" s="3" t="s">
        <v>9095</v>
      </c>
      <c r="B1305" s="3" t="s">
        <v>10079</v>
      </c>
      <c r="C1305" s="3" t="s">
        <v>165</v>
      </c>
      <c r="D1305" s="4" t="s">
        <v>19</v>
      </c>
      <c r="E1305" s="3" t="s">
        <v>20</v>
      </c>
      <c r="F1305" s="3" t="s">
        <v>1082</v>
      </c>
      <c r="G1305" s="3" t="s">
        <v>57</v>
      </c>
      <c r="H1305" s="3" t="s">
        <v>4849</v>
      </c>
      <c r="I1305" s="3" t="s">
        <v>10083</v>
      </c>
      <c r="J1305" s="3" t="s">
        <v>10085</v>
      </c>
      <c r="K1305" s="3" t="s">
        <v>35</v>
      </c>
    </row>
    <row r="1306" ht="18.0" customHeight="1">
      <c r="A1306" s="3" t="s">
        <v>10086</v>
      </c>
      <c r="B1306" s="3" t="s">
        <v>10087</v>
      </c>
      <c r="C1306" s="3" t="s">
        <v>165</v>
      </c>
      <c r="D1306" s="4" t="s">
        <v>19</v>
      </c>
      <c r="E1306" s="3" t="s">
        <v>21</v>
      </c>
      <c r="F1306" s="3" t="s">
        <v>2395</v>
      </c>
      <c r="G1306" s="3" t="s">
        <v>57</v>
      </c>
      <c r="H1306" s="3" t="s">
        <v>10091</v>
      </c>
      <c r="I1306" s="3" t="s">
        <v>10092</v>
      </c>
      <c r="J1306" s="3" t="s">
        <v>10095</v>
      </c>
      <c r="K1306" s="3" t="s">
        <v>159</v>
      </c>
    </row>
    <row r="1307" ht="18.0" customHeight="1">
      <c r="A1307" s="3" t="s">
        <v>10097</v>
      </c>
      <c r="B1307" s="3" t="s">
        <v>10099</v>
      </c>
      <c r="C1307" s="3" t="s">
        <v>165</v>
      </c>
      <c r="D1307" s="4" t="s">
        <v>19</v>
      </c>
      <c r="E1307" s="3" t="s">
        <v>21</v>
      </c>
      <c r="F1307" s="3" t="s">
        <v>363</v>
      </c>
      <c r="G1307" s="3" t="s">
        <v>50</v>
      </c>
      <c r="H1307" s="3" t="s">
        <v>38</v>
      </c>
      <c r="I1307" s="3" t="s">
        <v>166</v>
      </c>
      <c r="J1307" s="3" t="s">
        <v>10101</v>
      </c>
      <c r="K1307" s="3" t="s">
        <v>41</v>
      </c>
    </row>
    <row r="1308" ht="18.0" customHeight="1">
      <c r="A1308" s="3" t="s">
        <v>10103</v>
      </c>
      <c r="B1308" s="3" t="s">
        <v>10105</v>
      </c>
      <c r="C1308" s="3" t="s">
        <v>165</v>
      </c>
      <c r="D1308" s="4" t="s">
        <v>19</v>
      </c>
      <c r="E1308" s="3" t="s">
        <v>21</v>
      </c>
      <c r="F1308" s="3" t="s">
        <v>618</v>
      </c>
      <c r="G1308" s="3" t="s">
        <v>50</v>
      </c>
      <c r="H1308" s="3" t="s">
        <v>446</v>
      </c>
      <c r="I1308" s="3" t="s">
        <v>10108</v>
      </c>
      <c r="J1308" s="3" t="s">
        <v>10110</v>
      </c>
      <c r="K1308" s="3" t="s">
        <v>41</v>
      </c>
    </row>
    <row r="1309" ht="18.0" customHeight="1">
      <c r="A1309" s="3" t="s">
        <v>10097</v>
      </c>
      <c r="B1309" s="3" t="s">
        <v>10099</v>
      </c>
      <c r="C1309" s="3" t="s">
        <v>165</v>
      </c>
      <c r="D1309" s="4" t="s">
        <v>19</v>
      </c>
      <c r="E1309" s="3" t="s">
        <v>21</v>
      </c>
      <c r="F1309" s="3" t="s">
        <v>363</v>
      </c>
      <c r="G1309" s="3" t="s">
        <v>50</v>
      </c>
      <c r="H1309" s="3" t="s">
        <v>38</v>
      </c>
      <c r="I1309" s="3" t="s">
        <v>166</v>
      </c>
      <c r="J1309" s="3" t="s">
        <v>10114</v>
      </c>
      <c r="K1309" s="3" t="s">
        <v>41</v>
      </c>
    </row>
    <row r="1310" ht="18.0" customHeight="1">
      <c r="A1310" s="3" t="s">
        <v>10116</v>
      </c>
      <c r="B1310" s="3" t="s">
        <v>10105</v>
      </c>
      <c r="C1310" s="3" t="s">
        <v>165</v>
      </c>
      <c r="D1310" s="4" t="s">
        <v>19</v>
      </c>
      <c r="E1310" s="3" t="s">
        <v>21</v>
      </c>
      <c r="F1310" s="3" t="s">
        <v>618</v>
      </c>
      <c r="G1310" s="3" t="s">
        <v>50</v>
      </c>
      <c r="H1310" s="3" t="s">
        <v>446</v>
      </c>
      <c r="I1310" s="3" t="s">
        <v>10120</v>
      </c>
      <c r="J1310" s="3" t="s">
        <v>10121</v>
      </c>
      <c r="K1310" s="3" t="s">
        <v>41</v>
      </c>
    </row>
    <row r="1311" ht="18.0" customHeight="1">
      <c r="A1311" s="3" t="s">
        <v>10122</v>
      </c>
      <c r="B1311" s="3" t="s">
        <v>10125</v>
      </c>
      <c r="C1311" s="3" t="s">
        <v>165</v>
      </c>
      <c r="D1311" s="4" t="s">
        <v>19</v>
      </c>
      <c r="E1311" s="3" t="s">
        <v>21</v>
      </c>
      <c r="F1311" s="3" t="s">
        <v>66</v>
      </c>
      <c r="G1311" s="3" t="s">
        <v>57</v>
      </c>
      <c r="H1311" s="3" t="s">
        <v>38</v>
      </c>
      <c r="I1311" s="3" t="s">
        <v>10127</v>
      </c>
      <c r="J1311" s="3" t="s">
        <v>10129</v>
      </c>
      <c r="K1311" s="3" t="s">
        <v>41</v>
      </c>
    </row>
    <row r="1312" ht="18.0" customHeight="1">
      <c r="A1312" s="3" t="s">
        <v>1352</v>
      </c>
      <c r="B1312" s="3" t="s">
        <v>10131</v>
      </c>
      <c r="C1312" s="3" t="s">
        <v>165</v>
      </c>
      <c r="D1312" s="4" t="s">
        <v>19</v>
      </c>
      <c r="E1312" s="3" t="s">
        <v>20</v>
      </c>
      <c r="F1312" s="3" t="s">
        <v>6799</v>
      </c>
      <c r="G1312" s="3" t="s">
        <v>57</v>
      </c>
      <c r="H1312" s="3" t="s">
        <v>109</v>
      </c>
      <c r="I1312" s="3" t="s">
        <v>10135</v>
      </c>
      <c r="J1312" s="3" t="s">
        <v>10138</v>
      </c>
      <c r="K1312" s="3" t="s">
        <v>41</v>
      </c>
    </row>
    <row r="1313" ht="18.0" customHeight="1">
      <c r="A1313" s="3" t="s">
        <v>76</v>
      </c>
      <c r="B1313" s="3" t="s">
        <v>10141</v>
      </c>
      <c r="C1313" s="3" t="s">
        <v>165</v>
      </c>
      <c r="D1313" s="4" t="s">
        <v>19</v>
      </c>
      <c r="E1313" s="3" t="s">
        <v>127</v>
      </c>
      <c r="F1313" s="3" t="s">
        <v>363</v>
      </c>
      <c r="G1313" s="3" t="s">
        <v>50</v>
      </c>
      <c r="H1313" s="3" t="s">
        <v>166</v>
      </c>
      <c r="I1313" s="3" t="s">
        <v>10144</v>
      </c>
      <c r="J1313" s="3" t="s">
        <v>10145</v>
      </c>
      <c r="K1313" s="3" t="s">
        <v>250</v>
      </c>
    </row>
    <row r="1314" ht="18.0" customHeight="1">
      <c r="A1314" s="3" t="s">
        <v>10146</v>
      </c>
      <c r="B1314" s="3" t="s">
        <v>10147</v>
      </c>
      <c r="C1314" s="3" t="s">
        <v>165</v>
      </c>
      <c r="D1314" s="4" t="s">
        <v>19</v>
      </c>
      <c r="E1314" s="3" t="s">
        <v>117</v>
      </c>
      <c r="F1314" s="3" t="s">
        <v>132</v>
      </c>
      <c r="G1314" s="3" t="s">
        <v>57</v>
      </c>
      <c r="H1314" s="3" t="s">
        <v>1520</v>
      </c>
      <c r="I1314" s="3" t="s">
        <v>10152</v>
      </c>
      <c r="J1314" s="3" t="s">
        <v>10154</v>
      </c>
      <c r="K1314" s="3" t="s">
        <v>90</v>
      </c>
    </row>
    <row r="1315" ht="18.0" customHeight="1">
      <c r="A1315" s="3" t="s">
        <v>9439</v>
      </c>
      <c r="B1315" s="3" t="s">
        <v>10156</v>
      </c>
      <c r="C1315" s="3" t="s">
        <v>165</v>
      </c>
      <c r="D1315" s="4" t="s">
        <v>19</v>
      </c>
      <c r="E1315" s="3" t="s">
        <v>20</v>
      </c>
      <c r="F1315" s="3" t="s">
        <v>618</v>
      </c>
      <c r="G1315" s="3" t="s">
        <v>50</v>
      </c>
      <c r="H1315" s="3" t="s">
        <v>38</v>
      </c>
      <c r="I1315" s="3" t="s">
        <v>10159</v>
      </c>
      <c r="J1315" s="3" t="s">
        <v>10160</v>
      </c>
      <c r="K1315" s="3" t="s">
        <v>90</v>
      </c>
    </row>
    <row r="1316" ht="18.0" customHeight="1">
      <c r="A1316" s="3" t="s">
        <v>114</v>
      </c>
      <c r="B1316" s="3" t="s">
        <v>10162</v>
      </c>
      <c r="C1316" s="3" t="s">
        <v>165</v>
      </c>
      <c r="D1316" s="4" t="s">
        <v>19</v>
      </c>
      <c r="E1316" s="3" t="s">
        <v>20</v>
      </c>
      <c r="F1316" s="3" t="s">
        <v>3156</v>
      </c>
      <c r="G1316" s="3" t="s">
        <v>57</v>
      </c>
      <c r="H1316" s="3" t="s">
        <v>166</v>
      </c>
      <c r="I1316" s="3" t="s">
        <v>10167</v>
      </c>
      <c r="J1316" s="3" t="s">
        <v>10168</v>
      </c>
      <c r="K1316" s="3" t="s">
        <v>250</v>
      </c>
    </row>
    <row r="1317" ht="18.0" customHeight="1">
      <c r="A1317" s="3" t="s">
        <v>10169</v>
      </c>
      <c r="B1317" s="3" t="s">
        <v>10170</v>
      </c>
      <c r="C1317" s="3" t="s">
        <v>165</v>
      </c>
      <c r="D1317" s="4" t="s">
        <v>19</v>
      </c>
      <c r="E1317" s="3" t="s">
        <v>20</v>
      </c>
      <c r="F1317" s="3" t="s">
        <v>363</v>
      </c>
      <c r="G1317" s="3" t="s">
        <v>50</v>
      </c>
      <c r="H1317" s="3" t="s">
        <v>38</v>
      </c>
      <c r="I1317" s="3" t="s">
        <v>10175</v>
      </c>
      <c r="J1317" s="3" t="s">
        <v>10176</v>
      </c>
      <c r="K1317" s="3" t="s">
        <v>41</v>
      </c>
    </row>
    <row r="1318" ht="18.0" customHeight="1">
      <c r="A1318" s="3" t="s">
        <v>2775</v>
      </c>
      <c r="B1318" s="3" t="s">
        <v>10177</v>
      </c>
      <c r="C1318" s="3" t="s">
        <v>165</v>
      </c>
      <c r="D1318" s="4" t="s">
        <v>19</v>
      </c>
      <c r="E1318" s="3" t="s">
        <v>20</v>
      </c>
      <c r="F1318" s="3" t="s">
        <v>668</v>
      </c>
      <c r="G1318" s="3" t="s">
        <v>57</v>
      </c>
      <c r="H1318" s="3" t="s">
        <v>10179</v>
      </c>
      <c r="I1318" s="3" t="s">
        <v>10180</v>
      </c>
      <c r="J1318" s="3" t="s">
        <v>10184</v>
      </c>
      <c r="K1318" s="3" t="s">
        <v>159</v>
      </c>
    </row>
    <row r="1319" ht="18.0" customHeight="1">
      <c r="A1319" s="3" t="s">
        <v>8780</v>
      </c>
      <c r="B1319" s="3" t="s">
        <v>10187</v>
      </c>
      <c r="C1319" s="3" t="s">
        <v>165</v>
      </c>
      <c r="D1319" s="4" t="s">
        <v>19</v>
      </c>
      <c r="E1319" s="3" t="s">
        <v>20</v>
      </c>
      <c r="F1319" s="3" t="s">
        <v>781</v>
      </c>
      <c r="G1319" s="3" t="s">
        <v>69</v>
      </c>
      <c r="H1319" s="3" t="s">
        <v>10189</v>
      </c>
      <c r="I1319" s="3" t="s">
        <v>10190</v>
      </c>
      <c r="J1319" s="3" t="s">
        <v>10192</v>
      </c>
      <c r="K1319" s="3" t="s">
        <v>159</v>
      </c>
    </row>
    <row r="1320" ht="18.0" customHeight="1">
      <c r="A1320" s="3" t="s">
        <v>173</v>
      </c>
      <c r="B1320" s="3" t="s">
        <v>10195</v>
      </c>
      <c r="C1320" s="3" t="s">
        <v>165</v>
      </c>
      <c r="D1320" s="4" t="s">
        <v>19</v>
      </c>
      <c r="E1320" s="3" t="s">
        <v>20</v>
      </c>
      <c r="F1320" s="3" t="s">
        <v>73</v>
      </c>
      <c r="G1320" s="3" t="s">
        <v>57</v>
      </c>
      <c r="H1320" s="3" t="s">
        <v>109</v>
      </c>
      <c r="I1320" s="3" t="s">
        <v>10197</v>
      </c>
      <c r="J1320" s="3" t="s">
        <v>10199</v>
      </c>
      <c r="K1320" s="3" t="s">
        <v>27</v>
      </c>
    </row>
    <row r="1321" ht="18.0" customHeight="1">
      <c r="A1321" s="3" t="s">
        <v>10202</v>
      </c>
      <c r="B1321" s="3" t="s">
        <v>10022</v>
      </c>
      <c r="C1321" s="3" t="s">
        <v>165</v>
      </c>
      <c r="D1321" s="4" t="s">
        <v>19</v>
      </c>
      <c r="E1321" s="3" t="s">
        <v>21</v>
      </c>
      <c r="F1321" s="3" t="s">
        <v>237</v>
      </c>
      <c r="G1321" s="3" t="s">
        <v>57</v>
      </c>
      <c r="H1321" s="3" t="s">
        <v>698</v>
      </c>
      <c r="I1321" s="3" t="s">
        <v>10027</v>
      </c>
      <c r="J1321" s="3" t="s">
        <v>10208</v>
      </c>
      <c r="K1321" s="3" t="s">
        <v>41</v>
      </c>
    </row>
    <row r="1322" ht="18.0" customHeight="1">
      <c r="A1322" s="3" t="s">
        <v>8501</v>
      </c>
      <c r="B1322" s="3" t="s">
        <v>7677</v>
      </c>
      <c r="C1322" s="3" t="s">
        <v>165</v>
      </c>
      <c r="D1322" s="4" t="s">
        <v>19</v>
      </c>
      <c r="E1322" s="3" t="s">
        <v>20</v>
      </c>
      <c r="F1322" s="3" t="s">
        <v>73</v>
      </c>
      <c r="G1322" s="3" t="s">
        <v>57</v>
      </c>
      <c r="H1322" s="3" t="s">
        <v>99</v>
      </c>
      <c r="I1322" s="3" t="s">
        <v>7679</v>
      </c>
      <c r="J1322" s="3" t="s">
        <v>10212</v>
      </c>
      <c r="K1322" s="3" t="s">
        <v>41</v>
      </c>
    </row>
    <row r="1323" ht="18.0" customHeight="1">
      <c r="A1323" s="3" t="s">
        <v>259</v>
      </c>
      <c r="B1323" s="3" t="s">
        <v>10214</v>
      </c>
      <c r="C1323" s="3" t="s">
        <v>165</v>
      </c>
      <c r="D1323" s="4" t="s">
        <v>19</v>
      </c>
      <c r="E1323" s="3" t="s">
        <v>20</v>
      </c>
      <c r="F1323" s="3" t="s">
        <v>132</v>
      </c>
      <c r="G1323" s="3" t="s">
        <v>23</v>
      </c>
      <c r="H1323" s="3" t="s">
        <v>1970</v>
      </c>
      <c r="I1323" s="3" t="s">
        <v>10217</v>
      </c>
      <c r="J1323" s="3" t="s">
        <v>10218</v>
      </c>
      <c r="K1323" s="3" t="s">
        <v>41</v>
      </c>
    </row>
    <row r="1324" ht="18.0" customHeight="1">
      <c r="A1324" s="3" t="s">
        <v>1289</v>
      </c>
      <c r="B1324" s="3" t="s">
        <v>10089</v>
      </c>
      <c r="C1324" s="3" t="s">
        <v>165</v>
      </c>
      <c r="D1324" s="4" t="s">
        <v>19</v>
      </c>
      <c r="E1324" s="3" t="s">
        <v>20</v>
      </c>
      <c r="F1324" s="3" t="s">
        <v>237</v>
      </c>
      <c r="G1324" s="3" t="s">
        <v>57</v>
      </c>
      <c r="H1324" s="3" t="s">
        <v>2527</v>
      </c>
      <c r="I1324" s="3" t="s">
        <v>10090</v>
      </c>
      <c r="J1324" s="3" t="s">
        <v>10223</v>
      </c>
      <c r="K1324" s="3" t="s">
        <v>35</v>
      </c>
    </row>
    <row r="1325" ht="18.0" customHeight="1">
      <c r="A1325" s="3" t="s">
        <v>10225</v>
      </c>
      <c r="B1325" s="3" t="s">
        <v>10227</v>
      </c>
      <c r="C1325" s="3" t="s">
        <v>165</v>
      </c>
      <c r="D1325" s="4" t="s">
        <v>19</v>
      </c>
      <c r="E1325" s="3" t="s">
        <v>20</v>
      </c>
      <c r="F1325" s="3" t="s">
        <v>10230</v>
      </c>
      <c r="G1325" s="3" t="s">
        <v>50</v>
      </c>
      <c r="H1325" s="3" t="s">
        <v>10231</v>
      </c>
      <c r="I1325" s="3" t="s">
        <v>10232</v>
      </c>
      <c r="J1325" s="3" t="s">
        <v>10233</v>
      </c>
      <c r="K1325" s="3" t="s">
        <v>35</v>
      </c>
    </row>
    <row r="1326" ht="18.0" customHeight="1">
      <c r="A1326" s="3" t="s">
        <v>10234</v>
      </c>
      <c r="B1326" s="3" t="s">
        <v>10235</v>
      </c>
      <c r="C1326" s="3" t="s">
        <v>165</v>
      </c>
      <c r="D1326" s="4" t="s">
        <v>19</v>
      </c>
      <c r="E1326" s="3" t="s">
        <v>21</v>
      </c>
      <c r="F1326" s="3" t="s">
        <v>73</v>
      </c>
      <c r="G1326" s="3" t="s">
        <v>57</v>
      </c>
      <c r="H1326" s="3" t="s">
        <v>10241</v>
      </c>
      <c r="I1326" s="3" t="s">
        <v>10242</v>
      </c>
      <c r="J1326" s="3" t="s">
        <v>10243</v>
      </c>
      <c r="K1326" s="3" t="s">
        <v>159</v>
      </c>
    </row>
    <row r="1327" ht="18.0" customHeight="1">
      <c r="A1327" s="3" t="s">
        <v>823</v>
      </c>
      <c r="B1327" s="3" t="s">
        <v>10245</v>
      </c>
      <c r="C1327" s="3" t="s">
        <v>165</v>
      </c>
      <c r="D1327" s="4" t="s">
        <v>19</v>
      </c>
      <c r="E1327" s="3" t="s">
        <v>20</v>
      </c>
      <c r="F1327" s="3" t="s">
        <v>73</v>
      </c>
      <c r="G1327" s="3" t="s">
        <v>57</v>
      </c>
      <c r="H1327" s="3" t="s">
        <v>3943</v>
      </c>
      <c r="I1327" s="3" t="s">
        <v>10249</v>
      </c>
      <c r="J1327" s="3" t="s">
        <v>10251</v>
      </c>
      <c r="K1327" s="3" t="s">
        <v>41</v>
      </c>
    </row>
    <row r="1328" ht="18.0" customHeight="1">
      <c r="A1328" s="3" t="s">
        <v>259</v>
      </c>
      <c r="B1328" s="3" t="s">
        <v>10253</v>
      </c>
      <c r="C1328" s="3" t="s">
        <v>165</v>
      </c>
      <c r="D1328" s="4" t="s">
        <v>19</v>
      </c>
      <c r="E1328" s="3" t="s">
        <v>20</v>
      </c>
      <c r="F1328" s="3" t="s">
        <v>132</v>
      </c>
      <c r="G1328" s="3" t="s">
        <v>57</v>
      </c>
      <c r="H1328" s="3" t="s">
        <v>1695</v>
      </c>
      <c r="I1328" s="3" t="s">
        <v>10254</v>
      </c>
      <c r="J1328" s="3" t="s">
        <v>10257</v>
      </c>
      <c r="K1328" s="3" t="s">
        <v>35</v>
      </c>
    </row>
    <row r="1329" ht="18.0" customHeight="1">
      <c r="A1329" s="3" t="s">
        <v>10258</v>
      </c>
      <c r="B1329" s="3" t="s">
        <v>10259</v>
      </c>
      <c r="C1329" s="3" t="s">
        <v>165</v>
      </c>
      <c r="D1329" s="4" t="s">
        <v>19</v>
      </c>
      <c r="E1329" s="3" t="s">
        <v>21</v>
      </c>
      <c r="F1329" s="3" t="s">
        <v>177</v>
      </c>
      <c r="G1329" s="3" t="s">
        <v>57</v>
      </c>
      <c r="H1329" s="3" t="s">
        <v>1684</v>
      </c>
      <c r="I1329" s="3" t="s">
        <v>10262</v>
      </c>
      <c r="J1329" s="3" t="s">
        <v>10263</v>
      </c>
      <c r="K1329" s="3" t="s">
        <v>90</v>
      </c>
    </row>
    <row r="1330" ht="18.0" customHeight="1">
      <c r="A1330" s="3" t="s">
        <v>10266</v>
      </c>
      <c r="B1330" s="3" t="s">
        <v>2255</v>
      </c>
      <c r="C1330" s="3" t="s">
        <v>165</v>
      </c>
      <c r="D1330" s="4" t="s">
        <v>19</v>
      </c>
      <c r="E1330" s="3" t="s">
        <v>20</v>
      </c>
      <c r="F1330" s="3" t="s">
        <v>737</v>
      </c>
      <c r="G1330" s="3" t="s">
        <v>57</v>
      </c>
      <c r="H1330" s="3" t="s">
        <v>2244</v>
      </c>
      <c r="I1330" s="3" t="s">
        <v>10269</v>
      </c>
      <c r="J1330" s="3" t="s">
        <v>10271</v>
      </c>
      <c r="K1330" s="3" t="s">
        <v>159</v>
      </c>
    </row>
    <row r="1331" ht="18.0" customHeight="1">
      <c r="A1331" s="3" t="s">
        <v>10275</v>
      </c>
      <c r="B1331" s="3" t="s">
        <v>10277</v>
      </c>
      <c r="C1331" s="3" t="s">
        <v>165</v>
      </c>
      <c r="D1331" s="4" t="s">
        <v>19</v>
      </c>
      <c r="E1331" s="3" t="s">
        <v>20</v>
      </c>
      <c r="F1331" s="3" t="s">
        <v>237</v>
      </c>
      <c r="G1331" s="3" t="s">
        <v>57</v>
      </c>
      <c r="H1331" s="3" t="s">
        <v>10281</v>
      </c>
      <c r="I1331" s="3" t="s">
        <v>166</v>
      </c>
      <c r="J1331" s="3" t="s">
        <v>10283</v>
      </c>
      <c r="K1331" s="3" t="s">
        <v>35</v>
      </c>
    </row>
    <row r="1332" ht="18.0" customHeight="1">
      <c r="A1332" s="3" t="s">
        <v>10285</v>
      </c>
      <c r="B1332" s="3" t="s">
        <v>10286</v>
      </c>
      <c r="C1332" s="3" t="s">
        <v>165</v>
      </c>
      <c r="D1332" s="4" t="s">
        <v>19</v>
      </c>
      <c r="E1332" s="3" t="s">
        <v>20</v>
      </c>
      <c r="F1332" s="3" t="s">
        <v>589</v>
      </c>
      <c r="G1332" s="3" t="s">
        <v>23</v>
      </c>
      <c r="H1332" s="3" t="s">
        <v>99</v>
      </c>
      <c r="I1332" s="3" t="s">
        <v>10287</v>
      </c>
      <c r="J1332" s="3" t="s">
        <v>10291</v>
      </c>
      <c r="K1332" s="3" t="s">
        <v>90</v>
      </c>
    </row>
    <row r="1333" ht="18.0" customHeight="1">
      <c r="A1333" s="3" t="s">
        <v>2146</v>
      </c>
      <c r="B1333" s="3" t="s">
        <v>10294</v>
      </c>
      <c r="C1333" s="3" t="s">
        <v>165</v>
      </c>
      <c r="D1333" s="4" t="s">
        <v>19</v>
      </c>
      <c r="E1333" s="3" t="s">
        <v>21</v>
      </c>
      <c r="F1333" s="3" t="s">
        <v>146</v>
      </c>
      <c r="G1333" s="3" t="s">
        <v>57</v>
      </c>
      <c r="H1333" s="3" t="s">
        <v>10296</v>
      </c>
      <c r="I1333" s="3" t="s">
        <v>10297</v>
      </c>
      <c r="J1333" s="3" t="s">
        <v>10298</v>
      </c>
      <c r="K1333" s="3" t="s">
        <v>90</v>
      </c>
    </row>
    <row r="1334" ht="18.0" customHeight="1">
      <c r="A1334" s="3" t="s">
        <v>7966</v>
      </c>
      <c r="B1334" s="3" t="s">
        <v>3920</v>
      </c>
      <c r="C1334" s="3" t="s">
        <v>165</v>
      </c>
      <c r="D1334" s="4" t="s">
        <v>19</v>
      </c>
      <c r="E1334" s="3" t="s">
        <v>20</v>
      </c>
      <c r="F1334" s="3" t="s">
        <v>73</v>
      </c>
      <c r="G1334" s="3" t="s">
        <v>50</v>
      </c>
      <c r="H1334" s="3" t="s">
        <v>423</v>
      </c>
      <c r="I1334" s="3" t="s">
        <v>3922</v>
      </c>
      <c r="J1334" s="3" t="s">
        <v>10304</v>
      </c>
      <c r="K1334" s="3" t="s">
        <v>35</v>
      </c>
    </row>
    <row r="1335" ht="18.0" customHeight="1">
      <c r="A1335" s="3" t="s">
        <v>10305</v>
      </c>
      <c r="B1335" s="3" t="s">
        <v>10306</v>
      </c>
      <c r="C1335" s="3" t="s">
        <v>165</v>
      </c>
      <c r="D1335" s="4" t="s">
        <v>19</v>
      </c>
      <c r="E1335" s="3" t="s">
        <v>20</v>
      </c>
      <c r="F1335" s="3" t="s">
        <v>73</v>
      </c>
      <c r="G1335" s="3" t="s">
        <v>57</v>
      </c>
      <c r="H1335" s="3" t="s">
        <v>10307</v>
      </c>
      <c r="I1335" s="3" t="s">
        <v>10309</v>
      </c>
      <c r="J1335" s="3" t="s">
        <v>10311</v>
      </c>
      <c r="K1335" s="3" t="s">
        <v>41</v>
      </c>
    </row>
    <row r="1336" ht="18.0" customHeight="1">
      <c r="A1336" s="3" t="s">
        <v>10313</v>
      </c>
      <c r="B1336" s="3" t="s">
        <v>10245</v>
      </c>
      <c r="C1336" s="3" t="s">
        <v>165</v>
      </c>
      <c r="D1336" s="4" t="s">
        <v>19</v>
      </c>
      <c r="E1336" s="3" t="s">
        <v>20</v>
      </c>
      <c r="F1336" s="3" t="s">
        <v>132</v>
      </c>
      <c r="G1336" s="3" t="s">
        <v>57</v>
      </c>
      <c r="H1336" s="3" t="s">
        <v>3943</v>
      </c>
      <c r="I1336" s="3" t="s">
        <v>10317</v>
      </c>
      <c r="J1336" s="3" t="s">
        <v>10321</v>
      </c>
      <c r="K1336" s="3" t="s">
        <v>41</v>
      </c>
    </row>
    <row r="1337" ht="18.0" customHeight="1">
      <c r="A1337" s="3" t="s">
        <v>10323</v>
      </c>
      <c r="B1337" s="3" t="s">
        <v>10324</v>
      </c>
      <c r="C1337" s="3" t="s">
        <v>165</v>
      </c>
      <c r="D1337" s="4" t="s">
        <v>19</v>
      </c>
      <c r="E1337" s="3" t="s">
        <v>20</v>
      </c>
      <c r="F1337" s="3" t="s">
        <v>132</v>
      </c>
      <c r="G1337" s="3" t="s">
        <v>57</v>
      </c>
      <c r="H1337" s="3" t="s">
        <v>10326</v>
      </c>
      <c r="I1337" s="3" t="s">
        <v>10328</v>
      </c>
      <c r="J1337" s="3" t="s">
        <v>10330</v>
      </c>
      <c r="K1337" s="3" t="s">
        <v>41</v>
      </c>
    </row>
    <row r="1338" ht="18.0" customHeight="1">
      <c r="A1338" s="3" t="s">
        <v>2636</v>
      </c>
      <c r="B1338" s="3" t="s">
        <v>10333</v>
      </c>
      <c r="C1338" s="3" t="s">
        <v>165</v>
      </c>
      <c r="D1338" s="4" t="s">
        <v>19</v>
      </c>
      <c r="E1338" s="3" t="s">
        <v>20</v>
      </c>
      <c r="F1338" s="3" t="s">
        <v>903</v>
      </c>
      <c r="G1338" s="3" t="s">
        <v>50</v>
      </c>
      <c r="H1338" s="3" t="s">
        <v>10335</v>
      </c>
      <c r="I1338" s="3" t="s">
        <v>10337</v>
      </c>
      <c r="J1338" s="3" t="s">
        <v>10341</v>
      </c>
      <c r="K1338" s="3" t="s">
        <v>41</v>
      </c>
    </row>
    <row r="1339" ht="18.0" customHeight="1">
      <c r="A1339" s="3" t="s">
        <v>10344</v>
      </c>
      <c r="B1339" s="3" t="s">
        <v>10345</v>
      </c>
      <c r="C1339" s="3" t="s">
        <v>165</v>
      </c>
      <c r="D1339" s="4" t="s">
        <v>19</v>
      </c>
      <c r="E1339" s="3" t="s">
        <v>20</v>
      </c>
      <c r="F1339" s="3" t="s">
        <v>668</v>
      </c>
      <c r="G1339" s="3" t="s">
        <v>23</v>
      </c>
      <c r="H1339" s="3" t="s">
        <v>58</v>
      </c>
      <c r="I1339" s="3" t="s">
        <v>166</v>
      </c>
      <c r="J1339" s="3" t="s">
        <v>10348</v>
      </c>
      <c r="K1339" s="3" t="s">
        <v>27</v>
      </c>
    </row>
    <row r="1340" ht="18.0" customHeight="1">
      <c r="A1340" s="3" t="s">
        <v>10351</v>
      </c>
      <c r="B1340" s="3" t="s">
        <v>10355</v>
      </c>
      <c r="C1340" s="3" t="s">
        <v>165</v>
      </c>
      <c r="D1340" s="4" t="s">
        <v>19</v>
      </c>
      <c r="E1340" s="3" t="s">
        <v>20</v>
      </c>
      <c r="F1340" s="3" t="s">
        <v>363</v>
      </c>
      <c r="G1340" s="3" t="s">
        <v>69</v>
      </c>
      <c r="H1340" s="3" t="s">
        <v>2355</v>
      </c>
      <c r="I1340" s="3" t="s">
        <v>10357</v>
      </c>
      <c r="J1340" s="3" t="s">
        <v>10358</v>
      </c>
      <c r="K1340" s="3" t="s">
        <v>41</v>
      </c>
    </row>
    <row r="1341" ht="18.0" customHeight="1">
      <c r="A1341" s="3" t="s">
        <v>7904</v>
      </c>
      <c r="B1341" s="3" t="s">
        <v>7906</v>
      </c>
      <c r="C1341" s="3" t="s">
        <v>165</v>
      </c>
      <c r="D1341" s="4" t="s">
        <v>19</v>
      </c>
      <c r="E1341" s="3" t="s">
        <v>21</v>
      </c>
      <c r="F1341" s="3" t="s">
        <v>363</v>
      </c>
      <c r="G1341" s="3" t="s">
        <v>50</v>
      </c>
      <c r="H1341" s="3" t="s">
        <v>7909</v>
      </c>
      <c r="I1341" s="3" t="s">
        <v>7910</v>
      </c>
      <c r="J1341" s="3" t="s">
        <v>7912</v>
      </c>
      <c r="K1341" s="3" t="s">
        <v>90</v>
      </c>
    </row>
    <row r="1342" ht="18.0" customHeight="1">
      <c r="A1342" s="3" t="s">
        <v>3292</v>
      </c>
      <c r="B1342" s="3" t="s">
        <v>10366</v>
      </c>
      <c r="C1342" s="3" t="s">
        <v>165</v>
      </c>
      <c r="D1342" s="4" t="s">
        <v>19</v>
      </c>
      <c r="E1342" s="3" t="s">
        <v>21</v>
      </c>
      <c r="F1342" s="3" t="s">
        <v>903</v>
      </c>
      <c r="G1342" s="3" t="s">
        <v>50</v>
      </c>
      <c r="H1342" s="3" t="s">
        <v>1074</v>
      </c>
      <c r="I1342" s="3" t="s">
        <v>10367</v>
      </c>
      <c r="J1342" s="3" t="s">
        <v>10368</v>
      </c>
      <c r="K1342" s="3" t="s">
        <v>41</v>
      </c>
    </row>
    <row r="1343" ht="18.0" customHeight="1">
      <c r="A1343" s="3" t="s">
        <v>10370</v>
      </c>
      <c r="B1343" s="3" t="s">
        <v>10372</v>
      </c>
      <c r="C1343" s="3" t="s">
        <v>165</v>
      </c>
      <c r="D1343" s="4" t="s">
        <v>19</v>
      </c>
      <c r="E1343" s="3" t="s">
        <v>127</v>
      </c>
      <c r="F1343" s="3" t="s">
        <v>3460</v>
      </c>
      <c r="G1343" s="3" t="s">
        <v>69</v>
      </c>
      <c r="H1343" s="3" t="s">
        <v>423</v>
      </c>
      <c r="I1343" s="3" t="s">
        <v>2242</v>
      </c>
      <c r="J1343" s="3" t="s">
        <v>10376</v>
      </c>
      <c r="K1343" s="3" t="s">
        <v>35</v>
      </c>
    </row>
    <row r="1344" ht="18.0" customHeight="1">
      <c r="A1344" s="3" t="s">
        <v>2636</v>
      </c>
      <c r="B1344" s="3" t="s">
        <v>10378</v>
      </c>
      <c r="C1344" s="3" t="s">
        <v>165</v>
      </c>
      <c r="D1344" s="4" t="s">
        <v>19</v>
      </c>
      <c r="E1344" s="3" t="s">
        <v>21</v>
      </c>
      <c r="F1344" s="3" t="s">
        <v>73</v>
      </c>
      <c r="G1344" s="3" t="s">
        <v>23</v>
      </c>
      <c r="H1344" s="3" t="s">
        <v>10381</v>
      </c>
      <c r="I1344" s="3" t="s">
        <v>10384</v>
      </c>
      <c r="J1344" s="3" t="s">
        <v>10386</v>
      </c>
      <c r="K1344" s="3" t="s">
        <v>41</v>
      </c>
    </row>
    <row r="1345" ht="18.0" customHeight="1">
      <c r="A1345" s="3" t="s">
        <v>3292</v>
      </c>
      <c r="B1345" s="3" t="s">
        <v>10389</v>
      </c>
      <c r="C1345" s="3" t="s">
        <v>165</v>
      </c>
      <c r="D1345" s="4" t="s">
        <v>19</v>
      </c>
      <c r="E1345" s="3" t="s">
        <v>21</v>
      </c>
      <c r="F1345" s="3" t="s">
        <v>3663</v>
      </c>
      <c r="G1345" s="3" t="s">
        <v>50</v>
      </c>
      <c r="H1345" s="3" t="s">
        <v>99</v>
      </c>
      <c r="I1345" s="3" t="s">
        <v>10391</v>
      </c>
      <c r="J1345" s="3" t="s">
        <v>10393</v>
      </c>
      <c r="K1345" s="3" t="s">
        <v>41</v>
      </c>
    </row>
    <row r="1346" ht="18.0" customHeight="1">
      <c r="A1346" s="3" t="s">
        <v>10395</v>
      </c>
      <c r="B1346" s="3" t="s">
        <v>10389</v>
      </c>
      <c r="C1346" s="3" t="s">
        <v>165</v>
      </c>
      <c r="D1346" s="4" t="s">
        <v>19</v>
      </c>
      <c r="E1346" s="3" t="s">
        <v>20</v>
      </c>
      <c r="F1346" s="3" t="s">
        <v>3663</v>
      </c>
      <c r="G1346" s="3" t="s">
        <v>50</v>
      </c>
      <c r="H1346" s="3" t="s">
        <v>99</v>
      </c>
      <c r="I1346" s="3" t="s">
        <v>10398</v>
      </c>
      <c r="J1346" s="3" t="s">
        <v>10399</v>
      </c>
      <c r="K1346" s="3" t="s">
        <v>41</v>
      </c>
    </row>
    <row r="1347" ht="18.0" customHeight="1">
      <c r="A1347" s="3" t="s">
        <v>4493</v>
      </c>
      <c r="B1347" s="3" t="s">
        <v>10400</v>
      </c>
      <c r="C1347" s="3" t="s">
        <v>165</v>
      </c>
      <c r="D1347" s="4" t="s">
        <v>19</v>
      </c>
      <c r="E1347" s="3" t="s">
        <v>20</v>
      </c>
      <c r="F1347" s="3" t="s">
        <v>73</v>
      </c>
      <c r="G1347" s="3" t="s">
        <v>57</v>
      </c>
      <c r="H1347" s="3" t="s">
        <v>10407</v>
      </c>
      <c r="I1347" s="3" t="s">
        <v>10408</v>
      </c>
      <c r="J1347" s="3" t="s">
        <v>10410</v>
      </c>
      <c r="K1347" s="3" t="s">
        <v>35</v>
      </c>
    </row>
    <row r="1348" ht="18.0" customHeight="1">
      <c r="A1348" s="3" t="s">
        <v>8293</v>
      </c>
      <c r="B1348" s="3" t="s">
        <v>10412</v>
      </c>
      <c r="C1348" s="3" t="s">
        <v>165</v>
      </c>
      <c r="D1348" s="4" t="s">
        <v>19</v>
      </c>
      <c r="E1348" s="3" t="s">
        <v>21</v>
      </c>
      <c r="F1348" s="3" t="s">
        <v>737</v>
      </c>
      <c r="G1348" s="3" t="s">
        <v>50</v>
      </c>
      <c r="H1348" s="3" t="s">
        <v>1520</v>
      </c>
      <c r="I1348" s="3" t="s">
        <v>10416</v>
      </c>
      <c r="J1348" s="3" t="s">
        <v>10418</v>
      </c>
      <c r="K1348" s="3" t="s">
        <v>90</v>
      </c>
    </row>
    <row r="1349" ht="18.0" customHeight="1">
      <c r="A1349" s="3" t="s">
        <v>10419</v>
      </c>
      <c r="B1349" s="3" t="s">
        <v>10286</v>
      </c>
      <c r="C1349" s="3" t="s">
        <v>165</v>
      </c>
      <c r="D1349" s="4" t="s">
        <v>19</v>
      </c>
      <c r="E1349" s="3" t="s">
        <v>21</v>
      </c>
      <c r="F1349" s="3" t="s">
        <v>146</v>
      </c>
      <c r="G1349" s="3" t="s">
        <v>23</v>
      </c>
      <c r="H1349" s="3" t="s">
        <v>99</v>
      </c>
      <c r="I1349" s="3" t="s">
        <v>5271</v>
      </c>
      <c r="J1349" s="3" t="s">
        <v>10424</v>
      </c>
      <c r="K1349" s="3" t="s">
        <v>90</v>
      </c>
    </row>
    <row r="1350" ht="18.0" customHeight="1">
      <c r="A1350" s="3" t="s">
        <v>977</v>
      </c>
      <c r="B1350" s="3" t="s">
        <v>10425</v>
      </c>
      <c r="C1350" s="3" t="s">
        <v>165</v>
      </c>
      <c r="D1350" s="4" t="s">
        <v>19</v>
      </c>
      <c r="E1350" s="3" t="s">
        <v>20</v>
      </c>
      <c r="F1350" s="3" t="s">
        <v>48</v>
      </c>
      <c r="G1350" s="3" t="s">
        <v>69</v>
      </c>
      <c r="H1350" s="3" t="s">
        <v>10428</v>
      </c>
      <c r="I1350" s="3" t="s">
        <v>10429</v>
      </c>
      <c r="J1350" s="3" t="s">
        <v>10432</v>
      </c>
      <c r="K1350" s="3" t="s">
        <v>41</v>
      </c>
    </row>
    <row r="1351" ht="18.0" customHeight="1">
      <c r="A1351" s="3" t="s">
        <v>3128</v>
      </c>
      <c r="B1351" s="3" t="s">
        <v>10434</v>
      </c>
      <c r="C1351" s="3" t="s">
        <v>165</v>
      </c>
      <c r="D1351" s="4" t="s">
        <v>19</v>
      </c>
      <c r="E1351" s="3" t="s">
        <v>21</v>
      </c>
      <c r="F1351" s="3" t="s">
        <v>48</v>
      </c>
      <c r="G1351" s="3" t="s">
        <v>57</v>
      </c>
      <c r="H1351" s="3" t="s">
        <v>38</v>
      </c>
      <c r="I1351" s="3" t="s">
        <v>10436</v>
      </c>
      <c r="J1351" s="3" t="s">
        <v>10438</v>
      </c>
      <c r="K1351" s="3" t="s">
        <v>41</v>
      </c>
    </row>
    <row r="1352" ht="18.0" customHeight="1">
      <c r="A1352" s="3" t="s">
        <v>7446</v>
      </c>
      <c r="B1352" s="3" t="s">
        <v>2140</v>
      </c>
      <c r="C1352" s="3" t="s">
        <v>165</v>
      </c>
      <c r="D1352" s="4" t="s">
        <v>19</v>
      </c>
      <c r="E1352" s="3" t="s">
        <v>21</v>
      </c>
      <c r="F1352" s="3" t="s">
        <v>903</v>
      </c>
      <c r="G1352" s="3" t="s">
        <v>50</v>
      </c>
      <c r="H1352" s="3" t="s">
        <v>58</v>
      </c>
      <c r="I1352" s="3" t="s">
        <v>10442</v>
      </c>
      <c r="J1352" s="3" t="s">
        <v>10446</v>
      </c>
      <c r="K1352" s="3" t="s">
        <v>90</v>
      </c>
    </row>
    <row r="1353" ht="18.0" customHeight="1">
      <c r="A1353" s="3" t="s">
        <v>2241</v>
      </c>
      <c r="B1353" s="3" t="s">
        <v>2255</v>
      </c>
      <c r="C1353" s="3" t="s">
        <v>165</v>
      </c>
      <c r="D1353" s="4" t="s">
        <v>19</v>
      </c>
      <c r="E1353" s="3" t="s">
        <v>20</v>
      </c>
      <c r="F1353" s="3" t="s">
        <v>73</v>
      </c>
      <c r="G1353" s="3" t="s">
        <v>57</v>
      </c>
      <c r="H1353" s="3" t="s">
        <v>2244</v>
      </c>
      <c r="I1353" s="3" t="s">
        <v>2257</v>
      </c>
      <c r="J1353" s="3" t="s">
        <v>10450</v>
      </c>
      <c r="K1353" s="3" t="s">
        <v>159</v>
      </c>
    </row>
    <row r="1354" ht="18.0" customHeight="1">
      <c r="A1354" s="3" t="s">
        <v>10453</v>
      </c>
      <c r="B1354" s="3" t="s">
        <v>6878</v>
      </c>
      <c r="C1354" s="3" t="s">
        <v>165</v>
      </c>
      <c r="D1354" s="4" t="s">
        <v>19</v>
      </c>
      <c r="E1354" s="3" t="s">
        <v>21</v>
      </c>
      <c r="F1354" s="3" t="s">
        <v>363</v>
      </c>
      <c r="G1354" s="3" t="s">
        <v>50</v>
      </c>
      <c r="H1354" s="3" t="s">
        <v>6882</v>
      </c>
      <c r="I1354" s="3" t="s">
        <v>10456</v>
      </c>
      <c r="J1354" s="3" t="s">
        <v>10458</v>
      </c>
      <c r="K1354" s="3" t="s">
        <v>35</v>
      </c>
    </row>
    <row r="1355" ht="18.0" customHeight="1">
      <c r="A1355" s="3" t="s">
        <v>10460</v>
      </c>
      <c r="B1355" s="3" t="s">
        <v>10461</v>
      </c>
      <c r="C1355" s="3" t="s">
        <v>165</v>
      </c>
      <c r="D1355" s="4" t="s">
        <v>19</v>
      </c>
      <c r="E1355" s="3" t="s">
        <v>21</v>
      </c>
      <c r="F1355" s="3" t="s">
        <v>349</v>
      </c>
      <c r="G1355" s="3" t="s">
        <v>69</v>
      </c>
      <c r="H1355" s="3" t="s">
        <v>10464</v>
      </c>
      <c r="I1355" s="3" t="s">
        <v>10465</v>
      </c>
      <c r="J1355" s="3" t="s">
        <v>10466</v>
      </c>
      <c r="K1355" s="3" t="s">
        <v>159</v>
      </c>
    </row>
    <row r="1356" ht="18.0" customHeight="1">
      <c r="A1356" s="3" t="s">
        <v>7410</v>
      </c>
      <c r="B1356" s="3" t="s">
        <v>5770</v>
      </c>
      <c r="C1356" s="3" t="s">
        <v>165</v>
      </c>
      <c r="D1356" s="4" t="s">
        <v>19</v>
      </c>
      <c r="E1356" s="3" t="s">
        <v>127</v>
      </c>
      <c r="F1356" s="3" t="s">
        <v>10471</v>
      </c>
      <c r="G1356" s="3" t="s">
        <v>23</v>
      </c>
      <c r="H1356" s="3" t="s">
        <v>2334</v>
      </c>
      <c r="I1356" s="3" t="s">
        <v>5773</v>
      </c>
      <c r="J1356" s="3" t="s">
        <v>10475</v>
      </c>
      <c r="K1356" s="3" t="s">
        <v>159</v>
      </c>
    </row>
    <row r="1357" ht="18.0" customHeight="1">
      <c r="A1357" s="3" t="s">
        <v>10477</v>
      </c>
      <c r="B1357" s="3" t="s">
        <v>5770</v>
      </c>
      <c r="C1357" s="3" t="s">
        <v>165</v>
      </c>
      <c r="D1357" s="4" t="s">
        <v>19</v>
      </c>
      <c r="E1357" s="3" t="s">
        <v>127</v>
      </c>
      <c r="F1357" s="3" t="s">
        <v>73</v>
      </c>
      <c r="G1357" s="3" t="s">
        <v>57</v>
      </c>
      <c r="H1357" s="3" t="s">
        <v>2334</v>
      </c>
      <c r="I1357" s="3" t="s">
        <v>5773</v>
      </c>
      <c r="J1357" s="3" t="s">
        <v>10480</v>
      </c>
      <c r="K1357" s="3" t="s">
        <v>159</v>
      </c>
    </row>
    <row r="1358" ht="18.0" customHeight="1">
      <c r="A1358" s="3" t="s">
        <v>3292</v>
      </c>
      <c r="B1358" s="3" t="s">
        <v>10483</v>
      </c>
      <c r="C1358" s="3" t="s">
        <v>165</v>
      </c>
      <c r="D1358" s="4" t="s">
        <v>19</v>
      </c>
      <c r="E1358" s="3" t="s">
        <v>21</v>
      </c>
      <c r="F1358" s="3" t="s">
        <v>146</v>
      </c>
      <c r="G1358" s="3" t="s">
        <v>57</v>
      </c>
      <c r="H1358" s="3" t="s">
        <v>10485</v>
      </c>
      <c r="I1358" s="3" t="s">
        <v>166</v>
      </c>
      <c r="J1358" s="3" t="s">
        <v>10487</v>
      </c>
      <c r="K1358" s="3" t="s">
        <v>35</v>
      </c>
    </row>
    <row r="1359" ht="18.0" customHeight="1">
      <c r="A1359" s="3" t="s">
        <v>3292</v>
      </c>
      <c r="B1359" s="3" t="s">
        <v>10400</v>
      </c>
      <c r="C1359" s="3" t="s">
        <v>165</v>
      </c>
      <c r="D1359" s="4" t="s">
        <v>19</v>
      </c>
      <c r="E1359" s="3" t="s">
        <v>20</v>
      </c>
      <c r="F1359" s="3" t="s">
        <v>73</v>
      </c>
      <c r="G1359" s="3" t="s">
        <v>57</v>
      </c>
      <c r="H1359" s="3" t="s">
        <v>10407</v>
      </c>
      <c r="I1359" s="3" t="s">
        <v>10493</v>
      </c>
      <c r="J1359" s="3" t="s">
        <v>10495</v>
      </c>
      <c r="K1359" s="3" t="s">
        <v>35</v>
      </c>
    </row>
    <row r="1360" ht="18.0" customHeight="1">
      <c r="A1360" s="3" t="s">
        <v>10496</v>
      </c>
      <c r="B1360" s="3" t="s">
        <v>10498</v>
      </c>
      <c r="C1360" s="3" t="s">
        <v>165</v>
      </c>
      <c r="D1360" s="4" t="s">
        <v>19</v>
      </c>
      <c r="E1360" s="3" t="s">
        <v>20</v>
      </c>
      <c r="F1360" s="3" t="s">
        <v>132</v>
      </c>
      <c r="G1360" s="3" t="s">
        <v>23</v>
      </c>
      <c r="H1360" s="3" t="s">
        <v>38</v>
      </c>
      <c r="I1360" s="3" t="s">
        <v>10500</v>
      </c>
      <c r="J1360" s="3" t="s">
        <v>10503</v>
      </c>
      <c r="K1360" s="3" t="s">
        <v>41</v>
      </c>
    </row>
    <row r="1361" ht="18.0" customHeight="1">
      <c r="A1361" s="3" t="s">
        <v>10505</v>
      </c>
      <c r="B1361" s="3" t="s">
        <v>7278</v>
      </c>
      <c r="C1361" s="3" t="s">
        <v>165</v>
      </c>
      <c r="D1361" s="4" t="s">
        <v>19</v>
      </c>
      <c r="E1361" s="3" t="s">
        <v>20</v>
      </c>
      <c r="F1361" s="3" t="s">
        <v>73</v>
      </c>
      <c r="G1361" s="3" t="s">
        <v>57</v>
      </c>
      <c r="H1361" s="3" t="s">
        <v>535</v>
      </c>
      <c r="I1361" s="3" t="s">
        <v>166</v>
      </c>
      <c r="J1361" s="3" t="s">
        <v>10510</v>
      </c>
      <c r="K1361" s="3" t="s">
        <v>41</v>
      </c>
    </row>
    <row r="1362" ht="18.0" customHeight="1">
      <c r="A1362" s="3" t="s">
        <v>10513</v>
      </c>
      <c r="B1362" s="3" t="s">
        <v>10514</v>
      </c>
      <c r="C1362" s="3" t="s">
        <v>165</v>
      </c>
      <c r="D1362" s="4" t="s">
        <v>19</v>
      </c>
      <c r="E1362" s="3" t="s">
        <v>20</v>
      </c>
      <c r="F1362" s="3" t="s">
        <v>132</v>
      </c>
      <c r="G1362" s="3" t="s">
        <v>23</v>
      </c>
      <c r="H1362" s="3" t="s">
        <v>10516</v>
      </c>
      <c r="I1362" s="3" t="s">
        <v>10517</v>
      </c>
      <c r="J1362" s="3" t="s">
        <v>10519</v>
      </c>
      <c r="K1362" s="3" t="s">
        <v>27</v>
      </c>
    </row>
    <row r="1363" ht="18.0" customHeight="1">
      <c r="A1363" s="3" t="s">
        <v>259</v>
      </c>
      <c r="B1363" s="3" t="s">
        <v>6878</v>
      </c>
      <c r="C1363" s="3" t="s">
        <v>165</v>
      </c>
      <c r="D1363" s="4" t="s">
        <v>19</v>
      </c>
      <c r="E1363" s="3" t="s">
        <v>21</v>
      </c>
      <c r="F1363" s="3" t="s">
        <v>95</v>
      </c>
      <c r="G1363" s="3" t="s">
        <v>57</v>
      </c>
      <c r="H1363" s="3" t="s">
        <v>6882</v>
      </c>
      <c r="I1363" s="3" t="s">
        <v>10526</v>
      </c>
      <c r="J1363" s="3" t="s">
        <v>10527</v>
      </c>
      <c r="K1363" s="3" t="s">
        <v>35</v>
      </c>
    </row>
    <row r="1364" ht="18.0" customHeight="1">
      <c r="A1364" s="3" t="s">
        <v>2636</v>
      </c>
      <c r="B1364" s="3" t="s">
        <v>10530</v>
      </c>
      <c r="C1364" s="3" t="s">
        <v>165</v>
      </c>
      <c r="D1364" s="4" t="s">
        <v>19</v>
      </c>
      <c r="E1364" s="3" t="s">
        <v>20</v>
      </c>
      <c r="F1364" s="3" t="s">
        <v>146</v>
      </c>
      <c r="G1364" s="3" t="s">
        <v>57</v>
      </c>
      <c r="H1364" s="3" t="s">
        <v>2618</v>
      </c>
      <c r="I1364" s="3" t="s">
        <v>166</v>
      </c>
      <c r="J1364" s="3" t="s">
        <v>10534</v>
      </c>
      <c r="K1364" s="3" t="s">
        <v>41</v>
      </c>
    </row>
    <row r="1365" ht="18.0" customHeight="1">
      <c r="A1365" s="3" t="s">
        <v>3292</v>
      </c>
      <c r="B1365" s="3" t="s">
        <v>5770</v>
      </c>
      <c r="C1365" s="3" t="s">
        <v>165</v>
      </c>
      <c r="D1365" s="4" t="s">
        <v>19</v>
      </c>
      <c r="E1365" s="3" t="s">
        <v>21</v>
      </c>
      <c r="F1365" s="3" t="s">
        <v>1261</v>
      </c>
      <c r="G1365" s="3" t="s">
        <v>57</v>
      </c>
      <c r="H1365" s="3" t="s">
        <v>2334</v>
      </c>
      <c r="I1365" s="3" t="s">
        <v>5773</v>
      </c>
      <c r="J1365" s="3" t="s">
        <v>5784</v>
      </c>
      <c r="K1365" s="3" t="s">
        <v>159</v>
      </c>
    </row>
    <row r="1366" ht="18.0" customHeight="1">
      <c r="A1366" s="3" t="s">
        <v>10540</v>
      </c>
      <c r="B1366" s="3" t="s">
        <v>10498</v>
      </c>
      <c r="C1366" s="3" t="s">
        <v>165</v>
      </c>
      <c r="D1366" s="4" t="s">
        <v>19</v>
      </c>
      <c r="E1366" s="3" t="s">
        <v>20</v>
      </c>
      <c r="F1366" s="3" t="s">
        <v>132</v>
      </c>
      <c r="G1366" s="3" t="s">
        <v>23</v>
      </c>
      <c r="H1366" s="3" t="s">
        <v>38</v>
      </c>
      <c r="I1366" s="3" t="s">
        <v>10544</v>
      </c>
      <c r="J1366" s="3" t="s">
        <v>10548</v>
      </c>
      <c r="K1366" s="3" t="s">
        <v>41</v>
      </c>
    </row>
    <row r="1367" ht="18.0" customHeight="1">
      <c r="A1367" s="3" t="s">
        <v>4156</v>
      </c>
      <c r="B1367" s="3" t="s">
        <v>7096</v>
      </c>
      <c r="C1367" s="3" t="s">
        <v>165</v>
      </c>
      <c r="D1367" s="4" t="s">
        <v>19</v>
      </c>
      <c r="E1367" s="3" t="s">
        <v>20</v>
      </c>
      <c r="F1367" s="3" t="s">
        <v>55</v>
      </c>
      <c r="G1367" s="3" t="s">
        <v>31</v>
      </c>
      <c r="H1367" s="3" t="s">
        <v>264</v>
      </c>
      <c r="I1367" s="3" t="s">
        <v>10552</v>
      </c>
      <c r="J1367" s="3" t="s">
        <v>10553</v>
      </c>
      <c r="K1367" s="3" t="s">
        <v>35</v>
      </c>
    </row>
    <row r="1368" ht="18.0" customHeight="1">
      <c r="A1368" s="3" t="s">
        <v>10555</v>
      </c>
      <c r="B1368" s="3" t="s">
        <v>10556</v>
      </c>
      <c r="C1368" s="3" t="s">
        <v>165</v>
      </c>
      <c r="D1368" s="4" t="s">
        <v>19</v>
      </c>
      <c r="E1368" s="3" t="s">
        <v>20</v>
      </c>
      <c r="F1368" s="3" t="s">
        <v>73</v>
      </c>
      <c r="G1368" s="3" t="s">
        <v>50</v>
      </c>
      <c r="H1368" s="3" t="s">
        <v>58</v>
      </c>
      <c r="I1368" s="3" t="s">
        <v>10559</v>
      </c>
      <c r="J1368" s="3" t="s">
        <v>10561</v>
      </c>
      <c r="K1368" s="3" t="s">
        <v>90</v>
      </c>
    </row>
    <row r="1369" ht="18.0" customHeight="1">
      <c r="A1369" s="3" t="s">
        <v>10563</v>
      </c>
      <c r="B1369" s="3" t="s">
        <v>8372</v>
      </c>
      <c r="C1369" s="3" t="s">
        <v>165</v>
      </c>
      <c r="D1369" s="4" t="s">
        <v>19</v>
      </c>
      <c r="E1369" s="3" t="s">
        <v>21</v>
      </c>
      <c r="F1369" s="3" t="s">
        <v>177</v>
      </c>
      <c r="G1369" s="3" t="s">
        <v>69</v>
      </c>
      <c r="H1369" s="3" t="s">
        <v>8373</v>
      </c>
      <c r="I1369" s="3" t="s">
        <v>166</v>
      </c>
      <c r="J1369" s="3" t="s">
        <v>10568</v>
      </c>
      <c r="K1369" s="3" t="s">
        <v>41</v>
      </c>
    </row>
    <row r="1370" ht="18.0" customHeight="1">
      <c r="A1370" s="3" t="s">
        <v>4049</v>
      </c>
      <c r="B1370" s="3" t="s">
        <v>10571</v>
      </c>
      <c r="C1370" s="3" t="s">
        <v>165</v>
      </c>
      <c r="D1370" s="4" t="s">
        <v>19</v>
      </c>
      <c r="E1370" s="3" t="s">
        <v>20</v>
      </c>
      <c r="F1370" s="3" t="s">
        <v>132</v>
      </c>
      <c r="G1370" s="3" t="s">
        <v>57</v>
      </c>
      <c r="H1370" s="3" t="s">
        <v>10574</v>
      </c>
      <c r="I1370" s="3" t="s">
        <v>10576</v>
      </c>
      <c r="J1370" s="3" t="s">
        <v>10579</v>
      </c>
      <c r="K1370" s="3" t="s">
        <v>41</v>
      </c>
    </row>
    <row r="1371" ht="18.0" customHeight="1">
      <c r="A1371" s="3" t="s">
        <v>4523</v>
      </c>
      <c r="B1371" s="3" t="s">
        <v>10580</v>
      </c>
      <c r="C1371" s="3" t="s">
        <v>165</v>
      </c>
      <c r="D1371" s="4" t="s">
        <v>19</v>
      </c>
      <c r="E1371" s="3" t="s">
        <v>21</v>
      </c>
      <c r="F1371" s="3" t="s">
        <v>668</v>
      </c>
      <c r="G1371" s="3" t="s">
        <v>57</v>
      </c>
      <c r="H1371" s="3" t="s">
        <v>10583</v>
      </c>
      <c r="I1371" s="3" t="s">
        <v>10584</v>
      </c>
      <c r="J1371" s="3" t="s">
        <v>10586</v>
      </c>
      <c r="K1371" s="3" t="s">
        <v>35</v>
      </c>
    </row>
    <row r="1372" ht="18.0" customHeight="1">
      <c r="A1372" s="3" t="s">
        <v>10587</v>
      </c>
      <c r="B1372" s="3" t="s">
        <v>10588</v>
      </c>
      <c r="C1372" s="3" t="s">
        <v>165</v>
      </c>
      <c r="D1372" s="4" t="s">
        <v>19</v>
      </c>
      <c r="E1372" s="3" t="s">
        <v>21</v>
      </c>
      <c r="F1372" s="3" t="s">
        <v>618</v>
      </c>
      <c r="G1372" s="3" t="s">
        <v>69</v>
      </c>
      <c r="H1372" s="3" t="s">
        <v>10590</v>
      </c>
      <c r="I1372" s="3" t="s">
        <v>10591</v>
      </c>
      <c r="J1372" s="3" t="s">
        <v>10593</v>
      </c>
      <c r="K1372" s="3" t="s">
        <v>35</v>
      </c>
    </row>
    <row r="1373" ht="18.0" customHeight="1">
      <c r="A1373" s="3" t="s">
        <v>2146</v>
      </c>
      <c r="B1373" s="3" t="s">
        <v>10595</v>
      </c>
      <c r="C1373" s="3" t="s">
        <v>165</v>
      </c>
      <c r="D1373" s="4" t="s">
        <v>19</v>
      </c>
      <c r="E1373" s="3" t="s">
        <v>21</v>
      </c>
      <c r="F1373" s="3" t="s">
        <v>73</v>
      </c>
      <c r="G1373" s="3" t="s">
        <v>57</v>
      </c>
      <c r="H1373" s="3" t="s">
        <v>264</v>
      </c>
      <c r="I1373" s="3" t="s">
        <v>10596</v>
      </c>
      <c r="J1373" s="3" t="s">
        <v>10598</v>
      </c>
      <c r="K1373" s="3" t="s">
        <v>41</v>
      </c>
    </row>
    <row r="1374" ht="18.0" customHeight="1">
      <c r="A1374" s="3" t="s">
        <v>10601</v>
      </c>
      <c r="B1374" s="3" t="s">
        <v>8722</v>
      </c>
      <c r="C1374" s="3" t="s">
        <v>165</v>
      </c>
      <c r="D1374" s="4" t="s">
        <v>19</v>
      </c>
      <c r="E1374" s="3" t="s">
        <v>21</v>
      </c>
      <c r="F1374" s="3" t="s">
        <v>7881</v>
      </c>
      <c r="G1374" s="3" t="s">
        <v>57</v>
      </c>
      <c r="H1374" s="3" t="s">
        <v>1195</v>
      </c>
      <c r="I1374" s="3" t="s">
        <v>10604</v>
      </c>
      <c r="J1374" s="3" t="s">
        <v>10606</v>
      </c>
      <c r="K1374" s="3" t="s">
        <v>159</v>
      </c>
    </row>
    <row r="1375" ht="18.0" customHeight="1">
      <c r="A1375" s="3" t="s">
        <v>2636</v>
      </c>
      <c r="B1375" s="3" t="s">
        <v>3487</v>
      </c>
      <c r="C1375" s="3" t="s">
        <v>165</v>
      </c>
      <c r="D1375" s="4" t="s">
        <v>19</v>
      </c>
      <c r="E1375" s="3" t="s">
        <v>21</v>
      </c>
      <c r="F1375" s="3" t="s">
        <v>349</v>
      </c>
      <c r="G1375" s="3" t="s">
        <v>69</v>
      </c>
      <c r="H1375" s="3" t="s">
        <v>3491</v>
      </c>
      <c r="I1375" s="3" t="s">
        <v>3492</v>
      </c>
      <c r="J1375" s="3" t="s">
        <v>3494</v>
      </c>
      <c r="K1375" s="3" t="s">
        <v>159</v>
      </c>
    </row>
    <row r="1376" ht="18.0" customHeight="1">
      <c r="A1376" s="3" t="s">
        <v>10613</v>
      </c>
      <c r="B1376" s="3" t="s">
        <v>10614</v>
      </c>
      <c r="C1376" s="3" t="s">
        <v>165</v>
      </c>
      <c r="D1376" s="4" t="s">
        <v>19</v>
      </c>
      <c r="E1376" s="3" t="s">
        <v>20</v>
      </c>
      <c r="F1376" s="3" t="s">
        <v>2589</v>
      </c>
      <c r="G1376" s="3" t="s">
        <v>57</v>
      </c>
      <c r="H1376" s="3" t="s">
        <v>4865</v>
      </c>
      <c r="I1376" s="3" t="s">
        <v>10620</v>
      </c>
      <c r="J1376" s="3" t="s">
        <v>10621</v>
      </c>
      <c r="K1376" s="3" t="s">
        <v>41</v>
      </c>
    </row>
    <row r="1377" ht="18.0" customHeight="1">
      <c r="A1377" s="3" t="s">
        <v>10622</v>
      </c>
      <c r="B1377" s="3" t="s">
        <v>3056</v>
      </c>
      <c r="C1377" s="3" t="s">
        <v>165</v>
      </c>
      <c r="D1377" s="4" t="s">
        <v>19</v>
      </c>
      <c r="E1377" s="3" t="s">
        <v>20</v>
      </c>
      <c r="F1377" s="3" t="s">
        <v>146</v>
      </c>
      <c r="G1377" s="3" t="s">
        <v>69</v>
      </c>
      <c r="H1377" s="3" t="s">
        <v>3048</v>
      </c>
      <c r="I1377" s="3" t="s">
        <v>166</v>
      </c>
      <c r="J1377" s="3" t="s">
        <v>10627</v>
      </c>
      <c r="K1377" s="3" t="s">
        <v>35</v>
      </c>
    </row>
    <row r="1378" ht="18.0" customHeight="1">
      <c r="A1378" s="3" t="s">
        <v>259</v>
      </c>
      <c r="B1378" s="3" t="s">
        <v>8699</v>
      </c>
      <c r="C1378" s="3" t="s">
        <v>165</v>
      </c>
      <c r="D1378" s="4" t="s">
        <v>19</v>
      </c>
      <c r="E1378" s="3" t="s">
        <v>20</v>
      </c>
      <c r="F1378" s="3" t="s">
        <v>737</v>
      </c>
      <c r="G1378" s="3" t="s">
        <v>50</v>
      </c>
      <c r="H1378" s="3" t="s">
        <v>8703</v>
      </c>
      <c r="I1378" s="3" t="s">
        <v>8704</v>
      </c>
      <c r="J1378" s="3" t="s">
        <v>8708</v>
      </c>
      <c r="K1378" s="3" t="s">
        <v>35</v>
      </c>
    </row>
    <row r="1379" ht="18.0" customHeight="1">
      <c r="A1379" s="3" t="s">
        <v>4242</v>
      </c>
      <c r="B1379" s="3" t="s">
        <v>10631</v>
      </c>
      <c r="C1379" s="3" t="s">
        <v>165</v>
      </c>
      <c r="D1379" s="4" t="s">
        <v>19</v>
      </c>
      <c r="E1379" s="3" t="s">
        <v>21</v>
      </c>
      <c r="F1379" s="3" t="s">
        <v>169</v>
      </c>
      <c r="G1379" s="3" t="s">
        <v>23</v>
      </c>
      <c r="H1379" s="3" t="s">
        <v>488</v>
      </c>
      <c r="I1379" s="3" t="s">
        <v>10634</v>
      </c>
      <c r="J1379" s="3" t="s">
        <v>10636</v>
      </c>
      <c r="K1379" s="3" t="s">
        <v>257</v>
      </c>
    </row>
    <row r="1380" ht="18.0" customHeight="1">
      <c r="A1380" s="3" t="s">
        <v>259</v>
      </c>
      <c r="B1380" s="3" t="s">
        <v>10638</v>
      </c>
      <c r="C1380" s="3" t="s">
        <v>165</v>
      </c>
      <c r="D1380" s="4" t="s">
        <v>19</v>
      </c>
      <c r="E1380" s="3" t="s">
        <v>20</v>
      </c>
      <c r="F1380" s="3" t="s">
        <v>73</v>
      </c>
      <c r="G1380" s="3" t="s">
        <v>50</v>
      </c>
      <c r="H1380" s="3" t="s">
        <v>1695</v>
      </c>
      <c r="I1380" s="3" t="s">
        <v>10641</v>
      </c>
      <c r="J1380" s="3" t="s">
        <v>10643</v>
      </c>
      <c r="K1380" s="3" t="s">
        <v>159</v>
      </c>
    </row>
    <row r="1381" ht="18.0" customHeight="1">
      <c r="A1381" s="3" t="s">
        <v>10645</v>
      </c>
      <c r="B1381" s="3" t="s">
        <v>10646</v>
      </c>
      <c r="C1381" s="3" t="s">
        <v>165</v>
      </c>
      <c r="D1381" s="4" t="s">
        <v>19</v>
      </c>
      <c r="E1381" s="3" t="s">
        <v>20</v>
      </c>
      <c r="F1381" s="3" t="s">
        <v>2395</v>
      </c>
      <c r="G1381" s="3" t="s">
        <v>57</v>
      </c>
      <c r="H1381" s="3" t="s">
        <v>38</v>
      </c>
      <c r="I1381" s="3" t="s">
        <v>10651</v>
      </c>
      <c r="J1381" s="3" t="s">
        <v>10653</v>
      </c>
      <c r="K1381" s="3" t="s">
        <v>35</v>
      </c>
    </row>
    <row r="1382" ht="18.0" customHeight="1">
      <c r="A1382" s="3" t="s">
        <v>4886</v>
      </c>
      <c r="B1382" s="3" t="s">
        <v>10654</v>
      </c>
      <c r="C1382" s="3" t="s">
        <v>165</v>
      </c>
      <c r="D1382" s="4" t="s">
        <v>19</v>
      </c>
      <c r="E1382" s="3" t="s">
        <v>20</v>
      </c>
      <c r="F1382" s="3" t="s">
        <v>903</v>
      </c>
      <c r="G1382" s="3" t="s">
        <v>69</v>
      </c>
      <c r="H1382" s="3" t="s">
        <v>567</v>
      </c>
      <c r="I1382" s="3" t="s">
        <v>10658</v>
      </c>
      <c r="J1382" s="3" t="s">
        <v>10659</v>
      </c>
      <c r="K1382" s="3" t="s">
        <v>90</v>
      </c>
    </row>
    <row r="1383" ht="18.0" customHeight="1">
      <c r="A1383" s="3" t="s">
        <v>4380</v>
      </c>
      <c r="B1383" s="3" t="s">
        <v>10638</v>
      </c>
      <c r="C1383" s="3" t="s">
        <v>165</v>
      </c>
      <c r="D1383" s="4" t="s">
        <v>19</v>
      </c>
      <c r="E1383" s="3" t="s">
        <v>20</v>
      </c>
      <c r="F1383" s="3" t="s">
        <v>95</v>
      </c>
      <c r="G1383" s="3" t="s">
        <v>50</v>
      </c>
      <c r="H1383" s="3" t="s">
        <v>1695</v>
      </c>
      <c r="I1383" s="3" t="s">
        <v>10641</v>
      </c>
      <c r="J1383" s="3" t="s">
        <v>10666</v>
      </c>
      <c r="K1383" s="3" t="s">
        <v>159</v>
      </c>
    </row>
    <row r="1384" ht="18.0" customHeight="1">
      <c r="A1384" s="3" t="s">
        <v>10668</v>
      </c>
      <c r="B1384" s="3" t="s">
        <v>10669</v>
      </c>
      <c r="C1384" s="3" t="s">
        <v>165</v>
      </c>
      <c r="D1384" s="4" t="s">
        <v>19</v>
      </c>
      <c r="E1384" s="3" t="s">
        <v>20</v>
      </c>
      <c r="F1384" s="3" t="s">
        <v>1082</v>
      </c>
      <c r="G1384" s="3" t="s">
        <v>23</v>
      </c>
      <c r="H1384" s="3" t="s">
        <v>726</v>
      </c>
      <c r="I1384" s="3" t="s">
        <v>10674</v>
      </c>
      <c r="J1384" s="3" t="s">
        <v>10677</v>
      </c>
      <c r="K1384" s="3" t="s">
        <v>90</v>
      </c>
    </row>
    <row r="1385" ht="18.0" customHeight="1">
      <c r="A1385" s="3" t="s">
        <v>10679</v>
      </c>
      <c r="B1385" s="3" t="s">
        <v>10631</v>
      </c>
      <c r="C1385" s="3" t="s">
        <v>165</v>
      </c>
      <c r="D1385" s="4" t="s">
        <v>19</v>
      </c>
      <c r="E1385" s="3" t="s">
        <v>21</v>
      </c>
      <c r="F1385" s="3" t="s">
        <v>132</v>
      </c>
      <c r="G1385" s="3" t="s">
        <v>57</v>
      </c>
      <c r="H1385" s="3" t="s">
        <v>488</v>
      </c>
      <c r="I1385" s="3" t="s">
        <v>10682</v>
      </c>
      <c r="J1385" s="3" t="s">
        <v>10683</v>
      </c>
      <c r="K1385" s="3" t="s">
        <v>257</v>
      </c>
    </row>
    <row r="1386" ht="18.0" customHeight="1">
      <c r="A1386" s="3" t="s">
        <v>10684</v>
      </c>
      <c r="B1386" s="3" t="s">
        <v>10685</v>
      </c>
      <c r="C1386" s="3" t="s">
        <v>165</v>
      </c>
      <c r="D1386" s="4" t="s">
        <v>19</v>
      </c>
      <c r="E1386" s="3" t="s">
        <v>20</v>
      </c>
      <c r="F1386" s="3" t="s">
        <v>73</v>
      </c>
      <c r="G1386" s="3" t="s">
        <v>57</v>
      </c>
      <c r="H1386" s="3" t="s">
        <v>10687</v>
      </c>
      <c r="I1386" s="3" t="s">
        <v>10688</v>
      </c>
      <c r="J1386" s="3" t="s">
        <v>10689</v>
      </c>
      <c r="K1386" s="3" t="s">
        <v>35</v>
      </c>
    </row>
    <row r="1387" ht="18.0" customHeight="1">
      <c r="A1387" s="3" t="s">
        <v>3205</v>
      </c>
      <c r="B1387" s="3" t="s">
        <v>8445</v>
      </c>
      <c r="C1387" s="3" t="s">
        <v>165</v>
      </c>
      <c r="D1387" s="4" t="s">
        <v>19</v>
      </c>
      <c r="E1387" s="3" t="s">
        <v>20</v>
      </c>
      <c r="F1387" s="3" t="s">
        <v>55</v>
      </c>
      <c r="G1387" s="3" t="s">
        <v>31</v>
      </c>
      <c r="H1387" s="3" t="s">
        <v>8446</v>
      </c>
      <c r="I1387" s="3" t="s">
        <v>10694</v>
      </c>
      <c r="J1387" s="3" t="s">
        <v>10695</v>
      </c>
      <c r="K1387" s="3" t="s">
        <v>257</v>
      </c>
    </row>
    <row r="1388" ht="18.0" customHeight="1">
      <c r="A1388" s="3" t="s">
        <v>10697</v>
      </c>
      <c r="B1388" s="3" t="s">
        <v>7846</v>
      </c>
      <c r="C1388" s="3" t="s">
        <v>165</v>
      </c>
      <c r="D1388" s="4" t="s">
        <v>19</v>
      </c>
      <c r="E1388" s="3" t="s">
        <v>21</v>
      </c>
      <c r="F1388" s="3" t="s">
        <v>48</v>
      </c>
      <c r="G1388" s="3" t="s">
        <v>57</v>
      </c>
      <c r="H1388" s="3" t="s">
        <v>7848</v>
      </c>
      <c r="I1388" s="3" t="s">
        <v>7850</v>
      </c>
      <c r="J1388" s="3" t="s">
        <v>10702</v>
      </c>
      <c r="K1388" s="3" t="s">
        <v>41</v>
      </c>
    </row>
    <row r="1389" ht="18.0" customHeight="1">
      <c r="A1389" s="3" t="s">
        <v>10703</v>
      </c>
      <c r="B1389" s="3" t="s">
        <v>10704</v>
      </c>
      <c r="C1389" s="3" t="s">
        <v>165</v>
      </c>
      <c r="D1389" s="4" t="s">
        <v>19</v>
      </c>
      <c r="E1389" s="3" t="s">
        <v>20</v>
      </c>
      <c r="F1389" s="3" t="s">
        <v>73</v>
      </c>
      <c r="G1389" s="3" t="s">
        <v>57</v>
      </c>
      <c r="H1389" s="3" t="s">
        <v>109</v>
      </c>
      <c r="I1389" s="3" t="s">
        <v>10709</v>
      </c>
      <c r="J1389" s="3" t="s">
        <v>10712</v>
      </c>
      <c r="K1389" s="3" t="s">
        <v>41</v>
      </c>
    </row>
    <row r="1390" ht="18.0" customHeight="1">
      <c r="A1390" s="3" t="s">
        <v>10713</v>
      </c>
      <c r="B1390" s="3" t="s">
        <v>10714</v>
      </c>
      <c r="C1390" s="3" t="s">
        <v>165</v>
      </c>
      <c r="D1390" s="4" t="s">
        <v>19</v>
      </c>
      <c r="E1390" s="3" t="s">
        <v>20</v>
      </c>
      <c r="F1390" s="3" t="s">
        <v>737</v>
      </c>
      <c r="G1390" s="3" t="s">
        <v>50</v>
      </c>
      <c r="H1390" s="3" t="s">
        <v>6773</v>
      </c>
      <c r="I1390" s="3" t="s">
        <v>10716</v>
      </c>
      <c r="J1390" s="3" t="s">
        <v>10718</v>
      </c>
      <c r="K1390" s="3" t="s">
        <v>41</v>
      </c>
    </row>
    <row r="1391" ht="18.0" customHeight="1">
      <c r="A1391" s="3" t="s">
        <v>6683</v>
      </c>
      <c r="B1391" s="3" t="s">
        <v>10719</v>
      </c>
      <c r="C1391" s="3" t="s">
        <v>165</v>
      </c>
      <c r="D1391" s="4" t="s">
        <v>19</v>
      </c>
      <c r="E1391" s="3" t="s">
        <v>20</v>
      </c>
      <c r="F1391" s="3" t="s">
        <v>237</v>
      </c>
      <c r="G1391" s="3" t="s">
        <v>57</v>
      </c>
      <c r="H1391" s="3" t="s">
        <v>38</v>
      </c>
      <c r="I1391" s="3" t="s">
        <v>10723</v>
      </c>
      <c r="J1391" s="3" t="s">
        <v>10724</v>
      </c>
      <c r="K1391" s="3" t="s">
        <v>41</v>
      </c>
    </row>
    <row r="1392" ht="18.0" customHeight="1">
      <c r="A1392" s="3" t="s">
        <v>4811</v>
      </c>
      <c r="B1392" s="3" t="s">
        <v>2205</v>
      </c>
      <c r="C1392" s="3" t="s">
        <v>165</v>
      </c>
      <c r="D1392" s="4" t="s">
        <v>19</v>
      </c>
      <c r="E1392" s="3" t="s">
        <v>21</v>
      </c>
      <c r="F1392" s="3" t="s">
        <v>1082</v>
      </c>
      <c r="G1392" s="3" t="s">
        <v>57</v>
      </c>
      <c r="H1392" s="3" t="s">
        <v>84</v>
      </c>
      <c r="I1392" s="3" t="s">
        <v>2208</v>
      </c>
      <c r="J1392" s="3" t="s">
        <v>10731</v>
      </c>
      <c r="K1392" s="3" t="s">
        <v>41</v>
      </c>
    </row>
    <row r="1393" ht="18.0" customHeight="1">
      <c r="A1393" s="3" t="s">
        <v>4242</v>
      </c>
      <c r="B1393" s="3" t="s">
        <v>7846</v>
      </c>
      <c r="C1393" s="3" t="s">
        <v>165</v>
      </c>
      <c r="D1393" s="4" t="s">
        <v>19</v>
      </c>
      <c r="E1393" s="3" t="s">
        <v>21</v>
      </c>
      <c r="F1393" s="3" t="s">
        <v>146</v>
      </c>
      <c r="G1393" s="3" t="s">
        <v>50</v>
      </c>
      <c r="H1393" s="3" t="s">
        <v>7848</v>
      </c>
      <c r="I1393" s="3" t="s">
        <v>7850</v>
      </c>
      <c r="J1393" s="3" t="s">
        <v>7852</v>
      </c>
      <c r="K1393" s="3" t="s">
        <v>41</v>
      </c>
    </row>
    <row r="1394" ht="18.0" customHeight="1">
      <c r="A1394" s="3" t="s">
        <v>10737</v>
      </c>
      <c r="B1394" s="3" t="s">
        <v>10739</v>
      </c>
      <c r="C1394" s="3" t="s">
        <v>165</v>
      </c>
      <c r="D1394" s="4" t="s">
        <v>19</v>
      </c>
      <c r="E1394" s="3" t="s">
        <v>20</v>
      </c>
      <c r="F1394" s="3" t="s">
        <v>73</v>
      </c>
      <c r="G1394" s="3" t="s">
        <v>69</v>
      </c>
      <c r="H1394" s="3" t="s">
        <v>10742</v>
      </c>
      <c r="I1394" s="3" t="s">
        <v>10744</v>
      </c>
      <c r="J1394" s="3" t="s">
        <v>10756</v>
      </c>
      <c r="K1394" s="3" t="s">
        <v>35</v>
      </c>
    </row>
    <row r="1395" ht="18.0" customHeight="1">
      <c r="A1395" s="3" t="s">
        <v>10757</v>
      </c>
      <c r="B1395" s="3" t="s">
        <v>10759</v>
      </c>
      <c r="C1395" s="3" t="s">
        <v>165</v>
      </c>
      <c r="D1395" s="4" t="s">
        <v>19</v>
      </c>
      <c r="E1395" s="3" t="s">
        <v>21</v>
      </c>
      <c r="F1395" s="3" t="s">
        <v>244</v>
      </c>
      <c r="G1395" s="3" t="s">
        <v>50</v>
      </c>
      <c r="H1395" s="3" t="s">
        <v>10763</v>
      </c>
      <c r="I1395" s="3" t="s">
        <v>10765</v>
      </c>
      <c r="J1395" s="3" t="s">
        <v>10766</v>
      </c>
      <c r="K1395" s="3" t="s">
        <v>41</v>
      </c>
    </row>
    <row r="1396" ht="18.0" customHeight="1">
      <c r="A1396" s="3" t="s">
        <v>6946</v>
      </c>
      <c r="B1396" s="3" t="s">
        <v>10769</v>
      </c>
      <c r="C1396" s="3" t="s">
        <v>165</v>
      </c>
      <c r="D1396" s="4" t="s">
        <v>19</v>
      </c>
      <c r="E1396" s="3" t="s">
        <v>20</v>
      </c>
      <c r="F1396" s="3" t="s">
        <v>349</v>
      </c>
      <c r="G1396" s="3" t="s">
        <v>50</v>
      </c>
      <c r="H1396" s="3" t="s">
        <v>4865</v>
      </c>
      <c r="I1396" s="3" t="s">
        <v>10771</v>
      </c>
      <c r="J1396" s="3" t="s">
        <v>10772</v>
      </c>
      <c r="K1396" s="3" t="s">
        <v>257</v>
      </c>
    </row>
    <row r="1397" ht="18.0" customHeight="1">
      <c r="A1397" s="3" t="s">
        <v>10774</v>
      </c>
      <c r="B1397" s="3" t="s">
        <v>10776</v>
      </c>
      <c r="C1397" s="3" t="s">
        <v>165</v>
      </c>
      <c r="D1397" s="4" t="s">
        <v>19</v>
      </c>
      <c r="E1397" s="3" t="s">
        <v>20</v>
      </c>
      <c r="F1397" s="3" t="s">
        <v>73</v>
      </c>
      <c r="G1397" s="3" t="s">
        <v>57</v>
      </c>
      <c r="H1397" s="3" t="s">
        <v>698</v>
      </c>
      <c r="I1397" s="3" t="s">
        <v>10780</v>
      </c>
      <c r="J1397" s="3" t="s">
        <v>10781</v>
      </c>
      <c r="K1397" s="3" t="s">
        <v>90</v>
      </c>
    </row>
    <row r="1398" ht="18.0" customHeight="1">
      <c r="A1398" s="3" t="s">
        <v>4380</v>
      </c>
      <c r="B1398" s="3" t="s">
        <v>10782</v>
      </c>
      <c r="C1398" s="3" t="s">
        <v>165</v>
      </c>
      <c r="D1398" s="4" t="s">
        <v>19</v>
      </c>
      <c r="E1398" s="3" t="s">
        <v>21</v>
      </c>
      <c r="F1398" s="3" t="s">
        <v>132</v>
      </c>
      <c r="G1398" s="3" t="s">
        <v>23</v>
      </c>
      <c r="H1398" s="3" t="s">
        <v>4865</v>
      </c>
      <c r="I1398" s="3" t="s">
        <v>10784</v>
      </c>
      <c r="J1398" s="3" t="s">
        <v>10786</v>
      </c>
      <c r="K1398" s="3" t="s">
        <v>27</v>
      </c>
    </row>
    <row r="1399" ht="18.0" customHeight="1">
      <c r="A1399" s="3" t="s">
        <v>10787</v>
      </c>
      <c r="B1399" s="3" t="s">
        <v>5950</v>
      </c>
      <c r="C1399" s="3" t="s">
        <v>165</v>
      </c>
      <c r="D1399" s="4" t="s">
        <v>19</v>
      </c>
      <c r="E1399" s="3" t="s">
        <v>20</v>
      </c>
      <c r="F1399" s="3" t="s">
        <v>132</v>
      </c>
      <c r="G1399" s="3" t="s">
        <v>57</v>
      </c>
      <c r="H1399" s="3" t="s">
        <v>423</v>
      </c>
      <c r="I1399" s="3" t="s">
        <v>10793</v>
      </c>
      <c r="J1399" s="3" t="s">
        <v>10796</v>
      </c>
      <c r="K1399" s="3" t="s">
        <v>159</v>
      </c>
    </row>
    <row r="1400" ht="18.0" customHeight="1">
      <c r="A1400" s="3" t="s">
        <v>3815</v>
      </c>
      <c r="B1400" s="3" t="s">
        <v>3816</v>
      </c>
      <c r="C1400" s="3" t="s">
        <v>165</v>
      </c>
      <c r="D1400" s="4" t="s">
        <v>19</v>
      </c>
      <c r="E1400" s="3" t="s">
        <v>21</v>
      </c>
      <c r="F1400" s="3" t="s">
        <v>3818</v>
      </c>
      <c r="G1400" s="3" t="s">
        <v>69</v>
      </c>
      <c r="H1400" s="3" t="s">
        <v>38</v>
      </c>
      <c r="I1400" s="3" t="s">
        <v>10798</v>
      </c>
      <c r="J1400" s="3" t="s">
        <v>3822</v>
      </c>
      <c r="K1400" s="3" t="s">
        <v>41</v>
      </c>
    </row>
    <row r="1401" ht="18.0" customHeight="1">
      <c r="A1401" s="3" t="s">
        <v>10804</v>
      </c>
      <c r="B1401" s="3" t="s">
        <v>10805</v>
      </c>
      <c r="C1401" s="3" t="s">
        <v>165</v>
      </c>
      <c r="D1401" s="4" t="s">
        <v>19</v>
      </c>
      <c r="E1401" s="3" t="s">
        <v>127</v>
      </c>
      <c r="F1401" s="3" t="s">
        <v>649</v>
      </c>
      <c r="G1401" s="3" t="s">
        <v>69</v>
      </c>
      <c r="H1401" s="3" t="s">
        <v>7203</v>
      </c>
      <c r="I1401" s="3" t="s">
        <v>10809</v>
      </c>
      <c r="J1401" s="3" t="s">
        <v>10811</v>
      </c>
      <c r="K1401" s="3" t="s">
        <v>41</v>
      </c>
    </row>
    <row r="1402" ht="18.0" customHeight="1">
      <c r="A1402" s="3" t="s">
        <v>10815</v>
      </c>
      <c r="B1402" s="3" t="s">
        <v>10759</v>
      </c>
      <c r="C1402" s="3" t="s">
        <v>165</v>
      </c>
      <c r="D1402" s="4" t="s">
        <v>19</v>
      </c>
      <c r="E1402" s="3" t="s">
        <v>21</v>
      </c>
      <c r="F1402" s="3" t="s">
        <v>244</v>
      </c>
      <c r="G1402" s="3" t="s">
        <v>50</v>
      </c>
      <c r="H1402" s="3" t="s">
        <v>10763</v>
      </c>
      <c r="I1402" s="3" t="s">
        <v>10765</v>
      </c>
      <c r="J1402" s="3" t="s">
        <v>10820</v>
      </c>
      <c r="K1402" s="3" t="s">
        <v>41</v>
      </c>
    </row>
    <row r="1403" ht="18.0" customHeight="1">
      <c r="A1403" s="3" t="s">
        <v>10822</v>
      </c>
      <c r="B1403" s="3" t="s">
        <v>10824</v>
      </c>
      <c r="C1403" s="3" t="s">
        <v>165</v>
      </c>
      <c r="D1403" s="4" t="s">
        <v>19</v>
      </c>
      <c r="E1403" s="3" t="s">
        <v>20</v>
      </c>
      <c r="F1403" s="3" t="s">
        <v>1025</v>
      </c>
      <c r="G1403" s="3" t="s">
        <v>57</v>
      </c>
      <c r="H1403" s="3" t="s">
        <v>10827</v>
      </c>
      <c r="I1403" s="3" t="s">
        <v>10828</v>
      </c>
      <c r="J1403" s="3" t="s">
        <v>10830</v>
      </c>
      <c r="K1403" s="3" t="s">
        <v>90</v>
      </c>
    </row>
    <row r="1404" ht="18.0" customHeight="1">
      <c r="A1404" s="3" t="s">
        <v>10832</v>
      </c>
      <c r="B1404" s="3" t="s">
        <v>10833</v>
      </c>
      <c r="C1404" s="3" t="s">
        <v>165</v>
      </c>
      <c r="D1404" s="4" t="s">
        <v>19</v>
      </c>
      <c r="E1404" s="3" t="s">
        <v>20</v>
      </c>
      <c r="F1404" s="3" t="s">
        <v>3818</v>
      </c>
      <c r="G1404" s="3" t="s">
        <v>57</v>
      </c>
      <c r="H1404" s="3" t="s">
        <v>1695</v>
      </c>
      <c r="I1404" s="3" t="s">
        <v>10836</v>
      </c>
      <c r="J1404" s="3" t="s">
        <v>10838</v>
      </c>
      <c r="K1404" s="3" t="s">
        <v>35</v>
      </c>
    </row>
    <row r="1405" ht="18.0" customHeight="1">
      <c r="A1405" s="3" t="s">
        <v>10840</v>
      </c>
      <c r="B1405" s="3" t="s">
        <v>10714</v>
      </c>
      <c r="C1405" s="3" t="s">
        <v>165</v>
      </c>
      <c r="D1405" s="4" t="s">
        <v>19</v>
      </c>
      <c r="E1405" s="3" t="s">
        <v>20</v>
      </c>
      <c r="F1405" s="3" t="s">
        <v>132</v>
      </c>
      <c r="G1405" s="3" t="s">
        <v>23</v>
      </c>
      <c r="H1405" s="3" t="s">
        <v>6773</v>
      </c>
      <c r="I1405" s="3" t="s">
        <v>10843</v>
      </c>
      <c r="J1405" s="3" t="s">
        <v>10845</v>
      </c>
      <c r="K1405" s="3" t="s">
        <v>41</v>
      </c>
    </row>
    <row r="1406" ht="18.0" customHeight="1">
      <c r="A1406" s="3" t="s">
        <v>3815</v>
      </c>
      <c r="B1406" s="3" t="s">
        <v>10759</v>
      </c>
      <c r="C1406" s="3" t="s">
        <v>165</v>
      </c>
      <c r="D1406" s="4" t="s">
        <v>19</v>
      </c>
      <c r="E1406" s="3" t="s">
        <v>21</v>
      </c>
      <c r="F1406" s="3" t="s">
        <v>244</v>
      </c>
      <c r="G1406" s="3" t="s">
        <v>50</v>
      </c>
      <c r="H1406" s="3" t="s">
        <v>10763</v>
      </c>
      <c r="I1406" s="3" t="s">
        <v>10765</v>
      </c>
      <c r="J1406" s="3" t="s">
        <v>10850</v>
      </c>
      <c r="K1406" s="3" t="s">
        <v>41</v>
      </c>
    </row>
    <row r="1407" ht="18.0" customHeight="1">
      <c r="A1407" s="3" t="s">
        <v>10852</v>
      </c>
      <c r="B1407" s="3" t="s">
        <v>10854</v>
      </c>
      <c r="C1407" s="3" t="s">
        <v>165</v>
      </c>
      <c r="D1407" s="4" t="s">
        <v>19</v>
      </c>
      <c r="E1407" s="3" t="s">
        <v>20</v>
      </c>
      <c r="F1407" s="3" t="s">
        <v>237</v>
      </c>
      <c r="G1407" s="3" t="s">
        <v>57</v>
      </c>
      <c r="H1407" s="3" t="s">
        <v>821</v>
      </c>
      <c r="I1407" s="3" t="s">
        <v>10857</v>
      </c>
      <c r="J1407" s="3" t="s">
        <v>10859</v>
      </c>
      <c r="K1407" s="3" t="s">
        <v>159</v>
      </c>
    </row>
    <row r="1408" ht="18.0" customHeight="1">
      <c r="A1408" s="3" t="s">
        <v>10861</v>
      </c>
      <c r="B1408" s="3" t="s">
        <v>10862</v>
      </c>
      <c r="C1408" s="3" t="s">
        <v>165</v>
      </c>
      <c r="D1408" s="4" t="s">
        <v>19</v>
      </c>
      <c r="E1408" s="3" t="s">
        <v>21</v>
      </c>
      <c r="F1408" s="3" t="s">
        <v>737</v>
      </c>
      <c r="G1408" s="3" t="s">
        <v>50</v>
      </c>
      <c r="H1408" s="3" t="s">
        <v>10866</v>
      </c>
      <c r="I1408" s="3" t="s">
        <v>10868</v>
      </c>
      <c r="J1408" s="3" t="s">
        <v>10869</v>
      </c>
      <c r="K1408" s="3" t="s">
        <v>27</v>
      </c>
    </row>
    <row r="1409" ht="18.0" customHeight="1">
      <c r="A1409" s="3" t="s">
        <v>10870</v>
      </c>
      <c r="B1409" s="3" t="s">
        <v>7846</v>
      </c>
      <c r="C1409" s="3" t="s">
        <v>165</v>
      </c>
      <c r="D1409" s="4" t="s">
        <v>19</v>
      </c>
      <c r="E1409" s="3" t="s">
        <v>20</v>
      </c>
      <c r="F1409" s="3" t="s">
        <v>132</v>
      </c>
      <c r="G1409" s="3" t="s">
        <v>57</v>
      </c>
      <c r="H1409" s="3" t="s">
        <v>7848</v>
      </c>
      <c r="I1409" s="3" t="s">
        <v>10874</v>
      </c>
      <c r="J1409" s="3" t="s">
        <v>10876</v>
      </c>
      <c r="K1409" s="3" t="s">
        <v>41</v>
      </c>
    </row>
    <row r="1410" ht="18.0" customHeight="1">
      <c r="A1410" s="3" t="s">
        <v>10878</v>
      </c>
      <c r="B1410" s="3" t="s">
        <v>9363</v>
      </c>
      <c r="C1410" s="3" t="s">
        <v>165</v>
      </c>
      <c r="D1410" s="4" t="s">
        <v>19</v>
      </c>
      <c r="E1410" s="3" t="s">
        <v>20</v>
      </c>
      <c r="F1410" s="3" t="s">
        <v>82</v>
      </c>
      <c r="G1410" s="3" t="s">
        <v>69</v>
      </c>
      <c r="H1410" s="3" t="s">
        <v>5397</v>
      </c>
      <c r="I1410" s="3" t="s">
        <v>10881</v>
      </c>
      <c r="J1410" s="3" t="s">
        <v>10883</v>
      </c>
      <c r="K1410" s="3" t="s">
        <v>27</v>
      </c>
    </row>
    <row r="1411" ht="18.0" customHeight="1">
      <c r="A1411" s="3" t="s">
        <v>3292</v>
      </c>
      <c r="B1411" s="3" t="s">
        <v>10886</v>
      </c>
      <c r="C1411" s="3" t="s">
        <v>165</v>
      </c>
      <c r="D1411" s="4" t="s">
        <v>19</v>
      </c>
      <c r="E1411" s="3" t="s">
        <v>20</v>
      </c>
      <c r="F1411" s="3" t="s">
        <v>177</v>
      </c>
      <c r="G1411" s="3" t="s">
        <v>50</v>
      </c>
      <c r="H1411" s="3" t="s">
        <v>166</v>
      </c>
      <c r="I1411" s="3" t="s">
        <v>10890</v>
      </c>
      <c r="J1411" s="3" t="s">
        <v>10892</v>
      </c>
      <c r="K1411" s="3" t="s">
        <v>250</v>
      </c>
    </row>
    <row r="1412" ht="18.0" customHeight="1">
      <c r="A1412" s="3" t="s">
        <v>3224</v>
      </c>
      <c r="B1412" s="3" t="s">
        <v>10894</v>
      </c>
      <c r="C1412" s="3" t="s">
        <v>165</v>
      </c>
      <c r="D1412" s="4" t="s">
        <v>19</v>
      </c>
      <c r="E1412" s="3" t="s">
        <v>20</v>
      </c>
      <c r="F1412" s="3" t="s">
        <v>48</v>
      </c>
      <c r="G1412" s="3" t="s">
        <v>57</v>
      </c>
      <c r="H1412" s="3" t="s">
        <v>109</v>
      </c>
      <c r="I1412" s="3" t="s">
        <v>10896</v>
      </c>
      <c r="J1412" s="3" t="s">
        <v>10898</v>
      </c>
      <c r="K1412" s="3" t="s">
        <v>90</v>
      </c>
    </row>
    <row r="1413" ht="18.0" customHeight="1">
      <c r="A1413" s="3" t="s">
        <v>10900</v>
      </c>
      <c r="B1413" s="3" t="s">
        <v>10902</v>
      </c>
      <c r="C1413" s="3" t="s">
        <v>165</v>
      </c>
      <c r="D1413" s="4" t="s">
        <v>19</v>
      </c>
      <c r="E1413" s="3" t="s">
        <v>20</v>
      </c>
      <c r="F1413" s="3" t="s">
        <v>363</v>
      </c>
      <c r="G1413" s="3" t="s">
        <v>50</v>
      </c>
      <c r="H1413" s="3" t="s">
        <v>567</v>
      </c>
      <c r="I1413" s="3" t="s">
        <v>10904</v>
      </c>
      <c r="J1413" s="3" t="s">
        <v>10905</v>
      </c>
      <c r="K1413" s="3" t="s">
        <v>90</v>
      </c>
    </row>
    <row r="1414" ht="18.0" customHeight="1">
      <c r="A1414" s="3" t="s">
        <v>10908</v>
      </c>
      <c r="B1414" s="3" t="s">
        <v>10910</v>
      </c>
      <c r="C1414" s="3" t="s">
        <v>165</v>
      </c>
      <c r="D1414" s="4" t="s">
        <v>19</v>
      </c>
      <c r="E1414" s="3" t="s">
        <v>21</v>
      </c>
      <c r="F1414" s="3" t="s">
        <v>349</v>
      </c>
      <c r="G1414" s="3" t="s">
        <v>31</v>
      </c>
      <c r="H1414" s="3" t="s">
        <v>10914</v>
      </c>
      <c r="I1414" s="3" t="s">
        <v>10915</v>
      </c>
      <c r="J1414" s="3" t="s">
        <v>10916</v>
      </c>
      <c r="K1414" s="3" t="s">
        <v>35</v>
      </c>
    </row>
    <row r="1415" ht="18.0" customHeight="1">
      <c r="A1415" s="3" t="s">
        <v>3893</v>
      </c>
      <c r="B1415" s="3" t="s">
        <v>3894</v>
      </c>
      <c r="C1415" s="3" t="s">
        <v>165</v>
      </c>
      <c r="D1415" s="4" t="s">
        <v>19</v>
      </c>
      <c r="E1415" s="3" t="s">
        <v>20</v>
      </c>
      <c r="F1415" s="3" t="s">
        <v>589</v>
      </c>
      <c r="G1415" s="3" t="s">
        <v>57</v>
      </c>
      <c r="H1415" s="3" t="s">
        <v>99</v>
      </c>
      <c r="I1415" s="3" t="s">
        <v>3897</v>
      </c>
      <c r="J1415" s="3" t="s">
        <v>3902</v>
      </c>
      <c r="K1415" s="3" t="s">
        <v>41</v>
      </c>
    </row>
    <row r="1416" ht="18.0" customHeight="1">
      <c r="A1416" s="3" t="s">
        <v>5116</v>
      </c>
      <c r="B1416" s="3" t="s">
        <v>8445</v>
      </c>
      <c r="C1416" s="3" t="s">
        <v>165</v>
      </c>
      <c r="D1416" s="4" t="s">
        <v>19</v>
      </c>
      <c r="E1416" s="3" t="s">
        <v>20</v>
      </c>
      <c r="F1416" s="3" t="s">
        <v>132</v>
      </c>
      <c r="G1416" s="3" t="s">
        <v>69</v>
      </c>
      <c r="H1416" s="3" t="s">
        <v>8446</v>
      </c>
      <c r="I1416" s="3" t="s">
        <v>8447</v>
      </c>
      <c r="J1416" s="3" t="s">
        <v>10924</v>
      </c>
      <c r="K1416" s="3" t="s">
        <v>257</v>
      </c>
    </row>
    <row r="1417" ht="18.0" customHeight="1">
      <c r="A1417" s="3" t="s">
        <v>3783</v>
      </c>
      <c r="B1417" s="3" t="s">
        <v>3784</v>
      </c>
      <c r="C1417" s="3" t="s">
        <v>165</v>
      </c>
      <c r="D1417" s="4" t="s">
        <v>19</v>
      </c>
      <c r="E1417" s="3" t="s">
        <v>20</v>
      </c>
      <c r="F1417" s="3" t="s">
        <v>119</v>
      </c>
      <c r="G1417" s="3" t="s">
        <v>50</v>
      </c>
      <c r="H1417" s="3" t="s">
        <v>329</v>
      </c>
      <c r="I1417" s="3" t="s">
        <v>166</v>
      </c>
      <c r="J1417" s="3" t="s">
        <v>3790</v>
      </c>
      <c r="K1417" s="3" t="s">
        <v>35</v>
      </c>
    </row>
    <row r="1418" ht="18.0" customHeight="1">
      <c r="A1418" s="3" t="s">
        <v>10931</v>
      </c>
      <c r="B1418" s="3" t="s">
        <v>3056</v>
      </c>
      <c r="C1418" s="3" t="s">
        <v>165</v>
      </c>
      <c r="D1418" s="4" t="s">
        <v>19</v>
      </c>
      <c r="E1418" s="3" t="s">
        <v>20</v>
      </c>
      <c r="F1418" s="3" t="s">
        <v>66</v>
      </c>
      <c r="G1418" s="3" t="s">
        <v>50</v>
      </c>
      <c r="H1418" s="3" t="s">
        <v>3048</v>
      </c>
      <c r="I1418" s="3" t="s">
        <v>8440</v>
      </c>
      <c r="J1418" s="3" t="s">
        <v>10934</v>
      </c>
      <c r="K1418" s="3" t="s">
        <v>35</v>
      </c>
    </row>
    <row r="1419" ht="18.0" customHeight="1">
      <c r="A1419" s="3" t="s">
        <v>10936</v>
      </c>
      <c r="B1419" s="3" t="s">
        <v>8427</v>
      </c>
      <c r="C1419" s="3" t="s">
        <v>165</v>
      </c>
      <c r="D1419" s="4" t="s">
        <v>19</v>
      </c>
      <c r="E1419" s="3" t="s">
        <v>127</v>
      </c>
      <c r="F1419" s="3" t="s">
        <v>3247</v>
      </c>
      <c r="G1419" s="3" t="s">
        <v>23</v>
      </c>
      <c r="H1419" s="3" t="s">
        <v>1051</v>
      </c>
      <c r="I1419" s="3" t="s">
        <v>10941</v>
      </c>
      <c r="J1419" s="3" t="s">
        <v>10942</v>
      </c>
      <c r="K1419" s="3" t="s">
        <v>41</v>
      </c>
    </row>
    <row r="1420" ht="18.0" customHeight="1">
      <c r="A1420" s="3" t="s">
        <v>10943</v>
      </c>
      <c r="B1420" s="3" t="s">
        <v>10945</v>
      </c>
      <c r="C1420" s="3" t="s">
        <v>165</v>
      </c>
      <c r="D1420" s="4" t="s">
        <v>19</v>
      </c>
      <c r="E1420" s="3" t="s">
        <v>21</v>
      </c>
      <c r="F1420" s="3" t="s">
        <v>177</v>
      </c>
      <c r="G1420" s="3" t="s">
        <v>50</v>
      </c>
      <c r="H1420" s="3" t="s">
        <v>264</v>
      </c>
      <c r="I1420" s="3" t="s">
        <v>10947</v>
      </c>
      <c r="J1420" s="3" t="s">
        <v>10948</v>
      </c>
      <c r="K1420" s="3" t="s">
        <v>35</v>
      </c>
    </row>
    <row r="1421" ht="18.0" customHeight="1">
      <c r="A1421" s="3" t="s">
        <v>10950</v>
      </c>
      <c r="B1421" s="3" t="s">
        <v>10805</v>
      </c>
      <c r="C1421" s="3" t="s">
        <v>165</v>
      </c>
      <c r="D1421" s="4" t="s">
        <v>19</v>
      </c>
      <c r="E1421" s="3" t="s">
        <v>21</v>
      </c>
      <c r="F1421" s="3" t="s">
        <v>2016</v>
      </c>
      <c r="G1421" s="3" t="s">
        <v>57</v>
      </c>
      <c r="H1421" s="3" t="s">
        <v>7203</v>
      </c>
      <c r="I1421" s="3" t="s">
        <v>10953</v>
      </c>
      <c r="J1421" s="3" t="s">
        <v>10954</v>
      </c>
      <c r="K1421" s="3" t="s">
        <v>41</v>
      </c>
    </row>
    <row r="1422" ht="18.0" customHeight="1">
      <c r="A1422" s="3" t="s">
        <v>10635</v>
      </c>
      <c r="B1422" s="3" t="s">
        <v>2413</v>
      </c>
      <c r="C1422" s="3" t="s">
        <v>165</v>
      </c>
      <c r="D1422" s="4" t="s">
        <v>19</v>
      </c>
      <c r="E1422" s="3" t="s">
        <v>21</v>
      </c>
      <c r="F1422" s="3" t="s">
        <v>66</v>
      </c>
      <c r="G1422" s="3" t="s">
        <v>23</v>
      </c>
      <c r="H1422" s="3" t="s">
        <v>1074</v>
      </c>
      <c r="I1422" s="3" t="s">
        <v>10958</v>
      </c>
      <c r="J1422" s="3" t="s">
        <v>10959</v>
      </c>
      <c r="K1422" s="3" t="s">
        <v>41</v>
      </c>
    </row>
    <row r="1423" ht="18.0" customHeight="1">
      <c r="A1423" s="3" t="s">
        <v>2636</v>
      </c>
      <c r="B1423" s="3" t="s">
        <v>10960</v>
      </c>
      <c r="C1423" s="3" t="s">
        <v>165</v>
      </c>
      <c r="D1423" s="4" t="s">
        <v>19</v>
      </c>
      <c r="E1423" s="3" t="s">
        <v>20</v>
      </c>
      <c r="F1423" s="3" t="s">
        <v>73</v>
      </c>
      <c r="G1423" s="3" t="s">
        <v>69</v>
      </c>
      <c r="H1423" s="3" t="s">
        <v>10963</v>
      </c>
      <c r="I1423" s="3" t="s">
        <v>10965</v>
      </c>
      <c r="J1423" s="3" t="s">
        <v>10967</v>
      </c>
      <c r="K1423" s="3" t="s">
        <v>90</v>
      </c>
    </row>
    <row r="1424" ht="18.0" customHeight="1">
      <c r="A1424" s="3" t="s">
        <v>10969</v>
      </c>
      <c r="B1424" s="3" t="s">
        <v>8691</v>
      </c>
      <c r="C1424" s="3" t="s">
        <v>165</v>
      </c>
      <c r="D1424" s="4" t="s">
        <v>19</v>
      </c>
      <c r="E1424" s="3" t="s">
        <v>21</v>
      </c>
      <c r="F1424" s="3" t="s">
        <v>73</v>
      </c>
      <c r="G1424" s="3" t="s">
        <v>50</v>
      </c>
      <c r="H1424" s="3" t="s">
        <v>3873</v>
      </c>
      <c r="I1424" s="3" t="s">
        <v>10970</v>
      </c>
      <c r="J1424" s="3" t="s">
        <v>10971</v>
      </c>
      <c r="K1424" s="3" t="s">
        <v>159</v>
      </c>
    </row>
    <row r="1425" ht="18.0" customHeight="1">
      <c r="A1425" s="3" t="s">
        <v>10973</v>
      </c>
      <c r="B1425" s="3" t="s">
        <v>10975</v>
      </c>
      <c r="C1425" s="3" t="s">
        <v>165</v>
      </c>
      <c r="D1425" s="4" t="s">
        <v>19</v>
      </c>
      <c r="E1425" s="3" t="s">
        <v>20</v>
      </c>
      <c r="F1425" s="3" t="s">
        <v>349</v>
      </c>
      <c r="G1425" s="3" t="s">
        <v>69</v>
      </c>
      <c r="H1425" s="3" t="s">
        <v>10976</v>
      </c>
      <c r="I1425" s="3" t="s">
        <v>10977</v>
      </c>
      <c r="J1425" s="3" t="s">
        <v>10979</v>
      </c>
      <c r="K1425" s="3" t="s">
        <v>41</v>
      </c>
    </row>
    <row r="1426" ht="18.0" customHeight="1">
      <c r="A1426" s="3" t="s">
        <v>10980</v>
      </c>
      <c r="B1426" s="3" t="s">
        <v>10981</v>
      </c>
      <c r="C1426" s="3" t="s">
        <v>165</v>
      </c>
      <c r="D1426" s="4" t="s">
        <v>19</v>
      </c>
      <c r="E1426" s="3" t="s">
        <v>20</v>
      </c>
      <c r="F1426" s="3" t="s">
        <v>73</v>
      </c>
      <c r="G1426" s="3" t="s">
        <v>50</v>
      </c>
      <c r="H1426" s="3" t="s">
        <v>10984</v>
      </c>
      <c r="I1426" s="3" t="s">
        <v>10986</v>
      </c>
      <c r="J1426" s="3" t="s">
        <v>10987</v>
      </c>
      <c r="K1426" s="3" t="s">
        <v>35</v>
      </c>
    </row>
    <row r="1427" ht="18.0" customHeight="1">
      <c r="A1427" s="3" t="s">
        <v>10988</v>
      </c>
      <c r="B1427" s="3" t="s">
        <v>10805</v>
      </c>
      <c r="C1427" s="3" t="s">
        <v>165</v>
      </c>
      <c r="D1427" s="4" t="s">
        <v>19</v>
      </c>
      <c r="E1427" s="3" t="s">
        <v>21</v>
      </c>
      <c r="F1427" s="3" t="s">
        <v>903</v>
      </c>
      <c r="G1427" s="3" t="s">
        <v>50</v>
      </c>
      <c r="H1427" s="3" t="s">
        <v>7203</v>
      </c>
      <c r="I1427" s="3" t="s">
        <v>10993</v>
      </c>
      <c r="J1427" s="3" t="s">
        <v>10996</v>
      </c>
      <c r="K1427" s="3" t="s">
        <v>41</v>
      </c>
    </row>
    <row r="1428" ht="18.0" customHeight="1">
      <c r="A1428" s="3" t="s">
        <v>10997</v>
      </c>
      <c r="B1428" s="3" t="s">
        <v>10999</v>
      </c>
      <c r="C1428" s="3" t="s">
        <v>165</v>
      </c>
      <c r="D1428" s="4" t="s">
        <v>19</v>
      </c>
      <c r="E1428" s="3" t="s">
        <v>20</v>
      </c>
      <c r="F1428" s="3" t="s">
        <v>668</v>
      </c>
      <c r="G1428" s="3" t="s">
        <v>3369</v>
      </c>
      <c r="H1428" s="3" t="s">
        <v>1310</v>
      </c>
      <c r="I1428" s="3" t="s">
        <v>11003</v>
      </c>
      <c r="J1428" s="3" t="s">
        <v>11008</v>
      </c>
      <c r="K1428" s="3" t="s">
        <v>90</v>
      </c>
    </row>
    <row r="1429" ht="18.0" customHeight="1">
      <c r="A1429" s="3" t="s">
        <v>11009</v>
      </c>
      <c r="B1429" s="3" t="s">
        <v>3056</v>
      </c>
      <c r="C1429" s="3" t="s">
        <v>165</v>
      </c>
      <c r="D1429" s="4" t="s">
        <v>19</v>
      </c>
      <c r="E1429" s="3" t="s">
        <v>20</v>
      </c>
      <c r="F1429" s="3" t="s">
        <v>48</v>
      </c>
      <c r="G1429" s="3" t="s">
        <v>50</v>
      </c>
      <c r="H1429" s="3" t="s">
        <v>3048</v>
      </c>
      <c r="I1429" s="3" t="s">
        <v>8440</v>
      </c>
      <c r="J1429" s="3" t="s">
        <v>11012</v>
      </c>
      <c r="K1429" s="3" t="s">
        <v>35</v>
      </c>
    </row>
    <row r="1430" ht="18.0" customHeight="1">
      <c r="A1430" s="3" t="s">
        <v>3292</v>
      </c>
      <c r="B1430" s="3" t="s">
        <v>11014</v>
      </c>
      <c r="C1430" s="3" t="s">
        <v>165</v>
      </c>
      <c r="D1430" s="4" t="s">
        <v>19</v>
      </c>
      <c r="E1430" s="3" t="s">
        <v>20</v>
      </c>
      <c r="F1430" s="3" t="s">
        <v>363</v>
      </c>
      <c r="G1430" s="3" t="s">
        <v>50</v>
      </c>
      <c r="H1430" s="3" t="s">
        <v>11015</v>
      </c>
      <c r="I1430" s="3" t="s">
        <v>11017</v>
      </c>
      <c r="J1430" s="3" t="s">
        <v>11020</v>
      </c>
      <c r="K1430" s="3" t="s">
        <v>35</v>
      </c>
    </row>
    <row r="1431" ht="18.0" customHeight="1">
      <c r="A1431" s="3" t="s">
        <v>11021</v>
      </c>
      <c r="B1431" s="3" t="s">
        <v>11023</v>
      </c>
      <c r="C1431" s="3" t="s">
        <v>165</v>
      </c>
      <c r="D1431" s="4" t="s">
        <v>19</v>
      </c>
      <c r="E1431" s="3" t="s">
        <v>20</v>
      </c>
      <c r="F1431" s="3" t="s">
        <v>48</v>
      </c>
      <c r="G1431" s="3" t="s">
        <v>23</v>
      </c>
      <c r="H1431" s="3" t="s">
        <v>556</v>
      </c>
      <c r="I1431" s="3" t="s">
        <v>11026</v>
      </c>
      <c r="J1431" s="3" t="s">
        <v>11028</v>
      </c>
      <c r="K1431" s="3" t="s">
        <v>41</v>
      </c>
    </row>
    <row r="1432" ht="18.0" customHeight="1">
      <c r="A1432" s="3" t="s">
        <v>11030</v>
      </c>
      <c r="B1432" s="3" t="s">
        <v>11031</v>
      </c>
      <c r="C1432" s="3" t="s">
        <v>165</v>
      </c>
      <c r="D1432" s="4" t="s">
        <v>19</v>
      </c>
      <c r="E1432" s="3" t="s">
        <v>21</v>
      </c>
      <c r="F1432" s="3" t="s">
        <v>363</v>
      </c>
      <c r="G1432" s="3" t="s">
        <v>50</v>
      </c>
      <c r="H1432" s="3" t="s">
        <v>11034</v>
      </c>
      <c r="I1432" s="3" t="s">
        <v>11035</v>
      </c>
      <c r="J1432" s="3" t="s">
        <v>11037</v>
      </c>
      <c r="K1432" s="3" t="s">
        <v>41</v>
      </c>
    </row>
    <row r="1433" ht="18.0" customHeight="1">
      <c r="A1433" s="3" t="s">
        <v>3430</v>
      </c>
      <c r="B1433" s="3" t="s">
        <v>7787</v>
      </c>
      <c r="C1433" s="3" t="s">
        <v>165</v>
      </c>
      <c r="D1433" s="4" t="s">
        <v>19</v>
      </c>
      <c r="E1433" s="3" t="s">
        <v>21</v>
      </c>
      <c r="F1433" s="3" t="s">
        <v>73</v>
      </c>
      <c r="G1433" s="3" t="s">
        <v>57</v>
      </c>
      <c r="H1433" s="3" t="s">
        <v>556</v>
      </c>
      <c r="I1433" s="3" t="s">
        <v>11042</v>
      </c>
      <c r="J1433" s="3" t="s">
        <v>11043</v>
      </c>
      <c r="K1433" s="3" t="s">
        <v>27</v>
      </c>
    </row>
    <row r="1434" ht="18.0" customHeight="1">
      <c r="A1434" s="3" t="s">
        <v>11045</v>
      </c>
      <c r="B1434" s="3" t="s">
        <v>11047</v>
      </c>
      <c r="C1434" s="3" t="s">
        <v>165</v>
      </c>
      <c r="D1434" s="4" t="s">
        <v>19</v>
      </c>
      <c r="E1434" s="3" t="s">
        <v>21</v>
      </c>
      <c r="F1434" s="3" t="s">
        <v>668</v>
      </c>
      <c r="G1434" s="3" t="s">
        <v>57</v>
      </c>
      <c r="H1434" s="3" t="s">
        <v>45</v>
      </c>
      <c r="I1434" s="3" t="s">
        <v>11050</v>
      </c>
      <c r="J1434" s="3" t="s">
        <v>11052</v>
      </c>
      <c r="K1434" s="3" t="s">
        <v>41</v>
      </c>
    </row>
    <row r="1435" ht="18.0" customHeight="1">
      <c r="A1435" s="3" t="s">
        <v>259</v>
      </c>
      <c r="B1435" s="3" t="s">
        <v>3386</v>
      </c>
      <c r="C1435" s="3" t="s">
        <v>165</v>
      </c>
      <c r="D1435" s="4" t="s">
        <v>19</v>
      </c>
      <c r="E1435" s="3" t="s">
        <v>20</v>
      </c>
      <c r="F1435" s="3" t="s">
        <v>781</v>
      </c>
      <c r="G1435" s="3" t="s">
        <v>50</v>
      </c>
      <c r="H1435" s="3" t="s">
        <v>3390</v>
      </c>
      <c r="I1435" s="3" t="s">
        <v>166</v>
      </c>
      <c r="J1435" s="3" t="s">
        <v>5817</v>
      </c>
      <c r="K1435" s="3" t="s">
        <v>35</v>
      </c>
    </row>
    <row r="1436" ht="18.0" customHeight="1">
      <c r="A1436" s="3" t="s">
        <v>2636</v>
      </c>
      <c r="B1436" s="3" t="s">
        <v>11059</v>
      </c>
      <c r="C1436" s="3" t="s">
        <v>165</v>
      </c>
      <c r="D1436" s="4" t="s">
        <v>19</v>
      </c>
      <c r="E1436" s="3" t="s">
        <v>21</v>
      </c>
      <c r="F1436" s="3" t="s">
        <v>244</v>
      </c>
      <c r="G1436" s="3" t="s">
        <v>50</v>
      </c>
      <c r="H1436" s="3" t="s">
        <v>11062</v>
      </c>
      <c r="I1436" s="3" t="s">
        <v>11064</v>
      </c>
      <c r="J1436" s="3" t="s">
        <v>11067</v>
      </c>
      <c r="K1436" s="3" t="s">
        <v>41</v>
      </c>
    </row>
    <row r="1437" ht="18.0" customHeight="1">
      <c r="A1437" s="3" t="s">
        <v>11068</v>
      </c>
      <c r="B1437" s="3" t="s">
        <v>11070</v>
      </c>
      <c r="C1437" s="3" t="s">
        <v>165</v>
      </c>
      <c r="D1437" s="4" t="s">
        <v>19</v>
      </c>
      <c r="E1437" s="3" t="s">
        <v>21</v>
      </c>
      <c r="F1437" s="3" t="s">
        <v>244</v>
      </c>
      <c r="G1437" s="3" t="s">
        <v>69</v>
      </c>
      <c r="H1437" s="3" t="s">
        <v>11072</v>
      </c>
      <c r="I1437" s="3" t="s">
        <v>11073</v>
      </c>
      <c r="J1437" s="3" t="s">
        <v>11074</v>
      </c>
      <c r="K1437" s="3" t="s">
        <v>159</v>
      </c>
    </row>
    <row r="1438" ht="18.0" customHeight="1">
      <c r="A1438" s="3" t="s">
        <v>3292</v>
      </c>
      <c r="B1438" s="3" t="s">
        <v>11077</v>
      </c>
      <c r="C1438" s="3" t="s">
        <v>165</v>
      </c>
      <c r="D1438" s="4" t="s">
        <v>19</v>
      </c>
      <c r="E1438" s="3" t="s">
        <v>21</v>
      </c>
      <c r="F1438" s="3" t="s">
        <v>177</v>
      </c>
      <c r="G1438" s="3" t="s">
        <v>50</v>
      </c>
      <c r="H1438" s="3" t="s">
        <v>99</v>
      </c>
      <c r="I1438" s="3" t="s">
        <v>11080</v>
      </c>
      <c r="J1438" s="3" t="s">
        <v>11081</v>
      </c>
      <c r="K1438" s="3" t="s">
        <v>41</v>
      </c>
    </row>
    <row r="1439" ht="18.0" customHeight="1">
      <c r="A1439" s="3" t="s">
        <v>4493</v>
      </c>
      <c r="B1439" s="3" t="s">
        <v>7914</v>
      </c>
      <c r="C1439" s="3" t="s">
        <v>165</v>
      </c>
      <c r="D1439" s="4" t="s">
        <v>19</v>
      </c>
      <c r="E1439" s="3" t="s">
        <v>127</v>
      </c>
      <c r="F1439" s="3" t="s">
        <v>146</v>
      </c>
      <c r="G1439" s="3" t="s">
        <v>69</v>
      </c>
      <c r="H1439" s="3" t="s">
        <v>38</v>
      </c>
      <c r="I1439" s="3" t="s">
        <v>4270</v>
      </c>
      <c r="J1439" s="3" t="s">
        <v>7916</v>
      </c>
      <c r="K1439" s="3" t="s">
        <v>41</v>
      </c>
    </row>
    <row r="1440" ht="18.0" customHeight="1">
      <c r="A1440" s="3" t="s">
        <v>11085</v>
      </c>
      <c r="B1440" s="3" t="s">
        <v>2320</v>
      </c>
      <c r="C1440" s="3" t="s">
        <v>165</v>
      </c>
      <c r="D1440" s="4" t="s">
        <v>19</v>
      </c>
      <c r="E1440" s="3" t="s">
        <v>20</v>
      </c>
      <c r="F1440" s="3" t="s">
        <v>668</v>
      </c>
      <c r="G1440" s="3" t="s">
        <v>57</v>
      </c>
      <c r="H1440" s="3" t="s">
        <v>38</v>
      </c>
      <c r="I1440" s="3" t="s">
        <v>2322</v>
      </c>
      <c r="J1440" s="3" t="s">
        <v>11089</v>
      </c>
      <c r="K1440" s="3" t="s">
        <v>35</v>
      </c>
    </row>
    <row r="1441" ht="18.0" customHeight="1">
      <c r="A1441" s="3" t="s">
        <v>3292</v>
      </c>
      <c r="B1441" s="3" t="s">
        <v>11092</v>
      </c>
      <c r="C1441" s="3" t="s">
        <v>165</v>
      </c>
      <c r="D1441" s="4" t="s">
        <v>19</v>
      </c>
      <c r="E1441" s="3" t="s">
        <v>21</v>
      </c>
      <c r="F1441" s="3" t="s">
        <v>363</v>
      </c>
      <c r="G1441" s="3" t="s">
        <v>50</v>
      </c>
      <c r="H1441" s="3" t="s">
        <v>11094</v>
      </c>
      <c r="I1441" s="3" t="s">
        <v>11095</v>
      </c>
      <c r="J1441" s="3" t="s">
        <v>11097</v>
      </c>
      <c r="K1441" s="3" t="s">
        <v>41</v>
      </c>
    </row>
    <row r="1442" ht="18.0" customHeight="1">
      <c r="A1442" s="3" t="s">
        <v>11099</v>
      </c>
      <c r="B1442" s="3" t="s">
        <v>3988</v>
      </c>
      <c r="C1442" s="3" t="s">
        <v>165</v>
      </c>
      <c r="D1442" s="4" t="s">
        <v>19</v>
      </c>
      <c r="E1442" s="3" t="s">
        <v>20</v>
      </c>
      <c r="F1442" s="3" t="s">
        <v>146</v>
      </c>
      <c r="G1442" s="3" t="s">
        <v>69</v>
      </c>
      <c r="H1442" s="3" t="s">
        <v>3433</v>
      </c>
      <c r="I1442" s="3" t="s">
        <v>11101</v>
      </c>
      <c r="J1442" s="3" t="s">
        <v>11104</v>
      </c>
      <c r="K1442" s="3" t="s">
        <v>159</v>
      </c>
    </row>
    <row r="1443" ht="18.0" customHeight="1">
      <c r="A1443" s="3" t="s">
        <v>11107</v>
      </c>
      <c r="B1443" s="3" t="s">
        <v>11031</v>
      </c>
      <c r="C1443" s="3" t="s">
        <v>165</v>
      </c>
      <c r="D1443" s="4" t="s">
        <v>19</v>
      </c>
      <c r="E1443" s="3" t="s">
        <v>21</v>
      </c>
      <c r="F1443" s="3" t="s">
        <v>363</v>
      </c>
      <c r="G1443" s="3" t="s">
        <v>57</v>
      </c>
      <c r="H1443" s="3" t="s">
        <v>11034</v>
      </c>
      <c r="I1443" s="3" t="s">
        <v>11035</v>
      </c>
      <c r="J1443" s="3" t="s">
        <v>11115</v>
      </c>
      <c r="K1443" s="3" t="s">
        <v>41</v>
      </c>
    </row>
    <row r="1444" ht="18.0" customHeight="1">
      <c r="A1444" s="3" t="s">
        <v>11117</v>
      </c>
      <c r="B1444" s="3" t="s">
        <v>11118</v>
      </c>
      <c r="C1444" s="3" t="s">
        <v>165</v>
      </c>
      <c r="D1444" s="4" t="s">
        <v>19</v>
      </c>
      <c r="E1444" s="3" t="s">
        <v>20</v>
      </c>
      <c r="F1444" s="3" t="s">
        <v>244</v>
      </c>
      <c r="G1444" s="3" t="s">
        <v>69</v>
      </c>
      <c r="H1444" s="3" t="s">
        <v>673</v>
      </c>
      <c r="I1444" s="3" t="s">
        <v>11119</v>
      </c>
      <c r="J1444" s="3" t="s">
        <v>11120</v>
      </c>
      <c r="K1444" s="3" t="s">
        <v>41</v>
      </c>
    </row>
    <row r="1445" ht="18.0" customHeight="1">
      <c r="A1445" s="3" t="s">
        <v>11122</v>
      </c>
      <c r="B1445" s="3" t="s">
        <v>9363</v>
      </c>
      <c r="C1445" s="3" t="s">
        <v>165</v>
      </c>
      <c r="D1445" s="4" t="s">
        <v>19</v>
      </c>
      <c r="E1445" s="3" t="s">
        <v>20</v>
      </c>
      <c r="F1445" s="3" t="s">
        <v>73</v>
      </c>
      <c r="G1445" s="3" t="s">
        <v>69</v>
      </c>
      <c r="H1445" s="3" t="s">
        <v>5397</v>
      </c>
      <c r="I1445" s="3" t="s">
        <v>11126</v>
      </c>
      <c r="J1445" s="3" t="s">
        <v>11127</v>
      </c>
      <c r="K1445" s="3" t="s">
        <v>27</v>
      </c>
    </row>
    <row r="1446" ht="18.0" customHeight="1">
      <c r="A1446" s="3" t="s">
        <v>1725</v>
      </c>
      <c r="B1446" s="3" t="s">
        <v>824</v>
      </c>
      <c r="C1446" s="3" t="s">
        <v>165</v>
      </c>
      <c r="D1446" s="4" t="s">
        <v>19</v>
      </c>
      <c r="E1446" s="3" t="s">
        <v>21</v>
      </c>
      <c r="F1446" s="3" t="s">
        <v>244</v>
      </c>
      <c r="G1446" s="3" t="s">
        <v>57</v>
      </c>
      <c r="H1446" s="3" t="s">
        <v>829</v>
      </c>
      <c r="I1446" s="3" t="s">
        <v>831</v>
      </c>
      <c r="J1446" s="3" t="s">
        <v>1729</v>
      </c>
      <c r="K1446" s="3" t="s">
        <v>90</v>
      </c>
    </row>
    <row r="1447" ht="18.0" customHeight="1">
      <c r="A1447" s="3" t="s">
        <v>2636</v>
      </c>
      <c r="B1447" s="3" t="s">
        <v>11135</v>
      </c>
      <c r="C1447" s="3" t="s">
        <v>165</v>
      </c>
      <c r="D1447" s="4" t="s">
        <v>19</v>
      </c>
      <c r="E1447" s="3" t="s">
        <v>20</v>
      </c>
      <c r="F1447" s="3" t="s">
        <v>363</v>
      </c>
      <c r="G1447" s="3" t="s">
        <v>50</v>
      </c>
      <c r="H1447" s="3" t="s">
        <v>535</v>
      </c>
      <c r="I1447" s="3" t="s">
        <v>166</v>
      </c>
      <c r="J1447" s="3" t="s">
        <v>11140</v>
      </c>
      <c r="K1447" s="3" t="s">
        <v>41</v>
      </c>
    </row>
    <row r="1448" ht="18.0" customHeight="1">
      <c r="A1448" s="3" t="s">
        <v>11143</v>
      </c>
      <c r="B1448" s="3" t="s">
        <v>11145</v>
      </c>
      <c r="C1448" s="3" t="s">
        <v>165</v>
      </c>
      <c r="D1448" s="4" t="s">
        <v>19</v>
      </c>
      <c r="E1448" s="3" t="s">
        <v>20</v>
      </c>
      <c r="F1448" s="3" t="s">
        <v>73</v>
      </c>
      <c r="G1448" s="3" t="s">
        <v>57</v>
      </c>
      <c r="H1448" s="3" t="s">
        <v>11149</v>
      </c>
      <c r="I1448" s="3" t="s">
        <v>11150</v>
      </c>
      <c r="J1448" s="3" t="s">
        <v>11151</v>
      </c>
      <c r="K1448" s="3" t="s">
        <v>35</v>
      </c>
    </row>
    <row r="1449" ht="18.0" customHeight="1">
      <c r="A1449" s="3" t="s">
        <v>2000</v>
      </c>
      <c r="B1449" s="3" t="s">
        <v>11152</v>
      </c>
      <c r="C1449" s="3" t="s">
        <v>165</v>
      </c>
      <c r="D1449" s="4" t="s">
        <v>19</v>
      </c>
      <c r="E1449" s="3" t="s">
        <v>20</v>
      </c>
      <c r="F1449" s="3" t="s">
        <v>73</v>
      </c>
      <c r="G1449" s="3" t="s">
        <v>50</v>
      </c>
      <c r="H1449" s="3" t="s">
        <v>11156</v>
      </c>
      <c r="I1449" s="3" t="s">
        <v>11157</v>
      </c>
      <c r="J1449" s="3" t="s">
        <v>11160</v>
      </c>
      <c r="K1449" s="3" t="s">
        <v>35</v>
      </c>
    </row>
    <row r="1450" ht="18.0" customHeight="1">
      <c r="A1450" s="3" t="s">
        <v>11162</v>
      </c>
      <c r="B1450" s="3" t="s">
        <v>11145</v>
      </c>
      <c r="C1450" s="3" t="s">
        <v>165</v>
      </c>
      <c r="D1450" s="4" t="s">
        <v>19</v>
      </c>
      <c r="E1450" s="3" t="s">
        <v>20</v>
      </c>
      <c r="F1450" s="3" t="s">
        <v>73</v>
      </c>
      <c r="G1450" s="3" t="s">
        <v>50</v>
      </c>
      <c r="H1450" s="3" t="s">
        <v>11149</v>
      </c>
      <c r="I1450" s="3" t="s">
        <v>11150</v>
      </c>
      <c r="J1450" s="3" t="s">
        <v>11167</v>
      </c>
      <c r="K1450" s="3" t="s">
        <v>35</v>
      </c>
    </row>
    <row r="1451" ht="18.0" customHeight="1">
      <c r="A1451" s="3" t="s">
        <v>4501</v>
      </c>
      <c r="B1451" s="3" t="s">
        <v>11168</v>
      </c>
      <c r="C1451" s="3" t="s">
        <v>165</v>
      </c>
      <c r="D1451" s="4" t="s">
        <v>19</v>
      </c>
      <c r="E1451" s="3" t="s">
        <v>20</v>
      </c>
      <c r="F1451" s="3" t="s">
        <v>363</v>
      </c>
      <c r="G1451" s="3" t="s">
        <v>242</v>
      </c>
      <c r="H1451" s="3" t="s">
        <v>1895</v>
      </c>
      <c r="I1451" s="3" t="s">
        <v>11172</v>
      </c>
      <c r="J1451" s="3" t="s">
        <v>11173</v>
      </c>
      <c r="K1451" s="3" t="s">
        <v>41</v>
      </c>
    </row>
    <row r="1452" ht="18.0" customHeight="1">
      <c r="A1452" s="3" t="s">
        <v>8293</v>
      </c>
      <c r="B1452" s="3" t="s">
        <v>11175</v>
      </c>
      <c r="C1452" s="3" t="s">
        <v>165</v>
      </c>
      <c r="D1452" s="4" t="s">
        <v>19</v>
      </c>
      <c r="E1452" s="3" t="s">
        <v>21</v>
      </c>
      <c r="F1452" s="3" t="s">
        <v>618</v>
      </c>
      <c r="G1452" s="3" t="s">
        <v>50</v>
      </c>
      <c r="H1452" s="3" t="s">
        <v>556</v>
      </c>
      <c r="I1452" s="3" t="s">
        <v>11177</v>
      </c>
      <c r="J1452" s="3" t="s">
        <v>11179</v>
      </c>
      <c r="K1452" s="3" t="s">
        <v>35</v>
      </c>
    </row>
    <row r="1453" ht="18.0" customHeight="1">
      <c r="A1453" s="3" t="s">
        <v>11181</v>
      </c>
      <c r="B1453" s="3" t="s">
        <v>9733</v>
      </c>
      <c r="C1453" s="3" t="s">
        <v>165</v>
      </c>
      <c r="D1453" s="4" t="s">
        <v>19</v>
      </c>
      <c r="E1453" s="3" t="s">
        <v>21</v>
      </c>
      <c r="F1453" s="3" t="s">
        <v>349</v>
      </c>
      <c r="G1453" s="3" t="s">
        <v>50</v>
      </c>
      <c r="H1453" s="3" t="s">
        <v>726</v>
      </c>
      <c r="I1453" s="3" t="s">
        <v>11183</v>
      </c>
      <c r="J1453" s="3" t="s">
        <v>11187</v>
      </c>
      <c r="K1453" s="3" t="s">
        <v>90</v>
      </c>
    </row>
    <row r="1454" ht="18.0" customHeight="1">
      <c r="A1454" s="3" t="s">
        <v>4177</v>
      </c>
      <c r="B1454" s="3" t="s">
        <v>11152</v>
      </c>
      <c r="C1454" s="3" t="s">
        <v>165</v>
      </c>
      <c r="D1454" s="4" t="s">
        <v>19</v>
      </c>
      <c r="E1454" s="3" t="s">
        <v>20</v>
      </c>
      <c r="F1454" s="3" t="s">
        <v>73</v>
      </c>
      <c r="G1454" s="3" t="s">
        <v>242</v>
      </c>
      <c r="H1454" s="3" t="s">
        <v>11156</v>
      </c>
      <c r="I1454" s="3" t="s">
        <v>11157</v>
      </c>
      <c r="J1454" s="3" t="s">
        <v>11191</v>
      </c>
      <c r="K1454" s="3" t="s">
        <v>35</v>
      </c>
    </row>
    <row r="1455" ht="18.0" customHeight="1">
      <c r="A1455" s="3" t="s">
        <v>4133</v>
      </c>
      <c r="B1455" s="3" t="s">
        <v>3386</v>
      </c>
      <c r="C1455" s="3" t="s">
        <v>165</v>
      </c>
      <c r="D1455" s="4" t="s">
        <v>19</v>
      </c>
      <c r="E1455" s="3" t="s">
        <v>21</v>
      </c>
      <c r="F1455" s="3" t="s">
        <v>781</v>
      </c>
      <c r="G1455" s="3" t="s">
        <v>50</v>
      </c>
      <c r="H1455" s="3" t="s">
        <v>3390</v>
      </c>
      <c r="I1455" s="3" t="s">
        <v>5824</v>
      </c>
      <c r="J1455" s="3" t="s">
        <v>5826</v>
      </c>
      <c r="K1455" s="3" t="s">
        <v>35</v>
      </c>
    </row>
    <row r="1456" ht="18.0" customHeight="1">
      <c r="A1456" s="3" t="s">
        <v>259</v>
      </c>
      <c r="B1456" s="3" t="s">
        <v>7961</v>
      </c>
      <c r="C1456" s="3" t="s">
        <v>165</v>
      </c>
      <c r="D1456" s="4" t="s">
        <v>19</v>
      </c>
      <c r="E1456" s="3" t="s">
        <v>21</v>
      </c>
      <c r="F1456" s="3" t="s">
        <v>48</v>
      </c>
      <c r="G1456" s="3" t="s">
        <v>57</v>
      </c>
      <c r="H1456" s="3" t="s">
        <v>1414</v>
      </c>
      <c r="I1456" s="3" t="s">
        <v>7964</v>
      </c>
      <c r="J1456" s="3" t="s">
        <v>11200</v>
      </c>
      <c r="K1456" s="3" t="s">
        <v>41</v>
      </c>
    </row>
    <row r="1457" ht="18.0" customHeight="1">
      <c r="A1457" s="3" t="s">
        <v>11201</v>
      </c>
      <c r="B1457" s="3" t="s">
        <v>8265</v>
      </c>
      <c r="C1457" s="3" t="s">
        <v>165</v>
      </c>
      <c r="D1457" s="4" t="s">
        <v>19</v>
      </c>
      <c r="E1457" s="3" t="s">
        <v>20</v>
      </c>
      <c r="F1457" s="3" t="s">
        <v>692</v>
      </c>
      <c r="G1457" s="3" t="s">
        <v>69</v>
      </c>
      <c r="H1457" s="3" t="s">
        <v>8266</v>
      </c>
      <c r="I1457" s="3" t="s">
        <v>914</v>
      </c>
      <c r="J1457" s="3" t="s">
        <v>11205</v>
      </c>
      <c r="K1457" s="3" t="s">
        <v>27</v>
      </c>
    </row>
    <row r="1458" ht="18.0" customHeight="1">
      <c r="A1458" s="3" t="s">
        <v>6037</v>
      </c>
      <c r="B1458" s="3" t="s">
        <v>11168</v>
      </c>
      <c r="C1458" s="3" t="s">
        <v>165</v>
      </c>
      <c r="D1458" s="4" t="s">
        <v>19</v>
      </c>
      <c r="E1458" s="3" t="s">
        <v>20</v>
      </c>
      <c r="F1458" s="3" t="s">
        <v>668</v>
      </c>
      <c r="G1458" s="3" t="s">
        <v>57</v>
      </c>
      <c r="H1458" s="3" t="s">
        <v>1895</v>
      </c>
      <c r="I1458" s="3" t="s">
        <v>11172</v>
      </c>
      <c r="J1458" s="3" t="s">
        <v>11210</v>
      </c>
      <c r="K1458" s="3" t="s">
        <v>41</v>
      </c>
    </row>
    <row r="1459" ht="18.0" customHeight="1">
      <c r="A1459" s="3" t="s">
        <v>11211</v>
      </c>
      <c r="B1459" s="3" t="s">
        <v>9363</v>
      </c>
      <c r="C1459" s="3" t="s">
        <v>165</v>
      </c>
      <c r="D1459" s="4" t="s">
        <v>19</v>
      </c>
      <c r="E1459" s="3" t="s">
        <v>20</v>
      </c>
      <c r="F1459" s="3" t="s">
        <v>73</v>
      </c>
      <c r="G1459" s="3" t="s">
        <v>69</v>
      </c>
      <c r="H1459" s="3" t="s">
        <v>5397</v>
      </c>
      <c r="I1459" s="3" t="s">
        <v>11213</v>
      </c>
      <c r="J1459" s="3" t="s">
        <v>11214</v>
      </c>
      <c r="K1459" s="3" t="s">
        <v>27</v>
      </c>
    </row>
    <row r="1460" ht="18.0" customHeight="1">
      <c r="A1460" s="3" t="s">
        <v>259</v>
      </c>
      <c r="B1460" s="3" t="s">
        <v>746</v>
      </c>
      <c r="C1460" s="3" t="s">
        <v>165</v>
      </c>
      <c r="D1460" s="4" t="s">
        <v>19</v>
      </c>
      <c r="E1460" s="3" t="s">
        <v>20</v>
      </c>
      <c r="F1460" s="3" t="s">
        <v>73</v>
      </c>
      <c r="G1460" s="3" t="s">
        <v>57</v>
      </c>
      <c r="H1460" s="3" t="s">
        <v>121</v>
      </c>
      <c r="I1460" s="3" t="s">
        <v>4706</v>
      </c>
      <c r="J1460" s="3" t="s">
        <v>11220</v>
      </c>
      <c r="K1460" s="3" t="s">
        <v>257</v>
      </c>
    </row>
    <row r="1461" ht="18.0" customHeight="1">
      <c r="A1461" s="3" t="s">
        <v>11221</v>
      </c>
      <c r="B1461" s="3" t="s">
        <v>11224</v>
      </c>
      <c r="C1461" s="3" t="s">
        <v>165</v>
      </c>
      <c r="D1461" s="4" t="s">
        <v>19</v>
      </c>
      <c r="E1461" s="3" t="s">
        <v>20</v>
      </c>
      <c r="F1461" s="3" t="s">
        <v>970</v>
      </c>
      <c r="G1461" s="3" t="s">
        <v>23</v>
      </c>
      <c r="H1461" s="3" t="s">
        <v>821</v>
      </c>
      <c r="I1461" s="3" t="s">
        <v>11229</v>
      </c>
      <c r="J1461" s="3" t="s">
        <v>11231</v>
      </c>
      <c r="K1461" s="3" t="s">
        <v>257</v>
      </c>
    </row>
    <row r="1462" ht="18.0" customHeight="1">
      <c r="A1462" s="3" t="s">
        <v>11234</v>
      </c>
      <c r="B1462" s="3" t="s">
        <v>8466</v>
      </c>
      <c r="C1462" s="3" t="s">
        <v>165</v>
      </c>
      <c r="D1462" s="4" t="s">
        <v>19</v>
      </c>
      <c r="E1462" s="3" t="s">
        <v>127</v>
      </c>
      <c r="F1462" s="3" t="s">
        <v>11236</v>
      </c>
      <c r="G1462" s="3" t="s">
        <v>57</v>
      </c>
      <c r="H1462" s="3" t="s">
        <v>2355</v>
      </c>
      <c r="I1462" s="3" t="s">
        <v>11239</v>
      </c>
      <c r="J1462" s="3" t="s">
        <v>11241</v>
      </c>
      <c r="K1462" s="3" t="s">
        <v>35</v>
      </c>
    </row>
    <row r="1463" ht="18.0" customHeight="1">
      <c r="A1463" s="3" t="s">
        <v>4333</v>
      </c>
      <c r="B1463" s="3" t="s">
        <v>4334</v>
      </c>
      <c r="C1463" s="3" t="s">
        <v>165</v>
      </c>
      <c r="D1463" s="4" t="s">
        <v>19</v>
      </c>
      <c r="E1463" s="3" t="s">
        <v>21</v>
      </c>
      <c r="F1463" s="3" t="s">
        <v>781</v>
      </c>
      <c r="G1463" s="3" t="s">
        <v>242</v>
      </c>
      <c r="H1463" s="3" t="s">
        <v>4335</v>
      </c>
      <c r="I1463" s="3" t="s">
        <v>4337</v>
      </c>
      <c r="J1463" s="3" t="s">
        <v>4340</v>
      </c>
      <c r="K1463" s="3" t="s">
        <v>41</v>
      </c>
    </row>
    <row r="1464" ht="18.0" customHeight="1">
      <c r="A1464" s="3" t="s">
        <v>11248</v>
      </c>
      <c r="B1464" s="3" t="s">
        <v>10325</v>
      </c>
      <c r="C1464" s="3" t="s">
        <v>165</v>
      </c>
      <c r="D1464" s="4" t="s">
        <v>19</v>
      </c>
      <c r="E1464" s="3" t="s">
        <v>20</v>
      </c>
      <c r="F1464" s="3" t="s">
        <v>48</v>
      </c>
      <c r="G1464" s="3" t="s">
        <v>69</v>
      </c>
      <c r="H1464" s="3" t="s">
        <v>10320</v>
      </c>
      <c r="I1464" s="3" t="s">
        <v>11252</v>
      </c>
      <c r="J1464" s="3" t="s">
        <v>11256</v>
      </c>
      <c r="K1464" s="3" t="s">
        <v>41</v>
      </c>
    </row>
    <row r="1465" ht="18.0" customHeight="1">
      <c r="A1465" s="3" t="s">
        <v>11258</v>
      </c>
      <c r="B1465" s="3" t="s">
        <v>11259</v>
      </c>
      <c r="C1465" s="3" t="s">
        <v>165</v>
      </c>
      <c r="D1465" s="4" t="s">
        <v>19</v>
      </c>
      <c r="E1465" s="3" t="s">
        <v>21</v>
      </c>
      <c r="F1465" s="3" t="s">
        <v>903</v>
      </c>
      <c r="G1465" s="3" t="s">
        <v>57</v>
      </c>
      <c r="H1465" s="3" t="s">
        <v>11262</v>
      </c>
      <c r="I1465" s="3" t="s">
        <v>11263</v>
      </c>
      <c r="J1465" s="3" t="s">
        <v>11267</v>
      </c>
      <c r="K1465" s="3" t="s">
        <v>41</v>
      </c>
    </row>
    <row r="1466" ht="18.0" customHeight="1">
      <c r="A1466" s="3" t="s">
        <v>259</v>
      </c>
      <c r="B1466" s="3" t="s">
        <v>5829</v>
      </c>
      <c r="C1466" s="3" t="s">
        <v>165</v>
      </c>
      <c r="D1466" s="4" t="s">
        <v>19</v>
      </c>
      <c r="E1466" s="3" t="s">
        <v>20</v>
      </c>
      <c r="F1466" s="3" t="s">
        <v>649</v>
      </c>
      <c r="G1466" s="3" t="s">
        <v>50</v>
      </c>
      <c r="H1466" s="3" t="s">
        <v>1414</v>
      </c>
      <c r="I1466" s="3" t="s">
        <v>5842</v>
      </c>
      <c r="J1466" s="3" t="s">
        <v>5844</v>
      </c>
      <c r="K1466" s="3" t="s">
        <v>159</v>
      </c>
    </row>
    <row r="1467" ht="18.0" customHeight="1">
      <c r="A1467" s="3" t="s">
        <v>3292</v>
      </c>
      <c r="B1467" s="3" t="s">
        <v>11279</v>
      </c>
      <c r="C1467" s="3" t="s">
        <v>165</v>
      </c>
      <c r="D1467" s="4" t="s">
        <v>19</v>
      </c>
      <c r="E1467" s="3" t="s">
        <v>20</v>
      </c>
      <c r="F1467" s="3" t="s">
        <v>146</v>
      </c>
      <c r="G1467" s="3" t="s">
        <v>57</v>
      </c>
      <c r="H1467" s="3" t="s">
        <v>99</v>
      </c>
      <c r="I1467" s="3" t="s">
        <v>11282</v>
      </c>
      <c r="J1467" s="3" t="s">
        <v>11283</v>
      </c>
      <c r="K1467" s="3" t="s">
        <v>41</v>
      </c>
    </row>
    <row r="1468" ht="18.0" customHeight="1">
      <c r="A1468" s="3" t="s">
        <v>11285</v>
      </c>
      <c r="B1468" s="3" t="s">
        <v>11287</v>
      </c>
      <c r="C1468" s="3" t="s">
        <v>165</v>
      </c>
      <c r="D1468" s="4" t="s">
        <v>19</v>
      </c>
      <c r="E1468" s="3" t="s">
        <v>20</v>
      </c>
      <c r="F1468" s="3" t="s">
        <v>82</v>
      </c>
      <c r="G1468" s="3" t="s">
        <v>57</v>
      </c>
      <c r="H1468" s="3" t="s">
        <v>882</v>
      </c>
      <c r="I1468" s="3" t="s">
        <v>9212</v>
      </c>
      <c r="J1468" s="3" t="s">
        <v>11293</v>
      </c>
      <c r="K1468" s="3" t="s">
        <v>41</v>
      </c>
    </row>
    <row r="1469" ht="18.0" customHeight="1">
      <c r="A1469" s="3" t="s">
        <v>823</v>
      </c>
      <c r="B1469" s="3" t="s">
        <v>824</v>
      </c>
      <c r="C1469" s="3" t="s">
        <v>165</v>
      </c>
      <c r="D1469" s="4" t="s">
        <v>19</v>
      </c>
      <c r="E1469" s="3" t="s">
        <v>127</v>
      </c>
      <c r="F1469" s="3" t="s">
        <v>387</v>
      </c>
      <c r="G1469" s="3" t="s">
        <v>31</v>
      </c>
      <c r="H1469" s="3" t="s">
        <v>829</v>
      </c>
      <c r="I1469" s="3" t="s">
        <v>831</v>
      </c>
      <c r="J1469" s="3" t="s">
        <v>832</v>
      </c>
      <c r="K1469" s="3" t="s">
        <v>90</v>
      </c>
    </row>
    <row r="1470" ht="18.0" customHeight="1">
      <c r="A1470" s="3" t="s">
        <v>11299</v>
      </c>
      <c r="B1470" s="3" t="s">
        <v>11301</v>
      </c>
      <c r="C1470" s="3" t="s">
        <v>165</v>
      </c>
      <c r="D1470" s="4" t="s">
        <v>19</v>
      </c>
      <c r="E1470" s="3" t="s">
        <v>20</v>
      </c>
      <c r="F1470" s="3" t="s">
        <v>737</v>
      </c>
      <c r="G1470" s="3" t="s">
        <v>50</v>
      </c>
      <c r="H1470" s="3" t="s">
        <v>11304</v>
      </c>
      <c r="I1470" s="3" t="s">
        <v>11305</v>
      </c>
      <c r="J1470" s="3" t="s">
        <v>11307</v>
      </c>
      <c r="K1470" s="3" t="s">
        <v>35</v>
      </c>
    </row>
    <row r="1471" ht="18.0" customHeight="1">
      <c r="A1471" s="3" t="s">
        <v>11309</v>
      </c>
      <c r="B1471" s="3" t="s">
        <v>11310</v>
      </c>
      <c r="C1471" s="3" t="s">
        <v>165</v>
      </c>
      <c r="D1471" s="4" t="s">
        <v>19</v>
      </c>
      <c r="E1471" s="3" t="s">
        <v>20</v>
      </c>
      <c r="F1471" s="3" t="s">
        <v>132</v>
      </c>
      <c r="G1471" s="3" t="s">
        <v>57</v>
      </c>
      <c r="H1471" s="3" t="s">
        <v>2357</v>
      </c>
      <c r="I1471" s="3" t="s">
        <v>11311</v>
      </c>
      <c r="J1471" s="3" t="s">
        <v>11313</v>
      </c>
      <c r="K1471" s="3" t="s">
        <v>90</v>
      </c>
    </row>
    <row r="1472" ht="18.0" customHeight="1">
      <c r="A1472" s="3" t="s">
        <v>11315</v>
      </c>
      <c r="B1472" s="3" t="s">
        <v>11287</v>
      </c>
      <c r="C1472" s="3" t="s">
        <v>165</v>
      </c>
      <c r="D1472" s="4" t="s">
        <v>19</v>
      </c>
      <c r="E1472" s="3" t="s">
        <v>20</v>
      </c>
      <c r="F1472" s="3" t="s">
        <v>237</v>
      </c>
      <c r="G1472" s="3" t="s">
        <v>23</v>
      </c>
      <c r="H1472" s="3" t="s">
        <v>882</v>
      </c>
      <c r="I1472" s="3" t="s">
        <v>9212</v>
      </c>
      <c r="J1472" s="3" t="s">
        <v>11321</v>
      </c>
      <c r="K1472" s="3" t="s">
        <v>41</v>
      </c>
    </row>
    <row r="1473" ht="18.0" customHeight="1">
      <c r="A1473" s="3" t="s">
        <v>3430</v>
      </c>
      <c r="B1473" s="3" t="s">
        <v>7787</v>
      </c>
      <c r="C1473" s="3" t="s">
        <v>165</v>
      </c>
      <c r="D1473" s="4" t="s">
        <v>19</v>
      </c>
      <c r="E1473" s="3" t="s">
        <v>21</v>
      </c>
      <c r="F1473" s="3" t="s">
        <v>3450</v>
      </c>
      <c r="G1473" s="3" t="s">
        <v>57</v>
      </c>
      <c r="H1473" s="3" t="s">
        <v>556</v>
      </c>
      <c r="I1473" s="3" t="s">
        <v>11326</v>
      </c>
      <c r="J1473" s="3" t="s">
        <v>11328</v>
      </c>
      <c r="K1473" s="3" t="s">
        <v>27</v>
      </c>
    </row>
    <row r="1474" ht="18.0" customHeight="1">
      <c r="A1474" s="3" t="s">
        <v>1175</v>
      </c>
      <c r="B1474" s="3" t="s">
        <v>11330</v>
      </c>
      <c r="C1474" s="3" t="s">
        <v>165</v>
      </c>
      <c r="D1474" s="4" t="s">
        <v>19</v>
      </c>
      <c r="E1474" s="3" t="s">
        <v>21</v>
      </c>
      <c r="F1474" s="3" t="s">
        <v>177</v>
      </c>
      <c r="G1474" s="3" t="s">
        <v>57</v>
      </c>
      <c r="H1474" s="3" t="s">
        <v>11333</v>
      </c>
      <c r="I1474" s="3" t="s">
        <v>11334</v>
      </c>
      <c r="J1474" s="3" t="s">
        <v>11336</v>
      </c>
      <c r="K1474" s="3" t="s">
        <v>41</v>
      </c>
    </row>
    <row r="1475" ht="18.0" customHeight="1">
      <c r="A1475" s="3" t="s">
        <v>2636</v>
      </c>
      <c r="B1475" s="3" t="s">
        <v>11339</v>
      </c>
      <c r="C1475" s="3" t="s">
        <v>165</v>
      </c>
      <c r="D1475" s="4" t="s">
        <v>19</v>
      </c>
      <c r="E1475" s="3" t="s">
        <v>20</v>
      </c>
      <c r="F1475" s="3" t="s">
        <v>132</v>
      </c>
      <c r="G1475" s="3" t="s">
        <v>50</v>
      </c>
      <c r="H1475" s="3" t="s">
        <v>377</v>
      </c>
      <c r="I1475" s="3" t="s">
        <v>11343</v>
      </c>
      <c r="J1475" s="3" t="s">
        <v>11345</v>
      </c>
      <c r="K1475" s="3" t="s">
        <v>41</v>
      </c>
    </row>
    <row r="1476" ht="18.0" customHeight="1">
      <c r="A1476" s="3" t="s">
        <v>259</v>
      </c>
      <c r="B1476" s="3" t="s">
        <v>11346</v>
      </c>
      <c r="C1476" s="3" t="s">
        <v>165</v>
      </c>
      <c r="D1476" s="4" t="s">
        <v>19</v>
      </c>
      <c r="E1476" s="3" t="s">
        <v>20</v>
      </c>
      <c r="F1476" s="3" t="s">
        <v>73</v>
      </c>
      <c r="G1476" s="3" t="s">
        <v>50</v>
      </c>
      <c r="H1476" s="3" t="s">
        <v>5288</v>
      </c>
      <c r="I1476" s="3" t="s">
        <v>11348</v>
      </c>
      <c r="J1476" s="3" t="s">
        <v>11349</v>
      </c>
      <c r="K1476" s="3" t="s">
        <v>159</v>
      </c>
    </row>
    <row r="1477" ht="18.0" customHeight="1">
      <c r="A1477" s="3" t="s">
        <v>11353</v>
      </c>
      <c r="B1477" s="3" t="s">
        <v>6649</v>
      </c>
      <c r="C1477" s="3" t="s">
        <v>165</v>
      </c>
      <c r="D1477" s="4" t="s">
        <v>19</v>
      </c>
      <c r="E1477" s="3" t="s">
        <v>20</v>
      </c>
      <c r="F1477" s="3" t="s">
        <v>3460</v>
      </c>
      <c r="G1477" s="3" t="s">
        <v>50</v>
      </c>
      <c r="H1477" s="3" t="s">
        <v>1215</v>
      </c>
      <c r="I1477" s="3" t="s">
        <v>6655</v>
      </c>
      <c r="J1477" s="3" t="s">
        <v>11359</v>
      </c>
      <c r="K1477" s="3" t="s">
        <v>35</v>
      </c>
    </row>
    <row r="1478" ht="18.0" customHeight="1">
      <c r="A1478" s="3" t="s">
        <v>11362</v>
      </c>
      <c r="B1478" s="3" t="s">
        <v>8497</v>
      </c>
      <c r="C1478" s="3" t="s">
        <v>165</v>
      </c>
      <c r="D1478" s="4" t="s">
        <v>19</v>
      </c>
      <c r="E1478" s="3" t="s">
        <v>20</v>
      </c>
      <c r="F1478" s="3" t="s">
        <v>692</v>
      </c>
      <c r="G1478" s="3" t="s">
        <v>57</v>
      </c>
      <c r="H1478" s="3" t="s">
        <v>8498</v>
      </c>
      <c r="I1478" s="3" t="s">
        <v>8500</v>
      </c>
      <c r="J1478" s="3" t="s">
        <v>11365</v>
      </c>
      <c r="K1478" s="3" t="s">
        <v>35</v>
      </c>
    </row>
    <row r="1479" ht="18.0" customHeight="1">
      <c r="A1479" s="3" t="s">
        <v>11366</v>
      </c>
      <c r="B1479" s="3" t="s">
        <v>11339</v>
      </c>
      <c r="C1479" s="3" t="s">
        <v>165</v>
      </c>
      <c r="D1479" s="4" t="s">
        <v>19</v>
      </c>
      <c r="E1479" s="3" t="s">
        <v>20</v>
      </c>
      <c r="F1479" s="3" t="s">
        <v>237</v>
      </c>
      <c r="G1479" s="3" t="s">
        <v>57</v>
      </c>
      <c r="H1479" s="3" t="s">
        <v>377</v>
      </c>
      <c r="I1479" s="3" t="s">
        <v>11343</v>
      </c>
      <c r="J1479" s="3" t="s">
        <v>11371</v>
      </c>
      <c r="K1479" s="3" t="s">
        <v>41</v>
      </c>
    </row>
    <row r="1480" ht="18.0" customHeight="1">
      <c r="A1480" s="3" t="s">
        <v>11373</v>
      </c>
      <c r="B1480" s="3" t="s">
        <v>11374</v>
      </c>
      <c r="C1480" s="3" t="s">
        <v>165</v>
      </c>
      <c r="D1480" s="4" t="s">
        <v>19</v>
      </c>
      <c r="E1480" s="3" t="s">
        <v>21</v>
      </c>
      <c r="F1480" s="3" t="s">
        <v>169</v>
      </c>
      <c r="G1480" s="3" t="s">
        <v>23</v>
      </c>
      <c r="H1480" s="3" t="s">
        <v>11378</v>
      </c>
      <c r="I1480" s="3" t="s">
        <v>11379</v>
      </c>
      <c r="J1480" s="3" t="s">
        <v>11380</v>
      </c>
      <c r="K1480" s="3" t="s">
        <v>41</v>
      </c>
    </row>
    <row r="1481" ht="18.0" customHeight="1">
      <c r="A1481" s="3" t="s">
        <v>4493</v>
      </c>
      <c r="B1481" s="3" t="s">
        <v>11259</v>
      </c>
      <c r="C1481" s="3" t="s">
        <v>165</v>
      </c>
      <c r="D1481" s="4" t="s">
        <v>19</v>
      </c>
      <c r="E1481" s="3" t="s">
        <v>21</v>
      </c>
      <c r="F1481" s="3" t="s">
        <v>177</v>
      </c>
      <c r="G1481" s="3" t="s">
        <v>69</v>
      </c>
      <c r="H1481" s="3" t="s">
        <v>11262</v>
      </c>
      <c r="I1481" s="3" t="s">
        <v>11263</v>
      </c>
      <c r="J1481" s="3" t="s">
        <v>11387</v>
      </c>
      <c r="K1481" s="3" t="s">
        <v>41</v>
      </c>
    </row>
    <row r="1482" ht="18.0" customHeight="1">
      <c r="A1482" s="3" t="s">
        <v>11390</v>
      </c>
      <c r="B1482" s="3" t="s">
        <v>11077</v>
      </c>
      <c r="C1482" s="3" t="s">
        <v>165</v>
      </c>
      <c r="D1482" s="4" t="s">
        <v>19</v>
      </c>
      <c r="E1482" s="3" t="s">
        <v>20</v>
      </c>
      <c r="F1482" s="3" t="s">
        <v>11392</v>
      </c>
      <c r="G1482" s="3" t="s">
        <v>23</v>
      </c>
      <c r="H1482" s="3" t="s">
        <v>99</v>
      </c>
      <c r="I1482" s="3" t="s">
        <v>11396</v>
      </c>
      <c r="J1482" s="3" t="s">
        <v>11397</v>
      </c>
      <c r="K1482" s="3" t="s">
        <v>41</v>
      </c>
    </row>
    <row r="1483" ht="18.0" customHeight="1">
      <c r="A1483" s="3" t="s">
        <v>3292</v>
      </c>
      <c r="B1483" s="3" t="s">
        <v>3274</v>
      </c>
      <c r="C1483" s="3" t="s">
        <v>165</v>
      </c>
      <c r="D1483" s="4" t="s">
        <v>19</v>
      </c>
      <c r="E1483" s="3" t="s">
        <v>21</v>
      </c>
      <c r="F1483" s="3" t="s">
        <v>649</v>
      </c>
      <c r="G1483" s="3" t="s">
        <v>50</v>
      </c>
      <c r="H1483" s="3" t="s">
        <v>99</v>
      </c>
      <c r="I1483" s="3" t="s">
        <v>3278</v>
      </c>
      <c r="J1483" s="3" t="s">
        <v>4484</v>
      </c>
      <c r="K1483" s="3" t="s">
        <v>41</v>
      </c>
    </row>
    <row r="1484" ht="18.0" customHeight="1">
      <c r="A1484" s="3" t="s">
        <v>11407</v>
      </c>
      <c r="B1484" s="3" t="s">
        <v>8420</v>
      </c>
      <c r="C1484" s="3" t="s">
        <v>165</v>
      </c>
      <c r="D1484" s="4" t="s">
        <v>19</v>
      </c>
      <c r="E1484" s="3" t="s">
        <v>20</v>
      </c>
      <c r="F1484" s="3" t="s">
        <v>2450</v>
      </c>
      <c r="G1484" s="3" t="s">
        <v>242</v>
      </c>
      <c r="H1484" s="3" t="s">
        <v>726</v>
      </c>
      <c r="I1484" s="3" t="s">
        <v>11412</v>
      </c>
      <c r="J1484" s="3" t="s">
        <v>11414</v>
      </c>
      <c r="K1484" s="3" t="s">
        <v>35</v>
      </c>
    </row>
    <row r="1485" ht="18.0" customHeight="1">
      <c r="A1485" s="3" t="s">
        <v>5116</v>
      </c>
      <c r="B1485" s="3" t="s">
        <v>11374</v>
      </c>
      <c r="C1485" s="3" t="s">
        <v>165</v>
      </c>
      <c r="D1485" s="4" t="s">
        <v>19</v>
      </c>
      <c r="E1485" s="3" t="s">
        <v>21</v>
      </c>
      <c r="F1485" s="3" t="s">
        <v>781</v>
      </c>
      <c r="G1485" s="3" t="s">
        <v>57</v>
      </c>
      <c r="H1485" s="3" t="s">
        <v>11378</v>
      </c>
      <c r="I1485" s="3" t="s">
        <v>11379</v>
      </c>
      <c r="J1485" s="3" t="s">
        <v>11421</v>
      </c>
      <c r="K1485" s="3" t="s">
        <v>41</v>
      </c>
    </row>
    <row r="1486" ht="18.0" customHeight="1">
      <c r="A1486" s="3" t="s">
        <v>11424</v>
      </c>
      <c r="B1486" s="3" t="s">
        <v>11279</v>
      </c>
      <c r="C1486" s="3" t="s">
        <v>165</v>
      </c>
      <c r="D1486" s="4" t="s">
        <v>19</v>
      </c>
      <c r="E1486" s="3" t="s">
        <v>21</v>
      </c>
      <c r="F1486" s="3" t="s">
        <v>146</v>
      </c>
      <c r="G1486" s="3" t="s">
        <v>50</v>
      </c>
      <c r="H1486" s="3" t="s">
        <v>99</v>
      </c>
      <c r="I1486" s="3" t="s">
        <v>11428</v>
      </c>
      <c r="J1486" s="3" t="s">
        <v>11283</v>
      </c>
      <c r="K1486" s="3" t="s">
        <v>41</v>
      </c>
    </row>
    <row r="1487" ht="18.0" customHeight="1">
      <c r="A1487" s="3" t="s">
        <v>4469</v>
      </c>
      <c r="B1487" s="3" t="s">
        <v>4471</v>
      </c>
      <c r="C1487" s="3" t="s">
        <v>165</v>
      </c>
      <c r="D1487" s="4" t="s">
        <v>19</v>
      </c>
      <c r="E1487" s="3" t="s">
        <v>20</v>
      </c>
      <c r="F1487" s="3" t="s">
        <v>1025</v>
      </c>
      <c r="G1487" s="3" t="s">
        <v>50</v>
      </c>
      <c r="H1487" s="3" t="s">
        <v>4473</v>
      </c>
      <c r="I1487" s="3" t="s">
        <v>4475</v>
      </c>
      <c r="J1487" s="3" t="s">
        <v>4476</v>
      </c>
      <c r="K1487" s="3" t="s">
        <v>35</v>
      </c>
    </row>
    <row r="1488" ht="18.0" customHeight="1">
      <c r="A1488" s="3" t="s">
        <v>11438</v>
      </c>
      <c r="B1488" s="3" t="s">
        <v>11440</v>
      </c>
      <c r="C1488" s="3" t="s">
        <v>165</v>
      </c>
      <c r="D1488" s="4" t="s">
        <v>19</v>
      </c>
      <c r="E1488" s="3" t="s">
        <v>20</v>
      </c>
      <c r="F1488" s="3" t="s">
        <v>132</v>
      </c>
      <c r="G1488" s="3" t="s">
        <v>23</v>
      </c>
      <c r="H1488" s="3" t="s">
        <v>4865</v>
      </c>
      <c r="I1488" s="3" t="s">
        <v>11444</v>
      </c>
      <c r="J1488" s="3" t="s">
        <v>11447</v>
      </c>
      <c r="K1488" s="3" t="s">
        <v>41</v>
      </c>
    </row>
    <row r="1489" ht="18.0" customHeight="1">
      <c r="A1489" s="3" t="s">
        <v>11450</v>
      </c>
      <c r="B1489" s="3" t="s">
        <v>3452</v>
      </c>
      <c r="C1489" s="3" t="s">
        <v>165</v>
      </c>
      <c r="D1489" s="4" t="s">
        <v>19</v>
      </c>
      <c r="E1489" s="3" t="s">
        <v>21</v>
      </c>
      <c r="F1489" s="3" t="s">
        <v>244</v>
      </c>
      <c r="G1489" s="3" t="s">
        <v>69</v>
      </c>
      <c r="H1489" s="3" t="s">
        <v>38</v>
      </c>
      <c r="I1489" s="3" t="s">
        <v>3463</v>
      </c>
      <c r="J1489" s="3" t="s">
        <v>11454</v>
      </c>
      <c r="K1489" s="3" t="s">
        <v>35</v>
      </c>
    </row>
    <row r="1490" ht="18.0" customHeight="1">
      <c r="A1490" s="3" t="s">
        <v>11424</v>
      </c>
      <c r="B1490" s="3" t="s">
        <v>11259</v>
      </c>
      <c r="C1490" s="3" t="s">
        <v>165</v>
      </c>
      <c r="D1490" s="4" t="s">
        <v>19</v>
      </c>
      <c r="E1490" s="3" t="s">
        <v>21</v>
      </c>
      <c r="F1490" s="3" t="s">
        <v>349</v>
      </c>
      <c r="G1490" s="3" t="s">
        <v>69</v>
      </c>
      <c r="H1490" s="3" t="s">
        <v>11262</v>
      </c>
      <c r="I1490" s="3" t="s">
        <v>11263</v>
      </c>
      <c r="J1490" s="3" t="s">
        <v>11459</v>
      </c>
      <c r="K1490" s="3" t="s">
        <v>41</v>
      </c>
    </row>
    <row r="1491" ht="18.0" customHeight="1">
      <c r="A1491" s="3" t="s">
        <v>10540</v>
      </c>
      <c r="B1491" s="3" t="s">
        <v>11462</v>
      </c>
      <c r="C1491" s="3" t="s">
        <v>165</v>
      </c>
      <c r="D1491" s="4" t="s">
        <v>19</v>
      </c>
      <c r="E1491" s="3" t="s">
        <v>20</v>
      </c>
      <c r="F1491" s="3" t="s">
        <v>132</v>
      </c>
      <c r="G1491" s="3" t="s">
        <v>23</v>
      </c>
      <c r="H1491" s="3" t="s">
        <v>620</v>
      </c>
      <c r="I1491" s="3" t="s">
        <v>11466</v>
      </c>
      <c r="J1491" s="3" t="s">
        <v>11467</v>
      </c>
      <c r="K1491" s="3" t="s">
        <v>41</v>
      </c>
    </row>
    <row r="1492" ht="18.0" customHeight="1">
      <c r="A1492" s="3" t="s">
        <v>11471</v>
      </c>
      <c r="B1492" s="3" t="s">
        <v>746</v>
      </c>
      <c r="C1492" s="3" t="s">
        <v>165</v>
      </c>
      <c r="D1492" s="4" t="s">
        <v>19</v>
      </c>
      <c r="E1492" s="3" t="s">
        <v>20</v>
      </c>
      <c r="F1492" s="3" t="s">
        <v>73</v>
      </c>
      <c r="G1492" s="3" t="s">
        <v>57</v>
      </c>
      <c r="H1492" s="3" t="s">
        <v>121</v>
      </c>
      <c r="I1492" s="3" t="s">
        <v>11474</v>
      </c>
      <c r="J1492" s="3" t="s">
        <v>11476</v>
      </c>
      <c r="K1492" s="3" t="s">
        <v>257</v>
      </c>
    </row>
    <row r="1493" ht="18.0" customHeight="1">
      <c r="A1493" s="3" t="s">
        <v>5358</v>
      </c>
      <c r="B1493" s="3" t="s">
        <v>5938</v>
      </c>
      <c r="C1493" s="3" t="s">
        <v>165</v>
      </c>
      <c r="D1493" s="4" t="s">
        <v>19</v>
      </c>
      <c r="E1493" s="3" t="s">
        <v>20</v>
      </c>
      <c r="F1493" s="3" t="s">
        <v>668</v>
      </c>
      <c r="G1493" s="3" t="s">
        <v>23</v>
      </c>
      <c r="H1493" s="3" t="s">
        <v>4170</v>
      </c>
      <c r="I1493" s="3" t="s">
        <v>11482</v>
      </c>
      <c r="J1493" s="3" t="s">
        <v>11483</v>
      </c>
      <c r="K1493" s="3" t="s">
        <v>27</v>
      </c>
    </row>
    <row r="1494" ht="18.0" customHeight="1">
      <c r="A1494" s="3" t="s">
        <v>11485</v>
      </c>
      <c r="B1494" s="3" t="s">
        <v>11486</v>
      </c>
      <c r="C1494" s="3" t="s">
        <v>165</v>
      </c>
      <c r="D1494" s="4" t="s">
        <v>19</v>
      </c>
      <c r="E1494" s="3" t="s">
        <v>20</v>
      </c>
      <c r="F1494" s="3" t="s">
        <v>692</v>
      </c>
      <c r="G1494" s="3" t="s">
        <v>69</v>
      </c>
      <c r="H1494" s="3" t="s">
        <v>11489</v>
      </c>
      <c r="I1494" s="3" t="s">
        <v>11490</v>
      </c>
      <c r="J1494" s="3" t="s">
        <v>11492</v>
      </c>
      <c r="K1494" s="3" t="s">
        <v>27</v>
      </c>
    </row>
    <row r="1495" ht="18.0" customHeight="1">
      <c r="A1495" s="3" t="s">
        <v>11493</v>
      </c>
      <c r="B1495" s="3" t="s">
        <v>11486</v>
      </c>
      <c r="C1495" s="3" t="s">
        <v>165</v>
      </c>
      <c r="D1495" s="4" t="s">
        <v>19</v>
      </c>
      <c r="E1495" s="3" t="s">
        <v>20</v>
      </c>
      <c r="F1495" s="3" t="s">
        <v>692</v>
      </c>
      <c r="G1495" s="3" t="s">
        <v>31</v>
      </c>
      <c r="H1495" s="3" t="s">
        <v>11489</v>
      </c>
      <c r="I1495" s="3" t="s">
        <v>11490</v>
      </c>
      <c r="J1495" s="3" t="s">
        <v>11501</v>
      </c>
      <c r="K1495" s="3" t="s">
        <v>27</v>
      </c>
    </row>
    <row r="1496" ht="18.0" customHeight="1">
      <c r="A1496" s="3" t="s">
        <v>3102</v>
      </c>
      <c r="B1496" s="3" t="s">
        <v>3103</v>
      </c>
      <c r="C1496" s="3" t="s">
        <v>165</v>
      </c>
      <c r="D1496" s="4" t="s">
        <v>19</v>
      </c>
      <c r="E1496" s="3" t="s">
        <v>21</v>
      </c>
      <c r="F1496" s="3" t="s">
        <v>349</v>
      </c>
      <c r="G1496" s="3" t="s">
        <v>50</v>
      </c>
      <c r="H1496" s="3" t="s">
        <v>3104</v>
      </c>
      <c r="I1496" s="3" t="s">
        <v>3105</v>
      </c>
      <c r="J1496" s="3" t="s">
        <v>3106</v>
      </c>
      <c r="K1496" s="3" t="s">
        <v>41</v>
      </c>
    </row>
    <row r="1497" ht="18.0" customHeight="1">
      <c r="A1497" s="3" t="s">
        <v>11509</v>
      </c>
      <c r="B1497" s="3" t="s">
        <v>11511</v>
      </c>
      <c r="C1497" s="3" t="s">
        <v>165</v>
      </c>
      <c r="D1497" s="4" t="s">
        <v>19</v>
      </c>
      <c r="E1497" s="3" t="s">
        <v>20</v>
      </c>
      <c r="F1497" s="3" t="s">
        <v>132</v>
      </c>
      <c r="G1497" s="3" t="s">
        <v>69</v>
      </c>
      <c r="H1497" s="3" t="s">
        <v>7948</v>
      </c>
      <c r="I1497" s="3" t="s">
        <v>11515</v>
      </c>
      <c r="J1497" s="3" t="s">
        <v>11517</v>
      </c>
      <c r="K1497" s="3" t="s">
        <v>41</v>
      </c>
    </row>
    <row r="1498" ht="18.0" customHeight="1">
      <c r="A1498" s="3" t="s">
        <v>11521</v>
      </c>
      <c r="B1498" s="3" t="s">
        <v>6581</v>
      </c>
      <c r="C1498" s="3" t="s">
        <v>165</v>
      </c>
      <c r="D1498" s="4" t="s">
        <v>19</v>
      </c>
      <c r="E1498" s="3" t="s">
        <v>21</v>
      </c>
      <c r="F1498" s="3" t="s">
        <v>11523</v>
      </c>
      <c r="G1498" s="3" t="s">
        <v>69</v>
      </c>
      <c r="H1498" s="3" t="s">
        <v>6590</v>
      </c>
      <c r="I1498" s="3" t="s">
        <v>11525</v>
      </c>
      <c r="J1498" s="3" t="s">
        <v>11528</v>
      </c>
      <c r="K1498" s="3" t="s">
        <v>41</v>
      </c>
    </row>
    <row r="1499" ht="18.0" customHeight="1">
      <c r="A1499" s="3" t="s">
        <v>11529</v>
      </c>
      <c r="B1499" s="3" t="s">
        <v>11530</v>
      </c>
      <c r="C1499" s="3" t="s">
        <v>165</v>
      </c>
      <c r="D1499" s="4" t="s">
        <v>19</v>
      </c>
      <c r="E1499" s="3" t="s">
        <v>20</v>
      </c>
      <c r="F1499" s="3" t="s">
        <v>119</v>
      </c>
      <c r="G1499" s="3" t="s">
        <v>57</v>
      </c>
      <c r="H1499" s="3" t="s">
        <v>11535</v>
      </c>
      <c r="I1499" s="3" t="s">
        <v>11536</v>
      </c>
      <c r="J1499" s="3" t="s">
        <v>11540</v>
      </c>
      <c r="K1499" s="3" t="s">
        <v>27</v>
      </c>
    </row>
    <row r="1500" ht="18.0" customHeight="1">
      <c r="A1500" s="3" t="s">
        <v>557</v>
      </c>
      <c r="B1500" s="3" t="s">
        <v>584</v>
      </c>
      <c r="C1500" s="3" t="s">
        <v>165</v>
      </c>
      <c r="D1500" s="4" t="s">
        <v>19</v>
      </c>
      <c r="E1500" s="3" t="s">
        <v>20</v>
      </c>
      <c r="F1500" s="3" t="s">
        <v>2450</v>
      </c>
      <c r="G1500" s="3" t="s">
        <v>57</v>
      </c>
      <c r="H1500" s="3" t="s">
        <v>592</v>
      </c>
      <c r="I1500" s="3" t="s">
        <v>2451</v>
      </c>
      <c r="J1500" s="3" t="s">
        <v>11546</v>
      </c>
      <c r="K1500" s="3" t="s">
        <v>27</v>
      </c>
    </row>
    <row r="1501" ht="18.0" customHeight="1">
      <c r="A1501" s="3" t="s">
        <v>11549</v>
      </c>
      <c r="B1501" s="3" t="s">
        <v>11551</v>
      </c>
      <c r="C1501" s="3" t="s">
        <v>165</v>
      </c>
      <c r="D1501" s="4" t="s">
        <v>19</v>
      </c>
      <c r="E1501" s="3" t="s">
        <v>20</v>
      </c>
      <c r="F1501" s="3" t="s">
        <v>73</v>
      </c>
      <c r="G1501" s="3" t="s">
        <v>69</v>
      </c>
      <c r="H1501" s="3" t="s">
        <v>11555</v>
      </c>
      <c r="I1501" s="3" t="s">
        <v>11556</v>
      </c>
      <c r="J1501" s="3" t="s">
        <v>11558</v>
      </c>
      <c r="K1501" s="3" t="s">
        <v>41</v>
      </c>
    </row>
    <row r="1502" ht="18.0" customHeight="1">
      <c r="A1502" s="3" t="s">
        <v>11560</v>
      </c>
      <c r="B1502" s="3" t="s">
        <v>11562</v>
      </c>
      <c r="C1502" s="3" t="s">
        <v>165</v>
      </c>
      <c r="D1502" s="4" t="s">
        <v>19</v>
      </c>
      <c r="E1502" s="3" t="s">
        <v>20</v>
      </c>
      <c r="F1502" s="3" t="s">
        <v>73</v>
      </c>
      <c r="G1502" s="3" t="s">
        <v>50</v>
      </c>
      <c r="H1502" s="3" t="s">
        <v>70</v>
      </c>
      <c r="I1502" s="3" t="s">
        <v>3794</v>
      </c>
      <c r="J1502" s="3" t="s">
        <v>11566</v>
      </c>
      <c r="K1502" s="3" t="s">
        <v>27</v>
      </c>
    </row>
    <row r="1503" ht="18.0" customHeight="1">
      <c r="A1503" s="3" t="s">
        <v>11567</v>
      </c>
      <c r="B1503" s="3" t="s">
        <v>5938</v>
      </c>
      <c r="C1503" s="3" t="s">
        <v>165</v>
      </c>
      <c r="D1503" s="4" t="s">
        <v>19</v>
      </c>
      <c r="E1503" s="3" t="s">
        <v>20</v>
      </c>
      <c r="F1503" s="3" t="s">
        <v>132</v>
      </c>
      <c r="G1503" s="3" t="s">
        <v>57</v>
      </c>
      <c r="H1503" s="3" t="s">
        <v>4170</v>
      </c>
      <c r="I1503" s="3" t="s">
        <v>11571</v>
      </c>
      <c r="J1503" s="3" t="s">
        <v>11573</v>
      </c>
      <c r="K1503" s="3" t="s">
        <v>27</v>
      </c>
    </row>
    <row r="1504" ht="18.0" customHeight="1">
      <c r="A1504" s="3" t="s">
        <v>3977</v>
      </c>
      <c r="B1504" s="3" t="s">
        <v>612</v>
      </c>
      <c r="C1504" s="3" t="s">
        <v>165</v>
      </c>
      <c r="D1504" s="4" t="s">
        <v>19</v>
      </c>
      <c r="E1504" s="3" t="s">
        <v>20</v>
      </c>
      <c r="F1504" s="3" t="s">
        <v>132</v>
      </c>
      <c r="G1504" s="3" t="s">
        <v>57</v>
      </c>
      <c r="H1504" s="3" t="s">
        <v>99</v>
      </c>
      <c r="I1504" s="3" t="s">
        <v>166</v>
      </c>
      <c r="J1504" s="3" t="s">
        <v>11580</v>
      </c>
      <c r="K1504" s="3" t="s">
        <v>27</v>
      </c>
    </row>
    <row r="1505" ht="18.0" customHeight="1">
      <c r="A1505" s="3" t="s">
        <v>11581</v>
      </c>
      <c r="B1505" s="3" t="s">
        <v>11584</v>
      </c>
      <c r="C1505" s="3" t="s">
        <v>165</v>
      </c>
      <c r="D1505" s="4" t="s">
        <v>19</v>
      </c>
      <c r="E1505" s="3" t="s">
        <v>20</v>
      </c>
      <c r="F1505" s="3" t="s">
        <v>1082</v>
      </c>
      <c r="G1505" s="3" t="s">
        <v>57</v>
      </c>
      <c r="H1505" s="3" t="s">
        <v>10611</v>
      </c>
      <c r="I1505" s="3" t="s">
        <v>11587</v>
      </c>
      <c r="J1505" s="3" t="s">
        <v>11591</v>
      </c>
      <c r="K1505" s="3" t="s">
        <v>35</v>
      </c>
    </row>
    <row r="1506" ht="18.0" customHeight="1">
      <c r="A1506" s="3" t="s">
        <v>11594</v>
      </c>
      <c r="B1506" s="3" t="s">
        <v>584</v>
      </c>
      <c r="C1506" s="3" t="s">
        <v>165</v>
      </c>
      <c r="D1506" s="4" t="s">
        <v>19</v>
      </c>
      <c r="E1506" s="3" t="s">
        <v>20</v>
      </c>
      <c r="F1506" s="3" t="s">
        <v>1141</v>
      </c>
      <c r="G1506" s="3" t="s">
        <v>57</v>
      </c>
      <c r="H1506" s="3" t="s">
        <v>592</v>
      </c>
      <c r="I1506" s="3" t="s">
        <v>4538</v>
      </c>
      <c r="J1506" s="3" t="s">
        <v>11599</v>
      </c>
      <c r="K1506" s="3" t="s">
        <v>27</v>
      </c>
    </row>
    <row r="1507" ht="18.0" customHeight="1">
      <c r="A1507" s="3" t="s">
        <v>11601</v>
      </c>
      <c r="B1507" s="3" t="s">
        <v>4871</v>
      </c>
      <c r="C1507" s="3" t="s">
        <v>165</v>
      </c>
      <c r="D1507" s="4" t="s">
        <v>19</v>
      </c>
      <c r="E1507" s="3" t="s">
        <v>20</v>
      </c>
      <c r="F1507" s="3" t="s">
        <v>668</v>
      </c>
      <c r="G1507" s="3" t="s">
        <v>23</v>
      </c>
      <c r="H1507" s="3" t="s">
        <v>200</v>
      </c>
      <c r="I1507" s="3" t="s">
        <v>4875</v>
      </c>
      <c r="J1507" s="3" t="s">
        <v>11607</v>
      </c>
      <c r="K1507" s="3" t="s">
        <v>27</v>
      </c>
    </row>
    <row r="1508" ht="18.0" customHeight="1">
      <c r="A1508" s="3" t="s">
        <v>259</v>
      </c>
      <c r="B1508" s="3" t="s">
        <v>11609</v>
      </c>
      <c r="C1508" s="3" t="s">
        <v>165</v>
      </c>
      <c r="D1508" s="4" t="s">
        <v>19</v>
      </c>
      <c r="E1508" s="3" t="s">
        <v>21</v>
      </c>
      <c r="F1508" s="3" t="s">
        <v>2589</v>
      </c>
      <c r="G1508" s="3" t="s">
        <v>57</v>
      </c>
      <c r="H1508" s="3" t="s">
        <v>264</v>
      </c>
      <c r="I1508" s="3" t="s">
        <v>166</v>
      </c>
      <c r="J1508" s="3" t="s">
        <v>11612</v>
      </c>
      <c r="K1508" s="3" t="s">
        <v>257</v>
      </c>
    </row>
    <row r="1509" ht="18.0" customHeight="1">
      <c r="A1509" s="3" t="s">
        <v>11614</v>
      </c>
      <c r="B1509" s="3" t="s">
        <v>11615</v>
      </c>
      <c r="C1509" s="3" t="s">
        <v>165</v>
      </c>
      <c r="D1509" s="4" t="s">
        <v>19</v>
      </c>
      <c r="E1509" s="3" t="s">
        <v>20</v>
      </c>
      <c r="F1509" s="3" t="s">
        <v>668</v>
      </c>
      <c r="G1509" s="3" t="s">
        <v>57</v>
      </c>
      <c r="H1509" s="3" t="s">
        <v>10004</v>
      </c>
      <c r="I1509" s="3" t="s">
        <v>11619</v>
      </c>
      <c r="J1509" s="3" t="s">
        <v>11621</v>
      </c>
      <c r="K1509" s="3" t="s">
        <v>35</v>
      </c>
    </row>
    <row r="1510" ht="18.0" customHeight="1">
      <c r="A1510" s="3" t="s">
        <v>11623</v>
      </c>
      <c r="B1510" s="3" t="s">
        <v>612</v>
      </c>
      <c r="C1510" s="3" t="s">
        <v>165</v>
      </c>
      <c r="D1510" s="4" t="s">
        <v>19</v>
      </c>
      <c r="E1510" s="3" t="s">
        <v>20</v>
      </c>
      <c r="F1510" s="3" t="s">
        <v>132</v>
      </c>
      <c r="G1510" s="3" t="s">
        <v>50</v>
      </c>
      <c r="H1510" s="3" t="s">
        <v>99</v>
      </c>
      <c r="I1510" s="3" t="s">
        <v>11626</v>
      </c>
      <c r="J1510" s="3" t="s">
        <v>11628</v>
      </c>
      <c r="K1510" s="3" t="s">
        <v>27</v>
      </c>
    </row>
    <row r="1511" ht="18.0" customHeight="1">
      <c r="A1511" s="3" t="s">
        <v>3657</v>
      </c>
      <c r="B1511" s="3" t="s">
        <v>11631</v>
      </c>
      <c r="C1511" s="3" t="s">
        <v>165</v>
      </c>
      <c r="D1511" s="4" t="s">
        <v>19</v>
      </c>
      <c r="E1511" s="3" t="s">
        <v>20</v>
      </c>
      <c r="F1511" s="3" t="s">
        <v>177</v>
      </c>
      <c r="G1511" s="3" t="s">
        <v>50</v>
      </c>
      <c r="H1511" s="3" t="s">
        <v>9331</v>
      </c>
      <c r="I1511" s="3" t="s">
        <v>166</v>
      </c>
      <c r="J1511" s="3" t="s">
        <v>11635</v>
      </c>
      <c r="K1511" s="3" t="s">
        <v>257</v>
      </c>
    </row>
    <row r="1512" ht="18.0" customHeight="1">
      <c r="A1512" s="3" t="s">
        <v>11637</v>
      </c>
      <c r="B1512" s="3" t="s">
        <v>8420</v>
      </c>
      <c r="C1512" s="3" t="s">
        <v>165</v>
      </c>
      <c r="D1512" s="4" t="s">
        <v>19</v>
      </c>
      <c r="E1512" s="3" t="s">
        <v>20</v>
      </c>
      <c r="F1512" s="3" t="s">
        <v>11641</v>
      </c>
      <c r="G1512" s="3" t="s">
        <v>57</v>
      </c>
      <c r="H1512" s="3" t="s">
        <v>726</v>
      </c>
      <c r="I1512" s="3" t="s">
        <v>11643</v>
      </c>
      <c r="J1512" s="3" t="s">
        <v>11648</v>
      </c>
      <c r="K1512" s="3" t="s">
        <v>35</v>
      </c>
    </row>
    <row r="1513" ht="18.0" customHeight="1">
      <c r="A1513" s="3" t="s">
        <v>11649</v>
      </c>
      <c r="B1513" s="3" t="s">
        <v>8420</v>
      </c>
      <c r="C1513" s="3" t="s">
        <v>165</v>
      </c>
      <c r="D1513" s="4" t="s">
        <v>19</v>
      </c>
      <c r="E1513" s="3" t="s">
        <v>20</v>
      </c>
      <c r="F1513" s="3" t="s">
        <v>73</v>
      </c>
      <c r="G1513" s="3" t="s">
        <v>50</v>
      </c>
      <c r="H1513" s="3" t="s">
        <v>726</v>
      </c>
      <c r="I1513" s="3" t="s">
        <v>11654</v>
      </c>
      <c r="J1513" s="3" t="s">
        <v>11657</v>
      </c>
      <c r="K1513" s="3" t="s">
        <v>35</v>
      </c>
    </row>
    <row r="1514" ht="18.0" customHeight="1">
      <c r="A1514" s="3" t="s">
        <v>11660</v>
      </c>
      <c r="B1514" s="3" t="s">
        <v>8420</v>
      </c>
      <c r="C1514" s="3" t="s">
        <v>165</v>
      </c>
      <c r="D1514" s="4" t="s">
        <v>19</v>
      </c>
      <c r="E1514" s="3" t="s">
        <v>20</v>
      </c>
      <c r="F1514" s="3" t="s">
        <v>3460</v>
      </c>
      <c r="G1514" s="3" t="s">
        <v>50</v>
      </c>
      <c r="H1514" s="3" t="s">
        <v>726</v>
      </c>
      <c r="I1514" s="3" t="s">
        <v>11664</v>
      </c>
      <c r="J1514" s="3" t="s">
        <v>11666</v>
      </c>
      <c r="K1514" s="3" t="s">
        <v>35</v>
      </c>
    </row>
    <row r="1515" ht="18.0" customHeight="1">
      <c r="A1515" s="3" t="s">
        <v>11668</v>
      </c>
      <c r="B1515" s="3" t="s">
        <v>8420</v>
      </c>
      <c r="C1515" s="3" t="s">
        <v>165</v>
      </c>
      <c r="D1515" s="4" t="s">
        <v>19</v>
      </c>
      <c r="E1515" s="3" t="s">
        <v>20</v>
      </c>
      <c r="F1515" s="3" t="s">
        <v>244</v>
      </c>
      <c r="G1515" s="3" t="s">
        <v>57</v>
      </c>
      <c r="H1515" s="3" t="s">
        <v>726</v>
      </c>
      <c r="I1515" s="3" t="s">
        <v>11672</v>
      </c>
      <c r="J1515" s="3" t="s">
        <v>11675</v>
      </c>
      <c r="K1515" s="3" t="s">
        <v>35</v>
      </c>
    </row>
    <row r="1516" ht="18.0" customHeight="1">
      <c r="A1516" s="3" t="s">
        <v>11676</v>
      </c>
      <c r="B1516" s="3" t="s">
        <v>11678</v>
      </c>
      <c r="C1516" s="3" t="s">
        <v>165</v>
      </c>
      <c r="D1516" s="4" t="s">
        <v>19</v>
      </c>
      <c r="E1516" s="3" t="s">
        <v>20</v>
      </c>
      <c r="F1516" s="3" t="s">
        <v>73</v>
      </c>
      <c r="G1516" s="3" t="s">
        <v>50</v>
      </c>
      <c r="H1516" s="3" t="s">
        <v>556</v>
      </c>
      <c r="I1516" s="3" t="s">
        <v>11682</v>
      </c>
      <c r="J1516" s="3" t="s">
        <v>11684</v>
      </c>
      <c r="K1516" s="3" t="s">
        <v>27</v>
      </c>
    </row>
    <row r="1517" ht="18.0" customHeight="1">
      <c r="A1517" s="3" t="s">
        <v>11686</v>
      </c>
      <c r="B1517" s="3" t="s">
        <v>8420</v>
      </c>
      <c r="C1517" s="3" t="s">
        <v>165</v>
      </c>
      <c r="D1517" s="4" t="s">
        <v>19</v>
      </c>
      <c r="E1517" s="3" t="s">
        <v>21</v>
      </c>
      <c r="F1517" s="3" t="s">
        <v>11689</v>
      </c>
      <c r="G1517" s="3" t="s">
        <v>57</v>
      </c>
      <c r="H1517" s="3" t="s">
        <v>726</v>
      </c>
      <c r="I1517" s="3" t="s">
        <v>11690</v>
      </c>
      <c r="J1517" s="3" t="s">
        <v>11692</v>
      </c>
      <c r="K1517" s="3" t="s">
        <v>35</v>
      </c>
    </row>
    <row r="1518" ht="18.0" customHeight="1">
      <c r="A1518" s="3" t="s">
        <v>8419</v>
      </c>
      <c r="B1518" s="3" t="s">
        <v>8420</v>
      </c>
      <c r="C1518" s="3" t="s">
        <v>165</v>
      </c>
      <c r="D1518" s="4" t="s">
        <v>19</v>
      </c>
      <c r="E1518" s="3" t="s">
        <v>20</v>
      </c>
      <c r="F1518" s="3" t="s">
        <v>146</v>
      </c>
      <c r="G1518" s="3" t="s">
        <v>23</v>
      </c>
      <c r="H1518" s="3" t="s">
        <v>726</v>
      </c>
      <c r="I1518" s="3" t="s">
        <v>8428</v>
      </c>
      <c r="J1518" s="3" t="s">
        <v>8431</v>
      </c>
      <c r="K1518" s="3" t="s">
        <v>35</v>
      </c>
    </row>
    <row r="1519" ht="18.0" customHeight="1">
      <c r="A1519" s="3" t="s">
        <v>11700</v>
      </c>
      <c r="B1519" s="3" t="s">
        <v>8420</v>
      </c>
      <c r="C1519" s="3" t="s">
        <v>165</v>
      </c>
      <c r="D1519" s="4" t="s">
        <v>19</v>
      </c>
      <c r="E1519" s="3" t="s">
        <v>20</v>
      </c>
      <c r="F1519" s="3" t="s">
        <v>169</v>
      </c>
      <c r="G1519" s="3" t="s">
        <v>23</v>
      </c>
      <c r="H1519" s="3" t="s">
        <v>726</v>
      </c>
      <c r="I1519" s="3" t="s">
        <v>11704</v>
      </c>
      <c r="J1519" s="3" t="s">
        <v>11708</v>
      </c>
      <c r="K1519" s="3" t="s">
        <v>35</v>
      </c>
    </row>
    <row r="1520" ht="18.0" customHeight="1">
      <c r="A1520" s="3" t="s">
        <v>11709</v>
      </c>
      <c r="B1520" s="3" t="s">
        <v>8420</v>
      </c>
      <c r="C1520" s="3" t="s">
        <v>165</v>
      </c>
      <c r="D1520" s="4" t="s">
        <v>19</v>
      </c>
      <c r="E1520" s="3" t="s">
        <v>21</v>
      </c>
      <c r="F1520" s="3" t="s">
        <v>6829</v>
      </c>
      <c r="G1520" s="3" t="s">
        <v>50</v>
      </c>
      <c r="H1520" s="3" t="s">
        <v>726</v>
      </c>
      <c r="I1520" s="3" t="s">
        <v>11714</v>
      </c>
      <c r="J1520" s="3" t="s">
        <v>11716</v>
      </c>
      <c r="K1520" s="3" t="s">
        <v>35</v>
      </c>
    </row>
    <row r="1521" ht="18.0" customHeight="1">
      <c r="A1521" s="3" t="s">
        <v>11718</v>
      </c>
      <c r="B1521" s="3" t="s">
        <v>8420</v>
      </c>
      <c r="C1521" s="3" t="s">
        <v>165</v>
      </c>
      <c r="D1521" s="4" t="s">
        <v>19</v>
      </c>
      <c r="E1521" s="3" t="s">
        <v>20</v>
      </c>
      <c r="F1521" s="3" t="s">
        <v>11721</v>
      </c>
      <c r="G1521" s="3" t="s">
        <v>69</v>
      </c>
      <c r="H1521" s="3" t="s">
        <v>726</v>
      </c>
      <c r="I1521" s="3" t="s">
        <v>11725</v>
      </c>
      <c r="J1521" s="3" t="s">
        <v>11726</v>
      </c>
      <c r="K1521" s="3" t="s">
        <v>35</v>
      </c>
    </row>
    <row r="1522" ht="18.0" customHeight="1">
      <c r="A1522" s="3" t="s">
        <v>11727</v>
      </c>
      <c r="B1522" s="3" t="s">
        <v>8420</v>
      </c>
      <c r="C1522" s="3" t="s">
        <v>165</v>
      </c>
      <c r="D1522" s="4" t="s">
        <v>19</v>
      </c>
      <c r="E1522" s="3" t="s">
        <v>20</v>
      </c>
      <c r="F1522" s="3" t="s">
        <v>8567</v>
      </c>
      <c r="G1522" s="3" t="s">
        <v>23</v>
      </c>
      <c r="H1522" s="3" t="s">
        <v>726</v>
      </c>
      <c r="I1522" s="3" t="s">
        <v>11731</v>
      </c>
      <c r="J1522" s="3" t="s">
        <v>11734</v>
      </c>
      <c r="K1522" s="3" t="s">
        <v>35</v>
      </c>
    </row>
    <row r="1523" ht="18.0" customHeight="1">
      <c r="A1523" s="3" t="s">
        <v>11737</v>
      </c>
      <c r="B1523" s="3" t="s">
        <v>8420</v>
      </c>
      <c r="C1523" s="3" t="s">
        <v>165</v>
      </c>
      <c r="D1523" s="4" t="s">
        <v>19</v>
      </c>
      <c r="E1523" s="3" t="s">
        <v>21</v>
      </c>
      <c r="F1523" s="3" t="s">
        <v>11740</v>
      </c>
      <c r="G1523" s="3" t="s">
        <v>50</v>
      </c>
      <c r="H1523" s="3" t="s">
        <v>726</v>
      </c>
      <c r="I1523" s="3" t="s">
        <v>11742</v>
      </c>
      <c r="J1523" s="3" t="s">
        <v>11749</v>
      </c>
      <c r="K1523" s="3" t="s">
        <v>35</v>
      </c>
    </row>
    <row r="1524" ht="18.0" customHeight="1">
      <c r="A1524" s="3" t="s">
        <v>11752</v>
      </c>
      <c r="B1524" s="3" t="s">
        <v>8420</v>
      </c>
      <c r="C1524" s="3" t="s">
        <v>165</v>
      </c>
      <c r="D1524" s="4" t="s">
        <v>19</v>
      </c>
      <c r="E1524" s="3" t="s">
        <v>21</v>
      </c>
      <c r="F1524" s="3" t="s">
        <v>11755</v>
      </c>
      <c r="G1524" s="3" t="s">
        <v>50</v>
      </c>
      <c r="H1524" s="3" t="s">
        <v>726</v>
      </c>
      <c r="I1524" s="3" t="s">
        <v>11757</v>
      </c>
      <c r="J1524" s="3" t="s">
        <v>11760</v>
      </c>
      <c r="K1524" s="3" t="s">
        <v>35</v>
      </c>
    </row>
    <row r="1525" ht="18.0" customHeight="1">
      <c r="A1525" s="3" t="s">
        <v>11765</v>
      </c>
      <c r="B1525" s="3" t="s">
        <v>11767</v>
      </c>
      <c r="C1525" s="3" t="s">
        <v>165</v>
      </c>
      <c r="D1525" s="4" t="s">
        <v>19</v>
      </c>
      <c r="E1525" s="3" t="s">
        <v>21</v>
      </c>
      <c r="F1525" s="3" t="s">
        <v>692</v>
      </c>
      <c r="G1525" s="3" t="s">
        <v>57</v>
      </c>
      <c r="H1525" s="3" t="s">
        <v>11770</v>
      </c>
      <c r="I1525" s="3" t="s">
        <v>11771</v>
      </c>
      <c r="J1525" s="3" t="s">
        <v>11773</v>
      </c>
      <c r="K1525" s="3" t="s">
        <v>27</v>
      </c>
    </row>
    <row r="1526" ht="18.0" customHeight="1">
      <c r="A1526" s="3" t="s">
        <v>11775</v>
      </c>
      <c r="B1526" s="3" t="s">
        <v>612</v>
      </c>
      <c r="C1526" s="3" t="s">
        <v>165</v>
      </c>
      <c r="D1526" s="4" t="s">
        <v>19</v>
      </c>
      <c r="E1526" s="3" t="s">
        <v>21</v>
      </c>
      <c r="F1526" s="3" t="s">
        <v>73</v>
      </c>
      <c r="G1526" s="3" t="s">
        <v>69</v>
      </c>
      <c r="H1526" s="3" t="s">
        <v>99</v>
      </c>
      <c r="I1526" s="3" t="s">
        <v>8649</v>
      </c>
      <c r="J1526" s="3" t="s">
        <v>11784</v>
      </c>
      <c r="K1526" s="3" t="s">
        <v>27</v>
      </c>
    </row>
    <row r="1527" ht="18.0" customHeight="1">
      <c r="A1527" s="3" t="s">
        <v>11787</v>
      </c>
      <c r="B1527" s="3" t="s">
        <v>4101</v>
      </c>
      <c r="C1527" s="3" t="s">
        <v>165</v>
      </c>
      <c r="D1527" s="4" t="s">
        <v>19</v>
      </c>
      <c r="E1527" s="3" t="s">
        <v>20</v>
      </c>
      <c r="F1527" s="3" t="s">
        <v>692</v>
      </c>
      <c r="G1527" s="3" t="s">
        <v>50</v>
      </c>
      <c r="H1527" s="3" t="s">
        <v>4104</v>
      </c>
      <c r="I1527" s="3" t="s">
        <v>11792</v>
      </c>
      <c r="J1527" s="3" t="s">
        <v>11798</v>
      </c>
      <c r="K1527" s="3" t="s">
        <v>257</v>
      </c>
    </row>
    <row r="1528" ht="18.0" customHeight="1">
      <c r="A1528" s="3" t="s">
        <v>259</v>
      </c>
      <c r="B1528" s="3" t="s">
        <v>8433</v>
      </c>
      <c r="C1528" s="3" t="s">
        <v>165</v>
      </c>
      <c r="D1528" s="4" t="s">
        <v>19</v>
      </c>
      <c r="E1528" s="3" t="s">
        <v>21</v>
      </c>
      <c r="F1528" s="3" t="s">
        <v>73</v>
      </c>
      <c r="G1528" s="3" t="s">
        <v>57</v>
      </c>
      <c r="H1528" s="3" t="s">
        <v>329</v>
      </c>
      <c r="I1528" s="3" t="s">
        <v>8438</v>
      </c>
      <c r="J1528" s="3" t="s">
        <v>11804</v>
      </c>
      <c r="K1528" s="3" t="s">
        <v>35</v>
      </c>
    </row>
    <row r="1529" ht="18.0" customHeight="1">
      <c r="A1529" s="3" t="s">
        <v>11805</v>
      </c>
      <c r="B1529" s="3" t="s">
        <v>11562</v>
      </c>
      <c r="C1529" s="3" t="s">
        <v>165</v>
      </c>
      <c r="D1529" s="4" t="s">
        <v>19</v>
      </c>
      <c r="E1529" s="3" t="s">
        <v>21</v>
      </c>
      <c r="F1529" s="3" t="s">
        <v>252</v>
      </c>
      <c r="G1529" s="3" t="s">
        <v>57</v>
      </c>
      <c r="H1529" s="3" t="s">
        <v>70</v>
      </c>
      <c r="I1529" s="3" t="s">
        <v>11808</v>
      </c>
      <c r="J1529" s="3" t="s">
        <v>11811</v>
      </c>
      <c r="K1529" s="3" t="s">
        <v>27</v>
      </c>
    </row>
    <row r="1530" ht="18.0" customHeight="1">
      <c r="A1530" s="3" t="s">
        <v>11812</v>
      </c>
      <c r="B1530" s="3" t="s">
        <v>4101</v>
      </c>
      <c r="C1530" s="3" t="s">
        <v>165</v>
      </c>
      <c r="D1530" s="4" t="s">
        <v>19</v>
      </c>
      <c r="E1530" s="3" t="s">
        <v>20</v>
      </c>
      <c r="F1530" s="3" t="s">
        <v>692</v>
      </c>
      <c r="G1530" s="3" t="s">
        <v>57</v>
      </c>
      <c r="H1530" s="3" t="s">
        <v>4104</v>
      </c>
      <c r="I1530" s="3" t="s">
        <v>11792</v>
      </c>
      <c r="J1530" s="3" t="s">
        <v>11821</v>
      </c>
      <c r="K1530" s="3" t="s">
        <v>257</v>
      </c>
    </row>
    <row r="1531" ht="18.0" customHeight="1">
      <c r="A1531" s="3" t="s">
        <v>3188</v>
      </c>
      <c r="B1531" s="3" t="s">
        <v>4101</v>
      </c>
      <c r="C1531" s="3" t="s">
        <v>165</v>
      </c>
      <c r="D1531" s="4" t="s">
        <v>19</v>
      </c>
      <c r="E1531" s="3" t="s">
        <v>21</v>
      </c>
      <c r="F1531" s="3" t="s">
        <v>692</v>
      </c>
      <c r="G1531" s="3" t="s">
        <v>50</v>
      </c>
      <c r="H1531" s="3" t="s">
        <v>4104</v>
      </c>
      <c r="I1531" s="3" t="s">
        <v>11826</v>
      </c>
      <c r="J1531" s="3" t="s">
        <v>11829</v>
      </c>
      <c r="K1531" s="3" t="s">
        <v>257</v>
      </c>
    </row>
    <row r="1532" ht="18.0" customHeight="1">
      <c r="A1532" s="3" t="s">
        <v>11831</v>
      </c>
      <c r="B1532" s="3" t="s">
        <v>612</v>
      </c>
      <c r="C1532" s="3" t="s">
        <v>165</v>
      </c>
      <c r="D1532" s="4" t="s">
        <v>19</v>
      </c>
      <c r="E1532" s="3" t="s">
        <v>20</v>
      </c>
      <c r="F1532" s="3" t="s">
        <v>11832</v>
      </c>
      <c r="G1532" s="3" t="s">
        <v>57</v>
      </c>
      <c r="H1532" s="3" t="s">
        <v>99</v>
      </c>
      <c r="I1532" s="3" t="s">
        <v>11835</v>
      </c>
      <c r="J1532" s="3" t="s">
        <v>11838</v>
      </c>
      <c r="K1532" s="3" t="s">
        <v>27</v>
      </c>
    </row>
    <row r="1533" ht="18.0" customHeight="1">
      <c r="A1533" s="3" t="s">
        <v>11839</v>
      </c>
      <c r="B1533" s="3" t="s">
        <v>11767</v>
      </c>
      <c r="C1533" s="3" t="s">
        <v>165</v>
      </c>
      <c r="D1533" s="4" t="s">
        <v>19</v>
      </c>
      <c r="E1533" s="3" t="s">
        <v>21</v>
      </c>
      <c r="F1533" s="3" t="s">
        <v>692</v>
      </c>
      <c r="G1533" s="3" t="s">
        <v>23</v>
      </c>
      <c r="H1533" s="3" t="s">
        <v>11770</v>
      </c>
      <c r="I1533" s="3" t="s">
        <v>11771</v>
      </c>
      <c r="J1533" s="3" t="s">
        <v>11845</v>
      </c>
      <c r="K1533" s="3" t="s">
        <v>27</v>
      </c>
    </row>
    <row r="1534" ht="18.0" customHeight="1">
      <c r="A1534" s="3" t="s">
        <v>11846</v>
      </c>
      <c r="B1534" s="3" t="s">
        <v>584</v>
      </c>
      <c r="C1534" s="3" t="s">
        <v>165</v>
      </c>
      <c r="D1534" s="4" t="s">
        <v>19</v>
      </c>
      <c r="E1534" s="3" t="s">
        <v>20</v>
      </c>
      <c r="F1534" s="3" t="s">
        <v>2395</v>
      </c>
      <c r="G1534" s="3" t="s">
        <v>57</v>
      </c>
      <c r="H1534" s="3" t="s">
        <v>592</v>
      </c>
      <c r="I1534" s="3" t="s">
        <v>166</v>
      </c>
      <c r="J1534" s="3" t="s">
        <v>11854</v>
      </c>
      <c r="K1534" s="3" t="s">
        <v>27</v>
      </c>
    </row>
    <row r="1535" ht="18.0" customHeight="1">
      <c r="A1535" s="3" t="s">
        <v>11857</v>
      </c>
      <c r="B1535" s="3" t="s">
        <v>11860</v>
      </c>
      <c r="C1535" s="3" t="s">
        <v>165</v>
      </c>
      <c r="D1535" s="4" t="s">
        <v>19</v>
      </c>
      <c r="E1535" s="3" t="s">
        <v>20</v>
      </c>
      <c r="F1535" s="3" t="s">
        <v>1025</v>
      </c>
      <c r="G1535" s="3" t="s">
        <v>57</v>
      </c>
      <c r="H1535" s="3" t="s">
        <v>5084</v>
      </c>
      <c r="I1535" s="3" t="s">
        <v>11862</v>
      </c>
      <c r="J1535" s="3" t="s">
        <v>11864</v>
      </c>
      <c r="K1535" s="3" t="s">
        <v>257</v>
      </c>
    </row>
    <row r="1536" ht="18.0" customHeight="1">
      <c r="A1536" s="3" t="s">
        <v>11865</v>
      </c>
      <c r="B1536" s="3" t="s">
        <v>11866</v>
      </c>
      <c r="C1536" s="3" t="s">
        <v>165</v>
      </c>
      <c r="D1536" s="4" t="s">
        <v>19</v>
      </c>
      <c r="E1536" s="3" t="s">
        <v>20</v>
      </c>
      <c r="F1536" s="3" t="s">
        <v>132</v>
      </c>
      <c r="G1536" s="3" t="s">
        <v>50</v>
      </c>
      <c r="H1536" s="3" t="s">
        <v>11869</v>
      </c>
      <c r="I1536" s="3" t="s">
        <v>11870</v>
      </c>
      <c r="J1536" s="3" t="s">
        <v>11872</v>
      </c>
      <c r="K1536" s="3" t="s">
        <v>27</v>
      </c>
    </row>
    <row r="1537" ht="18.0" customHeight="1">
      <c r="A1537" s="3" t="s">
        <v>11876</v>
      </c>
      <c r="B1537" s="3" t="s">
        <v>11877</v>
      </c>
      <c r="C1537" s="3" t="s">
        <v>165</v>
      </c>
      <c r="D1537" s="4" t="s">
        <v>19</v>
      </c>
      <c r="E1537" s="3" t="s">
        <v>21</v>
      </c>
      <c r="F1537" s="3" t="s">
        <v>349</v>
      </c>
      <c r="G1537" s="3" t="s">
        <v>50</v>
      </c>
      <c r="H1537" s="3" t="s">
        <v>109</v>
      </c>
      <c r="I1537" s="3" t="s">
        <v>11879</v>
      </c>
      <c r="J1537" s="3" t="s">
        <v>11883</v>
      </c>
      <c r="K1537" s="3" t="s">
        <v>41</v>
      </c>
    </row>
    <row r="1538" ht="18.0" customHeight="1">
      <c r="A1538" s="3" t="s">
        <v>11885</v>
      </c>
      <c r="B1538" s="3" t="s">
        <v>11877</v>
      </c>
      <c r="C1538" s="3" t="s">
        <v>165</v>
      </c>
      <c r="D1538" s="4" t="s">
        <v>19</v>
      </c>
      <c r="E1538" s="3" t="s">
        <v>21</v>
      </c>
      <c r="F1538" s="3" t="s">
        <v>349</v>
      </c>
      <c r="G1538" s="3" t="s">
        <v>50</v>
      </c>
      <c r="H1538" s="3" t="s">
        <v>109</v>
      </c>
      <c r="I1538" s="3" t="s">
        <v>11888</v>
      </c>
      <c r="J1538" s="3" t="s">
        <v>11890</v>
      </c>
      <c r="K1538" s="3" t="s">
        <v>41</v>
      </c>
    </row>
    <row r="1539" ht="18.0" customHeight="1">
      <c r="A1539" s="3" t="s">
        <v>11892</v>
      </c>
      <c r="B1539" s="3" t="s">
        <v>8529</v>
      </c>
      <c r="C1539" s="3" t="s">
        <v>165</v>
      </c>
      <c r="D1539" s="4" t="s">
        <v>19</v>
      </c>
      <c r="E1539" s="3" t="s">
        <v>127</v>
      </c>
      <c r="F1539" s="3" t="s">
        <v>349</v>
      </c>
      <c r="G1539" s="3" t="s">
        <v>69</v>
      </c>
      <c r="H1539" s="3" t="s">
        <v>395</v>
      </c>
      <c r="I1539" s="3" t="s">
        <v>8533</v>
      </c>
      <c r="J1539" s="3" t="s">
        <v>8541</v>
      </c>
      <c r="K1539" s="3" t="s">
        <v>35</v>
      </c>
    </row>
    <row r="1540" ht="18.0" customHeight="1">
      <c r="A1540" s="3" t="s">
        <v>11899</v>
      </c>
      <c r="B1540" s="3" t="s">
        <v>3402</v>
      </c>
      <c r="C1540" s="3" t="s">
        <v>165</v>
      </c>
      <c r="D1540" s="4" t="s">
        <v>19</v>
      </c>
      <c r="E1540" s="3" t="s">
        <v>127</v>
      </c>
      <c r="F1540" s="3" t="s">
        <v>349</v>
      </c>
      <c r="G1540" s="3" t="s">
        <v>69</v>
      </c>
      <c r="H1540" s="3" t="s">
        <v>489</v>
      </c>
      <c r="I1540" s="3" t="s">
        <v>3407</v>
      </c>
      <c r="J1540" s="3" t="s">
        <v>11905</v>
      </c>
      <c r="K1540" s="3" t="s">
        <v>35</v>
      </c>
    </row>
    <row r="1541" ht="18.0" customHeight="1">
      <c r="A1541" s="3" t="s">
        <v>11899</v>
      </c>
      <c r="B1541" s="3" t="s">
        <v>3440</v>
      </c>
      <c r="C1541" s="3" t="s">
        <v>165</v>
      </c>
      <c r="D1541" s="4" t="s">
        <v>19</v>
      </c>
      <c r="E1541" s="3" t="s">
        <v>127</v>
      </c>
      <c r="F1541" s="3" t="s">
        <v>349</v>
      </c>
      <c r="G1541" s="3" t="s">
        <v>69</v>
      </c>
      <c r="H1541" s="3" t="s">
        <v>3445</v>
      </c>
      <c r="I1541" s="3" t="s">
        <v>166</v>
      </c>
      <c r="J1541" s="3" t="s">
        <v>11905</v>
      </c>
      <c r="K1541" s="3" t="s">
        <v>159</v>
      </c>
    </row>
    <row r="1542" ht="18.0" customHeight="1">
      <c r="A1542" s="3" t="s">
        <v>11916</v>
      </c>
      <c r="B1542" s="3" t="s">
        <v>11767</v>
      </c>
      <c r="C1542" s="3" t="s">
        <v>165</v>
      </c>
      <c r="D1542" s="4" t="s">
        <v>19</v>
      </c>
      <c r="E1542" s="3" t="s">
        <v>21</v>
      </c>
      <c r="F1542" s="3" t="s">
        <v>692</v>
      </c>
      <c r="G1542" s="3" t="s">
        <v>23</v>
      </c>
      <c r="H1542" s="3" t="s">
        <v>11770</v>
      </c>
      <c r="I1542" s="3" t="s">
        <v>11771</v>
      </c>
      <c r="J1542" s="3" t="s">
        <v>11927</v>
      </c>
      <c r="K1542" s="3" t="s">
        <v>27</v>
      </c>
    </row>
    <row r="1543" ht="18.0" customHeight="1">
      <c r="A1543" s="3" t="s">
        <v>11930</v>
      </c>
      <c r="B1543" s="3" t="s">
        <v>8037</v>
      </c>
      <c r="C1543" s="3" t="s">
        <v>165</v>
      </c>
      <c r="D1543" s="4" t="s">
        <v>19</v>
      </c>
      <c r="E1543" s="3" t="s">
        <v>20</v>
      </c>
      <c r="F1543" s="3" t="s">
        <v>146</v>
      </c>
      <c r="G1543" s="3" t="s">
        <v>50</v>
      </c>
      <c r="H1543" s="3" t="s">
        <v>8040</v>
      </c>
      <c r="I1543" s="3" t="s">
        <v>8041</v>
      </c>
      <c r="J1543" s="3" t="s">
        <v>11933</v>
      </c>
      <c r="K1543" s="3" t="s">
        <v>159</v>
      </c>
    </row>
    <row r="1544" ht="18.0" customHeight="1">
      <c r="A1544" s="3" t="s">
        <v>11935</v>
      </c>
      <c r="B1544" s="3" t="s">
        <v>11937</v>
      </c>
      <c r="C1544" s="3" t="s">
        <v>165</v>
      </c>
      <c r="D1544" s="4" t="s">
        <v>19</v>
      </c>
      <c r="E1544" s="3" t="s">
        <v>20</v>
      </c>
      <c r="F1544" s="3" t="s">
        <v>11938</v>
      </c>
      <c r="G1544" s="3" t="s">
        <v>57</v>
      </c>
      <c r="H1544" s="3" t="s">
        <v>11939</v>
      </c>
      <c r="I1544" s="3" t="s">
        <v>11941</v>
      </c>
      <c r="J1544" s="3" t="s">
        <v>11943</v>
      </c>
      <c r="K1544" s="3" t="s">
        <v>27</v>
      </c>
    </row>
    <row r="1545" ht="18.0" customHeight="1">
      <c r="A1545" s="3" t="s">
        <v>259</v>
      </c>
      <c r="B1545" s="3" t="s">
        <v>4101</v>
      </c>
      <c r="C1545" s="3" t="s">
        <v>165</v>
      </c>
      <c r="D1545" s="4" t="s">
        <v>19</v>
      </c>
      <c r="E1545" s="3" t="s">
        <v>21</v>
      </c>
      <c r="F1545" s="3" t="s">
        <v>692</v>
      </c>
      <c r="G1545" s="3" t="s">
        <v>57</v>
      </c>
      <c r="H1545" s="3" t="s">
        <v>4104</v>
      </c>
      <c r="I1545" s="3" t="s">
        <v>11948</v>
      </c>
      <c r="J1545" s="3" t="s">
        <v>11951</v>
      </c>
      <c r="K1545" s="3" t="s">
        <v>257</v>
      </c>
    </row>
    <row r="1546" ht="18.0" customHeight="1">
      <c r="A1546" s="3" t="s">
        <v>259</v>
      </c>
      <c r="B1546" s="3" t="s">
        <v>8876</v>
      </c>
      <c r="C1546" s="3" t="s">
        <v>165</v>
      </c>
      <c r="D1546" s="4" t="s">
        <v>19</v>
      </c>
      <c r="E1546" s="3" t="s">
        <v>20</v>
      </c>
      <c r="F1546" s="3" t="s">
        <v>73</v>
      </c>
      <c r="G1546" s="3" t="s">
        <v>57</v>
      </c>
      <c r="H1546" s="3" t="s">
        <v>99</v>
      </c>
      <c r="I1546" s="3" t="s">
        <v>11955</v>
      </c>
      <c r="J1546" s="3" t="s">
        <v>11956</v>
      </c>
      <c r="K1546" s="3" t="s">
        <v>27</v>
      </c>
    </row>
    <row r="1547" ht="18.0" customHeight="1">
      <c r="A1547" s="3" t="s">
        <v>11957</v>
      </c>
      <c r="B1547" s="3" t="s">
        <v>757</v>
      </c>
      <c r="C1547" s="3" t="s">
        <v>165</v>
      </c>
      <c r="D1547" s="4" t="s">
        <v>19</v>
      </c>
      <c r="E1547" s="3" t="s">
        <v>20</v>
      </c>
      <c r="F1547" s="3" t="s">
        <v>692</v>
      </c>
      <c r="G1547" s="3" t="s">
        <v>50</v>
      </c>
      <c r="H1547" s="3" t="s">
        <v>329</v>
      </c>
      <c r="I1547" s="3" t="s">
        <v>11963</v>
      </c>
      <c r="J1547" s="3" t="s">
        <v>11966</v>
      </c>
      <c r="K1547" s="3" t="s">
        <v>257</v>
      </c>
    </row>
    <row r="1548" ht="18.0" customHeight="1">
      <c r="A1548" s="3" t="s">
        <v>4831</v>
      </c>
      <c r="B1548" s="3" t="s">
        <v>4832</v>
      </c>
      <c r="C1548" s="3" t="s">
        <v>165</v>
      </c>
      <c r="D1548" s="4" t="s">
        <v>19</v>
      </c>
      <c r="E1548" s="3" t="s">
        <v>20</v>
      </c>
      <c r="F1548" s="3" t="s">
        <v>363</v>
      </c>
      <c r="G1548" s="3" t="s">
        <v>69</v>
      </c>
      <c r="H1548" s="3" t="s">
        <v>58</v>
      </c>
      <c r="I1548" s="3" t="s">
        <v>4834</v>
      </c>
      <c r="J1548" s="3" t="s">
        <v>4837</v>
      </c>
      <c r="K1548" s="3" t="s">
        <v>35</v>
      </c>
    </row>
    <row r="1549" ht="18.0" customHeight="1">
      <c r="A1549" s="3" t="s">
        <v>11972</v>
      </c>
      <c r="B1549" s="3" t="s">
        <v>8420</v>
      </c>
      <c r="C1549" s="3" t="s">
        <v>165</v>
      </c>
      <c r="D1549" s="4" t="s">
        <v>19</v>
      </c>
      <c r="E1549" s="3" t="s">
        <v>20</v>
      </c>
      <c r="F1549" s="3" t="s">
        <v>11974</v>
      </c>
      <c r="G1549" s="3" t="s">
        <v>50</v>
      </c>
      <c r="H1549" s="3" t="s">
        <v>726</v>
      </c>
      <c r="I1549" s="3" t="s">
        <v>11979</v>
      </c>
      <c r="J1549" s="3" t="s">
        <v>11981</v>
      </c>
      <c r="K1549" s="3" t="s">
        <v>35</v>
      </c>
    </row>
    <row r="1550" ht="18.0" customHeight="1">
      <c r="A1550" s="3" t="s">
        <v>11787</v>
      </c>
      <c r="B1550" s="3" t="s">
        <v>4101</v>
      </c>
      <c r="C1550" s="3" t="s">
        <v>165</v>
      </c>
      <c r="D1550" s="4" t="s">
        <v>19</v>
      </c>
      <c r="E1550" s="3" t="s">
        <v>20</v>
      </c>
      <c r="F1550" s="3" t="s">
        <v>692</v>
      </c>
      <c r="G1550" s="3" t="s">
        <v>242</v>
      </c>
      <c r="H1550" s="3" t="s">
        <v>4104</v>
      </c>
      <c r="I1550" s="3" t="s">
        <v>8522</v>
      </c>
      <c r="J1550" s="3" t="s">
        <v>11991</v>
      </c>
      <c r="K1550" s="3" t="s">
        <v>257</v>
      </c>
    </row>
    <row r="1551" ht="18.0" customHeight="1">
      <c r="A1551" s="3" t="s">
        <v>11993</v>
      </c>
      <c r="B1551" s="3" t="s">
        <v>612</v>
      </c>
      <c r="C1551" s="3" t="s">
        <v>165</v>
      </c>
      <c r="D1551" s="4" t="s">
        <v>19</v>
      </c>
      <c r="E1551" s="3" t="s">
        <v>20</v>
      </c>
      <c r="F1551" s="3" t="s">
        <v>627</v>
      </c>
      <c r="G1551" s="3" t="s">
        <v>57</v>
      </c>
      <c r="H1551" s="3" t="s">
        <v>99</v>
      </c>
      <c r="I1551" s="3" t="s">
        <v>8649</v>
      </c>
      <c r="J1551" s="3" t="s">
        <v>12003</v>
      </c>
      <c r="K1551" s="3" t="s">
        <v>27</v>
      </c>
    </row>
    <row r="1552" ht="18.0" customHeight="1">
      <c r="A1552" s="3" t="s">
        <v>12006</v>
      </c>
      <c r="B1552" s="3" t="s">
        <v>12007</v>
      </c>
      <c r="C1552" s="3" t="s">
        <v>165</v>
      </c>
      <c r="D1552" s="4" t="s">
        <v>19</v>
      </c>
      <c r="E1552" s="3" t="s">
        <v>20</v>
      </c>
      <c r="F1552" s="3" t="s">
        <v>5851</v>
      </c>
      <c r="G1552" s="3" t="s">
        <v>31</v>
      </c>
      <c r="H1552" s="3" t="s">
        <v>12010</v>
      </c>
      <c r="I1552" s="3" t="s">
        <v>12011</v>
      </c>
      <c r="J1552" s="3" t="s">
        <v>12014</v>
      </c>
      <c r="K1552" s="3" t="s">
        <v>257</v>
      </c>
    </row>
    <row r="1553" ht="18.0" customHeight="1">
      <c r="A1553" s="3" t="s">
        <v>3292</v>
      </c>
      <c r="B1553" s="3" t="s">
        <v>10782</v>
      </c>
      <c r="C1553" s="3" t="s">
        <v>165</v>
      </c>
      <c r="D1553" s="4" t="s">
        <v>19</v>
      </c>
      <c r="E1553" s="3" t="s">
        <v>21</v>
      </c>
      <c r="F1553" s="3" t="s">
        <v>132</v>
      </c>
      <c r="G1553" s="3" t="s">
        <v>23</v>
      </c>
      <c r="H1553" s="3" t="s">
        <v>4865</v>
      </c>
      <c r="I1553" s="3" t="s">
        <v>12020</v>
      </c>
      <c r="J1553" s="3" t="s">
        <v>12021</v>
      </c>
      <c r="K1553" s="3" t="s">
        <v>27</v>
      </c>
    </row>
    <row r="1554" ht="18.0" customHeight="1">
      <c r="A1554" s="3" t="s">
        <v>12025</v>
      </c>
      <c r="B1554" s="3" t="s">
        <v>612</v>
      </c>
      <c r="C1554" s="3" t="s">
        <v>165</v>
      </c>
      <c r="D1554" s="4" t="s">
        <v>19</v>
      </c>
      <c r="E1554" s="3" t="s">
        <v>20</v>
      </c>
      <c r="F1554" s="3" t="s">
        <v>12027</v>
      </c>
      <c r="G1554" s="3" t="s">
        <v>50</v>
      </c>
      <c r="H1554" s="3" t="s">
        <v>99</v>
      </c>
      <c r="I1554" s="3" t="s">
        <v>11626</v>
      </c>
      <c r="J1554" s="3" t="s">
        <v>12032</v>
      </c>
      <c r="K1554" s="3" t="s">
        <v>27</v>
      </c>
    </row>
    <row r="1555" ht="18.0" customHeight="1">
      <c r="A1555" s="3" t="s">
        <v>12033</v>
      </c>
      <c r="B1555" s="3" t="s">
        <v>4101</v>
      </c>
      <c r="C1555" s="3" t="s">
        <v>165</v>
      </c>
      <c r="D1555" s="4" t="s">
        <v>19</v>
      </c>
      <c r="E1555" s="3" t="s">
        <v>20</v>
      </c>
      <c r="F1555" s="3" t="s">
        <v>692</v>
      </c>
      <c r="G1555" s="3" t="s">
        <v>3369</v>
      </c>
      <c r="H1555" s="3" t="s">
        <v>4104</v>
      </c>
      <c r="I1555" s="3" t="s">
        <v>12038</v>
      </c>
      <c r="J1555" s="3" t="s">
        <v>12043</v>
      </c>
      <c r="K1555" s="3" t="s">
        <v>257</v>
      </c>
    </row>
    <row r="1556" ht="18.0" customHeight="1">
      <c r="A1556" s="3" t="s">
        <v>2717</v>
      </c>
      <c r="B1556" s="3" t="s">
        <v>5829</v>
      </c>
      <c r="C1556" s="3" t="s">
        <v>165</v>
      </c>
      <c r="D1556" s="4" t="s">
        <v>19</v>
      </c>
      <c r="E1556" s="3" t="s">
        <v>20</v>
      </c>
      <c r="F1556" s="3" t="s">
        <v>11832</v>
      </c>
      <c r="G1556" s="3" t="s">
        <v>57</v>
      </c>
      <c r="H1556" s="3" t="s">
        <v>1414</v>
      </c>
      <c r="I1556" s="3" t="s">
        <v>12047</v>
      </c>
      <c r="J1556" s="3" t="s">
        <v>12049</v>
      </c>
      <c r="K1556" s="3" t="s">
        <v>159</v>
      </c>
    </row>
    <row r="1557" ht="18.0" customHeight="1">
      <c r="A1557" s="3" t="s">
        <v>3292</v>
      </c>
      <c r="B1557" s="3" t="s">
        <v>12051</v>
      </c>
      <c r="C1557" s="3" t="s">
        <v>165</v>
      </c>
      <c r="D1557" s="4" t="s">
        <v>19</v>
      </c>
      <c r="E1557" s="3" t="s">
        <v>21</v>
      </c>
      <c r="F1557" s="3" t="s">
        <v>73</v>
      </c>
      <c r="G1557" s="3" t="s">
        <v>50</v>
      </c>
      <c r="H1557" s="3" t="s">
        <v>99</v>
      </c>
      <c r="I1557" s="3" t="s">
        <v>12054</v>
      </c>
      <c r="J1557" s="3" t="s">
        <v>12055</v>
      </c>
      <c r="K1557" s="3" t="s">
        <v>35</v>
      </c>
    </row>
    <row r="1558" ht="18.0" customHeight="1">
      <c r="A1558" s="3" t="s">
        <v>12057</v>
      </c>
      <c r="B1558" s="3" t="s">
        <v>6558</v>
      </c>
      <c r="C1558" s="3" t="s">
        <v>165</v>
      </c>
      <c r="D1558" s="4" t="s">
        <v>19</v>
      </c>
      <c r="E1558" s="3" t="s">
        <v>20</v>
      </c>
      <c r="F1558" s="3" t="s">
        <v>48</v>
      </c>
      <c r="G1558" s="3" t="s">
        <v>57</v>
      </c>
      <c r="H1558" s="3" t="s">
        <v>6563</v>
      </c>
      <c r="I1558" s="3" t="s">
        <v>12059</v>
      </c>
      <c r="J1558" s="3" t="s">
        <v>12061</v>
      </c>
      <c r="K1558" s="3" t="s">
        <v>27</v>
      </c>
    </row>
    <row r="1559" ht="18.0" customHeight="1">
      <c r="A1559" s="3" t="s">
        <v>12064</v>
      </c>
      <c r="B1559" s="3" t="s">
        <v>11877</v>
      </c>
      <c r="C1559" s="3" t="s">
        <v>165</v>
      </c>
      <c r="D1559" s="4" t="s">
        <v>19</v>
      </c>
      <c r="E1559" s="3" t="s">
        <v>21</v>
      </c>
      <c r="F1559" s="3" t="s">
        <v>349</v>
      </c>
      <c r="G1559" s="3" t="s">
        <v>50</v>
      </c>
      <c r="H1559" s="3" t="s">
        <v>109</v>
      </c>
      <c r="I1559" s="3" t="s">
        <v>11879</v>
      </c>
      <c r="J1559" s="3" t="s">
        <v>12069</v>
      </c>
      <c r="K1559" s="3" t="s">
        <v>41</v>
      </c>
    </row>
    <row r="1560" ht="18.0" customHeight="1">
      <c r="A1560" s="3" t="s">
        <v>259</v>
      </c>
      <c r="B1560" s="3" t="s">
        <v>12075</v>
      </c>
      <c r="C1560" s="3" t="s">
        <v>165</v>
      </c>
      <c r="D1560" s="4" t="s">
        <v>19</v>
      </c>
      <c r="E1560" s="3" t="s">
        <v>20</v>
      </c>
      <c r="F1560" s="3" t="s">
        <v>73</v>
      </c>
      <c r="G1560" s="3" t="s">
        <v>57</v>
      </c>
      <c r="H1560" s="3" t="s">
        <v>12079</v>
      </c>
      <c r="I1560" s="3" t="s">
        <v>12080</v>
      </c>
      <c r="J1560" s="3" t="s">
        <v>12082</v>
      </c>
      <c r="K1560" s="3" t="s">
        <v>257</v>
      </c>
    </row>
    <row r="1561" ht="18.0" customHeight="1">
      <c r="A1561" s="3" t="s">
        <v>12086</v>
      </c>
      <c r="B1561" s="3" t="s">
        <v>11609</v>
      </c>
      <c r="C1561" s="3" t="s">
        <v>165</v>
      </c>
      <c r="D1561" s="4" t="s">
        <v>19</v>
      </c>
      <c r="E1561" s="3" t="s">
        <v>21</v>
      </c>
      <c r="F1561" s="3" t="s">
        <v>73</v>
      </c>
      <c r="G1561" s="3" t="s">
        <v>57</v>
      </c>
      <c r="H1561" s="3" t="s">
        <v>264</v>
      </c>
      <c r="I1561" s="3" t="s">
        <v>166</v>
      </c>
      <c r="J1561" s="3" t="s">
        <v>12092</v>
      </c>
      <c r="K1561" s="3" t="s">
        <v>257</v>
      </c>
    </row>
    <row r="1562" ht="18.0" customHeight="1">
      <c r="A1562" s="3" t="s">
        <v>5125</v>
      </c>
      <c r="B1562" s="3" t="s">
        <v>801</v>
      </c>
      <c r="C1562" s="3" t="s">
        <v>165</v>
      </c>
      <c r="D1562" s="4" t="s">
        <v>19</v>
      </c>
      <c r="E1562" s="3" t="s">
        <v>117</v>
      </c>
      <c r="F1562" s="3" t="s">
        <v>48</v>
      </c>
      <c r="G1562" s="3" t="s">
        <v>50</v>
      </c>
      <c r="H1562" s="3" t="s">
        <v>810</v>
      </c>
      <c r="I1562" s="3" t="s">
        <v>5127</v>
      </c>
      <c r="J1562" s="3" t="s">
        <v>5129</v>
      </c>
      <c r="K1562" s="3" t="s">
        <v>27</v>
      </c>
    </row>
    <row r="1563" ht="18.0" customHeight="1">
      <c r="A1563" s="3" t="s">
        <v>3292</v>
      </c>
      <c r="B1563" s="3" t="s">
        <v>11609</v>
      </c>
      <c r="C1563" s="3" t="s">
        <v>165</v>
      </c>
      <c r="D1563" s="4" t="s">
        <v>19</v>
      </c>
      <c r="E1563" s="3" t="s">
        <v>20</v>
      </c>
      <c r="F1563" s="3" t="s">
        <v>737</v>
      </c>
      <c r="G1563" s="3" t="s">
        <v>50</v>
      </c>
      <c r="H1563" s="3" t="s">
        <v>264</v>
      </c>
      <c r="I1563" s="3" t="s">
        <v>166</v>
      </c>
      <c r="J1563" s="3" t="s">
        <v>12105</v>
      </c>
      <c r="K1563" s="3" t="s">
        <v>257</v>
      </c>
    </row>
    <row r="1564" ht="18.0" customHeight="1">
      <c r="A1564" s="3" t="s">
        <v>12106</v>
      </c>
      <c r="B1564" s="3" t="s">
        <v>6558</v>
      </c>
      <c r="C1564" s="3" t="s">
        <v>165</v>
      </c>
      <c r="D1564" s="4" t="s">
        <v>19</v>
      </c>
      <c r="E1564" s="3" t="s">
        <v>20</v>
      </c>
      <c r="F1564" s="3" t="s">
        <v>73</v>
      </c>
      <c r="G1564" s="3" t="s">
        <v>57</v>
      </c>
      <c r="H1564" s="3" t="s">
        <v>6563</v>
      </c>
      <c r="I1564" s="3" t="s">
        <v>12059</v>
      </c>
      <c r="J1564" s="3" t="s">
        <v>12114</v>
      </c>
      <c r="K1564" s="3" t="s">
        <v>27</v>
      </c>
    </row>
    <row r="1565" ht="18.0" customHeight="1">
      <c r="A1565" s="3" t="s">
        <v>12115</v>
      </c>
      <c r="B1565" s="3" t="s">
        <v>4879</v>
      </c>
      <c r="C1565" s="3" t="s">
        <v>165</v>
      </c>
      <c r="D1565" s="4" t="s">
        <v>19</v>
      </c>
      <c r="E1565" s="3" t="s">
        <v>21</v>
      </c>
      <c r="F1565" s="3" t="s">
        <v>73</v>
      </c>
      <c r="G1565" s="3" t="s">
        <v>50</v>
      </c>
      <c r="H1565" s="3" t="s">
        <v>1329</v>
      </c>
      <c r="I1565" s="3" t="s">
        <v>12119</v>
      </c>
      <c r="J1565" s="3" t="s">
        <v>4885</v>
      </c>
      <c r="K1565" s="3" t="s">
        <v>35</v>
      </c>
    </row>
    <row r="1566" ht="18.0" customHeight="1">
      <c r="A1566" s="3" t="s">
        <v>12124</v>
      </c>
      <c r="B1566" s="3" t="s">
        <v>6558</v>
      </c>
      <c r="C1566" s="3" t="s">
        <v>165</v>
      </c>
      <c r="D1566" s="4" t="s">
        <v>19</v>
      </c>
      <c r="E1566" s="3" t="s">
        <v>20</v>
      </c>
      <c r="F1566" s="3" t="s">
        <v>73</v>
      </c>
      <c r="G1566" s="3" t="s">
        <v>50</v>
      </c>
      <c r="H1566" s="3" t="s">
        <v>6563</v>
      </c>
      <c r="I1566" s="3" t="s">
        <v>12059</v>
      </c>
      <c r="J1566" s="3" t="s">
        <v>12128</v>
      </c>
      <c r="K1566" s="3" t="s">
        <v>27</v>
      </c>
    </row>
    <row r="1567" ht="18.0" customHeight="1">
      <c r="A1567" s="3" t="s">
        <v>12129</v>
      </c>
      <c r="B1567" s="3" t="s">
        <v>4966</v>
      </c>
      <c r="C1567" s="3" t="s">
        <v>165</v>
      </c>
      <c r="D1567" s="4" t="s">
        <v>19</v>
      </c>
      <c r="E1567" s="3" t="s">
        <v>20</v>
      </c>
      <c r="F1567" s="3" t="s">
        <v>2898</v>
      </c>
      <c r="G1567" s="3" t="s">
        <v>57</v>
      </c>
      <c r="H1567" s="3" t="s">
        <v>187</v>
      </c>
      <c r="I1567" s="3" t="s">
        <v>166</v>
      </c>
      <c r="J1567" s="3" t="s">
        <v>12134</v>
      </c>
      <c r="K1567" s="3" t="s">
        <v>257</v>
      </c>
    </row>
    <row r="1568" ht="18.0" customHeight="1">
      <c r="A1568" s="3" t="s">
        <v>12136</v>
      </c>
      <c r="B1568" s="3" t="s">
        <v>12138</v>
      </c>
      <c r="C1568" s="3" t="s">
        <v>165</v>
      </c>
      <c r="D1568" s="4" t="s">
        <v>19</v>
      </c>
      <c r="E1568" s="3" t="s">
        <v>20</v>
      </c>
      <c r="F1568" s="3" t="s">
        <v>692</v>
      </c>
      <c r="G1568" s="3" t="s">
        <v>31</v>
      </c>
      <c r="H1568" s="3" t="s">
        <v>12142</v>
      </c>
      <c r="I1568" s="3" t="s">
        <v>166</v>
      </c>
      <c r="J1568" s="3" t="s">
        <v>12147</v>
      </c>
      <c r="K1568" s="3" t="s">
        <v>27</v>
      </c>
    </row>
    <row r="1569" ht="18.0" customHeight="1">
      <c r="A1569" s="3" t="s">
        <v>3314</v>
      </c>
      <c r="B1569" s="3" t="s">
        <v>80</v>
      </c>
      <c r="C1569" s="3" t="s">
        <v>165</v>
      </c>
      <c r="D1569" s="4" t="s">
        <v>19</v>
      </c>
      <c r="E1569" s="3" t="s">
        <v>20</v>
      </c>
      <c r="F1569" s="3" t="s">
        <v>177</v>
      </c>
      <c r="G1569" s="3" t="s">
        <v>50</v>
      </c>
      <c r="H1569" s="3" t="s">
        <v>38</v>
      </c>
      <c r="I1569" s="3" t="s">
        <v>12151</v>
      </c>
      <c r="J1569" s="3" t="s">
        <v>12153</v>
      </c>
      <c r="K1569" s="3" t="s">
        <v>27</v>
      </c>
    </row>
    <row r="1570" ht="18.0" customHeight="1">
      <c r="A1570" s="3" t="s">
        <v>12155</v>
      </c>
      <c r="B1570" s="3" t="s">
        <v>80</v>
      </c>
      <c r="C1570" s="3" t="s">
        <v>165</v>
      </c>
      <c r="D1570" s="4" t="s">
        <v>19</v>
      </c>
      <c r="E1570" s="3" t="s">
        <v>20</v>
      </c>
      <c r="F1570" s="3" t="s">
        <v>903</v>
      </c>
      <c r="G1570" s="3" t="s">
        <v>50</v>
      </c>
      <c r="H1570" s="3" t="s">
        <v>38</v>
      </c>
      <c r="I1570" s="3" t="s">
        <v>365</v>
      </c>
      <c r="J1570" s="3" t="s">
        <v>12158</v>
      </c>
      <c r="K1570" s="3" t="s">
        <v>27</v>
      </c>
    </row>
    <row r="1571" ht="18.0" customHeight="1">
      <c r="A1571" s="3" t="s">
        <v>3914</v>
      </c>
      <c r="B1571" s="3" t="s">
        <v>8571</v>
      </c>
      <c r="C1571" s="3" t="s">
        <v>165</v>
      </c>
      <c r="D1571" s="4" t="s">
        <v>19</v>
      </c>
      <c r="E1571" s="3" t="s">
        <v>20</v>
      </c>
      <c r="F1571" s="3" t="s">
        <v>903</v>
      </c>
      <c r="G1571" s="3" t="s">
        <v>69</v>
      </c>
      <c r="H1571" s="3" t="s">
        <v>8579</v>
      </c>
      <c r="I1571" s="3" t="s">
        <v>12165</v>
      </c>
      <c r="J1571" s="3" t="s">
        <v>12167</v>
      </c>
      <c r="K1571" s="3" t="s">
        <v>257</v>
      </c>
    </row>
    <row r="1572" ht="18.0" customHeight="1">
      <c r="A1572" s="3" t="s">
        <v>7603</v>
      </c>
      <c r="B1572" s="3" t="s">
        <v>8571</v>
      </c>
      <c r="C1572" s="3" t="s">
        <v>165</v>
      </c>
      <c r="D1572" s="4" t="s">
        <v>19</v>
      </c>
      <c r="E1572" s="3" t="s">
        <v>20</v>
      </c>
      <c r="F1572" s="3" t="s">
        <v>73</v>
      </c>
      <c r="G1572" s="3" t="s">
        <v>50</v>
      </c>
      <c r="H1572" s="3" t="s">
        <v>8579</v>
      </c>
      <c r="I1572" s="3" t="s">
        <v>166</v>
      </c>
      <c r="J1572" s="3" t="s">
        <v>12172</v>
      </c>
      <c r="K1572" s="3" t="s">
        <v>257</v>
      </c>
    </row>
    <row r="1573" ht="18.0" customHeight="1">
      <c r="A1573" s="3" t="s">
        <v>3292</v>
      </c>
      <c r="B1573" s="3" t="s">
        <v>8571</v>
      </c>
      <c r="C1573" s="3" t="s">
        <v>165</v>
      </c>
      <c r="D1573" s="4" t="s">
        <v>19</v>
      </c>
      <c r="E1573" s="3" t="s">
        <v>20</v>
      </c>
      <c r="F1573" s="3" t="s">
        <v>73</v>
      </c>
      <c r="G1573" s="3" t="s">
        <v>50</v>
      </c>
      <c r="H1573" s="3" t="s">
        <v>8579</v>
      </c>
      <c r="I1573" s="3" t="s">
        <v>12179</v>
      </c>
      <c r="J1573" s="3" t="s">
        <v>12182</v>
      </c>
      <c r="K1573" s="3" t="s">
        <v>257</v>
      </c>
    </row>
    <row r="1574" ht="18.0" customHeight="1">
      <c r="A1574" s="3" t="s">
        <v>12185</v>
      </c>
      <c r="B1574" s="3" t="s">
        <v>4996</v>
      </c>
      <c r="C1574" s="3" t="s">
        <v>165</v>
      </c>
      <c r="D1574" s="4" t="s">
        <v>19</v>
      </c>
      <c r="E1574" s="3" t="s">
        <v>117</v>
      </c>
      <c r="F1574" s="3" t="s">
        <v>1082</v>
      </c>
      <c r="G1574" s="3" t="s">
        <v>23</v>
      </c>
      <c r="H1574" s="3" t="s">
        <v>4999</v>
      </c>
      <c r="I1574" s="3" t="s">
        <v>12188</v>
      </c>
      <c r="J1574" s="3" t="s">
        <v>12192</v>
      </c>
      <c r="K1574" s="3" t="s">
        <v>27</v>
      </c>
    </row>
    <row r="1575" ht="18.0" customHeight="1">
      <c r="A1575" s="3" t="s">
        <v>12193</v>
      </c>
      <c r="B1575" s="3" t="s">
        <v>612</v>
      </c>
      <c r="C1575" s="3" t="s">
        <v>165</v>
      </c>
      <c r="D1575" s="4" t="s">
        <v>19</v>
      </c>
      <c r="E1575" s="3" t="s">
        <v>21</v>
      </c>
      <c r="F1575" s="3" t="s">
        <v>8286</v>
      </c>
      <c r="G1575" s="3" t="s">
        <v>57</v>
      </c>
      <c r="H1575" s="3" t="s">
        <v>99</v>
      </c>
      <c r="I1575" s="3" t="s">
        <v>8649</v>
      </c>
      <c r="J1575" s="3" t="s">
        <v>12198</v>
      </c>
      <c r="K1575" s="3" t="s">
        <v>27</v>
      </c>
    </row>
    <row r="1576" ht="18.0" customHeight="1">
      <c r="A1576" s="3" t="s">
        <v>259</v>
      </c>
      <c r="B1576" s="3" t="s">
        <v>7765</v>
      </c>
      <c r="C1576" s="3" t="s">
        <v>165</v>
      </c>
      <c r="D1576" s="4" t="s">
        <v>19</v>
      </c>
      <c r="E1576" s="3" t="s">
        <v>20</v>
      </c>
      <c r="F1576" s="3" t="s">
        <v>146</v>
      </c>
      <c r="G1576" s="3" t="s">
        <v>50</v>
      </c>
      <c r="H1576" s="3" t="s">
        <v>7766</v>
      </c>
      <c r="I1576" s="3" t="s">
        <v>12203</v>
      </c>
      <c r="J1576" s="3" t="s">
        <v>12204</v>
      </c>
      <c r="K1576" s="3" t="s">
        <v>35</v>
      </c>
    </row>
    <row r="1577" ht="18.0" customHeight="1">
      <c r="A1577" s="3" t="s">
        <v>12208</v>
      </c>
      <c r="B1577" s="3" t="s">
        <v>1100</v>
      </c>
      <c r="C1577" s="3" t="s">
        <v>165</v>
      </c>
      <c r="D1577" s="4" t="s">
        <v>19</v>
      </c>
      <c r="E1577" s="3" t="s">
        <v>21</v>
      </c>
      <c r="F1577" s="3" t="s">
        <v>349</v>
      </c>
      <c r="G1577" s="3" t="s">
        <v>69</v>
      </c>
      <c r="H1577" s="3" t="s">
        <v>726</v>
      </c>
      <c r="I1577" s="3" t="s">
        <v>12211</v>
      </c>
      <c r="J1577" s="3" t="s">
        <v>12213</v>
      </c>
      <c r="K1577" s="3" t="s">
        <v>27</v>
      </c>
    </row>
    <row r="1578" ht="18.0" customHeight="1">
      <c r="A1578" s="3" t="s">
        <v>12216</v>
      </c>
      <c r="B1578" s="3" t="s">
        <v>8420</v>
      </c>
      <c r="C1578" s="3" t="s">
        <v>165</v>
      </c>
      <c r="D1578" s="4" t="s">
        <v>19</v>
      </c>
      <c r="E1578" s="3" t="s">
        <v>20</v>
      </c>
      <c r="F1578" s="3" t="s">
        <v>12218</v>
      </c>
      <c r="G1578" s="3" t="s">
        <v>69</v>
      </c>
      <c r="H1578" s="3" t="s">
        <v>726</v>
      </c>
      <c r="I1578" s="3" t="s">
        <v>12221</v>
      </c>
      <c r="J1578" s="3" t="s">
        <v>12225</v>
      </c>
      <c r="K1578" s="3" t="s">
        <v>35</v>
      </c>
    </row>
    <row r="1579" ht="18.0" customHeight="1">
      <c r="A1579" s="3" t="s">
        <v>4870</v>
      </c>
      <c r="B1579" s="3" t="s">
        <v>4871</v>
      </c>
      <c r="C1579" s="3" t="s">
        <v>165</v>
      </c>
      <c r="D1579" s="4" t="s">
        <v>19</v>
      </c>
      <c r="E1579" s="3" t="s">
        <v>20</v>
      </c>
      <c r="F1579" s="3" t="s">
        <v>4873</v>
      </c>
      <c r="G1579" s="3" t="s">
        <v>50</v>
      </c>
      <c r="H1579" s="3" t="s">
        <v>200</v>
      </c>
      <c r="I1579" s="3" t="s">
        <v>4875</v>
      </c>
      <c r="J1579" s="3" t="s">
        <v>4877</v>
      </c>
      <c r="K1579" s="3" t="s">
        <v>27</v>
      </c>
    </row>
    <row r="1580" ht="18.0" customHeight="1">
      <c r="A1580" s="3" t="s">
        <v>12236</v>
      </c>
      <c r="B1580" s="3" t="s">
        <v>8571</v>
      </c>
      <c r="C1580" s="3" t="s">
        <v>165</v>
      </c>
      <c r="D1580" s="4" t="s">
        <v>19</v>
      </c>
      <c r="E1580" s="3" t="s">
        <v>20</v>
      </c>
      <c r="F1580" s="3" t="s">
        <v>132</v>
      </c>
      <c r="G1580" s="3" t="s">
        <v>50</v>
      </c>
      <c r="H1580" s="3" t="s">
        <v>8579</v>
      </c>
      <c r="I1580" s="3" t="s">
        <v>6530</v>
      </c>
      <c r="J1580" s="3" t="s">
        <v>12239</v>
      </c>
      <c r="K1580" s="3" t="s">
        <v>257</v>
      </c>
    </row>
    <row r="1581" ht="18.0" customHeight="1">
      <c r="A1581" s="3" t="s">
        <v>12241</v>
      </c>
      <c r="B1581" s="3" t="s">
        <v>12243</v>
      </c>
      <c r="C1581" s="3" t="s">
        <v>165</v>
      </c>
      <c r="D1581" s="4" t="s">
        <v>19</v>
      </c>
      <c r="E1581" s="3" t="s">
        <v>20</v>
      </c>
      <c r="F1581" s="3" t="s">
        <v>692</v>
      </c>
      <c r="G1581" s="3" t="s">
        <v>50</v>
      </c>
      <c r="H1581" s="3" t="s">
        <v>5719</v>
      </c>
      <c r="I1581" s="3" t="s">
        <v>12245</v>
      </c>
      <c r="J1581" s="3" t="s">
        <v>12249</v>
      </c>
      <c r="K1581" s="3" t="s">
        <v>27</v>
      </c>
    </row>
    <row r="1582" ht="18.0" customHeight="1">
      <c r="A1582" s="3" t="s">
        <v>12251</v>
      </c>
      <c r="B1582" s="3" t="s">
        <v>12252</v>
      </c>
      <c r="C1582" s="3" t="s">
        <v>165</v>
      </c>
      <c r="D1582" s="4" t="s">
        <v>19</v>
      </c>
      <c r="E1582" s="3" t="s">
        <v>20</v>
      </c>
      <c r="F1582" s="3" t="s">
        <v>73</v>
      </c>
      <c r="G1582" s="3" t="s">
        <v>50</v>
      </c>
      <c r="H1582" s="3" t="s">
        <v>6673</v>
      </c>
      <c r="I1582" s="3" t="s">
        <v>3158</v>
      </c>
      <c r="J1582" s="3" t="s">
        <v>12256</v>
      </c>
      <c r="K1582" s="3" t="s">
        <v>41</v>
      </c>
    </row>
    <row r="1583" ht="18.0" customHeight="1">
      <c r="A1583" s="3" t="s">
        <v>12257</v>
      </c>
      <c r="B1583" s="3" t="s">
        <v>12243</v>
      </c>
      <c r="C1583" s="3" t="s">
        <v>165</v>
      </c>
      <c r="D1583" s="4" t="s">
        <v>19</v>
      </c>
      <c r="E1583" s="3" t="s">
        <v>127</v>
      </c>
      <c r="F1583" s="3" t="s">
        <v>692</v>
      </c>
      <c r="G1583" s="3" t="s">
        <v>57</v>
      </c>
      <c r="H1583" s="3" t="s">
        <v>5719</v>
      </c>
      <c r="I1583" s="3" t="s">
        <v>12245</v>
      </c>
      <c r="J1583" s="3" t="s">
        <v>12264</v>
      </c>
      <c r="K1583" s="3" t="s">
        <v>27</v>
      </c>
    </row>
    <row r="1584" ht="18.0" customHeight="1">
      <c r="A1584" s="3" t="s">
        <v>12268</v>
      </c>
      <c r="B1584" s="3" t="s">
        <v>10545</v>
      </c>
      <c r="C1584" s="3" t="s">
        <v>165</v>
      </c>
      <c r="D1584" s="4" t="s">
        <v>19</v>
      </c>
      <c r="E1584" s="3" t="s">
        <v>20</v>
      </c>
      <c r="F1584" s="3" t="s">
        <v>8507</v>
      </c>
      <c r="G1584" s="3" t="s">
        <v>23</v>
      </c>
      <c r="H1584" s="3" t="s">
        <v>329</v>
      </c>
      <c r="I1584" s="3" t="s">
        <v>12274</v>
      </c>
      <c r="J1584" s="3" t="s">
        <v>12277</v>
      </c>
      <c r="K1584" s="3" t="s">
        <v>159</v>
      </c>
    </row>
    <row r="1585" ht="18.0" customHeight="1">
      <c r="A1585" s="3" t="s">
        <v>12280</v>
      </c>
      <c r="B1585" s="3" t="s">
        <v>612</v>
      </c>
      <c r="C1585" s="3" t="s">
        <v>165</v>
      </c>
      <c r="D1585" s="4" t="s">
        <v>19</v>
      </c>
      <c r="E1585" s="3" t="s">
        <v>20</v>
      </c>
      <c r="F1585" s="3" t="s">
        <v>3598</v>
      </c>
      <c r="G1585" s="3" t="s">
        <v>23</v>
      </c>
      <c r="H1585" s="3" t="s">
        <v>99</v>
      </c>
      <c r="I1585" s="3" t="s">
        <v>11626</v>
      </c>
      <c r="J1585" s="3" t="s">
        <v>12285</v>
      </c>
      <c r="K1585" s="3" t="s">
        <v>27</v>
      </c>
    </row>
    <row r="1586" ht="18.0" customHeight="1">
      <c r="A1586" s="3" t="s">
        <v>12287</v>
      </c>
      <c r="B1586" s="3" t="s">
        <v>12288</v>
      </c>
      <c r="C1586" s="3" t="s">
        <v>165</v>
      </c>
      <c r="D1586" s="4" t="s">
        <v>19</v>
      </c>
      <c r="E1586" s="3" t="s">
        <v>20</v>
      </c>
      <c r="F1586" s="3" t="s">
        <v>73</v>
      </c>
      <c r="G1586" s="3" t="s">
        <v>57</v>
      </c>
      <c r="H1586" s="3" t="s">
        <v>12291</v>
      </c>
      <c r="I1586" s="3" t="s">
        <v>12292</v>
      </c>
      <c r="J1586" s="3" t="s">
        <v>12296</v>
      </c>
      <c r="K1586" s="3" t="s">
        <v>35</v>
      </c>
    </row>
    <row r="1587" ht="18.0" customHeight="1">
      <c r="A1587" s="3" t="s">
        <v>12298</v>
      </c>
      <c r="B1587" s="3" t="s">
        <v>8420</v>
      </c>
      <c r="C1587" s="3" t="s">
        <v>165</v>
      </c>
      <c r="D1587" s="4" t="s">
        <v>19</v>
      </c>
      <c r="E1587" s="3" t="s">
        <v>21</v>
      </c>
      <c r="F1587" s="3" t="s">
        <v>12301</v>
      </c>
      <c r="G1587" s="3" t="s">
        <v>50</v>
      </c>
      <c r="H1587" s="3" t="s">
        <v>726</v>
      </c>
      <c r="I1587" s="3" t="s">
        <v>12303</v>
      </c>
      <c r="J1587" s="3" t="s">
        <v>12304</v>
      </c>
      <c r="K1587" s="3" t="s">
        <v>35</v>
      </c>
    </row>
    <row r="1588" ht="18.0" customHeight="1">
      <c r="A1588" s="3" t="s">
        <v>12308</v>
      </c>
      <c r="B1588" s="3" t="s">
        <v>6558</v>
      </c>
      <c r="C1588" s="3" t="s">
        <v>165</v>
      </c>
      <c r="D1588" s="4" t="s">
        <v>19</v>
      </c>
      <c r="E1588" s="3" t="s">
        <v>20</v>
      </c>
      <c r="F1588" s="3" t="s">
        <v>73</v>
      </c>
      <c r="G1588" s="3" t="s">
        <v>50</v>
      </c>
      <c r="H1588" s="3" t="s">
        <v>6563</v>
      </c>
      <c r="I1588" s="3" t="s">
        <v>12059</v>
      </c>
      <c r="J1588" s="3" t="s">
        <v>12313</v>
      </c>
      <c r="K1588" s="3" t="s">
        <v>27</v>
      </c>
    </row>
    <row r="1589" ht="18.0" customHeight="1">
      <c r="A1589" s="3" t="s">
        <v>12315</v>
      </c>
      <c r="B1589" s="3" t="s">
        <v>5157</v>
      </c>
      <c r="C1589" s="3" t="s">
        <v>165</v>
      </c>
      <c r="D1589" s="4" t="s">
        <v>19</v>
      </c>
      <c r="E1589" s="3" t="s">
        <v>127</v>
      </c>
      <c r="F1589" s="3" t="s">
        <v>692</v>
      </c>
      <c r="G1589" s="3" t="s">
        <v>31</v>
      </c>
      <c r="H1589" s="3" t="s">
        <v>5161</v>
      </c>
      <c r="I1589" s="3" t="s">
        <v>166</v>
      </c>
      <c r="J1589" s="3" t="s">
        <v>12321</v>
      </c>
      <c r="K1589" s="3" t="s">
        <v>257</v>
      </c>
    </row>
    <row r="1590" ht="18.0" customHeight="1">
      <c r="A1590" s="3" t="s">
        <v>4578</v>
      </c>
      <c r="B1590" s="3" t="s">
        <v>4101</v>
      </c>
      <c r="C1590" s="3" t="s">
        <v>165</v>
      </c>
      <c r="D1590" s="4" t="s">
        <v>19</v>
      </c>
      <c r="E1590" s="3" t="s">
        <v>20</v>
      </c>
      <c r="F1590" s="3" t="s">
        <v>692</v>
      </c>
      <c r="G1590" s="3" t="s">
        <v>50</v>
      </c>
      <c r="H1590" s="3" t="s">
        <v>4104</v>
      </c>
      <c r="I1590" s="3" t="s">
        <v>11792</v>
      </c>
      <c r="J1590" s="3" t="s">
        <v>12325</v>
      </c>
      <c r="K1590" s="3" t="s">
        <v>257</v>
      </c>
    </row>
    <row r="1591" ht="18.0" customHeight="1">
      <c r="A1591" s="3" t="s">
        <v>12327</v>
      </c>
      <c r="B1591" s="3" t="s">
        <v>5157</v>
      </c>
      <c r="C1591" s="3" t="s">
        <v>165</v>
      </c>
      <c r="D1591" s="4" t="s">
        <v>19</v>
      </c>
      <c r="E1591" s="3" t="s">
        <v>127</v>
      </c>
      <c r="F1591" s="3" t="s">
        <v>692</v>
      </c>
      <c r="G1591" s="3" t="s">
        <v>31</v>
      </c>
      <c r="H1591" s="3" t="s">
        <v>5161</v>
      </c>
      <c r="I1591" s="3" t="s">
        <v>166</v>
      </c>
      <c r="J1591" s="3" t="s">
        <v>12331</v>
      </c>
      <c r="K1591" s="3" t="s">
        <v>257</v>
      </c>
    </row>
    <row r="1592" ht="18.0" customHeight="1">
      <c r="A1592" s="3" t="s">
        <v>12333</v>
      </c>
      <c r="B1592" s="3" t="s">
        <v>5157</v>
      </c>
      <c r="C1592" s="3" t="s">
        <v>165</v>
      </c>
      <c r="D1592" s="4" t="s">
        <v>19</v>
      </c>
      <c r="E1592" s="3" t="s">
        <v>127</v>
      </c>
      <c r="F1592" s="3" t="s">
        <v>692</v>
      </c>
      <c r="G1592" s="3" t="s">
        <v>31</v>
      </c>
      <c r="H1592" s="3" t="s">
        <v>5161</v>
      </c>
      <c r="I1592" s="3" t="s">
        <v>166</v>
      </c>
      <c r="J1592" s="3" t="s">
        <v>12338</v>
      </c>
      <c r="K1592" s="3" t="s">
        <v>257</v>
      </c>
    </row>
    <row r="1593" ht="18.0" customHeight="1">
      <c r="A1593" s="3" t="s">
        <v>12339</v>
      </c>
      <c r="B1593" s="3" t="s">
        <v>6558</v>
      </c>
      <c r="C1593" s="3" t="s">
        <v>165</v>
      </c>
      <c r="D1593" s="4" t="s">
        <v>19</v>
      </c>
      <c r="E1593" s="3" t="s">
        <v>20</v>
      </c>
      <c r="F1593" s="3" t="s">
        <v>48</v>
      </c>
      <c r="G1593" s="3" t="s">
        <v>57</v>
      </c>
      <c r="H1593" s="3" t="s">
        <v>6563</v>
      </c>
      <c r="I1593" s="3" t="s">
        <v>12059</v>
      </c>
      <c r="J1593" s="3" t="s">
        <v>12347</v>
      </c>
      <c r="K1593" s="3" t="s">
        <v>27</v>
      </c>
    </row>
    <row r="1594" ht="18.0" customHeight="1">
      <c r="A1594" s="3" t="s">
        <v>12348</v>
      </c>
      <c r="B1594" s="3" t="s">
        <v>8420</v>
      </c>
      <c r="C1594" s="3" t="s">
        <v>165</v>
      </c>
      <c r="D1594" s="4" t="s">
        <v>19</v>
      </c>
      <c r="E1594" s="3" t="s">
        <v>20</v>
      </c>
      <c r="F1594" s="3" t="s">
        <v>737</v>
      </c>
      <c r="G1594" s="3" t="s">
        <v>69</v>
      </c>
      <c r="H1594" s="3" t="s">
        <v>726</v>
      </c>
      <c r="I1594" s="3" t="s">
        <v>12353</v>
      </c>
      <c r="J1594" s="3" t="s">
        <v>12357</v>
      </c>
      <c r="K1594" s="3" t="s">
        <v>35</v>
      </c>
    </row>
    <row r="1595" ht="18.0" customHeight="1">
      <c r="A1595" s="3" t="s">
        <v>7896</v>
      </c>
      <c r="B1595" s="3" t="s">
        <v>612</v>
      </c>
      <c r="C1595" s="3" t="s">
        <v>165</v>
      </c>
      <c r="D1595" s="4" t="s">
        <v>19</v>
      </c>
      <c r="E1595" s="3" t="s">
        <v>20</v>
      </c>
      <c r="F1595" s="3" t="s">
        <v>6972</v>
      </c>
      <c r="G1595" s="3" t="s">
        <v>50</v>
      </c>
      <c r="H1595" s="3" t="s">
        <v>99</v>
      </c>
      <c r="I1595" s="3" t="s">
        <v>166</v>
      </c>
      <c r="J1595" s="3" t="s">
        <v>12363</v>
      </c>
      <c r="K1595" s="3" t="s">
        <v>27</v>
      </c>
    </row>
    <row r="1596" ht="18.0" customHeight="1">
      <c r="A1596" s="3" t="s">
        <v>3430</v>
      </c>
      <c r="B1596" s="3" t="s">
        <v>11562</v>
      </c>
      <c r="C1596" s="3" t="s">
        <v>165</v>
      </c>
      <c r="D1596" s="4" t="s">
        <v>19</v>
      </c>
      <c r="E1596" s="3" t="s">
        <v>20</v>
      </c>
      <c r="F1596" s="3" t="s">
        <v>73</v>
      </c>
      <c r="G1596" s="3" t="s">
        <v>57</v>
      </c>
      <c r="H1596" s="3" t="s">
        <v>70</v>
      </c>
      <c r="I1596" s="3" t="s">
        <v>8518</v>
      </c>
      <c r="J1596" s="3" t="s">
        <v>12374</v>
      </c>
      <c r="K1596" s="3" t="s">
        <v>27</v>
      </c>
    </row>
    <row r="1597" ht="18.0" customHeight="1">
      <c r="A1597" s="3" t="s">
        <v>12376</v>
      </c>
      <c r="B1597" s="3" t="s">
        <v>5157</v>
      </c>
      <c r="C1597" s="3" t="s">
        <v>165</v>
      </c>
      <c r="D1597" s="4" t="s">
        <v>19</v>
      </c>
      <c r="E1597" s="3" t="s">
        <v>127</v>
      </c>
      <c r="F1597" s="3" t="s">
        <v>692</v>
      </c>
      <c r="G1597" s="3" t="s">
        <v>31</v>
      </c>
      <c r="H1597" s="3" t="s">
        <v>5161</v>
      </c>
      <c r="I1597" s="3" t="s">
        <v>166</v>
      </c>
      <c r="J1597" s="3" t="s">
        <v>12383</v>
      </c>
      <c r="K1597" s="3" t="s">
        <v>257</v>
      </c>
    </row>
    <row r="1598" ht="18.0" customHeight="1">
      <c r="A1598" s="3" t="s">
        <v>12385</v>
      </c>
      <c r="B1598" s="3" t="s">
        <v>8420</v>
      </c>
      <c r="C1598" s="3" t="s">
        <v>165</v>
      </c>
      <c r="D1598" s="4" t="s">
        <v>19</v>
      </c>
      <c r="E1598" s="3" t="s">
        <v>20</v>
      </c>
      <c r="F1598" s="3" t="s">
        <v>12387</v>
      </c>
      <c r="G1598" s="3" t="s">
        <v>57</v>
      </c>
      <c r="H1598" s="3" t="s">
        <v>726</v>
      </c>
      <c r="I1598" s="3" t="s">
        <v>12390</v>
      </c>
      <c r="J1598" s="3" t="s">
        <v>12393</v>
      </c>
      <c r="K1598" s="3" t="s">
        <v>35</v>
      </c>
    </row>
    <row r="1599" ht="18.0" customHeight="1">
      <c r="A1599" s="3" t="s">
        <v>12395</v>
      </c>
      <c r="B1599" s="3" t="s">
        <v>8420</v>
      </c>
      <c r="C1599" s="3" t="s">
        <v>165</v>
      </c>
      <c r="D1599" s="4" t="s">
        <v>19</v>
      </c>
      <c r="E1599" s="3" t="s">
        <v>21</v>
      </c>
      <c r="F1599" s="3" t="s">
        <v>73</v>
      </c>
      <c r="G1599" s="3" t="s">
        <v>57</v>
      </c>
      <c r="H1599" s="3" t="s">
        <v>726</v>
      </c>
      <c r="I1599" s="3" t="s">
        <v>12401</v>
      </c>
      <c r="J1599" s="3" t="s">
        <v>12404</v>
      </c>
      <c r="K1599" s="3" t="s">
        <v>35</v>
      </c>
    </row>
    <row r="1600" ht="18.0" customHeight="1">
      <c r="A1600" s="3" t="s">
        <v>12405</v>
      </c>
      <c r="B1600" s="3" t="s">
        <v>5157</v>
      </c>
      <c r="C1600" s="3" t="s">
        <v>165</v>
      </c>
      <c r="D1600" s="4" t="s">
        <v>19</v>
      </c>
      <c r="E1600" s="3" t="s">
        <v>127</v>
      </c>
      <c r="F1600" s="3" t="s">
        <v>692</v>
      </c>
      <c r="G1600" s="3" t="s">
        <v>31</v>
      </c>
      <c r="H1600" s="3" t="s">
        <v>5161</v>
      </c>
      <c r="I1600" s="3" t="s">
        <v>166</v>
      </c>
      <c r="J1600" s="3" t="s">
        <v>12410</v>
      </c>
      <c r="K1600" s="3" t="s">
        <v>257</v>
      </c>
    </row>
    <row r="1601" ht="18.0" customHeight="1">
      <c r="A1601" s="3" t="s">
        <v>12413</v>
      </c>
      <c r="B1601" s="3" t="s">
        <v>8420</v>
      </c>
      <c r="C1601" s="3" t="s">
        <v>165</v>
      </c>
      <c r="D1601" s="4" t="s">
        <v>19</v>
      </c>
      <c r="E1601" s="3" t="s">
        <v>21</v>
      </c>
      <c r="F1601" s="3" t="s">
        <v>12415</v>
      </c>
      <c r="G1601" s="3" t="s">
        <v>50</v>
      </c>
      <c r="H1601" s="3" t="s">
        <v>726</v>
      </c>
      <c r="I1601" s="3" t="s">
        <v>12416</v>
      </c>
      <c r="J1601" s="3" t="s">
        <v>12420</v>
      </c>
      <c r="K1601" s="3" t="s">
        <v>35</v>
      </c>
    </row>
    <row r="1602" ht="18.0" customHeight="1">
      <c r="A1602" s="3" t="s">
        <v>4924</v>
      </c>
      <c r="B1602" s="3" t="s">
        <v>3376</v>
      </c>
      <c r="C1602" s="3" t="s">
        <v>165</v>
      </c>
      <c r="D1602" s="4" t="s">
        <v>19</v>
      </c>
      <c r="E1602" s="3" t="s">
        <v>20</v>
      </c>
      <c r="F1602" s="3" t="s">
        <v>177</v>
      </c>
      <c r="G1602" s="3" t="s">
        <v>69</v>
      </c>
      <c r="H1602" s="3" t="s">
        <v>821</v>
      </c>
      <c r="I1602" s="3" t="s">
        <v>3378</v>
      </c>
      <c r="J1602" s="3" t="s">
        <v>12427</v>
      </c>
      <c r="K1602" s="3" t="s">
        <v>35</v>
      </c>
    </row>
    <row r="1603" ht="18.0" customHeight="1">
      <c r="A1603" s="3" t="s">
        <v>12430</v>
      </c>
      <c r="B1603" s="3" t="s">
        <v>12431</v>
      </c>
      <c r="C1603" s="3" t="s">
        <v>165</v>
      </c>
      <c r="D1603" s="4" t="s">
        <v>19</v>
      </c>
      <c r="E1603" s="3" t="s">
        <v>20</v>
      </c>
      <c r="F1603" s="3" t="s">
        <v>1082</v>
      </c>
      <c r="G1603" s="3" t="s">
        <v>57</v>
      </c>
      <c r="H1603" s="3" t="s">
        <v>58</v>
      </c>
      <c r="I1603" s="3" t="s">
        <v>12436</v>
      </c>
      <c r="J1603" s="3" t="s">
        <v>12438</v>
      </c>
      <c r="K1603" s="3" t="s">
        <v>35</v>
      </c>
    </row>
    <row r="1604" ht="18.0" customHeight="1">
      <c r="A1604" s="3" t="s">
        <v>12440</v>
      </c>
      <c r="B1604" s="3" t="s">
        <v>12442</v>
      </c>
      <c r="C1604" s="3" t="s">
        <v>165</v>
      </c>
      <c r="D1604" s="4" t="s">
        <v>19</v>
      </c>
      <c r="E1604" s="3" t="s">
        <v>21</v>
      </c>
      <c r="F1604" s="3" t="s">
        <v>48</v>
      </c>
      <c r="G1604" s="3" t="s">
        <v>50</v>
      </c>
      <c r="H1604" s="3" t="s">
        <v>58</v>
      </c>
      <c r="I1604" s="3" t="s">
        <v>12447</v>
      </c>
      <c r="J1604" s="3" t="s">
        <v>12449</v>
      </c>
      <c r="K1604" s="3" t="s">
        <v>159</v>
      </c>
    </row>
    <row r="1605" ht="18.0" customHeight="1">
      <c r="A1605" s="3" t="s">
        <v>11009</v>
      </c>
      <c r="B1605" s="3" t="s">
        <v>3440</v>
      </c>
      <c r="C1605" s="3" t="s">
        <v>165</v>
      </c>
      <c r="D1605" s="4" t="s">
        <v>19</v>
      </c>
      <c r="E1605" s="3" t="s">
        <v>127</v>
      </c>
      <c r="F1605" s="3" t="s">
        <v>349</v>
      </c>
      <c r="G1605" s="3" t="s">
        <v>69</v>
      </c>
      <c r="H1605" s="3" t="s">
        <v>3445</v>
      </c>
      <c r="I1605" s="3" t="s">
        <v>166</v>
      </c>
      <c r="J1605" s="3" t="s">
        <v>12457</v>
      </c>
      <c r="K1605" s="3" t="s">
        <v>159</v>
      </c>
    </row>
    <row r="1606" ht="18.0" customHeight="1">
      <c r="A1606" s="3" t="s">
        <v>12459</v>
      </c>
      <c r="B1606" s="3" t="s">
        <v>12460</v>
      </c>
      <c r="C1606" s="3" t="s">
        <v>165</v>
      </c>
      <c r="D1606" s="4" t="s">
        <v>19</v>
      </c>
      <c r="E1606" s="3" t="s">
        <v>20</v>
      </c>
      <c r="F1606" s="3" t="s">
        <v>237</v>
      </c>
      <c r="G1606" s="3" t="s">
        <v>57</v>
      </c>
      <c r="H1606" s="3" t="s">
        <v>58</v>
      </c>
      <c r="I1606" s="3" t="s">
        <v>12462</v>
      </c>
      <c r="J1606" s="3" t="s">
        <v>12464</v>
      </c>
      <c r="K1606" s="3" t="s">
        <v>35</v>
      </c>
    </row>
    <row r="1607" ht="18.0" customHeight="1">
      <c r="A1607" s="3" t="s">
        <v>12465</v>
      </c>
      <c r="B1607" s="3" t="s">
        <v>12466</v>
      </c>
      <c r="C1607" s="3" t="s">
        <v>165</v>
      </c>
      <c r="D1607" s="4" t="s">
        <v>19</v>
      </c>
      <c r="E1607" s="3" t="s">
        <v>21</v>
      </c>
      <c r="F1607" s="3" t="s">
        <v>48</v>
      </c>
      <c r="G1607" s="3" t="s">
        <v>23</v>
      </c>
      <c r="H1607" s="3" t="s">
        <v>11502</v>
      </c>
      <c r="I1607" s="3" t="s">
        <v>12471</v>
      </c>
      <c r="J1607" s="3" t="s">
        <v>12472</v>
      </c>
      <c r="K1607" s="3" t="s">
        <v>27</v>
      </c>
    </row>
    <row r="1608" ht="18.0" customHeight="1">
      <c r="A1608" s="3" t="s">
        <v>12476</v>
      </c>
      <c r="B1608" s="3" t="s">
        <v>3487</v>
      </c>
      <c r="C1608" s="3" t="s">
        <v>165</v>
      </c>
      <c r="D1608" s="4" t="s">
        <v>19</v>
      </c>
      <c r="E1608" s="3" t="s">
        <v>21</v>
      </c>
      <c r="F1608" s="3" t="s">
        <v>349</v>
      </c>
      <c r="G1608" s="3" t="s">
        <v>69</v>
      </c>
      <c r="H1608" s="3" t="s">
        <v>3491</v>
      </c>
      <c r="I1608" s="3" t="s">
        <v>3492</v>
      </c>
      <c r="J1608" s="3" t="s">
        <v>12483</v>
      </c>
      <c r="K1608" s="3" t="s">
        <v>159</v>
      </c>
    </row>
    <row r="1609" ht="18.0" customHeight="1">
      <c r="A1609" s="3" t="s">
        <v>1904</v>
      </c>
      <c r="B1609" s="3" t="s">
        <v>12485</v>
      </c>
      <c r="C1609" s="3" t="s">
        <v>165</v>
      </c>
      <c r="D1609" s="4" t="s">
        <v>19</v>
      </c>
      <c r="E1609" s="3" t="s">
        <v>20</v>
      </c>
      <c r="F1609" s="3" t="s">
        <v>132</v>
      </c>
      <c r="G1609" s="3" t="s">
        <v>57</v>
      </c>
      <c r="H1609" s="3" t="s">
        <v>10091</v>
      </c>
      <c r="I1609" s="3" t="s">
        <v>12492</v>
      </c>
      <c r="J1609" s="3" t="s">
        <v>12497</v>
      </c>
      <c r="K1609" s="3" t="s">
        <v>159</v>
      </c>
    </row>
    <row r="1610" ht="18.0" customHeight="1">
      <c r="A1610" s="3" t="s">
        <v>2636</v>
      </c>
      <c r="B1610" s="3" t="s">
        <v>12500</v>
      </c>
      <c r="C1610" s="3" t="s">
        <v>165</v>
      </c>
      <c r="D1610" s="4" t="s">
        <v>19</v>
      </c>
      <c r="E1610" s="3" t="s">
        <v>20</v>
      </c>
      <c r="F1610" s="3" t="s">
        <v>3663</v>
      </c>
      <c r="G1610" s="3" t="s">
        <v>50</v>
      </c>
      <c r="H1610" s="3" t="s">
        <v>3871</v>
      </c>
      <c r="I1610" s="3" t="s">
        <v>12508</v>
      </c>
      <c r="J1610" s="3" t="s">
        <v>12509</v>
      </c>
      <c r="K1610" s="3" t="s">
        <v>35</v>
      </c>
    </row>
    <row r="1611" ht="18.0" customHeight="1">
      <c r="A1611" s="3" t="s">
        <v>3292</v>
      </c>
      <c r="B1611" s="3" t="s">
        <v>12512</v>
      </c>
      <c r="C1611" s="3" t="s">
        <v>165</v>
      </c>
      <c r="D1611" s="4" t="s">
        <v>19</v>
      </c>
      <c r="E1611" s="3" t="s">
        <v>21</v>
      </c>
      <c r="F1611" s="3" t="s">
        <v>73</v>
      </c>
      <c r="G1611" s="3" t="s">
        <v>50</v>
      </c>
      <c r="H1611" s="3" t="s">
        <v>4268</v>
      </c>
      <c r="I1611" s="3" t="s">
        <v>166</v>
      </c>
      <c r="J1611" s="3" t="s">
        <v>12517</v>
      </c>
      <c r="K1611" s="3" t="s">
        <v>27</v>
      </c>
    </row>
    <row r="1612" ht="18.0" customHeight="1">
      <c r="A1612" s="3" t="s">
        <v>10713</v>
      </c>
      <c r="B1612" s="3" t="s">
        <v>12521</v>
      </c>
      <c r="C1612" s="3" t="s">
        <v>165</v>
      </c>
      <c r="D1612" s="4" t="s">
        <v>19</v>
      </c>
      <c r="E1612" s="3" t="s">
        <v>21</v>
      </c>
      <c r="F1612" s="3" t="s">
        <v>73</v>
      </c>
      <c r="G1612" s="3" t="s">
        <v>50</v>
      </c>
      <c r="H1612" s="3" t="s">
        <v>12524</v>
      </c>
      <c r="I1612" s="3" t="s">
        <v>166</v>
      </c>
      <c r="J1612" s="3" t="s">
        <v>12527</v>
      </c>
      <c r="K1612" s="3" t="s">
        <v>27</v>
      </c>
    </row>
    <row r="1613" ht="18.0" customHeight="1">
      <c r="A1613" s="3" t="s">
        <v>12530</v>
      </c>
      <c r="B1613" s="3" t="s">
        <v>12532</v>
      </c>
      <c r="C1613" s="3" t="s">
        <v>165</v>
      </c>
      <c r="D1613" s="4" t="s">
        <v>19</v>
      </c>
      <c r="E1613" s="3" t="s">
        <v>117</v>
      </c>
      <c r="F1613" s="3" t="s">
        <v>692</v>
      </c>
      <c r="G1613" s="3" t="s">
        <v>69</v>
      </c>
      <c r="H1613" s="3" t="s">
        <v>12534</v>
      </c>
      <c r="I1613" s="3" t="s">
        <v>166</v>
      </c>
      <c r="J1613" s="3" t="s">
        <v>12538</v>
      </c>
      <c r="K1613" s="3" t="s">
        <v>27</v>
      </c>
    </row>
    <row r="1614" ht="18.0" customHeight="1">
      <c r="A1614" s="3" t="s">
        <v>12543</v>
      </c>
      <c r="B1614" s="3" t="s">
        <v>2588</v>
      </c>
      <c r="C1614" s="3" t="s">
        <v>165</v>
      </c>
      <c r="D1614" s="4" t="s">
        <v>19</v>
      </c>
      <c r="E1614" s="3" t="s">
        <v>20</v>
      </c>
      <c r="F1614" s="3" t="s">
        <v>1821</v>
      </c>
      <c r="G1614" s="3" t="s">
        <v>23</v>
      </c>
      <c r="H1614" s="3" t="s">
        <v>109</v>
      </c>
      <c r="I1614" s="3" t="s">
        <v>2590</v>
      </c>
      <c r="J1614" s="3" t="s">
        <v>12546</v>
      </c>
      <c r="K1614" s="3" t="s">
        <v>35</v>
      </c>
    </row>
    <row r="1615" ht="18.0" customHeight="1">
      <c r="A1615" s="3" t="s">
        <v>5338</v>
      </c>
      <c r="B1615" s="3" t="s">
        <v>8571</v>
      </c>
      <c r="C1615" s="3" t="s">
        <v>165</v>
      </c>
      <c r="D1615" s="4" t="s">
        <v>19</v>
      </c>
      <c r="E1615" s="3" t="s">
        <v>20</v>
      </c>
      <c r="F1615" s="3" t="s">
        <v>903</v>
      </c>
      <c r="G1615" s="3" t="s">
        <v>69</v>
      </c>
      <c r="H1615" s="3" t="s">
        <v>8579</v>
      </c>
      <c r="I1615" s="3" t="s">
        <v>12551</v>
      </c>
      <c r="J1615" s="3" t="s">
        <v>12552</v>
      </c>
      <c r="K1615" s="3" t="s">
        <v>257</v>
      </c>
    </row>
    <row r="1616" ht="18.0" customHeight="1">
      <c r="A1616" s="3" t="s">
        <v>12553</v>
      </c>
      <c r="B1616" s="3" t="s">
        <v>12555</v>
      </c>
      <c r="C1616" s="3" t="s">
        <v>165</v>
      </c>
      <c r="D1616" s="4" t="s">
        <v>19</v>
      </c>
      <c r="E1616" s="3" t="s">
        <v>20</v>
      </c>
      <c r="F1616" s="3" t="s">
        <v>73</v>
      </c>
      <c r="G1616" s="3" t="s">
        <v>50</v>
      </c>
      <c r="H1616" s="3" t="s">
        <v>726</v>
      </c>
      <c r="I1616" s="3" t="s">
        <v>12560</v>
      </c>
      <c r="J1616" s="3" t="s">
        <v>12561</v>
      </c>
      <c r="K1616" s="3" t="s">
        <v>159</v>
      </c>
    </row>
    <row r="1617" ht="18.0" customHeight="1">
      <c r="A1617" s="3" t="s">
        <v>12563</v>
      </c>
      <c r="B1617" s="3" t="s">
        <v>12007</v>
      </c>
      <c r="C1617" s="3" t="s">
        <v>165</v>
      </c>
      <c r="D1617" s="4" t="s">
        <v>19</v>
      </c>
      <c r="E1617" s="3" t="s">
        <v>20</v>
      </c>
      <c r="F1617" s="3" t="s">
        <v>5851</v>
      </c>
      <c r="G1617" s="3" t="s">
        <v>31</v>
      </c>
      <c r="H1617" s="3" t="s">
        <v>12010</v>
      </c>
      <c r="I1617" s="3" t="s">
        <v>12569</v>
      </c>
      <c r="J1617" s="3" t="s">
        <v>12571</v>
      </c>
      <c r="K1617" s="3" t="s">
        <v>257</v>
      </c>
    </row>
    <row r="1618" ht="18.0" customHeight="1">
      <c r="A1618" s="3" t="s">
        <v>12572</v>
      </c>
      <c r="B1618" s="3" t="s">
        <v>12574</v>
      </c>
      <c r="C1618" s="3" t="s">
        <v>165</v>
      </c>
      <c r="D1618" s="4" t="s">
        <v>19</v>
      </c>
      <c r="E1618" s="3" t="s">
        <v>21</v>
      </c>
      <c r="F1618" s="3" t="s">
        <v>5627</v>
      </c>
      <c r="G1618" s="3" t="s">
        <v>50</v>
      </c>
      <c r="H1618" s="3" t="s">
        <v>404</v>
      </c>
      <c r="I1618" s="3" t="s">
        <v>166</v>
      </c>
      <c r="J1618" s="3" t="s">
        <v>12579</v>
      </c>
      <c r="K1618" s="3" t="s">
        <v>159</v>
      </c>
    </row>
    <row r="1619" ht="18.0" customHeight="1">
      <c r="A1619" s="3" t="s">
        <v>12581</v>
      </c>
      <c r="B1619" s="3" t="s">
        <v>11860</v>
      </c>
      <c r="C1619" s="3" t="s">
        <v>165</v>
      </c>
      <c r="D1619" s="4" t="s">
        <v>19</v>
      </c>
      <c r="E1619" s="3" t="s">
        <v>20</v>
      </c>
      <c r="F1619" s="3" t="s">
        <v>1025</v>
      </c>
      <c r="G1619" s="3" t="s">
        <v>57</v>
      </c>
      <c r="H1619" s="3" t="s">
        <v>12586</v>
      </c>
      <c r="I1619" s="3" t="s">
        <v>11862</v>
      </c>
      <c r="J1619" s="3" t="s">
        <v>12590</v>
      </c>
      <c r="K1619" s="3" t="s">
        <v>27</v>
      </c>
    </row>
    <row r="1620" ht="18.0" customHeight="1">
      <c r="A1620" s="3" t="s">
        <v>12591</v>
      </c>
      <c r="B1620" s="3" t="s">
        <v>12592</v>
      </c>
      <c r="C1620" s="3" t="s">
        <v>165</v>
      </c>
      <c r="D1620" s="4" t="s">
        <v>19</v>
      </c>
      <c r="E1620" s="3" t="s">
        <v>20</v>
      </c>
      <c r="F1620" s="3" t="s">
        <v>692</v>
      </c>
      <c r="G1620" s="3" t="s">
        <v>23</v>
      </c>
      <c r="H1620" s="3" t="s">
        <v>12594</v>
      </c>
      <c r="I1620" s="3" t="s">
        <v>166</v>
      </c>
      <c r="J1620" s="3" t="s">
        <v>12601</v>
      </c>
      <c r="K1620" s="3" t="s">
        <v>257</v>
      </c>
    </row>
    <row r="1621" ht="18.0" customHeight="1">
      <c r="A1621" s="3" t="s">
        <v>1396</v>
      </c>
      <c r="B1621" s="3" t="s">
        <v>7343</v>
      </c>
      <c r="C1621" s="3" t="s">
        <v>165</v>
      </c>
      <c r="D1621" s="4" t="s">
        <v>19</v>
      </c>
      <c r="E1621" s="3" t="s">
        <v>21</v>
      </c>
      <c r="F1621" s="3" t="s">
        <v>618</v>
      </c>
      <c r="G1621" s="3" t="s">
        <v>50</v>
      </c>
      <c r="H1621" s="3" t="s">
        <v>7346</v>
      </c>
      <c r="I1621" s="3" t="s">
        <v>12606</v>
      </c>
      <c r="J1621" s="3" t="s">
        <v>12609</v>
      </c>
      <c r="K1621" s="3" t="s">
        <v>159</v>
      </c>
    </row>
    <row r="1622" ht="18.0" customHeight="1">
      <c r="A1622" s="3" t="s">
        <v>3292</v>
      </c>
      <c r="B1622" s="3" t="s">
        <v>12611</v>
      </c>
      <c r="C1622" s="3" t="s">
        <v>165</v>
      </c>
      <c r="D1622" s="4" t="s">
        <v>19</v>
      </c>
      <c r="E1622" s="3" t="s">
        <v>21</v>
      </c>
      <c r="F1622" s="3" t="s">
        <v>73</v>
      </c>
      <c r="G1622" s="3" t="s">
        <v>50</v>
      </c>
      <c r="H1622" s="3" t="s">
        <v>12613</v>
      </c>
      <c r="I1622" s="3" t="s">
        <v>12615</v>
      </c>
      <c r="J1622" s="3" t="s">
        <v>12616</v>
      </c>
      <c r="K1622" s="3" t="s">
        <v>257</v>
      </c>
    </row>
    <row r="1623" ht="18.0" customHeight="1">
      <c r="A1623" s="3" t="s">
        <v>12208</v>
      </c>
      <c r="B1623" s="3" t="s">
        <v>12618</v>
      </c>
      <c r="C1623" s="3" t="s">
        <v>165</v>
      </c>
      <c r="D1623" s="4" t="s">
        <v>19</v>
      </c>
      <c r="E1623" s="3" t="s">
        <v>21</v>
      </c>
      <c r="F1623" s="3" t="s">
        <v>363</v>
      </c>
      <c r="G1623" s="3" t="s">
        <v>69</v>
      </c>
      <c r="H1623" s="3" t="s">
        <v>726</v>
      </c>
      <c r="I1623" s="3" t="s">
        <v>12622</v>
      </c>
      <c r="J1623" s="3" t="s">
        <v>12624</v>
      </c>
      <c r="K1623" s="3" t="s">
        <v>35</v>
      </c>
    </row>
    <row r="1624" ht="18.0" customHeight="1">
      <c r="A1624" s="3" t="s">
        <v>12625</v>
      </c>
      <c r="B1624" s="3" t="s">
        <v>11615</v>
      </c>
      <c r="C1624" s="3" t="s">
        <v>165</v>
      </c>
      <c r="D1624" s="4" t="s">
        <v>19</v>
      </c>
      <c r="E1624" s="3" t="s">
        <v>20</v>
      </c>
      <c r="F1624" s="3" t="s">
        <v>132</v>
      </c>
      <c r="G1624" s="3" t="s">
        <v>57</v>
      </c>
      <c r="H1624" s="3" t="s">
        <v>10004</v>
      </c>
      <c r="I1624" s="3" t="s">
        <v>12629</v>
      </c>
      <c r="J1624" s="3" t="s">
        <v>12631</v>
      </c>
      <c r="K1624" s="3" t="s">
        <v>35</v>
      </c>
    </row>
    <row r="1625" ht="18.0" customHeight="1">
      <c r="A1625" s="3" t="s">
        <v>259</v>
      </c>
      <c r="B1625" s="3" t="s">
        <v>260</v>
      </c>
      <c r="C1625" s="3" t="s">
        <v>165</v>
      </c>
      <c r="D1625" s="4" t="s">
        <v>19</v>
      </c>
      <c r="E1625" s="3" t="s">
        <v>20</v>
      </c>
      <c r="F1625" s="3" t="s">
        <v>55</v>
      </c>
      <c r="G1625" s="3" t="s">
        <v>69</v>
      </c>
      <c r="H1625" s="3" t="s">
        <v>264</v>
      </c>
      <c r="I1625" s="3" t="s">
        <v>141</v>
      </c>
      <c r="J1625" s="3" t="s">
        <v>269</v>
      </c>
      <c r="K1625" s="3" t="s">
        <v>41</v>
      </c>
    </row>
    <row r="1626" ht="18.0" customHeight="1">
      <c r="A1626" s="3" t="s">
        <v>1609</v>
      </c>
      <c r="B1626" s="3" t="s">
        <v>1434</v>
      </c>
      <c r="C1626" s="3" t="s">
        <v>165</v>
      </c>
      <c r="D1626" s="4" t="s">
        <v>19</v>
      </c>
      <c r="E1626" s="3" t="s">
        <v>20</v>
      </c>
      <c r="F1626" s="3" t="s">
        <v>73</v>
      </c>
      <c r="G1626" s="3" t="s">
        <v>50</v>
      </c>
      <c r="H1626" s="3" t="s">
        <v>99</v>
      </c>
      <c r="I1626" s="3" t="s">
        <v>166</v>
      </c>
      <c r="J1626" s="3" t="s">
        <v>12641</v>
      </c>
      <c r="K1626" s="3" t="s">
        <v>159</v>
      </c>
    </row>
    <row r="1627" ht="18.0" customHeight="1">
      <c r="A1627" s="3" t="s">
        <v>3292</v>
      </c>
      <c r="B1627" s="3" t="s">
        <v>12643</v>
      </c>
      <c r="C1627" s="3" t="s">
        <v>165</v>
      </c>
      <c r="D1627" s="4" t="s">
        <v>19</v>
      </c>
      <c r="E1627" s="3" t="s">
        <v>21</v>
      </c>
      <c r="F1627" s="3" t="s">
        <v>363</v>
      </c>
      <c r="G1627" s="3" t="s">
        <v>50</v>
      </c>
      <c r="H1627" s="3" t="s">
        <v>12647</v>
      </c>
      <c r="I1627" s="3" t="s">
        <v>1176</v>
      </c>
      <c r="J1627" s="3" t="s">
        <v>12648</v>
      </c>
      <c r="K1627" s="3" t="s">
        <v>257</v>
      </c>
    </row>
    <row r="1628" ht="18.0" customHeight="1">
      <c r="A1628" s="3" t="s">
        <v>12651</v>
      </c>
      <c r="B1628" s="3" t="s">
        <v>10520</v>
      </c>
      <c r="C1628" s="3" t="s">
        <v>165</v>
      </c>
      <c r="D1628" s="4" t="s">
        <v>19</v>
      </c>
      <c r="E1628" s="3" t="s">
        <v>21</v>
      </c>
      <c r="F1628" s="3" t="s">
        <v>903</v>
      </c>
      <c r="G1628" s="3" t="s">
        <v>50</v>
      </c>
      <c r="H1628" s="3" t="s">
        <v>10515</v>
      </c>
      <c r="I1628" s="3" t="s">
        <v>12654</v>
      </c>
      <c r="J1628" s="3" t="s">
        <v>12655</v>
      </c>
      <c r="K1628" s="3" t="s">
        <v>35</v>
      </c>
    </row>
    <row r="1629" ht="18.0" customHeight="1">
      <c r="A1629" s="3" t="s">
        <v>5584</v>
      </c>
      <c r="B1629" s="3" t="s">
        <v>5586</v>
      </c>
      <c r="C1629" s="3" t="s">
        <v>165</v>
      </c>
      <c r="D1629" s="4" t="s">
        <v>19</v>
      </c>
      <c r="E1629" s="3" t="s">
        <v>21</v>
      </c>
      <c r="F1629" s="3" t="s">
        <v>132</v>
      </c>
      <c r="G1629" s="3" t="s">
        <v>50</v>
      </c>
      <c r="H1629" s="3" t="s">
        <v>556</v>
      </c>
      <c r="I1629" s="3" t="s">
        <v>5589</v>
      </c>
      <c r="J1629" s="3" t="s">
        <v>5594</v>
      </c>
      <c r="K1629" s="3" t="s">
        <v>41</v>
      </c>
    </row>
    <row r="1630" ht="18.0" customHeight="1">
      <c r="A1630" s="3" t="s">
        <v>12662</v>
      </c>
      <c r="B1630" s="3" t="s">
        <v>12665</v>
      </c>
      <c r="C1630" s="3" t="s">
        <v>165</v>
      </c>
      <c r="D1630" s="4" t="s">
        <v>19</v>
      </c>
      <c r="E1630" s="3" t="s">
        <v>20</v>
      </c>
      <c r="F1630" s="3" t="s">
        <v>2006</v>
      </c>
      <c r="G1630" s="3" t="s">
        <v>50</v>
      </c>
      <c r="H1630" s="3" t="s">
        <v>3871</v>
      </c>
      <c r="I1630" s="3" t="s">
        <v>12666</v>
      </c>
      <c r="J1630" s="3" t="s">
        <v>12670</v>
      </c>
      <c r="K1630" s="3" t="s">
        <v>257</v>
      </c>
    </row>
    <row r="1631" ht="18.0" customHeight="1">
      <c r="A1631" s="3" t="s">
        <v>12673</v>
      </c>
      <c r="B1631" s="3" t="s">
        <v>2639</v>
      </c>
      <c r="C1631" s="3" t="s">
        <v>165</v>
      </c>
      <c r="D1631" s="4" t="s">
        <v>19</v>
      </c>
      <c r="E1631" s="3" t="s">
        <v>127</v>
      </c>
      <c r="F1631" s="3" t="s">
        <v>48</v>
      </c>
      <c r="G1631" s="3" t="s">
        <v>69</v>
      </c>
      <c r="H1631" s="3" t="s">
        <v>2630</v>
      </c>
      <c r="I1631" s="3" t="s">
        <v>7374</v>
      </c>
      <c r="J1631" s="3" t="s">
        <v>12675</v>
      </c>
      <c r="K1631" s="3" t="s">
        <v>159</v>
      </c>
    </row>
    <row r="1632" ht="18.0" customHeight="1">
      <c r="A1632" s="3" t="s">
        <v>12676</v>
      </c>
      <c r="B1632" s="3" t="s">
        <v>4553</v>
      </c>
      <c r="C1632" s="3" t="s">
        <v>165</v>
      </c>
      <c r="D1632" s="4" t="s">
        <v>19</v>
      </c>
      <c r="E1632" s="3" t="s">
        <v>21</v>
      </c>
      <c r="F1632" s="3" t="s">
        <v>363</v>
      </c>
      <c r="G1632" s="3" t="s">
        <v>69</v>
      </c>
      <c r="H1632" s="3" t="s">
        <v>4558</v>
      </c>
      <c r="I1632" s="3" t="s">
        <v>12682</v>
      </c>
      <c r="J1632" s="3" t="s">
        <v>12683</v>
      </c>
      <c r="K1632" s="3" t="s">
        <v>159</v>
      </c>
    </row>
    <row r="1633" ht="18.0" customHeight="1">
      <c r="A1633" s="3" t="s">
        <v>12684</v>
      </c>
      <c r="B1633" s="3" t="s">
        <v>12686</v>
      </c>
      <c r="C1633" s="3" t="s">
        <v>165</v>
      </c>
      <c r="D1633" s="4" t="s">
        <v>19</v>
      </c>
      <c r="E1633" s="3" t="s">
        <v>20</v>
      </c>
      <c r="F1633" s="3" t="s">
        <v>237</v>
      </c>
      <c r="G1633" s="3" t="s">
        <v>23</v>
      </c>
      <c r="H1633" s="3" t="s">
        <v>7656</v>
      </c>
      <c r="I1633" s="3" t="s">
        <v>12688</v>
      </c>
      <c r="J1633" s="3" t="s">
        <v>12690</v>
      </c>
      <c r="K1633" s="3" t="s">
        <v>35</v>
      </c>
    </row>
    <row r="1634" ht="18.0" customHeight="1">
      <c r="A1634" s="3" t="s">
        <v>8501</v>
      </c>
      <c r="B1634" s="3" t="s">
        <v>8505</v>
      </c>
      <c r="C1634" s="3" t="s">
        <v>165</v>
      </c>
      <c r="D1634" s="4" t="s">
        <v>19</v>
      </c>
      <c r="E1634" s="3" t="s">
        <v>21</v>
      </c>
      <c r="F1634" s="3" t="s">
        <v>146</v>
      </c>
      <c r="G1634" s="3" t="s">
        <v>69</v>
      </c>
      <c r="H1634" s="3" t="s">
        <v>8509</v>
      </c>
      <c r="I1634" s="3" t="s">
        <v>2151</v>
      </c>
      <c r="J1634" s="3" t="s">
        <v>8511</v>
      </c>
      <c r="K1634" s="3" t="s">
        <v>159</v>
      </c>
    </row>
    <row r="1635" ht="18.0" customHeight="1">
      <c r="A1635" s="3" t="s">
        <v>12700</v>
      </c>
      <c r="B1635" s="3" t="s">
        <v>12702</v>
      </c>
      <c r="C1635" s="3" t="s">
        <v>165</v>
      </c>
      <c r="D1635" s="4" t="s">
        <v>19</v>
      </c>
      <c r="E1635" s="3" t="s">
        <v>21</v>
      </c>
      <c r="F1635" s="3" t="s">
        <v>132</v>
      </c>
      <c r="G1635" s="3" t="s">
        <v>69</v>
      </c>
      <c r="H1635" s="3" t="s">
        <v>6183</v>
      </c>
      <c r="I1635" s="3" t="s">
        <v>12706</v>
      </c>
      <c r="J1635" s="3" t="s">
        <v>12708</v>
      </c>
      <c r="K1635" s="3" t="s">
        <v>35</v>
      </c>
    </row>
    <row r="1636" ht="18.0" customHeight="1">
      <c r="A1636" s="3" t="s">
        <v>12710</v>
      </c>
      <c r="B1636" s="3" t="s">
        <v>12686</v>
      </c>
      <c r="C1636" s="3" t="s">
        <v>165</v>
      </c>
      <c r="D1636" s="4" t="s">
        <v>19</v>
      </c>
      <c r="E1636" s="3" t="s">
        <v>20</v>
      </c>
      <c r="F1636" s="3" t="s">
        <v>8304</v>
      </c>
      <c r="G1636" s="3" t="s">
        <v>57</v>
      </c>
      <c r="H1636" s="3" t="s">
        <v>7656</v>
      </c>
      <c r="I1636" s="3" t="s">
        <v>12688</v>
      </c>
      <c r="J1636" s="3" t="s">
        <v>12713</v>
      </c>
      <c r="K1636" s="3" t="s">
        <v>35</v>
      </c>
    </row>
    <row r="1637" ht="18.0" customHeight="1">
      <c r="A1637" s="3" t="s">
        <v>12714</v>
      </c>
      <c r="B1637" s="3" t="s">
        <v>4256</v>
      </c>
      <c r="C1637" s="3" t="s">
        <v>165</v>
      </c>
      <c r="D1637" s="4" t="s">
        <v>19</v>
      </c>
      <c r="E1637" s="3" t="s">
        <v>21</v>
      </c>
      <c r="F1637" s="3" t="s">
        <v>146</v>
      </c>
      <c r="G1637" s="3" t="s">
        <v>50</v>
      </c>
      <c r="H1637" s="3" t="s">
        <v>489</v>
      </c>
      <c r="I1637" s="3" t="s">
        <v>4260</v>
      </c>
      <c r="J1637" s="3" t="s">
        <v>12717</v>
      </c>
      <c r="K1637" s="3" t="s">
        <v>35</v>
      </c>
    </row>
    <row r="1638" ht="18.0" customHeight="1">
      <c r="A1638" s="3" t="s">
        <v>2000</v>
      </c>
      <c r="B1638" s="3" t="s">
        <v>8918</v>
      </c>
      <c r="C1638" s="3" t="s">
        <v>165</v>
      </c>
      <c r="D1638" s="4" t="s">
        <v>19</v>
      </c>
      <c r="E1638" s="3" t="s">
        <v>21</v>
      </c>
      <c r="F1638" s="3" t="s">
        <v>237</v>
      </c>
      <c r="G1638" s="3" t="s">
        <v>57</v>
      </c>
      <c r="H1638" s="3" t="s">
        <v>535</v>
      </c>
      <c r="I1638" s="3" t="s">
        <v>12722</v>
      </c>
      <c r="J1638" s="3" t="s">
        <v>12724</v>
      </c>
      <c r="K1638" s="3" t="s">
        <v>41</v>
      </c>
    </row>
    <row r="1639" ht="18.0" customHeight="1">
      <c r="A1639" s="3" t="s">
        <v>12726</v>
      </c>
      <c r="B1639" s="3" t="s">
        <v>12727</v>
      </c>
      <c r="C1639" s="3" t="s">
        <v>165</v>
      </c>
      <c r="D1639" s="4" t="s">
        <v>19</v>
      </c>
      <c r="E1639" s="3" t="s">
        <v>127</v>
      </c>
      <c r="F1639" s="3" t="s">
        <v>2395</v>
      </c>
      <c r="G1639" s="3" t="s">
        <v>50</v>
      </c>
      <c r="H1639" s="3" t="s">
        <v>12732</v>
      </c>
      <c r="I1639" s="3" t="s">
        <v>12733</v>
      </c>
      <c r="J1639" s="3" t="s">
        <v>12734</v>
      </c>
      <c r="K1639" s="3" t="s">
        <v>159</v>
      </c>
    </row>
    <row r="1640" ht="18.0" customHeight="1">
      <c r="A1640" s="3" t="s">
        <v>12735</v>
      </c>
      <c r="B1640" s="3" t="s">
        <v>8588</v>
      </c>
      <c r="C1640" s="3" t="s">
        <v>165</v>
      </c>
      <c r="D1640" s="4" t="s">
        <v>19</v>
      </c>
      <c r="E1640" s="3" t="s">
        <v>20</v>
      </c>
      <c r="F1640" s="3" t="s">
        <v>73</v>
      </c>
      <c r="G1640" s="3" t="s">
        <v>50</v>
      </c>
      <c r="H1640" s="3" t="s">
        <v>3592</v>
      </c>
      <c r="I1640" s="3" t="s">
        <v>12739</v>
      </c>
      <c r="J1640" s="3" t="s">
        <v>12741</v>
      </c>
      <c r="K1640" s="3" t="s">
        <v>35</v>
      </c>
    </row>
    <row r="1641" ht="18.0" customHeight="1">
      <c r="A1641" s="3" t="s">
        <v>12742</v>
      </c>
      <c r="B1641" s="3" t="s">
        <v>2560</v>
      </c>
      <c r="C1641" s="3" t="s">
        <v>165</v>
      </c>
      <c r="D1641" s="4" t="s">
        <v>19</v>
      </c>
      <c r="E1641" s="3" t="s">
        <v>117</v>
      </c>
      <c r="F1641" s="3" t="s">
        <v>48</v>
      </c>
      <c r="G1641" s="3" t="s">
        <v>242</v>
      </c>
      <c r="H1641" s="3" t="s">
        <v>2554</v>
      </c>
      <c r="I1641" s="3" t="s">
        <v>2561</v>
      </c>
      <c r="J1641" s="3" t="s">
        <v>12748</v>
      </c>
      <c r="K1641" s="3" t="s">
        <v>27</v>
      </c>
    </row>
    <row r="1642" ht="18.0" customHeight="1">
      <c r="A1642" s="3" t="s">
        <v>12753</v>
      </c>
      <c r="B1642" s="3" t="s">
        <v>1434</v>
      </c>
      <c r="C1642" s="3" t="s">
        <v>165</v>
      </c>
      <c r="D1642" s="4" t="s">
        <v>19</v>
      </c>
      <c r="E1642" s="3" t="s">
        <v>20</v>
      </c>
      <c r="F1642" s="3" t="s">
        <v>132</v>
      </c>
      <c r="G1642" s="3" t="s">
        <v>57</v>
      </c>
      <c r="H1642" s="3" t="s">
        <v>99</v>
      </c>
      <c r="I1642" s="3" t="s">
        <v>12756</v>
      </c>
      <c r="J1642" s="3" t="s">
        <v>12757</v>
      </c>
      <c r="K1642" s="3" t="s">
        <v>159</v>
      </c>
    </row>
    <row r="1643" ht="18.0" customHeight="1">
      <c r="A1643" s="3" t="s">
        <v>12759</v>
      </c>
      <c r="B1643" s="3" t="s">
        <v>12761</v>
      </c>
      <c r="C1643" s="3" t="s">
        <v>165</v>
      </c>
      <c r="D1643" s="4" t="s">
        <v>19</v>
      </c>
      <c r="E1643" s="3" t="s">
        <v>117</v>
      </c>
      <c r="F1643" s="3" t="s">
        <v>82</v>
      </c>
      <c r="G1643" s="3" t="s">
        <v>69</v>
      </c>
      <c r="H1643" s="3" t="s">
        <v>12764</v>
      </c>
      <c r="I1643" s="3" t="s">
        <v>12766</v>
      </c>
      <c r="J1643" s="3" t="s">
        <v>12767</v>
      </c>
      <c r="K1643" s="3" t="s">
        <v>159</v>
      </c>
    </row>
    <row r="1644" ht="18.0" customHeight="1">
      <c r="A1644" s="3" t="s">
        <v>12768</v>
      </c>
      <c r="B1644" s="3" t="s">
        <v>12442</v>
      </c>
      <c r="C1644" s="3" t="s">
        <v>165</v>
      </c>
      <c r="D1644" s="4" t="s">
        <v>19</v>
      </c>
      <c r="E1644" s="3" t="s">
        <v>20</v>
      </c>
      <c r="F1644" s="3" t="s">
        <v>48</v>
      </c>
      <c r="G1644" s="3" t="s">
        <v>57</v>
      </c>
      <c r="H1644" s="3" t="s">
        <v>58</v>
      </c>
      <c r="I1644" s="3" t="s">
        <v>12447</v>
      </c>
      <c r="J1644" s="3" t="s">
        <v>12771</v>
      </c>
      <c r="K1644" s="3" t="s">
        <v>159</v>
      </c>
    </row>
    <row r="1645" ht="18.0" customHeight="1">
      <c r="A1645" s="3" t="s">
        <v>5743</v>
      </c>
      <c r="B1645" s="3" t="s">
        <v>5745</v>
      </c>
      <c r="C1645" s="3" t="s">
        <v>165</v>
      </c>
      <c r="D1645" s="4" t="s">
        <v>19</v>
      </c>
      <c r="E1645" s="3" t="s">
        <v>20</v>
      </c>
      <c r="F1645" s="3" t="s">
        <v>132</v>
      </c>
      <c r="G1645" s="3" t="s">
        <v>69</v>
      </c>
      <c r="H1645" s="3" t="s">
        <v>38</v>
      </c>
      <c r="I1645" s="3" t="s">
        <v>2661</v>
      </c>
      <c r="J1645" s="3" t="s">
        <v>12779</v>
      </c>
      <c r="K1645" s="3" t="s">
        <v>159</v>
      </c>
    </row>
    <row r="1646" ht="18.0" customHeight="1">
      <c r="A1646" s="3" t="s">
        <v>5000</v>
      </c>
      <c r="B1646" s="3" t="s">
        <v>2726</v>
      </c>
      <c r="C1646" s="3" t="s">
        <v>165</v>
      </c>
      <c r="D1646" s="4" t="s">
        <v>19</v>
      </c>
      <c r="E1646" s="3" t="s">
        <v>20</v>
      </c>
      <c r="F1646" s="3" t="s">
        <v>363</v>
      </c>
      <c r="G1646" s="3" t="s">
        <v>57</v>
      </c>
      <c r="H1646" s="3" t="s">
        <v>2718</v>
      </c>
      <c r="I1646" s="3" t="s">
        <v>12784</v>
      </c>
      <c r="J1646" s="3" t="s">
        <v>12785</v>
      </c>
      <c r="K1646" s="3" t="s">
        <v>35</v>
      </c>
    </row>
    <row r="1647" ht="18.0" customHeight="1">
      <c r="A1647" s="3" t="s">
        <v>259</v>
      </c>
      <c r="B1647" s="3" t="s">
        <v>12789</v>
      </c>
      <c r="C1647" s="3" t="s">
        <v>165</v>
      </c>
      <c r="D1647" s="4" t="s">
        <v>19</v>
      </c>
      <c r="E1647" s="3" t="s">
        <v>21</v>
      </c>
      <c r="F1647" s="3" t="s">
        <v>73</v>
      </c>
      <c r="G1647" s="3" t="s">
        <v>57</v>
      </c>
      <c r="H1647" s="3" t="s">
        <v>2719</v>
      </c>
      <c r="I1647" s="3" t="s">
        <v>11958</v>
      </c>
      <c r="J1647" s="3" t="s">
        <v>12795</v>
      </c>
      <c r="K1647" s="3" t="s">
        <v>35</v>
      </c>
    </row>
    <row r="1648" ht="18.0" customHeight="1">
      <c r="A1648" s="3" t="s">
        <v>3188</v>
      </c>
      <c r="B1648" s="3" t="s">
        <v>12796</v>
      </c>
      <c r="C1648" s="3" t="s">
        <v>165</v>
      </c>
      <c r="D1648" s="4" t="s">
        <v>19</v>
      </c>
      <c r="E1648" s="3" t="s">
        <v>20</v>
      </c>
      <c r="F1648" s="3" t="s">
        <v>692</v>
      </c>
      <c r="G1648" s="3" t="s">
        <v>57</v>
      </c>
      <c r="H1648" s="3" t="s">
        <v>12799</v>
      </c>
      <c r="I1648" s="3" t="s">
        <v>166</v>
      </c>
      <c r="J1648" s="3" t="s">
        <v>12803</v>
      </c>
      <c r="K1648" s="3" t="s">
        <v>257</v>
      </c>
    </row>
    <row r="1649" ht="18.0" customHeight="1">
      <c r="A1649" s="3" t="s">
        <v>3292</v>
      </c>
      <c r="B1649" s="3" t="s">
        <v>12805</v>
      </c>
      <c r="C1649" s="3" t="s">
        <v>165</v>
      </c>
      <c r="D1649" s="4" t="s">
        <v>19</v>
      </c>
      <c r="E1649" s="3" t="s">
        <v>21</v>
      </c>
      <c r="F1649" s="3" t="s">
        <v>73</v>
      </c>
      <c r="G1649" s="3" t="s">
        <v>50</v>
      </c>
      <c r="H1649" s="3" t="s">
        <v>12810</v>
      </c>
      <c r="I1649" s="3" t="s">
        <v>12811</v>
      </c>
      <c r="J1649" s="3" t="s">
        <v>12812</v>
      </c>
      <c r="K1649" s="3" t="s">
        <v>257</v>
      </c>
    </row>
    <row r="1650" ht="18.0" customHeight="1">
      <c r="A1650" s="3" t="s">
        <v>12813</v>
      </c>
      <c r="B1650" s="3" t="s">
        <v>7313</v>
      </c>
      <c r="C1650" s="3" t="s">
        <v>165</v>
      </c>
      <c r="D1650" s="4" t="s">
        <v>19</v>
      </c>
      <c r="E1650" s="3" t="s">
        <v>20</v>
      </c>
      <c r="F1650" s="3" t="s">
        <v>237</v>
      </c>
      <c r="G1650" s="3" t="s">
        <v>57</v>
      </c>
      <c r="H1650" s="3" t="s">
        <v>1006</v>
      </c>
      <c r="I1650" s="3" t="s">
        <v>8958</v>
      </c>
      <c r="J1650" s="3" t="s">
        <v>12817</v>
      </c>
      <c r="K1650" s="3" t="s">
        <v>257</v>
      </c>
    </row>
    <row r="1651" ht="18.0" customHeight="1">
      <c r="A1651" s="3" t="s">
        <v>12818</v>
      </c>
      <c r="B1651" s="3" t="s">
        <v>12820</v>
      </c>
      <c r="C1651" s="3" t="s">
        <v>165</v>
      </c>
      <c r="D1651" s="4" t="s">
        <v>19</v>
      </c>
      <c r="E1651" s="3" t="s">
        <v>20</v>
      </c>
      <c r="F1651" s="3" t="s">
        <v>73</v>
      </c>
      <c r="G1651" s="3" t="s">
        <v>50</v>
      </c>
      <c r="H1651" s="3" t="s">
        <v>2737</v>
      </c>
      <c r="I1651" s="3" t="s">
        <v>12824</v>
      </c>
      <c r="J1651" s="3" t="s">
        <v>12827</v>
      </c>
      <c r="K1651" s="3" t="s">
        <v>35</v>
      </c>
    </row>
    <row r="1652" ht="18.0" customHeight="1">
      <c r="A1652" s="3" t="s">
        <v>12829</v>
      </c>
      <c r="B1652" s="3" t="s">
        <v>12665</v>
      </c>
      <c r="C1652" s="3" t="s">
        <v>165</v>
      </c>
      <c r="D1652" s="4" t="s">
        <v>19</v>
      </c>
      <c r="E1652" s="3" t="s">
        <v>117</v>
      </c>
      <c r="F1652" s="3" t="s">
        <v>146</v>
      </c>
      <c r="G1652" s="3" t="s">
        <v>50</v>
      </c>
      <c r="H1652" s="3" t="s">
        <v>3871</v>
      </c>
      <c r="I1652" s="3" t="s">
        <v>12666</v>
      </c>
      <c r="J1652" s="3" t="s">
        <v>12835</v>
      </c>
      <c r="K1652" s="3" t="s">
        <v>257</v>
      </c>
    </row>
    <row r="1653" ht="18.0" customHeight="1">
      <c r="A1653" s="3" t="s">
        <v>12838</v>
      </c>
      <c r="B1653" s="3" t="s">
        <v>7961</v>
      </c>
      <c r="C1653" s="3" t="s">
        <v>165</v>
      </c>
      <c r="D1653" s="4" t="s">
        <v>19</v>
      </c>
      <c r="E1653" s="3" t="s">
        <v>21</v>
      </c>
      <c r="F1653" s="3" t="s">
        <v>48</v>
      </c>
      <c r="G1653" s="3" t="s">
        <v>57</v>
      </c>
      <c r="H1653" s="3" t="s">
        <v>1414</v>
      </c>
      <c r="I1653" s="3" t="s">
        <v>12840</v>
      </c>
      <c r="J1653" s="3" t="s">
        <v>12842</v>
      </c>
      <c r="K1653" s="3" t="s">
        <v>41</v>
      </c>
    </row>
    <row r="1654" ht="18.0" customHeight="1">
      <c r="A1654" s="3" t="s">
        <v>12843</v>
      </c>
      <c r="B1654" s="3" t="s">
        <v>4966</v>
      </c>
      <c r="C1654" s="3" t="s">
        <v>165</v>
      </c>
      <c r="D1654" s="4" t="s">
        <v>19</v>
      </c>
      <c r="E1654" s="3" t="s">
        <v>20</v>
      </c>
      <c r="F1654" s="3" t="s">
        <v>2898</v>
      </c>
      <c r="G1654" s="3" t="s">
        <v>57</v>
      </c>
      <c r="H1654" s="3" t="s">
        <v>187</v>
      </c>
      <c r="I1654" s="3" t="s">
        <v>166</v>
      </c>
      <c r="J1654" s="3" t="s">
        <v>12849</v>
      </c>
      <c r="K1654" s="3" t="s">
        <v>257</v>
      </c>
    </row>
    <row r="1655" ht="18.0" customHeight="1">
      <c r="A1655" s="3" t="s">
        <v>12850</v>
      </c>
      <c r="B1655" s="3" t="s">
        <v>12665</v>
      </c>
      <c r="C1655" s="3" t="s">
        <v>165</v>
      </c>
      <c r="D1655" s="4" t="s">
        <v>19</v>
      </c>
      <c r="E1655" s="3" t="s">
        <v>117</v>
      </c>
      <c r="F1655" s="3" t="s">
        <v>1261</v>
      </c>
      <c r="G1655" s="3" t="s">
        <v>69</v>
      </c>
      <c r="H1655" s="3" t="s">
        <v>3871</v>
      </c>
      <c r="I1655" s="3" t="s">
        <v>12666</v>
      </c>
      <c r="J1655" s="3" t="s">
        <v>12856</v>
      </c>
      <c r="K1655" s="3" t="s">
        <v>257</v>
      </c>
    </row>
    <row r="1656" ht="18.0" customHeight="1">
      <c r="A1656" s="3" t="s">
        <v>12857</v>
      </c>
      <c r="B1656" s="3" t="s">
        <v>4553</v>
      </c>
      <c r="C1656" s="3" t="s">
        <v>165</v>
      </c>
      <c r="D1656" s="4" t="s">
        <v>19</v>
      </c>
      <c r="E1656" s="3" t="s">
        <v>20</v>
      </c>
      <c r="F1656" s="3" t="s">
        <v>363</v>
      </c>
      <c r="G1656" s="3" t="s">
        <v>57</v>
      </c>
      <c r="H1656" s="3" t="s">
        <v>4558</v>
      </c>
      <c r="I1656" s="3" t="s">
        <v>2383</v>
      </c>
      <c r="J1656" s="3" t="s">
        <v>12862</v>
      </c>
      <c r="K1656" s="3" t="s">
        <v>159</v>
      </c>
    </row>
    <row r="1657" ht="18.0" customHeight="1">
      <c r="A1657" s="3" t="s">
        <v>12865</v>
      </c>
      <c r="B1657" s="3" t="s">
        <v>12867</v>
      </c>
      <c r="C1657" s="3" t="s">
        <v>165</v>
      </c>
      <c r="D1657" s="4" t="s">
        <v>19</v>
      </c>
      <c r="E1657" s="3" t="s">
        <v>20</v>
      </c>
      <c r="F1657" s="3" t="s">
        <v>48</v>
      </c>
      <c r="G1657" s="3" t="s">
        <v>50</v>
      </c>
      <c r="H1657" s="3" t="s">
        <v>1695</v>
      </c>
      <c r="I1657" s="3" t="s">
        <v>166</v>
      </c>
      <c r="J1657" s="3" t="s">
        <v>12872</v>
      </c>
      <c r="K1657" s="3" t="s">
        <v>27</v>
      </c>
    </row>
    <row r="1658" ht="18.0" customHeight="1">
      <c r="A1658" s="3" t="s">
        <v>3430</v>
      </c>
      <c r="B1658" s="3" t="s">
        <v>12874</v>
      </c>
      <c r="C1658" s="3" t="s">
        <v>165</v>
      </c>
      <c r="D1658" s="4" t="s">
        <v>19</v>
      </c>
      <c r="E1658" s="3" t="s">
        <v>21</v>
      </c>
      <c r="F1658" s="3" t="s">
        <v>132</v>
      </c>
      <c r="G1658" s="3" t="s">
        <v>57</v>
      </c>
      <c r="H1658" s="3" t="s">
        <v>58</v>
      </c>
      <c r="I1658" s="3" t="s">
        <v>12876</v>
      </c>
      <c r="J1658" s="3" t="s">
        <v>12880</v>
      </c>
      <c r="K1658" s="3" t="s">
        <v>257</v>
      </c>
    </row>
    <row r="1659" ht="18.0" customHeight="1">
      <c r="A1659" s="3" t="s">
        <v>12882</v>
      </c>
      <c r="B1659" s="3" t="s">
        <v>12883</v>
      </c>
      <c r="C1659" s="3" t="s">
        <v>165</v>
      </c>
      <c r="D1659" s="4" t="s">
        <v>19</v>
      </c>
      <c r="E1659" s="3" t="s">
        <v>20</v>
      </c>
      <c r="F1659" s="3" t="s">
        <v>1599</v>
      </c>
      <c r="G1659" s="3" t="s">
        <v>57</v>
      </c>
      <c r="H1659" s="3" t="s">
        <v>12887</v>
      </c>
      <c r="I1659" s="3" t="s">
        <v>12889</v>
      </c>
      <c r="J1659" s="3" t="s">
        <v>12891</v>
      </c>
      <c r="K1659" s="3" t="s">
        <v>257</v>
      </c>
    </row>
    <row r="1660" ht="18.0" customHeight="1">
      <c r="A1660" s="3" t="s">
        <v>738</v>
      </c>
      <c r="B1660" s="3" t="s">
        <v>11098</v>
      </c>
      <c r="C1660" s="3" t="s">
        <v>165</v>
      </c>
      <c r="D1660" s="4" t="s">
        <v>19</v>
      </c>
      <c r="E1660" s="3" t="s">
        <v>20</v>
      </c>
      <c r="F1660" s="3" t="s">
        <v>132</v>
      </c>
      <c r="G1660" s="3" t="s">
        <v>23</v>
      </c>
      <c r="H1660" s="3" t="s">
        <v>9479</v>
      </c>
      <c r="I1660" s="3" t="s">
        <v>12896</v>
      </c>
      <c r="J1660" s="3" t="s">
        <v>12897</v>
      </c>
      <c r="K1660" s="3" t="s">
        <v>35</v>
      </c>
    </row>
    <row r="1661" ht="18.0" customHeight="1">
      <c r="A1661" s="3" t="s">
        <v>12899</v>
      </c>
      <c r="B1661" s="3" t="s">
        <v>8571</v>
      </c>
      <c r="C1661" s="3" t="s">
        <v>165</v>
      </c>
      <c r="D1661" s="4" t="s">
        <v>19</v>
      </c>
      <c r="E1661" s="3" t="s">
        <v>20</v>
      </c>
      <c r="F1661" s="3" t="s">
        <v>48</v>
      </c>
      <c r="G1661" s="3" t="s">
        <v>57</v>
      </c>
      <c r="H1661" s="3" t="s">
        <v>8579</v>
      </c>
      <c r="I1661" s="3" t="s">
        <v>12165</v>
      </c>
      <c r="J1661" s="3" t="s">
        <v>12905</v>
      </c>
      <c r="K1661" s="3" t="s">
        <v>257</v>
      </c>
    </row>
    <row r="1662" ht="18.0" customHeight="1">
      <c r="A1662" s="3" t="s">
        <v>12735</v>
      </c>
      <c r="B1662" s="3" t="s">
        <v>10235</v>
      </c>
      <c r="C1662" s="3" t="s">
        <v>165</v>
      </c>
      <c r="D1662" s="4" t="s">
        <v>19</v>
      </c>
      <c r="E1662" s="3" t="s">
        <v>21</v>
      </c>
      <c r="F1662" s="3" t="s">
        <v>73</v>
      </c>
      <c r="G1662" s="3" t="s">
        <v>50</v>
      </c>
      <c r="H1662" s="3" t="s">
        <v>10241</v>
      </c>
      <c r="I1662" s="3" t="s">
        <v>12910</v>
      </c>
      <c r="J1662" s="3" t="s">
        <v>12914</v>
      </c>
      <c r="K1662" s="3" t="s">
        <v>159</v>
      </c>
    </row>
    <row r="1663" ht="18.0" customHeight="1">
      <c r="A1663" s="3" t="s">
        <v>12917</v>
      </c>
      <c r="B1663" s="3" t="s">
        <v>12918</v>
      </c>
      <c r="C1663" s="3" t="s">
        <v>165</v>
      </c>
      <c r="D1663" s="4" t="s">
        <v>19</v>
      </c>
      <c r="E1663" s="3" t="s">
        <v>20</v>
      </c>
      <c r="F1663" s="3" t="s">
        <v>48</v>
      </c>
      <c r="G1663" s="3" t="s">
        <v>57</v>
      </c>
      <c r="H1663" s="3" t="s">
        <v>12922</v>
      </c>
      <c r="I1663" s="3" t="s">
        <v>12923</v>
      </c>
      <c r="J1663" s="3" t="s">
        <v>12924</v>
      </c>
      <c r="K1663" s="3" t="s">
        <v>27</v>
      </c>
    </row>
    <row r="1664" ht="18.0" customHeight="1">
      <c r="A1664" s="3" t="s">
        <v>12926</v>
      </c>
      <c r="B1664" s="3" t="s">
        <v>12928</v>
      </c>
      <c r="C1664" s="3" t="s">
        <v>165</v>
      </c>
      <c r="D1664" s="4" t="s">
        <v>19</v>
      </c>
      <c r="E1664" s="3" t="s">
        <v>117</v>
      </c>
      <c r="F1664" s="3" t="s">
        <v>73</v>
      </c>
      <c r="G1664" s="3" t="s">
        <v>69</v>
      </c>
      <c r="H1664" s="3" t="s">
        <v>5553</v>
      </c>
      <c r="I1664" s="3" t="s">
        <v>12933</v>
      </c>
      <c r="J1664" s="3" t="s">
        <v>12949</v>
      </c>
      <c r="K1664" s="3" t="s">
        <v>27</v>
      </c>
    </row>
    <row r="1665" ht="18.0" customHeight="1">
      <c r="A1665" s="3" t="s">
        <v>4133</v>
      </c>
      <c r="B1665" s="3" t="s">
        <v>12952</v>
      </c>
      <c r="C1665" s="3" t="s">
        <v>165</v>
      </c>
      <c r="D1665" s="4" t="s">
        <v>19</v>
      </c>
      <c r="E1665" s="3" t="s">
        <v>20</v>
      </c>
      <c r="F1665" s="3" t="s">
        <v>232</v>
      </c>
      <c r="G1665" s="3" t="s">
        <v>57</v>
      </c>
      <c r="H1665" s="3" t="s">
        <v>9628</v>
      </c>
      <c r="I1665" s="3" t="s">
        <v>12955</v>
      </c>
      <c r="J1665" s="3" t="s">
        <v>12959</v>
      </c>
      <c r="K1665" s="3" t="s">
        <v>35</v>
      </c>
    </row>
    <row r="1666" ht="18.0" customHeight="1">
      <c r="A1666" s="3" t="s">
        <v>12963</v>
      </c>
      <c r="B1666" s="3" t="s">
        <v>12964</v>
      </c>
      <c r="C1666" s="3" t="s">
        <v>165</v>
      </c>
      <c r="D1666" s="4" t="s">
        <v>19</v>
      </c>
      <c r="E1666" s="3" t="s">
        <v>20</v>
      </c>
      <c r="F1666" s="3" t="s">
        <v>649</v>
      </c>
      <c r="G1666" s="3" t="s">
        <v>50</v>
      </c>
      <c r="H1666" s="3" t="s">
        <v>12523</v>
      </c>
      <c r="I1666" s="3" t="s">
        <v>12968</v>
      </c>
      <c r="J1666" s="3" t="s">
        <v>12969</v>
      </c>
      <c r="K1666" s="3" t="s">
        <v>35</v>
      </c>
    </row>
    <row r="1667" ht="18.0" customHeight="1">
      <c r="A1667" s="3" t="s">
        <v>12970</v>
      </c>
      <c r="B1667" s="3" t="s">
        <v>10520</v>
      </c>
      <c r="C1667" s="3" t="s">
        <v>165</v>
      </c>
      <c r="D1667" s="4" t="s">
        <v>19</v>
      </c>
      <c r="E1667" s="3" t="s">
        <v>21</v>
      </c>
      <c r="F1667" s="3" t="s">
        <v>73</v>
      </c>
      <c r="G1667" s="3" t="s">
        <v>57</v>
      </c>
      <c r="H1667" s="3" t="s">
        <v>10515</v>
      </c>
      <c r="I1667" s="3" t="s">
        <v>12654</v>
      </c>
      <c r="J1667" s="3" t="s">
        <v>12978</v>
      </c>
      <c r="K1667" s="3" t="s">
        <v>35</v>
      </c>
    </row>
    <row r="1668" ht="18.0" customHeight="1">
      <c r="A1668" s="3" t="s">
        <v>5849</v>
      </c>
      <c r="B1668" s="3" t="s">
        <v>5850</v>
      </c>
      <c r="C1668" s="3" t="s">
        <v>165</v>
      </c>
      <c r="D1668" s="4" t="s">
        <v>19</v>
      </c>
      <c r="E1668" s="3" t="s">
        <v>21</v>
      </c>
      <c r="F1668" s="3" t="s">
        <v>5851</v>
      </c>
      <c r="G1668" s="3" t="s">
        <v>69</v>
      </c>
      <c r="H1668" s="3" t="s">
        <v>5853</v>
      </c>
      <c r="I1668" s="3" t="s">
        <v>5856</v>
      </c>
      <c r="J1668" s="3" t="s">
        <v>5860</v>
      </c>
      <c r="K1668" s="3" t="s">
        <v>27</v>
      </c>
    </row>
    <row r="1669" ht="18.0" customHeight="1">
      <c r="A1669" s="3" t="s">
        <v>12990</v>
      </c>
      <c r="B1669" s="3" t="s">
        <v>5977</v>
      </c>
      <c r="C1669" s="3" t="s">
        <v>165</v>
      </c>
      <c r="D1669" s="4" t="s">
        <v>19</v>
      </c>
      <c r="E1669" s="3" t="s">
        <v>20</v>
      </c>
      <c r="F1669" s="3" t="s">
        <v>119</v>
      </c>
      <c r="G1669" s="3" t="s">
        <v>50</v>
      </c>
      <c r="H1669" s="3" t="s">
        <v>362</v>
      </c>
      <c r="I1669" s="3" t="s">
        <v>12996</v>
      </c>
      <c r="J1669" s="3" t="s">
        <v>12998</v>
      </c>
      <c r="K1669" s="3" t="s">
        <v>27</v>
      </c>
    </row>
    <row r="1670" ht="18.0" customHeight="1">
      <c r="A1670" s="3" t="s">
        <v>13000</v>
      </c>
      <c r="B1670" s="3" t="s">
        <v>8571</v>
      </c>
      <c r="C1670" s="3" t="s">
        <v>165</v>
      </c>
      <c r="D1670" s="4" t="s">
        <v>19</v>
      </c>
      <c r="E1670" s="3" t="s">
        <v>20</v>
      </c>
      <c r="F1670" s="3" t="s">
        <v>1082</v>
      </c>
      <c r="G1670" s="3" t="s">
        <v>23</v>
      </c>
      <c r="H1670" s="3" t="s">
        <v>8579</v>
      </c>
      <c r="I1670" s="3" t="s">
        <v>13004</v>
      </c>
      <c r="J1670" s="3" t="s">
        <v>13010</v>
      </c>
      <c r="K1670" s="3" t="s">
        <v>257</v>
      </c>
    </row>
    <row r="1671" ht="18.0" customHeight="1">
      <c r="A1671" s="3" t="s">
        <v>13011</v>
      </c>
      <c r="B1671" s="3" t="s">
        <v>12521</v>
      </c>
      <c r="C1671" s="3" t="s">
        <v>165</v>
      </c>
      <c r="D1671" s="4" t="s">
        <v>19</v>
      </c>
      <c r="E1671" s="3" t="s">
        <v>21</v>
      </c>
      <c r="F1671" s="3" t="s">
        <v>5864</v>
      </c>
      <c r="G1671" s="3" t="s">
        <v>3369</v>
      </c>
      <c r="H1671" s="3" t="s">
        <v>12524</v>
      </c>
      <c r="I1671" s="3" t="s">
        <v>13016</v>
      </c>
      <c r="J1671" s="3" t="s">
        <v>13017</v>
      </c>
      <c r="K1671" s="3" t="s">
        <v>27</v>
      </c>
    </row>
    <row r="1672" ht="18.0" customHeight="1">
      <c r="A1672" s="3" t="s">
        <v>2987</v>
      </c>
      <c r="B1672" s="3" t="s">
        <v>13023</v>
      </c>
      <c r="C1672" s="3" t="s">
        <v>165</v>
      </c>
      <c r="D1672" s="4" t="s">
        <v>19</v>
      </c>
      <c r="E1672" s="3" t="s">
        <v>20</v>
      </c>
      <c r="F1672" s="3" t="s">
        <v>12387</v>
      </c>
      <c r="G1672" s="3" t="s">
        <v>23</v>
      </c>
      <c r="H1672" s="3" t="s">
        <v>13026</v>
      </c>
      <c r="I1672" s="3" t="s">
        <v>13027</v>
      </c>
      <c r="J1672" s="3" t="s">
        <v>13030</v>
      </c>
      <c r="K1672" s="3" t="s">
        <v>159</v>
      </c>
    </row>
    <row r="1673" ht="18.0" customHeight="1">
      <c r="A1673" s="3" t="s">
        <v>11857</v>
      </c>
      <c r="B1673" s="3" t="s">
        <v>11860</v>
      </c>
      <c r="C1673" s="3" t="s">
        <v>165</v>
      </c>
      <c r="D1673" s="4" t="s">
        <v>19</v>
      </c>
      <c r="E1673" s="3" t="s">
        <v>20</v>
      </c>
      <c r="F1673" s="3" t="s">
        <v>1025</v>
      </c>
      <c r="G1673" s="3" t="s">
        <v>23</v>
      </c>
      <c r="H1673" s="3" t="s">
        <v>12586</v>
      </c>
      <c r="I1673" s="3" t="s">
        <v>13037</v>
      </c>
      <c r="J1673" s="3" t="s">
        <v>13038</v>
      </c>
      <c r="K1673" s="3" t="s">
        <v>27</v>
      </c>
    </row>
    <row r="1674" ht="18.0" customHeight="1">
      <c r="A1674" s="3" t="s">
        <v>13041</v>
      </c>
      <c r="B1674" s="3" t="s">
        <v>12883</v>
      </c>
      <c r="C1674" s="3" t="s">
        <v>165</v>
      </c>
      <c r="D1674" s="4" t="s">
        <v>19</v>
      </c>
      <c r="E1674" s="3" t="s">
        <v>20</v>
      </c>
      <c r="F1674" s="3" t="s">
        <v>1599</v>
      </c>
      <c r="G1674" s="3" t="s">
        <v>57</v>
      </c>
      <c r="H1674" s="3" t="s">
        <v>12887</v>
      </c>
      <c r="I1674" s="3" t="s">
        <v>12889</v>
      </c>
      <c r="J1674" s="3" t="s">
        <v>13047</v>
      </c>
      <c r="K1674" s="3" t="s">
        <v>257</v>
      </c>
    </row>
    <row r="1675" ht="18.0" customHeight="1">
      <c r="A1675" s="3" t="s">
        <v>13049</v>
      </c>
      <c r="B1675" s="3" t="s">
        <v>1434</v>
      </c>
      <c r="C1675" s="3" t="s">
        <v>165</v>
      </c>
      <c r="D1675" s="4" t="s">
        <v>19</v>
      </c>
      <c r="E1675" s="3" t="s">
        <v>20</v>
      </c>
      <c r="F1675" s="3" t="s">
        <v>668</v>
      </c>
      <c r="G1675" s="3" t="s">
        <v>50</v>
      </c>
      <c r="H1675" s="3" t="s">
        <v>99</v>
      </c>
      <c r="I1675" s="3" t="s">
        <v>166</v>
      </c>
      <c r="J1675" s="3" t="s">
        <v>13056</v>
      </c>
      <c r="K1675" s="3" t="s">
        <v>159</v>
      </c>
    </row>
    <row r="1676" ht="18.0" customHeight="1">
      <c r="A1676" s="3" t="s">
        <v>13058</v>
      </c>
      <c r="B1676" s="3" t="s">
        <v>9363</v>
      </c>
      <c r="C1676" s="3" t="s">
        <v>165</v>
      </c>
      <c r="D1676" s="4" t="s">
        <v>19</v>
      </c>
      <c r="E1676" s="3" t="s">
        <v>20</v>
      </c>
      <c r="F1676" s="3" t="s">
        <v>132</v>
      </c>
      <c r="G1676" s="3" t="s">
        <v>23</v>
      </c>
      <c r="H1676" s="3" t="s">
        <v>5397</v>
      </c>
      <c r="I1676" s="3" t="s">
        <v>11126</v>
      </c>
      <c r="J1676" s="3" t="s">
        <v>13066</v>
      </c>
      <c r="K1676" s="3" t="s">
        <v>27</v>
      </c>
    </row>
    <row r="1677" ht="18.0" customHeight="1">
      <c r="A1677" s="3" t="s">
        <v>13068</v>
      </c>
      <c r="B1677" s="3" t="s">
        <v>13070</v>
      </c>
      <c r="C1677" s="3" t="s">
        <v>165</v>
      </c>
      <c r="D1677" s="4" t="s">
        <v>19</v>
      </c>
      <c r="E1677" s="3" t="s">
        <v>20</v>
      </c>
      <c r="F1677" s="3" t="s">
        <v>22</v>
      </c>
      <c r="G1677" s="3" t="s">
        <v>31</v>
      </c>
      <c r="H1677" s="3" t="s">
        <v>2053</v>
      </c>
      <c r="I1677" s="3" t="s">
        <v>13074</v>
      </c>
      <c r="J1677" s="3" t="s">
        <v>13075</v>
      </c>
      <c r="K1677" s="3" t="s">
        <v>27</v>
      </c>
    </row>
    <row r="1678" ht="18.0" customHeight="1">
      <c r="A1678" s="3" t="s">
        <v>13080</v>
      </c>
      <c r="B1678" s="3" t="s">
        <v>13081</v>
      </c>
      <c r="C1678" s="3" t="s">
        <v>165</v>
      </c>
      <c r="D1678" s="4" t="s">
        <v>19</v>
      </c>
      <c r="E1678" s="3" t="s">
        <v>20</v>
      </c>
      <c r="F1678" s="3" t="s">
        <v>119</v>
      </c>
      <c r="G1678" s="3" t="s">
        <v>57</v>
      </c>
      <c r="H1678" s="3" t="s">
        <v>13088</v>
      </c>
      <c r="I1678" s="3" t="s">
        <v>13089</v>
      </c>
      <c r="J1678" s="3" t="s">
        <v>13092</v>
      </c>
      <c r="K1678" s="3" t="s">
        <v>257</v>
      </c>
    </row>
    <row r="1679" ht="18.0" customHeight="1">
      <c r="A1679" s="3" t="s">
        <v>13093</v>
      </c>
      <c r="B1679" s="3" t="s">
        <v>8571</v>
      </c>
      <c r="C1679" s="3" t="s">
        <v>165</v>
      </c>
      <c r="D1679" s="4" t="s">
        <v>19</v>
      </c>
      <c r="E1679" s="3" t="s">
        <v>20</v>
      </c>
      <c r="F1679" s="3" t="s">
        <v>5420</v>
      </c>
      <c r="G1679" s="3" t="s">
        <v>23</v>
      </c>
      <c r="H1679" s="3" t="s">
        <v>8579</v>
      </c>
      <c r="I1679" s="3" t="s">
        <v>13098</v>
      </c>
      <c r="J1679" s="3" t="s">
        <v>13101</v>
      </c>
      <c r="K1679" s="3" t="s">
        <v>257</v>
      </c>
    </row>
    <row r="1680" ht="18.0" customHeight="1">
      <c r="A1680" s="3" t="s">
        <v>7459</v>
      </c>
      <c r="B1680" s="3" t="s">
        <v>13104</v>
      </c>
      <c r="C1680" s="3" t="s">
        <v>165</v>
      </c>
      <c r="D1680" s="4" t="s">
        <v>19</v>
      </c>
      <c r="E1680" s="3" t="s">
        <v>20</v>
      </c>
      <c r="F1680" s="3" t="s">
        <v>132</v>
      </c>
      <c r="G1680" s="3" t="s">
        <v>23</v>
      </c>
      <c r="H1680" s="3" t="s">
        <v>821</v>
      </c>
      <c r="I1680" s="3" t="s">
        <v>6072</v>
      </c>
      <c r="J1680" s="3" t="s">
        <v>13109</v>
      </c>
      <c r="K1680" s="3" t="s">
        <v>27</v>
      </c>
    </row>
    <row r="1681" ht="18.0" customHeight="1">
      <c r="A1681" s="3" t="s">
        <v>13112</v>
      </c>
      <c r="B1681" s="3" t="s">
        <v>720</v>
      </c>
      <c r="C1681" s="3" t="s">
        <v>165</v>
      </c>
      <c r="D1681" s="4" t="s">
        <v>19</v>
      </c>
      <c r="E1681" s="3" t="s">
        <v>20</v>
      </c>
      <c r="F1681" s="3" t="s">
        <v>119</v>
      </c>
      <c r="G1681" s="3" t="s">
        <v>50</v>
      </c>
      <c r="H1681" s="3" t="s">
        <v>726</v>
      </c>
      <c r="I1681" s="3" t="s">
        <v>13114</v>
      </c>
      <c r="J1681" s="3" t="s">
        <v>13116</v>
      </c>
      <c r="K1681" s="3" t="s">
        <v>35</v>
      </c>
    </row>
    <row r="1682" ht="18.0" customHeight="1">
      <c r="A1682" s="3" t="s">
        <v>13118</v>
      </c>
      <c r="B1682" s="3" t="s">
        <v>13121</v>
      </c>
      <c r="C1682" s="3" t="s">
        <v>165</v>
      </c>
      <c r="D1682" s="4" t="s">
        <v>19</v>
      </c>
      <c r="E1682" s="3" t="s">
        <v>21</v>
      </c>
      <c r="F1682" s="3" t="s">
        <v>73</v>
      </c>
      <c r="G1682" s="3" t="s">
        <v>69</v>
      </c>
      <c r="H1682" s="3" t="s">
        <v>1350</v>
      </c>
      <c r="I1682" s="3" t="s">
        <v>166</v>
      </c>
      <c r="J1682" s="3" t="s">
        <v>13126</v>
      </c>
      <c r="K1682" s="3" t="s">
        <v>27</v>
      </c>
    </row>
    <row r="1683" ht="18.0" customHeight="1">
      <c r="A1683" s="3" t="s">
        <v>13128</v>
      </c>
      <c r="B1683" s="3" t="s">
        <v>5476</v>
      </c>
      <c r="C1683" s="3" t="s">
        <v>165</v>
      </c>
      <c r="D1683" s="4" t="s">
        <v>19</v>
      </c>
      <c r="E1683" s="3" t="s">
        <v>20</v>
      </c>
      <c r="F1683" s="3" t="s">
        <v>692</v>
      </c>
      <c r="G1683" s="3" t="s">
        <v>23</v>
      </c>
      <c r="H1683" s="3" t="s">
        <v>5479</v>
      </c>
      <c r="I1683" s="3" t="s">
        <v>166</v>
      </c>
      <c r="J1683" s="3" t="s">
        <v>13136</v>
      </c>
      <c r="K1683" s="3" t="s">
        <v>257</v>
      </c>
    </row>
    <row r="1684" ht="18.0" customHeight="1">
      <c r="A1684" s="3" t="s">
        <v>11929</v>
      </c>
      <c r="B1684" s="3" t="s">
        <v>10489</v>
      </c>
      <c r="C1684" s="3" t="s">
        <v>165</v>
      </c>
      <c r="D1684" s="4" t="s">
        <v>19</v>
      </c>
      <c r="E1684" s="3" t="s">
        <v>21</v>
      </c>
      <c r="F1684" s="3" t="s">
        <v>1599</v>
      </c>
      <c r="G1684" s="3" t="s">
        <v>69</v>
      </c>
      <c r="H1684" s="3" t="s">
        <v>9236</v>
      </c>
      <c r="I1684" s="3" t="s">
        <v>11931</v>
      </c>
      <c r="J1684" s="3" t="s">
        <v>11932</v>
      </c>
      <c r="K1684" s="3" t="s">
        <v>35</v>
      </c>
    </row>
    <row r="1685" ht="18.0" customHeight="1">
      <c r="A1685" s="3" t="s">
        <v>13146</v>
      </c>
      <c r="B1685" s="3" t="s">
        <v>12867</v>
      </c>
      <c r="C1685" s="3" t="s">
        <v>165</v>
      </c>
      <c r="D1685" s="4" t="s">
        <v>19</v>
      </c>
      <c r="E1685" s="3" t="s">
        <v>20</v>
      </c>
      <c r="F1685" s="3" t="s">
        <v>48</v>
      </c>
      <c r="G1685" s="3" t="s">
        <v>57</v>
      </c>
      <c r="H1685" s="3" t="s">
        <v>1695</v>
      </c>
      <c r="I1685" s="3" t="s">
        <v>166</v>
      </c>
      <c r="J1685" s="3" t="s">
        <v>13150</v>
      </c>
      <c r="K1685" s="3" t="s">
        <v>27</v>
      </c>
    </row>
    <row r="1686" ht="18.0" customHeight="1">
      <c r="A1686" s="3" t="s">
        <v>13152</v>
      </c>
      <c r="B1686" s="3" t="s">
        <v>2614</v>
      </c>
      <c r="C1686" s="3" t="s">
        <v>165</v>
      </c>
      <c r="D1686" s="4" t="s">
        <v>19</v>
      </c>
      <c r="E1686" s="3" t="s">
        <v>20</v>
      </c>
      <c r="F1686" s="3" t="s">
        <v>95</v>
      </c>
      <c r="G1686" s="3" t="s">
        <v>57</v>
      </c>
      <c r="H1686" s="3" t="s">
        <v>2600</v>
      </c>
      <c r="I1686" s="3" t="s">
        <v>2242</v>
      </c>
      <c r="J1686" s="3" t="s">
        <v>13160</v>
      </c>
      <c r="K1686" s="3" t="s">
        <v>257</v>
      </c>
    </row>
    <row r="1687" ht="18.0" customHeight="1">
      <c r="A1687" s="3" t="s">
        <v>3292</v>
      </c>
      <c r="B1687" s="3" t="s">
        <v>13163</v>
      </c>
      <c r="C1687" s="3" t="s">
        <v>165</v>
      </c>
      <c r="D1687" s="4" t="s">
        <v>19</v>
      </c>
      <c r="E1687" s="3" t="s">
        <v>21</v>
      </c>
      <c r="F1687" s="3" t="s">
        <v>132</v>
      </c>
      <c r="G1687" s="3" t="s">
        <v>57</v>
      </c>
      <c r="H1687" s="3" t="s">
        <v>726</v>
      </c>
      <c r="I1687" s="3" t="s">
        <v>13166</v>
      </c>
      <c r="J1687" s="3" t="s">
        <v>13167</v>
      </c>
      <c r="K1687" s="3" t="s">
        <v>41</v>
      </c>
    </row>
    <row r="1688" ht="18.0" customHeight="1">
      <c r="A1688" s="3" t="s">
        <v>13168</v>
      </c>
      <c r="B1688" s="3" t="s">
        <v>8232</v>
      </c>
      <c r="C1688" s="3" t="s">
        <v>165</v>
      </c>
      <c r="D1688" s="4" t="s">
        <v>19</v>
      </c>
      <c r="E1688" s="3" t="s">
        <v>20</v>
      </c>
      <c r="F1688" s="3" t="s">
        <v>363</v>
      </c>
      <c r="G1688" s="3" t="s">
        <v>50</v>
      </c>
      <c r="H1688" s="3" t="s">
        <v>45</v>
      </c>
      <c r="I1688" s="3" t="s">
        <v>11955</v>
      </c>
      <c r="J1688" s="3" t="s">
        <v>13171</v>
      </c>
      <c r="K1688" s="3" t="s">
        <v>27</v>
      </c>
    </row>
    <row r="1689" ht="18.0" customHeight="1">
      <c r="A1689" s="3" t="s">
        <v>13172</v>
      </c>
      <c r="B1689" s="3" t="s">
        <v>5476</v>
      </c>
      <c r="C1689" s="3" t="s">
        <v>165</v>
      </c>
      <c r="D1689" s="4" t="s">
        <v>19</v>
      </c>
      <c r="E1689" s="3" t="s">
        <v>127</v>
      </c>
      <c r="F1689" s="3" t="s">
        <v>692</v>
      </c>
      <c r="G1689" s="3" t="s">
        <v>31</v>
      </c>
      <c r="H1689" s="3" t="s">
        <v>5479</v>
      </c>
      <c r="I1689" s="3" t="s">
        <v>166</v>
      </c>
      <c r="J1689" s="3" t="s">
        <v>13188</v>
      </c>
      <c r="K1689" s="3" t="s">
        <v>257</v>
      </c>
    </row>
    <row r="1690" ht="18.0" customHeight="1">
      <c r="A1690" s="3" t="s">
        <v>13189</v>
      </c>
      <c r="B1690" s="3" t="s">
        <v>5476</v>
      </c>
      <c r="C1690" s="3" t="s">
        <v>165</v>
      </c>
      <c r="D1690" s="4" t="s">
        <v>19</v>
      </c>
      <c r="E1690" s="3" t="s">
        <v>20</v>
      </c>
      <c r="F1690" s="3" t="s">
        <v>692</v>
      </c>
      <c r="G1690" s="3" t="s">
        <v>57</v>
      </c>
      <c r="H1690" s="3" t="s">
        <v>5479</v>
      </c>
      <c r="I1690" s="3" t="s">
        <v>166</v>
      </c>
      <c r="J1690" s="3" t="s">
        <v>13195</v>
      </c>
      <c r="K1690" s="3" t="s">
        <v>257</v>
      </c>
    </row>
    <row r="1691" ht="18.0" customHeight="1">
      <c r="A1691" s="3" t="s">
        <v>13196</v>
      </c>
      <c r="B1691" s="3" t="s">
        <v>13197</v>
      </c>
      <c r="C1691" s="3" t="s">
        <v>165</v>
      </c>
      <c r="D1691" s="4" t="s">
        <v>19</v>
      </c>
      <c r="E1691" s="3" t="s">
        <v>20</v>
      </c>
      <c r="F1691" s="3" t="s">
        <v>692</v>
      </c>
      <c r="G1691" s="3" t="s">
        <v>23</v>
      </c>
      <c r="H1691" s="3" t="s">
        <v>13201</v>
      </c>
      <c r="I1691" s="3" t="s">
        <v>166</v>
      </c>
      <c r="J1691" s="3" t="s">
        <v>13205</v>
      </c>
      <c r="K1691" s="3" t="s">
        <v>35</v>
      </c>
    </row>
    <row r="1692" ht="18.0" customHeight="1">
      <c r="A1692" s="3" t="s">
        <v>13206</v>
      </c>
      <c r="B1692" s="3" t="s">
        <v>8627</v>
      </c>
      <c r="C1692" s="3" t="s">
        <v>165</v>
      </c>
      <c r="D1692" s="4" t="s">
        <v>19</v>
      </c>
      <c r="E1692" s="3" t="s">
        <v>21</v>
      </c>
      <c r="F1692" s="3" t="s">
        <v>177</v>
      </c>
      <c r="G1692" s="3" t="s">
        <v>50</v>
      </c>
      <c r="H1692" s="3" t="s">
        <v>8630</v>
      </c>
      <c r="I1692" s="3" t="s">
        <v>1452</v>
      </c>
      <c r="J1692" s="3" t="s">
        <v>13211</v>
      </c>
      <c r="K1692" s="3" t="s">
        <v>27</v>
      </c>
    </row>
    <row r="1693" ht="18.0" customHeight="1">
      <c r="A1693" s="3" t="s">
        <v>13213</v>
      </c>
      <c r="B1693" s="3" t="s">
        <v>12138</v>
      </c>
      <c r="C1693" s="3" t="s">
        <v>165</v>
      </c>
      <c r="D1693" s="4" t="s">
        <v>19</v>
      </c>
      <c r="E1693" s="3" t="s">
        <v>20</v>
      </c>
      <c r="F1693" s="3" t="s">
        <v>692</v>
      </c>
      <c r="G1693" s="3" t="s">
        <v>57</v>
      </c>
      <c r="H1693" s="3" t="s">
        <v>12142</v>
      </c>
      <c r="I1693" s="3" t="s">
        <v>166</v>
      </c>
      <c r="J1693" s="3" t="s">
        <v>13214</v>
      </c>
      <c r="K1693" s="3" t="s">
        <v>27</v>
      </c>
    </row>
    <row r="1694" ht="18.0" customHeight="1">
      <c r="A1694" s="3" t="s">
        <v>8650</v>
      </c>
      <c r="B1694" s="3" t="s">
        <v>8642</v>
      </c>
      <c r="C1694" s="3" t="s">
        <v>165</v>
      </c>
      <c r="D1694" s="4" t="s">
        <v>19</v>
      </c>
      <c r="E1694" s="3" t="s">
        <v>21</v>
      </c>
      <c r="F1694" s="3" t="s">
        <v>363</v>
      </c>
      <c r="G1694" s="3" t="s">
        <v>31</v>
      </c>
      <c r="H1694" s="3" t="s">
        <v>8645</v>
      </c>
      <c r="I1694" s="3" t="s">
        <v>8655</v>
      </c>
      <c r="J1694" s="3" t="s">
        <v>8657</v>
      </c>
      <c r="K1694" s="3" t="s">
        <v>159</v>
      </c>
    </row>
    <row r="1695" ht="18.0" customHeight="1">
      <c r="A1695" s="3" t="s">
        <v>13217</v>
      </c>
      <c r="B1695" s="3" t="s">
        <v>13219</v>
      </c>
      <c r="C1695" s="3" t="s">
        <v>165</v>
      </c>
      <c r="D1695" s="4" t="s">
        <v>19</v>
      </c>
      <c r="E1695" s="3" t="s">
        <v>20</v>
      </c>
      <c r="F1695" s="3" t="s">
        <v>692</v>
      </c>
      <c r="G1695" s="3" t="s">
        <v>69</v>
      </c>
      <c r="H1695" s="3" t="s">
        <v>5719</v>
      </c>
      <c r="I1695" s="3" t="s">
        <v>13223</v>
      </c>
      <c r="J1695" s="3" t="s">
        <v>13232</v>
      </c>
      <c r="K1695" s="3" t="s">
        <v>159</v>
      </c>
    </row>
    <row r="1696" ht="18.0" customHeight="1">
      <c r="A1696" s="3" t="s">
        <v>13234</v>
      </c>
      <c r="B1696" s="3" t="s">
        <v>12592</v>
      </c>
      <c r="C1696" s="3" t="s">
        <v>165</v>
      </c>
      <c r="D1696" s="4" t="s">
        <v>19</v>
      </c>
      <c r="E1696" s="3" t="s">
        <v>127</v>
      </c>
      <c r="F1696" s="3" t="s">
        <v>692</v>
      </c>
      <c r="G1696" s="3" t="s">
        <v>50</v>
      </c>
      <c r="H1696" s="3" t="s">
        <v>12594</v>
      </c>
      <c r="I1696" s="3" t="s">
        <v>166</v>
      </c>
      <c r="J1696" s="3" t="s">
        <v>13244</v>
      </c>
      <c r="K1696" s="3" t="s">
        <v>257</v>
      </c>
    </row>
    <row r="1697" ht="18.0" customHeight="1">
      <c r="A1697" s="3" t="s">
        <v>13247</v>
      </c>
      <c r="B1697" s="3" t="s">
        <v>5476</v>
      </c>
      <c r="C1697" s="3" t="s">
        <v>165</v>
      </c>
      <c r="D1697" s="4" t="s">
        <v>19</v>
      </c>
      <c r="E1697" s="3" t="s">
        <v>20</v>
      </c>
      <c r="F1697" s="3" t="s">
        <v>692</v>
      </c>
      <c r="G1697" s="3" t="s">
        <v>57</v>
      </c>
      <c r="H1697" s="3" t="s">
        <v>5479</v>
      </c>
      <c r="I1697" s="3" t="s">
        <v>166</v>
      </c>
      <c r="J1697" s="3" t="s">
        <v>13255</v>
      </c>
      <c r="K1697" s="3" t="s">
        <v>257</v>
      </c>
    </row>
    <row r="1698" ht="18.0" customHeight="1">
      <c r="A1698" s="3" t="s">
        <v>13258</v>
      </c>
      <c r="B1698" s="3" t="s">
        <v>13219</v>
      </c>
      <c r="C1698" s="3" t="s">
        <v>165</v>
      </c>
      <c r="D1698" s="4" t="s">
        <v>19</v>
      </c>
      <c r="E1698" s="3" t="s">
        <v>21</v>
      </c>
      <c r="F1698" s="3" t="s">
        <v>692</v>
      </c>
      <c r="G1698" s="3" t="s">
        <v>69</v>
      </c>
      <c r="H1698" s="3" t="s">
        <v>5719</v>
      </c>
      <c r="I1698" s="3" t="s">
        <v>13223</v>
      </c>
      <c r="J1698" s="3" t="s">
        <v>13267</v>
      </c>
      <c r="K1698" s="3" t="s">
        <v>159</v>
      </c>
    </row>
    <row r="1699" ht="18.0" customHeight="1">
      <c r="A1699" s="3" t="s">
        <v>13268</v>
      </c>
      <c r="B1699" s="3" t="s">
        <v>12665</v>
      </c>
      <c r="C1699" s="3" t="s">
        <v>165</v>
      </c>
      <c r="D1699" s="4" t="s">
        <v>19</v>
      </c>
      <c r="E1699" s="3" t="s">
        <v>20</v>
      </c>
      <c r="F1699" s="3" t="s">
        <v>73</v>
      </c>
      <c r="G1699" s="3" t="s">
        <v>57</v>
      </c>
      <c r="H1699" s="3" t="s">
        <v>3871</v>
      </c>
      <c r="I1699" s="3" t="s">
        <v>12666</v>
      </c>
      <c r="J1699" s="3" t="s">
        <v>13273</v>
      </c>
      <c r="K1699" s="3" t="s">
        <v>257</v>
      </c>
    </row>
    <row r="1700" ht="18.0" customHeight="1">
      <c r="A1700" s="3" t="s">
        <v>2073</v>
      </c>
      <c r="B1700" s="3" t="s">
        <v>9363</v>
      </c>
      <c r="C1700" s="3" t="s">
        <v>165</v>
      </c>
      <c r="D1700" s="4" t="s">
        <v>19</v>
      </c>
      <c r="E1700" s="3" t="s">
        <v>20</v>
      </c>
      <c r="F1700" s="3" t="s">
        <v>73</v>
      </c>
      <c r="G1700" s="3" t="s">
        <v>57</v>
      </c>
      <c r="H1700" s="3" t="s">
        <v>5397</v>
      </c>
      <c r="I1700" s="3" t="s">
        <v>13281</v>
      </c>
      <c r="J1700" s="3" t="s">
        <v>13283</v>
      </c>
      <c r="K1700" s="3" t="s">
        <v>27</v>
      </c>
    </row>
    <row r="1701" ht="18.0" customHeight="1">
      <c r="A1701" s="3" t="s">
        <v>13285</v>
      </c>
      <c r="B1701" s="3" t="s">
        <v>9363</v>
      </c>
      <c r="C1701" s="3" t="s">
        <v>165</v>
      </c>
      <c r="D1701" s="4" t="s">
        <v>19</v>
      </c>
      <c r="E1701" s="3" t="s">
        <v>20</v>
      </c>
      <c r="F1701" s="3" t="s">
        <v>3247</v>
      </c>
      <c r="G1701" s="3" t="s">
        <v>23</v>
      </c>
      <c r="H1701" s="3" t="s">
        <v>5397</v>
      </c>
      <c r="I1701" s="3" t="s">
        <v>13290</v>
      </c>
      <c r="J1701" s="3" t="s">
        <v>13291</v>
      </c>
      <c r="K1701" s="3" t="s">
        <v>27</v>
      </c>
    </row>
    <row r="1702" ht="18.0" customHeight="1">
      <c r="A1702" s="3" t="s">
        <v>13293</v>
      </c>
      <c r="B1702" s="3" t="s">
        <v>13294</v>
      </c>
      <c r="C1702" s="3" t="s">
        <v>165</v>
      </c>
      <c r="D1702" s="4" t="s">
        <v>19</v>
      </c>
      <c r="E1702" s="3" t="s">
        <v>117</v>
      </c>
      <c r="F1702" s="3" t="s">
        <v>692</v>
      </c>
      <c r="G1702" s="3" t="s">
        <v>23</v>
      </c>
      <c r="H1702" s="3" t="s">
        <v>5719</v>
      </c>
      <c r="I1702" s="3" t="s">
        <v>166</v>
      </c>
      <c r="J1702" s="3" t="s">
        <v>13302</v>
      </c>
      <c r="K1702" s="3" t="s">
        <v>35</v>
      </c>
    </row>
    <row r="1703" ht="18.0" customHeight="1">
      <c r="A1703" s="3" t="s">
        <v>13304</v>
      </c>
      <c r="B1703" s="3" t="s">
        <v>5476</v>
      </c>
      <c r="C1703" s="3" t="s">
        <v>165</v>
      </c>
      <c r="D1703" s="4" t="s">
        <v>19</v>
      </c>
      <c r="E1703" s="3" t="s">
        <v>20</v>
      </c>
      <c r="F1703" s="3" t="s">
        <v>692</v>
      </c>
      <c r="G1703" s="3" t="s">
        <v>23</v>
      </c>
      <c r="H1703" s="3" t="s">
        <v>5479</v>
      </c>
      <c r="I1703" s="3" t="s">
        <v>166</v>
      </c>
      <c r="J1703" s="3" t="s">
        <v>13315</v>
      </c>
      <c r="K1703" s="3" t="s">
        <v>257</v>
      </c>
    </row>
    <row r="1704" ht="18.0" customHeight="1">
      <c r="A1704" s="3" t="s">
        <v>13318</v>
      </c>
      <c r="B1704" s="3" t="s">
        <v>12138</v>
      </c>
      <c r="C1704" s="3" t="s">
        <v>165</v>
      </c>
      <c r="D1704" s="4" t="s">
        <v>19</v>
      </c>
      <c r="E1704" s="3" t="s">
        <v>20</v>
      </c>
      <c r="F1704" s="3" t="s">
        <v>692</v>
      </c>
      <c r="G1704" s="3" t="s">
        <v>50</v>
      </c>
      <c r="H1704" s="3" t="s">
        <v>12142</v>
      </c>
      <c r="I1704" s="3" t="s">
        <v>166</v>
      </c>
      <c r="J1704" s="3" t="s">
        <v>13326</v>
      </c>
      <c r="K1704" s="3" t="s">
        <v>27</v>
      </c>
    </row>
    <row r="1705" ht="18.0" customHeight="1">
      <c r="A1705" s="3" t="s">
        <v>13328</v>
      </c>
      <c r="B1705" s="3" t="s">
        <v>5476</v>
      </c>
      <c r="C1705" s="3" t="s">
        <v>165</v>
      </c>
      <c r="D1705" s="4" t="s">
        <v>19</v>
      </c>
      <c r="E1705" s="3" t="s">
        <v>20</v>
      </c>
      <c r="F1705" s="3" t="s">
        <v>692</v>
      </c>
      <c r="G1705" s="3" t="s">
        <v>57</v>
      </c>
      <c r="H1705" s="3" t="s">
        <v>5479</v>
      </c>
      <c r="I1705" s="3" t="s">
        <v>166</v>
      </c>
      <c r="J1705" s="3" t="s">
        <v>13335</v>
      </c>
      <c r="K1705" s="3" t="s">
        <v>257</v>
      </c>
    </row>
    <row r="1706" ht="18.0" customHeight="1">
      <c r="A1706" s="3" t="s">
        <v>13339</v>
      </c>
      <c r="B1706" s="3" t="s">
        <v>5458</v>
      </c>
      <c r="C1706" s="3" t="s">
        <v>165</v>
      </c>
      <c r="D1706" s="4" t="s">
        <v>19</v>
      </c>
      <c r="E1706" s="3" t="s">
        <v>20</v>
      </c>
      <c r="F1706" s="3" t="s">
        <v>5459</v>
      </c>
      <c r="G1706" s="3" t="s">
        <v>23</v>
      </c>
      <c r="H1706" s="3" t="s">
        <v>5460</v>
      </c>
      <c r="I1706" s="3" t="s">
        <v>13343</v>
      </c>
      <c r="J1706" s="3" t="s">
        <v>13346</v>
      </c>
      <c r="K1706" s="3" t="s">
        <v>27</v>
      </c>
    </row>
    <row r="1707" ht="18.0" customHeight="1">
      <c r="A1707" s="3" t="s">
        <v>977</v>
      </c>
      <c r="B1707" s="3" t="s">
        <v>8597</v>
      </c>
      <c r="C1707" s="3" t="s">
        <v>165</v>
      </c>
      <c r="D1707" s="4" t="s">
        <v>19</v>
      </c>
      <c r="E1707" s="3" t="s">
        <v>21</v>
      </c>
      <c r="F1707" s="3" t="s">
        <v>2589</v>
      </c>
      <c r="G1707" s="3" t="s">
        <v>50</v>
      </c>
      <c r="H1707" s="3" t="s">
        <v>8599</v>
      </c>
      <c r="I1707" s="3" t="s">
        <v>8602</v>
      </c>
      <c r="J1707" s="3" t="s">
        <v>8603</v>
      </c>
      <c r="K1707" s="3" t="s">
        <v>35</v>
      </c>
    </row>
    <row r="1708" ht="18.0" customHeight="1">
      <c r="A1708" s="3" t="s">
        <v>13348</v>
      </c>
      <c r="B1708" s="3" t="s">
        <v>13350</v>
      </c>
      <c r="C1708" s="3" t="s">
        <v>165</v>
      </c>
      <c r="D1708" s="4" t="s">
        <v>19</v>
      </c>
      <c r="E1708" s="3" t="s">
        <v>20</v>
      </c>
      <c r="F1708" s="3" t="s">
        <v>692</v>
      </c>
      <c r="G1708" s="3" t="s">
        <v>23</v>
      </c>
      <c r="H1708" s="3" t="s">
        <v>1339</v>
      </c>
      <c r="I1708" s="3" t="s">
        <v>13352</v>
      </c>
      <c r="J1708" s="3" t="s">
        <v>13355</v>
      </c>
      <c r="K1708" s="3" t="s">
        <v>27</v>
      </c>
    </row>
    <row r="1709" ht="18.0" customHeight="1">
      <c r="A1709" s="3" t="s">
        <v>6811</v>
      </c>
      <c r="B1709" s="3" t="s">
        <v>6813</v>
      </c>
      <c r="C1709" s="3" t="s">
        <v>165</v>
      </c>
      <c r="D1709" s="4" t="s">
        <v>19</v>
      </c>
      <c r="E1709" s="3" t="s">
        <v>20</v>
      </c>
      <c r="F1709" s="3" t="s">
        <v>6789</v>
      </c>
      <c r="G1709" s="3" t="s">
        <v>50</v>
      </c>
      <c r="H1709" s="3" t="s">
        <v>2941</v>
      </c>
      <c r="I1709" s="3" t="s">
        <v>6818</v>
      </c>
      <c r="J1709" s="3" t="s">
        <v>6819</v>
      </c>
      <c r="K1709" s="3" t="s">
        <v>27</v>
      </c>
    </row>
    <row r="1710" ht="18.0" customHeight="1">
      <c r="A1710" s="3" t="s">
        <v>6661</v>
      </c>
      <c r="B1710" s="3" t="s">
        <v>6662</v>
      </c>
      <c r="C1710" s="3" t="s">
        <v>165</v>
      </c>
      <c r="D1710" s="4" t="s">
        <v>19</v>
      </c>
      <c r="E1710" s="3" t="s">
        <v>21</v>
      </c>
      <c r="F1710" s="3" t="s">
        <v>668</v>
      </c>
      <c r="G1710" s="3" t="s">
        <v>50</v>
      </c>
      <c r="H1710" s="3" t="s">
        <v>395</v>
      </c>
      <c r="I1710" s="3" t="s">
        <v>6663</v>
      </c>
      <c r="J1710" s="3" t="s">
        <v>6666</v>
      </c>
      <c r="K1710" s="3" t="s">
        <v>41</v>
      </c>
    </row>
    <row r="1711" ht="18.0" customHeight="1">
      <c r="A1711" s="3" t="s">
        <v>13366</v>
      </c>
      <c r="B1711" s="3" t="s">
        <v>8597</v>
      </c>
      <c r="C1711" s="3" t="s">
        <v>165</v>
      </c>
      <c r="D1711" s="4" t="s">
        <v>19</v>
      </c>
      <c r="E1711" s="3" t="s">
        <v>21</v>
      </c>
      <c r="F1711" s="3" t="s">
        <v>73</v>
      </c>
      <c r="G1711" s="3" t="s">
        <v>57</v>
      </c>
      <c r="H1711" s="3" t="s">
        <v>8599</v>
      </c>
      <c r="I1711" s="3" t="s">
        <v>8602</v>
      </c>
      <c r="J1711" s="3" t="s">
        <v>13372</v>
      </c>
      <c r="K1711" s="3" t="s">
        <v>35</v>
      </c>
    </row>
    <row r="1712" ht="18.0" customHeight="1">
      <c r="A1712" s="3" t="s">
        <v>259</v>
      </c>
      <c r="B1712" s="3" t="s">
        <v>13374</v>
      </c>
      <c r="C1712" s="3" t="s">
        <v>165</v>
      </c>
      <c r="D1712" s="4" t="s">
        <v>19</v>
      </c>
      <c r="E1712" s="3" t="s">
        <v>21</v>
      </c>
      <c r="F1712" s="3" t="s">
        <v>349</v>
      </c>
      <c r="G1712" s="3" t="s">
        <v>50</v>
      </c>
      <c r="H1712" s="3" t="s">
        <v>13376</v>
      </c>
      <c r="I1712" s="3" t="s">
        <v>13377</v>
      </c>
      <c r="J1712" s="3" t="s">
        <v>13378</v>
      </c>
      <c r="K1712" s="3" t="s">
        <v>90</v>
      </c>
    </row>
    <row r="1713" ht="18.0" customHeight="1">
      <c r="A1713" s="3" t="s">
        <v>13380</v>
      </c>
      <c r="B1713" s="3" t="s">
        <v>6268</v>
      </c>
      <c r="C1713" s="3" t="s">
        <v>165</v>
      </c>
      <c r="D1713" s="4" t="s">
        <v>19</v>
      </c>
      <c r="E1713" s="3" t="s">
        <v>20</v>
      </c>
      <c r="F1713" s="3" t="s">
        <v>668</v>
      </c>
      <c r="G1713" s="3" t="s">
        <v>69</v>
      </c>
      <c r="H1713" s="3" t="s">
        <v>264</v>
      </c>
      <c r="I1713" s="3" t="s">
        <v>6269</v>
      </c>
      <c r="J1713" s="3" t="s">
        <v>6271</v>
      </c>
      <c r="K1713" s="3" t="s">
        <v>41</v>
      </c>
    </row>
    <row r="1714" ht="18.0" customHeight="1">
      <c r="A1714" s="3" t="s">
        <v>13386</v>
      </c>
      <c r="B1714" s="3" t="s">
        <v>890</v>
      </c>
      <c r="C1714" s="3" t="s">
        <v>165</v>
      </c>
      <c r="D1714" s="4" t="s">
        <v>19</v>
      </c>
      <c r="E1714" s="3" t="s">
        <v>21</v>
      </c>
      <c r="F1714" s="3" t="s">
        <v>349</v>
      </c>
      <c r="G1714" s="3" t="s">
        <v>31</v>
      </c>
      <c r="H1714" s="3" t="s">
        <v>895</v>
      </c>
      <c r="I1714" s="3" t="s">
        <v>906</v>
      </c>
      <c r="J1714" s="3" t="s">
        <v>13391</v>
      </c>
      <c r="K1714" s="3" t="s">
        <v>35</v>
      </c>
    </row>
    <row r="1715" ht="18.0" customHeight="1">
      <c r="A1715" s="3" t="s">
        <v>2636</v>
      </c>
      <c r="B1715" s="3" t="s">
        <v>890</v>
      </c>
      <c r="C1715" s="3" t="s">
        <v>165</v>
      </c>
      <c r="D1715" s="4" t="s">
        <v>19</v>
      </c>
      <c r="E1715" s="3" t="s">
        <v>21</v>
      </c>
      <c r="F1715" s="3" t="s">
        <v>349</v>
      </c>
      <c r="G1715" s="3" t="s">
        <v>31</v>
      </c>
      <c r="H1715" s="3" t="s">
        <v>895</v>
      </c>
      <c r="I1715" s="3" t="s">
        <v>906</v>
      </c>
      <c r="J1715" s="3" t="s">
        <v>13398</v>
      </c>
      <c r="K1715" s="3" t="s">
        <v>35</v>
      </c>
    </row>
    <row r="1716" ht="18.0" customHeight="1">
      <c r="A1716" s="3" t="s">
        <v>13400</v>
      </c>
      <c r="B1716" s="3" t="s">
        <v>890</v>
      </c>
      <c r="C1716" s="3" t="s">
        <v>165</v>
      </c>
      <c r="D1716" s="4" t="s">
        <v>19</v>
      </c>
      <c r="E1716" s="3" t="s">
        <v>21</v>
      </c>
      <c r="F1716" s="3" t="s">
        <v>349</v>
      </c>
      <c r="G1716" s="3" t="s">
        <v>31</v>
      </c>
      <c r="H1716" s="3" t="s">
        <v>895</v>
      </c>
      <c r="I1716" s="3" t="s">
        <v>906</v>
      </c>
      <c r="J1716" s="3" t="s">
        <v>6499</v>
      </c>
      <c r="K1716" s="3" t="s">
        <v>35</v>
      </c>
    </row>
    <row r="1717" ht="18.0" customHeight="1">
      <c r="A1717" s="3" t="s">
        <v>2636</v>
      </c>
      <c r="B1717" s="3" t="s">
        <v>13407</v>
      </c>
      <c r="C1717" s="3" t="s">
        <v>165</v>
      </c>
      <c r="D1717" s="4" t="s">
        <v>19</v>
      </c>
      <c r="E1717" s="3" t="s">
        <v>20</v>
      </c>
      <c r="F1717" s="3" t="s">
        <v>349</v>
      </c>
      <c r="G1717" s="3" t="s">
        <v>57</v>
      </c>
      <c r="H1717" s="3" t="s">
        <v>8406</v>
      </c>
      <c r="I1717" s="3" t="s">
        <v>13412</v>
      </c>
      <c r="J1717" s="3" t="s">
        <v>13414</v>
      </c>
      <c r="K1717" s="3" t="s">
        <v>35</v>
      </c>
    </row>
    <row r="1718" ht="18.0" customHeight="1">
      <c r="A1718" s="3" t="s">
        <v>6493</v>
      </c>
      <c r="B1718" s="3" t="s">
        <v>890</v>
      </c>
      <c r="C1718" s="3" t="s">
        <v>165</v>
      </c>
      <c r="D1718" s="4" t="s">
        <v>19</v>
      </c>
      <c r="E1718" s="3" t="s">
        <v>21</v>
      </c>
      <c r="F1718" s="3" t="s">
        <v>349</v>
      </c>
      <c r="G1718" s="3" t="s">
        <v>31</v>
      </c>
      <c r="H1718" s="3" t="s">
        <v>895</v>
      </c>
      <c r="I1718" s="3" t="s">
        <v>906</v>
      </c>
      <c r="J1718" s="3" t="s">
        <v>6499</v>
      </c>
      <c r="K1718" s="3" t="s">
        <v>35</v>
      </c>
    </row>
    <row r="1719" ht="18.0" customHeight="1">
      <c r="A1719" s="3" t="s">
        <v>13423</v>
      </c>
      <c r="B1719" s="3" t="s">
        <v>774</v>
      </c>
      <c r="C1719" s="3" t="s">
        <v>165</v>
      </c>
      <c r="D1719" s="4" t="s">
        <v>19</v>
      </c>
      <c r="E1719" s="3" t="s">
        <v>21</v>
      </c>
      <c r="F1719" s="3" t="s">
        <v>618</v>
      </c>
      <c r="G1719" s="3" t="s">
        <v>31</v>
      </c>
      <c r="H1719" s="3" t="s">
        <v>780</v>
      </c>
      <c r="I1719" s="3" t="s">
        <v>914</v>
      </c>
      <c r="J1719" s="3" t="s">
        <v>13434</v>
      </c>
      <c r="K1719" s="3" t="s">
        <v>159</v>
      </c>
    </row>
    <row r="1720" ht="18.0" customHeight="1">
      <c r="A1720" s="3" t="s">
        <v>13435</v>
      </c>
      <c r="B1720" s="3" t="s">
        <v>13441</v>
      </c>
      <c r="C1720" s="3" t="s">
        <v>165</v>
      </c>
      <c r="D1720" s="4" t="s">
        <v>19</v>
      </c>
      <c r="E1720" s="3" t="s">
        <v>21</v>
      </c>
      <c r="F1720" s="3" t="s">
        <v>73</v>
      </c>
      <c r="G1720" s="3" t="s">
        <v>31</v>
      </c>
      <c r="H1720" s="3" t="s">
        <v>3950</v>
      </c>
      <c r="I1720" s="3" t="s">
        <v>13445</v>
      </c>
      <c r="J1720" s="3" t="s">
        <v>13446</v>
      </c>
      <c r="K1720" s="3" t="s">
        <v>35</v>
      </c>
    </row>
    <row r="1721" ht="18.0" customHeight="1">
      <c r="A1721" s="3" t="s">
        <v>13447</v>
      </c>
      <c r="B1721" s="3" t="s">
        <v>8796</v>
      </c>
      <c r="C1721" s="3" t="s">
        <v>165</v>
      </c>
      <c r="D1721" s="4" t="s">
        <v>19</v>
      </c>
      <c r="E1721" s="3" t="s">
        <v>127</v>
      </c>
      <c r="F1721" s="3" t="s">
        <v>349</v>
      </c>
      <c r="G1721" s="3" t="s">
        <v>69</v>
      </c>
      <c r="H1721" s="3" t="s">
        <v>4865</v>
      </c>
      <c r="I1721" s="3" t="s">
        <v>8800</v>
      </c>
      <c r="J1721" s="3" t="s">
        <v>8541</v>
      </c>
      <c r="K1721" s="3" t="s">
        <v>35</v>
      </c>
    </row>
    <row r="1722" ht="18.0" customHeight="1">
      <c r="A1722" s="3" t="s">
        <v>11899</v>
      </c>
      <c r="B1722" s="3" t="s">
        <v>13454</v>
      </c>
      <c r="C1722" s="3" t="s">
        <v>165</v>
      </c>
      <c r="D1722" s="4" t="s">
        <v>19</v>
      </c>
      <c r="E1722" s="3" t="s">
        <v>21</v>
      </c>
      <c r="F1722" s="3" t="s">
        <v>618</v>
      </c>
      <c r="G1722" s="3" t="s">
        <v>69</v>
      </c>
      <c r="H1722" s="3" t="s">
        <v>166</v>
      </c>
      <c r="I1722" s="3" t="s">
        <v>13457</v>
      </c>
      <c r="J1722" s="3" t="s">
        <v>13459</v>
      </c>
      <c r="K1722" s="3" t="s">
        <v>250</v>
      </c>
    </row>
    <row r="1723" ht="18.0" customHeight="1">
      <c r="A1723" s="3" t="s">
        <v>13461</v>
      </c>
      <c r="B1723" s="3" t="s">
        <v>774</v>
      </c>
      <c r="C1723" s="3" t="s">
        <v>165</v>
      </c>
      <c r="D1723" s="4" t="s">
        <v>19</v>
      </c>
      <c r="E1723" s="3" t="s">
        <v>21</v>
      </c>
      <c r="F1723" s="3" t="s">
        <v>618</v>
      </c>
      <c r="G1723" s="3" t="s">
        <v>31</v>
      </c>
      <c r="H1723" s="3" t="s">
        <v>780</v>
      </c>
      <c r="I1723" s="3" t="s">
        <v>914</v>
      </c>
      <c r="J1723" s="3" t="s">
        <v>13466</v>
      </c>
      <c r="K1723" s="3" t="s">
        <v>159</v>
      </c>
    </row>
    <row r="1724" ht="18.0" customHeight="1">
      <c r="A1724" s="3" t="s">
        <v>13467</v>
      </c>
      <c r="B1724" s="3" t="s">
        <v>890</v>
      </c>
      <c r="C1724" s="3" t="s">
        <v>165</v>
      </c>
      <c r="D1724" s="4" t="s">
        <v>19</v>
      </c>
      <c r="E1724" s="3" t="s">
        <v>21</v>
      </c>
      <c r="F1724" s="3" t="s">
        <v>349</v>
      </c>
      <c r="G1724" s="3" t="s">
        <v>31</v>
      </c>
      <c r="H1724" s="3" t="s">
        <v>895</v>
      </c>
      <c r="I1724" s="3" t="s">
        <v>906</v>
      </c>
      <c r="J1724" s="3" t="s">
        <v>13475</v>
      </c>
      <c r="K1724" s="3" t="s">
        <v>35</v>
      </c>
    </row>
    <row r="1725" ht="18.0" customHeight="1">
      <c r="A1725" s="3" t="s">
        <v>13478</v>
      </c>
      <c r="B1725" s="3" t="s">
        <v>13454</v>
      </c>
      <c r="C1725" s="3" t="s">
        <v>165</v>
      </c>
      <c r="D1725" s="4" t="s">
        <v>19</v>
      </c>
      <c r="E1725" s="3" t="s">
        <v>21</v>
      </c>
      <c r="F1725" s="3" t="s">
        <v>349</v>
      </c>
      <c r="G1725" s="3" t="s">
        <v>69</v>
      </c>
      <c r="H1725" s="3" t="s">
        <v>166</v>
      </c>
      <c r="I1725" s="3" t="s">
        <v>13457</v>
      </c>
      <c r="J1725" s="3" t="s">
        <v>13484</v>
      </c>
      <c r="K1725" s="3" t="s">
        <v>250</v>
      </c>
    </row>
    <row r="1726" ht="18.0" customHeight="1">
      <c r="A1726" s="3" t="s">
        <v>2717</v>
      </c>
      <c r="B1726" s="3" t="s">
        <v>10545</v>
      </c>
      <c r="C1726" s="3" t="s">
        <v>165</v>
      </c>
      <c r="D1726" s="4" t="s">
        <v>19</v>
      </c>
      <c r="E1726" s="3" t="s">
        <v>20</v>
      </c>
      <c r="F1726" s="3" t="s">
        <v>48</v>
      </c>
      <c r="G1726" s="3" t="s">
        <v>57</v>
      </c>
      <c r="H1726" s="3" t="s">
        <v>329</v>
      </c>
      <c r="I1726" s="3" t="s">
        <v>12274</v>
      </c>
      <c r="J1726" s="3" t="s">
        <v>13494</v>
      </c>
      <c r="K1726" s="3" t="s">
        <v>159</v>
      </c>
    </row>
    <row r="1727" ht="18.0" customHeight="1">
      <c r="A1727" s="3" t="s">
        <v>259</v>
      </c>
      <c r="B1727" s="3" t="s">
        <v>260</v>
      </c>
      <c r="C1727" s="3" t="s">
        <v>165</v>
      </c>
      <c r="D1727" s="4" t="s">
        <v>19</v>
      </c>
      <c r="E1727" s="3" t="s">
        <v>20</v>
      </c>
      <c r="F1727" s="3" t="s">
        <v>73</v>
      </c>
      <c r="G1727" s="3" t="s">
        <v>50</v>
      </c>
      <c r="H1727" s="3" t="s">
        <v>264</v>
      </c>
      <c r="I1727" s="3" t="s">
        <v>1217</v>
      </c>
      <c r="J1727" s="3" t="s">
        <v>13500</v>
      </c>
      <c r="K1727" s="3" t="s">
        <v>41</v>
      </c>
    </row>
    <row r="1728" ht="18.0" customHeight="1">
      <c r="A1728" s="3" t="s">
        <v>13502</v>
      </c>
      <c r="B1728" s="3" t="s">
        <v>13504</v>
      </c>
      <c r="C1728" s="3" t="s">
        <v>165</v>
      </c>
      <c r="D1728" s="4" t="s">
        <v>19</v>
      </c>
      <c r="E1728" s="3" t="s">
        <v>20</v>
      </c>
      <c r="F1728" s="3" t="s">
        <v>668</v>
      </c>
      <c r="G1728" s="3" t="s">
        <v>57</v>
      </c>
      <c r="H1728" s="3" t="s">
        <v>13508</v>
      </c>
      <c r="I1728" s="3" t="s">
        <v>13509</v>
      </c>
      <c r="J1728" s="3" t="s">
        <v>13513</v>
      </c>
      <c r="K1728" s="3" t="s">
        <v>35</v>
      </c>
    </row>
    <row r="1729" ht="18.0" customHeight="1">
      <c r="A1729" s="3" t="s">
        <v>13516</v>
      </c>
      <c r="B1729" s="3" t="s">
        <v>2539</v>
      </c>
      <c r="C1729" s="3" t="s">
        <v>165</v>
      </c>
      <c r="D1729" s="4" t="s">
        <v>19</v>
      </c>
      <c r="E1729" s="3" t="s">
        <v>20</v>
      </c>
      <c r="F1729" s="3" t="s">
        <v>2589</v>
      </c>
      <c r="G1729" s="3" t="s">
        <v>50</v>
      </c>
      <c r="H1729" s="3" t="s">
        <v>1350</v>
      </c>
      <c r="I1729" s="3" t="s">
        <v>13520</v>
      </c>
      <c r="J1729" s="3" t="s">
        <v>13523</v>
      </c>
      <c r="K1729" s="3" t="s">
        <v>35</v>
      </c>
    </row>
    <row r="1730" ht="18.0" customHeight="1">
      <c r="A1730" s="3" t="s">
        <v>13525</v>
      </c>
      <c r="B1730" s="3" t="s">
        <v>207</v>
      </c>
      <c r="C1730" s="3" t="s">
        <v>165</v>
      </c>
      <c r="D1730" s="4" t="s">
        <v>19</v>
      </c>
      <c r="E1730" s="3" t="s">
        <v>21</v>
      </c>
      <c r="F1730" s="3" t="s">
        <v>618</v>
      </c>
      <c r="G1730" s="3" t="s">
        <v>31</v>
      </c>
      <c r="H1730" s="3" t="s">
        <v>58</v>
      </c>
      <c r="I1730" s="3" t="s">
        <v>210</v>
      </c>
      <c r="J1730" s="3" t="s">
        <v>13529</v>
      </c>
      <c r="K1730" s="3" t="s">
        <v>35</v>
      </c>
    </row>
    <row r="1731" ht="18.0" customHeight="1">
      <c r="A1731" s="3" t="s">
        <v>2838</v>
      </c>
      <c r="B1731" s="3" t="s">
        <v>13530</v>
      </c>
      <c r="C1731" s="3" t="s">
        <v>165</v>
      </c>
      <c r="D1731" s="4" t="s">
        <v>19</v>
      </c>
      <c r="E1731" s="3" t="s">
        <v>20</v>
      </c>
      <c r="F1731" s="3" t="s">
        <v>618</v>
      </c>
      <c r="G1731" s="3" t="s">
        <v>69</v>
      </c>
      <c r="H1731" s="3" t="s">
        <v>1817</v>
      </c>
      <c r="I1731" s="3" t="s">
        <v>13532</v>
      </c>
      <c r="J1731" s="3" t="s">
        <v>13534</v>
      </c>
      <c r="K1731" s="3" t="s">
        <v>27</v>
      </c>
    </row>
    <row r="1732" ht="18.0" customHeight="1">
      <c r="A1732" s="3" t="s">
        <v>13536</v>
      </c>
      <c r="B1732" s="3" t="s">
        <v>8335</v>
      </c>
      <c r="C1732" s="3" t="s">
        <v>165</v>
      </c>
      <c r="D1732" s="4" t="s">
        <v>19</v>
      </c>
      <c r="E1732" s="3" t="s">
        <v>20</v>
      </c>
      <c r="F1732" s="3" t="s">
        <v>7121</v>
      </c>
      <c r="G1732" s="3" t="s">
        <v>50</v>
      </c>
      <c r="H1732" s="3" t="s">
        <v>6183</v>
      </c>
      <c r="I1732" s="3" t="s">
        <v>13542</v>
      </c>
      <c r="J1732" s="3" t="s">
        <v>13544</v>
      </c>
      <c r="K1732" s="3" t="s">
        <v>159</v>
      </c>
    </row>
    <row r="1733" ht="18.0" customHeight="1">
      <c r="A1733" s="3" t="s">
        <v>13546</v>
      </c>
      <c r="B1733" s="3" t="s">
        <v>13548</v>
      </c>
      <c r="C1733" s="3" t="s">
        <v>165</v>
      </c>
      <c r="D1733" s="4" t="s">
        <v>19</v>
      </c>
      <c r="E1733" s="3" t="s">
        <v>21</v>
      </c>
      <c r="F1733" s="3" t="s">
        <v>363</v>
      </c>
      <c r="G1733" s="3" t="s">
        <v>50</v>
      </c>
      <c r="H1733" s="3" t="s">
        <v>13549</v>
      </c>
      <c r="I1733" s="3" t="s">
        <v>1384</v>
      </c>
      <c r="J1733" s="3" t="s">
        <v>13551</v>
      </c>
      <c r="K1733" s="3" t="s">
        <v>41</v>
      </c>
    </row>
    <row r="1734" ht="18.0" customHeight="1">
      <c r="A1734" s="3" t="s">
        <v>13552</v>
      </c>
      <c r="B1734" s="3" t="s">
        <v>13553</v>
      </c>
      <c r="C1734" s="3" t="s">
        <v>165</v>
      </c>
      <c r="D1734" s="4" t="s">
        <v>19</v>
      </c>
      <c r="E1734" s="3" t="s">
        <v>20</v>
      </c>
      <c r="F1734" s="3" t="s">
        <v>1082</v>
      </c>
      <c r="G1734" s="3" t="s">
        <v>23</v>
      </c>
      <c r="H1734" s="3" t="s">
        <v>13555</v>
      </c>
      <c r="I1734" s="3" t="s">
        <v>166</v>
      </c>
      <c r="J1734" s="3" t="s">
        <v>13558</v>
      </c>
      <c r="K1734" s="3" t="s">
        <v>35</v>
      </c>
    </row>
    <row r="1735" ht="18.0" customHeight="1">
      <c r="A1735" s="3" t="s">
        <v>13560</v>
      </c>
      <c r="B1735" s="3" t="s">
        <v>536</v>
      </c>
      <c r="C1735" s="3" t="s">
        <v>165</v>
      </c>
      <c r="D1735" s="4" t="s">
        <v>19</v>
      </c>
      <c r="E1735" s="3" t="s">
        <v>20</v>
      </c>
      <c r="F1735" s="3" t="s">
        <v>48</v>
      </c>
      <c r="G1735" s="3" t="s">
        <v>57</v>
      </c>
      <c r="H1735" s="3" t="s">
        <v>542</v>
      </c>
      <c r="I1735" s="3" t="s">
        <v>543</v>
      </c>
      <c r="J1735" s="3" t="s">
        <v>13565</v>
      </c>
      <c r="K1735" s="3" t="s">
        <v>35</v>
      </c>
    </row>
    <row r="1736" ht="18.0" customHeight="1">
      <c r="A1736" s="3" t="s">
        <v>13567</v>
      </c>
      <c r="B1736" s="3" t="s">
        <v>890</v>
      </c>
      <c r="C1736" s="3" t="s">
        <v>165</v>
      </c>
      <c r="D1736" s="4" t="s">
        <v>19</v>
      </c>
      <c r="E1736" s="3" t="s">
        <v>21</v>
      </c>
      <c r="F1736" s="3" t="s">
        <v>349</v>
      </c>
      <c r="G1736" s="3" t="s">
        <v>31</v>
      </c>
      <c r="H1736" s="3" t="s">
        <v>895</v>
      </c>
      <c r="I1736" s="3" t="s">
        <v>906</v>
      </c>
      <c r="J1736" s="3" t="s">
        <v>13571</v>
      </c>
      <c r="K1736" s="3" t="s">
        <v>35</v>
      </c>
    </row>
    <row r="1737" ht="18.0" customHeight="1">
      <c r="A1737" s="3" t="s">
        <v>6325</v>
      </c>
      <c r="B1737" s="3" t="s">
        <v>6326</v>
      </c>
      <c r="C1737" s="3" t="s">
        <v>165</v>
      </c>
      <c r="D1737" s="4" t="s">
        <v>19</v>
      </c>
      <c r="E1737" s="3" t="s">
        <v>21</v>
      </c>
      <c r="F1737" s="3" t="s">
        <v>82</v>
      </c>
      <c r="G1737" s="3" t="s">
        <v>50</v>
      </c>
      <c r="H1737" s="3" t="s">
        <v>556</v>
      </c>
      <c r="I1737" s="3" t="s">
        <v>6331</v>
      </c>
      <c r="J1737" s="3" t="s">
        <v>6332</v>
      </c>
      <c r="K1737" s="3" t="s">
        <v>41</v>
      </c>
    </row>
    <row r="1738" ht="18.0" customHeight="1">
      <c r="A1738" s="3" t="s">
        <v>4493</v>
      </c>
      <c r="B1738" s="3" t="s">
        <v>8317</v>
      </c>
      <c r="C1738" s="3" t="s">
        <v>165</v>
      </c>
      <c r="D1738" s="4" t="s">
        <v>19</v>
      </c>
      <c r="E1738" s="3" t="s">
        <v>20</v>
      </c>
      <c r="F1738" s="3" t="s">
        <v>349</v>
      </c>
      <c r="G1738" s="3" t="s">
        <v>50</v>
      </c>
      <c r="H1738" s="3" t="s">
        <v>8321</v>
      </c>
      <c r="I1738" s="3" t="s">
        <v>13580</v>
      </c>
      <c r="J1738" s="3" t="s">
        <v>13583</v>
      </c>
      <c r="K1738" s="3" t="s">
        <v>41</v>
      </c>
    </row>
    <row r="1739" ht="18.0" customHeight="1">
      <c r="A1739" s="3" t="s">
        <v>2636</v>
      </c>
      <c r="B1739" s="3" t="s">
        <v>13584</v>
      </c>
      <c r="C1739" s="3" t="s">
        <v>165</v>
      </c>
      <c r="D1739" s="4" t="s">
        <v>19</v>
      </c>
      <c r="E1739" s="3" t="s">
        <v>20</v>
      </c>
      <c r="F1739" s="3" t="s">
        <v>48</v>
      </c>
      <c r="G1739" s="3" t="s">
        <v>57</v>
      </c>
      <c r="H1739" s="3" t="s">
        <v>13590</v>
      </c>
      <c r="I1739" s="3" t="s">
        <v>13591</v>
      </c>
      <c r="J1739" s="3" t="s">
        <v>13592</v>
      </c>
      <c r="K1739" s="3" t="s">
        <v>257</v>
      </c>
    </row>
    <row r="1740" ht="18.0" customHeight="1">
      <c r="A1740" s="3" t="s">
        <v>5358</v>
      </c>
      <c r="B1740" s="3" t="s">
        <v>260</v>
      </c>
      <c r="C1740" s="3" t="s">
        <v>165</v>
      </c>
      <c r="D1740" s="4" t="s">
        <v>19</v>
      </c>
      <c r="E1740" s="3" t="s">
        <v>20</v>
      </c>
      <c r="F1740" s="3" t="s">
        <v>132</v>
      </c>
      <c r="G1740" s="3" t="s">
        <v>57</v>
      </c>
      <c r="H1740" s="3" t="s">
        <v>264</v>
      </c>
      <c r="I1740" s="3" t="s">
        <v>13593</v>
      </c>
      <c r="J1740" s="3" t="s">
        <v>13595</v>
      </c>
      <c r="K1740" s="3" t="s">
        <v>41</v>
      </c>
    </row>
    <row r="1741" ht="18.0" customHeight="1">
      <c r="A1741" s="3" t="s">
        <v>13597</v>
      </c>
      <c r="B1741" s="3" t="s">
        <v>13530</v>
      </c>
      <c r="C1741" s="3" t="s">
        <v>165</v>
      </c>
      <c r="D1741" s="4" t="s">
        <v>19</v>
      </c>
      <c r="E1741" s="3" t="s">
        <v>21</v>
      </c>
      <c r="F1741" s="3" t="s">
        <v>618</v>
      </c>
      <c r="G1741" s="3" t="s">
        <v>69</v>
      </c>
      <c r="H1741" s="3" t="s">
        <v>1817</v>
      </c>
      <c r="I1741" s="3" t="s">
        <v>13600</v>
      </c>
      <c r="J1741" s="3" t="s">
        <v>13601</v>
      </c>
      <c r="K1741" s="3" t="s">
        <v>27</v>
      </c>
    </row>
    <row r="1742" ht="18.0" customHeight="1">
      <c r="A1742" s="3" t="s">
        <v>1609</v>
      </c>
      <c r="B1742" s="3" t="s">
        <v>13602</v>
      </c>
      <c r="C1742" s="3" t="s">
        <v>165</v>
      </c>
      <c r="D1742" s="4" t="s">
        <v>19</v>
      </c>
      <c r="E1742" s="3" t="s">
        <v>21</v>
      </c>
      <c r="F1742" s="3" t="s">
        <v>73</v>
      </c>
      <c r="G1742" s="3" t="s">
        <v>57</v>
      </c>
      <c r="H1742" s="3" t="s">
        <v>264</v>
      </c>
      <c r="I1742" s="3" t="s">
        <v>13604</v>
      </c>
      <c r="J1742" s="3" t="s">
        <v>13605</v>
      </c>
      <c r="K1742" s="3" t="s">
        <v>27</v>
      </c>
    </row>
    <row r="1743" ht="18.0" customHeight="1">
      <c r="A1743" s="3" t="s">
        <v>259</v>
      </c>
      <c r="B1743" s="3" t="s">
        <v>13548</v>
      </c>
      <c r="C1743" s="3" t="s">
        <v>165</v>
      </c>
      <c r="D1743" s="4" t="s">
        <v>19</v>
      </c>
      <c r="E1743" s="3" t="s">
        <v>21</v>
      </c>
      <c r="F1743" s="3" t="s">
        <v>618</v>
      </c>
      <c r="G1743" s="3" t="s">
        <v>50</v>
      </c>
      <c r="H1743" s="3" t="s">
        <v>13549</v>
      </c>
      <c r="I1743" s="3" t="s">
        <v>1384</v>
      </c>
      <c r="J1743" s="3" t="s">
        <v>13610</v>
      </c>
      <c r="K1743" s="3" t="s">
        <v>41</v>
      </c>
    </row>
    <row r="1744" ht="18.0" customHeight="1">
      <c r="A1744" s="3" t="s">
        <v>13613</v>
      </c>
      <c r="B1744" s="3" t="s">
        <v>1714</v>
      </c>
      <c r="C1744" s="3" t="s">
        <v>165</v>
      </c>
      <c r="D1744" s="4" t="s">
        <v>19</v>
      </c>
      <c r="E1744" s="3" t="s">
        <v>20</v>
      </c>
      <c r="F1744" s="3" t="s">
        <v>48</v>
      </c>
      <c r="G1744" s="3" t="s">
        <v>57</v>
      </c>
      <c r="H1744" s="3" t="s">
        <v>58</v>
      </c>
      <c r="I1744" s="3" t="s">
        <v>6245</v>
      </c>
      <c r="J1744" s="3" t="s">
        <v>13619</v>
      </c>
      <c r="K1744" s="3" t="s">
        <v>41</v>
      </c>
    </row>
    <row r="1745" ht="18.0" customHeight="1">
      <c r="A1745" s="3" t="s">
        <v>13339</v>
      </c>
      <c r="B1745" s="3" t="s">
        <v>7961</v>
      </c>
      <c r="C1745" s="3" t="s">
        <v>165</v>
      </c>
      <c r="D1745" s="4" t="s">
        <v>19</v>
      </c>
      <c r="E1745" s="3" t="s">
        <v>21</v>
      </c>
      <c r="F1745" s="3" t="s">
        <v>3598</v>
      </c>
      <c r="G1745" s="3" t="s">
        <v>23</v>
      </c>
      <c r="H1745" s="3" t="s">
        <v>1414</v>
      </c>
      <c r="I1745" s="3" t="s">
        <v>13622</v>
      </c>
      <c r="J1745" s="3" t="s">
        <v>13626</v>
      </c>
      <c r="K1745" s="3" t="s">
        <v>41</v>
      </c>
    </row>
    <row r="1746" ht="18.0" customHeight="1">
      <c r="A1746" s="3" t="s">
        <v>13627</v>
      </c>
      <c r="B1746" s="3" t="s">
        <v>612</v>
      </c>
      <c r="C1746" s="3" t="s">
        <v>165</v>
      </c>
      <c r="D1746" s="4" t="s">
        <v>19</v>
      </c>
      <c r="E1746" s="3" t="s">
        <v>20</v>
      </c>
      <c r="F1746" s="3" t="s">
        <v>3156</v>
      </c>
      <c r="G1746" s="3" t="s">
        <v>50</v>
      </c>
      <c r="H1746" s="3" t="s">
        <v>99</v>
      </c>
      <c r="I1746" s="3" t="s">
        <v>11835</v>
      </c>
      <c r="J1746" s="3" t="s">
        <v>13632</v>
      </c>
      <c r="K1746" s="3" t="s">
        <v>27</v>
      </c>
    </row>
    <row r="1747" ht="18.0" customHeight="1">
      <c r="A1747" s="3" t="s">
        <v>13613</v>
      </c>
      <c r="B1747" s="3" t="s">
        <v>2854</v>
      </c>
      <c r="C1747" s="3" t="s">
        <v>165</v>
      </c>
      <c r="D1747" s="4" t="s">
        <v>19</v>
      </c>
      <c r="E1747" s="3" t="s">
        <v>20</v>
      </c>
      <c r="F1747" s="3" t="s">
        <v>73</v>
      </c>
      <c r="G1747" s="3" t="s">
        <v>50</v>
      </c>
      <c r="H1747" s="3" t="s">
        <v>2843</v>
      </c>
      <c r="I1747" s="3" t="s">
        <v>6245</v>
      </c>
      <c r="J1747" s="3" t="s">
        <v>13636</v>
      </c>
      <c r="K1747" s="3" t="s">
        <v>41</v>
      </c>
    </row>
    <row r="1748" ht="18.0" customHeight="1">
      <c r="A1748" s="3" t="s">
        <v>13638</v>
      </c>
      <c r="B1748" s="3" t="s">
        <v>12964</v>
      </c>
      <c r="C1748" s="3" t="s">
        <v>165</v>
      </c>
      <c r="D1748" s="4" t="s">
        <v>19</v>
      </c>
      <c r="E1748" s="3" t="s">
        <v>20</v>
      </c>
      <c r="F1748" s="3" t="s">
        <v>436</v>
      </c>
      <c r="G1748" s="3" t="s">
        <v>31</v>
      </c>
      <c r="H1748" s="3" t="s">
        <v>12523</v>
      </c>
      <c r="I1748" s="3" t="s">
        <v>13643</v>
      </c>
      <c r="J1748" s="3" t="s">
        <v>13645</v>
      </c>
      <c r="K1748" s="3" t="s">
        <v>35</v>
      </c>
    </row>
    <row r="1749" ht="18.0" customHeight="1">
      <c r="A1749" s="3" t="s">
        <v>5000</v>
      </c>
      <c r="B1749" s="3" t="s">
        <v>13648</v>
      </c>
      <c r="C1749" s="3" t="s">
        <v>165</v>
      </c>
      <c r="D1749" s="4" t="s">
        <v>19</v>
      </c>
      <c r="E1749" s="3" t="s">
        <v>21</v>
      </c>
      <c r="F1749" s="3" t="s">
        <v>387</v>
      </c>
      <c r="G1749" s="3" t="s">
        <v>50</v>
      </c>
      <c r="H1749" s="3" t="s">
        <v>13650</v>
      </c>
      <c r="I1749" s="3" t="s">
        <v>13651</v>
      </c>
      <c r="J1749" s="3" t="s">
        <v>13652</v>
      </c>
      <c r="K1749" s="3" t="s">
        <v>159</v>
      </c>
    </row>
    <row r="1750" ht="18.0" customHeight="1">
      <c r="A1750" s="3" t="s">
        <v>13655</v>
      </c>
      <c r="B1750" s="3" t="s">
        <v>13656</v>
      </c>
      <c r="C1750" s="3" t="s">
        <v>165</v>
      </c>
      <c r="D1750" s="4" t="s">
        <v>19</v>
      </c>
      <c r="E1750" s="3" t="s">
        <v>20</v>
      </c>
      <c r="F1750" s="3" t="s">
        <v>73</v>
      </c>
      <c r="G1750" s="3" t="s">
        <v>50</v>
      </c>
      <c r="H1750" s="3" t="s">
        <v>13658</v>
      </c>
      <c r="I1750" s="3" t="s">
        <v>13659</v>
      </c>
      <c r="J1750" s="3" t="s">
        <v>13660</v>
      </c>
      <c r="K1750" s="3" t="s">
        <v>41</v>
      </c>
    </row>
    <row r="1751" ht="18.0" customHeight="1">
      <c r="A1751" s="3" t="s">
        <v>3815</v>
      </c>
      <c r="B1751" s="3" t="s">
        <v>5832</v>
      </c>
      <c r="C1751" s="3" t="s">
        <v>165</v>
      </c>
      <c r="D1751" s="4" t="s">
        <v>19</v>
      </c>
      <c r="E1751" s="3" t="s">
        <v>21</v>
      </c>
      <c r="F1751" s="3" t="s">
        <v>119</v>
      </c>
      <c r="G1751" s="3" t="s">
        <v>69</v>
      </c>
      <c r="H1751" s="3" t="s">
        <v>1520</v>
      </c>
      <c r="I1751" s="3" t="s">
        <v>5834</v>
      </c>
      <c r="J1751" s="3" t="s">
        <v>5836</v>
      </c>
      <c r="K1751" s="3" t="s">
        <v>41</v>
      </c>
    </row>
    <row r="1752" ht="18.0" customHeight="1">
      <c r="A1752" s="3" t="s">
        <v>13670</v>
      </c>
      <c r="B1752" s="3" t="s">
        <v>13671</v>
      </c>
      <c r="C1752" s="3" t="s">
        <v>165</v>
      </c>
      <c r="D1752" s="4" t="s">
        <v>19</v>
      </c>
      <c r="E1752" s="3" t="s">
        <v>20</v>
      </c>
      <c r="F1752" s="3" t="s">
        <v>2898</v>
      </c>
      <c r="G1752" s="3" t="s">
        <v>50</v>
      </c>
      <c r="H1752" s="3" t="s">
        <v>13677</v>
      </c>
      <c r="I1752" s="3" t="s">
        <v>13678</v>
      </c>
      <c r="J1752" s="3" t="s">
        <v>13680</v>
      </c>
      <c r="K1752" s="3" t="s">
        <v>27</v>
      </c>
    </row>
    <row r="1753" ht="18.0" customHeight="1">
      <c r="A1753" s="3" t="s">
        <v>6822</v>
      </c>
      <c r="B1753" s="3" t="s">
        <v>6824</v>
      </c>
      <c r="C1753" s="3" t="s">
        <v>165</v>
      </c>
      <c r="D1753" s="4" t="s">
        <v>19</v>
      </c>
      <c r="E1753" s="3" t="s">
        <v>20</v>
      </c>
      <c r="F1753" s="3" t="s">
        <v>6829</v>
      </c>
      <c r="G1753" s="3" t="s">
        <v>50</v>
      </c>
      <c r="H1753" s="3" t="s">
        <v>6832</v>
      </c>
      <c r="I1753" s="3" t="s">
        <v>6833</v>
      </c>
      <c r="J1753" s="3" t="s">
        <v>6839</v>
      </c>
      <c r="K1753" s="3" t="s">
        <v>35</v>
      </c>
    </row>
    <row r="1754" ht="18.0" customHeight="1">
      <c r="A1754" s="3" t="s">
        <v>13687</v>
      </c>
      <c r="B1754" s="3" t="s">
        <v>612</v>
      </c>
      <c r="C1754" s="3" t="s">
        <v>165</v>
      </c>
      <c r="D1754" s="4" t="s">
        <v>19</v>
      </c>
      <c r="E1754" s="3" t="s">
        <v>20</v>
      </c>
      <c r="F1754" s="3" t="s">
        <v>146</v>
      </c>
      <c r="G1754" s="3" t="s">
        <v>50</v>
      </c>
      <c r="H1754" s="3" t="s">
        <v>99</v>
      </c>
      <c r="I1754" s="3" t="s">
        <v>8649</v>
      </c>
      <c r="J1754" s="3" t="s">
        <v>13691</v>
      </c>
      <c r="K1754" s="3" t="s">
        <v>27</v>
      </c>
    </row>
    <row r="1755" ht="18.0" customHeight="1">
      <c r="A1755" s="3" t="s">
        <v>13693</v>
      </c>
      <c r="B1755" s="3" t="s">
        <v>13694</v>
      </c>
      <c r="C1755" s="3" t="s">
        <v>165</v>
      </c>
      <c r="D1755" s="4" t="s">
        <v>19</v>
      </c>
      <c r="E1755" s="3" t="s">
        <v>21</v>
      </c>
      <c r="F1755" s="3" t="s">
        <v>1896</v>
      </c>
      <c r="G1755" s="3" t="s">
        <v>69</v>
      </c>
      <c r="H1755" s="3" t="s">
        <v>2695</v>
      </c>
      <c r="I1755" s="3" t="s">
        <v>13696</v>
      </c>
      <c r="J1755" s="3" t="s">
        <v>13699</v>
      </c>
      <c r="K1755" s="3" t="s">
        <v>35</v>
      </c>
    </row>
    <row r="1756" ht="18.0" customHeight="1">
      <c r="A1756" s="3" t="s">
        <v>13700</v>
      </c>
      <c r="B1756" s="3" t="s">
        <v>7158</v>
      </c>
      <c r="C1756" s="3" t="s">
        <v>165</v>
      </c>
      <c r="D1756" s="4" t="s">
        <v>19</v>
      </c>
      <c r="E1756" s="3" t="s">
        <v>21</v>
      </c>
      <c r="F1756" s="3" t="s">
        <v>363</v>
      </c>
      <c r="G1756" s="3" t="s">
        <v>50</v>
      </c>
      <c r="H1756" s="3" t="s">
        <v>7163</v>
      </c>
      <c r="I1756" s="3" t="s">
        <v>13703</v>
      </c>
      <c r="J1756" s="3" t="s">
        <v>13706</v>
      </c>
      <c r="K1756" s="3" t="s">
        <v>35</v>
      </c>
    </row>
    <row r="1757" ht="18.0" customHeight="1">
      <c r="A1757" s="3" t="s">
        <v>13707</v>
      </c>
      <c r="B1757" s="3" t="s">
        <v>612</v>
      </c>
      <c r="C1757" s="3" t="s">
        <v>165</v>
      </c>
      <c r="D1757" s="4" t="s">
        <v>19</v>
      </c>
      <c r="E1757" s="3" t="s">
        <v>20</v>
      </c>
      <c r="F1757" s="3" t="s">
        <v>95</v>
      </c>
      <c r="G1757" s="3" t="s">
        <v>50</v>
      </c>
      <c r="H1757" s="3" t="s">
        <v>99</v>
      </c>
      <c r="I1757" s="3" t="s">
        <v>8649</v>
      </c>
      <c r="J1757" s="3" t="s">
        <v>13711</v>
      </c>
      <c r="K1757" s="3" t="s">
        <v>27</v>
      </c>
    </row>
    <row r="1758" ht="18.0" customHeight="1">
      <c r="A1758" s="3" t="s">
        <v>13714</v>
      </c>
      <c r="B1758" s="3" t="s">
        <v>5810</v>
      </c>
      <c r="C1758" s="3" t="s">
        <v>165</v>
      </c>
      <c r="D1758" s="4" t="s">
        <v>19</v>
      </c>
      <c r="E1758" s="3" t="s">
        <v>20</v>
      </c>
      <c r="F1758" s="3" t="s">
        <v>73</v>
      </c>
      <c r="G1758" s="3" t="s">
        <v>50</v>
      </c>
      <c r="H1758" s="3" t="s">
        <v>5815</v>
      </c>
      <c r="I1758" s="3" t="s">
        <v>13719</v>
      </c>
      <c r="J1758" s="3" t="s">
        <v>13721</v>
      </c>
      <c r="K1758" s="3" t="s">
        <v>159</v>
      </c>
    </row>
    <row r="1759" ht="18.0" customHeight="1">
      <c r="A1759" s="3" t="s">
        <v>8293</v>
      </c>
      <c r="B1759" s="3" t="s">
        <v>13725</v>
      </c>
      <c r="C1759" s="3" t="s">
        <v>165</v>
      </c>
      <c r="D1759" s="4" t="s">
        <v>19</v>
      </c>
      <c r="E1759" s="3" t="s">
        <v>20</v>
      </c>
      <c r="F1759" s="3" t="s">
        <v>363</v>
      </c>
      <c r="G1759" s="3" t="s">
        <v>50</v>
      </c>
      <c r="H1759" s="3" t="s">
        <v>13726</v>
      </c>
      <c r="I1759" s="3" t="s">
        <v>13728</v>
      </c>
      <c r="J1759" s="3" t="s">
        <v>13729</v>
      </c>
      <c r="K1759" s="3" t="s">
        <v>35</v>
      </c>
    </row>
    <row r="1760" ht="18.0" customHeight="1">
      <c r="A1760" s="3" t="s">
        <v>13730</v>
      </c>
      <c r="B1760" s="3" t="s">
        <v>13731</v>
      </c>
      <c r="C1760" s="3" t="s">
        <v>165</v>
      </c>
      <c r="D1760" s="4" t="s">
        <v>19</v>
      </c>
      <c r="E1760" s="3" t="s">
        <v>20</v>
      </c>
      <c r="F1760" s="3" t="s">
        <v>1896</v>
      </c>
      <c r="G1760" s="3" t="s">
        <v>50</v>
      </c>
      <c r="H1760" s="3" t="s">
        <v>4865</v>
      </c>
      <c r="I1760" s="3" t="s">
        <v>13735</v>
      </c>
      <c r="J1760" s="3" t="s">
        <v>13738</v>
      </c>
      <c r="K1760" s="3" t="s">
        <v>35</v>
      </c>
    </row>
    <row r="1761" ht="18.0" customHeight="1">
      <c r="A1761" s="3" t="s">
        <v>13741</v>
      </c>
      <c r="B1761" s="3" t="s">
        <v>4256</v>
      </c>
      <c r="C1761" s="3" t="s">
        <v>165</v>
      </c>
      <c r="D1761" s="4" t="s">
        <v>19</v>
      </c>
      <c r="E1761" s="3" t="s">
        <v>20</v>
      </c>
      <c r="F1761" s="3" t="s">
        <v>146</v>
      </c>
      <c r="G1761" s="3" t="s">
        <v>57</v>
      </c>
      <c r="H1761" s="3" t="s">
        <v>489</v>
      </c>
      <c r="I1761" s="3" t="s">
        <v>4260</v>
      </c>
      <c r="J1761" s="3" t="s">
        <v>13745</v>
      </c>
      <c r="K1761" s="3" t="s">
        <v>35</v>
      </c>
    </row>
    <row r="1762" ht="18.0" customHeight="1">
      <c r="A1762" s="3" t="s">
        <v>3430</v>
      </c>
      <c r="B1762" s="3" t="s">
        <v>13746</v>
      </c>
      <c r="C1762" s="3" t="s">
        <v>165</v>
      </c>
      <c r="D1762" s="4" t="s">
        <v>19</v>
      </c>
      <c r="E1762" s="3" t="s">
        <v>21</v>
      </c>
      <c r="F1762" s="3" t="s">
        <v>796</v>
      </c>
      <c r="G1762" s="3" t="s">
        <v>50</v>
      </c>
      <c r="H1762" s="3" t="s">
        <v>821</v>
      </c>
      <c r="I1762" s="3" t="s">
        <v>13751</v>
      </c>
      <c r="J1762" s="3" t="s">
        <v>13752</v>
      </c>
      <c r="K1762" s="3" t="s">
        <v>159</v>
      </c>
    </row>
    <row r="1763" ht="18.0" customHeight="1">
      <c r="A1763" s="3" t="s">
        <v>2987</v>
      </c>
      <c r="B1763" s="3" t="s">
        <v>2988</v>
      </c>
      <c r="C1763" s="3" t="s">
        <v>165</v>
      </c>
      <c r="D1763" s="4" t="s">
        <v>19</v>
      </c>
      <c r="E1763" s="3" t="s">
        <v>20</v>
      </c>
      <c r="F1763" s="3" t="s">
        <v>349</v>
      </c>
      <c r="G1763" s="3" t="s">
        <v>50</v>
      </c>
      <c r="H1763" s="3" t="s">
        <v>1895</v>
      </c>
      <c r="I1763" s="3" t="s">
        <v>2991</v>
      </c>
      <c r="J1763" s="3" t="s">
        <v>2992</v>
      </c>
      <c r="K1763" s="3" t="s">
        <v>35</v>
      </c>
    </row>
    <row r="1764" ht="18.0" customHeight="1">
      <c r="A1764" s="3" t="s">
        <v>13757</v>
      </c>
      <c r="B1764" s="3" t="s">
        <v>13759</v>
      </c>
      <c r="C1764" s="3" t="s">
        <v>165</v>
      </c>
      <c r="D1764" s="4" t="s">
        <v>19</v>
      </c>
      <c r="E1764" s="3" t="s">
        <v>20</v>
      </c>
      <c r="F1764" s="3" t="s">
        <v>3460</v>
      </c>
      <c r="G1764" s="3" t="s">
        <v>50</v>
      </c>
      <c r="H1764" s="3" t="s">
        <v>13762</v>
      </c>
      <c r="I1764" s="3" t="s">
        <v>13765</v>
      </c>
      <c r="J1764" s="3" t="s">
        <v>13769</v>
      </c>
      <c r="K1764" s="3" t="s">
        <v>27</v>
      </c>
    </row>
    <row r="1765" ht="18.0" customHeight="1">
      <c r="A1765" s="3" t="s">
        <v>13771</v>
      </c>
      <c r="B1765" s="3" t="s">
        <v>8782</v>
      </c>
      <c r="C1765" s="3" t="s">
        <v>165</v>
      </c>
      <c r="D1765" s="4" t="s">
        <v>19</v>
      </c>
      <c r="E1765" s="3" t="s">
        <v>20</v>
      </c>
      <c r="F1765" s="3" t="s">
        <v>146</v>
      </c>
      <c r="G1765" s="3" t="s">
        <v>50</v>
      </c>
      <c r="H1765" s="3" t="s">
        <v>8784</v>
      </c>
      <c r="I1765" s="3" t="s">
        <v>166</v>
      </c>
      <c r="J1765" s="3" t="s">
        <v>13780</v>
      </c>
      <c r="K1765" s="3" t="s">
        <v>27</v>
      </c>
    </row>
    <row r="1766" ht="18.0" customHeight="1">
      <c r="A1766" s="3" t="s">
        <v>5116</v>
      </c>
      <c r="B1766" s="3" t="s">
        <v>13782</v>
      </c>
      <c r="C1766" s="3" t="s">
        <v>165</v>
      </c>
      <c r="D1766" s="4" t="s">
        <v>19</v>
      </c>
      <c r="E1766" s="3" t="s">
        <v>20</v>
      </c>
      <c r="F1766" s="3" t="s">
        <v>146</v>
      </c>
      <c r="G1766" s="3" t="s">
        <v>57</v>
      </c>
      <c r="H1766" s="3" t="s">
        <v>13783</v>
      </c>
      <c r="I1766" s="3" t="s">
        <v>13785</v>
      </c>
      <c r="J1766" s="3" t="s">
        <v>13787</v>
      </c>
      <c r="K1766" s="3" t="s">
        <v>27</v>
      </c>
    </row>
    <row r="1767" ht="18.0" customHeight="1">
      <c r="A1767" s="3" t="s">
        <v>13789</v>
      </c>
      <c r="B1767" s="3" t="s">
        <v>13790</v>
      </c>
      <c r="C1767" s="3" t="s">
        <v>165</v>
      </c>
      <c r="D1767" s="4" t="s">
        <v>19</v>
      </c>
      <c r="E1767" s="3" t="s">
        <v>20</v>
      </c>
      <c r="F1767" s="3" t="s">
        <v>132</v>
      </c>
      <c r="G1767" s="3" t="s">
        <v>23</v>
      </c>
      <c r="H1767" s="3" t="s">
        <v>13793</v>
      </c>
      <c r="I1767" s="3" t="s">
        <v>13794</v>
      </c>
      <c r="J1767" s="3" t="s">
        <v>13795</v>
      </c>
      <c r="K1767" s="3" t="s">
        <v>159</v>
      </c>
    </row>
    <row r="1768" ht="18.0" customHeight="1">
      <c r="A1768" s="3" t="s">
        <v>11930</v>
      </c>
      <c r="B1768" s="3" t="s">
        <v>10546</v>
      </c>
      <c r="C1768" s="3" t="s">
        <v>165</v>
      </c>
      <c r="D1768" s="4" t="s">
        <v>19</v>
      </c>
      <c r="E1768" s="3" t="s">
        <v>21</v>
      </c>
      <c r="F1768" s="3" t="s">
        <v>796</v>
      </c>
      <c r="G1768" s="3" t="s">
        <v>57</v>
      </c>
      <c r="H1768" s="3" t="s">
        <v>264</v>
      </c>
      <c r="I1768" s="3" t="s">
        <v>13800</v>
      </c>
      <c r="J1768" s="3" t="s">
        <v>13801</v>
      </c>
      <c r="K1768" s="3" t="s">
        <v>27</v>
      </c>
    </row>
    <row r="1769" ht="18.0" customHeight="1">
      <c r="A1769" s="3" t="s">
        <v>13802</v>
      </c>
      <c r="B1769" s="3" t="s">
        <v>6649</v>
      </c>
      <c r="C1769" s="3" t="s">
        <v>165</v>
      </c>
      <c r="D1769" s="4" t="s">
        <v>19</v>
      </c>
      <c r="E1769" s="3" t="s">
        <v>20</v>
      </c>
      <c r="F1769" s="3" t="s">
        <v>146</v>
      </c>
      <c r="G1769" s="3" t="s">
        <v>50</v>
      </c>
      <c r="H1769" s="3" t="s">
        <v>1215</v>
      </c>
      <c r="I1769" s="3" t="s">
        <v>6651</v>
      </c>
      <c r="J1769" s="3" t="s">
        <v>13807</v>
      </c>
      <c r="K1769" s="3" t="s">
        <v>35</v>
      </c>
    </row>
    <row r="1770" ht="18.0" customHeight="1">
      <c r="A1770" s="3" t="s">
        <v>13809</v>
      </c>
      <c r="B1770" s="3" t="s">
        <v>13811</v>
      </c>
      <c r="C1770" s="3" t="s">
        <v>165</v>
      </c>
      <c r="D1770" s="4" t="s">
        <v>19</v>
      </c>
      <c r="E1770" s="3" t="s">
        <v>127</v>
      </c>
      <c r="F1770" s="3" t="s">
        <v>132</v>
      </c>
      <c r="G1770" s="3" t="s">
        <v>57</v>
      </c>
      <c r="H1770" s="3" t="s">
        <v>38</v>
      </c>
      <c r="I1770" s="3" t="s">
        <v>13814</v>
      </c>
      <c r="J1770" s="3" t="s">
        <v>13815</v>
      </c>
      <c r="K1770" s="3" t="s">
        <v>41</v>
      </c>
    </row>
    <row r="1771" ht="18.0" customHeight="1">
      <c r="A1771" s="3" t="s">
        <v>13816</v>
      </c>
      <c r="B1771" s="3" t="s">
        <v>3189</v>
      </c>
      <c r="C1771" s="3" t="s">
        <v>165</v>
      </c>
      <c r="D1771" s="4" t="s">
        <v>19</v>
      </c>
      <c r="E1771" s="3" t="s">
        <v>20</v>
      </c>
      <c r="F1771" s="3" t="s">
        <v>146</v>
      </c>
      <c r="G1771" s="3" t="s">
        <v>57</v>
      </c>
      <c r="H1771" s="3" t="s">
        <v>3181</v>
      </c>
      <c r="I1771" s="3" t="s">
        <v>3191</v>
      </c>
      <c r="J1771" s="3" t="s">
        <v>13818</v>
      </c>
      <c r="K1771" s="3" t="s">
        <v>257</v>
      </c>
    </row>
    <row r="1772" ht="18.0" customHeight="1">
      <c r="A1772" s="3" t="s">
        <v>13821</v>
      </c>
      <c r="B1772" s="3" t="s">
        <v>13759</v>
      </c>
      <c r="C1772" s="3" t="s">
        <v>165</v>
      </c>
      <c r="D1772" s="4" t="s">
        <v>19</v>
      </c>
      <c r="E1772" s="3" t="s">
        <v>20</v>
      </c>
      <c r="F1772" s="3" t="s">
        <v>3460</v>
      </c>
      <c r="G1772" s="3" t="s">
        <v>50</v>
      </c>
      <c r="H1772" s="3" t="s">
        <v>13762</v>
      </c>
      <c r="I1772" s="3" t="s">
        <v>13765</v>
      </c>
      <c r="J1772" s="3" t="s">
        <v>13823</v>
      </c>
      <c r="K1772" s="3" t="s">
        <v>27</v>
      </c>
    </row>
    <row r="1773" ht="18.0" customHeight="1">
      <c r="A1773" s="3" t="s">
        <v>13824</v>
      </c>
      <c r="B1773" s="3" t="s">
        <v>612</v>
      </c>
      <c r="C1773" s="3" t="s">
        <v>165</v>
      </c>
      <c r="D1773" s="4" t="s">
        <v>19</v>
      </c>
      <c r="E1773" s="3" t="s">
        <v>20</v>
      </c>
      <c r="F1773" s="3" t="s">
        <v>232</v>
      </c>
      <c r="G1773" s="3" t="s">
        <v>50</v>
      </c>
      <c r="H1773" s="3" t="s">
        <v>99</v>
      </c>
      <c r="I1773" s="3" t="s">
        <v>8649</v>
      </c>
      <c r="J1773" s="3" t="s">
        <v>13825</v>
      </c>
      <c r="K1773" s="3" t="s">
        <v>27</v>
      </c>
    </row>
    <row r="1774" ht="18.0" customHeight="1">
      <c r="A1774" s="3" t="s">
        <v>259</v>
      </c>
      <c r="B1774" s="3" t="s">
        <v>13826</v>
      </c>
      <c r="C1774" s="3" t="s">
        <v>165</v>
      </c>
      <c r="D1774" s="4" t="s">
        <v>19</v>
      </c>
      <c r="E1774" s="3" t="s">
        <v>20</v>
      </c>
      <c r="F1774" s="3" t="s">
        <v>692</v>
      </c>
      <c r="G1774" s="3" t="s">
        <v>50</v>
      </c>
      <c r="H1774" s="3" t="s">
        <v>13830</v>
      </c>
      <c r="I1774" s="3" t="s">
        <v>166</v>
      </c>
      <c r="J1774" s="3" t="s">
        <v>13833</v>
      </c>
      <c r="K1774" s="3" t="s">
        <v>27</v>
      </c>
    </row>
    <row r="1775" ht="18.0" customHeight="1">
      <c r="A1775" s="3" t="s">
        <v>13835</v>
      </c>
      <c r="B1775" s="3" t="s">
        <v>13836</v>
      </c>
      <c r="C1775" s="3" t="s">
        <v>165</v>
      </c>
      <c r="D1775" s="4" t="s">
        <v>19</v>
      </c>
      <c r="E1775" s="3" t="s">
        <v>21</v>
      </c>
      <c r="F1775" s="3" t="s">
        <v>903</v>
      </c>
      <c r="G1775" s="3" t="s">
        <v>50</v>
      </c>
      <c r="H1775" s="3" t="s">
        <v>13839</v>
      </c>
      <c r="I1775" s="3" t="s">
        <v>166</v>
      </c>
      <c r="J1775" s="3" t="s">
        <v>13841</v>
      </c>
      <c r="K1775" s="3" t="s">
        <v>27</v>
      </c>
    </row>
    <row r="1776" ht="18.0" customHeight="1">
      <c r="A1776" s="3" t="s">
        <v>259</v>
      </c>
      <c r="B1776" s="3" t="s">
        <v>10546</v>
      </c>
      <c r="C1776" s="3" t="s">
        <v>165</v>
      </c>
      <c r="D1776" s="4" t="s">
        <v>19</v>
      </c>
      <c r="E1776" s="3" t="s">
        <v>21</v>
      </c>
      <c r="F1776" s="3" t="s">
        <v>2395</v>
      </c>
      <c r="G1776" s="3" t="s">
        <v>57</v>
      </c>
      <c r="H1776" s="3" t="s">
        <v>264</v>
      </c>
      <c r="I1776" s="3" t="s">
        <v>13846</v>
      </c>
      <c r="J1776" s="3" t="s">
        <v>13850</v>
      </c>
      <c r="K1776" s="3" t="s">
        <v>27</v>
      </c>
    </row>
    <row r="1777" ht="18.0" customHeight="1">
      <c r="A1777" s="3" t="s">
        <v>13851</v>
      </c>
      <c r="B1777" s="3" t="s">
        <v>10546</v>
      </c>
      <c r="C1777" s="3" t="s">
        <v>165</v>
      </c>
      <c r="D1777" s="4" t="s">
        <v>19</v>
      </c>
      <c r="E1777" s="3" t="s">
        <v>20</v>
      </c>
      <c r="F1777" s="3" t="s">
        <v>13852</v>
      </c>
      <c r="G1777" s="3" t="s">
        <v>57</v>
      </c>
      <c r="H1777" s="3" t="s">
        <v>264</v>
      </c>
      <c r="I1777" s="3" t="s">
        <v>13846</v>
      </c>
      <c r="J1777" s="3" t="s">
        <v>13854</v>
      </c>
      <c r="K1777" s="3" t="s">
        <v>27</v>
      </c>
    </row>
    <row r="1778" ht="18.0" customHeight="1">
      <c r="A1778" s="3" t="s">
        <v>1904</v>
      </c>
      <c r="B1778" s="3" t="s">
        <v>13855</v>
      </c>
      <c r="C1778" s="3" t="s">
        <v>165</v>
      </c>
      <c r="D1778" s="4" t="s">
        <v>19</v>
      </c>
      <c r="E1778" s="3" t="s">
        <v>20</v>
      </c>
      <c r="F1778" s="3" t="s">
        <v>132</v>
      </c>
      <c r="G1778" s="3" t="s">
        <v>57</v>
      </c>
      <c r="H1778" s="3" t="s">
        <v>13858</v>
      </c>
      <c r="I1778" s="3" t="s">
        <v>13859</v>
      </c>
      <c r="J1778" s="3" t="s">
        <v>13861</v>
      </c>
      <c r="K1778" s="3" t="s">
        <v>27</v>
      </c>
    </row>
    <row r="1779" ht="18.0" customHeight="1">
      <c r="A1779" s="3" t="s">
        <v>13862</v>
      </c>
      <c r="B1779" s="3" t="s">
        <v>13864</v>
      </c>
      <c r="C1779" s="3" t="s">
        <v>165</v>
      </c>
      <c r="D1779" s="4" t="s">
        <v>19</v>
      </c>
      <c r="E1779" s="3" t="s">
        <v>127</v>
      </c>
      <c r="F1779" s="3" t="s">
        <v>73</v>
      </c>
      <c r="G1779" s="3" t="s">
        <v>69</v>
      </c>
      <c r="H1779" s="3" t="s">
        <v>1817</v>
      </c>
      <c r="I1779" s="3" t="s">
        <v>166</v>
      </c>
      <c r="J1779" s="3" t="s">
        <v>13872</v>
      </c>
      <c r="K1779" s="3" t="s">
        <v>159</v>
      </c>
    </row>
    <row r="1780" ht="18.0" customHeight="1">
      <c r="A1780" s="3" t="s">
        <v>13874</v>
      </c>
      <c r="B1780" s="3" t="s">
        <v>13836</v>
      </c>
      <c r="C1780" s="3" t="s">
        <v>165</v>
      </c>
      <c r="D1780" s="4" t="s">
        <v>19</v>
      </c>
      <c r="E1780" s="3" t="s">
        <v>21</v>
      </c>
      <c r="F1780" s="3" t="s">
        <v>73</v>
      </c>
      <c r="G1780" s="3" t="s">
        <v>57</v>
      </c>
      <c r="H1780" s="3" t="s">
        <v>13839</v>
      </c>
      <c r="I1780" s="3" t="s">
        <v>166</v>
      </c>
      <c r="J1780" s="3" t="s">
        <v>13881</v>
      </c>
      <c r="K1780" s="3" t="s">
        <v>27</v>
      </c>
    </row>
    <row r="1781" ht="18.0" customHeight="1">
      <c r="A1781" s="3" t="s">
        <v>4242</v>
      </c>
      <c r="B1781" s="3" t="s">
        <v>10546</v>
      </c>
      <c r="C1781" s="3" t="s">
        <v>165</v>
      </c>
      <c r="D1781" s="4" t="s">
        <v>19</v>
      </c>
      <c r="E1781" s="3" t="s">
        <v>20</v>
      </c>
      <c r="F1781" s="3" t="s">
        <v>13884</v>
      </c>
      <c r="G1781" s="3" t="s">
        <v>57</v>
      </c>
      <c r="H1781" s="3" t="s">
        <v>264</v>
      </c>
      <c r="I1781" s="3" t="s">
        <v>13886</v>
      </c>
      <c r="J1781" s="3" t="s">
        <v>13887</v>
      </c>
      <c r="K1781" s="3" t="s">
        <v>27</v>
      </c>
    </row>
    <row r="1782" ht="18.0" customHeight="1">
      <c r="A1782" s="3" t="s">
        <v>5382</v>
      </c>
      <c r="B1782" s="3" t="s">
        <v>10546</v>
      </c>
      <c r="C1782" s="3" t="s">
        <v>165</v>
      </c>
      <c r="D1782" s="4" t="s">
        <v>19</v>
      </c>
      <c r="E1782" s="3" t="s">
        <v>21</v>
      </c>
      <c r="F1782" s="3" t="s">
        <v>132</v>
      </c>
      <c r="G1782" s="3" t="s">
        <v>57</v>
      </c>
      <c r="H1782" s="3" t="s">
        <v>264</v>
      </c>
      <c r="I1782" s="3" t="s">
        <v>13846</v>
      </c>
      <c r="J1782" s="3" t="s">
        <v>13891</v>
      </c>
      <c r="K1782" s="3" t="s">
        <v>27</v>
      </c>
    </row>
    <row r="1783" ht="18.0" customHeight="1">
      <c r="A1783" s="3" t="s">
        <v>977</v>
      </c>
      <c r="B1783" s="3" t="s">
        <v>13894</v>
      </c>
      <c r="C1783" s="3" t="s">
        <v>165</v>
      </c>
      <c r="D1783" s="4" t="s">
        <v>19</v>
      </c>
      <c r="E1783" s="3" t="s">
        <v>20</v>
      </c>
      <c r="F1783" s="3" t="s">
        <v>48</v>
      </c>
      <c r="G1783" s="3" t="s">
        <v>50</v>
      </c>
      <c r="H1783" s="3" t="s">
        <v>5688</v>
      </c>
      <c r="I1783" s="3" t="s">
        <v>13896</v>
      </c>
      <c r="J1783" s="3" t="s">
        <v>13898</v>
      </c>
      <c r="K1783" s="3" t="s">
        <v>159</v>
      </c>
    </row>
    <row r="1784" ht="18.0" customHeight="1">
      <c r="A1784" s="3" t="s">
        <v>259</v>
      </c>
      <c r="B1784" s="3" t="s">
        <v>13900</v>
      </c>
      <c r="C1784" s="3" t="s">
        <v>165</v>
      </c>
      <c r="D1784" s="4" t="s">
        <v>19</v>
      </c>
      <c r="E1784" s="3" t="s">
        <v>20</v>
      </c>
      <c r="F1784" s="3" t="s">
        <v>119</v>
      </c>
      <c r="G1784" s="3" t="s">
        <v>57</v>
      </c>
      <c r="H1784" s="3" t="s">
        <v>13901</v>
      </c>
      <c r="I1784" s="3" t="s">
        <v>13903</v>
      </c>
      <c r="J1784" s="3" t="s">
        <v>13905</v>
      </c>
      <c r="K1784" s="3" t="s">
        <v>41</v>
      </c>
    </row>
    <row r="1785" ht="18.0" customHeight="1">
      <c r="A1785" s="3" t="s">
        <v>10870</v>
      </c>
      <c r="B1785" s="3" t="s">
        <v>13907</v>
      </c>
      <c r="C1785" s="3" t="s">
        <v>165</v>
      </c>
      <c r="D1785" s="4" t="s">
        <v>19</v>
      </c>
      <c r="E1785" s="3" t="s">
        <v>21</v>
      </c>
      <c r="F1785" s="3" t="s">
        <v>73</v>
      </c>
      <c r="G1785" s="3" t="s">
        <v>57</v>
      </c>
      <c r="H1785" s="3" t="s">
        <v>109</v>
      </c>
      <c r="I1785" s="3" t="s">
        <v>166</v>
      </c>
      <c r="J1785" s="3" t="s">
        <v>13912</v>
      </c>
      <c r="K1785" s="3" t="s">
        <v>35</v>
      </c>
    </row>
    <row r="1786" ht="18.0" customHeight="1">
      <c r="A1786" s="3" t="s">
        <v>3815</v>
      </c>
      <c r="B1786" s="3" t="s">
        <v>7669</v>
      </c>
      <c r="C1786" s="3" t="s">
        <v>165</v>
      </c>
      <c r="D1786" s="4" t="s">
        <v>19</v>
      </c>
      <c r="E1786" s="3" t="s">
        <v>21</v>
      </c>
      <c r="F1786" s="3" t="s">
        <v>1025</v>
      </c>
      <c r="G1786" s="3" t="s">
        <v>50</v>
      </c>
      <c r="H1786" s="3" t="s">
        <v>274</v>
      </c>
      <c r="I1786" s="3" t="s">
        <v>7670</v>
      </c>
      <c r="J1786" s="3" t="s">
        <v>7675</v>
      </c>
      <c r="K1786" s="3" t="s">
        <v>159</v>
      </c>
    </row>
    <row r="1787" ht="18.0" customHeight="1">
      <c r="A1787" s="3" t="s">
        <v>4133</v>
      </c>
      <c r="B1787" s="3" t="s">
        <v>13907</v>
      </c>
      <c r="C1787" s="3" t="s">
        <v>165</v>
      </c>
      <c r="D1787" s="4" t="s">
        <v>19</v>
      </c>
      <c r="E1787" s="3" t="s">
        <v>21</v>
      </c>
      <c r="F1787" s="3" t="s">
        <v>363</v>
      </c>
      <c r="G1787" s="3" t="s">
        <v>50</v>
      </c>
      <c r="H1787" s="3" t="s">
        <v>109</v>
      </c>
      <c r="I1787" s="3" t="s">
        <v>166</v>
      </c>
      <c r="J1787" s="3" t="s">
        <v>13924</v>
      </c>
      <c r="K1787" s="3" t="s">
        <v>35</v>
      </c>
    </row>
    <row r="1788" ht="18.0" customHeight="1">
      <c r="A1788" s="3" t="s">
        <v>259</v>
      </c>
      <c r="B1788" s="3" t="s">
        <v>10546</v>
      </c>
      <c r="C1788" s="3" t="s">
        <v>165</v>
      </c>
      <c r="D1788" s="4" t="s">
        <v>19</v>
      </c>
      <c r="E1788" s="3" t="s">
        <v>20</v>
      </c>
      <c r="F1788" s="3" t="s">
        <v>13852</v>
      </c>
      <c r="G1788" s="3" t="s">
        <v>57</v>
      </c>
      <c r="H1788" s="3" t="s">
        <v>264</v>
      </c>
      <c r="I1788" s="3" t="s">
        <v>13846</v>
      </c>
      <c r="J1788" s="3" t="s">
        <v>13930</v>
      </c>
      <c r="K1788" s="3" t="s">
        <v>27</v>
      </c>
    </row>
    <row r="1789" ht="18.0" customHeight="1">
      <c r="A1789" s="3" t="s">
        <v>13932</v>
      </c>
      <c r="B1789" s="3" t="s">
        <v>13933</v>
      </c>
      <c r="C1789" s="3" t="s">
        <v>165</v>
      </c>
      <c r="D1789" s="4" t="s">
        <v>19</v>
      </c>
      <c r="E1789" s="3" t="s">
        <v>20</v>
      </c>
      <c r="F1789" s="3" t="s">
        <v>146</v>
      </c>
      <c r="G1789" s="3" t="s">
        <v>3369</v>
      </c>
      <c r="H1789" s="3" t="s">
        <v>13935</v>
      </c>
      <c r="I1789" s="3" t="s">
        <v>13936</v>
      </c>
      <c r="J1789" s="3" t="s">
        <v>13939</v>
      </c>
      <c r="K1789" s="3" t="s">
        <v>159</v>
      </c>
    </row>
    <row r="1790" ht="18.0" customHeight="1">
      <c r="A1790" s="3" t="s">
        <v>13943</v>
      </c>
      <c r="B1790" s="3" t="s">
        <v>13944</v>
      </c>
      <c r="C1790" s="3" t="s">
        <v>165</v>
      </c>
      <c r="D1790" s="4" t="s">
        <v>19</v>
      </c>
      <c r="E1790" s="3" t="s">
        <v>20</v>
      </c>
      <c r="F1790" s="3" t="s">
        <v>668</v>
      </c>
      <c r="G1790" s="3" t="s">
        <v>23</v>
      </c>
      <c r="H1790" s="3" t="s">
        <v>58</v>
      </c>
      <c r="I1790" s="3" t="s">
        <v>166</v>
      </c>
      <c r="J1790" s="3" t="s">
        <v>13948</v>
      </c>
      <c r="K1790" s="3" t="s">
        <v>41</v>
      </c>
    </row>
    <row r="1791" ht="18.0" customHeight="1">
      <c r="A1791" s="3" t="s">
        <v>13950</v>
      </c>
      <c r="B1791" s="3" t="s">
        <v>8232</v>
      </c>
      <c r="C1791" s="3" t="s">
        <v>165</v>
      </c>
      <c r="D1791" s="4" t="s">
        <v>19</v>
      </c>
      <c r="E1791" s="3" t="s">
        <v>20</v>
      </c>
      <c r="F1791" s="3" t="s">
        <v>363</v>
      </c>
      <c r="G1791" s="3" t="s">
        <v>50</v>
      </c>
      <c r="H1791" s="3" t="s">
        <v>45</v>
      </c>
      <c r="I1791" s="3" t="s">
        <v>13953</v>
      </c>
      <c r="J1791" s="3" t="s">
        <v>13957</v>
      </c>
      <c r="K1791" s="3" t="s">
        <v>27</v>
      </c>
    </row>
    <row r="1792" ht="18.0" customHeight="1">
      <c r="A1792" s="3" t="s">
        <v>13950</v>
      </c>
      <c r="B1792" s="3" t="s">
        <v>8232</v>
      </c>
      <c r="C1792" s="3" t="s">
        <v>165</v>
      </c>
      <c r="D1792" s="4" t="s">
        <v>19</v>
      </c>
      <c r="E1792" s="3" t="s">
        <v>20</v>
      </c>
      <c r="F1792" s="3" t="s">
        <v>363</v>
      </c>
      <c r="G1792" s="3" t="s">
        <v>50</v>
      </c>
      <c r="H1792" s="3" t="s">
        <v>45</v>
      </c>
      <c r="I1792" s="3" t="s">
        <v>13960</v>
      </c>
      <c r="J1792" s="3" t="s">
        <v>13961</v>
      </c>
      <c r="K1792" s="3" t="s">
        <v>27</v>
      </c>
    </row>
    <row r="1793" ht="18.0" customHeight="1">
      <c r="A1793" s="3" t="s">
        <v>13963</v>
      </c>
      <c r="B1793" s="3" t="s">
        <v>13966</v>
      </c>
      <c r="C1793" s="3" t="s">
        <v>165</v>
      </c>
      <c r="D1793" s="4" t="s">
        <v>19</v>
      </c>
      <c r="E1793" s="3" t="s">
        <v>20</v>
      </c>
      <c r="F1793" s="3" t="s">
        <v>363</v>
      </c>
      <c r="G1793" s="3" t="s">
        <v>50</v>
      </c>
      <c r="H1793" s="3" t="s">
        <v>13969</v>
      </c>
      <c r="I1793" s="3" t="s">
        <v>13970</v>
      </c>
      <c r="J1793" s="3" t="s">
        <v>13976</v>
      </c>
      <c r="K1793" s="3" t="s">
        <v>159</v>
      </c>
    </row>
    <row r="1794" ht="18.0" customHeight="1">
      <c r="A1794" s="3" t="s">
        <v>13977</v>
      </c>
      <c r="B1794" s="3" t="s">
        <v>2365</v>
      </c>
      <c r="C1794" s="3" t="s">
        <v>165</v>
      </c>
      <c r="D1794" s="4" t="s">
        <v>19</v>
      </c>
      <c r="E1794" s="3" t="s">
        <v>21</v>
      </c>
      <c r="F1794" s="3" t="s">
        <v>1896</v>
      </c>
      <c r="G1794" s="3" t="s">
        <v>50</v>
      </c>
      <c r="H1794" s="3" t="s">
        <v>821</v>
      </c>
      <c r="I1794" s="3" t="s">
        <v>13982</v>
      </c>
      <c r="J1794" s="3" t="s">
        <v>13983</v>
      </c>
      <c r="K1794" s="3" t="s">
        <v>159</v>
      </c>
    </row>
    <row r="1795" ht="18.0" customHeight="1">
      <c r="A1795" s="3" t="s">
        <v>13985</v>
      </c>
      <c r="B1795" s="3" t="s">
        <v>6649</v>
      </c>
      <c r="C1795" s="3" t="s">
        <v>165</v>
      </c>
      <c r="D1795" s="4" t="s">
        <v>19</v>
      </c>
      <c r="E1795" s="3" t="s">
        <v>20</v>
      </c>
      <c r="F1795" s="3" t="s">
        <v>73</v>
      </c>
      <c r="G1795" s="3" t="s">
        <v>57</v>
      </c>
      <c r="H1795" s="3" t="s">
        <v>1215</v>
      </c>
      <c r="I1795" s="3" t="s">
        <v>6655</v>
      </c>
      <c r="J1795" s="3" t="s">
        <v>13993</v>
      </c>
      <c r="K1795" s="3" t="s">
        <v>35</v>
      </c>
    </row>
    <row r="1796" ht="18.0" customHeight="1">
      <c r="A1796" s="3" t="s">
        <v>13995</v>
      </c>
      <c r="B1796" s="3" t="s">
        <v>13997</v>
      </c>
      <c r="C1796" s="3" t="s">
        <v>165</v>
      </c>
      <c r="D1796" s="4" t="s">
        <v>19</v>
      </c>
      <c r="E1796" s="3" t="s">
        <v>20</v>
      </c>
      <c r="F1796" s="3" t="s">
        <v>48</v>
      </c>
      <c r="G1796" s="3" t="s">
        <v>57</v>
      </c>
      <c r="H1796" s="3" t="s">
        <v>14000</v>
      </c>
      <c r="I1796" s="3" t="s">
        <v>14001</v>
      </c>
      <c r="J1796" s="3" t="s">
        <v>14004</v>
      </c>
      <c r="K1796" s="3" t="s">
        <v>35</v>
      </c>
    </row>
    <row r="1797" ht="18.0" customHeight="1">
      <c r="A1797" s="3" t="s">
        <v>14007</v>
      </c>
      <c r="B1797" s="3" t="s">
        <v>612</v>
      </c>
      <c r="C1797" s="3" t="s">
        <v>165</v>
      </c>
      <c r="D1797" s="4" t="s">
        <v>19</v>
      </c>
      <c r="E1797" s="3" t="s">
        <v>20</v>
      </c>
      <c r="F1797" s="3" t="s">
        <v>3337</v>
      </c>
      <c r="G1797" s="3" t="s">
        <v>57</v>
      </c>
      <c r="H1797" s="3" t="s">
        <v>99</v>
      </c>
      <c r="I1797" s="3" t="s">
        <v>8649</v>
      </c>
      <c r="J1797" s="3" t="s">
        <v>14011</v>
      </c>
      <c r="K1797" s="3" t="s">
        <v>27</v>
      </c>
    </row>
    <row r="1798" ht="18.0" customHeight="1">
      <c r="A1798" s="3" t="s">
        <v>3670</v>
      </c>
      <c r="B1798" s="3" t="s">
        <v>6649</v>
      </c>
      <c r="C1798" s="3" t="s">
        <v>165</v>
      </c>
      <c r="D1798" s="4" t="s">
        <v>19</v>
      </c>
      <c r="E1798" s="3" t="s">
        <v>20</v>
      </c>
      <c r="F1798" s="3" t="s">
        <v>146</v>
      </c>
      <c r="G1798" s="3" t="s">
        <v>50</v>
      </c>
      <c r="H1798" s="3" t="s">
        <v>1215</v>
      </c>
      <c r="I1798" s="3" t="s">
        <v>6655</v>
      </c>
      <c r="J1798" s="3" t="s">
        <v>14017</v>
      </c>
      <c r="K1798" s="3" t="s">
        <v>35</v>
      </c>
    </row>
    <row r="1799" ht="18.0" customHeight="1">
      <c r="A1799" s="3" t="s">
        <v>14018</v>
      </c>
      <c r="B1799" s="3" t="s">
        <v>14019</v>
      </c>
      <c r="C1799" s="3" t="s">
        <v>165</v>
      </c>
      <c r="D1799" s="4" t="s">
        <v>19</v>
      </c>
      <c r="E1799" s="3" t="s">
        <v>20</v>
      </c>
      <c r="F1799" s="3" t="s">
        <v>960</v>
      </c>
      <c r="G1799" s="3" t="s">
        <v>57</v>
      </c>
      <c r="H1799" s="3" t="s">
        <v>14023</v>
      </c>
      <c r="I1799" s="3" t="s">
        <v>14025</v>
      </c>
      <c r="J1799" s="3" t="s">
        <v>14027</v>
      </c>
      <c r="K1799" s="3" t="s">
        <v>257</v>
      </c>
    </row>
    <row r="1800" ht="18.0" customHeight="1">
      <c r="A1800" s="3" t="s">
        <v>3292</v>
      </c>
      <c r="B1800" s="3" t="s">
        <v>14030</v>
      </c>
      <c r="C1800" s="3" t="s">
        <v>165</v>
      </c>
      <c r="D1800" s="4" t="s">
        <v>19</v>
      </c>
      <c r="E1800" s="3" t="s">
        <v>20</v>
      </c>
      <c r="F1800" s="3" t="s">
        <v>146</v>
      </c>
      <c r="G1800" s="3" t="s">
        <v>50</v>
      </c>
      <c r="H1800" s="3" t="s">
        <v>14031</v>
      </c>
      <c r="I1800" s="3" t="s">
        <v>14033</v>
      </c>
      <c r="J1800" s="3" t="s">
        <v>14037</v>
      </c>
      <c r="K1800" s="3" t="s">
        <v>35</v>
      </c>
    </row>
    <row r="1801" ht="18.0" customHeight="1">
      <c r="A1801" s="3" t="s">
        <v>14039</v>
      </c>
      <c r="B1801" s="3" t="s">
        <v>8384</v>
      </c>
      <c r="C1801" s="3" t="s">
        <v>165</v>
      </c>
      <c r="D1801" s="4" t="s">
        <v>19</v>
      </c>
      <c r="E1801" s="3" t="s">
        <v>117</v>
      </c>
      <c r="F1801" s="3" t="s">
        <v>13822</v>
      </c>
      <c r="G1801" s="3" t="s">
        <v>23</v>
      </c>
      <c r="H1801" s="3" t="s">
        <v>726</v>
      </c>
      <c r="I1801" s="3" t="s">
        <v>166</v>
      </c>
      <c r="J1801" s="3" t="s">
        <v>14044</v>
      </c>
      <c r="K1801" s="3" t="s">
        <v>27</v>
      </c>
    </row>
    <row r="1802" ht="18.0" customHeight="1">
      <c r="A1802" s="3" t="s">
        <v>4242</v>
      </c>
      <c r="B1802" s="3" t="s">
        <v>13894</v>
      </c>
      <c r="C1802" s="3" t="s">
        <v>165</v>
      </c>
      <c r="D1802" s="4" t="s">
        <v>19</v>
      </c>
      <c r="E1802" s="3" t="s">
        <v>20</v>
      </c>
      <c r="F1802" s="3" t="s">
        <v>3337</v>
      </c>
      <c r="G1802" s="3" t="s">
        <v>50</v>
      </c>
      <c r="H1802" s="3" t="s">
        <v>5688</v>
      </c>
      <c r="I1802" s="3" t="s">
        <v>14049</v>
      </c>
      <c r="J1802" s="3" t="s">
        <v>14053</v>
      </c>
      <c r="K1802" s="3" t="s">
        <v>159</v>
      </c>
    </row>
    <row r="1803" ht="18.0" customHeight="1">
      <c r="A1803" s="3" t="s">
        <v>14054</v>
      </c>
      <c r="B1803" s="3" t="s">
        <v>14055</v>
      </c>
      <c r="C1803" s="3" t="s">
        <v>165</v>
      </c>
      <c r="D1803" s="4" t="s">
        <v>19</v>
      </c>
      <c r="E1803" s="3" t="s">
        <v>20</v>
      </c>
      <c r="F1803" s="3" t="s">
        <v>349</v>
      </c>
      <c r="G1803" s="3" t="s">
        <v>50</v>
      </c>
      <c r="H1803" s="3" t="s">
        <v>5397</v>
      </c>
      <c r="I1803" s="3" t="s">
        <v>14061</v>
      </c>
      <c r="J1803" s="3" t="s">
        <v>14063</v>
      </c>
      <c r="K1803" s="3" t="s">
        <v>35</v>
      </c>
    </row>
    <row r="1804" ht="18.0" customHeight="1">
      <c r="A1804" s="3" t="s">
        <v>14065</v>
      </c>
      <c r="B1804" s="3" t="s">
        <v>14066</v>
      </c>
      <c r="C1804" s="3" t="s">
        <v>165</v>
      </c>
      <c r="D1804" s="4" t="s">
        <v>19</v>
      </c>
      <c r="E1804" s="3" t="s">
        <v>20</v>
      </c>
      <c r="F1804" s="3" t="s">
        <v>73</v>
      </c>
      <c r="G1804" s="3" t="s">
        <v>50</v>
      </c>
      <c r="H1804" s="3" t="s">
        <v>3871</v>
      </c>
      <c r="I1804" s="3" t="s">
        <v>14069</v>
      </c>
      <c r="J1804" s="3" t="s">
        <v>14071</v>
      </c>
      <c r="K1804" s="3" t="s">
        <v>35</v>
      </c>
    </row>
    <row r="1805" ht="18.0" customHeight="1">
      <c r="A1805" s="3" t="s">
        <v>3188</v>
      </c>
      <c r="B1805" s="3" t="s">
        <v>13524</v>
      </c>
      <c r="C1805" s="3" t="s">
        <v>165</v>
      </c>
      <c r="D1805" s="4" t="s">
        <v>19</v>
      </c>
      <c r="E1805" s="3" t="s">
        <v>20</v>
      </c>
      <c r="F1805" s="3" t="s">
        <v>73</v>
      </c>
      <c r="G1805" s="3" t="s">
        <v>50</v>
      </c>
      <c r="H1805" s="3" t="s">
        <v>556</v>
      </c>
      <c r="I1805" s="3" t="s">
        <v>2067</v>
      </c>
      <c r="J1805" s="3" t="s">
        <v>14078</v>
      </c>
      <c r="K1805" s="3" t="s">
        <v>35</v>
      </c>
    </row>
    <row r="1806" ht="18.0" customHeight="1">
      <c r="A1806" s="3" t="s">
        <v>3949</v>
      </c>
      <c r="B1806" s="3" t="s">
        <v>14081</v>
      </c>
      <c r="C1806" s="3" t="s">
        <v>165</v>
      </c>
      <c r="D1806" s="4" t="s">
        <v>19</v>
      </c>
      <c r="E1806" s="3" t="s">
        <v>20</v>
      </c>
      <c r="F1806" s="3" t="s">
        <v>73</v>
      </c>
      <c r="G1806" s="3" t="s">
        <v>50</v>
      </c>
      <c r="H1806" s="3" t="s">
        <v>2719</v>
      </c>
      <c r="I1806" s="3" t="s">
        <v>14085</v>
      </c>
      <c r="J1806" s="3" t="s">
        <v>14086</v>
      </c>
      <c r="K1806" s="3" t="s">
        <v>35</v>
      </c>
    </row>
    <row r="1807" ht="18.0" customHeight="1">
      <c r="A1807" s="3" t="s">
        <v>14088</v>
      </c>
      <c r="B1807" s="3" t="s">
        <v>9733</v>
      </c>
      <c r="C1807" s="3" t="s">
        <v>165</v>
      </c>
      <c r="D1807" s="4" t="s">
        <v>19</v>
      </c>
      <c r="E1807" s="3" t="s">
        <v>20</v>
      </c>
      <c r="F1807" s="3" t="s">
        <v>73</v>
      </c>
      <c r="G1807" s="3" t="s">
        <v>57</v>
      </c>
      <c r="H1807" s="3" t="s">
        <v>726</v>
      </c>
      <c r="I1807" s="3" t="s">
        <v>1384</v>
      </c>
      <c r="J1807" s="3" t="s">
        <v>14093</v>
      </c>
      <c r="K1807" s="3" t="s">
        <v>90</v>
      </c>
    </row>
    <row r="1808" ht="18.0" customHeight="1">
      <c r="A1808" s="3" t="s">
        <v>14094</v>
      </c>
      <c r="B1808" s="3" t="s">
        <v>14019</v>
      </c>
      <c r="C1808" s="3" t="s">
        <v>165</v>
      </c>
      <c r="D1808" s="4" t="s">
        <v>19</v>
      </c>
      <c r="E1808" s="3" t="s">
        <v>20</v>
      </c>
      <c r="F1808" s="3" t="s">
        <v>132</v>
      </c>
      <c r="G1808" s="3" t="s">
        <v>57</v>
      </c>
      <c r="H1808" s="3" t="s">
        <v>14023</v>
      </c>
      <c r="I1808" s="3" t="s">
        <v>14098</v>
      </c>
      <c r="J1808" s="3" t="s">
        <v>14100</v>
      </c>
      <c r="K1808" s="3" t="s">
        <v>257</v>
      </c>
    </row>
    <row r="1809" ht="18.0" customHeight="1">
      <c r="A1809" s="3" t="s">
        <v>14101</v>
      </c>
      <c r="B1809" s="3" t="s">
        <v>774</v>
      </c>
      <c r="C1809" s="3" t="s">
        <v>165</v>
      </c>
      <c r="D1809" s="4" t="s">
        <v>19</v>
      </c>
      <c r="E1809" s="3" t="s">
        <v>127</v>
      </c>
      <c r="F1809" s="3" t="s">
        <v>349</v>
      </c>
      <c r="G1809" s="3" t="s">
        <v>69</v>
      </c>
      <c r="H1809" s="3" t="s">
        <v>780</v>
      </c>
      <c r="I1809" s="3" t="s">
        <v>166</v>
      </c>
      <c r="J1809" s="3" t="s">
        <v>14104</v>
      </c>
      <c r="K1809" s="3" t="s">
        <v>159</v>
      </c>
    </row>
    <row r="1810" ht="18.0" customHeight="1">
      <c r="A1810" s="3" t="s">
        <v>14105</v>
      </c>
      <c r="B1810" s="3" t="s">
        <v>612</v>
      </c>
      <c r="C1810" s="3" t="s">
        <v>165</v>
      </c>
      <c r="D1810" s="4" t="s">
        <v>19</v>
      </c>
      <c r="E1810" s="3" t="s">
        <v>20</v>
      </c>
      <c r="F1810" s="3" t="s">
        <v>82</v>
      </c>
      <c r="G1810" s="3" t="s">
        <v>50</v>
      </c>
      <c r="H1810" s="3" t="s">
        <v>99</v>
      </c>
      <c r="I1810" s="3" t="s">
        <v>8649</v>
      </c>
      <c r="J1810" s="3" t="s">
        <v>14116</v>
      </c>
      <c r="K1810" s="3" t="s">
        <v>27</v>
      </c>
    </row>
    <row r="1811" ht="18.0" customHeight="1">
      <c r="A1811" s="3" t="s">
        <v>14118</v>
      </c>
      <c r="B1811" s="3" t="s">
        <v>14119</v>
      </c>
      <c r="C1811" s="3" t="s">
        <v>165</v>
      </c>
      <c r="D1811" s="4" t="s">
        <v>19</v>
      </c>
      <c r="E1811" s="3" t="s">
        <v>20</v>
      </c>
      <c r="F1811" s="3" t="s">
        <v>146</v>
      </c>
      <c r="G1811" s="3" t="s">
        <v>50</v>
      </c>
      <c r="H1811" s="3" t="s">
        <v>11358</v>
      </c>
      <c r="I1811" s="3" t="s">
        <v>2540</v>
      </c>
      <c r="J1811" s="3" t="s">
        <v>14122</v>
      </c>
      <c r="K1811" s="3" t="s">
        <v>41</v>
      </c>
    </row>
    <row r="1812" ht="18.0" customHeight="1">
      <c r="A1812" s="3" t="s">
        <v>4493</v>
      </c>
      <c r="B1812" s="3" t="s">
        <v>14127</v>
      </c>
      <c r="C1812" s="3" t="s">
        <v>165</v>
      </c>
      <c r="D1812" s="4" t="s">
        <v>19</v>
      </c>
      <c r="E1812" s="3" t="s">
        <v>21</v>
      </c>
      <c r="F1812" s="3" t="s">
        <v>649</v>
      </c>
      <c r="G1812" s="3" t="s">
        <v>50</v>
      </c>
      <c r="H1812" s="3" t="s">
        <v>3871</v>
      </c>
      <c r="I1812" s="3" t="s">
        <v>14130</v>
      </c>
      <c r="J1812" s="3" t="s">
        <v>14133</v>
      </c>
      <c r="K1812" s="3" t="s">
        <v>35</v>
      </c>
    </row>
    <row r="1813" ht="18.0" customHeight="1">
      <c r="A1813" s="3" t="s">
        <v>259</v>
      </c>
      <c r="B1813" s="3" t="s">
        <v>14134</v>
      </c>
      <c r="C1813" s="3" t="s">
        <v>165</v>
      </c>
      <c r="D1813" s="4" t="s">
        <v>19</v>
      </c>
      <c r="E1813" s="3" t="s">
        <v>20</v>
      </c>
      <c r="F1813" s="3" t="s">
        <v>668</v>
      </c>
      <c r="G1813" s="3" t="s">
        <v>23</v>
      </c>
      <c r="H1813" s="3" t="s">
        <v>14138</v>
      </c>
      <c r="I1813" s="3" t="s">
        <v>705</v>
      </c>
      <c r="J1813" s="3" t="s">
        <v>14140</v>
      </c>
      <c r="K1813" s="3" t="s">
        <v>35</v>
      </c>
    </row>
    <row r="1814" ht="18.0" customHeight="1">
      <c r="A1814" s="3" t="s">
        <v>4133</v>
      </c>
      <c r="B1814" s="3" t="s">
        <v>14142</v>
      </c>
      <c r="C1814" s="3" t="s">
        <v>165</v>
      </c>
      <c r="D1814" s="4" t="s">
        <v>19</v>
      </c>
      <c r="E1814" s="3" t="s">
        <v>20</v>
      </c>
      <c r="F1814" s="3" t="s">
        <v>692</v>
      </c>
      <c r="G1814" s="3" t="s">
        <v>50</v>
      </c>
      <c r="H1814" s="3" t="s">
        <v>14143</v>
      </c>
      <c r="I1814" s="3" t="s">
        <v>166</v>
      </c>
      <c r="J1814" s="3" t="s">
        <v>14146</v>
      </c>
      <c r="K1814" s="3" t="s">
        <v>257</v>
      </c>
    </row>
    <row r="1815" ht="18.0" customHeight="1">
      <c r="A1815" s="3" t="s">
        <v>4133</v>
      </c>
      <c r="B1815" s="3" t="s">
        <v>14142</v>
      </c>
      <c r="C1815" s="3" t="s">
        <v>165</v>
      </c>
      <c r="D1815" s="4" t="s">
        <v>19</v>
      </c>
      <c r="E1815" s="3" t="s">
        <v>20</v>
      </c>
      <c r="F1815" s="3" t="s">
        <v>692</v>
      </c>
      <c r="G1815" s="3" t="s">
        <v>50</v>
      </c>
      <c r="H1815" s="3" t="s">
        <v>14143</v>
      </c>
      <c r="I1815" s="3" t="s">
        <v>166</v>
      </c>
      <c r="J1815" s="3" t="s">
        <v>14153</v>
      </c>
      <c r="K1815" s="3" t="s">
        <v>257</v>
      </c>
    </row>
    <row r="1816" ht="18.0" customHeight="1">
      <c r="A1816" s="3" t="s">
        <v>14154</v>
      </c>
      <c r="B1816" s="3" t="s">
        <v>8420</v>
      </c>
      <c r="C1816" s="3" t="s">
        <v>165</v>
      </c>
      <c r="D1816" s="4" t="s">
        <v>19</v>
      </c>
      <c r="E1816" s="3" t="s">
        <v>20</v>
      </c>
      <c r="F1816" s="3" t="s">
        <v>1103</v>
      </c>
      <c r="G1816" s="3" t="s">
        <v>57</v>
      </c>
      <c r="H1816" s="3" t="s">
        <v>726</v>
      </c>
      <c r="I1816" s="3" t="s">
        <v>887</v>
      </c>
      <c r="J1816" s="3" t="s">
        <v>14156</v>
      </c>
      <c r="K1816" s="3" t="s">
        <v>35</v>
      </c>
    </row>
    <row r="1817" ht="18.0" customHeight="1">
      <c r="A1817" s="3" t="s">
        <v>14157</v>
      </c>
      <c r="B1817" s="3" t="s">
        <v>3789</v>
      </c>
      <c r="C1817" s="3" t="s">
        <v>165</v>
      </c>
      <c r="D1817" s="4" t="s">
        <v>19</v>
      </c>
      <c r="E1817" s="3" t="s">
        <v>20</v>
      </c>
      <c r="F1817" s="3" t="s">
        <v>903</v>
      </c>
      <c r="G1817" s="3" t="s">
        <v>57</v>
      </c>
      <c r="H1817" s="3" t="s">
        <v>3791</v>
      </c>
      <c r="I1817" s="3" t="s">
        <v>1241</v>
      </c>
      <c r="J1817" s="3" t="s">
        <v>14161</v>
      </c>
      <c r="K1817" s="3" t="s">
        <v>27</v>
      </c>
    </row>
    <row r="1818" ht="18.0" customHeight="1">
      <c r="A1818" s="3" t="s">
        <v>2636</v>
      </c>
      <c r="B1818" s="3" t="s">
        <v>14162</v>
      </c>
      <c r="C1818" s="3" t="s">
        <v>165</v>
      </c>
      <c r="D1818" s="4" t="s">
        <v>19</v>
      </c>
      <c r="E1818" s="3" t="s">
        <v>21</v>
      </c>
      <c r="F1818" s="3" t="s">
        <v>363</v>
      </c>
      <c r="G1818" s="3" t="s">
        <v>50</v>
      </c>
      <c r="H1818" s="3" t="s">
        <v>567</v>
      </c>
      <c r="I1818" s="3" t="s">
        <v>14166</v>
      </c>
      <c r="J1818" s="3" t="s">
        <v>14169</v>
      </c>
      <c r="K1818" s="3" t="s">
        <v>35</v>
      </c>
    </row>
    <row r="1819" ht="18.0" customHeight="1">
      <c r="A1819" s="3" t="s">
        <v>14170</v>
      </c>
      <c r="B1819" s="3" t="s">
        <v>612</v>
      </c>
      <c r="C1819" s="3" t="s">
        <v>165</v>
      </c>
      <c r="D1819" s="4" t="s">
        <v>19</v>
      </c>
      <c r="E1819" s="3" t="s">
        <v>20</v>
      </c>
      <c r="F1819" s="3" t="s">
        <v>82</v>
      </c>
      <c r="G1819" s="3" t="s">
        <v>50</v>
      </c>
      <c r="H1819" s="3" t="s">
        <v>99</v>
      </c>
      <c r="I1819" s="3" t="s">
        <v>8649</v>
      </c>
      <c r="J1819" s="3" t="s">
        <v>14186</v>
      </c>
      <c r="K1819" s="3" t="s">
        <v>27</v>
      </c>
    </row>
    <row r="1820" ht="18.0" customHeight="1">
      <c r="A1820" s="3" t="s">
        <v>808</v>
      </c>
      <c r="B1820" s="3" t="s">
        <v>809</v>
      </c>
      <c r="C1820" s="3" t="s">
        <v>165</v>
      </c>
      <c r="D1820" s="4" t="s">
        <v>19</v>
      </c>
      <c r="E1820" s="3" t="s">
        <v>20</v>
      </c>
      <c r="F1820" s="3" t="s">
        <v>695</v>
      </c>
      <c r="G1820" s="3" t="s">
        <v>69</v>
      </c>
      <c r="H1820" s="3" t="s">
        <v>815</v>
      </c>
      <c r="I1820" s="3" t="s">
        <v>816</v>
      </c>
      <c r="J1820" s="3" t="s">
        <v>819</v>
      </c>
      <c r="K1820" s="3" t="s">
        <v>27</v>
      </c>
    </row>
    <row r="1821" ht="18.0" customHeight="1">
      <c r="A1821" s="3" t="s">
        <v>14188</v>
      </c>
      <c r="B1821" s="3" t="s">
        <v>14190</v>
      </c>
      <c r="C1821" s="3" t="s">
        <v>165</v>
      </c>
      <c r="D1821" s="4" t="s">
        <v>19</v>
      </c>
      <c r="E1821" s="3" t="s">
        <v>20</v>
      </c>
      <c r="F1821" s="3" t="s">
        <v>232</v>
      </c>
      <c r="G1821" s="3" t="s">
        <v>50</v>
      </c>
      <c r="H1821" s="3" t="s">
        <v>14192</v>
      </c>
      <c r="I1821" s="3" t="s">
        <v>166</v>
      </c>
      <c r="J1821" s="3" t="s">
        <v>14195</v>
      </c>
      <c r="K1821" s="3" t="s">
        <v>159</v>
      </c>
    </row>
    <row r="1822" ht="18.0" customHeight="1">
      <c r="A1822" s="3" t="s">
        <v>14196</v>
      </c>
      <c r="B1822" s="3" t="s">
        <v>14197</v>
      </c>
      <c r="C1822" s="3" t="s">
        <v>165</v>
      </c>
      <c r="D1822" s="4" t="s">
        <v>19</v>
      </c>
      <c r="E1822" s="3" t="s">
        <v>20</v>
      </c>
      <c r="F1822" s="3" t="s">
        <v>177</v>
      </c>
      <c r="G1822" s="3" t="s">
        <v>50</v>
      </c>
      <c r="H1822" s="3" t="s">
        <v>14201</v>
      </c>
      <c r="I1822" s="3" t="s">
        <v>166</v>
      </c>
      <c r="J1822" s="3" t="s">
        <v>14203</v>
      </c>
      <c r="K1822" s="3" t="s">
        <v>41</v>
      </c>
    </row>
    <row r="1823" ht="18.0" customHeight="1">
      <c r="A1823" s="3" t="s">
        <v>4242</v>
      </c>
      <c r="B1823" s="3" t="s">
        <v>13454</v>
      </c>
      <c r="C1823" s="3" t="s">
        <v>165</v>
      </c>
      <c r="D1823" s="4" t="s">
        <v>19</v>
      </c>
      <c r="E1823" s="3" t="s">
        <v>21</v>
      </c>
      <c r="F1823" s="3" t="s">
        <v>349</v>
      </c>
      <c r="G1823" s="3" t="s">
        <v>31</v>
      </c>
      <c r="H1823" s="3" t="s">
        <v>166</v>
      </c>
      <c r="I1823" s="3" t="s">
        <v>13457</v>
      </c>
      <c r="J1823" s="3" t="s">
        <v>14208</v>
      </c>
      <c r="K1823" s="3" t="s">
        <v>250</v>
      </c>
    </row>
    <row r="1824" ht="18.0" customHeight="1">
      <c r="A1824" s="3" t="s">
        <v>14211</v>
      </c>
      <c r="B1824" s="3" t="s">
        <v>1535</v>
      </c>
      <c r="C1824" s="3" t="s">
        <v>165</v>
      </c>
      <c r="D1824" s="4" t="s">
        <v>19</v>
      </c>
      <c r="E1824" s="3" t="s">
        <v>21</v>
      </c>
      <c r="F1824" s="3" t="s">
        <v>903</v>
      </c>
      <c r="G1824" s="3" t="s">
        <v>50</v>
      </c>
      <c r="H1824" s="3" t="s">
        <v>1074</v>
      </c>
      <c r="I1824" s="3" t="s">
        <v>14214</v>
      </c>
      <c r="J1824" s="3" t="s">
        <v>14215</v>
      </c>
      <c r="K1824" s="3" t="s">
        <v>35</v>
      </c>
    </row>
    <row r="1825" ht="18.0" customHeight="1">
      <c r="A1825" s="3" t="s">
        <v>14218</v>
      </c>
      <c r="B1825" s="3" t="s">
        <v>14220</v>
      </c>
      <c r="C1825" s="3" t="s">
        <v>165</v>
      </c>
      <c r="D1825" s="4" t="s">
        <v>19</v>
      </c>
      <c r="E1825" s="3" t="s">
        <v>20</v>
      </c>
      <c r="F1825" s="3" t="s">
        <v>177</v>
      </c>
      <c r="G1825" s="3" t="s">
        <v>50</v>
      </c>
      <c r="H1825" s="3" t="s">
        <v>14222</v>
      </c>
      <c r="I1825" s="3" t="s">
        <v>14224</v>
      </c>
      <c r="J1825" s="3" t="s">
        <v>14226</v>
      </c>
      <c r="K1825" s="3" t="s">
        <v>257</v>
      </c>
    </row>
    <row r="1826" ht="18.0" customHeight="1">
      <c r="A1826" s="3" t="s">
        <v>14229</v>
      </c>
      <c r="B1826" s="3" t="s">
        <v>1535</v>
      </c>
      <c r="C1826" s="3" t="s">
        <v>165</v>
      </c>
      <c r="D1826" s="4" t="s">
        <v>19</v>
      </c>
      <c r="E1826" s="3" t="s">
        <v>21</v>
      </c>
      <c r="F1826" s="3" t="s">
        <v>363</v>
      </c>
      <c r="G1826" s="3" t="s">
        <v>50</v>
      </c>
      <c r="H1826" s="3" t="s">
        <v>1074</v>
      </c>
      <c r="I1826" s="3" t="s">
        <v>1537</v>
      </c>
      <c r="J1826" s="3" t="s">
        <v>14235</v>
      </c>
      <c r="K1826" s="3" t="s">
        <v>35</v>
      </c>
    </row>
    <row r="1827" ht="18.0" customHeight="1">
      <c r="A1827" s="3" t="s">
        <v>14238</v>
      </c>
      <c r="B1827" s="3" t="s">
        <v>14240</v>
      </c>
      <c r="C1827" s="3" t="s">
        <v>165</v>
      </c>
      <c r="D1827" s="4" t="s">
        <v>19</v>
      </c>
      <c r="E1827" s="3" t="s">
        <v>20</v>
      </c>
      <c r="F1827" s="3" t="s">
        <v>146</v>
      </c>
      <c r="G1827" s="3" t="s">
        <v>50</v>
      </c>
      <c r="H1827" s="3" t="s">
        <v>404</v>
      </c>
      <c r="I1827" s="3" t="s">
        <v>616</v>
      </c>
      <c r="J1827" s="3" t="s">
        <v>14246</v>
      </c>
      <c r="K1827" s="3" t="s">
        <v>41</v>
      </c>
    </row>
    <row r="1828" ht="18.0" customHeight="1">
      <c r="A1828" s="3" t="s">
        <v>14247</v>
      </c>
      <c r="B1828" s="3" t="s">
        <v>162</v>
      </c>
      <c r="C1828" s="3" t="s">
        <v>165</v>
      </c>
      <c r="D1828" s="4" t="s">
        <v>19</v>
      </c>
      <c r="E1828" s="3" t="s">
        <v>20</v>
      </c>
      <c r="F1828" s="3" t="s">
        <v>132</v>
      </c>
      <c r="G1828" s="3" t="s">
        <v>23</v>
      </c>
      <c r="H1828" s="3" t="s">
        <v>38</v>
      </c>
      <c r="I1828" s="3" t="s">
        <v>14251</v>
      </c>
      <c r="J1828" s="3" t="s">
        <v>14253</v>
      </c>
      <c r="K1828" s="3" t="s">
        <v>27</v>
      </c>
    </row>
    <row r="1829" ht="18.0" customHeight="1">
      <c r="A1829" s="3" t="s">
        <v>28</v>
      </c>
      <c r="B1829" s="3" t="s">
        <v>14254</v>
      </c>
      <c r="C1829" s="3" t="s">
        <v>165</v>
      </c>
      <c r="D1829" s="4" t="s">
        <v>19</v>
      </c>
      <c r="E1829" s="3" t="s">
        <v>20</v>
      </c>
      <c r="F1829" s="3" t="s">
        <v>73</v>
      </c>
      <c r="G1829" s="3" t="s">
        <v>57</v>
      </c>
      <c r="H1829" s="3" t="s">
        <v>1195</v>
      </c>
      <c r="I1829" s="3" t="s">
        <v>14257</v>
      </c>
      <c r="J1829" s="3" t="s">
        <v>14259</v>
      </c>
      <c r="K1829" s="3" t="s">
        <v>35</v>
      </c>
    </row>
    <row r="1830" ht="18.0" customHeight="1">
      <c r="A1830" s="3" t="s">
        <v>14260</v>
      </c>
      <c r="B1830" s="3" t="s">
        <v>14261</v>
      </c>
      <c r="C1830" s="3" t="s">
        <v>165</v>
      </c>
      <c r="D1830" s="4" t="s">
        <v>19</v>
      </c>
      <c r="E1830" s="3" t="s">
        <v>20</v>
      </c>
      <c r="F1830" s="3" t="s">
        <v>13884</v>
      </c>
      <c r="G1830" s="3" t="s">
        <v>57</v>
      </c>
      <c r="H1830" s="3" t="s">
        <v>14263</v>
      </c>
      <c r="I1830" s="3" t="s">
        <v>14264</v>
      </c>
      <c r="J1830" s="3" t="s">
        <v>14266</v>
      </c>
      <c r="K1830" s="3" t="s">
        <v>159</v>
      </c>
    </row>
    <row r="1831" ht="18.0" customHeight="1">
      <c r="A1831" s="3" t="s">
        <v>14268</v>
      </c>
      <c r="B1831" s="3" t="s">
        <v>13454</v>
      </c>
      <c r="C1831" s="3" t="s">
        <v>165</v>
      </c>
      <c r="D1831" s="4" t="s">
        <v>19</v>
      </c>
      <c r="E1831" s="3" t="s">
        <v>21</v>
      </c>
      <c r="F1831" s="3" t="s">
        <v>349</v>
      </c>
      <c r="G1831" s="3" t="s">
        <v>31</v>
      </c>
      <c r="H1831" s="3" t="s">
        <v>166</v>
      </c>
      <c r="I1831" s="3" t="s">
        <v>13457</v>
      </c>
      <c r="J1831" s="3" t="s">
        <v>14271</v>
      </c>
      <c r="K1831" s="3" t="s">
        <v>250</v>
      </c>
    </row>
    <row r="1832" ht="18.0" customHeight="1">
      <c r="A1832" s="3" t="s">
        <v>14273</v>
      </c>
      <c r="B1832" s="3" t="s">
        <v>13671</v>
      </c>
      <c r="C1832" s="3" t="s">
        <v>165</v>
      </c>
      <c r="D1832" s="4" t="s">
        <v>19</v>
      </c>
      <c r="E1832" s="3" t="s">
        <v>20</v>
      </c>
      <c r="F1832" s="3" t="s">
        <v>73</v>
      </c>
      <c r="G1832" s="3" t="s">
        <v>69</v>
      </c>
      <c r="H1832" s="3" t="s">
        <v>13677</v>
      </c>
      <c r="I1832" s="3" t="s">
        <v>14275</v>
      </c>
      <c r="J1832" s="3" t="s">
        <v>14276</v>
      </c>
      <c r="K1832" s="3" t="s">
        <v>27</v>
      </c>
    </row>
    <row r="1833" ht="18.0" customHeight="1">
      <c r="A1833" s="3" t="s">
        <v>4380</v>
      </c>
      <c r="B1833" s="3" t="s">
        <v>12964</v>
      </c>
      <c r="C1833" s="3" t="s">
        <v>165</v>
      </c>
      <c r="D1833" s="4" t="s">
        <v>19</v>
      </c>
      <c r="E1833" s="3" t="s">
        <v>21</v>
      </c>
      <c r="F1833" s="3" t="s">
        <v>48</v>
      </c>
      <c r="G1833" s="3" t="s">
        <v>69</v>
      </c>
      <c r="H1833" s="3" t="s">
        <v>12523</v>
      </c>
      <c r="I1833" s="3" t="s">
        <v>14282</v>
      </c>
      <c r="J1833" s="3" t="s">
        <v>14283</v>
      </c>
      <c r="K1833" s="3" t="s">
        <v>35</v>
      </c>
    </row>
    <row r="1834" ht="18.0" customHeight="1">
      <c r="A1834" s="3" t="s">
        <v>1175</v>
      </c>
      <c r="B1834" s="3" t="s">
        <v>14284</v>
      </c>
      <c r="C1834" s="3" t="s">
        <v>165</v>
      </c>
      <c r="D1834" s="4" t="s">
        <v>19</v>
      </c>
      <c r="E1834" s="3" t="s">
        <v>20</v>
      </c>
      <c r="F1834" s="3" t="s">
        <v>5627</v>
      </c>
      <c r="G1834" s="3" t="s">
        <v>50</v>
      </c>
      <c r="H1834" s="3" t="s">
        <v>58</v>
      </c>
      <c r="I1834" s="3" t="s">
        <v>14289</v>
      </c>
      <c r="J1834" s="3" t="s">
        <v>14292</v>
      </c>
      <c r="K1834" s="3" t="s">
        <v>90</v>
      </c>
    </row>
    <row r="1835" ht="18.0" customHeight="1">
      <c r="A1835" s="3" t="s">
        <v>28</v>
      </c>
      <c r="B1835" s="3" t="s">
        <v>14296</v>
      </c>
      <c r="C1835" s="3" t="s">
        <v>165</v>
      </c>
      <c r="D1835" s="4" t="s">
        <v>19</v>
      </c>
      <c r="E1835" s="3" t="s">
        <v>20</v>
      </c>
      <c r="F1835" s="3" t="s">
        <v>8286</v>
      </c>
      <c r="G1835" s="3" t="s">
        <v>57</v>
      </c>
      <c r="H1835" s="3" t="s">
        <v>329</v>
      </c>
      <c r="I1835" s="3" t="s">
        <v>14298</v>
      </c>
      <c r="J1835" s="3" t="s">
        <v>14300</v>
      </c>
      <c r="K1835" s="3" t="s">
        <v>35</v>
      </c>
    </row>
    <row r="1836" ht="18.0" customHeight="1">
      <c r="A1836" s="3" t="s">
        <v>14303</v>
      </c>
      <c r="B1836" s="3" t="s">
        <v>7765</v>
      </c>
      <c r="C1836" s="3" t="s">
        <v>165</v>
      </c>
      <c r="D1836" s="4" t="s">
        <v>19</v>
      </c>
      <c r="E1836" s="3" t="s">
        <v>20</v>
      </c>
      <c r="F1836" s="3" t="s">
        <v>244</v>
      </c>
      <c r="G1836" s="3" t="s">
        <v>69</v>
      </c>
      <c r="H1836" s="3" t="s">
        <v>7766</v>
      </c>
      <c r="I1836" s="3" t="s">
        <v>12203</v>
      </c>
      <c r="J1836" s="3" t="s">
        <v>14307</v>
      </c>
      <c r="K1836" s="3" t="s">
        <v>35</v>
      </c>
    </row>
    <row r="1837" ht="18.0" customHeight="1">
      <c r="A1837" s="3" t="s">
        <v>14308</v>
      </c>
      <c r="B1837" s="3" t="s">
        <v>890</v>
      </c>
      <c r="C1837" s="3" t="s">
        <v>165</v>
      </c>
      <c r="D1837" s="4" t="s">
        <v>19</v>
      </c>
      <c r="E1837" s="3" t="s">
        <v>21</v>
      </c>
      <c r="F1837" s="3" t="s">
        <v>349</v>
      </c>
      <c r="G1837" s="3" t="s">
        <v>31</v>
      </c>
      <c r="H1837" s="3" t="s">
        <v>895</v>
      </c>
      <c r="I1837" s="3" t="s">
        <v>906</v>
      </c>
      <c r="J1837" s="3" t="s">
        <v>14311</v>
      </c>
      <c r="K1837" s="3" t="s">
        <v>35</v>
      </c>
    </row>
    <row r="1838" ht="18.0" customHeight="1">
      <c r="A1838" s="3" t="s">
        <v>259</v>
      </c>
      <c r="B1838" s="3" t="s">
        <v>8721</v>
      </c>
      <c r="C1838" s="3" t="s">
        <v>165</v>
      </c>
      <c r="D1838" s="4" t="s">
        <v>19</v>
      </c>
      <c r="E1838" s="3" t="s">
        <v>21</v>
      </c>
      <c r="F1838" s="3" t="s">
        <v>48</v>
      </c>
      <c r="G1838" s="3" t="s">
        <v>57</v>
      </c>
      <c r="H1838" s="3" t="s">
        <v>166</v>
      </c>
      <c r="I1838" s="3" t="s">
        <v>166</v>
      </c>
      <c r="J1838" s="3" t="s">
        <v>14324</v>
      </c>
      <c r="K1838" s="3" t="s">
        <v>250</v>
      </c>
    </row>
    <row r="1839" ht="18.0" customHeight="1">
      <c r="A1839" s="3" t="s">
        <v>4878</v>
      </c>
      <c r="B1839" s="3" t="s">
        <v>8332</v>
      </c>
      <c r="C1839" s="3" t="s">
        <v>165</v>
      </c>
      <c r="D1839" s="4" t="s">
        <v>19</v>
      </c>
      <c r="E1839" s="3" t="s">
        <v>127</v>
      </c>
      <c r="F1839" s="3" t="s">
        <v>132</v>
      </c>
      <c r="G1839" s="3" t="s">
        <v>50</v>
      </c>
      <c r="H1839" s="3" t="s">
        <v>58</v>
      </c>
      <c r="I1839" s="3" t="s">
        <v>8336</v>
      </c>
      <c r="J1839" s="3" t="s">
        <v>4885</v>
      </c>
      <c r="K1839" s="3" t="s">
        <v>41</v>
      </c>
    </row>
    <row r="1840" ht="18.0" customHeight="1">
      <c r="A1840" s="3" t="s">
        <v>14331</v>
      </c>
      <c r="B1840" s="3" t="s">
        <v>8317</v>
      </c>
      <c r="C1840" s="3" t="s">
        <v>165</v>
      </c>
      <c r="D1840" s="4" t="s">
        <v>19</v>
      </c>
      <c r="E1840" s="3" t="s">
        <v>20</v>
      </c>
      <c r="F1840" s="3" t="s">
        <v>132</v>
      </c>
      <c r="G1840" s="3" t="s">
        <v>57</v>
      </c>
      <c r="H1840" s="3" t="s">
        <v>8321</v>
      </c>
      <c r="I1840" s="3" t="s">
        <v>14338</v>
      </c>
      <c r="J1840" s="3" t="s">
        <v>14341</v>
      </c>
      <c r="K1840" s="3" t="s">
        <v>41</v>
      </c>
    </row>
    <row r="1841" ht="18.0" customHeight="1">
      <c r="A1841" s="3" t="s">
        <v>11248</v>
      </c>
      <c r="B1841" s="3" t="s">
        <v>14343</v>
      </c>
      <c r="C1841" s="3" t="s">
        <v>165</v>
      </c>
      <c r="D1841" s="4" t="s">
        <v>19</v>
      </c>
      <c r="E1841" s="3" t="s">
        <v>21</v>
      </c>
      <c r="F1841" s="3" t="s">
        <v>48</v>
      </c>
      <c r="G1841" s="3" t="s">
        <v>57</v>
      </c>
      <c r="H1841" s="3" t="s">
        <v>109</v>
      </c>
      <c r="I1841" s="3" t="s">
        <v>14345</v>
      </c>
      <c r="J1841" s="3" t="s">
        <v>14348</v>
      </c>
      <c r="K1841" s="3" t="s">
        <v>27</v>
      </c>
    </row>
    <row r="1842" ht="18.0" customHeight="1">
      <c r="A1842" s="3" t="s">
        <v>2000</v>
      </c>
      <c r="B1842" s="3" t="s">
        <v>3153</v>
      </c>
      <c r="C1842" s="3" t="s">
        <v>165</v>
      </c>
      <c r="D1842" s="4" t="s">
        <v>19</v>
      </c>
      <c r="E1842" s="3" t="s">
        <v>20</v>
      </c>
      <c r="F1842" s="3" t="s">
        <v>73</v>
      </c>
      <c r="G1842" s="3" t="s">
        <v>57</v>
      </c>
      <c r="H1842" s="3" t="s">
        <v>1051</v>
      </c>
      <c r="I1842" s="3" t="s">
        <v>14354</v>
      </c>
      <c r="J1842" s="3" t="s">
        <v>14359</v>
      </c>
      <c r="K1842" s="3" t="s">
        <v>27</v>
      </c>
    </row>
    <row r="1843" ht="18.0" customHeight="1">
      <c r="A1843" s="3" t="s">
        <v>259</v>
      </c>
      <c r="B1843" s="3" t="s">
        <v>14361</v>
      </c>
      <c r="C1843" s="3" t="s">
        <v>165</v>
      </c>
      <c r="D1843" s="4" t="s">
        <v>19</v>
      </c>
      <c r="E1843" s="3" t="s">
        <v>21</v>
      </c>
      <c r="F1843" s="3" t="s">
        <v>146</v>
      </c>
      <c r="G1843" s="3" t="s">
        <v>69</v>
      </c>
      <c r="H1843" s="3" t="s">
        <v>726</v>
      </c>
      <c r="I1843" s="3" t="s">
        <v>14366</v>
      </c>
      <c r="J1843" s="3" t="s">
        <v>14368</v>
      </c>
      <c r="K1843" s="3" t="s">
        <v>35</v>
      </c>
    </row>
    <row r="1844" ht="18.0" customHeight="1">
      <c r="A1844" s="3" t="s">
        <v>2636</v>
      </c>
      <c r="B1844" s="3" t="s">
        <v>8953</v>
      </c>
      <c r="C1844" s="3" t="s">
        <v>165</v>
      </c>
      <c r="D1844" s="4" t="s">
        <v>19</v>
      </c>
      <c r="E1844" s="3" t="s">
        <v>21</v>
      </c>
      <c r="F1844" s="3" t="s">
        <v>146</v>
      </c>
      <c r="G1844" s="3" t="s">
        <v>50</v>
      </c>
      <c r="H1844" s="3" t="s">
        <v>8956</v>
      </c>
      <c r="I1844" s="3" t="s">
        <v>14370</v>
      </c>
      <c r="J1844" s="3" t="s">
        <v>14372</v>
      </c>
      <c r="K1844" s="3" t="s">
        <v>257</v>
      </c>
    </row>
    <row r="1845" ht="18.0" customHeight="1">
      <c r="A1845" s="3" t="s">
        <v>14374</v>
      </c>
      <c r="B1845" s="3" t="s">
        <v>14375</v>
      </c>
      <c r="C1845" s="3" t="s">
        <v>165</v>
      </c>
      <c r="D1845" s="4" t="s">
        <v>19</v>
      </c>
      <c r="E1845" s="3" t="s">
        <v>20</v>
      </c>
      <c r="F1845" s="3" t="s">
        <v>146</v>
      </c>
      <c r="G1845" s="3" t="s">
        <v>57</v>
      </c>
      <c r="H1845" s="3" t="s">
        <v>6673</v>
      </c>
      <c r="I1845" s="3" t="s">
        <v>14378</v>
      </c>
      <c r="J1845" s="3" t="s">
        <v>14381</v>
      </c>
      <c r="K1845" s="3" t="s">
        <v>41</v>
      </c>
    </row>
    <row r="1846" ht="18.0" customHeight="1">
      <c r="A1846" s="3" t="s">
        <v>3292</v>
      </c>
      <c r="B1846" s="3" t="s">
        <v>3405</v>
      </c>
      <c r="C1846" s="3" t="s">
        <v>165</v>
      </c>
      <c r="D1846" s="4" t="s">
        <v>19</v>
      </c>
      <c r="E1846" s="3" t="s">
        <v>20</v>
      </c>
      <c r="F1846" s="3" t="s">
        <v>146</v>
      </c>
      <c r="G1846" s="3" t="s">
        <v>50</v>
      </c>
      <c r="H1846" s="3" t="s">
        <v>3297</v>
      </c>
      <c r="I1846" s="3" t="s">
        <v>1384</v>
      </c>
      <c r="J1846" s="3" t="s">
        <v>14387</v>
      </c>
      <c r="K1846" s="3" t="s">
        <v>35</v>
      </c>
    </row>
    <row r="1847" ht="18.0" customHeight="1">
      <c r="A1847" s="3" t="s">
        <v>14389</v>
      </c>
      <c r="B1847" s="3" t="s">
        <v>14390</v>
      </c>
      <c r="C1847" s="3" t="s">
        <v>165</v>
      </c>
      <c r="D1847" s="4" t="s">
        <v>19</v>
      </c>
      <c r="E1847" s="3" t="s">
        <v>21</v>
      </c>
      <c r="F1847" s="3" t="s">
        <v>73</v>
      </c>
      <c r="G1847" s="3" t="s">
        <v>50</v>
      </c>
      <c r="H1847" s="3" t="s">
        <v>14392</v>
      </c>
      <c r="I1847" s="3" t="s">
        <v>14394</v>
      </c>
      <c r="J1847" s="3" t="s">
        <v>14395</v>
      </c>
      <c r="K1847" s="3" t="s">
        <v>35</v>
      </c>
    </row>
    <row r="1848" ht="18.0" customHeight="1">
      <c r="A1848" s="3" t="s">
        <v>3540</v>
      </c>
      <c r="B1848" s="3" t="s">
        <v>9977</v>
      </c>
      <c r="C1848" s="3" t="s">
        <v>165</v>
      </c>
      <c r="D1848" s="4" t="s">
        <v>19</v>
      </c>
      <c r="E1848" s="3" t="s">
        <v>20</v>
      </c>
      <c r="F1848" s="3" t="s">
        <v>1153</v>
      </c>
      <c r="G1848" s="3" t="s">
        <v>57</v>
      </c>
      <c r="H1848" s="3" t="s">
        <v>9980</v>
      </c>
      <c r="I1848" s="3" t="s">
        <v>14399</v>
      </c>
      <c r="J1848" s="3" t="s">
        <v>14403</v>
      </c>
      <c r="K1848" s="3" t="s">
        <v>35</v>
      </c>
    </row>
    <row r="1849" ht="18.0" customHeight="1">
      <c r="A1849" s="3" t="s">
        <v>28</v>
      </c>
      <c r="B1849" s="3" t="s">
        <v>14230</v>
      </c>
      <c r="C1849" s="3" t="s">
        <v>165</v>
      </c>
      <c r="D1849" s="4" t="s">
        <v>19</v>
      </c>
      <c r="E1849" s="3" t="s">
        <v>20</v>
      </c>
      <c r="F1849" s="3" t="s">
        <v>73</v>
      </c>
      <c r="G1849" s="3" t="s">
        <v>23</v>
      </c>
      <c r="H1849" s="3" t="s">
        <v>821</v>
      </c>
      <c r="I1849" s="3" t="s">
        <v>14233</v>
      </c>
      <c r="J1849" s="3" t="s">
        <v>14234</v>
      </c>
      <c r="K1849" s="3" t="s">
        <v>35</v>
      </c>
    </row>
    <row r="1850" ht="18.0" customHeight="1">
      <c r="A1850" s="3" t="s">
        <v>14412</v>
      </c>
      <c r="B1850" s="3" t="s">
        <v>14261</v>
      </c>
      <c r="C1850" s="3" t="s">
        <v>165</v>
      </c>
      <c r="D1850" s="4" t="s">
        <v>19</v>
      </c>
      <c r="E1850" s="3" t="s">
        <v>20</v>
      </c>
      <c r="F1850" s="3" t="s">
        <v>14415</v>
      </c>
      <c r="G1850" s="3" t="s">
        <v>57</v>
      </c>
      <c r="H1850" s="3" t="s">
        <v>14263</v>
      </c>
      <c r="I1850" s="3" t="s">
        <v>14264</v>
      </c>
      <c r="J1850" s="3" t="s">
        <v>14419</v>
      </c>
      <c r="K1850" s="3" t="s">
        <v>159</v>
      </c>
    </row>
    <row r="1851" ht="18.0" customHeight="1">
      <c r="A1851" s="3" t="s">
        <v>14420</v>
      </c>
      <c r="B1851" s="3" t="s">
        <v>13790</v>
      </c>
      <c r="C1851" s="3" t="s">
        <v>165</v>
      </c>
      <c r="D1851" s="4" t="s">
        <v>19</v>
      </c>
      <c r="E1851" s="3" t="s">
        <v>21</v>
      </c>
      <c r="F1851" s="3" t="s">
        <v>73</v>
      </c>
      <c r="G1851" s="3" t="s">
        <v>57</v>
      </c>
      <c r="H1851" s="3" t="s">
        <v>13793</v>
      </c>
      <c r="I1851" s="3" t="s">
        <v>13794</v>
      </c>
      <c r="J1851" s="3" t="s">
        <v>14427</v>
      </c>
      <c r="K1851" s="3" t="s">
        <v>159</v>
      </c>
    </row>
    <row r="1852" ht="18.0" customHeight="1">
      <c r="A1852" s="3" t="s">
        <v>14429</v>
      </c>
      <c r="B1852" s="3" t="s">
        <v>7765</v>
      </c>
      <c r="C1852" s="3" t="s">
        <v>165</v>
      </c>
      <c r="D1852" s="4" t="s">
        <v>19</v>
      </c>
      <c r="E1852" s="3" t="s">
        <v>20</v>
      </c>
      <c r="F1852" s="3" t="s">
        <v>48</v>
      </c>
      <c r="G1852" s="3" t="s">
        <v>50</v>
      </c>
      <c r="H1852" s="3" t="s">
        <v>7766</v>
      </c>
      <c r="I1852" s="3" t="s">
        <v>14433</v>
      </c>
      <c r="J1852" s="3" t="s">
        <v>14435</v>
      </c>
      <c r="K1852" s="3" t="s">
        <v>35</v>
      </c>
    </row>
    <row r="1853" ht="18.0" customHeight="1">
      <c r="A1853" s="3" t="s">
        <v>10540</v>
      </c>
      <c r="B1853" s="3" t="s">
        <v>766</v>
      </c>
      <c r="C1853" s="3" t="s">
        <v>165</v>
      </c>
      <c r="D1853" s="4" t="s">
        <v>19</v>
      </c>
      <c r="E1853" s="3" t="s">
        <v>20</v>
      </c>
      <c r="F1853" s="3" t="s">
        <v>244</v>
      </c>
      <c r="G1853" s="3" t="s">
        <v>57</v>
      </c>
      <c r="H1853" s="3" t="s">
        <v>99</v>
      </c>
      <c r="I1853" s="3" t="s">
        <v>14440</v>
      </c>
      <c r="J1853" s="3" t="s">
        <v>14442</v>
      </c>
      <c r="K1853" s="3" t="s">
        <v>41</v>
      </c>
    </row>
    <row r="1854" ht="18.0" customHeight="1">
      <c r="A1854" s="3" t="s">
        <v>7446</v>
      </c>
      <c r="B1854" s="3" t="s">
        <v>14446</v>
      </c>
      <c r="C1854" s="3" t="s">
        <v>165</v>
      </c>
      <c r="D1854" s="4" t="s">
        <v>19</v>
      </c>
      <c r="E1854" s="3" t="s">
        <v>21</v>
      </c>
      <c r="F1854" s="3" t="s">
        <v>349</v>
      </c>
      <c r="G1854" s="3" t="s">
        <v>69</v>
      </c>
      <c r="H1854" s="3" t="s">
        <v>14454</v>
      </c>
      <c r="I1854" s="3" t="s">
        <v>14455</v>
      </c>
      <c r="J1854" s="3" t="s">
        <v>14457</v>
      </c>
      <c r="K1854" s="3" t="s">
        <v>41</v>
      </c>
    </row>
    <row r="1855" ht="18.0" customHeight="1">
      <c r="A1855" s="3" t="s">
        <v>14458</v>
      </c>
      <c r="B1855" s="3" t="s">
        <v>14459</v>
      </c>
      <c r="C1855" s="3" t="s">
        <v>165</v>
      </c>
      <c r="D1855" s="4" t="s">
        <v>19</v>
      </c>
      <c r="E1855" s="3" t="s">
        <v>20</v>
      </c>
      <c r="F1855" s="3" t="s">
        <v>668</v>
      </c>
      <c r="G1855" s="3" t="s">
        <v>57</v>
      </c>
      <c r="H1855" s="3" t="s">
        <v>52</v>
      </c>
      <c r="I1855" s="3" t="s">
        <v>14462</v>
      </c>
      <c r="J1855" s="3" t="s">
        <v>14463</v>
      </c>
      <c r="K1855" s="3" t="s">
        <v>27</v>
      </c>
    </row>
    <row r="1856" ht="18.0" customHeight="1">
      <c r="A1856" s="3" t="s">
        <v>2636</v>
      </c>
      <c r="B1856" s="3" t="s">
        <v>14466</v>
      </c>
      <c r="C1856" s="3" t="s">
        <v>165</v>
      </c>
      <c r="D1856" s="4" t="s">
        <v>19</v>
      </c>
      <c r="E1856" s="3" t="s">
        <v>127</v>
      </c>
      <c r="F1856" s="3" t="s">
        <v>2016</v>
      </c>
      <c r="G1856" s="3" t="s">
        <v>50</v>
      </c>
      <c r="H1856" s="3" t="s">
        <v>14468</v>
      </c>
      <c r="I1856" s="3" t="s">
        <v>166</v>
      </c>
      <c r="J1856" s="3" t="s">
        <v>14471</v>
      </c>
      <c r="K1856" s="3" t="s">
        <v>35</v>
      </c>
    </row>
    <row r="1857" ht="18.0" customHeight="1">
      <c r="A1857" s="3" t="s">
        <v>14472</v>
      </c>
      <c r="B1857" s="3" t="s">
        <v>14473</v>
      </c>
      <c r="C1857" s="3" t="s">
        <v>165</v>
      </c>
      <c r="D1857" s="4" t="s">
        <v>19</v>
      </c>
      <c r="E1857" s="3" t="s">
        <v>20</v>
      </c>
      <c r="F1857" s="3" t="s">
        <v>48</v>
      </c>
      <c r="G1857" s="3" t="s">
        <v>50</v>
      </c>
      <c r="H1857" s="3" t="s">
        <v>38</v>
      </c>
      <c r="I1857" s="3" t="s">
        <v>1285</v>
      </c>
      <c r="J1857" s="3" t="s">
        <v>14476</v>
      </c>
      <c r="K1857" s="3" t="s">
        <v>35</v>
      </c>
    </row>
    <row r="1858" ht="18.0" customHeight="1">
      <c r="A1858" s="3" t="s">
        <v>14477</v>
      </c>
      <c r="B1858" s="3" t="s">
        <v>6878</v>
      </c>
      <c r="C1858" s="3" t="s">
        <v>165</v>
      </c>
      <c r="D1858" s="4" t="s">
        <v>19</v>
      </c>
      <c r="E1858" s="3" t="s">
        <v>21</v>
      </c>
      <c r="F1858" s="3" t="s">
        <v>903</v>
      </c>
      <c r="G1858" s="3" t="s">
        <v>50</v>
      </c>
      <c r="H1858" s="3" t="s">
        <v>6882</v>
      </c>
      <c r="I1858" s="3" t="s">
        <v>14481</v>
      </c>
      <c r="J1858" s="3" t="s">
        <v>14483</v>
      </c>
      <c r="K1858" s="3" t="s">
        <v>35</v>
      </c>
    </row>
    <row r="1859" ht="18.0" customHeight="1">
      <c r="A1859" s="3" t="s">
        <v>14485</v>
      </c>
      <c r="B1859" s="3" t="s">
        <v>14486</v>
      </c>
      <c r="C1859" s="3" t="s">
        <v>165</v>
      </c>
      <c r="D1859" s="4" t="s">
        <v>19</v>
      </c>
      <c r="E1859" s="3" t="s">
        <v>20</v>
      </c>
      <c r="F1859" s="3" t="s">
        <v>73</v>
      </c>
      <c r="G1859" s="3" t="s">
        <v>23</v>
      </c>
      <c r="H1859" s="3" t="s">
        <v>99</v>
      </c>
      <c r="I1859" s="3" t="s">
        <v>14488</v>
      </c>
      <c r="J1859" s="3" t="s">
        <v>14490</v>
      </c>
      <c r="K1859" s="3" t="s">
        <v>41</v>
      </c>
    </row>
    <row r="1860" ht="18.0" customHeight="1">
      <c r="A1860" s="3" t="s">
        <v>14491</v>
      </c>
      <c r="B1860" s="3" t="s">
        <v>14492</v>
      </c>
      <c r="C1860" s="3" t="s">
        <v>165</v>
      </c>
      <c r="D1860" s="4" t="s">
        <v>19</v>
      </c>
      <c r="E1860" s="3" t="s">
        <v>20</v>
      </c>
      <c r="F1860" s="3" t="s">
        <v>668</v>
      </c>
      <c r="G1860" s="3" t="s">
        <v>50</v>
      </c>
      <c r="H1860" s="3" t="s">
        <v>395</v>
      </c>
      <c r="I1860" s="3" t="s">
        <v>14494</v>
      </c>
      <c r="J1860" s="3" t="s">
        <v>14496</v>
      </c>
      <c r="K1860" s="3" t="s">
        <v>41</v>
      </c>
    </row>
    <row r="1861" ht="18.0" customHeight="1">
      <c r="A1861" s="3" t="s">
        <v>259</v>
      </c>
      <c r="B1861" s="3" t="s">
        <v>7937</v>
      </c>
      <c r="C1861" s="3" t="s">
        <v>165</v>
      </c>
      <c r="D1861" s="4" t="s">
        <v>19</v>
      </c>
      <c r="E1861" s="3" t="s">
        <v>20</v>
      </c>
      <c r="F1861" s="3" t="s">
        <v>82</v>
      </c>
      <c r="G1861" s="3" t="s">
        <v>57</v>
      </c>
      <c r="H1861" s="3" t="s">
        <v>4822</v>
      </c>
      <c r="I1861" s="3" t="s">
        <v>14500</v>
      </c>
      <c r="J1861" s="3" t="s">
        <v>14502</v>
      </c>
      <c r="K1861" s="3" t="s">
        <v>41</v>
      </c>
    </row>
    <row r="1862" ht="18.0" customHeight="1">
      <c r="A1862" s="3" t="s">
        <v>14503</v>
      </c>
      <c r="B1862" s="3" t="s">
        <v>14505</v>
      </c>
      <c r="C1862" s="3" t="s">
        <v>165</v>
      </c>
      <c r="D1862" s="4" t="s">
        <v>19</v>
      </c>
      <c r="E1862" s="3" t="s">
        <v>20</v>
      </c>
      <c r="F1862" s="3" t="s">
        <v>2395</v>
      </c>
      <c r="G1862" s="3" t="s">
        <v>50</v>
      </c>
      <c r="H1862" s="3" t="s">
        <v>4865</v>
      </c>
      <c r="I1862" s="3" t="s">
        <v>14507</v>
      </c>
      <c r="J1862" s="3" t="s">
        <v>14509</v>
      </c>
      <c r="K1862" s="3" t="s">
        <v>35</v>
      </c>
    </row>
    <row r="1863" ht="18.0" customHeight="1">
      <c r="A1863" s="3" t="s">
        <v>14512</v>
      </c>
      <c r="B1863" s="3" t="s">
        <v>14513</v>
      </c>
      <c r="C1863" s="3" t="s">
        <v>165</v>
      </c>
      <c r="D1863" s="4" t="s">
        <v>19</v>
      </c>
      <c r="E1863" s="3" t="s">
        <v>20</v>
      </c>
      <c r="F1863" s="3" t="s">
        <v>119</v>
      </c>
      <c r="G1863" s="3" t="s">
        <v>50</v>
      </c>
      <c r="H1863" s="3" t="s">
        <v>14515</v>
      </c>
      <c r="I1863" s="3" t="s">
        <v>14516</v>
      </c>
      <c r="J1863" s="3" t="s">
        <v>14519</v>
      </c>
      <c r="K1863" s="3" t="s">
        <v>35</v>
      </c>
    </row>
    <row r="1864" ht="18.0" customHeight="1">
      <c r="A1864" s="3" t="s">
        <v>259</v>
      </c>
      <c r="B1864" s="3" t="s">
        <v>7891</v>
      </c>
      <c r="C1864" s="3" t="s">
        <v>165</v>
      </c>
      <c r="D1864" s="4" t="s">
        <v>19</v>
      </c>
      <c r="E1864" s="3" t="s">
        <v>20</v>
      </c>
      <c r="F1864" s="3" t="s">
        <v>363</v>
      </c>
      <c r="G1864" s="3" t="s">
        <v>50</v>
      </c>
      <c r="H1864" s="3" t="s">
        <v>1684</v>
      </c>
      <c r="I1864" s="3" t="s">
        <v>5801</v>
      </c>
      <c r="J1864" s="3" t="s">
        <v>14524</v>
      </c>
      <c r="K1864" s="3" t="s">
        <v>27</v>
      </c>
    </row>
    <row r="1865" ht="18.0" customHeight="1">
      <c r="A1865" s="3" t="s">
        <v>738</v>
      </c>
      <c r="B1865" s="3" t="s">
        <v>9553</v>
      </c>
      <c r="C1865" s="3" t="s">
        <v>165</v>
      </c>
      <c r="D1865" s="4" t="s">
        <v>19</v>
      </c>
      <c r="E1865" s="3" t="s">
        <v>20</v>
      </c>
      <c r="F1865" s="3" t="s">
        <v>132</v>
      </c>
      <c r="G1865" s="3" t="s">
        <v>57</v>
      </c>
      <c r="H1865" s="3" t="s">
        <v>9555</v>
      </c>
      <c r="I1865" s="3" t="s">
        <v>14529</v>
      </c>
      <c r="J1865" s="3" t="s">
        <v>14534</v>
      </c>
      <c r="K1865" s="3" t="s">
        <v>27</v>
      </c>
    </row>
    <row r="1866" ht="18.0" customHeight="1">
      <c r="A1866" s="3" t="s">
        <v>14535</v>
      </c>
      <c r="B1866" s="3" t="s">
        <v>14536</v>
      </c>
      <c r="C1866" s="3" t="s">
        <v>165</v>
      </c>
      <c r="D1866" s="4" t="s">
        <v>19</v>
      </c>
      <c r="E1866" s="3" t="s">
        <v>20</v>
      </c>
      <c r="F1866" s="3" t="s">
        <v>668</v>
      </c>
      <c r="G1866" s="3" t="s">
        <v>23</v>
      </c>
      <c r="H1866" s="3" t="s">
        <v>264</v>
      </c>
      <c r="I1866" s="3" t="s">
        <v>14537</v>
      </c>
      <c r="J1866" s="3" t="s">
        <v>14540</v>
      </c>
      <c r="K1866" s="3" t="s">
        <v>27</v>
      </c>
    </row>
    <row r="1867" ht="18.0" customHeight="1">
      <c r="A1867" s="3" t="s">
        <v>14542</v>
      </c>
      <c r="B1867" s="3" t="s">
        <v>14544</v>
      </c>
      <c r="C1867" s="3" t="s">
        <v>165</v>
      </c>
      <c r="D1867" s="4" t="s">
        <v>19</v>
      </c>
      <c r="E1867" s="3" t="s">
        <v>20</v>
      </c>
      <c r="F1867" s="3" t="s">
        <v>5864</v>
      </c>
      <c r="G1867" s="3" t="s">
        <v>57</v>
      </c>
      <c r="H1867" s="3" t="s">
        <v>14547</v>
      </c>
      <c r="I1867" s="3" t="s">
        <v>14548</v>
      </c>
      <c r="J1867" s="3" t="s">
        <v>14551</v>
      </c>
      <c r="K1867" s="3" t="s">
        <v>35</v>
      </c>
    </row>
    <row r="1868" ht="18.0" customHeight="1">
      <c r="A1868" s="3" t="s">
        <v>14553</v>
      </c>
      <c r="B1868" s="3" t="s">
        <v>14554</v>
      </c>
      <c r="C1868" s="3" t="s">
        <v>165</v>
      </c>
      <c r="D1868" s="4" t="s">
        <v>19</v>
      </c>
      <c r="E1868" s="3" t="s">
        <v>21</v>
      </c>
      <c r="F1868" s="3" t="s">
        <v>48</v>
      </c>
      <c r="G1868" s="3" t="s">
        <v>57</v>
      </c>
      <c r="H1868" s="3" t="s">
        <v>14555</v>
      </c>
      <c r="I1868" s="3" t="s">
        <v>14556</v>
      </c>
      <c r="J1868" s="3" t="s">
        <v>14560</v>
      </c>
      <c r="K1868" s="3" t="s">
        <v>27</v>
      </c>
    </row>
    <row r="1869" ht="18.0" customHeight="1">
      <c r="A1869" s="3" t="s">
        <v>14562</v>
      </c>
      <c r="B1869" s="3" t="s">
        <v>14563</v>
      </c>
      <c r="C1869" s="3" t="s">
        <v>165</v>
      </c>
      <c r="D1869" s="4" t="s">
        <v>19</v>
      </c>
      <c r="E1869" s="3" t="s">
        <v>21</v>
      </c>
      <c r="F1869" s="3" t="s">
        <v>146</v>
      </c>
      <c r="G1869" s="3" t="s">
        <v>57</v>
      </c>
      <c r="H1869" s="3" t="s">
        <v>14565</v>
      </c>
      <c r="I1869" s="3" t="s">
        <v>14566</v>
      </c>
      <c r="J1869" s="3" t="s">
        <v>14569</v>
      </c>
      <c r="K1869" s="3" t="s">
        <v>41</v>
      </c>
    </row>
    <row r="1870" ht="18.0" customHeight="1">
      <c r="A1870" s="3" t="s">
        <v>14571</v>
      </c>
      <c r="B1870" s="3" t="s">
        <v>14572</v>
      </c>
      <c r="C1870" s="3" t="s">
        <v>165</v>
      </c>
      <c r="D1870" s="4" t="s">
        <v>19</v>
      </c>
      <c r="E1870" s="3" t="s">
        <v>21</v>
      </c>
      <c r="F1870" s="3" t="s">
        <v>1400</v>
      </c>
      <c r="G1870" s="3" t="s">
        <v>69</v>
      </c>
      <c r="H1870" s="3" t="s">
        <v>5757</v>
      </c>
      <c r="I1870" s="3" t="s">
        <v>166</v>
      </c>
      <c r="J1870" s="3" t="s">
        <v>14577</v>
      </c>
      <c r="K1870" s="3" t="s">
        <v>27</v>
      </c>
    </row>
    <row r="1871" ht="18.0" customHeight="1">
      <c r="A1871" s="3" t="s">
        <v>977</v>
      </c>
      <c r="B1871" s="3" t="s">
        <v>14579</v>
      </c>
      <c r="C1871" s="3" t="s">
        <v>165</v>
      </c>
      <c r="D1871" s="4" t="s">
        <v>19</v>
      </c>
      <c r="E1871" s="3" t="s">
        <v>20</v>
      </c>
      <c r="F1871" s="3" t="s">
        <v>132</v>
      </c>
      <c r="G1871" s="3" t="s">
        <v>69</v>
      </c>
      <c r="H1871" s="3" t="s">
        <v>14584</v>
      </c>
      <c r="I1871" s="3" t="s">
        <v>4139</v>
      </c>
      <c r="J1871" s="3" t="s">
        <v>14586</v>
      </c>
      <c r="K1871" s="3" t="s">
        <v>159</v>
      </c>
    </row>
    <row r="1872" ht="18.0" customHeight="1">
      <c r="A1872" s="3" t="s">
        <v>14594</v>
      </c>
      <c r="B1872" s="3" t="s">
        <v>774</v>
      </c>
      <c r="C1872" s="3" t="s">
        <v>165</v>
      </c>
      <c r="D1872" s="4" t="s">
        <v>19</v>
      </c>
      <c r="E1872" s="3" t="s">
        <v>20</v>
      </c>
      <c r="F1872" s="3" t="s">
        <v>618</v>
      </c>
      <c r="G1872" s="3" t="s">
        <v>31</v>
      </c>
      <c r="H1872" s="3" t="s">
        <v>780</v>
      </c>
      <c r="I1872" s="3" t="s">
        <v>914</v>
      </c>
      <c r="J1872" s="3" t="s">
        <v>14596</v>
      </c>
      <c r="K1872" s="3" t="s">
        <v>159</v>
      </c>
    </row>
    <row r="1873" ht="18.0" customHeight="1">
      <c r="A1873" s="3" t="s">
        <v>2636</v>
      </c>
      <c r="B1873" s="3" t="s">
        <v>7779</v>
      </c>
      <c r="C1873" s="3" t="s">
        <v>165</v>
      </c>
      <c r="D1873" s="4" t="s">
        <v>19</v>
      </c>
      <c r="E1873" s="3" t="s">
        <v>20</v>
      </c>
      <c r="F1873" s="3" t="s">
        <v>146</v>
      </c>
      <c r="G1873" s="3" t="s">
        <v>69</v>
      </c>
      <c r="H1873" s="3" t="s">
        <v>7783</v>
      </c>
      <c r="I1873" s="3" t="s">
        <v>14597</v>
      </c>
      <c r="J1873" s="3" t="s">
        <v>14598</v>
      </c>
      <c r="K1873" s="3" t="s">
        <v>41</v>
      </c>
    </row>
    <row r="1874" ht="18.0" customHeight="1">
      <c r="A1874" s="3" t="s">
        <v>4133</v>
      </c>
      <c r="B1874" s="3" t="s">
        <v>8637</v>
      </c>
      <c r="C1874" s="3" t="s">
        <v>165</v>
      </c>
      <c r="D1874" s="4" t="s">
        <v>19</v>
      </c>
      <c r="E1874" s="3" t="s">
        <v>20</v>
      </c>
      <c r="F1874" s="3" t="s">
        <v>55</v>
      </c>
      <c r="G1874" s="3" t="s">
        <v>31</v>
      </c>
      <c r="H1874" s="3" t="s">
        <v>2719</v>
      </c>
      <c r="I1874" s="3" t="s">
        <v>166</v>
      </c>
      <c r="J1874" s="3" t="s">
        <v>14605</v>
      </c>
      <c r="K1874" s="3" t="s">
        <v>159</v>
      </c>
    </row>
    <row r="1875" ht="18.0" customHeight="1">
      <c r="A1875" s="3" t="s">
        <v>14606</v>
      </c>
      <c r="B1875" s="3" t="s">
        <v>14607</v>
      </c>
      <c r="C1875" s="3" t="s">
        <v>165</v>
      </c>
      <c r="D1875" s="4" t="s">
        <v>19</v>
      </c>
      <c r="E1875" s="3" t="s">
        <v>20</v>
      </c>
      <c r="F1875" s="3" t="s">
        <v>363</v>
      </c>
      <c r="G1875" s="3" t="s">
        <v>50</v>
      </c>
      <c r="H1875" s="3" t="s">
        <v>2433</v>
      </c>
      <c r="I1875" s="3" t="s">
        <v>166</v>
      </c>
      <c r="J1875" s="3" t="s">
        <v>14612</v>
      </c>
      <c r="K1875" s="3" t="s">
        <v>27</v>
      </c>
    </row>
    <row r="1876" ht="18.0" customHeight="1">
      <c r="A1876" s="3" t="s">
        <v>6946</v>
      </c>
      <c r="B1876" s="3" t="s">
        <v>13454</v>
      </c>
      <c r="C1876" s="3" t="s">
        <v>165</v>
      </c>
      <c r="D1876" s="4" t="s">
        <v>19</v>
      </c>
      <c r="E1876" s="3" t="s">
        <v>21</v>
      </c>
      <c r="F1876" s="3" t="s">
        <v>349</v>
      </c>
      <c r="G1876" s="3" t="s">
        <v>31</v>
      </c>
      <c r="H1876" s="3" t="s">
        <v>166</v>
      </c>
      <c r="I1876" s="3" t="s">
        <v>13457</v>
      </c>
      <c r="J1876" s="3" t="s">
        <v>14619</v>
      </c>
      <c r="K1876" s="3" t="s">
        <v>250</v>
      </c>
    </row>
    <row r="1877" ht="18.0" customHeight="1">
      <c r="A1877" s="3" t="s">
        <v>259</v>
      </c>
      <c r="B1877" s="3" t="s">
        <v>14620</v>
      </c>
      <c r="C1877" s="3" t="s">
        <v>165</v>
      </c>
      <c r="D1877" s="4" t="s">
        <v>19</v>
      </c>
      <c r="E1877" s="3" t="s">
        <v>20</v>
      </c>
      <c r="F1877" s="3" t="s">
        <v>132</v>
      </c>
      <c r="G1877" s="3" t="s">
        <v>57</v>
      </c>
      <c r="H1877" s="3" t="s">
        <v>556</v>
      </c>
      <c r="I1877" s="3" t="s">
        <v>14621</v>
      </c>
      <c r="J1877" s="3" t="s">
        <v>14622</v>
      </c>
      <c r="K1877" s="3" t="s">
        <v>159</v>
      </c>
    </row>
    <row r="1878" ht="18.0" customHeight="1">
      <c r="A1878" s="3" t="s">
        <v>14624</v>
      </c>
      <c r="B1878" s="3" t="s">
        <v>14625</v>
      </c>
      <c r="C1878" s="3" t="s">
        <v>165</v>
      </c>
      <c r="D1878" s="4" t="s">
        <v>19</v>
      </c>
      <c r="E1878" s="3" t="s">
        <v>21</v>
      </c>
      <c r="F1878" s="3" t="s">
        <v>73</v>
      </c>
      <c r="G1878" s="3" t="s">
        <v>57</v>
      </c>
      <c r="H1878" s="3" t="s">
        <v>7898</v>
      </c>
      <c r="I1878" s="3" t="s">
        <v>14628</v>
      </c>
      <c r="J1878" s="3" t="s">
        <v>14629</v>
      </c>
      <c r="K1878" s="3" t="s">
        <v>41</v>
      </c>
    </row>
    <row r="1879" ht="18.0" customHeight="1">
      <c r="A1879" s="3" t="s">
        <v>1151</v>
      </c>
      <c r="B1879" s="3" t="s">
        <v>207</v>
      </c>
      <c r="C1879" s="3" t="s">
        <v>165</v>
      </c>
      <c r="D1879" s="4" t="s">
        <v>19</v>
      </c>
      <c r="E1879" s="3" t="s">
        <v>21</v>
      </c>
      <c r="F1879" s="3" t="s">
        <v>618</v>
      </c>
      <c r="G1879" s="3" t="s">
        <v>242</v>
      </c>
      <c r="H1879" s="3" t="s">
        <v>58</v>
      </c>
      <c r="I1879" s="3" t="s">
        <v>210</v>
      </c>
      <c r="J1879" s="3" t="s">
        <v>14632</v>
      </c>
      <c r="K1879" s="3" t="s">
        <v>35</v>
      </c>
    </row>
    <row r="1880" ht="18.0" customHeight="1">
      <c r="A1880" s="3" t="s">
        <v>14633</v>
      </c>
      <c r="B1880" s="3" t="s">
        <v>14634</v>
      </c>
      <c r="C1880" s="3" t="s">
        <v>165</v>
      </c>
      <c r="D1880" s="4" t="s">
        <v>19</v>
      </c>
      <c r="E1880" s="3" t="s">
        <v>20</v>
      </c>
      <c r="F1880" s="3" t="s">
        <v>132</v>
      </c>
      <c r="G1880" s="3" t="s">
        <v>23</v>
      </c>
      <c r="H1880" s="3" t="s">
        <v>13555</v>
      </c>
      <c r="I1880" s="3" t="s">
        <v>14638</v>
      </c>
      <c r="J1880" s="3" t="s">
        <v>14641</v>
      </c>
      <c r="K1880" s="3" t="s">
        <v>159</v>
      </c>
    </row>
    <row r="1881" ht="18.0" customHeight="1">
      <c r="A1881" s="3" t="s">
        <v>14643</v>
      </c>
      <c r="B1881" s="3" t="s">
        <v>14572</v>
      </c>
      <c r="C1881" s="3" t="s">
        <v>165</v>
      </c>
      <c r="D1881" s="4" t="s">
        <v>19</v>
      </c>
      <c r="E1881" s="3" t="s">
        <v>21</v>
      </c>
      <c r="F1881" s="3" t="s">
        <v>833</v>
      </c>
      <c r="G1881" s="3" t="s">
        <v>50</v>
      </c>
      <c r="H1881" s="3" t="s">
        <v>5757</v>
      </c>
      <c r="I1881" s="3" t="s">
        <v>14646</v>
      </c>
      <c r="J1881" s="3" t="s">
        <v>14647</v>
      </c>
      <c r="K1881" s="3" t="s">
        <v>27</v>
      </c>
    </row>
    <row r="1882" ht="18.0" customHeight="1">
      <c r="A1882" s="3" t="s">
        <v>259</v>
      </c>
      <c r="B1882" s="3" t="s">
        <v>14650</v>
      </c>
      <c r="C1882" s="3" t="s">
        <v>165</v>
      </c>
      <c r="D1882" s="4" t="s">
        <v>19</v>
      </c>
      <c r="E1882" s="3" t="s">
        <v>21</v>
      </c>
      <c r="F1882" s="3" t="s">
        <v>903</v>
      </c>
      <c r="G1882" s="3" t="s">
        <v>50</v>
      </c>
      <c r="H1882" s="3" t="s">
        <v>329</v>
      </c>
      <c r="I1882" s="3" t="s">
        <v>14654</v>
      </c>
      <c r="J1882" s="3" t="s">
        <v>14655</v>
      </c>
      <c r="K1882" s="3" t="s">
        <v>41</v>
      </c>
    </row>
    <row r="1883" ht="18.0" customHeight="1">
      <c r="A1883" s="3" t="s">
        <v>14658</v>
      </c>
      <c r="B1883" s="3" t="s">
        <v>14659</v>
      </c>
      <c r="C1883" s="3" t="s">
        <v>165</v>
      </c>
      <c r="D1883" s="4" t="s">
        <v>19</v>
      </c>
      <c r="E1883" s="3" t="s">
        <v>117</v>
      </c>
      <c r="F1883" s="3" t="s">
        <v>146</v>
      </c>
      <c r="G1883" s="3" t="s">
        <v>242</v>
      </c>
      <c r="H1883" s="3" t="s">
        <v>12349</v>
      </c>
      <c r="I1883" s="3" t="s">
        <v>14662</v>
      </c>
      <c r="J1883" s="3" t="s">
        <v>14666</v>
      </c>
      <c r="K1883" s="3" t="s">
        <v>41</v>
      </c>
    </row>
    <row r="1884" ht="18.0" customHeight="1">
      <c r="A1884" s="3" t="s">
        <v>977</v>
      </c>
      <c r="B1884" s="3" t="s">
        <v>14667</v>
      </c>
      <c r="C1884" s="3" t="s">
        <v>165</v>
      </c>
      <c r="D1884" s="4" t="s">
        <v>19</v>
      </c>
      <c r="E1884" s="3" t="s">
        <v>20</v>
      </c>
      <c r="F1884" s="3" t="s">
        <v>146</v>
      </c>
      <c r="G1884" s="3" t="s">
        <v>57</v>
      </c>
      <c r="H1884" s="3" t="s">
        <v>2618</v>
      </c>
      <c r="I1884" s="3" t="s">
        <v>14669</v>
      </c>
      <c r="J1884" s="3" t="s">
        <v>14671</v>
      </c>
      <c r="K1884" s="3" t="s">
        <v>257</v>
      </c>
    </row>
    <row r="1885" ht="18.0" customHeight="1">
      <c r="A1885" s="3" t="s">
        <v>14673</v>
      </c>
      <c r="B1885" s="3" t="s">
        <v>8782</v>
      </c>
      <c r="C1885" s="3" t="s">
        <v>165</v>
      </c>
      <c r="D1885" s="4" t="s">
        <v>19</v>
      </c>
      <c r="E1885" s="3" t="s">
        <v>20</v>
      </c>
      <c r="F1885" s="3" t="s">
        <v>6789</v>
      </c>
      <c r="G1885" s="3" t="s">
        <v>50</v>
      </c>
      <c r="H1885" s="3" t="s">
        <v>8784</v>
      </c>
      <c r="I1885" s="3" t="s">
        <v>166</v>
      </c>
      <c r="J1885" s="3" t="s">
        <v>14679</v>
      </c>
      <c r="K1885" s="3" t="s">
        <v>27</v>
      </c>
    </row>
    <row r="1886" ht="18.0" customHeight="1">
      <c r="A1886" s="3" t="s">
        <v>14680</v>
      </c>
      <c r="B1886" s="3" t="s">
        <v>14681</v>
      </c>
      <c r="C1886" s="3" t="s">
        <v>165</v>
      </c>
      <c r="D1886" s="4" t="s">
        <v>19</v>
      </c>
      <c r="E1886" s="3" t="s">
        <v>21</v>
      </c>
      <c r="F1886" s="3" t="s">
        <v>132</v>
      </c>
      <c r="G1886" s="3" t="s">
        <v>69</v>
      </c>
      <c r="H1886" s="3" t="s">
        <v>264</v>
      </c>
      <c r="I1886" s="3" t="s">
        <v>14684</v>
      </c>
      <c r="J1886" s="3" t="s">
        <v>14685</v>
      </c>
      <c r="K1886" s="3" t="s">
        <v>159</v>
      </c>
    </row>
    <row r="1887" ht="18.0" customHeight="1">
      <c r="A1887" s="3" t="s">
        <v>8293</v>
      </c>
      <c r="B1887" s="3" t="s">
        <v>8335</v>
      </c>
      <c r="C1887" s="3" t="s">
        <v>165</v>
      </c>
      <c r="D1887" s="4" t="s">
        <v>19</v>
      </c>
      <c r="E1887" s="3" t="s">
        <v>20</v>
      </c>
      <c r="F1887" s="3" t="s">
        <v>7121</v>
      </c>
      <c r="G1887" s="3" t="s">
        <v>50</v>
      </c>
      <c r="H1887" s="3" t="s">
        <v>6183</v>
      </c>
      <c r="I1887" s="3" t="s">
        <v>14690</v>
      </c>
      <c r="J1887" s="3" t="s">
        <v>14693</v>
      </c>
      <c r="K1887" s="3" t="s">
        <v>159</v>
      </c>
    </row>
    <row r="1888" ht="18.0" customHeight="1">
      <c r="A1888" s="3" t="s">
        <v>259</v>
      </c>
      <c r="B1888" s="3" t="s">
        <v>7690</v>
      </c>
      <c r="C1888" s="3" t="s">
        <v>165</v>
      </c>
      <c r="D1888" s="4" t="s">
        <v>19</v>
      </c>
      <c r="E1888" s="3" t="s">
        <v>20</v>
      </c>
      <c r="F1888" s="3" t="s">
        <v>3247</v>
      </c>
      <c r="G1888" s="3" t="s">
        <v>57</v>
      </c>
      <c r="H1888" s="3" t="s">
        <v>2737</v>
      </c>
      <c r="I1888" s="3" t="s">
        <v>12834</v>
      </c>
      <c r="J1888" s="3" t="s">
        <v>14704</v>
      </c>
      <c r="K1888" s="3" t="s">
        <v>35</v>
      </c>
    </row>
    <row r="1889" ht="18.0" customHeight="1">
      <c r="A1889" s="3" t="s">
        <v>14705</v>
      </c>
      <c r="B1889" s="3" t="s">
        <v>14706</v>
      </c>
      <c r="C1889" s="3" t="s">
        <v>165</v>
      </c>
      <c r="D1889" s="4" t="s">
        <v>19</v>
      </c>
      <c r="E1889" s="3" t="s">
        <v>20</v>
      </c>
      <c r="F1889" s="3" t="s">
        <v>903</v>
      </c>
      <c r="G1889" s="3" t="s">
        <v>69</v>
      </c>
      <c r="H1889" s="3" t="s">
        <v>498</v>
      </c>
      <c r="I1889" s="3" t="s">
        <v>14709</v>
      </c>
      <c r="J1889" s="3" t="s">
        <v>14710</v>
      </c>
      <c r="K1889" s="3" t="s">
        <v>90</v>
      </c>
    </row>
    <row r="1890" ht="18.0" customHeight="1">
      <c r="A1890" s="3" t="s">
        <v>7157</v>
      </c>
      <c r="B1890" s="3" t="s">
        <v>7158</v>
      </c>
      <c r="C1890" s="3" t="s">
        <v>165</v>
      </c>
      <c r="D1890" s="4" t="s">
        <v>19</v>
      </c>
      <c r="E1890" s="3" t="s">
        <v>20</v>
      </c>
      <c r="F1890" s="3" t="s">
        <v>119</v>
      </c>
      <c r="G1890" s="3" t="s">
        <v>3369</v>
      </c>
      <c r="H1890" s="3" t="s">
        <v>7163</v>
      </c>
      <c r="I1890" s="3" t="s">
        <v>7165</v>
      </c>
      <c r="J1890" s="3" t="s">
        <v>7170</v>
      </c>
      <c r="K1890" s="3" t="s">
        <v>35</v>
      </c>
    </row>
    <row r="1891" ht="18.0" customHeight="1">
      <c r="A1891" s="3" t="s">
        <v>14722</v>
      </c>
      <c r="B1891" s="3" t="s">
        <v>14723</v>
      </c>
      <c r="C1891" s="3" t="s">
        <v>165</v>
      </c>
      <c r="D1891" s="4" t="s">
        <v>19</v>
      </c>
      <c r="E1891" s="3" t="s">
        <v>20</v>
      </c>
      <c r="F1891" s="3" t="s">
        <v>237</v>
      </c>
      <c r="G1891" s="3" t="s">
        <v>50</v>
      </c>
      <c r="H1891" s="3" t="s">
        <v>14727</v>
      </c>
      <c r="I1891" s="3" t="s">
        <v>13987</v>
      </c>
      <c r="J1891" s="3" t="s">
        <v>14731</v>
      </c>
      <c r="K1891" s="3" t="s">
        <v>159</v>
      </c>
    </row>
    <row r="1892" ht="18.0" customHeight="1">
      <c r="A1892" s="3" t="s">
        <v>14732</v>
      </c>
      <c r="B1892" s="3" t="s">
        <v>8782</v>
      </c>
      <c r="C1892" s="3" t="s">
        <v>165</v>
      </c>
      <c r="D1892" s="4" t="s">
        <v>19</v>
      </c>
      <c r="E1892" s="3" t="s">
        <v>20</v>
      </c>
      <c r="F1892" s="3" t="s">
        <v>73</v>
      </c>
      <c r="G1892" s="3" t="s">
        <v>57</v>
      </c>
      <c r="H1892" s="3" t="s">
        <v>8784</v>
      </c>
      <c r="I1892" s="3" t="s">
        <v>14736</v>
      </c>
      <c r="J1892" s="3" t="s">
        <v>14679</v>
      </c>
      <c r="K1892" s="3" t="s">
        <v>27</v>
      </c>
    </row>
    <row r="1893" ht="18.0" customHeight="1">
      <c r="A1893" s="3" t="s">
        <v>2636</v>
      </c>
      <c r="B1893" s="3" t="s">
        <v>14162</v>
      </c>
      <c r="C1893" s="3" t="s">
        <v>165</v>
      </c>
      <c r="D1893" s="4" t="s">
        <v>19</v>
      </c>
      <c r="E1893" s="3" t="s">
        <v>20</v>
      </c>
      <c r="F1893" s="3" t="s">
        <v>48</v>
      </c>
      <c r="G1893" s="3" t="s">
        <v>57</v>
      </c>
      <c r="H1893" s="3" t="s">
        <v>567</v>
      </c>
      <c r="I1893" s="3" t="s">
        <v>14741</v>
      </c>
      <c r="J1893" s="3" t="s">
        <v>14744</v>
      </c>
      <c r="K1893" s="3" t="s">
        <v>35</v>
      </c>
    </row>
    <row r="1894" ht="18.0" customHeight="1">
      <c r="A1894" s="3" t="s">
        <v>14746</v>
      </c>
      <c r="B1894" s="3" t="s">
        <v>7908</v>
      </c>
      <c r="C1894" s="3" t="s">
        <v>165</v>
      </c>
      <c r="D1894" s="4" t="s">
        <v>19</v>
      </c>
      <c r="E1894" s="3" t="s">
        <v>20</v>
      </c>
      <c r="F1894" s="3" t="s">
        <v>95</v>
      </c>
      <c r="G1894" s="3" t="s">
        <v>50</v>
      </c>
      <c r="H1894" s="3" t="s">
        <v>1185</v>
      </c>
      <c r="I1894" s="3" t="s">
        <v>14747</v>
      </c>
      <c r="J1894" s="3" t="s">
        <v>14749</v>
      </c>
      <c r="K1894" s="3" t="s">
        <v>35</v>
      </c>
    </row>
    <row r="1895" ht="18.0" customHeight="1">
      <c r="A1895" s="3" t="s">
        <v>4049</v>
      </c>
      <c r="B1895" s="3" t="s">
        <v>14623</v>
      </c>
      <c r="C1895" s="3" t="s">
        <v>165</v>
      </c>
      <c r="D1895" s="4" t="s">
        <v>19</v>
      </c>
      <c r="E1895" s="3" t="s">
        <v>21</v>
      </c>
      <c r="F1895" s="3" t="s">
        <v>73</v>
      </c>
      <c r="G1895" s="3" t="s">
        <v>50</v>
      </c>
      <c r="H1895" s="3" t="s">
        <v>14626</v>
      </c>
      <c r="I1895" s="3" t="s">
        <v>166</v>
      </c>
      <c r="J1895" s="3" t="s">
        <v>14757</v>
      </c>
      <c r="K1895" s="3" t="s">
        <v>35</v>
      </c>
    </row>
    <row r="1896" ht="18.0" customHeight="1">
      <c r="A1896" s="3" t="s">
        <v>14759</v>
      </c>
      <c r="B1896" s="3" t="s">
        <v>14760</v>
      </c>
      <c r="C1896" s="3" t="s">
        <v>165</v>
      </c>
      <c r="D1896" s="4" t="s">
        <v>19</v>
      </c>
      <c r="E1896" s="3" t="s">
        <v>20</v>
      </c>
      <c r="F1896" s="3" t="s">
        <v>5627</v>
      </c>
      <c r="G1896" s="3" t="s">
        <v>50</v>
      </c>
      <c r="H1896" s="3" t="s">
        <v>5288</v>
      </c>
      <c r="I1896" s="3" t="s">
        <v>14763</v>
      </c>
      <c r="J1896" s="3" t="s">
        <v>14766</v>
      </c>
      <c r="K1896" s="3" t="s">
        <v>41</v>
      </c>
    </row>
    <row r="1897" ht="18.0" customHeight="1">
      <c r="A1897" s="3" t="s">
        <v>14768</v>
      </c>
      <c r="B1897" s="3" t="s">
        <v>14769</v>
      </c>
      <c r="C1897" s="3" t="s">
        <v>165</v>
      </c>
      <c r="D1897" s="4" t="s">
        <v>19</v>
      </c>
      <c r="E1897" s="3" t="s">
        <v>20</v>
      </c>
      <c r="F1897" s="3" t="s">
        <v>177</v>
      </c>
      <c r="G1897" s="3" t="s">
        <v>69</v>
      </c>
      <c r="H1897" s="3" t="s">
        <v>14773</v>
      </c>
      <c r="I1897" s="3" t="s">
        <v>14774</v>
      </c>
      <c r="J1897" s="3" t="s">
        <v>14776</v>
      </c>
      <c r="K1897" s="3" t="s">
        <v>257</v>
      </c>
    </row>
    <row r="1898" ht="18.0" customHeight="1">
      <c r="A1898" s="3" t="s">
        <v>14779</v>
      </c>
      <c r="B1898" s="3" t="s">
        <v>14780</v>
      </c>
      <c r="C1898" s="3" t="s">
        <v>165</v>
      </c>
      <c r="D1898" s="4" t="s">
        <v>19</v>
      </c>
      <c r="E1898" s="3" t="s">
        <v>21</v>
      </c>
      <c r="F1898" s="3" t="s">
        <v>132</v>
      </c>
      <c r="G1898" s="3" t="s">
        <v>50</v>
      </c>
      <c r="H1898" s="3" t="s">
        <v>14782</v>
      </c>
      <c r="I1898" s="3" t="s">
        <v>14784</v>
      </c>
      <c r="J1898" s="3" t="s">
        <v>14785</v>
      </c>
      <c r="K1898" s="3" t="s">
        <v>41</v>
      </c>
    </row>
    <row r="1899" ht="18.0" customHeight="1">
      <c r="A1899" s="3" t="s">
        <v>14787</v>
      </c>
      <c r="B1899" s="3" t="s">
        <v>10369</v>
      </c>
      <c r="C1899" s="3" t="s">
        <v>165</v>
      </c>
      <c r="D1899" s="4" t="s">
        <v>19</v>
      </c>
      <c r="E1899" s="3" t="s">
        <v>20</v>
      </c>
      <c r="F1899" s="3" t="s">
        <v>237</v>
      </c>
      <c r="G1899" s="3" t="s">
        <v>57</v>
      </c>
      <c r="H1899" s="3" t="s">
        <v>1695</v>
      </c>
      <c r="I1899" s="3" t="s">
        <v>10371</v>
      </c>
      <c r="J1899" s="3" t="s">
        <v>14799</v>
      </c>
      <c r="K1899" s="3" t="s">
        <v>159</v>
      </c>
    </row>
    <row r="1900" ht="18.0" customHeight="1">
      <c r="A1900" s="3" t="s">
        <v>14800</v>
      </c>
      <c r="B1900" s="3" t="s">
        <v>14802</v>
      </c>
      <c r="C1900" s="3" t="s">
        <v>165</v>
      </c>
      <c r="D1900" s="4" t="s">
        <v>19</v>
      </c>
      <c r="E1900" s="3" t="s">
        <v>20</v>
      </c>
      <c r="F1900" s="3" t="s">
        <v>237</v>
      </c>
      <c r="G1900" s="3" t="s">
        <v>23</v>
      </c>
      <c r="H1900" s="3" t="s">
        <v>1085</v>
      </c>
      <c r="I1900" s="3" t="s">
        <v>14805</v>
      </c>
      <c r="J1900" s="3" t="s">
        <v>14806</v>
      </c>
      <c r="K1900" s="3" t="s">
        <v>27</v>
      </c>
    </row>
    <row r="1901" ht="18.0" customHeight="1">
      <c r="A1901" s="3" t="s">
        <v>14808</v>
      </c>
      <c r="B1901" s="3" t="s">
        <v>8265</v>
      </c>
      <c r="C1901" s="3" t="s">
        <v>165</v>
      </c>
      <c r="D1901" s="4" t="s">
        <v>19</v>
      </c>
      <c r="E1901" s="3" t="s">
        <v>20</v>
      </c>
      <c r="F1901" s="3" t="s">
        <v>692</v>
      </c>
      <c r="G1901" s="3" t="s">
        <v>57</v>
      </c>
      <c r="H1901" s="3" t="s">
        <v>8266</v>
      </c>
      <c r="I1901" s="3" t="s">
        <v>14812</v>
      </c>
      <c r="J1901" s="3" t="s">
        <v>14815</v>
      </c>
      <c r="K1901" s="3" t="s">
        <v>27</v>
      </c>
    </row>
    <row r="1902" ht="18.0" customHeight="1">
      <c r="A1902" s="3" t="s">
        <v>14817</v>
      </c>
      <c r="B1902" s="3" t="s">
        <v>14818</v>
      </c>
      <c r="C1902" s="3" t="s">
        <v>165</v>
      </c>
      <c r="D1902" s="4" t="s">
        <v>19</v>
      </c>
      <c r="E1902" s="3" t="s">
        <v>127</v>
      </c>
      <c r="F1902" s="3" t="s">
        <v>237</v>
      </c>
      <c r="G1902" s="3" t="s">
        <v>57</v>
      </c>
      <c r="H1902" s="3" t="s">
        <v>3104</v>
      </c>
      <c r="I1902" s="3" t="s">
        <v>14820</v>
      </c>
      <c r="J1902" s="3" t="s">
        <v>14821</v>
      </c>
      <c r="K1902" s="3" t="s">
        <v>35</v>
      </c>
    </row>
    <row r="1903" ht="18.0" customHeight="1">
      <c r="A1903" s="3" t="s">
        <v>14822</v>
      </c>
      <c r="B1903" s="3" t="s">
        <v>14554</v>
      </c>
      <c r="C1903" s="3" t="s">
        <v>165</v>
      </c>
      <c r="D1903" s="4" t="s">
        <v>19</v>
      </c>
      <c r="E1903" s="3" t="s">
        <v>21</v>
      </c>
      <c r="F1903" s="3" t="s">
        <v>48</v>
      </c>
      <c r="G1903" s="3" t="s">
        <v>57</v>
      </c>
      <c r="H1903" s="3" t="s">
        <v>14555</v>
      </c>
      <c r="I1903" s="3" t="s">
        <v>14827</v>
      </c>
      <c r="J1903" s="3" t="s">
        <v>14828</v>
      </c>
      <c r="K1903" s="3" t="s">
        <v>27</v>
      </c>
    </row>
    <row r="1904" ht="18.0" customHeight="1">
      <c r="A1904" s="3" t="s">
        <v>14830</v>
      </c>
      <c r="B1904" s="3" t="s">
        <v>14832</v>
      </c>
      <c r="C1904" s="3" t="s">
        <v>165</v>
      </c>
      <c r="D1904" s="4" t="s">
        <v>19</v>
      </c>
      <c r="E1904" s="3" t="s">
        <v>117</v>
      </c>
      <c r="F1904" s="3" t="s">
        <v>73</v>
      </c>
      <c r="G1904" s="3" t="s">
        <v>50</v>
      </c>
      <c r="H1904" s="3" t="s">
        <v>1695</v>
      </c>
      <c r="I1904" s="3" t="s">
        <v>2661</v>
      </c>
      <c r="J1904" s="3" t="s">
        <v>14835</v>
      </c>
      <c r="K1904" s="3" t="s">
        <v>35</v>
      </c>
    </row>
    <row r="1905" ht="18.0" customHeight="1">
      <c r="A1905" s="3" t="s">
        <v>14837</v>
      </c>
      <c r="B1905" s="3" t="s">
        <v>14838</v>
      </c>
      <c r="C1905" s="3" t="s">
        <v>165</v>
      </c>
      <c r="D1905" s="4" t="s">
        <v>19</v>
      </c>
      <c r="E1905" s="3" t="s">
        <v>127</v>
      </c>
      <c r="F1905" s="3" t="s">
        <v>132</v>
      </c>
      <c r="G1905" s="3" t="s">
        <v>69</v>
      </c>
      <c r="H1905" s="3" t="s">
        <v>14841</v>
      </c>
      <c r="I1905" s="3" t="s">
        <v>14842</v>
      </c>
      <c r="J1905" s="3" t="s">
        <v>14843</v>
      </c>
      <c r="K1905" s="3" t="s">
        <v>27</v>
      </c>
    </row>
    <row r="1906" ht="18.0" customHeight="1">
      <c r="A1906" s="3" t="s">
        <v>14845</v>
      </c>
      <c r="B1906" s="3" t="s">
        <v>14847</v>
      </c>
      <c r="C1906" s="3" t="s">
        <v>165</v>
      </c>
      <c r="D1906" s="4" t="s">
        <v>19</v>
      </c>
      <c r="E1906" s="3" t="s">
        <v>21</v>
      </c>
      <c r="F1906" s="3" t="s">
        <v>7881</v>
      </c>
      <c r="G1906" s="3" t="s">
        <v>50</v>
      </c>
      <c r="H1906" s="3" t="s">
        <v>726</v>
      </c>
      <c r="I1906" s="3" t="s">
        <v>14849</v>
      </c>
      <c r="J1906" s="3" t="s">
        <v>14851</v>
      </c>
      <c r="K1906" s="3" t="s">
        <v>35</v>
      </c>
    </row>
    <row r="1907" ht="18.0" customHeight="1">
      <c r="A1907" s="3" t="s">
        <v>3292</v>
      </c>
      <c r="B1907" s="3" t="s">
        <v>14855</v>
      </c>
      <c r="C1907" s="3" t="s">
        <v>165</v>
      </c>
      <c r="D1907" s="4" t="s">
        <v>19</v>
      </c>
      <c r="E1907" s="3" t="s">
        <v>21</v>
      </c>
      <c r="F1907" s="3" t="s">
        <v>146</v>
      </c>
      <c r="G1907" s="3" t="s">
        <v>50</v>
      </c>
      <c r="H1907" s="3" t="s">
        <v>38</v>
      </c>
      <c r="I1907" s="3" t="s">
        <v>166</v>
      </c>
      <c r="J1907" s="3" t="s">
        <v>14858</v>
      </c>
      <c r="K1907" s="3" t="s">
        <v>27</v>
      </c>
    </row>
    <row r="1908" ht="18.0" customHeight="1">
      <c r="A1908" s="3" t="s">
        <v>259</v>
      </c>
      <c r="B1908" s="3" t="s">
        <v>14859</v>
      </c>
      <c r="C1908" s="3" t="s">
        <v>165</v>
      </c>
      <c r="D1908" s="4" t="s">
        <v>19</v>
      </c>
      <c r="E1908" s="3" t="s">
        <v>20</v>
      </c>
      <c r="F1908" s="3" t="s">
        <v>363</v>
      </c>
      <c r="G1908" s="3" t="s">
        <v>69</v>
      </c>
      <c r="H1908" s="3" t="s">
        <v>38</v>
      </c>
      <c r="I1908" s="3" t="s">
        <v>14863</v>
      </c>
      <c r="J1908" s="3" t="s">
        <v>14864</v>
      </c>
      <c r="K1908" s="3" t="s">
        <v>35</v>
      </c>
    </row>
    <row r="1909" ht="18.0" customHeight="1">
      <c r="A1909" s="3" t="s">
        <v>14866</v>
      </c>
      <c r="B1909" s="3" t="s">
        <v>8265</v>
      </c>
      <c r="C1909" s="3" t="s">
        <v>165</v>
      </c>
      <c r="D1909" s="4" t="s">
        <v>19</v>
      </c>
      <c r="E1909" s="3" t="s">
        <v>20</v>
      </c>
      <c r="F1909" s="3" t="s">
        <v>692</v>
      </c>
      <c r="G1909" s="3" t="s">
        <v>50</v>
      </c>
      <c r="H1909" s="3" t="s">
        <v>8266</v>
      </c>
      <c r="I1909" s="3" t="s">
        <v>8267</v>
      </c>
      <c r="J1909" s="3" t="s">
        <v>14870</v>
      </c>
      <c r="K1909" s="3" t="s">
        <v>27</v>
      </c>
    </row>
    <row r="1910" ht="18.0" customHeight="1">
      <c r="A1910" s="3" t="s">
        <v>10453</v>
      </c>
      <c r="B1910" s="3" t="s">
        <v>13648</v>
      </c>
      <c r="C1910" s="3" t="s">
        <v>165</v>
      </c>
      <c r="D1910" s="4" t="s">
        <v>19</v>
      </c>
      <c r="E1910" s="3" t="s">
        <v>21</v>
      </c>
      <c r="F1910" s="3" t="s">
        <v>387</v>
      </c>
      <c r="G1910" s="3" t="s">
        <v>242</v>
      </c>
      <c r="H1910" s="3" t="s">
        <v>13650</v>
      </c>
      <c r="I1910" s="3" t="s">
        <v>13651</v>
      </c>
      <c r="J1910" s="3" t="s">
        <v>14877</v>
      </c>
      <c r="K1910" s="3" t="s">
        <v>159</v>
      </c>
    </row>
    <row r="1911" ht="18.0" customHeight="1">
      <c r="A1911" s="3" t="s">
        <v>2636</v>
      </c>
      <c r="B1911" s="3" t="s">
        <v>14572</v>
      </c>
      <c r="C1911" s="3" t="s">
        <v>165</v>
      </c>
      <c r="D1911" s="4" t="s">
        <v>19</v>
      </c>
      <c r="E1911" s="3" t="s">
        <v>21</v>
      </c>
      <c r="F1911" s="3" t="s">
        <v>436</v>
      </c>
      <c r="G1911" s="3" t="s">
        <v>69</v>
      </c>
      <c r="H1911" s="3" t="s">
        <v>5757</v>
      </c>
      <c r="I1911" s="3" t="s">
        <v>14878</v>
      </c>
      <c r="J1911" s="3" t="s">
        <v>14647</v>
      </c>
      <c r="K1911" s="3" t="s">
        <v>27</v>
      </c>
    </row>
    <row r="1912" ht="18.0" customHeight="1">
      <c r="A1912" s="3" t="s">
        <v>14879</v>
      </c>
      <c r="B1912" s="3" t="s">
        <v>14880</v>
      </c>
      <c r="C1912" s="3" t="s">
        <v>165</v>
      </c>
      <c r="D1912" s="4" t="s">
        <v>19</v>
      </c>
      <c r="E1912" s="3" t="s">
        <v>20</v>
      </c>
      <c r="F1912" s="3" t="s">
        <v>668</v>
      </c>
      <c r="G1912" s="3" t="s">
        <v>50</v>
      </c>
      <c r="H1912" s="3" t="s">
        <v>58</v>
      </c>
      <c r="I1912" s="3" t="s">
        <v>14885</v>
      </c>
      <c r="J1912" s="3" t="s">
        <v>14888</v>
      </c>
      <c r="K1912" s="3" t="s">
        <v>41</v>
      </c>
    </row>
    <row r="1913" ht="18.0" customHeight="1">
      <c r="A1913" s="3" t="s">
        <v>14889</v>
      </c>
      <c r="B1913" s="3" t="s">
        <v>612</v>
      </c>
      <c r="C1913" s="3" t="s">
        <v>165</v>
      </c>
      <c r="D1913" s="4" t="s">
        <v>19</v>
      </c>
      <c r="E1913" s="3" t="s">
        <v>21</v>
      </c>
      <c r="F1913" s="3" t="s">
        <v>14890</v>
      </c>
      <c r="G1913" s="3" t="s">
        <v>57</v>
      </c>
      <c r="H1913" s="3" t="s">
        <v>99</v>
      </c>
      <c r="I1913" s="3" t="s">
        <v>8649</v>
      </c>
      <c r="J1913" s="3" t="s">
        <v>14894</v>
      </c>
      <c r="K1913" s="3" t="s">
        <v>27</v>
      </c>
    </row>
    <row r="1914" ht="18.0" customHeight="1">
      <c r="A1914" s="3" t="s">
        <v>14896</v>
      </c>
      <c r="B1914" s="3" t="s">
        <v>14897</v>
      </c>
      <c r="C1914" s="3" t="s">
        <v>165</v>
      </c>
      <c r="D1914" s="4" t="s">
        <v>19</v>
      </c>
      <c r="E1914" s="3" t="s">
        <v>21</v>
      </c>
      <c r="F1914" s="3" t="s">
        <v>132</v>
      </c>
      <c r="G1914" s="3" t="s">
        <v>57</v>
      </c>
      <c r="H1914" s="3" t="s">
        <v>6657</v>
      </c>
      <c r="I1914" s="3" t="s">
        <v>14901</v>
      </c>
      <c r="J1914" s="3" t="s">
        <v>14903</v>
      </c>
      <c r="K1914" s="3" t="s">
        <v>35</v>
      </c>
    </row>
    <row r="1915" ht="18.0" customHeight="1">
      <c r="A1915" s="3" t="s">
        <v>14904</v>
      </c>
      <c r="B1915" s="3" t="s">
        <v>3153</v>
      </c>
      <c r="C1915" s="3" t="s">
        <v>165</v>
      </c>
      <c r="D1915" s="4" t="s">
        <v>19</v>
      </c>
      <c r="E1915" s="3" t="s">
        <v>20</v>
      </c>
      <c r="F1915" s="3" t="s">
        <v>73</v>
      </c>
      <c r="G1915" s="3" t="s">
        <v>57</v>
      </c>
      <c r="H1915" s="3" t="s">
        <v>1051</v>
      </c>
      <c r="I1915" s="3" t="s">
        <v>14909</v>
      </c>
      <c r="J1915" s="3" t="s">
        <v>14912</v>
      </c>
      <c r="K1915" s="3" t="s">
        <v>27</v>
      </c>
    </row>
    <row r="1916" ht="18.0" customHeight="1">
      <c r="A1916" s="3" t="s">
        <v>14914</v>
      </c>
      <c r="B1916" s="3" t="s">
        <v>8265</v>
      </c>
      <c r="C1916" s="3" t="s">
        <v>165</v>
      </c>
      <c r="D1916" s="4" t="s">
        <v>19</v>
      </c>
      <c r="E1916" s="3" t="s">
        <v>20</v>
      </c>
      <c r="F1916" s="3" t="s">
        <v>692</v>
      </c>
      <c r="G1916" s="3" t="s">
        <v>57</v>
      </c>
      <c r="H1916" s="3" t="s">
        <v>8266</v>
      </c>
      <c r="I1916" s="3" t="s">
        <v>14917</v>
      </c>
      <c r="J1916" s="3" t="s">
        <v>14920</v>
      </c>
      <c r="K1916" s="3" t="s">
        <v>27</v>
      </c>
    </row>
    <row r="1917" ht="18.0" customHeight="1">
      <c r="A1917" s="3" t="s">
        <v>14921</v>
      </c>
      <c r="B1917" s="3" t="s">
        <v>8375</v>
      </c>
      <c r="C1917" s="3" t="s">
        <v>165</v>
      </c>
      <c r="D1917" s="4" t="s">
        <v>19</v>
      </c>
      <c r="E1917" s="3" t="s">
        <v>20</v>
      </c>
      <c r="F1917" s="3" t="s">
        <v>14923</v>
      </c>
      <c r="G1917" s="3" t="s">
        <v>57</v>
      </c>
      <c r="H1917" s="3" t="s">
        <v>38</v>
      </c>
      <c r="I1917" s="3" t="s">
        <v>14924</v>
      </c>
      <c r="J1917" s="3" t="s">
        <v>14925</v>
      </c>
      <c r="K1917" s="3" t="s">
        <v>35</v>
      </c>
    </row>
    <row r="1918" ht="18.0" customHeight="1">
      <c r="A1918" s="3" t="s">
        <v>977</v>
      </c>
      <c r="B1918" s="3" t="s">
        <v>14927</v>
      </c>
      <c r="C1918" s="3" t="s">
        <v>165</v>
      </c>
      <c r="D1918" s="4" t="s">
        <v>19</v>
      </c>
      <c r="E1918" s="3" t="s">
        <v>20</v>
      </c>
      <c r="F1918" s="3" t="s">
        <v>387</v>
      </c>
      <c r="G1918" s="3" t="s">
        <v>69</v>
      </c>
      <c r="H1918" s="3" t="s">
        <v>14676</v>
      </c>
      <c r="I1918" s="3" t="s">
        <v>14929</v>
      </c>
      <c r="J1918" s="3" t="s">
        <v>14931</v>
      </c>
      <c r="K1918" s="3" t="s">
        <v>35</v>
      </c>
    </row>
    <row r="1919" ht="18.0" customHeight="1">
      <c r="A1919" s="3" t="s">
        <v>14933</v>
      </c>
      <c r="B1919" s="3" t="s">
        <v>14240</v>
      </c>
      <c r="C1919" s="3" t="s">
        <v>165</v>
      </c>
      <c r="D1919" s="4" t="s">
        <v>19</v>
      </c>
      <c r="E1919" s="3" t="s">
        <v>20</v>
      </c>
      <c r="F1919" s="3" t="s">
        <v>8507</v>
      </c>
      <c r="G1919" s="3" t="s">
        <v>57</v>
      </c>
      <c r="H1919" s="3" t="s">
        <v>404</v>
      </c>
      <c r="I1919" s="3" t="s">
        <v>616</v>
      </c>
      <c r="J1919" s="3" t="s">
        <v>14937</v>
      </c>
      <c r="K1919" s="3" t="s">
        <v>41</v>
      </c>
    </row>
    <row r="1920" ht="18.0" customHeight="1">
      <c r="A1920" s="3" t="s">
        <v>14940</v>
      </c>
      <c r="B1920" s="3" t="s">
        <v>7765</v>
      </c>
      <c r="C1920" s="3" t="s">
        <v>165</v>
      </c>
      <c r="D1920" s="4" t="s">
        <v>19</v>
      </c>
      <c r="E1920" s="3" t="s">
        <v>20</v>
      </c>
      <c r="F1920" s="3" t="s">
        <v>244</v>
      </c>
      <c r="G1920" s="3" t="s">
        <v>31</v>
      </c>
      <c r="H1920" s="3" t="s">
        <v>7766</v>
      </c>
      <c r="I1920" s="3" t="s">
        <v>14943</v>
      </c>
      <c r="J1920" s="3" t="s">
        <v>14945</v>
      </c>
      <c r="K1920" s="3" t="s">
        <v>35</v>
      </c>
    </row>
    <row r="1921" ht="18.0" customHeight="1">
      <c r="A1921" s="3" t="s">
        <v>11460</v>
      </c>
      <c r="B1921" s="3" t="s">
        <v>14473</v>
      </c>
      <c r="C1921" s="3" t="s">
        <v>165</v>
      </c>
      <c r="D1921" s="4" t="s">
        <v>19</v>
      </c>
      <c r="E1921" s="3" t="s">
        <v>20</v>
      </c>
      <c r="F1921" s="3" t="s">
        <v>349</v>
      </c>
      <c r="G1921" s="3" t="s">
        <v>69</v>
      </c>
      <c r="H1921" s="3" t="s">
        <v>38</v>
      </c>
      <c r="I1921" s="3" t="s">
        <v>1285</v>
      </c>
      <c r="J1921" s="3" t="s">
        <v>14949</v>
      </c>
      <c r="K1921" s="3" t="s">
        <v>35</v>
      </c>
    </row>
    <row r="1922" ht="18.0" customHeight="1">
      <c r="A1922" s="3" t="s">
        <v>8264</v>
      </c>
      <c r="B1922" s="3" t="s">
        <v>8265</v>
      </c>
      <c r="C1922" s="3" t="s">
        <v>165</v>
      </c>
      <c r="D1922" s="4" t="s">
        <v>19</v>
      </c>
      <c r="E1922" s="3" t="s">
        <v>20</v>
      </c>
      <c r="F1922" s="3" t="s">
        <v>692</v>
      </c>
      <c r="G1922" s="3" t="s">
        <v>50</v>
      </c>
      <c r="H1922" s="3" t="s">
        <v>8266</v>
      </c>
      <c r="I1922" s="3" t="s">
        <v>8267</v>
      </c>
      <c r="J1922" s="3" t="s">
        <v>8268</v>
      </c>
      <c r="K1922" s="3" t="s">
        <v>27</v>
      </c>
    </row>
    <row r="1923" ht="18.0" customHeight="1">
      <c r="A1923" s="3" t="s">
        <v>259</v>
      </c>
      <c r="B1923" s="3" t="s">
        <v>14623</v>
      </c>
      <c r="C1923" s="3" t="s">
        <v>165</v>
      </c>
      <c r="D1923" s="4" t="s">
        <v>19</v>
      </c>
      <c r="E1923" s="3" t="s">
        <v>21</v>
      </c>
      <c r="F1923" s="3" t="s">
        <v>73</v>
      </c>
      <c r="G1923" s="3" t="s">
        <v>57</v>
      </c>
      <c r="H1923" s="3" t="s">
        <v>14626</v>
      </c>
      <c r="I1923" s="3" t="s">
        <v>166</v>
      </c>
      <c r="J1923" s="3" t="s">
        <v>14627</v>
      </c>
      <c r="K1923" s="3" t="s">
        <v>35</v>
      </c>
    </row>
    <row r="1924" ht="18.0" customHeight="1">
      <c r="A1924" s="3" t="s">
        <v>14959</v>
      </c>
      <c r="B1924" s="3" t="s">
        <v>14960</v>
      </c>
      <c r="C1924" s="3" t="s">
        <v>165</v>
      </c>
      <c r="D1924" s="4" t="s">
        <v>19</v>
      </c>
      <c r="E1924" s="3" t="s">
        <v>20</v>
      </c>
      <c r="F1924" s="3" t="s">
        <v>668</v>
      </c>
      <c r="G1924" s="3" t="s">
        <v>57</v>
      </c>
      <c r="H1924" s="3" t="s">
        <v>14963</v>
      </c>
      <c r="I1924" s="3" t="s">
        <v>166</v>
      </c>
      <c r="J1924" s="3" t="s">
        <v>14966</v>
      </c>
      <c r="K1924" s="3" t="s">
        <v>41</v>
      </c>
    </row>
    <row r="1925" ht="18.0" customHeight="1">
      <c r="A1925" s="3" t="s">
        <v>14968</v>
      </c>
      <c r="B1925" s="3" t="s">
        <v>14970</v>
      </c>
      <c r="C1925" s="3" t="s">
        <v>165</v>
      </c>
      <c r="D1925" s="4" t="s">
        <v>19</v>
      </c>
      <c r="E1925" s="3" t="s">
        <v>21</v>
      </c>
      <c r="F1925" s="3" t="s">
        <v>349</v>
      </c>
      <c r="G1925" s="3" t="s">
        <v>50</v>
      </c>
      <c r="H1925" s="3" t="s">
        <v>14972</v>
      </c>
      <c r="I1925" s="3" t="s">
        <v>14973</v>
      </c>
      <c r="J1925" s="3" t="s">
        <v>14975</v>
      </c>
      <c r="K1925" s="3" t="s">
        <v>41</v>
      </c>
    </row>
    <row r="1926" ht="18.0" customHeight="1">
      <c r="A1926" s="3" t="s">
        <v>14976</v>
      </c>
      <c r="B1926" s="3" t="s">
        <v>13648</v>
      </c>
      <c r="C1926" s="3" t="s">
        <v>165</v>
      </c>
      <c r="D1926" s="4" t="s">
        <v>19</v>
      </c>
      <c r="E1926" s="3" t="s">
        <v>21</v>
      </c>
      <c r="F1926" s="3" t="s">
        <v>95</v>
      </c>
      <c r="G1926" s="3" t="s">
        <v>50</v>
      </c>
      <c r="H1926" s="3" t="s">
        <v>13650</v>
      </c>
      <c r="I1926" s="3" t="s">
        <v>13651</v>
      </c>
      <c r="J1926" s="3" t="s">
        <v>14980</v>
      </c>
      <c r="K1926" s="3" t="s">
        <v>159</v>
      </c>
    </row>
    <row r="1927" ht="18.0" customHeight="1">
      <c r="A1927" s="3" t="s">
        <v>14982</v>
      </c>
      <c r="B1927" s="3" t="s">
        <v>14984</v>
      </c>
      <c r="C1927" s="3" t="s">
        <v>165</v>
      </c>
      <c r="D1927" s="4" t="s">
        <v>19</v>
      </c>
      <c r="E1927" s="3" t="s">
        <v>20</v>
      </c>
      <c r="F1927" s="3" t="s">
        <v>8145</v>
      </c>
      <c r="G1927" s="3" t="s">
        <v>23</v>
      </c>
      <c r="H1927" s="3" t="s">
        <v>10347</v>
      </c>
      <c r="I1927" s="3" t="s">
        <v>14987</v>
      </c>
      <c r="J1927" s="3" t="s">
        <v>14990</v>
      </c>
      <c r="K1927" s="3" t="s">
        <v>27</v>
      </c>
    </row>
    <row r="1928" ht="18.0" customHeight="1">
      <c r="A1928" s="3" t="s">
        <v>14992</v>
      </c>
      <c r="B1928" s="3" t="s">
        <v>14993</v>
      </c>
      <c r="C1928" s="3" t="s">
        <v>165</v>
      </c>
      <c r="D1928" s="4" t="s">
        <v>19</v>
      </c>
      <c r="E1928" s="3" t="s">
        <v>20</v>
      </c>
      <c r="F1928" s="3" t="s">
        <v>1567</v>
      </c>
      <c r="G1928" s="3" t="s">
        <v>50</v>
      </c>
      <c r="H1928" s="3" t="s">
        <v>38</v>
      </c>
      <c r="I1928" s="3" t="s">
        <v>166</v>
      </c>
      <c r="J1928" s="3" t="s">
        <v>14995</v>
      </c>
      <c r="K1928" s="3" t="s">
        <v>90</v>
      </c>
    </row>
    <row r="1929" ht="18.0" customHeight="1">
      <c r="A1929" s="3" t="s">
        <v>14996</v>
      </c>
      <c r="B1929" s="3" t="s">
        <v>14997</v>
      </c>
      <c r="C1929" s="3" t="s">
        <v>165</v>
      </c>
      <c r="D1929" s="4" t="s">
        <v>19</v>
      </c>
      <c r="E1929" s="3" t="s">
        <v>21</v>
      </c>
      <c r="F1929" s="3" t="s">
        <v>73</v>
      </c>
      <c r="G1929" s="3" t="s">
        <v>50</v>
      </c>
      <c r="H1929" s="3" t="s">
        <v>3853</v>
      </c>
      <c r="I1929" s="3" t="s">
        <v>2467</v>
      </c>
      <c r="J1929" s="3" t="s">
        <v>15001</v>
      </c>
      <c r="K1929" s="3" t="s">
        <v>41</v>
      </c>
    </row>
    <row r="1930" ht="18.0" customHeight="1">
      <c r="A1930" s="3" t="s">
        <v>15003</v>
      </c>
      <c r="B1930" s="3" t="s">
        <v>612</v>
      </c>
      <c r="C1930" s="3" t="s">
        <v>165</v>
      </c>
      <c r="D1930" s="4" t="s">
        <v>19</v>
      </c>
      <c r="E1930" s="3" t="s">
        <v>20</v>
      </c>
      <c r="F1930" s="3" t="s">
        <v>252</v>
      </c>
      <c r="G1930" s="3" t="s">
        <v>57</v>
      </c>
      <c r="H1930" s="3" t="s">
        <v>99</v>
      </c>
      <c r="I1930" s="3" t="s">
        <v>8649</v>
      </c>
      <c r="J1930" s="3" t="s">
        <v>15006</v>
      </c>
      <c r="K1930" s="3" t="s">
        <v>27</v>
      </c>
    </row>
    <row r="1931" ht="18.0" customHeight="1">
      <c r="A1931" s="3" t="s">
        <v>15009</v>
      </c>
      <c r="B1931" s="3" t="s">
        <v>8335</v>
      </c>
      <c r="C1931" s="3" t="s">
        <v>165</v>
      </c>
      <c r="D1931" s="4" t="s">
        <v>19</v>
      </c>
      <c r="E1931" s="3" t="s">
        <v>20</v>
      </c>
      <c r="F1931" s="3" t="s">
        <v>5864</v>
      </c>
      <c r="G1931" s="3" t="s">
        <v>23</v>
      </c>
      <c r="H1931" s="3" t="s">
        <v>6183</v>
      </c>
      <c r="I1931" s="3" t="s">
        <v>15013</v>
      </c>
      <c r="J1931" s="3" t="s">
        <v>15014</v>
      </c>
      <c r="K1931" s="3" t="s">
        <v>159</v>
      </c>
    </row>
    <row r="1932" ht="18.0" customHeight="1">
      <c r="A1932" s="3" t="s">
        <v>15017</v>
      </c>
      <c r="B1932" s="3" t="s">
        <v>14554</v>
      </c>
      <c r="C1932" s="3" t="s">
        <v>165</v>
      </c>
      <c r="D1932" s="4" t="s">
        <v>19</v>
      </c>
      <c r="E1932" s="3" t="s">
        <v>21</v>
      </c>
      <c r="F1932" s="3" t="s">
        <v>73</v>
      </c>
      <c r="G1932" s="3" t="s">
        <v>50</v>
      </c>
      <c r="H1932" s="3" t="s">
        <v>14555</v>
      </c>
      <c r="I1932" s="3" t="s">
        <v>14556</v>
      </c>
      <c r="J1932" s="3" t="s">
        <v>15021</v>
      </c>
      <c r="K1932" s="3" t="s">
        <v>27</v>
      </c>
    </row>
    <row r="1933" ht="18.0" customHeight="1">
      <c r="A1933" s="3" t="s">
        <v>7966</v>
      </c>
      <c r="B1933" s="3" t="s">
        <v>10214</v>
      </c>
      <c r="C1933" s="3" t="s">
        <v>165</v>
      </c>
      <c r="D1933" s="4" t="s">
        <v>19</v>
      </c>
      <c r="E1933" s="3" t="s">
        <v>21</v>
      </c>
      <c r="F1933" s="3" t="s">
        <v>73</v>
      </c>
      <c r="G1933" s="3" t="s">
        <v>57</v>
      </c>
      <c r="H1933" s="3" t="s">
        <v>1970</v>
      </c>
      <c r="I1933" s="3" t="s">
        <v>15023</v>
      </c>
      <c r="J1933" s="3" t="s">
        <v>15025</v>
      </c>
      <c r="K1933" s="3" t="s">
        <v>41</v>
      </c>
    </row>
    <row r="1934" ht="18.0" customHeight="1">
      <c r="A1934" s="3" t="s">
        <v>15027</v>
      </c>
      <c r="B1934" s="3" t="s">
        <v>15028</v>
      </c>
      <c r="C1934" s="3" t="s">
        <v>165</v>
      </c>
      <c r="D1934" s="4" t="s">
        <v>19</v>
      </c>
      <c r="E1934" s="3" t="s">
        <v>20</v>
      </c>
      <c r="F1934" s="3" t="s">
        <v>649</v>
      </c>
      <c r="G1934" s="3" t="s">
        <v>50</v>
      </c>
      <c r="H1934" s="3" t="s">
        <v>15031</v>
      </c>
      <c r="I1934" s="3" t="s">
        <v>15032</v>
      </c>
      <c r="J1934" s="3" t="s">
        <v>15034</v>
      </c>
      <c r="K1934" s="3" t="s">
        <v>35</v>
      </c>
    </row>
    <row r="1935" ht="18.0" customHeight="1">
      <c r="A1935" s="3" t="s">
        <v>15037</v>
      </c>
      <c r="B1935" s="3" t="s">
        <v>14343</v>
      </c>
      <c r="C1935" s="3" t="s">
        <v>165</v>
      </c>
      <c r="D1935" s="4" t="s">
        <v>19</v>
      </c>
      <c r="E1935" s="3" t="s">
        <v>21</v>
      </c>
      <c r="F1935" s="3" t="s">
        <v>5362</v>
      </c>
      <c r="G1935" s="3" t="s">
        <v>23</v>
      </c>
      <c r="H1935" s="3" t="s">
        <v>109</v>
      </c>
      <c r="I1935" s="3" t="s">
        <v>15038</v>
      </c>
      <c r="J1935" s="3" t="s">
        <v>15039</v>
      </c>
      <c r="K1935" s="3" t="s">
        <v>27</v>
      </c>
    </row>
    <row r="1936" ht="18.0" customHeight="1">
      <c r="A1936" s="3" t="s">
        <v>3224</v>
      </c>
      <c r="B1936" s="3" t="s">
        <v>13584</v>
      </c>
      <c r="C1936" s="3" t="s">
        <v>165</v>
      </c>
      <c r="D1936" s="4" t="s">
        <v>19</v>
      </c>
      <c r="E1936" s="3" t="s">
        <v>117</v>
      </c>
      <c r="F1936" s="3" t="s">
        <v>668</v>
      </c>
      <c r="G1936" s="3" t="s">
        <v>23</v>
      </c>
      <c r="H1936" s="3" t="s">
        <v>13590</v>
      </c>
      <c r="I1936" s="3" t="s">
        <v>15043</v>
      </c>
      <c r="J1936" s="3" t="s">
        <v>15047</v>
      </c>
      <c r="K1936" s="3" t="s">
        <v>257</v>
      </c>
    </row>
    <row r="1937" ht="18.0" customHeight="1">
      <c r="A1937" s="3" t="s">
        <v>5382</v>
      </c>
      <c r="B1937" s="3" t="s">
        <v>11615</v>
      </c>
      <c r="C1937" s="3" t="s">
        <v>165</v>
      </c>
      <c r="D1937" s="4" t="s">
        <v>19</v>
      </c>
      <c r="E1937" s="3" t="s">
        <v>20</v>
      </c>
      <c r="F1937" s="3" t="s">
        <v>48</v>
      </c>
      <c r="G1937" s="3" t="s">
        <v>50</v>
      </c>
      <c r="H1937" s="3" t="s">
        <v>10004</v>
      </c>
      <c r="I1937" s="3" t="s">
        <v>11619</v>
      </c>
      <c r="J1937" s="3" t="s">
        <v>15052</v>
      </c>
      <c r="K1937" s="3" t="s">
        <v>35</v>
      </c>
    </row>
    <row r="1938" ht="18.0" customHeight="1">
      <c r="A1938" s="3" t="s">
        <v>3292</v>
      </c>
      <c r="B1938" s="3" t="s">
        <v>15054</v>
      </c>
      <c r="C1938" s="3" t="s">
        <v>165</v>
      </c>
      <c r="D1938" s="4" t="s">
        <v>19</v>
      </c>
      <c r="E1938" s="3" t="s">
        <v>21</v>
      </c>
      <c r="F1938" s="3" t="s">
        <v>73</v>
      </c>
      <c r="G1938" s="3" t="s">
        <v>57</v>
      </c>
      <c r="H1938" s="3" t="s">
        <v>15056</v>
      </c>
      <c r="I1938" s="3" t="s">
        <v>15058</v>
      </c>
      <c r="J1938" s="3" t="s">
        <v>15060</v>
      </c>
      <c r="K1938" s="3" t="s">
        <v>90</v>
      </c>
    </row>
    <row r="1939" ht="18.0" customHeight="1">
      <c r="A1939" s="3" t="s">
        <v>15061</v>
      </c>
      <c r="B1939" s="3" t="s">
        <v>3153</v>
      </c>
      <c r="C1939" s="3" t="s">
        <v>165</v>
      </c>
      <c r="D1939" s="4" t="s">
        <v>19</v>
      </c>
      <c r="E1939" s="3" t="s">
        <v>20</v>
      </c>
      <c r="F1939" s="3" t="s">
        <v>2395</v>
      </c>
      <c r="G1939" s="3" t="s">
        <v>57</v>
      </c>
      <c r="H1939" s="3" t="s">
        <v>1051</v>
      </c>
      <c r="I1939" s="3" t="s">
        <v>14909</v>
      </c>
      <c r="J1939" s="3" t="s">
        <v>15065</v>
      </c>
      <c r="K1939" s="3" t="s">
        <v>27</v>
      </c>
    </row>
    <row r="1940" ht="18.0" customHeight="1">
      <c r="A1940" s="3" t="s">
        <v>15067</v>
      </c>
      <c r="B1940" s="3" t="s">
        <v>8317</v>
      </c>
      <c r="C1940" s="3" t="s">
        <v>165</v>
      </c>
      <c r="D1940" s="4" t="s">
        <v>19</v>
      </c>
      <c r="E1940" s="3" t="s">
        <v>21</v>
      </c>
      <c r="F1940" s="3" t="s">
        <v>737</v>
      </c>
      <c r="G1940" s="3" t="s">
        <v>57</v>
      </c>
      <c r="H1940" s="3" t="s">
        <v>8321</v>
      </c>
      <c r="I1940" s="3" t="s">
        <v>15071</v>
      </c>
      <c r="J1940" s="3" t="s">
        <v>15073</v>
      </c>
      <c r="K1940" s="3" t="s">
        <v>41</v>
      </c>
    </row>
    <row r="1941" ht="18.0" customHeight="1">
      <c r="A1941" s="3" t="s">
        <v>4133</v>
      </c>
      <c r="B1941" s="3" t="s">
        <v>14855</v>
      </c>
      <c r="C1941" s="3" t="s">
        <v>165</v>
      </c>
      <c r="D1941" s="4" t="s">
        <v>19</v>
      </c>
      <c r="E1941" s="3" t="s">
        <v>20</v>
      </c>
      <c r="F1941" s="3" t="s">
        <v>132</v>
      </c>
      <c r="G1941" s="3" t="s">
        <v>57</v>
      </c>
      <c r="H1941" s="3" t="s">
        <v>38</v>
      </c>
      <c r="I1941" s="3" t="s">
        <v>166</v>
      </c>
      <c r="J1941" s="3" t="s">
        <v>15080</v>
      </c>
      <c r="K1941" s="3" t="s">
        <v>27</v>
      </c>
    </row>
    <row r="1942" ht="18.0" customHeight="1">
      <c r="A1942" s="3" t="s">
        <v>557</v>
      </c>
      <c r="B1942" s="3" t="s">
        <v>10448</v>
      </c>
      <c r="C1942" s="3" t="s">
        <v>165</v>
      </c>
      <c r="D1942" s="4" t="s">
        <v>19</v>
      </c>
      <c r="E1942" s="3" t="s">
        <v>20</v>
      </c>
      <c r="F1942" s="3" t="s">
        <v>237</v>
      </c>
      <c r="G1942" s="3" t="s">
        <v>57</v>
      </c>
      <c r="H1942" s="3" t="s">
        <v>5815</v>
      </c>
      <c r="I1942" s="3" t="s">
        <v>10449</v>
      </c>
      <c r="J1942" s="3" t="s">
        <v>15083</v>
      </c>
      <c r="K1942" s="3" t="s">
        <v>35</v>
      </c>
    </row>
    <row r="1943" ht="18.0" customHeight="1">
      <c r="A1943" s="3" t="s">
        <v>557</v>
      </c>
      <c r="B1943" s="3" t="s">
        <v>2205</v>
      </c>
      <c r="C1943" s="3" t="s">
        <v>165</v>
      </c>
      <c r="D1943" s="4" t="s">
        <v>19</v>
      </c>
      <c r="E1943" s="3" t="s">
        <v>21</v>
      </c>
      <c r="F1943" s="3" t="s">
        <v>73</v>
      </c>
      <c r="G1943" s="3" t="s">
        <v>50</v>
      </c>
      <c r="H1943" s="3" t="s">
        <v>84</v>
      </c>
      <c r="I1943" s="3" t="s">
        <v>2208</v>
      </c>
      <c r="J1943" s="3" t="s">
        <v>15089</v>
      </c>
      <c r="K1943" s="3" t="s">
        <v>41</v>
      </c>
    </row>
    <row r="1944" ht="18.0" customHeight="1">
      <c r="A1944" s="3" t="s">
        <v>15091</v>
      </c>
      <c r="B1944" s="3" t="s">
        <v>13811</v>
      </c>
      <c r="C1944" s="3" t="s">
        <v>165</v>
      </c>
      <c r="D1944" s="4" t="s">
        <v>19</v>
      </c>
      <c r="E1944" s="3" t="s">
        <v>21</v>
      </c>
      <c r="F1944" s="3" t="s">
        <v>132</v>
      </c>
      <c r="G1944" s="3" t="s">
        <v>57</v>
      </c>
      <c r="H1944" s="3" t="s">
        <v>38</v>
      </c>
      <c r="I1944" s="3" t="s">
        <v>15093</v>
      </c>
      <c r="J1944" s="3" t="s">
        <v>15094</v>
      </c>
      <c r="K1944" s="3" t="s">
        <v>41</v>
      </c>
    </row>
    <row r="1945" ht="18.0" customHeight="1">
      <c r="A1945" s="3" t="s">
        <v>10540</v>
      </c>
      <c r="B1945" s="3" t="s">
        <v>6077</v>
      </c>
      <c r="C1945" s="3" t="s">
        <v>165</v>
      </c>
      <c r="D1945" s="4" t="s">
        <v>19</v>
      </c>
      <c r="E1945" s="3" t="s">
        <v>21</v>
      </c>
      <c r="F1945" s="3" t="s">
        <v>363</v>
      </c>
      <c r="G1945" s="3" t="s">
        <v>50</v>
      </c>
      <c r="H1945" s="3" t="s">
        <v>1101</v>
      </c>
      <c r="I1945" s="3" t="s">
        <v>8283</v>
      </c>
      <c r="J1945" s="3" t="s">
        <v>15097</v>
      </c>
      <c r="K1945" s="3" t="s">
        <v>35</v>
      </c>
    </row>
    <row r="1946" ht="18.0" customHeight="1">
      <c r="A1946" s="3" t="s">
        <v>10540</v>
      </c>
      <c r="B1946" s="3" t="s">
        <v>6077</v>
      </c>
      <c r="C1946" s="3" t="s">
        <v>165</v>
      </c>
      <c r="D1946" s="4" t="s">
        <v>19</v>
      </c>
      <c r="E1946" s="3" t="s">
        <v>21</v>
      </c>
      <c r="F1946" s="3" t="s">
        <v>363</v>
      </c>
      <c r="G1946" s="3" t="s">
        <v>50</v>
      </c>
      <c r="H1946" s="3" t="s">
        <v>1101</v>
      </c>
      <c r="I1946" s="3" t="s">
        <v>15099</v>
      </c>
      <c r="J1946" s="3" t="s">
        <v>15097</v>
      </c>
      <c r="K1946" s="3" t="s">
        <v>35</v>
      </c>
    </row>
    <row r="1947" ht="18.0" customHeight="1">
      <c r="A1947" s="3" t="s">
        <v>15101</v>
      </c>
      <c r="B1947" s="3" t="s">
        <v>15102</v>
      </c>
      <c r="C1947" s="3" t="s">
        <v>165</v>
      </c>
      <c r="D1947" s="4" t="s">
        <v>19</v>
      </c>
      <c r="E1947" s="3" t="s">
        <v>20</v>
      </c>
      <c r="F1947" s="3" t="s">
        <v>73</v>
      </c>
      <c r="G1947" s="3" t="s">
        <v>57</v>
      </c>
      <c r="H1947" s="3" t="s">
        <v>726</v>
      </c>
      <c r="I1947" s="3" t="s">
        <v>166</v>
      </c>
      <c r="J1947" s="3" t="s">
        <v>15103</v>
      </c>
      <c r="K1947" s="3" t="s">
        <v>41</v>
      </c>
    </row>
    <row r="1948" ht="18.0" customHeight="1">
      <c r="A1948" s="3" t="s">
        <v>15104</v>
      </c>
      <c r="B1948" s="3" t="s">
        <v>10214</v>
      </c>
      <c r="C1948" s="3" t="s">
        <v>165</v>
      </c>
      <c r="D1948" s="4" t="s">
        <v>19</v>
      </c>
      <c r="E1948" s="3" t="s">
        <v>127</v>
      </c>
      <c r="F1948" s="3" t="s">
        <v>73</v>
      </c>
      <c r="G1948" s="3" t="s">
        <v>50</v>
      </c>
      <c r="H1948" s="3" t="s">
        <v>1970</v>
      </c>
      <c r="I1948" s="3" t="s">
        <v>166</v>
      </c>
      <c r="J1948" s="3" t="s">
        <v>15107</v>
      </c>
      <c r="K1948" s="3" t="s">
        <v>41</v>
      </c>
    </row>
    <row r="1949" ht="18.0" customHeight="1">
      <c r="A1949" s="3" t="s">
        <v>15111</v>
      </c>
      <c r="B1949" s="3" t="s">
        <v>15112</v>
      </c>
      <c r="C1949" s="3" t="s">
        <v>165</v>
      </c>
      <c r="D1949" s="4" t="s">
        <v>19</v>
      </c>
      <c r="E1949" s="3" t="s">
        <v>21</v>
      </c>
      <c r="F1949" s="3" t="s">
        <v>903</v>
      </c>
      <c r="G1949" s="3" t="s">
        <v>69</v>
      </c>
      <c r="H1949" s="3" t="s">
        <v>1910</v>
      </c>
      <c r="I1949" s="3" t="s">
        <v>15116</v>
      </c>
      <c r="J1949" s="3" t="s">
        <v>15117</v>
      </c>
      <c r="K1949" s="3" t="s">
        <v>41</v>
      </c>
    </row>
    <row r="1950" ht="18.0" customHeight="1">
      <c r="A1950" s="3" t="s">
        <v>8154</v>
      </c>
      <c r="B1950" s="3" t="s">
        <v>10214</v>
      </c>
      <c r="C1950" s="3" t="s">
        <v>165</v>
      </c>
      <c r="D1950" s="4" t="s">
        <v>19</v>
      </c>
      <c r="E1950" s="3" t="s">
        <v>20</v>
      </c>
      <c r="F1950" s="3" t="s">
        <v>73</v>
      </c>
      <c r="G1950" s="3" t="s">
        <v>50</v>
      </c>
      <c r="H1950" s="3" t="s">
        <v>1970</v>
      </c>
      <c r="I1950" s="3" t="s">
        <v>15120</v>
      </c>
      <c r="J1950" s="3" t="s">
        <v>15122</v>
      </c>
      <c r="K1950" s="3" t="s">
        <v>41</v>
      </c>
    </row>
    <row r="1951" ht="18.0" customHeight="1">
      <c r="A1951" s="3" t="s">
        <v>2146</v>
      </c>
      <c r="B1951" s="3" t="s">
        <v>774</v>
      </c>
      <c r="C1951" s="3" t="s">
        <v>165</v>
      </c>
      <c r="D1951" s="4" t="s">
        <v>19</v>
      </c>
      <c r="E1951" s="3" t="s">
        <v>21</v>
      </c>
      <c r="F1951" s="3" t="s">
        <v>618</v>
      </c>
      <c r="G1951" s="3" t="s">
        <v>242</v>
      </c>
      <c r="H1951" s="3" t="s">
        <v>780</v>
      </c>
      <c r="I1951" s="3" t="s">
        <v>15126</v>
      </c>
      <c r="J1951" s="3" t="s">
        <v>15129</v>
      </c>
      <c r="K1951" s="3" t="s">
        <v>159</v>
      </c>
    </row>
    <row r="1952" ht="18.0" customHeight="1">
      <c r="A1952" s="3" t="s">
        <v>15132</v>
      </c>
      <c r="B1952" s="3" t="s">
        <v>15133</v>
      </c>
      <c r="C1952" s="3" t="s">
        <v>165</v>
      </c>
      <c r="D1952" s="4" t="s">
        <v>19</v>
      </c>
      <c r="E1952" s="3" t="s">
        <v>21</v>
      </c>
      <c r="F1952" s="3" t="s">
        <v>1896</v>
      </c>
      <c r="G1952" s="3" t="s">
        <v>50</v>
      </c>
      <c r="H1952" s="3" t="s">
        <v>121</v>
      </c>
      <c r="I1952" s="3" t="s">
        <v>15137</v>
      </c>
      <c r="J1952" s="3" t="s">
        <v>15139</v>
      </c>
      <c r="K1952" s="3" t="s">
        <v>257</v>
      </c>
    </row>
    <row r="1953" ht="18.0" customHeight="1">
      <c r="A1953" s="3" t="s">
        <v>15067</v>
      </c>
      <c r="B1953" s="3" t="s">
        <v>14030</v>
      </c>
      <c r="C1953" s="3" t="s">
        <v>165</v>
      </c>
      <c r="D1953" s="4" t="s">
        <v>19</v>
      </c>
      <c r="E1953" s="3" t="s">
        <v>20</v>
      </c>
      <c r="F1953" s="3" t="s">
        <v>237</v>
      </c>
      <c r="G1953" s="3" t="s">
        <v>57</v>
      </c>
      <c r="H1953" s="3" t="s">
        <v>14031</v>
      </c>
      <c r="I1953" s="3" t="s">
        <v>15145</v>
      </c>
      <c r="J1953" s="3" t="s">
        <v>15146</v>
      </c>
      <c r="K1953" s="3" t="s">
        <v>35</v>
      </c>
    </row>
    <row r="1954" ht="18.0" customHeight="1">
      <c r="A1954" s="3" t="s">
        <v>4501</v>
      </c>
      <c r="B1954" s="3" t="s">
        <v>15149</v>
      </c>
      <c r="C1954" s="3" t="s">
        <v>165</v>
      </c>
      <c r="D1954" s="4" t="s">
        <v>19</v>
      </c>
      <c r="E1954" s="3" t="s">
        <v>20</v>
      </c>
      <c r="F1954" s="3" t="s">
        <v>73</v>
      </c>
      <c r="G1954" s="3" t="s">
        <v>57</v>
      </c>
      <c r="H1954" s="3" t="s">
        <v>99</v>
      </c>
      <c r="I1954" s="3" t="s">
        <v>15153</v>
      </c>
      <c r="J1954" s="3" t="s">
        <v>15154</v>
      </c>
      <c r="K1954" s="3" t="s">
        <v>41</v>
      </c>
    </row>
    <row r="1955" ht="18.0" customHeight="1">
      <c r="A1955" s="3" t="s">
        <v>15156</v>
      </c>
      <c r="B1955" s="3" t="s">
        <v>14572</v>
      </c>
      <c r="C1955" s="3" t="s">
        <v>165</v>
      </c>
      <c r="D1955" s="4" t="s">
        <v>19</v>
      </c>
      <c r="E1955" s="3" t="s">
        <v>127</v>
      </c>
      <c r="F1955" s="3" t="s">
        <v>349</v>
      </c>
      <c r="G1955" s="3" t="s">
        <v>69</v>
      </c>
      <c r="H1955" s="3" t="s">
        <v>5757</v>
      </c>
      <c r="I1955" s="3" t="s">
        <v>14878</v>
      </c>
      <c r="J1955" s="3" t="s">
        <v>15163</v>
      </c>
      <c r="K1955" s="3" t="s">
        <v>27</v>
      </c>
    </row>
    <row r="1956" ht="18.0" customHeight="1">
      <c r="A1956" s="3" t="s">
        <v>15166</v>
      </c>
      <c r="B1956" s="3" t="s">
        <v>15167</v>
      </c>
      <c r="C1956" s="3" t="s">
        <v>165</v>
      </c>
      <c r="D1956" s="4" t="s">
        <v>19</v>
      </c>
      <c r="E1956" s="3" t="s">
        <v>127</v>
      </c>
      <c r="F1956" s="3" t="s">
        <v>146</v>
      </c>
      <c r="G1956" s="3" t="s">
        <v>69</v>
      </c>
      <c r="H1956" s="3" t="s">
        <v>15169</v>
      </c>
      <c r="I1956" s="3" t="s">
        <v>15172</v>
      </c>
      <c r="J1956" s="3" t="s">
        <v>15175</v>
      </c>
      <c r="K1956" s="3" t="s">
        <v>35</v>
      </c>
    </row>
    <row r="1957" ht="18.0" customHeight="1">
      <c r="A1957" s="3" t="s">
        <v>2937</v>
      </c>
      <c r="B1957" s="3" t="s">
        <v>14197</v>
      </c>
      <c r="C1957" s="3" t="s">
        <v>165</v>
      </c>
      <c r="D1957" s="4" t="s">
        <v>19</v>
      </c>
      <c r="E1957" s="3" t="s">
        <v>20</v>
      </c>
      <c r="F1957" s="3" t="s">
        <v>132</v>
      </c>
      <c r="G1957" s="3" t="s">
        <v>23</v>
      </c>
      <c r="H1957" s="3" t="s">
        <v>14201</v>
      </c>
      <c r="I1957" s="3" t="s">
        <v>166</v>
      </c>
      <c r="J1957" s="3" t="s">
        <v>15182</v>
      </c>
      <c r="K1957" s="3" t="s">
        <v>41</v>
      </c>
    </row>
    <row r="1958" ht="18.0" customHeight="1">
      <c r="A1958" s="3" t="s">
        <v>15185</v>
      </c>
      <c r="B1958" s="3" t="s">
        <v>8335</v>
      </c>
      <c r="C1958" s="3" t="s">
        <v>165</v>
      </c>
      <c r="D1958" s="4" t="s">
        <v>19</v>
      </c>
      <c r="E1958" s="3" t="s">
        <v>20</v>
      </c>
      <c r="F1958" s="3" t="s">
        <v>48</v>
      </c>
      <c r="G1958" s="3" t="s">
        <v>50</v>
      </c>
      <c r="H1958" s="3" t="s">
        <v>6183</v>
      </c>
      <c r="I1958" s="3" t="s">
        <v>15189</v>
      </c>
      <c r="J1958" s="3" t="s">
        <v>15191</v>
      </c>
      <c r="K1958" s="3" t="s">
        <v>159</v>
      </c>
    </row>
    <row r="1959" ht="18.0" customHeight="1">
      <c r="A1959" s="3" t="s">
        <v>15192</v>
      </c>
      <c r="B1959" s="3" t="s">
        <v>14818</v>
      </c>
      <c r="C1959" s="3" t="s">
        <v>165</v>
      </c>
      <c r="D1959" s="4" t="s">
        <v>19</v>
      </c>
      <c r="E1959" s="3" t="s">
        <v>20</v>
      </c>
      <c r="F1959" s="3" t="s">
        <v>1025</v>
      </c>
      <c r="G1959" s="3" t="s">
        <v>23</v>
      </c>
      <c r="H1959" s="3" t="s">
        <v>3104</v>
      </c>
      <c r="I1959" s="3" t="s">
        <v>15197</v>
      </c>
      <c r="J1959" s="3" t="s">
        <v>15199</v>
      </c>
      <c r="K1959" s="3" t="s">
        <v>35</v>
      </c>
    </row>
    <row r="1960" ht="18.0" customHeight="1">
      <c r="A1960" s="3" t="s">
        <v>15200</v>
      </c>
      <c r="B1960" s="3" t="s">
        <v>14970</v>
      </c>
      <c r="C1960" s="3" t="s">
        <v>165</v>
      </c>
      <c r="D1960" s="4" t="s">
        <v>19</v>
      </c>
      <c r="E1960" s="3" t="s">
        <v>21</v>
      </c>
      <c r="F1960" s="3" t="s">
        <v>349</v>
      </c>
      <c r="G1960" s="3" t="s">
        <v>50</v>
      </c>
      <c r="H1960" s="3" t="s">
        <v>14972</v>
      </c>
      <c r="I1960" s="3" t="s">
        <v>14973</v>
      </c>
      <c r="J1960" s="3" t="s">
        <v>15205</v>
      </c>
      <c r="K1960" s="3" t="s">
        <v>41</v>
      </c>
    </row>
    <row r="1961" ht="18.0" customHeight="1">
      <c r="A1961" s="3" t="s">
        <v>3292</v>
      </c>
      <c r="B1961" s="3" t="s">
        <v>15207</v>
      </c>
      <c r="C1961" s="3" t="s">
        <v>165</v>
      </c>
      <c r="D1961" s="4" t="s">
        <v>19</v>
      </c>
      <c r="E1961" s="3" t="s">
        <v>21</v>
      </c>
      <c r="F1961" s="3" t="s">
        <v>73</v>
      </c>
      <c r="G1961" s="3" t="s">
        <v>57</v>
      </c>
      <c r="H1961" s="3" t="s">
        <v>15210</v>
      </c>
      <c r="I1961" s="3" t="s">
        <v>15211</v>
      </c>
      <c r="J1961" s="3" t="s">
        <v>15212</v>
      </c>
      <c r="K1961" s="3" t="s">
        <v>41</v>
      </c>
    </row>
    <row r="1962" ht="18.0" customHeight="1">
      <c r="A1962" s="3" t="s">
        <v>15213</v>
      </c>
      <c r="B1962" s="3" t="s">
        <v>14261</v>
      </c>
      <c r="C1962" s="3" t="s">
        <v>165</v>
      </c>
      <c r="D1962" s="4" t="s">
        <v>19</v>
      </c>
      <c r="E1962" s="3" t="s">
        <v>21</v>
      </c>
      <c r="F1962" s="3" t="s">
        <v>13884</v>
      </c>
      <c r="G1962" s="3" t="s">
        <v>57</v>
      </c>
      <c r="H1962" s="3" t="s">
        <v>14263</v>
      </c>
      <c r="I1962" s="3" t="s">
        <v>14264</v>
      </c>
      <c r="J1962" s="3" t="s">
        <v>14266</v>
      </c>
      <c r="K1962" s="3" t="s">
        <v>159</v>
      </c>
    </row>
    <row r="1963" ht="18.0" customHeight="1">
      <c r="A1963" s="3" t="s">
        <v>15219</v>
      </c>
      <c r="B1963" s="3" t="s">
        <v>8907</v>
      </c>
      <c r="C1963" s="3" t="s">
        <v>165</v>
      </c>
      <c r="D1963" s="4" t="s">
        <v>19</v>
      </c>
      <c r="E1963" s="3" t="s">
        <v>20</v>
      </c>
      <c r="F1963" s="3" t="s">
        <v>73</v>
      </c>
      <c r="G1963" s="3" t="s">
        <v>57</v>
      </c>
      <c r="H1963" s="3" t="s">
        <v>8909</v>
      </c>
      <c r="I1963" s="3" t="s">
        <v>15221</v>
      </c>
      <c r="J1963" s="3" t="s">
        <v>15223</v>
      </c>
      <c r="K1963" s="3" t="s">
        <v>41</v>
      </c>
    </row>
    <row r="1964" ht="18.0" customHeight="1">
      <c r="A1964" s="3" t="s">
        <v>4523</v>
      </c>
      <c r="B1964" s="3" t="s">
        <v>10759</v>
      </c>
      <c r="C1964" s="3" t="s">
        <v>165</v>
      </c>
      <c r="D1964" s="4" t="s">
        <v>19</v>
      </c>
      <c r="E1964" s="3" t="s">
        <v>20</v>
      </c>
      <c r="F1964" s="3" t="s">
        <v>132</v>
      </c>
      <c r="G1964" s="3" t="s">
        <v>23</v>
      </c>
      <c r="H1964" s="3" t="s">
        <v>10763</v>
      </c>
      <c r="I1964" s="3" t="s">
        <v>10765</v>
      </c>
      <c r="J1964" s="3" t="s">
        <v>15232</v>
      </c>
      <c r="K1964" s="3" t="s">
        <v>41</v>
      </c>
    </row>
    <row r="1965" ht="18.0" customHeight="1">
      <c r="A1965" s="3" t="s">
        <v>259</v>
      </c>
      <c r="B1965" s="3" t="s">
        <v>15233</v>
      </c>
      <c r="C1965" s="3" t="s">
        <v>165</v>
      </c>
      <c r="D1965" s="4" t="s">
        <v>19</v>
      </c>
      <c r="E1965" s="3" t="s">
        <v>20</v>
      </c>
      <c r="F1965" s="3" t="s">
        <v>73</v>
      </c>
      <c r="G1965" s="3" t="s">
        <v>50</v>
      </c>
      <c r="H1965" s="3" t="s">
        <v>15238</v>
      </c>
      <c r="I1965" s="3" t="s">
        <v>166</v>
      </c>
      <c r="J1965" s="3" t="s">
        <v>15241</v>
      </c>
      <c r="K1965" s="3" t="s">
        <v>257</v>
      </c>
    </row>
    <row r="1966" ht="18.0" customHeight="1">
      <c r="A1966" s="3" t="s">
        <v>15242</v>
      </c>
      <c r="B1966" s="3" t="s">
        <v>14818</v>
      </c>
      <c r="C1966" s="3" t="s">
        <v>165</v>
      </c>
      <c r="D1966" s="4" t="s">
        <v>19</v>
      </c>
      <c r="E1966" s="3" t="s">
        <v>20</v>
      </c>
      <c r="F1966" s="3" t="s">
        <v>244</v>
      </c>
      <c r="G1966" s="3" t="s">
        <v>31</v>
      </c>
      <c r="H1966" s="3" t="s">
        <v>3104</v>
      </c>
      <c r="I1966" s="3" t="s">
        <v>15247</v>
      </c>
      <c r="J1966" s="3" t="s">
        <v>15248</v>
      </c>
      <c r="K1966" s="3" t="s">
        <v>35</v>
      </c>
    </row>
    <row r="1967" ht="18.0" customHeight="1">
      <c r="A1967" s="3" t="s">
        <v>15251</v>
      </c>
      <c r="B1967" s="3" t="s">
        <v>15253</v>
      </c>
      <c r="C1967" s="3" t="s">
        <v>165</v>
      </c>
      <c r="D1967" s="4" t="s">
        <v>19</v>
      </c>
      <c r="E1967" s="3" t="s">
        <v>21</v>
      </c>
      <c r="F1967" s="3" t="s">
        <v>349</v>
      </c>
      <c r="G1967" s="3" t="s">
        <v>69</v>
      </c>
      <c r="H1967" s="3" t="s">
        <v>38</v>
      </c>
      <c r="I1967" s="3" t="s">
        <v>15255</v>
      </c>
      <c r="J1967" s="3" t="s">
        <v>15256</v>
      </c>
      <c r="K1967" s="3" t="s">
        <v>27</v>
      </c>
    </row>
    <row r="1968" ht="18.0" customHeight="1">
      <c r="A1968" s="3" t="s">
        <v>15258</v>
      </c>
      <c r="B1968" s="3" t="s">
        <v>612</v>
      </c>
      <c r="C1968" s="3" t="s">
        <v>165</v>
      </c>
      <c r="D1968" s="4" t="s">
        <v>19</v>
      </c>
      <c r="E1968" s="3" t="s">
        <v>20</v>
      </c>
      <c r="F1968" s="3" t="s">
        <v>2589</v>
      </c>
      <c r="G1968" s="3" t="s">
        <v>242</v>
      </c>
      <c r="H1968" s="3" t="s">
        <v>99</v>
      </c>
      <c r="I1968" s="3" t="s">
        <v>8649</v>
      </c>
      <c r="J1968" s="3" t="s">
        <v>15261</v>
      </c>
      <c r="K1968" s="3" t="s">
        <v>27</v>
      </c>
    </row>
    <row r="1969" ht="18.0" customHeight="1">
      <c r="A1969" s="3" t="s">
        <v>3109</v>
      </c>
      <c r="B1969" s="3" t="s">
        <v>3123</v>
      </c>
      <c r="C1969" s="3" t="s">
        <v>165</v>
      </c>
      <c r="D1969" s="4" t="s">
        <v>19</v>
      </c>
      <c r="E1969" s="3" t="s">
        <v>20</v>
      </c>
      <c r="F1969" s="3" t="s">
        <v>48</v>
      </c>
      <c r="G1969" s="3" t="s">
        <v>50</v>
      </c>
      <c r="H1969" s="3" t="s">
        <v>3112</v>
      </c>
      <c r="I1969" s="3" t="s">
        <v>3125</v>
      </c>
      <c r="J1969" s="3" t="s">
        <v>15270</v>
      </c>
      <c r="K1969" s="3" t="s">
        <v>35</v>
      </c>
    </row>
    <row r="1970" ht="18.0" customHeight="1">
      <c r="A1970" s="3" t="s">
        <v>2636</v>
      </c>
      <c r="B1970" s="3" t="s">
        <v>8691</v>
      </c>
      <c r="C1970" s="3" t="s">
        <v>165</v>
      </c>
      <c r="D1970" s="4" t="s">
        <v>19</v>
      </c>
      <c r="E1970" s="3" t="s">
        <v>21</v>
      </c>
      <c r="F1970" s="3" t="s">
        <v>363</v>
      </c>
      <c r="G1970" s="3" t="s">
        <v>50</v>
      </c>
      <c r="H1970" s="3" t="s">
        <v>3873</v>
      </c>
      <c r="I1970" s="3" t="s">
        <v>10970</v>
      </c>
      <c r="J1970" s="3" t="s">
        <v>15275</v>
      </c>
      <c r="K1970" s="3" t="s">
        <v>159</v>
      </c>
    </row>
    <row r="1971" ht="18.0" customHeight="1">
      <c r="A1971" s="3" t="s">
        <v>15278</v>
      </c>
      <c r="B1971" s="3" t="s">
        <v>15280</v>
      </c>
      <c r="C1971" s="3" t="s">
        <v>165</v>
      </c>
      <c r="D1971" s="4" t="s">
        <v>19</v>
      </c>
      <c r="E1971" s="3" t="s">
        <v>20</v>
      </c>
      <c r="F1971" s="3" t="s">
        <v>177</v>
      </c>
      <c r="G1971" s="3" t="s">
        <v>50</v>
      </c>
      <c r="H1971" s="3" t="s">
        <v>15282</v>
      </c>
      <c r="I1971" s="3" t="s">
        <v>166</v>
      </c>
      <c r="J1971" s="3" t="s">
        <v>15286</v>
      </c>
      <c r="K1971" s="3" t="s">
        <v>35</v>
      </c>
    </row>
    <row r="1972" ht="18.0" customHeight="1">
      <c r="A1972" s="3" t="s">
        <v>15288</v>
      </c>
      <c r="B1972" s="3" t="s">
        <v>15289</v>
      </c>
      <c r="C1972" s="3" t="s">
        <v>165</v>
      </c>
      <c r="D1972" s="4" t="s">
        <v>19</v>
      </c>
      <c r="E1972" s="3" t="s">
        <v>21</v>
      </c>
      <c r="F1972" s="3" t="s">
        <v>5408</v>
      </c>
      <c r="G1972" s="3" t="s">
        <v>31</v>
      </c>
      <c r="H1972" s="3" t="s">
        <v>99</v>
      </c>
      <c r="I1972" s="3" t="s">
        <v>15295</v>
      </c>
      <c r="J1972" s="3" t="s">
        <v>15298</v>
      </c>
      <c r="K1972" s="3" t="s">
        <v>35</v>
      </c>
    </row>
    <row r="1973" ht="18.0" customHeight="1">
      <c r="A1973" s="3" t="s">
        <v>15299</v>
      </c>
      <c r="B1973" s="3" t="s">
        <v>15301</v>
      </c>
      <c r="C1973" s="3" t="s">
        <v>165</v>
      </c>
      <c r="D1973" s="4" t="s">
        <v>19</v>
      </c>
      <c r="E1973" s="3" t="s">
        <v>117</v>
      </c>
      <c r="F1973" s="3" t="s">
        <v>73</v>
      </c>
      <c r="G1973" s="3" t="s">
        <v>69</v>
      </c>
      <c r="H1973" s="3" t="s">
        <v>15306</v>
      </c>
      <c r="I1973" s="3" t="s">
        <v>15307</v>
      </c>
      <c r="J1973" s="3" t="s">
        <v>15308</v>
      </c>
      <c r="K1973" s="3" t="s">
        <v>41</v>
      </c>
    </row>
    <row r="1974" ht="18.0" customHeight="1">
      <c r="A1974" s="3" t="s">
        <v>11935</v>
      </c>
      <c r="B1974" s="3" t="s">
        <v>15310</v>
      </c>
      <c r="C1974" s="3" t="s">
        <v>165</v>
      </c>
      <c r="D1974" s="4" t="s">
        <v>19</v>
      </c>
      <c r="E1974" s="3" t="s">
        <v>20</v>
      </c>
      <c r="F1974" s="3" t="s">
        <v>668</v>
      </c>
      <c r="G1974" s="3" t="s">
        <v>57</v>
      </c>
      <c r="H1974" s="3" t="s">
        <v>15315</v>
      </c>
      <c r="I1974" s="3" t="s">
        <v>15316</v>
      </c>
      <c r="J1974" s="3" t="s">
        <v>15317</v>
      </c>
      <c r="K1974" s="3" t="s">
        <v>27</v>
      </c>
    </row>
    <row r="1975" ht="18.0" customHeight="1">
      <c r="A1975" s="3" t="s">
        <v>15318</v>
      </c>
      <c r="B1975" s="3" t="s">
        <v>15319</v>
      </c>
      <c r="C1975" s="3" t="s">
        <v>165</v>
      </c>
      <c r="D1975" s="4" t="s">
        <v>19</v>
      </c>
      <c r="E1975" s="3" t="s">
        <v>20</v>
      </c>
      <c r="F1975" s="3" t="s">
        <v>668</v>
      </c>
      <c r="G1975" s="3" t="s">
        <v>57</v>
      </c>
      <c r="H1975" s="3" t="s">
        <v>15322</v>
      </c>
      <c r="I1975" s="3" t="s">
        <v>166</v>
      </c>
      <c r="J1975" s="3" t="s">
        <v>15324</v>
      </c>
      <c r="K1975" s="3" t="s">
        <v>41</v>
      </c>
    </row>
    <row r="1976" ht="18.0" customHeight="1">
      <c r="A1976" s="3" t="s">
        <v>15326</v>
      </c>
      <c r="B1976" s="3" t="s">
        <v>14780</v>
      </c>
      <c r="C1976" s="3" t="s">
        <v>165</v>
      </c>
      <c r="D1976" s="4" t="s">
        <v>19</v>
      </c>
      <c r="E1976" s="3" t="s">
        <v>21</v>
      </c>
      <c r="F1976" s="3" t="s">
        <v>132</v>
      </c>
      <c r="G1976" s="3" t="s">
        <v>50</v>
      </c>
      <c r="H1976" s="3" t="s">
        <v>14782</v>
      </c>
      <c r="I1976" s="3" t="s">
        <v>166</v>
      </c>
      <c r="J1976" s="3" t="s">
        <v>15329</v>
      </c>
      <c r="K1976" s="3" t="s">
        <v>41</v>
      </c>
    </row>
    <row r="1977" ht="18.0" customHeight="1">
      <c r="A1977" s="3" t="s">
        <v>15332</v>
      </c>
      <c r="B1977" s="3" t="s">
        <v>15333</v>
      </c>
      <c r="C1977" s="3" t="s">
        <v>165</v>
      </c>
      <c r="D1977" s="4" t="s">
        <v>19</v>
      </c>
      <c r="E1977" s="3" t="s">
        <v>117</v>
      </c>
      <c r="F1977" s="3" t="s">
        <v>73</v>
      </c>
      <c r="G1977" s="3" t="s">
        <v>57</v>
      </c>
      <c r="H1977" s="3" t="s">
        <v>15336</v>
      </c>
      <c r="I1977" s="3" t="s">
        <v>15338</v>
      </c>
      <c r="J1977" s="3" t="s">
        <v>15340</v>
      </c>
      <c r="K1977" s="3" t="s">
        <v>41</v>
      </c>
    </row>
    <row r="1978" ht="18.0" customHeight="1">
      <c r="A1978" s="3" t="s">
        <v>3292</v>
      </c>
      <c r="B1978" s="3" t="s">
        <v>15347</v>
      </c>
      <c r="C1978" s="3" t="s">
        <v>165</v>
      </c>
      <c r="D1978" s="4" t="s">
        <v>19</v>
      </c>
      <c r="E1978" s="3" t="s">
        <v>21</v>
      </c>
      <c r="F1978" s="3" t="s">
        <v>232</v>
      </c>
      <c r="G1978" s="3" t="s">
        <v>57</v>
      </c>
      <c r="H1978" s="3" t="s">
        <v>109</v>
      </c>
      <c r="I1978" s="3" t="s">
        <v>15349</v>
      </c>
      <c r="J1978" s="3" t="s">
        <v>15350</v>
      </c>
      <c r="K1978" s="3" t="s">
        <v>35</v>
      </c>
    </row>
    <row r="1979" ht="18.0" customHeight="1">
      <c r="A1979" s="3" t="s">
        <v>15351</v>
      </c>
      <c r="B1979" s="3" t="s">
        <v>14261</v>
      </c>
      <c r="C1979" s="3" t="s">
        <v>165</v>
      </c>
      <c r="D1979" s="4" t="s">
        <v>19</v>
      </c>
      <c r="E1979" s="3" t="s">
        <v>20</v>
      </c>
      <c r="F1979" s="3" t="s">
        <v>232</v>
      </c>
      <c r="G1979" s="3" t="s">
        <v>57</v>
      </c>
      <c r="H1979" s="3" t="s">
        <v>14263</v>
      </c>
      <c r="I1979" s="3" t="s">
        <v>14264</v>
      </c>
      <c r="J1979" s="3" t="s">
        <v>15357</v>
      </c>
      <c r="K1979" s="3" t="s">
        <v>159</v>
      </c>
    </row>
    <row r="1980" ht="18.0" customHeight="1">
      <c r="A1980" s="3" t="s">
        <v>15358</v>
      </c>
      <c r="B1980" s="3" t="s">
        <v>15359</v>
      </c>
      <c r="C1980" s="3" t="s">
        <v>165</v>
      </c>
      <c r="D1980" s="4" t="s">
        <v>19</v>
      </c>
      <c r="E1980" s="3" t="s">
        <v>21</v>
      </c>
      <c r="F1980" s="3" t="s">
        <v>132</v>
      </c>
      <c r="G1980" s="3" t="s">
        <v>23</v>
      </c>
      <c r="H1980" s="3" t="s">
        <v>58</v>
      </c>
      <c r="I1980" s="3" t="s">
        <v>12359</v>
      </c>
      <c r="J1980" s="3" t="s">
        <v>15363</v>
      </c>
      <c r="K1980" s="3" t="s">
        <v>35</v>
      </c>
    </row>
    <row r="1981" ht="18.0" customHeight="1">
      <c r="A1981" s="3" t="s">
        <v>3292</v>
      </c>
      <c r="B1981" s="3" t="s">
        <v>10759</v>
      </c>
      <c r="C1981" s="3" t="s">
        <v>165</v>
      </c>
      <c r="D1981" s="4" t="s">
        <v>19</v>
      </c>
      <c r="E1981" s="3" t="s">
        <v>20</v>
      </c>
      <c r="F1981" s="3" t="s">
        <v>146</v>
      </c>
      <c r="G1981" s="3" t="s">
        <v>57</v>
      </c>
      <c r="H1981" s="3" t="s">
        <v>10763</v>
      </c>
      <c r="I1981" s="3" t="s">
        <v>10765</v>
      </c>
      <c r="J1981" s="3" t="s">
        <v>15367</v>
      </c>
      <c r="K1981" s="3" t="s">
        <v>41</v>
      </c>
    </row>
    <row r="1982" ht="18.0" customHeight="1">
      <c r="A1982" s="3" t="s">
        <v>15369</v>
      </c>
      <c r="B1982" s="3" t="s">
        <v>15370</v>
      </c>
      <c r="C1982" s="3" t="s">
        <v>165</v>
      </c>
      <c r="D1982" s="4" t="s">
        <v>19</v>
      </c>
      <c r="E1982" s="3" t="s">
        <v>20</v>
      </c>
      <c r="F1982" s="3" t="s">
        <v>244</v>
      </c>
      <c r="G1982" s="3" t="s">
        <v>69</v>
      </c>
      <c r="H1982" s="3" t="s">
        <v>1695</v>
      </c>
      <c r="I1982" s="3" t="s">
        <v>15373</v>
      </c>
      <c r="J1982" s="3" t="s">
        <v>15374</v>
      </c>
      <c r="K1982" s="3" t="s">
        <v>35</v>
      </c>
    </row>
    <row r="1983" ht="18.0" customHeight="1">
      <c r="A1983" s="3" t="s">
        <v>15375</v>
      </c>
      <c r="B1983" s="3" t="s">
        <v>8265</v>
      </c>
      <c r="C1983" s="3" t="s">
        <v>165</v>
      </c>
      <c r="D1983" s="4" t="s">
        <v>19</v>
      </c>
      <c r="E1983" s="3" t="s">
        <v>20</v>
      </c>
      <c r="F1983" s="3" t="s">
        <v>692</v>
      </c>
      <c r="G1983" s="3" t="s">
        <v>57</v>
      </c>
      <c r="H1983" s="3" t="s">
        <v>8266</v>
      </c>
      <c r="I1983" s="3" t="s">
        <v>15376</v>
      </c>
      <c r="J1983" s="3" t="s">
        <v>15378</v>
      </c>
      <c r="K1983" s="3" t="s">
        <v>27</v>
      </c>
    </row>
    <row r="1984" ht="18.0" customHeight="1">
      <c r="A1984" s="3" t="s">
        <v>15380</v>
      </c>
      <c r="B1984" s="3" t="s">
        <v>14780</v>
      </c>
      <c r="C1984" s="3" t="s">
        <v>165</v>
      </c>
      <c r="D1984" s="4" t="s">
        <v>19</v>
      </c>
      <c r="E1984" s="3" t="s">
        <v>127</v>
      </c>
      <c r="F1984" s="3" t="s">
        <v>119</v>
      </c>
      <c r="G1984" s="3" t="s">
        <v>23</v>
      </c>
      <c r="H1984" s="3" t="s">
        <v>14782</v>
      </c>
      <c r="I1984" s="3" t="s">
        <v>14784</v>
      </c>
      <c r="J1984" s="3" t="s">
        <v>15385</v>
      </c>
      <c r="K1984" s="3" t="s">
        <v>41</v>
      </c>
    </row>
    <row r="1985" ht="18.0" customHeight="1">
      <c r="A1985" s="3" t="s">
        <v>15387</v>
      </c>
      <c r="B1985" s="3" t="s">
        <v>8265</v>
      </c>
      <c r="C1985" s="3" t="s">
        <v>165</v>
      </c>
      <c r="D1985" s="4" t="s">
        <v>19</v>
      </c>
      <c r="E1985" s="3" t="s">
        <v>20</v>
      </c>
      <c r="F1985" s="3" t="s">
        <v>692</v>
      </c>
      <c r="G1985" s="3" t="s">
        <v>69</v>
      </c>
      <c r="H1985" s="3" t="s">
        <v>8266</v>
      </c>
      <c r="I1985" s="3" t="s">
        <v>15376</v>
      </c>
      <c r="J1985" s="3" t="s">
        <v>15392</v>
      </c>
      <c r="K1985" s="3" t="s">
        <v>27</v>
      </c>
    </row>
    <row r="1986" ht="18.0" customHeight="1">
      <c r="A1986" s="3" t="s">
        <v>15395</v>
      </c>
      <c r="B1986" s="3" t="s">
        <v>612</v>
      </c>
      <c r="C1986" s="3" t="s">
        <v>165</v>
      </c>
      <c r="D1986" s="4" t="s">
        <v>19</v>
      </c>
      <c r="E1986" s="3" t="s">
        <v>20</v>
      </c>
      <c r="F1986" s="3" t="s">
        <v>668</v>
      </c>
      <c r="G1986" s="3" t="s">
        <v>23</v>
      </c>
      <c r="H1986" s="3" t="s">
        <v>99</v>
      </c>
      <c r="I1986" s="3" t="s">
        <v>11835</v>
      </c>
      <c r="J1986" s="3" t="s">
        <v>15400</v>
      </c>
      <c r="K1986" s="3" t="s">
        <v>27</v>
      </c>
    </row>
    <row r="1987" ht="18.0" customHeight="1">
      <c r="A1987" s="3" t="s">
        <v>3134</v>
      </c>
      <c r="B1987" s="3" t="s">
        <v>15401</v>
      </c>
      <c r="C1987" s="3" t="s">
        <v>165</v>
      </c>
      <c r="D1987" s="4" t="s">
        <v>19</v>
      </c>
      <c r="E1987" s="3" t="s">
        <v>20</v>
      </c>
      <c r="F1987" s="3" t="s">
        <v>589</v>
      </c>
      <c r="G1987" s="3" t="s">
        <v>69</v>
      </c>
      <c r="H1987" s="3" t="s">
        <v>3632</v>
      </c>
      <c r="I1987" s="3" t="s">
        <v>15406</v>
      </c>
      <c r="J1987" s="3" t="s">
        <v>15408</v>
      </c>
      <c r="K1987" s="3" t="s">
        <v>35</v>
      </c>
    </row>
    <row r="1988" ht="18.0" customHeight="1">
      <c r="A1988" s="3" t="s">
        <v>15410</v>
      </c>
      <c r="B1988" s="3" t="s">
        <v>14579</v>
      </c>
      <c r="C1988" s="3" t="s">
        <v>165</v>
      </c>
      <c r="D1988" s="4" t="s">
        <v>19</v>
      </c>
      <c r="E1988" s="3" t="s">
        <v>20</v>
      </c>
      <c r="F1988" s="3" t="s">
        <v>11236</v>
      </c>
      <c r="G1988" s="3" t="s">
        <v>23</v>
      </c>
      <c r="H1988" s="3" t="s">
        <v>14584</v>
      </c>
      <c r="I1988" s="3" t="s">
        <v>15414</v>
      </c>
      <c r="J1988" s="3" t="s">
        <v>15417</v>
      </c>
      <c r="K1988" s="3" t="s">
        <v>159</v>
      </c>
    </row>
    <row r="1989" ht="18.0" customHeight="1">
      <c r="A1989" s="3" t="s">
        <v>557</v>
      </c>
      <c r="B1989" s="3" t="s">
        <v>15419</v>
      </c>
      <c r="C1989" s="3" t="s">
        <v>165</v>
      </c>
      <c r="D1989" s="4" t="s">
        <v>19</v>
      </c>
      <c r="E1989" s="3" t="s">
        <v>20</v>
      </c>
      <c r="F1989" s="3" t="s">
        <v>146</v>
      </c>
      <c r="G1989" s="3" t="s">
        <v>50</v>
      </c>
      <c r="H1989" s="3" t="s">
        <v>1339</v>
      </c>
      <c r="I1989" s="3" t="s">
        <v>15423</v>
      </c>
      <c r="J1989" s="3" t="s">
        <v>15426</v>
      </c>
      <c r="K1989" s="3" t="s">
        <v>41</v>
      </c>
    </row>
    <row r="1990" ht="18.0" customHeight="1">
      <c r="A1990" s="3" t="s">
        <v>15430</v>
      </c>
      <c r="B1990" s="3" t="s">
        <v>4246</v>
      </c>
      <c r="C1990" s="3" t="s">
        <v>165</v>
      </c>
      <c r="D1990" s="4" t="s">
        <v>19</v>
      </c>
      <c r="E1990" s="3" t="s">
        <v>20</v>
      </c>
      <c r="F1990" s="3" t="s">
        <v>73</v>
      </c>
      <c r="G1990" s="3" t="s">
        <v>50</v>
      </c>
      <c r="H1990" s="3" t="s">
        <v>264</v>
      </c>
      <c r="I1990" s="3" t="s">
        <v>15435</v>
      </c>
      <c r="J1990" s="3" t="s">
        <v>15436</v>
      </c>
      <c r="K1990" s="3" t="s">
        <v>35</v>
      </c>
    </row>
    <row r="1991" ht="18.0" customHeight="1">
      <c r="A1991" s="3" t="s">
        <v>15437</v>
      </c>
      <c r="B1991" s="3" t="s">
        <v>15439</v>
      </c>
      <c r="C1991" s="3" t="s">
        <v>165</v>
      </c>
      <c r="D1991" s="4" t="s">
        <v>19</v>
      </c>
      <c r="E1991" s="3" t="s">
        <v>20</v>
      </c>
      <c r="F1991" s="3" t="s">
        <v>73</v>
      </c>
      <c r="G1991" s="3" t="s">
        <v>69</v>
      </c>
      <c r="H1991" s="3" t="s">
        <v>567</v>
      </c>
      <c r="I1991" s="3" t="s">
        <v>15444</v>
      </c>
      <c r="J1991" s="3" t="s">
        <v>15445</v>
      </c>
      <c r="K1991" s="3" t="s">
        <v>35</v>
      </c>
    </row>
    <row r="1992" ht="18.0" customHeight="1">
      <c r="A1992" s="3" t="s">
        <v>15446</v>
      </c>
      <c r="B1992" s="3" t="s">
        <v>14634</v>
      </c>
      <c r="C1992" s="3" t="s">
        <v>165</v>
      </c>
      <c r="D1992" s="4" t="s">
        <v>19</v>
      </c>
      <c r="E1992" s="3" t="s">
        <v>20</v>
      </c>
      <c r="F1992" s="3" t="s">
        <v>132</v>
      </c>
      <c r="G1992" s="3" t="s">
        <v>23</v>
      </c>
      <c r="H1992" s="3" t="s">
        <v>13555</v>
      </c>
      <c r="I1992" s="3" t="s">
        <v>14638</v>
      </c>
      <c r="J1992" s="3" t="s">
        <v>15453</v>
      </c>
      <c r="K1992" s="3" t="s">
        <v>159</v>
      </c>
    </row>
    <row r="1993" ht="18.0" customHeight="1">
      <c r="A1993" s="3" t="s">
        <v>15455</v>
      </c>
      <c r="B1993" s="3" t="s">
        <v>8366</v>
      </c>
      <c r="C1993" s="3" t="s">
        <v>165</v>
      </c>
      <c r="D1993" s="4" t="s">
        <v>19</v>
      </c>
      <c r="E1993" s="3" t="s">
        <v>20</v>
      </c>
      <c r="F1993" s="3" t="s">
        <v>73</v>
      </c>
      <c r="G1993" s="3" t="s">
        <v>50</v>
      </c>
      <c r="H1993" s="3" t="s">
        <v>4809</v>
      </c>
      <c r="I1993" s="3" t="s">
        <v>8368</v>
      </c>
      <c r="J1993" s="3" t="s">
        <v>15461</v>
      </c>
      <c r="K1993" s="3" t="s">
        <v>159</v>
      </c>
    </row>
    <row r="1994" ht="18.0" customHeight="1">
      <c r="A1994" s="3" t="s">
        <v>15462</v>
      </c>
      <c r="B1994" s="3" t="s">
        <v>8384</v>
      </c>
      <c r="C1994" s="3" t="s">
        <v>165</v>
      </c>
      <c r="D1994" s="4" t="s">
        <v>19</v>
      </c>
      <c r="E1994" s="3" t="s">
        <v>20</v>
      </c>
      <c r="F1994" s="3" t="s">
        <v>15468</v>
      </c>
      <c r="G1994" s="3" t="s">
        <v>23</v>
      </c>
      <c r="H1994" s="3" t="s">
        <v>726</v>
      </c>
      <c r="I1994" s="3" t="s">
        <v>166</v>
      </c>
      <c r="J1994" s="3" t="s">
        <v>15470</v>
      </c>
      <c r="K1994" s="3" t="s">
        <v>27</v>
      </c>
    </row>
    <row r="1995" ht="18.0" customHeight="1">
      <c r="A1995" s="3" t="s">
        <v>7827</v>
      </c>
      <c r="B1995" s="3" t="s">
        <v>3305</v>
      </c>
      <c r="C1995" s="3" t="s">
        <v>165</v>
      </c>
      <c r="D1995" s="4" t="s">
        <v>19</v>
      </c>
      <c r="E1995" s="3" t="s">
        <v>21</v>
      </c>
      <c r="F1995" s="3" t="s">
        <v>132</v>
      </c>
      <c r="G1995" s="3" t="s">
        <v>57</v>
      </c>
      <c r="H1995" s="3" t="s">
        <v>52</v>
      </c>
      <c r="I1995" s="3" t="s">
        <v>3306</v>
      </c>
      <c r="J1995" s="3" t="s">
        <v>15475</v>
      </c>
      <c r="K1995" s="3" t="s">
        <v>27</v>
      </c>
    </row>
    <row r="1996" ht="18.0" customHeight="1">
      <c r="A1996" s="3" t="s">
        <v>15477</v>
      </c>
      <c r="B1996" s="3" t="s">
        <v>612</v>
      </c>
      <c r="C1996" s="3" t="s">
        <v>165</v>
      </c>
      <c r="D1996" s="4" t="s">
        <v>19</v>
      </c>
      <c r="E1996" s="3" t="s">
        <v>20</v>
      </c>
      <c r="F1996" s="3" t="s">
        <v>15479</v>
      </c>
      <c r="G1996" s="3" t="s">
        <v>23</v>
      </c>
      <c r="H1996" s="3" t="s">
        <v>99</v>
      </c>
      <c r="I1996" s="3" t="s">
        <v>8649</v>
      </c>
      <c r="J1996" s="3" t="s">
        <v>15482</v>
      </c>
      <c r="K1996" s="3" t="s">
        <v>27</v>
      </c>
    </row>
    <row r="1997" ht="18.0" customHeight="1">
      <c r="A1997" s="3" t="s">
        <v>15483</v>
      </c>
      <c r="B1997" s="3" t="s">
        <v>15484</v>
      </c>
      <c r="C1997" s="3" t="s">
        <v>165</v>
      </c>
      <c r="D1997" s="4" t="s">
        <v>19</v>
      </c>
      <c r="E1997" s="3" t="s">
        <v>20</v>
      </c>
      <c r="F1997" s="3" t="s">
        <v>73</v>
      </c>
      <c r="G1997" s="3" t="s">
        <v>50</v>
      </c>
      <c r="H1997" s="3" t="s">
        <v>1051</v>
      </c>
      <c r="I1997" s="3" t="s">
        <v>15487</v>
      </c>
      <c r="J1997" s="3" t="s">
        <v>15491</v>
      </c>
      <c r="K1997" s="3" t="s">
        <v>41</v>
      </c>
    </row>
    <row r="1998" ht="18.0" customHeight="1">
      <c r="A1998" s="3" t="s">
        <v>15493</v>
      </c>
      <c r="B1998" s="3" t="s">
        <v>15494</v>
      </c>
      <c r="C1998" s="3" t="s">
        <v>165</v>
      </c>
      <c r="D1998" s="4" t="s">
        <v>19</v>
      </c>
      <c r="E1998" s="3" t="s">
        <v>20</v>
      </c>
      <c r="F1998" s="3" t="s">
        <v>132</v>
      </c>
      <c r="G1998" s="3" t="s">
        <v>23</v>
      </c>
      <c r="H1998" s="3" t="s">
        <v>15497</v>
      </c>
      <c r="I1998" s="3" t="s">
        <v>15499</v>
      </c>
      <c r="J1998" s="3" t="s">
        <v>15500</v>
      </c>
      <c r="K1998" s="3" t="s">
        <v>35</v>
      </c>
    </row>
    <row r="1999" ht="18.0" customHeight="1">
      <c r="A1999" s="3" t="s">
        <v>15503</v>
      </c>
      <c r="B1999" s="3" t="s">
        <v>15504</v>
      </c>
      <c r="C1999" s="3" t="s">
        <v>165</v>
      </c>
      <c r="D1999" s="4" t="s">
        <v>19</v>
      </c>
      <c r="E1999" s="3" t="s">
        <v>20</v>
      </c>
      <c r="F1999" s="3" t="s">
        <v>232</v>
      </c>
      <c r="G1999" s="3" t="s">
        <v>57</v>
      </c>
      <c r="H1999" s="3" t="s">
        <v>15507</v>
      </c>
      <c r="I1999" s="3" t="s">
        <v>15508</v>
      </c>
      <c r="J1999" s="3" t="s">
        <v>15511</v>
      </c>
      <c r="K1999" s="3" t="s">
        <v>35</v>
      </c>
    </row>
    <row r="2000" ht="18.0" customHeight="1">
      <c r="A2000" s="3" t="s">
        <v>15513</v>
      </c>
      <c r="B2000" s="3" t="s">
        <v>6544</v>
      </c>
      <c r="C2000" s="3" t="s">
        <v>165</v>
      </c>
      <c r="D2000" s="4" t="s">
        <v>19</v>
      </c>
      <c r="E2000" s="3" t="s">
        <v>21</v>
      </c>
      <c r="F2000" s="3" t="s">
        <v>903</v>
      </c>
      <c r="G2000" s="3" t="s">
        <v>69</v>
      </c>
      <c r="H2000" s="3" t="s">
        <v>6547</v>
      </c>
      <c r="I2000" s="3" t="s">
        <v>7235</v>
      </c>
      <c r="J2000" s="3" t="s">
        <v>15522</v>
      </c>
      <c r="K2000" s="3" t="s">
        <v>35</v>
      </c>
    </row>
    <row r="2001" ht="18.0" customHeight="1">
      <c r="A2001" s="3" t="s">
        <v>2636</v>
      </c>
      <c r="B2001" s="3" t="s">
        <v>9022</v>
      </c>
      <c r="C2001" s="3" t="s">
        <v>165</v>
      </c>
      <c r="D2001" s="4" t="s">
        <v>19</v>
      </c>
      <c r="E2001" s="3" t="s">
        <v>20</v>
      </c>
      <c r="F2001" s="3" t="s">
        <v>903</v>
      </c>
      <c r="G2001" s="3" t="s">
        <v>69</v>
      </c>
      <c r="H2001" s="3" t="s">
        <v>567</v>
      </c>
      <c r="I2001" s="3" t="s">
        <v>15527</v>
      </c>
      <c r="J2001" s="3" t="s">
        <v>15528</v>
      </c>
      <c r="K2001" s="3" t="s">
        <v>35</v>
      </c>
    </row>
    <row r="2002" ht="18.0" customHeight="1">
      <c r="A2002" s="3" t="s">
        <v>4797</v>
      </c>
      <c r="B2002" s="3" t="s">
        <v>7765</v>
      </c>
      <c r="C2002" s="3" t="s">
        <v>165</v>
      </c>
      <c r="D2002" s="4" t="s">
        <v>19</v>
      </c>
      <c r="E2002" s="3" t="s">
        <v>20</v>
      </c>
      <c r="F2002" s="3" t="s">
        <v>903</v>
      </c>
      <c r="G2002" s="3" t="s">
        <v>69</v>
      </c>
      <c r="H2002" s="3" t="s">
        <v>7766</v>
      </c>
      <c r="I2002" s="3" t="s">
        <v>14433</v>
      </c>
      <c r="J2002" s="3" t="s">
        <v>15536</v>
      </c>
      <c r="K2002" s="3" t="s">
        <v>35</v>
      </c>
    </row>
    <row r="2003" ht="18.0" customHeight="1">
      <c r="A2003" s="3" t="s">
        <v>15539</v>
      </c>
      <c r="B2003" s="3" t="s">
        <v>15540</v>
      </c>
      <c r="C2003" s="3" t="s">
        <v>165</v>
      </c>
      <c r="D2003" s="4" t="s">
        <v>19</v>
      </c>
      <c r="E2003" s="3" t="s">
        <v>21</v>
      </c>
      <c r="F2003" s="3" t="s">
        <v>132</v>
      </c>
      <c r="G2003" s="3" t="s">
        <v>57</v>
      </c>
      <c r="H2003" s="3" t="s">
        <v>2550</v>
      </c>
      <c r="I2003" s="3" t="s">
        <v>5237</v>
      </c>
      <c r="J2003" s="3" t="s">
        <v>15543</v>
      </c>
      <c r="K2003" s="3" t="s">
        <v>159</v>
      </c>
    </row>
    <row r="2004" ht="18.0" customHeight="1">
      <c r="A2004" s="3" t="s">
        <v>3489</v>
      </c>
      <c r="B2004" s="3" t="s">
        <v>15545</v>
      </c>
      <c r="C2004" s="3" t="s">
        <v>165</v>
      </c>
      <c r="D2004" s="4" t="s">
        <v>19</v>
      </c>
      <c r="E2004" s="3" t="s">
        <v>20</v>
      </c>
      <c r="F2004" s="3" t="s">
        <v>363</v>
      </c>
      <c r="G2004" s="3" t="s">
        <v>31</v>
      </c>
      <c r="H2004" s="3" t="s">
        <v>7453</v>
      </c>
      <c r="I2004" s="3" t="s">
        <v>15549</v>
      </c>
      <c r="J2004" s="3" t="s">
        <v>15550</v>
      </c>
      <c r="K2004" s="3" t="s">
        <v>35</v>
      </c>
    </row>
    <row r="2005" ht="18.0" customHeight="1">
      <c r="A2005" s="3" t="s">
        <v>15551</v>
      </c>
      <c r="B2005" s="3" t="s">
        <v>15552</v>
      </c>
      <c r="C2005" s="3" t="s">
        <v>165</v>
      </c>
      <c r="D2005" s="4" t="s">
        <v>19</v>
      </c>
      <c r="E2005" s="3" t="s">
        <v>21</v>
      </c>
      <c r="F2005" s="3" t="s">
        <v>73</v>
      </c>
      <c r="G2005" s="3" t="s">
        <v>50</v>
      </c>
      <c r="H2005" s="3" t="s">
        <v>15556</v>
      </c>
      <c r="I2005" s="3" t="s">
        <v>189</v>
      </c>
      <c r="J2005" s="3" t="s">
        <v>15557</v>
      </c>
      <c r="K2005" s="3" t="s">
        <v>159</v>
      </c>
    </row>
    <row r="2006" ht="18.0" customHeight="1">
      <c r="A2006" s="3" t="s">
        <v>15558</v>
      </c>
      <c r="B2006" s="3" t="s">
        <v>15559</v>
      </c>
      <c r="C2006" s="3" t="s">
        <v>165</v>
      </c>
      <c r="D2006" s="4" t="s">
        <v>19</v>
      </c>
      <c r="E2006" s="3" t="s">
        <v>20</v>
      </c>
      <c r="F2006" s="3" t="s">
        <v>73</v>
      </c>
      <c r="G2006" s="3" t="s">
        <v>57</v>
      </c>
      <c r="H2006" s="3" t="s">
        <v>15561</v>
      </c>
      <c r="I2006" s="3" t="s">
        <v>6245</v>
      </c>
      <c r="J2006" s="3" t="s">
        <v>15568</v>
      </c>
      <c r="K2006" s="3" t="s">
        <v>159</v>
      </c>
    </row>
    <row r="2007" ht="18.0" customHeight="1">
      <c r="A2007" s="3" t="s">
        <v>4380</v>
      </c>
      <c r="B2007" s="3" t="s">
        <v>15289</v>
      </c>
      <c r="C2007" s="3" t="s">
        <v>165</v>
      </c>
      <c r="D2007" s="4" t="s">
        <v>19</v>
      </c>
      <c r="E2007" s="3" t="s">
        <v>21</v>
      </c>
      <c r="F2007" s="3" t="s">
        <v>82</v>
      </c>
      <c r="G2007" s="3" t="s">
        <v>31</v>
      </c>
      <c r="H2007" s="3" t="s">
        <v>99</v>
      </c>
      <c r="I2007" s="3" t="s">
        <v>15295</v>
      </c>
      <c r="J2007" s="3" t="s">
        <v>15573</v>
      </c>
      <c r="K2007" s="3" t="s">
        <v>35</v>
      </c>
    </row>
    <row r="2008" ht="18.0" customHeight="1">
      <c r="A2008" s="3" t="s">
        <v>15575</v>
      </c>
      <c r="B2008" s="3" t="s">
        <v>15289</v>
      </c>
      <c r="C2008" s="3" t="s">
        <v>165</v>
      </c>
      <c r="D2008" s="4" t="s">
        <v>19</v>
      </c>
      <c r="E2008" s="3" t="s">
        <v>21</v>
      </c>
      <c r="F2008" s="3" t="s">
        <v>15577</v>
      </c>
      <c r="G2008" s="3" t="s">
        <v>31</v>
      </c>
      <c r="H2008" s="3" t="s">
        <v>99</v>
      </c>
      <c r="I2008" s="3" t="s">
        <v>15295</v>
      </c>
      <c r="J2008" s="3" t="s">
        <v>15581</v>
      </c>
      <c r="K2008" s="3" t="s">
        <v>35</v>
      </c>
    </row>
    <row r="2009" ht="18.0" customHeight="1">
      <c r="A2009" s="3" t="s">
        <v>259</v>
      </c>
      <c r="B2009" s="3" t="s">
        <v>14554</v>
      </c>
      <c r="C2009" s="3" t="s">
        <v>165</v>
      </c>
      <c r="D2009" s="4" t="s">
        <v>19</v>
      </c>
      <c r="E2009" s="3" t="s">
        <v>21</v>
      </c>
      <c r="F2009" s="3" t="s">
        <v>48</v>
      </c>
      <c r="G2009" s="3" t="s">
        <v>57</v>
      </c>
      <c r="H2009" s="3" t="s">
        <v>14555</v>
      </c>
      <c r="I2009" s="3" t="s">
        <v>15584</v>
      </c>
      <c r="J2009" s="3" t="s">
        <v>15586</v>
      </c>
      <c r="K2009" s="3" t="s">
        <v>27</v>
      </c>
    </row>
    <row r="2010" ht="18.0" customHeight="1">
      <c r="A2010" s="3" t="s">
        <v>15589</v>
      </c>
      <c r="B2010" s="3" t="s">
        <v>14802</v>
      </c>
      <c r="C2010" s="3" t="s">
        <v>165</v>
      </c>
      <c r="D2010" s="4" t="s">
        <v>19</v>
      </c>
      <c r="E2010" s="3" t="s">
        <v>20</v>
      </c>
      <c r="F2010" s="3" t="s">
        <v>11938</v>
      </c>
      <c r="G2010" s="3" t="s">
        <v>57</v>
      </c>
      <c r="H2010" s="3" t="s">
        <v>1085</v>
      </c>
      <c r="I2010" s="3" t="s">
        <v>14805</v>
      </c>
      <c r="J2010" s="3" t="s">
        <v>15594</v>
      </c>
      <c r="K2010" s="3" t="s">
        <v>27</v>
      </c>
    </row>
    <row r="2011" ht="18.0" customHeight="1">
      <c r="A2011" s="3" t="s">
        <v>10870</v>
      </c>
      <c r="B2011" s="3" t="s">
        <v>13694</v>
      </c>
      <c r="C2011" s="3" t="s">
        <v>165</v>
      </c>
      <c r="D2011" s="4" t="s">
        <v>19</v>
      </c>
      <c r="E2011" s="3" t="s">
        <v>21</v>
      </c>
      <c r="F2011" s="3" t="s">
        <v>132</v>
      </c>
      <c r="G2011" s="3" t="s">
        <v>57</v>
      </c>
      <c r="H2011" s="3" t="s">
        <v>2695</v>
      </c>
      <c r="I2011" s="3" t="s">
        <v>15596</v>
      </c>
      <c r="J2011" s="3" t="s">
        <v>15598</v>
      </c>
      <c r="K2011" s="3" t="s">
        <v>35</v>
      </c>
    </row>
    <row r="2012" ht="18.0" customHeight="1">
      <c r="A2012" s="3" t="s">
        <v>15602</v>
      </c>
      <c r="B2012" s="3" t="s">
        <v>15603</v>
      </c>
      <c r="C2012" s="3" t="s">
        <v>165</v>
      </c>
      <c r="D2012" s="4" t="s">
        <v>19</v>
      </c>
      <c r="E2012" s="3" t="s">
        <v>117</v>
      </c>
      <c r="F2012" s="3" t="s">
        <v>73</v>
      </c>
      <c r="G2012" s="3" t="s">
        <v>69</v>
      </c>
      <c r="H2012" s="3" t="s">
        <v>498</v>
      </c>
      <c r="I2012" s="3" t="s">
        <v>15604</v>
      </c>
      <c r="J2012" s="3" t="s">
        <v>15607</v>
      </c>
      <c r="K2012" s="3" t="s">
        <v>27</v>
      </c>
    </row>
    <row r="2013" ht="18.0" customHeight="1">
      <c r="A2013" s="3" t="s">
        <v>15609</v>
      </c>
      <c r="B2013" s="3" t="s">
        <v>15610</v>
      </c>
      <c r="C2013" s="3" t="s">
        <v>165</v>
      </c>
      <c r="D2013" s="4" t="s">
        <v>19</v>
      </c>
      <c r="E2013" s="3" t="s">
        <v>21</v>
      </c>
      <c r="F2013" s="3" t="s">
        <v>618</v>
      </c>
      <c r="G2013" s="3" t="s">
        <v>69</v>
      </c>
      <c r="H2013" s="3" t="s">
        <v>641</v>
      </c>
      <c r="I2013" s="3" t="s">
        <v>15614</v>
      </c>
      <c r="J2013" s="3" t="s">
        <v>15615</v>
      </c>
      <c r="K2013" s="3" t="s">
        <v>41</v>
      </c>
    </row>
    <row r="2014" ht="18.0" customHeight="1">
      <c r="A2014" s="3" t="s">
        <v>13627</v>
      </c>
      <c r="B2014" s="3" t="s">
        <v>8265</v>
      </c>
      <c r="C2014" s="3" t="s">
        <v>165</v>
      </c>
      <c r="D2014" s="4" t="s">
        <v>19</v>
      </c>
      <c r="E2014" s="3" t="s">
        <v>20</v>
      </c>
      <c r="F2014" s="3" t="s">
        <v>692</v>
      </c>
      <c r="G2014" s="3" t="s">
        <v>50</v>
      </c>
      <c r="H2014" s="3" t="s">
        <v>8266</v>
      </c>
      <c r="I2014" s="3" t="s">
        <v>14812</v>
      </c>
      <c r="J2014" s="3" t="s">
        <v>15619</v>
      </c>
      <c r="K2014" s="3" t="s">
        <v>27</v>
      </c>
    </row>
    <row r="2015" ht="18.0" customHeight="1">
      <c r="A2015" s="3" t="s">
        <v>15620</v>
      </c>
      <c r="B2015" s="3" t="s">
        <v>15621</v>
      </c>
      <c r="C2015" s="3" t="s">
        <v>165</v>
      </c>
      <c r="D2015" s="4" t="s">
        <v>19</v>
      </c>
      <c r="E2015" s="3" t="s">
        <v>21</v>
      </c>
      <c r="F2015" s="3" t="s">
        <v>132</v>
      </c>
      <c r="G2015" s="3" t="s">
        <v>57</v>
      </c>
      <c r="H2015" s="3" t="s">
        <v>70</v>
      </c>
      <c r="I2015" s="3" t="s">
        <v>2720</v>
      </c>
      <c r="J2015" s="3" t="s">
        <v>15624</v>
      </c>
      <c r="K2015" s="3" t="s">
        <v>41</v>
      </c>
    </row>
    <row r="2016" ht="18.0" customHeight="1">
      <c r="A2016" s="3" t="s">
        <v>15629</v>
      </c>
      <c r="B2016" s="3" t="s">
        <v>12485</v>
      </c>
      <c r="C2016" s="3" t="s">
        <v>165</v>
      </c>
      <c r="D2016" s="4" t="s">
        <v>19</v>
      </c>
      <c r="E2016" s="3" t="s">
        <v>20</v>
      </c>
      <c r="F2016" s="3" t="s">
        <v>132</v>
      </c>
      <c r="G2016" s="3" t="s">
        <v>57</v>
      </c>
      <c r="H2016" s="3" t="s">
        <v>10091</v>
      </c>
      <c r="I2016" s="3" t="s">
        <v>15634</v>
      </c>
      <c r="J2016" s="3" t="s">
        <v>15641</v>
      </c>
      <c r="K2016" s="3" t="s">
        <v>159</v>
      </c>
    </row>
    <row r="2017" ht="18.0" customHeight="1">
      <c r="A2017" s="3" t="s">
        <v>15644</v>
      </c>
      <c r="B2017" s="3" t="s">
        <v>15645</v>
      </c>
      <c r="C2017" s="3" t="s">
        <v>165</v>
      </c>
      <c r="D2017" s="4" t="s">
        <v>19</v>
      </c>
      <c r="E2017" s="3" t="s">
        <v>20</v>
      </c>
      <c r="F2017" s="3" t="s">
        <v>177</v>
      </c>
      <c r="G2017" s="3" t="s">
        <v>69</v>
      </c>
      <c r="H2017" s="3" t="s">
        <v>14547</v>
      </c>
      <c r="I2017" s="3" t="s">
        <v>15649</v>
      </c>
      <c r="J2017" s="3" t="s">
        <v>15654</v>
      </c>
      <c r="K2017" s="3" t="s">
        <v>159</v>
      </c>
    </row>
    <row r="2018" ht="18.0" customHeight="1">
      <c r="A2018" s="3" t="s">
        <v>15655</v>
      </c>
      <c r="B2018" s="3" t="s">
        <v>3153</v>
      </c>
      <c r="C2018" s="3" t="s">
        <v>165</v>
      </c>
      <c r="D2018" s="4" t="s">
        <v>19</v>
      </c>
      <c r="E2018" s="3" t="s">
        <v>20</v>
      </c>
      <c r="F2018" s="3" t="s">
        <v>668</v>
      </c>
      <c r="G2018" s="3" t="s">
        <v>23</v>
      </c>
      <c r="H2018" s="3" t="s">
        <v>1051</v>
      </c>
      <c r="I2018" s="3" t="s">
        <v>15659</v>
      </c>
      <c r="J2018" s="3" t="s">
        <v>15661</v>
      </c>
      <c r="K2018" s="3" t="s">
        <v>27</v>
      </c>
    </row>
    <row r="2019" ht="18.0" customHeight="1">
      <c r="A2019" s="3" t="s">
        <v>2636</v>
      </c>
      <c r="B2019" s="3" t="s">
        <v>15663</v>
      </c>
      <c r="C2019" s="3" t="s">
        <v>165</v>
      </c>
      <c r="D2019" s="4" t="s">
        <v>19</v>
      </c>
      <c r="E2019" s="3" t="s">
        <v>20</v>
      </c>
      <c r="F2019" s="3" t="s">
        <v>692</v>
      </c>
      <c r="G2019" s="3" t="s">
        <v>57</v>
      </c>
      <c r="H2019" s="3" t="s">
        <v>15668</v>
      </c>
      <c r="I2019" s="3" t="s">
        <v>15670</v>
      </c>
      <c r="J2019" s="3" t="s">
        <v>15674</v>
      </c>
      <c r="K2019" s="3" t="s">
        <v>159</v>
      </c>
    </row>
    <row r="2020" ht="18.0" customHeight="1">
      <c r="A2020" s="3" t="s">
        <v>15678</v>
      </c>
      <c r="B2020" s="3" t="s">
        <v>15679</v>
      </c>
      <c r="C2020" s="3" t="s">
        <v>165</v>
      </c>
      <c r="D2020" s="4" t="s">
        <v>19</v>
      </c>
      <c r="E2020" s="3" t="s">
        <v>20</v>
      </c>
      <c r="F2020" s="3" t="s">
        <v>363</v>
      </c>
      <c r="G2020" s="3" t="s">
        <v>23</v>
      </c>
      <c r="H2020" s="3" t="s">
        <v>726</v>
      </c>
      <c r="I2020" s="3" t="s">
        <v>15682</v>
      </c>
      <c r="J2020" s="3" t="s">
        <v>15685</v>
      </c>
      <c r="K2020" s="3" t="s">
        <v>35</v>
      </c>
    </row>
    <row r="2021" ht="18.0" customHeight="1">
      <c r="A2021" s="3" t="s">
        <v>12430</v>
      </c>
      <c r="B2021" s="3" t="s">
        <v>15687</v>
      </c>
      <c r="C2021" s="3" t="s">
        <v>165</v>
      </c>
      <c r="D2021" s="4" t="s">
        <v>19</v>
      </c>
      <c r="E2021" s="3" t="s">
        <v>20</v>
      </c>
      <c r="F2021" s="3" t="s">
        <v>1082</v>
      </c>
      <c r="G2021" s="3" t="s">
        <v>57</v>
      </c>
      <c r="H2021" s="3" t="s">
        <v>423</v>
      </c>
      <c r="I2021" s="3" t="s">
        <v>15689</v>
      </c>
      <c r="J2021" s="3" t="s">
        <v>15691</v>
      </c>
      <c r="K2021" s="3" t="s">
        <v>159</v>
      </c>
    </row>
    <row r="2022" ht="18.0" customHeight="1">
      <c r="A2022" s="3" t="s">
        <v>15693</v>
      </c>
      <c r="B2022" s="3" t="s">
        <v>8782</v>
      </c>
      <c r="C2022" s="3" t="s">
        <v>165</v>
      </c>
      <c r="D2022" s="4" t="s">
        <v>19</v>
      </c>
      <c r="E2022" s="3" t="s">
        <v>20</v>
      </c>
      <c r="F2022" s="3" t="s">
        <v>73</v>
      </c>
      <c r="G2022" s="3" t="s">
        <v>50</v>
      </c>
      <c r="H2022" s="3" t="s">
        <v>8784</v>
      </c>
      <c r="I2022" s="3" t="s">
        <v>14736</v>
      </c>
      <c r="J2022" s="3" t="s">
        <v>15698</v>
      </c>
      <c r="K2022" s="3" t="s">
        <v>27</v>
      </c>
    </row>
    <row r="2023" ht="18.0" customHeight="1">
      <c r="A2023" s="3" t="s">
        <v>12251</v>
      </c>
      <c r="B2023" s="3" t="s">
        <v>15700</v>
      </c>
      <c r="C2023" s="3" t="s">
        <v>165</v>
      </c>
      <c r="D2023" s="4" t="s">
        <v>19</v>
      </c>
      <c r="E2023" s="3" t="s">
        <v>20</v>
      </c>
      <c r="F2023" s="3" t="s">
        <v>73</v>
      </c>
      <c r="G2023" s="3" t="s">
        <v>57</v>
      </c>
      <c r="H2023" s="3" t="s">
        <v>15703</v>
      </c>
      <c r="I2023" s="3" t="s">
        <v>15704</v>
      </c>
      <c r="J2023" s="3" t="s">
        <v>15707</v>
      </c>
      <c r="K2023" s="3" t="s">
        <v>159</v>
      </c>
    </row>
    <row r="2024" ht="18.0" customHeight="1">
      <c r="A2024" s="3" t="s">
        <v>15709</v>
      </c>
      <c r="B2024" s="3" t="s">
        <v>15711</v>
      </c>
      <c r="C2024" s="3" t="s">
        <v>165</v>
      </c>
      <c r="D2024" s="4" t="s">
        <v>19</v>
      </c>
      <c r="E2024" s="3" t="s">
        <v>20</v>
      </c>
      <c r="F2024" s="3" t="s">
        <v>737</v>
      </c>
      <c r="G2024" s="3" t="s">
        <v>57</v>
      </c>
      <c r="H2024" s="3" t="s">
        <v>15713</v>
      </c>
      <c r="I2024" s="3" t="s">
        <v>8800</v>
      </c>
      <c r="J2024" s="3" t="s">
        <v>15715</v>
      </c>
      <c r="K2024" s="3" t="s">
        <v>27</v>
      </c>
    </row>
    <row r="2025" ht="18.0" customHeight="1">
      <c r="A2025" s="3" t="s">
        <v>15717</v>
      </c>
      <c r="B2025" s="3" t="s">
        <v>15719</v>
      </c>
      <c r="C2025" s="3" t="s">
        <v>165</v>
      </c>
      <c r="D2025" s="4" t="s">
        <v>19</v>
      </c>
      <c r="E2025" s="3" t="s">
        <v>20</v>
      </c>
      <c r="F2025" s="3" t="s">
        <v>73</v>
      </c>
      <c r="G2025" s="3" t="s">
        <v>57</v>
      </c>
      <c r="H2025" s="3" t="s">
        <v>15721</v>
      </c>
      <c r="I2025" s="3" t="s">
        <v>15723</v>
      </c>
      <c r="J2025" s="3" t="s">
        <v>15724</v>
      </c>
      <c r="K2025" s="3" t="s">
        <v>41</v>
      </c>
    </row>
    <row r="2026" ht="18.0" customHeight="1">
      <c r="A2026" s="3" t="s">
        <v>15725</v>
      </c>
      <c r="B2026" s="3" t="s">
        <v>14780</v>
      </c>
      <c r="C2026" s="3" t="s">
        <v>165</v>
      </c>
      <c r="D2026" s="4" t="s">
        <v>19</v>
      </c>
      <c r="E2026" s="3" t="s">
        <v>21</v>
      </c>
      <c r="F2026" s="3" t="s">
        <v>132</v>
      </c>
      <c r="G2026" s="3" t="s">
        <v>50</v>
      </c>
      <c r="H2026" s="3" t="s">
        <v>14782</v>
      </c>
      <c r="I2026" s="3" t="s">
        <v>166</v>
      </c>
      <c r="J2026" s="3" t="s">
        <v>15731</v>
      </c>
      <c r="K2026" s="3" t="s">
        <v>41</v>
      </c>
    </row>
    <row r="2027" ht="18.0" customHeight="1">
      <c r="A2027" s="3" t="s">
        <v>15735</v>
      </c>
      <c r="B2027" s="3" t="s">
        <v>15736</v>
      </c>
      <c r="C2027" s="3" t="s">
        <v>165</v>
      </c>
      <c r="D2027" s="4" t="s">
        <v>19</v>
      </c>
      <c r="E2027" s="3" t="s">
        <v>127</v>
      </c>
      <c r="F2027" s="3" t="s">
        <v>73</v>
      </c>
      <c r="G2027" s="3" t="s">
        <v>69</v>
      </c>
      <c r="H2027" s="3" t="s">
        <v>1006</v>
      </c>
      <c r="I2027" s="3" t="s">
        <v>15740</v>
      </c>
      <c r="J2027" s="3" t="s">
        <v>15742</v>
      </c>
      <c r="K2027" s="3" t="s">
        <v>159</v>
      </c>
    </row>
    <row r="2028" ht="18.0" customHeight="1">
      <c r="A2028" s="3" t="s">
        <v>15744</v>
      </c>
      <c r="B2028" s="3" t="s">
        <v>15745</v>
      </c>
      <c r="C2028" s="3" t="s">
        <v>165</v>
      </c>
      <c r="D2028" s="4" t="s">
        <v>19</v>
      </c>
      <c r="E2028" s="3" t="s">
        <v>20</v>
      </c>
      <c r="F2028" s="3" t="s">
        <v>237</v>
      </c>
      <c r="G2028" s="3" t="s">
        <v>23</v>
      </c>
      <c r="H2028" s="3" t="s">
        <v>15746</v>
      </c>
      <c r="I2028" s="3" t="s">
        <v>15747</v>
      </c>
      <c r="J2028" s="3" t="s">
        <v>15751</v>
      </c>
      <c r="K2028" s="3" t="s">
        <v>35</v>
      </c>
    </row>
    <row r="2029" ht="18.0" customHeight="1">
      <c r="A2029" s="3" t="s">
        <v>15754</v>
      </c>
      <c r="B2029" s="3" t="s">
        <v>15755</v>
      </c>
      <c r="C2029" s="3" t="s">
        <v>165</v>
      </c>
      <c r="D2029" s="4" t="s">
        <v>19</v>
      </c>
      <c r="E2029" s="3" t="s">
        <v>21</v>
      </c>
      <c r="F2029" s="3" t="s">
        <v>796</v>
      </c>
      <c r="G2029" s="3" t="s">
        <v>57</v>
      </c>
      <c r="H2029" s="3" t="s">
        <v>15760</v>
      </c>
      <c r="I2029" s="3" t="s">
        <v>15762</v>
      </c>
      <c r="J2029" s="3" t="s">
        <v>15763</v>
      </c>
      <c r="K2029" s="3" t="s">
        <v>35</v>
      </c>
    </row>
    <row r="2030" ht="18.0" customHeight="1">
      <c r="A2030" s="3" t="s">
        <v>5401</v>
      </c>
      <c r="B2030" s="3" t="s">
        <v>15764</v>
      </c>
      <c r="C2030" s="3" t="s">
        <v>165</v>
      </c>
      <c r="D2030" s="4" t="s">
        <v>19</v>
      </c>
      <c r="E2030" s="3" t="s">
        <v>21</v>
      </c>
      <c r="F2030" s="3" t="s">
        <v>903</v>
      </c>
      <c r="G2030" s="3" t="s">
        <v>50</v>
      </c>
      <c r="H2030" s="3" t="s">
        <v>6773</v>
      </c>
      <c r="I2030" s="3" t="s">
        <v>15767</v>
      </c>
      <c r="J2030" s="3" t="s">
        <v>15768</v>
      </c>
      <c r="K2030" s="3" t="s">
        <v>35</v>
      </c>
    </row>
    <row r="2031" ht="18.0" customHeight="1">
      <c r="A2031" s="3" t="s">
        <v>3318</v>
      </c>
      <c r="B2031" s="3" t="s">
        <v>15771</v>
      </c>
      <c r="C2031" s="3" t="s">
        <v>165</v>
      </c>
      <c r="D2031" s="4" t="s">
        <v>19</v>
      </c>
      <c r="E2031" s="3" t="s">
        <v>20</v>
      </c>
      <c r="F2031" s="3" t="s">
        <v>48</v>
      </c>
      <c r="G2031" s="3" t="s">
        <v>57</v>
      </c>
      <c r="H2031" s="3" t="s">
        <v>15774</v>
      </c>
      <c r="I2031" s="3" t="s">
        <v>15775</v>
      </c>
      <c r="J2031" s="3" t="s">
        <v>15777</v>
      </c>
      <c r="K2031" s="3" t="s">
        <v>35</v>
      </c>
    </row>
    <row r="2032" ht="18.0" customHeight="1">
      <c r="A2032" s="3" t="s">
        <v>4820</v>
      </c>
      <c r="B2032" s="3" t="s">
        <v>15779</v>
      </c>
      <c r="C2032" s="3" t="s">
        <v>165</v>
      </c>
      <c r="D2032" s="4" t="s">
        <v>19</v>
      </c>
      <c r="E2032" s="3" t="s">
        <v>20</v>
      </c>
      <c r="F2032" s="3" t="s">
        <v>48</v>
      </c>
      <c r="G2032" s="3" t="s">
        <v>57</v>
      </c>
      <c r="H2032" s="3" t="s">
        <v>5719</v>
      </c>
      <c r="I2032" s="3" t="s">
        <v>15785</v>
      </c>
      <c r="J2032" s="3" t="s">
        <v>15787</v>
      </c>
      <c r="K2032" s="3" t="s">
        <v>41</v>
      </c>
    </row>
    <row r="2033" ht="18.0" customHeight="1">
      <c r="A2033" s="3" t="s">
        <v>15789</v>
      </c>
      <c r="B2033" s="3" t="s">
        <v>15755</v>
      </c>
      <c r="C2033" s="3" t="s">
        <v>165</v>
      </c>
      <c r="D2033" s="4" t="s">
        <v>19</v>
      </c>
      <c r="E2033" s="3" t="s">
        <v>21</v>
      </c>
      <c r="F2033" s="3" t="s">
        <v>73</v>
      </c>
      <c r="G2033" s="3" t="s">
        <v>57</v>
      </c>
      <c r="H2033" s="3" t="s">
        <v>15760</v>
      </c>
      <c r="I2033" s="3" t="s">
        <v>15791</v>
      </c>
      <c r="J2033" s="3" t="s">
        <v>15792</v>
      </c>
      <c r="K2033" s="3" t="s">
        <v>35</v>
      </c>
    </row>
    <row r="2034" ht="18.0" customHeight="1">
      <c r="A2034" s="3" t="s">
        <v>15794</v>
      </c>
      <c r="B2034" s="3" t="s">
        <v>15301</v>
      </c>
      <c r="C2034" s="3" t="s">
        <v>165</v>
      </c>
      <c r="D2034" s="4" t="s">
        <v>19</v>
      </c>
      <c r="E2034" s="3" t="s">
        <v>117</v>
      </c>
      <c r="F2034" s="3" t="s">
        <v>132</v>
      </c>
      <c r="G2034" s="3" t="s">
        <v>50</v>
      </c>
      <c r="H2034" s="3" t="s">
        <v>15306</v>
      </c>
      <c r="I2034" s="3" t="s">
        <v>15307</v>
      </c>
      <c r="J2034" s="3" t="s">
        <v>15797</v>
      </c>
      <c r="K2034" s="3" t="s">
        <v>41</v>
      </c>
    </row>
    <row r="2035" ht="18.0" customHeight="1">
      <c r="A2035" s="3" t="s">
        <v>15799</v>
      </c>
      <c r="B2035" s="3" t="s">
        <v>4553</v>
      </c>
      <c r="C2035" s="3" t="s">
        <v>165</v>
      </c>
      <c r="D2035" s="4" t="s">
        <v>19</v>
      </c>
      <c r="E2035" s="3" t="s">
        <v>20</v>
      </c>
      <c r="F2035" s="3" t="s">
        <v>363</v>
      </c>
      <c r="G2035" s="3" t="s">
        <v>69</v>
      </c>
      <c r="H2035" s="3" t="s">
        <v>4558</v>
      </c>
      <c r="I2035" s="3" t="s">
        <v>4562</v>
      </c>
      <c r="J2035" s="3" t="s">
        <v>15805</v>
      </c>
      <c r="K2035" s="3" t="s">
        <v>159</v>
      </c>
    </row>
    <row r="2036" ht="18.0" customHeight="1">
      <c r="A2036" s="3" t="s">
        <v>7459</v>
      </c>
      <c r="B2036" s="3" t="s">
        <v>15807</v>
      </c>
      <c r="C2036" s="3" t="s">
        <v>165</v>
      </c>
      <c r="D2036" s="4" t="s">
        <v>19</v>
      </c>
      <c r="E2036" s="3" t="s">
        <v>20</v>
      </c>
      <c r="F2036" s="3" t="s">
        <v>119</v>
      </c>
      <c r="G2036" s="3" t="s">
        <v>57</v>
      </c>
      <c r="H2036" s="3" t="s">
        <v>15810</v>
      </c>
      <c r="I2036" s="3" t="s">
        <v>15811</v>
      </c>
      <c r="J2036" s="3" t="s">
        <v>15813</v>
      </c>
      <c r="K2036" s="3" t="s">
        <v>35</v>
      </c>
    </row>
    <row r="2037" ht="18.0" customHeight="1">
      <c r="A2037" s="3" t="s">
        <v>15815</v>
      </c>
      <c r="B2037" s="3" t="s">
        <v>13584</v>
      </c>
      <c r="C2037" s="3" t="s">
        <v>165</v>
      </c>
      <c r="D2037" s="4" t="s">
        <v>19</v>
      </c>
      <c r="E2037" s="3" t="s">
        <v>20</v>
      </c>
      <c r="F2037" s="3" t="s">
        <v>668</v>
      </c>
      <c r="G2037" s="3" t="s">
        <v>23</v>
      </c>
      <c r="H2037" s="3" t="s">
        <v>13590</v>
      </c>
      <c r="I2037" s="3" t="s">
        <v>15817</v>
      </c>
      <c r="J2037" s="3" t="s">
        <v>15818</v>
      </c>
      <c r="K2037" s="3" t="s">
        <v>257</v>
      </c>
    </row>
    <row r="2038" ht="18.0" customHeight="1">
      <c r="A2038" s="3" t="s">
        <v>15819</v>
      </c>
      <c r="B2038" s="3" t="s">
        <v>15745</v>
      </c>
      <c r="C2038" s="3" t="s">
        <v>165</v>
      </c>
      <c r="D2038" s="4" t="s">
        <v>19</v>
      </c>
      <c r="E2038" s="3" t="s">
        <v>20</v>
      </c>
      <c r="F2038" s="3" t="s">
        <v>668</v>
      </c>
      <c r="G2038" s="3" t="s">
        <v>23</v>
      </c>
      <c r="H2038" s="3" t="s">
        <v>15746</v>
      </c>
      <c r="I2038" s="3" t="s">
        <v>15823</v>
      </c>
      <c r="J2038" s="3" t="s">
        <v>15828</v>
      </c>
      <c r="K2038" s="3" t="s">
        <v>35</v>
      </c>
    </row>
    <row r="2039" ht="18.0" customHeight="1">
      <c r="A2039" s="3" t="s">
        <v>15830</v>
      </c>
      <c r="B2039" s="3" t="s">
        <v>7765</v>
      </c>
      <c r="C2039" s="3" t="s">
        <v>165</v>
      </c>
      <c r="D2039" s="4" t="s">
        <v>19</v>
      </c>
      <c r="E2039" s="3" t="s">
        <v>21</v>
      </c>
      <c r="F2039" s="3" t="s">
        <v>132</v>
      </c>
      <c r="G2039" s="3" t="s">
        <v>50</v>
      </c>
      <c r="H2039" s="3" t="s">
        <v>7766</v>
      </c>
      <c r="I2039" s="3" t="s">
        <v>12203</v>
      </c>
      <c r="J2039" s="3" t="s">
        <v>15838</v>
      </c>
      <c r="K2039" s="3" t="s">
        <v>35</v>
      </c>
    </row>
    <row r="2040" ht="18.0" customHeight="1">
      <c r="A2040" s="3" t="s">
        <v>15839</v>
      </c>
      <c r="B2040" s="3" t="s">
        <v>9977</v>
      </c>
      <c r="C2040" s="3" t="s">
        <v>165</v>
      </c>
      <c r="D2040" s="4" t="s">
        <v>19</v>
      </c>
      <c r="E2040" s="3" t="s">
        <v>20</v>
      </c>
      <c r="F2040" s="3" t="s">
        <v>5420</v>
      </c>
      <c r="G2040" s="3" t="s">
        <v>23</v>
      </c>
      <c r="H2040" s="3" t="s">
        <v>9980</v>
      </c>
      <c r="I2040" s="3" t="s">
        <v>14399</v>
      </c>
      <c r="J2040" s="3" t="s">
        <v>15841</v>
      </c>
      <c r="K2040" s="3" t="s">
        <v>35</v>
      </c>
    </row>
    <row r="2041" ht="18.0" customHeight="1">
      <c r="A2041" s="3" t="s">
        <v>15843</v>
      </c>
      <c r="B2041" s="3" t="s">
        <v>14261</v>
      </c>
      <c r="C2041" s="3" t="s">
        <v>165</v>
      </c>
      <c r="D2041" s="4" t="s">
        <v>19</v>
      </c>
      <c r="E2041" s="3" t="s">
        <v>21</v>
      </c>
      <c r="F2041" s="3" t="s">
        <v>314</v>
      </c>
      <c r="G2041" s="3" t="s">
        <v>57</v>
      </c>
      <c r="H2041" s="3" t="s">
        <v>14263</v>
      </c>
      <c r="I2041" s="3" t="s">
        <v>14264</v>
      </c>
      <c r="J2041" s="3" t="s">
        <v>14266</v>
      </c>
      <c r="K2041" s="3" t="s">
        <v>159</v>
      </c>
    </row>
    <row r="2042" ht="18.0" customHeight="1">
      <c r="A2042" s="3" t="s">
        <v>15847</v>
      </c>
      <c r="B2042" s="3" t="s">
        <v>15848</v>
      </c>
      <c r="C2042" s="3" t="s">
        <v>165</v>
      </c>
      <c r="D2042" s="4" t="s">
        <v>19</v>
      </c>
      <c r="E2042" s="3" t="s">
        <v>20</v>
      </c>
      <c r="F2042" s="3" t="s">
        <v>668</v>
      </c>
      <c r="G2042" s="3" t="s">
        <v>23</v>
      </c>
      <c r="H2042" s="3" t="s">
        <v>15851</v>
      </c>
      <c r="I2042" s="3" t="s">
        <v>15852</v>
      </c>
      <c r="J2042" s="3" t="s">
        <v>15854</v>
      </c>
      <c r="K2042" s="3" t="s">
        <v>41</v>
      </c>
    </row>
    <row r="2043" ht="18.0" customHeight="1">
      <c r="A2043" s="3" t="s">
        <v>4523</v>
      </c>
      <c r="B2043" s="3" t="s">
        <v>4411</v>
      </c>
      <c r="C2043" s="3" t="s">
        <v>165</v>
      </c>
      <c r="D2043" s="4" t="s">
        <v>19</v>
      </c>
      <c r="E2043" s="3" t="s">
        <v>21</v>
      </c>
      <c r="F2043" s="3" t="s">
        <v>1599</v>
      </c>
      <c r="G2043" s="3" t="s">
        <v>57</v>
      </c>
      <c r="H2043" s="3" t="s">
        <v>99</v>
      </c>
      <c r="I2043" s="3" t="s">
        <v>15858</v>
      </c>
      <c r="J2043" s="3" t="s">
        <v>15861</v>
      </c>
      <c r="K2043" s="3" t="s">
        <v>159</v>
      </c>
    </row>
    <row r="2044" ht="18.0" customHeight="1">
      <c r="A2044" s="3" t="s">
        <v>15863</v>
      </c>
      <c r="B2044" s="3" t="s">
        <v>12964</v>
      </c>
      <c r="C2044" s="3" t="s">
        <v>165</v>
      </c>
      <c r="D2044" s="4" t="s">
        <v>19</v>
      </c>
      <c r="E2044" s="3" t="s">
        <v>20</v>
      </c>
      <c r="F2044" s="3" t="s">
        <v>668</v>
      </c>
      <c r="G2044" s="3" t="s">
        <v>23</v>
      </c>
      <c r="H2044" s="3" t="s">
        <v>12523</v>
      </c>
      <c r="I2044" s="3" t="s">
        <v>12968</v>
      </c>
      <c r="J2044" s="3" t="s">
        <v>15867</v>
      </c>
      <c r="K2044" s="3" t="s">
        <v>35</v>
      </c>
    </row>
    <row r="2045" ht="18.0" customHeight="1">
      <c r="A2045" s="3" t="s">
        <v>6585</v>
      </c>
      <c r="B2045" s="3" t="s">
        <v>15870</v>
      </c>
      <c r="C2045" s="3" t="s">
        <v>165</v>
      </c>
      <c r="D2045" s="4" t="s">
        <v>19</v>
      </c>
      <c r="E2045" s="3" t="s">
        <v>20</v>
      </c>
      <c r="F2045" s="3" t="s">
        <v>119</v>
      </c>
      <c r="G2045" s="3" t="s">
        <v>23</v>
      </c>
      <c r="H2045" s="3" t="s">
        <v>5118</v>
      </c>
      <c r="I2045" s="3" t="s">
        <v>15883</v>
      </c>
      <c r="J2045" s="3" t="s">
        <v>15884</v>
      </c>
      <c r="K2045" s="3" t="s">
        <v>159</v>
      </c>
    </row>
    <row r="2046" ht="18.0" customHeight="1">
      <c r="A2046" s="3" t="s">
        <v>15885</v>
      </c>
      <c r="B2046" s="3" t="s">
        <v>6824</v>
      </c>
      <c r="C2046" s="3" t="s">
        <v>165</v>
      </c>
      <c r="D2046" s="4" t="s">
        <v>19</v>
      </c>
      <c r="E2046" s="3" t="s">
        <v>117</v>
      </c>
      <c r="F2046" s="3" t="s">
        <v>6789</v>
      </c>
      <c r="G2046" s="3" t="s">
        <v>50</v>
      </c>
      <c r="H2046" s="3" t="s">
        <v>6832</v>
      </c>
      <c r="I2046" s="3" t="s">
        <v>15887</v>
      </c>
      <c r="J2046" s="3" t="s">
        <v>15899</v>
      </c>
      <c r="K2046" s="3" t="s">
        <v>35</v>
      </c>
    </row>
    <row r="2047" ht="18.0" customHeight="1">
      <c r="A2047" s="3" t="s">
        <v>15904</v>
      </c>
      <c r="B2047" s="3" t="s">
        <v>612</v>
      </c>
      <c r="C2047" s="3" t="s">
        <v>165</v>
      </c>
      <c r="D2047" s="4" t="s">
        <v>19</v>
      </c>
      <c r="E2047" s="3" t="s">
        <v>20</v>
      </c>
      <c r="F2047" s="3" t="s">
        <v>15907</v>
      </c>
      <c r="G2047" s="3" t="s">
        <v>23</v>
      </c>
      <c r="H2047" s="3" t="s">
        <v>99</v>
      </c>
      <c r="I2047" s="3" t="s">
        <v>8649</v>
      </c>
      <c r="J2047" s="3" t="s">
        <v>15913</v>
      </c>
      <c r="K2047" s="3" t="s">
        <v>27</v>
      </c>
    </row>
    <row r="2048" ht="18.0" customHeight="1">
      <c r="A2048" s="3" t="s">
        <v>15915</v>
      </c>
      <c r="B2048" s="3" t="s">
        <v>612</v>
      </c>
      <c r="C2048" s="3" t="s">
        <v>165</v>
      </c>
      <c r="D2048" s="4" t="s">
        <v>19</v>
      </c>
      <c r="E2048" s="3" t="s">
        <v>20</v>
      </c>
      <c r="F2048" s="3" t="s">
        <v>3598</v>
      </c>
      <c r="G2048" s="3" t="s">
        <v>57</v>
      </c>
      <c r="H2048" s="3" t="s">
        <v>99</v>
      </c>
      <c r="I2048" s="3" t="s">
        <v>11835</v>
      </c>
      <c r="J2048" s="3" t="s">
        <v>15924</v>
      </c>
      <c r="K2048" s="3" t="s">
        <v>27</v>
      </c>
    </row>
    <row r="2049" ht="18.0" customHeight="1">
      <c r="A2049" s="3" t="s">
        <v>15927</v>
      </c>
      <c r="B2049" s="3" t="s">
        <v>14019</v>
      </c>
      <c r="C2049" s="3" t="s">
        <v>165</v>
      </c>
      <c r="D2049" s="4" t="s">
        <v>19</v>
      </c>
      <c r="E2049" s="3" t="s">
        <v>21</v>
      </c>
      <c r="F2049" s="3" t="s">
        <v>82</v>
      </c>
      <c r="G2049" s="3" t="s">
        <v>50</v>
      </c>
      <c r="H2049" s="3" t="s">
        <v>14023</v>
      </c>
      <c r="I2049" s="3" t="s">
        <v>14025</v>
      </c>
      <c r="J2049" s="3" t="s">
        <v>15932</v>
      </c>
      <c r="K2049" s="3" t="s">
        <v>257</v>
      </c>
    </row>
    <row r="2050" ht="18.0" customHeight="1">
      <c r="A2050" s="3" t="s">
        <v>15933</v>
      </c>
      <c r="B2050" s="3" t="s">
        <v>15934</v>
      </c>
      <c r="C2050" s="3" t="s">
        <v>165</v>
      </c>
      <c r="D2050" s="4" t="s">
        <v>19</v>
      </c>
      <c r="E2050" s="3" t="s">
        <v>21</v>
      </c>
      <c r="F2050" s="3" t="s">
        <v>668</v>
      </c>
      <c r="G2050" s="3" t="s">
        <v>23</v>
      </c>
      <c r="H2050" s="3" t="s">
        <v>726</v>
      </c>
      <c r="I2050" s="3" t="s">
        <v>15939</v>
      </c>
      <c r="J2050" s="3" t="s">
        <v>15941</v>
      </c>
      <c r="K2050" s="3" t="s">
        <v>90</v>
      </c>
    </row>
    <row r="2051" ht="18.0" customHeight="1">
      <c r="A2051" s="3" t="s">
        <v>15944</v>
      </c>
      <c r="B2051" s="3" t="s">
        <v>6419</v>
      </c>
      <c r="C2051" s="3" t="s">
        <v>165</v>
      </c>
      <c r="D2051" s="4" t="s">
        <v>19</v>
      </c>
      <c r="E2051" s="3" t="s">
        <v>21</v>
      </c>
      <c r="F2051" s="3" t="s">
        <v>48</v>
      </c>
      <c r="G2051" s="3" t="s">
        <v>69</v>
      </c>
      <c r="H2051" s="3" t="s">
        <v>264</v>
      </c>
      <c r="I2051" s="3" t="s">
        <v>15948</v>
      </c>
      <c r="J2051" s="3" t="s">
        <v>15955</v>
      </c>
      <c r="K2051" s="3" t="s">
        <v>27</v>
      </c>
    </row>
    <row r="2052" ht="18.0" customHeight="1">
      <c r="A2052" s="3" t="s">
        <v>15956</v>
      </c>
      <c r="B2052" s="3" t="s">
        <v>10448</v>
      </c>
      <c r="C2052" s="3" t="s">
        <v>165</v>
      </c>
      <c r="D2052" s="4" t="s">
        <v>19</v>
      </c>
      <c r="E2052" s="3" t="s">
        <v>21</v>
      </c>
      <c r="F2052" s="3" t="s">
        <v>1153</v>
      </c>
      <c r="G2052" s="3" t="s">
        <v>57</v>
      </c>
      <c r="H2052" s="3" t="s">
        <v>5815</v>
      </c>
      <c r="I2052" s="3" t="s">
        <v>15959</v>
      </c>
      <c r="J2052" s="3" t="s">
        <v>15961</v>
      </c>
      <c r="K2052" s="3" t="s">
        <v>35</v>
      </c>
    </row>
    <row r="2053" ht="18.0" customHeight="1">
      <c r="A2053" s="3" t="s">
        <v>15963</v>
      </c>
      <c r="B2053" s="3" t="s">
        <v>14838</v>
      </c>
      <c r="C2053" s="3" t="s">
        <v>165</v>
      </c>
      <c r="D2053" s="4" t="s">
        <v>19</v>
      </c>
      <c r="E2053" s="3" t="s">
        <v>20</v>
      </c>
      <c r="F2053" s="3" t="s">
        <v>132</v>
      </c>
      <c r="G2053" s="3" t="s">
        <v>57</v>
      </c>
      <c r="H2053" s="3" t="s">
        <v>14841</v>
      </c>
      <c r="I2053" s="3" t="s">
        <v>15967</v>
      </c>
      <c r="J2053" s="3" t="s">
        <v>15970</v>
      </c>
      <c r="K2053" s="3" t="s">
        <v>27</v>
      </c>
    </row>
    <row r="2054" ht="18.0" customHeight="1">
      <c r="A2054" s="3" t="s">
        <v>2146</v>
      </c>
      <c r="B2054" s="3" t="s">
        <v>9800</v>
      </c>
      <c r="C2054" s="3" t="s">
        <v>165</v>
      </c>
      <c r="D2054" s="4" t="s">
        <v>19</v>
      </c>
      <c r="E2054" s="3" t="s">
        <v>20</v>
      </c>
      <c r="F2054" s="3" t="s">
        <v>132</v>
      </c>
      <c r="G2054" s="3" t="s">
        <v>23</v>
      </c>
      <c r="H2054" s="3" t="s">
        <v>726</v>
      </c>
      <c r="I2054" s="3" t="s">
        <v>9804</v>
      </c>
      <c r="J2054" s="3" t="s">
        <v>15973</v>
      </c>
      <c r="K2054" s="3" t="s">
        <v>90</v>
      </c>
    </row>
    <row r="2055" ht="18.0" customHeight="1">
      <c r="A2055" s="3" t="s">
        <v>15975</v>
      </c>
      <c r="B2055" s="3" t="s">
        <v>14554</v>
      </c>
      <c r="C2055" s="3" t="s">
        <v>165</v>
      </c>
      <c r="D2055" s="4" t="s">
        <v>19</v>
      </c>
      <c r="E2055" s="3" t="s">
        <v>21</v>
      </c>
      <c r="F2055" s="3" t="s">
        <v>3598</v>
      </c>
      <c r="G2055" s="3" t="s">
        <v>23</v>
      </c>
      <c r="H2055" s="3" t="s">
        <v>14555</v>
      </c>
      <c r="I2055" s="3" t="s">
        <v>15980</v>
      </c>
      <c r="J2055" s="3" t="s">
        <v>15982</v>
      </c>
      <c r="K2055" s="3" t="s">
        <v>27</v>
      </c>
    </row>
    <row r="2056" ht="18.0" customHeight="1">
      <c r="A2056" s="3" t="s">
        <v>15983</v>
      </c>
      <c r="B2056" s="3" t="s">
        <v>14993</v>
      </c>
      <c r="C2056" s="3" t="s">
        <v>165</v>
      </c>
      <c r="D2056" s="4" t="s">
        <v>19</v>
      </c>
      <c r="E2056" s="3" t="s">
        <v>20</v>
      </c>
      <c r="F2056" s="3" t="s">
        <v>618</v>
      </c>
      <c r="G2056" s="3" t="s">
        <v>31</v>
      </c>
      <c r="H2056" s="3" t="s">
        <v>38</v>
      </c>
      <c r="I2056" s="3" t="s">
        <v>166</v>
      </c>
      <c r="J2056" s="3" t="s">
        <v>15986</v>
      </c>
      <c r="K2056" s="3" t="s">
        <v>90</v>
      </c>
    </row>
    <row r="2057" ht="18.0" customHeight="1">
      <c r="A2057" s="3" t="s">
        <v>15987</v>
      </c>
      <c r="B2057" s="3" t="s">
        <v>612</v>
      </c>
      <c r="C2057" s="3" t="s">
        <v>165</v>
      </c>
      <c r="D2057" s="4" t="s">
        <v>19</v>
      </c>
      <c r="E2057" s="3" t="s">
        <v>20</v>
      </c>
      <c r="F2057" s="3" t="s">
        <v>15992</v>
      </c>
      <c r="G2057" s="3" t="s">
        <v>57</v>
      </c>
      <c r="H2057" s="3" t="s">
        <v>99</v>
      </c>
      <c r="I2057" s="3" t="s">
        <v>8649</v>
      </c>
      <c r="J2057" s="3" t="s">
        <v>15996</v>
      </c>
      <c r="K2057" s="3" t="s">
        <v>27</v>
      </c>
    </row>
    <row r="2058" ht="18.0" customHeight="1">
      <c r="A2058" s="3" t="s">
        <v>15999</v>
      </c>
      <c r="B2058" s="3" t="s">
        <v>16001</v>
      </c>
      <c r="C2058" s="3" t="s">
        <v>165</v>
      </c>
      <c r="D2058" s="4" t="s">
        <v>19</v>
      </c>
      <c r="E2058" s="3" t="s">
        <v>20</v>
      </c>
      <c r="F2058" s="3" t="s">
        <v>1082</v>
      </c>
      <c r="G2058" s="3" t="s">
        <v>23</v>
      </c>
      <c r="H2058" s="3" t="s">
        <v>58</v>
      </c>
      <c r="I2058" s="3" t="s">
        <v>9532</v>
      </c>
      <c r="J2058" s="3" t="s">
        <v>16007</v>
      </c>
      <c r="K2058" s="3" t="s">
        <v>159</v>
      </c>
    </row>
    <row r="2059" ht="18.0" customHeight="1">
      <c r="A2059" s="3" t="s">
        <v>28</v>
      </c>
      <c r="B2059" s="3" t="s">
        <v>16009</v>
      </c>
      <c r="C2059" s="3" t="s">
        <v>165</v>
      </c>
      <c r="D2059" s="4" t="s">
        <v>19</v>
      </c>
      <c r="E2059" s="3" t="s">
        <v>20</v>
      </c>
      <c r="F2059" s="3" t="s">
        <v>73</v>
      </c>
      <c r="G2059" s="3" t="s">
        <v>57</v>
      </c>
      <c r="H2059" s="3" t="s">
        <v>1895</v>
      </c>
      <c r="I2059" s="3" t="s">
        <v>16013</v>
      </c>
      <c r="J2059" s="3" t="s">
        <v>16015</v>
      </c>
      <c r="K2059" s="3" t="s">
        <v>27</v>
      </c>
    </row>
    <row r="2060" ht="18.0" customHeight="1">
      <c r="A2060" s="3" t="s">
        <v>16016</v>
      </c>
      <c r="B2060" s="3" t="s">
        <v>16017</v>
      </c>
      <c r="C2060" s="3" t="s">
        <v>165</v>
      </c>
      <c r="D2060" s="4" t="s">
        <v>19</v>
      </c>
      <c r="E2060" s="3" t="s">
        <v>20</v>
      </c>
      <c r="F2060" s="3" t="s">
        <v>1082</v>
      </c>
      <c r="G2060" s="3" t="s">
        <v>23</v>
      </c>
      <c r="H2060" s="3" t="s">
        <v>16022</v>
      </c>
      <c r="I2060" s="3" t="s">
        <v>16023</v>
      </c>
      <c r="J2060" s="3" t="s">
        <v>16024</v>
      </c>
      <c r="K2060" s="3" t="s">
        <v>35</v>
      </c>
    </row>
    <row r="2061" ht="18.0" customHeight="1">
      <c r="A2061" s="3" t="s">
        <v>16026</v>
      </c>
      <c r="B2061" s="3" t="s">
        <v>13065</v>
      </c>
      <c r="C2061" s="3" t="s">
        <v>165</v>
      </c>
      <c r="D2061" s="4" t="s">
        <v>19</v>
      </c>
      <c r="E2061" s="3" t="s">
        <v>20</v>
      </c>
      <c r="F2061" s="3" t="s">
        <v>132</v>
      </c>
      <c r="G2061" s="3" t="s">
        <v>23</v>
      </c>
      <c r="H2061" s="3" t="s">
        <v>423</v>
      </c>
      <c r="I2061" s="3" t="s">
        <v>16030</v>
      </c>
      <c r="J2061" s="3" t="s">
        <v>16032</v>
      </c>
      <c r="K2061" s="3" t="s">
        <v>27</v>
      </c>
    </row>
    <row r="2062" ht="18.0" customHeight="1">
      <c r="A2062" s="3" t="s">
        <v>16034</v>
      </c>
      <c r="B2062" s="3" t="s">
        <v>14459</v>
      </c>
      <c r="C2062" s="3" t="s">
        <v>165</v>
      </c>
      <c r="D2062" s="4" t="s">
        <v>19</v>
      </c>
      <c r="E2062" s="3" t="s">
        <v>20</v>
      </c>
      <c r="F2062" s="3" t="s">
        <v>668</v>
      </c>
      <c r="G2062" s="3" t="s">
        <v>57</v>
      </c>
      <c r="H2062" s="3" t="s">
        <v>52</v>
      </c>
      <c r="I2062" s="3" t="s">
        <v>16041</v>
      </c>
      <c r="J2062" s="3" t="s">
        <v>16044</v>
      </c>
      <c r="K2062" s="3" t="s">
        <v>27</v>
      </c>
    </row>
    <row r="2063" ht="18.0" customHeight="1">
      <c r="A2063" s="3" t="s">
        <v>2987</v>
      </c>
      <c r="B2063" s="3" t="s">
        <v>9076</v>
      </c>
      <c r="C2063" s="3" t="s">
        <v>165</v>
      </c>
      <c r="D2063" s="4" t="s">
        <v>19</v>
      </c>
      <c r="E2063" s="3" t="s">
        <v>20</v>
      </c>
      <c r="F2063" s="3" t="s">
        <v>237</v>
      </c>
      <c r="G2063" s="3" t="s">
        <v>57</v>
      </c>
      <c r="H2063" s="3" t="s">
        <v>9079</v>
      </c>
      <c r="I2063" s="3" t="s">
        <v>166</v>
      </c>
      <c r="J2063" s="3" t="s">
        <v>16049</v>
      </c>
      <c r="K2063" s="3" t="s">
        <v>159</v>
      </c>
    </row>
    <row r="2064" ht="18.0" customHeight="1">
      <c r="A2064" s="3" t="s">
        <v>8122</v>
      </c>
      <c r="B2064" s="3" t="s">
        <v>14802</v>
      </c>
      <c r="C2064" s="3" t="s">
        <v>165</v>
      </c>
      <c r="D2064" s="4" t="s">
        <v>19</v>
      </c>
      <c r="E2064" s="3" t="s">
        <v>21</v>
      </c>
      <c r="F2064" s="3" t="s">
        <v>1082</v>
      </c>
      <c r="G2064" s="3" t="s">
        <v>23</v>
      </c>
      <c r="H2064" s="3" t="s">
        <v>1085</v>
      </c>
      <c r="I2064" s="3" t="s">
        <v>16057</v>
      </c>
      <c r="J2064" s="3" t="s">
        <v>16059</v>
      </c>
      <c r="K2064" s="3" t="s">
        <v>27</v>
      </c>
    </row>
    <row r="2065" ht="18.0" customHeight="1">
      <c r="A2065" s="3" t="s">
        <v>16060</v>
      </c>
      <c r="B2065" s="3" t="s">
        <v>612</v>
      </c>
      <c r="C2065" s="3" t="s">
        <v>165</v>
      </c>
      <c r="D2065" s="4" t="s">
        <v>19</v>
      </c>
      <c r="E2065" s="3" t="s">
        <v>20</v>
      </c>
      <c r="F2065" s="3" t="s">
        <v>15992</v>
      </c>
      <c r="G2065" s="3" t="s">
        <v>57</v>
      </c>
      <c r="H2065" s="3" t="s">
        <v>99</v>
      </c>
      <c r="I2065" s="3" t="s">
        <v>8649</v>
      </c>
      <c r="J2065" s="3" t="s">
        <v>16071</v>
      </c>
      <c r="K2065" s="3" t="s">
        <v>27</v>
      </c>
    </row>
    <row r="2066" ht="18.0" customHeight="1">
      <c r="A2066" s="3" t="s">
        <v>16072</v>
      </c>
      <c r="B2066" s="3" t="s">
        <v>14220</v>
      </c>
      <c r="C2066" s="3" t="s">
        <v>165</v>
      </c>
      <c r="D2066" s="4" t="s">
        <v>19</v>
      </c>
      <c r="E2066" s="3" t="s">
        <v>20</v>
      </c>
      <c r="F2066" s="3" t="s">
        <v>2006</v>
      </c>
      <c r="G2066" s="3" t="s">
        <v>69</v>
      </c>
      <c r="H2066" s="3" t="s">
        <v>14222</v>
      </c>
      <c r="I2066" s="3" t="s">
        <v>16075</v>
      </c>
      <c r="J2066" s="3" t="s">
        <v>16077</v>
      </c>
      <c r="K2066" s="3" t="s">
        <v>257</v>
      </c>
    </row>
    <row r="2067" ht="18.0" customHeight="1">
      <c r="A2067" s="3" t="s">
        <v>16078</v>
      </c>
      <c r="B2067" s="3" t="s">
        <v>4246</v>
      </c>
      <c r="C2067" s="3" t="s">
        <v>165</v>
      </c>
      <c r="D2067" s="4" t="s">
        <v>19</v>
      </c>
      <c r="E2067" s="3" t="s">
        <v>20</v>
      </c>
      <c r="F2067" s="3" t="s">
        <v>1082</v>
      </c>
      <c r="G2067" s="3" t="s">
        <v>57</v>
      </c>
      <c r="H2067" s="3" t="s">
        <v>264</v>
      </c>
      <c r="I2067" s="3" t="s">
        <v>16083</v>
      </c>
      <c r="J2067" s="3" t="s">
        <v>16085</v>
      </c>
      <c r="K2067" s="3" t="s">
        <v>35</v>
      </c>
    </row>
    <row r="2068" ht="18.0" customHeight="1">
      <c r="A2068" s="3" t="s">
        <v>4133</v>
      </c>
      <c r="B2068" s="3" t="s">
        <v>14498</v>
      </c>
      <c r="C2068" s="3" t="s">
        <v>165</v>
      </c>
      <c r="D2068" s="4" t="s">
        <v>19</v>
      </c>
      <c r="E2068" s="3" t="s">
        <v>21</v>
      </c>
      <c r="F2068" s="3" t="s">
        <v>363</v>
      </c>
      <c r="G2068" s="3" t="s">
        <v>57</v>
      </c>
      <c r="H2068" s="3" t="s">
        <v>329</v>
      </c>
      <c r="I2068" s="3" t="s">
        <v>16092</v>
      </c>
      <c r="J2068" s="3" t="s">
        <v>16094</v>
      </c>
      <c r="K2068" s="3" t="s">
        <v>35</v>
      </c>
    </row>
    <row r="2069" ht="18.0" customHeight="1">
      <c r="A2069" s="3" t="s">
        <v>16096</v>
      </c>
      <c r="B2069" s="3" t="s">
        <v>15711</v>
      </c>
      <c r="C2069" s="3" t="s">
        <v>165</v>
      </c>
      <c r="D2069" s="4" t="s">
        <v>19</v>
      </c>
      <c r="E2069" s="3" t="s">
        <v>20</v>
      </c>
      <c r="F2069" s="3" t="s">
        <v>73</v>
      </c>
      <c r="G2069" s="3" t="s">
        <v>69</v>
      </c>
      <c r="H2069" s="3" t="s">
        <v>15713</v>
      </c>
      <c r="I2069" s="3" t="s">
        <v>166</v>
      </c>
      <c r="J2069" s="3" t="s">
        <v>16104</v>
      </c>
      <c r="K2069" s="3" t="s">
        <v>27</v>
      </c>
    </row>
    <row r="2070" ht="18.0" customHeight="1">
      <c r="A2070" s="3" t="s">
        <v>4666</v>
      </c>
      <c r="B2070" s="3" t="s">
        <v>16109</v>
      </c>
      <c r="C2070" s="3" t="s">
        <v>165</v>
      </c>
      <c r="D2070" s="4" t="s">
        <v>19</v>
      </c>
      <c r="E2070" s="3" t="s">
        <v>20</v>
      </c>
      <c r="F2070" s="3" t="s">
        <v>232</v>
      </c>
      <c r="G2070" s="3" t="s">
        <v>23</v>
      </c>
      <c r="H2070" s="3" t="s">
        <v>2737</v>
      </c>
      <c r="I2070" s="3" t="s">
        <v>16116</v>
      </c>
      <c r="J2070" s="3" t="s">
        <v>16118</v>
      </c>
      <c r="K2070" s="3" t="s">
        <v>35</v>
      </c>
    </row>
    <row r="2071" ht="18.0" customHeight="1">
      <c r="A2071" s="3" t="s">
        <v>3670</v>
      </c>
      <c r="B2071" s="3" t="s">
        <v>8317</v>
      </c>
      <c r="C2071" s="3" t="s">
        <v>165</v>
      </c>
      <c r="D2071" s="4" t="s">
        <v>19</v>
      </c>
      <c r="E2071" s="3" t="s">
        <v>21</v>
      </c>
      <c r="F2071" s="3" t="s">
        <v>73</v>
      </c>
      <c r="G2071" s="3" t="s">
        <v>57</v>
      </c>
      <c r="H2071" s="3" t="s">
        <v>8321</v>
      </c>
      <c r="I2071" s="3" t="s">
        <v>16124</v>
      </c>
      <c r="J2071" s="3" t="s">
        <v>16128</v>
      </c>
      <c r="K2071" s="3" t="s">
        <v>41</v>
      </c>
    </row>
    <row r="2072" ht="18.0" customHeight="1">
      <c r="A2072" s="3" t="s">
        <v>16130</v>
      </c>
      <c r="B2072" s="3" t="s">
        <v>16132</v>
      </c>
      <c r="C2072" s="3" t="s">
        <v>165</v>
      </c>
      <c r="D2072" s="4" t="s">
        <v>19</v>
      </c>
      <c r="E2072" s="3" t="s">
        <v>21</v>
      </c>
      <c r="F2072" s="3" t="s">
        <v>132</v>
      </c>
      <c r="G2072" s="3" t="s">
        <v>57</v>
      </c>
      <c r="H2072" s="3" t="s">
        <v>329</v>
      </c>
      <c r="I2072" s="3" t="s">
        <v>9649</v>
      </c>
      <c r="J2072" s="3" t="s">
        <v>16137</v>
      </c>
      <c r="K2072" s="3" t="s">
        <v>35</v>
      </c>
    </row>
    <row r="2073" ht="18.0" customHeight="1">
      <c r="A2073" s="3" t="s">
        <v>769</v>
      </c>
      <c r="B2073" s="3" t="s">
        <v>3305</v>
      </c>
      <c r="C2073" s="3" t="s">
        <v>165</v>
      </c>
      <c r="D2073" s="4" t="s">
        <v>19</v>
      </c>
      <c r="E2073" s="3" t="s">
        <v>20</v>
      </c>
      <c r="F2073" s="3" t="s">
        <v>132</v>
      </c>
      <c r="G2073" s="3" t="s">
        <v>57</v>
      </c>
      <c r="H2073" s="3" t="s">
        <v>52</v>
      </c>
      <c r="I2073" s="3" t="s">
        <v>10608</v>
      </c>
      <c r="J2073" s="3" t="s">
        <v>16143</v>
      </c>
      <c r="K2073" s="3" t="s">
        <v>27</v>
      </c>
    </row>
    <row r="2074" ht="18.0" customHeight="1">
      <c r="A2074" s="3" t="s">
        <v>2636</v>
      </c>
      <c r="B2074" s="3" t="s">
        <v>16146</v>
      </c>
      <c r="C2074" s="3" t="s">
        <v>165</v>
      </c>
      <c r="D2074" s="4" t="s">
        <v>19</v>
      </c>
      <c r="E2074" s="3" t="s">
        <v>20</v>
      </c>
      <c r="F2074" s="3" t="s">
        <v>73</v>
      </c>
      <c r="G2074" s="3" t="s">
        <v>57</v>
      </c>
      <c r="H2074" s="3" t="s">
        <v>567</v>
      </c>
      <c r="I2074" s="3" t="s">
        <v>16147</v>
      </c>
      <c r="J2074" s="3" t="s">
        <v>16149</v>
      </c>
      <c r="K2074" s="3" t="s">
        <v>35</v>
      </c>
    </row>
    <row r="2075" ht="18.0" customHeight="1">
      <c r="A2075" s="3" t="s">
        <v>16153</v>
      </c>
      <c r="B2075" s="3" t="s">
        <v>14220</v>
      </c>
      <c r="C2075" s="3" t="s">
        <v>165</v>
      </c>
      <c r="D2075" s="4" t="s">
        <v>19</v>
      </c>
      <c r="E2075" s="3" t="s">
        <v>20</v>
      </c>
      <c r="F2075" s="3" t="s">
        <v>781</v>
      </c>
      <c r="G2075" s="3" t="s">
        <v>50</v>
      </c>
      <c r="H2075" s="3" t="s">
        <v>14222</v>
      </c>
      <c r="I2075" s="3" t="s">
        <v>16155</v>
      </c>
      <c r="J2075" s="3" t="s">
        <v>16158</v>
      </c>
      <c r="K2075" s="3" t="s">
        <v>257</v>
      </c>
    </row>
    <row r="2076" ht="18.0" customHeight="1">
      <c r="A2076" s="3" t="s">
        <v>16159</v>
      </c>
      <c r="B2076" s="3" t="s">
        <v>16160</v>
      </c>
      <c r="C2076" s="3" t="s">
        <v>165</v>
      </c>
      <c r="D2076" s="4" t="s">
        <v>19</v>
      </c>
      <c r="E2076" s="3" t="s">
        <v>20</v>
      </c>
      <c r="F2076" s="3" t="s">
        <v>237</v>
      </c>
      <c r="G2076" s="3" t="s">
        <v>57</v>
      </c>
      <c r="H2076" s="3" t="s">
        <v>3288</v>
      </c>
      <c r="I2076" s="3" t="s">
        <v>16164</v>
      </c>
      <c r="J2076" s="3" t="s">
        <v>16166</v>
      </c>
      <c r="K2076" s="3" t="s">
        <v>27</v>
      </c>
    </row>
    <row r="2077" ht="18.0" customHeight="1">
      <c r="A2077" s="3" t="s">
        <v>16169</v>
      </c>
      <c r="B2077" s="3" t="s">
        <v>14505</v>
      </c>
      <c r="C2077" s="3" t="s">
        <v>165</v>
      </c>
      <c r="D2077" s="4" t="s">
        <v>19</v>
      </c>
      <c r="E2077" s="3" t="s">
        <v>20</v>
      </c>
      <c r="F2077" s="3" t="s">
        <v>232</v>
      </c>
      <c r="G2077" s="3" t="s">
        <v>50</v>
      </c>
      <c r="H2077" s="3" t="s">
        <v>4865</v>
      </c>
      <c r="I2077" s="3" t="s">
        <v>16172</v>
      </c>
      <c r="J2077" s="3" t="s">
        <v>16175</v>
      </c>
      <c r="K2077" s="3" t="s">
        <v>35</v>
      </c>
    </row>
    <row r="2078" ht="18.0" customHeight="1">
      <c r="A2078" s="3" t="s">
        <v>11993</v>
      </c>
      <c r="B2078" s="3" t="s">
        <v>612</v>
      </c>
      <c r="C2078" s="3" t="s">
        <v>165</v>
      </c>
      <c r="D2078" s="4" t="s">
        <v>19</v>
      </c>
      <c r="E2078" s="3" t="s">
        <v>20</v>
      </c>
      <c r="F2078" s="3" t="s">
        <v>627</v>
      </c>
      <c r="G2078" s="3" t="s">
        <v>57</v>
      </c>
      <c r="H2078" s="3" t="s">
        <v>99</v>
      </c>
      <c r="I2078" s="3" t="s">
        <v>8649</v>
      </c>
      <c r="J2078" s="3" t="s">
        <v>16182</v>
      </c>
      <c r="K2078" s="3" t="s">
        <v>27</v>
      </c>
    </row>
    <row r="2079" ht="18.0" customHeight="1">
      <c r="A2079" s="3" t="s">
        <v>16184</v>
      </c>
      <c r="B2079" s="3" t="s">
        <v>8685</v>
      </c>
      <c r="C2079" s="3" t="s">
        <v>165</v>
      </c>
      <c r="D2079" s="4" t="s">
        <v>19</v>
      </c>
      <c r="E2079" s="3" t="s">
        <v>20</v>
      </c>
      <c r="F2079" s="3" t="s">
        <v>237</v>
      </c>
      <c r="G2079" s="3" t="s">
        <v>3369</v>
      </c>
      <c r="H2079" s="3" t="s">
        <v>8687</v>
      </c>
      <c r="I2079" s="3" t="s">
        <v>16190</v>
      </c>
      <c r="J2079" s="3" t="s">
        <v>16193</v>
      </c>
      <c r="K2079" s="3" t="s">
        <v>41</v>
      </c>
    </row>
    <row r="2080" ht="18.0" customHeight="1">
      <c r="A2080" s="3" t="s">
        <v>16195</v>
      </c>
      <c r="B2080" s="3" t="s">
        <v>16197</v>
      </c>
      <c r="C2080" s="3" t="s">
        <v>165</v>
      </c>
      <c r="D2080" s="4" t="s">
        <v>19</v>
      </c>
      <c r="E2080" s="3" t="s">
        <v>20</v>
      </c>
      <c r="F2080" s="3" t="s">
        <v>891</v>
      </c>
      <c r="G2080" s="3" t="s">
        <v>57</v>
      </c>
      <c r="H2080" s="3" t="s">
        <v>84</v>
      </c>
      <c r="I2080" s="3" t="s">
        <v>16202</v>
      </c>
      <c r="J2080" s="3" t="s">
        <v>16205</v>
      </c>
      <c r="K2080" s="3" t="s">
        <v>41</v>
      </c>
    </row>
    <row r="2081" ht="18.0" customHeight="1">
      <c r="A2081" s="3" t="s">
        <v>16208</v>
      </c>
      <c r="B2081" s="3" t="s">
        <v>12964</v>
      </c>
      <c r="C2081" s="3" t="s">
        <v>165</v>
      </c>
      <c r="D2081" s="4" t="s">
        <v>19</v>
      </c>
      <c r="E2081" s="3" t="s">
        <v>20</v>
      </c>
      <c r="F2081" s="3" t="s">
        <v>169</v>
      </c>
      <c r="G2081" s="3" t="s">
        <v>50</v>
      </c>
      <c r="H2081" s="3" t="s">
        <v>12523</v>
      </c>
      <c r="I2081" s="3" t="s">
        <v>16212</v>
      </c>
      <c r="J2081" s="3" t="s">
        <v>16215</v>
      </c>
      <c r="K2081" s="3" t="s">
        <v>35</v>
      </c>
    </row>
    <row r="2082" ht="18.0" customHeight="1">
      <c r="A2082" s="3" t="s">
        <v>16218</v>
      </c>
      <c r="B2082" s="3" t="s">
        <v>14997</v>
      </c>
      <c r="C2082" s="3" t="s">
        <v>165</v>
      </c>
      <c r="D2082" s="4" t="s">
        <v>19</v>
      </c>
      <c r="E2082" s="3" t="s">
        <v>20</v>
      </c>
      <c r="F2082" s="3" t="s">
        <v>132</v>
      </c>
      <c r="G2082" s="3" t="s">
        <v>57</v>
      </c>
      <c r="H2082" s="3" t="s">
        <v>3853</v>
      </c>
      <c r="I2082" s="3" t="s">
        <v>16222</v>
      </c>
      <c r="J2082" s="3" t="s">
        <v>16224</v>
      </c>
      <c r="K2082" s="3" t="s">
        <v>41</v>
      </c>
    </row>
    <row r="2083" ht="18.0" customHeight="1">
      <c r="A2083" s="3" t="s">
        <v>2636</v>
      </c>
      <c r="B2083" s="3" t="s">
        <v>16227</v>
      </c>
      <c r="C2083" s="3" t="s">
        <v>165</v>
      </c>
      <c r="D2083" s="4" t="s">
        <v>19</v>
      </c>
      <c r="E2083" s="3" t="s">
        <v>20</v>
      </c>
      <c r="F2083" s="3" t="s">
        <v>73</v>
      </c>
      <c r="G2083" s="3" t="s">
        <v>57</v>
      </c>
      <c r="H2083" s="3" t="s">
        <v>16230</v>
      </c>
      <c r="I2083" s="3" t="s">
        <v>16231</v>
      </c>
      <c r="J2083" s="3" t="s">
        <v>16232</v>
      </c>
      <c r="K2083" s="3" t="s">
        <v>35</v>
      </c>
    </row>
    <row r="2084" ht="18.0" customHeight="1">
      <c r="A2084" s="3" t="s">
        <v>16234</v>
      </c>
      <c r="B2084" s="3" t="s">
        <v>612</v>
      </c>
      <c r="C2084" s="3" t="s">
        <v>165</v>
      </c>
      <c r="D2084" s="4" t="s">
        <v>19</v>
      </c>
      <c r="E2084" s="3" t="s">
        <v>20</v>
      </c>
      <c r="F2084" s="3" t="s">
        <v>15479</v>
      </c>
      <c r="G2084" s="3" t="s">
        <v>23</v>
      </c>
      <c r="H2084" s="3" t="s">
        <v>99</v>
      </c>
      <c r="I2084" s="3" t="s">
        <v>8649</v>
      </c>
      <c r="J2084" s="3" t="s">
        <v>16243</v>
      </c>
      <c r="K2084" s="3" t="s">
        <v>27</v>
      </c>
    </row>
    <row r="2085" ht="18.0" customHeight="1">
      <c r="A2085" s="3" t="s">
        <v>16246</v>
      </c>
      <c r="B2085" s="3" t="s">
        <v>16247</v>
      </c>
      <c r="C2085" s="3" t="s">
        <v>165</v>
      </c>
      <c r="D2085" s="4" t="s">
        <v>19</v>
      </c>
      <c r="E2085" s="3" t="s">
        <v>20</v>
      </c>
      <c r="F2085" s="3" t="s">
        <v>95</v>
      </c>
      <c r="G2085" s="3" t="s">
        <v>50</v>
      </c>
      <c r="H2085" s="3" t="s">
        <v>16250</v>
      </c>
      <c r="I2085" s="3" t="s">
        <v>16252</v>
      </c>
      <c r="J2085" s="3" t="s">
        <v>16254</v>
      </c>
      <c r="K2085" s="3" t="s">
        <v>159</v>
      </c>
    </row>
    <row r="2086" ht="18.0" customHeight="1">
      <c r="A2086" s="3" t="s">
        <v>16256</v>
      </c>
      <c r="B2086" s="3" t="s">
        <v>16258</v>
      </c>
      <c r="C2086" s="3" t="s">
        <v>165</v>
      </c>
      <c r="D2086" s="4" t="s">
        <v>19</v>
      </c>
      <c r="E2086" s="3" t="s">
        <v>21</v>
      </c>
      <c r="F2086" s="3" t="s">
        <v>781</v>
      </c>
      <c r="G2086" s="3" t="s">
        <v>50</v>
      </c>
      <c r="H2086" s="3" t="s">
        <v>16261</v>
      </c>
      <c r="I2086" s="3" t="s">
        <v>16263</v>
      </c>
      <c r="J2086" s="3" t="s">
        <v>16265</v>
      </c>
      <c r="K2086" s="3" t="s">
        <v>35</v>
      </c>
    </row>
    <row r="2087" ht="18.0" customHeight="1">
      <c r="A2087" s="3" t="s">
        <v>16269</v>
      </c>
      <c r="B2087" s="3" t="s">
        <v>15645</v>
      </c>
      <c r="C2087" s="3" t="s">
        <v>165</v>
      </c>
      <c r="D2087" s="4" t="s">
        <v>19</v>
      </c>
      <c r="E2087" s="3" t="s">
        <v>127</v>
      </c>
      <c r="F2087" s="3" t="s">
        <v>1082</v>
      </c>
      <c r="G2087" s="3" t="s">
        <v>69</v>
      </c>
      <c r="H2087" s="3" t="s">
        <v>14547</v>
      </c>
      <c r="I2087" s="3" t="s">
        <v>166</v>
      </c>
      <c r="J2087" s="3" t="s">
        <v>16274</v>
      </c>
      <c r="K2087" s="3" t="s">
        <v>159</v>
      </c>
    </row>
    <row r="2088" ht="18.0" customHeight="1">
      <c r="A2088" s="3" t="s">
        <v>16275</v>
      </c>
      <c r="B2088" s="3" t="s">
        <v>14832</v>
      </c>
      <c r="C2088" s="3" t="s">
        <v>165</v>
      </c>
      <c r="D2088" s="4" t="s">
        <v>19</v>
      </c>
      <c r="E2088" s="3" t="s">
        <v>20</v>
      </c>
      <c r="F2088" s="3" t="s">
        <v>48</v>
      </c>
      <c r="G2088" s="3" t="s">
        <v>50</v>
      </c>
      <c r="H2088" s="3" t="s">
        <v>1695</v>
      </c>
      <c r="I2088" s="3" t="s">
        <v>16280</v>
      </c>
      <c r="J2088" s="3" t="s">
        <v>16283</v>
      </c>
      <c r="K2088" s="3" t="s">
        <v>35</v>
      </c>
    </row>
    <row r="2089" ht="18.0" customHeight="1">
      <c r="A2089" s="3" t="s">
        <v>16284</v>
      </c>
      <c r="B2089" s="3" t="s">
        <v>14802</v>
      </c>
      <c r="C2089" s="3" t="s">
        <v>165</v>
      </c>
      <c r="D2089" s="4" t="s">
        <v>19</v>
      </c>
      <c r="E2089" s="3" t="s">
        <v>20</v>
      </c>
      <c r="F2089" s="3" t="s">
        <v>6632</v>
      </c>
      <c r="G2089" s="3" t="s">
        <v>23</v>
      </c>
      <c r="H2089" s="3" t="s">
        <v>1085</v>
      </c>
      <c r="I2089" s="3" t="s">
        <v>14805</v>
      </c>
      <c r="J2089" s="3" t="s">
        <v>16291</v>
      </c>
      <c r="K2089" s="3" t="s">
        <v>27</v>
      </c>
    </row>
    <row r="2090" ht="18.0" customHeight="1">
      <c r="A2090" s="3" t="s">
        <v>16293</v>
      </c>
      <c r="B2090" s="3" t="s">
        <v>16295</v>
      </c>
      <c r="C2090" s="3" t="s">
        <v>165</v>
      </c>
      <c r="D2090" s="4" t="s">
        <v>19</v>
      </c>
      <c r="E2090" s="3" t="s">
        <v>20</v>
      </c>
      <c r="F2090" s="3" t="s">
        <v>132</v>
      </c>
      <c r="G2090" s="3" t="s">
        <v>50</v>
      </c>
      <c r="H2090" s="3" t="s">
        <v>16297</v>
      </c>
      <c r="I2090" s="3" t="s">
        <v>16299</v>
      </c>
      <c r="J2090" s="3" t="s">
        <v>16302</v>
      </c>
      <c r="K2090" s="3" t="s">
        <v>27</v>
      </c>
    </row>
    <row r="2091" ht="18.0" customHeight="1">
      <c r="A2091" s="3" t="s">
        <v>16304</v>
      </c>
      <c r="B2091" s="3" t="s">
        <v>15645</v>
      </c>
      <c r="C2091" s="3" t="s">
        <v>165</v>
      </c>
      <c r="D2091" s="4" t="s">
        <v>19</v>
      </c>
      <c r="E2091" s="3" t="s">
        <v>20</v>
      </c>
      <c r="F2091" s="3" t="s">
        <v>668</v>
      </c>
      <c r="G2091" s="3" t="s">
        <v>57</v>
      </c>
      <c r="H2091" s="3" t="s">
        <v>14547</v>
      </c>
      <c r="I2091" s="3" t="s">
        <v>16309</v>
      </c>
      <c r="J2091" s="3" t="s">
        <v>16316</v>
      </c>
      <c r="K2091" s="3" t="s">
        <v>159</v>
      </c>
    </row>
    <row r="2092" ht="18.0" customHeight="1">
      <c r="A2092" s="3" t="s">
        <v>16318</v>
      </c>
      <c r="B2092" s="3" t="s">
        <v>8736</v>
      </c>
      <c r="C2092" s="3" t="s">
        <v>165</v>
      </c>
      <c r="D2092" s="4" t="s">
        <v>19</v>
      </c>
      <c r="E2092" s="3" t="s">
        <v>20</v>
      </c>
      <c r="F2092" s="3" t="s">
        <v>132</v>
      </c>
      <c r="G2092" s="3" t="s">
        <v>57</v>
      </c>
      <c r="H2092" s="3" t="s">
        <v>8414</v>
      </c>
      <c r="I2092" s="3" t="s">
        <v>166</v>
      </c>
      <c r="J2092" s="3" t="s">
        <v>16323</v>
      </c>
      <c r="K2092" s="3" t="s">
        <v>27</v>
      </c>
    </row>
    <row r="2093" ht="18.0" customHeight="1">
      <c r="A2093" s="3" t="s">
        <v>16325</v>
      </c>
      <c r="B2093" s="3" t="s">
        <v>8265</v>
      </c>
      <c r="C2093" s="3" t="s">
        <v>165</v>
      </c>
      <c r="D2093" s="4" t="s">
        <v>19</v>
      </c>
      <c r="E2093" s="3" t="s">
        <v>20</v>
      </c>
      <c r="F2093" s="3" t="s">
        <v>692</v>
      </c>
      <c r="G2093" s="3" t="s">
        <v>57</v>
      </c>
      <c r="H2093" s="3" t="s">
        <v>8266</v>
      </c>
      <c r="I2093" s="3" t="s">
        <v>14812</v>
      </c>
      <c r="J2093" s="3" t="s">
        <v>16329</v>
      </c>
      <c r="K2093" s="3" t="s">
        <v>27</v>
      </c>
    </row>
    <row r="2094" ht="18.0" customHeight="1">
      <c r="A2094" s="3" t="s">
        <v>16334</v>
      </c>
      <c r="B2094" s="3" t="s">
        <v>16335</v>
      </c>
      <c r="C2094" s="3" t="s">
        <v>165</v>
      </c>
      <c r="D2094" s="4" t="s">
        <v>19</v>
      </c>
      <c r="E2094" s="3" t="s">
        <v>20</v>
      </c>
      <c r="F2094" s="3" t="s">
        <v>48</v>
      </c>
      <c r="G2094" s="3" t="s">
        <v>57</v>
      </c>
      <c r="H2094" s="3" t="s">
        <v>5719</v>
      </c>
      <c r="I2094" s="3" t="s">
        <v>16340</v>
      </c>
      <c r="J2094" s="3" t="s">
        <v>16344</v>
      </c>
      <c r="K2094" s="3" t="s">
        <v>159</v>
      </c>
    </row>
    <row r="2095" ht="18.0" customHeight="1">
      <c r="A2095" s="3" t="s">
        <v>16347</v>
      </c>
      <c r="B2095" s="3" t="s">
        <v>15504</v>
      </c>
      <c r="C2095" s="3" t="s">
        <v>165</v>
      </c>
      <c r="D2095" s="4" t="s">
        <v>19</v>
      </c>
      <c r="E2095" s="3" t="s">
        <v>20</v>
      </c>
      <c r="F2095" s="3" t="s">
        <v>73</v>
      </c>
      <c r="G2095" s="3" t="s">
        <v>50</v>
      </c>
      <c r="H2095" s="3" t="s">
        <v>15507</v>
      </c>
      <c r="I2095" s="3" t="s">
        <v>189</v>
      </c>
      <c r="J2095" s="3" t="s">
        <v>16351</v>
      </c>
      <c r="K2095" s="3" t="s">
        <v>35</v>
      </c>
    </row>
    <row r="2096" ht="18.0" customHeight="1">
      <c r="A2096" s="3" t="s">
        <v>16352</v>
      </c>
      <c r="B2096" s="3" t="s">
        <v>14723</v>
      </c>
      <c r="C2096" s="3" t="s">
        <v>165</v>
      </c>
      <c r="D2096" s="4" t="s">
        <v>19</v>
      </c>
      <c r="E2096" s="3" t="s">
        <v>20</v>
      </c>
      <c r="F2096" s="3" t="s">
        <v>146</v>
      </c>
      <c r="G2096" s="3" t="s">
        <v>50</v>
      </c>
      <c r="H2096" s="3" t="s">
        <v>14727</v>
      </c>
      <c r="I2096" s="3" t="s">
        <v>13987</v>
      </c>
      <c r="J2096" s="3" t="s">
        <v>16355</v>
      </c>
      <c r="K2096" s="3" t="s">
        <v>159</v>
      </c>
    </row>
    <row r="2097" ht="18.0" customHeight="1">
      <c r="A2097" s="3" t="s">
        <v>14921</v>
      </c>
      <c r="B2097" s="3" t="s">
        <v>16356</v>
      </c>
      <c r="C2097" s="3" t="s">
        <v>165</v>
      </c>
      <c r="D2097" s="4" t="s">
        <v>19</v>
      </c>
      <c r="E2097" s="3" t="s">
        <v>21</v>
      </c>
      <c r="F2097" s="3" t="s">
        <v>3598</v>
      </c>
      <c r="G2097" s="3" t="s">
        <v>23</v>
      </c>
      <c r="H2097" s="3" t="s">
        <v>423</v>
      </c>
      <c r="I2097" s="3" t="s">
        <v>16362</v>
      </c>
      <c r="J2097" s="3" t="s">
        <v>16364</v>
      </c>
      <c r="K2097" s="3" t="s">
        <v>35</v>
      </c>
    </row>
    <row r="2098" ht="18.0" customHeight="1">
      <c r="A2098" s="3" t="s">
        <v>1151</v>
      </c>
      <c r="B2098" s="3" t="s">
        <v>15603</v>
      </c>
      <c r="C2098" s="3" t="s">
        <v>165</v>
      </c>
      <c r="D2098" s="4" t="s">
        <v>19</v>
      </c>
      <c r="E2098" s="3" t="s">
        <v>117</v>
      </c>
      <c r="F2098" s="3" t="s">
        <v>132</v>
      </c>
      <c r="G2098" s="3" t="s">
        <v>69</v>
      </c>
      <c r="H2098" s="3" t="s">
        <v>498</v>
      </c>
      <c r="I2098" s="3" t="s">
        <v>15604</v>
      </c>
      <c r="J2098" s="3" t="s">
        <v>16372</v>
      </c>
      <c r="K2098" s="3" t="s">
        <v>27</v>
      </c>
    </row>
    <row r="2099" ht="18.0" customHeight="1">
      <c r="A2099" s="3" t="s">
        <v>16375</v>
      </c>
      <c r="B2099" s="3" t="s">
        <v>15645</v>
      </c>
      <c r="C2099" s="3" t="s">
        <v>165</v>
      </c>
      <c r="D2099" s="4" t="s">
        <v>19</v>
      </c>
      <c r="E2099" s="3" t="s">
        <v>127</v>
      </c>
      <c r="F2099" s="3" t="s">
        <v>48</v>
      </c>
      <c r="G2099" s="3" t="s">
        <v>69</v>
      </c>
      <c r="H2099" s="3" t="s">
        <v>14547</v>
      </c>
      <c r="I2099" s="3" t="s">
        <v>166</v>
      </c>
      <c r="J2099" s="3" t="s">
        <v>16379</v>
      </c>
      <c r="K2099" s="3" t="s">
        <v>159</v>
      </c>
    </row>
    <row r="2100" ht="18.0" customHeight="1">
      <c r="A2100" s="3" t="s">
        <v>3292</v>
      </c>
      <c r="B2100" s="3" t="s">
        <v>16380</v>
      </c>
      <c r="C2100" s="3" t="s">
        <v>165</v>
      </c>
      <c r="D2100" s="4" t="s">
        <v>19</v>
      </c>
      <c r="E2100" s="3" t="s">
        <v>21</v>
      </c>
      <c r="F2100" s="3" t="s">
        <v>737</v>
      </c>
      <c r="G2100" s="3" t="s">
        <v>50</v>
      </c>
      <c r="H2100" s="3" t="s">
        <v>16384</v>
      </c>
      <c r="I2100" s="3" t="s">
        <v>16385</v>
      </c>
      <c r="J2100" s="3" t="s">
        <v>16388</v>
      </c>
      <c r="K2100" s="3" t="s">
        <v>41</v>
      </c>
    </row>
    <row r="2101" ht="18.0" customHeight="1">
      <c r="A2101" s="3" t="s">
        <v>16389</v>
      </c>
      <c r="B2101" s="3" t="s">
        <v>16390</v>
      </c>
      <c r="C2101" s="3" t="s">
        <v>165</v>
      </c>
      <c r="D2101" s="4" t="s">
        <v>19</v>
      </c>
      <c r="E2101" s="3" t="s">
        <v>20</v>
      </c>
      <c r="F2101" s="3" t="s">
        <v>1082</v>
      </c>
      <c r="G2101" s="3" t="s">
        <v>23</v>
      </c>
      <c r="H2101" s="3" t="s">
        <v>1814</v>
      </c>
      <c r="I2101" s="3" t="s">
        <v>16396</v>
      </c>
      <c r="J2101" s="3" t="s">
        <v>16397</v>
      </c>
      <c r="K2101" s="3" t="s">
        <v>41</v>
      </c>
    </row>
    <row r="2102" ht="18.0" customHeight="1">
      <c r="A2102" s="3" t="s">
        <v>16399</v>
      </c>
      <c r="B2102" s="3" t="s">
        <v>16401</v>
      </c>
      <c r="C2102" s="3" t="s">
        <v>165</v>
      </c>
      <c r="D2102" s="4" t="s">
        <v>19</v>
      </c>
      <c r="E2102" s="3" t="s">
        <v>20</v>
      </c>
      <c r="F2102" s="3" t="s">
        <v>692</v>
      </c>
      <c r="G2102" s="3" t="s">
        <v>57</v>
      </c>
      <c r="H2102" s="3" t="s">
        <v>70</v>
      </c>
      <c r="I2102" s="3" t="s">
        <v>16404</v>
      </c>
      <c r="J2102" s="3" t="s">
        <v>16407</v>
      </c>
      <c r="K2102" s="3" t="s">
        <v>27</v>
      </c>
    </row>
    <row r="2103" ht="18.0" customHeight="1">
      <c r="A2103" s="3" t="s">
        <v>16408</v>
      </c>
      <c r="B2103" s="3" t="s">
        <v>16409</v>
      </c>
      <c r="C2103" s="3" t="s">
        <v>165</v>
      </c>
      <c r="D2103" s="4" t="s">
        <v>19</v>
      </c>
      <c r="E2103" s="3" t="s">
        <v>20</v>
      </c>
      <c r="F2103" s="3" t="s">
        <v>349</v>
      </c>
      <c r="G2103" s="3" t="s">
        <v>31</v>
      </c>
      <c r="H2103" s="3" t="s">
        <v>16414</v>
      </c>
      <c r="I2103" s="3" t="s">
        <v>16415</v>
      </c>
      <c r="J2103" s="3" t="s">
        <v>16418</v>
      </c>
      <c r="K2103" s="3" t="s">
        <v>35</v>
      </c>
    </row>
    <row r="2104" ht="18.0" customHeight="1">
      <c r="A2104" s="3" t="s">
        <v>15847</v>
      </c>
      <c r="B2104" s="3" t="s">
        <v>16421</v>
      </c>
      <c r="C2104" s="3" t="s">
        <v>165</v>
      </c>
      <c r="D2104" s="4" t="s">
        <v>19</v>
      </c>
      <c r="E2104" s="3" t="s">
        <v>21</v>
      </c>
      <c r="F2104" s="3" t="s">
        <v>363</v>
      </c>
      <c r="G2104" s="3" t="s">
        <v>50</v>
      </c>
      <c r="H2104" s="3" t="s">
        <v>16423</v>
      </c>
      <c r="I2104" s="3" t="s">
        <v>166</v>
      </c>
      <c r="J2104" s="3" t="s">
        <v>16427</v>
      </c>
      <c r="K2104" s="3" t="s">
        <v>27</v>
      </c>
    </row>
    <row r="2105" ht="18.0" customHeight="1">
      <c r="A2105" s="3" t="s">
        <v>16428</v>
      </c>
      <c r="B2105" s="3" t="s">
        <v>16431</v>
      </c>
      <c r="C2105" s="3" t="s">
        <v>165</v>
      </c>
      <c r="D2105" s="4" t="s">
        <v>19</v>
      </c>
      <c r="E2105" s="3" t="s">
        <v>21</v>
      </c>
      <c r="F2105" s="3" t="s">
        <v>73</v>
      </c>
      <c r="G2105" s="3" t="s">
        <v>57</v>
      </c>
      <c r="H2105" s="3" t="s">
        <v>16436</v>
      </c>
      <c r="I2105" s="3" t="s">
        <v>16437</v>
      </c>
      <c r="J2105" s="3" t="s">
        <v>16439</v>
      </c>
      <c r="K2105" s="3" t="s">
        <v>41</v>
      </c>
    </row>
    <row r="2106" ht="18.0" customHeight="1">
      <c r="A2106" s="3" t="s">
        <v>126</v>
      </c>
      <c r="B2106" s="3" t="s">
        <v>16442</v>
      </c>
      <c r="C2106" s="3" t="s">
        <v>18</v>
      </c>
      <c r="D2106" s="4" t="s">
        <v>19</v>
      </c>
      <c r="E2106" s="3" t="s">
        <v>21</v>
      </c>
      <c r="F2106" s="3" t="s">
        <v>177</v>
      </c>
      <c r="G2106" s="3" t="s">
        <v>57</v>
      </c>
      <c r="H2106" s="3" t="s">
        <v>70</v>
      </c>
      <c r="I2106" s="3" t="s">
        <v>16446</v>
      </c>
      <c r="J2106" s="3" t="s">
        <v>16447</v>
      </c>
      <c r="K2106" s="3" t="s">
        <v>41</v>
      </c>
    </row>
    <row r="2107" ht="18.0" customHeight="1">
      <c r="A2107" s="3" t="s">
        <v>16448</v>
      </c>
      <c r="B2107" s="3" t="s">
        <v>9020</v>
      </c>
      <c r="C2107" s="3" t="s">
        <v>18</v>
      </c>
      <c r="D2107" s="4" t="s">
        <v>19</v>
      </c>
      <c r="E2107" s="3" t="s">
        <v>21</v>
      </c>
      <c r="F2107" s="3" t="s">
        <v>2006</v>
      </c>
      <c r="G2107" s="3" t="s">
        <v>69</v>
      </c>
      <c r="H2107" s="3" t="s">
        <v>3873</v>
      </c>
      <c r="I2107" s="3" t="s">
        <v>16452</v>
      </c>
      <c r="J2107" s="3" t="s">
        <v>16454</v>
      </c>
      <c r="K2107" s="3" t="s">
        <v>35</v>
      </c>
    </row>
    <row r="2108" ht="18.0" customHeight="1">
      <c r="A2108" s="3" t="s">
        <v>76</v>
      </c>
      <c r="B2108" s="3" t="s">
        <v>6650</v>
      </c>
      <c r="C2108" s="3" t="s">
        <v>18</v>
      </c>
      <c r="D2108" s="4" t="s">
        <v>19</v>
      </c>
      <c r="E2108" s="3" t="s">
        <v>21</v>
      </c>
      <c r="F2108" s="3" t="s">
        <v>73</v>
      </c>
      <c r="G2108" s="3" t="s">
        <v>50</v>
      </c>
      <c r="H2108" s="3" t="s">
        <v>6657</v>
      </c>
      <c r="I2108" s="3" t="s">
        <v>16457</v>
      </c>
      <c r="J2108" s="3" t="s">
        <v>16459</v>
      </c>
      <c r="K2108" s="3" t="s">
        <v>27</v>
      </c>
    </row>
    <row r="2109" ht="18.0" customHeight="1">
      <c r="A2109" s="3" t="s">
        <v>126</v>
      </c>
      <c r="B2109" s="3" t="s">
        <v>16464</v>
      </c>
      <c r="C2109" s="3" t="s">
        <v>18</v>
      </c>
      <c r="D2109" s="4" t="s">
        <v>19</v>
      </c>
      <c r="E2109" s="3" t="s">
        <v>20</v>
      </c>
      <c r="F2109" s="3" t="s">
        <v>363</v>
      </c>
      <c r="G2109" s="3" t="s">
        <v>50</v>
      </c>
      <c r="H2109" s="3" t="s">
        <v>99</v>
      </c>
      <c r="I2109" s="3" t="s">
        <v>16465</v>
      </c>
      <c r="J2109" s="3" t="s">
        <v>16466</v>
      </c>
      <c r="K2109" s="3" t="s">
        <v>90</v>
      </c>
    </row>
    <row r="2110" ht="18.0" customHeight="1">
      <c r="A2110" s="3" t="s">
        <v>173</v>
      </c>
      <c r="B2110" s="3" t="s">
        <v>16470</v>
      </c>
      <c r="C2110" s="3" t="s">
        <v>18</v>
      </c>
      <c r="D2110" s="4" t="s">
        <v>19</v>
      </c>
      <c r="E2110" s="3" t="s">
        <v>21</v>
      </c>
      <c r="F2110" s="3" t="s">
        <v>387</v>
      </c>
      <c r="G2110" s="3" t="s">
        <v>31</v>
      </c>
      <c r="H2110" s="3" t="s">
        <v>726</v>
      </c>
      <c r="I2110" s="3" t="s">
        <v>16472</v>
      </c>
      <c r="J2110" s="3" t="s">
        <v>16473</v>
      </c>
      <c r="K2110" s="3" t="s">
        <v>90</v>
      </c>
    </row>
    <row r="2111" ht="18.0" customHeight="1">
      <c r="A2111" s="3" t="s">
        <v>16474</v>
      </c>
      <c r="B2111" s="3" t="s">
        <v>16476</v>
      </c>
      <c r="C2111" s="3" t="s">
        <v>18</v>
      </c>
      <c r="D2111" s="4" t="s">
        <v>19</v>
      </c>
      <c r="E2111" s="3" t="s">
        <v>21</v>
      </c>
      <c r="F2111" s="3" t="s">
        <v>232</v>
      </c>
      <c r="G2111" s="3" t="s">
        <v>50</v>
      </c>
      <c r="H2111" s="3" t="s">
        <v>38</v>
      </c>
      <c r="I2111" s="3" t="s">
        <v>16479</v>
      </c>
      <c r="J2111" s="3" t="s">
        <v>16480</v>
      </c>
      <c r="K2111" s="3" t="s">
        <v>41</v>
      </c>
    </row>
    <row r="2112" ht="18.0" customHeight="1">
      <c r="A2112" s="3" t="s">
        <v>16482</v>
      </c>
      <c r="B2112" s="3" t="s">
        <v>16484</v>
      </c>
      <c r="C2112" s="3" t="s">
        <v>18</v>
      </c>
      <c r="D2112" s="4" t="s">
        <v>19</v>
      </c>
      <c r="E2112" s="3" t="s">
        <v>20</v>
      </c>
      <c r="F2112" s="3" t="s">
        <v>177</v>
      </c>
      <c r="G2112" s="3" t="s">
        <v>50</v>
      </c>
      <c r="H2112" s="3" t="s">
        <v>498</v>
      </c>
      <c r="I2112" s="3" t="s">
        <v>16488</v>
      </c>
      <c r="J2112" s="3" t="s">
        <v>16491</v>
      </c>
      <c r="K2112" s="3" t="s">
        <v>35</v>
      </c>
    </row>
    <row r="2113" ht="18.0" customHeight="1">
      <c r="A2113" s="3" t="s">
        <v>16494</v>
      </c>
      <c r="B2113" s="3" t="s">
        <v>9421</v>
      </c>
      <c r="C2113" s="3" t="s">
        <v>18</v>
      </c>
      <c r="D2113" s="4" t="s">
        <v>19</v>
      </c>
      <c r="E2113" s="3" t="s">
        <v>21</v>
      </c>
      <c r="F2113" s="3" t="s">
        <v>73</v>
      </c>
      <c r="G2113" s="3" t="s">
        <v>57</v>
      </c>
      <c r="H2113" s="3" t="s">
        <v>329</v>
      </c>
      <c r="I2113" s="3" t="s">
        <v>16498</v>
      </c>
      <c r="J2113" s="3" t="s">
        <v>16500</v>
      </c>
      <c r="K2113" s="3" t="s">
        <v>159</v>
      </c>
    </row>
    <row r="2114" ht="18.0" customHeight="1">
      <c r="A2114" s="3" t="s">
        <v>16501</v>
      </c>
      <c r="B2114" s="3" t="s">
        <v>16503</v>
      </c>
      <c r="C2114" s="3" t="s">
        <v>18</v>
      </c>
      <c r="D2114" s="4" t="s">
        <v>19</v>
      </c>
      <c r="E2114" s="3" t="s">
        <v>20</v>
      </c>
      <c r="F2114" s="3" t="s">
        <v>443</v>
      </c>
      <c r="G2114" s="3" t="s">
        <v>69</v>
      </c>
      <c r="H2114" s="3" t="s">
        <v>99</v>
      </c>
      <c r="I2114" s="3" t="s">
        <v>16507</v>
      </c>
      <c r="J2114" s="3" t="s">
        <v>16511</v>
      </c>
      <c r="K2114" s="3" t="s">
        <v>35</v>
      </c>
    </row>
    <row r="2115" ht="18.0" customHeight="1">
      <c r="A2115" s="3" t="s">
        <v>173</v>
      </c>
      <c r="B2115" s="3" t="s">
        <v>16514</v>
      </c>
      <c r="C2115" s="3" t="s">
        <v>18</v>
      </c>
      <c r="D2115" s="4" t="s">
        <v>19</v>
      </c>
      <c r="E2115" s="3" t="s">
        <v>20</v>
      </c>
      <c r="F2115" s="3" t="s">
        <v>8286</v>
      </c>
      <c r="G2115" s="3" t="s">
        <v>57</v>
      </c>
      <c r="H2115" s="3" t="s">
        <v>1695</v>
      </c>
      <c r="I2115" s="3" t="s">
        <v>16517</v>
      </c>
      <c r="J2115" s="3" t="s">
        <v>16520</v>
      </c>
      <c r="K2115" s="3" t="s">
        <v>159</v>
      </c>
    </row>
    <row r="2116" ht="18.0" customHeight="1">
      <c r="A2116" s="3" t="s">
        <v>16521</v>
      </c>
      <c r="B2116" s="3" t="s">
        <v>16514</v>
      </c>
      <c r="C2116" s="3" t="s">
        <v>18</v>
      </c>
      <c r="D2116" s="4" t="s">
        <v>19</v>
      </c>
      <c r="E2116" s="3" t="s">
        <v>20</v>
      </c>
      <c r="F2116" s="3" t="s">
        <v>668</v>
      </c>
      <c r="G2116" s="3" t="s">
        <v>23</v>
      </c>
      <c r="H2116" s="3" t="s">
        <v>1695</v>
      </c>
      <c r="I2116" s="3" t="s">
        <v>166</v>
      </c>
      <c r="J2116" s="3" t="s">
        <v>16528</v>
      </c>
      <c r="K2116" s="3" t="s">
        <v>159</v>
      </c>
    </row>
    <row r="2117" ht="18.0" customHeight="1">
      <c r="A2117" s="3" t="s">
        <v>1575</v>
      </c>
      <c r="B2117" s="3" t="s">
        <v>16529</v>
      </c>
      <c r="C2117" s="3" t="s">
        <v>18</v>
      </c>
      <c r="D2117" s="4" t="s">
        <v>19</v>
      </c>
      <c r="E2117" s="3" t="s">
        <v>21</v>
      </c>
      <c r="F2117" s="3" t="s">
        <v>95</v>
      </c>
      <c r="G2117" s="3" t="s">
        <v>69</v>
      </c>
      <c r="H2117" s="3" t="s">
        <v>99</v>
      </c>
      <c r="I2117" s="3" t="s">
        <v>16531</v>
      </c>
      <c r="J2117" s="3" t="s">
        <v>16533</v>
      </c>
      <c r="K2117" s="3" t="s">
        <v>35</v>
      </c>
    </row>
    <row r="2118" ht="18.0" customHeight="1">
      <c r="A2118" s="3" t="s">
        <v>235</v>
      </c>
      <c r="B2118" s="3" t="s">
        <v>236</v>
      </c>
      <c r="C2118" s="3" t="s">
        <v>18</v>
      </c>
      <c r="D2118" s="4" t="s">
        <v>19</v>
      </c>
      <c r="E2118" s="3" t="s">
        <v>20</v>
      </c>
      <c r="F2118" s="3" t="s">
        <v>237</v>
      </c>
      <c r="G2118" s="3" t="s">
        <v>57</v>
      </c>
      <c r="H2118" s="3" t="s">
        <v>238</v>
      </c>
      <c r="I2118" s="3" t="s">
        <v>9840</v>
      </c>
      <c r="J2118" s="3" t="s">
        <v>240</v>
      </c>
      <c r="K2118" s="3" t="s">
        <v>35</v>
      </c>
    </row>
    <row r="2119" ht="18.0" customHeight="1">
      <c r="A2119" s="3" t="s">
        <v>16541</v>
      </c>
      <c r="B2119" s="3" t="s">
        <v>236</v>
      </c>
      <c r="C2119" s="3" t="s">
        <v>18</v>
      </c>
      <c r="D2119" s="4" t="s">
        <v>19</v>
      </c>
      <c r="E2119" s="3" t="s">
        <v>20</v>
      </c>
      <c r="F2119" s="3" t="s">
        <v>132</v>
      </c>
      <c r="G2119" s="3" t="s">
        <v>57</v>
      </c>
      <c r="H2119" s="3" t="s">
        <v>238</v>
      </c>
      <c r="I2119" s="3" t="s">
        <v>9840</v>
      </c>
      <c r="J2119" s="3" t="s">
        <v>16546</v>
      </c>
      <c r="K2119" s="3" t="s">
        <v>35</v>
      </c>
    </row>
    <row r="2120" ht="18.0" customHeight="1">
      <c r="A2120" s="3" t="s">
        <v>2775</v>
      </c>
      <c r="B2120" s="3" t="s">
        <v>16549</v>
      </c>
      <c r="C2120" s="3" t="s">
        <v>18</v>
      </c>
      <c r="D2120" s="4" t="s">
        <v>19</v>
      </c>
      <c r="E2120" s="3" t="s">
        <v>20</v>
      </c>
      <c r="F2120" s="3" t="s">
        <v>232</v>
      </c>
      <c r="G2120" s="3" t="s">
        <v>23</v>
      </c>
      <c r="H2120" s="3" t="s">
        <v>10219</v>
      </c>
      <c r="I2120" s="3" t="s">
        <v>166</v>
      </c>
      <c r="J2120" s="3" t="s">
        <v>16551</v>
      </c>
      <c r="K2120" s="3" t="s">
        <v>35</v>
      </c>
    </row>
    <row r="2121" ht="18.0" customHeight="1">
      <c r="A2121" s="3" t="s">
        <v>16555</v>
      </c>
      <c r="B2121" s="3" t="s">
        <v>236</v>
      </c>
      <c r="C2121" s="3" t="s">
        <v>18</v>
      </c>
      <c r="D2121" s="4" t="s">
        <v>19</v>
      </c>
      <c r="E2121" s="3" t="s">
        <v>20</v>
      </c>
      <c r="F2121" s="3" t="s">
        <v>73</v>
      </c>
      <c r="G2121" s="3" t="s">
        <v>57</v>
      </c>
      <c r="H2121" s="3" t="s">
        <v>238</v>
      </c>
      <c r="I2121" s="3" t="s">
        <v>16559</v>
      </c>
      <c r="J2121" s="3" t="s">
        <v>16561</v>
      </c>
      <c r="K2121" s="3" t="s">
        <v>35</v>
      </c>
    </row>
    <row r="2122" ht="18.0" customHeight="1">
      <c r="A2122" s="3" t="s">
        <v>173</v>
      </c>
      <c r="B2122" s="3" t="s">
        <v>16562</v>
      </c>
      <c r="C2122" s="3" t="s">
        <v>18</v>
      </c>
      <c r="D2122" s="4" t="s">
        <v>19</v>
      </c>
      <c r="E2122" s="3" t="s">
        <v>20</v>
      </c>
      <c r="F2122" s="3" t="s">
        <v>73</v>
      </c>
      <c r="G2122" s="3" t="s">
        <v>57</v>
      </c>
      <c r="H2122" s="3" t="s">
        <v>3881</v>
      </c>
      <c r="I2122" s="3" t="s">
        <v>16564</v>
      </c>
      <c r="J2122" s="3" t="s">
        <v>16566</v>
      </c>
      <c r="K2122" s="3" t="s">
        <v>27</v>
      </c>
    </row>
    <row r="2123" ht="18.0" customHeight="1">
      <c r="A2123" s="3" t="s">
        <v>622</v>
      </c>
      <c r="B2123" s="3" t="s">
        <v>16568</v>
      </c>
      <c r="C2123" s="3" t="s">
        <v>18</v>
      </c>
      <c r="D2123" s="4" t="s">
        <v>19</v>
      </c>
      <c r="E2123" s="3" t="s">
        <v>20</v>
      </c>
      <c r="F2123" s="3" t="s">
        <v>692</v>
      </c>
      <c r="G2123" s="3" t="s">
        <v>57</v>
      </c>
      <c r="H2123" s="3" t="s">
        <v>329</v>
      </c>
      <c r="I2123" s="3" t="s">
        <v>16572</v>
      </c>
      <c r="J2123" s="3" t="s">
        <v>16574</v>
      </c>
      <c r="K2123" s="3" t="s">
        <v>35</v>
      </c>
    </row>
    <row r="2124" ht="18.0" customHeight="1">
      <c r="A2124" s="3" t="s">
        <v>16577</v>
      </c>
      <c r="B2124" s="3" t="s">
        <v>16549</v>
      </c>
      <c r="C2124" s="3" t="s">
        <v>18</v>
      </c>
      <c r="D2124" s="4" t="s">
        <v>19</v>
      </c>
      <c r="E2124" s="3" t="s">
        <v>20</v>
      </c>
      <c r="F2124" s="3" t="s">
        <v>737</v>
      </c>
      <c r="G2124" s="3" t="s">
        <v>50</v>
      </c>
      <c r="H2124" s="3" t="s">
        <v>10219</v>
      </c>
      <c r="I2124" s="3" t="s">
        <v>16582</v>
      </c>
      <c r="J2124" s="3" t="s">
        <v>16584</v>
      </c>
      <c r="K2124" s="3" t="s">
        <v>35</v>
      </c>
    </row>
    <row r="2125" ht="18.0" customHeight="1">
      <c r="A2125" s="3" t="s">
        <v>16586</v>
      </c>
      <c r="B2125" s="3" t="s">
        <v>236</v>
      </c>
      <c r="C2125" s="3" t="s">
        <v>18</v>
      </c>
      <c r="D2125" s="4" t="s">
        <v>19</v>
      </c>
      <c r="E2125" s="3" t="s">
        <v>20</v>
      </c>
      <c r="F2125" s="3" t="s">
        <v>132</v>
      </c>
      <c r="G2125" s="3" t="s">
        <v>50</v>
      </c>
      <c r="H2125" s="3" t="s">
        <v>238</v>
      </c>
      <c r="I2125" s="3" t="s">
        <v>9840</v>
      </c>
      <c r="J2125" s="3" t="s">
        <v>16591</v>
      </c>
      <c r="K2125" s="3" t="s">
        <v>35</v>
      </c>
    </row>
    <row r="2126" ht="18.0" customHeight="1">
      <c r="A2126" s="3" t="s">
        <v>173</v>
      </c>
      <c r="B2126" s="3" t="s">
        <v>16568</v>
      </c>
      <c r="C2126" s="3" t="s">
        <v>18</v>
      </c>
      <c r="D2126" s="4" t="s">
        <v>19</v>
      </c>
      <c r="E2126" s="3" t="s">
        <v>20</v>
      </c>
      <c r="F2126" s="3" t="s">
        <v>692</v>
      </c>
      <c r="G2126" s="3" t="s">
        <v>69</v>
      </c>
      <c r="H2126" s="3" t="s">
        <v>329</v>
      </c>
      <c r="I2126" s="3" t="s">
        <v>16572</v>
      </c>
      <c r="J2126" s="3" t="s">
        <v>16592</v>
      </c>
      <c r="K2126" s="3" t="s">
        <v>35</v>
      </c>
    </row>
    <row r="2127" ht="18.0" customHeight="1">
      <c r="A2127" s="3" t="s">
        <v>506</v>
      </c>
      <c r="B2127" s="3" t="s">
        <v>236</v>
      </c>
      <c r="C2127" s="3" t="s">
        <v>18</v>
      </c>
      <c r="D2127" s="4" t="s">
        <v>19</v>
      </c>
      <c r="E2127" s="3" t="s">
        <v>20</v>
      </c>
      <c r="F2127" s="3" t="s">
        <v>237</v>
      </c>
      <c r="G2127" s="3" t="s">
        <v>57</v>
      </c>
      <c r="H2127" s="3" t="s">
        <v>238</v>
      </c>
      <c r="I2127" s="3" t="s">
        <v>455</v>
      </c>
      <c r="J2127" s="3" t="s">
        <v>514</v>
      </c>
      <c r="K2127" s="3" t="s">
        <v>35</v>
      </c>
    </row>
    <row r="2128" ht="18.0" customHeight="1">
      <c r="A2128" s="3" t="s">
        <v>16598</v>
      </c>
      <c r="B2128" s="3" t="s">
        <v>236</v>
      </c>
      <c r="C2128" s="3" t="s">
        <v>18</v>
      </c>
      <c r="D2128" s="4" t="s">
        <v>19</v>
      </c>
      <c r="E2128" s="3" t="s">
        <v>20</v>
      </c>
      <c r="F2128" s="3" t="s">
        <v>73</v>
      </c>
      <c r="G2128" s="3" t="s">
        <v>50</v>
      </c>
      <c r="H2128" s="3" t="s">
        <v>238</v>
      </c>
      <c r="I2128" s="3" t="s">
        <v>16601</v>
      </c>
      <c r="J2128" s="3" t="s">
        <v>16603</v>
      </c>
      <c r="K2128" s="3" t="s">
        <v>35</v>
      </c>
    </row>
    <row r="2129" ht="18.0" customHeight="1">
      <c r="A2129" s="3" t="s">
        <v>5683</v>
      </c>
      <c r="B2129" s="3" t="s">
        <v>5684</v>
      </c>
      <c r="C2129" s="3" t="s">
        <v>18</v>
      </c>
      <c r="D2129" s="4" t="s">
        <v>19</v>
      </c>
      <c r="E2129" s="3" t="s">
        <v>20</v>
      </c>
      <c r="F2129" s="3" t="s">
        <v>73</v>
      </c>
      <c r="G2129" s="3" t="s">
        <v>57</v>
      </c>
      <c r="H2129" s="3" t="s">
        <v>5689</v>
      </c>
      <c r="I2129" s="3" t="s">
        <v>5690</v>
      </c>
      <c r="J2129" s="3" t="s">
        <v>5692</v>
      </c>
      <c r="K2129" s="3" t="s">
        <v>90</v>
      </c>
    </row>
    <row r="2130" ht="18.0" customHeight="1">
      <c r="A2130" s="3" t="s">
        <v>622</v>
      </c>
      <c r="B2130" s="3" t="s">
        <v>5937</v>
      </c>
      <c r="C2130" s="3" t="s">
        <v>18</v>
      </c>
      <c r="D2130" s="4" t="s">
        <v>19</v>
      </c>
      <c r="E2130" s="3" t="s">
        <v>20</v>
      </c>
      <c r="F2130" s="3" t="s">
        <v>237</v>
      </c>
      <c r="G2130" s="3" t="s">
        <v>57</v>
      </c>
      <c r="H2130" s="3" t="s">
        <v>5941</v>
      </c>
      <c r="I2130" s="3" t="s">
        <v>16616</v>
      </c>
      <c r="J2130" s="3" t="s">
        <v>16617</v>
      </c>
      <c r="K2130" s="3" t="s">
        <v>35</v>
      </c>
    </row>
    <row r="2131" ht="18.0" customHeight="1">
      <c r="A2131" s="3" t="s">
        <v>16618</v>
      </c>
      <c r="B2131" s="3" t="s">
        <v>16568</v>
      </c>
      <c r="C2131" s="3" t="s">
        <v>18</v>
      </c>
      <c r="D2131" s="4" t="s">
        <v>19</v>
      </c>
      <c r="E2131" s="3" t="s">
        <v>20</v>
      </c>
      <c r="F2131" s="3" t="s">
        <v>692</v>
      </c>
      <c r="G2131" s="3" t="s">
        <v>57</v>
      </c>
      <c r="H2131" s="3" t="s">
        <v>329</v>
      </c>
      <c r="I2131" s="3" t="s">
        <v>16622</v>
      </c>
      <c r="J2131" s="3" t="s">
        <v>16623</v>
      </c>
      <c r="K2131" s="3" t="s">
        <v>35</v>
      </c>
    </row>
    <row r="2132" ht="18.0" customHeight="1">
      <c r="A2132" s="3" t="s">
        <v>114</v>
      </c>
      <c r="B2132" s="3" t="s">
        <v>5937</v>
      </c>
      <c r="C2132" s="3" t="s">
        <v>18</v>
      </c>
      <c r="D2132" s="4" t="s">
        <v>19</v>
      </c>
      <c r="E2132" s="3" t="s">
        <v>20</v>
      </c>
      <c r="F2132" s="3" t="s">
        <v>95</v>
      </c>
      <c r="G2132" s="3" t="s">
        <v>50</v>
      </c>
      <c r="H2132" s="3" t="s">
        <v>5941</v>
      </c>
      <c r="I2132" s="3" t="s">
        <v>16616</v>
      </c>
      <c r="J2132" s="3" t="s">
        <v>16628</v>
      </c>
      <c r="K2132" s="3" t="s">
        <v>35</v>
      </c>
    </row>
    <row r="2133" ht="18.0" customHeight="1">
      <c r="A2133" s="3" t="s">
        <v>16629</v>
      </c>
      <c r="B2133" s="3" t="s">
        <v>9020</v>
      </c>
      <c r="C2133" s="3" t="s">
        <v>18</v>
      </c>
      <c r="D2133" s="4" t="s">
        <v>19</v>
      </c>
      <c r="E2133" s="3" t="s">
        <v>21</v>
      </c>
      <c r="F2133" s="3" t="s">
        <v>2006</v>
      </c>
      <c r="G2133" s="3" t="s">
        <v>69</v>
      </c>
      <c r="H2133" s="3" t="s">
        <v>3873</v>
      </c>
      <c r="I2133" s="3" t="s">
        <v>16452</v>
      </c>
      <c r="J2133" s="3" t="s">
        <v>16631</v>
      </c>
      <c r="K2133" s="3" t="s">
        <v>35</v>
      </c>
    </row>
    <row r="2134" ht="18.0" customHeight="1">
      <c r="A2134" s="3" t="s">
        <v>16632</v>
      </c>
      <c r="B2134" s="3" t="s">
        <v>16568</v>
      </c>
      <c r="C2134" s="3" t="s">
        <v>18</v>
      </c>
      <c r="D2134" s="4" t="s">
        <v>19</v>
      </c>
      <c r="E2134" s="3" t="s">
        <v>20</v>
      </c>
      <c r="F2134" s="3" t="s">
        <v>692</v>
      </c>
      <c r="G2134" s="3" t="s">
        <v>31</v>
      </c>
      <c r="H2134" s="3" t="s">
        <v>329</v>
      </c>
      <c r="I2134" s="3" t="s">
        <v>16572</v>
      </c>
      <c r="J2134" s="3" t="s">
        <v>16636</v>
      </c>
      <c r="K2134" s="3" t="s">
        <v>35</v>
      </c>
    </row>
    <row r="2135" ht="18.0" customHeight="1">
      <c r="A2135" s="3" t="s">
        <v>16640</v>
      </c>
      <c r="B2135" s="3" t="s">
        <v>16642</v>
      </c>
      <c r="C2135" s="3" t="s">
        <v>18</v>
      </c>
      <c r="D2135" s="4" t="s">
        <v>19</v>
      </c>
      <c r="E2135" s="3" t="s">
        <v>21</v>
      </c>
      <c r="F2135" s="3" t="s">
        <v>692</v>
      </c>
      <c r="G2135" s="3" t="s">
        <v>57</v>
      </c>
      <c r="H2135" s="3" t="s">
        <v>4865</v>
      </c>
      <c r="I2135" s="3" t="s">
        <v>16644</v>
      </c>
      <c r="J2135" s="3" t="s">
        <v>16650</v>
      </c>
      <c r="K2135" s="3" t="s">
        <v>35</v>
      </c>
    </row>
    <row r="2136" ht="18.0" customHeight="1">
      <c r="A2136" s="3" t="s">
        <v>9567</v>
      </c>
      <c r="B2136" s="3" t="s">
        <v>4137</v>
      </c>
      <c r="C2136" s="3" t="s">
        <v>18</v>
      </c>
      <c r="D2136" s="4" t="s">
        <v>19</v>
      </c>
      <c r="E2136" s="3" t="s">
        <v>20</v>
      </c>
      <c r="F2136" s="3" t="s">
        <v>82</v>
      </c>
      <c r="G2136" s="3" t="s">
        <v>50</v>
      </c>
      <c r="H2136" s="3" t="s">
        <v>4063</v>
      </c>
      <c r="I2136" s="3" t="s">
        <v>9572</v>
      </c>
      <c r="J2136" s="3" t="s">
        <v>9573</v>
      </c>
      <c r="K2136" s="3" t="s">
        <v>257</v>
      </c>
    </row>
    <row r="2137" ht="18.0" customHeight="1">
      <c r="A2137" s="3" t="s">
        <v>126</v>
      </c>
      <c r="B2137" s="3" t="s">
        <v>16658</v>
      </c>
      <c r="C2137" s="3" t="s">
        <v>18</v>
      </c>
      <c r="D2137" s="4" t="s">
        <v>19</v>
      </c>
      <c r="E2137" s="3" t="s">
        <v>20</v>
      </c>
      <c r="F2137" s="3" t="s">
        <v>692</v>
      </c>
      <c r="G2137" s="3" t="s">
        <v>50</v>
      </c>
      <c r="H2137" s="3" t="s">
        <v>16662</v>
      </c>
      <c r="I2137" s="3" t="s">
        <v>16664</v>
      </c>
      <c r="J2137" s="3" t="s">
        <v>16665</v>
      </c>
      <c r="K2137" s="3" t="s">
        <v>27</v>
      </c>
    </row>
    <row r="2138" ht="18.0" customHeight="1">
      <c r="A2138" s="3" t="s">
        <v>1308</v>
      </c>
      <c r="B2138" s="3" t="s">
        <v>16573</v>
      </c>
      <c r="C2138" s="3" t="s">
        <v>18</v>
      </c>
      <c r="D2138" s="4" t="s">
        <v>19</v>
      </c>
      <c r="E2138" s="3" t="s">
        <v>21</v>
      </c>
      <c r="F2138" s="3" t="s">
        <v>73</v>
      </c>
      <c r="G2138" s="3" t="s">
        <v>57</v>
      </c>
      <c r="H2138" s="3" t="s">
        <v>2344</v>
      </c>
      <c r="I2138" s="3" t="s">
        <v>16669</v>
      </c>
      <c r="J2138" s="3" t="s">
        <v>16671</v>
      </c>
      <c r="K2138" s="3" t="s">
        <v>27</v>
      </c>
    </row>
    <row r="2139" ht="18.0" customHeight="1">
      <c r="A2139" s="3" t="s">
        <v>16674</v>
      </c>
      <c r="B2139" s="3" t="s">
        <v>10920</v>
      </c>
      <c r="C2139" s="3" t="s">
        <v>18</v>
      </c>
      <c r="D2139" s="4" t="s">
        <v>19</v>
      </c>
      <c r="E2139" s="3" t="s">
        <v>21</v>
      </c>
      <c r="F2139" s="3" t="s">
        <v>73</v>
      </c>
      <c r="G2139" s="3" t="s">
        <v>57</v>
      </c>
      <c r="H2139" s="3" t="s">
        <v>99</v>
      </c>
      <c r="I2139" s="3" t="s">
        <v>16680</v>
      </c>
      <c r="J2139" s="3" t="s">
        <v>16682</v>
      </c>
      <c r="K2139" s="3" t="s">
        <v>27</v>
      </c>
    </row>
    <row r="2140" ht="18.0" customHeight="1">
      <c r="A2140" s="3" t="s">
        <v>16685</v>
      </c>
      <c r="B2140" s="3" t="s">
        <v>16687</v>
      </c>
      <c r="C2140" s="3" t="s">
        <v>18</v>
      </c>
      <c r="D2140" s="4" t="s">
        <v>19</v>
      </c>
      <c r="E2140" s="3" t="s">
        <v>20</v>
      </c>
      <c r="F2140" s="3" t="s">
        <v>692</v>
      </c>
      <c r="G2140" s="3" t="s">
        <v>57</v>
      </c>
      <c r="H2140" s="3" t="s">
        <v>58</v>
      </c>
      <c r="I2140" s="3" t="s">
        <v>16690</v>
      </c>
      <c r="J2140" s="3" t="s">
        <v>16691</v>
      </c>
      <c r="K2140" s="3" t="s">
        <v>27</v>
      </c>
    </row>
    <row r="2141" ht="18.0" customHeight="1">
      <c r="A2141" s="3" t="s">
        <v>76</v>
      </c>
      <c r="B2141" s="3" t="s">
        <v>1035</v>
      </c>
      <c r="C2141" s="3" t="s">
        <v>18</v>
      </c>
      <c r="D2141" s="4" t="s">
        <v>19</v>
      </c>
      <c r="E2141" s="3" t="s">
        <v>20</v>
      </c>
      <c r="F2141" s="3" t="s">
        <v>363</v>
      </c>
      <c r="G2141" s="3" t="s">
        <v>57</v>
      </c>
      <c r="H2141" s="3" t="s">
        <v>1036</v>
      </c>
      <c r="I2141" s="3" t="s">
        <v>16693</v>
      </c>
      <c r="J2141" s="3" t="s">
        <v>16694</v>
      </c>
      <c r="K2141" s="3" t="s">
        <v>35</v>
      </c>
    </row>
    <row r="2142" ht="18.0" customHeight="1">
      <c r="A2142" s="3" t="s">
        <v>114</v>
      </c>
      <c r="B2142" s="3" t="s">
        <v>5698</v>
      </c>
      <c r="C2142" s="3" t="s">
        <v>18</v>
      </c>
      <c r="D2142" s="4" t="s">
        <v>19</v>
      </c>
      <c r="E2142" s="3" t="s">
        <v>20</v>
      </c>
      <c r="F2142" s="3" t="s">
        <v>73</v>
      </c>
      <c r="G2142" s="3" t="s">
        <v>50</v>
      </c>
      <c r="H2142" s="3" t="s">
        <v>5702</v>
      </c>
      <c r="I2142" s="3" t="s">
        <v>2901</v>
      </c>
      <c r="J2142" s="3" t="s">
        <v>16707</v>
      </c>
      <c r="K2142" s="3" t="s">
        <v>35</v>
      </c>
    </row>
    <row r="2143" ht="18.0" customHeight="1">
      <c r="A2143" s="3" t="s">
        <v>16708</v>
      </c>
      <c r="B2143" s="3" t="s">
        <v>16710</v>
      </c>
      <c r="C2143" s="3" t="s">
        <v>18</v>
      </c>
      <c r="D2143" s="4" t="s">
        <v>19</v>
      </c>
      <c r="E2143" s="3" t="s">
        <v>20</v>
      </c>
      <c r="F2143" s="3" t="s">
        <v>1896</v>
      </c>
      <c r="G2143" s="3" t="s">
        <v>50</v>
      </c>
      <c r="H2143" s="3" t="s">
        <v>16713</v>
      </c>
      <c r="I2143" s="3" t="s">
        <v>16715</v>
      </c>
      <c r="J2143" s="3" t="s">
        <v>16718</v>
      </c>
      <c r="K2143" s="3" t="s">
        <v>159</v>
      </c>
    </row>
    <row r="2144" ht="18.0" customHeight="1">
      <c r="A2144" s="3" t="s">
        <v>1059</v>
      </c>
      <c r="B2144" s="3" t="s">
        <v>1035</v>
      </c>
      <c r="C2144" s="3" t="s">
        <v>18</v>
      </c>
      <c r="D2144" s="4" t="s">
        <v>19</v>
      </c>
      <c r="E2144" s="3" t="s">
        <v>127</v>
      </c>
      <c r="F2144" s="3" t="s">
        <v>618</v>
      </c>
      <c r="G2144" s="3" t="s">
        <v>69</v>
      </c>
      <c r="H2144" s="3" t="s">
        <v>1036</v>
      </c>
      <c r="I2144" s="3" t="s">
        <v>1066</v>
      </c>
      <c r="J2144" s="3" t="s">
        <v>1070</v>
      </c>
      <c r="K2144" s="3" t="s">
        <v>35</v>
      </c>
    </row>
    <row r="2145" ht="18.0" customHeight="1">
      <c r="A2145" s="3" t="s">
        <v>921</v>
      </c>
      <c r="B2145" s="3" t="s">
        <v>4233</v>
      </c>
      <c r="C2145" s="3" t="s">
        <v>18</v>
      </c>
      <c r="D2145" s="4" t="s">
        <v>19</v>
      </c>
      <c r="E2145" s="3" t="s">
        <v>21</v>
      </c>
      <c r="F2145" s="3" t="s">
        <v>146</v>
      </c>
      <c r="G2145" s="3" t="s">
        <v>50</v>
      </c>
      <c r="H2145" s="3" t="s">
        <v>4236</v>
      </c>
      <c r="I2145" s="3" t="s">
        <v>2018</v>
      </c>
      <c r="J2145" s="3" t="s">
        <v>9705</v>
      </c>
      <c r="K2145" s="3" t="s">
        <v>27</v>
      </c>
    </row>
    <row r="2146" ht="18.0" customHeight="1">
      <c r="A2146" s="3" t="s">
        <v>16725</v>
      </c>
      <c r="B2146" s="3" t="s">
        <v>1035</v>
      </c>
      <c r="C2146" s="3" t="s">
        <v>18</v>
      </c>
      <c r="D2146" s="4" t="s">
        <v>19</v>
      </c>
      <c r="E2146" s="3" t="s">
        <v>127</v>
      </c>
      <c r="F2146" s="3" t="s">
        <v>48</v>
      </c>
      <c r="G2146" s="3" t="s">
        <v>69</v>
      </c>
      <c r="H2146" s="3" t="s">
        <v>1036</v>
      </c>
      <c r="I2146" s="3" t="s">
        <v>16730</v>
      </c>
      <c r="J2146" s="3" t="s">
        <v>16732</v>
      </c>
      <c r="K2146" s="3" t="s">
        <v>35</v>
      </c>
    </row>
    <row r="2147" ht="18.0" customHeight="1">
      <c r="A2147" s="3" t="s">
        <v>16598</v>
      </c>
      <c r="B2147" s="3" t="s">
        <v>1035</v>
      </c>
      <c r="C2147" s="3" t="s">
        <v>18</v>
      </c>
      <c r="D2147" s="4" t="s">
        <v>19</v>
      </c>
      <c r="E2147" s="3" t="s">
        <v>21</v>
      </c>
      <c r="F2147" s="3" t="s">
        <v>618</v>
      </c>
      <c r="G2147" s="3" t="s">
        <v>69</v>
      </c>
      <c r="H2147" s="3" t="s">
        <v>1036</v>
      </c>
      <c r="I2147" s="3" t="s">
        <v>1038</v>
      </c>
      <c r="J2147" s="3" t="s">
        <v>16742</v>
      </c>
      <c r="K2147" s="3" t="s">
        <v>35</v>
      </c>
    </row>
    <row r="2148" ht="18.0" customHeight="1">
      <c r="A2148" s="3" t="s">
        <v>948</v>
      </c>
      <c r="B2148" s="3" t="s">
        <v>3807</v>
      </c>
      <c r="C2148" s="3" t="s">
        <v>18</v>
      </c>
      <c r="D2148" s="4" t="s">
        <v>19</v>
      </c>
      <c r="E2148" s="3" t="s">
        <v>21</v>
      </c>
      <c r="F2148" s="3" t="s">
        <v>363</v>
      </c>
      <c r="G2148" s="3" t="s">
        <v>50</v>
      </c>
      <c r="H2148" s="3" t="s">
        <v>109</v>
      </c>
      <c r="I2148" s="3" t="s">
        <v>16746</v>
      </c>
      <c r="J2148" s="3" t="s">
        <v>16747</v>
      </c>
      <c r="K2148" s="3" t="s">
        <v>35</v>
      </c>
    </row>
    <row r="2149" ht="18.0" customHeight="1">
      <c r="A2149" s="3" t="s">
        <v>948</v>
      </c>
      <c r="B2149" s="3" t="s">
        <v>16749</v>
      </c>
      <c r="C2149" s="3" t="s">
        <v>18</v>
      </c>
      <c r="D2149" s="4" t="s">
        <v>19</v>
      </c>
      <c r="E2149" s="3" t="s">
        <v>20</v>
      </c>
      <c r="F2149" s="3" t="s">
        <v>73</v>
      </c>
      <c r="G2149" s="3" t="s">
        <v>57</v>
      </c>
      <c r="H2149" s="3" t="s">
        <v>329</v>
      </c>
      <c r="I2149" s="3" t="s">
        <v>16754</v>
      </c>
      <c r="J2149" s="3" t="s">
        <v>16755</v>
      </c>
      <c r="K2149" s="3" t="s">
        <v>159</v>
      </c>
    </row>
    <row r="2150" ht="18.0" customHeight="1">
      <c r="A2150" s="3" t="s">
        <v>173</v>
      </c>
      <c r="B2150" s="3" t="s">
        <v>9663</v>
      </c>
      <c r="C2150" s="3" t="s">
        <v>18</v>
      </c>
      <c r="D2150" s="4" t="s">
        <v>19</v>
      </c>
      <c r="E2150" s="3" t="s">
        <v>21</v>
      </c>
      <c r="F2150" s="3" t="s">
        <v>169</v>
      </c>
      <c r="G2150" s="3" t="s">
        <v>57</v>
      </c>
      <c r="H2150" s="3" t="s">
        <v>9668</v>
      </c>
      <c r="I2150" s="3" t="s">
        <v>16760</v>
      </c>
      <c r="J2150" s="3" t="s">
        <v>16765</v>
      </c>
      <c r="K2150" s="3" t="s">
        <v>27</v>
      </c>
    </row>
    <row r="2151" ht="18.0" customHeight="1">
      <c r="A2151" s="3" t="s">
        <v>16767</v>
      </c>
      <c r="B2151" s="3" t="s">
        <v>16768</v>
      </c>
      <c r="C2151" s="3" t="s">
        <v>18</v>
      </c>
      <c r="D2151" s="4" t="s">
        <v>19</v>
      </c>
      <c r="E2151" s="3" t="s">
        <v>20</v>
      </c>
      <c r="F2151" s="3" t="s">
        <v>146</v>
      </c>
      <c r="G2151" s="3" t="s">
        <v>57</v>
      </c>
      <c r="H2151" s="3" t="s">
        <v>2053</v>
      </c>
      <c r="I2151" s="3" t="s">
        <v>16772</v>
      </c>
      <c r="J2151" s="3" t="s">
        <v>16774</v>
      </c>
      <c r="K2151" s="3" t="s">
        <v>35</v>
      </c>
    </row>
    <row r="2152" ht="18.0" customHeight="1">
      <c r="A2152" s="3" t="s">
        <v>16775</v>
      </c>
      <c r="B2152" s="3" t="s">
        <v>11554</v>
      </c>
      <c r="C2152" s="3" t="s">
        <v>18</v>
      </c>
      <c r="D2152" s="4" t="s">
        <v>19</v>
      </c>
      <c r="E2152" s="3" t="s">
        <v>21</v>
      </c>
      <c r="F2152" s="3" t="s">
        <v>177</v>
      </c>
      <c r="G2152" s="3" t="s">
        <v>50</v>
      </c>
      <c r="H2152" s="3" t="s">
        <v>1265</v>
      </c>
      <c r="I2152" s="3" t="s">
        <v>6968</v>
      </c>
      <c r="J2152" s="3" t="s">
        <v>16779</v>
      </c>
      <c r="K2152" s="3" t="s">
        <v>35</v>
      </c>
    </row>
    <row r="2153" ht="18.0" customHeight="1">
      <c r="A2153" s="3" t="s">
        <v>16781</v>
      </c>
      <c r="B2153" s="3" t="s">
        <v>4987</v>
      </c>
      <c r="C2153" s="3" t="s">
        <v>18</v>
      </c>
      <c r="D2153" s="4" t="s">
        <v>19</v>
      </c>
      <c r="E2153" s="3" t="s">
        <v>20</v>
      </c>
      <c r="F2153" s="3" t="s">
        <v>16784</v>
      </c>
      <c r="G2153" s="3" t="s">
        <v>50</v>
      </c>
      <c r="H2153" s="3" t="s">
        <v>99</v>
      </c>
      <c r="I2153" s="3" t="s">
        <v>16785</v>
      </c>
      <c r="J2153" s="3" t="s">
        <v>16786</v>
      </c>
      <c r="K2153" s="3" t="s">
        <v>27</v>
      </c>
    </row>
    <row r="2154" ht="18.0" customHeight="1">
      <c r="A2154" s="3" t="s">
        <v>948</v>
      </c>
      <c r="B2154" s="3" t="s">
        <v>8981</v>
      </c>
      <c r="C2154" s="3" t="s">
        <v>18</v>
      </c>
      <c r="D2154" s="4" t="s">
        <v>19</v>
      </c>
      <c r="E2154" s="3" t="s">
        <v>21</v>
      </c>
      <c r="F2154" s="3" t="s">
        <v>48</v>
      </c>
      <c r="G2154" s="3" t="s">
        <v>50</v>
      </c>
      <c r="H2154" s="3" t="s">
        <v>556</v>
      </c>
      <c r="I2154" s="3" t="s">
        <v>12152</v>
      </c>
      <c r="J2154" s="3" t="s">
        <v>16792</v>
      </c>
      <c r="K2154" s="3" t="s">
        <v>159</v>
      </c>
    </row>
    <row r="2155" ht="18.0" customHeight="1">
      <c r="A2155" s="3" t="s">
        <v>16793</v>
      </c>
      <c r="B2155" s="3" t="s">
        <v>16794</v>
      </c>
      <c r="C2155" s="3" t="s">
        <v>18</v>
      </c>
      <c r="D2155" s="4" t="s">
        <v>19</v>
      </c>
      <c r="E2155" s="3" t="s">
        <v>21</v>
      </c>
      <c r="F2155" s="3" t="s">
        <v>73</v>
      </c>
      <c r="G2155" s="3" t="s">
        <v>57</v>
      </c>
      <c r="H2155" s="3" t="s">
        <v>1425</v>
      </c>
      <c r="I2155" s="3" t="s">
        <v>510</v>
      </c>
      <c r="J2155" s="3" t="s">
        <v>16798</v>
      </c>
      <c r="K2155" s="3" t="s">
        <v>35</v>
      </c>
    </row>
    <row r="2156" ht="18.0" customHeight="1">
      <c r="A2156" s="3" t="s">
        <v>8982</v>
      </c>
      <c r="B2156" s="3" t="s">
        <v>16799</v>
      </c>
      <c r="C2156" s="3" t="s">
        <v>18</v>
      </c>
      <c r="D2156" s="4" t="s">
        <v>19</v>
      </c>
      <c r="E2156" s="3" t="s">
        <v>20</v>
      </c>
      <c r="F2156" s="3" t="s">
        <v>2395</v>
      </c>
      <c r="G2156" s="3" t="s">
        <v>57</v>
      </c>
      <c r="H2156" s="3" t="s">
        <v>16803</v>
      </c>
      <c r="I2156" s="3" t="s">
        <v>16804</v>
      </c>
      <c r="J2156" s="3" t="s">
        <v>16805</v>
      </c>
      <c r="K2156" s="3" t="s">
        <v>27</v>
      </c>
    </row>
    <row r="2157" ht="18.0" customHeight="1">
      <c r="A2157" s="3" t="s">
        <v>1308</v>
      </c>
      <c r="B2157" s="3" t="s">
        <v>16806</v>
      </c>
      <c r="C2157" s="3" t="s">
        <v>18</v>
      </c>
      <c r="D2157" s="4" t="s">
        <v>19</v>
      </c>
      <c r="E2157" s="3" t="s">
        <v>20</v>
      </c>
      <c r="F2157" s="3" t="s">
        <v>146</v>
      </c>
      <c r="G2157" s="3" t="s">
        <v>57</v>
      </c>
      <c r="H2157" s="3" t="s">
        <v>5553</v>
      </c>
      <c r="I2157" s="3" t="s">
        <v>16807</v>
      </c>
      <c r="J2157" s="3" t="s">
        <v>16809</v>
      </c>
      <c r="K2157" s="3" t="s">
        <v>257</v>
      </c>
    </row>
    <row r="2158" ht="18.0" customHeight="1">
      <c r="A2158" s="3" t="s">
        <v>173</v>
      </c>
      <c r="B2158" s="3" t="s">
        <v>9421</v>
      </c>
      <c r="C2158" s="3" t="s">
        <v>18</v>
      </c>
      <c r="D2158" s="4" t="s">
        <v>19</v>
      </c>
      <c r="E2158" s="3" t="s">
        <v>21</v>
      </c>
      <c r="F2158" s="3" t="s">
        <v>73</v>
      </c>
      <c r="G2158" s="3" t="s">
        <v>57</v>
      </c>
      <c r="H2158" s="3" t="s">
        <v>329</v>
      </c>
      <c r="I2158" s="3" t="s">
        <v>16498</v>
      </c>
      <c r="J2158" s="3" t="s">
        <v>16812</v>
      </c>
      <c r="K2158" s="3" t="s">
        <v>159</v>
      </c>
    </row>
    <row r="2159" ht="18.0" customHeight="1">
      <c r="A2159" s="3" t="s">
        <v>16814</v>
      </c>
      <c r="B2159" s="3" t="s">
        <v>9145</v>
      </c>
      <c r="C2159" s="3" t="s">
        <v>18</v>
      </c>
      <c r="D2159" s="4" t="s">
        <v>19</v>
      </c>
      <c r="E2159" s="3" t="s">
        <v>20</v>
      </c>
      <c r="F2159" s="3" t="s">
        <v>781</v>
      </c>
      <c r="G2159" s="3" t="s">
        <v>50</v>
      </c>
      <c r="H2159" s="3" t="s">
        <v>109</v>
      </c>
      <c r="I2159" s="3" t="s">
        <v>9719</v>
      </c>
      <c r="J2159" s="3" t="s">
        <v>16817</v>
      </c>
      <c r="K2159" s="3" t="s">
        <v>27</v>
      </c>
    </row>
    <row r="2160" ht="18.0" customHeight="1">
      <c r="A2160" s="3" t="s">
        <v>1352</v>
      </c>
      <c r="B2160" s="3" t="s">
        <v>16820</v>
      </c>
      <c r="C2160" s="3" t="s">
        <v>18</v>
      </c>
      <c r="D2160" s="4" t="s">
        <v>19</v>
      </c>
      <c r="E2160" s="3" t="s">
        <v>20</v>
      </c>
      <c r="F2160" s="3" t="s">
        <v>66</v>
      </c>
      <c r="G2160" s="3" t="s">
        <v>57</v>
      </c>
      <c r="H2160" s="3" t="s">
        <v>16823</v>
      </c>
      <c r="I2160" s="3" t="s">
        <v>16824</v>
      </c>
      <c r="J2160" s="3" t="s">
        <v>16826</v>
      </c>
      <c r="K2160" s="3" t="s">
        <v>35</v>
      </c>
    </row>
    <row r="2161" ht="18.0" customHeight="1">
      <c r="A2161" s="3" t="s">
        <v>126</v>
      </c>
      <c r="B2161" s="3" t="s">
        <v>16828</v>
      </c>
      <c r="C2161" s="3" t="s">
        <v>18</v>
      </c>
      <c r="D2161" s="4" t="s">
        <v>19</v>
      </c>
      <c r="E2161" s="3" t="s">
        <v>21</v>
      </c>
      <c r="F2161" s="3" t="s">
        <v>16830</v>
      </c>
      <c r="G2161" s="3" t="s">
        <v>50</v>
      </c>
      <c r="H2161" s="3" t="s">
        <v>2317</v>
      </c>
      <c r="I2161" s="3" t="s">
        <v>16832</v>
      </c>
      <c r="J2161" s="3" t="s">
        <v>16834</v>
      </c>
      <c r="K2161" s="3" t="s">
        <v>159</v>
      </c>
    </row>
    <row r="2162" ht="18.0" customHeight="1">
      <c r="A2162" s="3" t="s">
        <v>1352</v>
      </c>
      <c r="B2162" s="3" t="s">
        <v>4369</v>
      </c>
      <c r="C2162" s="3" t="s">
        <v>18</v>
      </c>
      <c r="D2162" s="4" t="s">
        <v>19</v>
      </c>
      <c r="E2162" s="3" t="s">
        <v>21</v>
      </c>
      <c r="F2162" s="3" t="s">
        <v>349</v>
      </c>
      <c r="G2162" s="3" t="s">
        <v>50</v>
      </c>
      <c r="H2162" s="3" t="s">
        <v>726</v>
      </c>
      <c r="I2162" s="3" t="s">
        <v>16840</v>
      </c>
      <c r="J2162" s="3" t="s">
        <v>16842</v>
      </c>
      <c r="K2162" s="3" t="s">
        <v>35</v>
      </c>
    </row>
    <row r="2163" ht="18.0" customHeight="1">
      <c r="A2163" s="3" t="s">
        <v>16843</v>
      </c>
      <c r="B2163" s="3" t="s">
        <v>16844</v>
      </c>
      <c r="C2163" s="3" t="s">
        <v>18</v>
      </c>
      <c r="D2163" s="4" t="s">
        <v>19</v>
      </c>
      <c r="E2163" s="3" t="s">
        <v>20</v>
      </c>
      <c r="F2163" s="3" t="s">
        <v>82</v>
      </c>
      <c r="G2163" s="3" t="s">
        <v>57</v>
      </c>
      <c r="H2163" s="3" t="s">
        <v>16850</v>
      </c>
      <c r="I2163" s="3" t="s">
        <v>16851</v>
      </c>
      <c r="J2163" s="3" t="s">
        <v>16852</v>
      </c>
      <c r="K2163" s="3" t="s">
        <v>159</v>
      </c>
    </row>
    <row r="2164" ht="18.0" customHeight="1">
      <c r="A2164" s="3" t="s">
        <v>16854</v>
      </c>
      <c r="B2164" s="3" t="s">
        <v>3807</v>
      </c>
      <c r="C2164" s="3" t="s">
        <v>18</v>
      </c>
      <c r="D2164" s="4" t="s">
        <v>19</v>
      </c>
      <c r="E2164" s="3" t="s">
        <v>21</v>
      </c>
      <c r="F2164" s="3" t="s">
        <v>73</v>
      </c>
      <c r="G2164" s="3" t="s">
        <v>50</v>
      </c>
      <c r="H2164" s="3" t="s">
        <v>109</v>
      </c>
      <c r="I2164" s="3" t="s">
        <v>16857</v>
      </c>
      <c r="J2164" s="3" t="s">
        <v>16859</v>
      </c>
      <c r="K2164" s="3" t="s">
        <v>35</v>
      </c>
    </row>
    <row r="2165" ht="18.0" customHeight="1">
      <c r="A2165" s="3" t="s">
        <v>76</v>
      </c>
      <c r="B2165" s="3" t="s">
        <v>8652</v>
      </c>
      <c r="C2165" s="3" t="s">
        <v>18</v>
      </c>
      <c r="D2165" s="4" t="s">
        <v>19</v>
      </c>
      <c r="E2165" s="3" t="s">
        <v>20</v>
      </c>
      <c r="F2165" s="3" t="s">
        <v>3247</v>
      </c>
      <c r="G2165" s="3" t="s">
        <v>57</v>
      </c>
      <c r="H2165" s="3" t="s">
        <v>8662</v>
      </c>
      <c r="I2165" s="3" t="s">
        <v>16865</v>
      </c>
      <c r="J2165" s="3" t="s">
        <v>16866</v>
      </c>
      <c r="K2165" s="3" t="s">
        <v>35</v>
      </c>
    </row>
    <row r="2166" ht="18.0" customHeight="1">
      <c r="A2166" s="3" t="s">
        <v>126</v>
      </c>
      <c r="B2166" s="3" t="s">
        <v>16868</v>
      </c>
      <c r="C2166" s="3" t="s">
        <v>18</v>
      </c>
      <c r="D2166" s="4" t="s">
        <v>19</v>
      </c>
      <c r="E2166" s="3" t="s">
        <v>20</v>
      </c>
      <c r="F2166" s="3" t="s">
        <v>48</v>
      </c>
      <c r="G2166" s="3" t="s">
        <v>50</v>
      </c>
      <c r="H2166" s="3" t="s">
        <v>1948</v>
      </c>
      <c r="I2166" s="3" t="s">
        <v>16875</v>
      </c>
      <c r="J2166" s="3" t="s">
        <v>16878</v>
      </c>
      <c r="K2166" s="3" t="s">
        <v>159</v>
      </c>
    </row>
    <row r="2167" ht="18.0" customHeight="1">
      <c r="A2167" s="3" t="s">
        <v>76</v>
      </c>
      <c r="B2167" s="3" t="s">
        <v>16879</v>
      </c>
      <c r="C2167" s="3" t="s">
        <v>18</v>
      </c>
      <c r="D2167" s="4" t="s">
        <v>19</v>
      </c>
      <c r="E2167" s="3" t="s">
        <v>20</v>
      </c>
      <c r="F2167" s="3" t="s">
        <v>132</v>
      </c>
      <c r="G2167" s="3" t="s">
        <v>57</v>
      </c>
      <c r="H2167" s="3" t="s">
        <v>726</v>
      </c>
      <c r="I2167" s="3" t="s">
        <v>16883</v>
      </c>
      <c r="J2167" s="3" t="s">
        <v>16884</v>
      </c>
      <c r="K2167" s="3" t="s">
        <v>35</v>
      </c>
    </row>
    <row r="2168" ht="18.0" customHeight="1">
      <c r="A2168" s="3" t="s">
        <v>16886</v>
      </c>
      <c r="B2168" s="3" t="s">
        <v>16868</v>
      </c>
      <c r="C2168" s="3" t="s">
        <v>18</v>
      </c>
      <c r="D2168" s="4" t="s">
        <v>19</v>
      </c>
      <c r="E2168" s="3" t="s">
        <v>20</v>
      </c>
      <c r="F2168" s="3" t="s">
        <v>48</v>
      </c>
      <c r="G2168" s="3" t="s">
        <v>50</v>
      </c>
      <c r="H2168" s="3" t="s">
        <v>1948</v>
      </c>
      <c r="I2168" s="3" t="s">
        <v>16891</v>
      </c>
      <c r="J2168" s="3" t="s">
        <v>16893</v>
      </c>
      <c r="K2168" s="3" t="s">
        <v>159</v>
      </c>
    </row>
    <row r="2169" ht="18.0" customHeight="1">
      <c r="A2169" s="3" t="s">
        <v>76</v>
      </c>
      <c r="B2169" s="3" t="s">
        <v>16896</v>
      </c>
      <c r="C2169" s="3" t="s">
        <v>18</v>
      </c>
      <c r="D2169" s="4" t="s">
        <v>19</v>
      </c>
      <c r="E2169" s="3" t="s">
        <v>20</v>
      </c>
      <c r="F2169" s="3" t="s">
        <v>363</v>
      </c>
      <c r="G2169" s="3" t="s">
        <v>57</v>
      </c>
      <c r="H2169" s="3" t="s">
        <v>5397</v>
      </c>
      <c r="I2169" s="3" t="s">
        <v>16901</v>
      </c>
      <c r="J2169" s="3" t="s">
        <v>16904</v>
      </c>
      <c r="K2169" s="3" t="s">
        <v>41</v>
      </c>
    </row>
    <row r="2170" ht="18.0" customHeight="1">
      <c r="A2170" s="3" t="s">
        <v>76</v>
      </c>
      <c r="B2170" s="3" t="s">
        <v>16905</v>
      </c>
      <c r="C2170" s="3" t="s">
        <v>18</v>
      </c>
      <c r="D2170" s="4" t="s">
        <v>19</v>
      </c>
      <c r="E2170" s="3" t="s">
        <v>21</v>
      </c>
      <c r="F2170" s="3" t="s">
        <v>73</v>
      </c>
      <c r="G2170" s="3" t="s">
        <v>57</v>
      </c>
      <c r="H2170" s="3" t="s">
        <v>16907</v>
      </c>
      <c r="I2170" s="3" t="s">
        <v>16909</v>
      </c>
      <c r="J2170" s="3" t="s">
        <v>16911</v>
      </c>
      <c r="K2170" s="3" t="s">
        <v>35</v>
      </c>
    </row>
    <row r="2171" ht="18.0" customHeight="1">
      <c r="A2171" s="3" t="s">
        <v>16913</v>
      </c>
      <c r="B2171" s="3" t="s">
        <v>16914</v>
      </c>
      <c r="C2171" s="3" t="s">
        <v>18</v>
      </c>
      <c r="D2171" s="4" t="s">
        <v>19</v>
      </c>
      <c r="E2171" s="3" t="s">
        <v>20</v>
      </c>
      <c r="F2171" s="3" t="s">
        <v>48</v>
      </c>
      <c r="G2171" s="3" t="s">
        <v>57</v>
      </c>
      <c r="H2171" s="3" t="s">
        <v>16917</v>
      </c>
      <c r="I2171" s="3" t="s">
        <v>887</v>
      </c>
      <c r="J2171" s="3" t="s">
        <v>16919</v>
      </c>
      <c r="K2171" s="3" t="s">
        <v>41</v>
      </c>
    </row>
    <row r="2172" ht="18.0" customHeight="1">
      <c r="A2172" s="3" t="s">
        <v>16922</v>
      </c>
      <c r="B2172" s="3" t="s">
        <v>16923</v>
      </c>
      <c r="C2172" s="3" t="s">
        <v>18</v>
      </c>
      <c r="D2172" s="4" t="s">
        <v>19</v>
      </c>
      <c r="E2172" s="3" t="s">
        <v>21</v>
      </c>
      <c r="F2172" s="3" t="s">
        <v>1141</v>
      </c>
      <c r="G2172" s="3" t="s">
        <v>57</v>
      </c>
      <c r="H2172" s="3" t="s">
        <v>16926</v>
      </c>
      <c r="I2172" s="3" t="s">
        <v>16928</v>
      </c>
      <c r="J2172" s="3" t="s">
        <v>16930</v>
      </c>
      <c r="K2172" s="3" t="s">
        <v>27</v>
      </c>
    </row>
    <row r="2173" ht="18.0" customHeight="1">
      <c r="A2173" s="3" t="s">
        <v>173</v>
      </c>
      <c r="B2173" s="3" t="s">
        <v>16931</v>
      </c>
      <c r="C2173" s="3" t="s">
        <v>18</v>
      </c>
      <c r="D2173" s="4" t="s">
        <v>19</v>
      </c>
      <c r="E2173" s="3" t="s">
        <v>20</v>
      </c>
      <c r="F2173" s="3" t="s">
        <v>237</v>
      </c>
      <c r="G2173" s="3" t="s">
        <v>57</v>
      </c>
      <c r="H2173" s="3" t="s">
        <v>16932</v>
      </c>
      <c r="I2173" s="3" t="s">
        <v>16933</v>
      </c>
      <c r="J2173" s="3" t="s">
        <v>16935</v>
      </c>
      <c r="K2173" s="3" t="s">
        <v>90</v>
      </c>
    </row>
    <row r="2174" ht="18.0" customHeight="1">
      <c r="A2174" s="3" t="s">
        <v>16793</v>
      </c>
      <c r="B2174" s="3" t="s">
        <v>3880</v>
      </c>
      <c r="C2174" s="3" t="s">
        <v>18</v>
      </c>
      <c r="D2174" s="4" t="s">
        <v>19</v>
      </c>
      <c r="E2174" s="3" t="s">
        <v>20</v>
      </c>
      <c r="F2174" s="3" t="s">
        <v>73</v>
      </c>
      <c r="G2174" s="3" t="s">
        <v>57</v>
      </c>
      <c r="H2174" s="3" t="s">
        <v>395</v>
      </c>
      <c r="I2174" s="3" t="s">
        <v>14884</v>
      </c>
      <c r="J2174" s="3" t="s">
        <v>16938</v>
      </c>
      <c r="K2174" s="3" t="s">
        <v>35</v>
      </c>
    </row>
    <row r="2175" ht="18.0" customHeight="1">
      <c r="A2175" s="3" t="s">
        <v>16939</v>
      </c>
      <c r="B2175" s="3" t="s">
        <v>16942</v>
      </c>
      <c r="C2175" s="3" t="s">
        <v>18</v>
      </c>
      <c r="D2175" s="4" t="s">
        <v>19</v>
      </c>
      <c r="E2175" s="3" t="s">
        <v>20</v>
      </c>
      <c r="F2175" s="3" t="s">
        <v>146</v>
      </c>
      <c r="G2175" s="3" t="s">
        <v>50</v>
      </c>
      <c r="H2175" s="3" t="s">
        <v>3950</v>
      </c>
      <c r="I2175" s="3" t="s">
        <v>16944</v>
      </c>
      <c r="J2175" s="3" t="s">
        <v>16946</v>
      </c>
      <c r="K2175" s="3" t="s">
        <v>27</v>
      </c>
    </row>
    <row r="2176" ht="18.0" customHeight="1">
      <c r="A2176" s="3" t="s">
        <v>16951</v>
      </c>
      <c r="B2176" s="3" t="s">
        <v>16952</v>
      </c>
      <c r="C2176" s="3" t="s">
        <v>18</v>
      </c>
      <c r="D2176" s="4" t="s">
        <v>19</v>
      </c>
      <c r="E2176" s="3" t="s">
        <v>20</v>
      </c>
      <c r="F2176" s="3" t="s">
        <v>73</v>
      </c>
      <c r="G2176" s="3" t="s">
        <v>50</v>
      </c>
      <c r="H2176" s="3" t="s">
        <v>84</v>
      </c>
      <c r="I2176" s="3" t="s">
        <v>16954</v>
      </c>
      <c r="J2176" s="3" t="s">
        <v>16957</v>
      </c>
      <c r="K2176" s="3" t="s">
        <v>27</v>
      </c>
    </row>
    <row r="2177" ht="18.0" customHeight="1">
      <c r="A2177" s="3" t="s">
        <v>173</v>
      </c>
      <c r="B2177" s="3" t="s">
        <v>15776</v>
      </c>
      <c r="C2177" s="3" t="s">
        <v>18</v>
      </c>
      <c r="D2177" s="4" t="s">
        <v>19</v>
      </c>
      <c r="E2177" s="3" t="s">
        <v>20</v>
      </c>
      <c r="F2177" s="3" t="s">
        <v>1025</v>
      </c>
      <c r="G2177" s="3" t="s">
        <v>57</v>
      </c>
      <c r="H2177" s="3" t="s">
        <v>99</v>
      </c>
      <c r="I2177" s="3" t="s">
        <v>16964</v>
      </c>
      <c r="J2177" s="3" t="s">
        <v>16966</v>
      </c>
      <c r="K2177" s="3" t="s">
        <v>27</v>
      </c>
    </row>
    <row r="2178" ht="18.0" customHeight="1">
      <c r="A2178" s="3" t="s">
        <v>16968</v>
      </c>
      <c r="B2178" s="3" t="s">
        <v>3926</v>
      </c>
      <c r="C2178" s="3" t="s">
        <v>18</v>
      </c>
      <c r="D2178" s="4" t="s">
        <v>19</v>
      </c>
      <c r="E2178" s="3" t="s">
        <v>20</v>
      </c>
      <c r="F2178" s="3" t="s">
        <v>1400</v>
      </c>
      <c r="G2178" s="3" t="s">
        <v>242</v>
      </c>
      <c r="H2178" s="3" t="s">
        <v>99</v>
      </c>
      <c r="I2178" s="3" t="s">
        <v>16970</v>
      </c>
      <c r="J2178" s="3" t="s">
        <v>16972</v>
      </c>
      <c r="K2178" s="3" t="s">
        <v>41</v>
      </c>
    </row>
    <row r="2179" ht="18.0" customHeight="1">
      <c r="A2179" s="3" t="s">
        <v>126</v>
      </c>
      <c r="B2179" s="3" t="s">
        <v>16974</v>
      </c>
      <c r="C2179" s="3" t="s">
        <v>18</v>
      </c>
      <c r="D2179" s="4" t="s">
        <v>19</v>
      </c>
      <c r="E2179" s="3" t="s">
        <v>21</v>
      </c>
      <c r="F2179" s="3" t="s">
        <v>363</v>
      </c>
      <c r="G2179" s="3" t="s">
        <v>57</v>
      </c>
      <c r="H2179" s="3" t="s">
        <v>1590</v>
      </c>
      <c r="I2179" s="3" t="s">
        <v>16978</v>
      </c>
      <c r="J2179" s="3" t="s">
        <v>16979</v>
      </c>
      <c r="K2179" s="3" t="s">
        <v>41</v>
      </c>
    </row>
    <row r="2180" ht="18.0" customHeight="1">
      <c r="A2180" s="3" t="s">
        <v>622</v>
      </c>
      <c r="B2180" s="3" t="s">
        <v>11526</v>
      </c>
      <c r="C2180" s="3" t="s">
        <v>18</v>
      </c>
      <c r="D2180" s="4" t="s">
        <v>19</v>
      </c>
      <c r="E2180" s="3" t="s">
        <v>21</v>
      </c>
      <c r="F2180" s="3" t="s">
        <v>132</v>
      </c>
      <c r="G2180" s="3" t="s">
        <v>57</v>
      </c>
      <c r="H2180" s="3" t="s">
        <v>11533</v>
      </c>
      <c r="I2180" s="3" t="s">
        <v>3560</v>
      </c>
      <c r="J2180" s="3" t="s">
        <v>16984</v>
      </c>
      <c r="K2180" s="3" t="s">
        <v>35</v>
      </c>
    </row>
    <row r="2181" ht="18.0" customHeight="1">
      <c r="A2181" s="3" t="s">
        <v>1352</v>
      </c>
      <c r="B2181" s="3" t="s">
        <v>5440</v>
      </c>
      <c r="C2181" s="3" t="s">
        <v>18</v>
      </c>
      <c r="D2181" s="4" t="s">
        <v>19</v>
      </c>
      <c r="E2181" s="3" t="s">
        <v>21</v>
      </c>
      <c r="F2181" s="3" t="s">
        <v>48</v>
      </c>
      <c r="G2181" s="3" t="s">
        <v>57</v>
      </c>
      <c r="H2181" s="3" t="s">
        <v>567</v>
      </c>
      <c r="I2181" s="3" t="s">
        <v>16986</v>
      </c>
      <c r="J2181" s="3" t="s">
        <v>16989</v>
      </c>
      <c r="K2181" s="3" t="s">
        <v>35</v>
      </c>
    </row>
    <row r="2182" ht="18.0" customHeight="1">
      <c r="A2182" s="3" t="s">
        <v>173</v>
      </c>
      <c r="B2182" s="3" t="s">
        <v>16990</v>
      </c>
      <c r="C2182" s="3" t="s">
        <v>18</v>
      </c>
      <c r="D2182" s="4" t="s">
        <v>19</v>
      </c>
      <c r="E2182" s="3" t="s">
        <v>20</v>
      </c>
      <c r="F2182" s="3" t="s">
        <v>82</v>
      </c>
      <c r="G2182" s="3" t="s">
        <v>50</v>
      </c>
      <c r="H2182" s="3" t="s">
        <v>16992</v>
      </c>
      <c r="I2182" s="3" t="s">
        <v>16994</v>
      </c>
      <c r="J2182" s="3" t="s">
        <v>16995</v>
      </c>
      <c r="K2182" s="3" t="s">
        <v>35</v>
      </c>
    </row>
    <row r="2183" ht="18.0" customHeight="1">
      <c r="A2183" s="3" t="s">
        <v>948</v>
      </c>
      <c r="B2183" s="3" t="s">
        <v>16996</v>
      </c>
      <c r="C2183" s="3" t="s">
        <v>18</v>
      </c>
      <c r="D2183" s="4" t="s">
        <v>19</v>
      </c>
      <c r="E2183" s="3" t="s">
        <v>21</v>
      </c>
      <c r="F2183" s="3" t="s">
        <v>73</v>
      </c>
      <c r="G2183" s="3" t="s">
        <v>57</v>
      </c>
      <c r="H2183" s="3" t="s">
        <v>70</v>
      </c>
      <c r="I2183" s="3" t="s">
        <v>17001</v>
      </c>
      <c r="J2183" s="3" t="s">
        <v>17002</v>
      </c>
      <c r="K2183" s="3" t="s">
        <v>159</v>
      </c>
    </row>
    <row r="2184" ht="18.0" customHeight="1">
      <c r="A2184" s="3" t="s">
        <v>76</v>
      </c>
      <c r="B2184" s="3" t="s">
        <v>3880</v>
      </c>
      <c r="C2184" s="3" t="s">
        <v>18</v>
      </c>
      <c r="D2184" s="4" t="s">
        <v>19</v>
      </c>
      <c r="E2184" s="3" t="s">
        <v>21</v>
      </c>
      <c r="F2184" s="3" t="s">
        <v>73</v>
      </c>
      <c r="G2184" s="3" t="s">
        <v>57</v>
      </c>
      <c r="H2184" s="3" t="s">
        <v>395</v>
      </c>
      <c r="I2184" s="3" t="s">
        <v>17005</v>
      </c>
      <c r="J2184" s="3" t="s">
        <v>17007</v>
      </c>
      <c r="K2184" s="3" t="s">
        <v>35</v>
      </c>
    </row>
    <row r="2185" ht="18.0" customHeight="1">
      <c r="A2185" s="3" t="s">
        <v>17008</v>
      </c>
      <c r="B2185" s="3" t="s">
        <v>17009</v>
      </c>
      <c r="C2185" s="3" t="s">
        <v>18</v>
      </c>
      <c r="D2185" s="4" t="s">
        <v>19</v>
      </c>
      <c r="E2185" s="3" t="s">
        <v>21</v>
      </c>
      <c r="F2185" s="3" t="s">
        <v>146</v>
      </c>
      <c r="G2185" s="3" t="s">
        <v>50</v>
      </c>
      <c r="H2185" s="3" t="s">
        <v>498</v>
      </c>
      <c r="I2185" s="3" t="s">
        <v>17014</v>
      </c>
      <c r="J2185" s="3" t="s">
        <v>17015</v>
      </c>
      <c r="K2185" s="3" t="s">
        <v>27</v>
      </c>
    </row>
    <row r="2186" ht="18.0" customHeight="1">
      <c r="A2186" s="3" t="s">
        <v>114</v>
      </c>
      <c r="B2186" s="3" t="s">
        <v>17018</v>
      </c>
      <c r="C2186" s="3" t="s">
        <v>18</v>
      </c>
      <c r="D2186" s="4" t="s">
        <v>19</v>
      </c>
      <c r="E2186" s="3" t="s">
        <v>20</v>
      </c>
      <c r="F2186" s="3" t="s">
        <v>48</v>
      </c>
      <c r="G2186" s="3" t="s">
        <v>50</v>
      </c>
      <c r="H2186" s="3" t="s">
        <v>17021</v>
      </c>
      <c r="I2186" s="3" t="s">
        <v>17022</v>
      </c>
      <c r="J2186" s="3" t="s">
        <v>17025</v>
      </c>
      <c r="K2186" s="3" t="s">
        <v>41</v>
      </c>
    </row>
    <row r="2187" ht="18.0" customHeight="1">
      <c r="A2187" s="3" t="s">
        <v>17027</v>
      </c>
      <c r="B2187" s="3" t="s">
        <v>17029</v>
      </c>
      <c r="C2187" s="3" t="s">
        <v>18</v>
      </c>
      <c r="D2187" s="4" t="s">
        <v>19</v>
      </c>
      <c r="E2187" s="3" t="s">
        <v>21</v>
      </c>
      <c r="F2187" s="3" t="s">
        <v>349</v>
      </c>
      <c r="G2187" s="3" t="s">
        <v>50</v>
      </c>
      <c r="H2187" s="3" t="s">
        <v>17035</v>
      </c>
      <c r="I2187" s="3" t="s">
        <v>17036</v>
      </c>
      <c r="J2187" s="3" t="s">
        <v>17038</v>
      </c>
      <c r="K2187" s="3" t="s">
        <v>27</v>
      </c>
    </row>
    <row r="2188" ht="18.0" customHeight="1">
      <c r="A2188" s="3" t="s">
        <v>173</v>
      </c>
      <c r="B2188" s="3" t="s">
        <v>16996</v>
      </c>
      <c r="C2188" s="3" t="s">
        <v>18</v>
      </c>
      <c r="D2188" s="4" t="s">
        <v>19</v>
      </c>
      <c r="E2188" s="3" t="s">
        <v>20</v>
      </c>
      <c r="F2188" s="3" t="s">
        <v>73</v>
      </c>
      <c r="G2188" s="3" t="s">
        <v>57</v>
      </c>
      <c r="H2188" s="3" t="s">
        <v>70</v>
      </c>
      <c r="I2188" s="3" t="s">
        <v>17001</v>
      </c>
      <c r="J2188" s="3" t="s">
        <v>17002</v>
      </c>
      <c r="K2188" s="3" t="s">
        <v>159</v>
      </c>
    </row>
    <row r="2189" ht="18.0" customHeight="1">
      <c r="A2189" s="3" t="s">
        <v>17044</v>
      </c>
      <c r="B2189" s="3" t="s">
        <v>17046</v>
      </c>
      <c r="C2189" s="3" t="s">
        <v>18</v>
      </c>
      <c r="D2189" s="4" t="s">
        <v>19</v>
      </c>
      <c r="E2189" s="3" t="s">
        <v>20</v>
      </c>
      <c r="F2189" s="3" t="s">
        <v>48</v>
      </c>
      <c r="G2189" s="3" t="s">
        <v>23</v>
      </c>
      <c r="H2189" s="3" t="s">
        <v>17048</v>
      </c>
      <c r="I2189" s="3" t="s">
        <v>17050</v>
      </c>
      <c r="J2189" s="3" t="s">
        <v>17052</v>
      </c>
      <c r="K2189" s="3" t="s">
        <v>35</v>
      </c>
    </row>
    <row r="2190" ht="18.0" customHeight="1">
      <c r="A2190" s="3" t="s">
        <v>17054</v>
      </c>
      <c r="B2190" s="3" t="s">
        <v>3880</v>
      </c>
      <c r="C2190" s="3" t="s">
        <v>18</v>
      </c>
      <c r="D2190" s="4" t="s">
        <v>19</v>
      </c>
      <c r="E2190" s="3" t="s">
        <v>21</v>
      </c>
      <c r="F2190" s="3" t="s">
        <v>73</v>
      </c>
      <c r="G2190" s="3" t="s">
        <v>69</v>
      </c>
      <c r="H2190" s="3" t="s">
        <v>395</v>
      </c>
      <c r="I2190" s="3" t="s">
        <v>1364</v>
      </c>
      <c r="J2190" s="3" t="s">
        <v>17056</v>
      </c>
      <c r="K2190" s="3" t="s">
        <v>35</v>
      </c>
    </row>
    <row r="2191" ht="18.0" customHeight="1">
      <c r="A2191" s="3" t="s">
        <v>126</v>
      </c>
      <c r="B2191" s="3" t="s">
        <v>17057</v>
      </c>
      <c r="C2191" s="3" t="s">
        <v>18</v>
      </c>
      <c r="D2191" s="4" t="s">
        <v>19</v>
      </c>
      <c r="E2191" s="3" t="s">
        <v>20</v>
      </c>
      <c r="F2191" s="3" t="s">
        <v>232</v>
      </c>
      <c r="G2191" s="3" t="s">
        <v>69</v>
      </c>
      <c r="H2191" s="3" t="s">
        <v>17059</v>
      </c>
      <c r="I2191" s="3" t="s">
        <v>17060</v>
      </c>
      <c r="J2191" s="3" t="s">
        <v>17061</v>
      </c>
      <c r="K2191" s="3" t="s">
        <v>35</v>
      </c>
    </row>
    <row r="2192" ht="18.0" customHeight="1">
      <c r="A2192" s="3" t="s">
        <v>1352</v>
      </c>
      <c r="B2192" s="3" t="s">
        <v>5875</v>
      </c>
      <c r="C2192" s="3" t="s">
        <v>18</v>
      </c>
      <c r="D2192" s="4" t="s">
        <v>19</v>
      </c>
      <c r="E2192" s="3" t="s">
        <v>20</v>
      </c>
      <c r="F2192" s="3" t="s">
        <v>73</v>
      </c>
      <c r="G2192" s="3" t="s">
        <v>57</v>
      </c>
      <c r="H2192" s="3" t="s">
        <v>4081</v>
      </c>
      <c r="I2192" s="3" t="s">
        <v>14884</v>
      </c>
      <c r="J2192" s="3" t="s">
        <v>17065</v>
      </c>
      <c r="K2192" s="3" t="s">
        <v>35</v>
      </c>
    </row>
    <row r="2193" ht="18.0" customHeight="1">
      <c r="A2193" s="3" t="s">
        <v>17068</v>
      </c>
      <c r="B2193" s="3" t="s">
        <v>16183</v>
      </c>
      <c r="C2193" s="3" t="s">
        <v>18</v>
      </c>
      <c r="D2193" s="4" t="s">
        <v>19</v>
      </c>
      <c r="E2193" s="3" t="s">
        <v>20</v>
      </c>
      <c r="F2193" s="3" t="s">
        <v>4653</v>
      </c>
      <c r="G2193" s="3" t="s">
        <v>50</v>
      </c>
      <c r="H2193" s="3" t="s">
        <v>16187</v>
      </c>
      <c r="I2193" s="3" t="s">
        <v>17070</v>
      </c>
      <c r="J2193" s="3" t="s">
        <v>17072</v>
      </c>
      <c r="K2193" s="3" t="s">
        <v>35</v>
      </c>
    </row>
    <row r="2194" ht="18.0" customHeight="1">
      <c r="A2194" s="3" t="s">
        <v>126</v>
      </c>
      <c r="B2194" s="3" t="s">
        <v>16868</v>
      </c>
      <c r="C2194" s="3" t="s">
        <v>18</v>
      </c>
      <c r="D2194" s="4" t="s">
        <v>19</v>
      </c>
      <c r="E2194" s="3" t="s">
        <v>21</v>
      </c>
      <c r="F2194" s="3" t="s">
        <v>177</v>
      </c>
      <c r="G2194" s="3" t="s">
        <v>69</v>
      </c>
      <c r="H2194" s="3" t="s">
        <v>1948</v>
      </c>
      <c r="I2194" s="3" t="s">
        <v>17076</v>
      </c>
      <c r="J2194" s="3" t="s">
        <v>17079</v>
      </c>
      <c r="K2194" s="3" t="s">
        <v>159</v>
      </c>
    </row>
    <row r="2195" ht="18.0" customHeight="1">
      <c r="A2195" s="3" t="s">
        <v>948</v>
      </c>
      <c r="B2195" s="3" t="s">
        <v>17081</v>
      </c>
      <c r="C2195" s="3" t="s">
        <v>18</v>
      </c>
      <c r="D2195" s="4" t="s">
        <v>19</v>
      </c>
      <c r="E2195" s="3" t="s">
        <v>21</v>
      </c>
      <c r="F2195" s="3" t="s">
        <v>146</v>
      </c>
      <c r="G2195" s="3" t="s">
        <v>50</v>
      </c>
      <c r="H2195" s="3" t="s">
        <v>567</v>
      </c>
      <c r="I2195" s="3" t="s">
        <v>8027</v>
      </c>
      <c r="J2195" s="3" t="s">
        <v>17088</v>
      </c>
      <c r="K2195" s="3" t="s">
        <v>35</v>
      </c>
    </row>
    <row r="2196" ht="18.0" customHeight="1">
      <c r="A2196" s="3" t="s">
        <v>17089</v>
      </c>
      <c r="B2196" s="3" t="s">
        <v>8981</v>
      </c>
      <c r="C2196" s="3" t="s">
        <v>18</v>
      </c>
      <c r="D2196" s="4" t="s">
        <v>19</v>
      </c>
      <c r="E2196" s="3" t="s">
        <v>20</v>
      </c>
      <c r="F2196" s="3" t="s">
        <v>73</v>
      </c>
      <c r="G2196" s="3" t="s">
        <v>57</v>
      </c>
      <c r="H2196" s="3" t="s">
        <v>556</v>
      </c>
      <c r="I2196" s="3" t="s">
        <v>17092</v>
      </c>
      <c r="J2196" s="3" t="s">
        <v>17093</v>
      </c>
      <c r="K2196" s="3" t="s">
        <v>159</v>
      </c>
    </row>
    <row r="2197" ht="18.0" customHeight="1">
      <c r="A2197" s="3" t="s">
        <v>126</v>
      </c>
      <c r="B2197" s="3" t="s">
        <v>16896</v>
      </c>
      <c r="C2197" s="3" t="s">
        <v>18</v>
      </c>
      <c r="D2197" s="4" t="s">
        <v>19</v>
      </c>
      <c r="E2197" s="3" t="s">
        <v>20</v>
      </c>
      <c r="F2197" s="3" t="s">
        <v>363</v>
      </c>
      <c r="G2197" s="3" t="s">
        <v>69</v>
      </c>
      <c r="H2197" s="3" t="s">
        <v>17095</v>
      </c>
      <c r="I2197" s="3" t="s">
        <v>17096</v>
      </c>
      <c r="J2197" s="3" t="s">
        <v>17098</v>
      </c>
      <c r="K2197" s="3" t="s">
        <v>41</v>
      </c>
    </row>
    <row r="2198" ht="18.0" customHeight="1">
      <c r="A2198" s="3" t="s">
        <v>17100</v>
      </c>
      <c r="B2198" s="3" t="s">
        <v>16828</v>
      </c>
      <c r="C2198" s="3" t="s">
        <v>18</v>
      </c>
      <c r="D2198" s="4" t="s">
        <v>19</v>
      </c>
      <c r="E2198" s="3" t="s">
        <v>20</v>
      </c>
      <c r="F2198" s="3" t="s">
        <v>73</v>
      </c>
      <c r="G2198" s="3" t="s">
        <v>23</v>
      </c>
      <c r="H2198" s="3" t="s">
        <v>2317</v>
      </c>
      <c r="I2198" s="3" t="s">
        <v>16832</v>
      </c>
      <c r="J2198" s="3" t="s">
        <v>17104</v>
      </c>
      <c r="K2198" s="3" t="s">
        <v>159</v>
      </c>
    </row>
    <row r="2199" ht="18.0" customHeight="1">
      <c r="A2199" s="3" t="s">
        <v>173</v>
      </c>
      <c r="B2199" s="3" t="s">
        <v>9421</v>
      </c>
      <c r="C2199" s="3" t="s">
        <v>18</v>
      </c>
      <c r="D2199" s="4" t="s">
        <v>19</v>
      </c>
      <c r="E2199" s="3" t="s">
        <v>20</v>
      </c>
      <c r="F2199" s="3" t="s">
        <v>132</v>
      </c>
      <c r="G2199" s="3" t="s">
        <v>57</v>
      </c>
      <c r="H2199" s="3" t="s">
        <v>329</v>
      </c>
      <c r="I2199" s="3" t="s">
        <v>16498</v>
      </c>
      <c r="J2199" s="3" t="s">
        <v>17110</v>
      </c>
      <c r="K2199" s="3" t="s">
        <v>159</v>
      </c>
    </row>
    <row r="2200" ht="18.0" customHeight="1">
      <c r="A2200" s="3" t="s">
        <v>1672</v>
      </c>
      <c r="B2200" s="3" t="s">
        <v>17114</v>
      </c>
      <c r="C2200" s="3" t="s">
        <v>18</v>
      </c>
      <c r="D2200" s="4" t="s">
        <v>19</v>
      </c>
      <c r="E2200" s="3" t="s">
        <v>20</v>
      </c>
      <c r="F2200" s="3" t="s">
        <v>82</v>
      </c>
      <c r="G2200" s="3" t="s">
        <v>50</v>
      </c>
      <c r="H2200" s="3" t="s">
        <v>17115</v>
      </c>
      <c r="I2200" s="3" t="s">
        <v>17116</v>
      </c>
      <c r="J2200" s="3" t="s">
        <v>17119</v>
      </c>
      <c r="K2200" s="3" t="s">
        <v>27</v>
      </c>
    </row>
    <row r="2201" ht="18.0" customHeight="1">
      <c r="A2201" s="3" t="s">
        <v>17120</v>
      </c>
      <c r="B2201" s="3" t="s">
        <v>17046</v>
      </c>
      <c r="C2201" s="3" t="s">
        <v>18</v>
      </c>
      <c r="D2201" s="4" t="s">
        <v>19</v>
      </c>
      <c r="E2201" s="3" t="s">
        <v>20</v>
      </c>
      <c r="F2201" s="3" t="s">
        <v>73</v>
      </c>
      <c r="G2201" s="3" t="s">
        <v>50</v>
      </c>
      <c r="H2201" s="3" t="s">
        <v>17048</v>
      </c>
      <c r="I2201" s="3" t="s">
        <v>17050</v>
      </c>
      <c r="J2201" s="3" t="s">
        <v>17126</v>
      </c>
      <c r="K2201" s="3" t="s">
        <v>35</v>
      </c>
    </row>
    <row r="2202" ht="18.0" customHeight="1">
      <c r="A2202" s="3" t="s">
        <v>173</v>
      </c>
      <c r="B2202" s="3" t="s">
        <v>5347</v>
      </c>
      <c r="C2202" s="3" t="s">
        <v>18</v>
      </c>
      <c r="D2202" s="4" t="s">
        <v>19</v>
      </c>
      <c r="E2202" s="3" t="s">
        <v>20</v>
      </c>
      <c r="F2202" s="3" t="s">
        <v>82</v>
      </c>
      <c r="G2202" s="3" t="s">
        <v>50</v>
      </c>
      <c r="H2202" s="3" t="s">
        <v>5352</v>
      </c>
      <c r="I2202" s="3" t="s">
        <v>5353</v>
      </c>
      <c r="J2202" s="3" t="s">
        <v>17133</v>
      </c>
      <c r="K2202" s="3" t="s">
        <v>159</v>
      </c>
    </row>
    <row r="2203" ht="18.0" customHeight="1">
      <c r="A2203" s="3" t="s">
        <v>948</v>
      </c>
      <c r="B2203" s="3" t="s">
        <v>8981</v>
      </c>
      <c r="C2203" s="3" t="s">
        <v>18</v>
      </c>
      <c r="D2203" s="4" t="s">
        <v>19</v>
      </c>
      <c r="E2203" s="3" t="s">
        <v>21</v>
      </c>
      <c r="F2203" s="3" t="s">
        <v>737</v>
      </c>
      <c r="G2203" s="3" t="s">
        <v>57</v>
      </c>
      <c r="H2203" s="3" t="s">
        <v>556</v>
      </c>
      <c r="I2203" s="3" t="s">
        <v>14674</v>
      </c>
      <c r="J2203" s="3" t="s">
        <v>17138</v>
      </c>
      <c r="K2203" s="3" t="s">
        <v>159</v>
      </c>
    </row>
    <row r="2204" ht="18.0" customHeight="1">
      <c r="A2204" s="3" t="s">
        <v>9439</v>
      </c>
      <c r="B2204" s="3" t="s">
        <v>17141</v>
      </c>
      <c r="C2204" s="3" t="s">
        <v>18</v>
      </c>
      <c r="D2204" s="4" t="s">
        <v>19</v>
      </c>
      <c r="E2204" s="3" t="s">
        <v>21</v>
      </c>
      <c r="F2204" s="3" t="s">
        <v>737</v>
      </c>
      <c r="G2204" s="3" t="s">
        <v>50</v>
      </c>
      <c r="H2204" s="3" t="s">
        <v>8560</v>
      </c>
      <c r="I2204" s="3" t="s">
        <v>17144</v>
      </c>
      <c r="J2204" s="3" t="s">
        <v>17145</v>
      </c>
      <c r="K2204" s="3" t="s">
        <v>27</v>
      </c>
    </row>
    <row r="2205" ht="18.0" customHeight="1">
      <c r="A2205" s="3" t="s">
        <v>173</v>
      </c>
      <c r="B2205" s="3" t="s">
        <v>17147</v>
      </c>
      <c r="C2205" s="3" t="s">
        <v>18</v>
      </c>
      <c r="D2205" s="4" t="s">
        <v>19</v>
      </c>
      <c r="E2205" s="3" t="s">
        <v>21</v>
      </c>
      <c r="F2205" s="3" t="s">
        <v>119</v>
      </c>
      <c r="G2205" s="3" t="s">
        <v>69</v>
      </c>
      <c r="H2205" s="3" t="s">
        <v>567</v>
      </c>
      <c r="I2205" s="3" t="s">
        <v>17151</v>
      </c>
      <c r="J2205" s="3" t="s">
        <v>17153</v>
      </c>
      <c r="K2205" s="3" t="s">
        <v>41</v>
      </c>
    </row>
    <row r="2206" ht="18.0" customHeight="1">
      <c r="A2206" s="3" t="s">
        <v>17154</v>
      </c>
      <c r="B2206" s="3" t="s">
        <v>4987</v>
      </c>
      <c r="C2206" s="3" t="s">
        <v>18</v>
      </c>
      <c r="D2206" s="4" t="s">
        <v>19</v>
      </c>
      <c r="E2206" s="3" t="s">
        <v>20</v>
      </c>
      <c r="F2206" s="3" t="s">
        <v>2006</v>
      </c>
      <c r="G2206" s="3" t="s">
        <v>50</v>
      </c>
      <c r="H2206" s="3" t="s">
        <v>99</v>
      </c>
      <c r="I2206" s="3" t="s">
        <v>16785</v>
      </c>
      <c r="J2206" s="3" t="s">
        <v>17159</v>
      </c>
      <c r="K2206" s="3" t="s">
        <v>27</v>
      </c>
    </row>
    <row r="2207" ht="18.0" customHeight="1">
      <c r="A2207" s="3" t="s">
        <v>17161</v>
      </c>
      <c r="B2207" s="3" t="s">
        <v>16366</v>
      </c>
      <c r="C2207" s="3" t="s">
        <v>18</v>
      </c>
      <c r="D2207" s="4" t="s">
        <v>19</v>
      </c>
      <c r="E2207" s="3" t="s">
        <v>20</v>
      </c>
      <c r="F2207" s="3" t="s">
        <v>649</v>
      </c>
      <c r="G2207" s="3" t="s">
        <v>69</v>
      </c>
      <c r="H2207" s="3" t="s">
        <v>16369</v>
      </c>
      <c r="I2207" s="3" t="s">
        <v>17164</v>
      </c>
      <c r="J2207" s="3" t="s">
        <v>17165</v>
      </c>
      <c r="K2207" s="3" t="s">
        <v>41</v>
      </c>
    </row>
    <row r="2208" ht="18.0" customHeight="1">
      <c r="A2208" s="3" t="s">
        <v>948</v>
      </c>
      <c r="B2208" s="3" t="s">
        <v>17166</v>
      </c>
      <c r="C2208" s="3" t="s">
        <v>18</v>
      </c>
      <c r="D2208" s="4" t="s">
        <v>19</v>
      </c>
      <c r="E2208" s="3" t="s">
        <v>21</v>
      </c>
      <c r="F2208" s="3" t="s">
        <v>95</v>
      </c>
      <c r="G2208" s="3" t="s">
        <v>57</v>
      </c>
      <c r="H2208" s="3" t="s">
        <v>58</v>
      </c>
      <c r="I2208" s="3" t="s">
        <v>17169</v>
      </c>
      <c r="J2208" s="3" t="s">
        <v>17170</v>
      </c>
      <c r="K2208" s="3" t="s">
        <v>35</v>
      </c>
    </row>
    <row r="2209" ht="18.0" customHeight="1">
      <c r="A2209" s="3" t="s">
        <v>17173</v>
      </c>
      <c r="B2209" s="3" t="s">
        <v>17174</v>
      </c>
      <c r="C2209" s="3" t="s">
        <v>18</v>
      </c>
      <c r="D2209" s="4" t="s">
        <v>19</v>
      </c>
      <c r="E2209" s="3" t="s">
        <v>20</v>
      </c>
      <c r="F2209" s="3" t="s">
        <v>132</v>
      </c>
      <c r="G2209" s="3" t="s">
        <v>57</v>
      </c>
      <c r="H2209" s="3" t="s">
        <v>14565</v>
      </c>
      <c r="I2209" s="3" t="s">
        <v>17181</v>
      </c>
      <c r="J2209" s="3" t="s">
        <v>17182</v>
      </c>
      <c r="K2209" s="3" t="s">
        <v>41</v>
      </c>
    </row>
    <row r="2210" ht="18.0" customHeight="1">
      <c r="A2210" s="3" t="s">
        <v>17184</v>
      </c>
      <c r="B2210" s="3" t="s">
        <v>17185</v>
      </c>
      <c r="C2210" s="3" t="s">
        <v>18</v>
      </c>
      <c r="D2210" s="4" t="s">
        <v>19</v>
      </c>
      <c r="E2210" s="3" t="s">
        <v>20</v>
      </c>
      <c r="F2210" s="3" t="s">
        <v>132</v>
      </c>
      <c r="G2210" s="3" t="s">
        <v>57</v>
      </c>
      <c r="H2210" s="3" t="s">
        <v>99</v>
      </c>
      <c r="I2210" s="3" t="s">
        <v>3335</v>
      </c>
      <c r="J2210" s="3" t="s">
        <v>17190</v>
      </c>
      <c r="K2210" s="3" t="s">
        <v>35</v>
      </c>
    </row>
    <row r="2211" ht="18.0" customHeight="1">
      <c r="A2211" s="3" t="s">
        <v>17194</v>
      </c>
      <c r="B2211" s="3" t="s">
        <v>17195</v>
      </c>
      <c r="C2211" s="3" t="s">
        <v>18</v>
      </c>
      <c r="D2211" s="4" t="s">
        <v>19</v>
      </c>
      <c r="E2211" s="3" t="s">
        <v>21</v>
      </c>
      <c r="F2211" s="3" t="s">
        <v>146</v>
      </c>
      <c r="G2211" s="3" t="s">
        <v>50</v>
      </c>
      <c r="H2211" s="3" t="s">
        <v>17199</v>
      </c>
      <c r="I2211" s="3" t="s">
        <v>166</v>
      </c>
      <c r="J2211" s="3" t="s">
        <v>17201</v>
      </c>
      <c r="K2211" s="3" t="s">
        <v>41</v>
      </c>
    </row>
    <row r="2212" ht="18.0" customHeight="1">
      <c r="A2212" s="3" t="s">
        <v>541</v>
      </c>
      <c r="B2212" s="3" t="s">
        <v>17203</v>
      </c>
      <c r="C2212" s="3" t="s">
        <v>18</v>
      </c>
      <c r="D2212" s="4" t="s">
        <v>19</v>
      </c>
      <c r="E2212" s="3" t="s">
        <v>20</v>
      </c>
      <c r="F2212" s="3" t="s">
        <v>146</v>
      </c>
      <c r="G2212" s="3" t="s">
        <v>57</v>
      </c>
      <c r="H2212" s="3" t="s">
        <v>489</v>
      </c>
      <c r="I2212" s="3" t="s">
        <v>15388</v>
      </c>
      <c r="J2212" s="3" t="s">
        <v>17210</v>
      </c>
      <c r="K2212" s="3" t="s">
        <v>41</v>
      </c>
    </row>
    <row r="2213" ht="18.0" customHeight="1">
      <c r="A2213" s="3" t="s">
        <v>17212</v>
      </c>
      <c r="B2213" s="3" t="s">
        <v>17214</v>
      </c>
      <c r="C2213" s="3" t="s">
        <v>18</v>
      </c>
      <c r="D2213" s="4" t="s">
        <v>19</v>
      </c>
      <c r="E2213" s="3" t="s">
        <v>20</v>
      </c>
      <c r="F2213" s="3" t="s">
        <v>132</v>
      </c>
      <c r="G2213" s="3" t="s">
        <v>23</v>
      </c>
      <c r="H2213" s="3" t="s">
        <v>17215</v>
      </c>
      <c r="I2213" s="3" t="s">
        <v>1384</v>
      </c>
      <c r="J2213" s="3" t="s">
        <v>17217</v>
      </c>
      <c r="K2213" s="3" t="s">
        <v>41</v>
      </c>
    </row>
    <row r="2214" ht="18.0" customHeight="1">
      <c r="A2214" s="3" t="s">
        <v>9362</v>
      </c>
      <c r="B2214" s="3" t="s">
        <v>9363</v>
      </c>
      <c r="C2214" s="3" t="s">
        <v>18</v>
      </c>
      <c r="D2214" s="4" t="s">
        <v>19</v>
      </c>
      <c r="E2214" s="3" t="s">
        <v>20</v>
      </c>
      <c r="F2214" s="3" t="s">
        <v>132</v>
      </c>
      <c r="G2214" s="3" t="s">
        <v>57</v>
      </c>
      <c r="H2214" s="3" t="s">
        <v>5397</v>
      </c>
      <c r="I2214" s="3" t="s">
        <v>9364</v>
      </c>
      <c r="J2214" s="3" t="s">
        <v>9366</v>
      </c>
      <c r="K2214" s="3" t="s">
        <v>27</v>
      </c>
    </row>
    <row r="2215" ht="18.0" customHeight="1">
      <c r="A2215" s="3" t="s">
        <v>17225</v>
      </c>
      <c r="B2215" s="3" t="s">
        <v>17227</v>
      </c>
      <c r="C2215" s="3" t="s">
        <v>18</v>
      </c>
      <c r="D2215" s="4" t="s">
        <v>19</v>
      </c>
      <c r="E2215" s="3" t="s">
        <v>20</v>
      </c>
      <c r="F2215" s="3" t="s">
        <v>73</v>
      </c>
      <c r="G2215" s="3" t="s">
        <v>57</v>
      </c>
      <c r="H2215" s="3" t="s">
        <v>17230</v>
      </c>
      <c r="I2215" s="3" t="s">
        <v>17233</v>
      </c>
      <c r="J2215" s="3" t="s">
        <v>17234</v>
      </c>
      <c r="K2215" s="3" t="s">
        <v>159</v>
      </c>
    </row>
    <row r="2216" ht="18.0" customHeight="1">
      <c r="A2216" s="3" t="s">
        <v>1352</v>
      </c>
      <c r="B2216" s="3" t="s">
        <v>4137</v>
      </c>
      <c r="C2216" s="3" t="s">
        <v>18</v>
      </c>
      <c r="D2216" s="4" t="s">
        <v>19</v>
      </c>
      <c r="E2216" s="3" t="s">
        <v>20</v>
      </c>
      <c r="F2216" s="3" t="s">
        <v>73</v>
      </c>
      <c r="G2216" s="3" t="s">
        <v>57</v>
      </c>
      <c r="H2216" s="3" t="s">
        <v>4063</v>
      </c>
      <c r="I2216" s="3" t="s">
        <v>17238</v>
      </c>
      <c r="J2216" s="3" t="s">
        <v>17240</v>
      </c>
      <c r="K2216" s="3" t="s">
        <v>257</v>
      </c>
    </row>
    <row r="2217" ht="18.0" customHeight="1">
      <c r="A2217" s="3" t="s">
        <v>173</v>
      </c>
      <c r="B2217" s="3" t="s">
        <v>4137</v>
      </c>
      <c r="C2217" s="3" t="s">
        <v>18</v>
      </c>
      <c r="D2217" s="4" t="s">
        <v>19</v>
      </c>
      <c r="E2217" s="3" t="s">
        <v>21</v>
      </c>
      <c r="F2217" s="3" t="s">
        <v>17243</v>
      </c>
      <c r="G2217" s="3" t="s">
        <v>69</v>
      </c>
      <c r="H2217" s="3" t="s">
        <v>4063</v>
      </c>
      <c r="I2217" s="3" t="s">
        <v>17244</v>
      </c>
      <c r="J2217" s="3" t="s">
        <v>17245</v>
      </c>
      <c r="K2217" s="3" t="s">
        <v>257</v>
      </c>
    </row>
    <row r="2218" ht="18.0" customHeight="1">
      <c r="A2218" s="3" t="s">
        <v>17247</v>
      </c>
      <c r="B2218" s="3" t="s">
        <v>17249</v>
      </c>
      <c r="C2218" s="3" t="s">
        <v>18</v>
      </c>
      <c r="D2218" s="4" t="s">
        <v>19</v>
      </c>
      <c r="E2218" s="3" t="s">
        <v>20</v>
      </c>
      <c r="F2218" s="3" t="s">
        <v>146</v>
      </c>
      <c r="G2218" s="3" t="s">
        <v>50</v>
      </c>
      <c r="H2218" s="3" t="s">
        <v>9868</v>
      </c>
      <c r="I2218" s="3" t="s">
        <v>17254</v>
      </c>
      <c r="J2218" s="3" t="s">
        <v>17255</v>
      </c>
      <c r="K2218" s="3" t="s">
        <v>35</v>
      </c>
    </row>
    <row r="2219" ht="18.0" customHeight="1">
      <c r="A2219" s="3" t="s">
        <v>948</v>
      </c>
      <c r="B2219" s="3" t="s">
        <v>8652</v>
      </c>
      <c r="C2219" s="3" t="s">
        <v>18</v>
      </c>
      <c r="D2219" s="4" t="s">
        <v>19</v>
      </c>
      <c r="E2219" s="3" t="s">
        <v>20</v>
      </c>
      <c r="F2219" s="3" t="s">
        <v>3247</v>
      </c>
      <c r="G2219" s="3" t="s">
        <v>57</v>
      </c>
      <c r="H2219" s="3" t="s">
        <v>8662</v>
      </c>
      <c r="I2219" s="3" t="s">
        <v>17261</v>
      </c>
      <c r="J2219" s="3" t="s">
        <v>17263</v>
      </c>
      <c r="K2219" s="3" t="s">
        <v>35</v>
      </c>
    </row>
    <row r="2220" ht="18.0" customHeight="1">
      <c r="A2220" s="3" t="s">
        <v>17265</v>
      </c>
      <c r="B2220" s="3" t="s">
        <v>17266</v>
      </c>
      <c r="C2220" s="3" t="s">
        <v>18</v>
      </c>
      <c r="D2220" s="4" t="s">
        <v>19</v>
      </c>
      <c r="E2220" s="3" t="s">
        <v>20</v>
      </c>
      <c r="F2220" s="3" t="s">
        <v>95</v>
      </c>
      <c r="G2220" s="3" t="s">
        <v>50</v>
      </c>
      <c r="H2220" s="3" t="s">
        <v>1215</v>
      </c>
      <c r="I2220" s="3" t="s">
        <v>17270</v>
      </c>
      <c r="J2220" s="3" t="s">
        <v>17273</v>
      </c>
      <c r="K2220" s="3" t="s">
        <v>35</v>
      </c>
    </row>
    <row r="2221" ht="18.0" customHeight="1">
      <c r="A2221" s="3" t="s">
        <v>1308</v>
      </c>
      <c r="B2221" s="3" t="s">
        <v>17275</v>
      </c>
      <c r="C2221" s="3" t="s">
        <v>18</v>
      </c>
      <c r="D2221" s="4" t="s">
        <v>19</v>
      </c>
      <c r="E2221" s="3" t="s">
        <v>21</v>
      </c>
      <c r="F2221" s="3" t="s">
        <v>349</v>
      </c>
      <c r="G2221" s="3" t="s">
        <v>50</v>
      </c>
      <c r="H2221" s="3" t="s">
        <v>17278</v>
      </c>
      <c r="I2221" s="3" t="s">
        <v>17279</v>
      </c>
      <c r="J2221" s="3" t="s">
        <v>17280</v>
      </c>
      <c r="K2221" s="3" t="s">
        <v>41</v>
      </c>
    </row>
    <row r="2222" ht="18.0" customHeight="1">
      <c r="A2222" s="3" t="s">
        <v>17283</v>
      </c>
      <c r="B2222" s="3" t="s">
        <v>17285</v>
      </c>
      <c r="C2222" s="3" t="s">
        <v>18</v>
      </c>
      <c r="D2222" s="4" t="s">
        <v>19</v>
      </c>
      <c r="E2222" s="3" t="s">
        <v>21</v>
      </c>
      <c r="F2222" s="3" t="s">
        <v>387</v>
      </c>
      <c r="G2222" s="3" t="s">
        <v>50</v>
      </c>
      <c r="H2222" s="3" t="s">
        <v>17286</v>
      </c>
      <c r="I2222" s="3" t="s">
        <v>17288</v>
      </c>
      <c r="J2222" s="3" t="s">
        <v>17291</v>
      </c>
      <c r="K2222" s="3" t="s">
        <v>41</v>
      </c>
    </row>
    <row r="2223" ht="18.0" customHeight="1">
      <c r="A2223" s="3" t="s">
        <v>114</v>
      </c>
      <c r="B2223" s="3" t="s">
        <v>9342</v>
      </c>
      <c r="C2223" s="3" t="s">
        <v>18</v>
      </c>
      <c r="D2223" s="4" t="s">
        <v>19</v>
      </c>
      <c r="E2223" s="3" t="s">
        <v>20</v>
      </c>
      <c r="F2223" s="3" t="s">
        <v>618</v>
      </c>
      <c r="G2223" s="3" t="s">
        <v>69</v>
      </c>
      <c r="H2223" s="3" t="s">
        <v>9344</v>
      </c>
      <c r="I2223" s="3" t="s">
        <v>9345</v>
      </c>
      <c r="J2223" s="3" t="s">
        <v>17305</v>
      </c>
      <c r="K2223" s="3" t="s">
        <v>41</v>
      </c>
    </row>
    <row r="2224" ht="18.0" customHeight="1">
      <c r="A2224" s="3" t="s">
        <v>173</v>
      </c>
      <c r="B2224" s="3" t="s">
        <v>17311</v>
      </c>
      <c r="C2224" s="3" t="s">
        <v>18</v>
      </c>
      <c r="D2224" s="4" t="s">
        <v>19</v>
      </c>
      <c r="E2224" s="3" t="s">
        <v>21</v>
      </c>
      <c r="F2224" s="3" t="s">
        <v>903</v>
      </c>
      <c r="G2224" s="3" t="s">
        <v>50</v>
      </c>
      <c r="H2224" s="3" t="s">
        <v>17315</v>
      </c>
      <c r="I2224" s="3" t="s">
        <v>17317</v>
      </c>
      <c r="J2224" s="3" t="s">
        <v>17318</v>
      </c>
      <c r="K2224" s="3" t="s">
        <v>35</v>
      </c>
    </row>
    <row r="2225" ht="18.0" customHeight="1">
      <c r="A2225" s="3" t="s">
        <v>17320</v>
      </c>
      <c r="B2225" s="3" t="s">
        <v>17323</v>
      </c>
      <c r="C2225" s="3" t="s">
        <v>18</v>
      </c>
      <c r="D2225" s="4" t="s">
        <v>19</v>
      </c>
      <c r="E2225" s="3" t="s">
        <v>21</v>
      </c>
      <c r="F2225" s="3" t="s">
        <v>1261</v>
      </c>
      <c r="G2225" s="3" t="s">
        <v>50</v>
      </c>
      <c r="H2225" s="3" t="s">
        <v>166</v>
      </c>
      <c r="I2225" s="3" t="s">
        <v>17327</v>
      </c>
      <c r="J2225" s="3" t="s">
        <v>17330</v>
      </c>
      <c r="K2225" s="3" t="s">
        <v>250</v>
      </c>
    </row>
    <row r="2226" ht="18.0" customHeight="1">
      <c r="A2226" s="3" t="s">
        <v>948</v>
      </c>
      <c r="B2226" s="3" t="s">
        <v>17331</v>
      </c>
      <c r="C2226" s="3" t="s">
        <v>18</v>
      </c>
      <c r="D2226" s="4" t="s">
        <v>19</v>
      </c>
      <c r="E2226" s="3" t="s">
        <v>20</v>
      </c>
      <c r="F2226" s="3" t="s">
        <v>132</v>
      </c>
      <c r="G2226" s="3" t="s">
        <v>50</v>
      </c>
      <c r="H2226" s="3" t="s">
        <v>17333</v>
      </c>
      <c r="I2226" s="3" t="s">
        <v>17335</v>
      </c>
      <c r="J2226" s="3" t="s">
        <v>17337</v>
      </c>
      <c r="K2226" s="3" t="s">
        <v>257</v>
      </c>
    </row>
    <row r="2227" ht="18.0" customHeight="1">
      <c r="A2227" s="3" t="s">
        <v>17339</v>
      </c>
      <c r="B2227" s="3" t="s">
        <v>17341</v>
      </c>
      <c r="C2227" s="3" t="s">
        <v>18</v>
      </c>
      <c r="D2227" s="4" t="s">
        <v>19</v>
      </c>
      <c r="E2227" s="3" t="s">
        <v>20</v>
      </c>
      <c r="F2227" s="3" t="s">
        <v>244</v>
      </c>
      <c r="G2227" s="3" t="s">
        <v>50</v>
      </c>
      <c r="H2227" s="3" t="s">
        <v>1590</v>
      </c>
      <c r="I2227" s="3" t="s">
        <v>17345</v>
      </c>
      <c r="J2227" s="3" t="s">
        <v>17347</v>
      </c>
      <c r="K2227" s="3" t="s">
        <v>41</v>
      </c>
    </row>
    <row r="2228" ht="18.0" customHeight="1">
      <c r="A2228" s="3" t="s">
        <v>17348</v>
      </c>
      <c r="B2228" s="3" t="s">
        <v>9334</v>
      </c>
      <c r="C2228" s="3" t="s">
        <v>18</v>
      </c>
      <c r="D2228" s="4" t="s">
        <v>19</v>
      </c>
      <c r="E2228" s="3" t="s">
        <v>21</v>
      </c>
      <c r="F2228" s="3" t="s">
        <v>1661</v>
      </c>
      <c r="G2228" s="3" t="s">
        <v>50</v>
      </c>
      <c r="H2228" s="3" t="s">
        <v>2737</v>
      </c>
      <c r="I2228" s="3" t="s">
        <v>17353</v>
      </c>
      <c r="J2228" s="3" t="s">
        <v>17354</v>
      </c>
      <c r="K2228" s="3" t="s">
        <v>90</v>
      </c>
    </row>
    <row r="2229" ht="18.0" customHeight="1">
      <c r="A2229" s="3" t="s">
        <v>76</v>
      </c>
      <c r="B2229" s="3" t="s">
        <v>17357</v>
      </c>
      <c r="C2229" s="3" t="s">
        <v>18</v>
      </c>
      <c r="D2229" s="4" t="s">
        <v>19</v>
      </c>
      <c r="E2229" s="3" t="s">
        <v>21</v>
      </c>
      <c r="F2229" s="3" t="s">
        <v>443</v>
      </c>
      <c r="G2229" s="3" t="s">
        <v>50</v>
      </c>
      <c r="H2229" s="3" t="s">
        <v>84</v>
      </c>
      <c r="I2229" s="3" t="s">
        <v>17363</v>
      </c>
      <c r="J2229" s="3" t="s">
        <v>17366</v>
      </c>
      <c r="K2229" s="3" t="s">
        <v>90</v>
      </c>
    </row>
    <row r="2230" ht="18.0" customHeight="1">
      <c r="A2230" s="3" t="s">
        <v>114</v>
      </c>
      <c r="B2230" s="3" t="s">
        <v>17367</v>
      </c>
      <c r="C2230" s="3" t="s">
        <v>18</v>
      </c>
      <c r="D2230" s="4" t="s">
        <v>19</v>
      </c>
      <c r="E2230" s="3" t="s">
        <v>21</v>
      </c>
      <c r="F2230" s="3" t="s">
        <v>73</v>
      </c>
      <c r="G2230" s="3" t="s">
        <v>242</v>
      </c>
      <c r="H2230" s="3" t="s">
        <v>38</v>
      </c>
      <c r="I2230" s="3" t="s">
        <v>9094</v>
      </c>
      <c r="J2230" s="3" t="s">
        <v>17371</v>
      </c>
      <c r="K2230" s="3" t="s">
        <v>35</v>
      </c>
    </row>
    <row r="2231" ht="18.0" customHeight="1">
      <c r="A2231" s="3" t="s">
        <v>114</v>
      </c>
      <c r="B2231" s="3" t="s">
        <v>17374</v>
      </c>
      <c r="C2231" s="3" t="s">
        <v>18</v>
      </c>
      <c r="D2231" s="4" t="s">
        <v>19</v>
      </c>
      <c r="E2231" s="3" t="s">
        <v>20</v>
      </c>
      <c r="F2231" s="3" t="s">
        <v>146</v>
      </c>
      <c r="G2231" s="3" t="s">
        <v>50</v>
      </c>
      <c r="H2231" s="3" t="s">
        <v>166</v>
      </c>
      <c r="I2231" s="3" t="s">
        <v>1384</v>
      </c>
      <c r="J2231" s="3" t="s">
        <v>17379</v>
      </c>
      <c r="K2231" s="3" t="s">
        <v>250</v>
      </c>
    </row>
    <row r="2232" ht="18.0" customHeight="1">
      <c r="A2232" s="3" t="s">
        <v>17382</v>
      </c>
      <c r="B2232" s="3" t="s">
        <v>17367</v>
      </c>
      <c r="C2232" s="3" t="s">
        <v>18</v>
      </c>
      <c r="D2232" s="4" t="s">
        <v>19</v>
      </c>
      <c r="E2232" s="3" t="s">
        <v>21</v>
      </c>
      <c r="F2232" s="3" t="s">
        <v>73</v>
      </c>
      <c r="G2232" s="3" t="s">
        <v>50</v>
      </c>
      <c r="H2232" s="3" t="s">
        <v>38</v>
      </c>
      <c r="I2232" s="3" t="s">
        <v>166</v>
      </c>
      <c r="J2232" s="3" t="s">
        <v>17389</v>
      </c>
      <c r="K2232" s="3" t="s">
        <v>35</v>
      </c>
    </row>
    <row r="2233" ht="18.0" customHeight="1">
      <c r="A2233" s="3" t="s">
        <v>2686</v>
      </c>
      <c r="B2233" s="3" t="s">
        <v>17391</v>
      </c>
      <c r="C2233" s="3" t="s">
        <v>18</v>
      </c>
      <c r="D2233" s="4" t="s">
        <v>19</v>
      </c>
      <c r="E2233" s="3" t="s">
        <v>20</v>
      </c>
      <c r="F2233" s="3" t="s">
        <v>73</v>
      </c>
      <c r="G2233" s="3" t="s">
        <v>57</v>
      </c>
      <c r="H2233" s="3" t="s">
        <v>6781</v>
      </c>
      <c r="I2233" s="3" t="s">
        <v>17395</v>
      </c>
      <c r="J2233" s="3" t="s">
        <v>17398</v>
      </c>
      <c r="K2233" s="3" t="s">
        <v>41</v>
      </c>
    </row>
    <row r="2234" ht="18.0" customHeight="1">
      <c r="A2234" s="3" t="s">
        <v>289</v>
      </c>
      <c r="B2234" s="3" t="s">
        <v>17400</v>
      </c>
      <c r="C2234" s="3" t="s">
        <v>18</v>
      </c>
      <c r="D2234" s="4" t="s">
        <v>19</v>
      </c>
      <c r="E2234" s="3" t="s">
        <v>20</v>
      </c>
      <c r="F2234" s="3" t="s">
        <v>48</v>
      </c>
      <c r="G2234" s="3" t="s">
        <v>50</v>
      </c>
      <c r="H2234" s="3" t="s">
        <v>1989</v>
      </c>
      <c r="I2234" s="3" t="s">
        <v>17406</v>
      </c>
      <c r="J2234" s="3" t="s">
        <v>17409</v>
      </c>
      <c r="K2234" s="3" t="s">
        <v>35</v>
      </c>
    </row>
    <row r="2235" ht="18.0" customHeight="1">
      <c r="A2235" s="3" t="s">
        <v>76</v>
      </c>
      <c r="B2235" s="3" t="s">
        <v>17411</v>
      </c>
      <c r="C2235" s="3" t="s">
        <v>18</v>
      </c>
      <c r="D2235" s="4" t="s">
        <v>19</v>
      </c>
      <c r="E2235" s="3" t="s">
        <v>20</v>
      </c>
      <c r="F2235" s="3" t="s">
        <v>73</v>
      </c>
      <c r="G2235" s="3" t="s">
        <v>57</v>
      </c>
      <c r="H2235" s="3" t="s">
        <v>2053</v>
      </c>
      <c r="I2235" s="3" t="s">
        <v>17417</v>
      </c>
      <c r="J2235" s="3" t="s">
        <v>17421</v>
      </c>
      <c r="K2235" s="3" t="s">
        <v>41</v>
      </c>
    </row>
    <row r="2236" ht="18.0" customHeight="1">
      <c r="A2236" s="3" t="s">
        <v>76</v>
      </c>
      <c r="B2236" s="3" t="s">
        <v>11807</v>
      </c>
      <c r="C2236" s="3" t="s">
        <v>18</v>
      </c>
      <c r="D2236" s="4" t="s">
        <v>19</v>
      </c>
      <c r="E2236" s="3" t="s">
        <v>20</v>
      </c>
      <c r="F2236" s="3" t="s">
        <v>48</v>
      </c>
      <c r="G2236" s="3" t="s">
        <v>57</v>
      </c>
      <c r="H2236" s="3" t="s">
        <v>84</v>
      </c>
      <c r="I2236" s="3" t="s">
        <v>11815</v>
      </c>
      <c r="J2236" s="3" t="s">
        <v>17427</v>
      </c>
      <c r="K2236" s="3" t="s">
        <v>35</v>
      </c>
    </row>
    <row r="2237" ht="18.0" customHeight="1">
      <c r="A2237" s="3" t="s">
        <v>76</v>
      </c>
      <c r="B2237" s="3" t="s">
        <v>17429</v>
      </c>
      <c r="C2237" s="3" t="s">
        <v>18</v>
      </c>
      <c r="D2237" s="4" t="s">
        <v>19</v>
      </c>
      <c r="E2237" s="3" t="s">
        <v>20</v>
      </c>
      <c r="F2237" s="3" t="s">
        <v>237</v>
      </c>
      <c r="G2237" s="3" t="s">
        <v>23</v>
      </c>
      <c r="H2237" s="3" t="s">
        <v>17433</v>
      </c>
      <c r="I2237" s="3" t="s">
        <v>17434</v>
      </c>
      <c r="J2237" s="3" t="s">
        <v>17435</v>
      </c>
      <c r="K2237" s="3" t="s">
        <v>41</v>
      </c>
    </row>
    <row r="2238" ht="18.0" customHeight="1">
      <c r="A2238" s="3" t="s">
        <v>126</v>
      </c>
      <c r="B2238" s="3" t="s">
        <v>17438</v>
      </c>
      <c r="C2238" s="3" t="s">
        <v>18</v>
      </c>
      <c r="D2238" s="4" t="s">
        <v>19</v>
      </c>
      <c r="E2238" s="3" t="s">
        <v>21</v>
      </c>
      <c r="F2238" s="3" t="s">
        <v>95</v>
      </c>
      <c r="G2238" s="3" t="s">
        <v>69</v>
      </c>
      <c r="H2238" s="3" t="s">
        <v>7692</v>
      </c>
      <c r="I2238" s="3" t="s">
        <v>166</v>
      </c>
      <c r="J2238" s="3" t="s">
        <v>17443</v>
      </c>
      <c r="K2238" s="3" t="s">
        <v>27</v>
      </c>
    </row>
    <row r="2239" ht="18.0" customHeight="1">
      <c r="A2239" s="3" t="s">
        <v>76</v>
      </c>
      <c r="B2239" s="3" t="s">
        <v>17446</v>
      </c>
      <c r="C2239" s="3" t="s">
        <v>18</v>
      </c>
      <c r="D2239" s="4" t="s">
        <v>19</v>
      </c>
      <c r="E2239" s="3" t="s">
        <v>21</v>
      </c>
      <c r="F2239" s="3" t="s">
        <v>737</v>
      </c>
      <c r="G2239" s="3" t="s">
        <v>50</v>
      </c>
      <c r="H2239" s="3" t="s">
        <v>567</v>
      </c>
      <c r="I2239" s="3" t="s">
        <v>17447</v>
      </c>
      <c r="J2239" s="3" t="s">
        <v>17450</v>
      </c>
      <c r="K2239" s="3" t="s">
        <v>41</v>
      </c>
    </row>
    <row r="2240" ht="18.0" customHeight="1">
      <c r="A2240" s="3" t="s">
        <v>17451</v>
      </c>
      <c r="B2240" s="3" t="s">
        <v>17452</v>
      </c>
      <c r="C2240" s="3" t="s">
        <v>18</v>
      </c>
      <c r="D2240" s="4" t="s">
        <v>19</v>
      </c>
      <c r="E2240" s="3" t="s">
        <v>21</v>
      </c>
      <c r="F2240" s="3" t="s">
        <v>73</v>
      </c>
      <c r="G2240" s="3" t="s">
        <v>50</v>
      </c>
      <c r="H2240" s="3" t="s">
        <v>58</v>
      </c>
      <c r="I2240" s="3" t="s">
        <v>17454</v>
      </c>
      <c r="J2240" s="3" t="s">
        <v>17457</v>
      </c>
      <c r="K2240" s="3" t="s">
        <v>35</v>
      </c>
    </row>
    <row r="2241" ht="18.0" customHeight="1">
      <c r="A2241" s="3" t="s">
        <v>17194</v>
      </c>
      <c r="B2241" s="3" t="s">
        <v>17195</v>
      </c>
      <c r="C2241" s="3" t="s">
        <v>18</v>
      </c>
      <c r="D2241" s="4" t="s">
        <v>19</v>
      </c>
      <c r="E2241" s="3" t="s">
        <v>21</v>
      </c>
      <c r="F2241" s="3" t="s">
        <v>146</v>
      </c>
      <c r="G2241" s="3" t="s">
        <v>57</v>
      </c>
      <c r="H2241" s="3" t="s">
        <v>17199</v>
      </c>
      <c r="I2241" s="3" t="s">
        <v>9283</v>
      </c>
      <c r="J2241" s="3" t="s">
        <v>17201</v>
      </c>
      <c r="K2241" s="3" t="s">
        <v>41</v>
      </c>
    </row>
    <row r="2242" ht="18.0" customHeight="1">
      <c r="A2242" s="3" t="s">
        <v>17464</v>
      </c>
      <c r="B2242" s="3" t="s">
        <v>16990</v>
      </c>
      <c r="C2242" s="3" t="s">
        <v>18</v>
      </c>
      <c r="D2242" s="4" t="s">
        <v>19</v>
      </c>
      <c r="E2242" s="3" t="s">
        <v>20</v>
      </c>
      <c r="F2242" s="3" t="s">
        <v>82</v>
      </c>
      <c r="G2242" s="3" t="s">
        <v>50</v>
      </c>
      <c r="H2242" s="3" t="s">
        <v>16992</v>
      </c>
      <c r="I2242" s="3" t="s">
        <v>17471</v>
      </c>
      <c r="J2242" s="3" t="s">
        <v>17472</v>
      </c>
      <c r="K2242" s="3" t="s">
        <v>35</v>
      </c>
    </row>
    <row r="2243" ht="18.0" customHeight="1">
      <c r="A2243" s="3" t="s">
        <v>17474</v>
      </c>
      <c r="B2243" s="3" t="s">
        <v>17476</v>
      </c>
      <c r="C2243" s="3" t="s">
        <v>18</v>
      </c>
      <c r="D2243" s="4" t="s">
        <v>19</v>
      </c>
      <c r="E2243" s="3" t="s">
        <v>20</v>
      </c>
      <c r="F2243" s="3" t="s">
        <v>48</v>
      </c>
      <c r="G2243" s="3" t="s">
        <v>23</v>
      </c>
      <c r="H2243" s="3" t="s">
        <v>99</v>
      </c>
      <c r="I2243" s="3" t="s">
        <v>17481</v>
      </c>
      <c r="J2243" s="3" t="s">
        <v>17484</v>
      </c>
      <c r="K2243" s="3" t="s">
        <v>41</v>
      </c>
    </row>
    <row r="2244" ht="18.0" customHeight="1">
      <c r="A2244" s="3" t="s">
        <v>17486</v>
      </c>
      <c r="B2244" s="3" t="s">
        <v>17367</v>
      </c>
      <c r="C2244" s="3" t="s">
        <v>18</v>
      </c>
      <c r="D2244" s="4" t="s">
        <v>19</v>
      </c>
      <c r="E2244" s="3" t="s">
        <v>21</v>
      </c>
      <c r="F2244" s="3" t="s">
        <v>73</v>
      </c>
      <c r="G2244" s="3" t="s">
        <v>50</v>
      </c>
      <c r="H2244" s="3" t="s">
        <v>38</v>
      </c>
      <c r="I2244" s="3" t="s">
        <v>166</v>
      </c>
      <c r="J2244" s="3" t="s">
        <v>17389</v>
      </c>
      <c r="K2244" s="3" t="s">
        <v>35</v>
      </c>
    </row>
    <row r="2245" ht="18.0" customHeight="1">
      <c r="A2245" s="3" t="s">
        <v>17488</v>
      </c>
      <c r="B2245" s="3" t="s">
        <v>17489</v>
      </c>
      <c r="C2245" s="3" t="s">
        <v>18</v>
      </c>
      <c r="D2245" s="4" t="s">
        <v>19</v>
      </c>
      <c r="E2245" s="3" t="s">
        <v>20</v>
      </c>
      <c r="F2245" s="3" t="s">
        <v>232</v>
      </c>
      <c r="G2245" s="3" t="s">
        <v>57</v>
      </c>
      <c r="H2245" s="3" t="s">
        <v>17492</v>
      </c>
      <c r="I2245" s="3" t="s">
        <v>17493</v>
      </c>
      <c r="J2245" s="3" t="s">
        <v>17495</v>
      </c>
      <c r="K2245" s="3" t="s">
        <v>41</v>
      </c>
    </row>
    <row r="2246" ht="18.0" customHeight="1">
      <c r="A2246" s="3" t="s">
        <v>173</v>
      </c>
      <c r="B2246" s="3" t="s">
        <v>17496</v>
      </c>
      <c r="C2246" s="3" t="s">
        <v>18</v>
      </c>
      <c r="D2246" s="4" t="s">
        <v>19</v>
      </c>
      <c r="E2246" s="3" t="s">
        <v>21</v>
      </c>
      <c r="F2246" s="3" t="s">
        <v>349</v>
      </c>
      <c r="G2246" s="3" t="s">
        <v>69</v>
      </c>
      <c r="H2246" s="3" t="s">
        <v>17499</v>
      </c>
      <c r="I2246" s="3" t="s">
        <v>17500</v>
      </c>
      <c r="J2246" s="3" t="s">
        <v>17503</v>
      </c>
      <c r="K2246" s="3" t="s">
        <v>90</v>
      </c>
    </row>
    <row r="2247" ht="18.0" customHeight="1">
      <c r="A2247" s="3" t="s">
        <v>17504</v>
      </c>
      <c r="B2247" s="3" t="s">
        <v>17323</v>
      </c>
      <c r="C2247" s="3" t="s">
        <v>18</v>
      </c>
      <c r="D2247" s="4" t="s">
        <v>19</v>
      </c>
      <c r="E2247" s="3" t="s">
        <v>21</v>
      </c>
      <c r="F2247" s="3" t="s">
        <v>146</v>
      </c>
      <c r="G2247" s="3" t="s">
        <v>69</v>
      </c>
      <c r="H2247" s="3" t="s">
        <v>166</v>
      </c>
      <c r="I2247" s="3" t="s">
        <v>17511</v>
      </c>
      <c r="J2247" s="3" t="s">
        <v>17514</v>
      </c>
      <c r="K2247" s="3" t="s">
        <v>250</v>
      </c>
    </row>
    <row r="2248" ht="18.0" customHeight="1">
      <c r="A2248" s="3" t="s">
        <v>76</v>
      </c>
      <c r="B2248" s="3" t="s">
        <v>17515</v>
      </c>
      <c r="C2248" s="3" t="s">
        <v>18</v>
      </c>
      <c r="D2248" s="4" t="s">
        <v>19</v>
      </c>
      <c r="E2248" s="3" t="s">
        <v>20</v>
      </c>
      <c r="F2248" s="3" t="s">
        <v>1599</v>
      </c>
      <c r="G2248" s="3" t="s">
        <v>69</v>
      </c>
      <c r="H2248" s="3" t="s">
        <v>17518</v>
      </c>
      <c r="I2248" s="3" t="s">
        <v>17521</v>
      </c>
      <c r="J2248" s="3" t="s">
        <v>17523</v>
      </c>
      <c r="K2248" s="3" t="s">
        <v>35</v>
      </c>
    </row>
    <row r="2249" ht="18.0" customHeight="1">
      <c r="A2249" s="3" t="s">
        <v>173</v>
      </c>
      <c r="B2249" s="3" t="s">
        <v>17323</v>
      </c>
      <c r="C2249" s="3" t="s">
        <v>18</v>
      </c>
      <c r="D2249" s="4" t="s">
        <v>19</v>
      </c>
      <c r="E2249" s="3" t="s">
        <v>21</v>
      </c>
      <c r="F2249" s="3" t="s">
        <v>649</v>
      </c>
      <c r="G2249" s="3" t="s">
        <v>69</v>
      </c>
      <c r="H2249" s="3" t="s">
        <v>166</v>
      </c>
      <c r="I2249" s="3" t="s">
        <v>14863</v>
      </c>
      <c r="J2249" s="3" t="s">
        <v>17531</v>
      </c>
      <c r="K2249" s="3" t="s">
        <v>250</v>
      </c>
    </row>
    <row r="2250" ht="18.0" customHeight="1">
      <c r="A2250" s="3" t="s">
        <v>17532</v>
      </c>
      <c r="B2250" s="3" t="s">
        <v>17266</v>
      </c>
      <c r="C2250" s="3" t="s">
        <v>18</v>
      </c>
      <c r="D2250" s="4" t="s">
        <v>19</v>
      </c>
      <c r="E2250" s="3" t="s">
        <v>20</v>
      </c>
      <c r="F2250" s="3" t="s">
        <v>6789</v>
      </c>
      <c r="G2250" s="3" t="s">
        <v>57</v>
      </c>
      <c r="H2250" s="3" t="s">
        <v>1215</v>
      </c>
      <c r="I2250" s="3" t="s">
        <v>17270</v>
      </c>
      <c r="J2250" s="3" t="s">
        <v>17537</v>
      </c>
      <c r="K2250" s="3" t="s">
        <v>35</v>
      </c>
    </row>
    <row r="2251" ht="18.0" customHeight="1">
      <c r="A2251" s="3" t="s">
        <v>1308</v>
      </c>
      <c r="B2251" s="3" t="s">
        <v>17538</v>
      </c>
      <c r="C2251" s="3" t="s">
        <v>18</v>
      </c>
      <c r="D2251" s="4" t="s">
        <v>19</v>
      </c>
      <c r="E2251" s="3" t="s">
        <v>21</v>
      </c>
      <c r="F2251" s="3" t="s">
        <v>82</v>
      </c>
      <c r="G2251" s="3" t="s">
        <v>50</v>
      </c>
      <c r="H2251" s="3" t="s">
        <v>509</v>
      </c>
      <c r="I2251" s="3" t="s">
        <v>17541</v>
      </c>
      <c r="J2251" s="3" t="s">
        <v>17542</v>
      </c>
      <c r="K2251" s="3" t="s">
        <v>35</v>
      </c>
    </row>
    <row r="2252" ht="18.0" customHeight="1">
      <c r="A2252" s="3" t="s">
        <v>17544</v>
      </c>
      <c r="B2252" s="3" t="s">
        <v>17489</v>
      </c>
      <c r="C2252" s="3" t="s">
        <v>18</v>
      </c>
      <c r="D2252" s="4" t="s">
        <v>19</v>
      </c>
      <c r="E2252" s="3" t="s">
        <v>20</v>
      </c>
      <c r="F2252" s="3" t="s">
        <v>2395</v>
      </c>
      <c r="G2252" s="3" t="s">
        <v>57</v>
      </c>
      <c r="H2252" s="3" t="s">
        <v>17492</v>
      </c>
      <c r="I2252" s="3" t="s">
        <v>17493</v>
      </c>
      <c r="J2252" s="3" t="s">
        <v>17550</v>
      </c>
      <c r="K2252" s="3" t="s">
        <v>41</v>
      </c>
    </row>
    <row r="2253" ht="18.0" customHeight="1">
      <c r="A2253" s="3" t="s">
        <v>1308</v>
      </c>
      <c r="B2253" s="3" t="s">
        <v>17551</v>
      </c>
      <c r="C2253" s="3" t="s">
        <v>18</v>
      </c>
      <c r="D2253" s="4" t="s">
        <v>19</v>
      </c>
      <c r="E2253" s="3" t="s">
        <v>20</v>
      </c>
      <c r="F2253" s="3" t="s">
        <v>48</v>
      </c>
      <c r="G2253" s="3" t="s">
        <v>69</v>
      </c>
      <c r="H2253" s="3" t="s">
        <v>17554</v>
      </c>
      <c r="I2253" s="3" t="s">
        <v>17555</v>
      </c>
      <c r="J2253" s="3" t="s">
        <v>17559</v>
      </c>
      <c r="K2253" s="3" t="s">
        <v>35</v>
      </c>
    </row>
    <row r="2254" ht="18.0" customHeight="1">
      <c r="A2254" s="3" t="s">
        <v>17560</v>
      </c>
      <c r="B2254" s="3" t="s">
        <v>17561</v>
      </c>
      <c r="C2254" s="3" t="s">
        <v>18</v>
      </c>
      <c r="D2254" s="4" t="s">
        <v>19</v>
      </c>
      <c r="E2254" s="3" t="s">
        <v>21</v>
      </c>
      <c r="F2254" s="3" t="s">
        <v>82</v>
      </c>
      <c r="G2254" s="3" t="s">
        <v>57</v>
      </c>
      <c r="H2254" s="3" t="s">
        <v>58</v>
      </c>
      <c r="I2254" s="3" t="s">
        <v>17565</v>
      </c>
      <c r="J2254" s="3" t="s">
        <v>17567</v>
      </c>
      <c r="K2254" s="3" t="s">
        <v>90</v>
      </c>
    </row>
    <row r="2255" ht="18.0" customHeight="1">
      <c r="A2255" s="3" t="s">
        <v>17571</v>
      </c>
      <c r="B2255" s="3" t="s">
        <v>17572</v>
      </c>
      <c r="C2255" s="3" t="s">
        <v>18</v>
      </c>
      <c r="D2255" s="4" t="s">
        <v>19</v>
      </c>
      <c r="E2255" s="3" t="s">
        <v>127</v>
      </c>
      <c r="F2255" s="3" t="s">
        <v>618</v>
      </c>
      <c r="G2255" s="3" t="s">
        <v>69</v>
      </c>
      <c r="H2255" s="3" t="s">
        <v>17576</v>
      </c>
      <c r="I2255" s="3" t="s">
        <v>17577</v>
      </c>
      <c r="J2255" s="3" t="s">
        <v>17578</v>
      </c>
      <c r="K2255" s="3" t="s">
        <v>41</v>
      </c>
    </row>
    <row r="2256" ht="18.0" customHeight="1">
      <c r="A2256" s="3" t="s">
        <v>17579</v>
      </c>
      <c r="B2256" s="3" t="s">
        <v>17580</v>
      </c>
      <c r="C2256" s="3" t="s">
        <v>18</v>
      </c>
      <c r="D2256" s="4" t="s">
        <v>19</v>
      </c>
      <c r="E2256" s="3" t="s">
        <v>21</v>
      </c>
      <c r="F2256" s="3" t="s">
        <v>169</v>
      </c>
      <c r="G2256" s="3" t="s">
        <v>50</v>
      </c>
      <c r="H2256" s="3" t="s">
        <v>2433</v>
      </c>
      <c r="I2256" s="3" t="s">
        <v>1670</v>
      </c>
      <c r="J2256" s="3" t="s">
        <v>17584</v>
      </c>
      <c r="K2256" s="3" t="s">
        <v>27</v>
      </c>
    </row>
    <row r="2257" ht="18.0" customHeight="1">
      <c r="A2257" s="3" t="s">
        <v>1575</v>
      </c>
      <c r="B2257" s="3" t="s">
        <v>17587</v>
      </c>
      <c r="C2257" s="3" t="s">
        <v>18</v>
      </c>
      <c r="D2257" s="4" t="s">
        <v>19</v>
      </c>
      <c r="E2257" s="3" t="s">
        <v>20</v>
      </c>
      <c r="F2257" s="3" t="s">
        <v>737</v>
      </c>
      <c r="G2257" s="3" t="s">
        <v>50</v>
      </c>
      <c r="H2257" s="3" t="s">
        <v>329</v>
      </c>
      <c r="I2257" s="3" t="s">
        <v>17589</v>
      </c>
      <c r="J2257" s="3" t="s">
        <v>17593</v>
      </c>
      <c r="K2257" s="3" t="s">
        <v>41</v>
      </c>
    </row>
    <row r="2258" ht="18.0" customHeight="1">
      <c r="A2258" s="3" t="s">
        <v>76</v>
      </c>
      <c r="B2258" s="3" t="s">
        <v>11897</v>
      </c>
      <c r="C2258" s="3" t="s">
        <v>18</v>
      </c>
      <c r="D2258" s="4" t="s">
        <v>19</v>
      </c>
      <c r="E2258" s="3" t="s">
        <v>20</v>
      </c>
      <c r="F2258" s="3" t="s">
        <v>232</v>
      </c>
      <c r="G2258" s="3" t="s">
        <v>57</v>
      </c>
      <c r="H2258" s="3" t="s">
        <v>3871</v>
      </c>
      <c r="I2258" s="3" t="s">
        <v>17597</v>
      </c>
      <c r="J2258" s="3" t="s">
        <v>17598</v>
      </c>
      <c r="K2258" s="3" t="s">
        <v>35</v>
      </c>
    </row>
    <row r="2259" ht="18.0" customHeight="1">
      <c r="A2259" s="3" t="s">
        <v>17601</v>
      </c>
      <c r="B2259" s="3" t="s">
        <v>17603</v>
      </c>
      <c r="C2259" s="3" t="s">
        <v>18</v>
      </c>
      <c r="D2259" s="4" t="s">
        <v>19</v>
      </c>
      <c r="E2259" s="3" t="s">
        <v>21</v>
      </c>
      <c r="F2259" s="3" t="s">
        <v>903</v>
      </c>
      <c r="G2259" s="3" t="s">
        <v>50</v>
      </c>
      <c r="H2259" s="3" t="s">
        <v>17606</v>
      </c>
      <c r="I2259" s="3" t="s">
        <v>17608</v>
      </c>
      <c r="J2259" s="3" t="s">
        <v>17609</v>
      </c>
      <c r="K2259" s="3" t="s">
        <v>35</v>
      </c>
    </row>
    <row r="2260" ht="18.0" customHeight="1">
      <c r="A2260" s="3" t="s">
        <v>17610</v>
      </c>
      <c r="B2260" s="3" t="s">
        <v>17538</v>
      </c>
      <c r="C2260" s="3" t="s">
        <v>18</v>
      </c>
      <c r="D2260" s="4" t="s">
        <v>19</v>
      </c>
      <c r="E2260" s="3" t="s">
        <v>20</v>
      </c>
      <c r="F2260" s="3" t="s">
        <v>82</v>
      </c>
      <c r="G2260" s="3" t="s">
        <v>50</v>
      </c>
      <c r="H2260" s="3" t="s">
        <v>509</v>
      </c>
      <c r="I2260" s="3" t="s">
        <v>13520</v>
      </c>
      <c r="J2260" s="3" t="s">
        <v>17618</v>
      </c>
      <c r="K2260" s="3" t="s">
        <v>35</v>
      </c>
    </row>
    <row r="2261" ht="18.0" customHeight="1">
      <c r="A2261" s="3" t="s">
        <v>173</v>
      </c>
      <c r="B2261" s="3" t="s">
        <v>17620</v>
      </c>
      <c r="C2261" s="3" t="s">
        <v>18</v>
      </c>
      <c r="D2261" s="4" t="s">
        <v>19</v>
      </c>
      <c r="E2261" s="3" t="s">
        <v>21</v>
      </c>
      <c r="F2261" s="3" t="s">
        <v>73</v>
      </c>
      <c r="G2261" s="3" t="s">
        <v>50</v>
      </c>
      <c r="H2261" s="3" t="s">
        <v>38</v>
      </c>
      <c r="I2261" s="3" t="s">
        <v>17624</v>
      </c>
      <c r="J2261" s="3" t="s">
        <v>17626</v>
      </c>
      <c r="K2261" s="3" t="s">
        <v>35</v>
      </c>
    </row>
    <row r="2262" ht="18.0" customHeight="1">
      <c r="A2262" s="3" t="s">
        <v>17627</v>
      </c>
      <c r="B2262" s="3" t="s">
        <v>17628</v>
      </c>
      <c r="C2262" s="3" t="s">
        <v>18</v>
      </c>
      <c r="D2262" s="4" t="s">
        <v>19</v>
      </c>
      <c r="E2262" s="3" t="s">
        <v>20</v>
      </c>
      <c r="F2262" s="3" t="s">
        <v>237</v>
      </c>
      <c r="G2262" s="3" t="s">
        <v>57</v>
      </c>
      <c r="H2262" s="3" t="s">
        <v>109</v>
      </c>
      <c r="I2262" s="3" t="s">
        <v>17632</v>
      </c>
      <c r="J2262" s="3" t="s">
        <v>17633</v>
      </c>
      <c r="K2262" s="3" t="s">
        <v>35</v>
      </c>
    </row>
    <row r="2263" ht="18.0" customHeight="1">
      <c r="A2263" s="3" t="s">
        <v>17635</v>
      </c>
      <c r="B2263" s="3" t="s">
        <v>17637</v>
      </c>
      <c r="C2263" s="3" t="s">
        <v>18</v>
      </c>
      <c r="D2263" s="4" t="s">
        <v>19</v>
      </c>
      <c r="E2263" s="3" t="s">
        <v>127</v>
      </c>
      <c r="F2263" s="3" t="s">
        <v>48</v>
      </c>
      <c r="G2263" s="3" t="s">
        <v>57</v>
      </c>
      <c r="H2263" s="3" t="s">
        <v>99</v>
      </c>
      <c r="I2263" s="3" t="s">
        <v>17638</v>
      </c>
      <c r="J2263" s="3" t="s">
        <v>17641</v>
      </c>
      <c r="K2263" s="3" t="s">
        <v>41</v>
      </c>
    </row>
    <row r="2264" ht="18.0" customHeight="1">
      <c r="A2264" s="3" t="s">
        <v>126</v>
      </c>
      <c r="B2264" s="3" t="s">
        <v>17643</v>
      </c>
      <c r="C2264" s="3" t="s">
        <v>18</v>
      </c>
      <c r="D2264" s="4" t="s">
        <v>19</v>
      </c>
      <c r="E2264" s="3" t="s">
        <v>21</v>
      </c>
      <c r="F2264" s="3" t="s">
        <v>146</v>
      </c>
      <c r="G2264" s="3" t="s">
        <v>57</v>
      </c>
      <c r="H2264" s="3" t="s">
        <v>17647</v>
      </c>
      <c r="I2264" s="3" t="s">
        <v>17648</v>
      </c>
      <c r="J2264" s="3" t="s">
        <v>17650</v>
      </c>
      <c r="K2264" s="3" t="s">
        <v>41</v>
      </c>
    </row>
    <row r="2265" ht="18.0" customHeight="1">
      <c r="A2265" s="3" t="s">
        <v>126</v>
      </c>
      <c r="B2265" s="3" t="s">
        <v>17653</v>
      </c>
      <c r="C2265" s="3" t="s">
        <v>18</v>
      </c>
      <c r="D2265" s="4" t="s">
        <v>19</v>
      </c>
      <c r="E2265" s="3" t="s">
        <v>21</v>
      </c>
      <c r="F2265" s="3" t="s">
        <v>363</v>
      </c>
      <c r="G2265" s="3" t="s">
        <v>50</v>
      </c>
      <c r="H2265" s="3" t="s">
        <v>84</v>
      </c>
      <c r="I2265" s="3" t="s">
        <v>17657</v>
      </c>
      <c r="J2265" s="3" t="s">
        <v>17660</v>
      </c>
      <c r="K2265" s="3" t="s">
        <v>41</v>
      </c>
    </row>
    <row r="2266" ht="18.0" customHeight="1">
      <c r="A2266" s="3" t="s">
        <v>2109</v>
      </c>
      <c r="B2266" s="3" t="s">
        <v>2111</v>
      </c>
      <c r="C2266" s="3" t="s">
        <v>18</v>
      </c>
      <c r="D2266" s="4" t="s">
        <v>19</v>
      </c>
      <c r="E2266" s="3" t="s">
        <v>21</v>
      </c>
      <c r="F2266" s="3" t="s">
        <v>119</v>
      </c>
      <c r="G2266" s="3" t="s">
        <v>50</v>
      </c>
      <c r="H2266" s="3" t="s">
        <v>726</v>
      </c>
      <c r="I2266" s="3" t="s">
        <v>2114</v>
      </c>
      <c r="J2266" s="3" t="s">
        <v>2117</v>
      </c>
      <c r="K2266" s="3" t="s">
        <v>90</v>
      </c>
    </row>
    <row r="2267" ht="18.0" customHeight="1">
      <c r="A2267" s="3" t="s">
        <v>126</v>
      </c>
      <c r="B2267" s="3" t="s">
        <v>17671</v>
      </c>
      <c r="C2267" s="3" t="s">
        <v>18</v>
      </c>
      <c r="D2267" s="4" t="s">
        <v>19</v>
      </c>
      <c r="E2267" s="3" t="s">
        <v>21</v>
      </c>
      <c r="F2267" s="3" t="s">
        <v>363</v>
      </c>
      <c r="G2267" s="3" t="s">
        <v>69</v>
      </c>
      <c r="H2267" s="3" t="s">
        <v>17676</v>
      </c>
      <c r="I2267" s="3" t="s">
        <v>17677</v>
      </c>
      <c r="J2267" s="3" t="s">
        <v>17678</v>
      </c>
      <c r="K2267" s="3" t="s">
        <v>41</v>
      </c>
    </row>
    <row r="2268" ht="18.0" customHeight="1">
      <c r="A2268" s="3" t="s">
        <v>76</v>
      </c>
      <c r="B2268" s="3" t="s">
        <v>17681</v>
      </c>
      <c r="C2268" s="3" t="s">
        <v>18</v>
      </c>
      <c r="D2268" s="4" t="s">
        <v>19</v>
      </c>
      <c r="E2268" s="3" t="s">
        <v>20</v>
      </c>
      <c r="F2268" s="3" t="s">
        <v>349</v>
      </c>
      <c r="G2268" s="3" t="s">
        <v>242</v>
      </c>
      <c r="H2268" s="3" t="s">
        <v>8885</v>
      </c>
      <c r="I2268" s="3" t="s">
        <v>17684</v>
      </c>
      <c r="J2268" s="3" t="s">
        <v>17688</v>
      </c>
      <c r="K2268" s="3" t="s">
        <v>35</v>
      </c>
    </row>
    <row r="2269" ht="18.0" customHeight="1">
      <c r="A2269" s="3" t="s">
        <v>173</v>
      </c>
      <c r="B2269" s="3" t="s">
        <v>17689</v>
      </c>
      <c r="C2269" s="3" t="s">
        <v>18</v>
      </c>
      <c r="D2269" s="4" t="s">
        <v>19</v>
      </c>
      <c r="E2269" s="3" t="s">
        <v>21</v>
      </c>
      <c r="F2269" s="3" t="s">
        <v>73</v>
      </c>
      <c r="G2269" s="3" t="s">
        <v>57</v>
      </c>
      <c r="H2269" s="3" t="s">
        <v>17696</v>
      </c>
      <c r="I2269" s="3" t="s">
        <v>17698</v>
      </c>
      <c r="J2269" s="3" t="s">
        <v>17699</v>
      </c>
      <c r="K2269" s="3" t="s">
        <v>35</v>
      </c>
    </row>
    <row r="2270" ht="18.0" customHeight="1">
      <c r="A2270" s="3" t="s">
        <v>17702</v>
      </c>
      <c r="B2270" s="3" t="s">
        <v>17637</v>
      </c>
      <c r="C2270" s="3" t="s">
        <v>18</v>
      </c>
      <c r="D2270" s="4" t="s">
        <v>19</v>
      </c>
      <c r="E2270" s="3" t="s">
        <v>127</v>
      </c>
      <c r="F2270" s="3" t="s">
        <v>237</v>
      </c>
      <c r="G2270" s="3" t="s">
        <v>69</v>
      </c>
      <c r="H2270" s="3" t="s">
        <v>99</v>
      </c>
      <c r="I2270" s="3" t="s">
        <v>166</v>
      </c>
      <c r="J2270" s="3" t="s">
        <v>17713</v>
      </c>
      <c r="K2270" s="3" t="s">
        <v>41</v>
      </c>
    </row>
    <row r="2271" ht="18.0" customHeight="1">
      <c r="A2271" s="3" t="s">
        <v>541</v>
      </c>
      <c r="B2271" s="3" t="s">
        <v>17716</v>
      </c>
      <c r="C2271" s="3" t="s">
        <v>18</v>
      </c>
      <c r="D2271" s="4" t="s">
        <v>19</v>
      </c>
      <c r="E2271" s="3" t="s">
        <v>20</v>
      </c>
      <c r="F2271" s="3" t="s">
        <v>146</v>
      </c>
      <c r="G2271" s="3" t="s">
        <v>50</v>
      </c>
      <c r="H2271" s="3" t="s">
        <v>17719</v>
      </c>
      <c r="I2271" s="3" t="s">
        <v>17720</v>
      </c>
      <c r="J2271" s="3" t="s">
        <v>17721</v>
      </c>
      <c r="K2271" s="3" t="s">
        <v>41</v>
      </c>
    </row>
    <row r="2272" ht="18.0" customHeight="1">
      <c r="A2272" s="3" t="s">
        <v>16577</v>
      </c>
      <c r="B2272" s="3" t="s">
        <v>17489</v>
      </c>
      <c r="C2272" s="3" t="s">
        <v>18</v>
      </c>
      <c r="D2272" s="4" t="s">
        <v>19</v>
      </c>
      <c r="E2272" s="3" t="s">
        <v>20</v>
      </c>
      <c r="F2272" s="3" t="s">
        <v>177</v>
      </c>
      <c r="G2272" s="3" t="s">
        <v>50</v>
      </c>
      <c r="H2272" s="3" t="s">
        <v>17492</v>
      </c>
      <c r="I2272" s="3" t="s">
        <v>17493</v>
      </c>
      <c r="J2272" s="3" t="s">
        <v>17724</v>
      </c>
      <c r="K2272" s="3" t="s">
        <v>41</v>
      </c>
    </row>
    <row r="2273" ht="18.0" customHeight="1">
      <c r="A2273" s="3" t="s">
        <v>173</v>
      </c>
      <c r="B2273" s="3" t="s">
        <v>17726</v>
      </c>
      <c r="C2273" s="3" t="s">
        <v>18</v>
      </c>
      <c r="D2273" s="4" t="s">
        <v>19</v>
      </c>
      <c r="E2273" s="3" t="s">
        <v>20</v>
      </c>
      <c r="F2273" s="3" t="s">
        <v>4653</v>
      </c>
      <c r="G2273" s="3" t="s">
        <v>50</v>
      </c>
      <c r="H2273" s="3" t="s">
        <v>10296</v>
      </c>
      <c r="I2273" s="3" t="s">
        <v>17730</v>
      </c>
      <c r="J2273" s="3" t="s">
        <v>17733</v>
      </c>
      <c r="K2273" s="3" t="s">
        <v>41</v>
      </c>
    </row>
    <row r="2274" ht="18.0" customHeight="1">
      <c r="A2274" s="3" t="s">
        <v>2133</v>
      </c>
      <c r="B2274" s="3" t="s">
        <v>17736</v>
      </c>
      <c r="C2274" s="3" t="s">
        <v>18</v>
      </c>
      <c r="D2274" s="4" t="s">
        <v>19</v>
      </c>
      <c r="E2274" s="3" t="s">
        <v>20</v>
      </c>
      <c r="F2274" s="3" t="s">
        <v>48</v>
      </c>
      <c r="G2274" s="3" t="s">
        <v>57</v>
      </c>
      <c r="H2274" s="3" t="s">
        <v>84</v>
      </c>
      <c r="I2274" s="3" t="s">
        <v>17739</v>
      </c>
      <c r="J2274" s="3" t="s">
        <v>17740</v>
      </c>
      <c r="K2274" s="3" t="s">
        <v>41</v>
      </c>
    </row>
    <row r="2275" ht="18.0" customHeight="1">
      <c r="A2275" s="3" t="s">
        <v>17748</v>
      </c>
      <c r="B2275" s="3" t="s">
        <v>17750</v>
      </c>
      <c r="C2275" s="3" t="s">
        <v>18</v>
      </c>
      <c r="D2275" s="4" t="s">
        <v>19</v>
      </c>
      <c r="E2275" s="3" t="s">
        <v>20</v>
      </c>
      <c r="F2275" s="3" t="s">
        <v>95</v>
      </c>
      <c r="G2275" s="3" t="s">
        <v>57</v>
      </c>
      <c r="H2275" s="3" t="s">
        <v>17756</v>
      </c>
      <c r="I2275" s="3" t="s">
        <v>17758</v>
      </c>
      <c r="J2275" s="3" t="s">
        <v>17760</v>
      </c>
      <c r="K2275" s="3" t="s">
        <v>35</v>
      </c>
    </row>
    <row r="2276" ht="18.0" customHeight="1">
      <c r="A2276" s="3" t="s">
        <v>126</v>
      </c>
      <c r="B2276" s="3" t="s">
        <v>17764</v>
      </c>
      <c r="C2276" s="3" t="s">
        <v>18</v>
      </c>
      <c r="D2276" s="4" t="s">
        <v>19</v>
      </c>
      <c r="E2276" s="3" t="s">
        <v>21</v>
      </c>
      <c r="F2276" s="3" t="s">
        <v>73</v>
      </c>
      <c r="G2276" s="3" t="s">
        <v>57</v>
      </c>
      <c r="H2276" s="3" t="s">
        <v>17767</v>
      </c>
      <c r="I2276" s="3" t="s">
        <v>17768</v>
      </c>
      <c r="J2276" s="3" t="s">
        <v>17769</v>
      </c>
      <c r="K2276" s="3" t="s">
        <v>90</v>
      </c>
    </row>
    <row r="2277" ht="18.0" customHeight="1">
      <c r="A2277" s="3" t="s">
        <v>126</v>
      </c>
      <c r="B2277" s="3" t="s">
        <v>17773</v>
      </c>
      <c r="C2277" s="3" t="s">
        <v>18</v>
      </c>
      <c r="D2277" s="4" t="s">
        <v>19</v>
      </c>
      <c r="E2277" s="3" t="s">
        <v>127</v>
      </c>
      <c r="F2277" s="3" t="s">
        <v>349</v>
      </c>
      <c r="G2277" s="3" t="s">
        <v>69</v>
      </c>
      <c r="H2277" s="3" t="s">
        <v>17776</v>
      </c>
      <c r="I2277" s="3" t="s">
        <v>1384</v>
      </c>
      <c r="J2277" s="3" t="s">
        <v>17779</v>
      </c>
      <c r="K2277" s="3" t="s">
        <v>41</v>
      </c>
    </row>
    <row r="2278" ht="18.0" customHeight="1">
      <c r="A2278" s="3" t="s">
        <v>17780</v>
      </c>
      <c r="B2278" s="3" t="s">
        <v>17781</v>
      </c>
      <c r="C2278" s="3" t="s">
        <v>18</v>
      </c>
      <c r="D2278" s="4" t="s">
        <v>19</v>
      </c>
      <c r="E2278" s="3" t="s">
        <v>20</v>
      </c>
      <c r="F2278" s="3" t="s">
        <v>48</v>
      </c>
      <c r="G2278" s="3" t="s">
        <v>57</v>
      </c>
      <c r="H2278" s="3" t="s">
        <v>17786</v>
      </c>
      <c r="I2278" s="3" t="s">
        <v>17788</v>
      </c>
      <c r="J2278" s="3" t="s">
        <v>17789</v>
      </c>
      <c r="K2278" s="3" t="s">
        <v>35</v>
      </c>
    </row>
    <row r="2279" ht="18.0" customHeight="1">
      <c r="A2279" s="3" t="s">
        <v>126</v>
      </c>
      <c r="B2279" s="3" t="s">
        <v>17792</v>
      </c>
      <c r="C2279" s="3" t="s">
        <v>18</v>
      </c>
      <c r="D2279" s="4" t="s">
        <v>19</v>
      </c>
      <c r="E2279" s="3" t="s">
        <v>20</v>
      </c>
      <c r="F2279" s="3" t="s">
        <v>2395</v>
      </c>
      <c r="G2279" s="3" t="s">
        <v>57</v>
      </c>
      <c r="H2279" s="3" t="s">
        <v>567</v>
      </c>
      <c r="I2279" s="3" t="s">
        <v>17795</v>
      </c>
      <c r="J2279" s="3" t="s">
        <v>17797</v>
      </c>
      <c r="K2279" s="3" t="s">
        <v>35</v>
      </c>
    </row>
    <row r="2280" ht="18.0" customHeight="1">
      <c r="A2280" s="3" t="s">
        <v>173</v>
      </c>
      <c r="B2280" s="3" t="s">
        <v>6078</v>
      </c>
      <c r="C2280" s="3" t="s">
        <v>18</v>
      </c>
      <c r="D2280" s="4" t="s">
        <v>19</v>
      </c>
      <c r="E2280" s="3" t="s">
        <v>21</v>
      </c>
      <c r="F2280" s="3" t="s">
        <v>146</v>
      </c>
      <c r="G2280" s="3" t="s">
        <v>50</v>
      </c>
      <c r="H2280" s="3" t="s">
        <v>6081</v>
      </c>
      <c r="I2280" s="3" t="s">
        <v>17801</v>
      </c>
      <c r="J2280" s="3" t="s">
        <v>17803</v>
      </c>
      <c r="K2280" s="3" t="s">
        <v>41</v>
      </c>
    </row>
    <row r="2281" ht="18.0" customHeight="1">
      <c r="A2281" s="3" t="s">
        <v>8658</v>
      </c>
      <c r="B2281" s="3" t="s">
        <v>17805</v>
      </c>
      <c r="C2281" s="3" t="s">
        <v>18</v>
      </c>
      <c r="D2281" s="4" t="s">
        <v>19</v>
      </c>
      <c r="E2281" s="3" t="s">
        <v>127</v>
      </c>
      <c r="F2281" s="3" t="s">
        <v>73</v>
      </c>
      <c r="G2281" s="3" t="s">
        <v>69</v>
      </c>
      <c r="H2281" s="3" t="s">
        <v>423</v>
      </c>
      <c r="I2281" s="3" t="s">
        <v>17808</v>
      </c>
      <c r="J2281" s="3" t="s">
        <v>17809</v>
      </c>
      <c r="K2281" s="3" t="s">
        <v>250</v>
      </c>
    </row>
    <row r="2282" ht="18.0" customHeight="1">
      <c r="A2282" s="3" t="s">
        <v>17811</v>
      </c>
      <c r="B2282" s="3" t="s">
        <v>17813</v>
      </c>
      <c r="C2282" s="3" t="s">
        <v>18</v>
      </c>
      <c r="D2282" s="4" t="s">
        <v>19</v>
      </c>
      <c r="E2282" s="3" t="s">
        <v>20</v>
      </c>
      <c r="F2282" s="3" t="s">
        <v>119</v>
      </c>
      <c r="G2282" s="3" t="s">
        <v>50</v>
      </c>
      <c r="H2282" s="3" t="s">
        <v>166</v>
      </c>
      <c r="I2282" s="3" t="s">
        <v>17817</v>
      </c>
      <c r="J2282" s="3" t="s">
        <v>17819</v>
      </c>
      <c r="K2282" s="3" t="s">
        <v>250</v>
      </c>
    </row>
    <row r="2283" ht="18.0" customHeight="1">
      <c r="A2283" s="3" t="s">
        <v>114</v>
      </c>
      <c r="B2283" s="3" t="s">
        <v>17820</v>
      </c>
      <c r="C2283" s="3" t="s">
        <v>18</v>
      </c>
      <c r="D2283" s="4" t="s">
        <v>19</v>
      </c>
      <c r="E2283" s="3" t="s">
        <v>21</v>
      </c>
      <c r="F2283" s="3" t="s">
        <v>73</v>
      </c>
      <c r="G2283" s="3" t="s">
        <v>50</v>
      </c>
      <c r="H2283" s="3" t="s">
        <v>17821</v>
      </c>
      <c r="I2283" s="3" t="s">
        <v>17823</v>
      </c>
      <c r="J2283" s="3" t="s">
        <v>17826</v>
      </c>
      <c r="K2283" s="3" t="s">
        <v>35</v>
      </c>
    </row>
    <row r="2284" ht="18.0" customHeight="1">
      <c r="A2284" s="3" t="s">
        <v>948</v>
      </c>
      <c r="B2284" s="3" t="s">
        <v>17827</v>
      </c>
      <c r="C2284" s="3" t="s">
        <v>18</v>
      </c>
      <c r="D2284" s="4" t="s">
        <v>19</v>
      </c>
      <c r="E2284" s="3" t="s">
        <v>21</v>
      </c>
      <c r="F2284" s="3" t="s">
        <v>48</v>
      </c>
      <c r="G2284" s="3" t="s">
        <v>50</v>
      </c>
      <c r="H2284" s="3" t="s">
        <v>58</v>
      </c>
      <c r="I2284" s="3" t="s">
        <v>17832</v>
      </c>
      <c r="J2284" s="3" t="s">
        <v>17834</v>
      </c>
      <c r="K2284" s="3" t="s">
        <v>90</v>
      </c>
    </row>
    <row r="2285" ht="18.0" customHeight="1">
      <c r="A2285" s="3" t="s">
        <v>598</v>
      </c>
      <c r="B2285" s="3" t="s">
        <v>17838</v>
      </c>
      <c r="C2285" s="3" t="s">
        <v>18</v>
      </c>
      <c r="D2285" s="4" t="s">
        <v>19</v>
      </c>
      <c r="E2285" s="3" t="s">
        <v>20</v>
      </c>
      <c r="F2285" s="3" t="s">
        <v>237</v>
      </c>
      <c r="G2285" s="3" t="s">
        <v>57</v>
      </c>
      <c r="H2285" s="3" t="s">
        <v>84</v>
      </c>
      <c r="I2285" s="3" t="s">
        <v>3861</v>
      </c>
      <c r="J2285" s="3" t="s">
        <v>17844</v>
      </c>
      <c r="K2285" s="3" t="s">
        <v>35</v>
      </c>
    </row>
    <row r="2286" ht="18.0" customHeight="1">
      <c r="A2286" s="3" t="s">
        <v>173</v>
      </c>
      <c r="B2286" s="3" t="s">
        <v>17847</v>
      </c>
      <c r="C2286" s="3" t="s">
        <v>18</v>
      </c>
      <c r="D2286" s="4" t="s">
        <v>19</v>
      </c>
      <c r="E2286" s="3" t="s">
        <v>20</v>
      </c>
      <c r="F2286" s="3" t="s">
        <v>363</v>
      </c>
      <c r="G2286" s="3" t="s">
        <v>69</v>
      </c>
      <c r="H2286" s="3" t="s">
        <v>17849</v>
      </c>
      <c r="I2286" s="3" t="s">
        <v>17850</v>
      </c>
      <c r="J2286" s="3" t="s">
        <v>17852</v>
      </c>
      <c r="K2286" s="3" t="s">
        <v>35</v>
      </c>
    </row>
    <row r="2287" ht="18.0" customHeight="1">
      <c r="A2287" s="3" t="s">
        <v>16843</v>
      </c>
      <c r="B2287" s="3" t="s">
        <v>17855</v>
      </c>
      <c r="C2287" s="3" t="s">
        <v>18</v>
      </c>
      <c r="D2287" s="4" t="s">
        <v>19</v>
      </c>
      <c r="E2287" s="3" t="s">
        <v>20</v>
      </c>
      <c r="F2287" s="3" t="s">
        <v>132</v>
      </c>
      <c r="G2287" s="3" t="s">
        <v>57</v>
      </c>
      <c r="H2287" s="3" t="s">
        <v>17858</v>
      </c>
      <c r="I2287" s="3" t="s">
        <v>17860</v>
      </c>
      <c r="J2287" s="3" t="s">
        <v>17863</v>
      </c>
      <c r="K2287" s="3" t="s">
        <v>41</v>
      </c>
    </row>
    <row r="2288" ht="18.0" customHeight="1">
      <c r="A2288" s="3" t="s">
        <v>8345</v>
      </c>
      <c r="B2288" s="3" t="s">
        <v>17866</v>
      </c>
      <c r="C2288" s="3" t="s">
        <v>18</v>
      </c>
      <c r="D2288" s="4" t="s">
        <v>19</v>
      </c>
      <c r="E2288" s="3" t="s">
        <v>21</v>
      </c>
      <c r="F2288" s="3" t="s">
        <v>349</v>
      </c>
      <c r="G2288" s="3" t="s">
        <v>50</v>
      </c>
      <c r="H2288" s="3" t="s">
        <v>17870</v>
      </c>
      <c r="I2288" s="3" t="s">
        <v>17871</v>
      </c>
      <c r="J2288" s="3" t="s">
        <v>17873</v>
      </c>
      <c r="K2288" s="3" t="s">
        <v>27</v>
      </c>
    </row>
    <row r="2289" ht="18.0" customHeight="1">
      <c r="A2289" s="3" t="s">
        <v>948</v>
      </c>
      <c r="B2289" s="3" t="s">
        <v>8981</v>
      </c>
      <c r="C2289" s="3" t="s">
        <v>18</v>
      </c>
      <c r="D2289" s="4" t="s">
        <v>19</v>
      </c>
      <c r="E2289" s="3" t="s">
        <v>20</v>
      </c>
      <c r="F2289" s="3" t="s">
        <v>132</v>
      </c>
      <c r="G2289" s="3" t="s">
        <v>57</v>
      </c>
      <c r="H2289" s="3" t="s">
        <v>556</v>
      </c>
      <c r="I2289" s="3" t="s">
        <v>17879</v>
      </c>
      <c r="J2289" s="3" t="s">
        <v>16792</v>
      </c>
      <c r="K2289" s="3" t="s">
        <v>159</v>
      </c>
    </row>
    <row r="2290" ht="18.0" customHeight="1">
      <c r="A2290" s="3" t="s">
        <v>17883</v>
      </c>
      <c r="B2290" s="3" t="s">
        <v>17885</v>
      </c>
      <c r="C2290" s="3" t="s">
        <v>18</v>
      </c>
      <c r="D2290" s="4" t="s">
        <v>19</v>
      </c>
      <c r="E2290" s="3" t="s">
        <v>21</v>
      </c>
      <c r="F2290" s="3" t="s">
        <v>146</v>
      </c>
      <c r="G2290" s="3" t="s">
        <v>50</v>
      </c>
      <c r="H2290" s="3" t="s">
        <v>3853</v>
      </c>
      <c r="I2290" s="3" t="s">
        <v>166</v>
      </c>
      <c r="J2290" s="3" t="s">
        <v>17891</v>
      </c>
      <c r="K2290" s="3" t="s">
        <v>35</v>
      </c>
    </row>
    <row r="2291" ht="18.0" customHeight="1">
      <c r="A2291" s="3" t="s">
        <v>229</v>
      </c>
      <c r="B2291" s="3" t="s">
        <v>12166</v>
      </c>
      <c r="C2291" s="3" t="s">
        <v>18</v>
      </c>
      <c r="D2291" s="4" t="s">
        <v>19</v>
      </c>
      <c r="E2291" s="3" t="s">
        <v>21</v>
      </c>
      <c r="F2291" s="3" t="s">
        <v>17897</v>
      </c>
      <c r="G2291" s="3" t="s">
        <v>23</v>
      </c>
      <c r="H2291" s="3" t="s">
        <v>9628</v>
      </c>
      <c r="I2291" s="3" t="s">
        <v>17899</v>
      </c>
      <c r="J2291" s="3" t="s">
        <v>17903</v>
      </c>
      <c r="K2291" s="3" t="s">
        <v>27</v>
      </c>
    </row>
    <row r="2292" ht="18.0" customHeight="1">
      <c r="A2292" s="3" t="s">
        <v>17905</v>
      </c>
      <c r="B2292" s="3" t="s">
        <v>17214</v>
      </c>
      <c r="C2292" s="3" t="s">
        <v>18</v>
      </c>
      <c r="D2292" s="4" t="s">
        <v>19</v>
      </c>
      <c r="E2292" s="3" t="s">
        <v>21</v>
      </c>
      <c r="F2292" s="3" t="s">
        <v>363</v>
      </c>
      <c r="G2292" s="3" t="s">
        <v>57</v>
      </c>
      <c r="H2292" s="3" t="s">
        <v>17215</v>
      </c>
      <c r="I2292" s="3" t="s">
        <v>1384</v>
      </c>
      <c r="J2292" s="3" t="s">
        <v>17909</v>
      </c>
      <c r="K2292" s="3" t="s">
        <v>41</v>
      </c>
    </row>
    <row r="2293" ht="18.0" customHeight="1">
      <c r="A2293" s="3" t="s">
        <v>1672</v>
      </c>
      <c r="B2293" s="3" t="s">
        <v>11754</v>
      </c>
      <c r="C2293" s="3" t="s">
        <v>18</v>
      </c>
      <c r="D2293" s="4" t="s">
        <v>19</v>
      </c>
      <c r="E2293" s="3" t="s">
        <v>20</v>
      </c>
      <c r="F2293" s="3" t="s">
        <v>73</v>
      </c>
      <c r="G2293" s="3" t="s">
        <v>50</v>
      </c>
      <c r="H2293" s="3" t="s">
        <v>1310</v>
      </c>
      <c r="I2293" s="3" t="s">
        <v>17915</v>
      </c>
      <c r="J2293" s="3" t="s">
        <v>17916</v>
      </c>
      <c r="K2293" s="3" t="s">
        <v>27</v>
      </c>
    </row>
    <row r="2294" ht="18.0" customHeight="1">
      <c r="A2294" s="3" t="s">
        <v>17917</v>
      </c>
      <c r="B2294" s="3" t="s">
        <v>17918</v>
      </c>
      <c r="C2294" s="3" t="s">
        <v>18</v>
      </c>
      <c r="D2294" s="4" t="s">
        <v>19</v>
      </c>
      <c r="E2294" s="3" t="s">
        <v>20</v>
      </c>
      <c r="F2294" s="3" t="s">
        <v>95</v>
      </c>
      <c r="G2294" s="3" t="s">
        <v>23</v>
      </c>
      <c r="H2294" s="3" t="s">
        <v>1695</v>
      </c>
      <c r="I2294" s="3" t="s">
        <v>17923</v>
      </c>
      <c r="J2294" s="3" t="s">
        <v>17927</v>
      </c>
      <c r="K2294" s="3" t="s">
        <v>159</v>
      </c>
    </row>
    <row r="2295" ht="18.0" customHeight="1">
      <c r="A2295" s="3" t="s">
        <v>948</v>
      </c>
      <c r="B2295" s="3" t="s">
        <v>17930</v>
      </c>
      <c r="C2295" s="3" t="s">
        <v>18</v>
      </c>
      <c r="D2295" s="4" t="s">
        <v>19</v>
      </c>
      <c r="E2295" s="3" t="s">
        <v>20</v>
      </c>
      <c r="F2295" s="3" t="s">
        <v>73</v>
      </c>
      <c r="G2295" s="3" t="s">
        <v>50</v>
      </c>
      <c r="H2295" s="3" t="s">
        <v>17934</v>
      </c>
      <c r="I2295" s="3" t="s">
        <v>17936</v>
      </c>
      <c r="J2295" s="3" t="s">
        <v>17938</v>
      </c>
      <c r="K2295" s="3" t="s">
        <v>35</v>
      </c>
    </row>
    <row r="2296" ht="18.0" customHeight="1">
      <c r="A2296" s="3" t="s">
        <v>1672</v>
      </c>
      <c r="B2296" s="3" t="s">
        <v>11754</v>
      </c>
      <c r="C2296" s="3" t="s">
        <v>18</v>
      </c>
      <c r="D2296" s="4" t="s">
        <v>19</v>
      </c>
      <c r="E2296" s="3" t="s">
        <v>20</v>
      </c>
      <c r="F2296" s="3" t="s">
        <v>73</v>
      </c>
      <c r="G2296" s="3" t="s">
        <v>50</v>
      </c>
      <c r="H2296" s="3" t="s">
        <v>1310</v>
      </c>
      <c r="I2296" s="3" t="s">
        <v>17944</v>
      </c>
      <c r="J2296" s="3" t="s">
        <v>17945</v>
      </c>
      <c r="K2296" s="3" t="s">
        <v>27</v>
      </c>
    </row>
    <row r="2297" ht="18.0" customHeight="1">
      <c r="A2297" s="3" t="s">
        <v>126</v>
      </c>
      <c r="B2297" s="3" t="s">
        <v>17947</v>
      </c>
      <c r="C2297" s="3" t="s">
        <v>18</v>
      </c>
      <c r="D2297" s="4" t="s">
        <v>19</v>
      </c>
      <c r="E2297" s="3" t="s">
        <v>21</v>
      </c>
      <c r="F2297" s="3" t="s">
        <v>48</v>
      </c>
      <c r="G2297" s="3" t="s">
        <v>69</v>
      </c>
      <c r="H2297" s="3" t="s">
        <v>1449</v>
      </c>
      <c r="I2297" s="3" t="s">
        <v>17950</v>
      </c>
      <c r="J2297" s="3" t="s">
        <v>17952</v>
      </c>
      <c r="K2297" s="3" t="s">
        <v>90</v>
      </c>
    </row>
    <row r="2298" ht="18.0" customHeight="1">
      <c r="A2298" s="3" t="s">
        <v>1308</v>
      </c>
      <c r="B2298" s="3" t="s">
        <v>17955</v>
      </c>
      <c r="C2298" s="3" t="s">
        <v>18</v>
      </c>
      <c r="D2298" s="4" t="s">
        <v>19</v>
      </c>
      <c r="E2298" s="3" t="s">
        <v>21</v>
      </c>
      <c r="F2298" s="3" t="s">
        <v>618</v>
      </c>
      <c r="G2298" s="3" t="s">
        <v>50</v>
      </c>
      <c r="H2298" s="3" t="s">
        <v>17957</v>
      </c>
      <c r="I2298" s="3" t="s">
        <v>17958</v>
      </c>
      <c r="J2298" s="3" t="s">
        <v>17960</v>
      </c>
      <c r="K2298" s="3" t="s">
        <v>35</v>
      </c>
    </row>
    <row r="2299" ht="18.0" customHeight="1">
      <c r="A2299" s="3" t="s">
        <v>17962</v>
      </c>
      <c r="B2299" s="3" t="s">
        <v>17963</v>
      </c>
      <c r="C2299" s="3" t="s">
        <v>18</v>
      </c>
      <c r="D2299" s="4" t="s">
        <v>19</v>
      </c>
      <c r="E2299" s="3" t="s">
        <v>127</v>
      </c>
      <c r="F2299" s="3" t="s">
        <v>146</v>
      </c>
      <c r="G2299" s="3" t="s">
        <v>50</v>
      </c>
      <c r="H2299" s="3" t="s">
        <v>6763</v>
      </c>
      <c r="I2299" s="3" t="s">
        <v>7356</v>
      </c>
      <c r="J2299" s="3" t="s">
        <v>17967</v>
      </c>
      <c r="K2299" s="3" t="s">
        <v>90</v>
      </c>
    </row>
    <row r="2300" ht="18.0" customHeight="1">
      <c r="A2300" s="3" t="s">
        <v>114</v>
      </c>
      <c r="B2300" s="3" t="s">
        <v>17971</v>
      </c>
      <c r="C2300" s="3" t="s">
        <v>18</v>
      </c>
      <c r="D2300" s="4" t="s">
        <v>19</v>
      </c>
      <c r="E2300" s="3" t="s">
        <v>20</v>
      </c>
      <c r="F2300" s="3" t="s">
        <v>903</v>
      </c>
      <c r="G2300" s="3" t="s">
        <v>50</v>
      </c>
      <c r="H2300" s="3" t="s">
        <v>38</v>
      </c>
      <c r="I2300" s="3" t="s">
        <v>17974</v>
      </c>
      <c r="J2300" s="3" t="s">
        <v>17976</v>
      </c>
      <c r="K2300" s="3" t="s">
        <v>41</v>
      </c>
    </row>
    <row r="2301" ht="18.0" customHeight="1">
      <c r="A2301" s="3" t="s">
        <v>76</v>
      </c>
      <c r="B2301" s="3" t="s">
        <v>17978</v>
      </c>
      <c r="C2301" s="3" t="s">
        <v>18</v>
      </c>
      <c r="D2301" s="4" t="s">
        <v>19</v>
      </c>
      <c r="E2301" s="3" t="s">
        <v>21</v>
      </c>
      <c r="F2301" s="3" t="s">
        <v>349</v>
      </c>
      <c r="G2301" s="3" t="s">
        <v>50</v>
      </c>
      <c r="H2301" s="3" t="s">
        <v>2344</v>
      </c>
      <c r="I2301" s="3" t="s">
        <v>17981</v>
      </c>
      <c r="J2301" s="3" t="s">
        <v>17983</v>
      </c>
      <c r="K2301" s="3" t="s">
        <v>41</v>
      </c>
    </row>
    <row r="2302" ht="18.0" customHeight="1">
      <c r="A2302" s="3" t="s">
        <v>17985</v>
      </c>
      <c r="B2302" s="3" t="s">
        <v>17986</v>
      </c>
      <c r="C2302" s="3" t="s">
        <v>18</v>
      </c>
      <c r="D2302" s="4" t="s">
        <v>19</v>
      </c>
      <c r="E2302" s="3" t="s">
        <v>20</v>
      </c>
      <c r="F2302" s="3" t="s">
        <v>73</v>
      </c>
      <c r="G2302" s="3" t="s">
        <v>50</v>
      </c>
      <c r="H2302" s="3" t="s">
        <v>606</v>
      </c>
      <c r="I2302" s="3" t="s">
        <v>17992</v>
      </c>
      <c r="J2302" s="3" t="s">
        <v>17993</v>
      </c>
      <c r="K2302" s="3" t="s">
        <v>41</v>
      </c>
    </row>
    <row r="2303" ht="18.0" customHeight="1">
      <c r="A2303" s="3" t="s">
        <v>17997</v>
      </c>
      <c r="B2303" s="3" t="s">
        <v>17998</v>
      </c>
      <c r="C2303" s="3" t="s">
        <v>18</v>
      </c>
      <c r="D2303" s="4" t="s">
        <v>19</v>
      </c>
      <c r="E2303" s="3" t="s">
        <v>20</v>
      </c>
      <c r="F2303" s="3" t="s">
        <v>73</v>
      </c>
      <c r="G2303" s="3" t="s">
        <v>57</v>
      </c>
      <c r="H2303" s="3" t="s">
        <v>99</v>
      </c>
      <c r="I2303" s="3" t="s">
        <v>18000</v>
      </c>
      <c r="J2303" s="3" t="s">
        <v>18003</v>
      </c>
      <c r="K2303" s="3" t="s">
        <v>35</v>
      </c>
    </row>
    <row r="2304" ht="18.0" customHeight="1">
      <c r="A2304" s="3" t="s">
        <v>1308</v>
      </c>
      <c r="B2304" s="3" t="s">
        <v>18005</v>
      </c>
      <c r="C2304" s="3" t="s">
        <v>18</v>
      </c>
      <c r="D2304" s="4" t="s">
        <v>19</v>
      </c>
      <c r="E2304" s="3" t="s">
        <v>20</v>
      </c>
      <c r="F2304" s="3" t="s">
        <v>232</v>
      </c>
      <c r="G2304" s="3" t="s">
        <v>50</v>
      </c>
      <c r="H2304" s="3" t="s">
        <v>18010</v>
      </c>
      <c r="I2304" s="3" t="s">
        <v>18012</v>
      </c>
      <c r="J2304" s="3" t="s">
        <v>18014</v>
      </c>
      <c r="K2304" s="3" t="s">
        <v>41</v>
      </c>
    </row>
    <row r="2305" ht="18.0" customHeight="1">
      <c r="A2305" s="3" t="s">
        <v>18017</v>
      </c>
      <c r="B2305" s="3" t="s">
        <v>17476</v>
      </c>
      <c r="C2305" s="3" t="s">
        <v>18</v>
      </c>
      <c r="D2305" s="4" t="s">
        <v>19</v>
      </c>
      <c r="E2305" s="3" t="s">
        <v>20</v>
      </c>
      <c r="F2305" s="3" t="s">
        <v>577</v>
      </c>
      <c r="G2305" s="3" t="s">
        <v>69</v>
      </c>
      <c r="H2305" s="3" t="s">
        <v>99</v>
      </c>
      <c r="I2305" s="3" t="s">
        <v>18024</v>
      </c>
      <c r="J2305" s="3" t="s">
        <v>18025</v>
      </c>
      <c r="K2305" s="3" t="s">
        <v>41</v>
      </c>
    </row>
    <row r="2306" ht="18.0" customHeight="1">
      <c r="A2306" s="3" t="s">
        <v>1308</v>
      </c>
      <c r="B2306" s="3" t="s">
        <v>17476</v>
      </c>
      <c r="C2306" s="3" t="s">
        <v>18</v>
      </c>
      <c r="D2306" s="4" t="s">
        <v>19</v>
      </c>
      <c r="E2306" s="3" t="s">
        <v>20</v>
      </c>
      <c r="F2306" s="3" t="s">
        <v>244</v>
      </c>
      <c r="G2306" s="3" t="s">
        <v>50</v>
      </c>
      <c r="H2306" s="3" t="s">
        <v>99</v>
      </c>
      <c r="I2306" s="3" t="s">
        <v>18030</v>
      </c>
      <c r="J2306" s="3" t="s">
        <v>18034</v>
      </c>
      <c r="K2306" s="3" t="s">
        <v>41</v>
      </c>
    </row>
    <row r="2307" ht="18.0" customHeight="1">
      <c r="A2307" s="3" t="s">
        <v>173</v>
      </c>
      <c r="B2307" s="3" t="s">
        <v>18036</v>
      </c>
      <c r="C2307" s="3" t="s">
        <v>18</v>
      </c>
      <c r="D2307" s="4" t="s">
        <v>19</v>
      </c>
      <c r="E2307" s="3" t="s">
        <v>21</v>
      </c>
      <c r="F2307" s="3" t="s">
        <v>2016</v>
      </c>
      <c r="G2307" s="3" t="s">
        <v>57</v>
      </c>
      <c r="H2307" s="3" t="s">
        <v>18038</v>
      </c>
      <c r="I2307" s="3" t="s">
        <v>18040</v>
      </c>
      <c r="J2307" s="3" t="s">
        <v>18043</v>
      </c>
      <c r="K2307" s="3" t="s">
        <v>41</v>
      </c>
    </row>
    <row r="2308" ht="18.0" customHeight="1">
      <c r="A2308" s="3" t="s">
        <v>18045</v>
      </c>
      <c r="B2308" s="3" t="s">
        <v>18047</v>
      </c>
      <c r="C2308" s="3" t="s">
        <v>18</v>
      </c>
      <c r="D2308" s="4" t="s">
        <v>19</v>
      </c>
      <c r="E2308" s="3" t="s">
        <v>21</v>
      </c>
      <c r="F2308" s="3" t="s">
        <v>73</v>
      </c>
      <c r="G2308" s="3" t="s">
        <v>57</v>
      </c>
      <c r="H2308" s="3" t="s">
        <v>329</v>
      </c>
      <c r="I2308" s="3" t="s">
        <v>18053</v>
      </c>
      <c r="J2308" s="3" t="s">
        <v>18054</v>
      </c>
      <c r="K2308" s="3" t="s">
        <v>41</v>
      </c>
    </row>
    <row r="2309" ht="18.0" customHeight="1">
      <c r="A2309" s="3" t="s">
        <v>18056</v>
      </c>
      <c r="B2309" s="3" t="s">
        <v>18058</v>
      </c>
      <c r="C2309" s="3" t="s">
        <v>18</v>
      </c>
      <c r="D2309" s="4" t="s">
        <v>19</v>
      </c>
      <c r="E2309" s="3" t="s">
        <v>20</v>
      </c>
      <c r="F2309" s="3" t="s">
        <v>737</v>
      </c>
      <c r="G2309" s="3" t="s">
        <v>50</v>
      </c>
      <c r="H2309" s="3" t="s">
        <v>18063</v>
      </c>
      <c r="I2309" s="3" t="s">
        <v>18066</v>
      </c>
      <c r="J2309" s="3" t="s">
        <v>18069</v>
      </c>
      <c r="K2309" s="3" t="s">
        <v>41</v>
      </c>
    </row>
    <row r="2310" ht="18.0" customHeight="1">
      <c r="A2310" s="3" t="s">
        <v>18070</v>
      </c>
      <c r="B2310" s="3" t="s">
        <v>18071</v>
      </c>
      <c r="C2310" s="3" t="s">
        <v>18</v>
      </c>
      <c r="D2310" s="4" t="s">
        <v>19</v>
      </c>
      <c r="E2310" s="3" t="s">
        <v>21</v>
      </c>
      <c r="F2310" s="3" t="s">
        <v>363</v>
      </c>
      <c r="G2310" s="3" t="s">
        <v>50</v>
      </c>
      <c r="H2310" s="3" t="s">
        <v>377</v>
      </c>
      <c r="I2310" s="3" t="s">
        <v>18076</v>
      </c>
      <c r="J2310" s="3" t="s">
        <v>18078</v>
      </c>
      <c r="K2310" s="3" t="s">
        <v>90</v>
      </c>
    </row>
    <row r="2311" ht="18.0" customHeight="1">
      <c r="A2311" s="3" t="s">
        <v>18079</v>
      </c>
      <c r="B2311" s="3" t="s">
        <v>18047</v>
      </c>
      <c r="C2311" s="3" t="s">
        <v>18</v>
      </c>
      <c r="D2311" s="4" t="s">
        <v>19</v>
      </c>
      <c r="E2311" s="3" t="s">
        <v>21</v>
      </c>
      <c r="F2311" s="3" t="s">
        <v>82</v>
      </c>
      <c r="G2311" s="3" t="s">
        <v>57</v>
      </c>
      <c r="H2311" s="3" t="s">
        <v>329</v>
      </c>
      <c r="I2311" s="3" t="s">
        <v>18053</v>
      </c>
      <c r="J2311" s="3" t="s">
        <v>18082</v>
      </c>
      <c r="K2311" s="3" t="s">
        <v>41</v>
      </c>
    </row>
    <row r="2312" ht="18.0" customHeight="1">
      <c r="A2312" s="3" t="s">
        <v>18085</v>
      </c>
      <c r="B2312" s="3" t="s">
        <v>18087</v>
      </c>
      <c r="C2312" s="3" t="s">
        <v>18</v>
      </c>
      <c r="D2312" s="4" t="s">
        <v>19</v>
      </c>
      <c r="E2312" s="3" t="s">
        <v>20</v>
      </c>
      <c r="F2312" s="3" t="s">
        <v>48</v>
      </c>
      <c r="G2312" s="3" t="s">
        <v>57</v>
      </c>
      <c r="H2312" s="3" t="s">
        <v>489</v>
      </c>
      <c r="I2312" s="3" t="s">
        <v>18089</v>
      </c>
      <c r="J2312" s="3" t="s">
        <v>18092</v>
      </c>
      <c r="K2312" s="3" t="s">
        <v>41</v>
      </c>
    </row>
    <row r="2313" ht="18.0" customHeight="1">
      <c r="A2313" s="3" t="s">
        <v>4493</v>
      </c>
      <c r="B2313" s="3" t="s">
        <v>5996</v>
      </c>
      <c r="C2313" s="3" t="s">
        <v>18</v>
      </c>
      <c r="D2313" s="4" t="s">
        <v>19</v>
      </c>
      <c r="E2313" s="3" t="s">
        <v>20</v>
      </c>
      <c r="F2313" s="3" t="s">
        <v>1261</v>
      </c>
      <c r="G2313" s="3" t="s">
        <v>69</v>
      </c>
      <c r="H2313" s="3" t="s">
        <v>5998</v>
      </c>
      <c r="I2313" s="3" t="s">
        <v>6000</v>
      </c>
      <c r="J2313" s="3" t="s">
        <v>6001</v>
      </c>
      <c r="K2313" s="3" t="s">
        <v>41</v>
      </c>
    </row>
    <row r="2314" ht="18.0" customHeight="1">
      <c r="A2314" s="3" t="s">
        <v>18103</v>
      </c>
      <c r="B2314" s="3" t="s">
        <v>18104</v>
      </c>
      <c r="C2314" s="3" t="s">
        <v>18</v>
      </c>
      <c r="D2314" s="4" t="s">
        <v>19</v>
      </c>
      <c r="E2314" s="3" t="s">
        <v>20</v>
      </c>
      <c r="F2314" s="3" t="s">
        <v>363</v>
      </c>
      <c r="G2314" s="3" t="s">
        <v>50</v>
      </c>
      <c r="H2314" s="3" t="s">
        <v>99</v>
      </c>
      <c r="I2314" s="3" t="s">
        <v>6072</v>
      </c>
      <c r="J2314" s="3" t="s">
        <v>18111</v>
      </c>
      <c r="K2314" s="3" t="s">
        <v>90</v>
      </c>
    </row>
    <row r="2315" ht="18.0" customHeight="1">
      <c r="A2315" s="3" t="s">
        <v>1575</v>
      </c>
      <c r="B2315" s="3" t="s">
        <v>18112</v>
      </c>
      <c r="C2315" s="3" t="s">
        <v>18</v>
      </c>
      <c r="D2315" s="4" t="s">
        <v>19</v>
      </c>
      <c r="E2315" s="3" t="s">
        <v>20</v>
      </c>
      <c r="F2315" s="3" t="s">
        <v>22</v>
      </c>
      <c r="G2315" s="3" t="s">
        <v>50</v>
      </c>
      <c r="H2315" s="3" t="s">
        <v>18116</v>
      </c>
      <c r="I2315" s="3" t="s">
        <v>18118</v>
      </c>
      <c r="J2315" s="3" t="s">
        <v>18120</v>
      </c>
      <c r="K2315" s="3" t="s">
        <v>41</v>
      </c>
    </row>
    <row r="2316" ht="18.0" customHeight="1">
      <c r="A2316" s="3" t="s">
        <v>114</v>
      </c>
      <c r="B2316" s="3" t="s">
        <v>18121</v>
      </c>
      <c r="C2316" s="3" t="s">
        <v>18</v>
      </c>
      <c r="D2316" s="4" t="s">
        <v>19</v>
      </c>
      <c r="E2316" s="3" t="s">
        <v>21</v>
      </c>
      <c r="F2316" s="3" t="s">
        <v>73</v>
      </c>
      <c r="G2316" s="3" t="s">
        <v>50</v>
      </c>
      <c r="H2316" s="3" t="s">
        <v>556</v>
      </c>
      <c r="I2316" s="3" t="s">
        <v>18127</v>
      </c>
      <c r="J2316" s="3" t="s">
        <v>18130</v>
      </c>
      <c r="K2316" s="3" t="s">
        <v>41</v>
      </c>
    </row>
    <row r="2317" ht="18.0" customHeight="1">
      <c r="A2317" s="3" t="s">
        <v>18132</v>
      </c>
      <c r="B2317" s="3" t="s">
        <v>18134</v>
      </c>
      <c r="C2317" s="3" t="s">
        <v>18</v>
      </c>
      <c r="D2317" s="4" t="s">
        <v>19</v>
      </c>
      <c r="E2317" s="3" t="s">
        <v>21</v>
      </c>
      <c r="F2317" s="3" t="s">
        <v>48</v>
      </c>
      <c r="G2317" s="3" t="s">
        <v>57</v>
      </c>
      <c r="H2317" s="3" t="s">
        <v>1695</v>
      </c>
      <c r="I2317" s="3" t="s">
        <v>18136</v>
      </c>
      <c r="J2317" s="3" t="s">
        <v>18138</v>
      </c>
      <c r="K2317" s="3" t="s">
        <v>41</v>
      </c>
    </row>
    <row r="2318" ht="18.0" customHeight="1">
      <c r="A2318" s="3" t="s">
        <v>18141</v>
      </c>
      <c r="B2318" s="3" t="s">
        <v>18142</v>
      </c>
      <c r="C2318" s="3" t="s">
        <v>18</v>
      </c>
      <c r="D2318" s="4" t="s">
        <v>19</v>
      </c>
      <c r="E2318" s="3" t="s">
        <v>20</v>
      </c>
      <c r="F2318" s="3" t="s">
        <v>73</v>
      </c>
      <c r="G2318" s="3" t="s">
        <v>57</v>
      </c>
      <c r="H2318" s="3" t="s">
        <v>1684</v>
      </c>
      <c r="I2318" s="3" t="s">
        <v>18146</v>
      </c>
      <c r="J2318" s="3" t="s">
        <v>18148</v>
      </c>
      <c r="K2318" s="3" t="s">
        <v>41</v>
      </c>
    </row>
    <row r="2319" ht="18.0" customHeight="1">
      <c r="A2319" s="3" t="s">
        <v>126</v>
      </c>
      <c r="B2319" s="3" t="s">
        <v>18149</v>
      </c>
      <c r="C2319" s="3" t="s">
        <v>18</v>
      </c>
      <c r="D2319" s="4" t="s">
        <v>19</v>
      </c>
      <c r="E2319" s="3" t="s">
        <v>21</v>
      </c>
      <c r="F2319" s="3" t="s">
        <v>73</v>
      </c>
      <c r="G2319" s="3" t="s">
        <v>50</v>
      </c>
      <c r="H2319" s="3" t="s">
        <v>509</v>
      </c>
      <c r="I2319" s="3" t="s">
        <v>166</v>
      </c>
      <c r="J2319" s="3" t="s">
        <v>18152</v>
      </c>
      <c r="K2319" s="3" t="s">
        <v>41</v>
      </c>
    </row>
    <row r="2320" ht="18.0" customHeight="1">
      <c r="A2320" s="3" t="s">
        <v>948</v>
      </c>
      <c r="B2320" s="3" t="s">
        <v>18155</v>
      </c>
      <c r="C2320" s="3" t="s">
        <v>18</v>
      </c>
      <c r="D2320" s="4" t="s">
        <v>19</v>
      </c>
      <c r="E2320" s="3" t="s">
        <v>20</v>
      </c>
      <c r="F2320" s="3" t="s">
        <v>244</v>
      </c>
      <c r="G2320" s="3" t="s">
        <v>57</v>
      </c>
      <c r="H2320" s="3" t="s">
        <v>821</v>
      </c>
      <c r="I2320" s="3" t="s">
        <v>166</v>
      </c>
      <c r="J2320" s="3" t="s">
        <v>18160</v>
      </c>
      <c r="K2320" s="3" t="s">
        <v>41</v>
      </c>
    </row>
    <row r="2321" ht="18.0" customHeight="1">
      <c r="A2321" s="3" t="s">
        <v>6362</v>
      </c>
      <c r="B2321" s="3" t="s">
        <v>3807</v>
      </c>
      <c r="C2321" s="3" t="s">
        <v>18</v>
      </c>
      <c r="D2321" s="4" t="s">
        <v>19</v>
      </c>
      <c r="E2321" s="3" t="s">
        <v>21</v>
      </c>
      <c r="F2321" s="3" t="s">
        <v>73</v>
      </c>
      <c r="G2321" s="3" t="s">
        <v>50</v>
      </c>
      <c r="H2321" s="3" t="s">
        <v>109</v>
      </c>
      <c r="I2321" s="3" t="s">
        <v>3812</v>
      </c>
      <c r="J2321" s="3" t="s">
        <v>6370</v>
      </c>
      <c r="K2321" s="3" t="s">
        <v>35</v>
      </c>
    </row>
    <row r="2322" ht="18.0" customHeight="1">
      <c r="A2322" s="3" t="s">
        <v>18165</v>
      </c>
      <c r="B2322" s="3" t="s">
        <v>5996</v>
      </c>
      <c r="C2322" s="3" t="s">
        <v>18</v>
      </c>
      <c r="D2322" s="4" t="s">
        <v>19</v>
      </c>
      <c r="E2322" s="3" t="s">
        <v>20</v>
      </c>
      <c r="F2322" s="3" t="s">
        <v>314</v>
      </c>
      <c r="G2322" s="3" t="s">
        <v>57</v>
      </c>
      <c r="H2322" s="3" t="s">
        <v>5998</v>
      </c>
      <c r="I2322" s="3" t="s">
        <v>6000</v>
      </c>
      <c r="J2322" s="3" t="s">
        <v>18171</v>
      </c>
      <c r="K2322" s="3" t="s">
        <v>41</v>
      </c>
    </row>
    <row r="2323" ht="18.0" customHeight="1">
      <c r="A2323" s="3" t="s">
        <v>8746</v>
      </c>
      <c r="B2323" s="3" t="s">
        <v>8747</v>
      </c>
      <c r="C2323" s="3" t="s">
        <v>18</v>
      </c>
      <c r="D2323" s="4" t="s">
        <v>19</v>
      </c>
      <c r="E2323" s="3" t="s">
        <v>20</v>
      </c>
      <c r="F2323" s="3" t="s">
        <v>737</v>
      </c>
      <c r="G2323" s="3" t="s">
        <v>57</v>
      </c>
      <c r="H2323" s="3" t="s">
        <v>4150</v>
      </c>
      <c r="I2323" s="3" t="s">
        <v>8752</v>
      </c>
      <c r="J2323" s="3" t="s">
        <v>8754</v>
      </c>
      <c r="K2323" s="3" t="s">
        <v>35</v>
      </c>
    </row>
    <row r="2324" ht="18.0" customHeight="1">
      <c r="A2324" s="3" t="s">
        <v>18178</v>
      </c>
      <c r="B2324" s="3" t="s">
        <v>16700</v>
      </c>
      <c r="C2324" s="3" t="s">
        <v>18</v>
      </c>
      <c r="D2324" s="4" t="s">
        <v>19</v>
      </c>
      <c r="E2324" s="3" t="s">
        <v>20</v>
      </c>
      <c r="F2324" s="3" t="s">
        <v>232</v>
      </c>
      <c r="G2324" s="3" t="s">
        <v>57</v>
      </c>
      <c r="H2324" s="3" t="s">
        <v>16703</v>
      </c>
      <c r="I2324" s="3" t="s">
        <v>16704</v>
      </c>
      <c r="J2324" s="3" t="s">
        <v>18183</v>
      </c>
      <c r="K2324" s="3" t="s">
        <v>27</v>
      </c>
    </row>
    <row r="2325" ht="18.0" customHeight="1">
      <c r="A2325" s="3" t="s">
        <v>13233</v>
      </c>
      <c r="B2325" s="3" t="s">
        <v>13236</v>
      </c>
      <c r="C2325" s="3" t="s">
        <v>18</v>
      </c>
      <c r="D2325" s="4" t="s">
        <v>19</v>
      </c>
      <c r="E2325" s="3" t="s">
        <v>20</v>
      </c>
      <c r="F2325" s="3" t="s">
        <v>668</v>
      </c>
      <c r="G2325" s="3" t="s">
        <v>23</v>
      </c>
      <c r="H2325" s="3" t="s">
        <v>13239</v>
      </c>
      <c r="I2325" s="3" t="s">
        <v>13241</v>
      </c>
      <c r="J2325" s="3" t="s">
        <v>13243</v>
      </c>
      <c r="K2325" s="3" t="s">
        <v>35</v>
      </c>
    </row>
    <row r="2326" ht="18.0" customHeight="1">
      <c r="A2326" s="3" t="s">
        <v>13977</v>
      </c>
      <c r="B2326" s="3" t="s">
        <v>18190</v>
      </c>
      <c r="C2326" s="3" t="s">
        <v>18</v>
      </c>
      <c r="D2326" s="4" t="s">
        <v>19</v>
      </c>
      <c r="E2326" s="3" t="s">
        <v>21</v>
      </c>
      <c r="F2326" s="3" t="s">
        <v>73</v>
      </c>
      <c r="G2326" s="3" t="s">
        <v>57</v>
      </c>
      <c r="H2326" s="3" t="s">
        <v>3871</v>
      </c>
      <c r="I2326" s="3" t="s">
        <v>18193</v>
      </c>
      <c r="J2326" s="3" t="s">
        <v>18195</v>
      </c>
      <c r="K2326" s="3" t="s">
        <v>41</v>
      </c>
    </row>
    <row r="2327" ht="18.0" customHeight="1">
      <c r="A2327" s="3" t="s">
        <v>4044</v>
      </c>
      <c r="B2327" s="3" t="s">
        <v>18198</v>
      </c>
      <c r="C2327" s="3" t="s">
        <v>18</v>
      </c>
      <c r="D2327" s="4" t="s">
        <v>19</v>
      </c>
      <c r="E2327" s="3" t="s">
        <v>21</v>
      </c>
      <c r="F2327" s="3" t="s">
        <v>1261</v>
      </c>
      <c r="G2327" s="3" t="s">
        <v>57</v>
      </c>
      <c r="H2327" s="3" t="s">
        <v>18201</v>
      </c>
      <c r="I2327" s="3" t="s">
        <v>18203</v>
      </c>
      <c r="J2327" s="3" t="s">
        <v>18205</v>
      </c>
      <c r="K2327" s="3" t="s">
        <v>35</v>
      </c>
    </row>
    <row r="2328" ht="18.0" customHeight="1">
      <c r="A2328" s="3" t="s">
        <v>18206</v>
      </c>
      <c r="B2328" s="3" t="s">
        <v>18208</v>
      </c>
      <c r="C2328" s="3" t="s">
        <v>18</v>
      </c>
      <c r="D2328" s="4" t="s">
        <v>19</v>
      </c>
      <c r="E2328" s="3" t="s">
        <v>20</v>
      </c>
      <c r="F2328" s="3" t="s">
        <v>132</v>
      </c>
      <c r="G2328" s="3" t="s">
        <v>57</v>
      </c>
      <c r="H2328" s="3" t="s">
        <v>18213</v>
      </c>
      <c r="I2328" s="3" t="s">
        <v>18214</v>
      </c>
      <c r="J2328" s="3" t="s">
        <v>18215</v>
      </c>
      <c r="K2328" s="3" t="s">
        <v>35</v>
      </c>
    </row>
    <row r="2329" ht="18.0" customHeight="1">
      <c r="A2329" s="3" t="s">
        <v>18216</v>
      </c>
      <c r="B2329" s="3" t="s">
        <v>3926</v>
      </c>
      <c r="C2329" s="3" t="s">
        <v>18</v>
      </c>
      <c r="D2329" s="4" t="s">
        <v>19</v>
      </c>
      <c r="E2329" s="3" t="s">
        <v>20</v>
      </c>
      <c r="F2329" s="3" t="s">
        <v>2589</v>
      </c>
      <c r="G2329" s="3" t="s">
        <v>57</v>
      </c>
      <c r="H2329" s="3" t="s">
        <v>99</v>
      </c>
      <c r="I2329" s="3" t="s">
        <v>3928</v>
      </c>
      <c r="J2329" s="3" t="s">
        <v>18223</v>
      </c>
      <c r="K2329" s="3" t="s">
        <v>41</v>
      </c>
    </row>
    <row r="2330" ht="18.0" customHeight="1">
      <c r="A2330" s="3" t="s">
        <v>18226</v>
      </c>
      <c r="B2330" s="3" t="s">
        <v>9020</v>
      </c>
      <c r="C2330" s="3" t="s">
        <v>18</v>
      </c>
      <c r="D2330" s="4" t="s">
        <v>19</v>
      </c>
      <c r="E2330" s="3" t="s">
        <v>21</v>
      </c>
      <c r="F2330" s="3" t="s">
        <v>3460</v>
      </c>
      <c r="G2330" s="3" t="s">
        <v>69</v>
      </c>
      <c r="H2330" s="3" t="s">
        <v>3873</v>
      </c>
      <c r="I2330" s="3" t="s">
        <v>18231</v>
      </c>
      <c r="J2330" s="3" t="s">
        <v>18234</v>
      </c>
      <c r="K2330" s="3" t="s">
        <v>35</v>
      </c>
    </row>
    <row r="2331" ht="18.0" customHeight="1">
      <c r="A2331" s="3" t="s">
        <v>18237</v>
      </c>
      <c r="B2331" s="3" t="s">
        <v>18238</v>
      </c>
      <c r="C2331" s="3" t="s">
        <v>18</v>
      </c>
      <c r="D2331" s="4" t="s">
        <v>19</v>
      </c>
      <c r="E2331" s="3" t="s">
        <v>21</v>
      </c>
      <c r="F2331" s="3" t="s">
        <v>5851</v>
      </c>
      <c r="G2331" s="3" t="s">
        <v>57</v>
      </c>
      <c r="H2331" s="3" t="s">
        <v>18240</v>
      </c>
      <c r="I2331" s="3" t="s">
        <v>18242</v>
      </c>
      <c r="J2331" s="3" t="s">
        <v>18245</v>
      </c>
      <c r="K2331" s="3" t="s">
        <v>41</v>
      </c>
    </row>
    <row r="2332" ht="18.0" customHeight="1">
      <c r="A2332" s="3" t="s">
        <v>2636</v>
      </c>
      <c r="B2332" s="3" t="s">
        <v>18247</v>
      </c>
      <c r="C2332" s="3" t="s">
        <v>18</v>
      </c>
      <c r="D2332" s="4" t="s">
        <v>19</v>
      </c>
      <c r="E2332" s="3" t="s">
        <v>21</v>
      </c>
      <c r="F2332" s="3" t="s">
        <v>363</v>
      </c>
      <c r="G2332" s="3" t="s">
        <v>50</v>
      </c>
      <c r="H2332" s="3" t="s">
        <v>9868</v>
      </c>
      <c r="I2332" s="3" t="s">
        <v>18252</v>
      </c>
      <c r="J2332" s="3" t="s">
        <v>18253</v>
      </c>
      <c r="K2332" s="3" t="s">
        <v>35</v>
      </c>
    </row>
    <row r="2333" ht="18.0" customHeight="1">
      <c r="A2333" s="3" t="s">
        <v>18257</v>
      </c>
      <c r="B2333" s="3" t="s">
        <v>18259</v>
      </c>
      <c r="C2333" s="3" t="s">
        <v>18</v>
      </c>
      <c r="D2333" s="4" t="s">
        <v>19</v>
      </c>
      <c r="E2333" s="3" t="s">
        <v>21</v>
      </c>
      <c r="F2333" s="3" t="s">
        <v>146</v>
      </c>
      <c r="G2333" s="3" t="s">
        <v>50</v>
      </c>
      <c r="H2333" s="3" t="s">
        <v>2317</v>
      </c>
      <c r="I2333" s="3" t="s">
        <v>18265</v>
      </c>
      <c r="J2333" s="3" t="s">
        <v>18266</v>
      </c>
      <c r="K2333" s="3" t="s">
        <v>35</v>
      </c>
    </row>
    <row r="2334" ht="18.0" customHeight="1">
      <c r="A2334" s="3" t="s">
        <v>6476</v>
      </c>
      <c r="B2334" s="3" t="s">
        <v>6477</v>
      </c>
      <c r="C2334" s="3" t="s">
        <v>18</v>
      </c>
      <c r="D2334" s="4" t="s">
        <v>19</v>
      </c>
      <c r="E2334" s="3" t="s">
        <v>20</v>
      </c>
      <c r="F2334" s="3" t="s">
        <v>73</v>
      </c>
      <c r="G2334" s="3" t="s">
        <v>69</v>
      </c>
      <c r="H2334" s="3" t="s">
        <v>1695</v>
      </c>
      <c r="I2334" s="3" t="s">
        <v>6487</v>
      </c>
      <c r="J2334" s="3" t="s">
        <v>6488</v>
      </c>
      <c r="K2334" s="3" t="s">
        <v>90</v>
      </c>
    </row>
    <row r="2335" ht="18.0" customHeight="1">
      <c r="A2335" s="3" t="s">
        <v>18274</v>
      </c>
      <c r="B2335" s="3" t="s">
        <v>16896</v>
      </c>
      <c r="C2335" s="3" t="s">
        <v>18</v>
      </c>
      <c r="D2335" s="4" t="s">
        <v>19</v>
      </c>
      <c r="E2335" s="3" t="s">
        <v>20</v>
      </c>
      <c r="F2335" s="3" t="s">
        <v>668</v>
      </c>
      <c r="G2335" s="3" t="s">
        <v>3369</v>
      </c>
      <c r="H2335" s="3" t="s">
        <v>5397</v>
      </c>
      <c r="I2335" s="3" t="s">
        <v>18276</v>
      </c>
      <c r="J2335" s="3" t="s">
        <v>18279</v>
      </c>
      <c r="K2335" s="3" t="s">
        <v>41</v>
      </c>
    </row>
    <row r="2336" ht="18.0" customHeight="1">
      <c r="A2336" s="3" t="s">
        <v>18281</v>
      </c>
      <c r="B2336" s="3" t="s">
        <v>18282</v>
      </c>
      <c r="C2336" s="3" t="s">
        <v>18</v>
      </c>
      <c r="D2336" s="4" t="s">
        <v>19</v>
      </c>
      <c r="E2336" s="3" t="s">
        <v>20</v>
      </c>
      <c r="F2336" s="3" t="s">
        <v>146</v>
      </c>
      <c r="G2336" s="3" t="s">
        <v>69</v>
      </c>
      <c r="H2336" s="3" t="s">
        <v>18286</v>
      </c>
      <c r="I2336" s="3" t="s">
        <v>18287</v>
      </c>
      <c r="J2336" s="3" t="s">
        <v>18289</v>
      </c>
      <c r="K2336" s="3" t="s">
        <v>41</v>
      </c>
    </row>
    <row r="2337" ht="18.0" customHeight="1">
      <c r="A2337" s="3" t="s">
        <v>6458</v>
      </c>
      <c r="B2337" s="3" t="s">
        <v>6460</v>
      </c>
      <c r="C2337" s="3" t="s">
        <v>18</v>
      </c>
      <c r="D2337" s="4" t="s">
        <v>19</v>
      </c>
      <c r="E2337" s="3" t="s">
        <v>20</v>
      </c>
      <c r="F2337" s="3" t="s">
        <v>48</v>
      </c>
      <c r="G2337" s="3" t="s">
        <v>57</v>
      </c>
      <c r="H2337" s="3" t="s">
        <v>1339</v>
      </c>
      <c r="I2337" s="3" t="s">
        <v>6468</v>
      </c>
      <c r="J2337" s="3" t="s">
        <v>6470</v>
      </c>
      <c r="K2337" s="3" t="s">
        <v>41</v>
      </c>
    </row>
    <row r="2338" ht="18.0" customHeight="1">
      <c r="A2338" s="3" t="s">
        <v>8126</v>
      </c>
      <c r="B2338" s="3" t="s">
        <v>8128</v>
      </c>
      <c r="C2338" s="3" t="s">
        <v>18</v>
      </c>
      <c r="D2338" s="4" t="s">
        <v>19</v>
      </c>
      <c r="E2338" s="3" t="s">
        <v>20</v>
      </c>
      <c r="F2338" s="3" t="s">
        <v>589</v>
      </c>
      <c r="G2338" s="3" t="s">
        <v>57</v>
      </c>
      <c r="H2338" s="3" t="s">
        <v>38</v>
      </c>
      <c r="I2338" s="3" t="s">
        <v>8137</v>
      </c>
      <c r="J2338" s="3" t="s">
        <v>8140</v>
      </c>
      <c r="K2338" s="3" t="s">
        <v>41</v>
      </c>
    </row>
    <row r="2339" ht="18.0" customHeight="1">
      <c r="A2339" s="3" t="s">
        <v>4886</v>
      </c>
      <c r="B2339" s="3" t="s">
        <v>6650</v>
      </c>
      <c r="C2339" s="3" t="s">
        <v>18</v>
      </c>
      <c r="D2339" s="4" t="s">
        <v>19</v>
      </c>
      <c r="E2339" s="3" t="s">
        <v>20</v>
      </c>
      <c r="F2339" s="3" t="s">
        <v>73</v>
      </c>
      <c r="G2339" s="3" t="s">
        <v>50</v>
      </c>
      <c r="H2339" s="3" t="s">
        <v>6657</v>
      </c>
      <c r="I2339" s="3" t="s">
        <v>18298</v>
      </c>
      <c r="J2339" s="3" t="s">
        <v>18299</v>
      </c>
      <c r="K2339" s="3" t="s">
        <v>27</v>
      </c>
    </row>
    <row r="2340" ht="18.0" customHeight="1">
      <c r="A2340" s="3" t="s">
        <v>15880</v>
      </c>
      <c r="B2340" s="3" t="s">
        <v>6650</v>
      </c>
      <c r="C2340" s="3" t="s">
        <v>18</v>
      </c>
      <c r="D2340" s="4" t="s">
        <v>19</v>
      </c>
      <c r="E2340" s="3" t="s">
        <v>20</v>
      </c>
      <c r="F2340" s="3" t="s">
        <v>349</v>
      </c>
      <c r="G2340" s="3" t="s">
        <v>31</v>
      </c>
      <c r="H2340" s="3" t="s">
        <v>6657</v>
      </c>
      <c r="I2340" s="3" t="s">
        <v>6658</v>
      </c>
      <c r="J2340" s="3" t="s">
        <v>15890</v>
      </c>
      <c r="K2340" s="3" t="s">
        <v>27</v>
      </c>
    </row>
    <row r="2341" ht="18.0" customHeight="1">
      <c r="A2341" s="3" t="s">
        <v>18302</v>
      </c>
      <c r="B2341" s="3" t="s">
        <v>8805</v>
      </c>
      <c r="C2341" s="3" t="s">
        <v>18</v>
      </c>
      <c r="D2341" s="4" t="s">
        <v>19</v>
      </c>
      <c r="E2341" s="3" t="s">
        <v>21</v>
      </c>
      <c r="F2341" s="3" t="s">
        <v>177</v>
      </c>
      <c r="G2341" s="3" t="s">
        <v>50</v>
      </c>
      <c r="H2341" s="3" t="s">
        <v>3632</v>
      </c>
      <c r="I2341" s="3" t="s">
        <v>3306</v>
      </c>
      <c r="J2341" s="3" t="s">
        <v>18305</v>
      </c>
      <c r="K2341" s="3" t="s">
        <v>35</v>
      </c>
    </row>
    <row r="2342" ht="18.0" customHeight="1">
      <c r="A2342" s="3" t="s">
        <v>6580</v>
      </c>
      <c r="B2342" s="3" t="s">
        <v>6581</v>
      </c>
      <c r="C2342" s="3" t="s">
        <v>18</v>
      </c>
      <c r="D2342" s="4" t="s">
        <v>19</v>
      </c>
      <c r="E2342" s="3" t="s">
        <v>20</v>
      </c>
      <c r="F2342" s="3" t="s">
        <v>73</v>
      </c>
      <c r="G2342" s="3" t="s">
        <v>69</v>
      </c>
      <c r="H2342" s="3" t="s">
        <v>6590</v>
      </c>
      <c r="I2342" s="3" t="s">
        <v>6592</v>
      </c>
      <c r="J2342" s="3" t="s">
        <v>6594</v>
      </c>
      <c r="K2342" s="3" t="s">
        <v>41</v>
      </c>
    </row>
    <row r="2343" ht="18.0" customHeight="1">
      <c r="A2343" s="3" t="s">
        <v>18311</v>
      </c>
      <c r="B2343" s="3" t="s">
        <v>18312</v>
      </c>
      <c r="C2343" s="3" t="s">
        <v>18</v>
      </c>
      <c r="D2343" s="4" t="s">
        <v>19</v>
      </c>
      <c r="E2343" s="3" t="s">
        <v>127</v>
      </c>
      <c r="F2343" s="3" t="s">
        <v>73</v>
      </c>
      <c r="G2343" s="3" t="s">
        <v>69</v>
      </c>
      <c r="H2343" s="3" t="s">
        <v>567</v>
      </c>
      <c r="I2343" s="3" t="s">
        <v>18315</v>
      </c>
      <c r="J2343" s="3" t="s">
        <v>18316</v>
      </c>
      <c r="K2343" s="3" t="s">
        <v>159</v>
      </c>
    </row>
    <row r="2344" ht="18.0" customHeight="1">
      <c r="A2344" s="3" t="s">
        <v>3292</v>
      </c>
      <c r="B2344" s="3" t="s">
        <v>10483</v>
      </c>
      <c r="C2344" s="3" t="s">
        <v>18</v>
      </c>
      <c r="D2344" s="4" t="s">
        <v>19</v>
      </c>
      <c r="E2344" s="3" t="s">
        <v>21</v>
      </c>
      <c r="F2344" s="3" t="s">
        <v>146</v>
      </c>
      <c r="G2344" s="3" t="s">
        <v>57</v>
      </c>
      <c r="H2344" s="3" t="s">
        <v>10485</v>
      </c>
      <c r="I2344" s="3" t="s">
        <v>166</v>
      </c>
      <c r="J2344" s="3" t="s">
        <v>10487</v>
      </c>
      <c r="K2344" s="3" t="s">
        <v>35</v>
      </c>
    </row>
    <row r="2345" ht="18.0" customHeight="1">
      <c r="A2345" s="3" t="s">
        <v>18320</v>
      </c>
      <c r="B2345" s="3" t="s">
        <v>18322</v>
      </c>
      <c r="C2345" s="3" t="s">
        <v>18</v>
      </c>
      <c r="D2345" s="4" t="s">
        <v>19</v>
      </c>
      <c r="E2345" s="3" t="s">
        <v>21</v>
      </c>
      <c r="F2345" s="3" t="s">
        <v>73</v>
      </c>
      <c r="G2345" s="3" t="s">
        <v>50</v>
      </c>
      <c r="H2345" s="3" t="s">
        <v>498</v>
      </c>
      <c r="I2345" s="3" t="s">
        <v>18326</v>
      </c>
      <c r="J2345" s="3" t="s">
        <v>18327</v>
      </c>
      <c r="K2345" s="3" t="s">
        <v>35</v>
      </c>
    </row>
    <row r="2346" ht="18.0" customHeight="1">
      <c r="A2346" s="3" t="s">
        <v>977</v>
      </c>
      <c r="B2346" s="3" t="s">
        <v>987</v>
      </c>
      <c r="C2346" s="3" t="s">
        <v>18</v>
      </c>
      <c r="D2346" s="4" t="s">
        <v>19</v>
      </c>
      <c r="E2346" s="3" t="s">
        <v>21</v>
      </c>
      <c r="F2346" s="3" t="s">
        <v>618</v>
      </c>
      <c r="G2346" s="3" t="s">
        <v>50</v>
      </c>
      <c r="H2346" s="3" t="s">
        <v>329</v>
      </c>
      <c r="I2346" s="3" t="s">
        <v>994</v>
      </c>
      <c r="J2346" s="3" t="s">
        <v>996</v>
      </c>
      <c r="K2346" s="3" t="s">
        <v>41</v>
      </c>
    </row>
    <row r="2347" ht="18.0" customHeight="1">
      <c r="A2347" s="3" t="s">
        <v>18333</v>
      </c>
      <c r="B2347" s="3" t="s">
        <v>18335</v>
      </c>
      <c r="C2347" s="3" t="s">
        <v>18</v>
      </c>
      <c r="D2347" s="4" t="s">
        <v>19</v>
      </c>
      <c r="E2347" s="3" t="s">
        <v>21</v>
      </c>
      <c r="F2347" s="3" t="s">
        <v>903</v>
      </c>
      <c r="G2347" s="3" t="s">
        <v>50</v>
      </c>
      <c r="H2347" s="3" t="s">
        <v>18337</v>
      </c>
      <c r="I2347" s="3" t="s">
        <v>18339</v>
      </c>
      <c r="J2347" s="3" t="s">
        <v>18342</v>
      </c>
      <c r="K2347" s="3" t="s">
        <v>35</v>
      </c>
    </row>
    <row r="2348" ht="18.0" customHeight="1">
      <c r="A2348" s="3" t="s">
        <v>2073</v>
      </c>
      <c r="B2348" s="3" t="s">
        <v>6650</v>
      </c>
      <c r="C2348" s="3" t="s">
        <v>18</v>
      </c>
      <c r="D2348" s="4" t="s">
        <v>19</v>
      </c>
      <c r="E2348" s="3" t="s">
        <v>21</v>
      </c>
      <c r="F2348" s="3" t="s">
        <v>73</v>
      </c>
      <c r="G2348" s="3" t="s">
        <v>50</v>
      </c>
      <c r="H2348" s="3" t="s">
        <v>6657</v>
      </c>
      <c r="I2348" s="3" t="s">
        <v>6658</v>
      </c>
      <c r="J2348" s="3" t="s">
        <v>18345</v>
      </c>
      <c r="K2348" s="3" t="s">
        <v>27</v>
      </c>
    </row>
    <row r="2349" ht="18.0" customHeight="1">
      <c r="A2349" s="3" t="s">
        <v>18346</v>
      </c>
      <c r="B2349" s="3" t="s">
        <v>9020</v>
      </c>
      <c r="C2349" s="3" t="s">
        <v>18</v>
      </c>
      <c r="D2349" s="4" t="s">
        <v>19</v>
      </c>
      <c r="E2349" s="3" t="s">
        <v>21</v>
      </c>
      <c r="F2349" s="3" t="s">
        <v>2006</v>
      </c>
      <c r="G2349" s="3" t="s">
        <v>69</v>
      </c>
      <c r="H2349" s="3" t="s">
        <v>3873</v>
      </c>
      <c r="I2349" s="3" t="s">
        <v>16452</v>
      </c>
      <c r="J2349" s="3" t="s">
        <v>18349</v>
      </c>
      <c r="K2349" s="3" t="s">
        <v>35</v>
      </c>
    </row>
    <row r="2350" ht="18.0" customHeight="1">
      <c r="A2350" s="3" t="s">
        <v>977</v>
      </c>
      <c r="B2350" s="3" t="s">
        <v>18350</v>
      </c>
      <c r="C2350" s="3" t="s">
        <v>18</v>
      </c>
      <c r="D2350" s="4" t="s">
        <v>19</v>
      </c>
      <c r="E2350" s="3" t="s">
        <v>20</v>
      </c>
      <c r="F2350" s="3" t="s">
        <v>48</v>
      </c>
      <c r="G2350" s="3" t="s">
        <v>69</v>
      </c>
      <c r="H2350" s="3" t="s">
        <v>99</v>
      </c>
      <c r="I2350" s="3" t="s">
        <v>18351</v>
      </c>
      <c r="J2350" s="3" t="s">
        <v>18354</v>
      </c>
      <c r="K2350" s="3" t="s">
        <v>90</v>
      </c>
    </row>
    <row r="2351" ht="18.0" customHeight="1">
      <c r="A2351" s="3" t="s">
        <v>2636</v>
      </c>
      <c r="B2351" s="3" t="s">
        <v>6617</v>
      </c>
      <c r="C2351" s="3" t="s">
        <v>18</v>
      </c>
      <c r="D2351" s="4" t="s">
        <v>19</v>
      </c>
      <c r="E2351" s="3" t="s">
        <v>21</v>
      </c>
      <c r="F2351" s="3" t="s">
        <v>73</v>
      </c>
      <c r="G2351" s="3" t="s">
        <v>57</v>
      </c>
      <c r="H2351" s="3" t="s">
        <v>2317</v>
      </c>
      <c r="I2351" s="3" t="s">
        <v>6631</v>
      </c>
      <c r="J2351" s="3" t="s">
        <v>6633</v>
      </c>
      <c r="K2351" s="3" t="s">
        <v>159</v>
      </c>
    </row>
    <row r="2352" ht="18.0" customHeight="1">
      <c r="A2352" s="3" t="s">
        <v>2146</v>
      </c>
      <c r="B2352" s="3" t="s">
        <v>6681</v>
      </c>
      <c r="C2352" s="3" t="s">
        <v>18</v>
      </c>
      <c r="D2352" s="4" t="s">
        <v>19</v>
      </c>
      <c r="E2352" s="3" t="s">
        <v>20</v>
      </c>
      <c r="F2352" s="3" t="s">
        <v>73</v>
      </c>
      <c r="G2352" s="3" t="s">
        <v>57</v>
      </c>
      <c r="H2352" s="3" t="s">
        <v>498</v>
      </c>
      <c r="I2352" s="3" t="s">
        <v>6691</v>
      </c>
      <c r="J2352" s="3" t="s">
        <v>6693</v>
      </c>
      <c r="K2352" s="3" t="s">
        <v>257</v>
      </c>
    </row>
    <row r="2353" ht="18.0" customHeight="1">
      <c r="A2353" s="3" t="s">
        <v>259</v>
      </c>
      <c r="B2353" s="3" t="s">
        <v>18363</v>
      </c>
      <c r="C2353" s="3" t="s">
        <v>18</v>
      </c>
      <c r="D2353" s="4" t="s">
        <v>19</v>
      </c>
      <c r="E2353" s="3" t="s">
        <v>127</v>
      </c>
      <c r="F2353" s="3" t="s">
        <v>618</v>
      </c>
      <c r="G2353" s="3" t="s">
        <v>50</v>
      </c>
      <c r="H2353" s="3" t="s">
        <v>38</v>
      </c>
      <c r="I2353" s="3" t="s">
        <v>18366</v>
      </c>
      <c r="J2353" s="3" t="s">
        <v>18367</v>
      </c>
      <c r="K2353" s="3" t="s">
        <v>90</v>
      </c>
    </row>
    <row r="2354" ht="18.0" customHeight="1">
      <c r="A2354" s="3" t="s">
        <v>12163</v>
      </c>
      <c r="B2354" s="3" t="s">
        <v>12166</v>
      </c>
      <c r="C2354" s="3" t="s">
        <v>18</v>
      </c>
      <c r="D2354" s="4" t="s">
        <v>19</v>
      </c>
      <c r="E2354" s="3" t="s">
        <v>21</v>
      </c>
      <c r="F2354" s="3" t="s">
        <v>1599</v>
      </c>
      <c r="G2354" s="3" t="s">
        <v>50</v>
      </c>
      <c r="H2354" s="3" t="s">
        <v>9628</v>
      </c>
      <c r="I2354" s="3" t="s">
        <v>12170</v>
      </c>
      <c r="J2354" s="3" t="s">
        <v>12171</v>
      </c>
      <c r="K2354" s="3" t="s">
        <v>27</v>
      </c>
    </row>
    <row r="2355" ht="18.0" customHeight="1">
      <c r="A2355" s="3" t="s">
        <v>18375</v>
      </c>
      <c r="B2355" s="3" t="s">
        <v>18376</v>
      </c>
      <c r="C2355" s="3" t="s">
        <v>18</v>
      </c>
      <c r="D2355" s="4" t="s">
        <v>19</v>
      </c>
      <c r="E2355" s="3" t="s">
        <v>20</v>
      </c>
      <c r="F2355" s="3" t="s">
        <v>692</v>
      </c>
      <c r="G2355" s="3" t="s">
        <v>69</v>
      </c>
      <c r="H2355" s="3" t="s">
        <v>10611</v>
      </c>
      <c r="I2355" s="3" t="s">
        <v>18380</v>
      </c>
      <c r="J2355" s="3" t="s">
        <v>18385</v>
      </c>
      <c r="K2355" s="3" t="s">
        <v>27</v>
      </c>
    </row>
    <row r="2356" ht="18.0" customHeight="1">
      <c r="A2356" s="3" t="s">
        <v>11978</v>
      </c>
      <c r="B2356" s="3" t="s">
        <v>14591</v>
      </c>
      <c r="C2356" s="3" t="s">
        <v>18</v>
      </c>
      <c r="D2356" s="4" t="s">
        <v>19</v>
      </c>
      <c r="E2356" s="3" t="s">
        <v>21</v>
      </c>
      <c r="F2356" s="3" t="s">
        <v>73</v>
      </c>
      <c r="G2356" s="3" t="s">
        <v>57</v>
      </c>
      <c r="H2356" s="3" t="s">
        <v>4292</v>
      </c>
      <c r="I2356" s="3" t="s">
        <v>18390</v>
      </c>
      <c r="J2356" s="3" t="s">
        <v>18391</v>
      </c>
      <c r="K2356" s="3" t="s">
        <v>159</v>
      </c>
    </row>
    <row r="2357" ht="18.0" customHeight="1">
      <c r="A2357" s="3" t="s">
        <v>10622</v>
      </c>
      <c r="B2357" s="3" t="s">
        <v>3056</v>
      </c>
      <c r="C2357" s="3" t="s">
        <v>18</v>
      </c>
      <c r="D2357" s="4" t="s">
        <v>19</v>
      </c>
      <c r="E2357" s="3" t="s">
        <v>20</v>
      </c>
      <c r="F2357" s="3" t="s">
        <v>73</v>
      </c>
      <c r="G2357" s="3" t="s">
        <v>50</v>
      </c>
      <c r="H2357" s="3" t="s">
        <v>3048</v>
      </c>
      <c r="I2357" s="3" t="s">
        <v>18396</v>
      </c>
      <c r="J2357" s="3" t="s">
        <v>18400</v>
      </c>
      <c r="K2357" s="3" t="s">
        <v>35</v>
      </c>
    </row>
    <row r="2358" ht="18.0" customHeight="1">
      <c r="A2358" s="3" t="s">
        <v>3815</v>
      </c>
      <c r="B2358" s="3" t="s">
        <v>3705</v>
      </c>
      <c r="C2358" s="3" t="s">
        <v>18</v>
      </c>
      <c r="D2358" s="4" t="s">
        <v>19</v>
      </c>
      <c r="E2358" s="3" t="s">
        <v>21</v>
      </c>
      <c r="F2358" s="3" t="s">
        <v>119</v>
      </c>
      <c r="G2358" s="3" t="s">
        <v>50</v>
      </c>
      <c r="H2358" s="3" t="s">
        <v>3708</v>
      </c>
      <c r="I2358" s="3" t="s">
        <v>18406</v>
      </c>
      <c r="J2358" s="3" t="s">
        <v>18407</v>
      </c>
      <c r="K2358" s="3" t="s">
        <v>41</v>
      </c>
    </row>
    <row r="2359" ht="18.0" customHeight="1">
      <c r="A2359" s="3" t="s">
        <v>16486</v>
      </c>
      <c r="B2359" s="3" t="s">
        <v>16487</v>
      </c>
      <c r="C2359" s="3" t="s">
        <v>18</v>
      </c>
      <c r="D2359" s="4" t="s">
        <v>19</v>
      </c>
      <c r="E2359" s="3" t="s">
        <v>20</v>
      </c>
      <c r="F2359" s="3" t="s">
        <v>169</v>
      </c>
      <c r="G2359" s="3" t="s">
        <v>57</v>
      </c>
      <c r="H2359" s="3" t="s">
        <v>329</v>
      </c>
      <c r="I2359" s="3" t="s">
        <v>16490</v>
      </c>
      <c r="J2359" s="3" t="s">
        <v>16492</v>
      </c>
      <c r="K2359" s="3" t="s">
        <v>27</v>
      </c>
    </row>
    <row r="2360" ht="18.0" customHeight="1">
      <c r="A2360" s="3" t="s">
        <v>3825</v>
      </c>
      <c r="B2360" s="3" t="s">
        <v>18415</v>
      </c>
      <c r="C2360" s="3" t="s">
        <v>18</v>
      </c>
      <c r="D2360" s="4" t="s">
        <v>19</v>
      </c>
      <c r="E2360" s="3" t="s">
        <v>20</v>
      </c>
      <c r="F2360" s="3" t="s">
        <v>73</v>
      </c>
      <c r="G2360" s="3" t="s">
        <v>57</v>
      </c>
      <c r="H2360" s="3" t="s">
        <v>18417</v>
      </c>
      <c r="I2360" s="3" t="s">
        <v>18419</v>
      </c>
      <c r="J2360" s="3" t="s">
        <v>18423</v>
      </c>
      <c r="K2360" s="3" t="s">
        <v>35</v>
      </c>
    </row>
    <row r="2361" ht="18.0" customHeight="1">
      <c r="A2361" s="3" t="s">
        <v>18424</v>
      </c>
      <c r="B2361" s="3" t="s">
        <v>18426</v>
      </c>
      <c r="C2361" s="3" t="s">
        <v>18</v>
      </c>
      <c r="D2361" s="4" t="s">
        <v>19</v>
      </c>
      <c r="E2361" s="3" t="s">
        <v>20</v>
      </c>
      <c r="F2361" s="3" t="s">
        <v>119</v>
      </c>
      <c r="G2361" s="3" t="s">
        <v>50</v>
      </c>
      <c r="H2361" s="3" t="s">
        <v>18428</v>
      </c>
      <c r="I2361" s="3" t="s">
        <v>18429</v>
      </c>
      <c r="J2361" s="3" t="s">
        <v>18431</v>
      </c>
      <c r="K2361" s="3" t="s">
        <v>35</v>
      </c>
    </row>
    <row r="2362" ht="18.0" customHeight="1">
      <c r="A2362" s="3" t="s">
        <v>18435</v>
      </c>
      <c r="B2362" s="3" t="s">
        <v>3807</v>
      </c>
      <c r="C2362" s="3" t="s">
        <v>18</v>
      </c>
      <c r="D2362" s="4" t="s">
        <v>19</v>
      </c>
      <c r="E2362" s="3" t="s">
        <v>21</v>
      </c>
      <c r="F2362" s="3" t="s">
        <v>132</v>
      </c>
      <c r="G2362" s="3" t="s">
        <v>57</v>
      </c>
      <c r="H2362" s="3" t="s">
        <v>109</v>
      </c>
      <c r="I2362" s="3" t="s">
        <v>3812</v>
      </c>
      <c r="J2362" s="3" t="s">
        <v>18440</v>
      </c>
      <c r="K2362" s="3" t="s">
        <v>35</v>
      </c>
    </row>
    <row r="2363" ht="18.0" customHeight="1">
      <c r="A2363" s="3" t="s">
        <v>3224</v>
      </c>
      <c r="B2363" s="3" t="s">
        <v>236</v>
      </c>
      <c r="C2363" s="3" t="s">
        <v>18</v>
      </c>
      <c r="D2363" s="4" t="s">
        <v>19</v>
      </c>
      <c r="E2363" s="3" t="s">
        <v>20</v>
      </c>
      <c r="F2363" s="3" t="s">
        <v>237</v>
      </c>
      <c r="G2363" s="3" t="s">
        <v>50</v>
      </c>
      <c r="H2363" s="3" t="s">
        <v>238</v>
      </c>
      <c r="I2363" s="3" t="s">
        <v>18444</v>
      </c>
      <c r="J2363" s="3" t="s">
        <v>18445</v>
      </c>
      <c r="K2363" s="3" t="s">
        <v>35</v>
      </c>
    </row>
    <row r="2364" ht="18.0" customHeight="1">
      <c r="A2364" s="3" t="s">
        <v>18447</v>
      </c>
      <c r="B2364" s="3" t="s">
        <v>17838</v>
      </c>
      <c r="C2364" s="3" t="s">
        <v>18</v>
      </c>
      <c r="D2364" s="4" t="s">
        <v>19</v>
      </c>
      <c r="E2364" s="3" t="s">
        <v>20</v>
      </c>
      <c r="F2364" s="3" t="s">
        <v>146</v>
      </c>
      <c r="G2364" s="3" t="s">
        <v>50</v>
      </c>
      <c r="H2364" s="3" t="s">
        <v>84</v>
      </c>
      <c r="I2364" s="3" t="s">
        <v>3861</v>
      </c>
      <c r="J2364" s="3" t="s">
        <v>18450</v>
      </c>
      <c r="K2364" s="3" t="s">
        <v>35</v>
      </c>
    </row>
    <row r="2365" ht="18.0" customHeight="1">
      <c r="A2365" s="3" t="s">
        <v>18451</v>
      </c>
      <c r="B2365" s="3" t="s">
        <v>16700</v>
      </c>
      <c r="C2365" s="3" t="s">
        <v>18</v>
      </c>
      <c r="D2365" s="4" t="s">
        <v>19</v>
      </c>
      <c r="E2365" s="3" t="s">
        <v>20</v>
      </c>
      <c r="F2365" s="3" t="s">
        <v>237</v>
      </c>
      <c r="G2365" s="3" t="s">
        <v>23</v>
      </c>
      <c r="H2365" s="3" t="s">
        <v>16703</v>
      </c>
      <c r="I2365" s="3" t="s">
        <v>16704</v>
      </c>
      <c r="J2365" s="3" t="s">
        <v>18456</v>
      </c>
      <c r="K2365" s="3" t="s">
        <v>27</v>
      </c>
    </row>
    <row r="2366" ht="18.0" customHeight="1">
      <c r="A2366" s="3" t="s">
        <v>18457</v>
      </c>
      <c r="B2366" s="3" t="s">
        <v>15246</v>
      </c>
      <c r="C2366" s="3" t="s">
        <v>18</v>
      </c>
      <c r="D2366" s="4" t="s">
        <v>19</v>
      </c>
      <c r="E2366" s="3" t="s">
        <v>20</v>
      </c>
      <c r="F2366" s="3" t="s">
        <v>237</v>
      </c>
      <c r="G2366" s="3" t="s">
        <v>57</v>
      </c>
      <c r="H2366" s="3" t="s">
        <v>535</v>
      </c>
      <c r="I2366" s="3" t="s">
        <v>18462</v>
      </c>
      <c r="J2366" s="3" t="s">
        <v>18464</v>
      </c>
      <c r="K2366" s="3" t="s">
        <v>35</v>
      </c>
    </row>
    <row r="2367" ht="18.0" customHeight="1">
      <c r="A2367" s="3" t="s">
        <v>18470</v>
      </c>
      <c r="B2367" s="3" t="s">
        <v>18471</v>
      </c>
      <c r="C2367" s="3" t="s">
        <v>18</v>
      </c>
      <c r="D2367" s="4" t="s">
        <v>19</v>
      </c>
      <c r="E2367" s="3" t="s">
        <v>21</v>
      </c>
      <c r="F2367" s="3" t="s">
        <v>73</v>
      </c>
      <c r="G2367" s="3" t="s">
        <v>57</v>
      </c>
      <c r="H2367" s="3" t="s">
        <v>18473</v>
      </c>
      <c r="I2367" s="3" t="s">
        <v>18474</v>
      </c>
      <c r="J2367" s="3" t="s">
        <v>18477</v>
      </c>
      <c r="K2367" s="3" t="s">
        <v>35</v>
      </c>
    </row>
    <row r="2368" ht="18.0" customHeight="1">
      <c r="A2368" s="3" t="s">
        <v>18480</v>
      </c>
      <c r="B2368" s="3" t="s">
        <v>18415</v>
      </c>
      <c r="C2368" s="3" t="s">
        <v>18</v>
      </c>
      <c r="D2368" s="4" t="s">
        <v>19</v>
      </c>
      <c r="E2368" s="3" t="s">
        <v>20</v>
      </c>
      <c r="F2368" s="3" t="s">
        <v>2395</v>
      </c>
      <c r="G2368" s="3" t="s">
        <v>23</v>
      </c>
      <c r="H2368" s="3" t="s">
        <v>18417</v>
      </c>
      <c r="I2368" s="3" t="s">
        <v>18487</v>
      </c>
      <c r="J2368" s="3" t="s">
        <v>18490</v>
      </c>
      <c r="K2368" s="3" t="s">
        <v>35</v>
      </c>
    </row>
    <row r="2369" ht="18.0" customHeight="1">
      <c r="A2369" s="3" t="s">
        <v>18493</v>
      </c>
      <c r="B2369" s="3" t="s">
        <v>18495</v>
      </c>
      <c r="C2369" s="3" t="s">
        <v>18</v>
      </c>
      <c r="D2369" s="4" t="s">
        <v>19</v>
      </c>
      <c r="E2369" s="3" t="s">
        <v>21</v>
      </c>
      <c r="F2369" s="3" t="s">
        <v>2898</v>
      </c>
      <c r="G2369" s="3" t="s">
        <v>69</v>
      </c>
      <c r="H2369" s="3" t="s">
        <v>4950</v>
      </c>
      <c r="I2369" s="3" t="s">
        <v>18499</v>
      </c>
      <c r="J2369" s="3" t="s">
        <v>18501</v>
      </c>
      <c r="K2369" s="3" t="s">
        <v>41</v>
      </c>
    </row>
    <row r="2370" ht="18.0" customHeight="1">
      <c r="A2370" s="3" t="s">
        <v>3292</v>
      </c>
      <c r="B2370" s="3" t="s">
        <v>8722</v>
      </c>
      <c r="C2370" s="3" t="s">
        <v>18</v>
      </c>
      <c r="D2370" s="4" t="s">
        <v>19</v>
      </c>
      <c r="E2370" s="3" t="s">
        <v>21</v>
      </c>
      <c r="F2370" s="3" t="s">
        <v>2395</v>
      </c>
      <c r="G2370" s="3" t="s">
        <v>57</v>
      </c>
      <c r="H2370" s="3" t="s">
        <v>1195</v>
      </c>
      <c r="I2370" s="3" t="s">
        <v>18507</v>
      </c>
      <c r="J2370" s="3" t="s">
        <v>18510</v>
      </c>
      <c r="K2370" s="3" t="s">
        <v>159</v>
      </c>
    </row>
    <row r="2371" ht="18.0" customHeight="1">
      <c r="A2371" s="3" t="s">
        <v>18512</v>
      </c>
      <c r="B2371" s="3" t="s">
        <v>18513</v>
      </c>
      <c r="C2371" s="3" t="s">
        <v>18</v>
      </c>
      <c r="D2371" s="4" t="s">
        <v>19</v>
      </c>
      <c r="E2371" s="3" t="s">
        <v>21</v>
      </c>
      <c r="F2371" s="3" t="s">
        <v>18514</v>
      </c>
      <c r="G2371" s="3" t="s">
        <v>69</v>
      </c>
      <c r="H2371" s="3" t="s">
        <v>18516</v>
      </c>
      <c r="I2371" s="3" t="s">
        <v>18517</v>
      </c>
      <c r="J2371" s="3" t="s">
        <v>18519</v>
      </c>
      <c r="K2371" s="3" t="s">
        <v>41</v>
      </c>
    </row>
    <row r="2372" ht="18.0" customHeight="1">
      <c r="A2372" s="3" t="s">
        <v>14312</v>
      </c>
      <c r="B2372" s="3" t="s">
        <v>14313</v>
      </c>
      <c r="C2372" s="3" t="s">
        <v>18</v>
      </c>
      <c r="D2372" s="4" t="s">
        <v>19</v>
      </c>
      <c r="E2372" s="3" t="s">
        <v>21</v>
      </c>
      <c r="F2372" s="3" t="s">
        <v>618</v>
      </c>
      <c r="G2372" s="3" t="s">
        <v>31</v>
      </c>
      <c r="H2372" s="3" t="s">
        <v>58</v>
      </c>
      <c r="I2372" s="3" t="s">
        <v>14318</v>
      </c>
      <c r="J2372" s="3" t="s">
        <v>14319</v>
      </c>
      <c r="K2372" s="3" t="s">
        <v>159</v>
      </c>
    </row>
    <row r="2373" ht="18.0" customHeight="1">
      <c r="A2373" s="3" t="s">
        <v>2987</v>
      </c>
      <c r="B2373" s="3" t="s">
        <v>18528</v>
      </c>
      <c r="C2373" s="3" t="s">
        <v>18</v>
      </c>
      <c r="D2373" s="4" t="s">
        <v>19</v>
      </c>
      <c r="E2373" s="3" t="s">
        <v>21</v>
      </c>
      <c r="F2373" s="3" t="s">
        <v>349</v>
      </c>
      <c r="G2373" s="3" t="s">
        <v>50</v>
      </c>
      <c r="H2373" s="3" t="s">
        <v>5553</v>
      </c>
      <c r="I2373" s="3" t="s">
        <v>18532</v>
      </c>
      <c r="J2373" s="3" t="s">
        <v>18533</v>
      </c>
      <c r="K2373" s="3" t="s">
        <v>27</v>
      </c>
    </row>
    <row r="2374" ht="18.0" customHeight="1">
      <c r="A2374" s="3" t="s">
        <v>18535</v>
      </c>
      <c r="B2374" s="3" t="s">
        <v>14313</v>
      </c>
      <c r="C2374" s="3" t="s">
        <v>18</v>
      </c>
      <c r="D2374" s="4" t="s">
        <v>19</v>
      </c>
      <c r="E2374" s="3" t="s">
        <v>21</v>
      </c>
      <c r="F2374" s="3" t="s">
        <v>618</v>
      </c>
      <c r="G2374" s="3" t="s">
        <v>31</v>
      </c>
      <c r="H2374" s="3" t="s">
        <v>58</v>
      </c>
      <c r="I2374" s="3" t="s">
        <v>14318</v>
      </c>
      <c r="J2374" s="3" t="s">
        <v>18540</v>
      </c>
      <c r="K2374" s="3" t="s">
        <v>159</v>
      </c>
    </row>
    <row r="2375" ht="18.0" customHeight="1">
      <c r="A2375" s="3" t="s">
        <v>4304</v>
      </c>
      <c r="B2375" s="3" t="s">
        <v>18495</v>
      </c>
      <c r="C2375" s="3" t="s">
        <v>18</v>
      </c>
      <c r="D2375" s="4" t="s">
        <v>19</v>
      </c>
      <c r="E2375" s="3" t="s">
        <v>21</v>
      </c>
      <c r="F2375" s="3" t="s">
        <v>5362</v>
      </c>
      <c r="G2375" s="3" t="s">
        <v>69</v>
      </c>
      <c r="H2375" s="3" t="s">
        <v>4950</v>
      </c>
      <c r="I2375" s="3" t="s">
        <v>18544</v>
      </c>
      <c r="J2375" s="3" t="s">
        <v>18547</v>
      </c>
      <c r="K2375" s="3" t="s">
        <v>41</v>
      </c>
    </row>
    <row r="2376" ht="18.0" customHeight="1">
      <c r="A2376" s="3" t="s">
        <v>18548</v>
      </c>
      <c r="B2376" s="3" t="s">
        <v>18549</v>
      </c>
      <c r="C2376" s="3" t="s">
        <v>18</v>
      </c>
      <c r="D2376" s="4" t="s">
        <v>19</v>
      </c>
      <c r="E2376" s="3" t="s">
        <v>21</v>
      </c>
      <c r="F2376" s="3" t="s">
        <v>363</v>
      </c>
      <c r="G2376" s="3" t="s">
        <v>57</v>
      </c>
      <c r="H2376" s="3" t="s">
        <v>18550</v>
      </c>
      <c r="I2376" s="3" t="s">
        <v>18552</v>
      </c>
      <c r="J2376" s="3" t="s">
        <v>18554</v>
      </c>
      <c r="K2376" s="3" t="s">
        <v>41</v>
      </c>
    </row>
    <row r="2377" ht="18.0" customHeight="1">
      <c r="A2377" s="3" t="s">
        <v>18555</v>
      </c>
      <c r="B2377" s="3" t="s">
        <v>18415</v>
      </c>
      <c r="C2377" s="3" t="s">
        <v>18</v>
      </c>
      <c r="D2377" s="4" t="s">
        <v>19</v>
      </c>
      <c r="E2377" s="3" t="s">
        <v>20</v>
      </c>
      <c r="F2377" s="3" t="s">
        <v>169</v>
      </c>
      <c r="G2377" s="3" t="s">
        <v>23</v>
      </c>
      <c r="H2377" s="3" t="s">
        <v>18417</v>
      </c>
      <c r="I2377" s="3" t="s">
        <v>18560</v>
      </c>
      <c r="J2377" s="3" t="s">
        <v>18562</v>
      </c>
      <c r="K2377" s="3" t="s">
        <v>35</v>
      </c>
    </row>
    <row r="2378" ht="18.0" customHeight="1">
      <c r="A2378" s="3" t="s">
        <v>18564</v>
      </c>
      <c r="B2378" s="3" t="s">
        <v>18566</v>
      </c>
      <c r="C2378" s="3" t="s">
        <v>18</v>
      </c>
      <c r="D2378" s="4" t="s">
        <v>19</v>
      </c>
      <c r="E2378" s="3" t="s">
        <v>21</v>
      </c>
      <c r="F2378" s="3" t="s">
        <v>119</v>
      </c>
      <c r="G2378" s="3" t="s">
        <v>23</v>
      </c>
      <c r="H2378" s="3" t="s">
        <v>18568</v>
      </c>
      <c r="I2378" s="3" t="s">
        <v>18569</v>
      </c>
      <c r="J2378" s="3" t="s">
        <v>18571</v>
      </c>
      <c r="K2378" s="3" t="s">
        <v>35</v>
      </c>
    </row>
    <row r="2379" ht="18.0" customHeight="1">
      <c r="A2379" s="3" t="s">
        <v>3842</v>
      </c>
      <c r="B2379" s="3" t="s">
        <v>3843</v>
      </c>
      <c r="C2379" s="3" t="s">
        <v>18</v>
      </c>
      <c r="D2379" s="4" t="s">
        <v>19</v>
      </c>
      <c r="E2379" s="3" t="s">
        <v>21</v>
      </c>
      <c r="F2379" s="3" t="s">
        <v>349</v>
      </c>
      <c r="G2379" s="3" t="s">
        <v>50</v>
      </c>
      <c r="H2379" s="3" t="s">
        <v>489</v>
      </c>
      <c r="I2379" s="3" t="s">
        <v>3848</v>
      </c>
      <c r="J2379" s="3" t="s">
        <v>3849</v>
      </c>
      <c r="K2379" s="3" t="s">
        <v>41</v>
      </c>
    </row>
    <row r="2380" ht="18.0" customHeight="1">
      <c r="A2380" s="3" t="s">
        <v>18588</v>
      </c>
      <c r="B2380" s="3" t="s">
        <v>18590</v>
      </c>
      <c r="C2380" s="3" t="s">
        <v>18</v>
      </c>
      <c r="D2380" s="4" t="s">
        <v>19</v>
      </c>
      <c r="E2380" s="3" t="s">
        <v>21</v>
      </c>
      <c r="F2380" s="3" t="s">
        <v>737</v>
      </c>
      <c r="G2380" s="3" t="s">
        <v>57</v>
      </c>
      <c r="H2380" s="3" t="s">
        <v>567</v>
      </c>
      <c r="I2380" s="3" t="s">
        <v>18594</v>
      </c>
      <c r="J2380" s="3" t="s">
        <v>18596</v>
      </c>
      <c r="K2380" s="3" t="s">
        <v>35</v>
      </c>
    </row>
    <row r="2381" ht="18.0" customHeight="1">
      <c r="A2381" s="3" t="s">
        <v>977</v>
      </c>
      <c r="B2381" s="3" t="s">
        <v>16117</v>
      </c>
      <c r="C2381" s="3" t="s">
        <v>18</v>
      </c>
      <c r="D2381" s="4" t="s">
        <v>19</v>
      </c>
      <c r="E2381" s="3" t="s">
        <v>20</v>
      </c>
      <c r="F2381" s="3" t="s">
        <v>73</v>
      </c>
      <c r="G2381" s="3" t="s">
        <v>50</v>
      </c>
      <c r="H2381" s="3" t="s">
        <v>16119</v>
      </c>
      <c r="I2381" s="3" t="s">
        <v>16120</v>
      </c>
      <c r="J2381" s="3" t="s">
        <v>16121</v>
      </c>
      <c r="K2381" s="3" t="s">
        <v>41</v>
      </c>
    </row>
    <row r="2382" ht="18.0" customHeight="1">
      <c r="A2382" s="3" t="s">
        <v>18602</v>
      </c>
      <c r="B2382" s="3" t="s">
        <v>15510</v>
      </c>
      <c r="C2382" s="3" t="s">
        <v>18</v>
      </c>
      <c r="D2382" s="4" t="s">
        <v>19</v>
      </c>
      <c r="E2382" s="3" t="s">
        <v>15512</v>
      </c>
      <c r="F2382" s="3" t="s">
        <v>349</v>
      </c>
      <c r="G2382" s="3" t="s">
        <v>31</v>
      </c>
      <c r="H2382" s="3" t="s">
        <v>15517</v>
      </c>
      <c r="I2382" s="3" t="s">
        <v>15518</v>
      </c>
      <c r="J2382" s="3" t="s">
        <v>18608</v>
      </c>
      <c r="K2382" s="3" t="s">
        <v>159</v>
      </c>
    </row>
    <row r="2383" ht="18.0" customHeight="1">
      <c r="A2383" s="3" t="s">
        <v>18611</v>
      </c>
      <c r="B2383" s="3" t="s">
        <v>15510</v>
      </c>
      <c r="C2383" s="3" t="s">
        <v>18</v>
      </c>
      <c r="D2383" s="4" t="s">
        <v>19</v>
      </c>
      <c r="E2383" s="3" t="s">
        <v>15512</v>
      </c>
      <c r="F2383" s="3" t="s">
        <v>349</v>
      </c>
      <c r="G2383" s="3" t="s">
        <v>31</v>
      </c>
      <c r="H2383" s="3" t="s">
        <v>15517</v>
      </c>
      <c r="I2383" s="3" t="s">
        <v>18616</v>
      </c>
      <c r="J2383" s="3" t="s">
        <v>18619</v>
      </c>
      <c r="K2383" s="3" t="s">
        <v>159</v>
      </c>
    </row>
    <row r="2384" ht="18.0" customHeight="1">
      <c r="A2384" s="3" t="s">
        <v>3815</v>
      </c>
      <c r="B2384" s="3" t="s">
        <v>3816</v>
      </c>
      <c r="C2384" s="3" t="s">
        <v>18</v>
      </c>
      <c r="D2384" s="4" t="s">
        <v>19</v>
      </c>
      <c r="E2384" s="3" t="s">
        <v>21</v>
      </c>
      <c r="F2384" s="3" t="s">
        <v>3818</v>
      </c>
      <c r="G2384" s="3" t="s">
        <v>69</v>
      </c>
      <c r="H2384" s="3" t="s">
        <v>38</v>
      </c>
      <c r="I2384" s="3" t="s">
        <v>18624</v>
      </c>
      <c r="J2384" s="3" t="s">
        <v>3822</v>
      </c>
      <c r="K2384" s="3" t="s">
        <v>41</v>
      </c>
    </row>
    <row r="2385" ht="18.0" customHeight="1">
      <c r="A2385" s="3" t="s">
        <v>18626</v>
      </c>
      <c r="B2385" s="3" t="s">
        <v>16514</v>
      </c>
      <c r="C2385" s="3" t="s">
        <v>18</v>
      </c>
      <c r="D2385" s="4" t="s">
        <v>19</v>
      </c>
      <c r="E2385" s="3" t="s">
        <v>20</v>
      </c>
      <c r="F2385" s="3" t="s">
        <v>668</v>
      </c>
      <c r="G2385" s="3" t="s">
        <v>23</v>
      </c>
      <c r="H2385" s="3" t="s">
        <v>1695</v>
      </c>
      <c r="I2385" s="3" t="s">
        <v>18630</v>
      </c>
      <c r="J2385" s="3" t="s">
        <v>18632</v>
      </c>
      <c r="K2385" s="3" t="s">
        <v>159</v>
      </c>
    </row>
    <row r="2386" ht="18.0" customHeight="1">
      <c r="A2386" s="3" t="s">
        <v>3893</v>
      </c>
      <c r="B2386" s="3" t="s">
        <v>3894</v>
      </c>
      <c r="C2386" s="3" t="s">
        <v>18</v>
      </c>
      <c r="D2386" s="4" t="s">
        <v>19</v>
      </c>
      <c r="E2386" s="3" t="s">
        <v>20</v>
      </c>
      <c r="F2386" s="3" t="s">
        <v>589</v>
      </c>
      <c r="G2386" s="3" t="s">
        <v>57</v>
      </c>
      <c r="H2386" s="3" t="s">
        <v>99</v>
      </c>
      <c r="I2386" s="3" t="s">
        <v>3897</v>
      </c>
      <c r="J2386" s="3" t="s">
        <v>3902</v>
      </c>
      <c r="K2386" s="3" t="s">
        <v>41</v>
      </c>
    </row>
    <row r="2387" ht="18.0" customHeight="1">
      <c r="A2387" s="3" t="s">
        <v>3430</v>
      </c>
      <c r="B2387" s="3" t="s">
        <v>18641</v>
      </c>
      <c r="C2387" s="3" t="s">
        <v>18</v>
      </c>
      <c r="D2387" s="4" t="s">
        <v>19</v>
      </c>
      <c r="E2387" s="3" t="s">
        <v>127</v>
      </c>
      <c r="F2387" s="3" t="s">
        <v>82</v>
      </c>
      <c r="G2387" s="3" t="s">
        <v>69</v>
      </c>
      <c r="H2387" s="3" t="s">
        <v>4865</v>
      </c>
      <c r="I2387" s="3" t="s">
        <v>18644</v>
      </c>
      <c r="J2387" s="3" t="s">
        <v>18646</v>
      </c>
      <c r="K2387" s="3" t="s">
        <v>35</v>
      </c>
    </row>
    <row r="2388" ht="18.0" customHeight="1">
      <c r="A2388" s="3" t="s">
        <v>18648</v>
      </c>
      <c r="B2388" s="3" t="s">
        <v>18566</v>
      </c>
      <c r="C2388" s="3" t="s">
        <v>18</v>
      </c>
      <c r="D2388" s="4" t="s">
        <v>19</v>
      </c>
      <c r="E2388" s="3" t="s">
        <v>127</v>
      </c>
      <c r="F2388" s="3" t="s">
        <v>119</v>
      </c>
      <c r="G2388" s="3" t="s">
        <v>69</v>
      </c>
      <c r="H2388" s="3" t="s">
        <v>18568</v>
      </c>
      <c r="I2388" s="3" t="s">
        <v>18653</v>
      </c>
      <c r="J2388" s="3" t="s">
        <v>18654</v>
      </c>
      <c r="K2388" s="3" t="s">
        <v>35</v>
      </c>
    </row>
    <row r="2389" ht="18.0" customHeight="1">
      <c r="A2389" s="3" t="s">
        <v>16906</v>
      </c>
      <c r="B2389" s="3" t="s">
        <v>18655</v>
      </c>
      <c r="C2389" s="3" t="s">
        <v>18</v>
      </c>
      <c r="D2389" s="4" t="s">
        <v>19</v>
      </c>
      <c r="E2389" s="3" t="s">
        <v>20</v>
      </c>
      <c r="F2389" s="3" t="s">
        <v>2589</v>
      </c>
      <c r="G2389" s="3" t="s">
        <v>50</v>
      </c>
      <c r="H2389" s="3" t="s">
        <v>3871</v>
      </c>
      <c r="I2389" s="3" t="s">
        <v>18660</v>
      </c>
      <c r="J2389" s="3" t="s">
        <v>18663</v>
      </c>
      <c r="K2389" s="3" t="s">
        <v>41</v>
      </c>
    </row>
    <row r="2390" ht="18.0" customHeight="1">
      <c r="A2390" s="3" t="s">
        <v>2073</v>
      </c>
      <c r="B2390" s="3" t="s">
        <v>18655</v>
      </c>
      <c r="C2390" s="3" t="s">
        <v>18</v>
      </c>
      <c r="D2390" s="4" t="s">
        <v>19</v>
      </c>
      <c r="E2390" s="3" t="s">
        <v>20</v>
      </c>
      <c r="F2390" s="3" t="s">
        <v>2589</v>
      </c>
      <c r="G2390" s="3" t="s">
        <v>50</v>
      </c>
      <c r="H2390" s="3" t="s">
        <v>3871</v>
      </c>
      <c r="I2390" s="3" t="s">
        <v>18660</v>
      </c>
      <c r="J2390" s="3" t="s">
        <v>18670</v>
      </c>
      <c r="K2390" s="3" t="s">
        <v>41</v>
      </c>
    </row>
    <row r="2391" ht="18.0" customHeight="1">
      <c r="A2391" s="3" t="s">
        <v>18673</v>
      </c>
      <c r="B2391" s="3" t="s">
        <v>18566</v>
      </c>
      <c r="C2391" s="3" t="s">
        <v>18</v>
      </c>
      <c r="D2391" s="4" t="s">
        <v>19</v>
      </c>
      <c r="E2391" s="3" t="s">
        <v>21</v>
      </c>
      <c r="F2391" s="3" t="s">
        <v>66</v>
      </c>
      <c r="G2391" s="3" t="s">
        <v>57</v>
      </c>
      <c r="H2391" s="3" t="s">
        <v>18568</v>
      </c>
      <c r="I2391" s="3" t="s">
        <v>18677</v>
      </c>
      <c r="J2391" s="3" t="s">
        <v>18679</v>
      </c>
      <c r="K2391" s="3" t="s">
        <v>35</v>
      </c>
    </row>
    <row r="2392" ht="18.0" customHeight="1">
      <c r="A2392" s="3" t="s">
        <v>18682</v>
      </c>
      <c r="B2392" s="3" t="s">
        <v>18683</v>
      </c>
      <c r="C2392" s="3" t="s">
        <v>18</v>
      </c>
      <c r="D2392" s="4" t="s">
        <v>19</v>
      </c>
      <c r="E2392" s="3" t="s">
        <v>21</v>
      </c>
      <c r="F2392" s="3" t="s">
        <v>4653</v>
      </c>
      <c r="G2392" s="3" t="s">
        <v>57</v>
      </c>
      <c r="H2392" s="3" t="s">
        <v>7909</v>
      </c>
      <c r="I2392" s="3" t="s">
        <v>18687</v>
      </c>
      <c r="J2392" s="3" t="s">
        <v>18688</v>
      </c>
      <c r="K2392" s="3" t="s">
        <v>35</v>
      </c>
    </row>
    <row r="2393" ht="18.0" customHeight="1">
      <c r="A2393" s="3" t="s">
        <v>18689</v>
      </c>
      <c r="B2393" s="3" t="s">
        <v>18683</v>
      </c>
      <c r="C2393" s="3" t="s">
        <v>18</v>
      </c>
      <c r="D2393" s="4" t="s">
        <v>19</v>
      </c>
      <c r="E2393" s="3" t="s">
        <v>20</v>
      </c>
      <c r="F2393" s="3" t="s">
        <v>8286</v>
      </c>
      <c r="G2393" s="3" t="s">
        <v>57</v>
      </c>
      <c r="H2393" s="3" t="s">
        <v>7909</v>
      </c>
      <c r="I2393" s="3" t="s">
        <v>18687</v>
      </c>
      <c r="J2393" s="3" t="s">
        <v>18695</v>
      </c>
      <c r="K2393" s="3" t="s">
        <v>35</v>
      </c>
    </row>
    <row r="2394" ht="18.0" customHeight="1">
      <c r="A2394" s="3" t="s">
        <v>18696</v>
      </c>
      <c r="B2394" s="3" t="s">
        <v>18683</v>
      </c>
      <c r="C2394" s="3" t="s">
        <v>18</v>
      </c>
      <c r="D2394" s="4" t="s">
        <v>19</v>
      </c>
      <c r="E2394" s="3" t="s">
        <v>21</v>
      </c>
      <c r="F2394" s="3" t="s">
        <v>73</v>
      </c>
      <c r="G2394" s="3" t="s">
        <v>57</v>
      </c>
      <c r="H2394" s="3" t="s">
        <v>7909</v>
      </c>
      <c r="I2394" s="3" t="s">
        <v>18699</v>
      </c>
      <c r="J2394" s="3" t="s">
        <v>18700</v>
      </c>
      <c r="K2394" s="3" t="s">
        <v>35</v>
      </c>
    </row>
    <row r="2395" ht="18.0" customHeight="1">
      <c r="A2395" s="3" t="s">
        <v>259</v>
      </c>
      <c r="B2395" s="3" t="s">
        <v>15538</v>
      </c>
      <c r="C2395" s="3" t="s">
        <v>18</v>
      </c>
      <c r="D2395" s="4" t="s">
        <v>19</v>
      </c>
      <c r="E2395" s="3" t="s">
        <v>21</v>
      </c>
      <c r="F2395" s="3" t="s">
        <v>73</v>
      </c>
      <c r="G2395" s="3" t="s">
        <v>50</v>
      </c>
      <c r="H2395" s="3" t="s">
        <v>5752</v>
      </c>
      <c r="I2395" s="3" t="s">
        <v>15541</v>
      </c>
      <c r="J2395" s="3" t="s">
        <v>15542</v>
      </c>
      <c r="K2395" s="3" t="s">
        <v>90</v>
      </c>
    </row>
    <row r="2396" ht="18.0" customHeight="1">
      <c r="A2396" s="3" t="s">
        <v>3292</v>
      </c>
      <c r="B2396" s="3" t="s">
        <v>18707</v>
      </c>
      <c r="C2396" s="3" t="s">
        <v>18</v>
      </c>
      <c r="D2396" s="4" t="s">
        <v>19</v>
      </c>
      <c r="E2396" s="3" t="s">
        <v>20</v>
      </c>
      <c r="F2396" s="3" t="s">
        <v>73</v>
      </c>
      <c r="G2396" s="3" t="s">
        <v>57</v>
      </c>
      <c r="H2396" s="3" t="s">
        <v>7715</v>
      </c>
      <c r="I2396" s="3" t="s">
        <v>18710</v>
      </c>
      <c r="J2396" s="3" t="s">
        <v>18711</v>
      </c>
      <c r="K2396" s="3" t="s">
        <v>41</v>
      </c>
    </row>
    <row r="2397" ht="18.0" customHeight="1">
      <c r="A2397" s="3" t="s">
        <v>18712</v>
      </c>
      <c r="B2397" s="3" t="s">
        <v>18641</v>
      </c>
      <c r="C2397" s="3" t="s">
        <v>18</v>
      </c>
      <c r="D2397" s="4" t="s">
        <v>19</v>
      </c>
      <c r="E2397" s="3" t="s">
        <v>20</v>
      </c>
      <c r="F2397" s="3" t="s">
        <v>1261</v>
      </c>
      <c r="G2397" s="3" t="s">
        <v>57</v>
      </c>
      <c r="H2397" s="3" t="s">
        <v>4865</v>
      </c>
      <c r="I2397" s="3" t="s">
        <v>18644</v>
      </c>
      <c r="J2397" s="3" t="s">
        <v>18717</v>
      </c>
      <c r="K2397" s="3" t="s">
        <v>35</v>
      </c>
    </row>
    <row r="2398" ht="18.0" customHeight="1">
      <c r="A2398" s="3" t="s">
        <v>12101</v>
      </c>
      <c r="B2398" s="3" t="s">
        <v>12102</v>
      </c>
      <c r="C2398" s="3" t="s">
        <v>18</v>
      </c>
      <c r="D2398" s="4" t="s">
        <v>19</v>
      </c>
      <c r="E2398" s="3" t="s">
        <v>21</v>
      </c>
      <c r="F2398" s="3" t="s">
        <v>7881</v>
      </c>
      <c r="G2398" s="3" t="s">
        <v>50</v>
      </c>
      <c r="H2398" s="3" t="s">
        <v>1122</v>
      </c>
      <c r="I2398" s="3" t="s">
        <v>8518</v>
      </c>
      <c r="J2398" s="3" t="s">
        <v>12104</v>
      </c>
      <c r="K2398" s="3" t="s">
        <v>41</v>
      </c>
    </row>
    <row r="2399" ht="18.0" customHeight="1">
      <c r="A2399" s="3" t="s">
        <v>15801</v>
      </c>
      <c r="B2399" s="3" t="s">
        <v>15803</v>
      </c>
      <c r="C2399" s="3" t="s">
        <v>18</v>
      </c>
      <c r="D2399" s="4" t="s">
        <v>19</v>
      </c>
      <c r="E2399" s="3" t="s">
        <v>21</v>
      </c>
      <c r="F2399" s="3" t="s">
        <v>48</v>
      </c>
      <c r="G2399" s="3" t="s">
        <v>69</v>
      </c>
      <c r="H2399" s="3" t="s">
        <v>1414</v>
      </c>
      <c r="I2399" s="3" t="s">
        <v>15806</v>
      </c>
      <c r="J2399" s="3" t="s">
        <v>15808</v>
      </c>
      <c r="K2399" s="3" t="s">
        <v>35</v>
      </c>
    </row>
    <row r="2400" ht="18.0" customHeight="1">
      <c r="A2400" s="3" t="s">
        <v>18728</v>
      </c>
      <c r="B2400" s="3" t="s">
        <v>18641</v>
      </c>
      <c r="C2400" s="3" t="s">
        <v>18</v>
      </c>
      <c r="D2400" s="4" t="s">
        <v>19</v>
      </c>
      <c r="E2400" s="3" t="s">
        <v>20</v>
      </c>
      <c r="F2400" s="3" t="s">
        <v>1261</v>
      </c>
      <c r="G2400" s="3" t="s">
        <v>50</v>
      </c>
      <c r="H2400" s="3" t="s">
        <v>4865</v>
      </c>
      <c r="I2400" s="3" t="s">
        <v>18734</v>
      </c>
      <c r="J2400" s="3" t="s">
        <v>18735</v>
      </c>
      <c r="K2400" s="3" t="s">
        <v>35</v>
      </c>
    </row>
    <row r="2401" ht="18.0" customHeight="1">
      <c r="A2401" s="3" t="s">
        <v>18736</v>
      </c>
      <c r="B2401" s="3" t="s">
        <v>17046</v>
      </c>
      <c r="C2401" s="3" t="s">
        <v>18</v>
      </c>
      <c r="D2401" s="4" t="s">
        <v>19</v>
      </c>
      <c r="E2401" s="3" t="s">
        <v>20</v>
      </c>
      <c r="F2401" s="3" t="s">
        <v>363</v>
      </c>
      <c r="G2401" s="3" t="s">
        <v>57</v>
      </c>
      <c r="H2401" s="3" t="s">
        <v>17048</v>
      </c>
      <c r="I2401" s="3" t="s">
        <v>18741</v>
      </c>
      <c r="J2401" s="3" t="s">
        <v>18743</v>
      </c>
      <c r="K2401" s="3" t="s">
        <v>35</v>
      </c>
    </row>
    <row r="2402" ht="18.0" customHeight="1">
      <c r="A2402" s="3" t="s">
        <v>18746</v>
      </c>
      <c r="B2402" s="3" t="s">
        <v>236</v>
      </c>
      <c r="C2402" s="3" t="s">
        <v>18</v>
      </c>
      <c r="D2402" s="4" t="s">
        <v>19</v>
      </c>
      <c r="E2402" s="3" t="s">
        <v>20</v>
      </c>
      <c r="F2402" s="3" t="s">
        <v>668</v>
      </c>
      <c r="G2402" s="3" t="s">
        <v>57</v>
      </c>
      <c r="H2402" s="3" t="s">
        <v>238</v>
      </c>
      <c r="I2402" s="3" t="s">
        <v>9840</v>
      </c>
      <c r="J2402" s="3" t="s">
        <v>18751</v>
      </c>
      <c r="K2402" s="3" t="s">
        <v>35</v>
      </c>
    </row>
    <row r="2403" ht="18.0" customHeight="1">
      <c r="A2403" s="3" t="s">
        <v>18753</v>
      </c>
      <c r="B2403" s="3" t="s">
        <v>4101</v>
      </c>
      <c r="C2403" s="3" t="s">
        <v>18</v>
      </c>
      <c r="D2403" s="4" t="s">
        <v>19</v>
      </c>
      <c r="E2403" s="3" t="s">
        <v>21</v>
      </c>
      <c r="F2403" s="3" t="s">
        <v>692</v>
      </c>
      <c r="G2403" s="3" t="s">
        <v>50</v>
      </c>
      <c r="H2403" s="3" t="s">
        <v>4104</v>
      </c>
      <c r="I2403" s="3" t="s">
        <v>4107</v>
      </c>
      <c r="J2403" s="3" t="s">
        <v>18759</v>
      </c>
      <c r="K2403" s="3" t="s">
        <v>257</v>
      </c>
    </row>
    <row r="2404" ht="18.0" customHeight="1">
      <c r="A2404" s="3" t="s">
        <v>18761</v>
      </c>
      <c r="B2404" s="3" t="s">
        <v>18763</v>
      </c>
      <c r="C2404" s="3" t="s">
        <v>18</v>
      </c>
      <c r="D2404" s="4" t="s">
        <v>19</v>
      </c>
      <c r="E2404" s="3" t="s">
        <v>21</v>
      </c>
      <c r="F2404" s="3" t="s">
        <v>349</v>
      </c>
      <c r="G2404" s="3" t="s">
        <v>50</v>
      </c>
      <c r="H2404" s="3" t="s">
        <v>329</v>
      </c>
      <c r="I2404" s="3" t="s">
        <v>3664</v>
      </c>
      <c r="J2404" s="3" t="s">
        <v>18764</v>
      </c>
      <c r="K2404" s="3" t="s">
        <v>41</v>
      </c>
    </row>
    <row r="2405" ht="18.0" customHeight="1">
      <c r="A2405" s="3" t="s">
        <v>3292</v>
      </c>
      <c r="B2405" s="3" t="s">
        <v>9099</v>
      </c>
      <c r="C2405" s="3" t="s">
        <v>18</v>
      </c>
      <c r="D2405" s="4" t="s">
        <v>19</v>
      </c>
      <c r="E2405" s="3" t="s">
        <v>20</v>
      </c>
      <c r="F2405" s="3" t="s">
        <v>737</v>
      </c>
      <c r="G2405" s="3" t="s">
        <v>50</v>
      </c>
      <c r="H2405" s="3" t="s">
        <v>9100</v>
      </c>
      <c r="I2405" s="3" t="s">
        <v>9102</v>
      </c>
      <c r="J2405" s="3" t="s">
        <v>9104</v>
      </c>
      <c r="K2405" s="3" t="s">
        <v>35</v>
      </c>
    </row>
    <row r="2406" ht="18.0" customHeight="1">
      <c r="A2406" s="3" t="s">
        <v>3205</v>
      </c>
      <c r="B2406" s="3" t="s">
        <v>16568</v>
      </c>
      <c r="C2406" s="3" t="s">
        <v>18</v>
      </c>
      <c r="D2406" s="4" t="s">
        <v>19</v>
      </c>
      <c r="E2406" s="3" t="s">
        <v>20</v>
      </c>
      <c r="F2406" s="3" t="s">
        <v>692</v>
      </c>
      <c r="G2406" s="3" t="s">
        <v>31</v>
      </c>
      <c r="H2406" s="3" t="s">
        <v>329</v>
      </c>
      <c r="I2406" s="3" t="s">
        <v>16572</v>
      </c>
      <c r="J2406" s="3" t="s">
        <v>18777</v>
      </c>
      <c r="K2406" s="3" t="s">
        <v>35</v>
      </c>
    </row>
    <row r="2407" ht="18.0" customHeight="1">
      <c r="A2407" s="3" t="s">
        <v>2073</v>
      </c>
      <c r="B2407" s="3" t="s">
        <v>18780</v>
      </c>
      <c r="C2407" s="3" t="s">
        <v>18</v>
      </c>
      <c r="D2407" s="4" t="s">
        <v>19</v>
      </c>
      <c r="E2407" s="3" t="s">
        <v>20</v>
      </c>
      <c r="F2407" s="3" t="s">
        <v>692</v>
      </c>
      <c r="G2407" s="3" t="s">
        <v>57</v>
      </c>
      <c r="H2407" s="3" t="s">
        <v>18782</v>
      </c>
      <c r="I2407" s="3" t="s">
        <v>18784</v>
      </c>
      <c r="J2407" s="3" t="s">
        <v>18786</v>
      </c>
      <c r="K2407" s="3" t="s">
        <v>257</v>
      </c>
    </row>
    <row r="2408" ht="18.0" customHeight="1">
      <c r="A2408" s="3" t="s">
        <v>4578</v>
      </c>
      <c r="B2408" s="3" t="s">
        <v>15977</v>
      </c>
      <c r="C2408" s="3" t="s">
        <v>18</v>
      </c>
      <c r="D2408" s="4" t="s">
        <v>19</v>
      </c>
      <c r="E2408" s="3" t="s">
        <v>20</v>
      </c>
      <c r="F2408" s="3" t="s">
        <v>649</v>
      </c>
      <c r="G2408" s="3" t="s">
        <v>50</v>
      </c>
      <c r="H2408" s="3" t="s">
        <v>7922</v>
      </c>
      <c r="I2408" s="3" t="s">
        <v>18790</v>
      </c>
      <c r="J2408" s="3" t="s">
        <v>18791</v>
      </c>
      <c r="K2408" s="3" t="s">
        <v>27</v>
      </c>
    </row>
    <row r="2409" ht="18.0" customHeight="1">
      <c r="A2409" s="3" t="s">
        <v>16428</v>
      </c>
      <c r="B2409" s="3" t="s">
        <v>16549</v>
      </c>
      <c r="C2409" s="3" t="s">
        <v>18</v>
      </c>
      <c r="D2409" s="4" t="s">
        <v>19</v>
      </c>
      <c r="E2409" s="3" t="s">
        <v>20</v>
      </c>
      <c r="F2409" s="3" t="s">
        <v>232</v>
      </c>
      <c r="G2409" s="3" t="s">
        <v>57</v>
      </c>
      <c r="H2409" s="3" t="s">
        <v>10219</v>
      </c>
      <c r="I2409" s="3" t="s">
        <v>166</v>
      </c>
      <c r="J2409" s="3" t="s">
        <v>18798</v>
      </c>
      <c r="K2409" s="3" t="s">
        <v>35</v>
      </c>
    </row>
    <row r="2410" ht="18.0" customHeight="1">
      <c r="A2410" s="3" t="s">
        <v>18800</v>
      </c>
      <c r="B2410" s="3" t="s">
        <v>18801</v>
      </c>
      <c r="C2410" s="3" t="s">
        <v>18</v>
      </c>
      <c r="D2410" s="4" t="s">
        <v>19</v>
      </c>
      <c r="E2410" s="3" t="s">
        <v>21</v>
      </c>
      <c r="F2410" s="3" t="s">
        <v>5627</v>
      </c>
      <c r="G2410" s="3" t="s">
        <v>57</v>
      </c>
      <c r="H2410" s="3" t="s">
        <v>18805</v>
      </c>
      <c r="I2410" s="3" t="s">
        <v>18807</v>
      </c>
      <c r="J2410" s="3" t="s">
        <v>18808</v>
      </c>
      <c r="K2410" s="3" t="s">
        <v>27</v>
      </c>
    </row>
    <row r="2411" ht="18.0" customHeight="1">
      <c r="A2411" s="3" t="s">
        <v>13467</v>
      </c>
      <c r="B2411" s="3" t="s">
        <v>18812</v>
      </c>
      <c r="C2411" s="3" t="s">
        <v>18</v>
      </c>
      <c r="D2411" s="4" t="s">
        <v>19</v>
      </c>
      <c r="E2411" s="3" t="s">
        <v>20</v>
      </c>
      <c r="F2411" s="3" t="s">
        <v>132</v>
      </c>
      <c r="G2411" s="3" t="s">
        <v>31</v>
      </c>
      <c r="H2411" s="3" t="s">
        <v>15639</v>
      </c>
      <c r="I2411" s="3" t="s">
        <v>18815</v>
      </c>
      <c r="J2411" s="3" t="s">
        <v>18818</v>
      </c>
      <c r="K2411" s="3" t="s">
        <v>35</v>
      </c>
    </row>
    <row r="2412" ht="18.0" customHeight="1">
      <c r="A2412" s="3" t="s">
        <v>4797</v>
      </c>
      <c r="B2412" s="3" t="s">
        <v>3939</v>
      </c>
      <c r="C2412" s="3" t="s">
        <v>18</v>
      </c>
      <c r="D2412" s="4" t="s">
        <v>19</v>
      </c>
      <c r="E2412" s="3" t="s">
        <v>21</v>
      </c>
      <c r="F2412" s="3" t="s">
        <v>903</v>
      </c>
      <c r="G2412" s="3" t="s">
        <v>50</v>
      </c>
      <c r="H2412" s="3" t="s">
        <v>423</v>
      </c>
      <c r="I2412" s="3" t="s">
        <v>3944</v>
      </c>
      <c r="J2412" s="3" t="s">
        <v>18824</v>
      </c>
      <c r="K2412" s="3" t="s">
        <v>41</v>
      </c>
    </row>
    <row r="2413" ht="18.0" customHeight="1">
      <c r="A2413" s="3" t="s">
        <v>2636</v>
      </c>
      <c r="B2413" s="3" t="s">
        <v>18826</v>
      </c>
      <c r="C2413" s="3" t="s">
        <v>18</v>
      </c>
      <c r="D2413" s="4" t="s">
        <v>19</v>
      </c>
      <c r="E2413" s="3" t="s">
        <v>21</v>
      </c>
      <c r="F2413" s="3" t="s">
        <v>589</v>
      </c>
      <c r="G2413" s="3" t="s">
        <v>57</v>
      </c>
      <c r="H2413" s="3" t="s">
        <v>4865</v>
      </c>
      <c r="I2413" s="3" t="s">
        <v>18828</v>
      </c>
      <c r="J2413" s="3" t="s">
        <v>18830</v>
      </c>
      <c r="K2413" s="3" t="s">
        <v>35</v>
      </c>
    </row>
    <row r="2414" ht="18.0" customHeight="1">
      <c r="A2414" s="3" t="s">
        <v>18832</v>
      </c>
      <c r="B2414" s="3" t="s">
        <v>18833</v>
      </c>
      <c r="C2414" s="3" t="s">
        <v>18</v>
      </c>
      <c r="D2414" s="4" t="s">
        <v>19</v>
      </c>
      <c r="E2414" s="3" t="s">
        <v>20</v>
      </c>
      <c r="F2414" s="3" t="s">
        <v>48</v>
      </c>
      <c r="G2414" s="3" t="s">
        <v>57</v>
      </c>
      <c r="H2414" s="3" t="s">
        <v>329</v>
      </c>
      <c r="I2414" s="3" t="s">
        <v>18837</v>
      </c>
      <c r="J2414" s="3" t="s">
        <v>18839</v>
      </c>
      <c r="K2414" s="3" t="s">
        <v>35</v>
      </c>
    </row>
    <row r="2415" ht="18.0" customHeight="1">
      <c r="A2415" s="3" t="s">
        <v>18841</v>
      </c>
      <c r="B2415" s="3" t="s">
        <v>18842</v>
      </c>
      <c r="C2415" s="3" t="s">
        <v>18</v>
      </c>
      <c r="D2415" s="4" t="s">
        <v>19</v>
      </c>
      <c r="E2415" s="3" t="s">
        <v>20</v>
      </c>
      <c r="F2415" s="3" t="s">
        <v>349</v>
      </c>
      <c r="G2415" s="3" t="s">
        <v>50</v>
      </c>
      <c r="H2415" s="3" t="s">
        <v>18843</v>
      </c>
      <c r="I2415" s="3" t="s">
        <v>18844</v>
      </c>
      <c r="J2415" s="3" t="s">
        <v>18847</v>
      </c>
      <c r="K2415" s="3" t="s">
        <v>257</v>
      </c>
    </row>
    <row r="2416" ht="18.0" customHeight="1">
      <c r="A2416" s="3" t="s">
        <v>259</v>
      </c>
      <c r="B2416" s="3" t="s">
        <v>9157</v>
      </c>
      <c r="C2416" s="3" t="s">
        <v>18</v>
      </c>
      <c r="D2416" s="4" t="s">
        <v>19</v>
      </c>
      <c r="E2416" s="3" t="s">
        <v>20</v>
      </c>
      <c r="F2416" s="3" t="s">
        <v>4653</v>
      </c>
      <c r="G2416" s="3" t="s">
        <v>57</v>
      </c>
      <c r="H2416" s="3" t="s">
        <v>9159</v>
      </c>
      <c r="I2416" s="3" t="s">
        <v>12097</v>
      </c>
      <c r="J2416" s="3" t="s">
        <v>12098</v>
      </c>
      <c r="K2416" s="3" t="s">
        <v>159</v>
      </c>
    </row>
    <row r="2417" ht="18.0" customHeight="1">
      <c r="A2417" s="3" t="s">
        <v>16213</v>
      </c>
      <c r="B2417" s="3" t="s">
        <v>16214</v>
      </c>
      <c r="C2417" s="3" t="s">
        <v>18</v>
      </c>
      <c r="D2417" s="4" t="s">
        <v>19</v>
      </c>
      <c r="E2417" s="3" t="s">
        <v>21</v>
      </c>
      <c r="F2417" s="3" t="s">
        <v>48</v>
      </c>
      <c r="G2417" s="3" t="s">
        <v>57</v>
      </c>
      <c r="H2417" s="3" t="s">
        <v>70</v>
      </c>
      <c r="I2417" s="3" t="s">
        <v>16219</v>
      </c>
      <c r="J2417" s="3" t="s">
        <v>16220</v>
      </c>
      <c r="K2417" s="3" t="s">
        <v>41</v>
      </c>
    </row>
    <row r="2418" ht="18.0" customHeight="1">
      <c r="A2418" s="3" t="s">
        <v>3825</v>
      </c>
      <c r="B2418" s="3" t="s">
        <v>15977</v>
      </c>
      <c r="C2418" s="3" t="s">
        <v>18</v>
      </c>
      <c r="D2418" s="4" t="s">
        <v>19</v>
      </c>
      <c r="E2418" s="3" t="s">
        <v>20</v>
      </c>
      <c r="F2418" s="3" t="s">
        <v>649</v>
      </c>
      <c r="G2418" s="3" t="s">
        <v>69</v>
      </c>
      <c r="H2418" s="3" t="s">
        <v>7922</v>
      </c>
      <c r="I2418" s="3" t="s">
        <v>18858</v>
      </c>
      <c r="J2418" s="3" t="s">
        <v>18860</v>
      </c>
      <c r="K2418" s="3" t="s">
        <v>27</v>
      </c>
    </row>
    <row r="2419" ht="18.0" customHeight="1">
      <c r="A2419" s="3" t="s">
        <v>259</v>
      </c>
      <c r="B2419" s="3" t="s">
        <v>18863</v>
      </c>
      <c r="C2419" s="3" t="s">
        <v>18</v>
      </c>
      <c r="D2419" s="4" t="s">
        <v>19</v>
      </c>
      <c r="E2419" s="3" t="s">
        <v>20</v>
      </c>
      <c r="F2419" s="3" t="s">
        <v>2589</v>
      </c>
      <c r="G2419" s="3" t="s">
        <v>50</v>
      </c>
      <c r="H2419" s="3" t="s">
        <v>109</v>
      </c>
      <c r="I2419" s="3" t="s">
        <v>18866</v>
      </c>
      <c r="J2419" s="3" t="s">
        <v>18868</v>
      </c>
      <c r="K2419" s="3" t="s">
        <v>41</v>
      </c>
    </row>
    <row r="2420" ht="18.0" customHeight="1">
      <c r="A2420" s="3" t="s">
        <v>2636</v>
      </c>
      <c r="B2420" s="3" t="s">
        <v>18812</v>
      </c>
      <c r="C2420" s="3" t="s">
        <v>18</v>
      </c>
      <c r="D2420" s="4" t="s">
        <v>19</v>
      </c>
      <c r="E2420" s="3" t="s">
        <v>21</v>
      </c>
      <c r="F2420" s="3" t="s">
        <v>18631</v>
      </c>
      <c r="G2420" s="3" t="s">
        <v>69</v>
      </c>
      <c r="H2420" s="3" t="s">
        <v>15639</v>
      </c>
      <c r="I2420" s="3" t="s">
        <v>18872</v>
      </c>
      <c r="J2420" s="3" t="s">
        <v>18873</v>
      </c>
      <c r="K2420" s="3" t="s">
        <v>35</v>
      </c>
    </row>
    <row r="2421" ht="18.0" customHeight="1">
      <c r="A2421" s="3" t="s">
        <v>977</v>
      </c>
      <c r="B2421" s="3" t="s">
        <v>17411</v>
      </c>
      <c r="C2421" s="3" t="s">
        <v>18</v>
      </c>
      <c r="D2421" s="4" t="s">
        <v>19</v>
      </c>
      <c r="E2421" s="3" t="s">
        <v>20</v>
      </c>
      <c r="F2421" s="3" t="s">
        <v>132</v>
      </c>
      <c r="G2421" s="3" t="s">
        <v>57</v>
      </c>
      <c r="H2421" s="3" t="s">
        <v>2053</v>
      </c>
      <c r="I2421" s="3" t="s">
        <v>18878</v>
      </c>
      <c r="J2421" s="3" t="s">
        <v>18881</v>
      </c>
      <c r="K2421" s="3" t="s">
        <v>41</v>
      </c>
    </row>
    <row r="2422" ht="18.0" customHeight="1">
      <c r="A2422" s="3" t="s">
        <v>11122</v>
      </c>
      <c r="B2422" s="3" t="s">
        <v>9363</v>
      </c>
      <c r="C2422" s="3" t="s">
        <v>18</v>
      </c>
      <c r="D2422" s="4" t="s">
        <v>19</v>
      </c>
      <c r="E2422" s="3" t="s">
        <v>20</v>
      </c>
      <c r="F2422" s="3" t="s">
        <v>73</v>
      </c>
      <c r="G2422" s="3" t="s">
        <v>69</v>
      </c>
      <c r="H2422" s="3" t="s">
        <v>5397</v>
      </c>
      <c r="I2422" s="3" t="s">
        <v>11126</v>
      </c>
      <c r="J2422" s="3" t="s">
        <v>11127</v>
      </c>
      <c r="K2422" s="3" t="s">
        <v>27</v>
      </c>
    </row>
    <row r="2423" ht="18.0" customHeight="1">
      <c r="A2423" s="3" t="s">
        <v>259</v>
      </c>
      <c r="B2423" s="3" t="s">
        <v>18885</v>
      </c>
      <c r="C2423" s="3" t="s">
        <v>18</v>
      </c>
      <c r="D2423" s="4" t="s">
        <v>19</v>
      </c>
      <c r="E2423" s="3" t="s">
        <v>20</v>
      </c>
      <c r="F2423" s="3" t="s">
        <v>73</v>
      </c>
      <c r="G2423" s="3" t="s">
        <v>50</v>
      </c>
      <c r="H2423" s="3" t="s">
        <v>18888</v>
      </c>
      <c r="I2423" s="3" t="s">
        <v>18890</v>
      </c>
      <c r="J2423" s="3" t="s">
        <v>18891</v>
      </c>
      <c r="K2423" s="3" t="s">
        <v>41</v>
      </c>
    </row>
    <row r="2424" ht="18.0" customHeight="1">
      <c r="A2424" s="3" t="s">
        <v>4523</v>
      </c>
      <c r="B2424" s="3" t="s">
        <v>15718</v>
      </c>
      <c r="C2424" s="3" t="s">
        <v>18</v>
      </c>
      <c r="D2424" s="4" t="s">
        <v>19</v>
      </c>
      <c r="E2424" s="3" t="s">
        <v>21</v>
      </c>
      <c r="F2424" s="3" t="s">
        <v>737</v>
      </c>
      <c r="G2424" s="3" t="s">
        <v>57</v>
      </c>
      <c r="H2424" s="3" t="s">
        <v>1195</v>
      </c>
      <c r="I2424" s="3" t="s">
        <v>18895</v>
      </c>
      <c r="J2424" s="3" t="s">
        <v>18896</v>
      </c>
      <c r="K2424" s="3" t="s">
        <v>41</v>
      </c>
    </row>
    <row r="2425" ht="18.0" customHeight="1">
      <c r="A2425" s="3" t="s">
        <v>18898</v>
      </c>
      <c r="B2425" s="3" t="s">
        <v>236</v>
      </c>
      <c r="C2425" s="3" t="s">
        <v>18</v>
      </c>
      <c r="D2425" s="4" t="s">
        <v>19</v>
      </c>
      <c r="E2425" s="3" t="s">
        <v>20</v>
      </c>
      <c r="F2425" s="3" t="s">
        <v>1082</v>
      </c>
      <c r="G2425" s="3" t="s">
        <v>23</v>
      </c>
      <c r="H2425" s="3" t="s">
        <v>238</v>
      </c>
      <c r="I2425" s="3" t="s">
        <v>18902</v>
      </c>
      <c r="J2425" s="3" t="s">
        <v>18903</v>
      </c>
      <c r="K2425" s="3" t="s">
        <v>35</v>
      </c>
    </row>
    <row r="2426" ht="18.0" customHeight="1">
      <c r="A2426" s="3" t="s">
        <v>18904</v>
      </c>
      <c r="B2426" s="3" t="s">
        <v>18905</v>
      </c>
      <c r="C2426" s="3" t="s">
        <v>18</v>
      </c>
      <c r="D2426" s="4" t="s">
        <v>19</v>
      </c>
      <c r="E2426" s="3" t="s">
        <v>21</v>
      </c>
      <c r="F2426" s="3" t="s">
        <v>903</v>
      </c>
      <c r="G2426" s="3" t="s">
        <v>50</v>
      </c>
      <c r="H2426" s="3" t="s">
        <v>1684</v>
      </c>
      <c r="I2426" s="3" t="s">
        <v>18909</v>
      </c>
      <c r="J2426" s="3" t="s">
        <v>18910</v>
      </c>
      <c r="K2426" s="3" t="s">
        <v>41</v>
      </c>
    </row>
    <row r="2427" ht="18.0" customHeight="1">
      <c r="A2427" s="3" t="s">
        <v>18911</v>
      </c>
      <c r="B2427" s="3" t="s">
        <v>18913</v>
      </c>
      <c r="C2427" s="3" t="s">
        <v>18</v>
      </c>
      <c r="D2427" s="4" t="s">
        <v>19</v>
      </c>
      <c r="E2427" s="3" t="s">
        <v>21</v>
      </c>
      <c r="F2427" s="3" t="s">
        <v>796</v>
      </c>
      <c r="G2427" s="3" t="s">
        <v>50</v>
      </c>
      <c r="H2427" s="3" t="s">
        <v>18916</v>
      </c>
      <c r="I2427" s="3" t="s">
        <v>18917</v>
      </c>
      <c r="J2427" s="3" t="s">
        <v>18919</v>
      </c>
      <c r="K2427" s="3" t="s">
        <v>35</v>
      </c>
    </row>
    <row r="2428" ht="18.0" customHeight="1">
      <c r="A2428" s="3" t="s">
        <v>11935</v>
      </c>
      <c r="B2428" s="3" t="s">
        <v>18920</v>
      </c>
      <c r="C2428" s="3" t="s">
        <v>18</v>
      </c>
      <c r="D2428" s="4" t="s">
        <v>19</v>
      </c>
      <c r="E2428" s="3" t="s">
        <v>21</v>
      </c>
      <c r="F2428" s="3" t="s">
        <v>73</v>
      </c>
      <c r="G2428" s="3" t="s">
        <v>50</v>
      </c>
      <c r="H2428" s="3" t="s">
        <v>18923</v>
      </c>
      <c r="I2428" s="3" t="s">
        <v>18925</v>
      </c>
      <c r="J2428" s="3" t="s">
        <v>18926</v>
      </c>
      <c r="K2428" s="3" t="s">
        <v>41</v>
      </c>
    </row>
    <row r="2429" ht="18.0" customHeight="1">
      <c r="A2429" s="3" t="s">
        <v>18927</v>
      </c>
      <c r="B2429" s="3" t="s">
        <v>4101</v>
      </c>
      <c r="C2429" s="3" t="s">
        <v>18</v>
      </c>
      <c r="D2429" s="4" t="s">
        <v>19</v>
      </c>
      <c r="E2429" s="3" t="s">
        <v>21</v>
      </c>
      <c r="F2429" s="3" t="s">
        <v>692</v>
      </c>
      <c r="G2429" s="3" t="s">
        <v>50</v>
      </c>
      <c r="H2429" s="3" t="s">
        <v>4104</v>
      </c>
      <c r="I2429" s="3" t="s">
        <v>18929</v>
      </c>
      <c r="J2429" s="3" t="s">
        <v>18931</v>
      </c>
      <c r="K2429" s="3" t="s">
        <v>257</v>
      </c>
    </row>
    <row r="2430" ht="18.0" customHeight="1">
      <c r="A2430" s="3" t="s">
        <v>18932</v>
      </c>
      <c r="B2430" s="3" t="s">
        <v>4101</v>
      </c>
      <c r="C2430" s="3" t="s">
        <v>18</v>
      </c>
      <c r="D2430" s="4" t="s">
        <v>19</v>
      </c>
      <c r="E2430" s="3" t="s">
        <v>20</v>
      </c>
      <c r="F2430" s="3" t="s">
        <v>692</v>
      </c>
      <c r="G2430" s="3" t="s">
        <v>50</v>
      </c>
      <c r="H2430" s="3" t="s">
        <v>4104</v>
      </c>
      <c r="I2430" s="3" t="s">
        <v>18935</v>
      </c>
      <c r="J2430" s="3" t="s">
        <v>18936</v>
      </c>
      <c r="K2430" s="3" t="s">
        <v>257</v>
      </c>
    </row>
    <row r="2431" ht="18.0" customHeight="1">
      <c r="A2431" s="3" t="s">
        <v>5338</v>
      </c>
      <c r="B2431" s="3" t="s">
        <v>3642</v>
      </c>
      <c r="C2431" s="3" t="s">
        <v>18</v>
      </c>
      <c r="D2431" s="4" t="s">
        <v>19</v>
      </c>
      <c r="E2431" s="3" t="s">
        <v>21</v>
      </c>
      <c r="F2431" s="3" t="s">
        <v>73</v>
      </c>
      <c r="G2431" s="3" t="s">
        <v>50</v>
      </c>
      <c r="H2431" s="3" t="s">
        <v>1895</v>
      </c>
      <c r="I2431" s="3" t="s">
        <v>16192</v>
      </c>
      <c r="J2431" s="3" t="s">
        <v>16194</v>
      </c>
      <c r="K2431" s="3" t="s">
        <v>27</v>
      </c>
    </row>
    <row r="2432" ht="18.0" customHeight="1">
      <c r="A2432" s="3" t="s">
        <v>18940</v>
      </c>
      <c r="B2432" s="3" t="s">
        <v>5937</v>
      </c>
      <c r="C2432" s="3" t="s">
        <v>18</v>
      </c>
      <c r="D2432" s="4" t="s">
        <v>19</v>
      </c>
      <c r="E2432" s="3" t="s">
        <v>20</v>
      </c>
      <c r="F2432" s="3" t="s">
        <v>48</v>
      </c>
      <c r="G2432" s="3" t="s">
        <v>57</v>
      </c>
      <c r="H2432" s="3" t="s">
        <v>5941</v>
      </c>
      <c r="I2432" s="3" t="s">
        <v>18942</v>
      </c>
      <c r="J2432" s="3" t="s">
        <v>18943</v>
      </c>
      <c r="K2432" s="3" t="s">
        <v>35</v>
      </c>
    </row>
    <row r="2433" ht="18.0" customHeight="1">
      <c r="A2433" s="3" t="s">
        <v>823</v>
      </c>
      <c r="B2433" s="3" t="s">
        <v>18944</v>
      </c>
      <c r="C2433" s="3" t="s">
        <v>18</v>
      </c>
      <c r="D2433" s="4" t="s">
        <v>19</v>
      </c>
      <c r="E2433" s="3" t="s">
        <v>21</v>
      </c>
      <c r="F2433" s="3" t="s">
        <v>73</v>
      </c>
      <c r="G2433" s="3" t="s">
        <v>57</v>
      </c>
      <c r="H2433" s="3" t="s">
        <v>109</v>
      </c>
      <c r="I2433" s="3" t="s">
        <v>18946</v>
      </c>
      <c r="J2433" s="3" t="s">
        <v>18948</v>
      </c>
      <c r="K2433" s="3" t="s">
        <v>41</v>
      </c>
    </row>
    <row r="2434" ht="18.0" customHeight="1">
      <c r="A2434" s="3" t="s">
        <v>28</v>
      </c>
      <c r="B2434" s="3" t="s">
        <v>3642</v>
      </c>
      <c r="C2434" s="3" t="s">
        <v>18</v>
      </c>
      <c r="D2434" s="4" t="s">
        <v>19</v>
      </c>
      <c r="E2434" s="3" t="s">
        <v>21</v>
      </c>
      <c r="F2434" s="3" t="s">
        <v>903</v>
      </c>
      <c r="G2434" s="3" t="s">
        <v>50</v>
      </c>
      <c r="H2434" s="3" t="s">
        <v>1895</v>
      </c>
      <c r="I2434" s="3" t="s">
        <v>3650</v>
      </c>
      <c r="J2434" s="3" t="s">
        <v>3652</v>
      </c>
      <c r="K2434" s="3" t="s">
        <v>27</v>
      </c>
    </row>
    <row r="2435" ht="18.0" customHeight="1">
      <c r="A2435" s="3" t="s">
        <v>18952</v>
      </c>
      <c r="B2435" s="3" t="s">
        <v>18953</v>
      </c>
      <c r="C2435" s="3" t="s">
        <v>18</v>
      </c>
      <c r="D2435" s="4" t="s">
        <v>19</v>
      </c>
      <c r="E2435" s="3" t="s">
        <v>20</v>
      </c>
      <c r="F2435" s="3" t="s">
        <v>1025</v>
      </c>
      <c r="G2435" s="3" t="s">
        <v>57</v>
      </c>
      <c r="H2435" s="3" t="s">
        <v>18955</v>
      </c>
      <c r="I2435" s="3" t="s">
        <v>18956</v>
      </c>
      <c r="J2435" s="3" t="s">
        <v>18957</v>
      </c>
      <c r="K2435" s="3" t="s">
        <v>27</v>
      </c>
    </row>
    <row r="2436" ht="18.0" customHeight="1">
      <c r="A2436" s="3" t="s">
        <v>16196</v>
      </c>
      <c r="B2436" s="3" t="s">
        <v>16198</v>
      </c>
      <c r="C2436" s="3" t="s">
        <v>18</v>
      </c>
      <c r="D2436" s="4" t="s">
        <v>19</v>
      </c>
      <c r="E2436" s="3" t="s">
        <v>20</v>
      </c>
      <c r="F2436" s="3" t="s">
        <v>73</v>
      </c>
      <c r="G2436" s="3" t="s">
        <v>50</v>
      </c>
      <c r="H2436" s="3" t="s">
        <v>16200</v>
      </c>
      <c r="I2436" s="3" t="s">
        <v>16201</v>
      </c>
      <c r="J2436" s="3" t="s">
        <v>16204</v>
      </c>
      <c r="K2436" s="3" t="s">
        <v>90</v>
      </c>
    </row>
    <row r="2437" ht="18.0" customHeight="1">
      <c r="A2437" s="3" t="s">
        <v>18961</v>
      </c>
      <c r="B2437" s="3" t="s">
        <v>4101</v>
      </c>
      <c r="C2437" s="3" t="s">
        <v>18</v>
      </c>
      <c r="D2437" s="4" t="s">
        <v>19</v>
      </c>
      <c r="E2437" s="3" t="s">
        <v>20</v>
      </c>
      <c r="F2437" s="3" t="s">
        <v>692</v>
      </c>
      <c r="G2437" s="3" t="s">
        <v>50</v>
      </c>
      <c r="H2437" s="3" t="s">
        <v>4104</v>
      </c>
      <c r="I2437" s="3" t="s">
        <v>18962</v>
      </c>
      <c r="J2437" s="3" t="s">
        <v>18964</v>
      </c>
      <c r="K2437" s="3" t="s">
        <v>257</v>
      </c>
    </row>
    <row r="2438" ht="18.0" customHeight="1">
      <c r="A2438" s="3" t="s">
        <v>738</v>
      </c>
      <c r="B2438" s="3" t="s">
        <v>18966</v>
      </c>
      <c r="C2438" s="3" t="s">
        <v>18</v>
      </c>
      <c r="D2438" s="4" t="s">
        <v>19</v>
      </c>
      <c r="E2438" s="3" t="s">
        <v>21</v>
      </c>
      <c r="F2438" s="3" t="s">
        <v>737</v>
      </c>
      <c r="G2438" s="3" t="s">
        <v>57</v>
      </c>
      <c r="H2438" s="3" t="s">
        <v>18968</v>
      </c>
      <c r="I2438" s="3" t="s">
        <v>18969</v>
      </c>
      <c r="J2438" s="3" t="s">
        <v>18972</v>
      </c>
      <c r="K2438" s="3" t="s">
        <v>27</v>
      </c>
    </row>
    <row r="2439" ht="18.0" customHeight="1">
      <c r="A2439" s="3" t="s">
        <v>2636</v>
      </c>
      <c r="B2439" s="3" t="s">
        <v>18974</v>
      </c>
      <c r="C2439" s="3" t="s">
        <v>18</v>
      </c>
      <c r="D2439" s="4" t="s">
        <v>19</v>
      </c>
      <c r="E2439" s="3" t="s">
        <v>21</v>
      </c>
      <c r="F2439" s="3" t="s">
        <v>48</v>
      </c>
      <c r="G2439" s="3" t="s">
        <v>57</v>
      </c>
      <c r="H2439" s="3" t="s">
        <v>18975</v>
      </c>
      <c r="I2439" s="3" t="s">
        <v>18976</v>
      </c>
      <c r="J2439" s="3" t="s">
        <v>18977</v>
      </c>
      <c r="K2439" s="3" t="s">
        <v>35</v>
      </c>
    </row>
    <row r="2440" ht="18.0" customHeight="1">
      <c r="A2440" s="3" t="s">
        <v>259</v>
      </c>
      <c r="B2440" s="3" t="s">
        <v>15776</v>
      </c>
      <c r="C2440" s="3" t="s">
        <v>18</v>
      </c>
      <c r="D2440" s="4" t="s">
        <v>19</v>
      </c>
      <c r="E2440" s="3" t="s">
        <v>20</v>
      </c>
      <c r="F2440" s="3" t="s">
        <v>132</v>
      </c>
      <c r="G2440" s="3" t="s">
        <v>57</v>
      </c>
      <c r="H2440" s="3" t="s">
        <v>99</v>
      </c>
      <c r="I2440" s="3" t="s">
        <v>16964</v>
      </c>
      <c r="J2440" s="3" t="s">
        <v>18980</v>
      </c>
      <c r="K2440" s="3" t="s">
        <v>27</v>
      </c>
    </row>
    <row r="2441" ht="18.0" customHeight="1">
      <c r="A2441" s="3" t="s">
        <v>18981</v>
      </c>
      <c r="B2441" s="3" t="s">
        <v>5937</v>
      </c>
      <c r="C2441" s="3" t="s">
        <v>18</v>
      </c>
      <c r="D2441" s="4" t="s">
        <v>19</v>
      </c>
      <c r="E2441" s="3" t="s">
        <v>21</v>
      </c>
      <c r="F2441" s="3" t="s">
        <v>177</v>
      </c>
      <c r="G2441" s="3" t="s">
        <v>50</v>
      </c>
      <c r="H2441" s="3" t="s">
        <v>5941</v>
      </c>
      <c r="I2441" s="3" t="s">
        <v>18984</v>
      </c>
      <c r="J2441" s="3" t="s">
        <v>18985</v>
      </c>
      <c r="K2441" s="3" t="s">
        <v>35</v>
      </c>
    </row>
    <row r="2442" ht="18.0" customHeight="1">
      <c r="A2442" s="3" t="s">
        <v>259</v>
      </c>
      <c r="B2442" s="3" t="s">
        <v>18987</v>
      </c>
      <c r="C2442" s="3" t="s">
        <v>18</v>
      </c>
      <c r="D2442" s="4" t="s">
        <v>19</v>
      </c>
      <c r="E2442" s="3" t="s">
        <v>21</v>
      </c>
      <c r="F2442" s="3" t="s">
        <v>11832</v>
      </c>
      <c r="G2442" s="3" t="s">
        <v>57</v>
      </c>
      <c r="H2442" s="3" t="s">
        <v>58</v>
      </c>
      <c r="I2442" s="3" t="s">
        <v>18990</v>
      </c>
      <c r="J2442" s="3" t="s">
        <v>18992</v>
      </c>
      <c r="K2442" s="3" t="s">
        <v>35</v>
      </c>
    </row>
    <row r="2443" ht="18.0" customHeight="1">
      <c r="A2443" s="3" t="s">
        <v>18993</v>
      </c>
      <c r="B2443" s="3" t="s">
        <v>18994</v>
      </c>
      <c r="C2443" s="3" t="s">
        <v>18</v>
      </c>
      <c r="D2443" s="4" t="s">
        <v>19</v>
      </c>
      <c r="E2443" s="3" t="s">
        <v>20</v>
      </c>
      <c r="F2443" s="3" t="s">
        <v>82</v>
      </c>
      <c r="G2443" s="3" t="s">
        <v>50</v>
      </c>
      <c r="H2443" s="3" t="s">
        <v>18996</v>
      </c>
      <c r="I2443" s="3" t="s">
        <v>18997</v>
      </c>
      <c r="J2443" s="3" t="s">
        <v>18998</v>
      </c>
      <c r="K2443" s="3" t="s">
        <v>159</v>
      </c>
    </row>
    <row r="2444" ht="18.0" customHeight="1">
      <c r="A2444" s="3" t="s">
        <v>977</v>
      </c>
      <c r="B2444" s="3" t="s">
        <v>18999</v>
      </c>
      <c r="C2444" s="3" t="s">
        <v>18</v>
      </c>
      <c r="D2444" s="4" t="s">
        <v>19</v>
      </c>
      <c r="E2444" s="3" t="s">
        <v>20</v>
      </c>
      <c r="F2444" s="3" t="s">
        <v>244</v>
      </c>
      <c r="G2444" s="3" t="s">
        <v>50</v>
      </c>
      <c r="H2444" s="3" t="s">
        <v>4865</v>
      </c>
      <c r="I2444" s="3" t="s">
        <v>19001</v>
      </c>
      <c r="J2444" s="3" t="s">
        <v>19002</v>
      </c>
      <c r="K2444" s="3" t="s">
        <v>35</v>
      </c>
    </row>
    <row r="2445" ht="18.0" customHeight="1">
      <c r="A2445" s="3" t="s">
        <v>4207</v>
      </c>
      <c r="B2445" s="3" t="s">
        <v>4208</v>
      </c>
      <c r="C2445" s="3" t="s">
        <v>18</v>
      </c>
      <c r="D2445" s="4" t="s">
        <v>19</v>
      </c>
      <c r="E2445" s="3" t="s">
        <v>20</v>
      </c>
      <c r="F2445" s="3" t="s">
        <v>73</v>
      </c>
      <c r="G2445" s="3" t="s">
        <v>50</v>
      </c>
      <c r="H2445" s="3" t="s">
        <v>4209</v>
      </c>
      <c r="I2445" s="3" t="s">
        <v>19005</v>
      </c>
      <c r="J2445" s="3" t="s">
        <v>19006</v>
      </c>
      <c r="K2445" s="3" t="s">
        <v>35</v>
      </c>
    </row>
    <row r="2446" ht="18.0" customHeight="1">
      <c r="A2446" s="3" t="s">
        <v>3292</v>
      </c>
      <c r="B2446" s="3" t="s">
        <v>19007</v>
      </c>
      <c r="C2446" s="3" t="s">
        <v>18</v>
      </c>
      <c r="D2446" s="4" t="s">
        <v>19</v>
      </c>
      <c r="E2446" s="3" t="s">
        <v>20</v>
      </c>
      <c r="F2446" s="3" t="s">
        <v>363</v>
      </c>
      <c r="G2446" s="3" t="s">
        <v>57</v>
      </c>
      <c r="H2446" s="3" t="s">
        <v>19010</v>
      </c>
      <c r="I2446" s="3" t="s">
        <v>19011</v>
      </c>
      <c r="J2446" s="3" t="s">
        <v>19012</v>
      </c>
      <c r="K2446" s="3" t="s">
        <v>35</v>
      </c>
    </row>
    <row r="2447" ht="18.0" customHeight="1">
      <c r="A2447" s="3" t="s">
        <v>3224</v>
      </c>
      <c r="B2447" s="3" t="s">
        <v>6067</v>
      </c>
      <c r="C2447" s="3" t="s">
        <v>18</v>
      </c>
      <c r="D2447" s="4" t="s">
        <v>19</v>
      </c>
      <c r="E2447" s="3" t="s">
        <v>20</v>
      </c>
      <c r="F2447" s="3" t="s">
        <v>73</v>
      </c>
      <c r="G2447" s="3" t="s">
        <v>50</v>
      </c>
      <c r="H2447" s="3" t="s">
        <v>109</v>
      </c>
      <c r="I2447" s="3" t="s">
        <v>19016</v>
      </c>
      <c r="J2447" s="3" t="s">
        <v>19017</v>
      </c>
      <c r="K2447" s="3" t="s">
        <v>41</v>
      </c>
    </row>
    <row r="2448" ht="18.0" customHeight="1">
      <c r="A2448" s="3" t="s">
        <v>2636</v>
      </c>
      <c r="B2448" s="3" t="s">
        <v>19018</v>
      </c>
      <c r="C2448" s="3" t="s">
        <v>18</v>
      </c>
      <c r="D2448" s="4" t="s">
        <v>19</v>
      </c>
      <c r="E2448" s="3" t="s">
        <v>20</v>
      </c>
      <c r="F2448" s="3" t="s">
        <v>132</v>
      </c>
      <c r="G2448" s="3" t="s">
        <v>50</v>
      </c>
      <c r="H2448" s="3" t="s">
        <v>1989</v>
      </c>
      <c r="I2448" s="3" t="s">
        <v>19020</v>
      </c>
      <c r="J2448" s="3" t="s">
        <v>19021</v>
      </c>
      <c r="K2448" s="3" t="s">
        <v>41</v>
      </c>
    </row>
    <row r="2449" ht="18.0" customHeight="1">
      <c r="A2449" s="3" t="s">
        <v>19022</v>
      </c>
      <c r="B2449" s="3" t="s">
        <v>19023</v>
      </c>
      <c r="C2449" s="3" t="s">
        <v>18</v>
      </c>
      <c r="D2449" s="4" t="s">
        <v>19</v>
      </c>
      <c r="E2449" s="3" t="s">
        <v>21</v>
      </c>
      <c r="F2449" s="3" t="s">
        <v>668</v>
      </c>
      <c r="G2449" s="3" t="s">
        <v>57</v>
      </c>
      <c r="H2449" s="3" t="s">
        <v>567</v>
      </c>
      <c r="I2449" s="3" t="s">
        <v>19024</v>
      </c>
      <c r="J2449" s="3" t="s">
        <v>19026</v>
      </c>
      <c r="K2449" s="3" t="s">
        <v>41</v>
      </c>
    </row>
    <row r="2450" ht="18.0" customHeight="1">
      <c r="A2450" s="3" t="s">
        <v>4133</v>
      </c>
      <c r="B2450" s="3" t="s">
        <v>19028</v>
      </c>
      <c r="C2450" s="3" t="s">
        <v>18</v>
      </c>
      <c r="D2450" s="4" t="s">
        <v>19</v>
      </c>
      <c r="E2450" s="3" t="s">
        <v>20</v>
      </c>
      <c r="F2450" s="3" t="s">
        <v>132</v>
      </c>
      <c r="G2450" s="3" t="s">
        <v>50</v>
      </c>
      <c r="H2450" s="3" t="s">
        <v>9868</v>
      </c>
      <c r="I2450" s="3" t="s">
        <v>166</v>
      </c>
      <c r="J2450" s="3" t="s">
        <v>19032</v>
      </c>
      <c r="K2450" s="3" t="s">
        <v>41</v>
      </c>
    </row>
    <row r="2451" ht="18.0" customHeight="1">
      <c r="A2451" s="3" t="s">
        <v>4854</v>
      </c>
      <c r="B2451" s="3" t="s">
        <v>9402</v>
      </c>
      <c r="C2451" s="3" t="s">
        <v>18</v>
      </c>
      <c r="D2451" s="4" t="s">
        <v>19</v>
      </c>
      <c r="E2451" s="3" t="s">
        <v>20</v>
      </c>
      <c r="F2451" s="3" t="s">
        <v>146</v>
      </c>
      <c r="G2451" s="3" t="s">
        <v>50</v>
      </c>
      <c r="H2451" s="3" t="s">
        <v>9405</v>
      </c>
      <c r="I2451" s="3" t="s">
        <v>9407</v>
      </c>
      <c r="J2451" s="3" t="s">
        <v>9408</v>
      </c>
      <c r="K2451" s="3" t="s">
        <v>27</v>
      </c>
    </row>
    <row r="2452" ht="18.0" customHeight="1">
      <c r="A2452" s="3" t="s">
        <v>19041</v>
      </c>
      <c r="B2452" s="3" t="s">
        <v>4101</v>
      </c>
      <c r="C2452" s="3" t="s">
        <v>18</v>
      </c>
      <c r="D2452" s="4" t="s">
        <v>19</v>
      </c>
      <c r="E2452" s="3" t="s">
        <v>21</v>
      </c>
      <c r="F2452" s="3" t="s">
        <v>692</v>
      </c>
      <c r="G2452" s="3" t="s">
        <v>50</v>
      </c>
      <c r="H2452" s="3" t="s">
        <v>4104</v>
      </c>
      <c r="I2452" s="3" t="s">
        <v>19045</v>
      </c>
      <c r="J2452" s="3" t="s">
        <v>19046</v>
      </c>
      <c r="K2452" s="3" t="s">
        <v>257</v>
      </c>
    </row>
    <row r="2453" ht="18.0" customHeight="1">
      <c r="A2453" s="3" t="s">
        <v>3292</v>
      </c>
      <c r="B2453" s="3" t="s">
        <v>19048</v>
      </c>
      <c r="C2453" s="3" t="s">
        <v>18</v>
      </c>
      <c r="D2453" s="4" t="s">
        <v>19</v>
      </c>
      <c r="E2453" s="3" t="s">
        <v>20</v>
      </c>
      <c r="F2453" s="3" t="s">
        <v>82</v>
      </c>
      <c r="G2453" s="3" t="s">
        <v>57</v>
      </c>
      <c r="H2453" s="3" t="s">
        <v>38</v>
      </c>
      <c r="I2453" s="3" t="s">
        <v>19051</v>
      </c>
      <c r="J2453" s="3" t="s">
        <v>19053</v>
      </c>
      <c r="K2453" s="3" t="s">
        <v>35</v>
      </c>
    </row>
    <row r="2454" ht="18.0" customHeight="1">
      <c r="A2454" s="3" t="s">
        <v>19055</v>
      </c>
      <c r="B2454" s="3" t="s">
        <v>19056</v>
      </c>
      <c r="C2454" s="3" t="s">
        <v>18</v>
      </c>
      <c r="D2454" s="4" t="s">
        <v>19</v>
      </c>
      <c r="E2454" s="3" t="s">
        <v>20</v>
      </c>
      <c r="F2454" s="3" t="s">
        <v>132</v>
      </c>
      <c r="G2454" s="3" t="s">
        <v>57</v>
      </c>
      <c r="H2454" s="3" t="s">
        <v>38</v>
      </c>
      <c r="I2454" s="3" t="s">
        <v>19057</v>
      </c>
      <c r="J2454" s="3" t="s">
        <v>19059</v>
      </c>
      <c r="K2454" s="3" t="s">
        <v>35</v>
      </c>
    </row>
    <row r="2455" ht="18.0" customHeight="1">
      <c r="A2455" s="3" t="s">
        <v>2636</v>
      </c>
      <c r="B2455" s="3" t="s">
        <v>19060</v>
      </c>
      <c r="C2455" s="3" t="s">
        <v>18</v>
      </c>
      <c r="D2455" s="4" t="s">
        <v>19</v>
      </c>
      <c r="E2455" s="3" t="s">
        <v>20</v>
      </c>
      <c r="F2455" s="3" t="s">
        <v>1025</v>
      </c>
      <c r="G2455" s="3" t="s">
        <v>23</v>
      </c>
      <c r="H2455" s="3" t="s">
        <v>19062</v>
      </c>
      <c r="I2455" s="3" t="s">
        <v>19064</v>
      </c>
      <c r="J2455" s="3" t="s">
        <v>19067</v>
      </c>
      <c r="K2455" s="3" t="s">
        <v>27</v>
      </c>
    </row>
    <row r="2456" ht="18.0" customHeight="1">
      <c r="A2456" s="3" t="s">
        <v>19068</v>
      </c>
      <c r="B2456" s="3" t="s">
        <v>19070</v>
      </c>
      <c r="C2456" s="3" t="s">
        <v>18</v>
      </c>
      <c r="D2456" s="4" t="s">
        <v>19</v>
      </c>
      <c r="E2456" s="3" t="s">
        <v>20</v>
      </c>
      <c r="F2456" s="3" t="s">
        <v>48</v>
      </c>
      <c r="G2456" s="3" t="s">
        <v>50</v>
      </c>
      <c r="H2456" s="3" t="s">
        <v>1015</v>
      </c>
      <c r="I2456" s="3" t="s">
        <v>19073</v>
      </c>
      <c r="J2456" s="3" t="s">
        <v>19077</v>
      </c>
      <c r="K2456" s="3" t="s">
        <v>35</v>
      </c>
    </row>
    <row r="2457" ht="18.0" customHeight="1">
      <c r="A2457" s="3" t="s">
        <v>3292</v>
      </c>
      <c r="B2457" s="3" t="s">
        <v>19078</v>
      </c>
      <c r="C2457" s="3" t="s">
        <v>18</v>
      </c>
      <c r="D2457" s="4" t="s">
        <v>19</v>
      </c>
      <c r="E2457" s="3" t="s">
        <v>20</v>
      </c>
      <c r="F2457" s="3" t="s">
        <v>3450</v>
      </c>
      <c r="G2457" s="3" t="s">
        <v>57</v>
      </c>
      <c r="H2457" s="3" t="s">
        <v>19083</v>
      </c>
      <c r="I2457" s="3" t="s">
        <v>19084</v>
      </c>
      <c r="J2457" s="3" t="s">
        <v>19085</v>
      </c>
      <c r="K2457" s="3" t="s">
        <v>35</v>
      </c>
    </row>
    <row r="2458" ht="18.0" customHeight="1">
      <c r="A2458" s="3" t="s">
        <v>16441</v>
      </c>
      <c r="B2458" s="3" t="s">
        <v>4137</v>
      </c>
      <c r="C2458" s="3" t="s">
        <v>18</v>
      </c>
      <c r="D2458" s="4" t="s">
        <v>19</v>
      </c>
      <c r="E2458" s="3" t="s">
        <v>20</v>
      </c>
      <c r="F2458" s="3" t="s">
        <v>73</v>
      </c>
      <c r="G2458" s="3" t="s">
        <v>57</v>
      </c>
      <c r="H2458" s="3" t="s">
        <v>4063</v>
      </c>
      <c r="I2458" s="3" t="s">
        <v>16443</v>
      </c>
      <c r="J2458" s="3" t="s">
        <v>16444</v>
      </c>
      <c r="K2458" s="3" t="s">
        <v>257</v>
      </c>
    </row>
    <row r="2459" ht="18.0" customHeight="1">
      <c r="A2459" s="3" t="s">
        <v>2937</v>
      </c>
      <c r="B2459" s="3" t="s">
        <v>19094</v>
      </c>
      <c r="C2459" s="3" t="s">
        <v>18</v>
      </c>
      <c r="D2459" s="4" t="s">
        <v>19</v>
      </c>
      <c r="E2459" s="3" t="s">
        <v>21</v>
      </c>
      <c r="F2459" s="3" t="s">
        <v>237</v>
      </c>
      <c r="G2459" s="3" t="s">
        <v>50</v>
      </c>
      <c r="H2459" s="3" t="s">
        <v>1162</v>
      </c>
      <c r="I2459" s="3" t="s">
        <v>19100</v>
      </c>
      <c r="J2459" s="3" t="s">
        <v>19101</v>
      </c>
      <c r="K2459" s="3" t="s">
        <v>159</v>
      </c>
    </row>
    <row r="2460" ht="18.0" customHeight="1">
      <c r="A2460" s="3" t="s">
        <v>5358</v>
      </c>
      <c r="B2460" s="3" t="s">
        <v>9402</v>
      </c>
      <c r="C2460" s="3" t="s">
        <v>18</v>
      </c>
      <c r="D2460" s="4" t="s">
        <v>19</v>
      </c>
      <c r="E2460" s="3" t="s">
        <v>20</v>
      </c>
      <c r="F2460" s="3" t="s">
        <v>132</v>
      </c>
      <c r="G2460" s="3" t="s">
        <v>23</v>
      </c>
      <c r="H2460" s="3" t="s">
        <v>9405</v>
      </c>
      <c r="I2460" s="3" t="s">
        <v>19106</v>
      </c>
      <c r="J2460" s="3" t="s">
        <v>19108</v>
      </c>
      <c r="K2460" s="3" t="s">
        <v>27</v>
      </c>
    </row>
    <row r="2461" ht="18.0" customHeight="1">
      <c r="A2461" s="3" t="s">
        <v>2073</v>
      </c>
      <c r="B2461" s="3" t="s">
        <v>19109</v>
      </c>
      <c r="C2461" s="3" t="s">
        <v>18</v>
      </c>
      <c r="D2461" s="4" t="s">
        <v>19</v>
      </c>
      <c r="E2461" s="3" t="s">
        <v>21</v>
      </c>
      <c r="F2461" s="3" t="s">
        <v>146</v>
      </c>
      <c r="G2461" s="3" t="s">
        <v>69</v>
      </c>
      <c r="H2461" s="3" t="s">
        <v>567</v>
      </c>
      <c r="I2461" s="3" t="s">
        <v>19114</v>
      </c>
      <c r="J2461" s="3" t="s">
        <v>19117</v>
      </c>
      <c r="K2461" s="3" t="s">
        <v>41</v>
      </c>
    </row>
    <row r="2462" ht="18.0" customHeight="1">
      <c r="A2462" s="3" t="s">
        <v>19118</v>
      </c>
      <c r="B2462" s="3" t="s">
        <v>4101</v>
      </c>
      <c r="C2462" s="3" t="s">
        <v>18</v>
      </c>
      <c r="D2462" s="4" t="s">
        <v>19</v>
      </c>
      <c r="E2462" s="3" t="s">
        <v>20</v>
      </c>
      <c r="F2462" s="3" t="s">
        <v>692</v>
      </c>
      <c r="G2462" s="3" t="s">
        <v>50</v>
      </c>
      <c r="H2462" s="3" t="s">
        <v>4104</v>
      </c>
      <c r="I2462" s="3" t="s">
        <v>19122</v>
      </c>
      <c r="J2462" s="3" t="s">
        <v>19125</v>
      </c>
      <c r="K2462" s="3" t="s">
        <v>257</v>
      </c>
    </row>
    <row r="2463" ht="18.0" customHeight="1">
      <c r="A2463" s="3" t="s">
        <v>19127</v>
      </c>
      <c r="B2463" s="3" t="s">
        <v>8420</v>
      </c>
      <c r="C2463" s="3" t="s">
        <v>18</v>
      </c>
      <c r="D2463" s="4" t="s">
        <v>19</v>
      </c>
      <c r="E2463" s="3" t="s">
        <v>21</v>
      </c>
      <c r="F2463" s="3" t="s">
        <v>48</v>
      </c>
      <c r="G2463" s="3" t="s">
        <v>69</v>
      </c>
      <c r="H2463" s="3" t="s">
        <v>726</v>
      </c>
      <c r="I2463" s="3" t="s">
        <v>19131</v>
      </c>
      <c r="J2463" s="3" t="s">
        <v>19133</v>
      </c>
      <c r="K2463" s="3" t="s">
        <v>35</v>
      </c>
    </row>
    <row r="2464" ht="18.0" customHeight="1">
      <c r="A2464" s="3" t="s">
        <v>19136</v>
      </c>
      <c r="B2464" s="3" t="s">
        <v>5295</v>
      </c>
      <c r="C2464" s="3" t="s">
        <v>18</v>
      </c>
      <c r="D2464" s="4" t="s">
        <v>19</v>
      </c>
      <c r="E2464" s="3" t="s">
        <v>20</v>
      </c>
      <c r="F2464" s="3" t="s">
        <v>12387</v>
      </c>
      <c r="G2464" s="3" t="s">
        <v>69</v>
      </c>
      <c r="H2464" s="3" t="s">
        <v>5302</v>
      </c>
      <c r="I2464" s="3" t="s">
        <v>7037</v>
      </c>
      <c r="J2464" s="3" t="s">
        <v>19142</v>
      </c>
      <c r="K2464" s="3" t="s">
        <v>159</v>
      </c>
    </row>
    <row r="2465" ht="18.0" customHeight="1">
      <c r="A2465" s="3" t="s">
        <v>19145</v>
      </c>
      <c r="B2465" s="3" t="s">
        <v>19060</v>
      </c>
      <c r="C2465" s="3" t="s">
        <v>18</v>
      </c>
      <c r="D2465" s="4" t="s">
        <v>19</v>
      </c>
      <c r="E2465" s="3" t="s">
        <v>20</v>
      </c>
      <c r="F2465" s="3" t="s">
        <v>146</v>
      </c>
      <c r="G2465" s="3" t="s">
        <v>50</v>
      </c>
      <c r="H2465" s="3" t="s">
        <v>19062</v>
      </c>
      <c r="I2465" s="3" t="s">
        <v>19064</v>
      </c>
      <c r="J2465" s="3" t="s">
        <v>19149</v>
      </c>
      <c r="K2465" s="3" t="s">
        <v>27</v>
      </c>
    </row>
    <row r="2466" ht="18.0" customHeight="1">
      <c r="A2466" s="3" t="s">
        <v>3224</v>
      </c>
      <c r="B2466" s="3" t="s">
        <v>19078</v>
      </c>
      <c r="C2466" s="3" t="s">
        <v>18</v>
      </c>
      <c r="D2466" s="4" t="s">
        <v>19</v>
      </c>
      <c r="E2466" s="3" t="s">
        <v>20</v>
      </c>
      <c r="F2466" s="3" t="s">
        <v>12197</v>
      </c>
      <c r="G2466" s="3" t="s">
        <v>23</v>
      </c>
      <c r="H2466" s="3" t="s">
        <v>19083</v>
      </c>
      <c r="I2466" s="3" t="s">
        <v>19155</v>
      </c>
      <c r="J2466" s="3" t="s">
        <v>19157</v>
      </c>
      <c r="K2466" s="3" t="s">
        <v>35</v>
      </c>
    </row>
    <row r="2467" ht="18.0" customHeight="1">
      <c r="A2467" s="3" t="s">
        <v>19160</v>
      </c>
      <c r="B2467" s="3" t="s">
        <v>19161</v>
      </c>
      <c r="C2467" s="3" t="s">
        <v>18</v>
      </c>
      <c r="D2467" s="4" t="s">
        <v>19</v>
      </c>
      <c r="E2467" s="3" t="s">
        <v>20</v>
      </c>
      <c r="F2467" s="3" t="s">
        <v>146</v>
      </c>
      <c r="G2467" s="3" t="s">
        <v>57</v>
      </c>
      <c r="H2467" s="3" t="s">
        <v>19165</v>
      </c>
      <c r="I2467" s="3" t="s">
        <v>19167</v>
      </c>
      <c r="J2467" s="3" t="s">
        <v>19168</v>
      </c>
      <c r="K2467" s="3" t="s">
        <v>90</v>
      </c>
    </row>
    <row r="2468" ht="18.0" customHeight="1">
      <c r="A2468" s="3" t="s">
        <v>19171</v>
      </c>
      <c r="B2468" s="3" t="s">
        <v>19161</v>
      </c>
      <c r="C2468" s="3" t="s">
        <v>18</v>
      </c>
      <c r="D2468" s="4" t="s">
        <v>19</v>
      </c>
      <c r="E2468" s="3" t="s">
        <v>20</v>
      </c>
      <c r="F2468" s="3" t="s">
        <v>132</v>
      </c>
      <c r="G2468" s="3" t="s">
        <v>23</v>
      </c>
      <c r="H2468" s="3" t="s">
        <v>19165</v>
      </c>
      <c r="I2468" s="3" t="s">
        <v>19173</v>
      </c>
      <c r="J2468" s="3" t="s">
        <v>19174</v>
      </c>
      <c r="K2468" s="3" t="s">
        <v>90</v>
      </c>
    </row>
    <row r="2469" ht="18.0" customHeight="1">
      <c r="A2469" s="3" t="s">
        <v>19178</v>
      </c>
      <c r="B2469" s="3" t="s">
        <v>16687</v>
      </c>
      <c r="C2469" s="3" t="s">
        <v>18</v>
      </c>
      <c r="D2469" s="4" t="s">
        <v>19</v>
      </c>
      <c r="E2469" s="3" t="s">
        <v>20</v>
      </c>
      <c r="F2469" s="3" t="s">
        <v>692</v>
      </c>
      <c r="G2469" s="3" t="s">
        <v>23</v>
      </c>
      <c r="H2469" s="3" t="s">
        <v>58</v>
      </c>
      <c r="I2469" s="3" t="s">
        <v>19179</v>
      </c>
      <c r="J2469" s="3" t="s">
        <v>19181</v>
      </c>
      <c r="K2469" s="3" t="s">
        <v>27</v>
      </c>
    </row>
    <row r="2470" ht="18.0" customHeight="1">
      <c r="A2470" s="3" t="s">
        <v>4924</v>
      </c>
      <c r="B2470" s="3" t="s">
        <v>4968</v>
      </c>
      <c r="C2470" s="3" t="s">
        <v>18</v>
      </c>
      <c r="D2470" s="4" t="s">
        <v>19</v>
      </c>
      <c r="E2470" s="3" t="s">
        <v>20</v>
      </c>
      <c r="F2470" s="3" t="s">
        <v>73</v>
      </c>
      <c r="G2470" s="3" t="s">
        <v>69</v>
      </c>
      <c r="H2470" s="3" t="s">
        <v>821</v>
      </c>
      <c r="I2470" s="3" t="s">
        <v>7790</v>
      </c>
      <c r="J2470" s="3" t="s">
        <v>19187</v>
      </c>
      <c r="K2470" s="3" t="s">
        <v>27</v>
      </c>
    </row>
    <row r="2471" ht="18.0" customHeight="1">
      <c r="A2471" s="3" t="s">
        <v>19188</v>
      </c>
      <c r="B2471" s="3" t="s">
        <v>4101</v>
      </c>
      <c r="C2471" s="3" t="s">
        <v>18</v>
      </c>
      <c r="D2471" s="4" t="s">
        <v>19</v>
      </c>
      <c r="E2471" s="3" t="s">
        <v>21</v>
      </c>
      <c r="F2471" s="3" t="s">
        <v>692</v>
      </c>
      <c r="G2471" s="3" t="s">
        <v>50</v>
      </c>
      <c r="H2471" s="3" t="s">
        <v>4104</v>
      </c>
      <c r="I2471" s="3" t="s">
        <v>19194</v>
      </c>
      <c r="J2471" s="3" t="s">
        <v>19196</v>
      </c>
      <c r="K2471" s="3" t="s">
        <v>257</v>
      </c>
    </row>
    <row r="2472" ht="18.0" customHeight="1">
      <c r="A2472" s="3" t="s">
        <v>19199</v>
      </c>
      <c r="B2472" s="3" t="s">
        <v>11562</v>
      </c>
      <c r="C2472" s="3" t="s">
        <v>18</v>
      </c>
      <c r="D2472" s="4" t="s">
        <v>19</v>
      </c>
      <c r="E2472" s="3" t="s">
        <v>20</v>
      </c>
      <c r="F2472" s="3" t="s">
        <v>132</v>
      </c>
      <c r="G2472" s="3" t="s">
        <v>57</v>
      </c>
      <c r="H2472" s="3" t="s">
        <v>70</v>
      </c>
      <c r="I2472" s="3" t="s">
        <v>19202</v>
      </c>
      <c r="J2472" s="3" t="s">
        <v>19205</v>
      </c>
      <c r="K2472" s="3" t="s">
        <v>27</v>
      </c>
    </row>
    <row r="2473" ht="18.0" customHeight="1">
      <c r="A2473" s="3" t="s">
        <v>977</v>
      </c>
      <c r="B2473" s="3" t="s">
        <v>19208</v>
      </c>
      <c r="C2473" s="3" t="s">
        <v>18</v>
      </c>
      <c r="D2473" s="4" t="s">
        <v>19</v>
      </c>
      <c r="E2473" s="3" t="s">
        <v>21</v>
      </c>
      <c r="F2473" s="3" t="s">
        <v>903</v>
      </c>
      <c r="G2473" s="3" t="s">
        <v>50</v>
      </c>
      <c r="H2473" s="3" t="s">
        <v>498</v>
      </c>
      <c r="I2473" s="3" t="s">
        <v>19211</v>
      </c>
      <c r="J2473" s="3" t="s">
        <v>19213</v>
      </c>
      <c r="K2473" s="3" t="s">
        <v>35</v>
      </c>
    </row>
    <row r="2474" ht="18.0" customHeight="1">
      <c r="A2474" s="3" t="s">
        <v>19214</v>
      </c>
      <c r="B2474" s="3" t="s">
        <v>19060</v>
      </c>
      <c r="C2474" s="3" t="s">
        <v>18</v>
      </c>
      <c r="D2474" s="4" t="s">
        <v>19</v>
      </c>
      <c r="E2474" s="3" t="s">
        <v>20</v>
      </c>
      <c r="F2474" s="3" t="s">
        <v>244</v>
      </c>
      <c r="G2474" s="3" t="s">
        <v>69</v>
      </c>
      <c r="H2474" s="3" t="s">
        <v>19062</v>
      </c>
      <c r="I2474" s="3" t="s">
        <v>166</v>
      </c>
      <c r="J2474" s="3" t="s">
        <v>19218</v>
      </c>
      <c r="K2474" s="3" t="s">
        <v>27</v>
      </c>
    </row>
    <row r="2475" ht="18.0" customHeight="1">
      <c r="A2475" s="3" t="s">
        <v>19220</v>
      </c>
      <c r="B2475" s="3" t="s">
        <v>19060</v>
      </c>
      <c r="C2475" s="3" t="s">
        <v>18</v>
      </c>
      <c r="D2475" s="4" t="s">
        <v>19</v>
      </c>
      <c r="E2475" s="3" t="s">
        <v>20</v>
      </c>
      <c r="F2475" s="3" t="s">
        <v>177</v>
      </c>
      <c r="G2475" s="3" t="s">
        <v>50</v>
      </c>
      <c r="H2475" s="3" t="s">
        <v>19062</v>
      </c>
      <c r="I2475" s="3" t="s">
        <v>19222</v>
      </c>
      <c r="J2475" s="3" t="s">
        <v>19225</v>
      </c>
      <c r="K2475" s="3" t="s">
        <v>27</v>
      </c>
    </row>
    <row r="2476" ht="18.0" customHeight="1">
      <c r="A2476" s="3" t="s">
        <v>19230</v>
      </c>
      <c r="B2476" s="3" t="s">
        <v>19060</v>
      </c>
      <c r="C2476" s="3" t="s">
        <v>18</v>
      </c>
      <c r="D2476" s="4" t="s">
        <v>19</v>
      </c>
      <c r="E2476" s="3" t="s">
        <v>21</v>
      </c>
      <c r="F2476" s="3" t="s">
        <v>649</v>
      </c>
      <c r="G2476" s="3" t="s">
        <v>50</v>
      </c>
      <c r="H2476" s="3" t="s">
        <v>19062</v>
      </c>
      <c r="I2476" s="3" t="s">
        <v>19234</v>
      </c>
      <c r="J2476" s="3" t="s">
        <v>19238</v>
      </c>
      <c r="K2476" s="3" t="s">
        <v>27</v>
      </c>
    </row>
    <row r="2477" ht="18.0" customHeight="1">
      <c r="A2477" s="3" t="s">
        <v>19241</v>
      </c>
      <c r="B2477" s="3" t="s">
        <v>19242</v>
      </c>
      <c r="C2477" s="3" t="s">
        <v>18</v>
      </c>
      <c r="D2477" s="4" t="s">
        <v>19</v>
      </c>
      <c r="E2477" s="3" t="s">
        <v>20</v>
      </c>
      <c r="F2477" s="3" t="s">
        <v>48</v>
      </c>
      <c r="G2477" s="3" t="s">
        <v>57</v>
      </c>
      <c r="H2477" s="3" t="s">
        <v>535</v>
      </c>
      <c r="I2477" s="3" t="s">
        <v>166</v>
      </c>
      <c r="J2477" s="3" t="s">
        <v>19245</v>
      </c>
      <c r="K2477" s="3" t="s">
        <v>41</v>
      </c>
    </row>
    <row r="2478" ht="18.0" customHeight="1">
      <c r="A2478" s="3" t="s">
        <v>5328</v>
      </c>
      <c r="B2478" s="3" t="s">
        <v>4101</v>
      </c>
      <c r="C2478" s="3" t="s">
        <v>18</v>
      </c>
      <c r="D2478" s="4" t="s">
        <v>19</v>
      </c>
      <c r="E2478" s="3" t="s">
        <v>20</v>
      </c>
      <c r="F2478" s="3" t="s">
        <v>692</v>
      </c>
      <c r="G2478" s="3" t="s">
        <v>50</v>
      </c>
      <c r="H2478" s="3" t="s">
        <v>4104</v>
      </c>
      <c r="I2478" s="3" t="s">
        <v>19247</v>
      </c>
      <c r="J2478" s="3" t="s">
        <v>19248</v>
      </c>
      <c r="K2478" s="3" t="s">
        <v>257</v>
      </c>
    </row>
    <row r="2479" ht="18.0" customHeight="1">
      <c r="A2479" s="3" t="s">
        <v>19250</v>
      </c>
      <c r="B2479" s="3" t="s">
        <v>19060</v>
      </c>
      <c r="C2479" s="3" t="s">
        <v>18</v>
      </c>
      <c r="D2479" s="4" t="s">
        <v>19</v>
      </c>
      <c r="E2479" s="3" t="s">
        <v>21</v>
      </c>
      <c r="F2479" s="3" t="s">
        <v>649</v>
      </c>
      <c r="G2479" s="3" t="s">
        <v>50</v>
      </c>
      <c r="H2479" s="3" t="s">
        <v>19062</v>
      </c>
      <c r="I2479" s="3" t="s">
        <v>19234</v>
      </c>
      <c r="J2479" s="3" t="s">
        <v>19255</v>
      </c>
      <c r="K2479" s="3" t="s">
        <v>27</v>
      </c>
    </row>
    <row r="2480" ht="18.0" customHeight="1">
      <c r="A2480" s="3" t="s">
        <v>19257</v>
      </c>
      <c r="B2480" s="3" t="s">
        <v>4101</v>
      </c>
      <c r="C2480" s="3" t="s">
        <v>18</v>
      </c>
      <c r="D2480" s="4" t="s">
        <v>19</v>
      </c>
      <c r="E2480" s="3" t="s">
        <v>21</v>
      </c>
      <c r="F2480" s="3" t="s">
        <v>692</v>
      </c>
      <c r="G2480" s="3" t="s">
        <v>50</v>
      </c>
      <c r="H2480" s="3" t="s">
        <v>4104</v>
      </c>
      <c r="I2480" s="3" t="s">
        <v>19262</v>
      </c>
      <c r="J2480" s="3" t="s">
        <v>19264</v>
      </c>
      <c r="K2480" s="3" t="s">
        <v>257</v>
      </c>
    </row>
    <row r="2481" ht="18.0" customHeight="1">
      <c r="A2481" s="3" t="s">
        <v>19266</v>
      </c>
      <c r="B2481" s="3" t="s">
        <v>19060</v>
      </c>
      <c r="C2481" s="3" t="s">
        <v>18</v>
      </c>
      <c r="D2481" s="4" t="s">
        <v>19</v>
      </c>
      <c r="E2481" s="3" t="s">
        <v>21</v>
      </c>
      <c r="F2481" s="3" t="s">
        <v>73</v>
      </c>
      <c r="G2481" s="3" t="s">
        <v>50</v>
      </c>
      <c r="H2481" s="3" t="s">
        <v>19062</v>
      </c>
      <c r="I2481" s="3" t="s">
        <v>19234</v>
      </c>
      <c r="J2481" s="3" t="s">
        <v>19273</v>
      </c>
      <c r="K2481" s="3" t="s">
        <v>27</v>
      </c>
    </row>
    <row r="2482" ht="18.0" customHeight="1">
      <c r="A2482" s="3" t="s">
        <v>19274</v>
      </c>
      <c r="B2482" s="3" t="s">
        <v>5747</v>
      </c>
      <c r="C2482" s="3" t="s">
        <v>18</v>
      </c>
      <c r="D2482" s="4" t="s">
        <v>19</v>
      </c>
      <c r="E2482" s="3" t="s">
        <v>20</v>
      </c>
      <c r="F2482" s="3" t="s">
        <v>119</v>
      </c>
      <c r="G2482" s="3" t="s">
        <v>23</v>
      </c>
      <c r="H2482" s="3" t="s">
        <v>509</v>
      </c>
      <c r="I2482" s="3" t="s">
        <v>19280</v>
      </c>
      <c r="J2482" s="3" t="s">
        <v>19282</v>
      </c>
      <c r="K2482" s="3" t="s">
        <v>27</v>
      </c>
    </row>
    <row r="2483" ht="18.0" customHeight="1">
      <c r="A2483" s="3" t="s">
        <v>19284</v>
      </c>
      <c r="B2483" s="3" t="s">
        <v>3723</v>
      </c>
      <c r="C2483" s="3" t="s">
        <v>18</v>
      </c>
      <c r="D2483" s="4" t="s">
        <v>19</v>
      </c>
      <c r="E2483" s="3" t="s">
        <v>21</v>
      </c>
      <c r="F2483" s="3" t="s">
        <v>349</v>
      </c>
      <c r="G2483" s="3" t="s">
        <v>69</v>
      </c>
      <c r="H2483" s="3" t="s">
        <v>556</v>
      </c>
      <c r="I2483" s="3" t="s">
        <v>3687</v>
      </c>
      <c r="J2483" s="3" t="s">
        <v>19291</v>
      </c>
      <c r="K2483" s="3" t="s">
        <v>35</v>
      </c>
    </row>
    <row r="2484" ht="18.0" customHeight="1">
      <c r="A2484" s="3" t="s">
        <v>19293</v>
      </c>
      <c r="B2484" s="3" t="s">
        <v>3681</v>
      </c>
      <c r="C2484" s="3" t="s">
        <v>18</v>
      </c>
      <c r="D2484" s="4" t="s">
        <v>19</v>
      </c>
      <c r="E2484" s="3" t="s">
        <v>21</v>
      </c>
      <c r="F2484" s="3" t="s">
        <v>349</v>
      </c>
      <c r="G2484" s="3" t="s">
        <v>69</v>
      </c>
      <c r="H2484" s="3" t="s">
        <v>467</v>
      </c>
      <c r="I2484" s="3" t="s">
        <v>3687</v>
      </c>
      <c r="J2484" s="3" t="s">
        <v>19297</v>
      </c>
      <c r="K2484" s="3" t="s">
        <v>35</v>
      </c>
    </row>
    <row r="2485" ht="18.0" customHeight="1">
      <c r="A2485" s="3" t="s">
        <v>19298</v>
      </c>
      <c r="B2485" s="3" t="s">
        <v>3681</v>
      </c>
      <c r="C2485" s="3" t="s">
        <v>18</v>
      </c>
      <c r="D2485" s="4" t="s">
        <v>19</v>
      </c>
      <c r="E2485" s="3" t="s">
        <v>21</v>
      </c>
      <c r="F2485" s="3" t="s">
        <v>349</v>
      </c>
      <c r="G2485" s="3" t="s">
        <v>69</v>
      </c>
      <c r="H2485" s="3" t="s">
        <v>467</v>
      </c>
      <c r="I2485" s="3" t="s">
        <v>3687</v>
      </c>
      <c r="J2485" s="3" t="s">
        <v>19303</v>
      </c>
      <c r="K2485" s="3" t="s">
        <v>35</v>
      </c>
    </row>
    <row r="2486" ht="18.0" customHeight="1">
      <c r="A2486" s="3" t="s">
        <v>19304</v>
      </c>
      <c r="B2486" s="3" t="s">
        <v>3681</v>
      </c>
      <c r="C2486" s="3" t="s">
        <v>18</v>
      </c>
      <c r="D2486" s="4" t="s">
        <v>19</v>
      </c>
      <c r="E2486" s="3" t="s">
        <v>21</v>
      </c>
      <c r="F2486" s="3" t="s">
        <v>349</v>
      </c>
      <c r="G2486" s="3" t="s">
        <v>69</v>
      </c>
      <c r="H2486" s="3" t="s">
        <v>467</v>
      </c>
      <c r="I2486" s="3" t="s">
        <v>3687</v>
      </c>
      <c r="J2486" s="3" t="s">
        <v>19309</v>
      </c>
      <c r="K2486" s="3" t="s">
        <v>35</v>
      </c>
    </row>
    <row r="2487" ht="18.0" customHeight="1">
      <c r="A2487" s="3" t="s">
        <v>19310</v>
      </c>
      <c r="B2487" s="3" t="s">
        <v>3681</v>
      </c>
      <c r="C2487" s="3" t="s">
        <v>18</v>
      </c>
      <c r="D2487" s="4" t="s">
        <v>19</v>
      </c>
      <c r="E2487" s="3" t="s">
        <v>21</v>
      </c>
      <c r="F2487" s="3" t="s">
        <v>349</v>
      </c>
      <c r="G2487" s="3" t="s">
        <v>69</v>
      </c>
      <c r="H2487" s="3" t="s">
        <v>467</v>
      </c>
      <c r="I2487" s="3" t="s">
        <v>3687</v>
      </c>
      <c r="J2487" s="3" t="s">
        <v>19314</v>
      </c>
      <c r="K2487" s="3" t="s">
        <v>35</v>
      </c>
    </row>
    <row r="2488" ht="18.0" customHeight="1">
      <c r="A2488" s="3" t="s">
        <v>19315</v>
      </c>
      <c r="B2488" s="3" t="s">
        <v>3681</v>
      </c>
      <c r="C2488" s="3" t="s">
        <v>18</v>
      </c>
      <c r="D2488" s="4" t="s">
        <v>19</v>
      </c>
      <c r="E2488" s="3" t="s">
        <v>21</v>
      </c>
      <c r="F2488" s="3" t="s">
        <v>349</v>
      </c>
      <c r="G2488" s="3" t="s">
        <v>69</v>
      </c>
      <c r="H2488" s="3" t="s">
        <v>467</v>
      </c>
      <c r="I2488" s="3" t="s">
        <v>3687</v>
      </c>
      <c r="J2488" s="3" t="s">
        <v>19318</v>
      </c>
      <c r="K2488" s="3" t="s">
        <v>35</v>
      </c>
    </row>
    <row r="2489" ht="18.0" customHeight="1">
      <c r="A2489" s="3" t="s">
        <v>19319</v>
      </c>
      <c r="B2489" s="3" t="s">
        <v>4123</v>
      </c>
      <c r="C2489" s="3" t="s">
        <v>18</v>
      </c>
      <c r="D2489" s="4" t="s">
        <v>19</v>
      </c>
      <c r="E2489" s="3" t="s">
        <v>21</v>
      </c>
      <c r="F2489" s="3" t="s">
        <v>349</v>
      </c>
      <c r="G2489" s="3" t="s">
        <v>69</v>
      </c>
      <c r="H2489" s="3" t="s">
        <v>467</v>
      </c>
      <c r="I2489" s="3" t="s">
        <v>3687</v>
      </c>
      <c r="J2489" s="3" t="s">
        <v>19322</v>
      </c>
      <c r="K2489" s="3" t="s">
        <v>159</v>
      </c>
    </row>
    <row r="2490" ht="18.0" customHeight="1">
      <c r="A2490" s="3" t="s">
        <v>3713</v>
      </c>
      <c r="B2490" s="3" t="s">
        <v>3691</v>
      </c>
      <c r="C2490" s="3" t="s">
        <v>18</v>
      </c>
      <c r="D2490" s="4" t="s">
        <v>19</v>
      </c>
      <c r="E2490" s="3" t="s">
        <v>21</v>
      </c>
      <c r="F2490" s="3" t="s">
        <v>349</v>
      </c>
      <c r="G2490" s="3" t="s">
        <v>69</v>
      </c>
      <c r="H2490" s="3" t="s">
        <v>673</v>
      </c>
      <c r="I2490" s="3" t="s">
        <v>3687</v>
      </c>
      <c r="J2490" s="3" t="s">
        <v>3717</v>
      </c>
      <c r="K2490" s="3" t="s">
        <v>159</v>
      </c>
    </row>
    <row r="2491" ht="18.0" customHeight="1">
      <c r="A2491" s="3" t="s">
        <v>19325</v>
      </c>
      <c r="B2491" s="3" t="s">
        <v>4123</v>
      </c>
      <c r="C2491" s="3" t="s">
        <v>18</v>
      </c>
      <c r="D2491" s="4" t="s">
        <v>19</v>
      </c>
      <c r="E2491" s="3" t="s">
        <v>21</v>
      </c>
      <c r="F2491" s="3" t="s">
        <v>349</v>
      </c>
      <c r="G2491" s="3" t="s">
        <v>69</v>
      </c>
      <c r="H2491" s="3" t="s">
        <v>467</v>
      </c>
      <c r="I2491" s="3" t="s">
        <v>3687</v>
      </c>
      <c r="J2491" s="3" t="s">
        <v>19329</v>
      </c>
      <c r="K2491" s="3" t="s">
        <v>159</v>
      </c>
    </row>
    <row r="2492" ht="18.0" customHeight="1">
      <c r="A2492" s="3" t="s">
        <v>19330</v>
      </c>
      <c r="B2492" s="3" t="s">
        <v>4123</v>
      </c>
      <c r="C2492" s="3" t="s">
        <v>18</v>
      </c>
      <c r="D2492" s="4" t="s">
        <v>19</v>
      </c>
      <c r="E2492" s="3" t="s">
        <v>21</v>
      </c>
      <c r="F2492" s="3" t="s">
        <v>349</v>
      </c>
      <c r="G2492" s="3" t="s">
        <v>69</v>
      </c>
      <c r="H2492" s="3" t="s">
        <v>467</v>
      </c>
      <c r="I2492" s="3" t="s">
        <v>3687</v>
      </c>
      <c r="J2492" s="3" t="s">
        <v>19334</v>
      </c>
      <c r="K2492" s="3" t="s">
        <v>159</v>
      </c>
    </row>
    <row r="2493" ht="18.0" customHeight="1">
      <c r="A2493" s="3" t="s">
        <v>19336</v>
      </c>
      <c r="B2493" s="3" t="s">
        <v>3691</v>
      </c>
      <c r="C2493" s="3" t="s">
        <v>18</v>
      </c>
      <c r="D2493" s="4" t="s">
        <v>19</v>
      </c>
      <c r="E2493" s="3" t="s">
        <v>21</v>
      </c>
      <c r="F2493" s="3" t="s">
        <v>349</v>
      </c>
      <c r="G2493" s="3" t="s">
        <v>69</v>
      </c>
      <c r="H2493" s="3" t="s">
        <v>673</v>
      </c>
      <c r="I2493" s="3" t="s">
        <v>3687</v>
      </c>
      <c r="J2493" s="3" t="s">
        <v>19339</v>
      </c>
      <c r="K2493" s="3" t="s">
        <v>35</v>
      </c>
    </row>
    <row r="2494" ht="18.0" customHeight="1">
      <c r="A2494" s="3" t="s">
        <v>19340</v>
      </c>
      <c r="B2494" s="3" t="s">
        <v>3691</v>
      </c>
      <c r="C2494" s="3" t="s">
        <v>18</v>
      </c>
      <c r="D2494" s="4" t="s">
        <v>19</v>
      </c>
      <c r="E2494" s="3" t="s">
        <v>21</v>
      </c>
      <c r="F2494" s="3" t="s">
        <v>349</v>
      </c>
      <c r="G2494" s="3" t="s">
        <v>69</v>
      </c>
      <c r="H2494" s="3" t="s">
        <v>673</v>
      </c>
      <c r="I2494" s="3" t="s">
        <v>3687</v>
      </c>
      <c r="J2494" s="3" t="s">
        <v>19345</v>
      </c>
      <c r="K2494" s="3" t="s">
        <v>159</v>
      </c>
    </row>
    <row r="2495" ht="18.0" customHeight="1">
      <c r="A2495" s="3" t="s">
        <v>19346</v>
      </c>
      <c r="B2495" s="3" t="s">
        <v>14217</v>
      </c>
      <c r="C2495" s="3" t="s">
        <v>18</v>
      </c>
      <c r="D2495" s="4" t="s">
        <v>19</v>
      </c>
      <c r="E2495" s="3" t="s">
        <v>21</v>
      </c>
      <c r="F2495" s="3" t="s">
        <v>1604</v>
      </c>
      <c r="G2495" s="3" t="s">
        <v>69</v>
      </c>
      <c r="H2495" s="3" t="s">
        <v>14221</v>
      </c>
      <c r="I2495" s="3" t="s">
        <v>19352</v>
      </c>
      <c r="J2495" s="3" t="s">
        <v>19354</v>
      </c>
      <c r="K2495" s="3" t="s">
        <v>35</v>
      </c>
    </row>
    <row r="2496" ht="18.0" customHeight="1">
      <c r="A2496" s="3" t="s">
        <v>19355</v>
      </c>
      <c r="B2496" s="3" t="s">
        <v>19242</v>
      </c>
      <c r="C2496" s="3" t="s">
        <v>18</v>
      </c>
      <c r="D2496" s="4" t="s">
        <v>19</v>
      </c>
      <c r="E2496" s="3" t="s">
        <v>20</v>
      </c>
      <c r="F2496" s="3" t="s">
        <v>13884</v>
      </c>
      <c r="G2496" s="3" t="s">
        <v>57</v>
      </c>
      <c r="H2496" s="3" t="s">
        <v>535</v>
      </c>
      <c r="I2496" s="3" t="s">
        <v>19356</v>
      </c>
      <c r="J2496" s="3" t="s">
        <v>19358</v>
      </c>
      <c r="K2496" s="3" t="s">
        <v>41</v>
      </c>
    </row>
    <row r="2497" ht="18.0" customHeight="1">
      <c r="A2497" s="3" t="s">
        <v>19360</v>
      </c>
      <c r="B2497" s="3" t="s">
        <v>3723</v>
      </c>
      <c r="C2497" s="3" t="s">
        <v>18</v>
      </c>
      <c r="D2497" s="4" t="s">
        <v>19</v>
      </c>
      <c r="E2497" s="3" t="s">
        <v>21</v>
      </c>
      <c r="F2497" s="3" t="s">
        <v>349</v>
      </c>
      <c r="G2497" s="3" t="s">
        <v>69</v>
      </c>
      <c r="H2497" s="3" t="s">
        <v>556</v>
      </c>
      <c r="I2497" s="3" t="s">
        <v>3687</v>
      </c>
      <c r="J2497" s="3" t="s">
        <v>19364</v>
      </c>
      <c r="K2497" s="3" t="s">
        <v>35</v>
      </c>
    </row>
    <row r="2498" ht="18.0" customHeight="1">
      <c r="A2498" s="3" t="s">
        <v>19367</v>
      </c>
      <c r="B2498" s="3" t="s">
        <v>8420</v>
      </c>
      <c r="C2498" s="3" t="s">
        <v>18</v>
      </c>
      <c r="D2498" s="4" t="s">
        <v>19</v>
      </c>
      <c r="E2498" s="3" t="s">
        <v>21</v>
      </c>
      <c r="F2498" s="3" t="s">
        <v>11740</v>
      </c>
      <c r="G2498" s="3" t="s">
        <v>69</v>
      </c>
      <c r="H2498" s="3" t="s">
        <v>726</v>
      </c>
      <c r="I2498" s="3" t="s">
        <v>19368</v>
      </c>
      <c r="J2498" s="3" t="s">
        <v>19371</v>
      </c>
      <c r="K2498" s="3" t="s">
        <v>35</v>
      </c>
    </row>
    <row r="2499" ht="18.0" customHeight="1">
      <c r="A2499" s="3" t="s">
        <v>19373</v>
      </c>
      <c r="B2499" s="3" t="s">
        <v>3723</v>
      </c>
      <c r="C2499" s="3" t="s">
        <v>18</v>
      </c>
      <c r="D2499" s="4" t="s">
        <v>19</v>
      </c>
      <c r="E2499" s="3" t="s">
        <v>21</v>
      </c>
      <c r="F2499" s="3" t="s">
        <v>349</v>
      </c>
      <c r="G2499" s="3" t="s">
        <v>69</v>
      </c>
      <c r="H2499" s="3" t="s">
        <v>556</v>
      </c>
      <c r="I2499" s="3" t="s">
        <v>3687</v>
      </c>
      <c r="J2499" s="3" t="s">
        <v>19376</v>
      </c>
      <c r="K2499" s="3" t="s">
        <v>35</v>
      </c>
    </row>
    <row r="2500" ht="18.0" customHeight="1">
      <c r="A2500" s="3" t="s">
        <v>19377</v>
      </c>
      <c r="B2500" s="3" t="s">
        <v>3691</v>
      </c>
      <c r="C2500" s="3" t="s">
        <v>18</v>
      </c>
      <c r="D2500" s="4" t="s">
        <v>19</v>
      </c>
      <c r="E2500" s="3" t="s">
        <v>21</v>
      </c>
      <c r="F2500" s="3" t="s">
        <v>349</v>
      </c>
      <c r="G2500" s="3" t="s">
        <v>69</v>
      </c>
      <c r="H2500" s="3" t="s">
        <v>673</v>
      </c>
      <c r="I2500" s="3" t="s">
        <v>3687</v>
      </c>
      <c r="J2500" s="3" t="s">
        <v>19381</v>
      </c>
      <c r="K2500" s="3" t="s">
        <v>35</v>
      </c>
    </row>
    <row r="2501" ht="18.0" customHeight="1">
      <c r="A2501" s="3" t="s">
        <v>259</v>
      </c>
      <c r="B2501" s="3" t="s">
        <v>4101</v>
      </c>
      <c r="C2501" s="3" t="s">
        <v>18</v>
      </c>
      <c r="D2501" s="4" t="s">
        <v>19</v>
      </c>
      <c r="E2501" s="3" t="s">
        <v>20</v>
      </c>
      <c r="F2501" s="3" t="s">
        <v>692</v>
      </c>
      <c r="G2501" s="3" t="s">
        <v>23</v>
      </c>
      <c r="H2501" s="3" t="s">
        <v>4104</v>
      </c>
      <c r="I2501" s="3" t="s">
        <v>19383</v>
      </c>
      <c r="J2501" s="3" t="s">
        <v>19385</v>
      </c>
      <c r="K2501" s="3" t="s">
        <v>257</v>
      </c>
    </row>
    <row r="2502" ht="18.0" customHeight="1">
      <c r="A2502" s="3" t="s">
        <v>19386</v>
      </c>
      <c r="B2502" s="3" t="s">
        <v>4101</v>
      </c>
      <c r="C2502" s="3" t="s">
        <v>18</v>
      </c>
      <c r="D2502" s="4" t="s">
        <v>19</v>
      </c>
      <c r="E2502" s="3" t="s">
        <v>21</v>
      </c>
      <c r="F2502" s="3" t="s">
        <v>692</v>
      </c>
      <c r="G2502" s="3" t="s">
        <v>50</v>
      </c>
      <c r="H2502" s="3" t="s">
        <v>4104</v>
      </c>
      <c r="I2502" s="3" t="s">
        <v>19262</v>
      </c>
      <c r="J2502" s="3" t="s">
        <v>19387</v>
      </c>
      <c r="K2502" s="3" t="s">
        <v>257</v>
      </c>
    </row>
    <row r="2503" ht="18.0" customHeight="1">
      <c r="A2503" s="3" t="s">
        <v>19389</v>
      </c>
      <c r="B2503" s="3" t="s">
        <v>1035</v>
      </c>
      <c r="C2503" s="3" t="s">
        <v>18</v>
      </c>
      <c r="D2503" s="4" t="s">
        <v>19</v>
      </c>
      <c r="E2503" s="3" t="s">
        <v>21</v>
      </c>
      <c r="F2503" s="3" t="s">
        <v>618</v>
      </c>
      <c r="G2503" s="3" t="s">
        <v>69</v>
      </c>
      <c r="H2503" s="3" t="s">
        <v>1036</v>
      </c>
      <c r="I2503" s="3" t="s">
        <v>1038</v>
      </c>
      <c r="J2503" s="3" t="s">
        <v>19391</v>
      </c>
      <c r="K2503" s="3" t="s">
        <v>35</v>
      </c>
    </row>
    <row r="2504" ht="18.0" customHeight="1">
      <c r="A2504" s="3" t="s">
        <v>3825</v>
      </c>
      <c r="B2504" s="3" t="s">
        <v>3789</v>
      </c>
      <c r="C2504" s="3" t="s">
        <v>18</v>
      </c>
      <c r="D2504" s="4" t="s">
        <v>19</v>
      </c>
      <c r="E2504" s="3" t="s">
        <v>21</v>
      </c>
      <c r="F2504" s="3" t="s">
        <v>146</v>
      </c>
      <c r="G2504" s="3" t="s">
        <v>69</v>
      </c>
      <c r="H2504" s="3" t="s">
        <v>3791</v>
      </c>
      <c r="I2504" s="3" t="s">
        <v>19393</v>
      </c>
      <c r="J2504" s="3" t="s">
        <v>19394</v>
      </c>
      <c r="K2504" s="3" t="s">
        <v>27</v>
      </c>
    </row>
    <row r="2505" ht="18.0" customHeight="1">
      <c r="A2505" s="3" t="s">
        <v>19396</v>
      </c>
      <c r="B2505" s="3" t="s">
        <v>4101</v>
      </c>
      <c r="C2505" s="3" t="s">
        <v>18</v>
      </c>
      <c r="D2505" s="4" t="s">
        <v>19</v>
      </c>
      <c r="E2505" s="3" t="s">
        <v>21</v>
      </c>
      <c r="F2505" s="3" t="s">
        <v>692</v>
      </c>
      <c r="G2505" s="3" t="s">
        <v>50</v>
      </c>
      <c r="H2505" s="3" t="s">
        <v>4104</v>
      </c>
      <c r="I2505" s="3" t="s">
        <v>166</v>
      </c>
      <c r="J2505" s="3" t="s">
        <v>19400</v>
      </c>
      <c r="K2505" s="3" t="s">
        <v>257</v>
      </c>
    </row>
    <row r="2506" ht="18.0" customHeight="1">
      <c r="A2506" s="3" t="s">
        <v>19402</v>
      </c>
      <c r="B2506" s="3" t="s">
        <v>19403</v>
      </c>
      <c r="C2506" s="3" t="s">
        <v>18</v>
      </c>
      <c r="D2506" s="4" t="s">
        <v>19</v>
      </c>
      <c r="E2506" s="3" t="s">
        <v>127</v>
      </c>
      <c r="F2506" s="3" t="s">
        <v>618</v>
      </c>
      <c r="G2506" s="3" t="s">
        <v>69</v>
      </c>
      <c r="H2506" s="3" t="s">
        <v>489</v>
      </c>
      <c r="I2506" s="3" t="s">
        <v>19404</v>
      </c>
      <c r="J2506" s="3" t="s">
        <v>19405</v>
      </c>
      <c r="K2506" s="3" t="s">
        <v>35</v>
      </c>
    </row>
    <row r="2507" ht="18.0" customHeight="1">
      <c r="A2507" s="3" t="s">
        <v>19407</v>
      </c>
      <c r="B2507" s="3" t="s">
        <v>3681</v>
      </c>
      <c r="C2507" s="3" t="s">
        <v>18</v>
      </c>
      <c r="D2507" s="4" t="s">
        <v>19</v>
      </c>
      <c r="E2507" s="3" t="s">
        <v>21</v>
      </c>
      <c r="F2507" s="3" t="s">
        <v>349</v>
      </c>
      <c r="G2507" s="3" t="s">
        <v>69</v>
      </c>
      <c r="H2507" s="3" t="s">
        <v>467</v>
      </c>
      <c r="I2507" s="3" t="s">
        <v>3687</v>
      </c>
      <c r="J2507" s="3" t="s">
        <v>19334</v>
      </c>
      <c r="K2507" s="3" t="s">
        <v>35</v>
      </c>
    </row>
    <row r="2508" ht="18.0" customHeight="1">
      <c r="A2508" s="3" t="s">
        <v>19409</v>
      </c>
      <c r="B2508" s="3" t="s">
        <v>4101</v>
      </c>
      <c r="C2508" s="3" t="s">
        <v>18</v>
      </c>
      <c r="D2508" s="4" t="s">
        <v>19</v>
      </c>
      <c r="E2508" s="3" t="s">
        <v>20</v>
      </c>
      <c r="F2508" s="3" t="s">
        <v>692</v>
      </c>
      <c r="G2508" s="3" t="s">
        <v>50</v>
      </c>
      <c r="H2508" s="3" t="s">
        <v>4104</v>
      </c>
      <c r="I2508" s="3" t="s">
        <v>166</v>
      </c>
      <c r="J2508" s="3" t="s">
        <v>19411</v>
      </c>
      <c r="K2508" s="3" t="s">
        <v>257</v>
      </c>
    </row>
    <row r="2509" ht="18.0" customHeight="1">
      <c r="A2509" s="3" t="s">
        <v>19412</v>
      </c>
      <c r="B2509" s="3" t="s">
        <v>14217</v>
      </c>
      <c r="C2509" s="3" t="s">
        <v>18</v>
      </c>
      <c r="D2509" s="4" t="s">
        <v>19</v>
      </c>
      <c r="E2509" s="3" t="s">
        <v>21</v>
      </c>
      <c r="F2509" s="3" t="s">
        <v>618</v>
      </c>
      <c r="G2509" s="3" t="s">
        <v>69</v>
      </c>
      <c r="H2509" s="3" t="s">
        <v>14221</v>
      </c>
      <c r="I2509" s="3" t="s">
        <v>19415</v>
      </c>
      <c r="J2509" s="3" t="s">
        <v>19417</v>
      </c>
      <c r="K2509" s="3" t="s">
        <v>35</v>
      </c>
    </row>
    <row r="2510" ht="18.0" customHeight="1">
      <c r="A2510" s="3" t="s">
        <v>4514</v>
      </c>
      <c r="B2510" s="3" t="s">
        <v>7787</v>
      </c>
      <c r="C2510" s="3" t="s">
        <v>18</v>
      </c>
      <c r="D2510" s="4" t="s">
        <v>19</v>
      </c>
      <c r="E2510" s="3" t="s">
        <v>20</v>
      </c>
      <c r="F2510" s="3" t="s">
        <v>314</v>
      </c>
      <c r="G2510" s="3" t="s">
        <v>23</v>
      </c>
      <c r="H2510" s="3" t="s">
        <v>556</v>
      </c>
      <c r="I2510" s="3" t="s">
        <v>19422</v>
      </c>
      <c r="J2510" s="3" t="s">
        <v>19424</v>
      </c>
      <c r="K2510" s="3" t="s">
        <v>27</v>
      </c>
    </row>
    <row r="2511" ht="18.0" customHeight="1">
      <c r="A2511" s="3" t="s">
        <v>19425</v>
      </c>
      <c r="B2511" s="3" t="s">
        <v>4101</v>
      </c>
      <c r="C2511" s="3" t="s">
        <v>18</v>
      </c>
      <c r="D2511" s="4" t="s">
        <v>19</v>
      </c>
      <c r="E2511" s="3" t="s">
        <v>21</v>
      </c>
      <c r="F2511" s="3" t="s">
        <v>692</v>
      </c>
      <c r="G2511" s="3" t="s">
        <v>50</v>
      </c>
      <c r="H2511" s="3" t="s">
        <v>4104</v>
      </c>
      <c r="I2511" s="3" t="s">
        <v>19262</v>
      </c>
      <c r="J2511" s="3" t="s">
        <v>19430</v>
      </c>
      <c r="K2511" s="3" t="s">
        <v>257</v>
      </c>
    </row>
    <row r="2512" ht="18.0" customHeight="1">
      <c r="A2512" s="3" t="s">
        <v>19431</v>
      </c>
      <c r="B2512" s="3" t="s">
        <v>19433</v>
      </c>
      <c r="C2512" s="3" t="s">
        <v>18</v>
      </c>
      <c r="D2512" s="4" t="s">
        <v>19</v>
      </c>
      <c r="E2512" s="3" t="s">
        <v>634</v>
      </c>
      <c r="F2512" s="3" t="s">
        <v>19434</v>
      </c>
      <c r="G2512" s="3" t="s">
        <v>69</v>
      </c>
      <c r="H2512" s="3" t="s">
        <v>38</v>
      </c>
      <c r="I2512" s="3" t="s">
        <v>19436</v>
      </c>
      <c r="J2512" s="3" t="s">
        <v>19437</v>
      </c>
      <c r="K2512" s="3" t="s">
        <v>35</v>
      </c>
    </row>
    <row r="2513" ht="18.0" customHeight="1">
      <c r="A2513" s="3" t="s">
        <v>19439</v>
      </c>
      <c r="B2513" s="3" t="s">
        <v>4101</v>
      </c>
      <c r="C2513" s="3" t="s">
        <v>18</v>
      </c>
      <c r="D2513" s="4" t="s">
        <v>19</v>
      </c>
      <c r="E2513" s="3" t="s">
        <v>21</v>
      </c>
      <c r="F2513" s="3" t="s">
        <v>692</v>
      </c>
      <c r="G2513" s="3" t="s">
        <v>50</v>
      </c>
      <c r="H2513" s="3" t="s">
        <v>4104</v>
      </c>
      <c r="I2513" s="3" t="s">
        <v>19443</v>
      </c>
      <c r="J2513" s="3" t="s">
        <v>19444</v>
      </c>
      <c r="K2513" s="3" t="s">
        <v>257</v>
      </c>
    </row>
    <row r="2514" ht="18.0" customHeight="1">
      <c r="A2514" s="3" t="s">
        <v>19445</v>
      </c>
      <c r="B2514" s="3" t="s">
        <v>19446</v>
      </c>
      <c r="C2514" s="3" t="s">
        <v>18</v>
      </c>
      <c r="D2514" s="4" t="s">
        <v>19</v>
      </c>
      <c r="E2514" s="3" t="s">
        <v>20</v>
      </c>
      <c r="F2514" s="3" t="s">
        <v>19448</v>
      </c>
      <c r="G2514" s="3" t="s">
        <v>23</v>
      </c>
      <c r="H2514" s="3" t="s">
        <v>19450</v>
      </c>
      <c r="I2514" s="3" t="s">
        <v>19451</v>
      </c>
      <c r="J2514" s="3" t="s">
        <v>19460</v>
      </c>
      <c r="K2514" s="3" t="s">
        <v>257</v>
      </c>
    </row>
    <row r="2515" ht="18.0" customHeight="1">
      <c r="A2515" s="3" t="s">
        <v>19462</v>
      </c>
      <c r="B2515" s="3" t="s">
        <v>11562</v>
      </c>
      <c r="C2515" s="3" t="s">
        <v>18</v>
      </c>
      <c r="D2515" s="4" t="s">
        <v>19</v>
      </c>
      <c r="E2515" s="3" t="s">
        <v>20</v>
      </c>
      <c r="F2515" s="3" t="s">
        <v>668</v>
      </c>
      <c r="G2515" s="3" t="s">
        <v>57</v>
      </c>
      <c r="H2515" s="3" t="s">
        <v>70</v>
      </c>
      <c r="I2515" s="3" t="s">
        <v>19202</v>
      </c>
      <c r="J2515" s="3" t="s">
        <v>19466</v>
      </c>
      <c r="K2515" s="3" t="s">
        <v>27</v>
      </c>
    </row>
    <row r="2516" ht="18.0" customHeight="1">
      <c r="A2516" s="3" t="s">
        <v>19468</v>
      </c>
      <c r="B2516" s="3" t="s">
        <v>3691</v>
      </c>
      <c r="C2516" s="3" t="s">
        <v>18</v>
      </c>
      <c r="D2516" s="4" t="s">
        <v>19</v>
      </c>
      <c r="E2516" s="3" t="s">
        <v>21</v>
      </c>
      <c r="F2516" s="3" t="s">
        <v>349</v>
      </c>
      <c r="G2516" s="3" t="s">
        <v>69</v>
      </c>
      <c r="H2516" s="3" t="s">
        <v>673</v>
      </c>
      <c r="I2516" s="3" t="s">
        <v>3687</v>
      </c>
      <c r="J2516" s="3" t="s">
        <v>19473</v>
      </c>
      <c r="K2516" s="3" t="s">
        <v>159</v>
      </c>
    </row>
    <row r="2517" ht="18.0" customHeight="1">
      <c r="A2517" s="3" t="s">
        <v>19475</v>
      </c>
      <c r="B2517" s="3" t="s">
        <v>19479</v>
      </c>
      <c r="C2517" s="3" t="s">
        <v>18</v>
      </c>
      <c r="D2517" s="4" t="s">
        <v>19</v>
      </c>
      <c r="E2517" s="3" t="s">
        <v>20</v>
      </c>
      <c r="F2517" s="3" t="s">
        <v>692</v>
      </c>
      <c r="G2517" s="3" t="s">
        <v>50</v>
      </c>
      <c r="H2517" s="3" t="s">
        <v>19481</v>
      </c>
      <c r="I2517" s="3" t="s">
        <v>166</v>
      </c>
      <c r="J2517" s="3" t="s">
        <v>19483</v>
      </c>
      <c r="K2517" s="3" t="s">
        <v>35</v>
      </c>
    </row>
    <row r="2518" ht="18.0" customHeight="1">
      <c r="A2518" s="3" t="s">
        <v>19486</v>
      </c>
      <c r="B2518" s="3" t="s">
        <v>1035</v>
      </c>
      <c r="C2518" s="3" t="s">
        <v>18</v>
      </c>
      <c r="D2518" s="4" t="s">
        <v>19</v>
      </c>
      <c r="E2518" s="3" t="s">
        <v>127</v>
      </c>
      <c r="F2518" s="3" t="s">
        <v>618</v>
      </c>
      <c r="G2518" s="3" t="s">
        <v>69</v>
      </c>
      <c r="H2518" s="3" t="s">
        <v>1036</v>
      </c>
      <c r="I2518" s="3" t="s">
        <v>1066</v>
      </c>
      <c r="J2518" s="3" t="s">
        <v>19487</v>
      </c>
      <c r="K2518" s="3" t="s">
        <v>35</v>
      </c>
    </row>
    <row r="2519" ht="18.0" customHeight="1">
      <c r="A2519" s="3" t="s">
        <v>3188</v>
      </c>
      <c r="B2519" s="3" t="s">
        <v>11219</v>
      </c>
      <c r="C2519" s="3" t="s">
        <v>18</v>
      </c>
      <c r="D2519" s="4" t="s">
        <v>19</v>
      </c>
      <c r="E2519" s="3" t="s">
        <v>20</v>
      </c>
      <c r="F2519" s="3" t="s">
        <v>363</v>
      </c>
      <c r="G2519" s="3" t="s">
        <v>50</v>
      </c>
      <c r="H2519" s="3" t="s">
        <v>11222</v>
      </c>
      <c r="I2519" s="3" t="s">
        <v>19488</v>
      </c>
      <c r="J2519" s="3" t="s">
        <v>19490</v>
      </c>
      <c r="K2519" s="3" t="s">
        <v>27</v>
      </c>
    </row>
    <row r="2520" ht="18.0" customHeight="1">
      <c r="A2520" s="3" t="s">
        <v>19492</v>
      </c>
      <c r="B2520" s="3" t="s">
        <v>5236</v>
      </c>
      <c r="C2520" s="3" t="s">
        <v>18</v>
      </c>
      <c r="D2520" s="4" t="s">
        <v>19</v>
      </c>
      <c r="E2520" s="3" t="s">
        <v>20</v>
      </c>
      <c r="F2520" s="3" t="s">
        <v>4759</v>
      </c>
      <c r="G2520" s="3" t="s">
        <v>23</v>
      </c>
      <c r="H2520" s="3" t="s">
        <v>38</v>
      </c>
      <c r="I2520" s="3" t="s">
        <v>5987</v>
      </c>
      <c r="J2520" s="3" t="s">
        <v>19495</v>
      </c>
      <c r="K2520" s="3" t="s">
        <v>159</v>
      </c>
    </row>
    <row r="2521" ht="18.0" customHeight="1">
      <c r="A2521" s="3" t="s">
        <v>19498</v>
      </c>
      <c r="B2521" s="3" t="s">
        <v>4966</v>
      </c>
      <c r="C2521" s="3" t="s">
        <v>18</v>
      </c>
      <c r="D2521" s="4" t="s">
        <v>19</v>
      </c>
      <c r="E2521" s="3" t="s">
        <v>20</v>
      </c>
      <c r="F2521" s="3" t="s">
        <v>2898</v>
      </c>
      <c r="G2521" s="3" t="s">
        <v>57</v>
      </c>
      <c r="H2521" s="3" t="s">
        <v>187</v>
      </c>
      <c r="I2521" s="3" t="s">
        <v>166</v>
      </c>
      <c r="J2521" s="3" t="s">
        <v>19501</v>
      </c>
      <c r="K2521" s="3" t="s">
        <v>257</v>
      </c>
    </row>
    <row r="2522" ht="18.0" customHeight="1">
      <c r="A2522" s="3" t="s">
        <v>19502</v>
      </c>
      <c r="B2522" s="3" t="s">
        <v>757</v>
      </c>
      <c r="C2522" s="3" t="s">
        <v>18</v>
      </c>
      <c r="D2522" s="4" t="s">
        <v>19</v>
      </c>
      <c r="E2522" s="3" t="s">
        <v>21</v>
      </c>
      <c r="F2522" s="3" t="s">
        <v>692</v>
      </c>
      <c r="G2522" s="3" t="s">
        <v>50</v>
      </c>
      <c r="H2522" s="3" t="s">
        <v>329</v>
      </c>
      <c r="I2522" s="3" t="s">
        <v>19506</v>
      </c>
      <c r="J2522" s="3" t="s">
        <v>19508</v>
      </c>
      <c r="K2522" s="3" t="s">
        <v>257</v>
      </c>
    </row>
    <row r="2523" ht="18.0" customHeight="1">
      <c r="A2523" s="3" t="s">
        <v>19509</v>
      </c>
      <c r="B2523" s="3" t="s">
        <v>16573</v>
      </c>
      <c r="C2523" s="3" t="s">
        <v>18</v>
      </c>
      <c r="D2523" s="4" t="s">
        <v>19</v>
      </c>
      <c r="E2523" s="3" t="s">
        <v>21</v>
      </c>
      <c r="F2523" s="3" t="s">
        <v>146</v>
      </c>
      <c r="G2523" s="3" t="s">
        <v>50</v>
      </c>
      <c r="H2523" s="3" t="s">
        <v>2344</v>
      </c>
      <c r="I2523" s="3" t="s">
        <v>166</v>
      </c>
      <c r="J2523" s="3" t="s">
        <v>19512</v>
      </c>
      <c r="K2523" s="3" t="s">
        <v>27</v>
      </c>
    </row>
    <row r="2524" ht="18.0" customHeight="1">
      <c r="A2524" s="3" t="s">
        <v>3188</v>
      </c>
      <c r="B2524" s="3" t="s">
        <v>19515</v>
      </c>
      <c r="C2524" s="3" t="s">
        <v>18</v>
      </c>
      <c r="D2524" s="4" t="s">
        <v>19</v>
      </c>
      <c r="E2524" s="3" t="s">
        <v>20</v>
      </c>
      <c r="F2524" s="3" t="s">
        <v>73</v>
      </c>
      <c r="G2524" s="3" t="s">
        <v>57</v>
      </c>
      <c r="H2524" s="3" t="s">
        <v>3950</v>
      </c>
      <c r="I2524" s="3" t="s">
        <v>19518</v>
      </c>
      <c r="J2524" s="3" t="s">
        <v>19519</v>
      </c>
      <c r="K2524" s="3" t="s">
        <v>41</v>
      </c>
    </row>
    <row r="2525" ht="18.0" customHeight="1">
      <c r="A2525" s="3" t="s">
        <v>259</v>
      </c>
      <c r="B2525" s="3" t="s">
        <v>9616</v>
      </c>
      <c r="C2525" s="3" t="s">
        <v>18</v>
      </c>
      <c r="D2525" s="4" t="s">
        <v>19</v>
      </c>
      <c r="E2525" s="3" t="s">
        <v>21</v>
      </c>
      <c r="F2525" s="3" t="s">
        <v>363</v>
      </c>
      <c r="G2525" s="3" t="s">
        <v>69</v>
      </c>
      <c r="H2525" s="3" t="s">
        <v>1695</v>
      </c>
      <c r="I2525" s="3" t="s">
        <v>9620</v>
      </c>
      <c r="J2525" s="3" t="s">
        <v>9621</v>
      </c>
      <c r="K2525" s="3" t="s">
        <v>27</v>
      </c>
    </row>
    <row r="2526" ht="18.0" customHeight="1">
      <c r="A2526" s="3" t="s">
        <v>19525</v>
      </c>
      <c r="B2526" s="3" t="s">
        <v>19479</v>
      </c>
      <c r="C2526" s="3" t="s">
        <v>18</v>
      </c>
      <c r="D2526" s="4" t="s">
        <v>19</v>
      </c>
      <c r="E2526" s="3" t="s">
        <v>20</v>
      </c>
      <c r="F2526" s="3" t="s">
        <v>692</v>
      </c>
      <c r="G2526" s="3" t="s">
        <v>50</v>
      </c>
      <c r="H2526" s="3" t="s">
        <v>19481</v>
      </c>
      <c r="I2526" s="3" t="s">
        <v>19526</v>
      </c>
      <c r="J2526" s="3" t="s">
        <v>19528</v>
      </c>
      <c r="K2526" s="3" t="s">
        <v>35</v>
      </c>
    </row>
    <row r="2527" ht="18.0" customHeight="1">
      <c r="A2527" s="3" t="s">
        <v>6008</v>
      </c>
      <c r="B2527" s="3" t="s">
        <v>6009</v>
      </c>
      <c r="C2527" s="3" t="s">
        <v>18</v>
      </c>
      <c r="D2527" s="4" t="s">
        <v>19</v>
      </c>
      <c r="E2527" s="3" t="s">
        <v>20</v>
      </c>
      <c r="F2527" s="3" t="s">
        <v>2040</v>
      </c>
      <c r="G2527" s="3" t="s">
        <v>57</v>
      </c>
      <c r="H2527" s="3" t="s">
        <v>6013</v>
      </c>
      <c r="I2527" s="3" t="s">
        <v>6014</v>
      </c>
      <c r="J2527" s="3" t="s">
        <v>6016</v>
      </c>
      <c r="K2527" s="3" t="s">
        <v>159</v>
      </c>
    </row>
    <row r="2528" ht="18.0" customHeight="1">
      <c r="A2528" s="3" t="s">
        <v>19534</v>
      </c>
      <c r="B2528" s="3" t="s">
        <v>5698</v>
      </c>
      <c r="C2528" s="3" t="s">
        <v>18</v>
      </c>
      <c r="D2528" s="4" t="s">
        <v>19</v>
      </c>
      <c r="E2528" s="3" t="s">
        <v>20</v>
      </c>
      <c r="F2528" s="3" t="s">
        <v>119</v>
      </c>
      <c r="G2528" s="3" t="s">
        <v>57</v>
      </c>
      <c r="H2528" s="3" t="s">
        <v>5702</v>
      </c>
      <c r="I2528" s="3" t="s">
        <v>19539</v>
      </c>
      <c r="J2528" s="3" t="s">
        <v>5706</v>
      </c>
      <c r="K2528" s="3" t="s">
        <v>35</v>
      </c>
    </row>
    <row r="2529" ht="18.0" customHeight="1">
      <c r="A2529" s="3" t="s">
        <v>5358</v>
      </c>
      <c r="B2529" s="3" t="s">
        <v>9616</v>
      </c>
      <c r="C2529" s="3" t="s">
        <v>18</v>
      </c>
      <c r="D2529" s="4" t="s">
        <v>19</v>
      </c>
      <c r="E2529" s="3" t="s">
        <v>21</v>
      </c>
      <c r="F2529" s="3" t="s">
        <v>237</v>
      </c>
      <c r="G2529" s="3" t="s">
        <v>23</v>
      </c>
      <c r="H2529" s="3" t="s">
        <v>1695</v>
      </c>
      <c r="I2529" s="3" t="s">
        <v>5507</v>
      </c>
      <c r="J2529" s="3" t="s">
        <v>19547</v>
      </c>
      <c r="K2529" s="3" t="s">
        <v>27</v>
      </c>
    </row>
    <row r="2530" ht="18.0" customHeight="1">
      <c r="A2530" s="3" t="s">
        <v>19343</v>
      </c>
      <c r="B2530" s="3" t="s">
        <v>19344</v>
      </c>
      <c r="C2530" s="3" t="s">
        <v>18</v>
      </c>
      <c r="D2530" s="4" t="s">
        <v>19</v>
      </c>
      <c r="E2530" s="3" t="s">
        <v>20</v>
      </c>
      <c r="F2530" s="3" t="s">
        <v>232</v>
      </c>
      <c r="G2530" s="3" t="s">
        <v>57</v>
      </c>
      <c r="H2530" s="3" t="s">
        <v>19347</v>
      </c>
      <c r="I2530" s="3" t="s">
        <v>19348</v>
      </c>
      <c r="J2530" s="3" t="s">
        <v>19350</v>
      </c>
      <c r="K2530" s="3" t="s">
        <v>35</v>
      </c>
    </row>
    <row r="2531" ht="18.0" customHeight="1">
      <c r="A2531" s="3" t="s">
        <v>19550</v>
      </c>
      <c r="B2531" s="3" t="s">
        <v>3723</v>
      </c>
      <c r="C2531" s="3" t="s">
        <v>18</v>
      </c>
      <c r="D2531" s="4" t="s">
        <v>19</v>
      </c>
      <c r="E2531" s="3" t="s">
        <v>21</v>
      </c>
      <c r="F2531" s="3" t="s">
        <v>349</v>
      </c>
      <c r="G2531" s="3" t="s">
        <v>69</v>
      </c>
      <c r="H2531" s="3" t="s">
        <v>556</v>
      </c>
      <c r="I2531" s="3" t="s">
        <v>3687</v>
      </c>
      <c r="J2531" s="3" t="s">
        <v>19556</v>
      </c>
      <c r="K2531" s="3" t="s">
        <v>35</v>
      </c>
    </row>
    <row r="2532" ht="18.0" customHeight="1">
      <c r="A2532" s="3" t="s">
        <v>19558</v>
      </c>
      <c r="B2532" s="3" t="s">
        <v>8924</v>
      </c>
      <c r="C2532" s="3" t="s">
        <v>18</v>
      </c>
      <c r="D2532" s="4" t="s">
        <v>19</v>
      </c>
      <c r="E2532" s="3" t="s">
        <v>20</v>
      </c>
      <c r="F2532" s="3" t="s">
        <v>169</v>
      </c>
      <c r="G2532" s="3" t="s">
        <v>57</v>
      </c>
      <c r="H2532" s="3" t="s">
        <v>8929</v>
      </c>
      <c r="I2532" s="3" t="s">
        <v>8930</v>
      </c>
      <c r="J2532" s="3" t="s">
        <v>19559</v>
      </c>
      <c r="K2532" s="3" t="s">
        <v>27</v>
      </c>
    </row>
    <row r="2533" ht="18.0" customHeight="1">
      <c r="A2533" s="3" t="s">
        <v>16906</v>
      </c>
      <c r="B2533" s="3" t="s">
        <v>19561</v>
      </c>
      <c r="C2533" s="3" t="s">
        <v>18</v>
      </c>
      <c r="D2533" s="4" t="s">
        <v>19</v>
      </c>
      <c r="E2533" s="3" t="s">
        <v>20</v>
      </c>
      <c r="F2533" s="3" t="s">
        <v>2395</v>
      </c>
      <c r="G2533" s="3" t="s">
        <v>69</v>
      </c>
      <c r="H2533" s="3" t="s">
        <v>19564</v>
      </c>
      <c r="I2533" s="3" t="s">
        <v>19566</v>
      </c>
      <c r="J2533" s="3" t="s">
        <v>19570</v>
      </c>
      <c r="K2533" s="3" t="s">
        <v>35</v>
      </c>
    </row>
    <row r="2534" ht="18.0" customHeight="1">
      <c r="A2534" s="3" t="s">
        <v>2636</v>
      </c>
      <c r="B2534" s="3" t="s">
        <v>19479</v>
      </c>
      <c r="C2534" s="3" t="s">
        <v>18</v>
      </c>
      <c r="D2534" s="4" t="s">
        <v>19</v>
      </c>
      <c r="E2534" s="3" t="s">
        <v>20</v>
      </c>
      <c r="F2534" s="3" t="s">
        <v>692</v>
      </c>
      <c r="G2534" s="3" t="s">
        <v>23</v>
      </c>
      <c r="H2534" s="3" t="s">
        <v>19481</v>
      </c>
      <c r="I2534" s="3" t="s">
        <v>19572</v>
      </c>
      <c r="J2534" s="3" t="s">
        <v>19576</v>
      </c>
      <c r="K2534" s="3" t="s">
        <v>35</v>
      </c>
    </row>
    <row r="2535" ht="18.0" customHeight="1">
      <c r="A2535" s="3" t="s">
        <v>19579</v>
      </c>
      <c r="B2535" s="3" t="s">
        <v>19580</v>
      </c>
      <c r="C2535" s="3" t="s">
        <v>18</v>
      </c>
      <c r="D2535" s="4" t="s">
        <v>19</v>
      </c>
      <c r="E2535" s="3" t="s">
        <v>21</v>
      </c>
      <c r="F2535" s="3" t="s">
        <v>119</v>
      </c>
      <c r="G2535" s="3" t="s">
        <v>57</v>
      </c>
      <c r="H2535" s="3" t="s">
        <v>19581</v>
      </c>
      <c r="I2535" s="3" t="s">
        <v>19582</v>
      </c>
      <c r="J2535" s="3" t="s">
        <v>19583</v>
      </c>
      <c r="K2535" s="3" t="s">
        <v>35</v>
      </c>
    </row>
    <row r="2536" ht="18.0" customHeight="1">
      <c r="A2536" s="3" t="s">
        <v>19584</v>
      </c>
      <c r="B2536" s="3" t="s">
        <v>4101</v>
      </c>
      <c r="C2536" s="3" t="s">
        <v>18</v>
      </c>
      <c r="D2536" s="4" t="s">
        <v>19</v>
      </c>
      <c r="E2536" s="3" t="s">
        <v>20</v>
      </c>
      <c r="F2536" s="3" t="s">
        <v>692</v>
      </c>
      <c r="G2536" s="3" t="s">
        <v>57</v>
      </c>
      <c r="H2536" s="3" t="s">
        <v>4104</v>
      </c>
      <c r="I2536" s="3" t="s">
        <v>166</v>
      </c>
      <c r="J2536" s="3" t="s">
        <v>19400</v>
      </c>
      <c r="K2536" s="3" t="s">
        <v>257</v>
      </c>
    </row>
    <row r="2537" ht="18.0" customHeight="1">
      <c r="A2537" s="3" t="s">
        <v>19587</v>
      </c>
      <c r="B2537" s="3" t="s">
        <v>19588</v>
      </c>
      <c r="C2537" s="3" t="s">
        <v>18</v>
      </c>
      <c r="D2537" s="4" t="s">
        <v>19</v>
      </c>
      <c r="E2537" s="3" t="s">
        <v>20</v>
      </c>
      <c r="F2537" s="3" t="s">
        <v>692</v>
      </c>
      <c r="G2537" s="3" t="s">
        <v>23</v>
      </c>
      <c r="H2537" s="3" t="s">
        <v>84</v>
      </c>
      <c r="I2537" s="3" t="s">
        <v>19590</v>
      </c>
      <c r="J2537" s="3" t="s">
        <v>19592</v>
      </c>
      <c r="K2537" s="3" t="s">
        <v>41</v>
      </c>
    </row>
    <row r="2538" ht="18.0" customHeight="1">
      <c r="A2538" s="3" t="s">
        <v>19593</v>
      </c>
      <c r="B2538" s="3" t="s">
        <v>3691</v>
      </c>
      <c r="C2538" s="3" t="s">
        <v>18</v>
      </c>
      <c r="D2538" s="4" t="s">
        <v>19</v>
      </c>
      <c r="E2538" s="3" t="s">
        <v>21</v>
      </c>
      <c r="F2538" s="3" t="s">
        <v>349</v>
      </c>
      <c r="G2538" s="3" t="s">
        <v>69</v>
      </c>
      <c r="H2538" s="3" t="s">
        <v>673</v>
      </c>
      <c r="I2538" s="3" t="s">
        <v>3687</v>
      </c>
      <c r="J2538" s="3" t="s">
        <v>19595</v>
      </c>
      <c r="K2538" s="3" t="s">
        <v>35</v>
      </c>
    </row>
    <row r="2539" ht="18.0" customHeight="1">
      <c r="A2539" s="3" t="s">
        <v>19596</v>
      </c>
      <c r="B2539" s="3" t="s">
        <v>11562</v>
      </c>
      <c r="C2539" s="3" t="s">
        <v>18</v>
      </c>
      <c r="D2539" s="4" t="s">
        <v>19</v>
      </c>
      <c r="E2539" s="3" t="s">
        <v>20</v>
      </c>
      <c r="F2539" s="3" t="s">
        <v>132</v>
      </c>
      <c r="G2539" s="3" t="s">
        <v>57</v>
      </c>
      <c r="H2539" s="3" t="s">
        <v>70</v>
      </c>
      <c r="I2539" s="3" t="s">
        <v>19597</v>
      </c>
      <c r="J2539" s="3" t="s">
        <v>19600</v>
      </c>
      <c r="K2539" s="3" t="s">
        <v>27</v>
      </c>
    </row>
    <row r="2540" ht="18.0" customHeight="1">
      <c r="A2540" s="3" t="s">
        <v>259</v>
      </c>
      <c r="B2540" s="3" t="s">
        <v>19603</v>
      </c>
      <c r="C2540" s="3" t="s">
        <v>18</v>
      </c>
      <c r="D2540" s="4" t="s">
        <v>19</v>
      </c>
      <c r="E2540" s="3" t="s">
        <v>21</v>
      </c>
      <c r="F2540" s="3" t="s">
        <v>618</v>
      </c>
      <c r="G2540" s="3" t="s">
        <v>69</v>
      </c>
      <c r="H2540" s="3" t="s">
        <v>556</v>
      </c>
      <c r="I2540" s="3" t="s">
        <v>19604</v>
      </c>
      <c r="J2540" s="3" t="s">
        <v>19605</v>
      </c>
      <c r="K2540" s="3" t="s">
        <v>35</v>
      </c>
    </row>
    <row r="2541" ht="18.0" customHeight="1">
      <c r="A2541" s="3" t="s">
        <v>19607</v>
      </c>
      <c r="B2541" s="3" t="s">
        <v>5157</v>
      </c>
      <c r="C2541" s="3" t="s">
        <v>18</v>
      </c>
      <c r="D2541" s="4" t="s">
        <v>19</v>
      </c>
      <c r="E2541" s="3" t="s">
        <v>127</v>
      </c>
      <c r="F2541" s="3" t="s">
        <v>692</v>
      </c>
      <c r="G2541" s="3" t="s">
        <v>31</v>
      </c>
      <c r="H2541" s="3" t="s">
        <v>5161</v>
      </c>
      <c r="I2541" s="3" t="s">
        <v>166</v>
      </c>
      <c r="J2541" s="3" t="s">
        <v>19611</v>
      </c>
      <c r="K2541" s="3" t="s">
        <v>257</v>
      </c>
    </row>
    <row r="2542" ht="18.0" customHeight="1">
      <c r="A2542" s="3" t="s">
        <v>19613</v>
      </c>
      <c r="B2542" s="3" t="s">
        <v>5157</v>
      </c>
      <c r="C2542" s="3" t="s">
        <v>18</v>
      </c>
      <c r="D2542" s="4" t="s">
        <v>19</v>
      </c>
      <c r="E2542" s="3" t="s">
        <v>127</v>
      </c>
      <c r="F2542" s="3" t="s">
        <v>692</v>
      </c>
      <c r="G2542" s="3" t="s">
        <v>31</v>
      </c>
      <c r="H2542" s="3" t="s">
        <v>5161</v>
      </c>
      <c r="I2542" s="3" t="s">
        <v>166</v>
      </c>
      <c r="J2542" s="3" t="s">
        <v>19614</v>
      </c>
      <c r="K2542" s="3" t="s">
        <v>257</v>
      </c>
    </row>
    <row r="2543" ht="18.0" customHeight="1">
      <c r="A2543" s="3" t="s">
        <v>19616</v>
      </c>
      <c r="B2543" s="3" t="s">
        <v>5157</v>
      </c>
      <c r="C2543" s="3" t="s">
        <v>18</v>
      </c>
      <c r="D2543" s="4" t="s">
        <v>19</v>
      </c>
      <c r="E2543" s="3" t="s">
        <v>127</v>
      </c>
      <c r="F2543" s="3" t="s">
        <v>692</v>
      </c>
      <c r="G2543" s="3" t="s">
        <v>31</v>
      </c>
      <c r="H2543" s="3" t="s">
        <v>5161</v>
      </c>
      <c r="I2543" s="3" t="s">
        <v>166</v>
      </c>
      <c r="J2543" s="3" t="s">
        <v>19620</v>
      </c>
      <c r="K2543" s="3" t="s">
        <v>257</v>
      </c>
    </row>
    <row r="2544" ht="18.0" customHeight="1">
      <c r="A2544" s="3" t="s">
        <v>19621</v>
      </c>
      <c r="B2544" s="3" t="s">
        <v>8420</v>
      </c>
      <c r="C2544" s="3" t="s">
        <v>18</v>
      </c>
      <c r="D2544" s="4" t="s">
        <v>19</v>
      </c>
      <c r="E2544" s="3" t="s">
        <v>21</v>
      </c>
      <c r="F2544" s="3" t="s">
        <v>169</v>
      </c>
      <c r="G2544" s="3" t="s">
        <v>23</v>
      </c>
      <c r="H2544" s="3" t="s">
        <v>726</v>
      </c>
      <c r="I2544" s="3" t="s">
        <v>19623</v>
      </c>
      <c r="J2544" s="3" t="s">
        <v>19624</v>
      </c>
      <c r="K2544" s="3" t="s">
        <v>35</v>
      </c>
    </row>
    <row r="2545" ht="18.0" customHeight="1">
      <c r="A2545" s="3" t="s">
        <v>19627</v>
      </c>
      <c r="B2545" s="3" t="s">
        <v>4101</v>
      </c>
      <c r="C2545" s="3" t="s">
        <v>18</v>
      </c>
      <c r="D2545" s="4" t="s">
        <v>19</v>
      </c>
      <c r="E2545" s="3" t="s">
        <v>21</v>
      </c>
      <c r="F2545" s="3" t="s">
        <v>692</v>
      </c>
      <c r="G2545" s="3" t="s">
        <v>50</v>
      </c>
      <c r="H2545" s="3" t="s">
        <v>4104</v>
      </c>
      <c r="I2545" s="3" t="s">
        <v>19630</v>
      </c>
      <c r="J2545" s="3" t="s">
        <v>19631</v>
      </c>
      <c r="K2545" s="3" t="s">
        <v>257</v>
      </c>
    </row>
    <row r="2546" ht="18.0" customHeight="1">
      <c r="A2546" s="3" t="s">
        <v>19632</v>
      </c>
      <c r="B2546" s="3" t="s">
        <v>8420</v>
      </c>
      <c r="C2546" s="3" t="s">
        <v>18</v>
      </c>
      <c r="D2546" s="4" t="s">
        <v>19</v>
      </c>
      <c r="E2546" s="3" t="s">
        <v>20</v>
      </c>
      <c r="F2546" s="3" t="s">
        <v>12301</v>
      </c>
      <c r="G2546" s="3" t="s">
        <v>57</v>
      </c>
      <c r="H2546" s="3" t="s">
        <v>726</v>
      </c>
      <c r="I2546" s="3" t="s">
        <v>19635</v>
      </c>
      <c r="J2546" s="3" t="s">
        <v>19639</v>
      </c>
      <c r="K2546" s="3" t="s">
        <v>35</v>
      </c>
    </row>
    <row r="2547" ht="18.0" customHeight="1">
      <c r="A2547" s="3" t="s">
        <v>19640</v>
      </c>
      <c r="B2547" s="3" t="s">
        <v>5157</v>
      </c>
      <c r="C2547" s="3" t="s">
        <v>18</v>
      </c>
      <c r="D2547" s="4" t="s">
        <v>19</v>
      </c>
      <c r="E2547" s="3" t="s">
        <v>127</v>
      </c>
      <c r="F2547" s="3" t="s">
        <v>692</v>
      </c>
      <c r="G2547" s="3" t="s">
        <v>31</v>
      </c>
      <c r="H2547" s="3" t="s">
        <v>5161</v>
      </c>
      <c r="I2547" s="3" t="s">
        <v>166</v>
      </c>
      <c r="J2547" s="3" t="s">
        <v>19644</v>
      </c>
      <c r="K2547" s="3" t="s">
        <v>257</v>
      </c>
    </row>
    <row r="2548" ht="18.0" customHeight="1">
      <c r="A2548" s="3" t="s">
        <v>19646</v>
      </c>
      <c r="B2548" s="3" t="s">
        <v>4101</v>
      </c>
      <c r="C2548" s="3" t="s">
        <v>18</v>
      </c>
      <c r="D2548" s="4" t="s">
        <v>19</v>
      </c>
      <c r="E2548" s="3" t="s">
        <v>21</v>
      </c>
      <c r="F2548" s="3" t="s">
        <v>692</v>
      </c>
      <c r="G2548" s="3" t="s">
        <v>50</v>
      </c>
      <c r="H2548" s="3" t="s">
        <v>4104</v>
      </c>
      <c r="I2548" s="3" t="s">
        <v>166</v>
      </c>
      <c r="J2548" s="3" t="s">
        <v>19648</v>
      </c>
      <c r="K2548" s="3" t="s">
        <v>257</v>
      </c>
    </row>
    <row r="2549" ht="18.0" customHeight="1">
      <c r="A2549" s="3" t="s">
        <v>19651</v>
      </c>
      <c r="B2549" s="3" t="s">
        <v>5157</v>
      </c>
      <c r="C2549" s="3" t="s">
        <v>18</v>
      </c>
      <c r="D2549" s="4" t="s">
        <v>19</v>
      </c>
      <c r="E2549" s="3" t="s">
        <v>127</v>
      </c>
      <c r="F2549" s="3" t="s">
        <v>692</v>
      </c>
      <c r="G2549" s="3" t="s">
        <v>31</v>
      </c>
      <c r="H2549" s="3" t="s">
        <v>5161</v>
      </c>
      <c r="I2549" s="3" t="s">
        <v>166</v>
      </c>
      <c r="J2549" s="3" t="s">
        <v>19653</v>
      </c>
      <c r="K2549" s="3" t="s">
        <v>257</v>
      </c>
    </row>
    <row r="2550" ht="18.0" customHeight="1">
      <c r="A2550" s="3" t="s">
        <v>19654</v>
      </c>
      <c r="B2550" s="3" t="s">
        <v>19655</v>
      </c>
      <c r="C2550" s="3" t="s">
        <v>18</v>
      </c>
      <c r="D2550" s="4" t="s">
        <v>19</v>
      </c>
      <c r="E2550" s="3" t="s">
        <v>20</v>
      </c>
      <c r="F2550" s="3" t="s">
        <v>692</v>
      </c>
      <c r="G2550" s="3" t="s">
        <v>57</v>
      </c>
      <c r="H2550" s="3" t="s">
        <v>7692</v>
      </c>
      <c r="I2550" s="3" t="s">
        <v>19657</v>
      </c>
      <c r="J2550" s="3" t="s">
        <v>19659</v>
      </c>
      <c r="K2550" s="3" t="s">
        <v>27</v>
      </c>
    </row>
    <row r="2551" ht="18.0" customHeight="1">
      <c r="A2551" s="3" t="s">
        <v>19660</v>
      </c>
      <c r="B2551" s="3" t="s">
        <v>5157</v>
      </c>
      <c r="C2551" s="3" t="s">
        <v>18</v>
      </c>
      <c r="D2551" s="4" t="s">
        <v>19</v>
      </c>
      <c r="E2551" s="3" t="s">
        <v>127</v>
      </c>
      <c r="F2551" s="3" t="s">
        <v>692</v>
      </c>
      <c r="G2551" s="3" t="s">
        <v>31</v>
      </c>
      <c r="H2551" s="3" t="s">
        <v>5161</v>
      </c>
      <c r="I2551" s="3" t="s">
        <v>166</v>
      </c>
      <c r="J2551" s="3" t="s">
        <v>19664</v>
      </c>
      <c r="K2551" s="3" t="s">
        <v>257</v>
      </c>
    </row>
    <row r="2552" ht="18.0" customHeight="1">
      <c r="A2552" s="3" t="s">
        <v>19665</v>
      </c>
      <c r="B2552" s="3" t="s">
        <v>8420</v>
      </c>
      <c r="C2552" s="3" t="s">
        <v>18</v>
      </c>
      <c r="D2552" s="4" t="s">
        <v>19</v>
      </c>
      <c r="E2552" s="3" t="s">
        <v>21</v>
      </c>
      <c r="F2552" s="3" t="s">
        <v>5840</v>
      </c>
      <c r="G2552" s="3" t="s">
        <v>57</v>
      </c>
      <c r="H2552" s="3" t="s">
        <v>726</v>
      </c>
      <c r="I2552" s="3" t="s">
        <v>19666</v>
      </c>
      <c r="J2552" s="3" t="s">
        <v>19669</v>
      </c>
      <c r="K2552" s="3" t="s">
        <v>35</v>
      </c>
    </row>
    <row r="2553" ht="18.0" customHeight="1">
      <c r="A2553" s="3" t="s">
        <v>19670</v>
      </c>
      <c r="B2553" s="3" t="s">
        <v>4101</v>
      </c>
      <c r="C2553" s="3" t="s">
        <v>18</v>
      </c>
      <c r="D2553" s="4" t="s">
        <v>19</v>
      </c>
      <c r="E2553" s="3" t="s">
        <v>20</v>
      </c>
      <c r="F2553" s="3" t="s">
        <v>692</v>
      </c>
      <c r="G2553" s="3" t="s">
        <v>69</v>
      </c>
      <c r="H2553" s="3" t="s">
        <v>4104</v>
      </c>
      <c r="I2553" s="3" t="s">
        <v>18935</v>
      </c>
      <c r="J2553" s="3" t="s">
        <v>19671</v>
      </c>
      <c r="K2553" s="3" t="s">
        <v>257</v>
      </c>
    </row>
    <row r="2554" ht="18.0" customHeight="1">
      <c r="A2554" s="3" t="s">
        <v>5328</v>
      </c>
      <c r="B2554" s="3" t="s">
        <v>4101</v>
      </c>
      <c r="C2554" s="3" t="s">
        <v>18</v>
      </c>
      <c r="D2554" s="4" t="s">
        <v>19</v>
      </c>
      <c r="E2554" s="3" t="s">
        <v>20</v>
      </c>
      <c r="F2554" s="3" t="s">
        <v>692</v>
      </c>
      <c r="G2554" s="3" t="s">
        <v>50</v>
      </c>
      <c r="H2554" s="3" t="s">
        <v>4104</v>
      </c>
      <c r="I2554" s="3" t="s">
        <v>19675</v>
      </c>
      <c r="J2554" s="3" t="s">
        <v>19676</v>
      </c>
      <c r="K2554" s="3" t="s">
        <v>257</v>
      </c>
    </row>
    <row r="2555" ht="18.0" customHeight="1">
      <c r="A2555" s="3" t="s">
        <v>19677</v>
      </c>
      <c r="B2555" s="3" t="s">
        <v>4101</v>
      </c>
      <c r="C2555" s="3" t="s">
        <v>18</v>
      </c>
      <c r="D2555" s="4" t="s">
        <v>19</v>
      </c>
      <c r="E2555" s="3" t="s">
        <v>21</v>
      </c>
      <c r="F2555" s="3" t="s">
        <v>692</v>
      </c>
      <c r="G2555" s="3" t="s">
        <v>50</v>
      </c>
      <c r="H2555" s="3" t="s">
        <v>4104</v>
      </c>
      <c r="I2555" s="3" t="s">
        <v>19681</v>
      </c>
      <c r="J2555" s="3" t="s">
        <v>19686</v>
      </c>
      <c r="K2555" s="3" t="s">
        <v>257</v>
      </c>
    </row>
    <row r="2556" ht="18.0" customHeight="1">
      <c r="A2556" s="3" t="s">
        <v>14787</v>
      </c>
      <c r="B2556" s="3" t="s">
        <v>4137</v>
      </c>
      <c r="C2556" s="3" t="s">
        <v>18</v>
      </c>
      <c r="D2556" s="4" t="s">
        <v>19</v>
      </c>
      <c r="E2556" s="3" t="s">
        <v>20</v>
      </c>
      <c r="F2556" s="3" t="s">
        <v>177</v>
      </c>
      <c r="G2556" s="3" t="s">
        <v>57</v>
      </c>
      <c r="H2556" s="3" t="s">
        <v>4063</v>
      </c>
      <c r="I2556" s="3" t="s">
        <v>4143</v>
      </c>
      <c r="J2556" s="3" t="s">
        <v>19689</v>
      </c>
      <c r="K2556" s="3" t="s">
        <v>257</v>
      </c>
    </row>
    <row r="2557" ht="18.0" customHeight="1">
      <c r="A2557" s="3" t="s">
        <v>19690</v>
      </c>
      <c r="B2557" s="3" t="s">
        <v>16658</v>
      </c>
      <c r="C2557" s="3" t="s">
        <v>18</v>
      </c>
      <c r="D2557" s="4" t="s">
        <v>19</v>
      </c>
      <c r="E2557" s="3" t="s">
        <v>20</v>
      </c>
      <c r="F2557" s="3" t="s">
        <v>692</v>
      </c>
      <c r="G2557" s="3" t="s">
        <v>50</v>
      </c>
      <c r="H2557" s="3" t="s">
        <v>16662</v>
      </c>
      <c r="I2557" s="3" t="s">
        <v>19692</v>
      </c>
      <c r="J2557" s="3" t="s">
        <v>19693</v>
      </c>
      <c r="K2557" s="3" t="s">
        <v>27</v>
      </c>
    </row>
    <row r="2558" ht="18.0" customHeight="1">
      <c r="A2558" s="3" t="s">
        <v>19694</v>
      </c>
      <c r="B2558" s="3" t="s">
        <v>5157</v>
      </c>
      <c r="C2558" s="3" t="s">
        <v>18</v>
      </c>
      <c r="D2558" s="4" t="s">
        <v>19</v>
      </c>
      <c r="E2558" s="3" t="s">
        <v>127</v>
      </c>
      <c r="F2558" s="3" t="s">
        <v>692</v>
      </c>
      <c r="G2558" s="3" t="s">
        <v>31</v>
      </c>
      <c r="H2558" s="3" t="s">
        <v>5161</v>
      </c>
      <c r="I2558" s="3" t="s">
        <v>166</v>
      </c>
      <c r="J2558" s="3" t="s">
        <v>19698</v>
      </c>
      <c r="K2558" s="3" t="s">
        <v>257</v>
      </c>
    </row>
    <row r="2559" ht="18.0" customHeight="1">
      <c r="A2559" s="3" t="s">
        <v>4797</v>
      </c>
      <c r="B2559" s="3" t="s">
        <v>12883</v>
      </c>
      <c r="C2559" s="3" t="s">
        <v>18</v>
      </c>
      <c r="D2559" s="4" t="s">
        <v>19</v>
      </c>
      <c r="E2559" s="3" t="s">
        <v>20</v>
      </c>
      <c r="F2559" s="3" t="s">
        <v>73</v>
      </c>
      <c r="G2559" s="3" t="s">
        <v>50</v>
      </c>
      <c r="H2559" s="3" t="s">
        <v>12887</v>
      </c>
      <c r="I2559" s="3" t="s">
        <v>19700</v>
      </c>
      <c r="J2559" s="3" t="s">
        <v>19702</v>
      </c>
      <c r="K2559" s="3" t="s">
        <v>257</v>
      </c>
    </row>
    <row r="2560" ht="18.0" customHeight="1">
      <c r="A2560" s="3" t="s">
        <v>504</v>
      </c>
      <c r="B2560" s="3" t="s">
        <v>5698</v>
      </c>
      <c r="C2560" s="3" t="s">
        <v>18</v>
      </c>
      <c r="D2560" s="4" t="s">
        <v>19</v>
      </c>
      <c r="E2560" s="3" t="s">
        <v>20</v>
      </c>
      <c r="F2560" s="3" t="s">
        <v>48</v>
      </c>
      <c r="G2560" s="3" t="s">
        <v>50</v>
      </c>
      <c r="H2560" s="3" t="s">
        <v>5702</v>
      </c>
      <c r="I2560" s="3" t="s">
        <v>5705</v>
      </c>
      <c r="J2560" s="3" t="s">
        <v>5706</v>
      </c>
      <c r="K2560" s="3" t="s">
        <v>35</v>
      </c>
    </row>
    <row r="2561" ht="18.0" customHeight="1">
      <c r="A2561" s="3" t="s">
        <v>18720</v>
      </c>
      <c r="B2561" s="3" t="s">
        <v>8924</v>
      </c>
      <c r="C2561" s="3" t="s">
        <v>18</v>
      </c>
      <c r="D2561" s="4" t="s">
        <v>19</v>
      </c>
      <c r="E2561" s="3" t="s">
        <v>20</v>
      </c>
      <c r="F2561" s="3" t="s">
        <v>6799</v>
      </c>
      <c r="G2561" s="3" t="s">
        <v>57</v>
      </c>
      <c r="H2561" s="3" t="s">
        <v>8929</v>
      </c>
      <c r="I2561" s="3" t="s">
        <v>8930</v>
      </c>
      <c r="J2561" s="3" t="s">
        <v>18721</v>
      </c>
      <c r="K2561" s="3" t="s">
        <v>27</v>
      </c>
    </row>
    <row r="2562" ht="18.0" customHeight="1">
      <c r="A2562" s="3" t="s">
        <v>19706</v>
      </c>
      <c r="B2562" s="3" t="s">
        <v>5698</v>
      </c>
      <c r="C2562" s="3" t="s">
        <v>18</v>
      </c>
      <c r="D2562" s="4" t="s">
        <v>19</v>
      </c>
      <c r="E2562" s="3" t="s">
        <v>20</v>
      </c>
      <c r="F2562" s="3" t="s">
        <v>146</v>
      </c>
      <c r="G2562" s="3" t="s">
        <v>242</v>
      </c>
      <c r="H2562" s="3" t="s">
        <v>5702</v>
      </c>
      <c r="I2562" s="3" t="s">
        <v>19708</v>
      </c>
      <c r="J2562" s="3" t="s">
        <v>19712</v>
      </c>
      <c r="K2562" s="3" t="s">
        <v>35</v>
      </c>
    </row>
    <row r="2563" ht="18.0" customHeight="1">
      <c r="A2563" s="3" t="s">
        <v>19713</v>
      </c>
      <c r="B2563" s="3" t="s">
        <v>4137</v>
      </c>
      <c r="C2563" s="3" t="s">
        <v>18</v>
      </c>
      <c r="D2563" s="4" t="s">
        <v>19</v>
      </c>
      <c r="E2563" s="3" t="s">
        <v>20</v>
      </c>
      <c r="F2563" s="3" t="s">
        <v>132</v>
      </c>
      <c r="G2563" s="3" t="s">
        <v>23</v>
      </c>
      <c r="H2563" s="3" t="s">
        <v>4063</v>
      </c>
      <c r="I2563" s="3" t="s">
        <v>19715</v>
      </c>
      <c r="J2563" s="3" t="s">
        <v>19717</v>
      </c>
      <c r="K2563" s="3" t="s">
        <v>257</v>
      </c>
    </row>
    <row r="2564" ht="18.0" customHeight="1">
      <c r="A2564" s="3" t="s">
        <v>4156</v>
      </c>
      <c r="B2564" s="3" t="s">
        <v>3691</v>
      </c>
      <c r="C2564" s="3" t="s">
        <v>18</v>
      </c>
      <c r="D2564" s="4" t="s">
        <v>19</v>
      </c>
      <c r="E2564" s="3" t="s">
        <v>21</v>
      </c>
      <c r="F2564" s="3" t="s">
        <v>349</v>
      </c>
      <c r="G2564" s="3" t="s">
        <v>69</v>
      </c>
      <c r="H2564" s="3" t="s">
        <v>673</v>
      </c>
      <c r="I2564" s="3" t="s">
        <v>3687</v>
      </c>
      <c r="J2564" s="3" t="s">
        <v>4160</v>
      </c>
      <c r="K2564" s="3" t="s">
        <v>35</v>
      </c>
    </row>
    <row r="2565" ht="18.0" customHeight="1">
      <c r="A2565" s="3" t="s">
        <v>19722</v>
      </c>
      <c r="B2565" s="3" t="s">
        <v>19723</v>
      </c>
      <c r="C2565" s="3" t="s">
        <v>18</v>
      </c>
      <c r="D2565" s="4" t="s">
        <v>19</v>
      </c>
      <c r="E2565" s="3" t="s">
        <v>20</v>
      </c>
      <c r="F2565" s="3" t="s">
        <v>903</v>
      </c>
      <c r="G2565" s="3" t="s">
        <v>50</v>
      </c>
      <c r="H2565" s="3" t="s">
        <v>329</v>
      </c>
      <c r="I2565" s="3" t="s">
        <v>19724</v>
      </c>
      <c r="J2565" s="3" t="s">
        <v>19727</v>
      </c>
      <c r="K2565" s="3" t="s">
        <v>159</v>
      </c>
    </row>
    <row r="2566" ht="18.0" customHeight="1">
      <c r="A2566" s="3" t="s">
        <v>19729</v>
      </c>
      <c r="B2566" s="3" t="s">
        <v>5698</v>
      </c>
      <c r="C2566" s="3" t="s">
        <v>18</v>
      </c>
      <c r="D2566" s="4" t="s">
        <v>19</v>
      </c>
      <c r="E2566" s="3" t="s">
        <v>20</v>
      </c>
      <c r="F2566" s="3" t="s">
        <v>82</v>
      </c>
      <c r="G2566" s="3" t="s">
        <v>50</v>
      </c>
      <c r="H2566" s="3" t="s">
        <v>5702</v>
      </c>
      <c r="I2566" s="3" t="s">
        <v>19733</v>
      </c>
      <c r="J2566" s="3" t="s">
        <v>19734</v>
      </c>
      <c r="K2566" s="3" t="s">
        <v>35</v>
      </c>
    </row>
    <row r="2567" ht="18.0" customHeight="1">
      <c r="A2567" s="3" t="s">
        <v>19735</v>
      </c>
      <c r="B2567" s="3" t="s">
        <v>5698</v>
      </c>
      <c r="C2567" s="3" t="s">
        <v>18</v>
      </c>
      <c r="D2567" s="4" t="s">
        <v>19</v>
      </c>
      <c r="E2567" s="3" t="s">
        <v>20</v>
      </c>
      <c r="F2567" s="3" t="s">
        <v>82</v>
      </c>
      <c r="G2567" s="3" t="s">
        <v>50</v>
      </c>
      <c r="H2567" s="3" t="s">
        <v>5702</v>
      </c>
      <c r="I2567" s="3" t="s">
        <v>19741</v>
      </c>
      <c r="J2567" s="3" t="s">
        <v>19743</v>
      </c>
      <c r="K2567" s="3" t="s">
        <v>35</v>
      </c>
    </row>
    <row r="2568" ht="18.0" customHeight="1">
      <c r="A2568" s="3" t="s">
        <v>19744</v>
      </c>
      <c r="B2568" s="3" t="s">
        <v>5698</v>
      </c>
      <c r="C2568" s="3" t="s">
        <v>18</v>
      </c>
      <c r="D2568" s="4" t="s">
        <v>19</v>
      </c>
      <c r="E2568" s="3" t="s">
        <v>20</v>
      </c>
      <c r="F2568" s="3" t="s">
        <v>1025</v>
      </c>
      <c r="G2568" s="3" t="s">
        <v>57</v>
      </c>
      <c r="H2568" s="3" t="s">
        <v>5702</v>
      </c>
      <c r="I2568" s="3" t="s">
        <v>19746</v>
      </c>
      <c r="J2568" s="3" t="s">
        <v>5706</v>
      </c>
      <c r="K2568" s="3" t="s">
        <v>35</v>
      </c>
    </row>
    <row r="2569" ht="18.0" customHeight="1">
      <c r="A2569" s="3" t="s">
        <v>16441</v>
      </c>
      <c r="B2569" s="3" t="s">
        <v>5698</v>
      </c>
      <c r="C2569" s="3" t="s">
        <v>18</v>
      </c>
      <c r="D2569" s="4" t="s">
        <v>19</v>
      </c>
      <c r="E2569" s="3" t="s">
        <v>20</v>
      </c>
      <c r="F2569" s="3" t="s">
        <v>82</v>
      </c>
      <c r="G2569" s="3" t="s">
        <v>242</v>
      </c>
      <c r="H2569" s="3" t="s">
        <v>5702</v>
      </c>
      <c r="I2569" s="3" t="s">
        <v>19751</v>
      </c>
      <c r="J2569" s="3" t="s">
        <v>13170</v>
      </c>
      <c r="K2569" s="3" t="s">
        <v>35</v>
      </c>
    </row>
    <row r="2570" ht="18.0" customHeight="1">
      <c r="A2570" s="3" t="s">
        <v>19753</v>
      </c>
      <c r="B2570" s="3" t="s">
        <v>401</v>
      </c>
      <c r="C2570" s="3" t="s">
        <v>18</v>
      </c>
      <c r="D2570" s="4" t="s">
        <v>19</v>
      </c>
      <c r="E2570" s="3" t="s">
        <v>20</v>
      </c>
      <c r="F2570" s="3" t="s">
        <v>668</v>
      </c>
      <c r="G2570" s="3" t="s">
        <v>57</v>
      </c>
      <c r="H2570" s="3" t="s">
        <v>403</v>
      </c>
      <c r="I2570" s="3" t="s">
        <v>19757</v>
      </c>
      <c r="J2570" s="3" t="s">
        <v>19759</v>
      </c>
      <c r="K2570" s="3" t="s">
        <v>35</v>
      </c>
    </row>
    <row r="2571" ht="18.0" customHeight="1">
      <c r="A2571" s="3" t="s">
        <v>19760</v>
      </c>
      <c r="B2571" s="3" t="s">
        <v>19761</v>
      </c>
      <c r="C2571" s="3" t="s">
        <v>18</v>
      </c>
      <c r="D2571" s="4" t="s">
        <v>19</v>
      </c>
      <c r="E2571" s="3" t="s">
        <v>20</v>
      </c>
      <c r="F2571" s="3" t="s">
        <v>73</v>
      </c>
      <c r="G2571" s="3" t="s">
        <v>50</v>
      </c>
      <c r="H2571" s="3" t="s">
        <v>1817</v>
      </c>
      <c r="I2571" s="3" t="s">
        <v>166</v>
      </c>
      <c r="J2571" s="3" t="s">
        <v>19763</v>
      </c>
      <c r="K2571" s="3" t="s">
        <v>90</v>
      </c>
    </row>
    <row r="2572" ht="18.0" customHeight="1">
      <c r="A2572" s="3" t="s">
        <v>2000</v>
      </c>
      <c r="B2572" s="3" t="s">
        <v>19764</v>
      </c>
      <c r="C2572" s="3" t="s">
        <v>18</v>
      </c>
      <c r="D2572" s="4" t="s">
        <v>19</v>
      </c>
      <c r="E2572" s="3" t="s">
        <v>20</v>
      </c>
      <c r="F2572" s="3" t="s">
        <v>73</v>
      </c>
      <c r="G2572" s="3" t="s">
        <v>57</v>
      </c>
      <c r="H2572" s="3" t="s">
        <v>1401</v>
      </c>
      <c r="I2572" s="3" t="s">
        <v>19765</v>
      </c>
      <c r="J2572" s="3" t="s">
        <v>19767</v>
      </c>
      <c r="K2572" s="3" t="s">
        <v>35</v>
      </c>
    </row>
    <row r="2573" ht="18.0" customHeight="1">
      <c r="A2573" s="3" t="s">
        <v>19768</v>
      </c>
      <c r="B2573" s="3" t="s">
        <v>19769</v>
      </c>
      <c r="C2573" s="3" t="s">
        <v>18</v>
      </c>
      <c r="D2573" s="4" t="s">
        <v>19</v>
      </c>
      <c r="E2573" s="3" t="s">
        <v>20</v>
      </c>
      <c r="F2573" s="3" t="s">
        <v>177</v>
      </c>
      <c r="G2573" s="3" t="s">
        <v>50</v>
      </c>
      <c r="H2573" s="3" t="s">
        <v>14626</v>
      </c>
      <c r="I2573" s="3" t="s">
        <v>19772</v>
      </c>
      <c r="J2573" s="3" t="s">
        <v>19775</v>
      </c>
      <c r="K2573" s="3" t="s">
        <v>35</v>
      </c>
    </row>
    <row r="2574" ht="18.0" customHeight="1">
      <c r="A2574" s="3" t="s">
        <v>19777</v>
      </c>
      <c r="B2574" s="3" t="s">
        <v>5698</v>
      </c>
      <c r="C2574" s="3" t="s">
        <v>18</v>
      </c>
      <c r="D2574" s="4" t="s">
        <v>19</v>
      </c>
      <c r="E2574" s="3" t="s">
        <v>20</v>
      </c>
      <c r="F2574" s="3" t="s">
        <v>3460</v>
      </c>
      <c r="G2574" s="3" t="s">
        <v>69</v>
      </c>
      <c r="H2574" s="3" t="s">
        <v>5702</v>
      </c>
      <c r="I2574" s="3" t="s">
        <v>19780</v>
      </c>
      <c r="J2574" s="3" t="s">
        <v>19782</v>
      </c>
      <c r="K2574" s="3" t="s">
        <v>35</v>
      </c>
    </row>
    <row r="2575" ht="18.0" customHeight="1">
      <c r="A2575" s="3" t="s">
        <v>4177</v>
      </c>
      <c r="B2575" s="3" t="s">
        <v>5698</v>
      </c>
      <c r="C2575" s="3" t="s">
        <v>18</v>
      </c>
      <c r="D2575" s="4" t="s">
        <v>19</v>
      </c>
      <c r="E2575" s="3" t="s">
        <v>20</v>
      </c>
      <c r="F2575" s="3" t="s">
        <v>668</v>
      </c>
      <c r="G2575" s="3" t="s">
        <v>57</v>
      </c>
      <c r="H2575" s="3" t="s">
        <v>5702</v>
      </c>
      <c r="I2575" s="3" t="s">
        <v>19785</v>
      </c>
      <c r="J2575" s="3" t="s">
        <v>5706</v>
      </c>
      <c r="K2575" s="3" t="s">
        <v>35</v>
      </c>
    </row>
    <row r="2576" ht="18.0" customHeight="1">
      <c r="A2576" s="3" t="s">
        <v>19786</v>
      </c>
      <c r="B2576" s="3" t="s">
        <v>19787</v>
      </c>
      <c r="C2576" s="3" t="s">
        <v>18</v>
      </c>
      <c r="D2576" s="4" t="s">
        <v>19</v>
      </c>
      <c r="E2576" s="3" t="s">
        <v>20</v>
      </c>
      <c r="F2576" s="3" t="s">
        <v>48</v>
      </c>
      <c r="G2576" s="3" t="s">
        <v>23</v>
      </c>
      <c r="H2576" s="3" t="s">
        <v>58</v>
      </c>
      <c r="I2576" s="3" t="s">
        <v>19792</v>
      </c>
      <c r="J2576" s="3" t="s">
        <v>19794</v>
      </c>
      <c r="K2576" s="3" t="s">
        <v>35</v>
      </c>
    </row>
    <row r="2577" ht="18.0" customHeight="1">
      <c r="A2577" s="3" t="s">
        <v>19795</v>
      </c>
      <c r="B2577" s="3" t="s">
        <v>3691</v>
      </c>
      <c r="C2577" s="3" t="s">
        <v>18</v>
      </c>
      <c r="D2577" s="4" t="s">
        <v>19</v>
      </c>
      <c r="E2577" s="3" t="s">
        <v>21</v>
      </c>
      <c r="F2577" s="3" t="s">
        <v>349</v>
      </c>
      <c r="G2577" s="3" t="s">
        <v>69</v>
      </c>
      <c r="H2577" s="3" t="s">
        <v>673</v>
      </c>
      <c r="I2577" s="3" t="s">
        <v>3687</v>
      </c>
      <c r="J2577" s="3" t="s">
        <v>19799</v>
      </c>
      <c r="K2577" s="3" t="s">
        <v>35</v>
      </c>
    </row>
    <row r="2578" ht="18.0" customHeight="1">
      <c r="A2578" s="3" t="s">
        <v>19801</v>
      </c>
      <c r="B2578" s="3" t="s">
        <v>19803</v>
      </c>
      <c r="C2578" s="3" t="s">
        <v>18</v>
      </c>
      <c r="D2578" s="4" t="s">
        <v>19</v>
      </c>
      <c r="E2578" s="3" t="s">
        <v>21</v>
      </c>
      <c r="F2578" s="3" t="s">
        <v>363</v>
      </c>
      <c r="G2578" s="3" t="s">
        <v>69</v>
      </c>
      <c r="H2578" s="3" t="s">
        <v>99</v>
      </c>
      <c r="I2578" s="3" t="s">
        <v>19805</v>
      </c>
      <c r="J2578" s="3" t="s">
        <v>19806</v>
      </c>
      <c r="K2578" s="3" t="s">
        <v>41</v>
      </c>
    </row>
    <row r="2579" ht="18.0" customHeight="1">
      <c r="A2579" s="3" t="s">
        <v>19809</v>
      </c>
      <c r="B2579" s="3" t="s">
        <v>5698</v>
      </c>
      <c r="C2579" s="3" t="s">
        <v>18</v>
      </c>
      <c r="D2579" s="4" t="s">
        <v>19</v>
      </c>
      <c r="E2579" s="3" t="s">
        <v>20</v>
      </c>
      <c r="F2579" s="3" t="s">
        <v>82</v>
      </c>
      <c r="G2579" s="3" t="s">
        <v>242</v>
      </c>
      <c r="H2579" s="3" t="s">
        <v>5702</v>
      </c>
      <c r="I2579" s="3" t="s">
        <v>19812</v>
      </c>
      <c r="J2579" s="3" t="s">
        <v>19814</v>
      </c>
      <c r="K2579" s="3" t="s">
        <v>35</v>
      </c>
    </row>
    <row r="2580" ht="18.0" customHeight="1">
      <c r="A2580" s="3" t="s">
        <v>19816</v>
      </c>
      <c r="B2580" s="3" t="s">
        <v>4233</v>
      </c>
      <c r="C2580" s="3" t="s">
        <v>18</v>
      </c>
      <c r="D2580" s="4" t="s">
        <v>19</v>
      </c>
      <c r="E2580" s="3" t="s">
        <v>20</v>
      </c>
      <c r="F2580" s="3" t="s">
        <v>237</v>
      </c>
      <c r="G2580" s="3" t="s">
        <v>23</v>
      </c>
      <c r="H2580" s="3" t="s">
        <v>4236</v>
      </c>
      <c r="I2580" s="3" t="s">
        <v>7356</v>
      </c>
      <c r="J2580" s="3" t="s">
        <v>19817</v>
      </c>
      <c r="K2580" s="3" t="s">
        <v>27</v>
      </c>
    </row>
    <row r="2581" ht="18.0" customHeight="1">
      <c r="A2581" s="3" t="s">
        <v>19818</v>
      </c>
      <c r="B2581" s="3" t="s">
        <v>19403</v>
      </c>
      <c r="C2581" s="3" t="s">
        <v>18</v>
      </c>
      <c r="D2581" s="4" t="s">
        <v>19</v>
      </c>
      <c r="E2581" s="3" t="s">
        <v>21</v>
      </c>
      <c r="F2581" s="3" t="s">
        <v>618</v>
      </c>
      <c r="G2581" s="3" t="s">
        <v>69</v>
      </c>
      <c r="H2581" s="3" t="s">
        <v>489</v>
      </c>
      <c r="I2581" s="3" t="s">
        <v>19822</v>
      </c>
      <c r="J2581" s="3" t="s">
        <v>19823</v>
      </c>
      <c r="K2581" s="3" t="s">
        <v>35</v>
      </c>
    </row>
    <row r="2582" ht="18.0" customHeight="1">
      <c r="A2582" s="3" t="s">
        <v>6753</v>
      </c>
      <c r="B2582" s="3" t="s">
        <v>16646</v>
      </c>
      <c r="C2582" s="3" t="s">
        <v>18</v>
      </c>
      <c r="D2582" s="4" t="s">
        <v>19</v>
      </c>
      <c r="E2582" s="3" t="s">
        <v>21</v>
      </c>
      <c r="F2582" s="3" t="s">
        <v>73</v>
      </c>
      <c r="G2582" s="3" t="s">
        <v>50</v>
      </c>
      <c r="H2582" s="3" t="s">
        <v>6965</v>
      </c>
      <c r="I2582" s="3" t="s">
        <v>16647</v>
      </c>
      <c r="J2582" s="3" t="s">
        <v>16648</v>
      </c>
      <c r="K2582" s="3" t="s">
        <v>35</v>
      </c>
    </row>
    <row r="2583" ht="18.0" customHeight="1">
      <c r="A2583" s="3" t="s">
        <v>19828</v>
      </c>
      <c r="B2583" s="3" t="s">
        <v>5698</v>
      </c>
      <c r="C2583" s="3" t="s">
        <v>18</v>
      </c>
      <c r="D2583" s="4" t="s">
        <v>19</v>
      </c>
      <c r="E2583" s="3" t="s">
        <v>20</v>
      </c>
      <c r="F2583" s="3" t="s">
        <v>48</v>
      </c>
      <c r="G2583" s="3" t="s">
        <v>50</v>
      </c>
      <c r="H2583" s="3" t="s">
        <v>5702</v>
      </c>
      <c r="I2583" s="3" t="s">
        <v>19831</v>
      </c>
      <c r="J2583" s="3" t="s">
        <v>19832</v>
      </c>
      <c r="K2583" s="3" t="s">
        <v>35</v>
      </c>
    </row>
    <row r="2584" ht="18.0" customHeight="1">
      <c r="A2584" s="3" t="s">
        <v>19833</v>
      </c>
      <c r="B2584" s="3" t="s">
        <v>5698</v>
      </c>
      <c r="C2584" s="3" t="s">
        <v>18</v>
      </c>
      <c r="D2584" s="4" t="s">
        <v>19</v>
      </c>
      <c r="E2584" s="3" t="s">
        <v>20</v>
      </c>
      <c r="F2584" s="3" t="s">
        <v>119</v>
      </c>
      <c r="G2584" s="3" t="s">
        <v>57</v>
      </c>
      <c r="H2584" s="3" t="s">
        <v>5702</v>
      </c>
      <c r="I2584" s="3" t="s">
        <v>19840</v>
      </c>
      <c r="J2584" s="3" t="s">
        <v>19842</v>
      </c>
      <c r="K2584" s="3" t="s">
        <v>35</v>
      </c>
    </row>
    <row r="2585" ht="18.0" customHeight="1">
      <c r="A2585" s="3" t="s">
        <v>19843</v>
      </c>
      <c r="B2585" s="3" t="s">
        <v>1035</v>
      </c>
      <c r="C2585" s="3" t="s">
        <v>18</v>
      </c>
      <c r="D2585" s="4" t="s">
        <v>19</v>
      </c>
      <c r="E2585" s="3" t="s">
        <v>21</v>
      </c>
      <c r="F2585" s="3" t="s">
        <v>618</v>
      </c>
      <c r="G2585" s="3" t="s">
        <v>69</v>
      </c>
      <c r="H2585" s="3" t="s">
        <v>1036</v>
      </c>
      <c r="I2585" s="3" t="s">
        <v>1038</v>
      </c>
      <c r="J2585" s="3" t="s">
        <v>19848</v>
      </c>
      <c r="K2585" s="3" t="s">
        <v>35</v>
      </c>
    </row>
    <row r="2586" ht="18.0" customHeight="1">
      <c r="A2586" s="3" t="s">
        <v>259</v>
      </c>
      <c r="B2586" s="3" t="s">
        <v>9673</v>
      </c>
      <c r="C2586" s="3" t="s">
        <v>18</v>
      </c>
      <c r="D2586" s="4" t="s">
        <v>19</v>
      </c>
      <c r="E2586" s="3" t="s">
        <v>21</v>
      </c>
      <c r="F2586" s="3" t="s">
        <v>363</v>
      </c>
      <c r="G2586" s="3" t="s">
        <v>50</v>
      </c>
      <c r="H2586" s="3" t="s">
        <v>821</v>
      </c>
      <c r="I2586" s="3" t="s">
        <v>9678</v>
      </c>
      <c r="J2586" s="3" t="s">
        <v>9680</v>
      </c>
      <c r="K2586" s="3" t="s">
        <v>159</v>
      </c>
    </row>
    <row r="2587" ht="18.0" customHeight="1">
      <c r="A2587" s="3" t="s">
        <v>19854</v>
      </c>
      <c r="B2587" s="3" t="s">
        <v>19855</v>
      </c>
      <c r="C2587" s="3" t="s">
        <v>18</v>
      </c>
      <c r="D2587" s="4" t="s">
        <v>19</v>
      </c>
      <c r="E2587" s="3" t="s">
        <v>21</v>
      </c>
      <c r="F2587" s="3" t="s">
        <v>737</v>
      </c>
      <c r="G2587" s="3" t="s">
        <v>50</v>
      </c>
      <c r="H2587" s="3" t="s">
        <v>1462</v>
      </c>
      <c r="I2587" s="3" t="s">
        <v>19859</v>
      </c>
      <c r="J2587" s="3" t="s">
        <v>19861</v>
      </c>
      <c r="K2587" s="3" t="s">
        <v>159</v>
      </c>
    </row>
    <row r="2588" ht="18.0" customHeight="1">
      <c r="A2588" s="3" t="s">
        <v>19862</v>
      </c>
      <c r="B2588" s="3" t="s">
        <v>5698</v>
      </c>
      <c r="C2588" s="3" t="s">
        <v>18</v>
      </c>
      <c r="D2588" s="4" t="s">
        <v>19</v>
      </c>
      <c r="E2588" s="3" t="s">
        <v>20</v>
      </c>
      <c r="F2588" s="3" t="s">
        <v>82</v>
      </c>
      <c r="G2588" s="3" t="s">
        <v>50</v>
      </c>
      <c r="H2588" s="3" t="s">
        <v>5702</v>
      </c>
      <c r="I2588" s="3" t="s">
        <v>19840</v>
      </c>
      <c r="J2588" s="3" t="s">
        <v>19743</v>
      </c>
      <c r="K2588" s="3" t="s">
        <v>35</v>
      </c>
    </row>
    <row r="2589" ht="18.0" customHeight="1">
      <c r="A2589" s="3" t="s">
        <v>19865</v>
      </c>
      <c r="B2589" s="3" t="s">
        <v>19866</v>
      </c>
      <c r="C2589" s="3" t="s">
        <v>18</v>
      </c>
      <c r="D2589" s="4" t="s">
        <v>19</v>
      </c>
      <c r="E2589" s="3" t="s">
        <v>21</v>
      </c>
      <c r="F2589" s="3" t="s">
        <v>618</v>
      </c>
      <c r="G2589" s="3" t="s">
        <v>69</v>
      </c>
      <c r="H2589" s="3" t="s">
        <v>99</v>
      </c>
      <c r="I2589" s="3" t="s">
        <v>19868</v>
      </c>
      <c r="J2589" s="3" t="s">
        <v>19870</v>
      </c>
      <c r="K2589" s="3" t="s">
        <v>159</v>
      </c>
    </row>
    <row r="2590" ht="18.0" customHeight="1">
      <c r="A2590" s="3" t="s">
        <v>19872</v>
      </c>
      <c r="B2590" s="3" t="s">
        <v>5698</v>
      </c>
      <c r="C2590" s="3" t="s">
        <v>18</v>
      </c>
      <c r="D2590" s="4" t="s">
        <v>19</v>
      </c>
      <c r="E2590" s="3" t="s">
        <v>20</v>
      </c>
      <c r="F2590" s="3" t="s">
        <v>146</v>
      </c>
      <c r="G2590" s="3" t="s">
        <v>50</v>
      </c>
      <c r="H2590" s="3" t="s">
        <v>5702</v>
      </c>
      <c r="I2590" s="3" t="s">
        <v>6530</v>
      </c>
      <c r="J2590" s="3" t="s">
        <v>19875</v>
      </c>
      <c r="K2590" s="3" t="s">
        <v>35</v>
      </c>
    </row>
    <row r="2591" ht="18.0" customHeight="1">
      <c r="A2591" s="3" t="s">
        <v>19877</v>
      </c>
      <c r="B2591" s="3" t="s">
        <v>14232</v>
      </c>
      <c r="C2591" s="3" t="s">
        <v>18</v>
      </c>
      <c r="D2591" s="4" t="s">
        <v>19</v>
      </c>
      <c r="E2591" s="3" t="s">
        <v>634</v>
      </c>
      <c r="F2591" s="3" t="s">
        <v>618</v>
      </c>
      <c r="G2591" s="3" t="s">
        <v>69</v>
      </c>
      <c r="H2591" s="3" t="s">
        <v>4170</v>
      </c>
      <c r="I2591" s="3" t="s">
        <v>14236</v>
      </c>
      <c r="J2591" s="3" t="s">
        <v>19880</v>
      </c>
      <c r="K2591" s="3" t="s">
        <v>35</v>
      </c>
    </row>
    <row r="2592" ht="18.0" customHeight="1">
      <c r="A2592" s="3" t="s">
        <v>259</v>
      </c>
      <c r="B2592" s="3" t="s">
        <v>15627</v>
      </c>
      <c r="C2592" s="3" t="s">
        <v>18</v>
      </c>
      <c r="D2592" s="4" t="s">
        <v>19</v>
      </c>
      <c r="E2592" s="3" t="s">
        <v>21</v>
      </c>
      <c r="F2592" s="3" t="s">
        <v>95</v>
      </c>
      <c r="G2592" s="3" t="s">
        <v>57</v>
      </c>
      <c r="H2592" s="3" t="s">
        <v>15631</v>
      </c>
      <c r="I2592" s="3" t="s">
        <v>15632</v>
      </c>
      <c r="J2592" s="3" t="s">
        <v>15633</v>
      </c>
      <c r="K2592" s="3" t="s">
        <v>27</v>
      </c>
    </row>
    <row r="2593" ht="18.0" customHeight="1">
      <c r="A2593" s="3" t="s">
        <v>2972</v>
      </c>
      <c r="B2593" s="3" t="s">
        <v>5698</v>
      </c>
      <c r="C2593" s="3" t="s">
        <v>18</v>
      </c>
      <c r="D2593" s="4" t="s">
        <v>19</v>
      </c>
      <c r="E2593" s="3" t="s">
        <v>20</v>
      </c>
      <c r="F2593" s="3" t="s">
        <v>668</v>
      </c>
      <c r="G2593" s="3" t="s">
        <v>57</v>
      </c>
      <c r="H2593" s="3" t="s">
        <v>5702</v>
      </c>
      <c r="I2593" s="3" t="s">
        <v>19780</v>
      </c>
      <c r="J2593" s="3" t="s">
        <v>19887</v>
      </c>
      <c r="K2593" s="3" t="s">
        <v>35</v>
      </c>
    </row>
    <row r="2594" ht="18.0" customHeight="1">
      <c r="A2594" s="3" t="s">
        <v>19888</v>
      </c>
      <c r="B2594" s="3" t="s">
        <v>12874</v>
      </c>
      <c r="C2594" s="3" t="s">
        <v>18</v>
      </c>
      <c r="D2594" s="4" t="s">
        <v>19</v>
      </c>
      <c r="E2594" s="3" t="s">
        <v>20</v>
      </c>
      <c r="F2594" s="3" t="s">
        <v>2395</v>
      </c>
      <c r="G2594" s="3" t="s">
        <v>50</v>
      </c>
      <c r="H2594" s="3" t="s">
        <v>58</v>
      </c>
      <c r="I2594" s="3" t="s">
        <v>2383</v>
      </c>
      <c r="J2594" s="3" t="s">
        <v>19890</v>
      </c>
      <c r="K2594" s="3" t="s">
        <v>257</v>
      </c>
    </row>
    <row r="2595" ht="18.0" customHeight="1">
      <c r="A2595" s="3" t="s">
        <v>19382</v>
      </c>
      <c r="B2595" s="3" t="s">
        <v>5236</v>
      </c>
      <c r="C2595" s="3" t="s">
        <v>18</v>
      </c>
      <c r="D2595" s="4" t="s">
        <v>19</v>
      </c>
      <c r="E2595" s="3" t="s">
        <v>21</v>
      </c>
      <c r="F2595" s="3" t="s">
        <v>1141</v>
      </c>
      <c r="G2595" s="3" t="s">
        <v>23</v>
      </c>
      <c r="H2595" s="3" t="s">
        <v>38</v>
      </c>
      <c r="I2595" s="3" t="s">
        <v>166</v>
      </c>
      <c r="J2595" s="3" t="s">
        <v>19384</v>
      </c>
      <c r="K2595" s="3" t="s">
        <v>159</v>
      </c>
    </row>
    <row r="2596" ht="18.0" customHeight="1">
      <c r="A2596" s="3" t="s">
        <v>9696</v>
      </c>
      <c r="B2596" s="3" t="s">
        <v>8924</v>
      </c>
      <c r="C2596" s="3" t="s">
        <v>18</v>
      </c>
      <c r="D2596" s="4" t="s">
        <v>19</v>
      </c>
      <c r="E2596" s="3" t="s">
        <v>20</v>
      </c>
      <c r="F2596" s="3" t="s">
        <v>82</v>
      </c>
      <c r="G2596" s="3" t="s">
        <v>50</v>
      </c>
      <c r="H2596" s="3" t="s">
        <v>8929</v>
      </c>
      <c r="I2596" s="3" t="s">
        <v>8930</v>
      </c>
      <c r="J2596" s="3" t="s">
        <v>9701</v>
      </c>
      <c r="K2596" s="3" t="s">
        <v>27</v>
      </c>
    </row>
    <row r="2597" ht="18.0" customHeight="1">
      <c r="A2597" s="3" t="s">
        <v>19897</v>
      </c>
      <c r="B2597" s="3" t="s">
        <v>15804</v>
      </c>
      <c r="C2597" s="3" t="s">
        <v>18</v>
      </c>
      <c r="D2597" s="4" t="s">
        <v>19</v>
      </c>
      <c r="E2597" s="3" t="s">
        <v>21</v>
      </c>
      <c r="F2597" s="3" t="s">
        <v>349</v>
      </c>
      <c r="G2597" s="3" t="s">
        <v>50</v>
      </c>
      <c r="H2597" s="3" t="s">
        <v>489</v>
      </c>
      <c r="I2597" s="3" t="s">
        <v>15809</v>
      </c>
      <c r="J2597" s="3" t="s">
        <v>19904</v>
      </c>
      <c r="K2597" s="3" t="s">
        <v>35</v>
      </c>
    </row>
    <row r="2598" ht="18.0" customHeight="1">
      <c r="A2598" s="3" t="s">
        <v>263</v>
      </c>
      <c r="B2598" s="3" t="s">
        <v>5698</v>
      </c>
      <c r="C2598" s="3" t="s">
        <v>18</v>
      </c>
      <c r="D2598" s="4" t="s">
        <v>19</v>
      </c>
      <c r="E2598" s="3" t="s">
        <v>20</v>
      </c>
      <c r="F2598" s="3" t="s">
        <v>1025</v>
      </c>
      <c r="G2598" s="3" t="s">
        <v>57</v>
      </c>
      <c r="H2598" s="3" t="s">
        <v>5702</v>
      </c>
      <c r="I2598" s="3" t="s">
        <v>13169</v>
      </c>
      <c r="J2598" s="3" t="s">
        <v>13170</v>
      </c>
      <c r="K2598" s="3" t="s">
        <v>35</v>
      </c>
    </row>
    <row r="2599" ht="18.0" customHeight="1">
      <c r="A2599" s="3" t="s">
        <v>3292</v>
      </c>
      <c r="B2599" s="3" t="s">
        <v>15563</v>
      </c>
      <c r="C2599" s="3" t="s">
        <v>18</v>
      </c>
      <c r="D2599" s="4" t="s">
        <v>19</v>
      </c>
      <c r="E2599" s="3" t="s">
        <v>20</v>
      </c>
      <c r="F2599" s="3" t="s">
        <v>73</v>
      </c>
      <c r="G2599" s="3" t="s">
        <v>50</v>
      </c>
      <c r="H2599" s="3" t="s">
        <v>15565</v>
      </c>
      <c r="I2599" s="3" t="s">
        <v>19911</v>
      </c>
      <c r="J2599" s="3" t="s">
        <v>19913</v>
      </c>
      <c r="K2599" s="3" t="s">
        <v>257</v>
      </c>
    </row>
    <row r="2600" ht="18.0" customHeight="1">
      <c r="A2600" s="3" t="s">
        <v>19914</v>
      </c>
      <c r="B2600" s="3" t="s">
        <v>3681</v>
      </c>
      <c r="C2600" s="3" t="s">
        <v>18</v>
      </c>
      <c r="D2600" s="4" t="s">
        <v>19</v>
      </c>
      <c r="E2600" s="3" t="s">
        <v>21</v>
      </c>
      <c r="F2600" s="3" t="s">
        <v>349</v>
      </c>
      <c r="G2600" s="3" t="s">
        <v>69</v>
      </c>
      <c r="H2600" s="3" t="s">
        <v>467</v>
      </c>
      <c r="I2600" s="3" t="s">
        <v>3687</v>
      </c>
      <c r="J2600" s="3" t="s">
        <v>19916</v>
      </c>
      <c r="K2600" s="3" t="s">
        <v>35</v>
      </c>
    </row>
    <row r="2601" ht="18.0" customHeight="1">
      <c r="A2601" s="3" t="s">
        <v>1031</v>
      </c>
      <c r="B2601" s="3" t="s">
        <v>1035</v>
      </c>
      <c r="C2601" s="3" t="s">
        <v>18</v>
      </c>
      <c r="D2601" s="4" t="s">
        <v>19</v>
      </c>
      <c r="E2601" s="3" t="s">
        <v>21</v>
      </c>
      <c r="F2601" s="3" t="s">
        <v>618</v>
      </c>
      <c r="G2601" s="3" t="s">
        <v>69</v>
      </c>
      <c r="H2601" s="3" t="s">
        <v>1036</v>
      </c>
      <c r="I2601" s="3" t="s">
        <v>1038</v>
      </c>
      <c r="J2601" s="3" t="s">
        <v>14255</v>
      </c>
      <c r="K2601" s="3" t="s">
        <v>35</v>
      </c>
    </row>
    <row r="2602" ht="18.0" customHeight="1">
      <c r="A2602" s="3" t="s">
        <v>12084</v>
      </c>
      <c r="B2602" s="3" t="s">
        <v>6901</v>
      </c>
      <c r="C2602" s="3" t="s">
        <v>18</v>
      </c>
      <c r="D2602" s="4" t="s">
        <v>19</v>
      </c>
      <c r="E2602" s="3" t="s">
        <v>20</v>
      </c>
      <c r="F2602" s="3" t="s">
        <v>73</v>
      </c>
      <c r="G2602" s="3" t="s">
        <v>50</v>
      </c>
      <c r="H2602" s="3" t="s">
        <v>6902</v>
      </c>
      <c r="I2602" s="3" t="s">
        <v>19920</v>
      </c>
      <c r="J2602" s="3" t="s">
        <v>19922</v>
      </c>
      <c r="K2602" s="3" t="s">
        <v>27</v>
      </c>
    </row>
    <row r="2603" ht="18.0" customHeight="1">
      <c r="A2603" s="3" t="s">
        <v>19924</v>
      </c>
      <c r="B2603" s="3" t="s">
        <v>19769</v>
      </c>
      <c r="C2603" s="3" t="s">
        <v>18</v>
      </c>
      <c r="D2603" s="4" t="s">
        <v>19</v>
      </c>
      <c r="E2603" s="3" t="s">
        <v>20</v>
      </c>
      <c r="F2603" s="3" t="s">
        <v>6789</v>
      </c>
      <c r="G2603" s="3" t="s">
        <v>50</v>
      </c>
      <c r="H2603" s="3" t="s">
        <v>14626</v>
      </c>
      <c r="I2603" s="3" t="s">
        <v>19926</v>
      </c>
      <c r="J2603" s="3" t="s">
        <v>19928</v>
      </c>
      <c r="K2603" s="3" t="s">
        <v>35</v>
      </c>
    </row>
    <row r="2604" ht="18.0" customHeight="1">
      <c r="A2604" s="3" t="s">
        <v>4264</v>
      </c>
      <c r="B2604" s="3" t="s">
        <v>6018</v>
      </c>
      <c r="C2604" s="3" t="s">
        <v>18</v>
      </c>
      <c r="D2604" s="4" t="s">
        <v>19</v>
      </c>
      <c r="E2604" s="3" t="s">
        <v>20</v>
      </c>
      <c r="F2604" s="3" t="s">
        <v>1604</v>
      </c>
      <c r="G2604" s="3" t="s">
        <v>69</v>
      </c>
      <c r="H2604" s="3" t="s">
        <v>6021</v>
      </c>
      <c r="I2604" s="3" t="s">
        <v>19934</v>
      </c>
      <c r="J2604" s="3" t="s">
        <v>19936</v>
      </c>
      <c r="K2604" s="3" t="s">
        <v>257</v>
      </c>
    </row>
    <row r="2605" ht="18.0" customHeight="1">
      <c r="A2605" s="3" t="s">
        <v>19937</v>
      </c>
      <c r="B2605" s="3" t="s">
        <v>6018</v>
      </c>
      <c r="C2605" s="3" t="s">
        <v>18</v>
      </c>
      <c r="D2605" s="4" t="s">
        <v>19</v>
      </c>
      <c r="E2605" s="3" t="s">
        <v>20</v>
      </c>
      <c r="F2605" s="3" t="s">
        <v>363</v>
      </c>
      <c r="G2605" s="3" t="s">
        <v>50</v>
      </c>
      <c r="H2605" s="3" t="s">
        <v>6021</v>
      </c>
      <c r="I2605" s="3" t="s">
        <v>19940</v>
      </c>
      <c r="J2605" s="3" t="s">
        <v>19941</v>
      </c>
      <c r="K2605" s="3" t="s">
        <v>257</v>
      </c>
    </row>
    <row r="2606" ht="18.0" customHeight="1">
      <c r="A2606" s="3" t="s">
        <v>15166</v>
      </c>
      <c r="B2606" s="3" t="s">
        <v>5698</v>
      </c>
      <c r="C2606" s="3" t="s">
        <v>18</v>
      </c>
      <c r="D2606" s="4" t="s">
        <v>19</v>
      </c>
      <c r="E2606" s="3" t="s">
        <v>20</v>
      </c>
      <c r="F2606" s="3" t="s">
        <v>132</v>
      </c>
      <c r="G2606" s="3" t="s">
        <v>57</v>
      </c>
      <c r="H2606" s="3" t="s">
        <v>5702</v>
      </c>
      <c r="I2606" s="3" t="s">
        <v>19831</v>
      </c>
      <c r="J2606" s="3" t="s">
        <v>19944</v>
      </c>
      <c r="K2606" s="3" t="s">
        <v>35</v>
      </c>
    </row>
    <row r="2607" ht="18.0" customHeight="1">
      <c r="A2607" s="3" t="s">
        <v>12726</v>
      </c>
      <c r="B2607" s="3" t="s">
        <v>1035</v>
      </c>
      <c r="C2607" s="3" t="s">
        <v>18</v>
      </c>
      <c r="D2607" s="4" t="s">
        <v>19</v>
      </c>
      <c r="E2607" s="3" t="s">
        <v>127</v>
      </c>
      <c r="F2607" s="3" t="s">
        <v>618</v>
      </c>
      <c r="G2607" s="3" t="s">
        <v>69</v>
      </c>
      <c r="H2607" s="3" t="s">
        <v>1036</v>
      </c>
      <c r="I2607" s="3" t="s">
        <v>1066</v>
      </c>
      <c r="J2607" s="3" t="s">
        <v>19946</v>
      </c>
      <c r="K2607" s="3" t="s">
        <v>35</v>
      </c>
    </row>
    <row r="2608" ht="18.0" customHeight="1">
      <c r="A2608" s="3" t="s">
        <v>19593</v>
      </c>
      <c r="B2608" s="3" t="s">
        <v>19948</v>
      </c>
      <c r="C2608" s="3" t="s">
        <v>18</v>
      </c>
      <c r="D2608" s="4" t="s">
        <v>19</v>
      </c>
      <c r="E2608" s="3" t="s">
        <v>127</v>
      </c>
      <c r="F2608" s="3" t="s">
        <v>618</v>
      </c>
      <c r="G2608" s="3" t="s">
        <v>69</v>
      </c>
      <c r="H2608" s="3" t="s">
        <v>6913</v>
      </c>
      <c r="I2608" s="3" t="s">
        <v>19951</v>
      </c>
      <c r="J2608" s="3" t="s">
        <v>19595</v>
      </c>
      <c r="K2608" s="3" t="s">
        <v>159</v>
      </c>
    </row>
    <row r="2609" ht="18.0" customHeight="1">
      <c r="A2609" s="3" t="s">
        <v>19953</v>
      </c>
      <c r="B2609" s="3" t="s">
        <v>19954</v>
      </c>
      <c r="C2609" s="3" t="s">
        <v>18</v>
      </c>
      <c r="D2609" s="4" t="s">
        <v>19</v>
      </c>
      <c r="E2609" s="3" t="s">
        <v>20</v>
      </c>
      <c r="F2609" s="3" t="s">
        <v>132</v>
      </c>
      <c r="G2609" s="3" t="s">
        <v>69</v>
      </c>
      <c r="H2609" s="3" t="s">
        <v>3871</v>
      </c>
      <c r="I2609" s="3" t="s">
        <v>19956</v>
      </c>
      <c r="J2609" s="3" t="s">
        <v>19957</v>
      </c>
      <c r="K2609" s="3" t="s">
        <v>35</v>
      </c>
    </row>
    <row r="2610" ht="18.0" customHeight="1">
      <c r="A2610" s="3" t="s">
        <v>259</v>
      </c>
      <c r="B2610" s="3" t="s">
        <v>4233</v>
      </c>
      <c r="C2610" s="3" t="s">
        <v>18</v>
      </c>
      <c r="D2610" s="4" t="s">
        <v>19</v>
      </c>
      <c r="E2610" s="3" t="s">
        <v>20</v>
      </c>
      <c r="F2610" s="3" t="s">
        <v>177</v>
      </c>
      <c r="G2610" s="3" t="s">
        <v>50</v>
      </c>
      <c r="H2610" s="3" t="s">
        <v>4236</v>
      </c>
      <c r="I2610" s="3" t="s">
        <v>2018</v>
      </c>
      <c r="J2610" s="3" t="s">
        <v>4238</v>
      </c>
      <c r="K2610" s="3" t="s">
        <v>27</v>
      </c>
    </row>
    <row r="2611" ht="18.0" customHeight="1">
      <c r="A2611" s="3" t="s">
        <v>9714</v>
      </c>
      <c r="B2611" s="3" t="s">
        <v>9145</v>
      </c>
      <c r="C2611" s="3" t="s">
        <v>18</v>
      </c>
      <c r="D2611" s="4" t="s">
        <v>19</v>
      </c>
      <c r="E2611" s="3" t="s">
        <v>21</v>
      </c>
      <c r="F2611" s="3" t="s">
        <v>146</v>
      </c>
      <c r="G2611" s="3" t="s">
        <v>50</v>
      </c>
      <c r="H2611" s="3" t="s">
        <v>109</v>
      </c>
      <c r="I2611" s="3" t="s">
        <v>9719</v>
      </c>
      <c r="J2611" s="3" t="s">
        <v>9720</v>
      </c>
      <c r="K2611" s="3" t="s">
        <v>27</v>
      </c>
    </row>
    <row r="2612" ht="18.0" customHeight="1">
      <c r="A2612" s="3" t="s">
        <v>2636</v>
      </c>
      <c r="B2612" s="3" t="s">
        <v>19954</v>
      </c>
      <c r="C2612" s="3" t="s">
        <v>18</v>
      </c>
      <c r="D2612" s="4" t="s">
        <v>19</v>
      </c>
      <c r="E2612" s="3" t="s">
        <v>20</v>
      </c>
      <c r="F2612" s="3" t="s">
        <v>237</v>
      </c>
      <c r="G2612" s="3" t="s">
        <v>50</v>
      </c>
      <c r="H2612" s="3" t="s">
        <v>3871</v>
      </c>
      <c r="I2612" s="3" t="s">
        <v>19956</v>
      </c>
      <c r="J2612" s="3" t="s">
        <v>19966</v>
      </c>
      <c r="K2612" s="3" t="s">
        <v>35</v>
      </c>
    </row>
    <row r="2613" ht="18.0" customHeight="1">
      <c r="A2613" s="3" t="s">
        <v>259</v>
      </c>
      <c r="B2613" s="3" t="s">
        <v>19968</v>
      </c>
      <c r="C2613" s="3" t="s">
        <v>18</v>
      </c>
      <c r="D2613" s="4" t="s">
        <v>19</v>
      </c>
      <c r="E2613" s="3" t="s">
        <v>20</v>
      </c>
      <c r="F2613" s="3" t="s">
        <v>692</v>
      </c>
      <c r="G2613" s="3" t="s">
        <v>57</v>
      </c>
      <c r="H2613" s="3" t="s">
        <v>19971</v>
      </c>
      <c r="I2613" s="3" t="s">
        <v>19973</v>
      </c>
      <c r="J2613" s="3" t="s">
        <v>19974</v>
      </c>
      <c r="K2613" s="3" t="s">
        <v>27</v>
      </c>
    </row>
    <row r="2614" ht="18.0" customHeight="1">
      <c r="A2614" s="3" t="s">
        <v>19976</v>
      </c>
      <c r="B2614" s="3" t="s">
        <v>19977</v>
      </c>
      <c r="C2614" s="3" t="s">
        <v>18</v>
      </c>
      <c r="D2614" s="4" t="s">
        <v>19</v>
      </c>
      <c r="E2614" s="3" t="s">
        <v>21</v>
      </c>
      <c r="F2614" s="3" t="s">
        <v>349</v>
      </c>
      <c r="G2614" s="3" t="s">
        <v>69</v>
      </c>
      <c r="H2614" s="3" t="s">
        <v>38</v>
      </c>
      <c r="I2614" s="3" t="s">
        <v>166</v>
      </c>
      <c r="J2614" s="3" t="s">
        <v>19978</v>
      </c>
      <c r="K2614" s="3" t="s">
        <v>35</v>
      </c>
    </row>
    <row r="2615" ht="18.0" customHeight="1">
      <c r="A2615" s="3" t="s">
        <v>19979</v>
      </c>
      <c r="B2615" s="3" t="s">
        <v>19980</v>
      </c>
      <c r="C2615" s="3" t="s">
        <v>18</v>
      </c>
      <c r="D2615" s="4" t="s">
        <v>19</v>
      </c>
      <c r="E2615" s="3" t="s">
        <v>21</v>
      </c>
      <c r="F2615" s="3" t="s">
        <v>48</v>
      </c>
      <c r="G2615" s="3" t="s">
        <v>50</v>
      </c>
      <c r="H2615" s="3" t="s">
        <v>19982</v>
      </c>
      <c r="I2615" s="3" t="s">
        <v>7504</v>
      </c>
      <c r="J2615" s="3" t="s">
        <v>19986</v>
      </c>
      <c r="K2615" s="3" t="s">
        <v>35</v>
      </c>
    </row>
    <row r="2616" ht="18.0" customHeight="1">
      <c r="A2616" s="3" t="s">
        <v>19987</v>
      </c>
      <c r="B2616" s="3" t="s">
        <v>19988</v>
      </c>
      <c r="C2616" s="3" t="s">
        <v>18</v>
      </c>
      <c r="D2616" s="4" t="s">
        <v>19</v>
      </c>
      <c r="E2616" s="3" t="s">
        <v>21</v>
      </c>
      <c r="F2616" s="3" t="s">
        <v>132</v>
      </c>
      <c r="G2616" s="3" t="s">
        <v>57</v>
      </c>
      <c r="H2616" s="3" t="s">
        <v>567</v>
      </c>
      <c r="I2616" s="3" t="s">
        <v>19989</v>
      </c>
      <c r="J2616" s="3" t="s">
        <v>19990</v>
      </c>
      <c r="K2616" s="3" t="s">
        <v>159</v>
      </c>
    </row>
    <row r="2617" ht="18.0" customHeight="1">
      <c r="A2617" s="3" t="s">
        <v>19991</v>
      </c>
      <c r="B2617" s="3" t="s">
        <v>19992</v>
      </c>
      <c r="C2617" s="3" t="s">
        <v>18</v>
      </c>
      <c r="D2617" s="4" t="s">
        <v>19</v>
      </c>
      <c r="E2617" s="3" t="s">
        <v>19993</v>
      </c>
      <c r="F2617" s="3" t="s">
        <v>1025</v>
      </c>
      <c r="G2617" s="3" t="s">
        <v>69</v>
      </c>
      <c r="H2617" s="3" t="s">
        <v>19996</v>
      </c>
      <c r="I2617" s="3" t="s">
        <v>19997</v>
      </c>
      <c r="J2617" s="3" t="s">
        <v>19998</v>
      </c>
      <c r="K2617" s="3" t="s">
        <v>159</v>
      </c>
    </row>
    <row r="2618" ht="18.0" customHeight="1">
      <c r="A2618" s="3" t="s">
        <v>19999</v>
      </c>
      <c r="B2618" s="3" t="s">
        <v>20000</v>
      </c>
      <c r="C2618" s="3" t="s">
        <v>18</v>
      </c>
      <c r="D2618" s="4" t="s">
        <v>19</v>
      </c>
      <c r="E2618" s="3" t="s">
        <v>21</v>
      </c>
      <c r="F2618" s="3" t="s">
        <v>618</v>
      </c>
      <c r="G2618" s="3" t="s">
        <v>69</v>
      </c>
      <c r="H2618" s="3" t="s">
        <v>20001</v>
      </c>
      <c r="I2618" s="3" t="s">
        <v>20002</v>
      </c>
      <c r="J2618" s="3" t="s">
        <v>20003</v>
      </c>
      <c r="K2618" s="3" t="s">
        <v>41</v>
      </c>
    </row>
    <row r="2619" ht="18.0" customHeight="1">
      <c r="A2619" s="3" t="s">
        <v>19818</v>
      </c>
      <c r="B2619" s="3" t="s">
        <v>20004</v>
      </c>
      <c r="C2619" s="3" t="s">
        <v>18</v>
      </c>
      <c r="D2619" s="4" t="s">
        <v>19</v>
      </c>
      <c r="E2619" s="3" t="s">
        <v>21</v>
      </c>
      <c r="F2619" s="3" t="s">
        <v>618</v>
      </c>
      <c r="G2619" s="3" t="s">
        <v>69</v>
      </c>
      <c r="H2619" s="3" t="s">
        <v>4906</v>
      </c>
      <c r="I2619" s="3" t="s">
        <v>20007</v>
      </c>
      <c r="J2619" s="3" t="s">
        <v>19823</v>
      </c>
      <c r="K2619" s="3" t="s">
        <v>35</v>
      </c>
    </row>
    <row r="2620" ht="18.0" customHeight="1">
      <c r="A2620" s="3" t="s">
        <v>10496</v>
      </c>
      <c r="B2620" s="3" t="s">
        <v>5698</v>
      </c>
      <c r="C2620" s="3" t="s">
        <v>18</v>
      </c>
      <c r="D2620" s="4" t="s">
        <v>19</v>
      </c>
      <c r="E2620" s="3" t="s">
        <v>20</v>
      </c>
      <c r="F2620" s="3" t="s">
        <v>2589</v>
      </c>
      <c r="G2620" s="3" t="s">
        <v>31</v>
      </c>
      <c r="H2620" s="3" t="s">
        <v>5702</v>
      </c>
      <c r="I2620" s="3" t="s">
        <v>20008</v>
      </c>
      <c r="J2620" s="3" t="s">
        <v>20010</v>
      </c>
      <c r="K2620" s="3" t="s">
        <v>35</v>
      </c>
    </row>
    <row r="2621" ht="18.0" customHeight="1">
      <c r="A2621" s="3" t="s">
        <v>20014</v>
      </c>
      <c r="B2621" s="3" t="s">
        <v>1035</v>
      </c>
      <c r="C2621" s="3" t="s">
        <v>18</v>
      </c>
      <c r="D2621" s="4" t="s">
        <v>19</v>
      </c>
      <c r="E2621" s="3" t="s">
        <v>127</v>
      </c>
      <c r="F2621" s="3" t="s">
        <v>618</v>
      </c>
      <c r="G2621" s="3" t="s">
        <v>69</v>
      </c>
      <c r="H2621" s="3" t="s">
        <v>1036</v>
      </c>
      <c r="I2621" s="3" t="s">
        <v>1066</v>
      </c>
      <c r="J2621" s="3" t="s">
        <v>20018</v>
      </c>
      <c r="K2621" s="3" t="s">
        <v>35</v>
      </c>
    </row>
    <row r="2622" ht="18.0" customHeight="1">
      <c r="A2622" s="3" t="s">
        <v>20020</v>
      </c>
      <c r="B2622" s="3" t="s">
        <v>1035</v>
      </c>
      <c r="C2622" s="3" t="s">
        <v>18</v>
      </c>
      <c r="D2622" s="4" t="s">
        <v>19</v>
      </c>
      <c r="E2622" s="3" t="s">
        <v>127</v>
      </c>
      <c r="F2622" s="3" t="s">
        <v>618</v>
      </c>
      <c r="G2622" s="3" t="s">
        <v>69</v>
      </c>
      <c r="H2622" s="3" t="s">
        <v>1036</v>
      </c>
      <c r="I2622" s="3" t="s">
        <v>1066</v>
      </c>
      <c r="J2622" s="3" t="s">
        <v>20023</v>
      </c>
      <c r="K2622" s="3" t="s">
        <v>35</v>
      </c>
    </row>
    <row r="2623" ht="18.0" customHeight="1">
      <c r="A2623" s="3" t="s">
        <v>20025</v>
      </c>
      <c r="B2623" s="3" t="s">
        <v>1035</v>
      </c>
      <c r="C2623" s="3" t="s">
        <v>18</v>
      </c>
      <c r="D2623" s="4" t="s">
        <v>19</v>
      </c>
      <c r="E2623" s="3" t="s">
        <v>127</v>
      </c>
      <c r="F2623" s="3" t="s">
        <v>618</v>
      </c>
      <c r="G2623" s="3" t="s">
        <v>69</v>
      </c>
      <c r="H2623" s="3" t="s">
        <v>1036</v>
      </c>
      <c r="I2623" s="3" t="s">
        <v>1066</v>
      </c>
      <c r="J2623" s="3" t="s">
        <v>20029</v>
      </c>
      <c r="K2623" s="3" t="s">
        <v>35</v>
      </c>
    </row>
    <row r="2624" ht="18.0" customHeight="1">
      <c r="A2624" s="3" t="s">
        <v>20031</v>
      </c>
      <c r="B2624" s="3" t="s">
        <v>1035</v>
      </c>
      <c r="C2624" s="3" t="s">
        <v>18</v>
      </c>
      <c r="D2624" s="4" t="s">
        <v>19</v>
      </c>
      <c r="E2624" s="3" t="s">
        <v>127</v>
      </c>
      <c r="F2624" s="3" t="s">
        <v>618</v>
      </c>
      <c r="G2624" s="3" t="s">
        <v>69</v>
      </c>
      <c r="H2624" s="3" t="s">
        <v>1036</v>
      </c>
      <c r="I2624" s="3" t="s">
        <v>1066</v>
      </c>
      <c r="J2624" s="3" t="s">
        <v>20033</v>
      </c>
      <c r="K2624" s="3" t="s">
        <v>35</v>
      </c>
    </row>
    <row r="2625" ht="18.0" customHeight="1">
      <c r="A2625" s="3" t="s">
        <v>20035</v>
      </c>
      <c r="B2625" s="3" t="s">
        <v>20036</v>
      </c>
      <c r="C2625" s="3" t="s">
        <v>18</v>
      </c>
      <c r="D2625" s="4" t="s">
        <v>19</v>
      </c>
      <c r="E2625" s="3" t="s">
        <v>21</v>
      </c>
      <c r="F2625" s="3" t="s">
        <v>119</v>
      </c>
      <c r="G2625" s="3" t="s">
        <v>57</v>
      </c>
      <c r="H2625" s="3" t="s">
        <v>2618</v>
      </c>
      <c r="I2625" s="3" t="s">
        <v>20037</v>
      </c>
      <c r="J2625" s="3" t="s">
        <v>20038</v>
      </c>
      <c r="K2625" s="3" t="s">
        <v>35</v>
      </c>
    </row>
    <row r="2626" ht="18.0" customHeight="1">
      <c r="A2626" s="3" t="s">
        <v>20039</v>
      </c>
      <c r="B2626" s="3" t="s">
        <v>20040</v>
      </c>
      <c r="C2626" s="3" t="s">
        <v>18</v>
      </c>
      <c r="D2626" s="4" t="s">
        <v>19</v>
      </c>
      <c r="E2626" s="3" t="s">
        <v>21</v>
      </c>
      <c r="F2626" s="3" t="s">
        <v>73</v>
      </c>
      <c r="G2626" s="3" t="s">
        <v>23</v>
      </c>
      <c r="H2626" s="3" t="s">
        <v>498</v>
      </c>
      <c r="I2626" s="3" t="s">
        <v>20043</v>
      </c>
      <c r="J2626" s="3" t="s">
        <v>20045</v>
      </c>
      <c r="K2626" s="3" t="s">
        <v>27</v>
      </c>
    </row>
    <row r="2627" ht="18.0" customHeight="1">
      <c r="A2627" s="3" t="s">
        <v>20048</v>
      </c>
      <c r="B2627" s="3" t="s">
        <v>4233</v>
      </c>
      <c r="C2627" s="3" t="s">
        <v>18</v>
      </c>
      <c r="D2627" s="4" t="s">
        <v>19</v>
      </c>
      <c r="E2627" s="3" t="s">
        <v>21</v>
      </c>
      <c r="F2627" s="3" t="s">
        <v>146</v>
      </c>
      <c r="G2627" s="3" t="s">
        <v>50</v>
      </c>
      <c r="H2627" s="3" t="s">
        <v>4236</v>
      </c>
      <c r="I2627" s="3" t="s">
        <v>20053</v>
      </c>
      <c r="J2627" s="3" t="s">
        <v>20054</v>
      </c>
      <c r="K2627" s="3" t="s">
        <v>27</v>
      </c>
    </row>
    <row r="2628" ht="18.0" customHeight="1">
      <c r="A2628" s="3" t="s">
        <v>20055</v>
      </c>
      <c r="B2628" s="3" t="s">
        <v>20056</v>
      </c>
      <c r="C2628" s="3" t="s">
        <v>18</v>
      </c>
      <c r="D2628" s="4" t="s">
        <v>19</v>
      </c>
      <c r="E2628" s="3" t="s">
        <v>21</v>
      </c>
      <c r="F2628" s="3" t="s">
        <v>82</v>
      </c>
      <c r="G2628" s="3" t="s">
        <v>50</v>
      </c>
      <c r="H2628" s="3" t="s">
        <v>1695</v>
      </c>
      <c r="I2628" s="3" t="s">
        <v>20059</v>
      </c>
      <c r="J2628" s="3" t="s">
        <v>20060</v>
      </c>
      <c r="K2628" s="3" t="s">
        <v>35</v>
      </c>
    </row>
    <row r="2629" ht="18.0" customHeight="1">
      <c r="A2629" s="3" t="s">
        <v>20061</v>
      </c>
      <c r="B2629" s="3" t="s">
        <v>20062</v>
      </c>
      <c r="C2629" s="3" t="s">
        <v>18</v>
      </c>
      <c r="D2629" s="4" t="s">
        <v>19</v>
      </c>
      <c r="E2629" s="3" t="s">
        <v>21</v>
      </c>
      <c r="F2629" s="3" t="s">
        <v>146</v>
      </c>
      <c r="G2629" s="3" t="s">
        <v>57</v>
      </c>
      <c r="H2629" s="3" t="s">
        <v>58</v>
      </c>
      <c r="I2629" s="3" t="s">
        <v>20064</v>
      </c>
      <c r="J2629" s="3" t="s">
        <v>20065</v>
      </c>
      <c r="K2629" s="3" t="s">
        <v>159</v>
      </c>
    </row>
    <row r="2630" ht="18.0" customHeight="1">
      <c r="A2630" s="3" t="s">
        <v>18281</v>
      </c>
      <c r="B2630" s="3" t="s">
        <v>20066</v>
      </c>
      <c r="C2630" s="3" t="s">
        <v>18</v>
      </c>
      <c r="D2630" s="4" t="s">
        <v>19</v>
      </c>
      <c r="E2630" s="3" t="s">
        <v>21</v>
      </c>
      <c r="F2630" s="3" t="s">
        <v>73</v>
      </c>
      <c r="G2630" s="3" t="s">
        <v>23</v>
      </c>
      <c r="H2630" s="3" t="s">
        <v>1989</v>
      </c>
      <c r="I2630" s="3" t="s">
        <v>20068</v>
      </c>
      <c r="J2630" s="3" t="s">
        <v>20069</v>
      </c>
      <c r="K2630" s="3" t="s">
        <v>159</v>
      </c>
    </row>
    <row r="2631" ht="18.0" customHeight="1">
      <c r="A2631" s="3" t="s">
        <v>20070</v>
      </c>
      <c r="B2631" s="3" t="s">
        <v>8924</v>
      </c>
      <c r="C2631" s="3" t="s">
        <v>18</v>
      </c>
      <c r="D2631" s="4" t="s">
        <v>19</v>
      </c>
      <c r="E2631" s="3" t="s">
        <v>20</v>
      </c>
      <c r="F2631" s="3" t="s">
        <v>3337</v>
      </c>
      <c r="G2631" s="3" t="s">
        <v>57</v>
      </c>
      <c r="H2631" s="3" t="s">
        <v>8929</v>
      </c>
      <c r="I2631" s="3" t="s">
        <v>8930</v>
      </c>
      <c r="J2631" s="3" t="s">
        <v>20074</v>
      </c>
      <c r="K2631" s="3" t="s">
        <v>27</v>
      </c>
    </row>
    <row r="2632" ht="18.0" customHeight="1">
      <c r="A2632" s="3" t="s">
        <v>2987</v>
      </c>
      <c r="B2632" s="3" t="s">
        <v>4137</v>
      </c>
      <c r="C2632" s="3" t="s">
        <v>18</v>
      </c>
      <c r="D2632" s="4" t="s">
        <v>19</v>
      </c>
      <c r="E2632" s="3" t="s">
        <v>20</v>
      </c>
      <c r="F2632" s="3" t="s">
        <v>73</v>
      </c>
      <c r="G2632" s="3" t="s">
        <v>57</v>
      </c>
      <c r="H2632" s="3" t="s">
        <v>4063</v>
      </c>
      <c r="I2632" s="3" t="s">
        <v>16443</v>
      </c>
      <c r="J2632" s="3" t="s">
        <v>20077</v>
      </c>
      <c r="K2632" s="3" t="s">
        <v>257</v>
      </c>
    </row>
    <row r="2633" ht="18.0" customHeight="1">
      <c r="A2633" s="3" t="s">
        <v>20080</v>
      </c>
      <c r="B2633" s="3" t="s">
        <v>20081</v>
      </c>
      <c r="C2633" s="3" t="s">
        <v>18</v>
      </c>
      <c r="D2633" s="4" t="s">
        <v>19</v>
      </c>
      <c r="E2633" s="3" t="s">
        <v>20</v>
      </c>
      <c r="F2633" s="3" t="s">
        <v>48</v>
      </c>
      <c r="G2633" s="3" t="s">
        <v>57</v>
      </c>
      <c r="H2633" s="3" t="s">
        <v>20083</v>
      </c>
      <c r="I2633" s="3" t="s">
        <v>16987</v>
      </c>
      <c r="J2633" s="3" t="s">
        <v>20085</v>
      </c>
      <c r="K2633" s="3" t="s">
        <v>257</v>
      </c>
    </row>
    <row r="2634" ht="18.0" customHeight="1">
      <c r="A2634" s="3" t="s">
        <v>20086</v>
      </c>
      <c r="B2634" s="3" t="s">
        <v>5236</v>
      </c>
      <c r="C2634" s="3" t="s">
        <v>18</v>
      </c>
      <c r="D2634" s="4" t="s">
        <v>19</v>
      </c>
      <c r="E2634" s="3" t="s">
        <v>21</v>
      </c>
      <c r="F2634" s="3" t="s">
        <v>2450</v>
      </c>
      <c r="G2634" s="3" t="s">
        <v>57</v>
      </c>
      <c r="H2634" s="3" t="s">
        <v>38</v>
      </c>
      <c r="I2634" s="3" t="s">
        <v>16535</v>
      </c>
      <c r="J2634" s="3" t="s">
        <v>20090</v>
      </c>
      <c r="K2634" s="3" t="s">
        <v>159</v>
      </c>
    </row>
    <row r="2635" ht="18.0" customHeight="1">
      <c r="A2635" s="3" t="s">
        <v>20092</v>
      </c>
      <c r="B2635" s="3" t="s">
        <v>20093</v>
      </c>
      <c r="C2635" s="3" t="s">
        <v>18</v>
      </c>
      <c r="D2635" s="4" t="s">
        <v>19</v>
      </c>
      <c r="E2635" s="3" t="s">
        <v>20</v>
      </c>
      <c r="F2635" s="3" t="s">
        <v>1821</v>
      </c>
      <c r="G2635" s="3" t="s">
        <v>23</v>
      </c>
      <c r="H2635" s="3" t="s">
        <v>1695</v>
      </c>
      <c r="I2635" s="3" t="s">
        <v>20094</v>
      </c>
      <c r="J2635" s="3" t="s">
        <v>20097</v>
      </c>
      <c r="K2635" s="3" t="s">
        <v>27</v>
      </c>
    </row>
    <row r="2636" ht="18.0" customHeight="1">
      <c r="A2636" s="3" t="s">
        <v>3292</v>
      </c>
      <c r="B2636" s="3" t="s">
        <v>11609</v>
      </c>
      <c r="C2636" s="3" t="s">
        <v>18</v>
      </c>
      <c r="D2636" s="4" t="s">
        <v>19</v>
      </c>
      <c r="E2636" s="3" t="s">
        <v>20</v>
      </c>
      <c r="F2636" s="3" t="s">
        <v>737</v>
      </c>
      <c r="G2636" s="3" t="s">
        <v>50</v>
      </c>
      <c r="H2636" s="3" t="s">
        <v>264</v>
      </c>
      <c r="I2636" s="3" t="s">
        <v>166</v>
      </c>
      <c r="J2636" s="3" t="s">
        <v>12105</v>
      </c>
      <c r="K2636" s="3" t="s">
        <v>257</v>
      </c>
    </row>
    <row r="2637" ht="18.0" customHeight="1">
      <c r="A2637" s="3" t="s">
        <v>20104</v>
      </c>
      <c r="B2637" s="3" t="s">
        <v>14313</v>
      </c>
      <c r="C2637" s="3" t="s">
        <v>18</v>
      </c>
      <c r="D2637" s="4" t="s">
        <v>19</v>
      </c>
      <c r="E2637" s="3" t="s">
        <v>21</v>
      </c>
      <c r="F2637" s="3" t="s">
        <v>618</v>
      </c>
      <c r="G2637" s="3" t="s">
        <v>31</v>
      </c>
      <c r="H2637" s="3" t="s">
        <v>58</v>
      </c>
      <c r="I2637" s="3" t="s">
        <v>14318</v>
      </c>
      <c r="J2637" s="3" t="s">
        <v>20107</v>
      </c>
      <c r="K2637" s="3" t="s">
        <v>159</v>
      </c>
    </row>
    <row r="2638" ht="18.0" customHeight="1">
      <c r="A2638" s="3" t="s">
        <v>20108</v>
      </c>
      <c r="B2638" s="3" t="s">
        <v>20110</v>
      </c>
      <c r="C2638" s="3" t="s">
        <v>18</v>
      </c>
      <c r="D2638" s="4" t="s">
        <v>19</v>
      </c>
      <c r="E2638" s="3" t="s">
        <v>20</v>
      </c>
      <c r="F2638" s="3" t="s">
        <v>668</v>
      </c>
      <c r="G2638" s="3" t="s">
        <v>23</v>
      </c>
      <c r="H2638" s="3" t="s">
        <v>20114</v>
      </c>
      <c r="I2638" s="3" t="s">
        <v>166</v>
      </c>
      <c r="J2638" s="3" t="s">
        <v>20116</v>
      </c>
      <c r="K2638" s="3" t="s">
        <v>27</v>
      </c>
    </row>
    <row r="2639" ht="18.0" customHeight="1">
      <c r="A2639" s="3" t="s">
        <v>13693</v>
      </c>
      <c r="B2639" s="3" t="s">
        <v>12805</v>
      </c>
      <c r="C2639" s="3" t="s">
        <v>18</v>
      </c>
      <c r="D2639" s="4" t="s">
        <v>19</v>
      </c>
      <c r="E2639" s="3" t="s">
        <v>127</v>
      </c>
      <c r="F2639" s="3" t="s">
        <v>649</v>
      </c>
      <c r="G2639" s="3" t="s">
        <v>50</v>
      </c>
      <c r="H2639" s="3" t="s">
        <v>12810</v>
      </c>
      <c r="I2639" s="3" t="s">
        <v>20118</v>
      </c>
      <c r="J2639" s="3" t="s">
        <v>20119</v>
      </c>
      <c r="K2639" s="3" t="s">
        <v>257</v>
      </c>
    </row>
    <row r="2640" ht="18.0" customHeight="1">
      <c r="A2640" s="3" t="s">
        <v>259</v>
      </c>
      <c r="B2640" s="3" t="s">
        <v>16565</v>
      </c>
      <c r="C2640" s="3" t="s">
        <v>18</v>
      </c>
      <c r="D2640" s="4" t="s">
        <v>19</v>
      </c>
      <c r="E2640" s="3" t="s">
        <v>20</v>
      </c>
      <c r="F2640" s="3" t="s">
        <v>443</v>
      </c>
      <c r="G2640" s="3" t="s">
        <v>57</v>
      </c>
      <c r="H2640" s="3" t="s">
        <v>38</v>
      </c>
      <c r="I2640" s="3" t="s">
        <v>20123</v>
      </c>
      <c r="J2640" s="3" t="s">
        <v>20124</v>
      </c>
      <c r="K2640" s="3" t="s">
        <v>35</v>
      </c>
    </row>
    <row r="2641" ht="18.0" customHeight="1">
      <c r="A2641" s="3" t="s">
        <v>20125</v>
      </c>
      <c r="B2641" s="3" t="s">
        <v>20093</v>
      </c>
      <c r="C2641" s="3" t="s">
        <v>18</v>
      </c>
      <c r="D2641" s="4" t="s">
        <v>19</v>
      </c>
      <c r="E2641" s="3" t="s">
        <v>21</v>
      </c>
      <c r="F2641" s="3" t="s">
        <v>1821</v>
      </c>
      <c r="G2641" s="3" t="s">
        <v>23</v>
      </c>
      <c r="H2641" s="3" t="s">
        <v>1695</v>
      </c>
      <c r="I2641" s="3" t="s">
        <v>20094</v>
      </c>
      <c r="J2641" s="3" t="s">
        <v>20128</v>
      </c>
      <c r="K2641" s="3" t="s">
        <v>27</v>
      </c>
    </row>
    <row r="2642" ht="18.0" customHeight="1">
      <c r="A2642" s="3" t="s">
        <v>4886</v>
      </c>
      <c r="B2642" s="3" t="s">
        <v>20129</v>
      </c>
      <c r="C2642" s="3" t="s">
        <v>18</v>
      </c>
      <c r="D2642" s="4" t="s">
        <v>19</v>
      </c>
      <c r="E2642" s="3" t="s">
        <v>21</v>
      </c>
      <c r="F2642" s="3" t="s">
        <v>73</v>
      </c>
      <c r="G2642" s="3" t="s">
        <v>23</v>
      </c>
      <c r="H2642" s="3" t="s">
        <v>20130</v>
      </c>
      <c r="I2642" s="3" t="s">
        <v>20131</v>
      </c>
      <c r="J2642" s="3" t="s">
        <v>20132</v>
      </c>
      <c r="K2642" s="3" t="s">
        <v>41</v>
      </c>
    </row>
    <row r="2643" ht="18.0" customHeight="1">
      <c r="A2643" s="3" t="s">
        <v>20133</v>
      </c>
      <c r="B2643" s="3" t="s">
        <v>20036</v>
      </c>
      <c r="C2643" s="3" t="s">
        <v>18</v>
      </c>
      <c r="D2643" s="4" t="s">
        <v>19</v>
      </c>
      <c r="E2643" s="3" t="s">
        <v>21</v>
      </c>
      <c r="F2643" s="3" t="s">
        <v>48</v>
      </c>
      <c r="G2643" s="3" t="s">
        <v>57</v>
      </c>
      <c r="H2643" s="3" t="s">
        <v>2618</v>
      </c>
      <c r="I2643" s="3" t="s">
        <v>20134</v>
      </c>
      <c r="J2643" s="3" t="s">
        <v>20135</v>
      </c>
      <c r="K2643" s="3" t="s">
        <v>35</v>
      </c>
    </row>
    <row r="2644" ht="18.0" customHeight="1">
      <c r="A2644" s="3" t="s">
        <v>259</v>
      </c>
      <c r="B2644" s="3" t="s">
        <v>4137</v>
      </c>
      <c r="C2644" s="3" t="s">
        <v>18</v>
      </c>
      <c r="D2644" s="4" t="s">
        <v>19</v>
      </c>
      <c r="E2644" s="3" t="s">
        <v>21</v>
      </c>
      <c r="F2644" s="3" t="s">
        <v>387</v>
      </c>
      <c r="G2644" s="3" t="s">
        <v>69</v>
      </c>
      <c r="H2644" s="3" t="s">
        <v>4063</v>
      </c>
      <c r="I2644" s="3" t="s">
        <v>20139</v>
      </c>
      <c r="J2644" s="3" t="s">
        <v>20140</v>
      </c>
      <c r="K2644" s="3" t="s">
        <v>257</v>
      </c>
    </row>
    <row r="2645" ht="18.0" customHeight="1">
      <c r="A2645" s="3" t="s">
        <v>20141</v>
      </c>
      <c r="B2645" s="3" t="s">
        <v>20066</v>
      </c>
      <c r="C2645" s="3" t="s">
        <v>18</v>
      </c>
      <c r="D2645" s="4" t="s">
        <v>19</v>
      </c>
      <c r="E2645" s="3" t="s">
        <v>20</v>
      </c>
      <c r="F2645" s="3" t="s">
        <v>1082</v>
      </c>
      <c r="G2645" s="3" t="s">
        <v>3369</v>
      </c>
      <c r="H2645" s="3" t="s">
        <v>1989</v>
      </c>
      <c r="I2645" s="3" t="s">
        <v>20068</v>
      </c>
      <c r="J2645" s="3" t="s">
        <v>20144</v>
      </c>
      <c r="K2645" s="3" t="s">
        <v>159</v>
      </c>
    </row>
    <row r="2646" ht="18.0" customHeight="1">
      <c r="A2646" s="3" t="s">
        <v>20146</v>
      </c>
      <c r="B2646" s="3" t="s">
        <v>20147</v>
      </c>
      <c r="C2646" s="3" t="s">
        <v>18</v>
      </c>
      <c r="D2646" s="4" t="s">
        <v>19</v>
      </c>
      <c r="E2646" s="3" t="s">
        <v>20</v>
      </c>
      <c r="F2646" s="3" t="s">
        <v>146</v>
      </c>
      <c r="G2646" s="3" t="s">
        <v>50</v>
      </c>
      <c r="H2646" s="3" t="s">
        <v>4081</v>
      </c>
      <c r="I2646" s="3" t="s">
        <v>12396</v>
      </c>
      <c r="J2646" s="3" t="s">
        <v>20148</v>
      </c>
      <c r="K2646" s="3" t="s">
        <v>27</v>
      </c>
    </row>
    <row r="2647" ht="18.0" customHeight="1">
      <c r="A2647" s="3" t="s">
        <v>20149</v>
      </c>
      <c r="B2647" s="3" t="s">
        <v>4137</v>
      </c>
      <c r="C2647" s="3" t="s">
        <v>18</v>
      </c>
      <c r="D2647" s="4" t="s">
        <v>19</v>
      </c>
      <c r="E2647" s="3" t="s">
        <v>20</v>
      </c>
      <c r="F2647" s="3" t="s">
        <v>48</v>
      </c>
      <c r="G2647" s="3" t="s">
        <v>57</v>
      </c>
      <c r="H2647" s="3" t="s">
        <v>4063</v>
      </c>
      <c r="I2647" s="3" t="s">
        <v>914</v>
      </c>
      <c r="J2647" s="3" t="s">
        <v>20152</v>
      </c>
      <c r="K2647" s="3" t="s">
        <v>257</v>
      </c>
    </row>
    <row r="2648" ht="18.0" customHeight="1">
      <c r="A2648" s="3" t="s">
        <v>20154</v>
      </c>
      <c r="B2648" s="3" t="s">
        <v>12874</v>
      </c>
      <c r="C2648" s="3" t="s">
        <v>18</v>
      </c>
      <c r="D2648" s="4" t="s">
        <v>19</v>
      </c>
      <c r="E2648" s="3" t="s">
        <v>20</v>
      </c>
      <c r="F2648" s="3" t="s">
        <v>132</v>
      </c>
      <c r="G2648" s="3" t="s">
        <v>50</v>
      </c>
      <c r="H2648" s="3" t="s">
        <v>58</v>
      </c>
      <c r="I2648" s="3" t="s">
        <v>2383</v>
      </c>
      <c r="J2648" s="3" t="s">
        <v>20158</v>
      </c>
      <c r="K2648" s="3" t="s">
        <v>257</v>
      </c>
    </row>
    <row r="2649" ht="18.0" customHeight="1">
      <c r="A2649" s="3" t="s">
        <v>2890</v>
      </c>
      <c r="B2649" s="3" t="s">
        <v>4137</v>
      </c>
      <c r="C2649" s="3" t="s">
        <v>18</v>
      </c>
      <c r="D2649" s="4" t="s">
        <v>19</v>
      </c>
      <c r="E2649" s="3" t="s">
        <v>21</v>
      </c>
      <c r="F2649" s="3" t="s">
        <v>737</v>
      </c>
      <c r="G2649" s="3" t="s">
        <v>50</v>
      </c>
      <c r="H2649" s="3" t="s">
        <v>4063</v>
      </c>
      <c r="I2649" s="3" t="s">
        <v>20162</v>
      </c>
      <c r="J2649" s="3" t="s">
        <v>20164</v>
      </c>
      <c r="K2649" s="3" t="s">
        <v>257</v>
      </c>
    </row>
    <row r="2650" ht="18.0" customHeight="1">
      <c r="A2650" s="3" t="s">
        <v>20165</v>
      </c>
      <c r="B2650" s="3" t="s">
        <v>9402</v>
      </c>
      <c r="C2650" s="3" t="s">
        <v>18</v>
      </c>
      <c r="D2650" s="4" t="s">
        <v>19</v>
      </c>
      <c r="E2650" s="3" t="s">
        <v>20</v>
      </c>
      <c r="F2650" s="3" t="s">
        <v>668</v>
      </c>
      <c r="G2650" s="3" t="s">
        <v>23</v>
      </c>
      <c r="H2650" s="3" t="s">
        <v>9405</v>
      </c>
      <c r="I2650" s="3" t="s">
        <v>20166</v>
      </c>
      <c r="J2650" s="3" t="s">
        <v>20167</v>
      </c>
      <c r="K2650" s="3" t="s">
        <v>27</v>
      </c>
    </row>
    <row r="2651" ht="18.0" customHeight="1">
      <c r="A2651" s="3" t="s">
        <v>3205</v>
      </c>
      <c r="B2651" s="3" t="s">
        <v>19060</v>
      </c>
      <c r="C2651" s="3" t="s">
        <v>18</v>
      </c>
      <c r="D2651" s="4" t="s">
        <v>19</v>
      </c>
      <c r="E2651" s="3" t="s">
        <v>21</v>
      </c>
      <c r="F2651" s="3" t="s">
        <v>73</v>
      </c>
      <c r="G2651" s="3" t="s">
        <v>57</v>
      </c>
      <c r="H2651" s="3" t="s">
        <v>19062</v>
      </c>
      <c r="I2651" s="3" t="s">
        <v>19064</v>
      </c>
      <c r="J2651" s="3" t="s">
        <v>20170</v>
      </c>
      <c r="K2651" s="3" t="s">
        <v>27</v>
      </c>
    </row>
    <row r="2652" ht="18.0" customHeight="1">
      <c r="A2652" s="3" t="s">
        <v>20172</v>
      </c>
      <c r="B2652" s="3" t="s">
        <v>4137</v>
      </c>
      <c r="C2652" s="3" t="s">
        <v>18</v>
      </c>
      <c r="D2652" s="4" t="s">
        <v>19</v>
      </c>
      <c r="E2652" s="3" t="s">
        <v>21</v>
      </c>
      <c r="F2652" s="3" t="s">
        <v>618</v>
      </c>
      <c r="G2652" s="3" t="s">
        <v>69</v>
      </c>
      <c r="H2652" s="3" t="s">
        <v>4063</v>
      </c>
      <c r="I2652" s="3" t="s">
        <v>20173</v>
      </c>
      <c r="J2652" s="3" t="s">
        <v>20174</v>
      </c>
      <c r="K2652" s="3" t="s">
        <v>257</v>
      </c>
    </row>
    <row r="2653" ht="18.0" customHeight="1">
      <c r="A2653" s="3" t="s">
        <v>259</v>
      </c>
      <c r="B2653" s="3" t="s">
        <v>9723</v>
      </c>
      <c r="C2653" s="3" t="s">
        <v>18</v>
      </c>
      <c r="D2653" s="4" t="s">
        <v>19</v>
      </c>
      <c r="E2653" s="3" t="s">
        <v>20</v>
      </c>
      <c r="F2653" s="3" t="s">
        <v>73</v>
      </c>
      <c r="G2653" s="3" t="s">
        <v>50</v>
      </c>
      <c r="H2653" s="3" t="s">
        <v>9726</v>
      </c>
      <c r="I2653" s="3" t="s">
        <v>2610</v>
      </c>
      <c r="J2653" s="3" t="s">
        <v>20176</v>
      </c>
      <c r="K2653" s="3" t="s">
        <v>257</v>
      </c>
    </row>
    <row r="2654" ht="18.0" customHeight="1">
      <c r="A2654" s="3" t="s">
        <v>11406</v>
      </c>
      <c r="B2654" s="3" t="s">
        <v>20177</v>
      </c>
      <c r="C2654" s="3" t="s">
        <v>18</v>
      </c>
      <c r="D2654" s="4" t="s">
        <v>19</v>
      </c>
      <c r="E2654" s="3" t="s">
        <v>20</v>
      </c>
      <c r="F2654" s="3" t="s">
        <v>132</v>
      </c>
      <c r="G2654" s="3" t="s">
        <v>57</v>
      </c>
      <c r="H2654" s="3" t="s">
        <v>14856</v>
      </c>
      <c r="I2654" s="3" t="s">
        <v>20180</v>
      </c>
      <c r="J2654" s="3" t="s">
        <v>20181</v>
      </c>
      <c r="K2654" s="3" t="s">
        <v>27</v>
      </c>
    </row>
    <row r="2655" ht="18.0" customHeight="1">
      <c r="A2655" s="3" t="s">
        <v>18457</v>
      </c>
      <c r="B2655" s="3" t="s">
        <v>1918</v>
      </c>
      <c r="C2655" s="3" t="s">
        <v>18</v>
      </c>
      <c r="D2655" s="4" t="s">
        <v>19</v>
      </c>
      <c r="E2655" s="3" t="s">
        <v>20</v>
      </c>
      <c r="F2655" s="3" t="s">
        <v>237</v>
      </c>
      <c r="G2655" s="3" t="s">
        <v>57</v>
      </c>
      <c r="H2655" s="3" t="s">
        <v>329</v>
      </c>
      <c r="I2655" s="3" t="s">
        <v>1923</v>
      </c>
      <c r="J2655" s="3" t="s">
        <v>20182</v>
      </c>
      <c r="K2655" s="3" t="s">
        <v>27</v>
      </c>
    </row>
    <row r="2656" ht="18.0" customHeight="1">
      <c r="A2656" s="3" t="s">
        <v>9728</v>
      </c>
      <c r="B2656" s="3" t="s">
        <v>4137</v>
      </c>
      <c r="C2656" s="3" t="s">
        <v>18</v>
      </c>
      <c r="D2656" s="4" t="s">
        <v>19</v>
      </c>
      <c r="E2656" s="3" t="s">
        <v>21</v>
      </c>
      <c r="F2656" s="3" t="s">
        <v>363</v>
      </c>
      <c r="G2656" s="3" t="s">
        <v>50</v>
      </c>
      <c r="H2656" s="3" t="s">
        <v>4063</v>
      </c>
      <c r="I2656" s="3" t="s">
        <v>9735</v>
      </c>
      <c r="J2656" s="3" t="s">
        <v>9739</v>
      </c>
      <c r="K2656" s="3" t="s">
        <v>257</v>
      </c>
    </row>
    <row r="2657" ht="18.0" customHeight="1">
      <c r="A2657" s="3" t="s">
        <v>4514</v>
      </c>
      <c r="B2657" s="3" t="s">
        <v>12883</v>
      </c>
      <c r="C2657" s="3" t="s">
        <v>18</v>
      </c>
      <c r="D2657" s="4" t="s">
        <v>19</v>
      </c>
      <c r="E2657" s="3" t="s">
        <v>20</v>
      </c>
      <c r="F2657" s="3" t="s">
        <v>237</v>
      </c>
      <c r="G2657" s="3" t="s">
        <v>23</v>
      </c>
      <c r="H2657" s="3" t="s">
        <v>12887</v>
      </c>
      <c r="I2657" s="3" t="s">
        <v>20186</v>
      </c>
      <c r="J2657" s="3" t="s">
        <v>20187</v>
      </c>
      <c r="K2657" s="3" t="s">
        <v>257</v>
      </c>
    </row>
    <row r="2658" ht="18.0" customHeight="1">
      <c r="A2658" s="3" t="s">
        <v>20188</v>
      </c>
      <c r="B2658" s="3" t="s">
        <v>20110</v>
      </c>
      <c r="C2658" s="3" t="s">
        <v>18</v>
      </c>
      <c r="D2658" s="4" t="s">
        <v>19</v>
      </c>
      <c r="E2658" s="3" t="s">
        <v>20</v>
      </c>
      <c r="F2658" s="3" t="s">
        <v>668</v>
      </c>
      <c r="G2658" s="3" t="s">
        <v>23</v>
      </c>
      <c r="H2658" s="3" t="s">
        <v>20114</v>
      </c>
      <c r="I2658" s="3" t="s">
        <v>166</v>
      </c>
      <c r="J2658" s="3" t="s">
        <v>20192</v>
      </c>
      <c r="K2658" s="3" t="s">
        <v>27</v>
      </c>
    </row>
    <row r="2659" ht="18.0" customHeight="1">
      <c r="A2659" s="3" t="s">
        <v>2636</v>
      </c>
      <c r="B2659" s="3" t="s">
        <v>20195</v>
      </c>
      <c r="C2659" s="3" t="s">
        <v>18</v>
      </c>
      <c r="D2659" s="4" t="s">
        <v>19</v>
      </c>
      <c r="E2659" s="3" t="s">
        <v>127</v>
      </c>
      <c r="F2659" s="3" t="s">
        <v>73</v>
      </c>
      <c r="G2659" s="3" t="s">
        <v>69</v>
      </c>
      <c r="H2659" s="3" t="s">
        <v>20196</v>
      </c>
      <c r="I2659" s="3" t="s">
        <v>166</v>
      </c>
      <c r="J2659" s="3" t="s">
        <v>20197</v>
      </c>
      <c r="K2659" s="3" t="s">
        <v>27</v>
      </c>
    </row>
    <row r="2660" ht="18.0" customHeight="1">
      <c r="A2660" s="3" t="s">
        <v>20199</v>
      </c>
      <c r="B2660" s="3" t="s">
        <v>1035</v>
      </c>
      <c r="C2660" s="3" t="s">
        <v>18</v>
      </c>
      <c r="D2660" s="4" t="s">
        <v>19</v>
      </c>
      <c r="E2660" s="3" t="s">
        <v>21</v>
      </c>
      <c r="F2660" s="3" t="s">
        <v>618</v>
      </c>
      <c r="G2660" s="3" t="s">
        <v>69</v>
      </c>
      <c r="H2660" s="3" t="s">
        <v>1036</v>
      </c>
      <c r="I2660" s="3" t="s">
        <v>1038</v>
      </c>
      <c r="J2660" s="3" t="s">
        <v>20201</v>
      </c>
      <c r="K2660" s="3" t="s">
        <v>35</v>
      </c>
    </row>
    <row r="2661" ht="18.0" customHeight="1">
      <c r="A2661" s="3" t="s">
        <v>20203</v>
      </c>
      <c r="B2661" s="3" t="s">
        <v>19977</v>
      </c>
      <c r="C2661" s="3" t="s">
        <v>18</v>
      </c>
      <c r="D2661" s="4" t="s">
        <v>19</v>
      </c>
      <c r="E2661" s="3" t="s">
        <v>21</v>
      </c>
      <c r="F2661" s="3" t="s">
        <v>349</v>
      </c>
      <c r="G2661" s="3" t="s">
        <v>69</v>
      </c>
      <c r="H2661" s="3" t="s">
        <v>38</v>
      </c>
      <c r="I2661" s="3" t="s">
        <v>166</v>
      </c>
      <c r="J2661" s="3" t="s">
        <v>20205</v>
      </c>
      <c r="K2661" s="3" t="s">
        <v>35</v>
      </c>
    </row>
    <row r="2662" ht="18.0" customHeight="1">
      <c r="A2662" s="3" t="s">
        <v>3188</v>
      </c>
      <c r="B2662" s="3" t="s">
        <v>9723</v>
      </c>
      <c r="C2662" s="3" t="s">
        <v>18</v>
      </c>
      <c r="D2662" s="4" t="s">
        <v>19</v>
      </c>
      <c r="E2662" s="3" t="s">
        <v>21</v>
      </c>
      <c r="F2662" s="3" t="s">
        <v>73</v>
      </c>
      <c r="G2662" s="3" t="s">
        <v>57</v>
      </c>
      <c r="H2662" s="3" t="s">
        <v>9726</v>
      </c>
      <c r="I2662" s="3" t="s">
        <v>20206</v>
      </c>
      <c r="J2662" s="3" t="s">
        <v>20207</v>
      </c>
      <c r="K2662" s="3" t="s">
        <v>257</v>
      </c>
    </row>
    <row r="2663" ht="18.0" customHeight="1">
      <c r="A2663" s="3" t="s">
        <v>20208</v>
      </c>
      <c r="B2663" s="3" t="s">
        <v>9723</v>
      </c>
      <c r="C2663" s="3" t="s">
        <v>18</v>
      </c>
      <c r="D2663" s="4" t="s">
        <v>19</v>
      </c>
      <c r="E2663" s="3" t="s">
        <v>21</v>
      </c>
      <c r="F2663" s="3" t="s">
        <v>737</v>
      </c>
      <c r="G2663" s="3" t="s">
        <v>50</v>
      </c>
      <c r="H2663" s="3" t="s">
        <v>9726</v>
      </c>
      <c r="I2663" s="3" t="s">
        <v>20210</v>
      </c>
      <c r="J2663" s="3" t="s">
        <v>20211</v>
      </c>
      <c r="K2663" s="3" t="s">
        <v>257</v>
      </c>
    </row>
    <row r="2664" ht="18.0" customHeight="1">
      <c r="A2664" s="3" t="s">
        <v>3205</v>
      </c>
      <c r="B2664" s="3" t="s">
        <v>20212</v>
      </c>
      <c r="C2664" s="3" t="s">
        <v>18</v>
      </c>
      <c r="D2664" s="4" t="s">
        <v>19</v>
      </c>
      <c r="E2664" s="3" t="s">
        <v>20</v>
      </c>
      <c r="F2664" s="3" t="s">
        <v>13884</v>
      </c>
      <c r="G2664" s="3" t="s">
        <v>57</v>
      </c>
      <c r="H2664" s="3" t="s">
        <v>11514</v>
      </c>
      <c r="I2664" s="3" t="s">
        <v>4938</v>
      </c>
      <c r="J2664" s="3" t="s">
        <v>20217</v>
      </c>
      <c r="K2664" s="3" t="s">
        <v>35</v>
      </c>
    </row>
    <row r="2665" ht="18.0" customHeight="1">
      <c r="A2665" s="3" t="s">
        <v>20218</v>
      </c>
      <c r="B2665" s="3" t="s">
        <v>20219</v>
      </c>
      <c r="C2665" s="3" t="s">
        <v>18</v>
      </c>
      <c r="D2665" s="4" t="s">
        <v>19</v>
      </c>
      <c r="E2665" s="3" t="s">
        <v>20</v>
      </c>
      <c r="F2665" s="3" t="s">
        <v>363</v>
      </c>
      <c r="G2665" s="3" t="s">
        <v>57</v>
      </c>
      <c r="H2665" s="3" t="s">
        <v>498</v>
      </c>
      <c r="I2665" s="3" t="s">
        <v>20222</v>
      </c>
      <c r="J2665" s="3" t="s">
        <v>20223</v>
      </c>
      <c r="K2665" s="3" t="s">
        <v>27</v>
      </c>
    </row>
    <row r="2666" ht="18.0" customHeight="1">
      <c r="A2666" s="3" t="s">
        <v>20226</v>
      </c>
      <c r="B2666" s="3" t="s">
        <v>9663</v>
      </c>
      <c r="C2666" s="3" t="s">
        <v>18</v>
      </c>
      <c r="D2666" s="4" t="s">
        <v>19</v>
      </c>
      <c r="E2666" s="3" t="s">
        <v>21</v>
      </c>
      <c r="F2666" s="3" t="s">
        <v>1563</v>
      </c>
      <c r="G2666" s="3" t="s">
        <v>57</v>
      </c>
      <c r="H2666" s="3" t="s">
        <v>9668</v>
      </c>
      <c r="I2666" s="3" t="s">
        <v>20227</v>
      </c>
      <c r="J2666" s="3" t="s">
        <v>20231</v>
      </c>
      <c r="K2666" s="3" t="s">
        <v>27</v>
      </c>
    </row>
    <row r="2667" ht="18.0" customHeight="1">
      <c r="A2667" s="3" t="s">
        <v>16668</v>
      </c>
      <c r="B2667" s="3" t="s">
        <v>1811</v>
      </c>
      <c r="C2667" s="3" t="s">
        <v>18</v>
      </c>
      <c r="D2667" s="4" t="s">
        <v>19</v>
      </c>
      <c r="E2667" s="3" t="s">
        <v>21</v>
      </c>
      <c r="F2667" s="3" t="s">
        <v>95</v>
      </c>
      <c r="G2667" s="3" t="s">
        <v>50</v>
      </c>
      <c r="H2667" s="3" t="s">
        <v>1814</v>
      </c>
      <c r="I2667" s="3" t="s">
        <v>6245</v>
      </c>
      <c r="J2667" s="3" t="s">
        <v>16670</v>
      </c>
      <c r="K2667" s="3" t="s">
        <v>41</v>
      </c>
    </row>
    <row r="2668" ht="18.0" customHeight="1">
      <c r="A2668" s="3" t="s">
        <v>20235</v>
      </c>
      <c r="B2668" s="3" t="s">
        <v>19723</v>
      </c>
      <c r="C2668" s="3" t="s">
        <v>18</v>
      </c>
      <c r="D2668" s="4" t="s">
        <v>19</v>
      </c>
      <c r="E2668" s="3" t="s">
        <v>21</v>
      </c>
      <c r="F2668" s="3" t="s">
        <v>668</v>
      </c>
      <c r="G2668" s="3" t="s">
        <v>57</v>
      </c>
      <c r="H2668" s="3" t="s">
        <v>329</v>
      </c>
      <c r="I2668" s="3" t="s">
        <v>20237</v>
      </c>
      <c r="J2668" s="3" t="s">
        <v>20238</v>
      </c>
      <c r="K2668" s="3" t="s">
        <v>159</v>
      </c>
    </row>
    <row r="2669" ht="18.0" customHeight="1">
      <c r="A2669" s="3" t="s">
        <v>20239</v>
      </c>
      <c r="B2669" s="3" t="s">
        <v>16627</v>
      </c>
      <c r="C2669" s="3" t="s">
        <v>18</v>
      </c>
      <c r="D2669" s="4" t="s">
        <v>19</v>
      </c>
      <c r="E2669" s="3" t="s">
        <v>20</v>
      </c>
      <c r="F2669" s="3" t="s">
        <v>132</v>
      </c>
      <c r="G2669" s="3" t="s">
        <v>57</v>
      </c>
      <c r="H2669" s="3" t="s">
        <v>58</v>
      </c>
      <c r="I2669" s="3" t="s">
        <v>166</v>
      </c>
      <c r="J2669" s="3" t="s">
        <v>20242</v>
      </c>
      <c r="K2669" s="3" t="s">
        <v>27</v>
      </c>
    </row>
    <row r="2670" ht="18.0" customHeight="1">
      <c r="A2670" s="3" t="s">
        <v>16753</v>
      </c>
      <c r="B2670" s="3" t="s">
        <v>9723</v>
      </c>
      <c r="C2670" s="3" t="s">
        <v>18</v>
      </c>
      <c r="D2670" s="4" t="s">
        <v>19</v>
      </c>
      <c r="E2670" s="3" t="s">
        <v>20</v>
      </c>
      <c r="F2670" s="3" t="s">
        <v>73</v>
      </c>
      <c r="G2670" s="3" t="s">
        <v>57</v>
      </c>
      <c r="H2670" s="3" t="s">
        <v>9726</v>
      </c>
      <c r="I2670" s="3" t="s">
        <v>2610</v>
      </c>
      <c r="J2670" s="3" t="s">
        <v>16757</v>
      </c>
      <c r="K2670" s="3" t="s">
        <v>257</v>
      </c>
    </row>
    <row r="2671" ht="18.0" customHeight="1">
      <c r="A2671" s="3" t="s">
        <v>4797</v>
      </c>
      <c r="B2671" s="3" t="s">
        <v>12883</v>
      </c>
      <c r="C2671" s="3" t="s">
        <v>18</v>
      </c>
      <c r="D2671" s="4" t="s">
        <v>19</v>
      </c>
      <c r="E2671" s="3" t="s">
        <v>20</v>
      </c>
      <c r="F2671" s="3" t="s">
        <v>82</v>
      </c>
      <c r="G2671" s="3" t="s">
        <v>69</v>
      </c>
      <c r="H2671" s="3" t="s">
        <v>12887</v>
      </c>
      <c r="I2671" s="3" t="s">
        <v>7955</v>
      </c>
      <c r="J2671" s="3" t="s">
        <v>20248</v>
      </c>
      <c r="K2671" s="3" t="s">
        <v>257</v>
      </c>
    </row>
    <row r="2672" ht="18.0" customHeight="1">
      <c r="A2672" s="3" t="s">
        <v>20249</v>
      </c>
      <c r="B2672" s="3" t="s">
        <v>19060</v>
      </c>
      <c r="C2672" s="3" t="s">
        <v>18</v>
      </c>
      <c r="D2672" s="4" t="s">
        <v>19</v>
      </c>
      <c r="E2672" s="3" t="s">
        <v>20</v>
      </c>
      <c r="F2672" s="3" t="s">
        <v>146</v>
      </c>
      <c r="G2672" s="3" t="s">
        <v>50</v>
      </c>
      <c r="H2672" s="3" t="s">
        <v>19062</v>
      </c>
      <c r="I2672" s="3" t="s">
        <v>20252</v>
      </c>
      <c r="J2672" s="3" t="s">
        <v>20253</v>
      </c>
      <c r="K2672" s="3" t="s">
        <v>27</v>
      </c>
    </row>
    <row r="2673" ht="18.0" customHeight="1">
      <c r="A2673" s="3" t="s">
        <v>20254</v>
      </c>
      <c r="B2673" s="3" t="s">
        <v>20256</v>
      </c>
      <c r="C2673" s="3" t="s">
        <v>18</v>
      </c>
      <c r="D2673" s="4" t="s">
        <v>19</v>
      </c>
      <c r="E2673" s="3" t="s">
        <v>20</v>
      </c>
      <c r="F2673" s="3" t="s">
        <v>668</v>
      </c>
      <c r="G2673" s="3" t="s">
        <v>23</v>
      </c>
      <c r="H2673" s="3" t="s">
        <v>20258</v>
      </c>
      <c r="I2673" s="3" t="s">
        <v>20259</v>
      </c>
      <c r="J2673" s="3" t="s">
        <v>20260</v>
      </c>
      <c r="K2673" s="3" t="s">
        <v>27</v>
      </c>
    </row>
    <row r="2674" ht="18.0" customHeight="1">
      <c r="A2674" s="3" t="s">
        <v>20263</v>
      </c>
      <c r="B2674" s="3" t="s">
        <v>19723</v>
      </c>
      <c r="C2674" s="3" t="s">
        <v>18</v>
      </c>
      <c r="D2674" s="4" t="s">
        <v>19</v>
      </c>
      <c r="E2674" s="3" t="s">
        <v>21</v>
      </c>
      <c r="F2674" s="3" t="s">
        <v>668</v>
      </c>
      <c r="G2674" s="3" t="s">
        <v>57</v>
      </c>
      <c r="H2674" s="3" t="s">
        <v>329</v>
      </c>
      <c r="I2674" s="3" t="s">
        <v>19724</v>
      </c>
      <c r="J2674" s="3" t="s">
        <v>20264</v>
      </c>
      <c r="K2674" s="3" t="s">
        <v>159</v>
      </c>
    </row>
    <row r="2675" ht="18.0" customHeight="1">
      <c r="A2675" s="3" t="s">
        <v>4886</v>
      </c>
      <c r="B2675" s="3" t="s">
        <v>19060</v>
      </c>
      <c r="C2675" s="3" t="s">
        <v>18</v>
      </c>
      <c r="D2675" s="4" t="s">
        <v>19</v>
      </c>
      <c r="E2675" s="3" t="s">
        <v>20</v>
      </c>
      <c r="F2675" s="3" t="s">
        <v>737</v>
      </c>
      <c r="G2675" s="3" t="s">
        <v>242</v>
      </c>
      <c r="H2675" s="3" t="s">
        <v>19062</v>
      </c>
      <c r="I2675" s="3" t="s">
        <v>20267</v>
      </c>
      <c r="J2675" s="3" t="s">
        <v>20268</v>
      </c>
      <c r="K2675" s="3" t="s">
        <v>27</v>
      </c>
    </row>
    <row r="2676" ht="18.0" customHeight="1">
      <c r="A2676" s="3" t="s">
        <v>20133</v>
      </c>
      <c r="B2676" s="3" t="s">
        <v>19060</v>
      </c>
      <c r="C2676" s="3" t="s">
        <v>18</v>
      </c>
      <c r="D2676" s="4" t="s">
        <v>19</v>
      </c>
      <c r="E2676" s="3" t="s">
        <v>20</v>
      </c>
      <c r="F2676" s="3" t="s">
        <v>73</v>
      </c>
      <c r="G2676" s="3" t="s">
        <v>69</v>
      </c>
      <c r="H2676" s="3" t="s">
        <v>19062</v>
      </c>
      <c r="I2676" s="3" t="s">
        <v>19234</v>
      </c>
      <c r="J2676" s="3" t="s">
        <v>20270</v>
      </c>
      <c r="K2676" s="3" t="s">
        <v>27</v>
      </c>
    </row>
    <row r="2677" ht="18.0" customHeight="1">
      <c r="A2677" s="3" t="s">
        <v>20271</v>
      </c>
      <c r="B2677" s="3" t="s">
        <v>20272</v>
      </c>
      <c r="C2677" s="3" t="s">
        <v>18</v>
      </c>
      <c r="D2677" s="4" t="s">
        <v>19</v>
      </c>
      <c r="E2677" s="3" t="s">
        <v>21</v>
      </c>
      <c r="F2677" s="3" t="s">
        <v>349</v>
      </c>
      <c r="G2677" s="3" t="s">
        <v>31</v>
      </c>
      <c r="H2677" s="3" t="s">
        <v>20274</v>
      </c>
      <c r="I2677" s="3" t="s">
        <v>20275</v>
      </c>
      <c r="J2677" s="3" t="s">
        <v>20276</v>
      </c>
      <c r="K2677" s="3" t="s">
        <v>27</v>
      </c>
    </row>
    <row r="2678" ht="18.0" customHeight="1">
      <c r="A2678" s="3" t="s">
        <v>20278</v>
      </c>
      <c r="B2678" s="3" t="s">
        <v>20279</v>
      </c>
      <c r="C2678" s="3" t="s">
        <v>18</v>
      </c>
      <c r="D2678" s="4" t="s">
        <v>19</v>
      </c>
      <c r="E2678" s="3" t="s">
        <v>20</v>
      </c>
      <c r="F2678" s="3" t="s">
        <v>73</v>
      </c>
      <c r="G2678" s="3" t="s">
        <v>69</v>
      </c>
      <c r="H2678" s="3" t="s">
        <v>20283</v>
      </c>
      <c r="I2678" s="3" t="s">
        <v>20284</v>
      </c>
      <c r="J2678" s="3" t="s">
        <v>20287</v>
      </c>
      <c r="K2678" s="3" t="s">
        <v>257</v>
      </c>
    </row>
    <row r="2679" ht="18.0" customHeight="1">
      <c r="A2679" s="3" t="s">
        <v>20288</v>
      </c>
      <c r="B2679" s="3" t="s">
        <v>9723</v>
      </c>
      <c r="C2679" s="3" t="s">
        <v>18</v>
      </c>
      <c r="D2679" s="4" t="s">
        <v>19</v>
      </c>
      <c r="E2679" s="3" t="s">
        <v>21</v>
      </c>
      <c r="F2679" s="3" t="s">
        <v>13884</v>
      </c>
      <c r="G2679" s="3" t="s">
        <v>50</v>
      </c>
      <c r="H2679" s="3" t="s">
        <v>9726</v>
      </c>
      <c r="I2679" s="3" t="s">
        <v>20210</v>
      </c>
      <c r="J2679" s="3" t="s">
        <v>20290</v>
      </c>
      <c r="K2679" s="3" t="s">
        <v>257</v>
      </c>
    </row>
    <row r="2680" ht="18.0" customHeight="1">
      <c r="A2680" s="3" t="s">
        <v>12735</v>
      </c>
      <c r="B2680" s="3" t="s">
        <v>20093</v>
      </c>
      <c r="C2680" s="3" t="s">
        <v>18</v>
      </c>
      <c r="D2680" s="4" t="s">
        <v>19</v>
      </c>
      <c r="E2680" s="3" t="s">
        <v>21</v>
      </c>
      <c r="F2680" s="3" t="s">
        <v>5420</v>
      </c>
      <c r="G2680" s="3" t="s">
        <v>23</v>
      </c>
      <c r="H2680" s="3" t="s">
        <v>1695</v>
      </c>
      <c r="I2680" s="3" t="s">
        <v>20294</v>
      </c>
      <c r="J2680" s="3" t="s">
        <v>20295</v>
      </c>
      <c r="K2680" s="3" t="s">
        <v>27</v>
      </c>
    </row>
    <row r="2681" ht="18.0" customHeight="1">
      <c r="A2681" s="3" t="s">
        <v>20297</v>
      </c>
      <c r="B2681" s="3" t="s">
        <v>19060</v>
      </c>
      <c r="C2681" s="3" t="s">
        <v>18</v>
      </c>
      <c r="D2681" s="4" t="s">
        <v>19</v>
      </c>
      <c r="E2681" s="3" t="s">
        <v>20</v>
      </c>
      <c r="F2681" s="3" t="s">
        <v>649</v>
      </c>
      <c r="G2681" s="3" t="s">
        <v>57</v>
      </c>
      <c r="H2681" s="3" t="s">
        <v>19062</v>
      </c>
      <c r="I2681" s="3" t="s">
        <v>19234</v>
      </c>
      <c r="J2681" s="3" t="s">
        <v>20301</v>
      </c>
      <c r="K2681" s="3" t="s">
        <v>27</v>
      </c>
    </row>
    <row r="2682" ht="18.0" customHeight="1">
      <c r="A2682" s="3" t="s">
        <v>259</v>
      </c>
      <c r="B2682" s="3" t="s">
        <v>8445</v>
      </c>
      <c r="C2682" s="3" t="s">
        <v>18</v>
      </c>
      <c r="D2682" s="4" t="s">
        <v>19</v>
      </c>
      <c r="E2682" s="3" t="s">
        <v>20</v>
      </c>
      <c r="F2682" s="3" t="s">
        <v>132</v>
      </c>
      <c r="G2682" s="3" t="s">
        <v>57</v>
      </c>
      <c r="H2682" s="3" t="s">
        <v>8446</v>
      </c>
      <c r="I2682" s="3" t="s">
        <v>20306</v>
      </c>
      <c r="J2682" s="3" t="s">
        <v>20307</v>
      </c>
      <c r="K2682" s="3" t="s">
        <v>257</v>
      </c>
    </row>
    <row r="2683" ht="18.0" customHeight="1">
      <c r="A2683" s="3" t="s">
        <v>20308</v>
      </c>
      <c r="B2683" s="3" t="s">
        <v>19060</v>
      </c>
      <c r="C2683" s="3" t="s">
        <v>18</v>
      </c>
      <c r="D2683" s="4" t="s">
        <v>19</v>
      </c>
      <c r="E2683" s="3" t="s">
        <v>20</v>
      </c>
      <c r="F2683" s="3" t="s">
        <v>82</v>
      </c>
      <c r="G2683" s="3" t="s">
        <v>50</v>
      </c>
      <c r="H2683" s="3" t="s">
        <v>19062</v>
      </c>
      <c r="I2683" s="3" t="s">
        <v>20312</v>
      </c>
      <c r="J2683" s="3" t="s">
        <v>20313</v>
      </c>
      <c r="K2683" s="3" t="s">
        <v>27</v>
      </c>
    </row>
    <row r="2684" ht="18.0" customHeight="1">
      <c r="A2684" s="3" t="s">
        <v>18648</v>
      </c>
      <c r="B2684" s="3" t="s">
        <v>19060</v>
      </c>
      <c r="C2684" s="3" t="s">
        <v>18</v>
      </c>
      <c r="D2684" s="4" t="s">
        <v>19</v>
      </c>
      <c r="E2684" s="3" t="s">
        <v>20</v>
      </c>
      <c r="F2684" s="3" t="s">
        <v>146</v>
      </c>
      <c r="G2684" s="3" t="s">
        <v>57</v>
      </c>
      <c r="H2684" s="3" t="s">
        <v>19062</v>
      </c>
      <c r="I2684" s="3" t="s">
        <v>20316</v>
      </c>
      <c r="J2684" s="3" t="s">
        <v>20317</v>
      </c>
      <c r="K2684" s="3" t="s">
        <v>27</v>
      </c>
    </row>
    <row r="2685" ht="18.0" customHeight="1">
      <c r="A2685" s="3" t="s">
        <v>4380</v>
      </c>
      <c r="B2685" s="3" t="s">
        <v>20318</v>
      </c>
      <c r="C2685" s="3" t="s">
        <v>18</v>
      </c>
      <c r="D2685" s="4" t="s">
        <v>19</v>
      </c>
      <c r="E2685" s="3" t="s">
        <v>20</v>
      </c>
      <c r="F2685" s="3" t="s">
        <v>73</v>
      </c>
      <c r="G2685" s="3" t="s">
        <v>57</v>
      </c>
      <c r="H2685" s="3" t="s">
        <v>7692</v>
      </c>
      <c r="I2685" s="3" t="s">
        <v>20322</v>
      </c>
      <c r="J2685" s="3" t="s">
        <v>20324</v>
      </c>
      <c r="K2685" s="3" t="s">
        <v>257</v>
      </c>
    </row>
    <row r="2686" ht="18.0" customHeight="1">
      <c r="A2686" s="3" t="s">
        <v>18832</v>
      </c>
      <c r="B2686" s="3" t="s">
        <v>12643</v>
      </c>
      <c r="C2686" s="3" t="s">
        <v>18</v>
      </c>
      <c r="D2686" s="4" t="s">
        <v>19</v>
      </c>
      <c r="E2686" s="3" t="s">
        <v>21</v>
      </c>
      <c r="F2686" s="3" t="s">
        <v>132</v>
      </c>
      <c r="G2686" s="3" t="s">
        <v>23</v>
      </c>
      <c r="H2686" s="3" t="s">
        <v>12647</v>
      </c>
      <c r="I2686" s="3" t="s">
        <v>20329</v>
      </c>
      <c r="J2686" s="3" t="s">
        <v>20331</v>
      </c>
      <c r="K2686" s="3" t="s">
        <v>257</v>
      </c>
    </row>
    <row r="2687" ht="18.0" customHeight="1">
      <c r="A2687" s="3" t="s">
        <v>2073</v>
      </c>
      <c r="B2687" s="3" t="s">
        <v>3807</v>
      </c>
      <c r="C2687" s="3" t="s">
        <v>18</v>
      </c>
      <c r="D2687" s="4" t="s">
        <v>19</v>
      </c>
      <c r="E2687" s="3" t="s">
        <v>21</v>
      </c>
      <c r="F2687" s="3" t="s">
        <v>132</v>
      </c>
      <c r="G2687" s="3" t="s">
        <v>57</v>
      </c>
      <c r="H2687" s="3" t="s">
        <v>109</v>
      </c>
      <c r="I2687" s="3" t="s">
        <v>20333</v>
      </c>
      <c r="J2687" s="3" t="s">
        <v>20334</v>
      </c>
      <c r="K2687" s="3" t="s">
        <v>35</v>
      </c>
    </row>
    <row r="2688" ht="18.0" customHeight="1">
      <c r="A2688" s="3" t="s">
        <v>977</v>
      </c>
      <c r="B2688" s="3" t="s">
        <v>12883</v>
      </c>
      <c r="C2688" s="3" t="s">
        <v>18</v>
      </c>
      <c r="D2688" s="4" t="s">
        <v>19</v>
      </c>
      <c r="E2688" s="3" t="s">
        <v>20</v>
      </c>
      <c r="F2688" s="3" t="s">
        <v>781</v>
      </c>
      <c r="G2688" s="3" t="s">
        <v>50</v>
      </c>
      <c r="H2688" s="3" t="s">
        <v>12887</v>
      </c>
      <c r="I2688" s="3" t="s">
        <v>166</v>
      </c>
      <c r="J2688" s="3" t="s">
        <v>20336</v>
      </c>
      <c r="K2688" s="3" t="s">
        <v>257</v>
      </c>
    </row>
    <row r="2689" ht="18.0" customHeight="1">
      <c r="A2689" s="3" t="s">
        <v>20337</v>
      </c>
      <c r="B2689" s="3" t="s">
        <v>19980</v>
      </c>
      <c r="C2689" s="3" t="s">
        <v>18</v>
      </c>
      <c r="D2689" s="4" t="s">
        <v>19</v>
      </c>
      <c r="E2689" s="3" t="s">
        <v>20</v>
      </c>
      <c r="F2689" s="3" t="s">
        <v>48</v>
      </c>
      <c r="G2689" s="3" t="s">
        <v>50</v>
      </c>
      <c r="H2689" s="3" t="s">
        <v>19982</v>
      </c>
      <c r="I2689" s="3" t="s">
        <v>20341</v>
      </c>
      <c r="J2689" s="3" t="s">
        <v>20343</v>
      </c>
      <c r="K2689" s="3" t="s">
        <v>35</v>
      </c>
    </row>
    <row r="2690" ht="18.0" customHeight="1">
      <c r="A2690" s="3" t="s">
        <v>20271</v>
      </c>
      <c r="B2690" s="3" t="s">
        <v>9723</v>
      </c>
      <c r="C2690" s="3" t="s">
        <v>18</v>
      </c>
      <c r="D2690" s="4" t="s">
        <v>19</v>
      </c>
      <c r="E2690" s="3" t="s">
        <v>21</v>
      </c>
      <c r="F2690" s="3" t="s">
        <v>1567</v>
      </c>
      <c r="G2690" s="3" t="s">
        <v>31</v>
      </c>
      <c r="H2690" s="3" t="s">
        <v>9726</v>
      </c>
      <c r="I2690" s="3" t="s">
        <v>11066</v>
      </c>
      <c r="J2690" s="3" t="s">
        <v>20348</v>
      </c>
      <c r="K2690" s="3" t="s">
        <v>257</v>
      </c>
    </row>
    <row r="2691" ht="18.0" customHeight="1">
      <c r="A2691" s="3" t="s">
        <v>20350</v>
      </c>
      <c r="B2691" s="3" t="s">
        <v>20110</v>
      </c>
      <c r="C2691" s="3" t="s">
        <v>18</v>
      </c>
      <c r="D2691" s="4" t="s">
        <v>19</v>
      </c>
      <c r="E2691" s="3" t="s">
        <v>20</v>
      </c>
      <c r="F2691" s="3" t="s">
        <v>119</v>
      </c>
      <c r="G2691" s="3" t="s">
        <v>50</v>
      </c>
      <c r="H2691" s="3" t="s">
        <v>20114</v>
      </c>
      <c r="I2691" s="3" t="s">
        <v>166</v>
      </c>
      <c r="J2691" s="3" t="s">
        <v>20352</v>
      </c>
      <c r="K2691" s="3" t="s">
        <v>27</v>
      </c>
    </row>
    <row r="2692" ht="18.0" customHeight="1">
      <c r="A2692" s="3" t="s">
        <v>20297</v>
      </c>
      <c r="B2692" s="3" t="s">
        <v>19060</v>
      </c>
      <c r="C2692" s="3" t="s">
        <v>18</v>
      </c>
      <c r="D2692" s="4" t="s">
        <v>19</v>
      </c>
      <c r="E2692" s="3" t="s">
        <v>21</v>
      </c>
      <c r="F2692" s="3" t="s">
        <v>649</v>
      </c>
      <c r="G2692" s="3" t="s">
        <v>57</v>
      </c>
      <c r="H2692" s="3" t="s">
        <v>19062</v>
      </c>
      <c r="I2692" s="3" t="s">
        <v>20312</v>
      </c>
      <c r="J2692" s="3" t="s">
        <v>20301</v>
      </c>
      <c r="K2692" s="3" t="s">
        <v>27</v>
      </c>
    </row>
    <row r="2693" ht="18.0" customHeight="1">
      <c r="A2693" s="3" t="s">
        <v>12735</v>
      </c>
      <c r="B2693" s="3" t="s">
        <v>20093</v>
      </c>
      <c r="C2693" s="3" t="s">
        <v>18</v>
      </c>
      <c r="D2693" s="4" t="s">
        <v>19</v>
      </c>
      <c r="E2693" s="3" t="s">
        <v>21</v>
      </c>
      <c r="F2693" s="3" t="s">
        <v>668</v>
      </c>
      <c r="G2693" s="3" t="s">
        <v>23</v>
      </c>
      <c r="H2693" s="3" t="s">
        <v>1695</v>
      </c>
      <c r="I2693" s="3" t="s">
        <v>20294</v>
      </c>
      <c r="J2693" s="3" t="s">
        <v>20360</v>
      </c>
      <c r="K2693" s="3" t="s">
        <v>27</v>
      </c>
    </row>
    <row r="2694" ht="18.0" customHeight="1">
      <c r="A2694" s="3" t="s">
        <v>20362</v>
      </c>
      <c r="B2694" s="3" t="s">
        <v>20364</v>
      </c>
      <c r="C2694" s="3" t="s">
        <v>18</v>
      </c>
      <c r="D2694" s="4" t="s">
        <v>19</v>
      </c>
      <c r="E2694" s="3" t="s">
        <v>20</v>
      </c>
      <c r="F2694" s="3" t="s">
        <v>146</v>
      </c>
      <c r="G2694" s="3" t="s">
        <v>57</v>
      </c>
      <c r="H2694" s="3" t="s">
        <v>3169</v>
      </c>
      <c r="I2694" s="3" t="s">
        <v>166</v>
      </c>
      <c r="J2694" s="3" t="s">
        <v>20365</v>
      </c>
      <c r="K2694" s="3" t="s">
        <v>27</v>
      </c>
    </row>
    <row r="2695" ht="18.0" customHeight="1">
      <c r="A2695" s="3" t="s">
        <v>1151</v>
      </c>
      <c r="B2695" s="3" t="s">
        <v>12805</v>
      </c>
      <c r="C2695" s="3" t="s">
        <v>18</v>
      </c>
      <c r="D2695" s="4" t="s">
        <v>19</v>
      </c>
      <c r="E2695" s="3" t="s">
        <v>20</v>
      </c>
      <c r="F2695" s="3" t="s">
        <v>146</v>
      </c>
      <c r="G2695" s="3" t="s">
        <v>57</v>
      </c>
      <c r="H2695" s="3" t="s">
        <v>12810</v>
      </c>
      <c r="I2695" s="3" t="s">
        <v>20368</v>
      </c>
      <c r="J2695" s="3" t="s">
        <v>20370</v>
      </c>
      <c r="K2695" s="3" t="s">
        <v>257</v>
      </c>
    </row>
    <row r="2696" ht="18.0" customHeight="1">
      <c r="A2696" s="3" t="s">
        <v>2636</v>
      </c>
      <c r="B2696" s="3" t="s">
        <v>15563</v>
      </c>
      <c r="C2696" s="3" t="s">
        <v>18</v>
      </c>
      <c r="D2696" s="4" t="s">
        <v>19</v>
      </c>
      <c r="E2696" s="3" t="s">
        <v>20</v>
      </c>
      <c r="F2696" s="3" t="s">
        <v>73</v>
      </c>
      <c r="G2696" s="3" t="s">
        <v>57</v>
      </c>
      <c r="H2696" s="3" t="s">
        <v>15565</v>
      </c>
      <c r="I2696" s="3" t="s">
        <v>166</v>
      </c>
      <c r="J2696" s="3" t="s">
        <v>19913</v>
      </c>
      <c r="K2696" s="3" t="s">
        <v>257</v>
      </c>
    </row>
    <row r="2697" ht="18.0" customHeight="1">
      <c r="A2697" s="3" t="s">
        <v>20373</v>
      </c>
      <c r="B2697" s="3" t="s">
        <v>9723</v>
      </c>
      <c r="C2697" s="3" t="s">
        <v>18</v>
      </c>
      <c r="D2697" s="4" t="s">
        <v>19</v>
      </c>
      <c r="E2697" s="3" t="s">
        <v>21</v>
      </c>
      <c r="F2697" s="3" t="s">
        <v>73</v>
      </c>
      <c r="G2697" s="3" t="s">
        <v>23</v>
      </c>
      <c r="H2697" s="3" t="s">
        <v>9726</v>
      </c>
      <c r="I2697" s="3" t="s">
        <v>20210</v>
      </c>
      <c r="J2697" s="3" t="s">
        <v>20377</v>
      </c>
      <c r="K2697" s="3" t="s">
        <v>257</v>
      </c>
    </row>
    <row r="2698" ht="18.0" customHeight="1">
      <c r="A2698" s="3" t="s">
        <v>20378</v>
      </c>
      <c r="B2698" s="3" t="s">
        <v>9723</v>
      </c>
      <c r="C2698" s="3" t="s">
        <v>18</v>
      </c>
      <c r="D2698" s="4" t="s">
        <v>19</v>
      </c>
      <c r="E2698" s="3" t="s">
        <v>20</v>
      </c>
      <c r="F2698" s="3" t="s">
        <v>73</v>
      </c>
      <c r="G2698" s="3" t="s">
        <v>57</v>
      </c>
      <c r="H2698" s="3" t="s">
        <v>9726</v>
      </c>
      <c r="I2698" s="3" t="s">
        <v>2610</v>
      </c>
      <c r="J2698" s="3" t="s">
        <v>20380</v>
      </c>
      <c r="K2698" s="3" t="s">
        <v>257</v>
      </c>
    </row>
    <row r="2699" ht="18.0" customHeight="1">
      <c r="A2699" s="3" t="s">
        <v>259</v>
      </c>
      <c r="B2699" s="3" t="s">
        <v>172</v>
      </c>
      <c r="C2699" s="3" t="s">
        <v>18</v>
      </c>
      <c r="D2699" s="4" t="s">
        <v>19</v>
      </c>
      <c r="E2699" s="3" t="s">
        <v>20</v>
      </c>
      <c r="F2699" s="3" t="s">
        <v>73</v>
      </c>
      <c r="G2699" s="3" t="s">
        <v>57</v>
      </c>
      <c r="H2699" s="3" t="s">
        <v>70</v>
      </c>
      <c r="I2699" s="3" t="s">
        <v>20383</v>
      </c>
      <c r="J2699" s="3" t="s">
        <v>20385</v>
      </c>
      <c r="K2699" s="3" t="s">
        <v>27</v>
      </c>
    </row>
    <row r="2700" ht="18.0" customHeight="1">
      <c r="A2700" s="3" t="s">
        <v>20386</v>
      </c>
      <c r="B2700" s="3" t="s">
        <v>19060</v>
      </c>
      <c r="C2700" s="3" t="s">
        <v>18</v>
      </c>
      <c r="D2700" s="4" t="s">
        <v>19</v>
      </c>
      <c r="E2700" s="3" t="s">
        <v>20</v>
      </c>
      <c r="F2700" s="3" t="s">
        <v>363</v>
      </c>
      <c r="G2700" s="3" t="s">
        <v>57</v>
      </c>
      <c r="H2700" s="3" t="s">
        <v>19062</v>
      </c>
      <c r="I2700" s="3" t="s">
        <v>20312</v>
      </c>
      <c r="J2700" s="3" t="s">
        <v>20390</v>
      </c>
      <c r="K2700" s="3" t="s">
        <v>27</v>
      </c>
    </row>
    <row r="2701" ht="18.0" customHeight="1">
      <c r="A2701" s="3" t="s">
        <v>2636</v>
      </c>
      <c r="B2701" s="3" t="s">
        <v>19060</v>
      </c>
      <c r="C2701" s="3" t="s">
        <v>18</v>
      </c>
      <c r="D2701" s="4" t="s">
        <v>19</v>
      </c>
      <c r="E2701" s="3" t="s">
        <v>20</v>
      </c>
      <c r="F2701" s="3" t="s">
        <v>781</v>
      </c>
      <c r="G2701" s="3" t="s">
        <v>50</v>
      </c>
      <c r="H2701" s="3" t="s">
        <v>19062</v>
      </c>
      <c r="I2701" s="3" t="s">
        <v>20312</v>
      </c>
      <c r="J2701" s="3" t="s">
        <v>20394</v>
      </c>
      <c r="K2701" s="3" t="s">
        <v>27</v>
      </c>
    </row>
    <row r="2702" ht="18.0" customHeight="1">
      <c r="A2702" s="3" t="s">
        <v>20395</v>
      </c>
      <c r="B2702" s="3" t="s">
        <v>19060</v>
      </c>
      <c r="C2702" s="3" t="s">
        <v>18</v>
      </c>
      <c r="D2702" s="4" t="s">
        <v>19</v>
      </c>
      <c r="E2702" s="3" t="s">
        <v>20</v>
      </c>
      <c r="F2702" s="3" t="s">
        <v>82</v>
      </c>
      <c r="G2702" s="3" t="s">
        <v>50</v>
      </c>
      <c r="H2702" s="3" t="s">
        <v>19062</v>
      </c>
      <c r="I2702" s="3" t="s">
        <v>20312</v>
      </c>
      <c r="J2702" s="3" t="s">
        <v>20400</v>
      </c>
      <c r="K2702" s="3" t="s">
        <v>27</v>
      </c>
    </row>
    <row r="2703" ht="18.0" customHeight="1">
      <c r="A2703" s="3" t="s">
        <v>18257</v>
      </c>
      <c r="B2703" s="3" t="s">
        <v>4137</v>
      </c>
      <c r="C2703" s="3" t="s">
        <v>18</v>
      </c>
      <c r="D2703" s="4" t="s">
        <v>19</v>
      </c>
      <c r="E2703" s="3" t="s">
        <v>21</v>
      </c>
      <c r="F2703" s="3" t="s">
        <v>146</v>
      </c>
      <c r="G2703" s="3" t="s">
        <v>57</v>
      </c>
      <c r="H2703" s="3" t="s">
        <v>4063</v>
      </c>
      <c r="I2703" s="3" t="s">
        <v>1334</v>
      </c>
      <c r="J2703" s="3" t="s">
        <v>20403</v>
      </c>
      <c r="K2703" s="3" t="s">
        <v>257</v>
      </c>
    </row>
    <row r="2704" ht="18.0" customHeight="1">
      <c r="A2704" s="3" t="s">
        <v>20406</v>
      </c>
      <c r="B2704" s="3" t="s">
        <v>20407</v>
      </c>
      <c r="C2704" s="3" t="s">
        <v>18</v>
      </c>
      <c r="D2704" s="4" t="s">
        <v>19</v>
      </c>
      <c r="E2704" s="3" t="s">
        <v>21</v>
      </c>
      <c r="F2704" s="3" t="s">
        <v>349</v>
      </c>
      <c r="G2704" s="3" t="s">
        <v>242</v>
      </c>
      <c r="H2704" s="3" t="s">
        <v>20411</v>
      </c>
      <c r="I2704" s="3" t="s">
        <v>20412</v>
      </c>
      <c r="J2704" s="3" t="s">
        <v>20413</v>
      </c>
      <c r="K2704" s="3" t="s">
        <v>257</v>
      </c>
    </row>
    <row r="2705" ht="18.0" customHeight="1">
      <c r="A2705" s="3" t="s">
        <v>20415</v>
      </c>
      <c r="B2705" s="3" t="s">
        <v>4137</v>
      </c>
      <c r="C2705" s="3" t="s">
        <v>18</v>
      </c>
      <c r="D2705" s="4" t="s">
        <v>19</v>
      </c>
      <c r="E2705" s="3" t="s">
        <v>21</v>
      </c>
      <c r="F2705" s="3" t="s">
        <v>618</v>
      </c>
      <c r="G2705" s="3" t="s">
        <v>69</v>
      </c>
      <c r="H2705" s="3" t="s">
        <v>4063</v>
      </c>
      <c r="I2705" s="3" t="s">
        <v>20418</v>
      </c>
      <c r="J2705" s="3" t="s">
        <v>20419</v>
      </c>
      <c r="K2705" s="3" t="s">
        <v>257</v>
      </c>
    </row>
    <row r="2706" ht="18.0" customHeight="1">
      <c r="A2706" s="3" t="s">
        <v>2636</v>
      </c>
      <c r="B2706" s="3" t="s">
        <v>4137</v>
      </c>
      <c r="C2706" s="3" t="s">
        <v>18</v>
      </c>
      <c r="D2706" s="4" t="s">
        <v>19</v>
      </c>
      <c r="E2706" s="3" t="s">
        <v>21</v>
      </c>
      <c r="F2706" s="3" t="s">
        <v>349</v>
      </c>
      <c r="G2706" s="3" t="s">
        <v>69</v>
      </c>
      <c r="H2706" s="3" t="s">
        <v>4063</v>
      </c>
      <c r="I2706" s="3" t="s">
        <v>20420</v>
      </c>
      <c r="J2706" s="3" t="s">
        <v>20421</v>
      </c>
      <c r="K2706" s="3" t="s">
        <v>257</v>
      </c>
    </row>
    <row r="2707" ht="18.0" customHeight="1">
      <c r="A2707" s="3" t="s">
        <v>20423</v>
      </c>
      <c r="B2707" s="3" t="s">
        <v>16799</v>
      </c>
      <c r="C2707" s="3" t="s">
        <v>18</v>
      </c>
      <c r="D2707" s="4" t="s">
        <v>19</v>
      </c>
      <c r="E2707" s="3" t="s">
        <v>20</v>
      </c>
      <c r="F2707" s="3" t="s">
        <v>146</v>
      </c>
      <c r="G2707" s="3" t="s">
        <v>50</v>
      </c>
      <c r="H2707" s="3" t="s">
        <v>16803</v>
      </c>
      <c r="I2707" s="3" t="s">
        <v>16804</v>
      </c>
      <c r="J2707" s="3" t="s">
        <v>20426</v>
      </c>
      <c r="K2707" s="3" t="s">
        <v>27</v>
      </c>
    </row>
    <row r="2708" ht="18.0" customHeight="1">
      <c r="A2708" s="3" t="s">
        <v>2000</v>
      </c>
      <c r="B2708" s="3" t="s">
        <v>1121</v>
      </c>
      <c r="C2708" s="3" t="s">
        <v>18</v>
      </c>
      <c r="D2708" s="4" t="s">
        <v>19</v>
      </c>
      <c r="E2708" s="3" t="s">
        <v>20</v>
      </c>
      <c r="F2708" s="3" t="s">
        <v>73</v>
      </c>
      <c r="G2708" s="3" t="s">
        <v>57</v>
      </c>
      <c r="H2708" s="3" t="s">
        <v>1122</v>
      </c>
      <c r="I2708" s="3" t="s">
        <v>20428</v>
      </c>
      <c r="J2708" s="3" t="s">
        <v>20429</v>
      </c>
      <c r="K2708" s="3" t="s">
        <v>35</v>
      </c>
    </row>
    <row r="2709" ht="18.0" customHeight="1">
      <c r="A2709" s="3" t="s">
        <v>16848</v>
      </c>
      <c r="B2709" s="3" t="s">
        <v>7908</v>
      </c>
      <c r="C2709" s="3" t="s">
        <v>18</v>
      </c>
      <c r="D2709" s="4" t="s">
        <v>19</v>
      </c>
      <c r="E2709" s="3" t="s">
        <v>21</v>
      </c>
      <c r="F2709" s="3" t="s">
        <v>73</v>
      </c>
      <c r="G2709" s="3" t="s">
        <v>57</v>
      </c>
      <c r="H2709" s="3" t="s">
        <v>1185</v>
      </c>
      <c r="I2709" s="3" t="s">
        <v>16853</v>
      </c>
      <c r="J2709" s="3" t="s">
        <v>16855</v>
      </c>
      <c r="K2709" s="3" t="s">
        <v>35</v>
      </c>
    </row>
    <row r="2710" ht="18.0" customHeight="1">
      <c r="A2710" s="3" t="s">
        <v>20434</v>
      </c>
      <c r="B2710" s="3" t="s">
        <v>8924</v>
      </c>
      <c r="C2710" s="3" t="s">
        <v>18</v>
      </c>
      <c r="D2710" s="4" t="s">
        <v>19</v>
      </c>
      <c r="E2710" s="3" t="s">
        <v>20</v>
      </c>
      <c r="F2710" s="3" t="s">
        <v>3450</v>
      </c>
      <c r="G2710" s="3" t="s">
        <v>57</v>
      </c>
      <c r="H2710" s="3" t="s">
        <v>8929</v>
      </c>
      <c r="I2710" s="3" t="s">
        <v>8930</v>
      </c>
      <c r="J2710" s="3" t="s">
        <v>20436</v>
      </c>
      <c r="K2710" s="3" t="s">
        <v>27</v>
      </c>
    </row>
    <row r="2711" ht="18.0" customHeight="1">
      <c r="A2711" s="3" t="s">
        <v>20441</v>
      </c>
      <c r="B2711" s="3" t="s">
        <v>5810</v>
      </c>
      <c r="C2711" s="3" t="s">
        <v>18</v>
      </c>
      <c r="D2711" s="4" t="s">
        <v>19</v>
      </c>
      <c r="E2711" s="3" t="s">
        <v>21</v>
      </c>
      <c r="F2711" s="3" t="s">
        <v>132</v>
      </c>
      <c r="G2711" s="3" t="s">
        <v>69</v>
      </c>
      <c r="H2711" s="3" t="s">
        <v>5815</v>
      </c>
      <c r="I2711" s="3" t="s">
        <v>20443</v>
      </c>
      <c r="J2711" s="3" t="s">
        <v>20445</v>
      </c>
      <c r="K2711" s="3" t="s">
        <v>159</v>
      </c>
    </row>
    <row r="2712" ht="18.0" customHeight="1">
      <c r="A2712" s="3" t="s">
        <v>20447</v>
      </c>
      <c r="B2712" s="3" t="s">
        <v>20272</v>
      </c>
      <c r="C2712" s="3" t="s">
        <v>18</v>
      </c>
      <c r="D2712" s="4" t="s">
        <v>19</v>
      </c>
      <c r="E2712" s="3" t="s">
        <v>21</v>
      </c>
      <c r="F2712" s="3" t="s">
        <v>73</v>
      </c>
      <c r="G2712" s="3" t="s">
        <v>23</v>
      </c>
      <c r="H2712" s="3" t="s">
        <v>20274</v>
      </c>
      <c r="I2712" s="3" t="s">
        <v>4799</v>
      </c>
      <c r="J2712" s="3" t="s">
        <v>20449</v>
      </c>
      <c r="K2712" s="3" t="s">
        <v>27</v>
      </c>
    </row>
    <row r="2713" ht="18.0" customHeight="1">
      <c r="A2713" s="3" t="s">
        <v>4242</v>
      </c>
      <c r="B2713" s="3" t="s">
        <v>9773</v>
      </c>
      <c r="C2713" s="3" t="s">
        <v>18</v>
      </c>
      <c r="D2713" s="4" t="s">
        <v>19</v>
      </c>
      <c r="E2713" s="3" t="s">
        <v>21</v>
      </c>
      <c r="F2713" s="3" t="s">
        <v>363</v>
      </c>
      <c r="G2713" s="3" t="s">
        <v>50</v>
      </c>
      <c r="H2713" s="3" t="s">
        <v>9778</v>
      </c>
      <c r="I2713" s="3" t="s">
        <v>9779</v>
      </c>
      <c r="J2713" s="3" t="s">
        <v>9781</v>
      </c>
      <c r="K2713" s="3" t="s">
        <v>41</v>
      </c>
    </row>
    <row r="2714" ht="18.0" customHeight="1">
      <c r="A2714" s="3" t="s">
        <v>19304</v>
      </c>
      <c r="B2714" s="3" t="s">
        <v>3803</v>
      </c>
      <c r="C2714" s="3" t="s">
        <v>18</v>
      </c>
      <c r="D2714" s="4" t="s">
        <v>19</v>
      </c>
      <c r="E2714" s="3" t="s">
        <v>21</v>
      </c>
      <c r="F2714" s="3" t="s">
        <v>349</v>
      </c>
      <c r="G2714" s="3" t="s">
        <v>69</v>
      </c>
      <c r="H2714" s="3" t="s">
        <v>99</v>
      </c>
      <c r="I2714" s="3" t="s">
        <v>3687</v>
      </c>
      <c r="J2714" s="3" t="s">
        <v>19309</v>
      </c>
      <c r="K2714" s="3" t="s">
        <v>35</v>
      </c>
    </row>
    <row r="2715" ht="18.0" customHeight="1">
      <c r="A2715" s="3" t="s">
        <v>20278</v>
      </c>
      <c r="B2715" s="3" t="s">
        <v>20195</v>
      </c>
      <c r="C2715" s="3" t="s">
        <v>18</v>
      </c>
      <c r="D2715" s="4" t="s">
        <v>19</v>
      </c>
      <c r="E2715" s="3" t="s">
        <v>21</v>
      </c>
      <c r="F2715" s="3" t="s">
        <v>73</v>
      </c>
      <c r="G2715" s="3" t="s">
        <v>50</v>
      </c>
      <c r="H2715" s="3" t="s">
        <v>20196</v>
      </c>
      <c r="I2715" s="3" t="s">
        <v>166</v>
      </c>
      <c r="J2715" s="3" t="s">
        <v>20455</v>
      </c>
      <c r="K2715" s="3" t="s">
        <v>27</v>
      </c>
    </row>
    <row r="2716" ht="18.0" customHeight="1">
      <c r="A2716" s="3" t="s">
        <v>20456</v>
      </c>
      <c r="B2716" s="3" t="s">
        <v>11696</v>
      </c>
      <c r="C2716" s="3" t="s">
        <v>18</v>
      </c>
      <c r="D2716" s="4" t="s">
        <v>19</v>
      </c>
      <c r="E2716" s="3" t="s">
        <v>20</v>
      </c>
      <c r="F2716" s="3" t="s">
        <v>668</v>
      </c>
      <c r="G2716" s="3" t="s">
        <v>23</v>
      </c>
      <c r="H2716" s="3" t="s">
        <v>11702</v>
      </c>
      <c r="I2716" s="3" t="s">
        <v>166</v>
      </c>
      <c r="J2716" s="3" t="s">
        <v>20462</v>
      </c>
      <c r="K2716" s="3" t="s">
        <v>27</v>
      </c>
    </row>
    <row r="2717" ht="18.0" customHeight="1">
      <c r="A2717" s="3" t="s">
        <v>20464</v>
      </c>
      <c r="B2717" s="3" t="s">
        <v>5236</v>
      </c>
      <c r="C2717" s="3" t="s">
        <v>18</v>
      </c>
      <c r="D2717" s="4" t="s">
        <v>19</v>
      </c>
      <c r="E2717" s="3" t="s">
        <v>20</v>
      </c>
      <c r="F2717" s="3" t="s">
        <v>2395</v>
      </c>
      <c r="G2717" s="3" t="s">
        <v>23</v>
      </c>
      <c r="H2717" s="3" t="s">
        <v>38</v>
      </c>
      <c r="I2717" s="3" t="s">
        <v>20465</v>
      </c>
      <c r="J2717" s="3" t="s">
        <v>20467</v>
      </c>
      <c r="K2717" s="3" t="s">
        <v>159</v>
      </c>
    </row>
    <row r="2718" ht="18.0" customHeight="1">
      <c r="A2718" s="3" t="s">
        <v>20469</v>
      </c>
      <c r="B2718" s="3" t="s">
        <v>2854</v>
      </c>
      <c r="C2718" s="3" t="s">
        <v>18</v>
      </c>
      <c r="D2718" s="4" t="s">
        <v>19</v>
      </c>
      <c r="E2718" s="3" t="s">
        <v>20</v>
      </c>
      <c r="F2718" s="3" t="s">
        <v>95</v>
      </c>
      <c r="G2718" s="3" t="s">
        <v>50</v>
      </c>
      <c r="H2718" s="3" t="s">
        <v>2843</v>
      </c>
      <c r="I2718" s="3" t="s">
        <v>6245</v>
      </c>
      <c r="J2718" s="3" t="s">
        <v>20475</v>
      </c>
      <c r="K2718" s="3" t="s">
        <v>41</v>
      </c>
    </row>
    <row r="2719" ht="18.0" customHeight="1">
      <c r="A2719" s="3" t="s">
        <v>20476</v>
      </c>
      <c r="B2719" s="3" t="s">
        <v>17114</v>
      </c>
      <c r="C2719" s="3" t="s">
        <v>18</v>
      </c>
      <c r="D2719" s="4" t="s">
        <v>19</v>
      </c>
      <c r="E2719" s="3" t="s">
        <v>20</v>
      </c>
      <c r="F2719" s="3" t="s">
        <v>132</v>
      </c>
      <c r="G2719" s="3" t="s">
        <v>50</v>
      </c>
      <c r="H2719" s="3" t="s">
        <v>17115</v>
      </c>
      <c r="I2719" s="3" t="s">
        <v>17116</v>
      </c>
      <c r="J2719" s="3" t="s">
        <v>20481</v>
      </c>
      <c r="K2719" s="3" t="s">
        <v>27</v>
      </c>
    </row>
    <row r="2720" ht="18.0" customHeight="1">
      <c r="A2720" s="3" t="s">
        <v>6977</v>
      </c>
      <c r="B2720" s="3" t="s">
        <v>20482</v>
      </c>
      <c r="C2720" s="3" t="s">
        <v>18</v>
      </c>
      <c r="D2720" s="4" t="s">
        <v>19</v>
      </c>
      <c r="E2720" s="3" t="s">
        <v>20</v>
      </c>
      <c r="F2720" s="3" t="s">
        <v>132</v>
      </c>
      <c r="G2720" s="3" t="s">
        <v>23</v>
      </c>
      <c r="H2720" s="3" t="s">
        <v>20483</v>
      </c>
      <c r="I2720" s="3" t="s">
        <v>20484</v>
      </c>
      <c r="J2720" s="3" t="s">
        <v>20485</v>
      </c>
      <c r="K2720" s="3" t="s">
        <v>257</v>
      </c>
    </row>
    <row r="2721" ht="18.0" customHeight="1">
      <c r="A2721" s="3" t="s">
        <v>977</v>
      </c>
      <c r="B2721" s="3" t="s">
        <v>17114</v>
      </c>
      <c r="C2721" s="3" t="s">
        <v>18</v>
      </c>
      <c r="D2721" s="4" t="s">
        <v>19</v>
      </c>
      <c r="E2721" s="3" t="s">
        <v>20</v>
      </c>
      <c r="F2721" s="3" t="s">
        <v>66</v>
      </c>
      <c r="G2721" s="3" t="s">
        <v>50</v>
      </c>
      <c r="H2721" s="3" t="s">
        <v>17115</v>
      </c>
      <c r="I2721" s="3" t="s">
        <v>17116</v>
      </c>
      <c r="J2721" s="3" t="s">
        <v>20488</v>
      </c>
      <c r="K2721" s="3" t="s">
        <v>27</v>
      </c>
    </row>
    <row r="2722" ht="18.0" customHeight="1">
      <c r="A2722" s="3" t="s">
        <v>20489</v>
      </c>
      <c r="B2722" s="3" t="s">
        <v>20490</v>
      </c>
      <c r="C2722" s="3" t="s">
        <v>18</v>
      </c>
      <c r="D2722" s="4" t="s">
        <v>19</v>
      </c>
      <c r="E2722" s="3" t="s">
        <v>20</v>
      </c>
      <c r="F2722" s="3" t="s">
        <v>668</v>
      </c>
      <c r="G2722" s="3" t="s">
        <v>57</v>
      </c>
      <c r="H2722" s="3" t="s">
        <v>20492</v>
      </c>
      <c r="I2722" s="3" t="s">
        <v>20494</v>
      </c>
      <c r="J2722" s="3" t="s">
        <v>20495</v>
      </c>
      <c r="K2722" s="3" t="s">
        <v>27</v>
      </c>
    </row>
    <row r="2723" ht="18.0" customHeight="1">
      <c r="A2723" s="3" t="s">
        <v>5808</v>
      </c>
      <c r="B2723" s="3" t="s">
        <v>5810</v>
      </c>
      <c r="C2723" s="3" t="s">
        <v>18</v>
      </c>
      <c r="D2723" s="4" t="s">
        <v>19</v>
      </c>
      <c r="E2723" s="3" t="s">
        <v>21</v>
      </c>
      <c r="F2723" s="3" t="s">
        <v>73</v>
      </c>
      <c r="G2723" s="3" t="s">
        <v>57</v>
      </c>
      <c r="H2723" s="3" t="s">
        <v>5815</v>
      </c>
      <c r="I2723" s="3" t="s">
        <v>5816</v>
      </c>
      <c r="J2723" s="3" t="s">
        <v>5818</v>
      </c>
      <c r="K2723" s="3" t="s">
        <v>159</v>
      </c>
    </row>
    <row r="2724" ht="18.0" customHeight="1">
      <c r="A2724" s="3" t="s">
        <v>909</v>
      </c>
      <c r="B2724" s="3" t="s">
        <v>8884</v>
      </c>
      <c r="C2724" s="3" t="s">
        <v>18</v>
      </c>
      <c r="D2724" s="4" t="s">
        <v>19</v>
      </c>
      <c r="E2724" s="3" t="s">
        <v>20</v>
      </c>
      <c r="F2724" s="3" t="s">
        <v>146</v>
      </c>
      <c r="G2724" s="3" t="s">
        <v>50</v>
      </c>
      <c r="H2724" s="3" t="s">
        <v>5534</v>
      </c>
      <c r="I2724" s="3" t="s">
        <v>17458</v>
      </c>
      <c r="J2724" s="3" t="s">
        <v>17459</v>
      </c>
      <c r="K2724" s="3" t="s">
        <v>159</v>
      </c>
    </row>
    <row r="2725" ht="18.0" customHeight="1">
      <c r="A2725" s="3" t="s">
        <v>12735</v>
      </c>
      <c r="B2725" s="3" t="s">
        <v>20500</v>
      </c>
      <c r="C2725" s="3" t="s">
        <v>18</v>
      </c>
      <c r="D2725" s="4" t="s">
        <v>19</v>
      </c>
      <c r="E2725" s="3" t="s">
        <v>20</v>
      </c>
      <c r="F2725" s="3" t="s">
        <v>237</v>
      </c>
      <c r="G2725" s="3" t="s">
        <v>50</v>
      </c>
      <c r="H2725" s="3" t="s">
        <v>20506</v>
      </c>
      <c r="I2725" s="3" t="s">
        <v>20507</v>
      </c>
      <c r="J2725" s="3" t="s">
        <v>20510</v>
      </c>
      <c r="K2725" s="3" t="s">
        <v>27</v>
      </c>
    </row>
    <row r="2726" ht="18.0" customHeight="1">
      <c r="A2726" s="3" t="s">
        <v>3815</v>
      </c>
      <c r="B2726" s="3" t="s">
        <v>5832</v>
      </c>
      <c r="C2726" s="3" t="s">
        <v>18</v>
      </c>
      <c r="D2726" s="4" t="s">
        <v>19</v>
      </c>
      <c r="E2726" s="3" t="s">
        <v>21</v>
      </c>
      <c r="F2726" s="3" t="s">
        <v>119</v>
      </c>
      <c r="G2726" s="3" t="s">
        <v>69</v>
      </c>
      <c r="H2726" s="3" t="s">
        <v>1520</v>
      </c>
      <c r="I2726" s="3" t="s">
        <v>5834</v>
      </c>
      <c r="J2726" s="3" t="s">
        <v>5836</v>
      </c>
      <c r="K2726" s="3" t="s">
        <v>41</v>
      </c>
    </row>
    <row r="2727" ht="18.0" customHeight="1">
      <c r="A2727" s="3" t="s">
        <v>3224</v>
      </c>
      <c r="B2727" s="3" t="s">
        <v>16863</v>
      </c>
      <c r="C2727" s="3" t="s">
        <v>18</v>
      </c>
      <c r="D2727" s="4" t="s">
        <v>19</v>
      </c>
      <c r="E2727" s="3" t="s">
        <v>20</v>
      </c>
      <c r="F2727" s="3" t="s">
        <v>48</v>
      </c>
      <c r="G2727" s="3" t="s">
        <v>23</v>
      </c>
      <c r="H2727" s="3" t="s">
        <v>3871</v>
      </c>
      <c r="I2727" s="3" t="s">
        <v>16867</v>
      </c>
      <c r="J2727" s="3" t="s">
        <v>16869</v>
      </c>
      <c r="K2727" s="3" t="s">
        <v>27</v>
      </c>
    </row>
    <row r="2728" ht="18.0" customHeight="1">
      <c r="A2728" s="3" t="s">
        <v>1609</v>
      </c>
      <c r="B2728" s="3" t="s">
        <v>9773</v>
      </c>
      <c r="C2728" s="3" t="s">
        <v>18</v>
      </c>
      <c r="D2728" s="4" t="s">
        <v>19</v>
      </c>
      <c r="E2728" s="3" t="s">
        <v>21</v>
      </c>
      <c r="F2728" s="3" t="s">
        <v>4653</v>
      </c>
      <c r="G2728" s="3" t="s">
        <v>57</v>
      </c>
      <c r="H2728" s="3" t="s">
        <v>9778</v>
      </c>
      <c r="I2728" s="3" t="s">
        <v>12187</v>
      </c>
      <c r="J2728" s="3" t="s">
        <v>12190</v>
      </c>
      <c r="K2728" s="3" t="s">
        <v>41</v>
      </c>
    </row>
    <row r="2729" ht="18.0" customHeight="1">
      <c r="A2729" s="3" t="s">
        <v>20523</v>
      </c>
      <c r="B2729" s="3" t="s">
        <v>20524</v>
      </c>
      <c r="C2729" s="3" t="s">
        <v>18</v>
      </c>
      <c r="D2729" s="4" t="s">
        <v>19</v>
      </c>
      <c r="E2729" s="3" t="s">
        <v>20</v>
      </c>
      <c r="F2729" s="3" t="s">
        <v>8286</v>
      </c>
      <c r="G2729" s="3" t="s">
        <v>50</v>
      </c>
      <c r="H2729" s="3" t="s">
        <v>2317</v>
      </c>
      <c r="I2729" s="3" t="s">
        <v>20526</v>
      </c>
      <c r="J2729" s="3" t="s">
        <v>20527</v>
      </c>
      <c r="K2729" s="3" t="s">
        <v>41</v>
      </c>
    </row>
    <row r="2730" ht="18.0" customHeight="1">
      <c r="A2730" s="3" t="s">
        <v>20529</v>
      </c>
      <c r="B2730" s="3" t="s">
        <v>19977</v>
      </c>
      <c r="C2730" s="3" t="s">
        <v>18</v>
      </c>
      <c r="D2730" s="4" t="s">
        <v>19</v>
      </c>
      <c r="E2730" s="3" t="s">
        <v>21</v>
      </c>
      <c r="F2730" s="3" t="s">
        <v>349</v>
      </c>
      <c r="G2730" s="3" t="s">
        <v>31</v>
      </c>
      <c r="H2730" s="3" t="s">
        <v>38</v>
      </c>
      <c r="I2730" s="3" t="s">
        <v>20531</v>
      </c>
      <c r="J2730" s="3" t="s">
        <v>19978</v>
      </c>
      <c r="K2730" s="3" t="s">
        <v>35</v>
      </c>
    </row>
    <row r="2731" ht="18.0" customHeight="1">
      <c r="A2731" s="3" t="s">
        <v>2636</v>
      </c>
      <c r="B2731" s="3" t="s">
        <v>4369</v>
      </c>
      <c r="C2731" s="3" t="s">
        <v>18</v>
      </c>
      <c r="D2731" s="4" t="s">
        <v>19</v>
      </c>
      <c r="E2731" s="3" t="s">
        <v>21</v>
      </c>
      <c r="F2731" s="3" t="s">
        <v>349</v>
      </c>
      <c r="G2731" s="3" t="s">
        <v>50</v>
      </c>
      <c r="H2731" s="3" t="s">
        <v>726</v>
      </c>
      <c r="I2731" s="3" t="s">
        <v>4377</v>
      </c>
      <c r="J2731" s="3" t="s">
        <v>4379</v>
      </c>
      <c r="K2731" s="3" t="s">
        <v>35</v>
      </c>
    </row>
    <row r="2732" ht="18.0" customHeight="1">
      <c r="A2732" s="3" t="s">
        <v>20536</v>
      </c>
      <c r="B2732" s="3" t="s">
        <v>12160</v>
      </c>
      <c r="C2732" s="3" t="s">
        <v>18</v>
      </c>
      <c r="D2732" s="4" t="s">
        <v>19</v>
      </c>
      <c r="E2732" s="3" t="s">
        <v>20</v>
      </c>
      <c r="F2732" s="3" t="s">
        <v>146</v>
      </c>
      <c r="G2732" s="3" t="s">
        <v>50</v>
      </c>
      <c r="H2732" s="3" t="s">
        <v>11891</v>
      </c>
      <c r="I2732" s="3" t="s">
        <v>3919</v>
      </c>
      <c r="J2732" s="3" t="s">
        <v>20541</v>
      </c>
      <c r="K2732" s="3" t="s">
        <v>35</v>
      </c>
    </row>
    <row r="2733" ht="18.0" customHeight="1">
      <c r="A2733" s="3" t="s">
        <v>20543</v>
      </c>
      <c r="B2733" s="3" t="s">
        <v>6901</v>
      </c>
      <c r="C2733" s="3" t="s">
        <v>18</v>
      </c>
      <c r="D2733" s="4" t="s">
        <v>19</v>
      </c>
      <c r="E2733" s="3" t="s">
        <v>20</v>
      </c>
      <c r="F2733" s="3" t="s">
        <v>146</v>
      </c>
      <c r="G2733" s="3" t="s">
        <v>50</v>
      </c>
      <c r="H2733" s="3" t="s">
        <v>6902</v>
      </c>
      <c r="I2733" s="3" t="s">
        <v>166</v>
      </c>
      <c r="J2733" s="3" t="s">
        <v>20546</v>
      </c>
      <c r="K2733" s="3" t="s">
        <v>27</v>
      </c>
    </row>
    <row r="2734" ht="18.0" customHeight="1">
      <c r="A2734" s="3" t="s">
        <v>20548</v>
      </c>
      <c r="B2734" s="3" t="s">
        <v>11766</v>
      </c>
      <c r="C2734" s="3" t="s">
        <v>18</v>
      </c>
      <c r="D2734" s="4" t="s">
        <v>19</v>
      </c>
      <c r="E2734" s="3" t="s">
        <v>20</v>
      </c>
      <c r="F2734" s="3" t="s">
        <v>73</v>
      </c>
      <c r="G2734" s="3" t="s">
        <v>57</v>
      </c>
      <c r="H2734" s="3" t="s">
        <v>556</v>
      </c>
      <c r="I2734" s="3" t="s">
        <v>11772</v>
      </c>
      <c r="J2734" s="3" t="s">
        <v>20551</v>
      </c>
      <c r="K2734" s="3" t="s">
        <v>27</v>
      </c>
    </row>
    <row r="2735" ht="18.0" customHeight="1">
      <c r="A2735" s="3" t="s">
        <v>20552</v>
      </c>
      <c r="B2735" s="3" t="s">
        <v>20555</v>
      </c>
      <c r="C2735" s="3" t="s">
        <v>18</v>
      </c>
      <c r="D2735" s="4" t="s">
        <v>19</v>
      </c>
      <c r="E2735" s="3" t="s">
        <v>20</v>
      </c>
      <c r="F2735" s="3" t="s">
        <v>781</v>
      </c>
      <c r="G2735" s="3" t="s">
        <v>69</v>
      </c>
      <c r="H2735" s="3" t="s">
        <v>20557</v>
      </c>
      <c r="I2735" s="3" t="s">
        <v>20559</v>
      </c>
      <c r="J2735" s="3" t="s">
        <v>20560</v>
      </c>
      <c r="K2735" s="3" t="s">
        <v>35</v>
      </c>
    </row>
    <row r="2736" ht="18.0" customHeight="1">
      <c r="A2736" s="3" t="s">
        <v>20561</v>
      </c>
      <c r="B2736" s="3" t="s">
        <v>20562</v>
      </c>
      <c r="C2736" s="3" t="s">
        <v>18</v>
      </c>
      <c r="D2736" s="4" t="s">
        <v>19</v>
      </c>
      <c r="E2736" s="3" t="s">
        <v>21</v>
      </c>
      <c r="F2736" s="3" t="s">
        <v>5381</v>
      </c>
      <c r="G2736" s="3" t="s">
        <v>242</v>
      </c>
      <c r="H2736" s="3" t="s">
        <v>99</v>
      </c>
      <c r="I2736" s="3" t="s">
        <v>20568</v>
      </c>
      <c r="J2736" s="3" t="s">
        <v>20570</v>
      </c>
      <c r="K2736" s="3" t="s">
        <v>41</v>
      </c>
    </row>
    <row r="2737" ht="18.0" customHeight="1">
      <c r="A2737" s="3" t="s">
        <v>13977</v>
      </c>
      <c r="B2737" s="3" t="s">
        <v>6561</v>
      </c>
      <c r="C2737" s="3" t="s">
        <v>18</v>
      </c>
      <c r="D2737" s="4" t="s">
        <v>19</v>
      </c>
      <c r="E2737" s="3" t="s">
        <v>21</v>
      </c>
      <c r="F2737" s="3" t="s">
        <v>73</v>
      </c>
      <c r="G2737" s="3" t="s">
        <v>57</v>
      </c>
      <c r="H2737" s="3" t="s">
        <v>6565</v>
      </c>
      <c r="I2737" s="3" t="s">
        <v>20575</v>
      </c>
      <c r="J2737" s="3" t="s">
        <v>20576</v>
      </c>
      <c r="K2737" s="3" t="s">
        <v>27</v>
      </c>
    </row>
    <row r="2738" ht="18.0" customHeight="1">
      <c r="A2738" s="3" t="s">
        <v>909</v>
      </c>
      <c r="B2738" s="3" t="s">
        <v>8884</v>
      </c>
      <c r="C2738" s="3" t="s">
        <v>18</v>
      </c>
      <c r="D2738" s="4" t="s">
        <v>19</v>
      </c>
      <c r="E2738" s="3" t="s">
        <v>20</v>
      </c>
      <c r="F2738" s="3" t="s">
        <v>146</v>
      </c>
      <c r="G2738" s="3" t="s">
        <v>50</v>
      </c>
      <c r="H2738" s="3" t="s">
        <v>5534</v>
      </c>
      <c r="I2738" s="3" t="s">
        <v>18410</v>
      </c>
      <c r="J2738" s="3" t="s">
        <v>18412</v>
      </c>
      <c r="K2738" s="3" t="s">
        <v>159</v>
      </c>
    </row>
    <row r="2739" ht="18.0" customHeight="1">
      <c r="A2739" s="3" t="s">
        <v>20583</v>
      </c>
      <c r="B2739" s="3" t="s">
        <v>5810</v>
      </c>
      <c r="C2739" s="3" t="s">
        <v>18</v>
      </c>
      <c r="D2739" s="4" t="s">
        <v>19</v>
      </c>
      <c r="E2739" s="3" t="s">
        <v>21</v>
      </c>
      <c r="F2739" s="3" t="s">
        <v>3337</v>
      </c>
      <c r="G2739" s="3" t="s">
        <v>50</v>
      </c>
      <c r="H2739" s="3" t="s">
        <v>5815</v>
      </c>
      <c r="I2739" s="3" t="s">
        <v>9066</v>
      </c>
      <c r="J2739" s="3" t="s">
        <v>20586</v>
      </c>
      <c r="K2739" s="3" t="s">
        <v>159</v>
      </c>
    </row>
    <row r="2740" ht="18.0" customHeight="1">
      <c r="A2740" s="3" t="s">
        <v>2636</v>
      </c>
      <c r="B2740" s="3" t="s">
        <v>5810</v>
      </c>
      <c r="C2740" s="3" t="s">
        <v>18</v>
      </c>
      <c r="D2740" s="4" t="s">
        <v>19</v>
      </c>
      <c r="E2740" s="3" t="s">
        <v>20</v>
      </c>
      <c r="F2740" s="3" t="s">
        <v>73</v>
      </c>
      <c r="G2740" s="3" t="s">
        <v>57</v>
      </c>
      <c r="H2740" s="3" t="s">
        <v>5815</v>
      </c>
      <c r="I2740" s="3" t="s">
        <v>20590</v>
      </c>
      <c r="J2740" s="3" t="s">
        <v>20591</v>
      </c>
      <c r="K2740" s="3" t="s">
        <v>159</v>
      </c>
    </row>
    <row r="2741" ht="18.0" customHeight="1">
      <c r="A2741" s="3" t="s">
        <v>1396</v>
      </c>
      <c r="B2741" s="3" t="s">
        <v>7343</v>
      </c>
      <c r="C2741" s="3" t="s">
        <v>18</v>
      </c>
      <c r="D2741" s="4" t="s">
        <v>19</v>
      </c>
      <c r="E2741" s="3" t="s">
        <v>21</v>
      </c>
      <c r="F2741" s="3" t="s">
        <v>618</v>
      </c>
      <c r="G2741" s="3" t="s">
        <v>50</v>
      </c>
      <c r="H2741" s="3" t="s">
        <v>7346</v>
      </c>
      <c r="I2741" s="3" t="s">
        <v>12606</v>
      </c>
      <c r="J2741" s="3" t="s">
        <v>12609</v>
      </c>
      <c r="K2741" s="3" t="s">
        <v>159</v>
      </c>
    </row>
    <row r="2742" ht="18.0" customHeight="1">
      <c r="A2742" s="3" t="s">
        <v>20595</v>
      </c>
      <c r="B2742" s="3" t="s">
        <v>20596</v>
      </c>
      <c r="C2742" s="3" t="s">
        <v>18</v>
      </c>
      <c r="D2742" s="4" t="s">
        <v>19</v>
      </c>
      <c r="E2742" s="3" t="s">
        <v>20</v>
      </c>
      <c r="F2742" s="3" t="s">
        <v>237</v>
      </c>
      <c r="G2742" s="3" t="s">
        <v>50</v>
      </c>
      <c r="H2742" s="3" t="s">
        <v>329</v>
      </c>
      <c r="I2742" s="3" t="s">
        <v>20598</v>
      </c>
      <c r="J2742" s="3" t="s">
        <v>20602</v>
      </c>
      <c r="K2742" s="3" t="s">
        <v>41</v>
      </c>
    </row>
    <row r="2743" ht="18.0" customHeight="1">
      <c r="A2743" s="3" t="s">
        <v>20604</v>
      </c>
      <c r="B2743" s="3" t="s">
        <v>5810</v>
      </c>
      <c r="C2743" s="3" t="s">
        <v>18</v>
      </c>
      <c r="D2743" s="4" t="s">
        <v>19</v>
      </c>
      <c r="E2743" s="3" t="s">
        <v>21</v>
      </c>
      <c r="F2743" s="3" t="s">
        <v>20609</v>
      </c>
      <c r="G2743" s="3" t="s">
        <v>69</v>
      </c>
      <c r="H2743" s="3" t="s">
        <v>5815</v>
      </c>
      <c r="I2743" s="3" t="s">
        <v>20610</v>
      </c>
      <c r="J2743" s="3" t="s">
        <v>20611</v>
      </c>
      <c r="K2743" s="3" t="s">
        <v>159</v>
      </c>
    </row>
    <row r="2744" ht="18.0" customHeight="1">
      <c r="A2744" s="3" t="s">
        <v>20613</v>
      </c>
      <c r="B2744" s="3" t="s">
        <v>5810</v>
      </c>
      <c r="C2744" s="3" t="s">
        <v>18</v>
      </c>
      <c r="D2744" s="4" t="s">
        <v>19</v>
      </c>
      <c r="E2744" s="3" t="s">
        <v>21</v>
      </c>
      <c r="F2744" s="3" t="s">
        <v>73</v>
      </c>
      <c r="G2744" s="3" t="s">
        <v>50</v>
      </c>
      <c r="H2744" s="3" t="s">
        <v>5815</v>
      </c>
      <c r="I2744" s="3" t="s">
        <v>20618</v>
      </c>
      <c r="J2744" s="3" t="s">
        <v>20619</v>
      </c>
      <c r="K2744" s="3" t="s">
        <v>159</v>
      </c>
    </row>
    <row r="2745" ht="18.0" customHeight="1">
      <c r="A2745" s="3" t="s">
        <v>1067</v>
      </c>
      <c r="B2745" s="3" t="s">
        <v>5822</v>
      </c>
      <c r="C2745" s="3" t="s">
        <v>18</v>
      </c>
      <c r="D2745" s="4" t="s">
        <v>19</v>
      </c>
      <c r="E2745" s="3" t="s">
        <v>20</v>
      </c>
      <c r="F2745" s="3" t="s">
        <v>48</v>
      </c>
      <c r="G2745" s="3" t="s">
        <v>57</v>
      </c>
      <c r="H2745" s="3" t="s">
        <v>498</v>
      </c>
      <c r="I2745" s="3" t="s">
        <v>5827</v>
      </c>
      <c r="J2745" s="3" t="s">
        <v>5828</v>
      </c>
      <c r="K2745" s="3" t="s">
        <v>159</v>
      </c>
    </row>
    <row r="2746" ht="18.0" customHeight="1">
      <c r="A2746" s="3" t="s">
        <v>20624</v>
      </c>
      <c r="B2746" s="3" t="s">
        <v>5810</v>
      </c>
      <c r="C2746" s="3" t="s">
        <v>18</v>
      </c>
      <c r="D2746" s="4" t="s">
        <v>19</v>
      </c>
      <c r="E2746" s="3" t="s">
        <v>20</v>
      </c>
      <c r="F2746" s="3" t="s">
        <v>73</v>
      </c>
      <c r="G2746" s="3" t="s">
        <v>50</v>
      </c>
      <c r="H2746" s="3" t="s">
        <v>5815</v>
      </c>
      <c r="I2746" s="3" t="s">
        <v>20627</v>
      </c>
      <c r="J2746" s="3" t="s">
        <v>20628</v>
      </c>
      <c r="K2746" s="3" t="s">
        <v>159</v>
      </c>
    </row>
    <row r="2747" ht="18.0" customHeight="1">
      <c r="A2747" s="3" t="s">
        <v>2073</v>
      </c>
      <c r="B2747" s="3" t="s">
        <v>20629</v>
      </c>
      <c r="C2747" s="3" t="s">
        <v>18</v>
      </c>
      <c r="D2747" s="4" t="s">
        <v>19</v>
      </c>
      <c r="E2747" s="3" t="s">
        <v>21</v>
      </c>
      <c r="F2747" s="3" t="s">
        <v>2395</v>
      </c>
      <c r="G2747" s="3" t="s">
        <v>57</v>
      </c>
      <c r="H2747" s="3" t="s">
        <v>20631</v>
      </c>
      <c r="I2747" s="3" t="s">
        <v>20633</v>
      </c>
      <c r="J2747" s="3" t="s">
        <v>20635</v>
      </c>
      <c r="K2747" s="3" t="s">
        <v>159</v>
      </c>
    </row>
    <row r="2748" ht="18.0" customHeight="1">
      <c r="A2748" s="3" t="s">
        <v>20636</v>
      </c>
      <c r="B2748" s="3" t="s">
        <v>5810</v>
      </c>
      <c r="C2748" s="3" t="s">
        <v>18</v>
      </c>
      <c r="D2748" s="4" t="s">
        <v>19</v>
      </c>
      <c r="E2748" s="3" t="s">
        <v>21</v>
      </c>
      <c r="F2748" s="3" t="s">
        <v>73</v>
      </c>
      <c r="G2748" s="3" t="s">
        <v>50</v>
      </c>
      <c r="H2748" s="3" t="s">
        <v>5815</v>
      </c>
      <c r="I2748" s="3" t="s">
        <v>20638</v>
      </c>
      <c r="J2748" s="3" t="s">
        <v>20639</v>
      </c>
      <c r="K2748" s="3" t="s">
        <v>159</v>
      </c>
    </row>
    <row r="2749" ht="18.0" customHeight="1">
      <c r="A2749" s="3" t="s">
        <v>20642</v>
      </c>
      <c r="B2749" s="3" t="s">
        <v>20643</v>
      </c>
      <c r="C2749" s="3" t="s">
        <v>18</v>
      </c>
      <c r="D2749" s="4" t="s">
        <v>19</v>
      </c>
      <c r="E2749" s="3" t="s">
        <v>20</v>
      </c>
      <c r="F2749" s="3" t="s">
        <v>349</v>
      </c>
      <c r="G2749" s="3" t="s">
        <v>50</v>
      </c>
      <c r="H2749" s="3" t="s">
        <v>20647</v>
      </c>
      <c r="I2749" s="3" t="s">
        <v>20648</v>
      </c>
      <c r="J2749" s="3" t="s">
        <v>20650</v>
      </c>
      <c r="K2749" s="3" t="s">
        <v>257</v>
      </c>
    </row>
    <row r="2750" ht="18.0" customHeight="1">
      <c r="A2750" s="3" t="s">
        <v>13809</v>
      </c>
      <c r="B2750" s="3" t="s">
        <v>20654</v>
      </c>
      <c r="C2750" s="3" t="s">
        <v>18</v>
      </c>
      <c r="D2750" s="4" t="s">
        <v>19</v>
      </c>
      <c r="E2750" s="3" t="s">
        <v>20</v>
      </c>
      <c r="F2750" s="3" t="s">
        <v>237</v>
      </c>
      <c r="G2750" s="3" t="s">
        <v>57</v>
      </c>
      <c r="H2750" s="3" t="s">
        <v>3276</v>
      </c>
      <c r="I2750" s="3" t="s">
        <v>20655</v>
      </c>
      <c r="J2750" s="3" t="s">
        <v>20656</v>
      </c>
      <c r="K2750" s="3" t="s">
        <v>41</v>
      </c>
    </row>
    <row r="2751" ht="18.0" customHeight="1">
      <c r="A2751" s="3" t="s">
        <v>20658</v>
      </c>
      <c r="B2751" s="3" t="s">
        <v>20659</v>
      </c>
      <c r="C2751" s="3" t="s">
        <v>18</v>
      </c>
      <c r="D2751" s="4" t="s">
        <v>19</v>
      </c>
      <c r="E2751" s="3" t="s">
        <v>20</v>
      </c>
      <c r="F2751" s="3" t="s">
        <v>169</v>
      </c>
      <c r="G2751" s="3" t="s">
        <v>50</v>
      </c>
      <c r="H2751" s="3" t="s">
        <v>20661</v>
      </c>
      <c r="I2751" s="3" t="s">
        <v>20662</v>
      </c>
      <c r="J2751" s="3" t="s">
        <v>20663</v>
      </c>
      <c r="K2751" s="3" t="s">
        <v>159</v>
      </c>
    </row>
    <row r="2752" ht="18.0" customHeight="1">
      <c r="A2752" s="3" t="s">
        <v>20665</v>
      </c>
      <c r="B2752" s="3" t="s">
        <v>11766</v>
      </c>
      <c r="C2752" s="3" t="s">
        <v>18</v>
      </c>
      <c r="D2752" s="4" t="s">
        <v>19</v>
      </c>
      <c r="E2752" s="3" t="s">
        <v>20</v>
      </c>
      <c r="F2752" s="3" t="s">
        <v>73</v>
      </c>
      <c r="G2752" s="3" t="s">
        <v>50</v>
      </c>
      <c r="H2752" s="3" t="s">
        <v>556</v>
      </c>
      <c r="I2752" s="3" t="s">
        <v>16969</v>
      </c>
      <c r="J2752" s="3" t="s">
        <v>20669</v>
      </c>
      <c r="K2752" s="3" t="s">
        <v>27</v>
      </c>
    </row>
    <row r="2753" ht="18.0" customHeight="1">
      <c r="A2753" s="3" t="s">
        <v>20672</v>
      </c>
      <c r="B2753" s="3" t="s">
        <v>20524</v>
      </c>
      <c r="C2753" s="3" t="s">
        <v>18</v>
      </c>
      <c r="D2753" s="4" t="s">
        <v>19</v>
      </c>
      <c r="E2753" s="3" t="s">
        <v>20</v>
      </c>
      <c r="F2753" s="3" t="s">
        <v>73</v>
      </c>
      <c r="G2753" s="3" t="s">
        <v>50</v>
      </c>
      <c r="H2753" s="3" t="s">
        <v>2317</v>
      </c>
      <c r="I2753" s="3" t="s">
        <v>20526</v>
      </c>
      <c r="J2753" s="3" t="s">
        <v>20676</v>
      </c>
      <c r="K2753" s="3" t="s">
        <v>41</v>
      </c>
    </row>
    <row r="2754" ht="18.0" customHeight="1">
      <c r="A2754" s="3" t="s">
        <v>20677</v>
      </c>
      <c r="B2754" s="3" t="s">
        <v>4987</v>
      </c>
      <c r="C2754" s="3" t="s">
        <v>18</v>
      </c>
      <c r="D2754" s="4" t="s">
        <v>19</v>
      </c>
      <c r="E2754" s="3" t="s">
        <v>20</v>
      </c>
      <c r="F2754" s="3" t="s">
        <v>2006</v>
      </c>
      <c r="G2754" s="3" t="s">
        <v>57</v>
      </c>
      <c r="H2754" s="3" t="s">
        <v>99</v>
      </c>
      <c r="I2754" s="3" t="s">
        <v>16785</v>
      </c>
      <c r="J2754" s="3" t="s">
        <v>20680</v>
      </c>
      <c r="K2754" s="3" t="s">
        <v>27</v>
      </c>
    </row>
    <row r="2755" ht="18.0" customHeight="1">
      <c r="A2755" s="3" t="s">
        <v>5382</v>
      </c>
      <c r="B2755" s="3" t="s">
        <v>20682</v>
      </c>
      <c r="C2755" s="3" t="s">
        <v>18</v>
      </c>
      <c r="D2755" s="4" t="s">
        <v>19</v>
      </c>
      <c r="E2755" s="3" t="s">
        <v>21</v>
      </c>
      <c r="F2755" s="3" t="s">
        <v>363</v>
      </c>
      <c r="G2755" s="3" t="s">
        <v>31</v>
      </c>
      <c r="H2755" s="3" t="s">
        <v>58</v>
      </c>
      <c r="I2755" s="3" t="s">
        <v>20684</v>
      </c>
      <c r="J2755" s="3" t="s">
        <v>20686</v>
      </c>
      <c r="K2755" s="3" t="s">
        <v>35</v>
      </c>
    </row>
    <row r="2756" ht="18.0" customHeight="1">
      <c r="A2756" s="3" t="s">
        <v>1151</v>
      </c>
      <c r="B2756" s="3" t="s">
        <v>20688</v>
      </c>
      <c r="C2756" s="3" t="s">
        <v>18</v>
      </c>
      <c r="D2756" s="4" t="s">
        <v>19</v>
      </c>
      <c r="E2756" s="3" t="s">
        <v>21</v>
      </c>
      <c r="F2756" s="3" t="s">
        <v>363</v>
      </c>
      <c r="G2756" s="3" t="s">
        <v>69</v>
      </c>
      <c r="H2756" s="3" t="s">
        <v>20691</v>
      </c>
      <c r="I2756" s="3" t="s">
        <v>20692</v>
      </c>
      <c r="J2756" s="3" t="s">
        <v>20205</v>
      </c>
      <c r="K2756" s="3" t="s">
        <v>35</v>
      </c>
    </row>
    <row r="2757" ht="18.0" customHeight="1">
      <c r="A2757" s="3" t="s">
        <v>20694</v>
      </c>
      <c r="B2757" s="3" t="s">
        <v>11766</v>
      </c>
      <c r="C2757" s="3" t="s">
        <v>18</v>
      </c>
      <c r="D2757" s="4" t="s">
        <v>19</v>
      </c>
      <c r="E2757" s="3" t="s">
        <v>21</v>
      </c>
      <c r="F2757" s="3" t="s">
        <v>82</v>
      </c>
      <c r="G2757" s="3" t="s">
        <v>69</v>
      </c>
      <c r="H2757" s="3" t="s">
        <v>556</v>
      </c>
      <c r="I2757" s="3" t="s">
        <v>20698</v>
      </c>
      <c r="J2757" s="3" t="s">
        <v>20700</v>
      </c>
      <c r="K2757" s="3" t="s">
        <v>27</v>
      </c>
    </row>
    <row r="2758" ht="18.0" customHeight="1">
      <c r="A2758" s="3" t="s">
        <v>20701</v>
      </c>
      <c r="B2758" s="3" t="s">
        <v>20703</v>
      </c>
      <c r="C2758" s="3" t="s">
        <v>18</v>
      </c>
      <c r="D2758" s="4" t="s">
        <v>19</v>
      </c>
      <c r="E2758" s="3" t="s">
        <v>20</v>
      </c>
      <c r="F2758" s="3" t="s">
        <v>73</v>
      </c>
      <c r="G2758" s="3" t="s">
        <v>242</v>
      </c>
      <c r="H2758" s="3" t="s">
        <v>4063</v>
      </c>
      <c r="I2758" s="3" t="s">
        <v>20706</v>
      </c>
      <c r="J2758" s="3" t="s">
        <v>20708</v>
      </c>
      <c r="K2758" s="3" t="s">
        <v>35</v>
      </c>
    </row>
    <row r="2759" ht="18.0" customHeight="1">
      <c r="A2759" s="3" t="s">
        <v>4380</v>
      </c>
      <c r="B2759" s="3" t="s">
        <v>18863</v>
      </c>
      <c r="C2759" s="3" t="s">
        <v>18</v>
      </c>
      <c r="D2759" s="4" t="s">
        <v>19</v>
      </c>
      <c r="E2759" s="3" t="s">
        <v>20</v>
      </c>
      <c r="F2759" s="3" t="s">
        <v>4873</v>
      </c>
      <c r="G2759" s="3" t="s">
        <v>57</v>
      </c>
      <c r="H2759" s="3" t="s">
        <v>109</v>
      </c>
      <c r="I2759" s="3" t="s">
        <v>18866</v>
      </c>
      <c r="J2759" s="3" t="s">
        <v>20713</v>
      </c>
      <c r="K2759" s="3" t="s">
        <v>41</v>
      </c>
    </row>
    <row r="2760" ht="18.0" customHeight="1">
      <c r="A2760" s="3" t="s">
        <v>6037</v>
      </c>
      <c r="B2760" s="3" t="s">
        <v>20718</v>
      </c>
      <c r="C2760" s="3" t="s">
        <v>18</v>
      </c>
      <c r="D2760" s="4" t="s">
        <v>19</v>
      </c>
      <c r="E2760" s="3" t="s">
        <v>20</v>
      </c>
      <c r="F2760" s="3" t="s">
        <v>668</v>
      </c>
      <c r="G2760" s="3" t="s">
        <v>3369</v>
      </c>
      <c r="H2760" s="3" t="s">
        <v>14856</v>
      </c>
      <c r="I2760" s="3" t="s">
        <v>166</v>
      </c>
      <c r="J2760" s="3" t="s">
        <v>20719</v>
      </c>
      <c r="K2760" s="3" t="s">
        <v>257</v>
      </c>
    </row>
    <row r="2761" ht="18.0" customHeight="1">
      <c r="A2761" s="3" t="s">
        <v>20721</v>
      </c>
      <c r="B2761" s="3" t="s">
        <v>17367</v>
      </c>
      <c r="C2761" s="3" t="s">
        <v>18</v>
      </c>
      <c r="D2761" s="4" t="s">
        <v>19</v>
      </c>
      <c r="E2761" s="3" t="s">
        <v>21</v>
      </c>
      <c r="F2761" s="3" t="s">
        <v>132</v>
      </c>
      <c r="G2761" s="3" t="s">
        <v>50</v>
      </c>
      <c r="H2761" s="3" t="s">
        <v>38</v>
      </c>
      <c r="I2761" s="3" t="s">
        <v>166</v>
      </c>
      <c r="J2761" s="3" t="s">
        <v>20725</v>
      </c>
      <c r="K2761" s="3" t="s">
        <v>35</v>
      </c>
    </row>
    <row r="2762" ht="18.0" customHeight="1">
      <c r="A2762" s="3" t="s">
        <v>3205</v>
      </c>
      <c r="B2762" s="3" t="s">
        <v>20726</v>
      </c>
      <c r="C2762" s="3" t="s">
        <v>18</v>
      </c>
      <c r="D2762" s="4" t="s">
        <v>19</v>
      </c>
      <c r="E2762" s="3" t="s">
        <v>20</v>
      </c>
      <c r="F2762" s="3" t="s">
        <v>692</v>
      </c>
      <c r="G2762" s="3" t="s">
        <v>69</v>
      </c>
      <c r="H2762" s="3" t="s">
        <v>20728</v>
      </c>
      <c r="I2762" s="3" t="s">
        <v>20730</v>
      </c>
      <c r="J2762" s="3" t="s">
        <v>20733</v>
      </c>
      <c r="K2762" s="3" t="s">
        <v>257</v>
      </c>
    </row>
    <row r="2763" ht="18.0" customHeight="1">
      <c r="A2763" s="3" t="s">
        <v>20734</v>
      </c>
      <c r="B2763" s="3" t="s">
        <v>20735</v>
      </c>
      <c r="C2763" s="3" t="s">
        <v>18</v>
      </c>
      <c r="D2763" s="4" t="s">
        <v>19</v>
      </c>
      <c r="E2763" s="3" t="s">
        <v>127</v>
      </c>
      <c r="F2763" s="3" t="s">
        <v>55</v>
      </c>
      <c r="G2763" s="3" t="s">
        <v>69</v>
      </c>
      <c r="H2763" s="3" t="s">
        <v>84</v>
      </c>
      <c r="I2763" s="3" t="s">
        <v>20740</v>
      </c>
      <c r="J2763" s="3" t="s">
        <v>20741</v>
      </c>
      <c r="K2763" s="3" t="s">
        <v>27</v>
      </c>
    </row>
    <row r="2764" ht="18.0" customHeight="1">
      <c r="A2764" s="3" t="s">
        <v>259</v>
      </c>
      <c r="B2764" s="3" t="s">
        <v>5236</v>
      </c>
      <c r="C2764" s="3" t="s">
        <v>18</v>
      </c>
      <c r="D2764" s="4" t="s">
        <v>19</v>
      </c>
      <c r="E2764" s="3" t="s">
        <v>21</v>
      </c>
      <c r="F2764" s="3" t="s">
        <v>13884</v>
      </c>
      <c r="G2764" s="3" t="s">
        <v>57</v>
      </c>
      <c r="H2764" s="3" t="s">
        <v>38</v>
      </c>
      <c r="I2764" s="3" t="s">
        <v>8552</v>
      </c>
      <c r="J2764" s="3" t="s">
        <v>20745</v>
      </c>
      <c r="K2764" s="3" t="s">
        <v>159</v>
      </c>
    </row>
    <row r="2765" ht="18.0" customHeight="1">
      <c r="A2765" s="3" t="s">
        <v>10540</v>
      </c>
      <c r="B2765" s="3" t="s">
        <v>20746</v>
      </c>
      <c r="C2765" s="3" t="s">
        <v>18</v>
      </c>
      <c r="D2765" s="4" t="s">
        <v>19</v>
      </c>
      <c r="E2765" s="3" t="s">
        <v>20</v>
      </c>
      <c r="F2765" s="3" t="s">
        <v>48</v>
      </c>
      <c r="G2765" s="3" t="s">
        <v>57</v>
      </c>
      <c r="H2765" s="3" t="s">
        <v>20749</v>
      </c>
      <c r="I2765" s="3" t="s">
        <v>1851</v>
      </c>
      <c r="J2765" s="3" t="s">
        <v>20751</v>
      </c>
      <c r="K2765" s="3" t="s">
        <v>27</v>
      </c>
    </row>
    <row r="2766" ht="18.0" customHeight="1">
      <c r="A2766" s="3" t="s">
        <v>20752</v>
      </c>
      <c r="B2766" s="3" t="s">
        <v>20753</v>
      </c>
      <c r="C2766" s="3" t="s">
        <v>18</v>
      </c>
      <c r="D2766" s="4" t="s">
        <v>19</v>
      </c>
      <c r="E2766" s="3" t="s">
        <v>20</v>
      </c>
      <c r="F2766" s="3" t="s">
        <v>2016</v>
      </c>
      <c r="G2766" s="3" t="s">
        <v>57</v>
      </c>
      <c r="H2766" s="3" t="s">
        <v>38</v>
      </c>
      <c r="I2766" s="3" t="s">
        <v>20756</v>
      </c>
      <c r="J2766" s="3" t="s">
        <v>20757</v>
      </c>
      <c r="K2766" s="3" t="s">
        <v>35</v>
      </c>
    </row>
    <row r="2767" ht="18.0" customHeight="1">
      <c r="A2767" s="3" t="s">
        <v>20759</v>
      </c>
      <c r="B2767" s="3" t="s">
        <v>20761</v>
      </c>
      <c r="C2767" s="3" t="s">
        <v>18</v>
      </c>
      <c r="D2767" s="4" t="s">
        <v>19</v>
      </c>
      <c r="E2767" s="3" t="s">
        <v>21</v>
      </c>
      <c r="F2767" s="3" t="s">
        <v>146</v>
      </c>
      <c r="G2767" s="3" t="s">
        <v>57</v>
      </c>
      <c r="H2767" s="3" t="s">
        <v>1425</v>
      </c>
      <c r="I2767" s="3" t="s">
        <v>20764</v>
      </c>
      <c r="J2767" s="3" t="s">
        <v>20766</v>
      </c>
      <c r="K2767" s="3" t="s">
        <v>159</v>
      </c>
    </row>
    <row r="2768" ht="18.0" customHeight="1">
      <c r="A2768" s="3" t="s">
        <v>20767</v>
      </c>
      <c r="B2768" s="3" t="s">
        <v>20768</v>
      </c>
      <c r="C2768" s="3" t="s">
        <v>18</v>
      </c>
      <c r="D2768" s="4" t="s">
        <v>19</v>
      </c>
      <c r="E2768" s="3" t="s">
        <v>21</v>
      </c>
      <c r="F2768" s="3" t="s">
        <v>73</v>
      </c>
      <c r="G2768" s="3" t="s">
        <v>50</v>
      </c>
      <c r="H2768" s="3" t="s">
        <v>3286</v>
      </c>
      <c r="I2768" s="3" t="s">
        <v>20771</v>
      </c>
      <c r="J2768" s="3" t="s">
        <v>20773</v>
      </c>
      <c r="K2768" s="3" t="s">
        <v>41</v>
      </c>
    </row>
    <row r="2769" ht="18.0" customHeight="1">
      <c r="A2769" s="3" t="s">
        <v>3430</v>
      </c>
      <c r="B2769" s="3" t="s">
        <v>20746</v>
      </c>
      <c r="C2769" s="3" t="s">
        <v>18</v>
      </c>
      <c r="D2769" s="4" t="s">
        <v>19</v>
      </c>
      <c r="E2769" s="3" t="s">
        <v>20</v>
      </c>
      <c r="F2769" s="3" t="s">
        <v>73</v>
      </c>
      <c r="G2769" s="3" t="s">
        <v>23</v>
      </c>
      <c r="H2769" s="3" t="s">
        <v>20749</v>
      </c>
      <c r="I2769" s="3" t="s">
        <v>1851</v>
      </c>
      <c r="J2769" s="3" t="s">
        <v>20775</v>
      </c>
      <c r="K2769" s="3" t="s">
        <v>27</v>
      </c>
    </row>
    <row r="2770" ht="18.0" customHeight="1">
      <c r="A2770" s="3" t="s">
        <v>2636</v>
      </c>
      <c r="B2770" s="3" t="s">
        <v>20778</v>
      </c>
      <c r="C2770" s="3" t="s">
        <v>18</v>
      </c>
      <c r="D2770" s="4" t="s">
        <v>19</v>
      </c>
      <c r="E2770" s="3" t="s">
        <v>20</v>
      </c>
      <c r="F2770" s="3" t="s">
        <v>589</v>
      </c>
      <c r="G2770" s="3" t="s">
        <v>57</v>
      </c>
      <c r="H2770" s="3" t="s">
        <v>4865</v>
      </c>
      <c r="I2770" s="3" t="s">
        <v>20780</v>
      </c>
      <c r="J2770" s="3" t="s">
        <v>20781</v>
      </c>
      <c r="K2770" s="3" t="s">
        <v>159</v>
      </c>
    </row>
    <row r="2771" ht="18.0" customHeight="1">
      <c r="A2771" s="3" t="s">
        <v>6977</v>
      </c>
      <c r="B2771" s="3" t="s">
        <v>20783</v>
      </c>
      <c r="C2771" s="3" t="s">
        <v>18</v>
      </c>
      <c r="D2771" s="4" t="s">
        <v>19</v>
      </c>
      <c r="E2771" s="3" t="s">
        <v>20</v>
      </c>
      <c r="F2771" s="3" t="s">
        <v>132</v>
      </c>
      <c r="G2771" s="3" t="s">
        <v>23</v>
      </c>
      <c r="H2771" s="3" t="s">
        <v>1817</v>
      </c>
      <c r="I2771" s="3" t="s">
        <v>20785</v>
      </c>
      <c r="J2771" s="3" t="s">
        <v>20485</v>
      </c>
      <c r="K2771" s="3" t="s">
        <v>250</v>
      </c>
    </row>
    <row r="2772" ht="18.0" customHeight="1">
      <c r="A2772" s="3" t="s">
        <v>7851</v>
      </c>
      <c r="B2772" s="3" t="s">
        <v>19988</v>
      </c>
      <c r="C2772" s="3" t="s">
        <v>18</v>
      </c>
      <c r="D2772" s="4" t="s">
        <v>19</v>
      </c>
      <c r="E2772" s="3" t="s">
        <v>20</v>
      </c>
      <c r="F2772" s="3" t="s">
        <v>132</v>
      </c>
      <c r="G2772" s="3" t="s">
        <v>57</v>
      </c>
      <c r="H2772" s="3" t="s">
        <v>567</v>
      </c>
      <c r="I2772" s="3" t="s">
        <v>19989</v>
      </c>
      <c r="J2772" s="3" t="s">
        <v>20789</v>
      </c>
      <c r="K2772" s="3" t="s">
        <v>159</v>
      </c>
    </row>
    <row r="2773" ht="18.0" customHeight="1">
      <c r="A2773" s="3" t="s">
        <v>20790</v>
      </c>
      <c r="B2773" s="3" t="s">
        <v>20791</v>
      </c>
      <c r="C2773" s="3" t="s">
        <v>18</v>
      </c>
      <c r="D2773" s="4" t="s">
        <v>19</v>
      </c>
      <c r="E2773" s="3" t="s">
        <v>20</v>
      </c>
      <c r="F2773" s="3" t="s">
        <v>95</v>
      </c>
      <c r="G2773" s="3" t="s">
        <v>57</v>
      </c>
      <c r="H2773" s="3" t="s">
        <v>20796</v>
      </c>
      <c r="I2773" s="3" t="s">
        <v>20797</v>
      </c>
      <c r="J2773" s="3" t="s">
        <v>20798</v>
      </c>
      <c r="K2773" s="3" t="s">
        <v>27</v>
      </c>
    </row>
    <row r="2774" ht="18.0" customHeight="1">
      <c r="A2774" s="3" t="s">
        <v>3205</v>
      </c>
      <c r="B2774" s="3" t="s">
        <v>7845</v>
      </c>
      <c r="C2774" s="3" t="s">
        <v>18</v>
      </c>
      <c r="D2774" s="4" t="s">
        <v>19</v>
      </c>
      <c r="E2774" s="3" t="s">
        <v>20</v>
      </c>
      <c r="F2774" s="3" t="s">
        <v>73</v>
      </c>
      <c r="G2774" s="3" t="s">
        <v>50</v>
      </c>
      <c r="H2774" s="3" t="s">
        <v>1695</v>
      </c>
      <c r="I2774" s="3" t="s">
        <v>7847</v>
      </c>
      <c r="J2774" s="3" t="s">
        <v>7849</v>
      </c>
      <c r="K2774" s="3" t="s">
        <v>35</v>
      </c>
    </row>
    <row r="2775" ht="18.0" customHeight="1">
      <c r="A2775" s="3" t="s">
        <v>20803</v>
      </c>
      <c r="B2775" s="3" t="s">
        <v>14142</v>
      </c>
      <c r="C2775" s="3" t="s">
        <v>18</v>
      </c>
      <c r="D2775" s="4" t="s">
        <v>19</v>
      </c>
      <c r="E2775" s="3" t="s">
        <v>20</v>
      </c>
      <c r="F2775" s="3" t="s">
        <v>692</v>
      </c>
      <c r="G2775" s="3" t="s">
        <v>57</v>
      </c>
      <c r="H2775" s="3" t="s">
        <v>14143</v>
      </c>
      <c r="I2775" s="3" t="s">
        <v>166</v>
      </c>
      <c r="J2775" s="3" t="s">
        <v>20806</v>
      </c>
      <c r="K2775" s="3" t="s">
        <v>257</v>
      </c>
    </row>
    <row r="2776" ht="18.0" customHeight="1">
      <c r="A2776" s="3" t="s">
        <v>20807</v>
      </c>
      <c r="B2776" s="3" t="s">
        <v>19515</v>
      </c>
      <c r="C2776" s="3" t="s">
        <v>18</v>
      </c>
      <c r="D2776" s="4" t="s">
        <v>19</v>
      </c>
      <c r="E2776" s="3" t="s">
        <v>20</v>
      </c>
      <c r="F2776" s="3" t="s">
        <v>132</v>
      </c>
      <c r="G2776" s="3" t="s">
        <v>57</v>
      </c>
      <c r="H2776" s="3" t="s">
        <v>3950</v>
      </c>
      <c r="I2776" s="3" t="s">
        <v>2661</v>
      </c>
      <c r="J2776" s="3" t="s">
        <v>20810</v>
      </c>
      <c r="K2776" s="3" t="s">
        <v>41</v>
      </c>
    </row>
    <row r="2777" ht="18.0" customHeight="1">
      <c r="A2777" s="3" t="s">
        <v>4133</v>
      </c>
      <c r="B2777" s="3" t="s">
        <v>20811</v>
      </c>
      <c r="C2777" s="3" t="s">
        <v>18</v>
      </c>
      <c r="D2777" s="4" t="s">
        <v>19</v>
      </c>
      <c r="E2777" s="3" t="s">
        <v>127</v>
      </c>
      <c r="F2777" s="3" t="s">
        <v>132</v>
      </c>
      <c r="G2777" s="3" t="s">
        <v>50</v>
      </c>
      <c r="H2777" s="3" t="s">
        <v>20813</v>
      </c>
      <c r="I2777" s="3" t="s">
        <v>20815</v>
      </c>
      <c r="J2777" s="3" t="s">
        <v>20816</v>
      </c>
      <c r="K2777" s="3" t="s">
        <v>159</v>
      </c>
    </row>
    <row r="2778" ht="18.0" customHeight="1">
      <c r="A2778" s="3" t="s">
        <v>977</v>
      </c>
      <c r="B2778" s="3" t="s">
        <v>20817</v>
      </c>
      <c r="C2778" s="3" t="s">
        <v>18</v>
      </c>
      <c r="D2778" s="4" t="s">
        <v>19</v>
      </c>
      <c r="E2778" s="3" t="s">
        <v>21</v>
      </c>
      <c r="F2778" s="3" t="s">
        <v>73</v>
      </c>
      <c r="G2778" s="3" t="s">
        <v>23</v>
      </c>
      <c r="H2778" s="3" t="s">
        <v>20819</v>
      </c>
      <c r="I2778" s="3" t="s">
        <v>20820</v>
      </c>
      <c r="J2778" s="3" t="s">
        <v>20824</v>
      </c>
      <c r="K2778" s="3" t="s">
        <v>41</v>
      </c>
    </row>
    <row r="2779" ht="18.0" customHeight="1">
      <c r="A2779" s="3" t="s">
        <v>2937</v>
      </c>
      <c r="B2779" s="3" t="s">
        <v>20826</v>
      </c>
      <c r="C2779" s="3" t="s">
        <v>18</v>
      </c>
      <c r="D2779" s="4" t="s">
        <v>19</v>
      </c>
      <c r="E2779" s="3" t="s">
        <v>20</v>
      </c>
      <c r="F2779" s="3" t="s">
        <v>73</v>
      </c>
      <c r="G2779" s="3" t="s">
        <v>57</v>
      </c>
      <c r="H2779" s="3" t="s">
        <v>20827</v>
      </c>
      <c r="I2779" s="3" t="s">
        <v>20828</v>
      </c>
      <c r="J2779" s="3" t="s">
        <v>20830</v>
      </c>
      <c r="K2779" s="3" t="s">
        <v>35</v>
      </c>
    </row>
    <row r="2780" ht="18.0" customHeight="1">
      <c r="A2780" s="3" t="s">
        <v>20832</v>
      </c>
      <c r="B2780" s="3" t="s">
        <v>19515</v>
      </c>
      <c r="C2780" s="3" t="s">
        <v>18</v>
      </c>
      <c r="D2780" s="4" t="s">
        <v>19</v>
      </c>
      <c r="E2780" s="3" t="s">
        <v>20</v>
      </c>
      <c r="F2780" s="3" t="s">
        <v>73</v>
      </c>
      <c r="G2780" s="3" t="s">
        <v>57</v>
      </c>
      <c r="H2780" s="3" t="s">
        <v>3950</v>
      </c>
      <c r="I2780" s="3" t="s">
        <v>20835</v>
      </c>
      <c r="J2780" s="3" t="s">
        <v>20837</v>
      </c>
      <c r="K2780" s="3" t="s">
        <v>41</v>
      </c>
    </row>
    <row r="2781" ht="18.0" customHeight="1">
      <c r="A2781" s="3" t="s">
        <v>20838</v>
      </c>
      <c r="B2781" s="3" t="s">
        <v>6901</v>
      </c>
      <c r="C2781" s="3" t="s">
        <v>18</v>
      </c>
      <c r="D2781" s="4" t="s">
        <v>19</v>
      </c>
      <c r="E2781" s="3" t="s">
        <v>20</v>
      </c>
      <c r="F2781" s="3" t="s">
        <v>146</v>
      </c>
      <c r="G2781" s="3" t="s">
        <v>50</v>
      </c>
      <c r="H2781" s="3" t="s">
        <v>6902</v>
      </c>
      <c r="I2781" s="3" t="s">
        <v>20839</v>
      </c>
      <c r="J2781" s="3" t="s">
        <v>20841</v>
      </c>
      <c r="K2781" s="3" t="s">
        <v>27</v>
      </c>
    </row>
    <row r="2782" ht="18.0" customHeight="1">
      <c r="A2782" s="3" t="s">
        <v>4177</v>
      </c>
      <c r="B2782" s="3" t="s">
        <v>20843</v>
      </c>
      <c r="C2782" s="3" t="s">
        <v>18</v>
      </c>
      <c r="D2782" s="4" t="s">
        <v>19</v>
      </c>
      <c r="E2782" s="3" t="s">
        <v>20</v>
      </c>
      <c r="F2782" s="3" t="s">
        <v>146</v>
      </c>
      <c r="G2782" s="3" t="s">
        <v>50</v>
      </c>
      <c r="H2782" s="3" t="s">
        <v>821</v>
      </c>
      <c r="I2782" s="3" t="s">
        <v>5869</v>
      </c>
      <c r="J2782" s="3" t="s">
        <v>20847</v>
      </c>
      <c r="K2782" s="3" t="s">
        <v>41</v>
      </c>
    </row>
    <row r="2783" ht="18.0" customHeight="1">
      <c r="A2783" s="3" t="s">
        <v>2636</v>
      </c>
      <c r="B2783" s="3" t="s">
        <v>17009</v>
      </c>
      <c r="C2783" s="3" t="s">
        <v>18</v>
      </c>
      <c r="D2783" s="4" t="s">
        <v>19</v>
      </c>
      <c r="E2783" s="3" t="s">
        <v>21</v>
      </c>
      <c r="F2783" s="3" t="s">
        <v>6789</v>
      </c>
      <c r="G2783" s="3" t="s">
        <v>57</v>
      </c>
      <c r="H2783" s="3" t="s">
        <v>498</v>
      </c>
      <c r="I2783" s="3" t="s">
        <v>20851</v>
      </c>
      <c r="J2783" s="3" t="s">
        <v>20852</v>
      </c>
      <c r="K2783" s="3" t="s">
        <v>27</v>
      </c>
    </row>
    <row r="2784" ht="18.0" customHeight="1">
      <c r="A2784" s="3" t="s">
        <v>20855</v>
      </c>
      <c r="B2784" s="3" t="s">
        <v>20524</v>
      </c>
      <c r="C2784" s="3" t="s">
        <v>18</v>
      </c>
      <c r="D2784" s="4" t="s">
        <v>19</v>
      </c>
      <c r="E2784" s="3" t="s">
        <v>117</v>
      </c>
      <c r="F2784" s="3" t="s">
        <v>1025</v>
      </c>
      <c r="G2784" s="3" t="s">
        <v>57</v>
      </c>
      <c r="H2784" s="3" t="s">
        <v>2317</v>
      </c>
      <c r="I2784" s="3" t="s">
        <v>20526</v>
      </c>
      <c r="J2784" s="3" t="s">
        <v>20858</v>
      </c>
      <c r="K2784" s="3" t="s">
        <v>41</v>
      </c>
    </row>
    <row r="2785" ht="18.0" customHeight="1">
      <c r="A2785" s="3" t="s">
        <v>3292</v>
      </c>
      <c r="B2785" s="3" t="s">
        <v>8792</v>
      </c>
      <c r="C2785" s="3" t="s">
        <v>18</v>
      </c>
      <c r="D2785" s="4" t="s">
        <v>19</v>
      </c>
      <c r="E2785" s="3" t="s">
        <v>21</v>
      </c>
      <c r="F2785" s="3" t="s">
        <v>73</v>
      </c>
      <c r="G2785" s="3" t="s">
        <v>57</v>
      </c>
      <c r="H2785" s="3" t="s">
        <v>38</v>
      </c>
      <c r="I2785" s="3" t="s">
        <v>8794</v>
      </c>
      <c r="J2785" s="3" t="s">
        <v>20864</v>
      </c>
      <c r="K2785" s="3" t="s">
        <v>41</v>
      </c>
    </row>
    <row r="2786" ht="18.0" customHeight="1">
      <c r="A2786" s="3" t="s">
        <v>20865</v>
      </c>
      <c r="B2786" s="3" t="s">
        <v>20866</v>
      </c>
      <c r="C2786" s="3" t="s">
        <v>18</v>
      </c>
      <c r="D2786" s="4" t="s">
        <v>19</v>
      </c>
      <c r="E2786" s="3" t="s">
        <v>21</v>
      </c>
      <c r="F2786" s="3" t="s">
        <v>618</v>
      </c>
      <c r="G2786" s="3" t="s">
        <v>50</v>
      </c>
      <c r="H2786" s="3" t="s">
        <v>4410</v>
      </c>
      <c r="I2786" s="3" t="s">
        <v>166</v>
      </c>
      <c r="J2786" s="3" t="s">
        <v>20869</v>
      </c>
      <c r="K2786" s="3" t="s">
        <v>35</v>
      </c>
    </row>
    <row r="2787" ht="18.0" customHeight="1">
      <c r="A2787" s="3" t="s">
        <v>19914</v>
      </c>
      <c r="B2787" s="3" t="s">
        <v>3803</v>
      </c>
      <c r="C2787" s="3" t="s">
        <v>18</v>
      </c>
      <c r="D2787" s="4" t="s">
        <v>19</v>
      </c>
      <c r="E2787" s="3" t="s">
        <v>21</v>
      </c>
      <c r="F2787" s="3" t="s">
        <v>349</v>
      </c>
      <c r="G2787" s="3" t="s">
        <v>69</v>
      </c>
      <c r="H2787" s="3" t="s">
        <v>99</v>
      </c>
      <c r="I2787" s="3" t="s">
        <v>3687</v>
      </c>
      <c r="J2787" s="3" t="s">
        <v>19916</v>
      </c>
      <c r="K2787" s="3" t="s">
        <v>35</v>
      </c>
    </row>
    <row r="2788" ht="18.0" customHeight="1">
      <c r="A2788" s="3" t="s">
        <v>19293</v>
      </c>
      <c r="B2788" s="3" t="s">
        <v>3803</v>
      </c>
      <c r="C2788" s="3" t="s">
        <v>18</v>
      </c>
      <c r="D2788" s="4" t="s">
        <v>19</v>
      </c>
      <c r="E2788" s="3" t="s">
        <v>21</v>
      </c>
      <c r="F2788" s="3" t="s">
        <v>349</v>
      </c>
      <c r="G2788" s="3" t="s">
        <v>69</v>
      </c>
      <c r="H2788" s="3" t="s">
        <v>99</v>
      </c>
      <c r="I2788" s="3" t="s">
        <v>3687</v>
      </c>
      <c r="J2788" s="3" t="s">
        <v>19297</v>
      </c>
      <c r="K2788" s="3" t="s">
        <v>35</v>
      </c>
    </row>
    <row r="2789" ht="18.0" customHeight="1">
      <c r="A2789" s="3" t="s">
        <v>4049</v>
      </c>
      <c r="B2789" s="3" t="s">
        <v>20877</v>
      </c>
      <c r="C2789" s="3" t="s">
        <v>18</v>
      </c>
      <c r="D2789" s="4" t="s">
        <v>19</v>
      </c>
      <c r="E2789" s="3" t="s">
        <v>21</v>
      </c>
      <c r="F2789" s="3" t="s">
        <v>833</v>
      </c>
      <c r="G2789" s="3" t="s">
        <v>50</v>
      </c>
      <c r="H2789" s="3" t="s">
        <v>7596</v>
      </c>
      <c r="I2789" s="3" t="s">
        <v>2728</v>
      </c>
      <c r="J2789" s="3" t="s">
        <v>20881</v>
      </c>
      <c r="K2789" s="3" t="s">
        <v>35</v>
      </c>
    </row>
    <row r="2790" ht="18.0" customHeight="1">
      <c r="A2790" s="3" t="s">
        <v>5726</v>
      </c>
      <c r="B2790" s="3" t="s">
        <v>20882</v>
      </c>
      <c r="C2790" s="3" t="s">
        <v>18</v>
      </c>
      <c r="D2790" s="4" t="s">
        <v>19</v>
      </c>
      <c r="E2790" s="3" t="s">
        <v>21</v>
      </c>
      <c r="F2790" s="3" t="s">
        <v>349</v>
      </c>
      <c r="G2790" s="3" t="s">
        <v>50</v>
      </c>
      <c r="H2790" s="3" t="s">
        <v>498</v>
      </c>
      <c r="I2790" s="3" t="s">
        <v>20885</v>
      </c>
      <c r="J2790" s="3" t="s">
        <v>20886</v>
      </c>
      <c r="K2790" s="3" t="s">
        <v>27</v>
      </c>
    </row>
    <row r="2791" ht="18.0" customHeight="1">
      <c r="A2791" s="3" t="s">
        <v>3292</v>
      </c>
      <c r="B2791" s="3" t="s">
        <v>20887</v>
      </c>
      <c r="C2791" s="3" t="s">
        <v>18</v>
      </c>
      <c r="D2791" s="4" t="s">
        <v>19</v>
      </c>
      <c r="E2791" s="3" t="s">
        <v>21</v>
      </c>
      <c r="F2791" s="3" t="s">
        <v>146</v>
      </c>
      <c r="G2791" s="3" t="s">
        <v>50</v>
      </c>
      <c r="H2791" s="3" t="s">
        <v>10488</v>
      </c>
      <c r="I2791" s="3" t="s">
        <v>20888</v>
      </c>
      <c r="J2791" s="3" t="s">
        <v>20889</v>
      </c>
      <c r="K2791" s="3" t="s">
        <v>41</v>
      </c>
    </row>
    <row r="2792" ht="18.0" customHeight="1">
      <c r="A2792" s="3" t="s">
        <v>14968</v>
      </c>
      <c r="B2792" s="3" t="s">
        <v>14970</v>
      </c>
      <c r="C2792" s="3" t="s">
        <v>18</v>
      </c>
      <c r="D2792" s="4" t="s">
        <v>19</v>
      </c>
      <c r="E2792" s="3" t="s">
        <v>21</v>
      </c>
      <c r="F2792" s="3" t="s">
        <v>349</v>
      </c>
      <c r="G2792" s="3" t="s">
        <v>50</v>
      </c>
      <c r="H2792" s="3" t="s">
        <v>14972</v>
      </c>
      <c r="I2792" s="3" t="s">
        <v>14973</v>
      </c>
      <c r="J2792" s="3" t="s">
        <v>14975</v>
      </c>
      <c r="K2792" s="3" t="s">
        <v>41</v>
      </c>
    </row>
    <row r="2793" ht="18.0" customHeight="1">
      <c r="A2793" s="3" t="s">
        <v>20895</v>
      </c>
      <c r="B2793" s="3" t="s">
        <v>6544</v>
      </c>
      <c r="C2793" s="3" t="s">
        <v>18</v>
      </c>
      <c r="D2793" s="4" t="s">
        <v>19</v>
      </c>
      <c r="E2793" s="3" t="s">
        <v>20</v>
      </c>
      <c r="F2793" s="3" t="s">
        <v>387</v>
      </c>
      <c r="G2793" s="3" t="s">
        <v>69</v>
      </c>
      <c r="H2793" s="3" t="s">
        <v>6547</v>
      </c>
      <c r="I2793" s="3" t="s">
        <v>7235</v>
      </c>
      <c r="J2793" s="3" t="s">
        <v>20897</v>
      </c>
      <c r="K2793" s="3" t="s">
        <v>35</v>
      </c>
    </row>
    <row r="2794" ht="18.0" customHeight="1">
      <c r="A2794" s="3" t="s">
        <v>20899</v>
      </c>
      <c r="B2794" s="3" t="s">
        <v>3880</v>
      </c>
      <c r="C2794" s="3" t="s">
        <v>18</v>
      </c>
      <c r="D2794" s="4" t="s">
        <v>19</v>
      </c>
      <c r="E2794" s="3" t="s">
        <v>21</v>
      </c>
      <c r="F2794" s="3" t="s">
        <v>363</v>
      </c>
      <c r="G2794" s="3" t="s">
        <v>50</v>
      </c>
      <c r="H2794" s="3" t="s">
        <v>395</v>
      </c>
      <c r="I2794" s="3" t="s">
        <v>20902</v>
      </c>
      <c r="J2794" s="3" t="s">
        <v>20903</v>
      </c>
      <c r="K2794" s="3" t="s">
        <v>35</v>
      </c>
    </row>
    <row r="2795" ht="18.0" customHeight="1">
      <c r="A2795" s="3" t="s">
        <v>20904</v>
      </c>
      <c r="B2795" s="3" t="s">
        <v>7908</v>
      </c>
      <c r="C2795" s="3" t="s">
        <v>18</v>
      </c>
      <c r="D2795" s="4" t="s">
        <v>19</v>
      </c>
      <c r="E2795" s="3" t="s">
        <v>20</v>
      </c>
      <c r="F2795" s="3" t="s">
        <v>1153</v>
      </c>
      <c r="G2795" s="3" t="s">
        <v>23</v>
      </c>
      <c r="H2795" s="3" t="s">
        <v>1185</v>
      </c>
      <c r="I2795" s="3" t="s">
        <v>20908</v>
      </c>
      <c r="J2795" s="3" t="s">
        <v>20909</v>
      </c>
      <c r="K2795" s="3" t="s">
        <v>35</v>
      </c>
    </row>
    <row r="2796" ht="18.0" customHeight="1">
      <c r="A2796" s="3" t="s">
        <v>20910</v>
      </c>
      <c r="B2796" s="3" t="s">
        <v>20911</v>
      </c>
      <c r="C2796" s="3" t="s">
        <v>18</v>
      </c>
      <c r="D2796" s="4" t="s">
        <v>19</v>
      </c>
      <c r="E2796" s="3" t="s">
        <v>20</v>
      </c>
      <c r="F2796" s="3" t="s">
        <v>781</v>
      </c>
      <c r="G2796" s="3" t="s">
        <v>50</v>
      </c>
      <c r="H2796" s="3" t="s">
        <v>7898</v>
      </c>
      <c r="I2796" s="3" t="s">
        <v>20916</v>
      </c>
      <c r="J2796" s="3" t="s">
        <v>20920</v>
      </c>
      <c r="K2796" s="3" t="s">
        <v>41</v>
      </c>
    </row>
    <row r="2797" ht="18.0" customHeight="1">
      <c r="A2797" s="3" t="s">
        <v>259</v>
      </c>
      <c r="B2797" s="3" t="s">
        <v>20826</v>
      </c>
      <c r="C2797" s="3" t="s">
        <v>18</v>
      </c>
      <c r="D2797" s="4" t="s">
        <v>19</v>
      </c>
      <c r="E2797" s="3" t="s">
        <v>20</v>
      </c>
      <c r="F2797" s="3" t="s">
        <v>1261</v>
      </c>
      <c r="G2797" s="3" t="s">
        <v>50</v>
      </c>
      <c r="H2797" s="3" t="s">
        <v>20827</v>
      </c>
      <c r="I2797" s="3" t="s">
        <v>20926</v>
      </c>
      <c r="J2797" s="3" t="s">
        <v>20928</v>
      </c>
      <c r="K2797" s="3" t="s">
        <v>35</v>
      </c>
    </row>
    <row r="2798" ht="18.0" customHeight="1">
      <c r="A2798" s="3" t="s">
        <v>4242</v>
      </c>
      <c r="B2798" s="3" t="s">
        <v>20929</v>
      </c>
      <c r="C2798" s="3" t="s">
        <v>18</v>
      </c>
      <c r="D2798" s="4" t="s">
        <v>19</v>
      </c>
      <c r="E2798" s="3" t="s">
        <v>20</v>
      </c>
      <c r="F2798" s="3" t="s">
        <v>146</v>
      </c>
      <c r="G2798" s="3" t="s">
        <v>50</v>
      </c>
      <c r="H2798" s="3" t="s">
        <v>10426</v>
      </c>
      <c r="I2798" s="3" t="s">
        <v>20930</v>
      </c>
      <c r="J2798" s="3" t="s">
        <v>20933</v>
      </c>
      <c r="K2798" s="3" t="s">
        <v>159</v>
      </c>
    </row>
    <row r="2799" ht="18.0" customHeight="1">
      <c r="A2799" s="3" t="s">
        <v>20936</v>
      </c>
      <c r="B2799" s="3" t="s">
        <v>20939</v>
      </c>
      <c r="C2799" s="3" t="s">
        <v>18</v>
      </c>
      <c r="D2799" s="4" t="s">
        <v>19</v>
      </c>
      <c r="E2799" s="3" t="s">
        <v>21</v>
      </c>
      <c r="F2799" s="3" t="s">
        <v>66</v>
      </c>
      <c r="G2799" s="3" t="s">
        <v>57</v>
      </c>
      <c r="H2799" s="3" t="s">
        <v>5752</v>
      </c>
      <c r="I2799" s="3" t="s">
        <v>20942</v>
      </c>
      <c r="J2799" s="3" t="s">
        <v>20945</v>
      </c>
      <c r="K2799" s="3" t="s">
        <v>41</v>
      </c>
    </row>
    <row r="2800" ht="18.0" customHeight="1">
      <c r="A2800" s="3" t="s">
        <v>20947</v>
      </c>
      <c r="B2800" s="3" t="s">
        <v>8652</v>
      </c>
      <c r="C2800" s="3" t="s">
        <v>18</v>
      </c>
      <c r="D2800" s="4" t="s">
        <v>19</v>
      </c>
      <c r="E2800" s="3" t="s">
        <v>21</v>
      </c>
      <c r="F2800" s="3" t="s">
        <v>13884</v>
      </c>
      <c r="G2800" s="3" t="s">
        <v>57</v>
      </c>
      <c r="H2800" s="3" t="s">
        <v>8662</v>
      </c>
      <c r="I2800" s="3" t="s">
        <v>20951</v>
      </c>
      <c r="J2800" s="3" t="s">
        <v>20952</v>
      </c>
      <c r="K2800" s="3" t="s">
        <v>35</v>
      </c>
    </row>
    <row r="2801" ht="18.0" customHeight="1">
      <c r="A2801" s="3" t="s">
        <v>259</v>
      </c>
      <c r="B2801" s="3" t="s">
        <v>3807</v>
      </c>
      <c r="C2801" s="3" t="s">
        <v>18</v>
      </c>
      <c r="D2801" s="4" t="s">
        <v>19</v>
      </c>
      <c r="E2801" s="3" t="s">
        <v>20</v>
      </c>
      <c r="F2801" s="3" t="s">
        <v>73</v>
      </c>
      <c r="G2801" s="3" t="s">
        <v>57</v>
      </c>
      <c r="H2801" s="3" t="s">
        <v>109</v>
      </c>
      <c r="I2801" s="3" t="s">
        <v>3812</v>
      </c>
      <c r="J2801" s="3" t="s">
        <v>17132</v>
      </c>
      <c r="K2801" s="3" t="s">
        <v>35</v>
      </c>
    </row>
    <row r="2802" ht="18.0" customHeight="1">
      <c r="A2802" s="3" t="s">
        <v>20956</v>
      </c>
      <c r="B2802" s="3" t="s">
        <v>15971</v>
      </c>
      <c r="C2802" s="3" t="s">
        <v>18</v>
      </c>
      <c r="D2802" s="4" t="s">
        <v>19</v>
      </c>
      <c r="E2802" s="3" t="s">
        <v>21</v>
      </c>
      <c r="F2802" s="3" t="s">
        <v>2898</v>
      </c>
      <c r="G2802" s="3" t="s">
        <v>57</v>
      </c>
      <c r="H2802" s="3" t="s">
        <v>1414</v>
      </c>
      <c r="I2802" s="3" t="s">
        <v>20958</v>
      </c>
      <c r="J2802" s="3" t="s">
        <v>20960</v>
      </c>
      <c r="K2802" s="3" t="s">
        <v>35</v>
      </c>
    </row>
    <row r="2803" ht="18.0" customHeight="1">
      <c r="A2803" s="3" t="s">
        <v>1151</v>
      </c>
      <c r="B2803" s="3" t="s">
        <v>20961</v>
      </c>
      <c r="C2803" s="3" t="s">
        <v>18</v>
      </c>
      <c r="D2803" s="4" t="s">
        <v>19</v>
      </c>
      <c r="E2803" s="3" t="s">
        <v>127</v>
      </c>
      <c r="F2803" s="3" t="s">
        <v>349</v>
      </c>
      <c r="G2803" s="3" t="s">
        <v>69</v>
      </c>
      <c r="H2803" s="3" t="s">
        <v>20963</v>
      </c>
      <c r="I2803" s="3" t="s">
        <v>20964</v>
      </c>
      <c r="J2803" s="3" t="s">
        <v>20966</v>
      </c>
      <c r="K2803" s="3" t="s">
        <v>35</v>
      </c>
    </row>
    <row r="2804" ht="18.0" customHeight="1">
      <c r="A2804" s="3" t="s">
        <v>259</v>
      </c>
      <c r="B2804" s="3" t="s">
        <v>20753</v>
      </c>
      <c r="C2804" s="3" t="s">
        <v>18</v>
      </c>
      <c r="D2804" s="4" t="s">
        <v>19</v>
      </c>
      <c r="E2804" s="3" t="s">
        <v>20</v>
      </c>
      <c r="F2804" s="3" t="s">
        <v>73</v>
      </c>
      <c r="G2804" s="3" t="s">
        <v>50</v>
      </c>
      <c r="H2804" s="3" t="s">
        <v>38</v>
      </c>
      <c r="I2804" s="3" t="s">
        <v>20971</v>
      </c>
      <c r="J2804" s="3" t="s">
        <v>20972</v>
      </c>
      <c r="K2804" s="3" t="s">
        <v>35</v>
      </c>
    </row>
    <row r="2805" ht="18.0" customHeight="1">
      <c r="A2805" s="3" t="s">
        <v>20278</v>
      </c>
      <c r="B2805" s="3" t="s">
        <v>20973</v>
      </c>
      <c r="C2805" s="3" t="s">
        <v>18</v>
      </c>
      <c r="D2805" s="4" t="s">
        <v>19</v>
      </c>
      <c r="E2805" s="3" t="s">
        <v>21</v>
      </c>
      <c r="F2805" s="3" t="s">
        <v>349</v>
      </c>
      <c r="G2805" s="3" t="s">
        <v>50</v>
      </c>
      <c r="H2805" s="3" t="s">
        <v>1310</v>
      </c>
      <c r="I2805" s="3" t="s">
        <v>20978</v>
      </c>
      <c r="J2805" s="3" t="s">
        <v>20980</v>
      </c>
      <c r="K2805" s="3" t="s">
        <v>35</v>
      </c>
    </row>
    <row r="2806" ht="18.0" customHeight="1">
      <c r="A2806" s="3" t="s">
        <v>15200</v>
      </c>
      <c r="B2806" s="3" t="s">
        <v>14970</v>
      </c>
      <c r="C2806" s="3" t="s">
        <v>18</v>
      </c>
      <c r="D2806" s="4" t="s">
        <v>19</v>
      </c>
      <c r="E2806" s="3" t="s">
        <v>21</v>
      </c>
      <c r="F2806" s="3" t="s">
        <v>349</v>
      </c>
      <c r="G2806" s="3" t="s">
        <v>50</v>
      </c>
      <c r="H2806" s="3" t="s">
        <v>14972</v>
      </c>
      <c r="I2806" s="3" t="s">
        <v>14973</v>
      </c>
      <c r="J2806" s="3" t="s">
        <v>15205</v>
      </c>
      <c r="K2806" s="3" t="s">
        <v>41</v>
      </c>
    </row>
    <row r="2807" ht="18.0" customHeight="1">
      <c r="A2807" s="3" t="s">
        <v>1609</v>
      </c>
      <c r="B2807" s="3" t="s">
        <v>9145</v>
      </c>
      <c r="C2807" s="3" t="s">
        <v>18</v>
      </c>
      <c r="D2807" s="4" t="s">
        <v>19</v>
      </c>
      <c r="E2807" s="3" t="s">
        <v>21</v>
      </c>
      <c r="F2807" s="3" t="s">
        <v>73</v>
      </c>
      <c r="G2807" s="3" t="s">
        <v>57</v>
      </c>
      <c r="H2807" s="3" t="s">
        <v>109</v>
      </c>
      <c r="I2807" s="3" t="s">
        <v>8399</v>
      </c>
      <c r="J2807" s="3" t="s">
        <v>20989</v>
      </c>
      <c r="K2807" s="3" t="s">
        <v>27</v>
      </c>
    </row>
    <row r="2808" ht="18.0" customHeight="1">
      <c r="A2808" s="3" t="s">
        <v>259</v>
      </c>
      <c r="B2808" s="3" t="s">
        <v>20990</v>
      </c>
      <c r="C2808" s="3" t="s">
        <v>18</v>
      </c>
      <c r="D2808" s="4" t="s">
        <v>19</v>
      </c>
      <c r="E2808" s="3" t="s">
        <v>20</v>
      </c>
      <c r="F2808" s="3" t="s">
        <v>3460</v>
      </c>
      <c r="G2808" s="3" t="s">
        <v>50</v>
      </c>
      <c r="H2808" s="3" t="s">
        <v>58</v>
      </c>
      <c r="I2808" s="3" t="s">
        <v>166</v>
      </c>
      <c r="J2808" s="3" t="s">
        <v>20998</v>
      </c>
      <c r="K2808" s="3" t="s">
        <v>35</v>
      </c>
    </row>
    <row r="2809" ht="18.0" customHeight="1">
      <c r="A2809" s="3" t="s">
        <v>4133</v>
      </c>
      <c r="B2809" s="3" t="s">
        <v>21001</v>
      </c>
      <c r="C2809" s="3" t="s">
        <v>18</v>
      </c>
      <c r="D2809" s="4" t="s">
        <v>19</v>
      </c>
      <c r="E2809" s="3" t="s">
        <v>21</v>
      </c>
      <c r="F2809" s="3" t="s">
        <v>146</v>
      </c>
      <c r="G2809" s="3" t="s">
        <v>23</v>
      </c>
      <c r="H2809" s="3" t="s">
        <v>21004</v>
      </c>
      <c r="I2809" s="3" t="s">
        <v>21005</v>
      </c>
      <c r="J2809" s="3" t="s">
        <v>21007</v>
      </c>
      <c r="K2809" s="3" t="s">
        <v>35</v>
      </c>
    </row>
    <row r="2810" ht="18.0" customHeight="1">
      <c r="A2810" s="3" t="s">
        <v>21008</v>
      </c>
      <c r="B2810" s="3" t="s">
        <v>4137</v>
      </c>
      <c r="C2810" s="3" t="s">
        <v>18</v>
      </c>
      <c r="D2810" s="4" t="s">
        <v>19</v>
      </c>
      <c r="E2810" s="3" t="s">
        <v>20</v>
      </c>
      <c r="F2810" s="3" t="s">
        <v>132</v>
      </c>
      <c r="G2810" s="3" t="s">
        <v>57</v>
      </c>
      <c r="H2810" s="3" t="s">
        <v>4063</v>
      </c>
      <c r="I2810" s="3" t="s">
        <v>21010</v>
      </c>
      <c r="J2810" s="3" t="s">
        <v>21011</v>
      </c>
      <c r="K2810" s="3" t="s">
        <v>257</v>
      </c>
    </row>
    <row r="2811" ht="18.0" customHeight="1">
      <c r="A2811" s="3" t="s">
        <v>8293</v>
      </c>
      <c r="B2811" s="3" t="s">
        <v>21012</v>
      </c>
      <c r="C2811" s="3" t="s">
        <v>18</v>
      </c>
      <c r="D2811" s="4" t="s">
        <v>19</v>
      </c>
      <c r="E2811" s="3" t="s">
        <v>20</v>
      </c>
      <c r="F2811" s="3" t="s">
        <v>363</v>
      </c>
      <c r="G2811" s="3" t="s">
        <v>50</v>
      </c>
      <c r="H2811" s="3" t="s">
        <v>556</v>
      </c>
      <c r="I2811" s="3" t="s">
        <v>21013</v>
      </c>
      <c r="J2811" s="3" t="s">
        <v>21015</v>
      </c>
      <c r="K2811" s="3" t="s">
        <v>27</v>
      </c>
    </row>
    <row r="2812" ht="18.0" customHeight="1">
      <c r="A2812" s="3" t="s">
        <v>3489</v>
      </c>
      <c r="B2812" s="3" t="s">
        <v>15657</v>
      </c>
      <c r="C2812" s="3" t="s">
        <v>18</v>
      </c>
      <c r="D2812" s="4" t="s">
        <v>19</v>
      </c>
      <c r="E2812" s="3" t="s">
        <v>21</v>
      </c>
      <c r="F2812" s="3" t="s">
        <v>48</v>
      </c>
      <c r="G2812" s="3" t="s">
        <v>57</v>
      </c>
      <c r="H2812" s="3" t="s">
        <v>489</v>
      </c>
      <c r="I2812" s="3" t="s">
        <v>21021</v>
      </c>
      <c r="J2812" s="3" t="s">
        <v>21023</v>
      </c>
      <c r="K2812" s="3" t="s">
        <v>90</v>
      </c>
    </row>
    <row r="2813" ht="18.0" customHeight="1">
      <c r="A2813" s="3" t="s">
        <v>4711</v>
      </c>
      <c r="B2813" s="3" t="s">
        <v>21024</v>
      </c>
      <c r="C2813" s="3" t="s">
        <v>18</v>
      </c>
      <c r="D2813" s="4" t="s">
        <v>19</v>
      </c>
      <c r="E2813" s="3" t="s">
        <v>21</v>
      </c>
      <c r="F2813" s="3" t="s">
        <v>119</v>
      </c>
      <c r="G2813" s="3" t="s">
        <v>57</v>
      </c>
      <c r="H2813" s="3" t="s">
        <v>52</v>
      </c>
      <c r="I2813" s="3" t="s">
        <v>21030</v>
      </c>
      <c r="J2813" s="3" t="s">
        <v>21031</v>
      </c>
      <c r="K2813" s="3" t="s">
        <v>41</v>
      </c>
    </row>
    <row r="2814" ht="18.0" customHeight="1">
      <c r="A2814" s="3" t="s">
        <v>21033</v>
      </c>
      <c r="B2814" s="3" t="s">
        <v>21034</v>
      </c>
      <c r="C2814" s="3" t="s">
        <v>18</v>
      </c>
      <c r="D2814" s="4" t="s">
        <v>19</v>
      </c>
      <c r="E2814" s="3" t="s">
        <v>21</v>
      </c>
      <c r="F2814" s="3" t="s">
        <v>668</v>
      </c>
      <c r="G2814" s="3" t="s">
        <v>69</v>
      </c>
      <c r="H2814" s="3" t="s">
        <v>99</v>
      </c>
      <c r="I2814" s="3" t="s">
        <v>21035</v>
      </c>
      <c r="J2814" s="3" t="s">
        <v>21037</v>
      </c>
      <c r="K2814" s="3" t="s">
        <v>41</v>
      </c>
    </row>
    <row r="2815" ht="18.0" customHeight="1">
      <c r="A2815" s="3" t="s">
        <v>21038</v>
      </c>
      <c r="B2815" s="3" t="s">
        <v>21039</v>
      </c>
      <c r="C2815" s="3" t="s">
        <v>18</v>
      </c>
      <c r="D2815" s="4" t="s">
        <v>19</v>
      </c>
      <c r="E2815" s="3" t="s">
        <v>20</v>
      </c>
      <c r="F2815" s="3" t="s">
        <v>73</v>
      </c>
      <c r="G2815" s="3" t="s">
        <v>50</v>
      </c>
      <c r="H2815" s="3" t="s">
        <v>5553</v>
      </c>
      <c r="I2815" s="3" t="s">
        <v>13442</v>
      </c>
      <c r="J2815" s="3" t="s">
        <v>21041</v>
      </c>
      <c r="K2815" s="3" t="s">
        <v>27</v>
      </c>
    </row>
    <row r="2816" ht="18.0" customHeight="1">
      <c r="A2816" s="3" t="s">
        <v>21042</v>
      </c>
      <c r="B2816" s="3" t="s">
        <v>21043</v>
      </c>
      <c r="C2816" s="3" t="s">
        <v>18</v>
      </c>
      <c r="D2816" s="4" t="s">
        <v>19</v>
      </c>
      <c r="E2816" s="3" t="s">
        <v>20</v>
      </c>
      <c r="F2816" s="3" t="s">
        <v>48</v>
      </c>
      <c r="G2816" s="3" t="s">
        <v>50</v>
      </c>
      <c r="H2816" s="3" t="s">
        <v>21045</v>
      </c>
      <c r="I2816" s="3" t="s">
        <v>21046</v>
      </c>
      <c r="J2816" s="3" t="s">
        <v>21047</v>
      </c>
      <c r="K2816" s="3" t="s">
        <v>27</v>
      </c>
    </row>
    <row r="2817" ht="18.0" customHeight="1">
      <c r="A2817" s="3" t="s">
        <v>940</v>
      </c>
      <c r="B2817" s="3" t="s">
        <v>8652</v>
      </c>
      <c r="C2817" s="3" t="s">
        <v>18</v>
      </c>
      <c r="D2817" s="4" t="s">
        <v>19</v>
      </c>
      <c r="E2817" s="3" t="s">
        <v>20</v>
      </c>
      <c r="F2817" s="3" t="s">
        <v>4873</v>
      </c>
      <c r="G2817" s="3" t="s">
        <v>57</v>
      </c>
      <c r="H2817" s="3" t="s">
        <v>8662</v>
      </c>
      <c r="I2817" s="3" t="s">
        <v>8664</v>
      </c>
      <c r="J2817" s="3" t="s">
        <v>8665</v>
      </c>
      <c r="K2817" s="3" t="s">
        <v>35</v>
      </c>
    </row>
    <row r="2818" ht="18.0" customHeight="1">
      <c r="A2818" s="3" t="s">
        <v>4886</v>
      </c>
      <c r="B2818" s="3" t="s">
        <v>16424</v>
      </c>
      <c r="C2818" s="3" t="s">
        <v>18</v>
      </c>
      <c r="D2818" s="4" t="s">
        <v>19</v>
      </c>
      <c r="E2818" s="3" t="s">
        <v>20</v>
      </c>
      <c r="F2818" s="3" t="s">
        <v>2040</v>
      </c>
      <c r="G2818" s="3" t="s">
        <v>50</v>
      </c>
      <c r="H2818" s="3" t="s">
        <v>16430</v>
      </c>
      <c r="I2818" s="3" t="s">
        <v>16432</v>
      </c>
      <c r="J2818" s="3" t="s">
        <v>21052</v>
      </c>
      <c r="K2818" s="3" t="s">
        <v>35</v>
      </c>
    </row>
    <row r="2819" ht="18.0" customHeight="1">
      <c r="A2819" s="3" t="s">
        <v>3205</v>
      </c>
      <c r="B2819" s="3" t="s">
        <v>21053</v>
      </c>
      <c r="C2819" s="3" t="s">
        <v>18</v>
      </c>
      <c r="D2819" s="4" t="s">
        <v>19</v>
      </c>
      <c r="E2819" s="3" t="s">
        <v>20</v>
      </c>
      <c r="F2819" s="3" t="s">
        <v>146</v>
      </c>
      <c r="G2819" s="3" t="s">
        <v>69</v>
      </c>
      <c r="H2819" s="3" t="s">
        <v>21055</v>
      </c>
      <c r="I2819" s="3" t="s">
        <v>21056</v>
      </c>
      <c r="J2819" s="3" t="s">
        <v>21058</v>
      </c>
      <c r="K2819" s="3" t="s">
        <v>35</v>
      </c>
    </row>
    <row r="2820" ht="18.0" customHeight="1">
      <c r="A2820" s="3" t="s">
        <v>21061</v>
      </c>
      <c r="B2820" s="3" t="s">
        <v>21062</v>
      </c>
      <c r="C2820" s="3" t="s">
        <v>18</v>
      </c>
      <c r="D2820" s="4" t="s">
        <v>19</v>
      </c>
      <c r="E2820" s="3" t="s">
        <v>20</v>
      </c>
      <c r="F2820" s="3" t="s">
        <v>66</v>
      </c>
      <c r="G2820" s="3" t="s">
        <v>50</v>
      </c>
      <c r="H2820" s="3" t="s">
        <v>4865</v>
      </c>
      <c r="I2820" s="3" t="s">
        <v>21063</v>
      </c>
      <c r="J2820" s="3" t="s">
        <v>21064</v>
      </c>
      <c r="K2820" s="3" t="s">
        <v>159</v>
      </c>
    </row>
    <row r="2821" ht="18.0" customHeight="1">
      <c r="A2821" s="3" t="s">
        <v>2636</v>
      </c>
      <c r="B2821" s="3" t="s">
        <v>21065</v>
      </c>
      <c r="C2821" s="3" t="s">
        <v>18</v>
      </c>
      <c r="D2821" s="4" t="s">
        <v>19</v>
      </c>
      <c r="E2821" s="3" t="s">
        <v>20</v>
      </c>
      <c r="F2821" s="3" t="s">
        <v>668</v>
      </c>
      <c r="G2821" s="3" t="s">
        <v>50</v>
      </c>
      <c r="H2821" s="3" t="s">
        <v>567</v>
      </c>
      <c r="I2821" s="3" t="s">
        <v>21066</v>
      </c>
      <c r="J2821" s="3" t="s">
        <v>21067</v>
      </c>
      <c r="K2821" s="3" t="s">
        <v>41</v>
      </c>
    </row>
    <row r="2822" ht="18.0" customHeight="1">
      <c r="A2822" s="3" t="s">
        <v>21068</v>
      </c>
      <c r="B2822" s="3" t="s">
        <v>12178</v>
      </c>
      <c r="C2822" s="3" t="s">
        <v>18</v>
      </c>
      <c r="D2822" s="4" t="s">
        <v>19</v>
      </c>
      <c r="E2822" s="3" t="s">
        <v>21</v>
      </c>
      <c r="F2822" s="3" t="s">
        <v>73</v>
      </c>
      <c r="G2822" s="3" t="s">
        <v>57</v>
      </c>
      <c r="H2822" s="3" t="s">
        <v>12180</v>
      </c>
      <c r="I2822" s="3" t="s">
        <v>21070</v>
      </c>
      <c r="J2822" s="3" t="s">
        <v>21071</v>
      </c>
      <c r="K2822" s="3" t="s">
        <v>159</v>
      </c>
    </row>
    <row r="2823" ht="18.0" customHeight="1">
      <c r="A2823" s="3" t="s">
        <v>4062</v>
      </c>
      <c r="B2823" s="3" t="s">
        <v>21072</v>
      </c>
      <c r="C2823" s="3" t="s">
        <v>18</v>
      </c>
      <c r="D2823" s="4" t="s">
        <v>19</v>
      </c>
      <c r="E2823" s="3" t="s">
        <v>21</v>
      </c>
      <c r="F2823" s="3" t="s">
        <v>349</v>
      </c>
      <c r="G2823" s="3" t="s">
        <v>69</v>
      </c>
      <c r="H2823" s="3" t="s">
        <v>5397</v>
      </c>
      <c r="I2823" s="3" t="s">
        <v>21074</v>
      </c>
      <c r="J2823" s="3" t="s">
        <v>21075</v>
      </c>
      <c r="K2823" s="3" t="s">
        <v>27</v>
      </c>
    </row>
    <row r="2824" ht="18.0" customHeight="1">
      <c r="A2824" s="3" t="s">
        <v>2636</v>
      </c>
      <c r="B2824" s="3" t="s">
        <v>21077</v>
      </c>
      <c r="C2824" s="3" t="s">
        <v>18</v>
      </c>
      <c r="D2824" s="4" t="s">
        <v>19</v>
      </c>
      <c r="E2824" s="3" t="s">
        <v>20</v>
      </c>
      <c r="F2824" s="3" t="s">
        <v>48</v>
      </c>
      <c r="G2824" s="3" t="s">
        <v>57</v>
      </c>
      <c r="H2824" s="3" t="s">
        <v>21079</v>
      </c>
      <c r="I2824" s="3" t="s">
        <v>21080</v>
      </c>
      <c r="J2824" s="3" t="s">
        <v>21081</v>
      </c>
      <c r="K2824" s="3" t="s">
        <v>41</v>
      </c>
    </row>
    <row r="2825" ht="18.0" customHeight="1">
      <c r="A2825" s="3" t="s">
        <v>21082</v>
      </c>
      <c r="B2825" s="3" t="s">
        <v>4987</v>
      </c>
      <c r="C2825" s="3" t="s">
        <v>18</v>
      </c>
      <c r="D2825" s="4" t="s">
        <v>19</v>
      </c>
      <c r="E2825" s="3" t="s">
        <v>20</v>
      </c>
      <c r="F2825" s="3" t="s">
        <v>177</v>
      </c>
      <c r="G2825" s="3" t="s">
        <v>50</v>
      </c>
      <c r="H2825" s="3" t="s">
        <v>99</v>
      </c>
      <c r="I2825" s="3" t="s">
        <v>21085</v>
      </c>
      <c r="J2825" s="3" t="s">
        <v>21086</v>
      </c>
      <c r="K2825" s="3" t="s">
        <v>27</v>
      </c>
    </row>
    <row r="2826" ht="18.0" customHeight="1">
      <c r="A2826" s="3" t="s">
        <v>2636</v>
      </c>
      <c r="B2826" s="3" t="s">
        <v>16931</v>
      </c>
      <c r="C2826" s="3" t="s">
        <v>18</v>
      </c>
      <c r="D2826" s="4" t="s">
        <v>19</v>
      </c>
      <c r="E2826" s="3" t="s">
        <v>20</v>
      </c>
      <c r="F2826" s="3" t="s">
        <v>132</v>
      </c>
      <c r="G2826" s="3" t="s">
        <v>57</v>
      </c>
      <c r="H2826" s="3" t="s">
        <v>16932</v>
      </c>
      <c r="I2826" s="3" t="s">
        <v>21089</v>
      </c>
      <c r="J2826" s="3" t="s">
        <v>21090</v>
      </c>
      <c r="K2826" s="3" t="s">
        <v>90</v>
      </c>
    </row>
    <row r="2827" ht="18.0" customHeight="1">
      <c r="A2827" s="3" t="s">
        <v>21091</v>
      </c>
      <c r="B2827" s="3" t="s">
        <v>21093</v>
      </c>
      <c r="C2827" s="3" t="s">
        <v>18</v>
      </c>
      <c r="D2827" s="4" t="s">
        <v>19</v>
      </c>
      <c r="E2827" s="3" t="s">
        <v>20</v>
      </c>
      <c r="F2827" s="3" t="s">
        <v>363</v>
      </c>
      <c r="G2827" s="3" t="s">
        <v>50</v>
      </c>
      <c r="H2827" s="3" t="s">
        <v>2599</v>
      </c>
      <c r="I2827" s="3" t="s">
        <v>21095</v>
      </c>
      <c r="J2827" s="3" t="s">
        <v>21096</v>
      </c>
      <c r="K2827" s="3" t="s">
        <v>27</v>
      </c>
    </row>
    <row r="2828" ht="18.0" customHeight="1">
      <c r="A2828" s="3" t="s">
        <v>259</v>
      </c>
      <c r="B2828" s="3" t="s">
        <v>14142</v>
      </c>
      <c r="C2828" s="3" t="s">
        <v>18</v>
      </c>
      <c r="D2828" s="4" t="s">
        <v>19</v>
      </c>
      <c r="E2828" s="3" t="s">
        <v>21</v>
      </c>
      <c r="F2828" s="3" t="s">
        <v>692</v>
      </c>
      <c r="G2828" s="3" t="s">
        <v>57</v>
      </c>
      <c r="H2828" s="3" t="s">
        <v>14143</v>
      </c>
      <c r="I2828" s="3" t="s">
        <v>166</v>
      </c>
      <c r="J2828" s="3" t="s">
        <v>21099</v>
      </c>
      <c r="K2828" s="3" t="s">
        <v>257</v>
      </c>
    </row>
    <row r="2829" ht="18.0" customHeight="1">
      <c r="A2829" s="3" t="s">
        <v>977</v>
      </c>
      <c r="B2829" s="3" t="s">
        <v>21100</v>
      </c>
      <c r="C2829" s="3" t="s">
        <v>18</v>
      </c>
      <c r="D2829" s="4" t="s">
        <v>19</v>
      </c>
      <c r="E2829" s="3" t="s">
        <v>21</v>
      </c>
      <c r="F2829" s="3" t="s">
        <v>737</v>
      </c>
      <c r="G2829" s="3" t="s">
        <v>57</v>
      </c>
      <c r="H2829" s="3" t="s">
        <v>498</v>
      </c>
      <c r="I2829" s="3" t="s">
        <v>21103</v>
      </c>
      <c r="J2829" s="3" t="s">
        <v>21104</v>
      </c>
      <c r="K2829" s="3" t="s">
        <v>35</v>
      </c>
    </row>
    <row r="2830" ht="18.0" customHeight="1">
      <c r="A2830" s="3" t="s">
        <v>21105</v>
      </c>
      <c r="B2830" s="3" t="s">
        <v>21106</v>
      </c>
      <c r="C2830" s="3" t="s">
        <v>18</v>
      </c>
      <c r="D2830" s="4" t="s">
        <v>19</v>
      </c>
      <c r="E2830" s="3" t="s">
        <v>20</v>
      </c>
      <c r="F2830" s="3" t="s">
        <v>349</v>
      </c>
      <c r="G2830" s="3" t="s">
        <v>50</v>
      </c>
      <c r="H2830" s="3" t="s">
        <v>233</v>
      </c>
      <c r="I2830" s="3" t="s">
        <v>21108</v>
      </c>
      <c r="J2830" s="3" t="s">
        <v>21109</v>
      </c>
      <c r="K2830" s="3" t="s">
        <v>35</v>
      </c>
    </row>
    <row r="2831" ht="18.0" customHeight="1">
      <c r="A2831" s="3" t="s">
        <v>21111</v>
      </c>
      <c r="B2831" s="3" t="s">
        <v>21113</v>
      </c>
      <c r="C2831" s="3" t="s">
        <v>18</v>
      </c>
      <c r="D2831" s="4" t="s">
        <v>19</v>
      </c>
      <c r="E2831" s="3" t="s">
        <v>20</v>
      </c>
      <c r="F2831" s="3" t="s">
        <v>2040</v>
      </c>
      <c r="G2831" s="3" t="s">
        <v>31</v>
      </c>
      <c r="H2831" s="3" t="s">
        <v>498</v>
      </c>
      <c r="I2831" s="3" t="s">
        <v>21115</v>
      </c>
      <c r="J2831" s="3" t="s">
        <v>21116</v>
      </c>
      <c r="K2831" s="3" t="s">
        <v>159</v>
      </c>
    </row>
    <row r="2832" ht="18.0" customHeight="1">
      <c r="A2832" s="3" t="s">
        <v>21118</v>
      </c>
      <c r="B2832" s="3" t="s">
        <v>21119</v>
      </c>
      <c r="C2832" s="3" t="s">
        <v>18</v>
      </c>
      <c r="D2832" s="4" t="s">
        <v>19</v>
      </c>
      <c r="E2832" s="3" t="s">
        <v>20</v>
      </c>
      <c r="F2832" s="3" t="s">
        <v>119</v>
      </c>
      <c r="G2832" s="3" t="s">
        <v>50</v>
      </c>
      <c r="H2832" s="3" t="s">
        <v>21122</v>
      </c>
      <c r="I2832" s="3" t="s">
        <v>21123</v>
      </c>
      <c r="J2832" s="3" t="s">
        <v>21124</v>
      </c>
      <c r="K2832" s="3" t="s">
        <v>35</v>
      </c>
    </row>
    <row r="2833" ht="18.0" customHeight="1">
      <c r="A2833" s="3" t="s">
        <v>6164</v>
      </c>
      <c r="B2833" s="3" t="s">
        <v>21126</v>
      </c>
      <c r="C2833" s="3" t="s">
        <v>18</v>
      </c>
      <c r="D2833" s="4" t="s">
        <v>19</v>
      </c>
      <c r="E2833" s="3" t="s">
        <v>20</v>
      </c>
      <c r="F2833" s="3" t="s">
        <v>3460</v>
      </c>
      <c r="G2833" s="3" t="s">
        <v>50</v>
      </c>
      <c r="H2833" s="3" t="s">
        <v>21129</v>
      </c>
      <c r="I2833" s="3" t="s">
        <v>21130</v>
      </c>
      <c r="J2833" s="3" t="s">
        <v>21131</v>
      </c>
      <c r="K2833" s="3" t="s">
        <v>35</v>
      </c>
    </row>
    <row r="2834" ht="18.0" customHeight="1">
      <c r="A2834" s="3" t="s">
        <v>6037</v>
      </c>
      <c r="B2834" s="3" t="s">
        <v>16905</v>
      </c>
      <c r="C2834" s="3" t="s">
        <v>18</v>
      </c>
      <c r="D2834" s="4" t="s">
        <v>19</v>
      </c>
      <c r="E2834" s="3" t="s">
        <v>21</v>
      </c>
      <c r="F2834" s="3" t="s">
        <v>73</v>
      </c>
      <c r="G2834" s="3" t="s">
        <v>57</v>
      </c>
      <c r="H2834" s="3" t="s">
        <v>16907</v>
      </c>
      <c r="I2834" s="3" t="s">
        <v>21133</v>
      </c>
      <c r="J2834" s="3" t="s">
        <v>21135</v>
      </c>
      <c r="K2834" s="3" t="s">
        <v>35</v>
      </c>
    </row>
    <row r="2835" ht="18.0" customHeight="1">
      <c r="A2835" s="3" t="s">
        <v>21136</v>
      </c>
      <c r="B2835" s="3" t="s">
        <v>21137</v>
      </c>
      <c r="C2835" s="3" t="s">
        <v>18</v>
      </c>
      <c r="D2835" s="4" t="s">
        <v>19</v>
      </c>
      <c r="E2835" s="3" t="s">
        <v>20</v>
      </c>
      <c r="F2835" s="3" t="s">
        <v>146</v>
      </c>
      <c r="G2835" s="3" t="s">
        <v>57</v>
      </c>
      <c r="H2835" s="3" t="s">
        <v>21138</v>
      </c>
      <c r="I2835" s="3" t="s">
        <v>21139</v>
      </c>
      <c r="J2835" s="3" t="s">
        <v>21140</v>
      </c>
      <c r="K2835" s="3" t="s">
        <v>27</v>
      </c>
    </row>
    <row r="2836" ht="18.0" customHeight="1">
      <c r="A2836" s="3" t="s">
        <v>3949</v>
      </c>
      <c r="B2836" s="3" t="s">
        <v>14142</v>
      </c>
      <c r="C2836" s="3" t="s">
        <v>18</v>
      </c>
      <c r="D2836" s="4" t="s">
        <v>19</v>
      </c>
      <c r="E2836" s="3" t="s">
        <v>21</v>
      </c>
      <c r="F2836" s="3" t="s">
        <v>692</v>
      </c>
      <c r="G2836" s="3" t="s">
        <v>57</v>
      </c>
      <c r="H2836" s="3" t="s">
        <v>14143</v>
      </c>
      <c r="I2836" s="3" t="s">
        <v>166</v>
      </c>
      <c r="J2836" s="3" t="s">
        <v>21143</v>
      </c>
      <c r="K2836" s="3" t="s">
        <v>257</v>
      </c>
    </row>
    <row r="2837" ht="18.0" customHeight="1">
      <c r="A2837" s="3" t="s">
        <v>21144</v>
      </c>
      <c r="B2837" s="3" t="s">
        <v>21145</v>
      </c>
      <c r="C2837" s="3" t="s">
        <v>18</v>
      </c>
      <c r="D2837" s="4" t="s">
        <v>19</v>
      </c>
      <c r="E2837" s="3" t="s">
        <v>20</v>
      </c>
      <c r="F2837" s="3" t="s">
        <v>3598</v>
      </c>
      <c r="G2837" s="3" t="s">
        <v>50</v>
      </c>
      <c r="H2837" s="3" t="s">
        <v>2623</v>
      </c>
      <c r="I2837" s="3" t="s">
        <v>21146</v>
      </c>
      <c r="J2837" s="3" t="s">
        <v>21147</v>
      </c>
      <c r="K2837" s="3" t="s">
        <v>35</v>
      </c>
    </row>
    <row r="2838" ht="18.0" customHeight="1">
      <c r="A2838" s="3" t="s">
        <v>21148</v>
      </c>
      <c r="B2838" s="3" t="s">
        <v>21152</v>
      </c>
      <c r="C2838" s="3" t="s">
        <v>18</v>
      </c>
      <c r="D2838" s="4" t="s">
        <v>19</v>
      </c>
      <c r="E2838" s="3" t="s">
        <v>21</v>
      </c>
      <c r="F2838" s="3" t="s">
        <v>618</v>
      </c>
      <c r="G2838" s="3" t="s">
        <v>69</v>
      </c>
      <c r="H2838" s="3" t="s">
        <v>1989</v>
      </c>
      <c r="I2838" s="3" t="s">
        <v>21154</v>
      </c>
      <c r="J2838" s="3" t="s">
        <v>21157</v>
      </c>
      <c r="K2838" s="3" t="s">
        <v>41</v>
      </c>
    </row>
    <row r="2839" ht="18.0" customHeight="1">
      <c r="A2839" s="3" t="s">
        <v>19402</v>
      </c>
      <c r="B2839" s="3" t="s">
        <v>21159</v>
      </c>
      <c r="C2839" s="3" t="s">
        <v>18</v>
      </c>
      <c r="D2839" s="4" t="s">
        <v>19</v>
      </c>
      <c r="E2839" s="3" t="s">
        <v>21</v>
      </c>
      <c r="F2839" s="3" t="s">
        <v>618</v>
      </c>
      <c r="G2839" s="3" t="s">
        <v>31</v>
      </c>
      <c r="H2839" s="3" t="s">
        <v>21161</v>
      </c>
      <c r="I2839" s="3" t="s">
        <v>21162</v>
      </c>
      <c r="J2839" s="3" t="s">
        <v>21163</v>
      </c>
      <c r="K2839" s="3" t="s">
        <v>41</v>
      </c>
    </row>
    <row r="2840" ht="18.0" customHeight="1">
      <c r="A2840" s="3" t="s">
        <v>7827</v>
      </c>
      <c r="B2840" s="3" t="s">
        <v>21165</v>
      </c>
      <c r="C2840" s="3" t="s">
        <v>18</v>
      </c>
      <c r="D2840" s="4" t="s">
        <v>19</v>
      </c>
      <c r="E2840" s="3" t="s">
        <v>127</v>
      </c>
      <c r="F2840" s="3" t="s">
        <v>48</v>
      </c>
      <c r="G2840" s="3" t="s">
        <v>57</v>
      </c>
      <c r="H2840" s="3" t="s">
        <v>423</v>
      </c>
      <c r="I2840" s="3" t="s">
        <v>21168</v>
      </c>
      <c r="J2840" s="3" t="s">
        <v>21169</v>
      </c>
      <c r="K2840" s="3" t="s">
        <v>41</v>
      </c>
    </row>
    <row r="2841" ht="18.0" customHeight="1">
      <c r="A2841" s="3" t="s">
        <v>21171</v>
      </c>
      <c r="B2841" s="3" t="s">
        <v>21172</v>
      </c>
      <c r="C2841" s="3" t="s">
        <v>18</v>
      </c>
      <c r="D2841" s="4" t="s">
        <v>19</v>
      </c>
      <c r="E2841" s="3" t="s">
        <v>20</v>
      </c>
      <c r="F2841" s="3" t="s">
        <v>1563</v>
      </c>
      <c r="G2841" s="3" t="s">
        <v>57</v>
      </c>
      <c r="H2841" s="3" t="s">
        <v>21173</v>
      </c>
      <c r="I2841" s="3" t="s">
        <v>1670</v>
      </c>
      <c r="J2841" s="3" t="s">
        <v>21176</v>
      </c>
      <c r="K2841" s="3" t="s">
        <v>35</v>
      </c>
    </row>
    <row r="2842" ht="18.0" customHeight="1">
      <c r="A2842" s="3" t="s">
        <v>21177</v>
      </c>
      <c r="B2842" s="3" t="s">
        <v>21178</v>
      </c>
      <c r="C2842" s="3" t="s">
        <v>18</v>
      </c>
      <c r="D2842" s="4" t="s">
        <v>19</v>
      </c>
      <c r="E2842" s="3" t="s">
        <v>20</v>
      </c>
      <c r="F2842" s="3" t="s">
        <v>48</v>
      </c>
      <c r="G2842" s="3" t="s">
        <v>69</v>
      </c>
      <c r="H2842" s="3" t="s">
        <v>7938</v>
      </c>
      <c r="I2842" s="3" t="s">
        <v>21183</v>
      </c>
      <c r="J2842" s="3" t="s">
        <v>21184</v>
      </c>
      <c r="K2842" s="3" t="s">
        <v>35</v>
      </c>
    </row>
    <row r="2843" ht="18.0" customHeight="1">
      <c r="A2843" s="3" t="s">
        <v>21185</v>
      </c>
      <c r="B2843" s="3" t="s">
        <v>13192</v>
      </c>
      <c r="C2843" s="3" t="s">
        <v>18</v>
      </c>
      <c r="D2843" s="4" t="s">
        <v>19</v>
      </c>
      <c r="E2843" s="3" t="s">
        <v>20</v>
      </c>
      <c r="F2843" s="3" t="s">
        <v>1025</v>
      </c>
      <c r="G2843" s="3" t="s">
        <v>57</v>
      </c>
      <c r="H2843" s="3" t="s">
        <v>726</v>
      </c>
      <c r="I2843" s="3" t="s">
        <v>2181</v>
      </c>
      <c r="J2843" s="3" t="s">
        <v>21191</v>
      </c>
      <c r="K2843" s="3" t="s">
        <v>41</v>
      </c>
    </row>
    <row r="2844" ht="18.0" customHeight="1">
      <c r="A2844" s="3" t="s">
        <v>977</v>
      </c>
      <c r="B2844" s="3" t="s">
        <v>20877</v>
      </c>
      <c r="C2844" s="3" t="s">
        <v>18</v>
      </c>
      <c r="D2844" s="4" t="s">
        <v>19</v>
      </c>
      <c r="E2844" s="3" t="s">
        <v>20</v>
      </c>
      <c r="F2844" s="3" t="s">
        <v>146</v>
      </c>
      <c r="G2844" s="3" t="s">
        <v>242</v>
      </c>
      <c r="H2844" s="3" t="s">
        <v>7596</v>
      </c>
      <c r="I2844" s="3" t="s">
        <v>21194</v>
      </c>
      <c r="J2844" s="3" t="s">
        <v>21196</v>
      </c>
      <c r="K2844" s="3" t="s">
        <v>35</v>
      </c>
    </row>
    <row r="2845" ht="18.0" customHeight="1">
      <c r="A2845" s="3" t="s">
        <v>21198</v>
      </c>
      <c r="B2845" s="3" t="s">
        <v>21199</v>
      </c>
      <c r="C2845" s="3" t="s">
        <v>18</v>
      </c>
      <c r="D2845" s="4" t="s">
        <v>19</v>
      </c>
      <c r="E2845" s="3" t="s">
        <v>21</v>
      </c>
      <c r="F2845" s="3" t="s">
        <v>363</v>
      </c>
      <c r="G2845" s="3" t="s">
        <v>50</v>
      </c>
      <c r="H2845" s="3" t="s">
        <v>3008</v>
      </c>
      <c r="I2845" s="3" t="s">
        <v>21201</v>
      </c>
      <c r="J2845" s="3" t="s">
        <v>21202</v>
      </c>
      <c r="K2845" s="3" t="s">
        <v>41</v>
      </c>
    </row>
    <row r="2846" ht="18.0" customHeight="1">
      <c r="A2846" s="3" t="s">
        <v>18311</v>
      </c>
      <c r="B2846" s="3" t="s">
        <v>9627</v>
      </c>
      <c r="C2846" s="3" t="s">
        <v>18</v>
      </c>
      <c r="D2846" s="4" t="s">
        <v>19</v>
      </c>
      <c r="E2846" s="3" t="s">
        <v>20</v>
      </c>
      <c r="F2846" s="3" t="s">
        <v>132</v>
      </c>
      <c r="G2846" s="3" t="s">
        <v>50</v>
      </c>
      <c r="H2846" s="3" t="s">
        <v>9631</v>
      </c>
      <c r="I2846" s="3" t="s">
        <v>21206</v>
      </c>
      <c r="J2846" s="3" t="s">
        <v>21207</v>
      </c>
      <c r="K2846" s="3" t="s">
        <v>27</v>
      </c>
    </row>
    <row r="2847" ht="18.0" customHeight="1">
      <c r="A2847" s="3" t="s">
        <v>21208</v>
      </c>
      <c r="B2847" s="3" t="s">
        <v>20990</v>
      </c>
      <c r="C2847" s="3" t="s">
        <v>18</v>
      </c>
      <c r="D2847" s="4" t="s">
        <v>19</v>
      </c>
      <c r="E2847" s="3" t="s">
        <v>20</v>
      </c>
      <c r="F2847" s="3" t="s">
        <v>73</v>
      </c>
      <c r="G2847" s="3" t="s">
        <v>57</v>
      </c>
      <c r="H2847" s="3" t="s">
        <v>58</v>
      </c>
      <c r="I2847" s="3" t="s">
        <v>166</v>
      </c>
      <c r="J2847" s="3" t="s">
        <v>21210</v>
      </c>
      <c r="K2847" s="3" t="s">
        <v>35</v>
      </c>
    </row>
    <row r="2848" ht="18.0" customHeight="1">
      <c r="A2848" s="3" t="s">
        <v>2073</v>
      </c>
      <c r="B2848" s="3" t="s">
        <v>21211</v>
      </c>
      <c r="C2848" s="3" t="s">
        <v>18</v>
      </c>
      <c r="D2848" s="4" t="s">
        <v>19</v>
      </c>
      <c r="E2848" s="3" t="s">
        <v>21</v>
      </c>
      <c r="F2848" s="3" t="s">
        <v>833</v>
      </c>
      <c r="G2848" s="3" t="s">
        <v>69</v>
      </c>
      <c r="H2848" s="3" t="s">
        <v>5397</v>
      </c>
      <c r="I2848" s="3" t="s">
        <v>21212</v>
      </c>
      <c r="J2848" s="3" t="s">
        <v>21214</v>
      </c>
      <c r="K2848" s="3" t="s">
        <v>41</v>
      </c>
    </row>
    <row r="2849" ht="18.0" customHeight="1">
      <c r="A2849" s="3" t="s">
        <v>21215</v>
      </c>
      <c r="B2849" s="3" t="s">
        <v>20562</v>
      </c>
      <c r="C2849" s="3" t="s">
        <v>18</v>
      </c>
      <c r="D2849" s="4" t="s">
        <v>19</v>
      </c>
      <c r="E2849" s="3" t="s">
        <v>21</v>
      </c>
      <c r="F2849" s="3" t="s">
        <v>2408</v>
      </c>
      <c r="G2849" s="3" t="s">
        <v>69</v>
      </c>
      <c r="H2849" s="3" t="s">
        <v>99</v>
      </c>
      <c r="I2849" s="3" t="s">
        <v>21216</v>
      </c>
      <c r="J2849" s="3" t="s">
        <v>21217</v>
      </c>
      <c r="K2849" s="3" t="s">
        <v>41</v>
      </c>
    </row>
    <row r="2850" ht="18.0" customHeight="1">
      <c r="A2850" s="3" t="s">
        <v>21219</v>
      </c>
      <c r="B2850" s="3" t="s">
        <v>21220</v>
      </c>
      <c r="C2850" s="3" t="s">
        <v>18</v>
      </c>
      <c r="D2850" s="4" t="s">
        <v>19</v>
      </c>
      <c r="E2850" s="3" t="s">
        <v>20</v>
      </c>
      <c r="F2850" s="3" t="s">
        <v>119</v>
      </c>
      <c r="G2850" s="3" t="s">
        <v>57</v>
      </c>
      <c r="H2850" s="3" t="s">
        <v>423</v>
      </c>
      <c r="I2850" s="3" t="s">
        <v>21222</v>
      </c>
      <c r="J2850" s="3" t="s">
        <v>21223</v>
      </c>
      <c r="K2850" s="3" t="s">
        <v>159</v>
      </c>
    </row>
    <row r="2851" ht="18.0" customHeight="1">
      <c r="A2851" s="3" t="s">
        <v>16441</v>
      </c>
      <c r="B2851" s="3" t="s">
        <v>8652</v>
      </c>
      <c r="C2851" s="3" t="s">
        <v>18</v>
      </c>
      <c r="D2851" s="4" t="s">
        <v>19</v>
      </c>
      <c r="E2851" s="3" t="s">
        <v>20</v>
      </c>
      <c r="F2851" s="3" t="s">
        <v>8286</v>
      </c>
      <c r="G2851" s="3" t="s">
        <v>57</v>
      </c>
      <c r="H2851" s="3" t="s">
        <v>8662</v>
      </c>
      <c r="I2851" s="3" t="s">
        <v>17261</v>
      </c>
      <c r="J2851" s="3" t="s">
        <v>21229</v>
      </c>
      <c r="K2851" s="3" t="s">
        <v>35</v>
      </c>
    </row>
    <row r="2852" ht="18.0" customHeight="1">
      <c r="A2852" s="3" t="s">
        <v>4811</v>
      </c>
      <c r="B2852" s="3" t="s">
        <v>21231</v>
      </c>
      <c r="C2852" s="3" t="s">
        <v>18</v>
      </c>
      <c r="D2852" s="4" t="s">
        <v>19</v>
      </c>
      <c r="E2852" s="3" t="s">
        <v>20</v>
      </c>
      <c r="F2852" s="3" t="s">
        <v>1025</v>
      </c>
      <c r="G2852" s="3" t="s">
        <v>57</v>
      </c>
      <c r="H2852" s="3" t="s">
        <v>1606</v>
      </c>
      <c r="I2852" s="3" t="s">
        <v>21232</v>
      </c>
      <c r="J2852" s="3" t="s">
        <v>21234</v>
      </c>
      <c r="K2852" s="3" t="s">
        <v>35</v>
      </c>
    </row>
    <row r="2853" ht="18.0" customHeight="1">
      <c r="A2853" s="3" t="s">
        <v>4177</v>
      </c>
      <c r="B2853" s="3" t="s">
        <v>8652</v>
      </c>
      <c r="C2853" s="3" t="s">
        <v>18</v>
      </c>
      <c r="D2853" s="4" t="s">
        <v>19</v>
      </c>
      <c r="E2853" s="3" t="s">
        <v>20</v>
      </c>
      <c r="F2853" s="3" t="s">
        <v>8286</v>
      </c>
      <c r="G2853" s="3" t="s">
        <v>57</v>
      </c>
      <c r="H2853" s="3" t="s">
        <v>8662</v>
      </c>
      <c r="I2853" s="3" t="s">
        <v>20951</v>
      </c>
      <c r="J2853" s="3" t="s">
        <v>21235</v>
      </c>
      <c r="K2853" s="3" t="s">
        <v>35</v>
      </c>
    </row>
    <row r="2854" ht="18.0" customHeight="1">
      <c r="A2854" s="3" t="s">
        <v>21236</v>
      </c>
      <c r="B2854" s="3" t="s">
        <v>17669</v>
      </c>
      <c r="C2854" s="3" t="s">
        <v>18</v>
      </c>
      <c r="D2854" s="4" t="s">
        <v>19</v>
      </c>
      <c r="E2854" s="3" t="s">
        <v>20</v>
      </c>
      <c r="F2854" s="3" t="s">
        <v>232</v>
      </c>
      <c r="G2854" s="3" t="s">
        <v>23</v>
      </c>
      <c r="H2854" s="3" t="s">
        <v>329</v>
      </c>
      <c r="I2854" s="3" t="s">
        <v>21238</v>
      </c>
      <c r="J2854" s="3" t="s">
        <v>21239</v>
      </c>
      <c r="K2854" s="3" t="s">
        <v>27</v>
      </c>
    </row>
    <row r="2855" ht="18.0" customHeight="1">
      <c r="A2855" s="3" t="s">
        <v>21240</v>
      </c>
      <c r="B2855" s="3" t="s">
        <v>21241</v>
      </c>
      <c r="C2855" s="3" t="s">
        <v>18</v>
      </c>
      <c r="D2855" s="4" t="s">
        <v>19</v>
      </c>
      <c r="E2855" s="3" t="s">
        <v>21</v>
      </c>
      <c r="F2855" s="3" t="s">
        <v>3598</v>
      </c>
      <c r="G2855" s="3" t="s">
        <v>23</v>
      </c>
      <c r="H2855" s="3" t="s">
        <v>99</v>
      </c>
      <c r="I2855" s="3" t="s">
        <v>21243</v>
      </c>
      <c r="J2855" s="3" t="s">
        <v>21244</v>
      </c>
      <c r="K2855" s="3" t="s">
        <v>41</v>
      </c>
    </row>
    <row r="2856" ht="18.0" customHeight="1">
      <c r="A2856" s="3" t="s">
        <v>21245</v>
      </c>
      <c r="B2856" s="3" t="s">
        <v>21246</v>
      </c>
      <c r="C2856" s="3" t="s">
        <v>18</v>
      </c>
      <c r="D2856" s="4" t="s">
        <v>19</v>
      </c>
      <c r="E2856" s="3" t="s">
        <v>20</v>
      </c>
      <c r="F2856" s="3" t="s">
        <v>73</v>
      </c>
      <c r="G2856" s="3" t="s">
        <v>57</v>
      </c>
      <c r="H2856" s="3" t="s">
        <v>6847</v>
      </c>
      <c r="I2856" s="3" t="s">
        <v>21247</v>
      </c>
      <c r="J2856" s="3" t="s">
        <v>21248</v>
      </c>
      <c r="K2856" s="3" t="s">
        <v>41</v>
      </c>
    </row>
    <row r="2857" ht="18.0" customHeight="1">
      <c r="A2857" s="3" t="s">
        <v>21249</v>
      </c>
      <c r="B2857" s="3" t="s">
        <v>21250</v>
      </c>
      <c r="C2857" s="3" t="s">
        <v>18</v>
      </c>
      <c r="D2857" s="4" t="s">
        <v>19</v>
      </c>
      <c r="E2857" s="3" t="s">
        <v>21</v>
      </c>
      <c r="F2857" s="3" t="s">
        <v>781</v>
      </c>
      <c r="G2857" s="3" t="s">
        <v>69</v>
      </c>
      <c r="H2857" s="3" t="s">
        <v>1015</v>
      </c>
      <c r="I2857" s="3" t="s">
        <v>21255</v>
      </c>
      <c r="J2857" s="3" t="s">
        <v>21256</v>
      </c>
      <c r="K2857" s="3" t="s">
        <v>35</v>
      </c>
    </row>
    <row r="2858" ht="18.0" customHeight="1">
      <c r="A2858" s="3" t="s">
        <v>21257</v>
      </c>
      <c r="B2858" s="3" t="s">
        <v>5996</v>
      </c>
      <c r="C2858" s="3" t="s">
        <v>18</v>
      </c>
      <c r="D2858" s="4" t="s">
        <v>19</v>
      </c>
      <c r="E2858" s="3" t="s">
        <v>20</v>
      </c>
      <c r="F2858" s="3" t="s">
        <v>387</v>
      </c>
      <c r="G2858" s="3" t="s">
        <v>31</v>
      </c>
      <c r="H2858" s="3" t="s">
        <v>5998</v>
      </c>
      <c r="I2858" s="3" t="s">
        <v>21259</v>
      </c>
      <c r="J2858" s="3" t="s">
        <v>21261</v>
      </c>
      <c r="K2858" s="3" t="s">
        <v>41</v>
      </c>
    </row>
    <row r="2859" ht="18.0" customHeight="1">
      <c r="A2859" s="3" t="s">
        <v>21262</v>
      </c>
      <c r="B2859" s="3" t="s">
        <v>21264</v>
      </c>
      <c r="C2859" s="3" t="s">
        <v>18</v>
      </c>
      <c r="D2859" s="4" t="s">
        <v>19</v>
      </c>
      <c r="E2859" s="3" t="s">
        <v>21</v>
      </c>
      <c r="F2859" s="3" t="s">
        <v>1604</v>
      </c>
      <c r="G2859" s="3" t="s">
        <v>50</v>
      </c>
      <c r="H2859" s="3" t="s">
        <v>19419</v>
      </c>
      <c r="I2859" s="3" t="s">
        <v>21266</v>
      </c>
      <c r="J2859" s="3" t="s">
        <v>21267</v>
      </c>
      <c r="K2859" s="3" t="s">
        <v>27</v>
      </c>
    </row>
    <row r="2860" ht="18.0" customHeight="1">
      <c r="A2860" s="3" t="s">
        <v>21268</v>
      </c>
      <c r="B2860" s="3" t="s">
        <v>21269</v>
      </c>
      <c r="C2860" s="3" t="s">
        <v>18</v>
      </c>
      <c r="D2860" s="4" t="s">
        <v>19</v>
      </c>
      <c r="E2860" s="3" t="s">
        <v>20</v>
      </c>
      <c r="F2860" s="3" t="s">
        <v>48</v>
      </c>
      <c r="G2860" s="3" t="s">
        <v>50</v>
      </c>
      <c r="H2860" s="3" t="s">
        <v>21270</v>
      </c>
      <c r="I2860" s="3" t="s">
        <v>21271</v>
      </c>
      <c r="J2860" s="3" t="s">
        <v>21272</v>
      </c>
      <c r="K2860" s="3" t="s">
        <v>159</v>
      </c>
    </row>
    <row r="2861" ht="18.0" customHeight="1">
      <c r="A2861" s="3" t="s">
        <v>21273</v>
      </c>
      <c r="B2861" s="3" t="s">
        <v>19992</v>
      </c>
      <c r="C2861" s="3" t="s">
        <v>18</v>
      </c>
      <c r="D2861" s="4" t="s">
        <v>19</v>
      </c>
      <c r="E2861" s="3" t="s">
        <v>21</v>
      </c>
      <c r="F2861" s="3" t="s">
        <v>3460</v>
      </c>
      <c r="G2861" s="3" t="s">
        <v>69</v>
      </c>
      <c r="H2861" s="3" t="s">
        <v>19996</v>
      </c>
      <c r="I2861" s="3" t="s">
        <v>21274</v>
      </c>
      <c r="J2861" s="3" t="s">
        <v>21275</v>
      </c>
      <c r="K2861" s="3" t="s">
        <v>159</v>
      </c>
    </row>
    <row r="2862" ht="18.0" customHeight="1">
      <c r="A2862" s="3" t="s">
        <v>21277</v>
      </c>
      <c r="B2862" s="3" t="s">
        <v>21278</v>
      </c>
      <c r="C2862" s="3" t="s">
        <v>18</v>
      </c>
      <c r="D2862" s="4" t="s">
        <v>19</v>
      </c>
      <c r="E2862" s="3" t="s">
        <v>20</v>
      </c>
      <c r="F2862" s="3" t="s">
        <v>2395</v>
      </c>
      <c r="G2862" s="3" t="s">
        <v>57</v>
      </c>
      <c r="H2862" s="3" t="s">
        <v>7227</v>
      </c>
      <c r="I2862" s="3" t="s">
        <v>21283</v>
      </c>
      <c r="J2862" s="3" t="s">
        <v>21284</v>
      </c>
      <c r="K2862" s="3" t="s">
        <v>27</v>
      </c>
    </row>
    <row r="2863" ht="18.0" customHeight="1">
      <c r="A2863" s="3" t="s">
        <v>21285</v>
      </c>
      <c r="B2863" s="3" t="s">
        <v>16974</v>
      </c>
      <c r="C2863" s="3" t="s">
        <v>18</v>
      </c>
      <c r="D2863" s="4" t="s">
        <v>19</v>
      </c>
      <c r="E2863" s="3" t="s">
        <v>21</v>
      </c>
      <c r="F2863" s="3" t="s">
        <v>363</v>
      </c>
      <c r="G2863" s="3" t="s">
        <v>57</v>
      </c>
      <c r="H2863" s="3" t="s">
        <v>1590</v>
      </c>
      <c r="I2863" s="3" t="s">
        <v>21287</v>
      </c>
      <c r="J2863" s="3" t="s">
        <v>21290</v>
      </c>
      <c r="K2863" s="3" t="s">
        <v>41</v>
      </c>
    </row>
    <row r="2864" ht="18.0" customHeight="1">
      <c r="A2864" s="3" t="s">
        <v>19976</v>
      </c>
      <c r="B2864" s="3" t="s">
        <v>19977</v>
      </c>
      <c r="C2864" s="3" t="s">
        <v>18</v>
      </c>
      <c r="D2864" s="4" t="s">
        <v>19</v>
      </c>
      <c r="E2864" s="3" t="s">
        <v>20</v>
      </c>
      <c r="F2864" s="3" t="s">
        <v>363</v>
      </c>
      <c r="G2864" s="3" t="s">
        <v>69</v>
      </c>
      <c r="H2864" s="3" t="s">
        <v>38</v>
      </c>
      <c r="I2864" s="3" t="s">
        <v>20531</v>
      </c>
      <c r="J2864" s="3" t="s">
        <v>21295</v>
      </c>
      <c r="K2864" s="3" t="s">
        <v>35</v>
      </c>
    </row>
    <row r="2865" ht="18.0" customHeight="1">
      <c r="A2865" s="3" t="s">
        <v>21297</v>
      </c>
      <c r="B2865" s="3" t="s">
        <v>6419</v>
      </c>
      <c r="C2865" s="3" t="s">
        <v>18</v>
      </c>
      <c r="D2865" s="4" t="s">
        <v>19</v>
      </c>
      <c r="E2865" s="3" t="s">
        <v>20</v>
      </c>
      <c r="F2865" s="3" t="s">
        <v>244</v>
      </c>
      <c r="G2865" s="3" t="s">
        <v>50</v>
      </c>
      <c r="H2865" s="3" t="s">
        <v>264</v>
      </c>
      <c r="I2865" s="3" t="s">
        <v>21301</v>
      </c>
      <c r="J2865" s="3" t="s">
        <v>21303</v>
      </c>
      <c r="K2865" s="3" t="s">
        <v>27</v>
      </c>
    </row>
    <row r="2866" ht="18.0" customHeight="1">
      <c r="A2866" s="3" t="s">
        <v>20672</v>
      </c>
      <c r="B2866" s="3" t="s">
        <v>21304</v>
      </c>
      <c r="C2866" s="3" t="s">
        <v>18</v>
      </c>
      <c r="D2866" s="4" t="s">
        <v>19</v>
      </c>
      <c r="E2866" s="3" t="s">
        <v>20</v>
      </c>
      <c r="F2866" s="3" t="s">
        <v>19434</v>
      </c>
      <c r="G2866" s="3" t="s">
        <v>50</v>
      </c>
      <c r="H2866" s="3" t="s">
        <v>38</v>
      </c>
      <c r="I2866" s="3" t="s">
        <v>20554</v>
      </c>
      <c r="J2866" s="3" t="s">
        <v>21310</v>
      </c>
      <c r="K2866" s="3" t="s">
        <v>90</v>
      </c>
    </row>
    <row r="2867" ht="18.0" customHeight="1">
      <c r="A2867" s="3" t="s">
        <v>13339</v>
      </c>
      <c r="B2867" s="3" t="s">
        <v>5458</v>
      </c>
      <c r="C2867" s="3" t="s">
        <v>18</v>
      </c>
      <c r="D2867" s="4" t="s">
        <v>19</v>
      </c>
      <c r="E2867" s="3" t="s">
        <v>20</v>
      </c>
      <c r="F2867" s="3" t="s">
        <v>5459</v>
      </c>
      <c r="G2867" s="3" t="s">
        <v>23</v>
      </c>
      <c r="H2867" s="3" t="s">
        <v>5460</v>
      </c>
      <c r="I2867" s="3" t="s">
        <v>13343</v>
      </c>
      <c r="J2867" s="3" t="s">
        <v>13346</v>
      </c>
      <c r="K2867" s="3" t="s">
        <v>27</v>
      </c>
    </row>
    <row r="2868" ht="18.0" customHeight="1">
      <c r="A2868" s="3" t="s">
        <v>3205</v>
      </c>
      <c r="B2868" s="3" t="s">
        <v>21314</v>
      </c>
      <c r="C2868" s="3" t="s">
        <v>18</v>
      </c>
      <c r="D2868" s="4" t="s">
        <v>19</v>
      </c>
      <c r="E2868" s="3" t="s">
        <v>20</v>
      </c>
      <c r="F2868" s="3" t="s">
        <v>82</v>
      </c>
      <c r="G2868" s="3" t="s">
        <v>57</v>
      </c>
      <c r="H2868" s="3" t="s">
        <v>99</v>
      </c>
      <c r="I2868" s="3" t="s">
        <v>21317</v>
      </c>
      <c r="J2868" s="3" t="s">
        <v>21319</v>
      </c>
      <c r="K2868" s="3" t="s">
        <v>41</v>
      </c>
    </row>
    <row r="2869" ht="18.0" customHeight="1">
      <c r="A2869" s="3" t="s">
        <v>21320</v>
      </c>
      <c r="B2869" s="3" t="s">
        <v>21321</v>
      </c>
      <c r="C2869" s="3" t="s">
        <v>18</v>
      </c>
      <c r="D2869" s="4" t="s">
        <v>19</v>
      </c>
      <c r="E2869" s="3" t="s">
        <v>20</v>
      </c>
      <c r="F2869" s="3" t="s">
        <v>73</v>
      </c>
      <c r="G2869" s="3" t="s">
        <v>50</v>
      </c>
      <c r="H2869" s="3" t="s">
        <v>2053</v>
      </c>
      <c r="I2869" s="3" t="s">
        <v>21322</v>
      </c>
      <c r="J2869" s="3" t="s">
        <v>21323</v>
      </c>
      <c r="K2869" s="3" t="s">
        <v>35</v>
      </c>
    </row>
    <row r="2870" ht="18.0" customHeight="1">
      <c r="A2870" s="3" t="s">
        <v>21325</v>
      </c>
      <c r="B2870" s="3" t="s">
        <v>17046</v>
      </c>
      <c r="C2870" s="3" t="s">
        <v>18</v>
      </c>
      <c r="D2870" s="4" t="s">
        <v>19</v>
      </c>
      <c r="E2870" s="3" t="s">
        <v>20</v>
      </c>
      <c r="F2870" s="3" t="s">
        <v>48</v>
      </c>
      <c r="G2870" s="3" t="s">
        <v>57</v>
      </c>
      <c r="H2870" s="3" t="s">
        <v>17048</v>
      </c>
      <c r="I2870" s="3" t="s">
        <v>21328</v>
      </c>
      <c r="J2870" s="3" t="s">
        <v>21330</v>
      </c>
      <c r="K2870" s="3" t="s">
        <v>35</v>
      </c>
    </row>
    <row r="2871" ht="18.0" customHeight="1">
      <c r="A2871" s="3" t="s">
        <v>2636</v>
      </c>
      <c r="B2871" s="3" t="s">
        <v>21332</v>
      </c>
      <c r="C2871" s="3" t="s">
        <v>18</v>
      </c>
      <c r="D2871" s="4" t="s">
        <v>19</v>
      </c>
      <c r="E2871" s="3" t="s">
        <v>20</v>
      </c>
      <c r="F2871" s="3" t="s">
        <v>73</v>
      </c>
      <c r="G2871" s="3" t="s">
        <v>50</v>
      </c>
      <c r="H2871" s="3" t="s">
        <v>21333</v>
      </c>
      <c r="I2871" s="3" t="s">
        <v>21334</v>
      </c>
      <c r="J2871" s="3" t="s">
        <v>21335</v>
      </c>
      <c r="K2871" s="3" t="s">
        <v>159</v>
      </c>
    </row>
    <row r="2872" ht="18.0" customHeight="1">
      <c r="A2872" s="3" t="s">
        <v>11180</v>
      </c>
      <c r="B2872" s="3" t="s">
        <v>20746</v>
      </c>
      <c r="C2872" s="3" t="s">
        <v>18</v>
      </c>
      <c r="D2872" s="4" t="s">
        <v>19</v>
      </c>
      <c r="E2872" s="3" t="s">
        <v>20</v>
      </c>
      <c r="F2872" s="3" t="s">
        <v>48</v>
      </c>
      <c r="G2872" s="3" t="s">
        <v>57</v>
      </c>
      <c r="H2872" s="3" t="s">
        <v>20749</v>
      </c>
      <c r="I2872" s="3" t="s">
        <v>1851</v>
      </c>
      <c r="J2872" s="3" t="s">
        <v>21340</v>
      </c>
      <c r="K2872" s="3" t="s">
        <v>27</v>
      </c>
    </row>
    <row r="2873" ht="18.0" customHeight="1">
      <c r="A2873" s="3" t="s">
        <v>21341</v>
      </c>
      <c r="B2873" s="3" t="s">
        <v>20929</v>
      </c>
      <c r="C2873" s="3" t="s">
        <v>18</v>
      </c>
      <c r="D2873" s="4" t="s">
        <v>19</v>
      </c>
      <c r="E2873" s="3" t="s">
        <v>20</v>
      </c>
      <c r="F2873" s="3" t="s">
        <v>737</v>
      </c>
      <c r="G2873" s="3" t="s">
        <v>50</v>
      </c>
      <c r="H2873" s="3" t="s">
        <v>10426</v>
      </c>
      <c r="I2873" s="3" t="s">
        <v>21342</v>
      </c>
      <c r="J2873" s="3" t="s">
        <v>21343</v>
      </c>
      <c r="K2873" s="3" t="s">
        <v>159</v>
      </c>
    </row>
    <row r="2874" ht="18.0" customHeight="1">
      <c r="A2874" s="3" t="s">
        <v>11079</v>
      </c>
      <c r="B2874" s="3" t="s">
        <v>21344</v>
      </c>
      <c r="C2874" s="3" t="s">
        <v>18</v>
      </c>
      <c r="D2874" s="4" t="s">
        <v>19</v>
      </c>
      <c r="E2874" s="3" t="s">
        <v>21</v>
      </c>
      <c r="F2874" s="3" t="s">
        <v>146</v>
      </c>
      <c r="G2874" s="3" t="s">
        <v>50</v>
      </c>
      <c r="H2874" s="3" t="s">
        <v>4006</v>
      </c>
      <c r="I2874" s="3" t="s">
        <v>21346</v>
      </c>
      <c r="J2874" s="3" t="s">
        <v>21349</v>
      </c>
      <c r="K2874" s="3" t="s">
        <v>27</v>
      </c>
    </row>
    <row r="2875" ht="18.0" customHeight="1">
      <c r="A2875" s="3" t="s">
        <v>21350</v>
      </c>
      <c r="B2875" s="3" t="s">
        <v>21352</v>
      </c>
      <c r="C2875" s="3" t="s">
        <v>18</v>
      </c>
      <c r="D2875" s="4" t="s">
        <v>19</v>
      </c>
      <c r="E2875" s="3" t="s">
        <v>21</v>
      </c>
      <c r="F2875" s="3" t="s">
        <v>73</v>
      </c>
      <c r="G2875" s="3" t="s">
        <v>57</v>
      </c>
      <c r="H2875" s="3" t="s">
        <v>21354</v>
      </c>
      <c r="I2875" s="3" t="s">
        <v>21356</v>
      </c>
      <c r="J2875" s="3" t="s">
        <v>21357</v>
      </c>
      <c r="K2875" s="3" t="s">
        <v>35</v>
      </c>
    </row>
    <row r="2876" ht="18.0" customHeight="1">
      <c r="A2876" s="3" t="s">
        <v>2692</v>
      </c>
      <c r="B2876" s="3" t="s">
        <v>21359</v>
      </c>
      <c r="C2876" s="3" t="s">
        <v>18</v>
      </c>
      <c r="D2876" s="4" t="s">
        <v>19</v>
      </c>
      <c r="E2876" s="3" t="s">
        <v>20</v>
      </c>
      <c r="F2876" s="3" t="s">
        <v>146</v>
      </c>
      <c r="G2876" s="3" t="s">
        <v>69</v>
      </c>
      <c r="H2876" s="3" t="s">
        <v>58</v>
      </c>
      <c r="I2876" s="3" t="s">
        <v>21361</v>
      </c>
      <c r="J2876" s="3" t="s">
        <v>21364</v>
      </c>
      <c r="K2876" s="3" t="s">
        <v>41</v>
      </c>
    </row>
    <row r="2877" ht="18.0" customHeight="1">
      <c r="A2877" s="3" t="s">
        <v>4380</v>
      </c>
      <c r="B2877" s="3" t="s">
        <v>11696</v>
      </c>
      <c r="C2877" s="3" t="s">
        <v>18</v>
      </c>
      <c r="D2877" s="4" t="s">
        <v>19</v>
      </c>
      <c r="E2877" s="3" t="s">
        <v>20</v>
      </c>
      <c r="F2877" s="3" t="s">
        <v>6972</v>
      </c>
      <c r="G2877" s="3" t="s">
        <v>23</v>
      </c>
      <c r="H2877" s="3" t="s">
        <v>11702</v>
      </c>
      <c r="I2877" s="3" t="s">
        <v>21368</v>
      </c>
      <c r="J2877" s="3" t="s">
        <v>21369</v>
      </c>
      <c r="K2877" s="3" t="s">
        <v>27</v>
      </c>
    </row>
    <row r="2878" ht="18.0" customHeight="1">
      <c r="A2878" s="3" t="s">
        <v>3292</v>
      </c>
      <c r="B2878" s="3" t="s">
        <v>21370</v>
      </c>
      <c r="C2878" s="3" t="s">
        <v>18</v>
      </c>
      <c r="D2878" s="4" t="s">
        <v>19</v>
      </c>
      <c r="E2878" s="3" t="s">
        <v>21</v>
      </c>
      <c r="F2878" s="3" t="s">
        <v>363</v>
      </c>
      <c r="G2878" s="3" t="s">
        <v>69</v>
      </c>
      <c r="H2878" s="3" t="s">
        <v>498</v>
      </c>
      <c r="I2878" s="3" t="s">
        <v>21373</v>
      </c>
      <c r="J2878" s="3" t="s">
        <v>21375</v>
      </c>
      <c r="K2878" s="3" t="s">
        <v>257</v>
      </c>
    </row>
    <row r="2879" ht="18.0" customHeight="1">
      <c r="A2879" s="3" t="s">
        <v>21376</v>
      </c>
      <c r="B2879" s="3" t="s">
        <v>21378</v>
      </c>
      <c r="C2879" s="3" t="s">
        <v>18</v>
      </c>
      <c r="D2879" s="4" t="s">
        <v>19</v>
      </c>
      <c r="E2879" s="3" t="s">
        <v>21</v>
      </c>
      <c r="F2879" s="3" t="s">
        <v>363</v>
      </c>
      <c r="G2879" s="3" t="s">
        <v>50</v>
      </c>
      <c r="H2879" s="3" t="s">
        <v>21379</v>
      </c>
      <c r="I2879" s="3" t="s">
        <v>21380</v>
      </c>
      <c r="J2879" s="3" t="s">
        <v>21381</v>
      </c>
      <c r="K2879" s="3" t="s">
        <v>41</v>
      </c>
    </row>
    <row r="2880" ht="18.0" customHeight="1">
      <c r="A2880" s="3" t="s">
        <v>21382</v>
      </c>
      <c r="B2880" s="3" t="s">
        <v>21383</v>
      </c>
      <c r="C2880" s="3" t="s">
        <v>18</v>
      </c>
      <c r="D2880" s="4" t="s">
        <v>19</v>
      </c>
      <c r="E2880" s="3" t="s">
        <v>21</v>
      </c>
      <c r="F2880" s="3" t="s">
        <v>48</v>
      </c>
      <c r="G2880" s="3" t="s">
        <v>57</v>
      </c>
      <c r="H2880" s="3" t="s">
        <v>329</v>
      </c>
      <c r="I2880" s="3" t="s">
        <v>166</v>
      </c>
      <c r="J2880" s="3" t="s">
        <v>21385</v>
      </c>
      <c r="K2880" s="3" t="s">
        <v>35</v>
      </c>
    </row>
    <row r="2881" ht="18.0" customHeight="1">
      <c r="A2881" s="3" t="s">
        <v>3949</v>
      </c>
      <c r="B2881" s="3" t="s">
        <v>20746</v>
      </c>
      <c r="C2881" s="3" t="s">
        <v>18</v>
      </c>
      <c r="D2881" s="4" t="s">
        <v>19</v>
      </c>
      <c r="E2881" s="3" t="s">
        <v>20</v>
      </c>
      <c r="F2881" s="3" t="s">
        <v>48</v>
      </c>
      <c r="G2881" s="3" t="s">
        <v>57</v>
      </c>
      <c r="H2881" s="3" t="s">
        <v>20749</v>
      </c>
      <c r="I2881" s="3" t="s">
        <v>21387</v>
      </c>
      <c r="J2881" s="3" t="s">
        <v>21388</v>
      </c>
      <c r="K2881" s="3" t="s">
        <v>27</v>
      </c>
    </row>
    <row r="2882" ht="18.0" customHeight="1">
      <c r="A2882" s="3" t="s">
        <v>364</v>
      </c>
      <c r="B2882" s="3" t="s">
        <v>21389</v>
      </c>
      <c r="C2882" s="3" t="s">
        <v>18</v>
      </c>
      <c r="D2882" s="4" t="s">
        <v>19</v>
      </c>
      <c r="E2882" s="3" t="s">
        <v>21</v>
      </c>
      <c r="F2882" s="3" t="s">
        <v>244</v>
      </c>
      <c r="G2882" s="3" t="s">
        <v>50</v>
      </c>
      <c r="H2882" s="3" t="s">
        <v>21391</v>
      </c>
      <c r="I2882" s="3" t="s">
        <v>21392</v>
      </c>
      <c r="J2882" s="3" t="s">
        <v>21393</v>
      </c>
      <c r="K2882" s="3" t="s">
        <v>41</v>
      </c>
    </row>
    <row r="2883" ht="18.0" customHeight="1">
      <c r="A2883" s="3" t="s">
        <v>21394</v>
      </c>
      <c r="B2883" s="3" t="s">
        <v>4101</v>
      </c>
      <c r="C2883" s="3" t="s">
        <v>18</v>
      </c>
      <c r="D2883" s="4" t="s">
        <v>19</v>
      </c>
      <c r="E2883" s="3" t="s">
        <v>20</v>
      </c>
      <c r="F2883" s="3" t="s">
        <v>692</v>
      </c>
      <c r="G2883" s="3" t="s">
        <v>57</v>
      </c>
      <c r="H2883" s="3" t="s">
        <v>4104</v>
      </c>
      <c r="I2883" s="3" t="s">
        <v>21396</v>
      </c>
      <c r="J2883" s="3" t="s">
        <v>21398</v>
      </c>
      <c r="K2883" s="3" t="s">
        <v>257</v>
      </c>
    </row>
    <row r="2884" ht="18.0" customHeight="1">
      <c r="A2884" s="3" t="s">
        <v>5328</v>
      </c>
      <c r="B2884" s="3" t="s">
        <v>21400</v>
      </c>
      <c r="C2884" s="3" t="s">
        <v>18</v>
      </c>
      <c r="D2884" s="4" t="s">
        <v>19</v>
      </c>
      <c r="E2884" s="3" t="s">
        <v>21</v>
      </c>
      <c r="F2884" s="3" t="s">
        <v>349</v>
      </c>
      <c r="G2884" s="3" t="s">
        <v>57</v>
      </c>
      <c r="H2884" s="3" t="s">
        <v>4942</v>
      </c>
      <c r="I2884" s="3" t="s">
        <v>21402</v>
      </c>
      <c r="J2884" s="3" t="s">
        <v>21403</v>
      </c>
      <c r="K2884" s="3" t="s">
        <v>35</v>
      </c>
    </row>
    <row r="2885" ht="18.0" customHeight="1">
      <c r="A2885" s="3" t="s">
        <v>21404</v>
      </c>
      <c r="B2885" s="3" t="s">
        <v>20562</v>
      </c>
      <c r="C2885" s="3" t="s">
        <v>18</v>
      </c>
      <c r="D2885" s="4" t="s">
        <v>19</v>
      </c>
      <c r="E2885" s="3" t="s">
        <v>21</v>
      </c>
      <c r="F2885" s="3" t="s">
        <v>577</v>
      </c>
      <c r="G2885" s="3" t="s">
        <v>69</v>
      </c>
      <c r="H2885" s="3" t="s">
        <v>99</v>
      </c>
      <c r="I2885" s="3" t="s">
        <v>21407</v>
      </c>
      <c r="J2885" s="3" t="s">
        <v>21409</v>
      </c>
      <c r="K2885" s="3" t="s">
        <v>41</v>
      </c>
    </row>
    <row r="2886" ht="18.0" customHeight="1">
      <c r="A2886" s="3" t="s">
        <v>5455</v>
      </c>
      <c r="B2886" s="3" t="s">
        <v>21411</v>
      </c>
      <c r="C2886" s="3" t="s">
        <v>18</v>
      </c>
      <c r="D2886" s="4" t="s">
        <v>19</v>
      </c>
      <c r="E2886" s="3" t="s">
        <v>20</v>
      </c>
      <c r="F2886" s="3" t="s">
        <v>177</v>
      </c>
      <c r="G2886" s="3" t="s">
        <v>50</v>
      </c>
      <c r="H2886" s="3" t="s">
        <v>21413</v>
      </c>
      <c r="I2886" s="3" t="s">
        <v>166</v>
      </c>
      <c r="J2886" s="3" t="s">
        <v>21415</v>
      </c>
      <c r="K2886" s="3" t="s">
        <v>41</v>
      </c>
    </row>
    <row r="2887" ht="18.0" customHeight="1">
      <c r="A2887" s="3" t="s">
        <v>18274</v>
      </c>
      <c r="B2887" s="3" t="s">
        <v>16896</v>
      </c>
      <c r="C2887" s="3" t="s">
        <v>18</v>
      </c>
      <c r="D2887" s="4" t="s">
        <v>19</v>
      </c>
      <c r="E2887" s="3" t="s">
        <v>20</v>
      </c>
      <c r="F2887" s="3" t="s">
        <v>668</v>
      </c>
      <c r="G2887" s="3" t="s">
        <v>3369</v>
      </c>
      <c r="H2887" s="3" t="s">
        <v>17095</v>
      </c>
      <c r="I2887" s="3" t="s">
        <v>21416</v>
      </c>
      <c r="J2887" s="3" t="s">
        <v>21417</v>
      </c>
      <c r="K2887" s="3" t="s">
        <v>41</v>
      </c>
    </row>
    <row r="2888" ht="18.0" customHeight="1">
      <c r="A2888" s="3" t="s">
        <v>4389</v>
      </c>
      <c r="B2888" s="3" t="s">
        <v>21419</v>
      </c>
      <c r="C2888" s="3" t="s">
        <v>18</v>
      </c>
      <c r="D2888" s="4" t="s">
        <v>19</v>
      </c>
      <c r="E2888" s="3" t="s">
        <v>21</v>
      </c>
      <c r="F2888" s="3" t="s">
        <v>2589</v>
      </c>
      <c r="G2888" s="3" t="s">
        <v>50</v>
      </c>
      <c r="H2888" s="3" t="s">
        <v>21420</v>
      </c>
      <c r="I2888" s="3" t="s">
        <v>21421</v>
      </c>
      <c r="J2888" s="3" t="s">
        <v>21422</v>
      </c>
      <c r="K2888" s="3" t="s">
        <v>35</v>
      </c>
    </row>
    <row r="2889" ht="18.0" customHeight="1">
      <c r="A2889" s="3" t="s">
        <v>21424</v>
      </c>
      <c r="B2889" s="3" t="s">
        <v>20887</v>
      </c>
      <c r="C2889" s="3" t="s">
        <v>18</v>
      </c>
      <c r="D2889" s="4" t="s">
        <v>19</v>
      </c>
      <c r="E2889" s="3" t="s">
        <v>21</v>
      </c>
      <c r="F2889" s="3" t="s">
        <v>146</v>
      </c>
      <c r="G2889" s="3" t="s">
        <v>50</v>
      </c>
      <c r="H2889" s="3" t="s">
        <v>10488</v>
      </c>
      <c r="I2889" s="3" t="s">
        <v>20888</v>
      </c>
      <c r="J2889" s="3" t="s">
        <v>21426</v>
      </c>
      <c r="K2889" s="3" t="s">
        <v>41</v>
      </c>
    </row>
    <row r="2890" ht="18.0" customHeight="1">
      <c r="A2890" s="3" t="s">
        <v>20208</v>
      </c>
      <c r="B2890" s="3" t="s">
        <v>21428</v>
      </c>
      <c r="C2890" s="3" t="s">
        <v>18</v>
      </c>
      <c r="D2890" s="4" t="s">
        <v>19</v>
      </c>
      <c r="E2890" s="3" t="s">
        <v>20</v>
      </c>
      <c r="F2890" s="3" t="s">
        <v>119</v>
      </c>
      <c r="G2890" s="3" t="s">
        <v>69</v>
      </c>
      <c r="H2890" s="3" t="s">
        <v>2317</v>
      </c>
      <c r="I2890" s="3" t="s">
        <v>21432</v>
      </c>
      <c r="J2890" s="3" t="s">
        <v>21433</v>
      </c>
      <c r="K2890" s="3" t="s">
        <v>159</v>
      </c>
    </row>
    <row r="2891" ht="18.0" customHeight="1">
      <c r="A2891" s="3" t="s">
        <v>21285</v>
      </c>
      <c r="B2891" s="3" t="s">
        <v>16974</v>
      </c>
      <c r="C2891" s="3" t="s">
        <v>18</v>
      </c>
      <c r="D2891" s="4" t="s">
        <v>19</v>
      </c>
      <c r="E2891" s="3" t="s">
        <v>21</v>
      </c>
      <c r="F2891" s="3" t="s">
        <v>363</v>
      </c>
      <c r="G2891" s="3" t="s">
        <v>57</v>
      </c>
      <c r="H2891" s="3" t="s">
        <v>1590</v>
      </c>
      <c r="I2891" s="3" t="s">
        <v>21287</v>
      </c>
      <c r="J2891" s="3" t="s">
        <v>21436</v>
      </c>
      <c r="K2891" s="3" t="s">
        <v>41</v>
      </c>
    </row>
    <row r="2892" ht="18.0" customHeight="1">
      <c r="A2892" s="3" t="s">
        <v>21437</v>
      </c>
      <c r="B2892" s="3" t="s">
        <v>20562</v>
      </c>
      <c r="C2892" s="3" t="s">
        <v>18</v>
      </c>
      <c r="D2892" s="4" t="s">
        <v>19</v>
      </c>
      <c r="E2892" s="3" t="s">
        <v>21</v>
      </c>
      <c r="F2892" s="3" t="s">
        <v>21439</v>
      </c>
      <c r="G2892" s="3" t="s">
        <v>242</v>
      </c>
      <c r="H2892" s="3" t="s">
        <v>99</v>
      </c>
      <c r="I2892" s="3" t="s">
        <v>21216</v>
      </c>
      <c r="J2892" s="3" t="s">
        <v>21442</v>
      </c>
      <c r="K2892" s="3" t="s">
        <v>41</v>
      </c>
    </row>
    <row r="2893" ht="18.0" customHeight="1">
      <c r="A2893" s="3" t="s">
        <v>21443</v>
      </c>
      <c r="B2893" s="3" t="s">
        <v>16974</v>
      </c>
      <c r="C2893" s="3" t="s">
        <v>18</v>
      </c>
      <c r="D2893" s="4" t="s">
        <v>19</v>
      </c>
      <c r="E2893" s="3" t="s">
        <v>21</v>
      </c>
      <c r="F2893" s="3" t="s">
        <v>363</v>
      </c>
      <c r="G2893" s="3" t="s">
        <v>57</v>
      </c>
      <c r="H2893" s="3" t="s">
        <v>1590</v>
      </c>
      <c r="I2893" s="3" t="s">
        <v>21445</v>
      </c>
      <c r="J2893" s="3" t="s">
        <v>21447</v>
      </c>
      <c r="K2893" s="3" t="s">
        <v>41</v>
      </c>
    </row>
    <row r="2894" ht="18.0" customHeight="1">
      <c r="A2894" s="3" t="s">
        <v>3522</v>
      </c>
      <c r="B2894" s="3" t="s">
        <v>21448</v>
      </c>
      <c r="C2894" s="3" t="s">
        <v>18</v>
      </c>
      <c r="D2894" s="4" t="s">
        <v>19</v>
      </c>
      <c r="E2894" s="3" t="s">
        <v>20</v>
      </c>
      <c r="F2894" s="3" t="s">
        <v>73</v>
      </c>
      <c r="G2894" s="3" t="s">
        <v>50</v>
      </c>
      <c r="H2894" s="3" t="s">
        <v>58</v>
      </c>
      <c r="I2894" s="3" t="s">
        <v>21450</v>
      </c>
      <c r="J2894" s="3" t="s">
        <v>21451</v>
      </c>
      <c r="K2894" s="3" t="s">
        <v>35</v>
      </c>
    </row>
    <row r="2895" ht="18.0" customHeight="1">
      <c r="A2895" s="3" t="s">
        <v>10943</v>
      </c>
      <c r="B2895" s="3" t="s">
        <v>16828</v>
      </c>
      <c r="C2895" s="3" t="s">
        <v>18</v>
      </c>
      <c r="D2895" s="4" t="s">
        <v>19</v>
      </c>
      <c r="E2895" s="3" t="s">
        <v>21</v>
      </c>
      <c r="F2895" s="3" t="s">
        <v>146</v>
      </c>
      <c r="G2895" s="3" t="s">
        <v>57</v>
      </c>
      <c r="H2895" s="3" t="s">
        <v>2317</v>
      </c>
      <c r="I2895" s="3" t="s">
        <v>16832</v>
      </c>
      <c r="J2895" s="3" t="s">
        <v>21454</v>
      </c>
      <c r="K2895" s="3" t="s">
        <v>159</v>
      </c>
    </row>
    <row r="2896" ht="18.0" customHeight="1">
      <c r="A2896" s="3" t="s">
        <v>3292</v>
      </c>
      <c r="B2896" s="3" t="s">
        <v>21457</v>
      </c>
      <c r="C2896" s="3" t="s">
        <v>18</v>
      </c>
      <c r="D2896" s="4" t="s">
        <v>19</v>
      </c>
      <c r="E2896" s="3" t="s">
        <v>20</v>
      </c>
      <c r="F2896" s="3" t="s">
        <v>2016</v>
      </c>
      <c r="G2896" s="3" t="s">
        <v>50</v>
      </c>
      <c r="H2896" s="3" t="s">
        <v>109</v>
      </c>
      <c r="I2896" s="3" t="s">
        <v>21460</v>
      </c>
      <c r="J2896" s="3" t="s">
        <v>21461</v>
      </c>
      <c r="K2896" s="3" t="s">
        <v>35</v>
      </c>
    </row>
    <row r="2897" ht="18.0" customHeight="1">
      <c r="A2897" s="3" t="s">
        <v>504</v>
      </c>
      <c r="B2897" s="3" t="s">
        <v>5875</v>
      </c>
      <c r="C2897" s="3" t="s">
        <v>18</v>
      </c>
      <c r="D2897" s="4" t="s">
        <v>19</v>
      </c>
      <c r="E2897" s="3" t="s">
        <v>20</v>
      </c>
      <c r="F2897" s="3" t="s">
        <v>48</v>
      </c>
      <c r="G2897" s="3" t="s">
        <v>57</v>
      </c>
      <c r="H2897" s="3" t="s">
        <v>4081</v>
      </c>
      <c r="I2897" s="3" t="s">
        <v>5881</v>
      </c>
      <c r="J2897" s="3" t="s">
        <v>5883</v>
      </c>
      <c r="K2897" s="3" t="s">
        <v>35</v>
      </c>
    </row>
    <row r="2898" ht="18.0" customHeight="1">
      <c r="A2898" s="3" t="s">
        <v>977</v>
      </c>
      <c r="B2898" s="3" t="s">
        <v>21466</v>
      </c>
      <c r="C2898" s="3" t="s">
        <v>18</v>
      </c>
      <c r="D2898" s="4" t="s">
        <v>19</v>
      </c>
      <c r="E2898" s="3" t="s">
        <v>21</v>
      </c>
      <c r="F2898" s="3" t="s">
        <v>244</v>
      </c>
      <c r="G2898" s="3" t="s">
        <v>50</v>
      </c>
      <c r="H2898" s="3" t="s">
        <v>12370</v>
      </c>
      <c r="I2898" s="3" t="s">
        <v>21467</v>
      </c>
      <c r="J2898" s="3" t="s">
        <v>21468</v>
      </c>
      <c r="K2898" s="3" t="s">
        <v>27</v>
      </c>
    </row>
    <row r="2899" ht="18.0" customHeight="1">
      <c r="A2899" s="3" t="s">
        <v>2636</v>
      </c>
      <c r="B2899" s="3" t="s">
        <v>4137</v>
      </c>
      <c r="C2899" s="3" t="s">
        <v>18</v>
      </c>
      <c r="D2899" s="4" t="s">
        <v>19</v>
      </c>
      <c r="E2899" s="3" t="s">
        <v>20</v>
      </c>
      <c r="F2899" s="3" t="s">
        <v>737</v>
      </c>
      <c r="G2899" s="3" t="s">
        <v>50</v>
      </c>
      <c r="H2899" s="3" t="s">
        <v>4063</v>
      </c>
      <c r="I2899" s="3" t="s">
        <v>21470</v>
      </c>
      <c r="J2899" s="3" t="s">
        <v>21472</v>
      </c>
      <c r="K2899" s="3" t="s">
        <v>257</v>
      </c>
    </row>
    <row r="2900" ht="18.0" customHeight="1">
      <c r="A2900" s="3" t="s">
        <v>3825</v>
      </c>
      <c r="B2900" s="3" t="s">
        <v>9145</v>
      </c>
      <c r="C2900" s="3" t="s">
        <v>18</v>
      </c>
      <c r="D2900" s="4" t="s">
        <v>19</v>
      </c>
      <c r="E2900" s="3" t="s">
        <v>20</v>
      </c>
      <c r="F2900" s="3" t="s">
        <v>73</v>
      </c>
      <c r="G2900" s="3" t="s">
        <v>50</v>
      </c>
      <c r="H2900" s="3" t="s">
        <v>109</v>
      </c>
      <c r="I2900" s="3" t="s">
        <v>21476</v>
      </c>
      <c r="J2900" s="3" t="s">
        <v>21477</v>
      </c>
      <c r="K2900" s="3" t="s">
        <v>27</v>
      </c>
    </row>
    <row r="2901" ht="18.0" customHeight="1">
      <c r="A2901" s="3" t="s">
        <v>5025</v>
      </c>
      <c r="B2901" s="3" t="s">
        <v>3926</v>
      </c>
      <c r="C2901" s="3" t="s">
        <v>18</v>
      </c>
      <c r="D2901" s="4" t="s">
        <v>19</v>
      </c>
      <c r="E2901" s="3" t="s">
        <v>127</v>
      </c>
      <c r="F2901" s="3" t="s">
        <v>2589</v>
      </c>
      <c r="G2901" s="3" t="s">
        <v>57</v>
      </c>
      <c r="H2901" s="3" t="s">
        <v>99</v>
      </c>
      <c r="I2901" s="3" t="s">
        <v>3928</v>
      </c>
      <c r="J2901" s="3" t="s">
        <v>21481</v>
      </c>
      <c r="K2901" s="3" t="s">
        <v>41</v>
      </c>
    </row>
    <row r="2902" ht="18.0" customHeight="1">
      <c r="A2902" s="3" t="s">
        <v>259</v>
      </c>
      <c r="B2902" s="3" t="s">
        <v>11570</v>
      </c>
      <c r="C2902" s="3" t="s">
        <v>18</v>
      </c>
      <c r="D2902" s="4" t="s">
        <v>19</v>
      </c>
      <c r="E2902" s="3" t="s">
        <v>20</v>
      </c>
      <c r="F2902" s="3" t="s">
        <v>146</v>
      </c>
      <c r="G2902" s="3" t="s">
        <v>50</v>
      </c>
      <c r="H2902" s="3" t="s">
        <v>5084</v>
      </c>
      <c r="I2902" s="3" t="s">
        <v>11574</v>
      </c>
      <c r="J2902" s="3" t="s">
        <v>11575</v>
      </c>
      <c r="K2902" s="3" t="s">
        <v>35</v>
      </c>
    </row>
    <row r="2903" ht="18.0" customHeight="1">
      <c r="A2903" s="3" t="s">
        <v>21486</v>
      </c>
      <c r="B2903" s="3" t="s">
        <v>21488</v>
      </c>
      <c r="C2903" s="3" t="s">
        <v>18</v>
      </c>
      <c r="D2903" s="4" t="s">
        <v>19</v>
      </c>
      <c r="E2903" s="3" t="s">
        <v>20</v>
      </c>
      <c r="F2903" s="3" t="s">
        <v>692</v>
      </c>
      <c r="G2903" s="3" t="s">
        <v>57</v>
      </c>
      <c r="H2903" s="3" t="s">
        <v>2708</v>
      </c>
      <c r="I2903" s="3" t="s">
        <v>914</v>
      </c>
      <c r="J2903" s="3" t="s">
        <v>21494</v>
      </c>
      <c r="K2903" s="3" t="s">
        <v>257</v>
      </c>
    </row>
    <row r="2904" ht="18.0" customHeight="1">
      <c r="A2904" s="3" t="s">
        <v>21496</v>
      </c>
      <c r="B2904" s="3" t="s">
        <v>21012</v>
      </c>
      <c r="C2904" s="3" t="s">
        <v>18</v>
      </c>
      <c r="D2904" s="4" t="s">
        <v>19</v>
      </c>
      <c r="E2904" s="3" t="s">
        <v>20</v>
      </c>
      <c r="F2904" s="3" t="s">
        <v>363</v>
      </c>
      <c r="G2904" s="3" t="s">
        <v>50</v>
      </c>
      <c r="H2904" s="3" t="s">
        <v>556</v>
      </c>
      <c r="I2904" s="3" t="s">
        <v>166</v>
      </c>
      <c r="J2904" s="3" t="s">
        <v>21498</v>
      </c>
      <c r="K2904" s="3" t="s">
        <v>27</v>
      </c>
    </row>
    <row r="2905" ht="18.0" customHeight="1">
      <c r="A2905" s="3" t="s">
        <v>21499</v>
      </c>
      <c r="B2905" s="3" t="s">
        <v>21500</v>
      </c>
      <c r="C2905" s="3" t="s">
        <v>18</v>
      </c>
      <c r="D2905" s="4" t="s">
        <v>19</v>
      </c>
      <c r="E2905" s="3" t="s">
        <v>21</v>
      </c>
      <c r="F2905" s="3" t="s">
        <v>132</v>
      </c>
      <c r="G2905" s="3" t="s">
        <v>57</v>
      </c>
      <c r="H2905" s="3" t="s">
        <v>21502</v>
      </c>
      <c r="I2905" s="3" t="s">
        <v>21503</v>
      </c>
      <c r="J2905" s="3" t="s">
        <v>21505</v>
      </c>
      <c r="K2905" s="3" t="s">
        <v>27</v>
      </c>
    </row>
    <row r="2906" ht="18.0" customHeight="1">
      <c r="A2906" s="3" t="s">
        <v>21506</v>
      </c>
      <c r="B2906" s="3" t="s">
        <v>8805</v>
      </c>
      <c r="C2906" s="3" t="s">
        <v>18</v>
      </c>
      <c r="D2906" s="4" t="s">
        <v>19</v>
      </c>
      <c r="E2906" s="3" t="s">
        <v>21</v>
      </c>
      <c r="F2906" s="3" t="s">
        <v>781</v>
      </c>
      <c r="G2906" s="3" t="s">
        <v>50</v>
      </c>
      <c r="H2906" s="3" t="s">
        <v>3632</v>
      </c>
      <c r="I2906" s="3" t="s">
        <v>2018</v>
      </c>
      <c r="J2906" s="3" t="s">
        <v>21511</v>
      </c>
      <c r="K2906" s="3" t="s">
        <v>35</v>
      </c>
    </row>
    <row r="2907" ht="18.0" customHeight="1">
      <c r="A2907" s="3" t="s">
        <v>259</v>
      </c>
      <c r="B2907" s="3" t="s">
        <v>21512</v>
      </c>
      <c r="C2907" s="3" t="s">
        <v>18</v>
      </c>
      <c r="D2907" s="4" t="s">
        <v>19</v>
      </c>
      <c r="E2907" s="3" t="s">
        <v>20</v>
      </c>
      <c r="F2907" s="3" t="s">
        <v>781</v>
      </c>
      <c r="G2907" s="3" t="s">
        <v>50</v>
      </c>
      <c r="H2907" s="3" t="s">
        <v>70</v>
      </c>
      <c r="I2907" s="3" t="s">
        <v>21516</v>
      </c>
      <c r="J2907" s="3" t="s">
        <v>21517</v>
      </c>
      <c r="K2907" s="3" t="s">
        <v>35</v>
      </c>
    </row>
    <row r="2908" ht="18.0" customHeight="1">
      <c r="A2908" s="3" t="s">
        <v>21519</v>
      </c>
      <c r="B2908" s="3" t="s">
        <v>1249</v>
      </c>
      <c r="C2908" s="3" t="s">
        <v>18</v>
      </c>
      <c r="D2908" s="4" t="s">
        <v>19</v>
      </c>
      <c r="E2908" s="3" t="s">
        <v>20</v>
      </c>
      <c r="F2908" s="3" t="s">
        <v>363</v>
      </c>
      <c r="G2908" s="3" t="s">
        <v>50</v>
      </c>
      <c r="H2908" s="3" t="s">
        <v>1252</v>
      </c>
      <c r="I2908" s="3" t="s">
        <v>21522</v>
      </c>
      <c r="J2908" s="3" t="s">
        <v>21523</v>
      </c>
      <c r="K2908" s="3" t="s">
        <v>35</v>
      </c>
    </row>
    <row r="2909" ht="18.0" customHeight="1">
      <c r="A2909" s="3" t="s">
        <v>21525</v>
      </c>
      <c r="B2909" s="3" t="s">
        <v>20961</v>
      </c>
      <c r="C2909" s="3" t="s">
        <v>18</v>
      </c>
      <c r="D2909" s="4" t="s">
        <v>19</v>
      </c>
      <c r="E2909" s="3" t="s">
        <v>21</v>
      </c>
      <c r="F2909" s="3" t="s">
        <v>363</v>
      </c>
      <c r="G2909" s="3" t="s">
        <v>69</v>
      </c>
      <c r="H2909" s="3" t="s">
        <v>20963</v>
      </c>
      <c r="I2909" s="3" t="s">
        <v>20964</v>
      </c>
      <c r="J2909" s="3" t="s">
        <v>21526</v>
      </c>
      <c r="K2909" s="3" t="s">
        <v>35</v>
      </c>
    </row>
    <row r="2910" ht="18.0" customHeight="1">
      <c r="A2910" s="3" t="s">
        <v>21528</v>
      </c>
      <c r="B2910" s="3" t="s">
        <v>11674</v>
      </c>
      <c r="C2910" s="3" t="s">
        <v>18</v>
      </c>
      <c r="D2910" s="4" t="s">
        <v>19</v>
      </c>
      <c r="E2910" s="3" t="s">
        <v>20</v>
      </c>
      <c r="F2910" s="3" t="s">
        <v>518</v>
      </c>
      <c r="G2910" s="3" t="s">
        <v>31</v>
      </c>
      <c r="H2910" s="3" t="s">
        <v>187</v>
      </c>
      <c r="I2910" s="3" t="s">
        <v>21530</v>
      </c>
      <c r="J2910" s="3" t="s">
        <v>21531</v>
      </c>
      <c r="K2910" s="3" t="s">
        <v>27</v>
      </c>
    </row>
    <row r="2911" ht="18.0" customHeight="1">
      <c r="A2911" s="3" t="s">
        <v>17704</v>
      </c>
      <c r="B2911" s="3" t="s">
        <v>21532</v>
      </c>
      <c r="C2911" s="3" t="s">
        <v>18</v>
      </c>
      <c r="D2911" s="4" t="s">
        <v>19</v>
      </c>
      <c r="E2911" s="3" t="s">
        <v>21</v>
      </c>
      <c r="F2911" s="3" t="s">
        <v>132</v>
      </c>
      <c r="G2911" s="3" t="s">
        <v>23</v>
      </c>
      <c r="H2911" s="3" t="s">
        <v>11072</v>
      </c>
      <c r="I2911" s="3" t="s">
        <v>21533</v>
      </c>
      <c r="J2911" s="3" t="s">
        <v>21534</v>
      </c>
      <c r="K2911" s="3" t="s">
        <v>41</v>
      </c>
    </row>
    <row r="2912" ht="18.0" customHeight="1">
      <c r="A2912" s="3" t="s">
        <v>4380</v>
      </c>
      <c r="B2912" s="3" t="s">
        <v>17051</v>
      </c>
      <c r="C2912" s="3" t="s">
        <v>18</v>
      </c>
      <c r="D2912" s="4" t="s">
        <v>19</v>
      </c>
      <c r="E2912" s="3" t="s">
        <v>21</v>
      </c>
      <c r="F2912" s="3" t="s">
        <v>132</v>
      </c>
      <c r="G2912" s="3" t="s">
        <v>57</v>
      </c>
      <c r="H2912" s="3" t="s">
        <v>3592</v>
      </c>
      <c r="I2912" s="3" t="s">
        <v>166</v>
      </c>
      <c r="J2912" s="3" t="s">
        <v>21537</v>
      </c>
      <c r="K2912" s="3" t="s">
        <v>35</v>
      </c>
    </row>
    <row r="2913" ht="18.0" customHeight="1">
      <c r="A2913" s="3" t="s">
        <v>21538</v>
      </c>
      <c r="B2913" s="3" t="s">
        <v>21540</v>
      </c>
      <c r="C2913" s="3" t="s">
        <v>18</v>
      </c>
      <c r="D2913" s="4" t="s">
        <v>19</v>
      </c>
      <c r="E2913" s="3" t="s">
        <v>20</v>
      </c>
      <c r="F2913" s="3" t="s">
        <v>903</v>
      </c>
      <c r="G2913" s="3" t="s">
        <v>69</v>
      </c>
      <c r="H2913" s="3" t="s">
        <v>498</v>
      </c>
      <c r="I2913" s="3" t="s">
        <v>21541</v>
      </c>
      <c r="J2913" s="3" t="s">
        <v>21542</v>
      </c>
      <c r="K2913" s="3" t="s">
        <v>27</v>
      </c>
    </row>
    <row r="2914" ht="18.0" customHeight="1">
      <c r="A2914" s="3" t="s">
        <v>21543</v>
      </c>
      <c r="B2914" s="3" t="s">
        <v>21488</v>
      </c>
      <c r="C2914" s="3" t="s">
        <v>18</v>
      </c>
      <c r="D2914" s="4" t="s">
        <v>19</v>
      </c>
      <c r="E2914" s="3" t="s">
        <v>20</v>
      </c>
      <c r="F2914" s="3" t="s">
        <v>692</v>
      </c>
      <c r="G2914" s="3" t="s">
        <v>57</v>
      </c>
      <c r="H2914" s="3" t="s">
        <v>2708</v>
      </c>
      <c r="I2914" s="3" t="s">
        <v>914</v>
      </c>
      <c r="J2914" s="3" t="s">
        <v>21546</v>
      </c>
      <c r="K2914" s="3" t="s">
        <v>257</v>
      </c>
    </row>
    <row r="2915" ht="18.0" customHeight="1">
      <c r="A2915" s="3" t="s">
        <v>21547</v>
      </c>
      <c r="B2915" s="3" t="s">
        <v>17114</v>
      </c>
      <c r="C2915" s="3" t="s">
        <v>18</v>
      </c>
      <c r="D2915" s="4" t="s">
        <v>19</v>
      </c>
      <c r="E2915" s="3" t="s">
        <v>20</v>
      </c>
      <c r="F2915" s="3" t="s">
        <v>82</v>
      </c>
      <c r="G2915" s="3" t="s">
        <v>50</v>
      </c>
      <c r="H2915" s="3" t="s">
        <v>17115</v>
      </c>
      <c r="I2915" s="3" t="s">
        <v>17116</v>
      </c>
      <c r="J2915" s="3" t="s">
        <v>21551</v>
      </c>
      <c r="K2915" s="3" t="s">
        <v>27</v>
      </c>
    </row>
    <row r="2916" ht="18.0" customHeight="1">
      <c r="A2916" s="3" t="s">
        <v>21553</v>
      </c>
      <c r="B2916" s="3" t="s">
        <v>21093</v>
      </c>
      <c r="C2916" s="3" t="s">
        <v>18</v>
      </c>
      <c r="D2916" s="4" t="s">
        <v>19</v>
      </c>
      <c r="E2916" s="3" t="s">
        <v>20</v>
      </c>
      <c r="F2916" s="3" t="s">
        <v>73</v>
      </c>
      <c r="G2916" s="3" t="s">
        <v>57</v>
      </c>
      <c r="H2916" s="3" t="s">
        <v>2599</v>
      </c>
      <c r="I2916" s="3" t="s">
        <v>21095</v>
      </c>
      <c r="J2916" s="3" t="s">
        <v>21556</v>
      </c>
      <c r="K2916" s="3" t="s">
        <v>27</v>
      </c>
    </row>
    <row r="2917" ht="18.0" customHeight="1">
      <c r="A2917" s="3" t="s">
        <v>2636</v>
      </c>
      <c r="B2917" s="3" t="s">
        <v>21558</v>
      </c>
      <c r="C2917" s="3" t="s">
        <v>18</v>
      </c>
      <c r="D2917" s="4" t="s">
        <v>19</v>
      </c>
      <c r="E2917" s="3" t="s">
        <v>20</v>
      </c>
      <c r="F2917" s="3" t="s">
        <v>82</v>
      </c>
      <c r="G2917" s="3" t="s">
        <v>57</v>
      </c>
      <c r="H2917" s="3" t="s">
        <v>7692</v>
      </c>
      <c r="I2917" s="3" t="s">
        <v>21565</v>
      </c>
      <c r="J2917" s="3" t="s">
        <v>21567</v>
      </c>
      <c r="K2917" s="3" t="s">
        <v>35</v>
      </c>
    </row>
    <row r="2918" ht="18.0" customHeight="1">
      <c r="A2918" s="3" t="s">
        <v>5382</v>
      </c>
      <c r="B2918" s="3" t="s">
        <v>4411</v>
      </c>
      <c r="C2918" s="3" t="s">
        <v>18</v>
      </c>
      <c r="D2918" s="4" t="s">
        <v>19</v>
      </c>
      <c r="E2918" s="3" t="s">
        <v>21</v>
      </c>
      <c r="F2918" s="3" t="s">
        <v>73</v>
      </c>
      <c r="G2918" s="3" t="s">
        <v>57</v>
      </c>
      <c r="H2918" s="3" t="s">
        <v>99</v>
      </c>
      <c r="I2918" s="3" t="s">
        <v>21569</v>
      </c>
      <c r="J2918" s="3" t="s">
        <v>21570</v>
      </c>
      <c r="K2918" s="3" t="s">
        <v>159</v>
      </c>
    </row>
    <row r="2919" ht="18.0" customHeight="1">
      <c r="A2919" s="3" t="s">
        <v>21573</v>
      </c>
      <c r="B2919" s="3" t="s">
        <v>20887</v>
      </c>
      <c r="C2919" s="3" t="s">
        <v>18</v>
      </c>
      <c r="D2919" s="4" t="s">
        <v>19</v>
      </c>
      <c r="E2919" s="3" t="s">
        <v>21</v>
      </c>
      <c r="F2919" s="3" t="s">
        <v>48</v>
      </c>
      <c r="G2919" s="3" t="s">
        <v>57</v>
      </c>
      <c r="H2919" s="3" t="s">
        <v>10488</v>
      </c>
      <c r="I2919" s="3" t="s">
        <v>20888</v>
      </c>
      <c r="J2919" s="3" t="s">
        <v>21576</v>
      </c>
      <c r="K2919" s="3" t="s">
        <v>41</v>
      </c>
    </row>
    <row r="2920" ht="18.0" customHeight="1">
      <c r="A2920" s="3" t="s">
        <v>2636</v>
      </c>
      <c r="B2920" s="3" t="s">
        <v>21579</v>
      </c>
      <c r="C2920" s="3" t="s">
        <v>18</v>
      </c>
      <c r="D2920" s="4" t="s">
        <v>19</v>
      </c>
      <c r="E2920" s="3" t="s">
        <v>20</v>
      </c>
      <c r="F2920" s="3" t="s">
        <v>146</v>
      </c>
      <c r="G2920" s="3" t="s">
        <v>57</v>
      </c>
      <c r="H2920" s="3" t="s">
        <v>21581</v>
      </c>
      <c r="I2920" s="3" t="s">
        <v>166</v>
      </c>
      <c r="J2920" s="3" t="s">
        <v>21582</v>
      </c>
      <c r="K2920" s="3" t="s">
        <v>27</v>
      </c>
    </row>
    <row r="2921" ht="18.0" customHeight="1">
      <c r="A2921" s="3" t="s">
        <v>21583</v>
      </c>
      <c r="B2921" s="3" t="s">
        <v>20887</v>
      </c>
      <c r="C2921" s="3" t="s">
        <v>18</v>
      </c>
      <c r="D2921" s="4" t="s">
        <v>19</v>
      </c>
      <c r="E2921" s="3" t="s">
        <v>21</v>
      </c>
      <c r="F2921" s="3" t="s">
        <v>48</v>
      </c>
      <c r="G2921" s="3" t="s">
        <v>57</v>
      </c>
      <c r="H2921" s="3" t="s">
        <v>10488</v>
      </c>
      <c r="I2921" s="3" t="s">
        <v>20888</v>
      </c>
      <c r="J2921" s="3" t="s">
        <v>21586</v>
      </c>
      <c r="K2921" s="3" t="s">
        <v>41</v>
      </c>
    </row>
    <row r="2922" ht="18.0" customHeight="1">
      <c r="A2922" s="3" t="s">
        <v>21587</v>
      </c>
      <c r="B2922" s="3" t="s">
        <v>5236</v>
      </c>
      <c r="C2922" s="3" t="s">
        <v>18</v>
      </c>
      <c r="D2922" s="4" t="s">
        <v>19</v>
      </c>
      <c r="E2922" s="3" t="s">
        <v>21</v>
      </c>
      <c r="F2922" s="3" t="s">
        <v>13884</v>
      </c>
      <c r="G2922" s="3" t="s">
        <v>57</v>
      </c>
      <c r="H2922" s="3" t="s">
        <v>38</v>
      </c>
      <c r="I2922" s="3" t="s">
        <v>21588</v>
      </c>
      <c r="J2922" s="3" t="s">
        <v>21589</v>
      </c>
      <c r="K2922" s="3" t="s">
        <v>159</v>
      </c>
    </row>
    <row r="2923" ht="18.0" customHeight="1">
      <c r="A2923" s="3" t="s">
        <v>21593</v>
      </c>
      <c r="B2923" s="3" t="s">
        <v>18513</v>
      </c>
      <c r="C2923" s="3" t="s">
        <v>18</v>
      </c>
      <c r="D2923" s="4" t="s">
        <v>19</v>
      </c>
      <c r="E2923" s="3" t="s">
        <v>21</v>
      </c>
      <c r="F2923" s="3" t="s">
        <v>577</v>
      </c>
      <c r="G2923" s="3" t="s">
        <v>69</v>
      </c>
      <c r="H2923" s="3" t="s">
        <v>18516</v>
      </c>
      <c r="I2923" s="3" t="s">
        <v>21596</v>
      </c>
      <c r="J2923" s="3" t="s">
        <v>21597</v>
      </c>
      <c r="K2923" s="3" t="s">
        <v>41</v>
      </c>
    </row>
    <row r="2924" ht="18.0" customHeight="1">
      <c r="A2924" s="3" t="s">
        <v>3292</v>
      </c>
      <c r="B2924" s="3" t="s">
        <v>20866</v>
      </c>
      <c r="C2924" s="3" t="s">
        <v>18</v>
      </c>
      <c r="D2924" s="4" t="s">
        <v>19</v>
      </c>
      <c r="E2924" s="3" t="s">
        <v>21</v>
      </c>
      <c r="F2924" s="3" t="s">
        <v>349</v>
      </c>
      <c r="G2924" s="3" t="s">
        <v>50</v>
      </c>
      <c r="H2924" s="3" t="s">
        <v>4410</v>
      </c>
      <c r="I2924" s="3" t="s">
        <v>21599</v>
      </c>
      <c r="J2924" s="3" t="s">
        <v>21600</v>
      </c>
      <c r="K2924" s="3" t="s">
        <v>35</v>
      </c>
    </row>
    <row r="2925" ht="18.0" customHeight="1">
      <c r="A2925" s="3" t="s">
        <v>21602</v>
      </c>
      <c r="B2925" s="3" t="s">
        <v>3880</v>
      </c>
      <c r="C2925" s="3" t="s">
        <v>18</v>
      </c>
      <c r="D2925" s="4" t="s">
        <v>19</v>
      </c>
      <c r="E2925" s="3" t="s">
        <v>20</v>
      </c>
      <c r="F2925" s="3" t="s">
        <v>668</v>
      </c>
      <c r="G2925" s="3" t="s">
        <v>23</v>
      </c>
      <c r="H2925" s="3" t="s">
        <v>395</v>
      </c>
      <c r="I2925" s="3" t="s">
        <v>3886</v>
      </c>
      <c r="J2925" s="3" t="s">
        <v>21604</v>
      </c>
      <c r="K2925" s="3" t="s">
        <v>35</v>
      </c>
    </row>
    <row r="2926" ht="18.0" customHeight="1">
      <c r="A2926" s="3" t="s">
        <v>21605</v>
      </c>
      <c r="B2926" s="3" t="s">
        <v>21606</v>
      </c>
      <c r="C2926" s="3" t="s">
        <v>18</v>
      </c>
      <c r="D2926" s="4" t="s">
        <v>19</v>
      </c>
      <c r="E2926" s="3" t="s">
        <v>21</v>
      </c>
      <c r="F2926" s="3" t="s">
        <v>649</v>
      </c>
      <c r="G2926" s="3" t="s">
        <v>57</v>
      </c>
      <c r="H2926" s="3" t="s">
        <v>21607</v>
      </c>
      <c r="I2926" s="3" t="s">
        <v>21608</v>
      </c>
      <c r="J2926" s="3" t="s">
        <v>21609</v>
      </c>
      <c r="K2926" s="3" t="s">
        <v>27</v>
      </c>
    </row>
    <row r="2927" ht="18.0" customHeight="1">
      <c r="A2927" s="3" t="s">
        <v>557</v>
      </c>
      <c r="B2927" s="3" t="s">
        <v>21610</v>
      </c>
      <c r="C2927" s="3" t="s">
        <v>18</v>
      </c>
      <c r="D2927" s="4" t="s">
        <v>19</v>
      </c>
      <c r="E2927" s="3" t="s">
        <v>20</v>
      </c>
      <c r="F2927" s="3" t="s">
        <v>48</v>
      </c>
      <c r="G2927" s="3" t="s">
        <v>50</v>
      </c>
      <c r="H2927" s="3" t="s">
        <v>1006</v>
      </c>
      <c r="I2927" s="3" t="s">
        <v>21612</v>
      </c>
      <c r="J2927" s="3" t="s">
        <v>21613</v>
      </c>
      <c r="K2927" s="3" t="s">
        <v>257</v>
      </c>
    </row>
    <row r="2928" ht="18.0" customHeight="1">
      <c r="A2928" s="3" t="s">
        <v>259</v>
      </c>
      <c r="B2928" s="3" t="s">
        <v>16002</v>
      </c>
      <c r="C2928" s="3" t="s">
        <v>18</v>
      </c>
      <c r="D2928" s="4" t="s">
        <v>19</v>
      </c>
      <c r="E2928" s="3" t="s">
        <v>20</v>
      </c>
      <c r="F2928" s="3" t="s">
        <v>48</v>
      </c>
      <c r="G2928" s="3" t="s">
        <v>50</v>
      </c>
      <c r="H2928" s="3" t="s">
        <v>329</v>
      </c>
      <c r="I2928" s="3" t="s">
        <v>16004</v>
      </c>
      <c r="J2928" s="3" t="s">
        <v>16005</v>
      </c>
      <c r="K2928" s="3" t="s">
        <v>35</v>
      </c>
    </row>
    <row r="2929" ht="18.0" customHeight="1">
      <c r="A2929" s="3" t="s">
        <v>259</v>
      </c>
      <c r="B2929" s="3" t="s">
        <v>21617</v>
      </c>
      <c r="C2929" s="3" t="s">
        <v>18</v>
      </c>
      <c r="D2929" s="4" t="s">
        <v>19</v>
      </c>
      <c r="E2929" s="3" t="s">
        <v>21</v>
      </c>
      <c r="F2929" s="3" t="s">
        <v>18634</v>
      </c>
      <c r="G2929" s="3" t="s">
        <v>57</v>
      </c>
      <c r="H2929" s="3" t="s">
        <v>38</v>
      </c>
      <c r="I2929" s="3" t="s">
        <v>21618</v>
      </c>
      <c r="J2929" s="3" t="s">
        <v>21620</v>
      </c>
      <c r="K2929" s="3" t="s">
        <v>35</v>
      </c>
    </row>
    <row r="2930" ht="18.0" customHeight="1">
      <c r="A2930" s="3" t="s">
        <v>21622</v>
      </c>
      <c r="B2930" s="3" t="s">
        <v>7908</v>
      </c>
      <c r="C2930" s="3" t="s">
        <v>18</v>
      </c>
      <c r="D2930" s="4" t="s">
        <v>19</v>
      </c>
      <c r="E2930" s="3" t="s">
        <v>20</v>
      </c>
      <c r="F2930" s="3" t="s">
        <v>119</v>
      </c>
      <c r="G2930" s="3" t="s">
        <v>23</v>
      </c>
      <c r="H2930" s="3" t="s">
        <v>1185</v>
      </c>
      <c r="I2930" s="3" t="s">
        <v>20908</v>
      </c>
      <c r="J2930" s="3" t="s">
        <v>21625</v>
      </c>
      <c r="K2930" s="3" t="s">
        <v>35</v>
      </c>
    </row>
    <row r="2931" ht="18.0" customHeight="1">
      <c r="A2931" s="3" t="s">
        <v>21626</v>
      </c>
      <c r="B2931" s="3" t="s">
        <v>21627</v>
      </c>
      <c r="C2931" s="3" t="s">
        <v>18</v>
      </c>
      <c r="D2931" s="4" t="s">
        <v>19</v>
      </c>
      <c r="E2931" s="3" t="s">
        <v>20</v>
      </c>
      <c r="F2931" s="3" t="s">
        <v>146</v>
      </c>
      <c r="G2931" s="3" t="s">
        <v>57</v>
      </c>
      <c r="H2931" s="3" t="s">
        <v>1006</v>
      </c>
      <c r="I2931" s="3" t="s">
        <v>21628</v>
      </c>
      <c r="J2931" s="3" t="s">
        <v>21630</v>
      </c>
      <c r="K2931" s="3" t="s">
        <v>27</v>
      </c>
    </row>
    <row r="2932" ht="18.0" customHeight="1">
      <c r="A2932" s="3" t="s">
        <v>2146</v>
      </c>
      <c r="B2932" s="3" t="s">
        <v>21632</v>
      </c>
      <c r="C2932" s="3" t="s">
        <v>18</v>
      </c>
      <c r="D2932" s="4" t="s">
        <v>19</v>
      </c>
      <c r="E2932" s="3" t="s">
        <v>20</v>
      </c>
      <c r="F2932" s="3" t="s">
        <v>73</v>
      </c>
      <c r="G2932" s="3" t="s">
        <v>57</v>
      </c>
      <c r="H2932" s="3" t="s">
        <v>21634</v>
      </c>
      <c r="I2932" s="3" t="s">
        <v>21635</v>
      </c>
      <c r="J2932" s="3" t="s">
        <v>21636</v>
      </c>
      <c r="K2932" s="3" t="s">
        <v>35</v>
      </c>
    </row>
    <row r="2933" ht="18.0" customHeight="1">
      <c r="A2933" s="3" t="s">
        <v>7851</v>
      </c>
      <c r="B2933" s="3" t="s">
        <v>19515</v>
      </c>
      <c r="C2933" s="3" t="s">
        <v>18</v>
      </c>
      <c r="D2933" s="4" t="s">
        <v>19</v>
      </c>
      <c r="E2933" s="3" t="s">
        <v>20</v>
      </c>
      <c r="F2933" s="3" t="s">
        <v>668</v>
      </c>
      <c r="G2933" s="3" t="s">
        <v>57</v>
      </c>
      <c r="H2933" s="3" t="s">
        <v>3950</v>
      </c>
      <c r="I2933" s="3" t="s">
        <v>21638</v>
      </c>
      <c r="J2933" s="3" t="s">
        <v>21639</v>
      </c>
      <c r="K2933" s="3" t="s">
        <v>41</v>
      </c>
    </row>
    <row r="2934" ht="18.0" customHeight="1">
      <c r="A2934" s="3" t="s">
        <v>4547</v>
      </c>
      <c r="B2934" s="3" t="s">
        <v>11754</v>
      </c>
      <c r="C2934" s="3" t="s">
        <v>18</v>
      </c>
      <c r="D2934" s="4" t="s">
        <v>19</v>
      </c>
      <c r="E2934" s="3" t="s">
        <v>20</v>
      </c>
      <c r="F2934" s="3" t="s">
        <v>48</v>
      </c>
      <c r="G2934" s="3" t="s">
        <v>50</v>
      </c>
      <c r="H2934" s="3" t="s">
        <v>1310</v>
      </c>
      <c r="I2934" s="3" t="s">
        <v>21642</v>
      </c>
      <c r="J2934" s="3" t="s">
        <v>21643</v>
      </c>
      <c r="K2934" s="3" t="s">
        <v>27</v>
      </c>
    </row>
    <row r="2935" ht="18.0" customHeight="1">
      <c r="A2935" s="3" t="s">
        <v>2636</v>
      </c>
      <c r="B2935" s="3" t="s">
        <v>21645</v>
      </c>
      <c r="C2935" s="3" t="s">
        <v>18</v>
      </c>
      <c r="D2935" s="4" t="s">
        <v>19</v>
      </c>
      <c r="E2935" s="3" t="s">
        <v>20</v>
      </c>
      <c r="F2935" s="3" t="s">
        <v>73</v>
      </c>
      <c r="G2935" s="3" t="s">
        <v>50</v>
      </c>
      <c r="H2935" s="3" t="s">
        <v>21647</v>
      </c>
      <c r="I2935" s="3" t="s">
        <v>21648</v>
      </c>
      <c r="J2935" s="3" t="s">
        <v>21649</v>
      </c>
      <c r="K2935" s="3" t="s">
        <v>27</v>
      </c>
    </row>
    <row r="2936" ht="18.0" customHeight="1">
      <c r="A2936" s="3" t="s">
        <v>21650</v>
      </c>
      <c r="B2936" s="3" t="s">
        <v>9145</v>
      </c>
      <c r="C2936" s="3" t="s">
        <v>18</v>
      </c>
      <c r="D2936" s="4" t="s">
        <v>19</v>
      </c>
      <c r="E2936" s="3" t="s">
        <v>20</v>
      </c>
      <c r="F2936" s="3" t="s">
        <v>132</v>
      </c>
      <c r="G2936" s="3" t="s">
        <v>57</v>
      </c>
      <c r="H2936" s="3" t="s">
        <v>109</v>
      </c>
      <c r="I2936" s="3" t="s">
        <v>8608</v>
      </c>
      <c r="J2936" s="3" t="s">
        <v>21651</v>
      </c>
      <c r="K2936" s="3" t="s">
        <v>27</v>
      </c>
    </row>
    <row r="2937" ht="18.0" customHeight="1">
      <c r="A2937" s="3" t="s">
        <v>10969</v>
      </c>
      <c r="B2937" s="3" t="s">
        <v>21653</v>
      </c>
      <c r="C2937" s="3" t="s">
        <v>18</v>
      </c>
      <c r="D2937" s="4" t="s">
        <v>19</v>
      </c>
      <c r="E2937" s="3" t="s">
        <v>21</v>
      </c>
      <c r="F2937" s="3" t="s">
        <v>73</v>
      </c>
      <c r="G2937" s="3" t="s">
        <v>57</v>
      </c>
      <c r="H2937" s="3" t="s">
        <v>17606</v>
      </c>
      <c r="I2937" s="3" t="s">
        <v>17014</v>
      </c>
      <c r="J2937" s="3" t="s">
        <v>21656</v>
      </c>
      <c r="K2937" s="3" t="s">
        <v>159</v>
      </c>
    </row>
    <row r="2938" ht="18.0" customHeight="1">
      <c r="A2938" s="3" t="s">
        <v>4380</v>
      </c>
      <c r="B2938" s="3" t="s">
        <v>21657</v>
      </c>
      <c r="C2938" s="3" t="s">
        <v>18</v>
      </c>
      <c r="D2938" s="4" t="s">
        <v>19</v>
      </c>
      <c r="E2938" s="3" t="s">
        <v>21</v>
      </c>
      <c r="F2938" s="3" t="s">
        <v>73</v>
      </c>
      <c r="G2938" s="3" t="s">
        <v>57</v>
      </c>
      <c r="H2938" s="3" t="s">
        <v>3873</v>
      </c>
      <c r="I2938" s="3" t="s">
        <v>21658</v>
      </c>
      <c r="J2938" s="3" t="s">
        <v>21659</v>
      </c>
      <c r="K2938" s="3" t="s">
        <v>27</v>
      </c>
    </row>
    <row r="2939" ht="18.0" customHeight="1">
      <c r="A2939" s="3" t="s">
        <v>10310</v>
      </c>
      <c r="B2939" s="3" t="s">
        <v>21661</v>
      </c>
      <c r="C2939" s="3" t="s">
        <v>18</v>
      </c>
      <c r="D2939" s="4" t="s">
        <v>19</v>
      </c>
      <c r="E2939" s="3" t="s">
        <v>20</v>
      </c>
      <c r="F2939" s="3" t="s">
        <v>177</v>
      </c>
      <c r="G2939" s="3" t="s">
        <v>50</v>
      </c>
      <c r="H2939" s="3" t="s">
        <v>21663</v>
      </c>
      <c r="I2939" s="3" t="s">
        <v>21665</v>
      </c>
      <c r="J2939" s="3" t="s">
        <v>21667</v>
      </c>
      <c r="K2939" s="3" t="s">
        <v>35</v>
      </c>
    </row>
    <row r="2940" ht="18.0" customHeight="1">
      <c r="A2940" s="3" t="s">
        <v>21668</v>
      </c>
      <c r="B2940" s="3" t="s">
        <v>6650</v>
      </c>
      <c r="C2940" s="3" t="s">
        <v>18</v>
      </c>
      <c r="D2940" s="4" t="s">
        <v>19</v>
      </c>
      <c r="E2940" s="3" t="s">
        <v>21</v>
      </c>
      <c r="F2940" s="3" t="s">
        <v>21670</v>
      </c>
      <c r="G2940" s="3" t="s">
        <v>69</v>
      </c>
      <c r="H2940" s="3" t="s">
        <v>6657</v>
      </c>
      <c r="I2940" s="3" t="s">
        <v>6658</v>
      </c>
      <c r="J2940" s="3" t="s">
        <v>21672</v>
      </c>
      <c r="K2940" s="3" t="s">
        <v>27</v>
      </c>
    </row>
    <row r="2941" ht="18.0" customHeight="1">
      <c r="A2941" s="3" t="s">
        <v>21674</v>
      </c>
      <c r="B2941" s="3" t="s">
        <v>21093</v>
      </c>
      <c r="C2941" s="3" t="s">
        <v>18</v>
      </c>
      <c r="D2941" s="4" t="s">
        <v>19</v>
      </c>
      <c r="E2941" s="3" t="s">
        <v>21</v>
      </c>
      <c r="F2941" s="3" t="s">
        <v>146</v>
      </c>
      <c r="G2941" s="3" t="s">
        <v>57</v>
      </c>
      <c r="H2941" s="3" t="s">
        <v>2599</v>
      </c>
      <c r="I2941" s="3" t="s">
        <v>21676</v>
      </c>
      <c r="J2941" s="3" t="s">
        <v>21677</v>
      </c>
      <c r="K2941" s="3" t="s">
        <v>27</v>
      </c>
    </row>
    <row r="2942" ht="18.0" customHeight="1">
      <c r="A2942" s="3" t="s">
        <v>2146</v>
      </c>
      <c r="B2942" s="3" t="s">
        <v>21678</v>
      </c>
      <c r="C2942" s="3" t="s">
        <v>18</v>
      </c>
      <c r="D2942" s="4" t="s">
        <v>19</v>
      </c>
      <c r="E2942" s="3" t="s">
        <v>20</v>
      </c>
      <c r="F2942" s="3" t="s">
        <v>73</v>
      </c>
      <c r="G2942" s="3" t="s">
        <v>57</v>
      </c>
      <c r="H2942" s="3" t="s">
        <v>58</v>
      </c>
      <c r="I2942" s="3" t="s">
        <v>1537</v>
      </c>
      <c r="J2942" s="3" t="s">
        <v>21636</v>
      </c>
      <c r="K2942" s="3" t="s">
        <v>35</v>
      </c>
    </row>
    <row r="2943" ht="18.0" customHeight="1">
      <c r="A2943" s="3" t="s">
        <v>21680</v>
      </c>
      <c r="B2943" s="3" t="s">
        <v>19992</v>
      </c>
      <c r="C2943" s="3" t="s">
        <v>18</v>
      </c>
      <c r="D2943" s="4" t="s">
        <v>19</v>
      </c>
      <c r="E2943" s="3" t="s">
        <v>117</v>
      </c>
      <c r="F2943" s="3" t="s">
        <v>73</v>
      </c>
      <c r="G2943" s="3" t="s">
        <v>31</v>
      </c>
      <c r="H2943" s="3" t="s">
        <v>19996</v>
      </c>
      <c r="I2943" s="3" t="s">
        <v>21681</v>
      </c>
      <c r="J2943" s="3" t="s">
        <v>21682</v>
      </c>
      <c r="K2943" s="3" t="s">
        <v>159</v>
      </c>
    </row>
    <row r="2944" ht="18.0" customHeight="1">
      <c r="A2944" s="3" t="s">
        <v>6164</v>
      </c>
      <c r="B2944" s="3" t="s">
        <v>21683</v>
      </c>
      <c r="C2944" s="3" t="s">
        <v>18</v>
      </c>
      <c r="D2944" s="4" t="s">
        <v>19</v>
      </c>
      <c r="E2944" s="3" t="s">
        <v>20</v>
      </c>
      <c r="F2944" s="3" t="s">
        <v>73</v>
      </c>
      <c r="G2944" s="3" t="s">
        <v>50</v>
      </c>
      <c r="H2944" s="3" t="s">
        <v>21684</v>
      </c>
      <c r="I2944" s="3" t="s">
        <v>21686</v>
      </c>
      <c r="J2944" s="3" t="s">
        <v>21688</v>
      </c>
      <c r="K2944" s="3" t="s">
        <v>35</v>
      </c>
    </row>
    <row r="2945" ht="18.0" customHeight="1">
      <c r="A2945" s="3" t="s">
        <v>21689</v>
      </c>
      <c r="B2945" s="3" t="s">
        <v>13602</v>
      </c>
      <c r="C2945" s="3" t="s">
        <v>18</v>
      </c>
      <c r="D2945" s="4" t="s">
        <v>19</v>
      </c>
      <c r="E2945" s="3" t="s">
        <v>21</v>
      </c>
      <c r="F2945" s="3" t="s">
        <v>7121</v>
      </c>
      <c r="G2945" s="3" t="s">
        <v>23</v>
      </c>
      <c r="H2945" s="3" t="s">
        <v>264</v>
      </c>
      <c r="I2945" s="3" t="s">
        <v>21691</v>
      </c>
      <c r="J2945" s="3" t="s">
        <v>21693</v>
      </c>
      <c r="K2945" s="3" t="s">
        <v>27</v>
      </c>
    </row>
    <row r="2946" ht="18.0" customHeight="1">
      <c r="A2946" s="3" t="s">
        <v>14845</v>
      </c>
      <c r="B2946" s="3" t="s">
        <v>14847</v>
      </c>
      <c r="C2946" s="3" t="s">
        <v>18</v>
      </c>
      <c r="D2946" s="4" t="s">
        <v>19</v>
      </c>
      <c r="E2946" s="3" t="s">
        <v>21</v>
      </c>
      <c r="F2946" s="3" t="s">
        <v>7881</v>
      </c>
      <c r="G2946" s="3" t="s">
        <v>50</v>
      </c>
      <c r="H2946" s="3" t="s">
        <v>726</v>
      </c>
      <c r="I2946" s="3" t="s">
        <v>14849</v>
      </c>
      <c r="J2946" s="3" t="s">
        <v>14851</v>
      </c>
      <c r="K2946" s="3" t="s">
        <v>35</v>
      </c>
    </row>
    <row r="2947" ht="18.0" customHeight="1">
      <c r="A2947" s="3" t="s">
        <v>3292</v>
      </c>
      <c r="B2947" s="3" t="s">
        <v>21697</v>
      </c>
      <c r="C2947" s="3" t="s">
        <v>18</v>
      </c>
      <c r="D2947" s="4" t="s">
        <v>19</v>
      </c>
      <c r="E2947" s="3" t="s">
        <v>21</v>
      </c>
      <c r="F2947" s="3" t="s">
        <v>132</v>
      </c>
      <c r="G2947" s="3" t="s">
        <v>50</v>
      </c>
      <c r="H2947" s="3" t="s">
        <v>99</v>
      </c>
      <c r="I2947" s="3" t="s">
        <v>166</v>
      </c>
      <c r="J2947" s="3" t="s">
        <v>21698</v>
      </c>
      <c r="K2947" s="3" t="s">
        <v>35</v>
      </c>
    </row>
    <row r="2948" ht="18.0" customHeight="1">
      <c r="A2948" s="3" t="s">
        <v>20362</v>
      </c>
      <c r="B2948" s="3" t="s">
        <v>21700</v>
      </c>
      <c r="C2948" s="3" t="s">
        <v>18</v>
      </c>
      <c r="D2948" s="4" t="s">
        <v>19</v>
      </c>
      <c r="E2948" s="3" t="s">
        <v>20</v>
      </c>
      <c r="F2948" s="3" t="s">
        <v>2898</v>
      </c>
      <c r="G2948" s="3" t="s">
        <v>50</v>
      </c>
      <c r="H2948" s="3" t="s">
        <v>3787</v>
      </c>
      <c r="I2948" s="3" t="s">
        <v>21703</v>
      </c>
      <c r="J2948" s="3" t="s">
        <v>21704</v>
      </c>
      <c r="K2948" s="3" t="s">
        <v>159</v>
      </c>
    </row>
    <row r="2949" ht="18.0" customHeight="1">
      <c r="A2949" s="3" t="s">
        <v>21705</v>
      </c>
      <c r="B2949" s="3" t="s">
        <v>9145</v>
      </c>
      <c r="C2949" s="3" t="s">
        <v>18</v>
      </c>
      <c r="D2949" s="4" t="s">
        <v>19</v>
      </c>
      <c r="E2949" s="3" t="s">
        <v>20</v>
      </c>
      <c r="F2949" s="3" t="s">
        <v>589</v>
      </c>
      <c r="G2949" s="3" t="s">
        <v>57</v>
      </c>
      <c r="H2949" s="3" t="s">
        <v>109</v>
      </c>
      <c r="I2949" s="3" t="s">
        <v>21708</v>
      </c>
      <c r="J2949" s="3" t="s">
        <v>21709</v>
      </c>
      <c r="K2949" s="3" t="s">
        <v>27</v>
      </c>
    </row>
    <row r="2950" ht="18.0" customHeight="1">
      <c r="A2950" s="3" t="s">
        <v>18648</v>
      </c>
      <c r="B2950" s="3" t="s">
        <v>21711</v>
      </c>
      <c r="C2950" s="3" t="s">
        <v>18</v>
      </c>
      <c r="D2950" s="4" t="s">
        <v>19</v>
      </c>
      <c r="E2950" s="3" t="s">
        <v>21</v>
      </c>
      <c r="F2950" s="3" t="s">
        <v>2040</v>
      </c>
      <c r="G2950" s="3" t="s">
        <v>50</v>
      </c>
      <c r="H2950" s="3" t="s">
        <v>5991</v>
      </c>
      <c r="I2950" s="3" t="s">
        <v>21713</v>
      </c>
      <c r="J2950" s="3" t="s">
        <v>21714</v>
      </c>
      <c r="K2950" s="3" t="s">
        <v>257</v>
      </c>
    </row>
    <row r="2951" ht="18.0" customHeight="1">
      <c r="A2951" s="3" t="s">
        <v>21715</v>
      </c>
      <c r="B2951" s="3" t="s">
        <v>21716</v>
      </c>
      <c r="C2951" s="3" t="s">
        <v>18</v>
      </c>
      <c r="D2951" s="4" t="s">
        <v>19</v>
      </c>
      <c r="E2951" s="3" t="s">
        <v>20</v>
      </c>
      <c r="F2951" s="3" t="s">
        <v>692</v>
      </c>
      <c r="G2951" s="3" t="s">
        <v>23</v>
      </c>
      <c r="H2951" s="3" t="s">
        <v>2618</v>
      </c>
      <c r="I2951" s="3" t="s">
        <v>21718</v>
      </c>
      <c r="J2951" s="3" t="s">
        <v>21720</v>
      </c>
      <c r="K2951" s="3" t="s">
        <v>35</v>
      </c>
    </row>
    <row r="2952" ht="18.0" customHeight="1">
      <c r="A2952" s="3" t="s">
        <v>4861</v>
      </c>
      <c r="B2952" s="3" t="s">
        <v>21711</v>
      </c>
      <c r="C2952" s="3" t="s">
        <v>18</v>
      </c>
      <c r="D2952" s="4" t="s">
        <v>19</v>
      </c>
      <c r="E2952" s="3" t="s">
        <v>21</v>
      </c>
      <c r="F2952" s="3" t="s">
        <v>2040</v>
      </c>
      <c r="G2952" s="3" t="s">
        <v>57</v>
      </c>
      <c r="H2952" s="3" t="s">
        <v>5991</v>
      </c>
      <c r="I2952" s="3" t="s">
        <v>21713</v>
      </c>
      <c r="J2952" s="3" t="s">
        <v>21722</v>
      </c>
      <c r="K2952" s="3" t="s">
        <v>257</v>
      </c>
    </row>
    <row r="2953" ht="18.0" customHeight="1">
      <c r="A2953" s="3" t="s">
        <v>21724</v>
      </c>
      <c r="B2953" s="3" t="s">
        <v>20929</v>
      </c>
      <c r="C2953" s="3" t="s">
        <v>18</v>
      </c>
      <c r="D2953" s="4" t="s">
        <v>19</v>
      </c>
      <c r="E2953" s="3" t="s">
        <v>20</v>
      </c>
      <c r="F2953" s="3" t="s">
        <v>48</v>
      </c>
      <c r="G2953" s="3" t="s">
        <v>57</v>
      </c>
      <c r="H2953" s="3" t="s">
        <v>10426</v>
      </c>
      <c r="I2953" s="3" t="s">
        <v>21726</v>
      </c>
      <c r="J2953" s="3" t="s">
        <v>21728</v>
      </c>
      <c r="K2953" s="3" t="s">
        <v>159</v>
      </c>
    </row>
    <row r="2954" ht="18.0" customHeight="1">
      <c r="A2954" s="3" t="s">
        <v>21729</v>
      </c>
      <c r="B2954" s="3" t="s">
        <v>17141</v>
      </c>
      <c r="C2954" s="3" t="s">
        <v>18</v>
      </c>
      <c r="D2954" s="4" t="s">
        <v>19</v>
      </c>
      <c r="E2954" s="3" t="s">
        <v>21</v>
      </c>
      <c r="F2954" s="3" t="s">
        <v>82</v>
      </c>
      <c r="G2954" s="3" t="s">
        <v>69</v>
      </c>
      <c r="H2954" s="3" t="s">
        <v>8560</v>
      </c>
      <c r="I2954" s="3" t="s">
        <v>21730</v>
      </c>
      <c r="J2954" s="3" t="s">
        <v>21731</v>
      </c>
      <c r="K2954" s="3" t="s">
        <v>27</v>
      </c>
    </row>
    <row r="2955" ht="18.0" customHeight="1">
      <c r="A2955" s="3" t="s">
        <v>21733</v>
      </c>
      <c r="B2955" s="3" t="s">
        <v>21734</v>
      </c>
      <c r="C2955" s="3" t="s">
        <v>18</v>
      </c>
      <c r="D2955" s="4" t="s">
        <v>19</v>
      </c>
      <c r="E2955" s="3" t="s">
        <v>21</v>
      </c>
      <c r="F2955" s="3" t="s">
        <v>73</v>
      </c>
      <c r="G2955" s="3" t="s">
        <v>57</v>
      </c>
      <c r="H2955" s="3" t="s">
        <v>109</v>
      </c>
      <c r="I2955" s="3" t="s">
        <v>21736</v>
      </c>
      <c r="J2955" s="3" t="s">
        <v>21738</v>
      </c>
      <c r="K2955" s="3" t="s">
        <v>27</v>
      </c>
    </row>
    <row r="2956" ht="18.0" customHeight="1">
      <c r="A2956" s="3" t="s">
        <v>326</v>
      </c>
      <c r="B2956" s="3" t="s">
        <v>5822</v>
      </c>
      <c r="C2956" s="3" t="s">
        <v>18</v>
      </c>
      <c r="D2956" s="4" t="s">
        <v>19</v>
      </c>
      <c r="E2956" s="3" t="s">
        <v>20</v>
      </c>
      <c r="F2956" s="3" t="s">
        <v>48</v>
      </c>
      <c r="G2956" s="3" t="s">
        <v>57</v>
      </c>
      <c r="H2956" s="3" t="s">
        <v>498</v>
      </c>
      <c r="I2956" s="3" t="s">
        <v>21740</v>
      </c>
      <c r="J2956" s="3" t="s">
        <v>21741</v>
      </c>
      <c r="K2956" s="3" t="s">
        <v>159</v>
      </c>
    </row>
    <row r="2957" ht="18.0" customHeight="1">
      <c r="A2957" s="3" t="s">
        <v>21743</v>
      </c>
      <c r="B2957" s="3" t="s">
        <v>11696</v>
      </c>
      <c r="C2957" s="3" t="s">
        <v>18</v>
      </c>
      <c r="D2957" s="4" t="s">
        <v>19</v>
      </c>
      <c r="E2957" s="3" t="s">
        <v>20</v>
      </c>
      <c r="F2957" s="3" t="s">
        <v>668</v>
      </c>
      <c r="G2957" s="3" t="s">
        <v>23</v>
      </c>
      <c r="H2957" s="3" t="s">
        <v>11702</v>
      </c>
      <c r="I2957" s="3" t="s">
        <v>166</v>
      </c>
      <c r="J2957" s="3" t="s">
        <v>21747</v>
      </c>
      <c r="K2957" s="3" t="s">
        <v>27</v>
      </c>
    </row>
    <row r="2958" ht="18.0" customHeight="1">
      <c r="A2958" s="3" t="s">
        <v>4457</v>
      </c>
      <c r="B2958" s="3" t="s">
        <v>21750</v>
      </c>
      <c r="C2958" s="3" t="s">
        <v>18</v>
      </c>
      <c r="D2958" s="4" t="s">
        <v>19</v>
      </c>
      <c r="E2958" s="3" t="s">
        <v>20</v>
      </c>
      <c r="F2958" s="3" t="s">
        <v>363</v>
      </c>
      <c r="G2958" s="3" t="s">
        <v>50</v>
      </c>
      <c r="H2958" s="3" t="s">
        <v>1695</v>
      </c>
      <c r="I2958" s="3" t="s">
        <v>21751</v>
      </c>
      <c r="J2958" s="3" t="s">
        <v>21752</v>
      </c>
      <c r="K2958" s="3" t="s">
        <v>35</v>
      </c>
    </row>
    <row r="2959" ht="18.0" customHeight="1">
      <c r="A2959" s="3" t="s">
        <v>21754</v>
      </c>
      <c r="B2959" s="3" t="s">
        <v>21755</v>
      </c>
      <c r="C2959" s="3" t="s">
        <v>18</v>
      </c>
      <c r="D2959" s="4" t="s">
        <v>19</v>
      </c>
      <c r="E2959" s="3" t="s">
        <v>20</v>
      </c>
      <c r="F2959" s="3" t="s">
        <v>146</v>
      </c>
      <c r="G2959" s="3" t="s">
        <v>50</v>
      </c>
      <c r="H2959" s="3" t="s">
        <v>21759</v>
      </c>
      <c r="I2959" s="3" t="s">
        <v>21760</v>
      </c>
      <c r="J2959" s="3" t="s">
        <v>21761</v>
      </c>
      <c r="K2959" s="3" t="s">
        <v>27</v>
      </c>
    </row>
    <row r="2960" ht="18.0" customHeight="1">
      <c r="A2960" s="3" t="s">
        <v>21762</v>
      </c>
      <c r="B2960" s="3" t="s">
        <v>21763</v>
      </c>
      <c r="C2960" s="3" t="s">
        <v>18</v>
      </c>
      <c r="D2960" s="4" t="s">
        <v>19</v>
      </c>
      <c r="E2960" s="3" t="s">
        <v>20</v>
      </c>
      <c r="F2960" s="3" t="s">
        <v>692</v>
      </c>
      <c r="G2960" s="3" t="s">
        <v>31</v>
      </c>
      <c r="H2960" s="3" t="s">
        <v>5991</v>
      </c>
      <c r="I2960" s="3" t="s">
        <v>166</v>
      </c>
      <c r="J2960" s="3" t="s">
        <v>21766</v>
      </c>
      <c r="K2960" s="3" t="s">
        <v>27</v>
      </c>
    </row>
    <row r="2961" ht="18.0" customHeight="1">
      <c r="A2961" s="3" t="s">
        <v>21767</v>
      </c>
      <c r="B2961" s="3" t="s">
        <v>21768</v>
      </c>
      <c r="C2961" s="3" t="s">
        <v>18</v>
      </c>
      <c r="D2961" s="4" t="s">
        <v>19</v>
      </c>
      <c r="E2961" s="3" t="s">
        <v>21</v>
      </c>
      <c r="F2961" s="3" t="s">
        <v>146</v>
      </c>
      <c r="G2961" s="3" t="s">
        <v>50</v>
      </c>
      <c r="H2961" s="3" t="s">
        <v>567</v>
      </c>
      <c r="I2961" s="3" t="s">
        <v>166</v>
      </c>
      <c r="J2961" s="3" t="s">
        <v>21769</v>
      </c>
      <c r="K2961" s="3" t="s">
        <v>35</v>
      </c>
    </row>
    <row r="2962" ht="18.0" customHeight="1">
      <c r="A2962" s="3" t="s">
        <v>4304</v>
      </c>
      <c r="B2962" s="3" t="s">
        <v>15627</v>
      </c>
      <c r="C2962" s="3" t="s">
        <v>18</v>
      </c>
      <c r="D2962" s="4" t="s">
        <v>19</v>
      </c>
      <c r="E2962" s="3" t="s">
        <v>20</v>
      </c>
      <c r="F2962" s="3" t="s">
        <v>1025</v>
      </c>
      <c r="G2962" s="3" t="s">
        <v>23</v>
      </c>
      <c r="H2962" s="3" t="s">
        <v>15631</v>
      </c>
      <c r="I2962" s="3" t="s">
        <v>21770</v>
      </c>
      <c r="J2962" s="3" t="s">
        <v>21771</v>
      </c>
      <c r="K2962" s="3" t="s">
        <v>27</v>
      </c>
    </row>
    <row r="2963" ht="18.0" customHeight="1">
      <c r="A2963" s="3" t="s">
        <v>21772</v>
      </c>
      <c r="B2963" s="3" t="s">
        <v>12774</v>
      </c>
      <c r="C2963" s="3" t="s">
        <v>18</v>
      </c>
      <c r="D2963" s="4" t="s">
        <v>19</v>
      </c>
      <c r="E2963" s="3" t="s">
        <v>20</v>
      </c>
      <c r="F2963" s="3" t="s">
        <v>1025</v>
      </c>
      <c r="G2963" s="3" t="s">
        <v>57</v>
      </c>
      <c r="H2963" s="3" t="s">
        <v>498</v>
      </c>
      <c r="I2963" s="3" t="s">
        <v>12777</v>
      </c>
      <c r="J2963" s="3" t="s">
        <v>21774</v>
      </c>
      <c r="K2963" s="3" t="s">
        <v>35</v>
      </c>
    </row>
    <row r="2964" ht="18.0" customHeight="1">
      <c r="A2964" s="3" t="s">
        <v>3188</v>
      </c>
      <c r="B2964" s="3" t="s">
        <v>16562</v>
      </c>
      <c r="C2964" s="3" t="s">
        <v>18</v>
      </c>
      <c r="D2964" s="4" t="s">
        <v>19</v>
      </c>
      <c r="E2964" s="3" t="s">
        <v>20</v>
      </c>
      <c r="F2964" s="3" t="s">
        <v>903</v>
      </c>
      <c r="G2964" s="3" t="s">
        <v>50</v>
      </c>
      <c r="H2964" s="3" t="s">
        <v>3881</v>
      </c>
      <c r="I2964" s="3" t="s">
        <v>21778</v>
      </c>
      <c r="J2964" s="3" t="s">
        <v>21779</v>
      </c>
      <c r="K2964" s="3" t="s">
        <v>27</v>
      </c>
    </row>
    <row r="2965" ht="18.0" customHeight="1">
      <c r="A2965" s="3" t="s">
        <v>21781</v>
      </c>
      <c r="B2965" s="3" t="s">
        <v>21782</v>
      </c>
      <c r="C2965" s="3" t="s">
        <v>18</v>
      </c>
      <c r="D2965" s="4" t="s">
        <v>19</v>
      </c>
      <c r="E2965" s="3" t="s">
        <v>20</v>
      </c>
      <c r="F2965" s="3" t="s">
        <v>3818</v>
      </c>
      <c r="G2965" s="3" t="s">
        <v>69</v>
      </c>
      <c r="H2965" s="3" t="s">
        <v>673</v>
      </c>
      <c r="I2965" s="3" t="s">
        <v>1384</v>
      </c>
      <c r="J2965" s="3" t="s">
        <v>21784</v>
      </c>
      <c r="K2965" s="3" t="s">
        <v>41</v>
      </c>
    </row>
    <row r="2966" ht="18.0" customHeight="1">
      <c r="A2966" s="3" t="s">
        <v>3815</v>
      </c>
      <c r="B2966" s="3" t="s">
        <v>7669</v>
      </c>
      <c r="C2966" s="3" t="s">
        <v>18</v>
      </c>
      <c r="D2966" s="4" t="s">
        <v>19</v>
      </c>
      <c r="E2966" s="3" t="s">
        <v>21</v>
      </c>
      <c r="F2966" s="3" t="s">
        <v>1025</v>
      </c>
      <c r="G2966" s="3" t="s">
        <v>50</v>
      </c>
      <c r="H2966" s="3" t="s">
        <v>274</v>
      </c>
      <c r="I2966" s="3" t="s">
        <v>7670</v>
      </c>
      <c r="J2966" s="3" t="s">
        <v>7675</v>
      </c>
      <c r="K2966" s="3" t="s">
        <v>159</v>
      </c>
    </row>
    <row r="2967" ht="18.0" customHeight="1">
      <c r="A2967" s="3" t="s">
        <v>21787</v>
      </c>
      <c r="B2967" s="3" t="s">
        <v>8981</v>
      </c>
      <c r="C2967" s="3" t="s">
        <v>18</v>
      </c>
      <c r="D2967" s="4" t="s">
        <v>19</v>
      </c>
      <c r="E2967" s="3" t="s">
        <v>21</v>
      </c>
      <c r="F2967" s="3" t="s">
        <v>146</v>
      </c>
      <c r="G2967" s="3" t="s">
        <v>57</v>
      </c>
      <c r="H2967" s="3" t="s">
        <v>556</v>
      </c>
      <c r="I2967" s="3" t="s">
        <v>1384</v>
      </c>
      <c r="J2967" s="3" t="s">
        <v>21790</v>
      </c>
      <c r="K2967" s="3" t="s">
        <v>159</v>
      </c>
    </row>
    <row r="2968" ht="18.0" customHeight="1">
      <c r="A2968" s="3" t="s">
        <v>2987</v>
      </c>
      <c r="B2968" s="3" t="s">
        <v>21457</v>
      </c>
      <c r="C2968" s="3" t="s">
        <v>18</v>
      </c>
      <c r="D2968" s="4" t="s">
        <v>19</v>
      </c>
      <c r="E2968" s="3" t="s">
        <v>21</v>
      </c>
      <c r="F2968" s="3" t="s">
        <v>903</v>
      </c>
      <c r="G2968" s="3" t="s">
        <v>57</v>
      </c>
      <c r="H2968" s="3" t="s">
        <v>109</v>
      </c>
      <c r="I2968" s="3" t="s">
        <v>21792</v>
      </c>
      <c r="J2968" s="3" t="s">
        <v>21793</v>
      </c>
      <c r="K2968" s="3" t="s">
        <v>35</v>
      </c>
    </row>
    <row r="2969" ht="18.0" customHeight="1">
      <c r="A2969" s="3" t="s">
        <v>18648</v>
      </c>
      <c r="B2969" s="3" t="s">
        <v>21794</v>
      </c>
      <c r="C2969" s="3" t="s">
        <v>18</v>
      </c>
      <c r="D2969" s="4" t="s">
        <v>19</v>
      </c>
      <c r="E2969" s="3" t="s">
        <v>20</v>
      </c>
      <c r="F2969" s="3" t="s">
        <v>132</v>
      </c>
      <c r="G2969" s="3" t="s">
        <v>50</v>
      </c>
      <c r="H2969" s="3" t="s">
        <v>15851</v>
      </c>
      <c r="I2969" s="3" t="s">
        <v>21797</v>
      </c>
      <c r="J2969" s="3" t="s">
        <v>21799</v>
      </c>
      <c r="K2969" s="3" t="s">
        <v>41</v>
      </c>
    </row>
    <row r="2970" ht="18.0" customHeight="1">
      <c r="A2970" s="3" t="s">
        <v>21800</v>
      </c>
      <c r="B2970" s="3" t="s">
        <v>21801</v>
      </c>
      <c r="C2970" s="3" t="s">
        <v>18</v>
      </c>
      <c r="D2970" s="4" t="s">
        <v>19</v>
      </c>
      <c r="E2970" s="3" t="s">
        <v>21</v>
      </c>
      <c r="F2970" s="3" t="s">
        <v>737</v>
      </c>
      <c r="G2970" s="3" t="s">
        <v>57</v>
      </c>
      <c r="H2970" s="3" t="s">
        <v>21802</v>
      </c>
      <c r="I2970" s="3" t="s">
        <v>21803</v>
      </c>
      <c r="J2970" s="3" t="s">
        <v>21805</v>
      </c>
      <c r="K2970" s="3" t="s">
        <v>27</v>
      </c>
    </row>
    <row r="2971" ht="18.0" customHeight="1">
      <c r="A2971" s="3" t="s">
        <v>259</v>
      </c>
      <c r="B2971" s="3" t="s">
        <v>15860</v>
      </c>
      <c r="C2971" s="3" t="s">
        <v>18</v>
      </c>
      <c r="D2971" s="4" t="s">
        <v>19</v>
      </c>
      <c r="E2971" s="3" t="s">
        <v>21</v>
      </c>
      <c r="F2971" s="3" t="s">
        <v>8286</v>
      </c>
      <c r="G2971" s="3" t="s">
        <v>23</v>
      </c>
      <c r="H2971" s="3" t="s">
        <v>58</v>
      </c>
      <c r="I2971" s="3" t="s">
        <v>2975</v>
      </c>
      <c r="J2971" s="3" t="s">
        <v>21808</v>
      </c>
      <c r="K2971" s="3" t="s">
        <v>35</v>
      </c>
    </row>
    <row r="2972" ht="18.0" customHeight="1">
      <c r="A2972" s="3" t="s">
        <v>8134</v>
      </c>
      <c r="B2972" s="3" t="s">
        <v>21755</v>
      </c>
      <c r="C2972" s="3" t="s">
        <v>18</v>
      </c>
      <c r="D2972" s="4" t="s">
        <v>19</v>
      </c>
      <c r="E2972" s="3" t="s">
        <v>21</v>
      </c>
      <c r="F2972" s="3" t="s">
        <v>146</v>
      </c>
      <c r="G2972" s="3" t="s">
        <v>50</v>
      </c>
      <c r="H2972" s="3" t="s">
        <v>21759</v>
      </c>
      <c r="I2972" s="3" t="s">
        <v>21760</v>
      </c>
      <c r="J2972" s="3" t="s">
        <v>21815</v>
      </c>
      <c r="K2972" s="3" t="s">
        <v>27</v>
      </c>
    </row>
    <row r="2973" ht="18.0" customHeight="1">
      <c r="A2973" s="3" t="s">
        <v>21816</v>
      </c>
      <c r="B2973" s="3" t="s">
        <v>6650</v>
      </c>
      <c r="C2973" s="3" t="s">
        <v>18</v>
      </c>
      <c r="D2973" s="4" t="s">
        <v>19</v>
      </c>
      <c r="E2973" s="3" t="s">
        <v>20</v>
      </c>
      <c r="F2973" s="3" t="s">
        <v>237</v>
      </c>
      <c r="G2973" s="3" t="s">
        <v>57</v>
      </c>
      <c r="H2973" s="3" t="s">
        <v>6657</v>
      </c>
      <c r="I2973" s="3" t="s">
        <v>18298</v>
      </c>
      <c r="J2973" s="3" t="s">
        <v>21820</v>
      </c>
      <c r="K2973" s="3" t="s">
        <v>27</v>
      </c>
    </row>
    <row r="2974" ht="18.0" customHeight="1">
      <c r="A2974" s="3" t="s">
        <v>21822</v>
      </c>
      <c r="B2974" s="3" t="s">
        <v>21579</v>
      </c>
      <c r="C2974" s="3" t="s">
        <v>18</v>
      </c>
      <c r="D2974" s="4" t="s">
        <v>19</v>
      </c>
      <c r="E2974" s="3" t="s">
        <v>20</v>
      </c>
      <c r="F2974" s="3" t="s">
        <v>73</v>
      </c>
      <c r="G2974" s="3" t="s">
        <v>69</v>
      </c>
      <c r="H2974" s="3" t="s">
        <v>21581</v>
      </c>
      <c r="I2974" s="3" t="s">
        <v>21825</v>
      </c>
      <c r="J2974" s="3" t="s">
        <v>21826</v>
      </c>
      <c r="K2974" s="3" t="s">
        <v>27</v>
      </c>
    </row>
    <row r="2975" ht="18.0" customHeight="1">
      <c r="A2975" s="3" t="s">
        <v>21827</v>
      </c>
      <c r="B2975" s="3" t="s">
        <v>21711</v>
      </c>
      <c r="C2975" s="3" t="s">
        <v>18</v>
      </c>
      <c r="D2975" s="4" t="s">
        <v>19</v>
      </c>
      <c r="E2975" s="3" t="s">
        <v>21</v>
      </c>
      <c r="F2975" s="3" t="s">
        <v>2016</v>
      </c>
      <c r="G2975" s="3" t="s">
        <v>69</v>
      </c>
      <c r="H2975" s="3" t="s">
        <v>5991</v>
      </c>
      <c r="I2975" s="3" t="s">
        <v>21828</v>
      </c>
      <c r="J2975" s="3" t="s">
        <v>21829</v>
      </c>
      <c r="K2975" s="3" t="s">
        <v>257</v>
      </c>
    </row>
    <row r="2976" ht="18.0" customHeight="1">
      <c r="A2976" s="3" t="s">
        <v>2636</v>
      </c>
      <c r="B2976" s="3" t="s">
        <v>21831</v>
      </c>
      <c r="C2976" s="3" t="s">
        <v>18</v>
      </c>
      <c r="D2976" s="4" t="s">
        <v>19</v>
      </c>
      <c r="E2976" s="3" t="s">
        <v>21</v>
      </c>
      <c r="F2976" s="3" t="s">
        <v>48</v>
      </c>
      <c r="G2976" s="3" t="s">
        <v>50</v>
      </c>
      <c r="H2976" s="3" t="s">
        <v>84</v>
      </c>
      <c r="I2976" s="3" t="s">
        <v>16437</v>
      </c>
      <c r="J2976" s="3" t="s">
        <v>21836</v>
      </c>
      <c r="K2976" s="3" t="s">
        <v>90</v>
      </c>
    </row>
    <row r="2977" ht="18.0" customHeight="1">
      <c r="A2977" s="3" t="s">
        <v>14542</v>
      </c>
      <c r="B2977" s="3" t="s">
        <v>14544</v>
      </c>
      <c r="C2977" s="3" t="s">
        <v>18</v>
      </c>
      <c r="D2977" s="4" t="s">
        <v>19</v>
      </c>
      <c r="E2977" s="3" t="s">
        <v>20</v>
      </c>
      <c r="F2977" s="3" t="s">
        <v>5864</v>
      </c>
      <c r="G2977" s="3" t="s">
        <v>57</v>
      </c>
      <c r="H2977" s="3" t="s">
        <v>14547</v>
      </c>
      <c r="I2977" s="3" t="s">
        <v>14548</v>
      </c>
      <c r="J2977" s="3" t="s">
        <v>14551</v>
      </c>
      <c r="K2977" s="3" t="s">
        <v>35</v>
      </c>
    </row>
    <row r="2978" ht="18.0" customHeight="1">
      <c r="A2978" s="3" t="s">
        <v>7851</v>
      </c>
      <c r="B2978" s="3" t="s">
        <v>17081</v>
      </c>
      <c r="C2978" s="3" t="s">
        <v>18</v>
      </c>
      <c r="D2978" s="4" t="s">
        <v>19</v>
      </c>
      <c r="E2978" s="3" t="s">
        <v>21</v>
      </c>
      <c r="F2978" s="3" t="s">
        <v>73</v>
      </c>
      <c r="G2978" s="3" t="s">
        <v>50</v>
      </c>
      <c r="H2978" s="3" t="s">
        <v>567</v>
      </c>
      <c r="I2978" s="3" t="s">
        <v>21841</v>
      </c>
      <c r="J2978" s="3" t="s">
        <v>21842</v>
      </c>
      <c r="K2978" s="3" t="s">
        <v>35</v>
      </c>
    </row>
    <row r="2979" ht="18.0" customHeight="1">
      <c r="A2979" s="3" t="s">
        <v>21844</v>
      </c>
      <c r="B2979" s="3" t="s">
        <v>12774</v>
      </c>
      <c r="C2979" s="3" t="s">
        <v>18</v>
      </c>
      <c r="D2979" s="4" t="s">
        <v>19</v>
      </c>
      <c r="E2979" s="3" t="s">
        <v>20</v>
      </c>
      <c r="F2979" s="3" t="s">
        <v>1025</v>
      </c>
      <c r="G2979" s="3" t="s">
        <v>57</v>
      </c>
      <c r="H2979" s="3" t="s">
        <v>498</v>
      </c>
      <c r="I2979" s="3" t="s">
        <v>12777</v>
      </c>
      <c r="J2979" s="3" t="s">
        <v>21846</v>
      </c>
      <c r="K2979" s="3" t="s">
        <v>35</v>
      </c>
    </row>
    <row r="2980" ht="18.0" customHeight="1">
      <c r="A2980" s="3" t="s">
        <v>18311</v>
      </c>
      <c r="B2980" s="3" t="s">
        <v>19992</v>
      </c>
      <c r="C2980" s="3" t="s">
        <v>18</v>
      </c>
      <c r="D2980" s="4" t="s">
        <v>19</v>
      </c>
      <c r="E2980" s="3" t="s">
        <v>20</v>
      </c>
      <c r="F2980" s="3" t="s">
        <v>48</v>
      </c>
      <c r="G2980" s="3" t="s">
        <v>69</v>
      </c>
      <c r="H2980" s="3" t="s">
        <v>19996</v>
      </c>
      <c r="I2980" s="3" t="s">
        <v>21847</v>
      </c>
      <c r="J2980" s="3" t="s">
        <v>21848</v>
      </c>
      <c r="K2980" s="3" t="s">
        <v>159</v>
      </c>
    </row>
    <row r="2981" ht="18.0" customHeight="1">
      <c r="A2981" s="3" t="s">
        <v>4878</v>
      </c>
      <c r="B2981" s="3" t="s">
        <v>8332</v>
      </c>
      <c r="C2981" s="3" t="s">
        <v>18</v>
      </c>
      <c r="D2981" s="4" t="s">
        <v>19</v>
      </c>
      <c r="E2981" s="3" t="s">
        <v>127</v>
      </c>
      <c r="F2981" s="3" t="s">
        <v>132</v>
      </c>
      <c r="G2981" s="3" t="s">
        <v>50</v>
      </c>
      <c r="H2981" s="3" t="s">
        <v>58</v>
      </c>
      <c r="I2981" s="3" t="s">
        <v>8336</v>
      </c>
      <c r="J2981" s="3" t="s">
        <v>4885</v>
      </c>
      <c r="K2981" s="3" t="s">
        <v>41</v>
      </c>
    </row>
    <row r="2982" ht="18.0" customHeight="1">
      <c r="A2982" s="3" t="s">
        <v>21852</v>
      </c>
      <c r="B2982" s="3" t="s">
        <v>21231</v>
      </c>
      <c r="C2982" s="3" t="s">
        <v>18</v>
      </c>
      <c r="D2982" s="4" t="s">
        <v>19</v>
      </c>
      <c r="E2982" s="3" t="s">
        <v>20</v>
      </c>
      <c r="F2982" s="3" t="s">
        <v>119</v>
      </c>
      <c r="G2982" s="3" t="s">
        <v>23</v>
      </c>
      <c r="H2982" s="3" t="s">
        <v>1606</v>
      </c>
      <c r="I2982" s="3" t="s">
        <v>21854</v>
      </c>
      <c r="J2982" s="3" t="s">
        <v>21855</v>
      </c>
      <c r="K2982" s="3" t="s">
        <v>35</v>
      </c>
    </row>
    <row r="2983" ht="18.0" customHeight="1">
      <c r="A2983" s="3" t="s">
        <v>21856</v>
      </c>
      <c r="B2983" s="3" t="s">
        <v>17009</v>
      </c>
      <c r="C2983" s="3" t="s">
        <v>18</v>
      </c>
      <c r="D2983" s="4" t="s">
        <v>19</v>
      </c>
      <c r="E2983" s="3" t="s">
        <v>21</v>
      </c>
      <c r="F2983" s="3" t="s">
        <v>1769</v>
      </c>
      <c r="G2983" s="3" t="s">
        <v>242</v>
      </c>
      <c r="H2983" s="3" t="s">
        <v>498</v>
      </c>
      <c r="I2983" s="3" t="s">
        <v>17014</v>
      </c>
      <c r="J2983" s="3" t="s">
        <v>21859</v>
      </c>
      <c r="K2983" s="3" t="s">
        <v>27</v>
      </c>
    </row>
    <row r="2984" ht="18.0" customHeight="1">
      <c r="A2984" s="3" t="s">
        <v>18311</v>
      </c>
      <c r="B2984" s="3" t="s">
        <v>21683</v>
      </c>
      <c r="C2984" s="3" t="s">
        <v>18</v>
      </c>
      <c r="D2984" s="4" t="s">
        <v>19</v>
      </c>
      <c r="E2984" s="3" t="s">
        <v>20</v>
      </c>
      <c r="F2984" s="3" t="s">
        <v>668</v>
      </c>
      <c r="G2984" s="3" t="s">
        <v>50</v>
      </c>
      <c r="H2984" s="3" t="s">
        <v>21684</v>
      </c>
      <c r="I2984" s="3" t="s">
        <v>21861</v>
      </c>
      <c r="J2984" s="3" t="s">
        <v>21862</v>
      </c>
      <c r="K2984" s="3" t="s">
        <v>35</v>
      </c>
    </row>
    <row r="2985" ht="18.0" customHeight="1">
      <c r="A2985" s="3" t="s">
        <v>7966</v>
      </c>
      <c r="B2985" s="3" t="s">
        <v>16376</v>
      </c>
      <c r="C2985" s="3" t="s">
        <v>18</v>
      </c>
      <c r="D2985" s="4" t="s">
        <v>19</v>
      </c>
      <c r="E2985" s="3" t="s">
        <v>21</v>
      </c>
      <c r="F2985" s="3" t="s">
        <v>349</v>
      </c>
      <c r="G2985" s="3" t="s">
        <v>69</v>
      </c>
      <c r="H2985" s="3" t="s">
        <v>1890</v>
      </c>
      <c r="I2985" s="3" t="s">
        <v>21867</v>
      </c>
      <c r="J2985" s="3" t="s">
        <v>21868</v>
      </c>
      <c r="K2985" s="3" t="s">
        <v>41</v>
      </c>
    </row>
    <row r="2986" ht="18.0" customHeight="1">
      <c r="A2986" s="3" t="s">
        <v>21869</v>
      </c>
      <c r="B2986" s="3" t="s">
        <v>21870</v>
      </c>
      <c r="C2986" s="3" t="s">
        <v>18</v>
      </c>
      <c r="D2986" s="4" t="s">
        <v>19</v>
      </c>
      <c r="E2986" s="3" t="s">
        <v>117</v>
      </c>
      <c r="F2986" s="3" t="s">
        <v>1669</v>
      </c>
      <c r="G2986" s="3" t="s">
        <v>69</v>
      </c>
      <c r="H2986" s="3" t="s">
        <v>509</v>
      </c>
      <c r="I2986" s="3" t="s">
        <v>21873</v>
      </c>
      <c r="J2986" s="3" t="s">
        <v>21874</v>
      </c>
      <c r="K2986" s="3" t="s">
        <v>27</v>
      </c>
    </row>
    <row r="2987" ht="18.0" customHeight="1">
      <c r="A2987" s="3" t="s">
        <v>21875</v>
      </c>
      <c r="B2987" s="3" t="s">
        <v>21782</v>
      </c>
      <c r="C2987" s="3" t="s">
        <v>18</v>
      </c>
      <c r="D2987" s="4" t="s">
        <v>19</v>
      </c>
      <c r="E2987" s="3" t="s">
        <v>20</v>
      </c>
      <c r="F2987" s="3" t="s">
        <v>3818</v>
      </c>
      <c r="G2987" s="3" t="s">
        <v>69</v>
      </c>
      <c r="H2987" s="3" t="s">
        <v>673</v>
      </c>
      <c r="I2987" s="3" t="s">
        <v>1384</v>
      </c>
      <c r="J2987" s="3" t="s">
        <v>21878</v>
      </c>
      <c r="K2987" s="3" t="s">
        <v>41</v>
      </c>
    </row>
    <row r="2988" ht="18.0" customHeight="1">
      <c r="A2988" s="3" t="s">
        <v>21880</v>
      </c>
      <c r="B2988" s="3" t="s">
        <v>3284</v>
      </c>
      <c r="C2988" s="3" t="s">
        <v>18</v>
      </c>
      <c r="D2988" s="4" t="s">
        <v>19</v>
      </c>
      <c r="E2988" s="3" t="s">
        <v>20</v>
      </c>
      <c r="F2988" s="3" t="s">
        <v>146</v>
      </c>
      <c r="G2988" s="3" t="s">
        <v>69</v>
      </c>
      <c r="H2988" s="3" t="s">
        <v>3276</v>
      </c>
      <c r="I2988" s="3" t="s">
        <v>21882</v>
      </c>
      <c r="J2988" s="3" t="s">
        <v>21883</v>
      </c>
      <c r="K2988" s="3" t="s">
        <v>27</v>
      </c>
    </row>
    <row r="2989" ht="18.0" customHeight="1">
      <c r="A2989" s="3" t="s">
        <v>14866</v>
      </c>
      <c r="B2989" s="3" t="s">
        <v>8265</v>
      </c>
      <c r="C2989" s="3" t="s">
        <v>18</v>
      </c>
      <c r="D2989" s="4" t="s">
        <v>19</v>
      </c>
      <c r="E2989" s="3" t="s">
        <v>20</v>
      </c>
      <c r="F2989" s="3" t="s">
        <v>692</v>
      </c>
      <c r="G2989" s="3" t="s">
        <v>50</v>
      </c>
      <c r="H2989" s="3" t="s">
        <v>8266</v>
      </c>
      <c r="I2989" s="3" t="s">
        <v>8267</v>
      </c>
      <c r="J2989" s="3" t="s">
        <v>14870</v>
      </c>
      <c r="K2989" s="3" t="s">
        <v>27</v>
      </c>
    </row>
    <row r="2990" ht="18.0" customHeight="1">
      <c r="A2990" s="3" t="s">
        <v>21886</v>
      </c>
      <c r="B2990" s="3" t="s">
        <v>21888</v>
      </c>
      <c r="C2990" s="3" t="s">
        <v>18</v>
      </c>
      <c r="D2990" s="4" t="s">
        <v>19</v>
      </c>
      <c r="E2990" s="3" t="s">
        <v>21</v>
      </c>
      <c r="F2990" s="3" t="s">
        <v>349</v>
      </c>
      <c r="G2990" s="3" t="s">
        <v>50</v>
      </c>
      <c r="H2990" s="3" t="s">
        <v>9331</v>
      </c>
      <c r="I2990" s="3" t="s">
        <v>21889</v>
      </c>
      <c r="J2990" s="3" t="s">
        <v>21890</v>
      </c>
      <c r="K2990" s="3" t="s">
        <v>27</v>
      </c>
    </row>
    <row r="2991" ht="18.0" customHeight="1">
      <c r="A2991" s="3" t="s">
        <v>21891</v>
      </c>
      <c r="B2991" s="3" t="s">
        <v>6650</v>
      </c>
      <c r="C2991" s="3" t="s">
        <v>18</v>
      </c>
      <c r="D2991" s="4" t="s">
        <v>19</v>
      </c>
      <c r="E2991" s="3" t="s">
        <v>21</v>
      </c>
      <c r="F2991" s="3" t="s">
        <v>796</v>
      </c>
      <c r="G2991" s="3" t="s">
        <v>50</v>
      </c>
      <c r="H2991" s="3" t="s">
        <v>6657</v>
      </c>
      <c r="I2991" s="3" t="s">
        <v>6658</v>
      </c>
      <c r="J2991" s="3" t="s">
        <v>21893</v>
      </c>
      <c r="K2991" s="3" t="s">
        <v>27</v>
      </c>
    </row>
    <row r="2992" ht="18.0" customHeight="1">
      <c r="A2992" s="3" t="s">
        <v>18257</v>
      </c>
      <c r="B2992" s="3" t="s">
        <v>19992</v>
      </c>
      <c r="C2992" s="3" t="s">
        <v>18</v>
      </c>
      <c r="D2992" s="4" t="s">
        <v>19</v>
      </c>
      <c r="E2992" s="3" t="s">
        <v>20</v>
      </c>
      <c r="F2992" s="3" t="s">
        <v>48</v>
      </c>
      <c r="G2992" s="3" t="s">
        <v>57</v>
      </c>
      <c r="H2992" s="3" t="s">
        <v>19996</v>
      </c>
      <c r="I2992" s="3" t="s">
        <v>21894</v>
      </c>
      <c r="J2992" s="3" t="s">
        <v>21896</v>
      </c>
      <c r="K2992" s="3" t="s">
        <v>159</v>
      </c>
    </row>
    <row r="2993" ht="18.0" customHeight="1">
      <c r="A2993" s="3" t="s">
        <v>21898</v>
      </c>
      <c r="B2993" s="3" t="s">
        <v>20929</v>
      </c>
      <c r="C2993" s="3" t="s">
        <v>18</v>
      </c>
      <c r="D2993" s="4" t="s">
        <v>19</v>
      </c>
      <c r="E2993" s="3" t="s">
        <v>20</v>
      </c>
      <c r="F2993" s="3" t="s">
        <v>95</v>
      </c>
      <c r="G2993" s="3" t="s">
        <v>57</v>
      </c>
      <c r="H2993" s="3" t="s">
        <v>10426</v>
      </c>
      <c r="I2993" s="3" t="s">
        <v>20930</v>
      </c>
      <c r="J2993" s="3" t="s">
        <v>21902</v>
      </c>
      <c r="K2993" s="3" t="s">
        <v>159</v>
      </c>
    </row>
    <row r="2994" ht="18.0" customHeight="1">
      <c r="A2994" s="3" t="s">
        <v>259</v>
      </c>
      <c r="B2994" s="3" t="s">
        <v>11561</v>
      </c>
      <c r="C2994" s="3" t="s">
        <v>18</v>
      </c>
      <c r="D2994" s="4" t="s">
        <v>19</v>
      </c>
      <c r="E2994" s="3" t="s">
        <v>21</v>
      </c>
      <c r="F2994" s="3" t="s">
        <v>363</v>
      </c>
      <c r="G2994" s="3" t="s">
        <v>57</v>
      </c>
      <c r="H2994" s="3" t="s">
        <v>38</v>
      </c>
      <c r="I2994" s="3" t="s">
        <v>21904</v>
      </c>
      <c r="J2994" s="3" t="s">
        <v>21906</v>
      </c>
      <c r="K2994" s="3" t="s">
        <v>41</v>
      </c>
    </row>
    <row r="2995" ht="18.0" customHeight="1">
      <c r="A2995" s="3" t="s">
        <v>21907</v>
      </c>
      <c r="B2995" s="3" t="s">
        <v>17918</v>
      </c>
      <c r="C2995" s="3" t="s">
        <v>18</v>
      </c>
      <c r="D2995" s="4" t="s">
        <v>19</v>
      </c>
      <c r="E2995" s="3" t="s">
        <v>117</v>
      </c>
      <c r="F2995" s="3" t="s">
        <v>82</v>
      </c>
      <c r="G2995" s="3" t="s">
        <v>57</v>
      </c>
      <c r="H2995" s="3" t="s">
        <v>1695</v>
      </c>
      <c r="I2995" s="3" t="s">
        <v>21909</v>
      </c>
      <c r="J2995" s="3" t="s">
        <v>21911</v>
      </c>
      <c r="K2995" s="3" t="s">
        <v>159</v>
      </c>
    </row>
    <row r="2996" ht="18.0" customHeight="1">
      <c r="A2996" s="3" t="s">
        <v>2636</v>
      </c>
      <c r="B2996" s="3" t="s">
        <v>21913</v>
      </c>
      <c r="C2996" s="3" t="s">
        <v>18</v>
      </c>
      <c r="D2996" s="4" t="s">
        <v>19</v>
      </c>
      <c r="E2996" s="3" t="s">
        <v>21</v>
      </c>
      <c r="F2996" s="3" t="s">
        <v>2589</v>
      </c>
      <c r="G2996" s="3" t="s">
        <v>50</v>
      </c>
      <c r="H2996" s="3" t="s">
        <v>567</v>
      </c>
      <c r="I2996" s="3" t="s">
        <v>21915</v>
      </c>
      <c r="J2996" s="3" t="s">
        <v>21917</v>
      </c>
      <c r="K2996" s="3" t="s">
        <v>250</v>
      </c>
    </row>
    <row r="2997" ht="18.0" customHeight="1">
      <c r="A2997" s="3" t="s">
        <v>2937</v>
      </c>
      <c r="B2997" s="3" t="s">
        <v>21617</v>
      </c>
      <c r="C2997" s="3" t="s">
        <v>18</v>
      </c>
      <c r="D2997" s="4" t="s">
        <v>19</v>
      </c>
      <c r="E2997" s="3" t="s">
        <v>21</v>
      </c>
      <c r="F2997" s="3" t="s">
        <v>891</v>
      </c>
      <c r="G2997" s="3" t="s">
        <v>23</v>
      </c>
      <c r="H2997" s="3" t="s">
        <v>38</v>
      </c>
      <c r="I2997" s="3" t="s">
        <v>21618</v>
      </c>
      <c r="J2997" s="3" t="s">
        <v>21919</v>
      </c>
      <c r="K2997" s="3" t="s">
        <v>35</v>
      </c>
    </row>
    <row r="2998" ht="18.0" customHeight="1">
      <c r="A2998" s="3" t="s">
        <v>2636</v>
      </c>
      <c r="B2998" s="3" t="s">
        <v>5747</v>
      </c>
      <c r="C2998" s="3" t="s">
        <v>18</v>
      </c>
      <c r="D2998" s="4" t="s">
        <v>19</v>
      </c>
      <c r="E2998" s="3" t="s">
        <v>21</v>
      </c>
      <c r="F2998" s="3" t="s">
        <v>73</v>
      </c>
      <c r="G2998" s="3" t="s">
        <v>57</v>
      </c>
      <c r="H2998" s="3" t="s">
        <v>509</v>
      </c>
      <c r="I2998" s="3" t="s">
        <v>21923</v>
      </c>
      <c r="J2998" s="3" t="s">
        <v>21924</v>
      </c>
      <c r="K2998" s="3" t="s">
        <v>27</v>
      </c>
    </row>
    <row r="2999" ht="18.0" customHeight="1">
      <c r="A2999" s="3" t="s">
        <v>18712</v>
      </c>
      <c r="B2999" s="3" t="s">
        <v>17081</v>
      </c>
      <c r="C2999" s="3" t="s">
        <v>18</v>
      </c>
      <c r="D2999" s="4" t="s">
        <v>19</v>
      </c>
      <c r="E2999" s="3" t="s">
        <v>634</v>
      </c>
      <c r="F2999" s="3" t="s">
        <v>1604</v>
      </c>
      <c r="G2999" s="3" t="s">
        <v>50</v>
      </c>
      <c r="H2999" s="3" t="s">
        <v>567</v>
      </c>
      <c r="I2999" s="3" t="s">
        <v>166</v>
      </c>
      <c r="J2999" s="3" t="s">
        <v>21926</v>
      </c>
      <c r="K2999" s="3" t="s">
        <v>35</v>
      </c>
    </row>
    <row r="3000" ht="18.0" customHeight="1">
      <c r="A3000" s="3" t="s">
        <v>21927</v>
      </c>
      <c r="B3000" s="3" t="s">
        <v>21929</v>
      </c>
      <c r="C3000" s="3" t="s">
        <v>18</v>
      </c>
      <c r="D3000" s="4" t="s">
        <v>19</v>
      </c>
      <c r="E3000" s="3" t="s">
        <v>21</v>
      </c>
      <c r="F3000" s="3" t="s">
        <v>1604</v>
      </c>
      <c r="G3000" s="3" t="s">
        <v>50</v>
      </c>
      <c r="H3000" s="3" t="s">
        <v>99</v>
      </c>
      <c r="I3000" s="3" t="s">
        <v>21930</v>
      </c>
      <c r="J3000" s="3" t="s">
        <v>21934</v>
      </c>
      <c r="K3000" s="3" t="s">
        <v>41</v>
      </c>
    </row>
    <row r="3001" ht="18.0" customHeight="1">
      <c r="A3001" s="3" t="s">
        <v>21937</v>
      </c>
      <c r="B3001" s="3" t="s">
        <v>4101</v>
      </c>
      <c r="C3001" s="3" t="s">
        <v>18</v>
      </c>
      <c r="D3001" s="4" t="s">
        <v>19</v>
      </c>
      <c r="E3001" s="3" t="s">
        <v>20</v>
      </c>
      <c r="F3001" s="3" t="s">
        <v>692</v>
      </c>
      <c r="G3001" s="3" t="s">
        <v>69</v>
      </c>
      <c r="H3001" s="3" t="s">
        <v>4104</v>
      </c>
      <c r="I3001" s="3" t="s">
        <v>21939</v>
      </c>
      <c r="J3001" s="3" t="s">
        <v>21940</v>
      </c>
      <c r="K3001" s="3" t="s">
        <v>257</v>
      </c>
    </row>
    <row r="3002" ht="18.0" customHeight="1">
      <c r="A3002" s="3" t="s">
        <v>8264</v>
      </c>
      <c r="B3002" s="3" t="s">
        <v>8265</v>
      </c>
      <c r="C3002" s="3" t="s">
        <v>18</v>
      </c>
      <c r="D3002" s="4" t="s">
        <v>19</v>
      </c>
      <c r="E3002" s="3" t="s">
        <v>20</v>
      </c>
      <c r="F3002" s="3" t="s">
        <v>692</v>
      </c>
      <c r="G3002" s="3" t="s">
        <v>50</v>
      </c>
      <c r="H3002" s="3" t="s">
        <v>8266</v>
      </c>
      <c r="I3002" s="3" t="s">
        <v>8267</v>
      </c>
      <c r="J3002" s="3" t="s">
        <v>8268</v>
      </c>
      <c r="K3002" s="3" t="s">
        <v>27</v>
      </c>
    </row>
    <row r="3003" ht="18.0" customHeight="1">
      <c r="A3003" s="3" t="s">
        <v>21946</v>
      </c>
      <c r="B3003" s="3" t="s">
        <v>17046</v>
      </c>
      <c r="C3003" s="3" t="s">
        <v>18</v>
      </c>
      <c r="D3003" s="4" t="s">
        <v>19</v>
      </c>
      <c r="E3003" s="3" t="s">
        <v>20</v>
      </c>
      <c r="F3003" s="3" t="s">
        <v>146</v>
      </c>
      <c r="G3003" s="3" t="s">
        <v>50</v>
      </c>
      <c r="H3003" s="3" t="s">
        <v>17048</v>
      </c>
      <c r="I3003" s="3" t="s">
        <v>17050</v>
      </c>
      <c r="J3003" s="3" t="s">
        <v>21948</v>
      </c>
      <c r="K3003" s="3" t="s">
        <v>35</v>
      </c>
    </row>
    <row r="3004" ht="18.0" customHeight="1">
      <c r="A3004" s="3" t="s">
        <v>4304</v>
      </c>
      <c r="B3004" s="3" t="s">
        <v>11696</v>
      </c>
      <c r="C3004" s="3" t="s">
        <v>18</v>
      </c>
      <c r="D3004" s="4" t="s">
        <v>19</v>
      </c>
      <c r="E3004" s="3" t="s">
        <v>20</v>
      </c>
      <c r="F3004" s="3" t="s">
        <v>668</v>
      </c>
      <c r="G3004" s="3" t="s">
        <v>3369</v>
      </c>
      <c r="H3004" s="3" t="s">
        <v>11702</v>
      </c>
      <c r="I3004" s="3" t="s">
        <v>21949</v>
      </c>
      <c r="J3004" s="3" t="s">
        <v>21950</v>
      </c>
      <c r="K3004" s="3" t="s">
        <v>27</v>
      </c>
    </row>
    <row r="3005" ht="18.0" customHeight="1">
      <c r="A3005" s="3" t="s">
        <v>15853</v>
      </c>
      <c r="B3005" s="3" t="s">
        <v>14050</v>
      </c>
      <c r="C3005" s="3" t="s">
        <v>18</v>
      </c>
      <c r="D3005" s="4" t="s">
        <v>19</v>
      </c>
      <c r="E3005" s="3" t="s">
        <v>20</v>
      </c>
      <c r="F3005" s="3" t="s">
        <v>177</v>
      </c>
      <c r="G3005" s="3" t="s">
        <v>69</v>
      </c>
      <c r="H3005" s="3" t="s">
        <v>12701</v>
      </c>
      <c r="I3005" s="3" t="s">
        <v>15862</v>
      </c>
      <c r="J3005" s="3" t="s">
        <v>15864</v>
      </c>
      <c r="K3005" s="3" t="s">
        <v>90</v>
      </c>
    </row>
    <row r="3006" ht="18.0" customHeight="1">
      <c r="A3006" s="3" t="s">
        <v>21953</v>
      </c>
      <c r="B3006" s="3" t="s">
        <v>17141</v>
      </c>
      <c r="C3006" s="3" t="s">
        <v>18</v>
      </c>
      <c r="D3006" s="4" t="s">
        <v>19</v>
      </c>
      <c r="E3006" s="3" t="s">
        <v>21</v>
      </c>
      <c r="F3006" s="3" t="s">
        <v>796</v>
      </c>
      <c r="G3006" s="3" t="s">
        <v>50</v>
      </c>
      <c r="H3006" s="3" t="s">
        <v>8560</v>
      </c>
      <c r="I3006" s="3" t="s">
        <v>2542</v>
      </c>
      <c r="J3006" s="3" t="s">
        <v>21955</v>
      </c>
      <c r="K3006" s="3" t="s">
        <v>27</v>
      </c>
    </row>
    <row r="3007" ht="18.0" customHeight="1">
      <c r="A3007" s="3" t="s">
        <v>21956</v>
      </c>
      <c r="B3007" s="3" t="s">
        <v>21957</v>
      </c>
      <c r="C3007" s="3" t="s">
        <v>18</v>
      </c>
      <c r="D3007" s="4" t="s">
        <v>19</v>
      </c>
      <c r="E3007" s="3" t="s">
        <v>21</v>
      </c>
      <c r="F3007" s="3" t="s">
        <v>132</v>
      </c>
      <c r="G3007" s="3" t="s">
        <v>50</v>
      </c>
      <c r="H3007" s="3" t="s">
        <v>21959</v>
      </c>
      <c r="I3007" s="3" t="s">
        <v>21960</v>
      </c>
      <c r="J3007" s="3" t="s">
        <v>21962</v>
      </c>
      <c r="K3007" s="3" t="s">
        <v>27</v>
      </c>
    </row>
    <row r="3008" ht="18.0" customHeight="1">
      <c r="A3008" s="3" t="s">
        <v>1925</v>
      </c>
      <c r="B3008" s="3" t="s">
        <v>21963</v>
      </c>
      <c r="C3008" s="3" t="s">
        <v>18</v>
      </c>
      <c r="D3008" s="4" t="s">
        <v>19</v>
      </c>
      <c r="E3008" s="3" t="s">
        <v>20</v>
      </c>
      <c r="F3008" s="3" t="s">
        <v>146</v>
      </c>
      <c r="G3008" s="3" t="s">
        <v>57</v>
      </c>
      <c r="H3008" s="3" t="s">
        <v>3286</v>
      </c>
      <c r="I3008" s="3" t="s">
        <v>21964</v>
      </c>
      <c r="J3008" s="3" t="s">
        <v>21965</v>
      </c>
      <c r="K3008" s="3" t="s">
        <v>35</v>
      </c>
    </row>
    <row r="3009" ht="18.0" customHeight="1">
      <c r="A3009" s="3" t="s">
        <v>21967</v>
      </c>
      <c r="B3009" s="3" t="s">
        <v>19992</v>
      </c>
      <c r="C3009" s="3" t="s">
        <v>18</v>
      </c>
      <c r="D3009" s="4" t="s">
        <v>19</v>
      </c>
      <c r="E3009" s="3" t="s">
        <v>20</v>
      </c>
      <c r="F3009" s="3" t="s">
        <v>48</v>
      </c>
      <c r="G3009" s="3" t="s">
        <v>57</v>
      </c>
      <c r="H3009" s="3" t="s">
        <v>19996</v>
      </c>
      <c r="I3009" s="3" t="s">
        <v>21894</v>
      </c>
      <c r="J3009" s="3" t="s">
        <v>21971</v>
      </c>
      <c r="K3009" s="3" t="s">
        <v>159</v>
      </c>
    </row>
    <row r="3010" ht="18.0" customHeight="1">
      <c r="A3010" s="3" t="s">
        <v>977</v>
      </c>
      <c r="B3010" s="3" t="s">
        <v>6650</v>
      </c>
      <c r="C3010" s="3" t="s">
        <v>18</v>
      </c>
      <c r="D3010" s="4" t="s">
        <v>19</v>
      </c>
      <c r="E3010" s="3" t="s">
        <v>20</v>
      </c>
      <c r="F3010" s="3" t="s">
        <v>8567</v>
      </c>
      <c r="G3010" s="3" t="s">
        <v>57</v>
      </c>
      <c r="H3010" s="3" t="s">
        <v>6657</v>
      </c>
      <c r="I3010" s="3" t="s">
        <v>16457</v>
      </c>
      <c r="J3010" s="3" t="s">
        <v>21973</v>
      </c>
      <c r="K3010" s="3" t="s">
        <v>27</v>
      </c>
    </row>
    <row r="3011" ht="18.0" customHeight="1">
      <c r="A3011" s="3" t="s">
        <v>21974</v>
      </c>
      <c r="B3011" s="3" t="s">
        <v>20524</v>
      </c>
      <c r="C3011" s="3" t="s">
        <v>18</v>
      </c>
      <c r="D3011" s="4" t="s">
        <v>19</v>
      </c>
      <c r="E3011" s="3" t="s">
        <v>21</v>
      </c>
      <c r="F3011" s="3" t="s">
        <v>3460</v>
      </c>
      <c r="G3011" s="3" t="s">
        <v>50</v>
      </c>
      <c r="H3011" s="3" t="s">
        <v>2317</v>
      </c>
      <c r="I3011" s="3" t="s">
        <v>20526</v>
      </c>
      <c r="J3011" s="3" t="s">
        <v>21976</v>
      </c>
      <c r="K3011" s="3" t="s">
        <v>41</v>
      </c>
    </row>
    <row r="3012" ht="18.0" customHeight="1">
      <c r="A3012" s="3" t="s">
        <v>4177</v>
      </c>
      <c r="B3012" s="3" t="s">
        <v>21978</v>
      </c>
      <c r="C3012" s="3" t="s">
        <v>18</v>
      </c>
      <c r="D3012" s="4" t="s">
        <v>19</v>
      </c>
      <c r="E3012" s="3" t="s">
        <v>20</v>
      </c>
      <c r="F3012" s="3" t="s">
        <v>132</v>
      </c>
      <c r="G3012" s="3" t="s">
        <v>57</v>
      </c>
      <c r="H3012" s="3" t="s">
        <v>821</v>
      </c>
      <c r="I3012" s="3" t="s">
        <v>21980</v>
      </c>
      <c r="J3012" s="3" t="s">
        <v>21981</v>
      </c>
      <c r="K3012" s="3" t="s">
        <v>27</v>
      </c>
    </row>
    <row r="3013" ht="18.0" customHeight="1">
      <c r="A3013" s="3" t="s">
        <v>21983</v>
      </c>
      <c r="B3013" s="3" t="s">
        <v>21984</v>
      </c>
      <c r="C3013" s="3" t="s">
        <v>18</v>
      </c>
      <c r="D3013" s="4" t="s">
        <v>19</v>
      </c>
      <c r="E3013" s="3" t="s">
        <v>21</v>
      </c>
      <c r="F3013" s="3" t="s">
        <v>73</v>
      </c>
      <c r="G3013" s="3" t="s">
        <v>57</v>
      </c>
      <c r="H3013" s="3" t="s">
        <v>3950</v>
      </c>
      <c r="I3013" s="3" t="s">
        <v>21986</v>
      </c>
      <c r="J3013" s="3" t="s">
        <v>21987</v>
      </c>
      <c r="K3013" s="3" t="s">
        <v>41</v>
      </c>
    </row>
    <row r="3014" ht="18.0" customHeight="1">
      <c r="A3014" s="3" t="s">
        <v>21988</v>
      </c>
      <c r="B3014" s="3" t="s">
        <v>19992</v>
      </c>
      <c r="C3014" s="3" t="s">
        <v>18</v>
      </c>
      <c r="D3014" s="4" t="s">
        <v>19</v>
      </c>
      <c r="E3014" s="3" t="s">
        <v>19993</v>
      </c>
      <c r="F3014" s="3" t="s">
        <v>668</v>
      </c>
      <c r="G3014" s="3" t="s">
        <v>31</v>
      </c>
      <c r="H3014" s="3" t="s">
        <v>19996</v>
      </c>
      <c r="I3014" s="3" t="s">
        <v>21992</v>
      </c>
      <c r="J3014" s="3" t="s">
        <v>21995</v>
      </c>
      <c r="K3014" s="3" t="s">
        <v>159</v>
      </c>
    </row>
    <row r="3015" ht="18.0" customHeight="1">
      <c r="A3015" s="3" t="s">
        <v>21996</v>
      </c>
      <c r="B3015" s="3" t="s">
        <v>21998</v>
      </c>
      <c r="C3015" s="3" t="s">
        <v>18</v>
      </c>
      <c r="D3015" s="4" t="s">
        <v>19</v>
      </c>
      <c r="E3015" s="3" t="s">
        <v>20</v>
      </c>
      <c r="F3015" s="3" t="s">
        <v>5864</v>
      </c>
      <c r="G3015" s="3" t="s">
        <v>57</v>
      </c>
      <c r="H3015" s="3" t="s">
        <v>22000</v>
      </c>
      <c r="I3015" s="3" t="s">
        <v>166</v>
      </c>
      <c r="J3015" s="3" t="s">
        <v>22001</v>
      </c>
      <c r="K3015" s="3" t="s">
        <v>159</v>
      </c>
    </row>
    <row r="3016" ht="18.0" customHeight="1">
      <c r="A3016" s="3" t="s">
        <v>22002</v>
      </c>
      <c r="B3016" s="3" t="s">
        <v>16799</v>
      </c>
      <c r="C3016" s="3" t="s">
        <v>18</v>
      </c>
      <c r="D3016" s="4" t="s">
        <v>19</v>
      </c>
      <c r="E3016" s="3" t="s">
        <v>20</v>
      </c>
      <c r="F3016" s="3" t="s">
        <v>146</v>
      </c>
      <c r="G3016" s="3" t="s">
        <v>57</v>
      </c>
      <c r="H3016" s="3" t="s">
        <v>16803</v>
      </c>
      <c r="I3016" s="3" t="s">
        <v>22005</v>
      </c>
      <c r="J3016" s="3" t="s">
        <v>22008</v>
      </c>
      <c r="K3016" s="3" t="s">
        <v>27</v>
      </c>
    </row>
    <row r="3017" ht="18.0" customHeight="1">
      <c r="A3017" s="3" t="s">
        <v>11390</v>
      </c>
      <c r="B3017" s="3" t="s">
        <v>21606</v>
      </c>
      <c r="C3017" s="3" t="s">
        <v>18</v>
      </c>
      <c r="D3017" s="4" t="s">
        <v>19</v>
      </c>
      <c r="E3017" s="3" t="s">
        <v>20</v>
      </c>
      <c r="F3017" s="3" t="s">
        <v>73</v>
      </c>
      <c r="G3017" s="3" t="s">
        <v>57</v>
      </c>
      <c r="H3017" s="3" t="s">
        <v>21607</v>
      </c>
      <c r="I3017" s="3" t="s">
        <v>22010</v>
      </c>
      <c r="J3017" s="3" t="s">
        <v>22011</v>
      </c>
      <c r="K3017" s="3" t="s">
        <v>27</v>
      </c>
    </row>
    <row r="3018" ht="18.0" customHeight="1">
      <c r="A3018" s="3" t="s">
        <v>5455</v>
      </c>
      <c r="B3018" s="3" t="s">
        <v>22012</v>
      </c>
      <c r="C3018" s="3" t="s">
        <v>18</v>
      </c>
      <c r="D3018" s="4" t="s">
        <v>19</v>
      </c>
      <c r="E3018" s="3" t="s">
        <v>20</v>
      </c>
      <c r="F3018" s="3" t="s">
        <v>132</v>
      </c>
      <c r="G3018" s="3" t="s">
        <v>57</v>
      </c>
      <c r="H3018" s="3" t="s">
        <v>58</v>
      </c>
      <c r="I3018" s="3" t="s">
        <v>166</v>
      </c>
      <c r="J3018" s="3" t="s">
        <v>22014</v>
      </c>
      <c r="K3018" s="3" t="s">
        <v>159</v>
      </c>
    </row>
    <row r="3019" ht="18.0" customHeight="1">
      <c r="A3019" s="3" t="s">
        <v>823</v>
      </c>
      <c r="B3019" s="3" t="s">
        <v>22016</v>
      </c>
      <c r="C3019" s="3" t="s">
        <v>18</v>
      </c>
      <c r="D3019" s="4" t="s">
        <v>19</v>
      </c>
      <c r="E3019" s="3" t="s">
        <v>20</v>
      </c>
      <c r="F3019" s="3" t="s">
        <v>82</v>
      </c>
      <c r="G3019" s="3" t="s">
        <v>50</v>
      </c>
      <c r="H3019" s="3" t="s">
        <v>22018</v>
      </c>
      <c r="I3019" s="3" t="s">
        <v>22019</v>
      </c>
      <c r="J3019" s="3" t="s">
        <v>22020</v>
      </c>
      <c r="K3019" s="3" t="s">
        <v>35</v>
      </c>
    </row>
    <row r="3020" ht="18.0" customHeight="1">
      <c r="A3020" s="3" t="s">
        <v>19744</v>
      </c>
      <c r="B3020" s="3" t="s">
        <v>18739</v>
      </c>
      <c r="C3020" s="3" t="s">
        <v>18</v>
      </c>
      <c r="D3020" s="4" t="s">
        <v>19</v>
      </c>
      <c r="E3020" s="3" t="s">
        <v>20</v>
      </c>
      <c r="F3020" s="3" t="s">
        <v>132</v>
      </c>
      <c r="G3020" s="3" t="s">
        <v>57</v>
      </c>
      <c r="H3020" s="3" t="s">
        <v>4236</v>
      </c>
      <c r="I3020" s="3" t="s">
        <v>18742</v>
      </c>
      <c r="J3020" s="3" t="s">
        <v>22025</v>
      </c>
      <c r="K3020" s="3" t="s">
        <v>27</v>
      </c>
    </row>
    <row r="3021" ht="18.0" customHeight="1">
      <c r="A3021" s="3" t="s">
        <v>2636</v>
      </c>
      <c r="B3021" s="3" t="s">
        <v>21678</v>
      </c>
      <c r="C3021" s="3" t="s">
        <v>18</v>
      </c>
      <c r="D3021" s="4" t="s">
        <v>19</v>
      </c>
      <c r="E3021" s="3" t="s">
        <v>21</v>
      </c>
      <c r="F3021" s="3" t="s">
        <v>73</v>
      </c>
      <c r="G3021" s="3" t="s">
        <v>57</v>
      </c>
      <c r="H3021" s="3" t="s">
        <v>58</v>
      </c>
      <c r="I3021" s="3" t="s">
        <v>22028</v>
      </c>
      <c r="J3021" s="3" t="s">
        <v>22029</v>
      </c>
      <c r="K3021" s="3" t="s">
        <v>35</v>
      </c>
    </row>
    <row r="3022" ht="18.0" customHeight="1">
      <c r="A3022" s="3" t="s">
        <v>22030</v>
      </c>
      <c r="B3022" s="3" t="s">
        <v>22032</v>
      </c>
      <c r="C3022" s="3" t="s">
        <v>18</v>
      </c>
      <c r="D3022" s="4" t="s">
        <v>19</v>
      </c>
      <c r="E3022" s="3" t="s">
        <v>21</v>
      </c>
      <c r="F3022" s="3" t="s">
        <v>73</v>
      </c>
      <c r="G3022" s="3" t="s">
        <v>57</v>
      </c>
      <c r="H3022" s="3" t="s">
        <v>22034</v>
      </c>
      <c r="I3022" s="3" t="s">
        <v>22035</v>
      </c>
      <c r="J3022" s="3" t="s">
        <v>22036</v>
      </c>
      <c r="K3022" s="3" t="s">
        <v>159</v>
      </c>
    </row>
    <row r="3023" ht="18.0" customHeight="1">
      <c r="A3023" s="3" t="s">
        <v>22037</v>
      </c>
      <c r="B3023" s="3" t="s">
        <v>22038</v>
      </c>
      <c r="C3023" s="3" t="s">
        <v>18</v>
      </c>
      <c r="D3023" s="4" t="s">
        <v>19</v>
      </c>
      <c r="E3023" s="3" t="s">
        <v>20</v>
      </c>
      <c r="F3023" s="3" t="s">
        <v>5851</v>
      </c>
      <c r="G3023" s="3" t="s">
        <v>23</v>
      </c>
      <c r="H3023" s="3" t="s">
        <v>22039</v>
      </c>
      <c r="I3023" s="3" t="s">
        <v>22041</v>
      </c>
      <c r="J3023" s="3" t="s">
        <v>22044</v>
      </c>
      <c r="K3023" s="3" t="s">
        <v>27</v>
      </c>
    </row>
    <row r="3024" ht="18.0" customHeight="1">
      <c r="A3024" s="3" t="s">
        <v>12208</v>
      </c>
      <c r="B3024" s="3" t="s">
        <v>12618</v>
      </c>
      <c r="C3024" s="3" t="s">
        <v>18</v>
      </c>
      <c r="D3024" s="4" t="s">
        <v>19</v>
      </c>
      <c r="E3024" s="3" t="s">
        <v>21</v>
      </c>
      <c r="F3024" s="3" t="s">
        <v>2040</v>
      </c>
      <c r="G3024" s="3" t="s">
        <v>69</v>
      </c>
      <c r="H3024" s="3" t="s">
        <v>726</v>
      </c>
      <c r="I3024" s="3" t="s">
        <v>12622</v>
      </c>
      <c r="J3024" s="3" t="s">
        <v>12624</v>
      </c>
      <c r="K3024" s="3" t="s">
        <v>35</v>
      </c>
    </row>
    <row r="3025" ht="18.0" customHeight="1">
      <c r="A3025" s="3" t="s">
        <v>22047</v>
      </c>
      <c r="B3025" s="3" t="s">
        <v>12618</v>
      </c>
      <c r="C3025" s="3" t="s">
        <v>18</v>
      </c>
      <c r="D3025" s="4" t="s">
        <v>19</v>
      </c>
      <c r="E3025" s="3" t="s">
        <v>21</v>
      </c>
      <c r="F3025" s="3" t="s">
        <v>349</v>
      </c>
      <c r="G3025" s="3" t="s">
        <v>69</v>
      </c>
      <c r="H3025" s="3" t="s">
        <v>726</v>
      </c>
      <c r="I3025" s="3" t="s">
        <v>22050</v>
      </c>
      <c r="J3025" s="3" t="s">
        <v>22051</v>
      </c>
      <c r="K3025" s="3" t="s">
        <v>35</v>
      </c>
    </row>
    <row r="3026" ht="18.0" customHeight="1">
      <c r="A3026" s="3" t="s">
        <v>21496</v>
      </c>
      <c r="B3026" s="3" t="s">
        <v>21012</v>
      </c>
      <c r="C3026" s="3" t="s">
        <v>18</v>
      </c>
      <c r="D3026" s="4" t="s">
        <v>19</v>
      </c>
      <c r="E3026" s="3" t="s">
        <v>20</v>
      </c>
      <c r="F3026" s="3" t="s">
        <v>363</v>
      </c>
      <c r="G3026" s="3" t="s">
        <v>50</v>
      </c>
      <c r="H3026" s="3" t="s">
        <v>556</v>
      </c>
      <c r="I3026" s="3" t="s">
        <v>8399</v>
      </c>
      <c r="J3026" s="3" t="s">
        <v>21498</v>
      </c>
      <c r="K3026" s="3" t="s">
        <v>27</v>
      </c>
    </row>
    <row r="3027" ht="18.0" customHeight="1">
      <c r="A3027" s="3" t="s">
        <v>22056</v>
      </c>
      <c r="B3027" s="3" t="s">
        <v>17669</v>
      </c>
      <c r="C3027" s="3" t="s">
        <v>18</v>
      </c>
      <c r="D3027" s="4" t="s">
        <v>19</v>
      </c>
      <c r="E3027" s="3" t="s">
        <v>21</v>
      </c>
      <c r="F3027" s="3" t="s">
        <v>177</v>
      </c>
      <c r="G3027" s="3" t="s">
        <v>69</v>
      </c>
      <c r="H3027" s="3" t="s">
        <v>329</v>
      </c>
      <c r="I3027" s="3" t="s">
        <v>21238</v>
      </c>
      <c r="J3027" s="3" t="s">
        <v>22058</v>
      </c>
      <c r="K3027" s="3" t="s">
        <v>27</v>
      </c>
    </row>
    <row r="3028" ht="18.0" customHeight="1">
      <c r="A3028" s="3" t="s">
        <v>22059</v>
      </c>
      <c r="B3028" s="3" t="s">
        <v>3189</v>
      </c>
      <c r="C3028" s="3" t="s">
        <v>18</v>
      </c>
      <c r="D3028" s="4" t="s">
        <v>19</v>
      </c>
      <c r="E3028" s="3" t="s">
        <v>21</v>
      </c>
      <c r="F3028" s="3" t="s">
        <v>737</v>
      </c>
      <c r="G3028" s="3" t="s">
        <v>50</v>
      </c>
      <c r="H3028" s="3" t="s">
        <v>3181</v>
      </c>
      <c r="I3028" s="3" t="s">
        <v>22060</v>
      </c>
      <c r="J3028" s="3" t="s">
        <v>22061</v>
      </c>
      <c r="K3028" s="3" t="s">
        <v>257</v>
      </c>
    </row>
    <row r="3029" ht="18.0" customHeight="1">
      <c r="A3029" s="3" t="s">
        <v>259</v>
      </c>
      <c r="B3029" s="3" t="s">
        <v>12646</v>
      </c>
      <c r="C3029" s="3" t="s">
        <v>18</v>
      </c>
      <c r="D3029" s="4" t="s">
        <v>19</v>
      </c>
      <c r="E3029" s="3" t="s">
        <v>20</v>
      </c>
      <c r="F3029" s="3" t="s">
        <v>668</v>
      </c>
      <c r="G3029" s="3" t="s">
        <v>57</v>
      </c>
      <c r="H3029" s="3" t="s">
        <v>38</v>
      </c>
      <c r="I3029" s="3" t="s">
        <v>22067</v>
      </c>
      <c r="J3029" s="3" t="s">
        <v>22068</v>
      </c>
      <c r="K3029" s="3" t="s">
        <v>35</v>
      </c>
    </row>
    <row r="3030" ht="18.0" customHeight="1">
      <c r="A3030" s="3" t="s">
        <v>5382</v>
      </c>
      <c r="B3030" s="3" t="s">
        <v>12646</v>
      </c>
      <c r="C3030" s="3" t="s">
        <v>18</v>
      </c>
      <c r="D3030" s="4" t="s">
        <v>19</v>
      </c>
      <c r="E3030" s="3" t="s">
        <v>20</v>
      </c>
      <c r="F3030" s="3" t="s">
        <v>668</v>
      </c>
      <c r="G3030" s="3" t="s">
        <v>57</v>
      </c>
      <c r="H3030" s="3" t="s">
        <v>38</v>
      </c>
      <c r="I3030" s="3" t="s">
        <v>22070</v>
      </c>
      <c r="J3030" s="3" t="s">
        <v>22071</v>
      </c>
      <c r="K3030" s="3" t="s">
        <v>35</v>
      </c>
    </row>
    <row r="3031" ht="18.0" customHeight="1">
      <c r="A3031" s="3" t="s">
        <v>20061</v>
      </c>
      <c r="B3031" s="3" t="s">
        <v>22075</v>
      </c>
      <c r="C3031" s="3" t="s">
        <v>18</v>
      </c>
      <c r="D3031" s="4" t="s">
        <v>19</v>
      </c>
      <c r="E3031" s="3" t="s">
        <v>20</v>
      </c>
      <c r="F3031" s="3" t="s">
        <v>232</v>
      </c>
      <c r="G3031" s="3" t="s">
        <v>57</v>
      </c>
      <c r="H3031" s="3" t="s">
        <v>58</v>
      </c>
      <c r="I3031" s="3" t="s">
        <v>22077</v>
      </c>
      <c r="J3031" s="3" t="s">
        <v>22079</v>
      </c>
      <c r="K3031" s="3" t="s">
        <v>35</v>
      </c>
    </row>
    <row r="3032" ht="18.0" customHeight="1">
      <c r="A3032" s="3" t="s">
        <v>3292</v>
      </c>
      <c r="B3032" s="3" t="s">
        <v>22081</v>
      </c>
      <c r="C3032" s="3" t="s">
        <v>18</v>
      </c>
      <c r="D3032" s="4" t="s">
        <v>19</v>
      </c>
      <c r="E3032" s="3" t="s">
        <v>21</v>
      </c>
      <c r="F3032" s="3" t="s">
        <v>132</v>
      </c>
      <c r="G3032" s="3" t="s">
        <v>57</v>
      </c>
      <c r="H3032" s="3" t="s">
        <v>1895</v>
      </c>
      <c r="I3032" s="3" t="s">
        <v>22082</v>
      </c>
      <c r="J3032" s="3" t="s">
        <v>22083</v>
      </c>
      <c r="K3032" s="3" t="s">
        <v>35</v>
      </c>
    </row>
    <row r="3033" ht="18.0" customHeight="1">
      <c r="A3033" s="3" t="s">
        <v>22084</v>
      </c>
      <c r="B3033" s="3" t="s">
        <v>19992</v>
      </c>
      <c r="C3033" s="3" t="s">
        <v>18</v>
      </c>
      <c r="D3033" s="4" t="s">
        <v>19</v>
      </c>
      <c r="E3033" s="3" t="s">
        <v>20</v>
      </c>
      <c r="F3033" s="3" t="s">
        <v>73</v>
      </c>
      <c r="G3033" s="3" t="s">
        <v>50</v>
      </c>
      <c r="H3033" s="3" t="s">
        <v>19996</v>
      </c>
      <c r="I3033" s="3" t="s">
        <v>22085</v>
      </c>
      <c r="J3033" s="3" t="s">
        <v>22087</v>
      </c>
      <c r="K3033" s="3" t="s">
        <v>159</v>
      </c>
    </row>
    <row r="3034" ht="18.0" customHeight="1">
      <c r="A3034" s="3" t="s">
        <v>15369</v>
      </c>
      <c r="B3034" s="3" t="s">
        <v>15370</v>
      </c>
      <c r="C3034" s="3" t="s">
        <v>18</v>
      </c>
      <c r="D3034" s="4" t="s">
        <v>19</v>
      </c>
      <c r="E3034" s="3" t="s">
        <v>20</v>
      </c>
      <c r="F3034" s="3" t="s">
        <v>244</v>
      </c>
      <c r="G3034" s="3" t="s">
        <v>69</v>
      </c>
      <c r="H3034" s="3" t="s">
        <v>1695</v>
      </c>
      <c r="I3034" s="3" t="s">
        <v>15373</v>
      </c>
      <c r="J3034" s="3" t="s">
        <v>15374</v>
      </c>
      <c r="K3034" s="3" t="s">
        <v>35</v>
      </c>
    </row>
    <row r="3035" ht="18.0" customHeight="1">
      <c r="A3035" s="3" t="s">
        <v>22091</v>
      </c>
      <c r="B3035" s="3" t="s">
        <v>22092</v>
      </c>
      <c r="C3035" s="3" t="s">
        <v>18</v>
      </c>
      <c r="D3035" s="4" t="s">
        <v>19</v>
      </c>
      <c r="E3035" s="3" t="s">
        <v>21</v>
      </c>
      <c r="F3035" s="3" t="s">
        <v>73</v>
      </c>
      <c r="G3035" s="3" t="s">
        <v>57</v>
      </c>
      <c r="H3035" s="3" t="s">
        <v>498</v>
      </c>
      <c r="I3035" s="3" t="s">
        <v>166</v>
      </c>
      <c r="J3035" s="3" t="s">
        <v>22096</v>
      </c>
      <c r="K3035" s="3" t="s">
        <v>159</v>
      </c>
    </row>
    <row r="3036" ht="18.0" customHeight="1">
      <c r="A3036" s="3" t="s">
        <v>22099</v>
      </c>
      <c r="B3036" s="3" t="s">
        <v>22100</v>
      </c>
      <c r="C3036" s="3" t="s">
        <v>18</v>
      </c>
      <c r="D3036" s="4" t="s">
        <v>19</v>
      </c>
      <c r="E3036" s="3" t="s">
        <v>20</v>
      </c>
      <c r="F3036" s="3" t="s">
        <v>73</v>
      </c>
      <c r="G3036" s="3" t="s">
        <v>57</v>
      </c>
      <c r="H3036" s="3" t="s">
        <v>567</v>
      </c>
      <c r="I3036" s="3" t="s">
        <v>22102</v>
      </c>
      <c r="J3036" s="3" t="s">
        <v>22111</v>
      </c>
      <c r="K3036" s="3" t="s">
        <v>41</v>
      </c>
    </row>
    <row r="3037" ht="18.0" customHeight="1">
      <c r="A3037" s="3" t="s">
        <v>22112</v>
      </c>
      <c r="B3037" s="3" t="s">
        <v>8924</v>
      </c>
      <c r="C3037" s="3" t="s">
        <v>18</v>
      </c>
      <c r="D3037" s="4" t="s">
        <v>19</v>
      </c>
      <c r="E3037" s="3" t="s">
        <v>20</v>
      </c>
      <c r="F3037" s="3" t="s">
        <v>146</v>
      </c>
      <c r="G3037" s="3" t="s">
        <v>50</v>
      </c>
      <c r="H3037" s="3" t="s">
        <v>8929</v>
      </c>
      <c r="I3037" s="3" t="s">
        <v>9009</v>
      </c>
      <c r="J3037" s="3" t="s">
        <v>22113</v>
      </c>
      <c r="K3037" s="3" t="s">
        <v>27</v>
      </c>
    </row>
    <row r="3038" ht="18.0" customHeight="1">
      <c r="A3038" s="3" t="s">
        <v>22114</v>
      </c>
      <c r="B3038" s="3" t="s">
        <v>6544</v>
      </c>
      <c r="C3038" s="3" t="s">
        <v>18</v>
      </c>
      <c r="D3038" s="4" t="s">
        <v>19</v>
      </c>
      <c r="E3038" s="3" t="s">
        <v>20</v>
      </c>
      <c r="F3038" s="3" t="s">
        <v>387</v>
      </c>
      <c r="G3038" s="3" t="s">
        <v>57</v>
      </c>
      <c r="H3038" s="3" t="s">
        <v>6547</v>
      </c>
      <c r="I3038" s="3" t="s">
        <v>7235</v>
      </c>
      <c r="J3038" s="3" t="s">
        <v>7238</v>
      </c>
      <c r="K3038" s="3" t="s">
        <v>35</v>
      </c>
    </row>
    <row r="3039" ht="18.0" customHeight="1">
      <c r="A3039" s="3" t="s">
        <v>4578</v>
      </c>
      <c r="B3039" s="3" t="s">
        <v>6544</v>
      </c>
      <c r="C3039" s="3" t="s">
        <v>18</v>
      </c>
      <c r="D3039" s="4" t="s">
        <v>19</v>
      </c>
      <c r="E3039" s="3" t="s">
        <v>20</v>
      </c>
      <c r="F3039" s="3" t="s">
        <v>363</v>
      </c>
      <c r="G3039" s="3" t="s">
        <v>50</v>
      </c>
      <c r="H3039" s="3" t="s">
        <v>6547</v>
      </c>
      <c r="I3039" s="3" t="s">
        <v>166</v>
      </c>
      <c r="J3039" s="3" t="s">
        <v>22119</v>
      </c>
      <c r="K3039" s="3" t="s">
        <v>35</v>
      </c>
    </row>
    <row r="3040" ht="18.0" customHeight="1">
      <c r="A3040" s="3" t="s">
        <v>977</v>
      </c>
      <c r="B3040" s="3" t="s">
        <v>21888</v>
      </c>
      <c r="C3040" s="3" t="s">
        <v>18</v>
      </c>
      <c r="D3040" s="4" t="s">
        <v>19</v>
      </c>
      <c r="E3040" s="3" t="s">
        <v>21</v>
      </c>
      <c r="F3040" s="3" t="s">
        <v>796</v>
      </c>
      <c r="G3040" s="3" t="s">
        <v>57</v>
      </c>
      <c r="H3040" s="3" t="s">
        <v>9331</v>
      </c>
      <c r="I3040" s="3" t="s">
        <v>22121</v>
      </c>
      <c r="J3040" s="3" t="s">
        <v>22123</v>
      </c>
      <c r="K3040" s="3" t="s">
        <v>27</v>
      </c>
    </row>
    <row r="3041" ht="18.0" customHeight="1">
      <c r="A3041" s="3" t="s">
        <v>977</v>
      </c>
      <c r="B3041" s="3" t="s">
        <v>21888</v>
      </c>
      <c r="C3041" s="3" t="s">
        <v>18</v>
      </c>
      <c r="D3041" s="4" t="s">
        <v>19</v>
      </c>
      <c r="E3041" s="3" t="s">
        <v>127</v>
      </c>
      <c r="F3041" s="3" t="s">
        <v>73</v>
      </c>
      <c r="G3041" s="3" t="s">
        <v>69</v>
      </c>
      <c r="H3041" s="3" t="s">
        <v>9331</v>
      </c>
      <c r="I3041" s="3" t="s">
        <v>22126</v>
      </c>
      <c r="J3041" s="3" t="s">
        <v>22127</v>
      </c>
      <c r="K3041" s="3" t="s">
        <v>27</v>
      </c>
    </row>
    <row r="3042" ht="18.0" customHeight="1">
      <c r="A3042" s="3" t="s">
        <v>3224</v>
      </c>
      <c r="B3042" s="3" t="s">
        <v>22128</v>
      </c>
      <c r="C3042" s="3" t="s">
        <v>18</v>
      </c>
      <c r="D3042" s="4" t="s">
        <v>19</v>
      </c>
      <c r="E3042" s="3" t="s">
        <v>21</v>
      </c>
      <c r="F3042" s="3" t="s">
        <v>349</v>
      </c>
      <c r="G3042" s="3" t="s">
        <v>23</v>
      </c>
      <c r="H3042" s="3" t="s">
        <v>22129</v>
      </c>
      <c r="I3042" s="3" t="s">
        <v>166</v>
      </c>
      <c r="J3042" s="3" t="s">
        <v>22131</v>
      </c>
      <c r="K3042" s="3" t="s">
        <v>41</v>
      </c>
    </row>
    <row r="3043" ht="18.0" customHeight="1">
      <c r="A3043" s="3" t="s">
        <v>22132</v>
      </c>
      <c r="B3043" s="3" t="s">
        <v>5810</v>
      </c>
      <c r="C3043" s="3" t="s">
        <v>18</v>
      </c>
      <c r="D3043" s="4" t="s">
        <v>19</v>
      </c>
      <c r="E3043" s="3" t="s">
        <v>21</v>
      </c>
      <c r="F3043" s="3" t="s">
        <v>73</v>
      </c>
      <c r="G3043" s="3" t="s">
        <v>69</v>
      </c>
      <c r="H3043" s="3" t="s">
        <v>5815</v>
      </c>
      <c r="I3043" s="3" t="s">
        <v>22134</v>
      </c>
      <c r="J3043" s="3" t="s">
        <v>22135</v>
      </c>
      <c r="K3043" s="3" t="s">
        <v>159</v>
      </c>
    </row>
    <row r="3044" ht="18.0" customHeight="1">
      <c r="A3044" s="3" t="s">
        <v>2000</v>
      </c>
      <c r="B3044" s="3" t="s">
        <v>18190</v>
      </c>
      <c r="C3044" s="3" t="s">
        <v>18</v>
      </c>
      <c r="D3044" s="4" t="s">
        <v>19</v>
      </c>
      <c r="E3044" s="3" t="s">
        <v>21</v>
      </c>
      <c r="F3044" s="3" t="s">
        <v>146</v>
      </c>
      <c r="G3044" s="3" t="s">
        <v>50</v>
      </c>
      <c r="H3044" s="3" t="s">
        <v>3871</v>
      </c>
      <c r="I3044" s="3" t="s">
        <v>22137</v>
      </c>
      <c r="J3044" s="3" t="s">
        <v>22139</v>
      </c>
      <c r="K3044" s="3" t="s">
        <v>41</v>
      </c>
    </row>
    <row r="3045" ht="18.0" customHeight="1">
      <c r="A3045" s="3" t="s">
        <v>2146</v>
      </c>
      <c r="B3045" s="3" t="s">
        <v>21831</v>
      </c>
      <c r="C3045" s="3" t="s">
        <v>18</v>
      </c>
      <c r="D3045" s="4" t="s">
        <v>19</v>
      </c>
      <c r="E3045" s="3" t="s">
        <v>20</v>
      </c>
      <c r="F3045" s="3" t="s">
        <v>73</v>
      </c>
      <c r="G3045" s="3" t="s">
        <v>57</v>
      </c>
      <c r="H3045" s="3" t="s">
        <v>84</v>
      </c>
      <c r="I3045" s="3" t="s">
        <v>22141</v>
      </c>
      <c r="J3045" s="3" t="s">
        <v>21836</v>
      </c>
      <c r="K3045" s="3" t="s">
        <v>90</v>
      </c>
    </row>
    <row r="3046" ht="18.0" customHeight="1">
      <c r="A3046" s="3" t="s">
        <v>22142</v>
      </c>
      <c r="B3046" s="3" t="s">
        <v>20110</v>
      </c>
      <c r="C3046" s="3" t="s">
        <v>18</v>
      </c>
      <c r="D3046" s="4" t="s">
        <v>19</v>
      </c>
      <c r="E3046" s="3" t="s">
        <v>21</v>
      </c>
      <c r="F3046" s="3" t="s">
        <v>244</v>
      </c>
      <c r="G3046" s="3" t="s">
        <v>69</v>
      </c>
      <c r="H3046" s="3" t="s">
        <v>20114</v>
      </c>
      <c r="I3046" s="3" t="s">
        <v>22144</v>
      </c>
      <c r="J3046" s="3" t="s">
        <v>22146</v>
      </c>
      <c r="K3046" s="3" t="s">
        <v>27</v>
      </c>
    </row>
    <row r="3047" ht="18.0" customHeight="1">
      <c r="A3047" s="3" t="s">
        <v>4242</v>
      </c>
      <c r="B3047" s="3" t="s">
        <v>22147</v>
      </c>
      <c r="C3047" s="3" t="s">
        <v>18</v>
      </c>
      <c r="D3047" s="4" t="s">
        <v>19</v>
      </c>
      <c r="E3047" s="3" t="s">
        <v>21</v>
      </c>
      <c r="F3047" s="3" t="s">
        <v>48</v>
      </c>
      <c r="G3047" s="3" t="s">
        <v>57</v>
      </c>
      <c r="H3047" s="3" t="s">
        <v>58</v>
      </c>
      <c r="I3047" s="3" t="s">
        <v>22149</v>
      </c>
      <c r="J3047" s="3" t="s">
        <v>22150</v>
      </c>
      <c r="K3047" s="3" t="s">
        <v>159</v>
      </c>
    </row>
    <row r="3048" ht="18.0" customHeight="1">
      <c r="A3048" s="3" t="s">
        <v>19431</v>
      </c>
      <c r="B3048" s="3" t="s">
        <v>20004</v>
      </c>
      <c r="C3048" s="3" t="s">
        <v>18</v>
      </c>
      <c r="D3048" s="4" t="s">
        <v>19</v>
      </c>
      <c r="E3048" s="3" t="s">
        <v>21</v>
      </c>
      <c r="F3048" s="3" t="s">
        <v>19434</v>
      </c>
      <c r="G3048" s="3" t="s">
        <v>69</v>
      </c>
      <c r="H3048" s="3" t="s">
        <v>4906</v>
      </c>
      <c r="I3048" s="3" t="s">
        <v>20007</v>
      </c>
      <c r="J3048" s="3" t="s">
        <v>22155</v>
      </c>
      <c r="K3048" s="3" t="s">
        <v>35</v>
      </c>
    </row>
    <row r="3049" ht="18.0" customHeight="1">
      <c r="A3049" s="3" t="s">
        <v>22156</v>
      </c>
      <c r="B3049" s="3" t="s">
        <v>4101</v>
      </c>
      <c r="C3049" s="3" t="s">
        <v>18</v>
      </c>
      <c r="D3049" s="4" t="s">
        <v>19</v>
      </c>
      <c r="E3049" s="3" t="s">
        <v>21</v>
      </c>
      <c r="F3049" s="3" t="s">
        <v>692</v>
      </c>
      <c r="G3049" s="3" t="s">
        <v>57</v>
      </c>
      <c r="H3049" s="3" t="s">
        <v>4104</v>
      </c>
      <c r="I3049" s="3" t="s">
        <v>22157</v>
      </c>
      <c r="J3049" s="3" t="s">
        <v>22159</v>
      </c>
      <c r="K3049" s="3" t="s">
        <v>257</v>
      </c>
    </row>
    <row r="3050" ht="18.0" customHeight="1">
      <c r="A3050" s="3" t="s">
        <v>22160</v>
      </c>
      <c r="B3050" s="3" t="s">
        <v>5698</v>
      </c>
      <c r="C3050" s="3" t="s">
        <v>18</v>
      </c>
      <c r="D3050" s="4" t="s">
        <v>19</v>
      </c>
      <c r="E3050" s="3" t="s">
        <v>20</v>
      </c>
      <c r="F3050" s="3" t="s">
        <v>48</v>
      </c>
      <c r="G3050" s="3" t="s">
        <v>50</v>
      </c>
      <c r="H3050" s="3" t="s">
        <v>5702</v>
      </c>
      <c r="I3050" s="3" t="s">
        <v>22165</v>
      </c>
      <c r="J3050" s="3" t="s">
        <v>5706</v>
      </c>
      <c r="K3050" s="3" t="s">
        <v>35</v>
      </c>
    </row>
    <row r="3051" ht="18.0" customHeight="1">
      <c r="A3051" s="3" t="s">
        <v>4803</v>
      </c>
      <c r="B3051" s="3" t="s">
        <v>5252</v>
      </c>
      <c r="C3051" s="3" t="s">
        <v>18</v>
      </c>
      <c r="D3051" s="4" t="s">
        <v>19</v>
      </c>
      <c r="E3051" s="3" t="s">
        <v>20</v>
      </c>
      <c r="F3051" s="3" t="s">
        <v>48</v>
      </c>
      <c r="G3051" s="3" t="s">
        <v>50</v>
      </c>
      <c r="H3051" s="3" t="s">
        <v>2357</v>
      </c>
      <c r="I3051" s="3" t="s">
        <v>6380</v>
      </c>
      <c r="J3051" s="3" t="s">
        <v>6381</v>
      </c>
      <c r="K3051" s="3" t="s">
        <v>41</v>
      </c>
    </row>
    <row r="3052" ht="18.0" customHeight="1">
      <c r="A3052" s="3" t="s">
        <v>4242</v>
      </c>
      <c r="B3052" s="3" t="s">
        <v>22175</v>
      </c>
      <c r="C3052" s="3" t="s">
        <v>18</v>
      </c>
      <c r="D3052" s="4" t="s">
        <v>19</v>
      </c>
      <c r="E3052" s="3" t="s">
        <v>21</v>
      </c>
      <c r="F3052" s="3" t="s">
        <v>1604</v>
      </c>
      <c r="G3052" s="3" t="s">
        <v>50</v>
      </c>
      <c r="H3052" s="3" t="s">
        <v>38</v>
      </c>
      <c r="I3052" s="3" t="s">
        <v>22179</v>
      </c>
      <c r="J3052" s="3" t="s">
        <v>22180</v>
      </c>
      <c r="K3052" s="3" t="s">
        <v>41</v>
      </c>
    </row>
    <row r="3053" ht="18.0" customHeight="1">
      <c r="A3053" s="3" t="s">
        <v>3224</v>
      </c>
      <c r="B3053" s="3" t="s">
        <v>22181</v>
      </c>
      <c r="C3053" s="3" t="s">
        <v>18</v>
      </c>
      <c r="D3053" s="4" t="s">
        <v>19</v>
      </c>
      <c r="E3053" s="3" t="s">
        <v>20</v>
      </c>
      <c r="F3053" s="3" t="s">
        <v>132</v>
      </c>
      <c r="G3053" s="3" t="s">
        <v>57</v>
      </c>
      <c r="H3053" s="3" t="s">
        <v>22184</v>
      </c>
      <c r="I3053" s="3" t="s">
        <v>22185</v>
      </c>
      <c r="J3053" s="3" t="s">
        <v>22187</v>
      </c>
      <c r="K3053" s="3" t="s">
        <v>35</v>
      </c>
    </row>
    <row r="3054" ht="18.0" customHeight="1">
      <c r="A3054" s="3" t="s">
        <v>22189</v>
      </c>
      <c r="B3054" s="3" t="s">
        <v>22190</v>
      </c>
      <c r="C3054" s="3" t="s">
        <v>18</v>
      </c>
      <c r="D3054" s="4" t="s">
        <v>19</v>
      </c>
      <c r="E3054" s="3" t="s">
        <v>20</v>
      </c>
      <c r="F3054" s="3" t="s">
        <v>692</v>
      </c>
      <c r="G3054" s="3" t="s">
        <v>57</v>
      </c>
      <c r="H3054" s="3" t="s">
        <v>58</v>
      </c>
      <c r="I3054" s="3" t="s">
        <v>166</v>
      </c>
      <c r="J3054" s="3" t="s">
        <v>22192</v>
      </c>
      <c r="K3054" s="3" t="s">
        <v>35</v>
      </c>
    </row>
    <row r="3055" ht="18.0" customHeight="1">
      <c r="A3055" s="3" t="s">
        <v>22193</v>
      </c>
      <c r="B3055" s="3" t="s">
        <v>19446</v>
      </c>
      <c r="C3055" s="3" t="s">
        <v>18</v>
      </c>
      <c r="D3055" s="4" t="s">
        <v>19</v>
      </c>
      <c r="E3055" s="3" t="s">
        <v>20</v>
      </c>
      <c r="F3055" s="3" t="s">
        <v>668</v>
      </c>
      <c r="G3055" s="3" t="s">
        <v>23</v>
      </c>
      <c r="H3055" s="3" t="s">
        <v>19450</v>
      </c>
      <c r="I3055" s="3" t="s">
        <v>22194</v>
      </c>
      <c r="J3055" s="3" t="s">
        <v>22197</v>
      </c>
      <c r="K3055" s="3" t="s">
        <v>257</v>
      </c>
    </row>
    <row r="3056" ht="18.0" customHeight="1">
      <c r="A3056" s="3" t="s">
        <v>22200</v>
      </c>
      <c r="B3056" s="3" t="s">
        <v>14142</v>
      </c>
      <c r="C3056" s="3" t="s">
        <v>18</v>
      </c>
      <c r="D3056" s="4" t="s">
        <v>19</v>
      </c>
      <c r="E3056" s="3" t="s">
        <v>21</v>
      </c>
      <c r="F3056" s="3" t="s">
        <v>692</v>
      </c>
      <c r="G3056" s="3" t="s">
        <v>57</v>
      </c>
      <c r="H3056" s="3" t="s">
        <v>14143</v>
      </c>
      <c r="I3056" s="3" t="s">
        <v>166</v>
      </c>
      <c r="J3056" s="3" t="s">
        <v>22202</v>
      </c>
      <c r="K3056" s="3" t="s">
        <v>257</v>
      </c>
    </row>
    <row r="3057" ht="18.0" customHeight="1">
      <c r="A3057" s="3" t="s">
        <v>22203</v>
      </c>
      <c r="B3057" s="3" t="s">
        <v>22204</v>
      </c>
      <c r="C3057" s="3" t="s">
        <v>18</v>
      </c>
      <c r="D3057" s="4" t="s">
        <v>19</v>
      </c>
      <c r="E3057" s="3" t="s">
        <v>21</v>
      </c>
      <c r="F3057" s="3" t="s">
        <v>668</v>
      </c>
      <c r="G3057" s="3" t="s">
        <v>57</v>
      </c>
      <c r="H3057" s="3" t="s">
        <v>58</v>
      </c>
      <c r="I3057" s="3" t="s">
        <v>22207</v>
      </c>
      <c r="J3057" s="3" t="s">
        <v>22209</v>
      </c>
      <c r="K3057" s="3" t="s">
        <v>41</v>
      </c>
    </row>
    <row r="3058" ht="18.0" customHeight="1">
      <c r="A3058" s="3" t="s">
        <v>22211</v>
      </c>
      <c r="B3058" s="3" t="s">
        <v>22212</v>
      </c>
      <c r="C3058" s="3" t="s">
        <v>18</v>
      </c>
      <c r="D3058" s="4" t="s">
        <v>19</v>
      </c>
      <c r="E3058" s="3" t="s">
        <v>21</v>
      </c>
      <c r="F3058" s="3" t="s">
        <v>73</v>
      </c>
      <c r="G3058" s="3" t="s">
        <v>50</v>
      </c>
      <c r="H3058" s="3" t="s">
        <v>22215</v>
      </c>
      <c r="I3058" s="3" t="s">
        <v>20328</v>
      </c>
      <c r="J3058" s="3" t="s">
        <v>22216</v>
      </c>
      <c r="K3058" s="3" t="s">
        <v>41</v>
      </c>
    </row>
    <row r="3059" ht="18.0" customHeight="1">
      <c r="A3059" s="3" t="s">
        <v>259</v>
      </c>
      <c r="B3059" s="3" t="s">
        <v>22219</v>
      </c>
      <c r="C3059" s="3" t="s">
        <v>18</v>
      </c>
      <c r="D3059" s="4" t="s">
        <v>19</v>
      </c>
      <c r="E3059" s="3" t="s">
        <v>20</v>
      </c>
      <c r="F3059" s="3" t="s">
        <v>363</v>
      </c>
      <c r="G3059" s="3" t="s">
        <v>50</v>
      </c>
      <c r="H3059" s="3" t="s">
        <v>489</v>
      </c>
      <c r="I3059" s="3" t="s">
        <v>22221</v>
      </c>
      <c r="J3059" s="3" t="s">
        <v>22222</v>
      </c>
      <c r="K3059" s="3" t="s">
        <v>90</v>
      </c>
    </row>
    <row r="3060" ht="18.0" customHeight="1">
      <c r="A3060" s="3" t="s">
        <v>10767</v>
      </c>
      <c r="B3060" s="3" t="s">
        <v>5698</v>
      </c>
      <c r="C3060" s="3" t="s">
        <v>18</v>
      </c>
      <c r="D3060" s="4" t="s">
        <v>19</v>
      </c>
      <c r="E3060" s="3" t="s">
        <v>20</v>
      </c>
      <c r="F3060" s="3" t="s">
        <v>48</v>
      </c>
      <c r="G3060" s="3" t="s">
        <v>50</v>
      </c>
      <c r="H3060" s="3" t="s">
        <v>5702</v>
      </c>
      <c r="I3060" s="3" t="s">
        <v>22223</v>
      </c>
      <c r="J3060" s="3" t="s">
        <v>13170</v>
      </c>
      <c r="K3060" s="3" t="s">
        <v>35</v>
      </c>
    </row>
    <row r="3061" ht="18.0" customHeight="1">
      <c r="A3061" s="3" t="s">
        <v>22224</v>
      </c>
      <c r="B3061" s="3" t="s">
        <v>6018</v>
      </c>
      <c r="C3061" s="3" t="s">
        <v>18</v>
      </c>
      <c r="D3061" s="4" t="s">
        <v>19</v>
      </c>
      <c r="E3061" s="3" t="s">
        <v>20</v>
      </c>
      <c r="F3061" s="3" t="s">
        <v>13884</v>
      </c>
      <c r="G3061" s="3" t="s">
        <v>69</v>
      </c>
      <c r="H3061" s="3" t="s">
        <v>6021</v>
      </c>
      <c r="I3061" s="3" t="s">
        <v>22228</v>
      </c>
      <c r="J3061" s="3" t="s">
        <v>22229</v>
      </c>
      <c r="K3061" s="3" t="s">
        <v>257</v>
      </c>
    </row>
    <row r="3062" ht="18.0" customHeight="1">
      <c r="A3062" s="3" t="s">
        <v>22230</v>
      </c>
      <c r="B3062" s="3" t="s">
        <v>22232</v>
      </c>
      <c r="C3062" s="3" t="s">
        <v>18</v>
      </c>
      <c r="D3062" s="4" t="s">
        <v>19</v>
      </c>
      <c r="E3062" s="3" t="s">
        <v>20</v>
      </c>
      <c r="F3062" s="3" t="s">
        <v>48</v>
      </c>
      <c r="G3062" s="3" t="s">
        <v>69</v>
      </c>
      <c r="H3062" s="3" t="s">
        <v>467</v>
      </c>
      <c r="I3062" s="3" t="s">
        <v>22234</v>
      </c>
      <c r="J3062" s="3" t="s">
        <v>22236</v>
      </c>
      <c r="K3062" s="3" t="s">
        <v>90</v>
      </c>
    </row>
    <row r="3063" ht="18.0" customHeight="1">
      <c r="A3063" s="3" t="s">
        <v>3292</v>
      </c>
      <c r="B3063" s="3" t="s">
        <v>22238</v>
      </c>
      <c r="C3063" s="3" t="s">
        <v>18</v>
      </c>
      <c r="D3063" s="4" t="s">
        <v>19</v>
      </c>
      <c r="E3063" s="3" t="s">
        <v>20</v>
      </c>
      <c r="F3063" s="3" t="s">
        <v>363</v>
      </c>
      <c r="G3063" s="3" t="s">
        <v>50</v>
      </c>
      <c r="H3063" s="3" t="s">
        <v>556</v>
      </c>
      <c r="I3063" s="3" t="s">
        <v>22240</v>
      </c>
      <c r="J3063" s="3" t="s">
        <v>22242</v>
      </c>
      <c r="K3063" s="3" t="s">
        <v>41</v>
      </c>
    </row>
    <row r="3064" ht="18.0" customHeight="1">
      <c r="A3064" s="3" t="s">
        <v>2636</v>
      </c>
      <c r="B3064" s="3" t="s">
        <v>20817</v>
      </c>
      <c r="C3064" s="3" t="s">
        <v>18</v>
      </c>
      <c r="D3064" s="4" t="s">
        <v>19</v>
      </c>
      <c r="E3064" s="3" t="s">
        <v>21</v>
      </c>
      <c r="F3064" s="3" t="s">
        <v>73</v>
      </c>
      <c r="G3064" s="3" t="s">
        <v>23</v>
      </c>
      <c r="H3064" s="3" t="s">
        <v>20819</v>
      </c>
      <c r="I3064" s="3" t="s">
        <v>22243</v>
      </c>
      <c r="J3064" s="3" t="s">
        <v>22245</v>
      </c>
      <c r="K3064" s="3" t="s">
        <v>41</v>
      </c>
    </row>
    <row r="3065" ht="18.0" customHeight="1">
      <c r="A3065" s="3" t="s">
        <v>22247</v>
      </c>
      <c r="B3065" s="3" t="s">
        <v>22248</v>
      </c>
      <c r="C3065" s="3" t="s">
        <v>18</v>
      </c>
      <c r="D3065" s="4" t="s">
        <v>19</v>
      </c>
      <c r="E3065" s="3" t="s">
        <v>20</v>
      </c>
      <c r="F3065" s="3" t="s">
        <v>177</v>
      </c>
      <c r="G3065" s="3" t="s">
        <v>69</v>
      </c>
      <c r="H3065" s="3" t="s">
        <v>22250</v>
      </c>
      <c r="I3065" s="3" t="s">
        <v>22251</v>
      </c>
      <c r="J3065" s="3" t="s">
        <v>22252</v>
      </c>
      <c r="K3065" s="3" t="s">
        <v>35</v>
      </c>
    </row>
    <row r="3066" ht="18.0" customHeight="1">
      <c r="A3066" s="3" t="s">
        <v>22253</v>
      </c>
      <c r="B3066" s="3" t="s">
        <v>12883</v>
      </c>
      <c r="C3066" s="3" t="s">
        <v>18</v>
      </c>
      <c r="D3066" s="4" t="s">
        <v>19</v>
      </c>
      <c r="E3066" s="3" t="s">
        <v>20</v>
      </c>
      <c r="F3066" s="3" t="s">
        <v>177</v>
      </c>
      <c r="G3066" s="3" t="s">
        <v>50</v>
      </c>
      <c r="H3066" s="3" t="s">
        <v>12887</v>
      </c>
      <c r="I3066" s="3" t="s">
        <v>22254</v>
      </c>
      <c r="J3066" s="3" t="s">
        <v>22256</v>
      </c>
      <c r="K3066" s="3" t="s">
        <v>257</v>
      </c>
    </row>
    <row r="3067" ht="18.0" customHeight="1">
      <c r="A3067" s="3" t="s">
        <v>3783</v>
      </c>
      <c r="B3067" s="3" t="s">
        <v>22258</v>
      </c>
      <c r="C3067" s="3" t="s">
        <v>18</v>
      </c>
      <c r="D3067" s="4" t="s">
        <v>19</v>
      </c>
      <c r="E3067" s="3" t="s">
        <v>20</v>
      </c>
      <c r="F3067" s="3" t="s">
        <v>960</v>
      </c>
      <c r="G3067" s="3" t="s">
        <v>50</v>
      </c>
      <c r="H3067" s="3" t="s">
        <v>99</v>
      </c>
      <c r="I3067" s="3" t="s">
        <v>22262</v>
      </c>
      <c r="J3067" s="3" t="s">
        <v>22263</v>
      </c>
      <c r="K3067" s="3" t="s">
        <v>90</v>
      </c>
    </row>
    <row r="3068" ht="18.0" customHeight="1">
      <c r="A3068" s="3" t="s">
        <v>4886</v>
      </c>
      <c r="B3068" s="3" t="s">
        <v>22264</v>
      </c>
      <c r="C3068" s="3" t="s">
        <v>18</v>
      </c>
      <c r="D3068" s="4" t="s">
        <v>19</v>
      </c>
      <c r="E3068" s="3" t="s">
        <v>21</v>
      </c>
      <c r="F3068" s="3" t="s">
        <v>73</v>
      </c>
      <c r="G3068" s="3" t="s">
        <v>57</v>
      </c>
      <c r="H3068" s="3" t="s">
        <v>498</v>
      </c>
      <c r="I3068" s="3" t="s">
        <v>22266</v>
      </c>
      <c r="J3068" s="3" t="s">
        <v>22267</v>
      </c>
      <c r="K3068" s="3" t="s">
        <v>41</v>
      </c>
    </row>
    <row r="3069" ht="18.0" customHeight="1">
      <c r="A3069" s="3" t="s">
        <v>22269</v>
      </c>
      <c r="B3069" s="3" t="s">
        <v>22248</v>
      </c>
      <c r="C3069" s="3" t="s">
        <v>18</v>
      </c>
      <c r="D3069" s="4" t="s">
        <v>19</v>
      </c>
      <c r="E3069" s="3" t="s">
        <v>20</v>
      </c>
      <c r="F3069" s="3" t="s">
        <v>177</v>
      </c>
      <c r="G3069" s="3" t="s">
        <v>69</v>
      </c>
      <c r="H3069" s="3" t="s">
        <v>22250</v>
      </c>
      <c r="I3069" s="3" t="s">
        <v>22251</v>
      </c>
      <c r="J3069" s="3" t="s">
        <v>22252</v>
      </c>
      <c r="K3069" s="3" t="s">
        <v>35</v>
      </c>
    </row>
    <row r="3070" ht="18.0" customHeight="1">
      <c r="A3070" s="3" t="s">
        <v>22272</v>
      </c>
      <c r="B3070" s="3" t="s">
        <v>22273</v>
      </c>
      <c r="C3070" s="3" t="s">
        <v>18</v>
      </c>
      <c r="D3070" s="4" t="s">
        <v>19</v>
      </c>
      <c r="E3070" s="3" t="s">
        <v>21</v>
      </c>
      <c r="F3070" s="3" t="s">
        <v>349</v>
      </c>
      <c r="G3070" s="3" t="s">
        <v>69</v>
      </c>
      <c r="H3070" s="3" t="s">
        <v>52</v>
      </c>
      <c r="I3070" s="3" t="s">
        <v>22276</v>
      </c>
      <c r="J3070" s="3" t="s">
        <v>22277</v>
      </c>
      <c r="K3070" s="3" t="s">
        <v>35</v>
      </c>
    </row>
    <row r="3071" ht="18.0" customHeight="1">
      <c r="A3071" s="3" t="s">
        <v>7446</v>
      </c>
      <c r="B3071" s="3" t="s">
        <v>22279</v>
      </c>
      <c r="C3071" s="3" t="s">
        <v>18</v>
      </c>
      <c r="D3071" s="4" t="s">
        <v>19</v>
      </c>
      <c r="E3071" s="3" t="s">
        <v>127</v>
      </c>
      <c r="F3071" s="3" t="s">
        <v>73</v>
      </c>
      <c r="G3071" s="3" t="s">
        <v>69</v>
      </c>
      <c r="H3071" s="3" t="s">
        <v>7453</v>
      </c>
      <c r="I3071" s="3" t="s">
        <v>22280</v>
      </c>
      <c r="J3071" s="3" t="s">
        <v>22281</v>
      </c>
      <c r="K3071" s="3" t="s">
        <v>41</v>
      </c>
    </row>
    <row r="3072" ht="18.0" customHeight="1">
      <c r="A3072" s="3" t="s">
        <v>22283</v>
      </c>
      <c r="B3072" s="3" t="s">
        <v>22284</v>
      </c>
      <c r="C3072" s="3" t="s">
        <v>18</v>
      </c>
      <c r="D3072" s="4" t="s">
        <v>19</v>
      </c>
      <c r="E3072" s="3" t="s">
        <v>21</v>
      </c>
      <c r="F3072" s="3" t="s">
        <v>48</v>
      </c>
      <c r="G3072" s="3" t="s">
        <v>50</v>
      </c>
      <c r="H3072" s="3" t="s">
        <v>22287</v>
      </c>
      <c r="I3072" s="3" t="s">
        <v>22288</v>
      </c>
      <c r="J3072" s="3" t="s">
        <v>22289</v>
      </c>
      <c r="K3072" s="3" t="s">
        <v>41</v>
      </c>
    </row>
    <row r="3073" ht="18.0" customHeight="1">
      <c r="A3073" s="3" t="s">
        <v>22290</v>
      </c>
      <c r="B3073" s="3" t="s">
        <v>22248</v>
      </c>
      <c r="C3073" s="3" t="s">
        <v>18</v>
      </c>
      <c r="D3073" s="4" t="s">
        <v>19</v>
      </c>
      <c r="E3073" s="3" t="s">
        <v>20</v>
      </c>
      <c r="F3073" s="3" t="s">
        <v>177</v>
      </c>
      <c r="G3073" s="3" t="s">
        <v>69</v>
      </c>
      <c r="H3073" s="3" t="s">
        <v>22250</v>
      </c>
      <c r="I3073" s="3" t="s">
        <v>22251</v>
      </c>
      <c r="J3073" s="3" t="s">
        <v>22252</v>
      </c>
      <c r="K3073" s="3" t="s">
        <v>35</v>
      </c>
    </row>
    <row r="3074" ht="18.0" customHeight="1">
      <c r="A3074" s="3" t="s">
        <v>20672</v>
      </c>
      <c r="B3074" s="3" t="s">
        <v>22292</v>
      </c>
      <c r="C3074" s="3" t="s">
        <v>18</v>
      </c>
      <c r="D3074" s="4" t="s">
        <v>19</v>
      </c>
      <c r="E3074" s="3" t="s">
        <v>20</v>
      </c>
      <c r="F3074" s="3" t="s">
        <v>48</v>
      </c>
      <c r="G3074" s="3" t="s">
        <v>23</v>
      </c>
      <c r="H3074" s="3" t="s">
        <v>377</v>
      </c>
      <c r="I3074" s="3" t="s">
        <v>22295</v>
      </c>
      <c r="J3074" s="3" t="s">
        <v>22296</v>
      </c>
      <c r="K3074" s="3" t="s">
        <v>27</v>
      </c>
    </row>
    <row r="3075" ht="18.0" customHeight="1">
      <c r="A3075" s="3" t="s">
        <v>22297</v>
      </c>
      <c r="B3075" s="3" t="s">
        <v>22299</v>
      </c>
      <c r="C3075" s="3" t="s">
        <v>18</v>
      </c>
      <c r="D3075" s="4" t="s">
        <v>19</v>
      </c>
      <c r="E3075" s="3" t="s">
        <v>21</v>
      </c>
      <c r="F3075" s="3" t="s">
        <v>781</v>
      </c>
      <c r="G3075" s="3" t="s">
        <v>50</v>
      </c>
      <c r="H3075" s="3" t="s">
        <v>18747</v>
      </c>
      <c r="I3075" s="3" t="s">
        <v>22300</v>
      </c>
      <c r="J3075" s="3" t="s">
        <v>22301</v>
      </c>
      <c r="K3075" s="3" t="s">
        <v>35</v>
      </c>
    </row>
    <row r="3076" ht="18.0" customHeight="1">
      <c r="A3076" s="3" t="s">
        <v>4304</v>
      </c>
      <c r="B3076" s="3" t="s">
        <v>21716</v>
      </c>
      <c r="C3076" s="3" t="s">
        <v>18</v>
      </c>
      <c r="D3076" s="4" t="s">
        <v>19</v>
      </c>
      <c r="E3076" s="3" t="s">
        <v>20</v>
      </c>
      <c r="F3076" s="3" t="s">
        <v>692</v>
      </c>
      <c r="G3076" s="3" t="s">
        <v>23</v>
      </c>
      <c r="H3076" s="3" t="s">
        <v>2618</v>
      </c>
      <c r="I3076" s="3" t="s">
        <v>21718</v>
      </c>
      <c r="J3076" s="3" t="s">
        <v>22307</v>
      </c>
      <c r="K3076" s="3" t="s">
        <v>35</v>
      </c>
    </row>
    <row r="3077" ht="18.0" customHeight="1">
      <c r="A3077" s="3" t="s">
        <v>22308</v>
      </c>
      <c r="B3077" s="3" t="s">
        <v>21389</v>
      </c>
      <c r="C3077" s="3" t="s">
        <v>18</v>
      </c>
      <c r="D3077" s="4" t="s">
        <v>19</v>
      </c>
      <c r="E3077" s="3" t="s">
        <v>21</v>
      </c>
      <c r="F3077" s="3" t="s">
        <v>387</v>
      </c>
      <c r="G3077" s="3" t="s">
        <v>50</v>
      </c>
      <c r="H3077" s="3" t="s">
        <v>21391</v>
      </c>
      <c r="I3077" s="3" t="s">
        <v>22311</v>
      </c>
      <c r="J3077" s="3" t="s">
        <v>22312</v>
      </c>
      <c r="K3077" s="3" t="s">
        <v>41</v>
      </c>
    </row>
    <row r="3078" ht="18.0" customHeight="1">
      <c r="A3078" s="3" t="s">
        <v>4797</v>
      </c>
      <c r="B3078" s="3" t="s">
        <v>22316</v>
      </c>
      <c r="C3078" s="3" t="s">
        <v>18</v>
      </c>
      <c r="D3078" s="4" t="s">
        <v>19</v>
      </c>
      <c r="E3078" s="3" t="s">
        <v>20</v>
      </c>
      <c r="F3078" s="3" t="s">
        <v>903</v>
      </c>
      <c r="G3078" s="3" t="s">
        <v>50</v>
      </c>
      <c r="H3078" s="3" t="s">
        <v>109</v>
      </c>
      <c r="I3078" s="3" t="s">
        <v>22317</v>
      </c>
      <c r="J3078" s="3" t="s">
        <v>22319</v>
      </c>
      <c r="K3078" s="3" t="s">
        <v>41</v>
      </c>
    </row>
    <row r="3079" ht="18.0" customHeight="1">
      <c r="A3079" s="3" t="s">
        <v>22320</v>
      </c>
      <c r="B3079" s="3" t="s">
        <v>19410</v>
      </c>
      <c r="C3079" s="3" t="s">
        <v>18</v>
      </c>
      <c r="D3079" s="4" t="s">
        <v>19</v>
      </c>
      <c r="E3079" s="3" t="s">
        <v>20</v>
      </c>
      <c r="F3079" s="3" t="s">
        <v>2395</v>
      </c>
      <c r="G3079" s="3" t="s">
        <v>50</v>
      </c>
      <c r="H3079" s="3" t="s">
        <v>38</v>
      </c>
      <c r="I3079" s="3" t="s">
        <v>19413</v>
      </c>
      <c r="J3079" s="3" t="s">
        <v>22324</v>
      </c>
      <c r="K3079" s="3" t="s">
        <v>41</v>
      </c>
    </row>
    <row r="3080" ht="18.0" customHeight="1">
      <c r="A3080" s="3" t="s">
        <v>22327</v>
      </c>
      <c r="B3080" s="3" t="s">
        <v>22328</v>
      </c>
      <c r="C3080" s="3" t="s">
        <v>18</v>
      </c>
      <c r="D3080" s="4" t="s">
        <v>19</v>
      </c>
      <c r="E3080" s="3" t="s">
        <v>20</v>
      </c>
      <c r="F3080" s="3" t="s">
        <v>132</v>
      </c>
      <c r="G3080" s="3" t="s">
        <v>23</v>
      </c>
      <c r="H3080" s="3" t="s">
        <v>3873</v>
      </c>
      <c r="I3080" s="3" t="s">
        <v>166</v>
      </c>
      <c r="J3080" s="3" t="s">
        <v>22337</v>
      </c>
      <c r="K3080" s="3" t="s">
        <v>27</v>
      </c>
    </row>
    <row r="3081" ht="18.0" customHeight="1">
      <c r="A3081" s="3" t="s">
        <v>5620</v>
      </c>
      <c r="B3081" s="3" t="s">
        <v>5698</v>
      </c>
      <c r="C3081" s="3" t="s">
        <v>18</v>
      </c>
      <c r="D3081" s="4" t="s">
        <v>19</v>
      </c>
      <c r="E3081" s="3" t="s">
        <v>20</v>
      </c>
      <c r="F3081" s="3" t="s">
        <v>1025</v>
      </c>
      <c r="G3081" s="3" t="s">
        <v>57</v>
      </c>
      <c r="H3081" s="3" t="s">
        <v>5702</v>
      </c>
      <c r="I3081" s="3" t="s">
        <v>1559</v>
      </c>
      <c r="J3081" s="3" t="s">
        <v>22342</v>
      </c>
      <c r="K3081" s="3" t="s">
        <v>35</v>
      </c>
    </row>
    <row r="3082" ht="18.0" customHeight="1">
      <c r="A3082" s="3" t="s">
        <v>22142</v>
      </c>
      <c r="B3082" s="3" t="s">
        <v>21831</v>
      </c>
      <c r="C3082" s="3" t="s">
        <v>18</v>
      </c>
      <c r="D3082" s="4" t="s">
        <v>19</v>
      </c>
      <c r="E3082" s="3" t="s">
        <v>634</v>
      </c>
      <c r="F3082" s="3" t="s">
        <v>618</v>
      </c>
      <c r="G3082" s="3" t="s">
        <v>69</v>
      </c>
      <c r="H3082" s="3" t="s">
        <v>84</v>
      </c>
      <c r="I3082" s="3" t="s">
        <v>22345</v>
      </c>
      <c r="J3082" s="3" t="s">
        <v>22347</v>
      </c>
      <c r="K3082" s="3" t="s">
        <v>90</v>
      </c>
    </row>
    <row r="3083" ht="18.0" customHeight="1">
      <c r="A3083" s="3" t="s">
        <v>14787</v>
      </c>
      <c r="B3083" s="3" t="s">
        <v>22350</v>
      </c>
      <c r="C3083" s="3" t="s">
        <v>18</v>
      </c>
      <c r="D3083" s="4" t="s">
        <v>19</v>
      </c>
      <c r="E3083" s="3" t="s">
        <v>20</v>
      </c>
      <c r="F3083" s="3" t="s">
        <v>132</v>
      </c>
      <c r="G3083" s="3" t="s">
        <v>57</v>
      </c>
      <c r="H3083" s="3" t="s">
        <v>109</v>
      </c>
      <c r="I3083" s="3" t="s">
        <v>22352</v>
      </c>
      <c r="J3083" s="3" t="s">
        <v>22354</v>
      </c>
      <c r="K3083" s="3" t="s">
        <v>41</v>
      </c>
    </row>
    <row r="3084" ht="18.0" customHeight="1">
      <c r="A3084" s="3" t="s">
        <v>22356</v>
      </c>
      <c r="B3084" s="3" t="s">
        <v>17643</v>
      </c>
      <c r="C3084" s="3" t="s">
        <v>18</v>
      </c>
      <c r="D3084" s="4" t="s">
        <v>19</v>
      </c>
      <c r="E3084" s="3" t="s">
        <v>21</v>
      </c>
      <c r="F3084" s="3" t="s">
        <v>244</v>
      </c>
      <c r="G3084" s="3" t="s">
        <v>50</v>
      </c>
      <c r="H3084" s="3" t="s">
        <v>17647</v>
      </c>
      <c r="I3084" s="3" t="s">
        <v>22357</v>
      </c>
      <c r="J3084" s="3" t="s">
        <v>22359</v>
      </c>
      <c r="K3084" s="3" t="s">
        <v>41</v>
      </c>
    </row>
    <row r="3085" ht="18.0" customHeight="1">
      <c r="A3085" s="3" t="s">
        <v>22361</v>
      </c>
      <c r="B3085" s="3" t="s">
        <v>22248</v>
      </c>
      <c r="C3085" s="3" t="s">
        <v>18</v>
      </c>
      <c r="D3085" s="4" t="s">
        <v>19</v>
      </c>
      <c r="E3085" s="3" t="s">
        <v>20</v>
      </c>
      <c r="F3085" s="3" t="s">
        <v>177</v>
      </c>
      <c r="G3085" s="3" t="s">
        <v>69</v>
      </c>
      <c r="H3085" s="3" t="s">
        <v>22250</v>
      </c>
      <c r="I3085" s="3" t="s">
        <v>22251</v>
      </c>
      <c r="J3085" s="3" t="s">
        <v>22252</v>
      </c>
      <c r="K3085" s="3" t="s">
        <v>35</v>
      </c>
    </row>
    <row r="3086" ht="18.0" customHeight="1">
      <c r="A3086" s="3" t="s">
        <v>22368</v>
      </c>
      <c r="B3086" s="3" t="s">
        <v>22369</v>
      </c>
      <c r="C3086" s="3" t="s">
        <v>18</v>
      </c>
      <c r="D3086" s="4" t="s">
        <v>19</v>
      </c>
      <c r="E3086" s="3" t="s">
        <v>21</v>
      </c>
      <c r="F3086" s="3" t="s">
        <v>349</v>
      </c>
      <c r="G3086" s="3" t="s">
        <v>69</v>
      </c>
      <c r="H3086" s="3" t="s">
        <v>916</v>
      </c>
      <c r="I3086" s="3" t="s">
        <v>22371</v>
      </c>
      <c r="J3086" s="3" t="s">
        <v>22372</v>
      </c>
      <c r="K3086" s="3" t="s">
        <v>35</v>
      </c>
    </row>
    <row r="3087" ht="18.0" customHeight="1">
      <c r="A3087" s="3" t="s">
        <v>22375</v>
      </c>
      <c r="B3087" s="3" t="s">
        <v>22248</v>
      </c>
      <c r="C3087" s="3" t="s">
        <v>18</v>
      </c>
      <c r="D3087" s="4" t="s">
        <v>19</v>
      </c>
      <c r="E3087" s="3" t="s">
        <v>20</v>
      </c>
      <c r="F3087" s="3" t="s">
        <v>177</v>
      </c>
      <c r="G3087" s="3" t="s">
        <v>69</v>
      </c>
      <c r="H3087" s="3" t="s">
        <v>22250</v>
      </c>
      <c r="I3087" s="3" t="s">
        <v>22251</v>
      </c>
      <c r="J3087" s="3" t="s">
        <v>22252</v>
      </c>
      <c r="K3087" s="3" t="s">
        <v>35</v>
      </c>
    </row>
    <row r="3088" ht="18.0" customHeight="1">
      <c r="A3088" s="3" t="s">
        <v>22382</v>
      </c>
      <c r="B3088" s="3" t="s">
        <v>20004</v>
      </c>
      <c r="C3088" s="3" t="s">
        <v>18</v>
      </c>
      <c r="D3088" s="4" t="s">
        <v>19</v>
      </c>
      <c r="E3088" s="3" t="s">
        <v>21</v>
      </c>
      <c r="F3088" s="3" t="s">
        <v>19434</v>
      </c>
      <c r="G3088" s="3" t="s">
        <v>69</v>
      </c>
      <c r="H3088" s="3" t="s">
        <v>4906</v>
      </c>
      <c r="I3088" s="3" t="s">
        <v>20002</v>
      </c>
      <c r="J3088" s="3" t="s">
        <v>22385</v>
      </c>
      <c r="K3088" s="3" t="s">
        <v>35</v>
      </c>
    </row>
    <row r="3089" ht="18.0" customHeight="1">
      <c r="A3089" s="3" t="s">
        <v>2636</v>
      </c>
      <c r="B3089" s="3" t="s">
        <v>22388</v>
      </c>
      <c r="C3089" s="3" t="s">
        <v>18</v>
      </c>
      <c r="D3089" s="4" t="s">
        <v>19</v>
      </c>
      <c r="E3089" s="3" t="s">
        <v>21</v>
      </c>
      <c r="F3089" s="3" t="s">
        <v>2589</v>
      </c>
      <c r="G3089" s="3" t="s">
        <v>69</v>
      </c>
      <c r="H3089" s="3" t="s">
        <v>22391</v>
      </c>
      <c r="I3089" s="3" t="s">
        <v>1384</v>
      </c>
      <c r="J3089" s="3" t="s">
        <v>22392</v>
      </c>
      <c r="K3089" s="3" t="s">
        <v>35</v>
      </c>
    </row>
    <row r="3090" ht="18.0" customHeight="1">
      <c r="A3090" s="3" t="s">
        <v>22394</v>
      </c>
      <c r="B3090" s="3" t="s">
        <v>11754</v>
      </c>
      <c r="C3090" s="3" t="s">
        <v>18</v>
      </c>
      <c r="D3090" s="4" t="s">
        <v>19</v>
      </c>
      <c r="E3090" s="3" t="s">
        <v>117</v>
      </c>
      <c r="F3090" s="3" t="s">
        <v>237</v>
      </c>
      <c r="G3090" s="3" t="s">
        <v>23</v>
      </c>
      <c r="H3090" s="3" t="s">
        <v>1310</v>
      </c>
      <c r="I3090" s="3" t="s">
        <v>166</v>
      </c>
      <c r="J3090" s="3" t="s">
        <v>22399</v>
      </c>
      <c r="K3090" s="3" t="s">
        <v>27</v>
      </c>
    </row>
    <row r="3091" ht="18.0" customHeight="1">
      <c r="A3091" s="3" t="s">
        <v>3188</v>
      </c>
      <c r="B3091" s="3" t="s">
        <v>16324</v>
      </c>
      <c r="C3091" s="3" t="s">
        <v>18</v>
      </c>
      <c r="D3091" s="4" t="s">
        <v>19</v>
      </c>
      <c r="E3091" s="3" t="s">
        <v>20</v>
      </c>
      <c r="F3091" s="3" t="s">
        <v>146</v>
      </c>
      <c r="G3091" s="3" t="s">
        <v>57</v>
      </c>
      <c r="H3091" s="3" t="s">
        <v>99</v>
      </c>
      <c r="I3091" s="3" t="s">
        <v>22403</v>
      </c>
      <c r="J3091" s="3" t="s">
        <v>22404</v>
      </c>
      <c r="K3091" s="3" t="s">
        <v>159</v>
      </c>
    </row>
    <row r="3092" ht="18.0" customHeight="1">
      <c r="A3092" s="3" t="s">
        <v>1904</v>
      </c>
      <c r="B3092" s="3" t="s">
        <v>22204</v>
      </c>
      <c r="C3092" s="3" t="s">
        <v>18</v>
      </c>
      <c r="D3092" s="4" t="s">
        <v>19</v>
      </c>
      <c r="E3092" s="3" t="s">
        <v>21</v>
      </c>
      <c r="F3092" s="3" t="s">
        <v>237</v>
      </c>
      <c r="G3092" s="3" t="s">
        <v>50</v>
      </c>
      <c r="H3092" s="3" t="s">
        <v>58</v>
      </c>
      <c r="I3092" s="3" t="s">
        <v>22411</v>
      </c>
      <c r="J3092" s="3" t="s">
        <v>22414</v>
      </c>
      <c r="K3092" s="3" t="s">
        <v>41</v>
      </c>
    </row>
    <row r="3093" ht="18.0" customHeight="1">
      <c r="A3093" s="3" t="s">
        <v>20089</v>
      </c>
      <c r="B3093" s="3" t="s">
        <v>22416</v>
      </c>
      <c r="C3093" s="3" t="s">
        <v>18</v>
      </c>
      <c r="D3093" s="4" t="s">
        <v>19</v>
      </c>
      <c r="E3093" s="3" t="s">
        <v>20</v>
      </c>
      <c r="F3093" s="3" t="s">
        <v>48</v>
      </c>
      <c r="G3093" s="3" t="s">
        <v>23</v>
      </c>
      <c r="H3093" s="3" t="s">
        <v>22417</v>
      </c>
      <c r="I3093" s="3" t="s">
        <v>22418</v>
      </c>
      <c r="J3093" s="3" t="s">
        <v>22422</v>
      </c>
      <c r="K3093" s="3" t="s">
        <v>35</v>
      </c>
    </row>
    <row r="3094" ht="18.0" customHeight="1">
      <c r="A3094" s="3" t="s">
        <v>22423</v>
      </c>
      <c r="B3094" s="3" t="s">
        <v>22284</v>
      </c>
      <c r="C3094" s="3" t="s">
        <v>18</v>
      </c>
      <c r="D3094" s="4" t="s">
        <v>19</v>
      </c>
      <c r="E3094" s="3" t="s">
        <v>20</v>
      </c>
      <c r="F3094" s="3" t="s">
        <v>2006</v>
      </c>
      <c r="G3094" s="3" t="s">
        <v>50</v>
      </c>
      <c r="H3094" s="3" t="s">
        <v>22287</v>
      </c>
      <c r="I3094" s="3" t="s">
        <v>22424</v>
      </c>
      <c r="J3094" s="3" t="s">
        <v>22427</v>
      </c>
      <c r="K3094" s="3" t="s">
        <v>41</v>
      </c>
    </row>
    <row r="3095" ht="18.0" customHeight="1">
      <c r="A3095" s="3" t="s">
        <v>22428</v>
      </c>
      <c r="B3095" s="3" t="s">
        <v>18953</v>
      </c>
      <c r="C3095" s="3" t="s">
        <v>18</v>
      </c>
      <c r="D3095" s="4" t="s">
        <v>19</v>
      </c>
      <c r="E3095" s="3" t="s">
        <v>20</v>
      </c>
      <c r="F3095" s="3" t="s">
        <v>48</v>
      </c>
      <c r="G3095" s="3" t="s">
        <v>57</v>
      </c>
      <c r="H3095" s="3" t="s">
        <v>18955</v>
      </c>
      <c r="I3095" s="3" t="s">
        <v>22429</v>
      </c>
      <c r="J3095" s="3" t="s">
        <v>22431</v>
      </c>
      <c r="K3095" s="3" t="s">
        <v>27</v>
      </c>
    </row>
    <row r="3096" ht="18.0" customHeight="1">
      <c r="A3096" s="3" t="s">
        <v>4198</v>
      </c>
      <c r="B3096" s="3" t="s">
        <v>22432</v>
      </c>
      <c r="C3096" s="3" t="s">
        <v>18</v>
      </c>
      <c r="D3096" s="4" t="s">
        <v>19</v>
      </c>
      <c r="E3096" s="3" t="s">
        <v>21</v>
      </c>
      <c r="F3096" s="3" t="s">
        <v>363</v>
      </c>
      <c r="G3096" s="3" t="s">
        <v>57</v>
      </c>
      <c r="H3096" s="3" t="s">
        <v>22434</v>
      </c>
      <c r="I3096" s="3" t="s">
        <v>22435</v>
      </c>
      <c r="J3096" s="3" t="s">
        <v>22437</v>
      </c>
      <c r="K3096" s="3" t="s">
        <v>41</v>
      </c>
    </row>
    <row r="3097" ht="18.0" customHeight="1">
      <c r="A3097" s="3" t="s">
        <v>22439</v>
      </c>
      <c r="B3097" s="3" t="s">
        <v>22440</v>
      </c>
      <c r="C3097" s="3" t="s">
        <v>18</v>
      </c>
      <c r="D3097" s="4" t="s">
        <v>19</v>
      </c>
      <c r="E3097" s="3" t="s">
        <v>21</v>
      </c>
      <c r="F3097" s="3" t="s">
        <v>349</v>
      </c>
      <c r="G3097" s="3" t="s">
        <v>50</v>
      </c>
      <c r="H3097" s="3" t="s">
        <v>22441</v>
      </c>
      <c r="I3097" s="3" t="s">
        <v>22443</v>
      </c>
      <c r="J3097" s="3" t="s">
        <v>22444</v>
      </c>
      <c r="K3097" s="3" t="s">
        <v>41</v>
      </c>
    </row>
    <row r="3098" ht="18.0" customHeight="1">
      <c r="A3098" s="3" t="s">
        <v>22446</v>
      </c>
      <c r="B3098" s="3" t="s">
        <v>22284</v>
      </c>
      <c r="C3098" s="3" t="s">
        <v>18</v>
      </c>
      <c r="D3098" s="4" t="s">
        <v>19</v>
      </c>
      <c r="E3098" s="3" t="s">
        <v>21</v>
      </c>
      <c r="F3098" s="3" t="s">
        <v>146</v>
      </c>
      <c r="G3098" s="3" t="s">
        <v>50</v>
      </c>
      <c r="H3098" s="3" t="s">
        <v>22287</v>
      </c>
      <c r="I3098" s="3" t="s">
        <v>22448</v>
      </c>
      <c r="J3098" s="3" t="s">
        <v>22451</v>
      </c>
      <c r="K3098" s="3" t="s">
        <v>41</v>
      </c>
    </row>
    <row r="3099" ht="18.0" customHeight="1">
      <c r="A3099" s="3" t="s">
        <v>22452</v>
      </c>
      <c r="B3099" s="3" t="s">
        <v>17275</v>
      </c>
      <c r="C3099" s="3" t="s">
        <v>18</v>
      </c>
      <c r="D3099" s="4" t="s">
        <v>19</v>
      </c>
      <c r="E3099" s="3" t="s">
        <v>21</v>
      </c>
      <c r="F3099" s="3" t="s">
        <v>349</v>
      </c>
      <c r="G3099" s="3" t="s">
        <v>50</v>
      </c>
      <c r="H3099" s="3" t="s">
        <v>17278</v>
      </c>
      <c r="I3099" s="3" t="s">
        <v>17279</v>
      </c>
      <c r="J3099" s="3" t="s">
        <v>22453</v>
      </c>
      <c r="K3099" s="3" t="s">
        <v>41</v>
      </c>
    </row>
    <row r="3100" ht="18.0" customHeight="1">
      <c r="A3100" s="3" t="s">
        <v>12726</v>
      </c>
      <c r="B3100" s="3" t="s">
        <v>22456</v>
      </c>
      <c r="C3100" s="3" t="s">
        <v>18</v>
      </c>
      <c r="D3100" s="4" t="s">
        <v>19</v>
      </c>
      <c r="E3100" s="3" t="s">
        <v>21</v>
      </c>
      <c r="F3100" s="3" t="s">
        <v>177</v>
      </c>
      <c r="G3100" s="3" t="s">
        <v>69</v>
      </c>
      <c r="H3100" s="3" t="s">
        <v>423</v>
      </c>
      <c r="I3100" s="3" t="s">
        <v>22459</v>
      </c>
      <c r="J3100" s="3" t="s">
        <v>22460</v>
      </c>
      <c r="K3100" s="3" t="s">
        <v>41</v>
      </c>
    </row>
    <row r="3101" ht="18.0" customHeight="1">
      <c r="A3101" s="3" t="s">
        <v>3134</v>
      </c>
      <c r="B3101" s="3" t="s">
        <v>22462</v>
      </c>
      <c r="C3101" s="3" t="s">
        <v>18</v>
      </c>
      <c r="D3101" s="4" t="s">
        <v>19</v>
      </c>
      <c r="E3101" s="3" t="s">
        <v>20</v>
      </c>
      <c r="F3101" s="3" t="s">
        <v>132</v>
      </c>
      <c r="G3101" s="3" t="s">
        <v>23</v>
      </c>
      <c r="H3101" s="3" t="s">
        <v>489</v>
      </c>
      <c r="I3101" s="3" t="s">
        <v>10605</v>
      </c>
      <c r="J3101" s="3" t="s">
        <v>22465</v>
      </c>
      <c r="K3101" s="3" t="s">
        <v>35</v>
      </c>
    </row>
    <row r="3102" ht="18.0" customHeight="1">
      <c r="A3102" s="3" t="s">
        <v>20133</v>
      </c>
      <c r="B3102" s="3" t="s">
        <v>22467</v>
      </c>
      <c r="C3102" s="3" t="s">
        <v>18</v>
      </c>
      <c r="D3102" s="4" t="s">
        <v>19</v>
      </c>
      <c r="E3102" s="3" t="s">
        <v>21</v>
      </c>
      <c r="F3102" s="3" t="s">
        <v>177</v>
      </c>
      <c r="G3102" s="3" t="s">
        <v>69</v>
      </c>
      <c r="H3102" s="3" t="s">
        <v>5397</v>
      </c>
      <c r="I3102" s="3" t="s">
        <v>22468</v>
      </c>
      <c r="J3102" s="3" t="s">
        <v>22470</v>
      </c>
      <c r="K3102" s="3" t="s">
        <v>35</v>
      </c>
    </row>
    <row r="3103" ht="18.0" customHeight="1">
      <c r="A3103" s="3" t="s">
        <v>22473</v>
      </c>
      <c r="B3103" s="3" t="s">
        <v>22474</v>
      </c>
      <c r="C3103" s="3" t="s">
        <v>18</v>
      </c>
      <c r="D3103" s="4" t="s">
        <v>19</v>
      </c>
      <c r="E3103" s="3" t="s">
        <v>21</v>
      </c>
      <c r="F3103" s="3" t="s">
        <v>73</v>
      </c>
      <c r="G3103" s="3" t="s">
        <v>50</v>
      </c>
      <c r="H3103" s="3" t="s">
        <v>567</v>
      </c>
      <c r="I3103" s="3" t="s">
        <v>22478</v>
      </c>
      <c r="J3103" s="3" t="s">
        <v>22479</v>
      </c>
      <c r="K3103" s="3" t="s">
        <v>41</v>
      </c>
    </row>
    <row r="3104" ht="18.0" customHeight="1">
      <c r="A3104" s="3" t="s">
        <v>5455</v>
      </c>
      <c r="B3104" s="3" t="s">
        <v>22481</v>
      </c>
      <c r="C3104" s="3" t="s">
        <v>18</v>
      </c>
      <c r="D3104" s="4" t="s">
        <v>19</v>
      </c>
      <c r="E3104" s="3" t="s">
        <v>21</v>
      </c>
      <c r="F3104" s="3" t="s">
        <v>349</v>
      </c>
      <c r="G3104" s="3" t="s">
        <v>69</v>
      </c>
      <c r="H3104" s="3" t="s">
        <v>22487</v>
      </c>
      <c r="I3104" s="3" t="s">
        <v>166</v>
      </c>
      <c r="J3104" s="3" t="s">
        <v>22488</v>
      </c>
      <c r="K3104" s="3" t="s">
        <v>35</v>
      </c>
    </row>
    <row r="3105" ht="18.0" customHeight="1">
      <c r="A3105" s="3" t="s">
        <v>20947</v>
      </c>
      <c r="B3105" s="3" t="s">
        <v>22489</v>
      </c>
      <c r="C3105" s="3" t="s">
        <v>18</v>
      </c>
      <c r="D3105" s="4" t="s">
        <v>19</v>
      </c>
      <c r="E3105" s="3" t="s">
        <v>20</v>
      </c>
      <c r="F3105" s="3" t="s">
        <v>132</v>
      </c>
      <c r="G3105" s="3" t="s">
        <v>57</v>
      </c>
      <c r="H3105" s="3" t="s">
        <v>84</v>
      </c>
      <c r="I3105" s="3" t="s">
        <v>22491</v>
      </c>
      <c r="J3105" s="3" t="s">
        <v>22492</v>
      </c>
      <c r="K3105" s="3" t="s">
        <v>41</v>
      </c>
    </row>
    <row r="3106" ht="18.0" customHeight="1">
      <c r="A3106" s="3" t="s">
        <v>22493</v>
      </c>
      <c r="B3106" s="3" t="s">
        <v>22175</v>
      </c>
      <c r="C3106" s="3" t="s">
        <v>18</v>
      </c>
      <c r="D3106" s="4" t="s">
        <v>19</v>
      </c>
      <c r="E3106" s="3" t="s">
        <v>20</v>
      </c>
      <c r="F3106" s="3" t="s">
        <v>237</v>
      </c>
      <c r="G3106" s="3" t="s">
        <v>23</v>
      </c>
      <c r="H3106" s="3" t="s">
        <v>38</v>
      </c>
      <c r="I3106" s="3" t="s">
        <v>22497</v>
      </c>
      <c r="J3106" s="3" t="s">
        <v>22498</v>
      </c>
      <c r="K3106" s="3" t="s">
        <v>41</v>
      </c>
    </row>
    <row r="3107" ht="18.0" customHeight="1">
      <c r="A3107" s="3" t="s">
        <v>22500</v>
      </c>
      <c r="B3107" s="3" t="s">
        <v>17496</v>
      </c>
      <c r="C3107" s="3" t="s">
        <v>18</v>
      </c>
      <c r="D3107" s="4" t="s">
        <v>19</v>
      </c>
      <c r="E3107" s="3" t="s">
        <v>21</v>
      </c>
      <c r="F3107" s="3" t="s">
        <v>387</v>
      </c>
      <c r="G3107" s="3" t="s">
        <v>69</v>
      </c>
      <c r="H3107" s="3" t="s">
        <v>17499</v>
      </c>
      <c r="I3107" s="3" t="s">
        <v>22501</v>
      </c>
      <c r="J3107" s="3" t="s">
        <v>22502</v>
      </c>
      <c r="K3107" s="3" t="s">
        <v>90</v>
      </c>
    </row>
    <row r="3108" ht="18.0" customHeight="1">
      <c r="A3108" s="3" t="s">
        <v>11406</v>
      </c>
      <c r="B3108" s="3" t="s">
        <v>22504</v>
      </c>
      <c r="C3108" s="3" t="s">
        <v>18</v>
      </c>
      <c r="D3108" s="4" t="s">
        <v>19</v>
      </c>
      <c r="E3108" s="3" t="s">
        <v>20</v>
      </c>
      <c r="F3108" s="3" t="s">
        <v>73</v>
      </c>
      <c r="G3108" s="3" t="s">
        <v>50</v>
      </c>
      <c r="H3108" s="3" t="s">
        <v>38</v>
      </c>
      <c r="I3108" s="3" t="s">
        <v>166</v>
      </c>
      <c r="J3108" s="3" t="s">
        <v>22505</v>
      </c>
      <c r="K3108" s="3" t="s">
        <v>35</v>
      </c>
    </row>
    <row r="3109" ht="18.0" customHeight="1">
      <c r="A3109" s="3" t="s">
        <v>22506</v>
      </c>
      <c r="B3109" s="3" t="s">
        <v>18523</v>
      </c>
      <c r="C3109" s="3" t="s">
        <v>18</v>
      </c>
      <c r="D3109" s="4" t="s">
        <v>19</v>
      </c>
      <c r="E3109" s="3" t="s">
        <v>21</v>
      </c>
      <c r="F3109" s="3" t="s">
        <v>737</v>
      </c>
      <c r="G3109" s="3" t="s">
        <v>50</v>
      </c>
      <c r="H3109" s="3" t="s">
        <v>4081</v>
      </c>
      <c r="I3109" s="3" t="s">
        <v>18524</v>
      </c>
      <c r="J3109" s="3" t="s">
        <v>22508</v>
      </c>
      <c r="K3109" s="3" t="s">
        <v>35</v>
      </c>
    </row>
    <row r="3110" ht="18.0" customHeight="1">
      <c r="A3110" s="3" t="s">
        <v>22509</v>
      </c>
      <c r="B3110" s="3" t="s">
        <v>20990</v>
      </c>
      <c r="C3110" s="3" t="s">
        <v>18</v>
      </c>
      <c r="D3110" s="4" t="s">
        <v>19</v>
      </c>
      <c r="E3110" s="3" t="s">
        <v>20</v>
      </c>
      <c r="F3110" s="3" t="s">
        <v>349</v>
      </c>
      <c r="G3110" s="3" t="s">
        <v>31</v>
      </c>
      <c r="H3110" s="3" t="s">
        <v>58</v>
      </c>
      <c r="I3110" s="3" t="s">
        <v>166</v>
      </c>
      <c r="J3110" s="3" t="s">
        <v>22515</v>
      </c>
      <c r="K3110" s="3" t="s">
        <v>35</v>
      </c>
    </row>
    <row r="3111" ht="18.0" customHeight="1">
      <c r="A3111" s="3" t="s">
        <v>2146</v>
      </c>
      <c r="B3111" s="3" t="s">
        <v>18523</v>
      </c>
      <c r="C3111" s="3" t="s">
        <v>18</v>
      </c>
      <c r="D3111" s="4" t="s">
        <v>19</v>
      </c>
      <c r="E3111" s="3" t="s">
        <v>20</v>
      </c>
      <c r="F3111" s="3" t="s">
        <v>737</v>
      </c>
      <c r="G3111" s="3" t="s">
        <v>23</v>
      </c>
      <c r="H3111" s="3" t="s">
        <v>4081</v>
      </c>
      <c r="I3111" s="3" t="s">
        <v>18524</v>
      </c>
      <c r="J3111" s="3" t="s">
        <v>22519</v>
      </c>
      <c r="K3111" s="3" t="s">
        <v>35</v>
      </c>
    </row>
    <row r="3112" ht="18.0" customHeight="1">
      <c r="A3112" s="3" t="s">
        <v>977</v>
      </c>
      <c r="B3112" s="3" t="s">
        <v>22523</v>
      </c>
      <c r="C3112" s="3" t="s">
        <v>18</v>
      </c>
      <c r="D3112" s="4" t="s">
        <v>19</v>
      </c>
      <c r="E3112" s="3" t="s">
        <v>20</v>
      </c>
      <c r="F3112" s="3" t="s">
        <v>73</v>
      </c>
      <c r="G3112" s="3" t="s">
        <v>50</v>
      </c>
      <c r="H3112" s="3" t="s">
        <v>21413</v>
      </c>
      <c r="I3112" s="3" t="s">
        <v>22525</v>
      </c>
      <c r="J3112" s="3" t="s">
        <v>22526</v>
      </c>
      <c r="K3112" s="3" t="s">
        <v>41</v>
      </c>
    </row>
    <row r="3113" ht="18.0" customHeight="1">
      <c r="A3113" s="3" t="s">
        <v>2073</v>
      </c>
      <c r="B3113" s="3" t="s">
        <v>18523</v>
      </c>
      <c r="C3113" s="3" t="s">
        <v>18</v>
      </c>
      <c r="D3113" s="4" t="s">
        <v>19</v>
      </c>
      <c r="E3113" s="3" t="s">
        <v>20</v>
      </c>
      <c r="F3113" s="3" t="s">
        <v>737</v>
      </c>
      <c r="G3113" s="3" t="s">
        <v>50</v>
      </c>
      <c r="H3113" s="3" t="s">
        <v>4081</v>
      </c>
      <c r="I3113" s="3" t="s">
        <v>18524</v>
      </c>
      <c r="J3113" s="3" t="s">
        <v>22531</v>
      </c>
      <c r="K3113" s="3" t="s">
        <v>35</v>
      </c>
    </row>
    <row r="3114" ht="18.0" customHeight="1">
      <c r="A3114" s="3" t="s">
        <v>22532</v>
      </c>
      <c r="B3114" s="3" t="s">
        <v>5407</v>
      </c>
      <c r="C3114" s="3" t="s">
        <v>18</v>
      </c>
      <c r="D3114" s="4" t="s">
        <v>19</v>
      </c>
      <c r="E3114" s="3" t="s">
        <v>20</v>
      </c>
      <c r="F3114" s="3" t="s">
        <v>1821</v>
      </c>
      <c r="G3114" s="3" t="s">
        <v>57</v>
      </c>
      <c r="H3114" s="3" t="s">
        <v>5245</v>
      </c>
      <c r="I3114" s="3" t="s">
        <v>5416</v>
      </c>
      <c r="J3114" s="3" t="s">
        <v>22535</v>
      </c>
      <c r="K3114" s="3" t="s">
        <v>35</v>
      </c>
    </row>
    <row r="3115" ht="18.0" customHeight="1">
      <c r="A3115" s="3" t="s">
        <v>22536</v>
      </c>
      <c r="B3115" s="3" t="s">
        <v>2111</v>
      </c>
      <c r="C3115" s="3" t="s">
        <v>18</v>
      </c>
      <c r="D3115" s="4" t="s">
        <v>19</v>
      </c>
      <c r="E3115" s="3" t="s">
        <v>21</v>
      </c>
      <c r="F3115" s="3" t="s">
        <v>119</v>
      </c>
      <c r="G3115" s="3" t="s">
        <v>50</v>
      </c>
      <c r="H3115" s="3" t="s">
        <v>726</v>
      </c>
      <c r="I3115" s="3" t="s">
        <v>2114</v>
      </c>
      <c r="J3115" s="3" t="s">
        <v>22537</v>
      </c>
      <c r="K3115" s="3" t="s">
        <v>90</v>
      </c>
    </row>
    <row r="3116" ht="18.0" customHeight="1">
      <c r="A3116" s="3" t="s">
        <v>20278</v>
      </c>
      <c r="B3116" s="3" t="s">
        <v>22539</v>
      </c>
      <c r="C3116" s="3" t="s">
        <v>18</v>
      </c>
      <c r="D3116" s="4" t="s">
        <v>19</v>
      </c>
      <c r="E3116" s="3" t="s">
        <v>21</v>
      </c>
      <c r="F3116" s="3" t="s">
        <v>73</v>
      </c>
      <c r="G3116" s="3" t="s">
        <v>23</v>
      </c>
      <c r="H3116" s="3" t="s">
        <v>377</v>
      </c>
      <c r="I3116" s="3" t="s">
        <v>72</v>
      </c>
      <c r="J3116" s="3" t="s">
        <v>22542</v>
      </c>
      <c r="K3116" s="3" t="s">
        <v>27</v>
      </c>
    </row>
    <row r="3117" ht="18.0" customHeight="1">
      <c r="A3117" s="3" t="s">
        <v>4861</v>
      </c>
      <c r="B3117" s="3" t="s">
        <v>18523</v>
      </c>
      <c r="C3117" s="3" t="s">
        <v>18</v>
      </c>
      <c r="D3117" s="4" t="s">
        <v>19</v>
      </c>
      <c r="E3117" s="3" t="s">
        <v>20</v>
      </c>
      <c r="F3117" s="3" t="s">
        <v>2898</v>
      </c>
      <c r="G3117" s="3" t="s">
        <v>50</v>
      </c>
      <c r="H3117" s="3" t="s">
        <v>4081</v>
      </c>
      <c r="I3117" s="3" t="s">
        <v>18524</v>
      </c>
      <c r="J3117" s="3" t="s">
        <v>22545</v>
      </c>
      <c r="K3117" s="3" t="s">
        <v>35</v>
      </c>
    </row>
    <row r="3118" ht="18.0" customHeight="1">
      <c r="A3118" s="3" t="s">
        <v>22547</v>
      </c>
      <c r="B3118" s="3" t="s">
        <v>22548</v>
      </c>
      <c r="C3118" s="3" t="s">
        <v>18</v>
      </c>
      <c r="D3118" s="4" t="s">
        <v>19</v>
      </c>
      <c r="E3118" s="3" t="s">
        <v>21</v>
      </c>
      <c r="F3118" s="3" t="s">
        <v>363</v>
      </c>
      <c r="G3118" s="3" t="s">
        <v>69</v>
      </c>
      <c r="H3118" s="3" t="s">
        <v>12523</v>
      </c>
      <c r="I3118" s="3" t="s">
        <v>22550</v>
      </c>
      <c r="J3118" s="3" t="s">
        <v>22551</v>
      </c>
      <c r="K3118" s="3" t="s">
        <v>41</v>
      </c>
    </row>
    <row r="3119" ht="18.0" customHeight="1">
      <c r="A3119" s="3" t="s">
        <v>16389</v>
      </c>
      <c r="B3119" s="3" t="s">
        <v>16390</v>
      </c>
      <c r="C3119" s="3" t="s">
        <v>18</v>
      </c>
      <c r="D3119" s="4" t="s">
        <v>19</v>
      </c>
      <c r="E3119" s="3" t="s">
        <v>20</v>
      </c>
      <c r="F3119" s="3" t="s">
        <v>1082</v>
      </c>
      <c r="G3119" s="3" t="s">
        <v>23</v>
      </c>
      <c r="H3119" s="3" t="s">
        <v>1814</v>
      </c>
      <c r="I3119" s="3" t="s">
        <v>16396</v>
      </c>
      <c r="J3119" s="3" t="s">
        <v>16397</v>
      </c>
      <c r="K3119" s="3" t="s">
        <v>41</v>
      </c>
    </row>
    <row r="3120" ht="18.0" customHeight="1">
      <c r="A3120" s="3" t="s">
        <v>22557</v>
      </c>
      <c r="B3120" s="3" t="s">
        <v>22558</v>
      </c>
      <c r="C3120" s="3" t="s">
        <v>18</v>
      </c>
      <c r="D3120" s="4" t="s">
        <v>19</v>
      </c>
      <c r="E3120" s="3" t="s">
        <v>20</v>
      </c>
      <c r="F3120" s="3" t="s">
        <v>363</v>
      </c>
      <c r="G3120" s="3" t="s">
        <v>50</v>
      </c>
      <c r="H3120" s="3" t="s">
        <v>22559</v>
      </c>
      <c r="I3120" s="3" t="s">
        <v>166</v>
      </c>
      <c r="J3120" s="3" t="s">
        <v>22561</v>
      </c>
      <c r="K3120" s="3" t="s">
        <v>27</v>
      </c>
    </row>
    <row r="3121" ht="18.0" customHeight="1">
      <c r="A3121" s="3" t="s">
        <v>22570</v>
      </c>
      <c r="B3121" s="3" t="s">
        <v>22248</v>
      </c>
      <c r="C3121" s="3" t="s">
        <v>18</v>
      </c>
      <c r="D3121" s="4" t="s">
        <v>19</v>
      </c>
      <c r="E3121" s="3" t="s">
        <v>20</v>
      </c>
      <c r="F3121" s="3" t="s">
        <v>177</v>
      </c>
      <c r="G3121" s="3" t="s">
        <v>69</v>
      </c>
      <c r="H3121" s="3" t="s">
        <v>22250</v>
      </c>
      <c r="I3121" s="3" t="s">
        <v>22251</v>
      </c>
      <c r="J3121" s="3" t="s">
        <v>22252</v>
      </c>
      <c r="K3121" s="3" t="s">
        <v>35</v>
      </c>
    </row>
    <row r="3122" ht="18.0" customHeight="1">
      <c r="A3122" s="3" t="s">
        <v>12753</v>
      </c>
      <c r="B3122" s="3" t="s">
        <v>20093</v>
      </c>
      <c r="C3122" s="3" t="s">
        <v>18</v>
      </c>
      <c r="D3122" s="4" t="s">
        <v>19</v>
      </c>
      <c r="E3122" s="3" t="s">
        <v>21</v>
      </c>
      <c r="F3122" s="3" t="s">
        <v>363</v>
      </c>
      <c r="G3122" s="3" t="s">
        <v>50</v>
      </c>
      <c r="H3122" s="3" t="s">
        <v>1695</v>
      </c>
      <c r="I3122" s="3" t="s">
        <v>22580</v>
      </c>
      <c r="J3122" s="3" t="s">
        <v>22581</v>
      </c>
      <c r="K3122" s="3" t="s">
        <v>27</v>
      </c>
    </row>
    <row r="3123" ht="18.0" customHeight="1">
      <c r="A3123" s="3" t="s">
        <v>2352</v>
      </c>
      <c r="B3123" s="3" t="s">
        <v>22582</v>
      </c>
      <c r="C3123" s="3" t="s">
        <v>18</v>
      </c>
      <c r="D3123" s="4" t="s">
        <v>19</v>
      </c>
      <c r="E3123" s="3" t="s">
        <v>21</v>
      </c>
      <c r="F3123" s="3" t="s">
        <v>737</v>
      </c>
      <c r="G3123" s="3" t="s">
        <v>50</v>
      </c>
      <c r="H3123" s="3" t="s">
        <v>22584</v>
      </c>
      <c r="I3123" s="3" t="s">
        <v>1384</v>
      </c>
      <c r="J3123" s="3" t="s">
        <v>22587</v>
      </c>
      <c r="K3123" s="3" t="s">
        <v>35</v>
      </c>
    </row>
    <row r="3124" ht="18.0" customHeight="1">
      <c r="A3124" s="3" t="s">
        <v>22588</v>
      </c>
      <c r="B3124" s="3" t="s">
        <v>5252</v>
      </c>
      <c r="C3124" s="3" t="s">
        <v>18</v>
      </c>
      <c r="D3124" s="4" t="s">
        <v>19</v>
      </c>
      <c r="E3124" s="3" t="s">
        <v>21</v>
      </c>
      <c r="F3124" s="3" t="s">
        <v>349</v>
      </c>
      <c r="G3124" s="3" t="s">
        <v>242</v>
      </c>
      <c r="H3124" s="3" t="s">
        <v>2357</v>
      </c>
      <c r="I3124" s="3" t="s">
        <v>6380</v>
      </c>
      <c r="J3124" s="3" t="s">
        <v>22590</v>
      </c>
      <c r="K3124" s="3" t="s">
        <v>41</v>
      </c>
    </row>
    <row r="3125" ht="18.0" customHeight="1">
      <c r="A3125" s="3" t="s">
        <v>22591</v>
      </c>
      <c r="B3125" s="3" t="s">
        <v>22592</v>
      </c>
      <c r="C3125" s="3" t="s">
        <v>18</v>
      </c>
      <c r="D3125" s="4" t="s">
        <v>19</v>
      </c>
      <c r="E3125" s="3" t="s">
        <v>20</v>
      </c>
      <c r="F3125" s="3" t="s">
        <v>2589</v>
      </c>
      <c r="G3125" s="3" t="s">
        <v>57</v>
      </c>
      <c r="H3125" s="3" t="s">
        <v>22594</v>
      </c>
      <c r="I3125" s="3" t="s">
        <v>22595</v>
      </c>
      <c r="J3125" s="3" t="s">
        <v>22596</v>
      </c>
      <c r="K3125" s="3" t="s">
        <v>257</v>
      </c>
    </row>
    <row r="3126" ht="18.0" customHeight="1">
      <c r="A3126" s="3" t="s">
        <v>20297</v>
      </c>
      <c r="B3126" s="3" t="s">
        <v>22598</v>
      </c>
      <c r="C3126" s="3" t="s">
        <v>18</v>
      </c>
      <c r="D3126" s="4" t="s">
        <v>19</v>
      </c>
      <c r="E3126" s="3" t="s">
        <v>21</v>
      </c>
      <c r="F3126" s="3" t="s">
        <v>349</v>
      </c>
      <c r="G3126" s="3" t="s">
        <v>69</v>
      </c>
      <c r="H3126" s="3" t="s">
        <v>9331</v>
      </c>
      <c r="I3126" s="3" t="s">
        <v>22606</v>
      </c>
      <c r="J3126" s="3" t="s">
        <v>22609</v>
      </c>
      <c r="K3126" s="3" t="s">
        <v>35</v>
      </c>
    </row>
    <row r="3127" ht="18.0" customHeight="1">
      <c r="A3127" s="3" t="s">
        <v>18648</v>
      </c>
      <c r="B3127" s="3" t="s">
        <v>22611</v>
      </c>
      <c r="C3127" s="3" t="s">
        <v>18</v>
      </c>
      <c r="D3127" s="4" t="s">
        <v>19</v>
      </c>
      <c r="E3127" s="3" t="s">
        <v>20</v>
      </c>
      <c r="F3127" s="3" t="s">
        <v>363</v>
      </c>
      <c r="G3127" s="3" t="s">
        <v>57</v>
      </c>
      <c r="H3127" s="3" t="s">
        <v>22612</v>
      </c>
      <c r="I3127" s="3" t="s">
        <v>22613</v>
      </c>
      <c r="J3127" s="3" t="s">
        <v>22615</v>
      </c>
      <c r="K3127" s="3" t="s">
        <v>41</v>
      </c>
    </row>
    <row r="3128" ht="18.0" customHeight="1">
      <c r="A3128" s="3" t="s">
        <v>3224</v>
      </c>
      <c r="B3128" s="3" t="s">
        <v>18707</v>
      </c>
      <c r="C3128" s="3" t="s">
        <v>18</v>
      </c>
      <c r="D3128" s="4" t="s">
        <v>19</v>
      </c>
      <c r="E3128" s="3" t="s">
        <v>20</v>
      </c>
      <c r="F3128" s="3" t="s">
        <v>73</v>
      </c>
      <c r="G3128" s="3" t="s">
        <v>57</v>
      </c>
      <c r="H3128" s="3" t="s">
        <v>7715</v>
      </c>
      <c r="I3128" s="3" t="s">
        <v>18710</v>
      </c>
      <c r="J3128" s="3" t="s">
        <v>22617</v>
      </c>
      <c r="K3128" s="3" t="s">
        <v>41</v>
      </c>
    </row>
    <row r="3129" ht="18.0" customHeight="1">
      <c r="A3129" s="3" t="s">
        <v>259</v>
      </c>
      <c r="B3129" s="3" t="s">
        <v>6026</v>
      </c>
      <c r="C3129" s="3" t="s">
        <v>18</v>
      </c>
      <c r="D3129" s="4" t="s">
        <v>19</v>
      </c>
      <c r="E3129" s="3" t="s">
        <v>20</v>
      </c>
      <c r="F3129" s="3" t="s">
        <v>48</v>
      </c>
      <c r="G3129" s="3" t="s">
        <v>50</v>
      </c>
      <c r="H3129" s="3" t="s">
        <v>489</v>
      </c>
      <c r="I3129" s="3" t="s">
        <v>6028</v>
      </c>
      <c r="J3129" s="3" t="s">
        <v>22625</v>
      </c>
      <c r="K3129" s="3" t="s">
        <v>35</v>
      </c>
    </row>
    <row r="3130" ht="18.0" customHeight="1">
      <c r="A3130" s="3" t="s">
        <v>3430</v>
      </c>
      <c r="B3130" s="3" t="s">
        <v>13561</v>
      </c>
      <c r="C3130" s="3" t="s">
        <v>18</v>
      </c>
      <c r="D3130" s="4" t="s">
        <v>19</v>
      </c>
      <c r="E3130" s="3" t="s">
        <v>21</v>
      </c>
      <c r="F3130" s="3" t="s">
        <v>119</v>
      </c>
      <c r="G3130" s="3" t="s">
        <v>57</v>
      </c>
      <c r="H3130" s="3" t="s">
        <v>58</v>
      </c>
      <c r="I3130" s="3" t="s">
        <v>22627</v>
      </c>
      <c r="J3130" s="3" t="s">
        <v>22629</v>
      </c>
      <c r="K3130" s="3" t="s">
        <v>35</v>
      </c>
    </row>
    <row r="3131" ht="18.0" customHeight="1">
      <c r="A3131" s="3" t="s">
        <v>3205</v>
      </c>
      <c r="B3131" s="3" t="s">
        <v>16470</v>
      </c>
      <c r="C3131" s="3" t="s">
        <v>18</v>
      </c>
      <c r="D3131" s="4" t="s">
        <v>19</v>
      </c>
      <c r="E3131" s="3" t="s">
        <v>21</v>
      </c>
      <c r="F3131" s="3" t="s">
        <v>737</v>
      </c>
      <c r="G3131" s="3" t="s">
        <v>50</v>
      </c>
      <c r="H3131" s="3" t="s">
        <v>726</v>
      </c>
      <c r="I3131" s="3" t="s">
        <v>22631</v>
      </c>
      <c r="J3131" s="3" t="s">
        <v>22633</v>
      </c>
      <c r="K3131" s="3" t="s">
        <v>90</v>
      </c>
    </row>
    <row r="3132" ht="18.0" customHeight="1">
      <c r="A3132" s="3" t="s">
        <v>2636</v>
      </c>
      <c r="B3132" s="3" t="s">
        <v>22634</v>
      </c>
      <c r="C3132" s="3" t="s">
        <v>18</v>
      </c>
      <c r="D3132" s="4" t="s">
        <v>19</v>
      </c>
      <c r="E3132" s="3" t="s">
        <v>21</v>
      </c>
      <c r="F3132" s="3" t="s">
        <v>1604</v>
      </c>
      <c r="G3132" s="3" t="s">
        <v>50</v>
      </c>
      <c r="H3132" s="3" t="s">
        <v>498</v>
      </c>
      <c r="I3132" s="3" t="s">
        <v>166</v>
      </c>
      <c r="J3132" s="3" t="s">
        <v>22638</v>
      </c>
      <c r="K3132" s="3" t="s">
        <v>90</v>
      </c>
    </row>
    <row r="3133" ht="18.0" customHeight="1">
      <c r="A3133" s="3" t="s">
        <v>4935</v>
      </c>
      <c r="B3133" s="3" t="s">
        <v>22640</v>
      </c>
      <c r="C3133" s="3" t="s">
        <v>18</v>
      </c>
      <c r="D3133" s="4" t="s">
        <v>19</v>
      </c>
      <c r="E3133" s="3" t="s">
        <v>20</v>
      </c>
      <c r="F3133" s="3" t="s">
        <v>3663</v>
      </c>
      <c r="G3133" s="3" t="s">
        <v>50</v>
      </c>
      <c r="H3133" s="3" t="s">
        <v>22645</v>
      </c>
      <c r="I3133" s="3" t="s">
        <v>22646</v>
      </c>
      <c r="J3133" s="3" t="s">
        <v>22647</v>
      </c>
      <c r="K3133" s="3" t="s">
        <v>41</v>
      </c>
    </row>
    <row r="3134" ht="18.0" customHeight="1">
      <c r="A3134" s="3" t="s">
        <v>22648</v>
      </c>
      <c r="B3134" s="3" t="s">
        <v>22650</v>
      </c>
      <c r="C3134" s="3" t="s">
        <v>18</v>
      </c>
      <c r="D3134" s="4" t="s">
        <v>19</v>
      </c>
      <c r="E3134" s="3" t="s">
        <v>21</v>
      </c>
      <c r="F3134" s="3" t="s">
        <v>349</v>
      </c>
      <c r="G3134" s="3" t="s">
        <v>50</v>
      </c>
      <c r="H3134" s="3" t="s">
        <v>22652</v>
      </c>
      <c r="I3134" s="3" t="s">
        <v>22653</v>
      </c>
      <c r="J3134" s="3" t="s">
        <v>22655</v>
      </c>
      <c r="K3134" s="3" t="s">
        <v>90</v>
      </c>
    </row>
    <row r="3135" ht="18.0" customHeight="1">
      <c r="A3135" s="3" t="s">
        <v>22657</v>
      </c>
      <c r="B3135" s="3" t="s">
        <v>22660</v>
      </c>
      <c r="C3135" s="3" t="s">
        <v>18</v>
      </c>
      <c r="D3135" s="4" t="s">
        <v>19</v>
      </c>
      <c r="E3135" s="3" t="s">
        <v>127</v>
      </c>
      <c r="F3135" s="3" t="s">
        <v>19434</v>
      </c>
      <c r="G3135" s="3" t="s">
        <v>69</v>
      </c>
      <c r="H3135" s="3" t="s">
        <v>22663</v>
      </c>
      <c r="I3135" s="3" t="s">
        <v>22664</v>
      </c>
      <c r="J3135" s="3" t="s">
        <v>22667</v>
      </c>
      <c r="K3135" s="3" t="s">
        <v>27</v>
      </c>
    </row>
    <row r="3136" ht="18.0" customHeight="1">
      <c r="A3136" s="3" t="s">
        <v>2636</v>
      </c>
      <c r="B3136" s="3" t="s">
        <v>22670</v>
      </c>
      <c r="C3136" s="3" t="s">
        <v>18</v>
      </c>
      <c r="D3136" s="4" t="s">
        <v>19</v>
      </c>
      <c r="E3136" s="3" t="s">
        <v>20</v>
      </c>
      <c r="F3136" s="3" t="s">
        <v>95</v>
      </c>
      <c r="G3136" s="3" t="s">
        <v>57</v>
      </c>
      <c r="H3136" s="3" t="s">
        <v>4865</v>
      </c>
      <c r="I3136" s="3" t="s">
        <v>22675</v>
      </c>
      <c r="J3136" s="3" t="s">
        <v>22677</v>
      </c>
      <c r="K3136" s="3" t="s">
        <v>35</v>
      </c>
    </row>
    <row r="3137" ht="18.0" customHeight="1">
      <c r="A3137" s="3" t="s">
        <v>977</v>
      </c>
      <c r="B3137" s="3" t="s">
        <v>22678</v>
      </c>
      <c r="C3137" s="3" t="s">
        <v>18</v>
      </c>
      <c r="D3137" s="4" t="s">
        <v>19</v>
      </c>
      <c r="E3137" s="3" t="s">
        <v>20</v>
      </c>
      <c r="F3137" s="3" t="s">
        <v>649</v>
      </c>
      <c r="G3137" s="3" t="s">
        <v>57</v>
      </c>
      <c r="H3137" s="3" t="s">
        <v>567</v>
      </c>
      <c r="I3137" s="3" t="s">
        <v>22684</v>
      </c>
      <c r="J3137" s="3" t="s">
        <v>22685</v>
      </c>
      <c r="K3137" s="3" t="s">
        <v>27</v>
      </c>
    </row>
    <row r="3138" ht="18.0" customHeight="1">
      <c r="A3138" s="3" t="s">
        <v>22686</v>
      </c>
      <c r="B3138" s="3" t="s">
        <v>22687</v>
      </c>
      <c r="C3138" s="3" t="s">
        <v>18</v>
      </c>
      <c r="D3138" s="4" t="s">
        <v>19</v>
      </c>
      <c r="E3138" s="3" t="s">
        <v>21</v>
      </c>
      <c r="F3138" s="3" t="s">
        <v>1567</v>
      </c>
      <c r="G3138" s="3" t="s">
        <v>31</v>
      </c>
      <c r="H3138" s="3" t="s">
        <v>556</v>
      </c>
      <c r="I3138" s="3" t="s">
        <v>22690</v>
      </c>
      <c r="J3138" s="3" t="s">
        <v>22691</v>
      </c>
      <c r="K3138" s="3" t="s">
        <v>159</v>
      </c>
    </row>
    <row r="3139" ht="18.0" customHeight="1">
      <c r="A3139" s="3" t="s">
        <v>22692</v>
      </c>
      <c r="B3139" s="3" t="s">
        <v>22693</v>
      </c>
      <c r="C3139" s="3" t="s">
        <v>18</v>
      </c>
      <c r="D3139" s="4" t="s">
        <v>19</v>
      </c>
      <c r="E3139" s="3" t="s">
        <v>21</v>
      </c>
      <c r="F3139" s="3" t="s">
        <v>48</v>
      </c>
      <c r="G3139" s="3" t="s">
        <v>50</v>
      </c>
      <c r="H3139" s="3" t="s">
        <v>58</v>
      </c>
      <c r="I3139" s="3" t="s">
        <v>22696</v>
      </c>
      <c r="J3139" s="3" t="s">
        <v>22698</v>
      </c>
      <c r="K3139" s="3" t="s">
        <v>41</v>
      </c>
    </row>
    <row r="3140" ht="18.0" customHeight="1">
      <c r="A3140" s="3" t="s">
        <v>20523</v>
      </c>
      <c r="B3140" s="3" t="s">
        <v>22232</v>
      </c>
      <c r="C3140" s="3" t="s">
        <v>18</v>
      </c>
      <c r="D3140" s="4" t="s">
        <v>19</v>
      </c>
      <c r="E3140" s="3" t="s">
        <v>20</v>
      </c>
      <c r="F3140" s="3" t="s">
        <v>48</v>
      </c>
      <c r="G3140" s="3" t="s">
        <v>69</v>
      </c>
      <c r="H3140" s="3" t="s">
        <v>467</v>
      </c>
      <c r="I3140" s="3" t="s">
        <v>22705</v>
      </c>
      <c r="J3140" s="3" t="s">
        <v>22708</v>
      </c>
      <c r="K3140" s="3" t="s">
        <v>90</v>
      </c>
    </row>
    <row r="3141" ht="18.0" customHeight="1">
      <c r="A3141" s="3" t="s">
        <v>22710</v>
      </c>
      <c r="B3141" s="3" t="s">
        <v>22711</v>
      </c>
      <c r="C3141" s="3" t="s">
        <v>18</v>
      </c>
      <c r="D3141" s="4" t="s">
        <v>19</v>
      </c>
      <c r="E3141" s="3" t="s">
        <v>21</v>
      </c>
      <c r="F3141" s="3" t="s">
        <v>73</v>
      </c>
      <c r="G3141" s="3" t="s">
        <v>57</v>
      </c>
      <c r="H3141" s="3" t="s">
        <v>22713</v>
      </c>
      <c r="I3141" s="3" t="s">
        <v>22714</v>
      </c>
      <c r="J3141" s="3" t="s">
        <v>22717</v>
      </c>
      <c r="K3141" s="3" t="s">
        <v>35</v>
      </c>
    </row>
    <row r="3142" ht="18.0" customHeight="1">
      <c r="A3142" s="3" t="s">
        <v>22719</v>
      </c>
      <c r="B3142" s="3" t="s">
        <v>22720</v>
      </c>
      <c r="C3142" s="3" t="s">
        <v>18</v>
      </c>
      <c r="D3142" s="4" t="s">
        <v>19</v>
      </c>
      <c r="E3142" s="3" t="s">
        <v>20</v>
      </c>
      <c r="F3142" s="3" t="s">
        <v>1567</v>
      </c>
      <c r="G3142" s="3" t="s">
        <v>50</v>
      </c>
      <c r="H3142" s="3" t="s">
        <v>109</v>
      </c>
      <c r="I3142" s="3" t="s">
        <v>166</v>
      </c>
      <c r="J3142" s="3" t="s">
        <v>22722</v>
      </c>
      <c r="K3142" s="3" t="s">
        <v>35</v>
      </c>
    </row>
    <row r="3143" ht="18.0" customHeight="1">
      <c r="A3143" s="3" t="s">
        <v>22724</v>
      </c>
      <c r="B3143" s="3" t="s">
        <v>22726</v>
      </c>
      <c r="C3143" s="3" t="s">
        <v>18</v>
      </c>
      <c r="D3143" s="4" t="s">
        <v>19</v>
      </c>
      <c r="E3143" s="3" t="s">
        <v>20</v>
      </c>
      <c r="F3143" s="3" t="s">
        <v>443</v>
      </c>
      <c r="G3143" s="3" t="s">
        <v>23</v>
      </c>
      <c r="H3143" s="3" t="s">
        <v>329</v>
      </c>
      <c r="I3143" s="3" t="s">
        <v>22730</v>
      </c>
      <c r="J3143" s="3" t="s">
        <v>22732</v>
      </c>
      <c r="K3143" s="3" t="s">
        <v>257</v>
      </c>
    </row>
    <row r="3144" ht="18.0" customHeight="1">
      <c r="A3144" s="3" t="s">
        <v>22734</v>
      </c>
      <c r="B3144" s="3" t="s">
        <v>13123</v>
      </c>
      <c r="C3144" s="3" t="s">
        <v>18</v>
      </c>
      <c r="D3144" s="4" t="s">
        <v>19</v>
      </c>
      <c r="E3144" s="3" t="s">
        <v>20</v>
      </c>
      <c r="F3144" s="3" t="s">
        <v>132</v>
      </c>
      <c r="G3144" s="3" t="s">
        <v>23</v>
      </c>
      <c r="H3144" s="3" t="s">
        <v>10004</v>
      </c>
      <c r="I3144" s="3" t="s">
        <v>5733</v>
      </c>
      <c r="J3144" s="3" t="s">
        <v>22738</v>
      </c>
      <c r="K3144" s="3" t="s">
        <v>41</v>
      </c>
    </row>
    <row r="3145" ht="18.0" customHeight="1">
      <c r="A3145" s="3" t="s">
        <v>22740</v>
      </c>
      <c r="B3145" s="3" t="s">
        <v>2111</v>
      </c>
      <c r="C3145" s="3" t="s">
        <v>18</v>
      </c>
      <c r="D3145" s="4" t="s">
        <v>19</v>
      </c>
      <c r="E3145" s="3" t="s">
        <v>21</v>
      </c>
      <c r="F3145" s="3" t="s">
        <v>119</v>
      </c>
      <c r="G3145" s="3" t="s">
        <v>50</v>
      </c>
      <c r="H3145" s="3" t="s">
        <v>726</v>
      </c>
      <c r="I3145" s="3" t="s">
        <v>2114</v>
      </c>
      <c r="J3145" s="3" t="s">
        <v>22742</v>
      </c>
      <c r="K3145" s="3" t="s">
        <v>90</v>
      </c>
    </row>
    <row r="3146" ht="18.0" customHeight="1">
      <c r="A3146" s="3" t="s">
        <v>22743</v>
      </c>
      <c r="B3146" s="3" t="s">
        <v>22248</v>
      </c>
      <c r="C3146" s="3" t="s">
        <v>18</v>
      </c>
      <c r="D3146" s="4" t="s">
        <v>19</v>
      </c>
      <c r="E3146" s="3" t="s">
        <v>20</v>
      </c>
      <c r="F3146" s="3" t="s">
        <v>177</v>
      </c>
      <c r="G3146" s="3" t="s">
        <v>69</v>
      </c>
      <c r="H3146" s="3" t="s">
        <v>22250</v>
      </c>
      <c r="I3146" s="3" t="s">
        <v>22251</v>
      </c>
      <c r="J3146" s="3" t="s">
        <v>22252</v>
      </c>
      <c r="K3146" s="3" t="s">
        <v>35</v>
      </c>
    </row>
    <row r="3147" ht="18.0" customHeight="1">
      <c r="A3147" s="3" t="s">
        <v>2636</v>
      </c>
      <c r="B3147" s="3" t="s">
        <v>9723</v>
      </c>
      <c r="C3147" s="3" t="s">
        <v>18</v>
      </c>
      <c r="D3147" s="4" t="s">
        <v>19</v>
      </c>
      <c r="E3147" s="3" t="s">
        <v>21</v>
      </c>
      <c r="F3147" s="3" t="s">
        <v>177</v>
      </c>
      <c r="G3147" s="3" t="s">
        <v>50</v>
      </c>
      <c r="H3147" s="3" t="s">
        <v>9726</v>
      </c>
      <c r="I3147" s="3" t="s">
        <v>11066</v>
      </c>
      <c r="J3147" s="3" t="s">
        <v>22748</v>
      </c>
      <c r="K3147" s="3" t="s">
        <v>257</v>
      </c>
    </row>
    <row r="3148" ht="18.0" customHeight="1">
      <c r="A3148" s="3" t="s">
        <v>22750</v>
      </c>
      <c r="B3148" s="3" t="s">
        <v>22751</v>
      </c>
      <c r="C3148" s="3" t="s">
        <v>18</v>
      </c>
      <c r="D3148" s="4" t="s">
        <v>19</v>
      </c>
      <c r="E3148" s="3" t="s">
        <v>20</v>
      </c>
      <c r="F3148" s="3" t="s">
        <v>19434</v>
      </c>
      <c r="G3148" s="3" t="s">
        <v>50</v>
      </c>
      <c r="H3148" s="3" t="s">
        <v>84</v>
      </c>
      <c r="I3148" s="3" t="s">
        <v>22753</v>
      </c>
      <c r="J3148" s="3" t="s">
        <v>22756</v>
      </c>
      <c r="K3148" s="3" t="s">
        <v>41</v>
      </c>
    </row>
    <row r="3149" ht="18.0" customHeight="1">
      <c r="A3149" s="3" t="s">
        <v>4380</v>
      </c>
      <c r="B3149" s="3" t="s">
        <v>22757</v>
      </c>
      <c r="C3149" s="3" t="s">
        <v>18</v>
      </c>
      <c r="D3149" s="4" t="s">
        <v>19</v>
      </c>
      <c r="E3149" s="3" t="s">
        <v>20</v>
      </c>
      <c r="F3149" s="3" t="s">
        <v>232</v>
      </c>
      <c r="G3149" s="3" t="s">
        <v>23</v>
      </c>
      <c r="H3149" s="3" t="s">
        <v>265</v>
      </c>
      <c r="I3149" s="3" t="s">
        <v>22759</v>
      </c>
      <c r="J3149" s="3" t="s">
        <v>22761</v>
      </c>
      <c r="K3149" s="3" t="s">
        <v>35</v>
      </c>
    </row>
    <row r="3150" ht="18.0" customHeight="1">
      <c r="A3150" s="3" t="s">
        <v>22762</v>
      </c>
      <c r="B3150" s="3" t="s">
        <v>5476</v>
      </c>
      <c r="C3150" s="3" t="s">
        <v>18</v>
      </c>
      <c r="D3150" s="4" t="s">
        <v>19</v>
      </c>
      <c r="E3150" s="3" t="s">
        <v>20</v>
      </c>
      <c r="F3150" s="3" t="s">
        <v>692</v>
      </c>
      <c r="G3150" s="3" t="s">
        <v>57</v>
      </c>
      <c r="H3150" s="3" t="s">
        <v>5479</v>
      </c>
      <c r="I3150" s="3" t="s">
        <v>166</v>
      </c>
      <c r="J3150" s="3" t="s">
        <v>22775</v>
      </c>
      <c r="K3150" s="3" t="s">
        <v>257</v>
      </c>
    </row>
    <row r="3151" ht="18.0" customHeight="1">
      <c r="A3151" s="3" t="s">
        <v>9740</v>
      </c>
      <c r="B3151" s="3" t="s">
        <v>22779</v>
      </c>
      <c r="C3151" s="3" t="s">
        <v>30</v>
      </c>
      <c r="D3151" s="4" t="s">
        <v>19</v>
      </c>
      <c r="E3151" s="3" t="s">
        <v>20</v>
      </c>
      <c r="F3151" s="3" t="s">
        <v>73</v>
      </c>
      <c r="G3151" s="3" t="s">
        <v>23</v>
      </c>
      <c r="H3151" s="3" t="s">
        <v>22783</v>
      </c>
      <c r="I3151" s="3" t="s">
        <v>22784</v>
      </c>
      <c r="J3151" s="3" t="s">
        <v>22786</v>
      </c>
      <c r="K3151" s="3" t="s">
        <v>90</v>
      </c>
    </row>
    <row r="3152" ht="18.0" customHeight="1">
      <c r="A3152" s="3" t="s">
        <v>22787</v>
      </c>
      <c r="B3152" s="3" t="s">
        <v>22788</v>
      </c>
      <c r="C3152" s="3" t="s">
        <v>30</v>
      </c>
      <c r="D3152" s="4" t="s">
        <v>19</v>
      </c>
      <c r="E3152" s="3" t="s">
        <v>20</v>
      </c>
      <c r="F3152" s="3" t="s">
        <v>363</v>
      </c>
      <c r="G3152" s="3" t="s">
        <v>69</v>
      </c>
      <c r="H3152" s="3" t="s">
        <v>22792</v>
      </c>
      <c r="I3152" s="3" t="s">
        <v>22793</v>
      </c>
      <c r="J3152" s="3" t="s">
        <v>22794</v>
      </c>
      <c r="K3152" s="3" t="s">
        <v>41</v>
      </c>
    </row>
    <row r="3153" ht="18.0" customHeight="1">
      <c r="A3153" s="3" t="s">
        <v>173</v>
      </c>
      <c r="B3153" s="3" t="s">
        <v>22797</v>
      </c>
      <c r="C3153" s="3" t="s">
        <v>30</v>
      </c>
      <c r="D3153" s="4" t="s">
        <v>19</v>
      </c>
      <c r="E3153" s="3" t="s">
        <v>20</v>
      </c>
      <c r="F3153" s="3" t="s">
        <v>146</v>
      </c>
      <c r="G3153" s="3" t="s">
        <v>57</v>
      </c>
      <c r="H3153" s="3" t="s">
        <v>1590</v>
      </c>
      <c r="I3153" s="3" t="s">
        <v>22800</v>
      </c>
      <c r="J3153" s="3" t="s">
        <v>22802</v>
      </c>
      <c r="K3153" s="3" t="s">
        <v>35</v>
      </c>
    </row>
    <row r="3154" ht="18.0" customHeight="1">
      <c r="A3154" s="3" t="s">
        <v>22804</v>
      </c>
      <c r="B3154" s="3" t="s">
        <v>22805</v>
      </c>
      <c r="C3154" s="3" t="s">
        <v>30</v>
      </c>
      <c r="D3154" s="4" t="s">
        <v>19</v>
      </c>
      <c r="E3154" s="3" t="s">
        <v>21</v>
      </c>
      <c r="F3154" s="3" t="s">
        <v>3460</v>
      </c>
      <c r="G3154" s="3" t="s">
        <v>50</v>
      </c>
      <c r="H3154" s="3" t="s">
        <v>22807</v>
      </c>
      <c r="I3154" s="3" t="s">
        <v>22808</v>
      </c>
      <c r="J3154" s="3" t="s">
        <v>22809</v>
      </c>
      <c r="K3154" s="3" t="s">
        <v>27</v>
      </c>
    </row>
    <row r="3155" ht="18.0" customHeight="1">
      <c r="A3155" s="3" t="s">
        <v>22811</v>
      </c>
      <c r="B3155" s="3" t="s">
        <v>22813</v>
      </c>
      <c r="C3155" s="3" t="s">
        <v>30</v>
      </c>
      <c r="D3155" s="4" t="s">
        <v>19</v>
      </c>
      <c r="E3155" s="3" t="s">
        <v>127</v>
      </c>
      <c r="F3155" s="3" t="s">
        <v>387</v>
      </c>
      <c r="G3155" s="3" t="s">
        <v>50</v>
      </c>
      <c r="H3155" s="3" t="s">
        <v>22816</v>
      </c>
      <c r="I3155" s="3" t="s">
        <v>22817</v>
      </c>
      <c r="J3155" s="3" t="s">
        <v>22818</v>
      </c>
      <c r="K3155" s="3" t="s">
        <v>90</v>
      </c>
    </row>
    <row r="3156" ht="18.0" customHeight="1">
      <c r="A3156" s="3" t="s">
        <v>22820</v>
      </c>
      <c r="B3156" s="3" t="s">
        <v>9991</v>
      </c>
      <c r="C3156" s="3" t="s">
        <v>30</v>
      </c>
      <c r="D3156" s="4" t="s">
        <v>19</v>
      </c>
      <c r="E3156" s="3" t="s">
        <v>20</v>
      </c>
      <c r="F3156" s="3" t="s">
        <v>349</v>
      </c>
      <c r="G3156" s="3" t="s">
        <v>50</v>
      </c>
      <c r="H3156" s="3" t="s">
        <v>9609</v>
      </c>
      <c r="I3156" s="3" t="s">
        <v>22825</v>
      </c>
      <c r="J3156" s="3" t="s">
        <v>22827</v>
      </c>
      <c r="K3156" s="3" t="s">
        <v>35</v>
      </c>
    </row>
    <row r="3157" ht="18.0" customHeight="1">
      <c r="A3157" s="3" t="s">
        <v>114</v>
      </c>
      <c r="B3157" s="3" t="s">
        <v>497</v>
      </c>
      <c r="C3157" s="3" t="s">
        <v>30</v>
      </c>
      <c r="D3157" s="4" t="s">
        <v>19</v>
      </c>
      <c r="E3157" s="3" t="s">
        <v>20</v>
      </c>
      <c r="F3157" s="3" t="s">
        <v>146</v>
      </c>
      <c r="G3157" s="3" t="s">
        <v>50</v>
      </c>
      <c r="H3157" s="3" t="s">
        <v>501</v>
      </c>
      <c r="I3157" s="3" t="s">
        <v>22833</v>
      </c>
      <c r="J3157" s="3" t="s">
        <v>22836</v>
      </c>
      <c r="K3157" s="3" t="s">
        <v>41</v>
      </c>
    </row>
    <row r="3158" ht="18.0" customHeight="1">
      <c r="A3158" s="3" t="s">
        <v>948</v>
      </c>
      <c r="B3158" s="3" t="s">
        <v>2330</v>
      </c>
      <c r="C3158" s="3" t="s">
        <v>30</v>
      </c>
      <c r="D3158" s="4" t="s">
        <v>19</v>
      </c>
      <c r="E3158" s="3" t="s">
        <v>21</v>
      </c>
      <c r="F3158" s="3" t="s">
        <v>177</v>
      </c>
      <c r="G3158" s="3" t="s">
        <v>50</v>
      </c>
      <c r="H3158" s="3" t="s">
        <v>2334</v>
      </c>
      <c r="I3158" s="3" t="s">
        <v>5229</v>
      </c>
      <c r="J3158" s="3" t="s">
        <v>5230</v>
      </c>
      <c r="K3158" s="3" t="s">
        <v>41</v>
      </c>
    </row>
    <row r="3159" ht="18.0" customHeight="1">
      <c r="A3159" s="3" t="s">
        <v>126</v>
      </c>
      <c r="B3159" s="3" t="s">
        <v>7509</v>
      </c>
      <c r="C3159" s="3" t="s">
        <v>30</v>
      </c>
      <c r="D3159" s="4" t="s">
        <v>19</v>
      </c>
      <c r="E3159" s="3" t="s">
        <v>20</v>
      </c>
      <c r="F3159" s="3" t="s">
        <v>146</v>
      </c>
      <c r="G3159" s="3" t="s">
        <v>50</v>
      </c>
      <c r="H3159" s="3" t="s">
        <v>556</v>
      </c>
      <c r="I3159" s="3" t="s">
        <v>22849</v>
      </c>
      <c r="J3159" s="3" t="s">
        <v>22852</v>
      </c>
      <c r="K3159" s="3" t="s">
        <v>35</v>
      </c>
    </row>
    <row r="3160" ht="18.0" customHeight="1">
      <c r="A3160" s="3" t="s">
        <v>598</v>
      </c>
      <c r="B3160" s="3" t="s">
        <v>7509</v>
      </c>
      <c r="C3160" s="3" t="s">
        <v>30</v>
      </c>
      <c r="D3160" s="4" t="s">
        <v>19</v>
      </c>
      <c r="E3160" s="3" t="s">
        <v>20</v>
      </c>
      <c r="F3160" s="3" t="s">
        <v>48</v>
      </c>
      <c r="G3160" s="3" t="s">
        <v>23</v>
      </c>
      <c r="H3160" s="3" t="s">
        <v>556</v>
      </c>
      <c r="I3160" s="3" t="s">
        <v>17360</v>
      </c>
      <c r="J3160" s="3" t="s">
        <v>22861</v>
      </c>
      <c r="K3160" s="3" t="s">
        <v>35</v>
      </c>
    </row>
    <row r="3161" ht="18.0" customHeight="1">
      <c r="A3161" s="3" t="s">
        <v>126</v>
      </c>
      <c r="B3161" s="3" t="s">
        <v>7509</v>
      </c>
      <c r="C3161" s="3" t="s">
        <v>30</v>
      </c>
      <c r="D3161" s="4" t="s">
        <v>19</v>
      </c>
      <c r="E3161" s="3" t="s">
        <v>20</v>
      </c>
      <c r="F3161" s="3" t="s">
        <v>737</v>
      </c>
      <c r="G3161" s="3" t="s">
        <v>50</v>
      </c>
      <c r="H3161" s="3" t="s">
        <v>556</v>
      </c>
      <c r="I3161" s="3" t="s">
        <v>22865</v>
      </c>
      <c r="J3161" s="3" t="s">
        <v>22868</v>
      </c>
      <c r="K3161" s="3" t="s">
        <v>35</v>
      </c>
    </row>
    <row r="3162" ht="18.0" customHeight="1">
      <c r="A3162" s="3" t="s">
        <v>126</v>
      </c>
      <c r="B3162" s="3" t="s">
        <v>22872</v>
      </c>
      <c r="C3162" s="3" t="s">
        <v>30</v>
      </c>
      <c r="D3162" s="4" t="s">
        <v>19</v>
      </c>
      <c r="E3162" s="3" t="s">
        <v>20</v>
      </c>
      <c r="F3162" s="3" t="s">
        <v>48</v>
      </c>
      <c r="G3162" s="3" t="s">
        <v>50</v>
      </c>
      <c r="H3162" s="3" t="s">
        <v>3950</v>
      </c>
      <c r="I3162" s="3" t="s">
        <v>22874</v>
      </c>
      <c r="J3162" s="3" t="s">
        <v>22876</v>
      </c>
      <c r="K3162" s="3" t="s">
        <v>41</v>
      </c>
    </row>
    <row r="3163" ht="18.0" customHeight="1">
      <c r="A3163" s="3" t="s">
        <v>22879</v>
      </c>
      <c r="B3163" s="3" t="s">
        <v>22880</v>
      </c>
      <c r="C3163" s="3" t="s">
        <v>30</v>
      </c>
      <c r="D3163" s="4" t="s">
        <v>19</v>
      </c>
      <c r="E3163" s="3" t="s">
        <v>20</v>
      </c>
      <c r="F3163" s="3" t="s">
        <v>82</v>
      </c>
      <c r="G3163" s="3" t="s">
        <v>50</v>
      </c>
      <c r="H3163" s="3" t="s">
        <v>109</v>
      </c>
      <c r="I3163" s="3" t="s">
        <v>22883</v>
      </c>
      <c r="J3163" s="3" t="s">
        <v>22884</v>
      </c>
      <c r="K3163" s="3" t="s">
        <v>41</v>
      </c>
    </row>
    <row r="3164" ht="18.0" customHeight="1">
      <c r="A3164" s="3" t="s">
        <v>173</v>
      </c>
      <c r="B3164" s="3" t="s">
        <v>17396</v>
      </c>
      <c r="C3164" s="3" t="s">
        <v>30</v>
      </c>
      <c r="D3164" s="4" t="s">
        <v>19</v>
      </c>
      <c r="E3164" s="3" t="s">
        <v>21</v>
      </c>
      <c r="F3164" s="3" t="s">
        <v>737</v>
      </c>
      <c r="G3164" s="3" t="s">
        <v>50</v>
      </c>
      <c r="H3164" s="3" t="s">
        <v>17401</v>
      </c>
      <c r="I3164" s="3" t="s">
        <v>22890</v>
      </c>
      <c r="J3164" s="3" t="s">
        <v>22892</v>
      </c>
      <c r="K3164" s="3" t="s">
        <v>41</v>
      </c>
    </row>
    <row r="3165" ht="18.0" customHeight="1">
      <c r="A3165" s="3" t="s">
        <v>114</v>
      </c>
      <c r="B3165" s="3" t="s">
        <v>4091</v>
      </c>
      <c r="C3165" s="3" t="s">
        <v>30</v>
      </c>
      <c r="D3165" s="4" t="s">
        <v>19</v>
      </c>
      <c r="E3165" s="3" t="s">
        <v>20</v>
      </c>
      <c r="F3165" s="3" t="s">
        <v>2589</v>
      </c>
      <c r="G3165" s="3" t="s">
        <v>50</v>
      </c>
      <c r="H3165" s="3" t="s">
        <v>4096</v>
      </c>
      <c r="I3165" s="3" t="s">
        <v>1384</v>
      </c>
      <c r="J3165" s="3" t="s">
        <v>22896</v>
      </c>
      <c r="K3165" s="3" t="s">
        <v>35</v>
      </c>
    </row>
    <row r="3166" ht="18.0" customHeight="1">
      <c r="A3166" s="3" t="s">
        <v>22897</v>
      </c>
      <c r="B3166" s="3" t="s">
        <v>12269</v>
      </c>
      <c r="C3166" s="3" t="s">
        <v>30</v>
      </c>
      <c r="D3166" s="4" t="s">
        <v>19</v>
      </c>
      <c r="E3166" s="3" t="s">
        <v>21</v>
      </c>
      <c r="F3166" s="3" t="s">
        <v>73</v>
      </c>
      <c r="G3166" s="3" t="s">
        <v>57</v>
      </c>
      <c r="H3166" s="3" t="s">
        <v>12272</v>
      </c>
      <c r="I3166" s="3" t="s">
        <v>12273</v>
      </c>
      <c r="J3166" s="3" t="s">
        <v>22899</v>
      </c>
      <c r="K3166" s="3" t="s">
        <v>35</v>
      </c>
    </row>
    <row r="3167" ht="18.0" customHeight="1">
      <c r="A3167" s="3" t="s">
        <v>22901</v>
      </c>
      <c r="B3167" s="3" t="s">
        <v>11562</v>
      </c>
      <c r="C3167" s="3" t="s">
        <v>30</v>
      </c>
      <c r="D3167" s="4" t="s">
        <v>19</v>
      </c>
      <c r="E3167" s="3" t="s">
        <v>20</v>
      </c>
      <c r="F3167" s="3" t="s">
        <v>2680</v>
      </c>
      <c r="G3167" s="3" t="s">
        <v>69</v>
      </c>
      <c r="H3167" s="3" t="s">
        <v>70</v>
      </c>
      <c r="I3167" s="3" t="s">
        <v>22907</v>
      </c>
      <c r="J3167" s="3" t="s">
        <v>22910</v>
      </c>
      <c r="K3167" s="3" t="s">
        <v>27</v>
      </c>
    </row>
    <row r="3168" ht="18.0" customHeight="1">
      <c r="A3168" s="3" t="s">
        <v>948</v>
      </c>
      <c r="B3168" s="3" t="s">
        <v>5445</v>
      </c>
      <c r="C3168" s="3" t="s">
        <v>30</v>
      </c>
      <c r="D3168" s="4" t="s">
        <v>19</v>
      </c>
      <c r="E3168" s="3" t="s">
        <v>20</v>
      </c>
      <c r="F3168" s="3" t="s">
        <v>363</v>
      </c>
      <c r="G3168" s="3" t="s">
        <v>50</v>
      </c>
      <c r="H3168" s="3" t="s">
        <v>99</v>
      </c>
      <c r="I3168" s="3" t="s">
        <v>22917</v>
      </c>
      <c r="J3168" s="3" t="s">
        <v>22918</v>
      </c>
      <c r="K3168" s="3" t="s">
        <v>27</v>
      </c>
    </row>
    <row r="3169" ht="18.0" customHeight="1">
      <c r="A3169" s="3" t="s">
        <v>22920</v>
      </c>
      <c r="B3169" s="3" t="s">
        <v>3440</v>
      </c>
      <c r="C3169" s="3" t="s">
        <v>30</v>
      </c>
      <c r="D3169" s="4" t="s">
        <v>19</v>
      </c>
      <c r="E3169" s="3" t="s">
        <v>127</v>
      </c>
      <c r="F3169" s="3" t="s">
        <v>349</v>
      </c>
      <c r="G3169" s="3" t="s">
        <v>69</v>
      </c>
      <c r="H3169" s="3" t="s">
        <v>3445</v>
      </c>
      <c r="I3169" s="3" t="s">
        <v>166</v>
      </c>
      <c r="J3169" s="3" t="s">
        <v>22926</v>
      </c>
      <c r="K3169" s="3" t="s">
        <v>159</v>
      </c>
    </row>
    <row r="3170" ht="18.0" customHeight="1">
      <c r="A3170" s="3" t="s">
        <v>126</v>
      </c>
      <c r="B3170" s="3" t="s">
        <v>1639</v>
      </c>
      <c r="C3170" s="3" t="s">
        <v>30</v>
      </c>
      <c r="D3170" s="4" t="s">
        <v>19</v>
      </c>
      <c r="E3170" s="3" t="s">
        <v>127</v>
      </c>
      <c r="F3170" s="3" t="s">
        <v>146</v>
      </c>
      <c r="G3170" s="3" t="s">
        <v>69</v>
      </c>
      <c r="H3170" s="3" t="s">
        <v>1643</v>
      </c>
      <c r="I3170" s="3" t="s">
        <v>22932</v>
      </c>
      <c r="J3170" s="3" t="s">
        <v>22934</v>
      </c>
      <c r="K3170" s="3" t="s">
        <v>257</v>
      </c>
    </row>
    <row r="3171" ht="18.0" customHeight="1">
      <c r="A3171" s="3" t="s">
        <v>22936</v>
      </c>
      <c r="B3171" s="3" t="s">
        <v>16710</v>
      </c>
      <c r="C3171" s="3" t="s">
        <v>30</v>
      </c>
      <c r="D3171" s="4" t="s">
        <v>19</v>
      </c>
      <c r="E3171" s="3" t="s">
        <v>20</v>
      </c>
      <c r="F3171" s="3" t="s">
        <v>649</v>
      </c>
      <c r="G3171" s="3" t="s">
        <v>50</v>
      </c>
      <c r="H3171" s="3" t="s">
        <v>16713</v>
      </c>
      <c r="I3171" s="3" t="s">
        <v>22940</v>
      </c>
      <c r="J3171" s="3" t="s">
        <v>22942</v>
      </c>
      <c r="K3171" s="3" t="s">
        <v>159</v>
      </c>
    </row>
    <row r="3172" ht="18.0" customHeight="1">
      <c r="A3172" s="3" t="s">
        <v>1672</v>
      </c>
      <c r="B3172" s="3" t="s">
        <v>22944</v>
      </c>
      <c r="C3172" s="3" t="s">
        <v>30</v>
      </c>
      <c r="D3172" s="4" t="s">
        <v>19</v>
      </c>
      <c r="E3172" s="3" t="s">
        <v>21</v>
      </c>
      <c r="F3172" s="3" t="s">
        <v>119</v>
      </c>
      <c r="G3172" s="3" t="s">
        <v>57</v>
      </c>
      <c r="H3172" s="3" t="s">
        <v>22947</v>
      </c>
      <c r="I3172" s="3" t="s">
        <v>22950</v>
      </c>
      <c r="J3172" s="3" t="s">
        <v>22952</v>
      </c>
      <c r="K3172" s="3" t="s">
        <v>27</v>
      </c>
    </row>
    <row r="3173" ht="18.0" customHeight="1">
      <c r="A3173" s="3" t="s">
        <v>9258</v>
      </c>
      <c r="B3173" s="3" t="s">
        <v>9627</v>
      </c>
      <c r="C3173" s="3" t="s">
        <v>30</v>
      </c>
      <c r="D3173" s="4" t="s">
        <v>19</v>
      </c>
      <c r="E3173" s="3" t="s">
        <v>20</v>
      </c>
      <c r="F3173" s="3" t="s">
        <v>48</v>
      </c>
      <c r="G3173" s="3" t="s">
        <v>57</v>
      </c>
      <c r="H3173" s="3" t="s">
        <v>9631</v>
      </c>
      <c r="I3173" s="3" t="s">
        <v>21206</v>
      </c>
      <c r="J3173" s="3" t="s">
        <v>22960</v>
      </c>
      <c r="K3173" s="3" t="s">
        <v>27</v>
      </c>
    </row>
    <row r="3174" ht="18.0" customHeight="1">
      <c r="A3174" s="3" t="s">
        <v>114</v>
      </c>
      <c r="B3174" s="3" t="s">
        <v>5217</v>
      </c>
      <c r="C3174" s="3" t="s">
        <v>30</v>
      </c>
      <c r="D3174" s="4" t="s">
        <v>19</v>
      </c>
      <c r="E3174" s="3" t="s">
        <v>20</v>
      </c>
      <c r="F3174" s="3" t="s">
        <v>349</v>
      </c>
      <c r="G3174" s="3" t="s">
        <v>50</v>
      </c>
      <c r="H3174" s="3" t="s">
        <v>5221</v>
      </c>
      <c r="I3174" s="3" t="s">
        <v>22963</v>
      </c>
      <c r="J3174" s="3" t="s">
        <v>22965</v>
      </c>
      <c r="K3174" s="3" t="s">
        <v>35</v>
      </c>
    </row>
    <row r="3175" ht="18.0" customHeight="1">
      <c r="A3175" s="3" t="s">
        <v>1308</v>
      </c>
      <c r="B3175" s="3" t="s">
        <v>22966</v>
      </c>
      <c r="C3175" s="3" t="s">
        <v>30</v>
      </c>
      <c r="D3175" s="4" t="s">
        <v>19</v>
      </c>
      <c r="E3175" s="3" t="s">
        <v>21</v>
      </c>
      <c r="F3175" s="3" t="s">
        <v>833</v>
      </c>
      <c r="G3175" s="3" t="s">
        <v>50</v>
      </c>
      <c r="H3175" s="3" t="s">
        <v>11533</v>
      </c>
      <c r="I3175" s="3" t="s">
        <v>22970</v>
      </c>
      <c r="J3175" s="3" t="s">
        <v>22972</v>
      </c>
      <c r="K3175" s="3" t="s">
        <v>35</v>
      </c>
    </row>
    <row r="3176" ht="18.0" customHeight="1">
      <c r="A3176" s="3" t="s">
        <v>22973</v>
      </c>
      <c r="B3176" s="3" t="s">
        <v>22974</v>
      </c>
      <c r="C3176" s="3" t="s">
        <v>30</v>
      </c>
      <c r="D3176" s="4" t="s">
        <v>19</v>
      </c>
      <c r="E3176" s="3" t="s">
        <v>20</v>
      </c>
      <c r="F3176" s="3" t="s">
        <v>73</v>
      </c>
      <c r="G3176" s="3" t="s">
        <v>50</v>
      </c>
      <c r="H3176" s="3" t="s">
        <v>22976</v>
      </c>
      <c r="I3176" s="3" t="s">
        <v>22978</v>
      </c>
      <c r="J3176" s="3" t="s">
        <v>22979</v>
      </c>
      <c r="K3176" s="3" t="s">
        <v>257</v>
      </c>
    </row>
    <row r="3177" ht="18.0" customHeight="1">
      <c r="A3177" s="3" t="s">
        <v>2287</v>
      </c>
      <c r="B3177" s="3" t="s">
        <v>2289</v>
      </c>
      <c r="C3177" s="3" t="s">
        <v>30</v>
      </c>
      <c r="D3177" s="4" t="s">
        <v>19</v>
      </c>
      <c r="E3177" s="3" t="s">
        <v>21</v>
      </c>
      <c r="F3177" s="3" t="s">
        <v>1567</v>
      </c>
      <c r="G3177" s="3" t="s">
        <v>242</v>
      </c>
      <c r="H3177" s="3" t="s">
        <v>489</v>
      </c>
      <c r="I3177" s="3" t="s">
        <v>2293</v>
      </c>
      <c r="J3177" s="3" t="s">
        <v>2295</v>
      </c>
      <c r="K3177" s="3" t="s">
        <v>41</v>
      </c>
    </row>
    <row r="3178" ht="18.0" customHeight="1">
      <c r="A3178" s="3" t="s">
        <v>22983</v>
      </c>
      <c r="B3178" s="3" t="s">
        <v>5445</v>
      </c>
      <c r="C3178" s="3" t="s">
        <v>30</v>
      </c>
      <c r="D3178" s="4" t="s">
        <v>19</v>
      </c>
      <c r="E3178" s="3" t="s">
        <v>20</v>
      </c>
      <c r="F3178" s="3" t="s">
        <v>1661</v>
      </c>
      <c r="G3178" s="3" t="s">
        <v>50</v>
      </c>
      <c r="H3178" s="3" t="s">
        <v>99</v>
      </c>
      <c r="I3178" s="3" t="s">
        <v>22986</v>
      </c>
      <c r="J3178" s="3" t="s">
        <v>22987</v>
      </c>
      <c r="K3178" s="3" t="s">
        <v>27</v>
      </c>
    </row>
    <row r="3179" ht="18.0" customHeight="1">
      <c r="A3179" s="3" t="s">
        <v>173</v>
      </c>
      <c r="B3179" s="3" t="s">
        <v>11606</v>
      </c>
      <c r="C3179" s="3" t="s">
        <v>30</v>
      </c>
      <c r="D3179" s="4" t="s">
        <v>19</v>
      </c>
      <c r="E3179" s="3" t="s">
        <v>21</v>
      </c>
      <c r="F3179" s="3" t="s">
        <v>363</v>
      </c>
      <c r="G3179" s="3" t="s">
        <v>50</v>
      </c>
      <c r="H3179" s="3" t="s">
        <v>11608</v>
      </c>
      <c r="I3179" s="3" t="s">
        <v>11610</v>
      </c>
      <c r="J3179" s="3" t="s">
        <v>11611</v>
      </c>
      <c r="K3179" s="3" t="s">
        <v>35</v>
      </c>
    </row>
    <row r="3180" ht="18.0" customHeight="1">
      <c r="A3180" s="3" t="s">
        <v>2297</v>
      </c>
      <c r="B3180" s="3" t="s">
        <v>2299</v>
      </c>
      <c r="C3180" s="3" t="s">
        <v>30</v>
      </c>
      <c r="D3180" s="4" t="s">
        <v>19</v>
      </c>
      <c r="E3180" s="3" t="s">
        <v>21</v>
      </c>
      <c r="F3180" s="3" t="s">
        <v>244</v>
      </c>
      <c r="G3180" s="3" t="s">
        <v>50</v>
      </c>
      <c r="H3180" s="3" t="s">
        <v>2305</v>
      </c>
      <c r="I3180" s="3" t="s">
        <v>2306</v>
      </c>
      <c r="J3180" s="3" t="s">
        <v>2308</v>
      </c>
      <c r="K3180" s="3" t="s">
        <v>159</v>
      </c>
    </row>
    <row r="3181" ht="18.0" customHeight="1">
      <c r="A3181" s="3" t="s">
        <v>22994</v>
      </c>
      <c r="B3181" s="3" t="s">
        <v>2279</v>
      </c>
      <c r="C3181" s="3" t="s">
        <v>30</v>
      </c>
      <c r="D3181" s="4" t="s">
        <v>19</v>
      </c>
      <c r="E3181" s="3" t="s">
        <v>21</v>
      </c>
      <c r="F3181" s="3" t="s">
        <v>244</v>
      </c>
      <c r="G3181" s="3" t="s">
        <v>50</v>
      </c>
      <c r="H3181" s="3" t="s">
        <v>2043</v>
      </c>
      <c r="I3181" s="3" t="s">
        <v>2285</v>
      </c>
      <c r="J3181" s="3" t="s">
        <v>22999</v>
      </c>
      <c r="K3181" s="3" t="s">
        <v>35</v>
      </c>
    </row>
    <row r="3182" ht="18.0" customHeight="1">
      <c r="A3182" s="3" t="s">
        <v>173</v>
      </c>
      <c r="B3182" s="3" t="s">
        <v>7943</v>
      </c>
      <c r="C3182" s="3" t="s">
        <v>30</v>
      </c>
      <c r="D3182" s="4" t="s">
        <v>19</v>
      </c>
      <c r="E3182" s="3" t="s">
        <v>20</v>
      </c>
      <c r="F3182" s="3" t="s">
        <v>83</v>
      </c>
      <c r="G3182" s="3" t="s">
        <v>31</v>
      </c>
      <c r="H3182" s="3" t="s">
        <v>4827</v>
      </c>
      <c r="I3182" s="3" t="s">
        <v>23004</v>
      </c>
      <c r="J3182" s="3" t="s">
        <v>23006</v>
      </c>
      <c r="K3182" s="3" t="s">
        <v>27</v>
      </c>
    </row>
    <row r="3183" ht="18.0" customHeight="1">
      <c r="A3183" s="3" t="s">
        <v>541</v>
      </c>
      <c r="B3183" s="3" t="s">
        <v>11477</v>
      </c>
      <c r="C3183" s="3" t="s">
        <v>30</v>
      </c>
      <c r="D3183" s="4" t="s">
        <v>19</v>
      </c>
      <c r="E3183" s="3" t="s">
        <v>21</v>
      </c>
      <c r="F3183" s="3" t="s">
        <v>146</v>
      </c>
      <c r="G3183" s="3" t="s">
        <v>57</v>
      </c>
      <c r="H3183" s="3" t="s">
        <v>11478</v>
      </c>
      <c r="I3183" s="3" t="s">
        <v>11479</v>
      </c>
      <c r="J3183" s="3" t="s">
        <v>11481</v>
      </c>
      <c r="K3183" s="3" t="s">
        <v>159</v>
      </c>
    </row>
    <row r="3184" ht="18.0" customHeight="1">
      <c r="A3184" s="3" t="s">
        <v>23014</v>
      </c>
      <c r="B3184" s="3" t="s">
        <v>5344</v>
      </c>
      <c r="C3184" s="3" t="s">
        <v>30</v>
      </c>
      <c r="D3184" s="4" t="s">
        <v>19</v>
      </c>
      <c r="E3184" s="3" t="s">
        <v>21</v>
      </c>
      <c r="F3184" s="3" t="s">
        <v>363</v>
      </c>
      <c r="G3184" s="3" t="s">
        <v>50</v>
      </c>
      <c r="H3184" s="3" t="s">
        <v>187</v>
      </c>
      <c r="I3184" s="3" t="s">
        <v>166</v>
      </c>
      <c r="J3184" s="3" t="s">
        <v>23016</v>
      </c>
      <c r="K3184" s="3" t="s">
        <v>41</v>
      </c>
    </row>
    <row r="3185" ht="18.0" customHeight="1">
      <c r="A3185" s="3" t="s">
        <v>5343</v>
      </c>
      <c r="B3185" s="3" t="s">
        <v>5344</v>
      </c>
      <c r="C3185" s="3" t="s">
        <v>30</v>
      </c>
      <c r="D3185" s="4" t="s">
        <v>19</v>
      </c>
      <c r="E3185" s="3" t="s">
        <v>21</v>
      </c>
      <c r="F3185" s="3" t="s">
        <v>349</v>
      </c>
      <c r="G3185" s="3" t="s">
        <v>50</v>
      </c>
      <c r="H3185" s="3" t="s">
        <v>187</v>
      </c>
      <c r="I3185" s="3" t="s">
        <v>5348</v>
      </c>
      <c r="J3185" s="3" t="s">
        <v>5350</v>
      </c>
      <c r="K3185" s="3" t="s">
        <v>41</v>
      </c>
    </row>
    <row r="3186" ht="18.0" customHeight="1">
      <c r="A3186" s="3" t="s">
        <v>126</v>
      </c>
      <c r="B3186" s="3" t="s">
        <v>1639</v>
      </c>
      <c r="C3186" s="3" t="s">
        <v>30</v>
      </c>
      <c r="D3186" s="4" t="s">
        <v>19</v>
      </c>
      <c r="E3186" s="3" t="s">
        <v>20</v>
      </c>
      <c r="F3186" s="3" t="s">
        <v>737</v>
      </c>
      <c r="G3186" s="3" t="s">
        <v>57</v>
      </c>
      <c r="H3186" s="3" t="s">
        <v>1643</v>
      </c>
      <c r="I3186" s="3" t="s">
        <v>23021</v>
      </c>
      <c r="J3186" s="3" t="s">
        <v>23022</v>
      </c>
      <c r="K3186" s="3" t="s">
        <v>257</v>
      </c>
    </row>
    <row r="3187" ht="18.0" customHeight="1">
      <c r="A3187" s="3" t="s">
        <v>23023</v>
      </c>
      <c r="B3187" s="3" t="s">
        <v>4651</v>
      </c>
      <c r="C3187" s="3" t="s">
        <v>30</v>
      </c>
      <c r="D3187" s="4" t="s">
        <v>19</v>
      </c>
      <c r="E3187" s="3" t="s">
        <v>21</v>
      </c>
      <c r="F3187" s="3" t="s">
        <v>903</v>
      </c>
      <c r="G3187" s="3" t="s">
        <v>50</v>
      </c>
      <c r="H3187" s="3" t="s">
        <v>556</v>
      </c>
      <c r="I3187" s="3" t="s">
        <v>4655</v>
      </c>
      <c r="J3187" s="3" t="s">
        <v>23026</v>
      </c>
      <c r="K3187" s="3" t="s">
        <v>41</v>
      </c>
    </row>
    <row r="3188" ht="18.0" customHeight="1">
      <c r="A3188" s="3" t="s">
        <v>23028</v>
      </c>
      <c r="B3188" s="3" t="s">
        <v>5217</v>
      </c>
      <c r="C3188" s="3" t="s">
        <v>30</v>
      </c>
      <c r="D3188" s="4" t="s">
        <v>19</v>
      </c>
      <c r="E3188" s="3" t="s">
        <v>20</v>
      </c>
      <c r="F3188" s="3" t="s">
        <v>349</v>
      </c>
      <c r="G3188" s="3" t="s">
        <v>50</v>
      </c>
      <c r="H3188" s="3" t="s">
        <v>5221</v>
      </c>
      <c r="I3188" s="3" t="s">
        <v>23030</v>
      </c>
      <c r="J3188" s="3" t="s">
        <v>23032</v>
      </c>
      <c r="K3188" s="3" t="s">
        <v>35</v>
      </c>
    </row>
    <row r="3189" ht="18.0" customHeight="1">
      <c r="A3189" s="3" t="s">
        <v>114</v>
      </c>
      <c r="B3189" s="3" t="s">
        <v>11029</v>
      </c>
      <c r="C3189" s="3" t="s">
        <v>30</v>
      </c>
      <c r="D3189" s="4" t="s">
        <v>19</v>
      </c>
      <c r="E3189" s="3" t="s">
        <v>20</v>
      </c>
      <c r="F3189" s="3" t="s">
        <v>48</v>
      </c>
      <c r="G3189" s="3" t="s">
        <v>50</v>
      </c>
      <c r="H3189" s="3" t="s">
        <v>38</v>
      </c>
      <c r="I3189" s="3" t="s">
        <v>11036</v>
      </c>
      <c r="J3189" s="3" t="s">
        <v>23040</v>
      </c>
      <c r="K3189" s="3" t="s">
        <v>27</v>
      </c>
    </row>
    <row r="3190" ht="18.0" customHeight="1">
      <c r="A3190" s="3" t="s">
        <v>23042</v>
      </c>
      <c r="B3190" s="3" t="s">
        <v>5445</v>
      </c>
      <c r="C3190" s="3" t="s">
        <v>30</v>
      </c>
      <c r="D3190" s="4" t="s">
        <v>19</v>
      </c>
      <c r="E3190" s="3" t="s">
        <v>20</v>
      </c>
      <c r="F3190" s="3" t="s">
        <v>363</v>
      </c>
      <c r="G3190" s="3" t="s">
        <v>50</v>
      </c>
      <c r="H3190" s="3" t="s">
        <v>99</v>
      </c>
      <c r="I3190" s="3" t="s">
        <v>23047</v>
      </c>
      <c r="J3190" s="3" t="s">
        <v>23049</v>
      </c>
      <c r="K3190" s="3" t="s">
        <v>27</v>
      </c>
    </row>
    <row r="3191" ht="18.0" customHeight="1">
      <c r="A3191" s="3" t="s">
        <v>16632</v>
      </c>
      <c r="B3191" s="3" t="s">
        <v>5217</v>
      </c>
      <c r="C3191" s="3" t="s">
        <v>30</v>
      </c>
      <c r="D3191" s="4" t="s">
        <v>19</v>
      </c>
      <c r="E3191" s="3" t="s">
        <v>20</v>
      </c>
      <c r="F3191" s="3" t="s">
        <v>618</v>
      </c>
      <c r="G3191" s="3" t="s">
        <v>50</v>
      </c>
      <c r="H3191" s="3" t="s">
        <v>5221</v>
      </c>
      <c r="I3191" s="3" t="s">
        <v>23051</v>
      </c>
      <c r="J3191" s="3" t="s">
        <v>23052</v>
      </c>
      <c r="K3191" s="3" t="s">
        <v>35</v>
      </c>
    </row>
    <row r="3192" ht="18.0" customHeight="1">
      <c r="A3192" s="3" t="s">
        <v>173</v>
      </c>
      <c r="B3192" s="3" t="s">
        <v>5217</v>
      </c>
      <c r="C3192" s="3" t="s">
        <v>30</v>
      </c>
      <c r="D3192" s="4" t="s">
        <v>19</v>
      </c>
      <c r="E3192" s="3" t="s">
        <v>20</v>
      </c>
      <c r="F3192" s="3" t="s">
        <v>55</v>
      </c>
      <c r="G3192" s="3" t="s">
        <v>31</v>
      </c>
      <c r="H3192" s="3" t="s">
        <v>5221</v>
      </c>
      <c r="I3192" s="3" t="s">
        <v>23055</v>
      </c>
      <c r="J3192" s="3" t="s">
        <v>23056</v>
      </c>
      <c r="K3192" s="3" t="s">
        <v>35</v>
      </c>
    </row>
    <row r="3193" ht="18.0" customHeight="1">
      <c r="A3193" s="3" t="s">
        <v>114</v>
      </c>
      <c r="B3193" s="3" t="s">
        <v>23058</v>
      </c>
      <c r="C3193" s="3" t="s">
        <v>30</v>
      </c>
      <c r="D3193" s="4" t="s">
        <v>19</v>
      </c>
      <c r="E3193" s="3" t="s">
        <v>21</v>
      </c>
      <c r="F3193" s="3" t="s">
        <v>48</v>
      </c>
      <c r="G3193" s="3" t="s">
        <v>57</v>
      </c>
      <c r="H3193" s="3" t="s">
        <v>23062</v>
      </c>
      <c r="I3193" s="3" t="s">
        <v>23063</v>
      </c>
      <c r="J3193" s="3" t="s">
        <v>23064</v>
      </c>
      <c r="K3193" s="3" t="s">
        <v>35</v>
      </c>
    </row>
    <row r="3194" ht="18.0" customHeight="1">
      <c r="A3194" s="3" t="s">
        <v>18573</v>
      </c>
      <c r="B3194" s="3" t="s">
        <v>18574</v>
      </c>
      <c r="C3194" s="3" t="s">
        <v>30</v>
      </c>
      <c r="D3194" s="4" t="s">
        <v>19</v>
      </c>
      <c r="E3194" s="3" t="s">
        <v>21</v>
      </c>
      <c r="F3194" s="3" t="s">
        <v>73</v>
      </c>
      <c r="G3194" s="3" t="s">
        <v>57</v>
      </c>
      <c r="H3194" s="3" t="s">
        <v>329</v>
      </c>
      <c r="I3194" s="3" t="s">
        <v>18575</v>
      </c>
      <c r="J3194" s="3" t="s">
        <v>18577</v>
      </c>
      <c r="K3194" s="3" t="s">
        <v>35</v>
      </c>
    </row>
    <row r="3195" ht="18.0" customHeight="1">
      <c r="A3195" s="3" t="s">
        <v>1308</v>
      </c>
      <c r="B3195" s="3" t="s">
        <v>23069</v>
      </c>
      <c r="C3195" s="3" t="s">
        <v>30</v>
      </c>
      <c r="D3195" s="4" t="s">
        <v>19</v>
      </c>
      <c r="E3195" s="3" t="s">
        <v>21</v>
      </c>
      <c r="F3195" s="3" t="s">
        <v>1261</v>
      </c>
      <c r="G3195" s="3" t="s">
        <v>50</v>
      </c>
      <c r="H3195" s="3" t="s">
        <v>698</v>
      </c>
      <c r="I3195" s="3" t="s">
        <v>1537</v>
      </c>
      <c r="J3195" s="3" t="s">
        <v>23073</v>
      </c>
      <c r="K3195" s="3" t="s">
        <v>159</v>
      </c>
    </row>
    <row r="3196" ht="18.0" customHeight="1">
      <c r="A3196" s="3" t="s">
        <v>23074</v>
      </c>
      <c r="B3196" s="3" t="s">
        <v>23075</v>
      </c>
      <c r="C3196" s="3" t="s">
        <v>30</v>
      </c>
      <c r="D3196" s="4" t="s">
        <v>19</v>
      </c>
      <c r="E3196" s="3" t="s">
        <v>20</v>
      </c>
      <c r="F3196" s="3" t="s">
        <v>73</v>
      </c>
      <c r="G3196" s="3" t="s">
        <v>57</v>
      </c>
      <c r="H3196" s="3" t="s">
        <v>23079</v>
      </c>
      <c r="I3196" s="3" t="s">
        <v>23081</v>
      </c>
      <c r="J3196" s="3" t="s">
        <v>23083</v>
      </c>
      <c r="K3196" s="3" t="s">
        <v>35</v>
      </c>
    </row>
    <row r="3197" ht="18.0" customHeight="1">
      <c r="A3197" s="3" t="s">
        <v>23084</v>
      </c>
      <c r="B3197" s="3" t="s">
        <v>23085</v>
      </c>
      <c r="C3197" s="3" t="s">
        <v>30</v>
      </c>
      <c r="D3197" s="4" t="s">
        <v>19</v>
      </c>
      <c r="E3197" s="3" t="s">
        <v>127</v>
      </c>
      <c r="F3197" s="3" t="s">
        <v>737</v>
      </c>
      <c r="G3197" s="3" t="s">
        <v>50</v>
      </c>
      <c r="H3197" s="3" t="s">
        <v>23086</v>
      </c>
      <c r="I3197" s="3" t="s">
        <v>23087</v>
      </c>
      <c r="J3197" s="3" t="s">
        <v>23088</v>
      </c>
      <c r="K3197" s="3" t="s">
        <v>41</v>
      </c>
    </row>
    <row r="3198" ht="18.0" customHeight="1">
      <c r="A3198" s="3" t="s">
        <v>541</v>
      </c>
      <c r="B3198" s="3" t="s">
        <v>23089</v>
      </c>
      <c r="C3198" s="3" t="s">
        <v>30</v>
      </c>
      <c r="D3198" s="4" t="s">
        <v>19</v>
      </c>
      <c r="E3198" s="3" t="s">
        <v>21</v>
      </c>
      <c r="F3198" s="3" t="s">
        <v>146</v>
      </c>
      <c r="G3198" s="3" t="s">
        <v>50</v>
      </c>
      <c r="H3198" s="3" t="s">
        <v>1425</v>
      </c>
      <c r="I3198" s="3" t="s">
        <v>23090</v>
      </c>
      <c r="J3198" s="3" t="s">
        <v>23091</v>
      </c>
      <c r="K3198" s="3" t="s">
        <v>41</v>
      </c>
    </row>
    <row r="3199" ht="18.0" customHeight="1">
      <c r="A3199" s="3" t="s">
        <v>173</v>
      </c>
      <c r="B3199" s="3" t="s">
        <v>23093</v>
      </c>
      <c r="C3199" s="3" t="s">
        <v>30</v>
      </c>
      <c r="D3199" s="4" t="s">
        <v>19</v>
      </c>
      <c r="E3199" s="3" t="s">
        <v>20</v>
      </c>
      <c r="F3199" s="3" t="s">
        <v>132</v>
      </c>
      <c r="G3199" s="3" t="s">
        <v>69</v>
      </c>
      <c r="H3199" s="3" t="s">
        <v>14856</v>
      </c>
      <c r="I3199" s="3" t="s">
        <v>23095</v>
      </c>
      <c r="J3199" s="3" t="s">
        <v>23096</v>
      </c>
      <c r="K3199" s="3" t="s">
        <v>41</v>
      </c>
    </row>
    <row r="3200" ht="18.0" customHeight="1">
      <c r="A3200" s="3" t="s">
        <v>23097</v>
      </c>
      <c r="B3200" s="3" t="s">
        <v>6440</v>
      </c>
      <c r="C3200" s="3" t="s">
        <v>30</v>
      </c>
      <c r="D3200" s="4" t="s">
        <v>19</v>
      </c>
      <c r="E3200" s="3" t="s">
        <v>21</v>
      </c>
      <c r="F3200" s="3" t="s">
        <v>1661</v>
      </c>
      <c r="G3200" s="3" t="s">
        <v>50</v>
      </c>
      <c r="H3200" s="3" t="s">
        <v>6442</v>
      </c>
      <c r="I3200" s="3" t="s">
        <v>23098</v>
      </c>
      <c r="J3200" s="3" t="s">
        <v>23099</v>
      </c>
      <c r="K3200" s="3" t="s">
        <v>35</v>
      </c>
    </row>
    <row r="3201" ht="18.0" customHeight="1">
      <c r="A3201" s="3" t="s">
        <v>126</v>
      </c>
      <c r="B3201" s="3" t="s">
        <v>4231</v>
      </c>
      <c r="C3201" s="3" t="s">
        <v>30</v>
      </c>
      <c r="D3201" s="4" t="s">
        <v>19</v>
      </c>
      <c r="E3201" s="3" t="s">
        <v>21</v>
      </c>
      <c r="F3201" s="3" t="s">
        <v>73</v>
      </c>
      <c r="G3201" s="3" t="s">
        <v>242</v>
      </c>
      <c r="H3201" s="3" t="s">
        <v>498</v>
      </c>
      <c r="I3201" s="3" t="s">
        <v>23104</v>
      </c>
      <c r="J3201" s="3" t="s">
        <v>23105</v>
      </c>
      <c r="K3201" s="3" t="s">
        <v>27</v>
      </c>
    </row>
    <row r="3202" ht="18.0" customHeight="1">
      <c r="A3202" s="3" t="s">
        <v>114</v>
      </c>
      <c r="B3202" s="3" t="s">
        <v>11324</v>
      </c>
      <c r="C3202" s="3" t="s">
        <v>30</v>
      </c>
      <c r="D3202" s="4" t="s">
        <v>19</v>
      </c>
      <c r="E3202" s="3" t="s">
        <v>21</v>
      </c>
      <c r="F3202" s="3" t="s">
        <v>82</v>
      </c>
      <c r="G3202" s="3" t="s">
        <v>50</v>
      </c>
      <c r="H3202" s="3" t="s">
        <v>38</v>
      </c>
      <c r="I3202" s="3" t="s">
        <v>166</v>
      </c>
      <c r="J3202" s="3" t="s">
        <v>23111</v>
      </c>
      <c r="K3202" s="3" t="s">
        <v>41</v>
      </c>
    </row>
    <row r="3203" ht="18.0" customHeight="1">
      <c r="A3203" s="3" t="s">
        <v>173</v>
      </c>
      <c r="B3203" s="3" t="s">
        <v>23114</v>
      </c>
      <c r="C3203" s="3" t="s">
        <v>30</v>
      </c>
      <c r="D3203" s="4" t="s">
        <v>19</v>
      </c>
      <c r="E3203" s="3" t="s">
        <v>20</v>
      </c>
      <c r="F3203" s="3" t="s">
        <v>363</v>
      </c>
      <c r="G3203" s="3" t="s">
        <v>57</v>
      </c>
      <c r="H3203" s="3" t="s">
        <v>23116</v>
      </c>
      <c r="I3203" s="3" t="s">
        <v>23117</v>
      </c>
      <c r="J3203" s="3" t="s">
        <v>23119</v>
      </c>
      <c r="K3203" s="3" t="s">
        <v>35</v>
      </c>
    </row>
    <row r="3204" ht="18.0" customHeight="1">
      <c r="A3204" s="3" t="s">
        <v>126</v>
      </c>
      <c r="B3204" s="3" t="s">
        <v>1639</v>
      </c>
      <c r="C3204" s="3" t="s">
        <v>30</v>
      </c>
      <c r="D3204" s="4" t="s">
        <v>19</v>
      </c>
      <c r="E3204" s="3" t="s">
        <v>20</v>
      </c>
      <c r="F3204" s="3" t="s">
        <v>737</v>
      </c>
      <c r="G3204" s="3" t="s">
        <v>50</v>
      </c>
      <c r="H3204" s="3" t="s">
        <v>1643</v>
      </c>
      <c r="I3204" s="3" t="s">
        <v>1644</v>
      </c>
      <c r="J3204" s="3" t="s">
        <v>23124</v>
      </c>
      <c r="K3204" s="3" t="s">
        <v>257</v>
      </c>
    </row>
    <row r="3205" ht="18.0" customHeight="1">
      <c r="A3205" s="3" t="s">
        <v>173</v>
      </c>
      <c r="B3205" s="3" t="s">
        <v>10479</v>
      </c>
      <c r="C3205" s="3" t="s">
        <v>30</v>
      </c>
      <c r="D3205" s="4" t="s">
        <v>19</v>
      </c>
      <c r="E3205" s="3" t="s">
        <v>20</v>
      </c>
      <c r="F3205" s="3" t="s">
        <v>363</v>
      </c>
      <c r="G3205" s="3" t="s">
        <v>50</v>
      </c>
      <c r="H3205" s="3" t="s">
        <v>7713</v>
      </c>
      <c r="I3205" s="3" t="s">
        <v>11216</v>
      </c>
      <c r="J3205" s="3" t="s">
        <v>23129</v>
      </c>
      <c r="K3205" s="3" t="s">
        <v>159</v>
      </c>
    </row>
    <row r="3206" ht="18.0" customHeight="1">
      <c r="A3206" s="3" t="s">
        <v>289</v>
      </c>
      <c r="B3206" s="3" t="s">
        <v>23131</v>
      </c>
      <c r="C3206" s="3" t="s">
        <v>30</v>
      </c>
      <c r="D3206" s="4" t="s">
        <v>19</v>
      </c>
      <c r="E3206" s="3" t="s">
        <v>20</v>
      </c>
      <c r="F3206" s="3" t="s">
        <v>73</v>
      </c>
      <c r="G3206" s="3" t="s">
        <v>57</v>
      </c>
      <c r="H3206" s="3" t="s">
        <v>23135</v>
      </c>
      <c r="I3206" s="3" t="s">
        <v>23137</v>
      </c>
      <c r="J3206" s="3" t="s">
        <v>23138</v>
      </c>
      <c r="K3206" s="3" t="s">
        <v>90</v>
      </c>
    </row>
    <row r="3207" ht="18.0" customHeight="1">
      <c r="A3207" s="3" t="s">
        <v>23139</v>
      </c>
      <c r="B3207" s="3" t="s">
        <v>23140</v>
      </c>
      <c r="C3207" s="3" t="s">
        <v>30</v>
      </c>
      <c r="D3207" s="4" t="s">
        <v>19</v>
      </c>
      <c r="E3207" s="3" t="s">
        <v>21</v>
      </c>
      <c r="F3207" s="3" t="s">
        <v>363</v>
      </c>
      <c r="G3207" s="3" t="s">
        <v>57</v>
      </c>
      <c r="H3207" s="3" t="s">
        <v>7692</v>
      </c>
      <c r="I3207" s="3" t="s">
        <v>23145</v>
      </c>
      <c r="J3207" s="3" t="s">
        <v>23147</v>
      </c>
      <c r="K3207" s="3" t="s">
        <v>27</v>
      </c>
    </row>
    <row r="3208" ht="18.0" customHeight="1">
      <c r="A3208" s="3" t="s">
        <v>173</v>
      </c>
      <c r="B3208" s="3" t="s">
        <v>19585</v>
      </c>
      <c r="C3208" s="3" t="s">
        <v>30</v>
      </c>
      <c r="D3208" s="4" t="s">
        <v>19</v>
      </c>
      <c r="E3208" s="3" t="s">
        <v>21</v>
      </c>
      <c r="F3208" s="3" t="s">
        <v>2589</v>
      </c>
      <c r="G3208" s="3" t="s">
        <v>57</v>
      </c>
      <c r="H3208" s="3" t="s">
        <v>4268</v>
      </c>
      <c r="I3208" s="3" t="s">
        <v>23151</v>
      </c>
      <c r="J3208" s="3" t="s">
        <v>23152</v>
      </c>
      <c r="K3208" s="3" t="s">
        <v>41</v>
      </c>
    </row>
    <row r="3209" ht="18.0" customHeight="1">
      <c r="A3209" s="3" t="s">
        <v>23155</v>
      </c>
      <c r="B3209" s="3" t="s">
        <v>5445</v>
      </c>
      <c r="C3209" s="3" t="s">
        <v>30</v>
      </c>
      <c r="D3209" s="4" t="s">
        <v>19</v>
      </c>
      <c r="E3209" s="3" t="s">
        <v>20</v>
      </c>
      <c r="F3209" s="3" t="s">
        <v>363</v>
      </c>
      <c r="G3209" s="3" t="s">
        <v>50</v>
      </c>
      <c r="H3209" s="3" t="s">
        <v>99</v>
      </c>
      <c r="I3209" s="3" t="s">
        <v>11386</v>
      </c>
      <c r="J3209" s="3" t="s">
        <v>23158</v>
      </c>
      <c r="K3209" s="3" t="s">
        <v>27</v>
      </c>
    </row>
    <row r="3210" ht="18.0" customHeight="1">
      <c r="A3210" s="3" t="s">
        <v>948</v>
      </c>
      <c r="B3210" s="3" t="s">
        <v>23164</v>
      </c>
      <c r="C3210" s="3" t="s">
        <v>30</v>
      </c>
      <c r="D3210" s="4" t="s">
        <v>19</v>
      </c>
      <c r="E3210" s="3" t="s">
        <v>20</v>
      </c>
      <c r="F3210" s="3" t="s">
        <v>177</v>
      </c>
      <c r="G3210" s="3" t="s">
        <v>69</v>
      </c>
      <c r="H3210" s="3" t="s">
        <v>38</v>
      </c>
      <c r="I3210" s="3" t="s">
        <v>23165</v>
      </c>
      <c r="J3210" s="3" t="s">
        <v>23166</v>
      </c>
      <c r="K3210" s="3" t="s">
        <v>41</v>
      </c>
    </row>
    <row r="3211" ht="18.0" customHeight="1">
      <c r="A3211" s="3" t="s">
        <v>23168</v>
      </c>
      <c r="B3211" s="3" t="s">
        <v>5445</v>
      </c>
      <c r="C3211" s="3" t="s">
        <v>30</v>
      </c>
      <c r="D3211" s="4" t="s">
        <v>19</v>
      </c>
      <c r="E3211" s="3" t="s">
        <v>20</v>
      </c>
      <c r="F3211" s="3" t="s">
        <v>363</v>
      </c>
      <c r="G3211" s="3" t="s">
        <v>50</v>
      </c>
      <c r="H3211" s="3" t="s">
        <v>99</v>
      </c>
      <c r="I3211" s="3" t="s">
        <v>23175</v>
      </c>
      <c r="J3211" s="3" t="s">
        <v>23176</v>
      </c>
      <c r="K3211" s="3" t="s">
        <v>27</v>
      </c>
    </row>
    <row r="3212" ht="18.0" customHeight="1">
      <c r="A3212" s="3" t="s">
        <v>23178</v>
      </c>
      <c r="B3212" s="3" t="s">
        <v>23179</v>
      </c>
      <c r="C3212" s="3" t="s">
        <v>30</v>
      </c>
      <c r="D3212" s="4" t="s">
        <v>19</v>
      </c>
      <c r="E3212" s="3" t="s">
        <v>21</v>
      </c>
      <c r="F3212" s="3" t="s">
        <v>73</v>
      </c>
      <c r="G3212" s="3" t="s">
        <v>57</v>
      </c>
      <c r="H3212" s="3" t="s">
        <v>38</v>
      </c>
      <c r="I3212" s="3" t="s">
        <v>23181</v>
      </c>
      <c r="J3212" s="3" t="s">
        <v>23184</v>
      </c>
      <c r="K3212" s="3" t="s">
        <v>41</v>
      </c>
    </row>
    <row r="3213" ht="18.0" customHeight="1">
      <c r="A3213" s="3" t="s">
        <v>76</v>
      </c>
      <c r="B3213" s="3" t="s">
        <v>1639</v>
      </c>
      <c r="C3213" s="3" t="s">
        <v>30</v>
      </c>
      <c r="D3213" s="4" t="s">
        <v>19</v>
      </c>
      <c r="E3213" s="3" t="s">
        <v>20</v>
      </c>
      <c r="F3213" s="3" t="s">
        <v>1261</v>
      </c>
      <c r="G3213" s="3" t="s">
        <v>50</v>
      </c>
      <c r="H3213" s="3" t="s">
        <v>1643</v>
      </c>
      <c r="I3213" s="3" t="s">
        <v>1644</v>
      </c>
      <c r="J3213" s="3" t="s">
        <v>23187</v>
      </c>
      <c r="K3213" s="3" t="s">
        <v>257</v>
      </c>
    </row>
    <row r="3214" ht="18.0" customHeight="1">
      <c r="A3214" s="3" t="s">
        <v>173</v>
      </c>
      <c r="B3214" s="3" t="s">
        <v>23191</v>
      </c>
      <c r="C3214" s="3" t="s">
        <v>30</v>
      </c>
      <c r="D3214" s="4" t="s">
        <v>19</v>
      </c>
      <c r="E3214" s="3" t="s">
        <v>20</v>
      </c>
      <c r="F3214" s="3" t="s">
        <v>737</v>
      </c>
      <c r="G3214" s="3" t="s">
        <v>57</v>
      </c>
      <c r="H3214" s="3" t="s">
        <v>23192</v>
      </c>
      <c r="I3214" s="3" t="s">
        <v>23193</v>
      </c>
      <c r="J3214" s="3" t="s">
        <v>23194</v>
      </c>
      <c r="K3214" s="3" t="s">
        <v>27</v>
      </c>
    </row>
    <row r="3215" ht="18.0" customHeight="1">
      <c r="A3215" s="3" t="s">
        <v>126</v>
      </c>
      <c r="B3215" s="3" t="s">
        <v>23196</v>
      </c>
      <c r="C3215" s="3" t="s">
        <v>30</v>
      </c>
      <c r="D3215" s="4" t="s">
        <v>19</v>
      </c>
      <c r="E3215" s="3" t="s">
        <v>21</v>
      </c>
      <c r="F3215" s="3" t="s">
        <v>796</v>
      </c>
      <c r="G3215" s="3" t="s">
        <v>50</v>
      </c>
      <c r="H3215" s="3" t="s">
        <v>8662</v>
      </c>
      <c r="I3215" s="3" t="s">
        <v>23201</v>
      </c>
      <c r="J3215" s="3" t="s">
        <v>23202</v>
      </c>
      <c r="K3215" s="3" t="s">
        <v>159</v>
      </c>
    </row>
    <row r="3216" ht="18.0" customHeight="1">
      <c r="A3216" s="3" t="s">
        <v>23203</v>
      </c>
      <c r="B3216" s="3" t="s">
        <v>23205</v>
      </c>
      <c r="C3216" s="3" t="s">
        <v>30</v>
      </c>
      <c r="D3216" s="4" t="s">
        <v>19</v>
      </c>
      <c r="E3216" s="3" t="s">
        <v>127</v>
      </c>
      <c r="F3216" s="3" t="s">
        <v>903</v>
      </c>
      <c r="G3216" s="3" t="s">
        <v>50</v>
      </c>
      <c r="H3216" s="3" t="s">
        <v>264</v>
      </c>
      <c r="I3216" s="3" t="s">
        <v>23211</v>
      </c>
      <c r="J3216" s="3" t="s">
        <v>23212</v>
      </c>
      <c r="K3216" s="3" t="s">
        <v>41</v>
      </c>
    </row>
    <row r="3217" ht="18.0" customHeight="1">
      <c r="A3217" s="3" t="s">
        <v>23213</v>
      </c>
      <c r="B3217" s="3" t="s">
        <v>23131</v>
      </c>
      <c r="C3217" s="3" t="s">
        <v>30</v>
      </c>
      <c r="D3217" s="4" t="s">
        <v>19</v>
      </c>
      <c r="E3217" s="3" t="s">
        <v>21</v>
      </c>
      <c r="F3217" s="3" t="s">
        <v>577</v>
      </c>
      <c r="G3217" s="3" t="s">
        <v>69</v>
      </c>
      <c r="H3217" s="3" t="s">
        <v>23135</v>
      </c>
      <c r="I3217" s="3" t="s">
        <v>23137</v>
      </c>
      <c r="J3217" s="3" t="s">
        <v>23215</v>
      </c>
      <c r="K3217" s="3" t="s">
        <v>90</v>
      </c>
    </row>
    <row r="3218" ht="18.0" customHeight="1">
      <c r="A3218" s="3" t="s">
        <v>1308</v>
      </c>
      <c r="B3218" s="3" t="s">
        <v>23216</v>
      </c>
      <c r="C3218" s="3" t="s">
        <v>30</v>
      </c>
      <c r="D3218" s="4" t="s">
        <v>19</v>
      </c>
      <c r="E3218" s="3" t="s">
        <v>20</v>
      </c>
      <c r="F3218" s="3" t="s">
        <v>363</v>
      </c>
      <c r="G3218" s="3" t="s">
        <v>69</v>
      </c>
      <c r="H3218" s="3" t="s">
        <v>38</v>
      </c>
      <c r="I3218" s="3" t="s">
        <v>10678</v>
      </c>
      <c r="J3218" s="3" t="s">
        <v>23217</v>
      </c>
      <c r="K3218" s="3" t="s">
        <v>41</v>
      </c>
    </row>
    <row r="3219" ht="18.0" customHeight="1">
      <c r="A3219" s="3" t="s">
        <v>948</v>
      </c>
      <c r="B3219" s="3" t="s">
        <v>23218</v>
      </c>
      <c r="C3219" s="3" t="s">
        <v>30</v>
      </c>
      <c r="D3219" s="4" t="s">
        <v>19</v>
      </c>
      <c r="E3219" s="3" t="s">
        <v>21</v>
      </c>
      <c r="F3219" s="3" t="s">
        <v>363</v>
      </c>
      <c r="G3219" s="3" t="s">
        <v>50</v>
      </c>
      <c r="H3219" s="3" t="s">
        <v>1006</v>
      </c>
      <c r="I3219" s="3" t="s">
        <v>23219</v>
      </c>
      <c r="J3219" s="3" t="s">
        <v>23220</v>
      </c>
      <c r="K3219" s="3" t="s">
        <v>159</v>
      </c>
    </row>
    <row r="3220" ht="18.0" customHeight="1">
      <c r="A3220" s="3" t="s">
        <v>56</v>
      </c>
      <c r="B3220" s="3" t="s">
        <v>16203</v>
      </c>
      <c r="C3220" s="3" t="s">
        <v>30</v>
      </c>
      <c r="D3220" s="4" t="s">
        <v>19</v>
      </c>
      <c r="E3220" s="3" t="s">
        <v>21</v>
      </c>
      <c r="F3220" s="3" t="s">
        <v>5627</v>
      </c>
      <c r="G3220" s="3" t="s">
        <v>50</v>
      </c>
      <c r="H3220" s="3" t="s">
        <v>556</v>
      </c>
      <c r="I3220" s="3" t="s">
        <v>16209</v>
      </c>
      <c r="J3220" s="3" t="s">
        <v>16210</v>
      </c>
      <c r="K3220" s="3" t="s">
        <v>41</v>
      </c>
    </row>
    <row r="3221" ht="18.0" customHeight="1">
      <c r="A3221" s="3" t="s">
        <v>23224</v>
      </c>
      <c r="B3221" s="3" t="s">
        <v>17765</v>
      </c>
      <c r="C3221" s="3" t="s">
        <v>30</v>
      </c>
      <c r="D3221" s="4" t="s">
        <v>19</v>
      </c>
      <c r="E3221" s="3" t="s">
        <v>20</v>
      </c>
      <c r="F3221" s="3" t="s">
        <v>73</v>
      </c>
      <c r="G3221" s="3" t="s">
        <v>57</v>
      </c>
      <c r="H3221" s="3" t="s">
        <v>4849</v>
      </c>
      <c r="I3221" s="3" t="s">
        <v>23227</v>
      </c>
      <c r="J3221" s="3" t="s">
        <v>23231</v>
      </c>
      <c r="K3221" s="3" t="s">
        <v>35</v>
      </c>
    </row>
    <row r="3222" ht="18.0" customHeight="1">
      <c r="A3222" s="3" t="s">
        <v>23233</v>
      </c>
      <c r="B3222" s="3" t="s">
        <v>23234</v>
      </c>
      <c r="C3222" s="3" t="s">
        <v>30</v>
      </c>
      <c r="D3222" s="4" t="s">
        <v>19</v>
      </c>
      <c r="E3222" s="3" t="s">
        <v>21</v>
      </c>
      <c r="F3222" s="3" t="s">
        <v>169</v>
      </c>
      <c r="G3222" s="3" t="s">
        <v>50</v>
      </c>
      <c r="H3222" s="3" t="s">
        <v>821</v>
      </c>
      <c r="I3222" s="3" t="s">
        <v>23237</v>
      </c>
      <c r="J3222" s="3" t="s">
        <v>23240</v>
      </c>
      <c r="K3222" s="3" t="s">
        <v>35</v>
      </c>
    </row>
    <row r="3223" ht="18.0" customHeight="1">
      <c r="A3223" s="3" t="s">
        <v>114</v>
      </c>
      <c r="B3223" s="3" t="s">
        <v>23243</v>
      </c>
      <c r="C3223" s="3" t="s">
        <v>30</v>
      </c>
      <c r="D3223" s="4" t="s">
        <v>19</v>
      </c>
      <c r="E3223" s="3" t="s">
        <v>21</v>
      </c>
      <c r="F3223" s="3" t="s">
        <v>796</v>
      </c>
      <c r="G3223" s="3" t="s">
        <v>23</v>
      </c>
      <c r="H3223" s="3" t="s">
        <v>23245</v>
      </c>
      <c r="I3223" s="3" t="s">
        <v>23246</v>
      </c>
      <c r="J3223" s="3" t="s">
        <v>23250</v>
      </c>
      <c r="K3223" s="3" t="s">
        <v>257</v>
      </c>
    </row>
    <row r="3224" ht="18.0" customHeight="1">
      <c r="A3224" s="3" t="s">
        <v>921</v>
      </c>
      <c r="B3224" s="3" t="s">
        <v>23251</v>
      </c>
      <c r="C3224" s="3" t="s">
        <v>30</v>
      </c>
      <c r="D3224" s="4" t="s">
        <v>19</v>
      </c>
      <c r="E3224" s="3" t="s">
        <v>21</v>
      </c>
      <c r="F3224" s="3" t="s">
        <v>146</v>
      </c>
      <c r="G3224" s="3" t="s">
        <v>50</v>
      </c>
      <c r="H3224" s="3" t="s">
        <v>489</v>
      </c>
      <c r="I3224" s="3" t="s">
        <v>23252</v>
      </c>
      <c r="J3224" s="3" t="s">
        <v>23253</v>
      </c>
      <c r="K3224" s="3" t="s">
        <v>35</v>
      </c>
    </row>
    <row r="3225" ht="18.0" customHeight="1">
      <c r="A3225" s="3" t="s">
        <v>23254</v>
      </c>
      <c r="B3225" s="3" t="s">
        <v>23179</v>
      </c>
      <c r="C3225" s="3" t="s">
        <v>30</v>
      </c>
      <c r="D3225" s="4" t="s">
        <v>19</v>
      </c>
      <c r="E3225" s="3" t="s">
        <v>21</v>
      </c>
      <c r="F3225" s="3" t="s">
        <v>73</v>
      </c>
      <c r="G3225" s="3" t="s">
        <v>57</v>
      </c>
      <c r="H3225" s="3" t="s">
        <v>38</v>
      </c>
      <c r="I3225" s="3" t="s">
        <v>23181</v>
      </c>
      <c r="J3225" s="3" t="s">
        <v>23259</v>
      </c>
      <c r="K3225" s="3" t="s">
        <v>41</v>
      </c>
    </row>
    <row r="3226" ht="18.0" customHeight="1">
      <c r="A3226" s="3" t="s">
        <v>23224</v>
      </c>
      <c r="B3226" s="3" t="s">
        <v>401</v>
      </c>
      <c r="C3226" s="3" t="s">
        <v>30</v>
      </c>
      <c r="D3226" s="4" t="s">
        <v>19</v>
      </c>
      <c r="E3226" s="3" t="s">
        <v>127</v>
      </c>
      <c r="F3226" s="3" t="s">
        <v>119</v>
      </c>
      <c r="G3226" s="3" t="s">
        <v>69</v>
      </c>
      <c r="H3226" s="3" t="s">
        <v>403</v>
      </c>
      <c r="I3226" s="3" t="s">
        <v>23265</v>
      </c>
      <c r="J3226" s="3" t="s">
        <v>23267</v>
      </c>
      <c r="K3226" s="3" t="s">
        <v>35</v>
      </c>
    </row>
    <row r="3227" ht="18.0" customHeight="1">
      <c r="A3227" s="3" t="s">
        <v>1501</v>
      </c>
      <c r="B3227" s="3" t="s">
        <v>23268</v>
      </c>
      <c r="C3227" s="3" t="s">
        <v>30</v>
      </c>
      <c r="D3227" s="4" t="s">
        <v>19</v>
      </c>
      <c r="E3227" s="3" t="s">
        <v>127</v>
      </c>
      <c r="F3227" s="3" t="s">
        <v>73</v>
      </c>
      <c r="G3227" s="3" t="s">
        <v>57</v>
      </c>
      <c r="H3227" s="3" t="s">
        <v>23272</v>
      </c>
      <c r="I3227" s="3" t="s">
        <v>23274</v>
      </c>
      <c r="J3227" s="3" t="s">
        <v>23275</v>
      </c>
      <c r="K3227" s="3" t="s">
        <v>159</v>
      </c>
    </row>
    <row r="3228" ht="18.0" customHeight="1">
      <c r="A3228" s="3" t="s">
        <v>2109</v>
      </c>
      <c r="B3228" s="3" t="s">
        <v>2111</v>
      </c>
      <c r="C3228" s="3" t="s">
        <v>30</v>
      </c>
      <c r="D3228" s="4" t="s">
        <v>19</v>
      </c>
      <c r="E3228" s="3" t="s">
        <v>21</v>
      </c>
      <c r="F3228" s="3" t="s">
        <v>119</v>
      </c>
      <c r="G3228" s="3" t="s">
        <v>50</v>
      </c>
      <c r="H3228" s="3" t="s">
        <v>726</v>
      </c>
      <c r="I3228" s="3" t="s">
        <v>2114</v>
      </c>
      <c r="J3228" s="3" t="s">
        <v>11125</v>
      </c>
      <c r="K3228" s="3" t="s">
        <v>90</v>
      </c>
    </row>
    <row r="3229" ht="18.0" customHeight="1">
      <c r="A3229" s="3" t="s">
        <v>23280</v>
      </c>
      <c r="B3229" s="3" t="s">
        <v>23268</v>
      </c>
      <c r="C3229" s="3" t="s">
        <v>30</v>
      </c>
      <c r="D3229" s="4" t="s">
        <v>19</v>
      </c>
      <c r="E3229" s="3" t="s">
        <v>20</v>
      </c>
      <c r="F3229" s="3" t="s">
        <v>73</v>
      </c>
      <c r="G3229" s="3" t="s">
        <v>57</v>
      </c>
      <c r="H3229" s="3" t="s">
        <v>23272</v>
      </c>
      <c r="I3229" s="3" t="s">
        <v>23282</v>
      </c>
      <c r="J3229" s="3" t="s">
        <v>23283</v>
      </c>
      <c r="K3229" s="3" t="s">
        <v>159</v>
      </c>
    </row>
    <row r="3230" ht="18.0" customHeight="1">
      <c r="A3230" s="3" t="s">
        <v>23284</v>
      </c>
      <c r="B3230" s="3" t="s">
        <v>23285</v>
      </c>
      <c r="C3230" s="3" t="s">
        <v>30</v>
      </c>
      <c r="D3230" s="4" t="s">
        <v>19</v>
      </c>
      <c r="E3230" s="3" t="s">
        <v>21</v>
      </c>
      <c r="F3230" s="3" t="s">
        <v>48</v>
      </c>
      <c r="G3230" s="3" t="s">
        <v>50</v>
      </c>
      <c r="H3230" s="3" t="s">
        <v>17199</v>
      </c>
      <c r="I3230" s="3" t="s">
        <v>23288</v>
      </c>
      <c r="J3230" s="3" t="s">
        <v>23289</v>
      </c>
      <c r="K3230" s="3" t="s">
        <v>35</v>
      </c>
    </row>
    <row r="3231" ht="18.0" customHeight="1">
      <c r="A3231" s="3" t="s">
        <v>23291</v>
      </c>
      <c r="B3231" s="3" t="s">
        <v>17744</v>
      </c>
      <c r="C3231" s="3" t="s">
        <v>30</v>
      </c>
      <c r="D3231" s="4" t="s">
        <v>19</v>
      </c>
      <c r="E3231" s="3" t="s">
        <v>20</v>
      </c>
      <c r="F3231" s="3" t="s">
        <v>443</v>
      </c>
      <c r="G3231" s="3" t="s">
        <v>57</v>
      </c>
      <c r="H3231" s="3" t="s">
        <v>17746</v>
      </c>
      <c r="I3231" s="3" t="s">
        <v>23293</v>
      </c>
      <c r="J3231" s="3" t="s">
        <v>23295</v>
      </c>
      <c r="K3231" s="3" t="s">
        <v>41</v>
      </c>
    </row>
    <row r="3232" ht="18.0" customHeight="1">
      <c r="A3232" s="3" t="s">
        <v>114</v>
      </c>
      <c r="B3232" s="3" t="s">
        <v>23296</v>
      </c>
      <c r="C3232" s="3" t="s">
        <v>30</v>
      </c>
      <c r="D3232" s="4" t="s">
        <v>19</v>
      </c>
      <c r="E3232" s="3" t="s">
        <v>20</v>
      </c>
      <c r="F3232" s="3" t="s">
        <v>48</v>
      </c>
      <c r="G3232" s="3" t="s">
        <v>69</v>
      </c>
      <c r="H3232" s="3" t="s">
        <v>821</v>
      </c>
      <c r="I3232" s="3" t="s">
        <v>23299</v>
      </c>
      <c r="J3232" s="3" t="s">
        <v>23301</v>
      </c>
      <c r="K3232" s="3" t="s">
        <v>41</v>
      </c>
    </row>
    <row r="3233" ht="18.0" customHeight="1">
      <c r="A3233" s="3" t="s">
        <v>173</v>
      </c>
      <c r="B3233" s="3" t="s">
        <v>23304</v>
      </c>
      <c r="C3233" s="3" t="s">
        <v>30</v>
      </c>
      <c r="D3233" s="4" t="s">
        <v>19</v>
      </c>
      <c r="E3233" s="3" t="s">
        <v>21</v>
      </c>
      <c r="F3233" s="3" t="s">
        <v>903</v>
      </c>
      <c r="G3233" s="3" t="s">
        <v>50</v>
      </c>
      <c r="H3233" s="3" t="s">
        <v>620</v>
      </c>
      <c r="I3233" s="3" t="s">
        <v>23308</v>
      </c>
      <c r="J3233" s="3" t="s">
        <v>23309</v>
      </c>
      <c r="K3233" s="3" t="s">
        <v>41</v>
      </c>
    </row>
    <row r="3234" ht="18.0" customHeight="1">
      <c r="A3234" s="3" t="s">
        <v>23310</v>
      </c>
      <c r="B3234" s="3" t="s">
        <v>23311</v>
      </c>
      <c r="C3234" s="3" t="s">
        <v>30</v>
      </c>
      <c r="D3234" s="4" t="s">
        <v>19</v>
      </c>
      <c r="E3234" s="3" t="s">
        <v>21</v>
      </c>
      <c r="F3234" s="3" t="s">
        <v>363</v>
      </c>
      <c r="G3234" s="3" t="s">
        <v>50</v>
      </c>
      <c r="H3234" s="3" t="s">
        <v>556</v>
      </c>
      <c r="I3234" s="3" t="s">
        <v>23313</v>
      </c>
      <c r="J3234" s="3" t="s">
        <v>23314</v>
      </c>
      <c r="K3234" s="3" t="s">
        <v>90</v>
      </c>
    </row>
    <row r="3235" ht="18.0" customHeight="1">
      <c r="A3235" s="3" t="s">
        <v>23316</v>
      </c>
      <c r="B3235" s="3" t="s">
        <v>16484</v>
      </c>
      <c r="C3235" s="3" t="s">
        <v>30</v>
      </c>
      <c r="D3235" s="4" t="s">
        <v>19</v>
      </c>
      <c r="E3235" s="3" t="s">
        <v>20</v>
      </c>
      <c r="F3235" s="3" t="s">
        <v>737</v>
      </c>
      <c r="G3235" s="3" t="s">
        <v>50</v>
      </c>
      <c r="H3235" s="3" t="s">
        <v>498</v>
      </c>
      <c r="I3235" s="3" t="s">
        <v>16488</v>
      </c>
      <c r="J3235" s="3" t="s">
        <v>16491</v>
      </c>
      <c r="K3235" s="3" t="s">
        <v>35</v>
      </c>
    </row>
    <row r="3236" ht="18.0" customHeight="1">
      <c r="A3236" s="3" t="s">
        <v>23320</v>
      </c>
      <c r="B3236" s="3" t="s">
        <v>23268</v>
      </c>
      <c r="C3236" s="3" t="s">
        <v>30</v>
      </c>
      <c r="D3236" s="4" t="s">
        <v>19</v>
      </c>
      <c r="E3236" s="3" t="s">
        <v>21</v>
      </c>
      <c r="F3236" s="3" t="s">
        <v>132</v>
      </c>
      <c r="G3236" s="3" t="s">
        <v>23</v>
      </c>
      <c r="H3236" s="3" t="s">
        <v>23272</v>
      </c>
      <c r="I3236" s="3" t="s">
        <v>23274</v>
      </c>
      <c r="J3236" s="3" t="s">
        <v>23283</v>
      </c>
      <c r="K3236" s="3" t="s">
        <v>159</v>
      </c>
    </row>
    <row r="3237" ht="18.0" customHeight="1">
      <c r="A3237" s="3" t="s">
        <v>76</v>
      </c>
      <c r="B3237" s="3" t="s">
        <v>23324</v>
      </c>
      <c r="C3237" s="3" t="s">
        <v>30</v>
      </c>
      <c r="D3237" s="4" t="s">
        <v>19</v>
      </c>
      <c r="E3237" s="3" t="s">
        <v>634</v>
      </c>
      <c r="F3237" s="3" t="s">
        <v>73</v>
      </c>
      <c r="G3237" s="3" t="s">
        <v>50</v>
      </c>
      <c r="H3237" s="3" t="s">
        <v>38</v>
      </c>
      <c r="I3237" s="3" t="s">
        <v>23327</v>
      </c>
      <c r="J3237" s="3" t="s">
        <v>23328</v>
      </c>
      <c r="K3237" s="3" t="s">
        <v>41</v>
      </c>
    </row>
    <row r="3238" ht="18.0" customHeight="1">
      <c r="A3238" s="3" t="s">
        <v>1308</v>
      </c>
      <c r="B3238" s="3" t="s">
        <v>6313</v>
      </c>
      <c r="C3238" s="3" t="s">
        <v>30</v>
      </c>
      <c r="D3238" s="4" t="s">
        <v>19</v>
      </c>
      <c r="E3238" s="3" t="s">
        <v>20</v>
      </c>
      <c r="F3238" s="3" t="s">
        <v>11996</v>
      </c>
      <c r="G3238" s="3" t="s">
        <v>57</v>
      </c>
      <c r="H3238" s="3" t="s">
        <v>1684</v>
      </c>
      <c r="I3238" s="3" t="s">
        <v>6322</v>
      </c>
      <c r="J3238" s="3" t="s">
        <v>23334</v>
      </c>
      <c r="K3238" s="3" t="s">
        <v>159</v>
      </c>
    </row>
    <row r="3239" ht="18.0" customHeight="1">
      <c r="A3239" s="3" t="s">
        <v>289</v>
      </c>
      <c r="B3239" s="3" t="s">
        <v>23335</v>
      </c>
      <c r="C3239" s="3" t="s">
        <v>30</v>
      </c>
      <c r="D3239" s="4" t="s">
        <v>19</v>
      </c>
      <c r="E3239" s="3" t="s">
        <v>21</v>
      </c>
      <c r="F3239" s="3" t="s">
        <v>73</v>
      </c>
      <c r="G3239" s="3" t="s">
        <v>23</v>
      </c>
      <c r="H3239" s="3" t="s">
        <v>23337</v>
      </c>
      <c r="I3239" s="3" t="s">
        <v>16252</v>
      </c>
      <c r="J3239" s="3" t="s">
        <v>23341</v>
      </c>
      <c r="K3239" s="3" t="s">
        <v>35</v>
      </c>
    </row>
    <row r="3240" ht="18.0" customHeight="1">
      <c r="A3240" s="3" t="s">
        <v>173</v>
      </c>
      <c r="B3240" s="3" t="s">
        <v>23342</v>
      </c>
      <c r="C3240" s="3" t="s">
        <v>30</v>
      </c>
      <c r="D3240" s="4" t="s">
        <v>19</v>
      </c>
      <c r="E3240" s="3" t="s">
        <v>20</v>
      </c>
      <c r="F3240" s="3" t="s">
        <v>781</v>
      </c>
      <c r="G3240" s="3" t="s">
        <v>57</v>
      </c>
      <c r="H3240" s="3" t="s">
        <v>70</v>
      </c>
      <c r="I3240" s="3" t="s">
        <v>23345</v>
      </c>
      <c r="J3240" s="3" t="s">
        <v>23346</v>
      </c>
      <c r="K3240" s="3" t="s">
        <v>41</v>
      </c>
    </row>
    <row r="3241" ht="18.0" customHeight="1">
      <c r="A3241" s="3" t="s">
        <v>173</v>
      </c>
      <c r="B3241" s="3" t="s">
        <v>23348</v>
      </c>
      <c r="C3241" s="3" t="s">
        <v>30</v>
      </c>
      <c r="D3241" s="4" t="s">
        <v>19</v>
      </c>
      <c r="E3241" s="3" t="s">
        <v>20</v>
      </c>
      <c r="F3241" s="3" t="s">
        <v>903</v>
      </c>
      <c r="G3241" s="3" t="s">
        <v>57</v>
      </c>
      <c r="H3241" s="3" t="s">
        <v>535</v>
      </c>
      <c r="I3241" s="3" t="s">
        <v>23350</v>
      </c>
      <c r="J3241" s="3" t="s">
        <v>23351</v>
      </c>
      <c r="K3241" s="3" t="s">
        <v>41</v>
      </c>
    </row>
    <row r="3242" ht="18.0" customHeight="1">
      <c r="A3242" s="3" t="s">
        <v>23352</v>
      </c>
      <c r="B3242" s="3" t="s">
        <v>23354</v>
      </c>
      <c r="C3242" s="3" t="s">
        <v>30</v>
      </c>
      <c r="D3242" s="4" t="s">
        <v>19</v>
      </c>
      <c r="E3242" s="3" t="s">
        <v>20</v>
      </c>
      <c r="F3242" s="3" t="s">
        <v>5864</v>
      </c>
      <c r="G3242" s="3" t="s">
        <v>57</v>
      </c>
      <c r="H3242" s="3" t="s">
        <v>726</v>
      </c>
      <c r="I3242" s="3" t="s">
        <v>23355</v>
      </c>
      <c r="J3242" s="3" t="s">
        <v>23358</v>
      </c>
      <c r="K3242" s="3" t="s">
        <v>41</v>
      </c>
    </row>
    <row r="3243" ht="18.0" customHeight="1">
      <c r="A3243" s="3" t="s">
        <v>173</v>
      </c>
      <c r="B3243" s="3" t="s">
        <v>23361</v>
      </c>
      <c r="C3243" s="3" t="s">
        <v>30</v>
      </c>
      <c r="D3243" s="4" t="s">
        <v>19</v>
      </c>
      <c r="E3243" s="3" t="s">
        <v>20</v>
      </c>
      <c r="F3243" s="3" t="s">
        <v>349</v>
      </c>
      <c r="G3243" s="3" t="s">
        <v>50</v>
      </c>
      <c r="H3243" s="3" t="s">
        <v>10219</v>
      </c>
      <c r="I3243" s="3" t="s">
        <v>23362</v>
      </c>
      <c r="J3243" s="3" t="s">
        <v>23365</v>
      </c>
      <c r="K3243" s="3" t="s">
        <v>90</v>
      </c>
    </row>
    <row r="3244" ht="18.0" customHeight="1">
      <c r="A3244" s="3" t="s">
        <v>23367</v>
      </c>
      <c r="B3244" s="3" t="s">
        <v>23368</v>
      </c>
      <c r="C3244" s="3" t="s">
        <v>30</v>
      </c>
      <c r="D3244" s="4" t="s">
        <v>19</v>
      </c>
      <c r="E3244" s="3" t="s">
        <v>21</v>
      </c>
      <c r="F3244" s="3" t="s">
        <v>237</v>
      </c>
      <c r="G3244" s="3" t="s">
        <v>50</v>
      </c>
      <c r="H3244" s="3" t="s">
        <v>23369</v>
      </c>
      <c r="I3244" s="3" t="s">
        <v>23371</v>
      </c>
      <c r="J3244" s="3" t="s">
        <v>23372</v>
      </c>
      <c r="K3244" s="3" t="s">
        <v>41</v>
      </c>
    </row>
    <row r="3245" ht="18.0" customHeight="1">
      <c r="A3245" s="3" t="s">
        <v>622</v>
      </c>
      <c r="B3245" s="3" t="s">
        <v>23376</v>
      </c>
      <c r="C3245" s="3" t="s">
        <v>30</v>
      </c>
      <c r="D3245" s="4" t="s">
        <v>19</v>
      </c>
      <c r="E3245" s="3" t="s">
        <v>21</v>
      </c>
      <c r="F3245" s="3" t="s">
        <v>232</v>
      </c>
      <c r="G3245" s="3" t="s">
        <v>23</v>
      </c>
      <c r="H3245" s="3" t="s">
        <v>23378</v>
      </c>
      <c r="I3245" s="3" t="s">
        <v>7159</v>
      </c>
      <c r="J3245" s="3" t="s">
        <v>23381</v>
      </c>
      <c r="K3245" s="3" t="s">
        <v>35</v>
      </c>
    </row>
    <row r="3246" ht="18.0" customHeight="1">
      <c r="A3246" s="3" t="s">
        <v>23382</v>
      </c>
      <c r="B3246" s="3" t="s">
        <v>23383</v>
      </c>
      <c r="C3246" s="3" t="s">
        <v>30</v>
      </c>
      <c r="D3246" s="4" t="s">
        <v>19</v>
      </c>
      <c r="E3246" s="3" t="s">
        <v>127</v>
      </c>
      <c r="F3246" s="3" t="s">
        <v>244</v>
      </c>
      <c r="G3246" s="3" t="s">
        <v>69</v>
      </c>
      <c r="H3246" s="3" t="s">
        <v>99</v>
      </c>
      <c r="I3246" s="3" t="s">
        <v>23387</v>
      </c>
      <c r="J3246" s="3" t="s">
        <v>23388</v>
      </c>
      <c r="K3246" s="3" t="s">
        <v>41</v>
      </c>
    </row>
    <row r="3247" ht="18.0" customHeight="1">
      <c r="A3247" s="3" t="s">
        <v>17964</v>
      </c>
      <c r="B3247" s="3" t="s">
        <v>17965</v>
      </c>
      <c r="C3247" s="3" t="s">
        <v>30</v>
      </c>
      <c r="D3247" s="4" t="s">
        <v>19</v>
      </c>
      <c r="E3247" s="3" t="s">
        <v>20</v>
      </c>
      <c r="F3247" s="3" t="s">
        <v>363</v>
      </c>
      <c r="G3247" s="3" t="s">
        <v>50</v>
      </c>
      <c r="H3247" s="3" t="s">
        <v>10488</v>
      </c>
      <c r="I3247" s="3" t="s">
        <v>17968</v>
      </c>
      <c r="J3247" s="3" t="s">
        <v>17970</v>
      </c>
      <c r="K3247" s="3" t="s">
        <v>90</v>
      </c>
    </row>
    <row r="3248" ht="18.0" customHeight="1">
      <c r="A3248" s="3" t="s">
        <v>622</v>
      </c>
      <c r="B3248" s="3" t="s">
        <v>15144</v>
      </c>
      <c r="C3248" s="3" t="s">
        <v>30</v>
      </c>
      <c r="D3248" s="4" t="s">
        <v>19</v>
      </c>
      <c r="E3248" s="3" t="s">
        <v>20</v>
      </c>
      <c r="F3248" s="3" t="s">
        <v>73</v>
      </c>
      <c r="G3248" s="3" t="s">
        <v>50</v>
      </c>
      <c r="H3248" s="3" t="s">
        <v>15147</v>
      </c>
      <c r="I3248" s="3" t="s">
        <v>23394</v>
      </c>
      <c r="J3248" s="3" t="s">
        <v>23395</v>
      </c>
      <c r="K3248" s="3" t="s">
        <v>159</v>
      </c>
    </row>
    <row r="3249" ht="18.0" customHeight="1">
      <c r="A3249" s="3" t="s">
        <v>173</v>
      </c>
      <c r="B3249" s="3" t="s">
        <v>23396</v>
      </c>
      <c r="C3249" s="3" t="s">
        <v>30</v>
      </c>
      <c r="D3249" s="4" t="s">
        <v>19</v>
      </c>
      <c r="E3249" s="3" t="s">
        <v>21</v>
      </c>
      <c r="F3249" s="3" t="s">
        <v>363</v>
      </c>
      <c r="G3249" s="3" t="s">
        <v>50</v>
      </c>
      <c r="H3249" s="3" t="s">
        <v>4906</v>
      </c>
      <c r="I3249" s="3" t="s">
        <v>23399</v>
      </c>
      <c r="J3249" s="3" t="s">
        <v>23401</v>
      </c>
      <c r="K3249" s="3" t="s">
        <v>41</v>
      </c>
    </row>
    <row r="3250" ht="18.0" customHeight="1">
      <c r="A3250" s="3" t="s">
        <v>23403</v>
      </c>
      <c r="B3250" s="3" t="s">
        <v>23404</v>
      </c>
      <c r="C3250" s="3" t="s">
        <v>30</v>
      </c>
      <c r="D3250" s="4" t="s">
        <v>19</v>
      </c>
      <c r="E3250" s="3" t="s">
        <v>20</v>
      </c>
      <c r="F3250" s="3" t="s">
        <v>146</v>
      </c>
      <c r="G3250" s="3" t="s">
        <v>57</v>
      </c>
      <c r="H3250" s="3" t="s">
        <v>264</v>
      </c>
      <c r="I3250" s="3" t="s">
        <v>23405</v>
      </c>
      <c r="J3250" s="3" t="s">
        <v>23406</v>
      </c>
      <c r="K3250" s="3" t="s">
        <v>41</v>
      </c>
    </row>
    <row r="3251" ht="18.0" customHeight="1">
      <c r="A3251" s="3" t="s">
        <v>1308</v>
      </c>
      <c r="B3251" s="3" t="s">
        <v>23408</v>
      </c>
      <c r="C3251" s="3" t="s">
        <v>30</v>
      </c>
      <c r="D3251" s="4" t="s">
        <v>19</v>
      </c>
      <c r="E3251" s="3" t="s">
        <v>21</v>
      </c>
      <c r="F3251" s="3" t="s">
        <v>737</v>
      </c>
      <c r="G3251" s="3" t="s">
        <v>57</v>
      </c>
      <c r="H3251" s="3" t="s">
        <v>58</v>
      </c>
      <c r="I3251" s="3" t="s">
        <v>23411</v>
      </c>
      <c r="J3251" s="3" t="s">
        <v>23413</v>
      </c>
      <c r="K3251" s="3" t="s">
        <v>35</v>
      </c>
    </row>
    <row r="3252" ht="18.0" customHeight="1">
      <c r="A3252" s="3" t="s">
        <v>23414</v>
      </c>
      <c r="B3252" s="3" t="s">
        <v>23415</v>
      </c>
      <c r="C3252" s="3" t="s">
        <v>30</v>
      </c>
      <c r="D3252" s="4" t="s">
        <v>19</v>
      </c>
      <c r="E3252" s="3" t="s">
        <v>21</v>
      </c>
      <c r="F3252" s="3" t="s">
        <v>146</v>
      </c>
      <c r="G3252" s="3" t="s">
        <v>50</v>
      </c>
      <c r="H3252" s="3" t="s">
        <v>776</v>
      </c>
      <c r="I3252" s="3" t="s">
        <v>7088</v>
      </c>
      <c r="J3252" s="3" t="s">
        <v>23421</v>
      </c>
      <c r="K3252" s="3" t="s">
        <v>35</v>
      </c>
    </row>
    <row r="3253" ht="18.0" customHeight="1">
      <c r="A3253" s="3" t="s">
        <v>2775</v>
      </c>
      <c r="B3253" s="3" t="s">
        <v>17920</v>
      </c>
      <c r="C3253" s="3" t="s">
        <v>30</v>
      </c>
      <c r="D3253" s="4" t="s">
        <v>19</v>
      </c>
      <c r="E3253" s="3" t="s">
        <v>20</v>
      </c>
      <c r="F3253" s="3" t="s">
        <v>73</v>
      </c>
      <c r="G3253" s="3" t="s">
        <v>50</v>
      </c>
      <c r="H3253" s="3" t="s">
        <v>17924</v>
      </c>
      <c r="I3253" s="3" t="s">
        <v>23423</v>
      </c>
      <c r="J3253" s="3" t="s">
        <v>23426</v>
      </c>
      <c r="K3253" s="3" t="s">
        <v>35</v>
      </c>
    </row>
    <row r="3254" ht="18.0" customHeight="1">
      <c r="A3254" s="3" t="s">
        <v>23427</v>
      </c>
      <c r="B3254" s="3" t="s">
        <v>23429</v>
      </c>
      <c r="C3254" s="3" t="s">
        <v>30</v>
      </c>
      <c r="D3254" s="4" t="s">
        <v>19</v>
      </c>
      <c r="E3254" s="3" t="s">
        <v>20</v>
      </c>
      <c r="F3254" s="3" t="s">
        <v>73</v>
      </c>
      <c r="G3254" s="3" t="s">
        <v>69</v>
      </c>
      <c r="H3254" s="3" t="s">
        <v>567</v>
      </c>
      <c r="I3254" s="3" t="s">
        <v>23432</v>
      </c>
      <c r="J3254" s="3" t="s">
        <v>23433</v>
      </c>
      <c r="K3254" s="3" t="s">
        <v>41</v>
      </c>
    </row>
    <row r="3255" ht="18.0" customHeight="1">
      <c r="A3255" s="3" t="s">
        <v>23435</v>
      </c>
      <c r="B3255" s="3" t="s">
        <v>11174</v>
      </c>
      <c r="C3255" s="3" t="s">
        <v>30</v>
      </c>
      <c r="D3255" s="4" t="s">
        <v>19</v>
      </c>
      <c r="E3255" s="3" t="s">
        <v>20</v>
      </c>
      <c r="F3255" s="3" t="s">
        <v>73</v>
      </c>
      <c r="G3255" s="3" t="s">
        <v>50</v>
      </c>
      <c r="H3255" s="3" t="s">
        <v>70</v>
      </c>
      <c r="I3255" s="3" t="s">
        <v>23437</v>
      </c>
      <c r="J3255" s="3" t="s">
        <v>23439</v>
      </c>
      <c r="K3255" s="3" t="s">
        <v>41</v>
      </c>
    </row>
    <row r="3256" ht="18.0" customHeight="1">
      <c r="A3256" s="3" t="s">
        <v>173</v>
      </c>
      <c r="B3256" s="3" t="s">
        <v>23376</v>
      </c>
      <c r="C3256" s="3" t="s">
        <v>30</v>
      </c>
      <c r="D3256" s="4" t="s">
        <v>19</v>
      </c>
      <c r="E3256" s="3" t="s">
        <v>21</v>
      </c>
      <c r="F3256" s="3" t="s">
        <v>146</v>
      </c>
      <c r="G3256" s="3" t="s">
        <v>57</v>
      </c>
      <c r="H3256" s="3" t="s">
        <v>23378</v>
      </c>
      <c r="I3256" s="3" t="s">
        <v>7159</v>
      </c>
      <c r="J3256" s="3" t="s">
        <v>23443</v>
      </c>
      <c r="K3256" s="3" t="s">
        <v>35</v>
      </c>
    </row>
    <row r="3257" ht="18.0" customHeight="1">
      <c r="A3257" s="3" t="s">
        <v>173</v>
      </c>
      <c r="B3257" s="3" t="s">
        <v>5445</v>
      </c>
      <c r="C3257" s="3" t="s">
        <v>30</v>
      </c>
      <c r="D3257" s="4" t="s">
        <v>19</v>
      </c>
      <c r="E3257" s="3" t="s">
        <v>20</v>
      </c>
      <c r="F3257" s="3" t="s">
        <v>363</v>
      </c>
      <c r="G3257" s="3" t="s">
        <v>50</v>
      </c>
      <c r="H3257" s="3" t="s">
        <v>99</v>
      </c>
      <c r="I3257" s="3" t="s">
        <v>23446</v>
      </c>
      <c r="J3257" s="3" t="s">
        <v>23447</v>
      </c>
      <c r="K3257" s="3" t="s">
        <v>27</v>
      </c>
    </row>
    <row r="3258" ht="18.0" customHeight="1">
      <c r="A3258" s="3" t="s">
        <v>23449</v>
      </c>
      <c r="B3258" s="3" t="s">
        <v>17744</v>
      </c>
      <c r="C3258" s="3" t="s">
        <v>30</v>
      </c>
      <c r="D3258" s="4" t="s">
        <v>19</v>
      </c>
      <c r="E3258" s="3" t="s">
        <v>20</v>
      </c>
      <c r="F3258" s="3" t="s">
        <v>177</v>
      </c>
      <c r="G3258" s="3" t="s">
        <v>50</v>
      </c>
      <c r="H3258" s="3" t="s">
        <v>17746</v>
      </c>
      <c r="I3258" s="3" t="s">
        <v>23453</v>
      </c>
      <c r="J3258" s="3" t="s">
        <v>23454</v>
      </c>
      <c r="K3258" s="3" t="s">
        <v>41</v>
      </c>
    </row>
    <row r="3259" ht="18.0" customHeight="1">
      <c r="A3259" s="3" t="s">
        <v>1308</v>
      </c>
      <c r="B3259" s="3" t="s">
        <v>23455</v>
      </c>
      <c r="C3259" s="3" t="s">
        <v>30</v>
      </c>
      <c r="D3259" s="4" t="s">
        <v>19</v>
      </c>
      <c r="E3259" s="3" t="s">
        <v>21</v>
      </c>
      <c r="F3259" s="3" t="s">
        <v>349</v>
      </c>
      <c r="G3259" s="3" t="s">
        <v>69</v>
      </c>
      <c r="H3259" s="3" t="s">
        <v>23457</v>
      </c>
      <c r="I3259" s="3" t="s">
        <v>166</v>
      </c>
      <c r="J3259" s="3" t="s">
        <v>23461</v>
      </c>
      <c r="K3259" s="3" t="s">
        <v>35</v>
      </c>
    </row>
    <row r="3260" ht="18.0" customHeight="1">
      <c r="A3260" s="3" t="s">
        <v>23462</v>
      </c>
      <c r="B3260" s="3" t="s">
        <v>1238</v>
      </c>
      <c r="C3260" s="3" t="s">
        <v>30</v>
      </c>
      <c r="D3260" s="4" t="s">
        <v>19</v>
      </c>
      <c r="E3260" s="3" t="s">
        <v>20</v>
      </c>
      <c r="F3260" s="3" t="s">
        <v>737</v>
      </c>
      <c r="G3260" s="3" t="s">
        <v>69</v>
      </c>
      <c r="H3260" s="3" t="s">
        <v>1242</v>
      </c>
      <c r="I3260" s="3" t="s">
        <v>23467</v>
      </c>
      <c r="J3260" s="3" t="s">
        <v>23468</v>
      </c>
      <c r="K3260" s="3" t="s">
        <v>41</v>
      </c>
    </row>
    <row r="3261" ht="18.0" customHeight="1">
      <c r="A3261" s="3" t="s">
        <v>23470</v>
      </c>
      <c r="B3261" s="3" t="s">
        <v>15144</v>
      </c>
      <c r="C3261" s="3" t="s">
        <v>30</v>
      </c>
      <c r="D3261" s="4" t="s">
        <v>19</v>
      </c>
      <c r="E3261" s="3" t="s">
        <v>20</v>
      </c>
      <c r="F3261" s="3" t="s">
        <v>5419</v>
      </c>
      <c r="G3261" s="3" t="s">
        <v>50</v>
      </c>
      <c r="H3261" s="3" t="s">
        <v>15147</v>
      </c>
      <c r="I3261" s="3" t="s">
        <v>17392</v>
      </c>
      <c r="J3261" s="3" t="s">
        <v>23473</v>
      </c>
      <c r="K3261" s="3" t="s">
        <v>159</v>
      </c>
    </row>
    <row r="3262" ht="18.0" customHeight="1">
      <c r="A3262" s="3" t="s">
        <v>598</v>
      </c>
      <c r="B3262" s="3" t="s">
        <v>23475</v>
      </c>
      <c r="C3262" s="3" t="s">
        <v>30</v>
      </c>
      <c r="D3262" s="4" t="s">
        <v>19</v>
      </c>
      <c r="E3262" s="3" t="s">
        <v>20</v>
      </c>
      <c r="F3262" s="3" t="s">
        <v>73</v>
      </c>
      <c r="G3262" s="3" t="s">
        <v>57</v>
      </c>
      <c r="H3262" s="3" t="s">
        <v>567</v>
      </c>
      <c r="I3262" s="3" t="s">
        <v>23476</v>
      </c>
      <c r="J3262" s="3" t="s">
        <v>23477</v>
      </c>
      <c r="K3262" s="3" t="s">
        <v>41</v>
      </c>
    </row>
    <row r="3263" ht="18.0" customHeight="1">
      <c r="A3263" s="3" t="s">
        <v>126</v>
      </c>
      <c r="B3263" s="3" t="s">
        <v>23478</v>
      </c>
      <c r="C3263" s="3" t="s">
        <v>30</v>
      </c>
      <c r="D3263" s="4" t="s">
        <v>19</v>
      </c>
      <c r="E3263" s="3" t="s">
        <v>127</v>
      </c>
      <c r="F3263" s="3" t="s">
        <v>1604</v>
      </c>
      <c r="G3263" s="3" t="s">
        <v>69</v>
      </c>
      <c r="H3263" s="3" t="s">
        <v>1401</v>
      </c>
      <c r="I3263" s="3" t="s">
        <v>23480</v>
      </c>
      <c r="J3263" s="3" t="s">
        <v>23481</v>
      </c>
      <c r="K3263" s="3" t="s">
        <v>35</v>
      </c>
    </row>
    <row r="3264" ht="18.0" customHeight="1">
      <c r="A3264" s="3" t="s">
        <v>23449</v>
      </c>
      <c r="B3264" s="3" t="s">
        <v>18065</v>
      </c>
      <c r="C3264" s="3" t="s">
        <v>30</v>
      </c>
      <c r="D3264" s="4" t="s">
        <v>19</v>
      </c>
      <c r="E3264" s="3" t="s">
        <v>21</v>
      </c>
      <c r="F3264" s="3" t="s">
        <v>146</v>
      </c>
      <c r="G3264" s="3" t="s">
        <v>57</v>
      </c>
      <c r="H3264" s="3" t="s">
        <v>567</v>
      </c>
      <c r="I3264" s="3" t="s">
        <v>23482</v>
      </c>
      <c r="J3264" s="3" t="s">
        <v>23485</v>
      </c>
      <c r="K3264" s="3" t="s">
        <v>35</v>
      </c>
    </row>
    <row r="3265" ht="18.0" customHeight="1">
      <c r="A3265" s="3" t="s">
        <v>114</v>
      </c>
      <c r="B3265" s="3" t="s">
        <v>9372</v>
      </c>
      <c r="C3265" s="3" t="s">
        <v>30</v>
      </c>
      <c r="D3265" s="4" t="s">
        <v>19</v>
      </c>
      <c r="E3265" s="3" t="s">
        <v>127</v>
      </c>
      <c r="F3265" s="3" t="s">
        <v>119</v>
      </c>
      <c r="G3265" s="3" t="s">
        <v>50</v>
      </c>
      <c r="H3265" s="3" t="s">
        <v>9373</v>
      </c>
      <c r="I3265" s="3" t="s">
        <v>9374</v>
      </c>
      <c r="J3265" s="3" t="s">
        <v>9375</v>
      </c>
      <c r="K3265" s="3" t="s">
        <v>35</v>
      </c>
    </row>
    <row r="3266" ht="18.0" customHeight="1">
      <c r="A3266" s="3" t="s">
        <v>23489</v>
      </c>
      <c r="B3266" s="3" t="s">
        <v>6509</v>
      </c>
      <c r="C3266" s="3" t="s">
        <v>30</v>
      </c>
      <c r="D3266" s="4" t="s">
        <v>19</v>
      </c>
      <c r="E3266" s="3" t="s">
        <v>20</v>
      </c>
      <c r="F3266" s="3" t="s">
        <v>11832</v>
      </c>
      <c r="G3266" s="3" t="s">
        <v>23</v>
      </c>
      <c r="H3266" s="3" t="s">
        <v>6513</v>
      </c>
      <c r="I3266" s="3" t="s">
        <v>23494</v>
      </c>
      <c r="J3266" s="3" t="s">
        <v>23495</v>
      </c>
      <c r="K3266" s="3" t="s">
        <v>41</v>
      </c>
    </row>
    <row r="3267" ht="18.0" customHeight="1">
      <c r="A3267" s="3" t="s">
        <v>23498</v>
      </c>
      <c r="B3267" s="3" t="s">
        <v>7733</v>
      </c>
      <c r="C3267" s="3" t="s">
        <v>30</v>
      </c>
      <c r="D3267" s="4" t="s">
        <v>19</v>
      </c>
      <c r="E3267" s="3" t="s">
        <v>20</v>
      </c>
      <c r="F3267" s="3" t="s">
        <v>8304</v>
      </c>
      <c r="G3267" s="3" t="s">
        <v>50</v>
      </c>
      <c r="H3267" s="3" t="s">
        <v>7742</v>
      </c>
      <c r="I3267" s="3" t="s">
        <v>7796</v>
      </c>
      <c r="J3267" s="3" t="s">
        <v>23501</v>
      </c>
      <c r="K3267" s="3" t="s">
        <v>41</v>
      </c>
    </row>
    <row r="3268" ht="18.0" customHeight="1">
      <c r="A3268" s="3" t="s">
        <v>114</v>
      </c>
      <c r="B3268" s="3" t="s">
        <v>23354</v>
      </c>
      <c r="C3268" s="3" t="s">
        <v>30</v>
      </c>
      <c r="D3268" s="4" t="s">
        <v>19</v>
      </c>
      <c r="E3268" s="3" t="s">
        <v>20</v>
      </c>
      <c r="F3268" s="3" t="s">
        <v>237</v>
      </c>
      <c r="G3268" s="3" t="s">
        <v>57</v>
      </c>
      <c r="H3268" s="3" t="s">
        <v>726</v>
      </c>
      <c r="I3268" s="3" t="s">
        <v>23506</v>
      </c>
      <c r="J3268" s="3" t="s">
        <v>23508</v>
      </c>
      <c r="K3268" s="3" t="s">
        <v>41</v>
      </c>
    </row>
    <row r="3269" ht="18.0" customHeight="1">
      <c r="A3269" s="3" t="s">
        <v>948</v>
      </c>
      <c r="B3269" s="3" t="s">
        <v>23509</v>
      </c>
      <c r="C3269" s="3" t="s">
        <v>30</v>
      </c>
      <c r="D3269" s="4" t="s">
        <v>19</v>
      </c>
      <c r="E3269" s="3" t="s">
        <v>21</v>
      </c>
      <c r="F3269" s="3" t="s">
        <v>5627</v>
      </c>
      <c r="G3269" s="3" t="s">
        <v>57</v>
      </c>
      <c r="H3269" s="3" t="s">
        <v>11514</v>
      </c>
      <c r="I3269" s="3" t="s">
        <v>23514</v>
      </c>
      <c r="J3269" s="3" t="s">
        <v>23515</v>
      </c>
      <c r="K3269" s="3" t="s">
        <v>41</v>
      </c>
    </row>
    <row r="3270" ht="18.0" customHeight="1">
      <c r="A3270" s="3" t="s">
        <v>23516</v>
      </c>
      <c r="B3270" s="3" t="s">
        <v>23268</v>
      </c>
      <c r="C3270" s="3" t="s">
        <v>30</v>
      </c>
      <c r="D3270" s="4" t="s">
        <v>19</v>
      </c>
      <c r="E3270" s="3" t="s">
        <v>20</v>
      </c>
      <c r="F3270" s="3" t="s">
        <v>73</v>
      </c>
      <c r="G3270" s="3" t="s">
        <v>57</v>
      </c>
      <c r="H3270" s="3" t="s">
        <v>23272</v>
      </c>
      <c r="I3270" s="3" t="s">
        <v>23520</v>
      </c>
      <c r="J3270" s="3" t="s">
        <v>23524</v>
      </c>
      <c r="K3270" s="3" t="s">
        <v>159</v>
      </c>
    </row>
    <row r="3271" ht="18.0" customHeight="1">
      <c r="A3271" s="3" t="s">
        <v>23525</v>
      </c>
      <c r="B3271" s="3" t="s">
        <v>23268</v>
      </c>
      <c r="C3271" s="3" t="s">
        <v>30</v>
      </c>
      <c r="D3271" s="4" t="s">
        <v>19</v>
      </c>
      <c r="E3271" s="3" t="s">
        <v>127</v>
      </c>
      <c r="F3271" s="3" t="s">
        <v>73</v>
      </c>
      <c r="G3271" s="3" t="s">
        <v>69</v>
      </c>
      <c r="H3271" s="3" t="s">
        <v>23272</v>
      </c>
      <c r="I3271" s="3" t="s">
        <v>23274</v>
      </c>
      <c r="J3271" s="3" t="s">
        <v>23524</v>
      </c>
      <c r="K3271" s="3" t="s">
        <v>159</v>
      </c>
    </row>
    <row r="3272" ht="18.0" customHeight="1">
      <c r="A3272" s="3" t="s">
        <v>23531</v>
      </c>
      <c r="B3272" s="3" t="s">
        <v>23532</v>
      </c>
      <c r="C3272" s="3" t="s">
        <v>30</v>
      </c>
      <c r="D3272" s="4" t="s">
        <v>19</v>
      </c>
      <c r="E3272" s="3" t="s">
        <v>21</v>
      </c>
      <c r="F3272" s="3" t="s">
        <v>903</v>
      </c>
      <c r="G3272" s="3" t="s">
        <v>50</v>
      </c>
      <c r="H3272" s="3" t="s">
        <v>3943</v>
      </c>
      <c r="I3272" s="3" t="s">
        <v>23535</v>
      </c>
      <c r="J3272" s="3" t="s">
        <v>23537</v>
      </c>
      <c r="K3272" s="3" t="s">
        <v>41</v>
      </c>
    </row>
    <row r="3273" ht="18.0" customHeight="1">
      <c r="A3273" s="3" t="s">
        <v>173</v>
      </c>
      <c r="B3273" s="3" t="s">
        <v>5445</v>
      </c>
      <c r="C3273" s="3" t="s">
        <v>30</v>
      </c>
      <c r="D3273" s="4" t="s">
        <v>19</v>
      </c>
      <c r="E3273" s="3" t="s">
        <v>20</v>
      </c>
      <c r="F3273" s="3" t="s">
        <v>363</v>
      </c>
      <c r="G3273" s="3" t="s">
        <v>50</v>
      </c>
      <c r="H3273" s="3" t="s">
        <v>99</v>
      </c>
      <c r="I3273" s="3" t="s">
        <v>23541</v>
      </c>
      <c r="J3273" s="3" t="s">
        <v>23542</v>
      </c>
      <c r="K3273" s="3" t="s">
        <v>27</v>
      </c>
    </row>
    <row r="3274" ht="18.0" customHeight="1">
      <c r="A3274" s="3" t="s">
        <v>23543</v>
      </c>
      <c r="B3274" s="3" t="s">
        <v>23544</v>
      </c>
      <c r="C3274" s="3" t="s">
        <v>30</v>
      </c>
      <c r="D3274" s="4" t="s">
        <v>19</v>
      </c>
      <c r="E3274" s="3" t="s">
        <v>20</v>
      </c>
      <c r="F3274" s="3" t="s">
        <v>132</v>
      </c>
      <c r="G3274" s="3" t="s">
        <v>57</v>
      </c>
      <c r="H3274" s="3" t="s">
        <v>23545</v>
      </c>
      <c r="I3274" s="3" t="s">
        <v>20222</v>
      </c>
      <c r="J3274" s="3" t="s">
        <v>23547</v>
      </c>
      <c r="K3274" s="3" t="s">
        <v>159</v>
      </c>
    </row>
    <row r="3275" ht="18.0" customHeight="1">
      <c r="A3275" s="3" t="s">
        <v>1352</v>
      </c>
      <c r="B3275" s="3" t="s">
        <v>11435</v>
      </c>
      <c r="C3275" s="3" t="s">
        <v>30</v>
      </c>
      <c r="D3275" s="4" t="s">
        <v>19</v>
      </c>
      <c r="E3275" s="3" t="s">
        <v>127</v>
      </c>
      <c r="F3275" s="3" t="s">
        <v>363</v>
      </c>
      <c r="G3275" s="3" t="s">
        <v>50</v>
      </c>
      <c r="H3275" s="3" t="s">
        <v>11439</v>
      </c>
      <c r="I3275" s="3" t="s">
        <v>4718</v>
      </c>
      <c r="J3275" s="3" t="s">
        <v>23550</v>
      </c>
      <c r="K3275" s="3" t="s">
        <v>35</v>
      </c>
    </row>
    <row r="3276" ht="18.0" customHeight="1">
      <c r="A3276" s="3" t="s">
        <v>126</v>
      </c>
      <c r="B3276" s="3" t="s">
        <v>17671</v>
      </c>
      <c r="C3276" s="3" t="s">
        <v>30</v>
      </c>
      <c r="D3276" s="4" t="s">
        <v>19</v>
      </c>
      <c r="E3276" s="3" t="s">
        <v>21</v>
      </c>
      <c r="F3276" s="3" t="s">
        <v>363</v>
      </c>
      <c r="G3276" s="3" t="s">
        <v>69</v>
      </c>
      <c r="H3276" s="3" t="s">
        <v>17676</v>
      </c>
      <c r="I3276" s="3" t="s">
        <v>17677</v>
      </c>
      <c r="J3276" s="3" t="s">
        <v>17678</v>
      </c>
      <c r="K3276" s="3" t="s">
        <v>41</v>
      </c>
    </row>
    <row r="3277" ht="18.0" customHeight="1">
      <c r="A3277" s="3" t="s">
        <v>16632</v>
      </c>
      <c r="B3277" s="3" t="s">
        <v>5445</v>
      </c>
      <c r="C3277" s="3" t="s">
        <v>30</v>
      </c>
      <c r="D3277" s="4" t="s">
        <v>19</v>
      </c>
      <c r="E3277" s="3" t="s">
        <v>20</v>
      </c>
      <c r="F3277" s="3" t="s">
        <v>618</v>
      </c>
      <c r="G3277" s="3" t="s">
        <v>31</v>
      </c>
      <c r="H3277" s="3" t="s">
        <v>99</v>
      </c>
      <c r="I3277" s="3" t="s">
        <v>23541</v>
      </c>
      <c r="J3277" s="3" t="s">
        <v>23561</v>
      </c>
      <c r="K3277" s="3" t="s">
        <v>27</v>
      </c>
    </row>
    <row r="3278" ht="18.0" customHeight="1">
      <c r="A3278" s="3" t="s">
        <v>23562</v>
      </c>
      <c r="B3278" s="3" t="s">
        <v>4651</v>
      </c>
      <c r="C3278" s="3" t="s">
        <v>30</v>
      </c>
      <c r="D3278" s="4" t="s">
        <v>19</v>
      </c>
      <c r="E3278" s="3" t="s">
        <v>20</v>
      </c>
      <c r="F3278" s="3" t="s">
        <v>48</v>
      </c>
      <c r="G3278" s="3" t="s">
        <v>57</v>
      </c>
      <c r="H3278" s="3" t="s">
        <v>556</v>
      </c>
      <c r="I3278" s="3" t="s">
        <v>4655</v>
      </c>
      <c r="J3278" s="3" t="s">
        <v>23565</v>
      </c>
      <c r="K3278" s="3" t="s">
        <v>41</v>
      </c>
    </row>
    <row r="3279" ht="18.0" customHeight="1">
      <c r="A3279" s="3" t="s">
        <v>173</v>
      </c>
      <c r="B3279" s="3" t="s">
        <v>19585</v>
      </c>
      <c r="C3279" s="3" t="s">
        <v>30</v>
      </c>
      <c r="D3279" s="4" t="s">
        <v>19</v>
      </c>
      <c r="E3279" s="3" t="s">
        <v>21</v>
      </c>
      <c r="F3279" s="3" t="s">
        <v>2589</v>
      </c>
      <c r="G3279" s="3" t="s">
        <v>57</v>
      </c>
      <c r="H3279" s="3" t="s">
        <v>4268</v>
      </c>
      <c r="I3279" s="3" t="s">
        <v>23568</v>
      </c>
      <c r="J3279" s="3" t="s">
        <v>23569</v>
      </c>
      <c r="K3279" s="3" t="s">
        <v>41</v>
      </c>
    </row>
    <row r="3280" ht="18.0" customHeight="1">
      <c r="A3280" s="3" t="s">
        <v>948</v>
      </c>
      <c r="B3280" s="3" t="s">
        <v>5445</v>
      </c>
      <c r="C3280" s="3" t="s">
        <v>30</v>
      </c>
      <c r="D3280" s="4" t="s">
        <v>19</v>
      </c>
      <c r="E3280" s="3" t="s">
        <v>20</v>
      </c>
      <c r="F3280" s="3" t="s">
        <v>3368</v>
      </c>
      <c r="G3280" s="3" t="s">
        <v>50</v>
      </c>
      <c r="H3280" s="3" t="s">
        <v>99</v>
      </c>
      <c r="I3280" s="3" t="s">
        <v>23572</v>
      </c>
      <c r="J3280" s="3" t="s">
        <v>23573</v>
      </c>
      <c r="K3280" s="3" t="s">
        <v>27</v>
      </c>
    </row>
    <row r="3281" ht="18.0" customHeight="1">
      <c r="A3281" s="3" t="s">
        <v>126</v>
      </c>
      <c r="B3281" s="3" t="s">
        <v>23544</v>
      </c>
      <c r="C3281" s="3" t="s">
        <v>30</v>
      </c>
      <c r="D3281" s="4" t="s">
        <v>19</v>
      </c>
      <c r="E3281" s="3" t="s">
        <v>20</v>
      </c>
      <c r="F3281" s="3" t="s">
        <v>73</v>
      </c>
      <c r="G3281" s="3" t="s">
        <v>57</v>
      </c>
      <c r="H3281" s="3" t="s">
        <v>23545</v>
      </c>
      <c r="I3281" s="3" t="s">
        <v>23578</v>
      </c>
      <c r="J3281" s="3" t="s">
        <v>23579</v>
      </c>
      <c r="K3281" s="3" t="s">
        <v>159</v>
      </c>
    </row>
    <row r="3282" ht="18.0" customHeight="1">
      <c r="A3282" s="3" t="s">
        <v>126</v>
      </c>
      <c r="B3282" s="3" t="s">
        <v>23580</v>
      </c>
      <c r="C3282" s="3" t="s">
        <v>30</v>
      </c>
      <c r="D3282" s="4" t="s">
        <v>19</v>
      </c>
      <c r="E3282" s="3" t="s">
        <v>20</v>
      </c>
      <c r="F3282" s="3" t="s">
        <v>349</v>
      </c>
      <c r="G3282" s="3" t="s">
        <v>50</v>
      </c>
      <c r="H3282" s="3" t="s">
        <v>84</v>
      </c>
      <c r="I3282" s="3" t="s">
        <v>23586</v>
      </c>
      <c r="J3282" s="3" t="s">
        <v>23587</v>
      </c>
      <c r="K3282" s="3" t="s">
        <v>159</v>
      </c>
    </row>
    <row r="3283" ht="18.0" customHeight="1">
      <c r="A3283" s="3" t="s">
        <v>1308</v>
      </c>
      <c r="B3283" s="3" t="s">
        <v>23588</v>
      </c>
      <c r="C3283" s="3" t="s">
        <v>30</v>
      </c>
      <c r="D3283" s="4" t="s">
        <v>19</v>
      </c>
      <c r="E3283" s="3" t="s">
        <v>21</v>
      </c>
      <c r="F3283" s="3" t="s">
        <v>349</v>
      </c>
      <c r="G3283" s="3" t="s">
        <v>69</v>
      </c>
      <c r="H3283" s="3" t="s">
        <v>9079</v>
      </c>
      <c r="I3283" s="3" t="s">
        <v>23591</v>
      </c>
      <c r="J3283" s="3" t="s">
        <v>23592</v>
      </c>
      <c r="K3283" s="3" t="s">
        <v>41</v>
      </c>
    </row>
    <row r="3284" ht="18.0" customHeight="1">
      <c r="A3284" s="3" t="s">
        <v>23596</v>
      </c>
      <c r="B3284" s="3" t="s">
        <v>23597</v>
      </c>
      <c r="C3284" s="3" t="s">
        <v>30</v>
      </c>
      <c r="D3284" s="4" t="s">
        <v>19</v>
      </c>
      <c r="E3284" s="3" t="s">
        <v>21</v>
      </c>
      <c r="F3284" s="3" t="s">
        <v>1978</v>
      </c>
      <c r="G3284" s="3" t="s">
        <v>50</v>
      </c>
      <c r="H3284" s="3" t="s">
        <v>2355</v>
      </c>
      <c r="I3284" s="3" t="s">
        <v>23599</v>
      </c>
      <c r="J3284" s="3" t="s">
        <v>23600</v>
      </c>
      <c r="K3284" s="3" t="s">
        <v>41</v>
      </c>
    </row>
    <row r="3285" ht="18.0" customHeight="1">
      <c r="A3285" s="3" t="s">
        <v>23601</v>
      </c>
      <c r="B3285" s="3" t="s">
        <v>23602</v>
      </c>
      <c r="C3285" s="3" t="s">
        <v>30</v>
      </c>
      <c r="D3285" s="4" t="s">
        <v>19</v>
      </c>
      <c r="E3285" s="3" t="s">
        <v>21</v>
      </c>
      <c r="F3285" s="3" t="s">
        <v>48</v>
      </c>
      <c r="G3285" s="3" t="s">
        <v>57</v>
      </c>
      <c r="H3285" s="3" t="s">
        <v>9628</v>
      </c>
      <c r="I3285" s="3" t="s">
        <v>23604</v>
      </c>
      <c r="J3285" s="3" t="s">
        <v>23606</v>
      </c>
      <c r="K3285" s="3" t="s">
        <v>35</v>
      </c>
    </row>
    <row r="3286" ht="18.0" customHeight="1">
      <c r="A3286" s="3" t="s">
        <v>8644</v>
      </c>
      <c r="B3286" s="3" t="s">
        <v>23608</v>
      </c>
      <c r="C3286" s="3" t="s">
        <v>30</v>
      </c>
      <c r="D3286" s="4" t="s">
        <v>19</v>
      </c>
      <c r="E3286" s="3" t="s">
        <v>21</v>
      </c>
      <c r="F3286" s="3" t="s">
        <v>48</v>
      </c>
      <c r="G3286" s="3" t="s">
        <v>57</v>
      </c>
      <c r="H3286" s="3" t="s">
        <v>23609</v>
      </c>
      <c r="I3286" s="3" t="s">
        <v>4938</v>
      </c>
      <c r="J3286" s="3" t="s">
        <v>23610</v>
      </c>
      <c r="K3286" s="3" t="s">
        <v>41</v>
      </c>
    </row>
    <row r="3287" ht="18.0" customHeight="1">
      <c r="A3287" s="3" t="s">
        <v>23611</v>
      </c>
      <c r="B3287" s="3" t="s">
        <v>23612</v>
      </c>
      <c r="C3287" s="3" t="s">
        <v>30</v>
      </c>
      <c r="D3287" s="4" t="s">
        <v>19</v>
      </c>
      <c r="E3287" s="3" t="s">
        <v>21</v>
      </c>
      <c r="F3287" s="3" t="s">
        <v>55</v>
      </c>
      <c r="G3287" s="3" t="s">
        <v>69</v>
      </c>
      <c r="H3287" s="3" t="s">
        <v>16305</v>
      </c>
      <c r="I3287" s="3" t="s">
        <v>23613</v>
      </c>
      <c r="J3287" s="3" t="s">
        <v>23615</v>
      </c>
      <c r="K3287" s="3" t="s">
        <v>41</v>
      </c>
    </row>
    <row r="3288" ht="18.0" customHeight="1">
      <c r="A3288" s="3" t="s">
        <v>23617</v>
      </c>
      <c r="B3288" s="3" t="s">
        <v>23619</v>
      </c>
      <c r="C3288" s="3" t="s">
        <v>30</v>
      </c>
      <c r="D3288" s="4" t="s">
        <v>19</v>
      </c>
      <c r="E3288" s="3" t="s">
        <v>20</v>
      </c>
      <c r="F3288" s="3" t="s">
        <v>4653</v>
      </c>
      <c r="G3288" s="3" t="s">
        <v>57</v>
      </c>
      <c r="H3288" s="3" t="s">
        <v>99</v>
      </c>
      <c r="I3288" s="3" t="s">
        <v>23622</v>
      </c>
      <c r="J3288" s="3" t="s">
        <v>23623</v>
      </c>
      <c r="K3288" s="3" t="s">
        <v>41</v>
      </c>
    </row>
    <row r="3289" ht="18.0" customHeight="1">
      <c r="A3289" s="3" t="s">
        <v>23625</v>
      </c>
      <c r="B3289" s="3" t="s">
        <v>23626</v>
      </c>
      <c r="C3289" s="3" t="s">
        <v>30</v>
      </c>
      <c r="D3289" s="4" t="s">
        <v>19</v>
      </c>
      <c r="E3289" s="3" t="s">
        <v>21</v>
      </c>
      <c r="F3289" s="3" t="s">
        <v>3460</v>
      </c>
      <c r="G3289" s="3" t="s">
        <v>50</v>
      </c>
      <c r="H3289" s="3" t="s">
        <v>9077</v>
      </c>
      <c r="I3289" s="3" t="s">
        <v>17857</v>
      </c>
      <c r="J3289" s="3" t="s">
        <v>23632</v>
      </c>
      <c r="K3289" s="3" t="s">
        <v>41</v>
      </c>
    </row>
    <row r="3290" ht="18.0" customHeight="1">
      <c r="A3290" s="3" t="s">
        <v>23634</v>
      </c>
      <c r="B3290" s="3" t="s">
        <v>23626</v>
      </c>
      <c r="C3290" s="3" t="s">
        <v>30</v>
      </c>
      <c r="D3290" s="4" t="s">
        <v>19</v>
      </c>
      <c r="E3290" s="3" t="s">
        <v>21</v>
      </c>
      <c r="F3290" s="3" t="s">
        <v>1604</v>
      </c>
      <c r="G3290" s="3" t="s">
        <v>242</v>
      </c>
      <c r="H3290" s="3" t="s">
        <v>9077</v>
      </c>
      <c r="I3290" s="3" t="s">
        <v>17857</v>
      </c>
      <c r="J3290" s="3" t="s">
        <v>23637</v>
      </c>
      <c r="K3290" s="3" t="s">
        <v>41</v>
      </c>
    </row>
    <row r="3291" ht="18.0" customHeight="1">
      <c r="A3291" s="3" t="s">
        <v>23639</v>
      </c>
      <c r="B3291" s="3" t="s">
        <v>23640</v>
      </c>
      <c r="C3291" s="3" t="s">
        <v>30</v>
      </c>
      <c r="D3291" s="4" t="s">
        <v>19</v>
      </c>
      <c r="E3291" s="3" t="s">
        <v>21</v>
      </c>
      <c r="F3291" s="3" t="s">
        <v>618</v>
      </c>
      <c r="G3291" s="3" t="s">
        <v>50</v>
      </c>
      <c r="H3291" s="3" t="s">
        <v>329</v>
      </c>
      <c r="I3291" s="3" t="s">
        <v>23643</v>
      </c>
      <c r="J3291" s="3" t="s">
        <v>23644</v>
      </c>
      <c r="K3291" s="3" t="s">
        <v>90</v>
      </c>
    </row>
    <row r="3292" ht="18.0" customHeight="1">
      <c r="A3292" s="3" t="s">
        <v>23646</v>
      </c>
      <c r="B3292" s="3" t="s">
        <v>23647</v>
      </c>
      <c r="C3292" s="3" t="s">
        <v>30</v>
      </c>
      <c r="D3292" s="4" t="s">
        <v>19</v>
      </c>
      <c r="E3292" s="3" t="s">
        <v>127</v>
      </c>
      <c r="F3292" s="3" t="s">
        <v>349</v>
      </c>
      <c r="G3292" s="3" t="s">
        <v>50</v>
      </c>
      <c r="H3292" s="3" t="s">
        <v>23648</v>
      </c>
      <c r="I3292" s="3" t="s">
        <v>23649</v>
      </c>
      <c r="J3292" s="3" t="s">
        <v>23651</v>
      </c>
      <c r="K3292" s="3" t="s">
        <v>41</v>
      </c>
    </row>
    <row r="3293" ht="18.0" customHeight="1">
      <c r="A3293" s="3" t="s">
        <v>23652</v>
      </c>
      <c r="B3293" s="3" t="s">
        <v>23653</v>
      </c>
      <c r="C3293" s="3" t="s">
        <v>30</v>
      </c>
      <c r="D3293" s="4" t="s">
        <v>19</v>
      </c>
      <c r="E3293" s="3" t="s">
        <v>21</v>
      </c>
      <c r="F3293" s="3" t="s">
        <v>1896</v>
      </c>
      <c r="G3293" s="3" t="s">
        <v>50</v>
      </c>
      <c r="H3293" s="3" t="s">
        <v>23655</v>
      </c>
      <c r="I3293" s="3" t="s">
        <v>23656</v>
      </c>
      <c r="J3293" s="3" t="s">
        <v>23657</v>
      </c>
      <c r="K3293" s="3" t="s">
        <v>159</v>
      </c>
    </row>
    <row r="3294" ht="18.0" customHeight="1">
      <c r="A3294" s="3" t="s">
        <v>23658</v>
      </c>
      <c r="B3294" s="3" t="s">
        <v>23659</v>
      </c>
      <c r="C3294" s="3" t="s">
        <v>30</v>
      </c>
      <c r="D3294" s="4" t="s">
        <v>19</v>
      </c>
      <c r="E3294" s="3" t="s">
        <v>127</v>
      </c>
      <c r="F3294" s="3" t="s">
        <v>618</v>
      </c>
      <c r="G3294" s="3" t="s">
        <v>69</v>
      </c>
      <c r="H3294" s="3" t="s">
        <v>23661</v>
      </c>
      <c r="I3294" s="3" t="s">
        <v>23662</v>
      </c>
      <c r="J3294" s="3" t="s">
        <v>23664</v>
      </c>
      <c r="K3294" s="3" t="s">
        <v>41</v>
      </c>
    </row>
    <row r="3295" ht="18.0" customHeight="1">
      <c r="A3295" s="3" t="s">
        <v>23666</v>
      </c>
      <c r="B3295" s="3" t="s">
        <v>23667</v>
      </c>
      <c r="C3295" s="3" t="s">
        <v>30</v>
      </c>
      <c r="D3295" s="4" t="s">
        <v>19</v>
      </c>
      <c r="E3295" s="3" t="s">
        <v>127</v>
      </c>
      <c r="F3295" s="3" t="s">
        <v>387</v>
      </c>
      <c r="G3295" s="3" t="s">
        <v>69</v>
      </c>
      <c r="H3295" s="3" t="s">
        <v>1074</v>
      </c>
      <c r="I3295" s="3" t="s">
        <v>166</v>
      </c>
      <c r="J3295" s="3" t="s">
        <v>23669</v>
      </c>
      <c r="K3295" s="3" t="s">
        <v>41</v>
      </c>
    </row>
    <row r="3296" ht="18.0" customHeight="1">
      <c r="A3296" s="3" t="s">
        <v>114</v>
      </c>
      <c r="B3296" s="3" t="s">
        <v>23670</v>
      </c>
      <c r="C3296" s="3" t="s">
        <v>30</v>
      </c>
      <c r="D3296" s="4" t="s">
        <v>19</v>
      </c>
      <c r="E3296" s="3" t="s">
        <v>21</v>
      </c>
      <c r="F3296" s="3" t="s">
        <v>73</v>
      </c>
      <c r="G3296" s="3" t="s">
        <v>57</v>
      </c>
      <c r="H3296" s="3" t="s">
        <v>23672</v>
      </c>
      <c r="I3296" s="3" t="s">
        <v>23673</v>
      </c>
      <c r="J3296" s="3" t="s">
        <v>23674</v>
      </c>
      <c r="K3296" s="3" t="s">
        <v>35</v>
      </c>
    </row>
    <row r="3297" ht="18.0" customHeight="1">
      <c r="A3297" s="3" t="s">
        <v>76</v>
      </c>
      <c r="B3297" s="3" t="s">
        <v>23675</v>
      </c>
      <c r="C3297" s="3" t="s">
        <v>30</v>
      </c>
      <c r="D3297" s="4" t="s">
        <v>19</v>
      </c>
      <c r="E3297" s="3" t="s">
        <v>20</v>
      </c>
      <c r="F3297" s="3" t="s">
        <v>349</v>
      </c>
      <c r="G3297" s="3" t="s">
        <v>50</v>
      </c>
      <c r="H3297" s="3" t="s">
        <v>166</v>
      </c>
      <c r="I3297" s="3" t="s">
        <v>23676</v>
      </c>
      <c r="J3297" s="3" t="s">
        <v>23677</v>
      </c>
      <c r="K3297" s="3" t="s">
        <v>250</v>
      </c>
    </row>
    <row r="3298" ht="18.0" customHeight="1">
      <c r="A3298" s="3" t="s">
        <v>23679</v>
      </c>
      <c r="B3298" s="3" t="s">
        <v>23680</v>
      </c>
      <c r="C3298" s="3" t="s">
        <v>30</v>
      </c>
      <c r="D3298" s="4" t="s">
        <v>19</v>
      </c>
      <c r="E3298" s="3" t="s">
        <v>21</v>
      </c>
      <c r="F3298" s="3" t="s">
        <v>781</v>
      </c>
      <c r="G3298" s="3" t="s">
        <v>50</v>
      </c>
      <c r="H3298" s="3" t="s">
        <v>489</v>
      </c>
      <c r="I3298" s="3" t="s">
        <v>23682</v>
      </c>
      <c r="J3298" s="3" t="s">
        <v>23683</v>
      </c>
      <c r="K3298" s="3" t="s">
        <v>35</v>
      </c>
    </row>
    <row r="3299" ht="18.0" customHeight="1">
      <c r="A3299" s="3" t="s">
        <v>114</v>
      </c>
      <c r="B3299" s="3" t="s">
        <v>7826</v>
      </c>
      <c r="C3299" s="3" t="s">
        <v>30</v>
      </c>
      <c r="D3299" s="4" t="s">
        <v>19</v>
      </c>
      <c r="E3299" s="3" t="s">
        <v>21</v>
      </c>
      <c r="F3299" s="3" t="s">
        <v>169</v>
      </c>
      <c r="G3299" s="3" t="s">
        <v>50</v>
      </c>
      <c r="H3299" s="3" t="s">
        <v>4236</v>
      </c>
      <c r="I3299" s="3" t="s">
        <v>7837</v>
      </c>
      <c r="J3299" s="3" t="s">
        <v>23685</v>
      </c>
      <c r="K3299" s="3" t="s">
        <v>41</v>
      </c>
    </row>
    <row r="3300" ht="18.0" customHeight="1">
      <c r="A3300" s="3" t="s">
        <v>23686</v>
      </c>
      <c r="B3300" s="3" t="s">
        <v>23687</v>
      </c>
      <c r="C3300" s="3" t="s">
        <v>30</v>
      </c>
      <c r="D3300" s="4" t="s">
        <v>19</v>
      </c>
      <c r="E3300" s="3" t="s">
        <v>20</v>
      </c>
      <c r="F3300" s="3" t="s">
        <v>23689</v>
      </c>
      <c r="G3300" s="3" t="s">
        <v>50</v>
      </c>
      <c r="H3300" s="3" t="s">
        <v>23690</v>
      </c>
      <c r="I3300" s="3" t="s">
        <v>23691</v>
      </c>
      <c r="J3300" s="3" t="s">
        <v>23693</v>
      </c>
      <c r="K3300" s="3" t="s">
        <v>41</v>
      </c>
    </row>
    <row r="3301" ht="18.0" customHeight="1">
      <c r="A3301" s="3" t="s">
        <v>2596</v>
      </c>
      <c r="B3301" s="3" t="s">
        <v>23653</v>
      </c>
      <c r="C3301" s="3" t="s">
        <v>30</v>
      </c>
      <c r="D3301" s="4" t="s">
        <v>19</v>
      </c>
      <c r="E3301" s="3" t="s">
        <v>20</v>
      </c>
      <c r="F3301" s="3" t="s">
        <v>48</v>
      </c>
      <c r="G3301" s="3" t="s">
        <v>23</v>
      </c>
      <c r="H3301" s="3" t="s">
        <v>23655</v>
      </c>
      <c r="I3301" s="3" t="s">
        <v>23656</v>
      </c>
      <c r="J3301" s="3" t="s">
        <v>23698</v>
      </c>
      <c r="K3301" s="3" t="s">
        <v>159</v>
      </c>
    </row>
    <row r="3302" ht="18.0" customHeight="1">
      <c r="A3302" s="3" t="s">
        <v>23699</v>
      </c>
      <c r="B3302" s="3" t="s">
        <v>23700</v>
      </c>
      <c r="C3302" s="3" t="s">
        <v>30</v>
      </c>
      <c r="D3302" s="4" t="s">
        <v>19</v>
      </c>
      <c r="E3302" s="3" t="s">
        <v>21</v>
      </c>
      <c r="F3302" s="3" t="s">
        <v>132</v>
      </c>
      <c r="G3302" s="3" t="s">
        <v>23</v>
      </c>
      <c r="H3302" s="3" t="s">
        <v>45</v>
      </c>
      <c r="I3302" s="3" t="s">
        <v>23704</v>
      </c>
      <c r="J3302" s="3" t="s">
        <v>23707</v>
      </c>
      <c r="K3302" s="3" t="s">
        <v>41</v>
      </c>
    </row>
    <row r="3303" ht="18.0" customHeight="1">
      <c r="A3303" s="3" t="s">
        <v>23708</v>
      </c>
      <c r="B3303" s="3" t="s">
        <v>23710</v>
      </c>
      <c r="C3303" s="3" t="s">
        <v>30</v>
      </c>
      <c r="D3303" s="4" t="s">
        <v>19</v>
      </c>
      <c r="E3303" s="3" t="s">
        <v>21</v>
      </c>
      <c r="F3303" s="3" t="s">
        <v>244</v>
      </c>
      <c r="G3303" s="3" t="s">
        <v>50</v>
      </c>
      <c r="H3303" s="3" t="s">
        <v>2719</v>
      </c>
      <c r="I3303" s="3" t="s">
        <v>23712</v>
      </c>
      <c r="J3303" s="3" t="s">
        <v>23713</v>
      </c>
      <c r="K3303" s="3" t="s">
        <v>41</v>
      </c>
    </row>
    <row r="3304" ht="18.0" customHeight="1">
      <c r="A3304" s="3" t="s">
        <v>23715</v>
      </c>
      <c r="B3304" s="3" t="s">
        <v>23716</v>
      </c>
      <c r="C3304" s="3" t="s">
        <v>30</v>
      </c>
      <c r="D3304" s="4" t="s">
        <v>19</v>
      </c>
      <c r="E3304" s="3" t="s">
        <v>21</v>
      </c>
      <c r="F3304" s="3" t="s">
        <v>349</v>
      </c>
      <c r="G3304" s="3" t="s">
        <v>69</v>
      </c>
      <c r="H3304" s="3" t="s">
        <v>109</v>
      </c>
      <c r="I3304" s="3" t="s">
        <v>166</v>
      </c>
      <c r="J3304" s="3" t="s">
        <v>23719</v>
      </c>
      <c r="K3304" s="3" t="s">
        <v>41</v>
      </c>
    </row>
    <row r="3305" ht="18.0" customHeight="1">
      <c r="A3305" s="3" t="s">
        <v>23720</v>
      </c>
      <c r="B3305" s="3" t="s">
        <v>23721</v>
      </c>
      <c r="C3305" s="3" t="s">
        <v>30</v>
      </c>
      <c r="D3305" s="4" t="s">
        <v>19</v>
      </c>
      <c r="E3305" s="3" t="s">
        <v>21</v>
      </c>
      <c r="F3305" s="3" t="s">
        <v>363</v>
      </c>
      <c r="G3305" s="3" t="s">
        <v>50</v>
      </c>
      <c r="H3305" s="3" t="s">
        <v>38</v>
      </c>
      <c r="I3305" s="3" t="s">
        <v>23725</v>
      </c>
      <c r="J3305" s="3" t="s">
        <v>23726</v>
      </c>
      <c r="K3305" s="3" t="s">
        <v>35</v>
      </c>
    </row>
    <row r="3306" ht="18.0" customHeight="1">
      <c r="A3306" s="3" t="s">
        <v>23727</v>
      </c>
      <c r="B3306" s="3" t="s">
        <v>23729</v>
      </c>
      <c r="C3306" s="3" t="s">
        <v>30</v>
      </c>
      <c r="D3306" s="4" t="s">
        <v>19</v>
      </c>
      <c r="E3306" s="3" t="s">
        <v>21</v>
      </c>
      <c r="F3306" s="3" t="s">
        <v>1567</v>
      </c>
      <c r="G3306" s="3" t="s">
        <v>69</v>
      </c>
      <c r="H3306" s="3" t="s">
        <v>166</v>
      </c>
      <c r="I3306" s="3" t="s">
        <v>23731</v>
      </c>
      <c r="J3306" s="3" t="s">
        <v>23734</v>
      </c>
      <c r="K3306" s="3" t="s">
        <v>250</v>
      </c>
    </row>
    <row r="3307" ht="18.0" customHeight="1">
      <c r="A3307" s="3" t="s">
        <v>23735</v>
      </c>
      <c r="B3307" s="3" t="s">
        <v>23736</v>
      </c>
      <c r="C3307" s="3" t="s">
        <v>30</v>
      </c>
      <c r="D3307" s="4" t="s">
        <v>19</v>
      </c>
      <c r="E3307" s="3" t="s">
        <v>20</v>
      </c>
      <c r="F3307" s="3" t="s">
        <v>1604</v>
      </c>
      <c r="G3307" s="3" t="s">
        <v>50</v>
      </c>
      <c r="H3307" s="3" t="s">
        <v>23738</v>
      </c>
      <c r="I3307" s="3" t="s">
        <v>23740</v>
      </c>
      <c r="J3307" s="3" t="s">
        <v>23741</v>
      </c>
      <c r="K3307" s="3" t="s">
        <v>41</v>
      </c>
    </row>
    <row r="3308" ht="18.0" customHeight="1">
      <c r="A3308" s="3" t="s">
        <v>126</v>
      </c>
      <c r="B3308" s="3" t="s">
        <v>23742</v>
      </c>
      <c r="C3308" s="3" t="s">
        <v>30</v>
      </c>
      <c r="D3308" s="4" t="s">
        <v>19</v>
      </c>
      <c r="E3308" s="3" t="s">
        <v>21</v>
      </c>
      <c r="F3308" s="3" t="s">
        <v>781</v>
      </c>
      <c r="G3308" s="3" t="s">
        <v>50</v>
      </c>
      <c r="H3308" s="3" t="s">
        <v>1684</v>
      </c>
      <c r="I3308" s="3" t="s">
        <v>23744</v>
      </c>
      <c r="J3308" s="3" t="s">
        <v>23745</v>
      </c>
      <c r="K3308" s="3" t="s">
        <v>27</v>
      </c>
    </row>
    <row r="3309" ht="18.0" customHeight="1">
      <c r="A3309" s="3" t="s">
        <v>2309</v>
      </c>
      <c r="B3309" s="3" t="s">
        <v>10334</v>
      </c>
      <c r="C3309" s="3" t="s">
        <v>30</v>
      </c>
      <c r="D3309" s="4" t="s">
        <v>19</v>
      </c>
      <c r="E3309" s="3" t="s">
        <v>21</v>
      </c>
      <c r="F3309" s="3" t="s">
        <v>146</v>
      </c>
      <c r="G3309" s="3" t="s">
        <v>50</v>
      </c>
      <c r="H3309" s="3" t="s">
        <v>10338</v>
      </c>
      <c r="I3309" s="3" t="s">
        <v>10339</v>
      </c>
      <c r="J3309" s="3" t="s">
        <v>10340</v>
      </c>
      <c r="K3309" s="3" t="s">
        <v>41</v>
      </c>
    </row>
    <row r="3310" ht="18.0" customHeight="1">
      <c r="A3310" s="3" t="s">
        <v>795</v>
      </c>
      <c r="B3310" s="3" t="s">
        <v>23749</v>
      </c>
      <c r="C3310" s="3" t="s">
        <v>30</v>
      </c>
      <c r="D3310" s="4" t="s">
        <v>19</v>
      </c>
      <c r="E3310" s="3" t="s">
        <v>20</v>
      </c>
      <c r="F3310" s="3" t="s">
        <v>649</v>
      </c>
      <c r="G3310" s="3" t="s">
        <v>50</v>
      </c>
      <c r="H3310" s="3" t="s">
        <v>1006</v>
      </c>
      <c r="I3310" s="3" t="s">
        <v>23750</v>
      </c>
      <c r="J3310" s="3" t="s">
        <v>23752</v>
      </c>
      <c r="K3310" s="3" t="s">
        <v>35</v>
      </c>
    </row>
    <row r="3311" ht="18.0" customHeight="1">
      <c r="A3311" s="3" t="s">
        <v>4797</v>
      </c>
      <c r="B3311" s="3" t="s">
        <v>23753</v>
      </c>
      <c r="C3311" s="3" t="s">
        <v>30</v>
      </c>
      <c r="D3311" s="4" t="s">
        <v>19</v>
      </c>
      <c r="E3311" s="3" t="s">
        <v>127</v>
      </c>
      <c r="F3311" s="3" t="s">
        <v>363</v>
      </c>
      <c r="G3311" s="3" t="s">
        <v>69</v>
      </c>
      <c r="H3311" s="3" t="s">
        <v>23754</v>
      </c>
      <c r="I3311" s="3" t="s">
        <v>17144</v>
      </c>
      <c r="J3311" s="3" t="s">
        <v>23755</v>
      </c>
      <c r="K3311" s="3" t="s">
        <v>41</v>
      </c>
    </row>
    <row r="3312" ht="18.0" customHeight="1">
      <c r="A3312" s="3" t="s">
        <v>23757</v>
      </c>
      <c r="B3312" s="3" t="s">
        <v>23758</v>
      </c>
      <c r="C3312" s="3" t="s">
        <v>30</v>
      </c>
      <c r="D3312" s="4" t="s">
        <v>19</v>
      </c>
      <c r="E3312" s="3" t="s">
        <v>20</v>
      </c>
      <c r="F3312" s="3" t="s">
        <v>363</v>
      </c>
      <c r="G3312" s="3" t="s">
        <v>57</v>
      </c>
      <c r="H3312" s="3" t="s">
        <v>567</v>
      </c>
      <c r="I3312" s="3" t="s">
        <v>23760</v>
      </c>
      <c r="J3312" s="3" t="s">
        <v>23761</v>
      </c>
      <c r="K3312" s="3" t="s">
        <v>41</v>
      </c>
    </row>
    <row r="3313" ht="18.0" customHeight="1">
      <c r="A3313" s="3" t="s">
        <v>17954</v>
      </c>
      <c r="B3313" s="3" t="s">
        <v>17956</v>
      </c>
      <c r="C3313" s="3" t="s">
        <v>30</v>
      </c>
      <c r="D3313" s="4" t="s">
        <v>19</v>
      </c>
      <c r="E3313" s="3" t="s">
        <v>21</v>
      </c>
      <c r="F3313" s="3" t="s">
        <v>73</v>
      </c>
      <c r="G3313" s="3" t="s">
        <v>50</v>
      </c>
      <c r="H3313" s="3" t="s">
        <v>58</v>
      </c>
      <c r="I3313" s="3" t="s">
        <v>166</v>
      </c>
      <c r="J3313" s="3" t="s">
        <v>17959</v>
      </c>
      <c r="K3313" s="3" t="s">
        <v>35</v>
      </c>
    </row>
    <row r="3314" ht="18.0" customHeight="1">
      <c r="A3314" s="3" t="s">
        <v>2393</v>
      </c>
      <c r="B3314" s="3" t="s">
        <v>4798</v>
      </c>
      <c r="C3314" s="3" t="s">
        <v>30</v>
      </c>
      <c r="D3314" s="4" t="s">
        <v>19</v>
      </c>
      <c r="E3314" s="3" t="s">
        <v>20</v>
      </c>
      <c r="F3314" s="3" t="s">
        <v>363</v>
      </c>
      <c r="G3314" s="3" t="s">
        <v>50</v>
      </c>
      <c r="H3314" s="3" t="s">
        <v>1265</v>
      </c>
      <c r="I3314" s="3" t="s">
        <v>23768</v>
      </c>
      <c r="J3314" s="3" t="s">
        <v>23770</v>
      </c>
      <c r="K3314" s="3" t="s">
        <v>41</v>
      </c>
    </row>
    <row r="3315" ht="18.0" customHeight="1">
      <c r="A3315" s="3" t="s">
        <v>259</v>
      </c>
      <c r="B3315" s="3" t="s">
        <v>10260</v>
      </c>
      <c r="C3315" s="3" t="s">
        <v>30</v>
      </c>
      <c r="D3315" s="4" t="s">
        <v>19</v>
      </c>
      <c r="E3315" s="3" t="s">
        <v>21</v>
      </c>
      <c r="F3315" s="3" t="s">
        <v>363</v>
      </c>
      <c r="G3315" s="3" t="s">
        <v>57</v>
      </c>
      <c r="H3315" s="3" t="s">
        <v>10264</v>
      </c>
      <c r="I3315" s="3" t="s">
        <v>10265</v>
      </c>
      <c r="J3315" s="3" t="s">
        <v>10267</v>
      </c>
      <c r="K3315" s="3" t="s">
        <v>35</v>
      </c>
    </row>
    <row r="3316" ht="18.0" customHeight="1">
      <c r="A3316" s="3" t="s">
        <v>4730</v>
      </c>
      <c r="B3316" s="3" t="s">
        <v>4731</v>
      </c>
      <c r="C3316" s="3" t="s">
        <v>30</v>
      </c>
      <c r="D3316" s="4" t="s">
        <v>19</v>
      </c>
      <c r="E3316" s="3" t="s">
        <v>21</v>
      </c>
      <c r="F3316" s="3" t="s">
        <v>349</v>
      </c>
      <c r="G3316" s="3" t="s">
        <v>69</v>
      </c>
      <c r="H3316" s="3" t="s">
        <v>4735</v>
      </c>
      <c r="I3316" s="3" t="s">
        <v>3861</v>
      </c>
      <c r="J3316" s="3" t="s">
        <v>4738</v>
      </c>
      <c r="K3316" s="3" t="s">
        <v>35</v>
      </c>
    </row>
    <row r="3317" ht="18.0" customHeight="1">
      <c r="A3317" s="3" t="s">
        <v>11180</v>
      </c>
      <c r="B3317" s="3" t="s">
        <v>18461</v>
      </c>
      <c r="C3317" s="3" t="s">
        <v>30</v>
      </c>
      <c r="D3317" s="4" t="s">
        <v>19</v>
      </c>
      <c r="E3317" s="3" t="s">
        <v>20</v>
      </c>
      <c r="F3317" s="3" t="s">
        <v>73</v>
      </c>
      <c r="G3317" s="3" t="s">
        <v>50</v>
      </c>
      <c r="H3317" s="3" t="s">
        <v>535</v>
      </c>
      <c r="I3317" s="3" t="s">
        <v>23780</v>
      </c>
      <c r="J3317" s="3" t="s">
        <v>23782</v>
      </c>
      <c r="K3317" s="3" t="s">
        <v>27</v>
      </c>
    </row>
    <row r="3318" ht="18.0" customHeight="1">
      <c r="A3318" s="3" t="s">
        <v>23784</v>
      </c>
      <c r="B3318" s="3" t="s">
        <v>4537</v>
      </c>
      <c r="C3318" s="3" t="s">
        <v>30</v>
      </c>
      <c r="D3318" s="4" t="s">
        <v>19</v>
      </c>
      <c r="E3318" s="3" t="s">
        <v>21</v>
      </c>
      <c r="F3318" s="3" t="s">
        <v>349</v>
      </c>
      <c r="G3318" s="3" t="s">
        <v>69</v>
      </c>
      <c r="H3318" s="3" t="s">
        <v>1814</v>
      </c>
      <c r="I3318" s="3" t="s">
        <v>23786</v>
      </c>
      <c r="J3318" s="3" t="s">
        <v>23788</v>
      </c>
      <c r="K3318" s="3" t="s">
        <v>41</v>
      </c>
    </row>
    <row r="3319" ht="18.0" customHeight="1">
      <c r="A3319" s="3" t="s">
        <v>12163</v>
      </c>
      <c r="B3319" s="3" t="s">
        <v>23789</v>
      </c>
      <c r="C3319" s="3" t="s">
        <v>30</v>
      </c>
      <c r="D3319" s="4" t="s">
        <v>19</v>
      </c>
      <c r="E3319" s="3" t="s">
        <v>20</v>
      </c>
      <c r="F3319" s="3" t="s">
        <v>903</v>
      </c>
      <c r="G3319" s="3" t="s">
        <v>50</v>
      </c>
      <c r="H3319" s="3" t="s">
        <v>535</v>
      </c>
      <c r="I3319" s="3" t="s">
        <v>23791</v>
      </c>
      <c r="J3319" s="3" t="s">
        <v>23792</v>
      </c>
      <c r="K3319" s="3" t="s">
        <v>90</v>
      </c>
    </row>
    <row r="3320" ht="18.0" customHeight="1">
      <c r="A3320" s="3" t="s">
        <v>8154</v>
      </c>
      <c r="B3320" s="3" t="s">
        <v>23794</v>
      </c>
      <c r="C3320" s="3" t="s">
        <v>30</v>
      </c>
      <c r="D3320" s="4" t="s">
        <v>19</v>
      </c>
      <c r="E3320" s="3" t="s">
        <v>21</v>
      </c>
      <c r="F3320" s="3" t="s">
        <v>73</v>
      </c>
      <c r="G3320" s="3" t="s">
        <v>57</v>
      </c>
      <c r="H3320" s="3" t="s">
        <v>3286</v>
      </c>
      <c r="I3320" s="3" t="s">
        <v>23795</v>
      </c>
      <c r="J3320" s="3" t="s">
        <v>23797</v>
      </c>
      <c r="K3320" s="3" t="s">
        <v>90</v>
      </c>
    </row>
    <row r="3321" ht="18.0" customHeight="1">
      <c r="A3321" s="3" t="s">
        <v>3914</v>
      </c>
      <c r="B3321" s="3" t="s">
        <v>23798</v>
      </c>
      <c r="C3321" s="3" t="s">
        <v>30</v>
      </c>
      <c r="D3321" s="4" t="s">
        <v>19</v>
      </c>
      <c r="E3321" s="3" t="s">
        <v>21</v>
      </c>
      <c r="F3321" s="3" t="s">
        <v>146</v>
      </c>
      <c r="G3321" s="3" t="s">
        <v>57</v>
      </c>
      <c r="H3321" s="3" t="s">
        <v>38</v>
      </c>
      <c r="I3321" s="3" t="s">
        <v>23803</v>
      </c>
      <c r="J3321" s="3" t="s">
        <v>23805</v>
      </c>
      <c r="K3321" s="3" t="s">
        <v>35</v>
      </c>
    </row>
    <row r="3322" ht="18.0" customHeight="1">
      <c r="A3322" s="3" t="s">
        <v>23806</v>
      </c>
      <c r="B3322" s="3" t="s">
        <v>23807</v>
      </c>
      <c r="C3322" s="3" t="s">
        <v>30</v>
      </c>
      <c r="D3322" s="4" t="s">
        <v>19</v>
      </c>
      <c r="E3322" s="3" t="s">
        <v>20</v>
      </c>
      <c r="F3322" s="3" t="s">
        <v>363</v>
      </c>
      <c r="G3322" s="3" t="s">
        <v>50</v>
      </c>
      <c r="H3322" s="3" t="s">
        <v>23808</v>
      </c>
      <c r="I3322" s="3" t="s">
        <v>23809</v>
      </c>
      <c r="J3322" s="3" t="s">
        <v>23812</v>
      </c>
      <c r="K3322" s="3" t="s">
        <v>35</v>
      </c>
    </row>
    <row r="3323" ht="18.0" customHeight="1">
      <c r="A3323" s="3" t="s">
        <v>4242</v>
      </c>
      <c r="B3323" s="3" t="s">
        <v>23813</v>
      </c>
      <c r="C3323" s="3" t="s">
        <v>30</v>
      </c>
      <c r="D3323" s="4" t="s">
        <v>19</v>
      </c>
      <c r="E3323" s="3" t="s">
        <v>20</v>
      </c>
      <c r="F3323" s="3" t="s">
        <v>95</v>
      </c>
      <c r="G3323" s="3" t="s">
        <v>50</v>
      </c>
      <c r="H3323" s="3" t="s">
        <v>264</v>
      </c>
      <c r="I3323" s="3" t="s">
        <v>22484</v>
      </c>
      <c r="J3323" s="3" t="s">
        <v>23818</v>
      </c>
      <c r="K3323" s="3" t="s">
        <v>35</v>
      </c>
    </row>
    <row r="3324" ht="18.0" customHeight="1">
      <c r="A3324" s="3" t="s">
        <v>23820</v>
      </c>
      <c r="B3324" s="3" t="s">
        <v>23821</v>
      </c>
      <c r="C3324" s="3" t="s">
        <v>30</v>
      </c>
      <c r="D3324" s="4" t="s">
        <v>19</v>
      </c>
      <c r="E3324" s="3" t="s">
        <v>20</v>
      </c>
      <c r="F3324" s="3" t="s">
        <v>48</v>
      </c>
      <c r="G3324" s="3" t="s">
        <v>23</v>
      </c>
      <c r="H3324" s="3" t="s">
        <v>23824</v>
      </c>
      <c r="I3324" s="3" t="s">
        <v>23825</v>
      </c>
      <c r="J3324" s="3" t="s">
        <v>23827</v>
      </c>
      <c r="K3324" s="3" t="s">
        <v>159</v>
      </c>
    </row>
    <row r="3325" ht="18.0" customHeight="1">
      <c r="A3325" s="3" t="s">
        <v>259</v>
      </c>
      <c r="B3325" s="3" t="s">
        <v>23829</v>
      </c>
      <c r="C3325" s="3" t="s">
        <v>30</v>
      </c>
      <c r="D3325" s="4" t="s">
        <v>19</v>
      </c>
      <c r="E3325" s="3" t="s">
        <v>21</v>
      </c>
      <c r="F3325" s="3" t="s">
        <v>349</v>
      </c>
      <c r="G3325" s="3" t="s">
        <v>50</v>
      </c>
      <c r="H3325" s="3" t="s">
        <v>99</v>
      </c>
      <c r="I3325" s="3" t="s">
        <v>23831</v>
      </c>
      <c r="J3325" s="3" t="s">
        <v>23833</v>
      </c>
      <c r="K3325" s="3" t="s">
        <v>41</v>
      </c>
    </row>
    <row r="3326" ht="18.0" customHeight="1">
      <c r="A3326" s="3" t="s">
        <v>23835</v>
      </c>
      <c r="B3326" s="3" t="s">
        <v>23836</v>
      </c>
      <c r="C3326" s="3" t="s">
        <v>30</v>
      </c>
      <c r="D3326" s="4" t="s">
        <v>19</v>
      </c>
      <c r="E3326" s="3" t="s">
        <v>20</v>
      </c>
      <c r="F3326" s="3" t="s">
        <v>349</v>
      </c>
      <c r="G3326" s="3" t="s">
        <v>50</v>
      </c>
      <c r="H3326" s="3" t="s">
        <v>38</v>
      </c>
      <c r="I3326" s="3" t="s">
        <v>23838</v>
      </c>
      <c r="J3326" s="3" t="s">
        <v>23839</v>
      </c>
      <c r="K3326" s="3" t="s">
        <v>41</v>
      </c>
    </row>
    <row r="3327" ht="18.0" customHeight="1">
      <c r="A3327" s="3" t="s">
        <v>15341</v>
      </c>
      <c r="B3327" s="3" t="s">
        <v>23842</v>
      </c>
      <c r="C3327" s="3" t="s">
        <v>30</v>
      </c>
      <c r="D3327" s="4" t="s">
        <v>19</v>
      </c>
      <c r="E3327" s="3" t="s">
        <v>20</v>
      </c>
      <c r="F3327" s="3" t="s">
        <v>737</v>
      </c>
      <c r="G3327" s="3" t="s">
        <v>50</v>
      </c>
      <c r="H3327" s="3" t="s">
        <v>23843</v>
      </c>
      <c r="I3327" s="3" t="s">
        <v>23844</v>
      </c>
      <c r="J3327" s="3" t="s">
        <v>23845</v>
      </c>
      <c r="K3327" s="3" t="s">
        <v>41</v>
      </c>
    </row>
    <row r="3328" ht="18.0" customHeight="1">
      <c r="A3328" s="3" t="s">
        <v>23847</v>
      </c>
      <c r="B3328" s="3" t="s">
        <v>6222</v>
      </c>
      <c r="C3328" s="3" t="s">
        <v>30</v>
      </c>
      <c r="D3328" s="4" t="s">
        <v>19</v>
      </c>
      <c r="E3328" s="3" t="s">
        <v>20</v>
      </c>
      <c r="F3328" s="3" t="s">
        <v>2040</v>
      </c>
      <c r="G3328" s="3" t="s">
        <v>69</v>
      </c>
      <c r="H3328" s="3" t="s">
        <v>489</v>
      </c>
      <c r="I3328" s="3" t="s">
        <v>6229</v>
      </c>
      <c r="J3328" s="3" t="s">
        <v>23850</v>
      </c>
      <c r="K3328" s="3" t="s">
        <v>35</v>
      </c>
    </row>
    <row r="3329" ht="18.0" customHeight="1">
      <c r="A3329" s="3" t="s">
        <v>6221</v>
      </c>
      <c r="B3329" s="3" t="s">
        <v>6222</v>
      </c>
      <c r="C3329" s="3" t="s">
        <v>30</v>
      </c>
      <c r="D3329" s="4" t="s">
        <v>19</v>
      </c>
      <c r="E3329" s="3" t="s">
        <v>20</v>
      </c>
      <c r="F3329" s="3" t="s">
        <v>2040</v>
      </c>
      <c r="G3329" s="3" t="s">
        <v>69</v>
      </c>
      <c r="H3329" s="3" t="s">
        <v>489</v>
      </c>
      <c r="I3329" s="3" t="s">
        <v>6229</v>
      </c>
      <c r="J3329" s="3" t="s">
        <v>6233</v>
      </c>
      <c r="K3329" s="3" t="s">
        <v>35</v>
      </c>
    </row>
    <row r="3330" ht="18.0" customHeight="1">
      <c r="A3330" s="3" t="s">
        <v>11743</v>
      </c>
      <c r="B3330" s="3" t="s">
        <v>11745</v>
      </c>
      <c r="C3330" s="3" t="s">
        <v>30</v>
      </c>
      <c r="D3330" s="4" t="s">
        <v>19</v>
      </c>
      <c r="E3330" s="3" t="s">
        <v>20</v>
      </c>
      <c r="F3330" s="3" t="s">
        <v>11748</v>
      </c>
      <c r="G3330" s="3" t="s">
        <v>50</v>
      </c>
      <c r="H3330" s="3" t="s">
        <v>11750</v>
      </c>
      <c r="I3330" s="3" t="s">
        <v>11751</v>
      </c>
      <c r="J3330" s="3" t="s">
        <v>11753</v>
      </c>
      <c r="K3330" s="3" t="s">
        <v>35</v>
      </c>
    </row>
    <row r="3331" ht="18.0" customHeight="1">
      <c r="A3331" s="3" t="s">
        <v>23859</v>
      </c>
      <c r="B3331" s="3" t="s">
        <v>3986</v>
      </c>
      <c r="C3331" s="3" t="s">
        <v>30</v>
      </c>
      <c r="D3331" s="4" t="s">
        <v>19</v>
      </c>
      <c r="E3331" s="3" t="s">
        <v>21</v>
      </c>
      <c r="F3331" s="3" t="s">
        <v>73</v>
      </c>
      <c r="G3331" s="3" t="s">
        <v>57</v>
      </c>
      <c r="H3331" s="3" t="s">
        <v>3993</v>
      </c>
      <c r="I3331" s="3" t="s">
        <v>3995</v>
      </c>
      <c r="J3331" s="3" t="s">
        <v>23862</v>
      </c>
      <c r="K3331" s="3" t="s">
        <v>159</v>
      </c>
    </row>
    <row r="3332" ht="18.0" customHeight="1">
      <c r="A3332" s="3" t="s">
        <v>2146</v>
      </c>
      <c r="B3332" s="3" t="s">
        <v>10595</v>
      </c>
      <c r="C3332" s="3" t="s">
        <v>30</v>
      </c>
      <c r="D3332" s="4" t="s">
        <v>19</v>
      </c>
      <c r="E3332" s="3" t="s">
        <v>21</v>
      </c>
      <c r="F3332" s="3" t="s">
        <v>73</v>
      </c>
      <c r="G3332" s="3" t="s">
        <v>57</v>
      </c>
      <c r="H3332" s="3" t="s">
        <v>264</v>
      </c>
      <c r="I3332" s="3" t="s">
        <v>10596</v>
      </c>
      <c r="J3332" s="3" t="s">
        <v>10598</v>
      </c>
      <c r="K3332" s="3" t="s">
        <v>41</v>
      </c>
    </row>
    <row r="3333" ht="18.0" customHeight="1">
      <c r="A3333" s="3" t="s">
        <v>23865</v>
      </c>
      <c r="B3333" s="3" t="s">
        <v>23867</v>
      </c>
      <c r="C3333" s="3" t="s">
        <v>30</v>
      </c>
      <c r="D3333" s="4" t="s">
        <v>19</v>
      </c>
      <c r="E3333" s="3" t="s">
        <v>21</v>
      </c>
      <c r="F3333" s="3" t="s">
        <v>349</v>
      </c>
      <c r="G3333" s="3" t="s">
        <v>50</v>
      </c>
      <c r="H3333" s="3" t="s">
        <v>498</v>
      </c>
      <c r="I3333" s="3" t="s">
        <v>23870</v>
      </c>
      <c r="J3333" s="3" t="s">
        <v>23871</v>
      </c>
      <c r="K3333" s="3" t="s">
        <v>27</v>
      </c>
    </row>
    <row r="3334" ht="18.0" customHeight="1">
      <c r="A3334" s="3" t="s">
        <v>6557</v>
      </c>
      <c r="B3334" s="3" t="s">
        <v>23873</v>
      </c>
      <c r="C3334" s="3" t="s">
        <v>30</v>
      </c>
      <c r="D3334" s="4" t="s">
        <v>19</v>
      </c>
      <c r="E3334" s="3" t="s">
        <v>20</v>
      </c>
      <c r="F3334" s="3" t="s">
        <v>177</v>
      </c>
      <c r="G3334" s="3" t="s">
        <v>69</v>
      </c>
      <c r="H3334" s="3" t="s">
        <v>99</v>
      </c>
      <c r="I3334" s="3" t="s">
        <v>23875</v>
      </c>
      <c r="J3334" s="3" t="s">
        <v>23877</v>
      </c>
      <c r="K3334" s="3" t="s">
        <v>35</v>
      </c>
    </row>
    <row r="3335" ht="18.0" customHeight="1">
      <c r="A3335" s="3" t="s">
        <v>11180</v>
      </c>
      <c r="B3335" s="3" t="s">
        <v>16615</v>
      </c>
      <c r="C3335" s="3" t="s">
        <v>30</v>
      </c>
      <c r="D3335" s="4" t="s">
        <v>19</v>
      </c>
      <c r="E3335" s="3" t="s">
        <v>20</v>
      </c>
      <c r="F3335" s="3" t="s">
        <v>232</v>
      </c>
      <c r="G3335" s="3" t="s">
        <v>57</v>
      </c>
      <c r="H3335" s="3" t="s">
        <v>1051</v>
      </c>
      <c r="I3335" s="3" t="s">
        <v>23882</v>
      </c>
      <c r="J3335" s="3" t="s">
        <v>23883</v>
      </c>
      <c r="K3335" s="3" t="s">
        <v>35</v>
      </c>
    </row>
    <row r="3336" ht="18.0" customHeight="1">
      <c r="A3336" s="3" t="s">
        <v>7827</v>
      </c>
      <c r="B3336" s="3" t="s">
        <v>23885</v>
      </c>
      <c r="C3336" s="3" t="s">
        <v>30</v>
      </c>
      <c r="D3336" s="4" t="s">
        <v>19</v>
      </c>
      <c r="E3336" s="3" t="s">
        <v>20</v>
      </c>
      <c r="F3336" s="3" t="s">
        <v>232</v>
      </c>
      <c r="G3336" s="3" t="s">
        <v>50</v>
      </c>
      <c r="H3336" s="3" t="s">
        <v>14547</v>
      </c>
      <c r="I3336" s="3" t="s">
        <v>166</v>
      </c>
      <c r="J3336" s="3" t="s">
        <v>23888</v>
      </c>
      <c r="K3336" s="3" t="s">
        <v>159</v>
      </c>
    </row>
    <row r="3337" ht="18.0" customHeight="1">
      <c r="A3337" s="3" t="s">
        <v>23890</v>
      </c>
      <c r="B3337" s="3" t="s">
        <v>23821</v>
      </c>
      <c r="C3337" s="3" t="s">
        <v>30</v>
      </c>
      <c r="D3337" s="4" t="s">
        <v>19</v>
      </c>
      <c r="E3337" s="3" t="s">
        <v>20</v>
      </c>
      <c r="F3337" s="3" t="s">
        <v>903</v>
      </c>
      <c r="G3337" s="3" t="s">
        <v>57</v>
      </c>
      <c r="H3337" s="3" t="s">
        <v>23824</v>
      </c>
      <c r="I3337" s="3" t="s">
        <v>23825</v>
      </c>
      <c r="J3337" s="3" t="s">
        <v>23893</v>
      </c>
      <c r="K3337" s="3" t="s">
        <v>159</v>
      </c>
    </row>
    <row r="3338" ht="18.0" customHeight="1">
      <c r="A3338" s="3" t="s">
        <v>23894</v>
      </c>
      <c r="B3338" s="3" t="s">
        <v>7525</v>
      </c>
      <c r="C3338" s="3" t="s">
        <v>30</v>
      </c>
      <c r="D3338" s="4" t="s">
        <v>19</v>
      </c>
      <c r="E3338" s="3" t="s">
        <v>20</v>
      </c>
      <c r="F3338" s="3" t="s">
        <v>237</v>
      </c>
      <c r="G3338" s="3" t="s">
        <v>69</v>
      </c>
      <c r="H3338" s="3" t="s">
        <v>329</v>
      </c>
      <c r="I3338" s="3" t="s">
        <v>166</v>
      </c>
      <c r="J3338" s="3" t="s">
        <v>23898</v>
      </c>
      <c r="K3338" s="3" t="s">
        <v>159</v>
      </c>
    </row>
    <row r="3339" ht="18.0" customHeight="1">
      <c r="A3339" s="3" t="s">
        <v>23900</v>
      </c>
      <c r="B3339" s="3" t="s">
        <v>10739</v>
      </c>
      <c r="C3339" s="3" t="s">
        <v>30</v>
      </c>
      <c r="D3339" s="4" t="s">
        <v>19</v>
      </c>
      <c r="E3339" s="3" t="s">
        <v>20</v>
      </c>
      <c r="F3339" s="3" t="s">
        <v>146</v>
      </c>
      <c r="G3339" s="3" t="s">
        <v>69</v>
      </c>
      <c r="H3339" s="3" t="s">
        <v>10742</v>
      </c>
      <c r="I3339" s="3" t="s">
        <v>23902</v>
      </c>
      <c r="J3339" s="3" t="s">
        <v>23903</v>
      </c>
      <c r="K3339" s="3" t="s">
        <v>35</v>
      </c>
    </row>
    <row r="3340" ht="18.0" customHeight="1">
      <c r="A3340" s="3" t="s">
        <v>10193</v>
      </c>
      <c r="B3340" s="3" t="s">
        <v>10194</v>
      </c>
      <c r="C3340" s="3" t="s">
        <v>30</v>
      </c>
      <c r="D3340" s="4" t="s">
        <v>19</v>
      </c>
      <c r="E3340" s="3" t="s">
        <v>20</v>
      </c>
      <c r="F3340" s="3" t="s">
        <v>82</v>
      </c>
      <c r="G3340" s="3" t="s">
        <v>23</v>
      </c>
      <c r="H3340" s="3" t="s">
        <v>10198</v>
      </c>
      <c r="I3340" s="3" t="s">
        <v>10200</v>
      </c>
      <c r="J3340" s="3" t="s">
        <v>10201</v>
      </c>
      <c r="K3340" s="3" t="s">
        <v>35</v>
      </c>
    </row>
    <row r="3341" ht="18.0" customHeight="1">
      <c r="A3341" s="3" t="s">
        <v>23909</v>
      </c>
      <c r="B3341" s="3" t="s">
        <v>5064</v>
      </c>
      <c r="C3341" s="3" t="s">
        <v>30</v>
      </c>
      <c r="D3341" s="4" t="s">
        <v>19</v>
      </c>
      <c r="E3341" s="3" t="s">
        <v>20</v>
      </c>
      <c r="F3341" s="3" t="s">
        <v>95</v>
      </c>
      <c r="G3341" s="3" t="s">
        <v>50</v>
      </c>
      <c r="H3341" s="3" t="s">
        <v>5067</v>
      </c>
      <c r="I3341" s="3" t="s">
        <v>23911</v>
      </c>
      <c r="J3341" s="3" t="s">
        <v>23912</v>
      </c>
      <c r="K3341" s="3" t="s">
        <v>35</v>
      </c>
    </row>
    <row r="3342" ht="18.0" customHeight="1">
      <c r="A3342" s="3" t="s">
        <v>14550</v>
      </c>
      <c r="B3342" s="3" t="s">
        <v>14552</v>
      </c>
      <c r="C3342" s="3" t="s">
        <v>30</v>
      </c>
      <c r="D3342" s="4" t="s">
        <v>19</v>
      </c>
      <c r="E3342" s="3" t="s">
        <v>20</v>
      </c>
      <c r="F3342" s="3" t="s">
        <v>244</v>
      </c>
      <c r="G3342" s="3" t="s">
        <v>50</v>
      </c>
      <c r="H3342" s="3" t="s">
        <v>14558</v>
      </c>
      <c r="I3342" s="3" t="s">
        <v>14559</v>
      </c>
      <c r="J3342" s="3" t="s">
        <v>14561</v>
      </c>
      <c r="K3342" s="3" t="s">
        <v>41</v>
      </c>
    </row>
    <row r="3343" ht="18.0" customHeight="1">
      <c r="A3343" s="3" t="s">
        <v>23915</v>
      </c>
      <c r="B3343" s="3" t="s">
        <v>22797</v>
      </c>
      <c r="C3343" s="3" t="s">
        <v>30</v>
      </c>
      <c r="D3343" s="4" t="s">
        <v>19</v>
      </c>
      <c r="E3343" s="3" t="s">
        <v>20</v>
      </c>
      <c r="F3343" s="3" t="s">
        <v>95</v>
      </c>
      <c r="G3343" s="3" t="s">
        <v>50</v>
      </c>
      <c r="H3343" s="3" t="s">
        <v>1590</v>
      </c>
      <c r="I3343" s="3" t="s">
        <v>23917</v>
      </c>
      <c r="J3343" s="3" t="s">
        <v>23918</v>
      </c>
      <c r="K3343" s="3" t="s">
        <v>35</v>
      </c>
    </row>
    <row r="3344" ht="18.0" customHeight="1">
      <c r="A3344" s="3" t="s">
        <v>23921</v>
      </c>
      <c r="B3344" s="3" t="s">
        <v>23922</v>
      </c>
      <c r="C3344" s="3" t="s">
        <v>30</v>
      </c>
      <c r="D3344" s="4" t="s">
        <v>19</v>
      </c>
      <c r="E3344" s="3" t="s">
        <v>21</v>
      </c>
      <c r="F3344" s="3" t="s">
        <v>1567</v>
      </c>
      <c r="G3344" s="3" t="s">
        <v>31</v>
      </c>
      <c r="H3344" s="3" t="s">
        <v>9289</v>
      </c>
      <c r="I3344" s="3" t="s">
        <v>23925</v>
      </c>
      <c r="J3344" s="3" t="s">
        <v>23926</v>
      </c>
      <c r="K3344" s="3" t="s">
        <v>35</v>
      </c>
    </row>
    <row r="3345" ht="18.0" customHeight="1">
      <c r="A3345" s="3" t="s">
        <v>23927</v>
      </c>
      <c r="B3345" s="3" t="s">
        <v>9991</v>
      </c>
      <c r="C3345" s="3" t="s">
        <v>30</v>
      </c>
      <c r="D3345" s="4" t="s">
        <v>19</v>
      </c>
      <c r="E3345" s="3" t="s">
        <v>21</v>
      </c>
      <c r="F3345" s="3" t="s">
        <v>349</v>
      </c>
      <c r="G3345" s="3" t="s">
        <v>50</v>
      </c>
      <c r="H3345" s="3" t="s">
        <v>9609</v>
      </c>
      <c r="I3345" s="3" t="s">
        <v>23928</v>
      </c>
      <c r="J3345" s="3" t="s">
        <v>23929</v>
      </c>
      <c r="K3345" s="3" t="s">
        <v>35</v>
      </c>
    </row>
    <row r="3346" ht="18.0" customHeight="1">
      <c r="A3346" s="3" t="s">
        <v>4886</v>
      </c>
      <c r="B3346" s="3" t="s">
        <v>23931</v>
      </c>
      <c r="C3346" s="3" t="s">
        <v>30</v>
      </c>
      <c r="D3346" s="4" t="s">
        <v>19</v>
      </c>
      <c r="E3346" s="3" t="s">
        <v>21</v>
      </c>
      <c r="F3346" s="3" t="s">
        <v>903</v>
      </c>
      <c r="G3346" s="3" t="s">
        <v>50</v>
      </c>
      <c r="H3346" s="3" t="s">
        <v>23935</v>
      </c>
      <c r="I3346" s="3" t="s">
        <v>23936</v>
      </c>
      <c r="J3346" s="3" t="s">
        <v>23938</v>
      </c>
      <c r="K3346" s="3" t="s">
        <v>257</v>
      </c>
    </row>
    <row r="3347" ht="18.0" customHeight="1">
      <c r="A3347" s="3" t="s">
        <v>23939</v>
      </c>
      <c r="B3347" s="3" t="s">
        <v>17408</v>
      </c>
      <c r="C3347" s="3" t="s">
        <v>30</v>
      </c>
      <c r="D3347" s="4" t="s">
        <v>19</v>
      </c>
      <c r="E3347" s="3" t="s">
        <v>21</v>
      </c>
      <c r="F3347" s="3" t="s">
        <v>1821</v>
      </c>
      <c r="G3347" s="3" t="s">
        <v>23</v>
      </c>
      <c r="H3347" s="3" t="s">
        <v>423</v>
      </c>
      <c r="I3347" s="3" t="s">
        <v>23941</v>
      </c>
      <c r="J3347" s="3" t="s">
        <v>23943</v>
      </c>
      <c r="K3347" s="3" t="s">
        <v>35</v>
      </c>
    </row>
    <row r="3348" ht="18.0" customHeight="1">
      <c r="A3348" s="3" t="s">
        <v>5483</v>
      </c>
      <c r="B3348" s="3" t="s">
        <v>20432</v>
      </c>
      <c r="C3348" s="3" t="s">
        <v>30</v>
      </c>
      <c r="D3348" s="4" t="s">
        <v>19</v>
      </c>
      <c r="E3348" s="3" t="s">
        <v>21</v>
      </c>
      <c r="F3348" s="3" t="s">
        <v>66</v>
      </c>
      <c r="G3348" s="3" t="s">
        <v>57</v>
      </c>
      <c r="H3348" s="3" t="s">
        <v>99</v>
      </c>
      <c r="I3348" s="3" t="s">
        <v>20433</v>
      </c>
      <c r="J3348" s="3" t="s">
        <v>20435</v>
      </c>
      <c r="K3348" s="3" t="s">
        <v>41</v>
      </c>
    </row>
    <row r="3349" ht="18.0" customHeight="1">
      <c r="A3349" s="3" t="s">
        <v>17695</v>
      </c>
      <c r="B3349" s="3" t="s">
        <v>17697</v>
      </c>
      <c r="C3349" s="3" t="s">
        <v>30</v>
      </c>
      <c r="D3349" s="4" t="s">
        <v>19</v>
      </c>
      <c r="E3349" s="3" t="s">
        <v>20</v>
      </c>
      <c r="F3349" s="3" t="s">
        <v>73</v>
      </c>
      <c r="G3349" s="3" t="s">
        <v>57</v>
      </c>
      <c r="H3349" s="3" t="s">
        <v>70</v>
      </c>
      <c r="I3349" s="3" t="s">
        <v>17700</v>
      </c>
      <c r="J3349" s="3" t="s">
        <v>17703</v>
      </c>
      <c r="K3349" s="3" t="s">
        <v>35</v>
      </c>
    </row>
    <row r="3350" ht="18.0" customHeight="1">
      <c r="A3350" s="3" t="s">
        <v>2073</v>
      </c>
      <c r="B3350" s="3" t="s">
        <v>18780</v>
      </c>
      <c r="C3350" s="3" t="s">
        <v>30</v>
      </c>
      <c r="D3350" s="4" t="s">
        <v>19</v>
      </c>
      <c r="E3350" s="3" t="s">
        <v>20</v>
      </c>
      <c r="F3350" s="3" t="s">
        <v>692</v>
      </c>
      <c r="G3350" s="3" t="s">
        <v>57</v>
      </c>
      <c r="H3350" s="3" t="s">
        <v>18782</v>
      </c>
      <c r="I3350" s="3" t="s">
        <v>18784</v>
      </c>
      <c r="J3350" s="3" t="s">
        <v>18786</v>
      </c>
      <c r="K3350" s="3" t="s">
        <v>257</v>
      </c>
    </row>
    <row r="3351" ht="18.0" customHeight="1">
      <c r="A3351" s="3" t="s">
        <v>23954</v>
      </c>
      <c r="B3351" s="3" t="s">
        <v>23955</v>
      </c>
      <c r="C3351" s="3" t="s">
        <v>30</v>
      </c>
      <c r="D3351" s="4" t="s">
        <v>19</v>
      </c>
      <c r="E3351" s="3" t="s">
        <v>21</v>
      </c>
      <c r="F3351" s="3" t="s">
        <v>618</v>
      </c>
      <c r="G3351" s="3" t="s">
        <v>50</v>
      </c>
      <c r="H3351" s="3" t="s">
        <v>2618</v>
      </c>
      <c r="I3351" s="3" t="s">
        <v>23958</v>
      </c>
      <c r="J3351" s="3" t="s">
        <v>23959</v>
      </c>
      <c r="K3351" s="3" t="s">
        <v>35</v>
      </c>
    </row>
    <row r="3352" ht="18.0" customHeight="1">
      <c r="A3352" s="3" t="s">
        <v>23961</v>
      </c>
      <c r="B3352" s="3" t="s">
        <v>23962</v>
      </c>
      <c r="C3352" s="3" t="s">
        <v>30</v>
      </c>
      <c r="D3352" s="4" t="s">
        <v>19</v>
      </c>
      <c r="E3352" s="3" t="s">
        <v>20</v>
      </c>
      <c r="F3352" s="3" t="s">
        <v>668</v>
      </c>
      <c r="G3352" s="3" t="s">
        <v>57</v>
      </c>
      <c r="H3352" s="3" t="s">
        <v>11502</v>
      </c>
      <c r="I3352" s="3" t="s">
        <v>23964</v>
      </c>
      <c r="J3352" s="3" t="s">
        <v>23966</v>
      </c>
      <c r="K3352" s="3" t="s">
        <v>35</v>
      </c>
    </row>
    <row r="3353" ht="18.0" customHeight="1">
      <c r="A3353" s="3" t="s">
        <v>10564</v>
      </c>
      <c r="B3353" s="3" t="s">
        <v>10565</v>
      </c>
      <c r="C3353" s="3" t="s">
        <v>30</v>
      </c>
      <c r="D3353" s="4" t="s">
        <v>19</v>
      </c>
      <c r="E3353" s="3" t="s">
        <v>21</v>
      </c>
      <c r="F3353" s="3" t="s">
        <v>363</v>
      </c>
      <c r="G3353" s="3" t="s">
        <v>50</v>
      </c>
      <c r="H3353" s="3" t="s">
        <v>264</v>
      </c>
      <c r="I3353" s="3" t="s">
        <v>10569</v>
      </c>
      <c r="J3353" s="3" t="s">
        <v>10572</v>
      </c>
      <c r="K3353" s="3" t="s">
        <v>41</v>
      </c>
    </row>
    <row r="3354" ht="18.0" customHeight="1">
      <c r="A3354" s="3" t="s">
        <v>4935</v>
      </c>
      <c r="B3354" s="3" t="s">
        <v>23970</v>
      </c>
      <c r="C3354" s="3" t="s">
        <v>30</v>
      </c>
      <c r="D3354" s="4" t="s">
        <v>19</v>
      </c>
      <c r="E3354" s="3" t="s">
        <v>127</v>
      </c>
      <c r="F3354" s="3" t="s">
        <v>244</v>
      </c>
      <c r="G3354" s="3" t="s">
        <v>50</v>
      </c>
      <c r="H3354" s="3" t="s">
        <v>423</v>
      </c>
      <c r="I3354" s="3" t="s">
        <v>23972</v>
      </c>
      <c r="J3354" s="3" t="s">
        <v>23973</v>
      </c>
      <c r="K3354" s="3" t="s">
        <v>90</v>
      </c>
    </row>
    <row r="3355" ht="18.0" customHeight="1">
      <c r="A3355" s="3" t="s">
        <v>23974</v>
      </c>
      <c r="B3355" s="3" t="s">
        <v>7509</v>
      </c>
      <c r="C3355" s="3" t="s">
        <v>30</v>
      </c>
      <c r="D3355" s="4" t="s">
        <v>19</v>
      </c>
      <c r="E3355" s="3" t="s">
        <v>20</v>
      </c>
      <c r="F3355" s="3" t="s">
        <v>737</v>
      </c>
      <c r="G3355" s="3" t="s">
        <v>50</v>
      </c>
      <c r="H3355" s="3" t="s">
        <v>556</v>
      </c>
      <c r="I3355" s="3" t="s">
        <v>7515</v>
      </c>
      <c r="J3355" s="3" t="s">
        <v>23975</v>
      </c>
      <c r="K3355" s="3" t="s">
        <v>35</v>
      </c>
    </row>
    <row r="3356" ht="18.0" customHeight="1">
      <c r="A3356" s="3" t="s">
        <v>364</v>
      </c>
      <c r="B3356" s="3" t="s">
        <v>23977</v>
      </c>
      <c r="C3356" s="3" t="s">
        <v>30</v>
      </c>
      <c r="D3356" s="4" t="s">
        <v>19</v>
      </c>
      <c r="E3356" s="3" t="s">
        <v>20</v>
      </c>
      <c r="F3356" s="3" t="s">
        <v>349</v>
      </c>
      <c r="G3356" s="3" t="s">
        <v>50</v>
      </c>
      <c r="H3356" s="3" t="s">
        <v>8434</v>
      </c>
      <c r="I3356" s="3" t="s">
        <v>23978</v>
      </c>
      <c r="J3356" s="3" t="s">
        <v>23980</v>
      </c>
      <c r="K3356" s="3" t="s">
        <v>90</v>
      </c>
    </row>
    <row r="3357" ht="18.0" customHeight="1">
      <c r="A3357" s="3" t="s">
        <v>3292</v>
      </c>
      <c r="B3357" s="3" t="s">
        <v>23982</v>
      </c>
      <c r="C3357" s="3" t="s">
        <v>30</v>
      </c>
      <c r="D3357" s="4" t="s">
        <v>19</v>
      </c>
      <c r="E3357" s="3" t="s">
        <v>21</v>
      </c>
      <c r="F3357" s="3" t="s">
        <v>6789</v>
      </c>
      <c r="G3357" s="3" t="s">
        <v>57</v>
      </c>
      <c r="H3357" s="3" t="s">
        <v>45</v>
      </c>
      <c r="I3357" s="3" t="s">
        <v>23985</v>
      </c>
      <c r="J3357" s="3" t="s">
        <v>23986</v>
      </c>
      <c r="K3357" s="3" t="s">
        <v>90</v>
      </c>
    </row>
    <row r="3358" ht="18.0" customHeight="1">
      <c r="A3358" s="3" t="s">
        <v>23987</v>
      </c>
      <c r="B3358" s="3" t="s">
        <v>23989</v>
      </c>
      <c r="C3358" s="3" t="s">
        <v>30</v>
      </c>
      <c r="D3358" s="4" t="s">
        <v>19</v>
      </c>
      <c r="E3358" s="3" t="s">
        <v>21</v>
      </c>
      <c r="F3358" s="3" t="s">
        <v>48</v>
      </c>
      <c r="G3358" s="3" t="s">
        <v>57</v>
      </c>
      <c r="H3358" s="3" t="s">
        <v>18747</v>
      </c>
      <c r="I3358" s="3" t="s">
        <v>8839</v>
      </c>
      <c r="J3358" s="3" t="s">
        <v>23993</v>
      </c>
      <c r="K3358" s="3" t="s">
        <v>41</v>
      </c>
    </row>
    <row r="3359" ht="18.0" customHeight="1">
      <c r="A3359" s="3" t="s">
        <v>6738</v>
      </c>
      <c r="B3359" s="3" t="s">
        <v>6739</v>
      </c>
      <c r="C3359" s="3" t="s">
        <v>30</v>
      </c>
      <c r="D3359" s="4" t="s">
        <v>19</v>
      </c>
      <c r="E3359" s="3" t="s">
        <v>21</v>
      </c>
      <c r="F3359" s="3" t="s">
        <v>3460</v>
      </c>
      <c r="G3359" s="3" t="s">
        <v>50</v>
      </c>
      <c r="H3359" s="3" t="s">
        <v>6741</v>
      </c>
      <c r="I3359" s="3" t="s">
        <v>6742</v>
      </c>
      <c r="J3359" s="3" t="s">
        <v>6743</v>
      </c>
      <c r="K3359" s="3" t="s">
        <v>41</v>
      </c>
    </row>
    <row r="3360" ht="18.0" customHeight="1">
      <c r="A3360" s="3" t="s">
        <v>23996</v>
      </c>
      <c r="B3360" s="3" t="s">
        <v>23998</v>
      </c>
      <c r="C3360" s="3" t="s">
        <v>30</v>
      </c>
      <c r="D3360" s="4" t="s">
        <v>19</v>
      </c>
      <c r="E3360" s="3" t="s">
        <v>127</v>
      </c>
      <c r="F3360" s="3" t="s">
        <v>692</v>
      </c>
      <c r="G3360" s="3" t="s">
        <v>69</v>
      </c>
      <c r="H3360" s="3" t="s">
        <v>99</v>
      </c>
      <c r="I3360" s="3" t="s">
        <v>3392</v>
      </c>
      <c r="J3360" s="3" t="s">
        <v>24000</v>
      </c>
      <c r="K3360" s="3" t="s">
        <v>27</v>
      </c>
    </row>
    <row r="3361" ht="18.0" customHeight="1">
      <c r="A3361" s="3" t="s">
        <v>19851</v>
      </c>
      <c r="B3361" s="3" t="s">
        <v>2338</v>
      </c>
      <c r="C3361" s="3" t="s">
        <v>30</v>
      </c>
      <c r="D3361" s="4" t="s">
        <v>19</v>
      </c>
      <c r="E3361" s="3" t="s">
        <v>21</v>
      </c>
      <c r="F3361" s="3" t="s">
        <v>2898</v>
      </c>
      <c r="G3361" s="3" t="s">
        <v>57</v>
      </c>
      <c r="H3361" s="3" t="s">
        <v>2344</v>
      </c>
      <c r="I3361" s="3" t="s">
        <v>19858</v>
      </c>
      <c r="J3361" s="3" t="s">
        <v>19860</v>
      </c>
      <c r="K3361" s="3" t="s">
        <v>35</v>
      </c>
    </row>
    <row r="3362" ht="18.0" customHeight="1">
      <c r="A3362" s="3" t="s">
        <v>557</v>
      </c>
      <c r="B3362" s="3" t="s">
        <v>17396</v>
      </c>
      <c r="C3362" s="3" t="s">
        <v>30</v>
      </c>
      <c r="D3362" s="4" t="s">
        <v>19</v>
      </c>
      <c r="E3362" s="3" t="s">
        <v>21</v>
      </c>
      <c r="F3362" s="3" t="s">
        <v>737</v>
      </c>
      <c r="G3362" s="3" t="s">
        <v>50</v>
      </c>
      <c r="H3362" s="3" t="s">
        <v>17401</v>
      </c>
      <c r="I3362" s="3" t="s">
        <v>17403</v>
      </c>
      <c r="J3362" s="3" t="s">
        <v>17404</v>
      </c>
      <c r="K3362" s="3" t="s">
        <v>41</v>
      </c>
    </row>
    <row r="3363" ht="18.0" customHeight="1">
      <c r="A3363" s="3" t="s">
        <v>1194</v>
      </c>
      <c r="B3363" s="3" t="s">
        <v>1196</v>
      </c>
      <c r="C3363" s="3" t="s">
        <v>30</v>
      </c>
      <c r="D3363" s="4" t="s">
        <v>19</v>
      </c>
      <c r="E3363" s="3" t="s">
        <v>21</v>
      </c>
      <c r="F3363" s="3" t="s">
        <v>387</v>
      </c>
      <c r="G3363" s="3" t="s">
        <v>242</v>
      </c>
      <c r="H3363" s="3" t="s">
        <v>1202</v>
      </c>
      <c r="I3363" s="3" t="s">
        <v>1203</v>
      </c>
      <c r="J3363" s="3" t="s">
        <v>1205</v>
      </c>
      <c r="K3363" s="3" t="s">
        <v>35</v>
      </c>
    </row>
    <row r="3364" ht="18.0" customHeight="1">
      <c r="A3364" s="3" t="s">
        <v>4924</v>
      </c>
      <c r="B3364" s="3" t="s">
        <v>4968</v>
      </c>
      <c r="C3364" s="3" t="s">
        <v>30</v>
      </c>
      <c r="D3364" s="4" t="s">
        <v>19</v>
      </c>
      <c r="E3364" s="3" t="s">
        <v>20</v>
      </c>
      <c r="F3364" s="3" t="s">
        <v>73</v>
      </c>
      <c r="G3364" s="3" t="s">
        <v>69</v>
      </c>
      <c r="H3364" s="3" t="s">
        <v>821</v>
      </c>
      <c r="I3364" s="3" t="s">
        <v>7790</v>
      </c>
      <c r="J3364" s="3" t="s">
        <v>19187</v>
      </c>
      <c r="K3364" s="3" t="s">
        <v>27</v>
      </c>
    </row>
    <row r="3365" ht="18.0" customHeight="1">
      <c r="A3365" s="3" t="s">
        <v>14787</v>
      </c>
      <c r="B3365" s="3" t="s">
        <v>24010</v>
      </c>
      <c r="C3365" s="3" t="s">
        <v>30</v>
      </c>
      <c r="D3365" s="4" t="s">
        <v>19</v>
      </c>
      <c r="E3365" s="3" t="s">
        <v>20</v>
      </c>
      <c r="F3365" s="3" t="s">
        <v>349</v>
      </c>
      <c r="G3365" s="3" t="s">
        <v>50</v>
      </c>
      <c r="H3365" s="3" t="s">
        <v>24013</v>
      </c>
      <c r="I3365" s="3" t="s">
        <v>24014</v>
      </c>
      <c r="J3365" s="3" t="s">
        <v>24015</v>
      </c>
      <c r="K3365" s="3" t="s">
        <v>27</v>
      </c>
    </row>
    <row r="3366" ht="18.0" customHeight="1">
      <c r="A3366" s="3" t="s">
        <v>24016</v>
      </c>
      <c r="B3366" s="3" t="s">
        <v>23989</v>
      </c>
      <c r="C3366" s="3" t="s">
        <v>30</v>
      </c>
      <c r="D3366" s="4" t="s">
        <v>19</v>
      </c>
      <c r="E3366" s="3" t="s">
        <v>21</v>
      </c>
      <c r="F3366" s="3" t="s">
        <v>48</v>
      </c>
      <c r="G3366" s="3" t="s">
        <v>57</v>
      </c>
      <c r="H3366" s="3" t="s">
        <v>18747</v>
      </c>
      <c r="I3366" s="3" t="s">
        <v>8839</v>
      </c>
      <c r="J3366" s="3" t="s">
        <v>24020</v>
      </c>
      <c r="K3366" s="3" t="s">
        <v>41</v>
      </c>
    </row>
    <row r="3367" ht="18.0" customHeight="1">
      <c r="A3367" s="3" t="s">
        <v>24021</v>
      </c>
      <c r="B3367" s="3" t="s">
        <v>24023</v>
      </c>
      <c r="C3367" s="3" t="s">
        <v>30</v>
      </c>
      <c r="D3367" s="4" t="s">
        <v>19</v>
      </c>
      <c r="E3367" s="3" t="s">
        <v>21</v>
      </c>
      <c r="F3367" s="3" t="s">
        <v>1604</v>
      </c>
      <c r="G3367" s="3" t="s">
        <v>50</v>
      </c>
      <c r="H3367" s="3" t="s">
        <v>498</v>
      </c>
      <c r="I3367" s="3" t="s">
        <v>1384</v>
      </c>
      <c r="J3367" s="3" t="s">
        <v>24026</v>
      </c>
      <c r="K3367" s="3" t="s">
        <v>27</v>
      </c>
    </row>
    <row r="3368" ht="18.0" customHeight="1">
      <c r="A3368" s="3" t="s">
        <v>3914</v>
      </c>
      <c r="B3368" s="3" t="s">
        <v>24027</v>
      </c>
      <c r="C3368" s="3" t="s">
        <v>30</v>
      </c>
      <c r="D3368" s="4" t="s">
        <v>19</v>
      </c>
      <c r="E3368" s="3" t="s">
        <v>21</v>
      </c>
      <c r="F3368" s="3" t="s">
        <v>618</v>
      </c>
      <c r="G3368" s="3" t="s">
        <v>50</v>
      </c>
      <c r="H3368" s="3" t="s">
        <v>24028</v>
      </c>
      <c r="I3368" s="3" t="s">
        <v>24029</v>
      </c>
      <c r="J3368" s="3" t="s">
        <v>24031</v>
      </c>
      <c r="K3368" s="3" t="s">
        <v>35</v>
      </c>
    </row>
    <row r="3369" ht="18.0" customHeight="1">
      <c r="A3369" s="3" t="s">
        <v>11353</v>
      </c>
      <c r="B3369" s="3" t="s">
        <v>6649</v>
      </c>
      <c r="C3369" s="3" t="s">
        <v>30</v>
      </c>
      <c r="D3369" s="4" t="s">
        <v>19</v>
      </c>
      <c r="E3369" s="3" t="s">
        <v>20</v>
      </c>
      <c r="F3369" s="3" t="s">
        <v>3460</v>
      </c>
      <c r="G3369" s="3" t="s">
        <v>57</v>
      </c>
      <c r="H3369" s="3" t="s">
        <v>1215</v>
      </c>
      <c r="I3369" s="3" t="s">
        <v>6655</v>
      </c>
      <c r="J3369" s="3" t="s">
        <v>24034</v>
      </c>
      <c r="K3369" s="3" t="s">
        <v>35</v>
      </c>
    </row>
    <row r="3370" ht="18.0" customHeight="1">
      <c r="A3370" s="3" t="s">
        <v>1925</v>
      </c>
      <c r="B3370" s="3" t="s">
        <v>24035</v>
      </c>
      <c r="C3370" s="3" t="s">
        <v>30</v>
      </c>
      <c r="D3370" s="4" t="s">
        <v>19</v>
      </c>
      <c r="E3370" s="3" t="s">
        <v>20</v>
      </c>
      <c r="F3370" s="3" t="s">
        <v>443</v>
      </c>
      <c r="G3370" s="3" t="s">
        <v>57</v>
      </c>
      <c r="H3370" s="3" t="s">
        <v>1817</v>
      </c>
      <c r="I3370" s="3" t="s">
        <v>24040</v>
      </c>
      <c r="J3370" s="3" t="s">
        <v>24041</v>
      </c>
      <c r="K3370" s="3" t="s">
        <v>35</v>
      </c>
    </row>
    <row r="3371" ht="18.0" customHeight="1">
      <c r="A3371" s="3" t="s">
        <v>24043</v>
      </c>
      <c r="B3371" s="3" t="s">
        <v>24045</v>
      </c>
      <c r="C3371" s="3" t="s">
        <v>30</v>
      </c>
      <c r="D3371" s="4" t="s">
        <v>19</v>
      </c>
      <c r="E3371" s="3" t="s">
        <v>21</v>
      </c>
      <c r="F3371" s="3" t="s">
        <v>177</v>
      </c>
      <c r="G3371" s="3" t="s">
        <v>50</v>
      </c>
      <c r="H3371" s="3" t="s">
        <v>24047</v>
      </c>
      <c r="I3371" s="3" t="s">
        <v>24048</v>
      </c>
      <c r="J3371" s="3" t="s">
        <v>24050</v>
      </c>
      <c r="K3371" s="3" t="s">
        <v>41</v>
      </c>
    </row>
    <row r="3372" ht="18.0" customHeight="1">
      <c r="A3372" s="3" t="s">
        <v>24052</v>
      </c>
      <c r="B3372" s="3" t="s">
        <v>10194</v>
      </c>
      <c r="C3372" s="3" t="s">
        <v>30</v>
      </c>
      <c r="D3372" s="4" t="s">
        <v>19</v>
      </c>
      <c r="E3372" s="3" t="s">
        <v>21</v>
      </c>
      <c r="F3372" s="3" t="s">
        <v>627</v>
      </c>
      <c r="G3372" s="3" t="s">
        <v>23</v>
      </c>
      <c r="H3372" s="3" t="s">
        <v>10198</v>
      </c>
      <c r="I3372" s="3" t="s">
        <v>24053</v>
      </c>
      <c r="J3372" s="3" t="s">
        <v>24054</v>
      </c>
      <c r="K3372" s="3" t="s">
        <v>35</v>
      </c>
    </row>
    <row r="3373" ht="18.0" customHeight="1">
      <c r="A3373" s="3" t="s">
        <v>24056</v>
      </c>
      <c r="B3373" s="3" t="s">
        <v>23998</v>
      </c>
      <c r="C3373" s="3" t="s">
        <v>30</v>
      </c>
      <c r="D3373" s="4" t="s">
        <v>19</v>
      </c>
      <c r="E3373" s="3" t="s">
        <v>127</v>
      </c>
      <c r="F3373" s="3" t="s">
        <v>692</v>
      </c>
      <c r="G3373" s="3" t="s">
        <v>69</v>
      </c>
      <c r="H3373" s="3" t="s">
        <v>99</v>
      </c>
      <c r="I3373" s="3" t="s">
        <v>166</v>
      </c>
      <c r="J3373" s="3" t="s">
        <v>24065</v>
      </c>
      <c r="K3373" s="3" t="s">
        <v>27</v>
      </c>
    </row>
    <row r="3374" ht="18.0" customHeight="1">
      <c r="A3374" s="3" t="s">
        <v>24067</v>
      </c>
      <c r="B3374" s="3" t="s">
        <v>23998</v>
      </c>
      <c r="C3374" s="3" t="s">
        <v>30</v>
      </c>
      <c r="D3374" s="4" t="s">
        <v>19</v>
      </c>
      <c r="E3374" s="3" t="s">
        <v>127</v>
      </c>
      <c r="F3374" s="3" t="s">
        <v>692</v>
      </c>
      <c r="G3374" s="3" t="s">
        <v>69</v>
      </c>
      <c r="H3374" s="3" t="s">
        <v>99</v>
      </c>
      <c r="I3374" s="3" t="s">
        <v>166</v>
      </c>
      <c r="J3374" s="3" t="s">
        <v>24070</v>
      </c>
      <c r="K3374" s="3" t="s">
        <v>27</v>
      </c>
    </row>
    <row r="3375" ht="18.0" customHeight="1">
      <c r="A3375" s="3" t="s">
        <v>18712</v>
      </c>
      <c r="B3375" s="3" t="s">
        <v>24023</v>
      </c>
      <c r="C3375" s="3" t="s">
        <v>30</v>
      </c>
      <c r="D3375" s="4" t="s">
        <v>19</v>
      </c>
      <c r="E3375" s="3" t="s">
        <v>21</v>
      </c>
      <c r="F3375" s="3" t="s">
        <v>349</v>
      </c>
      <c r="G3375" s="3" t="s">
        <v>50</v>
      </c>
      <c r="H3375" s="3" t="s">
        <v>498</v>
      </c>
      <c r="I3375" s="3" t="s">
        <v>1384</v>
      </c>
      <c r="J3375" s="3" t="s">
        <v>24073</v>
      </c>
      <c r="K3375" s="3" t="s">
        <v>27</v>
      </c>
    </row>
    <row r="3376" ht="18.0" customHeight="1">
      <c r="A3376" s="3" t="s">
        <v>24074</v>
      </c>
      <c r="B3376" s="3" t="s">
        <v>24035</v>
      </c>
      <c r="C3376" s="3" t="s">
        <v>30</v>
      </c>
      <c r="D3376" s="4" t="s">
        <v>19</v>
      </c>
      <c r="E3376" s="3" t="s">
        <v>20</v>
      </c>
      <c r="F3376" s="3" t="s">
        <v>443</v>
      </c>
      <c r="G3376" s="3" t="s">
        <v>57</v>
      </c>
      <c r="H3376" s="3" t="s">
        <v>1817</v>
      </c>
      <c r="I3376" s="3" t="s">
        <v>24076</v>
      </c>
      <c r="J3376" s="3" t="s">
        <v>24078</v>
      </c>
      <c r="K3376" s="3" t="s">
        <v>35</v>
      </c>
    </row>
    <row r="3377" ht="18.0" customHeight="1">
      <c r="A3377" s="3" t="s">
        <v>20089</v>
      </c>
      <c r="B3377" s="3" t="s">
        <v>11562</v>
      </c>
      <c r="C3377" s="3" t="s">
        <v>30</v>
      </c>
      <c r="D3377" s="4" t="s">
        <v>19</v>
      </c>
      <c r="E3377" s="3" t="s">
        <v>20</v>
      </c>
      <c r="F3377" s="3" t="s">
        <v>1661</v>
      </c>
      <c r="G3377" s="3" t="s">
        <v>50</v>
      </c>
      <c r="H3377" s="3" t="s">
        <v>70</v>
      </c>
      <c r="I3377" s="3" t="s">
        <v>24081</v>
      </c>
      <c r="J3377" s="3" t="s">
        <v>24082</v>
      </c>
      <c r="K3377" s="3" t="s">
        <v>27</v>
      </c>
    </row>
    <row r="3378" ht="18.0" customHeight="1">
      <c r="A3378" s="3" t="s">
        <v>24085</v>
      </c>
      <c r="B3378" s="3" t="s">
        <v>11678</v>
      </c>
      <c r="C3378" s="3" t="s">
        <v>30</v>
      </c>
      <c r="D3378" s="4" t="s">
        <v>19</v>
      </c>
      <c r="E3378" s="3" t="s">
        <v>20</v>
      </c>
      <c r="F3378" s="3" t="s">
        <v>443</v>
      </c>
      <c r="G3378" s="3" t="s">
        <v>57</v>
      </c>
      <c r="H3378" s="3" t="s">
        <v>556</v>
      </c>
      <c r="I3378" s="3" t="s">
        <v>24087</v>
      </c>
      <c r="J3378" s="3" t="s">
        <v>24088</v>
      </c>
      <c r="K3378" s="3" t="s">
        <v>27</v>
      </c>
    </row>
    <row r="3379" ht="18.0" customHeight="1">
      <c r="A3379" s="3" t="s">
        <v>24090</v>
      </c>
      <c r="B3379" s="3" t="s">
        <v>11562</v>
      </c>
      <c r="C3379" s="3" t="s">
        <v>30</v>
      </c>
      <c r="D3379" s="4" t="s">
        <v>19</v>
      </c>
      <c r="E3379" s="3" t="s">
        <v>20</v>
      </c>
      <c r="F3379" s="3" t="s">
        <v>903</v>
      </c>
      <c r="G3379" s="3" t="s">
        <v>50</v>
      </c>
      <c r="H3379" s="3" t="s">
        <v>70</v>
      </c>
      <c r="I3379" s="3" t="s">
        <v>24081</v>
      </c>
      <c r="J3379" s="3" t="s">
        <v>24092</v>
      </c>
      <c r="K3379" s="3" t="s">
        <v>27</v>
      </c>
    </row>
    <row r="3380" ht="18.0" customHeight="1">
      <c r="A3380" s="3" t="s">
        <v>20278</v>
      </c>
      <c r="B3380" s="3" t="s">
        <v>24023</v>
      </c>
      <c r="C3380" s="3" t="s">
        <v>30</v>
      </c>
      <c r="D3380" s="4" t="s">
        <v>19</v>
      </c>
      <c r="E3380" s="3" t="s">
        <v>20</v>
      </c>
      <c r="F3380" s="3" t="s">
        <v>903</v>
      </c>
      <c r="G3380" s="3" t="s">
        <v>50</v>
      </c>
      <c r="H3380" s="3" t="s">
        <v>498</v>
      </c>
      <c r="I3380" s="3" t="s">
        <v>1384</v>
      </c>
      <c r="J3380" s="3" t="s">
        <v>24094</v>
      </c>
      <c r="K3380" s="3" t="s">
        <v>27</v>
      </c>
    </row>
    <row r="3381" ht="18.0" customHeight="1">
      <c r="A3381" s="3" t="s">
        <v>24096</v>
      </c>
      <c r="B3381" s="3" t="s">
        <v>24023</v>
      </c>
      <c r="C3381" s="3" t="s">
        <v>30</v>
      </c>
      <c r="D3381" s="4" t="s">
        <v>19</v>
      </c>
      <c r="E3381" s="3" t="s">
        <v>20</v>
      </c>
      <c r="F3381" s="3" t="s">
        <v>1563</v>
      </c>
      <c r="G3381" s="3" t="s">
        <v>23</v>
      </c>
      <c r="H3381" s="3" t="s">
        <v>498</v>
      </c>
      <c r="I3381" s="3" t="s">
        <v>10171</v>
      </c>
      <c r="J3381" s="3" t="s">
        <v>24098</v>
      </c>
      <c r="K3381" s="3" t="s">
        <v>27</v>
      </c>
    </row>
    <row r="3382" ht="18.0" customHeight="1">
      <c r="A3382" s="3" t="s">
        <v>10923</v>
      </c>
      <c r="B3382" s="3" t="s">
        <v>10920</v>
      </c>
      <c r="C3382" s="3" t="s">
        <v>30</v>
      </c>
      <c r="D3382" s="4" t="s">
        <v>19</v>
      </c>
      <c r="E3382" s="3" t="s">
        <v>21</v>
      </c>
      <c r="F3382" s="3" t="s">
        <v>1661</v>
      </c>
      <c r="G3382" s="3" t="s">
        <v>57</v>
      </c>
      <c r="H3382" s="3" t="s">
        <v>99</v>
      </c>
      <c r="I3382" s="3" t="s">
        <v>166</v>
      </c>
      <c r="J3382" s="3" t="s">
        <v>10926</v>
      </c>
      <c r="K3382" s="3" t="s">
        <v>27</v>
      </c>
    </row>
    <row r="3383" ht="18.0" customHeight="1">
      <c r="A3383" s="3" t="s">
        <v>259</v>
      </c>
      <c r="B3383" s="3" t="s">
        <v>4101</v>
      </c>
      <c r="C3383" s="3" t="s">
        <v>30</v>
      </c>
      <c r="D3383" s="4" t="s">
        <v>19</v>
      </c>
      <c r="E3383" s="3" t="s">
        <v>21</v>
      </c>
      <c r="F3383" s="3" t="s">
        <v>692</v>
      </c>
      <c r="G3383" s="3" t="s">
        <v>50</v>
      </c>
      <c r="H3383" s="3" t="s">
        <v>4104</v>
      </c>
      <c r="I3383" s="3" t="s">
        <v>1384</v>
      </c>
      <c r="J3383" s="3" t="s">
        <v>24103</v>
      </c>
      <c r="K3383" s="3" t="s">
        <v>257</v>
      </c>
    </row>
    <row r="3384" ht="18.0" customHeight="1">
      <c r="A3384" s="3" t="s">
        <v>4242</v>
      </c>
      <c r="B3384" s="3" t="s">
        <v>10920</v>
      </c>
      <c r="C3384" s="3" t="s">
        <v>30</v>
      </c>
      <c r="D3384" s="4" t="s">
        <v>19</v>
      </c>
      <c r="E3384" s="3" t="s">
        <v>21</v>
      </c>
      <c r="F3384" s="3" t="s">
        <v>1563</v>
      </c>
      <c r="G3384" s="3" t="s">
        <v>57</v>
      </c>
      <c r="H3384" s="3" t="s">
        <v>99</v>
      </c>
      <c r="I3384" s="3" t="s">
        <v>166</v>
      </c>
      <c r="J3384" s="3" t="s">
        <v>18080</v>
      </c>
      <c r="K3384" s="3" t="s">
        <v>27</v>
      </c>
    </row>
    <row r="3385" ht="18.0" customHeight="1">
      <c r="A3385" s="3" t="s">
        <v>259</v>
      </c>
      <c r="B3385" s="3" t="s">
        <v>746</v>
      </c>
      <c r="C3385" s="3" t="s">
        <v>30</v>
      </c>
      <c r="D3385" s="4" t="s">
        <v>19</v>
      </c>
      <c r="E3385" s="3" t="s">
        <v>20</v>
      </c>
      <c r="F3385" s="3" t="s">
        <v>146</v>
      </c>
      <c r="G3385" s="3" t="s">
        <v>57</v>
      </c>
      <c r="H3385" s="3" t="s">
        <v>121</v>
      </c>
      <c r="I3385" s="3" t="s">
        <v>24110</v>
      </c>
      <c r="J3385" s="3" t="s">
        <v>24113</v>
      </c>
      <c r="K3385" s="3" t="s">
        <v>257</v>
      </c>
    </row>
    <row r="3386" ht="18.0" customHeight="1">
      <c r="A3386" s="3" t="s">
        <v>18041</v>
      </c>
      <c r="B3386" s="3" t="s">
        <v>18042</v>
      </c>
      <c r="C3386" s="3" t="s">
        <v>30</v>
      </c>
      <c r="D3386" s="4" t="s">
        <v>19</v>
      </c>
      <c r="E3386" s="3" t="s">
        <v>20</v>
      </c>
      <c r="F3386" s="3" t="s">
        <v>73</v>
      </c>
      <c r="G3386" s="3" t="s">
        <v>69</v>
      </c>
      <c r="H3386" s="3" t="s">
        <v>38</v>
      </c>
      <c r="I3386" s="3" t="s">
        <v>18048</v>
      </c>
      <c r="J3386" s="3" t="s">
        <v>18049</v>
      </c>
      <c r="K3386" s="3" t="s">
        <v>35</v>
      </c>
    </row>
    <row r="3387" ht="18.0" customHeight="1">
      <c r="A3387" s="3" t="s">
        <v>18088</v>
      </c>
      <c r="B3387" s="3" t="s">
        <v>12269</v>
      </c>
      <c r="C3387" s="3" t="s">
        <v>30</v>
      </c>
      <c r="D3387" s="4" t="s">
        <v>19</v>
      </c>
      <c r="E3387" s="3" t="s">
        <v>21</v>
      </c>
      <c r="F3387" s="3" t="s">
        <v>73</v>
      </c>
      <c r="G3387" s="3" t="s">
        <v>57</v>
      </c>
      <c r="H3387" s="3" t="s">
        <v>12272</v>
      </c>
      <c r="I3387" s="3" t="s">
        <v>12273</v>
      </c>
      <c r="J3387" s="3" t="s">
        <v>18091</v>
      </c>
      <c r="K3387" s="3" t="s">
        <v>35</v>
      </c>
    </row>
    <row r="3388" ht="18.0" customHeight="1">
      <c r="A3388" s="3" t="s">
        <v>24124</v>
      </c>
      <c r="B3388" s="3" t="s">
        <v>8420</v>
      </c>
      <c r="C3388" s="3" t="s">
        <v>30</v>
      </c>
      <c r="D3388" s="4" t="s">
        <v>19</v>
      </c>
      <c r="E3388" s="3" t="s">
        <v>20</v>
      </c>
      <c r="F3388" s="3" t="s">
        <v>24126</v>
      </c>
      <c r="G3388" s="3" t="s">
        <v>57</v>
      </c>
      <c r="H3388" s="3" t="s">
        <v>726</v>
      </c>
      <c r="I3388" s="3" t="s">
        <v>24127</v>
      </c>
      <c r="J3388" s="3" t="s">
        <v>24131</v>
      </c>
      <c r="K3388" s="3" t="s">
        <v>35</v>
      </c>
    </row>
    <row r="3389" ht="18.0" customHeight="1">
      <c r="A3389" s="3" t="s">
        <v>24133</v>
      </c>
      <c r="B3389" s="3" t="s">
        <v>11678</v>
      </c>
      <c r="C3389" s="3" t="s">
        <v>30</v>
      </c>
      <c r="D3389" s="4" t="s">
        <v>19</v>
      </c>
      <c r="E3389" s="3" t="s">
        <v>20</v>
      </c>
      <c r="F3389" s="3" t="s">
        <v>73</v>
      </c>
      <c r="G3389" s="3" t="s">
        <v>50</v>
      </c>
      <c r="H3389" s="3" t="s">
        <v>556</v>
      </c>
      <c r="I3389" s="3" t="s">
        <v>24136</v>
      </c>
      <c r="J3389" s="3" t="s">
        <v>24137</v>
      </c>
      <c r="K3389" s="3" t="s">
        <v>27</v>
      </c>
    </row>
    <row r="3390" ht="18.0" customHeight="1">
      <c r="A3390" s="3" t="s">
        <v>24141</v>
      </c>
      <c r="B3390" s="3" t="s">
        <v>10096</v>
      </c>
      <c r="C3390" s="3" t="s">
        <v>30</v>
      </c>
      <c r="D3390" s="4" t="s">
        <v>19</v>
      </c>
      <c r="E3390" s="3" t="s">
        <v>21</v>
      </c>
      <c r="F3390" s="3" t="s">
        <v>82</v>
      </c>
      <c r="G3390" s="3" t="s">
        <v>57</v>
      </c>
      <c r="H3390" s="3" t="s">
        <v>10100</v>
      </c>
      <c r="I3390" s="3" t="s">
        <v>24145</v>
      </c>
      <c r="J3390" s="3" t="s">
        <v>24146</v>
      </c>
      <c r="K3390" s="3" t="s">
        <v>27</v>
      </c>
    </row>
    <row r="3391" ht="18.0" customHeight="1">
      <c r="A3391" s="3" t="s">
        <v>11916</v>
      </c>
      <c r="B3391" s="3" t="s">
        <v>11767</v>
      </c>
      <c r="C3391" s="3" t="s">
        <v>30</v>
      </c>
      <c r="D3391" s="4" t="s">
        <v>19</v>
      </c>
      <c r="E3391" s="3" t="s">
        <v>21</v>
      </c>
      <c r="F3391" s="3" t="s">
        <v>692</v>
      </c>
      <c r="G3391" s="3" t="s">
        <v>23</v>
      </c>
      <c r="H3391" s="3" t="s">
        <v>11770</v>
      </c>
      <c r="I3391" s="3" t="s">
        <v>11771</v>
      </c>
      <c r="J3391" s="3" t="s">
        <v>11927</v>
      </c>
      <c r="K3391" s="3" t="s">
        <v>27</v>
      </c>
    </row>
    <row r="3392" ht="18.0" customHeight="1">
      <c r="A3392" s="3" t="s">
        <v>24155</v>
      </c>
      <c r="B3392" s="3" t="s">
        <v>401</v>
      </c>
      <c r="C3392" s="3" t="s">
        <v>30</v>
      </c>
      <c r="D3392" s="4" t="s">
        <v>19</v>
      </c>
      <c r="E3392" s="3" t="s">
        <v>20</v>
      </c>
      <c r="F3392" s="3" t="s">
        <v>119</v>
      </c>
      <c r="G3392" s="3" t="s">
        <v>57</v>
      </c>
      <c r="H3392" s="3" t="s">
        <v>403</v>
      </c>
      <c r="I3392" s="3" t="s">
        <v>20695</v>
      </c>
      <c r="J3392" s="3" t="s">
        <v>24158</v>
      </c>
      <c r="K3392" s="3" t="s">
        <v>35</v>
      </c>
    </row>
    <row r="3393" ht="18.0" customHeight="1">
      <c r="A3393" s="3" t="s">
        <v>6008</v>
      </c>
      <c r="B3393" s="3" t="s">
        <v>6009</v>
      </c>
      <c r="C3393" s="3" t="s">
        <v>30</v>
      </c>
      <c r="D3393" s="4" t="s">
        <v>19</v>
      </c>
      <c r="E3393" s="3" t="s">
        <v>20</v>
      </c>
      <c r="F3393" s="3" t="s">
        <v>2040</v>
      </c>
      <c r="G3393" s="3" t="s">
        <v>57</v>
      </c>
      <c r="H3393" s="3" t="s">
        <v>6013</v>
      </c>
      <c r="I3393" s="3" t="s">
        <v>6014</v>
      </c>
      <c r="J3393" s="3" t="s">
        <v>6016</v>
      </c>
      <c r="K3393" s="3" t="s">
        <v>159</v>
      </c>
    </row>
    <row r="3394" ht="18.0" customHeight="1">
      <c r="A3394" s="3" t="s">
        <v>24162</v>
      </c>
      <c r="B3394" s="3" t="s">
        <v>11767</v>
      </c>
      <c r="C3394" s="3" t="s">
        <v>30</v>
      </c>
      <c r="D3394" s="4" t="s">
        <v>19</v>
      </c>
      <c r="E3394" s="3" t="s">
        <v>21</v>
      </c>
      <c r="F3394" s="3" t="s">
        <v>692</v>
      </c>
      <c r="G3394" s="3" t="s">
        <v>57</v>
      </c>
      <c r="H3394" s="3" t="s">
        <v>11770</v>
      </c>
      <c r="I3394" s="3" t="s">
        <v>11771</v>
      </c>
      <c r="J3394" s="3" t="s">
        <v>24166</v>
      </c>
      <c r="K3394" s="3" t="s">
        <v>27</v>
      </c>
    </row>
    <row r="3395" ht="18.0" customHeight="1">
      <c r="A3395" s="3" t="s">
        <v>19502</v>
      </c>
      <c r="B3395" s="3" t="s">
        <v>757</v>
      </c>
      <c r="C3395" s="3" t="s">
        <v>30</v>
      </c>
      <c r="D3395" s="4" t="s">
        <v>19</v>
      </c>
      <c r="E3395" s="3" t="s">
        <v>21</v>
      </c>
      <c r="F3395" s="3" t="s">
        <v>692</v>
      </c>
      <c r="G3395" s="3" t="s">
        <v>50</v>
      </c>
      <c r="H3395" s="3" t="s">
        <v>329</v>
      </c>
      <c r="I3395" s="3" t="s">
        <v>19506</v>
      </c>
      <c r="J3395" s="3" t="s">
        <v>19508</v>
      </c>
      <c r="K3395" s="3" t="s">
        <v>257</v>
      </c>
    </row>
    <row r="3396" ht="18.0" customHeight="1">
      <c r="A3396" s="3" t="s">
        <v>12995</v>
      </c>
      <c r="B3396" s="3" t="s">
        <v>12997</v>
      </c>
      <c r="C3396" s="3" t="s">
        <v>30</v>
      </c>
      <c r="D3396" s="4" t="s">
        <v>19</v>
      </c>
      <c r="E3396" s="3" t="s">
        <v>20</v>
      </c>
      <c r="F3396" s="3" t="s">
        <v>5864</v>
      </c>
      <c r="G3396" s="3" t="s">
        <v>57</v>
      </c>
      <c r="H3396" s="3" t="s">
        <v>13005</v>
      </c>
      <c r="I3396" s="3" t="s">
        <v>13006</v>
      </c>
      <c r="J3396" s="3" t="s">
        <v>13008</v>
      </c>
      <c r="K3396" s="3" t="s">
        <v>27</v>
      </c>
    </row>
    <row r="3397" ht="18.0" customHeight="1">
      <c r="A3397" s="3" t="s">
        <v>24175</v>
      </c>
      <c r="B3397" s="3" t="s">
        <v>24176</v>
      </c>
      <c r="C3397" s="3" t="s">
        <v>30</v>
      </c>
      <c r="D3397" s="4" t="s">
        <v>19</v>
      </c>
      <c r="E3397" s="3" t="s">
        <v>20</v>
      </c>
      <c r="F3397" s="3" t="s">
        <v>692</v>
      </c>
      <c r="G3397" s="3" t="s">
        <v>69</v>
      </c>
      <c r="H3397" s="3" t="s">
        <v>24178</v>
      </c>
      <c r="I3397" s="3" t="s">
        <v>24180</v>
      </c>
      <c r="J3397" s="3" t="s">
        <v>24181</v>
      </c>
      <c r="K3397" s="3" t="s">
        <v>27</v>
      </c>
    </row>
    <row r="3398" ht="18.0" customHeight="1">
      <c r="A3398" s="3" t="s">
        <v>24182</v>
      </c>
      <c r="B3398" s="3" t="s">
        <v>11678</v>
      </c>
      <c r="C3398" s="3" t="s">
        <v>30</v>
      </c>
      <c r="D3398" s="4" t="s">
        <v>19</v>
      </c>
      <c r="E3398" s="3" t="s">
        <v>20</v>
      </c>
      <c r="F3398" s="3" t="s">
        <v>73</v>
      </c>
      <c r="G3398" s="3" t="s">
        <v>57</v>
      </c>
      <c r="H3398" s="3" t="s">
        <v>556</v>
      </c>
      <c r="I3398" s="3" t="s">
        <v>11682</v>
      </c>
      <c r="J3398" s="3" t="s">
        <v>24187</v>
      </c>
      <c r="K3398" s="3" t="s">
        <v>27</v>
      </c>
    </row>
    <row r="3399" ht="18.0" customHeight="1">
      <c r="A3399" s="3" t="s">
        <v>738</v>
      </c>
      <c r="B3399" s="3" t="s">
        <v>17352</v>
      </c>
      <c r="C3399" s="3" t="s">
        <v>30</v>
      </c>
      <c r="D3399" s="4" t="s">
        <v>19</v>
      </c>
      <c r="E3399" s="3" t="s">
        <v>20</v>
      </c>
      <c r="F3399" s="3" t="s">
        <v>363</v>
      </c>
      <c r="G3399" s="3" t="s">
        <v>50</v>
      </c>
      <c r="H3399" s="3" t="s">
        <v>58</v>
      </c>
      <c r="I3399" s="3" t="s">
        <v>17436</v>
      </c>
      <c r="J3399" s="3" t="s">
        <v>24193</v>
      </c>
      <c r="K3399" s="3" t="s">
        <v>35</v>
      </c>
    </row>
    <row r="3400" ht="18.0" customHeight="1">
      <c r="A3400" s="3" t="s">
        <v>259</v>
      </c>
      <c r="B3400" s="3" t="s">
        <v>10203</v>
      </c>
      <c r="C3400" s="3" t="s">
        <v>30</v>
      </c>
      <c r="D3400" s="4" t="s">
        <v>19</v>
      </c>
      <c r="E3400" s="3" t="s">
        <v>20</v>
      </c>
      <c r="F3400" s="3" t="s">
        <v>146</v>
      </c>
      <c r="G3400" s="3" t="s">
        <v>57</v>
      </c>
      <c r="H3400" s="3" t="s">
        <v>10204</v>
      </c>
      <c r="I3400" s="3" t="s">
        <v>10206</v>
      </c>
      <c r="J3400" s="3" t="s">
        <v>11019</v>
      </c>
      <c r="K3400" s="3" t="s">
        <v>27</v>
      </c>
    </row>
    <row r="3401" ht="18.0" customHeight="1">
      <c r="A3401" s="3" t="s">
        <v>24198</v>
      </c>
      <c r="B3401" s="3" t="s">
        <v>4879</v>
      </c>
      <c r="C3401" s="3" t="s">
        <v>30</v>
      </c>
      <c r="D3401" s="4" t="s">
        <v>19</v>
      </c>
      <c r="E3401" s="3" t="s">
        <v>20</v>
      </c>
      <c r="F3401" s="3" t="s">
        <v>146</v>
      </c>
      <c r="G3401" s="3" t="s">
        <v>50</v>
      </c>
      <c r="H3401" s="3" t="s">
        <v>1329</v>
      </c>
      <c r="I3401" s="3" t="s">
        <v>4883</v>
      </c>
      <c r="J3401" s="3" t="s">
        <v>4885</v>
      </c>
      <c r="K3401" s="3" t="s">
        <v>35</v>
      </c>
    </row>
    <row r="3402" ht="18.0" customHeight="1">
      <c r="A3402" s="3" t="s">
        <v>3292</v>
      </c>
      <c r="B3402" s="3" t="s">
        <v>10939</v>
      </c>
      <c r="C3402" s="3" t="s">
        <v>30</v>
      </c>
      <c r="D3402" s="4" t="s">
        <v>19</v>
      </c>
      <c r="E3402" s="3" t="s">
        <v>20</v>
      </c>
      <c r="F3402" s="3" t="s">
        <v>73</v>
      </c>
      <c r="G3402" s="3" t="s">
        <v>57</v>
      </c>
      <c r="H3402" s="3" t="s">
        <v>10944</v>
      </c>
      <c r="I3402" s="3" t="s">
        <v>10946</v>
      </c>
      <c r="J3402" s="3" t="s">
        <v>24208</v>
      </c>
      <c r="K3402" s="3" t="s">
        <v>159</v>
      </c>
    </row>
    <row r="3403" ht="18.0" customHeight="1">
      <c r="A3403" s="3" t="s">
        <v>24209</v>
      </c>
      <c r="B3403" s="3" t="s">
        <v>23058</v>
      </c>
      <c r="C3403" s="3" t="s">
        <v>30</v>
      </c>
      <c r="D3403" s="4" t="s">
        <v>19</v>
      </c>
      <c r="E3403" s="3" t="s">
        <v>20</v>
      </c>
      <c r="F3403" s="3" t="s">
        <v>95</v>
      </c>
      <c r="G3403" s="3" t="s">
        <v>57</v>
      </c>
      <c r="H3403" s="3" t="s">
        <v>23062</v>
      </c>
      <c r="I3403" s="3" t="s">
        <v>24212</v>
      </c>
      <c r="J3403" s="3" t="s">
        <v>24216</v>
      </c>
      <c r="K3403" s="3" t="s">
        <v>35</v>
      </c>
    </row>
    <row r="3404" ht="18.0" customHeight="1">
      <c r="A3404" s="3" t="s">
        <v>20089</v>
      </c>
      <c r="B3404" s="3" t="s">
        <v>10939</v>
      </c>
      <c r="C3404" s="3" t="s">
        <v>30</v>
      </c>
      <c r="D3404" s="4" t="s">
        <v>19</v>
      </c>
      <c r="E3404" s="3" t="s">
        <v>20</v>
      </c>
      <c r="F3404" s="3" t="s">
        <v>146</v>
      </c>
      <c r="G3404" s="3" t="s">
        <v>57</v>
      </c>
      <c r="H3404" s="3" t="s">
        <v>10944</v>
      </c>
      <c r="I3404" s="3" t="s">
        <v>10946</v>
      </c>
      <c r="J3404" s="3" t="s">
        <v>24223</v>
      </c>
      <c r="K3404" s="3" t="s">
        <v>159</v>
      </c>
    </row>
    <row r="3405" ht="18.0" customHeight="1">
      <c r="A3405" s="3" t="s">
        <v>259</v>
      </c>
      <c r="B3405" s="3" t="s">
        <v>24225</v>
      </c>
      <c r="C3405" s="3" t="s">
        <v>30</v>
      </c>
      <c r="D3405" s="4" t="s">
        <v>19</v>
      </c>
      <c r="E3405" s="3" t="s">
        <v>127</v>
      </c>
      <c r="F3405" s="3" t="s">
        <v>363</v>
      </c>
      <c r="G3405" s="3" t="s">
        <v>23</v>
      </c>
      <c r="H3405" s="3" t="s">
        <v>3288</v>
      </c>
      <c r="I3405" s="3" t="s">
        <v>24228</v>
      </c>
      <c r="J3405" s="3" t="s">
        <v>24230</v>
      </c>
      <c r="K3405" s="3" t="s">
        <v>27</v>
      </c>
    </row>
    <row r="3406" ht="18.0" customHeight="1">
      <c r="A3406" s="3" t="s">
        <v>24231</v>
      </c>
      <c r="B3406" s="3" t="s">
        <v>23729</v>
      </c>
      <c r="C3406" s="3" t="s">
        <v>30</v>
      </c>
      <c r="D3406" s="4" t="s">
        <v>19</v>
      </c>
      <c r="E3406" s="3" t="s">
        <v>21</v>
      </c>
      <c r="F3406" s="3" t="s">
        <v>1567</v>
      </c>
      <c r="G3406" s="3" t="s">
        <v>69</v>
      </c>
      <c r="H3406" s="3" t="s">
        <v>166</v>
      </c>
      <c r="I3406" s="3" t="s">
        <v>23731</v>
      </c>
      <c r="J3406" s="3" t="s">
        <v>24236</v>
      </c>
      <c r="K3406" s="3" t="s">
        <v>250</v>
      </c>
    </row>
    <row r="3407" ht="18.0" customHeight="1">
      <c r="A3407" s="3" t="s">
        <v>24238</v>
      </c>
      <c r="B3407" s="3" t="s">
        <v>4487</v>
      </c>
      <c r="C3407" s="3" t="s">
        <v>30</v>
      </c>
      <c r="D3407" s="4" t="s">
        <v>19</v>
      </c>
      <c r="E3407" s="3" t="s">
        <v>20</v>
      </c>
      <c r="F3407" s="3" t="s">
        <v>237</v>
      </c>
      <c r="G3407" s="3" t="s">
        <v>57</v>
      </c>
      <c r="H3407" s="3" t="s">
        <v>4492</v>
      </c>
      <c r="I3407" s="3" t="s">
        <v>24239</v>
      </c>
      <c r="J3407" s="3" t="s">
        <v>24241</v>
      </c>
      <c r="K3407" s="3" t="s">
        <v>35</v>
      </c>
    </row>
    <row r="3408" ht="18.0" customHeight="1">
      <c r="A3408" s="3" t="s">
        <v>24242</v>
      </c>
      <c r="B3408" s="3" t="s">
        <v>23729</v>
      </c>
      <c r="C3408" s="3" t="s">
        <v>30</v>
      </c>
      <c r="D3408" s="4" t="s">
        <v>19</v>
      </c>
      <c r="E3408" s="3" t="s">
        <v>21</v>
      </c>
      <c r="F3408" s="3" t="s">
        <v>618</v>
      </c>
      <c r="G3408" s="3" t="s">
        <v>69</v>
      </c>
      <c r="H3408" s="3" t="s">
        <v>166</v>
      </c>
      <c r="I3408" s="3" t="s">
        <v>23731</v>
      </c>
      <c r="J3408" s="3" t="s">
        <v>24245</v>
      </c>
      <c r="K3408" s="3" t="s">
        <v>250</v>
      </c>
    </row>
    <row r="3409" ht="18.0" customHeight="1">
      <c r="A3409" s="3" t="s">
        <v>24246</v>
      </c>
      <c r="B3409" s="3" t="s">
        <v>11130</v>
      </c>
      <c r="C3409" s="3" t="s">
        <v>30</v>
      </c>
      <c r="D3409" s="4" t="s">
        <v>19</v>
      </c>
      <c r="E3409" s="3" t="s">
        <v>20</v>
      </c>
      <c r="F3409" s="3" t="s">
        <v>737</v>
      </c>
      <c r="G3409" s="3" t="s">
        <v>69</v>
      </c>
      <c r="H3409" s="3" t="s">
        <v>5582</v>
      </c>
      <c r="I3409" s="3" t="s">
        <v>11132</v>
      </c>
      <c r="J3409" s="3" t="s">
        <v>24250</v>
      </c>
      <c r="K3409" s="3" t="s">
        <v>27</v>
      </c>
    </row>
    <row r="3410" ht="18.0" customHeight="1">
      <c r="A3410" s="3" t="s">
        <v>364</v>
      </c>
      <c r="B3410" s="3" t="s">
        <v>366</v>
      </c>
      <c r="C3410" s="3" t="s">
        <v>30</v>
      </c>
      <c r="D3410" s="4" t="s">
        <v>19</v>
      </c>
      <c r="E3410" s="3" t="s">
        <v>127</v>
      </c>
      <c r="F3410" s="3" t="s">
        <v>55</v>
      </c>
      <c r="G3410" s="3" t="s">
        <v>69</v>
      </c>
      <c r="H3410" s="3" t="s">
        <v>371</v>
      </c>
      <c r="I3410" s="3" t="s">
        <v>375</v>
      </c>
      <c r="J3410" s="3" t="s">
        <v>376</v>
      </c>
      <c r="K3410" s="3" t="s">
        <v>27</v>
      </c>
    </row>
    <row r="3411" ht="18.0" customHeight="1">
      <c r="A3411" s="3" t="s">
        <v>24255</v>
      </c>
      <c r="B3411" s="3" t="s">
        <v>11116</v>
      </c>
      <c r="C3411" s="3" t="s">
        <v>30</v>
      </c>
      <c r="D3411" s="4" t="s">
        <v>19</v>
      </c>
      <c r="E3411" s="3" t="s">
        <v>20</v>
      </c>
      <c r="F3411" s="3" t="s">
        <v>24257</v>
      </c>
      <c r="G3411" s="3" t="s">
        <v>23</v>
      </c>
      <c r="H3411" s="3" t="s">
        <v>6215</v>
      </c>
      <c r="I3411" s="3" t="s">
        <v>2018</v>
      </c>
      <c r="J3411" s="3" t="s">
        <v>24259</v>
      </c>
      <c r="K3411" s="3" t="s">
        <v>35</v>
      </c>
    </row>
    <row r="3412" ht="18.0" customHeight="1">
      <c r="A3412" s="3" t="s">
        <v>24260</v>
      </c>
      <c r="B3412" s="3" t="s">
        <v>23729</v>
      </c>
      <c r="C3412" s="3" t="s">
        <v>30</v>
      </c>
      <c r="D3412" s="4" t="s">
        <v>19</v>
      </c>
      <c r="E3412" s="3" t="s">
        <v>21</v>
      </c>
      <c r="F3412" s="3" t="s">
        <v>618</v>
      </c>
      <c r="G3412" s="3" t="s">
        <v>69</v>
      </c>
      <c r="H3412" s="3" t="s">
        <v>166</v>
      </c>
      <c r="I3412" s="3" t="s">
        <v>23731</v>
      </c>
      <c r="J3412" s="3" t="s">
        <v>24263</v>
      </c>
      <c r="K3412" s="3" t="s">
        <v>250</v>
      </c>
    </row>
    <row r="3413" ht="18.0" customHeight="1">
      <c r="A3413" s="3" t="s">
        <v>24266</v>
      </c>
      <c r="B3413" s="3" t="s">
        <v>24267</v>
      </c>
      <c r="C3413" s="3" t="s">
        <v>30</v>
      </c>
      <c r="D3413" s="4" t="s">
        <v>19</v>
      </c>
      <c r="E3413" s="3" t="s">
        <v>21</v>
      </c>
      <c r="F3413" s="3" t="s">
        <v>618</v>
      </c>
      <c r="G3413" s="3" t="s">
        <v>69</v>
      </c>
      <c r="H3413" s="3" t="s">
        <v>5553</v>
      </c>
      <c r="I3413" s="3" t="s">
        <v>24270</v>
      </c>
      <c r="J3413" s="3" t="s">
        <v>24273</v>
      </c>
      <c r="K3413" s="3" t="s">
        <v>35</v>
      </c>
    </row>
    <row r="3414" ht="18.0" customHeight="1">
      <c r="A3414" s="3" t="s">
        <v>3292</v>
      </c>
      <c r="B3414" s="3" t="s">
        <v>1975</v>
      </c>
      <c r="C3414" s="3" t="s">
        <v>30</v>
      </c>
      <c r="D3414" s="4" t="s">
        <v>19</v>
      </c>
      <c r="E3414" s="3" t="s">
        <v>127</v>
      </c>
      <c r="F3414" s="3" t="s">
        <v>781</v>
      </c>
      <c r="G3414" s="3" t="s">
        <v>50</v>
      </c>
      <c r="H3414" s="3" t="s">
        <v>1981</v>
      </c>
      <c r="I3414" s="3" t="s">
        <v>6638</v>
      </c>
      <c r="J3414" s="3" t="s">
        <v>6640</v>
      </c>
      <c r="K3414" s="3" t="s">
        <v>35</v>
      </c>
    </row>
    <row r="3415" ht="18.0" customHeight="1">
      <c r="A3415" s="3" t="s">
        <v>2636</v>
      </c>
      <c r="B3415" s="3" t="s">
        <v>24278</v>
      </c>
      <c r="C3415" s="3" t="s">
        <v>30</v>
      </c>
      <c r="D3415" s="4" t="s">
        <v>19</v>
      </c>
      <c r="E3415" s="3" t="s">
        <v>20</v>
      </c>
      <c r="F3415" s="3" t="s">
        <v>146</v>
      </c>
      <c r="G3415" s="3" t="s">
        <v>50</v>
      </c>
      <c r="H3415" s="3" t="s">
        <v>84</v>
      </c>
      <c r="I3415" s="3" t="s">
        <v>24282</v>
      </c>
      <c r="J3415" s="3" t="s">
        <v>24285</v>
      </c>
      <c r="K3415" s="3" t="s">
        <v>41</v>
      </c>
    </row>
    <row r="3416" ht="18.0" customHeight="1">
      <c r="A3416" s="3" t="s">
        <v>24286</v>
      </c>
      <c r="B3416" s="3" t="s">
        <v>7612</v>
      </c>
      <c r="C3416" s="3" t="s">
        <v>30</v>
      </c>
      <c r="D3416" s="4" t="s">
        <v>19</v>
      </c>
      <c r="E3416" s="3" t="s">
        <v>20</v>
      </c>
      <c r="F3416" s="3" t="s">
        <v>48</v>
      </c>
      <c r="G3416" s="3" t="s">
        <v>57</v>
      </c>
      <c r="H3416" s="3" t="s">
        <v>441</v>
      </c>
      <c r="I3416" s="3" t="s">
        <v>24290</v>
      </c>
      <c r="J3416" s="3" t="s">
        <v>24291</v>
      </c>
      <c r="K3416" s="3" t="s">
        <v>27</v>
      </c>
    </row>
    <row r="3417" ht="18.0" customHeight="1">
      <c r="A3417" s="3" t="s">
        <v>28</v>
      </c>
      <c r="B3417" s="3" t="s">
        <v>5445</v>
      </c>
      <c r="C3417" s="3" t="s">
        <v>30</v>
      </c>
      <c r="D3417" s="4" t="s">
        <v>19</v>
      </c>
      <c r="E3417" s="3" t="s">
        <v>20</v>
      </c>
      <c r="F3417" s="3" t="s">
        <v>737</v>
      </c>
      <c r="G3417" s="3" t="s">
        <v>50</v>
      </c>
      <c r="H3417" s="3" t="s">
        <v>99</v>
      </c>
      <c r="I3417" s="3" t="s">
        <v>24296</v>
      </c>
      <c r="J3417" s="3" t="s">
        <v>24297</v>
      </c>
      <c r="K3417" s="3" t="s">
        <v>27</v>
      </c>
    </row>
    <row r="3418" ht="18.0" customHeight="1">
      <c r="A3418" s="3" t="s">
        <v>18508</v>
      </c>
      <c r="B3418" s="3" t="s">
        <v>24298</v>
      </c>
      <c r="C3418" s="3" t="s">
        <v>30</v>
      </c>
      <c r="D3418" s="4" t="s">
        <v>19</v>
      </c>
      <c r="E3418" s="3" t="s">
        <v>127</v>
      </c>
      <c r="F3418" s="3" t="s">
        <v>132</v>
      </c>
      <c r="G3418" s="3" t="s">
        <v>23</v>
      </c>
      <c r="H3418" s="3" t="s">
        <v>24300</v>
      </c>
      <c r="I3418" s="3" t="s">
        <v>166</v>
      </c>
      <c r="J3418" s="3" t="s">
        <v>24302</v>
      </c>
      <c r="K3418" s="3" t="s">
        <v>41</v>
      </c>
    </row>
    <row r="3419" ht="18.0" customHeight="1">
      <c r="A3419" s="3" t="s">
        <v>19991</v>
      </c>
      <c r="B3419" s="3" t="s">
        <v>19992</v>
      </c>
      <c r="C3419" s="3" t="s">
        <v>30</v>
      </c>
      <c r="D3419" s="4" t="s">
        <v>19</v>
      </c>
      <c r="E3419" s="3" t="s">
        <v>19993</v>
      </c>
      <c r="F3419" s="3" t="s">
        <v>1025</v>
      </c>
      <c r="G3419" s="3" t="s">
        <v>69</v>
      </c>
      <c r="H3419" s="3" t="s">
        <v>19996</v>
      </c>
      <c r="I3419" s="3" t="s">
        <v>19997</v>
      </c>
      <c r="J3419" s="3" t="s">
        <v>19998</v>
      </c>
      <c r="K3419" s="3" t="s">
        <v>159</v>
      </c>
    </row>
    <row r="3420" ht="18.0" customHeight="1">
      <c r="A3420" s="3" t="s">
        <v>3292</v>
      </c>
      <c r="B3420" s="3" t="s">
        <v>11609</v>
      </c>
      <c r="C3420" s="3" t="s">
        <v>30</v>
      </c>
      <c r="D3420" s="4" t="s">
        <v>19</v>
      </c>
      <c r="E3420" s="3" t="s">
        <v>20</v>
      </c>
      <c r="F3420" s="3" t="s">
        <v>737</v>
      </c>
      <c r="G3420" s="3" t="s">
        <v>50</v>
      </c>
      <c r="H3420" s="3" t="s">
        <v>264</v>
      </c>
      <c r="I3420" s="3" t="s">
        <v>166</v>
      </c>
      <c r="J3420" s="3" t="s">
        <v>12105</v>
      </c>
      <c r="K3420" s="3" t="s">
        <v>257</v>
      </c>
    </row>
    <row r="3421" ht="18.0" customHeight="1">
      <c r="A3421" s="3" t="s">
        <v>24316</v>
      </c>
      <c r="B3421" s="3" t="s">
        <v>24317</v>
      </c>
      <c r="C3421" s="3" t="s">
        <v>30</v>
      </c>
      <c r="D3421" s="4" t="s">
        <v>19</v>
      </c>
      <c r="E3421" s="3" t="s">
        <v>20</v>
      </c>
      <c r="F3421" s="3" t="s">
        <v>363</v>
      </c>
      <c r="G3421" s="3" t="s">
        <v>57</v>
      </c>
      <c r="H3421" s="3" t="s">
        <v>5553</v>
      </c>
      <c r="I3421" s="3" t="s">
        <v>24318</v>
      </c>
      <c r="J3421" s="3" t="s">
        <v>24319</v>
      </c>
      <c r="K3421" s="3" t="s">
        <v>35</v>
      </c>
    </row>
    <row r="3422" ht="18.0" customHeight="1">
      <c r="A3422" s="3" t="s">
        <v>24321</v>
      </c>
      <c r="B3422" s="3" t="s">
        <v>24322</v>
      </c>
      <c r="C3422" s="3" t="s">
        <v>30</v>
      </c>
      <c r="D3422" s="4" t="s">
        <v>19</v>
      </c>
      <c r="E3422" s="3" t="s">
        <v>20</v>
      </c>
      <c r="F3422" s="3" t="s">
        <v>3247</v>
      </c>
      <c r="G3422" s="3" t="s">
        <v>57</v>
      </c>
      <c r="H3422" s="3" t="s">
        <v>726</v>
      </c>
      <c r="I3422" s="3" t="s">
        <v>24326</v>
      </c>
      <c r="J3422" s="3" t="s">
        <v>24328</v>
      </c>
      <c r="K3422" s="3" t="s">
        <v>35</v>
      </c>
    </row>
    <row r="3423" ht="18.0" customHeight="1">
      <c r="A3423" s="3" t="s">
        <v>15655</v>
      </c>
      <c r="B3423" s="3" t="s">
        <v>10053</v>
      </c>
      <c r="C3423" s="3" t="s">
        <v>30</v>
      </c>
      <c r="D3423" s="4" t="s">
        <v>19</v>
      </c>
      <c r="E3423" s="3" t="s">
        <v>20</v>
      </c>
      <c r="F3423" s="3" t="s">
        <v>232</v>
      </c>
      <c r="G3423" s="3" t="s">
        <v>57</v>
      </c>
      <c r="H3423" s="3" t="s">
        <v>556</v>
      </c>
      <c r="I3423" s="3" t="s">
        <v>24331</v>
      </c>
      <c r="J3423" s="3" t="s">
        <v>24332</v>
      </c>
      <c r="K3423" s="3" t="s">
        <v>35</v>
      </c>
    </row>
    <row r="3424" ht="18.0" customHeight="1">
      <c r="A3424" s="3" t="s">
        <v>24333</v>
      </c>
      <c r="B3424" s="3" t="s">
        <v>23729</v>
      </c>
      <c r="C3424" s="3" t="s">
        <v>30</v>
      </c>
      <c r="D3424" s="4" t="s">
        <v>19</v>
      </c>
      <c r="E3424" s="3" t="s">
        <v>21</v>
      </c>
      <c r="F3424" s="3" t="s">
        <v>618</v>
      </c>
      <c r="G3424" s="3" t="s">
        <v>69</v>
      </c>
      <c r="H3424" s="3" t="s">
        <v>166</v>
      </c>
      <c r="I3424" s="3" t="s">
        <v>24337</v>
      </c>
      <c r="J3424" s="3" t="s">
        <v>24339</v>
      </c>
      <c r="K3424" s="3" t="s">
        <v>250</v>
      </c>
    </row>
    <row r="3425" ht="18.0" customHeight="1">
      <c r="A3425" s="3" t="s">
        <v>2636</v>
      </c>
      <c r="B3425" s="3" t="s">
        <v>24341</v>
      </c>
      <c r="C3425" s="3" t="s">
        <v>30</v>
      </c>
      <c r="D3425" s="4" t="s">
        <v>19</v>
      </c>
      <c r="E3425" s="3" t="s">
        <v>21</v>
      </c>
      <c r="F3425" s="3" t="s">
        <v>73</v>
      </c>
      <c r="G3425" s="3" t="s">
        <v>57</v>
      </c>
      <c r="H3425" s="3" t="s">
        <v>24342</v>
      </c>
      <c r="I3425" s="3" t="s">
        <v>24343</v>
      </c>
      <c r="J3425" s="3" t="s">
        <v>24345</v>
      </c>
      <c r="K3425" s="3" t="s">
        <v>41</v>
      </c>
    </row>
    <row r="3426" ht="18.0" customHeight="1">
      <c r="A3426" s="3" t="s">
        <v>24346</v>
      </c>
      <c r="B3426" s="3" t="s">
        <v>1100</v>
      </c>
      <c r="C3426" s="3" t="s">
        <v>30</v>
      </c>
      <c r="D3426" s="4" t="s">
        <v>19</v>
      </c>
      <c r="E3426" s="3" t="s">
        <v>20</v>
      </c>
      <c r="F3426" s="3" t="s">
        <v>668</v>
      </c>
      <c r="G3426" s="3" t="s">
        <v>69</v>
      </c>
      <c r="H3426" s="3" t="s">
        <v>726</v>
      </c>
      <c r="I3426" s="3" t="s">
        <v>24351</v>
      </c>
      <c r="J3426" s="3" t="s">
        <v>24352</v>
      </c>
      <c r="K3426" s="3" t="s">
        <v>27</v>
      </c>
    </row>
    <row r="3427" ht="18.0" customHeight="1">
      <c r="A3427" s="3" t="s">
        <v>3914</v>
      </c>
      <c r="B3427" s="3" t="s">
        <v>1375</v>
      </c>
      <c r="C3427" s="3" t="s">
        <v>30</v>
      </c>
      <c r="D3427" s="4" t="s">
        <v>19</v>
      </c>
      <c r="E3427" s="3" t="s">
        <v>20</v>
      </c>
      <c r="F3427" s="3" t="s">
        <v>387</v>
      </c>
      <c r="G3427" s="3" t="s">
        <v>50</v>
      </c>
      <c r="H3427" s="3" t="s">
        <v>109</v>
      </c>
      <c r="I3427" s="3" t="s">
        <v>24354</v>
      </c>
      <c r="J3427" s="3" t="s">
        <v>24355</v>
      </c>
      <c r="K3427" s="3" t="s">
        <v>41</v>
      </c>
    </row>
    <row r="3428" ht="18.0" customHeight="1">
      <c r="A3428" s="3" t="s">
        <v>2636</v>
      </c>
      <c r="B3428" s="3" t="s">
        <v>24278</v>
      </c>
      <c r="C3428" s="3" t="s">
        <v>30</v>
      </c>
      <c r="D3428" s="4" t="s">
        <v>19</v>
      </c>
      <c r="E3428" s="3" t="s">
        <v>127</v>
      </c>
      <c r="F3428" s="3" t="s">
        <v>73</v>
      </c>
      <c r="G3428" s="3" t="s">
        <v>69</v>
      </c>
      <c r="H3428" s="3" t="s">
        <v>84</v>
      </c>
      <c r="I3428" s="3" t="s">
        <v>24282</v>
      </c>
      <c r="J3428" s="3" t="s">
        <v>24362</v>
      </c>
      <c r="K3428" s="3" t="s">
        <v>41</v>
      </c>
    </row>
    <row r="3429" ht="18.0" customHeight="1">
      <c r="A3429" s="3" t="s">
        <v>11930</v>
      </c>
      <c r="B3429" s="3" t="s">
        <v>23058</v>
      </c>
      <c r="C3429" s="3" t="s">
        <v>30</v>
      </c>
      <c r="D3429" s="4" t="s">
        <v>19</v>
      </c>
      <c r="E3429" s="3" t="s">
        <v>20</v>
      </c>
      <c r="F3429" s="3" t="s">
        <v>73</v>
      </c>
      <c r="G3429" s="3" t="s">
        <v>57</v>
      </c>
      <c r="H3429" s="3" t="s">
        <v>23062</v>
      </c>
      <c r="I3429" s="3" t="s">
        <v>9102</v>
      </c>
      <c r="J3429" s="3" t="s">
        <v>24367</v>
      </c>
      <c r="K3429" s="3" t="s">
        <v>35</v>
      </c>
    </row>
    <row r="3430" ht="18.0" customHeight="1">
      <c r="A3430" s="3" t="s">
        <v>4242</v>
      </c>
      <c r="B3430" s="3" t="s">
        <v>10377</v>
      </c>
      <c r="C3430" s="3" t="s">
        <v>30</v>
      </c>
      <c r="D3430" s="4" t="s">
        <v>19</v>
      </c>
      <c r="E3430" s="3" t="s">
        <v>20</v>
      </c>
      <c r="F3430" s="3" t="s">
        <v>146</v>
      </c>
      <c r="G3430" s="3" t="s">
        <v>57</v>
      </c>
      <c r="H3430" s="3" t="s">
        <v>38</v>
      </c>
      <c r="I3430" s="3" t="s">
        <v>10382</v>
      </c>
      <c r="J3430" s="3" t="s">
        <v>10385</v>
      </c>
      <c r="K3430" s="3" t="s">
        <v>41</v>
      </c>
    </row>
    <row r="3431" ht="18.0" customHeight="1">
      <c r="A3431" s="3" t="s">
        <v>1151</v>
      </c>
      <c r="B3431" s="3" t="s">
        <v>29</v>
      </c>
      <c r="C3431" s="3" t="s">
        <v>30</v>
      </c>
      <c r="D3431" s="4" t="s">
        <v>19</v>
      </c>
      <c r="E3431" s="3" t="s">
        <v>20</v>
      </c>
      <c r="F3431" s="3" t="s">
        <v>349</v>
      </c>
      <c r="G3431" s="3" t="s">
        <v>50</v>
      </c>
      <c r="H3431" s="3" t="s">
        <v>32</v>
      </c>
      <c r="I3431" s="3" t="s">
        <v>24375</v>
      </c>
      <c r="J3431" s="3" t="s">
        <v>24377</v>
      </c>
      <c r="K3431" s="3" t="s">
        <v>35</v>
      </c>
    </row>
    <row r="3432" ht="18.0" customHeight="1">
      <c r="A3432" s="3" t="s">
        <v>5584</v>
      </c>
      <c r="B3432" s="3" t="s">
        <v>5586</v>
      </c>
      <c r="C3432" s="3" t="s">
        <v>30</v>
      </c>
      <c r="D3432" s="4" t="s">
        <v>19</v>
      </c>
      <c r="E3432" s="3" t="s">
        <v>21</v>
      </c>
      <c r="F3432" s="3" t="s">
        <v>132</v>
      </c>
      <c r="G3432" s="3" t="s">
        <v>50</v>
      </c>
      <c r="H3432" s="3" t="s">
        <v>556</v>
      </c>
      <c r="I3432" s="3" t="s">
        <v>5589</v>
      </c>
      <c r="J3432" s="3" t="s">
        <v>5594</v>
      </c>
      <c r="K3432" s="3" t="s">
        <v>41</v>
      </c>
    </row>
    <row r="3433" ht="18.0" customHeight="1">
      <c r="A3433" s="3" t="s">
        <v>24380</v>
      </c>
      <c r="B3433" s="3" t="s">
        <v>29</v>
      </c>
      <c r="C3433" s="3" t="s">
        <v>30</v>
      </c>
      <c r="D3433" s="4" t="s">
        <v>19</v>
      </c>
      <c r="E3433" s="3" t="s">
        <v>20</v>
      </c>
      <c r="F3433" s="3" t="s">
        <v>903</v>
      </c>
      <c r="G3433" s="3" t="s">
        <v>50</v>
      </c>
      <c r="H3433" s="3" t="s">
        <v>32</v>
      </c>
      <c r="I3433" s="3" t="s">
        <v>24375</v>
      </c>
      <c r="J3433" s="3" t="s">
        <v>24384</v>
      </c>
      <c r="K3433" s="3" t="s">
        <v>35</v>
      </c>
    </row>
    <row r="3434" ht="18.0" customHeight="1">
      <c r="A3434" s="3" t="s">
        <v>24386</v>
      </c>
      <c r="B3434" s="3" t="s">
        <v>172</v>
      </c>
      <c r="C3434" s="3" t="s">
        <v>30</v>
      </c>
      <c r="D3434" s="4" t="s">
        <v>19</v>
      </c>
      <c r="E3434" s="3" t="s">
        <v>21</v>
      </c>
      <c r="F3434" s="3" t="s">
        <v>349</v>
      </c>
      <c r="G3434" s="3" t="s">
        <v>50</v>
      </c>
      <c r="H3434" s="3" t="s">
        <v>70</v>
      </c>
      <c r="I3434" s="3" t="s">
        <v>20383</v>
      </c>
      <c r="J3434" s="3" t="s">
        <v>24389</v>
      </c>
      <c r="K3434" s="3" t="s">
        <v>27</v>
      </c>
    </row>
    <row r="3435" ht="18.0" customHeight="1">
      <c r="A3435" s="3" t="s">
        <v>24390</v>
      </c>
      <c r="B3435" s="3" t="s">
        <v>29</v>
      </c>
      <c r="C3435" s="3" t="s">
        <v>30</v>
      </c>
      <c r="D3435" s="4" t="s">
        <v>19</v>
      </c>
      <c r="E3435" s="3" t="s">
        <v>20</v>
      </c>
      <c r="F3435" s="3" t="s">
        <v>903</v>
      </c>
      <c r="G3435" s="3" t="s">
        <v>50</v>
      </c>
      <c r="H3435" s="3" t="s">
        <v>32</v>
      </c>
      <c r="I3435" s="3" t="s">
        <v>24375</v>
      </c>
      <c r="J3435" s="3" t="s">
        <v>24393</v>
      </c>
      <c r="K3435" s="3" t="s">
        <v>35</v>
      </c>
    </row>
    <row r="3436" ht="18.0" customHeight="1">
      <c r="A3436" s="3" t="s">
        <v>8293</v>
      </c>
      <c r="B3436" s="3" t="s">
        <v>12297</v>
      </c>
      <c r="C3436" s="3" t="s">
        <v>30</v>
      </c>
      <c r="D3436" s="4" t="s">
        <v>19</v>
      </c>
      <c r="E3436" s="3" t="s">
        <v>21</v>
      </c>
      <c r="F3436" s="3" t="s">
        <v>48</v>
      </c>
      <c r="G3436" s="3" t="s">
        <v>57</v>
      </c>
      <c r="H3436" s="3" t="s">
        <v>12299</v>
      </c>
      <c r="I3436" s="3" t="s">
        <v>24396</v>
      </c>
      <c r="J3436" s="3" t="s">
        <v>24397</v>
      </c>
      <c r="K3436" s="3" t="s">
        <v>159</v>
      </c>
    </row>
    <row r="3437" ht="18.0" customHeight="1">
      <c r="A3437" s="3" t="s">
        <v>259</v>
      </c>
      <c r="B3437" s="3" t="s">
        <v>24399</v>
      </c>
      <c r="C3437" s="3" t="s">
        <v>30</v>
      </c>
      <c r="D3437" s="4" t="s">
        <v>19</v>
      </c>
      <c r="E3437" s="3" t="s">
        <v>21</v>
      </c>
      <c r="F3437" s="3" t="s">
        <v>1661</v>
      </c>
      <c r="G3437" s="3" t="s">
        <v>50</v>
      </c>
      <c r="H3437" s="3" t="s">
        <v>24402</v>
      </c>
      <c r="I3437" s="3" t="s">
        <v>24404</v>
      </c>
      <c r="J3437" s="3" t="s">
        <v>24406</v>
      </c>
      <c r="K3437" s="3" t="s">
        <v>35</v>
      </c>
    </row>
    <row r="3438" ht="18.0" customHeight="1">
      <c r="A3438" s="3" t="s">
        <v>24408</v>
      </c>
      <c r="B3438" s="3" t="s">
        <v>1918</v>
      </c>
      <c r="C3438" s="3" t="s">
        <v>30</v>
      </c>
      <c r="D3438" s="4" t="s">
        <v>19</v>
      </c>
      <c r="E3438" s="3" t="s">
        <v>20</v>
      </c>
      <c r="F3438" s="3" t="s">
        <v>11996</v>
      </c>
      <c r="G3438" s="3" t="s">
        <v>57</v>
      </c>
      <c r="H3438" s="3" t="s">
        <v>329</v>
      </c>
      <c r="I3438" s="3" t="s">
        <v>24410</v>
      </c>
      <c r="J3438" s="3" t="s">
        <v>24411</v>
      </c>
      <c r="K3438" s="3" t="s">
        <v>27</v>
      </c>
    </row>
    <row r="3439" ht="18.0" customHeight="1">
      <c r="A3439" s="3" t="s">
        <v>24413</v>
      </c>
      <c r="B3439" s="3" t="s">
        <v>7572</v>
      </c>
      <c r="C3439" s="3" t="s">
        <v>30</v>
      </c>
      <c r="D3439" s="4" t="s">
        <v>19</v>
      </c>
      <c r="E3439" s="3" t="s">
        <v>20</v>
      </c>
      <c r="F3439" s="3" t="s">
        <v>668</v>
      </c>
      <c r="G3439" s="3" t="s">
        <v>57</v>
      </c>
      <c r="H3439" s="3" t="s">
        <v>7579</v>
      </c>
      <c r="I3439" s="3" t="s">
        <v>24414</v>
      </c>
      <c r="J3439" s="3" t="s">
        <v>24416</v>
      </c>
      <c r="K3439" s="3" t="s">
        <v>159</v>
      </c>
    </row>
    <row r="3440" ht="18.0" customHeight="1">
      <c r="A3440" s="3" t="s">
        <v>24418</v>
      </c>
      <c r="B3440" s="3" t="s">
        <v>24419</v>
      </c>
      <c r="C3440" s="3" t="s">
        <v>30</v>
      </c>
      <c r="D3440" s="4" t="s">
        <v>19</v>
      </c>
      <c r="E3440" s="3" t="s">
        <v>20</v>
      </c>
      <c r="F3440" s="3" t="s">
        <v>73</v>
      </c>
      <c r="G3440" s="3" t="s">
        <v>57</v>
      </c>
      <c r="H3440" s="3" t="s">
        <v>726</v>
      </c>
      <c r="I3440" s="3" t="s">
        <v>24421</v>
      </c>
      <c r="J3440" s="3" t="s">
        <v>24422</v>
      </c>
      <c r="K3440" s="3" t="s">
        <v>41</v>
      </c>
    </row>
    <row r="3441" ht="18.0" customHeight="1">
      <c r="A3441" s="3" t="s">
        <v>3188</v>
      </c>
      <c r="B3441" s="3" t="s">
        <v>24423</v>
      </c>
      <c r="C3441" s="3" t="s">
        <v>30</v>
      </c>
      <c r="D3441" s="4" t="s">
        <v>19</v>
      </c>
      <c r="E3441" s="3" t="s">
        <v>20</v>
      </c>
      <c r="F3441" s="3" t="s">
        <v>73</v>
      </c>
      <c r="G3441" s="3" t="s">
        <v>50</v>
      </c>
      <c r="H3441" s="3" t="s">
        <v>24424</v>
      </c>
      <c r="I3441" s="3" t="s">
        <v>24425</v>
      </c>
      <c r="J3441" s="3" t="s">
        <v>24426</v>
      </c>
      <c r="K3441" s="3" t="s">
        <v>35</v>
      </c>
    </row>
    <row r="3442" ht="18.0" customHeight="1">
      <c r="A3442" s="3" t="s">
        <v>24427</v>
      </c>
      <c r="B3442" s="3" t="s">
        <v>13121</v>
      </c>
      <c r="C3442" s="3" t="s">
        <v>30</v>
      </c>
      <c r="D3442" s="4" t="s">
        <v>19</v>
      </c>
      <c r="E3442" s="3" t="s">
        <v>21</v>
      </c>
      <c r="F3442" s="3" t="s">
        <v>132</v>
      </c>
      <c r="G3442" s="3" t="s">
        <v>57</v>
      </c>
      <c r="H3442" s="3" t="s">
        <v>1350</v>
      </c>
      <c r="I3442" s="3" t="s">
        <v>24429</v>
      </c>
      <c r="J3442" s="3" t="s">
        <v>24430</v>
      </c>
      <c r="K3442" s="3" t="s">
        <v>27</v>
      </c>
    </row>
    <row r="3443" ht="18.0" customHeight="1">
      <c r="A3443" s="3" t="s">
        <v>5000</v>
      </c>
      <c r="B3443" s="3" t="s">
        <v>24267</v>
      </c>
      <c r="C3443" s="3" t="s">
        <v>30</v>
      </c>
      <c r="D3443" s="4" t="s">
        <v>19</v>
      </c>
      <c r="E3443" s="3" t="s">
        <v>21</v>
      </c>
      <c r="F3443" s="3" t="s">
        <v>24435</v>
      </c>
      <c r="G3443" s="3" t="s">
        <v>69</v>
      </c>
      <c r="H3443" s="3" t="s">
        <v>5553</v>
      </c>
      <c r="I3443" s="3" t="s">
        <v>24270</v>
      </c>
      <c r="J3443" s="3" t="s">
        <v>24438</v>
      </c>
      <c r="K3443" s="3" t="s">
        <v>35</v>
      </c>
    </row>
    <row r="3444" ht="18.0" customHeight="1">
      <c r="A3444" s="3" t="s">
        <v>18260</v>
      </c>
      <c r="B3444" s="3" t="s">
        <v>18261</v>
      </c>
      <c r="C3444" s="3" t="s">
        <v>30</v>
      </c>
      <c r="D3444" s="4" t="s">
        <v>19</v>
      </c>
      <c r="E3444" s="3" t="s">
        <v>20</v>
      </c>
      <c r="F3444" s="3" t="s">
        <v>48</v>
      </c>
      <c r="G3444" s="3" t="s">
        <v>50</v>
      </c>
      <c r="H3444" s="3" t="s">
        <v>1590</v>
      </c>
      <c r="I3444" s="3" t="s">
        <v>18264</v>
      </c>
      <c r="J3444" s="3" t="s">
        <v>18267</v>
      </c>
      <c r="K3444" s="3" t="s">
        <v>27</v>
      </c>
    </row>
    <row r="3445" ht="18.0" customHeight="1">
      <c r="A3445" s="3" t="s">
        <v>24444</v>
      </c>
      <c r="B3445" s="3" t="s">
        <v>5468</v>
      </c>
      <c r="C3445" s="3" t="s">
        <v>30</v>
      </c>
      <c r="D3445" s="4" t="s">
        <v>19</v>
      </c>
      <c r="E3445" s="3" t="s">
        <v>20</v>
      </c>
      <c r="F3445" s="3" t="s">
        <v>692</v>
      </c>
      <c r="G3445" s="3" t="s">
        <v>57</v>
      </c>
      <c r="H3445" s="3" t="s">
        <v>5471</v>
      </c>
      <c r="I3445" s="3" t="s">
        <v>166</v>
      </c>
      <c r="J3445" s="3" t="s">
        <v>24448</v>
      </c>
      <c r="K3445" s="3" t="s">
        <v>257</v>
      </c>
    </row>
    <row r="3446" ht="18.0" customHeight="1">
      <c r="A3446" s="3" t="s">
        <v>5032</v>
      </c>
      <c r="B3446" s="3" t="s">
        <v>1022</v>
      </c>
      <c r="C3446" s="3" t="s">
        <v>30</v>
      </c>
      <c r="D3446" s="4" t="s">
        <v>19</v>
      </c>
      <c r="E3446" s="3" t="s">
        <v>20</v>
      </c>
      <c r="F3446" s="3" t="s">
        <v>48</v>
      </c>
      <c r="G3446" s="3" t="s">
        <v>57</v>
      </c>
      <c r="H3446" s="3" t="s">
        <v>38</v>
      </c>
      <c r="I3446" s="3" t="s">
        <v>1037</v>
      </c>
      <c r="J3446" s="3" t="s">
        <v>24450</v>
      </c>
      <c r="K3446" s="3" t="s">
        <v>41</v>
      </c>
    </row>
    <row r="3447" ht="18.0" customHeight="1">
      <c r="A3447" s="3" t="s">
        <v>24451</v>
      </c>
      <c r="B3447" s="3" t="s">
        <v>23962</v>
      </c>
      <c r="C3447" s="3" t="s">
        <v>30</v>
      </c>
      <c r="D3447" s="4" t="s">
        <v>19</v>
      </c>
      <c r="E3447" s="3" t="s">
        <v>20</v>
      </c>
      <c r="F3447" s="3" t="s">
        <v>737</v>
      </c>
      <c r="G3447" s="3" t="s">
        <v>50</v>
      </c>
      <c r="H3447" s="3" t="s">
        <v>11502</v>
      </c>
      <c r="I3447" s="3" t="s">
        <v>24457</v>
      </c>
      <c r="J3447" s="3" t="s">
        <v>24462</v>
      </c>
      <c r="K3447" s="3" t="s">
        <v>35</v>
      </c>
    </row>
    <row r="3448" ht="18.0" customHeight="1">
      <c r="A3448" s="3" t="s">
        <v>4177</v>
      </c>
      <c r="B3448" s="3" t="s">
        <v>18170</v>
      </c>
      <c r="C3448" s="3" t="s">
        <v>30</v>
      </c>
      <c r="D3448" s="4" t="s">
        <v>19</v>
      </c>
      <c r="E3448" s="3" t="s">
        <v>20</v>
      </c>
      <c r="F3448" s="3" t="s">
        <v>48</v>
      </c>
      <c r="G3448" s="3" t="s">
        <v>57</v>
      </c>
      <c r="H3448" s="3" t="s">
        <v>18172</v>
      </c>
      <c r="I3448" s="3" t="s">
        <v>18173</v>
      </c>
      <c r="J3448" s="3" t="s">
        <v>18176</v>
      </c>
      <c r="K3448" s="3" t="s">
        <v>35</v>
      </c>
    </row>
    <row r="3449" ht="18.0" customHeight="1">
      <c r="A3449" s="3" t="s">
        <v>24469</v>
      </c>
      <c r="B3449" s="3" t="s">
        <v>746</v>
      </c>
      <c r="C3449" s="3" t="s">
        <v>30</v>
      </c>
      <c r="D3449" s="4" t="s">
        <v>19</v>
      </c>
      <c r="E3449" s="3" t="s">
        <v>20</v>
      </c>
      <c r="F3449" s="3" t="s">
        <v>781</v>
      </c>
      <c r="G3449" s="3" t="s">
        <v>57</v>
      </c>
      <c r="H3449" s="3" t="s">
        <v>121</v>
      </c>
      <c r="I3449" s="3" t="s">
        <v>24473</v>
      </c>
      <c r="J3449" s="3" t="s">
        <v>24474</v>
      </c>
      <c r="K3449" s="3" t="s">
        <v>257</v>
      </c>
    </row>
    <row r="3450" ht="18.0" customHeight="1">
      <c r="A3450" s="3" t="s">
        <v>909</v>
      </c>
      <c r="B3450" s="3" t="s">
        <v>8884</v>
      </c>
      <c r="C3450" s="3" t="s">
        <v>30</v>
      </c>
      <c r="D3450" s="4" t="s">
        <v>19</v>
      </c>
      <c r="E3450" s="3" t="s">
        <v>20</v>
      </c>
      <c r="F3450" s="3" t="s">
        <v>146</v>
      </c>
      <c r="G3450" s="3" t="s">
        <v>50</v>
      </c>
      <c r="H3450" s="3" t="s">
        <v>5534</v>
      </c>
      <c r="I3450" s="3" t="s">
        <v>17458</v>
      </c>
      <c r="J3450" s="3" t="s">
        <v>17459</v>
      </c>
      <c r="K3450" s="3" t="s">
        <v>159</v>
      </c>
    </row>
    <row r="3451" ht="18.0" customHeight="1">
      <c r="A3451" s="3" t="s">
        <v>24481</v>
      </c>
      <c r="B3451" s="3" t="s">
        <v>1022</v>
      </c>
      <c r="C3451" s="3" t="s">
        <v>30</v>
      </c>
      <c r="D3451" s="4" t="s">
        <v>19</v>
      </c>
      <c r="E3451" s="3" t="s">
        <v>20</v>
      </c>
      <c r="F3451" s="3" t="s">
        <v>737</v>
      </c>
      <c r="G3451" s="3" t="s">
        <v>57</v>
      </c>
      <c r="H3451" s="3" t="s">
        <v>38</v>
      </c>
      <c r="I3451" s="3" t="s">
        <v>24484</v>
      </c>
      <c r="J3451" s="3" t="s">
        <v>24485</v>
      </c>
      <c r="K3451" s="3" t="s">
        <v>41</v>
      </c>
    </row>
    <row r="3452" ht="18.0" customHeight="1">
      <c r="A3452" s="3" t="s">
        <v>977</v>
      </c>
      <c r="B3452" s="3" t="s">
        <v>16133</v>
      </c>
      <c r="C3452" s="3" t="s">
        <v>30</v>
      </c>
      <c r="D3452" s="4" t="s">
        <v>19</v>
      </c>
      <c r="E3452" s="3" t="s">
        <v>20</v>
      </c>
      <c r="F3452" s="3" t="s">
        <v>833</v>
      </c>
      <c r="G3452" s="3" t="s">
        <v>69</v>
      </c>
      <c r="H3452" s="3" t="s">
        <v>16140</v>
      </c>
      <c r="I3452" s="3" t="s">
        <v>1851</v>
      </c>
      <c r="J3452" s="3" t="s">
        <v>24494</v>
      </c>
      <c r="K3452" s="3" t="s">
        <v>35</v>
      </c>
    </row>
    <row r="3453" ht="18.0" customHeight="1">
      <c r="A3453" s="3" t="s">
        <v>18041</v>
      </c>
      <c r="B3453" s="3" t="s">
        <v>18042</v>
      </c>
      <c r="C3453" s="3" t="s">
        <v>30</v>
      </c>
      <c r="D3453" s="4" t="s">
        <v>19</v>
      </c>
      <c r="E3453" s="3" t="s">
        <v>20</v>
      </c>
      <c r="F3453" s="3" t="s">
        <v>22</v>
      </c>
      <c r="G3453" s="3" t="s">
        <v>57</v>
      </c>
      <c r="H3453" s="3" t="s">
        <v>38</v>
      </c>
      <c r="I3453" s="3" t="s">
        <v>24497</v>
      </c>
      <c r="J3453" s="3" t="s">
        <v>24499</v>
      </c>
      <c r="K3453" s="3" t="s">
        <v>35</v>
      </c>
    </row>
    <row r="3454" ht="18.0" customHeight="1">
      <c r="A3454" s="3" t="s">
        <v>24505</v>
      </c>
      <c r="B3454" s="3" t="s">
        <v>6466</v>
      </c>
      <c r="C3454" s="3" t="s">
        <v>30</v>
      </c>
      <c r="D3454" s="4" t="s">
        <v>19</v>
      </c>
      <c r="E3454" s="3" t="s">
        <v>21</v>
      </c>
      <c r="F3454" s="3" t="s">
        <v>24507</v>
      </c>
      <c r="G3454" s="3" t="s">
        <v>69</v>
      </c>
      <c r="H3454" s="3" t="s">
        <v>2719</v>
      </c>
      <c r="I3454" s="3" t="s">
        <v>166</v>
      </c>
      <c r="J3454" s="3" t="s">
        <v>24509</v>
      </c>
      <c r="K3454" s="3" t="s">
        <v>159</v>
      </c>
    </row>
    <row r="3455" ht="18.0" customHeight="1">
      <c r="A3455" s="3" t="s">
        <v>1373</v>
      </c>
      <c r="B3455" s="3" t="s">
        <v>1375</v>
      </c>
      <c r="C3455" s="3" t="s">
        <v>30</v>
      </c>
      <c r="D3455" s="4" t="s">
        <v>19</v>
      </c>
      <c r="E3455" s="3" t="s">
        <v>21</v>
      </c>
      <c r="F3455" s="3" t="s">
        <v>618</v>
      </c>
      <c r="G3455" s="3" t="s">
        <v>69</v>
      </c>
      <c r="H3455" s="3" t="s">
        <v>109</v>
      </c>
      <c r="I3455" s="3" t="s">
        <v>1378</v>
      </c>
      <c r="J3455" s="3" t="s">
        <v>1380</v>
      </c>
      <c r="K3455" s="3" t="s">
        <v>41</v>
      </c>
    </row>
    <row r="3456" ht="18.0" customHeight="1">
      <c r="A3456" s="3" t="s">
        <v>24515</v>
      </c>
      <c r="B3456" s="3" t="s">
        <v>6466</v>
      </c>
      <c r="C3456" s="3" t="s">
        <v>30</v>
      </c>
      <c r="D3456" s="4" t="s">
        <v>19</v>
      </c>
      <c r="E3456" s="3" t="s">
        <v>21</v>
      </c>
      <c r="F3456" s="3" t="s">
        <v>146</v>
      </c>
      <c r="G3456" s="3" t="s">
        <v>50</v>
      </c>
      <c r="H3456" s="3" t="s">
        <v>2719</v>
      </c>
      <c r="I3456" s="3" t="s">
        <v>24517</v>
      </c>
      <c r="J3456" s="3" t="s">
        <v>24519</v>
      </c>
      <c r="K3456" s="3" t="s">
        <v>159</v>
      </c>
    </row>
    <row r="3457" ht="18.0" customHeight="1">
      <c r="A3457" s="3" t="s">
        <v>11286</v>
      </c>
      <c r="B3457" s="3" t="s">
        <v>11288</v>
      </c>
      <c r="C3457" s="3" t="s">
        <v>30</v>
      </c>
      <c r="D3457" s="4" t="s">
        <v>19</v>
      </c>
      <c r="E3457" s="3" t="s">
        <v>20</v>
      </c>
      <c r="F3457" s="3" t="s">
        <v>146</v>
      </c>
      <c r="G3457" s="3" t="s">
        <v>50</v>
      </c>
      <c r="H3457" s="3" t="s">
        <v>11289</v>
      </c>
      <c r="I3457" s="3" t="s">
        <v>11290</v>
      </c>
      <c r="J3457" s="3" t="s">
        <v>11291</v>
      </c>
      <c r="K3457" s="3" t="s">
        <v>35</v>
      </c>
    </row>
    <row r="3458" ht="18.0" customHeight="1">
      <c r="A3458" s="3" t="s">
        <v>24521</v>
      </c>
      <c r="B3458" s="3" t="s">
        <v>24522</v>
      </c>
      <c r="C3458" s="3" t="s">
        <v>30</v>
      </c>
      <c r="D3458" s="4" t="s">
        <v>19</v>
      </c>
      <c r="E3458" s="3" t="s">
        <v>20</v>
      </c>
      <c r="F3458" s="3" t="s">
        <v>363</v>
      </c>
      <c r="G3458" s="3" t="s">
        <v>50</v>
      </c>
      <c r="H3458" s="3" t="s">
        <v>24525</v>
      </c>
      <c r="I3458" s="3" t="s">
        <v>24526</v>
      </c>
      <c r="J3458" s="3" t="s">
        <v>24527</v>
      </c>
      <c r="K3458" s="3" t="s">
        <v>27</v>
      </c>
    </row>
    <row r="3459" ht="18.0" customHeight="1">
      <c r="A3459" s="3" t="s">
        <v>12295</v>
      </c>
      <c r="B3459" s="3" t="s">
        <v>12297</v>
      </c>
      <c r="C3459" s="3" t="s">
        <v>30</v>
      </c>
      <c r="D3459" s="4" t="s">
        <v>19</v>
      </c>
      <c r="E3459" s="3" t="s">
        <v>21</v>
      </c>
      <c r="F3459" s="3" t="s">
        <v>1599</v>
      </c>
      <c r="G3459" s="3" t="s">
        <v>57</v>
      </c>
      <c r="H3459" s="3" t="s">
        <v>12299</v>
      </c>
      <c r="I3459" s="3" t="s">
        <v>12300</v>
      </c>
      <c r="J3459" s="3" t="s">
        <v>12302</v>
      </c>
      <c r="K3459" s="3" t="s">
        <v>159</v>
      </c>
    </row>
    <row r="3460" ht="18.0" customHeight="1">
      <c r="A3460" s="3" t="s">
        <v>259</v>
      </c>
      <c r="B3460" s="3" t="s">
        <v>18449</v>
      </c>
      <c r="C3460" s="3" t="s">
        <v>30</v>
      </c>
      <c r="D3460" s="4" t="s">
        <v>19</v>
      </c>
      <c r="E3460" s="3" t="s">
        <v>20</v>
      </c>
      <c r="F3460" s="3" t="s">
        <v>146</v>
      </c>
      <c r="G3460" s="3" t="s">
        <v>50</v>
      </c>
      <c r="H3460" s="3" t="s">
        <v>58</v>
      </c>
      <c r="I3460" s="3" t="s">
        <v>24536</v>
      </c>
      <c r="J3460" s="3" t="s">
        <v>24537</v>
      </c>
      <c r="K3460" s="3" t="s">
        <v>159</v>
      </c>
    </row>
    <row r="3461" ht="18.0" customHeight="1">
      <c r="A3461" s="3" t="s">
        <v>12735</v>
      </c>
      <c r="B3461" s="3" t="s">
        <v>10479</v>
      </c>
      <c r="C3461" s="3" t="s">
        <v>30</v>
      </c>
      <c r="D3461" s="4" t="s">
        <v>19</v>
      </c>
      <c r="E3461" s="3" t="s">
        <v>20</v>
      </c>
      <c r="F3461" s="3" t="s">
        <v>73</v>
      </c>
      <c r="G3461" s="3" t="s">
        <v>57</v>
      </c>
      <c r="H3461" s="3" t="s">
        <v>7713</v>
      </c>
      <c r="I3461" s="3" t="s">
        <v>11216</v>
      </c>
      <c r="J3461" s="3" t="s">
        <v>24542</v>
      </c>
      <c r="K3461" s="3" t="s">
        <v>159</v>
      </c>
    </row>
    <row r="3462" ht="18.0" customHeight="1">
      <c r="A3462" s="3" t="s">
        <v>24544</v>
      </c>
      <c r="B3462" s="3" t="s">
        <v>11395</v>
      </c>
      <c r="C3462" s="3" t="s">
        <v>30</v>
      </c>
      <c r="D3462" s="4" t="s">
        <v>19</v>
      </c>
      <c r="E3462" s="3" t="s">
        <v>127</v>
      </c>
      <c r="F3462" s="3" t="s">
        <v>903</v>
      </c>
      <c r="G3462" s="3" t="s">
        <v>69</v>
      </c>
      <c r="H3462" s="3" t="s">
        <v>11398</v>
      </c>
      <c r="I3462" s="3" t="s">
        <v>24550</v>
      </c>
      <c r="J3462" s="3" t="s">
        <v>24551</v>
      </c>
      <c r="K3462" s="3" t="s">
        <v>27</v>
      </c>
    </row>
    <row r="3463" ht="18.0" customHeight="1">
      <c r="A3463" s="3" t="s">
        <v>24552</v>
      </c>
      <c r="B3463" s="3" t="s">
        <v>24553</v>
      </c>
      <c r="C3463" s="3" t="s">
        <v>30</v>
      </c>
      <c r="D3463" s="4" t="s">
        <v>19</v>
      </c>
      <c r="E3463" s="3" t="s">
        <v>20</v>
      </c>
      <c r="F3463" s="3" t="s">
        <v>132</v>
      </c>
      <c r="G3463" s="3" t="s">
        <v>50</v>
      </c>
      <c r="H3463" s="3" t="s">
        <v>52</v>
      </c>
      <c r="I3463" s="3" t="s">
        <v>24555</v>
      </c>
      <c r="J3463" s="3" t="s">
        <v>24558</v>
      </c>
      <c r="K3463" s="3" t="s">
        <v>27</v>
      </c>
    </row>
    <row r="3464" ht="18.0" customHeight="1">
      <c r="A3464" s="3" t="s">
        <v>24559</v>
      </c>
      <c r="B3464" s="3" t="s">
        <v>24560</v>
      </c>
      <c r="C3464" s="3" t="s">
        <v>30</v>
      </c>
      <c r="D3464" s="4" t="s">
        <v>19</v>
      </c>
      <c r="E3464" s="3" t="s">
        <v>20</v>
      </c>
      <c r="F3464" s="3" t="s">
        <v>146</v>
      </c>
      <c r="G3464" s="3" t="s">
        <v>50</v>
      </c>
      <c r="H3464" s="3" t="s">
        <v>38</v>
      </c>
      <c r="I3464" s="3" t="s">
        <v>24564</v>
      </c>
      <c r="J3464" s="3" t="s">
        <v>24565</v>
      </c>
      <c r="K3464" s="3" t="s">
        <v>90</v>
      </c>
    </row>
    <row r="3465" ht="18.0" customHeight="1">
      <c r="A3465" s="3" t="s">
        <v>24566</v>
      </c>
      <c r="B3465" s="3" t="s">
        <v>24567</v>
      </c>
      <c r="C3465" s="3" t="s">
        <v>30</v>
      </c>
      <c r="D3465" s="4" t="s">
        <v>19</v>
      </c>
      <c r="E3465" s="3" t="s">
        <v>20</v>
      </c>
      <c r="F3465" s="3" t="s">
        <v>232</v>
      </c>
      <c r="G3465" s="3" t="s">
        <v>23</v>
      </c>
      <c r="H3465" s="3" t="s">
        <v>24568</v>
      </c>
      <c r="I3465" s="3" t="s">
        <v>24570</v>
      </c>
      <c r="J3465" s="3" t="s">
        <v>24572</v>
      </c>
      <c r="K3465" s="3" t="s">
        <v>41</v>
      </c>
    </row>
    <row r="3466" ht="18.0" customHeight="1">
      <c r="A3466" s="3" t="s">
        <v>24573</v>
      </c>
      <c r="B3466" s="3" t="s">
        <v>11130</v>
      </c>
      <c r="C3466" s="3" t="s">
        <v>30</v>
      </c>
      <c r="D3466" s="4" t="s">
        <v>19</v>
      </c>
      <c r="E3466" s="3" t="s">
        <v>20</v>
      </c>
      <c r="F3466" s="3" t="s">
        <v>95</v>
      </c>
      <c r="G3466" s="3" t="s">
        <v>50</v>
      </c>
      <c r="H3466" s="3" t="s">
        <v>5582</v>
      </c>
      <c r="I3466" s="3" t="s">
        <v>166</v>
      </c>
      <c r="J3466" s="3" t="s">
        <v>24577</v>
      </c>
      <c r="K3466" s="3" t="s">
        <v>27</v>
      </c>
    </row>
    <row r="3467" ht="18.0" customHeight="1">
      <c r="A3467" s="3" t="s">
        <v>18309</v>
      </c>
      <c r="B3467" s="3" t="s">
        <v>5094</v>
      </c>
      <c r="C3467" s="3" t="s">
        <v>30</v>
      </c>
      <c r="D3467" s="4" t="s">
        <v>19</v>
      </c>
      <c r="E3467" s="3" t="s">
        <v>21</v>
      </c>
      <c r="F3467" s="3" t="s">
        <v>48</v>
      </c>
      <c r="G3467" s="3" t="s">
        <v>57</v>
      </c>
      <c r="H3467" s="3" t="s">
        <v>4999</v>
      </c>
      <c r="I3467" s="3" t="s">
        <v>5095</v>
      </c>
      <c r="J3467" s="3" t="s">
        <v>18313</v>
      </c>
      <c r="K3467" s="3" t="s">
        <v>35</v>
      </c>
    </row>
    <row r="3468" ht="18.0" customHeight="1">
      <c r="A3468" s="3" t="s">
        <v>24582</v>
      </c>
      <c r="B3468" s="3" t="s">
        <v>24583</v>
      </c>
      <c r="C3468" s="3" t="s">
        <v>30</v>
      </c>
      <c r="D3468" s="4" t="s">
        <v>19</v>
      </c>
      <c r="E3468" s="3" t="s">
        <v>20</v>
      </c>
      <c r="F3468" s="3" t="s">
        <v>2898</v>
      </c>
      <c r="G3468" s="3" t="s">
        <v>57</v>
      </c>
      <c r="H3468" s="3" t="s">
        <v>253</v>
      </c>
      <c r="I3468" s="3" t="s">
        <v>24586</v>
      </c>
      <c r="J3468" s="3" t="s">
        <v>24587</v>
      </c>
      <c r="K3468" s="3" t="s">
        <v>257</v>
      </c>
    </row>
    <row r="3469" ht="18.0" customHeight="1">
      <c r="A3469" s="3" t="s">
        <v>4156</v>
      </c>
      <c r="B3469" s="3" t="s">
        <v>24588</v>
      </c>
      <c r="C3469" s="3" t="s">
        <v>30</v>
      </c>
      <c r="D3469" s="4" t="s">
        <v>19</v>
      </c>
      <c r="E3469" s="3" t="s">
        <v>20</v>
      </c>
      <c r="F3469" s="3" t="s">
        <v>83</v>
      </c>
      <c r="G3469" s="3" t="s">
        <v>69</v>
      </c>
      <c r="H3469" s="3" t="s">
        <v>10655</v>
      </c>
      <c r="I3469" s="3" t="s">
        <v>3995</v>
      </c>
      <c r="J3469" s="3" t="s">
        <v>24591</v>
      </c>
      <c r="K3469" s="3" t="s">
        <v>35</v>
      </c>
    </row>
    <row r="3470" ht="18.0" customHeight="1">
      <c r="A3470" s="3" t="s">
        <v>259</v>
      </c>
      <c r="B3470" s="3" t="s">
        <v>17269</v>
      </c>
      <c r="C3470" s="3" t="s">
        <v>30</v>
      </c>
      <c r="D3470" s="4" t="s">
        <v>19</v>
      </c>
      <c r="E3470" s="3" t="s">
        <v>21</v>
      </c>
      <c r="F3470" s="3" t="s">
        <v>48</v>
      </c>
      <c r="G3470" s="3" t="s">
        <v>57</v>
      </c>
      <c r="H3470" s="3" t="s">
        <v>17271</v>
      </c>
      <c r="I3470" s="3" t="s">
        <v>18135</v>
      </c>
      <c r="J3470" s="3" t="s">
        <v>24595</v>
      </c>
      <c r="K3470" s="3" t="s">
        <v>159</v>
      </c>
    </row>
    <row r="3471" ht="18.0" customHeight="1">
      <c r="A3471" s="3" t="s">
        <v>5140</v>
      </c>
      <c r="B3471" s="3" t="s">
        <v>5141</v>
      </c>
      <c r="C3471" s="3" t="s">
        <v>30</v>
      </c>
      <c r="D3471" s="4" t="s">
        <v>19</v>
      </c>
      <c r="E3471" s="3" t="s">
        <v>21</v>
      </c>
      <c r="F3471" s="3" t="s">
        <v>349</v>
      </c>
      <c r="G3471" s="3" t="s">
        <v>69</v>
      </c>
      <c r="H3471" s="3" t="s">
        <v>726</v>
      </c>
      <c r="I3471" s="3" t="s">
        <v>5146</v>
      </c>
      <c r="J3471" s="3" t="s">
        <v>5147</v>
      </c>
      <c r="K3471" s="3" t="s">
        <v>35</v>
      </c>
    </row>
    <row r="3472" ht="18.0" customHeight="1">
      <c r="A3472" s="3" t="s">
        <v>24598</v>
      </c>
      <c r="B3472" s="3" t="s">
        <v>24599</v>
      </c>
      <c r="C3472" s="3" t="s">
        <v>30</v>
      </c>
      <c r="D3472" s="4" t="s">
        <v>19</v>
      </c>
      <c r="E3472" s="3" t="s">
        <v>20</v>
      </c>
      <c r="F3472" s="3" t="s">
        <v>66</v>
      </c>
      <c r="G3472" s="3" t="s">
        <v>57</v>
      </c>
      <c r="H3472" s="3" t="s">
        <v>6602</v>
      </c>
      <c r="I3472" s="3" t="s">
        <v>24600</v>
      </c>
      <c r="J3472" s="3" t="s">
        <v>24601</v>
      </c>
      <c r="K3472" s="3" t="s">
        <v>27</v>
      </c>
    </row>
    <row r="3473" ht="18.0" customHeight="1">
      <c r="A3473" s="3" t="s">
        <v>8650</v>
      </c>
      <c r="B3473" s="3" t="s">
        <v>1412</v>
      </c>
      <c r="C3473" s="3" t="s">
        <v>30</v>
      </c>
      <c r="D3473" s="4" t="s">
        <v>19</v>
      </c>
      <c r="E3473" s="3" t="s">
        <v>127</v>
      </c>
      <c r="F3473" s="3" t="s">
        <v>349</v>
      </c>
      <c r="G3473" s="3" t="s">
        <v>50</v>
      </c>
      <c r="H3473" s="3" t="s">
        <v>1415</v>
      </c>
      <c r="I3473" s="3" t="s">
        <v>166</v>
      </c>
      <c r="J3473" s="3" t="s">
        <v>24603</v>
      </c>
      <c r="K3473" s="3" t="s">
        <v>35</v>
      </c>
    </row>
    <row r="3474" ht="18.0" customHeight="1">
      <c r="A3474" s="3" t="s">
        <v>24604</v>
      </c>
      <c r="B3474" s="3" t="s">
        <v>11130</v>
      </c>
      <c r="C3474" s="3" t="s">
        <v>30</v>
      </c>
      <c r="D3474" s="4" t="s">
        <v>19</v>
      </c>
      <c r="E3474" s="3" t="s">
        <v>20</v>
      </c>
      <c r="F3474" s="3" t="s">
        <v>95</v>
      </c>
      <c r="G3474" s="3" t="s">
        <v>50</v>
      </c>
      <c r="H3474" s="3" t="s">
        <v>5582</v>
      </c>
      <c r="I3474" s="3" t="s">
        <v>24605</v>
      </c>
      <c r="J3474" s="3" t="s">
        <v>24606</v>
      </c>
      <c r="K3474" s="3" t="s">
        <v>27</v>
      </c>
    </row>
    <row r="3475" ht="18.0" customHeight="1">
      <c r="A3475" s="3" t="s">
        <v>2636</v>
      </c>
      <c r="B3475" s="3" t="s">
        <v>10479</v>
      </c>
      <c r="C3475" s="3" t="s">
        <v>30</v>
      </c>
      <c r="D3475" s="4" t="s">
        <v>19</v>
      </c>
      <c r="E3475" s="3" t="s">
        <v>20</v>
      </c>
      <c r="F3475" s="3" t="s">
        <v>363</v>
      </c>
      <c r="G3475" s="3" t="s">
        <v>50</v>
      </c>
      <c r="H3475" s="3" t="s">
        <v>7713</v>
      </c>
      <c r="I3475" s="3" t="s">
        <v>166</v>
      </c>
      <c r="J3475" s="3" t="s">
        <v>11347</v>
      </c>
      <c r="K3475" s="3" t="s">
        <v>159</v>
      </c>
    </row>
    <row r="3476" ht="18.0" customHeight="1">
      <c r="A3476" s="3" t="s">
        <v>9973</v>
      </c>
      <c r="B3476" s="3" t="s">
        <v>4338</v>
      </c>
      <c r="C3476" s="3" t="s">
        <v>30</v>
      </c>
      <c r="D3476" s="4" t="s">
        <v>19</v>
      </c>
      <c r="E3476" s="3" t="s">
        <v>127</v>
      </c>
      <c r="F3476" s="3" t="s">
        <v>132</v>
      </c>
      <c r="G3476" s="3" t="s">
        <v>69</v>
      </c>
      <c r="H3476" s="3" t="s">
        <v>4346</v>
      </c>
      <c r="I3476" s="3" t="s">
        <v>166</v>
      </c>
      <c r="J3476" s="3" t="s">
        <v>24379</v>
      </c>
      <c r="K3476" s="3" t="s">
        <v>41</v>
      </c>
    </row>
    <row r="3477" ht="18.0" customHeight="1">
      <c r="A3477" s="3" t="s">
        <v>14542</v>
      </c>
      <c r="B3477" s="3" t="s">
        <v>14544</v>
      </c>
      <c r="C3477" s="3" t="s">
        <v>30</v>
      </c>
      <c r="D3477" s="4" t="s">
        <v>19</v>
      </c>
      <c r="E3477" s="3" t="s">
        <v>20</v>
      </c>
      <c r="F3477" s="3" t="s">
        <v>5864</v>
      </c>
      <c r="G3477" s="3" t="s">
        <v>57</v>
      </c>
      <c r="H3477" s="3" t="s">
        <v>14547</v>
      </c>
      <c r="I3477" s="3" t="s">
        <v>14548</v>
      </c>
      <c r="J3477" s="3" t="s">
        <v>14551</v>
      </c>
      <c r="K3477" s="3" t="s">
        <v>35</v>
      </c>
    </row>
    <row r="3478" ht="18.0" customHeight="1">
      <c r="A3478" s="3" t="s">
        <v>18041</v>
      </c>
      <c r="B3478" s="3" t="s">
        <v>24035</v>
      </c>
      <c r="C3478" s="3" t="s">
        <v>30</v>
      </c>
      <c r="D3478" s="4" t="s">
        <v>19</v>
      </c>
      <c r="E3478" s="3" t="s">
        <v>20</v>
      </c>
      <c r="F3478" s="3" t="s">
        <v>177</v>
      </c>
      <c r="G3478" s="3" t="s">
        <v>50</v>
      </c>
      <c r="H3478" s="3" t="s">
        <v>1817</v>
      </c>
      <c r="I3478" s="3" t="s">
        <v>24614</v>
      </c>
      <c r="J3478" s="3" t="s">
        <v>24615</v>
      </c>
      <c r="K3478" s="3" t="s">
        <v>35</v>
      </c>
    </row>
    <row r="3479" ht="18.0" customHeight="1">
      <c r="A3479" s="3" t="s">
        <v>3292</v>
      </c>
      <c r="B3479" s="3" t="s">
        <v>11395</v>
      </c>
      <c r="C3479" s="3" t="s">
        <v>30</v>
      </c>
      <c r="D3479" s="4" t="s">
        <v>19</v>
      </c>
      <c r="E3479" s="3" t="s">
        <v>117</v>
      </c>
      <c r="F3479" s="3" t="s">
        <v>903</v>
      </c>
      <c r="G3479" s="3" t="s">
        <v>31</v>
      </c>
      <c r="H3479" s="3" t="s">
        <v>11398</v>
      </c>
      <c r="I3479" s="3" t="s">
        <v>24617</v>
      </c>
      <c r="J3479" s="3" t="s">
        <v>24619</v>
      </c>
      <c r="K3479" s="3" t="s">
        <v>27</v>
      </c>
    </row>
    <row r="3480" ht="18.0" customHeight="1">
      <c r="A3480" s="3" t="s">
        <v>18371</v>
      </c>
      <c r="B3480" s="3" t="s">
        <v>10952</v>
      </c>
      <c r="C3480" s="3" t="s">
        <v>30</v>
      </c>
      <c r="D3480" s="4" t="s">
        <v>19</v>
      </c>
      <c r="E3480" s="3" t="s">
        <v>21</v>
      </c>
      <c r="F3480" s="3" t="s">
        <v>48</v>
      </c>
      <c r="G3480" s="3" t="s">
        <v>23</v>
      </c>
      <c r="H3480" s="3" t="s">
        <v>10219</v>
      </c>
      <c r="I3480" s="3" t="s">
        <v>18374</v>
      </c>
      <c r="J3480" s="3" t="s">
        <v>18377</v>
      </c>
      <c r="K3480" s="3" t="s">
        <v>35</v>
      </c>
    </row>
    <row r="3481" ht="18.0" customHeight="1">
      <c r="A3481" s="3" t="s">
        <v>24624</v>
      </c>
      <c r="B3481" s="3" t="s">
        <v>3721</v>
      </c>
      <c r="C3481" s="3" t="s">
        <v>30</v>
      </c>
      <c r="D3481" s="4" t="s">
        <v>19</v>
      </c>
      <c r="E3481" s="3" t="s">
        <v>21</v>
      </c>
      <c r="F3481" s="3" t="s">
        <v>146</v>
      </c>
      <c r="G3481" s="3" t="s">
        <v>50</v>
      </c>
      <c r="H3481" s="3" t="s">
        <v>3724</v>
      </c>
      <c r="I3481" s="3" t="s">
        <v>24627</v>
      </c>
      <c r="J3481" s="3" t="s">
        <v>24628</v>
      </c>
      <c r="K3481" s="3" t="s">
        <v>159</v>
      </c>
    </row>
    <row r="3482" ht="18.0" customHeight="1">
      <c r="A3482" s="3" t="s">
        <v>24629</v>
      </c>
      <c r="B3482" s="3" t="s">
        <v>8222</v>
      </c>
      <c r="C3482" s="3" t="s">
        <v>30</v>
      </c>
      <c r="D3482" s="4" t="s">
        <v>19</v>
      </c>
      <c r="E3482" s="3" t="s">
        <v>20</v>
      </c>
      <c r="F3482" s="3" t="s">
        <v>146</v>
      </c>
      <c r="G3482" s="3" t="s">
        <v>69</v>
      </c>
      <c r="H3482" s="3" t="s">
        <v>8226</v>
      </c>
      <c r="I3482" s="3" t="s">
        <v>24632</v>
      </c>
      <c r="J3482" s="3" t="s">
        <v>24634</v>
      </c>
      <c r="K3482" s="3" t="s">
        <v>27</v>
      </c>
    </row>
    <row r="3483" ht="18.0" customHeight="1">
      <c r="A3483" s="3" t="s">
        <v>24635</v>
      </c>
      <c r="B3483" s="3" t="s">
        <v>11257</v>
      </c>
      <c r="C3483" s="3" t="s">
        <v>30</v>
      </c>
      <c r="D3483" s="4" t="s">
        <v>19</v>
      </c>
      <c r="E3483" s="3" t="s">
        <v>21</v>
      </c>
      <c r="F3483" s="3" t="s">
        <v>146</v>
      </c>
      <c r="G3483" s="3" t="s">
        <v>50</v>
      </c>
      <c r="H3483" s="3" t="s">
        <v>11260</v>
      </c>
      <c r="I3483" s="3" t="s">
        <v>24639</v>
      </c>
      <c r="J3483" s="3" t="s">
        <v>24640</v>
      </c>
      <c r="K3483" s="3" t="s">
        <v>159</v>
      </c>
    </row>
    <row r="3484" ht="18.0" customHeight="1">
      <c r="A3484" s="3" t="s">
        <v>24641</v>
      </c>
      <c r="B3484" s="3" t="s">
        <v>6419</v>
      </c>
      <c r="C3484" s="3" t="s">
        <v>30</v>
      </c>
      <c r="D3484" s="4" t="s">
        <v>19</v>
      </c>
      <c r="E3484" s="3" t="s">
        <v>21</v>
      </c>
      <c r="F3484" s="3" t="s">
        <v>1604</v>
      </c>
      <c r="G3484" s="3" t="s">
        <v>69</v>
      </c>
      <c r="H3484" s="3" t="s">
        <v>264</v>
      </c>
      <c r="I3484" s="3" t="s">
        <v>24645</v>
      </c>
      <c r="J3484" s="3" t="s">
        <v>24647</v>
      </c>
      <c r="K3484" s="3" t="s">
        <v>27</v>
      </c>
    </row>
    <row r="3485" ht="18.0" customHeight="1">
      <c r="A3485" s="3" t="s">
        <v>3292</v>
      </c>
      <c r="B3485" s="3" t="s">
        <v>680</v>
      </c>
      <c r="C3485" s="3" t="s">
        <v>30</v>
      </c>
      <c r="D3485" s="4" t="s">
        <v>19</v>
      </c>
      <c r="E3485" s="3" t="s">
        <v>20</v>
      </c>
      <c r="F3485" s="3" t="s">
        <v>24649</v>
      </c>
      <c r="G3485" s="3" t="s">
        <v>69</v>
      </c>
      <c r="H3485" s="3" t="s">
        <v>38</v>
      </c>
      <c r="I3485" s="3" t="s">
        <v>24650</v>
      </c>
      <c r="J3485" s="3" t="s">
        <v>24651</v>
      </c>
      <c r="K3485" s="3" t="s">
        <v>159</v>
      </c>
    </row>
    <row r="3486" ht="18.0" customHeight="1">
      <c r="A3486" s="3" t="s">
        <v>1411</v>
      </c>
      <c r="B3486" s="3" t="s">
        <v>1412</v>
      </c>
      <c r="C3486" s="3" t="s">
        <v>30</v>
      </c>
      <c r="D3486" s="4" t="s">
        <v>19</v>
      </c>
      <c r="E3486" s="3" t="s">
        <v>127</v>
      </c>
      <c r="F3486" s="3" t="s">
        <v>618</v>
      </c>
      <c r="G3486" s="3" t="s">
        <v>69</v>
      </c>
      <c r="H3486" s="3" t="s">
        <v>1415</v>
      </c>
      <c r="I3486" s="3" t="s">
        <v>1418</v>
      </c>
      <c r="J3486" s="3" t="s">
        <v>1421</v>
      </c>
      <c r="K3486" s="3" t="s">
        <v>35</v>
      </c>
    </row>
    <row r="3487" ht="18.0" customHeight="1">
      <c r="A3487" s="3" t="s">
        <v>28</v>
      </c>
      <c r="B3487" s="3" t="s">
        <v>18411</v>
      </c>
      <c r="C3487" s="3" t="s">
        <v>30</v>
      </c>
      <c r="D3487" s="4" t="s">
        <v>19</v>
      </c>
      <c r="E3487" s="3" t="s">
        <v>20</v>
      </c>
      <c r="F3487" s="3" t="s">
        <v>73</v>
      </c>
      <c r="G3487" s="3" t="s">
        <v>57</v>
      </c>
      <c r="H3487" s="3" t="s">
        <v>18413</v>
      </c>
      <c r="I3487" s="3" t="s">
        <v>24655</v>
      </c>
      <c r="J3487" s="3" t="s">
        <v>24656</v>
      </c>
      <c r="K3487" s="3" t="s">
        <v>41</v>
      </c>
    </row>
    <row r="3488" ht="18.0" customHeight="1">
      <c r="A3488" s="3" t="s">
        <v>24659</v>
      </c>
      <c r="B3488" s="3" t="s">
        <v>1811</v>
      </c>
      <c r="C3488" s="3" t="s">
        <v>30</v>
      </c>
      <c r="D3488" s="4" t="s">
        <v>19</v>
      </c>
      <c r="E3488" s="3" t="s">
        <v>21</v>
      </c>
      <c r="F3488" s="3" t="s">
        <v>737</v>
      </c>
      <c r="G3488" s="3" t="s">
        <v>50</v>
      </c>
      <c r="H3488" s="3" t="s">
        <v>1814</v>
      </c>
      <c r="I3488" s="3" t="s">
        <v>24662</v>
      </c>
      <c r="J3488" s="3" t="s">
        <v>24664</v>
      </c>
      <c r="K3488" s="3" t="s">
        <v>41</v>
      </c>
    </row>
    <row r="3489" ht="18.0" customHeight="1">
      <c r="A3489" s="3" t="s">
        <v>2636</v>
      </c>
      <c r="B3489" s="3" t="s">
        <v>11288</v>
      </c>
      <c r="C3489" s="3" t="s">
        <v>30</v>
      </c>
      <c r="D3489" s="4" t="s">
        <v>19</v>
      </c>
      <c r="E3489" s="3" t="s">
        <v>20</v>
      </c>
      <c r="F3489" s="3" t="s">
        <v>146</v>
      </c>
      <c r="G3489" s="3" t="s">
        <v>50</v>
      </c>
      <c r="H3489" s="3" t="s">
        <v>11289</v>
      </c>
      <c r="I3489" s="3" t="s">
        <v>24665</v>
      </c>
      <c r="J3489" s="3" t="s">
        <v>24667</v>
      </c>
      <c r="K3489" s="3" t="s">
        <v>35</v>
      </c>
    </row>
    <row r="3490" ht="18.0" customHeight="1">
      <c r="A3490" s="3" t="s">
        <v>24669</v>
      </c>
      <c r="B3490" s="3" t="s">
        <v>23977</v>
      </c>
      <c r="C3490" s="3" t="s">
        <v>30</v>
      </c>
      <c r="D3490" s="4" t="s">
        <v>19</v>
      </c>
      <c r="E3490" s="3" t="s">
        <v>20</v>
      </c>
      <c r="F3490" s="3" t="s">
        <v>1604</v>
      </c>
      <c r="G3490" s="3" t="s">
        <v>50</v>
      </c>
      <c r="H3490" s="3" t="s">
        <v>8434</v>
      </c>
      <c r="I3490" s="3" t="s">
        <v>24670</v>
      </c>
      <c r="J3490" s="3" t="s">
        <v>24671</v>
      </c>
      <c r="K3490" s="3" t="s">
        <v>90</v>
      </c>
    </row>
    <row r="3491" ht="18.0" customHeight="1">
      <c r="A3491" s="3" t="s">
        <v>3292</v>
      </c>
      <c r="B3491" s="3" t="s">
        <v>3986</v>
      </c>
      <c r="C3491" s="3" t="s">
        <v>30</v>
      </c>
      <c r="D3491" s="4" t="s">
        <v>19</v>
      </c>
      <c r="E3491" s="3" t="s">
        <v>20</v>
      </c>
      <c r="F3491" s="3" t="s">
        <v>95</v>
      </c>
      <c r="G3491" s="3" t="s">
        <v>57</v>
      </c>
      <c r="H3491" s="3" t="s">
        <v>3993</v>
      </c>
      <c r="I3491" s="3" t="s">
        <v>166</v>
      </c>
      <c r="J3491" s="3" t="s">
        <v>24673</v>
      </c>
      <c r="K3491" s="3" t="s">
        <v>159</v>
      </c>
    </row>
    <row r="3492" ht="18.0" customHeight="1">
      <c r="A3492" s="3" t="s">
        <v>6465</v>
      </c>
      <c r="B3492" s="3" t="s">
        <v>6466</v>
      </c>
      <c r="C3492" s="3" t="s">
        <v>30</v>
      </c>
      <c r="D3492" s="4" t="s">
        <v>19</v>
      </c>
      <c r="E3492" s="3" t="s">
        <v>21</v>
      </c>
      <c r="F3492" s="3" t="s">
        <v>618</v>
      </c>
      <c r="G3492" s="3" t="s">
        <v>50</v>
      </c>
      <c r="H3492" s="3" t="s">
        <v>2719</v>
      </c>
      <c r="I3492" s="3" t="s">
        <v>11638</v>
      </c>
      <c r="J3492" s="3" t="s">
        <v>24676</v>
      </c>
      <c r="K3492" s="3" t="s">
        <v>159</v>
      </c>
    </row>
    <row r="3493" ht="18.0" customHeight="1">
      <c r="A3493" s="3" t="s">
        <v>3188</v>
      </c>
      <c r="B3493" s="3" t="s">
        <v>1639</v>
      </c>
      <c r="C3493" s="3" t="s">
        <v>30</v>
      </c>
      <c r="D3493" s="4" t="s">
        <v>19</v>
      </c>
      <c r="E3493" s="3" t="s">
        <v>20</v>
      </c>
      <c r="F3493" s="3" t="s">
        <v>177</v>
      </c>
      <c r="G3493" s="3" t="s">
        <v>69</v>
      </c>
      <c r="H3493" s="3" t="s">
        <v>1643</v>
      </c>
      <c r="I3493" s="3" t="s">
        <v>7671</v>
      </c>
      <c r="J3493" s="3" t="s">
        <v>24681</v>
      </c>
      <c r="K3493" s="3" t="s">
        <v>257</v>
      </c>
    </row>
    <row r="3494" ht="18.0" customHeight="1">
      <c r="A3494" s="3" t="s">
        <v>11180</v>
      </c>
      <c r="B3494" s="3" t="s">
        <v>3986</v>
      </c>
      <c r="C3494" s="3" t="s">
        <v>30</v>
      </c>
      <c r="D3494" s="4" t="s">
        <v>19</v>
      </c>
      <c r="E3494" s="3" t="s">
        <v>20</v>
      </c>
      <c r="F3494" s="3" t="s">
        <v>443</v>
      </c>
      <c r="G3494" s="3" t="s">
        <v>57</v>
      </c>
      <c r="H3494" s="3" t="s">
        <v>3993</v>
      </c>
      <c r="I3494" s="3" t="s">
        <v>166</v>
      </c>
      <c r="J3494" s="3" t="s">
        <v>24041</v>
      </c>
      <c r="K3494" s="3" t="s">
        <v>159</v>
      </c>
    </row>
    <row r="3495" ht="18.0" customHeight="1">
      <c r="A3495" s="3" t="s">
        <v>13977</v>
      </c>
      <c r="B3495" s="3" t="s">
        <v>24684</v>
      </c>
      <c r="C3495" s="3" t="s">
        <v>30</v>
      </c>
      <c r="D3495" s="4" t="s">
        <v>19</v>
      </c>
      <c r="E3495" s="3" t="s">
        <v>21</v>
      </c>
      <c r="F3495" s="3" t="s">
        <v>73</v>
      </c>
      <c r="G3495" s="3" t="s">
        <v>50</v>
      </c>
      <c r="H3495" s="3" t="s">
        <v>329</v>
      </c>
      <c r="I3495" s="3" t="s">
        <v>1384</v>
      </c>
      <c r="J3495" s="3" t="s">
        <v>24685</v>
      </c>
      <c r="K3495" s="3" t="s">
        <v>27</v>
      </c>
    </row>
    <row r="3496" ht="18.0" customHeight="1">
      <c r="A3496" s="3" t="s">
        <v>24686</v>
      </c>
      <c r="B3496" s="3" t="s">
        <v>24687</v>
      </c>
      <c r="C3496" s="3" t="s">
        <v>30</v>
      </c>
      <c r="D3496" s="4" t="s">
        <v>19</v>
      </c>
      <c r="E3496" s="3" t="s">
        <v>21</v>
      </c>
      <c r="F3496" s="3" t="s">
        <v>349</v>
      </c>
      <c r="G3496" s="3" t="s">
        <v>69</v>
      </c>
      <c r="H3496" s="3" t="s">
        <v>620</v>
      </c>
      <c r="I3496" s="3" t="s">
        <v>24690</v>
      </c>
      <c r="J3496" s="3" t="s">
        <v>24692</v>
      </c>
      <c r="K3496" s="3" t="s">
        <v>159</v>
      </c>
    </row>
    <row r="3497" ht="18.0" customHeight="1">
      <c r="A3497" s="3" t="s">
        <v>24693</v>
      </c>
      <c r="B3497" s="3" t="s">
        <v>24694</v>
      </c>
      <c r="C3497" s="3" t="s">
        <v>30</v>
      </c>
      <c r="D3497" s="4" t="s">
        <v>19</v>
      </c>
      <c r="E3497" s="3" t="s">
        <v>20</v>
      </c>
      <c r="F3497" s="3" t="s">
        <v>1604</v>
      </c>
      <c r="G3497" s="3" t="s">
        <v>69</v>
      </c>
      <c r="H3497" s="3" t="s">
        <v>821</v>
      </c>
      <c r="I3497" s="3" t="s">
        <v>24696</v>
      </c>
      <c r="J3497" s="3" t="s">
        <v>24697</v>
      </c>
      <c r="K3497" s="3" t="s">
        <v>159</v>
      </c>
    </row>
    <row r="3498" ht="18.0" customHeight="1">
      <c r="A3498" s="3" t="s">
        <v>6339</v>
      </c>
      <c r="B3498" s="3" t="s">
        <v>6340</v>
      </c>
      <c r="C3498" s="3" t="s">
        <v>30</v>
      </c>
      <c r="D3498" s="4" t="s">
        <v>19</v>
      </c>
      <c r="E3498" s="3" t="s">
        <v>634</v>
      </c>
      <c r="F3498" s="3" t="s">
        <v>349</v>
      </c>
      <c r="G3498" s="3" t="s">
        <v>50</v>
      </c>
      <c r="H3498" s="3" t="s">
        <v>6344</v>
      </c>
      <c r="I3498" s="3" t="s">
        <v>6345</v>
      </c>
      <c r="J3498" s="3" t="s">
        <v>6346</v>
      </c>
      <c r="K3498" s="3" t="s">
        <v>35</v>
      </c>
    </row>
    <row r="3499" ht="18.0" customHeight="1">
      <c r="A3499" s="3" t="s">
        <v>5382</v>
      </c>
      <c r="B3499" s="3" t="s">
        <v>11098</v>
      </c>
      <c r="C3499" s="3" t="s">
        <v>30</v>
      </c>
      <c r="D3499" s="4" t="s">
        <v>19</v>
      </c>
      <c r="E3499" s="3" t="s">
        <v>21</v>
      </c>
      <c r="F3499" s="3" t="s">
        <v>73</v>
      </c>
      <c r="G3499" s="3" t="s">
        <v>57</v>
      </c>
      <c r="H3499" s="3" t="s">
        <v>9479</v>
      </c>
      <c r="I3499" s="3" t="s">
        <v>17510</v>
      </c>
      <c r="J3499" s="3" t="s">
        <v>18506</v>
      </c>
      <c r="K3499" s="3" t="s">
        <v>35</v>
      </c>
    </row>
    <row r="3500" ht="18.0" customHeight="1">
      <c r="A3500" s="3" t="s">
        <v>24703</v>
      </c>
      <c r="B3500" s="3" t="s">
        <v>5445</v>
      </c>
      <c r="C3500" s="3" t="s">
        <v>30</v>
      </c>
      <c r="D3500" s="4" t="s">
        <v>19</v>
      </c>
      <c r="E3500" s="3" t="s">
        <v>20</v>
      </c>
      <c r="F3500" s="3" t="s">
        <v>1661</v>
      </c>
      <c r="G3500" s="3" t="s">
        <v>57</v>
      </c>
      <c r="H3500" s="3" t="s">
        <v>99</v>
      </c>
      <c r="I3500" s="3" t="s">
        <v>23047</v>
      </c>
      <c r="J3500" s="3" t="s">
        <v>24713</v>
      </c>
      <c r="K3500" s="3" t="s">
        <v>27</v>
      </c>
    </row>
    <row r="3501" ht="18.0" customHeight="1">
      <c r="A3501" s="3" t="s">
        <v>24714</v>
      </c>
      <c r="B3501" s="3" t="s">
        <v>6649</v>
      </c>
      <c r="C3501" s="3" t="s">
        <v>30</v>
      </c>
      <c r="D3501" s="4" t="s">
        <v>19</v>
      </c>
      <c r="E3501" s="3" t="s">
        <v>20</v>
      </c>
      <c r="F3501" s="3" t="s">
        <v>73</v>
      </c>
      <c r="G3501" s="3" t="s">
        <v>57</v>
      </c>
      <c r="H3501" s="3" t="s">
        <v>1215</v>
      </c>
      <c r="I3501" s="3" t="s">
        <v>6655</v>
      </c>
      <c r="J3501" s="3" t="s">
        <v>24718</v>
      </c>
      <c r="K3501" s="3" t="s">
        <v>35</v>
      </c>
    </row>
    <row r="3502" ht="18.0" customHeight="1">
      <c r="A3502" s="3" t="s">
        <v>13627</v>
      </c>
      <c r="B3502" s="3" t="s">
        <v>5276</v>
      </c>
      <c r="C3502" s="3" t="s">
        <v>30</v>
      </c>
      <c r="D3502" s="4" t="s">
        <v>19</v>
      </c>
      <c r="E3502" s="3" t="s">
        <v>127</v>
      </c>
      <c r="F3502" s="3" t="s">
        <v>387</v>
      </c>
      <c r="G3502" s="3" t="s">
        <v>50</v>
      </c>
      <c r="H3502" s="3" t="s">
        <v>5281</v>
      </c>
      <c r="I3502" s="3" t="s">
        <v>1037</v>
      </c>
      <c r="J3502" s="3" t="s">
        <v>24722</v>
      </c>
      <c r="K3502" s="3" t="s">
        <v>27</v>
      </c>
    </row>
    <row r="3503" ht="18.0" customHeight="1">
      <c r="A3503" s="3" t="s">
        <v>11512</v>
      </c>
      <c r="B3503" s="3" t="s">
        <v>11513</v>
      </c>
      <c r="C3503" s="3" t="s">
        <v>30</v>
      </c>
      <c r="D3503" s="4" t="s">
        <v>19</v>
      </c>
      <c r="E3503" s="3" t="s">
        <v>21</v>
      </c>
      <c r="F3503" s="3" t="s">
        <v>363</v>
      </c>
      <c r="G3503" s="3" t="s">
        <v>50</v>
      </c>
      <c r="H3503" s="3" t="s">
        <v>11514</v>
      </c>
      <c r="I3503" s="3" t="s">
        <v>11516</v>
      </c>
      <c r="J3503" s="3" t="s">
        <v>11518</v>
      </c>
      <c r="K3503" s="3" t="s">
        <v>27</v>
      </c>
    </row>
    <row r="3504" ht="18.0" customHeight="1">
      <c r="A3504" s="3" t="s">
        <v>24727</v>
      </c>
      <c r="B3504" s="3" t="s">
        <v>5181</v>
      </c>
      <c r="C3504" s="3" t="s">
        <v>30</v>
      </c>
      <c r="D3504" s="4" t="s">
        <v>19</v>
      </c>
      <c r="E3504" s="3" t="s">
        <v>21</v>
      </c>
      <c r="F3504" s="3" t="s">
        <v>177</v>
      </c>
      <c r="G3504" s="3" t="s">
        <v>50</v>
      </c>
      <c r="H3504" s="3" t="s">
        <v>109</v>
      </c>
      <c r="I3504" s="3" t="s">
        <v>24731</v>
      </c>
      <c r="J3504" s="3" t="s">
        <v>24733</v>
      </c>
      <c r="K3504" s="3" t="s">
        <v>35</v>
      </c>
    </row>
    <row r="3505" ht="18.0" customHeight="1">
      <c r="A3505" s="3" t="s">
        <v>3292</v>
      </c>
      <c r="B3505" s="3" t="s">
        <v>10203</v>
      </c>
      <c r="C3505" s="3" t="s">
        <v>30</v>
      </c>
      <c r="D3505" s="4" t="s">
        <v>19</v>
      </c>
      <c r="E3505" s="3" t="s">
        <v>21</v>
      </c>
      <c r="F3505" s="3" t="s">
        <v>146</v>
      </c>
      <c r="G3505" s="3" t="s">
        <v>50</v>
      </c>
      <c r="H3505" s="3" t="s">
        <v>10204</v>
      </c>
      <c r="I3505" s="3" t="s">
        <v>10171</v>
      </c>
      <c r="J3505" s="3" t="s">
        <v>24740</v>
      </c>
      <c r="K3505" s="3" t="s">
        <v>27</v>
      </c>
    </row>
    <row r="3506" ht="18.0" customHeight="1">
      <c r="A3506" s="3" t="s">
        <v>1396</v>
      </c>
      <c r="B3506" s="3" t="s">
        <v>7343</v>
      </c>
      <c r="C3506" s="3" t="s">
        <v>30</v>
      </c>
      <c r="D3506" s="4" t="s">
        <v>19</v>
      </c>
      <c r="E3506" s="3" t="s">
        <v>21</v>
      </c>
      <c r="F3506" s="3" t="s">
        <v>618</v>
      </c>
      <c r="G3506" s="3" t="s">
        <v>50</v>
      </c>
      <c r="H3506" s="3" t="s">
        <v>7346</v>
      </c>
      <c r="I3506" s="3" t="s">
        <v>7347</v>
      </c>
      <c r="J3506" s="3" t="s">
        <v>12609</v>
      </c>
      <c r="K3506" s="3" t="s">
        <v>159</v>
      </c>
    </row>
    <row r="3507" ht="18.0" customHeight="1">
      <c r="A3507" s="3" t="s">
        <v>4242</v>
      </c>
      <c r="B3507" s="3" t="s">
        <v>11395</v>
      </c>
      <c r="C3507" s="3" t="s">
        <v>30</v>
      </c>
      <c r="D3507" s="4" t="s">
        <v>19</v>
      </c>
      <c r="E3507" s="3" t="s">
        <v>21</v>
      </c>
      <c r="F3507" s="3" t="s">
        <v>903</v>
      </c>
      <c r="G3507" s="3" t="s">
        <v>69</v>
      </c>
      <c r="H3507" s="3" t="s">
        <v>11398</v>
      </c>
      <c r="I3507" s="3" t="s">
        <v>1334</v>
      </c>
      <c r="J3507" s="3" t="s">
        <v>24744</v>
      </c>
      <c r="K3507" s="3" t="s">
        <v>27</v>
      </c>
    </row>
    <row r="3508" ht="18.0" customHeight="1">
      <c r="A3508" s="3" t="s">
        <v>24745</v>
      </c>
      <c r="B3508" s="3" t="s">
        <v>5445</v>
      </c>
      <c r="C3508" s="3" t="s">
        <v>30</v>
      </c>
      <c r="D3508" s="4" t="s">
        <v>19</v>
      </c>
      <c r="E3508" s="3" t="s">
        <v>20</v>
      </c>
      <c r="F3508" s="3" t="s">
        <v>363</v>
      </c>
      <c r="G3508" s="3" t="s">
        <v>57</v>
      </c>
      <c r="H3508" s="3" t="s">
        <v>99</v>
      </c>
      <c r="I3508" s="3" t="s">
        <v>23572</v>
      </c>
      <c r="J3508" s="3" t="s">
        <v>24752</v>
      </c>
      <c r="K3508" s="3" t="s">
        <v>27</v>
      </c>
    </row>
    <row r="3509" ht="18.0" customHeight="1">
      <c r="A3509" s="3" t="s">
        <v>4380</v>
      </c>
      <c r="B3509" s="3" t="s">
        <v>23962</v>
      </c>
      <c r="C3509" s="3" t="s">
        <v>30</v>
      </c>
      <c r="D3509" s="4" t="s">
        <v>19</v>
      </c>
      <c r="E3509" s="3" t="s">
        <v>20</v>
      </c>
      <c r="F3509" s="3" t="s">
        <v>668</v>
      </c>
      <c r="G3509" s="3" t="s">
        <v>50</v>
      </c>
      <c r="H3509" s="3" t="s">
        <v>11502</v>
      </c>
      <c r="I3509" s="3" t="s">
        <v>24754</v>
      </c>
      <c r="J3509" s="3" t="s">
        <v>24756</v>
      </c>
      <c r="K3509" s="3" t="s">
        <v>35</v>
      </c>
    </row>
    <row r="3510" ht="18.0" customHeight="1">
      <c r="A3510" s="3" t="s">
        <v>14562</v>
      </c>
      <c r="B3510" s="3" t="s">
        <v>24758</v>
      </c>
      <c r="C3510" s="3" t="s">
        <v>30</v>
      </c>
      <c r="D3510" s="4" t="s">
        <v>19</v>
      </c>
      <c r="E3510" s="3" t="s">
        <v>20</v>
      </c>
      <c r="F3510" s="3" t="s">
        <v>1896</v>
      </c>
      <c r="G3510" s="3" t="s">
        <v>50</v>
      </c>
      <c r="H3510" s="3" t="s">
        <v>498</v>
      </c>
      <c r="I3510" s="3" t="s">
        <v>24762</v>
      </c>
      <c r="J3510" s="3" t="s">
        <v>24764</v>
      </c>
      <c r="K3510" s="3" t="s">
        <v>27</v>
      </c>
    </row>
    <row r="3511" ht="18.0" customHeight="1">
      <c r="A3511" s="3" t="s">
        <v>3815</v>
      </c>
      <c r="B3511" s="3" t="s">
        <v>5832</v>
      </c>
      <c r="C3511" s="3" t="s">
        <v>30</v>
      </c>
      <c r="D3511" s="4" t="s">
        <v>19</v>
      </c>
      <c r="E3511" s="3" t="s">
        <v>21</v>
      </c>
      <c r="F3511" s="3" t="s">
        <v>119</v>
      </c>
      <c r="G3511" s="3" t="s">
        <v>69</v>
      </c>
      <c r="H3511" s="3" t="s">
        <v>1520</v>
      </c>
      <c r="I3511" s="3" t="s">
        <v>5834</v>
      </c>
      <c r="J3511" s="3" t="s">
        <v>5836</v>
      </c>
      <c r="K3511" s="3" t="s">
        <v>41</v>
      </c>
    </row>
    <row r="3512" ht="18.0" customHeight="1">
      <c r="A3512" s="3" t="s">
        <v>24769</v>
      </c>
      <c r="B3512" s="3" t="s">
        <v>18359</v>
      </c>
      <c r="C3512" s="3" t="s">
        <v>30</v>
      </c>
      <c r="D3512" s="4" t="s">
        <v>19</v>
      </c>
      <c r="E3512" s="3" t="s">
        <v>21</v>
      </c>
      <c r="F3512" s="3" t="s">
        <v>2006</v>
      </c>
      <c r="G3512" s="3" t="s">
        <v>50</v>
      </c>
      <c r="H3512" s="3" t="s">
        <v>423</v>
      </c>
      <c r="I3512" s="3" t="s">
        <v>24771</v>
      </c>
      <c r="J3512" s="3" t="s">
        <v>24772</v>
      </c>
      <c r="K3512" s="3" t="s">
        <v>41</v>
      </c>
    </row>
    <row r="3513" ht="18.0" customHeight="1">
      <c r="A3513" s="3" t="s">
        <v>24773</v>
      </c>
      <c r="B3513" s="3" t="s">
        <v>24774</v>
      </c>
      <c r="C3513" s="3" t="s">
        <v>30</v>
      </c>
      <c r="D3513" s="4" t="s">
        <v>19</v>
      </c>
      <c r="E3513" s="3" t="s">
        <v>21</v>
      </c>
      <c r="F3513" s="3" t="s">
        <v>73</v>
      </c>
      <c r="G3513" s="3" t="s">
        <v>50</v>
      </c>
      <c r="H3513" s="3" t="s">
        <v>329</v>
      </c>
      <c r="I3513" s="3" t="s">
        <v>166</v>
      </c>
      <c r="J3513" s="3" t="s">
        <v>24775</v>
      </c>
      <c r="K3513" s="3" t="s">
        <v>257</v>
      </c>
    </row>
    <row r="3514" ht="18.0" customHeight="1">
      <c r="A3514" s="3" t="s">
        <v>4523</v>
      </c>
      <c r="B3514" s="3" t="s">
        <v>5322</v>
      </c>
      <c r="C3514" s="3" t="s">
        <v>30</v>
      </c>
      <c r="D3514" s="4" t="s">
        <v>19</v>
      </c>
      <c r="E3514" s="3" t="s">
        <v>21</v>
      </c>
      <c r="F3514" s="3" t="s">
        <v>177</v>
      </c>
      <c r="G3514" s="3" t="s">
        <v>50</v>
      </c>
      <c r="H3514" s="3" t="s">
        <v>58</v>
      </c>
      <c r="I3514" s="3" t="s">
        <v>5325</v>
      </c>
      <c r="J3514" s="3" t="s">
        <v>24778</v>
      </c>
      <c r="K3514" s="3" t="s">
        <v>41</v>
      </c>
    </row>
    <row r="3515" ht="18.0" customHeight="1">
      <c r="A3515" s="3" t="s">
        <v>24779</v>
      </c>
      <c r="B3515" s="3" t="s">
        <v>24780</v>
      </c>
      <c r="C3515" s="3" t="s">
        <v>30</v>
      </c>
      <c r="D3515" s="4" t="s">
        <v>19</v>
      </c>
      <c r="E3515" s="3" t="s">
        <v>21</v>
      </c>
      <c r="F3515" s="3" t="s">
        <v>349</v>
      </c>
      <c r="G3515" s="3" t="s">
        <v>69</v>
      </c>
      <c r="H3515" s="3" t="s">
        <v>9357</v>
      </c>
      <c r="I3515" s="3" t="s">
        <v>24782</v>
      </c>
      <c r="J3515" s="3" t="s">
        <v>24785</v>
      </c>
      <c r="K3515" s="3" t="s">
        <v>27</v>
      </c>
    </row>
    <row r="3516" ht="18.0" customHeight="1">
      <c r="A3516" s="3" t="s">
        <v>259</v>
      </c>
      <c r="B3516" s="3" t="s">
        <v>8588</v>
      </c>
      <c r="C3516" s="3" t="s">
        <v>30</v>
      </c>
      <c r="D3516" s="4" t="s">
        <v>19</v>
      </c>
      <c r="E3516" s="3" t="s">
        <v>21</v>
      </c>
      <c r="F3516" s="3" t="s">
        <v>363</v>
      </c>
      <c r="G3516" s="3" t="s">
        <v>50</v>
      </c>
      <c r="H3516" s="3" t="s">
        <v>3592</v>
      </c>
      <c r="I3516" s="3" t="s">
        <v>11448</v>
      </c>
      <c r="J3516" s="3" t="s">
        <v>24787</v>
      </c>
      <c r="K3516" s="3" t="s">
        <v>35</v>
      </c>
    </row>
    <row r="3517" ht="18.0" customHeight="1">
      <c r="A3517" s="3" t="s">
        <v>24789</v>
      </c>
      <c r="B3517" s="3" t="s">
        <v>24560</v>
      </c>
      <c r="C3517" s="3" t="s">
        <v>30</v>
      </c>
      <c r="D3517" s="4" t="s">
        <v>19</v>
      </c>
      <c r="E3517" s="3" t="s">
        <v>20</v>
      </c>
      <c r="F3517" s="3" t="s">
        <v>387</v>
      </c>
      <c r="G3517" s="3" t="s">
        <v>50</v>
      </c>
      <c r="H3517" s="3" t="s">
        <v>38</v>
      </c>
      <c r="I3517" s="3" t="s">
        <v>24564</v>
      </c>
      <c r="J3517" s="3" t="s">
        <v>24792</v>
      </c>
      <c r="K3517" s="3" t="s">
        <v>90</v>
      </c>
    </row>
    <row r="3518" ht="18.0" customHeight="1">
      <c r="A3518" s="3" t="s">
        <v>5116</v>
      </c>
      <c r="B3518" s="3" t="s">
        <v>8588</v>
      </c>
      <c r="C3518" s="3" t="s">
        <v>30</v>
      </c>
      <c r="D3518" s="4" t="s">
        <v>19</v>
      </c>
      <c r="E3518" s="3" t="s">
        <v>20</v>
      </c>
      <c r="F3518" s="3" t="s">
        <v>363</v>
      </c>
      <c r="G3518" s="3" t="s">
        <v>57</v>
      </c>
      <c r="H3518" s="3" t="s">
        <v>3592</v>
      </c>
      <c r="I3518" s="3" t="s">
        <v>11448</v>
      </c>
      <c r="J3518" s="3" t="s">
        <v>24794</v>
      </c>
      <c r="K3518" s="3" t="s">
        <v>35</v>
      </c>
    </row>
    <row r="3519" ht="18.0" customHeight="1">
      <c r="A3519" s="3" t="s">
        <v>24795</v>
      </c>
      <c r="B3519" s="3" t="s">
        <v>9187</v>
      </c>
      <c r="C3519" s="3" t="s">
        <v>30</v>
      </c>
      <c r="D3519" s="4" t="s">
        <v>19</v>
      </c>
      <c r="E3519" s="3" t="s">
        <v>21</v>
      </c>
      <c r="F3519" s="3" t="s">
        <v>146</v>
      </c>
      <c r="G3519" s="3" t="s">
        <v>57</v>
      </c>
      <c r="H3519" s="3" t="s">
        <v>556</v>
      </c>
      <c r="I3519" s="3" t="s">
        <v>9190</v>
      </c>
      <c r="J3519" s="3" t="s">
        <v>24798</v>
      </c>
      <c r="K3519" s="3" t="s">
        <v>35</v>
      </c>
    </row>
    <row r="3520" ht="18.0" customHeight="1">
      <c r="A3520" s="3" t="s">
        <v>3205</v>
      </c>
      <c r="B3520" s="3" t="s">
        <v>2178</v>
      </c>
      <c r="C3520" s="3" t="s">
        <v>30</v>
      </c>
      <c r="D3520" s="4" t="s">
        <v>19</v>
      </c>
      <c r="E3520" s="3" t="s">
        <v>21</v>
      </c>
      <c r="F3520" s="3" t="s">
        <v>349</v>
      </c>
      <c r="G3520" s="3" t="s">
        <v>50</v>
      </c>
      <c r="H3520" s="3" t="s">
        <v>58</v>
      </c>
      <c r="I3520" s="3" t="s">
        <v>24802</v>
      </c>
      <c r="J3520" s="3" t="s">
        <v>24804</v>
      </c>
      <c r="K3520" s="3" t="s">
        <v>27</v>
      </c>
    </row>
    <row r="3521" ht="18.0" customHeight="1">
      <c r="A3521" s="3" t="s">
        <v>259</v>
      </c>
      <c r="B3521" s="3" t="s">
        <v>23069</v>
      </c>
      <c r="C3521" s="3" t="s">
        <v>30</v>
      </c>
      <c r="D3521" s="4" t="s">
        <v>19</v>
      </c>
      <c r="E3521" s="3" t="s">
        <v>21</v>
      </c>
      <c r="F3521" s="3" t="s">
        <v>737</v>
      </c>
      <c r="G3521" s="3" t="s">
        <v>57</v>
      </c>
      <c r="H3521" s="3" t="s">
        <v>698</v>
      </c>
      <c r="I3521" s="3" t="s">
        <v>24810</v>
      </c>
      <c r="J3521" s="3" t="s">
        <v>24811</v>
      </c>
      <c r="K3521" s="3" t="s">
        <v>159</v>
      </c>
    </row>
    <row r="3522" ht="18.0" customHeight="1">
      <c r="A3522" s="3" t="s">
        <v>17712</v>
      </c>
      <c r="B3522" s="3" t="s">
        <v>10377</v>
      </c>
      <c r="C3522" s="3" t="s">
        <v>30</v>
      </c>
      <c r="D3522" s="4" t="s">
        <v>19</v>
      </c>
      <c r="E3522" s="3" t="s">
        <v>20</v>
      </c>
      <c r="F3522" s="3" t="s">
        <v>73</v>
      </c>
      <c r="G3522" s="3" t="s">
        <v>50</v>
      </c>
      <c r="H3522" s="3" t="s">
        <v>38</v>
      </c>
      <c r="I3522" s="3" t="s">
        <v>10382</v>
      </c>
      <c r="J3522" s="3" t="s">
        <v>17715</v>
      </c>
      <c r="K3522" s="3" t="s">
        <v>41</v>
      </c>
    </row>
    <row r="3523" ht="18.0" customHeight="1">
      <c r="A3523" s="3" t="s">
        <v>24820</v>
      </c>
      <c r="B3523" s="3" t="s">
        <v>11395</v>
      </c>
      <c r="C3523" s="3" t="s">
        <v>30</v>
      </c>
      <c r="D3523" s="4" t="s">
        <v>19</v>
      </c>
      <c r="E3523" s="3" t="s">
        <v>20</v>
      </c>
      <c r="F3523" s="3" t="s">
        <v>737</v>
      </c>
      <c r="G3523" s="3" t="s">
        <v>57</v>
      </c>
      <c r="H3523" s="3" t="s">
        <v>11398</v>
      </c>
      <c r="I3523" s="3" t="s">
        <v>24824</v>
      </c>
      <c r="J3523" s="3" t="s">
        <v>24826</v>
      </c>
      <c r="K3523" s="3" t="s">
        <v>27</v>
      </c>
    </row>
    <row r="3524" ht="18.0" customHeight="1">
      <c r="A3524" s="3" t="s">
        <v>24827</v>
      </c>
      <c r="B3524" s="3" t="s">
        <v>11288</v>
      </c>
      <c r="C3524" s="3" t="s">
        <v>30</v>
      </c>
      <c r="D3524" s="4" t="s">
        <v>19</v>
      </c>
      <c r="E3524" s="3" t="s">
        <v>20</v>
      </c>
      <c r="F3524" s="3" t="s">
        <v>146</v>
      </c>
      <c r="G3524" s="3" t="s">
        <v>50</v>
      </c>
      <c r="H3524" s="3" t="s">
        <v>11289</v>
      </c>
      <c r="I3524" s="3" t="s">
        <v>24830</v>
      </c>
      <c r="J3524" s="3" t="s">
        <v>24832</v>
      </c>
      <c r="K3524" s="3" t="s">
        <v>35</v>
      </c>
    </row>
    <row r="3525" ht="18.0" customHeight="1">
      <c r="A3525" s="3" t="s">
        <v>24834</v>
      </c>
      <c r="B3525" s="3" t="s">
        <v>1447</v>
      </c>
      <c r="C3525" s="3" t="s">
        <v>30</v>
      </c>
      <c r="D3525" s="4" t="s">
        <v>19</v>
      </c>
      <c r="E3525" s="3" t="s">
        <v>127</v>
      </c>
      <c r="F3525" s="3" t="s">
        <v>618</v>
      </c>
      <c r="G3525" s="3" t="s">
        <v>69</v>
      </c>
      <c r="H3525" s="3" t="s">
        <v>1450</v>
      </c>
      <c r="I3525" s="3" t="s">
        <v>24836</v>
      </c>
      <c r="J3525" s="3" t="s">
        <v>24838</v>
      </c>
      <c r="K3525" s="3" t="s">
        <v>35</v>
      </c>
    </row>
    <row r="3526" ht="18.0" customHeight="1">
      <c r="A3526" s="3" t="s">
        <v>24839</v>
      </c>
      <c r="B3526" s="3" t="s">
        <v>12314</v>
      </c>
      <c r="C3526" s="3" t="s">
        <v>30</v>
      </c>
      <c r="D3526" s="4" t="s">
        <v>19</v>
      </c>
      <c r="E3526" s="3" t="s">
        <v>21</v>
      </c>
      <c r="F3526" s="3" t="s">
        <v>2016</v>
      </c>
      <c r="G3526" s="3" t="s">
        <v>50</v>
      </c>
      <c r="H3526" s="3" t="s">
        <v>12317</v>
      </c>
      <c r="I3526" s="3" t="s">
        <v>24842</v>
      </c>
      <c r="J3526" s="3" t="s">
        <v>24844</v>
      </c>
      <c r="K3526" s="3" t="s">
        <v>41</v>
      </c>
    </row>
    <row r="3527" ht="18.0" customHeight="1">
      <c r="A3527" s="3" t="s">
        <v>24845</v>
      </c>
      <c r="B3527" s="3" t="s">
        <v>24846</v>
      </c>
      <c r="C3527" s="3" t="s">
        <v>30</v>
      </c>
      <c r="D3527" s="4" t="s">
        <v>19</v>
      </c>
      <c r="E3527" s="3" t="s">
        <v>21</v>
      </c>
      <c r="F3527" s="3" t="s">
        <v>349</v>
      </c>
      <c r="G3527" s="3" t="s">
        <v>50</v>
      </c>
      <c r="H3527" s="3" t="s">
        <v>24847</v>
      </c>
      <c r="I3527" s="3" t="s">
        <v>24848</v>
      </c>
      <c r="J3527" s="3" t="s">
        <v>24849</v>
      </c>
      <c r="K3527" s="3" t="s">
        <v>35</v>
      </c>
    </row>
    <row r="3528" ht="18.0" customHeight="1">
      <c r="A3528" s="3" t="s">
        <v>5338</v>
      </c>
      <c r="B3528" s="3" t="s">
        <v>11355</v>
      </c>
      <c r="C3528" s="3" t="s">
        <v>30</v>
      </c>
      <c r="D3528" s="4" t="s">
        <v>19</v>
      </c>
      <c r="E3528" s="3" t="s">
        <v>20</v>
      </c>
      <c r="F3528" s="3" t="s">
        <v>146</v>
      </c>
      <c r="G3528" s="3" t="s">
        <v>57</v>
      </c>
      <c r="H3528" s="3" t="s">
        <v>11358</v>
      </c>
      <c r="I3528" s="3" t="s">
        <v>11360</v>
      </c>
      <c r="J3528" s="3" t="s">
        <v>11361</v>
      </c>
      <c r="K3528" s="3" t="s">
        <v>35</v>
      </c>
    </row>
    <row r="3529" ht="18.0" customHeight="1">
      <c r="A3529" s="3" t="s">
        <v>1470</v>
      </c>
      <c r="B3529" s="3" t="s">
        <v>2330</v>
      </c>
      <c r="C3529" s="3" t="s">
        <v>30</v>
      </c>
      <c r="D3529" s="4" t="s">
        <v>19</v>
      </c>
      <c r="E3529" s="3" t="s">
        <v>21</v>
      </c>
      <c r="F3529" s="3" t="s">
        <v>903</v>
      </c>
      <c r="G3529" s="3" t="s">
        <v>50</v>
      </c>
      <c r="H3529" s="3" t="s">
        <v>2334</v>
      </c>
      <c r="I3529" s="3" t="s">
        <v>5229</v>
      </c>
      <c r="J3529" s="3" t="s">
        <v>24857</v>
      </c>
      <c r="K3529" s="3" t="s">
        <v>41</v>
      </c>
    </row>
    <row r="3530" ht="18.0" customHeight="1">
      <c r="A3530" s="3" t="s">
        <v>259</v>
      </c>
      <c r="B3530" s="3" t="s">
        <v>24859</v>
      </c>
      <c r="C3530" s="3" t="s">
        <v>30</v>
      </c>
      <c r="D3530" s="4" t="s">
        <v>19</v>
      </c>
      <c r="E3530" s="3" t="s">
        <v>21</v>
      </c>
      <c r="F3530" s="3" t="s">
        <v>737</v>
      </c>
      <c r="G3530" s="3" t="s">
        <v>50</v>
      </c>
      <c r="H3530" s="3" t="s">
        <v>58</v>
      </c>
      <c r="I3530" s="3" t="s">
        <v>24860</v>
      </c>
      <c r="J3530" s="3" t="s">
        <v>24862</v>
      </c>
      <c r="K3530" s="3" t="s">
        <v>41</v>
      </c>
    </row>
    <row r="3531" ht="18.0" customHeight="1">
      <c r="A3531" s="3" t="s">
        <v>5328</v>
      </c>
      <c r="B3531" s="3" t="s">
        <v>420</v>
      </c>
      <c r="C3531" s="3" t="s">
        <v>30</v>
      </c>
      <c r="D3531" s="4" t="s">
        <v>19</v>
      </c>
      <c r="E3531" s="3" t="s">
        <v>20</v>
      </c>
      <c r="F3531" s="3" t="s">
        <v>903</v>
      </c>
      <c r="G3531" s="3" t="s">
        <v>50</v>
      </c>
      <c r="H3531" s="3" t="s">
        <v>423</v>
      </c>
      <c r="I3531" s="3" t="s">
        <v>5332</v>
      </c>
      <c r="J3531" s="3" t="s">
        <v>5334</v>
      </c>
      <c r="K3531" s="3" t="s">
        <v>90</v>
      </c>
    </row>
    <row r="3532" ht="18.0" customHeight="1">
      <c r="A3532" s="3" t="s">
        <v>24868</v>
      </c>
      <c r="B3532" s="3" t="s">
        <v>24869</v>
      </c>
      <c r="C3532" s="3" t="s">
        <v>30</v>
      </c>
      <c r="D3532" s="4" t="s">
        <v>19</v>
      </c>
      <c r="E3532" s="3" t="s">
        <v>20</v>
      </c>
      <c r="F3532" s="3" t="s">
        <v>692</v>
      </c>
      <c r="G3532" s="3" t="s">
        <v>57</v>
      </c>
      <c r="H3532" s="3" t="s">
        <v>3871</v>
      </c>
      <c r="I3532" s="3" t="s">
        <v>24871</v>
      </c>
      <c r="J3532" s="3" t="s">
        <v>24873</v>
      </c>
      <c r="K3532" s="3" t="s">
        <v>257</v>
      </c>
    </row>
    <row r="3533" ht="18.0" customHeight="1">
      <c r="A3533" s="3" t="s">
        <v>977</v>
      </c>
      <c r="B3533" s="3" t="s">
        <v>12309</v>
      </c>
      <c r="C3533" s="3" t="s">
        <v>30</v>
      </c>
      <c r="D3533" s="4" t="s">
        <v>19</v>
      </c>
      <c r="E3533" s="3" t="s">
        <v>20</v>
      </c>
      <c r="F3533" s="3" t="s">
        <v>4653</v>
      </c>
      <c r="G3533" s="3" t="s">
        <v>50</v>
      </c>
      <c r="H3533" s="3" t="s">
        <v>99</v>
      </c>
      <c r="I3533" s="3" t="s">
        <v>12311</v>
      </c>
      <c r="J3533" s="3" t="s">
        <v>12312</v>
      </c>
      <c r="K3533" s="3" t="s">
        <v>35</v>
      </c>
    </row>
    <row r="3534" ht="18.0" customHeight="1">
      <c r="A3534" s="3" t="s">
        <v>24882</v>
      </c>
      <c r="B3534" s="3" t="s">
        <v>516</v>
      </c>
      <c r="C3534" s="3" t="s">
        <v>30</v>
      </c>
      <c r="D3534" s="4" t="s">
        <v>19</v>
      </c>
      <c r="E3534" s="3" t="s">
        <v>20</v>
      </c>
      <c r="F3534" s="3" t="s">
        <v>649</v>
      </c>
      <c r="G3534" s="3" t="s">
        <v>69</v>
      </c>
      <c r="H3534" s="3" t="s">
        <v>519</v>
      </c>
      <c r="I3534" s="3" t="s">
        <v>7041</v>
      </c>
      <c r="J3534" s="3" t="s">
        <v>24884</v>
      </c>
      <c r="K3534" s="3" t="s">
        <v>35</v>
      </c>
    </row>
    <row r="3535" ht="18.0" customHeight="1">
      <c r="A3535" s="3" t="s">
        <v>24888</v>
      </c>
      <c r="B3535" s="3" t="s">
        <v>24889</v>
      </c>
      <c r="C3535" s="3" t="s">
        <v>30</v>
      </c>
      <c r="D3535" s="4" t="s">
        <v>19</v>
      </c>
      <c r="E3535" s="3" t="s">
        <v>21</v>
      </c>
      <c r="F3535" s="3" t="s">
        <v>177</v>
      </c>
      <c r="G3535" s="3" t="s">
        <v>57</v>
      </c>
      <c r="H3535" s="3" t="s">
        <v>821</v>
      </c>
      <c r="I3535" s="3" t="s">
        <v>24892</v>
      </c>
      <c r="J3535" s="3" t="s">
        <v>24893</v>
      </c>
      <c r="K3535" s="3" t="s">
        <v>41</v>
      </c>
    </row>
    <row r="3536" ht="18.0" customHeight="1">
      <c r="A3536" s="3" t="s">
        <v>24895</v>
      </c>
      <c r="B3536" s="3" t="s">
        <v>24896</v>
      </c>
      <c r="C3536" s="3" t="s">
        <v>30</v>
      </c>
      <c r="D3536" s="4" t="s">
        <v>19</v>
      </c>
      <c r="E3536" s="3" t="s">
        <v>21</v>
      </c>
      <c r="F3536" s="3" t="s">
        <v>146</v>
      </c>
      <c r="G3536" s="3" t="s">
        <v>69</v>
      </c>
      <c r="H3536" s="3" t="s">
        <v>7552</v>
      </c>
      <c r="I3536" s="3" t="s">
        <v>24899</v>
      </c>
      <c r="J3536" s="3" t="s">
        <v>24901</v>
      </c>
      <c r="K3536" s="3" t="s">
        <v>35</v>
      </c>
    </row>
    <row r="3537" ht="18.0" customHeight="1">
      <c r="A3537" s="3" t="s">
        <v>3522</v>
      </c>
      <c r="B3537" s="3" t="s">
        <v>24903</v>
      </c>
      <c r="C3537" s="3" t="s">
        <v>30</v>
      </c>
      <c r="D3537" s="4" t="s">
        <v>19</v>
      </c>
      <c r="E3537" s="3" t="s">
        <v>21</v>
      </c>
      <c r="F3537" s="3" t="s">
        <v>146</v>
      </c>
      <c r="G3537" s="3" t="s">
        <v>50</v>
      </c>
      <c r="H3537" s="3" t="s">
        <v>17933</v>
      </c>
      <c r="I3537" s="3" t="s">
        <v>24905</v>
      </c>
      <c r="J3537" s="3" t="s">
        <v>24906</v>
      </c>
      <c r="K3537" s="3" t="s">
        <v>41</v>
      </c>
    </row>
    <row r="3538" ht="18.0" customHeight="1">
      <c r="A3538" s="3" t="s">
        <v>21033</v>
      </c>
      <c r="B3538" s="3" t="s">
        <v>21034</v>
      </c>
      <c r="C3538" s="3" t="s">
        <v>30</v>
      </c>
      <c r="D3538" s="4" t="s">
        <v>19</v>
      </c>
      <c r="E3538" s="3" t="s">
        <v>21</v>
      </c>
      <c r="F3538" s="3" t="s">
        <v>668</v>
      </c>
      <c r="G3538" s="3" t="s">
        <v>69</v>
      </c>
      <c r="H3538" s="3" t="s">
        <v>99</v>
      </c>
      <c r="I3538" s="3" t="s">
        <v>21035</v>
      </c>
      <c r="J3538" s="3" t="s">
        <v>21037</v>
      </c>
      <c r="K3538" s="3" t="s">
        <v>41</v>
      </c>
    </row>
    <row r="3539" ht="18.0" customHeight="1">
      <c r="A3539" s="3" t="s">
        <v>24909</v>
      </c>
      <c r="B3539" s="3" t="s">
        <v>6419</v>
      </c>
      <c r="C3539" s="3" t="s">
        <v>30</v>
      </c>
      <c r="D3539" s="4" t="s">
        <v>19</v>
      </c>
      <c r="E3539" s="3" t="s">
        <v>21</v>
      </c>
      <c r="F3539" s="3" t="s">
        <v>737</v>
      </c>
      <c r="G3539" s="3" t="s">
        <v>50</v>
      </c>
      <c r="H3539" s="3" t="s">
        <v>264</v>
      </c>
      <c r="I3539" s="3" t="s">
        <v>8532</v>
      </c>
      <c r="J3539" s="3" t="s">
        <v>24913</v>
      </c>
      <c r="K3539" s="3" t="s">
        <v>27</v>
      </c>
    </row>
    <row r="3540" ht="18.0" customHeight="1">
      <c r="A3540" s="3" t="s">
        <v>259</v>
      </c>
      <c r="B3540" s="3" t="s">
        <v>7158</v>
      </c>
      <c r="C3540" s="3" t="s">
        <v>30</v>
      </c>
      <c r="D3540" s="4" t="s">
        <v>19</v>
      </c>
      <c r="E3540" s="3" t="s">
        <v>21</v>
      </c>
      <c r="F3540" s="3" t="s">
        <v>73</v>
      </c>
      <c r="G3540" s="3" t="s">
        <v>50</v>
      </c>
      <c r="H3540" s="3" t="s">
        <v>7163</v>
      </c>
      <c r="I3540" s="3" t="s">
        <v>7165</v>
      </c>
      <c r="J3540" s="3" t="s">
        <v>24914</v>
      </c>
      <c r="K3540" s="3" t="s">
        <v>35</v>
      </c>
    </row>
    <row r="3541" ht="18.0" customHeight="1">
      <c r="A3541" s="3" t="s">
        <v>11624</v>
      </c>
      <c r="B3541" s="3" t="s">
        <v>6649</v>
      </c>
      <c r="C3541" s="3" t="s">
        <v>30</v>
      </c>
      <c r="D3541" s="4" t="s">
        <v>19</v>
      </c>
      <c r="E3541" s="3" t="s">
        <v>20</v>
      </c>
      <c r="F3541" s="3" t="s">
        <v>146</v>
      </c>
      <c r="G3541" s="3" t="s">
        <v>50</v>
      </c>
      <c r="H3541" s="3" t="s">
        <v>1215</v>
      </c>
      <c r="I3541" s="3" t="s">
        <v>6655</v>
      </c>
      <c r="J3541" s="3" t="s">
        <v>11629</v>
      </c>
      <c r="K3541" s="3" t="s">
        <v>35</v>
      </c>
    </row>
    <row r="3542" ht="18.0" customHeight="1">
      <c r="A3542" s="3" t="s">
        <v>24922</v>
      </c>
      <c r="B3542" s="3" t="s">
        <v>6466</v>
      </c>
      <c r="C3542" s="3" t="s">
        <v>30</v>
      </c>
      <c r="D3542" s="4" t="s">
        <v>19</v>
      </c>
      <c r="E3542" s="3" t="s">
        <v>21</v>
      </c>
      <c r="F3542" s="3" t="s">
        <v>146</v>
      </c>
      <c r="G3542" s="3" t="s">
        <v>50</v>
      </c>
      <c r="H3542" s="3" t="s">
        <v>2719</v>
      </c>
      <c r="I3542" s="3" t="s">
        <v>24925</v>
      </c>
      <c r="J3542" s="3" t="s">
        <v>24927</v>
      </c>
      <c r="K3542" s="3" t="s">
        <v>159</v>
      </c>
    </row>
    <row r="3543" ht="18.0" customHeight="1">
      <c r="A3543" s="3" t="s">
        <v>14968</v>
      </c>
      <c r="B3543" s="3" t="s">
        <v>14970</v>
      </c>
      <c r="C3543" s="3" t="s">
        <v>30</v>
      </c>
      <c r="D3543" s="4" t="s">
        <v>19</v>
      </c>
      <c r="E3543" s="3" t="s">
        <v>21</v>
      </c>
      <c r="F3543" s="3" t="s">
        <v>349</v>
      </c>
      <c r="G3543" s="3" t="s">
        <v>50</v>
      </c>
      <c r="H3543" s="3" t="s">
        <v>14972</v>
      </c>
      <c r="I3543" s="3" t="s">
        <v>14973</v>
      </c>
      <c r="J3543" s="3" t="s">
        <v>14975</v>
      </c>
      <c r="K3543" s="3" t="s">
        <v>41</v>
      </c>
    </row>
    <row r="3544" ht="18.0" customHeight="1">
      <c r="A3544" s="3" t="s">
        <v>7827</v>
      </c>
      <c r="B3544" s="3" t="s">
        <v>12314</v>
      </c>
      <c r="C3544" s="3" t="s">
        <v>30</v>
      </c>
      <c r="D3544" s="4" t="s">
        <v>19</v>
      </c>
      <c r="E3544" s="3" t="s">
        <v>21</v>
      </c>
      <c r="F3544" s="3" t="s">
        <v>232</v>
      </c>
      <c r="G3544" s="3" t="s">
        <v>57</v>
      </c>
      <c r="H3544" s="3" t="s">
        <v>12317</v>
      </c>
      <c r="I3544" s="3" t="s">
        <v>17526</v>
      </c>
      <c r="J3544" s="3" t="s">
        <v>24937</v>
      </c>
      <c r="K3544" s="3" t="s">
        <v>41</v>
      </c>
    </row>
    <row r="3545" ht="18.0" customHeight="1">
      <c r="A3545" s="3" t="s">
        <v>24938</v>
      </c>
      <c r="B3545" s="3" t="s">
        <v>23075</v>
      </c>
      <c r="C3545" s="3" t="s">
        <v>30</v>
      </c>
      <c r="D3545" s="4" t="s">
        <v>19</v>
      </c>
      <c r="E3545" s="3" t="s">
        <v>20</v>
      </c>
      <c r="F3545" s="3" t="s">
        <v>2040</v>
      </c>
      <c r="G3545" s="3" t="s">
        <v>31</v>
      </c>
      <c r="H3545" s="3" t="s">
        <v>23079</v>
      </c>
      <c r="I3545" s="3" t="s">
        <v>24941</v>
      </c>
      <c r="J3545" s="3" t="s">
        <v>24942</v>
      </c>
      <c r="K3545" s="3" t="s">
        <v>35</v>
      </c>
    </row>
    <row r="3546" ht="18.0" customHeight="1">
      <c r="A3546" s="3" t="s">
        <v>24944</v>
      </c>
      <c r="B3546" s="3" t="s">
        <v>302</v>
      </c>
      <c r="C3546" s="3" t="s">
        <v>30</v>
      </c>
      <c r="D3546" s="4" t="s">
        <v>19</v>
      </c>
      <c r="E3546" s="3" t="s">
        <v>21</v>
      </c>
      <c r="F3546" s="3" t="s">
        <v>737</v>
      </c>
      <c r="G3546" s="3" t="s">
        <v>57</v>
      </c>
      <c r="H3546" s="3" t="s">
        <v>38</v>
      </c>
      <c r="I3546" s="3" t="s">
        <v>24947</v>
      </c>
      <c r="J3546" s="3" t="s">
        <v>24948</v>
      </c>
      <c r="K3546" s="3" t="s">
        <v>159</v>
      </c>
    </row>
    <row r="3547" ht="18.0" customHeight="1">
      <c r="A3547" s="3" t="s">
        <v>4156</v>
      </c>
      <c r="B3547" s="3" t="s">
        <v>324</v>
      </c>
      <c r="C3547" s="3" t="s">
        <v>30</v>
      </c>
      <c r="D3547" s="4" t="s">
        <v>19</v>
      </c>
      <c r="E3547" s="3" t="s">
        <v>20</v>
      </c>
      <c r="F3547" s="3" t="s">
        <v>55</v>
      </c>
      <c r="G3547" s="3" t="s">
        <v>31</v>
      </c>
      <c r="H3547" s="3" t="s">
        <v>329</v>
      </c>
      <c r="I3547" s="3" t="s">
        <v>24950</v>
      </c>
      <c r="J3547" s="3" t="s">
        <v>24951</v>
      </c>
      <c r="K3547" s="3" t="s">
        <v>35</v>
      </c>
    </row>
    <row r="3548" ht="18.0" customHeight="1">
      <c r="A3548" s="3" t="s">
        <v>24953</v>
      </c>
      <c r="B3548" s="3" t="s">
        <v>24954</v>
      </c>
      <c r="C3548" s="3" t="s">
        <v>30</v>
      </c>
      <c r="D3548" s="4" t="s">
        <v>19</v>
      </c>
      <c r="E3548" s="3" t="s">
        <v>20</v>
      </c>
      <c r="F3548" s="3" t="s">
        <v>177</v>
      </c>
      <c r="G3548" s="3" t="s">
        <v>50</v>
      </c>
      <c r="H3548" s="3" t="s">
        <v>24</v>
      </c>
      <c r="I3548" s="3" t="s">
        <v>24956</v>
      </c>
      <c r="J3548" s="3" t="s">
        <v>24959</v>
      </c>
      <c r="K3548" s="3" t="s">
        <v>35</v>
      </c>
    </row>
    <row r="3549" ht="18.0" customHeight="1">
      <c r="A3549" s="3" t="s">
        <v>1609</v>
      </c>
      <c r="B3549" s="3" t="s">
        <v>5217</v>
      </c>
      <c r="C3549" s="3" t="s">
        <v>30</v>
      </c>
      <c r="D3549" s="4" t="s">
        <v>19</v>
      </c>
      <c r="E3549" s="3" t="s">
        <v>20</v>
      </c>
      <c r="F3549" s="3" t="s">
        <v>363</v>
      </c>
      <c r="G3549" s="3" t="s">
        <v>50</v>
      </c>
      <c r="H3549" s="3" t="s">
        <v>5221</v>
      </c>
      <c r="I3549" s="3" t="s">
        <v>22963</v>
      </c>
      <c r="J3549" s="3" t="s">
        <v>24961</v>
      </c>
      <c r="K3549" s="3" t="s">
        <v>35</v>
      </c>
    </row>
    <row r="3550" ht="18.0" customHeight="1">
      <c r="A3550" s="3" t="s">
        <v>2636</v>
      </c>
      <c r="B3550" s="3" t="s">
        <v>24962</v>
      </c>
      <c r="C3550" s="3" t="s">
        <v>30</v>
      </c>
      <c r="D3550" s="4" t="s">
        <v>19</v>
      </c>
      <c r="E3550" s="3" t="s">
        <v>20</v>
      </c>
      <c r="F3550" s="3" t="s">
        <v>146</v>
      </c>
      <c r="G3550" s="3" t="s">
        <v>50</v>
      </c>
      <c r="H3550" s="3" t="s">
        <v>99</v>
      </c>
      <c r="I3550" s="3" t="s">
        <v>24965</v>
      </c>
      <c r="J3550" s="3" t="s">
        <v>24967</v>
      </c>
      <c r="K3550" s="3" t="s">
        <v>41</v>
      </c>
    </row>
    <row r="3551" ht="18.0" customHeight="1">
      <c r="A3551" s="3" t="s">
        <v>24968</v>
      </c>
      <c r="B3551" s="3" t="s">
        <v>4487</v>
      </c>
      <c r="C3551" s="3" t="s">
        <v>30</v>
      </c>
      <c r="D3551" s="4" t="s">
        <v>19</v>
      </c>
      <c r="E3551" s="3" t="s">
        <v>20</v>
      </c>
      <c r="F3551" s="3" t="s">
        <v>237</v>
      </c>
      <c r="G3551" s="3" t="s">
        <v>57</v>
      </c>
      <c r="H3551" s="3" t="s">
        <v>4492</v>
      </c>
      <c r="I3551" s="3" t="s">
        <v>24972</v>
      </c>
      <c r="J3551" s="3" t="s">
        <v>24973</v>
      </c>
      <c r="K3551" s="3" t="s">
        <v>35</v>
      </c>
    </row>
    <row r="3552" ht="18.0" customHeight="1">
      <c r="A3552" s="3" t="s">
        <v>7459</v>
      </c>
      <c r="B3552" s="3" t="s">
        <v>24976</v>
      </c>
      <c r="C3552" s="3" t="s">
        <v>30</v>
      </c>
      <c r="D3552" s="4" t="s">
        <v>19</v>
      </c>
      <c r="E3552" s="3" t="s">
        <v>20</v>
      </c>
      <c r="F3552" s="3" t="s">
        <v>146</v>
      </c>
      <c r="G3552" s="3" t="s">
        <v>57</v>
      </c>
      <c r="H3552" s="3" t="s">
        <v>556</v>
      </c>
      <c r="I3552" s="3" t="s">
        <v>24978</v>
      </c>
      <c r="J3552" s="3" t="s">
        <v>24980</v>
      </c>
      <c r="K3552" s="3" t="s">
        <v>35</v>
      </c>
    </row>
    <row r="3553" ht="18.0" customHeight="1">
      <c r="A3553" s="3" t="s">
        <v>20061</v>
      </c>
      <c r="B3553" s="3" t="s">
        <v>24983</v>
      </c>
      <c r="C3553" s="3" t="s">
        <v>30</v>
      </c>
      <c r="D3553" s="4" t="s">
        <v>19</v>
      </c>
      <c r="E3553" s="3" t="s">
        <v>21</v>
      </c>
      <c r="F3553" s="3" t="s">
        <v>649</v>
      </c>
      <c r="G3553" s="3" t="s">
        <v>50</v>
      </c>
      <c r="H3553" s="3" t="s">
        <v>24984</v>
      </c>
      <c r="I3553" s="3" t="s">
        <v>24985</v>
      </c>
      <c r="J3553" s="3" t="s">
        <v>24987</v>
      </c>
      <c r="K3553" s="3" t="s">
        <v>35</v>
      </c>
    </row>
    <row r="3554" ht="18.0" customHeight="1">
      <c r="A3554" s="3" t="s">
        <v>24988</v>
      </c>
      <c r="B3554" s="3" t="s">
        <v>1447</v>
      </c>
      <c r="C3554" s="3" t="s">
        <v>30</v>
      </c>
      <c r="D3554" s="4" t="s">
        <v>19</v>
      </c>
      <c r="E3554" s="3" t="s">
        <v>127</v>
      </c>
      <c r="F3554" s="3" t="s">
        <v>618</v>
      </c>
      <c r="G3554" s="3" t="s">
        <v>69</v>
      </c>
      <c r="H3554" s="3" t="s">
        <v>1450</v>
      </c>
      <c r="I3554" s="3" t="s">
        <v>24836</v>
      </c>
      <c r="J3554" s="3" t="s">
        <v>24993</v>
      </c>
      <c r="K3554" s="3" t="s">
        <v>35</v>
      </c>
    </row>
    <row r="3555" ht="18.0" customHeight="1">
      <c r="A3555" s="3" t="s">
        <v>10936</v>
      </c>
      <c r="B3555" s="3" t="s">
        <v>4338</v>
      </c>
      <c r="C3555" s="3" t="s">
        <v>30</v>
      </c>
      <c r="D3555" s="4" t="s">
        <v>19</v>
      </c>
      <c r="E3555" s="3" t="s">
        <v>20</v>
      </c>
      <c r="F3555" s="3" t="s">
        <v>73</v>
      </c>
      <c r="G3555" s="3" t="s">
        <v>57</v>
      </c>
      <c r="H3555" s="3" t="s">
        <v>4346</v>
      </c>
      <c r="I3555" s="3" t="s">
        <v>4349</v>
      </c>
      <c r="J3555" s="3" t="s">
        <v>18525</v>
      </c>
      <c r="K3555" s="3" t="s">
        <v>41</v>
      </c>
    </row>
    <row r="3556" ht="18.0" customHeight="1">
      <c r="A3556" s="3" t="s">
        <v>24996</v>
      </c>
      <c r="B3556" s="3" t="s">
        <v>5217</v>
      </c>
      <c r="C3556" s="3" t="s">
        <v>30</v>
      </c>
      <c r="D3556" s="4" t="s">
        <v>19</v>
      </c>
      <c r="E3556" s="3" t="s">
        <v>20</v>
      </c>
      <c r="F3556" s="3" t="s">
        <v>349</v>
      </c>
      <c r="G3556" s="3" t="s">
        <v>242</v>
      </c>
      <c r="H3556" s="3" t="s">
        <v>5221</v>
      </c>
      <c r="I3556" s="3" t="s">
        <v>24997</v>
      </c>
      <c r="J3556" s="3" t="s">
        <v>24998</v>
      </c>
      <c r="K3556" s="3" t="s">
        <v>35</v>
      </c>
    </row>
    <row r="3557" ht="18.0" customHeight="1">
      <c r="A3557" s="3" t="s">
        <v>24999</v>
      </c>
      <c r="B3557" s="3" t="s">
        <v>23736</v>
      </c>
      <c r="C3557" s="3" t="s">
        <v>30</v>
      </c>
      <c r="D3557" s="4" t="s">
        <v>19</v>
      </c>
      <c r="E3557" s="3" t="s">
        <v>20</v>
      </c>
      <c r="F3557" s="3" t="s">
        <v>73</v>
      </c>
      <c r="G3557" s="3" t="s">
        <v>57</v>
      </c>
      <c r="H3557" s="3" t="s">
        <v>23738</v>
      </c>
      <c r="I3557" s="3" t="s">
        <v>22311</v>
      </c>
      <c r="J3557" s="3" t="s">
        <v>25003</v>
      </c>
      <c r="K3557" s="3" t="s">
        <v>41</v>
      </c>
    </row>
    <row r="3558" ht="18.0" customHeight="1">
      <c r="A3558" s="3" t="s">
        <v>3292</v>
      </c>
      <c r="B3558" s="3" t="s">
        <v>25004</v>
      </c>
      <c r="C3558" s="3" t="s">
        <v>30</v>
      </c>
      <c r="D3558" s="4" t="s">
        <v>19</v>
      </c>
      <c r="E3558" s="3" t="s">
        <v>21</v>
      </c>
      <c r="F3558" s="3" t="s">
        <v>1604</v>
      </c>
      <c r="G3558" s="3" t="s">
        <v>242</v>
      </c>
      <c r="H3558" s="3" t="s">
        <v>4006</v>
      </c>
      <c r="I3558" s="3" t="s">
        <v>25006</v>
      </c>
      <c r="J3558" s="3" t="s">
        <v>25007</v>
      </c>
      <c r="K3558" s="3" t="s">
        <v>27</v>
      </c>
    </row>
    <row r="3559" ht="18.0" customHeight="1">
      <c r="A3559" s="3" t="s">
        <v>25008</v>
      </c>
      <c r="B3559" s="3" t="s">
        <v>6440</v>
      </c>
      <c r="C3559" s="3" t="s">
        <v>30</v>
      </c>
      <c r="D3559" s="4" t="s">
        <v>19</v>
      </c>
      <c r="E3559" s="3" t="s">
        <v>20</v>
      </c>
      <c r="F3559" s="3" t="s">
        <v>781</v>
      </c>
      <c r="G3559" s="3" t="s">
        <v>69</v>
      </c>
      <c r="H3559" s="3" t="s">
        <v>6442</v>
      </c>
      <c r="I3559" s="3" t="s">
        <v>4799</v>
      </c>
      <c r="J3559" s="3" t="s">
        <v>25012</v>
      </c>
      <c r="K3559" s="3" t="s">
        <v>35</v>
      </c>
    </row>
    <row r="3560" ht="18.0" customHeight="1">
      <c r="A3560" s="3" t="s">
        <v>259</v>
      </c>
      <c r="B3560" s="3" t="s">
        <v>21617</v>
      </c>
      <c r="C3560" s="3" t="s">
        <v>30</v>
      </c>
      <c r="D3560" s="4" t="s">
        <v>19</v>
      </c>
      <c r="E3560" s="3" t="s">
        <v>21</v>
      </c>
      <c r="F3560" s="3" t="s">
        <v>363</v>
      </c>
      <c r="G3560" s="3" t="s">
        <v>50</v>
      </c>
      <c r="H3560" s="3" t="s">
        <v>38</v>
      </c>
      <c r="I3560" s="3" t="s">
        <v>25014</v>
      </c>
      <c r="J3560" s="3" t="s">
        <v>25015</v>
      </c>
      <c r="K3560" s="3" t="s">
        <v>35</v>
      </c>
    </row>
    <row r="3561" ht="18.0" customHeight="1">
      <c r="A3561" s="3" t="s">
        <v>259</v>
      </c>
      <c r="B3561" s="3" t="s">
        <v>25016</v>
      </c>
      <c r="C3561" s="3" t="s">
        <v>30</v>
      </c>
      <c r="D3561" s="4" t="s">
        <v>19</v>
      </c>
      <c r="E3561" s="3" t="s">
        <v>21</v>
      </c>
      <c r="F3561" s="3" t="s">
        <v>903</v>
      </c>
      <c r="G3561" s="3" t="s">
        <v>50</v>
      </c>
      <c r="H3561" s="3" t="s">
        <v>9628</v>
      </c>
      <c r="I3561" s="3" t="s">
        <v>25021</v>
      </c>
      <c r="J3561" s="3" t="s">
        <v>25022</v>
      </c>
      <c r="K3561" s="3" t="s">
        <v>35</v>
      </c>
    </row>
    <row r="3562" ht="18.0" customHeight="1">
      <c r="A3562" s="3" t="s">
        <v>25025</v>
      </c>
      <c r="B3562" s="3" t="s">
        <v>23058</v>
      </c>
      <c r="C3562" s="3" t="s">
        <v>30</v>
      </c>
      <c r="D3562" s="4" t="s">
        <v>19</v>
      </c>
      <c r="E3562" s="3" t="s">
        <v>20</v>
      </c>
      <c r="F3562" s="3" t="s">
        <v>48</v>
      </c>
      <c r="G3562" s="3" t="s">
        <v>57</v>
      </c>
      <c r="H3562" s="3" t="s">
        <v>23062</v>
      </c>
      <c r="I3562" s="3" t="s">
        <v>25027</v>
      </c>
      <c r="J3562" s="3" t="s">
        <v>25028</v>
      </c>
      <c r="K3562" s="3" t="s">
        <v>35</v>
      </c>
    </row>
    <row r="3563" ht="18.0" customHeight="1">
      <c r="A3563" s="3" t="s">
        <v>6325</v>
      </c>
      <c r="B3563" s="3" t="s">
        <v>6326</v>
      </c>
      <c r="C3563" s="3" t="s">
        <v>30</v>
      </c>
      <c r="D3563" s="4" t="s">
        <v>19</v>
      </c>
      <c r="E3563" s="3" t="s">
        <v>21</v>
      </c>
      <c r="F3563" s="3" t="s">
        <v>82</v>
      </c>
      <c r="G3563" s="3" t="s">
        <v>50</v>
      </c>
      <c r="H3563" s="3" t="s">
        <v>556</v>
      </c>
      <c r="I3563" s="3" t="s">
        <v>6331</v>
      </c>
      <c r="J3563" s="3" t="s">
        <v>25035</v>
      </c>
      <c r="K3563" s="3" t="s">
        <v>41</v>
      </c>
    </row>
    <row r="3564" ht="18.0" customHeight="1">
      <c r="A3564" s="3" t="s">
        <v>25037</v>
      </c>
      <c r="B3564" s="3" t="s">
        <v>5253</v>
      </c>
      <c r="C3564" s="3" t="s">
        <v>30</v>
      </c>
      <c r="D3564" s="4" t="s">
        <v>19</v>
      </c>
      <c r="E3564" s="3" t="s">
        <v>20</v>
      </c>
      <c r="F3564" s="3" t="s">
        <v>73</v>
      </c>
      <c r="G3564" s="3" t="s">
        <v>57</v>
      </c>
      <c r="H3564" s="3" t="s">
        <v>5255</v>
      </c>
      <c r="I3564" s="3" t="s">
        <v>5257</v>
      </c>
      <c r="J3564" s="3" t="s">
        <v>25042</v>
      </c>
      <c r="K3564" s="3" t="s">
        <v>41</v>
      </c>
    </row>
    <row r="3565" ht="18.0" customHeight="1">
      <c r="A3565" s="3" t="s">
        <v>10573</v>
      </c>
      <c r="B3565" s="3" t="s">
        <v>25045</v>
      </c>
      <c r="C3565" s="3" t="s">
        <v>30</v>
      </c>
      <c r="D3565" s="4" t="s">
        <v>19</v>
      </c>
      <c r="E3565" s="3" t="s">
        <v>127</v>
      </c>
      <c r="F3565" s="3" t="s">
        <v>73</v>
      </c>
      <c r="G3565" s="3" t="s">
        <v>69</v>
      </c>
      <c r="H3565" s="3" t="s">
        <v>58</v>
      </c>
      <c r="I3565" s="3" t="s">
        <v>25047</v>
      </c>
      <c r="J3565" s="3" t="s">
        <v>6459</v>
      </c>
      <c r="K3565" s="3" t="s">
        <v>35</v>
      </c>
    </row>
    <row r="3566" ht="18.0" customHeight="1">
      <c r="A3566" s="3" t="s">
        <v>5455</v>
      </c>
      <c r="B3566" s="3" t="s">
        <v>5457</v>
      </c>
      <c r="C3566" s="3" t="s">
        <v>30</v>
      </c>
      <c r="D3566" s="4" t="s">
        <v>19</v>
      </c>
      <c r="E3566" s="3" t="s">
        <v>127</v>
      </c>
      <c r="F3566" s="3" t="s">
        <v>5390</v>
      </c>
      <c r="G3566" s="3" t="s">
        <v>57</v>
      </c>
      <c r="H3566" s="3" t="s">
        <v>4865</v>
      </c>
      <c r="I3566" s="3" t="s">
        <v>5465</v>
      </c>
      <c r="J3566" s="3" t="s">
        <v>5467</v>
      </c>
      <c r="K3566" s="3" t="s">
        <v>35</v>
      </c>
    </row>
    <row r="3567" ht="18.0" customHeight="1">
      <c r="A3567" s="3" t="s">
        <v>259</v>
      </c>
      <c r="B3567" s="3" t="s">
        <v>18574</v>
      </c>
      <c r="C3567" s="3" t="s">
        <v>30</v>
      </c>
      <c r="D3567" s="4" t="s">
        <v>19</v>
      </c>
      <c r="E3567" s="3" t="s">
        <v>21</v>
      </c>
      <c r="F3567" s="3" t="s">
        <v>177</v>
      </c>
      <c r="G3567" s="3" t="s">
        <v>242</v>
      </c>
      <c r="H3567" s="3" t="s">
        <v>329</v>
      </c>
      <c r="I3567" s="3" t="s">
        <v>25051</v>
      </c>
      <c r="J3567" s="3" t="s">
        <v>25052</v>
      </c>
      <c r="K3567" s="3" t="s">
        <v>35</v>
      </c>
    </row>
    <row r="3568" ht="18.0" customHeight="1">
      <c r="A3568" s="3" t="s">
        <v>4242</v>
      </c>
      <c r="B3568" s="3" t="s">
        <v>8588</v>
      </c>
      <c r="C3568" s="3" t="s">
        <v>30</v>
      </c>
      <c r="D3568" s="4" t="s">
        <v>19</v>
      </c>
      <c r="E3568" s="3" t="s">
        <v>21</v>
      </c>
      <c r="F3568" s="3" t="s">
        <v>363</v>
      </c>
      <c r="G3568" s="3" t="s">
        <v>50</v>
      </c>
      <c r="H3568" s="3" t="s">
        <v>3592</v>
      </c>
      <c r="I3568" s="3" t="s">
        <v>15966</v>
      </c>
      <c r="J3568" s="3" t="s">
        <v>25056</v>
      </c>
      <c r="K3568" s="3" t="s">
        <v>35</v>
      </c>
    </row>
    <row r="3569" ht="18.0" customHeight="1">
      <c r="A3569" s="3" t="s">
        <v>25058</v>
      </c>
      <c r="B3569" s="3" t="s">
        <v>5445</v>
      </c>
      <c r="C3569" s="3" t="s">
        <v>30</v>
      </c>
      <c r="D3569" s="4" t="s">
        <v>19</v>
      </c>
      <c r="E3569" s="3" t="s">
        <v>20</v>
      </c>
      <c r="F3569" s="3" t="s">
        <v>146</v>
      </c>
      <c r="G3569" s="3" t="s">
        <v>69</v>
      </c>
      <c r="H3569" s="3" t="s">
        <v>99</v>
      </c>
      <c r="I3569" s="3" t="s">
        <v>11469</v>
      </c>
      <c r="J3569" s="3" t="s">
        <v>25061</v>
      </c>
      <c r="K3569" s="3" t="s">
        <v>27</v>
      </c>
    </row>
    <row r="3570" ht="18.0" customHeight="1">
      <c r="A3570" s="3" t="s">
        <v>259</v>
      </c>
      <c r="B3570" s="3" t="s">
        <v>4338</v>
      </c>
      <c r="C3570" s="3" t="s">
        <v>30</v>
      </c>
      <c r="D3570" s="4" t="s">
        <v>19</v>
      </c>
      <c r="E3570" s="3" t="s">
        <v>20</v>
      </c>
      <c r="F3570" s="3" t="s">
        <v>82</v>
      </c>
      <c r="G3570" s="3" t="s">
        <v>50</v>
      </c>
      <c r="H3570" s="3" t="s">
        <v>4346</v>
      </c>
      <c r="I3570" s="3" t="s">
        <v>11463</v>
      </c>
      <c r="J3570" s="3" t="s">
        <v>11617</v>
      </c>
      <c r="K3570" s="3" t="s">
        <v>41</v>
      </c>
    </row>
    <row r="3571" ht="18.0" customHeight="1">
      <c r="A3571" s="3" t="s">
        <v>17710</v>
      </c>
      <c r="B3571" s="3" t="s">
        <v>6440</v>
      </c>
      <c r="C3571" s="3" t="s">
        <v>30</v>
      </c>
      <c r="D3571" s="4" t="s">
        <v>19</v>
      </c>
      <c r="E3571" s="3" t="s">
        <v>21</v>
      </c>
      <c r="F3571" s="3" t="s">
        <v>48</v>
      </c>
      <c r="G3571" s="3" t="s">
        <v>57</v>
      </c>
      <c r="H3571" s="3" t="s">
        <v>6442</v>
      </c>
      <c r="I3571" s="3" t="s">
        <v>4799</v>
      </c>
      <c r="J3571" s="3" t="s">
        <v>17711</v>
      </c>
      <c r="K3571" s="3" t="s">
        <v>35</v>
      </c>
    </row>
    <row r="3572" ht="18.0" customHeight="1">
      <c r="A3572" s="3" t="s">
        <v>10142</v>
      </c>
      <c r="B3572" s="3" t="s">
        <v>516</v>
      </c>
      <c r="C3572" s="3" t="s">
        <v>30</v>
      </c>
      <c r="D3572" s="4" t="s">
        <v>19</v>
      </c>
      <c r="E3572" s="3" t="s">
        <v>20</v>
      </c>
      <c r="F3572" s="3" t="s">
        <v>649</v>
      </c>
      <c r="G3572" s="3" t="s">
        <v>31</v>
      </c>
      <c r="H3572" s="3" t="s">
        <v>519</v>
      </c>
      <c r="I3572" s="3" t="s">
        <v>7041</v>
      </c>
      <c r="J3572" s="3" t="s">
        <v>24884</v>
      </c>
      <c r="K3572" s="3" t="s">
        <v>35</v>
      </c>
    </row>
    <row r="3573" ht="18.0" customHeight="1">
      <c r="A3573" s="3" t="s">
        <v>11045</v>
      </c>
      <c r="B3573" s="3" t="s">
        <v>2310</v>
      </c>
      <c r="C3573" s="3" t="s">
        <v>30</v>
      </c>
      <c r="D3573" s="4" t="s">
        <v>19</v>
      </c>
      <c r="E3573" s="3" t="s">
        <v>21</v>
      </c>
      <c r="F3573" s="3" t="s">
        <v>737</v>
      </c>
      <c r="G3573" s="3" t="s">
        <v>57</v>
      </c>
      <c r="H3573" s="3" t="s">
        <v>38</v>
      </c>
      <c r="I3573" s="3" t="s">
        <v>4670</v>
      </c>
      <c r="J3573" s="3" t="s">
        <v>25074</v>
      </c>
      <c r="K3573" s="3" t="s">
        <v>35</v>
      </c>
    </row>
    <row r="3574" ht="18.0" customHeight="1">
      <c r="A3574" s="3" t="s">
        <v>419</v>
      </c>
      <c r="B3574" s="3" t="s">
        <v>420</v>
      </c>
      <c r="C3574" s="3" t="s">
        <v>30</v>
      </c>
      <c r="D3574" s="4" t="s">
        <v>19</v>
      </c>
      <c r="E3574" s="3" t="s">
        <v>20</v>
      </c>
      <c r="F3574" s="3" t="s">
        <v>422</v>
      </c>
      <c r="G3574" s="3" t="s">
        <v>31</v>
      </c>
      <c r="H3574" s="3" t="s">
        <v>423</v>
      </c>
      <c r="I3574" s="3" t="s">
        <v>424</v>
      </c>
      <c r="J3574" s="3" t="s">
        <v>430</v>
      </c>
      <c r="K3574" s="3" t="s">
        <v>90</v>
      </c>
    </row>
    <row r="3575" ht="18.0" customHeight="1">
      <c r="A3575" s="3" t="s">
        <v>642</v>
      </c>
      <c r="B3575" s="3" t="s">
        <v>17636</v>
      </c>
      <c r="C3575" s="3" t="s">
        <v>30</v>
      </c>
      <c r="D3575" s="4" t="s">
        <v>19</v>
      </c>
      <c r="E3575" s="3" t="s">
        <v>127</v>
      </c>
      <c r="F3575" s="3" t="s">
        <v>244</v>
      </c>
      <c r="G3575" s="3" t="s">
        <v>50</v>
      </c>
      <c r="H3575" s="3" t="s">
        <v>187</v>
      </c>
      <c r="I3575" s="3" t="s">
        <v>25078</v>
      </c>
      <c r="J3575" s="3" t="s">
        <v>25079</v>
      </c>
      <c r="K3575" s="3" t="s">
        <v>35</v>
      </c>
    </row>
    <row r="3576" ht="18.0" customHeight="1">
      <c r="A3576" s="3" t="s">
        <v>25081</v>
      </c>
      <c r="B3576" s="3" t="s">
        <v>25082</v>
      </c>
      <c r="C3576" s="3" t="s">
        <v>30</v>
      </c>
      <c r="D3576" s="4" t="s">
        <v>19</v>
      </c>
      <c r="E3576" s="3" t="s">
        <v>20</v>
      </c>
      <c r="F3576" s="3" t="s">
        <v>82</v>
      </c>
      <c r="G3576" s="3" t="s">
        <v>50</v>
      </c>
      <c r="H3576" s="3" t="s">
        <v>25084</v>
      </c>
      <c r="I3576" s="3" t="s">
        <v>25086</v>
      </c>
      <c r="J3576" s="3" t="s">
        <v>25088</v>
      </c>
      <c r="K3576" s="3" t="s">
        <v>41</v>
      </c>
    </row>
    <row r="3577" ht="18.0" customHeight="1">
      <c r="A3577" s="3" t="s">
        <v>25090</v>
      </c>
      <c r="B3577" s="3" t="s">
        <v>14261</v>
      </c>
      <c r="C3577" s="3" t="s">
        <v>30</v>
      </c>
      <c r="D3577" s="4" t="s">
        <v>19</v>
      </c>
      <c r="E3577" s="3" t="s">
        <v>20</v>
      </c>
      <c r="F3577" s="3" t="s">
        <v>314</v>
      </c>
      <c r="G3577" s="3" t="s">
        <v>23</v>
      </c>
      <c r="H3577" s="3" t="s">
        <v>14263</v>
      </c>
      <c r="I3577" s="3" t="s">
        <v>14264</v>
      </c>
      <c r="J3577" s="3" t="s">
        <v>25092</v>
      </c>
      <c r="K3577" s="3" t="s">
        <v>159</v>
      </c>
    </row>
    <row r="3578" ht="18.0" customHeight="1">
      <c r="A3578" s="3" t="s">
        <v>25094</v>
      </c>
      <c r="B3578" s="3" t="s">
        <v>17745</v>
      </c>
      <c r="C3578" s="3" t="s">
        <v>30</v>
      </c>
      <c r="D3578" s="4" t="s">
        <v>19</v>
      </c>
      <c r="E3578" s="3" t="s">
        <v>20</v>
      </c>
      <c r="F3578" s="3" t="s">
        <v>387</v>
      </c>
      <c r="G3578" s="3" t="s">
        <v>69</v>
      </c>
      <c r="H3578" s="3" t="s">
        <v>17753</v>
      </c>
      <c r="I3578" s="3" t="s">
        <v>25097</v>
      </c>
      <c r="J3578" s="3" t="s">
        <v>25098</v>
      </c>
      <c r="K3578" s="3" t="s">
        <v>35</v>
      </c>
    </row>
    <row r="3579" ht="18.0" customHeight="1">
      <c r="A3579" s="3" t="s">
        <v>1470</v>
      </c>
      <c r="B3579" s="3" t="s">
        <v>1471</v>
      </c>
      <c r="C3579" s="3" t="s">
        <v>30</v>
      </c>
      <c r="D3579" s="4" t="s">
        <v>19</v>
      </c>
      <c r="E3579" s="3" t="s">
        <v>21</v>
      </c>
      <c r="F3579" s="3" t="s">
        <v>387</v>
      </c>
      <c r="G3579" s="3" t="s">
        <v>50</v>
      </c>
      <c r="H3579" s="3" t="s">
        <v>1476</v>
      </c>
      <c r="I3579" s="3" t="s">
        <v>1477</v>
      </c>
      <c r="J3579" s="3" t="s">
        <v>1478</v>
      </c>
      <c r="K3579" s="3" t="s">
        <v>35</v>
      </c>
    </row>
    <row r="3580" ht="18.0" customHeight="1">
      <c r="A3580" s="3" t="s">
        <v>25101</v>
      </c>
      <c r="B3580" s="3" t="s">
        <v>14261</v>
      </c>
      <c r="C3580" s="3" t="s">
        <v>30</v>
      </c>
      <c r="D3580" s="4" t="s">
        <v>19</v>
      </c>
      <c r="E3580" s="3" t="s">
        <v>20</v>
      </c>
      <c r="F3580" s="3" t="s">
        <v>73</v>
      </c>
      <c r="G3580" s="3" t="s">
        <v>57</v>
      </c>
      <c r="H3580" s="3" t="s">
        <v>14263</v>
      </c>
      <c r="I3580" s="3" t="s">
        <v>14264</v>
      </c>
      <c r="J3580" s="3" t="s">
        <v>25105</v>
      </c>
      <c r="K3580" s="3" t="s">
        <v>159</v>
      </c>
    </row>
    <row r="3581" ht="18.0" customHeight="1">
      <c r="A3581" s="3" t="s">
        <v>4133</v>
      </c>
      <c r="B3581" s="3" t="s">
        <v>4338</v>
      </c>
      <c r="C3581" s="3" t="s">
        <v>30</v>
      </c>
      <c r="D3581" s="4" t="s">
        <v>19</v>
      </c>
      <c r="E3581" s="3" t="s">
        <v>20</v>
      </c>
      <c r="F3581" s="3" t="s">
        <v>668</v>
      </c>
      <c r="G3581" s="3" t="s">
        <v>57</v>
      </c>
      <c r="H3581" s="3" t="s">
        <v>4346</v>
      </c>
      <c r="I3581" s="3" t="s">
        <v>166</v>
      </c>
      <c r="J3581" s="3" t="s">
        <v>25108</v>
      </c>
      <c r="K3581" s="3" t="s">
        <v>41</v>
      </c>
    </row>
    <row r="3582" ht="18.0" customHeight="1">
      <c r="A3582" s="3" t="s">
        <v>4878</v>
      </c>
      <c r="B3582" s="3" t="s">
        <v>8332</v>
      </c>
      <c r="C3582" s="3" t="s">
        <v>30</v>
      </c>
      <c r="D3582" s="4" t="s">
        <v>19</v>
      </c>
      <c r="E3582" s="3" t="s">
        <v>127</v>
      </c>
      <c r="F3582" s="3" t="s">
        <v>132</v>
      </c>
      <c r="G3582" s="3" t="s">
        <v>50</v>
      </c>
      <c r="H3582" s="3" t="s">
        <v>58</v>
      </c>
      <c r="I3582" s="3" t="s">
        <v>8336</v>
      </c>
      <c r="J3582" s="3" t="s">
        <v>4885</v>
      </c>
      <c r="K3582" s="3" t="s">
        <v>41</v>
      </c>
    </row>
    <row r="3583" ht="18.0" customHeight="1">
      <c r="A3583" s="3" t="s">
        <v>259</v>
      </c>
      <c r="B3583" s="3" t="s">
        <v>22757</v>
      </c>
      <c r="C3583" s="3" t="s">
        <v>30</v>
      </c>
      <c r="D3583" s="4" t="s">
        <v>19</v>
      </c>
      <c r="E3583" s="3" t="s">
        <v>21</v>
      </c>
      <c r="F3583" s="3" t="s">
        <v>903</v>
      </c>
      <c r="G3583" s="3" t="s">
        <v>50</v>
      </c>
      <c r="H3583" s="3" t="s">
        <v>265</v>
      </c>
      <c r="I3583" s="3" t="s">
        <v>22759</v>
      </c>
      <c r="J3583" s="3" t="s">
        <v>25119</v>
      </c>
      <c r="K3583" s="3" t="s">
        <v>35</v>
      </c>
    </row>
    <row r="3584" ht="18.0" customHeight="1">
      <c r="A3584" s="3" t="s">
        <v>25121</v>
      </c>
      <c r="B3584" s="3" t="s">
        <v>12330</v>
      </c>
      <c r="C3584" s="3" t="s">
        <v>30</v>
      </c>
      <c r="D3584" s="4" t="s">
        <v>19</v>
      </c>
      <c r="E3584" s="3" t="s">
        <v>634</v>
      </c>
      <c r="F3584" s="3" t="s">
        <v>132</v>
      </c>
      <c r="G3584" s="3" t="s">
        <v>31</v>
      </c>
      <c r="H3584" s="3" t="s">
        <v>58</v>
      </c>
      <c r="I3584" s="3" t="s">
        <v>25124</v>
      </c>
      <c r="J3584" s="3" t="s">
        <v>25125</v>
      </c>
      <c r="K3584" s="3" t="s">
        <v>35</v>
      </c>
    </row>
    <row r="3585" ht="18.0" customHeight="1">
      <c r="A3585" s="3" t="s">
        <v>25126</v>
      </c>
      <c r="B3585" s="3" t="s">
        <v>25128</v>
      </c>
      <c r="C3585" s="3" t="s">
        <v>30</v>
      </c>
      <c r="D3585" s="4" t="s">
        <v>19</v>
      </c>
      <c r="E3585" s="3" t="s">
        <v>20</v>
      </c>
      <c r="F3585" s="3" t="s">
        <v>363</v>
      </c>
      <c r="G3585" s="3" t="s">
        <v>69</v>
      </c>
      <c r="H3585" s="3" t="s">
        <v>1006</v>
      </c>
      <c r="I3585" s="3" t="s">
        <v>25133</v>
      </c>
      <c r="J3585" s="3" t="s">
        <v>25134</v>
      </c>
      <c r="K3585" s="3" t="s">
        <v>27</v>
      </c>
    </row>
    <row r="3586" ht="18.0" customHeight="1">
      <c r="A3586" s="3" t="s">
        <v>25136</v>
      </c>
      <c r="B3586" s="3" t="s">
        <v>23140</v>
      </c>
      <c r="C3586" s="3" t="s">
        <v>30</v>
      </c>
      <c r="D3586" s="4" t="s">
        <v>19</v>
      </c>
      <c r="E3586" s="3" t="s">
        <v>127</v>
      </c>
      <c r="F3586" s="3" t="s">
        <v>25137</v>
      </c>
      <c r="G3586" s="3" t="s">
        <v>57</v>
      </c>
      <c r="H3586" s="3" t="s">
        <v>7692</v>
      </c>
      <c r="I3586" s="3" t="s">
        <v>23145</v>
      </c>
      <c r="J3586" s="3" t="s">
        <v>25138</v>
      </c>
      <c r="K3586" s="3" t="s">
        <v>27</v>
      </c>
    </row>
    <row r="3587" ht="18.0" customHeight="1">
      <c r="A3587" s="3" t="s">
        <v>25139</v>
      </c>
      <c r="B3587" s="3" t="s">
        <v>24976</v>
      </c>
      <c r="C3587" s="3" t="s">
        <v>30</v>
      </c>
      <c r="D3587" s="4" t="s">
        <v>19</v>
      </c>
      <c r="E3587" s="3" t="s">
        <v>20</v>
      </c>
      <c r="F3587" s="3" t="s">
        <v>48</v>
      </c>
      <c r="G3587" s="3" t="s">
        <v>57</v>
      </c>
      <c r="H3587" s="3" t="s">
        <v>556</v>
      </c>
      <c r="I3587" s="3" t="s">
        <v>25143</v>
      </c>
      <c r="J3587" s="3" t="s">
        <v>25145</v>
      </c>
      <c r="K3587" s="3" t="s">
        <v>35</v>
      </c>
    </row>
    <row r="3588" ht="18.0" customHeight="1">
      <c r="A3588" s="3" t="s">
        <v>25147</v>
      </c>
      <c r="B3588" s="3" t="s">
        <v>23758</v>
      </c>
      <c r="C3588" s="3" t="s">
        <v>30</v>
      </c>
      <c r="D3588" s="4" t="s">
        <v>19</v>
      </c>
      <c r="E3588" s="3" t="s">
        <v>21</v>
      </c>
      <c r="F3588" s="3" t="s">
        <v>349</v>
      </c>
      <c r="G3588" s="3" t="s">
        <v>50</v>
      </c>
      <c r="H3588" s="3" t="s">
        <v>567</v>
      </c>
      <c r="I3588" s="3" t="s">
        <v>23760</v>
      </c>
      <c r="J3588" s="3" t="s">
        <v>25151</v>
      </c>
      <c r="K3588" s="3" t="s">
        <v>41</v>
      </c>
    </row>
    <row r="3589" ht="18.0" customHeight="1">
      <c r="A3589" s="3" t="s">
        <v>25153</v>
      </c>
      <c r="B3589" s="3" t="s">
        <v>25154</v>
      </c>
      <c r="C3589" s="3" t="s">
        <v>30</v>
      </c>
      <c r="D3589" s="4" t="s">
        <v>19</v>
      </c>
      <c r="E3589" s="3" t="s">
        <v>127</v>
      </c>
      <c r="F3589" s="3" t="s">
        <v>387</v>
      </c>
      <c r="G3589" s="3" t="s">
        <v>69</v>
      </c>
      <c r="H3589" s="3" t="s">
        <v>25158</v>
      </c>
      <c r="I3589" s="3" t="s">
        <v>25160</v>
      </c>
      <c r="J3589" s="3" t="s">
        <v>25162</v>
      </c>
      <c r="K3589" s="3" t="s">
        <v>90</v>
      </c>
    </row>
    <row r="3590" ht="18.0" customHeight="1">
      <c r="A3590" s="3" t="s">
        <v>14562</v>
      </c>
      <c r="B3590" s="3" t="s">
        <v>25163</v>
      </c>
      <c r="C3590" s="3" t="s">
        <v>30</v>
      </c>
      <c r="D3590" s="4" t="s">
        <v>19</v>
      </c>
      <c r="E3590" s="3" t="s">
        <v>20</v>
      </c>
      <c r="F3590" s="3" t="s">
        <v>796</v>
      </c>
      <c r="G3590" s="3" t="s">
        <v>57</v>
      </c>
      <c r="H3590" s="3" t="s">
        <v>5553</v>
      </c>
      <c r="I3590" s="3" t="s">
        <v>166</v>
      </c>
      <c r="J3590" s="3" t="s">
        <v>25169</v>
      </c>
      <c r="K3590" s="3" t="s">
        <v>159</v>
      </c>
    </row>
    <row r="3591" ht="18.0" customHeight="1">
      <c r="A3591" s="3" t="s">
        <v>5251</v>
      </c>
      <c r="B3591" s="3" t="s">
        <v>5253</v>
      </c>
      <c r="C3591" s="3" t="s">
        <v>30</v>
      </c>
      <c r="D3591" s="4" t="s">
        <v>19</v>
      </c>
      <c r="E3591" s="3" t="s">
        <v>20</v>
      </c>
      <c r="F3591" s="3" t="s">
        <v>349</v>
      </c>
      <c r="G3591" s="3" t="s">
        <v>50</v>
      </c>
      <c r="H3591" s="3" t="s">
        <v>5255</v>
      </c>
      <c r="I3591" s="3" t="s">
        <v>5257</v>
      </c>
      <c r="J3591" s="3" t="s">
        <v>5258</v>
      </c>
      <c r="K3591" s="3" t="s">
        <v>41</v>
      </c>
    </row>
    <row r="3592" ht="18.0" customHeight="1">
      <c r="A3592" s="3" t="s">
        <v>25174</v>
      </c>
      <c r="B3592" s="3" t="s">
        <v>24976</v>
      </c>
      <c r="C3592" s="3" t="s">
        <v>30</v>
      </c>
      <c r="D3592" s="4" t="s">
        <v>19</v>
      </c>
      <c r="E3592" s="3" t="s">
        <v>20</v>
      </c>
      <c r="F3592" s="3" t="s">
        <v>55</v>
      </c>
      <c r="G3592" s="3" t="s">
        <v>69</v>
      </c>
      <c r="H3592" s="3" t="s">
        <v>556</v>
      </c>
      <c r="I3592" s="3" t="s">
        <v>24978</v>
      </c>
      <c r="J3592" s="3" t="s">
        <v>25179</v>
      </c>
      <c r="K3592" s="3" t="s">
        <v>35</v>
      </c>
    </row>
    <row r="3593" ht="18.0" customHeight="1">
      <c r="A3593" s="3" t="s">
        <v>3522</v>
      </c>
      <c r="B3593" s="3" t="s">
        <v>4338</v>
      </c>
      <c r="C3593" s="3" t="s">
        <v>30</v>
      </c>
      <c r="D3593" s="4" t="s">
        <v>19</v>
      </c>
      <c r="E3593" s="3" t="s">
        <v>20</v>
      </c>
      <c r="F3593" s="3" t="s">
        <v>668</v>
      </c>
      <c r="G3593" s="3" t="s">
        <v>57</v>
      </c>
      <c r="H3593" s="3" t="s">
        <v>4346</v>
      </c>
      <c r="I3593" s="3" t="s">
        <v>166</v>
      </c>
      <c r="J3593" s="3" t="s">
        <v>25183</v>
      </c>
      <c r="K3593" s="3" t="s">
        <v>41</v>
      </c>
    </row>
    <row r="3594" ht="18.0" customHeight="1">
      <c r="A3594" s="3" t="s">
        <v>823</v>
      </c>
      <c r="B3594" s="3" t="s">
        <v>4487</v>
      </c>
      <c r="C3594" s="3" t="s">
        <v>30</v>
      </c>
      <c r="D3594" s="4" t="s">
        <v>19</v>
      </c>
      <c r="E3594" s="3" t="s">
        <v>20</v>
      </c>
      <c r="F3594" s="3" t="s">
        <v>48</v>
      </c>
      <c r="G3594" s="3" t="s">
        <v>50</v>
      </c>
      <c r="H3594" s="3" t="s">
        <v>4492</v>
      </c>
      <c r="I3594" s="3" t="s">
        <v>24972</v>
      </c>
      <c r="J3594" s="3" t="s">
        <v>25186</v>
      </c>
      <c r="K3594" s="3" t="s">
        <v>35</v>
      </c>
    </row>
    <row r="3595" ht="18.0" customHeight="1">
      <c r="A3595" s="3" t="s">
        <v>25187</v>
      </c>
      <c r="B3595" s="3" t="s">
        <v>4487</v>
      </c>
      <c r="C3595" s="3" t="s">
        <v>30</v>
      </c>
      <c r="D3595" s="4" t="s">
        <v>19</v>
      </c>
      <c r="E3595" s="3" t="s">
        <v>20</v>
      </c>
      <c r="F3595" s="3" t="s">
        <v>82</v>
      </c>
      <c r="G3595" s="3" t="s">
        <v>31</v>
      </c>
      <c r="H3595" s="3" t="s">
        <v>4492</v>
      </c>
      <c r="I3595" s="3" t="s">
        <v>25190</v>
      </c>
      <c r="J3595" s="3" t="s">
        <v>25192</v>
      </c>
      <c r="K3595" s="3" t="s">
        <v>35</v>
      </c>
    </row>
    <row r="3596" ht="18.0" customHeight="1">
      <c r="A3596" s="3" t="s">
        <v>15200</v>
      </c>
      <c r="B3596" s="3" t="s">
        <v>14970</v>
      </c>
      <c r="C3596" s="3" t="s">
        <v>30</v>
      </c>
      <c r="D3596" s="4" t="s">
        <v>19</v>
      </c>
      <c r="E3596" s="3" t="s">
        <v>21</v>
      </c>
      <c r="F3596" s="3" t="s">
        <v>349</v>
      </c>
      <c r="G3596" s="3" t="s">
        <v>50</v>
      </c>
      <c r="H3596" s="3" t="s">
        <v>14972</v>
      </c>
      <c r="I3596" s="3" t="s">
        <v>14973</v>
      </c>
      <c r="J3596" s="3" t="s">
        <v>15205</v>
      </c>
      <c r="K3596" s="3" t="s">
        <v>41</v>
      </c>
    </row>
    <row r="3597" ht="18.0" customHeight="1">
      <c r="A3597" s="3" t="s">
        <v>4058</v>
      </c>
      <c r="B3597" s="3" t="s">
        <v>5298</v>
      </c>
      <c r="C3597" s="3" t="s">
        <v>30</v>
      </c>
      <c r="D3597" s="4" t="s">
        <v>19</v>
      </c>
      <c r="E3597" s="3" t="s">
        <v>21</v>
      </c>
      <c r="F3597" s="3" t="s">
        <v>903</v>
      </c>
      <c r="G3597" s="3" t="s">
        <v>50</v>
      </c>
      <c r="H3597" s="3" t="s">
        <v>5304</v>
      </c>
      <c r="I3597" s="3" t="s">
        <v>25198</v>
      </c>
      <c r="J3597" s="3" t="s">
        <v>25201</v>
      </c>
      <c r="K3597" s="3" t="s">
        <v>35</v>
      </c>
    </row>
    <row r="3598" ht="18.0" customHeight="1">
      <c r="A3598" s="3" t="s">
        <v>25203</v>
      </c>
      <c r="B3598" s="3" t="s">
        <v>25204</v>
      </c>
      <c r="C3598" s="3" t="s">
        <v>30</v>
      </c>
      <c r="D3598" s="4" t="s">
        <v>19</v>
      </c>
      <c r="E3598" s="3" t="s">
        <v>20</v>
      </c>
      <c r="F3598" s="3" t="s">
        <v>132</v>
      </c>
      <c r="G3598" s="3" t="s">
        <v>57</v>
      </c>
      <c r="H3598" s="3" t="s">
        <v>8956</v>
      </c>
      <c r="I3598" s="3" t="s">
        <v>25205</v>
      </c>
      <c r="J3598" s="3" t="s">
        <v>25207</v>
      </c>
      <c r="K3598" s="3" t="s">
        <v>41</v>
      </c>
    </row>
    <row r="3599" ht="18.0" customHeight="1">
      <c r="A3599" s="3" t="s">
        <v>6439</v>
      </c>
      <c r="B3599" s="3" t="s">
        <v>6440</v>
      </c>
      <c r="C3599" s="3" t="s">
        <v>30</v>
      </c>
      <c r="D3599" s="4" t="s">
        <v>19</v>
      </c>
      <c r="E3599" s="3" t="s">
        <v>21</v>
      </c>
      <c r="F3599" s="3" t="s">
        <v>781</v>
      </c>
      <c r="G3599" s="3" t="s">
        <v>50</v>
      </c>
      <c r="H3599" s="3" t="s">
        <v>6442</v>
      </c>
      <c r="I3599" s="3" t="s">
        <v>4799</v>
      </c>
      <c r="J3599" s="3" t="s">
        <v>6443</v>
      </c>
      <c r="K3599" s="3" t="s">
        <v>35</v>
      </c>
    </row>
    <row r="3600" ht="18.0" customHeight="1">
      <c r="A3600" s="3" t="s">
        <v>3264</v>
      </c>
      <c r="B3600" s="3" t="s">
        <v>25219</v>
      </c>
      <c r="C3600" s="3" t="s">
        <v>30</v>
      </c>
      <c r="D3600" s="4" t="s">
        <v>19</v>
      </c>
      <c r="E3600" s="3" t="s">
        <v>20</v>
      </c>
      <c r="F3600" s="3" t="s">
        <v>237</v>
      </c>
      <c r="G3600" s="3" t="s">
        <v>57</v>
      </c>
      <c r="H3600" s="3" t="s">
        <v>1350</v>
      </c>
      <c r="I3600" s="3" t="s">
        <v>25225</v>
      </c>
      <c r="J3600" s="3" t="s">
        <v>25226</v>
      </c>
      <c r="K3600" s="3" t="s">
        <v>35</v>
      </c>
    </row>
    <row r="3601" ht="18.0" customHeight="1">
      <c r="A3601" s="3" t="s">
        <v>6037</v>
      </c>
      <c r="B3601" s="3" t="s">
        <v>25228</v>
      </c>
      <c r="C3601" s="3" t="s">
        <v>30</v>
      </c>
      <c r="D3601" s="4" t="s">
        <v>19</v>
      </c>
      <c r="E3601" s="3" t="s">
        <v>20</v>
      </c>
      <c r="F3601" s="3" t="s">
        <v>132</v>
      </c>
      <c r="G3601" s="3" t="s">
        <v>23</v>
      </c>
      <c r="H3601" s="3" t="s">
        <v>25229</v>
      </c>
      <c r="I3601" s="3" t="s">
        <v>7664</v>
      </c>
      <c r="J3601" s="3" t="s">
        <v>25230</v>
      </c>
      <c r="K3601" s="3" t="s">
        <v>159</v>
      </c>
    </row>
    <row r="3602" ht="18.0" customHeight="1">
      <c r="A3602" s="3" t="s">
        <v>25231</v>
      </c>
      <c r="B3602" s="3" t="s">
        <v>4487</v>
      </c>
      <c r="C3602" s="3" t="s">
        <v>30</v>
      </c>
      <c r="D3602" s="4" t="s">
        <v>19</v>
      </c>
      <c r="E3602" s="3" t="s">
        <v>20</v>
      </c>
      <c r="F3602" s="3" t="s">
        <v>82</v>
      </c>
      <c r="G3602" s="3" t="s">
        <v>31</v>
      </c>
      <c r="H3602" s="3" t="s">
        <v>4492</v>
      </c>
      <c r="I3602" s="3" t="s">
        <v>25190</v>
      </c>
      <c r="J3602" s="3" t="s">
        <v>25235</v>
      </c>
      <c r="K3602" s="3" t="s">
        <v>35</v>
      </c>
    </row>
    <row r="3603" ht="18.0" customHeight="1">
      <c r="A3603" s="3" t="s">
        <v>25237</v>
      </c>
      <c r="B3603" s="3" t="s">
        <v>25238</v>
      </c>
      <c r="C3603" s="3" t="s">
        <v>30</v>
      </c>
      <c r="D3603" s="4" t="s">
        <v>19</v>
      </c>
      <c r="E3603" s="3" t="s">
        <v>20</v>
      </c>
      <c r="F3603" s="3" t="s">
        <v>146</v>
      </c>
      <c r="G3603" s="3" t="s">
        <v>57</v>
      </c>
      <c r="H3603" s="3" t="s">
        <v>25242</v>
      </c>
      <c r="I3603" s="3" t="s">
        <v>25243</v>
      </c>
      <c r="J3603" s="3" t="s">
        <v>25244</v>
      </c>
      <c r="K3603" s="3" t="s">
        <v>35</v>
      </c>
    </row>
    <row r="3604" ht="18.0" customHeight="1">
      <c r="A3604" s="3" t="s">
        <v>25245</v>
      </c>
      <c r="B3604" s="3" t="s">
        <v>25247</v>
      </c>
      <c r="C3604" s="3" t="s">
        <v>30</v>
      </c>
      <c r="D3604" s="4" t="s">
        <v>19</v>
      </c>
      <c r="E3604" s="3" t="s">
        <v>127</v>
      </c>
      <c r="F3604" s="3" t="s">
        <v>668</v>
      </c>
      <c r="G3604" s="3" t="s">
        <v>69</v>
      </c>
      <c r="H3604" s="3" t="s">
        <v>726</v>
      </c>
      <c r="I3604" s="3" t="s">
        <v>25250</v>
      </c>
      <c r="J3604" s="3" t="s">
        <v>25252</v>
      </c>
      <c r="K3604" s="3" t="s">
        <v>41</v>
      </c>
    </row>
    <row r="3605" ht="18.0" customHeight="1">
      <c r="A3605" s="3" t="s">
        <v>24968</v>
      </c>
      <c r="B3605" s="3" t="s">
        <v>25255</v>
      </c>
      <c r="C3605" s="3" t="s">
        <v>30</v>
      </c>
      <c r="D3605" s="4" t="s">
        <v>19</v>
      </c>
      <c r="E3605" s="3" t="s">
        <v>21</v>
      </c>
      <c r="F3605" s="3" t="s">
        <v>25259</v>
      </c>
      <c r="G3605" s="3" t="s">
        <v>23</v>
      </c>
      <c r="H3605" s="3" t="s">
        <v>58</v>
      </c>
      <c r="I3605" s="3" t="s">
        <v>25260</v>
      </c>
      <c r="J3605" s="3" t="s">
        <v>25261</v>
      </c>
      <c r="K3605" s="3" t="s">
        <v>27</v>
      </c>
    </row>
    <row r="3606" ht="18.0" customHeight="1">
      <c r="A3606" s="3" t="s">
        <v>25263</v>
      </c>
      <c r="B3606" s="3" t="s">
        <v>1639</v>
      </c>
      <c r="C3606" s="3" t="s">
        <v>30</v>
      </c>
      <c r="D3606" s="4" t="s">
        <v>19</v>
      </c>
      <c r="E3606" s="3" t="s">
        <v>20</v>
      </c>
      <c r="F3606" s="3" t="s">
        <v>349</v>
      </c>
      <c r="G3606" s="3" t="s">
        <v>69</v>
      </c>
      <c r="H3606" s="3" t="s">
        <v>1643</v>
      </c>
      <c r="I3606" s="3" t="s">
        <v>7671</v>
      </c>
      <c r="J3606" s="3" t="s">
        <v>25268</v>
      </c>
      <c r="K3606" s="3" t="s">
        <v>257</v>
      </c>
    </row>
    <row r="3607" ht="18.0" customHeight="1">
      <c r="A3607" s="3" t="s">
        <v>2073</v>
      </c>
      <c r="B3607" s="3" t="s">
        <v>25270</v>
      </c>
      <c r="C3607" s="3" t="s">
        <v>30</v>
      </c>
      <c r="D3607" s="4" t="s">
        <v>19</v>
      </c>
      <c r="E3607" s="3" t="s">
        <v>20</v>
      </c>
      <c r="F3607" s="3" t="s">
        <v>737</v>
      </c>
      <c r="G3607" s="3" t="s">
        <v>50</v>
      </c>
      <c r="H3607" s="3" t="s">
        <v>1310</v>
      </c>
      <c r="I3607" s="3" t="s">
        <v>25271</v>
      </c>
      <c r="J3607" s="3" t="s">
        <v>25273</v>
      </c>
      <c r="K3607" s="3" t="s">
        <v>35</v>
      </c>
    </row>
    <row r="3608" ht="18.0" customHeight="1">
      <c r="A3608" s="3" t="s">
        <v>10573</v>
      </c>
      <c r="B3608" s="3" t="s">
        <v>4411</v>
      </c>
      <c r="C3608" s="3" t="s">
        <v>30</v>
      </c>
      <c r="D3608" s="4" t="s">
        <v>19</v>
      </c>
      <c r="E3608" s="3" t="s">
        <v>21</v>
      </c>
      <c r="F3608" s="3" t="s">
        <v>363</v>
      </c>
      <c r="G3608" s="3" t="s">
        <v>50</v>
      </c>
      <c r="H3608" s="3" t="s">
        <v>99</v>
      </c>
      <c r="I3608" s="3" t="s">
        <v>25277</v>
      </c>
      <c r="J3608" s="3" t="s">
        <v>25278</v>
      </c>
      <c r="K3608" s="3" t="s">
        <v>159</v>
      </c>
    </row>
    <row r="3609" ht="18.0" customHeight="1">
      <c r="A3609" s="3" t="s">
        <v>3224</v>
      </c>
      <c r="B3609" s="3" t="s">
        <v>4660</v>
      </c>
      <c r="C3609" s="3" t="s">
        <v>30</v>
      </c>
      <c r="D3609" s="4" t="s">
        <v>19</v>
      </c>
      <c r="E3609" s="3" t="s">
        <v>20</v>
      </c>
      <c r="F3609" s="3" t="s">
        <v>132</v>
      </c>
      <c r="G3609" s="3" t="s">
        <v>23</v>
      </c>
      <c r="H3609" s="3" t="s">
        <v>99</v>
      </c>
      <c r="I3609" s="3" t="s">
        <v>25282</v>
      </c>
      <c r="J3609" s="3" t="s">
        <v>25284</v>
      </c>
      <c r="K3609" s="3" t="s">
        <v>35</v>
      </c>
    </row>
    <row r="3610" ht="18.0" customHeight="1">
      <c r="A3610" s="3" t="s">
        <v>259</v>
      </c>
      <c r="B3610" s="3" t="s">
        <v>19766</v>
      </c>
      <c r="C3610" s="3" t="s">
        <v>30</v>
      </c>
      <c r="D3610" s="4" t="s">
        <v>19</v>
      </c>
      <c r="E3610" s="3" t="s">
        <v>21</v>
      </c>
      <c r="F3610" s="3" t="s">
        <v>781</v>
      </c>
      <c r="G3610" s="3" t="s">
        <v>57</v>
      </c>
      <c r="H3610" s="3" t="s">
        <v>19770</v>
      </c>
      <c r="I3610" s="3" t="s">
        <v>11739</v>
      </c>
      <c r="J3610" s="3" t="s">
        <v>25290</v>
      </c>
      <c r="K3610" s="3" t="s">
        <v>27</v>
      </c>
    </row>
    <row r="3611" ht="18.0" customHeight="1">
      <c r="A3611" s="3" t="s">
        <v>5328</v>
      </c>
      <c r="B3611" s="3" t="s">
        <v>13077</v>
      </c>
      <c r="C3611" s="3" t="s">
        <v>30</v>
      </c>
      <c r="D3611" s="4" t="s">
        <v>19</v>
      </c>
      <c r="E3611" s="3" t="s">
        <v>127</v>
      </c>
      <c r="F3611" s="3" t="s">
        <v>668</v>
      </c>
      <c r="G3611" s="3" t="s">
        <v>50</v>
      </c>
      <c r="H3611" s="3" t="s">
        <v>13083</v>
      </c>
      <c r="I3611" s="3" t="s">
        <v>25293</v>
      </c>
      <c r="J3611" s="3" t="s">
        <v>25294</v>
      </c>
      <c r="K3611" s="3" t="s">
        <v>35</v>
      </c>
    </row>
    <row r="3612" ht="18.0" customHeight="1">
      <c r="A3612" s="3" t="s">
        <v>15186</v>
      </c>
      <c r="B3612" s="3" t="s">
        <v>6419</v>
      </c>
      <c r="C3612" s="3" t="s">
        <v>30</v>
      </c>
      <c r="D3612" s="4" t="s">
        <v>19</v>
      </c>
      <c r="E3612" s="3" t="s">
        <v>21</v>
      </c>
      <c r="F3612" s="3" t="s">
        <v>177</v>
      </c>
      <c r="G3612" s="3" t="s">
        <v>69</v>
      </c>
      <c r="H3612" s="3" t="s">
        <v>264</v>
      </c>
      <c r="I3612" s="3" t="s">
        <v>15193</v>
      </c>
      <c r="J3612" s="3" t="s">
        <v>15195</v>
      </c>
      <c r="K3612" s="3" t="s">
        <v>27</v>
      </c>
    </row>
    <row r="3613" ht="18.0" customHeight="1">
      <c r="A3613" s="3" t="s">
        <v>2636</v>
      </c>
      <c r="B3613" s="3" t="s">
        <v>25300</v>
      </c>
      <c r="C3613" s="3" t="s">
        <v>30</v>
      </c>
      <c r="D3613" s="4" t="s">
        <v>19</v>
      </c>
      <c r="E3613" s="3" t="s">
        <v>20</v>
      </c>
      <c r="F3613" s="3" t="s">
        <v>781</v>
      </c>
      <c r="G3613" s="3" t="s">
        <v>50</v>
      </c>
      <c r="H3613" s="3" t="s">
        <v>25303</v>
      </c>
      <c r="I3613" s="3" t="s">
        <v>25304</v>
      </c>
      <c r="J3613" s="3" t="s">
        <v>25308</v>
      </c>
      <c r="K3613" s="3" t="s">
        <v>27</v>
      </c>
    </row>
    <row r="3614" ht="18.0" customHeight="1">
      <c r="A3614" s="3" t="s">
        <v>25309</v>
      </c>
      <c r="B3614" s="3" t="s">
        <v>23075</v>
      </c>
      <c r="C3614" s="3" t="s">
        <v>30</v>
      </c>
      <c r="D3614" s="4" t="s">
        <v>19</v>
      </c>
      <c r="E3614" s="3" t="s">
        <v>20</v>
      </c>
      <c r="F3614" s="3" t="s">
        <v>73</v>
      </c>
      <c r="G3614" s="3" t="s">
        <v>57</v>
      </c>
      <c r="H3614" s="3" t="s">
        <v>23079</v>
      </c>
      <c r="I3614" s="3" t="s">
        <v>23081</v>
      </c>
      <c r="J3614" s="3" t="s">
        <v>25312</v>
      </c>
      <c r="K3614" s="3" t="s">
        <v>35</v>
      </c>
    </row>
    <row r="3615" ht="18.0" customHeight="1">
      <c r="A3615" s="3" t="s">
        <v>3292</v>
      </c>
      <c r="B3615" s="3" t="s">
        <v>25314</v>
      </c>
      <c r="C3615" s="3" t="s">
        <v>30</v>
      </c>
      <c r="D3615" s="4" t="s">
        <v>19</v>
      </c>
      <c r="E3615" s="3" t="s">
        <v>21</v>
      </c>
      <c r="F3615" s="3" t="s">
        <v>349</v>
      </c>
      <c r="G3615" s="3" t="s">
        <v>50</v>
      </c>
      <c r="H3615" s="3" t="s">
        <v>38</v>
      </c>
      <c r="I3615" s="3" t="s">
        <v>25319</v>
      </c>
      <c r="J3615" s="3" t="s">
        <v>25321</v>
      </c>
      <c r="K3615" s="3" t="s">
        <v>35</v>
      </c>
    </row>
    <row r="3616" ht="18.0" customHeight="1">
      <c r="A3616" s="3" t="s">
        <v>259</v>
      </c>
      <c r="B3616" s="3" t="s">
        <v>10479</v>
      </c>
      <c r="C3616" s="3" t="s">
        <v>30</v>
      </c>
      <c r="D3616" s="4" t="s">
        <v>19</v>
      </c>
      <c r="E3616" s="3" t="s">
        <v>21</v>
      </c>
      <c r="F3616" s="3" t="s">
        <v>73</v>
      </c>
      <c r="G3616" s="3" t="s">
        <v>57</v>
      </c>
      <c r="H3616" s="3" t="s">
        <v>7713</v>
      </c>
      <c r="I3616" s="3" t="s">
        <v>24701</v>
      </c>
      <c r="J3616" s="3" t="s">
        <v>25326</v>
      </c>
      <c r="K3616" s="3" t="s">
        <v>159</v>
      </c>
    </row>
    <row r="3617" ht="18.0" customHeight="1">
      <c r="A3617" s="3" t="s">
        <v>259</v>
      </c>
      <c r="B3617" s="3" t="s">
        <v>18489</v>
      </c>
      <c r="C3617" s="3" t="s">
        <v>30</v>
      </c>
      <c r="D3617" s="4" t="s">
        <v>19</v>
      </c>
      <c r="E3617" s="3" t="s">
        <v>20</v>
      </c>
      <c r="F3617" s="3" t="s">
        <v>73</v>
      </c>
      <c r="G3617" s="3" t="s">
        <v>57</v>
      </c>
      <c r="H3617" s="3" t="s">
        <v>1425</v>
      </c>
      <c r="I3617" s="3" t="s">
        <v>166</v>
      </c>
      <c r="J3617" s="3" t="s">
        <v>18496</v>
      </c>
      <c r="K3617" s="3" t="s">
        <v>159</v>
      </c>
    </row>
    <row r="3618" ht="18.0" customHeight="1">
      <c r="A3618" s="3" t="s">
        <v>21956</v>
      </c>
      <c r="B3618" s="3" t="s">
        <v>21957</v>
      </c>
      <c r="C3618" s="3" t="s">
        <v>30</v>
      </c>
      <c r="D3618" s="4" t="s">
        <v>19</v>
      </c>
      <c r="E3618" s="3" t="s">
        <v>21</v>
      </c>
      <c r="F3618" s="3" t="s">
        <v>132</v>
      </c>
      <c r="G3618" s="3" t="s">
        <v>50</v>
      </c>
      <c r="H3618" s="3" t="s">
        <v>21959</v>
      </c>
      <c r="I3618" s="3" t="s">
        <v>21960</v>
      </c>
      <c r="J3618" s="3" t="s">
        <v>21962</v>
      </c>
      <c r="K3618" s="3" t="s">
        <v>27</v>
      </c>
    </row>
    <row r="3619" ht="18.0" customHeight="1">
      <c r="A3619" s="3" t="s">
        <v>259</v>
      </c>
      <c r="B3619" s="3" t="s">
        <v>25337</v>
      </c>
      <c r="C3619" s="3" t="s">
        <v>30</v>
      </c>
      <c r="D3619" s="4" t="s">
        <v>19</v>
      </c>
      <c r="E3619" s="3" t="s">
        <v>20</v>
      </c>
      <c r="F3619" s="3" t="s">
        <v>237</v>
      </c>
      <c r="G3619" s="3" t="s">
        <v>57</v>
      </c>
      <c r="H3619" s="3" t="s">
        <v>25340</v>
      </c>
      <c r="I3619" s="3" t="s">
        <v>25342</v>
      </c>
      <c r="J3619" s="3" t="s">
        <v>25343</v>
      </c>
      <c r="K3619" s="3" t="s">
        <v>27</v>
      </c>
    </row>
    <row r="3620" ht="18.0" customHeight="1">
      <c r="A3620" s="3" t="s">
        <v>25344</v>
      </c>
      <c r="B3620" s="3" t="s">
        <v>24035</v>
      </c>
      <c r="C3620" s="3" t="s">
        <v>30</v>
      </c>
      <c r="D3620" s="4" t="s">
        <v>19</v>
      </c>
      <c r="E3620" s="3" t="s">
        <v>20</v>
      </c>
      <c r="F3620" s="3" t="s">
        <v>903</v>
      </c>
      <c r="G3620" s="3" t="s">
        <v>50</v>
      </c>
      <c r="H3620" s="3" t="s">
        <v>1817</v>
      </c>
      <c r="I3620" s="3" t="s">
        <v>25349</v>
      </c>
      <c r="J3620" s="3" t="s">
        <v>25350</v>
      </c>
      <c r="K3620" s="3" t="s">
        <v>35</v>
      </c>
    </row>
    <row r="3621" ht="18.0" customHeight="1">
      <c r="A3621" s="3" t="s">
        <v>25352</v>
      </c>
      <c r="B3621" s="3" t="s">
        <v>6649</v>
      </c>
      <c r="C3621" s="3" t="s">
        <v>30</v>
      </c>
      <c r="D3621" s="4" t="s">
        <v>19</v>
      </c>
      <c r="E3621" s="3" t="s">
        <v>20</v>
      </c>
      <c r="F3621" s="3" t="s">
        <v>73</v>
      </c>
      <c r="G3621" s="3" t="s">
        <v>57</v>
      </c>
      <c r="H3621" s="3" t="s">
        <v>1215</v>
      </c>
      <c r="I3621" s="3" t="s">
        <v>6655</v>
      </c>
      <c r="J3621" s="3" t="s">
        <v>25355</v>
      </c>
      <c r="K3621" s="3" t="s">
        <v>35</v>
      </c>
    </row>
    <row r="3622" ht="18.0" customHeight="1">
      <c r="A3622" s="3" t="s">
        <v>10870</v>
      </c>
      <c r="B3622" s="3" t="s">
        <v>25204</v>
      </c>
      <c r="C3622" s="3" t="s">
        <v>30</v>
      </c>
      <c r="D3622" s="4" t="s">
        <v>19</v>
      </c>
      <c r="E3622" s="3" t="s">
        <v>20</v>
      </c>
      <c r="F3622" s="3" t="s">
        <v>73</v>
      </c>
      <c r="G3622" s="3" t="s">
        <v>50</v>
      </c>
      <c r="H3622" s="3" t="s">
        <v>8956</v>
      </c>
      <c r="I3622" s="3" t="s">
        <v>25205</v>
      </c>
      <c r="J3622" s="3" t="s">
        <v>25359</v>
      </c>
      <c r="K3622" s="3" t="s">
        <v>41</v>
      </c>
    </row>
    <row r="3623" ht="18.0" customHeight="1">
      <c r="A3623" s="3" t="s">
        <v>25360</v>
      </c>
      <c r="B3623" s="3" t="s">
        <v>6739</v>
      </c>
      <c r="C3623" s="3" t="s">
        <v>30</v>
      </c>
      <c r="D3623" s="4" t="s">
        <v>19</v>
      </c>
      <c r="E3623" s="3" t="s">
        <v>21</v>
      </c>
      <c r="F3623" s="3" t="s">
        <v>2395</v>
      </c>
      <c r="G3623" s="3" t="s">
        <v>23</v>
      </c>
      <c r="H3623" s="3" t="s">
        <v>6741</v>
      </c>
      <c r="I3623" s="3" t="s">
        <v>25363</v>
      </c>
      <c r="J3623" s="3" t="s">
        <v>25364</v>
      </c>
      <c r="K3623" s="3" t="s">
        <v>41</v>
      </c>
    </row>
    <row r="3624" ht="18.0" customHeight="1">
      <c r="A3624" s="3" t="s">
        <v>25365</v>
      </c>
      <c r="B3624" s="3" t="s">
        <v>23075</v>
      </c>
      <c r="C3624" s="3" t="s">
        <v>30</v>
      </c>
      <c r="D3624" s="4" t="s">
        <v>19</v>
      </c>
      <c r="E3624" s="3" t="s">
        <v>20</v>
      </c>
      <c r="F3624" s="3" t="s">
        <v>73</v>
      </c>
      <c r="G3624" s="3" t="s">
        <v>57</v>
      </c>
      <c r="H3624" s="3" t="s">
        <v>23079</v>
      </c>
      <c r="I3624" s="3" t="s">
        <v>23081</v>
      </c>
      <c r="J3624" s="3" t="s">
        <v>25367</v>
      </c>
      <c r="K3624" s="3" t="s">
        <v>35</v>
      </c>
    </row>
    <row r="3625" ht="18.0" customHeight="1">
      <c r="A3625" s="3" t="s">
        <v>25369</v>
      </c>
      <c r="B3625" s="3" t="s">
        <v>12262</v>
      </c>
      <c r="C3625" s="3" t="s">
        <v>30</v>
      </c>
      <c r="D3625" s="4" t="s">
        <v>19</v>
      </c>
      <c r="E3625" s="3" t="s">
        <v>21</v>
      </c>
      <c r="F3625" s="3" t="s">
        <v>4653</v>
      </c>
      <c r="G3625" s="3" t="s">
        <v>242</v>
      </c>
      <c r="H3625" s="3" t="s">
        <v>329</v>
      </c>
      <c r="I3625" s="3" t="s">
        <v>12265</v>
      </c>
      <c r="J3625" s="3" t="s">
        <v>25374</v>
      </c>
      <c r="K3625" s="3" t="s">
        <v>35</v>
      </c>
    </row>
    <row r="3626" ht="18.0" customHeight="1">
      <c r="A3626" s="3" t="s">
        <v>25376</v>
      </c>
      <c r="B3626" s="3" t="s">
        <v>25238</v>
      </c>
      <c r="C3626" s="3" t="s">
        <v>30</v>
      </c>
      <c r="D3626" s="4" t="s">
        <v>19</v>
      </c>
      <c r="E3626" s="3" t="s">
        <v>20</v>
      </c>
      <c r="F3626" s="3" t="s">
        <v>2016</v>
      </c>
      <c r="G3626" s="3" t="s">
        <v>57</v>
      </c>
      <c r="H3626" s="3" t="s">
        <v>25242</v>
      </c>
      <c r="I3626" s="3" t="s">
        <v>25380</v>
      </c>
      <c r="J3626" s="3" t="s">
        <v>25382</v>
      </c>
      <c r="K3626" s="3" t="s">
        <v>35</v>
      </c>
    </row>
    <row r="3627" ht="18.0" customHeight="1">
      <c r="A3627" s="3" t="s">
        <v>25384</v>
      </c>
      <c r="B3627" s="3" t="s">
        <v>23075</v>
      </c>
      <c r="C3627" s="3" t="s">
        <v>30</v>
      </c>
      <c r="D3627" s="4" t="s">
        <v>19</v>
      </c>
      <c r="E3627" s="3" t="s">
        <v>20</v>
      </c>
      <c r="F3627" s="3" t="s">
        <v>73</v>
      </c>
      <c r="G3627" s="3" t="s">
        <v>57</v>
      </c>
      <c r="H3627" s="3" t="s">
        <v>23079</v>
      </c>
      <c r="I3627" s="3" t="s">
        <v>23081</v>
      </c>
      <c r="J3627" s="3" t="s">
        <v>25389</v>
      </c>
      <c r="K3627" s="3" t="s">
        <v>35</v>
      </c>
    </row>
    <row r="3628" ht="18.0" customHeight="1">
      <c r="A3628" s="3" t="s">
        <v>2636</v>
      </c>
      <c r="B3628" s="3" t="s">
        <v>25391</v>
      </c>
      <c r="C3628" s="3" t="s">
        <v>30</v>
      </c>
      <c r="D3628" s="4" t="s">
        <v>19</v>
      </c>
      <c r="E3628" s="3" t="s">
        <v>21</v>
      </c>
      <c r="F3628" s="3" t="s">
        <v>73</v>
      </c>
      <c r="G3628" s="3" t="s">
        <v>69</v>
      </c>
      <c r="H3628" s="3" t="s">
        <v>25392</v>
      </c>
      <c r="I3628" s="3" t="s">
        <v>166</v>
      </c>
      <c r="J3628" s="3" t="s">
        <v>25393</v>
      </c>
      <c r="K3628" s="3" t="s">
        <v>159</v>
      </c>
    </row>
    <row r="3629" ht="18.0" customHeight="1">
      <c r="A3629" s="3" t="s">
        <v>25395</v>
      </c>
      <c r="B3629" s="3" t="s">
        <v>23191</v>
      </c>
      <c r="C3629" s="3" t="s">
        <v>30</v>
      </c>
      <c r="D3629" s="4" t="s">
        <v>19</v>
      </c>
      <c r="E3629" s="3" t="s">
        <v>127</v>
      </c>
      <c r="F3629" s="3" t="s">
        <v>349</v>
      </c>
      <c r="G3629" s="3" t="s">
        <v>69</v>
      </c>
      <c r="H3629" s="3" t="s">
        <v>23192</v>
      </c>
      <c r="I3629" s="3" t="s">
        <v>25398</v>
      </c>
      <c r="J3629" s="3" t="s">
        <v>25399</v>
      </c>
      <c r="K3629" s="3" t="s">
        <v>27</v>
      </c>
    </row>
    <row r="3630" ht="18.0" customHeight="1">
      <c r="A3630" s="3" t="s">
        <v>22116</v>
      </c>
      <c r="B3630" s="3" t="s">
        <v>23164</v>
      </c>
      <c r="C3630" s="3" t="s">
        <v>30</v>
      </c>
      <c r="D3630" s="4" t="s">
        <v>19</v>
      </c>
      <c r="E3630" s="3" t="s">
        <v>20</v>
      </c>
      <c r="F3630" s="3" t="s">
        <v>48</v>
      </c>
      <c r="G3630" s="3" t="s">
        <v>57</v>
      </c>
      <c r="H3630" s="3" t="s">
        <v>38</v>
      </c>
      <c r="I3630" s="3" t="s">
        <v>23165</v>
      </c>
      <c r="J3630" s="3" t="s">
        <v>25404</v>
      </c>
      <c r="K3630" s="3" t="s">
        <v>41</v>
      </c>
    </row>
    <row r="3631" ht="18.0" customHeight="1">
      <c r="A3631" s="3" t="s">
        <v>25405</v>
      </c>
      <c r="B3631" s="3" t="s">
        <v>25407</v>
      </c>
      <c r="C3631" s="3" t="s">
        <v>30</v>
      </c>
      <c r="D3631" s="4" t="s">
        <v>19</v>
      </c>
      <c r="E3631" s="3" t="s">
        <v>20</v>
      </c>
      <c r="F3631" s="3" t="s">
        <v>737</v>
      </c>
      <c r="G3631" s="3" t="s">
        <v>57</v>
      </c>
      <c r="H3631" s="3" t="s">
        <v>6773</v>
      </c>
      <c r="I3631" s="3" t="s">
        <v>25411</v>
      </c>
      <c r="J3631" s="3" t="s">
        <v>25413</v>
      </c>
      <c r="K3631" s="3" t="s">
        <v>90</v>
      </c>
    </row>
    <row r="3632" ht="18.0" customHeight="1">
      <c r="A3632" s="3" t="s">
        <v>7953</v>
      </c>
      <c r="B3632" s="3" t="s">
        <v>25415</v>
      </c>
      <c r="C3632" s="3" t="s">
        <v>30</v>
      </c>
      <c r="D3632" s="4" t="s">
        <v>19</v>
      </c>
      <c r="E3632" s="3" t="s">
        <v>127</v>
      </c>
      <c r="F3632" s="3" t="s">
        <v>132</v>
      </c>
      <c r="G3632" s="3" t="s">
        <v>57</v>
      </c>
      <c r="H3632" s="3" t="s">
        <v>25416</v>
      </c>
      <c r="I3632" s="3" t="s">
        <v>25417</v>
      </c>
      <c r="J3632" s="3" t="s">
        <v>25418</v>
      </c>
      <c r="K3632" s="3" t="s">
        <v>35</v>
      </c>
    </row>
    <row r="3633" ht="18.0" customHeight="1">
      <c r="A3633" s="3" t="s">
        <v>25421</v>
      </c>
      <c r="B3633" s="3" t="s">
        <v>4277</v>
      </c>
      <c r="C3633" s="3" t="s">
        <v>30</v>
      </c>
      <c r="D3633" s="4" t="s">
        <v>19</v>
      </c>
      <c r="E3633" s="3" t="s">
        <v>20</v>
      </c>
      <c r="F3633" s="3" t="s">
        <v>1604</v>
      </c>
      <c r="G3633" s="3" t="s">
        <v>57</v>
      </c>
      <c r="H3633" s="3" t="s">
        <v>4281</v>
      </c>
      <c r="I3633" s="3" t="s">
        <v>11732</v>
      </c>
      <c r="J3633" s="3" t="s">
        <v>25427</v>
      </c>
      <c r="K3633" s="3" t="s">
        <v>41</v>
      </c>
    </row>
    <row r="3634" ht="18.0" customHeight="1">
      <c r="A3634" s="3" t="s">
        <v>25429</v>
      </c>
      <c r="B3634" s="3" t="s">
        <v>25431</v>
      </c>
      <c r="C3634" s="3" t="s">
        <v>30</v>
      </c>
      <c r="D3634" s="4" t="s">
        <v>19</v>
      </c>
      <c r="E3634" s="3" t="s">
        <v>21</v>
      </c>
      <c r="F3634" s="3" t="s">
        <v>132</v>
      </c>
      <c r="G3634" s="3" t="s">
        <v>50</v>
      </c>
      <c r="H3634" s="3" t="s">
        <v>25434</v>
      </c>
      <c r="I3634" s="3" t="s">
        <v>25435</v>
      </c>
      <c r="J3634" s="3" t="s">
        <v>25436</v>
      </c>
      <c r="K3634" s="3" t="s">
        <v>35</v>
      </c>
    </row>
    <row r="3635" ht="18.0" customHeight="1">
      <c r="A3635" s="3" t="s">
        <v>259</v>
      </c>
      <c r="B3635" s="3" t="s">
        <v>4105</v>
      </c>
      <c r="C3635" s="3" t="s">
        <v>30</v>
      </c>
      <c r="D3635" s="4" t="s">
        <v>19</v>
      </c>
      <c r="E3635" s="3" t="s">
        <v>21</v>
      </c>
      <c r="F3635" s="3" t="s">
        <v>146</v>
      </c>
      <c r="G3635" s="3" t="s">
        <v>57</v>
      </c>
      <c r="H3635" s="3" t="s">
        <v>99</v>
      </c>
      <c r="I3635" s="3" t="s">
        <v>6864</v>
      </c>
      <c r="J3635" s="3" t="s">
        <v>25439</v>
      </c>
      <c r="K3635" s="3" t="s">
        <v>159</v>
      </c>
    </row>
    <row r="3636" ht="18.0" customHeight="1">
      <c r="A3636" s="3" t="s">
        <v>259</v>
      </c>
      <c r="B3636" s="3" t="s">
        <v>1397</v>
      </c>
      <c r="C3636" s="3" t="s">
        <v>30</v>
      </c>
      <c r="D3636" s="4" t="s">
        <v>19</v>
      </c>
      <c r="E3636" s="3" t="s">
        <v>20</v>
      </c>
      <c r="F3636" s="3" t="s">
        <v>1261</v>
      </c>
      <c r="G3636" s="3" t="s">
        <v>50</v>
      </c>
      <c r="H3636" s="3" t="s">
        <v>99</v>
      </c>
      <c r="I3636" s="3" t="s">
        <v>25441</v>
      </c>
      <c r="J3636" s="3" t="s">
        <v>25443</v>
      </c>
      <c r="K3636" s="3" t="s">
        <v>35</v>
      </c>
    </row>
    <row r="3637" ht="18.0" customHeight="1">
      <c r="A3637" s="3" t="s">
        <v>3224</v>
      </c>
      <c r="B3637" s="3" t="s">
        <v>25446</v>
      </c>
      <c r="C3637" s="3" t="s">
        <v>30</v>
      </c>
      <c r="D3637" s="4" t="s">
        <v>19</v>
      </c>
      <c r="E3637" s="3" t="s">
        <v>127</v>
      </c>
      <c r="F3637" s="3" t="s">
        <v>132</v>
      </c>
      <c r="G3637" s="3" t="s">
        <v>69</v>
      </c>
      <c r="H3637" s="3" t="s">
        <v>38</v>
      </c>
      <c r="I3637" s="3" t="s">
        <v>1384</v>
      </c>
      <c r="J3637" s="3" t="s">
        <v>25449</v>
      </c>
      <c r="K3637" s="3" t="s">
        <v>90</v>
      </c>
    </row>
    <row r="3638" ht="18.0" customHeight="1">
      <c r="A3638" s="3" t="s">
        <v>3815</v>
      </c>
      <c r="B3638" s="3" t="s">
        <v>7669</v>
      </c>
      <c r="C3638" s="3" t="s">
        <v>30</v>
      </c>
      <c r="D3638" s="4" t="s">
        <v>19</v>
      </c>
      <c r="E3638" s="3" t="s">
        <v>21</v>
      </c>
      <c r="F3638" s="3" t="s">
        <v>1025</v>
      </c>
      <c r="G3638" s="3" t="s">
        <v>50</v>
      </c>
      <c r="H3638" s="3" t="s">
        <v>274</v>
      </c>
      <c r="I3638" s="3" t="s">
        <v>7670</v>
      </c>
      <c r="J3638" s="3" t="s">
        <v>7675</v>
      </c>
      <c r="K3638" s="3" t="s">
        <v>159</v>
      </c>
    </row>
    <row r="3639" ht="18.0" customHeight="1">
      <c r="A3639" s="3" t="s">
        <v>4245</v>
      </c>
      <c r="B3639" s="3" t="s">
        <v>5445</v>
      </c>
      <c r="C3639" s="3" t="s">
        <v>30</v>
      </c>
      <c r="D3639" s="4" t="s">
        <v>19</v>
      </c>
      <c r="E3639" s="3" t="s">
        <v>20</v>
      </c>
      <c r="F3639" s="3" t="s">
        <v>146</v>
      </c>
      <c r="G3639" s="3" t="s">
        <v>69</v>
      </c>
      <c r="H3639" s="3" t="s">
        <v>99</v>
      </c>
      <c r="I3639" s="3" t="s">
        <v>11469</v>
      </c>
      <c r="J3639" s="3" t="s">
        <v>25456</v>
      </c>
      <c r="K3639" s="3" t="s">
        <v>27</v>
      </c>
    </row>
    <row r="3640" ht="18.0" customHeight="1">
      <c r="A3640" s="3" t="s">
        <v>4380</v>
      </c>
      <c r="B3640" s="3" t="s">
        <v>18449</v>
      </c>
      <c r="C3640" s="3" t="s">
        <v>30</v>
      </c>
      <c r="D3640" s="4" t="s">
        <v>19</v>
      </c>
      <c r="E3640" s="3" t="s">
        <v>20</v>
      </c>
      <c r="F3640" s="3" t="s">
        <v>24728</v>
      </c>
      <c r="G3640" s="3" t="s">
        <v>57</v>
      </c>
      <c r="H3640" s="3" t="s">
        <v>58</v>
      </c>
      <c r="I3640" s="3" t="s">
        <v>24536</v>
      </c>
      <c r="J3640" s="3" t="s">
        <v>25464</v>
      </c>
      <c r="K3640" s="3" t="s">
        <v>159</v>
      </c>
    </row>
    <row r="3641" ht="18.0" customHeight="1">
      <c r="A3641" s="3" t="s">
        <v>25466</v>
      </c>
      <c r="B3641" s="3" t="s">
        <v>25314</v>
      </c>
      <c r="C3641" s="3" t="s">
        <v>30</v>
      </c>
      <c r="D3641" s="4" t="s">
        <v>19</v>
      </c>
      <c r="E3641" s="3" t="s">
        <v>21</v>
      </c>
      <c r="F3641" s="3" t="s">
        <v>363</v>
      </c>
      <c r="G3641" s="3" t="s">
        <v>57</v>
      </c>
      <c r="H3641" s="3" t="s">
        <v>38</v>
      </c>
      <c r="I3641" s="3" t="s">
        <v>166</v>
      </c>
      <c r="J3641" s="3" t="s">
        <v>25468</v>
      </c>
      <c r="K3641" s="3" t="s">
        <v>35</v>
      </c>
    </row>
    <row r="3642" ht="18.0" customHeight="1">
      <c r="A3642" s="3" t="s">
        <v>25471</v>
      </c>
      <c r="B3642" s="3" t="s">
        <v>4277</v>
      </c>
      <c r="C3642" s="3" t="s">
        <v>30</v>
      </c>
      <c r="D3642" s="4" t="s">
        <v>19</v>
      </c>
      <c r="E3642" s="3" t="s">
        <v>20</v>
      </c>
      <c r="F3642" s="3" t="s">
        <v>146</v>
      </c>
      <c r="G3642" s="3" t="s">
        <v>57</v>
      </c>
      <c r="H3642" s="3" t="s">
        <v>4281</v>
      </c>
      <c r="I3642" s="3" t="s">
        <v>17837</v>
      </c>
      <c r="J3642" s="3" t="s">
        <v>25475</v>
      </c>
      <c r="K3642" s="3" t="s">
        <v>41</v>
      </c>
    </row>
    <row r="3643" ht="18.0" customHeight="1">
      <c r="A3643" s="3" t="s">
        <v>25476</v>
      </c>
      <c r="B3643" s="3" t="s">
        <v>23075</v>
      </c>
      <c r="C3643" s="3" t="s">
        <v>30</v>
      </c>
      <c r="D3643" s="4" t="s">
        <v>19</v>
      </c>
      <c r="E3643" s="3" t="s">
        <v>20</v>
      </c>
      <c r="F3643" s="3" t="s">
        <v>73</v>
      </c>
      <c r="G3643" s="3" t="s">
        <v>57</v>
      </c>
      <c r="H3643" s="3" t="s">
        <v>23079</v>
      </c>
      <c r="I3643" s="3" t="s">
        <v>23081</v>
      </c>
      <c r="J3643" s="3" t="s">
        <v>25481</v>
      </c>
      <c r="K3643" s="3" t="s">
        <v>35</v>
      </c>
    </row>
    <row r="3644" ht="18.0" customHeight="1">
      <c r="A3644" s="3" t="s">
        <v>259</v>
      </c>
      <c r="B3644" s="3" t="s">
        <v>11570</v>
      </c>
      <c r="C3644" s="3" t="s">
        <v>30</v>
      </c>
      <c r="D3644" s="4" t="s">
        <v>19</v>
      </c>
      <c r="E3644" s="3" t="s">
        <v>20</v>
      </c>
      <c r="F3644" s="3" t="s">
        <v>146</v>
      </c>
      <c r="G3644" s="3" t="s">
        <v>50</v>
      </c>
      <c r="H3644" s="3" t="s">
        <v>5084</v>
      </c>
      <c r="I3644" s="3" t="s">
        <v>11574</v>
      </c>
      <c r="J3644" s="3" t="s">
        <v>11575</v>
      </c>
      <c r="K3644" s="3" t="s">
        <v>35</v>
      </c>
    </row>
    <row r="3645" ht="18.0" customHeight="1">
      <c r="A3645" s="3" t="s">
        <v>5359</v>
      </c>
      <c r="B3645" s="3" t="s">
        <v>5361</v>
      </c>
      <c r="C3645" s="3" t="s">
        <v>30</v>
      </c>
      <c r="D3645" s="4" t="s">
        <v>19</v>
      </c>
      <c r="E3645" s="3" t="s">
        <v>20</v>
      </c>
      <c r="F3645" s="3" t="s">
        <v>903</v>
      </c>
      <c r="G3645" s="3" t="s">
        <v>50</v>
      </c>
      <c r="H3645" s="3" t="s">
        <v>38</v>
      </c>
      <c r="I3645" s="3" t="s">
        <v>5364</v>
      </c>
      <c r="J3645" s="3" t="s">
        <v>5366</v>
      </c>
      <c r="K3645" s="3" t="s">
        <v>35</v>
      </c>
    </row>
    <row r="3646" ht="18.0" customHeight="1">
      <c r="A3646" s="3" t="s">
        <v>3205</v>
      </c>
      <c r="B3646" s="3" t="s">
        <v>19876</v>
      </c>
      <c r="C3646" s="3" t="s">
        <v>30</v>
      </c>
      <c r="D3646" s="4" t="s">
        <v>19</v>
      </c>
      <c r="E3646" s="3" t="s">
        <v>21</v>
      </c>
      <c r="F3646" s="3" t="s">
        <v>2395</v>
      </c>
      <c r="G3646" s="3" t="s">
        <v>57</v>
      </c>
      <c r="H3646" s="3" t="s">
        <v>18782</v>
      </c>
      <c r="I3646" s="3" t="s">
        <v>19881</v>
      </c>
      <c r="J3646" s="3" t="s">
        <v>19882</v>
      </c>
      <c r="K3646" s="3" t="s">
        <v>27</v>
      </c>
    </row>
    <row r="3647" ht="18.0" customHeight="1">
      <c r="A3647" s="3" t="s">
        <v>3430</v>
      </c>
      <c r="B3647" s="3" t="s">
        <v>20705</v>
      </c>
      <c r="C3647" s="3" t="s">
        <v>30</v>
      </c>
      <c r="D3647" s="4" t="s">
        <v>19</v>
      </c>
      <c r="E3647" s="3" t="s">
        <v>20</v>
      </c>
      <c r="F3647" s="3" t="s">
        <v>7881</v>
      </c>
      <c r="G3647" s="3" t="s">
        <v>57</v>
      </c>
      <c r="H3647" s="3" t="s">
        <v>1695</v>
      </c>
      <c r="I3647" s="3" t="s">
        <v>20709</v>
      </c>
      <c r="J3647" s="3" t="s">
        <v>25489</v>
      </c>
      <c r="K3647" s="3" t="s">
        <v>35</v>
      </c>
    </row>
    <row r="3648" ht="18.0" customHeight="1">
      <c r="A3648" s="3" t="s">
        <v>21869</v>
      </c>
      <c r="B3648" s="3" t="s">
        <v>21870</v>
      </c>
      <c r="C3648" s="3" t="s">
        <v>30</v>
      </c>
      <c r="D3648" s="4" t="s">
        <v>19</v>
      </c>
      <c r="E3648" s="3" t="s">
        <v>117</v>
      </c>
      <c r="F3648" s="3" t="s">
        <v>1669</v>
      </c>
      <c r="G3648" s="3" t="s">
        <v>69</v>
      </c>
      <c r="H3648" s="3" t="s">
        <v>509</v>
      </c>
      <c r="I3648" s="3" t="s">
        <v>21873</v>
      </c>
      <c r="J3648" s="3" t="s">
        <v>25491</v>
      </c>
      <c r="K3648" s="3" t="s">
        <v>27</v>
      </c>
    </row>
    <row r="3649" ht="18.0" customHeight="1">
      <c r="A3649" s="3" t="s">
        <v>21967</v>
      </c>
      <c r="B3649" s="3" t="s">
        <v>19992</v>
      </c>
      <c r="C3649" s="3" t="s">
        <v>30</v>
      </c>
      <c r="D3649" s="4" t="s">
        <v>19</v>
      </c>
      <c r="E3649" s="3" t="s">
        <v>20</v>
      </c>
      <c r="F3649" s="3" t="s">
        <v>48</v>
      </c>
      <c r="G3649" s="3" t="s">
        <v>57</v>
      </c>
      <c r="H3649" s="3" t="s">
        <v>19996</v>
      </c>
      <c r="I3649" s="3" t="s">
        <v>21894</v>
      </c>
      <c r="J3649" s="3" t="s">
        <v>21971</v>
      </c>
      <c r="K3649" s="3" t="s">
        <v>159</v>
      </c>
    </row>
    <row r="3650" ht="18.0" customHeight="1">
      <c r="A3650" s="3" t="s">
        <v>3292</v>
      </c>
      <c r="B3650" s="3" t="s">
        <v>11395</v>
      </c>
      <c r="C3650" s="3" t="s">
        <v>30</v>
      </c>
      <c r="D3650" s="4" t="s">
        <v>19</v>
      </c>
      <c r="E3650" s="3" t="s">
        <v>20</v>
      </c>
      <c r="F3650" s="3" t="s">
        <v>146</v>
      </c>
      <c r="G3650" s="3" t="s">
        <v>57</v>
      </c>
      <c r="H3650" s="3" t="s">
        <v>11398</v>
      </c>
      <c r="I3650" s="3" t="s">
        <v>6392</v>
      </c>
      <c r="J3650" s="3" t="s">
        <v>25500</v>
      </c>
      <c r="K3650" s="3" t="s">
        <v>27</v>
      </c>
    </row>
    <row r="3651" ht="18.0" customHeight="1">
      <c r="A3651" s="3" t="s">
        <v>25501</v>
      </c>
      <c r="B3651" s="3" t="s">
        <v>24419</v>
      </c>
      <c r="C3651" s="3" t="s">
        <v>30</v>
      </c>
      <c r="D3651" s="4" t="s">
        <v>19</v>
      </c>
      <c r="E3651" s="3" t="s">
        <v>21</v>
      </c>
      <c r="F3651" s="3" t="s">
        <v>73</v>
      </c>
      <c r="G3651" s="3" t="s">
        <v>242</v>
      </c>
      <c r="H3651" s="3" t="s">
        <v>726</v>
      </c>
      <c r="I3651" s="3" t="s">
        <v>25504</v>
      </c>
      <c r="J3651" s="3" t="s">
        <v>25505</v>
      </c>
      <c r="K3651" s="3" t="s">
        <v>41</v>
      </c>
    </row>
    <row r="3652" ht="18.0" customHeight="1">
      <c r="A3652" s="3" t="s">
        <v>3188</v>
      </c>
      <c r="B3652" s="3" t="s">
        <v>10479</v>
      </c>
      <c r="C3652" s="3" t="s">
        <v>30</v>
      </c>
      <c r="D3652" s="4" t="s">
        <v>19</v>
      </c>
      <c r="E3652" s="3" t="s">
        <v>20</v>
      </c>
      <c r="F3652" s="3" t="s">
        <v>737</v>
      </c>
      <c r="G3652" s="3" t="s">
        <v>50</v>
      </c>
      <c r="H3652" s="3" t="s">
        <v>7713</v>
      </c>
      <c r="I3652" s="3" t="s">
        <v>11216</v>
      </c>
      <c r="J3652" s="3" t="s">
        <v>25511</v>
      </c>
      <c r="K3652" s="3" t="s">
        <v>159</v>
      </c>
    </row>
    <row r="3653" ht="18.0" customHeight="1">
      <c r="A3653" s="3" t="s">
        <v>13339</v>
      </c>
      <c r="B3653" s="3" t="s">
        <v>5458</v>
      </c>
      <c r="C3653" s="3" t="s">
        <v>30</v>
      </c>
      <c r="D3653" s="4" t="s">
        <v>19</v>
      </c>
      <c r="E3653" s="3" t="s">
        <v>20</v>
      </c>
      <c r="F3653" s="3" t="s">
        <v>5459</v>
      </c>
      <c r="G3653" s="3" t="s">
        <v>23</v>
      </c>
      <c r="H3653" s="3" t="s">
        <v>5460</v>
      </c>
      <c r="I3653" s="3" t="s">
        <v>13343</v>
      </c>
      <c r="J3653" s="3" t="s">
        <v>13346</v>
      </c>
      <c r="K3653" s="3" t="s">
        <v>27</v>
      </c>
    </row>
    <row r="3654" ht="18.0" customHeight="1">
      <c r="A3654" s="3" t="s">
        <v>18257</v>
      </c>
      <c r="B3654" s="3" t="s">
        <v>19992</v>
      </c>
      <c r="C3654" s="3" t="s">
        <v>30</v>
      </c>
      <c r="D3654" s="4" t="s">
        <v>19</v>
      </c>
      <c r="E3654" s="3" t="s">
        <v>20</v>
      </c>
      <c r="F3654" s="3" t="s">
        <v>48</v>
      </c>
      <c r="G3654" s="3" t="s">
        <v>57</v>
      </c>
      <c r="H3654" s="3" t="s">
        <v>19996</v>
      </c>
      <c r="I3654" s="3" t="s">
        <v>21894</v>
      </c>
      <c r="J3654" s="3" t="s">
        <v>21896</v>
      </c>
      <c r="K3654" s="3" t="s">
        <v>159</v>
      </c>
    </row>
    <row r="3655" ht="18.0" customHeight="1">
      <c r="A3655" s="3" t="s">
        <v>24321</v>
      </c>
      <c r="B3655" s="3" t="s">
        <v>24322</v>
      </c>
      <c r="C3655" s="3" t="s">
        <v>30</v>
      </c>
      <c r="D3655" s="4" t="s">
        <v>19</v>
      </c>
      <c r="E3655" s="3" t="s">
        <v>20</v>
      </c>
      <c r="F3655" s="3" t="s">
        <v>73</v>
      </c>
      <c r="G3655" s="3" t="s">
        <v>57</v>
      </c>
      <c r="H3655" s="3" t="s">
        <v>726</v>
      </c>
      <c r="I3655" s="3" t="s">
        <v>25521</v>
      </c>
      <c r="J3655" s="3" t="s">
        <v>25523</v>
      </c>
      <c r="K3655" s="3" t="s">
        <v>35</v>
      </c>
    </row>
    <row r="3656" ht="18.0" customHeight="1">
      <c r="A3656" s="3" t="s">
        <v>25524</v>
      </c>
      <c r="B3656" s="3" t="s">
        <v>23191</v>
      </c>
      <c r="C3656" s="3" t="s">
        <v>30</v>
      </c>
      <c r="D3656" s="4" t="s">
        <v>19</v>
      </c>
      <c r="E3656" s="3" t="s">
        <v>127</v>
      </c>
      <c r="F3656" s="3" t="s">
        <v>132</v>
      </c>
      <c r="G3656" s="3" t="s">
        <v>69</v>
      </c>
      <c r="H3656" s="3" t="s">
        <v>23192</v>
      </c>
      <c r="I3656" s="3" t="s">
        <v>166</v>
      </c>
      <c r="J3656" s="3" t="s">
        <v>25527</v>
      </c>
      <c r="K3656" s="3" t="s">
        <v>27</v>
      </c>
    </row>
    <row r="3657" ht="18.0" customHeight="1">
      <c r="A3657" s="3" t="s">
        <v>25528</v>
      </c>
      <c r="B3657" s="3" t="s">
        <v>25530</v>
      </c>
      <c r="C3657" s="3" t="s">
        <v>30</v>
      </c>
      <c r="D3657" s="4" t="s">
        <v>19</v>
      </c>
      <c r="E3657" s="3" t="s">
        <v>21</v>
      </c>
      <c r="F3657" s="3" t="s">
        <v>132</v>
      </c>
      <c r="G3657" s="3" t="s">
        <v>69</v>
      </c>
      <c r="H3657" s="3" t="s">
        <v>25532</v>
      </c>
      <c r="I3657" s="3" t="s">
        <v>25533</v>
      </c>
      <c r="J3657" s="3" t="s">
        <v>25534</v>
      </c>
      <c r="K3657" s="3" t="s">
        <v>41</v>
      </c>
    </row>
    <row r="3658" ht="18.0" customHeight="1">
      <c r="A3658" s="3" t="s">
        <v>4935</v>
      </c>
      <c r="B3658" s="3" t="s">
        <v>4487</v>
      </c>
      <c r="C3658" s="3" t="s">
        <v>30</v>
      </c>
      <c r="D3658" s="4" t="s">
        <v>19</v>
      </c>
      <c r="E3658" s="3" t="s">
        <v>20</v>
      </c>
      <c r="F3658" s="3" t="s">
        <v>48</v>
      </c>
      <c r="G3658" s="3" t="s">
        <v>50</v>
      </c>
      <c r="H3658" s="3" t="s">
        <v>4492</v>
      </c>
      <c r="I3658" s="3" t="s">
        <v>24239</v>
      </c>
      <c r="J3658" s="3" t="s">
        <v>25538</v>
      </c>
      <c r="K3658" s="3" t="s">
        <v>35</v>
      </c>
    </row>
    <row r="3659" ht="18.0" customHeight="1">
      <c r="A3659" s="3" t="s">
        <v>25539</v>
      </c>
      <c r="B3659" s="3" t="s">
        <v>8222</v>
      </c>
      <c r="C3659" s="3" t="s">
        <v>30</v>
      </c>
      <c r="D3659" s="4" t="s">
        <v>19</v>
      </c>
      <c r="E3659" s="3" t="s">
        <v>20</v>
      </c>
      <c r="F3659" s="3" t="s">
        <v>48</v>
      </c>
      <c r="G3659" s="3" t="s">
        <v>69</v>
      </c>
      <c r="H3659" s="3" t="s">
        <v>8226</v>
      </c>
      <c r="I3659" s="3" t="s">
        <v>5591</v>
      </c>
      <c r="J3659" s="3" t="s">
        <v>25543</v>
      </c>
      <c r="K3659" s="3" t="s">
        <v>27</v>
      </c>
    </row>
    <row r="3660" ht="18.0" customHeight="1">
      <c r="A3660" s="3" t="s">
        <v>25544</v>
      </c>
      <c r="B3660" s="3" t="s">
        <v>25546</v>
      </c>
      <c r="C3660" s="3" t="s">
        <v>30</v>
      </c>
      <c r="D3660" s="4" t="s">
        <v>19</v>
      </c>
      <c r="E3660" s="3" t="s">
        <v>20</v>
      </c>
      <c r="F3660" s="3" t="s">
        <v>349</v>
      </c>
      <c r="G3660" s="3" t="s">
        <v>50</v>
      </c>
      <c r="H3660" s="3" t="s">
        <v>498</v>
      </c>
      <c r="I3660" s="3" t="s">
        <v>25550</v>
      </c>
      <c r="J3660" s="3" t="s">
        <v>25551</v>
      </c>
      <c r="K3660" s="3" t="s">
        <v>27</v>
      </c>
    </row>
    <row r="3661" ht="18.0" customHeight="1">
      <c r="A3661" s="3" t="s">
        <v>9662</v>
      </c>
      <c r="B3661" s="3" t="s">
        <v>8588</v>
      </c>
      <c r="C3661" s="3" t="s">
        <v>30</v>
      </c>
      <c r="D3661" s="4" t="s">
        <v>19</v>
      </c>
      <c r="E3661" s="3" t="s">
        <v>21</v>
      </c>
      <c r="F3661" s="3" t="s">
        <v>363</v>
      </c>
      <c r="G3661" s="3" t="s">
        <v>50</v>
      </c>
      <c r="H3661" s="3" t="s">
        <v>3592</v>
      </c>
      <c r="I3661" s="3" t="s">
        <v>15966</v>
      </c>
      <c r="J3661" s="3" t="s">
        <v>25555</v>
      </c>
      <c r="K3661" s="3" t="s">
        <v>35</v>
      </c>
    </row>
    <row r="3662" ht="18.0" customHeight="1">
      <c r="A3662" s="3" t="s">
        <v>25556</v>
      </c>
      <c r="B3662" s="3" t="s">
        <v>25415</v>
      </c>
      <c r="C3662" s="3" t="s">
        <v>30</v>
      </c>
      <c r="D3662" s="4" t="s">
        <v>19</v>
      </c>
      <c r="E3662" s="3" t="s">
        <v>21</v>
      </c>
      <c r="F3662" s="3" t="s">
        <v>132</v>
      </c>
      <c r="G3662" s="3" t="s">
        <v>50</v>
      </c>
      <c r="H3662" s="3" t="s">
        <v>25416</v>
      </c>
      <c r="I3662" s="3" t="s">
        <v>9396</v>
      </c>
      <c r="J3662" s="3" t="s">
        <v>25559</v>
      </c>
      <c r="K3662" s="3" t="s">
        <v>35</v>
      </c>
    </row>
    <row r="3663" ht="18.0" customHeight="1">
      <c r="A3663" s="3" t="s">
        <v>25561</v>
      </c>
      <c r="B3663" s="3" t="s">
        <v>11562</v>
      </c>
      <c r="C3663" s="3" t="s">
        <v>30</v>
      </c>
      <c r="D3663" s="4" t="s">
        <v>19</v>
      </c>
      <c r="E3663" s="3" t="s">
        <v>21</v>
      </c>
      <c r="F3663" s="3" t="s">
        <v>363</v>
      </c>
      <c r="G3663" s="3" t="s">
        <v>57</v>
      </c>
      <c r="H3663" s="3" t="s">
        <v>70</v>
      </c>
      <c r="I3663" s="3" t="s">
        <v>25562</v>
      </c>
      <c r="J3663" s="3" t="s">
        <v>25564</v>
      </c>
      <c r="K3663" s="3" t="s">
        <v>27</v>
      </c>
    </row>
    <row r="3664" ht="18.0" customHeight="1">
      <c r="A3664" s="3" t="s">
        <v>25565</v>
      </c>
      <c r="B3664" s="3" t="s">
        <v>23544</v>
      </c>
      <c r="C3664" s="3" t="s">
        <v>30</v>
      </c>
      <c r="D3664" s="4" t="s">
        <v>19</v>
      </c>
      <c r="E3664" s="3" t="s">
        <v>20</v>
      </c>
      <c r="F3664" s="3" t="s">
        <v>2395</v>
      </c>
      <c r="G3664" s="3" t="s">
        <v>50</v>
      </c>
      <c r="H3664" s="3" t="s">
        <v>23545</v>
      </c>
      <c r="I3664" s="3" t="s">
        <v>25568</v>
      </c>
      <c r="J3664" s="3" t="s">
        <v>25571</v>
      </c>
      <c r="K3664" s="3" t="s">
        <v>159</v>
      </c>
    </row>
    <row r="3665" ht="18.0" customHeight="1">
      <c r="A3665" s="3" t="s">
        <v>25572</v>
      </c>
      <c r="B3665" s="3" t="s">
        <v>1941</v>
      </c>
      <c r="C3665" s="3" t="s">
        <v>30</v>
      </c>
      <c r="D3665" s="4" t="s">
        <v>19</v>
      </c>
      <c r="E3665" s="3" t="s">
        <v>20</v>
      </c>
      <c r="F3665" s="3" t="s">
        <v>73</v>
      </c>
      <c r="G3665" s="3" t="s">
        <v>50</v>
      </c>
      <c r="H3665" s="3" t="s">
        <v>1946</v>
      </c>
      <c r="I3665" s="3" t="s">
        <v>25574</v>
      </c>
      <c r="J3665" s="3" t="s">
        <v>25576</v>
      </c>
      <c r="K3665" s="3" t="s">
        <v>41</v>
      </c>
    </row>
    <row r="3666" ht="18.0" customHeight="1">
      <c r="A3666" s="3" t="s">
        <v>10540</v>
      </c>
      <c r="B3666" s="3" t="s">
        <v>6326</v>
      </c>
      <c r="C3666" s="3" t="s">
        <v>30</v>
      </c>
      <c r="D3666" s="4" t="s">
        <v>19</v>
      </c>
      <c r="E3666" s="3" t="s">
        <v>21</v>
      </c>
      <c r="F3666" s="3" t="s">
        <v>48</v>
      </c>
      <c r="G3666" s="3" t="s">
        <v>23</v>
      </c>
      <c r="H3666" s="3" t="s">
        <v>556</v>
      </c>
      <c r="I3666" s="3" t="s">
        <v>25580</v>
      </c>
      <c r="J3666" s="3" t="s">
        <v>25581</v>
      </c>
      <c r="K3666" s="3" t="s">
        <v>41</v>
      </c>
    </row>
    <row r="3667" ht="18.0" customHeight="1">
      <c r="A3667" s="3" t="s">
        <v>7157</v>
      </c>
      <c r="B3667" s="3" t="s">
        <v>7158</v>
      </c>
      <c r="C3667" s="3" t="s">
        <v>30</v>
      </c>
      <c r="D3667" s="4" t="s">
        <v>19</v>
      </c>
      <c r="E3667" s="3" t="s">
        <v>20</v>
      </c>
      <c r="F3667" s="3" t="s">
        <v>119</v>
      </c>
      <c r="G3667" s="3" t="s">
        <v>3369</v>
      </c>
      <c r="H3667" s="3" t="s">
        <v>7163</v>
      </c>
      <c r="I3667" s="3" t="s">
        <v>7165</v>
      </c>
      <c r="J3667" s="3" t="s">
        <v>7170</v>
      </c>
      <c r="K3667" s="3" t="s">
        <v>35</v>
      </c>
    </row>
    <row r="3668" ht="18.0" customHeight="1">
      <c r="A3668" s="3" t="s">
        <v>25588</v>
      </c>
      <c r="B3668" s="3" t="s">
        <v>25238</v>
      </c>
      <c r="C3668" s="3" t="s">
        <v>30</v>
      </c>
      <c r="D3668" s="4" t="s">
        <v>19</v>
      </c>
      <c r="E3668" s="3" t="s">
        <v>21</v>
      </c>
      <c r="F3668" s="3" t="s">
        <v>73</v>
      </c>
      <c r="G3668" s="3" t="s">
        <v>57</v>
      </c>
      <c r="H3668" s="3" t="s">
        <v>25242</v>
      </c>
      <c r="I3668" s="3" t="s">
        <v>25243</v>
      </c>
      <c r="J3668" s="3" t="s">
        <v>25590</v>
      </c>
      <c r="K3668" s="3" t="s">
        <v>35</v>
      </c>
    </row>
    <row r="3669" ht="18.0" customHeight="1">
      <c r="A3669" s="3" t="s">
        <v>25592</v>
      </c>
      <c r="B3669" s="3" t="s">
        <v>25593</v>
      </c>
      <c r="C3669" s="3" t="s">
        <v>30</v>
      </c>
      <c r="D3669" s="4" t="s">
        <v>19</v>
      </c>
      <c r="E3669" s="3" t="s">
        <v>21</v>
      </c>
      <c r="F3669" s="3" t="s">
        <v>903</v>
      </c>
      <c r="G3669" s="3" t="s">
        <v>69</v>
      </c>
      <c r="H3669" s="3" t="s">
        <v>25596</v>
      </c>
      <c r="I3669" s="3" t="s">
        <v>25597</v>
      </c>
      <c r="J3669" s="3" t="s">
        <v>25598</v>
      </c>
      <c r="K3669" s="3" t="s">
        <v>35</v>
      </c>
    </row>
    <row r="3670" ht="18.0" customHeight="1">
      <c r="A3670" s="3" t="s">
        <v>823</v>
      </c>
      <c r="B3670" s="3" t="s">
        <v>25600</v>
      </c>
      <c r="C3670" s="3" t="s">
        <v>30</v>
      </c>
      <c r="D3670" s="4" t="s">
        <v>19</v>
      </c>
      <c r="E3670" s="3" t="s">
        <v>20</v>
      </c>
      <c r="F3670" s="3" t="s">
        <v>73</v>
      </c>
      <c r="G3670" s="3" t="s">
        <v>50</v>
      </c>
      <c r="H3670" s="3" t="s">
        <v>423</v>
      </c>
      <c r="I3670" s="3" t="s">
        <v>25602</v>
      </c>
      <c r="J3670" s="3" t="s">
        <v>25604</v>
      </c>
      <c r="K3670" s="3" t="s">
        <v>41</v>
      </c>
    </row>
    <row r="3671" ht="18.0" customHeight="1">
      <c r="A3671" s="3" t="s">
        <v>25605</v>
      </c>
      <c r="B3671" s="3" t="s">
        <v>25606</v>
      </c>
      <c r="C3671" s="3" t="s">
        <v>30</v>
      </c>
      <c r="D3671" s="4" t="s">
        <v>19</v>
      </c>
      <c r="E3671" s="3" t="s">
        <v>127</v>
      </c>
      <c r="F3671" s="3" t="s">
        <v>1082</v>
      </c>
      <c r="G3671" s="3" t="s">
        <v>23</v>
      </c>
      <c r="H3671" s="3" t="s">
        <v>25609</v>
      </c>
      <c r="I3671" s="3" t="s">
        <v>8209</v>
      </c>
      <c r="J3671" s="3" t="s">
        <v>25610</v>
      </c>
      <c r="K3671" s="3" t="s">
        <v>35</v>
      </c>
    </row>
    <row r="3672" ht="18.0" customHeight="1">
      <c r="A3672" s="3" t="s">
        <v>25613</v>
      </c>
      <c r="B3672" s="3" t="s">
        <v>25615</v>
      </c>
      <c r="C3672" s="3" t="s">
        <v>30</v>
      </c>
      <c r="D3672" s="4" t="s">
        <v>19</v>
      </c>
      <c r="E3672" s="3" t="s">
        <v>20</v>
      </c>
      <c r="F3672" s="3" t="s">
        <v>119</v>
      </c>
      <c r="G3672" s="3" t="s">
        <v>57</v>
      </c>
      <c r="H3672" s="3" t="s">
        <v>99</v>
      </c>
      <c r="I3672" s="3" t="s">
        <v>25620</v>
      </c>
      <c r="J3672" s="3" t="s">
        <v>25621</v>
      </c>
      <c r="K3672" s="3" t="s">
        <v>27</v>
      </c>
    </row>
    <row r="3673" ht="18.0" customHeight="1">
      <c r="A3673" s="3" t="s">
        <v>5558</v>
      </c>
      <c r="B3673" s="3" t="s">
        <v>7158</v>
      </c>
      <c r="C3673" s="3" t="s">
        <v>30</v>
      </c>
      <c r="D3673" s="4" t="s">
        <v>19</v>
      </c>
      <c r="E3673" s="3" t="s">
        <v>21</v>
      </c>
      <c r="F3673" s="3" t="s">
        <v>55</v>
      </c>
      <c r="G3673" s="3" t="s">
        <v>69</v>
      </c>
      <c r="H3673" s="3" t="s">
        <v>7163</v>
      </c>
      <c r="I3673" s="3" t="s">
        <v>7165</v>
      </c>
      <c r="J3673" s="3" t="s">
        <v>25626</v>
      </c>
      <c r="K3673" s="3" t="s">
        <v>35</v>
      </c>
    </row>
    <row r="3674" ht="18.0" customHeight="1">
      <c r="A3674" s="3" t="s">
        <v>25627</v>
      </c>
      <c r="B3674" s="3" t="s">
        <v>4585</v>
      </c>
      <c r="C3674" s="3" t="s">
        <v>30</v>
      </c>
      <c r="D3674" s="4" t="s">
        <v>19</v>
      </c>
      <c r="E3674" s="3" t="s">
        <v>21</v>
      </c>
      <c r="F3674" s="3" t="s">
        <v>146</v>
      </c>
      <c r="G3674" s="3" t="s">
        <v>69</v>
      </c>
      <c r="H3674" s="3" t="s">
        <v>4588</v>
      </c>
      <c r="I3674" s="3" t="s">
        <v>4591</v>
      </c>
      <c r="J3674" s="3" t="s">
        <v>25630</v>
      </c>
      <c r="K3674" s="3" t="s">
        <v>35</v>
      </c>
    </row>
    <row r="3675" ht="18.0" customHeight="1">
      <c r="A3675" s="3" t="s">
        <v>25633</v>
      </c>
      <c r="B3675" s="3" t="s">
        <v>25204</v>
      </c>
      <c r="C3675" s="3" t="s">
        <v>30</v>
      </c>
      <c r="D3675" s="4" t="s">
        <v>19</v>
      </c>
      <c r="E3675" s="3" t="s">
        <v>21</v>
      </c>
      <c r="F3675" s="3" t="s">
        <v>132</v>
      </c>
      <c r="G3675" s="3" t="s">
        <v>57</v>
      </c>
      <c r="H3675" s="3" t="s">
        <v>8956</v>
      </c>
      <c r="I3675" s="3" t="s">
        <v>25205</v>
      </c>
      <c r="J3675" s="3" t="s">
        <v>25635</v>
      </c>
      <c r="K3675" s="3" t="s">
        <v>41</v>
      </c>
    </row>
    <row r="3676" ht="18.0" customHeight="1">
      <c r="A3676" s="3" t="s">
        <v>25639</v>
      </c>
      <c r="B3676" s="3" t="s">
        <v>25640</v>
      </c>
      <c r="C3676" s="3" t="s">
        <v>30</v>
      </c>
      <c r="D3676" s="4" t="s">
        <v>19</v>
      </c>
      <c r="E3676" s="3" t="s">
        <v>20</v>
      </c>
      <c r="F3676" s="3" t="s">
        <v>25642</v>
      </c>
      <c r="G3676" s="3" t="s">
        <v>69</v>
      </c>
      <c r="H3676" s="3" t="s">
        <v>1695</v>
      </c>
      <c r="I3676" s="3" t="s">
        <v>25645</v>
      </c>
      <c r="J3676" s="3" t="s">
        <v>25646</v>
      </c>
      <c r="K3676" s="3" t="s">
        <v>35</v>
      </c>
    </row>
    <row r="3677" ht="18.0" customHeight="1">
      <c r="A3677" s="3" t="s">
        <v>351</v>
      </c>
      <c r="B3677" s="3" t="s">
        <v>11288</v>
      </c>
      <c r="C3677" s="3" t="s">
        <v>30</v>
      </c>
      <c r="D3677" s="4" t="s">
        <v>19</v>
      </c>
      <c r="E3677" s="3" t="s">
        <v>20</v>
      </c>
      <c r="F3677" s="3" t="s">
        <v>25647</v>
      </c>
      <c r="G3677" s="3" t="s">
        <v>31</v>
      </c>
      <c r="H3677" s="3" t="s">
        <v>11289</v>
      </c>
      <c r="I3677" s="3" t="s">
        <v>25649</v>
      </c>
      <c r="J3677" s="3" t="s">
        <v>25651</v>
      </c>
      <c r="K3677" s="3" t="s">
        <v>35</v>
      </c>
    </row>
    <row r="3678" ht="18.0" customHeight="1">
      <c r="A3678" s="3" t="s">
        <v>19055</v>
      </c>
      <c r="B3678" s="3" t="s">
        <v>23085</v>
      </c>
      <c r="C3678" s="3" t="s">
        <v>30</v>
      </c>
      <c r="D3678" s="4" t="s">
        <v>19</v>
      </c>
      <c r="E3678" s="3" t="s">
        <v>127</v>
      </c>
      <c r="F3678" s="3" t="s">
        <v>177</v>
      </c>
      <c r="G3678" s="3" t="s">
        <v>50</v>
      </c>
      <c r="H3678" s="3" t="s">
        <v>23086</v>
      </c>
      <c r="I3678" s="3" t="s">
        <v>25654</v>
      </c>
      <c r="J3678" s="3" t="s">
        <v>25655</v>
      </c>
      <c r="K3678" s="3" t="s">
        <v>41</v>
      </c>
    </row>
    <row r="3679" ht="18.0" customHeight="1">
      <c r="A3679" s="3" t="s">
        <v>25657</v>
      </c>
      <c r="B3679" s="3" t="s">
        <v>25659</v>
      </c>
      <c r="C3679" s="3" t="s">
        <v>30</v>
      </c>
      <c r="D3679" s="4" t="s">
        <v>19</v>
      </c>
      <c r="E3679" s="3" t="s">
        <v>20</v>
      </c>
      <c r="F3679" s="3" t="s">
        <v>48</v>
      </c>
      <c r="G3679" s="3" t="s">
        <v>69</v>
      </c>
      <c r="H3679" s="3" t="s">
        <v>25662</v>
      </c>
      <c r="I3679" s="3" t="s">
        <v>25665</v>
      </c>
      <c r="J3679" s="3" t="s">
        <v>25666</v>
      </c>
      <c r="K3679" s="3" t="s">
        <v>159</v>
      </c>
    </row>
    <row r="3680" ht="18.0" customHeight="1">
      <c r="A3680" s="3" t="s">
        <v>259</v>
      </c>
      <c r="B3680" s="3" t="s">
        <v>4204</v>
      </c>
      <c r="C3680" s="3" t="s">
        <v>30</v>
      </c>
      <c r="D3680" s="4" t="s">
        <v>19</v>
      </c>
      <c r="E3680" s="3" t="s">
        <v>20</v>
      </c>
      <c r="F3680" s="3" t="s">
        <v>737</v>
      </c>
      <c r="G3680" s="3" t="s">
        <v>69</v>
      </c>
      <c r="H3680" s="3" t="s">
        <v>3169</v>
      </c>
      <c r="I3680" s="3" t="s">
        <v>25670</v>
      </c>
      <c r="J3680" s="3" t="s">
        <v>25672</v>
      </c>
      <c r="K3680" s="3" t="s">
        <v>27</v>
      </c>
    </row>
    <row r="3681" ht="18.0" customHeight="1">
      <c r="A3681" s="3" t="s">
        <v>25673</v>
      </c>
      <c r="B3681" s="3" t="s">
        <v>25674</v>
      </c>
      <c r="C3681" s="3" t="s">
        <v>30</v>
      </c>
      <c r="D3681" s="4" t="s">
        <v>19</v>
      </c>
      <c r="E3681" s="3" t="s">
        <v>20</v>
      </c>
      <c r="F3681" s="3" t="s">
        <v>237</v>
      </c>
      <c r="G3681" s="3" t="s">
        <v>57</v>
      </c>
      <c r="H3681" s="3" t="s">
        <v>4492</v>
      </c>
      <c r="I3681" s="3" t="s">
        <v>25678</v>
      </c>
      <c r="J3681" s="3" t="s">
        <v>25680</v>
      </c>
      <c r="K3681" s="3" t="s">
        <v>41</v>
      </c>
    </row>
    <row r="3682" ht="18.0" customHeight="1">
      <c r="A3682" s="3" t="s">
        <v>25682</v>
      </c>
      <c r="B3682" s="3" t="s">
        <v>11562</v>
      </c>
      <c r="C3682" s="3" t="s">
        <v>30</v>
      </c>
      <c r="D3682" s="4" t="s">
        <v>19</v>
      </c>
      <c r="E3682" s="3" t="s">
        <v>20</v>
      </c>
      <c r="F3682" s="3" t="s">
        <v>146</v>
      </c>
      <c r="G3682" s="3" t="s">
        <v>69</v>
      </c>
      <c r="H3682" s="3" t="s">
        <v>70</v>
      </c>
      <c r="I3682" s="3" t="s">
        <v>25685</v>
      </c>
      <c r="J3682" s="3" t="s">
        <v>25686</v>
      </c>
      <c r="K3682" s="3" t="s">
        <v>27</v>
      </c>
    </row>
    <row r="3683" ht="18.0" customHeight="1">
      <c r="A3683" s="3" t="s">
        <v>25688</v>
      </c>
      <c r="B3683" s="3" t="s">
        <v>5236</v>
      </c>
      <c r="C3683" s="3" t="s">
        <v>30</v>
      </c>
      <c r="D3683" s="4" t="s">
        <v>19</v>
      </c>
      <c r="E3683" s="3" t="s">
        <v>20</v>
      </c>
      <c r="F3683" s="3" t="s">
        <v>8286</v>
      </c>
      <c r="G3683" s="3" t="s">
        <v>57</v>
      </c>
      <c r="H3683" s="3" t="s">
        <v>38</v>
      </c>
      <c r="I3683" s="3" t="s">
        <v>10242</v>
      </c>
      <c r="J3683" s="3" t="s">
        <v>25693</v>
      </c>
      <c r="K3683" s="3" t="s">
        <v>159</v>
      </c>
    </row>
    <row r="3684" ht="18.0" customHeight="1">
      <c r="A3684" s="3" t="s">
        <v>25695</v>
      </c>
      <c r="B3684" s="3" t="s">
        <v>25698</v>
      </c>
      <c r="C3684" s="3" t="s">
        <v>30</v>
      </c>
      <c r="D3684" s="4" t="s">
        <v>19</v>
      </c>
      <c r="E3684" s="3" t="s">
        <v>21</v>
      </c>
      <c r="F3684" s="3" t="s">
        <v>146</v>
      </c>
      <c r="G3684" s="3" t="s">
        <v>50</v>
      </c>
      <c r="H3684" s="3" t="s">
        <v>25703</v>
      </c>
      <c r="I3684" s="3" t="s">
        <v>25704</v>
      </c>
      <c r="J3684" s="3" t="s">
        <v>25706</v>
      </c>
      <c r="K3684" s="3" t="s">
        <v>159</v>
      </c>
    </row>
    <row r="3685" ht="18.0" customHeight="1">
      <c r="A3685" s="3" t="s">
        <v>13093</v>
      </c>
      <c r="B3685" s="3" t="s">
        <v>23191</v>
      </c>
      <c r="C3685" s="3" t="s">
        <v>30</v>
      </c>
      <c r="D3685" s="4" t="s">
        <v>19</v>
      </c>
      <c r="E3685" s="3" t="s">
        <v>20</v>
      </c>
      <c r="F3685" s="3" t="s">
        <v>73</v>
      </c>
      <c r="G3685" s="3" t="s">
        <v>69</v>
      </c>
      <c r="H3685" s="3" t="s">
        <v>23192</v>
      </c>
      <c r="I3685" s="3" t="s">
        <v>25713</v>
      </c>
      <c r="J3685" s="3" t="s">
        <v>25714</v>
      </c>
      <c r="K3685" s="3" t="s">
        <v>27</v>
      </c>
    </row>
    <row r="3686" ht="18.0" customHeight="1">
      <c r="A3686" s="3" t="s">
        <v>25716</v>
      </c>
      <c r="B3686" s="3" t="s">
        <v>25640</v>
      </c>
      <c r="C3686" s="3" t="s">
        <v>30</v>
      </c>
      <c r="D3686" s="4" t="s">
        <v>19</v>
      </c>
      <c r="E3686" s="3" t="s">
        <v>117</v>
      </c>
      <c r="F3686" s="3" t="s">
        <v>349</v>
      </c>
      <c r="G3686" s="3" t="s">
        <v>69</v>
      </c>
      <c r="H3686" s="3" t="s">
        <v>1695</v>
      </c>
      <c r="I3686" s="3" t="s">
        <v>9337</v>
      </c>
      <c r="J3686" s="3" t="s">
        <v>25719</v>
      </c>
      <c r="K3686" s="3" t="s">
        <v>35</v>
      </c>
    </row>
    <row r="3687" ht="18.0" customHeight="1">
      <c r="A3687" s="3" t="s">
        <v>25721</v>
      </c>
      <c r="B3687" s="3" t="s">
        <v>25722</v>
      </c>
      <c r="C3687" s="3" t="s">
        <v>30</v>
      </c>
      <c r="D3687" s="4" t="s">
        <v>19</v>
      </c>
      <c r="E3687" s="3" t="s">
        <v>20</v>
      </c>
      <c r="F3687" s="3" t="s">
        <v>132</v>
      </c>
      <c r="G3687" s="3" t="s">
        <v>57</v>
      </c>
      <c r="H3687" s="3" t="s">
        <v>99</v>
      </c>
      <c r="I3687" s="3" t="s">
        <v>25725</v>
      </c>
      <c r="J3687" s="3" t="s">
        <v>25727</v>
      </c>
      <c r="K3687" s="3" t="s">
        <v>41</v>
      </c>
    </row>
    <row r="3688" ht="18.0" customHeight="1">
      <c r="A3688" s="3" t="s">
        <v>25729</v>
      </c>
      <c r="B3688" s="3" t="s">
        <v>25730</v>
      </c>
      <c r="C3688" s="3" t="s">
        <v>30</v>
      </c>
      <c r="D3688" s="4" t="s">
        <v>19</v>
      </c>
      <c r="E3688" s="3" t="s">
        <v>20</v>
      </c>
      <c r="F3688" s="3" t="s">
        <v>627</v>
      </c>
      <c r="G3688" s="3" t="s">
        <v>57</v>
      </c>
      <c r="H3688" s="3" t="s">
        <v>25731</v>
      </c>
      <c r="I3688" s="3" t="s">
        <v>25732</v>
      </c>
      <c r="J3688" s="3" t="s">
        <v>25734</v>
      </c>
      <c r="K3688" s="3" t="s">
        <v>41</v>
      </c>
    </row>
    <row r="3689" ht="18.0" customHeight="1">
      <c r="A3689" s="3" t="s">
        <v>25735</v>
      </c>
      <c r="B3689" s="3" t="s">
        <v>14492</v>
      </c>
      <c r="C3689" s="3" t="s">
        <v>30</v>
      </c>
      <c r="D3689" s="4" t="s">
        <v>19</v>
      </c>
      <c r="E3689" s="3" t="s">
        <v>20</v>
      </c>
      <c r="F3689" s="3" t="s">
        <v>1082</v>
      </c>
      <c r="G3689" s="3" t="s">
        <v>50</v>
      </c>
      <c r="H3689" s="3" t="s">
        <v>395</v>
      </c>
      <c r="I3689" s="3" t="s">
        <v>14494</v>
      </c>
      <c r="J3689" s="3" t="s">
        <v>25737</v>
      </c>
      <c r="K3689" s="3" t="s">
        <v>41</v>
      </c>
    </row>
    <row r="3690" ht="18.0" customHeight="1">
      <c r="A3690" s="3" t="s">
        <v>2636</v>
      </c>
      <c r="B3690" s="3" t="s">
        <v>25741</v>
      </c>
      <c r="C3690" s="3" t="s">
        <v>30</v>
      </c>
      <c r="D3690" s="4" t="s">
        <v>19</v>
      </c>
      <c r="E3690" s="3" t="s">
        <v>20</v>
      </c>
      <c r="F3690" s="3" t="s">
        <v>3247</v>
      </c>
      <c r="G3690" s="3" t="s">
        <v>23</v>
      </c>
      <c r="H3690" s="3" t="s">
        <v>726</v>
      </c>
      <c r="I3690" s="3" t="s">
        <v>1076</v>
      </c>
      <c r="J3690" s="3" t="s">
        <v>25745</v>
      </c>
      <c r="K3690" s="3" t="s">
        <v>41</v>
      </c>
    </row>
    <row r="3691" ht="18.0" customHeight="1">
      <c r="A3691" s="3" t="s">
        <v>25747</v>
      </c>
      <c r="B3691" s="3" t="s">
        <v>324</v>
      </c>
      <c r="C3691" s="3" t="s">
        <v>30</v>
      </c>
      <c r="D3691" s="4" t="s">
        <v>19</v>
      </c>
      <c r="E3691" s="3" t="s">
        <v>127</v>
      </c>
      <c r="F3691" s="3" t="s">
        <v>55</v>
      </c>
      <c r="G3691" s="3" t="s">
        <v>69</v>
      </c>
      <c r="H3691" s="3" t="s">
        <v>329</v>
      </c>
      <c r="I3691" s="3" t="s">
        <v>25751</v>
      </c>
      <c r="J3691" s="3" t="s">
        <v>25752</v>
      </c>
      <c r="K3691" s="3" t="s">
        <v>35</v>
      </c>
    </row>
    <row r="3692" ht="18.0" customHeight="1">
      <c r="A3692" s="3" t="s">
        <v>21880</v>
      </c>
      <c r="B3692" s="3" t="s">
        <v>3284</v>
      </c>
      <c r="C3692" s="3" t="s">
        <v>30</v>
      </c>
      <c r="D3692" s="4" t="s">
        <v>19</v>
      </c>
      <c r="E3692" s="3" t="s">
        <v>20</v>
      </c>
      <c r="F3692" s="3" t="s">
        <v>146</v>
      </c>
      <c r="G3692" s="3" t="s">
        <v>69</v>
      </c>
      <c r="H3692" s="3" t="s">
        <v>3276</v>
      </c>
      <c r="I3692" s="3" t="s">
        <v>21882</v>
      </c>
      <c r="J3692" s="3" t="s">
        <v>21883</v>
      </c>
      <c r="K3692" s="3" t="s">
        <v>27</v>
      </c>
    </row>
    <row r="3693" ht="18.0" customHeight="1">
      <c r="A3693" s="3" t="s">
        <v>259</v>
      </c>
      <c r="B3693" s="3" t="s">
        <v>4585</v>
      </c>
      <c r="C3693" s="3" t="s">
        <v>30</v>
      </c>
      <c r="D3693" s="4" t="s">
        <v>19</v>
      </c>
      <c r="E3693" s="3" t="s">
        <v>20</v>
      </c>
      <c r="F3693" s="3" t="s">
        <v>146</v>
      </c>
      <c r="G3693" s="3" t="s">
        <v>50</v>
      </c>
      <c r="H3693" s="3" t="s">
        <v>4588</v>
      </c>
      <c r="I3693" s="3" t="s">
        <v>25758</v>
      </c>
      <c r="J3693" s="3" t="s">
        <v>25760</v>
      </c>
      <c r="K3693" s="3" t="s">
        <v>35</v>
      </c>
    </row>
    <row r="3694" ht="18.0" customHeight="1">
      <c r="A3694" s="3" t="s">
        <v>7966</v>
      </c>
      <c r="B3694" s="3" t="s">
        <v>25762</v>
      </c>
      <c r="C3694" s="3" t="s">
        <v>30</v>
      </c>
      <c r="D3694" s="4" t="s">
        <v>19</v>
      </c>
      <c r="E3694" s="3" t="s">
        <v>21</v>
      </c>
      <c r="F3694" s="3" t="s">
        <v>21670</v>
      </c>
      <c r="G3694" s="3" t="s">
        <v>69</v>
      </c>
      <c r="H3694" s="3" t="s">
        <v>38</v>
      </c>
      <c r="I3694" s="3" t="s">
        <v>25767</v>
      </c>
      <c r="J3694" s="3" t="s">
        <v>25768</v>
      </c>
      <c r="K3694" s="3" t="s">
        <v>90</v>
      </c>
    </row>
    <row r="3695" ht="18.0" customHeight="1">
      <c r="A3695" s="3" t="s">
        <v>4090</v>
      </c>
      <c r="B3695" s="3" t="s">
        <v>11086</v>
      </c>
      <c r="C3695" s="3" t="s">
        <v>30</v>
      </c>
      <c r="D3695" s="4" t="s">
        <v>19</v>
      </c>
      <c r="E3695" s="3" t="s">
        <v>20</v>
      </c>
      <c r="F3695" s="3" t="s">
        <v>132</v>
      </c>
      <c r="G3695" s="3" t="s">
        <v>23</v>
      </c>
      <c r="H3695" s="3" t="s">
        <v>567</v>
      </c>
      <c r="I3695" s="3" t="s">
        <v>11091</v>
      </c>
      <c r="J3695" s="3" t="s">
        <v>11093</v>
      </c>
      <c r="K3695" s="3" t="s">
        <v>35</v>
      </c>
    </row>
    <row r="3696" ht="18.0" customHeight="1">
      <c r="A3696" s="3" t="s">
        <v>25774</v>
      </c>
      <c r="B3696" s="3" t="s">
        <v>11395</v>
      </c>
      <c r="C3696" s="3" t="s">
        <v>30</v>
      </c>
      <c r="D3696" s="4" t="s">
        <v>19</v>
      </c>
      <c r="E3696" s="3" t="s">
        <v>20</v>
      </c>
      <c r="F3696" s="3" t="s">
        <v>132</v>
      </c>
      <c r="G3696" s="3" t="s">
        <v>57</v>
      </c>
      <c r="H3696" s="3" t="s">
        <v>11398</v>
      </c>
      <c r="I3696" s="3" t="s">
        <v>25777</v>
      </c>
      <c r="J3696" s="3" t="s">
        <v>25779</v>
      </c>
      <c r="K3696" s="3" t="s">
        <v>27</v>
      </c>
    </row>
    <row r="3697" ht="18.0" customHeight="1">
      <c r="A3697" s="3" t="s">
        <v>25781</v>
      </c>
      <c r="B3697" s="3" t="s">
        <v>25782</v>
      </c>
      <c r="C3697" s="3" t="s">
        <v>30</v>
      </c>
      <c r="D3697" s="4" t="s">
        <v>19</v>
      </c>
      <c r="E3697" s="3" t="s">
        <v>20</v>
      </c>
      <c r="F3697" s="3" t="s">
        <v>55</v>
      </c>
      <c r="G3697" s="3" t="s">
        <v>31</v>
      </c>
      <c r="H3697" s="3" t="s">
        <v>99</v>
      </c>
      <c r="I3697" s="3" t="s">
        <v>25784</v>
      </c>
      <c r="J3697" s="3" t="s">
        <v>25786</v>
      </c>
      <c r="K3697" s="3" t="s">
        <v>35</v>
      </c>
    </row>
    <row r="3698" ht="18.0" customHeight="1">
      <c r="A3698" s="3" t="s">
        <v>3292</v>
      </c>
      <c r="B3698" s="3" t="s">
        <v>25431</v>
      </c>
      <c r="C3698" s="3" t="s">
        <v>30</v>
      </c>
      <c r="D3698" s="4" t="s">
        <v>19</v>
      </c>
      <c r="E3698" s="3" t="s">
        <v>20</v>
      </c>
      <c r="F3698" s="3" t="s">
        <v>132</v>
      </c>
      <c r="G3698" s="3" t="s">
        <v>50</v>
      </c>
      <c r="H3698" s="3" t="s">
        <v>25434</v>
      </c>
      <c r="I3698" s="3" t="s">
        <v>25788</v>
      </c>
      <c r="J3698" s="3" t="s">
        <v>25791</v>
      </c>
      <c r="K3698" s="3" t="s">
        <v>35</v>
      </c>
    </row>
    <row r="3699" ht="18.0" customHeight="1">
      <c r="A3699" s="3" t="s">
        <v>25792</v>
      </c>
      <c r="B3699" s="3" t="s">
        <v>25793</v>
      </c>
      <c r="C3699" s="3" t="s">
        <v>30</v>
      </c>
      <c r="D3699" s="4" t="s">
        <v>19</v>
      </c>
      <c r="E3699" s="3" t="s">
        <v>20</v>
      </c>
      <c r="F3699" s="3" t="s">
        <v>363</v>
      </c>
      <c r="G3699" s="3" t="s">
        <v>50</v>
      </c>
      <c r="H3699" s="3" t="s">
        <v>3286</v>
      </c>
      <c r="I3699" s="3" t="s">
        <v>25794</v>
      </c>
      <c r="J3699" s="3" t="s">
        <v>25796</v>
      </c>
      <c r="K3699" s="3" t="s">
        <v>159</v>
      </c>
    </row>
    <row r="3700" ht="18.0" customHeight="1">
      <c r="A3700" s="3" t="s">
        <v>3188</v>
      </c>
      <c r="B3700" s="3" t="s">
        <v>1639</v>
      </c>
      <c r="C3700" s="3" t="s">
        <v>30</v>
      </c>
      <c r="D3700" s="4" t="s">
        <v>19</v>
      </c>
      <c r="E3700" s="3" t="s">
        <v>20</v>
      </c>
      <c r="F3700" s="3" t="s">
        <v>132</v>
      </c>
      <c r="G3700" s="3" t="s">
        <v>23</v>
      </c>
      <c r="H3700" s="3" t="s">
        <v>1643</v>
      </c>
      <c r="I3700" s="3" t="s">
        <v>25798</v>
      </c>
      <c r="J3700" s="3" t="s">
        <v>25801</v>
      </c>
      <c r="K3700" s="3" t="s">
        <v>257</v>
      </c>
    </row>
    <row r="3701" ht="18.0" customHeight="1">
      <c r="A3701" s="3" t="s">
        <v>3914</v>
      </c>
      <c r="B3701" s="3" t="s">
        <v>22757</v>
      </c>
      <c r="C3701" s="3" t="s">
        <v>30</v>
      </c>
      <c r="D3701" s="4" t="s">
        <v>19</v>
      </c>
      <c r="E3701" s="3" t="s">
        <v>21</v>
      </c>
      <c r="F3701" s="3" t="s">
        <v>903</v>
      </c>
      <c r="G3701" s="3" t="s">
        <v>50</v>
      </c>
      <c r="H3701" s="3" t="s">
        <v>265</v>
      </c>
      <c r="I3701" s="3" t="s">
        <v>22759</v>
      </c>
      <c r="J3701" s="3" t="s">
        <v>25119</v>
      </c>
      <c r="K3701" s="3" t="s">
        <v>35</v>
      </c>
    </row>
    <row r="3702" ht="18.0" customHeight="1">
      <c r="A3702" s="3" t="s">
        <v>18565</v>
      </c>
      <c r="B3702" s="3" t="s">
        <v>18567</v>
      </c>
      <c r="C3702" s="3" t="s">
        <v>30</v>
      </c>
      <c r="D3702" s="4" t="s">
        <v>19</v>
      </c>
      <c r="E3702" s="3" t="s">
        <v>21</v>
      </c>
      <c r="F3702" s="3" t="s">
        <v>73</v>
      </c>
      <c r="G3702" s="3" t="s">
        <v>57</v>
      </c>
      <c r="H3702" s="3" t="s">
        <v>187</v>
      </c>
      <c r="I3702" s="3" t="s">
        <v>3919</v>
      </c>
      <c r="J3702" s="3" t="s">
        <v>18572</v>
      </c>
      <c r="K3702" s="3" t="s">
        <v>35</v>
      </c>
    </row>
    <row r="3703" ht="18.0" customHeight="1">
      <c r="A3703" s="3" t="s">
        <v>25808</v>
      </c>
      <c r="B3703" s="3" t="s">
        <v>25606</v>
      </c>
      <c r="C3703" s="3" t="s">
        <v>30</v>
      </c>
      <c r="D3703" s="4" t="s">
        <v>19</v>
      </c>
      <c r="E3703" s="3" t="s">
        <v>21</v>
      </c>
      <c r="F3703" s="3" t="s">
        <v>2395</v>
      </c>
      <c r="G3703" s="3" t="s">
        <v>57</v>
      </c>
      <c r="H3703" s="3" t="s">
        <v>25609</v>
      </c>
      <c r="I3703" s="3" t="s">
        <v>25812</v>
      </c>
      <c r="J3703" s="3" t="s">
        <v>25815</v>
      </c>
      <c r="K3703" s="3" t="s">
        <v>35</v>
      </c>
    </row>
    <row r="3704" ht="18.0" customHeight="1">
      <c r="A3704" s="3" t="s">
        <v>25816</v>
      </c>
      <c r="B3704" s="3" t="s">
        <v>2178</v>
      </c>
      <c r="C3704" s="3" t="s">
        <v>30</v>
      </c>
      <c r="D3704" s="4" t="s">
        <v>19</v>
      </c>
      <c r="E3704" s="3" t="s">
        <v>21</v>
      </c>
      <c r="F3704" s="3" t="s">
        <v>796</v>
      </c>
      <c r="G3704" s="3" t="s">
        <v>57</v>
      </c>
      <c r="H3704" s="3" t="s">
        <v>58</v>
      </c>
      <c r="I3704" s="3" t="s">
        <v>24802</v>
      </c>
      <c r="J3704" s="3" t="s">
        <v>25821</v>
      </c>
      <c r="K3704" s="3" t="s">
        <v>27</v>
      </c>
    </row>
    <row r="3705" ht="18.0" customHeight="1">
      <c r="A3705" s="3" t="s">
        <v>6738</v>
      </c>
      <c r="B3705" s="3" t="s">
        <v>18449</v>
      </c>
      <c r="C3705" s="3" t="s">
        <v>30</v>
      </c>
      <c r="D3705" s="4" t="s">
        <v>19</v>
      </c>
      <c r="E3705" s="3" t="s">
        <v>20</v>
      </c>
      <c r="F3705" s="3" t="s">
        <v>2898</v>
      </c>
      <c r="G3705" s="3" t="s">
        <v>50</v>
      </c>
      <c r="H3705" s="3" t="s">
        <v>58</v>
      </c>
      <c r="I3705" s="3" t="s">
        <v>24536</v>
      </c>
      <c r="J3705" s="3" t="s">
        <v>25825</v>
      </c>
      <c r="K3705" s="3" t="s">
        <v>159</v>
      </c>
    </row>
    <row r="3706" ht="18.0" customHeight="1">
      <c r="A3706" s="3" t="s">
        <v>25827</v>
      </c>
      <c r="B3706" s="3" t="s">
        <v>13782</v>
      </c>
      <c r="C3706" s="3" t="s">
        <v>30</v>
      </c>
      <c r="D3706" s="4" t="s">
        <v>19</v>
      </c>
      <c r="E3706" s="3" t="s">
        <v>20</v>
      </c>
      <c r="F3706" s="3" t="s">
        <v>132</v>
      </c>
      <c r="G3706" s="3" t="s">
        <v>69</v>
      </c>
      <c r="H3706" s="3" t="s">
        <v>13783</v>
      </c>
      <c r="I3706" s="3" t="s">
        <v>25828</v>
      </c>
      <c r="J3706" s="3" t="s">
        <v>25832</v>
      </c>
      <c r="K3706" s="3" t="s">
        <v>27</v>
      </c>
    </row>
    <row r="3707" ht="18.0" customHeight="1">
      <c r="A3707" s="3" t="s">
        <v>25834</v>
      </c>
      <c r="B3707" s="3" t="s">
        <v>25835</v>
      </c>
      <c r="C3707" s="3" t="s">
        <v>30</v>
      </c>
      <c r="D3707" s="4" t="s">
        <v>19</v>
      </c>
      <c r="E3707" s="3" t="s">
        <v>127</v>
      </c>
      <c r="F3707" s="3" t="s">
        <v>73</v>
      </c>
      <c r="G3707" s="3" t="s">
        <v>69</v>
      </c>
      <c r="H3707" s="3" t="s">
        <v>498</v>
      </c>
      <c r="I3707" s="3" t="s">
        <v>166</v>
      </c>
      <c r="J3707" s="3" t="s">
        <v>25839</v>
      </c>
      <c r="K3707" s="3" t="s">
        <v>27</v>
      </c>
    </row>
    <row r="3708" ht="18.0" customHeight="1">
      <c r="A3708" s="3" t="s">
        <v>25841</v>
      </c>
      <c r="B3708" s="3" t="s">
        <v>25842</v>
      </c>
      <c r="C3708" s="3" t="s">
        <v>30</v>
      </c>
      <c r="D3708" s="4" t="s">
        <v>19</v>
      </c>
      <c r="E3708" s="3" t="s">
        <v>21</v>
      </c>
      <c r="F3708" s="3" t="s">
        <v>14353</v>
      </c>
      <c r="G3708" s="3" t="s">
        <v>69</v>
      </c>
      <c r="H3708" s="3" t="s">
        <v>25844</v>
      </c>
      <c r="I3708" s="3" t="s">
        <v>25845</v>
      </c>
      <c r="J3708" s="3" t="s">
        <v>25848</v>
      </c>
      <c r="K3708" s="3" t="s">
        <v>257</v>
      </c>
    </row>
    <row r="3709" ht="18.0" customHeight="1">
      <c r="A3709" s="3" t="s">
        <v>3949</v>
      </c>
      <c r="B3709" s="3" t="s">
        <v>4585</v>
      </c>
      <c r="C3709" s="3" t="s">
        <v>30</v>
      </c>
      <c r="D3709" s="4" t="s">
        <v>19</v>
      </c>
      <c r="E3709" s="3" t="s">
        <v>20</v>
      </c>
      <c r="F3709" s="3" t="s">
        <v>146</v>
      </c>
      <c r="G3709" s="3" t="s">
        <v>50</v>
      </c>
      <c r="H3709" s="3" t="s">
        <v>4588</v>
      </c>
      <c r="I3709" s="3" t="s">
        <v>4591</v>
      </c>
      <c r="J3709" s="3" t="s">
        <v>25854</v>
      </c>
      <c r="K3709" s="3" t="s">
        <v>35</v>
      </c>
    </row>
    <row r="3710" ht="18.0" customHeight="1">
      <c r="A3710" s="3" t="s">
        <v>15830</v>
      </c>
      <c r="B3710" s="3" t="s">
        <v>25415</v>
      </c>
      <c r="C3710" s="3" t="s">
        <v>30</v>
      </c>
      <c r="D3710" s="4" t="s">
        <v>19</v>
      </c>
      <c r="E3710" s="3" t="s">
        <v>20</v>
      </c>
      <c r="F3710" s="3" t="s">
        <v>48</v>
      </c>
      <c r="G3710" s="3" t="s">
        <v>69</v>
      </c>
      <c r="H3710" s="3" t="s">
        <v>25416</v>
      </c>
      <c r="I3710" s="3" t="s">
        <v>25858</v>
      </c>
      <c r="J3710" s="3" t="s">
        <v>25860</v>
      </c>
      <c r="K3710" s="3" t="s">
        <v>35</v>
      </c>
    </row>
    <row r="3711" ht="18.0" customHeight="1">
      <c r="A3711" s="3" t="s">
        <v>25863</v>
      </c>
      <c r="B3711" s="3" t="s">
        <v>21617</v>
      </c>
      <c r="C3711" s="3" t="s">
        <v>30</v>
      </c>
      <c r="D3711" s="4" t="s">
        <v>19</v>
      </c>
      <c r="E3711" s="3" t="s">
        <v>21</v>
      </c>
      <c r="F3711" s="3" t="s">
        <v>363</v>
      </c>
      <c r="G3711" s="3" t="s">
        <v>50</v>
      </c>
      <c r="H3711" s="3" t="s">
        <v>38</v>
      </c>
      <c r="I3711" s="3" t="s">
        <v>25866</v>
      </c>
      <c r="J3711" s="3" t="s">
        <v>25868</v>
      </c>
      <c r="K3711" s="3" t="s">
        <v>35</v>
      </c>
    </row>
    <row r="3712" ht="18.0" customHeight="1">
      <c r="A3712" s="3" t="s">
        <v>25869</v>
      </c>
      <c r="B3712" s="3" t="s">
        <v>25842</v>
      </c>
      <c r="C3712" s="3" t="s">
        <v>30</v>
      </c>
      <c r="D3712" s="4" t="s">
        <v>19</v>
      </c>
      <c r="E3712" s="3" t="s">
        <v>21</v>
      </c>
      <c r="F3712" s="3" t="s">
        <v>3460</v>
      </c>
      <c r="G3712" s="3" t="s">
        <v>57</v>
      </c>
      <c r="H3712" s="3" t="s">
        <v>25844</v>
      </c>
      <c r="I3712" s="3" t="s">
        <v>25873</v>
      </c>
      <c r="J3712" s="3" t="s">
        <v>25874</v>
      </c>
      <c r="K3712" s="3" t="s">
        <v>257</v>
      </c>
    </row>
    <row r="3713" ht="18.0" customHeight="1">
      <c r="A3713" s="3" t="s">
        <v>2093</v>
      </c>
      <c r="B3713" s="3" t="s">
        <v>11395</v>
      </c>
      <c r="C3713" s="3" t="s">
        <v>30</v>
      </c>
      <c r="D3713" s="4" t="s">
        <v>19</v>
      </c>
      <c r="E3713" s="3" t="s">
        <v>20</v>
      </c>
      <c r="F3713" s="3" t="s">
        <v>82</v>
      </c>
      <c r="G3713" s="3" t="s">
        <v>57</v>
      </c>
      <c r="H3713" s="3" t="s">
        <v>11398</v>
      </c>
      <c r="I3713" s="3" t="s">
        <v>24824</v>
      </c>
      <c r="J3713" s="3" t="s">
        <v>25878</v>
      </c>
      <c r="K3713" s="3" t="s">
        <v>27</v>
      </c>
    </row>
    <row r="3714" ht="18.0" customHeight="1">
      <c r="A3714" s="3" t="s">
        <v>20278</v>
      </c>
      <c r="B3714" s="3" t="s">
        <v>25879</v>
      </c>
      <c r="C3714" s="3" t="s">
        <v>30</v>
      </c>
      <c r="D3714" s="4" t="s">
        <v>19</v>
      </c>
      <c r="E3714" s="3" t="s">
        <v>21</v>
      </c>
      <c r="F3714" s="3" t="s">
        <v>73</v>
      </c>
      <c r="G3714" s="3" t="s">
        <v>57</v>
      </c>
      <c r="H3714" s="3" t="s">
        <v>726</v>
      </c>
      <c r="I3714" s="3" t="s">
        <v>25881</v>
      </c>
      <c r="J3714" s="3" t="s">
        <v>25883</v>
      </c>
      <c r="K3714" s="3" t="s">
        <v>90</v>
      </c>
    </row>
    <row r="3715" ht="18.0" customHeight="1">
      <c r="A3715" s="3" t="s">
        <v>25884</v>
      </c>
      <c r="B3715" s="3" t="s">
        <v>9145</v>
      </c>
      <c r="C3715" s="3" t="s">
        <v>30</v>
      </c>
      <c r="D3715" s="4" t="s">
        <v>19</v>
      </c>
      <c r="E3715" s="3" t="s">
        <v>20</v>
      </c>
      <c r="F3715" s="3" t="s">
        <v>443</v>
      </c>
      <c r="G3715" s="3" t="s">
        <v>57</v>
      </c>
      <c r="H3715" s="3" t="s">
        <v>109</v>
      </c>
      <c r="I3715" s="3" t="s">
        <v>25885</v>
      </c>
      <c r="J3715" s="3" t="s">
        <v>25888</v>
      </c>
      <c r="K3715" s="3" t="s">
        <v>27</v>
      </c>
    </row>
    <row r="3716" ht="18.0" customHeight="1">
      <c r="A3716" s="3" t="s">
        <v>5241</v>
      </c>
      <c r="B3716" s="3" t="s">
        <v>19515</v>
      </c>
      <c r="C3716" s="3" t="s">
        <v>30</v>
      </c>
      <c r="D3716" s="4" t="s">
        <v>19</v>
      </c>
      <c r="E3716" s="3" t="s">
        <v>20</v>
      </c>
      <c r="F3716" s="3" t="s">
        <v>1821</v>
      </c>
      <c r="G3716" s="3" t="s">
        <v>23</v>
      </c>
      <c r="H3716" s="3" t="s">
        <v>3950</v>
      </c>
      <c r="I3716" s="3" t="s">
        <v>25892</v>
      </c>
      <c r="J3716" s="3" t="s">
        <v>25893</v>
      </c>
      <c r="K3716" s="3" t="s">
        <v>41</v>
      </c>
    </row>
    <row r="3717" ht="18.0" customHeight="1">
      <c r="A3717" s="3" t="s">
        <v>25897</v>
      </c>
      <c r="B3717" s="3" t="s">
        <v>25247</v>
      </c>
      <c r="C3717" s="3" t="s">
        <v>30</v>
      </c>
      <c r="D3717" s="4" t="s">
        <v>19</v>
      </c>
      <c r="E3717" s="3" t="s">
        <v>21</v>
      </c>
      <c r="F3717" s="3" t="s">
        <v>3368</v>
      </c>
      <c r="G3717" s="3" t="s">
        <v>23</v>
      </c>
      <c r="H3717" s="3" t="s">
        <v>726</v>
      </c>
      <c r="I3717" s="3" t="s">
        <v>25900</v>
      </c>
      <c r="J3717" s="3" t="s">
        <v>25905</v>
      </c>
      <c r="K3717" s="3" t="s">
        <v>41</v>
      </c>
    </row>
    <row r="3718" ht="18.0" customHeight="1">
      <c r="A3718" s="3" t="s">
        <v>2073</v>
      </c>
      <c r="B3718" s="3" t="s">
        <v>25907</v>
      </c>
      <c r="C3718" s="3" t="s">
        <v>30</v>
      </c>
      <c r="D3718" s="4" t="s">
        <v>19</v>
      </c>
      <c r="E3718" s="3" t="s">
        <v>20</v>
      </c>
      <c r="F3718" s="3" t="s">
        <v>73</v>
      </c>
      <c r="G3718" s="3" t="s">
        <v>50</v>
      </c>
      <c r="H3718" s="3" t="s">
        <v>25908</v>
      </c>
      <c r="I3718" s="3" t="s">
        <v>25909</v>
      </c>
      <c r="J3718" s="3" t="s">
        <v>25912</v>
      </c>
      <c r="K3718" s="3" t="s">
        <v>35</v>
      </c>
    </row>
    <row r="3719" ht="18.0" customHeight="1">
      <c r="A3719" s="3" t="s">
        <v>13789</v>
      </c>
      <c r="B3719" s="3" t="s">
        <v>23191</v>
      </c>
      <c r="C3719" s="3" t="s">
        <v>30</v>
      </c>
      <c r="D3719" s="4" t="s">
        <v>19</v>
      </c>
      <c r="E3719" s="3" t="s">
        <v>20</v>
      </c>
      <c r="F3719" s="3" t="s">
        <v>73</v>
      </c>
      <c r="G3719" s="3" t="s">
        <v>57</v>
      </c>
      <c r="H3719" s="3" t="s">
        <v>23192</v>
      </c>
      <c r="I3719" s="3" t="s">
        <v>25914</v>
      </c>
      <c r="J3719" s="3" t="s">
        <v>25915</v>
      </c>
      <c r="K3719" s="3" t="s">
        <v>27</v>
      </c>
    </row>
    <row r="3720" ht="18.0" customHeight="1">
      <c r="A3720" s="3" t="s">
        <v>4177</v>
      </c>
      <c r="B3720" s="3" t="s">
        <v>4411</v>
      </c>
      <c r="C3720" s="3" t="s">
        <v>30</v>
      </c>
      <c r="D3720" s="4" t="s">
        <v>19</v>
      </c>
      <c r="E3720" s="3" t="s">
        <v>21</v>
      </c>
      <c r="F3720" s="3" t="s">
        <v>132</v>
      </c>
      <c r="G3720" s="3" t="s">
        <v>23</v>
      </c>
      <c r="H3720" s="3" t="s">
        <v>99</v>
      </c>
      <c r="I3720" s="3" t="s">
        <v>25919</v>
      </c>
      <c r="J3720" s="3" t="s">
        <v>25920</v>
      </c>
      <c r="K3720" s="3" t="s">
        <v>159</v>
      </c>
    </row>
    <row r="3721" ht="18.0" customHeight="1">
      <c r="A3721" s="3" t="s">
        <v>25921</v>
      </c>
      <c r="B3721" s="3" t="s">
        <v>13782</v>
      </c>
      <c r="C3721" s="3" t="s">
        <v>30</v>
      </c>
      <c r="D3721" s="4" t="s">
        <v>19</v>
      </c>
      <c r="E3721" s="3" t="s">
        <v>20</v>
      </c>
      <c r="F3721" s="3" t="s">
        <v>237</v>
      </c>
      <c r="G3721" s="3" t="s">
        <v>57</v>
      </c>
      <c r="H3721" s="3" t="s">
        <v>13783</v>
      </c>
      <c r="I3721" s="3" t="s">
        <v>25923</v>
      </c>
      <c r="J3721" s="3" t="s">
        <v>25927</v>
      </c>
      <c r="K3721" s="3" t="s">
        <v>27</v>
      </c>
    </row>
    <row r="3722" ht="18.0" customHeight="1">
      <c r="A3722" s="3" t="s">
        <v>977</v>
      </c>
      <c r="B3722" s="3" t="s">
        <v>25929</v>
      </c>
      <c r="C3722" s="3" t="s">
        <v>30</v>
      </c>
      <c r="D3722" s="4" t="s">
        <v>19</v>
      </c>
      <c r="E3722" s="3" t="s">
        <v>21</v>
      </c>
      <c r="F3722" s="3" t="s">
        <v>649</v>
      </c>
      <c r="G3722" s="3" t="s">
        <v>50</v>
      </c>
      <c r="H3722" s="3" t="s">
        <v>25930</v>
      </c>
      <c r="I3722" s="3" t="s">
        <v>25931</v>
      </c>
      <c r="J3722" s="3" t="s">
        <v>25932</v>
      </c>
      <c r="K3722" s="3" t="s">
        <v>27</v>
      </c>
    </row>
    <row r="3723" ht="18.0" customHeight="1">
      <c r="A3723" s="3" t="s">
        <v>3205</v>
      </c>
      <c r="B3723" s="3" t="s">
        <v>25337</v>
      </c>
      <c r="C3723" s="3" t="s">
        <v>30</v>
      </c>
      <c r="D3723" s="4" t="s">
        <v>19</v>
      </c>
      <c r="E3723" s="3" t="s">
        <v>20</v>
      </c>
      <c r="F3723" s="3" t="s">
        <v>237</v>
      </c>
      <c r="G3723" s="3" t="s">
        <v>57</v>
      </c>
      <c r="H3723" s="3" t="s">
        <v>25340</v>
      </c>
      <c r="I3723" s="3" t="s">
        <v>25342</v>
      </c>
      <c r="J3723" s="3" t="s">
        <v>25934</v>
      </c>
      <c r="K3723" s="3" t="s">
        <v>27</v>
      </c>
    </row>
    <row r="3724" ht="18.0" customHeight="1">
      <c r="A3724" s="3" t="s">
        <v>2636</v>
      </c>
      <c r="B3724" s="3" t="s">
        <v>25936</v>
      </c>
      <c r="C3724" s="3" t="s">
        <v>30</v>
      </c>
      <c r="D3724" s="4" t="s">
        <v>19</v>
      </c>
      <c r="E3724" s="3" t="s">
        <v>20</v>
      </c>
      <c r="F3724" s="3" t="s">
        <v>73</v>
      </c>
      <c r="G3724" s="3" t="s">
        <v>50</v>
      </c>
      <c r="H3724" s="3" t="s">
        <v>25938</v>
      </c>
      <c r="I3724" s="3" t="s">
        <v>25939</v>
      </c>
      <c r="J3724" s="3" t="s">
        <v>25940</v>
      </c>
      <c r="K3724" s="3" t="s">
        <v>35</v>
      </c>
    </row>
    <row r="3725" ht="18.0" customHeight="1">
      <c r="A3725" s="3" t="s">
        <v>25942</v>
      </c>
      <c r="B3725" s="3" t="s">
        <v>25944</v>
      </c>
      <c r="C3725" s="3" t="s">
        <v>30</v>
      </c>
      <c r="D3725" s="4" t="s">
        <v>19</v>
      </c>
      <c r="E3725" s="3" t="s">
        <v>20</v>
      </c>
      <c r="F3725" s="3" t="s">
        <v>132</v>
      </c>
      <c r="G3725" s="3" t="s">
        <v>23</v>
      </c>
      <c r="H3725" s="3" t="s">
        <v>25945</v>
      </c>
      <c r="I3725" s="3" t="s">
        <v>4677</v>
      </c>
      <c r="J3725" s="3" t="s">
        <v>25949</v>
      </c>
      <c r="K3725" s="3" t="s">
        <v>159</v>
      </c>
    </row>
    <row r="3726" ht="18.0" customHeight="1">
      <c r="A3726" s="3" t="s">
        <v>25951</v>
      </c>
      <c r="B3726" s="3" t="s">
        <v>7158</v>
      </c>
      <c r="C3726" s="3" t="s">
        <v>30</v>
      </c>
      <c r="D3726" s="4" t="s">
        <v>19</v>
      </c>
      <c r="E3726" s="3" t="s">
        <v>20</v>
      </c>
      <c r="F3726" s="3" t="s">
        <v>73</v>
      </c>
      <c r="G3726" s="3" t="s">
        <v>57</v>
      </c>
      <c r="H3726" s="3" t="s">
        <v>7163</v>
      </c>
      <c r="I3726" s="3" t="s">
        <v>25954</v>
      </c>
      <c r="J3726" s="3" t="s">
        <v>25955</v>
      </c>
      <c r="K3726" s="3" t="s">
        <v>35</v>
      </c>
    </row>
    <row r="3727" ht="18.0" customHeight="1">
      <c r="A3727" s="3" t="s">
        <v>25956</v>
      </c>
      <c r="B3727" s="3" t="s">
        <v>25958</v>
      </c>
      <c r="C3727" s="3" t="s">
        <v>30</v>
      </c>
      <c r="D3727" s="4" t="s">
        <v>19</v>
      </c>
      <c r="E3727" s="3" t="s">
        <v>20</v>
      </c>
      <c r="F3727" s="3" t="s">
        <v>737</v>
      </c>
      <c r="G3727" s="3" t="s">
        <v>50</v>
      </c>
      <c r="H3727" s="3" t="s">
        <v>25962</v>
      </c>
      <c r="I3727" s="3" t="s">
        <v>25963</v>
      </c>
      <c r="J3727" s="3" t="s">
        <v>25964</v>
      </c>
      <c r="K3727" s="3" t="s">
        <v>159</v>
      </c>
    </row>
    <row r="3728" ht="18.0" customHeight="1">
      <c r="A3728" s="3" t="s">
        <v>25966</v>
      </c>
      <c r="B3728" s="3" t="s">
        <v>4619</v>
      </c>
      <c r="C3728" s="3" t="s">
        <v>30</v>
      </c>
      <c r="D3728" s="4" t="s">
        <v>19</v>
      </c>
      <c r="E3728" s="3" t="s">
        <v>20</v>
      </c>
      <c r="F3728" s="3" t="s">
        <v>20609</v>
      </c>
      <c r="G3728" s="3" t="s">
        <v>57</v>
      </c>
      <c r="H3728" s="3" t="s">
        <v>556</v>
      </c>
      <c r="I3728" s="3" t="s">
        <v>25968</v>
      </c>
      <c r="J3728" s="3" t="s">
        <v>25969</v>
      </c>
      <c r="K3728" s="3" t="s">
        <v>35</v>
      </c>
    </row>
    <row r="3729" ht="18.0" customHeight="1">
      <c r="A3729" s="3" t="s">
        <v>25970</v>
      </c>
      <c r="B3729" s="3" t="s">
        <v>4487</v>
      </c>
      <c r="C3729" s="3" t="s">
        <v>30</v>
      </c>
      <c r="D3729" s="4" t="s">
        <v>19</v>
      </c>
      <c r="E3729" s="3" t="s">
        <v>20</v>
      </c>
      <c r="F3729" s="3" t="s">
        <v>5420</v>
      </c>
      <c r="G3729" s="3" t="s">
        <v>23</v>
      </c>
      <c r="H3729" s="3" t="s">
        <v>4492</v>
      </c>
      <c r="I3729" s="3" t="s">
        <v>25190</v>
      </c>
      <c r="J3729" s="3" t="s">
        <v>25975</v>
      </c>
      <c r="K3729" s="3" t="s">
        <v>35</v>
      </c>
    </row>
    <row r="3730" ht="18.0" customHeight="1">
      <c r="A3730" s="3" t="s">
        <v>24888</v>
      </c>
      <c r="B3730" s="3" t="s">
        <v>25977</v>
      </c>
      <c r="C3730" s="3" t="s">
        <v>30</v>
      </c>
      <c r="D3730" s="4" t="s">
        <v>19</v>
      </c>
      <c r="E3730" s="3" t="s">
        <v>21</v>
      </c>
      <c r="F3730" s="3" t="s">
        <v>177</v>
      </c>
      <c r="G3730" s="3" t="s">
        <v>69</v>
      </c>
      <c r="H3730" s="3" t="s">
        <v>821</v>
      </c>
      <c r="I3730" s="3" t="s">
        <v>25979</v>
      </c>
      <c r="J3730" s="3" t="s">
        <v>25984</v>
      </c>
      <c r="K3730" s="3" t="s">
        <v>41</v>
      </c>
    </row>
    <row r="3731" ht="18.0" customHeight="1">
      <c r="A3731" s="3" t="s">
        <v>25985</v>
      </c>
      <c r="B3731" s="3" t="s">
        <v>11219</v>
      </c>
      <c r="C3731" s="3" t="s">
        <v>30</v>
      </c>
      <c r="D3731" s="4" t="s">
        <v>19</v>
      </c>
      <c r="E3731" s="3" t="s">
        <v>20</v>
      </c>
      <c r="F3731" s="3" t="s">
        <v>737</v>
      </c>
      <c r="G3731" s="3" t="s">
        <v>50</v>
      </c>
      <c r="H3731" s="3" t="s">
        <v>11222</v>
      </c>
      <c r="I3731" s="3" t="s">
        <v>25990</v>
      </c>
      <c r="J3731" s="3" t="s">
        <v>25993</v>
      </c>
      <c r="K3731" s="3" t="s">
        <v>27</v>
      </c>
    </row>
    <row r="3732" ht="18.0" customHeight="1">
      <c r="A3732" s="3" t="s">
        <v>25995</v>
      </c>
      <c r="B3732" s="3" t="s">
        <v>25996</v>
      </c>
      <c r="C3732" s="3" t="s">
        <v>30</v>
      </c>
      <c r="D3732" s="4" t="s">
        <v>19</v>
      </c>
      <c r="E3732" s="3" t="s">
        <v>127</v>
      </c>
      <c r="F3732" s="3" t="s">
        <v>244</v>
      </c>
      <c r="G3732" s="3" t="s">
        <v>57</v>
      </c>
      <c r="H3732" s="3" t="s">
        <v>38</v>
      </c>
      <c r="I3732" s="3" t="s">
        <v>25998</v>
      </c>
      <c r="J3732" s="3" t="s">
        <v>26002</v>
      </c>
      <c r="K3732" s="3" t="s">
        <v>41</v>
      </c>
    </row>
    <row r="3733" ht="18.0" customHeight="1">
      <c r="A3733" s="3" t="s">
        <v>24953</v>
      </c>
      <c r="B3733" s="3" t="s">
        <v>25977</v>
      </c>
      <c r="C3733" s="3" t="s">
        <v>30</v>
      </c>
      <c r="D3733" s="4" t="s">
        <v>19</v>
      </c>
      <c r="E3733" s="3" t="s">
        <v>20</v>
      </c>
      <c r="F3733" s="3" t="s">
        <v>177</v>
      </c>
      <c r="G3733" s="3" t="s">
        <v>50</v>
      </c>
      <c r="H3733" s="3" t="s">
        <v>821</v>
      </c>
      <c r="I3733" s="3" t="s">
        <v>26004</v>
      </c>
      <c r="J3733" s="3" t="s">
        <v>26006</v>
      </c>
      <c r="K3733" s="3" t="s">
        <v>41</v>
      </c>
    </row>
    <row r="3734" ht="18.0" customHeight="1">
      <c r="A3734" s="3" t="s">
        <v>14491</v>
      </c>
      <c r="B3734" s="3" t="s">
        <v>14492</v>
      </c>
      <c r="C3734" s="3" t="s">
        <v>30</v>
      </c>
      <c r="D3734" s="4" t="s">
        <v>19</v>
      </c>
      <c r="E3734" s="3" t="s">
        <v>20</v>
      </c>
      <c r="F3734" s="3" t="s">
        <v>668</v>
      </c>
      <c r="G3734" s="3" t="s">
        <v>50</v>
      </c>
      <c r="H3734" s="3" t="s">
        <v>395</v>
      </c>
      <c r="I3734" s="3" t="s">
        <v>14494</v>
      </c>
      <c r="J3734" s="3" t="s">
        <v>14496</v>
      </c>
      <c r="K3734" s="3" t="s">
        <v>41</v>
      </c>
    </row>
    <row r="3735" ht="18.0" customHeight="1">
      <c r="A3735" s="3" t="s">
        <v>26012</v>
      </c>
      <c r="B3735" s="3" t="s">
        <v>4660</v>
      </c>
      <c r="C3735" s="3" t="s">
        <v>30</v>
      </c>
      <c r="D3735" s="4" t="s">
        <v>19</v>
      </c>
      <c r="E3735" s="3" t="s">
        <v>21</v>
      </c>
      <c r="F3735" s="3" t="s">
        <v>781</v>
      </c>
      <c r="G3735" s="3" t="s">
        <v>50</v>
      </c>
      <c r="H3735" s="3" t="s">
        <v>99</v>
      </c>
      <c r="I3735" s="3" t="s">
        <v>25282</v>
      </c>
      <c r="J3735" s="3" t="s">
        <v>26013</v>
      </c>
      <c r="K3735" s="3" t="s">
        <v>35</v>
      </c>
    </row>
    <row r="3736" ht="18.0" customHeight="1">
      <c r="A3736" s="3" t="s">
        <v>26015</v>
      </c>
      <c r="B3736" s="3" t="s">
        <v>5426</v>
      </c>
      <c r="C3736" s="3" t="s">
        <v>30</v>
      </c>
      <c r="D3736" s="4" t="s">
        <v>19</v>
      </c>
      <c r="E3736" s="3" t="s">
        <v>20</v>
      </c>
      <c r="F3736" s="3" t="s">
        <v>146</v>
      </c>
      <c r="G3736" s="3" t="s">
        <v>57</v>
      </c>
      <c r="H3736" s="3" t="s">
        <v>467</v>
      </c>
      <c r="I3736" s="3" t="s">
        <v>26019</v>
      </c>
      <c r="J3736" s="3" t="s">
        <v>26020</v>
      </c>
      <c r="K3736" s="3" t="s">
        <v>35</v>
      </c>
    </row>
    <row r="3737" ht="18.0" customHeight="1">
      <c r="A3737" s="3" t="s">
        <v>977</v>
      </c>
      <c r="B3737" s="3" t="s">
        <v>26022</v>
      </c>
      <c r="C3737" s="3" t="s">
        <v>30</v>
      </c>
      <c r="D3737" s="4" t="s">
        <v>19</v>
      </c>
      <c r="E3737" s="3" t="s">
        <v>21</v>
      </c>
      <c r="F3737" s="3" t="s">
        <v>349</v>
      </c>
      <c r="G3737" s="3" t="s">
        <v>50</v>
      </c>
      <c r="H3737" s="3" t="s">
        <v>26025</v>
      </c>
      <c r="I3737" s="3" t="s">
        <v>26027</v>
      </c>
      <c r="J3737" s="3" t="s">
        <v>26029</v>
      </c>
      <c r="K3737" s="3" t="s">
        <v>35</v>
      </c>
    </row>
    <row r="3738" ht="18.0" customHeight="1">
      <c r="A3738" s="3" t="s">
        <v>3292</v>
      </c>
      <c r="B3738" s="3" t="s">
        <v>1909</v>
      </c>
      <c r="C3738" s="3" t="s">
        <v>30</v>
      </c>
      <c r="D3738" s="4" t="s">
        <v>19</v>
      </c>
      <c r="E3738" s="3" t="s">
        <v>20</v>
      </c>
      <c r="F3738" s="3" t="s">
        <v>82</v>
      </c>
      <c r="G3738" s="3" t="s">
        <v>50</v>
      </c>
      <c r="H3738" s="3" t="s">
        <v>1915</v>
      </c>
      <c r="I3738" s="3" t="s">
        <v>1916</v>
      </c>
      <c r="J3738" s="3" t="s">
        <v>26034</v>
      </c>
      <c r="K3738" s="3" t="s">
        <v>35</v>
      </c>
    </row>
    <row r="3739" ht="18.0" customHeight="1">
      <c r="A3739" s="3" t="s">
        <v>3540</v>
      </c>
      <c r="B3739" s="3" t="s">
        <v>20461</v>
      </c>
      <c r="C3739" s="3" t="s">
        <v>30</v>
      </c>
      <c r="D3739" s="4" t="s">
        <v>19</v>
      </c>
      <c r="E3739" s="3" t="s">
        <v>21</v>
      </c>
      <c r="F3739" s="3" t="s">
        <v>119</v>
      </c>
      <c r="G3739" s="3" t="s">
        <v>23</v>
      </c>
      <c r="H3739" s="3" t="s">
        <v>329</v>
      </c>
      <c r="I3739" s="3" t="s">
        <v>26038</v>
      </c>
      <c r="J3739" s="3" t="s">
        <v>26039</v>
      </c>
      <c r="K3739" s="3" t="s">
        <v>41</v>
      </c>
    </row>
    <row r="3740" ht="18.0" customHeight="1">
      <c r="A3740" s="3" t="s">
        <v>26040</v>
      </c>
      <c r="B3740" s="3" t="s">
        <v>25600</v>
      </c>
      <c r="C3740" s="3" t="s">
        <v>30</v>
      </c>
      <c r="D3740" s="4" t="s">
        <v>19</v>
      </c>
      <c r="E3740" s="3" t="s">
        <v>20</v>
      </c>
      <c r="F3740" s="3" t="s">
        <v>237</v>
      </c>
      <c r="G3740" s="3" t="s">
        <v>50</v>
      </c>
      <c r="H3740" s="3" t="s">
        <v>423</v>
      </c>
      <c r="I3740" s="3" t="s">
        <v>26044</v>
      </c>
      <c r="J3740" s="3" t="s">
        <v>26045</v>
      </c>
      <c r="K3740" s="3" t="s">
        <v>41</v>
      </c>
    </row>
    <row r="3741" ht="18.0" customHeight="1">
      <c r="A3741" s="3" t="s">
        <v>4380</v>
      </c>
      <c r="B3741" s="3" t="s">
        <v>22757</v>
      </c>
      <c r="C3741" s="3" t="s">
        <v>30</v>
      </c>
      <c r="D3741" s="4" t="s">
        <v>19</v>
      </c>
      <c r="E3741" s="3" t="s">
        <v>20</v>
      </c>
      <c r="F3741" s="3" t="s">
        <v>232</v>
      </c>
      <c r="G3741" s="3" t="s">
        <v>23</v>
      </c>
      <c r="H3741" s="3" t="s">
        <v>265</v>
      </c>
      <c r="I3741" s="3" t="s">
        <v>22759</v>
      </c>
      <c r="J3741" s="3" t="s">
        <v>22761</v>
      </c>
      <c r="K3741" s="3" t="s">
        <v>35</v>
      </c>
    </row>
    <row r="3742" ht="18.0" customHeight="1">
      <c r="A3742" s="3" t="s">
        <v>26047</v>
      </c>
      <c r="B3742" s="3" t="s">
        <v>26049</v>
      </c>
      <c r="C3742" s="3" t="s">
        <v>30</v>
      </c>
      <c r="D3742" s="4" t="s">
        <v>19</v>
      </c>
      <c r="E3742" s="3" t="s">
        <v>20</v>
      </c>
      <c r="F3742" s="3" t="s">
        <v>132</v>
      </c>
      <c r="G3742" s="3" t="s">
        <v>3369</v>
      </c>
      <c r="H3742" s="3" t="s">
        <v>488</v>
      </c>
      <c r="I3742" s="3" t="s">
        <v>1267</v>
      </c>
      <c r="J3742" s="3" t="s">
        <v>26053</v>
      </c>
      <c r="K3742" s="3" t="s">
        <v>159</v>
      </c>
    </row>
    <row r="3743" ht="18.0" customHeight="1">
      <c r="A3743" s="3" t="s">
        <v>3205</v>
      </c>
      <c r="B3743" s="3" t="s">
        <v>26055</v>
      </c>
      <c r="C3743" s="3" t="s">
        <v>30</v>
      </c>
      <c r="D3743" s="4" t="s">
        <v>19</v>
      </c>
      <c r="E3743" s="3" t="s">
        <v>21</v>
      </c>
      <c r="F3743" s="3" t="s">
        <v>649</v>
      </c>
      <c r="G3743" s="3" t="s">
        <v>50</v>
      </c>
      <c r="H3743" s="3" t="s">
        <v>20769</v>
      </c>
      <c r="I3743" s="3" t="s">
        <v>26059</v>
      </c>
      <c r="J3743" s="3" t="s">
        <v>26060</v>
      </c>
      <c r="K3743" s="3" t="s">
        <v>35</v>
      </c>
    </row>
    <row r="3744" ht="18.0" customHeight="1">
      <c r="A3744" s="3" t="s">
        <v>26061</v>
      </c>
      <c r="B3744" s="3" t="s">
        <v>26062</v>
      </c>
      <c r="C3744" s="3" t="s">
        <v>30</v>
      </c>
      <c r="D3744" s="4" t="s">
        <v>19</v>
      </c>
      <c r="E3744" s="3" t="s">
        <v>20</v>
      </c>
      <c r="F3744" s="3" t="s">
        <v>237</v>
      </c>
      <c r="G3744" s="3" t="s">
        <v>23</v>
      </c>
      <c r="H3744" s="3" t="s">
        <v>726</v>
      </c>
      <c r="I3744" s="3" t="s">
        <v>26063</v>
      </c>
      <c r="J3744" s="3" t="s">
        <v>26067</v>
      </c>
      <c r="K3744" s="3" t="s">
        <v>41</v>
      </c>
    </row>
    <row r="3745" ht="18.0" customHeight="1">
      <c r="A3745" s="3" t="s">
        <v>2636</v>
      </c>
      <c r="B3745" s="3" t="s">
        <v>26068</v>
      </c>
      <c r="C3745" s="3" t="s">
        <v>30</v>
      </c>
      <c r="D3745" s="4" t="s">
        <v>19</v>
      </c>
      <c r="E3745" s="3" t="s">
        <v>20</v>
      </c>
      <c r="F3745" s="3" t="s">
        <v>146</v>
      </c>
      <c r="G3745" s="3" t="s">
        <v>57</v>
      </c>
      <c r="H3745" s="3" t="s">
        <v>567</v>
      </c>
      <c r="I3745" s="3" t="s">
        <v>26069</v>
      </c>
      <c r="J3745" s="3" t="s">
        <v>26070</v>
      </c>
      <c r="K3745" s="3" t="s">
        <v>41</v>
      </c>
    </row>
    <row r="3746" ht="18.0" customHeight="1">
      <c r="A3746" s="3" t="s">
        <v>26071</v>
      </c>
      <c r="B3746" s="3" t="s">
        <v>26072</v>
      </c>
      <c r="C3746" s="3" t="s">
        <v>30</v>
      </c>
      <c r="D3746" s="4" t="s">
        <v>19</v>
      </c>
      <c r="E3746" s="3" t="s">
        <v>20</v>
      </c>
      <c r="F3746" s="3" t="s">
        <v>1604</v>
      </c>
      <c r="G3746" s="3" t="s">
        <v>50</v>
      </c>
      <c r="H3746" s="3" t="s">
        <v>26074</v>
      </c>
      <c r="I3746" s="3" t="s">
        <v>26076</v>
      </c>
      <c r="J3746" s="3" t="s">
        <v>26078</v>
      </c>
      <c r="K3746" s="3" t="s">
        <v>41</v>
      </c>
    </row>
    <row r="3747" ht="18.0" customHeight="1">
      <c r="A3747" s="3" t="s">
        <v>26080</v>
      </c>
      <c r="B3747" s="3" t="s">
        <v>26081</v>
      </c>
      <c r="C3747" s="3" t="s">
        <v>30</v>
      </c>
      <c r="D3747" s="4" t="s">
        <v>19</v>
      </c>
      <c r="E3747" s="3" t="s">
        <v>21</v>
      </c>
      <c r="F3747" s="3" t="s">
        <v>244</v>
      </c>
      <c r="G3747" s="3" t="s">
        <v>57</v>
      </c>
      <c r="H3747" s="3" t="s">
        <v>26085</v>
      </c>
      <c r="I3747" s="3" t="s">
        <v>26087</v>
      </c>
      <c r="J3747" s="3" t="s">
        <v>26088</v>
      </c>
      <c r="K3747" s="3" t="s">
        <v>41</v>
      </c>
    </row>
    <row r="3748" ht="18.0" customHeight="1">
      <c r="A3748" s="3" t="s">
        <v>2146</v>
      </c>
      <c r="B3748" s="3" t="s">
        <v>26092</v>
      </c>
      <c r="C3748" s="3" t="s">
        <v>30</v>
      </c>
      <c r="D3748" s="4" t="s">
        <v>19</v>
      </c>
      <c r="E3748" s="3" t="s">
        <v>20</v>
      </c>
      <c r="F3748" s="3" t="s">
        <v>363</v>
      </c>
      <c r="G3748" s="3" t="s">
        <v>50</v>
      </c>
      <c r="H3748" s="3" t="s">
        <v>26094</v>
      </c>
      <c r="I3748" s="3" t="s">
        <v>984</v>
      </c>
      <c r="J3748" s="3" t="s">
        <v>26096</v>
      </c>
      <c r="K3748" s="3" t="s">
        <v>41</v>
      </c>
    </row>
    <row r="3749" ht="18.0" customHeight="1">
      <c r="A3749" s="3" t="s">
        <v>4133</v>
      </c>
      <c r="B3749" s="3" t="s">
        <v>26099</v>
      </c>
      <c r="C3749" s="3" t="s">
        <v>30</v>
      </c>
      <c r="D3749" s="4" t="s">
        <v>19</v>
      </c>
      <c r="E3749" s="3" t="s">
        <v>21</v>
      </c>
      <c r="F3749" s="3" t="s">
        <v>244</v>
      </c>
      <c r="G3749" s="3" t="s">
        <v>50</v>
      </c>
      <c r="H3749" s="3" t="s">
        <v>1339</v>
      </c>
      <c r="I3749" s="3" t="s">
        <v>26100</v>
      </c>
      <c r="J3749" s="3" t="s">
        <v>26101</v>
      </c>
      <c r="K3749" s="3" t="s">
        <v>41</v>
      </c>
    </row>
    <row r="3750" ht="18.0" customHeight="1">
      <c r="A3750" s="3" t="s">
        <v>26103</v>
      </c>
      <c r="B3750" s="3" t="s">
        <v>26104</v>
      </c>
      <c r="C3750" s="3" t="s">
        <v>30</v>
      </c>
      <c r="D3750" s="4" t="s">
        <v>19</v>
      </c>
      <c r="E3750" s="3" t="s">
        <v>21</v>
      </c>
      <c r="F3750" s="3" t="s">
        <v>781</v>
      </c>
      <c r="G3750" s="3" t="s">
        <v>50</v>
      </c>
      <c r="H3750" s="3" t="s">
        <v>26107</v>
      </c>
      <c r="I3750" s="3" t="s">
        <v>26108</v>
      </c>
      <c r="J3750" s="3" t="s">
        <v>26111</v>
      </c>
      <c r="K3750" s="3" t="s">
        <v>35</v>
      </c>
    </row>
    <row r="3751" ht="18.0" customHeight="1">
      <c r="A3751" s="3" t="s">
        <v>26116</v>
      </c>
      <c r="B3751" s="3" t="s">
        <v>25674</v>
      </c>
      <c r="C3751" s="3" t="s">
        <v>30</v>
      </c>
      <c r="D3751" s="4" t="s">
        <v>19</v>
      </c>
      <c r="E3751" s="3" t="s">
        <v>20</v>
      </c>
      <c r="F3751" s="3" t="s">
        <v>177</v>
      </c>
      <c r="G3751" s="3" t="s">
        <v>69</v>
      </c>
      <c r="H3751" s="3" t="s">
        <v>4492</v>
      </c>
      <c r="I3751" s="3" t="s">
        <v>26122</v>
      </c>
      <c r="J3751" s="3" t="s">
        <v>26124</v>
      </c>
      <c r="K3751" s="3" t="s">
        <v>41</v>
      </c>
    </row>
    <row r="3752" ht="18.0" customHeight="1">
      <c r="A3752" s="3" t="s">
        <v>26127</v>
      </c>
      <c r="B3752" s="3" t="s">
        <v>22258</v>
      </c>
      <c r="C3752" s="3" t="s">
        <v>30</v>
      </c>
      <c r="D3752" s="4" t="s">
        <v>19</v>
      </c>
      <c r="E3752" s="3" t="s">
        <v>20</v>
      </c>
      <c r="F3752" s="3" t="s">
        <v>1669</v>
      </c>
      <c r="G3752" s="3" t="s">
        <v>50</v>
      </c>
      <c r="H3752" s="3" t="s">
        <v>99</v>
      </c>
      <c r="I3752" s="3" t="s">
        <v>22262</v>
      </c>
      <c r="J3752" s="3" t="s">
        <v>26128</v>
      </c>
      <c r="K3752" s="3" t="s">
        <v>90</v>
      </c>
    </row>
    <row r="3753" ht="18.0" customHeight="1">
      <c r="A3753" s="3" t="s">
        <v>26129</v>
      </c>
      <c r="B3753" s="3" t="s">
        <v>26130</v>
      </c>
      <c r="C3753" s="3" t="s">
        <v>30</v>
      </c>
      <c r="D3753" s="4" t="s">
        <v>19</v>
      </c>
      <c r="E3753" s="3" t="s">
        <v>127</v>
      </c>
      <c r="F3753" s="3" t="s">
        <v>363</v>
      </c>
      <c r="G3753" s="3" t="s">
        <v>50</v>
      </c>
      <c r="H3753" s="3" t="s">
        <v>58</v>
      </c>
      <c r="I3753" s="3" t="s">
        <v>1721</v>
      </c>
      <c r="J3753" s="3" t="s">
        <v>26137</v>
      </c>
      <c r="K3753" s="3" t="s">
        <v>90</v>
      </c>
    </row>
    <row r="3754" ht="18.0" customHeight="1">
      <c r="A3754" s="3" t="s">
        <v>26138</v>
      </c>
      <c r="B3754" s="3" t="s">
        <v>23234</v>
      </c>
      <c r="C3754" s="3" t="s">
        <v>30</v>
      </c>
      <c r="D3754" s="4" t="s">
        <v>19</v>
      </c>
      <c r="E3754" s="3" t="s">
        <v>20</v>
      </c>
      <c r="F3754" s="3" t="s">
        <v>1563</v>
      </c>
      <c r="G3754" s="3" t="s">
        <v>50</v>
      </c>
      <c r="H3754" s="3" t="s">
        <v>821</v>
      </c>
      <c r="I3754" s="3" t="s">
        <v>26139</v>
      </c>
      <c r="J3754" s="3" t="s">
        <v>26140</v>
      </c>
      <c r="K3754" s="3" t="s">
        <v>35</v>
      </c>
    </row>
    <row r="3755" ht="18.0" customHeight="1">
      <c r="A3755" s="3" t="s">
        <v>3522</v>
      </c>
      <c r="B3755" s="3" t="s">
        <v>26145</v>
      </c>
      <c r="C3755" s="3" t="s">
        <v>30</v>
      </c>
      <c r="D3755" s="4" t="s">
        <v>19</v>
      </c>
      <c r="E3755" s="3" t="s">
        <v>21</v>
      </c>
      <c r="F3755" s="3" t="s">
        <v>349</v>
      </c>
      <c r="G3755" s="3" t="s">
        <v>50</v>
      </c>
      <c r="H3755" s="3" t="s">
        <v>26146</v>
      </c>
      <c r="I3755" s="3" t="s">
        <v>26147</v>
      </c>
      <c r="J3755" s="3" t="s">
        <v>26148</v>
      </c>
      <c r="K3755" s="3" t="s">
        <v>35</v>
      </c>
    </row>
    <row r="3756" ht="18.0" customHeight="1">
      <c r="A3756" s="3" t="s">
        <v>3224</v>
      </c>
      <c r="B3756" s="3" t="s">
        <v>22181</v>
      </c>
      <c r="C3756" s="3" t="s">
        <v>30</v>
      </c>
      <c r="D3756" s="4" t="s">
        <v>19</v>
      </c>
      <c r="E3756" s="3" t="s">
        <v>20</v>
      </c>
      <c r="F3756" s="3" t="s">
        <v>132</v>
      </c>
      <c r="G3756" s="3" t="s">
        <v>57</v>
      </c>
      <c r="H3756" s="3" t="s">
        <v>22184</v>
      </c>
      <c r="I3756" s="3" t="s">
        <v>22185</v>
      </c>
      <c r="J3756" s="3" t="s">
        <v>22187</v>
      </c>
      <c r="K3756" s="3" t="s">
        <v>35</v>
      </c>
    </row>
    <row r="3757" ht="18.0" customHeight="1">
      <c r="A3757" s="3" t="s">
        <v>26155</v>
      </c>
      <c r="B3757" s="3" t="s">
        <v>26157</v>
      </c>
      <c r="C3757" s="3" t="s">
        <v>30</v>
      </c>
      <c r="D3757" s="4" t="s">
        <v>19</v>
      </c>
      <c r="E3757" s="3" t="s">
        <v>21</v>
      </c>
      <c r="F3757" s="3" t="s">
        <v>73</v>
      </c>
      <c r="G3757" s="3" t="s">
        <v>50</v>
      </c>
      <c r="H3757" s="3" t="s">
        <v>8703</v>
      </c>
      <c r="I3757" s="3" t="s">
        <v>26159</v>
      </c>
      <c r="J3757" s="3" t="s">
        <v>26162</v>
      </c>
      <c r="K3757" s="3" t="s">
        <v>159</v>
      </c>
    </row>
    <row r="3758" ht="18.0" customHeight="1">
      <c r="A3758" s="3" t="s">
        <v>4690</v>
      </c>
      <c r="B3758" s="3" t="s">
        <v>26164</v>
      </c>
      <c r="C3758" s="3" t="s">
        <v>30</v>
      </c>
      <c r="D3758" s="4" t="s">
        <v>19</v>
      </c>
      <c r="E3758" s="3" t="s">
        <v>20</v>
      </c>
      <c r="F3758" s="3" t="s">
        <v>363</v>
      </c>
      <c r="G3758" s="3" t="s">
        <v>50</v>
      </c>
      <c r="H3758" s="3" t="s">
        <v>6582</v>
      </c>
      <c r="I3758" s="3" t="s">
        <v>26165</v>
      </c>
      <c r="J3758" s="3" t="s">
        <v>26167</v>
      </c>
      <c r="K3758" s="3" t="s">
        <v>35</v>
      </c>
    </row>
    <row r="3759" ht="18.0" customHeight="1">
      <c r="A3759" s="3" t="s">
        <v>4690</v>
      </c>
      <c r="B3759" s="3" t="s">
        <v>26169</v>
      </c>
      <c r="C3759" s="3" t="s">
        <v>30</v>
      </c>
      <c r="D3759" s="4" t="s">
        <v>19</v>
      </c>
      <c r="E3759" s="3" t="s">
        <v>21</v>
      </c>
      <c r="F3759" s="3" t="s">
        <v>349</v>
      </c>
      <c r="G3759" s="3" t="s">
        <v>69</v>
      </c>
      <c r="H3759" s="3" t="s">
        <v>26170</v>
      </c>
      <c r="I3759" s="3" t="s">
        <v>26171</v>
      </c>
      <c r="J3759" s="3" t="s">
        <v>26174</v>
      </c>
      <c r="K3759" s="3" t="s">
        <v>35</v>
      </c>
    </row>
    <row r="3760" ht="18.0" customHeight="1">
      <c r="A3760" s="3" t="s">
        <v>26175</v>
      </c>
      <c r="B3760" s="3" t="s">
        <v>26176</v>
      </c>
      <c r="C3760" s="3" t="s">
        <v>30</v>
      </c>
      <c r="D3760" s="4" t="s">
        <v>19</v>
      </c>
      <c r="E3760" s="3" t="s">
        <v>21</v>
      </c>
      <c r="F3760" s="3" t="s">
        <v>244</v>
      </c>
      <c r="G3760" s="3" t="s">
        <v>50</v>
      </c>
      <c r="H3760" s="3" t="s">
        <v>99</v>
      </c>
      <c r="I3760" s="3" t="s">
        <v>26179</v>
      </c>
      <c r="J3760" s="3" t="s">
        <v>26181</v>
      </c>
      <c r="K3760" s="3" t="s">
        <v>41</v>
      </c>
    </row>
    <row r="3761" ht="18.0" customHeight="1">
      <c r="A3761" s="3" t="s">
        <v>26183</v>
      </c>
      <c r="B3761" s="3" t="s">
        <v>26184</v>
      </c>
      <c r="C3761" s="3" t="s">
        <v>30</v>
      </c>
      <c r="D3761" s="4" t="s">
        <v>19</v>
      </c>
      <c r="E3761" s="3" t="s">
        <v>127</v>
      </c>
      <c r="F3761" s="3" t="s">
        <v>177</v>
      </c>
      <c r="G3761" s="3" t="s">
        <v>50</v>
      </c>
      <c r="H3761" s="3" t="s">
        <v>26189</v>
      </c>
      <c r="I3761" s="3" t="s">
        <v>26191</v>
      </c>
      <c r="J3761" s="3" t="s">
        <v>26193</v>
      </c>
      <c r="K3761" s="3" t="s">
        <v>41</v>
      </c>
    </row>
    <row r="3762" ht="18.0" customHeight="1">
      <c r="A3762" s="3" t="s">
        <v>26196</v>
      </c>
      <c r="B3762" s="3" t="s">
        <v>26198</v>
      </c>
      <c r="C3762" s="3" t="s">
        <v>30</v>
      </c>
      <c r="D3762" s="4" t="s">
        <v>19</v>
      </c>
      <c r="E3762" s="3" t="s">
        <v>127</v>
      </c>
      <c r="F3762" s="3" t="s">
        <v>73</v>
      </c>
      <c r="G3762" s="3" t="s">
        <v>50</v>
      </c>
      <c r="H3762" s="3" t="s">
        <v>26201</v>
      </c>
      <c r="I3762" s="3" t="s">
        <v>26203</v>
      </c>
      <c r="J3762" s="3" t="s">
        <v>26205</v>
      </c>
      <c r="K3762" s="3" t="s">
        <v>159</v>
      </c>
    </row>
    <row r="3763" ht="18.0" customHeight="1">
      <c r="A3763" s="3" t="s">
        <v>26206</v>
      </c>
      <c r="B3763" s="3" t="s">
        <v>4660</v>
      </c>
      <c r="C3763" s="3" t="s">
        <v>30</v>
      </c>
      <c r="D3763" s="4" t="s">
        <v>19</v>
      </c>
      <c r="E3763" s="3" t="s">
        <v>20</v>
      </c>
      <c r="F3763" s="3" t="s">
        <v>48</v>
      </c>
      <c r="G3763" s="3" t="s">
        <v>23</v>
      </c>
      <c r="H3763" s="3" t="s">
        <v>99</v>
      </c>
      <c r="I3763" s="3" t="s">
        <v>25282</v>
      </c>
      <c r="J3763" s="3" t="s">
        <v>26210</v>
      </c>
      <c r="K3763" s="3" t="s">
        <v>35</v>
      </c>
    </row>
    <row r="3764" ht="18.0" customHeight="1">
      <c r="A3764" s="3" t="s">
        <v>26211</v>
      </c>
      <c r="B3764" s="3" t="s">
        <v>26212</v>
      </c>
      <c r="C3764" s="3" t="s">
        <v>30</v>
      </c>
      <c r="D3764" s="4" t="s">
        <v>19</v>
      </c>
      <c r="E3764" s="3" t="s">
        <v>21</v>
      </c>
      <c r="F3764" s="3" t="s">
        <v>618</v>
      </c>
      <c r="G3764" s="3" t="s">
        <v>69</v>
      </c>
      <c r="H3764" s="3" t="s">
        <v>38</v>
      </c>
      <c r="I3764" s="3" t="s">
        <v>26213</v>
      </c>
      <c r="J3764" s="3" t="s">
        <v>26215</v>
      </c>
      <c r="K3764" s="3" t="s">
        <v>41</v>
      </c>
    </row>
    <row r="3765" ht="18.0" customHeight="1">
      <c r="A3765" s="3" t="s">
        <v>3224</v>
      </c>
      <c r="B3765" s="3" t="s">
        <v>26217</v>
      </c>
      <c r="C3765" s="3" t="s">
        <v>30</v>
      </c>
      <c r="D3765" s="4" t="s">
        <v>19</v>
      </c>
      <c r="E3765" s="3" t="s">
        <v>20</v>
      </c>
      <c r="F3765" s="3" t="s">
        <v>668</v>
      </c>
      <c r="G3765" s="3" t="s">
        <v>50</v>
      </c>
      <c r="H3765" s="3" t="s">
        <v>567</v>
      </c>
      <c r="I3765" s="3" t="s">
        <v>1384</v>
      </c>
      <c r="J3765" s="3" t="s">
        <v>26222</v>
      </c>
      <c r="K3765" s="3" t="s">
        <v>35</v>
      </c>
    </row>
    <row r="3766" ht="18.0" customHeight="1">
      <c r="A3766" s="3" t="s">
        <v>4493</v>
      </c>
      <c r="B3766" s="3" t="s">
        <v>16203</v>
      </c>
      <c r="C3766" s="3" t="s">
        <v>30</v>
      </c>
      <c r="D3766" s="4" t="s">
        <v>19</v>
      </c>
      <c r="E3766" s="3" t="s">
        <v>21</v>
      </c>
      <c r="F3766" s="3" t="s">
        <v>649</v>
      </c>
      <c r="G3766" s="3" t="s">
        <v>50</v>
      </c>
      <c r="H3766" s="3" t="s">
        <v>556</v>
      </c>
      <c r="I3766" s="3" t="s">
        <v>26225</v>
      </c>
      <c r="J3766" s="3" t="s">
        <v>26228</v>
      </c>
      <c r="K3766" s="3" t="s">
        <v>41</v>
      </c>
    </row>
    <row r="3767" ht="18.0" customHeight="1">
      <c r="A3767" s="3" t="s">
        <v>7410</v>
      </c>
      <c r="B3767" s="3" t="s">
        <v>4691</v>
      </c>
      <c r="C3767" s="3" t="s">
        <v>30</v>
      </c>
      <c r="D3767" s="4" t="s">
        <v>19</v>
      </c>
      <c r="E3767" s="3" t="s">
        <v>20</v>
      </c>
      <c r="F3767" s="3" t="s">
        <v>232</v>
      </c>
      <c r="G3767" s="3" t="s">
        <v>50</v>
      </c>
      <c r="H3767" s="3" t="s">
        <v>109</v>
      </c>
      <c r="I3767" s="3" t="s">
        <v>26229</v>
      </c>
      <c r="J3767" s="3" t="s">
        <v>26230</v>
      </c>
      <c r="K3767" s="3" t="s">
        <v>41</v>
      </c>
    </row>
    <row r="3768" ht="18.0" customHeight="1">
      <c r="A3768" s="3" t="s">
        <v>17882</v>
      </c>
      <c r="B3768" s="3" t="s">
        <v>17884</v>
      </c>
      <c r="C3768" s="3" t="s">
        <v>30</v>
      </c>
      <c r="D3768" s="4" t="s">
        <v>19</v>
      </c>
      <c r="E3768" s="3" t="s">
        <v>21</v>
      </c>
      <c r="F3768" s="3" t="s">
        <v>363</v>
      </c>
      <c r="G3768" s="3" t="s">
        <v>50</v>
      </c>
      <c r="H3768" s="3" t="s">
        <v>17889</v>
      </c>
      <c r="I3768" s="3" t="s">
        <v>17890</v>
      </c>
      <c r="J3768" s="3" t="s">
        <v>17892</v>
      </c>
      <c r="K3768" s="3" t="s">
        <v>35</v>
      </c>
    </row>
    <row r="3769" ht="18.0" customHeight="1">
      <c r="A3769" s="3" t="s">
        <v>5328</v>
      </c>
      <c r="B3769" s="3" t="s">
        <v>26235</v>
      </c>
      <c r="C3769" s="3" t="s">
        <v>30</v>
      </c>
      <c r="D3769" s="4" t="s">
        <v>19</v>
      </c>
      <c r="E3769" s="3" t="s">
        <v>20</v>
      </c>
      <c r="F3769" s="3" t="s">
        <v>73</v>
      </c>
      <c r="G3769" s="3" t="s">
        <v>57</v>
      </c>
      <c r="H3769" s="3" t="s">
        <v>26236</v>
      </c>
      <c r="I3769" s="3" t="s">
        <v>11642</v>
      </c>
      <c r="J3769" s="3" t="s">
        <v>26239</v>
      </c>
      <c r="K3769" s="3" t="s">
        <v>41</v>
      </c>
    </row>
    <row r="3770" ht="18.0" customHeight="1">
      <c r="A3770" s="3" t="s">
        <v>26240</v>
      </c>
      <c r="B3770" s="3" t="s">
        <v>25996</v>
      </c>
      <c r="C3770" s="3" t="s">
        <v>30</v>
      </c>
      <c r="D3770" s="4" t="s">
        <v>19</v>
      </c>
      <c r="E3770" s="3" t="s">
        <v>127</v>
      </c>
      <c r="F3770" s="3" t="s">
        <v>48</v>
      </c>
      <c r="G3770" s="3" t="s">
        <v>23</v>
      </c>
      <c r="H3770" s="3" t="s">
        <v>38</v>
      </c>
      <c r="I3770" s="3" t="s">
        <v>25998</v>
      </c>
      <c r="J3770" s="3" t="s">
        <v>26245</v>
      </c>
      <c r="K3770" s="3" t="s">
        <v>41</v>
      </c>
    </row>
    <row r="3771" ht="18.0" customHeight="1">
      <c r="A3771" s="3" t="s">
        <v>12726</v>
      </c>
      <c r="B3771" s="3" t="s">
        <v>22456</v>
      </c>
      <c r="C3771" s="3" t="s">
        <v>30</v>
      </c>
      <c r="D3771" s="4" t="s">
        <v>19</v>
      </c>
      <c r="E3771" s="3" t="s">
        <v>21</v>
      </c>
      <c r="F3771" s="3" t="s">
        <v>177</v>
      </c>
      <c r="G3771" s="3" t="s">
        <v>69</v>
      </c>
      <c r="H3771" s="3" t="s">
        <v>423</v>
      </c>
      <c r="I3771" s="3" t="s">
        <v>22459</v>
      </c>
      <c r="J3771" s="3" t="s">
        <v>22460</v>
      </c>
      <c r="K3771" s="3" t="s">
        <v>41</v>
      </c>
    </row>
    <row r="3772" ht="18.0" customHeight="1">
      <c r="A3772" s="3" t="s">
        <v>26248</v>
      </c>
      <c r="B3772" s="3" t="s">
        <v>4691</v>
      </c>
      <c r="C3772" s="3" t="s">
        <v>30</v>
      </c>
      <c r="D3772" s="4" t="s">
        <v>19</v>
      </c>
      <c r="E3772" s="3" t="s">
        <v>21</v>
      </c>
      <c r="F3772" s="3" t="s">
        <v>177</v>
      </c>
      <c r="G3772" s="3" t="s">
        <v>50</v>
      </c>
      <c r="H3772" s="3" t="s">
        <v>109</v>
      </c>
      <c r="I3772" s="3" t="s">
        <v>26249</v>
      </c>
      <c r="J3772" s="3" t="s">
        <v>26250</v>
      </c>
      <c r="K3772" s="3" t="s">
        <v>41</v>
      </c>
    </row>
    <row r="3773" ht="18.0" customHeight="1">
      <c r="A3773" s="3" t="s">
        <v>3120</v>
      </c>
      <c r="B3773" s="3" t="s">
        <v>26253</v>
      </c>
      <c r="C3773" s="3" t="s">
        <v>30</v>
      </c>
      <c r="D3773" s="4" t="s">
        <v>19</v>
      </c>
      <c r="E3773" s="3" t="s">
        <v>21</v>
      </c>
      <c r="F3773" s="3" t="s">
        <v>1563</v>
      </c>
      <c r="G3773" s="3" t="s">
        <v>69</v>
      </c>
      <c r="H3773" s="3" t="s">
        <v>26255</v>
      </c>
      <c r="I3773" s="3" t="s">
        <v>26256</v>
      </c>
      <c r="J3773" s="3" t="s">
        <v>26257</v>
      </c>
      <c r="K3773" s="3" t="s">
        <v>27</v>
      </c>
    </row>
    <row r="3774" ht="18.0" customHeight="1">
      <c r="A3774" s="3" t="s">
        <v>26259</v>
      </c>
      <c r="B3774" s="3" t="s">
        <v>11275</v>
      </c>
      <c r="C3774" s="3" t="s">
        <v>30</v>
      </c>
      <c r="D3774" s="4" t="s">
        <v>19</v>
      </c>
      <c r="E3774" s="3" t="s">
        <v>127</v>
      </c>
      <c r="F3774" s="3" t="s">
        <v>668</v>
      </c>
      <c r="G3774" s="3" t="s">
        <v>23</v>
      </c>
      <c r="H3774" s="3" t="s">
        <v>1350</v>
      </c>
      <c r="I3774" s="3" t="s">
        <v>11280</v>
      </c>
      <c r="J3774" s="3" t="s">
        <v>26265</v>
      </c>
      <c r="K3774" s="3" t="s">
        <v>159</v>
      </c>
    </row>
    <row r="3775" ht="18.0" customHeight="1">
      <c r="A3775" s="3" t="s">
        <v>259</v>
      </c>
      <c r="B3775" s="3" t="s">
        <v>2059</v>
      </c>
      <c r="C3775" s="3" t="s">
        <v>30</v>
      </c>
      <c r="D3775" s="4" t="s">
        <v>19</v>
      </c>
      <c r="E3775" s="3" t="s">
        <v>21</v>
      </c>
      <c r="F3775" s="3" t="s">
        <v>244</v>
      </c>
      <c r="G3775" s="3" t="s">
        <v>50</v>
      </c>
      <c r="H3775" s="3" t="s">
        <v>1684</v>
      </c>
      <c r="I3775" s="3" t="s">
        <v>26270</v>
      </c>
      <c r="J3775" s="3" t="s">
        <v>26271</v>
      </c>
      <c r="K3775" s="3" t="s">
        <v>41</v>
      </c>
    </row>
    <row r="3776" ht="18.0" customHeight="1">
      <c r="A3776" s="3" t="s">
        <v>3292</v>
      </c>
      <c r="B3776" s="3" t="s">
        <v>2025</v>
      </c>
      <c r="C3776" s="3" t="s">
        <v>30</v>
      </c>
      <c r="D3776" s="4" t="s">
        <v>19</v>
      </c>
      <c r="E3776" s="3" t="s">
        <v>20</v>
      </c>
      <c r="F3776" s="3" t="s">
        <v>26275</v>
      </c>
      <c r="G3776" s="3" t="s">
        <v>50</v>
      </c>
      <c r="H3776" s="3" t="s">
        <v>2031</v>
      </c>
      <c r="I3776" s="3" t="s">
        <v>26276</v>
      </c>
      <c r="J3776" s="3" t="s">
        <v>26279</v>
      </c>
      <c r="K3776" s="3" t="s">
        <v>35</v>
      </c>
    </row>
    <row r="3777" ht="18.0" customHeight="1">
      <c r="A3777" s="3" t="s">
        <v>3430</v>
      </c>
      <c r="B3777" s="3" t="s">
        <v>26281</v>
      </c>
      <c r="C3777" s="3" t="s">
        <v>30</v>
      </c>
      <c r="D3777" s="4" t="s">
        <v>19</v>
      </c>
      <c r="E3777" s="3" t="s">
        <v>21</v>
      </c>
      <c r="F3777" s="3" t="s">
        <v>73</v>
      </c>
      <c r="G3777" s="3" t="s">
        <v>57</v>
      </c>
      <c r="H3777" s="3" t="s">
        <v>8169</v>
      </c>
      <c r="I3777" s="3" t="s">
        <v>26285</v>
      </c>
      <c r="J3777" s="3" t="s">
        <v>26286</v>
      </c>
      <c r="K3777" s="3" t="s">
        <v>35</v>
      </c>
    </row>
    <row r="3778" ht="18.0" customHeight="1">
      <c r="A3778" s="3" t="s">
        <v>3489</v>
      </c>
      <c r="B3778" s="3" t="s">
        <v>26184</v>
      </c>
      <c r="C3778" s="3" t="s">
        <v>30</v>
      </c>
      <c r="D3778" s="4" t="s">
        <v>19</v>
      </c>
      <c r="E3778" s="3" t="s">
        <v>21</v>
      </c>
      <c r="F3778" s="3" t="s">
        <v>349</v>
      </c>
      <c r="G3778" s="3" t="s">
        <v>50</v>
      </c>
      <c r="H3778" s="3" t="s">
        <v>26189</v>
      </c>
      <c r="I3778" s="3" t="s">
        <v>26290</v>
      </c>
      <c r="J3778" s="3" t="s">
        <v>26292</v>
      </c>
      <c r="K3778" s="3" t="s">
        <v>41</v>
      </c>
    </row>
    <row r="3779" ht="18.0" customHeight="1">
      <c r="A3779" s="3" t="s">
        <v>259</v>
      </c>
      <c r="B3779" s="3" t="s">
        <v>26295</v>
      </c>
      <c r="C3779" s="3" t="s">
        <v>30</v>
      </c>
      <c r="D3779" s="4" t="s">
        <v>19</v>
      </c>
      <c r="E3779" s="3" t="s">
        <v>21</v>
      </c>
      <c r="F3779" s="3" t="s">
        <v>618</v>
      </c>
      <c r="G3779" s="3" t="s">
        <v>50</v>
      </c>
      <c r="H3779" s="3" t="s">
        <v>556</v>
      </c>
      <c r="I3779" s="3" t="s">
        <v>26298</v>
      </c>
      <c r="J3779" s="3" t="s">
        <v>26299</v>
      </c>
      <c r="K3779" s="3" t="s">
        <v>41</v>
      </c>
    </row>
    <row r="3780" ht="18.0" customHeight="1">
      <c r="A3780" s="3" t="s">
        <v>25524</v>
      </c>
      <c r="B3780" s="3" t="s">
        <v>26301</v>
      </c>
      <c r="C3780" s="3" t="s">
        <v>30</v>
      </c>
      <c r="D3780" s="4" t="s">
        <v>19</v>
      </c>
      <c r="E3780" s="3" t="s">
        <v>20</v>
      </c>
      <c r="F3780" s="3" t="s">
        <v>132</v>
      </c>
      <c r="G3780" s="3" t="s">
        <v>23</v>
      </c>
      <c r="H3780" s="3" t="s">
        <v>99</v>
      </c>
      <c r="I3780" s="3" t="s">
        <v>26303</v>
      </c>
      <c r="J3780" s="3" t="s">
        <v>26304</v>
      </c>
      <c r="K3780" s="3" t="s">
        <v>35</v>
      </c>
    </row>
    <row r="3781" ht="18.0" customHeight="1">
      <c r="A3781" s="3" t="s">
        <v>26306</v>
      </c>
      <c r="B3781" s="3" t="s">
        <v>26309</v>
      </c>
      <c r="C3781" s="3" t="s">
        <v>30</v>
      </c>
      <c r="D3781" s="4" t="s">
        <v>19</v>
      </c>
      <c r="E3781" s="3" t="s">
        <v>21</v>
      </c>
      <c r="F3781" s="3" t="s">
        <v>1604</v>
      </c>
      <c r="G3781" s="3" t="s">
        <v>69</v>
      </c>
      <c r="H3781" s="3" t="s">
        <v>14951</v>
      </c>
      <c r="I3781" s="3" t="s">
        <v>26312</v>
      </c>
      <c r="J3781" s="3" t="s">
        <v>26315</v>
      </c>
      <c r="K3781" s="3" t="s">
        <v>35</v>
      </c>
    </row>
    <row r="3782" ht="18.0" customHeight="1">
      <c r="A3782" s="3" t="s">
        <v>3292</v>
      </c>
      <c r="B3782" s="3" t="s">
        <v>26317</v>
      </c>
      <c r="C3782" s="3" t="s">
        <v>30</v>
      </c>
      <c r="D3782" s="4" t="s">
        <v>19</v>
      </c>
      <c r="E3782" s="3" t="s">
        <v>21</v>
      </c>
      <c r="F3782" s="3" t="s">
        <v>387</v>
      </c>
      <c r="G3782" s="3" t="s">
        <v>50</v>
      </c>
      <c r="H3782" s="3" t="s">
        <v>2189</v>
      </c>
      <c r="I3782" s="3" t="s">
        <v>8518</v>
      </c>
      <c r="J3782" s="3" t="s">
        <v>26324</v>
      </c>
      <c r="K3782" s="3" t="s">
        <v>41</v>
      </c>
    </row>
    <row r="3783" ht="18.0" customHeight="1">
      <c r="A3783" s="3" t="s">
        <v>26326</v>
      </c>
      <c r="B3783" s="3" t="s">
        <v>26327</v>
      </c>
      <c r="C3783" s="3" t="s">
        <v>30</v>
      </c>
      <c r="D3783" s="4" t="s">
        <v>19</v>
      </c>
      <c r="E3783" s="3" t="s">
        <v>21</v>
      </c>
      <c r="F3783" s="3" t="s">
        <v>73</v>
      </c>
      <c r="G3783" s="3" t="s">
        <v>50</v>
      </c>
      <c r="H3783" s="3" t="s">
        <v>423</v>
      </c>
      <c r="I3783" s="3" t="s">
        <v>26331</v>
      </c>
      <c r="J3783" s="3" t="s">
        <v>26332</v>
      </c>
      <c r="K3783" s="3" t="s">
        <v>41</v>
      </c>
    </row>
    <row r="3784" ht="18.0" customHeight="1">
      <c r="A3784" s="3" t="s">
        <v>8293</v>
      </c>
      <c r="B3784" s="3" t="s">
        <v>4807</v>
      </c>
      <c r="C3784" s="3" t="s">
        <v>30</v>
      </c>
      <c r="D3784" s="4" t="s">
        <v>19</v>
      </c>
      <c r="E3784" s="3" t="s">
        <v>21</v>
      </c>
      <c r="F3784" s="3" t="s">
        <v>903</v>
      </c>
      <c r="G3784" s="3" t="s">
        <v>50</v>
      </c>
      <c r="H3784" s="3" t="s">
        <v>4643</v>
      </c>
      <c r="I3784" s="3" t="s">
        <v>4812</v>
      </c>
      <c r="J3784" s="3" t="s">
        <v>26337</v>
      </c>
      <c r="K3784" s="3" t="s">
        <v>41</v>
      </c>
    </row>
    <row r="3785" ht="18.0" customHeight="1">
      <c r="A3785" s="3" t="s">
        <v>3292</v>
      </c>
      <c r="B3785" s="3" t="s">
        <v>26104</v>
      </c>
      <c r="C3785" s="3" t="s">
        <v>30</v>
      </c>
      <c r="D3785" s="4" t="s">
        <v>19</v>
      </c>
      <c r="E3785" s="3" t="s">
        <v>21</v>
      </c>
      <c r="F3785" s="3" t="s">
        <v>244</v>
      </c>
      <c r="G3785" s="3" t="s">
        <v>50</v>
      </c>
      <c r="H3785" s="3" t="s">
        <v>26107</v>
      </c>
      <c r="I3785" s="3" t="s">
        <v>26342</v>
      </c>
      <c r="J3785" s="3" t="s">
        <v>26343</v>
      </c>
      <c r="K3785" s="3" t="s">
        <v>35</v>
      </c>
    </row>
    <row r="3786" ht="18.0" customHeight="1">
      <c r="A3786" s="3" t="s">
        <v>2636</v>
      </c>
      <c r="B3786" s="3" t="s">
        <v>26345</v>
      </c>
      <c r="C3786" s="3" t="s">
        <v>30</v>
      </c>
      <c r="D3786" s="4" t="s">
        <v>19</v>
      </c>
      <c r="E3786" s="3" t="s">
        <v>21</v>
      </c>
      <c r="F3786" s="3" t="s">
        <v>177</v>
      </c>
      <c r="G3786" s="3" t="s">
        <v>50</v>
      </c>
      <c r="H3786" s="3" t="s">
        <v>26348</v>
      </c>
      <c r="I3786" s="3" t="s">
        <v>26349</v>
      </c>
      <c r="J3786" s="3" t="s">
        <v>26350</v>
      </c>
      <c r="K3786" s="3" t="s">
        <v>41</v>
      </c>
    </row>
    <row r="3787" ht="18.0" customHeight="1">
      <c r="A3787" s="3" t="s">
        <v>5140</v>
      </c>
      <c r="B3787" s="3" t="s">
        <v>26327</v>
      </c>
      <c r="C3787" s="3" t="s">
        <v>30</v>
      </c>
      <c r="D3787" s="4" t="s">
        <v>19</v>
      </c>
      <c r="E3787" s="3" t="s">
        <v>21</v>
      </c>
      <c r="F3787" s="3" t="s">
        <v>73</v>
      </c>
      <c r="G3787" s="3" t="s">
        <v>50</v>
      </c>
      <c r="H3787" s="3" t="s">
        <v>423</v>
      </c>
      <c r="I3787" s="3" t="s">
        <v>26331</v>
      </c>
      <c r="J3787" s="3" t="s">
        <v>26358</v>
      </c>
      <c r="K3787" s="3" t="s">
        <v>41</v>
      </c>
    </row>
    <row r="3788" ht="18.0" customHeight="1">
      <c r="A3788" s="3" t="s">
        <v>3205</v>
      </c>
      <c r="B3788" s="3" t="s">
        <v>26253</v>
      </c>
      <c r="C3788" s="3" t="s">
        <v>30</v>
      </c>
      <c r="D3788" s="4" t="s">
        <v>19</v>
      </c>
      <c r="E3788" s="3" t="s">
        <v>21</v>
      </c>
      <c r="F3788" s="3" t="s">
        <v>349</v>
      </c>
      <c r="G3788" s="3" t="s">
        <v>50</v>
      </c>
      <c r="H3788" s="3" t="s">
        <v>26255</v>
      </c>
      <c r="I3788" s="3" t="s">
        <v>26256</v>
      </c>
      <c r="J3788" s="3" t="s">
        <v>26359</v>
      </c>
      <c r="K3788" s="3" t="s">
        <v>27</v>
      </c>
    </row>
    <row r="3789" ht="18.0" customHeight="1">
      <c r="A3789" s="3" t="s">
        <v>259</v>
      </c>
      <c r="B3789" s="3" t="s">
        <v>1428</v>
      </c>
      <c r="C3789" s="3" t="s">
        <v>30</v>
      </c>
      <c r="D3789" s="4" t="s">
        <v>19</v>
      </c>
      <c r="E3789" s="3" t="s">
        <v>127</v>
      </c>
      <c r="F3789" s="3" t="s">
        <v>363</v>
      </c>
      <c r="G3789" s="3" t="s">
        <v>69</v>
      </c>
      <c r="H3789" s="3" t="s">
        <v>1414</v>
      </c>
      <c r="I3789" s="3" t="s">
        <v>17828</v>
      </c>
      <c r="J3789" s="3" t="s">
        <v>26362</v>
      </c>
      <c r="K3789" s="3" t="s">
        <v>35</v>
      </c>
    </row>
    <row r="3790" ht="18.0" customHeight="1">
      <c r="A3790" s="3" t="s">
        <v>259</v>
      </c>
      <c r="B3790" s="3" t="s">
        <v>26022</v>
      </c>
      <c r="C3790" s="3" t="s">
        <v>30</v>
      </c>
      <c r="D3790" s="4" t="s">
        <v>19</v>
      </c>
      <c r="E3790" s="3" t="s">
        <v>21</v>
      </c>
      <c r="F3790" s="3" t="s">
        <v>363</v>
      </c>
      <c r="G3790" s="3" t="s">
        <v>50</v>
      </c>
      <c r="H3790" s="3" t="s">
        <v>26025</v>
      </c>
      <c r="I3790" s="3" t="s">
        <v>26366</v>
      </c>
      <c r="J3790" s="3" t="s">
        <v>26367</v>
      </c>
      <c r="K3790" s="3" t="s">
        <v>35</v>
      </c>
    </row>
    <row r="3791" ht="18.0" customHeight="1">
      <c r="A3791" s="3" t="s">
        <v>26368</v>
      </c>
      <c r="B3791" s="3" t="s">
        <v>26370</v>
      </c>
      <c r="C3791" s="3" t="s">
        <v>30</v>
      </c>
      <c r="D3791" s="4" t="s">
        <v>19</v>
      </c>
      <c r="E3791" s="3" t="s">
        <v>21</v>
      </c>
      <c r="F3791" s="3" t="s">
        <v>349</v>
      </c>
      <c r="G3791" s="3" t="s">
        <v>69</v>
      </c>
      <c r="H3791" s="3" t="s">
        <v>20819</v>
      </c>
      <c r="I3791" s="3" t="s">
        <v>26373</v>
      </c>
      <c r="J3791" s="3" t="s">
        <v>26374</v>
      </c>
      <c r="K3791" s="3" t="s">
        <v>35</v>
      </c>
    </row>
    <row r="3792" ht="18.0" customHeight="1">
      <c r="A3792" s="3" t="s">
        <v>26376</v>
      </c>
      <c r="B3792" s="3" t="s">
        <v>23268</v>
      </c>
      <c r="C3792" s="3" t="s">
        <v>30</v>
      </c>
      <c r="D3792" s="4" t="s">
        <v>19</v>
      </c>
      <c r="E3792" s="3" t="s">
        <v>20</v>
      </c>
      <c r="F3792" s="3" t="s">
        <v>177</v>
      </c>
      <c r="G3792" s="3" t="s">
        <v>57</v>
      </c>
      <c r="H3792" s="3" t="s">
        <v>23272</v>
      </c>
      <c r="I3792" s="3" t="s">
        <v>26379</v>
      </c>
      <c r="J3792" s="3" t="s">
        <v>26380</v>
      </c>
      <c r="K3792" s="3" t="s">
        <v>159</v>
      </c>
    </row>
    <row r="3793" ht="18.0" customHeight="1">
      <c r="A3793" s="3" t="s">
        <v>3224</v>
      </c>
      <c r="B3793" s="3" t="s">
        <v>23268</v>
      </c>
      <c r="C3793" s="3" t="s">
        <v>30</v>
      </c>
      <c r="D3793" s="4" t="s">
        <v>19</v>
      </c>
      <c r="E3793" s="3" t="s">
        <v>20</v>
      </c>
      <c r="F3793" s="3" t="s">
        <v>3156</v>
      </c>
      <c r="G3793" s="3" t="s">
        <v>57</v>
      </c>
      <c r="H3793" s="3" t="s">
        <v>23272</v>
      </c>
      <c r="I3793" s="3" t="s">
        <v>26386</v>
      </c>
      <c r="J3793" s="3" t="s">
        <v>26388</v>
      </c>
      <c r="K3793" s="3" t="s">
        <v>159</v>
      </c>
    </row>
    <row r="3794" ht="18.0" customHeight="1">
      <c r="A3794" s="3" t="s">
        <v>259</v>
      </c>
      <c r="B3794" s="3" t="s">
        <v>23268</v>
      </c>
      <c r="C3794" s="3" t="s">
        <v>30</v>
      </c>
      <c r="D3794" s="4" t="s">
        <v>19</v>
      </c>
      <c r="E3794" s="3" t="s">
        <v>20</v>
      </c>
      <c r="F3794" s="3" t="s">
        <v>177</v>
      </c>
      <c r="G3794" s="3" t="s">
        <v>57</v>
      </c>
      <c r="H3794" s="3" t="s">
        <v>23272</v>
      </c>
      <c r="I3794" s="3" t="s">
        <v>26386</v>
      </c>
      <c r="J3794" s="3" t="s">
        <v>26388</v>
      </c>
      <c r="K3794" s="3" t="s">
        <v>159</v>
      </c>
    </row>
    <row r="3795" ht="18.0" customHeight="1">
      <c r="A3795" s="3" t="s">
        <v>5358</v>
      </c>
      <c r="B3795" s="3" t="s">
        <v>23268</v>
      </c>
      <c r="C3795" s="3" t="s">
        <v>30</v>
      </c>
      <c r="D3795" s="4" t="s">
        <v>19</v>
      </c>
      <c r="E3795" s="3" t="s">
        <v>20</v>
      </c>
      <c r="F3795" s="3" t="s">
        <v>177</v>
      </c>
      <c r="G3795" s="3" t="s">
        <v>57</v>
      </c>
      <c r="H3795" s="3" t="s">
        <v>23272</v>
      </c>
      <c r="I3795" s="3" t="s">
        <v>26379</v>
      </c>
      <c r="J3795" s="3" t="s">
        <v>26398</v>
      </c>
      <c r="K3795" s="3" t="s">
        <v>159</v>
      </c>
    </row>
    <row r="3796" ht="18.0" customHeight="1">
      <c r="A3796" s="3" t="s">
        <v>26400</v>
      </c>
      <c r="B3796" s="3" t="s">
        <v>5062</v>
      </c>
      <c r="C3796" s="3" t="s">
        <v>30</v>
      </c>
      <c r="D3796" s="4" t="s">
        <v>19</v>
      </c>
      <c r="E3796" s="3" t="s">
        <v>21</v>
      </c>
      <c r="F3796" s="3" t="s">
        <v>73</v>
      </c>
      <c r="G3796" s="3" t="s">
        <v>57</v>
      </c>
      <c r="H3796" s="3" t="s">
        <v>99</v>
      </c>
      <c r="I3796" s="3" t="s">
        <v>5069</v>
      </c>
      <c r="J3796" s="3" t="s">
        <v>26406</v>
      </c>
      <c r="K3796" s="3" t="s">
        <v>41</v>
      </c>
    </row>
    <row r="3797" ht="18.0" customHeight="1">
      <c r="A3797" s="3" t="s">
        <v>16389</v>
      </c>
      <c r="B3797" s="3" t="s">
        <v>16390</v>
      </c>
      <c r="C3797" s="3" t="s">
        <v>30</v>
      </c>
      <c r="D3797" s="4" t="s">
        <v>19</v>
      </c>
      <c r="E3797" s="3" t="s">
        <v>20</v>
      </c>
      <c r="F3797" s="3" t="s">
        <v>1082</v>
      </c>
      <c r="G3797" s="3" t="s">
        <v>23</v>
      </c>
      <c r="H3797" s="3" t="s">
        <v>1814</v>
      </c>
      <c r="I3797" s="3" t="s">
        <v>16396</v>
      </c>
      <c r="J3797" s="3" t="s">
        <v>16397</v>
      </c>
      <c r="K3797" s="3" t="s">
        <v>41</v>
      </c>
    </row>
    <row r="3798" ht="18.0" customHeight="1">
      <c r="A3798" s="3" t="s">
        <v>4380</v>
      </c>
      <c r="B3798" s="3" t="s">
        <v>26409</v>
      </c>
      <c r="C3798" s="3" t="s">
        <v>30</v>
      </c>
      <c r="D3798" s="4" t="s">
        <v>19</v>
      </c>
      <c r="E3798" s="3" t="s">
        <v>21</v>
      </c>
      <c r="F3798" s="3" t="s">
        <v>73</v>
      </c>
      <c r="G3798" s="3" t="s">
        <v>57</v>
      </c>
      <c r="H3798" s="3" t="s">
        <v>99</v>
      </c>
      <c r="I3798" s="3" t="s">
        <v>17300</v>
      </c>
      <c r="J3798" s="3" t="s">
        <v>26411</v>
      </c>
      <c r="K3798" s="3" t="s">
        <v>41</v>
      </c>
    </row>
    <row r="3799" ht="18.0" customHeight="1">
      <c r="A3799" s="3" t="s">
        <v>3914</v>
      </c>
      <c r="B3799" s="3" t="s">
        <v>23268</v>
      </c>
      <c r="C3799" s="3" t="s">
        <v>30</v>
      </c>
      <c r="D3799" s="4" t="s">
        <v>19</v>
      </c>
      <c r="E3799" s="3" t="s">
        <v>20</v>
      </c>
      <c r="F3799" s="3" t="s">
        <v>177</v>
      </c>
      <c r="G3799" s="3" t="s">
        <v>50</v>
      </c>
      <c r="H3799" s="3" t="s">
        <v>23272</v>
      </c>
      <c r="I3799" s="3" t="s">
        <v>26415</v>
      </c>
      <c r="J3799" s="3" t="s">
        <v>26416</v>
      </c>
      <c r="K3799" s="3" t="s">
        <v>159</v>
      </c>
    </row>
    <row r="3800" ht="18.0" customHeight="1">
      <c r="A3800" s="3" t="s">
        <v>19851</v>
      </c>
      <c r="B3800" s="3" t="s">
        <v>26419</v>
      </c>
      <c r="C3800" s="3" t="s">
        <v>30</v>
      </c>
      <c r="D3800" s="4" t="s">
        <v>19</v>
      </c>
      <c r="E3800" s="3" t="s">
        <v>20</v>
      </c>
      <c r="F3800" s="3" t="s">
        <v>781</v>
      </c>
      <c r="G3800" s="3" t="s">
        <v>50</v>
      </c>
      <c r="H3800" s="3" t="s">
        <v>26421</v>
      </c>
      <c r="I3800" s="3" t="s">
        <v>26422</v>
      </c>
      <c r="J3800" s="3" t="s">
        <v>26423</v>
      </c>
      <c r="K3800" s="3" t="s">
        <v>41</v>
      </c>
    </row>
    <row r="3801" ht="18.0" customHeight="1">
      <c r="A3801" s="3" t="s">
        <v>1373</v>
      </c>
      <c r="B3801" s="3" t="s">
        <v>26425</v>
      </c>
      <c r="C3801" s="3" t="s">
        <v>30</v>
      </c>
      <c r="D3801" s="4" t="s">
        <v>19</v>
      </c>
      <c r="E3801" s="3" t="s">
        <v>21</v>
      </c>
      <c r="F3801" s="3" t="s">
        <v>146</v>
      </c>
      <c r="G3801" s="3" t="s">
        <v>57</v>
      </c>
      <c r="H3801" s="3" t="s">
        <v>2507</v>
      </c>
      <c r="I3801" s="3" t="s">
        <v>8429</v>
      </c>
      <c r="J3801" s="3" t="s">
        <v>26430</v>
      </c>
      <c r="K3801" s="3" t="s">
        <v>35</v>
      </c>
    </row>
    <row r="3802" ht="18.0" customHeight="1">
      <c r="A3802" s="3" t="s">
        <v>26432</v>
      </c>
      <c r="B3802" s="3" t="s">
        <v>7717</v>
      </c>
      <c r="C3802" s="3" t="s">
        <v>30</v>
      </c>
      <c r="D3802" s="4" t="s">
        <v>19</v>
      </c>
      <c r="E3802" s="3" t="s">
        <v>21</v>
      </c>
      <c r="F3802" s="3" t="s">
        <v>781</v>
      </c>
      <c r="G3802" s="3" t="s">
        <v>50</v>
      </c>
      <c r="H3802" s="3" t="s">
        <v>7722</v>
      </c>
      <c r="I3802" s="3" t="s">
        <v>7723</v>
      </c>
      <c r="J3802" s="3" t="s">
        <v>26433</v>
      </c>
      <c r="K3802" s="3" t="s">
        <v>35</v>
      </c>
    </row>
    <row r="3803" ht="18.0" customHeight="1">
      <c r="A3803" s="3" t="s">
        <v>26435</v>
      </c>
      <c r="B3803" s="3" t="s">
        <v>7612</v>
      </c>
      <c r="C3803" s="3" t="s">
        <v>30</v>
      </c>
      <c r="D3803" s="4" t="s">
        <v>19</v>
      </c>
      <c r="E3803" s="3" t="s">
        <v>127</v>
      </c>
      <c r="F3803" s="3" t="s">
        <v>48</v>
      </c>
      <c r="G3803" s="3" t="s">
        <v>69</v>
      </c>
      <c r="H3803" s="3" t="s">
        <v>441</v>
      </c>
      <c r="I3803" s="3" t="s">
        <v>166</v>
      </c>
      <c r="J3803" s="3" t="s">
        <v>26440</v>
      </c>
      <c r="K3803" s="3" t="s">
        <v>27</v>
      </c>
    </row>
    <row r="3804" ht="18.0" customHeight="1">
      <c r="A3804" s="3" t="s">
        <v>20133</v>
      </c>
      <c r="B3804" s="3" t="s">
        <v>26441</v>
      </c>
      <c r="C3804" s="3" t="s">
        <v>30</v>
      </c>
      <c r="D3804" s="4" t="s">
        <v>19</v>
      </c>
      <c r="E3804" s="3" t="s">
        <v>20</v>
      </c>
      <c r="F3804" s="3" t="s">
        <v>48</v>
      </c>
      <c r="G3804" s="3" t="s">
        <v>69</v>
      </c>
      <c r="H3804" s="3" t="s">
        <v>26444</v>
      </c>
      <c r="I3804" s="3" t="s">
        <v>26446</v>
      </c>
      <c r="J3804" s="3" t="s">
        <v>26447</v>
      </c>
      <c r="K3804" s="3" t="s">
        <v>35</v>
      </c>
    </row>
    <row r="3805" ht="18.0" customHeight="1">
      <c r="A3805" s="3" t="s">
        <v>26448</v>
      </c>
      <c r="B3805" s="3" t="s">
        <v>26449</v>
      </c>
      <c r="C3805" s="3" t="s">
        <v>30</v>
      </c>
      <c r="D3805" s="4" t="s">
        <v>19</v>
      </c>
      <c r="E3805" s="3" t="s">
        <v>20</v>
      </c>
      <c r="F3805" s="3" t="s">
        <v>119</v>
      </c>
      <c r="G3805" s="3" t="s">
        <v>23</v>
      </c>
      <c r="H3805" s="3" t="s">
        <v>58</v>
      </c>
      <c r="I3805" s="3" t="s">
        <v>166</v>
      </c>
      <c r="J3805" s="3" t="s">
        <v>26450</v>
      </c>
      <c r="K3805" s="3" t="s">
        <v>27</v>
      </c>
    </row>
    <row r="3806" ht="18.0" customHeight="1">
      <c r="A3806" s="3" t="s">
        <v>26453</v>
      </c>
      <c r="B3806" s="3" t="s">
        <v>26455</v>
      </c>
      <c r="C3806" s="3" t="s">
        <v>30</v>
      </c>
      <c r="D3806" s="4" t="s">
        <v>19</v>
      </c>
      <c r="E3806" s="3" t="s">
        <v>21</v>
      </c>
      <c r="F3806" s="3" t="s">
        <v>363</v>
      </c>
      <c r="G3806" s="3" t="s">
        <v>50</v>
      </c>
      <c r="H3806" s="3" t="s">
        <v>22645</v>
      </c>
      <c r="I3806" s="3" t="s">
        <v>26456</v>
      </c>
      <c r="J3806" s="3" t="s">
        <v>26457</v>
      </c>
      <c r="K3806" s="3" t="s">
        <v>159</v>
      </c>
    </row>
    <row r="3807" ht="18.0" customHeight="1">
      <c r="A3807" s="3" t="s">
        <v>26460</v>
      </c>
      <c r="B3807" s="3" t="s">
        <v>25204</v>
      </c>
      <c r="C3807" s="3" t="s">
        <v>30</v>
      </c>
      <c r="D3807" s="4" t="s">
        <v>19</v>
      </c>
      <c r="E3807" s="3" t="s">
        <v>20</v>
      </c>
      <c r="F3807" s="3" t="s">
        <v>132</v>
      </c>
      <c r="G3807" s="3" t="s">
        <v>57</v>
      </c>
      <c r="H3807" s="3" t="s">
        <v>8956</v>
      </c>
      <c r="I3807" s="3" t="s">
        <v>25205</v>
      </c>
      <c r="J3807" s="3" t="s">
        <v>26464</v>
      </c>
      <c r="K3807" s="3" t="s">
        <v>41</v>
      </c>
    </row>
    <row r="3808" ht="18.0" customHeight="1">
      <c r="A3808" s="3" t="s">
        <v>4133</v>
      </c>
      <c r="B3808" s="3" t="s">
        <v>17884</v>
      </c>
      <c r="C3808" s="3" t="s">
        <v>30</v>
      </c>
      <c r="D3808" s="4" t="s">
        <v>19</v>
      </c>
      <c r="E3808" s="3" t="s">
        <v>21</v>
      </c>
      <c r="F3808" s="3" t="s">
        <v>146</v>
      </c>
      <c r="G3808" s="3" t="s">
        <v>50</v>
      </c>
      <c r="H3808" s="3" t="s">
        <v>17889</v>
      </c>
      <c r="I3808" s="3" t="s">
        <v>26468</v>
      </c>
      <c r="J3808" s="3" t="s">
        <v>26470</v>
      </c>
      <c r="K3808" s="3" t="s">
        <v>35</v>
      </c>
    </row>
    <row r="3809" ht="18.0" customHeight="1">
      <c r="A3809" s="3" t="s">
        <v>26472</v>
      </c>
      <c r="B3809" s="3" t="s">
        <v>26473</v>
      </c>
      <c r="C3809" s="3" t="s">
        <v>30</v>
      </c>
      <c r="D3809" s="4" t="s">
        <v>19</v>
      </c>
      <c r="E3809" s="3" t="s">
        <v>21</v>
      </c>
      <c r="F3809" s="3" t="s">
        <v>349</v>
      </c>
      <c r="G3809" s="3" t="s">
        <v>50</v>
      </c>
      <c r="H3809" s="3" t="s">
        <v>11072</v>
      </c>
      <c r="I3809" s="3" t="s">
        <v>26477</v>
      </c>
      <c r="J3809" s="3" t="s">
        <v>26478</v>
      </c>
      <c r="K3809" s="3" t="s">
        <v>159</v>
      </c>
    </row>
    <row r="3810" ht="18.0" customHeight="1">
      <c r="A3810" s="3" t="s">
        <v>26206</v>
      </c>
      <c r="B3810" s="3" t="s">
        <v>26480</v>
      </c>
      <c r="C3810" s="3" t="s">
        <v>30</v>
      </c>
      <c r="D3810" s="4" t="s">
        <v>19</v>
      </c>
      <c r="E3810" s="3" t="s">
        <v>21</v>
      </c>
      <c r="F3810" s="3" t="s">
        <v>737</v>
      </c>
      <c r="G3810" s="3" t="s">
        <v>57</v>
      </c>
      <c r="H3810" s="3" t="s">
        <v>26481</v>
      </c>
      <c r="I3810" s="3" t="s">
        <v>887</v>
      </c>
      <c r="J3810" s="3" t="s">
        <v>26483</v>
      </c>
      <c r="K3810" s="3" t="s">
        <v>41</v>
      </c>
    </row>
    <row r="3811" ht="18.0" customHeight="1">
      <c r="A3811" s="3" t="s">
        <v>4049</v>
      </c>
      <c r="B3811" s="3" t="s">
        <v>25722</v>
      </c>
      <c r="C3811" s="3" t="s">
        <v>30</v>
      </c>
      <c r="D3811" s="4" t="s">
        <v>19</v>
      </c>
      <c r="E3811" s="3" t="s">
        <v>20</v>
      </c>
      <c r="F3811" s="3" t="s">
        <v>146</v>
      </c>
      <c r="G3811" s="3" t="s">
        <v>57</v>
      </c>
      <c r="H3811" s="3" t="s">
        <v>99</v>
      </c>
      <c r="I3811" s="3" t="s">
        <v>18647</v>
      </c>
      <c r="J3811" s="3" t="s">
        <v>26490</v>
      </c>
      <c r="K3811" s="3" t="s">
        <v>41</v>
      </c>
    </row>
    <row r="3812" ht="18.0" customHeight="1">
      <c r="A3812" s="3" t="s">
        <v>259</v>
      </c>
      <c r="B3812" s="3" t="s">
        <v>26164</v>
      </c>
      <c r="C3812" s="3" t="s">
        <v>30</v>
      </c>
      <c r="D3812" s="4" t="s">
        <v>19</v>
      </c>
      <c r="E3812" s="3" t="s">
        <v>20</v>
      </c>
      <c r="F3812" s="3" t="s">
        <v>73</v>
      </c>
      <c r="G3812" s="3" t="s">
        <v>50</v>
      </c>
      <c r="H3812" s="3" t="s">
        <v>6582</v>
      </c>
      <c r="I3812" s="3" t="s">
        <v>26493</v>
      </c>
      <c r="J3812" s="3" t="s">
        <v>26496</v>
      </c>
      <c r="K3812" s="3" t="s">
        <v>35</v>
      </c>
    </row>
    <row r="3813" ht="18.0" customHeight="1">
      <c r="A3813" s="3" t="s">
        <v>26498</v>
      </c>
      <c r="B3813" s="3" t="s">
        <v>15313</v>
      </c>
      <c r="C3813" s="3" t="s">
        <v>30</v>
      </c>
      <c r="D3813" s="4" t="s">
        <v>19</v>
      </c>
      <c r="E3813" s="3" t="s">
        <v>20</v>
      </c>
      <c r="F3813" s="3" t="s">
        <v>349</v>
      </c>
      <c r="G3813" s="3" t="s">
        <v>50</v>
      </c>
      <c r="H3813" s="3" t="s">
        <v>4906</v>
      </c>
      <c r="I3813" s="3" t="s">
        <v>26501</v>
      </c>
      <c r="J3813" s="3" t="s">
        <v>26502</v>
      </c>
      <c r="K3813" s="3" t="s">
        <v>41</v>
      </c>
    </row>
    <row r="3814" ht="18.0" customHeight="1">
      <c r="A3814" s="3" t="s">
        <v>26504</v>
      </c>
      <c r="B3814" s="3" t="s">
        <v>26505</v>
      </c>
      <c r="C3814" s="3" t="s">
        <v>30</v>
      </c>
      <c r="D3814" s="4" t="s">
        <v>19</v>
      </c>
      <c r="E3814" s="3" t="s">
        <v>20</v>
      </c>
      <c r="F3814" s="3" t="s">
        <v>73</v>
      </c>
      <c r="G3814" s="3" t="s">
        <v>50</v>
      </c>
      <c r="H3814" s="3" t="s">
        <v>26509</v>
      </c>
      <c r="I3814" s="3" t="s">
        <v>26513</v>
      </c>
      <c r="J3814" s="3" t="s">
        <v>26518</v>
      </c>
      <c r="K3814" s="3" t="s">
        <v>41</v>
      </c>
    </row>
    <row r="3815" ht="18.0" customHeight="1">
      <c r="A3815" s="3" t="s">
        <v>26522</v>
      </c>
      <c r="B3815" s="3" t="s">
        <v>26523</v>
      </c>
      <c r="C3815" s="3" t="s">
        <v>30</v>
      </c>
      <c r="D3815" s="4" t="s">
        <v>19</v>
      </c>
      <c r="E3815" s="3" t="s">
        <v>21</v>
      </c>
      <c r="F3815" s="3" t="s">
        <v>618</v>
      </c>
      <c r="G3815" s="3" t="s">
        <v>69</v>
      </c>
      <c r="H3815" s="3" t="s">
        <v>489</v>
      </c>
      <c r="I3815" s="3" t="s">
        <v>26526</v>
      </c>
      <c r="J3815" s="3" t="s">
        <v>26529</v>
      </c>
      <c r="K3815" s="3" t="s">
        <v>35</v>
      </c>
    </row>
    <row r="3816" ht="18.0" customHeight="1">
      <c r="A3816" s="3" t="s">
        <v>26531</v>
      </c>
      <c r="B3816" s="3" t="s">
        <v>24010</v>
      </c>
      <c r="C3816" s="3" t="s">
        <v>30</v>
      </c>
      <c r="D3816" s="4" t="s">
        <v>19</v>
      </c>
      <c r="E3816" s="3" t="s">
        <v>20</v>
      </c>
      <c r="F3816" s="3" t="s">
        <v>146</v>
      </c>
      <c r="G3816" s="3" t="s">
        <v>57</v>
      </c>
      <c r="H3816" s="3" t="s">
        <v>24013</v>
      </c>
      <c r="I3816" s="3" t="s">
        <v>26534</v>
      </c>
      <c r="J3816" s="3" t="s">
        <v>26535</v>
      </c>
      <c r="K3816" s="3" t="s">
        <v>27</v>
      </c>
    </row>
    <row r="3817" ht="18.0" customHeight="1">
      <c r="A3817" s="3" t="s">
        <v>26536</v>
      </c>
      <c r="B3817" s="3" t="s">
        <v>26455</v>
      </c>
      <c r="C3817" s="3" t="s">
        <v>30</v>
      </c>
      <c r="D3817" s="4" t="s">
        <v>19</v>
      </c>
      <c r="E3817" s="3" t="s">
        <v>21</v>
      </c>
      <c r="F3817" s="3" t="s">
        <v>363</v>
      </c>
      <c r="G3817" s="3" t="s">
        <v>50</v>
      </c>
      <c r="H3817" s="3" t="s">
        <v>22645</v>
      </c>
      <c r="I3817" s="3" t="s">
        <v>26548</v>
      </c>
      <c r="J3817" s="3" t="s">
        <v>26550</v>
      </c>
      <c r="K3817" s="3" t="s">
        <v>159</v>
      </c>
    </row>
    <row r="3818" ht="18.0" customHeight="1">
      <c r="A3818" s="3" t="s">
        <v>19241</v>
      </c>
      <c r="B3818" s="3" t="s">
        <v>9187</v>
      </c>
      <c r="C3818" s="3" t="s">
        <v>30</v>
      </c>
      <c r="D3818" s="4" t="s">
        <v>19</v>
      </c>
      <c r="E3818" s="3" t="s">
        <v>21</v>
      </c>
      <c r="F3818" s="3" t="s">
        <v>146</v>
      </c>
      <c r="G3818" s="3" t="s">
        <v>50</v>
      </c>
      <c r="H3818" s="3" t="s">
        <v>556</v>
      </c>
      <c r="I3818" s="3" t="s">
        <v>26553</v>
      </c>
      <c r="J3818" s="3" t="s">
        <v>26555</v>
      </c>
      <c r="K3818" s="3" t="s">
        <v>35</v>
      </c>
    </row>
    <row r="3819" ht="18.0" customHeight="1">
      <c r="A3819" s="3" t="s">
        <v>259</v>
      </c>
      <c r="B3819" s="3" t="s">
        <v>26559</v>
      </c>
      <c r="C3819" s="3" t="s">
        <v>30</v>
      </c>
      <c r="D3819" s="4" t="s">
        <v>19</v>
      </c>
      <c r="E3819" s="3" t="s">
        <v>21</v>
      </c>
      <c r="F3819" s="3" t="s">
        <v>146</v>
      </c>
      <c r="G3819" s="3" t="s">
        <v>57</v>
      </c>
      <c r="H3819" s="3" t="s">
        <v>264</v>
      </c>
      <c r="I3819" s="3" t="s">
        <v>24608</v>
      </c>
      <c r="J3819" s="3" t="s">
        <v>26562</v>
      </c>
      <c r="K3819" s="3" t="s">
        <v>35</v>
      </c>
    </row>
    <row r="3820" ht="18.0" customHeight="1">
      <c r="A3820" s="3" t="s">
        <v>3292</v>
      </c>
      <c r="B3820" s="3" t="s">
        <v>26566</v>
      </c>
      <c r="C3820" s="3" t="s">
        <v>30</v>
      </c>
      <c r="D3820" s="4" t="s">
        <v>19</v>
      </c>
      <c r="E3820" s="3" t="s">
        <v>127</v>
      </c>
      <c r="F3820" s="3" t="s">
        <v>26569</v>
      </c>
      <c r="G3820" s="3" t="s">
        <v>69</v>
      </c>
      <c r="H3820" s="3" t="s">
        <v>26570</v>
      </c>
      <c r="I3820" s="3" t="s">
        <v>166</v>
      </c>
      <c r="J3820" s="3" t="s">
        <v>26574</v>
      </c>
      <c r="K3820" s="3" t="s">
        <v>41</v>
      </c>
    </row>
    <row r="3821" ht="18.0" customHeight="1">
      <c r="A3821" s="3" t="s">
        <v>977</v>
      </c>
      <c r="B3821" s="3" t="s">
        <v>26577</v>
      </c>
      <c r="C3821" s="3" t="s">
        <v>30</v>
      </c>
      <c r="D3821" s="4" t="s">
        <v>19</v>
      </c>
      <c r="E3821" s="3" t="s">
        <v>20</v>
      </c>
      <c r="F3821" s="3" t="s">
        <v>244</v>
      </c>
      <c r="G3821" s="3" t="s">
        <v>69</v>
      </c>
      <c r="H3821" s="3" t="s">
        <v>264</v>
      </c>
      <c r="I3821" s="3" t="s">
        <v>26579</v>
      </c>
      <c r="J3821" s="3" t="s">
        <v>26580</v>
      </c>
      <c r="K3821" s="3" t="s">
        <v>41</v>
      </c>
    </row>
    <row r="3822" ht="18.0" customHeight="1">
      <c r="A3822" s="3" t="s">
        <v>2987</v>
      </c>
      <c r="B3822" s="3" t="s">
        <v>10686</v>
      </c>
      <c r="C3822" s="3" t="s">
        <v>30</v>
      </c>
      <c r="D3822" s="4" t="s">
        <v>19</v>
      </c>
      <c r="E3822" s="3" t="s">
        <v>20</v>
      </c>
      <c r="F3822" s="3" t="s">
        <v>1567</v>
      </c>
      <c r="G3822" s="3" t="s">
        <v>50</v>
      </c>
      <c r="H3822" s="3" t="s">
        <v>10690</v>
      </c>
      <c r="I3822" s="3" t="s">
        <v>26586</v>
      </c>
      <c r="J3822" s="3" t="s">
        <v>26587</v>
      </c>
      <c r="K3822" s="3" t="s">
        <v>159</v>
      </c>
    </row>
    <row r="3823" ht="18.0" customHeight="1">
      <c r="A3823" s="3" t="s">
        <v>4493</v>
      </c>
      <c r="B3823" s="3" t="s">
        <v>26589</v>
      </c>
      <c r="C3823" s="3" t="s">
        <v>30</v>
      </c>
      <c r="D3823" s="4" t="s">
        <v>19</v>
      </c>
      <c r="E3823" s="3" t="s">
        <v>21</v>
      </c>
      <c r="F3823" s="3" t="s">
        <v>244</v>
      </c>
      <c r="G3823" s="3" t="s">
        <v>69</v>
      </c>
      <c r="H3823" s="3" t="s">
        <v>99</v>
      </c>
      <c r="I3823" s="3" t="s">
        <v>1384</v>
      </c>
      <c r="J3823" s="3" t="s">
        <v>26592</v>
      </c>
      <c r="K3823" s="3" t="s">
        <v>90</v>
      </c>
    </row>
    <row r="3824" ht="18.0" customHeight="1">
      <c r="A3824" s="3" t="s">
        <v>26594</v>
      </c>
      <c r="B3824" s="3" t="s">
        <v>9334</v>
      </c>
      <c r="C3824" s="3" t="s">
        <v>30</v>
      </c>
      <c r="D3824" s="4" t="s">
        <v>19</v>
      </c>
      <c r="E3824" s="3" t="s">
        <v>21</v>
      </c>
      <c r="F3824" s="3" t="s">
        <v>349</v>
      </c>
      <c r="G3824" s="3" t="s">
        <v>50</v>
      </c>
      <c r="H3824" s="3" t="s">
        <v>2737</v>
      </c>
      <c r="I3824" s="3" t="s">
        <v>4815</v>
      </c>
      <c r="J3824" s="3" t="s">
        <v>26602</v>
      </c>
      <c r="K3824" s="3" t="s">
        <v>90</v>
      </c>
    </row>
    <row r="3825" ht="18.0" customHeight="1">
      <c r="A3825" s="3" t="s">
        <v>6037</v>
      </c>
      <c r="B3825" s="3" t="s">
        <v>26604</v>
      </c>
      <c r="C3825" s="3" t="s">
        <v>30</v>
      </c>
      <c r="D3825" s="4" t="s">
        <v>19</v>
      </c>
      <c r="E3825" s="3" t="s">
        <v>20</v>
      </c>
      <c r="F3825" s="3" t="s">
        <v>2898</v>
      </c>
      <c r="G3825" s="3" t="s">
        <v>57</v>
      </c>
      <c r="H3825" s="3" t="s">
        <v>698</v>
      </c>
      <c r="I3825" s="3" t="s">
        <v>26606</v>
      </c>
      <c r="J3825" s="3" t="s">
        <v>26607</v>
      </c>
      <c r="K3825" s="3" t="s">
        <v>35</v>
      </c>
    </row>
    <row r="3826" ht="18.0" customHeight="1">
      <c r="A3826" s="3" t="s">
        <v>3430</v>
      </c>
      <c r="B3826" s="3" t="s">
        <v>13561</v>
      </c>
      <c r="C3826" s="3" t="s">
        <v>30</v>
      </c>
      <c r="D3826" s="4" t="s">
        <v>19</v>
      </c>
      <c r="E3826" s="3" t="s">
        <v>21</v>
      </c>
      <c r="F3826" s="3" t="s">
        <v>119</v>
      </c>
      <c r="G3826" s="3" t="s">
        <v>57</v>
      </c>
      <c r="H3826" s="3" t="s">
        <v>58</v>
      </c>
      <c r="I3826" s="3" t="s">
        <v>22627</v>
      </c>
      <c r="J3826" s="3" t="s">
        <v>22629</v>
      </c>
      <c r="K3826" s="3" t="s">
        <v>35</v>
      </c>
    </row>
    <row r="3827" ht="18.0" customHeight="1">
      <c r="A3827" s="3" t="s">
        <v>15744</v>
      </c>
      <c r="B3827" s="3" t="s">
        <v>26616</v>
      </c>
      <c r="C3827" s="3" t="s">
        <v>30</v>
      </c>
      <c r="D3827" s="4" t="s">
        <v>19</v>
      </c>
      <c r="E3827" s="3" t="s">
        <v>21</v>
      </c>
      <c r="F3827" s="3" t="s">
        <v>73</v>
      </c>
      <c r="G3827" s="3" t="s">
        <v>57</v>
      </c>
      <c r="H3827" s="3" t="s">
        <v>38</v>
      </c>
      <c r="I3827" s="3" t="s">
        <v>26618</v>
      </c>
      <c r="J3827" s="3" t="s">
        <v>26620</v>
      </c>
      <c r="K3827" s="3" t="s">
        <v>41</v>
      </c>
    </row>
    <row r="3828" ht="18.0" customHeight="1">
      <c r="A3828" s="3" t="s">
        <v>1373</v>
      </c>
      <c r="B3828" s="3" t="s">
        <v>18065</v>
      </c>
      <c r="C3828" s="3" t="s">
        <v>30</v>
      </c>
      <c r="D3828" s="4" t="s">
        <v>19</v>
      </c>
      <c r="E3828" s="3" t="s">
        <v>20</v>
      </c>
      <c r="F3828" s="3" t="s">
        <v>146</v>
      </c>
      <c r="G3828" s="3" t="s">
        <v>57</v>
      </c>
      <c r="H3828" s="3" t="s">
        <v>567</v>
      </c>
      <c r="I3828" s="3" t="s">
        <v>26622</v>
      </c>
      <c r="J3828" s="3" t="s">
        <v>26625</v>
      </c>
      <c r="K3828" s="3" t="s">
        <v>35</v>
      </c>
    </row>
    <row r="3829" ht="18.0" customHeight="1">
      <c r="A3829" s="3" t="s">
        <v>26626</v>
      </c>
      <c r="B3829" s="3" t="s">
        <v>26627</v>
      </c>
      <c r="C3829" s="3" t="s">
        <v>30</v>
      </c>
      <c r="D3829" s="4" t="s">
        <v>19</v>
      </c>
      <c r="E3829" s="3" t="s">
        <v>20</v>
      </c>
      <c r="F3829" s="3" t="s">
        <v>618</v>
      </c>
      <c r="G3829" s="3" t="s">
        <v>50</v>
      </c>
      <c r="H3829" s="3" t="s">
        <v>99</v>
      </c>
      <c r="I3829" s="3" t="s">
        <v>26631</v>
      </c>
      <c r="J3829" s="3" t="s">
        <v>26635</v>
      </c>
      <c r="K3829" s="3" t="s">
        <v>35</v>
      </c>
    </row>
    <row r="3830" ht="18.0" customHeight="1">
      <c r="A3830" s="3" t="s">
        <v>7966</v>
      </c>
      <c r="B3830" s="3" t="s">
        <v>26638</v>
      </c>
      <c r="C3830" s="3" t="s">
        <v>30</v>
      </c>
      <c r="D3830" s="4" t="s">
        <v>19</v>
      </c>
      <c r="E3830" s="3" t="s">
        <v>20</v>
      </c>
      <c r="F3830" s="3" t="s">
        <v>737</v>
      </c>
      <c r="G3830" s="3" t="s">
        <v>50</v>
      </c>
      <c r="H3830" s="3" t="s">
        <v>26642</v>
      </c>
      <c r="I3830" s="3" t="s">
        <v>26645</v>
      </c>
      <c r="J3830" s="3" t="s">
        <v>26648</v>
      </c>
      <c r="K3830" s="3" t="s">
        <v>90</v>
      </c>
    </row>
    <row r="3831" ht="18.0" customHeight="1">
      <c r="A3831" s="3" t="s">
        <v>3430</v>
      </c>
      <c r="B3831" s="3" t="s">
        <v>12712</v>
      </c>
      <c r="C3831" s="3" t="s">
        <v>30</v>
      </c>
      <c r="D3831" s="4" t="s">
        <v>19</v>
      </c>
      <c r="E3831" s="3" t="s">
        <v>21</v>
      </c>
      <c r="F3831" s="3" t="s">
        <v>1025</v>
      </c>
      <c r="G3831" s="3" t="s">
        <v>57</v>
      </c>
      <c r="H3831" s="3" t="s">
        <v>58</v>
      </c>
      <c r="I3831" s="3" t="s">
        <v>12715</v>
      </c>
      <c r="J3831" s="3" t="s">
        <v>26652</v>
      </c>
      <c r="K3831" s="3" t="s">
        <v>35</v>
      </c>
    </row>
    <row r="3832" ht="18.0" customHeight="1">
      <c r="A3832" s="3" t="s">
        <v>26654</v>
      </c>
      <c r="B3832" s="3" t="s">
        <v>11219</v>
      </c>
      <c r="C3832" s="3" t="s">
        <v>30</v>
      </c>
      <c r="D3832" s="4" t="s">
        <v>19</v>
      </c>
      <c r="E3832" s="3" t="s">
        <v>20</v>
      </c>
      <c r="F3832" s="3" t="s">
        <v>2006</v>
      </c>
      <c r="G3832" s="3" t="s">
        <v>69</v>
      </c>
      <c r="H3832" s="3" t="s">
        <v>11222</v>
      </c>
      <c r="I3832" s="3" t="s">
        <v>11223</v>
      </c>
      <c r="J3832" s="3" t="s">
        <v>26660</v>
      </c>
      <c r="K3832" s="3" t="s">
        <v>27</v>
      </c>
    </row>
    <row r="3833" ht="18.0" customHeight="1">
      <c r="A3833" s="3" t="s">
        <v>3914</v>
      </c>
      <c r="B3833" s="3" t="s">
        <v>26577</v>
      </c>
      <c r="C3833" s="3" t="s">
        <v>30</v>
      </c>
      <c r="D3833" s="4" t="s">
        <v>19</v>
      </c>
      <c r="E3833" s="3" t="s">
        <v>20</v>
      </c>
      <c r="F3833" s="3" t="s">
        <v>177</v>
      </c>
      <c r="G3833" s="3" t="s">
        <v>57</v>
      </c>
      <c r="H3833" s="3" t="s">
        <v>264</v>
      </c>
      <c r="I3833" s="3" t="s">
        <v>26663</v>
      </c>
      <c r="J3833" s="3" t="s">
        <v>26664</v>
      </c>
      <c r="K3833" s="3" t="s">
        <v>41</v>
      </c>
    </row>
    <row r="3834" ht="18.0" customHeight="1">
      <c r="A3834" s="3" t="s">
        <v>26665</v>
      </c>
      <c r="B3834" s="3" t="s">
        <v>23251</v>
      </c>
      <c r="C3834" s="3" t="s">
        <v>30</v>
      </c>
      <c r="D3834" s="4" t="s">
        <v>19</v>
      </c>
      <c r="E3834" s="3" t="s">
        <v>20</v>
      </c>
      <c r="F3834" s="3" t="s">
        <v>7881</v>
      </c>
      <c r="G3834" s="3" t="s">
        <v>50</v>
      </c>
      <c r="H3834" s="3" t="s">
        <v>489</v>
      </c>
      <c r="I3834" s="3" t="s">
        <v>26667</v>
      </c>
      <c r="J3834" s="3" t="s">
        <v>26668</v>
      </c>
      <c r="K3834" s="3" t="s">
        <v>35</v>
      </c>
    </row>
    <row r="3835" ht="18.0" customHeight="1">
      <c r="A3835" s="3" t="s">
        <v>26669</v>
      </c>
      <c r="B3835" s="3" t="s">
        <v>7612</v>
      </c>
      <c r="C3835" s="3" t="s">
        <v>30</v>
      </c>
      <c r="D3835" s="4" t="s">
        <v>19</v>
      </c>
      <c r="E3835" s="3" t="s">
        <v>20</v>
      </c>
      <c r="F3835" s="3" t="s">
        <v>48</v>
      </c>
      <c r="G3835" s="3" t="s">
        <v>57</v>
      </c>
      <c r="H3835" s="3" t="s">
        <v>441</v>
      </c>
      <c r="I3835" s="3" t="s">
        <v>26673</v>
      </c>
      <c r="J3835" s="3" t="s">
        <v>26674</v>
      </c>
      <c r="K3835" s="3" t="s">
        <v>27</v>
      </c>
    </row>
    <row r="3836" ht="18.0" customHeight="1">
      <c r="A3836" s="3" t="s">
        <v>7625</v>
      </c>
      <c r="B3836" s="3" t="s">
        <v>23335</v>
      </c>
      <c r="C3836" s="3" t="s">
        <v>30</v>
      </c>
      <c r="D3836" s="4" t="s">
        <v>19</v>
      </c>
      <c r="E3836" s="3" t="s">
        <v>20</v>
      </c>
      <c r="F3836" s="3" t="s">
        <v>903</v>
      </c>
      <c r="G3836" s="3" t="s">
        <v>50</v>
      </c>
      <c r="H3836" s="3" t="s">
        <v>23337</v>
      </c>
      <c r="I3836" s="3" t="s">
        <v>26679</v>
      </c>
      <c r="J3836" s="3" t="s">
        <v>26680</v>
      </c>
      <c r="K3836" s="3" t="s">
        <v>35</v>
      </c>
    </row>
    <row r="3837" ht="18.0" customHeight="1">
      <c r="A3837" s="3" t="s">
        <v>25395</v>
      </c>
      <c r="B3837" s="3" t="s">
        <v>26301</v>
      </c>
      <c r="C3837" s="3" t="s">
        <v>30</v>
      </c>
      <c r="D3837" s="4" t="s">
        <v>19</v>
      </c>
      <c r="E3837" s="3" t="s">
        <v>20</v>
      </c>
      <c r="F3837" s="3" t="s">
        <v>73</v>
      </c>
      <c r="G3837" s="3" t="s">
        <v>57</v>
      </c>
      <c r="H3837" s="3" t="s">
        <v>99</v>
      </c>
      <c r="I3837" s="3" t="s">
        <v>26303</v>
      </c>
      <c r="J3837" s="3" t="s">
        <v>26684</v>
      </c>
      <c r="K3837" s="3" t="s">
        <v>35</v>
      </c>
    </row>
    <row r="3838" ht="18.0" customHeight="1">
      <c r="A3838" s="3" t="s">
        <v>2090</v>
      </c>
      <c r="B3838" s="3" t="s">
        <v>1251</v>
      </c>
      <c r="C3838" s="3" t="s">
        <v>30</v>
      </c>
      <c r="D3838" s="4" t="s">
        <v>19</v>
      </c>
      <c r="E3838" s="3" t="s">
        <v>21</v>
      </c>
      <c r="F3838" s="3" t="s">
        <v>244</v>
      </c>
      <c r="G3838" s="3" t="s">
        <v>50</v>
      </c>
      <c r="H3838" s="3" t="s">
        <v>1254</v>
      </c>
      <c r="I3838" s="3" t="s">
        <v>2096</v>
      </c>
      <c r="J3838" s="3" t="s">
        <v>2099</v>
      </c>
      <c r="K3838" s="3" t="s">
        <v>41</v>
      </c>
    </row>
    <row r="3839" ht="18.0" customHeight="1">
      <c r="A3839" s="3" t="s">
        <v>3430</v>
      </c>
      <c r="B3839" s="3" t="s">
        <v>13550</v>
      </c>
      <c r="C3839" s="3" t="s">
        <v>30</v>
      </c>
      <c r="D3839" s="4" t="s">
        <v>19</v>
      </c>
      <c r="E3839" s="3" t="s">
        <v>21</v>
      </c>
      <c r="F3839" s="3" t="s">
        <v>1082</v>
      </c>
      <c r="G3839" s="3" t="s">
        <v>69</v>
      </c>
      <c r="H3839" s="3" t="s">
        <v>423</v>
      </c>
      <c r="I3839" s="3" t="s">
        <v>13554</v>
      </c>
      <c r="J3839" s="3" t="s">
        <v>26693</v>
      </c>
      <c r="K3839" s="3" t="s">
        <v>159</v>
      </c>
    </row>
    <row r="3840" ht="18.0" customHeight="1">
      <c r="A3840" s="3" t="s">
        <v>6946</v>
      </c>
      <c r="B3840" s="3" t="s">
        <v>9974</v>
      </c>
      <c r="C3840" s="3" t="s">
        <v>30</v>
      </c>
      <c r="D3840" s="4" t="s">
        <v>19</v>
      </c>
      <c r="E3840" s="3" t="s">
        <v>21</v>
      </c>
      <c r="F3840" s="3" t="s">
        <v>349</v>
      </c>
      <c r="G3840" s="3" t="s">
        <v>50</v>
      </c>
      <c r="H3840" s="3" t="s">
        <v>8387</v>
      </c>
      <c r="I3840" s="3" t="s">
        <v>166</v>
      </c>
      <c r="J3840" s="3" t="s">
        <v>26697</v>
      </c>
      <c r="K3840" s="3" t="s">
        <v>35</v>
      </c>
    </row>
    <row r="3841" ht="18.0" customHeight="1">
      <c r="A3841" s="3" t="s">
        <v>26698</v>
      </c>
      <c r="B3841" s="3" t="s">
        <v>26699</v>
      </c>
      <c r="C3841" s="3" t="s">
        <v>30</v>
      </c>
      <c r="D3841" s="4" t="s">
        <v>19</v>
      </c>
      <c r="E3841" s="3" t="s">
        <v>20</v>
      </c>
      <c r="F3841" s="3" t="s">
        <v>618</v>
      </c>
      <c r="G3841" s="3" t="s">
        <v>50</v>
      </c>
      <c r="H3841" s="3" t="s">
        <v>9331</v>
      </c>
      <c r="I3841" s="3" t="s">
        <v>26701</v>
      </c>
      <c r="J3841" s="3" t="s">
        <v>26703</v>
      </c>
      <c r="K3841" s="3" t="s">
        <v>35</v>
      </c>
    </row>
    <row r="3842" ht="18.0" customHeight="1">
      <c r="A3842" s="3" t="s">
        <v>26704</v>
      </c>
      <c r="B3842" s="3" t="s">
        <v>16484</v>
      </c>
      <c r="C3842" s="3" t="s">
        <v>30</v>
      </c>
      <c r="D3842" s="4" t="s">
        <v>19</v>
      </c>
      <c r="E3842" s="3" t="s">
        <v>20</v>
      </c>
      <c r="F3842" s="3" t="s">
        <v>244</v>
      </c>
      <c r="G3842" s="3" t="s">
        <v>50</v>
      </c>
      <c r="H3842" s="3" t="s">
        <v>498</v>
      </c>
      <c r="I3842" s="3" t="s">
        <v>16488</v>
      </c>
      <c r="J3842" s="3" t="s">
        <v>26705</v>
      </c>
      <c r="K3842" s="3" t="s">
        <v>35</v>
      </c>
    </row>
    <row r="3843" ht="18.0" customHeight="1">
      <c r="A3843" s="3" t="s">
        <v>26706</v>
      </c>
      <c r="B3843" s="3" t="s">
        <v>9363</v>
      </c>
      <c r="C3843" s="3" t="s">
        <v>30</v>
      </c>
      <c r="D3843" s="4" t="s">
        <v>19</v>
      </c>
      <c r="E3843" s="3" t="s">
        <v>127</v>
      </c>
      <c r="F3843" s="3" t="s">
        <v>95</v>
      </c>
      <c r="G3843" s="3" t="s">
        <v>69</v>
      </c>
      <c r="H3843" s="3" t="s">
        <v>5397</v>
      </c>
      <c r="I3843" s="3" t="s">
        <v>26709</v>
      </c>
      <c r="J3843" s="3" t="s">
        <v>26710</v>
      </c>
      <c r="K3843" s="3" t="s">
        <v>27</v>
      </c>
    </row>
    <row r="3844" ht="18.0" customHeight="1">
      <c r="A3844" s="3" t="s">
        <v>26711</v>
      </c>
      <c r="B3844" s="3" t="s">
        <v>11219</v>
      </c>
      <c r="C3844" s="3" t="s">
        <v>30</v>
      </c>
      <c r="D3844" s="4" t="s">
        <v>19</v>
      </c>
      <c r="E3844" s="3" t="s">
        <v>20</v>
      </c>
      <c r="F3844" s="3" t="s">
        <v>2006</v>
      </c>
      <c r="G3844" s="3" t="s">
        <v>50</v>
      </c>
      <c r="H3844" s="3" t="s">
        <v>11222</v>
      </c>
      <c r="I3844" s="3" t="s">
        <v>11223</v>
      </c>
      <c r="J3844" s="3" t="s">
        <v>26716</v>
      </c>
      <c r="K3844" s="3" t="s">
        <v>27</v>
      </c>
    </row>
    <row r="3845" ht="18.0" customHeight="1">
      <c r="A3845" s="3" t="s">
        <v>3949</v>
      </c>
      <c r="B3845" s="3" t="s">
        <v>1918</v>
      </c>
      <c r="C3845" s="3" t="s">
        <v>30</v>
      </c>
      <c r="D3845" s="4" t="s">
        <v>19</v>
      </c>
      <c r="E3845" s="3" t="s">
        <v>20</v>
      </c>
      <c r="F3845" s="3" t="s">
        <v>146</v>
      </c>
      <c r="G3845" s="3" t="s">
        <v>69</v>
      </c>
      <c r="H3845" s="3" t="s">
        <v>329</v>
      </c>
      <c r="I3845" s="3" t="s">
        <v>17921</v>
      </c>
      <c r="J3845" s="3" t="s">
        <v>26721</v>
      </c>
      <c r="K3845" s="3" t="s">
        <v>27</v>
      </c>
    </row>
    <row r="3846" ht="18.0" customHeight="1">
      <c r="A3846" s="3" t="s">
        <v>26723</v>
      </c>
      <c r="B3846" s="3" t="s">
        <v>26724</v>
      </c>
      <c r="C3846" s="3" t="s">
        <v>30</v>
      </c>
      <c r="D3846" s="4" t="s">
        <v>19</v>
      </c>
      <c r="E3846" s="3" t="s">
        <v>20</v>
      </c>
      <c r="F3846" s="3" t="s">
        <v>692</v>
      </c>
      <c r="G3846" s="3" t="s">
        <v>23</v>
      </c>
      <c r="H3846" s="3" t="s">
        <v>7692</v>
      </c>
      <c r="I3846" s="3" t="s">
        <v>26725</v>
      </c>
      <c r="J3846" s="3" t="s">
        <v>26726</v>
      </c>
      <c r="K3846" s="3" t="s">
        <v>257</v>
      </c>
    </row>
    <row r="3847" ht="18.0" customHeight="1">
      <c r="A3847" s="3" t="s">
        <v>4811</v>
      </c>
      <c r="B3847" s="3" t="s">
        <v>7612</v>
      </c>
      <c r="C3847" s="3" t="s">
        <v>30</v>
      </c>
      <c r="D3847" s="4" t="s">
        <v>19</v>
      </c>
      <c r="E3847" s="3" t="s">
        <v>127</v>
      </c>
      <c r="F3847" s="3" t="s">
        <v>1153</v>
      </c>
      <c r="G3847" s="3" t="s">
        <v>23</v>
      </c>
      <c r="H3847" s="3" t="s">
        <v>441</v>
      </c>
      <c r="I3847" s="3" t="s">
        <v>166</v>
      </c>
      <c r="J3847" s="3" t="s">
        <v>26730</v>
      </c>
      <c r="K3847" s="3" t="s">
        <v>27</v>
      </c>
    </row>
    <row r="3848" ht="18.0" customHeight="1">
      <c r="A3848" s="3" t="s">
        <v>1250</v>
      </c>
      <c r="B3848" s="3" t="s">
        <v>1251</v>
      </c>
      <c r="C3848" s="3" t="s">
        <v>30</v>
      </c>
      <c r="D3848" s="4" t="s">
        <v>19</v>
      </c>
      <c r="E3848" s="3" t="s">
        <v>21</v>
      </c>
      <c r="F3848" s="3" t="s">
        <v>387</v>
      </c>
      <c r="G3848" s="3" t="s">
        <v>69</v>
      </c>
      <c r="H3848" s="3" t="s">
        <v>1254</v>
      </c>
      <c r="I3848" s="3" t="s">
        <v>1256</v>
      </c>
      <c r="J3848" s="3" t="s">
        <v>1257</v>
      </c>
      <c r="K3848" s="3" t="s">
        <v>41</v>
      </c>
    </row>
    <row r="3849" ht="18.0" customHeight="1">
      <c r="A3849" s="3" t="s">
        <v>26732</v>
      </c>
      <c r="B3849" s="3" t="s">
        <v>26733</v>
      </c>
      <c r="C3849" s="3" t="s">
        <v>30</v>
      </c>
      <c r="D3849" s="4" t="s">
        <v>19</v>
      </c>
      <c r="E3849" s="3" t="s">
        <v>21</v>
      </c>
      <c r="F3849" s="3" t="s">
        <v>73</v>
      </c>
      <c r="G3849" s="3" t="s">
        <v>57</v>
      </c>
      <c r="H3849" s="3" t="s">
        <v>3286</v>
      </c>
      <c r="I3849" s="3" t="s">
        <v>26737</v>
      </c>
      <c r="J3849" s="3" t="s">
        <v>26739</v>
      </c>
      <c r="K3849" s="3" t="s">
        <v>257</v>
      </c>
    </row>
    <row r="3850" ht="18.0" customHeight="1">
      <c r="A3850" s="3" t="s">
        <v>26741</v>
      </c>
      <c r="B3850" s="3" t="s">
        <v>1238</v>
      </c>
      <c r="C3850" s="3" t="s">
        <v>30</v>
      </c>
      <c r="D3850" s="4" t="s">
        <v>19</v>
      </c>
      <c r="E3850" s="3" t="s">
        <v>20</v>
      </c>
      <c r="F3850" s="3" t="s">
        <v>618</v>
      </c>
      <c r="G3850" s="3" t="s">
        <v>69</v>
      </c>
      <c r="H3850" s="3" t="s">
        <v>1242</v>
      </c>
      <c r="I3850" s="3" t="s">
        <v>26744</v>
      </c>
      <c r="J3850" s="3" t="s">
        <v>26746</v>
      </c>
      <c r="K3850" s="3" t="s">
        <v>41</v>
      </c>
    </row>
    <row r="3851" ht="18.0" customHeight="1">
      <c r="A3851" s="3" t="s">
        <v>26748</v>
      </c>
      <c r="B3851" s="3" t="s">
        <v>26749</v>
      </c>
      <c r="C3851" s="3" t="s">
        <v>30</v>
      </c>
      <c r="D3851" s="4" t="s">
        <v>19</v>
      </c>
      <c r="E3851" s="3" t="s">
        <v>127</v>
      </c>
      <c r="F3851" s="3" t="s">
        <v>618</v>
      </c>
      <c r="G3851" s="3" t="s">
        <v>50</v>
      </c>
      <c r="H3851" s="3" t="s">
        <v>26751</v>
      </c>
      <c r="I3851" s="3" t="s">
        <v>26752</v>
      </c>
      <c r="J3851" s="3" t="s">
        <v>26754</v>
      </c>
      <c r="K3851" s="3" t="s">
        <v>41</v>
      </c>
    </row>
    <row r="3852" ht="18.0" customHeight="1">
      <c r="A3852" s="3" t="s">
        <v>572</v>
      </c>
      <c r="B3852" s="3" t="s">
        <v>26755</v>
      </c>
      <c r="C3852" s="3" t="s">
        <v>30</v>
      </c>
      <c r="D3852" s="4" t="s">
        <v>19</v>
      </c>
      <c r="E3852" s="3" t="s">
        <v>21</v>
      </c>
      <c r="F3852" s="3" t="s">
        <v>1400</v>
      </c>
      <c r="G3852" s="3" t="s">
        <v>242</v>
      </c>
      <c r="H3852" s="3" t="s">
        <v>1590</v>
      </c>
      <c r="I3852" s="3" t="s">
        <v>26756</v>
      </c>
      <c r="J3852" s="3" t="s">
        <v>26757</v>
      </c>
      <c r="K3852" s="3" t="s">
        <v>41</v>
      </c>
    </row>
    <row r="3853" ht="18.0" customHeight="1">
      <c r="A3853" s="3" t="s">
        <v>26758</v>
      </c>
      <c r="B3853" s="3" t="s">
        <v>11174</v>
      </c>
      <c r="C3853" s="3" t="s">
        <v>30</v>
      </c>
      <c r="D3853" s="4" t="s">
        <v>19</v>
      </c>
      <c r="E3853" s="3" t="s">
        <v>21</v>
      </c>
      <c r="F3853" s="3" t="s">
        <v>73</v>
      </c>
      <c r="G3853" s="3" t="s">
        <v>50</v>
      </c>
      <c r="H3853" s="3" t="s">
        <v>70</v>
      </c>
      <c r="I3853" s="3" t="s">
        <v>166</v>
      </c>
      <c r="J3853" s="3" t="s">
        <v>26761</v>
      </c>
      <c r="K3853" s="3" t="s">
        <v>41</v>
      </c>
    </row>
    <row r="3854" ht="18.0" customHeight="1">
      <c r="A3854" s="3" t="s">
        <v>4133</v>
      </c>
      <c r="B3854" s="3" t="s">
        <v>26295</v>
      </c>
      <c r="C3854" s="3" t="s">
        <v>30</v>
      </c>
      <c r="D3854" s="4" t="s">
        <v>19</v>
      </c>
      <c r="E3854" s="3" t="s">
        <v>21</v>
      </c>
      <c r="F3854" s="3" t="s">
        <v>363</v>
      </c>
      <c r="G3854" s="3" t="s">
        <v>50</v>
      </c>
      <c r="H3854" s="3" t="s">
        <v>556</v>
      </c>
      <c r="I3854" s="3" t="s">
        <v>26762</v>
      </c>
      <c r="J3854" s="3" t="s">
        <v>26763</v>
      </c>
      <c r="K3854" s="3" t="s">
        <v>41</v>
      </c>
    </row>
    <row r="3855" ht="18.0" customHeight="1">
      <c r="A3855" s="3" t="s">
        <v>2636</v>
      </c>
      <c r="B3855" s="3" t="s">
        <v>26766</v>
      </c>
      <c r="C3855" s="3" t="s">
        <v>30</v>
      </c>
      <c r="D3855" s="4" t="s">
        <v>19</v>
      </c>
      <c r="E3855" s="3" t="s">
        <v>21</v>
      </c>
      <c r="F3855" s="3" t="s">
        <v>349</v>
      </c>
      <c r="G3855" s="3" t="s">
        <v>50</v>
      </c>
      <c r="H3855" s="3" t="s">
        <v>26767</v>
      </c>
      <c r="I3855" s="3" t="s">
        <v>26768</v>
      </c>
      <c r="J3855" s="3" t="s">
        <v>26770</v>
      </c>
      <c r="K3855" s="3" t="s">
        <v>159</v>
      </c>
    </row>
    <row r="3856" ht="18.0" customHeight="1">
      <c r="A3856" s="3" t="s">
        <v>1175</v>
      </c>
      <c r="B3856" s="3" t="s">
        <v>26480</v>
      </c>
      <c r="C3856" s="3" t="s">
        <v>30</v>
      </c>
      <c r="D3856" s="4" t="s">
        <v>19</v>
      </c>
      <c r="E3856" s="3" t="s">
        <v>21</v>
      </c>
      <c r="F3856" s="3" t="s">
        <v>349</v>
      </c>
      <c r="G3856" s="3" t="s">
        <v>50</v>
      </c>
      <c r="H3856" s="3" t="s">
        <v>26481</v>
      </c>
      <c r="I3856" s="3" t="s">
        <v>1384</v>
      </c>
      <c r="J3856" s="3" t="s">
        <v>26771</v>
      </c>
      <c r="K3856" s="3" t="s">
        <v>41</v>
      </c>
    </row>
    <row r="3857" ht="18.0" customHeight="1">
      <c r="A3857" s="3" t="s">
        <v>2636</v>
      </c>
      <c r="B3857" s="3" t="s">
        <v>26345</v>
      </c>
      <c r="C3857" s="3" t="s">
        <v>30</v>
      </c>
      <c r="D3857" s="4" t="s">
        <v>19</v>
      </c>
      <c r="E3857" s="3" t="s">
        <v>127</v>
      </c>
      <c r="F3857" s="3" t="s">
        <v>177</v>
      </c>
      <c r="G3857" s="3" t="s">
        <v>69</v>
      </c>
      <c r="H3857" s="3" t="s">
        <v>26348</v>
      </c>
      <c r="I3857" s="3" t="s">
        <v>26774</v>
      </c>
      <c r="J3857" s="3" t="s">
        <v>26775</v>
      </c>
      <c r="K3857" s="3" t="s">
        <v>41</v>
      </c>
    </row>
    <row r="3858" ht="18.0" customHeight="1">
      <c r="A3858" s="3" t="s">
        <v>10810</v>
      </c>
      <c r="B3858" s="3" t="s">
        <v>10813</v>
      </c>
      <c r="C3858" s="3" t="s">
        <v>30</v>
      </c>
      <c r="D3858" s="4" t="s">
        <v>19</v>
      </c>
      <c r="E3858" s="3" t="s">
        <v>21</v>
      </c>
      <c r="F3858" s="3" t="s">
        <v>82</v>
      </c>
      <c r="G3858" s="3" t="s">
        <v>50</v>
      </c>
      <c r="H3858" s="3" t="s">
        <v>423</v>
      </c>
      <c r="I3858" s="3" t="s">
        <v>10817</v>
      </c>
      <c r="J3858" s="3" t="s">
        <v>10819</v>
      </c>
      <c r="K3858" s="3" t="s">
        <v>41</v>
      </c>
    </row>
    <row r="3859" ht="18.0" customHeight="1">
      <c r="A3859" s="3" t="s">
        <v>26780</v>
      </c>
      <c r="B3859" s="3" t="s">
        <v>7612</v>
      </c>
      <c r="C3859" s="3" t="s">
        <v>30</v>
      </c>
      <c r="D3859" s="4" t="s">
        <v>19</v>
      </c>
      <c r="E3859" s="3" t="s">
        <v>127</v>
      </c>
      <c r="F3859" s="3" t="s">
        <v>119</v>
      </c>
      <c r="G3859" s="3" t="s">
        <v>69</v>
      </c>
      <c r="H3859" s="3" t="s">
        <v>441</v>
      </c>
      <c r="I3859" s="3" t="s">
        <v>166</v>
      </c>
      <c r="J3859" s="3" t="s">
        <v>26783</v>
      </c>
      <c r="K3859" s="3" t="s">
        <v>27</v>
      </c>
    </row>
    <row r="3860" ht="18.0" customHeight="1">
      <c r="A3860" s="3" t="s">
        <v>4177</v>
      </c>
      <c r="B3860" s="3" t="s">
        <v>26785</v>
      </c>
      <c r="C3860" s="3" t="s">
        <v>30</v>
      </c>
      <c r="D3860" s="4" t="s">
        <v>19</v>
      </c>
      <c r="E3860" s="3" t="s">
        <v>20</v>
      </c>
      <c r="F3860" s="3" t="s">
        <v>73</v>
      </c>
      <c r="G3860" s="3" t="s">
        <v>50</v>
      </c>
      <c r="H3860" s="3" t="s">
        <v>26786</v>
      </c>
      <c r="I3860" s="3" t="s">
        <v>9649</v>
      </c>
      <c r="J3860" s="3" t="s">
        <v>26787</v>
      </c>
      <c r="K3860" s="3" t="s">
        <v>35</v>
      </c>
    </row>
    <row r="3861" ht="18.0" customHeight="1">
      <c r="A3861" s="3" t="s">
        <v>26788</v>
      </c>
      <c r="B3861" s="3" t="s">
        <v>26789</v>
      </c>
      <c r="C3861" s="3" t="s">
        <v>30</v>
      </c>
      <c r="D3861" s="4" t="s">
        <v>19</v>
      </c>
      <c r="E3861" s="3" t="s">
        <v>20</v>
      </c>
      <c r="F3861" s="3" t="s">
        <v>132</v>
      </c>
      <c r="G3861" s="3" t="s">
        <v>50</v>
      </c>
      <c r="H3861" s="3" t="s">
        <v>8434</v>
      </c>
      <c r="I3861" s="3" t="s">
        <v>26792</v>
      </c>
      <c r="J3861" s="3" t="s">
        <v>26793</v>
      </c>
      <c r="K3861" s="3" t="s">
        <v>35</v>
      </c>
    </row>
    <row r="3862" ht="18.0" customHeight="1">
      <c r="A3862" s="3" t="s">
        <v>26794</v>
      </c>
      <c r="B3862" s="3" t="s">
        <v>26795</v>
      </c>
      <c r="C3862" s="3" t="s">
        <v>30</v>
      </c>
      <c r="D3862" s="4" t="s">
        <v>19</v>
      </c>
      <c r="E3862" s="3" t="s">
        <v>20</v>
      </c>
      <c r="F3862" s="3" t="s">
        <v>177</v>
      </c>
      <c r="G3862" s="3" t="s">
        <v>50</v>
      </c>
      <c r="H3862" s="3" t="s">
        <v>26796</v>
      </c>
      <c r="I3862" s="3" t="s">
        <v>166</v>
      </c>
      <c r="J3862" s="3" t="s">
        <v>26797</v>
      </c>
      <c r="K3862" s="3" t="s">
        <v>41</v>
      </c>
    </row>
    <row r="3863" ht="18.0" customHeight="1">
      <c r="A3863" s="3" t="s">
        <v>259</v>
      </c>
      <c r="B3863" s="3" t="s">
        <v>15398</v>
      </c>
      <c r="C3863" s="3" t="s">
        <v>30</v>
      </c>
      <c r="D3863" s="4" t="s">
        <v>19</v>
      </c>
      <c r="E3863" s="3" t="s">
        <v>20</v>
      </c>
      <c r="F3863" s="3" t="s">
        <v>1563</v>
      </c>
      <c r="G3863" s="3" t="s">
        <v>69</v>
      </c>
      <c r="H3863" s="3" t="s">
        <v>15404</v>
      </c>
      <c r="I3863" s="3" t="s">
        <v>26800</v>
      </c>
      <c r="J3863" s="3" t="s">
        <v>26801</v>
      </c>
      <c r="K3863" s="3" t="s">
        <v>35</v>
      </c>
    </row>
    <row r="3864" ht="18.0" customHeight="1">
      <c r="A3864" s="3" t="s">
        <v>3430</v>
      </c>
      <c r="B3864" s="3" t="s">
        <v>26802</v>
      </c>
      <c r="C3864" s="3" t="s">
        <v>30</v>
      </c>
      <c r="D3864" s="4" t="s">
        <v>19</v>
      </c>
      <c r="E3864" s="3" t="s">
        <v>20</v>
      </c>
      <c r="F3864" s="3" t="s">
        <v>73</v>
      </c>
      <c r="G3864" s="3" t="s">
        <v>50</v>
      </c>
      <c r="H3864" s="3" t="s">
        <v>4865</v>
      </c>
      <c r="I3864" s="3" t="s">
        <v>26804</v>
      </c>
      <c r="J3864" s="3" t="s">
        <v>26805</v>
      </c>
      <c r="K3864" s="3" t="s">
        <v>27</v>
      </c>
    </row>
    <row r="3865" ht="18.0" customHeight="1">
      <c r="A3865" s="3" t="s">
        <v>18940</v>
      </c>
      <c r="B3865" s="3" t="s">
        <v>17861</v>
      </c>
      <c r="C3865" s="3" t="s">
        <v>30</v>
      </c>
      <c r="D3865" s="4" t="s">
        <v>19</v>
      </c>
      <c r="E3865" s="3" t="s">
        <v>21</v>
      </c>
      <c r="F3865" s="3" t="s">
        <v>11832</v>
      </c>
      <c r="G3865" s="3" t="s">
        <v>23</v>
      </c>
      <c r="H3865" s="3" t="s">
        <v>1310</v>
      </c>
      <c r="I3865" s="3" t="s">
        <v>17864</v>
      </c>
      <c r="J3865" s="3" t="s">
        <v>26807</v>
      </c>
      <c r="K3865" s="3" t="s">
        <v>35</v>
      </c>
    </row>
    <row r="3866" ht="18.0" customHeight="1">
      <c r="A3866" s="3" t="s">
        <v>26808</v>
      </c>
      <c r="B3866" s="3" t="s">
        <v>26809</v>
      </c>
      <c r="C3866" s="3" t="s">
        <v>30</v>
      </c>
      <c r="D3866" s="4" t="s">
        <v>19</v>
      </c>
      <c r="E3866" s="3" t="s">
        <v>21</v>
      </c>
      <c r="F3866" s="3" t="s">
        <v>737</v>
      </c>
      <c r="G3866" s="3" t="s">
        <v>50</v>
      </c>
      <c r="H3866" s="3" t="s">
        <v>166</v>
      </c>
      <c r="I3866" s="3" t="s">
        <v>2595</v>
      </c>
      <c r="J3866" s="3" t="s">
        <v>26810</v>
      </c>
      <c r="K3866" s="3" t="s">
        <v>250</v>
      </c>
    </row>
    <row r="3867" ht="18.0" customHeight="1">
      <c r="A3867" s="3" t="s">
        <v>26811</v>
      </c>
      <c r="B3867" s="3" t="s">
        <v>26812</v>
      </c>
      <c r="C3867" s="3" t="s">
        <v>30</v>
      </c>
      <c r="D3867" s="4" t="s">
        <v>19</v>
      </c>
      <c r="E3867" s="3" t="s">
        <v>20</v>
      </c>
      <c r="F3867" s="3" t="s">
        <v>1896</v>
      </c>
      <c r="G3867" s="3" t="s">
        <v>50</v>
      </c>
      <c r="H3867" s="3" t="s">
        <v>26814</v>
      </c>
      <c r="I3867" s="3" t="s">
        <v>26815</v>
      </c>
      <c r="J3867" s="3" t="s">
        <v>26817</v>
      </c>
      <c r="K3867" s="3" t="s">
        <v>35</v>
      </c>
    </row>
    <row r="3868" ht="18.0" customHeight="1">
      <c r="A3868" s="3" t="s">
        <v>259</v>
      </c>
      <c r="B3868" s="3" t="s">
        <v>26818</v>
      </c>
      <c r="C3868" s="3" t="s">
        <v>30</v>
      </c>
      <c r="D3868" s="4" t="s">
        <v>19</v>
      </c>
      <c r="E3868" s="3" t="s">
        <v>21</v>
      </c>
      <c r="F3868" s="3" t="s">
        <v>177</v>
      </c>
      <c r="G3868" s="3" t="s">
        <v>50</v>
      </c>
      <c r="H3868" s="3" t="s">
        <v>26819</v>
      </c>
      <c r="I3868" s="3" t="s">
        <v>26820</v>
      </c>
      <c r="J3868" s="3" t="s">
        <v>26821</v>
      </c>
      <c r="K3868" s="3" t="s">
        <v>35</v>
      </c>
    </row>
    <row r="3869" ht="18.0" customHeight="1">
      <c r="A3869" s="3" t="s">
        <v>26823</v>
      </c>
      <c r="B3869" s="3" t="s">
        <v>26824</v>
      </c>
      <c r="C3869" s="3" t="s">
        <v>30</v>
      </c>
      <c r="D3869" s="4" t="s">
        <v>19</v>
      </c>
      <c r="E3869" s="3" t="s">
        <v>20</v>
      </c>
      <c r="F3869" s="3" t="s">
        <v>387</v>
      </c>
      <c r="G3869" s="3" t="s">
        <v>242</v>
      </c>
      <c r="H3869" s="3" t="s">
        <v>264</v>
      </c>
      <c r="I3869" s="3" t="s">
        <v>26826</v>
      </c>
      <c r="J3869" s="3" t="s">
        <v>26828</v>
      </c>
      <c r="K3869" s="3" t="s">
        <v>41</v>
      </c>
    </row>
    <row r="3870" ht="18.0" customHeight="1">
      <c r="A3870" s="3" t="s">
        <v>26829</v>
      </c>
      <c r="B3870" s="3" t="s">
        <v>26616</v>
      </c>
      <c r="C3870" s="3" t="s">
        <v>30</v>
      </c>
      <c r="D3870" s="4" t="s">
        <v>19</v>
      </c>
      <c r="E3870" s="3" t="s">
        <v>21</v>
      </c>
      <c r="F3870" s="3" t="s">
        <v>737</v>
      </c>
      <c r="G3870" s="3" t="s">
        <v>57</v>
      </c>
      <c r="H3870" s="3" t="s">
        <v>38</v>
      </c>
      <c r="I3870" s="3" t="s">
        <v>26830</v>
      </c>
      <c r="J3870" s="3" t="s">
        <v>26831</v>
      </c>
      <c r="K3870" s="3" t="s">
        <v>41</v>
      </c>
    </row>
    <row r="3871" ht="18.0" customHeight="1">
      <c r="A3871" s="3" t="s">
        <v>15830</v>
      </c>
      <c r="B3871" s="3" t="s">
        <v>26833</v>
      </c>
      <c r="C3871" s="3" t="s">
        <v>30</v>
      </c>
      <c r="D3871" s="4" t="s">
        <v>19</v>
      </c>
      <c r="E3871" s="3" t="s">
        <v>20</v>
      </c>
      <c r="F3871" s="3" t="s">
        <v>26835</v>
      </c>
      <c r="G3871" s="3" t="s">
        <v>23</v>
      </c>
      <c r="H3871" s="3" t="s">
        <v>1350</v>
      </c>
      <c r="I3871" s="3" t="s">
        <v>26836</v>
      </c>
      <c r="J3871" s="3" t="s">
        <v>26838</v>
      </c>
      <c r="K3871" s="3" t="s">
        <v>35</v>
      </c>
    </row>
    <row r="3872" ht="18.0" customHeight="1">
      <c r="A3872" s="3" t="s">
        <v>26839</v>
      </c>
      <c r="B3872" s="3" t="s">
        <v>14274</v>
      </c>
      <c r="C3872" s="3" t="s">
        <v>30</v>
      </c>
      <c r="D3872" s="4" t="s">
        <v>19</v>
      </c>
      <c r="E3872" s="3" t="s">
        <v>20</v>
      </c>
      <c r="F3872" s="3" t="s">
        <v>618</v>
      </c>
      <c r="G3872" s="3" t="s">
        <v>69</v>
      </c>
      <c r="H3872" s="3" t="s">
        <v>99</v>
      </c>
      <c r="I3872" s="3" t="s">
        <v>26840</v>
      </c>
      <c r="J3872" s="3" t="s">
        <v>26841</v>
      </c>
      <c r="K3872" s="3" t="s">
        <v>41</v>
      </c>
    </row>
    <row r="3873" ht="18.0" customHeight="1">
      <c r="A3873" s="3" t="s">
        <v>26842</v>
      </c>
      <c r="B3873" s="3" t="s">
        <v>26843</v>
      </c>
      <c r="C3873" s="3" t="s">
        <v>30</v>
      </c>
      <c r="D3873" s="4" t="s">
        <v>19</v>
      </c>
      <c r="E3873" s="3" t="s">
        <v>21</v>
      </c>
      <c r="F3873" s="3" t="s">
        <v>73</v>
      </c>
      <c r="G3873" s="3" t="s">
        <v>50</v>
      </c>
      <c r="H3873" s="3" t="s">
        <v>567</v>
      </c>
      <c r="I3873" s="3" t="s">
        <v>26846</v>
      </c>
      <c r="J3873" s="3" t="s">
        <v>26847</v>
      </c>
      <c r="K3873" s="3" t="s">
        <v>35</v>
      </c>
    </row>
    <row r="3874" ht="18.0" customHeight="1">
      <c r="A3874" s="3" t="s">
        <v>26848</v>
      </c>
      <c r="B3874" s="3" t="s">
        <v>26849</v>
      </c>
      <c r="C3874" s="3" t="s">
        <v>30</v>
      </c>
      <c r="D3874" s="4" t="s">
        <v>19</v>
      </c>
      <c r="E3874" s="3" t="s">
        <v>21</v>
      </c>
      <c r="F3874" s="3" t="s">
        <v>618</v>
      </c>
      <c r="G3874" s="3" t="s">
        <v>50</v>
      </c>
      <c r="H3874" s="3" t="s">
        <v>26850</v>
      </c>
      <c r="I3874" s="3" t="s">
        <v>26851</v>
      </c>
      <c r="J3874" s="3" t="s">
        <v>26852</v>
      </c>
      <c r="K3874" s="3" t="s">
        <v>41</v>
      </c>
    </row>
    <row r="3875" ht="18.0" customHeight="1">
      <c r="A3875" s="3" t="s">
        <v>2987</v>
      </c>
      <c r="B3875" s="3" t="s">
        <v>16217</v>
      </c>
      <c r="C3875" s="3" t="s">
        <v>30</v>
      </c>
      <c r="D3875" s="4" t="s">
        <v>19</v>
      </c>
      <c r="E3875" s="3" t="s">
        <v>21</v>
      </c>
      <c r="F3875" s="3" t="s">
        <v>737</v>
      </c>
      <c r="G3875" s="3" t="s">
        <v>50</v>
      </c>
      <c r="H3875" s="3" t="s">
        <v>38</v>
      </c>
      <c r="I3875" s="3" t="s">
        <v>16223</v>
      </c>
      <c r="J3875" s="3" t="s">
        <v>26854</v>
      </c>
      <c r="K3875" s="3" t="s">
        <v>41</v>
      </c>
    </row>
    <row r="3876" ht="18.0" customHeight="1">
      <c r="A3876" s="3" t="s">
        <v>977</v>
      </c>
      <c r="B3876" s="3" t="s">
        <v>26855</v>
      </c>
      <c r="C3876" s="3" t="s">
        <v>30</v>
      </c>
      <c r="D3876" s="4" t="s">
        <v>19</v>
      </c>
      <c r="E3876" s="3" t="s">
        <v>21</v>
      </c>
      <c r="F3876" s="3" t="s">
        <v>903</v>
      </c>
      <c r="G3876" s="3" t="s">
        <v>50</v>
      </c>
      <c r="H3876" s="3" t="s">
        <v>1684</v>
      </c>
      <c r="I3876" s="3" t="s">
        <v>26858</v>
      </c>
      <c r="J3876" s="3" t="s">
        <v>26859</v>
      </c>
      <c r="K3876" s="3" t="s">
        <v>90</v>
      </c>
    </row>
    <row r="3877" ht="18.0" customHeight="1">
      <c r="A3877" s="3" t="s">
        <v>259</v>
      </c>
      <c r="B3877" s="3" t="s">
        <v>26861</v>
      </c>
      <c r="C3877" s="3" t="s">
        <v>30</v>
      </c>
      <c r="D3877" s="4" t="s">
        <v>19</v>
      </c>
      <c r="E3877" s="3" t="s">
        <v>21</v>
      </c>
      <c r="F3877" s="3" t="s">
        <v>95</v>
      </c>
      <c r="G3877" s="3" t="s">
        <v>57</v>
      </c>
      <c r="H3877" s="3" t="s">
        <v>13555</v>
      </c>
      <c r="I3877" s="3" t="s">
        <v>26863</v>
      </c>
      <c r="J3877" s="3" t="s">
        <v>26864</v>
      </c>
      <c r="K3877" s="3" t="s">
        <v>41</v>
      </c>
    </row>
    <row r="3878" ht="18.0" customHeight="1">
      <c r="A3878" s="3" t="s">
        <v>26865</v>
      </c>
      <c r="B3878" s="3" t="s">
        <v>12371</v>
      </c>
      <c r="C3878" s="3" t="s">
        <v>30</v>
      </c>
      <c r="D3878" s="4" t="s">
        <v>19</v>
      </c>
      <c r="E3878" s="3" t="s">
        <v>20</v>
      </c>
      <c r="F3878" s="3" t="s">
        <v>1025</v>
      </c>
      <c r="G3878" s="3" t="s">
        <v>57</v>
      </c>
      <c r="H3878" s="3" t="s">
        <v>12380</v>
      </c>
      <c r="I3878" s="3" t="s">
        <v>26866</v>
      </c>
      <c r="J3878" s="3" t="s">
        <v>26867</v>
      </c>
      <c r="K3878" s="3" t="s">
        <v>35</v>
      </c>
    </row>
    <row r="3879" ht="18.0" customHeight="1">
      <c r="A3879" s="3" t="s">
        <v>3292</v>
      </c>
      <c r="B3879" s="3" t="s">
        <v>17752</v>
      </c>
      <c r="C3879" s="3" t="s">
        <v>30</v>
      </c>
      <c r="D3879" s="4" t="s">
        <v>19</v>
      </c>
      <c r="E3879" s="3" t="s">
        <v>20</v>
      </c>
      <c r="F3879" s="3" t="s">
        <v>1661</v>
      </c>
      <c r="G3879" s="3" t="s">
        <v>50</v>
      </c>
      <c r="H3879" s="3" t="s">
        <v>17757</v>
      </c>
      <c r="I3879" s="3" t="s">
        <v>26868</v>
      </c>
      <c r="J3879" s="3" t="s">
        <v>26869</v>
      </c>
      <c r="K3879" s="3" t="s">
        <v>27</v>
      </c>
    </row>
    <row r="3880" ht="18.0" customHeight="1">
      <c r="A3880" s="3" t="s">
        <v>26871</v>
      </c>
      <c r="B3880" s="3" t="s">
        <v>26872</v>
      </c>
      <c r="C3880" s="3" t="s">
        <v>30</v>
      </c>
      <c r="D3880" s="4" t="s">
        <v>19</v>
      </c>
      <c r="E3880" s="3" t="s">
        <v>20</v>
      </c>
      <c r="F3880" s="3" t="s">
        <v>1604</v>
      </c>
      <c r="G3880" s="3" t="s">
        <v>50</v>
      </c>
      <c r="H3880" s="3" t="s">
        <v>3286</v>
      </c>
      <c r="I3880" s="3" t="s">
        <v>26873</v>
      </c>
      <c r="J3880" s="3" t="s">
        <v>26874</v>
      </c>
      <c r="K3880" s="3" t="s">
        <v>35</v>
      </c>
    </row>
    <row r="3881" ht="18.0" customHeight="1">
      <c r="A3881" s="3" t="s">
        <v>4380</v>
      </c>
      <c r="B3881" s="3" t="s">
        <v>17861</v>
      </c>
      <c r="C3881" s="3" t="s">
        <v>30</v>
      </c>
      <c r="D3881" s="4" t="s">
        <v>19</v>
      </c>
      <c r="E3881" s="3" t="s">
        <v>21</v>
      </c>
      <c r="F3881" s="3" t="s">
        <v>11832</v>
      </c>
      <c r="G3881" s="3" t="s">
        <v>23</v>
      </c>
      <c r="H3881" s="3" t="s">
        <v>1310</v>
      </c>
      <c r="I3881" s="3" t="s">
        <v>26876</v>
      </c>
      <c r="J3881" s="3" t="s">
        <v>26878</v>
      </c>
      <c r="K3881" s="3" t="s">
        <v>35</v>
      </c>
    </row>
    <row r="3882" ht="18.0" customHeight="1">
      <c r="A3882" s="3" t="s">
        <v>26879</v>
      </c>
      <c r="B3882" s="3" t="s">
        <v>26880</v>
      </c>
      <c r="C3882" s="3" t="s">
        <v>30</v>
      </c>
      <c r="D3882" s="4" t="s">
        <v>19</v>
      </c>
      <c r="E3882" s="3" t="s">
        <v>21</v>
      </c>
      <c r="F3882" s="3" t="s">
        <v>119</v>
      </c>
      <c r="G3882" s="3" t="s">
        <v>50</v>
      </c>
      <c r="H3882" s="3" t="s">
        <v>26884</v>
      </c>
      <c r="I3882" s="3" t="s">
        <v>26885</v>
      </c>
      <c r="J3882" s="3" t="s">
        <v>26886</v>
      </c>
      <c r="K3882" s="3" t="s">
        <v>41</v>
      </c>
    </row>
    <row r="3883" ht="18.0" customHeight="1">
      <c r="A3883" s="3" t="s">
        <v>26887</v>
      </c>
      <c r="B3883" s="3" t="s">
        <v>26888</v>
      </c>
      <c r="C3883" s="3" t="s">
        <v>30</v>
      </c>
      <c r="D3883" s="4" t="s">
        <v>19</v>
      </c>
      <c r="E3883" s="3" t="s">
        <v>21</v>
      </c>
      <c r="F3883" s="3" t="s">
        <v>349</v>
      </c>
      <c r="G3883" s="3" t="s">
        <v>50</v>
      </c>
      <c r="H3883" s="3" t="s">
        <v>1684</v>
      </c>
      <c r="I3883" s="3" t="s">
        <v>26891</v>
      </c>
      <c r="J3883" s="3" t="s">
        <v>26892</v>
      </c>
      <c r="K3883" s="3" t="s">
        <v>90</v>
      </c>
    </row>
    <row r="3884" ht="18.0" customHeight="1">
      <c r="A3884" s="3" t="s">
        <v>259</v>
      </c>
      <c r="B3884" s="3" t="s">
        <v>26894</v>
      </c>
      <c r="C3884" s="3" t="s">
        <v>30</v>
      </c>
      <c r="D3884" s="4" t="s">
        <v>19</v>
      </c>
      <c r="E3884" s="3" t="s">
        <v>20</v>
      </c>
      <c r="F3884" s="3" t="s">
        <v>73</v>
      </c>
      <c r="G3884" s="3" t="s">
        <v>57</v>
      </c>
      <c r="H3884" s="3" t="s">
        <v>1131</v>
      </c>
      <c r="I3884" s="3" t="s">
        <v>26895</v>
      </c>
      <c r="J3884" s="3" t="s">
        <v>26896</v>
      </c>
      <c r="K3884" s="3" t="s">
        <v>35</v>
      </c>
    </row>
    <row r="3885" ht="18.0" customHeight="1">
      <c r="A3885" s="3" t="s">
        <v>4133</v>
      </c>
      <c r="B3885" s="3" t="s">
        <v>1954</v>
      </c>
      <c r="C3885" s="3" t="s">
        <v>30</v>
      </c>
      <c r="D3885" s="4" t="s">
        <v>19</v>
      </c>
      <c r="E3885" s="3" t="s">
        <v>20</v>
      </c>
      <c r="F3885" s="3" t="s">
        <v>349</v>
      </c>
      <c r="G3885" s="3" t="s">
        <v>50</v>
      </c>
      <c r="H3885" s="3" t="s">
        <v>99</v>
      </c>
      <c r="I3885" s="3" t="s">
        <v>26898</v>
      </c>
      <c r="J3885" s="3" t="s">
        <v>26899</v>
      </c>
      <c r="K3885" s="3" t="s">
        <v>35</v>
      </c>
    </row>
    <row r="3886" ht="18.0" customHeight="1">
      <c r="A3886" s="3" t="s">
        <v>26900</v>
      </c>
      <c r="B3886" s="3" t="s">
        <v>26901</v>
      </c>
      <c r="C3886" s="3" t="s">
        <v>30</v>
      </c>
      <c r="D3886" s="4" t="s">
        <v>19</v>
      </c>
      <c r="E3886" s="3" t="s">
        <v>21</v>
      </c>
      <c r="F3886" s="3" t="s">
        <v>146</v>
      </c>
      <c r="G3886" s="3" t="s">
        <v>50</v>
      </c>
      <c r="H3886" s="3" t="s">
        <v>26025</v>
      </c>
      <c r="I3886" s="3" t="s">
        <v>26903</v>
      </c>
      <c r="J3886" s="3" t="s">
        <v>26904</v>
      </c>
      <c r="K3886" s="3" t="s">
        <v>159</v>
      </c>
    </row>
    <row r="3887" ht="18.0" customHeight="1">
      <c r="A3887" s="3" t="s">
        <v>11406</v>
      </c>
      <c r="B3887" s="3" t="s">
        <v>26577</v>
      </c>
      <c r="C3887" s="3" t="s">
        <v>30</v>
      </c>
      <c r="D3887" s="4" t="s">
        <v>19</v>
      </c>
      <c r="E3887" s="3" t="s">
        <v>20</v>
      </c>
      <c r="F3887" s="3" t="s">
        <v>903</v>
      </c>
      <c r="G3887" s="3" t="s">
        <v>50</v>
      </c>
      <c r="H3887" s="3" t="s">
        <v>264</v>
      </c>
      <c r="I3887" s="3" t="s">
        <v>26905</v>
      </c>
      <c r="J3887" s="3" t="s">
        <v>26906</v>
      </c>
      <c r="K3887" s="3" t="s">
        <v>41</v>
      </c>
    </row>
    <row r="3888" ht="18.0" customHeight="1">
      <c r="A3888" s="3" t="s">
        <v>3292</v>
      </c>
      <c r="B3888" s="3" t="s">
        <v>18028</v>
      </c>
      <c r="C3888" s="3" t="s">
        <v>30</v>
      </c>
      <c r="D3888" s="4" t="s">
        <v>19</v>
      </c>
      <c r="E3888" s="3" t="s">
        <v>20</v>
      </c>
      <c r="F3888" s="3" t="s">
        <v>146</v>
      </c>
      <c r="G3888" s="3" t="s">
        <v>50</v>
      </c>
      <c r="H3888" s="3" t="s">
        <v>1085</v>
      </c>
      <c r="I3888" s="3" t="s">
        <v>26908</v>
      </c>
      <c r="J3888" s="3" t="s">
        <v>26909</v>
      </c>
      <c r="K3888" s="3" t="s">
        <v>35</v>
      </c>
    </row>
    <row r="3889" ht="18.0" customHeight="1">
      <c r="A3889" s="3" t="s">
        <v>2636</v>
      </c>
      <c r="B3889" s="3" t="s">
        <v>26911</v>
      </c>
      <c r="C3889" s="3" t="s">
        <v>30</v>
      </c>
      <c r="D3889" s="4" t="s">
        <v>19</v>
      </c>
      <c r="E3889" s="3" t="s">
        <v>20</v>
      </c>
      <c r="F3889" s="3" t="s">
        <v>695</v>
      </c>
      <c r="G3889" s="3" t="s">
        <v>69</v>
      </c>
      <c r="H3889" s="3" t="s">
        <v>26913</v>
      </c>
      <c r="I3889" s="3" t="s">
        <v>26914</v>
      </c>
      <c r="J3889" s="3" t="s">
        <v>26915</v>
      </c>
      <c r="K3889" s="3" t="s">
        <v>27</v>
      </c>
    </row>
    <row r="3890" ht="18.0" customHeight="1">
      <c r="A3890" s="3" t="s">
        <v>26916</v>
      </c>
      <c r="B3890" s="3" t="s">
        <v>23408</v>
      </c>
      <c r="C3890" s="3" t="s">
        <v>30</v>
      </c>
      <c r="D3890" s="4" t="s">
        <v>19</v>
      </c>
      <c r="E3890" s="3" t="s">
        <v>20</v>
      </c>
      <c r="F3890" s="3" t="s">
        <v>48</v>
      </c>
      <c r="G3890" s="3" t="s">
        <v>23</v>
      </c>
      <c r="H3890" s="3" t="s">
        <v>58</v>
      </c>
      <c r="I3890" s="3" t="s">
        <v>23411</v>
      </c>
      <c r="J3890" s="3" t="s">
        <v>26917</v>
      </c>
      <c r="K3890" s="3" t="s">
        <v>35</v>
      </c>
    </row>
    <row r="3891" ht="18.0" customHeight="1">
      <c r="A3891" s="3" t="s">
        <v>3292</v>
      </c>
      <c r="B3891" s="3" t="s">
        <v>26919</v>
      </c>
      <c r="C3891" s="3" t="s">
        <v>30</v>
      </c>
      <c r="D3891" s="4" t="s">
        <v>19</v>
      </c>
      <c r="E3891" s="3" t="s">
        <v>21</v>
      </c>
      <c r="F3891" s="3" t="s">
        <v>363</v>
      </c>
      <c r="G3891" s="3" t="s">
        <v>50</v>
      </c>
      <c r="H3891" s="3" t="s">
        <v>26920</v>
      </c>
      <c r="I3891" s="3" t="s">
        <v>26921</v>
      </c>
      <c r="J3891" s="3" t="s">
        <v>26922</v>
      </c>
      <c r="K3891" s="3" t="s">
        <v>41</v>
      </c>
    </row>
    <row r="3892" ht="18.0" customHeight="1">
      <c r="A3892" s="3" t="s">
        <v>26923</v>
      </c>
      <c r="B3892" s="3" t="s">
        <v>26924</v>
      </c>
      <c r="C3892" s="3" t="s">
        <v>30</v>
      </c>
      <c r="D3892" s="4" t="s">
        <v>19</v>
      </c>
      <c r="E3892" s="3" t="s">
        <v>20</v>
      </c>
      <c r="F3892" s="3" t="s">
        <v>737</v>
      </c>
      <c r="G3892" s="3" t="s">
        <v>50</v>
      </c>
      <c r="H3892" s="3" t="s">
        <v>726</v>
      </c>
      <c r="I3892" s="3" t="s">
        <v>26926</v>
      </c>
      <c r="J3892" s="3" t="s">
        <v>26929</v>
      </c>
      <c r="K3892" s="3" t="s">
        <v>35</v>
      </c>
    </row>
    <row r="3893" ht="18.0" customHeight="1">
      <c r="A3893" s="3" t="s">
        <v>26931</v>
      </c>
      <c r="B3893" s="3" t="s">
        <v>7612</v>
      </c>
      <c r="C3893" s="3" t="s">
        <v>30</v>
      </c>
      <c r="D3893" s="4" t="s">
        <v>19</v>
      </c>
      <c r="E3893" s="3" t="s">
        <v>127</v>
      </c>
      <c r="F3893" s="3" t="s">
        <v>668</v>
      </c>
      <c r="G3893" s="3" t="s">
        <v>69</v>
      </c>
      <c r="H3893" s="3" t="s">
        <v>441</v>
      </c>
      <c r="I3893" s="3" t="s">
        <v>166</v>
      </c>
      <c r="J3893" s="3" t="s">
        <v>26932</v>
      </c>
      <c r="K3893" s="3" t="s">
        <v>27</v>
      </c>
    </row>
    <row r="3894" ht="18.0" customHeight="1">
      <c r="A3894" s="3" t="s">
        <v>11601</v>
      </c>
      <c r="B3894" s="3" t="s">
        <v>26934</v>
      </c>
      <c r="C3894" s="3" t="s">
        <v>30</v>
      </c>
      <c r="D3894" s="4" t="s">
        <v>19</v>
      </c>
      <c r="E3894" s="3" t="s">
        <v>20</v>
      </c>
      <c r="F3894" s="3" t="s">
        <v>668</v>
      </c>
      <c r="G3894" s="3" t="s">
        <v>57</v>
      </c>
      <c r="H3894" s="3" t="s">
        <v>26938</v>
      </c>
      <c r="I3894" s="3" t="s">
        <v>26940</v>
      </c>
      <c r="J3894" s="3" t="s">
        <v>26941</v>
      </c>
      <c r="K3894" s="3" t="s">
        <v>35</v>
      </c>
    </row>
    <row r="3895" ht="18.0" customHeight="1">
      <c r="A3895" s="3" t="s">
        <v>2972</v>
      </c>
      <c r="B3895" s="3" t="s">
        <v>26184</v>
      </c>
      <c r="C3895" s="3" t="s">
        <v>30</v>
      </c>
      <c r="D3895" s="4" t="s">
        <v>19</v>
      </c>
      <c r="E3895" s="3" t="s">
        <v>127</v>
      </c>
      <c r="F3895" s="3" t="s">
        <v>177</v>
      </c>
      <c r="G3895" s="3" t="s">
        <v>50</v>
      </c>
      <c r="H3895" s="3" t="s">
        <v>26189</v>
      </c>
      <c r="I3895" s="3" t="s">
        <v>26191</v>
      </c>
      <c r="J3895" s="3" t="s">
        <v>26944</v>
      </c>
      <c r="K3895" s="3" t="s">
        <v>41</v>
      </c>
    </row>
    <row r="3896" ht="18.0" customHeight="1">
      <c r="A3896" s="3" t="s">
        <v>259</v>
      </c>
      <c r="B3896" s="3" t="s">
        <v>26946</v>
      </c>
      <c r="C3896" s="3" t="s">
        <v>30</v>
      </c>
      <c r="D3896" s="4" t="s">
        <v>19</v>
      </c>
      <c r="E3896" s="3" t="s">
        <v>21</v>
      </c>
      <c r="F3896" s="3" t="s">
        <v>363</v>
      </c>
      <c r="G3896" s="3" t="s">
        <v>50</v>
      </c>
      <c r="H3896" s="3" t="s">
        <v>4006</v>
      </c>
      <c r="I3896" s="3" t="s">
        <v>26948</v>
      </c>
      <c r="J3896" s="3" t="s">
        <v>26949</v>
      </c>
      <c r="K3896" s="3" t="s">
        <v>41</v>
      </c>
    </row>
    <row r="3897" ht="18.0" customHeight="1">
      <c r="A3897" s="3" t="s">
        <v>26951</v>
      </c>
      <c r="B3897" s="3" t="s">
        <v>26954</v>
      </c>
      <c r="C3897" s="3" t="s">
        <v>30</v>
      </c>
      <c r="D3897" s="4" t="s">
        <v>19</v>
      </c>
      <c r="E3897" s="3" t="s">
        <v>21</v>
      </c>
      <c r="F3897" s="3" t="s">
        <v>146</v>
      </c>
      <c r="G3897" s="3" t="s">
        <v>69</v>
      </c>
      <c r="H3897" s="3" t="s">
        <v>109</v>
      </c>
      <c r="I3897" s="3" t="s">
        <v>26957</v>
      </c>
      <c r="J3897" s="3" t="s">
        <v>26958</v>
      </c>
      <c r="K3897" s="3" t="s">
        <v>35</v>
      </c>
    </row>
    <row r="3898" ht="18.0" customHeight="1">
      <c r="A3898" s="3" t="s">
        <v>259</v>
      </c>
      <c r="B3898" s="3" t="s">
        <v>26959</v>
      </c>
      <c r="C3898" s="3" t="s">
        <v>30</v>
      </c>
      <c r="D3898" s="4" t="s">
        <v>19</v>
      </c>
      <c r="E3898" s="3" t="s">
        <v>21</v>
      </c>
      <c r="F3898" s="3" t="s">
        <v>132</v>
      </c>
      <c r="G3898" s="3" t="s">
        <v>57</v>
      </c>
      <c r="H3898" s="3" t="s">
        <v>24</v>
      </c>
      <c r="I3898" s="3" t="s">
        <v>26965</v>
      </c>
      <c r="J3898" s="3" t="s">
        <v>26968</v>
      </c>
      <c r="K3898" s="3" t="s">
        <v>35</v>
      </c>
    </row>
    <row r="3899" ht="18.0" customHeight="1">
      <c r="A3899" s="3" t="s">
        <v>26970</v>
      </c>
      <c r="B3899" s="3" t="s">
        <v>26872</v>
      </c>
      <c r="C3899" s="3" t="s">
        <v>30</v>
      </c>
      <c r="D3899" s="4" t="s">
        <v>19</v>
      </c>
      <c r="E3899" s="3" t="s">
        <v>117</v>
      </c>
      <c r="F3899" s="3" t="s">
        <v>1604</v>
      </c>
      <c r="G3899" s="3" t="s">
        <v>69</v>
      </c>
      <c r="H3899" s="3" t="s">
        <v>3286</v>
      </c>
      <c r="I3899" s="3" t="s">
        <v>26873</v>
      </c>
      <c r="J3899" s="3" t="s">
        <v>26973</v>
      </c>
      <c r="K3899" s="3" t="s">
        <v>35</v>
      </c>
    </row>
    <row r="3900" ht="18.0" customHeight="1">
      <c r="A3900" s="3" t="s">
        <v>26976</v>
      </c>
      <c r="B3900" s="3" t="s">
        <v>26977</v>
      </c>
      <c r="C3900" s="3" t="s">
        <v>30</v>
      </c>
      <c r="D3900" s="4" t="s">
        <v>19</v>
      </c>
      <c r="E3900" s="3" t="s">
        <v>21</v>
      </c>
      <c r="F3900" s="3" t="s">
        <v>349</v>
      </c>
      <c r="G3900" s="3" t="s">
        <v>69</v>
      </c>
      <c r="H3900" s="3" t="s">
        <v>38</v>
      </c>
      <c r="I3900" s="3" t="s">
        <v>26979</v>
      </c>
      <c r="J3900" s="3" t="s">
        <v>26985</v>
      </c>
      <c r="K3900" s="3" t="s">
        <v>90</v>
      </c>
    </row>
    <row r="3901" ht="18.0" customHeight="1">
      <c r="A3901" s="3" t="s">
        <v>26987</v>
      </c>
      <c r="B3901" s="3" t="s">
        <v>26989</v>
      </c>
      <c r="C3901" s="3" t="s">
        <v>30</v>
      </c>
      <c r="D3901" s="4" t="s">
        <v>19</v>
      </c>
      <c r="E3901" s="3" t="s">
        <v>21</v>
      </c>
      <c r="F3901" s="3" t="s">
        <v>244</v>
      </c>
      <c r="G3901" s="3" t="s">
        <v>50</v>
      </c>
      <c r="H3901" s="3" t="s">
        <v>58</v>
      </c>
      <c r="I3901" s="3" t="s">
        <v>26990</v>
      </c>
      <c r="J3901" s="3" t="s">
        <v>26992</v>
      </c>
      <c r="K3901" s="3" t="s">
        <v>90</v>
      </c>
    </row>
    <row r="3902" ht="18.0" customHeight="1">
      <c r="A3902" s="3" t="s">
        <v>26994</v>
      </c>
      <c r="B3902" s="3" t="s">
        <v>26995</v>
      </c>
      <c r="C3902" s="3" t="s">
        <v>30</v>
      </c>
      <c r="D3902" s="4" t="s">
        <v>19</v>
      </c>
      <c r="E3902" s="3" t="s">
        <v>21</v>
      </c>
      <c r="F3902" s="3" t="s">
        <v>177</v>
      </c>
      <c r="G3902" s="3" t="s">
        <v>50</v>
      </c>
      <c r="H3902" s="3" t="s">
        <v>2618</v>
      </c>
      <c r="I3902" s="3" t="s">
        <v>166</v>
      </c>
      <c r="J3902" s="3" t="s">
        <v>26999</v>
      </c>
      <c r="K3902" s="3" t="s">
        <v>41</v>
      </c>
    </row>
    <row r="3903" ht="18.0" customHeight="1">
      <c r="A3903" s="3" t="s">
        <v>16949</v>
      </c>
      <c r="B3903" s="3" t="s">
        <v>26577</v>
      </c>
      <c r="C3903" s="3" t="s">
        <v>30</v>
      </c>
      <c r="D3903" s="4" t="s">
        <v>19</v>
      </c>
      <c r="E3903" s="3" t="s">
        <v>20</v>
      </c>
      <c r="F3903" s="3" t="s">
        <v>387</v>
      </c>
      <c r="G3903" s="3" t="s">
        <v>69</v>
      </c>
      <c r="H3903" s="3" t="s">
        <v>264</v>
      </c>
      <c r="I3903" s="3" t="s">
        <v>27001</v>
      </c>
      <c r="J3903" s="3" t="s">
        <v>27005</v>
      </c>
      <c r="K3903" s="3" t="s">
        <v>41</v>
      </c>
    </row>
    <row r="3904" ht="18.0" customHeight="1">
      <c r="A3904" s="3" t="s">
        <v>259</v>
      </c>
      <c r="B3904" s="3" t="s">
        <v>26824</v>
      </c>
      <c r="C3904" s="3" t="s">
        <v>30</v>
      </c>
      <c r="D3904" s="4" t="s">
        <v>19</v>
      </c>
      <c r="E3904" s="3" t="s">
        <v>20</v>
      </c>
      <c r="F3904" s="3" t="s">
        <v>177</v>
      </c>
      <c r="G3904" s="3" t="s">
        <v>50</v>
      </c>
      <c r="H3904" s="3" t="s">
        <v>264</v>
      </c>
      <c r="I3904" s="3" t="s">
        <v>27007</v>
      </c>
      <c r="J3904" s="3" t="s">
        <v>27008</v>
      </c>
      <c r="K3904" s="3" t="s">
        <v>41</v>
      </c>
    </row>
    <row r="3905" ht="18.0" customHeight="1">
      <c r="A3905" s="3" t="s">
        <v>1067</v>
      </c>
      <c r="B3905" s="3" t="s">
        <v>17744</v>
      </c>
      <c r="C3905" s="3" t="s">
        <v>30</v>
      </c>
      <c r="D3905" s="4" t="s">
        <v>19</v>
      </c>
      <c r="E3905" s="3" t="s">
        <v>20</v>
      </c>
      <c r="F3905" s="3" t="s">
        <v>82</v>
      </c>
      <c r="G3905" s="3" t="s">
        <v>50</v>
      </c>
      <c r="H3905" s="3" t="s">
        <v>17746</v>
      </c>
      <c r="I3905" s="3" t="s">
        <v>17747</v>
      </c>
      <c r="J3905" s="3" t="s">
        <v>17961</v>
      </c>
      <c r="K3905" s="3" t="s">
        <v>41</v>
      </c>
    </row>
    <row r="3906" ht="18.0" customHeight="1">
      <c r="A3906" s="3" t="s">
        <v>27011</v>
      </c>
      <c r="B3906" s="3" t="s">
        <v>26212</v>
      </c>
      <c r="C3906" s="3" t="s">
        <v>30</v>
      </c>
      <c r="D3906" s="4" t="s">
        <v>19</v>
      </c>
      <c r="E3906" s="3" t="s">
        <v>21</v>
      </c>
      <c r="F3906" s="3" t="s">
        <v>618</v>
      </c>
      <c r="G3906" s="3" t="s">
        <v>69</v>
      </c>
      <c r="H3906" s="3" t="s">
        <v>38</v>
      </c>
      <c r="I3906" s="3" t="s">
        <v>26213</v>
      </c>
      <c r="J3906" s="3" t="s">
        <v>27014</v>
      </c>
      <c r="K3906" s="3" t="s">
        <v>41</v>
      </c>
    </row>
    <row r="3907" ht="18.0" customHeight="1">
      <c r="A3907" s="3" t="s">
        <v>977</v>
      </c>
      <c r="B3907" s="3" t="s">
        <v>11174</v>
      </c>
      <c r="C3907" s="3" t="s">
        <v>30</v>
      </c>
      <c r="D3907" s="4" t="s">
        <v>19</v>
      </c>
      <c r="E3907" s="3" t="s">
        <v>21</v>
      </c>
      <c r="F3907" s="3" t="s">
        <v>363</v>
      </c>
      <c r="G3907" s="3" t="s">
        <v>50</v>
      </c>
      <c r="H3907" s="3" t="s">
        <v>70</v>
      </c>
      <c r="I3907" s="3" t="s">
        <v>6113</v>
      </c>
      <c r="J3907" s="3" t="s">
        <v>27018</v>
      </c>
      <c r="K3907" s="3" t="s">
        <v>41</v>
      </c>
    </row>
    <row r="3908" ht="18.0" customHeight="1">
      <c r="A3908" s="3" t="s">
        <v>27020</v>
      </c>
      <c r="B3908" s="3" t="s">
        <v>9187</v>
      </c>
      <c r="C3908" s="3" t="s">
        <v>30</v>
      </c>
      <c r="D3908" s="4" t="s">
        <v>19</v>
      </c>
      <c r="E3908" s="3" t="s">
        <v>21</v>
      </c>
      <c r="F3908" s="3" t="s">
        <v>146</v>
      </c>
      <c r="G3908" s="3" t="s">
        <v>57</v>
      </c>
      <c r="H3908" s="3" t="s">
        <v>556</v>
      </c>
      <c r="I3908" s="3" t="s">
        <v>12638</v>
      </c>
      <c r="J3908" s="3" t="s">
        <v>27021</v>
      </c>
      <c r="K3908" s="3" t="s">
        <v>35</v>
      </c>
    </row>
    <row r="3909" ht="18.0" customHeight="1">
      <c r="A3909" s="3" t="s">
        <v>27022</v>
      </c>
      <c r="B3909" s="3" t="s">
        <v>26455</v>
      </c>
      <c r="C3909" s="3" t="s">
        <v>30</v>
      </c>
      <c r="D3909" s="4" t="s">
        <v>19</v>
      </c>
      <c r="E3909" s="3" t="s">
        <v>21</v>
      </c>
      <c r="F3909" s="3" t="s">
        <v>363</v>
      </c>
      <c r="G3909" s="3" t="s">
        <v>50</v>
      </c>
      <c r="H3909" s="3" t="s">
        <v>22645</v>
      </c>
      <c r="I3909" s="3" t="s">
        <v>26548</v>
      </c>
      <c r="J3909" s="3" t="s">
        <v>27023</v>
      </c>
      <c r="K3909" s="3" t="s">
        <v>159</v>
      </c>
    </row>
    <row r="3910" ht="18.0" customHeight="1">
      <c r="A3910" s="3" t="s">
        <v>27024</v>
      </c>
      <c r="B3910" s="3" t="s">
        <v>17752</v>
      </c>
      <c r="C3910" s="3" t="s">
        <v>30</v>
      </c>
      <c r="D3910" s="4" t="s">
        <v>19</v>
      </c>
      <c r="E3910" s="3" t="s">
        <v>20</v>
      </c>
      <c r="F3910" s="3" t="s">
        <v>73</v>
      </c>
      <c r="G3910" s="3" t="s">
        <v>57</v>
      </c>
      <c r="H3910" s="3" t="s">
        <v>17757</v>
      </c>
      <c r="I3910" s="3" t="s">
        <v>27026</v>
      </c>
      <c r="J3910" s="3" t="s">
        <v>27028</v>
      </c>
      <c r="K3910" s="3" t="s">
        <v>27</v>
      </c>
    </row>
    <row r="3911" ht="18.0" customHeight="1">
      <c r="A3911" s="3" t="s">
        <v>2309</v>
      </c>
      <c r="B3911" s="3" t="s">
        <v>23383</v>
      </c>
      <c r="C3911" s="3" t="s">
        <v>30</v>
      </c>
      <c r="D3911" s="4" t="s">
        <v>19</v>
      </c>
      <c r="E3911" s="3" t="s">
        <v>127</v>
      </c>
      <c r="F3911" s="3" t="s">
        <v>387</v>
      </c>
      <c r="G3911" s="3" t="s">
        <v>69</v>
      </c>
      <c r="H3911" s="3" t="s">
        <v>99</v>
      </c>
      <c r="I3911" s="3" t="s">
        <v>27030</v>
      </c>
      <c r="J3911" s="3" t="s">
        <v>27032</v>
      </c>
      <c r="K3911" s="3" t="s">
        <v>41</v>
      </c>
    </row>
    <row r="3912" ht="18.0" customHeight="1">
      <c r="A3912" s="3" t="s">
        <v>27033</v>
      </c>
      <c r="B3912" s="3" t="s">
        <v>27034</v>
      </c>
      <c r="C3912" s="3" t="s">
        <v>30</v>
      </c>
      <c r="D3912" s="4" t="s">
        <v>19</v>
      </c>
      <c r="E3912" s="3" t="s">
        <v>21</v>
      </c>
      <c r="F3912" s="3" t="s">
        <v>73</v>
      </c>
      <c r="G3912" s="3" t="s">
        <v>23</v>
      </c>
      <c r="H3912" s="3" t="s">
        <v>27038</v>
      </c>
      <c r="I3912" s="3" t="s">
        <v>27040</v>
      </c>
      <c r="J3912" s="3" t="s">
        <v>27041</v>
      </c>
      <c r="K3912" s="3" t="s">
        <v>41</v>
      </c>
    </row>
    <row r="3913" ht="18.0" customHeight="1">
      <c r="A3913" s="3" t="s">
        <v>3292</v>
      </c>
      <c r="B3913" s="3" t="s">
        <v>27042</v>
      </c>
      <c r="C3913" s="3" t="s">
        <v>30</v>
      </c>
      <c r="D3913" s="4" t="s">
        <v>19</v>
      </c>
      <c r="E3913" s="3" t="s">
        <v>21</v>
      </c>
      <c r="F3913" s="3" t="s">
        <v>349</v>
      </c>
      <c r="G3913" s="3" t="s">
        <v>50</v>
      </c>
      <c r="H3913" s="3" t="s">
        <v>233</v>
      </c>
      <c r="I3913" s="3" t="s">
        <v>27044</v>
      </c>
      <c r="J3913" s="3" t="s">
        <v>27045</v>
      </c>
      <c r="K3913" s="3" t="s">
        <v>35</v>
      </c>
    </row>
    <row r="3914" ht="18.0" customHeight="1">
      <c r="A3914" s="3" t="s">
        <v>27046</v>
      </c>
      <c r="B3914" s="3" t="s">
        <v>27047</v>
      </c>
      <c r="C3914" s="3" t="s">
        <v>30</v>
      </c>
      <c r="D3914" s="4" t="s">
        <v>19</v>
      </c>
      <c r="E3914" s="3" t="s">
        <v>20</v>
      </c>
      <c r="F3914" s="3" t="s">
        <v>73</v>
      </c>
      <c r="G3914" s="3" t="s">
        <v>57</v>
      </c>
      <c r="H3914" s="3" t="s">
        <v>7596</v>
      </c>
      <c r="I3914" s="3" t="s">
        <v>27049</v>
      </c>
      <c r="J3914" s="3" t="s">
        <v>27050</v>
      </c>
      <c r="K3914" s="3" t="s">
        <v>35</v>
      </c>
    </row>
    <row r="3915" ht="18.0" customHeight="1">
      <c r="A3915" s="3" t="s">
        <v>4935</v>
      </c>
      <c r="B3915" s="3" t="s">
        <v>17744</v>
      </c>
      <c r="C3915" s="3" t="s">
        <v>30</v>
      </c>
      <c r="D3915" s="4" t="s">
        <v>19</v>
      </c>
      <c r="E3915" s="3" t="s">
        <v>21</v>
      </c>
      <c r="F3915" s="3" t="s">
        <v>244</v>
      </c>
      <c r="G3915" s="3" t="s">
        <v>50</v>
      </c>
      <c r="H3915" s="3" t="s">
        <v>17746</v>
      </c>
      <c r="I3915" s="3" t="s">
        <v>7925</v>
      </c>
      <c r="J3915" s="3" t="s">
        <v>27053</v>
      </c>
      <c r="K3915" s="3" t="s">
        <v>41</v>
      </c>
    </row>
    <row r="3916" ht="18.0" customHeight="1">
      <c r="A3916" s="3" t="s">
        <v>7966</v>
      </c>
      <c r="B3916" s="3" t="s">
        <v>27054</v>
      </c>
      <c r="C3916" s="3" t="s">
        <v>30</v>
      </c>
      <c r="D3916" s="4" t="s">
        <v>19</v>
      </c>
      <c r="E3916" s="3" t="s">
        <v>20</v>
      </c>
      <c r="F3916" s="3" t="s">
        <v>11738</v>
      </c>
      <c r="G3916" s="3" t="s">
        <v>50</v>
      </c>
      <c r="H3916" s="3" t="s">
        <v>6215</v>
      </c>
      <c r="I3916" s="3" t="s">
        <v>27055</v>
      </c>
      <c r="J3916" s="3" t="s">
        <v>27056</v>
      </c>
      <c r="K3916" s="3" t="s">
        <v>35</v>
      </c>
    </row>
    <row r="3917" ht="18.0" customHeight="1">
      <c r="A3917" s="3" t="s">
        <v>3154</v>
      </c>
      <c r="B3917" s="3" t="s">
        <v>27058</v>
      </c>
      <c r="C3917" s="3" t="s">
        <v>30</v>
      </c>
      <c r="D3917" s="4" t="s">
        <v>19</v>
      </c>
      <c r="E3917" s="3" t="s">
        <v>21</v>
      </c>
      <c r="F3917" s="3" t="s">
        <v>349</v>
      </c>
      <c r="G3917" s="3" t="s">
        <v>50</v>
      </c>
      <c r="H3917" s="3" t="s">
        <v>329</v>
      </c>
      <c r="I3917" s="3" t="s">
        <v>27062</v>
      </c>
      <c r="J3917" s="3" t="s">
        <v>27066</v>
      </c>
      <c r="K3917" s="3" t="s">
        <v>90</v>
      </c>
    </row>
    <row r="3918" ht="18.0" customHeight="1">
      <c r="A3918" s="3" t="s">
        <v>4690</v>
      </c>
      <c r="B3918" s="3" t="s">
        <v>26164</v>
      </c>
      <c r="C3918" s="3" t="s">
        <v>30</v>
      </c>
      <c r="D3918" s="4" t="s">
        <v>19</v>
      </c>
      <c r="E3918" s="3" t="s">
        <v>20</v>
      </c>
      <c r="F3918" s="3" t="s">
        <v>146</v>
      </c>
      <c r="G3918" s="3" t="s">
        <v>50</v>
      </c>
      <c r="H3918" s="3" t="s">
        <v>6582</v>
      </c>
      <c r="I3918" s="3" t="s">
        <v>27068</v>
      </c>
      <c r="J3918" s="3" t="s">
        <v>26496</v>
      </c>
      <c r="K3918" s="3" t="s">
        <v>35</v>
      </c>
    </row>
    <row r="3919" ht="18.0" customHeight="1">
      <c r="A3919" s="3" t="s">
        <v>2937</v>
      </c>
      <c r="B3919" s="3" t="s">
        <v>17752</v>
      </c>
      <c r="C3919" s="3" t="s">
        <v>30</v>
      </c>
      <c r="D3919" s="4" t="s">
        <v>19</v>
      </c>
      <c r="E3919" s="3" t="s">
        <v>20</v>
      </c>
      <c r="F3919" s="3" t="s">
        <v>95</v>
      </c>
      <c r="G3919" s="3" t="s">
        <v>57</v>
      </c>
      <c r="H3919" s="3" t="s">
        <v>17757</v>
      </c>
      <c r="I3919" s="3" t="s">
        <v>26868</v>
      </c>
      <c r="J3919" s="3" t="s">
        <v>27071</v>
      </c>
      <c r="K3919" s="3" t="s">
        <v>27</v>
      </c>
    </row>
    <row r="3920" ht="18.0" customHeight="1">
      <c r="A3920" s="3" t="s">
        <v>27072</v>
      </c>
      <c r="B3920" s="3" t="s">
        <v>27073</v>
      </c>
      <c r="C3920" s="3" t="s">
        <v>30</v>
      </c>
      <c r="D3920" s="4" t="s">
        <v>19</v>
      </c>
      <c r="E3920" s="3" t="s">
        <v>21</v>
      </c>
      <c r="F3920" s="3" t="s">
        <v>363</v>
      </c>
      <c r="G3920" s="3" t="s">
        <v>50</v>
      </c>
      <c r="H3920" s="3" t="s">
        <v>84</v>
      </c>
      <c r="I3920" s="3" t="s">
        <v>27077</v>
      </c>
      <c r="J3920" s="3" t="s">
        <v>27078</v>
      </c>
      <c r="K3920" s="3" t="s">
        <v>90</v>
      </c>
    </row>
    <row r="3921" ht="18.0" customHeight="1">
      <c r="A3921" s="3" t="s">
        <v>26040</v>
      </c>
      <c r="B3921" s="3" t="s">
        <v>18028</v>
      </c>
      <c r="C3921" s="3" t="s">
        <v>30</v>
      </c>
      <c r="D3921" s="4" t="s">
        <v>19</v>
      </c>
      <c r="E3921" s="3" t="s">
        <v>21</v>
      </c>
      <c r="F3921" s="3" t="s">
        <v>5864</v>
      </c>
      <c r="G3921" s="3" t="s">
        <v>50</v>
      </c>
      <c r="H3921" s="3" t="s">
        <v>1085</v>
      </c>
      <c r="I3921" s="3" t="s">
        <v>18031</v>
      </c>
      <c r="J3921" s="3" t="s">
        <v>27081</v>
      </c>
      <c r="K3921" s="3" t="s">
        <v>35</v>
      </c>
    </row>
    <row r="3922" ht="18.0" customHeight="1">
      <c r="A3922" s="3" t="s">
        <v>27082</v>
      </c>
      <c r="B3922" s="3" t="s">
        <v>27084</v>
      </c>
      <c r="C3922" s="3" t="s">
        <v>30</v>
      </c>
      <c r="D3922" s="4" t="s">
        <v>19</v>
      </c>
      <c r="E3922" s="3" t="s">
        <v>21</v>
      </c>
      <c r="F3922" s="3" t="s">
        <v>349</v>
      </c>
      <c r="G3922" s="3" t="s">
        <v>50</v>
      </c>
      <c r="H3922" s="3" t="s">
        <v>489</v>
      </c>
      <c r="I3922" s="3" t="s">
        <v>27085</v>
      </c>
      <c r="J3922" s="3" t="s">
        <v>27086</v>
      </c>
      <c r="K3922" s="3" t="s">
        <v>35</v>
      </c>
    </row>
    <row r="3923" ht="18.0" customHeight="1">
      <c r="A3923" s="3" t="s">
        <v>27087</v>
      </c>
      <c r="B3923" s="3" t="s">
        <v>27089</v>
      </c>
      <c r="C3923" s="3" t="s">
        <v>30</v>
      </c>
      <c r="D3923" s="4" t="s">
        <v>19</v>
      </c>
      <c r="E3923" s="3" t="s">
        <v>20</v>
      </c>
      <c r="F3923" s="3" t="s">
        <v>2589</v>
      </c>
      <c r="G3923" s="3" t="s">
        <v>57</v>
      </c>
      <c r="H3923" s="3" t="s">
        <v>27090</v>
      </c>
      <c r="I3923" s="3" t="s">
        <v>27091</v>
      </c>
      <c r="J3923" s="3" t="s">
        <v>27092</v>
      </c>
      <c r="K3923" s="3" t="s">
        <v>35</v>
      </c>
    </row>
    <row r="3924" ht="18.0" customHeight="1">
      <c r="A3924" s="3" t="s">
        <v>22297</v>
      </c>
      <c r="B3924" s="3" t="s">
        <v>27093</v>
      </c>
      <c r="C3924" s="3" t="s">
        <v>30</v>
      </c>
      <c r="D3924" s="4" t="s">
        <v>19</v>
      </c>
      <c r="E3924" s="3" t="s">
        <v>20</v>
      </c>
      <c r="F3924" s="3" t="s">
        <v>737</v>
      </c>
      <c r="G3924" s="3" t="s">
        <v>50</v>
      </c>
      <c r="H3924" s="3" t="s">
        <v>45</v>
      </c>
      <c r="I3924" s="3" t="s">
        <v>27095</v>
      </c>
      <c r="J3924" s="3" t="s">
        <v>27096</v>
      </c>
      <c r="K3924" s="3" t="s">
        <v>41</v>
      </c>
    </row>
    <row r="3925" ht="18.0" customHeight="1">
      <c r="A3925" s="3" t="s">
        <v>27097</v>
      </c>
      <c r="B3925" s="3" t="s">
        <v>4890</v>
      </c>
      <c r="C3925" s="3" t="s">
        <v>30</v>
      </c>
      <c r="D3925" s="4" t="s">
        <v>19</v>
      </c>
      <c r="E3925" s="3" t="s">
        <v>21</v>
      </c>
      <c r="F3925" s="3" t="s">
        <v>237</v>
      </c>
      <c r="G3925" s="3" t="s">
        <v>57</v>
      </c>
      <c r="H3925" s="3" t="s">
        <v>423</v>
      </c>
      <c r="I3925" s="3" t="s">
        <v>4899</v>
      </c>
      <c r="J3925" s="3" t="s">
        <v>27099</v>
      </c>
      <c r="K3925" s="3" t="s">
        <v>35</v>
      </c>
    </row>
    <row r="3926" ht="18.0" customHeight="1">
      <c r="A3926" s="3" t="s">
        <v>27100</v>
      </c>
      <c r="B3926" s="3" t="s">
        <v>12371</v>
      </c>
      <c r="C3926" s="3" t="s">
        <v>30</v>
      </c>
      <c r="D3926" s="4" t="s">
        <v>19</v>
      </c>
      <c r="E3926" s="3" t="s">
        <v>20</v>
      </c>
      <c r="F3926" s="3" t="s">
        <v>2518</v>
      </c>
      <c r="G3926" s="3" t="s">
        <v>23</v>
      </c>
      <c r="H3926" s="3" t="s">
        <v>12380</v>
      </c>
      <c r="I3926" s="3" t="s">
        <v>12382</v>
      </c>
      <c r="J3926" s="3" t="s">
        <v>27102</v>
      </c>
      <c r="K3926" s="3" t="s">
        <v>35</v>
      </c>
    </row>
    <row r="3927" ht="18.0" customHeight="1">
      <c r="A3927" s="3" t="s">
        <v>2636</v>
      </c>
      <c r="B3927" s="3" t="s">
        <v>27104</v>
      </c>
      <c r="C3927" s="3" t="s">
        <v>30</v>
      </c>
      <c r="D3927" s="4" t="s">
        <v>19</v>
      </c>
      <c r="E3927" s="3" t="s">
        <v>20</v>
      </c>
      <c r="F3927" s="3" t="s">
        <v>132</v>
      </c>
      <c r="G3927" s="3" t="s">
        <v>57</v>
      </c>
      <c r="H3927" s="3" t="s">
        <v>27105</v>
      </c>
      <c r="I3927" s="3" t="s">
        <v>27106</v>
      </c>
      <c r="J3927" s="3" t="s">
        <v>27107</v>
      </c>
      <c r="K3927" s="3" t="s">
        <v>41</v>
      </c>
    </row>
    <row r="3928" ht="18.0" customHeight="1">
      <c r="A3928" s="3" t="s">
        <v>3684</v>
      </c>
      <c r="B3928" s="3" t="s">
        <v>27109</v>
      </c>
      <c r="C3928" s="3" t="s">
        <v>30</v>
      </c>
      <c r="D3928" s="4" t="s">
        <v>19</v>
      </c>
      <c r="E3928" s="3" t="s">
        <v>20</v>
      </c>
      <c r="F3928" s="3" t="s">
        <v>668</v>
      </c>
      <c r="G3928" s="3" t="s">
        <v>23</v>
      </c>
      <c r="H3928" s="3" t="s">
        <v>7654</v>
      </c>
      <c r="I3928" s="3" t="s">
        <v>166</v>
      </c>
      <c r="J3928" s="3" t="s">
        <v>27112</v>
      </c>
      <c r="K3928" s="3" t="s">
        <v>41</v>
      </c>
    </row>
    <row r="3929" ht="18.0" customHeight="1">
      <c r="A3929" s="3" t="s">
        <v>27113</v>
      </c>
      <c r="B3929" s="3" t="s">
        <v>23807</v>
      </c>
      <c r="C3929" s="3" t="s">
        <v>30</v>
      </c>
      <c r="D3929" s="4" t="s">
        <v>19</v>
      </c>
      <c r="E3929" s="3" t="s">
        <v>20</v>
      </c>
      <c r="F3929" s="3" t="s">
        <v>903</v>
      </c>
      <c r="G3929" s="3" t="s">
        <v>50</v>
      </c>
      <c r="H3929" s="3" t="s">
        <v>23808</v>
      </c>
      <c r="I3929" s="3" t="s">
        <v>23809</v>
      </c>
      <c r="J3929" s="3" t="s">
        <v>27118</v>
      </c>
      <c r="K3929" s="3" t="s">
        <v>35</v>
      </c>
    </row>
    <row r="3930" ht="18.0" customHeight="1">
      <c r="A3930" s="3" t="s">
        <v>27119</v>
      </c>
      <c r="B3930" s="3" t="s">
        <v>27120</v>
      </c>
      <c r="C3930" s="3" t="s">
        <v>30</v>
      </c>
      <c r="D3930" s="4" t="s">
        <v>19</v>
      </c>
      <c r="E3930" s="3" t="s">
        <v>20</v>
      </c>
      <c r="F3930" s="3" t="s">
        <v>73</v>
      </c>
      <c r="G3930" s="3" t="s">
        <v>57</v>
      </c>
      <c r="H3930" s="3" t="s">
        <v>1695</v>
      </c>
      <c r="I3930" s="3" t="s">
        <v>27122</v>
      </c>
      <c r="J3930" s="3" t="s">
        <v>27123</v>
      </c>
      <c r="K3930" s="3" t="s">
        <v>41</v>
      </c>
    </row>
    <row r="3931" ht="18.0" customHeight="1">
      <c r="A3931" s="3" t="s">
        <v>27124</v>
      </c>
      <c r="B3931" s="3" t="s">
        <v>4731</v>
      </c>
      <c r="C3931" s="3" t="s">
        <v>30</v>
      </c>
      <c r="D3931" s="4" t="s">
        <v>19</v>
      </c>
      <c r="E3931" s="3" t="s">
        <v>21</v>
      </c>
      <c r="F3931" s="3" t="s">
        <v>73</v>
      </c>
      <c r="G3931" s="3" t="s">
        <v>57</v>
      </c>
      <c r="H3931" s="3" t="s">
        <v>4735</v>
      </c>
      <c r="I3931" s="3" t="s">
        <v>27127</v>
      </c>
      <c r="J3931" s="3" t="s">
        <v>27128</v>
      </c>
      <c r="K3931" s="3" t="s">
        <v>35</v>
      </c>
    </row>
    <row r="3932" ht="18.0" customHeight="1">
      <c r="A3932" s="3" t="s">
        <v>14787</v>
      </c>
      <c r="B3932" s="3" t="s">
        <v>27131</v>
      </c>
      <c r="C3932" s="3" t="s">
        <v>30</v>
      </c>
      <c r="D3932" s="4" t="s">
        <v>19</v>
      </c>
      <c r="E3932" s="3" t="s">
        <v>21</v>
      </c>
      <c r="F3932" s="3" t="s">
        <v>387</v>
      </c>
      <c r="G3932" s="3" t="s">
        <v>50</v>
      </c>
      <c r="H3932" s="3" t="s">
        <v>5991</v>
      </c>
      <c r="I3932" s="3" t="s">
        <v>27132</v>
      </c>
      <c r="J3932" s="3" t="s">
        <v>27133</v>
      </c>
      <c r="K3932" s="3" t="s">
        <v>35</v>
      </c>
    </row>
    <row r="3933" ht="18.0" customHeight="1">
      <c r="A3933" s="3" t="s">
        <v>27134</v>
      </c>
      <c r="B3933" s="3" t="s">
        <v>2111</v>
      </c>
      <c r="C3933" s="3" t="s">
        <v>30</v>
      </c>
      <c r="D3933" s="4" t="s">
        <v>19</v>
      </c>
      <c r="E3933" s="3" t="s">
        <v>21</v>
      </c>
      <c r="F3933" s="3" t="s">
        <v>119</v>
      </c>
      <c r="G3933" s="3" t="s">
        <v>50</v>
      </c>
      <c r="H3933" s="3" t="s">
        <v>726</v>
      </c>
      <c r="I3933" s="3" t="s">
        <v>2114</v>
      </c>
      <c r="J3933" s="3" t="s">
        <v>27141</v>
      </c>
      <c r="K3933" s="3" t="s">
        <v>90</v>
      </c>
    </row>
    <row r="3934" ht="18.0" customHeight="1">
      <c r="A3934" s="3" t="s">
        <v>823</v>
      </c>
      <c r="B3934" s="3" t="s">
        <v>18028</v>
      </c>
      <c r="C3934" s="3" t="s">
        <v>30</v>
      </c>
      <c r="D3934" s="4" t="s">
        <v>19</v>
      </c>
      <c r="E3934" s="3" t="s">
        <v>21</v>
      </c>
      <c r="F3934" s="3" t="s">
        <v>363</v>
      </c>
      <c r="G3934" s="3" t="s">
        <v>50</v>
      </c>
      <c r="H3934" s="3" t="s">
        <v>1085</v>
      </c>
      <c r="I3934" s="3" t="s">
        <v>27145</v>
      </c>
      <c r="J3934" s="3" t="s">
        <v>27146</v>
      </c>
      <c r="K3934" s="3" t="s">
        <v>35</v>
      </c>
    </row>
    <row r="3935" ht="18.0" customHeight="1">
      <c r="A3935" s="3" t="s">
        <v>2073</v>
      </c>
      <c r="B3935" s="3" t="s">
        <v>27148</v>
      </c>
      <c r="C3935" s="3" t="s">
        <v>30</v>
      </c>
      <c r="D3935" s="4" t="s">
        <v>19</v>
      </c>
      <c r="E3935" s="3" t="s">
        <v>20</v>
      </c>
      <c r="F3935" s="3" t="s">
        <v>82</v>
      </c>
      <c r="G3935" s="3" t="s">
        <v>50</v>
      </c>
      <c r="H3935" s="3" t="s">
        <v>27151</v>
      </c>
      <c r="I3935" s="3" t="s">
        <v>27152</v>
      </c>
      <c r="J3935" s="3" t="s">
        <v>27153</v>
      </c>
      <c r="K3935" s="3" t="s">
        <v>41</v>
      </c>
    </row>
    <row r="3936" ht="18.0" customHeight="1">
      <c r="A3936" s="3" t="s">
        <v>2636</v>
      </c>
      <c r="B3936" s="3" t="s">
        <v>27155</v>
      </c>
      <c r="C3936" s="3" t="s">
        <v>30</v>
      </c>
      <c r="D3936" s="4" t="s">
        <v>19</v>
      </c>
      <c r="E3936" s="3" t="s">
        <v>20</v>
      </c>
      <c r="F3936" s="3" t="s">
        <v>177</v>
      </c>
      <c r="G3936" s="3" t="s">
        <v>50</v>
      </c>
      <c r="H3936" s="3" t="s">
        <v>21413</v>
      </c>
      <c r="I3936" s="3" t="s">
        <v>27156</v>
      </c>
      <c r="J3936" s="3" t="s">
        <v>27158</v>
      </c>
      <c r="K3936" s="3" t="s">
        <v>35</v>
      </c>
    </row>
    <row r="3937" ht="18.0" customHeight="1">
      <c r="A3937" s="3" t="s">
        <v>27159</v>
      </c>
      <c r="B3937" s="3" t="s">
        <v>27160</v>
      </c>
      <c r="C3937" s="3" t="s">
        <v>30</v>
      </c>
      <c r="D3937" s="4" t="s">
        <v>19</v>
      </c>
      <c r="E3937" s="3" t="s">
        <v>20</v>
      </c>
      <c r="F3937" s="3" t="s">
        <v>1025</v>
      </c>
      <c r="G3937" s="3" t="s">
        <v>50</v>
      </c>
      <c r="H3937" s="3" t="s">
        <v>27161</v>
      </c>
      <c r="I3937" s="3" t="s">
        <v>166</v>
      </c>
      <c r="J3937" s="3" t="s">
        <v>27162</v>
      </c>
      <c r="K3937" s="3" t="s">
        <v>41</v>
      </c>
    </row>
    <row r="3938" ht="18.0" customHeight="1">
      <c r="A3938" s="3" t="s">
        <v>1175</v>
      </c>
      <c r="B3938" s="3" t="s">
        <v>26169</v>
      </c>
      <c r="C3938" s="3" t="s">
        <v>30</v>
      </c>
      <c r="D3938" s="4" t="s">
        <v>19</v>
      </c>
      <c r="E3938" s="3" t="s">
        <v>127</v>
      </c>
      <c r="F3938" s="3" t="s">
        <v>349</v>
      </c>
      <c r="G3938" s="3" t="s">
        <v>69</v>
      </c>
      <c r="H3938" s="3" t="s">
        <v>26170</v>
      </c>
      <c r="I3938" s="3" t="s">
        <v>1267</v>
      </c>
      <c r="J3938" s="3" t="s">
        <v>27165</v>
      </c>
      <c r="K3938" s="3" t="s">
        <v>35</v>
      </c>
    </row>
    <row r="3939" ht="18.0" customHeight="1">
      <c r="A3939" s="3" t="s">
        <v>27166</v>
      </c>
      <c r="B3939" s="3" t="s">
        <v>10334</v>
      </c>
      <c r="C3939" s="3" t="s">
        <v>30</v>
      </c>
      <c r="D3939" s="4" t="s">
        <v>19</v>
      </c>
      <c r="E3939" s="3" t="s">
        <v>20</v>
      </c>
      <c r="F3939" s="3" t="s">
        <v>73</v>
      </c>
      <c r="G3939" s="3" t="s">
        <v>50</v>
      </c>
      <c r="H3939" s="3" t="s">
        <v>10338</v>
      </c>
      <c r="I3939" s="3" t="s">
        <v>10339</v>
      </c>
      <c r="J3939" s="3" t="s">
        <v>27168</v>
      </c>
      <c r="K3939" s="3" t="s">
        <v>41</v>
      </c>
    </row>
    <row r="3940" ht="18.0" customHeight="1">
      <c r="A3940" s="3" t="s">
        <v>28</v>
      </c>
      <c r="B3940" s="3" t="s">
        <v>11209</v>
      </c>
      <c r="C3940" s="3" t="s">
        <v>30</v>
      </c>
      <c r="D3940" s="4" t="s">
        <v>19</v>
      </c>
      <c r="E3940" s="3" t="s">
        <v>20</v>
      </c>
      <c r="F3940" s="3" t="s">
        <v>132</v>
      </c>
      <c r="G3940" s="3" t="s">
        <v>57</v>
      </c>
      <c r="H3940" s="3" t="s">
        <v>567</v>
      </c>
      <c r="I3940" s="3" t="s">
        <v>27169</v>
      </c>
      <c r="J3940" s="3" t="s">
        <v>27170</v>
      </c>
      <c r="K3940" s="3" t="s">
        <v>35</v>
      </c>
    </row>
    <row r="3941" ht="18.0" customHeight="1">
      <c r="A3941" s="3" t="s">
        <v>27171</v>
      </c>
      <c r="B3941" s="3" t="s">
        <v>27172</v>
      </c>
      <c r="C3941" s="3" t="s">
        <v>30</v>
      </c>
      <c r="D3941" s="4" t="s">
        <v>19</v>
      </c>
      <c r="E3941" s="3" t="s">
        <v>117</v>
      </c>
      <c r="F3941" s="3" t="s">
        <v>363</v>
      </c>
      <c r="G3941" s="3" t="s">
        <v>69</v>
      </c>
      <c r="H3941" s="3" t="s">
        <v>27174</v>
      </c>
      <c r="I3941" s="3" t="s">
        <v>27175</v>
      </c>
      <c r="J3941" s="3" t="s">
        <v>27176</v>
      </c>
      <c r="K3941" s="3" t="s">
        <v>35</v>
      </c>
    </row>
    <row r="3942" ht="18.0" customHeight="1">
      <c r="A3942" s="3" t="s">
        <v>27177</v>
      </c>
      <c r="B3942" s="3" t="s">
        <v>27178</v>
      </c>
      <c r="C3942" s="3" t="s">
        <v>30</v>
      </c>
      <c r="D3942" s="4" t="s">
        <v>19</v>
      </c>
      <c r="E3942" s="3" t="s">
        <v>20</v>
      </c>
      <c r="F3942" s="3" t="s">
        <v>903</v>
      </c>
      <c r="G3942" s="3" t="s">
        <v>69</v>
      </c>
      <c r="H3942" s="3" t="s">
        <v>423</v>
      </c>
      <c r="I3942" s="3" t="s">
        <v>27183</v>
      </c>
      <c r="J3942" s="3" t="s">
        <v>27185</v>
      </c>
      <c r="K3942" s="3" t="s">
        <v>41</v>
      </c>
    </row>
    <row r="3943" ht="18.0" customHeight="1">
      <c r="A3943" s="3" t="s">
        <v>27186</v>
      </c>
      <c r="B3943" s="3" t="s">
        <v>27178</v>
      </c>
      <c r="C3943" s="3" t="s">
        <v>30</v>
      </c>
      <c r="D3943" s="4" t="s">
        <v>19</v>
      </c>
      <c r="E3943" s="3" t="s">
        <v>20</v>
      </c>
      <c r="F3943" s="3" t="s">
        <v>73</v>
      </c>
      <c r="G3943" s="3" t="s">
        <v>69</v>
      </c>
      <c r="H3943" s="3" t="s">
        <v>423</v>
      </c>
      <c r="I3943" s="3" t="s">
        <v>27183</v>
      </c>
      <c r="J3943" s="3" t="s">
        <v>27189</v>
      </c>
      <c r="K3943" s="3" t="s">
        <v>41</v>
      </c>
    </row>
    <row r="3944" ht="18.0" customHeight="1">
      <c r="A3944" s="3" t="s">
        <v>27190</v>
      </c>
      <c r="B3944" s="3" t="s">
        <v>27191</v>
      </c>
      <c r="C3944" s="3" t="s">
        <v>30</v>
      </c>
      <c r="D3944" s="4" t="s">
        <v>19</v>
      </c>
      <c r="E3944" s="3" t="s">
        <v>21</v>
      </c>
      <c r="F3944" s="3" t="s">
        <v>27193</v>
      </c>
      <c r="G3944" s="3" t="s">
        <v>50</v>
      </c>
      <c r="H3944" s="3" t="s">
        <v>404</v>
      </c>
      <c r="I3944" s="3" t="s">
        <v>27194</v>
      </c>
      <c r="J3944" s="3" t="s">
        <v>27195</v>
      </c>
      <c r="K3944" s="3" t="s">
        <v>90</v>
      </c>
    </row>
    <row r="3945" ht="18.0" customHeight="1">
      <c r="A3945" s="3" t="s">
        <v>22297</v>
      </c>
      <c r="B3945" s="3" t="s">
        <v>27084</v>
      </c>
      <c r="C3945" s="3" t="s">
        <v>30</v>
      </c>
      <c r="D3945" s="4" t="s">
        <v>19</v>
      </c>
      <c r="E3945" s="3" t="s">
        <v>21</v>
      </c>
      <c r="F3945" s="3" t="s">
        <v>349</v>
      </c>
      <c r="G3945" s="3" t="s">
        <v>50</v>
      </c>
      <c r="H3945" s="3" t="s">
        <v>489</v>
      </c>
      <c r="I3945" s="3" t="s">
        <v>27198</v>
      </c>
      <c r="J3945" s="3" t="s">
        <v>27200</v>
      </c>
      <c r="K3945" s="3" t="s">
        <v>35</v>
      </c>
    </row>
    <row r="3946" ht="18.0" customHeight="1">
      <c r="A3946" s="3" t="s">
        <v>27202</v>
      </c>
      <c r="B3946" s="3" t="s">
        <v>27084</v>
      </c>
      <c r="C3946" s="3" t="s">
        <v>30</v>
      </c>
      <c r="D3946" s="4" t="s">
        <v>19</v>
      </c>
      <c r="E3946" s="3" t="s">
        <v>21</v>
      </c>
      <c r="F3946" s="3" t="s">
        <v>349</v>
      </c>
      <c r="G3946" s="3" t="s">
        <v>50</v>
      </c>
      <c r="H3946" s="3" t="s">
        <v>489</v>
      </c>
      <c r="I3946" s="3" t="s">
        <v>27085</v>
      </c>
      <c r="J3946" s="3" t="s">
        <v>27205</v>
      </c>
      <c r="K3946" s="3" t="s">
        <v>35</v>
      </c>
    </row>
    <row r="3947" ht="18.0" customHeight="1">
      <c r="A3947" s="3" t="s">
        <v>4177</v>
      </c>
      <c r="B3947" s="3" t="s">
        <v>27084</v>
      </c>
      <c r="C3947" s="3" t="s">
        <v>30</v>
      </c>
      <c r="D3947" s="4" t="s">
        <v>19</v>
      </c>
      <c r="E3947" s="3" t="s">
        <v>20</v>
      </c>
      <c r="F3947" s="3" t="s">
        <v>73</v>
      </c>
      <c r="G3947" s="3" t="s">
        <v>50</v>
      </c>
      <c r="H3947" s="3" t="s">
        <v>489</v>
      </c>
      <c r="I3947" s="3" t="s">
        <v>27208</v>
      </c>
      <c r="J3947" s="3" t="s">
        <v>27209</v>
      </c>
      <c r="K3947" s="3" t="s">
        <v>35</v>
      </c>
    </row>
    <row r="3948" ht="18.0" customHeight="1">
      <c r="A3948" s="3" t="s">
        <v>3430</v>
      </c>
      <c r="B3948" s="3" t="s">
        <v>24463</v>
      </c>
      <c r="C3948" s="3" t="s">
        <v>30</v>
      </c>
      <c r="D3948" s="4" t="s">
        <v>19</v>
      </c>
      <c r="E3948" s="3" t="s">
        <v>21</v>
      </c>
      <c r="F3948" s="3" t="s">
        <v>349</v>
      </c>
      <c r="G3948" s="3" t="s">
        <v>57</v>
      </c>
      <c r="H3948" s="3" t="s">
        <v>556</v>
      </c>
      <c r="I3948" s="3" t="s">
        <v>24464</v>
      </c>
      <c r="J3948" s="3" t="s">
        <v>27213</v>
      </c>
      <c r="K3948" s="3" t="s">
        <v>41</v>
      </c>
    </row>
    <row r="3949" ht="18.0" customHeight="1">
      <c r="A3949" s="3" t="s">
        <v>20362</v>
      </c>
      <c r="B3949" s="3" t="s">
        <v>27214</v>
      </c>
      <c r="C3949" s="3" t="s">
        <v>30</v>
      </c>
      <c r="D3949" s="4" t="s">
        <v>19</v>
      </c>
      <c r="E3949" s="3" t="s">
        <v>21</v>
      </c>
      <c r="F3949" s="3" t="s">
        <v>1604</v>
      </c>
      <c r="G3949" s="3" t="s">
        <v>57</v>
      </c>
      <c r="H3949" s="3" t="s">
        <v>27215</v>
      </c>
      <c r="I3949" s="3" t="s">
        <v>1537</v>
      </c>
      <c r="J3949" s="3" t="s">
        <v>27217</v>
      </c>
      <c r="K3949" s="3" t="s">
        <v>159</v>
      </c>
    </row>
    <row r="3950" ht="18.0" customHeight="1">
      <c r="A3950" s="3" t="s">
        <v>22297</v>
      </c>
      <c r="B3950" s="3" t="s">
        <v>27084</v>
      </c>
      <c r="C3950" s="3" t="s">
        <v>30</v>
      </c>
      <c r="D3950" s="4" t="s">
        <v>19</v>
      </c>
      <c r="E3950" s="3" t="s">
        <v>21</v>
      </c>
      <c r="F3950" s="3" t="s">
        <v>903</v>
      </c>
      <c r="G3950" s="3" t="s">
        <v>69</v>
      </c>
      <c r="H3950" s="3" t="s">
        <v>489</v>
      </c>
      <c r="I3950" s="3" t="s">
        <v>9649</v>
      </c>
      <c r="J3950" s="3" t="s">
        <v>27220</v>
      </c>
      <c r="K3950" s="3" t="s">
        <v>35</v>
      </c>
    </row>
    <row r="3951" ht="18.0" customHeight="1">
      <c r="A3951" s="3" t="s">
        <v>27222</v>
      </c>
      <c r="B3951" s="3" t="s">
        <v>27047</v>
      </c>
      <c r="C3951" s="3" t="s">
        <v>30</v>
      </c>
      <c r="D3951" s="4" t="s">
        <v>19</v>
      </c>
      <c r="E3951" s="3" t="s">
        <v>20</v>
      </c>
      <c r="F3951" s="3" t="s">
        <v>73</v>
      </c>
      <c r="G3951" s="3" t="s">
        <v>57</v>
      </c>
      <c r="H3951" s="3" t="s">
        <v>7596</v>
      </c>
      <c r="I3951" s="3" t="s">
        <v>27049</v>
      </c>
      <c r="J3951" s="3" t="s">
        <v>27227</v>
      </c>
      <c r="K3951" s="3" t="s">
        <v>35</v>
      </c>
    </row>
    <row r="3952" ht="18.0" customHeight="1">
      <c r="A3952" s="3" t="s">
        <v>3292</v>
      </c>
      <c r="B3952" s="3" t="s">
        <v>11136</v>
      </c>
      <c r="C3952" s="3" t="s">
        <v>30</v>
      </c>
      <c r="D3952" s="4" t="s">
        <v>19</v>
      </c>
      <c r="E3952" s="3" t="s">
        <v>21</v>
      </c>
      <c r="F3952" s="3" t="s">
        <v>73</v>
      </c>
      <c r="G3952" s="3" t="s">
        <v>50</v>
      </c>
      <c r="H3952" s="3" t="s">
        <v>11141</v>
      </c>
      <c r="I3952" s="3" t="s">
        <v>11142</v>
      </c>
      <c r="J3952" s="3" t="s">
        <v>27229</v>
      </c>
      <c r="K3952" s="3" t="s">
        <v>41</v>
      </c>
    </row>
    <row r="3953" ht="18.0" customHeight="1">
      <c r="A3953" s="3" t="s">
        <v>27230</v>
      </c>
      <c r="B3953" s="3" t="s">
        <v>9334</v>
      </c>
      <c r="C3953" s="3" t="s">
        <v>30</v>
      </c>
      <c r="D3953" s="4" t="s">
        <v>19</v>
      </c>
      <c r="E3953" s="3" t="s">
        <v>21</v>
      </c>
      <c r="F3953" s="3" t="s">
        <v>349</v>
      </c>
      <c r="G3953" s="3" t="s">
        <v>50</v>
      </c>
      <c r="H3953" s="3" t="s">
        <v>2737</v>
      </c>
      <c r="I3953" s="3" t="s">
        <v>27232</v>
      </c>
      <c r="J3953" s="3" t="s">
        <v>27234</v>
      </c>
      <c r="K3953" s="3" t="s">
        <v>90</v>
      </c>
    </row>
    <row r="3954" ht="18.0" customHeight="1">
      <c r="A3954" s="3" t="s">
        <v>20672</v>
      </c>
      <c r="B3954" s="3" t="s">
        <v>11145</v>
      </c>
      <c r="C3954" s="3" t="s">
        <v>30</v>
      </c>
      <c r="D3954" s="4" t="s">
        <v>19</v>
      </c>
      <c r="E3954" s="3" t="s">
        <v>127</v>
      </c>
      <c r="F3954" s="3" t="s">
        <v>82</v>
      </c>
      <c r="G3954" s="3" t="s">
        <v>69</v>
      </c>
      <c r="H3954" s="3" t="s">
        <v>11149</v>
      </c>
      <c r="I3954" s="3" t="s">
        <v>11150</v>
      </c>
      <c r="J3954" s="3" t="s">
        <v>27236</v>
      </c>
      <c r="K3954" s="3" t="s">
        <v>35</v>
      </c>
    </row>
    <row r="3955" ht="18.0" customHeight="1">
      <c r="A3955" s="3" t="s">
        <v>27237</v>
      </c>
      <c r="B3955" s="3" t="s">
        <v>17895</v>
      </c>
      <c r="C3955" s="3" t="s">
        <v>30</v>
      </c>
      <c r="D3955" s="4" t="s">
        <v>19</v>
      </c>
      <c r="E3955" s="3" t="s">
        <v>20</v>
      </c>
      <c r="F3955" s="3" t="s">
        <v>55</v>
      </c>
      <c r="G3955" s="3" t="s">
        <v>31</v>
      </c>
      <c r="H3955" s="3" t="s">
        <v>38</v>
      </c>
      <c r="I3955" s="3" t="s">
        <v>27242</v>
      </c>
      <c r="J3955" s="3" t="s">
        <v>27243</v>
      </c>
      <c r="K3955" s="3" t="s">
        <v>41</v>
      </c>
    </row>
    <row r="3956" ht="18.0" customHeight="1">
      <c r="A3956" s="3" t="s">
        <v>11180</v>
      </c>
      <c r="B3956" s="3" t="s">
        <v>27245</v>
      </c>
      <c r="C3956" s="3" t="s">
        <v>30</v>
      </c>
      <c r="D3956" s="4" t="s">
        <v>19</v>
      </c>
      <c r="E3956" s="3" t="s">
        <v>21</v>
      </c>
      <c r="F3956" s="3" t="s">
        <v>73</v>
      </c>
      <c r="G3956" s="3" t="s">
        <v>69</v>
      </c>
      <c r="H3956" s="3" t="s">
        <v>329</v>
      </c>
      <c r="I3956" s="3" t="s">
        <v>27247</v>
      </c>
      <c r="J3956" s="3" t="s">
        <v>27249</v>
      </c>
      <c r="K3956" s="3" t="s">
        <v>35</v>
      </c>
    </row>
    <row r="3957" ht="18.0" customHeight="1">
      <c r="A3957" s="3" t="s">
        <v>27250</v>
      </c>
      <c r="B3957" s="3" t="s">
        <v>23342</v>
      </c>
      <c r="C3957" s="3" t="s">
        <v>30</v>
      </c>
      <c r="D3957" s="4" t="s">
        <v>19</v>
      </c>
      <c r="E3957" s="3" t="s">
        <v>20</v>
      </c>
      <c r="F3957" s="3" t="s">
        <v>48</v>
      </c>
      <c r="G3957" s="3" t="s">
        <v>57</v>
      </c>
      <c r="H3957" s="3" t="s">
        <v>70</v>
      </c>
      <c r="I3957" s="3" t="s">
        <v>27253</v>
      </c>
      <c r="J3957" s="3" t="s">
        <v>27255</v>
      </c>
      <c r="K3957" s="3" t="s">
        <v>41</v>
      </c>
    </row>
    <row r="3958" ht="18.0" customHeight="1">
      <c r="A3958" s="3" t="s">
        <v>27257</v>
      </c>
      <c r="B3958" s="3" t="s">
        <v>17752</v>
      </c>
      <c r="C3958" s="3" t="s">
        <v>30</v>
      </c>
      <c r="D3958" s="4" t="s">
        <v>19</v>
      </c>
      <c r="E3958" s="3" t="s">
        <v>20</v>
      </c>
      <c r="F3958" s="3" t="s">
        <v>95</v>
      </c>
      <c r="G3958" s="3" t="s">
        <v>23</v>
      </c>
      <c r="H3958" s="3" t="s">
        <v>17757</v>
      </c>
      <c r="I3958" s="3" t="s">
        <v>17759</v>
      </c>
      <c r="J3958" s="3" t="s">
        <v>27260</v>
      </c>
      <c r="K3958" s="3" t="s">
        <v>27</v>
      </c>
    </row>
    <row r="3959" ht="18.0" customHeight="1">
      <c r="A3959" s="3" t="s">
        <v>27261</v>
      </c>
      <c r="B3959" s="3" t="s">
        <v>27191</v>
      </c>
      <c r="C3959" s="3" t="s">
        <v>30</v>
      </c>
      <c r="D3959" s="4" t="s">
        <v>19</v>
      </c>
      <c r="E3959" s="3" t="s">
        <v>21</v>
      </c>
      <c r="F3959" s="3" t="s">
        <v>436</v>
      </c>
      <c r="G3959" s="3" t="s">
        <v>242</v>
      </c>
      <c r="H3959" s="3" t="s">
        <v>404</v>
      </c>
      <c r="I3959" s="3" t="s">
        <v>27194</v>
      </c>
      <c r="J3959" s="3" t="s">
        <v>27265</v>
      </c>
      <c r="K3959" s="3" t="s">
        <v>90</v>
      </c>
    </row>
    <row r="3960" ht="18.0" customHeight="1">
      <c r="A3960" s="3" t="s">
        <v>23820</v>
      </c>
      <c r="B3960" s="3" t="s">
        <v>27266</v>
      </c>
      <c r="C3960" s="3" t="s">
        <v>30</v>
      </c>
      <c r="D3960" s="4" t="s">
        <v>19</v>
      </c>
      <c r="E3960" s="3" t="s">
        <v>20</v>
      </c>
      <c r="F3960" s="3" t="s">
        <v>132</v>
      </c>
      <c r="G3960" s="3" t="s">
        <v>23</v>
      </c>
      <c r="H3960" s="3" t="s">
        <v>1740</v>
      </c>
      <c r="I3960" s="3" t="s">
        <v>27269</v>
      </c>
      <c r="J3960" s="3" t="s">
        <v>27272</v>
      </c>
      <c r="K3960" s="3" t="s">
        <v>41</v>
      </c>
    </row>
    <row r="3961" ht="18.0" customHeight="1">
      <c r="A3961" s="3" t="s">
        <v>27275</v>
      </c>
      <c r="B3961" s="3" t="s">
        <v>9334</v>
      </c>
      <c r="C3961" s="3" t="s">
        <v>30</v>
      </c>
      <c r="D3961" s="4" t="s">
        <v>19</v>
      </c>
      <c r="E3961" s="3" t="s">
        <v>20</v>
      </c>
      <c r="F3961" s="3" t="s">
        <v>73</v>
      </c>
      <c r="G3961" s="3" t="s">
        <v>57</v>
      </c>
      <c r="H3961" s="3" t="s">
        <v>2737</v>
      </c>
      <c r="I3961" s="3" t="s">
        <v>27277</v>
      </c>
      <c r="J3961" s="3" t="s">
        <v>27279</v>
      </c>
      <c r="K3961" s="3" t="s">
        <v>90</v>
      </c>
    </row>
    <row r="3962" ht="18.0" customHeight="1">
      <c r="A3962" s="3" t="s">
        <v>27280</v>
      </c>
      <c r="B3962" s="3" t="s">
        <v>27281</v>
      </c>
      <c r="C3962" s="3" t="s">
        <v>30</v>
      </c>
      <c r="D3962" s="4" t="s">
        <v>19</v>
      </c>
      <c r="E3962" s="3" t="s">
        <v>21</v>
      </c>
      <c r="F3962" s="3" t="s">
        <v>48</v>
      </c>
      <c r="G3962" s="3" t="s">
        <v>50</v>
      </c>
      <c r="H3962" s="3" t="s">
        <v>38</v>
      </c>
      <c r="I3962" s="3" t="s">
        <v>27284</v>
      </c>
      <c r="J3962" s="3" t="s">
        <v>27285</v>
      </c>
      <c r="K3962" s="3" t="s">
        <v>41</v>
      </c>
    </row>
    <row r="3963" ht="18.0" customHeight="1">
      <c r="A3963" s="3" t="s">
        <v>27286</v>
      </c>
      <c r="B3963" s="3" t="s">
        <v>4645</v>
      </c>
      <c r="C3963" s="3" t="s">
        <v>30</v>
      </c>
      <c r="D3963" s="4" t="s">
        <v>19</v>
      </c>
      <c r="E3963" s="3" t="s">
        <v>21</v>
      </c>
      <c r="F3963" s="3" t="s">
        <v>73</v>
      </c>
      <c r="G3963" s="3" t="s">
        <v>69</v>
      </c>
      <c r="H3963" s="3" t="s">
        <v>423</v>
      </c>
      <c r="I3963" s="3" t="s">
        <v>4654</v>
      </c>
      <c r="J3963" s="3" t="s">
        <v>27288</v>
      </c>
      <c r="K3963" s="3" t="s">
        <v>35</v>
      </c>
    </row>
    <row r="3964" ht="18.0" customHeight="1">
      <c r="A3964" s="3" t="s">
        <v>27289</v>
      </c>
      <c r="B3964" s="3" t="s">
        <v>11275</v>
      </c>
      <c r="C3964" s="3" t="s">
        <v>30</v>
      </c>
      <c r="D3964" s="4" t="s">
        <v>19</v>
      </c>
      <c r="E3964" s="3" t="s">
        <v>21</v>
      </c>
      <c r="F3964" s="3" t="s">
        <v>132</v>
      </c>
      <c r="G3964" s="3" t="s">
        <v>50</v>
      </c>
      <c r="H3964" s="3" t="s">
        <v>1350</v>
      </c>
      <c r="I3964" s="3" t="s">
        <v>27291</v>
      </c>
      <c r="J3964" s="3" t="s">
        <v>27293</v>
      </c>
      <c r="K3964" s="3" t="s">
        <v>159</v>
      </c>
    </row>
    <row r="3965" ht="18.0" customHeight="1">
      <c r="A3965" s="3" t="s">
        <v>27295</v>
      </c>
      <c r="B3965" s="3" t="s">
        <v>27297</v>
      </c>
      <c r="C3965" s="3" t="s">
        <v>30</v>
      </c>
      <c r="D3965" s="4" t="s">
        <v>19</v>
      </c>
      <c r="E3965" s="3" t="s">
        <v>21</v>
      </c>
      <c r="F3965" s="3" t="s">
        <v>177</v>
      </c>
      <c r="G3965" s="3" t="s">
        <v>50</v>
      </c>
      <c r="H3965" s="3" t="s">
        <v>27298</v>
      </c>
      <c r="I3965" s="3" t="s">
        <v>27301</v>
      </c>
      <c r="J3965" s="3" t="s">
        <v>27303</v>
      </c>
      <c r="K3965" s="3" t="s">
        <v>41</v>
      </c>
    </row>
    <row r="3966" ht="18.0" customHeight="1">
      <c r="A3966" s="3" t="s">
        <v>27305</v>
      </c>
      <c r="B3966" s="3" t="s">
        <v>17861</v>
      </c>
      <c r="C3966" s="3" t="s">
        <v>30</v>
      </c>
      <c r="D3966" s="4" t="s">
        <v>19</v>
      </c>
      <c r="E3966" s="3" t="s">
        <v>21</v>
      </c>
      <c r="F3966" s="3" t="s">
        <v>5840</v>
      </c>
      <c r="G3966" s="3" t="s">
        <v>57</v>
      </c>
      <c r="H3966" s="3" t="s">
        <v>1310</v>
      </c>
      <c r="I3966" s="3" t="s">
        <v>27310</v>
      </c>
      <c r="J3966" s="3" t="s">
        <v>27311</v>
      </c>
      <c r="K3966" s="3" t="s">
        <v>35</v>
      </c>
    </row>
    <row r="3967" ht="18.0" customHeight="1">
      <c r="A3967" s="3" t="s">
        <v>19729</v>
      </c>
      <c r="B3967" s="3" t="s">
        <v>27084</v>
      </c>
      <c r="C3967" s="3" t="s">
        <v>30</v>
      </c>
      <c r="D3967" s="4" t="s">
        <v>19</v>
      </c>
      <c r="E3967" s="3" t="s">
        <v>21</v>
      </c>
      <c r="F3967" s="3" t="s">
        <v>903</v>
      </c>
      <c r="G3967" s="3" t="s">
        <v>50</v>
      </c>
      <c r="H3967" s="3" t="s">
        <v>489</v>
      </c>
      <c r="I3967" s="3" t="s">
        <v>27313</v>
      </c>
      <c r="J3967" s="3" t="s">
        <v>27315</v>
      </c>
      <c r="K3967" s="3" t="s">
        <v>35</v>
      </c>
    </row>
    <row r="3968" ht="18.0" customHeight="1">
      <c r="A3968" s="3" t="s">
        <v>27316</v>
      </c>
      <c r="B3968" s="3" t="s">
        <v>27317</v>
      </c>
      <c r="C3968" s="3" t="s">
        <v>30</v>
      </c>
      <c r="D3968" s="4" t="s">
        <v>19</v>
      </c>
      <c r="E3968" s="3" t="s">
        <v>21</v>
      </c>
      <c r="F3968" s="3" t="s">
        <v>73</v>
      </c>
      <c r="G3968" s="3" t="s">
        <v>50</v>
      </c>
      <c r="H3968" s="3" t="s">
        <v>27319</v>
      </c>
      <c r="I3968" s="3" t="s">
        <v>375</v>
      </c>
      <c r="J3968" s="3" t="s">
        <v>27320</v>
      </c>
      <c r="K3968" s="3" t="s">
        <v>41</v>
      </c>
    </row>
    <row r="3969" ht="18.0" customHeight="1">
      <c r="A3969" s="3" t="s">
        <v>27321</v>
      </c>
      <c r="B3969" s="3" t="s">
        <v>27084</v>
      </c>
      <c r="C3969" s="3" t="s">
        <v>30</v>
      </c>
      <c r="D3969" s="4" t="s">
        <v>19</v>
      </c>
      <c r="E3969" s="3" t="s">
        <v>21</v>
      </c>
      <c r="F3969" s="3" t="s">
        <v>903</v>
      </c>
      <c r="G3969" s="3" t="s">
        <v>50</v>
      </c>
      <c r="H3969" s="3" t="s">
        <v>489</v>
      </c>
      <c r="I3969" s="3" t="s">
        <v>27313</v>
      </c>
      <c r="J3969" s="3" t="s">
        <v>27323</v>
      </c>
      <c r="K3969" s="3" t="s">
        <v>35</v>
      </c>
    </row>
    <row r="3970" ht="18.0" customHeight="1">
      <c r="A3970" s="3" t="s">
        <v>10800</v>
      </c>
      <c r="B3970" s="3" t="s">
        <v>10802</v>
      </c>
      <c r="C3970" s="3" t="s">
        <v>30</v>
      </c>
      <c r="D3970" s="4" t="s">
        <v>19</v>
      </c>
      <c r="E3970" s="3" t="s">
        <v>21</v>
      </c>
      <c r="F3970" s="3" t="s">
        <v>363</v>
      </c>
      <c r="G3970" s="3" t="s">
        <v>50</v>
      </c>
      <c r="H3970" s="3" t="s">
        <v>3288</v>
      </c>
      <c r="I3970" s="3" t="s">
        <v>10807</v>
      </c>
      <c r="J3970" s="3" t="s">
        <v>10808</v>
      </c>
      <c r="K3970" s="3" t="s">
        <v>41</v>
      </c>
    </row>
    <row r="3971" ht="18.0" customHeight="1">
      <c r="A3971" s="3" t="s">
        <v>20133</v>
      </c>
      <c r="B3971" s="3" t="s">
        <v>11145</v>
      </c>
      <c r="C3971" s="3" t="s">
        <v>30</v>
      </c>
      <c r="D3971" s="4" t="s">
        <v>19</v>
      </c>
      <c r="E3971" s="3" t="s">
        <v>20</v>
      </c>
      <c r="F3971" s="3" t="s">
        <v>1599</v>
      </c>
      <c r="G3971" s="3" t="s">
        <v>50</v>
      </c>
      <c r="H3971" s="3" t="s">
        <v>11149</v>
      </c>
      <c r="I3971" s="3" t="s">
        <v>11150</v>
      </c>
      <c r="J3971" s="3" t="s">
        <v>27329</v>
      </c>
      <c r="K3971" s="3" t="s">
        <v>35</v>
      </c>
    </row>
    <row r="3972" ht="18.0" customHeight="1">
      <c r="A3972" s="3" t="s">
        <v>3825</v>
      </c>
      <c r="B3972" s="3" t="s">
        <v>17884</v>
      </c>
      <c r="C3972" s="3" t="s">
        <v>30</v>
      </c>
      <c r="D3972" s="4" t="s">
        <v>19</v>
      </c>
      <c r="E3972" s="3" t="s">
        <v>21</v>
      </c>
      <c r="F3972" s="3" t="s">
        <v>73</v>
      </c>
      <c r="G3972" s="3" t="s">
        <v>57</v>
      </c>
      <c r="H3972" s="3" t="s">
        <v>17889</v>
      </c>
      <c r="I3972" s="3" t="s">
        <v>27331</v>
      </c>
      <c r="J3972" s="3" t="s">
        <v>27333</v>
      </c>
      <c r="K3972" s="3" t="s">
        <v>35</v>
      </c>
    </row>
    <row r="3973" ht="18.0" customHeight="1">
      <c r="A3973" s="3" t="s">
        <v>27335</v>
      </c>
      <c r="B3973" s="3" t="s">
        <v>23415</v>
      </c>
      <c r="C3973" s="3" t="s">
        <v>30</v>
      </c>
      <c r="D3973" s="4" t="s">
        <v>19</v>
      </c>
      <c r="E3973" s="3" t="s">
        <v>21</v>
      </c>
      <c r="F3973" s="3" t="s">
        <v>132</v>
      </c>
      <c r="G3973" s="3" t="s">
        <v>57</v>
      </c>
      <c r="H3973" s="3" t="s">
        <v>776</v>
      </c>
      <c r="I3973" s="3" t="s">
        <v>27339</v>
      </c>
      <c r="J3973" s="3" t="s">
        <v>27342</v>
      </c>
      <c r="K3973" s="3" t="s">
        <v>35</v>
      </c>
    </row>
    <row r="3974" ht="18.0" customHeight="1">
      <c r="A3974" s="3" t="s">
        <v>4493</v>
      </c>
      <c r="B3974" s="3" t="s">
        <v>27214</v>
      </c>
      <c r="C3974" s="3" t="s">
        <v>30</v>
      </c>
      <c r="D3974" s="4" t="s">
        <v>19</v>
      </c>
      <c r="E3974" s="3" t="s">
        <v>21</v>
      </c>
      <c r="F3974" s="3" t="s">
        <v>244</v>
      </c>
      <c r="G3974" s="3" t="s">
        <v>50</v>
      </c>
      <c r="H3974" s="3" t="s">
        <v>27215</v>
      </c>
      <c r="I3974" s="3" t="s">
        <v>1537</v>
      </c>
      <c r="J3974" s="3" t="s">
        <v>27346</v>
      </c>
      <c r="K3974" s="3" t="s">
        <v>159</v>
      </c>
    </row>
    <row r="3975" ht="18.0" customHeight="1">
      <c r="A3975" s="3" t="s">
        <v>27347</v>
      </c>
      <c r="B3975" s="3" t="s">
        <v>27348</v>
      </c>
      <c r="C3975" s="3" t="s">
        <v>30</v>
      </c>
      <c r="D3975" s="4" t="s">
        <v>19</v>
      </c>
      <c r="E3975" s="3" t="s">
        <v>20</v>
      </c>
      <c r="F3975" s="3" t="s">
        <v>26524</v>
      </c>
      <c r="G3975" s="3" t="s">
        <v>57</v>
      </c>
      <c r="H3975" s="3" t="s">
        <v>99</v>
      </c>
      <c r="I3975" s="3" t="s">
        <v>27353</v>
      </c>
      <c r="J3975" s="3" t="s">
        <v>27354</v>
      </c>
      <c r="K3975" s="3" t="s">
        <v>41</v>
      </c>
    </row>
    <row r="3976" ht="18.0" customHeight="1">
      <c r="A3976" s="3" t="s">
        <v>27355</v>
      </c>
      <c r="B3976" s="3" t="s">
        <v>17744</v>
      </c>
      <c r="C3976" s="3" t="s">
        <v>30</v>
      </c>
      <c r="D3976" s="4" t="s">
        <v>19</v>
      </c>
      <c r="E3976" s="3" t="s">
        <v>20</v>
      </c>
      <c r="F3976" s="3" t="s">
        <v>119</v>
      </c>
      <c r="G3976" s="3" t="s">
        <v>57</v>
      </c>
      <c r="H3976" s="3" t="s">
        <v>17746</v>
      </c>
      <c r="I3976" s="3" t="s">
        <v>27358</v>
      </c>
      <c r="J3976" s="3" t="s">
        <v>27361</v>
      </c>
      <c r="K3976" s="3" t="s">
        <v>41</v>
      </c>
    </row>
    <row r="3977" ht="18.0" customHeight="1">
      <c r="A3977" s="3" t="s">
        <v>10870</v>
      </c>
      <c r="B3977" s="3" t="s">
        <v>27362</v>
      </c>
      <c r="C3977" s="3" t="s">
        <v>30</v>
      </c>
      <c r="D3977" s="4" t="s">
        <v>19</v>
      </c>
      <c r="E3977" s="3" t="s">
        <v>20</v>
      </c>
      <c r="F3977" s="3" t="s">
        <v>232</v>
      </c>
      <c r="G3977" s="3" t="s">
        <v>50</v>
      </c>
      <c r="H3977" s="3" t="s">
        <v>27364</v>
      </c>
      <c r="I3977" s="3" t="s">
        <v>27365</v>
      </c>
      <c r="J3977" s="3" t="s">
        <v>27367</v>
      </c>
      <c r="K3977" s="3" t="s">
        <v>35</v>
      </c>
    </row>
    <row r="3978" ht="18.0" customHeight="1">
      <c r="A3978" s="3" t="s">
        <v>27368</v>
      </c>
      <c r="B3978" s="3" t="s">
        <v>27369</v>
      </c>
      <c r="C3978" s="3" t="s">
        <v>30</v>
      </c>
      <c r="D3978" s="4" t="s">
        <v>19</v>
      </c>
      <c r="E3978" s="3" t="s">
        <v>21</v>
      </c>
      <c r="F3978" s="3" t="s">
        <v>244</v>
      </c>
      <c r="G3978" s="3" t="s">
        <v>50</v>
      </c>
      <c r="H3978" s="3" t="s">
        <v>2623</v>
      </c>
      <c r="I3978" s="3" t="s">
        <v>27371</v>
      </c>
      <c r="J3978" s="3" t="s">
        <v>27372</v>
      </c>
      <c r="K3978" s="3" t="s">
        <v>41</v>
      </c>
    </row>
    <row r="3979" ht="18.0" customHeight="1">
      <c r="A3979" s="3" t="s">
        <v>27373</v>
      </c>
      <c r="B3979" s="3" t="s">
        <v>27374</v>
      </c>
      <c r="C3979" s="3" t="s">
        <v>30</v>
      </c>
      <c r="D3979" s="4" t="s">
        <v>19</v>
      </c>
      <c r="E3979" s="3" t="s">
        <v>21</v>
      </c>
      <c r="F3979" s="3" t="s">
        <v>1821</v>
      </c>
      <c r="G3979" s="3" t="s">
        <v>23</v>
      </c>
      <c r="H3979" s="3" t="s">
        <v>27377</v>
      </c>
      <c r="I3979" s="3" t="s">
        <v>6634</v>
      </c>
      <c r="J3979" s="3" t="s">
        <v>27378</v>
      </c>
      <c r="K3979" s="3" t="s">
        <v>41</v>
      </c>
    </row>
    <row r="3980" ht="18.0" customHeight="1">
      <c r="A3980" s="3" t="s">
        <v>27379</v>
      </c>
      <c r="B3980" s="3" t="s">
        <v>1278</v>
      </c>
      <c r="C3980" s="3" t="s">
        <v>30</v>
      </c>
      <c r="D3980" s="4" t="s">
        <v>19</v>
      </c>
      <c r="E3980" s="3" t="s">
        <v>20</v>
      </c>
      <c r="F3980" s="3" t="s">
        <v>363</v>
      </c>
      <c r="G3980" s="3" t="s">
        <v>69</v>
      </c>
      <c r="H3980" s="3" t="s">
        <v>109</v>
      </c>
      <c r="I3980" s="3" t="s">
        <v>10698</v>
      </c>
      <c r="J3980" s="3" t="s">
        <v>27381</v>
      </c>
      <c r="K3980" s="3" t="s">
        <v>35</v>
      </c>
    </row>
    <row r="3981" ht="18.0" customHeight="1">
      <c r="A3981" s="3" t="s">
        <v>977</v>
      </c>
      <c r="B3981" s="3" t="s">
        <v>27382</v>
      </c>
      <c r="C3981" s="3" t="s">
        <v>30</v>
      </c>
      <c r="D3981" s="4" t="s">
        <v>19</v>
      </c>
      <c r="E3981" s="3" t="s">
        <v>21</v>
      </c>
      <c r="F3981" s="3" t="s">
        <v>73</v>
      </c>
      <c r="G3981" s="3" t="s">
        <v>57</v>
      </c>
      <c r="H3981" s="3" t="s">
        <v>27384</v>
      </c>
      <c r="I3981" s="3" t="s">
        <v>27386</v>
      </c>
      <c r="J3981" s="3" t="s">
        <v>27388</v>
      </c>
      <c r="K3981" s="3" t="s">
        <v>35</v>
      </c>
    </row>
    <row r="3982" ht="18.0" customHeight="1">
      <c r="A3982" s="3" t="s">
        <v>4797</v>
      </c>
      <c r="B3982" s="3" t="s">
        <v>27084</v>
      </c>
      <c r="C3982" s="3" t="s">
        <v>30</v>
      </c>
      <c r="D3982" s="4" t="s">
        <v>19</v>
      </c>
      <c r="E3982" s="3" t="s">
        <v>21</v>
      </c>
      <c r="F3982" s="3" t="s">
        <v>903</v>
      </c>
      <c r="G3982" s="3" t="s">
        <v>57</v>
      </c>
      <c r="H3982" s="3" t="s">
        <v>489</v>
      </c>
      <c r="I3982" s="3" t="s">
        <v>9649</v>
      </c>
      <c r="J3982" s="3" t="s">
        <v>27390</v>
      </c>
      <c r="K3982" s="3" t="s">
        <v>35</v>
      </c>
    </row>
    <row r="3983" ht="18.0" customHeight="1">
      <c r="A3983" s="3" t="s">
        <v>6977</v>
      </c>
      <c r="B3983" s="3" t="s">
        <v>25474</v>
      </c>
      <c r="C3983" s="3" t="s">
        <v>30</v>
      </c>
      <c r="D3983" s="4" t="s">
        <v>19</v>
      </c>
      <c r="E3983" s="3" t="s">
        <v>20</v>
      </c>
      <c r="F3983" s="3" t="s">
        <v>73</v>
      </c>
      <c r="G3983" s="3" t="s">
        <v>57</v>
      </c>
      <c r="H3983" s="3" t="s">
        <v>5915</v>
      </c>
      <c r="I3983" s="3" t="s">
        <v>608</v>
      </c>
      <c r="J3983" s="3" t="s">
        <v>27393</v>
      </c>
      <c r="K3983" s="3" t="s">
        <v>35</v>
      </c>
    </row>
    <row r="3984" ht="18.0" customHeight="1">
      <c r="A3984" s="3" t="s">
        <v>3914</v>
      </c>
      <c r="B3984" s="3" t="s">
        <v>24463</v>
      </c>
      <c r="C3984" s="3" t="s">
        <v>30</v>
      </c>
      <c r="D3984" s="4" t="s">
        <v>19</v>
      </c>
      <c r="E3984" s="3" t="s">
        <v>20</v>
      </c>
      <c r="F3984" s="3" t="s">
        <v>95</v>
      </c>
      <c r="G3984" s="3" t="s">
        <v>57</v>
      </c>
      <c r="H3984" s="3" t="s">
        <v>556</v>
      </c>
      <c r="I3984" s="3" t="s">
        <v>27397</v>
      </c>
      <c r="J3984" s="3" t="s">
        <v>27399</v>
      </c>
      <c r="K3984" s="3" t="s">
        <v>41</v>
      </c>
    </row>
    <row r="3985" ht="18.0" customHeight="1">
      <c r="A3985" s="3" t="s">
        <v>27400</v>
      </c>
      <c r="B3985" s="3" t="s">
        <v>27401</v>
      </c>
      <c r="C3985" s="3" t="s">
        <v>30</v>
      </c>
      <c r="D3985" s="4" t="s">
        <v>19</v>
      </c>
      <c r="E3985" s="3" t="s">
        <v>21</v>
      </c>
      <c r="F3985" s="3" t="s">
        <v>363</v>
      </c>
      <c r="G3985" s="3" t="s">
        <v>50</v>
      </c>
      <c r="H3985" s="3" t="s">
        <v>27403</v>
      </c>
      <c r="I3985" s="3" t="s">
        <v>27404</v>
      </c>
      <c r="J3985" s="3" t="s">
        <v>27405</v>
      </c>
      <c r="K3985" s="3" t="s">
        <v>35</v>
      </c>
    </row>
    <row r="3986" ht="18.0" customHeight="1">
      <c r="A3986" s="3" t="s">
        <v>3224</v>
      </c>
      <c r="B3986" s="3" t="s">
        <v>17920</v>
      </c>
      <c r="C3986" s="3" t="s">
        <v>30</v>
      </c>
      <c r="D3986" s="4" t="s">
        <v>19</v>
      </c>
      <c r="E3986" s="3" t="s">
        <v>20</v>
      </c>
      <c r="F3986" s="3" t="s">
        <v>73</v>
      </c>
      <c r="G3986" s="3" t="s">
        <v>50</v>
      </c>
      <c r="H3986" s="3" t="s">
        <v>17924</v>
      </c>
      <c r="I3986" s="3" t="s">
        <v>17925</v>
      </c>
      <c r="J3986" s="3" t="s">
        <v>27407</v>
      </c>
      <c r="K3986" s="3" t="s">
        <v>35</v>
      </c>
    </row>
    <row r="3987" ht="18.0" customHeight="1">
      <c r="A3987" s="3" t="s">
        <v>27409</v>
      </c>
      <c r="B3987" s="3" t="s">
        <v>27410</v>
      </c>
      <c r="C3987" s="3" t="s">
        <v>30</v>
      </c>
      <c r="D3987" s="4" t="s">
        <v>19</v>
      </c>
      <c r="E3987" s="3" t="s">
        <v>20</v>
      </c>
      <c r="F3987" s="3" t="s">
        <v>1604</v>
      </c>
      <c r="G3987" s="3" t="s">
        <v>50</v>
      </c>
      <c r="H3987" s="3" t="s">
        <v>21413</v>
      </c>
      <c r="I3987" s="3" t="s">
        <v>24978</v>
      </c>
      <c r="J3987" s="3" t="s">
        <v>27415</v>
      </c>
      <c r="K3987" s="3" t="s">
        <v>41</v>
      </c>
    </row>
    <row r="3988" ht="18.0" customHeight="1">
      <c r="A3988" s="3" t="s">
        <v>27417</v>
      </c>
      <c r="B3988" s="3" t="s">
        <v>27419</v>
      </c>
      <c r="C3988" s="3" t="s">
        <v>30</v>
      </c>
      <c r="D3988" s="4" t="s">
        <v>19</v>
      </c>
      <c r="E3988" s="3" t="s">
        <v>20</v>
      </c>
      <c r="F3988" s="3" t="s">
        <v>177</v>
      </c>
      <c r="G3988" s="3" t="s">
        <v>50</v>
      </c>
      <c r="H3988" s="3" t="s">
        <v>27422</v>
      </c>
      <c r="I3988" s="3" t="s">
        <v>27423</v>
      </c>
      <c r="J3988" s="3" t="s">
        <v>27425</v>
      </c>
      <c r="K3988" s="3" t="s">
        <v>90</v>
      </c>
    </row>
    <row r="3989" ht="18.0" customHeight="1">
      <c r="A3989" s="3" t="s">
        <v>27427</v>
      </c>
      <c r="B3989" s="3" t="s">
        <v>17480</v>
      </c>
      <c r="C3989" s="3" t="s">
        <v>30</v>
      </c>
      <c r="D3989" s="4" t="s">
        <v>19</v>
      </c>
      <c r="E3989" s="3" t="s">
        <v>20</v>
      </c>
      <c r="F3989" s="3" t="s">
        <v>349</v>
      </c>
      <c r="G3989" s="3" t="s">
        <v>50</v>
      </c>
      <c r="H3989" s="3" t="s">
        <v>17482</v>
      </c>
      <c r="I3989" s="3" t="s">
        <v>6818</v>
      </c>
      <c r="J3989" s="3" t="s">
        <v>27430</v>
      </c>
      <c r="K3989" s="3" t="s">
        <v>27</v>
      </c>
    </row>
    <row r="3990" ht="18.0" customHeight="1">
      <c r="A3990" s="3" t="s">
        <v>557</v>
      </c>
      <c r="B3990" s="3" t="s">
        <v>18013</v>
      </c>
      <c r="C3990" s="3" t="s">
        <v>30</v>
      </c>
      <c r="D3990" s="4" t="s">
        <v>19</v>
      </c>
      <c r="E3990" s="3" t="s">
        <v>20</v>
      </c>
      <c r="F3990" s="3" t="s">
        <v>146</v>
      </c>
      <c r="G3990" s="3" t="s">
        <v>50</v>
      </c>
      <c r="H3990" s="3" t="s">
        <v>18019</v>
      </c>
      <c r="I3990" s="3" t="s">
        <v>18021</v>
      </c>
      <c r="J3990" s="3" t="s">
        <v>18022</v>
      </c>
      <c r="K3990" s="3" t="s">
        <v>35</v>
      </c>
    </row>
    <row r="3991" ht="18.0" customHeight="1">
      <c r="A3991" s="3" t="s">
        <v>27436</v>
      </c>
      <c r="B3991" s="3" t="s">
        <v>23251</v>
      </c>
      <c r="C3991" s="3" t="s">
        <v>30</v>
      </c>
      <c r="D3991" s="4" t="s">
        <v>19</v>
      </c>
      <c r="E3991" s="3" t="s">
        <v>21</v>
      </c>
      <c r="F3991" s="3" t="s">
        <v>1661</v>
      </c>
      <c r="G3991" s="3" t="s">
        <v>50</v>
      </c>
      <c r="H3991" s="3" t="s">
        <v>489</v>
      </c>
      <c r="I3991" s="3" t="s">
        <v>27439</v>
      </c>
      <c r="J3991" s="3" t="s">
        <v>27440</v>
      </c>
      <c r="K3991" s="3" t="s">
        <v>35</v>
      </c>
    </row>
    <row r="3992" ht="18.0" customHeight="1">
      <c r="A3992" s="3" t="s">
        <v>259</v>
      </c>
      <c r="B3992" s="3" t="s">
        <v>27441</v>
      </c>
      <c r="C3992" s="3" t="s">
        <v>30</v>
      </c>
      <c r="D3992" s="4" t="s">
        <v>19</v>
      </c>
      <c r="E3992" s="3" t="s">
        <v>20</v>
      </c>
      <c r="F3992" s="3" t="s">
        <v>363</v>
      </c>
      <c r="G3992" s="3" t="s">
        <v>50</v>
      </c>
      <c r="H3992" s="3" t="s">
        <v>2691</v>
      </c>
      <c r="I3992" s="3" t="s">
        <v>27442</v>
      </c>
      <c r="J3992" s="3" t="s">
        <v>27443</v>
      </c>
      <c r="K3992" s="3" t="s">
        <v>35</v>
      </c>
    </row>
    <row r="3993" ht="18.0" customHeight="1">
      <c r="A3993" s="3" t="s">
        <v>2000</v>
      </c>
      <c r="B3993" s="3" t="s">
        <v>27445</v>
      </c>
      <c r="C3993" s="3" t="s">
        <v>30</v>
      </c>
      <c r="D3993" s="4" t="s">
        <v>19</v>
      </c>
      <c r="E3993" s="3" t="s">
        <v>20</v>
      </c>
      <c r="F3993" s="3" t="s">
        <v>6972</v>
      </c>
      <c r="G3993" s="3" t="s">
        <v>57</v>
      </c>
      <c r="H3993" s="3" t="s">
        <v>489</v>
      </c>
      <c r="I3993" s="3" t="s">
        <v>27446</v>
      </c>
      <c r="J3993" s="3" t="s">
        <v>27448</v>
      </c>
      <c r="K3993" s="3" t="s">
        <v>41</v>
      </c>
    </row>
    <row r="3994" ht="18.0" customHeight="1">
      <c r="A3994" s="3" t="s">
        <v>27450</v>
      </c>
      <c r="B3994" s="3" t="s">
        <v>23455</v>
      </c>
      <c r="C3994" s="3" t="s">
        <v>30</v>
      </c>
      <c r="D3994" s="4" t="s">
        <v>19</v>
      </c>
      <c r="E3994" s="3" t="s">
        <v>21</v>
      </c>
      <c r="F3994" s="3" t="s">
        <v>649</v>
      </c>
      <c r="G3994" s="3" t="s">
        <v>69</v>
      </c>
      <c r="H3994" s="3" t="s">
        <v>23457</v>
      </c>
      <c r="I3994" s="3" t="s">
        <v>1900</v>
      </c>
      <c r="J3994" s="3" t="s">
        <v>27451</v>
      </c>
      <c r="K3994" s="3" t="s">
        <v>35</v>
      </c>
    </row>
    <row r="3995" ht="18.0" customHeight="1">
      <c r="A3995" s="3" t="s">
        <v>27453</v>
      </c>
      <c r="B3995" s="3" t="s">
        <v>27454</v>
      </c>
      <c r="C3995" s="3" t="s">
        <v>30</v>
      </c>
      <c r="D3995" s="4" t="s">
        <v>19</v>
      </c>
      <c r="E3995" s="3" t="s">
        <v>21</v>
      </c>
      <c r="F3995" s="3" t="s">
        <v>1261</v>
      </c>
      <c r="G3995" s="3" t="s">
        <v>57</v>
      </c>
      <c r="H3995" s="3" t="s">
        <v>27456</v>
      </c>
      <c r="I3995" s="3" t="s">
        <v>27458</v>
      </c>
      <c r="J3995" s="3" t="s">
        <v>27459</v>
      </c>
      <c r="K3995" s="3" t="s">
        <v>257</v>
      </c>
    </row>
    <row r="3996" ht="18.0" customHeight="1">
      <c r="A3996" s="3" t="s">
        <v>3292</v>
      </c>
      <c r="B3996" s="3" t="s">
        <v>5253</v>
      </c>
      <c r="C3996" s="3" t="s">
        <v>30</v>
      </c>
      <c r="D3996" s="4" t="s">
        <v>19</v>
      </c>
      <c r="E3996" s="3" t="s">
        <v>21</v>
      </c>
      <c r="F3996" s="3" t="s">
        <v>618</v>
      </c>
      <c r="G3996" s="3" t="s">
        <v>57</v>
      </c>
      <c r="H3996" s="3" t="s">
        <v>5255</v>
      </c>
      <c r="I3996" s="3" t="s">
        <v>2294</v>
      </c>
      <c r="J3996" s="3" t="s">
        <v>27461</v>
      </c>
      <c r="K3996" s="3" t="s">
        <v>41</v>
      </c>
    </row>
    <row r="3997" ht="18.0" customHeight="1">
      <c r="A3997" s="3" t="s">
        <v>27463</v>
      </c>
      <c r="B3997" s="3" t="s">
        <v>27464</v>
      </c>
      <c r="C3997" s="3" t="s">
        <v>30</v>
      </c>
      <c r="D3997" s="4" t="s">
        <v>19</v>
      </c>
      <c r="E3997" s="3" t="s">
        <v>20</v>
      </c>
      <c r="F3997" s="3" t="s">
        <v>244</v>
      </c>
      <c r="G3997" s="3" t="s">
        <v>50</v>
      </c>
      <c r="H3997" s="3" t="s">
        <v>27466</v>
      </c>
      <c r="I3997" s="3" t="s">
        <v>27467</v>
      </c>
      <c r="J3997" s="3" t="s">
        <v>27469</v>
      </c>
      <c r="K3997" s="3" t="s">
        <v>35</v>
      </c>
    </row>
    <row r="3998" ht="18.0" customHeight="1">
      <c r="A3998" s="3" t="s">
        <v>7851</v>
      </c>
      <c r="B3998" s="3" t="s">
        <v>27419</v>
      </c>
      <c r="C3998" s="3" t="s">
        <v>30</v>
      </c>
      <c r="D3998" s="4" t="s">
        <v>19</v>
      </c>
      <c r="E3998" s="3" t="s">
        <v>20</v>
      </c>
      <c r="F3998" s="3" t="s">
        <v>82</v>
      </c>
      <c r="G3998" s="3" t="s">
        <v>50</v>
      </c>
      <c r="H3998" s="3" t="s">
        <v>27422</v>
      </c>
      <c r="I3998" s="3" t="s">
        <v>27470</v>
      </c>
      <c r="J3998" s="3" t="s">
        <v>27472</v>
      </c>
      <c r="K3998" s="3" t="s">
        <v>90</v>
      </c>
    </row>
    <row r="3999" ht="18.0" customHeight="1">
      <c r="A3999" s="3" t="s">
        <v>3815</v>
      </c>
      <c r="B3999" s="3" t="s">
        <v>27473</v>
      </c>
      <c r="C3999" s="3" t="s">
        <v>30</v>
      </c>
      <c r="D3999" s="4" t="s">
        <v>19</v>
      </c>
      <c r="E3999" s="3" t="s">
        <v>20</v>
      </c>
      <c r="F3999" s="3" t="s">
        <v>132</v>
      </c>
      <c r="G3999" s="3" t="s">
        <v>57</v>
      </c>
      <c r="H3999" s="3" t="s">
        <v>27474</v>
      </c>
      <c r="I3999" s="3" t="s">
        <v>27475</v>
      </c>
      <c r="J3999" s="3" t="s">
        <v>27477</v>
      </c>
      <c r="K3999" s="3" t="s">
        <v>41</v>
      </c>
    </row>
    <row r="4000" ht="18.0" customHeight="1">
      <c r="A4000" s="3" t="s">
        <v>977</v>
      </c>
      <c r="B4000" s="3" t="s">
        <v>22678</v>
      </c>
      <c r="C4000" s="3" t="s">
        <v>30</v>
      </c>
      <c r="D4000" s="4" t="s">
        <v>19</v>
      </c>
      <c r="E4000" s="3" t="s">
        <v>20</v>
      </c>
      <c r="F4000" s="3" t="s">
        <v>649</v>
      </c>
      <c r="G4000" s="3" t="s">
        <v>57</v>
      </c>
      <c r="H4000" s="3" t="s">
        <v>567</v>
      </c>
      <c r="I4000" s="3" t="s">
        <v>22684</v>
      </c>
      <c r="J4000" s="3" t="s">
        <v>22685</v>
      </c>
      <c r="K4000" s="3" t="s">
        <v>27</v>
      </c>
    </row>
    <row r="4001" ht="18.0" customHeight="1">
      <c r="A4001" s="3" t="s">
        <v>27482</v>
      </c>
      <c r="B4001" s="3" t="s">
        <v>27483</v>
      </c>
      <c r="C4001" s="3" t="s">
        <v>30</v>
      </c>
      <c r="D4001" s="4" t="s">
        <v>19</v>
      </c>
      <c r="E4001" s="3" t="s">
        <v>20</v>
      </c>
      <c r="F4001" s="3" t="s">
        <v>5362</v>
      </c>
      <c r="G4001" s="3" t="s">
        <v>57</v>
      </c>
      <c r="H4001" s="3" t="s">
        <v>423</v>
      </c>
      <c r="I4001" s="3" t="s">
        <v>27485</v>
      </c>
      <c r="J4001" s="3" t="s">
        <v>27486</v>
      </c>
      <c r="K4001" s="3" t="s">
        <v>41</v>
      </c>
    </row>
    <row r="4002" ht="18.0" customHeight="1">
      <c r="A4002" s="3" t="s">
        <v>27488</v>
      </c>
      <c r="B4002" s="3" t="s">
        <v>27489</v>
      </c>
      <c r="C4002" s="3" t="s">
        <v>30</v>
      </c>
      <c r="D4002" s="4" t="s">
        <v>19</v>
      </c>
      <c r="E4002" s="3" t="s">
        <v>20</v>
      </c>
      <c r="F4002" s="3" t="s">
        <v>668</v>
      </c>
      <c r="G4002" s="3" t="s">
        <v>57</v>
      </c>
      <c r="H4002" s="3" t="s">
        <v>726</v>
      </c>
      <c r="I4002" s="3" t="s">
        <v>27492</v>
      </c>
      <c r="J4002" s="3" t="s">
        <v>27493</v>
      </c>
      <c r="K4002" s="3" t="s">
        <v>41</v>
      </c>
    </row>
    <row r="4003" ht="18.0" customHeight="1">
      <c r="A4003" s="3" t="s">
        <v>27496</v>
      </c>
      <c r="B4003" s="3" t="s">
        <v>27498</v>
      </c>
      <c r="C4003" s="3" t="s">
        <v>30</v>
      </c>
      <c r="D4003" s="4" t="s">
        <v>19</v>
      </c>
      <c r="E4003" s="3" t="s">
        <v>127</v>
      </c>
      <c r="F4003" s="3" t="s">
        <v>146</v>
      </c>
      <c r="G4003" s="3" t="s">
        <v>69</v>
      </c>
      <c r="H4003" s="3" t="s">
        <v>27499</v>
      </c>
      <c r="I4003" s="3" t="s">
        <v>27500</v>
      </c>
      <c r="J4003" s="3" t="s">
        <v>27501</v>
      </c>
      <c r="K4003" s="3" t="s">
        <v>41</v>
      </c>
    </row>
    <row r="4004" ht="18.0" customHeight="1">
      <c r="A4004" s="3" t="s">
        <v>27504</v>
      </c>
      <c r="B4004" s="3" t="s">
        <v>10662</v>
      </c>
      <c r="C4004" s="3" t="s">
        <v>30</v>
      </c>
      <c r="D4004" s="4" t="s">
        <v>19</v>
      </c>
      <c r="E4004" s="3" t="s">
        <v>20</v>
      </c>
      <c r="F4004" s="3" t="s">
        <v>73</v>
      </c>
      <c r="G4004" s="3" t="s">
        <v>50</v>
      </c>
      <c r="H4004" s="3" t="s">
        <v>38</v>
      </c>
      <c r="I4004" s="3" t="s">
        <v>166</v>
      </c>
      <c r="J4004" s="3" t="s">
        <v>27509</v>
      </c>
      <c r="K4004" s="3" t="s">
        <v>41</v>
      </c>
    </row>
    <row r="4005" ht="18.0" customHeight="1">
      <c r="A4005" s="3" t="s">
        <v>10870</v>
      </c>
      <c r="B4005" s="3" t="s">
        <v>24463</v>
      </c>
      <c r="C4005" s="3" t="s">
        <v>30</v>
      </c>
      <c r="D4005" s="4" t="s">
        <v>19</v>
      </c>
      <c r="E4005" s="3" t="s">
        <v>20</v>
      </c>
      <c r="F4005" s="3" t="s">
        <v>48</v>
      </c>
      <c r="G4005" s="3" t="s">
        <v>23</v>
      </c>
      <c r="H4005" s="3" t="s">
        <v>556</v>
      </c>
      <c r="I4005" s="3" t="s">
        <v>27397</v>
      </c>
      <c r="J4005" s="3" t="s">
        <v>27513</v>
      </c>
      <c r="K4005" s="3" t="s">
        <v>41</v>
      </c>
    </row>
    <row r="4006" ht="18.0" customHeight="1">
      <c r="A4006" s="3" t="s">
        <v>16428</v>
      </c>
      <c r="B4006" s="3" t="s">
        <v>17744</v>
      </c>
      <c r="C4006" s="3" t="s">
        <v>30</v>
      </c>
      <c r="D4006" s="4" t="s">
        <v>19</v>
      </c>
      <c r="E4006" s="3" t="s">
        <v>20</v>
      </c>
      <c r="F4006" s="3" t="s">
        <v>48</v>
      </c>
      <c r="G4006" s="3" t="s">
        <v>57</v>
      </c>
      <c r="H4006" s="3" t="s">
        <v>17746</v>
      </c>
      <c r="I4006" s="3" t="s">
        <v>166</v>
      </c>
      <c r="J4006" s="3" t="s">
        <v>27515</v>
      </c>
      <c r="K4006" s="3" t="s">
        <v>41</v>
      </c>
    </row>
    <row r="4007" ht="18.0" customHeight="1">
      <c r="A4007" s="3" t="s">
        <v>27517</v>
      </c>
      <c r="B4007" s="3" t="s">
        <v>26589</v>
      </c>
      <c r="C4007" s="3" t="s">
        <v>30</v>
      </c>
      <c r="D4007" s="4" t="s">
        <v>19</v>
      </c>
      <c r="E4007" s="3" t="s">
        <v>21</v>
      </c>
      <c r="F4007" s="3" t="s">
        <v>244</v>
      </c>
      <c r="G4007" s="3" t="s">
        <v>69</v>
      </c>
      <c r="H4007" s="3" t="s">
        <v>99</v>
      </c>
      <c r="I4007" s="3" t="s">
        <v>1384</v>
      </c>
      <c r="J4007" s="3" t="s">
        <v>27519</v>
      </c>
      <c r="K4007" s="3" t="s">
        <v>90</v>
      </c>
    </row>
    <row r="4008" ht="18.0" customHeight="1">
      <c r="A4008" s="3" t="s">
        <v>27520</v>
      </c>
      <c r="B4008" s="3" t="s">
        <v>23131</v>
      </c>
      <c r="C4008" s="3" t="s">
        <v>30</v>
      </c>
      <c r="D4008" s="4" t="s">
        <v>19</v>
      </c>
      <c r="E4008" s="3" t="s">
        <v>20</v>
      </c>
      <c r="F4008" s="3" t="s">
        <v>577</v>
      </c>
      <c r="G4008" s="3" t="s">
        <v>50</v>
      </c>
      <c r="H4008" s="3" t="s">
        <v>23135</v>
      </c>
      <c r="I4008" s="3" t="s">
        <v>27522</v>
      </c>
      <c r="J4008" s="3" t="s">
        <v>27523</v>
      </c>
      <c r="K4008" s="3" t="s">
        <v>90</v>
      </c>
    </row>
    <row r="4009" ht="18.0" customHeight="1">
      <c r="A4009" s="3" t="s">
        <v>11935</v>
      </c>
      <c r="B4009" s="3" t="s">
        <v>27524</v>
      </c>
      <c r="C4009" s="3" t="s">
        <v>30</v>
      </c>
      <c r="D4009" s="4" t="s">
        <v>19</v>
      </c>
      <c r="E4009" s="3" t="s">
        <v>20</v>
      </c>
      <c r="F4009" s="3" t="s">
        <v>146</v>
      </c>
      <c r="G4009" s="3" t="s">
        <v>50</v>
      </c>
      <c r="H4009" s="3" t="s">
        <v>1085</v>
      </c>
      <c r="I4009" s="3" t="s">
        <v>27526</v>
      </c>
      <c r="J4009" s="3" t="s">
        <v>27527</v>
      </c>
      <c r="K4009" s="3" t="s">
        <v>35</v>
      </c>
    </row>
    <row r="4010" ht="18.0" customHeight="1">
      <c r="A4010" s="3" t="s">
        <v>27529</v>
      </c>
      <c r="B4010" s="3" t="s">
        <v>26977</v>
      </c>
      <c r="C4010" s="3" t="s">
        <v>30</v>
      </c>
      <c r="D4010" s="4" t="s">
        <v>19</v>
      </c>
      <c r="E4010" s="3" t="s">
        <v>21</v>
      </c>
      <c r="F4010" s="3" t="s">
        <v>349</v>
      </c>
      <c r="G4010" s="3" t="s">
        <v>69</v>
      </c>
      <c r="H4010" s="3" t="s">
        <v>38</v>
      </c>
      <c r="I4010" s="3" t="s">
        <v>26979</v>
      </c>
      <c r="J4010" s="3" t="s">
        <v>27532</v>
      </c>
      <c r="K4010" s="3" t="s">
        <v>90</v>
      </c>
    </row>
    <row r="4011" ht="18.0" customHeight="1">
      <c r="A4011" s="3" t="s">
        <v>25633</v>
      </c>
      <c r="B4011" s="3" t="s">
        <v>27534</v>
      </c>
      <c r="C4011" s="3" t="s">
        <v>30</v>
      </c>
      <c r="D4011" s="4" t="s">
        <v>19</v>
      </c>
      <c r="E4011" s="3" t="s">
        <v>20</v>
      </c>
      <c r="F4011" s="3" t="s">
        <v>177</v>
      </c>
      <c r="G4011" s="3" t="s">
        <v>50</v>
      </c>
      <c r="H4011" s="3" t="s">
        <v>265</v>
      </c>
      <c r="I4011" s="3" t="s">
        <v>27536</v>
      </c>
      <c r="J4011" s="3" t="s">
        <v>27537</v>
      </c>
      <c r="K4011" s="3" t="s">
        <v>41</v>
      </c>
    </row>
    <row r="4012" ht="18.0" customHeight="1">
      <c r="A4012" s="3" t="s">
        <v>27538</v>
      </c>
      <c r="B4012" s="3" t="s">
        <v>27058</v>
      </c>
      <c r="C4012" s="3" t="s">
        <v>30</v>
      </c>
      <c r="D4012" s="4" t="s">
        <v>19</v>
      </c>
      <c r="E4012" s="3" t="s">
        <v>20</v>
      </c>
      <c r="F4012" s="3" t="s">
        <v>73</v>
      </c>
      <c r="G4012" s="3" t="s">
        <v>69</v>
      </c>
      <c r="H4012" s="3" t="s">
        <v>329</v>
      </c>
      <c r="I4012" s="3" t="s">
        <v>27540</v>
      </c>
      <c r="J4012" s="3" t="s">
        <v>27541</v>
      </c>
      <c r="K4012" s="3" t="s">
        <v>90</v>
      </c>
    </row>
    <row r="4013" ht="18.0" customHeight="1">
      <c r="A4013" s="3" t="s">
        <v>27542</v>
      </c>
      <c r="B4013" s="3" t="s">
        <v>26880</v>
      </c>
      <c r="C4013" s="3" t="s">
        <v>30</v>
      </c>
      <c r="D4013" s="4" t="s">
        <v>19</v>
      </c>
      <c r="E4013" s="3" t="s">
        <v>21</v>
      </c>
      <c r="F4013" s="3" t="s">
        <v>119</v>
      </c>
      <c r="G4013" s="3" t="s">
        <v>50</v>
      </c>
      <c r="H4013" s="3" t="s">
        <v>26884</v>
      </c>
      <c r="I4013" s="3" t="s">
        <v>26885</v>
      </c>
      <c r="J4013" s="3" t="s">
        <v>27545</v>
      </c>
      <c r="K4013" s="3" t="s">
        <v>41</v>
      </c>
    </row>
    <row r="4014" ht="18.0" customHeight="1">
      <c r="A4014" s="3" t="s">
        <v>27547</v>
      </c>
      <c r="B4014" s="3" t="s">
        <v>27548</v>
      </c>
      <c r="C4014" s="3" t="s">
        <v>30</v>
      </c>
      <c r="D4014" s="4" t="s">
        <v>19</v>
      </c>
      <c r="E4014" s="3" t="s">
        <v>20</v>
      </c>
      <c r="F4014" s="3" t="s">
        <v>132</v>
      </c>
      <c r="G4014" s="3" t="s">
        <v>50</v>
      </c>
      <c r="H4014" s="3" t="s">
        <v>27549</v>
      </c>
      <c r="I4014" s="3" t="s">
        <v>27550</v>
      </c>
      <c r="J4014" s="3" t="s">
        <v>27552</v>
      </c>
      <c r="K4014" s="3" t="s">
        <v>35</v>
      </c>
    </row>
    <row r="4015" ht="18.0" customHeight="1">
      <c r="A4015" s="3" t="s">
        <v>27553</v>
      </c>
      <c r="B4015" s="3" t="s">
        <v>27489</v>
      </c>
      <c r="C4015" s="3" t="s">
        <v>30</v>
      </c>
      <c r="D4015" s="4" t="s">
        <v>19</v>
      </c>
      <c r="E4015" s="3" t="s">
        <v>20</v>
      </c>
      <c r="F4015" s="3" t="s">
        <v>1082</v>
      </c>
      <c r="G4015" s="3" t="s">
        <v>57</v>
      </c>
      <c r="H4015" s="3" t="s">
        <v>726</v>
      </c>
      <c r="I4015" s="3" t="s">
        <v>27492</v>
      </c>
      <c r="J4015" s="3" t="s">
        <v>27556</v>
      </c>
      <c r="K4015" s="3" t="s">
        <v>41</v>
      </c>
    </row>
    <row r="4016" ht="18.0" customHeight="1">
      <c r="A4016" s="3" t="s">
        <v>2636</v>
      </c>
      <c r="B4016" s="3" t="s">
        <v>26345</v>
      </c>
      <c r="C4016" s="3" t="s">
        <v>30</v>
      </c>
      <c r="D4016" s="4" t="s">
        <v>19</v>
      </c>
      <c r="E4016" s="3" t="s">
        <v>21</v>
      </c>
      <c r="F4016" s="3" t="s">
        <v>177</v>
      </c>
      <c r="G4016" s="3" t="s">
        <v>50</v>
      </c>
      <c r="H4016" s="3" t="s">
        <v>26348</v>
      </c>
      <c r="I4016" s="3" t="s">
        <v>27558</v>
      </c>
      <c r="J4016" s="3" t="s">
        <v>27559</v>
      </c>
      <c r="K4016" s="3" t="s">
        <v>41</v>
      </c>
    </row>
    <row r="4017" ht="18.0" customHeight="1">
      <c r="A4017" s="3" t="s">
        <v>259</v>
      </c>
      <c r="B4017" s="3" t="s">
        <v>18405</v>
      </c>
      <c r="C4017" s="3" t="s">
        <v>30</v>
      </c>
      <c r="D4017" s="4" t="s">
        <v>19</v>
      </c>
      <c r="E4017" s="3" t="s">
        <v>21</v>
      </c>
      <c r="F4017" s="3" t="s">
        <v>73</v>
      </c>
      <c r="G4017" s="3" t="s">
        <v>50</v>
      </c>
      <c r="H4017" s="3" t="s">
        <v>3980</v>
      </c>
      <c r="I4017" s="3" t="s">
        <v>18408</v>
      </c>
      <c r="J4017" s="3" t="s">
        <v>27565</v>
      </c>
      <c r="K4017" s="3" t="s">
        <v>41</v>
      </c>
    </row>
    <row r="4018" ht="18.0" customHeight="1">
      <c r="A4018" s="3" t="s">
        <v>27566</v>
      </c>
      <c r="B4018" s="3" t="s">
        <v>27567</v>
      </c>
      <c r="C4018" s="3" t="s">
        <v>30</v>
      </c>
      <c r="D4018" s="4" t="s">
        <v>19</v>
      </c>
      <c r="E4018" s="3" t="s">
        <v>127</v>
      </c>
      <c r="F4018" s="3" t="s">
        <v>1604</v>
      </c>
      <c r="G4018" s="3" t="s">
        <v>69</v>
      </c>
      <c r="H4018" s="3" t="s">
        <v>9357</v>
      </c>
      <c r="I4018" s="3" t="s">
        <v>166</v>
      </c>
      <c r="J4018" s="3" t="s">
        <v>27569</v>
      </c>
      <c r="K4018" s="3" t="s">
        <v>41</v>
      </c>
    </row>
    <row r="4019" ht="18.0" customHeight="1">
      <c r="A4019" s="3" t="s">
        <v>27570</v>
      </c>
      <c r="B4019" s="3" t="s">
        <v>27571</v>
      </c>
      <c r="C4019" s="3" t="s">
        <v>30</v>
      </c>
      <c r="D4019" s="4" t="s">
        <v>19</v>
      </c>
      <c r="E4019" s="3" t="s">
        <v>20</v>
      </c>
      <c r="F4019" s="3" t="s">
        <v>146</v>
      </c>
      <c r="G4019" s="3" t="s">
        <v>50</v>
      </c>
      <c r="H4019" s="3" t="s">
        <v>27573</v>
      </c>
      <c r="I4019" s="3" t="s">
        <v>1935</v>
      </c>
      <c r="J4019" s="3" t="s">
        <v>27574</v>
      </c>
      <c r="K4019" s="3" t="s">
        <v>41</v>
      </c>
    </row>
    <row r="4020" ht="18.0" customHeight="1">
      <c r="A4020" s="3" t="s">
        <v>20061</v>
      </c>
      <c r="B4020" s="3" t="s">
        <v>22678</v>
      </c>
      <c r="C4020" s="3" t="s">
        <v>30</v>
      </c>
      <c r="D4020" s="4" t="s">
        <v>19</v>
      </c>
      <c r="E4020" s="3" t="s">
        <v>20</v>
      </c>
      <c r="F4020" s="3" t="s">
        <v>649</v>
      </c>
      <c r="G4020" s="3" t="s">
        <v>57</v>
      </c>
      <c r="H4020" s="3" t="s">
        <v>567</v>
      </c>
      <c r="I4020" s="3" t="s">
        <v>27578</v>
      </c>
      <c r="J4020" s="3" t="s">
        <v>27579</v>
      </c>
      <c r="K4020" s="3" t="s">
        <v>27</v>
      </c>
    </row>
    <row r="4021" ht="18.0" customHeight="1">
      <c r="A4021" s="3" t="s">
        <v>27581</v>
      </c>
      <c r="B4021" s="3" t="s">
        <v>15330</v>
      </c>
      <c r="C4021" s="3" t="s">
        <v>30</v>
      </c>
      <c r="D4021" s="4" t="s">
        <v>19</v>
      </c>
      <c r="E4021" s="3" t="s">
        <v>117</v>
      </c>
      <c r="F4021" s="3" t="s">
        <v>349</v>
      </c>
      <c r="G4021" s="3" t="s">
        <v>69</v>
      </c>
      <c r="H4021" s="3" t="s">
        <v>3493</v>
      </c>
      <c r="I4021" s="3" t="s">
        <v>15342</v>
      </c>
      <c r="J4021" s="3" t="s">
        <v>27584</v>
      </c>
      <c r="K4021" s="3" t="s">
        <v>35</v>
      </c>
    </row>
    <row r="4022" ht="18.0" customHeight="1">
      <c r="A4022" s="3" t="s">
        <v>7446</v>
      </c>
      <c r="B4022" s="3" t="s">
        <v>27586</v>
      </c>
      <c r="C4022" s="3" t="s">
        <v>30</v>
      </c>
      <c r="D4022" s="4" t="s">
        <v>19</v>
      </c>
      <c r="E4022" s="3" t="s">
        <v>21</v>
      </c>
      <c r="F4022" s="3" t="s">
        <v>349</v>
      </c>
      <c r="G4022" s="3" t="s">
        <v>50</v>
      </c>
      <c r="H4022" s="3" t="s">
        <v>99</v>
      </c>
      <c r="I4022" s="3" t="s">
        <v>5216</v>
      </c>
      <c r="J4022" s="3" t="s">
        <v>27588</v>
      </c>
      <c r="K4022" s="3" t="s">
        <v>35</v>
      </c>
    </row>
    <row r="4023" ht="18.0" customHeight="1">
      <c r="A4023" s="3" t="s">
        <v>27589</v>
      </c>
      <c r="B4023" s="3" t="s">
        <v>27548</v>
      </c>
      <c r="C4023" s="3" t="s">
        <v>30</v>
      </c>
      <c r="D4023" s="4" t="s">
        <v>19</v>
      </c>
      <c r="E4023" s="3" t="s">
        <v>20</v>
      </c>
      <c r="F4023" s="3" t="s">
        <v>73</v>
      </c>
      <c r="G4023" s="3" t="s">
        <v>50</v>
      </c>
      <c r="H4023" s="3" t="s">
        <v>27549</v>
      </c>
      <c r="I4023" s="3" t="s">
        <v>27550</v>
      </c>
      <c r="J4023" s="3" t="s">
        <v>27593</v>
      </c>
      <c r="K4023" s="3" t="s">
        <v>35</v>
      </c>
    </row>
    <row r="4024" ht="18.0" customHeight="1">
      <c r="A4024" s="3" t="s">
        <v>2636</v>
      </c>
      <c r="B4024" s="3" t="s">
        <v>22181</v>
      </c>
      <c r="C4024" s="3" t="s">
        <v>30</v>
      </c>
      <c r="D4024" s="4" t="s">
        <v>19</v>
      </c>
      <c r="E4024" s="3" t="s">
        <v>20</v>
      </c>
      <c r="F4024" s="3" t="s">
        <v>73</v>
      </c>
      <c r="G4024" s="3" t="s">
        <v>50</v>
      </c>
      <c r="H4024" s="3" t="s">
        <v>22184</v>
      </c>
      <c r="I4024" s="3" t="s">
        <v>22185</v>
      </c>
      <c r="J4024" s="3" t="s">
        <v>27596</v>
      </c>
      <c r="K4024" s="3" t="s">
        <v>35</v>
      </c>
    </row>
    <row r="4025" ht="18.0" customHeight="1">
      <c r="A4025" s="3" t="s">
        <v>27597</v>
      </c>
      <c r="B4025" s="3" t="s">
        <v>27598</v>
      </c>
      <c r="C4025" s="3" t="s">
        <v>30</v>
      </c>
      <c r="D4025" s="4" t="s">
        <v>19</v>
      </c>
      <c r="E4025" s="3" t="s">
        <v>21</v>
      </c>
      <c r="F4025" s="3" t="s">
        <v>387</v>
      </c>
      <c r="G4025" s="3" t="s">
        <v>69</v>
      </c>
      <c r="H4025" s="3" t="s">
        <v>2498</v>
      </c>
      <c r="I4025" s="3" t="s">
        <v>27603</v>
      </c>
      <c r="J4025" s="3" t="s">
        <v>27604</v>
      </c>
      <c r="K4025" s="3" t="s">
        <v>41</v>
      </c>
    </row>
    <row r="4026" ht="18.0" customHeight="1">
      <c r="A4026" s="3" t="s">
        <v>27605</v>
      </c>
      <c r="B4026" s="3" t="s">
        <v>25996</v>
      </c>
      <c r="C4026" s="3" t="s">
        <v>30</v>
      </c>
      <c r="D4026" s="4" t="s">
        <v>19</v>
      </c>
      <c r="E4026" s="3" t="s">
        <v>127</v>
      </c>
      <c r="F4026" s="3" t="s">
        <v>2680</v>
      </c>
      <c r="G4026" s="3" t="s">
        <v>57</v>
      </c>
      <c r="H4026" s="3" t="s">
        <v>38</v>
      </c>
      <c r="I4026" s="3" t="s">
        <v>25998</v>
      </c>
      <c r="J4026" s="3" t="s">
        <v>27610</v>
      </c>
      <c r="K4026" s="3" t="s">
        <v>41</v>
      </c>
    </row>
    <row r="4027" ht="18.0" customHeight="1">
      <c r="A4027" s="3" t="s">
        <v>27612</v>
      </c>
      <c r="B4027" s="3" t="s">
        <v>27613</v>
      </c>
      <c r="C4027" s="3" t="s">
        <v>30</v>
      </c>
      <c r="D4027" s="4" t="s">
        <v>19</v>
      </c>
      <c r="E4027" s="3" t="s">
        <v>127</v>
      </c>
      <c r="F4027" s="3" t="s">
        <v>1025</v>
      </c>
      <c r="G4027" s="3" t="s">
        <v>69</v>
      </c>
      <c r="H4027" s="3" t="s">
        <v>16738</v>
      </c>
      <c r="I4027" s="3" t="s">
        <v>27614</v>
      </c>
      <c r="J4027" s="3" t="s">
        <v>27616</v>
      </c>
      <c r="K4027" s="3" t="s">
        <v>41</v>
      </c>
    </row>
    <row r="4028" ht="18.0" customHeight="1">
      <c r="A4028" s="3" t="s">
        <v>4811</v>
      </c>
      <c r="B4028" s="3" t="s">
        <v>27619</v>
      </c>
      <c r="C4028" s="3" t="s">
        <v>30</v>
      </c>
      <c r="D4028" s="4" t="s">
        <v>19</v>
      </c>
      <c r="E4028" s="3" t="s">
        <v>20</v>
      </c>
      <c r="F4028" s="3" t="s">
        <v>132</v>
      </c>
      <c r="G4028" s="3" t="s">
        <v>23</v>
      </c>
      <c r="H4028" s="3" t="s">
        <v>70</v>
      </c>
      <c r="I4028" s="3" t="s">
        <v>27621</v>
      </c>
      <c r="J4028" s="3" t="s">
        <v>27622</v>
      </c>
      <c r="K4028" s="3" t="s">
        <v>35</v>
      </c>
    </row>
    <row r="4029" ht="18.0" customHeight="1">
      <c r="A4029" s="3" t="s">
        <v>2309</v>
      </c>
      <c r="B4029" s="3" t="s">
        <v>27445</v>
      </c>
      <c r="C4029" s="3" t="s">
        <v>30</v>
      </c>
      <c r="D4029" s="4" t="s">
        <v>19</v>
      </c>
      <c r="E4029" s="3" t="s">
        <v>20</v>
      </c>
      <c r="F4029" s="3" t="s">
        <v>237</v>
      </c>
      <c r="G4029" s="3" t="s">
        <v>57</v>
      </c>
      <c r="H4029" s="3" t="s">
        <v>489</v>
      </c>
      <c r="I4029" s="3" t="s">
        <v>27625</v>
      </c>
      <c r="J4029" s="3" t="s">
        <v>27626</v>
      </c>
      <c r="K4029" s="3" t="s">
        <v>41</v>
      </c>
    </row>
    <row r="4030" ht="18.0" customHeight="1">
      <c r="A4030" s="3" t="s">
        <v>27627</v>
      </c>
      <c r="B4030" s="3" t="s">
        <v>5253</v>
      </c>
      <c r="C4030" s="3" t="s">
        <v>30</v>
      </c>
      <c r="D4030" s="4" t="s">
        <v>19</v>
      </c>
      <c r="E4030" s="3" t="s">
        <v>20</v>
      </c>
      <c r="F4030" s="3" t="s">
        <v>349</v>
      </c>
      <c r="G4030" s="3" t="s">
        <v>50</v>
      </c>
      <c r="H4030" s="3" t="s">
        <v>5255</v>
      </c>
      <c r="I4030" s="3" t="s">
        <v>166</v>
      </c>
      <c r="J4030" s="3" t="s">
        <v>27629</v>
      </c>
      <c r="K4030" s="3" t="s">
        <v>41</v>
      </c>
    </row>
    <row r="4031" ht="18.0" customHeight="1">
      <c r="A4031" s="3" t="s">
        <v>2636</v>
      </c>
      <c r="B4031" s="3" t="s">
        <v>27419</v>
      </c>
      <c r="C4031" s="3" t="s">
        <v>30</v>
      </c>
      <c r="D4031" s="4" t="s">
        <v>19</v>
      </c>
      <c r="E4031" s="3" t="s">
        <v>20</v>
      </c>
      <c r="F4031" s="3" t="s">
        <v>781</v>
      </c>
      <c r="G4031" s="3" t="s">
        <v>50</v>
      </c>
      <c r="H4031" s="3" t="s">
        <v>27422</v>
      </c>
      <c r="I4031" s="3" t="s">
        <v>27631</v>
      </c>
      <c r="J4031" s="3" t="s">
        <v>27632</v>
      </c>
      <c r="K4031" s="3" t="s">
        <v>90</v>
      </c>
    </row>
    <row r="4032" ht="18.0" customHeight="1">
      <c r="A4032" s="3" t="s">
        <v>2636</v>
      </c>
      <c r="B4032" s="3" t="s">
        <v>26604</v>
      </c>
      <c r="C4032" s="3" t="s">
        <v>30</v>
      </c>
      <c r="D4032" s="4" t="s">
        <v>19</v>
      </c>
      <c r="E4032" s="3" t="s">
        <v>20</v>
      </c>
      <c r="F4032" s="3" t="s">
        <v>3663</v>
      </c>
      <c r="G4032" s="3" t="s">
        <v>57</v>
      </c>
      <c r="H4032" s="3" t="s">
        <v>698</v>
      </c>
      <c r="I4032" s="3" t="s">
        <v>27634</v>
      </c>
      <c r="J4032" s="3" t="s">
        <v>27635</v>
      </c>
      <c r="K4032" s="3" t="s">
        <v>35</v>
      </c>
    </row>
    <row r="4033" ht="18.0" customHeight="1">
      <c r="A4033" s="3" t="s">
        <v>7928</v>
      </c>
      <c r="B4033" s="3" t="s">
        <v>27637</v>
      </c>
      <c r="C4033" s="3" t="s">
        <v>30</v>
      </c>
      <c r="D4033" s="4" t="s">
        <v>19</v>
      </c>
      <c r="E4033" s="3" t="s">
        <v>127</v>
      </c>
      <c r="F4033" s="3" t="s">
        <v>119</v>
      </c>
      <c r="G4033" s="3" t="s">
        <v>57</v>
      </c>
      <c r="H4033" s="3" t="s">
        <v>489</v>
      </c>
      <c r="I4033" s="3" t="s">
        <v>27640</v>
      </c>
      <c r="J4033" s="3" t="s">
        <v>27642</v>
      </c>
      <c r="K4033" s="3" t="s">
        <v>35</v>
      </c>
    </row>
    <row r="4034" ht="18.0" customHeight="1">
      <c r="A4034" s="3" t="s">
        <v>11180</v>
      </c>
      <c r="B4034" s="3" t="s">
        <v>27054</v>
      </c>
      <c r="C4034" s="3" t="s">
        <v>30</v>
      </c>
      <c r="D4034" s="4" t="s">
        <v>19</v>
      </c>
      <c r="E4034" s="3" t="s">
        <v>127</v>
      </c>
      <c r="F4034" s="3" t="s">
        <v>363</v>
      </c>
      <c r="G4034" s="3" t="s">
        <v>69</v>
      </c>
      <c r="H4034" s="3" t="s">
        <v>6215</v>
      </c>
      <c r="I4034" s="3" t="s">
        <v>166</v>
      </c>
      <c r="J4034" s="3" t="s">
        <v>27643</v>
      </c>
      <c r="K4034" s="3" t="s">
        <v>35</v>
      </c>
    </row>
    <row r="4035" ht="18.0" customHeight="1">
      <c r="A4035" s="3" t="s">
        <v>4935</v>
      </c>
      <c r="B4035" s="3" t="s">
        <v>14210</v>
      </c>
      <c r="C4035" s="3" t="s">
        <v>30</v>
      </c>
      <c r="D4035" s="4" t="s">
        <v>19</v>
      </c>
      <c r="E4035" s="3" t="s">
        <v>20</v>
      </c>
      <c r="F4035" s="3" t="s">
        <v>363</v>
      </c>
      <c r="G4035" s="3" t="s">
        <v>50</v>
      </c>
      <c r="H4035" s="3" t="s">
        <v>8809</v>
      </c>
      <c r="I4035" s="3" t="s">
        <v>166</v>
      </c>
      <c r="J4035" s="3" t="s">
        <v>27646</v>
      </c>
      <c r="K4035" s="3" t="s">
        <v>90</v>
      </c>
    </row>
    <row r="4036" ht="18.0" customHeight="1">
      <c r="A4036" s="3" t="s">
        <v>1396</v>
      </c>
      <c r="B4036" s="3" t="s">
        <v>24962</v>
      </c>
      <c r="C4036" s="3" t="s">
        <v>30</v>
      </c>
      <c r="D4036" s="4" t="s">
        <v>19</v>
      </c>
      <c r="E4036" s="3" t="s">
        <v>20</v>
      </c>
      <c r="F4036" s="3" t="s">
        <v>146</v>
      </c>
      <c r="G4036" s="3" t="s">
        <v>50</v>
      </c>
      <c r="H4036" s="3" t="s">
        <v>99</v>
      </c>
      <c r="I4036" s="3" t="s">
        <v>27648</v>
      </c>
      <c r="J4036" s="3" t="s">
        <v>27650</v>
      </c>
      <c r="K4036" s="3" t="s">
        <v>41</v>
      </c>
    </row>
    <row r="4037" ht="18.0" customHeight="1">
      <c r="A4037" s="3" t="s">
        <v>977</v>
      </c>
      <c r="B4037" s="3" t="s">
        <v>27652</v>
      </c>
      <c r="C4037" s="3" t="s">
        <v>30</v>
      </c>
      <c r="D4037" s="4" t="s">
        <v>19</v>
      </c>
      <c r="E4037" s="3" t="s">
        <v>21</v>
      </c>
      <c r="F4037" s="3" t="s">
        <v>2016</v>
      </c>
      <c r="G4037" s="3" t="s">
        <v>50</v>
      </c>
      <c r="H4037" s="3" t="s">
        <v>498</v>
      </c>
      <c r="I4037" s="3" t="s">
        <v>27653</v>
      </c>
      <c r="J4037" s="3" t="s">
        <v>27654</v>
      </c>
      <c r="K4037" s="3" t="s">
        <v>27</v>
      </c>
    </row>
    <row r="4038" ht="18.0" customHeight="1">
      <c r="A4038" s="3" t="s">
        <v>5424</v>
      </c>
      <c r="B4038" s="3" t="s">
        <v>19800</v>
      </c>
      <c r="C4038" s="3" t="s">
        <v>30</v>
      </c>
      <c r="D4038" s="4" t="s">
        <v>19</v>
      </c>
      <c r="E4038" s="3" t="s">
        <v>21</v>
      </c>
      <c r="F4038" s="3" t="s">
        <v>2589</v>
      </c>
      <c r="G4038" s="3" t="s">
        <v>50</v>
      </c>
      <c r="H4038" s="3" t="s">
        <v>99</v>
      </c>
      <c r="I4038" s="3" t="s">
        <v>18715</v>
      </c>
      <c r="J4038" s="3" t="s">
        <v>27658</v>
      </c>
      <c r="K4038" s="3" t="s">
        <v>41</v>
      </c>
    </row>
    <row r="4039" ht="18.0" customHeight="1">
      <c r="A4039" s="3" t="s">
        <v>27659</v>
      </c>
      <c r="B4039" s="3" t="s">
        <v>27660</v>
      </c>
      <c r="C4039" s="3" t="s">
        <v>30</v>
      </c>
      <c r="D4039" s="4" t="s">
        <v>19</v>
      </c>
      <c r="E4039" s="3" t="s">
        <v>20</v>
      </c>
      <c r="F4039" s="3" t="s">
        <v>119</v>
      </c>
      <c r="G4039" s="3" t="s">
        <v>69</v>
      </c>
      <c r="H4039" s="3" t="s">
        <v>5719</v>
      </c>
      <c r="I4039" s="3" t="s">
        <v>166</v>
      </c>
      <c r="J4039" s="3" t="s">
        <v>27662</v>
      </c>
      <c r="K4039" s="3" t="s">
        <v>27</v>
      </c>
    </row>
    <row r="4040" ht="18.0" customHeight="1">
      <c r="A4040" s="3" t="s">
        <v>664</v>
      </c>
      <c r="B4040" s="3" t="s">
        <v>27664</v>
      </c>
      <c r="C4040" s="3" t="s">
        <v>30</v>
      </c>
      <c r="D4040" s="4" t="s">
        <v>19</v>
      </c>
      <c r="E4040" s="3" t="s">
        <v>21</v>
      </c>
      <c r="F4040" s="3" t="s">
        <v>363</v>
      </c>
      <c r="G4040" s="3" t="s">
        <v>50</v>
      </c>
      <c r="H4040" s="3" t="s">
        <v>84</v>
      </c>
      <c r="I4040" s="3" t="s">
        <v>27665</v>
      </c>
      <c r="J4040" s="3" t="s">
        <v>27666</v>
      </c>
      <c r="K4040" s="3" t="s">
        <v>27</v>
      </c>
    </row>
    <row r="4041" ht="18.0" customHeight="1">
      <c r="A4041" s="3" t="s">
        <v>27667</v>
      </c>
      <c r="B4041" s="3" t="s">
        <v>27660</v>
      </c>
      <c r="C4041" s="3" t="s">
        <v>30</v>
      </c>
      <c r="D4041" s="4" t="s">
        <v>19</v>
      </c>
      <c r="E4041" s="3" t="s">
        <v>20</v>
      </c>
      <c r="F4041" s="3" t="s">
        <v>119</v>
      </c>
      <c r="G4041" s="3" t="s">
        <v>23</v>
      </c>
      <c r="H4041" s="3" t="s">
        <v>5719</v>
      </c>
      <c r="I4041" s="3" t="s">
        <v>166</v>
      </c>
      <c r="J4041" s="3" t="s">
        <v>27671</v>
      </c>
      <c r="K4041" s="3" t="s">
        <v>27</v>
      </c>
    </row>
    <row r="4042" ht="18.0" customHeight="1">
      <c r="A4042" s="3" t="s">
        <v>27673</v>
      </c>
      <c r="B4042" s="3" t="s">
        <v>27675</v>
      </c>
      <c r="C4042" s="3" t="s">
        <v>30</v>
      </c>
      <c r="D4042" s="4" t="s">
        <v>19</v>
      </c>
      <c r="E4042" s="3" t="s">
        <v>21</v>
      </c>
      <c r="F4042" s="3" t="s">
        <v>73</v>
      </c>
      <c r="G4042" s="3" t="s">
        <v>50</v>
      </c>
      <c r="H4042" s="3" t="s">
        <v>154</v>
      </c>
      <c r="I4042" s="3" t="s">
        <v>8211</v>
      </c>
      <c r="J4042" s="3" t="s">
        <v>27677</v>
      </c>
      <c r="K4042" s="3" t="s">
        <v>159</v>
      </c>
    </row>
    <row r="4043" ht="18.0" customHeight="1">
      <c r="A4043" s="3" t="s">
        <v>16766</v>
      </c>
      <c r="B4043" s="3" t="s">
        <v>25546</v>
      </c>
      <c r="C4043" s="3" t="s">
        <v>30</v>
      </c>
      <c r="D4043" s="4" t="s">
        <v>19</v>
      </c>
      <c r="E4043" s="3" t="s">
        <v>21</v>
      </c>
      <c r="F4043" s="3" t="s">
        <v>349</v>
      </c>
      <c r="G4043" s="3" t="s">
        <v>50</v>
      </c>
      <c r="H4043" s="3" t="s">
        <v>498</v>
      </c>
      <c r="I4043" s="3" t="s">
        <v>27680</v>
      </c>
      <c r="J4043" s="3" t="s">
        <v>27681</v>
      </c>
      <c r="K4043" s="3" t="s">
        <v>27</v>
      </c>
    </row>
    <row r="4044" ht="18.0" customHeight="1">
      <c r="A4044" s="3" t="s">
        <v>27682</v>
      </c>
      <c r="B4044" s="3" t="s">
        <v>27683</v>
      </c>
      <c r="C4044" s="3" t="s">
        <v>30</v>
      </c>
      <c r="D4044" s="4" t="s">
        <v>19</v>
      </c>
      <c r="E4044" s="3" t="s">
        <v>21</v>
      </c>
      <c r="F4044" s="3" t="s">
        <v>146</v>
      </c>
      <c r="G4044" s="3" t="s">
        <v>69</v>
      </c>
      <c r="H4044" s="3" t="s">
        <v>423</v>
      </c>
      <c r="I4044" s="3" t="s">
        <v>27684</v>
      </c>
      <c r="J4044" s="3" t="s">
        <v>27685</v>
      </c>
      <c r="K4044" s="3" t="s">
        <v>35</v>
      </c>
    </row>
    <row r="4045" ht="18.0" customHeight="1">
      <c r="A4045" s="3" t="s">
        <v>10505</v>
      </c>
      <c r="B4045" s="3" t="s">
        <v>27686</v>
      </c>
      <c r="C4045" s="3" t="s">
        <v>30</v>
      </c>
      <c r="D4045" s="4" t="s">
        <v>19</v>
      </c>
      <c r="E4045" s="3" t="s">
        <v>21</v>
      </c>
      <c r="F4045" s="3" t="s">
        <v>349</v>
      </c>
      <c r="G4045" s="3" t="s">
        <v>50</v>
      </c>
      <c r="H4045" s="3" t="s">
        <v>3592</v>
      </c>
      <c r="I4045" s="3" t="s">
        <v>27687</v>
      </c>
      <c r="J4045" s="3" t="s">
        <v>27688</v>
      </c>
      <c r="K4045" s="3" t="s">
        <v>35</v>
      </c>
    </row>
    <row r="4046" ht="18.0" customHeight="1">
      <c r="A4046" s="3" t="s">
        <v>27689</v>
      </c>
      <c r="B4046" s="3" t="s">
        <v>25247</v>
      </c>
      <c r="C4046" s="3" t="s">
        <v>30</v>
      </c>
      <c r="D4046" s="4" t="s">
        <v>19</v>
      </c>
      <c r="E4046" s="3" t="s">
        <v>20</v>
      </c>
      <c r="F4046" s="3" t="s">
        <v>668</v>
      </c>
      <c r="G4046" s="3" t="s">
        <v>69</v>
      </c>
      <c r="H4046" s="3" t="s">
        <v>726</v>
      </c>
      <c r="I4046" s="3" t="s">
        <v>27691</v>
      </c>
      <c r="J4046" s="3" t="s">
        <v>27693</v>
      </c>
      <c r="K4046" s="3" t="s">
        <v>41</v>
      </c>
    </row>
    <row r="4047" ht="18.0" customHeight="1">
      <c r="A4047" s="3" t="s">
        <v>27695</v>
      </c>
      <c r="B4047" s="3" t="s">
        <v>27696</v>
      </c>
      <c r="C4047" s="3" t="s">
        <v>30</v>
      </c>
      <c r="D4047" s="4" t="s">
        <v>19</v>
      </c>
      <c r="E4047" s="3" t="s">
        <v>20</v>
      </c>
      <c r="F4047" s="3" t="s">
        <v>177</v>
      </c>
      <c r="G4047" s="3" t="s">
        <v>50</v>
      </c>
      <c r="H4047" s="3" t="s">
        <v>99</v>
      </c>
      <c r="I4047" s="3" t="s">
        <v>27698</v>
      </c>
      <c r="J4047" s="3" t="s">
        <v>27699</v>
      </c>
      <c r="K4047" s="3" t="s">
        <v>35</v>
      </c>
    </row>
    <row r="4048" ht="18.0" customHeight="1">
      <c r="A4048" s="3" t="s">
        <v>931</v>
      </c>
      <c r="B4048" s="3" t="s">
        <v>27664</v>
      </c>
      <c r="C4048" s="3" t="s">
        <v>30</v>
      </c>
      <c r="D4048" s="4" t="s">
        <v>19</v>
      </c>
      <c r="E4048" s="3" t="s">
        <v>21</v>
      </c>
      <c r="F4048" s="3" t="s">
        <v>363</v>
      </c>
      <c r="G4048" s="3" t="s">
        <v>50</v>
      </c>
      <c r="H4048" s="3" t="s">
        <v>84</v>
      </c>
      <c r="I4048" s="3" t="s">
        <v>27665</v>
      </c>
      <c r="J4048" s="3" t="s">
        <v>27701</v>
      </c>
      <c r="K4048" s="3" t="s">
        <v>27</v>
      </c>
    </row>
    <row r="4049" ht="18.0" customHeight="1">
      <c r="A4049" s="3" t="s">
        <v>27702</v>
      </c>
      <c r="B4049" s="3" t="s">
        <v>27703</v>
      </c>
      <c r="C4049" s="3" t="s">
        <v>30</v>
      </c>
      <c r="D4049" s="4" t="s">
        <v>19</v>
      </c>
      <c r="E4049" s="3" t="s">
        <v>20</v>
      </c>
      <c r="F4049" s="3" t="s">
        <v>387</v>
      </c>
      <c r="G4049" s="3" t="s">
        <v>69</v>
      </c>
      <c r="H4049" s="3" t="s">
        <v>12079</v>
      </c>
      <c r="I4049" s="3" t="s">
        <v>27705</v>
      </c>
      <c r="J4049" s="3" t="s">
        <v>27706</v>
      </c>
      <c r="K4049" s="3" t="s">
        <v>41</v>
      </c>
    </row>
    <row r="4050" ht="18.0" customHeight="1">
      <c r="A4050" s="3" t="s">
        <v>27708</v>
      </c>
      <c r="B4050" s="3" t="s">
        <v>4975</v>
      </c>
      <c r="C4050" s="3" t="s">
        <v>30</v>
      </c>
      <c r="D4050" s="4" t="s">
        <v>19</v>
      </c>
      <c r="E4050" s="3" t="s">
        <v>21</v>
      </c>
      <c r="F4050" s="3" t="s">
        <v>2016</v>
      </c>
      <c r="G4050" s="3" t="s">
        <v>57</v>
      </c>
      <c r="H4050" s="3" t="s">
        <v>3104</v>
      </c>
      <c r="I4050" s="3" t="s">
        <v>27711</v>
      </c>
      <c r="J4050" s="3" t="s">
        <v>27712</v>
      </c>
      <c r="K4050" s="3" t="s">
        <v>35</v>
      </c>
    </row>
    <row r="4051" ht="18.0" customHeight="1">
      <c r="A4051" s="3" t="s">
        <v>259</v>
      </c>
      <c r="B4051" s="3" t="s">
        <v>27714</v>
      </c>
      <c r="C4051" s="3" t="s">
        <v>30</v>
      </c>
      <c r="D4051" s="4" t="s">
        <v>19</v>
      </c>
      <c r="E4051" s="3" t="s">
        <v>127</v>
      </c>
      <c r="F4051" s="3" t="s">
        <v>3663</v>
      </c>
      <c r="G4051" s="3" t="s">
        <v>50</v>
      </c>
      <c r="H4051" s="3" t="s">
        <v>27715</v>
      </c>
      <c r="I4051" s="3" t="s">
        <v>27717</v>
      </c>
      <c r="J4051" s="3" t="s">
        <v>27719</v>
      </c>
      <c r="K4051" s="3" t="s">
        <v>35</v>
      </c>
    </row>
    <row r="4052" ht="18.0" customHeight="1">
      <c r="A4052" s="3" t="s">
        <v>27721</v>
      </c>
      <c r="B4052" s="3" t="s">
        <v>4975</v>
      </c>
      <c r="C4052" s="3" t="s">
        <v>30</v>
      </c>
      <c r="D4052" s="4" t="s">
        <v>19</v>
      </c>
      <c r="E4052" s="3" t="s">
        <v>20</v>
      </c>
      <c r="F4052" s="3" t="s">
        <v>649</v>
      </c>
      <c r="G4052" s="3" t="s">
        <v>242</v>
      </c>
      <c r="H4052" s="3" t="s">
        <v>3104</v>
      </c>
      <c r="I4052" s="3" t="s">
        <v>27711</v>
      </c>
      <c r="J4052" s="3" t="s">
        <v>27724</v>
      </c>
      <c r="K4052" s="3" t="s">
        <v>35</v>
      </c>
    </row>
    <row r="4053" ht="18.0" customHeight="1">
      <c r="A4053" s="3" t="s">
        <v>27726</v>
      </c>
      <c r="B4053" s="3" t="s">
        <v>24583</v>
      </c>
      <c r="C4053" s="3" t="s">
        <v>30</v>
      </c>
      <c r="D4053" s="4" t="s">
        <v>19</v>
      </c>
      <c r="E4053" s="3" t="s">
        <v>20</v>
      </c>
      <c r="F4053" s="3" t="s">
        <v>73</v>
      </c>
      <c r="G4053" s="3" t="s">
        <v>57</v>
      </c>
      <c r="H4053" s="3" t="s">
        <v>253</v>
      </c>
      <c r="I4053" s="3" t="s">
        <v>27728</v>
      </c>
      <c r="J4053" s="3" t="s">
        <v>27729</v>
      </c>
      <c r="K4053" s="3" t="s">
        <v>257</v>
      </c>
    </row>
    <row r="4054" ht="18.0" customHeight="1">
      <c r="A4054" s="3" t="s">
        <v>27731</v>
      </c>
      <c r="B4054" s="3" t="s">
        <v>4975</v>
      </c>
      <c r="C4054" s="3" t="s">
        <v>30</v>
      </c>
      <c r="D4054" s="4" t="s">
        <v>19</v>
      </c>
      <c r="E4054" s="3" t="s">
        <v>20</v>
      </c>
      <c r="F4054" s="3" t="s">
        <v>649</v>
      </c>
      <c r="G4054" s="3" t="s">
        <v>31</v>
      </c>
      <c r="H4054" s="3" t="s">
        <v>3104</v>
      </c>
      <c r="I4054" s="3" t="s">
        <v>16255</v>
      </c>
      <c r="J4054" s="3" t="s">
        <v>27734</v>
      </c>
      <c r="K4054" s="3" t="s">
        <v>35</v>
      </c>
    </row>
    <row r="4055" ht="18.0" customHeight="1">
      <c r="A4055" s="3" t="s">
        <v>5116</v>
      </c>
      <c r="B4055" s="3" t="s">
        <v>13602</v>
      </c>
      <c r="C4055" s="3" t="s">
        <v>30</v>
      </c>
      <c r="D4055" s="4" t="s">
        <v>19</v>
      </c>
      <c r="E4055" s="3" t="s">
        <v>20</v>
      </c>
      <c r="F4055" s="3" t="s">
        <v>668</v>
      </c>
      <c r="G4055" s="3" t="s">
        <v>23</v>
      </c>
      <c r="H4055" s="3" t="s">
        <v>264</v>
      </c>
      <c r="I4055" s="3" t="s">
        <v>13604</v>
      </c>
      <c r="J4055" s="3" t="s">
        <v>27737</v>
      </c>
      <c r="K4055" s="3" t="s">
        <v>27</v>
      </c>
    </row>
    <row r="4056" ht="18.0" customHeight="1">
      <c r="A4056" s="3" t="s">
        <v>11180</v>
      </c>
      <c r="B4056" s="3" t="s">
        <v>6713</v>
      </c>
      <c r="C4056" s="3" t="s">
        <v>30</v>
      </c>
      <c r="D4056" s="4" t="s">
        <v>19</v>
      </c>
      <c r="E4056" s="3" t="s">
        <v>20</v>
      </c>
      <c r="F4056" s="3" t="s">
        <v>146</v>
      </c>
      <c r="G4056" s="3" t="s">
        <v>50</v>
      </c>
      <c r="H4056" s="3" t="s">
        <v>38</v>
      </c>
      <c r="I4056" s="3" t="s">
        <v>18124</v>
      </c>
      <c r="J4056" s="3" t="s">
        <v>27739</v>
      </c>
      <c r="K4056" s="3" t="s">
        <v>159</v>
      </c>
    </row>
    <row r="4057" ht="18.0" customHeight="1">
      <c r="A4057" s="3" t="s">
        <v>3120</v>
      </c>
      <c r="B4057" s="3" t="s">
        <v>24322</v>
      </c>
      <c r="C4057" s="3" t="s">
        <v>30</v>
      </c>
      <c r="D4057" s="4" t="s">
        <v>19</v>
      </c>
      <c r="E4057" s="3" t="s">
        <v>21</v>
      </c>
      <c r="F4057" s="3" t="s">
        <v>73</v>
      </c>
      <c r="G4057" s="3" t="s">
        <v>57</v>
      </c>
      <c r="H4057" s="3" t="s">
        <v>726</v>
      </c>
      <c r="I4057" s="3" t="s">
        <v>1384</v>
      </c>
      <c r="J4057" s="3" t="s">
        <v>27743</v>
      </c>
      <c r="K4057" s="3" t="s">
        <v>35</v>
      </c>
    </row>
    <row r="4058" ht="18.0" customHeight="1">
      <c r="A4058" s="3" t="s">
        <v>27744</v>
      </c>
      <c r="B4058" s="3" t="s">
        <v>25546</v>
      </c>
      <c r="C4058" s="3" t="s">
        <v>30</v>
      </c>
      <c r="D4058" s="4" t="s">
        <v>19</v>
      </c>
      <c r="E4058" s="3" t="s">
        <v>21</v>
      </c>
      <c r="F4058" s="3" t="s">
        <v>349</v>
      </c>
      <c r="G4058" s="3" t="s">
        <v>50</v>
      </c>
      <c r="H4058" s="3" t="s">
        <v>498</v>
      </c>
      <c r="I4058" s="3" t="s">
        <v>27746</v>
      </c>
      <c r="J4058" s="3" t="s">
        <v>27748</v>
      </c>
      <c r="K4058" s="3" t="s">
        <v>27</v>
      </c>
    </row>
    <row r="4059" ht="18.0" customHeight="1">
      <c r="A4059" s="3" t="s">
        <v>7966</v>
      </c>
      <c r="B4059" s="3" t="s">
        <v>4995</v>
      </c>
      <c r="C4059" s="3" t="s">
        <v>30</v>
      </c>
      <c r="D4059" s="4" t="s">
        <v>19</v>
      </c>
      <c r="E4059" s="3" t="s">
        <v>20</v>
      </c>
      <c r="F4059" s="3" t="s">
        <v>146</v>
      </c>
      <c r="G4059" s="3" t="s">
        <v>50</v>
      </c>
      <c r="H4059" s="3" t="s">
        <v>4410</v>
      </c>
      <c r="I4059" s="3" t="s">
        <v>5006</v>
      </c>
      <c r="J4059" s="3" t="s">
        <v>27754</v>
      </c>
      <c r="K4059" s="3" t="s">
        <v>159</v>
      </c>
    </row>
    <row r="4060" ht="18.0" customHeight="1">
      <c r="A4060" s="3" t="s">
        <v>27755</v>
      </c>
      <c r="B4060" s="3" t="s">
        <v>27756</v>
      </c>
      <c r="C4060" s="3" t="s">
        <v>30</v>
      </c>
      <c r="D4060" s="4" t="s">
        <v>19</v>
      </c>
      <c r="E4060" s="3" t="s">
        <v>21</v>
      </c>
      <c r="F4060" s="3" t="s">
        <v>737</v>
      </c>
      <c r="G4060" s="3" t="s">
        <v>69</v>
      </c>
      <c r="H4060" s="3" t="s">
        <v>1262</v>
      </c>
      <c r="I4060" s="3" t="s">
        <v>7159</v>
      </c>
      <c r="J4060" s="3" t="s">
        <v>27761</v>
      </c>
      <c r="K4060" s="3" t="s">
        <v>41</v>
      </c>
    </row>
    <row r="4061" ht="18.0" customHeight="1">
      <c r="A4061" s="3" t="s">
        <v>27762</v>
      </c>
      <c r="B4061" s="3" t="s">
        <v>27764</v>
      </c>
      <c r="C4061" s="3" t="s">
        <v>30</v>
      </c>
      <c r="D4061" s="4" t="s">
        <v>19</v>
      </c>
      <c r="E4061" s="3" t="s">
        <v>20</v>
      </c>
      <c r="F4061" s="3" t="s">
        <v>73</v>
      </c>
      <c r="G4061" s="3" t="s">
        <v>50</v>
      </c>
      <c r="H4061" s="3" t="s">
        <v>27768</v>
      </c>
      <c r="I4061" s="3" t="s">
        <v>27769</v>
      </c>
      <c r="J4061" s="3" t="s">
        <v>27770</v>
      </c>
      <c r="K4061" s="3" t="s">
        <v>159</v>
      </c>
    </row>
    <row r="4062" ht="18.0" customHeight="1">
      <c r="A4062" s="3" t="s">
        <v>27771</v>
      </c>
      <c r="B4062" s="3" t="s">
        <v>27772</v>
      </c>
      <c r="C4062" s="3" t="s">
        <v>30</v>
      </c>
      <c r="D4062" s="4" t="s">
        <v>19</v>
      </c>
      <c r="E4062" s="3" t="s">
        <v>20</v>
      </c>
      <c r="F4062" s="3" t="s">
        <v>4928</v>
      </c>
      <c r="G4062" s="3" t="s">
        <v>69</v>
      </c>
      <c r="H4062" s="3" t="s">
        <v>1695</v>
      </c>
      <c r="I4062" s="3" t="s">
        <v>27775</v>
      </c>
      <c r="J4062" s="3" t="s">
        <v>27777</v>
      </c>
      <c r="K4062" s="3" t="s">
        <v>35</v>
      </c>
    </row>
    <row r="4063" ht="18.0" customHeight="1">
      <c r="A4063" s="3" t="s">
        <v>27778</v>
      </c>
      <c r="B4063" s="3" t="s">
        <v>7943</v>
      </c>
      <c r="C4063" s="3" t="s">
        <v>30</v>
      </c>
      <c r="D4063" s="4" t="s">
        <v>19</v>
      </c>
      <c r="E4063" s="3" t="s">
        <v>21</v>
      </c>
      <c r="F4063" s="3" t="s">
        <v>1261</v>
      </c>
      <c r="G4063" s="3" t="s">
        <v>50</v>
      </c>
      <c r="H4063" s="3" t="s">
        <v>4827</v>
      </c>
      <c r="I4063" s="3" t="s">
        <v>166</v>
      </c>
      <c r="J4063" s="3" t="s">
        <v>27779</v>
      </c>
      <c r="K4063" s="3" t="s">
        <v>27</v>
      </c>
    </row>
    <row r="4064" ht="18.0" customHeight="1">
      <c r="A4064" s="3" t="s">
        <v>27780</v>
      </c>
      <c r="B4064" s="3" t="s">
        <v>27782</v>
      </c>
      <c r="C4064" s="3" t="s">
        <v>30</v>
      </c>
      <c r="D4064" s="4" t="s">
        <v>19</v>
      </c>
      <c r="E4064" s="3" t="s">
        <v>20</v>
      </c>
      <c r="F4064" s="3" t="s">
        <v>692</v>
      </c>
      <c r="G4064" s="3" t="s">
        <v>69</v>
      </c>
      <c r="H4064" s="3" t="s">
        <v>16436</v>
      </c>
      <c r="I4064" s="3" t="s">
        <v>27786</v>
      </c>
      <c r="J4064" s="3" t="s">
        <v>27787</v>
      </c>
      <c r="K4064" s="3" t="s">
        <v>27</v>
      </c>
    </row>
    <row r="4065" ht="18.0" customHeight="1">
      <c r="A4065" s="3" t="s">
        <v>27788</v>
      </c>
      <c r="B4065" s="3" t="s">
        <v>12371</v>
      </c>
      <c r="C4065" s="3" t="s">
        <v>30</v>
      </c>
      <c r="D4065" s="4" t="s">
        <v>19</v>
      </c>
      <c r="E4065" s="3" t="s">
        <v>21</v>
      </c>
      <c r="F4065" s="3" t="s">
        <v>1821</v>
      </c>
      <c r="G4065" s="3" t="s">
        <v>23</v>
      </c>
      <c r="H4065" s="3" t="s">
        <v>12380</v>
      </c>
      <c r="I4065" s="3" t="s">
        <v>26866</v>
      </c>
      <c r="J4065" s="3" t="s">
        <v>27790</v>
      </c>
      <c r="K4065" s="3" t="s">
        <v>35</v>
      </c>
    </row>
    <row r="4066" ht="18.0" customHeight="1">
      <c r="A4066" s="3" t="s">
        <v>738</v>
      </c>
      <c r="B4066" s="3" t="s">
        <v>27703</v>
      </c>
      <c r="C4066" s="3" t="s">
        <v>30</v>
      </c>
      <c r="D4066" s="4" t="s">
        <v>19</v>
      </c>
      <c r="E4066" s="3" t="s">
        <v>20</v>
      </c>
      <c r="F4066" s="3" t="s">
        <v>73</v>
      </c>
      <c r="G4066" s="3" t="s">
        <v>69</v>
      </c>
      <c r="H4066" s="3" t="s">
        <v>12079</v>
      </c>
      <c r="I4066" s="3" t="s">
        <v>27705</v>
      </c>
      <c r="J4066" s="3" t="s">
        <v>27792</v>
      </c>
      <c r="K4066" s="3" t="s">
        <v>41</v>
      </c>
    </row>
    <row r="4067" ht="18.0" customHeight="1">
      <c r="A4067" s="3" t="s">
        <v>364</v>
      </c>
      <c r="B4067" s="3" t="s">
        <v>27793</v>
      </c>
      <c r="C4067" s="3" t="s">
        <v>30</v>
      </c>
      <c r="D4067" s="4" t="s">
        <v>19</v>
      </c>
      <c r="E4067" s="3" t="s">
        <v>20</v>
      </c>
      <c r="F4067" s="3" t="s">
        <v>3460</v>
      </c>
      <c r="G4067" s="3" t="s">
        <v>50</v>
      </c>
      <c r="H4067" s="3" t="s">
        <v>3871</v>
      </c>
      <c r="I4067" s="3" t="s">
        <v>27794</v>
      </c>
      <c r="J4067" s="3" t="s">
        <v>27795</v>
      </c>
      <c r="K4067" s="3" t="s">
        <v>159</v>
      </c>
    </row>
    <row r="4068" ht="18.0" customHeight="1">
      <c r="A4068" s="3" t="s">
        <v>27796</v>
      </c>
      <c r="B4068" s="3" t="s">
        <v>24687</v>
      </c>
      <c r="C4068" s="3" t="s">
        <v>30</v>
      </c>
      <c r="D4068" s="4" t="s">
        <v>19</v>
      </c>
      <c r="E4068" s="3" t="s">
        <v>21</v>
      </c>
      <c r="F4068" s="3" t="s">
        <v>903</v>
      </c>
      <c r="G4068" s="3" t="s">
        <v>50</v>
      </c>
      <c r="H4068" s="3" t="s">
        <v>620</v>
      </c>
      <c r="I4068" s="3" t="s">
        <v>8745</v>
      </c>
      <c r="J4068" s="3" t="s">
        <v>27798</v>
      </c>
      <c r="K4068" s="3" t="s">
        <v>159</v>
      </c>
    </row>
    <row r="4069" ht="18.0" customHeight="1">
      <c r="A4069" s="3" t="s">
        <v>24321</v>
      </c>
      <c r="B4069" s="3" t="s">
        <v>24322</v>
      </c>
      <c r="C4069" s="3" t="s">
        <v>30</v>
      </c>
      <c r="D4069" s="4" t="s">
        <v>19</v>
      </c>
      <c r="E4069" s="3" t="s">
        <v>20</v>
      </c>
      <c r="F4069" s="3" t="s">
        <v>73</v>
      </c>
      <c r="G4069" s="3" t="s">
        <v>23</v>
      </c>
      <c r="H4069" s="3" t="s">
        <v>726</v>
      </c>
      <c r="I4069" s="3" t="s">
        <v>1384</v>
      </c>
      <c r="J4069" s="3" t="s">
        <v>27800</v>
      </c>
      <c r="K4069" s="3" t="s">
        <v>35</v>
      </c>
    </row>
    <row r="4070" ht="18.0" customHeight="1">
      <c r="A4070" s="3" t="s">
        <v>27802</v>
      </c>
      <c r="B4070" s="3" t="s">
        <v>27803</v>
      </c>
      <c r="C4070" s="3" t="s">
        <v>30</v>
      </c>
      <c r="D4070" s="4" t="s">
        <v>19</v>
      </c>
      <c r="E4070" s="3" t="s">
        <v>21</v>
      </c>
      <c r="F4070" s="3" t="s">
        <v>73</v>
      </c>
      <c r="G4070" s="3" t="s">
        <v>69</v>
      </c>
      <c r="H4070" s="3" t="s">
        <v>27804</v>
      </c>
      <c r="I4070" s="3" t="s">
        <v>27805</v>
      </c>
      <c r="J4070" s="3" t="s">
        <v>27806</v>
      </c>
      <c r="K4070" s="3" t="s">
        <v>35</v>
      </c>
    </row>
    <row r="4071" ht="18.0" customHeight="1">
      <c r="A4071" s="3" t="s">
        <v>27807</v>
      </c>
      <c r="B4071" s="3" t="s">
        <v>27808</v>
      </c>
      <c r="C4071" s="3" t="s">
        <v>30</v>
      </c>
      <c r="D4071" s="4" t="s">
        <v>19</v>
      </c>
      <c r="E4071" s="3" t="s">
        <v>20</v>
      </c>
      <c r="F4071" s="3" t="s">
        <v>132</v>
      </c>
      <c r="G4071" s="3" t="s">
        <v>57</v>
      </c>
      <c r="H4071" s="3" t="s">
        <v>20792</v>
      </c>
      <c r="I4071" s="3" t="s">
        <v>27810</v>
      </c>
      <c r="J4071" s="3" t="s">
        <v>27811</v>
      </c>
      <c r="K4071" s="3" t="s">
        <v>35</v>
      </c>
    </row>
    <row r="4072" ht="18.0" customHeight="1">
      <c r="A4072" s="3" t="s">
        <v>27813</v>
      </c>
      <c r="B4072" s="3" t="s">
        <v>27214</v>
      </c>
      <c r="C4072" s="3" t="s">
        <v>30</v>
      </c>
      <c r="D4072" s="4" t="s">
        <v>19</v>
      </c>
      <c r="E4072" s="3" t="s">
        <v>21</v>
      </c>
      <c r="F4072" s="3" t="s">
        <v>82</v>
      </c>
      <c r="G4072" s="3" t="s">
        <v>23</v>
      </c>
      <c r="H4072" s="3" t="s">
        <v>27215</v>
      </c>
      <c r="I4072" s="3" t="s">
        <v>1537</v>
      </c>
      <c r="J4072" s="3" t="s">
        <v>27816</v>
      </c>
      <c r="K4072" s="3" t="s">
        <v>159</v>
      </c>
    </row>
    <row r="4073" ht="18.0" customHeight="1">
      <c r="A4073" s="3" t="s">
        <v>5166</v>
      </c>
      <c r="B4073" s="3" t="s">
        <v>5445</v>
      </c>
      <c r="C4073" s="3" t="s">
        <v>30</v>
      </c>
      <c r="D4073" s="4" t="s">
        <v>19</v>
      </c>
      <c r="E4073" s="3" t="s">
        <v>20</v>
      </c>
      <c r="F4073" s="3" t="s">
        <v>3368</v>
      </c>
      <c r="G4073" s="3" t="s">
        <v>57</v>
      </c>
      <c r="H4073" s="3" t="s">
        <v>99</v>
      </c>
      <c r="I4073" s="3" t="s">
        <v>23572</v>
      </c>
      <c r="J4073" s="3" t="s">
        <v>27818</v>
      </c>
      <c r="K4073" s="3" t="s">
        <v>27</v>
      </c>
    </row>
    <row r="4074" ht="18.0" customHeight="1">
      <c r="A4074" s="3" t="s">
        <v>27820</v>
      </c>
      <c r="B4074" s="3" t="s">
        <v>27808</v>
      </c>
      <c r="C4074" s="3" t="s">
        <v>30</v>
      </c>
      <c r="D4074" s="4" t="s">
        <v>19</v>
      </c>
      <c r="E4074" s="3" t="s">
        <v>21</v>
      </c>
      <c r="F4074" s="3" t="s">
        <v>132</v>
      </c>
      <c r="G4074" s="3" t="s">
        <v>57</v>
      </c>
      <c r="H4074" s="3" t="s">
        <v>20792</v>
      </c>
      <c r="I4074" s="3" t="s">
        <v>27810</v>
      </c>
      <c r="J4074" s="3" t="s">
        <v>27822</v>
      </c>
      <c r="K4074" s="3" t="s">
        <v>35</v>
      </c>
    </row>
    <row r="4075" ht="18.0" customHeight="1">
      <c r="A4075" s="3" t="s">
        <v>27824</v>
      </c>
      <c r="B4075" s="3" t="s">
        <v>25546</v>
      </c>
      <c r="C4075" s="3" t="s">
        <v>30</v>
      </c>
      <c r="D4075" s="4" t="s">
        <v>19</v>
      </c>
      <c r="E4075" s="3" t="s">
        <v>20</v>
      </c>
      <c r="F4075" s="3" t="s">
        <v>349</v>
      </c>
      <c r="G4075" s="3" t="s">
        <v>69</v>
      </c>
      <c r="H4075" s="3" t="s">
        <v>498</v>
      </c>
      <c r="I4075" s="3" t="s">
        <v>25550</v>
      </c>
      <c r="J4075" s="3" t="s">
        <v>27828</v>
      </c>
      <c r="K4075" s="3" t="s">
        <v>27</v>
      </c>
    </row>
    <row r="4076" ht="18.0" customHeight="1">
      <c r="A4076" s="3" t="s">
        <v>27829</v>
      </c>
      <c r="B4076" s="3" t="s">
        <v>27808</v>
      </c>
      <c r="C4076" s="3" t="s">
        <v>30</v>
      </c>
      <c r="D4076" s="4" t="s">
        <v>19</v>
      </c>
      <c r="E4076" s="3" t="s">
        <v>20</v>
      </c>
      <c r="F4076" s="3" t="s">
        <v>132</v>
      </c>
      <c r="G4076" s="3" t="s">
        <v>57</v>
      </c>
      <c r="H4076" s="3" t="s">
        <v>20792</v>
      </c>
      <c r="I4076" s="3" t="s">
        <v>27810</v>
      </c>
      <c r="J4076" s="3" t="s">
        <v>27830</v>
      </c>
      <c r="K4076" s="3" t="s">
        <v>35</v>
      </c>
    </row>
    <row r="4077" ht="18.0" customHeight="1">
      <c r="A4077" s="3" t="s">
        <v>27831</v>
      </c>
      <c r="B4077" s="3" t="s">
        <v>24583</v>
      </c>
      <c r="C4077" s="3" t="s">
        <v>30</v>
      </c>
      <c r="D4077" s="4" t="s">
        <v>19</v>
      </c>
      <c r="E4077" s="3" t="s">
        <v>20</v>
      </c>
      <c r="F4077" s="3" t="s">
        <v>73</v>
      </c>
      <c r="G4077" s="3" t="s">
        <v>57</v>
      </c>
      <c r="H4077" s="3" t="s">
        <v>253</v>
      </c>
      <c r="I4077" s="3" t="s">
        <v>27728</v>
      </c>
      <c r="J4077" s="3" t="s">
        <v>27833</v>
      </c>
      <c r="K4077" s="3" t="s">
        <v>257</v>
      </c>
    </row>
    <row r="4078" ht="18.0" customHeight="1">
      <c r="A4078" s="3" t="s">
        <v>23974</v>
      </c>
      <c r="B4078" s="3" t="s">
        <v>4585</v>
      </c>
      <c r="C4078" s="3" t="s">
        <v>30</v>
      </c>
      <c r="D4078" s="4" t="s">
        <v>19</v>
      </c>
      <c r="E4078" s="3" t="s">
        <v>20</v>
      </c>
      <c r="F4078" s="3" t="s">
        <v>146</v>
      </c>
      <c r="G4078" s="3" t="s">
        <v>50</v>
      </c>
      <c r="H4078" s="3" t="s">
        <v>4588</v>
      </c>
      <c r="I4078" s="3" t="s">
        <v>17723</v>
      </c>
      <c r="J4078" s="3" t="s">
        <v>27838</v>
      </c>
      <c r="K4078" s="3" t="s">
        <v>35</v>
      </c>
    </row>
    <row r="4079" ht="18.0" customHeight="1">
      <c r="A4079" s="3" t="s">
        <v>27529</v>
      </c>
      <c r="B4079" s="3" t="s">
        <v>27842</v>
      </c>
      <c r="C4079" s="3" t="s">
        <v>30</v>
      </c>
      <c r="D4079" s="4" t="s">
        <v>19</v>
      </c>
      <c r="E4079" s="3" t="s">
        <v>20</v>
      </c>
      <c r="F4079" s="3" t="s">
        <v>95</v>
      </c>
      <c r="G4079" s="3" t="s">
        <v>50</v>
      </c>
      <c r="H4079" s="3" t="s">
        <v>38</v>
      </c>
      <c r="I4079" s="3" t="s">
        <v>27843</v>
      </c>
      <c r="J4079" s="3" t="s">
        <v>27845</v>
      </c>
      <c r="K4079" s="3" t="s">
        <v>41</v>
      </c>
    </row>
    <row r="4080" ht="18.0" customHeight="1">
      <c r="A4080" s="3" t="s">
        <v>2636</v>
      </c>
      <c r="B4080" s="3" t="s">
        <v>27846</v>
      </c>
      <c r="C4080" s="3" t="s">
        <v>30</v>
      </c>
      <c r="D4080" s="4" t="s">
        <v>19</v>
      </c>
      <c r="E4080" s="3" t="s">
        <v>20</v>
      </c>
      <c r="F4080" s="3" t="s">
        <v>146</v>
      </c>
      <c r="G4080" s="3" t="s">
        <v>57</v>
      </c>
      <c r="H4080" s="3" t="s">
        <v>27849</v>
      </c>
      <c r="I4080" s="3" t="s">
        <v>27851</v>
      </c>
      <c r="J4080" s="3" t="s">
        <v>27853</v>
      </c>
      <c r="K4080" s="3" t="s">
        <v>41</v>
      </c>
    </row>
    <row r="4081" ht="18.0" customHeight="1">
      <c r="A4081" s="3" t="s">
        <v>27855</v>
      </c>
      <c r="B4081" s="3" t="s">
        <v>27856</v>
      </c>
      <c r="C4081" s="3" t="s">
        <v>30</v>
      </c>
      <c r="D4081" s="4" t="s">
        <v>19</v>
      </c>
      <c r="E4081" s="3" t="s">
        <v>20</v>
      </c>
      <c r="F4081" s="3" t="s">
        <v>177</v>
      </c>
      <c r="G4081" s="3" t="s">
        <v>57</v>
      </c>
      <c r="H4081" s="3" t="s">
        <v>489</v>
      </c>
      <c r="I4081" s="3" t="s">
        <v>27857</v>
      </c>
      <c r="J4081" s="3" t="s">
        <v>27858</v>
      </c>
      <c r="K4081" s="3" t="s">
        <v>41</v>
      </c>
    </row>
    <row r="4082" ht="18.0" customHeight="1">
      <c r="A4082" s="3" t="s">
        <v>27860</v>
      </c>
      <c r="B4082" s="3" t="s">
        <v>27703</v>
      </c>
      <c r="C4082" s="3" t="s">
        <v>30</v>
      </c>
      <c r="D4082" s="4" t="s">
        <v>19</v>
      </c>
      <c r="E4082" s="3" t="s">
        <v>20</v>
      </c>
      <c r="F4082" s="3" t="s">
        <v>244</v>
      </c>
      <c r="G4082" s="3" t="s">
        <v>69</v>
      </c>
      <c r="H4082" s="3" t="s">
        <v>12079</v>
      </c>
      <c r="I4082" s="3" t="s">
        <v>27705</v>
      </c>
      <c r="J4082" s="3" t="s">
        <v>27863</v>
      </c>
      <c r="K4082" s="3" t="s">
        <v>41</v>
      </c>
    </row>
    <row r="4083" ht="18.0" customHeight="1">
      <c r="A4083" s="3" t="s">
        <v>12735</v>
      </c>
      <c r="B4083" s="3" t="s">
        <v>27864</v>
      </c>
      <c r="C4083" s="3" t="s">
        <v>30</v>
      </c>
      <c r="D4083" s="4" t="s">
        <v>19</v>
      </c>
      <c r="E4083" s="3" t="s">
        <v>20</v>
      </c>
      <c r="F4083" s="3" t="s">
        <v>73</v>
      </c>
      <c r="G4083" s="3" t="s">
        <v>50</v>
      </c>
      <c r="H4083" s="3" t="s">
        <v>3871</v>
      </c>
      <c r="I4083" s="3" t="s">
        <v>27868</v>
      </c>
      <c r="J4083" s="3" t="s">
        <v>27870</v>
      </c>
      <c r="K4083" s="3" t="s">
        <v>90</v>
      </c>
    </row>
    <row r="4084" ht="18.0" customHeight="1">
      <c r="A4084" s="3" t="s">
        <v>27871</v>
      </c>
      <c r="B4084" s="3" t="s">
        <v>27872</v>
      </c>
      <c r="C4084" s="3" t="s">
        <v>30</v>
      </c>
      <c r="D4084" s="4" t="s">
        <v>19</v>
      </c>
      <c r="E4084" s="3" t="s">
        <v>20</v>
      </c>
      <c r="F4084" s="3" t="s">
        <v>2006</v>
      </c>
      <c r="G4084" s="3" t="s">
        <v>57</v>
      </c>
      <c r="H4084" s="3" t="s">
        <v>27875</v>
      </c>
      <c r="I4084" s="3" t="s">
        <v>27876</v>
      </c>
      <c r="J4084" s="3" t="s">
        <v>27878</v>
      </c>
      <c r="K4084" s="3" t="s">
        <v>159</v>
      </c>
    </row>
    <row r="4085" ht="18.0" customHeight="1">
      <c r="A4085" s="3" t="s">
        <v>27879</v>
      </c>
      <c r="B4085" s="3" t="s">
        <v>27703</v>
      </c>
      <c r="C4085" s="3" t="s">
        <v>30</v>
      </c>
      <c r="D4085" s="4" t="s">
        <v>19</v>
      </c>
      <c r="E4085" s="3" t="s">
        <v>20</v>
      </c>
      <c r="F4085" s="3" t="s">
        <v>119</v>
      </c>
      <c r="G4085" s="3" t="s">
        <v>69</v>
      </c>
      <c r="H4085" s="3" t="s">
        <v>12079</v>
      </c>
      <c r="I4085" s="3" t="s">
        <v>27705</v>
      </c>
      <c r="J4085" s="3" t="s">
        <v>27881</v>
      </c>
      <c r="K4085" s="3" t="s">
        <v>41</v>
      </c>
    </row>
    <row r="4086" ht="18.0" customHeight="1">
      <c r="A4086" s="3" t="s">
        <v>27882</v>
      </c>
      <c r="B4086" s="3" t="s">
        <v>27883</v>
      </c>
      <c r="C4086" s="3" t="s">
        <v>30</v>
      </c>
      <c r="D4086" s="4" t="s">
        <v>19</v>
      </c>
      <c r="E4086" s="3" t="s">
        <v>20</v>
      </c>
      <c r="F4086" s="3" t="s">
        <v>349</v>
      </c>
      <c r="G4086" s="3" t="s">
        <v>69</v>
      </c>
      <c r="H4086" s="3" t="s">
        <v>1006</v>
      </c>
      <c r="I4086" s="3" t="s">
        <v>27885</v>
      </c>
      <c r="J4086" s="3" t="s">
        <v>27886</v>
      </c>
      <c r="K4086" s="3" t="s">
        <v>27</v>
      </c>
    </row>
    <row r="4087" ht="18.0" customHeight="1">
      <c r="A4087" s="3" t="s">
        <v>27888</v>
      </c>
      <c r="B4087" s="3" t="s">
        <v>27889</v>
      </c>
      <c r="C4087" s="3" t="s">
        <v>30</v>
      </c>
      <c r="D4087" s="4" t="s">
        <v>19</v>
      </c>
      <c r="E4087" s="3" t="s">
        <v>21</v>
      </c>
      <c r="F4087" s="3" t="s">
        <v>618</v>
      </c>
      <c r="G4087" s="3" t="s">
        <v>69</v>
      </c>
      <c r="H4087" s="3" t="s">
        <v>2456</v>
      </c>
      <c r="I4087" s="3" t="s">
        <v>27892</v>
      </c>
      <c r="J4087" s="3" t="s">
        <v>27894</v>
      </c>
      <c r="K4087" s="3" t="s">
        <v>41</v>
      </c>
    </row>
    <row r="4088" ht="18.0" customHeight="1">
      <c r="A4088" s="3" t="s">
        <v>27896</v>
      </c>
      <c r="B4088" s="3" t="s">
        <v>27898</v>
      </c>
      <c r="C4088" s="3" t="s">
        <v>30</v>
      </c>
      <c r="D4088" s="4" t="s">
        <v>19</v>
      </c>
      <c r="E4088" s="3" t="s">
        <v>117</v>
      </c>
      <c r="F4088" s="3" t="s">
        <v>349</v>
      </c>
      <c r="G4088" s="3" t="s">
        <v>69</v>
      </c>
      <c r="H4088" s="3" t="s">
        <v>6673</v>
      </c>
      <c r="I4088" s="3" t="s">
        <v>10171</v>
      </c>
      <c r="J4088" s="3" t="s">
        <v>27901</v>
      </c>
      <c r="K4088" s="3" t="s">
        <v>41</v>
      </c>
    </row>
    <row r="4089" ht="18.0" customHeight="1">
      <c r="A4089" s="3" t="s">
        <v>27902</v>
      </c>
      <c r="B4089" s="3" t="s">
        <v>27904</v>
      </c>
      <c r="C4089" s="3" t="s">
        <v>30</v>
      </c>
      <c r="D4089" s="4" t="s">
        <v>19</v>
      </c>
      <c r="E4089" s="3" t="s">
        <v>21</v>
      </c>
      <c r="F4089" s="3" t="s">
        <v>618</v>
      </c>
      <c r="G4089" s="3" t="s">
        <v>50</v>
      </c>
      <c r="H4089" s="3" t="s">
        <v>99</v>
      </c>
      <c r="I4089" s="3" t="s">
        <v>27906</v>
      </c>
      <c r="J4089" s="3" t="s">
        <v>27908</v>
      </c>
      <c r="K4089" s="3" t="s">
        <v>41</v>
      </c>
    </row>
    <row r="4090" ht="18.0" customHeight="1">
      <c r="A4090" s="3" t="s">
        <v>6753</v>
      </c>
      <c r="B4090" s="3" t="s">
        <v>27910</v>
      </c>
      <c r="C4090" s="3" t="s">
        <v>30</v>
      </c>
      <c r="D4090" s="4" t="s">
        <v>19</v>
      </c>
      <c r="E4090" s="3" t="s">
        <v>21</v>
      </c>
      <c r="F4090" s="3" t="s">
        <v>737</v>
      </c>
      <c r="G4090" s="3" t="s">
        <v>50</v>
      </c>
      <c r="H4090" s="3" t="s">
        <v>2053</v>
      </c>
      <c r="I4090" s="3" t="s">
        <v>27913</v>
      </c>
      <c r="J4090" s="3" t="s">
        <v>27914</v>
      </c>
      <c r="K4090" s="3" t="s">
        <v>27</v>
      </c>
    </row>
    <row r="4091" ht="18.0" customHeight="1">
      <c r="A4091" s="3" t="s">
        <v>27915</v>
      </c>
      <c r="B4091" s="3" t="s">
        <v>27703</v>
      </c>
      <c r="C4091" s="3" t="s">
        <v>30</v>
      </c>
      <c r="D4091" s="4" t="s">
        <v>19</v>
      </c>
      <c r="E4091" s="3" t="s">
        <v>20</v>
      </c>
      <c r="F4091" s="3" t="s">
        <v>1025</v>
      </c>
      <c r="G4091" s="3" t="s">
        <v>69</v>
      </c>
      <c r="H4091" s="3" t="s">
        <v>12079</v>
      </c>
      <c r="I4091" s="3" t="s">
        <v>27705</v>
      </c>
      <c r="J4091" s="3" t="s">
        <v>27917</v>
      </c>
      <c r="K4091" s="3" t="s">
        <v>41</v>
      </c>
    </row>
    <row r="4092" ht="18.0" customHeight="1">
      <c r="A4092" s="3" t="s">
        <v>24307</v>
      </c>
      <c r="B4092" s="3" t="s">
        <v>27919</v>
      </c>
      <c r="C4092" s="3" t="s">
        <v>30</v>
      </c>
      <c r="D4092" s="4" t="s">
        <v>19</v>
      </c>
      <c r="E4092" s="3" t="s">
        <v>20</v>
      </c>
      <c r="F4092" s="3" t="s">
        <v>146</v>
      </c>
      <c r="G4092" s="3" t="s">
        <v>57</v>
      </c>
      <c r="H4092" s="3" t="s">
        <v>498</v>
      </c>
      <c r="I4092" s="3" t="s">
        <v>27921</v>
      </c>
      <c r="J4092" s="3" t="s">
        <v>27923</v>
      </c>
      <c r="K4092" s="3" t="s">
        <v>35</v>
      </c>
    </row>
    <row r="4093" ht="18.0" customHeight="1">
      <c r="A4093" s="3" t="s">
        <v>27925</v>
      </c>
      <c r="B4093" s="3" t="s">
        <v>27926</v>
      </c>
      <c r="C4093" s="3" t="s">
        <v>30</v>
      </c>
      <c r="D4093" s="4" t="s">
        <v>19</v>
      </c>
      <c r="E4093" s="3" t="s">
        <v>20</v>
      </c>
      <c r="F4093" s="3" t="s">
        <v>237</v>
      </c>
      <c r="G4093" s="3" t="s">
        <v>57</v>
      </c>
      <c r="H4093" s="3" t="s">
        <v>109</v>
      </c>
      <c r="I4093" s="3" t="s">
        <v>27928</v>
      </c>
      <c r="J4093" s="3" t="s">
        <v>27929</v>
      </c>
      <c r="K4093" s="3" t="s">
        <v>41</v>
      </c>
    </row>
    <row r="4094" ht="18.0" customHeight="1">
      <c r="A4094" s="3" t="s">
        <v>27931</v>
      </c>
      <c r="B4094" s="3" t="s">
        <v>27933</v>
      </c>
      <c r="C4094" s="3" t="s">
        <v>30</v>
      </c>
      <c r="D4094" s="4" t="s">
        <v>19</v>
      </c>
      <c r="E4094" s="3" t="s">
        <v>20</v>
      </c>
      <c r="F4094" s="3" t="s">
        <v>349</v>
      </c>
      <c r="G4094" s="3" t="s">
        <v>50</v>
      </c>
      <c r="H4094" s="3" t="s">
        <v>1006</v>
      </c>
      <c r="I4094" s="3" t="s">
        <v>27934</v>
      </c>
      <c r="J4094" s="3" t="s">
        <v>27935</v>
      </c>
      <c r="K4094" s="3" t="s">
        <v>41</v>
      </c>
    </row>
    <row r="4095" ht="18.0" customHeight="1">
      <c r="A4095" s="3" t="s">
        <v>27936</v>
      </c>
      <c r="B4095" s="3" t="s">
        <v>27937</v>
      </c>
      <c r="C4095" s="3" t="s">
        <v>30</v>
      </c>
      <c r="D4095" s="4" t="s">
        <v>19</v>
      </c>
      <c r="E4095" s="3" t="s">
        <v>20</v>
      </c>
      <c r="F4095" s="3" t="s">
        <v>237</v>
      </c>
      <c r="G4095" s="3" t="s">
        <v>23</v>
      </c>
      <c r="H4095" s="3" t="s">
        <v>7656</v>
      </c>
      <c r="I4095" s="3" t="s">
        <v>27939</v>
      </c>
      <c r="J4095" s="3" t="s">
        <v>27940</v>
      </c>
      <c r="K4095" s="3" t="s">
        <v>41</v>
      </c>
    </row>
    <row r="4096" ht="18.0" customHeight="1">
      <c r="A4096" s="3" t="s">
        <v>3292</v>
      </c>
      <c r="B4096" s="3" t="s">
        <v>27941</v>
      </c>
      <c r="C4096" s="3" t="s">
        <v>30</v>
      </c>
      <c r="D4096" s="4" t="s">
        <v>19</v>
      </c>
      <c r="E4096" s="3" t="s">
        <v>21</v>
      </c>
      <c r="F4096" s="3" t="s">
        <v>349</v>
      </c>
      <c r="G4096" s="3" t="s">
        <v>50</v>
      </c>
      <c r="H4096" s="3" t="s">
        <v>423</v>
      </c>
      <c r="I4096" s="3" t="s">
        <v>27943</v>
      </c>
      <c r="J4096" s="3" t="s">
        <v>27944</v>
      </c>
      <c r="K4096" s="3" t="s">
        <v>41</v>
      </c>
    </row>
    <row r="4097" ht="18.0" customHeight="1">
      <c r="A4097" s="3" t="s">
        <v>22297</v>
      </c>
      <c r="B4097" s="3" t="s">
        <v>27945</v>
      </c>
      <c r="C4097" s="3" t="s">
        <v>30</v>
      </c>
      <c r="D4097" s="4" t="s">
        <v>19</v>
      </c>
      <c r="E4097" s="3" t="s">
        <v>21</v>
      </c>
      <c r="F4097" s="3" t="s">
        <v>1604</v>
      </c>
      <c r="G4097" s="3" t="s">
        <v>50</v>
      </c>
      <c r="H4097" s="3" t="s">
        <v>38</v>
      </c>
      <c r="I4097" s="3" t="s">
        <v>27949</v>
      </c>
      <c r="J4097" s="3" t="s">
        <v>27951</v>
      </c>
      <c r="K4097" s="3" t="s">
        <v>41</v>
      </c>
    </row>
    <row r="4098" ht="18.0" customHeight="1">
      <c r="A4098" s="3" t="s">
        <v>977</v>
      </c>
      <c r="B4098" s="3" t="s">
        <v>27952</v>
      </c>
      <c r="C4098" s="3" t="s">
        <v>30</v>
      </c>
      <c r="D4098" s="4" t="s">
        <v>19</v>
      </c>
      <c r="E4098" s="3" t="s">
        <v>20</v>
      </c>
      <c r="F4098" s="3" t="s">
        <v>1604</v>
      </c>
      <c r="G4098" s="3" t="s">
        <v>242</v>
      </c>
      <c r="H4098" s="3" t="s">
        <v>84</v>
      </c>
      <c r="I4098" s="3" t="s">
        <v>27954</v>
      </c>
      <c r="J4098" s="3" t="s">
        <v>27958</v>
      </c>
      <c r="K4098" s="3" t="s">
        <v>41</v>
      </c>
    </row>
    <row r="4099" ht="18.0" customHeight="1">
      <c r="A4099" s="3" t="s">
        <v>4935</v>
      </c>
      <c r="B4099" s="3" t="s">
        <v>27959</v>
      </c>
      <c r="C4099" s="3" t="s">
        <v>30</v>
      </c>
      <c r="D4099" s="4" t="s">
        <v>19</v>
      </c>
      <c r="E4099" s="3" t="s">
        <v>21</v>
      </c>
      <c r="F4099" s="3" t="s">
        <v>73</v>
      </c>
      <c r="G4099" s="3" t="s">
        <v>50</v>
      </c>
      <c r="H4099" s="3" t="s">
        <v>109</v>
      </c>
      <c r="I4099" s="3" t="s">
        <v>27961</v>
      </c>
      <c r="J4099" s="3" t="s">
        <v>27962</v>
      </c>
      <c r="K4099" s="3" t="s">
        <v>41</v>
      </c>
    </row>
    <row r="4100" ht="18.0" customHeight="1">
      <c r="A4100" s="3" t="s">
        <v>27963</v>
      </c>
      <c r="B4100" s="3" t="s">
        <v>27703</v>
      </c>
      <c r="C4100" s="3" t="s">
        <v>30</v>
      </c>
      <c r="D4100" s="4" t="s">
        <v>19</v>
      </c>
      <c r="E4100" s="3" t="s">
        <v>20</v>
      </c>
      <c r="F4100" s="3" t="s">
        <v>237</v>
      </c>
      <c r="G4100" s="3" t="s">
        <v>69</v>
      </c>
      <c r="H4100" s="3" t="s">
        <v>12079</v>
      </c>
      <c r="I4100" s="3" t="s">
        <v>27705</v>
      </c>
      <c r="J4100" s="3" t="s">
        <v>27966</v>
      </c>
      <c r="K4100" s="3" t="s">
        <v>41</v>
      </c>
    </row>
    <row r="4101" ht="18.0" customHeight="1">
      <c r="A4101" s="3" t="s">
        <v>259</v>
      </c>
      <c r="B4101" s="3" t="s">
        <v>2756</v>
      </c>
      <c r="C4101" s="3" t="s">
        <v>30</v>
      </c>
      <c r="D4101" s="4" t="s">
        <v>19</v>
      </c>
      <c r="E4101" s="3" t="s">
        <v>21</v>
      </c>
      <c r="F4101" s="3" t="s">
        <v>146</v>
      </c>
      <c r="G4101" s="3" t="s">
        <v>57</v>
      </c>
      <c r="H4101" s="3" t="s">
        <v>99</v>
      </c>
      <c r="I4101" s="3" t="s">
        <v>2761</v>
      </c>
      <c r="J4101" s="3" t="s">
        <v>27969</v>
      </c>
      <c r="K4101" s="3" t="s">
        <v>35</v>
      </c>
    </row>
    <row r="4102" ht="18.0" customHeight="1">
      <c r="A4102" s="3" t="s">
        <v>27970</v>
      </c>
      <c r="B4102" s="3" t="s">
        <v>5017</v>
      </c>
      <c r="C4102" s="3" t="s">
        <v>30</v>
      </c>
      <c r="D4102" s="4" t="s">
        <v>19</v>
      </c>
      <c r="E4102" s="3" t="s">
        <v>20</v>
      </c>
      <c r="F4102" s="3" t="s">
        <v>177</v>
      </c>
      <c r="G4102" s="3" t="s">
        <v>69</v>
      </c>
      <c r="H4102" s="3" t="s">
        <v>52</v>
      </c>
      <c r="I4102" s="3" t="s">
        <v>5024</v>
      </c>
      <c r="J4102" s="3" t="s">
        <v>27974</v>
      </c>
      <c r="K4102" s="3" t="s">
        <v>35</v>
      </c>
    </row>
    <row r="4103" ht="18.0" customHeight="1">
      <c r="A4103" s="3" t="s">
        <v>823</v>
      </c>
      <c r="B4103" s="3" t="s">
        <v>27975</v>
      </c>
      <c r="C4103" s="3" t="s">
        <v>30</v>
      </c>
      <c r="D4103" s="4" t="s">
        <v>19</v>
      </c>
      <c r="E4103" s="3" t="s">
        <v>20</v>
      </c>
      <c r="F4103" s="3" t="s">
        <v>146</v>
      </c>
      <c r="G4103" s="3" t="s">
        <v>50</v>
      </c>
      <c r="H4103" s="3" t="s">
        <v>423</v>
      </c>
      <c r="I4103" s="3" t="s">
        <v>27976</v>
      </c>
      <c r="J4103" s="3" t="s">
        <v>27977</v>
      </c>
      <c r="K4103" s="3" t="s">
        <v>41</v>
      </c>
    </row>
    <row r="4104" ht="18.0" customHeight="1">
      <c r="A4104" s="3" t="s">
        <v>738</v>
      </c>
      <c r="B4104" s="3" t="s">
        <v>27889</v>
      </c>
      <c r="C4104" s="3" t="s">
        <v>30</v>
      </c>
      <c r="D4104" s="4" t="s">
        <v>19</v>
      </c>
      <c r="E4104" s="3" t="s">
        <v>21</v>
      </c>
      <c r="F4104" s="3" t="s">
        <v>618</v>
      </c>
      <c r="G4104" s="3" t="s">
        <v>69</v>
      </c>
      <c r="H4104" s="3" t="s">
        <v>2456</v>
      </c>
      <c r="I4104" s="3" t="s">
        <v>27892</v>
      </c>
      <c r="J4104" s="3" t="s">
        <v>27981</v>
      </c>
      <c r="K4104" s="3" t="s">
        <v>41</v>
      </c>
    </row>
    <row r="4105" ht="18.0" customHeight="1">
      <c r="A4105" s="3" t="s">
        <v>27983</v>
      </c>
      <c r="B4105" s="3" t="s">
        <v>27984</v>
      </c>
      <c r="C4105" s="3" t="s">
        <v>30</v>
      </c>
      <c r="D4105" s="4" t="s">
        <v>19</v>
      </c>
      <c r="E4105" s="3" t="s">
        <v>20</v>
      </c>
      <c r="F4105" s="3" t="s">
        <v>3663</v>
      </c>
      <c r="G4105" s="3" t="s">
        <v>69</v>
      </c>
      <c r="H4105" s="3" t="s">
        <v>3871</v>
      </c>
      <c r="I4105" s="3" t="s">
        <v>27987</v>
      </c>
      <c r="J4105" s="3" t="s">
        <v>27988</v>
      </c>
      <c r="K4105" s="3" t="s">
        <v>41</v>
      </c>
    </row>
    <row r="4106" ht="18.0" customHeight="1">
      <c r="A4106" s="3" t="s">
        <v>27990</v>
      </c>
      <c r="B4106" s="3" t="s">
        <v>27933</v>
      </c>
      <c r="C4106" s="3" t="s">
        <v>30</v>
      </c>
      <c r="D4106" s="4" t="s">
        <v>19</v>
      </c>
      <c r="E4106" s="3" t="s">
        <v>20</v>
      </c>
      <c r="F4106" s="3" t="s">
        <v>349</v>
      </c>
      <c r="G4106" s="3" t="s">
        <v>50</v>
      </c>
      <c r="H4106" s="3" t="s">
        <v>1006</v>
      </c>
      <c r="I4106" s="3" t="s">
        <v>27934</v>
      </c>
      <c r="J4106" s="3" t="s">
        <v>27935</v>
      </c>
      <c r="K4106" s="3" t="s">
        <v>41</v>
      </c>
    </row>
    <row r="4107" ht="18.0" customHeight="1">
      <c r="A4107" s="3" t="s">
        <v>3540</v>
      </c>
      <c r="B4107" s="3" t="s">
        <v>27374</v>
      </c>
      <c r="C4107" s="3" t="s">
        <v>30</v>
      </c>
      <c r="D4107" s="4" t="s">
        <v>19</v>
      </c>
      <c r="E4107" s="3" t="s">
        <v>21</v>
      </c>
      <c r="F4107" s="3" t="s">
        <v>8507</v>
      </c>
      <c r="G4107" s="3" t="s">
        <v>23</v>
      </c>
      <c r="H4107" s="3" t="s">
        <v>27377</v>
      </c>
      <c r="I4107" s="3" t="s">
        <v>27995</v>
      </c>
      <c r="J4107" s="3" t="s">
        <v>27998</v>
      </c>
      <c r="K4107" s="3" t="s">
        <v>41</v>
      </c>
    </row>
    <row r="4108" ht="18.0" customHeight="1">
      <c r="A4108" s="3" t="s">
        <v>27999</v>
      </c>
      <c r="B4108" s="3" t="s">
        <v>28000</v>
      </c>
      <c r="C4108" s="3" t="s">
        <v>30</v>
      </c>
      <c r="D4108" s="4" t="s">
        <v>19</v>
      </c>
      <c r="E4108" s="3" t="s">
        <v>21</v>
      </c>
      <c r="F4108" s="3" t="s">
        <v>668</v>
      </c>
      <c r="G4108" s="3" t="s">
        <v>23</v>
      </c>
      <c r="H4108" s="3" t="s">
        <v>423</v>
      </c>
      <c r="I4108" s="3" t="s">
        <v>28003</v>
      </c>
      <c r="J4108" s="3" t="s">
        <v>28005</v>
      </c>
      <c r="K4108" s="3" t="s">
        <v>41</v>
      </c>
    </row>
    <row r="4109" ht="18.0" customHeight="1">
      <c r="A4109" s="3" t="s">
        <v>27673</v>
      </c>
      <c r="B4109" s="3" t="s">
        <v>27675</v>
      </c>
      <c r="C4109" s="3" t="s">
        <v>30</v>
      </c>
      <c r="D4109" s="4" t="s">
        <v>19</v>
      </c>
      <c r="E4109" s="3" t="s">
        <v>21</v>
      </c>
      <c r="F4109" s="3" t="s">
        <v>73</v>
      </c>
      <c r="G4109" s="3" t="s">
        <v>50</v>
      </c>
      <c r="H4109" s="3" t="s">
        <v>734</v>
      </c>
      <c r="I4109" s="3" t="s">
        <v>28008</v>
      </c>
      <c r="J4109" s="3" t="s">
        <v>28009</v>
      </c>
      <c r="K4109" s="3" t="s">
        <v>27</v>
      </c>
    </row>
    <row r="4110" ht="18.0" customHeight="1">
      <c r="A4110" s="3" t="s">
        <v>823</v>
      </c>
      <c r="B4110" s="3" t="s">
        <v>28011</v>
      </c>
      <c r="C4110" s="3" t="s">
        <v>30</v>
      </c>
      <c r="D4110" s="4" t="s">
        <v>19</v>
      </c>
      <c r="E4110" s="3" t="s">
        <v>20</v>
      </c>
      <c r="F4110" s="3" t="s">
        <v>349</v>
      </c>
      <c r="G4110" s="3" t="s">
        <v>50</v>
      </c>
      <c r="H4110" s="3" t="s">
        <v>28014</v>
      </c>
      <c r="I4110" s="3" t="s">
        <v>28015</v>
      </c>
      <c r="J4110" s="3" t="s">
        <v>28016</v>
      </c>
      <c r="K4110" s="3" t="s">
        <v>41</v>
      </c>
    </row>
    <row r="4111" ht="18.0" customHeight="1">
      <c r="A4111" s="3" t="s">
        <v>4797</v>
      </c>
      <c r="B4111" s="3" t="s">
        <v>28017</v>
      </c>
      <c r="C4111" s="3" t="s">
        <v>30</v>
      </c>
      <c r="D4111" s="4" t="s">
        <v>19</v>
      </c>
      <c r="E4111" s="3" t="s">
        <v>20</v>
      </c>
      <c r="F4111" s="3" t="s">
        <v>132</v>
      </c>
      <c r="G4111" s="3" t="s">
        <v>69</v>
      </c>
      <c r="H4111" s="3" t="s">
        <v>1350</v>
      </c>
      <c r="I4111" s="3" t="s">
        <v>28021</v>
      </c>
      <c r="J4111" s="3" t="s">
        <v>28022</v>
      </c>
      <c r="K4111" s="3" t="s">
        <v>41</v>
      </c>
    </row>
    <row r="4112" ht="18.0" customHeight="1">
      <c r="A4112" s="3" t="s">
        <v>259</v>
      </c>
      <c r="B4112" s="3" t="s">
        <v>28023</v>
      </c>
      <c r="C4112" s="3" t="s">
        <v>30</v>
      </c>
      <c r="D4112" s="4" t="s">
        <v>19</v>
      </c>
      <c r="E4112" s="3" t="s">
        <v>20</v>
      </c>
      <c r="F4112" s="3" t="s">
        <v>649</v>
      </c>
      <c r="G4112" s="3" t="s">
        <v>50</v>
      </c>
      <c r="H4112" s="3" t="s">
        <v>99</v>
      </c>
      <c r="I4112" s="3" t="s">
        <v>12824</v>
      </c>
      <c r="J4112" s="3" t="s">
        <v>28027</v>
      </c>
      <c r="K4112" s="3" t="s">
        <v>35</v>
      </c>
    </row>
    <row r="4113" ht="18.0" customHeight="1">
      <c r="A4113" s="3" t="s">
        <v>28028</v>
      </c>
      <c r="B4113" s="3" t="s">
        <v>28029</v>
      </c>
      <c r="C4113" s="3" t="s">
        <v>30</v>
      </c>
      <c r="D4113" s="4" t="s">
        <v>19</v>
      </c>
      <c r="E4113" s="3" t="s">
        <v>21</v>
      </c>
      <c r="F4113" s="3" t="s">
        <v>363</v>
      </c>
      <c r="G4113" s="3" t="s">
        <v>50</v>
      </c>
      <c r="H4113" s="3" t="s">
        <v>5719</v>
      </c>
      <c r="I4113" s="3" t="s">
        <v>28030</v>
      </c>
      <c r="J4113" s="3" t="s">
        <v>28031</v>
      </c>
      <c r="K4113" s="3" t="s">
        <v>27</v>
      </c>
    </row>
    <row r="4114" ht="18.0" customHeight="1">
      <c r="A4114" s="3" t="s">
        <v>28034</v>
      </c>
      <c r="B4114" s="3" t="s">
        <v>28035</v>
      </c>
      <c r="C4114" s="3" t="s">
        <v>30</v>
      </c>
      <c r="D4114" s="4" t="s">
        <v>19</v>
      </c>
      <c r="E4114" s="3" t="s">
        <v>20</v>
      </c>
      <c r="F4114" s="3" t="s">
        <v>903</v>
      </c>
      <c r="G4114" s="3" t="s">
        <v>57</v>
      </c>
      <c r="H4114" s="3" t="s">
        <v>498</v>
      </c>
      <c r="I4114" s="3" t="s">
        <v>28038</v>
      </c>
      <c r="J4114" s="3" t="s">
        <v>28039</v>
      </c>
      <c r="K4114" s="3" t="s">
        <v>159</v>
      </c>
    </row>
    <row r="4115" ht="18.0" customHeight="1">
      <c r="A4115" s="3" t="s">
        <v>28042</v>
      </c>
      <c r="B4115" s="3" t="s">
        <v>26589</v>
      </c>
      <c r="C4115" s="3" t="s">
        <v>30</v>
      </c>
      <c r="D4115" s="4" t="s">
        <v>19</v>
      </c>
      <c r="E4115" s="3" t="s">
        <v>20</v>
      </c>
      <c r="F4115" s="3" t="s">
        <v>28044</v>
      </c>
      <c r="G4115" s="3" t="s">
        <v>69</v>
      </c>
      <c r="H4115" s="3" t="s">
        <v>99</v>
      </c>
      <c r="I4115" s="3" t="s">
        <v>166</v>
      </c>
      <c r="J4115" s="3" t="s">
        <v>28046</v>
      </c>
      <c r="K4115" s="3" t="s">
        <v>90</v>
      </c>
    </row>
    <row r="4116" ht="18.0" customHeight="1">
      <c r="A4116" s="3" t="s">
        <v>3684</v>
      </c>
      <c r="B4116" s="3" t="s">
        <v>23982</v>
      </c>
      <c r="C4116" s="3" t="s">
        <v>30</v>
      </c>
      <c r="D4116" s="4" t="s">
        <v>19</v>
      </c>
      <c r="E4116" s="3" t="s">
        <v>20</v>
      </c>
      <c r="F4116" s="3" t="s">
        <v>668</v>
      </c>
      <c r="G4116" s="3" t="s">
        <v>23</v>
      </c>
      <c r="H4116" s="3" t="s">
        <v>45</v>
      </c>
      <c r="I4116" s="3" t="s">
        <v>28048</v>
      </c>
      <c r="J4116" s="3" t="s">
        <v>28051</v>
      </c>
      <c r="K4116" s="3" t="s">
        <v>90</v>
      </c>
    </row>
    <row r="4117" ht="18.0" customHeight="1">
      <c r="A4117" s="3" t="s">
        <v>28053</v>
      </c>
      <c r="B4117" s="3" t="s">
        <v>28054</v>
      </c>
      <c r="C4117" s="3" t="s">
        <v>30</v>
      </c>
      <c r="D4117" s="4" t="s">
        <v>19</v>
      </c>
      <c r="E4117" s="3" t="s">
        <v>21</v>
      </c>
      <c r="F4117" s="3" t="s">
        <v>349</v>
      </c>
      <c r="G4117" s="3" t="s">
        <v>50</v>
      </c>
      <c r="H4117" s="3" t="s">
        <v>28058</v>
      </c>
      <c r="I4117" s="3" t="s">
        <v>28060</v>
      </c>
      <c r="J4117" s="3" t="s">
        <v>28061</v>
      </c>
      <c r="K4117" s="3" t="s">
        <v>35</v>
      </c>
    </row>
    <row r="4118" ht="18.0" customHeight="1">
      <c r="A4118" s="3" t="s">
        <v>259</v>
      </c>
      <c r="B4118" s="3" t="s">
        <v>28063</v>
      </c>
      <c r="C4118" s="3" t="s">
        <v>30</v>
      </c>
      <c r="D4118" s="4" t="s">
        <v>19</v>
      </c>
      <c r="E4118" s="3" t="s">
        <v>20</v>
      </c>
      <c r="F4118" s="3" t="s">
        <v>73</v>
      </c>
      <c r="G4118" s="3" t="s">
        <v>57</v>
      </c>
      <c r="H4118" s="3" t="s">
        <v>28065</v>
      </c>
      <c r="I4118" s="3" t="s">
        <v>28066</v>
      </c>
      <c r="J4118" s="3" t="s">
        <v>28068</v>
      </c>
      <c r="K4118" s="3" t="s">
        <v>159</v>
      </c>
    </row>
    <row r="4119" ht="18.0" customHeight="1">
      <c r="A4119" s="3" t="s">
        <v>19729</v>
      </c>
      <c r="B4119" s="3" t="s">
        <v>27941</v>
      </c>
      <c r="C4119" s="3" t="s">
        <v>30</v>
      </c>
      <c r="D4119" s="4" t="s">
        <v>19</v>
      </c>
      <c r="E4119" s="3" t="s">
        <v>21</v>
      </c>
      <c r="F4119" s="3" t="s">
        <v>1604</v>
      </c>
      <c r="G4119" s="3" t="s">
        <v>50</v>
      </c>
      <c r="H4119" s="3" t="s">
        <v>423</v>
      </c>
      <c r="I4119" s="3" t="s">
        <v>27943</v>
      </c>
      <c r="J4119" s="3" t="s">
        <v>28072</v>
      </c>
      <c r="K4119" s="3" t="s">
        <v>41</v>
      </c>
    </row>
    <row r="4120" ht="18.0" customHeight="1">
      <c r="A4120" s="3" t="s">
        <v>28073</v>
      </c>
      <c r="B4120" s="3" t="s">
        <v>27362</v>
      </c>
      <c r="C4120" s="3" t="s">
        <v>30</v>
      </c>
      <c r="D4120" s="4" t="s">
        <v>19</v>
      </c>
      <c r="E4120" s="3" t="s">
        <v>20</v>
      </c>
      <c r="F4120" s="3" t="s">
        <v>232</v>
      </c>
      <c r="G4120" s="3" t="s">
        <v>50</v>
      </c>
      <c r="H4120" s="3" t="s">
        <v>27364</v>
      </c>
      <c r="I4120" s="3" t="s">
        <v>28076</v>
      </c>
      <c r="J4120" s="3" t="s">
        <v>28078</v>
      </c>
      <c r="K4120" s="3" t="s">
        <v>35</v>
      </c>
    </row>
    <row r="4121" ht="18.0" customHeight="1">
      <c r="A4121" s="3" t="s">
        <v>28081</v>
      </c>
      <c r="B4121" s="3" t="s">
        <v>28082</v>
      </c>
      <c r="C4121" s="3" t="s">
        <v>30</v>
      </c>
      <c r="D4121" s="4" t="s">
        <v>19</v>
      </c>
      <c r="E4121" s="3" t="s">
        <v>21</v>
      </c>
      <c r="F4121" s="3" t="s">
        <v>2395</v>
      </c>
      <c r="G4121" s="3" t="s">
        <v>57</v>
      </c>
      <c r="H4121" s="3" t="s">
        <v>264</v>
      </c>
      <c r="I4121" s="3" t="s">
        <v>26171</v>
      </c>
      <c r="J4121" s="3" t="s">
        <v>28085</v>
      </c>
      <c r="K4121" s="3" t="s">
        <v>41</v>
      </c>
    </row>
    <row r="4122" ht="18.0" customHeight="1">
      <c r="A4122" s="3" t="s">
        <v>28087</v>
      </c>
      <c r="B4122" s="3" t="s">
        <v>4975</v>
      </c>
      <c r="C4122" s="3" t="s">
        <v>30</v>
      </c>
      <c r="D4122" s="4" t="s">
        <v>19</v>
      </c>
      <c r="E4122" s="3" t="s">
        <v>20</v>
      </c>
      <c r="F4122" s="3" t="s">
        <v>649</v>
      </c>
      <c r="G4122" s="3" t="s">
        <v>31</v>
      </c>
      <c r="H4122" s="3" t="s">
        <v>3104</v>
      </c>
      <c r="I4122" s="3" t="s">
        <v>27711</v>
      </c>
      <c r="J4122" s="3" t="s">
        <v>27734</v>
      </c>
      <c r="K4122" s="3" t="s">
        <v>35</v>
      </c>
    </row>
    <row r="4123" ht="18.0" customHeight="1">
      <c r="A4123" s="3" t="s">
        <v>28090</v>
      </c>
      <c r="B4123" s="3" t="s">
        <v>28091</v>
      </c>
      <c r="C4123" s="3" t="s">
        <v>30</v>
      </c>
      <c r="D4123" s="4" t="s">
        <v>19</v>
      </c>
      <c r="E4123" s="3" t="s">
        <v>20</v>
      </c>
      <c r="F4123" s="3" t="s">
        <v>48</v>
      </c>
      <c r="G4123" s="3" t="s">
        <v>50</v>
      </c>
      <c r="H4123" s="3" t="s">
        <v>58</v>
      </c>
      <c r="I4123" s="3" t="s">
        <v>28094</v>
      </c>
      <c r="J4123" s="3" t="s">
        <v>28096</v>
      </c>
      <c r="K4123" s="3" t="s">
        <v>41</v>
      </c>
    </row>
    <row r="4124" ht="18.0" customHeight="1">
      <c r="A4124" s="3" t="s">
        <v>28098</v>
      </c>
      <c r="B4124" s="3" t="s">
        <v>28100</v>
      </c>
      <c r="C4124" s="3" t="s">
        <v>30</v>
      </c>
      <c r="D4124" s="4" t="s">
        <v>19</v>
      </c>
      <c r="E4124" s="3" t="s">
        <v>21</v>
      </c>
      <c r="F4124" s="3" t="s">
        <v>363</v>
      </c>
      <c r="G4124" s="3" t="s">
        <v>57</v>
      </c>
      <c r="H4124" s="3" t="s">
        <v>28101</v>
      </c>
      <c r="I4124" s="3" t="s">
        <v>28102</v>
      </c>
      <c r="J4124" s="3" t="s">
        <v>28104</v>
      </c>
      <c r="K4124" s="3" t="s">
        <v>41</v>
      </c>
    </row>
    <row r="4125" ht="18.0" customHeight="1">
      <c r="A4125" s="3" t="s">
        <v>977</v>
      </c>
      <c r="B4125" s="3" t="s">
        <v>23580</v>
      </c>
      <c r="C4125" s="3" t="s">
        <v>30</v>
      </c>
      <c r="D4125" s="4" t="s">
        <v>19</v>
      </c>
      <c r="E4125" s="3" t="s">
        <v>20</v>
      </c>
      <c r="F4125" s="3" t="s">
        <v>1604</v>
      </c>
      <c r="G4125" s="3" t="s">
        <v>50</v>
      </c>
      <c r="H4125" s="3" t="s">
        <v>84</v>
      </c>
      <c r="I4125" s="3" t="s">
        <v>23586</v>
      </c>
      <c r="J4125" s="3" t="s">
        <v>23587</v>
      </c>
      <c r="K4125" s="3" t="s">
        <v>159</v>
      </c>
    </row>
    <row r="4126" ht="18.0" customHeight="1">
      <c r="A4126" s="3" t="s">
        <v>28108</v>
      </c>
      <c r="B4126" s="3" t="s">
        <v>28109</v>
      </c>
      <c r="C4126" s="3" t="s">
        <v>30</v>
      </c>
      <c r="D4126" s="4" t="s">
        <v>19</v>
      </c>
      <c r="E4126" s="3" t="s">
        <v>20</v>
      </c>
      <c r="F4126" s="3" t="s">
        <v>146</v>
      </c>
      <c r="G4126" s="3" t="s">
        <v>57</v>
      </c>
      <c r="H4126" s="3" t="s">
        <v>58</v>
      </c>
      <c r="I4126" s="3" t="s">
        <v>28111</v>
      </c>
      <c r="J4126" s="3" t="s">
        <v>28113</v>
      </c>
      <c r="K4126" s="3" t="s">
        <v>41</v>
      </c>
    </row>
    <row r="4127" ht="18.0" customHeight="1">
      <c r="A4127" s="3" t="s">
        <v>21268</v>
      </c>
      <c r="B4127" s="3" t="s">
        <v>28114</v>
      </c>
      <c r="C4127" s="3" t="s">
        <v>30</v>
      </c>
      <c r="D4127" s="4" t="s">
        <v>19</v>
      </c>
      <c r="E4127" s="3" t="s">
        <v>21</v>
      </c>
      <c r="F4127" s="3" t="s">
        <v>349</v>
      </c>
      <c r="G4127" s="3" t="s">
        <v>50</v>
      </c>
      <c r="H4127" s="3" t="s">
        <v>45</v>
      </c>
      <c r="I4127" s="3" t="s">
        <v>28117</v>
      </c>
      <c r="J4127" s="3" t="s">
        <v>28118</v>
      </c>
      <c r="K4127" s="3" t="s">
        <v>41</v>
      </c>
    </row>
    <row r="4128" ht="18.0" customHeight="1">
      <c r="A4128" s="3" t="s">
        <v>3783</v>
      </c>
      <c r="B4128" s="3" t="s">
        <v>28122</v>
      </c>
      <c r="C4128" s="3" t="s">
        <v>30</v>
      </c>
      <c r="D4128" s="4" t="s">
        <v>19</v>
      </c>
      <c r="E4128" s="3" t="s">
        <v>21</v>
      </c>
      <c r="F4128" s="3" t="s">
        <v>1025</v>
      </c>
      <c r="G4128" s="3" t="s">
        <v>69</v>
      </c>
      <c r="H4128" s="3" t="s">
        <v>9942</v>
      </c>
      <c r="I4128" s="3" t="s">
        <v>28123</v>
      </c>
      <c r="J4128" s="3" t="s">
        <v>28125</v>
      </c>
      <c r="K4128" s="3" t="s">
        <v>41</v>
      </c>
    </row>
    <row r="4129" ht="18.0" customHeight="1">
      <c r="A4129" s="3" t="s">
        <v>3264</v>
      </c>
      <c r="B4129" s="3" t="s">
        <v>11275</v>
      </c>
      <c r="C4129" s="3" t="s">
        <v>30</v>
      </c>
      <c r="D4129" s="4" t="s">
        <v>19</v>
      </c>
      <c r="E4129" s="3" t="s">
        <v>21</v>
      </c>
      <c r="F4129" s="3" t="s">
        <v>132</v>
      </c>
      <c r="G4129" s="3" t="s">
        <v>57</v>
      </c>
      <c r="H4129" s="3" t="s">
        <v>1350</v>
      </c>
      <c r="I4129" s="3" t="s">
        <v>28126</v>
      </c>
      <c r="J4129" s="3" t="s">
        <v>28127</v>
      </c>
      <c r="K4129" s="3" t="s">
        <v>159</v>
      </c>
    </row>
    <row r="4130" ht="18.0" customHeight="1">
      <c r="A4130" s="3" t="s">
        <v>6037</v>
      </c>
      <c r="B4130" s="3" t="s">
        <v>28128</v>
      </c>
      <c r="C4130" s="3" t="s">
        <v>30</v>
      </c>
      <c r="D4130" s="4" t="s">
        <v>19</v>
      </c>
      <c r="E4130" s="3" t="s">
        <v>21</v>
      </c>
      <c r="F4130" s="3" t="s">
        <v>73</v>
      </c>
      <c r="G4130" s="3" t="s">
        <v>23</v>
      </c>
      <c r="H4130" s="3" t="s">
        <v>11072</v>
      </c>
      <c r="I4130" s="3" t="s">
        <v>28130</v>
      </c>
      <c r="J4130" s="3" t="s">
        <v>28131</v>
      </c>
      <c r="K4130" s="3" t="s">
        <v>257</v>
      </c>
    </row>
    <row r="4131" ht="18.0" customHeight="1">
      <c r="A4131" s="3" t="s">
        <v>9945</v>
      </c>
      <c r="B4131" s="3" t="s">
        <v>28132</v>
      </c>
      <c r="C4131" s="3" t="s">
        <v>30</v>
      </c>
      <c r="D4131" s="4" t="s">
        <v>19</v>
      </c>
      <c r="E4131" s="3" t="s">
        <v>127</v>
      </c>
      <c r="F4131" s="3" t="s">
        <v>244</v>
      </c>
      <c r="G4131" s="3" t="s">
        <v>50</v>
      </c>
      <c r="H4131" s="3" t="s">
        <v>99</v>
      </c>
      <c r="I4131" s="3" t="s">
        <v>28135</v>
      </c>
      <c r="J4131" s="3" t="s">
        <v>28139</v>
      </c>
      <c r="K4131" s="3" t="s">
        <v>41</v>
      </c>
    </row>
    <row r="4132" ht="18.0" customHeight="1">
      <c r="A4132" s="3" t="s">
        <v>3904</v>
      </c>
      <c r="B4132" s="3" t="s">
        <v>28140</v>
      </c>
      <c r="C4132" s="3" t="s">
        <v>30</v>
      </c>
      <c r="D4132" s="4" t="s">
        <v>19</v>
      </c>
      <c r="E4132" s="3" t="s">
        <v>21</v>
      </c>
      <c r="F4132" s="3" t="s">
        <v>363</v>
      </c>
      <c r="G4132" s="3" t="s">
        <v>50</v>
      </c>
      <c r="H4132" s="3" t="s">
        <v>166</v>
      </c>
      <c r="I4132" s="3" t="s">
        <v>28141</v>
      </c>
      <c r="J4132" s="3" t="s">
        <v>28144</v>
      </c>
      <c r="K4132" s="3" t="s">
        <v>250</v>
      </c>
    </row>
    <row r="4133" ht="18.0" customHeight="1">
      <c r="A4133" s="3" t="s">
        <v>4547</v>
      </c>
      <c r="B4133" s="3" t="s">
        <v>27926</v>
      </c>
      <c r="C4133" s="3" t="s">
        <v>30</v>
      </c>
      <c r="D4133" s="4" t="s">
        <v>19</v>
      </c>
      <c r="E4133" s="3" t="s">
        <v>20</v>
      </c>
      <c r="F4133" s="3" t="s">
        <v>237</v>
      </c>
      <c r="G4133" s="3" t="s">
        <v>57</v>
      </c>
      <c r="H4133" s="3" t="s">
        <v>109</v>
      </c>
      <c r="I4133" s="3" t="s">
        <v>28145</v>
      </c>
      <c r="J4133" s="3" t="s">
        <v>28146</v>
      </c>
      <c r="K4133" s="3" t="s">
        <v>41</v>
      </c>
    </row>
    <row r="4134" ht="18.0" customHeight="1">
      <c r="A4134" s="3" t="s">
        <v>28148</v>
      </c>
      <c r="B4134" s="3" t="s">
        <v>28029</v>
      </c>
      <c r="C4134" s="3" t="s">
        <v>30</v>
      </c>
      <c r="D4134" s="4" t="s">
        <v>19</v>
      </c>
      <c r="E4134" s="3" t="s">
        <v>21</v>
      </c>
      <c r="F4134" s="3" t="s">
        <v>146</v>
      </c>
      <c r="G4134" s="3" t="s">
        <v>57</v>
      </c>
      <c r="H4134" s="3" t="s">
        <v>5719</v>
      </c>
      <c r="I4134" s="3" t="s">
        <v>28030</v>
      </c>
      <c r="J4134" s="3" t="s">
        <v>28150</v>
      </c>
      <c r="K4134" s="3" t="s">
        <v>27</v>
      </c>
    </row>
    <row r="4135" ht="18.0" customHeight="1">
      <c r="A4135" s="3" t="s">
        <v>28151</v>
      </c>
      <c r="B4135" s="3" t="s">
        <v>28152</v>
      </c>
      <c r="C4135" s="3" t="s">
        <v>30</v>
      </c>
      <c r="D4135" s="4" t="s">
        <v>19</v>
      </c>
      <c r="E4135" s="3" t="s">
        <v>17869</v>
      </c>
      <c r="F4135" s="3" t="s">
        <v>363</v>
      </c>
      <c r="G4135" s="3" t="s">
        <v>50</v>
      </c>
      <c r="H4135" s="3" t="s">
        <v>28154</v>
      </c>
      <c r="I4135" s="3" t="s">
        <v>166</v>
      </c>
      <c r="J4135" s="3" t="s">
        <v>28155</v>
      </c>
      <c r="K4135" s="3" t="s">
        <v>41</v>
      </c>
    </row>
    <row r="4136" ht="18.0" customHeight="1">
      <c r="A4136" s="3" t="s">
        <v>28157</v>
      </c>
      <c r="B4136" s="3" t="s">
        <v>23179</v>
      </c>
      <c r="C4136" s="3" t="s">
        <v>30</v>
      </c>
      <c r="D4136" s="4" t="s">
        <v>19</v>
      </c>
      <c r="E4136" s="3" t="s">
        <v>21</v>
      </c>
      <c r="F4136" s="3" t="s">
        <v>618</v>
      </c>
      <c r="G4136" s="3" t="s">
        <v>50</v>
      </c>
      <c r="H4136" s="3" t="s">
        <v>38</v>
      </c>
      <c r="I4136" s="3" t="s">
        <v>28160</v>
      </c>
      <c r="J4136" s="3" t="s">
        <v>28161</v>
      </c>
      <c r="K4136" s="3" t="s">
        <v>41</v>
      </c>
    </row>
    <row r="4137" ht="18.0" customHeight="1">
      <c r="A4137" s="3" t="s">
        <v>28163</v>
      </c>
      <c r="B4137" s="3" t="s">
        <v>23179</v>
      </c>
      <c r="C4137" s="3" t="s">
        <v>30</v>
      </c>
      <c r="D4137" s="4" t="s">
        <v>19</v>
      </c>
      <c r="E4137" s="3" t="s">
        <v>21</v>
      </c>
      <c r="F4137" s="3" t="s">
        <v>618</v>
      </c>
      <c r="G4137" s="3" t="s">
        <v>50</v>
      </c>
      <c r="H4137" s="3" t="s">
        <v>38</v>
      </c>
      <c r="I4137" s="3" t="s">
        <v>28160</v>
      </c>
      <c r="J4137" s="3" t="s">
        <v>28161</v>
      </c>
      <c r="K4137" s="3" t="s">
        <v>41</v>
      </c>
    </row>
    <row r="4138" ht="18.0" customHeight="1">
      <c r="A4138" s="3" t="s">
        <v>28169</v>
      </c>
      <c r="B4138" s="3" t="s">
        <v>28170</v>
      </c>
      <c r="C4138" s="3" t="s">
        <v>30</v>
      </c>
      <c r="D4138" s="4" t="s">
        <v>19</v>
      </c>
      <c r="E4138" s="3" t="s">
        <v>127</v>
      </c>
      <c r="F4138" s="3" t="s">
        <v>73</v>
      </c>
      <c r="G4138" s="3" t="s">
        <v>69</v>
      </c>
      <c r="H4138" s="3" t="s">
        <v>15851</v>
      </c>
      <c r="I4138" s="3" t="s">
        <v>28173</v>
      </c>
      <c r="J4138" s="3" t="s">
        <v>28175</v>
      </c>
      <c r="K4138" s="3" t="s">
        <v>41</v>
      </c>
    </row>
    <row r="4139" ht="18.0" customHeight="1">
      <c r="A4139" s="3" t="s">
        <v>28176</v>
      </c>
      <c r="B4139" s="3" t="s">
        <v>28177</v>
      </c>
      <c r="C4139" s="3" t="s">
        <v>30</v>
      </c>
      <c r="D4139" s="4" t="s">
        <v>19</v>
      </c>
      <c r="E4139" s="3" t="s">
        <v>20</v>
      </c>
      <c r="F4139" s="3" t="s">
        <v>66</v>
      </c>
      <c r="G4139" s="3" t="s">
        <v>57</v>
      </c>
      <c r="H4139" s="3" t="s">
        <v>4081</v>
      </c>
      <c r="I4139" s="3" t="s">
        <v>28180</v>
      </c>
      <c r="J4139" s="3" t="s">
        <v>28181</v>
      </c>
      <c r="K4139" s="3" t="s">
        <v>41</v>
      </c>
    </row>
    <row r="4140" ht="18.0" customHeight="1">
      <c r="A4140" s="3" t="s">
        <v>28182</v>
      </c>
      <c r="B4140" s="3" t="s">
        <v>28184</v>
      </c>
      <c r="C4140" s="3" t="s">
        <v>30</v>
      </c>
      <c r="D4140" s="4" t="s">
        <v>19</v>
      </c>
      <c r="E4140" s="3" t="s">
        <v>20</v>
      </c>
      <c r="F4140" s="3" t="s">
        <v>232</v>
      </c>
      <c r="G4140" s="3" t="s">
        <v>23</v>
      </c>
      <c r="H4140" s="3" t="s">
        <v>28186</v>
      </c>
      <c r="I4140" s="3" t="s">
        <v>28187</v>
      </c>
      <c r="J4140" s="3" t="s">
        <v>28189</v>
      </c>
      <c r="K4140" s="3" t="s">
        <v>35</v>
      </c>
    </row>
    <row r="4141" ht="18.0" customHeight="1">
      <c r="A4141" s="3" t="s">
        <v>2636</v>
      </c>
      <c r="B4141" s="3" t="s">
        <v>23580</v>
      </c>
      <c r="C4141" s="3" t="s">
        <v>30</v>
      </c>
      <c r="D4141" s="4" t="s">
        <v>19</v>
      </c>
      <c r="E4141" s="3" t="s">
        <v>20</v>
      </c>
      <c r="F4141" s="3" t="s">
        <v>363</v>
      </c>
      <c r="G4141" s="3" t="s">
        <v>57</v>
      </c>
      <c r="H4141" s="3" t="s">
        <v>84</v>
      </c>
      <c r="I4141" s="3" t="s">
        <v>23586</v>
      </c>
      <c r="J4141" s="3" t="s">
        <v>28194</v>
      </c>
      <c r="K4141" s="3" t="s">
        <v>159</v>
      </c>
    </row>
    <row r="4142" ht="18.0" customHeight="1">
      <c r="A4142" s="3" t="s">
        <v>28196</v>
      </c>
      <c r="B4142" s="3" t="s">
        <v>27933</v>
      </c>
      <c r="C4142" s="3" t="s">
        <v>30</v>
      </c>
      <c r="D4142" s="4" t="s">
        <v>19</v>
      </c>
      <c r="E4142" s="3" t="s">
        <v>20</v>
      </c>
      <c r="F4142" s="3" t="s">
        <v>349</v>
      </c>
      <c r="G4142" s="3" t="s">
        <v>50</v>
      </c>
      <c r="H4142" s="3" t="s">
        <v>1006</v>
      </c>
      <c r="I4142" s="3" t="s">
        <v>27934</v>
      </c>
      <c r="J4142" s="3" t="s">
        <v>28199</v>
      </c>
      <c r="K4142" s="3" t="s">
        <v>41</v>
      </c>
    </row>
    <row r="4143" ht="18.0" customHeight="1">
      <c r="A4143" s="3" t="s">
        <v>364</v>
      </c>
      <c r="B4143" s="3" t="s">
        <v>28203</v>
      </c>
      <c r="C4143" s="3" t="s">
        <v>30</v>
      </c>
      <c r="D4143" s="4" t="s">
        <v>19</v>
      </c>
      <c r="E4143" s="3" t="s">
        <v>21</v>
      </c>
      <c r="F4143" s="3" t="s">
        <v>73</v>
      </c>
      <c r="G4143" s="3" t="s">
        <v>69</v>
      </c>
      <c r="H4143" s="3" t="s">
        <v>28205</v>
      </c>
      <c r="I4143" s="3" t="s">
        <v>28207</v>
      </c>
      <c r="J4143" s="3" t="s">
        <v>28209</v>
      </c>
      <c r="K4143" s="3" t="s">
        <v>41</v>
      </c>
    </row>
    <row r="4144" ht="18.0" customHeight="1">
      <c r="A4144" s="3" t="s">
        <v>3311</v>
      </c>
      <c r="B4144" s="3" t="s">
        <v>23580</v>
      </c>
      <c r="C4144" s="3" t="s">
        <v>30</v>
      </c>
      <c r="D4144" s="4" t="s">
        <v>19</v>
      </c>
      <c r="E4144" s="3" t="s">
        <v>20</v>
      </c>
      <c r="F4144" s="3" t="s">
        <v>903</v>
      </c>
      <c r="G4144" s="3" t="s">
        <v>50</v>
      </c>
      <c r="H4144" s="3" t="s">
        <v>84</v>
      </c>
      <c r="I4144" s="3" t="s">
        <v>28212</v>
      </c>
      <c r="J4144" s="3" t="s">
        <v>28213</v>
      </c>
      <c r="K4144" s="3" t="s">
        <v>159</v>
      </c>
    </row>
    <row r="4145" ht="18.0" customHeight="1">
      <c r="A4145" s="3" t="s">
        <v>28216</v>
      </c>
      <c r="B4145" s="3" t="s">
        <v>28217</v>
      </c>
      <c r="C4145" s="3" t="s">
        <v>30</v>
      </c>
      <c r="D4145" s="4" t="s">
        <v>19</v>
      </c>
      <c r="E4145" s="3" t="s">
        <v>21</v>
      </c>
      <c r="F4145" s="3" t="s">
        <v>668</v>
      </c>
      <c r="G4145" s="3" t="s">
        <v>23</v>
      </c>
      <c r="H4145" s="3" t="s">
        <v>28221</v>
      </c>
      <c r="I4145" s="3" t="s">
        <v>28222</v>
      </c>
      <c r="J4145" s="3" t="s">
        <v>28224</v>
      </c>
      <c r="K4145" s="3" t="s">
        <v>41</v>
      </c>
    </row>
    <row r="4146" ht="18.0" customHeight="1">
      <c r="A4146" s="3" t="s">
        <v>1175</v>
      </c>
      <c r="B4146" s="3" t="s">
        <v>1177</v>
      </c>
      <c r="C4146" s="3" t="s">
        <v>30</v>
      </c>
      <c r="D4146" s="4" t="s">
        <v>19</v>
      </c>
      <c r="E4146" s="3" t="s">
        <v>21</v>
      </c>
      <c r="F4146" s="3" t="s">
        <v>618</v>
      </c>
      <c r="G4146" s="3" t="s">
        <v>69</v>
      </c>
      <c r="H4146" s="3" t="s">
        <v>329</v>
      </c>
      <c r="I4146" s="3" t="s">
        <v>1182</v>
      </c>
      <c r="J4146" s="3" t="s">
        <v>1183</v>
      </c>
      <c r="K4146" s="3" t="s">
        <v>90</v>
      </c>
    </row>
    <row r="4147" ht="18.0" customHeight="1">
      <c r="A4147" s="3" t="s">
        <v>765</v>
      </c>
      <c r="B4147" s="3" t="s">
        <v>28229</v>
      </c>
      <c r="C4147" s="3" t="s">
        <v>30</v>
      </c>
      <c r="D4147" s="4" t="s">
        <v>19</v>
      </c>
      <c r="E4147" s="3" t="s">
        <v>20</v>
      </c>
      <c r="F4147" s="3" t="s">
        <v>618</v>
      </c>
      <c r="G4147" s="3" t="s">
        <v>50</v>
      </c>
      <c r="H4147" s="3" t="s">
        <v>821</v>
      </c>
      <c r="I4147" s="3" t="s">
        <v>28232</v>
      </c>
      <c r="J4147" s="3" t="s">
        <v>28234</v>
      </c>
      <c r="K4147" s="3" t="s">
        <v>41</v>
      </c>
    </row>
    <row r="4148" ht="18.0" customHeight="1">
      <c r="A4148" s="3" t="s">
        <v>2146</v>
      </c>
      <c r="B4148" s="3" t="s">
        <v>23687</v>
      </c>
      <c r="C4148" s="3" t="s">
        <v>30</v>
      </c>
      <c r="D4148" s="4" t="s">
        <v>19</v>
      </c>
      <c r="E4148" s="3" t="s">
        <v>20</v>
      </c>
      <c r="F4148" s="3" t="s">
        <v>82</v>
      </c>
      <c r="G4148" s="3" t="s">
        <v>57</v>
      </c>
      <c r="H4148" s="3" t="s">
        <v>23690</v>
      </c>
      <c r="I4148" s="3" t="s">
        <v>23691</v>
      </c>
      <c r="J4148" s="3" t="s">
        <v>28238</v>
      </c>
      <c r="K4148" s="3" t="s">
        <v>41</v>
      </c>
    </row>
    <row r="4149" ht="18.0" customHeight="1">
      <c r="A4149" s="3" t="s">
        <v>18105</v>
      </c>
      <c r="B4149" s="3" t="s">
        <v>28240</v>
      </c>
      <c r="C4149" s="3" t="s">
        <v>30</v>
      </c>
      <c r="D4149" s="4" t="s">
        <v>19</v>
      </c>
      <c r="E4149" s="3" t="s">
        <v>20</v>
      </c>
      <c r="F4149" s="3" t="s">
        <v>177</v>
      </c>
      <c r="G4149" s="3" t="s">
        <v>50</v>
      </c>
      <c r="H4149" s="3" t="s">
        <v>329</v>
      </c>
      <c r="I4149" s="3" t="s">
        <v>24204</v>
      </c>
      <c r="J4149" s="3" t="s">
        <v>28244</v>
      </c>
      <c r="K4149" s="3" t="s">
        <v>90</v>
      </c>
    </row>
    <row r="4150" ht="18.0" customHeight="1">
      <c r="A4150" s="3" t="s">
        <v>28245</v>
      </c>
      <c r="B4150" s="3" t="s">
        <v>28246</v>
      </c>
      <c r="C4150" s="3" t="s">
        <v>30</v>
      </c>
      <c r="D4150" s="4" t="s">
        <v>19</v>
      </c>
      <c r="E4150" s="3" t="s">
        <v>21</v>
      </c>
      <c r="F4150" s="3" t="s">
        <v>618</v>
      </c>
      <c r="G4150" s="3" t="s">
        <v>50</v>
      </c>
      <c r="H4150" s="3" t="s">
        <v>28250</v>
      </c>
      <c r="I4150" s="3" t="s">
        <v>28251</v>
      </c>
      <c r="J4150" s="3" t="s">
        <v>28253</v>
      </c>
      <c r="K4150" s="3" t="s">
        <v>41</v>
      </c>
    </row>
    <row r="4151" ht="18.0" customHeight="1">
      <c r="A4151" s="3" t="s">
        <v>28254</v>
      </c>
      <c r="B4151" s="3" t="s">
        <v>28256</v>
      </c>
      <c r="C4151" s="3" t="s">
        <v>30</v>
      </c>
      <c r="D4151" s="4" t="s">
        <v>19</v>
      </c>
      <c r="E4151" s="3" t="s">
        <v>20</v>
      </c>
      <c r="F4151" s="3" t="s">
        <v>1082</v>
      </c>
      <c r="G4151" s="3" t="s">
        <v>69</v>
      </c>
      <c r="H4151" s="3" t="s">
        <v>1499</v>
      </c>
      <c r="I4151" s="3" t="s">
        <v>28260</v>
      </c>
      <c r="J4151" s="3" t="s">
        <v>28263</v>
      </c>
      <c r="K4151" s="3" t="s">
        <v>41</v>
      </c>
    </row>
    <row r="4152" ht="18.0" customHeight="1">
      <c r="A4152" s="3" t="s">
        <v>1175</v>
      </c>
      <c r="B4152" s="3" t="s">
        <v>28264</v>
      </c>
      <c r="C4152" s="3" t="s">
        <v>30</v>
      </c>
      <c r="D4152" s="4" t="s">
        <v>19</v>
      </c>
      <c r="E4152" s="3" t="s">
        <v>21</v>
      </c>
      <c r="F4152" s="3" t="s">
        <v>349</v>
      </c>
      <c r="G4152" s="3" t="s">
        <v>50</v>
      </c>
      <c r="H4152" s="3" t="s">
        <v>28267</v>
      </c>
      <c r="I4152" s="3" t="s">
        <v>166</v>
      </c>
      <c r="J4152" s="3" t="s">
        <v>28268</v>
      </c>
      <c r="K4152" s="3" t="s">
        <v>90</v>
      </c>
    </row>
    <row r="4153" ht="18.0" customHeight="1">
      <c r="A4153" s="3" t="s">
        <v>3292</v>
      </c>
      <c r="B4153" s="3" t="s">
        <v>28270</v>
      </c>
      <c r="C4153" s="3" t="s">
        <v>30</v>
      </c>
      <c r="D4153" s="4" t="s">
        <v>19</v>
      </c>
      <c r="E4153" s="3" t="s">
        <v>21</v>
      </c>
      <c r="F4153" s="3" t="s">
        <v>1400</v>
      </c>
      <c r="G4153" s="3" t="s">
        <v>50</v>
      </c>
      <c r="H4153" s="3" t="s">
        <v>3963</v>
      </c>
      <c r="I4153" s="3" t="s">
        <v>7159</v>
      </c>
      <c r="J4153" s="3" t="s">
        <v>28275</v>
      </c>
      <c r="K4153" s="3" t="s">
        <v>90</v>
      </c>
    </row>
    <row r="4154" ht="18.0" customHeight="1">
      <c r="A4154" s="3" t="s">
        <v>28276</v>
      </c>
      <c r="B4154" s="3" t="s">
        <v>28278</v>
      </c>
      <c r="C4154" s="3" t="s">
        <v>30</v>
      </c>
      <c r="D4154" s="4" t="s">
        <v>19</v>
      </c>
      <c r="E4154" s="3" t="s">
        <v>21</v>
      </c>
      <c r="F4154" s="3" t="s">
        <v>349</v>
      </c>
      <c r="G4154" s="3" t="s">
        <v>50</v>
      </c>
      <c r="H4154" s="3" t="s">
        <v>28279</v>
      </c>
      <c r="I4154" s="3" t="s">
        <v>28280</v>
      </c>
      <c r="J4154" s="3" t="s">
        <v>28281</v>
      </c>
      <c r="K4154" s="3" t="s">
        <v>159</v>
      </c>
    </row>
    <row r="4155" ht="18.0" customHeight="1">
      <c r="A4155" s="3" t="s">
        <v>259</v>
      </c>
      <c r="B4155" s="3" t="s">
        <v>28284</v>
      </c>
      <c r="C4155" s="3" t="s">
        <v>30</v>
      </c>
      <c r="D4155" s="4" t="s">
        <v>19</v>
      </c>
      <c r="E4155" s="3" t="s">
        <v>21</v>
      </c>
      <c r="F4155" s="3" t="s">
        <v>1896</v>
      </c>
      <c r="G4155" s="3" t="s">
        <v>50</v>
      </c>
      <c r="H4155" s="3" t="s">
        <v>489</v>
      </c>
      <c r="I4155" s="3" t="s">
        <v>28288</v>
      </c>
      <c r="J4155" s="3" t="s">
        <v>28290</v>
      </c>
      <c r="K4155" s="3" t="s">
        <v>41</v>
      </c>
    </row>
    <row r="4156" ht="18.0" customHeight="1">
      <c r="A4156" s="3" t="s">
        <v>7446</v>
      </c>
      <c r="B4156" s="3" t="s">
        <v>28291</v>
      </c>
      <c r="C4156" s="3" t="s">
        <v>30</v>
      </c>
      <c r="D4156" s="4" t="s">
        <v>19</v>
      </c>
      <c r="E4156" s="3" t="s">
        <v>127</v>
      </c>
      <c r="F4156" s="3" t="s">
        <v>363</v>
      </c>
      <c r="G4156" s="3" t="s">
        <v>50</v>
      </c>
      <c r="H4156" s="3" t="s">
        <v>7813</v>
      </c>
      <c r="I4156" s="3" t="s">
        <v>28293</v>
      </c>
      <c r="J4156" s="3" t="s">
        <v>28295</v>
      </c>
      <c r="K4156" s="3" t="s">
        <v>41</v>
      </c>
    </row>
    <row r="4157" ht="18.0" customHeight="1">
      <c r="A4157" s="3" t="s">
        <v>28296</v>
      </c>
      <c r="B4157" s="3" t="s">
        <v>28297</v>
      </c>
      <c r="C4157" s="3" t="s">
        <v>30</v>
      </c>
      <c r="D4157" s="4" t="s">
        <v>19</v>
      </c>
      <c r="E4157" s="3" t="s">
        <v>20</v>
      </c>
      <c r="F4157" s="3" t="s">
        <v>1025</v>
      </c>
      <c r="G4157" s="3" t="s">
        <v>23</v>
      </c>
      <c r="H4157" s="3" t="s">
        <v>166</v>
      </c>
      <c r="I4157" s="3" t="s">
        <v>166</v>
      </c>
      <c r="J4157" s="3" t="s">
        <v>28298</v>
      </c>
      <c r="K4157" s="3" t="s">
        <v>250</v>
      </c>
    </row>
    <row r="4158" ht="18.0" customHeight="1">
      <c r="A4158" s="3" t="s">
        <v>4133</v>
      </c>
      <c r="B4158" s="3" t="s">
        <v>11385</v>
      </c>
      <c r="C4158" s="3" t="s">
        <v>30</v>
      </c>
      <c r="D4158" s="4" t="s">
        <v>19</v>
      </c>
      <c r="E4158" s="3" t="s">
        <v>20</v>
      </c>
      <c r="F4158" s="3" t="s">
        <v>363</v>
      </c>
      <c r="G4158" s="3" t="s">
        <v>50</v>
      </c>
      <c r="H4158" s="3" t="s">
        <v>4588</v>
      </c>
      <c r="I4158" s="3" t="s">
        <v>10171</v>
      </c>
      <c r="J4158" s="3" t="s">
        <v>28302</v>
      </c>
      <c r="K4158" s="3" t="s">
        <v>41</v>
      </c>
    </row>
    <row r="4159" ht="18.0" customHeight="1">
      <c r="A4159" s="3" t="s">
        <v>259</v>
      </c>
      <c r="B4159" s="3" t="s">
        <v>28303</v>
      </c>
      <c r="C4159" s="3" t="s">
        <v>30</v>
      </c>
      <c r="D4159" s="4" t="s">
        <v>19</v>
      </c>
      <c r="E4159" s="3" t="s">
        <v>21</v>
      </c>
      <c r="F4159" s="3" t="s">
        <v>436</v>
      </c>
      <c r="G4159" s="3" t="s">
        <v>50</v>
      </c>
      <c r="H4159" s="3" t="s">
        <v>28304</v>
      </c>
      <c r="I4159" s="3" t="s">
        <v>28305</v>
      </c>
      <c r="J4159" s="3" t="s">
        <v>28307</v>
      </c>
      <c r="K4159" s="3" t="s">
        <v>90</v>
      </c>
    </row>
    <row r="4160" ht="18.0" customHeight="1">
      <c r="A4160" s="3" t="s">
        <v>2937</v>
      </c>
      <c r="B4160" s="3" t="s">
        <v>28308</v>
      </c>
      <c r="C4160" s="3" t="s">
        <v>30</v>
      </c>
      <c r="D4160" s="4" t="s">
        <v>19</v>
      </c>
      <c r="E4160" s="3" t="s">
        <v>20</v>
      </c>
      <c r="F4160" s="3" t="s">
        <v>737</v>
      </c>
      <c r="G4160" s="3" t="s">
        <v>69</v>
      </c>
      <c r="H4160" s="3" t="s">
        <v>1684</v>
      </c>
      <c r="I4160" s="3" t="s">
        <v>28311</v>
      </c>
      <c r="J4160" s="3" t="s">
        <v>28313</v>
      </c>
      <c r="K4160" s="3" t="s">
        <v>41</v>
      </c>
    </row>
    <row r="4161" ht="18.0" customHeight="1">
      <c r="A4161" s="3" t="s">
        <v>3205</v>
      </c>
      <c r="B4161" s="3" t="s">
        <v>28314</v>
      </c>
      <c r="C4161" s="3" t="s">
        <v>30</v>
      </c>
      <c r="D4161" s="4" t="s">
        <v>19</v>
      </c>
      <c r="E4161" s="3" t="s">
        <v>20</v>
      </c>
      <c r="F4161" s="3" t="s">
        <v>146</v>
      </c>
      <c r="G4161" s="3" t="s">
        <v>50</v>
      </c>
      <c r="H4161" s="3" t="s">
        <v>99</v>
      </c>
      <c r="I4161" s="3" t="s">
        <v>166</v>
      </c>
      <c r="J4161" s="3" t="s">
        <v>28316</v>
      </c>
      <c r="K4161" s="3" t="s">
        <v>41</v>
      </c>
    </row>
    <row r="4162" ht="18.0" customHeight="1">
      <c r="A4162" s="3" t="s">
        <v>28319</v>
      </c>
      <c r="B4162" s="3" t="s">
        <v>28320</v>
      </c>
      <c r="C4162" s="3" t="s">
        <v>30</v>
      </c>
      <c r="D4162" s="4" t="s">
        <v>19</v>
      </c>
      <c r="E4162" s="3" t="s">
        <v>127</v>
      </c>
      <c r="F4162" s="3" t="s">
        <v>618</v>
      </c>
      <c r="G4162" s="3" t="s">
        <v>242</v>
      </c>
      <c r="H4162" s="3" t="s">
        <v>28323</v>
      </c>
      <c r="I4162" s="3" t="s">
        <v>166</v>
      </c>
      <c r="J4162" s="3" t="s">
        <v>28325</v>
      </c>
      <c r="K4162" s="3" t="s">
        <v>41</v>
      </c>
    </row>
    <row r="4163" ht="18.0" customHeight="1">
      <c r="A4163" s="3" t="s">
        <v>3205</v>
      </c>
      <c r="B4163" s="3" t="s">
        <v>28326</v>
      </c>
      <c r="C4163" s="3" t="s">
        <v>30</v>
      </c>
      <c r="D4163" s="4" t="s">
        <v>19</v>
      </c>
      <c r="E4163" s="3" t="s">
        <v>127</v>
      </c>
      <c r="F4163" s="3" t="s">
        <v>464</v>
      </c>
      <c r="G4163" s="3" t="s">
        <v>50</v>
      </c>
      <c r="H4163" s="3" t="s">
        <v>329</v>
      </c>
      <c r="I4163" s="3" t="s">
        <v>28327</v>
      </c>
      <c r="J4163" s="3" t="s">
        <v>28328</v>
      </c>
      <c r="K4163" s="3" t="s">
        <v>41</v>
      </c>
    </row>
    <row r="4164" ht="18.0" customHeight="1">
      <c r="A4164" s="3" t="s">
        <v>19729</v>
      </c>
      <c r="B4164" s="3" t="s">
        <v>28330</v>
      </c>
      <c r="C4164" s="3" t="s">
        <v>30</v>
      </c>
      <c r="D4164" s="4" t="s">
        <v>19</v>
      </c>
      <c r="E4164" s="3" t="s">
        <v>21</v>
      </c>
      <c r="F4164" s="3" t="s">
        <v>1604</v>
      </c>
      <c r="G4164" s="3" t="s">
        <v>50</v>
      </c>
      <c r="H4164" s="3" t="s">
        <v>28332</v>
      </c>
      <c r="I4164" s="3" t="s">
        <v>28333</v>
      </c>
      <c r="J4164" s="3" t="s">
        <v>28335</v>
      </c>
      <c r="K4164" s="3" t="s">
        <v>35</v>
      </c>
    </row>
    <row r="4165" ht="18.0" customHeight="1">
      <c r="A4165" s="3" t="s">
        <v>3292</v>
      </c>
      <c r="B4165" s="3" t="s">
        <v>28337</v>
      </c>
      <c r="C4165" s="3" t="s">
        <v>30</v>
      </c>
      <c r="D4165" s="4" t="s">
        <v>19</v>
      </c>
      <c r="E4165" s="3" t="s">
        <v>21</v>
      </c>
      <c r="F4165" s="3" t="s">
        <v>349</v>
      </c>
      <c r="G4165" s="3" t="s">
        <v>50</v>
      </c>
      <c r="H4165" s="3" t="s">
        <v>58</v>
      </c>
      <c r="I4165" s="3" t="s">
        <v>28339</v>
      </c>
      <c r="J4165" s="3" t="s">
        <v>28340</v>
      </c>
      <c r="K4165" s="3" t="s">
        <v>41</v>
      </c>
    </row>
    <row r="4166" ht="18.0" customHeight="1">
      <c r="A4166" s="3" t="s">
        <v>28342</v>
      </c>
      <c r="B4166" s="3" t="s">
        <v>28343</v>
      </c>
      <c r="C4166" s="3" t="s">
        <v>30</v>
      </c>
      <c r="D4166" s="4" t="s">
        <v>19</v>
      </c>
      <c r="E4166" s="3" t="s">
        <v>21</v>
      </c>
      <c r="F4166" s="3" t="s">
        <v>618</v>
      </c>
      <c r="G4166" s="3" t="s">
        <v>69</v>
      </c>
      <c r="H4166" s="3" t="s">
        <v>264</v>
      </c>
      <c r="I4166" s="3" t="s">
        <v>28345</v>
      </c>
      <c r="J4166" s="3" t="s">
        <v>28346</v>
      </c>
      <c r="K4166" s="3" t="s">
        <v>41</v>
      </c>
    </row>
    <row r="4167" ht="18.0" customHeight="1">
      <c r="A4167" s="3" t="s">
        <v>7928</v>
      </c>
      <c r="B4167" s="3" t="s">
        <v>28256</v>
      </c>
      <c r="C4167" s="3" t="s">
        <v>30</v>
      </c>
      <c r="D4167" s="4" t="s">
        <v>19</v>
      </c>
      <c r="E4167" s="3" t="s">
        <v>20</v>
      </c>
      <c r="F4167" s="3" t="s">
        <v>119</v>
      </c>
      <c r="G4167" s="3" t="s">
        <v>57</v>
      </c>
      <c r="H4167" s="3" t="s">
        <v>1499</v>
      </c>
      <c r="I4167" s="3" t="s">
        <v>28260</v>
      </c>
      <c r="J4167" s="3" t="s">
        <v>28348</v>
      </c>
      <c r="K4167" s="3" t="s">
        <v>41</v>
      </c>
    </row>
    <row r="4168" ht="18.0" customHeight="1">
      <c r="A4168" s="3" t="s">
        <v>28349</v>
      </c>
      <c r="B4168" s="3" t="s">
        <v>28350</v>
      </c>
      <c r="C4168" s="3" t="s">
        <v>30</v>
      </c>
      <c r="D4168" s="4" t="s">
        <v>19</v>
      </c>
      <c r="E4168" s="3" t="s">
        <v>21</v>
      </c>
      <c r="F4168" s="3" t="s">
        <v>146</v>
      </c>
      <c r="G4168" s="3" t="s">
        <v>50</v>
      </c>
      <c r="H4168" s="3" t="s">
        <v>70</v>
      </c>
      <c r="I4168" s="3" t="s">
        <v>28352</v>
      </c>
      <c r="J4168" s="3" t="s">
        <v>28354</v>
      </c>
      <c r="K4168" s="3" t="s">
        <v>90</v>
      </c>
    </row>
    <row r="4169" ht="18.0" customHeight="1">
      <c r="A4169" s="3" t="s">
        <v>3292</v>
      </c>
      <c r="B4169" s="3" t="s">
        <v>28343</v>
      </c>
      <c r="C4169" s="3" t="s">
        <v>30</v>
      </c>
      <c r="D4169" s="4" t="s">
        <v>19</v>
      </c>
      <c r="E4169" s="3" t="s">
        <v>21</v>
      </c>
      <c r="F4169" s="3" t="s">
        <v>618</v>
      </c>
      <c r="G4169" s="3" t="s">
        <v>69</v>
      </c>
      <c r="H4169" s="3" t="s">
        <v>264</v>
      </c>
      <c r="I4169" s="3" t="s">
        <v>28345</v>
      </c>
      <c r="J4169" s="3" t="s">
        <v>28359</v>
      </c>
      <c r="K4169" s="3" t="s">
        <v>41</v>
      </c>
    </row>
    <row r="4170" ht="18.0" customHeight="1">
      <c r="A4170" s="3" t="s">
        <v>28361</v>
      </c>
      <c r="B4170" s="3" t="s">
        <v>28363</v>
      </c>
      <c r="C4170" s="3" t="s">
        <v>30</v>
      </c>
      <c r="D4170" s="4" t="s">
        <v>19</v>
      </c>
      <c r="E4170" s="3" t="s">
        <v>20</v>
      </c>
      <c r="F4170" s="3" t="s">
        <v>363</v>
      </c>
      <c r="G4170" s="3" t="s">
        <v>50</v>
      </c>
      <c r="H4170" s="3" t="s">
        <v>567</v>
      </c>
      <c r="I4170" s="3" t="s">
        <v>28365</v>
      </c>
      <c r="J4170" s="3" t="s">
        <v>28366</v>
      </c>
      <c r="K4170" s="3" t="s">
        <v>41</v>
      </c>
    </row>
    <row r="4171" ht="18.0" customHeight="1">
      <c r="A4171" s="3" t="s">
        <v>3188</v>
      </c>
      <c r="B4171" s="3" t="s">
        <v>28367</v>
      </c>
      <c r="C4171" s="3" t="s">
        <v>30</v>
      </c>
      <c r="D4171" s="4" t="s">
        <v>19</v>
      </c>
      <c r="E4171" s="3" t="s">
        <v>21</v>
      </c>
      <c r="F4171" s="3" t="s">
        <v>618</v>
      </c>
      <c r="G4171" s="3" t="s">
        <v>50</v>
      </c>
      <c r="H4171" s="3" t="s">
        <v>7875</v>
      </c>
      <c r="I4171" s="3" t="s">
        <v>28369</v>
      </c>
      <c r="J4171" s="3" t="s">
        <v>28370</v>
      </c>
      <c r="K4171" s="3" t="s">
        <v>90</v>
      </c>
    </row>
    <row r="4172" ht="18.0" customHeight="1">
      <c r="A4172" s="3" t="s">
        <v>977</v>
      </c>
      <c r="B4172" s="3" t="s">
        <v>23687</v>
      </c>
      <c r="C4172" s="3" t="s">
        <v>30</v>
      </c>
      <c r="D4172" s="4" t="s">
        <v>19</v>
      </c>
      <c r="E4172" s="3" t="s">
        <v>21</v>
      </c>
      <c r="F4172" s="3" t="s">
        <v>387</v>
      </c>
      <c r="G4172" s="3" t="s">
        <v>50</v>
      </c>
      <c r="H4172" s="3" t="s">
        <v>23690</v>
      </c>
      <c r="I4172" s="3" t="s">
        <v>23691</v>
      </c>
      <c r="J4172" s="3" t="s">
        <v>28371</v>
      </c>
      <c r="K4172" s="3" t="s">
        <v>41</v>
      </c>
    </row>
    <row r="4173" ht="18.0" customHeight="1">
      <c r="A4173" s="3" t="s">
        <v>259</v>
      </c>
      <c r="B4173" s="3" t="s">
        <v>28373</v>
      </c>
      <c r="C4173" s="3" t="s">
        <v>30</v>
      </c>
      <c r="D4173" s="4" t="s">
        <v>19</v>
      </c>
      <c r="E4173" s="3" t="s">
        <v>21</v>
      </c>
      <c r="F4173" s="3" t="s">
        <v>95</v>
      </c>
      <c r="G4173" s="3" t="s">
        <v>57</v>
      </c>
      <c r="H4173" s="3" t="s">
        <v>166</v>
      </c>
      <c r="I4173" s="3" t="s">
        <v>28377</v>
      </c>
      <c r="J4173" s="3" t="s">
        <v>28379</v>
      </c>
      <c r="K4173" s="3" t="s">
        <v>250</v>
      </c>
    </row>
    <row r="4174" ht="18.0" customHeight="1">
      <c r="A4174" s="3" t="s">
        <v>7827</v>
      </c>
      <c r="B4174" s="3" t="s">
        <v>5200</v>
      </c>
      <c r="C4174" s="3" t="s">
        <v>30</v>
      </c>
      <c r="D4174" s="4" t="s">
        <v>19</v>
      </c>
      <c r="E4174" s="3" t="s">
        <v>20</v>
      </c>
      <c r="F4174" s="3" t="s">
        <v>1400</v>
      </c>
      <c r="G4174" s="3" t="s">
        <v>242</v>
      </c>
      <c r="H4174" s="3" t="s">
        <v>423</v>
      </c>
      <c r="I4174" s="3" t="s">
        <v>28380</v>
      </c>
      <c r="J4174" s="3" t="s">
        <v>28381</v>
      </c>
      <c r="K4174" s="3" t="s">
        <v>35</v>
      </c>
    </row>
    <row r="4175" ht="18.0" customHeight="1">
      <c r="A4175" s="3" t="s">
        <v>1823</v>
      </c>
      <c r="B4175" s="3" t="s">
        <v>28384</v>
      </c>
      <c r="C4175" s="3" t="s">
        <v>30</v>
      </c>
      <c r="D4175" s="4" t="s">
        <v>19</v>
      </c>
      <c r="E4175" s="3" t="s">
        <v>15512</v>
      </c>
      <c r="F4175" s="3" t="s">
        <v>436</v>
      </c>
      <c r="G4175" s="3" t="s">
        <v>50</v>
      </c>
      <c r="H4175" s="3" t="s">
        <v>329</v>
      </c>
      <c r="I4175" s="3" t="s">
        <v>28388</v>
      </c>
      <c r="J4175" s="3" t="s">
        <v>28389</v>
      </c>
      <c r="K4175" s="3" t="s">
        <v>90</v>
      </c>
    </row>
    <row r="4176" ht="18.0" customHeight="1">
      <c r="A4176" s="3" t="s">
        <v>28390</v>
      </c>
      <c r="B4176" s="3" t="s">
        <v>28391</v>
      </c>
      <c r="C4176" s="3" t="s">
        <v>30</v>
      </c>
      <c r="D4176" s="4" t="s">
        <v>19</v>
      </c>
      <c r="E4176" s="3" t="s">
        <v>20</v>
      </c>
      <c r="F4176" s="3" t="s">
        <v>73</v>
      </c>
      <c r="G4176" s="3" t="s">
        <v>57</v>
      </c>
      <c r="H4176" s="3" t="s">
        <v>1006</v>
      </c>
      <c r="I4176" s="3" t="s">
        <v>15194</v>
      </c>
      <c r="J4176" s="3" t="s">
        <v>28395</v>
      </c>
      <c r="K4176" s="3" t="s">
        <v>35</v>
      </c>
    </row>
  </sheetData>
  <autoFilter ref="$A$1:$K$417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18.14"/>
  </cols>
  <sheetData>
    <row r="1" ht="19.5" customHeight="1">
      <c r="A1" s="1" t="s">
        <v>0</v>
      </c>
      <c r="B1" s="1" t="s">
        <v>1</v>
      </c>
      <c r="C1" s="2" t="s">
        <v>2</v>
      </c>
      <c r="D1" s="1" t="s">
        <v>3</v>
      </c>
      <c r="E1" s="1" t="s">
        <v>4</v>
      </c>
      <c r="F1" s="2" t="s">
        <v>5</v>
      </c>
      <c r="G1" s="2" t="s">
        <v>6</v>
      </c>
      <c r="H1" s="1" t="s">
        <v>7</v>
      </c>
      <c r="I1" s="1" t="s">
        <v>8</v>
      </c>
      <c r="J1" s="1" t="s">
        <v>9</v>
      </c>
      <c r="K1" s="1" t="s">
        <v>10</v>
      </c>
      <c r="L1" s="1" t="s">
        <v>11</v>
      </c>
      <c r="M1" s="1" t="s">
        <v>12</v>
      </c>
      <c r="N1" s="1"/>
      <c r="O1" s="1"/>
      <c r="P1" s="1"/>
      <c r="Q1" s="1"/>
      <c r="R1" s="1"/>
      <c r="S1" s="1"/>
      <c r="T1" s="1"/>
      <c r="U1" s="1"/>
      <c r="V1" s="1"/>
      <c r="W1" s="1"/>
      <c r="X1" s="1"/>
      <c r="Y1" s="1"/>
      <c r="Z1" s="1"/>
      <c r="AA1" s="1"/>
      <c r="AB1" s="1"/>
      <c r="AC1" s="1"/>
    </row>
    <row r="2" ht="19.5" customHeight="1">
      <c r="A2" s="3" t="s">
        <v>13</v>
      </c>
      <c r="B2" s="3" t="s">
        <v>15</v>
      </c>
      <c r="C2" s="3" t="s">
        <v>17</v>
      </c>
      <c r="D2" s="3" t="s">
        <v>19</v>
      </c>
      <c r="E2" s="3" t="s">
        <v>20</v>
      </c>
      <c r="F2" s="3">
        <f t="shared" ref="F2:F950" si="1">IFERROR(__xludf.DUMMYFUNCTION("REGEXEXTRACT(H2,""(\S+)万-"")*10"),10.0)</f>
        <v>10</v>
      </c>
      <c r="G2" s="3">
        <f t="shared" ref="G2:G950" si="2">IFERROR(__xludf.DUMMYFUNCTION("REGEXEXTRACT(H2,""-(\S+)万"")*10"),20.0)</f>
        <v>20</v>
      </c>
      <c r="H2" s="3" t="s">
        <v>48</v>
      </c>
      <c r="I2" s="3" t="s">
        <v>50</v>
      </c>
      <c r="J2" s="3" t="s">
        <v>52</v>
      </c>
      <c r="K2" s="3" t="s">
        <v>53</v>
      </c>
      <c r="L2" s="3" t="s">
        <v>54</v>
      </c>
      <c r="M2" s="3" t="s">
        <v>35</v>
      </c>
      <c r="N2" s="3"/>
      <c r="O2" s="3"/>
      <c r="P2" s="3"/>
      <c r="Q2" s="3"/>
      <c r="R2" s="3"/>
      <c r="S2" s="3"/>
      <c r="T2" s="3"/>
      <c r="U2" s="3"/>
      <c r="V2" s="3"/>
      <c r="W2" s="3"/>
      <c r="X2" s="3"/>
      <c r="Y2" s="3"/>
      <c r="Z2" s="3"/>
      <c r="AA2" s="3"/>
      <c r="AB2" s="3"/>
      <c r="AC2" s="3"/>
    </row>
    <row r="3" ht="19.5" customHeight="1">
      <c r="A3" s="3" t="s">
        <v>60</v>
      </c>
      <c r="B3" s="3" t="s">
        <v>63</v>
      </c>
      <c r="C3" s="3" t="s">
        <v>17</v>
      </c>
      <c r="D3" s="3" t="s">
        <v>19</v>
      </c>
      <c r="E3" s="3" t="s">
        <v>20</v>
      </c>
      <c r="F3" s="3">
        <f t="shared" si="1"/>
        <v>10</v>
      </c>
      <c r="G3" s="3">
        <f t="shared" si="2"/>
        <v>15</v>
      </c>
      <c r="H3" s="3" t="s">
        <v>73</v>
      </c>
      <c r="I3" s="3" t="s">
        <v>50</v>
      </c>
      <c r="J3" s="3" t="s">
        <v>75</v>
      </c>
      <c r="K3" s="3" t="s">
        <v>77</v>
      </c>
      <c r="L3" s="3" t="s">
        <v>81</v>
      </c>
      <c r="M3" s="3" t="s">
        <v>27</v>
      </c>
      <c r="N3" s="3"/>
      <c r="O3" s="3"/>
      <c r="P3" s="3"/>
      <c r="Q3" s="3"/>
      <c r="R3" s="3"/>
      <c r="S3" s="3"/>
      <c r="T3" s="3"/>
      <c r="U3" s="3"/>
      <c r="V3" s="3"/>
      <c r="W3" s="3"/>
      <c r="X3" s="3"/>
      <c r="Y3" s="3"/>
      <c r="Z3" s="3"/>
      <c r="AA3" s="3"/>
      <c r="AB3" s="3"/>
      <c r="AC3" s="3"/>
    </row>
    <row r="4" ht="19.5" customHeight="1">
      <c r="A4" s="3" t="s">
        <v>85</v>
      </c>
      <c r="B4" s="3" t="s">
        <v>87</v>
      </c>
      <c r="C4" s="3" t="s">
        <v>17</v>
      </c>
      <c r="D4" s="3" t="s">
        <v>19</v>
      </c>
      <c r="E4" s="3" t="s">
        <v>20</v>
      </c>
      <c r="F4" s="3">
        <f t="shared" si="1"/>
        <v>10</v>
      </c>
      <c r="G4" s="3">
        <f t="shared" si="2"/>
        <v>20</v>
      </c>
      <c r="H4" s="3" t="s">
        <v>48</v>
      </c>
      <c r="I4" s="3" t="s">
        <v>57</v>
      </c>
      <c r="J4" s="3" t="s">
        <v>99</v>
      </c>
      <c r="K4" s="3" t="s">
        <v>101</v>
      </c>
      <c r="L4" s="3" t="s">
        <v>103</v>
      </c>
      <c r="M4" s="3" t="s">
        <v>35</v>
      </c>
      <c r="N4" s="3"/>
      <c r="O4" s="3"/>
      <c r="P4" s="3"/>
      <c r="Q4" s="3"/>
      <c r="R4" s="3"/>
      <c r="S4" s="3"/>
      <c r="T4" s="3"/>
      <c r="U4" s="3"/>
      <c r="V4" s="3"/>
      <c r="W4" s="3"/>
      <c r="X4" s="3"/>
      <c r="Y4" s="3"/>
      <c r="Z4" s="3"/>
      <c r="AA4" s="3"/>
      <c r="AB4" s="3"/>
      <c r="AC4" s="3"/>
    </row>
    <row r="5" ht="19.5" customHeight="1">
      <c r="A5" s="3" t="s">
        <v>107</v>
      </c>
      <c r="B5" s="3" t="s">
        <v>108</v>
      </c>
      <c r="C5" s="3" t="s">
        <v>17</v>
      </c>
      <c r="D5" s="3" t="s">
        <v>19</v>
      </c>
      <c r="E5" s="3" t="s">
        <v>20</v>
      </c>
      <c r="F5" s="3">
        <f t="shared" si="1"/>
        <v>10</v>
      </c>
      <c r="G5" s="3">
        <f t="shared" si="2"/>
        <v>15</v>
      </c>
      <c r="H5" s="3" t="s">
        <v>73</v>
      </c>
      <c r="I5" s="3" t="s">
        <v>57</v>
      </c>
      <c r="J5" s="3" t="s">
        <v>38</v>
      </c>
      <c r="K5" s="3" t="s">
        <v>116</v>
      </c>
      <c r="L5" s="3" t="s">
        <v>118</v>
      </c>
      <c r="M5" s="3" t="s">
        <v>41</v>
      </c>
      <c r="N5" s="3"/>
      <c r="O5" s="3"/>
      <c r="P5" s="3"/>
      <c r="Q5" s="3"/>
      <c r="R5" s="3"/>
      <c r="S5" s="3"/>
      <c r="T5" s="3"/>
      <c r="U5" s="3"/>
      <c r="V5" s="3"/>
      <c r="W5" s="3"/>
      <c r="X5" s="3"/>
      <c r="Y5" s="3"/>
      <c r="Z5" s="3"/>
      <c r="AA5" s="3"/>
      <c r="AB5" s="3"/>
      <c r="AC5" s="3"/>
    </row>
    <row r="6" ht="19.5" customHeight="1">
      <c r="A6" s="3" t="s">
        <v>124</v>
      </c>
      <c r="B6" s="3" t="s">
        <v>125</v>
      </c>
      <c r="C6" s="3" t="s">
        <v>17</v>
      </c>
      <c r="D6" s="3" t="s">
        <v>19</v>
      </c>
      <c r="E6" s="3" t="s">
        <v>127</v>
      </c>
      <c r="F6" s="3">
        <f t="shared" si="1"/>
        <v>10</v>
      </c>
      <c r="G6" s="3">
        <f t="shared" si="2"/>
        <v>15</v>
      </c>
      <c r="H6" s="3" t="s">
        <v>73</v>
      </c>
      <c r="I6" s="3" t="s">
        <v>57</v>
      </c>
      <c r="J6" s="3" t="s">
        <v>134</v>
      </c>
      <c r="K6" s="3" t="s">
        <v>136</v>
      </c>
      <c r="L6" s="3" t="s">
        <v>137</v>
      </c>
      <c r="M6" s="3" t="s">
        <v>41</v>
      </c>
      <c r="N6" s="3"/>
      <c r="O6" s="3"/>
      <c r="P6" s="3"/>
      <c r="Q6" s="3"/>
      <c r="R6" s="3"/>
      <c r="S6" s="3"/>
      <c r="T6" s="3"/>
      <c r="U6" s="3"/>
      <c r="V6" s="3"/>
      <c r="W6" s="3"/>
      <c r="X6" s="3"/>
      <c r="Y6" s="3"/>
      <c r="Z6" s="3"/>
      <c r="AA6" s="3"/>
      <c r="AB6" s="3"/>
      <c r="AC6" s="3"/>
    </row>
    <row r="7" ht="19.5" customHeight="1">
      <c r="A7" s="3" t="s">
        <v>144</v>
      </c>
      <c r="B7" s="3" t="s">
        <v>145</v>
      </c>
      <c r="C7" s="3" t="s">
        <v>17</v>
      </c>
      <c r="D7" s="3" t="s">
        <v>19</v>
      </c>
      <c r="E7" s="3" t="s">
        <v>20</v>
      </c>
      <c r="F7" s="3">
        <f t="shared" si="1"/>
        <v>10</v>
      </c>
      <c r="G7" s="3">
        <f t="shared" si="2"/>
        <v>15</v>
      </c>
      <c r="H7" s="3" t="s">
        <v>73</v>
      </c>
      <c r="I7" s="3" t="s">
        <v>50</v>
      </c>
      <c r="J7" s="3" t="s">
        <v>153</v>
      </c>
      <c r="K7" s="3" t="s">
        <v>155</v>
      </c>
      <c r="L7" s="3" t="s">
        <v>157</v>
      </c>
      <c r="M7" s="3" t="s">
        <v>41</v>
      </c>
      <c r="N7" s="3"/>
      <c r="O7" s="3"/>
      <c r="P7" s="3"/>
      <c r="Q7" s="3"/>
      <c r="R7" s="3"/>
      <c r="S7" s="3"/>
      <c r="T7" s="3"/>
      <c r="U7" s="3"/>
      <c r="V7" s="3"/>
      <c r="W7" s="3"/>
      <c r="X7" s="3"/>
      <c r="Y7" s="3"/>
      <c r="Z7" s="3"/>
      <c r="AA7" s="3"/>
      <c r="AB7" s="3"/>
      <c r="AC7" s="3"/>
    </row>
    <row r="8" ht="19.5" customHeight="1">
      <c r="A8" s="3" t="s">
        <v>161</v>
      </c>
      <c r="B8" s="3" t="s">
        <v>164</v>
      </c>
      <c r="C8" s="3" t="s">
        <v>17</v>
      </c>
      <c r="D8" s="3" t="s">
        <v>19</v>
      </c>
      <c r="E8" s="3" t="s">
        <v>20</v>
      </c>
      <c r="F8" s="3">
        <f t="shared" si="1"/>
        <v>10</v>
      </c>
      <c r="G8" s="3">
        <f t="shared" si="2"/>
        <v>16</v>
      </c>
      <c r="H8" s="3" t="s">
        <v>169</v>
      </c>
      <c r="I8" s="3" t="s">
        <v>50</v>
      </c>
      <c r="J8" s="3" t="s">
        <v>171</v>
      </c>
      <c r="K8" s="3" t="s">
        <v>174</v>
      </c>
      <c r="L8" s="3" t="s">
        <v>176</v>
      </c>
      <c r="M8" s="3" t="s">
        <v>35</v>
      </c>
      <c r="N8" s="3"/>
      <c r="O8" s="3"/>
      <c r="P8" s="3"/>
      <c r="Q8" s="3"/>
      <c r="R8" s="3"/>
      <c r="S8" s="3"/>
      <c r="T8" s="3"/>
      <c r="U8" s="3"/>
      <c r="V8" s="3"/>
      <c r="W8" s="3"/>
      <c r="X8" s="3"/>
      <c r="Y8" s="3"/>
      <c r="Z8" s="3"/>
      <c r="AA8" s="3"/>
      <c r="AB8" s="3"/>
      <c r="AC8" s="3"/>
    </row>
    <row r="9" ht="19.5" customHeight="1">
      <c r="A9" s="3" t="s">
        <v>180</v>
      </c>
      <c r="B9" s="3" t="s">
        <v>182</v>
      </c>
      <c r="C9" s="3" t="s">
        <v>17</v>
      </c>
      <c r="D9" s="3" t="s">
        <v>19</v>
      </c>
      <c r="E9" s="3" t="s">
        <v>20</v>
      </c>
      <c r="F9" s="3">
        <f t="shared" si="1"/>
        <v>10</v>
      </c>
      <c r="G9" s="3">
        <f t="shared" si="2"/>
        <v>20</v>
      </c>
      <c r="H9" s="3" t="s">
        <v>48</v>
      </c>
      <c r="I9" s="3" t="s">
        <v>57</v>
      </c>
      <c r="J9" s="3" t="s">
        <v>58</v>
      </c>
      <c r="K9" s="3" t="s">
        <v>190</v>
      </c>
      <c r="L9" s="3" t="s">
        <v>191</v>
      </c>
      <c r="M9" s="3" t="s">
        <v>35</v>
      </c>
      <c r="N9" s="3"/>
      <c r="O9" s="3"/>
      <c r="P9" s="3"/>
      <c r="Q9" s="3"/>
      <c r="R9" s="3"/>
      <c r="S9" s="3"/>
      <c r="T9" s="3"/>
      <c r="U9" s="3"/>
      <c r="V9" s="3"/>
      <c r="W9" s="3"/>
      <c r="X9" s="3"/>
      <c r="Y9" s="3"/>
      <c r="Z9" s="3"/>
      <c r="AA9" s="3"/>
      <c r="AB9" s="3"/>
      <c r="AC9" s="3"/>
    </row>
    <row r="10" ht="19.5" customHeight="1">
      <c r="A10" s="3" t="s">
        <v>201</v>
      </c>
      <c r="B10" s="3" t="s">
        <v>202</v>
      </c>
      <c r="C10" s="3" t="s">
        <v>17</v>
      </c>
      <c r="D10" s="3" t="s">
        <v>19</v>
      </c>
      <c r="E10" s="3" t="s">
        <v>20</v>
      </c>
      <c r="F10" s="3">
        <f t="shared" si="1"/>
        <v>10</v>
      </c>
      <c r="G10" s="3">
        <f t="shared" si="2"/>
        <v>15</v>
      </c>
      <c r="H10" s="3" t="s">
        <v>73</v>
      </c>
      <c r="I10" s="3" t="s">
        <v>23</v>
      </c>
      <c r="J10" s="3" t="s">
        <v>208</v>
      </c>
      <c r="K10" s="3" t="s">
        <v>209</v>
      </c>
      <c r="L10" s="3" t="s">
        <v>261</v>
      </c>
      <c r="M10" s="3" t="s">
        <v>35</v>
      </c>
      <c r="N10" s="3"/>
      <c r="O10" s="3"/>
      <c r="P10" s="3"/>
      <c r="Q10" s="3"/>
      <c r="R10" s="3"/>
      <c r="S10" s="3"/>
      <c r="T10" s="3"/>
      <c r="U10" s="3"/>
      <c r="V10" s="3"/>
      <c r="W10" s="3"/>
      <c r="X10" s="3"/>
      <c r="Y10" s="3"/>
      <c r="Z10" s="3"/>
      <c r="AA10" s="3"/>
      <c r="AB10" s="3"/>
      <c r="AC10" s="3"/>
    </row>
    <row r="11" ht="19.5" customHeight="1">
      <c r="A11" s="3" t="s">
        <v>263</v>
      </c>
      <c r="B11" s="3" t="s">
        <v>266</v>
      </c>
      <c r="C11" s="3" t="s">
        <v>17</v>
      </c>
      <c r="D11" s="3" t="s">
        <v>19</v>
      </c>
      <c r="E11" s="3" t="s">
        <v>20</v>
      </c>
      <c r="F11" s="3">
        <f t="shared" si="1"/>
        <v>10</v>
      </c>
      <c r="G11" s="3">
        <f t="shared" si="2"/>
        <v>15</v>
      </c>
      <c r="H11" s="3" t="s">
        <v>73</v>
      </c>
      <c r="I11" s="3" t="s">
        <v>57</v>
      </c>
      <c r="J11" s="3" t="s">
        <v>38</v>
      </c>
      <c r="K11" s="3" t="s">
        <v>272</v>
      </c>
      <c r="L11" s="3" t="s">
        <v>273</v>
      </c>
      <c r="M11" s="3" t="s">
        <v>35</v>
      </c>
      <c r="N11" s="3"/>
      <c r="O11" s="3"/>
      <c r="P11" s="3"/>
      <c r="Q11" s="3"/>
      <c r="R11" s="3"/>
      <c r="S11" s="3"/>
      <c r="T11" s="3"/>
      <c r="U11" s="3"/>
      <c r="V11" s="3"/>
      <c r="W11" s="3"/>
      <c r="X11" s="3"/>
      <c r="Y11" s="3"/>
      <c r="Z11" s="3"/>
      <c r="AA11" s="3"/>
      <c r="AB11" s="3"/>
      <c r="AC11" s="3"/>
    </row>
    <row r="12" ht="19.5" customHeight="1">
      <c r="A12" s="3" t="s">
        <v>278</v>
      </c>
      <c r="B12" s="3" t="s">
        <v>280</v>
      </c>
      <c r="C12" s="3" t="s">
        <v>17</v>
      </c>
      <c r="D12" s="3" t="s">
        <v>19</v>
      </c>
      <c r="E12" s="3" t="s">
        <v>20</v>
      </c>
      <c r="F12" s="3">
        <f t="shared" si="1"/>
        <v>10</v>
      </c>
      <c r="G12" s="3">
        <f t="shared" si="2"/>
        <v>16</v>
      </c>
      <c r="H12" s="3" t="s">
        <v>169</v>
      </c>
      <c r="I12" s="3" t="s">
        <v>50</v>
      </c>
      <c r="J12" s="3" t="s">
        <v>38</v>
      </c>
      <c r="K12" s="3" t="s">
        <v>286</v>
      </c>
      <c r="L12" s="3" t="s">
        <v>287</v>
      </c>
      <c r="M12" s="3" t="s">
        <v>35</v>
      </c>
      <c r="N12" s="3"/>
      <c r="O12" s="3"/>
      <c r="P12" s="3"/>
      <c r="Q12" s="3"/>
      <c r="R12" s="3"/>
      <c r="S12" s="3"/>
      <c r="T12" s="3"/>
      <c r="U12" s="3"/>
      <c r="V12" s="3"/>
      <c r="W12" s="3"/>
      <c r="X12" s="3"/>
      <c r="Y12" s="3"/>
      <c r="Z12" s="3"/>
      <c r="AA12" s="3"/>
      <c r="AB12" s="3"/>
      <c r="AC12" s="3"/>
    </row>
    <row r="13" ht="19.5" customHeight="1">
      <c r="A13" s="3" t="s">
        <v>291</v>
      </c>
      <c r="B13" s="3" t="s">
        <v>292</v>
      </c>
      <c r="C13" s="3" t="s">
        <v>17</v>
      </c>
      <c r="D13" s="3" t="s">
        <v>19</v>
      </c>
      <c r="E13" s="3" t="s">
        <v>20</v>
      </c>
      <c r="F13" s="3">
        <f t="shared" si="1"/>
        <v>10</v>
      </c>
      <c r="G13" s="3">
        <f t="shared" si="2"/>
        <v>15</v>
      </c>
      <c r="H13" s="3" t="s">
        <v>73</v>
      </c>
      <c r="I13" s="3" t="s">
        <v>50</v>
      </c>
      <c r="J13" s="3" t="s">
        <v>298</v>
      </c>
      <c r="K13" s="3" t="s">
        <v>301</v>
      </c>
      <c r="L13" s="3" t="s">
        <v>304</v>
      </c>
      <c r="M13" s="3" t="s">
        <v>35</v>
      </c>
      <c r="N13" s="3"/>
      <c r="O13" s="3"/>
      <c r="P13" s="3"/>
      <c r="Q13" s="3"/>
      <c r="R13" s="3"/>
      <c r="S13" s="3"/>
      <c r="T13" s="3"/>
      <c r="U13" s="3"/>
      <c r="V13" s="3"/>
      <c r="W13" s="3"/>
      <c r="X13" s="3"/>
      <c r="Y13" s="3"/>
      <c r="Z13" s="3"/>
      <c r="AA13" s="3"/>
      <c r="AB13" s="3"/>
      <c r="AC13" s="3"/>
    </row>
    <row r="14" ht="19.5" customHeight="1">
      <c r="A14" s="3" t="s">
        <v>307</v>
      </c>
      <c r="B14" s="3" t="s">
        <v>309</v>
      </c>
      <c r="C14" s="3" t="s">
        <v>17</v>
      </c>
      <c r="D14" s="3" t="s">
        <v>19</v>
      </c>
      <c r="E14" s="3" t="s">
        <v>21</v>
      </c>
      <c r="F14" s="3">
        <f t="shared" si="1"/>
        <v>10</v>
      </c>
      <c r="G14" s="3">
        <f t="shared" si="2"/>
        <v>15</v>
      </c>
      <c r="H14" s="3" t="s">
        <v>73</v>
      </c>
      <c r="I14" s="3" t="s">
        <v>50</v>
      </c>
      <c r="J14" s="3" t="s">
        <v>315</v>
      </c>
      <c r="K14" s="3" t="s">
        <v>318</v>
      </c>
      <c r="L14" s="3" t="s">
        <v>321</v>
      </c>
      <c r="M14" s="3" t="s">
        <v>41</v>
      </c>
      <c r="N14" s="3"/>
      <c r="O14" s="3"/>
      <c r="P14" s="3"/>
      <c r="Q14" s="3"/>
      <c r="R14" s="3"/>
      <c r="S14" s="3"/>
      <c r="T14" s="3"/>
      <c r="U14" s="3"/>
      <c r="V14" s="3"/>
      <c r="W14" s="3"/>
      <c r="X14" s="3"/>
      <c r="Y14" s="3"/>
      <c r="Z14" s="3"/>
      <c r="AA14" s="3"/>
      <c r="AB14" s="3"/>
      <c r="AC14" s="3"/>
    </row>
    <row r="15" ht="19.5" customHeight="1">
      <c r="A15" s="3" t="s">
        <v>326</v>
      </c>
      <c r="B15" s="3" t="s">
        <v>327</v>
      </c>
      <c r="C15" s="3" t="s">
        <v>17</v>
      </c>
      <c r="D15" s="3" t="s">
        <v>19</v>
      </c>
      <c r="E15" s="3" t="s">
        <v>20</v>
      </c>
      <c r="F15" s="3">
        <f t="shared" si="1"/>
        <v>10</v>
      </c>
      <c r="G15" s="3">
        <f t="shared" si="2"/>
        <v>20</v>
      </c>
      <c r="H15" s="3" t="s">
        <v>48</v>
      </c>
      <c r="I15" s="3" t="s">
        <v>50</v>
      </c>
      <c r="J15" s="3" t="s">
        <v>332</v>
      </c>
      <c r="K15" s="3" t="s">
        <v>333</v>
      </c>
      <c r="L15" s="3" t="s">
        <v>336</v>
      </c>
      <c r="M15" s="3" t="s">
        <v>41</v>
      </c>
      <c r="N15" s="3"/>
      <c r="O15" s="3"/>
      <c r="P15" s="3"/>
      <c r="Q15" s="3"/>
      <c r="R15" s="3"/>
      <c r="S15" s="3"/>
      <c r="T15" s="3"/>
      <c r="U15" s="3"/>
      <c r="V15" s="3"/>
      <c r="W15" s="3"/>
      <c r="X15" s="3"/>
      <c r="Y15" s="3"/>
      <c r="Z15" s="3"/>
      <c r="AA15" s="3"/>
      <c r="AB15" s="3"/>
      <c r="AC15" s="3"/>
    </row>
    <row r="16" ht="19.5" customHeight="1">
      <c r="A16" s="3" t="s">
        <v>326</v>
      </c>
      <c r="B16" s="3" t="s">
        <v>342</v>
      </c>
      <c r="C16" s="3" t="s">
        <v>17</v>
      </c>
      <c r="D16" s="3" t="s">
        <v>19</v>
      </c>
      <c r="E16" s="3" t="s">
        <v>20</v>
      </c>
      <c r="F16" s="3">
        <f t="shared" si="1"/>
        <v>10</v>
      </c>
      <c r="G16" s="3">
        <f t="shared" si="2"/>
        <v>15</v>
      </c>
      <c r="H16" s="3" t="s">
        <v>73</v>
      </c>
      <c r="I16" s="3" t="s">
        <v>57</v>
      </c>
      <c r="J16" s="3" t="s">
        <v>347</v>
      </c>
      <c r="K16" s="3" t="s">
        <v>348</v>
      </c>
      <c r="L16" s="3" t="s">
        <v>350</v>
      </c>
      <c r="M16" s="3" t="s">
        <v>35</v>
      </c>
      <c r="N16" s="3"/>
      <c r="O16" s="3"/>
      <c r="P16" s="3"/>
      <c r="Q16" s="3"/>
      <c r="R16" s="3"/>
      <c r="S16" s="3"/>
      <c r="T16" s="3"/>
      <c r="U16" s="3"/>
      <c r="V16" s="3"/>
      <c r="W16" s="3"/>
      <c r="X16" s="3"/>
      <c r="Y16" s="3"/>
      <c r="Z16" s="3"/>
      <c r="AA16" s="3"/>
      <c r="AB16" s="3"/>
      <c r="AC16" s="3"/>
    </row>
    <row r="17" ht="19.5" customHeight="1">
      <c r="A17" s="3" t="s">
        <v>354</v>
      </c>
      <c r="B17" s="3" t="s">
        <v>355</v>
      </c>
      <c r="C17" s="3" t="s">
        <v>17</v>
      </c>
      <c r="D17" s="3" t="s">
        <v>19</v>
      </c>
      <c r="E17" s="3" t="s">
        <v>20</v>
      </c>
      <c r="F17" s="3">
        <f t="shared" si="1"/>
        <v>10</v>
      </c>
      <c r="G17" s="3">
        <f t="shared" si="2"/>
        <v>20</v>
      </c>
      <c r="H17" s="3" t="s">
        <v>48</v>
      </c>
      <c r="I17" s="3" t="s">
        <v>23</v>
      </c>
      <c r="J17" s="3" t="s">
        <v>362</v>
      </c>
      <c r="K17" s="3" t="s">
        <v>365</v>
      </c>
      <c r="L17" s="3" t="s">
        <v>367</v>
      </c>
      <c r="M17" s="3" t="s">
        <v>35</v>
      </c>
      <c r="N17" s="3"/>
      <c r="O17" s="3"/>
      <c r="P17" s="3"/>
      <c r="Q17" s="3"/>
      <c r="R17" s="3"/>
      <c r="S17" s="3"/>
      <c r="T17" s="3"/>
      <c r="U17" s="3"/>
      <c r="V17" s="3"/>
      <c r="W17" s="3"/>
      <c r="X17" s="3"/>
      <c r="Y17" s="3"/>
      <c r="Z17" s="3"/>
      <c r="AA17" s="3"/>
      <c r="AB17" s="3"/>
      <c r="AC17" s="3"/>
    </row>
    <row r="18" ht="19.5" customHeight="1">
      <c r="A18" s="3" t="s">
        <v>372</v>
      </c>
      <c r="B18" s="3" t="s">
        <v>374</v>
      </c>
      <c r="C18" s="3" t="s">
        <v>17</v>
      </c>
      <c r="D18" s="3" t="s">
        <v>19</v>
      </c>
      <c r="E18" s="3" t="s">
        <v>20</v>
      </c>
      <c r="F18" s="3">
        <f t="shared" si="1"/>
        <v>10</v>
      </c>
      <c r="G18" s="3">
        <f t="shared" si="2"/>
        <v>15</v>
      </c>
      <c r="H18" s="3" t="s">
        <v>73</v>
      </c>
      <c r="I18" s="3" t="s">
        <v>50</v>
      </c>
      <c r="J18" s="3" t="s">
        <v>38</v>
      </c>
      <c r="K18" s="3" t="s">
        <v>381</v>
      </c>
      <c r="L18" s="3" t="s">
        <v>382</v>
      </c>
      <c r="M18" s="3" t="s">
        <v>35</v>
      </c>
      <c r="N18" s="3"/>
      <c r="O18" s="3"/>
      <c r="P18" s="3"/>
      <c r="Q18" s="3"/>
      <c r="R18" s="3"/>
      <c r="S18" s="3"/>
      <c r="T18" s="3"/>
      <c r="U18" s="3"/>
      <c r="V18" s="3"/>
      <c r="W18" s="3"/>
      <c r="X18" s="3"/>
      <c r="Y18" s="3"/>
      <c r="Z18" s="3"/>
      <c r="AA18" s="3"/>
      <c r="AB18" s="3"/>
      <c r="AC18" s="3"/>
    </row>
    <row r="19" ht="19.5" customHeight="1">
      <c r="A19" s="3" t="s">
        <v>385</v>
      </c>
      <c r="B19" s="3" t="s">
        <v>182</v>
      </c>
      <c r="C19" s="3" t="s">
        <v>17</v>
      </c>
      <c r="D19" s="3" t="s">
        <v>19</v>
      </c>
      <c r="E19" s="3" t="s">
        <v>20</v>
      </c>
      <c r="F19" s="3">
        <f t="shared" si="1"/>
        <v>10</v>
      </c>
      <c r="G19" s="3">
        <f t="shared" si="2"/>
        <v>20</v>
      </c>
      <c r="H19" s="3" t="s">
        <v>48</v>
      </c>
      <c r="I19" s="3" t="s">
        <v>57</v>
      </c>
      <c r="J19" s="3" t="s">
        <v>58</v>
      </c>
      <c r="K19" s="3" t="s">
        <v>190</v>
      </c>
      <c r="L19" s="3" t="s">
        <v>393</v>
      </c>
      <c r="M19" s="3" t="s">
        <v>35</v>
      </c>
      <c r="N19" s="3"/>
      <c r="O19" s="3"/>
      <c r="P19" s="3"/>
      <c r="Q19" s="3"/>
      <c r="R19" s="3"/>
      <c r="S19" s="3"/>
      <c r="T19" s="3"/>
      <c r="U19" s="3"/>
      <c r="V19" s="3"/>
      <c r="W19" s="3"/>
      <c r="X19" s="3"/>
      <c r="Y19" s="3"/>
      <c r="Z19" s="3"/>
      <c r="AA19" s="3"/>
      <c r="AB19" s="3"/>
      <c r="AC19" s="3"/>
    </row>
    <row r="20" ht="19.5" customHeight="1">
      <c r="A20" s="3" t="s">
        <v>399</v>
      </c>
      <c r="B20" s="3" t="s">
        <v>401</v>
      </c>
      <c r="C20" s="3" t="s">
        <v>17</v>
      </c>
      <c r="D20" s="3" t="s">
        <v>19</v>
      </c>
      <c r="E20" s="3" t="s">
        <v>21</v>
      </c>
      <c r="F20" s="3">
        <f t="shared" si="1"/>
        <v>10</v>
      </c>
      <c r="G20" s="3">
        <f t="shared" si="2"/>
        <v>15</v>
      </c>
      <c r="H20" s="3" t="s">
        <v>73</v>
      </c>
      <c r="I20" s="3" t="s">
        <v>69</v>
      </c>
      <c r="J20" s="3" t="s">
        <v>403</v>
      </c>
      <c r="K20" s="3" t="s">
        <v>405</v>
      </c>
      <c r="L20" s="3" t="s">
        <v>407</v>
      </c>
      <c r="M20" s="3" t="s">
        <v>35</v>
      </c>
      <c r="N20" s="3"/>
      <c r="O20" s="3"/>
      <c r="P20" s="3"/>
      <c r="Q20" s="3"/>
      <c r="R20" s="3"/>
      <c r="S20" s="3"/>
      <c r="T20" s="3"/>
      <c r="U20" s="3"/>
      <c r="V20" s="3"/>
      <c r="W20" s="3"/>
      <c r="X20" s="3"/>
      <c r="Y20" s="3"/>
      <c r="Z20" s="3"/>
      <c r="AA20" s="3"/>
      <c r="AB20" s="3"/>
      <c r="AC20" s="3"/>
    </row>
    <row r="21" ht="19.5" customHeight="1">
      <c r="A21" s="3" t="s">
        <v>410</v>
      </c>
      <c r="B21" s="3" t="s">
        <v>412</v>
      </c>
      <c r="C21" s="3" t="s">
        <v>17</v>
      </c>
      <c r="D21" s="3" t="s">
        <v>19</v>
      </c>
      <c r="E21" s="3" t="s">
        <v>20</v>
      </c>
      <c r="F21" s="3">
        <f t="shared" si="1"/>
        <v>10</v>
      </c>
      <c r="G21" s="3">
        <f t="shared" si="2"/>
        <v>15</v>
      </c>
      <c r="H21" s="3" t="s">
        <v>73</v>
      </c>
      <c r="I21" s="3" t="s">
        <v>69</v>
      </c>
      <c r="J21" s="3" t="s">
        <v>415</v>
      </c>
      <c r="K21" s="3" t="s">
        <v>416</v>
      </c>
      <c r="L21" s="3" t="s">
        <v>417</v>
      </c>
      <c r="M21" s="3" t="s">
        <v>35</v>
      </c>
      <c r="N21" s="3"/>
      <c r="O21" s="3"/>
      <c r="P21" s="3"/>
      <c r="Q21" s="3"/>
      <c r="R21" s="3"/>
      <c r="S21" s="3"/>
      <c r="T21" s="3"/>
      <c r="U21" s="3"/>
      <c r="V21" s="3"/>
      <c r="W21" s="3"/>
      <c r="X21" s="3"/>
      <c r="Y21" s="3"/>
      <c r="Z21" s="3"/>
      <c r="AA21" s="3"/>
      <c r="AB21" s="3"/>
      <c r="AC21" s="3"/>
    </row>
    <row r="22" ht="19.5" customHeight="1">
      <c r="A22" s="3" t="s">
        <v>326</v>
      </c>
      <c r="B22" s="3" t="s">
        <v>421</v>
      </c>
      <c r="C22" s="3" t="s">
        <v>17</v>
      </c>
      <c r="D22" s="3" t="s">
        <v>19</v>
      </c>
      <c r="E22" s="3" t="s">
        <v>20</v>
      </c>
      <c r="F22" s="3">
        <f t="shared" si="1"/>
        <v>10</v>
      </c>
      <c r="G22" s="3">
        <f t="shared" si="2"/>
        <v>15</v>
      </c>
      <c r="H22" s="3" t="s">
        <v>73</v>
      </c>
      <c r="I22" s="3" t="s">
        <v>50</v>
      </c>
      <c r="J22" s="3" t="s">
        <v>426</v>
      </c>
      <c r="K22" s="3" t="s">
        <v>427</v>
      </c>
      <c r="L22" s="3" t="s">
        <v>429</v>
      </c>
      <c r="M22" s="3" t="s">
        <v>159</v>
      </c>
      <c r="N22" s="3"/>
      <c r="O22" s="3"/>
      <c r="P22" s="3"/>
      <c r="Q22" s="3"/>
      <c r="R22" s="3"/>
      <c r="S22" s="3"/>
      <c r="T22" s="3"/>
      <c r="U22" s="3"/>
      <c r="V22" s="3"/>
      <c r="W22" s="3"/>
      <c r="X22" s="3"/>
      <c r="Y22" s="3"/>
      <c r="Z22" s="3"/>
      <c r="AA22" s="3"/>
      <c r="AB22" s="3"/>
      <c r="AC22" s="3"/>
    </row>
    <row r="23" ht="19.5" customHeight="1">
      <c r="A23" s="3" t="s">
        <v>432</v>
      </c>
      <c r="B23" s="3" t="s">
        <v>434</v>
      </c>
      <c r="C23" s="3" t="s">
        <v>17</v>
      </c>
      <c r="D23" s="3" t="s">
        <v>19</v>
      </c>
      <c r="E23" s="3" t="s">
        <v>20</v>
      </c>
      <c r="F23" s="3">
        <f t="shared" si="1"/>
        <v>10</v>
      </c>
      <c r="G23" s="3">
        <f t="shared" si="2"/>
        <v>18</v>
      </c>
      <c r="H23" s="3" t="s">
        <v>95</v>
      </c>
      <c r="I23" s="3" t="s">
        <v>242</v>
      </c>
      <c r="J23" s="3" t="s">
        <v>441</v>
      </c>
      <c r="K23" s="3" t="s">
        <v>442</v>
      </c>
      <c r="L23" s="3" t="s">
        <v>445</v>
      </c>
      <c r="M23" s="3" t="s">
        <v>35</v>
      </c>
      <c r="N23" s="3"/>
      <c r="O23" s="3"/>
      <c r="P23" s="3"/>
      <c r="Q23" s="3"/>
      <c r="R23" s="3"/>
      <c r="S23" s="3"/>
      <c r="T23" s="3"/>
      <c r="U23" s="3"/>
      <c r="V23" s="3"/>
      <c r="W23" s="3"/>
      <c r="X23" s="3"/>
      <c r="Y23" s="3"/>
      <c r="Z23" s="3"/>
      <c r="AA23" s="3"/>
      <c r="AB23" s="3"/>
      <c r="AC23" s="3"/>
    </row>
    <row r="24" ht="19.5" customHeight="1">
      <c r="A24" s="3" t="s">
        <v>450</v>
      </c>
      <c r="B24" s="3" t="s">
        <v>451</v>
      </c>
      <c r="C24" s="3" t="s">
        <v>17</v>
      </c>
      <c r="D24" s="3" t="s">
        <v>19</v>
      </c>
      <c r="E24" s="3" t="s">
        <v>20</v>
      </c>
      <c r="F24" s="3">
        <f t="shared" si="1"/>
        <v>10</v>
      </c>
      <c r="G24" s="3">
        <f t="shared" si="2"/>
        <v>20</v>
      </c>
      <c r="H24" s="3" t="s">
        <v>48</v>
      </c>
      <c r="I24" s="3" t="s">
        <v>50</v>
      </c>
      <c r="J24" s="3" t="s">
        <v>459</v>
      </c>
      <c r="K24" s="3" t="s">
        <v>460</v>
      </c>
      <c r="L24" s="3" t="s">
        <v>462</v>
      </c>
      <c r="M24" s="3" t="s">
        <v>41</v>
      </c>
      <c r="N24" s="3"/>
      <c r="O24" s="3"/>
      <c r="P24" s="3"/>
      <c r="Q24" s="3"/>
      <c r="R24" s="3"/>
      <c r="S24" s="3"/>
      <c r="T24" s="3"/>
      <c r="U24" s="3"/>
      <c r="V24" s="3"/>
      <c r="W24" s="3"/>
      <c r="X24" s="3"/>
      <c r="Y24" s="3"/>
      <c r="Z24" s="3"/>
      <c r="AA24" s="3"/>
      <c r="AB24" s="3"/>
      <c r="AC24" s="3"/>
    </row>
    <row r="25" ht="19.5" customHeight="1">
      <c r="A25" s="3" t="s">
        <v>470</v>
      </c>
      <c r="B25" s="3" t="s">
        <v>472</v>
      </c>
      <c r="C25" s="3" t="s">
        <v>17</v>
      </c>
      <c r="D25" s="3" t="s">
        <v>19</v>
      </c>
      <c r="E25" s="3" t="s">
        <v>20</v>
      </c>
      <c r="F25" s="3">
        <f t="shared" si="1"/>
        <v>10</v>
      </c>
      <c r="G25" s="3">
        <f t="shared" si="2"/>
        <v>15</v>
      </c>
      <c r="H25" s="3" t="s">
        <v>73</v>
      </c>
      <c r="I25" s="3" t="s">
        <v>50</v>
      </c>
      <c r="J25" s="3" t="s">
        <v>482</v>
      </c>
      <c r="K25" s="3" t="s">
        <v>484</v>
      </c>
      <c r="L25" s="3" t="s">
        <v>485</v>
      </c>
      <c r="M25" s="3" t="s">
        <v>35</v>
      </c>
      <c r="N25" s="3"/>
      <c r="O25" s="3"/>
      <c r="P25" s="3"/>
      <c r="Q25" s="3"/>
      <c r="R25" s="3"/>
      <c r="S25" s="3"/>
      <c r="T25" s="3"/>
      <c r="U25" s="3"/>
      <c r="V25" s="3"/>
      <c r="W25" s="3"/>
      <c r="X25" s="3"/>
      <c r="Y25" s="3"/>
      <c r="Z25" s="3"/>
      <c r="AA25" s="3"/>
      <c r="AB25" s="3"/>
      <c r="AC25" s="3"/>
    </row>
    <row r="26" ht="19.5" customHeight="1">
      <c r="A26" s="3" t="s">
        <v>491</v>
      </c>
      <c r="B26" s="3" t="s">
        <v>493</v>
      </c>
      <c r="C26" s="3" t="s">
        <v>17</v>
      </c>
      <c r="D26" s="3" t="s">
        <v>19</v>
      </c>
      <c r="E26" s="3" t="s">
        <v>20</v>
      </c>
      <c r="F26" s="3">
        <f t="shared" si="1"/>
        <v>10</v>
      </c>
      <c r="G26" s="3">
        <f t="shared" si="2"/>
        <v>20</v>
      </c>
      <c r="H26" s="3" t="s">
        <v>48</v>
      </c>
      <c r="I26" s="3" t="s">
        <v>57</v>
      </c>
      <c r="J26" s="3" t="s">
        <v>498</v>
      </c>
      <c r="K26" s="3" t="s">
        <v>499</v>
      </c>
      <c r="L26" s="3" t="s">
        <v>500</v>
      </c>
      <c r="M26" s="3" t="s">
        <v>35</v>
      </c>
      <c r="N26" s="3"/>
      <c r="O26" s="3"/>
      <c r="P26" s="3"/>
      <c r="Q26" s="3"/>
      <c r="R26" s="3"/>
      <c r="S26" s="3"/>
      <c r="T26" s="3"/>
      <c r="U26" s="3"/>
      <c r="V26" s="3"/>
      <c r="W26" s="3"/>
      <c r="X26" s="3"/>
      <c r="Y26" s="3"/>
      <c r="Z26" s="3"/>
      <c r="AA26" s="3"/>
      <c r="AB26" s="3"/>
      <c r="AC26" s="3"/>
    </row>
    <row r="27" ht="19.5" customHeight="1">
      <c r="A27" s="3" t="s">
        <v>504</v>
      </c>
      <c r="B27" s="3" t="s">
        <v>505</v>
      </c>
      <c r="C27" s="3" t="s">
        <v>17</v>
      </c>
      <c r="D27" s="3" t="s">
        <v>19</v>
      </c>
      <c r="E27" s="3" t="s">
        <v>20</v>
      </c>
      <c r="F27" s="3">
        <f t="shared" si="1"/>
        <v>10</v>
      </c>
      <c r="G27" s="3">
        <f t="shared" si="2"/>
        <v>15</v>
      </c>
      <c r="H27" s="3" t="s">
        <v>73</v>
      </c>
      <c r="I27" s="3" t="s">
        <v>50</v>
      </c>
      <c r="J27" s="3" t="s">
        <v>509</v>
      </c>
      <c r="K27" s="3" t="s">
        <v>510</v>
      </c>
      <c r="L27" s="3" t="s">
        <v>512</v>
      </c>
      <c r="M27" s="3" t="s">
        <v>35</v>
      </c>
      <c r="N27" s="3"/>
      <c r="O27" s="3"/>
      <c r="P27" s="3"/>
      <c r="Q27" s="3"/>
      <c r="R27" s="3"/>
      <c r="S27" s="3"/>
      <c r="T27" s="3"/>
      <c r="U27" s="3"/>
      <c r="V27" s="3"/>
      <c r="W27" s="3"/>
      <c r="X27" s="3"/>
      <c r="Y27" s="3"/>
      <c r="Z27" s="3"/>
      <c r="AA27" s="3"/>
      <c r="AB27" s="3"/>
      <c r="AC27" s="3"/>
    </row>
    <row r="28" ht="19.5" customHeight="1">
      <c r="A28" s="3" t="s">
        <v>326</v>
      </c>
      <c r="B28" s="3" t="s">
        <v>517</v>
      </c>
      <c r="C28" s="3" t="s">
        <v>17</v>
      </c>
      <c r="D28" s="3" t="s">
        <v>19</v>
      </c>
      <c r="E28" s="3" t="s">
        <v>20</v>
      </c>
      <c r="F28" s="3">
        <f t="shared" si="1"/>
        <v>10</v>
      </c>
      <c r="G28" s="3">
        <f t="shared" si="2"/>
        <v>15</v>
      </c>
      <c r="H28" s="3" t="s">
        <v>73</v>
      </c>
      <c r="I28" s="3" t="s">
        <v>57</v>
      </c>
      <c r="J28" s="3" t="s">
        <v>489</v>
      </c>
      <c r="K28" s="3" t="s">
        <v>521</v>
      </c>
      <c r="L28" s="3" t="s">
        <v>523</v>
      </c>
      <c r="M28" s="3" t="s">
        <v>35</v>
      </c>
      <c r="N28" s="3"/>
      <c r="O28" s="3"/>
      <c r="P28" s="3"/>
      <c r="Q28" s="3"/>
      <c r="R28" s="3"/>
      <c r="S28" s="3"/>
      <c r="T28" s="3"/>
      <c r="U28" s="3"/>
      <c r="V28" s="3"/>
      <c r="W28" s="3"/>
      <c r="X28" s="3"/>
      <c r="Y28" s="3"/>
      <c r="Z28" s="3"/>
      <c r="AA28" s="3"/>
      <c r="AB28" s="3"/>
      <c r="AC28" s="3"/>
    </row>
    <row r="29" ht="19.5" customHeight="1">
      <c r="A29" s="3" t="s">
        <v>526</v>
      </c>
      <c r="B29" s="3" t="s">
        <v>527</v>
      </c>
      <c r="C29" s="3" t="s">
        <v>17</v>
      </c>
      <c r="D29" s="3" t="s">
        <v>19</v>
      </c>
      <c r="E29" s="3" t="s">
        <v>20</v>
      </c>
      <c r="F29" s="3">
        <f t="shared" si="1"/>
        <v>10</v>
      </c>
      <c r="G29" s="3">
        <f t="shared" si="2"/>
        <v>20</v>
      </c>
      <c r="H29" s="3" t="s">
        <v>48</v>
      </c>
      <c r="I29" s="3" t="s">
        <v>50</v>
      </c>
      <c r="J29" s="3" t="s">
        <v>489</v>
      </c>
      <c r="K29" s="3" t="s">
        <v>534</v>
      </c>
      <c r="L29" s="3" t="s">
        <v>538</v>
      </c>
      <c r="M29" s="3" t="s">
        <v>35</v>
      </c>
      <c r="N29" s="3"/>
      <c r="O29" s="3"/>
      <c r="P29" s="3"/>
      <c r="Q29" s="3"/>
      <c r="R29" s="3"/>
      <c r="S29" s="3"/>
      <c r="T29" s="3"/>
      <c r="U29" s="3"/>
      <c r="V29" s="3"/>
      <c r="W29" s="3"/>
      <c r="X29" s="3"/>
      <c r="Y29" s="3"/>
      <c r="Z29" s="3"/>
      <c r="AA29" s="3"/>
      <c r="AB29" s="3"/>
      <c r="AC29" s="3"/>
    </row>
    <row r="30" ht="19.5" customHeight="1">
      <c r="A30" s="3" t="s">
        <v>544</v>
      </c>
      <c r="B30" s="3" t="s">
        <v>545</v>
      </c>
      <c r="C30" s="3" t="s">
        <v>17</v>
      </c>
      <c r="D30" s="3" t="s">
        <v>19</v>
      </c>
      <c r="E30" s="3" t="s">
        <v>20</v>
      </c>
      <c r="F30" s="3">
        <f t="shared" si="1"/>
        <v>10</v>
      </c>
      <c r="G30" s="3">
        <f t="shared" si="2"/>
        <v>20</v>
      </c>
      <c r="H30" s="3" t="s">
        <v>48</v>
      </c>
      <c r="I30" s="3" t="s">
        <v>57</v>
      </c>
      <c r="J30" s="3" t="s">
        <v>549</v>
      </c>
      <c r="K30" s="3" t="s">
        <v>550</v>
      </c>
      <c r="L30" s="3" t="s">
        <v>552</v>
      </c>
      <c r="M30" s="3" t="s">
        <v>27</v>
      </c>
      <c r="N30" s="3"/>
      <c r="O30" s="3"/>
      <c r="P30" s="3"/>
      <c r="Q30" s="3"/>
      <c r="R30" s="3"/>
      <c r="S30" s="3"/>
      <c r="T30" s="3"/>
      <c r="U30" s="3"/>
      <c r="V30" s="3"/>
      <c r="W30" s="3"/>
      <c r="X30" s="3"/>
      <c r="Y30" s="3"/>
      <c r="Z30" s="3"/>
      <c r="AA30" s="3"/>
      <c r="AB30" s="3"/>
      <c r="AC30" s="3"/>
    </row>
    <row r="31" ht="19.5" customHeight="1">
      <c r="A31" s="3" t="s">
        <v>557</v>
      </c>
      <c r="B31" s="3" t="s">
        <v>251</v>
      </c>
      <c r="C31" s="3" t="s">
        <v>17</v>
      </c>
      <c r="D31" s="3" t="s">
        <v>19</v>
      </c>
      <c r="E31" s="3" t="s">
        <v>20</v>
      </c>
      <c r="F31" s="3">
        <f t="shared" si="1"/>
        <v>10</v>
      </c>
      <c r="G31" s="3">
        <f t="shared" si="2"/>
        <v>15</v>
      </c>
      <c r="H31" s="3" t="s">
        <v>73</v>
      </c>
      <c r="I31" s="3" t="s">
        <v>50</v>
      </c>
      <c r="J31" s="3" t="s">
        <v>254</v>
      </c>
      <c r="K31" s="3" t="s">
        <v>564</v>
      </c>
      <c r="L31" s="3" t="s">
        <v>565</v>
      </c>
      <c r="M31" s="3" t="s">
        <v>35</v>
      </c>
      <c r="N31" s="3"/>
      <c r="O31" s="3"/>
      <c r="P31" s="3"/>
      <c r="Q31" s="3"/>
      <c r="R31" s="3"/>
      <c r="S31" s="3"/>
      <c r="T31" s="3"/>
      <c r="U31" s="3"/>
      <c r="V31" s="3"/>
      <c r="W31" s="3"/>
      <c r="X31" s="3"/>
      <c r="Y31" s="3"/>
      <c r="Z31" s="3"/>
      <c r="AA31" s="3"/>
      <c r="AB31" s="3"/>
      <c r="AC31" s="3"/>
    </row>
    <row r="32" ht="19.5" customHeight="1">
      <c r="A32" s="3" t="s">
        <v>576</v>
      </c>
      <c r="B32" s="3" t="s">
        <v>578</v>
      </c>
      <c r="C32" s="3" t="s">
        <v>17</v>
      </c>
      <c r="D32" s="3" t="s">
        <v>19</v>
      </c>
      <c r="E32" s="3" t="s">
        <v>20</v>
      </c>
      <c r="F32" s="3">
        <f t="shared" si="1"/>
        <v>10</v>
      </c>
      <c r="G32" s="3">
        <f t="shared" si="2"/>
        <v>15</v>
      </c>
      <c r="H32" s="3" t="s">
        <v>73</v>
      </c>
      <c r="I32" s="3" t="s">
        <v>57</v>
      </c>
      <c r="J32" s="3" t="s">
        <v>586</v>
      </c>
      <c r="K32" s="3" t="s">
        <v>587</v>
      </c>
      <c r="L32" s="3" t="s">
        <v>590</v>
      </c>
      <c r="M32" s="3" t="s">
        <v>90</v>
      </c>
      <c r="N32" s="3"/>
      <c r="O32" s="3"/>
      <c r="P32" s="3"/>
      <c r="Q32" s="3"/>
      <c r="R32" s="3"/>
      <c r="S32" s="3"/>
      <c r="T32" s="3"/>
      <c r="U32" s="3"/>
      <c r="V32" s="3"/>
      <c r="W32" s="3"/>
      <c r="X32" s="3"/>
      <c r="Y32" s="3"/>
      <c r="Z32" s="3"/>
      <c r="AA32" s="3"/>
      <c r="AB32" s="3"/>
      <c r="AC32" s="3"/>
    </row>
    <row r="33" ht="19.5" customHeight="1">
      <c r="A33" s="3" t="s">
        <v>326</v>
      </c>
      <c r="B33" s="3" t="s">
        <v>594</v>
      </c>
      <c r="C33" s="3" t="s">
        <v>17</v>
      </c>
      <c r="D33" s="3" t="s">
        <v>19</v>
      </c>
      <c r="E33" s="3" t="s">
        <v>20</v>
      </c>
      <c r="F33" s="3">
        <f t="shared" si="1"/>
        <v>10</v>
      </c>
      <c r="G33" s="3">
        <f t="shared" si="2"/>
        <v>15</v>
      </c>
      <c r="H33" s="3" t="s">
        <v>73</v>
      </c>
      <c r="I33" s="3" t="s">
        <v>50</v>
      </c>
      <c r="J33" s="3" t="s">
        <v>600</v>
      </c>
      <c r="K33" s="3" t="s">
        <v>602</v>
      </c>
      <c r="L33" s="3" t="s">
        <v>604</v>
      </c>
      <c r="M33" s="3" t="s">
        <v>35</v>
      </c>
      <c r="N33" s="3"/>
      <c r="O33" s="3"/>
      <c r="P33" s="3"/>
      <c r="Q33" s="3"/>
      <c r="R33" s="3"/>
      <c r="S33" s="3"/>
      <c r="T33" s="3"/>
      <c r="U33" s="3"/>
      <c r="V33" s="3"/>
      <c r="W33" s="3"/>
      <c r="X33" s="3"/>
      <c r="Y33" s="3"/>
      <c r="Z33" s="3"/>
      <c r="AA33" s="3"/>
      <c r="AB33" s="3"/>
      <c r="AC33" s="3"/>
    </row>
    <row r="34" ht="19.5" customHeight="1">
      <c r="A34" s="3" t="s">
        <v>504</v>
      </c>
      <c r="B34" s="3" t="s">
        <v>609</v>
      </c>
      <c r="C34" s="3" t="s">
        <v>17</v>
      </c>
      <c r="D34" s="3" t="s">
        <v>19</v>
      </c>
      <c r="E34" s="3" t="s">
        <v>20</v>
      </c>
      <c r="F34" s="3">
        <f t="shared" si="1"/>
        <v>10</v>
      </c>
      <c r="G34" s="3">
        <f t="shared" si="2"/>
        <v>20</v>
      </c>
      <c r="H34" s="3" t="s">
        <v>48</v>
      </c>
      <c r="I34" s="3" t="s">
        <v>50</v>
      </c>
      <c r="J34" s="3" t="s">
        <v>615</v>
      </c>
      <c r="K34" s="3" t="s">
        <v>616</v>
      </c>
      <c r="L34" s="3" t="s">
        <v>617</v>
      </c>
      <c r="M34" s="3" t="s">
        <v>35</v>
      </c>
      <c r="N34" s="3"/>
      <c r="O34" s="3"/>
      <c r="P34" s="3"/>
      <c r="Q34" s="3"/>
      <c r="R34" s="3"/>
      <c r="S34" s="3"/>
      <c r="T34" s="3"/>
      <c r="U34" s="3"/>
      <c r="V34" s="3"/>
      <c r="W34" s="3"/>
      <c r="X34" s="3"/>
      <c r="Y34" s="3"/>
      <c r="Z34" s="3"/>
      <c r="AA34" s="3"/>
      <c r="AB34" s="3"/>
      <c r="AC34" s="3"/>
    </row>
    <row r="35" ht="19.5" customHeight="1">
      <c r="A35" s="3" t="s">
        <v>623</v>
      </c>
      <c r="B35" s="3" t="s">
        <v>624</v>
      </c>
      <c r="C35" s="3" t="s">
        <v>17</v>
      </c>
      <c r="D35" s="3" t="s">
        <v>19</v>
      </c>
      <c r="E35" s="3" t="s">
        <v>20</v>
      </c>
      <c r="F35" s="3">
        <f t="shared" si="1"/>
        <v>10</v>
      </c>
      <c r="G35" s="3">
        <f t="shared" si="2"/>
        <v>15</v>
      </c>
      <c r="H35" s="3" t="s">
        <v>73</v>
      </c>
      <c r="I35" s="3" t="s">
        <v>50</v>
      </c>
      <c r="J35" s="3" t="s">
        <v>632</v>
      </c>
      <c r="K35" s="3" t="s">
        <v>633</v>
      </c>
      <c r="L35" s="3" t="s">
        <v>636</v>
      </c>
      <c r="M35" s="3" t="s">
        <v>41</v>
      </c>
      <c r="N35" s="3"/>
      <c r="O35" s="3"/>
      <c r="P35" s="3"/>
      <c r="Q35" s="3"/>
      <c r="R35" s="3"/>
      <c r="S35" s="3"/>
      <c r="T35" s="3"/>
      <c r="U35" s="3"/>
      <c r="V35" s="3"/>
      <c r="W35" s="3"/>
      <c r="X35" s="3"/>
      <c r="Y35" s="3"/>
      <c r="Z35" s="3"/>
      <c r="AA35" s="3"/>
      <c r="AB35" s="3"/>
      <c r="AC35" s="3"/>
    </row>
    <row r="36" ht="19.5" customHeight="1">
      <c r="A36" s="3" t="s">
        <v>639</v>
      </c>
      <c r="B36" s="3" t="s">
        <v>292</v>
      </c>
      <c r="C36" s="3" t="s">
        <v>17</v>
      </c>
      <c r="D36" s="3" t="s">
        <v>19</v>
      </c>
      <c r="E36" s="3" t="s">
        <v>20</v>
      </c>
      <c r="F36" s="3">
        <f t="shared" si="1"/>
        <v>10</v>
      </c>
      <c r="G36" s="3">
        <f t="shared" si="2"/>
        <v>15</v>
      </c>
      <c r="H36" s="3" t="s">
        <v>73</v>
      </c>
      <c r="I36" s="3" t="s">
        <v>57</v>
      </c>
      <c r="J36" s="3" t="s">
        <v>298</v>
      </c>
      <c r="K36" s="3" t="s">
        <v>301</v>
      </c>
      <c r="L36" s="3" t="s">
        <v>647</v>
      </c>
      <c r="M36" s="3" t="s">
        <v>35</v>
      </c>
      <c r="N36" s="3"/>
      <c r="O36" s="3"/>
      <c r="P36" s="3"/>
      <c r="Q36" s="3"/>
      <c r="R36" s="3"/>
      <c r="S36" s="3"/>
      <c r="T36" s="3"/>
      <c r="U36" s="3"/>
      <c r="V36" s="3"/>
      <c r="W36" s="3"/>
      <c r="X36" s="3"/>
      <c r="Y36" s="3"/>
      <c r="Z36" s="3"/>
      <c r="AA36" s="3"/>
      <c r="AB36" s="3"/>
      <c r="AC36" s="3"/>
    </row>
    <row r="37" ht="19.5" customHeight="1">
      <c r="A37" s="3" t="s">
        <v>655</v>
      </c>
      <c r="B37" s="3" t="s">
        <v>657</v>
      </c>
      <c r="C37" s="3" t="s">
        <v>17</v>
      </c>
      <c r="D37" s="3" t="s">
        <v>19</v>
      </c>
      <c r="E37" s="3" t="s">
        <v>117</v>
      </c>
      <c r="F37" s="3">
        <f t="shared" si="1"/>
        <v>10</v>
      </c>
      <c r="G37" s="3">
        <f t="shared" si="2"/>
        <v>18</v>
      </c>
      <c r="H37" s="3" t="s">
        <v>95</v>
      </c>
      <c r="I37" s="3" t="s">
        <v>31</v>
      </c>
      <c r="J37" s="3" t="s">
        <v>660</v>
      </c>
      <c r="K37" s="3" t="s">
        <v>661</v>
      </c>
      <c r="L37" s="3" t="s">
        <v>663</v>
      </c>
      <c r="M37" s="3" t="s">
        <v>35</v>
      </c>
      <c r="N37" s="3"/>
      <c r="O37" s="3"/>
      <c r="P37" s="3"/>
      <c r="Q37" s="3"/>
      <c r="R37" s="3"/>
      <c r="S37" s="3"/>
      <c r="T37" s="3"/>
      <c r="U37" s="3"/>
      <c r="V37" s="3"/>
      <c r="W37" s="3"/>
      <c r="X37" s="3"/>
      <c r="Y37" s="3"/>
      <c r="Z37" s="3"/>
      <c r="AA37" s="3"/>
      <c r="AB37" s="3"/>
      <c r="AC37" s="3"/>
    </row>
    <row r="38" ht="19.5" customHeight="1">
      <c r="A38" s="3" t="s">
        <v>326</v>
      </c>
      <c r="B38" s="3" t="s">
        <v>667</v>
      </c>
      <c r="C38" s="3" t="s">
        <v>17</v>
      </c>
      <c r="D38" s="3" t="s">
        <v>19</v>
      </c>
      <c r="E38" s="3" t="s">
        <v>20</v>
      </c>
      <c r="F38" s="3">
        <f t="shared" si="1"/>
        <v>10</v>
      </c>
      <c r="G38" s="3">
        <f t="shared" si="2"/>
        <v>20</v>
      </c>
      <c r="H38" s="3" t="s">
        <v>48</v>
      </c>
      <c r="I38" s="3" t="s">
        <v>50</v>
      </c>
      <c r="J38" s="3" t="s">
        <v>673</v>
      </c>
      <c r="K38" s="3" t="s">
        <v>675</v>
      </c>
      <c r="L38" s="3" t="s">
        <v>678</v>
      </c>
      <c r="M38" s="3" t="s">
        <v>159</v>
      </c>
      <c r="N38" s="3"/>
      <c r="O38" s="3"/>
      <c r="P38" s="3"/>
      <c r="Q38" s="3"/>
      <c r="R38" s="3"/>
      <c r="S38" s="3"/>
      <c r="T38" s="3"/>
      <c r="U38" s="3"/>
      <c r="V38" s="3"/>
      <c r="W38" s="3"/>
      <c r="X38" s="3"/>
      <c r="Y38" s="3"/>
      <c r="Z38" s="3"/>
      <c r="AA38" s="3"/>
      <c r="AB38" s="3"/>
      <c r="AC38" s="3"/>
    </row>
    <row r="39" ht="19.5" customHeight="1">
      <c r="A39" s="3" t="s">
        <v>326</v>
      </c>
      <c r="B39" s="3" t="s">
        <v>681</v>
      </c>
      <c r="C39" s="3" t="s">
        <v>17</v>
      </c>
      <c r="D39" s="3" t="s">
        <v>19</v>
      </c>
      <c r="E39" s="3" t="s">
        <v>20</v>
      </c>
      <c r="F39" s="3">
        <f t="shared" si="1"/>
        <v>10</v>
      </c>
      <c r="G39" s="3">
        <f t="shared" si="2"/>
        <v>15</v>
      </c>
      <c r="H39" s="3" t="s">
        <v>73</v>
      </c>
      <c r="I39" s="3" t="s">
        <v>69</v>
      </c>
      <c r="J39" s="3" t="s">
        <v>686</v>
      </c>
      <c r="K39" s="3" t="s">
        <v>689</v>
      </c>
      <c r="L39" s="3" t="s">
        <v>690</v>
      </c>
      <c r="M39" s="3" t="s">
        <v>35</v>
      </c>
      <c r="N39" s="3"/>
      <c r="O39" s="3"/>
      <c r="P39" s="3"/>
      <c r="Q39" s="3"/>
      <c r="R39" s="3"/>
      <c r="S39" s="3"/>
      <c r="T39" s="3"/>
      <c r="U39" s="3"/>
      <c r="V39" s="3"/>
      <c r="W39" s="3"/>
      <c r="X39" s="3"/>
      <c r="Y39" s="3"/>
      <c r="Z39" s="3"/>
      <c r="AA39" s="3"/>
      <c r="AB39" s="3"/>
      <c r="AC39" s="3"/>
    </row>
    <row r="40" ht="19.5" customHeight="1">
      <c r="A40" s="3" t="s">
        <v>504</v>
      </c>
      <c r="B40" s="3" t="s">
        <v>697</v>
      </c>
      <c r="C40" s="3" t="s">
        <v>17</v>
      </c>
      <c r="D40" s="3" t="s">
        <v>19</v>
      </c>
      <c r="E40" s="3" t="s">
        <v>20</v>
      </c>
      <c r="F40" s="3">
        <f t="shared" si="1"/>
        <v>10</v>
      </c>
      <c r="G40" s="3">
        <f t="shared" si="2"/>
        <v>15</v>
      </c>
      <c r="H40" s="3" t="s">
        <v>73</v>
      </c>
      <c r="I40" s="3" t="s">
        <v>50</v>
      </c>
      <c r="J40" s="3" t="s">
        <v>99</v>
      </c>
      <c r="K40" s="3" t="s">
        <v>705</v>
      </c>
      <c r="L40" s="3" t="s">
        <v>706</v>
      </c>
      <c r="M40" s="3" t="s">
        <v>35</v>
      </c>
      <c r="N40" s="3"/>
      <c r="O40" s="3"/>
      <c r="P40" s="3"/>
      <c r="Q40" s="3"/>
      <c r="R40" s="3"/>
      <c r="S40" s="3"/>
      <c r="T40" s="3"/>
      <c r="U40" s="3"/>
      <c r="V40" s="3"/>
      <c r="W40" s="3"/>
      <c r="X40" s="3"/>
      <c r="Y40" s="3"/>
      <c r="Z40" s="3"/>
      <c r="AA40" s="3"/>
      <c r="AB40" s="3"/>
      <c r="AC40" s="3"/>
    </row>
    <row r="41" ht="19.5" customHeight="1">
      <c r="A41" s="3" t="s">
        <v>709</v>
      </c>
      <c r="B41" s="3" t="s">
        <v>711</v>
      </c>
      <c r="C41" s="3" t="s">
        <v>17</v>
      </c>
      <c r="D41" s="3" t="s">
        <v>19</v>
      </c>
      <c r="E41" s="3" t="s">
        <v>127</v>
      </c>
      <c r="F41" s="3">
        <f t="shared" si="1"/>
        <v>10</v>
      </c>
      <c r="G41" s="3">
        <f t="shared" si="2"/>
        <v>15</v>
      </c>
      <c r="H41" s="3" t="s">
        <v>73</v>
      </c>
      <c r="I41" s="3" t="s">
        <v>31</v>
      </c>
      <c r="J41" s="3" t="s">
        <v>722</v>
      </c>
      <c r="K41" s="3" t="s">
        <v>723</v>
      </c>
      <c r="L41" s="3" t="s">
        <v>725</v>
      </c>
      <c r="M41" s="3" t="s">
        <v>35</v>
      </c>
      <c r="N41" s="3"/>
      <c r="O41" s="3"/>
      <c r="P41" s="3"/>
      <c r="Q41" s="3"/>
      <c r="R41" s="3"/>
      <c r="S41" s="3"/>
      <c r="T41" s="3"/>
      <c r="U41" s="3"/>
      <c r="V41" s="3"/>
      <c r="W41" s="3"/>
      <c r="X41" s="3"/>
      <c r="Y41" s="3"/>
      <c r="Z41" s="3"/>
      <c r="AA41" s="3"/>
      <c r="AB41" s="3"/>
      <c r="AC41" s="3"/>
    </row>
    <row r="42" ht="19.5" customHeight="1">
      <c r="A42" s="3" t="s">
        <v>732</v>
      </c>
      <c r="B42" s="3" t="s">
        <v>614</v>
      </c>
      <c r="C42" s="3" t="s">
        <v>17</v>
      </c>
      <c r="D42" s="3" t="s">
        <v>19</v>
      </c>
      <c r="E42" s="3" t="s">
        <v>20</v>
      </c>
      <c r="F42" s="3">
        <f t="shared" si="1"/>
        <v>10</v>
      </c>
      <c r="G42" s="3">
        <f t="shared" si="2"/>
        <v>20</v>
      </c>
      <c r="H42" s="3" t="s">
        <v>48</v>
      </c>
      <c r="I42" s="3" t="s">
        <v>50</v>
      </c>
      <c r="J42" s="3" t="s">
        <v>620</v>
      </c>
      <c r="K42" s="3" t="s">
        <v>742</v>
      </c>
      <c r="L42" s="3" t="s">
        <v>744</v>
      </c>
      <c r="M42" s="3" t="s">
        <v>27</v>
      </c>
      <c r="N42" s="3"/>
      <c r="O42" s="3"/>
      <c r="P42" s="3"/>
      <c r="Q42" s="3"/>
      <c r="R42" s="3"/>
      <c r="S42" s="3"/>
      <c r="T42" s="3"/>
      <c r="U42" s="3"/>
      <c r="V42" s="3"/>
      <c r="W42" s="3"/>
      <c r="X42" s="3"/>
      <c r="Y42" s="3"/>
      <c r="Z42" s="3"/>
      <c r="AA42" s="3"/>
      <c r="AB42" s="3"/>
      <c r="AC42" s="3"/>
    </row>
    <row r="43" ht="19.5" customHeight="1">
      <c r="A43" s="3" t="s">
        <v>749</v>
      </c>
      <c r="B43" s="3" t="s">
        <v>750</v>
      </c>
      <c r="C43" s="3" t="s">
        <v>17</v>
      </c>
      <c r="D43" s="3" t="s">
        <v>19</v>
      </c>
      <c r="E43" s="3" t="s">
        <v>20</v>
      </c>
      <c r="F43" s="3">
        <f t="shared" si="1"/>
        <v>10</v>
      </c>
      <c r="G43" s="3">
        <f t="shared" si="2"/>
        <v>20</v>
      </c>
      <c r="H43" s="3" t="s">
        <v>48</v>
      </c>
      <c r="I43" s="3" t="s">
        <v>57</v>
      </c>
      <c r="J43" s="3" t="s">
        <v>754</v>
      </c>
      <c r="K43" s="3" t="s">
        <v>755</v>
      </c>
      <c r="L43" s="3" t="s">
        <v>756</v>
      </c>
      <c r="M43" s="3" t="s">
        <v>35</v>
      </c>
      <c r="N43" s="3"/>
      <c r="O43" s="3"/>
      <c r="P43" s="3"/>
      <c r="Q43" s="3"/>
      <c r="R43" s="3"/>
      <c r="S43" s="3"/>
      <c r="T43" s="3"/>
      <c r="U43" s="3"/>
      <c r="V43" s="3"/>
      <c r="W43" s="3"/>
      <c r="X43" s="3"/>
      <c r="Y43" s="3"/>
      <c r="Z43" s="3"/>
      <c r="AA43" s="3"/>
      <c r="AB43" s="3"/>
      <c r="AC43" s="3"/>
    </row>
    <row r="44" ht="19.5" customHeight="1">
      <c r="A44" s="3" t="s">
        <v>758</v>
      </c>
      <c r="B44" s="3" t="s">
        <v>759</v>
      </c>
      <c r="C44" s="3" t="s">
        <v>17</v>
      </c>
      <c r="D44" s="3" t="s">
        <v>19</v>
      </c>
      <c r="E44" s="3" t="s">
        <v>20</v>
      </c>
      <c r="F44" s="3">
        <f t="shared" si="1"/>
        <v>10</v>
      </c>
      <c r="G44" s="3">
        <f t="shared" si="2"/>
        <v>15</v>
      </c>
      <c r="H44" s="3" t="s">
        <v>73</v>
      </c>
      <c r="I44" s="3" t="s">
        <v>50</v>
      </c>
      <c r="J44" s="3" t="s">
        <v>38</v>
      </c>
      <c r="K44" s="3" t="s">
        <v>764</v>
      </c>
      <c r="L44" s="3" t="s">
        <v>767</v>
      </c>
      <c r="M44" s="3" t="s">
        <v>35</v>
      </c>
      <c r="N44" s="3"/>
      <c r="O44" s="3"/>
      <c r="P44" s="3"/>
      <c r="Q44" s="3"/>
      <c r="R44" s="3"/>
      <c r="S44" s="3"/>
      <c r="T44" s="3"/>
      <c r="U44" s="3"/>
      <c r="V44" s="3"/>
      <c r="W44" s="3"/>
      <c r="X44" s="3"/>
      <c r="Y44" s="3"/>
      <c r="Z44" s="3"/>
      <c r="AA44" s="3"/>
      <c r="AB44" s="3"/>
      <c r="AC44" s="3"/>
    </row>
    <row r="45" ht="19.5" customHeight="1">
      <c r="A45" s="3" t="s">
        <v>769</v>
      </c>
      <c r="B45" s="3" t="s">
        <v>770</v>
      </c>
      <c r="C45" s="3" t="s">
        <v>17</v>
      </c>
      <c r="D45" s="3" t="s">
        <v>19</v>
      </c>
      <c r="E45" s="3" t="s">
        <v>21</v>
      </c>
      <c r="F45" s="3">
        <f t="shared" si="1"/>
        <v>10</v>
      </c>
      <c r="G45" s="3">
        <f t="shared" si="2"/>
        <v>15</v>
      </c>
      <c r="H45" s="3" t="s">
        <v>73</v>
      </c>
      <c r="I45" s="3" t="s">
        <v>50</v>
      </c>
      <c r="J45" s="3" t="s">
        <v>776</v>
      </c>
      <c r="K45" s="3" t="s">
        <v>777</v>
      </c>
      <c r="L45" s="3" t="s">
        <v>778</v>
      </c>
      <c r="M45" s="3" t="s">
        <v>35</v>
      </c>
      <c r="N45" s="3"/>
      <c r="O45" s="3"/>
      <c r="P45" s="3"/>
      <c r="Q45" s="3"/>
      <c r="R45" s="3"/>
      <c r="S45" s="3"/>
      <c r="T45" s="3"/>
      <c r="U45" s="3"/>
      <c r="V45" s="3"/>
      <c r="W45" s="3"/>
      <c r="X45" s="3"/>
      <c r="Y45" s="3"/>
      <c r="Z45" s="3"/>
      <c r="AA45" s="3"/>
      <c r="AB45" s="3"/>
      <c r="AC45" s="3"/>
    </row>
    <row r="46" ht="19.5" customHeight="1">
      <c r="A46" s="3" t="s">
        <v>782</v>
      </c>
      <c r="B46" s="3" t="s">
        <v>711</v>
      </c>
      <c r="C46" s="3" t="s">
        <v>17</v>
      </c>
      <c r="D46" s="3" t="s">
        <v>19</v>
      </c>
      <c r="E46" s="3" t="s">
        <v>127</v>
      </c>
      <c r="F46" s="3">
        <f t="shared" si="1"/>
        <v>10</v>
      </c>
      <c r="G46" s="3">
        <f t="shared" si="2"/>
        <v>15</v>
      </c>
      <c r="H46" s="3" t="s">
        <v>73</v>
      </c>
      <c r="I46" s="3" t="s">
        <v>69</v>
      </c>
      <c r="J46" s="3" t="s">
        <v>722</v>
      </c>
      <c r="K46" s="3" t="s">
        <v>786</v>
      </c>
      <c r="L46" s="3" t="s">
        <v>787</v>
      </c>
      <c r="M46" s="3" t="s">
        <v>35</v>
      </c>
      <c r="N46" s="3"/>
      <c r="O46" s="3"/>
      <c r="P46" s="3"/>
      <c r="Q46" s="3"/>
      <c r="R46" s="3"/>
      <c r="S46" s="3"/>
      <c r="T46" s="3"/>
      <c r="U46" s="3"/>
      <c r="V46" s="3"/>
      <c r="W46" s="3"/>
      <c r="X46" s="3"/>
      <c r="Y46" s="3"/>
      <c r="Z46" s="3"/>
      <c r="AA46" s="3"/>
      <c r="AB46" s="3"/>
      <c r="AC46" s="3"/>
    </row>
    <row r="47" ht="19.5" customHeight="1">
      <c r="A47" s="3" t="s">
        <v>789</v>
      </c>
      <c r="B47" s="3" t="s">
        <v>790</v>
      </c>
      <c r="C47" s="3" t="s">
        <v>17</v>
      </c>
      <c r="D47" s="3" t="s">
        <v>19</v>
      </c>
      <c r="E47" s="3" t="s">
        <v>20</v>
      </c>
      <c r="F47" s="3">
        <f t="shared" si="1"/>
        <v>10</v>
      </c>
      <c r="G47" s="3">
        <f t="shared" si="2"/>
        <v>15</v>
      </c>
      <c r="H47" s="3" t="s">
        <v>73</v>
      </c>
      <c r="I47" s="3" t="s">
        <v>57</v>
      </c>
      <c r="J47" s="3" t="s">
        <v>592</v>
      </c>
      <c r="K47" s="3" t="s">
        <v>797</v>
      </c>
      <c r="L47" s="3" t="s">
        <v>799</v>
      </c>
      <c r="M47" s="3" t="s">
        <v>27</v>
      </c>
      <c r="N47" s="3"/>
      <c r="O47" s="3"/>
      <c r="P47" s="3"/>
      <c r="Q47" s="3"/>
      <c r="R47" s="3"/>
      <c r="S47" s="3"/>
      <c r="T47" s="3"/>
      <c r="U47" s="3"/>
      <c r="V47" s="3"/>
      <c r="W47" s="3"/>
      <c r="X47" s="3"/>
      <c r="Y47" s="3"/>
      <c r="Z47" s="3"/>
      <c r="AA47" s="3"/>
      <c r="AB47" s="3"/>
      <c r="AC47" s="3"/>
    </row>
    <row r="48" ht="19.5" customHeight="1">
      <c r="A48" s="3" t="s">
        <v>557</v>
      </c>
      <c r="B48" s="3" t="s">
        <v>803</v>
      </c>
      <c r="C48" s="3" t="s">
        <v>17</v>
      </c>
      <c r="D48" s="3" t="s">
        <v>19</v>
      </c>
      <c r="E48" s="3" t="s">
        <v>21</v>
      </c>
      <c r="F48" s="3">
        <f t="shared" si="1"/>
        <v>10</v>
      </c>
      <c r="G48" s="3">
        <f t="shared" si="2"/>
        <v>18</v>
      </c>
      <c r="H48" s="3" t="s">
        <v>95</v>
      </c>
      <c r="I48" s="3" t="s">
        <v>50</v>
      </c>
      <c r="J48" s="3" t="s">
        <v>441</v>
      </c>
      <c r="K48" s="3" t="s">
        <v>805</v>
      </c>
      <c r="L48" s="3" t="s">
        <v>807</v>
      </c>
      <c r="M48" s="3" t="s">
        <v>35</v>
      </c>
      <c r="N48" s="3"/>
      <c r="O48" s="3"/>
      <c r="P48" s="3"/>
      <c r="Q48" s="3"/>
      <c r="R48" s="3"/>
      <c r="S48" s="3"/>
      <c r="T48" s="3"/>
      <c r="U48" s="3"/>
      <c r="V48" s="3"/>
      <c r="W48" s="3"/>
      <c r="X48" s="3"/>
      <c r="Y48" s="3"/>
      <c r="Z48" s="3"/>
      <c r="AA48" s="3"/>
      <c r="AB48" s="3"/>
      <c r="AC48" s="3"/>
    </row>
    <row r="49" ht="19.5" customHeight="1">
      <c r="A49" s="3" t="s">
        <v>811</v>
      </c>
      <c r="B49" s="3" t="s">
        <v>812</v>
      </c>
      <c r="C49" s="3" t="s">
        <v>17</v>
      </c>
      <c r="D49" s="3" t="s">
        <v>19</v>
      </c>
      <c r="E49" s="3" t="s">
        <v>20</v>
      </c>
      <c r="F49" s="3">
        <f t="shared" si="1"/>
        <v>10</v>
      </c>
      <c r="G49" s="3">
        <f t="shared" si="2"/>
        <v>15</v>
      </c>
      <c r="H49" s="3" t="s">
        <v>73</v>
      </c>
      <c r="I49" s="3" t="s">
        <v>50</v>
      </c>
      <c r="J49" s="3" t="s">
        <v>818</v>
      </c>
      <c r="K49" s="3" t="s">
        <v>820</v>
      </c>
      <c r="L49" s="3" t="s">
        <v>822</v>
      </c>
      <c r="M49" s="3" t="s">
        <v>41</v>
      </c>
      <c r="N49" s="3"/>
      <c r="O49" s="3"/>
      <c r="P49" s="3"/>
      <c r="Q49" s="3"/>
      <c r="R49" s="3"/>
      <c r="S49" s="3"/>
      <c r="T49" s="3"/>
      <c r="U49" s="3"/>
      <c r="V49" s="3"/>
      <c r="W49" s="3"/>
      <c r="X49" s="3"/>
      <c r="Y49" s="3"/>
      <c r="Z49" s="3"/>
      <c r="AA49" s="3"/>
      <c r="AB49" s="3"/>
      <c r="AC49" s="3"/>
    </row>
    <row r="50" ht="19.5" customHeight="1">
      <c r="A50" s="3" t="s">
        <v>826</v>
      </c>
      <c r="B50" s="3" t="s">
        <v>711</v>
      </c>
      <c r="C50" s="3" t="s">
        <v>17</v>
      </c>
      <c r="D50" s="3" t="s">
        <v>19</v>
      </c>
      <c r="E50" s="3" t="s">
        <v>127</v>
      </c>
      <c r="F50" s="3">
        <f t="shared" si="1"/>
        <v>10</v>
      </c>
      <c r="G50" s="3">
        <f t="shared" si="2"/>
        <v>15</v>
      </c>
      <c r="H50" s="3" t="s">
        <v>73</v>
      </c>
      <c r="I50" s="3" t="s">
        <v>69</v>
      </c>
      <c r="J50" s="3" t="s">
        <v>722</v>
      </c>
      <c r="K50" s="3" t="s">
        <v>834</v>
      </c>
      <c r="L50" s="3" t="s">
        <v>836</v>
      </c>
      <c r="M50" s="3" t="s">
        <v>35</v>
      </c>
      <c r="N50" s="3"/>
      <c r="O50" s="3"/>
      <c r="P50" s="3"/>
      <c r="Q50" s="3"/>
      <c r="R50" s="3"/>
      <c r="S50" s="3"/>
      <c r="T50" s="3"/>
      <c r="U50" s="3"/>
      <c r="V50" s="3"/>
      <c r="W50" s="3"/>
      <c r="X50" s="3"/>
      <c r="Y50" s="3"/>
      <c r="Z50" s="3"/>
      <c r="AA50" s="3"/>
      <c r="AB50" s="3"/>
      <c r="AC50" s="3"/>
    </row>
    <row r="51" ht="19.5" customHeight="1">
      <c r="A51" s="3" t="s">
        <v>840</v>
      </c>
      <c r="B51" s="3" t="s">
        <v>711</v>
      </c>
      <c r="C51" s="3" t="s">
        <v>17</v>
      </c>
      <c r="D51" s="3" t="s">
        <v>19</v>
      </c>
      <c r="E51" s="3" t="s">
        <v>127</v>
      </c>
      <c r="F51" s="3">
        <f t="shared" si="1"/>
        <v>10</v>
      </c>
      <c r="G51" s="3">
        <f t="shared" si="2"/>
        <v>15</v>
      </c>
      <c r="H51" s="3" t="s">
        <v>73</v>
      </c>
      <c r="I51" s="3" t="s">
        <v>31</v>
      </c>
      <c r="J51" s="3" t="s">
        <v>722</v>
      </c>
      <c r="K51" s="3" t="s">
        <v>845</v>
      </c>
      <c r="L51" s="3" t="s">
        <v>849</v>
      </c>
      <c r="M51" s="3" t="s">
        <v>35</v>
      </c>
      <c r="N51" s="3"/>
      <c r="O51" s="3"/>
      <c r="P51" s="3"/>
      <c r="Q51" s="3"/>
      <c r="R51" s="3"/>
      <c r="S51" s="3"/>
      <c r="T51" s="3"/>
      <c r="U51" s="3"/>
      <c r="V51" s="3"/>
      <c r="W51" s="3"/>
      <c r="X51" s="3"/>
      <c r="Y51" s="3"/>
      <c r="Z51" s="3"/>
      <c r="AA51" s="3"/>
      <c r="AB51" s="3"/>
      <c r="AC51" s="3"/>
    </row>
    <row r="52" ht="19.5" customHeight="1">
      <c r="A52" s="3" t="s">
        <v>852</v>
      </c>
      <c r="B52" s="3" t="s">
        <v>854</v>
      </c>
      <c r="C52" s="3" t="s">
        <v>17</v>
      </c>
      <c r="D52" s="3" t="s">
        <v>19</v>
      </c>
      <c r="E52" s="3" t="s">
        <v>20</v>
      </c>
      <c r="F52" s="3">
        <f t="shared" si="1"/>
        <v>10</v>
      </c>
      <c r="G52" s="3">
        <f t="shared" si="2"/>
        <v>16</v>
      </c>
      <c r="H52" s="3" t="s">
        <v>169</v>
      </c>
      <c r="I52" s="3" t="s">
        <v>50</v>
      </c>
      <c r="J52" s="3" t="s">
        <v>38</v>
      </c>
      <c r="K52" s="3" t="s">
        <v>860</v>
      </c>
      <c r="L52" s="3" t="s">
        <v>861</v>
      </c>
      <c r="M52" s="3" t="s">
        <v>41</v>
      </c>
      <c r="N52" s="3"/>
      <c r="O52" s="3"/>
      <c r="P52" s="3"/>
      <c r="Q52" s="3"/>
      <c r="R52" s="3"/>
      <c r="S52" s="3"/>
      <c r="T52" s="3"/>
      <c r="U52" s="3"/>
      <c r="V52" s="3"/>
      <c r="W52" s="3"/>
      <c r="X52" s="3"/>
      <c r="Y52" s="3"/>
      <c r="Z52" s="3"/>
      <c r="AA52" s="3"/>
      <c r="AB52" s="3"/>
      <c r="AC52" s="3"/>
    </row>
    <row r="53" ht="19.5" customHeight="1">
      <c r="A53" s="3" t="s">
        <v>557</v>
      </c>
      <c r="B53" s="3" t="s">
        <v>231</v>
      </c>
      <c r="C53" s="3" t="s">
        <v>17</v>
      </c>
      <c r="D53" s="3" t="s">
        <v>19</v>
      </c>
      <c r="E53" s="3" t="s">
        <v>20</v>
      </c>
      <c r="F53" s="3">
        <f t="shared" si="1"/>
        <v>10</v>
      </c>
      <c r="G53" s="3">
        <f t="shared" si="2"/>
        <v>20</v>
      </c>
      <c r="H53" s="3" t="s">
        <v>48</v>
      </c>
      <c r="I53" s="3" t="s">
        <v>50</v>
      </c>
      <c r="J53" s="3" t="s">
        <v>233</v>
      </c>
      <c r="K53" s="3" t="s">
        <v>874</v>
      </c>
      <c r="L53" s="3" t="s">
        <v>876</v>
      </c>
      <c r="M53" s="3" t="s">
        <v>27</v>
      </c>
      <c r="N53" s="3"/>
      <c r="O53" s="3"/>
      <c r="P53" s="3"/>
      <c r="Q53" s="3"/>
      <c r="R53" s="3"/>
      <c r="S53" s="3"/>
      <c r="T53" s="3"/>
      <c r="U53" s="3"/>
      <c r="V53" s="3"/>
      <c r="W53" s="3"/>
      <c r="X53" s="3"/>
      <c r="Y53" s="3"/>
      <c r="Z53" s="3"/>
      <c r="AA53" s="3"/>
      <c r="AB53" s="3"/>
      <c r="AC53" s="3"/>
    </row>
    <row r="54" ht="19.5" customHeight="1">
      <c r="A54" s="3" t="s">
        <v>326</v>
      </c>
      <c r="B54" s="3" t="s">
        <v>881</v>
      </c>
      <c r="C54" s="3" t="s">
        <v>17</v>
      </c>
      <c r="D54" s="3" t="s">
        <v>19</v>
      </c>
      <c r="E54" s="3" t="s">
        <v>20</v>
      </c>
      <c r="F54" s="3">
        <f t="shared" si="1"/>
        <v>10</v>
      </c>
      <c r="G54" s="3">
        <f t="shared" si="2"/>
        <v>15</v>
      </c>
      <c r="H54" s="3" t="s">
        <v>73</v>
      </c>
      <c r="I54" s="3" t="s">
        <v>57</v>
      </c>
      <c r="J54" s="3" t="s">
        <v>58</v>
      </c>
      <c r="K54" s="3" t="s">
        <v>887</v>
      </c>
      <c r="L54" s="3" t="s">
        <v>889</v>
      </c>
      <c r="M54" s="3" t="s">
        <v>27</v>
      </c>
      <c r="N54" s="3"/>
      <c r="O54" s="3"/>
      <c r="P54" s="3"/>
      <c r="Q54" s="3"/>
      <c r="R54" s="3"/>
      <c r="S54" s="3"/>
      <c r="T54" s="3"/>
      <c r="U54" s="3"/>
      <c r="V54" s="3"/>
      <c r="W54" s="3"/>
      <c r="X54" s="3"/>
      <c r="Y54" s="3"/>
      <c r="Z54" s="3"/>
      <c r="AA54" s="3"/>
      <c r="AB54" s="3"/>
      <c r="AC54" s="3"/>
    </row>
    <row r="55" ht="19.5" customHeight="1">
      <c r="A55" s="3" t="s">
        <v>892</v>
      </c>
      <c r="B55" s="3" t="s">
        <v>893</v>
      </c>
      <c r="C55" s="3" t="s">
        <v>17</v>
      </c>
      <c r="D55" s="3" t="s">
        <v>19</v>
      </c>
      <c r="E55" s="3" t="s">
        <v>20</v>
      </c>
      <c r="F55" s="3">
        <f t="shared" si="1"/>
        <v>10</v>
      </c>
      <c r="G55" s="3">
        <f t="shared" si="2"/>
        <v>15</v>
      </c>
      <c r="H55" s="3" t="s">
        <v>73</v>
      </c>
      <c r="I55" s="3" t="s">
        <v>23</v>
      </c>
      <c r="J55" s="3" t="s">
        <v>901</v>
      </c>
      <c r="K55" s="3" t="s">
        <v>902</v>
      </c>
      <c r="L55" s="3" t="s">
        <v>907</v>
      </c>
      <c r="M55" s="3" t="s">
        <v>159</v>
      </c>
      <c r="N55" s="3"/>
      <c r="O55" s="3"/>
      <c r="P55" s="3"/>
      <c r="Q55" s="3"/>
      <c r="R55" s="3"/>
      <c r="S55" s="3"/>
      <c r="T55" s="3"/>
      <c r="U55" s="3"/>
      <c r="V55" s="3"/>
      <c r="W55" s="3"/>
      <c r="X55" s="3"/>
      <c r="Y55" s="3"/>
      <c r="Z55" s="3"/>
      <c r="AA55" s="3"/>
      <c r="AB55" s="3"/>
      <c r="AC55" s="3"/>
    </row>
    <row r="56" ht="19.5" customHeight="1">
      <c r="A56" s="3" t="s">
        <v>909</v>
      </c>
      <c r="B56" s="3" t="s">
        <v>911</v>
      </c>
      <c r="C56" s="3" t="s">
        <v>17</v>
      </c>
      <c r="D56" s="3" t="s">
        <v>19</v>
      </c>
      <c r="E56" s="3" t="s">
        <v>20</v>
      </c>
      <c r="F56" s="3">
        <f t="shared" si="1"/>
        <v>10</v>
      </c>
      <c r="G56" s="3">
        <f t="shared" si="2"/>
        <v>20</v>
      </c>
      <c r="H56" s="3" t="s">
        <v>48</v>
      </c>
      <c r="I56" s="3" t="s">
        <v>23</v>
      </c>
      <c r="J56" s="3" t="s">
        <v>916</v>
      </c>
      <c r="K56" s="3" t="s">
        <v>917</v>
      </c>
      <c r="L56" s="3" t="s">
        <v>919</v>
      </c>
      <c r="M56" s="3" t="s">
        <v>41</v>
      </c>
      <c r="N56" s="3"/>
      <c r="O56" s="3"/>
      <c r="P56" s="3"/>
      <c r="Q56" s="3"/>
      <c r="R56" s="3"/>
      <c r="S56" s="3"/>
      <c r="T56" s="3"/>
      <c r="U56" s="3"/>
      <c r="V56" s="3"/>
      <c r="W56" s="3"/>
      <c r="X56" s="3"/>
      <c r="Y56" s="3"/>
      <c r="Z56" s="3"/>
      <c r="AA56" s="3"/>
      <c r="AB56" s="3"/>
      <c r="AC56" s="3"/>
    </row>
    <row r="57" ht="19.5" customHeight="1">
      <c r="A57" s="3" t="s">
        <v>557</v>
      </c>
      <c r="B57" s="3" t="s">
        <v>922</v>
      </c>
      <c r="C57" s="3" t="s">
        <v>17</v>
      </c>
      <c r="D57" s="3" t="s">
        <v>19</v>
      </c>
      <c r="E57" s="3" t="s">
        <v>20</v>
      </c>
      <c r="F57" s="3">
        <f t="shared" si="1"/>
        <v>10</v>
      </c>
      <c r="G57" s="3">
        <f t="shared" si="2"/>
        <v>15</v>
      </c>
      <c r="H57" s="3" t="s">
        <v>73</v>
      </c>
      <c r="I57" s="3" t="s">
        <v>69</v>
      </c>
      <c r="J57" s="3" t="s">
        <v>121</v>
      </c>
      <c r="K57" s="3" t="s">
        <v>927</v>
      </c>
      <c r="L57" s="3" t="s">
        <v>929</v>
      </c>
      <c r="M57" s="3" t="s">
        <v>35</v>
      </c>
      <c r="N57" s="3"/>
      <c r="O57" s="3"/>
      <c r="P57" s="3"/>
      <c r="Q57" s="3"/>
      <c r="R57" s="3"/>
      <c r="S57" s="3"/>
      <c r="T57" s="3"/>
      <c r="U57" s="3"/>
      <c r="V57" s="3"/>
      <c r="W57" s="3"/>
      <c r="X57" s="3"/>
      <c r="Y57" s="3"/>
      <c r="Z57" s="3"/>
      <c r="AA57" s="3"/>
      <c r="AB57" s="3"/>
      <c r="AC57" s="3"/>
    </row>
    <row r="58" ht="19.5" customHeight="1">
      <c r="A58" s="3" t="s">
        <v>557</v>
      </c>
      <c r="B58" s="3" t="s">
        <v>933</v>
      </c>
      <c r="C58" s="3" t="s">
        <v>17</v>
      </c>
      <c r="D58" s="3" t="s">
        <v>19</v>
      </c>
      <c r="E58" s="3" t="s">
        <v>20</v>
      </c>
      <c r="F58" s="3">
        <f t="shared" si="1"/>
        <v>10</v>
      </c>
      <c r="G58" s="3">
        <f t="shared" si="2"/>
        <v>15</v>
      </c>
      <c r="H58" s="3" t="s">
        <v>73</v>
      </c>
      <c r="I58" s="3" t="s">
        <v>57</v>
      </c>
      <c r="J58" s="3" t="s">
        <v>38</v>
      </c>
      <c r="K58" s="3" t="s">
        <v>935</v>
      </c>
      <c r="L58" s="3" t="s">
        <v>936</v>
      </c>
      <c r="M58" s="3" t="s">
        <v>27</v>
      </c>
      <c r="N58" s="3"/>
      <c r="O58" s="3"/>
      <c r="P58" s="3"/>
      <c r="Q58" s="3"/>
      <c r="R58" s="3"/>
      <c r="S58" s="3"/>
      <c r="T58" s="3"/>
      <c r="U58" s="3"/>
      <c r="V58" s="3"/>
      <c r="W58" s="3"/>
      <c r="X58" s="3"/>
      <c r="Y58" s="3"/>
      <c r="Z58" s="3"/>
      <c r="AA58" s="3"/>
      <c r="AB58" s="3"/>
      <c r="AC58" s="3"/>
    </row>
    <row r="59" ht="19.5" customHeight="1">
      <c r="A59" s="3" t="s">
        <v>940</v>
      </c>
      <c r="B59" s="3" t="s">
        <v>942</v>
      </c>
      <c r="C59" s="3" t="s">
        <v>17</v>
      </c>
      <c r="D59" s="3" t="s">
        <v>19</v>
      </c>
      <c r="E59" s="3" t="s">
        <v>21</v>
      </c>
      <c r="F59" s="3">
        <f t="shared" si="1"/>
        <v>10</v>
      </c>
      <c r="G59" s="3">
        <f t="shared" si="2"/>
        <v>20</v>
      </c>
      <c r="H59" s="3" t="s">
        <v>48</v>
      </c>
      <c r="I59" s="3" t="s">
        <v>57</v>
      </c>
      <c r="J59" s="3" t="s">
        <v>264</v>
      </c>
      <c r="K59" s="3" t="s">
        <v>945</v>
      </c>
      <c r="L59" s="3" t="s">
        <v>947</v>
      </c>
      <c r="M59" s="3" t="s">
        <v>35</v>
      </c>
      <c r="N59" s="3"/>
      <c r="O59" s="3"/>
      <c r="P59" s="3"/>
      <c r="Q59" s="3"/>
      <c r="R59" s="3"/>
      <c r="S59" s="3"/>
      <c r="T59" s="3"/>
      <c r="U59" s="3"/>
      <c r="V59" s="3"/>
      <c r="W59" s="3"/>
      <c r="X59" s="3"/>
      <c r="Y59" s="3"/>
      <c r="Z59" s="3"/>
      <c r="AA59" s="3"/>
      <c r="AB59" s="3"/>
      <c r="AC59" s="3"/>
    </row>
    <row r="60" ht="19.5" customHeight="1">
      <c r="A60" s="3" t="s">
        <v>949</v>
      </c>
      <c r="B60" s="3" t="s">
        <v>951</v>
      </c>
      <c r="C60" s="3" t="s">
        <v>17</v>
      </c>
      <c r="D60" s="3" t="s">
        <v>19</v>
      </c>
      <c r="E60" s="3" t="s">
        <v>21</v>
      </c>
      <c r="F60" s="3">
        <f t="shared" si="1"/>
        <v>10</v>
      </c>
      <c r="G60" s="3">
        <f t="shared" si="2"/>
        <v>15</v>
      </c>
      <c r="H60" s="3" t="s">
        <v>73</v>
      </c>
      <c r="I60" s="3" t="s">
        <v>50</v>
      </c>
      <c r="J60" s="3" t="s">
        <v>955</v>
      </c>
      <c r="K60" s="3" t="s">
        <v>957</v>
      </c>
      <c r="L60" s="3" t="s">
        <v>958</v>
      </c>
      <c r="M60" s="3" t="s">
        <v>41</v>
      </c>
      <c r="N60" s="3"/>
      <c r="O60" s="3"/>
      <c r="P60" s="3"/>
      <c r="Q60" s="3"/>
      <c r="R60" s="3"/>
      <c r="S60" s="3"/>
      <c r="T60" s="3"/>
      <c r="U60" s="3"/>
      <c r="V60" s="3"/>
      <c r="W60" s="3"/>
      <c r="X60" s="3"/>
      <c r="Y60" s="3"/>
      <c r="Z60" s="3"/>
      <c r="AA60" s="3"/>
      <c r="AB60" s="3"/>
      <c r="AC60" s="3"/>
    </row>
    <row r="61" ht="19.5" customHeight="1">
      <c r="A61" s="3" t="s">
        <v>504</v>
      </c>
      <c r="B61" s="3" t="s">
        <v>965</v>
      </c>
      <c r="C61" s="3" t="s">
        <v>17</v>
      </c>
      <c r="D61" s="3" t="s">
        <v>19</v>
      </c>
      <c r="E61" s="3" t="s">
        <v>20</v>
      </c>
      <c r="F61" s="3">
        <f t="shared" si="1"/>
        <v>10</v>
      </c>
      <c r="G61" s="3">
        <f t="shared" si="2"/>
        <v>20</v>
      </c>
      <c r="H61" s="3" t="s">
        <v>48</v>
      </c>
      <c r="I61" s="3" t="s">
        <v>50</v>
      </c>
      <c r="J61" s="3" t="s">
        <v>971</v>
      </c>
      <c r="K61" s="3" t="s">
        <v>973</v>
      </c>
      <c r="L61" s="3" t="s">
        <v>975</v>
      </c>
      <c r="M61" s="3" t="s">
        <v>257</v>
      </c>
      <c r="N61" s="3"/>
      <c r="O61" s="3"/>
      <c r="P61" s="3"/>
      <c r="Q61" s="3"/>
      <c r="R61" s="3"/>
      <c r="S61" s="3"/>
      <c r="T61" s="3"/>
      <c r="U61" s="3"/>
      <c r="V61" s="3"/>
      <c r="W61" s="3"/>
      <c r="X61" s="3"/>
      <c r="Y61" s="3"/>
      <c r="Z61" s="3"/>
      <c r="AA61" s="3"/>
      <c r="AB61" s="3"/>
      <c r="AC61" s="3"/>
    </row>
    <row r="62" ht="19.5" customHeight="1">
      <c r="A62" s="3" t="s">
        <v>981</v>
      </c>
      <c r="B62" s="3" t="s">
        <v>982</v>
      </c>
      <c r="C62" s="3" t="s">
        <v>17</v>
      </c>
      <c r="D62" s="3" t="s">
        <v>19</v>
      </c>
      <c r="E62" s="3" t="s">
        <v>20</v>
      </c>
      <c r="F62" s="3">
        <f t="shared" si="1"/>
        <v>10</v>
      </c>
      <c r="G62" s="3">
        <f t="shared" si="2"/>
        <v>16</v>
      </c>
      <c r="H62" s="3" t="s">
        <v>169</v>
      </c>
      <c r="I62" s="3" t="s">
        <v>50</v>
      </c>
      <c r="J62" s="3" t="s">
        <v>988</v>
      </c>
      <c r="K62" s="3" t="s">
        <v>990</v>
      </c>
      <c r="L62" s="3" t="s">
        <v>992</v>
      </c>
      <c r="M62" s="3" t="s">
        <v>27</v>
      </c>
      <c r="N62" s="3"/>
      <c r="O62" s="3"/>
      <c r="P62" s="3"/>
      <c r="Q62" s="3"/>
      <c r="R62" s="3"/>
      <c r="S62" s="3"/>
      <c r="T62" s="3"/>
      <c r="U62" s="3"/>
      <c r="V62" s="3"/>
      <c r="W62" s="3"/>
      <c r="X62" s="3"/>
      <c r="Y62" s="3"/>
      <c r="Z62" s="3"/>
      <c r="AA62" s="3"/>
      <c r="AB62" s="3"/>
      <c r="AC62" s="3"/>
    </row>
    <row r="63" ht="19.5" customHeight="1">
      <c r="A63" s="3" t="s">
        <v>995</v>
      </c>
      <c r="B63" s="3" t="s">
        <v>956</v>
      </c>
      <c r="C63" s="3" t="s">
        <v>17</v>
      </c>
      <c r="D63" s="3" t="s">
        <v>19</v>
      </c>
      <c r="E63" s="3" t="s">
        <v>20</v>
      </c>
      <c r="F63" s="3">
        <f t="shared" si="1"/>
        <v>10</v>
      </c>
      <c r="G63" s="3">
        <f t="shared" si="2"/>
        <v>15</v>
      </c>
      <c r="H63" s="3" t="s">
        <v>73</v>
      </c>
      <c r="I63" s="3" t="s">
        <v>50</v>
      </c>
      <c r="J63" s="3" t="s">
        <v>962</v>
      </c>
      <c r="K63" s="3" t="s">
        <v>1002</v>
      </c>
      <c r="L63" s="3" t="s">
        <v>1003</v>
      </c>
      <c r="M63" s="3" t="s">
        <v>159</v>
      </c>
      <c r="N63" s="3"/>
      <c r="O63" s="3"/>
      <c r="P63" s="3"/>
      <c r="Q63" s="3"/>
      <c r="R63" s="3"/>
      <c r="S63" s="3"/>
      <c r="T63" s="3"/>
      <c r="U63" s="3"/>
      <c r="V63" s="3"/>
      <c r="W63" s="3"/>
      <c r="X63" s="3"/>
      <c r="Y63" s="3"/>
      <c r="Z63" s="3"/>
      <c r="AA63" s="3"/>
      <c r="AB63" s="3"/>
      <c r="AC63" s="3"/>
    </row>
    <row r="64" ht="19.5" customHeight="1">
      <c r="A64" s="3" t="s">
        <v>1009</v>
      </c>
      <c r="B64" s="3" t="s">
        <v>1011</v>
      </c>
      <c r="C64" s="3" t="s">
        <v>17</v>
      </c>
      <c r="D64" s="3" t="s">
        <v>19</v>
      </c>
      <c r="E64" s="3" t="s">
        <v>20</v>
      </c>
      <c r="F64" s="3">
        <f t="shared" si="1"/>
        <v>10</v>
      </c>
      <c r="G64" s="3">
        <f t="shared" si="2"/>
        <v>15</v>
      </c>
      <c r="H64" s="3" t="s">
        <v>73</v>
      </c>
      <c r="I64" s="3" t="s">
        <v>57</v>
      </c>
      <c r="J64" s="3" t="s">
        <v>1023</v>
      </c>
      <c r="K64" s="3" t="s">
        <v>1024</v>
      </c>
      <c r="L64" s="3" t="s">
        <v>1026</v>
      </c>
      <c r="M64" s="3" t="s">
        <v>41</v>
      </c>
      <c r="N64" s="3"/>
      <c r="O64" s="3"/>
      <c r="P64" s="3"/>
      <c r="Q64" s="3"/>
      <c r="R64" s="3"/>
      <c r="S64" s="3"/>
      <c r="T64" s="3"/>
      <c r="U64" s="3"/>
      <c r="V64" s="3"/>
      <c r="W64" s="3"/>
      <c r="X64" s="3"/>
      <c r="Y64" s="3"/>
      <c r="Z64" s="3"/>
      <c r="AA64" s="3"/>
      <c r="AB64" s="3"/>
      <c r="AC64" s="3"/>
    </row>
    <row r="65" ht="19.5" customHeight="1">
      <c r="A65" s="3" t="s">
        <v>1031</v>
      </c>
      <c r="B65" s="3" t="s">
        <v>1034</v>
      </c>
      <c r="C65" s="3" t="s">
        <v>17</v>
      </c>
      <c r="D65" s="3" t="s">
        <v>19</v>
      </c>
      <c r="E65" s="3" t="s">
        <v>20</v>
      </c>
      <c r="F65" s="3">
        <f t="shared" si="1"/>
        <v>10</v>
      </c>
      <c r="G65" s="3">
        <f t="shared" si="2"/>
        <v>15</v>
      </c>
      <c r="H65" s="3" t="s">
        <v>73</v>
      </c>
      <c r="I65" s="3" t="s">
        <v>50</v>
      </c>
      <c r="J65" s="3" t="s">
        <v>38</v>
      </c>
      <c r="K65" s="3" t="s">
        <v>1041</v>
      </c>
      <c r="L65" s="3" t="s">
        <v>1043</v>
      </c>
      <c r="M65" s="3" t="s">
        <v>35</v>
      </c>
      <c r="N65" s="3"/>
      <c r="O65" s="3"/>
      <c r="P65" s="3"/>
      <c r="Q65" s="3"/>
      <c r="R65" s="3"/>
      <c r="S65" s="3"/>
      <c r="T65" s="3"/>
      <c r="U65" s="3"/>
      <c r="V65" s="3"/>
      <c r="W65" s="3"/>
      <c r="X65" s="3"/>
      <c r="Y65" s="3"/>
      <c r="Z65" s="3"/>
      <c r="AA65" s="3"/>
      <c r="AB65" s="3"/>
      <c r="AC65" s="3"/>
    </row>
    <row r="66" ht="19.5" customHeight="1">
      <c r="A66" s="3" t="s">
        <v>995</v>
      </c>
      <c r="B66" s="3" t="s">
        <v>1045</v>
      </c>
      <c r="C66" s="3" t="s">
        <v>17</v>
      </c>
      <c r="D66" s="3" t="s">
        <v>19</v>
      </c>
      <c r="E66" s="3" t="s">
        <v>21</v>
      </c>
      <c r="F66" s="3">
        <f t="shared" si="1"/>
        <v>10</v>
      </c>
      <c r="G66" s="3">
        <f t="shared" si="2"/>
        <v>16</v>
      </c>
      <c r="H66" s="3" t="s">
        <v>169</v>
      </c>
      <c r="I66" s="3" t="s">
        <v>50</v>
      </c>
      <c r="J66" s="3" t="s">
        <v>1051</v>
      </c>
      <c r="K66" s="3" t="s">
        <v>1052</v>
      </c>
      <c r="L66" s="3" t="s">
        <v>1053</v>
      </c>
      <c r="M66" s="3" t="s">
        <v>27</v>
      </c>
      <c r="N66" s="3"/>
      <c r="O66" s="3"/>
      <c r="P66" s="3"/>
      <c r="Q66" s="3"/>
      <c r="R66" s="3"/>
      <c r="S66" s="3"/>
      <c r="T66" s="3"/>
      <c r="U66" s="3"/>
      <c r="V66" s="3"/>
      <c r="W66" s="3"/>
      <c r="X66" s="3"/>
      <c r="Y66" s="3"/>
      <c r="Z66" s="3"/>
      <c r="AA66" s="3"/>
      <c r="AB66" s="3"/>
      <c r="AC66" s="3"/>
    </row>
    <row r="67" ht="19.5" customHeight="1">
      <c r="A67" s="3" t="s">
        <v>557</v>
      </c>
      <c r="B67" s="3" t="s">
        <v>1055</v>
      </c>
      <c r="C67" s="3" t="s">
        <v>17</v>
      </c>
      <c r="D67" s="3" t="s">
        <v>19</v>
      </c>
      <c r="E67" s="3" t="s">
        <v>20</v>
      </c>
      <c r="F67" s="3">
        <f t="shared" si="1"/>
        <v>10</v>
      </c>
      <c r="G67" s="3">
        <f t="shared" si="2"/>
        <v>20</v>
      </c>
      <c r="H67" s="3" t="s">
        <v>48</v>
      </c>
      <c r="I67" s="3" t="s">
        <v>69</v>
      </c>
      <c r="J67" s="3" t="s">
        <v>1060</v>
      </c>
      <c r="K67" s="3" t="s">
        <v>1062</v>
      </c>
      <c r="L67" s="3" t="s">
        <v>1063</v>
      </c>
      <c r="M67" s="3" t="s">
        <v>35</v>
      </c>
      <c r="N67" s="3"/>
      <c r="O67" s="3"/>
      <c r="P67" s="3"/>
      <c r="Q67" s="3"/>
      <c r="R67" s="3"/>
      <c r="S67" s="3"/>
      <c r="T67" s="3"/>
      <c r="U67" s="3"/>
      <c r="V67" s="3"/>
      <c r="W67" s="3"/>
      <c r="X67" s="3"/>
      <c r="Y67" s="3"/>
      <c r="Z67" s="3"/>
      <c r="AA67" s="3"/>
      <c r="AB67" s="3"/>
      <c r="AC67" s="3"/>
    </row>
    <row r="68" ht="19.5" customHeight="1">
      <c r="A68" s="3" t="s">
        <v>1067</v>
      </c>
      <c r="B68" s="3" t="s">
        <v>1069</v>
      </c>
      <c r="C68" s="3" t="s">
        <v>17</v>
      </c>
      <c r="D68" s="3" t="s">
        <v>19</v>
      </c>
      <c r="E68" s="3" t="s">
        <v>21</v>
      </c>
      <c r="F68" s="3">
        <f t="shared" si="1"/>
        <v>10</v>
      </c>
      <c r="G68" s="3">
        <f t="shared" si="2"/>
        <v>15</v>
      </c>
      <c r="H68" s="3" t="s">
        <v>73</v>
      </c>
      <c r="I68" s="3" t="s">
        <v>57</v>
      </c>
      <c r="J68" s="3" t="s">
        <v>1074</v>
      </c>
      <c r="K68" s="3" t="s">
        <v>1076</v>
      </c>
      <c r="L68" s="3" t="s">
        <v>1077</v>
      </c>
      <c r="M68" s="3" t="s">
        <v>35</v>
      </c>
      <c r="N68" s="3"/>
      <c r="O68" s="3"/>
      <c r="P68" s="3"/>
      <c r="Q68" s="3"/>
      <c r="R68" s="3"/>
      <c r="S68" s="3"/>
      <c r="T68" s="3"/>
      <c r="U68" s="3"/>
      <c r="V68" s="3"/>
      <c r="W68" s="3"/>
      <c r="X68" s="3"/>
      <c r="Y68" s="3"/>
      <c r="Z68" s="3"/>
      <c r="AA68" s="3"/>
      <c r="AB68" s="3"/>
      <c r="AC68" s="3"/>
    </row>
    <row r="69" ht="19.5" customHeight="1">
      <c r="A69" s="3" t="s">
        <v>1081</v>
      </c>
      <c r="B69" s="3" t="s">
        <v>1083</v>
      </c>
      <c r="C69" s="3" t="s">
        <v>17</v>
      </c>
      <c r="D69" s="3" t="s">
        <v>19</v>
      </c>
      <c r="E69" s="3" t="s">
        <v>20</v>
      </c>
      <c r="F69" s="3">
        <f t="shared" si="1"/>
        <v>10</v>
      </c>
      <c r="G69" s="3">
        <f t="shared" si="2"/>
        <v>20</v>
      </c>
      <c r="H69" s="3" t="s">
        <v>48</v>
      </c>
      <c r="I69" s="3" t="s">
        <v>50</v>
      </c>
      <c r="J69" s="3" t="s">
        <v>1090</v>
      </c>
      <c r="K69" s="3" t="s">
        <v>1091</v>
      </c>
      <c r="L69" s="3" t="s">
        <v>1093</v>
      </c>
      <c r="M69" s="3" t="s">
        <v>41</v>
      </c>
      <c r="N69" s="3"/>
      <c r="O69" s="3"/>
      <c r="P69" s="3"/>
      <c r="Q69" s="3"/>
      <c r="R69" s="3"/>
      <c r="S69" s="3"/>
      <c r="T69" s="3"/>
      <c r="U69" s="3"/>
      <c r="V69" s="3"/>
      <c r="W69" s="3"/>
      <c r="X69" s="3"/>
      <c r="Y69" s="3"/>
      <c r="Z69" s="3"/>
      <c r="AA69" s="3"/>
      <c r="AB69" s="3"/>
      <c r="AC69" s="3"/>
    </row>
    <row r="70" ht="19.5" customHeight="1">
      <c r="A70" s="3" t="s">
        <v>326</v>
      </c>
      <c r="B70" s="3" t="s">
        <v>1098</v>
      </c>
      <c r="C70" s="3" t="s">
        <v>17</v>
      </c>
      <c r="D70" s="3" t="s">
        <v>19</v>
      </c>
      <c r="E70" s="3" t="s">
        <v>21</v>
      </c>
      <c r="F70" s="3">
        <f t="shared" si="1"/>
        <v>10</v>
      </c>
      <c r="G70" s="3">
        <f t="shared" si="2"/>
        <v>15</v>
      </c>
      <c r="H70" s="3" t="s">
        <v>73</v>
      </c>
      <c r="I70" s="3" t="s">
        <v>57</v>
      </c>
      <c r="J70" s="3" t="s">
        <v>329</v>
      </c>
      <c r="K70" s="3" t="s">
        <v>1104</v>
      </c>
      <c r="L70" s="3" t="s">
        <v>1106</v>
      </c>
      <c r="M70" s="3" t="s">
        <v>41</v>
      </c>
      <c r="N70" s="3"/>
      <c r="O70" s="3"/>
      <c r="P70" s="3"/>
      <c r="Q70" s="3"/>
      <c r="R70" s="3"/>
      <c r="S70" s="3"/>
      <c r="T70" s="3"/>
      <c r="U70" s="3"/>
      <c r="V70" s="3"/>
      <c r="W70" s="3"/>
      <c r="X70" s="3"/>
      <c r="Y70" s="3"/>
      <c r="Z70" s="3"/>
      <c r="AA70" s="3"/>
      <c r="AB70" s="3"/>
      <c r="AC70" s="3"/>
    </row>
    <row r="71" ht="19.5" customHeight="1">
      <c r="A71" s="3" t="s">
        <v>263</v>
      </c>
      <c r="B71" s="3" t="s">
        <v>1110</v>
      </c>
      <c r="C71" s="3" t="s">
        <v>17</v>
      </c>
      <c r="D71" s="3" t="s">
        <v>19</v>
      </c>
      <c r="E71" s="3" t="s">
        <v>20</v>
      </c>
      <c r="F71" s="3">
        <f t="shared" si="1"/>
        <v>10</v>
      </c>
      <c r="G71" s="3">
        <f t="shared" si="2"/>
        <v>20</v>
      </c>
      <c r="H71" s="3" t="s">
        <v>48</v>
      </c>
      <c r="I71" s="3" t="s">
        <v>57</v>
      </c>
      <c r="J71" s="3" t="s">
        <v>38</v>
      </c>
      <c r="K71" s="3" t="s">
        <v>1115</v>
      </c>
      <c r="L71" s="3" t="s">
        <v>1116</v>
      </c>
      <c r="M71" s="3" t="s">
        <v>159</v>
      </c>
      <c r="N71" s="3"/>
      <c r="O71" s="3"/>
      <c r="P71" s="3"/>
      <c r="Q71" s="3"/>
      <c r="R71" s="3"/>
      <c r="S71" s="3"/>
      <c r="T71" s="3"/>
      <c r="U71" s="3"/>
      <c r="V71" s="3"/>
      <c r="W71" s="3"/>
      <c r="X71" s="3"/>
      <c r="Y71" s="3"/>
      <c r="Z71" s="3"/>
      <c r="AA71" s="3"/>
      <c r="AB71" s="3"/>
      <c r="AC71" s="3"/>
    </row>
    <row r="72" ht="19.5" customHeight="1">
      <c r="A72" s="3" t="s">
        <v>1118</v>
      </c>
      <c r="B72" s="3" t="s">
        <v>1119</v>
      </c>
      <c r="C72" s="3" t="s">
        <v>17</v>
      </c>
      <c r="D72" s="3" t="s">
        <v>19</v>
      </c>
      <c r="E72" s="3" t="s">
        <v>21</v>
      </c>
      <c r="F72" s="3">
        <f t="shared" si="1"/>
        <v>10</v>
      </c>
      <c r="G72" s="3">
        <f t="shared" si="2"/>
        <v>15</v>
      </c>
      <c r="H72" s="3" t="s">
        <v>73</v>
      </c>
      <c r="I72" s="3" t="s">
        <v>50</v>
      </c>
      <c r="J72" s="3" t="s">
        <v>1128</v>
      </c>
      <c r="K72" s="3" t="s">
        <v>1129</v>
      </c>
      <c r="L72" s="3" t="s">
        <v>1130</v>
      </c>
      <c r="M72" s="3" t="s">
        <v>41</v>
      </c>
      <c r="N72" s="3"/>
      <c r="O72" s="3"/>
      <c r="P72" s="3"/>
      <c r="Q72" s="3"/>
      <c r="R72" s="3"/>
      <c r="S72" s="3"/>
      <c r="T72" s="3"/>
      <c r="U72" s="3"/>
      <c r="V72" s="3"/>
      <c r="W72" s="3"/>
      <c r="X72" s="3"/>
      <c r="Y72" s="3"/>
      <c r="Z72" s="3"/>
      <c r="AA72" s="3"/>
      <c r="AB72" s="3"/>
      <c r="AC72" s="3"/>
    </row>
    <row r="73" ht="19.5" customHeight="1">
      <c r="A73" s="3" t="s">
        <v>1134</v>
      </c>
      <c r="B73" s="3" t="s">
        <v>1136</v>
      </c>
      <c r="C73" s="3" t="s">
        <v>17</v>
      </c>
      <c r="D73" s="3" t="s">
        <v>19</v>
      </c>
      <c r="E73" s="3" t="s">
        <v>20</v>
      </c>
      <c r="F73" s="3">
        <f t="shared" si="1"/>
        <v>10</v>
      </c>
      <c r="G73" s="3">
        <f t="shared" si="2"/>
        <v>20</v>
      </c>
      <c r="H73" s="3" t="s">
        <v>48</v>
      </c>
      <c r="I73" s="3" t="s">
        <v>57</v>
      </c>
      <c r="J73" s="3" t="s">
        <v>1142</v>
      </c>
      <c r="K73" s="3" t="s">
        <v>1143</v>
      </c>
      <c r="L73" s="3" t="s">
        <v>1146</v>
      </c>
      <c r="M73" s="3" t="s">
        <v>27</v>
      </c>
      <c r="N73" s="3"/>
      <c r="O73" s="3"/>
      <c r="P73" s="3"/>
      <c r="Q73" s="3"/>
      <c r="R73" s="3"/>
      <c r="S73" s="3"/>
      <c r="T73" s="3"/>
      <c r="U73" s="3"/>
      <c r="V73" s="3"/>
      <c r="W73" s="3"/>
      <c r="X73" s="3"/>
      <c r="Y73" s="3"/>
      <c r="Z73" s="3"/>
      <c r="AA73" s="3"/>
      <c r="AB73" s="3"/>
      <c r="AC73" s="3"/>
    </row>
    <row r="74" ht="19.5" customHeight="1">
      <c r="A74" s="3" t="s">
        <v>334</v>
      </c>
      <c r="B74" s="3" t="s">
        <v>337</v>
      </c>
      <c r="C74" s="3" t="s">
        <v>17</v>
      </c>
      <c r="D74" s="3" t="s">
        <v>19</v>
      </c>
      <c r="E74" s="3" t="s">
        <v>20</v>
      </c>
      <c r="F74" s="3">
        <f t="shared" si="1"/>
        <v>10</v>
      </c>
      <c r="G74" s="3">
        <f t="shared" si="2"/>
        <v>15</v>
      </c>
      <c r="H74" s="3" t="s">
        <v>73</v>
      </c>
      <c r="I74" s="3" t="s">
        <v>69</v>
      </c>
      <c r="J74" s="3" t="s">
        <v>340</v>
      </c>
      <c r="K74" s="3" t="s">
        <v>341</v>
      </c>
      <c r="L74" s="3" t="s">
        <v>343</v>
      </c>
      <c r="M74" s="3" t="s">
        <v>159</v>
      </c>
      <c r="N74" s="3"/>
      <c r="O74" s="3"/>
      <c r="P74" s="3"/>
      <c r="Q74" s="3"/>
      <c r="R74" s="3"/>
      <c r="S74" s="3"/>
      <c r="T74" s="3"/>
      <c r="U74" s="3"/>
      <c r="V74" s="3"/>
      <c r="W74" s="3"/>
      <c r="X74" s="3"/>
      <c r="Y74" s="3"/>
      <c r="Z74" s="3"/>
      <c r="AA74" s="3"/>
      <c r="AB74" s="3"/>
      <c r="AC74" s="3"/>
    </row>
    <row r="75" ht="19.5" customHeight="1">
      <c r="A75" s="3" t="s">
        <v>1165</v>
      </c>
      <c r="B75" s="3" t="s">
        <v>1011</v>
      </c>
      <c r="C75" s="3" t="s">
        <v>17</v>
      </c>
      <c r="D75" s="3" t="s">
        <v>19</v>
      </c>
      <c r="E75" s="3" t="s">
        <v>20</v>
      </c>
      <c r="F75" s="3">
        <f t="shared" si="1"/>
        <v>10</v>
      </c>
      <c r="G75" s="3">
        <f t="shared" si="2"/>
        <v>15</v>
      </c>
      <c r="H75" s="3" t="s">
        <v>73</v>
      </c>
      <c r="I75" s="3" t="s">
        <v>57</v>
      </c>
      <c r="J75" s="3" t="s">
        <v>1023</v>
      </c>
      <c r="K75" s="3" t="s">
        <v>1024</v>
      </c>
      <c r="L75" s="3" t="s">
        <v>1169</v>
      </c>
      <c r="M75" s="3" t="s">
        <v>41</v>
      </c>
      <c r="N75" s="3"/>
      <c r="O75" s="3"/>
      <c r="P75" s="3"/>
      <c r="Q75" s="3"/>
      <c r="R75" s="3"/>
      <c r="S75" s="3"/>
      <c r="T75" s="3"/>
      <c r="U75" s="3"/>
      <c r="V75" s="3"/>
      <c r="W75" s="3"/>
      <c r="X75" s="3"/>
      <c r="Y75" s="3"/>
      <c r="Z75" s="3"/>
      <c r="AA75" s="3"/>
      <c r="AB75" s="3"/>
      <c r="AC75" s="3"/>
    </row>
    <row r="76" ht="19.5" customHeight="1">
      <c r="A76" s="3" t="s">
        <v>811</v>
      </c>
      <c r="B76" s="3" t="s">
        <v>1055</v>
      </c>
      <c r="C76" s="3" t="s">
        <v>17</v>
      </c>
      <c r="D76" s="3" t="s">
        <v>19</v>
      </c>
      <c r="E76" s="3" t="s">
        <v>127</v>
      </c>
      <c r="F76" s="3">
        <f t="shared" si="1"/>
        <v>10</v>
      </c>
      <c r="G76" s="3">
        <f t="shared" si="2"/>
        <v>20</v>
      </c>
      <c r="H76" s="3" t="s">
        <v>48</v>
      </c>
      <c r="I76" s="3" t="s">
        <v>69</v>
      </c>
      <c r="J76" s="3" t="s">
        <v>1060</v>
      </c>
      <c r="K76" s="3" t="s">
        <v>1062</v>
      </c>
      <c r="L76" s="3" t="s">
        <v>1180</v>
      </c>
      <c r="M76" s="3" t="s">
        <v>35</v>
      </c>
      <c r="N76" s="3"/>
      <c r="O76" s="3"/>
      <c r="P76" s="3"/>
      <c r="Q76" s="3"/>
      <c r="R76" s="3"/>
      <c r="S76" s="3"/>
      <c r="T76" s="3"/>
      <c r="U76" s="3"/>
      <c r="V76" s="3"/>
      <c r="W76" s="3"/>
      <c r="X76" s="3"/>
      <c r="Y76" s="3"/>
      <c r="Z76" s="3"/>
      <c r="AA76" s="3"/>
      <c r="AB76" s="3"/>
      <c r="AC76" s="3"/>
    </row>
    <row r="77" ht="19.5" customHeight="1">
      <c r="A77" s="3" t="s">
        <v>1184</v>
      </c>
      <c r="B77" s="3" t="s">
        <v>624</v>
      </c>
      <c r="C77" s="3" t="s">
        <v>17</v>
      </c>
      <c r="D77" s="3" t="s">
        <v>19</v>
      </c>
      <c r="E77" s="3" t="s">
        <v>20</v>
      </c>
      <c r="F77" s="3">
        <f t="shared" si="1"/>
        <v>10</v>
      </c>
      <c r="G77" s="3">
        <f t="shared" si="2"/>
        <v>15</v>
      </c>
      <c r="H77" s="3" t="s">
        <v>73</v>
      </c>
      <c r="I77" s="3" t="s">
        <v>50</v>
      </c>
      <c r="J77" s="3" t="s">
        <v>632</v>
      </c>
      <c r="K77" s="3" t="s">
        <v>1189</v>
      </c>
      <c r="L77" s="3" t="s">
        <v>1191</v>
      </c>
      <c r="M77" s="3" t="s">
        <v>41</v>
      </c>
      <c r="N77" s="3"/>
      <c r="O77" s="3"/>
      <c r="P77" s="3"/>
      <c r="Q77" s="3"/>
      <c r="R77" s="3"/>
      <c r="S77" s="3"/>
      <c r="T77" s="3"/>
      <c r="U77" s="3"/>
      <c r="V77" s="3"/>
      <c r="W77" s="3"/>
      <c r="X77" s="3"/>
      <c r="Y77" s="3"/>
      <c r="Z77" s="3"/>
      <c r="AA77" s="3"/>
      <c r="AB77" s="3"/>
      <c r="AC77" s="3"/>
    </row>
    <row r="78" ht="19.5" customHeight="1">
      <c r="A78" s="3" t="s">
        <v>1197</v>
      </c>
      <c r="B78" s="3" t="s">
        <v>1199</v>
      </c>
      <c r="C78" s="3" t="s">
        <v>17</v>
      </c>
      <c r="D78" s="3" t="s">
        <v>19</v>
      </c>
      <c r="E78" s="3" t="s">
        <v>20</v>
      </c>
      <c r="F78" s="3">
        <f t="shared" si="1"/>
        <v>10</v>
      </c>
      <c r="G78" s="3">
        <f t="shared" si="2"/>
        <v>20</v>
      </c>
      <c r="H78" s="3" t="s">
        <v>48</v>
      </c>
      <c r="I78" s="3" t="s">
        <v>31</v>
      </c>
      <c r="J78" s="3" t="s">
        <v>109</v>
      </c>
      <c r="K78" s="3" t="s">
        <v>1204</v>
      </c>
      <c r="L78" s="3" t="s">
        <v>1206</v>
      </c>
      <c r="M78" s="3" t="s">
        <v>35</v>
      </c>
      <c r="N78" s="3"/>
      <c r="O78" s="3"/>
      <c r="P78" s="3"/>
      <c r="Q78" s="3"/>
      <c r="R78" s="3"/>
      <c r="S78" s="3"/>
      <c r="T78" s="3"/>
      <c r="U78" s="3"/>
      <c r="V78" s="3"/>
      <c r="W78" s="3"/>
      <c r="X78" s="3"/>
      <c r="Y78" s="3"/>
      <c r="Z78" s="3"/>
      <c r="AA78" s="3"/>
      <c r="AB78" s="3"/>
      <c r="AC78" s="3"/>
    </row>
    <row r="79" ht="19.5" customHeight="1">
      <c r="A79" s="3" t="s">
        <v>1212</v>
      </c>
      <c r="B79" s="3" t="s">
        <v>1213</v>
      </c>
      <c r="C79" s="3" t="s">
        <v>17</v>
      </c>
      <c r="D79" s="3" t="s">
        <v>19</v>
      </c>
      <c r="E79" s="3" t="s">
        <v>21</v>
      </c>
      <c r="F79" s="3">
        <f t="shared" si="1"/>
        <v>10</v>
      </c>
      <c r="G79" s="3">
        <f t="shared" si="2"/>
        <v>15</v>
      </c>
      <c r="H79" s="3" t="s">
        <v>73</v>
      </c>
      <c r="I79" s="3" t="s">
        <v>50</v>
      </c>
      <c r="J79" s="3" t="s">
        <v>38</v>
      </c>
      <c r="K79" s="3" t="s">
        <v>166</v>
      </c>
      <c r="L79" s="3" t="s">
        <v>1221</v>
      </c>
      <c r="M79" s="3" t="s">
        <v>41</v>
      </c>
      <c r="N79" s="3"/>
      <c r="O79" s="3"/>
      <c r="P79" s="3"/>
      <c r="Q79" s="3"/>
      <c r="R79" s="3"/>
      <c r="S79" s="3"/>
      <c r="T79" s="3"/>
      <c r="U79" s="3"/>
      <c r="V79" s="3"/>
      <c r="W79" s="3"/>
      <c r="X79" s="3"/>
      <c r="Y79" s="3"/>
      <c r="Z79" s="3"/>
      <c r="AA79" s="3"/>
      <c r="AB79" s="3"/>
      <c r="AC79" s="3"/>
    </row>
    <row r="80" ht="19.5" customHeight="1">
      <c r="A80" s="3" t="s">
        <v>1227</v>
      </c>
      <c r="B80" s="3" t="s">
        <v>1119</v>
      </c>
      <c r="C80" s="3" t="s">
        <v>17</v>
      </c>
      <c r="D80" s="3" t="s">
        <v>19</v>
      </c>
      <c r="E80" s="3" t="s">
        <v>21</v>
      </c>
      <c r="F80" s="3">
        <f t="shared" si="1"/>
        <v>10</v>
      </c>
      <c r="G80" s="3">
        <f t="shared" si="2"/>
        <v>15</v>
      </c>
      <c r="H80" s="3" t="s">
        <v>73</v>
      </c>
      <c r="I80" s="3" t="s">
        <v>57</v>
      </c>
      <c r="J80" s="3" t="s">
        <v>1128</v>
      </c>
      <c r="K80" s="3" t="s">
        <v>1129</v>
      </c>
      <c r="L80" s="3" t="s">
        <v>1239</v>
      </c>
      <c r="M80" s="3" t="s">
        <v>41</v>
      </c>
      <c r="N80" s="3"/>
      <c r="O80" s="3"/>
      <c r="P80" s="3"/>
      <c r="Q80" s="3"/>
      <c r="R80" s="3"/>
      <c r="S80" s="3"/>
      <c r="T80" s="3"/>
      <c r="U80" s="3"/>
      <c r="V80" s="3"/>
      <c r="W80" s="3"/>
      <c r="X80" s="3"/>
      <c r="Y80" s="3"/>
      <c r="Z80" s="3"/>
      <c r="AA80" s="3"/>
      <c r="AB80" s="3"/>
      <c r="AC80" s="3"/>
    </row>
    <row r="81" ht="19.5" customHeight="1">
      <c r="A81" s="3" t="s">
        <v>1245</v>
      </c>
      <c r="B81" s="3" t="s">
        <v>1246</v>
      </c>
      <c r="C81" s="3" t="s">
        <v>17</v>
      </c>
      <c r="D81" s="3" t="s">
        <v>19</v>
      </c>
      <c r="E81" s="3" t="s">
        <v>20</v>
      </c>
      <c r="F81" s="3">
        <f t="shared" si="1"/>
        <v>10</v>
      </c>
      <c r="G81" s="3">
        <f t="shared" si="2"/>
        <v>20</v>
      </c>
      <c r="H81" s="3" t="s">
        <v>48</v>
      </c>
      <c r="I81" s="3" t="s">
        <v>69</v>
      </c>
      <c r="J81" s="3" t="s">
        <v>1264</v>
      </c>
      <c r="K81" s="3" t="s">
        <v>1267</v>
      </c>
      <c r="L81" s="3" t="s">
        <v>1269</v>
      </c>
      <c r="M81" s="3" t="s">
        <v>41</v>
      </c>
      <c r="N81" s="3"/>
      <c r="O81" s="3"/>
      <c r="P81" s="3"/>
      <c r="Q81" s="3"/>
      <c r="R81" s="3"/>
      <c r="S81" s="3"/>
      <c r="T81" s="3"/>
      <c r="U81" s="3"/>
      <c r="V81" s="3"/>
      <c r="W81" s="3"/>
      <c r="X81" s="3"/>
      <c r="Y81" s="3"/>
      <c r="Z81" s="3"/>
      <c r="AA81" s="3"/>
      <c r="AB81" s="3"/>
      <c r="AC81" s="3"/>
    </row>
    <row r="82" ht="19.5" customHeight="1">
      <c r="A82" s="3" t="s">
        <v>1272</v>
      </c>
      <c r="B82" s="3" t="s">
        <v>1273</v>
      </c>
      <c r="C82" s="3" t="s">
        <v>17</v>
      </c>
      <c r="D82" s="3" t="s">
        <v>19</v>
      </c>
      <c r="E82" s="3" t="s">
        <v>21</v>
      </c>
      <c r="F82" s="3">
        <f t="shared" si="1"/>
        <v>10</v>
      </c>
      <c r="G82" s="3">
        <f t="shared" si="2"/>
        <v>20</v>
      </c>
      <c r="H82" s="3" t="s">
        <v>48</v>
      </c>
      <c r="I82" s="3" t="s">
        <v>50</v>
      </c>
      <c r="J82" s="3" t="s">
        <v>1195</v>
      </c>
      <c r="K82" s="3" t="s">
        <v>887</v>
      </c>
      <c r="L82" s="3" t="s">
        <v>1282</v>
      </c>
      <c r="M82" s="3" t="s">
        <v>41</v>
      </c>
      <c r="N82" s="3"/>
      <c r="O82" s="3"/>
      <c r="P82" s="3"/>
      <c r="Q82" s="3"/>
      <c r="R82" s="3"/>
      <c r="S82" s="3"/>
      <c r="T82" s="3"/>
      <c r="U82" s="3"/>
      <c r="V82" s="3"/>
      <c r="W82" s="3"/>
      <c r="X82" s="3"/>
      <c r="Y82" s="3"/>
      <c r="Z82" s="3"/>
      <c r="AA82" s="3"/>
      <c r="AB82" s="3"/>
      <c r="AC82" s="3"/>
    </row>
    <row r="83" ht="19.5" customHeight="1">
      <c r="A83" s="3" t="s">
        <v>1289</v>
      </c>
      <c r="B83" s="3" t="s">
        <v>1290</v>
      </c>
      <c r="C83" s="3" t="s">
        <v>17</v>
      </c>
      <c r="D83" s="3" t="s">
        <v>19</v>
      </c>
      <c r="E83" s="3" t="s">
        <v>20</v>
      </c>
      <c r="F83" s="3">
        <f t="shared" si="1"/>
        <v>10</v>
      </c>
      <c r="G83" s="3">
        <f t="shared" si="2"/>
        <v>15</v>
      </c>
      <c r="H83" s="3" t="s">
        <v>73</v>
      </c>
      <c r="I83" s="3" t="s">
        <v>69</v>
      </c>
      <c r="J83" s="3" t="s">
        <v>264</v>
      </c>
      <c r="K83" s="3" t="s">
        <v>1298</v>
      </c>
      <c r="L83" s="3" t="s">
        <v>1300</v>
      </c>
      <c r="M83" s="3" t="s">
        <v>41</v>
      </c>
      <c r="N83" s="3"/>
      <c r="O83" s="3"/>
      <c r="P83" s="3"/>
      <c r="Q83" s="3"/>
      <c r="R83" s="3"/>
      <c r="S83" s="3"/>
      <c r="T83" s="3"/>
      <c r="U83" s="3"/>
      <c r="V83" s="3"/>
      <c r="W83" s="3"/>
      <c r="X83" s="3"/>
      <c r="Y83" s="3"/>
      <c r="Z83" s="3"/>
      <c r="AA83" s="3"/>
      <c r="AB83" s="3"/>
      <c r="AC83" s="3"/>
    </row>
    <row r="84" ht="19.5" customHeight="1">
      <c r="A84" s="3" t="s">
        <v>1306</v>
      </c>
      <c r="B84" s="3" t="s">
        <v>1307</v>
      </c>
      <c r="C84" s="3" t="s">
        <v>17</v>
      </c>
      <c r="D84" s="3" t="s">
        <v>19</v>
      </c>
      <c r="E84" s="3" t="s">
        <v>20</v>
      </c>
      <c r="F84" s="3">
        <f t="shared" si="1"/>
        <v>10</v>
      </c>
      <c r="G84" s="3">
        <f t="shared" si="2"/>
        <v>15</v>
      </c>
      <c r="H84" s="3" t="s">
        <v>73</v>
      </c>
      <c r="I84" s="3" t="s">
        <v>50</v>
      </c>
      <c r="J84" s="3" t="s">
        <v>1314</v>
      </c>
      <c r="K84" s="3" t="s">
        <v>1317</v>
      </c>
      <c r="L84" s="3" t="s">
        <v>1319</v>
      </c>
      <c r="M84" s="3" t="s">
        <v>41</v>
      </c>
      <c r="N84" s="3"/>
      <c r="O84" s="3"/>
      <c r="P84" s="3"/>
      <c r="Q84" s="3"/>
      <c r="R84" s="3"/>
      <c r="S84" s="3"/>
      <c r="T84" s="3"/>
      <c r="U84" s="3"/>
      <c r="V84" s="3"/>
      <c r="W84" s="3"/>
      <c r="X84" s="3"/>
      <c r="Y84" s="3"/>
      <c r="Z84" s="3"/>
      <c r="AA84" s="3"/>
      <c r="AB84" s="3"/>
      <c r="AC84" s="3"/>
    </row>
    <row r="85" ht="19.5" customHeight="1">
      <c r="A85" s="3" t="s">
        <v>1323</v>
      </c>
      <c r="B85" s="3" t="s">
        <v>1290</v>
      </c>
      <c r="C85" s="3" t="s">
        <v>17</v>
      </c>
      <c r="D85" s="3" t="s">
        <v>19</v>
      </c>
      <c r="E85" s="3" t="s">
        <v>20</v>
      </c>
      <c r="F85" s="3">
        <f t="shared" si="1"/>
        <v>10</v>
      </c>
      <c r="G85" s="3">
        <f t="shared" si="2"/>
        <v>15</v>
      </c>
      <c r="H85" s="3" t="s">
        <v>73</v>
      </c>
      <c r="I85" s="3" t="s">
        <v>69</v>
      </c>
      <c r="J85" s="3" t="s">
        <v>264</v>
      </c>
      <c r="K85" s="3" t="s">
        <v>1334</v>
      </c>
      <c r="L85" s="3" t="s">
        <v>1335</v>
      </c>
      <c r="M85" s="3" t="s">
        <v>41</v>
      </c>
      <c r="N85" s="3"/>
      <c r="O85" s="3"/>
      <c r="P85" s="3"/>
      <c r="Q85" s="3"/>
      <c r="R85" s="3"/>
      <c r="S85" s="3"/>
      <c r="T85" s="3"/>
      <c r="U85" s="3"/>
      <c r="V85" s="3"/>
      <c r="W85" s="3"/>
      <c r="X85" s="3"/>
      <c r="Y85" s="3"/>
      <c r="Z85" s="3"/>
      <c r="AA85" s="3"/>
      <c r="AB85" s="3"/>
      <c r="AC85" s="3"/>
    </row>
    <row r="86" ht="19.5" customHeight="1">
      <c r="A86" s="3" t="s">
        <v>1342</v>
      </c>
      <c r="B86" s="3" t="s">
        <v>1290</v>
      </c>
      <c r="C86" s="3" t="s">
        <v>17</v>
      </c>
      <c r="D86" s="3" t="s">
        <v>19</v>
      </c>
      <c r="E86" s="3" t="s">
        <v>20</v>
      </c>
      <c r="F86" s="3">
        <f t="shared" si="1"/>
        <v>10</v>
      </c>
      <c r="G86" s="3">
        <f t="shared" si="2"/>
        <v>15</v>
      </c>
      <c r="H86" s="3" t="s">
        <v>73</v>
      </c>
      <c r="I86" s="3" t="s">
        <v>69</v>
      </c>
      <c r="J86" s="3" t="s">
        <v>264</v>
      </c>
      <c r="K86" s="3" t="s">
        <v>1334</v>
      </c>
      <c r="L86" s="3" t="s">
        <v>1351</v>
      </c>
      <c r="M86" s="3" t="s">
        <v>41</v>
      </c>
      <c r="N86" s="3"/>
      <c r="O86" s="3"/>
      <c r="P86" s="3"/>
      <c r="Q86" s="3"/>
      <c r="R86" s="3"/>
      <c r="S86" s="3"/>
      <c r="T86" s="3"/>
      <c r="U86" s="3"/>
      <c r="V86" s="3"/>
      <c r="W86" s="3"/>
      <c r="X86" s="3"/>
      <c r="Y86" s="3"/>
      <c r="Z86" s="3"/>
      <c r="AA86" s="3"/>
      <c r="AB86" s="3"/>
      <c r="AC86" s="3"/>
    </row>
    <row r="87" ht="19.5" customHeight="1">
      <c r="A87" s="3" t="s">
        <v>1358</v>
      </c>
      <c r="B87" s="3" t="s">
        <v>1359</v>
      </c>
      <c r="C87" s="3" t="s">
        <v>17</v>
      </c>
      <c r="D87" s="3" t="s">
        <v>19</v>
      </c>
      <c r="E87" s="3" t="s">
        <v>21</v>
      </c>
      <c r="F87" s="3">
        <f t="shared" si="1"/>
        <v>10</v>
      </c>
      <c r="G87" s="3">
        <f t="shared" si="2"/>
        <v>20</v>
      </c>
      <c r="H87" s="3" t="s">
        <v>48</v>
      </c>
      <c r="I87" s="3" t="s">
        <v>50</v>
      </c>
      <c r="J87" s="3" t="s">
        <v>38</v>
      </c>
      <c r="K87" s="3" t="s">
        <v>1366</v>
      </c>
      <c r="L87" s="3" t="s">
        <v>1367</v>
      </c>
      <c r="M87" s="3" t="s">
        <v>35</v>
      </c>
      <c r="N87" s="3"/>
      <c r="O87" s="3"/>
      <c r="P87" s="3"/>
      <c r="Q87" s="3"/>
      <c r="R87" s="3"/>
      <c r="S87" s="3"/>
      <c r="T87" s="3"/>
      <c r="U87" s="3"/>
      <c r="V87" s="3"/>
      <c r="W87" s="3"/>
      <c r="X87" s="3"/>
      <c r="Y87" s="3"/>
      <c r="Z87" s="3"/>
      <c r="AA87" s="3"/>
      <c r="AB87" s="3"/>
      <c r="AC87" s="3"/>
    </row>
    <row r="88" ht="19.5" customHeight="1">
      <c r="A88" s="3" t="s">
        <v>1370</v>
      </c>
      <c r="B88" s="3" t="s">
        <v>1290</v>
      </c>
      <c r="C88" s="3" t="s">
        <v>17</v>
      </c>
      <c r="D88" s="3" t="s">
        <v>19</v>
      </c>
      <c r="E88" s="3" t="s">
        <v>20</v>
      </c>
      <c r="F88" s="3">
        <f t="shared" si="1"/>
        <v>10</v>
      </c>
      <c r="G88" s="3">
        <f t="shared" si="2"/>
        <v>15</v>
      </c>
      <c r="H88" s="3" t="s">
        <v>73</v>
      </c>
      <c r="I88" s="3" t="s">
        <v>69</v>
      </c>
      <c r="J88" s="3" t="s">
        <v>264</v>
      </c>
      <c r="K88" s="3" t="s">
        <v>1334</v>
      </c>
      <c r="L88" s="3" t="s">
        <v>1335</v>
      </c>
      <c r="M88" s="3" t="s">
        <v>41</v>
      </c>
      <c r="N88" s="3"/>
      <c r="O88" s="3"/>
      <c r="P88" s="3"/>
      <c r="Q88" s="3"/>
      <c r="R88" s="3"/>
      <c r="S88" s="3"/>
      <c r="T88" s="3"/>
      <c r="U88" s="3"/>
      <c r="V88" s="3"/>
      <c r="W88" s="3"/>
      <c r="X88" s="3"/>
      <c r="Y88" s="3"/>
      <c r="Z88" s="3"/>
      <c r="AA88" s="3"/>
      <c r="AB88" s="3"/>
      <c r="AC88" s="3"/>
    </row>
    <row r="89" ht="19.5" customHeight="1">
      <c r="A89" s="3" t="s">
        <v>1387</v>
      </c>
      <c r="B89" s="3" t="s">
        <v>1290</v>
      </c>
      <c r="C89" s="3" t="s">
        <v>17</v>
      </c>
      <c r="D89" s="3" t="s">
        <v>19</v>
      </c>
      <c r="E89" s="3" t="s">
        <v>20</v>
      </c>
      <c r="F89" s="3">
        <f t="shared" si="1"/>
        <v>10</v>
      </c>
      <c r="G89" s="3">
        <f t="shared" si="2"/>
        <v>15</v>
      </c>
      <c r="H89" s="3" t="s">
        <v>73</v>
      </c>
      <c r="I89" s="3" t="s">
        <v>69</v>
      </c>
      <c r="J89" s="3" t="s">
        <v>264</v>
      </c>
      <c r="K89" s="3" t="s">
        <v>1334</v>
      </c>
      <c r="L89" s="3" t="s">
        <v>1335</v>
      </c>
      <c r="M89" s="3" t="s">
        <v>41</v>
      </c>
      <c r="N89" s="3"/>
      <c r="O89" s="3"/>
      <c r="P89" s="3"/>
      <c r="Q89" s="3"/>
      <c r="R89" s="3"/>
      <c r="S89" s="3"/>
      <c r="T89" s="3"/>
      <c r="U89" s="3"/>
      <c r="V89" s="3"/>
      <c r="W89" s="3"/>
      <c r="X89" s="3"/>
      <c r="Y89" s="3"/>
      <c r="Z89" s="3"/>
      <c r="AA89" s="3"/>
      <c r="AB89" s="3"/>
      <c r="AC89" s="3"/>
    </row>
    <row r="90" ht="19.5" customHeight="1">
      <c r="A90" s="3" t="s">
        <v>1406</v>
      </c>
      <c r="B90" s="3" t="s">
        <v>1290</v>
      </c>
      <c r="C90" s="3" t="s">
        <v>17</v>
      </c>
      <c r="D90" s="3" t="s">
        <v>19</v>
      </c>
      <c r="E90" s="3" t="s">
        <v>20</v>
      </c>
      <c r="F90" s="3">
        <f t="shared" si="1"/>
        <v>10</v>
      </c>
      <c r="G90" s="3">
        <f t="shared" si="2"/>
        <v>15</v>
      </c>
      <c r="H90" s="3" t="s">
        <v>73</v>
      </c>
      <c r="I90" s="3" t="s">
        <v>69</v>
      </c>
      <c r="J90" s="3" t="s">
        <v>264</v>
      </c>
      <c r="K90" s="3" t="s">
        <v>1416</v>
      </c>
      <c r="L90" s="3" t="s">
        <v>1419</v>
      </c>
      <c r="M90" s="3" t="s">
        <v>41</v>
      </c>
      <c r="N90" s="3"/>
      <c r="O90" s="3"/>
      <c r="P90" s="3"/>
      <c r="Q90" s="3"/>
      <c r="R90" s="3"/>
      <c r="S90" s="3"/>
      <c r="T90" s="3"/>
      <c r="U90" s="3"/>
      <c r="V90" s="3"/>
      <c r="W90" s="3"/>
      <c r="X90" s="3"/>
      <c r="Y90" s="3"/>
      <c r="Z90" s="3"/>
      <c r="AA90" s="3"/>
      <c r="AB90" s="3"/>
      <c r="AC90" s="3"/>
    </row>
    <row r="91" ht="19.5" customHeight="1">
      <c r="A91" s="3" t="s">
        <v>1427</v>
      </c>
      <c r="B91" s="3" t="s">
        <v>1428</v>
      </c>
      <c r="C91" s="3" t="s">
        <v>17</v>
      </c>
      <c r="D91" s="3" t="s">
        <v>19</v>
      </c>
      <c r="E91" s="3" t="s">
        <v>127</v>
      </c>
      <c r="F91" s="3">
        <f t="shared" si="1"/>
        <v>10</v>
      </c>
      <c r="G91" s="3">
        <f t="shared" si="2"/>
        <v>15</v>
      </c>
      <c r="H91" s="3" t="s">
        <v>73</v>
      </c>
      <c r="I91" s="3" t="s">
        <v>69</v>
      </c>
      <c r="J91" s="3" t="s">
        <v>1414</v>
      </c>
      <c r="K91" s="3" t="s">
        <v>1437</v>
      </c>
      <c r="L91" s="3" t="s">
        <v>1438</v>
      </c>
      <c r="M91" s="3" t="s">
        <v>35</v>
      </c>
      <c r="N91" s="3"/>
      <c r="O91" s="3"/>
      <c r="P91" s="3"/>
      <c r="Q91" s="3"/>
      <c r="R91" s="3"/>
      <c r="S91" s="3"/>
      <c r="T91" s="3"/>
      <c r="U91" s="3"/>
      <c r="V91" s="3"/>
      <c r="W91" s="3"/>
      <c r="X91" s="3"/>
      <c r="Y91" s="3"/>
      <c r="Z91" s="3"/>
      <c r="AA91" s="3"/>
      <c r="AB91" s="3"/>
      <c r="AC91" s="3"/>
    </row>
    <row r="92" ht="19.5" customHeight="1">
      <c r="A92" s="3" t="s">
        <v>1444</v>
      </c>
      <c r="B92" s="3" t="s">
        <v>1290</v>
      </c>
      <c r="C92" s="3" t="s">
        <v>17</v>
      </c>
      <c r="D92" s="3" t="s">
        <v>19</v>
      </c>
      <c r="E92" s="3" t="s">
        <v>20</v>
      </c>
      <c r="F92" s="3">
        <f t="shared" si="1"/>
        <v>10</v>
      </c>
      <c r="G92" s="3">
        <f t="shared" si="2"/>
        <v>15</v>
      </c>
      <c r="H92" s="3" t="s">
        <v>73</v>
      </c>
      <c r="I92" s="3" t="s">
        <v>69</v>
      </c>
      <c r="J92" s="3" t="s">
        <v>264</v>
      </c>
      <c r="K92" s="3" t="s">
        <v>1298</v>
      </c>
      <c r="L92" s="3" t="s">
        <v>1335</v>
      </c>
      <c r="M92" s="3" t="s">
        <v>41</v>
      </c>
      <c r="N92" s="3"/>
      <c r="O92" s="3"/>
      <c r="P92" s="3"/>
      <c r="Q92" s="3"/>
      <c r="R92" s="3"/>
      <c r="S92" s="3"/>
      <c r="T92" s="3"/>
      <c r="U92" s="3"/>
      <c r="V92" s="3"/>
      <c r="W92" s="3"/>
      <c r="X92" s="3"/>
      <c r="Y92" s="3"/>
      <c r="Z92" s="3"/>
      <c r="AA92" s="3"/>
      <c r="AB92" s="3"/>
      <c r="AC92" s="3"/>
    </row>
    <row r="93" ht="19.5" customHeight="1">
      <c r="A93" s="3" t="s">
        <v>1461</v>
      </c>
      <c r="B93" s="3" t="s">
        <v>1464</v>
      </c>
      <c r="C93" s="3" t="s">
        <v>17</v>
      </c>
      <c r="D93" s="3" t="s">
        <v>19</v>
      </c>
      <c r="E93" s="3" t="s">
        <v>21</v>
      </c>
      <c r="F93" s="3">
        <f t="shared" si="1"/>
        <v>10</v>
      </c>
      <c r="G93" s="3">
        <f t="shared" si="2"/>
        <v>15</v>
      </c>
      <c r="H93" s="3" t="s">
        <v>73</v>
      </c>
      <c r="I93" s="3" t="s">
        <v>57</v>
      </c>
      <c r="J93" s="3" t="s">
        <v>535</v>
      </c>
      <c r="K93" s="3" t="s">
        <v>1474</v>
      </c>
      <c r="L93" s="3" t="s">
        <v>1475</v>
      </c>
      <c r="M93" s="3" t="s">
        <v>159</v>
      </c>
      <c r="N93" s="3"/>
      <c r="O93" s="3"/>
      <c r="P93" s="3"/>
      <c r="Q93" s="3"/>
      <c r="R93" s="3"/>
      <c r="S93" s="3"/>
      <c r="T93" s="3"/>
      <c r="U93" s="3"/>
      <c r="V93" s="3"/>
      <c r="W93" s="3"/>
      <c r="X93" s="3"/>
      <c r="Y93" s="3"/>
      <c r="Z93" s="3"/>
      <c r="AA93" s="3"/>
      <c r="AB93" s="3"/>
      <c r="AC93" s="3"/>
    </row>
    <row r="94" ht="19.5" customHeight="1">
      <c r="A94" s="3" t="s">
        <v>326</v>
      </c>
      <c r="B94" s="3" t="s">
        <v>1484</v>
      </c>
      <c r="C94" s="3" t="s">
        <v>17</v>
      </c>
      <c r="D94" s="3" t="s">
        <v>19</v>
      </c>
      <c r="E94" s="3" t="s">
        <v>20</v>
      </c>
      <c r="F94" s="3">
        <f t="shared" si="1"/>
        <v>10</v>
      </c>
      <c r="G94" s="3">
        <f t="shared" si="2"/>
        <v>20</v>
      </c>
      <c r="H94" s="3" t="s">
        <v>48</v>
      </c>
      <c r="I94" s="3" t="s">
        <v>57</v>
      </c>
      <c r="J94" s="3" t="s">
        <v>1242</v>
      </c>
      <c r="K94" s="3" t="s">
        <v>1494</v>
      </c>
      <c r="L94" s="3" t="s">
        <v>1496</v>
      </c>
      <c r="M94" s="3" t="s">
        <v>41</v>
      </c>
      <c r="N94" s="3"/>
      <c r="O94" s="3"/>
      <c r="P94" s="3"/>
      <c r="Q94" s="3"/>
      <c r="R94" s="3"/>
      <c r="S94" s="3"/>
      <c r="T94" s="3"/>
      <c r="U94" s="3"/>
      <c r="V94" s="3"/>
      <c r="W94" s="3"/>
      <c r="X94" s="3"/>
      <c r="Y94" s="3"/>
      <c r="Z94" s="3"/>
      <c r="AA94" s="3"/>
      <c r="AB94" s="3"/>
      <c r="AC94" s="3"/>
    </row>
    <row r="95" ht="19.5" customHeight="1">
      <c r="A95" s="3" t="s">
        <v>1067</v>
      </c>
      <c r="B95" s="3" t="s">
        <v>1290</v>
      </c>
      <c r="C95" s="3" t="s">
        <v>17</v>
      </c>
      <c r="D95" s="3" t="s">
        <v>19</v>
      </c>
      <c r="E95" s="3" t="s">
        <v>20</v>
      </c>
      <c r="F95" s="3">
        <f t="shared" si="1"/>
        <v>10</v>
      </c>
      <c r="G95" s="3">
        <f t="shared" si="2"/>
        <v>15</v>
      </c>
      <c r="H95" s="3" t="s">
        <v>73</v>
      </c>
      <c r="I95" s="3" t="s">
        <v>69</v>
      </c>
      <c r="J95" s="3" t="s">
        <v>264</v>
      </c>
      <c r="K95" s="3" t="s">
        <v>1298</v>
      </c>
      <c r="L95" s="3" t="s">
        <v>1335</v>
      </c>
      <c r="M95" s="3" t="s">
        <v>41</v>
      </c>
      <c r="N95" s="3"/>
      <c r="O95" s="3"/>
      <c r="P95" s="3"/>
      <c r="Q95" s="3"/>
      <c r="R95" s="3"/>
      <c r="S95" s="3"/>
      <c r="T95" s="3"/>
      <c r="U95" s="3"/>
      <c r="V95" s="3"/>
      <c r="W95" s="3"/>
      <c r="X95" s="3"/>
      <c r="Y95" s="3"/>
      <c r="Z95" s="3"/>
      <c r="AA95" s="3"/>
      <c r="AB95" s="3"/>
      <c r="AC95" s="3"/>
    </row>
    <row r="96" ht="19.5" customHeight="1">
      <c r="A96" s="3" t="s">
        <v>1522</v>
      </c>
      <c r="B96" s="3" t="s">
        <v>1290</v>
      </c>
      <c r="C96" s="3" t="s">
        <v>17</v>
      </c>
      <c r="D96" s="3" t="s">
        <v>19</v>
      </c>
      <c r="E96" s="3" t="s">
        <v>20</v>
      </c>
      <c r="F96" s="3">
        <f t="shared" si="1"/>
        <v>10</v>
      </c>
      <c r="G96" s="3">
        <f t="shared" si="2"/>
        <v>15</v>
      </c>
      <c r="H96" s="3" t="s">
        <v>73</v>
      </c>
      <c r="I96" s="3" t="s">
        <v>69</v>
      </c>
      <c r="J96" s="3" t="s">
        <v>264</v>
      </c>
      <c r="K96" s="3" t="s">
        <v>1334</v>
      </c>
      <c r="L96" s="3" t="s">
        <v>1335</v>
      </c>
      <c r="M96" s="3" t="s">
        <v>41</v>
      </c>
      <c r="N96" s="3"/>
      <c r="O96" s="3"/>
      <c r="P96" s="3"/>
      <c r="Q96" s="3"/>
      <c r="R96" s="3"/>
      <c r="S96" s="3"/>
      <c r="T96" s="3"/>
      <c r="U96" s="3"/>
      <c r="V96" s="3"/>
      <c r="W96" s="3"/>
      <c r="X96" s="3"/>
      <c r="Y96" s="3"/>
      <c r="Z96" s="3"/>
      <c r="AA96" s="3"/>
      <c r="AB96" s="3"/>
      <c r="AC96" s="3"/>
    </row>
    <row r="97" ht="19.5" customHeight="1">
      <c r="A97" s="3" t="s">
        <v>215</v>
      </c>
      <c r="B97" s="3" t="s">
        <v>216</v>
      </c>
      <c r="C97" s="3" t="s">
        <v>17</v>
      </c>
      <c r="D97" s="3" t="s">
        <v>19</v>
      </c>
      <c r="E97" s="3" t="s">
        <v>20</v>
      </c>
      <c r="F97" s="3">
        <f t="shared" si="1"/>
        <v>10</v>
      </c>
      <c r="G97" s="3">
        <f t="shared" si="2"/>
        <v>20</v>
      </c>
      <c r="H97" s="3" t="s">
        <v>48</v>
      </c>
      <c r="I97" s="3" t="s">
        <v>50</v>
      </c>
      <c r="J97" s="3" t="s">
        <v>217</v>
      </c>
      <c r="K97" s="3" t="s">
        <v>218</v>
      </c>
      <c r="L97" s="3" t="s">
        <v>220</v>
      </c>
      <c r="M97" s="3" t="s">
        <v>35</v>
      </c>
      <c r="N97" s="3"/>
      <c r="O97" s="3"/>
      <c r="P97" s="3"/>
      <c r="Q97" s="3"/>
      <c r="R97" s="3"/>
      <c r="S97" s="3"/>
      <c r="T97" s="3"/>
      <c r="U97" s="3"/>
      <c r="V97" s="3"/>
      <c r="W97" s="3"/>
      <c r="X97" s="3"/>
      <c r="Y97" s="3"/>
      <c r="Z97" s="3"/>
      <c r="AA97" s="3"/>
      <c r="AB97" s="3"/>
      <c r="AC97" s="3"/>
    </row>
    <row r="98" ht="19.5" customHeight="1">
      <c r="A98" s="3" t="s">
        <v>1551</v>
      </c>
      <c r="B98" s="3" t="s">
        <v>1552</v>
      </c>
      <c r="C98" s="3" t="s">
        <v>17</v>
      </c>
      <c r="D98" s="3" t="s">
        <v>19</v>
      </c>
      <c r="E98" s="3" t="s">
        <v>127</v>
      </c>
      <c r="F98" s="3">
        <f t="shared" si="1"/>
        <v>10</v>
      </c>
      <c r="G98" s="3">
        <f t="shared" si="2"/>
        <v>12</v>
      </c>
      <c r="H98" s="3" t="s">
        <v>1563</v>
      </c>
      <c r="I98" s="3" t="s">
        <v>57</v>
      </c>
      <c r="J98" s="3" t="s">
        <v>1564</v>
      </c>
      <c r="K98" s="3" t="s">
        <v>1565</v>
      </c>
      <c r="L98" s="3" t="s">
        <v>1569</v>
      </c>
      <c r="M98" s="3" t="s">
        <v>41</v>
      </c>
      <c r="N98" s="3"/>
      <c r="O98" s="3"/>
      <c r="P98" s="3"/>
      <c r="Q98" s="3"/>
      <c r="R98" s="3"/>
      <c r="S98" s="3"/>
      <c r="T98" s="3"/>
      <c r="U98" s="3"/>
      <c r="V98" s="3"/>
      <c r="W98" s="3"/>
      <c r="X98" s="3"/>
      <c r="Y98" s="3"/>
      <c r="Z98" s="3"/>
      <c r="AA98" s="3"/>
      <c r="AB98" s="3"/>
      <c r="AC98" s="3"/>
    </row>
    <row r="99" ht="19.5" customHeight="1">
      <c r="A99" s="3" t="s">
        <v>1577</v>
      </c>
      <c r="B99" s="3" t="s">
        <v>1578</v>
      </c>
      <c r="C99" s="3" t="s">
        <v>17</v>
      </c>
      <c r="D99" s="3" t="s">
        <v>19</v>
      </c>
      <c r="E99" s="3" t="s">
        <v>20</v>
      </c>
      <c r="F99" s="3">
        <f t="shared" si="1"/>
        <v>10</v>
      </c>
      <c r="G99" s="3">
        <f t="shared" si="2"/>
        <v>20</v>
      </c>
      <c r="H99" s="3" t="s">
        <v>48</v>
      </c>
      <c r="I99" s="3" t="s">
        <v>57</v>
      </c>
      <c r="J99" s="3" t="s">
        <v>1590</v>
      </c>
      <c r="K99" s="3" t="s">
        <v>1591</v>
      </c>
      <c r="L99" s="3" t="s">
        <v>1592</v>
      </c>
      <c r="M99" s="3" t="s">
        <v>35</v>
      </c>
      <c r="N99" s="3"/>
      <c r="O99" s="3"/>
      <c r="P99" s="3"/>
      <c r="Q99" s="3"/>
      <c r="R99" s="3"/>
      <c r="S99" s="3"/>
      <c r="T99" s="3"/>
      <c r="U99" s="3"/>
      <c r="V99" s="3"/>
      <c r="W99" s="3"/>
      <c r="X99" s="3"/>
      <c r="Y99" s="3"/>
      <c r="Z99" s="3"/>
      <c r="AA99" s="3"/>
      <c r="AB99" s="3"/>
      <c r="AC99" s="3"/>
    </row>
    <row r="100" ht="19.5" customHeight="1">
      <c r="A100" s="3" t="s">
        <v>1601</v>
      </c>
      <c r="B100" s="3" t="s">
        <v>1359</v>
      </c>
      <c r="C100" s="3" t="s">
        <v>17</v>
      </c>
      <c r="D100" s="3" t="s">
        <v>19</v>
      </c>
      <c r="E100" s="3" t="s">
        <v>20</v>
      </c>
      <c r="F100" s="3">
        <f t="shared" si="1"/>
        <v>10</v>
      </c>
      <c r="G100" s="3">
        <f t="shared" si="2"/>
        <v>15</v>
      </c>
      <c r="H100" s="3" t="s">
        <v>73</v>
      </c>
      <c r="I100" s="3" t="s">
        <v>50</v>
      </c>
      <c r="J100" s="3" t="s">
        <v>38</v>
      </c>
      <c r="K100" s="3" t="s">
        <v>166</v>
      </c>
      <c r="L100" s="3" t="s">
        <v>1614</v>
      </c>
      <c r="M100" s="3" t="s">
        <v>35</v>
      </c>
      <c r="N100" s="3"/>
      <c r="O100" s="3"/>
      <c r="P100" s="3"/>
      <c r="Q100" s="3"/>
      <c r="R100" s="3"/>
      <c r="S100" s="3"/>
      <c r="T100" s="3"/>
      <c r="U100" s="3"/>
      <c r="V100" s="3"/>
      <c r="W100" s="3"/>
      <c r="X100" s="3"/>
      <c r="Y100" s="3"/>
      <c r="Z100" s="3"/>
      <c r="AA100" s="3"/>
      <c r="AB100" s="3"/>
      <c r="AC100" s="3"/>
    </row>
    <row r="101" ht="19.5" customHeight="1">
      <c r="A101" s="3" t="s">
        <v>811</v>
      </c>
      <c r="B101" s="3" t="s">
        <v>1619</v>
      </c>
      <c r="C101" s="3" t="s">
        <v>17</v>
      </c>
      <c r="D101" s="3" t="s">
        <v>19</v>
      </c>
      <c r="E101" s="3" t="s">
        <v>20</v>
      </c>
      <c r="F101" s="3">
        <f t="shared" si="1"/>
        <v>10</v>
      </c>
      <c r="G101" s="3">
        <f t="shared" si="2"/>
        <v>15</v>
      </c>
      <c r="H101" s="3" t="s">
        <v>73</v>
      </c>
      <c r="I101" s="3" t="s">
        <v>69</v>
      </c>
      <c r="J101" s="3" t="s">
        <v>1634</v>
      </c>
      <c r="K101" s="3" t="s">
        <v>1637</v>
      </c>
      <c r="L101" s="3" t="s">
        <v>1642</v>
      </c>
      <c r="M101" s="3" t="s">
        <v>41</v>
      </c>
      <c r="N101" s="3"/>
      <c r="O101" s="3"/>
      <c r="P101" s="3"/>
      <c r="Q101" s="3"/>
      <c r="R101" s="3"/>
      <c r="S101" s="3"/>
      <c r="T101" s="3"/>
      <c r="U101" s="3"/>
      <c r="V101" s="3"/>
      <c r="W101" s="3"/>
      <c r="X101" s="3"/>
      <c r="Y101" s="3"/>
      <c r="Z101" s="3"/>
      <c r="AA101" s="3"/>
      <c r="AB101" s="3"/>
      <c r="AC101" s="3"/>
    </row>
    <row r="102" ht="19.5" customHeight="1">
      <c r="A102" s="3" t="s">
        <v>1648</v>
      </c>
      <c r="B102" s="3" t="s">
        <v>1649</v>
      </c>
      <c r="C102" s="3" t="s">
        <v>17</v>
      </c>
      <c r="D102" s="3" t="s">
        <v>19</v>
      </c>
      <c r="E102" s="3" t="s">
        <v>20</v>
      </c>
      <c r="F102" s="3">
        <f t="shared" si="1"/>
        <v>10</v>
      </c>
      <c r="G102" s="3">
        <f t="shared" si="2"/>
        <v>20</v>
      </c>
      <c r="H102" s="3" t="s">
        <v>48</v>
      </c>
      <c r="I102" s="3" t="s">
        <v>50</v>
      </c>
      <c r="J102" s="3" t="s">
        <v>84</v>
      </c>
      <c r="K102" s="3" t="s">
        <v>1663</v>
      </c>
      <c r="L102" s="3" t="s">
        <v>1666</v>
      </c>
      <c r="M102" s="3" t="s">
        <v>41</v>
      </c>
      <c r="N102" s="3"/>
      <c r="O102" s="3"/>
      <c r="P102" s="3"/>
      <c r="Q102" s="3"/>
      <c r="R102" s="3"/>
      <c r="S102" s="3"/>
      <c r="T102" s="3"/>
      <c r="U102" s="3"/>
      <c r="V102" s="3"/>
      <c r="W102" s="3"/>
      <c r="X102" s="3"/>
      <c r="Y102" s="3"/>
      <c r="Z102" s="3"/>
      <c r="AA102" s="3"/>
      <c r="AB102" s="3"/>
      <c r="AC102" s="3"/>
    </row>
    <row r="103" ht="19.5" customHeight="1">
      <c r="A103" s="3" t="s">
        <v>811</v>
      </c>
      <c r="B103" s="3" t="s">
        <v>1674</v>
      </c>
      <c r="C103" s="3" t="s">
        <v>17</v>
      </c>
      <c r="D103" s="3" t="s">
        <v>19</v>
      </c>
      <c r="E103" s="3" t="s">
        <v>20</v>
      </c>
      <c r="F103" s="3">
        <f t="shared" si="1"/>
        <v>10</v>
      </c>
      <c r="G103" s="3">
        <f t="shared" si="2"/>
        <v>20</v>
      </c>
      <c r="H103" s="3" t="s">
        <v>48</v>
      </c>
      <c r="I103" s="3" t="s">
        <v>50</v>
      </c>
      <c r="J103" s="3" t="s">
        <v>1684</v>
      </c>
      <c r="K103" s="3" t="s">
        <v>1687</v>
      </c>
      <c r="L103" s="3" t="s">
        <v>1688</v>
      </c>
      <c r="M103" s="3" t="s">
        <v>41</v>
      </c>
      <c r="N103" s="3"/>
      <c r="O103" s="3"/>
      <c r="P103" s="3"/>
      <c r="Q103" s="3"/>
      <c r="R103" s="3"/>
      <c r="S103" s="3"/>
      <c r="T103" s="3"/>
      <c r="U103" s="3"/>
      <c r="V103" s="3"/>
      <c r="W103" s="3"/>
      <c r="X103" s="3"/>
      <c r="Y103" s="3"/>
      <c r="Z103" s="3"/>
      <c r="AA103" s="3"/>
      <c r="AB103" s="3"/>
      <c r="AC103" s="3"/>
    </row>
    <row r="104" ht="19.5" customHeight="1">
      <c r="A104" s="3" t="s">
        <v>557</v>
      </c>
      <c r="B104" s="3" t="s">
        <v>1696</v>
      </c>
      <c r="C104" s="3" t="s">
        <v>17</v>
      </c>
      <c r="D104" s="3" t="s">
        <v>19</v>
      </c>
      <c r="E104" s="3" t="s">
        <v>20</v>
      </c>
      <c r="F104" s="3">
        <f t="shared" si="1"/>
        <v>10</v>
      </c>
      <c r="G104" s="3">
        <f t="shared" si="2"/>
        <v>20</v>
      </c>
      <c r="H104" s="3" t="s">
        <v>48</v>
      </c>
      <c r="I104" s="3" t="s">
        <v>50</v>
      </c>
      <c r="J104" s="3" t="s">
        <v>1715</v>
      </c>
      <c r="K104" s="3" t="s">
        <v>1716</v>
      </c>
      <c r="L104" s="3" t="s">
        <v>1718</v>
      </c>
      <c r="M104" s="3" t="s">
        <v>35</v>
      </c>
      <c r="N104" s="3"/>
      <c r="O104" s="3"/>
      <c r="P104" s="3"/>
      <c r="Q104" s="3"/>
      <c r="R104" s="3"/>
      <c r="S104" s="3"/>
      <c r="T104" s="3"/>
      <c r="U104" s="3"/>
      <c r="V104" s="3"/>
      <c r="W104" s="3"/>
      <c r="X104" s="3"/>
      <c r="Y104" s="3"/>
      <c r="Z104" s="3"/>
      <c r="AA104" s="3"/>
      <c r="AB104" s="3"/>
      <c r="AC104" s="3"/>
    </row>
    <row r="105" ht="19.5" customHeight="1">
      <c r="A105" s="3" t="s">
        <v>85</v>
      </c>
      <c r="B105" s="3" t="s">
        <v>1726</v>
      </c>
      <c r="C105" s="3" t="s">
        <v>17</v>
      </c>
      <c r="D105" s="3" t="s">
        <v>19</v>
      </c>
      <c r="E105" s="3" t="s">
        <v>127</v>
      </c>
      <c r="F105" s="3">
        <f t="shared" si="1"/>
        <v>10</v>
      </c>
      <c r="G105" s="3">
        <f t="shared" si="2"/>
        <v>20</v>
      </c>
      <c r="H105" s="3" t="s">
        <v>48</v>
      </c>
      <c r="I105" s="3" t="s">
        <v>69</v>
      </c>
      <c r="J105" s="3" t="s">
        <v>1734</v>
      </c>
      <c r="K105" s="3" t="s">
        <v>1736</v>
      </c>
      <c r="L105" s="3" t="s">
        <v>1739</v>
      </c>
      <c r="M105" s="3" t="s">
        <v>35</v>
      </c>
      <c r="N105" s="3"/>
      <c r="O105" s="3"/>
      <c r="P105" s="3"/>
      <c r="Q105" s="3"/>
      <c r="R105" s="3"/>
      <c r="S105" s="3"/>
      <c r="T105" s="3"/>
      <c r="U105" s="3"/>
      <c r="V105" s="3"/>
      <c r="W105" s="3"/>
      <c r="X105" s="3"/>
      <c r="Y105" s="3"/>
      <c r="Z105" s="3"/>
      <c r="AA105" s="3"/>
      <c r="AB105" s="3"/>
      <c r="AC105" s="3"/>
    </row>
    <row r="106" ht="19.5" customHeight="1">
      <c r="A106" s="3" t="s">
        <v>1749</v>
      </c>
      <c r="B106" s="3" t="s">
        <v>1290</v>
      </c>
      <c r="C106" s="3" t="s">
        <v>17</v>
      </c>
      <c r="D106" s="3" t="s">
        <v>19</v>
      </c>
      <c r="E106" s="3" t="s">
        <v>20</v>
      </c>
      <c r="F106" s="3">
        <f t="shared" si="1"/>
        <v>10</v>
      </c>
      <c r="G106" s="3">
        <f t="shared" si="2"/>
        <v>15</v>
      </c>
      <c r="H106" s="3" t="s">
        <v>73</v>
      </c>
      <c r="I106" s="3" t="s">
        <v>69</v>
      </c>
      <c r="J106" s="3" t="s">
        <v>264</v>
      </c>
      <c r="K106" s="3" t="s">
        <v>1298</v>
      </c>
      <c r="L106" s="3" t="s">
        <v>1759</v>
      </c>
      <c r="M106" s="3" t="s">
        <v>41</v>
      </c>
      <c r="N106" s="3"/>
      <c r="O106" s="3"/>
      <c r="P106" s="3"/>
      <c r="Q106" s="3"/>
      <c r="R106" s="3"/>
      <c r="S106" s="3"/>
      <c r="T106" s="3"/>
      <c r="U106" s="3"/>
      <c r="V106" s="3"/>
      <c r="W106" s="3"/>
      <c r="X106" s="3"/>
      <c r="Y106" s="3"/>
      <c r="Z106" s="3"/>
      <c r="AA106" s="3"/>
      <c r="AB106" s="3"/>
      <c r="AC106" s="3"/>
    </row>
    <row r="107" ht="19.5" customHeight="1">
      <c r="A107" s="3" t="s">
        <v>1764</v>
      </c>
      <c r="B107" s="3" t="s">
        <v>1552</v>
      </c>
      <c r="C107" s="3" t="s">
        <v>17</v>
      </c>
      <c r="D107" s="3" t="s">
        <v>19</v>
      </c>
      <c r="E107" s="3" t="s">
        <v>127</v>
      </c>
      <c r="F107" s="3">
        <f t="shared" si="1"/>
        <v>10</v>
      </c>
      <c r="G107" s="3">
        <f t="shared" si="2"/>
        <v>15</v>
      </c>
      <c r="H107" s="3" t="s">
        <v>73</v>
      </c>
      <c r="I107" s="3" t="s">
        <v>57</v>
      </c>
      <c r="J107" s="3" t="s">
        <v>1564</v>
      </c>
      <c r="K107" s="3" t="s">
        <v>1775</v>
      </c>
      <c r="L107" s="3" t="s">
        <v>1778</v>
      </c>
      <c r="M107" s="3" t="s">
        <v>41</v>
      </c>
      <c r="N107" s="3"/>
      <c r="O107" s="3"/>
      <c r="P107" s="3"/>
      <c r="Q107" s="3"/>
      <c r="R107" s="3"/>
      <c r="S107" s="3"/>
      <c r="T107" s="3"/>
      <c r="U107" s="3"/>
      <c r="V107" s="3"/>
      <c r="W107" s="3"/>
      <c r="X107" s="3"/>
      <c r="Y107" s="3"/>
      <c r="Z107" s="3"/>
      <c r="AA107" s="3"/>
      <c r="AB107" s="3"/>
      <c r="AC107" s="3"/>
    </row>
    <row r="108" ht="19.5" customHeight="1">
      <c r="A108" s="3" t="s">
        <v>557</v>
      </c>
      <c r="B108" s="3" t="s">
        <v>1787</v>
      </c>
      <c r="C108" s="3" t="s">
        <v>17</v>
      </c>
      <c r="D108" s="3" t="s">
        <v>19</v>
      </c>
      <c r="E108" s="3" t="s">
        <v>21</v>
      </c>
      <c r="F108" s="3">
        <f t="shared" si="1"/>
        <v>10</v>
      </c>
      <c r="G108" s="3">
        <f t="shared" si="2"/>
        <v>15</v>
      </c>
      <c r="H108" s="3" t="s">
        <v>73</v>
      </c>
      <c r="I108" s="3" t="s">
        <v>57</v>
      </c>
      <c r="J108" s="3" t="s">
        <v>1796</v>
      </c>
      <c r="K108" s="3" t="s">
        <v>1797</v>
      </c>
      <c r="L108" s="3" t="s">
        <v>1799</v>
      </c>
      <c r="M108" s="3" t="s">
        <v>41</v>
      </c>
      <c r="N108" s="3"/>
      <c r="O108" s="3"/>
      <c r="P108" s="3"/>
      <c r="Q108" s="3"/>
      <c r="R108" s="3"/>
      <c r="S108" s="3"/>
      <c r="T108" s="3"/>
      <c r="U108" s="3"/>
      <c r="V108" s="3"/>
      <c r="W108" s="3"/>
      <c r="X108" s="3"/>
      <c r="Y108" s="3"/>
      <c r="Z108" s="3"/>
      <c r="AA108" s="3"/>
      <c r="AB108" s="3"/>
      <c r="AC108" s="3"/>
    </row>
    <row r="109" ht="19.5" customHeight="1">
      <c r="A109" s="3" t="s">
        <v>326</v>
      </c>
      <c r="B109" s="3" t="s">
        <v>1808</v>
      </c>
      <c r="C109" s="3" t="s">
        <v>17</v>
      </c>
      <c r="D109" s="3" t="s">
        <v>19</v>
      </c>
      <c r="E109" s="3" t="s">
        <v>20</v>
      </c>
      <c r="F109" s="3">
        <f t="shared" si="1"/>
        <v>10</v>
      </c>
      <c r="G109" s="3">
        <f t="shared" si="2"/>
        <v>15</v>
      </c>
      <c r="H109" s="3" t="s">
        <v>73</v>
      </c>
      <c r="I109" s="3" t="s">
        <v>57</v>
      </c>
      <c r="J109" s="3" t="s">
        <v>1817</v>
      </c>
      <c r="K109" s="3" t="s">
        <v>1819</v>
      </c>
      <c r="L109" s="3" t="s">
        <v>1822</v>
      </c>
      <c r="M109" s="3" t="s">
        <v>41</v>
      </c>
      <c r="N109" s="3"/>
      <c r="O109" s="3"/>
      <c r="P109" s="3"/>
      <c r="Q109" s="3"/>
      <c r="R109" s="3"/>
      <c r="S109" s="3"/>
      <c r="T109" s="3"/>
      <c r="U109" s="3"/>
      <c r="V109" s="3"/>
      <c r="W109" s="3"/>
      <c r="X109" s="3"/>
      <c r="Y109" s="3"/>
      <c r="Z109" s="3"/>
      <c r="AA109" s="3"/>
      <c r="AB109" s="3"/>
      <c r="AC109" s="3"/>
    </row>
    <row r="110" ht="19.5" customHeight="1">
      <c r="A110" s="3" t="s">
        <v>1828</v>
      </c>
      <c r="B110" s="3" t="s">
        <v>1829</v>
      </c>
      <c r="C110" s="3" t="s">
        <v>17</v>
      </c>
      <c r="D110" s="3" t="s">
        <v>19</v>
      </c>
      <c r="E110" s="3" t="s">
        <v>20</v>
      </c>
      <c r="F110" s="3">
        <f t="shared" si="1"/>
        <v>10</v>
      </c>
      <c r="G110" s="3">
        <f t="shared" si="2"/>
        <v>20</v>
      </c>
      <c r="H110" s="3" t="s">
        <v>48</v>
      </c>
      <c r="I110" s="3" t="s">
        <v>50</v>
      </c>
      <c r="J110" s="3" t="s">
        <v>1837</v>
      </c>
      <c r="K110" s="3" t="s">
        <v>1840</v>
      </c>
      <c r="L110" s="3" t="s">
        <v>1842</v>
      </c>
      <c r="M110" s="3" t="s">
        <v>27</v>
      </c>
      <c r="N110" s="3"/>
      <c r="O110" s="3"/>
      <c r="P110" s="3"/>
      <c r="Q110" s="3"/>
      <c r="R110" s="3"/>
      <c r="S110" s="3"/>
      <c r="T110" s="3"/>
      <c r="U110" s="3"/>
      <c r="V110" s="3"/>
      <c r="W110" s="3"/>
      <c r="X110" s="3"/>
      <c r="Y110" s="3"/>
      <c r="Z110" s="3"/>
      <c r="AA110" s="3"/>
      <c r="AB110" s="3"/>
      <c r="AC110" s="3"/>
    </row>
    <row r="111" ht="19.5" customHeight="1">
      <c r="A111" s="3" t="s">
        <v>504</v>
      </c>
      <c r="B111" s="3" t="s">
        <v>1855</v>
      </c>
      <c r="C111" s="3" t="s">
        <v>17</v>
      </c>
      <c r="D111" s="3" t="s">
        <v>19</v>
      </c>
      <c r="E111" s="3" t="s">
        <v>117</v>
      </c>
      <c r="F111" s="3">
        <f t="shared" si="1"/>
        <v>10</v>
      </c>
      <c r="G111" s="3">
        <f t="shared" si="2"/>
        <v>15</v>
      </c>
      <c r="H111" s="3" t="s">
        <v>73</v>
      </c>
      <c r="I111" s="3" t="s">
        <v>50</v>
      </c>
      <c r="J111" s="3" t="s">
        <v>38</v>
      </c>
      <c r="K111" s="3" t="s">
        <v>1866</v>
      </c>
      <c r="L111" s="3" t="s">
        <v>1869</v>
      </c>
      <c r="M111" s="3" t="s">
        <v>41</v>
      </c>
      <c r="N111" s="3"/>
      <c r="O111" s="3"/>
      <c r="P111" s="3"/>
      <c r="Q111" s="3"/>
      <c r="R111" s="3"/>
      <c r="S111" s="3"/>
      <c r="T111" s="3"/>
      <c r="U111" s="3"/>
      <c r="V111" s="3"/>
      <c r="W111" s="3"/>
      <c r="X111" s="3"/>
      <c r="Y111" s="3"/>
      <c r="Z111" s="3"/>
      <c r="AA111" s="3"/>
      <c r="AB111" s="3"/>
      <c r="AC111" s="3"/>
    </row>
    <row r="112" ht="19.5" customHeight="1">
      <c r="A112" s="3" t="s">
        <v>1876</v>
      </c>
      <c r="B112" s="3" t="s">
        <v>1829</v>
      </c>
      <c r="C112" s="3" t="s">
        <v>17</v>
      </c>
      <c r="D112" s="3" t="s">
        <v>19</v>
      </c>
      <c r="E112" s="3" t="s">
        <v>20</v>
      </c>
      <c r="F112" s="3">
        <f t="shared" si="1"/>
        <v>10</v>
      </c>
      <c r="G112" s="3">
        <f t="shared" si="2"/>
        <v>20</v>
      </c>
      <c r="H112" s="3" t="s">
        <v>48</v>
      </c>
      <c r="I112" s="3" t="s">
        <v>50</v>
      </c>
      <c r="J112" s="3" t="s">
        <v>1837</v>
      </c>
      <c r="K112" s="3" t="s">
        <v>1840</v>
      </c>
      <c r="L112" s="3" t="s">
        <v>1888</v>
      </c>
      <c r="M112" s="3" t="s">
        <v>27</v>
      </c>
      <c r="N112" s="3"/>
      <c r="O112" s="3"/>
      <c r="P112" s="3"/>
      <c r="Q112" s="3"/>
      <c r="R112" s="3"/>
      <c r="S112" s="3"/>
      <c r="T112" s="3"/>
      <c r="U112" s="3"/>
      <c r="V112" s="3"/>
      <c r="W112" s="3"/>
      <c r="X112" s="3"/>
      <c r="Y112" s="3"/>
      <c r="Z112" s="3"/>
      <c r="AA112" s="3"/>
      <c r="AB112" s="3"/>
      <c r="AC112" s="3"/>
    </row>
    <row r="113" ht="19.5" customHeight="1">
      <c r="A113" s="3" t="s">
        <v>504</v>
      </c>
      <c r="B113" s="3" t="s">
        <v>1897</v>
      </c>
      <c r="C113" s="3" t="s">
        <v>17</v>
      </c>
      <c r="D113" s="3" t="s">
        <v>19</v>
      </c>
      <c r="E113" s="3" t="s">
        <v>20</v>
      </c>
      <c r="F113" s="3">
        <f t="shared" si="1"/>
        <v>10</v>
      </c>
      <c r="G113" s="3">
        <f t="shared" si="2"/>
        <v>15</v>
      </c>
      <c r="H113" s="3" t="s">
        <v>73</v>
      </c>
      <c r="I113" s="3" t="s">
        <v>50</v>
      </c>
      <c r="J113" s="3" t="s">
        <v>1910</v>
      </c>
      <c r="K113" s="3" t="s">
        <v>1911</v>
      </c>
      <c r="L113" s="3" t="s">
        <v>1912</v>
      </c>
      <c r="M113" s="3" t="s">
        <v>41</v>
      </c>
      <c r="N113" s="3"/>
      <c r="O113" s="3"/>
      <c r="P113" s="3"/>
      <c r="Q113" s="3"/>
      <c r="R113" s="3"/>
      <c r="S113" s="3"/>
      <c r="T113" s="3"/>
      <c r="U113" s="3"/>
      <c r="V113" s="3"/>
      <c r="W113" s="3"/>
      <c r="X113" s="3"/>
      <c r="Y113" s="3"/>
      <c r="Z113" s="3"/>
      <c r="AA113" s="3"/>
      <c r="AB113" s="3"/>
      <c r="AC113" s="3"/>
    </row>
    <row r="114" ht="19.5" customHeight="1">
      <c r="A114" s="3" t="s">
        <v>1925</v>
      </c>
      <c r="B114" s="3" t="s">
        <v>1927</v>
      </c>
      <c r="C114" s="3" t="s">
        <v>17</v>
      </c>
      <c r="D114" s="3" t="s">
        <v>19</v>
      </c>
      <c r="E114" s="3" t="s">
        <v>20</v>
      </c>
      <c r="F114" s="3">
        <f t="shared" si="1"/>
        <v>10</v>
      </c>
      <c r="G114" s="3">
        <f t="shared" si="2"/>
        <v>15</v>
      </c>
      <c r="H114" s="3" t="s">
        <v>73</v>
      </c>
      <c r="I114" s="3" t="s">
        <v>57</v>
      </c>
      <c r="J114" s="3" t="s">
        <v>1939</v>
      </c>
      <c r="K114" s="3" t="s">
        <v>1940</v>
      </c>
      <c r="L114" s="3" t="s">
        <v>1943</v>
      </c>
      <c r="M114" s="3" t="s">
        <v>41</v>
      </c>
      <c r="N114" s="3"/>
      <c r="O114" s="3"/>
      <c r="P114" s="3"/>
      <c r="Q114" s="3"/>
      <c r="R114" s="3"/>
      <c r="S114" s="3"/>
      <c r="T114" s="3"/>
      <c r="U114" s="3"/>
      <c r="V114" s="3"/>
      <c r="W114" s="3"/>
      <c r="X114" s="3"/>
      <c r="Y114" s="3"/>
      <c r="Z114" s="3"/>
      <c r="AA114" s="3"/>
      <c r="AB114" s="3"/>
      <c r="AC114" s="3"/>
    </row>
    <row r="115" ht="19.5" customHeight="1">
      <c r="A115" s="3" t="s">
        <v>1952</v>
      </c>
      <c r="B115" s="3" t="s">
        <v>1953</v>
      </c>
      <c r="C115" s="3" t="s">
        <v>17</v>
      </c>
      <c r="D115" s="3" t="s">
        <v>19</v>
      </c>
      <c r="E115" s="3" t="s">
        <v>20</v>
      </c>
      <c r="F115" s="3">
        <f t="shared" si="1"/>
        <v>10</v>
      </c>
      <c r="G115" s="3">
        <f t="shared" si="2"/>
        <v>20</v>
      </c>
      <c r="H115" s="3" t="s">
        <v>48</v>
      </c>
      <c r="I115" s="3" t="s">
        <v>50</v>
      </c>
      <c r="J115" s="3" t="s">
        <v>1963</v>
      </c>
      <c r="K115" s="3" t="s">
        <v>1965</v>
      </c>
      <c r="L115" s="3" t="s">
        <v>1968</v>
      </c>
      <c r="M115" s="3" t="s">
        <v>35</v>
      </c>
      <c r="N115" s="3"/>
      <c r="O115" s="3"/>
      <c r="P115" s="3"/>
      <c r="Q115" s="3"/>
      <c r="R115" s="3"/>
      <c r="S115" s="3"/>
      <c r="T115" s="3"/>
      <c r="U115" s="3"/>
      <c r="V115" s="3"/>
      <c r="W115" s="3"/>
      <c r="X115" s="3"/>
      <c r="Y115" s="3"/>
      <c r="Z115" s="3"/>
      <c r="AA115" s="3"/>
      <c r="AB115" s="3"/>
      <c r="AC115" s="3"/>
    </row>
    <row r="116" ht="19.5" customHeight="1">
      <c r="A116" s="3" t="s">
        <v>1977</v>
      </c>
      <c r="B116" s="3" t="s">
        <v>1979</v>
      </c>
      <c r="C116" s="3" t="s">
        <v>17</v>
      </c>
      <c r="D116" s="3" t="s">
        <v>19</v>
      </c>
      <c r="E116" s="3" t="s">
        <v>20</v>
      </c>
      <c r="F116" s="3">
        <f t="shared" si="1"/>
        <v>10</v>
      </c>
      <c r="G116" s="3">
        <f t="shared" si="2"/>
        <v>20</v>
      </c>
      <c r="H116" s="3" t="s">
        <v>48</v>
      </c>
      <c r="I116" s="3" t="s">
        <v>50</v>
      </c>
      <c r="J116" s="3" t="s">
        <v>1989</v>
      </c>
      <c r="K116" s="3" t="s">
        <v>984</v>
      </c>
      <c r="L116" s="3" t="s">
        <v>1993</v>
      </c>
      <c r="M116" s="3" t="s">
        <v>41</v>
      </c>
      <c r="N116" s="3"/>
      <c r="O116" s="3"/>
      <c r="P116" s="3"/>
      <c r="Q116" s="3"/>
      <c r="R116" s="3"/>
      <c r="S116" s="3"/>
      <c r="T116" s="3"/>
      <c r="U116" s="3"/>
      <c r="V116" s="3"/>
      <c r="W116" s="3"/>
      <c r="X116" s="3"/>
      <c r="Y116" s="3"/>
      <c r="Z116" s="3"/>
      <c r="AA116" s="3"/>
      <c r="AB116" s="3"/>
      <c r="AC116" s="3"/>
    </row>
    <row r="117" ht="19.5" customHeight="1">
      <c r="A117" s="3" t="s">
        <v>2001</v>
      </c>
      <c r="B117" s="3" t="s">
        <v>2002</v>
      </c>
      <c r="C117" s="3" t="s">
        <v>17</v>
      </c>
      <c r="D117" s="3" t="s">
        <v>19</v>
      </c>
      <c r="E117" s="3" t="s">
        <v>21</v>
      </c>
      <c r="F117" s="3">
        <f t="shared" si="1"/>
        <v>10</v>
      </c>
      <c r="G117" s="3">
        <f t="shared" si="2"/>
        <v>15</v>
      </c>
      <c r="H117" s="3" t="s">
        <v>73</v>
      </c>
      <c r="I117" s="3" t="s">
        <v>57</v>
      </c>
      <c r="J117" s="3" t="s">
        <v>2014</v>
      </c>
      <c r="K117" s="3" t="s">
        <v>2015</v>
      </c>
      <c r="L117" s="3" t="s">
        <v>2019</v>
      </c>
      <c r="M117" s="3" t="s">
        <v>159</v>
      </c>
      <c r="N117" s="3"/>
      <c r="O117" s="3"/>
      <c r="P117" s="3"/>
      <c r="Q117" s="3"/>
      <c r="R117" s="3"/>
      <c r="S117" s="3"/>
      <c r="T117" s="3"/>
      <c r="U117" s="3"/>
      <c r="V117" s="3"/>
      <c r="W117" s="3"/>
      <c r="X117" s="3"/>
      <c r="Y117" s="3"/>
      <c r="Z117" s="3"/>
      <c r="AA117" s="3"/>
      <c r="AB117" s="3"/>
      <c r="AC117" s="3"/>
    </row>
    <row r="118" ht="19.5" customHeight="1">
      <c r="A118" s="3" t="s">
        <v>2027</v>
      </c>
      <c r="B118" s="3" t="s">
        <v>2028</v>
      </c>
      <c r="C118" s="3" t="s">
        <v>17</v>
      </c>
      <c r="D118" s="3" t="s">
        <v>19</v>
      </c>
      <c r="E118" s="3" t="s">
        <v>117</v>
      </c>
      <c r="F118" s="3">
        <f t="shared" si="1"/>
        <v>10</v>
      </c>
      <c r="G118" s="3">
        <f t="shared" si="2"/>
        <v>15</v>
      </c>
      <c r="H118" s="3" t="s">
        <v>73</v>
      </c>
      <c r="I118" s="3" t="s">
        <v>69</v>
      </c>
      <c r="J118" s="3" t="s">
        <v>166</v>
      </c>
      <c r="K118" s="3" t="s">
        <v>166</v>
      </c>
      <c r="L118" s="3" t="s">
        <v>2046</v>
      </c>
      <c r="M118" s="3" t="s">
        <v>250</v>
      </c>
      <c r="N118" s="3"/>
      <c r="O118" s="3"/>
      <c r="P118" s="3"/>
      <c r="Q118" s="3"/>
      <c r="R118" s="3"/>
      <c r="S118" s="3"/>
      <c r="T118" s="3"/>
      <c r="U118" s="3"/>
      <c r="V118" s="3"/>
      <c r="W118" s="3"/>
      <c r="X118" s="3"/>
      <c r="Y118" s="3"/>
      <c r="Z118" s="3"/>
      <c r="AA118" s="3"/>
      <c r="AB118" s="3"/>
      <c r="AC118" s="3"/>
    </row>
    <row r="119" ht="19.5" customHeight="1">
      <c r="A119" s="3" t="s">
        <v>2052</v>
      </c>
      <c r="B119" s="3" t="s">
        <v>527</v>
      </c>
      <c r="C119" s="3" t="s">
        <v>17</v>
      </c>
      <c r="D119" s="3" t="s">
        <v>19</v>
      </c>
      <c r="E119" s="3" t="s">
        <v>20</v>
      </c>
      <c r="F119" s="3">
        <f t="shared" si="1"/>
        <v>10</v>
      </c>
      <c r="G119" s="3">
        <f t="shared" si="2"/>
        <v>20</v>
      </c>
      <c r="H119" s="3" t="s">
        <v>48</v>
      </c>
      <c r="I119" s="3" t="s">
        <v>50</v>
      </c>
      <c r="J119" s="3" t="s">
        <v>489</v>
      </c>
      <c r="K119" s="3" t="s">
        <v>534</v>
      </c>
      <c r="L119" s="3" t="s">
        <v>2064</v>
      </c>
      <c r="M119" s="3" t="s">
        <v>35</v>
      </c>
      <c r="N119" s="3"/>
      <c r="O119" s="3"/>
      <c r="P119" s="3"/>
      <c r="Q119" s="3"/>
      <c r="R119" s="3"/>
      <c r="S119" s="3"/>
      <c r="T119" s="3"/>
      <c r="U119" s="3"/>
      <c r="V119" s="3"/>
      <c r="W119" s="3"/>
      <c r="X119" s="3"/>
      <c r="Y119" s="3"/>
      <c r="Z119" s="3"/>
      <c r="AA119" s="3"/>
      <c r="AB119" s="3"/>
      <c r="AC119" s="3"/>
    </row>
    <row r="120" ht="19.5" customHeight="1">
      <c r="A120" s="3" t="s">
        <v>2073</v>
      </c>
      <c r="B120" s="3" t="s">
        <v>2074</v>
      </c>
      <c r="C120" s="3" t="s">
        <v>17</v>
      </c>
      <c r="D120" s="3" t="s">
        <v>19</v>
      </c>
      <c r="E120" s="3" t="s">
        <v>20</v>
      </c>
      <c r="F120" s="3">
        <f t="shared" si="1"/>
        <v>10</v>
      </c>
      <c r="G120" s="3">
        <f t="shared" si="2"/>
        <v>15</v>
      </c>
      <c r="H120" s="3" t="s">
        <v>73</v>
      </c>
      <c r="I120" s="3" t="s">
        <v>50</v>
      </c>
      <c r="J120" s="3" t="s">
        <v>567</v>
      </c>
      <c r="K120" s="3" t="s">
        <v>2083</v>
      </c>
      <c r="L120" s="3" t="s">
        <v>2085</v>
      </c>
      <c r="M120" s="3" t="s">
        <v>41</v>
      </c>
      <c r="N120" s="3"/>
      <c r="O120" s="3"/>
      <c r="P120" s="3"/>
      <c r="Q120" s="3"/>
      <c r="R120" s="3"/>
      <c r="S120" s="3"/>
      <c r="T120" s="3"/>
      <c r="U120" s="3"/>
      <c r="V120" s="3"/>
      <c r="W120" s="3"/>
      <c r="X120" s="3"/>
      <c r="Y120" s="3"/>
      <c r="Z120" s="3"/>
      <c r="AA120" s="3"/>
      <c r="AB120" s="3"/>
      <c r="AC120" s="3"/>
    </row>
    <row r="121" ht="19.5" customHeight="1">
      <c r="A121" s="3" t="s">
        <v>2093</v>
      </c>
      <c r="B121" s="3" t="s">
        <v>527</v>
      </c>
      <c r="C121" s="3" t="s">
        <v>17</v>
      </c>
      <c r="D121" s="3" t="s">
        <v>19</v>
      </c>
      <c r="E121" s="3" t="s">
        <v>20</v>
      </c>
      <c r="F121" s="3">
        <f t="shared" si="1"/>
        <v>10</v>
      </c>
      <c r="G121" s="3">
        <f t="shared" si="2"/>
        <v>20</v>
      </c>
      <c r="H121" s="3" t="s">
        <v>48</v>
      </c>
      <c r="I121" s="3" t="s">
        <v>50</v>
      </c>
      <c r="J121" s="3" t="s">
        <v>489</v>
      </c>
      <c r="K121" s="3" t="s">
        <v>534</v>
      </c>
      <c r="L121" s="3" t="s">
        <v>2113</v>
      </c>
      <c r="M121" s="3" t="s">
        <v>35</v>
      </c>
      <c r="N121" s="3"/>
      <c r="O121" s="3"/>
      <c r="P121" s="3"/>
      <c r="Q121" s="3"/>
      <c r="R121" s="3"/>
      <c r="S121" s="3"/>
      <c r="T121" s="3"/>
      <c r="U121" s="3"/>
      <c r="V121" s="3"/>
      <c r="W121" s="3"/>
      <c r="X121" s="3"/>
      <c r="Y121" s="3"/>
      <c r="Z121" s="3"/>
      <c r="AA121" s="3"/>
      <c r="AB121" s="3"/>
      <c r="AC121" s="3"/>
    </row>
    <row r="122" ht="19.5" customHeight="1">
      <c r="A122" s="3" t="s">
        <v>2120</v>
      </c>
      <c r="B122" s="3" t="s">
        <v>2122</v>
      </c>
      <c r="C122" s="3" t="s">
        <v>17</v>
      </c>
      <c r="D122" s="3" t="s">
        <v>19</v>
      </c>
      <c r="E122" s="3" t="s">
        <v>117</v>
      </c>
      <c r="F122" s="3">
        <f t="shared" si="1"/>
        <v>10</v>
      </c>
      <c r="G122" s="3">
        <f t="shared" si="2"/>
        <v>15</v>
      </c>
      <c r="H122" s="3" t="s">
        <v>73</v>
      </c>
      <c r="I122" s="3" t="s">
        <v>69</v>
      </c>
      <c r="J122" s="3" t="s">
        <v>99</v>
      </c>
      <c r="K122" s="3" t="s">
        <v>2136</v>
      </c>
      <c r="L122" s="3" t="s">
        <v>2139</v>
      </c>
      <c r="M122" s="3" t="s">
        <v>41</v>
      </c>
      <c r="N122" s="3"/>
      <c r="O122" s="3"/>
      <c r="P122" s="3"/>
      <c r="Q122" s="3"/>
      <c r="R122" s="3"/>
      <c r="S122" s="3"/>
      <c r="T122" s="3"/>
      <c r="U122" s="3"/>
      <c r="V122" s="3"/>
      <c r="W122" s="3"/>
      <c r="X122" s="3"/>
      <c r="Y122" s="3"/>
      <c r="Z122" s="3"/>
      <c r="AA122" s="3"/>
      <c r="AB122" s="3"/>
      <c r="AC122" s="3"/>
    </row>
    <row r="123" ht="19.5" customHeight="1">
      <c r="A123" s="3" t="s">
        <v>2146</v>
      </c>
      <c r="B123" s="3" t="s">
        <v>2148</v>
      </c>
      <c r="C123" s="3" t="s">
        <v>17</v>
      </c>
      <c r="D123" s="3" t="s">
        <v>19</v>
      </c>
      <c r="E123" s="3" t="s">
        <v>20</v>
      </c>
      <c r="F123" s="3">
        <f t="shared" si="1"/>
        <v>10</v>
      </c>
      <c r="G123" s="3">
        <f t="shared" si="2"/>
        <v>18</v>
      </c>
      <c r="H123" s="3" t="s">
        <v>95</v>
      </c>
      <c r="I123" s="3" t="s">
        <v>57</v>
      </c>
      <c r="J123" s="3" t="s">
        <v>2161</v>
      </c>
      <c r="K123" s="3" t="s">
        <v>2162</v>
      </c>
      <c r="L123" s="3" t="s">
        <v>2164</v>
      </c>
      <c r="M123" s="3" t="s">
        <v>35</v>
      </c>
      <c r="N123" s="3"/>
      <c r="O123" s="3"/>
      <c r="P123" s="3"/>
      <c r="Q123" s="3"/>
      <c r="R123" s="3"/>
      <c r="S123" s="3"/>
      <c r="T123" s="3"/>
      <c r="U123" s="3"/>
      <c r="V123" s="3"/>
      <c r="W123" s="3"/>
      <c r="X123" s="3"/>
      <c r="Y123" s="3"/>
      <c r="Z123" s="3"/>
      <c r="AA123" s="3"/>
      <c r="AB123" s="3"/>
      <c r="AC123" s="3"/>
    </row>
    <row r="124" ht="19.5" customHeight="1">
      <c r="A124" s="3" t="s">
        <v>2168</v>
      </c>
      <c r="B124" s="3" t="s">
        <v>2170</v>
      </c>
      <c r="C124" s="3" t="s">
        <v>17</v>
      </c>
      <c r="D124" s="3" t="s">
        <v>19</v>
      </c>
      <c r="E124" s="3" t="s">
        <v>20</v>
      </c>
      <c r="F124" s="3">
        <f t="shared" si="1"/>
        <v>10</v>
      </c>
      <c r="G124" s="3">
        <f t="shared" si="2"/>
        <v>15</v>
      </c>
      <c r="H124" s="3" t="s">
        <v>73</v>
      </c>
      <c r="I124" s="3" t="s">
        <v>50</v>
      </c>
      <c r="J124" s="3" t="s">
        <v>1074</v>
      </c>
      <c r="K124" s="3" t="s">
        <v>2184</v>
      </c>
      <c r="L124" s="3" t="s">
        <v>2188</v>
      </c>
      <c r="M124" s="3" t="s">
        <v>159</v>
      </c>
      <c r="N124" s="3"/>
      <c r="O124" s="3"/>
      <c r="P124" s="3"/>
      <c r="Q124" s="3"/>
      <c r="R124" s="3"/>
      <c r="S124" s="3"/>
      <c r="T124" s="3"/>
      <c r="U124" s="3"/>
      <c r="V124" s="3"/>
      <c r="W124" s="3"/>
      <c r="X124" s="3"/>
      <c r="Y124" s="3"/>
      <c r="Z124" s="3"/>
      <c r="AA124" s="3"/>
      <c r="AB124" s="3"/>
      <c r="AC124" s="3"/>
    </row>
    <row r="125" ht="19.5" customHeight="1">
      <c r="A125" s="3" t="s">
        <v>557</v>
      </c>
      <c r="B125" s="3" t="s">
        <v>84</v>
      </c>
      <c r="C125" s="3" t="s">
        <v>165</v>
      </c>
      <c r="D125" s="3" t="s">
        <v>19</v>
      </c>
      <c r="E125" s="3" t="s">
        <v>21</v>
      </c>
      <c r="F125" s="3">
        <f t="shared" si="1"/>
        <v>10</v>
      </c>
      <c r="G125" s="3">
        <f t="shared" si="2"/>
        <v>15</v>
      </c>
      <c r="H125" s="3" t="s">
        <v>73</v>
      </c>
      <c r="I125" s="3" t="s">
        <v>50</v>
      </c>
      <c r="J125" s="3" t="s">
        <v>2205</v>
      </c>
      <c r="K125" s="3" t="s">
        <v>2208</v>
      </c>
      <c r="L125" s="3" t="s">
        <v>2211</v>
      </c>
      <c r="M125" s="3" t="s">
        <v>41</v>
      </c>
      <c r="N125" s="3"/>
      <c r="O125" s="3"/>
      <c r="P125" s="3"/>
      <c r="Q125" s="3"/>
      <c r="R125" s="3"/>
      <c r="S125" s="3"/>
      <c r="T125" s="3"/>
      <c r="U125" s="3"/>
      <c r="V125" s="3"/>
      <c r="W125" s="3"/>
      <c r="X125" s="3"/>
      <c r="Y125" s="3"/>
      <c r="Z125" s="3"/>
      <c r="AA125" s="3"/>
      <c r="AB125" s="3"/>
      <c r="AC125" s="3"/>
    </row>
    <row r="126" ht="19.5" customHeight="1">
      <c r="A126" s="3" t="s">
        <v>2214</v>
      </c>
      <c r="B126" s="3" t="s">
        <v>2217</v>
      </c>
      <c r="C126" s="3" t="s">
        <v>165</v>
      </c>
      <c r="D126" s="3" t="s">
        <v>19</v>
      </c>
      <c r="E126" s="3" t="s">
        <v>21</v>
      </c>
      <c r="F126" s="3">
        <f t="shared" si="1"/>
        <v>10</v>
      </c>
      <c r="G126" s="3">
        <f t="shared" si="2"/>
        <v>15</v>
      </c>
      <c r="H126" s="3" t="s">
        <v>73</v>
      </c>
      <c r="I126" s="3" t="s">
        <v>57</v>
      </c>
      <c r="J126" s="3" t="s">
        <v>2229</v>
      </c>
      <c r="K126" s="3" t="s">
        <v>2231</v>
      </c>
      <c r="L126" s="3" t="s">
        <v>2234</v>
      </c>
      <c r="M126" s="3" t="s">
        <v>35</v>
      </c>
      <c r="N126" s="3"/>
      <c r="O126" s="3"/>
      <c r="P126" s="3"/>
      <c r="Q126" s="3"/>
      <c r="R126" s="3"/>
      <c r="S126" s="3"/>
      <c r="T126" s="3"/>
      <c r="U126" s="3"/>
      <c r="V126" s="3"/>
      <c r="W126" s="3"/>
      <c r="X126" s="3"/>
      <c r="Y126" s="3"/>
      <c r="Z126" s="3"/>
      <c r="AA126" s="3"/>
      <c r="AB126" s="3"/>
      <c r="AC126" s="3"/>
    </row>
    <row r="127" ht="19.5" customHeight="1">
      <c r="A127" s="3" t="s">
        <v>2241</v>
      </c>
      <c r="B127" s="3" t="s">
        <v>2244</v>
      </c>
      <c r="C127" s="3" t="s">
        <v>165</v>
      </c>
      <c r="D127" s="3" t="s">
        <v>19</v>
      </c>
      <c r="E127" s="3" t="s">
        <v>20</v>
      </c>
      <c r="F127" s="3">
        <f t="shared" si="1"/>
        <v>10</v>
      </c>
      <c r="G127" s="3">
        <f t="shared" si="2"/>
        <v>15</v>
      </c>
      <c r="H127" s="3" t="s">
        <v>73</v>
      </c>
      <c r="I127" s="3" t="s">
        <v>57</v>
      </c>
      <c r="J127" s="3" t="s">
        <v>2255</v>
      </c>
      <c r="K127" s="3" t="s">
        <v>2257</v>
      </c>
      <c r="L127" s="3" t="s">
        <v>2261</v>
      </c>
      <c r="M127" s="3" t="s">
        <v>159</v>
      </c>
      <c r="N127" s="3"/>
      <c r="O127" s="3"/>
      <c r="P127" s="3"/>
      <c r="Q127" s="3"/>
      <c r="R127" s="3"/>
      <c r="S127" s="3"/>
      <c r="T127" s="3"/>
      <c r="U127" s="3"/>
      <c r="V127" s="3"/>
      <c r="W127" s="3"/>
      <c r="X127" s="3"/>
      <c r="Y127" s="3"/>
      <c r="Z127" s="3"/>
      <c r="AA127" s="3"/>
      <c r="AB127" s="3"/>
      <c r="AC127" s="3"/>
    </row>
    <row r="128" ht="19.5" customHeight="1">
      <c r="A128" s="3" t="s">
        <v>940</v>
      </c>
      <c r="B128" s="3" t="s">
        <v>2268</v>
      </c>
      <c r="C128" s="3" t="s">
        <v>165</v>
      </c>
      <c r="D128" s="3" t="s">
        <v>19</v>
      </c>
      <c r="E128" s="3" t="s">
        <v>20</v>
      </c>
      <c r="F128" s="3">
        <f t="shared" si="1"/>
        <v>10</v>
      </c>
      <c r="G128" s="3">
        <f t="shared" si="2"/>
        <v>20</v>
      </c>
      <c r="H128" s="3" t="s">
        <v>48</v>
      </c>
      <c r="I128" s="3" t="s">
        <v>50</v>
      </c>
      <c r="J128" s="3" t="s">
        <v>2276</v>
      </c>
      <c r="K128" s="3" t="s">
        <v>2278</v>
      </c>
      <c r="L128" s="3" t="s">
        <v>2281</v>
      </c>
      <c r="M128" s="3" t="s">
        <v>41</v>
      </c>
      <c r="N128" s="3"/>
      <c r="O128" s="3"/>
      <c r="P128" s="3"/>
      <c r="Q128" s="3"/>
      <c r="R128" s="3"/>
      <c r="S128" s="3"/>
      <c r="T128" s="3"/>
      <c r="U128" s="3"/>
      <c r="V128" s="3"/>
      <c r="W128" s="3"/>
      <c r="X128" s="3"/>
      <c r="Y128" s="3"/>
      <c r="Z128" s="3"/>
      <c r="AA128" s="3"/>
      <c r="AB128" s="3"/>
      <c r="AC128" s="3"/>
    </row>
    <row r="129" ht="19.5" customHeight="1">
      <c r="A129" s="3" t="s">
        <v>2292</v>
      </c>
      <c r="B129" s="3" t="s">
        <v>498</v>
      </c>
      <c r="C129" s="3" t="s">
        <v>165</v>
      </c>
      <c r="D129" s="3" t="s">
        <v>19</v>
      </c>
      <c r="E129" s="3" t="s">
        <v>20</v>
      </c>
      <c r="F129" s="3">
        <f t="shared" si="1"/>
        <v>10</v>
      </c>
      <c r="G129" s="3">
        <f t="shared" si="2"/>
        <v>15</v>
      </c>
      <c r="H129" s="3" t="s">
        <v>73</v>
      </c>
      <c r="I129" s="3" t="s">
        <v>50</v>
      </c>
      <c r="J129" s="3" t="s">
        <v>2301</v>
      </c>
      <c r="K129" s="3" t="s">
        <v>2302</v>
      </c>
      <c r="L129" s="3" t="s">
        <v>2304</v>
      </c>
      <c r="M129" s="3" t="s">
        <v>90</v>
      </c>
      <c r="N129" s="3"/>
      <c r="O129" s="3"/>
      <c r="P129" s="3"/>
      <c r="Q129" s="3"/>
      <c r="R129" s="3"/>
      <c r="S129" s="3"/>
      <c r="T129" s="3"/>
      <c r="U129" s="3"/>
      <c r="V129" s="3"/>
      <c r="W129" s="3"/>
      <c r="X129" s="3"/>
      <c r="Y129" s="3"/>
      <c r="Z129" s="3"/>
      <c r="AA129" s="3"/>
      <c r="AB129" s="3"/>
      <c r="AC129" s="3"/>
    </row>
    <row r="130" ht="19.5" customHeight="1">
      <c r="A130" s="3" t="s">
        <v>2311</v>
      </c>
      <c r="B130" s="3" t="s">
        <v>38</v>
      </c>
      <c r="C130" s="3" t="s">
        <v>165</v>
      </c>
      <c r="D130" s="3" t="s">
        <v>19</v>
      </c>
      <c r="E130" s="3" t="s">
        <v>20</v>
      </c>
      <c r="F130" s="3">
        <f t="shared" si="1"/>
        <v>10</v>
      </c>
      <c r="G130" s="3">
        <f t="shared" si="2"/>
        <v>15</v>
      </c>
      <c r="H130" s="3" t="s">
        <v>73</v>
      </c>
      <c r="I130" s="3" t="s">
        <v>57</v>
      </c>
      <c r="J130" s="3" t="s">
        <v>2320</v>
      </c>
      <c r="K130" s="3" t="s">
        <v>2322</v>
      </c>
      <c r="L130" s="3" t="s">
        <v>2323</v>
      </c>
      <c r="M130" s="3" t="s">
        <v>35</v>
      </c>
      <c r="N130" s="3"/>
      <c r="O130" s="3"/>
      <c r="P130" s="3"/>
      <c r="Q130" s="3"/>
      <c r="R130" s="3"/>
      <c r="S130" s="3"/>
      <c r="T130" s="3"/>
      <c r="U130" s="3"/>
      <c r="V130" s="3"/>
      <c r="W130" s="3"/>
      <c r="X130" s="3"/>
      <c r="Y130" s="3"/>
      <c r="Z130" s="3"/>
      <c r="AA130" s="3"/>
      <c r="AB130" s="3"/>
      <c r="AC130" s="3"/>
    </row>
    <row r="131" ht="19.5" customHeight="1">
      <c r="A131" s="3" t="s">
        <v>2332</v>
      </c>
      <c r="B131" s="3" t="s">
        <v>2333</v>
      </c>
      <c r="C131" s="3" t="s">
        <v>165</v>
      </c>
      <c r="D131" s="3" t="s">
        <v>19</v>
      </c>
      <c r="E131" s="3" t="s">
        <v>20</v>
      </c>
      <c r="F131" s="3">
        <f t="shared" si="1"/>
        <v>10</v>
      </c>
      <c r="G131" s="3">
        <f t="shared" si="2"/>
        <v>15</v>
      </c>
      <c r="H131" s="3" t="s">
        <v>73</v>
      </c>
      <c r="I131" s="3" t="s">
        <v>69</v>
      </c>
      <c r="J131" s="3" t="s">
        <v>2340</v>
      </c>
      <c r="K131" s="3" t="s">
        <v>2341</v>
      </c>
      <c r="L131" s="3" t="s">
        <v>2343</v>
      </c>
      <c r="M131" s="3" t="s">
        <v>35</v>
      </c>
      <c r="N131" s="3"/>
      <c r="O131" s="3"/>
      <c r="P131" s="3"/>
      <c r="Q131" s="3"/>
      <c r="R131" s="3"/>
      <c r="S131" s="3"/>
      <c r="T131" s="3"/>
      <c r="U131" s="3"/>
      <c r="V131" s="3"/>
      <c r="W131" s="3"/>
      <c r="X131" s="3"/>
      <c r="Y131" s="3"/>
      <c r="Z131" s="3"/>
      <c r="AA131" s="3"/>
      <c r="AB131" s="3"/>
      <c r="AC131" s="3"/>
    </row>
    <row r="132" ht="19.5" customHeight="1">
      <c r="A132" s="3" t="s">
        <v>2350</v>
      </c>
      <c r="B132" s="3" t="s">
        <v>1425</v>
      </c>
      <c r="C132" s="3" t="s">
        <v>165</v>
      </c>
      <c r="D132" s="3" t="s">
        <v>19</v>
      </c>
      <c r="E132" s="3" t="s">
        <v>20</v>
      </c>
      <c r="F132" s="3">
        <f t="shared" si="1"/>
        <v>10</v>
      </c>
      <c r="G132" s="3">
        <f t="shared" si="2"/>
        <v>18</v>
      </c>
      <c r="H132" s="3" t="s">
        <v>95</v>
      </c>
      <c r="I132" s="3" t="s">
        <v>57</v>
      </c>
      <c r="J132" s="3" t="s">
        <v>2361</v>
      </c>
      <c r="K132" s="3" t="s">
        <v>2362</v>
      </c>
      <c r="L132" s="3" t="s">
        <v>2366</v>
      </c>
      <c r="M132" s="3" t="s">
        <v>35</v>
      </c>
      <c r="N132" s="3"/>
      <c r="O132" s="3"/>
      <c r="P132" s="3"/>
      <c r="Q132" s="3"/>
      <c r="R132" s="3"/>
      <c r="S132" s="3"/>
      <c r="T132" s="3"/>
      <c r="U132" s="3"/>
      <c r="V132" s="3"/>
      <c r="W132" s="3"/>
      <c r="X132" s="3"/>
      <c r="Y132" s="3"/>
      <c r="Z132" s="3"/>
      <c r="AA132" s="3"/>
      <c r="AB132" s="3"/>
      <c r="AC132" s="3"/>
    </row>
    <row r="133" ht="19.5" customHeight="1">
      <c r="A133" s="3" t="s">
        <v>2372</v>
      </c>
      <c r="B133" s="3" t="s">
        <v>535</v>
      </c>
      <c r="C133" s="3" t="s">
        <v>165</v>
      </c>
      <c r="D133" s="3" t="s">
        <v>19</v>
      </c>
      <c r="E133" s="3" t="s">
        <v>20</v>
      </c>
      <c r="F133" s="3">
        <f t="shared" si="1"/>
        <v>10</v>
      </c>
      <c r="G133" s="3">
        <f t="shared" si="2"/>
        <v>20</v>
      </c>
      <c r="H133" s="3" t="s">
        <v>48</v>
      </c>
      <c r="I133" s="3" t="s">
        <v>57</v>
      </c>
      <c r="J133" s="3" t="s">
        <v>2382</v>
      </c>
      <c r="K133" s="3" t="s">
        <v>2383</v>
      </c>
      <c r="L133" s="3" t="s">
        <v>2387</v>
      </c>
      <c r="M133" s="3" t="s">
        <v>41</v>
      </c>
      <c r="N133" s="3"/>
      <c r="O133" s="3"/>
      <c r="P133" s="3"/>
      <c r="Q133" s="3"/>
      <c r="R133" s="3"/>
      <c r="S133" s="3"/>
      <c r="T133" s="3"/>
      <c r="U133" s="3"/>
      <c r="V133" s="3"/>
      <c r="W133" s="3"/>
      <c r="X133" s="3"/>
      <c r="Y133" s="3"/>
      <c r="Z133" s="3"/>
      <c r="AA133" s="3"/>
      <c r="AB133" s="3"/>
      <c r="AC133" s="3"/>
    </row>
    <row r="134" ht="19.5" customHeight="1">
      <c r="A134" s="3" t="s">
        <v>1067</v>
      </c>
      <c r="B134" s="3" t="s">
        <v>1425</v>
      </c>
      <c r="C134" s="3" t="s">
        <v>165</v>
      </c>
      <c r="D134" s="3" t="s">
        <v>19</v>
      </c>
      <c r="E134" s="3" t="s">
        <v>20</v>
      </c>
      <c r="F134" s="3">
        <f t="shared" si="1"/>
        <v>10</v>
      </c>
      <c r="G134" s="3">
        <f t="shared" si="2"/>
        <v>18</v>
      </c>
      <c r="H134" s="3" t="s">
        <v>95</v>
      </c>
      <c r="I134" s="3" t="s">
        <v>57</v>
      </c>
      <c r="J134" s="3" t="s">
        <v>2361</v>
      </c>
      <c r="K134" s="3" t="s">
        <v>2398</v>
      </c>
      <c r="L134" s="3" t="s">
        <v>2401</v>
      </c>
      <c r="M134" s="3" t="s">
        <v>35</v>
      </c>
      <c r="N134" s="3"/>
      <c r="O134" s="3"/>
      <c r="P134" s="3"/>
      <c r="Q134" s="3"/>
      <c r="R134" s="3"/>
      <c r="S134" s="3"/>
      <c r="T134" s="3"/>
      <c r="U134" s="3"/>
      <c r="V134" s="3"/>
      <c r="W134" s="3"/>
      <c r="X134" s="3"/>
      <c r="Y134" s="3"/>
      <c r="Z134" s="3"/>
      <c r="AA134" s="3"/>
      <c r="AB134" s="3"/>
      <c r="AC134" s="3"/>
    </row>
    <row r="135" ht="19.5" customHeight="1">
      <c r="A135" s="3" t="s">
        <v>909</v>
      </c>
      <c r="B135" s="3" t="s">
        <v>1074</v>
      </c>
      <c r="C135" s="3" t="s">
        <v>165</v>
      </c>
      <c r="D135" s="3" t="s">
        <v>19</v>
      </c>
      <c r="E135" s="3" t="s">
        <v>20</v>
      </c>
      <c r="F135" s="3">
        <f t="shared" si="1"/>
        <v>10</v>
      </c>
      <c r="G135" s="3">
        <f t="shared" si="2"/>
        <v>18</v>
      </c>
      <c r="H135" s="3" t="s">
        <v>95</v>
      </c>
      <c r="I135" s="3" t="s">
        <v>57</v>
      </c>
      <c r="J135" s="3" t="s">
        <v>2413</v>
      </c>
      <c r="K135" s="3" t="s">
        <v>2414</v>
      </c>
      <c r="L135" s="3" t="s">
        <v>2415</v>
      </c>
      <c r="M135" s="3" t="s">
        <v>41</v>
      </c>
      <c r="N135" s="3"/>
      <c r="O135" s="3"/>
      <c r="P135" s="3"/>
      <c r="Q135" s="3"/>
      <c r="R135" s="3"/>
      <c r="S135" s="3"/>
      <c r="T135" s="3"/>
      <c r="U135" s="3"/>
      <c r="V135" s="3"/>
      <c r="W135" s="3"/>
      <c r="X135" s="3"/>
      <c r="Y135" s="3"/>
      <c r="Z135" s="3"/>
      <c r="AA135" s="3"/>
      <c r="AB135" s="3"/>
      <c r="AC135" s="3"/>
    </row>
    <row r="136" ht="19.5" customHeight="1">
      <c r="A136" s="3" t="s">
        <v>2421</v>
      </c>
      <c r="B136" s="3" t="s">
        <v>535</v>
      </c>
      <c r="C136" s="3" t="s">
        <v>165</v>
      </c>
      <c r="D136" s="3" t="s">
        <v>19</v>
      </c>
      <c r="E136" s="3" t="s">
        <v>21</v>
      </c>
      <c r="F136" s="3">
        <f t="shared" si="1"/>
        <v>10</v>
      </c>
      <c r="G136" s="3">
        <f t="shared" si="2"/>
        <v>15</v>
      </c>
      <c r="H136" s="3" t="s">
        <v>73</v>
      </c>
      <c r="I136" s="3" t="s">
        <v>50</v>
      </c>
      <c r="J136" s="3" t="s">
        <v>2431</v>
      </c>
      <c r="K136" s="3" t="s">
        <v>2432</v>
      </c>
      <c r="L136" s="3" t="s">
        <v>2434</v>
      </c>
      <c r="M136" s="3" t="s">
        <v>41</v>
      </c>
      <c r="N136" s="3"/>
      <c r="O136" s="3"/>
      <c r="P136" s="3"/>
      <c r="Q136" s="3"/>
      <c r="R136" s="3"/>
      <c r="S136" s="3"/>
      <c r="T136" s="3"/>
      <c r="U136" s="3"/>
      <c r="V136" s="3"/>
      <c r="W136" s="3"/>
      <c r="X136" s="3"/>
      <c r="Y136" s="3"/>
      <c r="Z136" s="3"/>
      <c r="AA136" s="3"/>
      <c r="AB136" s="3"/>
      <c r="AC136" s="3"/>
    </row>
    <row r="137" ht="19.5" customHeight="1">
      <c r="A137" s="3" t="s">
        <v>557</v>
      </c>
      <c r="B137" s="3" t="s">
        <v>592</v>
      </c>
      <c r="C137" s="3" t="s">
        <v>165</v>
      </c>
      <c r="D137" s="3" t="s">
        <v>19</v>
      </c>
      <c r="E137" s="3" t="s">
        <v>20</v>
      </c>
      <c r="F137" s="3">
        <f t="shared" si="1"/>
        <v>10</v>
      </c>
      <c r="G137" s="3">
        <f t="shared" si="2"/>
        <v>14</v>
      </c>
      <c r="H137" s="3" t="s">
        <v>2450</v>
      </c>
      <c r="I137" s="3" t="s">
        <v>57</v>
      </c>
      <c r="J137" s="3" t="s">
        <v>584</v>
      </c>
      <c r="K137" s="3" t="s">
        <v>2451</v>
      </c>
      <c r="L137" s="3" t="s">
        <v>2453</v>
      </c>
      <c r="M137" s="3" t="s">
        <v>27</v>
      </c>
      <c r="N137" s="3"/>
      <c r="O137" s="3"/>
      <c r="P137" s="3"/>
      <c r="Q137" s="3"/>
      <c r="R137" s="3"/>
      <c r="S137" s="3"/>
      <c r="T137" s="3"/>
      <c r="U137" s="3"/>
      <c r="V137" s="3"/>
      <c r="W137" s="3"/>
      <c r="X137" s="3"/>
      <c r="Y137" s="3"/>
      <c r="Z137" s="3"/>
      <c r="AA137" s="3"/>
      <c r="AB137" s="3"/>
      <c r="AC137" s="3"/>
    </row>
    <row r="138" ht="19.5" customHeight="1">
      <c r="A138" s="3" t="s">
        <v>2462</v>
      </c>
      <c r="B138" s="3" t="s">
        <v>2357</v>
      </c>
      <c r="C138" s="3" t="s">
        <v>165</v>
      </c>
      <c r="D138" s="3" t="s">
        <v>19</v>
      </c>
      <c r="E138" s="3" t="s">
        <v>127</v>
      </c>
      <c r="F138" s="3">
        <f t="shared" si="1"/>
        <v>10</v>
      </c>
      <c r="G138" s="3">
        <f t="shared" si="2"/>
        <v>18</v>
      </c>
      <c r="H138" s="3" t="s">
        <v>95</v>
      </c>
      <c r="I138" s="3" t="s">
        <v>69</v>
      </c>
      <c r="J138" s="3" t="s">
        <v>2469</v>
      </c>
      <c r="K138" s="3" t="s">
        <v>2471</v>
      </c>
      <c r="L138" s="3" t="s">
        <v>2472</v>
      </c>
      <c r="M138" s="3" t="s">
        <v>35</v>
      </c>
      <c r="N138" s="3"/>
      <c r="O138" s="3"/>
      <c r="P138" s="3"/>
      <c r="Q138" s="3"/>
      <c r="R138" s="3"/>
      <c r="S138" s="3"/>
      <c r="T138" s="3"/>
      <c r="U138" s="3"/>
      <c r="V138" s="3"/>
      <c r="W138" s="3"/>
      <c r="X138" s="3"/>
      <c r="Y138" s="3"/>
      <c r="Z138" s="3"/>
      <c r="AA138" s="3"/>
      <c r="AB138" s="3"/>
      <c r="AC138" s="3"/>
    </row>
    <row r="139" ht="19.5" customHeight="1">
      <c r="A139" s="3" t="s">
        <v>557</v>
      </c>
      <c r="B139" s="3" t="s">
        <v>38</v>
      </c>
      <c r="C139" s="3" t="s">
        <v>165</v>
      </c>
      <c r="D139" s="3" t="s">
        <v>19</v>
      </c>
      <c r="E139" s="3" t="s">
        <v>20</v>
      </c>
      <c r="F139" s="3">
        <f t="shared" si="1"/>
        <v>10</v>
      </c>
      <c r="G139" s="3">
        <f t="shared" si="2"/>
        <v>15</v>
      </c>
      <c r="H139" s="3" t="s">
        <v>73</v>
      </c>
      <c r="I139" s="3" t="s">
        <v>50</v>
      </c>
      <c r="J139" s="3" t="s">
        <v>2484</v>
      </c>
      <c r="K139" s="3" t="s">
        <v>2485</v>
      </c>
      <c r="L139" s="3" t="s">
        <v>2486</v>
      </c>
      <c r="M139" s="3" t="s">
        <v>35</v>
      </c>
      <c r="N139" s="3"/>
      <c r="O139" s="3"/>
      <c r="P139" s="3"/>
      <c r="Q139" s="3"/>
      <c r="R139" s="3"/>
      <c r="S139" s="3"/>
      <c r="T139" s="3"/>
      <c r="U139" s="3"/>
      <c r="V139" s="3"/>
      <c r="W139" s="3"/>
      <c r="X139" s="3"/>
      <c r="Y139" s="3"/>
      <c r="Z139" s="3"/>
      <c r="AA139" s="3"/>
      <c r="AB139" s="3"/>
      <c r="AC139" s="3"/>
    </row>
    <row r="140" ht="19.5" customHeight="1">
      <c r="A140" s="3" t="s">
        <v>2490</v>
      </c>
      <c r="B140" s="3" t="s">
        <v>362</v>
      </c>
      <c r="C140" s="3" t="s">
        <v>165</v>
      </c>
      <c r="D140" s="3" t="s">
        <v>19</v>
      </c>
      <c r="E140" s="3" t="s">
        <v>20</v>
      </c>
      <c r="F140" s="3">
        <f t="shared" si="1"/>
        <v>10</v>
      </c>
      <c r="G140" s="3">
        <f t="shared" si="2"/>
        <v>15</v>
      </c>
      <c r="H140" s="3" t="s">
        <v>73</v>
      </c>
      <c r="I140" s="3" t="s">
        <v>23</v>
      </c>
      <c r="J140" s="3" t="s">
        <v>355</v>
      </c>
      <c r="K140" s="3" t="s">
        <v>2499</v>
      </c>
      <c r="L140" s="3" t="s">
        <v>2501</v>
      </c>
      <c r="M140" s="3" t="s">
        <v>35</v>
      </c>
      <c r="N140" s="3"/>
      <c r="O140" s="3"/>
      <c r="P140" s="3"/>
      <c r="Q140" s="3"/>
      <c r="R140" s="3"/>
      <c r="S140" s="3"/>
      <c r="T140" s="3"/>
      <c r="U140" s="3"/>
      <c r="V140" s="3"/>
      <c r="W140" s="3"/>
      <c r="X140" s="3"/>
      <c r="Y140" s="3"/>
      <c r="Z140" s="3"/>
      <c r="AA140" s="3"/>
      <c r="AB140" s="3"/>
      <c r="AC140" s="3"/>
    </row>
    <row r="141" ht="19.5" customHeight="1">
      <c r="A141" s="3" t="s">
        <v>326</v>
      </c>
      <c r="B141" s="3" t="s">
        <v>2507</v>
      </c>
      <c r="C141" s="3" t="s">
        <v>165</v>
      </c>
      <c r="D141" s="3" t="s">
        <v>19</v>
      </c>
      <c r="E141" s="3" t="s">
        <v>20</v>
      </c>
      <c r="F141" s="3">
        <f t="shared" si="1"/>
        <v>10</v>
      </c>
      <c r="G141" s="3">
        <f t="shared" si="2"/>
        <v>15</v>
      </c>
      <c r="H141" s="3" t="s">
        <v>73</v>
      </c>
      <c r="I141" s="3" t="s">
        <v>57</v>
      </c>
      <c r="J141" s="3" t="s">
        <v>2510</v>
      </c>
      <c r="K141" s="3" t="s">
        <v>2512</v>
      </c>
      <c r="L141" s="3" t="s">
        <v>2515</v>
      </c>
      <c r="M141" s="3" t="s">
        <v>27</v>
      </c>
      <c r="N141" s="3"/>
      <c r="O141" s="3"/>
      <c r="P141" s="3"/>
      <c r="Q141" s="3"/>
      <c r="R141" s="3"/>
      <c r="S141" s="3"/>
      <c r="T141" s="3"/>
      <c r="U141" s="3"/>
      <c r="V141" s="3"/>
      <c r="W141" s="3"/>
      <c r="X141" s="3"/>
      <c r="Y141" s="3"/>
      <c r="Z141" s="3"/>
      <c r="AA141" s="3"/>
      <c r="AB141" s="3"/>
      <c r="AC141" s="3"/>
    </row>
    <row r="142" ht="19.5" customHeight="1">
      <c r="A142" s="3" t="s">
        <v>410</v>
      </c>
      <c r="B142" s="3" t="s">
        <v>1350</v>
      </c>
      <c r="C142" s="3" t="s">
        <v>165</v>
      </c>
      <c r="D142" s="3" t="s">
        <v>19</v>
      </c>
      <c r="E142" s="3" t="s">
        <v>20</v>
      </c>
      <c r="F142" s="3">
        <f t="shared" si="1"/>
        <v>10</v>
      </c>
      <c r="G142" s="3">
        <f t="shared" si="2"/>
        <v>15</v>
      </c>
      <c r="H142" s="3" t="s">
        <v>73</v>
      </c>
      <c r="I142" s="3" t="s">
        <v>50</v>
      </c>
      <c r="J142" s="3" t="s">
        <v>2539</v>
      </c>
      <c r="K142" s="3" t="s">
        <v>2540</v>
      </c>
      <c r="L142" s="3" t="s">
        <v>2543</v>
      </c>
      <c r="M142" s="3" t="s">
        <v>35</v>
      </c>
      <c r="N142" s="3"/>
      <c r="O142" s="3"/>
      <c r="P142" s="3"/>
      <c r="Q142" s="3"/>
      <c r="R142" s="3"/>
      <c r="S142" s="3"/>
      <c r="T142" s="3"/>
      <c r="U142" s="3"/>
      <c r="V142" s="3"/>
      <c r="W142" s="3"/>
      <c r="X142" s="3"/>
      <c r="Y142" s="3"/>
      <c r="Z142" s="3"/>
      <c r="AA142" s="3"/>
      <c r="AB142" s="3"/>
      <c r="AC142" s="3"/>
    </row>
    <row r="143" ht="19.5" customHeight="1">
      <c r="A143" s="3" t="s">
        <v>2551</v>
      </c>
      <c r="B143" s="3" t="s">
        <v>2554</v>
      </c>
      <c r="C143" s="3" t="s">
        <v>165</v>
      </c>
      <c r="D143" s="3" t="s">
        <v>19</v>
      </c>
      <c r="E143" s="3" t="s">
        <v>117</v>
      </c>
      <c r="F143" s="3">
        <f t="shared" si="1"/>
        <v>10</v>
      </c>
      <c r="G143" s="3">
        <f t="shared" si="2"/>
        <v>20</v>
      </c>
      <c r="H143" s="3" t="s">
        <v>48</v>
      </c>
      <c r="I143" s="3" t="s">
        <v>242</v>
      </c>
      <c r="J143" s="3" t="s">
        <v>2560</v>
      </c>
      <c r="K143" s="3" t="s">
        <v>2561</v>
      </c>
      <c r="L143" s="3" t="s">
        <v>2564</v>
      </c>
      <c r="M143" s="3" t="s">
        <v>27</v>
      </c>
      <c r="N143" s="3"/>
      <c r="O143" s="3"/>
      <c r="P143" s="3"/>
      <c r="Q143" s="3"/>
      <c r="R143" s="3"/>
      <c r="S143" s="3"/>
      <c r="T143" s="3"/>
      <c r="U143" s="3"/>
      <c r="V143" s="3"/>
      <c r="W143" s="3"/>
      <c r="X143" s="3"/>
      <c r="Y143" s="3"/>
      <c r="Z143" s="3"/>
      <c r="AA143" s="3"/>
      <c r="AB143" s="3"/>
      <c r="AC143" s="3"/>
    </row>
    <row r="144" ht="19.5" customHeight="1">
      <c r="A144" s="3" t="s">
        <v>557</v>
      </c>
      <c r="B144" s="3" t="s">
        <v>109</v>
      </c>
      <c r="C144" s="3" t="s">
        <v>165</v>
      </c>
      <c r="D144" s="3" t="s">
        <v>19</v>
      </c>
      <c r="E144" s="3" t="s">
        <v>20</v>
      </c>
      <c r="F144" s="3">
        <f t="shared" si="1"/>
        <v>10</v>
      </c>
      <c r="G144" s="3">
        <f t="shared" si="2"/>
        <v>16</v>
      </c>
      <c r="H144" s="3" t="s">
        <v>169</v>
      </c>
      <c r="I144" s="3" t="s">
        <v>50</v>
      </c>
      <c r="J144" s="3" t="s">
        <v>2588</v>
      </c>
      <c r="K144" s="3" t="s">
        <v>2590</v>
      </c>
      <c r="L144" s="3" t="s">
        <v>2592</v>
      </c>
      <c r="M144" s="3" t="s">
        <v>35</v>
      </c>
      <c r="N144" s="3"/>
      <c r="O144" s="3"/>
      <c r="P144" s="3"/>
      <c r="Q144" s="3"/>
      <c r="R144" s="3"/>
      <c r="S144" s="3"/>
      <c r="T144" s="3"/>
      <c r="U144" s="3"/>
      <c r="V144" s="3"/>
      <c r="W144" s="3"/>
      <c r="X144" s="3"/>
      <c r="Y144" s="3"/>
      <c r="Z144" s="3"/>
      <c r="AA144" s="3"/>
      <c r="AB144" s="3"/>
      <c r="AC144" s="3"/>
    </row>
    <row r="145" ht="19.5" customHeight="1">
      <c r="A145" s="3" t="s">
        <v>557</v>
      </c>
      <c r="B145" s="3" t="s">
        <v>2600</v>
      </c>
      <c r="C145" s="3" t="s">
        <v>165</v>
      </c>
      <c r="D145" s="3" t="s">
        <v>19</v>
      </c>
      <c r="E145" s="3" t="s">
        <v>20</v>
      </c>
      <c r="F145" s="3">
        <f t="shared" si="1"/>
        <v>10</v>
      </c>
      <c r="G145" s="3">
        <f t="shared" si="2"/>
        <v>18</v>
      </c>
      <c r="H145" s="3" t="s">
        <v>95</v>
      </c>
      <c r="I145" s="3" t="s">
        <v>57</v>
      </c>
      <c r="J145" s="3" t="s">
        <v>2614</v>
      </c>
      <c r="K145" s="3" t="s">
        <v>2242</v>
      </c>
      <c r="L145" s="3" t="s">
        <v>2622</v>
      </c>
      <c r="M145" s="3" t="s">
        <v>257</v>
      </c>
      <c r="N145" s="3"/>
      <c r="O145" s="3"/>
      <c r="P145" s="3"/>
      <c r="Q145" s="3"/>
      <c r="R145" s="3"/>
      <c r="S145" s="3"/>
      <c r="T145" s="3"/>
      <c r="U145" s="3"/>
      <c r="V145" s="3"/>
      <c r="W145" s="3"/>
      <c r="X145" s="3"/>
      <c r="Y145" s="3"/>
      <c r="Z145" s="3"/>
      <c r="AA145" s="3"/>
      <c r="AB145" s="3"/>
      <c r="AC145" s="3"/>
    </row>
    <row r="146" ht="19.5" customHeight="1">
      <c r="A146" s="3" t="s">
        <v>2628</v>
      </c>
      <c r="B146" s="3" t="s">
        <v>2630</v>
      </c>
      <c r="C146" s="3" t="s">
        <v>165</v>
      </c>
      <c r="D146" s="3" t="s">
        <v>19</v>
      </c>
      <c r="E146" s="3" t="s">
        <v>20</v>
      </c>
      <c r="F146" s="3">
        <f t="shared" si="1"/>
        <v>10</v>
      </c>
      <c r="G146" s="3">
        <f t="shared" si="2"/>
        <v>15</v>
      </c>
      <c r="H146" s="3" t="s">
        <v>73</v>
      </c>
      <c r="I146" s="3" t="s">
        <v>69</v>
      </c>
      <c r="J146" s="3" t="s">
        <v>2639</v>
      </c>
      <c r="K146" s="3" t="s">
        <v>2642</v>
      </c>
      <c r="L146" s="3" t="s">
        <v>2645</v>
      </c>
      <c r="M146" s="3" t="s">
        <v>159</v>
      </c>
      <c r="N146" s="3"/>
      <c r="O146" s="3"/>
      <c r="P146" s="3"/>
      <c r="Q146" s="3"/>
      <c r="R146" s="3"/>
      <c r="S146" s="3"/>
      <c r="T146" s="3"/>
      <c r="U146" s="3"/>
      <c r="V146" s="3"/>
      <c r="W146" s="3"/>
      <c r="X146" s="3"/>
      <c r="Y146" s="3"/>
      <c r="Z146" s="3"/>
      <c r="AA146" s="3"/>
      <c r="AB146" s="3"/>
      <c r="AC146" s="3"/>
    </row>
    <row r="147" ht="19.5" customHeight="1">
      <c r="A147" s="3" t="s">
        <v>326</v>
      </c>
      <c r="B147" s="3" t="s">
        <v>70</v>
      </c>
      <c r="C147" s="3" t="s">
        <v>165</v>
      </c>
      <c r="D147" s="3" t="s">
        <v>19</v>
      </c>
      <c r="E147" s="3" t="s">
        <v>21</v>
      </c>
      <c r="F147" s="3">
        <f t="shared" si="1"/>
        <v>10</v>
      </c>
      <c r="G147" s="3">
        <f t="shared" si="2"/>
        <v>15</v>
      </c>
      <c r="H147" s="3" t="s">
        <v>73</v>
      </c>
      <c r="I147" s="3" t="s">
        <v>50</v>
      </c>
      <c r="J147" s="3" t="s">
        <v>172</v>
      </c>
      <c r="K147" s="3" t="s">
        <v>2661</v>
      </c>
      <c r="L147" s="3" t="s">
        <v>2665</v>
      </c>
      <c r="M147" s="3" t="s">
        <v>27</v>
      </c>
      <c r="N147" s="3"/>
      <c r="O147" s="3"/>
      <c r="P147" s="3"/>
      <c r="Q147" s="3"/>
      <c r="R147" s="3"/>
      <c r="S147" s="3"/>
      <c r="T147" s="3"/>
      <c r="U147" s="3"/>
      <c r="V147" s="3"/>
      <c r="W147" s="3"/>
      <c r="X147" s="3"/>
      <c r="Y147" s="3"/>
      <c r="Z147" s="3"/>
      <c r="AA147" s="3"/>
      <c r="AB147" s="3"/>
      <c r="AC147" s="3"/>
    </row>
    <row r="148" ht="19.5" customHeight="1">
      <c r="A148" s="3" t="s">
        <v>2672</v>
      </c>
      <c r="B148" s="3" t="s">
        <v>362</v>
      </c>
      <c r="C148" s="3" t="s">
        <v>165</v>
      </c>
      <c r="D148" s="3" t="s">
        <v>19</v>
      </c>
      <c r="E148" s="3" t="s">
        <v>20</v>
      </c>
      <c r="F148" s="3">
        <f t="shared" si="1"/>
        <v>10</v>
      </c>
      <c r="G148" s="3">
        <f t="shared" si="2"/>
        <v>15</v>
      </c>
      <c r="H148" s="3" t="s">
        <v>73</v>
      </c>
      <c r="I148" s="3" t="s">
        <v>69</v>
      </c>
      <c r="J148" s="3" t="s">
        <v>355</v>
      </c>
      <c r="K148" s="3" t="s">
        <v>365</v>
      </c>
      <c r="L148" s="3" t="s">
        <v>2689</v>
      </c>
      <c r="M148" s="3" t="s">
        <v>35</v>
      </c>
      <c r="N148" s="3"/>
      <c r="O148" s="3"/>
      <c r="P148" s="3"/>
      <c r="Q148" s="3"/>
      <c r="R148" s="3"/>
      <c r="S148" s="3"/>
      <c r="T148" s="3"/>
      <c r="U148" s="3"/>
      <c r="V148" s="3"/>
      <c r="W148" s="3"/>
      <c r="X148" s="3"/>
      <c r="Y148" s="3"/>
      <c r="Z148" s="3"/>
      <c r="AA148" s="3"/>
      <c r="AB148" s="3"/>
      <c r="AC148" s="3"/>
    </row>
    <row r="149" ht="19.5" customHeight="1">
      <c r="A149" s="3" t="s">
        <v>2697</v>
      </c>
      <c r="B149" s="3" t="s">
        <v>362</v>
      </c>
      <c r="C149" s="3" t="s">
        <v>165</v>
      </c>
      <c r="D149" s="3" t="s">
        <v>19</v>
      </c>
      <c r="E149" s="3" t="s">
        <v>20</v>
      </c>
      <c r="F149" s="3">
        <f t="shared" si="1"/>
        <v>10</v>
      </c>
      <c r="G149" s="3">
        <f t="shared" si="2"/>
        <v>15</v>
      </c>
      <c r="H149" s="3" t="s">
        <v>73</v>
      </c>
      <c r="I149" s="3" t="s">
        <v>69</v>
      </c>
      <c r="J149" s="3" t="s">
        <v>355</v>
      </c>
      <c r="K149" s="3" t="s">
        <v>365</v>
      </c>
      <c r="L149" s="3" t="s">
        <v>2711</v>
      </c>
      <c r="M149" s="3" t="s">
        <v>35</v>
      </c>
      <c r="N149" s="3"/>
      <c r="O149" s="3"/>
      <c r="P149" s="3"/>
      <c r="Q149" s="3"/>
      <c r="R149" s="3"/>
      <c r="S149" s="3"/>
      <c r="T149" s="3"/>
      <c r="U149" s="3"/>
      <c r="V149" s="3"/>
      <c r="W149" s="3"/>
      <c r="X149" s="3"/>
      <c r="Y149" s="3"/>
      <c r="Z149" s="3"/>
      <c r="AA149" s="3"/>
      <c r="AB149" s="3"/>
      <c r="AC149" s="3"/>
    </row>
    <row r="150" ht="19.5" customHeight="1">
      <c r="A150" s="3" t="s">
        <v>940</v>
      </c>
      <c r="B150" s="3" t="s">
        <v>2718</v>
      </c>
      <c r="C150" s="3" t="s">
        <v>165</v>
      </c>
      <c r="D150" s="3" t="s">
        <v>19</v>
      </c>
      <c r="E150" s="3" t="s">
        <v>20</v>
      </c>
      <c r="F150" s="3">
        <f t="shared" si="1"/>
        <v>10</v>
      </c>
      <c r="G150" s="3">
        <f t="shared" si="2"/>
        <v>18</v>
      </c>
      <c r="H150" s="3" t="s">
        <v>95</v>
      </c>
      <c r="I150" s="3" t="s">
        <v>57</v>
      </c>
      <c r="J150" s="3" t="s">
        <v>2726</v>
      </c>
      <c r="K150" s="3" t="s">
        <v>2728</v>
      </c>
      <c r="L150" s="3" t="s">
        <v>2732</v>
      </c>
      <c r="M150" s="3" t="s">
        <v>35</v>
      </c>
      <c r="N150" s="3"/>
      <c r="O150" s="3"/>
      <c r="P150" s="3"/>
      <c r="Q150" s="3"/>
      <c r="R150" s="3"/>
      <c r="S150" s="3"/>
      <c r="T150" s="3"/>
      <c r="U150" s="3"/>
      <c r="V150" s="3"/>
      <c r="W150" s="3"/>
      <c r="X150" s="3"/>
      <c r="Y150" s="3"/>
      <c r="Z150" s="3"/>
      <c r="AA150" s="3"/>
      <c r="AB150" s="3"/>
      <c r="AC150" s="3"/>
    </row>
    <row r="151" ht="19.5" customHeight="1">
      <c r="A151" s="3" t="s">
        <v>2741</v>
      </c>
      <c r="B151" s="3" t="s">
        <v>2718</v>
      </c>
      <c r="C151" s="3" t="s">
        <v>165</v>
      </c>
      <c r="D151" s="3" t="s">
        <v>19</v>
      </c>
      <c r="E151" s="3" t="s">
        <v>20</v>
      </c>
      <c r="F151" s="3">
        <f t="shared" si="1"/>
        <v>10</v>
      </c>
      <c r="G151" s="3">
        <f t="shared" si="2"/>
        <v>20</v>
      </c>
      <c r="H151" s="3" t="s">
        <v>48</v>
      </c>
      <c r="I151" s="3" t="s">
        <v>57</v>
      </c>
      <c r="J151" s="3" t="s">
        <v>2726</v>
      </c>
      <c r="K151" s="3" t="s">
        <v>2754</v>
      </c>
      <c r="L151" s="3" t="s">
        <v>2757</v>
      </c>
      <c r="M151" s="3" t="s">
        <v>35</v>
      </c>
      <c r="N151" s="3"/>
      <c r="O151" s="3"/>
      <c r="P151" s="3"/>
      <c r="Q151" s="3"/>
      <c r="R151" s="3"/>
      <c r="S151" s="3"/>
      <c r="T151" s="3"/>
      <c r="U151" s="3"/>
      <c r="V151" s="3"/>
      <c r="W151" s="3"/>
      <c r="X151" s="3"/>
      <c r="Y151" s="3"/>
      <c r="Z151" s="3"/>
      <c r="AA151" s="3"/>
      <c r="AB151" s="3"/>
      <c r="AC151" s="3"/>
    </row>
    <row r="152" ht="19.5" customHeight="1">
      <c r="A152" s="3" t="s">
        <v>2767</v>
      </c>
      <c r="B152" s="3" t="s">
        <v>99</v>
      </c>
      <c r="C152" s="3" t="s">
        <v>165</v>
      </c>
      <c r="D152" s="3" t="s">
        <v>19</v>
      </c>
      <c r="E152" s="3" t="s">
        <v>20</v>
      </c>
      <c r="F152" s="3">
        <f t="shared" si="1"/>
        <v>10</v>
      </c>
      <c r="G152" s="3">
        <f t="shared" si="2"/>
        <v>15</v>
      </c>
      <c r="H152" s="3" t="s">
        <v>73</v>
      </c>
      <c r="I152" s="3" t="s">
        <v>57</v>
      </c>
      <c r="J152" s="3" t="s">
        <v>2779</v>
      </c>
      <c r="K152" s="3" t="s">
        <v>2780</v>
      </c>
      <c r="L152" s="3" t="s">
        <v>2781</v>
      </c>
      <c r="M152" s="3" t="s">
        <v>41</v>
      </c>
      <c r="N152" s="3"/>
      <c r="O152" s="3"/>
      <c r="P152" s="3"/>
      <c r="Q152" s="3"/>
      <c r="R152" s="3"/>
      <c r="S152" s="3"/>
      <c r="T152" s="3"/>
      <c r="U152" s="3"/>
      <c r="V152" s="3"/>
      <c r="W152" s="3"/>
      <c r="X152" s="3"/>
      <c r="Y152" s="3"/>
      <c r="Z152" s="3"/>
      <c r="AA152" s="3"/>
      <c r="AB152" s="3"/>
      <c r="AC152" s="3"/>
    </row>
    <row r="153" ht="19.5" customHeight="1">
      <c r="A153" s="3" t="s">
        <v>2789</v>
      </c>
      <c r="B153" s="3" t="s">
        <v>38</v>
      </c>
      <c r="C153" s="3" t="s">
        <v>165</v>
      </c>
      <c r="D153" s="3" t="s">
        <v>19</v>
      </c>
      <c r="E153" s="3" t="s">
        <v>20</v>
      </c>
      <c r="F153" s="3">
        <f t="shared" si="1"/>
        <v>10</v>
      </c>
      <c r="G153" s="3">
        <f t="shared" si="2"/>
        <v>20</v>
      </c>
      <c r="H153" s="3" t="s">
        <v>48</v>
      </c>
      <c r="I153" s="3" t="s">
        <v>50</v>
      </c>
      <c r="J153" s="3" t="s">
        <v>2808</v>
      </c>
      <c r="K153" s="3" t="s">
        <v>2809</v>
      </c>
      <c r="L153" s="3" t="s">
        <v>2810</v>
      </c>
      <c r="M153" s="3" t="s">
        <v>41</v>
      </c>
      <c r="N153" s="3"/>
      <c r="O153" s="3"/>
      <c r="P153" s="3"/>
      <c r="Q153" s="3"/>
      <c r="R153" s="3"/>
      <c r="S153" s="3"/>
      <c r="T153" s="3"/>
      <c r="U153" s="3"/>
      <c r="V153" s="3"/>
      <c r="W153" s="3"/>
      <c r="X153" s="3"/>
      <c r="Y153" s="3"/>
      <c r="Z153" s="3"/>
      <c r="AA153" s="3"/>
      <c r="AB153" s="3"/>
      <c r="AC153" s="3"/>
    </row>
    <row r="154" ht="19.5" customHeight="1">
      <c r="A154" s="3" t="s">
        <v>504</v>
      </c>
      <c r="B154" s="3" t="s">
        <v>1425</v>
      </c>
      <c r="C154" s="3" t="s">
        <v>165</v>
      </c>
      <c r="D154" s="3" t="s">
        <v>19</v>
      </c>
      <c r="E154" s="3" t="s">
        <v>20</v>
      </c>
      <c r="F154" s="3">
        <f t="shared" si="1"/>
        <v>10</v>
      </c>
      <c r="G154" s="3">
        <f t="shared" si="2"/>
        <v>15</v>
      </c>
      <c r="H154" s="3" t="s">
        <v>73</v>
      </c>
      <c r="I154" s="3" t="s">
        <v>50</v>
      </c>
      <c r="J154" s="3" t="s">
        <v>2829</v>
      </c>
      <c r="K154" s="3" t="s">
        <v>2831</v>
      </c>
      <c r="L154" s="3" t="s">
        <v>2835</v>
      </c>
      <c r="M154" s="3" t="s">
        <v>35</v>
      </c>
      <c r="N154" s="3"/>
      <c r="O154" s="3"/>
      <c r="P154" s="3"/>
      <c r="Q154" s="3"/>
      <c r="R154" s="3"/>
      <c r="S154" s="3"/>
      <c r="T154" s="3"/>
      <c r="U154" s="3"/>
      <c r="V154" s="3"/>
      <c r="W154" s="3"/>
      <c r="X154" s="3"/>
      <c r="Y154" s="3"/>
      <c r="Z154" s="3"/>
      <c r="AA154" s="3"/>
      <c r="AB154" s="3"/>
      <c r="AC154" s="3"/>
    </row>
    <row r="155" ht="19.5" customHeight="1">
      <c r="A155" s="3" t="s">
        <v>2841</v>
      </c>
      <c r="B155" s="3" t="s">
        <v>2843</v>
      </c>
      <c r="C155" s="3" t="s">
        <v>165</v>
      </c>
      <c r="D155" s="3" t="s">
        <v>19</v>
      </c>
      <c r="E155" s="3" t="s">
        <v>20</v>
      </c>
      <c r="F155" s="3">
        <f t="shared" si="1"/>
        <v>10</v>
      </c>
      <c r="G155" s="3">
        <f t="shared" si="2"/>
        <v>18</v>
      </c>
      <c r="H155" s="3" t="s">
        <v>95</v>
      </c>
      <c r="I155" s="3" t="s">
        <v>50</v>
      </c>
      <c r="J155" s="3" t="s">
        <v>2854</v>
      </c>
      <c r="K155" s="3" t="s">
        <v>2857</v>
      </c>
      <c r="L155" s="3" t="s">
        <v>2859</v>
      </c>
      <c r="M155" s="3" t="s">
        <v>41</v>
      </c>
      <c r="N155" s="3"/>
      <c r="O155" s="3"/>
      <c r="P155" s="3"/>
      <c r="Q155" s="3"/>
      <c r="R155" s="3"/>
      <c r="S155" s="3"/>
      <c r="T155" s="3"/>
      <c r="U155" s="3"/>
      <c r="V155" s="3"/>
      <c r="W155" s="3"/>
      <c r="X155" s="3"/>
      <c r="Y155" s="3"/>
      <c r="Z155" s="3"/>
      <c r="AA155" s="3"/>
      <c r="AB155" s="3"/>
      <c r="AC155" s="3"/>
    </row>
    <row r="156" ht="19.5" customHeight="1">
      <c r="A156" s="3" t="s">
        <v>811</v>
      </c>
      <c r="B156" s="3" t="s">
        <v>166</v>
      </c>
      <c r="C156" s="3" t="s">
        <v>165</v>
      </c>
      <c r="D156" s="3" t="s">
        <v>19</v>
      </c>
      <c r="E156" s="3" t="s">
        <v>20</v>
      </c>
      <c r="F156" s="3">
        <f t="shared" si="1"/>
        <v>10</v>
      </c>
      <c r="G156" s="3">
        <f t="shared" si="2"/>
        <v>15</v>
      </c>
      <c r="H156" s="3" t="s">
        <v>73</v>
      </c>
      <c r="I156" s="3" t="s">
        <v>57</v>
      </c>
      <c r="J156" s="3" t="s">
        <v>2876</v>
      </c>
      <c r="K156" s="3" t="s">
        <v>2878</v>
      </c>
      <c r="L156" s="3" t="s">
        <v>2881</v>
      </c>
      <c r="M156" s="3" t="s">
        <v>250</v>
      </c>
      <c r="N156" s="3"/>
      <c r="O156" s="3"/>
      <c r="P156" s="3"/>
      <c r="Q156" s="3"/>
      <c r="R156" s="3"/>
      <c r="S156" s="3"/>
      <c r="T156" s="3"/>
      <c r="U156" s="3"/>
      <c r="V156" s="3"/>
      <c r="W156" s="3"/>
      <c r="X156" s="3"/>
      <c r="Y156" s="3"/>
      <c r="Z156" s="3"/>
      <c r="AA156" s="3"/>
      <c r="AB156" s="3"/>
      <c r="AC156" s="3"/>
    </row>
    <row r="157" ht="19.5" customHeight="1">
      <c r="A157" s="3" t="s">
        <v>2889</v>
      </c>
      <c r="B157" s="3" t="s">
        <v>2075</v>
      </c>
      <c r="C157" s="3" t="s">
        <v>165</v>
      </c>
      <c r="D157" s="3" t="s">
        <v>19</v>
      </c>
      <c r="E157" s="3" t="s">
        <v>21</v>
      </c>
      <c r="F157" s="3">
        <f t="shared" si="1"/>
        <v>10</v>
      </c>
      <c r="G157" s="3">
        <f t="shared" si="2"/>
        <v>15</v>
      </c>
      <c r="H157" s="3" t="s">
        <v>73</v>
      </c>
      <c r="I157" s="3" t="s">
        <v>57</v>
      </c>
      <c r="J157" s="3" t="s">
        <v>2907</v>
      </c>
      <c r="K157" s="3" t="s">
        <v>2909</v>
      </c>
      <c r="L157" s="3" t="s">
        <v>2911</v>
      </c>
      <c r="M157" s="3" t="s">
        <v>35</v>
      </c>
      <c r="N157" s="3"/>
      <c r="O157" s="3"/>
      <c r="P157" s="3"/>
      <c r="Q157" s="3"/>
      <c r="R157" s="3"/>
      <c r="S157" s="3"/>
      <c r="T157" s="3"/>
      <c r="U157" s="3"/>
      <c r="V157" s="3"/>
      <c r="W157" s="3"/>
      <c r="X157" s="3"/>
      <c r="Y157" s="3"/>
      <c r="Z157" s="3"/>
      <c r="AA157" s="3"/>
      <c r="AB157" s="3"/>
      <c r="AC157" s="3"/>
    </row>
    <row r="158" ht="19.5" customHeight="1">
      <c r="A158" s="3" t="s">
        <v>2918</v>
      </c>
      <c r="B158" s="3" t="s">
        <v>2919</v>
      </c>
      <c r="C158" s="3" t="s">
        <v>165</v>
      </c>
      <c r="D158" s="3" t="s">
        <v>19</v>
      </c>
      <c r="E158" s="3" t="s">
        <v>21</v>
      </c>
      <c r="F158" s="3">
        <f t="shared" si="1"/>
        <v>10</v>
      </c>
      <c r="G158" s="3">
        <f t="shared" si="2"/>
        <v>20</v>
      </c>
      <c r="H158" s="3" t="s">
        <v>48</v>
      </c>
      <c r="I158" s="3" t="s">
        <v>69</v>
      </c>
      <c r="J158" s="3" t="s">
        <v>2930</v>
      </c>
      <c r="K158" s="3" t="s">
        <v>2932</v>
      </c>
      <c r="L158" s="3" t="s">
        <v>2935</v>
      </c>
      <c r="M158" s="3" t="s">
        <v>35</v>
      </c>
      <c r="N158" s="3"/>
      <c r="O158" s="3"/>
      <c r="P158" s="3"/>
      <c r="Q158" s="3"/>
      <c r="R158" s="3"/>
      <c r="S158" s="3"/>
      <c r="T158" s="3"/>
      <c r="U158" s="3"/>
      <c r="V158" s="3"/>
      <c r="W158" s="3"/>
      <c r="X158" s="3"/>
      <c r="Y158" s="3"/>
      <c r="Z158" s="3"/>
      <c r="AA158" s="3"/>
      <c r="AB158" s="3"/>
      <c r="AC158" s="3"/>
    </row>
    <row r="159" ht="19.5" customHeight="1">
      <c r="A159" s="3" t="s">
        <v>2943</v>
      </c>
      <c r="B159" s="3" t="s">
        <v>673</v>
      </c>
      <c r="C159" s="3" t="s">
        <v>165</v>
      </c>
      <c r="D159" s="3" t="s">
        <v>19</v>
      </c>
      <c r="E159" s="3" t="s">
        <v>20</v>
      </c>
      <c r="F159" s="3">
        <f t="shared" si="1"/>
        <v>10</v>
      </c>
      <c r="G159" s="3">
        <f t="shared" si="2"/>
        <v>20</v>
      </c>
      <c r="H159" s="3" t="s">
        <v>48</v>
      </c>
      <c r="I159" s="3" t="s">
        <v>50</v>
      </c>
      <c r="J159" s="3" t="s">
        <v>2950</v>
      </c>
      <c r="K159" s="3" t="s">
        <v>2952</v>
      </c>
      <c r="L159" s="3" t="s">
        <v>2954</v>
      </c>
      <c r="M159" s="3" t="s">
        <v>41</v>
      </c>
      <c r="N159" s="3"/>
      <c r="O159" s="3"/>
      <c r="P159" s="3"/>
      <c r="Q159" s="3"/>
      <c r="R159" s="3"/>
      <c r="S159" s="3"/>
      <c r="T159" s="3"/>
      <c r="U159" s="3"/>
      <c r="V159" s="3"/>
      <c r="W159" s="3"/>
      <c r="X159" s="3"/>
      <c r="Y159" s="3"/>
      <c r="Z159" s="3"/>
      <c r="AA159" s="3"/>
      <c r="AB159" s="3"/>
      <c r="AC159" s="3"/>
    </row>
    <row r="160" ht="19.5" customHeight="1">
      <c r="A160" s="3" t="s">
        <v>2960</v>
      </c>
      <c r="B160" s="3" t="s">
        <v>38</v>
      </c>
      <c r="C160" s="3" t="s">
        <v>165</v>
      </c>
      <c r="D160" s="3" t="s">
        <v>19</v>
      </c>
      <c r="E160" s="3" t="s">
        <v>20</v>
      </c>
      <c r="F160" s="3">
        <f t="shared" si="1"/>
        <v>10</v>
      </c>
      <c r="G160" s="3">
        <f t="shared" si="2"/>
        <v>15</v>
      </c>
      <c r="H160" s="3" t="s">
        <v>73</v>
      </c>
      <c r="I160" s="3" t="s">
        <v>57</v>
      </c>
      <c r="J160" s="3" t="s">
        <v>162</v>
      </c>
      <c r="K160" s="3" t="s">
        <v>2975</v>
      </c>
      <c r="L160" s="3" t="s">
        <v>2976</v>
      </c>
      <c r="M160" s="3" t="s">
        <v>27</v>
      </c>
      <c r="N160" s="3"/>
      <c r="O160" s="3"/>
      <c r="P160" s="3"/>
      <c r="Q160" s="3"/>
      <c r="R160" s="3"/>
      <c r="S160" s="3"/>
      <c r="T160" s="3"/>
      <c r="U160" s="3"/>
      <c r="V160" s="3"/>
      <c r="W160" s="3"/>
      <c r="X160" s="3"/>
      <c r="Y160" s="3"/>
      <c r="Z160" s="3"/>
      <c r="AA160" s="3"/>
      <c r="AB160" s="3"/>
      <c r="AC160" s="3"/>
    </row>
    <row r="161" ht="19.5" customHeight="1">
      <c r="A161" s="3" t="s">
        <v>326</v>
      </c>
      <c r="B161" s="3" t="s">
        <v>264</v>
      </c>
      <c r="C161" s="3" t="s">
        <v>165</v>
      </c>
      <c r="D161" s="3" t="s">
        <v>19</v>
      </c>
      <c r="E161" s="3" t="s">
        <v>21</v>
      </c>
      <c r="F161" s="3">
        <f t="shared" si="1"/>
        <v>10</v>
      </c>
      <c r="G161" s="3">
        <f t="shared" si="2"/>
        <v>15</v>
      </c>
      <c r="H161" s="3" t="s">
        <v>73</v>
      </c>
      <c r="I161" s="3" t="s">
        <v>50</v>
      </c>
      <c r="J161" s="3" t="s">
        <v>2999</v>
      </c>
      <c r="K161" s="3" t="s">
        <v>3001</v>
      </c>
      <c r="L161" s="3" t="s">
        <v>3002</v>
      </c>
      <c r="M161" s="3" t="s">
        <v>159</v>
      </c>
      <c r="N161" s="3"/>
      <c r="O161" s="3"/>
      <c r="P161" s="3"/>
      <c r="Q161" s="3"/>
      <c r="R161" s="3"/>
      <c r="S161" s="3"/>
      <c r="T161" s="3"/>
      <c r="U161" s="3"/>
      <c r="V161" s="3"/>
      <c r="W161" s="3"/>
      <c r="X161" s="3"/>
      <c r="Y161" s="3"/>
      <c r="Z161" s="3"/>
      <c r="AA161" s="3"/>
      <c r="AB161" s="3"/>
      <c r="AC161" s="3"/>
    </row>
    <row r="162" ht="19.5" customHeight="1">
      <c r="A162" s="3" t="s">
        <v>3007</v>
      </c>
      <c r="B162" s="3" t="s">
        <v>3008</v>
      </c>
      <c r="C162" s="3" t="s">
        <v>165</v>
      </c>
      <c r="D162" s="3" t="s">
        <v>19</v>
      </c>
      <c r="E162" s="3" t="s">
        <v>20</v>
      </c>
      <c r="F162" s="3">
        <f t="shared" si="1"/>
        <v>10</v>
      </c>
      <c r="G162" s="3">
        <f t="shared" si="2"/>
        <v>20</v>
      </c>
      <c r="H162" s="3" t="s">
        <v>48</v>
      </c>
      <c r="I162" s="3" t="s">
        <v>57</v>
      </c>
      <c r="J162" s="3" t="s">
        <v>3016</v>
      </c>
      <c r="K162" s="3" t="s">
        <v>3020</v>
      </c>
      <c r="L162" s="3" t="s">
        <v>3021</v>
      </c>
      <c r="M162" s="3" t="s">
        <v>41</v>
      </c>
      <c r="N162" s="3"/>
      <c r="O162" s="3"/>
      <c r="P162" s="3"/>
      <c r="Q162" s="3"/>
      <c r="R162" s="3"/>
      <c r="S162" s="3"/>
      <c r="T162" s="3"/>
      <c r="U162" s="3"/>
      <c r="V162" s="3"/>
      <c r="W162" s="3"/>
      <c r="X162" s="3"/>
      <c r="Y162" s="3"/>
      <c r="Z162" s="3"/>
      <c r="AA162" s="3"/>
      <c r="AB162" s="3"/>
      <c r="AC162" s="3"/>
    </row>
    <row r="163" ht="19.5" customHeight="1">
      <c r="A163" s="3" t="s">
        <v>909</v>
      </c>
      <c r="B163" s="3" t="s">
        <v>3027</v>
      </c>
      <c r="C163" s="3" t="s">
        <v>165</v>
      </c>
      <c r="D163" s="3" t="s">
        <v>19</v>
      </c>
      <c r="E163" s="3" t="s">
        <v>20</v>
      </c>
      <c r="F163" s="3">
        <f t="shared" si="1"/>
        <v>10</v>
      </c>
      <c r="G163" s="3">
        <f t="shared" si="2"/>
        <v>15</v>
      </c>
      <c r="H163" s="3" t="s">
        <v>73</v>
      </c>
      <c r="I163" s="3" t="s">
        <v>57</v>
      </c>
      <c r="J163" s="3" t="s">
        <v>3036</v>
      </c>
      <c r="K163" s="3" t="s">
        <v>3037</v>
      </c>
      <c r="L163" s="3" t="s">
        <v>3039</v>
      </c>
      <c r="M163" s="3" t="s">
        <v>41</v>
      </c>
      <c r="N163" s="3"/>
      <c r="O163" s="3"/>
      <c r="P163" s="3"/>
      <c r="Q163" s="3"/>
      <c r="R163" s="3"/>
      <c r="S163" s="3"/>
      <c r="T163" s="3"/>
      <c r="U163" s="3"/>
      <c r="V163" s="3"/>
      <c r="W163" s="3"/>
      <c r="X163" s="3"/>
      <c r="Y163" s="3"/>
      <c r="Z163" s="3"/>
      <c r="AA163" s="3"/>
      <c r="AB163" s="3"/>
      <c r="AC163" s="3"/>
    </row>
    <row r="164" ht="19.5" customHeight="1">
      <c r="A164" s="3" t="s">
        <v>3046</v>
      </c>
      <c r="B164" s="3" t="s">
        <v>3048</v>
      </c>
      <c r="C164" s="3" t="s">
        <v>165</v>
      </c>
      <c r="D164" s="3" t="s">
        <v>19</v>
      </c>
      <c r="E164" s="3" t="s">
        <v>20</v>
      </c>
      <c r="F164" s="3">
        <f t="shared" si="1"/>
        <v>10</v>
      </c>
      <c r="G164" s="3">
        <f t="shared" si="2"/>
        <v>20</v>
      </c>
      <c r="H164" s="3" t="s">
        <v>48</v>
      </c>
      <c r="I164" s="3" t="s">
        <v>69</v>
      </c>
      <c r="J164" s="3" t="s">
        <v>3056</v>
      </c>
      <c r="K164" s="3" t="s">
        <v>166</v>
      </c>
      <c r="L164" s="3" t="s">
        <v>3058</v>
      </c>
      <c r="M164" s="3" t="s">
        <v>35</v>
      </c>
      <c r="N164" s="3"/>
      <c r="O164" s="3"/>
      <c r="P164" s="3"/>
      <c r="Q164" s="3"/>
      <c r="R164" s="3"/>
      <c r="S164" s="3"/>
      <c r="T164" s="3"/>
      <c r="U164" s="3"/>
      <c r="V164" s="3"/>
      <c r="W164" s="3"/>
      <c r="X164" s="3"/>
      <c r="Y164" s="3"/>
      <c r="Z164" s="3"/>
      <c r="AA164" s="3"/>
      <c r="AB164" s="3"/>
      <c r="AC164" s="3"/>
    </row>
    <row r="165" ht="19.5" customHeight="1">
      <c r="A165" s="3" t="s">
        <v>3065</v>
      </c>
      <c r="B165" s="3" t="s">
        <v>3066</v>
      </c>
      <c r="C165" s="3" t="s">
        <v>165</v>
      </c>
      <c r="D165" s="3" t="s">
        <v>19</v>
      </c>
      <c r="E165" s="3" t="s">
        <v>21</v>
      </c>
      <c r="F165" s="3">
        <f t="shared" si="1"/>
        <v>10</v>
      </c>
      <c r="G165" s="3">
        <f t="shared" si="2"/>
        <v>20</v>
      </c>
      <c r="H165" s="3" t="s">
        <v>48</v>
      </c>
      <c r="I165" s="3" t="s">
        <v>57</v>
      </c>
      <c r="J165" s="3" t="s">
        <v>3074</v>
      </c>
      <c r="K165" s="3" t="s">
        <v>3075</v>
      </c>
      <c r="L165" s="3" t="s">
        <v>3076</v>
      </c>
      <c r="M165" s="3" t="s">
        <v>35</v>
      </c>
      <c r="N165" s="3"/>
      <c r="O165" s="3"/>
      <c r="P165" s="3"/>
      <c r="Q165" s="3"/>
      <c r="R165" s="3"/>
      <c r="S165" s="3"/>
      <c r="T165" s="3"/>
      <c r="U165" s="3"/>
      <c r="V165" s="3"/>
      <c r="W165" s="3"/>
      <c r="X165" s="3"/>
      <c r="Y165" s="3"/>
      <c r="Z165" s="3"/>
      <c r="AA165" s="3"/>
      <c r="AB165" s="3"/>
      <c r="AC165" s="3"/>
    </row>
    <row r="166" ht="19.5" customHeight="1">
      <c r="A166" s="3" t="s">
        <v>811</v>
      </c>
      <c r="B166" s="3" t="s">
        <v>3083</v>
      </c>
      <c r="C166" s="3" t="s">
        <v>165</v>
      </c>
      <c r="D166" s="3" t="s">
        <v>19</v>
      </c>
      <c r="E166" s="3" t="s">
        <v>20</v>
      </c>
      <c r="F166" s="3">
        <f t="shared" si="1"/>
        <v>10</v>
      </c>
      <c r="G166" s="3">
        <f t="shared" si="2"/>
        <v>15</v>
      </c>
      <c r="H166" s="3" t="s">
        <v>73</v>
      </c>
      <c r="I166" s="3" t="s">
        <v>57</v>
      </c>
      <c r="J166" s="3" t="s">
        <v>3095</v>
      </c>
      <c r="K166" s="3" t="s">
        <v>3097</v>
      </c>
      <c r="L166" s="3" t="s">
        <v>3099</v>
      </c>
      <c r="M166" s="3" t="s">
        <v>41</v>
      </c>
      <c r="N166" s="3"/>
      <c r="O166" s="3"/>
      <c r="P166" s="3"/>
      <c r="Q166" s="3"/>
      <c r="R166" s="3"/>
      <c r="S166" s="3"/>
      <c r="T166" s="3"/>
      <c r="U166" s="3"/>
      <c r="V166" s="3"/>
      <c r="W166" s="3"/>
      <c r="X166" s="3"/>
      <c r="Y166" s="3"/>
      <c r="Z166" s="3"/>
      <c r="AA166" s="3"/>
      <c r="AB166" s="3"/>
      <c r="AC166" s="3"/>
    </row>
    <row r="167" ht="19.5" customHeight="1">
      <c r="A167" s="3" t="s">
        <v>3109</v>
      </c>
      <c r="B167" s="3" t="s">
        <v>3112</v>
      </c>
      <c r="C167" s="3" t="s">
        <v>165</v>
      </c>
      <c r="D167" s="3" t="s">
        <v>19</v>
      </c>
      <c r="E167" s="3" t="s">
        <v>20</v>
      </c>
      <c r="F167" s="3">
        <f t="shared" si="1"/>
        <v>10</v>
      </c>
      <c r="G167" s="3">
        <f t="shared" si="2"/>
        <v>20</v>
      </c>
      <c r="H167" s="3" t="s">
        <v>48</v>
      </c>
      <c r="I167" s="3" t="s">
        <v>50</v>
      </c>
      <c r="J167" s="3" t="s">
        <v>3123</v>
      </c>
      <c r="K167" s="3" t="s">
        <v>3125</v>
      </c>
      <c r="L167" s="3" t="s">
        <v>3127</v>
      </c>
      <c r="M167" s="3" t="s">
        <v>35</v>
      </c>
      <c r="N167" s="3"/>
      <c r="O167" s="3"/>
      <c r="P167" s="3"/>
      <c r="Q167" s="3"/>
      <c r="R167" s="3"/>
      <c r="S167" s="3"/>
      <c r="T167" s="3"/>
      <c r="U167" s="3"/>
      <c r="V167" s="3"/>
      <c r="W167" s="3"/>
      <c r="X167" s="3"/>
      <c r="Y167" s="3"/>
      <c r="Z167" s="3"/>
      <c r="AA167" s="3"/>
      <c r="AB167" s="3"/>
      <c r="AC167" s="3"/>
    </row>
    <row r="168" ht="19.5" customHeight="1">
      <c r="A168" s="3" t="s">
        <v>557</v>
      </c>
      <c r="B168" s="3" t="s">
        <v>549</v>
      </c>
      <c r="C168" s="3" t="s">
        <v>165</v>
      </c>
      <c r="D168" s="3" t="s">
        <v>19</v>
      </c>
      <c r="E168" s="3" t="s">
        <v>20</v>
      </c>
      <c r="F168" s="3">
        <f t="shared" si="1"/>
        <v>10</v>
      </c>
      <c r="G168" s="3">
        <f t="shared" si="2"/>
        <v>20</v>
      </c>
      <c r="H168" s="3" t="s">
        <v>48</v>
      </c>
      <c r="I168" s="3" t="s">
        <v>57</v>
      </c>
      <c r="J168" s="3" t="s">
        <v>3143</v>
      </c>
      <c r="K168" s="3" t="s">
        <v>3144</v>
      </c>
      <c r="L168" s="3" t="s">
        <v>3146</v>
      </c>
      <c r="M168" s="3" t="s">
        <v>35</v>
      </c>
      <c r="N168" s="3"/>
      <c r="O168" s="3"/>
      <c r="P168" s="3"/>
      <c r="Q168" s="3"/>
      <c r="R168" s="3"/>
      <c r="S168" s="3"/>
      <c r="T168" s="3"/>
      <c r="U168" s="3"/>
      <c r="V168" s="3"/>
      <c r="W168" s="3"/>
      <c r="X168" s="3"/>
      <c r="Y168" s="3"/>
      <c r="Z168" s="3"/>
      <c r="AA168" s="3"/>
      <c r="AB168" s="3"/>
      <c r="AC168" s="3"/>
    </row>
    <row r="169" ht="19.5" customHeight="1">
      <c r="A169" s="3" t="s">
        <v>3155</v>
      </c>
      <c r="B169" s="3" t="s">
        <v>776</v>
      </c>
      <c r="C169" s="3" t="s">
        <v>165</v>
      </c>
      <c r="D169" s="3" t="s">
        <v>19</v>
      </c>
      <c r="E169" s="3" t="s">
        <v>20</v>
      </c>
      <c r="F169" s="3">
        <f t="shared" si="1"/>
        <v>10</v>
      </c>
      <c r="G169" s="3">
        <f t="shared" si="2"/>
        <v>20</v>
      </c>
      <c r="H169" s="3" t="s">
        <v>48</v>
      </c>
      <c r="I169" s="3" t="s">
        <v>69</v>
      </c>
      <c r="J169" s="3" t="s">
        <v>3157</v>
      </c>
      <c r="K169" s="3" t="s">
        <v>3158</v>
      </c>
      <c r="L169" s="3" t="s">
        <v>3160</v>
      </c>
      <c r="M169" s="3" t="s">
        <v>159</v>
      </c>
      <c r="N169" s="3"/>
      <c r="O169" s="3"/>
      <c r="P169" s="3"/>
      <c r="Q169" s="3"/>
      <c r="R169" s="3"/>
      <c r="S169" s="3"/>
      <c r="T169" s="3"/>
      <c r="U169" s="3"/>
      <c r="V169" s="3"/>
      <c r="W169" s="3"/>
      <c r="X169" s="3"/>
      <c r="Y169" s="3"/>
      <c r="Z169" s="3"/>
      <c r="AA169" s="3"/>
      <c r="AB169" s="3"/>
      <c r="AC169" s="3"/>
    </row>
    <row r="170" ht="19.5" customHeight="1">
      <c r="A170" s="3" t="s">
        <v>3163</v>
      </c>
      <c r="B170" s="3" t="s">
        <v>1085</v>
      </c>
      <c r="C170" s="3" t="s">
        <v>165</v>
      </c>
      <c r="D170" s="3" t="s">
        <v>19</v>
      </c>
      <c r="E170" s="3" t="s">
        <v>127</v>
      </c>
      <c r="F170" s="3">
        <f t="shared" si="1"/>
        <v>10</v>
      </c>
      <c r="G170" s="3">
        <f t="shared" si="2"/>
        <v>15</v>
      </c>
      <c r="H170" s="3" t="s">
        <v>73</v>
      </c>
      <c r="I170" s="3" t="s">
        <v>50</v>
      </c>
      <c r="J170" s="3" t="s">
        <v>3171</v>
      </c>
      <c r="K170" s="3" t="s">
        <v>166</v>
      </c>
      <c r="L170" s="3" t="s">
        <v>3174</v>
      </c>
      <c r="M170" s="3" t="s">
        <v>159</v>
      </c>
      <c r="N170" s="3"/>
      <c r="O170" s="3"/>
      <c r="P170" s="3"/>
      <c r="Q170" s="3"/>
      <c r="R170" s="3"/>
      <c r="S170" s="3"/>
      <c r="T170" s="3"/>
      <c r="U170" s="3"/>
      <c r="V170" s="3"/>
      <c r="W170" s="3"/>
      <c r="X170" s="3"/>
      <c r="Y170" s="3"/>
      <c r="Z170" s="3"/>
      <c r="AA170" s="3"/>
      <c r="AB170" s="3"/>
      <c r="AC170" s="3"/>
    </row>
    <row r="171" ht="19.5" customHeight="1">
      <c r="A171" s="3" t="s">
        <v>3179</v>
      </c>
      <c r="B171" s="3" t="s">
        <v>3181</v>
      </c>
      <c r="C171" s="3" t="s">
        <v>165</v>
      </c>
      <c r="D171" s="3" t="s">
        <v>19</v>
      </c>
      <c r="E171" s="3" t="s">
        <v>20</v>
      </c>
      <c r="F171" s="3">
        <f t="shared" si="1"/>
        <v>10</v>
      </c>
      <c r="G171" s="3">
        <f t="shared" si="2"/>
        <v>15</v>
      </c>
      <c r="H171" s="3" t="s">
        <v>73</v>
      </c>
      <c r="I171" s="3" t="s">
        <v>23</v>
      </c>
      <c r="J171" s="3" t="s">
        <v>3189</v>
      </c>
      <c r="K171" s="3" t="s">
        <v>3191</v>
      </c>
      <c r="L171" s="3" t="s">
        <v>3192</v>
      </c>
      <c r="M171" s="3" t="s">
        <v>257</v>
      </c>
      <c r="N171" s="3"/>
      <c r="O171" s="3"/>
      <c r="P171" s="3"/>
      <c r="Q171" s="3"/>
      <c r="R171" s="3"/>
      <c r="S171" s="3"/>
      <c r="T171" s="3"/>
      <c r="U171" s="3"/>
      <c r="V171" s="3"/>
      <c r="W171" s="3"/>
      <c r="X171" s="3"/>
      <c r="Y171" s="3"/>
      <c r="Z171" s="3"/>
      <c r="AA171" s="3"/>
      <c r="AB171" s="3"/>
      <c r="AC171" s="3"/>
    </row>
    <row r="172" ht="19.5" customHeight="1">
      <c r="A172" s="3" t="s">
        <v>3199</v>
      </c>
      <c r="B172" s="3" t="s">
        <v>3201</v>
      </c>
      <c r="C172" s="3" t="s">
        <v>165</v>
      </c>
      <c r="D172" s="3" t="s">
        <v>19</v>
      </c>
      <c r="E172" s="3" t="s">
        <v>20</v>
      </c>
      <c r="F172" s="3">
        <f t="shared" si="1"/>
        <v>10</v>
      </c>
      <c r="G172" s="3">
        <f t="shared" si="2"/>
        <v>20</v>
      </c>
      <c r="H172" s="3" t="s">
        <v>48</v>
      </c>
      <c r="I172" s="3" t="s">
        <v>57</v>
      </c>
      <c r="J172" s="3" t="s">
        <v>3208</v>
      </c>
      <c r="K172" s="3" t="s">
        <v>3210</v>
      </c>
      <c r="L172" s="3" t="s">
        <v>3212</v>
      </c>
      <c r="M172" s="3" t="s">
        <v>159</v>
      </c>
      <c r="N172" s="3"/>
      <c r="O172" s="3"/>
      <c r="P172" s="3"/>
      <c r="Q172" s="3"/>
      <c r="R172" s="3"/>
      <c r="S172" s="3"/>
      <c r="T172" s="3"/>
      <c r="U172" s="3"/>
      <c r="V172" s="3"/>
      <c r="W172" s="3"/>
      <c r="X172" s="3"/>
      <c r="Y172" s="3"/>
      <c r="Z172" s="3"/>
      <c r="AA172" s="3"/>
      <c r="AB172" s="3"/>
      <c r="AC172" s="3"/>
    </row>
    <row r="173" ht="19.5" customHeight="1">
      <c r="A173" s="3" t="s">
        <v>3219</v>
      </c>
      <c r="B173" s="3" t="s">
        <v>38</v>
      </c>
      <c r="C173" s="3" t="s">
        <v>165</v>
      </c>
      <c r="D173" s="3" t="s">
        <v>19</v>
      </c>
      <c r="E173" s="3" t="s">
        <v>21</v>
      </c>
      <c r="F173" s="3">
        <f t="shared" si="1"/>
        <v>10</v>
      </c>
      <c r="G173" s="3">
        <f t="shared" si="2"/>
        <v>15</v>
      </c>
      <c r="H173" s="3" t="s">
        <v>73</v>
      </c>
      <c r="I173" s="3" t="s">
        <v>50</v>
      </c>
      <c r="J173" s="3" t="s">
        <v>162</v>
      </c>
      <c r="K173" s="3" t="s">
        <v>3227</v>
      </c>
      <c r="L173" s="3" t="s">
        <v>3229</v>
      </c>
      <c r="M173" s="3" t="s">
        <v>27</v>
      </c>
      <c r="N173" s="3"/>
      <c r="O173" s="3"/>
      <c r="P173" s="3"/>
      <c r="Q173" s="3"/>
      <c r="R173" s="3"/>
      <c r="S173" s="3"/>
      <c r="T173" s="3"/>
      <c r="U173" s="3"/>
      <c r="V173" s="3"/>
      <c r="W173" s="3"/>
      <c r="X173" s="3"/>
      <c r="Y173" s="3"/>
      <c r="Z173" s="3"/>
      <c r="AA173" s="3"/>
      <c r="AB173" s="3"/>
      <c r="AC173" s="3"/>
    </row>
    <row r="174" ht="19.5" customHeight="1">
      <c r="A174" s="3" t="s">
        <v>85</v>
      </c>
      <c r="B174" s="3" t="s">
        <v>3237</v>
      </c>
      <c r="C174" s="3" t="s">
        <v>165</v>
      </c>
      <c r="D174" s="3" t="s">
        <v>19</v>
      </c>
      <c r="E174" s="3" t="s">
        <v>21</v>
      </c>
      <c r="F174" s="3">
        <f t="shared" si="1"/>
        <v>10</v>
      </c>
      <c r="G174" s="3">
        <f t="shared" si="2"/>
        <v>15</v>
      </c>
      <c r="H174" s="3" t="s">
        <v>73</v>
      </c>
      <c r="I174" s="3" t="s">
        <v>50</v>
      </c>
      <c r="J174" s="3" t="s">
        <v>3244</v>
      </c>
      <c r="K174" s="3" t="s">
        <v>3246</v>
      </c>
      <c r="L174" s="3" t="s">
        <v>3248</v>
      </c>
      <c r="M174" s="3" t="s">
        <v>35</v>
      </c>
      <c r="N174" s="3"/>
      <c r="O174" s="3"/>
      <c r="P174" s="3"/>
      <c r="Q174" s="3"/>
      <c r="R174" s="3"/>
      <c r="S174" s="3"/>
      <c r="T174" s="3"/>
      <c r="U174" s="3"/>
      <c r="V174" s="3"/>
      <c r="W174" s="3"/>
      <c r="X174" s="3"/>
      <c r="Y174" s="3"/>
      <c r="Z174" s="3"/>
      <c r="AA174" s="3"/>
      <c r="AB174" s="3"/>
      <c r="AC174" s="3"/>
    </row>
    <row r="175" ht="19.5" customHeight="1">
      <c r="A175" s="3" t="s">
        <v>3257</v>
      </c>
      <c r="B175" s="3" t="s">
        <v>686</v>
      </c>
      <c r="C175" s="3" t="s">
        <v>165</v>
      </c>
      <c r="D175" s="3" t="s">
        <v>19</v>
      </c>
      <c r="E175" s="3" t="s">
        <v>20</v>
      </c>
      <c r="F175" s="3">
        <f t="shared" si="1"/>
        <v>10</v>
      </c>
      <c r="G175" s="3">
        <f t="shared" si="2"/>
        <v>15</v>
      </c>
      <c r="H175" s="3" t="s">
        <v>73</v>
      </c>
      <c r="I175" s="3" t="s">
        <v>57</v>
      </c>
      <c r="J175" s="3" t="s">
        <v>681</v>
      </c>
      <c r="K175" s="3" t="s">
        <v>3266</v>
      </c>
      <c r="L175" s="3" t="s">
        <v>3267</v>
      </c>
      <c r="M175" s="3" t="s">
        <v>35</v>
      </c>
      <c r="N175" s="3"/>
      <c r="O175" s="3"/>
      <c r="P175" s="3"/>
      <c r="Q175" s="3"/>
      <c r="R175" s="3"/>
      <c r="S175" s="3"/>
      <c r="T175" s="3"/>
      <c r="U175" s="3"/>
      <c r="V175" s="3"/>
      <c r="W175" s="3"/>
      <c r="X175" s="3"/>
      <c r="Y175" s="3"/>
      <c r="Z175" s="3"/>
      <c r="AA175" s="3"/>
      <c r="AB175" s="3"/>
      <c r="AC175" s="3"/>
    </row>
    <row r="176" ht="19.5" customHeight="1">
      <c r="A176" s="3" t="s">
        <v>940</v>
      </c>
      <c r="B176" s="3" t="s">
        <v>3276</v>
      </c>
      <c r="C176" s="3" t="s">
        <v>165</v>
      </c>
      <c r="D176" s="3" t="s">
        <v>19</v>
      </c>
      <c r="E176" s="3" t="s">
        <v>20</v>
      </c>
      <c r="F176" s="3">
        <f t="shared" si="1"/>
        <v>10</v>
      </c>
      <c r="G176" s="3">
        <f t="shared" si="2"/>
        <v>15</v>
      </c>
      <c r="H176" s="3" t="s">
        <v>73</v>
      </c>
      <c r="I176" s="3" t="s">
        <v>69</v>
      </c>
      <c r="J176" s="3" t="s">
        <v>3284</v>
      </c>
      <c r="K176" s="3" t="s">
        <v>3285</v>
      </c>
      <c r="L176" s="3" t="s">
        <v>3287</v>
      </c>
      <c r="M176" s="3" t="s">
        <v>27</v>
      </c>
      <c r="N176" s="3"/>
      <c r="O176" s="3"/>
      <c r="P176" s="3"/>
      <c r="Q176" s="3"/>
      <c r="R176" s="3"/>
      <c r="S176" s="3"/>
      <c r="T176" s="3"/>
      <c r="U176" s="3"/>
      <c r="V176" s="3"/>
      <c r="W176" s="3"/>
      <c r="X176" s="3"/>
      <c r="Y176" s="3"/>
      <c r="Z176" s="3"/>
      <c r="AA176" s="3"/>
      <c r="AB176" s="3"/>
      <c r="AC176" s="3"/>
    </row>
    <row r="177" ht="19.5" customHeight="1">
      <c r="A177" s="3" t="s">
        <v>3296</v>
      </c>
      <c r="B177" s="3" t="s">
        <v>52</v>
      </c>
      <c r="C177" s="3" t="s">
        <v>165</v>
      </c>
      <c r="D177" s="3" t="s">
        <v>19</v>
      </c>
      <c r="E177" s="3" t="s">
        <v>21</v>
      </c>
      <c r="F177" s="3">
        <f t="shared" si="1"/>
        <v>10</v>
      </c>
      <c r="G177" s="3">
        <f t="shared" si="2"/>
        <v>20</v>
      </c>
      <c r="H177" s="3" t="s">
        <v>48</v>
      </c>
      <c r="I177" s="3" t="s">
        <v>50</v>
      </c>
      <c r="J177" s="3" t="s">
        <v>3305</v>
      </c>
      <c r="K177" s="3" t="s">
        <v>3306</v>
      </c>
      <c r="L177" s="3" t="s">
        <v>3308</v>
      </c>
      <c r="M177" s="3" t="s">
        <v>27</v>
      </c>
      <c r="N177" s="3"/>
      <c r="O177" s="3"/>
      <c r="P177" s="3"/>
      <c r="Q177" s="3"/>
      <c r="R177" s="3"/>
      <c r="S177" s="3"/>
      <c r="T177" s="3"/>
      <c r="U177" s="3"/>
      <c r="V177" s="3"/>
      <c r="W177" s="3"/>
      <c r="X177" s="3"/>
      <c r="Y177" s="3"/>
      <c r="Z177" s="3"/>
      <c r="AA177" s="3"/>
      <c r="AB177" s="3"/>
      <c r="AC177" s="3"/>
    </row>
    <row r="178" ht="19.5" customHeight="1">
      <c r="A178" s="3" t="s">
        <v>326</v>
      </c>
      <c r="B178" s="3" t="s">
        <v>686</v>
      </c>
      <c r="C178" s="3" t="s">
        <v>165</v>
      </c>
      <c r="D178" s="3" t="s">
        <v>19</v>
      </c>
      <c r="E178" s="3" t="s">
        <v>20</v>
      </c>
      <c r="F178" s="3">
        <f t="shared" si="1"/>
        <v>10</v>
      </c>
      <c r="G178" s="3">
        <f t="shared" si="2"/>
        <v>15</v>
      </c>
      <c r="H178" s="3" t="s">
        <v>73</v>
      </c>
      <c r="I178" s="3" t="s">
        <v>57</v>
      </c>
      <c r="J178" s="3" t="s">
        <v>681</v>
      </c>
      <c r="K178" s="3" t="s">
        <v>3266</v>
      </c>
      <c r="L178" s="3" t="s">
        <v>3334</v>
      </c>
      <c r="M178" s="3" t="s">
        <v>35</v>
      </c>
      <c r="N178" s="3"/>
      <c r="O178" s="3"/>
      <c r="P178" s="3"/>
      <c r="Q178" s="3"/>
      <c r="R178" s="3"/>
      <c r="S178" s="3"/>
      <c r="T178" s="3"/>
      <c r="U178" s="3"/>
      <c r="V178" s="3"/>
      <c r="W178" s="3"/>
      <c r="X178" s="3"/>
      <c r="Y178" s="3"/>
      <c r="Z178" s="3"/>
      <c r="AA178" s="3"/>
      <c r="AB178" s="3"/>
      <c r="AC178" s="3"/>
    </row>
    <row r="179" ht="19.5" customHeight="1">
      <c r="A179" s="3" t="s">
        <v>3340</v>
      </c>
      <c r="B179" s="3" t="s">
        <v>1051</v>
      </c>
      <c r="C179" s="3" t="s">
        <v>165</v>
      </c>
      <c r="D179" s="3" t="s">
        <v>19</v>
      </c>
      <c r="E179" s="3" t="s">
        <v>20</v>
      </c>
      <c r="F179" s="3">
        <f t="shared" si="1"/>
        <v>10</v>
      </c>
      <c r="G179" s="3">
        <f t="shared" si="2"/>
        <v>15</v>
      </c>
      <c r="H179" s="3" t="s">
        <v>73</v>
      </c>
      <c r="I179" s="3" t="s">
        <v>23</v>
      </c>
      <c r="J179" s="3" t="s">
        <v>3153</v>
      </c>
      <c r="K179" s="3" t="s">
        <v>3350</v>
      </c>
      <c r="L179" s="3" t="s">
        <v>3351</v>
      </c>
      <c r="M179" s="3" t="s">
        <v>27</v>
      </c>
      <c r="N179" s="3"/>
      <c r="O179" s="3"/>
      <c r="P179" s="3"/>
      <c r="Q179" s="3"/>
      <c r="R179" s="3"/>
      <c r="S179" s="3"/>
      <c r="T179" s="3"/>
      <c r="U179" s="3"/>
      <c r="V179" s="3"/>
      <c r="W179" s="3"/>
      <c r="X179" s="3"/>
      <c r="Y179" s="3"/>
      <c r="Z179" s="3"/>
      <c r="AA179" s="3"/>
      <c r="AB179" s="3"/>
      <c r="AC179" s="3"/>
    </row>
    <row r="180" ht="19.5" customHeight="1">
      <c r="A180" s="3" t="s">
        <v>3356</v>
      </c>
      <c r="B180" s="3" t="s">
        <v>38</v>
      </c>
      <c r="C180" s="3" t="s">
        <v>165</v>
      </c>
      <c r="D180" s="3" t="s">
        <v>19</v>
      </c>
      <c r="E180" s="3" t="s">
        <v>20</v>
      </c>
      <c r="F180" s="3">
        <f t="shared" si="1"/>
        <v>10</v>
      </c>
      <c r="G180" s="3">
        <f t="shared" si="2"/>
        <v>20</v>
      </c>
      <c r="H180" s="3" t="s">
        <v>48</v>
      </c>
      <c r="I180" s="3" t="s">
        <v>57</v>
      </c>
      <c r="J180" s="3" t="s">
        <v>162</v>
      </c>
      <c r="K180" s="3" t="s">
        <v>3361</v>
      </c>
      <c r="L180" s="3" t="s">
        <v>3363</v>
      </c>
      <c r="M180" s="3" t="s">
        <v>27</v>
      </c>
      <c r="N180" s="3"/>
      <c r="O180" s="3"/>
      <c r="P180" s="3"/>
      <c r="Q180" s="3"/>
      <c r="R180" s="3"/>
      <c r="S180" s="3"/>
      <c r="T180" s="3"/>
      <c r="U180" s="3"/>
      <c r="V180" s="3"/>
      <c r="W180" s="3"/>
      <c r="X180" s="3"/>
      <c r="Y180" s="3"/>
      <c r="Z180" s="3"/>
      <c r="AA180" s="3"/>
      <c r="AB180" s="3"/>
      <c r="AC180" s="3"/>
    </row>
    <row r="181" ht="19.5" customHeight="1">
      <c r="A181" s="3" t="s">
        <v>3370</v>
      </c>
      <c r="B181" s="3" t="s">
        <v>52</v>
      </c>
      <c r="C181" s="3" t="s">
        <v>165</v>
      </c>
      <c r="D181" s="3" t="s">
        <v>19</v>
      </c>
      <c r="E181" s="3" t="s">
        <v>21</v>
      </c>
      <c r="F181" s="3">
        <f t="shared" si="1"/>
        <v>10</v>
      </c>
      <c r="G181" s="3">
        <f t="shared" si="2"/>
        <v>20</v>
      </c>
      <c r="H181" s="3" t="s">
        <v>48</v>
      </c>
      <c r="I181" s="3" t="s">
        <v>57</v>
      </c>
      <c r="J181" s="3" t="s">
        <v>3305</v>
      </c>
      <c r="K181" s="3" t="s">
        <v>3306</v>
      </c>
      <c r="L181" s="3" t="s">
        <v>3377</v>
      </c>
      <c r="M181" s="3" t="s">
        <v>27</v>
      </c>
      <c r="N181" s="3"/>
      <c r="O181" s="3"/>
      <c r="P181" s="3"/>
      <c r="Q181" s="3"/>
      <c r="R181" s="3"/>
      <c r="S181" s="3"/>
      <c r="T181" s="3"/>
      <c r="U181" s="3"/>
      <c r="V181" s="3"/>
      <c r="W181" s="3"/>
      <c r="X181" s="3"/>
      <c r="Y181" s="3"/>
      <c r="Z181" s="3"/>
      <c r="AA181" s="3"/>
      <c r="AB181" s="3"/>
      <c r="AC181" s="3"/>
    </row>
    <row r="182" ht="19.5" customHeight="1">
      <c r="A182" s="3" t="s">
        <v>3380</v>
      </c>
      <c r="B182" s="3" t="s">
        <v>38</v>
      </c>
      <c r="C182" s="3" t="s">
        <v>165</v>
      </c>
      <c r="D182" s="3" t="s">
        <v>19</v>
      </c>
      <c r="E182" s="3" t="s">
        <v>20</v>
      </c>
      <c r="F182" s="3">
        <f t="shared" si="1"/>
        <v>10</v>
      </c>
      <c r="G182" s="3">
        <f t="shared" si="2"/>
        <v>15</v>
      </c>
      <c r="H182" s="3" t="s">
        <v>73</v>
      </c>
      <c r="I182" s="3" t="s">
        <v>50</v>
      </c>
      <c r="J182" s="3" t="s">
        <v>162</v>
      </c>
      <c r="K182" s="3" t="s">
        <v>3389</v>
      </c>
      <c r="L182" s="3" t="s">
        <v>3391</v>
      </c>
      <c r="M182" s="3" t="s">
        <v>27</v>
      </c>
      <c r="N182" s="3"/>
      <c r="O182" s="3"/>
      <c r="P182" s="3"/>
      <c r="Q182" s="3"/>
      <c r="R182" s="3"/>
      <c r="S182" s="3"/>
      <c r="T182" s="3"/>
      <c r="U182" s="3"/>
      <c r="V182" s="3"/>
      <c r="W182" s="3"/>
      <c r="X182" s="3"/>
      <c r="Y182" s="3"/>
      <c r="Z182" s="3"/>
      <c r="AA182" s="3"/>
      <c r="AB182" s="3"/>
      <c r="AC182" s="3"/>
    </row>
    <row r="183" ht="19.5" customHeight="1">
      <c r="A183" s="3" t="s">
        <v>326</v>
      </c>
      <c r="B183" s="3" t="s">
        <v>3297</v>
      </c>
      <c r="C183" s="3" t="s">
        <v>165</v>
      </c>
      <c r="D183" s="3" t="s">
        <v>19</v>
      </c>
      <c r="E183" s="3" t="s">
        <v>20</v>
      </c>
      <c r="F183" s="3">
        <f t="shared" si="1"/>
        <v>10</v>
      </c>
      <c r="G183" s="3">
        <f t="shared" si="2"/>
        <v>15</v>
      </c>
      <c r="H183" s="3" t="s">
        <v>73</v>
      </c>
      <c r="I183" s="3" t="s">
        <v>57</v>
      </c>
      <c r="J183" s="3" t="s">
        <v>3405</v>
      </c>
      <c r="K183" s="3" t="s">
        <v>3406</v>
      </c>
      <c r="L183" s="3" t="s">
        <v>3408</v>
      </c>
      <c r="M183" s="3" t="s">
        <v>35</v>
      </c>
      <c r="N183" s="3"/>
      <c r="O183" s="3"/>
      <c r="P183" s="3"/>
      <c r="Q183" s="3"/>
      <c r="R183" s="3"/>
      <c r="S183" s="3"/>
      <c r="T183" s="3"/>
      <c r="U183" s="3"/>
      <c r="V183" s="3"/>
      <c r="W183" s="3"/>
      <c r="X183" s="3"/>
      <c r="Y183" s="3"/>
      <c r="Z183" s="3"/>
      <c r="AA183" s="3"/>
      <c r="AB183" s="3"/>
      <c r="AC183" s="3"/>
    </row>
    <row r="184" ht="19.5" customHeight="1">
      <c r="A184" s="3" t="s">
        <v>3414</v>
      </c>
      <c r="B184" s="3" t="s">
        <v>686</v>
      </c>
      <c r="C184" s="3" t="s">
        <v>165</v>
      </c>
      <c r="D184" s="3" t="s">
        <v>19</v>
      </c>
      <c r="E184" s="3" t="s">
        <v>20</v>
      </c>
      <c r="F184" s="3">
        <f t="shared" si="1"/>
        <v>10</v>
      </c>
      <c r="G184" s="3">
        <f t="shared" si="2"/>
        <v>15</v>
      </c>
      <c r="H184" s="3" t="s">
        <v>73</v>
      </c>
      <c r="I184" s="3" t="s">
        <v>57</v>
      </c>
      <c r="J184" s="3" t="s">
        <v>681</v>
      </c>
      <c r="K184" s="3" t="s">
        <v>3422</v>
      </c>
      <c r="L184" s="3" t="s">
        <v>3424</v>
      </c>
      <c r="M184" s="3" t="s">
        <v>35</v>
      </c>
      <c r="N184" s="3"/>
      <c r="O184" s="3"/>
      <c r="P184" s="3"/>
      <c r="Q184" s="3"/>
      <c r="R184" s="3"/>
      <c r="S184" s="3"/>
      <c r="T184" s="3"/>
      <c r="U184" s="3"/>
      <c r="V184" s="3"/>
      <c r="W184" s="3"/>
      <c r="X184" s="3"/>
      <c r="Y184" s="3"/>
      <c r="Z184" s="3"/>
      <c r="AA184" s="3"/>
      <c r="AB184" s="3"/>
      <c r="AC184" s="3"/>
    </row>
    <row r="185" ht="19.5" customHeight="1">
      <c r="A185" s="3" t="s">
        <v>1427</v>
      </c>
      <c r="B185" s="3" t="s">
        <v>556</v>
      </c>
      <c r="C185" s="3" t="s">
        <v>165</v>
      </c>
      <c r="D185" s="3" t="s">
        <v>19</v>
      </c>
      <c r="E185" s="3" t="s">
        <v>20</v>
      </c>
      <c r="F185" s="3">
        <f t="shared" si="1"/>
        <v>10</v>
      </c>
      <c r="G185" s="3">
        <f t="shared" si="2"/>
        <v>15</v>
      </c>
      <c r="H185" s="3" t="s">
        <v>73</v>
      </c>
      <c r="I185" s="3" t="s">
        <v>57</v>
      </c>
      <c r="J185" s="3" t="s">
        <v>3441</v>
      </c>
      <c r="K185" s="3" t="s">
        <v>3443</v>
      </c>
      <c r="L185" s="3" t="s">
        <v>2781</v>
      </c>
      <c r="M185" s="3" t="s">
        <v>35</v>
      </c>
      <c r="N185" s="3"/>
      <c r="O185" s="3"/>
      <c r="P185" s="3"/>
      <c r="Q185" s="3"/>
      <c r="R185" s="3"/>
      <c r="S185" s="3"/>
      <c r="T185" s="3"/>
      <c r="U185" s="3"/>
      <c r="V185" s="3"/>
      <c r="W185" s="3"/>
      <c r="X185" s="3"/>
      <c r="Y185" s="3"/>
      <c r="Z185" s="3"/>
      <c r="AA185" s="3"/>
      <c r="AB185" s="3"/>
      <c r="AC185" s="3"/>
    </row>
    <row r="186" ht="19.5" customHeight="1">
      <c r="A186" s="3" t="s">
        <v>3451</v>
      </c>
      <c r="B186" s="3" t="s">
        <v>686</v>
      </c>
      <c r="C186" s="3" t="s">
        <v>165</v>
      </c>
      <c r="D186" s="3" t="s">
        <v>19</v>
      </c>
      <c r="E186" s="3" t="s">
        <v>20</v>
      </c>
      <c r="F186" s="3">
        <f t="shared" si="1"/>
        <v>10</v>
      </c>
      <c r="G186" s="3">
        <f t="shared" si="2"/>
        <v>15</v>
      </c>
      <c r="H186" s="3" t="s">
        <v>73</v>
      </c>
      <c r="I186" s="3" t="s">
        <v>57</v>
      </c>
      <c r="J186" s="3" t="s">
        <v>681</v>
      </c>
      <c r="K186" s="3" t="s">
        <v>3422</v>
      </c>
      <c r="L186" s="3" t="s">
        <v>3458</v>
      </c>
      <c r="M186" s="3" t="s">
        <v>35</v>
      </c>
      <c r="N186" s="3"/>
      <c r="O186" s="3"/>
      <c r="P186" s="3"/>
      <c r="Q186" s="3"/>
      <c r="R186" s="3"/>
      <c r="S186" s="3"/>
      <c r="T186" s="3"/>
      <c r="U186" s="3"/>
      <c r="V186" s="3"/>
      <c r="W186" s="3"/>
      <c r="X186" s="3"/>
      <c r="Y186" s="3"/>
      <c r="Z186" s="3"/>
      <c r="AA186" s="3"/>
      <c r="AB186" s="3"/>
      <c r="AC186" s="3"/>
    </row>
    <row r="187" ht="19.5" customHeight="1">
      <c r="A187" s="3" t="s">
        <v>3257</v>
      </c>
      <c r="B187" s="3" t="s">
        <v>686</v>
      </c>
      <c r="C187" s="3" t="s">
        <v>165</v>
      </c>
      <c r="D187" s="3" t="s">
        <v>19</v>
      </c>
      <c r="E187" s="3" t="s">
        <v>20</v>
      </c>
      <c r="F187" s="3">
        <f t="shared" si="1"/>
        <v>10</v>
      </c>
      <c r="G187" s="3">
        <f t="shared" si="2"/>
        <v>15</v>
      </c>
      <c r="H187" s="3" t="s">
        <v>73</v>
      </c>
      <c r="I187" s="3" t="s">
        <v>57</v>
      </c>
      <c r="J187" s="3" t="s">
        <v>681</v>
      </c>
      <c r="K187" s="3" t="s">
        <v>3468</v>
      </c>
      <c r="L187" s="3" t="s">
        <v>3469</v>
      </c>
      <c r="M187" s="3" t="s">
        <v>35</v>
      </c>
      <c r="N187" s="3"/>
      <c r="O187" s="3"/>
      <c r="P187" s="3"/>
      <c r="Q187" s="3"/>
      <c r="R187" s="3"/>
      <c r="S187" s="3"/>
      <c r="T187" s="3"/>
      <c r="U187" s="3"/>
      <c r="V187" s="3"/>
      <c r="W187" s="3"/>
      <c r="X187" s="3"/>
      <c r="Y187" s="3"/>
      <c r="Z187" s="3"/>
      <c r="AA187" s="3"/>
      <c r="AB187" s="3"/>
      <c r="AC187" s="3"/>
    </row>
    <row r="188" ht="19.5" customHeight="1">
      <c r="A188" s="3" t="s">
        <v>3475</v>
      </c>
      <c r="B188" s="3" t="s">
        <v>109</v>
      </c>
      <c r="C188" s="3" t="s">
        <v>165</v>
      </c>
      <c r="D188" s="3" t="s">
        <v>19</v>
      </c>
      <c r="E188" s="3" t="s">
        <v>21</v>
      </c>
      <c r="F188" s="3">
        <f t="shared" si="1"/>
        <v>10</v>
      </c>
      <c r="G188" s="3">
        <f t="shared" si="2"/>
        <v>15</v>
      </c>
      <c r="H188" s="3" t="s">
        <v>73</v>
      </c>
      <c r="I188" s="3" t="s">
        <v>57</v>
      </c>
      <c r="J188" s="3" t="s">
        <v>3168</v>
      </c>
      <c r="K188" s="3" t="s">
        <v>3484</v>
      </c>
      <c r="L188" s="3" t="s">
        <v>3486</v>
      </c>
      <c r="M188" s="3" t="s">
        <v>41</v>
      </c>
      <c r="N188" s="3"/>
      <c r="O188" s="3"/>
      <c r="P188" s="3"/>
      <c r="Q188" s="3"/>
      <c r="R188" s="3"/>
      <c r="S188" s="3"/>
      <c r="T188" s="3"/>
      <c r="U188" s="3"/>
      <c r="V188" s="3"/>
      <c r="W188" s="3"/>
      <c r="X188" s="3"/>
      <c r="Y188" s="3"/>
      <c r="Z188" s="3"/>
      <c r="AA188" s="3"/>
      <c r="AB188" s="3"/>
      <c r="AC188" s="3"/>
    </row>
    <row r="189" ht="19.5" customHeight="1">
      <c r="A189" s="3" t="s">
        <v>326</v>
      </c>
      <c r="B189" s="3" t="s">
        <v>3495</v>
      </c>
      <c r="C189" s="3" t="s">
        <v>165</v>
      </c>
      <c r="D189" s="3" t="s">
        <v>19</v>
      </c>
      <c r="E189" s="3" t="s">
        <v>20</v>
      </c>
      <c r="F189" s="3">
        <f t="shared" si="1"/>
        <v>10</v>
      </c>
      <c r="G189" s="3">
        <f t="shared" si="2"/>
        <v>20</v>
      </c>
      <c r="H189" s="3" t="s">
        <v>48</v>
      </c>
      <c r="I189" s="3" t="s">
        <v>50</v>
      </c>
      <c r="J189" s="3" t="s">
        <v>3501</v>
      </c>
      <c r="K189" s="3" t="s">
        <v>3503</v>
      </c>
      <c r="L189" s="3" t="s">
        <v>3506</v>
      </c>
      <c r="M189" s="3" t="s">
        <v>41</v>
      </c>
      <c r="N189" s="3"/>
      <c r="O189" s="3"/>
      <c r="P189" s="3"/>
      <c r="Q189" s="3"/>
      <c r="R189" s="3"/>
      <c r="S189" s="3"/>
      <c r="T189" s="3"/>
      <c r="U189" s="3"/>
      <c r="V189" s="3"/>
      <c r="W189" s="3"/>
      <c r="X189" s="3"/>
      <c r="Y189" s="3"/>
      <c r="Z189" s="3"/>
      <c r="AA189" s="3"/>
      <c r="AB189" s="3"/>
      <c r="AC189" s="3"/>
    </row>
    <row r="190" ht="19.5" customHeight="1">
      <c r="A190" s="3" t="s">
        <v>3507</v>
      </c>
      <c r="B190" s="3" t="s">
        <v>423</v>
      </c>
      <c r="C190" s="3" t="s">
        <v>165</v>
      </c>
      <c r="D190" s="3" t="s">
        <v>19</v>
      </c>
      <c r="E190" s="3" t="s">
        <v>21</v>
      </c>
      <c r="F190" s="3">
        <f t="shared" si="1"/>
        <v>10</v>
      </c>
      <c r="G190" s="3">
        <f t="shared" si="2"/>
        <v>15</v>
      </c>
      <c r="H190" s="3" t="s">
        <v>73</v>
      </c>
      <c r="I190" s="3" t="s">
        <v>50</v>
      </c>
      <c r="J190" s="3" t="s">
        <v>3510</v>
      </c>
      <c r="K190" s="3" t="s">
        <v>3511</v>
      </c>
      <c r="L190" s="3" t="s">
        <v>3512</v>
      </c>
      <c r="M190" s="3" t="s">
        <v>41</v>
      </c>
      <c r="N190" s="3"/>
      <c r="O190" s="3"/>
      <c r="P190" s="3"/>
      <c r="Q190" s="3"/>
      <c r="R190" s="3"/>
      <c r="S190" s="3"/>
      <c r="T190" s="3"/>
      <c r="U190" s="3"/>
      <c r="V190" s="3"/>
      <c r="W190" s="3"/>
      <c r="X190" s="3"/>
      <c r="Y190" s="3"/>
      <c r="Z190" s="3"/>
      <c r="AA190" s="3"/>
      <c r="AB190" s="3"/>
      <c r="AC190" s="3"/>
    </row>
    <row r="191" ht="19.5" customHeight="1">
      <c r="A191" s="3" t="s">
        <v>3517</v>
      </c>
      <c r="B191" s="3" t="s">
        <v>38</v>
      </c>
      <c r="C191" s="3" t="s">
        <v>165</v>
      </c>
      <c r="D191" s="3" t="s">
        <v>19</v>
      </c>
      <c r="E191" s="3" t="s">
        <v>20</v>
      </c>
      <c r="F191" s="3">
        <f t="shared" si="1"/>
        <v>10</v>
      </c>
      <c r="G191" s="3">
        <f t="shared" si="2"/>
        <v>20</v>
      </c>
      <c r="H191" s="3" t="s">
        <v>48</v>
      </c>
      <c r="I191" s="3" t="s">
        <v>23</v>
      </c>
      <c r="J191" s="3" t="s">
        <v>3525</v>
      </c>
      <c r="K191" s="3" t="s">
        <v>3527</v>
      </c>
      <c r="L191" s="3" t="s">
        <v>3531</v>
      </c>
      <c r="M191" s="3" t="s">
        <v>35</v>
      </c>
      <c r="N191" s="3"/>
      <c r="O191" s="3"/>
      <c r="P191" s="3"/>
      <c r="Q191" s="3"/>
      <c r="R191" s="3"/>
      <c r="S191" s="3"/>
      <c r="T191" s="3"/>
      <c r="U191" s="3"/>
      <c r="V191" s="3"/>
      <c r="W191" s="3"/>
      <c r="X191" s="3"/>
      <c r="Y191" s="3"/>
      <c r="Z191" s="3"/>
      <c r="AA191" s="3"/>
      <c r="AB191" s="3"/>
      <c r="AC191" s="3"/>
    </row>
    <row r="192" ht="19.5" customHeight="1">
      <c r="A192" s="3" t="s">
        <v>3537</v>
      </c>
      <c r="B192" s="3" t="s">
        <v>441</v>
      </c>
      <c r="C192" s="3" t="s">
        <v>165</v>
      </c>
      <c r="D192" s="3" t="s">
        <v>19</v>
      </c>
      <c r="E192" s="3" t="s">
        <v>21</v>
      </c>
      <c r="F192" s="3">
        <f t="shared" si="1"/>
        <v>10</v>
      </c>
      <c r="G192" s="3">
        <f t="shared" si="2"/>
        <v>15</v>
      </c>
      <c r="H192" s="3" t="s">
        <v>73</v>
      </c>
      <c r="I192" s="3" t="s">
        <v>50</v>
      </c>
      <c r="J192" s="3" t="s">
        <v>3548</v>
      </c>
      <c r="K192" s="3" t="s">
        <v>3549</v>
      </c>
      <c r="L192" s="3" t="s">
        <v>3552</v>
      </c>
      <c r="M192" s="3" t="s">
        <v>35</v>
      </c>
      <c r="N192" s="3"/>
      <c r="O192" s="3"/>
      <c r="P192" s="3"/>
      <c r="Q192" s="3"/>
      <c r="R192" s="3"/>
      <c r="S192" s="3"/>
      <c r="T192" s="3"/>
      <c r="U192" s="3"/>
      <c r="V192" s="3"/>
      <c r="W192" s="3"/>
      <c r="X192" s="3"/>
      <c r="Y192" s="3"/>
      <c r="Z192" s="3"/>
      <c r="AA192" s="3"/>
      <c r="AB192" s="3"/>
      <c r="AC192" s="3"/>
    </row>
    <row r="193" ht="19.5" customHeight="1">
      <c r="A193" s="3" t="s">
        <v>3555</v>
      </c>
      <c r="B193" s="3" t="s">
        <v>38</v>
      </c>
      <c r="C193" s="3" t="s">
        <v>165</v>
      </c>
      <c r="D193" s="3" t="s">
        <v>19</v>
      </c>
      <c r="E193" s="3" t="s">
        <v>21</v>
      </c>
      <c r="F193" s="3">
        <f t="shared" si="1"/>
        <v>10</v>
      </c>
      <c r="G193" s="3">
        <f t="shared" si="2"/>
        <v>20</v>
      </c>
      <c r="H193" s="3" t="s">
        <v>48</v>
      </c>
      <c r="I193" s="3" t="s">
        <v>50</v>
      </c>
      <c r="J193" s="3" t="s">
        <v>3559</v>
      </c>
      <c r="K193" s="3" t="s">
        <v>3560</v>
      </c>
      <c r="L193" s="3" t="s">
        <v>3561</v>
      </c>
      <c r="M193" s="3" t="s">
        <v>41</v>
      </c>
      <c r="N193" s="3"/>
      <c r="O193" s="3"/>
      <c r="P193" s="3"/>
      <c r="Q193" s="3"/>
      <c r="R193" s="3"/>
      <c r="S193" s="3"/>
      <c r="T193" s="3"/>
      <c r="U193" s="3"/>
      <c r="V193" s="3"/>
      <c r="W193" s="3"/>
      <c r="X193" s="3"/>
      <c r="Y193" s="3"/>
      <c r="Z193" s="3"/>
      <c r="AA193" s="3"/>
      <c r="AB193" s="3"/>
      <c r="AC193" s="3"/>
    </row>
    <row r="194" ht="19.5" customHeight="1">
      <c r="A194" s="3" t="s">
        <v>3564</v>
      </c>
      <c r="B194" s="3" t="s">
        <v>3565</v>
      </c>
      <c r="C194" s="3" t="s">
        <v>165</v>
      </c>
      <c r="D194" s="3" t="s">
        <v>19</v>
      </c>
      <c r="E194" s="3" t="s">
        <v>20</v>
      </c>
      <c r="F194" s="3">
        <f t="shared" si="1"/>
        <v>10</v>
      </c>
      <c r="G194" s="3">
        <f t="shared" si="2"/>
        <v>20</v>
      </c>
      <c r="H194" s="3" t="s">
        <v>48</v>
      </c>
      <c r="I194" s="3" t="s">
        <v>50</v>
      </c>
      <c r="J194" s="3" t="s">
        <v>3571</v>
      </c>
      <c r="K194" s="3" t="s">
        <v>3572</v>
      </c>
      <c r="L194" s="3" t="s">
        <v>3575</v>
      </c>
      <c r="M194" s="3" t="s">
        <v>35</v>
      </c>
      <c r="N194" s="3"/>
      <c r="O194" s="3"/>
      <c r="P194" s="3"/>
      <c r="Q194" s="3"/>
      <c r="R194" s="3"/>
      <c r="S194" s="3"/>
      <c r="T194" s="3"/>
      <c r="U194" s="3"/>
      <c r="V194" s="3"/>
      <c r="W194" s="3"/>
      <c r="X194" s="3"/>
      <c r="Y194" s="3"/>
      <c r="Z194" s="3"/>
      <c r="AA194" s="3"/>
      <c r="AB194" s="3"/>
      <c r="AC194" s="3"/>
    </row>
    <row r="195" ht="19.5" customHeight="1">
      <c r="A195" s="3" t="s">
        <v>326</v>
      </c>
      <c r="B195" s="3" t="s">
        <v>423</v>
      </c>
      <c r="C195" s="3" t="s">
        <v>165</v>
      </c>
      <c r="D195" s="3" t="s">
        <v>19</v>
      </c>
      <c r="E195" s="3" t="s">
        <v>21</v>
      </c>
      <c r="F195" s="3">
        <f t="shared" si="1"/>
        <v>10</v>
      </c>
      <c r="G195" s="3">
        <f t="shared" si="2"/>
        <v>15</v>
      </c>
      <c r="H195" s="3" t="s">
        <v>73</v>
      </c>
      <c r="I195" s="3" t="s">
        <v>50</v>
      </c>
      <c r="J195" s="3" t="s">
        <v>3583</v>
      </c>
      <c r="K195" s="3" t="s">
        <v>3584</v>
      </c>
      <c r="L195" s="3" t="s">
        <v>3585</v>
      </c>
      <c r="M195" s="3" t="s">
        <v>41</v>
      </c>
      <c r="N195" s="3"/>
      <c r="O195" s="3"/>
      <c r="P195" s="3"/>
      <c r="Q195" s="3"/>
      <c r="R195" s="3"/>
      <c r="S195" s="3"/>
      <c r="T195" s="3"/>
      <c r="U195" s="3"/>
      <c r="V195" s="3"/>
      <c r="W195" s="3"/>
      <c r="X195" s="3"/>
      <c r="Y195" s="3"/>
      <c r="Z195" s="3"/>
      <c r="AA195" s="3"/>
      <c r="AB195" s="3"/>
      <c r="AC195" s="3"/>
    </row>
    <row r="196" ht="19.5" customHeight="1">
      <c r="A196" s="3" t="s">
        <v>3591</v>
      </c>
      <c r="B196" s="3" t="s">
        <v>3592</v>
      </c>
      <c r="C196" s="3" t="s">
        <v>165</v>
      </c>
      <c r="D196" s="3" t="s">
        <v>19</v>
      </c>
      <c r="E196" s="3" t="s">
        <v>21</v>
      </c>
      <c r="F196" s="3">
        <f t="shared" si="1"/>
        <v>10</v>
      </c>
      <c r="G196" s="3">
        <f t="shared" si="2"/>
        <v>20</v>
      </c>
      <c r="H196" s="3" t="s">
        <v>48</v>
      </c>
      <c r="I196" s="3" t="s">
        <v>57</v>
      </c>
      <c r="J196" s="3" t="s">
        <v>3593</v>
      </c>
      <c r="K196" s="3" t="s">
        <v>1384</v>
      </c>
      <c r="L196" s="3" t="s">
        <v>3594</v>
      </c>
      <c r="M196" s="3" t="s">
        <v>35</v>
      </c>
      <c r="N196" s="3"/>
      <c r="O196" s="3"/>
      <c r="P196" s="3"/>
      <c r="Q196" s="3"/>
      <c r="R196" s="3"/>
      <c r="S196" s="3"/>
      <c r="T196" s="3"/>
      <c r="U196" s="3"/>
      <c r="V196" s="3"/>
      <c r="W196" s="3"/>
      <c r="X196" s="3"/>
      <c r="Y196" s="3"/>
      <c r="Z196" s="3"/>
      <c r="AA196" s="3"/>
      <c r="AB196" s="3"/>
      <c r="AC196" s="3"/>
    </row>
    <row r="197" ht="19.5" customHeight="1">
      <c r="A197" s="3" t="s">
        <v>1031</v>
      </c>
      <c r="B197" s="3" t="s">
        <v>1590</v>
      </c>
      <c r="C197" s="3" t="s">
        <v>165</v>
      </c>
      <c r="D197" s="3" t="s">
        <v>19</v>
      </c>
      <c r="E197" s="3" t="s">
        <v>20</v>
      </c>
      <c r="F197" s="3">
        <f t="shared" si="1"/>
        <v>10</v>
      </c>
      <c r="G197" s="3">
        <f t="shared" si="2"/>
        <v>20</v>
      </c>
      <c r="H197" s="3" t="s">
        <v>48</v>
      </c>
      <c r="I197" s="3" t="s">
        <v>50</v>
      </c>
      <c r="J197" s="3" t="s">
        <v>3603</v>
      </c>
      <c r="K197" s="3" t="s">
        <v>3604</v>
      </c>
      <c r="L197" s="3" t="s">
        <v>3606</v>
      </c>
      <c r="M197" s="3" t="s">
        <v>90</v>
      </c>
      <c r="N197" s="3"/>
      <c r="O197" s="3"/>
      <c r="P197" s="3"/>
      <c r="Q197" s="3"/>
      <c r="R197" s="3"/>
      <c r="S197" s="3"/>
      <c r="T197" s="3"/>
      <c r="U197" s="3"/>
      <c r="V197" s="3"/>
      <c r="W197" s="3"/>
      <c r="X197" s="3"/>
      <c r="Y197" s="3"/>
      <c r="Z197" s="3"/>
      <c r="AA197" s="3"/>
      <c r="AB197" s="3"/>
      <c r="AC197" s="3"/>
    </row>
    <row r="198" ht="19.5" customHeight="1">
      <c r="A198" s="3" t="s">
        <v>557</v>
      </c>
      <c r="B198" s="3" t="s">
        <v>166</v>
      </c>
      <c r="C198" s="3" t="s">
        <v>165</v>
      </c>
      <c r="D198" s="3" t="s">
        <v>19</v>
      </c>
      <c r="E198" s="3" t="s">
        <v>21</v>
      </c>
      <c r="F198" s="3">
        <f t="shared" si="1"/>
        <v>10</v>
      </c>
      <c r="G198" s="3">
        <f t="shared" si="2"/>
        <v>18</v>
      </c>
      <c r="H198" s="3" t="s">
        <v>95</v>
      </c>
      <c r="I198" s="3" t="s">
        <v>50</v>
      </c>
      <c r="J198" s="3" t="s">
        <v>3620</v>
      </c>
      <c r="K198" s="3" t="s">
        <v>3621</v>
      </c>
      <c r="L198" s="3" t="s">
        <v>3623</v>
      </c>
      <c r="M198" s="3" t="s">
        <v>250</v>
      </c>
      <c r="N198" s="3"/>
      <c r="O198" s="3"/>
      <c r="P198" s="3"/>
      <c r="Q198" s="3"/>
      <c r="R198" s="3"/>
      <c r="S198" s="3"/>
      <c r="T198" s="3"/>
      <c r="U198" s="3"/>
      <c r="V198" s="3"/>
      <c r="W198" s="3"/>
      <c r="X198" s="3"/>
      <c r="Y198" s="3"/>
      <c r="Z198" s="3"/>
      <c r="AA198" s="3"/>
      <c r="AB198" s="3"/>
      <c r="AC198" s="3"/>
    </row>
    <row r="199" ht="19.5" customHeight="1">
      <c r="A199" s="3" t="s">
        <v>504</v>
      </c>
      <c r="B199" s="3" t="s">
        <v>3632</v>
      </c>
      <c r="C199" s="3" t="s">
        <v>165</v>
      </c>
      <c r="D199" s="3" t="s">
        <v>19</v>
      </c>
      <c r="E199" s="3" t="s">
        <v>20</v>
      </c>
      <c r="F199" s="3">
        <f t="shared" si="1"/>
        <v>10</v>
      </c>
      <c r="G199" s="3">
        <f t="shared" si="2"/>
        <v>15</v>
      </c>
      <c r="H199" s="3" t="s">
        <v>73</v>
      </c>
      <c r="I199" s="3" t="s">
        <v>69</v>
      </c>
      <c r="J199" s="3" t="s">
        <v>3636</v>
      </c>
      <c r="K199" s="3" t="s">
        <v>3638</v>
      </c>
      <c r="L199" s="3" t="s">
        <v>3640</v>
      </c>
      <c r="M199" s="3" t="s">
        <v>41</v>
      </c>
      <c r="N199" s="3"/>
      <c r="O199" s="3"/>
      <c r="P199" s="3"/>
      <c r="Q199" s="3"/>
      <c r="R199" s="3"/>
      <c r="S199" s="3"/>
      <c r="T199" s="3"/>
      <c r="U199" s="3"/>
      <c r="V199" s="3"/>
      <c r="W199" s="3"/>
      <c r="X199" s="3"/>
      <c r="Y199" s="3"/>
      <c r="Z199" s="3"/>
      <c r="AA199" s="3"/>
      <c r="AB199" s="3"/>
      <c r="AC199" s="3"/>
    </row>
    <row r="200" ht="19.5" customHeight="1">
      <c r="A200" s="3" t="s">
        <v>3643</v>
      </c>
      <c r="B200" s="3" t="s">
        <v>3645</v>
      </c>
      <c r="C200" s="3" t="s">
        <v>165</v>
      </c>
      <c r="D200" s="3" t="s">
        <v>19</v>
      </c>
      <c r="E200" s="3" t="s">
        <v>20</v>
      </c>
      <c r="F200" s="3">
        <f t="shared" si="1"/>
        <v>10</v>
      </c>
      <c r="G200" s="3">
        <f t="shared" si="2"/>
        <v>15</v>
      </c>
      <c r="H200" s="3" t="s">
        <v>73</v>
      </c>
      <c r="I200" s="3" t="s">
        <v>50</v>
      </c>
      <c r="J200" s="3" t="s">
        <v>3651</v>
      </c>
      <c r="K200" s="3" t="s">
        <v>3653</v>
      </c>
      <c r="L200" s="3" t="s">
        <v>3655</v>
      </c>
      <c r="M200" s="3" t="s">
        <v>41</v>
      </c>
      <c r="N200" s="3"/>
      <c r="O200" s="3"/>
      <c r="P200" s="3"/>
      <c r="Q200" s="3"/>
      <c r="R200" s="3"/>
      <c r="S200" s="3"/>
      <c r="T200" s="3"/>
      <c r="U200" s="3"/>
      <c r="V200" s="3"/>
      <c r="W200" s="3"/>
      <c r="X200" s="3"/>
      <c r="Y200" s="3"/>
      <c r="Z200" s="3"/>
      <c r="AA200" s="3"/>
      <c r="AB200" s="3"/>
      <c r="AC200" s="3"/>
    </row>
    <row r="201" ht="19.5" customHeight="1">
      <c r="A201" s="3" t="s">
        <v>909</v>
      </c>
      <c r="B201" s="3" t="s">
        <v>2737</v>
      </c>
      <c r="C201" s="3" t="s">
        <v>165</v>
      </c>
      <c r="D201" s="3" t="s">
        <v>19</v>
      </c>
      <c r="E201" s="3" t="s">
        <v>21</v>
      </c>
      <c r="F201" s="3">
        <f t="shared" si="1"/>
        <v>10</v>
      </c>
      <c r="G201" s="3">
        <f t="shared" si="2"/>
        <v>20</v>
      </c>
      <c r="H201" s="3" t="s">
        <v>48</v>
      </c>
      <c r="I201" s="3" t="s">
        <v>57</v>
      </c>
      <c r="J201" s="3" t="s">
        <v>3666</v>
      </c>
      <c r="K201" s="3" t="s">
        <v>3669</v>
      </c>
      <c r="L201" s="3" t="s">
        <v>3672</v>
      </c>
      <c r="M201" s="3" t="s">
        <v>35</v>
      </c>
      <c r="N201" s="3"/>
      <c r="O201" s="3"/>
      <c r="P201" s="3"/>
      <c r="Q201" s="3"/>
      <c r="R201" s="3"/>
      <c r="S201" s="3"/>
      <c r="T201" s="3"/>
      <c r="U201" s="3"/>
      <c r="V201" s="3"/>
      <c r="W201" s="3"/>
      <c r="X201" s="3"/>
      <c r="Y201" s="3"/>
      <c r="Z201" s="3"/>
      <c r="AA201" s="3"/>
      <c r="AB201" s="3"/>
      <c r="AC201" s="3"/>
    </row>
    <row r="202" ht="19.5" customHeight="1">
      <c r="A202" s="3" t="s">
        <v>3677</v>
      </c>
      <c r="B202" s="3" t="s">
        <v>423</v>
      </c>
      <c r="C202" s="3" t="s">
        <v>165</v>
      </c>
      <c r="D202" s="3" t="s">
        <v>19</v>
      </c>
      <c r="E202" s="3" t="s">
        <v>20</v>
      </c>
      <c r="F202" s="3">
        <f t="shared" si="1"/>
        <v>10</v>
      </c>
      <c r="G202" s="3">
        <f t="shared" si="2"/>
        <v>15</v>
      </c>
      <c r="H202" s="3" t="s">
        <v>73</v>
      </c>
      <c r="I202" s="3" t="s">
        <v>57</v>
      </c>
      <c r="J202" s="3" t="s">
        <v>3682</v>
      </c>
      <c r="K202" s="3" t="s">
        <v>3683</v>
      </c>
      <c r="L202" s="3" t="s">
        <v>3686</v>
      </c>
      <c r="M202" s="3" t="s">
        <v>35</v>
      </c>
      <c r="N202" s="3"/>
      <c r="O202" s="3"/>
      <c r="P202" s="3"/>
      <c r="Q202" s="3"/>
      <c r="R202" s="3"/>
      <c r="S202" s="3"/>
      <c r="T202" s="3"/>
      <c r="U202" s="3"/>
      <c r="V202" s="3"/>
      <c r="W202" s="3"/>
      <c r="X202" s="3"/>
      <c r="Y202" s="3"/>
      <c r="Z202" s="3"/>
      <c r="AA202" s="3"/>
      <c r="AB202" s="3"/>
      <c r="AC202" s="3"/>
    </row>
    <row r="203" ht="19.5" customHeight="1">
      <c r="A203" s="3" t="s">
        <v>3693</v>
      </c>
      <c r="B203" s="3" t="s">
        <v>2053</v>
      </c>
      <c r="C203" s="3" t="s">
        <v>165</v>
      </c>
      <c r="D203" s="3" t="s">
        <v>19</v>
      </c>
      <c r="E203" s="3" t="s">
        <v>20</v>
      </c>
      <c r="F203" s="3">
        <f t="shared" si="1"/>
        <v>10</v>
      </c>
      <c r="G203" s="3">
        <f t="shared" si="2"/>
        <v>15</v>
      </c>
      <c r="H203" s="3" t="s">
        <v>73</v>
      </c>
      <c r="I203" s="3" t="s">
        <v>57</v>
      </c>
      <c r="J203" s="3" t="s">
        <v>3006</v>
      </c>
      <c r="K203" s="3" t="s">
        <v>3701</v>
      </c>
      <c r="L203" s="3" t="s">
        <v>3703</v>
      </c>
      <c r="M203" s="3" t="s">
        <v>159</v>
      </c>
      <c r="N203" s="3"/>
      <c r="O203" s="3"/>
      <c r="P203" s="3"/>
      <c r="Q203" s="3"/>
      <c r="R203" s="3"/>
      <c r="S203" s="3"/>
      <c r="T203" s="3"/>
      <c r="U203" s="3"/>
      <c r="V203" s="3"/>
      <c r="W203" s="3"/>
      <c r="X203" s="3"/>
      <c r="Y203" s="3"/>
      <c r="Z203" s="3"/>
      <c r="AA203" s="3"/>
      <c r="AB203" s="3"/>
      <c r="AC203" s="3"/>
    </row>
    <row r="204" ht="19.5" customHeight="1">
      <c r="A204" s="3" t="s">
        <v>1067</v>
      </c>
      <c r="B204" s="3" t="s">
        <v>70</v>
      </c>
      <c r="C204" s="3" t="s">
        <v>165</v>
      </c>
      <c r="D204" s="3" t="s">
        <v>19</v>
      </c>
      <c r="E204" s="3" t="s">
        <v>20</v>
      </c>
      <c r="F204" s="3">
        <f t="shared" si="1"/>
        <v>10</v>
      </c>
      <c r="G204" s="3">
        <f t="shared" si="2"/>
        <v>20</v>
      </c>
      <c r="H204" s="3" t="s">
        <v>48</v>
      </c>
      <c r="I204" s="3" t="s">
        <v>57</v>
      </c>
      <c r="J204" s="3" t="s">
        <v>3716</v>
      </c>
      <c r="K204" s="3" t="s">
        <v>3718</v>
      </c>
      <c r="L204" s="3" t="s">
        <v>3720</v>
      </c>
      <c r="M204" s="3" t="s">
        <v>35</v>
      </c>
      <c r="N204" s="3"/>
      <c r="O204" s="3"/>
      <c r="P204" s="3"/>
      <c r="Q204" s="3"/>
      <c r="R204" s="3"/>
      <c r="S204" s="3"/>
      <c r="T204" s="3"/>
      <c r="U204" s="3"/>
      <c r="V204" s="3"/>
      <c r="W204" s="3"/>
      <c r="X204" s="3"/>
      <c r="Y204" s="3"/>
      <c r="Z204" s="3"/>
      <c r="AA204" s="3"/>
      <c r="AB204" s="3"/>
      <c r="AC204" s="3"/>
    </row>
    <row r="205" ht="19.5" customHeight="1">
      <c r="A205" s="3" t="s">
        <v>3727</v>
      </c>
      <c r="B205" s="3" t="s">
        <v>3729</v>
      </c>
      <c r="C205" s="3" t="s">
        <v>165</v>
      </c>
      <c r="D205" s="3" t="s">
        <v>19</v>
      </c>
      <c r="E205" s="3" t="s">
        <v>20</v>
      </c>
      <c r="F205" s="3">
        <f t="shared" si="1"/>
        <v>10</v>
      </c>
      <c r="G205" s="3">
        <f t="shared" si="2"/>
        <v>15</v>
      </c>
      <c r="H205" s="3" t="s">
        <v>73</v>
      </c>
      <c r="I205" s="3" t="s">
        <v>50</v>
      </c>
      <c r="J205" s="3" t="s">
        <v>3735</v>
      </c>
      <c r="K205" s="3" t="s">
        <v>3736</v>
      </c>
      <c r="L205" s="3" t="s">
        <v>3737</v>
      </c>
      <c r="M205" s="3" t="s">
        <v>41</v>
      </c>
      <c r="N205" s="3"/>
      <c r="O205" s="3"/>
      <c r="P205" s="3"/>
      <c r="Q205" s="3"/>
      <c r="R205" s="3"/>
      <c r="S205" s="3"/>
      <c r="T205" s="3"/>
      <c r="U205" s="3"/>
      <c r="V205" s="3"/>
      <c r="W205" s="3"/>
      <c r="X205" s="3"/>
      <c r="Y205" s="3"/>
      <c r="Z205" s="3"/>
      <c r="AA205" s="3"/>
      <c r="AB205" s="3"/>
      <c r="AC205" s="3"/>
    </row>
    <row r="206" ht="19.5" customHeight="1">
      <c r="A206" s="3" t="s">
        <v>769</v>
      </c>
      <c r="B206" s="3" t="s">
        <v>3745</v>
      </c>
      <c r="C206" s="3" t="s">
        <v>165</v>
      </c>
      <c r="D206" s="3" t="s">
        <v>19</v>
      </c>
      <c r="E206" s="3" t="s">
        <v>20</v>
      </c>
      <c r="F206" s="3">
        <f t="shared" si="1"/>
        <v>10</v>
      </c>
      <c r="G206" s="3">
        <f t="shared" si="2"/>
        <v>15</v>
      </c>
      <c r="H206" s="3" t="s">
        <v>73</v>
      </c>
      <c r="I206" s="3" t="s">
        <v>69</v>
      </c>
      <c r="J206" s="3" t="s">
        <v>3752</v>
      </c>
      <c r="K206" s="3" t="s">
        <v>3753</v>
      </c>
      <c r="L206" s="3" t="s">
        <v>3754</v>
      </c>
      <c r="M206" s="3" t="s">
        <v>35</v>
      </c>
      <c r="N206" s="3"/>
      <c r="O206" s="3"/>
      <c r="P206" s="3"/>
      <c r="Q206" s="3"/>
      <c r="R206" s="3"/>
      <c r="S206" s="3"/>
      <c r="T206" s="3"/>
      <c r="U206" s="3"/>
      <c r="V206" s="3"/>
      <c r="W206" s="3"/>
      <c r="X206" s="3"/>
      <c r="Y206" s="3"/>
      <c r="Z206" s="3"/>
      <c r="AA206" s="3"/>
      <c r="AB206" s="3"/>
      <c r="AC206" s="3"/>
    </row>
    <row r="207" ht="19.5" customHeight="1">
      <c r="A207" s="3" t="s">
        <v>326</v>
      </c>
      <c r="B207" s="3" t="s">
        <v>3762</v>
      </c>
      <c r="C207" s="3" t="s">
        <v>165</v>
      </c>
      <c r="D207" s="3" t="s">
        <v>19</v>
      </c>
      <c r="E207" s="3" t="s">
        <v>20</v>
      </c>
      <c r="F207" s="3">
        <f t="shared" si="1"/>
        <v>10</v>
      </c>
      <c r="G207" s="3">
        <f t="shared" si="2"/>
        <v>15</v>
      </c>
      <c r="H207" s="3" t="s">
        <v>73</v>
      </c>
      <c r="I207" s="3" t="s">
        <v>69</v>
      </c>
      <c r="J207" s="3" t="s">
        <v>3768</v>
      </c>
      <c r="K207" s="3" t="s">
        <v>3769</v>
      </c>
      <c r="L207" s="3" t="s">
        <v>3770</v>
      </c>
      <c r="M207" s="3" t="s">
        <v>159</v>
      </c>
      <c r="N207" s="3"/>
      <c r="O207" s="3"/>
      <c r="P207" s="3"/>
      <c r="Q207" s="3"/>
      <c r="R207" s="3"/>
      <c r="S207" s="3"/>
      <c r="T207" s="3"/>
      <c r="U207" s="3"/>
      <c r="V207" s="3"/>
      <c r="W207" s="3"/>
      <c r="X207" s="3"/>
      <c r="Y207" s="3"/>
      <c r="Z207" s="3"/>
      <c r="AA207" s="3"/>
      <c r="AB207" s="3"/>
      <c r="AC207" s="3"/>
    </row>
    <row r="208" ht="19.5" customHeight="1">
      <c r="A208" s="3" t="s">
        <v>1031</v>
      </c>
      <c r="B208" s="3" t="s">
        <v>2256</v>
      </c>
      <c r="C208" s="3" t="s">
        <v>165</v>
      </c>
      <c r="D208" s="3" t="s">
        <v>19</v>
      </c>
      <c r="E208" s="3" t="s">
        <v>21</v>
      </c>
      <c r="F208" s="3">
        <f t="shared" si="1"/>
        <v>10</v>
      </c>
      <c r="G208" s="3">
        <f t="shared" si="2"/>
        <v>20</v>
      </c>
      <c r="H208" s="3" t="s">
        <v>48</v>
      </c>
      <c r="I208" s="3" t="s">
        <v>57</v>
      </c>
      <c r="J208" s="3" t="s">
        <v>3778</v>
      </c>
      <c r="K208" s="3" t="s">
        <v>3779</v>
      </c>
      <c r="L208" s="3" t="s">
        <v>3781</v>
      </c>
      <c r="M208" s="3" t="s">
        <v>35</v>
      </c>
      <c r="N208" s="3"/>
      <c r="O208" s="3"/>
      <c r="P208" s="3"/>
      <c r="Q208" s="3"/>
      <c r="R208" s="3"/>
      <c r="S208" s="3"/>
      <c r="T208" s="3"/>
      <c r="U208" s="3"/>
      <c r="V208" s="3"/>
      <c r="W208" s="3"/>
      <c r="X208" s="3"/>
      <c r="Y208" s="3"/>
      <c r="Z208" s="3"/>
      <c r="AA208" s="3"/>
      <c r="AB208" s="3"/>
      <c r="AC208" s="3"/>
    </row>
    <row r="209" ht="19.5" customHeight="1">
      <c r="A209" s="3" t="s">
        <v>3785</v>
      </c>
      <c r="B209" s="3" t="s">
        <v>3787</v>
      </c>
      <c r="C209" s="3" t="s">
        <v>165</v>
      </c>
      <c r="D209" s="3" t="s">
        <v>19</v>
      </c>
      <c r="E209" s="3" t="s">
        <v>20</v>
      </c>
      <c r="F209" s="3">
        <f t="shared" si="1"/>
        <v>10</v>
      </c>
      <c r="G209" s="3">
        <f t="shared" si="2"/>
        <v>20</v>
      </c>
      <c r="H209" s="3" t="s">
        <v>48</v>
      </c>
      <c r="I209" s="3" t="s">
        <v>57</v>
      </c>
      <c r="J209" s="3" t="s">
        <v>3793</v>
      </c>
      <c r="K209" s="3" t="s">
        <v>3794</v>
      </c>
      <c r="L209" s="3" t="s">
        <v>3796</v>
      </c>
      <c r="M209" s="3" t="s">
        <v>35</v>
      </c>
      <c r="N209" s="3"/>
      <c r="O209" s="3"/>
      <c r="P209" s="3"/>
      <c r="Q209" s="3"/>
      <c r="R209" s="3"/>
      <c r="S209" s="3"/>
      <c r="T209" s="3"/>
      <c r="U209" s="3"/>
      <c r="V209" s="3"/>
      <c r="W209" s="3"/>
      <c r="X209" s="3"/>
      <c r="Y209" s="3"/>
      <c r="Z209" s="3"/>
      <c r="AA209" s="3"/>
      <c r="AB209" s="3"/>
      <c r="AC209" s="3"/>
    </row>
    <row r="210" ht="19.5" customHeight="1">
      <c r="A210" s="3" t="s">
        <v>3800</v>
      </c>
      <c r="B210" s="3" t="s">
        <v>3802</v>
      </c>
      <c r="C210" s="3" t="s">
        <v>165</v>
      </c>
      <c r="D210" s="3" t="s">
        <v>19</v>
      </c>
      <c r="E210" s="3" t="s">
        <v>127</v>
      </c>
      <c r="F210" s="3">
        <f t="shared" si="1"/>
        <v>10</v>
      </c>
      <c r="G210" s="3">
        <f t="shared" si="2"/>
        <v>15</v>
      </c>
      <c r="H210" s="3" t="s">
        <v>73</v>
      </c>
      <c r="I210" s="3" t="s">
        <v>69</v>
      </c>
      <c r="J210" s="3" t="s">
        <v>3805</v>
      </c>
      <c r="K210" s="3" t="s">
        <v>166</v>
      </c>
      <c r="L210" s="3" t="s">
        <v>3809</v>
      </c>
      <c r="M210" s="3" t="s">
        <v>41</v>
      </c>
      <c r="N210" s="3"/>
      <c r="O210" s="3"/>
      <c r="P210" s="3"/>
      <c r="Q210" s="3"/>
      <c r="R210" s="3"/>
      <c r="S210" s="3"/>
      <c r="T210" s="3"/>
      <c r="U210" s="3"/>
      <c r="V210" s="3"/>
      <c r="W210" s="3"/>
      <c r="X210" s="3"/>
      <c r="Y210" s="3"/>
      <c r="Z210" s="3"/>
      <c r="AA210" s="3"/>
      <c r="AB210" s="3"/>
      <c r="AC210" s="3"/>
    </row>
    <row r="211" ht="19.5" customHeight="1">
      <c r="A211" s="3" t="s">
        <v>557</v>
      </c>
      <c r="B211" s="3" t="s">
        <v>1695</v>
      </c>
      <c r="C211" s="3" t="s">
        <v>165</v>
      </c>
      <c r="D211" s="3" t="s">
        <v>19</v>
      </c>
      <c r="E211" s="3" t="s">
        <v>20</v>
      </c>
      <c r="F211" s="3">
        <f t="shared" si="1"/>
        <v>10</v>
      </c>
      <c r="G211" s="3">
        <f t="shared" si="2"/>
        <v>15</v>
      </c>
      <c r="H211" s="3" t="s">
        <v>73</v>
      </c>
      <c r="I211" s="3" t="s">
        <v>50</v>
      </c>
      <c r="J211" s="3" t="s">
        <v>3823</v>
      </c>
      <c r="K211" s="3" t="s">
        <v>3826</v>
      </c>
      <c r="L211" s="3" t="s">
        <v>3829</v>
      </c>
      <c r="M211" s="3" t="s">
        <v>35</v>
      </c>
      <c r="N211" s="3"/>
      <c r="O211" s="3"/>
      <c r="P211" s="3"/>
      <c r="Q211" s="3"/>
      <c r="R211" s="3"/>
      <c r="S211" s="3"/>
      <c r="T211" s="3"/>
      <c r="U211" s="3"/>
      <c r="V211" s="3"/>
      <c r="W211" s="3"/>
      <c r="X211" s="3"/>
      <c r="Y211" s="3"/>
      <c r="Z211" s="3"/>
      <c r="AA211" s="3"/>
      <c r="AB211" s="3"/>
      <c r="AC211" s="3"/>
    </row>
    <row r="212" ht="19.5" customHeight="1">
      <c r="A212" s="3" t="s">
        <v>3834</v>
      </c>
      <c r="B212" s="3" t="s">
        <v>395</v>
      </c>
      <c r="C212" s="3" t="s">
        <v>165</v>
      </c>
      <c r="D212" s="3" t="s">
        <v>19</v>
      </c>
      <c r="E212" s="3" t="s">
        <v>127</v>
      </c>
      <c r="F212" s="3">
        <f t="shared" si="1"/>
        <v>10</v>
      </c>
      <c r="G212" s="3">
        <f t="shared" si="2"/>
        <v>15</v>
      </c>
      <c r="H212" s="3" t="s">
        <v>73</v>
      </c>
      <c r="I212" s="3" t="s">
        <v>69</v>
      </c>
      <c r="J212" s="3" t="s">
        <v>3844</v>
      </c>
      <c r="K212" s="3" t="s">
        <v>3845</v>
      </c>
      <c r="L212" s="3" t="s">
        <v>3847</v>
      </c>
      <c r="M212" s="3" t="s">
        <v>159</v>
      </c>
      <c r="N212" s="3"/>
      <c r="O212" s="3"/>
      <c r="P212" s="3"/>
      <c r="Q212" s="3"/>
      <c r="R212" s="3"/>
      <c r="S212" s="3"/>
      <c r="T212" s="3"/>
      <c r="U212" s="3"/>
      <c r="V212" s="3"/>
      <c r="W212" s="3"/>
      <c r="X212" s="3"/>
      <c r="Y212" s="3"/>
      <c r="Z212" s="3"/>
      <c r="AA212" s="3"/>
      <c r="AB212" s="3"/>
      <c r="AC212" s="3"/>
    </row>
    <row r="213" ht="19.5" customHeight="1">
      <c r="A213" s="3" t="s">
        <v>3852</v>
      </c>
      <c r="B213" s="3" t="s">
        <v>187</v>
      </c>
      <c r="C213" s="3" t="s">
        <v>165</v>
      </c>
      <c r="D213" s="3" t="s">
        <v>19</v>
      </c>
      <c r="E213" s="3" t="s">
        <v>20</v>
      </c>
      <c r="F213" s="3">
        <f t="shared" si="1"/>
        <v>10</v>
      </c>
      <c r="G213" s="3">
        <f t="shared" si="2"/>
        <v>15</v>
      </c>
      <c r="H213" s="3" t="s">
        <v>73</v>
      </c>
      <c r="I213" s="3" t="s">
        <v>69</v>
      </c>
      <c r="J213" s="3" t="s">
        <v>3860</v>
      </c>
      <c r="K213" s="3" t="s">
        <v>3861</v>
      </c>
      <c r="L213" s="3" t="s">
        <v>3863</v>
      </c>
      <c r="M213" s="3" t="s">
        <v>41</v>
      </c>
      <c r="N213" s="3"/>
      <c r="O213" s="3"/>
      <c r="P213" s="3"/>
      <c r="Q213" s="3"/>
      <c r="R213" s="3"/>
      <c r="S213" s="3"/>
      <c r="T213" s="3"/>
      <c r="U213" s="3"/>
      <c r="V213" s="3"/>
      <c r="W213" s="3"/>
      <c r="X213" s="3"/>
      <c r="Y213" s="3"/>
      <c r="Z213" s="3"/>
      <c r="AA213" s="3"/>
      <c r="AB213" s="3"/>
      <c r="AC213" s="3"/>
    </row>
    <row r="214" ht="19.5" customHeight="1">
      <c r="A214" s="3" t="s">
        <v>2311</v>
      </c>
      <c r="B214" s="3" t="s">
        <v>84</v>
      </c>
      <c r="C214" s="3" t="s">
        <v>165</v>
      </c>
      <c r="D214" s="3" t="s">
        <v>19</v>
      </c>
      <c r="E214" s="3" t="s">
        <v>20</v>
      </c>
      <c r="F214" s="3">
        <f t="shared" si="1"/>
        <v>10</v>
      </c>
      <c r="G214" s="3">
        <f t="shared" si="2"/>
        <v>15</v>
      </c>
      <c r="H214" s="3" t="s">
        <v>73</v>
      </c>
      <c r="I214" s="3" t="s">
        <v>57</v>
      </c>
      <c r="J214" s="3" t="s">
        <v>3879</v>
      </c>
      <c r="K214" s="3" t="s">
        <v>166</v>
      </c>
      <c r="L214" s="3" t="s">
        <v>3882</v>
      </c>
      <c r="M214" s="3" t="s">
        <v>41</v>
      </c>
      <c r="N214" s="3"/>
      <c r="O214" s="3"/>
      <c r="P214" s="3"/>
      <c r="Q214" s="3"/>
      <c r="R214" s="3"/>
      <c r="S214" s="3"/>
      <c r="T214" s="3"/>
      <c r="U214" s="3"/>
      <c r="V214" s="3"/>
      <c r="W214" s="3"/>
      <c r="X214" s="3"/>
      <c r="Y214" s="3"/>
      <c r="Z214" s="3"/>
      <c r="AA214" s="3"/>
      <c r="AB214" s="3"/>
      <c r="AC214" s="3"/>
    </row>
    <row r="215" ht="19.5" customHeight="1">
      <c r="A215" s="3" t="s">
        <v>557</v>
      </c>
      <c r="B215" s="3" t="s">
        <v>3890</v>
      </c>
      <c r="C215" s="3" t="s">
        <v>165</v>
      </c>
      <c r="D215" s="3" t="s">
        <v>19</v>
      </c>
      <c r="E215" s="3" t="s">
        <v>20</v>
      </c>
      <c r="F215" s="3">
        <f t="shared" si="1"/>
        <v>10</v>
      </c>
      <c r="G215" s="3">
        <f t="shared" si="2"/>
        <v>15</v>
      </c>
      <c r="H215" s="3" t="s">
        <v>73</v>
      </c>
      <c r="I215" s="3" t="s">
        <v>50</v>
      </c>
      <c r="J215" s="3" t="s">
        <v>3899</v>
      </c>
      <c r="K215" s="3" t="s">
        <v>3901</v>
      </c>
      <c r="L215" s="3" t="s">
        <v>3903</v>
      </c>
      <c r="M215" s="3" t="s">
        <v>41</v>
      </c>
      <c r="N215" s="3"/>
      <c r="O215" s="3"/>
      <c r="P215" s="3"/>
      <c r="Q215" s="3"/>
      <c r="R215" s="3"/>
      <c r="S215" s="3"/>
      <c r="T215" s="3"/>
      <c r="U215" s="3"/>
      <c r="V215" s="3"/>
      <c r="W215" s="3"/>
      <c r="X215" s="3"/>
      <c r="Y215" s="3"/>
      <c r="Z215" s="3"/>
      <c r="AA215" s="3"/>
      <c r="AB215" s="3"/>
      <c r="AC215" s="3"/>
    </row>
    <row r="216" ht="19.5" customHeight="1">
      <c r="A216" s="3" t="s">
        <v>3910</v>
      </c>
      <c r="B216" s="3" t="s">
        <v>423</v>
      </c>
      <c r="C216" s="3" t="s">
        <v>165</v>
      </c>
      <c r="D216" s="3" t="s">
        <v>19</v>
      </c>
      <c r="E216" s="3" t="s">
        <v>20</v>
      </c>
      <c r="F216" s="3">
        <f t="shared" si="1"/>
        <v>10</v>
      </c>
      <c r="G216" s="3">
        <f t="shared" si="2"/>
        <v>15</v>
      </c>
      <c r="H216" s="3" t="s">
        <v>73</v>
      </c>
      <c r="I216" s="3" t="s">
        <v>50</v>
      </c>
      <c r="J216" s="3" t="s">
        <v>3920</v>
      </c>
      <c r="K216" s="3" t="s">
        <v>3922</v>
      </c>
      <c r="L216" s="3" t="s">
        <v>3924</v>
      </c>
      <c r="M216" s="3" t="s">
        <v>35</v>
      </c>
      <c r="N216" s="3"/>
      <c r="O216" s="3"/>
      <c r="P216" s="3"/>
      <c r="Q216" s="3"/>
      <c r="R216" s="3"/>
      <c r="S216" s="3"/>
      <c r="T216" s="3"/>
      <c r="U216" s="3"/>
      <c r="V216" s="3"/>
      <c r="W216" s="3"/>
      <c r="X216" s="3"/>
      <c r="Y216" s="3"/>
      <c r="Z216" s="3"/>
      <c r="AA216" s="3"/>
      <c r="AB216" s="3"/>
      <c r="AC216" s="3"/>
    </row>
    <row r="217" ht="19.5" customHeight="1">
      <c r="A217" s="3" t="s">
        <v>940</v>
      </c>
      <c r="B217" s="3" t="s">
        <v>3802</v>
      </c>
      <c r="C217" s="3" t="s">
        <v>165</v>
      </c>
      <c r="D217" s="3" t="s">
        <v>19</v>
      </c>
      <c r="E217" s="3" t="s">
        <v>127</v>
      </c>
      <c r="F217" s="3">
        <f t="shared" si="1"/>
        <v>10</v>
      </c>
      <c r="G217" s="3">
        <f t="shared" si="2"/>
        <v>15</v>
      </c>
      <c r="H217" s="3" t="s">
        <v>73</v>
      </c>
      <c r="I217" s="3" t="s">
        <v>69</v>
      </c>
      <c r="J217" s="3" t="s">
        <v>3805</v>
      </c>
      <c r="K217" s="3" t="s">
        <v>166</v>
      </c>
      <c r="L217" s="3" t="s">
        <v>3937</v>
      </c>
      <c r="M217" s="3" t="s">
        <v>41</v>
      </c>
      <c r="N217" s="3"/>
      <c r="O217" s="3"/>
      <c r="P217" s="3"/>
      <c r="Q217" s="3"/>
      <c r="R217" s="3"/>
      <c r="S217" s="3"/>
      <c r="T217" s="3"/>
      <c r="U217" s="3"/>
      <c r="V217" s="3"/>
      <c r="W217" s="3"/>
      <c r="X217" s="3"/>
      <c r="Y217" s="3"/>
      <c r="Z217" s="3"/>
      <c r="AA217" s="3"/>
      <c r="AB217" s="3"/>
      <c r="AC217" s="3"/>
    </row>
    <row r="218" ht="19.5" customHeight="1">
      <c r="A218" s="3" t="s">
        <v>3941</v>
      </c>
      <c r="B218" s="3" t="s">
        <v>3943</v>
      </c>
      <c r="C218" s="3" t="s">
        <v>165</v>
      </c>
      <c r="D218" s="3" t="s">
        <v>19</v>
      </c>
      <c r="E218" s="3" t="s">
        <v>20</v>
      </c>
      <c r="F218" s="3">
        <f t="shared" si="1"/>
        <v>10</v>
      </c>
      <c r="G218" s="3">
        <f t="shared" si="2"/>
        <v>15</v>
      </c>
      <c r="H218" s="3" t="s">
        <v>73</v>
      </c>
      <c r="I218" s="3" t="s">
        <v>50</v>
      </c>
      <c r="J218" s="3" t="s">
        <v>3948</v>
      </c>
      <c r="K218" s="3" t="s">
        <v>3951</v>
      </c>
      <c r="L218" s="3" t="s">
        <v>3954</v>
      </c>
      <c r="M218" s="3" t="s">
        <v>41</v>
      </c>
      <c r="N218" s="3"/>
      <c r="O218" s="3"/>
      <c r="P218" s="3"/>
      <c r="Q218" s="3"/>
      <c r="R218" s="3"/>
      <c r="S218" s="3"/>
      <c r="T218" s="3"/>
      <c r="U218" s="3"/>
      <c r="V218" s="3"/>
      <c r="W218" s="3"/>
      <c r="X218" s="3"/>
      <c r="Y218" s="3"/>
      <c r="Z218" s="3"/>
      <c r="AA218" s="3"/>
      <c r="AB218" s="3"/>
      <c r="AC218" s="3"/>
    </row>
    <row r="219" ht="19.5" customHeight="1">
      <c r="A219" s="3" t="s">
        <v>2741</v>
      </c>
      <c r="B219" s="3" t="s">
        <v>3802</v>
      </c>
      <c r="C219" s="3" t="s">
        <v>165</v>
      </c>
      <c r="D219" s="3" t="s">
        <v>19</v>
      </c>
      <c r="E219" s="3" t="s">
        <v>127</v>
      </c>
      <c r="F219" s="3">
        <f t="shared" si="1"/>
        <v>10</v>
      </c>
      <c r="G219" s="3">
        <f t="shared" si="2"/>
        <v>15</v>
      </c>
      <c r="H219" s="3" t="s">
        <v>73</v>
      </c>
      <c r="I219" s="3" t="s">
        <v>69</v>
      </c>
      <c r="J219" s="3" t="s">
        <v>3805</v>
      </c>
      <c r="K219" s="3" t="s">
        <v>166</v>
      </c>
      <c r="L219" s="3" t="s">
        <v>3966</v>
      </c>
      <c r="M219" s="3" t="s">
        <v>41</v>
      </c>
      <c r="N219" s="3"/>
      <c r="O219" s="3"/>
      <c r="P219" s="3"/>
      <c r="Q219" s="3"/>
      <c r="R219" s="3"/>
      <c r="S219" s="3"/>
      <c r="T219" s="3"/>
      <c r="U219" s="3"/>
      <c r="V219" s="3"/>
      <c r="W219" s="3"/>
      <c r="X219" s="3"/>
      <c r="Y219" s="3"/>
      <c r="Z219" s="3"/>
      <c r="AA219" s="3"/>
      <c r="AB219" s="3"/>
      <c r="AC219" s="3"/>
    </row>
    <row r="220" ht="19.5" customHeight="1">
      <c r="A220" s="3" t="s">
        <v>557</v>
      </c>
      <c r="B220" s="3" t="s">
        <v>3972</v>
      </c>
      <c r="C220" s="3" t="s">
        <v>30</v>
      </c>
      <c r="D220" s="3" t="s">
        <v>19</v>
      </c>
      <c r="E220" s="3" t="s">
        <v>20</v>
      </c>
      <c r="F220" s="3">
        <f t="shared" si="1"/>
        <v>10</v>
      </c>
      <c r="G220" s="3">
        <f t="shared" si="2"/>
        <v>20</v>
      </c>
      <c r="H220" s="3" t="s">
        <v>48</v>
      </c>
      <c r="I220" s="3" t="s">
        <v>50</v>
      </c>
      <c r="J220" s="3" t="s">
        <v>1684</v>
      </c>
      <c r="K220" s="3" t="s">
        <v>166</v>
      </c>
      <c r="L220" s="3" t="s">
        <v>3979</v>
      </c>
      <c r="M220" s="3" t="s">
        <v>35</v>
      </c>
      <c r="N220" s="3"/>
      <c r="O220" s="3"/>
      <c r="P220" s="3"/>
      <c r="Q220" s="3"/>
      <c r="R220" s="3"/>
      <c r="S220" s="3"/>
      <c r="T220" s="3"/>
      <c r="U220" s="3"/>
      <c r="V220" s="3"/>
      <c r="W220" s="3"/>
      <c r="X220" s="3"/>
      <c r="Y220" s="3"/>
      <c r="Z220" s="3"/>
      <c r="AA220" s="3"/>
      <c r="AB220" s="3"/>
      <c r="AC220" s="3"/>
    </row>
    <row r="221" ht="19.5" customHeight="1">
      <c r="A221" s="3" t="s">
        <v>940</v>
      </c>
      <c r="B221" s="3" t="s">
        <v>3986</v>
      </c>
      <c r="C221" s="3" t="s">
        <v>30</v>
      </c>
      <c r="D221" s="3" t="s">
        <v>19</v>
      </c>
      <c r="E221" s="3" t="s">
        <v>20</v>
      </c>
      <c r="F221" s="3">
        <f t="shared" si="1"/>
        <v>10</v>
      </c>
      <c r="G221" s="3">
        <f t="shared" si="2"/>
        <v>18</v>
      </c>
      <c r="H221" s="3" t="s">
        <v>95</v>
      </c>
      <c r="I221" s="3" t="s">
        <v>57</v>
      </c>
      <c r="J221" s="3" t="s">
        <v>3993</v>
      </c>
      <c r="K221" s="3" t="s">
        <v>3995</v>
      </c>
      <c r="L221" s="3" t="s">
        <v>3997</v>
      </c>
      <c r="M221" s="3" t="s">
        <v>159</v>
      </c>
      <c r="N221" s="3"/>
      <c r="O221" s="3"/>
      <c r="P221" s="3"/>
      <c r="Q221" s="3"/>
      <c r="R221" s="3"/>
      <c r="S221" s="3"/>
      <c r="T221" s="3"/>
      <c r="U221" s="3"/>
      <c r="V221" s="3"/>
      <c r="W221" s="3"/>
      <c r="X221" s="3"/>
      <c r="Y221" s="3"/>
      <c r="Z221" s="3"/>
      <c r="AA221" s="3"/>
      <c r="AB221" s="3"/>
      <c r="AC221" s="3"/>
    </row>
    <row r="222" ht="19.5" customHeight="1">
      <c r="A222" s="3" t="s">
        <v>4000</v>
      </c>
      <c r="B222" s="3" t="s">
        <v>3986</v>
      </c>
      <c r="C222" s="3" t="s">
        <v>30</v>
      </c>
      <c r="D222" s="3" t="s">
        <v>19</v>
      </c>
      <c r="E222" s="3" t="s">
        <v>20</v>
      </c>
      <c r="F222" s="3">
        <f t="shared" si="1"/>
        <v>10</v>
      </c>
      <c r="G222" s="3">
        <f t="shared" si="2"/>
        <v>20</v>
      </c>
      <c r="H222" s="3" t="s">
        <v>48</v>
      </c>
      <c r="I222" s="3" t="s">
        <v>23</v>
      </c>
      <c r="J222" s="3" t="s">
        <v>3993</v>
      </c>
      <c r="K222" s="3" t="s">
        <v>3995</v>
      </c>
      <c r="L222" s="3" t="s">
        <v>4010</v>
      </c>
      <c r="M222" s="3" t="s">
        <v>159</v>
      </c>
      <c r="N222" s="3"/>
      <c r="O222" s="3"/>
      <c r="P222" s="3"/>
      <c r="Q222" s="3"/>
      <c r="R222" s="3"/>
      <c r="S222" s="3"/>
      <c r="T222" s="3"/>
      <c r="U222" s="3"/>
      <c r="V222" s="3"/>
      <c r="W222" s="3"/>
      <c r="X222" s="3"/>
      <c r="Y222" s="3"/>
      <c r="Z222" s="3"/>
      <c r="AA222" s="3"/>
      <c r="AB222" s="3"/>
      <c r="AC222" s="3"/>
    </row>
    <row r="223" ht="19.5" customHeight="1">
      <c r="A223" s="3" t="s">
        <v>326</v>
      </c>
      <c r="B223" s="3" t="s">
        <v>4026</v>
      </c>
      <c r="C223" s="3" t="s">
        <v>30</v>
      </c>
      <c r="D223" s="3" t="s">
        <v>19</v>
      </c>
      <c r="E223" s="3" t="s">
        <v>21</v>
      </c>
      <c r="F223" s="3">
        <f t="shared" si="1"/>
        <v>10</v>
      </c>
      <c r="G223" s="3">
        <f t="shared" si="2"/>
        <v>15</v>
      </c>
      <c r="H223" s="3" t="s">
        <v>73</v>
      </c>
      <c r="I223" s="3" t="s">
        <v>57</v>
      </c>
      <c r="J223" s="3" t="s">
        <v>4034</v>
      </c>
      <c r="K223" s="3" t="s">
        <v>4036</v>
      </c>
      <c r="L223" s="3" t="s">
        <v>4038</v>
      </c>
      <c r="M223" s="3" t="s">
        <v>90</v>
      </c>
      <c r="N223" s="3"/>
      <c r="O223" s="3"/>
      <c r="P223" s="3"/>
      <c r="Q223" s="3"/>
      <c r="R223" s="3"/>
      <c r="S223" s="3"/>
      <c r="T223" s="3"/>
      <c r="U223" s="3"/>
      <c r="V223" s="3"/>
      <c r="W223" s="3"/>
      <c r="X223" s="3"/>
      <c r="Y223" s="3"/>
      <c r="Z223" s="3"/>
      <c r="AA223" s="3"/>
      <c r="AB223" s="3"/>
      <c r="AC223" s="3"/>
    </row>
    <row r="224" ht="19.5" customHeight="1">
      <c r="A224" s="3" t="s">
        <v>557</v>
      </c>
      <c r="B224" s="3" t="s">
        <v>4045</v>
      </c>
      <c r="C224" s="3" t="s">
        <v>30</v>
      </c>
      <c r="D224" s="3" t="s">
        <v>19</v>
      </c>
      <c r="E224" s="3" t="s">
        <v>21</v>
      </c>
      <c r="F224" s="3">
        <f t="shared" si="1"/>
        <v>10</v>
      </c>
      <c r="G224" s="3">
        <f t="shared" si="2"/>
        <v>15</v>
      </c>
      <c r="H224" s="3" t="s">
        <v>73</v>
      </c>
      <c r="I224" s="3" t="s">
        <v>57</v>
      </c>
      <c r="J224" s="3" t="s">
        <v>2618</v>
      </c>
      <c r="K224" s="3" t="s">
        <v>3641</v>
      </c>
      <c r="L224" s="3" t="s">
        <v>4052</v>
      </c>
      <c r="M224" s="3" t="s">
        <v>35</v>
      </c>
      <c r="N224" s="3"/>
      <c r="O224" s="3"/>
      <c r="P224" s="3"/>
      <c r="Q224" s="3"/>
      <c r="R224" s="3"/>
      <c r="S224" s="3"/>
      <c r="T224" s="3"/>
      <c r="U224" s="3"/>
      <c r="V224" s="3"/>
      <c r="W224" s="3"/>
      <c r="X224" s="3"/>
      <c r="Y224" s="3"/>
      <c r="Z224" s="3"/>
      <c r="AA224" s="3"/>
      <c r="AB224" s="3"/>
      <c r="AC224" s="3"/>
    </row>
    <row r="225" ht="19.5" customHeight="1">
      <c r="A225" s="3" t="s">
        <v>4056</v>
      </c>
      <c r="B225" s="3" t="s">
        <v>4057</v>
      </c>
      <c r="C225" s="3" t="s">
        <v>30</v>
      </c>
      <c r="D225" s="3" t="s">
        <v>19</v>
      </c>
      <c r="E225" s="3" t="s">
        <v>20</v>
      </c>
      <c r="F225" s="3">
        <f t="shared" si="1"/>
        <v>10</v>
      </c>
      <c r="G225" s="3">
        <f t="shared" si="2"/>
        <v>15</v>
      </c>
      <c r="H225" s="3" t="s">
        <v>73</v>
      </c>
      <c r="I225" s="3" t="s">
        <v>69</v>
      </c>
      <c r="J225" s="3" t="s">
        <v>4063</v>
      </c>
      <c r="K225" s="3" t="s">
        <v>4064</v>
      </c>
      <c r="L225" s="3" t="s">
        <v>4065</v>
      </c>
      <c r="M225" s="3" t="s">
        <v>41</v>
      </c>
      <c r="N225" s="3"/>
      <c r="O225" s="3"/>
      <c r="P225" s="3"/>
      <c r="Q225" s="3"/>
      <c r="R225" s="3"/>
      <c r="S225" s="3"/>
      <c r="T225" s="3"/>
      <c r="U225" s="3"/>
      <c r="V225" s="3"/>
      <c r="W225" s="3"/>
      <c r="X225" s="3"/>
      <c r="Y225" s="3"/>
      <c r="Z225" s="3"/>
      <c r="AA225" s="3"/>
      <c r="AB225" s="3"/>
      <c r="AC225" s="3"/>
    </row>
    <row r="226" ht="19.5" customHeight="1">
      <c r="A226" s="3" t="s">
        <v>2741</v>
      </c>
      <c r="B226" s="3" t="s">
        <v>4071</v>
      </c>
      <c r="C226" s="3" t="s">
        <v>30</v>
      </c>
      <c r="D226" s="3" t="s">
        <v>19</v>
      </c>
      <c r="E226" s="3" t="s">
        <v>20</v>
      </c>
      <c r="F226" s="3">
        <f t="shared" si="1"/>
        <v>10</v>
      </c>
      <c r="G226" s="3">
        <f t="shared" si="2"/>
        <v>20</v>
      </c>
      <c r="H226" s="3" t="s">
        <v>48</v>
      </c>
      <c r="I226" s="3" t="s">
        <v>57</v>
      </c>
      <c r="J226" s="3" t="s">
        <v>4081</v>
      </c>
      <c r="K226" s="3" t="s">
        <v>4082</v>
      </c>
      <c r="L226" s="3" t="s">
        <v>4083</v>
      </c>
      <c r="M226" s="3" t="s">
        <v>35</v>
      </c>
      <c r="N226" s="3"/>
      <c r="O226" s="3"/>
      <c r="P226" s="3"/>
      <c r="Q226" s="3"/>
      <c r="R226" s="3"/>
      <c r="S226" s="3"/>
      <c r="T226" s="3"/>
      <c r="U226" s="3"/>
      <c r="V226" s="3"/>
      <c r="W226" s="3"/>
      <c r="X226" s="3"/>
      <c r="Y226" s="3"/>
      <c r="Z226" s="3"/>
      <c r="AA226" s="3"/>
      <c r="AB226" s="3"/>
      <c r="AC226" s="3"/>
    </row>
    <row r="227" ht="19.5" customHeight="1">
      <c r="A227" s="3" t="s">
        <v>4090</v>
      </c>
      <c r="B227" s="3" t="s">
        <v>4091</v>
      </c>
      <c r="C227" s="3" t="s">
        <v>30</v>
      </c>
      <c r="D227" s="3" t="s">
        <v>19</v>
      </c>
      <c r="E227" s="3" t="s">
        <v>20</v>
      </c>
      <c r="F227" s="3">
        <f t="shared" si="1"/>
        <v>10</v>
      </c>
      <c r="G227" s="3">
        <f t="shared" si="2"/>
        <v>15</v>
      </c>
      <c r="H227" s="3" t="s">
        <v>73</v>
      </c>
      <c r="I227" s="3" t="s">
        <v>57</v>
      </c>
      <c r="J227" s="3" t="s">
        <v>4096</v>
      </c>
      <c r="K227" s="3" t="s">
        <v>1384</v>
      </c>
      <c r="L227" s="3" t="s">
        <v>4098</v>
      </c>
      <c r="M227" s="3" t="s">
        <v>35</v>
      </c>
      <c r="N227" s="3"/>
      <c r="O227" s="3"/>
      <c r="P227" s="3"/>
      <c r="Q227" s="3"/>
      <c r="R227" s="3"/>
      <c r="S227" s="3"/>
      <c r="T227" s="3"/>
      <c r="U227" s="3"/>
      <c r="V227" s="3"/>
      <c r="W227" s="3"/>
      <c r="X227" s="3"/>
      <c r="Y227" s="3"/>
      <c r="Z227" s="3"/>
      <c r="AA227" s="3"/>
      <c r="AB227" s="3"/>
      <c r="AC227" s="3"/>
    </row>
    <row r="228" ht="19.5" customHeight="1">
      <c r="A228" s="3" t="s">
        <v>4103</v>
      </c>
      <c r="B228" s="3" t="s">
        <v>4105</v>
      </c>
      <c r="C228" s="3" t="s">
        <v>30</v>
      </c>
      <c r="D228" s="3" t="s">
        <v>19</v>
      </c>
      <c r="E228" s="3" t="s">
        <v>20</v>
      </c>
      <c r="F228" s="3">
        <f t="shared" si="1"/>
        <v>10</v>
      </c>
      <c r="G228" s="3">
        <f t="shared" si="2"/>
        <v>15</v>
      </c>
      <c r="H228" s="3" t="s">
        <v>73</v>
      </c>
      <c r="I228" s="3" t="s">
        <v>69</v>
      </c>
      <c r="J228" s="3" t="s">
        <v>99</v>
      </c>
      <c r="K228" s="3" t="s">
        <v>4114</v>
      </c>
      <c r="L228" s="3" t="s">
        <v>4116</v>
      </c>
      <c r="M228" s="3" t="s">
        <v>159</v>
      </c>
      <c r="N228" s="3"/>
      <c r="O228" s="3"/>
      <c r="P228" s="3"/>
      <c r="Q228" s="3"/>
      <c r="R228" s="3"/>
      <c r="S228" s="3"/>
      <c r="T228" s="3"/>
      <c r="U228" s="3"/>
      <c r="V228" s="3"/>
      <c r="W228" s="3"/>
      <c r="X228" s="3"/>
      <c r="Y228" s="3"/>
      <c r="Z228" s="3"/>
      <c r="AA228" s="3"/>
      <c r="AB228" s="3"/>
      <c r="AC228" s="3"/>
    </row>
    <row r="229" ht="19.5" customHeight="1">
      <c r="A229" s="3" t="s">
        <v>1272</v>
      </c>
      <c r="B229" s="3" t="s">
        <v>4125</v>
      </c>
      <c r="C229" s="3" t="s">
        <v>30</v>
      </c>
      <c r="D229" s="3" t="s">
        <v>19</v>
      </c>
      <c r="E229" s="3" t="s">
        <v>20</v>
      </c>
      <c r="F229" s="3">
        <f t="shared" si="1"/>
        <v>10</v>
      </c>
      <c r="G229" s="3">
        <f t="shared" si="2"/>
        <v>20</v>
      </c>
      <c r="H229" s="3" t="s">
        <v>48</v>
      </c>
      <c r="I229" s="3" t="s">
        <v>57</v>
      </c>
      <c r="J229" s="3" t="s">
        <v>567</v>
      </c>
      <c r="K229" s="3" t="s">
        <v>4136</v>
      </c>
      <c r="L229" s="3" t="s">
        <v>4138</v>
      </c>
      <c r="M229" s="3" t="s">
        <v>27</v>
      </c>
      <c r="N229" s="3"/>
      <c r="O229" s="3"/>
      <c r="P229" s="3"/>
      <c r="Q229" s="3"/>
      <c r="R229" s="3"/>
      <c r="S229" s="3"/>
      <c r="T229" s="3"/>
      <c r="U229" s="3"/>
      <c r="V229" s="3"/>
      <c r="W229" s="3"/>
      <c r="X229" s="3"/>
      <c r="Y229" s="3"/>
      <c r="Z229" s="3"/>
      <c r="AA229" s="3"/>
      <c r="AB229" s="3"/>
      <c r="AC229" s="3"/>
    </row>
    <row r="230" ht="19.5" customHeight="1">
      <c r="A230" s="3" t="s">
        <v>4142</v>
      </c>
      <c r="B230" s="3" t="s">
        <v>4144</v>
      </c>
      <c r="C230" s="3" t="s">
        <v>30</v>
      </c>
      <c r="D230" s="3" t="s">
        <v>19</v>
      </c>
      <c r="E230" s="3" t="s">
        <v>20</v>
      </c>
      <c r="F230" s="3">
        <f t="shared" si="1"/>
        <v>10</v>
      </c>
      <c r="G230" s="3">
        <f t="shared" si="2"/>
        <v>20</v>
      </c>
      <c r="H230" s="3" t="s">
        <v>48</v>
      </c>
      <c r="I230" s="3" t="s">
        <v>69</v>
      </c>
      <c r="J230" s="3" t="s">
        <v>4150</v>
      </c>
      <c r="K230" s="3" t="s">
        <v>4152</v>
      </c>
      <c r="L230" s="3" t="s">
        <v>4154</v>
      </c>
      <c r="M230" s="3" t="s">
        <v>257</v>
      </c>
      <c r="N230" s="3"/>
      <c r="O230" s="3"/>
      <c r="P230" s="3"/>
      <c r="Q230" s="3"/>
      <c r="R230" s="3"/>
      <c r="S230" s="3"/>
      <c r="T230" s="3"/>
      <c r="U230" s="3"/>
      <c r="V230" s="3"/>
      <c r="W230" s="3"/>
      <c r="X230" s="3"/>
      <c r="Y230" s="3"/>
      <c r="Z230" s="3"/>
      <c r="AA230" s="3"/>
      <c r="AB230" s="3"/>
      <c r="AC230" s="3"/>
    </row>
    <row r="231" ht="19.5" customHeight="1">
      <c r="A231" s="3" t="s">
        <v>504</v>
      </c>
      <c r="B231" s="3" t="s">
        <v>4159</v>
      </c>
      <c r="C231" s="3" t="s">
        <v>30</v>
      </c>
      <c r="D231" s="3" t="s">
        <v>19</v>
      </c>
      <c r="E231" s="3" t="s">
        <v>20</v>
      </c>
      <c r="F231" s="3">
        <f t="shared" si="1"/>
        <v>10</v>
      </c>
      <c r="G231" s="3">
        <f t="shared" si="2"/>
        <v>20</v>
      </c>
      <c r="H231" s="3" t="s">
        <v>48</v>
      </c>
      <c r="I231" s="3" t="s">
        <v>57</v>
      </c>
      <c r="J231" s="3" t="s">
        <v>4163</v>
      </c>
      <c r="K231" s="3" t="s">
        <v>166</v>
      </c>
      <c r="L231" s="3" t="s">
        <v>4167</v>
      </c>
      <c r="M231" s="3" t="s">
        <v>41</v>
      </c>
      <c r="N231" s="3"/>
      <c r="O231" s="3"/>
      <c r="P231" s="3"/>
      <c r="Q231" s="3"/>
      <c r="R231" s="3"/>
      <c r="S231" s="3"/>
      <c r="T231" s="3"/>
      <c r="U231" s="3"/>
      <c r="V231" s="3"/>
      <c r="W231" s="3"/>
      <c r="X231" s="3"/>
      <c r="Y231" s="3"/>
      <c r="Z231" s="3"/>
      <c r="AA231" s="3"/>
      <c r="AB231" s="3"/>
      <c r="AC231" s="3"/>
    </row>
    <row r="232" ht="19.5" customHeight="1">
      <c r="A232" s="3" t="s">
        <v>4172</v>
      </c>
      <c r="B232" s="3" t="s">
        <v>4174</v>
      </c>
      <c r="C232" s="3" t="s">
        <v>30</v>
      </c>
      <c r="D232" s="3" t="s">
        <v>19</v>
      </c>
      <c r="E232" s="3" t="s">
        <v>20</v>
      </c>
      <c r="F232" s="3">
        <f t="shared" si="1"/>
        <v>10</v>
      </c>
      <c r="G232" s="3">
        <f t="shared" si="2"/>
        <v>20</v>
      </c>
      <c r="H232" s="3" t="s">
        <v>48</v>
      </c>
      <c r="I232" s="3" t="s">
        <v>57</v>
      </c>
      <c r="J232" s="3" t="s">
        <v>4183</v>
      </c>
      <c r="K232" s="3" t="s">
        <v>166</v>
      </c>
      <c r="L232" s="3" t="s">
        <v>4185</v>
      </c>
      <c r="M232" s="3" t="s">
        <v>257</v>
      </c>
      <c r="N232" s="3"/>
      <c r="O232" s="3"/>
      <c r="P232" s="3"/>
      <c r="Q232" s="3"/>
      <c r="R232" s="3"/>
      <c r="S232" s="3"/>
      <c r="T232" s="3"/>
      <c r="U232" s="3"/>
      <c r="V232" s="3"/>
      <c r="W232" s="3"/>
      <c r="X232" s="3"/>
      <c r="Y232" s="3"/>
      <c r="Z232" s="3"/>
      <c r="AA232" s="3"/>
      <c r="AB232" s="3"/>
      <c r="AC232" s="3"/>
    </row>
    <row r="233" ht="19.5" customHeight="1">
      <c r="A233" s="3" t="s">
        <v>4191</v>
      </c>
      <c r="B233" s="3" t="s">
        <v>4192</v>
      </c>
      <c r="C233" s="3" t="s">
        <v>30</v>
      </c>
      <c r="D233" s="3" t="s">
        <v>19</v>
      </c>
      <c r="E233" s="3" t="s">
        <v>20</v>
      </c>
      <c r="F233" s="3">
        <f t="shared" si="1"/>
        <v>10</v>
      </c>
      <c r="G233" s="3">
        <f t="shared" si="2"/>
        <v>20</v>
      </c>
      <c r="H233" s="3" t="s">
        <v>48</v>
      </c>
      <c r="I233" s="3" t="s">
        <v>50</v>
      </c>
      <c r="J233" s="3" t="s">
        <v>3871</v>
      </c>
      <c r="K233" s="3" t="s">
        <v>4197</v>
      </c>
      <c r="L233" s="3" t="s">
        <v>4199</v>
      </c>
      <c r="M233" s="3" t="s">
        <v>159</v>
      </c>
      <c r="N233" s="3"/>
      <c r="O233" s="3"/>
      <c r="P233" s="3"/>
      <c r="Q233" s="3"/>
      <c r="R233" s="3"/>
      <c r="S233" s="3"/>
      <c r="T233" s="3"/>
      <c r="U233" s="3"/>
      <c r="V233" s="3"/>
      <c r="W233" s="3"/>
      <c r="X233" s="3"/>
      <c r="Y233" s="3"/>
      <c r="Z233" s="3"/>
      <c r="AA233" s="3"/>
      <c r="AB233" s="3"/>
      <c r="AC233" s="3"/>
    </row>
    <row r="234" ht="19.5" customHeight="1">
      <c r="A234" s="3" t="s">
        <v>504</v>
      </c>
      <c r="B234" s="3" t="s">
        <v>4204</v>
      </c>
      <c r="C234" s="3" t="s">
        <v>30</v>
      </c>
      <c r="D234" s="3" t="s">
        <v>19</v>
      </c>
      <c r="E234" s="3" t="s">
        <v>20</v>
      </c>
      <c r="F234" s="3">
        <f t="shared" si="1"/>
        <v>10</v>
      </c>
      <c r="G234" s="3">
        <f t="shared" si="2"/>
        <v>15</v>
      </c>
      <c r="H234" s="3" t="s">
        <v>73</v>
      </c>
      <c r="I234" s="3" t="s">
        <v>57</v>
      </c>
      <c r="J234" s="3" t="s">
        <v>3169</v>
      </c>
      <c r="K234" s="3" t="s">
        <v>4213</v>
      </c>
      <c r="L234" s="3" t="s">
        <v>4215</v>
      </c>
      <c r="M234" s="3" t="s">
        <v>27</v>
      </c>
      <c r="N234" s="3"/>
      <c r="O234" s="3"/>
      <c r="P234" s="3"/>
      <c r="Q234" s="3"/>
      <c r="R234" s="3"/>
      <c r="S234" s="3"/>
      <c r="T234" s="3"/>
      <c r="U234" s="3"/>
      <c r="V234" s="3"/>
      <c r="W234" s="3"/>
      <c r="X234" s="3"/>
      <c r="Y234" s="3"/>
      <c r="Z234" s="3"/>
      <c r="AA234" s="3"/>
      <c r="AB234" s="3"/>
      <c r="AC234" s="3"/>
    </row>
    <row r="235" ht="19.5" customHeight="1">
      <c r="A235" s="3" t="s">
        <v>410</v>
      </c>
      <c r="B235" s="3" t="s">
        <v>2354</v>
      </c>
      <c r="C235" s="3" t="s">
        <v>30</v>
      </c>
      <c r="D235" s="3" t="s">
        <v>19</v>
      </c>
      <c r="E235" s="3" t="s">
        <v>20</v>
      </c>
      <c r="F235" s="3">
        <f t="shared" si="1"/>
        <v>10</v>
      </c>
      <c r="G235" s="3">
        <f t="shared" si="2"/>
        <v>20</v>
      </c>
      <c r="H235" s="3" t="s">
        <v>48</v>
      </c>
      <c r="I235" s="3" t="s">
        <v>69</v>
      </c>
      <c r="J235" s="3" t="s">
        <v>2357</v>
      </c>
      <c r="K235" s="3" t="s">
        <v>4223</v>
      </c>
      <c r="L235" s="3" t="s">
        <v>4226</v>
      </c>
      <c r="M235" s="3" t="s">
        <v>159</v>
      </c>
      <c r="N235" s="3"/>
      <c r="O235" s="3"/>
      <c r="P235" s="3"/>
      <c r="Q235" s="3"/>
      <c r="R235" s="3"/>
      <c r="S235" s="3"/>
      <c r="T235" s="3"/>
      <c r="U235" s="3"/>
      <c r="V235" s="3"/>
      <c r="W235" s="3"/>
      <c r="X235" s="3"/>
      <c r="Y235" s="3"/>
      <c r="Z235" s="3"/>
      <c r="AA235" s="3"/>
      <c r="AB235" s="3"/>
      <c r="AC235" s="3"/>
    </row>
    <row r="236" ht="19.5" customHeight="1">
      <c r="A236" s="3" t="s">
        <v>326</v>
      </c>
      <c r="B236" s="3" t="s">
        <v>4231</v>
      </c>
      <c r="C236" s="3" t="s">
        <v>30</v>
      </c>
      <c r="D236" s="3" t="s">
        <v>19</v>
      </c>
      <c r="E236" s="3" t="s">
        <v>21</v>
      </c>
      <c r="F236" s="3">
        <f t="shared" si="1"/>
        <v>10</v>
      </c>
      <c r="G236" s="3">
        <f t="shared" si="2"/>
        <v>16</v>
      </c>
      <c r="H236" s="3" t="s">
        <v>169</v>
      </c>
      <c r="I236" s="3" t="s">
        <v>50</v>
      </c>
      <c r="J236" s="3" t="s">
        <v>498</v>
      </c>
      <c r="K236" s="3" t="s">
        <v>4240</v>
      </c>
      <c r="L236" s="3" t="s">
        <v>4241</v>
      </c>
      <c r="M236" s="3" t="s">
        <v>27</v>
      </c>
      <c r="N236" s="3"/>
      <c r="O236" s="3"/>
      <c r="P236" s="3"/>
      <c r="Q236" s="3"/>
      <c r="R236" s="3"/>
      <c r="S236" s="3"/>
      <c r="T236" s="3"/>
      <c r="U236" s="3"/>
      <c r="V236" s="3"/>
      <c r="W236" s="3"/>
      <c r="X236" s="3"/>
      <c r="Y236" s="3"/>
      <c r="Z236" s="3"/>
      <c r="AA236" s="3"/>
      <c r="AB236" s="3"/>
      <c r="AC236" s="3"/>
    </row>
    <row r="237" ht="19.5" customHeight="1">
      <c r="A237" s="3" t="s">
        <v>4244</v>
      </c>
      <c r="B237" s="3" t="s">
        <v>4246</v>
      </c>
      <c r="C237" s="3" t="s">
        <v>30</v>
      </c>
      <c r="D237" s="3" t="s">
        <v>19</v>
      </c>
      <c r="E237" s="3" t="s">
        <v>20</v>
      </c>
      <c r="F237" s="3">
        <f t="shared" si="1"/>
        <v>10</v>
      </c>
      <c r="G237" s="3">
        <f t="shared" si="2"/>
        <v>20</v>
      </c>
      <c r="H237" s="3" t="s">
        <v>48</v>
      </c>
      <c r="I237" s="3" t="s">
        <v>50</v>
      </c>
      <c r="J237" s="3" t="s">
        <v>264</v>
      </c>
      <c r="K237" s="3" t="s">
        <v>4255</v>
      </c>
      <c r="L237" s="3" t="s">
        <v>4257</v>
      </c>
      <c r="M237" s="3" t="s">
        <v>35</v>
      </c>
      <c r="N237" s="3"/>
      <c r="O237" s="3"/>
      <c r="P237" s="3"/>
      <c r="Q237" s="3"/>
      <c r="R237" s="3"/>
      <c r="S237" s="3"/>
      <c r="T237" s="3"/>
      <c r="U237" s="3"/>
      <c r="V237" s="3"/>
      <c r="W237" s="3"/>
      <c r="X237" s="3"/>
      <c r="Y237" s="3"/>
      <c r="Z237" s="3"/>
      <c r="AA237" s="3"/>
      <c r="AB237" s="3"/>
      <c r="AC237" s="3"/>
    </row>
    <row r="238" ht="19.5" customHeight="1">
      <c r="A238" s="3" t="s">
        <v>811</v>
      </c>
      <c r="B238" s="3" t="s">
        <v>4263</v>
      </c>
      <c r="C238" s="3" t="s">
        <v>30</v>
      </c>
      <c r="D238" s="3" t="s">
        <v>19</v>
      </c>
      <c r="E238" s="3" t="s">
        <v>20</v>
      </c>
      <c r="F238" s="3">
        <f t="shared" si="1"/>
        <v>10</v>
      </c>
      <c r="G238" s="3">
        <f t="shared" si="2"/>
        <v>20</v>
      </c>
      <c r="H238" s="3" t="s">
        <v>48</v>
      </c>
      <c r="I238" s="3" t="s">
        <v>57</v>
      </c>
      <c r="J238" s="3" t="s">
        <v>121</v>
      </c>
      <c r="K238" s="3" t="s">
        <v>4270</v>
      </c>
      <c r="L238" s="3" t="s">
        <v>4273</v>
      </c>
      <c r="M238" s="3" t="s">
        <v>35</v>
      </c>
      <c r="N238" s="3"/>
      <c r="O238" s="3"/>
      <c r="P238" s="3"/>
      <c r="Q238" s="3"/>
      <c r="R238" s="3"/>
      <c r="S238" s="3"/>
      <c r="T238" s="3"/>
      <c r="U238" s="3"/>
      <c r="V238" s="3"/>
      <c r="W238" s="3"/>
      <c r="X238" s="3"/>
      <c r="Y238" s="3"/>
      <c r="Z238" s="3"/>
      <c r="AA238" s="3"/>
      <c r="AB238" s="3"/>
      <c r="AC238" s="3"/>
    </row>
    <row r="239" ht="19.5" customHeight="1">
      <c r="A239" s="3" t="s">
        <v>2311</v>
      </c>
      <c r="B239" s="3" t="s">
        <v>4277</v>
      </c>
      <c r="C239" s="3" t="s">
        <v>30</v>
      </c>
      <c r="D239" s="3" t="s">
        <v>19</v>
      </c>
      <c r="E239" s="3" t="s">
        <v>20</v>
      </c>
      <c r="F239" s="3">
        <f t="shared" si="1"/>
        <v>10</v>
      </c>
      <c r="G239" s="3">
        <f t="shared" si="2"/>
        <v>15</v>
      </c>
      <c r="H239" s="3" t="s">
        <v>73</v>
      </c>
      <c r="I239" s="3" t="s">
        <v>57</v>
      </c>
      <c r="J239" s="3" t="s">
        <v>4281</v>
      </c>
      <c r="K239" s="3" t="s">
        <v>4282</v>
      </c>
      <c r="L239" s="3" t="s">
        <v>4284</v>
      </c>
      <c r="M239" s="3" t="s">
        <v>41</v>
      </c>
      <c r="N239" s="3"/>
      <c r="O239" s="3"/>
      <c r="P239" s="3"/>
      <c r="Q239" s="3"/>
      <c r="R239" s="3"/>
      <c r="S239" s="3"/>
      <c r="T239" s="3"/>
      <c r="U239" s="3"/>
      <c r="V239" s="3"/>
      <c r="W239" s="3"/>
      <c r="X239" s="3"/>
      <c r="Y239" s="3"/>
      <c r="Z239" s="3"/>
      <c r="AA239" s="3"/>
      <c r="AB239" s="3"/>
      <c r="AC239" s="3"/>
    </row>
    <row r="240" ht="19.5" customHeight="1">
      <c r="A240" s="3" t="s">
        <v>4290</v>
      </c>
      <c r="B240" s="3" t="s">
        <v>4291</v>
      </c>
      <c r="C240" s="3" t="s">
        <v>30</v>
      </c>
      <c r="D240" s="3" t="s">
        <v>19</v>
      </c>
      <c r="E240" s="3" t="s">
        <v>21</v>
      </c>
      <c r="F240" s="3">
        <f t="shared" si="1"/>
        <v>10</v>
      </c>
      <c r="G240" s="3">
        <f t="shared" si="2"/>
        <v>18</v>
      </c>
      <c r="H240" s="3" t="s">
        <v>95</v>
      </c>
      <c r="I240" s="3" t="s">
        <v>50</v>
      </c>
      <c r="J240" s="3" t="s">
        <v>109</v>
      </c>
      <c r="K240" s="3" t="s">
        <v>4299</v>
      </c>
      <c r="L240" s="3" t="s">
        <v>4301</v>
      </c>
      <c r="M240" s="3" t="s">
        <v>41</v>
      </c>
      <c r="N240" s="3"/>
      <c r="O240" s="3"/>
      <c r="P240" s="3"/>
      <c r="Q240" s="3"/>
      <c r="R240" s="3"/>
      <c r="S240" s="3"/>
      <c r="T240" s="3"/>
      <c r="U240" s="3"/>
      <c r="V240" s="3"/>
      <c r="W240" s="3"/>
      <c r="X240" s="3"/>
      <c r="Y240" s="3"/>
      <c r="Z240" s="3"/>
      <c r="AA240" s="3"/>
      <c r="AB240" s="3"/>
      <c r="AC240" s="3"/>
    </row>
    <row r="241" ht="19.5" customHeight="1">
      <c r="A241" s="3" t="s">
        <v>326</v>
      </c>
      <c r="B241" s="3" t="s">
        <v>4305</v>
      </c>
      <c r="C241" s="3" t="s">
        <v>30</v>
      </c>
      <c r="D241" s="3" t="s">
        <v>19</v>
      </c>
      <c r="E241" s="3" t="s">
        <v>20</v>
      </c>
      <c r="F241" s="3">
        <f t="shared" si="1"/>
        <v>10</v>
      </c>
      <c r="G241" s="3">
        <f t="shared" si="2"/>
        <v>17</v>
      </c>
      <c r="H241" s="3" t="s">
        <v>443</v>
      </c>
      <c r="I241" s="3" t="s">
        <v>50</v>
      </c>
      <c r="J241" s="3" t="s">
        <v>38</v>
      </c>
      <c r="K241" s="3" t="s">
        <v>4313</v>
      </c>
      <c r="L241" s="3" t="s">
        <v>4315</v>
      </c>
      <c r="M241" s="3" t="s">
        <v>41</v>
      </c>
      <c r="N241" s="3"/>
      <c r="O241" s="3"/>
      <c r="P241" s="3"/>
      <c r="Q241" s="3"/>
      <c r="R241" s="3"/>
      <c r="S241" s="3"/>
      <c r="T241" s="3"/>
      <c r="U241" s="3"/>
      <c r="V241" s="3"/>
      <c r="W241" s="3"/>
      <c r="X241" s="3"/>
      <c r="Y241" s="3"/>
      <c r="Z241" s="3"/>
      <c r="AA241" s="3"/>
      <c r="AB241" s="3"/>
      <c r="AC241" s="3"/>
    </row>
    <row r="242" ht="19.5" customHeight="1">
      <c r="A242" s="3" t="s">
        <v>557</v>
      </c>
      <c r="B242" s="3" t="s">
        <v>4321</v>
      </c>
      <c r="C242" s="3" t="s">
        <v>30</v>
      </c>
      <c r="D242" s="3" t="s">
        <v>19</v>
      </c>
      <c r="E242" s="3" t="s">
        <v>20</v>
      </c>
      <c r="F242" s="3">
        <f t="shared" si="1"/>
        <v>10</v>
      </c>
      <c r="G242" s="3">
        <f t="shared" si="2"/>
        <v>15</v>
      </c>
      <c r="H242" s="3" t="s">
        <v>73</v>
      </c>
      <c r="I242" s="3" t="s">
        <v>50</v>
      </c>
      <c r="J242" s="3" t="s">
        <v>4327</v>
      </c>
      <c r="K242" s="3" t="s">
        <v>1384</v>
      </c>
      <c r="L242" s="3" t="s">
        <v>4331</v>
      </c>
      <c r="M242" s="3" t="s">
        <v>257</v>
      </c>
      <c r="N242" s="3"/>
      <c r="O242" s="3"/>
      <c r="P242" s="3"/>
      <c r="Q242" s="3"/>
      <c r="R242" s="3"/>
      <c r="S242" s="3"/>
      <c r="T242" s="3"/>
      <c r="U242" s="3"/>
      <c r="V242" s="3"/>
      <c r="W242" s="3"/>
      <c r="X242" s="3"/>
      <c r="Y242" s="3"/>
      <c r="Z242" s="3"/>
      <c r="AA242" s="3"/>
      <c r="AB242" s="3"/>
      <c r="AC242" s="3"/>
    </row>
    <row r="243" ht="19.5" customHeight="1">
      <c r="A243" s="3" t="s">
        <v>326</v>
      </c>
      <c r="B243" s="3" t="s">
        <v>4338</v>
      </c>
      <c r="C243" s="3" t="s">
        <v>30</v>
      </c>
      <c r="D243" s="3" t="s">
        <v>19</v>
      </c>
      <c r="E243" s="3" t="s">
        <v>20</v>
      </c>
      <c r="F243" s="3">
        <f t="shared" si="1"/>
        <v>10</v>
      </c>
      <c r="G243" s="3">
        <f t="shared" si="2"/>
        <v>15</v>
      </c>
      <c r="H243" s="3" t="s">
        <v>73</v>
      </c>
      <c r="I243" s="3" t="s">
        <v>57</v>
      </c>
      <c r="J243" s="3" t="s">
        <v>4346</v>
      </c>
      <c r="K243" s="3" t="s">
        <v>4349</v>
      </c>
      <c r="L243" s="3" t="s">
        <v>4350</v>
      </c>
      <c r="M243" s="3" t="s">
        <v>41</v>
      </c>
      <c r="N243" s="3"/>
      <c r="O243" s="3"/>
      <c r="P243" s="3"/>
      <c r="Q243" s="3"/>
      <c r="R243" s="3"/>
      <c r="S243" s="3"/>
      <c r="T243" s="3"/>
      <c r="U243" s="3"/>
      <c r="V243" s="3"/>
      <c r="W243" s="3"/>
      <c r="X243" s="3"/>
      <c r="Y243" s="3"/>
      <c r="Z243" s="3"/>
      <c r="AA243" s="3"/>
      <c r="AB243" s="3"/>
      <c r="AC243" s="3"/>
    </row>
    <row r="244" ht="19.5" customHeight="1">
      <c r="A244" s="3" t="s">
        <v>4355</v>
      </c>
      <c r="B244" s="3" t="s">
        <v>4356</v>
      </c>
      <c r="C244" s="3" t="s">
        <v>30</v>
      </c>
      <c r="D244" s="3" t="s">
        <v>19</v>
      </c>
      <c r="E244" s="3" t="s">
        <v>20</v>
      </c>
      <c r="F244" s="3">
        <f t="shared" si="1"/>
        <v>10</v>
      </c>
      <c r="G244" s="3">
        <f t="shared" si="2"/>
        <v>20</v>
      </c>
      <c r="H244" s="3" t="s">
        <v>48</v>
      </c>
      <c r="I244" s="3" t="s">
        <v>57</v>
      </c>
      <c r="J244" s="3" t="s">
        <v>4360</v>
      </c>
      <c r="K244" s="3" t="s">
        <v>4361</v>
      </c>
      <c r="L244" s="3" t="s">
        <v>4364</v>
      </c>
      <c r="M244" s="3" t="s">
        <v>35</v>
      </c>
      <c r="N244" s="3"/>
      <c r="O244" s="3"/>
      <c r="P244" s="3"/>
      <c r="Q244" s="3"/>
      <c r="R244" s="3"/>
      <c r="S244" s="3"/>
      <c r="T244" s="3"/>
      <c r="U244" s="3"/>
      <c r="V244" s="3"/>
      <c r="W244" s="3"/>
      <c r="X244" s="3"/>
      <c r="Y244" s="3"/>
      <c r="Z244" s="3"/>
      <c r="AA244" s="3"/>
      <c r="AB244" s="3"/>
      <c r="AC244" s="3"/>
    </row>
    <row r="245" ht="19.5" customHeight="1">
      <c r="A245" s="3" t="s">
        <v>4370</v>
      </c>
      <c r="B245" s="3" t="s">
        <v>4372</v>
      </c>
      <c r="C245" s="3" t="s">
        <v>30</v>
      </c>
      <c r="D245" s="3" t="s">
        <v>19</v>
      </c>
      <c r="E245" s="3" t="s">
        <v>21</v>
      </c>
      <c r="F245" s="3">
        <f t="shared" si="1"/>
        <v>10</v>
      </c>
      <c r="G245" s="3">
        <f t="shared" si="2"/>
        <v>15</v>
      </c>
      <c r="H245" s="3" t="s">
        <v>73</v>
      </c>
      <c r="I245" s="3" t="s">
        <v>57</v>
      </c>
      <c r="J245" s="3" t="s">
        <v>4376</v>
      </c>
      <c r="K245" s="3" t="s">
        <v>166</v>
      </c>
      <c r="L245" s="3" t="s">
        <v>4381</v>
      </c>
      <c r="M245" s="3" t="s">
        <v>41</v>
      </c>
      <c r="N245" s="3"/>
      <c r="O245" s="3"/>
      <c r="P245" s="3"/>
      <c r="Q245" s="3"/>
      <c r="R245" s="3"/>
      <c r="S245" s="3"/>
      <c r="T245" s="3"/>
      <c r="U245" s="3"/>
      <c r="V245" s="3"/>
      <c r="W245" s="3"/>
      <c r="X245" s="3"/>
      <c r="Y245" s="3"/>
      <c r="Z245" s="3"/>
      <c r="AA245" s="3"/>
      <c r="AB245" s="3"/>
      <c r="AC245" s="3"/>
    </row>
    <row r="246" ht="19.5" customHeight="1">
      <c r="A246" s="3" t="s">
        <v>4385</v>
      </c>
      <c r="B246" s="3" t="s">
        <v>4388</v>
      </c>
      <c r="C246" s="3" t="s">
        <v>30</v>
      </c>
      <c r="D246" s="3" t="s">
        <v>19</v>
      </c>
      <c r="E246" s="3" t="s">
        <v>20</v>
      </c>
      <c r="F246" s="3">
        <f t="shared" si="1"/>
        <v>10</v>
      </c>
      <c r="G246" s="3">
        <f t="shared" si="2"/>
        <v>18</v>
      </c>
      <c r="H246" s="3" t="s">
        <v>95</v>
      </c>
      <c r="I246" s="3" t="s">
        <v>57</v>
      </c>
      <c r="J246" s="3" t="s">
        <v>99</v>
      </c>
      <c r="K246" s="3" t="s">
        <v>4395</v>
      </c>
      <c r="L246" s="3" t="s">
        <v>4398</v>
      </c>
      <c r="M246" s="3" t="s">
        <v>27</v>
      </c>
      <c r="N246" s="3"/>
      <c r="O246" s="3"/>
      <c r="P246" s="3"/>
      <c r="Q246" s="3"/>
      <c r="R246" s="3"/>
      <c r="S246" s="3"/>
      <c r="T246" s="3"/>
      <c r="U246" s="3"/>
      <c r="V246" s="3"/>
      <c r="W246" s="3"/>
      <c r="X246" s="3"/>
      <c r="Y246" s="3"/>
      <c r="Z246" s="3"/>
      <c r="AA246" s="3"/>
      <c r="AB246" s="3"/>
      <c r="AC246" s="3"/>
    </row>
    <row r="247" ht="19.5" customHeight="1">
      <c r="A247" s="3" t="s">
        <v>4403</v>
      </c>
      <c r="B247" s="3" t="s">
        <v>4291</v>
      </c>
      <c r="C247" s="3" t="s">
        <v>30</v>
      </c>
      <c r="D247" s="3" t="s">
        <v>19</v>
      </c>
      <c r="E247" s="3" t="s">
        <v>21</v>
      </c>
      <c r="F247" s="3">
        <f t="shared" si="1"/>
        <v>10</v>
      </c>
      <c r="G247" s="3">
        <f t="shared" si="2"/>
        <v>15</v>
      </c>
      <c r="H247" s="3" t="s">
        <v>73</v>
      </c>
      <c r="I247" s="3" t="s">
        <v>50</v>
      </c>
      <c r="J247" s="3" t="s">
        <v>109</v>
      </c>
      <c r="K247" s="3" t="s">
        <v>4414</v>
      </c>
      <c r="L247" s="3" t="s">
        <v>4418</v>
      </c>
      <c r="M247" s="3" t="s">
        <v>41</v>
      </c>
      <c r="N247" s="3"/>
      <c r="O247" s="3"/>
      <c r="P247" s="3"/>
      <c r="Q247" s="3"/>
      <c r="R247" s="3"/>
      <c r="S247" s="3"/>
      <c r="T247" s="3"/>
      <c r="U247" s="3"/>
      <c r="V247" s="3"/>
      <c r="W247" s="3"/>
      <c r="X247" s="3"/>
      <c r="Y247" s="3"/>
      <c r="Z247" s="3"/>
      <c r="AA247" s="3"/>
      <c r="AB247" s="3"/>
      <c r="AC247" s="3"/>
    </row>
    <row r="248" ht="19.5" customHeight="1">
      <c r="A248" s="3" t="s">
        <v>1289</v>
      </c>
      <c r="B248" s="3" t="s">
        <v>4338</v>
      </c>
      <c r="C248" s="3" t="s">
        <v>30</v>
      </c>
      <c r="D248" s="3" t="s">
        <v>19</v>
      </c>
      <c r="E248" s="3" t="s">
        <v>127</v>
      </c>
      <c r="F248" s="3">
        <f t="shared" si="1"/>
        <v>10</v>
      </c>
      <c r="G248" s="3">
        <f t="shared" si="2"/>
        <v>20</v>
      </c>
      <c r="H248" s="3" t="s">
        <v>48</v>
      </c>
      <c r="I248" s="3" t="s">
        <v>69</v>
      </c>
      <c r="J248" s="3" t="s">
        <v>4346</v>
      </c>
      <c r="K248" s="3" t="s">
        <v>166</v>
      </c>
      <c r="L248" s="3" t="s">
        <v>4431</v>
      </c>
      <c r="M248" s="3" t="s">
        <v>41</v>
      </c>
      <c r="N248" s="3"/>
      <c r="O248" s="3"/>
      <c r="P248" s="3"/>
      <c r="Q248" s="3"/>
      <c r="R248" s="3"/>
      <c r="S248" s="3"/>
      <c r="T248" s="3"/>
      <c r="U248" s="3"/>
      <c r="V248" s="3"/>
      <c r="W248" s="3"/>
      <c r="X248" s="3"/>
      <c r="Y248" s="3"/>
      <c r="Z248" s="3"/>
      <c r="AA248" s="3"/>
      <c r="AB248" s="3"/>
      <c r="AC248" s="3"/>
    </row>
    <row r="249" ht="19.5" customHeight="1">
      <c r="A249" s="3" t="s">
        <v>4436</v>
      </c>
      <c r="B249" s="3" t="s">
        <v>1639</v>
      </c>
      <c r="C249" s="3" t="s">
        <v>30</v>
      </c>
      <c r="D249" s="3" t="s">
        <v>19</v>
      </c>
      <c r="E249" s="3" t="s">
        <v>20</v>
      </c>
      <c r="F249" s="3">
        <f t="shared" si="1"/>
        <v>10</v>
      </c>
      <c r="G249" s="3">
        <f t="shared" si="2"/>
        <v>15</v>
      </c>
      <c r="H249" s="3" t="s">
        <v>73</v>
      </c>
      <c r="I249" s="3" t="s">
        <v>57</v>
      </c>
      <c r="J249" s="3" t="s">
        <v>1643</v>
      </c>
      <c r="K249" s="3" t="s">
        <v>4449</v>
      </c>
      <c r="L249" s="3" t="s">
        <v>4451</v>
      </c>
      <c r="M249" s="3" t="s">
        <v>257</v>
      </c>
      <c r="N249" s="3"/>
      <c r="O249" s="3"/>
      <c r="P249" s="3"/>
      <c r="Q249" s="3"/>
      <c r="R249" s="3"/>
      <c r="S249" s="3"/>
      <c r="T249" s="3"/>
      <c r="U249" s="3"/>
      <c r="V249" s="3"/>
      <c r="W249" s="3"/>
      <c r="X249" s="3"/>
      <c r="Y249" s="3"/>
      <c r="Z249" s="3"/>
      <c r="AA249" s="3"/>
      <c r="AB249" s="3"/>
      <c r="AC249" s="3"/>
    </row>
    <row r="250" ht="19.5" customHeight="1">
      <c r="A250" s="3" t="s">
        <v>557</v>
      </c>
      <c r="B250" s="3" t="s">
        <v>854</v>
      </c>
      <c r="C250" s="3" t="s">
        <v>30</v>
      </c>
      <c r="D250" s="3" t="s">
        <v>19</v>
      </c>
      <c r="E250" s="3" t="s">
        <v>20</v>
      </c>
      <c r="F250" s="3">
        <f t="shared" si="1"/>
        <v>10</v>
      </c>
      <c r="G250" s="3">
        <f t="shared" si="2"/>
        <v>17</v>
      </c>
      <c r="H250" s="3" t="s">
        <v>443</v>
      </c>
      <c r="I250" s="3" t="s">
        <v>57</v>
      </c>
      <c r="J250" s="3" t="s">
        <v>38</v>
      </c>
      <c r="K250" s="3" t="s">
        <v>1217</v>
      </c>
      <c r="L250" s="3" t="s">
        <v>4463</v>
      </c>
      <c r="M250" s="3" t="s">
        <v>41</v>
      </c>
      <c r="N250" s="3"/>
      <c r="O250" s="3"/>
      <c r="P250" s="3"/>
      <c r="Q250" s="3"/>
      <c r="R250" s="3"/>
      <c r="S250" s="3"/>
      <c r="T250" s="3"/>
      <c r="U250" s="3"/>
      <c r="V250" s="3"/>
      <c r="W250" s="3"/>
      <c r="X250" s="3"/>
      <c r="Y250" s="3"/>
      <c r="Z250" s="3"/>
      <c r="AA250" s="3"/>
      <c r="AB250" s="3"/>
      <c r="AC250" s="3"/>
    </row>
    <row r="251" ht="19.5" customHeight="1">
      <c r="A251" s="3" t="s">
        <v>557</v>
      </c>
      <c r="B251" s="3" t="s">
        <v>4467</v>
      </c>
      <c r="C251" s="3" t="s">
        <v>30</v>
      </c>
      <c r="D251" s="3" t="s">
        <v>19</v>
      </c>
      <c r="E251" s="3" t="s">
        <v>20</v>
      </c>
      <c r="F251" s="3">
        <f t="shared" si="1"/>
        <v>10</v>
      </c>
      <c r="G251" s="3">
        <f t="shared" si="2"/>
        <v>15</v>
      </c>
      <c r="H251" s="3" t="s">
        <v>73</v>
      </c>
      <c r="I251" s="3" t="s">
        <v>57</v>
      </c>
      <c r="J251" s="3" t="s">
        <v>264</v>
      </c>
      <c r="K251" s="3" t="s">
        <v>4477</v>
      </c>
      <c r="L251" s="3" t="s">
        <v>4479</v>
      </c>
      <c r="M251" s="3" t="s">
        <v>35</v>
      </c>
      <c r="N251" s="3"/>
      <c r="O251" s="3"/>
      <c r="P251" s="3"/>
      <c r="Q251" s="3"/>
      <c r="R251" s="3"/>
      <c r="S251" s="3"/>
      <c r="T251" s="3"/>
      <c r="U251" s="3"/>
      <c r="V251" s="3"/>
      <c r="W251" s="3"/>
      <c r="X251" s="3"/>
      <c r="Y251" s="3"/>
      <c r="Z251" s="3"/>
      <c r="AA251" s="3"/>
      <c r="AB251" s="3"/>
      <c r="AC251" s="3"/>
    </row>
    <row r="252" ht="19.5" customHeight="1">
      <c r="A252" s="3" t="s">
        <v>4486</v>
      </c>
      <c r="B252" s="3" t="s">
        <v>4487</v>
      </c>
      <c r="C252" s="3" t="s">
        <v>30</v>
      </c>
      <c r="D252" s="3" t="s">
        <v>19</v>
      </c>
      <c r="E252" s="3" t="s">
        <v>20</v>
      </c>
      <c r="F252" s="3">
        <f t="shared" si="1"/>
        <v>10</v>
      </c>
      <c r="G252" s="3">
        <f t="shared" si="2"/>
        <v>20</v>
      </c>
      <c r="H252" s="3" t="s">
        <v>48</v>
      </c>
      <c r="I252" s="3" t="s">
        <v>69</v>
      </c>
      <c r="J252" s="3" t="s">
        <v>4492</v>
      </c>
      <c r="K252" s="3" t="s">
        <v>4494</v>
      </c>
      <c r="L252" s="3" t="s">
        <v>4496</v>
      </c>
      <c r="M252" s="3" t="s">
        <v>35</v>
      </c>
      <c r="N252" s="3"/>
      <c r="O252" s="3"/>
      <c r="P252" s="3"/>
      <c r="Q252" s="3"/>
      <c r="R252" s="3"/>
      <c r="S252" s="3"/>
      <c r="T252" s="3"/>
      <c r="U252" s="3"/>
      <c r="V252" s="3"/>
      <c r="W252" s="3"/>
      <c r="X252" s="3"/>
      <c r="Y252" s="3"/>
      <c r="Z252" s="3"/>
      <c r="AA252" s="3"/>
      <c r="AB252" s="3"/>
      <c r="AC252" s="3"/>
    </row>
    <row r="253" ht="19.5" customHeight="1">
      <c r="A253" s="3" t="s">
        <v>504</v>
      </c>
      <c r="B253" s="3" t="s">
        <v>4504</v>
      </c>
      <c r="C253" s="3" t="s">
        <v>30</v>
      </c>
      <c r="D253" s="3" t="s">
        <v>19</v>
      </c>
      <c r="E253" s="3" t="s">
        <v>20</v>
      </c>
      <c r="F253" s="3">
        <f t="shared" si="1"/>
        <v>10</v>
      </c>
      <c r="G253" s="3">
        <f t="shared" si="2"/>
        <v>15</v>
      </c>
      <c r="H253" s="3" t="s">
        <v>73</v>
      </c>
      <c r="I253" s="3" t="s">
        <v>57</v>
      </c>
      <c r="J253" s="3" t="s">
        <v>498</v>
      </c>
      <c r="K253" s="3" t="s">
        <v>4510</v>
      </c>
      <c r="L253" s="3" t="s">
        <v>4511</v>
      </c>
      <c r="M253" s="3" t="s">
        <v>41</v>
      </c>
      <c r="N253" s="3"/>
      <c r="O253" s="3"/>
      <c r="P253" s="3"/>
      <c r="Q253" s="3"/>
      <c r="R253" s="3"/>
      <c r="S253" s="3"/>
      <c r="T253" s="3"/>
      <c r="U253" s="3"/>
      <c r="V253" s="3"/>
      <c r="W253" s="3"/>
      <c r="X253" s="3"/>
      <c r="Y253" s="3"/>
      <c r="Z253" s="3"/>
      <c r="AA253" s="3"/>
      <c r="AB253" s="3"/>
      <c r="AC253" s="3"/>
    </row>
    <row r="254" ht="19.5" customHeight="1">
      <c r="A254" s="3" t="s">
        <v>557</v>
      </c>
      <c r="B254" s="3" t="s">
        <v>4517</v>
      </c>
      <c r="C254" s="3" t="s">
        <v>30</v>
      </c>
      <c r="D254" s="3" t="s">
        <v>19</v>
      </c>
      <c r="E254" s="3" t="s">
        <v>21</v>
      </c>
      <c r="F254" s="3">
        <f t="shared" si="1"/>
        <v>10</v>
      </c>
      <c r="G254" s="3">
        <f t="shared" si="2"/>
        <v>15</v>
      </c>
      <c r="H254" s="3" t="s">
        <v>73</v>
      </c>
      <c r="I254" s="3" t="s">
        <v>57</v>
      </c>
      <c r="J254" s="3" t="s">
        <v>549</v>
      </c>
      <c r="K254" s="3" t="s">
        <v>4544</v>
      </c>
      <c r="L254" s="3" t="s">
        <v>4545</v>
      </c>
      <c r="M254" s="3" t="s">
        <v>159</v>
      </c>
      <c r="N254" s="3"/>
      <c r="O254" s="3"/>
      <c r="P254" s="3"/>
      <c r="Q254" s="3"/>
      <c r="R254" s="3"/>
      <c r="S254" s="3"/>
      <c r="T254" s="3"/>
      <c r="U254" s="3"/>
      <c r="V254" s="3"/>
      <c r="W254" s="3"/>
      <c r="X254" s="3"/>
      <c r="Y254" s="3"/>
      <c r="Z254" s="3"/>
      <c r="AA254" s="3"/>
      <c r="AB254" s="3"/>
      <c r="AC254" s="3"/>
    </row>
    <row r="255" ht="19.5" customHeight="1">
      <c r="A255" s="3" t="s">
        <v>4550</v>
      </c>
      <c r="B255" s="3" t="s">
        <v>4553</v>
      </c>
      <c r="C255" s="3" t="s">
        <v>30</v>
      </c>
      <c r="D255" s="3" t="s">
        <v>19</v>
      </c>
      <c r="E255" s="3" t="s">
        <v>20</v>
      </c>
      <c r="F255" s="3">
        <f t="shared" si="1"/>
        <v>10</v>
      </c>
      <c r="G255" s="3">
        <f t="shared" si="2"/>
        <v>15</v>
      </c>
      <c r="H255" s="3" t="s">
        <v>73</v>
      </c>
      <c r="I255" s="3" t="s">
        <v>50</v>
      </c>
      <c r="J255" s="3" t="s">
        <v>4558</v>
      </c>
      <c r="K255" s="3" t="s">
        <v>4562</v>
      </c>
      <c r="L255" s="3" t="s">
        <v>4563</v>
      </c>
      <c r="M255" s="3" t="s">
        <v>159</v>
      </c>
      <c r="N255" s="3"/>
      <c r="O255" s="3"/>
      <c r="P255" s="3"/>
      <c r="Q255" s="3"/>
      <c r="R255" s="3"/>
      <c r="S255" s="3"/>
      <c r="T255" s="3"/>
      <c r="U255" s="3"/>
      <c r="V255" s="3"/>
      <c r="W255" s="3"/>
      <c r="X255" s="3"/>
      <c r="Y255" s="3"/>
      <c r="Z255" s="3"/>
      <c r="AA255" s="3"/>
      <c r="AB255" s="3"/>
      <c r="AC255" s="3"/>
    </row>
    <row r="256" ht="19.5" customHeight="1">
      <c r="A256" s="3" t="s">
        <v>326</v>
      </c>
      <c r="B256" s="3" t="s">
        <v>4571</v>
      </c>
      <c r="C256" s="3" t="s">
        <v>30</v>
      </c>
      <c r="D256" s="3" t="s">
        <v>19</v>
      </c>
      <c r="E256" s="3" t="s">
        <v>21</v>
      </c>
      <c r="F256" s="3">
        <f t="shared" si="1"/>
        <v>10</v>
      </c>
      <c r="G256" s="3">
        <f t="shared" si="2"/>
        <v>15</v>
      </c>
      <c r="H256" s="3" t="s">
        <v>73</v>
      </c>
      <c r="I256" s="3" t="s">
        <v>50</v>
      </c>
      <c r="J256" s="3" t="s">
        <v>4572</v>
      </c>
      <c r="K256" s="3" t="s">
        <v>4573</v>
      </c>
      <c r="L256" s="3" t="s">
        <v>4574</v>
      </c>
      <c r="M256" s="3" t="s">
        <v>35</v>
      </c>
      <c r="N256" s="3"/>
      <c r="O256" s="3"/>
      <c r="P256" s="3"/>
      <c r="Q256" s="3"/>
      <c r="R256" s="3"/>
      <c r="S256" s="3"/>
      <c r="T256" s="3"/>
      <c r="U256" s="3"/>
      <c r="V256" s="3"/>
      <c r="W256" s="3"/>
      <c r="X256" s="3"/>
      <c r="Y256" s="3"/>
      <c r="Z256" s="3"/>
      <c r="AA256" s="3"/>
      <c r="AB256" s="3"/>
      <c r="AC256" s="3"/>
    </row>
    <row r="257" ht="19.5" customHeight="1">
      <c r="A257" s="3" t="s">
        <v>410</v>
      </c>
      <c r="B257" s="3" t="s">
        <v>4579</v>
      </c>
      <c r="C257" s="3" t="s">
        <v>30</v>
      </c>
      <c r="D257" s="3" t="s">
        <v>19</v>
      </c>
      <c r="E257" s="3" t="s">
        <v>20</v>
      </c>
      <c r="F257" s="3">
        <f t="shared" si="1"/>
        <v>10</v>
      </c>
      <c r="G257" s="3">
        <f t="shared" si="2"/>
        <v>15</v>
      </c>
      <c r="H257" s="3" t="s">
        <v>73</v>
      </c>
      <c r="I257" s="3" t="s">
        <v>242</v>
      </c>
      <c r="J257" s="3" t="s">
        <v>377</v>
      </c>
      <c r="K257" s="3" t="s">
        <v>4587</v>
      </c>
      <c r="L257" s="3" t="s">
        <v>4590</v>
      </c>
      <c r="M257" s="3" t="s">
        <v>35</v>
      </c>
      <c r="N257" s="3"/>
      <c r="O257" s="3"/>
      <c r="P257" s="3"/>
      <c r="Q257" s="3"/>
      <c r="R257" s="3"/>
      <c r="S257" s="3"/>
      <c r="T257" s="3"/>
      <c r="U257" s="3"/>
      <c r="V257" s="3"/>
      <c r="W257" s="3"/>
      <c r="X257" s="3"/>
      <c r="Y257" s="3"/>
      <c r="Z257" s="3"/>
      <c r="AA257" s="3"/>
      <c r="AB257" s="3"/>
      <c r="AC257" s="3"/>
    </row>
    <row r="258" ht="19.5" customHeight="1">
      <c r="A258" s="3" t="s">
        <v>326</v>
      </c>
      <c r="B258" s="3" t="s">
        <v>4597</v>
      </c>
      <c r="C258" s="3" t="s">
        <v>30</v>
      </c>
      <c r="D258" s="3" t="s">
        <v>19</v>
      </c>
      <c r="E258" s="3" t="s">
        <v>20</v>
      </c>
      <c r="F258" s="3">
        <f t="shared" si="1"/>
        <v>10</v>
      </c>
      <c r="G258" s="3">
        <f t="shared" si="2"/>
        <v>20</v>
      </c>
      <c r="H258" s="3" t="s">
        <v>48</v>
      </c>
      <c r="I258" s="3" t="s">
        <v>69</v>
      </c>
      <c r="J258" s="3" t="s">
        <v>4601</v>
      </c>
      <c r="K258" s="3" t="s">
        <v>4602</v>
      </c>
      <c r="L258" s="3" t="s">
        <v>4604</v>
      </c>
      <c r="M258" s="3" t="s">
        <v>27</v>
      </c>
      <c r="N258" s="3"/>
      <c r="O258" s="3"/>
      <c r="P258" s="3"/>
      <c r="Q258" s="3"/>
      <c r="R258" s="3"/>
      <c r="S258" s="3"/>
      <c r="T258" s="3"/>
      <c r="U258" s="3"/>
      <c r="V258" s="3"/>
      <c r="W258" s="3"/>
      <c r="X258" s="3"/>
      <c r="Y258" s="3"/>
      <c r="Z258" s="3"/>
      <c r="AA258" s="3"/>
      <c r="AB258" s="3"/>
      <c r="AC258" s="3"/>
    </row>
    <row r="259" ht="19.5" customHeight="1">
      <c r="A259" s="3" t="s">
        <v>4608</v>
      </c>
      <c r="B259" s="3" t="s">
        <v>4610</v>
      </c>
      <c r="C259" s="3" t="s">
        <v>30</v>
      </c>
      <c r="D259" s="3" t="s">
        <v>19</v>
      </c>
      <c r="E259" s="3" t="s">
        <v>21</v>
      </c>
      <c r="F259" s="3">
        <f t="shared" si="1"/>
        <v>10</v>
      </c>
      <c r="G259" s="3">
        <f t="shared" si="2"/>
        <v>15</v>
      </c>
      <c r="H259" s="3" t="s">
        <v>73</v>
      </c>
      <c r="I259" s="3" t="s">
        <v>50</v>
      </c>
      <c r="J259" s="3" t="s">
        <v>4616</v>
      </c>
      <c r="K259" s="3" t="s">
        <v>4617</v>
      </c>
      <c r="L259" s="3" t="s">
        <v>4620</v>
      </c>
      <c r="M259" s="3" t="s">
        <v>35</v>
      </c>
      <c r="N259" s="3"/>
      <c r="O259" s="3"/>
      <c r="P259" s="3"/>
      <c r="Q259" s="3"/>
      <c r="R259" s="3"/>
      <c r="S259" s="3"/>
      <c r="T259" s="3"/>
      <c r="U259" s="3"/>
      <c r="V259" s="3"/>
      <c r="W259" s="3"/>
      <c r="X259" s="3"/>
      <c r="Y259" s="3"/>
      <c r="Z259" s="3"/>
      <c r="AA259" s="3"/>
      <c r="AB259" s="3"/>
      <c r="AC259" s="3"/>
    </row>
    <row r="260" ht="19.5" customHeight="1">
      <c r="A260" s="3" t="s">
        <v>4625</v>
      </c>
      <c r="B260" s="3" t="s">
        <v>4627</v>
      </c>
      <c r="C260" s="3" t="s">
        <v>30</v>
      </c>
      <c r="D260" s="3" t="s">
        <v>19</v>
      </c>
      <c r="E260" s="3" t="s">
        <v>20</v>
      </c>
      <c r="F260" s="3">
        <f t="shared" si="1"/>
        <v>10</v>
      </c>
      <c r="G260" s="3">
        <f t="shared" si="2"/>
        <v>20</v>
      </c>
      <c r="H260" s="3" t="s">
        <v>48</v>
      </c>
      <c r="I260" s="3" t="s">
        <v>50</v>
      </c>
      <c r="J260" s="3" t="s">
        <v>4633</v>
      </c>
      <c r="K260" s="3" t="s">
        <v>4634</v>
      </c>
      <c r="L260" s="3" t="s">
        <v>4636</v>
      </c>
      <c r="M260" s="3" t="s">
        <v>41</v>
      </c>
      <c r="N260" s="3"/>
      <c r="O260" s="3"/>
      <c r="P260" s="3"/>
      <c r="Q260" s="3"/>
      <c r="R260" s="3"/>
      <c r="S260" s="3"/>
      <c r="T260" s="3"/>
      <c r="U260" s="3"/>
      <c r="V260" s="3"/>
      <c r="W260" s="3"/>
      <c r="X260" s="3"/>
      <c r="Y260" s="3"/>
      <c r="Z260" s="3"/>
      <c r="AA260" s="3"/>
      <c r="AB260" s="3"/>
      <c r="AC260" s="3"/>
    </row>
    <row r="261" ht="19.5" customHeight="1">
      <c r="A261" s="3" t="s">
        <v>4642</v>
      </c>
      <c r="B261" s="3" t="s">
        <v>4645</v>
      </c>
      <c r="C261" s="3" t="s">
        <v>30</v>
      </c>
      <c r="D261" s="3" t="s">
        <v>19</v>
      </c>
      <c r="E261" s="3" t="s">
        <v>21</v>
      </c>
      <c r="F261" s="3">
        <f t="shared" si="1"/>
        <v>10</v>
      </c>
      <c r="G261" s="3">
        <f t="shared" si="2"/>
        <v>15</v>
      </c>
      <c r="H261" s="3" t="s">
        <v>73</v>
      </c>
      <c r="I261" s="3" t="s">
        <v>50</v>
      </c>
      <c r="J261" s="3" t="s">
        <v>423</v>
      </c>
      <c r="K261" s="3" t="s">
        <v>4654</v>
      </c>
      <c r="L261" s="3" t="s">
        <v>4656</v>
      </c>
      <c r="M261" s="3" t="s">
        <v>35</v>
      </c>
      <c r="N261" s="3"/>
      <c r="O261" s="3"/>
      <c r="P261" s="3"/>
      <c r="Q261" s="3"/>
      <c r="R261" s="3"/>
      <c r="S261" s="3"/>
      <c r="T261" s="3"/>
      <c r="U261" s="3"/>
      <c r="V261" s="3"/>
      <c r="W261" s="3"/>
      <c r="X261" s="3"/>
      <c r="Y261" s="3"/>
      <c r="Z261" s="3"/>
      <c r="AA261" s="3"/>
      <c r="AB261" s="3"/>
      <c r="AC261" s="3"/>
    </row>
    <row r="262" ht="19.5" customHeight="1">
      <c r="A262" s="3" t="s">
        <v>4662</v>
      </c>
      <c r="B262" s="3" t="s">
        <v>4663</v>
      </c>
      <c r="C262" s="3" t="s">
        <v>30</v>
      </c>
      <c r="D262" s="3" t="s">
        <v>19</v>
      </c>
      <c r="E262" s="3" t="s">
        <v>20</v>
      </c>
      <c r="F262" s="3">
        <f t="shared" si="1"/>
        <v>10</v>
      </c>
      <c r="G262" s="3">
        <f t="shared" si="2"/>
        <v>15</v>
      </c>
      <c r="H262" s="3" t="s">
        <v>73</v>
      </c>
      <c r="I262" s="3" t="s">
        <v>57</v>
      </c>
      <c r="J262" s="3" t="s">
        <v>3330</v>
      </c>
      <c r="K262" s="3" t="s">
        <v>4667</v>
      </c>
      <c r="L262" s="3" t="s">
        <v>4669</v>
      </c>
      <c r="M262" s="3" t="s">
        <v>35</v>
      </c>
      <c r="N262" s="3"/>
      <c r="O262" s="3"/>
      <c r="P262" s="3"/>
      <c r="Q262" s="3"/>
      <c r="R262" s="3"/>
      <c r="S262" s="3"/>
      <c r="T262" s="3"/>
      <c r="U262" s="3"/>
      <c r="V262" s="3"/>
      <c r="W262" s="3"/>
      <c r="X262" s="3"/>
      <c r="Y262" s="3"/>
      <c r="Z262" s="3"/>
      <c r="AA262" s="3"/>
      <c r="AB262" s="3"/>
      <c r="AC262" s="3"/>
    </row>
    <row r="263" ht="19.5" customHeight="1">
      <c r="A263" s="3" t="s">
        <v>4678</v>
      </c>
      <c r="B263" s="3" t="s">
        <v>4679</v>
      </c>
      <c r="C263" s="3" t="s">
        <v>30</v>
      </c>
      <c r="D263" s="3" t="s">
        <v>19</v>
      </c>
      <c r="E263" s="3" t="s">
        <v>127</v>
      </c>
      <c r="F263" s="3">
        <f t="shared" si="1"/>
        <v>10</v>
      </c>
      <c r="G263" s="3">
        <f t="shared" si="2"/>
        <v>20</v>
      </c>
      <c r="H263" s="3" t="s">
        <v>48</v>
      </c>
      <c r="I263" s="3" t="s">
        <v>57</v>
      </c>
      <c r="J263" s="3" t="s">
        <v>423</v>
      </c>
      <c r="K263" s="3" t="s">
        <v>4686</v>
      </c>
      <c r="L263" s="3" t="s">
        <v>4688</v>
      </c>
      <c r="M263" s="3" t="s">
        <v>41</v>
      </c>
      <c r="N263" s="3"/>
      <c r="O263" s="3"/>
      <c r="P263" s="3"/>
      <c r="Q263" s="3"/>
      <c r="R263" s="3"/>
      <c r="S263" s="3"/>
      <c r="T263" s="3"/>
      <c r="U263" s="3"/>
      <c r="V263" s="3"/>
      <c r="W263" s="3"/>
      <c r="X263" s="3"/>
      <c r="Y263" s="3"/>
      <c r="Z263" s="3"/>
      <c r="AA263" s="3"/>
      <c r="AB263" s="3"/>
      <c r="AC263" s="3"/>
    </row>
    <row r="264" ht="19.5" customHeight="1">
      <c r="A264" s="3" t="s">
        <v>4695</v>
      </c>
      <c r="B264" s="3" t="s">
        <v>4696</v>
      </c>
      <c r="C264" s="3" t="s">
        <v>30</v>
      </c>
      <c r="D264" s="3" t="s">
        <v>19</v>
      </c>
      <c r="E264" s="3" t="s">
        <v>21</v>
      </c>
      <c r="F264" s="3">
        <f t="shared" si="1"/>
        <v>10</v>
      </c>
      <c r="G264" s="3">
        <f t="shared" si="2"/>
        <v>15</v>
      </c>
      <c r="H264" s="3" t="s">
        <v>73</v>
      </c>
      <c r="I264" s="3" t="s">
        <v>57</v>
      </c>
      <c r="J264" s="3" t="s">
        <v>4710</v>
      </c>
      <c r="K264" s="3" t="s">
        <v>4713</v>
      </c>
      <c r="L264" s="3" t="s">
        <v>4715</v>
      </c>
      <c r="M264" s="3" t="s">
        <v>41</v>
      </c>
      <c r="N264" s="3"/>
      <c r="O264" s="3"/>
      <c r="P264" s="3"/>
      <c r="Q264" s="3"/>
      <c r="R264" s="3"/>
      <c r="S264" s="3"/>
      <c r="T264" s="3"/>
      <c r="U264" s="3"/>
      <c r="V264" s="3"/>
      <c r="W264" s="3"/>
      <c r="X264" s="3"/>
      <c r="Y264" s="3"/>
      <c r="Z264" s="3"/>
      <c r="AA264" s="3"/>
      <c r="AB264" s="3"/>
      <c r="AC264" s="3"/>
    </row>
    <row r="265" ht="19.5" customHeight="1">
      <c r="A265" s="3" t="s">
        <v>4722</v>
      </c>
      <c r="B265" s="3" t="s">
        <v>4724</v>
      </c>
      <c r="C265" s="3" t="s">
        <v>30</v>
      </c>
      <c r="D265" s="3" t="s">
        <v>19</v>
      </c>
      <c r="E265" s="3" t="s">
        <v>20</v>
      </c>
      <c r="F265" s="3">
        <f t="shared" si="1"/>
        <v>10</v>
      </c>
      <c r="G265" s="3">
        <f t="shared" si="2"/>
        <v>15</v>
      </c>
      <c r="H265" s="3" t="s">
        <v>73</v>
      </c>
      <c r="I265" s="3" t="s">
        <v>50</v>
      </c>
      <c r="J265" s="3" t="s">
        <v>4732</v>
      </c>
      <c r="K265" s="3" t="s">
        <v>4733</v>
      </c>
      <c r="L265" s="3" t="s">
        <v>4734</v>
      </c>
      <c r="M265" s="3" t="s">
        <v>27</v>
      </c>
      <c r="N265" s="3"/>
      <c r="O265" s="3"/>
      <c r="P265" s="3"/>
      <c r="Q265" s="3"/>
      <c r="R265" s="3"/>
      <c r="S265" s="3"/>
      <c r="T265" s="3"/>
      <c r="U265" s="3"/>
      <c r="V265" s="3"/>
      <c r="W265" s="3"/>
      <c r="X265" s="3"/>
      <c r="Y265" s="3"/>
      <c r="Z265" s="3"/>
      <c r="AA265" s="3"/>
      <c r="AB265" s="3"/>
      <c r="AC265" s="3"/>
    </row>
    <row r="266" ht="19.5" customHeight="1">
      <c r="A266" s="3" t="s">
        <v>1272</v>
      </c>
      <c r="B266" s="3" t="s">
        <v>4696</v>
      </c>
      <c r="C266" s="3" t="s">
        <v>30</v>
      </c>
      <c r="D266" s="3" t="s">
        <v>19</v>
      </c>
      <c r="E266" s="3" t="s">
        <v>127</v>
      </c>
      <c r="F266" s="3">
        <f t="shared" si="1"/>
        <v>10</v>
      </c>
      <c r="G266" s="3">
        <f t="shared" si="2"/>
        <v>15</v>
      </c>
      <c r="H266" s="3" t="s">
        <v>73</v>
      </c>
      <c r="I266" s="3" t="s">
        <v>50</v>
      </c>
      <c r="J266" s="3" t="s">
        <v>4710</v>
      </c>
      <c r="K266" s="3" t="s">
        <v>4742</v>
      </c>
      <c r="L266" s="3" t="s">
        <v>4744</v>
      </c>
      <c r="M266" s="3" t="s">
        <v>41</v>
      </c>
      <c r="N266" s="3"/>
      <c r="O266" s="3"/>
      <c r="P266" s="3"/>
      <c r="Q266" s="3"/>
      <c r="R266" s="3"/>
      <c r="S266" s="3"/>
      <c r="T266" s="3"/>
      <c r="U266" s="3"/>
      <c r="V266" s="3"/>
      <c r="W266" s="3"/>
      <c r="X266" s="3"/>
      <c r="Y266" s="3"/>
      <c r="Z266" s="3"/>
      <c r="AA266" s="3"/>
      <c r="AB266" s="3"/>
      <c r="AC266" s="3"/>
    </row>
    <row r="267" ht="19.5" customHeight="1">
      <c r="A267" s="3" t="s">
        <v>4747</v>
      </c>
      <c r="B267" s="3" t="s">
        <v>4645</v>
      </c>
      <c r="C267" s="3" t="s">
        <v>30</v>
      </c>
      <c r="D267" s="3" t="s">
        <v>19</v>
      </c>
      <c r="E267" s="3" t="s">
        <v>21</v>
      </c>
      <c r="F267" s="3">
        <f t="shared" si="1"/>
        <v>10</v>
      </c>
      <c r="G267" s="3">
        <f t="shared" si="2"/>
        <v>15</v>
      </c>
      <c r="H267" s="3" t="s">
        <v>73</v>
      </c>
      <c r="I267" s="3" t="s">
        <v>69</v>
      </c>
      <c r="J267" s="3" t="s">
        <v>423</v>
      </c>
      <c r="K267" s="3" t="s">
        <v>4654</v>
      </c>
      <c r="L267" s="3" t="s">
        <v>4758</v>
      </c>
      <c r="M267" s="3" t="s">
        <v>35</v>
      </c>
      <c r="N267" s="3"/>
      <c r="O267" s="3"/>
      <c r="P267" s="3"/>
      <c r="Q267" s="3"/>
      <c r="R267" s="3"/>
      <c r="S267" s="3"/>
      <c r="T267" s="3"/>
      <c r="U267" s="3"/>
      <c r="V267" s="3"/>
      <c r="W267" s="3"/>
      <c r="X267" s="3"/>
      <c r="Y267" s="3"/>
      <c r="Z267" s="3"/>
      <c r="AA267" s="3"/>
      <c r="AB267" s="3"/>
      <c r="AC267" s="3"/>
    </row>
    <row r="268" ht="19.5" customHeight="1">
      <c r="A268" s="3" t="s">
        <v>4763</v>
      </c>
      <c r="B268" s="3" t="s">
        <v>4645</v>
      </c>
      <c r="C268" s="3" t="s">
        <v>30</v>
      </c>
      <c r="D268" s="3" t="s">
        <v>19</v>
      </c>
      <c r="E268" s="3" t="s">
        <v>21</v>
      </c>
      <c r="F268" s="3">
        <f t="shared" si="1"/>
        <v>10</v>
      </c>
      <c r="G268" s="3">
        <f t="shared" si="2"/>
        <v>15</v>
      </c>
      <c r="H268" s="3" t="s">
        <v>73</v>
      </c>
      <c r="I268" s="3" t="s">
        <v>50</v>
      </c>
      <c r="J268" s="3" t="s">
        <v>423</v>
      </c>
      <c r="K268" s="3" t="s">
        <v>4769</v>
      </c>
      <c r="L268" s="3" t="s">
        <v>4770</v>
      </c>
      <c r="M268" s="3" t="s">
        <v>35</v>
      </c>
      <c r="N268" s="3"/>
      <c r="O268" s="3"/>
      <c r="P268" s="3"/>
      <c r="Q268" s="3"/>
      <c r="R268" s="3"/>
      <c r="S268" s="3"/>
      <c r="T268" s="3"/>
      <c r="U268" s="3"/>
      <c r="V268" s="3"/>
      <c r="W268" s="3"/>
      <c r="X268" s="3"/>
      <c r="Y268" s="3"/>
      <c r="Z268" s="3"/>
      <c r="AA268" s="3"/>
      <c r="AB268" s="3"/>
      <c r="AC268" s="3"/>
    </row>
    <row r="269" ht="19.5" customHeight="1">
      <c r="A269" s="3" t="s">
        <v>1427</v>
      </c>
      <c r="B269" s="3" t="s">
        <v>4778</v>
      </c>
      <c r="C269" s="3" t="s">
        <v>30</v>
      </c>
      <c r="D269" s="3" t="s">
        <v>19</v>
      </c>
      <c r="E269" s="3" t="s">
        <v>20</v>
      </c>
      <c r="F269" s="3">
        <f t="shared" si="1"/>
        <v>10</v>
      </c>
      <c r="G269" s="3">
        <f t="shared" si="2"/>
        <v>20</v>
      </c>
      <c r="H269" s="3" t="s">
        <v>48</v>
      </c>
      <c r="I269" s="3" t="s">
        <v>69</v>
      </c>
      <c r="J269" s="3" t="s">
        <v>121</v>
      </c>
      <c r="K269" s="3" t="s">
        <v>4785</v>
      </c>
      <c r="L269" s="3" t="s">
        <v>4786</v>
      </c>
      <c r="M269" s="3" t="s">
        <v>41</v>
      </c>
      <c r="N269" s="3"/>
      <c r="O269" s="3"/>
      <c r="P269" s="3"/>
      <c r="Q269" s="3"/>
      <c r="R269" s="3"/>
      <c r="S269" s="3"/>
      <c r="T269" s="3"/>
      <c r="U269" s="3"/>
      <c r="V269" s="3"/>
      <c r="W269" s="3"/>
      <c r="X269" s="3"/>
      <c r="Y269" s="3"/>
      <c r="Z269" s="3"/>
      <c r="AA269" s="3"/>
      <c r="AB269" s="3"/>
      <c r="AC269" s="3"/>
    </row>
    <row r="270" ht="19.5" customHeight="1">
      <c r="A270" s="3" t="s">
        <v>4793</v>
      </c>
      <c r="B270" s="3" t="s">
        <v>4794</v>
      </c>
      <c r="C270" s="3" t="s">
        <v>30</v>
      </c>
      <c r="D270" s="3" t="s">
        <v>19</v>
      </c>
      <c r="E270" s="3" t="s">
        <v>127</v>
      </c>
      <c r="F270" s="3">
        <f t="shared" si="1"/>
        <v>10</v>
      </c>
      <c r="G270" s="3">
        <f t="shared" si="2"/>
        <v>15</v>
      </c>
      <c r="H270" s="3" t="s">
        <v>73</v>
      </c>
      <c r="I270" s="3" t="s">
        <v>50</v>
      </c>
      <c r="J270" s="3" t="s">
        <v>187</v>
      </c>
      <c r="K270" s="3" t="s">
        <v>4799</v>
      </c>
      <c r="L270" s="3" t="s">
        <v>4801</v>
      </c>
      <c r="M270" s="3" t="s">
        <v>35</v>
      </c>
      <c r="N270" s="3"/>
      <c r="O270" s="3"/>
      <c r="P270" s="3"/>
      <c r="Q270" s="3"/>
      <c r="R270" s="3"/>
      <c r="S270" s="3"/>
      <c r="T270" s="3"/>
      <c r="U270" s="3"/>
      <c r="V270" s="3"/>
      <c r="W270" s="3"/>
      <c r="X270" s="3"/>
      <c r="Y270" s="3"/>
      <c r="Z270" s="3"/>
      <c r="AA270" s="3"/>
      <c r="AB270" s="3"/>
      <c r="AC270" s="3"/>
    </row>
    <row r="271" ht="19.5" customHeight="1">
      <c r="A271" s="3" t="s">
        <v>4806</v>
      </c>
      <c r="B271" s="3" t="s">
        <v>4808</v>
      </c>
      <c r="C271" s="3" t="s">
        <v>30</v>
      </c>
      <c r="D271" s="3" t="s">
        <v>19</v>
      </c>
      <c r="E271" s="3" t="s">
        <v>117</v>
      </c>
      <c r="F271" s="3">
        <f t="shared" si="1"/>
        <v>10</v>
      </c>
      <c r="G271" s="3">
        <f t="shared" si="2"/>
        <v>16</v>
      </c>
      <c r="H271" s="3" t="s">
        <v>169</v>
      </c>
      <c r="I271" s="3" t="s">
        <v>69</v>
      </c>
      <c r="J271" s="3" t="s">
        <v>4814</v>
      </c>
      <c r="K271" s="3" t="s">
        <v>4815</v>
      </c>
      <c r="L271" s="3" t="s">
        <v>4818</v>
      </c>
      <c r="M271" s="3" t="s">
        <v>35</v>
      </c>
      <c r="N271" s="3"/>
      <c r="O271" s="3"/>
      <c r="P271" s="3"/>
      <c r="Q271" s="3"/>
      <c r="R271" s="3"/>
      <c r="S271" s="3"/>
      <c r="T271" s="3"/>
      <c r="U271" s="3"/>
      <c r="V271" s="3"/>
      <c r="W271" s="3"/>
      <c r="X271" s="3"/>
      <c r="Y271" s="3"/>
      <c r="Z271" s="3"/>
      <c r="AA271" s="3"/>
      <c r="AB271" s="3"/>
      <c r="AC271" s="3"/>
    </row>
    <row r="272" ht="19.5" customHeight="1">
      <c r="A272" s="3" t="s">
        <v>4824</v>
      </c>
      <c r="B272" s="3" t="s">
        <v>4825</v>
      </c>
      <c r="C272" s="3" t="s">
        <v>30</v>
      </c>
      <c r="D272" s="3" t="s">
        <v>19</v>
      </c>
      <c r="E272" s="3" t="s">
        <v>20</v>
      </c>
      <c r="F272" s="3">
        <f t="shared" si="1"/>
        <v>10</v>
      </c>
      <c r="G272" s="3">
        <f t="shared" si="2"/>
        <v>15</v>
      </c>
      <c r="H272" s="3" t="s">
        <v>73</v>
      </c>
      <c r="I272" s="3" t="s">
        <v>69</v>
      </c>
      <c r="J272" s="3" t="s">
        <v>4833</v>
      </c>
      <c r="K272" s="3" t="s">
        <v>4836</v>
      </c>
      <c r="L272" s="3" t="s">
        <v>4838</v>
      </c>
      <c r="M272" s="3" t="s">
        <v>35</v>
      </c>
      <c r="N272" s="3"/>
      <c r="O272" s="3"/>
      <c r="P272" s="3"/>
      <c r="Q272" s="3"/>
      <c r="R272" s="3"/>
      <c r="S272" s="3"/>
      <c r="T272" s="3"/>
      <c r="U272" s="3"/>
      <c r="V272" s="3"/>
      <c r="W272" s="3"/>
      <c r="X272" s="3"/>
      <c r="Y272" s="3"/>
      <c r="Z272" s="3"/>
      <c r="AA272" s="3"/>
      <c r="AB272" s="3"/>
      <c r="AC272" s="3"/>
    </row>
    <row r="273" ht="19.5" customHeight="1">
      <c r="A273" s="3" t="s">
        <v>410</v>
      </c>
      <c r="B273" s="3" t="s">
        <v>4844</v>
      </c>
      <c r="C273" s="3" t="s">
        <v>30</v>
      </c>
      <c r="D273" s="3" t="s">
        <v>19</v>
      </c>
      <c r="E273" s="3" t="s">
        <v>20</v>
      </c>
      <c r="F273" s="3">
        <f t="shared" si="1"/>
        <v>10</v>
      </c>
      <c r="G273" s="3">
        <f t="shared" si="2"/>
        <v>20</v>
      </c>
      <c r="H273" s="3" t="s">
        <v>48</v>
      </c>
      <c r="I273" s="3" t="s">
        <v>57</v>
      </c>
      <c r="J273" s="3" t="s">
        <v>4851</v>
      </c>
      <c r="K273" s="3" t="s">
        <v>4853</v>
      </c>
      <c r="L273" s="3" t="s">
        <v>4855</v>
      </c>
      <c r="M273" s="3" t="s">
        <v>35</v>
      </c>
      <c r="N273" s="3"/>
      <c r="O273" s="3"/>
      <c r="P273" s="3"/>
      <c r="Q273" s="3"/>
      <c r="R273" s="3"/>
      <c r="S273" s="3"/>
      <c r="T273" s="3"/>
      <c r="U273" s="3"/>
      <c r="V273" s="3"/>
      <c r="W273" s="3"/>
      <c r="X273" s="3"/>
      <c r="Y273" s="3"/>
      <c r="Z273" s="3"/>
      <c r="AA273" s="3"/>
      <c r="AB273" s="3"/>
      <c r="AC273" s="3"/>
    </row>
    <row r="274" ht="19.5" customHeight="1">
      <c r="A274" s="3" t="s">
        <v>326</v>
      </c>
      <c r="B274" s="3" t="s">
        <v>4858</v>
      </c>
      <c r="C274" s="3" t="s">
        <v>30</v>
      </c>
      <c r="D274" s="3" t="s">
        <v>19</v>
      </c>
      <c r="E274" s="3" t="s">
        <v>21</v>
      </c>
      <c r="F274" s="3">
        <f t="shared" si="1"/>
        <v>10</v>
      </c>
      <c r="G274" s="3">
        <f t="shared" si="2"/>
        <v>15</v>
      </c>
      <c r="H274" s="3" t="s">
        <v>73</v>
      </c>
      <c r="I274" s="3" t="s">
        <v>50</v>
      </c>
      <c r="J274" s="3" t="s">
        <v>423</v>
      </c>
      <c r="K274" s="3" t="s">
        <v>4867</v>
      </c>
      <c r="L274" s="3" t="s">
        <v>4869</v>
      </c>
      <c r="M274" s="3" t="s">
        <v>35</v>
      </c>
      <c r="N274" s="3"/>
      <c r="O274" s="3"/>
      <c r="P274" s="3"/>
      <c r="Q274" s="3"/>
      <c r="R274" s="3"/>
      <c r="S274" s="3"/>
      <c r="T274" s="3"/>
      <c r="U274" s="3"/>
      <c r="V274" s="3"/>
      <c r="W274" s="3"/>
      <c r="X274" s="3"/>
      <c r="Y274" s="3"/>
      <c r="Z274" s="3"/>
      <c r="AA274" s="3"/>
      <c r="AB274" s="3"/>
      <c r="AC274" s="3"/>
    </row>
    <row r="275" ht="19.5" customHeight="1">
      <c r="A275" s="3" t="s">
        <v>995</v>
      </c>
      <c r="B275" s="3" t="s">
        <v>4876</v>
      </c>
      <c r="C275" s="3" t="s">
        <v>30</v>
      </c>
      <c r="D275" s="3" t="s">
        <v>19</v>
      </c>
      <c r="E275" s="3" t="s">
        <v>20</v>
      </c>
      <c r="F275" s="3">
        <f t="shared" si="1"/>
        <v>10</v>
      </c>
      <c r="G275" s="3">
        <f t="shared" si="2"/>
        <v>20</v>
      </c>
      <c r="H275" s="3" t="s">
        <v>48</v>
      </c>
      <c r="I275" s="3" t="s">
        <v>57</v>
      </c>
      <c r="J275" s="3" t="s">
        <v>52</v>
      </c>
      <c r="K275" s="3" t="s">
        <v>4882</v>
      </c>
      <c r="L275" s="3" t="s">
        <v>4884</v>
      </c>
      <c r="M275" s="3" t="s">
        <v>35</v>
      </c>
      <c r="N275" s="3"/>
      <c r="O275" s="3"/>
      <c r="P275" s="3"/>
      <c r="Q275" s="3"/>
      <c r="R275" s="3"/>
      <c r="S275" s="3"/>
      <c r="T275" s="3"/>
      <c r="U275" s="3"/>
      <c r="V275" s="3"/>
      <c r="W275" s="3"/>
      <c r="X275" s="3"/>
      <c r="Y275" s="3"/>
      <c r="Z275" s="3"/>
      <c r="AA275" s="3"/>
      <c r="AB275" s="3"/>
      <c r="AC275" s="3"/>
    </row>
    <row r="276" ht="19.5" customHeight="1">
      <c r="A276" s="3" t="s">
        <v>4889</v>
      </c>
      <c r="B276" s="3" t="s">
        <v>4890</v>
      </c>
      <c r="C276" s="3" t="s">
        <v>30</v>
      </c>
      <c r="D276" s="3" t="s">
        <v>19</v>
      </c>
      <c r="E276" s="3" t="s">
        <v>21</v>
      </c>
      <c r="F276" s="3">
        <f t="shared" si="1"/>
        <v>10</v>
      </c>
      <c r="G276" s="3">
        <f t="shared" si="2"/>
        <v>15</v>
      </c>
      <c r="H276" s="3" t="s">
        <v>73</v>
      </c>
      <c r="I276" s="3" t="s">
        <v>57</v>
      </c>
      <c r="J276" s="3" t="s">
        <v>423</v>
      </c>
      <c r="K276" s="3" t="s">
        <v>4899</v>
      </c>
      <c r="L276" s="3" t="s">
        <v>4901</v>
      </c>
      <c r="M276" s="3" t="s">
        <v>35</v>
      </c>
      <c r="N276" s="3"/>
      <c r="O276" s="3"/>
      <c r="P276" s="3"/>
      <c r="Q276" s="3"/>
      <c r="R276" s="3"/>
      <c r="S276" s="3"/>
      <c r="T276" s="3"/>
      <c r="U276" s="3"/>
      <c r="V276" s="3"/>
      <c r="W276" s="3"/>
      <c r="X276" s="3"/>
      <c r="Y276" s="3"/>
      <c r="Z276" s="3"/>
      <c r="AA276" s="3"/>
      <c r="AB276" s="3"/>
      <c r="AC276" s="3"/>
    </row>
    <row r="277" ht="19.5" customHeight="1">
      <c r="A277" s="3" t="s">
        <v>4905</v>
      </c>
      <c r="B277" s="3" t="s">
        <v>4907</v>
      </c>
      <c r="C277" s="3" t="s">
        <v>30</v>
      </c>
      <c r="D277" s="3" t="s">
        <v>19</v>
      </c>
      <c r="E277" s="3" t="s">
        <v>21</v>
      </c>
      <c r="F277" s="3">
        <f t="shared" si="1"/>
        <v>10</v>
      </c>
      <c r="G277" s="3">
        <f t="shared" si="2"/>
        <v>15</v>
      </c>
      <c r="H277" s="3" t="s">
        <v>73</v>
      </c>
      <c r="I277" s="3" t="s">
        <v>50</v>
      </c>
      <c r="J277" s="3" t="s">
        <v>4913</v>
      </c>
      <c r="K277" s="3" t="s">
        <v>4915</v>
      </c>
      <c r="L277" s="3" t="s">
        <v>4918</v>
      </c>
      <c r="M277" s="3" t="s">
        <v>41</v>
      </c>
      <c r="N277" s="3"/>
      <c r="O277" s="3"/>
      <c r="P277" s="3"/>
      <c r="Q277" s="3"/>
      <c r="R277" s="3"/>
      <c r="S277" s="3"/>
      <c r="T277" s="3"/>
      <c r="U277" s="3"/>
      <c r="V277" s="3"/>
      <c r="W277" s="3"/>
      <c r="X277" s="3"/>
      <c r="Y277" s="3"/>
      <c r="Z277" s="3"/>
      <c r="AA277" s="3"/>
      <c r="AB277" s="3"/>
      <c r="AC277" s="3"/>
    </row>
    <row r="278" ht="19.5" customHeight="1">
      <c r="A278" s="3" t="s">
        <v>326</v>
      </c>
      <c r="B278" s="3" t="s">
        <v>4925</v>
      </c>
      <c r="C278" s="3" t="s">
        <v>30</v>
      </c>
      <c r="D278" s="3" t="s">
        <v>19</v>
      </c>
      <c r="E278" s="3" t="s">
        <v>21</v>
      </c>
      <c r="F278" s="3">
        <f t="shared" si="1"/>
        <v>10</v>
      </c>
      <c r="G278" s="3">
        <f t="shared" si="2"/>
        <v>15</v>
      </c>
      <c r="H278" s="3" t="s">
        <v>73</v>
      </c>
      <c r="I278" s="3" t="s">
        <v>50</v>
      </c>
      <c r="J278" s="3" t="s">
        <v>4950</v>
      </c>
      <c r="K278" s="3" t="s">
        <v>4951</v>
      </c>
      <c r="L278" s="3" t="s">
        <v>4953</v>
      </c>
      <c r="M278" s="3" t="s">
        <v>35</v>
      </c>
      <c r="N278" s="3"/>
      <c r="O278" s="3"/>
      <c r="P278" s="3"/>
      <c r="Q278" s="3"/>
      <c r="R278" s="3"/>
      <c r="S278" s="3"/>
      <c r="T278" s="3"/>
      <c r="U278" s="3"/>
      <c r="V278" s="3"/>
      <c r="W278" s="3"/>
      <c r="X278" s="3"/>
      <c r="Y278" s="3"/>
      <c r="Z278" s="3"/>
      <c r="AA278" s="3"/>
      <c r="AB278" s="3"/>
      <c r="AC278" s="3"/>
    </row>
    <row r="279" ht="19.5" customHeight="1">
      <c r="A279" s="3" t="s">
        <v>557</v>
      </c>
      <c r="B279" s="3" t="s">
        <v>4960</v>
      </c>
      <c r="C279" s="3" t="s">
        <v>30</v>
      </c>
      <c r="D279" s="3" t="s">
        <v>19</v>
      </c>
      <c r="E279" s="3" t="s">
        <v>21</v>
      </c>
      <c r="F279" s="3">
        <f t="shared" si="1"/>
        <v>10</v>
      </c>
      <c r="G279" s="3">
        <f t="shared" si="2"/>
        <v>15</v>
      </c>
      <c r="H279" s="3" t="s">
        <v>73</v>
      </c>
      <c r="I279" s="3" t="s">
        <v>50</v>
      </c>
      <c r="J279" s="3" t="s">
        <v>38</v>
      </c>
      <c r="K279" s="3" t="s">
        <v>4967</v>
      </c>
      <c r="L279" s="3" t="s">
        <v>4969</v>
      </c>
      <c r="M279" s="3" t="s">
        <v>35</v>
      </c>
      <c r="N279" s="3"/>
      <c r="O279" s="3"/>
      <c r="P279" s="3"/>
      <c r="Q279" s="3"/>
      <c r="R279" s="3"/>
      <c r="S279" s="3"/>
      <c r="T279" s="3"/>
      <c r="U279" s="3"/>
      <c r="V279" s="3"/>
      <c r="W279" s="3"/>
      <c r="X279" s="3"/>
      <c r="Y279" s="3"/>
      <c r="Z279" s="3"/>
      <c r="AA279" s="3"/>
      <c r="AB279" s="3"/>
      <c r="AC279" s="3"/>
    </row>
    <row r="280" ht="19.5" customHeight="1">
      <c r="A280" s="3" t="s">
        <v>4973</v>
      </c>
      <c r="B280" s="3" t="s">
        <v>4975</v>
      </c>
      <c r="C280" s="3" t="s">
        <v>30</v>
      </c>
      <c r="D280" s="3" t="s">
        <v>19</v>
      </c>
      <c r="E280" s="3" t="s">
        <v>21</v>
      </c>
      <c r="F280" s="3">
        <f t="shared" si="1"/>
        <v>10</v>
      </c>
      <c r="G280" s="3">
        <f t="shared" si="2"/>
        <v>20</v>
      </c>
      <c r="H280" s="3" t="s">
        <v>48</v>
      </c>
      <c r="I280" s="3" t="s">
        <v>57</v>
      </c>
      <c r="J280" s="3" t="s">
        <v>3104</v>
      </c>
      <c r="K280" s="3" t="s">
        <v>4986</v>
      </c>
      <c r="L280" s="3" t="s">
        <v>4989</v>
      </c>
      <c r="M280" s="3" t="s">
        <v>35</v>
      </c>
      <c r="N280" s="3"/>
      <c r="O280" s="3"/>
      <c r="P280" s="3"/>
      <c r="Q280" s="3"/>
      <c r="R280" s="3"/>
      <c r="S280" s="3"/>
      <c r="T280" s="3"/>
      <c r="U280" s="3"/>
      <c r="V280" s="3"/>
      <c r="W280" s="3"/>
      <c r="X280" s="3"/>
      <c r="Y280" s="3"/>
      <c r="Z280" s="3"/>
      <c r="AA280" s="3"/>
      <c r="AB280" s="3"/>
      <c r="AC280" s="3"/>
    </row>
    <row r="281" ht="19.5" customHeight="1">
      <c r="A281" s="3" t="s">
        <v>557</v>
      </c>
      <c r="B281" s="3" t="s">
        <v>4995</v>
      </c>
      <c r="C281" s="3" t="s">
        <v>30</v>
      </c>
      <c r="D281" s="3" t="s">
        <v>19</v>
      </c>
      <c r="E281" s="3" t="s">
        <v>20</v>
      </c>
      <c r="F281" s="3">
        <f t="shared" si="1"/>
        <v>10</v>
      </c>
      <c r="G281" s="3">
        <f t="shared" si="2"/>
        <v>20</v>
      </c>
      <c r="H281" s="3" t="s">
        <v>48</v>
      </c>
      <c r="I281" s="3" t="s">
        <v>23</v>
      </c>
      <c r="J281" s="3" t="s">
        <v>4410</v>
      </c>
      <c r="K281" s="3" t="s">
        <v>5006</v>
      </c>
      <c r="L281" s="3" t="s">
        <v>5008</v>
      </c>
      <c r="M281" s="3" t="s">
        <v>159</v>
      </c>
      <c r="N281" s="3"/>
      <c r="O281" s="3"/>
      <c r="P281" s="3"/>
      <c r="Q281" s="3"/>
      <c r="R281" s="3"/>
      <c r="S281" s="3"/>
      <c r="T281" s="3"/>
      <c r="U281" s="3"/>
      <c r="V281" s="3"/>
      <c r="W281" s="3"/>
      <c r="X281" s="3"/>
      <c r="Y281" s="3"/>
      <c r="Z281" s="3"/>
      <c r="AA281" s="3"/>
      <c r="AB281" s="3"/>
      <c r="AC281" s="3"/>
    </row>
    <row r="282" ht="19.5" customHeight="1">
      <c r="A282" s="3" t="s">
        <v>5014</v>
      </c>
      <c r="B282" s="3" t="s">
        <v>5017</v>
      </c>
      <c r="C282" s="3" t="s">
        <v>30</v>
      </c>
      <c r="D282" s="3" t="s">
        <v>19</v>
      </c>
      <c r="E282" s="3" t="s">
        <v>20</v>
      </c>
      <c r="F282" s="3">
        <f t="shared" si="1"/>
        <v>10</v>
      </c>
      <c r="G282" s="3">
        <f t="shared" si="2"/>
        <v>20</v>
      </c>
      <c r="H282" s="3" t="s">
        <v>48</v>
      </c>
      <c r="I282" s="3" t="s">
        <v>50</v>
      </c>
      <c r="J282" s="3" t="s">
        <v>52</v>
      </c>
      <c r="K282" s="3" t="s">
        <v>5024</v>
      </c>
      <c r="L282" s="3" t="s">
        <v>5027</v>
      </c>
      <c r="M282" s="3" t="s">
        <v>35</v>
      </c>
      <c r="N282" s="3"/>
      <c r="O282" s="3"/>
      <c r="P282" s="3"/>
      <c r="Q282" s="3"/>
      <c r="R282" s="3"/>
      <c r="S282" s="3"/>
      <c r="T282" s="3"/>
      <c r="U282" s="3"/>
      <c r="V282" s="3"/>
      <c r="W282" s="3"/>
      <c r="X282" s="3"/>
      <c r="Y282" s="3"/>
      <c r="Z282" s="3"/>
      <c r="AA282" s="3"/>
      <c r="AB282" s="3"/>
      <c r="AC282" s="3"/>
    </row>
    <row r="283" ht="19.5" customHeight="1">
      <c r="A283" s="3" t="s">
        <v>5029</v>
      </c>
      <c r="B283" s="3" t="s">
        <v>4934</v>
      </c>
      <c r="C283" s="3" t="s">
        <v>30</v>
      </c>
      <c r="D283" s="3" t="s">
        <v>19</v>
      </c>
      <c r="E283" s="3" t="s">
        <v>20</v>
      </c>
      <c r="F283" s="3">
        <f t="shared" si="1"/>
        <v>10</v>
      </c>
      <c r="G283" s="3">
        <f t="shared" si="2"/>
        <v>15</v>
      </c>
      <c r="H283" s="3" t="s">
        <v>73</v>
      </c>
      <c r="I283" s="3" t="s">
        <v>50</v>
      </c>
      <c r="J283" s="3" t="s">
        <v>4937</v>
      </c>
      <c r="K283" s="3" t="s">
        <v>5035</v>
      </c>
      <c r="L283" s="3" t="s">
        <v>5036</v>
      </c>
      <c r="M283" s="3" t="s">
        <v>41</v>
      </c>
      <c r="N283" s="3"/>
      <c r="O283" s="3"/>
      <c r="P283" s="3"/>
      <c r="Q283" s="3"/>
      <c r="R283" s="3"/>
      <c r="S283" s="3"/>
      <c r="T283" s="3"/>
      <c r="U283" s="3"/>
      <c r="V283" s="3"/>
      <c r="W283" s="3"/>
      <c r="X283" s="3"/>
      <c r="Y283" s="3"/>
      <c r="Z283" s="3"/>
      <c r="AA283" s="3"/>
      <c r="AB283" s="3"/>
      <c r="AC283" s="3"/>
    </row>
    <row r="284" ht="19.5" customHeight="1">
      <c r="A284" s="3" t="s">
        <v>5042</v>
      </c>
      <c r="B284" s="3" t="s">
        <v>5044</v>
      </c>
      <c r="C284" s="3" t="s">
        <v>30</v>
      </c>
      <c r="D284" s="3" t="s">
        <v>19</v>
      </c>
      <c r="E284" s="3" t="s">
        <v>20</v>
      </c>
      <c r="F284" s="3">
        <f t="shared" si="1"/>
        <v>10</v>
      </c>
      <c r="G284" s="3">
        <f t="shared" si="2"/>
        <v>20</v>
      </c>
      <c r="H284" s="3" t="s">
        <v>48</v>
      </c>
      <c r="I284" s="3" t="s">
        <v>57</v>
      </c>
      <c r="J284" s="3" t="s">
        <v>5053</v>
      </c>
      <c r="K284" s="3" t="s">
        <v>5054</v>
      </c>
      <c r="L284" s="3" t="s">
        <v>5056</v>
      </c>
      <c r="M284" s="3" t="s">
        <v>41</v>
      </c>
      <c r="N284" s="3"/>
      <c r="O284" s="3"/>
      <c r="P284" s="3"/>
      <c r="Q284" s="3"/>
      <c r="R284" s="3"/>
      <c r="S284" s="3"/>
      <c r="T284" s="3"/>
      <c r="U284" s="3"/>
      <c r="V284" s="3"/>
      <c r="W284" s="3"/>
      <c r="X284" s="3"/>
      <c r="Y284" s="3"/>
      <c r="Z284" s="3"/>
      <c r="AA284" s="3"/>
      <c r="AB284" s="3"/>
      <c r="AC284" s="3"/>
    </row>
    <row r="285" ht="19.5" customHeight="1">
      <c r="A285" s="3" t="s">
        <v>5060</v>
      </c>
      <c r="B285" s="3" t="s">
        <v>5062</v>
      </c>
      <c r="C285" s="3" t="s">
        <v>30</v>
      </c>
      <c r="D285" s="3" t="s">
        <v>19</v>
      </c>
      <c r="E285" s="3" t="s">
        <v>21</v>
      </c>
      <c r="F285" s="3">
        <f t="shared" si="1"/>
        <v>10</v>
      </c>
      <c r="G285" s="3">
        <f t="shared" si="2"/>
        <v>15</v>
      </c>
      <c r="H285" s="3" t="s">
        <v>73</v>
      </c>
      <c r="I285" s="3" t="s">
        <v>57</v>
      </c>
      <c r="J285" s="3" t="s">
        <v>99</v>
      </c>
      <c r="K285" s="3" t="s">
        <v>5069</v>
      </c>
      <c r="L285" s="3" t="s">
        <v>5071</v>
      </c>
      <c r="M285" s="3" t="s">
        <v>41</v>
      </c>
      <c r="N285" s="3"/>
      <c r="O285" s="3"/>
      <c r="P285" s="3"/>
      <c r="Q285" s="3"/>
      <c r="R285" s="3"/>
      <c r="S285" s="3"/>
      <c r="T285" s="3"/>
      <c r="U285" s="3"/>
      <c r="V285" s="3"/>
      <c r="W285" s="3"/>
      <c r="X285" s="3"/>
      <c r="Y285" s="3"/>
      <c r="Z285" s="3"/>
      <c r="AA285" s="3"/>
      <c r="AB285" s="3"/>
      <c r="AC285" s="3"/>
    </row>
    <row r="286" ht="19.5" customHeight="1">
      <c r="A286" s="3" t="s">
        <v>2767</v>
      </c>
      <c r="B286" s="3" t="s">
        <v>5077</v>
      </c>
      <c r="C286" s="3" t="s">
        <v>30</v>
      </c>
      <c r="D286" s="3" t="s">
        <v>19</v>
      </c>
      <c r="E286" s="3" t="s">
        <v>20</v>
      </c>
      <c r="F286" s="3">
        <f t="shared" si="1"/>
        <v>10</v>
      </c>
      <c r="G286" s="3">
        <f t="shared" si="2"/>
        <v>15</v>
      </c>
      <c r="H286" s="3" t="s">
        <v>73</v>
      </c>
      <c r="I286" s="3" t="s">
        <v>50</v>
      </c>
      <c r="J286" s="3" t="s">
        <v>5084</v>
      </c>
      <c r="K286" s="3" t="s">
        <v>5085</v>
      </c>
      <c r="L286" s="3" t="s">
        <v>5086</v>
      </c>
      <c r="M286" s="3" t="s">
        <v>41</v>
      </c>
      <c r="N286" s="3"/>
      <c r="O286" s="3"/>
      <c r="P286" s="3"/>
      <c r="Q286" s="3"/>
      <c r="R286" s="3"/>
      <c r="S286" s="3"/>
      <c r="T286" s="3"/>
      <c r="U286" s="3"/>
      <c r="V286" s="3"/>
      <c r="W286" s="3"/>
      <c r="X286" s="3"/>
      <c r="Y286" s="3"/>
      <c r="Z286" s="3"/>
      <c r="AA286" s="3"/>
      <c r="AB286" s="3"/>
      <c r="AC286" s="3"/>
    </row>
    <row r="287" ht="19.5" customHeight="1">
      <c r="A287" s="3" t="s">
        <v>557</v>
      </c>
      <c r="B287" s="3" t="s">
        <v>5093</v>
      </c>
      <c r="C287" s="3" t="s">
        <v>30</v>
      </c>
      <c r="D287" s="3" t="s">
        <v>19</v>
      </c>
      <c r="E287" s="3" t="s">
        <v>20</v>
      </c>
      <c r="F287" s="3">
        <f t="shared" si="1"/>
        <v>10</v>
      </c>
      <c r="G287" s="3">
        <f t="shared" si="2"/>
        <v>20</v>
      </c>
      <c r="H287" s="3" t="s">
        <v>48</v>
      </c>
      <c r="I287" s="3" t="s">
        <v>50</v>
      </c>
      <c r="J287" s="3" t="s">
        <v>423</v>
      </c>
      <c r="K287" s="3" t="s">
        <v>5100</v>
      </c>
      <c r="L287" s="3" t="s">
        <v>5101</v>
      </c>
      <c r="M287" s="3" t="s">
        <v>35</v>
      </c>
      <c r="N287" s="3"/>
      <c r="O287" s="3"/>
      <c r="P287" s="3"/>
      <c r="Q287" s="3"/>
      <c r="R287" s="3"/>
      <c r="S287" s="3"/>
      <c r="T287" s="3"/>
      <c r="U287" s="3"/>
      <c r="V287" s="3"/>
      <c r="W287" s="3"/>
      <c r="X287" s="3"/>
      <c r="Y287" s="3"/>
      <c r="Z287" s="3"/>
      <c r="AA287" s="3"/>
      <c r="AB287" s="3"/>
      <c r="AC287" s="3"/>
    </row>
    <row r="288" ht="19.5" customHeight="1">
      <c r="A288" s="3" t="s">
        <v>557</v>
      </c>
      <c r="B288" s="3" t="s">
        <v>5108</v>
      </c>
      <c r="C288" s="3" t="s">
        <v>30</v>
      </c>
      <c r="D288" s="3" t="s">
        <v>19</v>
      </c>
      <c r="E288" s="3" t="s">
        <v>21</v>
      </c>
      <c r="F288" s="3">
        <f t="shared" si="1"/>
        <v>10</v>
      </c>
      <c r="G288" s="3">
        <f t="shared" si="2"/>
        <v>20</v>
      </c>
      <c r="H288" s="3" t="s">
        <v>48</v>
      </c>
      <c r="I288" s="3" t="s">
        <v>50</v>
      </c>
      <c r="J288" s="3" t="s">
        <v>423</v>
      </c>
      <c r="K288" s="3" t="s">
        <v>5113</v>
      </c>
      <c r="L288" s="3" t="s">
        <v>5115</v>
      </c>
      <c r="M288" s="3" t="s">
        <v>159</v>
      </c>
      <c r="N288" s="3"/>
      <c r="O288" s="3"/>
      <c r="P288" s="3"/>
      <c r="Q288" s="3"/>
      <c r="R288" s="3"/>
      <c r="S288" s="3"/>
      <c r="T288" s="3"/>
      <c r="U288" s="3"/>
      <c r="V288" s="3"/>
      <c r="W288" s="3"/>
      <c r="X288" s="3"/>
      <c r="Y288" s="3"/>
      <c r="Z288" s="3"/>
      <c r="AA288" s="3"/>
      <c r="AB288" s="3"/>
      <c r="AC288" s="3"/>
    </row>
    <row r="289" ht="19.5" customHeight="1">
      <c r="A289" s="3" t="s">
        <v>5122</v>
      </c>
      <c r="B289" s="3" t="s">
        <v>5123</v>
      </c>
      <c r="C289" s="3" t="s">
        <v>30</v>
      </c>
      <c r="D289" s="3" t="s">
        <v>19</v>
      </c>
      <c r="E289" s="3" t="s">
        <v>20</v>
      </c>
      <c r="F289" s="3">
        <f t="shared" si="1"/>
        <v>10</v>
      </c>
      <c r="G289" s="3">
        <f t="shared" si="2"/>
        <v>15</v>
      </c>
      <c r="H289" s="3" t="s">
        <v>73</v>
      </c>
      <c r="I289" s="3" t="s">
        <v>50</v>
      </c>
      <c r="J289" s="3" t="s">
        <v>423</v>
      </c>
      <c r="K289" s="3" t="s">
        <v>5130</v>
      </c>
      <c r="L289" s="3" t="s">
        <v>5131</v>
      </c>
      <c r="M289" s="3" t="s">
        <v>41</v>
      </c>
      <c r="N289" s="3"/>
      <c r="O289" s="3"/>
      <c r="P289" s="3"/>
      <c r="Q289" s="3"/>
      <c r="R289" s="3"/>
      <c r="S289" s="3"/>
      <c r="T289" s="3"/>
      <c r="U289" s="3"/>
      <c r="V289" s="3"/>
      <c r="W289" s="3"/>
      <c r="X289" s="3"/>
      <c r="Y289" s="3"/>
      <c r="Z289" s="3"/>
      <c r="AA289" s="3"/>
      <c r="AB289" s="3"/>
      <c r="AC289" s="3"/>
    </row>
    <row r="290" ht="19.5" customHeight="1">
      <c r="A290" s="3" t="s">
        <v>5136</v>
      </c>
      <c r="B290" s="3" t="s">
        <v>5137</v>
      </c>
      <c r="C290" s="3" t="s">
        <v>30</v>
      </c>
      <c r="D290" s="3" t="s">
        <v>19</v>
      </c>
      <c r="E290" s="3" t="s">
        <v>21</v>
      </c>
      <c r="F290" s="3">
        <f t="shared" si="1"/>
        <v>10</v>
      </c>
      <c r="G290" s="3">
        <f t="shared" si="2"/>
        <v>20</v>
      </c>
      <c r="H290" s="3" t="s">
        <v>48</v>
      </c>
      <c r="I290" s="3" t="s">
        <v>50</v>
      </c>
      <c r="J290" s="3" t="s">
        <v>423</v>
      </c>
      <c r="K290" s="3" t="s">
        <v>5142</v>
      </c>
      <c r="L290" s="3" t="s">
        <v>5144</v>
      </c>
      <c r="M290" s="3" t="s">
        <v>41</v>
      </c>
      <c r="N290" s="3"/>
      <c r="O290" s="3"/>
      <c r="P290" s="3"/>
      <c r="Q290" s="3"/>
      <c r="R290" s="3"/>
      <c r="S290" s="3"/>
      <c r="T290" s="3"/>
      <c r="U290" s="3"/>
      <c r="V290" s="3"/>
      <c r="W290" s="3"/>
      <c r="X290" s="3"/>
      <c r="Y290" s="3"/>
      <c r="Z290" s="3"/>
      <c r="AA290" s="3"/>
      <c r="AB290" s="3"/>
      <c r="AC290" s="3"/>
    </row>
    <row r="291" ht="19.5" customHeight="1">
      <c r="A291" s="3" t="s">
        <v>326</v>
      </c>
      <c r="B291" s="3" t="s">
        <v>5149</v>
      </c>
      <c r="C291" s="3" t="s">
        <v>30</v>
      </c>
      <c r="D291" s="3" t="s">
        <v>19</v>
      </c>
      <c r="E291" s="3" t="s">
        <v>20</v>
      </c>
      <c r="F291" s="3">
        <f t="shared" si="1"/>
        <v>10</v>
      </c>
      <c r="G291" s="3">
        <f t="shared" si="2"/>
        <v>20</v>
      </c>
      <c r="H291" s="3" t="s">
        <v>48</v>
      </c>
      <c r="I291" s="3" t="s">
        <v>57</v>
      </c>
      <c r="J291" s="3" t="s">
        <v>983</v>
      </c>
      <c r="K291" s="3" t="s">
        <v>5156</v>
      </c>
      <c r="L291" s="3" t="s">
        <v>5158</v>
      </c>
      <c r="M291" s="3" t="s">
        <v>41</v>
      </c>
      <c r="N291" s="3"/>
      <c r="O291" s="3"/>
      <c r="P291" s="3"/>
      <c r="Q291" s="3"/>
      <c r="R291" s="3"/>
      <c r="S291" s="3"/>
      <c r="T291" s="3"/>
      <c r="U291" s="3"/>
      <c r="V291" s="3"/>
      <c r="W291" s="3"/>
      <c r="X291" s="3"/>
      <c r="Y291" s="3"/>
      <c r="Z291" s="3"/>
      <c r="AA291" s="3"/>
      <c r="AB291" s="3"/>
      <c r="AC291" s="3"/>
    </row>
    <row r="292" ht="19.5" customHeight="1">
      <c r="A292" s="3" t="s">
        <v>5165</v>
      </c>
      <c r="B292" s="3" t="s">
        <v>5167</v>
      </c>
      <c r="C292" s="3" t="s">
        <v>30</v>
      </c>
      <c r="D292" s="3" t="s">
        <v>19</v>
      </c>
      <c r="E292" s="3" t="s">
        <v>20</v>
      </c>
      <c r="F292" s="3">
        <f t="shared" si="1"/>
        <v>10</v>
      </c>
      <c r="G292" s="3">
        <f t="shared" si="2"/>
        <v>20</v>
      </c>
      <c r="H292" s="3" t="s">
        <v>48</v>
      </c>
      <c r="I292" s="3" t="s">
        <v>57</v>
      </c>
      <c r="J292" s="3" t="s">
        <v>166</v>
      </c>
      <c r="K292" s="3" t="s">
        <v>5172</v>
      </c>
      <c r="L292" s="3" t="s">
        <v>5174</v>
      </c>
      <c r="M292" s="3" t="s">
        <v>250</v>
      </c>
      <c r="N292" s="3"/>
      <c r="O292" s="3"/>
      <c r="P292" s="3"/>
      <c r="Q292" s="3"/>
      <c r="R292" s="3"/>
      <c r="S292" s="3"/>
      <c r="T292" s="3"/>
      <c r="U292" s="3"/>
      <c r="V292" s="3"/>
      <c r="W292" s="3"/>
      <c r="X292" s="3"/>
      <c r="Y292" s="3"/>
      <c r="Z292" s="3"/>
      <c r="AA292" s="3"/>
      <c r="AB292" s="3"/>
      <c r="AC292" s="3"/>
    </row>
    <row r="293" ht="19.5" customHeight="1">
      <c r="A293" s="3" t="s">
        <v>557</v>
      </c>
      <c r="B293" s="3" t="s">
        <v>5182</v>
      </c>
      <c r="C293" s="3" t="s">
        <v>30</v>
      </c>
      <c r="D293" s="3" t="s">
        <v>19</v>
      </c>
      <c r="E293" s="3" t="s">
        <v>20</v>
      </c>
      <c r="F293" s="3">
        <f t="shared" si="1"/>
        <v>10</v>
      </c>
      <c r="G293" s="3">
        <f t="shared" si="2"/>
        <v>15</v>
      </c>
      <c r="H293" s="3" t="s">
        <v>73</v>
      </c>
      <c r="I293" s="3" t="s">
        <v>57</v>
      </c>
      <c r="J293" s="3" t="s">
        <v>329</v>
      </c>
      <c r="K293" s="3" t="s">
        <v>984</v>
      </c>
      <c r="L293" s="3" t="s">
        <v>5192</v>
      </c>
      <c r="M293" s="3" t="s">
        <v>41</v>
      </c>
      <c r="N293" s="3"/>
      <c r="O293" s="3"/>
      <c r="P293" s="3"/>
      <c r="Q293" s="3"/>
      <c r="R293" s="3"/>
      <c r="S293" s="3"/>
      <c r="T293" s="3"/>
      <c r="U293" s="3"/>
      <c r="V293" s="3"/>
      <c r="W293" s="3"/>
      <c r="X293" s="3"/>
      <c r="Y293" s="3"/>
      <c r="Z293" s="3"/>
      <c r="AA293" s="3"/>
      <c r="AB293" s="3"/>
      <c r="AC293" s="3"/>
    </row>
    <row r="294" ht="19.5" customHeight="1">
      <c r="A294" s="3" t="s">
        <v>5199</v>
      </c>
      <c r="B294" s="3" t="s">
        <v>5200</v>
      </c>
      <c r="C294" s="3" t="s">
        <v>30</v>
      </c>
      <c r="D294" s="3" t="s">
        <v>19</v>
      </c>
      <c r="E294" s="3" t="s">
        <v>21</v>
      </c>
      <c r="F294" s="3">
        <f t="shared" si="1"/>
        <v>10</v>
      </c>
      <c r="G294" s="3">
        <f t="shared" si="2"/>
        <v>15</v>
      </c>
      <c r="H294" s="3" t="s">
        <v>73</v>
      </c>
      <c r="I294" s="3" t="s">
        <v>50</v>
      </c>
      <c r="J294" s="3" t="s">
        <v>423</v>
      </c>
      <c r="K294" s="3" t="s">
        <v>5212</v>
      </c>
      <c r="L294" s="3" t="s">
        <v>5213</v>
      </c>
      <c r="M294" s="3" t="s">
        <v>35</v>
      </c>
      <c r="N294" s="3"/>
      <c r="O294" s="3"/>
      <c r="P294" s="3"/>
      <c r="Q294" s="3"/>
      <c r="R294" s="3"/>
      <c r="S294" s="3"/>
      <c r="T294" s="3"/>
      <c r="U294" s="3"/>
      <c r="V294" s="3"/>
      <c r="W294" s="3"/>
      <c r="X294" s="3"/>
      <c r="Y294" s="3"/>
      <c r="Z294" s="3"/>
      <c r="AA294" s="3"/>
      <c r="AB294" s="3"/>
      <c r="AC294" s="3"/>
    </row>
    <row r="295" ht="19.5" customHeight="1">
      <c r="A295" s="3" t="s">
        <v>5218</v>
      </c>
      <c r="B295" s="3" t="s">
        <v>5123</v>
      </c>
      <c r="C295" s="3" t="s">
        <v>30</v>
      </c>
      <c r="D295" s="3" t="s">
        <v>19</v>
      </c>
      <c r="E295" s="3" t="s">
        <v>20</v>
      </c>
      <c r="F295" s="3">
        <f t="shared" si="1"/>
        <v>10</v>
      </c>
      <c r="G295" s="3">
        <f t="shared" si="2"/>
        <v>15</v>
      </c>
      <c r="H295" s="3" t="s">
        <v>73</v>
      </c>
      <c r="I295" s="3" t="s">
        <v>50</v>
      </c>
      <c r="J295" s="3" t="s">
        <v>423</v>
      </c>
      <c r="K295" s="3" t="s">
        <v>5227</v>
      </c>
      <c r="L295" s="3" t="s">
        <v>5228</v>
      </c>
      <c r="M295" s="3" t="s">
        <v>41</v>
      </c>
      <c r="N295" s="3"/>
      <c r="O295" s="3"/>
      <c r="P295" s="3"/>
      <c r="Q295" s="3"/>
      <c r="R295" s="3"/>
      <c r="S295" s="3"/>
      <c r="T295" s="3"/>
      <c r="U295" s="3"/>
      <c r="V295" s="3"/>
      <c r="W295" s="3"/>
      <c r="X295" s="3"/>
      <c r="Y295" s="3"/>
      <c r="Z295" s="3"/>
      <c r="AA295" s="3"/>
      <c r="AB295" s="3"/>
      <c r="AC295" s="3"/>
    </row>
    <row r="296" ht="19.5" customHeight="1">
      <c r="A296" s="3" t="s">
        <v>5232</v>
      </c>
      <c r="B296" s="3" t="s">
        <v>5234</v>
      </c>
      <c r="C296" s="3" t="s">
        <v>18</v>
      </c>
      <c r="D296" s="3" t="s">
        <v>19</v>
      </c>
      <c r="E296" s="3" t="s">
        <v>20</v>
      </c>
      <c r="F296" s="3">
        <f t="shared" si="1"/>
        <v>10</v>
      </c>
      <c r="G296" s="3">
        <f t="shared" si="2"/>
        <v>18</v>
      </c>
      <c r="H296" s="3" t="s">
        <v>95</v>
      </c>
      <c r="I296" s="3" t="s">
        <v>69</v>
      </c>
      <c r="J296" s="3" t="s">
        <v>1085</v>
      </c>
      <c r="K296" s="3" t="s">
        <v>5243</v>
      </c>
      <c r="L296" s="3" t="s">
        <v>5244</v>
      </c>
      <c r="M296" s="3" t="s">
        <v>159</v>
      </c>
      <c r="N296" s="3"/>
      <c r="O296" s="3"/>
      <c r="P296" s="3"/>
      <c r="Q296" s="3"/>
      <c r="R296" s="3"/>
      <c r="S296" s="3"/>
      <c r="T296" s="3"/>
      <c r="U296" s="3"/>
      <c r="V296" s="3"/>
      <c r="W296" s="3"/>
      <c r="X296" s="3"/>
      <c r="Y296" s="3"/>
      <c r="Z296" s="3"/>
      <c r="AA296" s="3"/>
      <c r="AB296" s="3"/>
      <c r="AC296" s="3"/>
    </row>
    <row r="297" ht="19.5" customHeight="1">
      <c r="A297" s="3" t="s">
        <v>5250</v>
      </c>
      <c r="B297" s="3" t="s">
        <v>5252</v>
      </c>
      <c r="C297" s="3" t="s">
        <v>18</v>
      </c>
      <c r="D297" s="3" t="s">
        <v>19</v>
      </c>
      <c r="E297" s="3" t="s">
        <v>20</v>
      </c>
      <c r="F297" s="3">
        <f t="shared" si="1"/>
        <v>10</v>
      </c>
      <c r="G297" s="3">
        <f t="shared" si="2"/>
        <v>15</v>
      </c>
      <c r="H297" s="3" t="s">
        <v>73</v>
      </c>
      <c r="I297" s="3" t="s">
        <v>50</v>
      </c>
      <c r="J297" s="3" t="s">
        <v>2357</v>
      </c>
      <c r="K297" s="3" t="s">
        <v>5259</v>
      </c>
      <c r="L297" s="3" t="s">
        <v>5262</v>
      </c>
      <c r="M297" s="3" t="s">
        <v>41</v>
      </c>
      <c r="N297" s="3"/>
      <c r="O297" s="3"/>
      <c r="P297" s="3"/>
      <c r="Q297" s="3"/>
      <c r="R297" s="3"/>
      <c r="S297" s="3"/>
      <c r="T297" s="3"/>
      <c r="U297" s="3"/>
      <c r="V297" s="3"/>
      <c r="W297" s="3"/>
      <c r="X297" s="3"/>
      <c r="Y297" s="3"/>
      <c r="Z297" s="3"/>
      <c r="AA297" s="3"/>
      <c r="AB297" s="3"/>
      <c r="AC297" s="3"/>
    </row>
    <row r="298" ht="19.5" customHeight="1">
      <c r="A298" s="3" t="s">
        <v>504</v>
      </c>
      <c r="B298" s="3" t="s">
        <v>5264</v>
      </c>
      <c r="C298" s="3" t="s">
        <v>18</v>
      </c>
      <c r="D298" s="3" t="s">
        <v>19</v>
      </c>
      <c r="E298" s="3" t="s">
        <v>20</v>
      </c>
      <c r="F298" s="3">
        <f t="shared" si="1"/>
        <v>10</v>
      </c>
      <c r="G298" s="3">
        <f t="shared" si="2"/>
        <v>15</v>
      </c>
      <c r="H298" s="3" t="s">
        <v>73</v>
      </c>
      <c r="I298" s="3" t="s">
        <v>50</v>
      </c>
      <c r="J298" s="3" t="s">
        <v>5268</v>
      </c>
      <c r="K298" s="3" t="s">
        <v>5269</v>
      </c>
      <c r="L298" s="3" t="s">
        <v>5270</v>
      </c>
      <c r="M298" s="3" t="s">
        <v>27</v>
      </c>
      <c r="N298" s="3"/>
      <c r="O298" s="3"/>
      <c r="P298" s="3"/>
      <c r="Q298" s="3"/>
      <c r="R298" s="3"/>
      <c r="S298" s="3"/>
      <c r="T298" s="3"/>
      <c r="U298" s="3"/>
      <c r="V298" s="3"/>
      <c r="W298" s="3"/>
      <c r="X298" s="3"/>
      <c r="Y298" s="3"/>
      <c r="Z298" s="3"/>
      <c r="AA298" s="3"/>
      <c r="AB298" s="3"/>
      <c r="AC298" s="3"/>
    </row>
    <row r="299" ht="19.5" customHeight="1">
      <c r="A299" s="3" t="s">
        <v>5277</v>
      </c>
      <c r="B299" s="3" t="s">
        <v>5278</v>
      </c>
      <c r="C299" s="3" t="s">
        <v>18</v>
      </c>
      <c r="D299" s="3" t="s">
        <v>19</v>
      </c>
      <c r="E299" s="3" t="s">
        <v>20</v>
      </c>
      <c r="F299" s="3">
        <f t="shared" si="1"/>
        <v>10</v>
      </c>
      <c r="G299" s="3">
        <f t="shared" si="2"/>
        <v>20</v>
      </c>
      <c r="H299" s="3" t="s">
        <v>48</v>
      </c>
      <c r="I299" s="3" t="s">
        <v>57</v>
      </c>
      <c r="J299" s="3" t="s">
        <v>329</v>
      </c>
      <c r="K299" s="3" t="s">
        <v>5286</v>
      </c>
      <c r="L299" s="3" t="s">
        <v>5289</v>
      </c>
      <c r="M299" s="3" t="s">
        <v>41</v>
      </c>
      <c r="N299" s="3"/>
      <c r="O299" s="3"/>
      <c r="P299" s="3"/>
      <c r="Q299" s="3"/>
      <c r="R299" s="3"/>
      <c r="S299" s="3"/>
      <c r="T299" s="3"/>
      <c r="U299" s="3"/>
      <c r="V299" s="3"/>
      <c r="W299" s="3"/>
      <c r="X299" s="3"/>
      <c r="Y299" s="3"/>
      <c r="Z299" s="3"/>
      <c r="AA299" s="3"/>
      <c r="AB299" s="3"/>
      <c r="AC299" s="3"/>
    </row>
    <row r="300" ht="19.5" customHeight="1">
      <c r="A300" s="3" t="s">
        <v>5293</v>
      </c>
      <c r="B300" s="3" t="s">
        <v>5295</v>
      </c>
      <c r="C300" s="3" t="s">
        <v>18</v>
      </c>
      <c r="D300" s="3" t="s">
        <v>19</v>
      </c>
      <c r="E300" s="3" t="s">
        <v>20</v>
      </c>
      <c r="F300" s="3">
        <f t="shared" si="1"/>
        <v>10</v>
      </c>
      <c r="G300" s="3">
        <f t="shared" si="2"/>
        <v>16</v>
      </c>
      <c r="H300" s="3" t="s">
        <v>169</v>
      </c>
      <c r="I300" s="3" t="s">
        <v>50</v>
      </c>
      <c r="J300" s="3" t="s">
        <v>5302</v>
      </c>
      <c r="K300" s="3" t="s">
        <v>5303</v>
      </c>
      <c r="L300" s="3" t="s">
        <v>5305</v>
      </c>
      <c r="M300" s="3" t="s">
        <v>159</v>
      </c>
      <c r="N300" s="3"/>
      <c r="O300" s="3"/>
      <c r="P300" s="3"/>
      <c r="Q300" s="3"/>
      <c r="R300" s="3"/>
      <c r="S300" s="3"/>
      <c r="T300" s="3"/>
      <c r="U300" s="3"/>
      <c r="V300" s="3"/>
      <c r="W300" s="3"/>
      <c r="X300" s="3"/>
      <c r="Y300" s="3"/>
      <c r="Z300" s="3"/>
      <c r="AA300" s="3"/>
      <c r="AB300" s="3"/>
      <c r="AC300" s="3"/>
    </row>
    <row r="301" ht="19.5" customHeight="1">
      <c r="A301" s="3" t="s">
        <v>410</v>
      </c>
      <c r="B301" s="3" t="s">
        <v>5313</v>
      </c>
      <c r="C301" s="3" t="s">
        <v>18</v>
      </c>
      <c r="D301" s="3" t="s">
        <v>19</v>
      </c>
      <c r="E301" s="3" t="s">
        <v>20</v>
      </c>
      <c r="F301" s="3">
        <f t="shared" si="1"/>
        <v>10</v>
      </c>
      <c r="G301" s="3">
        <f t="shared" si="2"/>
        <v>18</v>
      </c>
      <c r="H301" s="3" t="s">
        <v>95</v>
      </c>
      <c r="I301" s="3" t="s">
        <v>50</v>
      </c>
      <c r="J301" s="3" t="s">
        <v>5319</v>
      </c>
      <c r="K301" s="3" t="s">
        <v>5320</v>
      </c>
      <c r="L301" s="3" t="s">
        <v>5321</v>
      </c>
      <c r="M301" s="3" t="s">
        <v>27</v>
      </c>
      <c r="N301" s="3"/>
      <c r="O301" s="3"/>
      <c r="P301" s="3"/>
      <c r="Q301" s="3"/>
      <c r="R301" s="3"/>
      <c r="S301" s="3"/>
      <c r="T301" s="3"/>
      <c r="U301" s="3"/>
      <c r="V301" s="3"/>
      <c r="W301" s="3"/>
      <c r="X301" s="3"/>
      <c r="Y301" s="3"/>
      <c r="Z301" s="3"/>
      <c r="AA301" s="3"/>
      <c r="AB301" s="3"/>
      <c r="AC301" s="3"/>
    </row>
    <row r="302" ht="19.5" customHeight="1">
      <c r="A302" s="3" t="s">
        <v>5326</v>
      </c>
      <c r="B302" s="3" t="s">
        <v>5295</v>
      </c>
      <c r="C302" s="3" t="s">
        <v>18</v>
      </c>
      <c r="D302" s="3" t="s">
        <v>19</v>
      </c>
      <c r="E302" s="3" t="s">
        <v>20</v>
      </c>
      <c r="F302" s="3">
        <f t="shared" si="1"/>
        <v>10</v>
      </c>
      <c r="G302" s="3">
        <f t="shared" si="2"/>
        <v>16</v>
      </c>
      <c r="H302" s="3" t="s">
        <v>169</v>
      </c>
      <c r="I302" s="3" t="s">
        <v>50</v>
      </c>
      <c r="J302" s="3" t="s">
        <v>5302</v>
      </c>
      <c r="K302" s="3" t="s">
        <v>5303</v>
      </c>
      <c r="L302" s="3" t="s">
        <v>5333</v>
      </c>
      <c r="M302" s="3" t="s">
        <v>159</v>
      </c>
      <c r="N302" s="3"/>
      <c r="O302" s="3"/>
      <c r="P302" s="3"/>
      <c r="Q302" s="3"/>
      <c r="R302" s="3"/>
      <c r="S302" s="3"/>
      <c r="T302" s="3"/>
      <c r="U302" s="3"/>
      <c r="V302" s="3"/>
      <c r="W302" s="3"/>
      <c r="X302" s="3"/>
      <c r="Y302" s="3"/>
      <c r="Z302" s="3"/>
      <c r="AA302" s="3"/>
      <c r="AB302" s="3"/>
      <c r="AC302" s="3"/>
    </row>
    <row r="303" ht="19.5" customHeight="1">
      <c r="A303" s="3" t="s">
        <v>504</v>
      </c>
      <c r="B303" s="3" t="s">
        <v>5347</v>
      </c>
      <c r="C303" s="3" t="s">
        <v>18</v>
      </c>
      <c r="D303" s="3" t="s">
        <v>19</v>
      </c>
      <c r="E303" s="3" t="s">
        <v>20</v>
      </c>
      <c r="F303" s="3">
        <f t="shared" si="1"/>
        <v>10</v>
      </c>
      <c r="G303" s="3">
        <f t="shared" si="2"/>
        <v>18</v>
      </c>
      <c r="H303" s="3" t="s">
        <v>95</v>
      </c>
      <c r="I303" s="3" t="s">
        <v>57</v>
      </c>
      <c r="J303" s="3" t="s">
        <v>5352</v>
      </c>
      <c r="K303" s="3" t="s">
        <v>5353</v>
      </c>
      <c r="L303" s="3" t="s">
        <v>5354</v>
      </c>
      <c r="M303" s="3" t="s">
        <v>159</v>
      </c>
      <c r="N303" s="3"/>
      <c r="O303" s="3"/>
      <c r="P303" s="3"/>
      <c r="Q303" s="3"/>
      <c r="R303" s="3"/>
      <c r="S303" s="3"/>
      <c r="T303" s="3"/>
      <c r="U303" s="3"/>
      <c r="V303" s="3"/>
      <c r="W303" s="3"/>
      <c r="X303" s="3"/>
      <c r="Y303" s="3"/>
      <c r="Z303" s="3"/>
      <c r="AA303" s="3"/>
      <c r="AB303" s="3"/>
      <c r="AC303" s="3"/>
    </row>
    <row r="304" ht="19.5" customHeight="1">
      <c r="A304" s="3" t="s">
        <v>326</v>
      </c>
      <c r="B304" s="3" t="s">
        <v>5360</v>
      </c>
      <c r="C304" s="3" t="s">
        <v>18</v>
      </c>
      <c r="D304" s="3" t="s">
        <v>19</v>
      </c>
      <c r="E304" s="3" t="s">
        <v>20</v>
      </c>
      <c r="F304" s="3">
        <f t="shared" si="1"/>
        <v>10</v>
      </c>
      <c r="G304" s="3">
        <f t="shared" si="2"/>
        <v>15</v>
      </c>
      <c r="H304" s="3" t="s">
        <v>73</v>
      </c>
      <c r="I304" s="3" t="s">
        <v>50</v>
      </c>
      <c r="J304" s="3" t="s">
        <v>4558</v>
      </c>
      <c r="K304" s="3" t="s">
        <v>5367</v>
      </c>
      <c r="L304" s="3" t="s">
        <v>5370</v>
      </c>
      <c r="M304" s="3" t="s">
        <v>35</v>
      </c>
      <c r="N304" s="3"/>
      <c r="O304" s="3"/>
      <c r="P304" s="3"/>
      <c r="Q304" s="3"/>
      <c r="R304" s="3"/>
      <c r="S304" s="3"/>
      <c r="T304" s="3"/>
      <c r="U304" s="3"/>
      <c r="V304" s="3"/>
      <c r="W304" s="3"/>
      <c r="X304" s="3"/>
      <c r="Y304" s="3"/>
      <c r="Z304" s="3"/>
      <c r="AA304" s="3"/>
      <c r="AB304" s="3"/>
      <c r="AC304" s="3"/>
    </row>
    <row r="305" ht="19.5" customHeight="1">
      <c r="A305" s="3" t="s">
        <v>940</v>
      </c>
      <c r="B305" s="3" t="s">
        <v>5376</v>
      </c>
      <c r="C305" s="3" t="s">
        <v>18</v>
      </c>
      <c r="D305" s="3" t="s">
        <v>19</v>
      </c>
      <c r="E305" s="3" t="s">
        <v>20</v>
      </c>
      <c r="F305" s="3">
        <f t="shared" si="1"/>
        <v>10</v>
      </c>
      <c r="G305" s="3">
        <f t="shared" si="2"/>
        <v>16</v>
      </c>
      <c r="H305" s="3" t="s">
        <v>169</v>
      </c>
      <c r="I305" s="3" t="s">
        <v>57</v>
      </c>
      <c r="J305" s="3" t="s">
        <v>329</v>
      </c>
      <c r="K305" s="3" t="s">
        <v>4139</v>
      </c>
      <c r="L305" s="3" t="s">
        <v>5386</v>
      </c>
      <c r="M305" s="3" t="s">
        <v>35</v>
      </c>
      <c r="N305" s="3"/>
      <c r="O305" s="3"/>
      <c r="P305" s="3"/>
      <c r="Q305" s="3"/>
      <c r="R305" s="3"/>
      <c r="S305" s="3"/>
      <c r="T305" s="3"/>
      <c r="U305" s="3"/>
      <c r="V305" s="3"/>
      <c r="W305" s="3"/>
      <c r="X305" s="3"/>
      <c r="Y305" s="3"/>
      <c r="Z305" s="3"/>
      <c r="AA305" s="3"/>
      <c r="AB305" s="3"/>
      <c r="AC305" s="3"/>
    </row>
    <row r="306" ht="19.5" customHeight="1">
      <c r="A306" s="3" t="s">
        <v>5391</v>
      </c>
      <c r="B306" s="3" t="s">
        <v>5392</v>
      </c>
      <c r="C306" s="3" t="s">
        <v>18</v>
      </c>
      <c r="D306" s="3" t="s">
        <v>19</v>
      </c>
      <c r="E306" s="3" t="s">
        <v>21</v>
      </c>
      <c r="F306" s="3">
        <f t="shared" si="1"/>
        <v>10</v>
      </c>
      <c r="G306" s="3">
        <f t="shared" si="2"/>
        <v>15</v>
      </c>
      <c r="H306" s="3" t="s">
        <v>73</v>
      </c>
      <c r="I306" s="3" t="s">
        <v>50</v>
      </c>
      <c r="J306" s="3" t="s">
        <v>5397</v>
      </c>
      <c r="K306" s="3" t="s">
        <v>5398</v>
      </c>
      <c r="L306" s="3" t="s">
        <v>5400</v>
      </c>
      <c r="M306" s="3" t="s">
        <v>27</v>
      </c>
      <c r="N306" s="3"/>
      <c r="O306" s="3"/>
      <c r="P306" s="3"/>
      <c r="Q306" s="3"/>
      <c r="R306" s="3"/>
      <c r="S306" s="3"/>
      <c r="T306" s="3"/>
      <c r="U306" s="3"/>
      <c r="V306" s="3"/>
      <c r="W306" s="3"/>
      <c r="X306" s="3"/>
      <c r="Y306" s="3"/>
      <c r="Z306" s="3"/>
      <c r="AA306" s="3"/>
      <c r="AB306" s="3"/>
      <c r="AC306" s="3"/>
    </row>
    <row r="307" ht="19.5" customHeight="1">
      <c r="A307" s="3" t="s">
        <v>5405</v>
      </c>
      <c r="B307" s="3" t="s">
        <v>5407</v>
      </c>
      <c r="C307" s="3" t="s">
        <v>18</v>
      </c>
      <c r="D307" s="3" t="s">
        <v>19</v>
      </c>
      <c r="E307" s="3" t="s">
        <v>21</v>
      </c>
      <c r="F307" s="3">
        <f t="shared" si="1"/>
        <v>10</v>
      </c>
      <c r="G307" s="3">
        <f t="shared" si="2"/>
        <v>15</v>
      </c>
      <c r="H307" s="3" t="s">
        <v>73</v>
      </c>
      <c r="I307" s="3" t="s">
        <v>50</v>
      </c>
      <c r="J307" s="3" t="s">
        <v>5245</v>
      </c>
      <c r="K307" s="3" t="s">
        <v>5416</v>
      </c>
      <c r="L307" s="3" t="s">
        <v>5418</v>
      </c>
      <c r="M307" s="3" t="s">
        <v>35</v>
      </c>
      <c r="N307" s="3"/>
      <c r="O307" s="3"/>
      <c r="P307" s="3"/>
      <c r="Q307" s="3"/>
      <c r="R307" s="3"/>
      <c r="S307" s="3"/>
      <c r="T307" s="3"/>
      <c r="U307" s="3"/>
      <c r="V307" s="3"/>
      <c r="W307" s="3"/>
      <c r="X307" s="3"/>
      <c r="Y307" s="3"/>
      <c r="Z307" s="3"/>
      <c r="AA307" s="3"/>
      <c r="AB307" s="3"/>
      <c r="AC307" s="3"/>
    </row>
    <row r="308" ht="19.5" customHeight="1">
      <c r="A308" s="3" t="s">
        <v>5423</v>
      </c>
      <c r="B308" s="3" t="s">
        <v>5425</v>
      </c>
      <c r="C308" s="3" t="s">
        <v>18</v>
      </c>
      <c r="D308" s="3" t="s">
        <v>19</v>
      </c>
      <c r="E308" s="3" t="s">
        <v>20</v>
      </c>
      <c r="F308" s="3">
        <f t="shared" si="1"/>
        <v>10</v>
      </c>
      <c r="G308" s="3">
        <f t="shared" si="2"/>
        <v>20</v>
      </c>
      <c r="H308" s="3" t="s">
        <v>48</v>
      </c>
      <c r="I308" s="3" t="s">
        <v>50</v>
      </c>
      <c r="J308" s="3" t="s">
        <v>4006</v>
      </c>
      <c r="K308" s="3" t="s">
        <v>5433</v>
      </c>
      <c r="L308" s="3" t="s">
        <v>5434</v>
      </c>
      <c r="M308" s="3" t="s">
        <v>41</v>
      </c>
      <c r="N308" s="3"/>
      <c r="O308" s="3"/>
      <c r="P308" s="3"/>
      <c r="Q308" s="3"/>
      <c r="R308" s="3"/>
      <c r="S308" s="3"/>
      <c r="T308" s="3"/>
      <c r="U308" s="3"/>
      <c r="V308" s="3"/>
      <c r="W308" s="3"/>
      <c r="X308" s="3"/>
      <c r="Y308" s="3"/>
      <c r="Z308" s="3"/>
      <c r="AA308" s="3"/>
      <c r="AB308" s="3"/>
      <c r="AC308" s="3"/>
    </row>
    <row r="309" ht="19.5" customHeight="1">
      <c r="A309" s="3" t="s">
        <v>940</v>
      </c>
      <c r="B309" s="3" t="s">
        <v>5440</v>
      </c>
      <c r="C309" s="3" t="s">
        <v>18</v>
      </c>
      <c r="D309" s="3" t="s">
        <v>19</v>
      </c>
      <c r="E309" s="3" t="s">
        <v>21</v>
      </c>
      <c r="F309" s="3">
        <f t="shared" si="1"/>
        <v>10</v>
      </c>
      <c r="G309" s="3">
        <f t="shared" si="2"/>
        <v>20</v>
      </c>
      <c r="H309" s="3" t="s">
        <v>48</v>
      </c>
      <c r="I309" s="3" t="s">
        <v>50</v>
      </c>
      <c r="J309" s="3" t="s">
        <v>567</v>
      </c>
      <c r="K309" s="3" t="s">
        <v>5451</v>
      </c>
      <c r="L309" s="3" t="s">
        <v>5453</v>
      </c>
      <c r="M309" s="3" t="s">
        <v>35</v>
      </c>
      <c r="N309" s="3"/>
      <c r="O309" s="3"/>
      <c r="P309" s="3"/>
      <c r="Q309" s="3"/>
      <c r="R309" s="3"/>
      <c r="S309" s="3"/>
      <c r="T309" s="3"/>
      <c r="U309" s="3"/>
      <c r="V309" s="3"/>
      <c r="W309" s="3"/>
      <c r="X309" s="3"/>
      <c r="Y309" s="3"/>
      <c r="Z309" s="3"/>
      <c r="AA309" s="3"/>
      <c r="AB309" s="3"/>
      <c r="AC309" s="3"/>
    </row>
    <row r="310" ht="19.5" customHeight="1">
      <c r="A310" s="3" t="s">
        <v>5461</v>
      </c>
      <c r="B310" s="3" t="s">
        <v>5463</v>
      </c>
      <c r="C310" s="3" t="s">
        <v>18</v>
      </c>
      <c r="D310" s="3" t="s">
        <v>19</v>
      </c>
      <c r="E310" s="3" t="s">
        <v>20</v>
      </c>
      <c r="F310" s="3">
        <f t="shared" si="1"/>
        <v>10</v>
      </c>
      <c r="G310" s="3">
        <f t="shared" si="2"/>
        <v>15</v>
      </c>
      <c r="H310" s="3" t="s">
        <v>73</v>
      </c>
      <c r="I310" s="3" t="s">
        <v>57</v>
      </c>
      <c r="J310" s="3" t="s">
        <v>5470</v>
      </c>
      <c r="K310" s="3" t="s">
        <v>5472</v>
      </c>
      <c r="L310" s="3" t="s">
        <v>5473</v>
      </c>
      <c r="M310" s="3" t="s">
        <v>41</v>
      </c>
      <c r="N310" s="3"/>
      <c r="O310" s="3"/>
      <c r="P310" s="3"/>
      <c r="Q310" s="3"/>
      <c r="R310" s="3"/>
      <c r="S310" s="3"/>
      <c r="T310" s="3"/>
      <c r="U310" s="3"/>
      <c r="V310" s="3"/>
      <c r="W310" s="3"/>
      <c r="X310" s="3"/>
      <c r="Y310" s="3"/>
      <c r="Z310" s="3"/>
      <c r="AA310" s="3"/>
      <c r="AB310" s="3"/>
      <c r="AC310" s="3"/>
    </row>
    <row r="311" ht="19.5" customHeight="1">
      <c r="A311" s="3" t="s">
        <v>5482</v>
      </c>
      <c r="B311" s="3" t="s">
        <v>697</v>
      </c>
      <c r="C311" s="3" t="s">
        <v>18</v>
      </c>
      <c r="D311" s="3" t="s">
        <v>19</v>
      </c>
      <c r="E311" s="3" t="s">
        <v>20</v>
      </c>
      <c r="F311" s="3">
        <f t="shared" si="1"/>
        <v>10</v>
      </c>
      <c r="G311" s="3">
        <f t="shared" si="2"/>
        <v>20</v>
      </c>
      <c r="H311" s="3" t="s">
        <v>48</v>
      </c>
      <c r="I311" s="3" t="s">
        <v>57</v>
      </c>
      <c r="J311" s="3" t="s">
        <v>99</v>
      </c>
      <c r="K311" s="3" t="s">
        <v>5487</v>
      </c>
      <c r="L311" s="3" t="s">
        <v>5488</v>
      </c>
      <c r="M311" s="3" t="s">
        <v>35</v>
      </c>
      <c r="N311" s="3"/>
      <c r="O311" s="3"/>
      <c r="P311" s="3"/>
      <c r="Q311" s="3"/>
      <c r="R311" s="3"/>
      <c r="S311" s="3"/>
      <c r="T311" s="3"/>
      <c r="U311" s="3"/>
      <c r="V311" s="3"/>
      <c r="W311" s="3"/>
      <c r="X311" s="3"/>
      <c r="Y311" s="3"/>
      <c r="Z311" s="3"/>
      <c r="AA311" s="3"/>
      <c r="AB311" s="3"/>
      <c r="AC311" s="3"/>
    </row>
    <row r="312" ht="19.5" customHeight="1">
      <c r="A312" s="3" t="s">
        <v>5489</v>
      </c>
      <c r="B312" s="3" t="s">
        <v>5490</v>
      </c>
      <c r="C312" s="3" t="s">
        <v>18</v>
      </c>
      <c r="D312" s="3" t="s">
        <v>19</v>
      </c>
      <c r="E312" s="3" t="s">
        <v>20</v>
      </c>
      <c r="F312" s="3">
        <f t="shared" si="1"/>
        <v>10</v>
      </c>
      <c r="G312" s="3">
        <f t="shared" si="2"/>
        <v>20</v>
      </c>
      <c r="H312" s="3" t="s">
        <v>48</v>
      </c>
      <c r="I312" s="3" t="s">
        <v>57</v>
      </c>
      <c r="J312" s="3" t="s">
        <v>5495</v>
      </c>
      <c r="K312" s="3" t="s">
        <v>5496</v>
      </c>
      <c r="L312" s="3" t="s">
        <v>5497</v>
      </c>
      <c r="M312" s="3" t="s">
        <v>27</v>
      </c>
      <c r="N312" s="3"/>
      <c r="O312" s="3"/>
      <c r="P312" s="3"/>
      <c r="Q312" s="3"/>
      <c r="R312" s="3"/>
      <c r="S312" s="3"/>
      <c r="T312" s="3"/>
      <c r="U312" s="3"/>
      <c r="V312" s="3"/>
      <c r="W312" s="3"/>
      <c r="X312" s="3"/>
      <c r="Y312" s="3"/>
      <c r="Z312" s="3"/>
      <c r="AA312" s="3"/>
      <c r="AB312" s="3"/>
      <c r="AC312" s="3"/>
    </row>
    <row r="313" ht="19.5" customHeight="1">
      <c r="A313" s="3" t="s">
        <v>5504</v>
      </c>
      <c r="B313" s="3" t="s">
        <v>5505</v>
      </c>
      <c r="C313" s="3" t="s">
        <v>18</v>
      </c>
      <c r="D313" s="3" t="s">
        <v>19</v>
      </c>
      <c r="E313" s="3" t="s">
        <v>20</v>
      </c>
      <c r="F313" s="3">
        <f t="shared" si="1"/>
        <v>10</v>
      </c>
      <c r="G313" s="3">
        <f t="shared" si="2"/>
        <v>15</v>
      </c>
      <c r="H313" s="3" t="s">
        <v>73</v>
      </c>
      <c r="I313" s="3" t="s">
        <v>50</v>
      </c>
      <c r="J313" s="3" t="s">
        <v>1195</v>
      </c>
      <c r="K313" s="3" t="s">
        <v>5514</v>
      </c>
      <c r="L313" s="3" t="s">
        <v>5516</v>
      </c>
      <c r="M313" s="3" t="s">
        <v>35</v>
      </c>
      <c r="N313" s="3"/>
      <c r="O313" s="3"/>
      <c r="P313" s="3"/>
      <c r="Q313" s="3"/>
      <c r="R313" s="3"/>
      <c r="S313" s="3"/>
      <c r="T313" s="3"/>
      <c r="U313" s="3"/>
      <c r="V313" s="3"/>
      <c r="W313" s="3"/>
      <c r="X313" s="3"/>
      <c r="Y313" s="3"/>
      <c r="Z313" s="3"/>
      <c r="AA313" s="3"/>
      <c r="AB313" s="3"/>
      <c r="AC313" s="3"/>
    </row>
    <row r="314" ht="19.5" customHeight="1">
      <c r="A314" s="3" t="s">
        <v>5522</v>
      </c>
      <c r="B314" s="3" t="s">
        <v>5490</v>
      </c>
      <c r="C314" s="3" t="s">
        <v>18</v>
      </c>
      <c r="D314" s="3" t="s">
        <v>19</v>
      </c>
      <c r="E314" s="3" t="s">
        <v>20</v>
      </c>
      <c r="F314" s="3">
        <f t="shared" si="1"/>
        <v>10</v>
      </c>
      <c r="G314" s="3">
        <f t="shared" si="2"/>
        <v>20</v>
      </c>
      <c r="H314" s="3" t="s">
        <v>48</v>
      </c>
      <c r="I314" s="3" t="s">
        <v>57</v>
      </c>
      <c r="J314" s="3" t="s">
        <v>5495</v>
      </c>
      <c r="K314" s="3" t="s">
        <v>5530</v>
      </c>
      <c r="L314" s="3" t="s">
        <v>5532</v>
      </c>
      <c r="M314" s="3" t="s">
        <v>27</v>
      </c>
      <c r="N314" s="3"/>
      <c r="O314" s="3"/>
      <c r="P314" s="3"/>
      <c r="Q314" s="3"/>
      <c r="R314" s="3"/>
      <c r="S314" s="3"/>
      <c r="T314" s="3"/>
      <c r="U314" s="3"/>
      <c r="V314" s="3"/>
      <c r="W314" s="3"/>
      <c r="X314" s="3"/>
      <c r="Y314" s="3"/>
      <c r="Z314" s="3"/>
      <c r="AA314" s="3"/>
      <c r="AB314" s="3"/>
      <c r="AC314" s="3"/>
    </row>
    <row r="315" ht="19.5" customHeight="1">
      <c r="A315" s="3" t="s">
        <v>557</v>
      </c>
      <c r="B315" s="3" t="s">
        <v>5505</v>
      </c>
      <c r="C315" s="3" t="s">
        <v>18</v>
      </c>
      <c r="D315" s="3" t="s">
        <v>19</v>
      </c>
      <c r="E315" s="3" t="s">
        <v>20</v>
      </c>
      <c r="F315" s="3">
        <f t="shared" si="1"/>
        <v>10</v>
      </c>
      <c r="G315" s="3">
        <f t="shared" si="2"/>
        <v>20</v>
      </c>
      <c r="H315" s="3" t="s">
        <v>48</v>
      </c>
      <c r="I315" s="3" t="s">
        <v>57</v>
      </c>
      <c r="J315" s="3" t="s">
        <v>1195</v>
      </c>
      <c r="K315" s="3" t="s">
        <v>5547</v>
      </c>
      <c r="L315" s="3" t="s">
        <v>5550</v>
      </c>
      <c r="M315" s="3" t="s">
        <v>35</v>
      </c>
      <c r="N315" s="3"/>
      <c r="O315" s="3"/>
      <c r="P315" s="3"/>
      <c r="Q315" s="3"/>
      <c r="R315" s="3"/>
      <c r="S315" s="3"/>
      <c r="T315" s="3"/>
      <c r="U315" s="3"/>
      <c r="V315" s="3"/>
      <c r="W315" s="3"/>
      <c r="X315" s="3"/>
      <c r="Y315" s="3"/>
      <c r="Z315" s="3"/>
      <c r="AA315" s="3"/>
      <c r="AB315" s="3"/>
      <c r="AC315" s="3"/>
    </row>
    <row r="316" ht="19.5" customHeight="1">
      <c r="A316" s="3" t="s">
        <v>940</v>
      </c>
      <c r="B316" s="3" t="s">
        <v>5557</v>
      </c>
      <c r="C316" s="3" t="s">
        <v>18</v>
      </c>
      <c r="D316" s="3" t="s">
        <v>19</v>
      </c>
      <c r="E316" s="3" t="s">
        <v>20</v>
      </c>
      <c r="F316" s="3">
        <f t="shared" si="1"/>
        <v>10</v>
      </c>
      <c r="G316" s="3">
        <f t="shared" si="2"/>
        <v>15</v>
      </c>
      <c r="H316" s="3" t="s">
        <v>73</v>
      </c>
      <c r="I316" s="3" t="s">
        <v>57</v>
      </c>
      <c r="J316" s="3" t="s">
        <v>5565</v>
      </c>
      <c r="K316" s="3" t="s">
        <v>166</v>
      </c>
      <c r="L316" s="3" t="s">
        <v>5567</v>
      </c>
      <c r="M316" s="3" t="s">
        <v>35</v>
      </c>
      <c r="N316" s="3"/>
      <c r="O316" s="3"/>
      <c r="P316" s="3"/>
      <c r="Q316" s="3"/>
      <c r="R316" s="3"/>
      <c r="S316" s="3"/>
      <c r="T316" s="3"/>
      <c r="U316" s="3"/>
      <c r="V316" s="3"/>
      <c r="W316" s="3"/>
      <c r="X316" s="3"/>
      <c r="Y316" s="3"/>
      <c r="Z316" s="3"/>
      <c r="AA316" s="3"/>
      <c r="AB316" s="3"/>
      <c r="AC316" s="3"/>
    </row>
    <row r="317" ht="19.5" customHeight="1">
      <c r="A317" s="3" t="s">
        <v>5573</v>
      </c>
      <c r="B317" s="3" t="s">
        <v>5574</v>
      </c>
      <c r="C317" s="3" t="s">
        <v>18</v>
      </c>
      <c r="D317" s="3" t="s">
        <v>19</v>
      </c>
      <c r="E317" s="3" t="s">
        <v>21</v>
      </c>
      <c r="F317" s="3">
        <f t="shared" si="1"/>
        <v>10</v>
      </c>
      <c r="G317" s="3">
        <f t="shared" si="2"/>
        <v>20</v>
      </c>
      <c r="H317" s="3" t="s">
        <v>48</v>
      </c>
      <c r="I317" s="3" t="s">
        <v>57</v>
      </c>
      <c r="J317" s="3" t="s">
        <v>5582</v>
      </c>
      <c r="K317" s="3" t="s">
        <v>5585</v>
      </c>
      <c r="L317" s="3" t="s">
        <v>5588</v>
      </c>
      <c r="M317" s="3" t="s">
        <v>35</v>
      </c>
      <c r="N317" s="3"/>
      <c r="O317" s="3"/>
      <c r="P317" s="3"/>
      <c r="Q317" s="3"/>
      <c r="R317" s="3"/>
      <c r="S317" s="3"/>
      <c r="T317" s="3"/>
      <c r="U317" s="3"/>
      <c r="V317" s="3"/>
      <c r="W317" s="3"/>
      <c r="X317" s="3"/>
      <c r="Y317" s="3"/>
      <c r="Z317" s="3"/>
      <c r="AA317" s="3"/>
      <c r="AB317" s="3"/>
      <c r="AC317" s="3"/>
    </row>
    <row r="318" ht="19.5" customHeight="1">
      <c r="A318" s="3" t="s">
        <v>5592</v>
      </c>
      <c r="B318" s="3" t="s">
        <v>5490</v>
      </c>
      <c r="C318" s="3" t="s">
        <v>18</v>
      </c>
      <c r="D318" s="3" t="s">
        <v>19</v>
      </c>
      <c r="E318" s="3" t="s">
        <v>20</v>
      </c>
      <c r="F318" s="3">
        <f t="shared" si="1"/>
        <v>10</v>
      </c>
      <c r="G318" s="3">
        <f t="shared" si="2"/>
        <v>20</v>
      </c>
      <c r="H318" s="3" t="s">
        <v>48</v>
      </c>
      <c r="I318" s="3" t="s">
        <v>69</v>
      </c>
      <c r="J318" s="3" t="s">
        <v>5495</v>
      </c>
      <c r="K318" s="3" t="s">
        <v>5496</v>
      </c>
      <c r="L318" s="3" t="s">
        <v>5612</v>
      </c>
      <c r="M318" s="3" t="s">
        <v>27</v>
      </c>
      <c r="N318" s="3"/>
      <c r="O318" s="3"/>
      <c r="P318" s="3"/>
      <c r="Q318" s="3"/>
      <c r="R318" s="3"/>
      <c r="S318" s="3"/>
      <c r="T318" s="3"/>
      <c r="U318" s="3"/>
      <c r="V318" s="3"/>
      <c r="W318" s="3"/>
      <c r="X318" s="3"/>
      <c r="Y318" s="3"/>
      <c r="Z318" s="3"/>
      <c r="AA318" s="3"/>
      <c r="AB318" s="3"/>
      <c r="AC318" s="3"/>
    </row>
    <row r="319" ht="19.5" customHeight="1">
      <c r="A319" s="3" t="s">
        <v>326</v>
      </c>
      <c r="B319" s="3" t="s">
        <v>5623</v>
      </c>
      <c r="C319" s="3" t="s">
        <v>18</v>
      </c>
      <c r="D319" s="3" t="s">
        <v>19</v>
      </c>
      <c r="E319" s="3" t="s">
        <v>21</v>
      </c>
      <c r="F319" s="3">
        <f t="shared" si="1"/>
        <v>10</v>
      </c>
      <c r="G319" s="3">
        <f t="shared" si="2"/>
        <v>15</v>
      </c>
      <c r="H319" s="3" t="s">
        <v>73</v>
      </c>
      <c r="I319" s="3" t="s">
        <v>57</v>
      </c>
      <c r="J319" s="3" t="s">
        <v>2498</v>
      </c>
      <c r="K319" s="3" t="s">
        <v>5641</v>
      </c>
      <c r="L319" s="3" t="s">
        <v>5645</v>
      </c>
      <c r="M319" s="3" t="s">
        <v>35</v>
      </c>
      <c r="N319" s="3"/>
      <c r="O319" s="3"/>
      <c r="P319" s="3"/>
      <c r="Q319" s="3"/>
      <c r="R319" s="3"/>
      <c r="S319" s="3"/>
      <c r="T319" s="3"/>
      <c r="U319" s="3"/>
      <c r="V319" s="3"/>
      <c r="W319" s="3"/>
      <c r="X319" s="3"/>
      <c r="Y319" s="3"/>
      <c r="Z319" s="3"/>
      <c r="AA319" s="3"/>
      <c r="AB319" s="3"/>
      <c r="AC319" s="3"/>
    </row>
    <row r="320" ht="19.5" customHeight="1">
      <c r="A320" s="3" t="s">
        <v>410</v>
      </c>
      <c r="B320" s="3" t="s">
        <v>5650</v>
      </c>
      <c r="C320" s="3" t="s">
        <v>18</v>
      </c>
      <c r="D320" s="3" t="s">
        <v>19</v>
      </c>
      <c r="E320" s="3" t="s">
        <v>20</v>
      </c>
      <c r="F320" s="3">
        <f t="shared" si="1"/>
        <v>10</v>
      </c>
      <c r="G320" s="3">
        <f t="shared" si="2"/>
        <v>18</v>
      </c>
      <c r="H320" s="3" t="s">
        <v>95</v>
      </c>
      <c r="I320" s="3" t="s">
        <v>50</v>
      </c>
      <c r="J320" s="3" t="s">
        <v>5657</v>
      </c>
      <c r="K320" s="3" t="s">
        <v>5658</v>
      </c>
      <c r="L320" s="3" t="s">
        <v>5660</v>
      </c>
      <c r="M320" s="3" t="s">
        <v>41</v>
      </c>
      <c r="N320" s="3"/>
      <c r="O320" s="3"/>
      <c r="P320" s="3"/>
      <c r="Q320" s="3"/>
      <c r="R320" s="3"/>
      <c r="S320" s="3"/>
      <c r="T320" s="3"/>
      <c r="U320" s="3"/>
      <c r="V320" s="3"/>
      <c r="W320" s="3"/>
      <c r="X320" s="3"/>
      <c r="Y320" s="3"/>
      <c r="Z320" s="3"/>
      <c r="AA320" s="3"/>
      <c r="AB320" s="3"/>
      <c r="AC320" s="3"/>
    </row>
    <row r="321" ht="19.5" customHeight="1">
      <c r="A321" s="3" t="s">
        <v>5668</v>
      </c>
      <c r="B321" s="3" t="s">
        <v>5669</v>
      </c>
      <c r="C321" s="3" t="s">
        <v>18</v>
      </c>
      <c r="D321" s="3" t="s">
        <v>19</v>
      </c>
      <c r="E321" s="3" t="s">
        <v>21</v>
      </c>
      <c r="F321" s="3">
        <f t="shared" si="1"/>
        <v>10</v>
      </c>
      <c r="G321" s="3">
        <f t="shared" si="2"/>
        <v>15</v>
      </c>
      <c r="H321" s="3" t="s">
        <v>73</v>
      </c>
      <c r="I321" s="3" t="s">
        <v>69</v>
      </c>
      <c r="J321" s="3" t="s">
        <v>1310</v>
      </c>
      <c r="K321" s="3" t="s">
        <v>5676</v>
      </c>
      <c r="L321" s="3" t="s">
        <v>5677</v>
      </c>
      <c r="M321" s="3" t="s">
        <v>35</v>
      </c>
      <c r="N321" s="3"/>
      <c r="O321" s="3"/>
      <c r="P321" s="3"/>
      <c r="Q321" s="3"/>
      <c r="R321" s="3"/>
      <c r="S321" s="3"/>
      <c r="T321" s="3"/>
      <c r="U321" s="3"/>
      <c r="V321" s="3"/>
      <c r="W321" s="3"/>
      <c r="X321" s="3"/>
      <c r="Y321" s="3"/>
      <c r="Z321" s="3"/>
      <c r="AA321" s="3"/>
      <c r="AB321" s="3"/>
      <c r="AC321" s="3"/>
    </row>
    <row r="322" ht="19.5" customHeight="1">
      <c r="A322" s="3" t="s">
        <v>5683</v>
      </c>
      <c r="B322" s="3" t="s">
        <v>5684</v>
      </c>
      <c r="C322" s="3" t="s">
        <v>18</v>
      </c>
      <c r="D322" s="3" t="s">
        <v>19</v>
      </c>
      <c r="E322" s="3" t="s">
        <v>20</v>
      </c>
      <c r="F322" s="3">
        <f t="shared" si="1"/>
        <v>10</v>
      </c>
      <c r="G322" s="3">
        <f t="shared" si="2"/>
        <v>15</v>
      </c>
      <c r="H322" s="3" t="s">
        <v>73</v>
      </c>
      <c r="I322" s="3" t="s">
        <v>57</v>
      </c>
      <c r="J322" s="3" t="s">
        <v>5689</v>
      </c>
      <c r="K322" s="3" t="s">
        <v>5690</v>
      </c>
      <c r="L322" s="3" t="s">
        <v>5692</v>
      </c>
      <c r="M322" s="3" t="s">
        <v>90</v>
      </c>
      <c r="N322" s="3"/>
      <c r="O322" s="3"/>
      <c r="P322" s="3"/>
      <c r="Q322" s="3"/>
      <c r="R322" s="3"/>
      <c r="S322" s="3"/>
      <c r="T322" s="3"/>
      <c r="U322" s="3"/>
      <c r="V322" s="3"/>
      <c r="W322" s="3"/>
      <c r="X322" s="3"/>
      <c r="Y322" s="3"/>
      <c r="Z322" s="3"/>
      <c r="AA322" s="3"/>
      <c r="AB322" s="3"/>
      <c r="AC322" s="3"/>
    </row>
    <row r="323" ht="19.5" customHeight="1">
      <c r="A323" s="3" t="s">
        <v>504</v>
      </c>
      <c r="B323" s="3" t="s">
        <v>5698</v>
      </c>
      <c r="C323" s="3" t="s">
        <v>18</v>
      </c>
      <c r="D323" s="3" t="s">
        <v>19</v>
      </c>
      <c r="E323" s="3" t="s">
        <v>20</v>
      </c>
      <c r="F323" s="3">
        <f t="shared" si="1"/>
        <v>10</v>
      </c>
      <c r="G323" s="3">
        <f t="shared" si="2"/>
        <v>20</v>
      </c>
      <c r="H323" s="3" t="s">
        <v>48</v>
      </c>
      <c r="I323" s="3" t="s">
        <v>50</v>
      </c>
      <c r="J323" s="3" t="s">
        <v>5702</v>
      </c>
      <c r="K323" s="3" t="s">
        <v>5705</v>
      </c>
      <c r="L323" s="3" t="s">
        <v>5706</v>
      </c>
      <c r="M323" s="3" t="s">
        <v>35</v>
      </c>
      <c r="N323" s="3"/>
      <c r="O323" s="3"/>
      <c r="P323" s="3"/>
      <c r="Q323" s="3"/>
      <c r="R323" s="3"/>
      <c r="S323" s="3"/>
      <c r="T323" s="3"/>
      <c r="U323" s="3"/>
      <c r="V323" s="3"/>
      <c r="W323" s="3"/>
      <c r="X323" s="3"/>
      <c r="Y323" s="3"/>
      <c r="Z323" s="3"/>
      <c r="AA323" s="3"/>
      <c r="AB323" s="3"/>
      <c r="AC323" s="3"/>
    </row>
    <row r="324" ht="19.5" customHeight="1">
      <c r="A324" s="3" t="s">
        <v>5708</v>
      </c>
      <c r="B324" s="3" t="s">
        <v>5709</v>
      </c>
      <c r="C324" s="3" t="s">
        <v>18</v>
      </c>
      <c r="D324" s="3" t="s">
        <v>19</v>
      </c>
      <c r="E324" s="3" t="s">
        <v>20</v>
      </c>
      <c r="F324" s="3">
        <f t="shared" si="1"/>
        <v>10</v>
      </c>
      <c r="G324" s="3">
        <f t="shared" si="2"/>
        <v>15</v>
      </c>
      <c r="H324" s="3" t="s">
        <v>73</v>
      </c>
      <c r="I324" s="3" t="s">
        <v>69</v>
      </c>
      <c r="J324" s="3" t="s">
        <v>726</v>
      </c>
      <c r="K324" s="3" t="s">
        <v>5717</v>
      </c>
      <c r="L324" s="3" t="s">
        <v>5718</v>
      </c>
      <c r="M324" s="3" t="s">
        <v>35</v>
      </c>
      <c r="N324" s="3"/>
      <c r="O324" s="3"/>
      <c r="P324" s="3"/>
      <c r="Q324" s="3"/>
      <c r="R324" s="3"/>
      <c r="S324" s="3"/>
      <c r="T324" s="3"/>
      <c r="U324" s="3"/>
      <c r="V324" s="3"/>
      <c r="W324" s="3"/>
      <c r="X324" s="3"/>
      <c r="Y324" s="3"/>
      <c r="Z324" s="3"/>
      <c r="AA324" s="3"/>
      <c r="AB324" s="3"/>
      <c r="AC324" s="3"/>
    </row>
    <row r="325" ht="19.5" customHeight="1">
      <c r="A325" s="3" t="s">
        <v>2741</v>
      </c>
      <c r="B325" s="3" t="s">
        <v>5724</v>
      </c>
      <c r="C325" s="3" t="s">
        <v>18</v>
      </c>
      <c r="D325" s="3" t="s">
        <v>19</v>
      </c>
      <c r="E325" s="3" t="s">
        <v>20</v>
      </c>
      <c r="F325" s="3">
        <f t="shared" si="1"/>
        <v>10</v>
      </c>
      <c r="G325" s="3">
        <f t="shared" si="2"/>
        <v>20</v>
      </c>
      <c r="H325" s="3" t="s">
        <v>48</v>
      </c>
      <c r="I325" s="3" t="s">
        <v>50</v>
      </c>
      <c r="J325" s="3" t="s">
        <v>5582</v>
      </c>
      <c r="K325" s="3" t="s">
        <v>5729</v>
      </c>
      <c r="L325" s="3" t="s">
        <v>5732</v>
      </c>
      <c r="M325" s="3" t="s">
        <v>35</v>
      </c>
      <c r="N325" s="3"/>
      <c r="O325" s="3"/>
      <c r="P325" s="3"/>
      <c r="Q325" s="3"/>
      <c r="R325" s="3"/>
      <c r="S325" s="3"/>
      <c r="T325" s="3"/>
      <c r="U325" s="3"/>
      <c r="V325" s="3"/>
      <c r="W325" s="3"/>
      <c r="X325" s="3"/>
      <c r="Y325" s="3"/>
      <c r="Z325" s="3"/>
      <c r="AA325" s="3"/>
      <c r="AB325" s="3"/>
      <c r="AC325" s="3"/>
    </row>
    <row r="326" ht="19.5" customHeight="1">
      <c r="A326" s="3" t="s">
        <v>5737</v>
      </c>
      <c r="B326" s="3" t="s">
        <v>5738</v>
      </c>
      <c r="C326" s="3" t="s">
        <v>18</v>
      </c>
      <c r="D326" s="3" t="s">
        <v>19</v>
      </c>
      <c r="E326" s="3" t="s">
        <v>20</v>
      </c>
      <c r="F326" s="3">
        <f t="shared" si="1"/>
        <v>10</v>
      </c>
      <c r="G326" s="3">
        <f t="shared" si="2"/>
        <v>15</v>
      </c>
      <c r="H326" s="3" t="s">
        <v>73</v>
      </c>
      <c r="I326" s="3" t="s">
        <v>50</v>
      </c>
      <c r="J326" s="3" t="s">
        <v>99</v>
      </c>
      <c r="K326" s="3" t="s">
        <v>166</v>
      </c>
      <c r="L326" s="3" t="s">
        <v>5744</v>
      </c>
      <c r="M326" s="3" t="s">
        <v>159</v>
      </c>
      <c r="N326" s="3"/>
      <c r="O326" s="3"/>
      <c r="P326" s="3"/>
      <c r="Q326" s="3"/>
      <c r="R326" s="3"/>
      <c r="S326" s="3"/>
      <c r="T326" s="3"/>
      <c r="U326" s="3"/>
      <c r="V326" s="3"/>
      <c r="W326" s="3"/>
      <c r="X326" s="3"/>
      <c r="Y326" s="3"/>
      <c r="Z326" s="3"/>
      <c r="AA326" s="3"/>
      <c r="AB326" s="3"/>
      <c r="AC326" s="3"/>
    </row>
    <row r="327" ht="19.5" customHeight="1">
      <c r="A327" s="3" t="s">
        <v>491</v>
      </c>
      <c r="B327" s="3" t="s">
        <v>5747</v>
      </c>
      <c r="C327" s="3" t="s">
        <v>18</v>
      </c>
      <c r="D327" s="3" t="s">
        <v>19</v>
      </c>
      <c r="E327" s="3" t="s">
        <v>20</v>
      </c>
      <c r="F327" s="3">
        <f t="shared" si="1"/>
        <v>10</v>
      </c>
      <c r="G327" s="3">
        <f t="shared" si="2"/>
        <v>20</v>
      </c>
      <c r="H327" s="3" t="s">
        <v>48</v>
      </c>
      <c r="I327" s="3" t="s">
        <v>57</v>
      </c>
      <c r="J327" s="3" t="s">
        <v>509</v>
      </c>
      <c r="K327" s="3" t="s">
        <v>5753</v>
      </c>
      <c r="L327" s="3" t="s">
        <v>5755</v>
      </c>
      <c r="M327" s="3" t="s">
        <v>27</v>
      </c>
      <c r="N327" s="3"/>
      <c r="O327" s="3"/>
      <c r="P327" s="3"/>
      <c r="Q327" s="3"/>
      <c r="R327" s="3"/>
      <c r="S327" s="3"/>
      <c r="T327" s="3"/>
      <c r="U327" s="3"/>
      <c r="V327" s="3"/>
      <c r="W327" s="3"/>
      <c r="X327" s="3"/>
      <c r="Y327" s="3"/>
      <c r="Z327" s="3"/>
      <c r="AA327" s="3"/>
      <c r="AB327" s="3"/>
      <c r="AC327" s="3"/>
    </row>
    <row r="328" ht="19.5" customHeight="1">
      <c r="A328" s="3" t="s">
        <v>410</v>
      </c>
      <c r="B328" s="3" t="s">
        <v>4233</v>
      </c>
      <c r="C328" s="3" t="s">
        <v>18</v>
      </c>
      <c r="D328" s="3" t="s">
        <v>19</v>
      </c>
      <c r="E328" s="3" t="s">
        <v>21</v>
      </c>
      <c r="F328" s="3">
        <f t="shared" si="1"/>
        <v>10</v>
      </c>
      <c r="G328" s="3">
        <f t="shared" si="2"/>
        <v>15</v>
      </c>
      <c r="H328" s="3" t="s">
        <v>73</v>
      </c>
      <c r="I328" s="3" t="s">
        <v>50</v>
      </c>
      <c r="J328" s="3" t="s">
        <v>4236</v>
      </c>
      <c r="K328" s="3" t="s">
        <v>2018</v>
      </c>
      <c r="L328" s="3" t="s">
        <v>5769</v>
      </c>
      <c r="M328" s="3" t="s">
        <v>27</v>
      </c>
      <c r="N328" s="3"/>
      <c r="O328" s="3"/>
      <c r="P328" s="3"/>
      <c r="Q328" s="3"/>
      <c r="R328" s="3"/>
      <c r="S328" s="3"/>
      <c r="T328" s="3"/>
      <c r="U328" s="3"/>
      <c r="V328" s="3"/>
      <c r="W328" s="3"/>
      <c r="X328" s="3"/>
      <c r="Y328" s="3"/>
      <c r="Z328" s="3"/>
      <c r="AA328" s="3"/>
      <c r="AB328" s="3"/>
      <c r="AC328" s="3"/>
    </row>
    <row r="329" ht="19.5" customHeight="1">
      <c r="A329" s="3" t="s">
        <v>557</v>
      </c>
      <c r="B329" s="3" t="s">
        <v>1811</v>
      </c>
      <c r="C329" s="3" t="s">
        <v>18</v>
      </c>
      <c r="D329" s="3" t="s">
        <v>19</v>
      </c>
      <c r="E329" s="3" t="s">
        <v>21</v>
      </c>
      <c r="F329" s="3">
        <f t="shared" si="1"/>
        <v>10</v>
      </c>
      <c r="G329" s="3">
        <f t="shared" si="2"/>
        <v>15</v>
      </c>
      <c r="H329" s="3" t="s">
        <v>73</v>
      </c>
      <c r="I329" s="3" t="s">
        <v>50</v>
      </c>
      <c r="J329" s="3" t="s">
        <v>1814</v>
      </c>
      <c r="K329" s="3" t="s">
        <v>5787</v>
      </c>
      <c r="L329" s="3" t="s">
        <v>5788</v>
      </c>
      <c r="M329" s="3" t="s">
        <v>41</v>
      </c>
      <c r="N329" s="3"/>
      <c r="O329" s="3"/>
      <c r="P329" s="3"/>
      <c r="Q329" s="3"/>
      <c r="R329" s="3"/>
      <c r="S329" s="3"/>
      <c r="T329" s="3"/>
      <c r="U329" s="3"/>
      <c r="V329" s="3"/>
      <c r="W329" s="3"/>
      <c r="X329" s="3"/>
      <c r="Y329" s="3"/>
      <c r="Z329" s="3"/>
      <c r="AA329" s="3"/>
      <c r="AB329" s="3"/>
      <c r="AC329" s="3"/>
    </row>
    <row r="330" ht="19.5" customHeight="1">
      <c r="A330" s="3" t="s">
        <v>1427</v>
      </c>
      <c r="B330" s="3" t="s">
        <v>5795</v>
      </c>
      <c r="C330" s="3" t="s">
        <v>18</v>
      </c>
      <c r="D330" s="3" t="s">
        <v>19</v>
      </c>
      <c r="E330" s="3" t="s">
        <v>21</v>
      </c>
      <c r="F330" s="3">
        <f t="shared" si="1"/>
        <v>10</v>
      </c>
      <c r="G330" s="3">
        <f t="shared" si="2"/>
        <v>15</v>
      </c>
      <c r="H330" s="3" t="s">
        <v>73</v>
      </c>
      <c r="I330" s="3" t="s">
        <v>50</v>
      </c>
      <c r="J330" s="3" t="s">
        <v>776</v>
      </c>
      <c r="K330" s="3" t="s">
        <v>5801</v>
      </c>
      <c r="L330" s="3" t="s">
        <v>5802</v>
      </c>
      <c r="M330" s="3" t="s">
        <v>35</v>
      </c>
      <c r="N330" s="3"/>
      <c r="O330" s="3"/>
      <c r="P330" s="3"/>
      <c r="Q330" s="3"/>
      <c r="R330" s="3"/>
      <c r="S330" s="3"/>
      <c r="T330" s="3"/>
      <c r="U330" s="3"/>
      <c r="V330" s="3"/>
      <c r="W330" s="3"/>
      <c r="X330" s="3"/>
      <c r="Y330" s="3"/>
      <c r="Z330" s="3"/>
      <c r="AA330" s="3"/>
      <c r="AB330" s="3"/>
      <c r="AC330" s="3"/>
    </row>
    <row r="331" ht="19.5" customHeight="1">
      <c r="A331" s="3" t="s">
        <v>5808</v>
      </c>
      <c r="B331" s="3" t="s">
        <v>5810</v>
      </c>
      <c r="C331" s="3" t="s">
        <v>18</v>
      </c>
      <c r="D331" s="3" t="s">
        <v>19</v>
      </c>
      <c r="E331" s="3" t="s">
        <v>21</v>
      </c>
      <c r="F331" s="3">
        <f t="shared" si="1"/>
        <v>10</v>
      </c>
      <c r="G331" s="3">
        <f t="shared" si="2"/>
        <v>15</v>
      </c>
      <c r="H331" s="3" t="s">
        <v>73</v>
      </c>
      <c r="I331" s="3" t="s">
        <v>57</v>
      </c>
      <c r="J331" s="3" t="s">
        <v>5815</v>
      </c>
      <c r="K331" s="3" t="s">
        <v>5816</v>
      </c>
      <c r="L331" s="3" t="s">
        <v>5818</v>
      </c>
      <c r="M331" s="3" t="s">
        <v>159</v>
      </c>
      <c r="N331" s="3"/>
      <c r="O331" s="3"/>
      <c r="P331" s="3"/>
      <c r="Q331" s="3"/>
      <c r="R331" s="3"/>
      <c r="S331" s="3"/>
      <c r="T331" s="3"/>
      <c r="U331" s="3"/>
      <c r="V331" s="3"/>
      <c r="W331" s="3"/>
      <c r="X331" s="3"/>
      <c r="Y331" s="3"/>
      <c r="Z331" s="3"/>
      <c r="AA331" s="3"/>
      <c r="AB331" s="3"/>
      <c r="AC331" s="3"/>
    </row>
    <row r="332" ht="19.5" customHeight="1">
      <c r="A332" s="3" t="s">
        <v>1067</v>
      </c>
      <c r="B332" s="3" t="s">
        <v>5822</v>
      </c>
      <c r="C332" s="3" t="s">
        <v>18</v>
      </c>
      <c r="D332" s="3" t="s">
        <v>19</v>
      </c>
      <c r="E332" s="3" t="s">
        <v>20</v>
      </c>
      <c r="F332" s="3">
        <f t="shared" si="1"/>
        <v>10</v>
      </c>
      <c r="G332" s="3">
        <f t="shared" si="2"/>
        <v>20</v>
      </c>
      <c r="H332" s="3" t="s">
        <v>48</v>
      </c>
      <c r="I332" s="3" t="s">
        <v>57</v>
      </c>
      <c r="J332" s="3" t="s">
        <v>498</v>
      </c>
      <c r="K332" s="3" t="s">
        <v>5827</v>
      </c>
      <c r="L332" s="3" t="s">
        <v>5828</v>
      </c>
      <c r="M332" s="3" t="s">
        <v>159</v>
      </c>
      <c r="N332" s="3"/>
      <c r="O332" s="3"/>
      <c r="P332" s="3"/>
      <c r="Q332" s="3"/>
      <c r="R332" s="3"/>
      <c r="S332" s="3"/>
      <c r="T332" s="3"/>
      <c r="U332" s="3"/>
      <c r="V332" s="3"/>
      <c r="W332" s="3"/>
      <c r="X332" s="3"/>
      <c r="Y332" s="3"/>
      <c r="Z332" s="3"/>
      <c r="AA332" s="3"/>
      <c r="AB332" s="3"/>
      <c r="AC332" s="3"/>
    </row>
    <row r="333" ht="19.5" customHeight="1">
      <c r="A333" s="3" t="s">
        <v>5831</v>
      </c>
      <c r="B333" s="3" t="s">
        <v>3189</v>
      </c>
      <c r="C333" s="3" t="s">
        <v>18</v>
      </c>
      <c r="D333" s="3" t="s">
        <v>19</v>
      </c>
      <c r="E333" s="3" t="s">
        <v>20</v>
      </c>
      <c r="F333" s="3">
        <f t="shared" si="1"/>
        <v>10</v>
      </c>
      <c r="G333" s="3">
        <f t="shared" si="2"/>
        <v>15</v>
      </c>
      <c r="H333" s="3" t="s">
        <v>73</v>
      </c>
      <c r="I333" s="3" t="s">
        <v>57</v>
      </c>
      <c r="J333" s="3" t="s">
        <v>3181</v>
      </c>
      <c r="K333" s="3" t="s">
        <v>5838</v>
      </c>
      <c r="L333" s="3" t="s">
        <v>5839</v>
      </c>
      <c r="M333" s="3" t="s">
        <v>257</v>
      </c>
      <c r="N333" s="3"/>
      <c r="O333" s="3"/>
      <c r="P333" s="3"/>
      <c r="Q333" s="3"/>
      <c r="R333" s="3"/>
      <c r="S333" s="3"/>
      <c r="T333" s="3"/>
      <c r="U333" s="3"/>
      <c r="V333" s="3"/>
      <c r="W333" s="3"/>
      <c r="X333" s="3"/>
      <c r="Y333" s="3"/>
      <c r="Z333" s="3"/>
      <c r="AA333" s="3"/>
      <c r="AB333" s="3"/>
      <c r="AC333" s="3"/>
    </row>
    <row r="334" ht="19.5" customHeight="1">
      <c r="A334" s="3" t="s">
        <v>5845</v>
      </c>
      <c r="B334" s="3" t="s">
        <v>5846</v>
      </c>
      <c r="C334" s="3" t="s">
        <v>18</v>
      </c>
      <c r="D334" s="3" t="s">
        <v>19</v>
      </c>
      <c r="E334" s="3" t="s">
        <v>20</v>
      </c>
      <c r="F334" s="3">
        <f t="shared" si="1"/>
        <v>10</v>
      </c>
      <c r="G334" s="3">
        <f t="shared" si="2"/>
        <v>16</v>
      </c>
      <c r="H334" s="3" t="s">
        <v>169</v>
      </c>
      <c r="I334" s="3" t="s">
        <v>50</v>
      </c>
      <c r="J334" s="3" t="s">
        <v>5852</v>
      </c>
      <c r="K334" s="3" t="s">
        <v>5855</v>
      </c>
      <c r="L334" s="3" t="s">
        <v>5858</v>
      </c>
      <c r="M334" s="3" t="s">
        <v>159</v>
      </c>
      <c r="N334" s="3"/>
      <c r="O334" s="3"/>
      <c r="P334" s="3"/>
      <c r="Q334" s="3"/>
      <c r="R334" s="3"/>
      <c r="S334" s="3"/>
      <c r="T334" s="3"/>
      <c r="U334" s="3"/>
      <c r="V334" s="3"/>
      <c r="W334" s="3"/>
      <c r="X334" s="3"/>
      <c r="Y334" s="3"/>
      <c r="Z334" s="3"/>
      <c r="AA334" s="3"/>
      <c r="AB334" s="3"/>
      <c r="AC334" s="3"/>
    </row>
    <row r="335" ht="19.5" customHeight="1">
      <c r="A335" s="3" t="s">
        <v>1067</v>
      </c>
      <c r="B335" s="3" t="s">
        <v>5865</v>
      </c>
      <c r="C335" s="3" t="s">
        <v>18</v>
      </c>
      <c r="D335" s="3" t="s">
        <v>19</v>
      </c>
      <c r="E335" s="3" t="s">
        <v>21</v>
      </c>
      <c r="F335" s="3">
        <f t="shared" si="1"/>
        <v>10</v>
      </c>
      <c r="G335" s="3">
        <f t="shared" si="2"/>
        <v>15</v>
      </c>
      <c r="H335" s="3" t="s">
        <v>73</v>
      </c>
      <c r="I335" s="3" t="s">
        <v>57</v>
      </c>
      <c r="J335" s="3" t="s">
        <v>5868</v>
      </c>
      <c r="K335" s="3" t="s">
        <v>5869</v>
      </c>
      <c r="L335" s="3" t="s">
        <v>5871</v>
      </c>
      <c r="M335" s="3" t="s">
        <v>35</v>
      </c>
      <c r="N335" s="3"/>
      <c r="O335" s="3"/>
      <c r="P335" s="3"/>
      <c r="Q335" s="3"/>
      <c r="R335" s="3"/>
      <c r="S335" s="3"/>
      <c r="T335" s="3"/>
      <c r="U335" s="3"/>
      <c r="V335" s="3"/>
      <c r="W335" s="3"/>
      <c r="X335" s="3"/>
      <c r="Y335" s="3"/>
      <c r="Z335" s="3"/>
      <c r="AA335" s="3"/>
      <c r="AB335" s="3"/>
      <c r="AC335" s="3"/>
    </row>
    <row r="336" ht="19.5" customHeight="1">
      <c r="A336" s="3" t="s">
        <v>504</v>
      </c>
      <c r="B336" s="3" t="s">
        <v>5875</v>
      </c>
      <c r="C336" s="3" t="s">
        <v>18</v>
      </c>
      <c r="D336" s="3" t="s">
        <v>19</v>
      </c>
      <c r="E336" s="3" t="s">
        <v>20</v>
      </c>
      <c r="F336" s="3">
        <f t="shared" si="1"/>
        <v>10</v>
      </c>
      <c r="G336" s="3">
        <f t="shared" si="2"/>
        <v>20</v>
      </c>
      <c r="H336" s="3" t="s">
        <v>48</v>
      </c>
      <c r="I336" s="3" t="s">
        <v>57</v>
      </c>
      <c r="J336" s="3" t="s">
        <v>4081</v>
      </c>
      <c r="K336" s="3" t="s">
        <v>5881</v>
      </c>
      <c r="L336" s="3" t="s">
        <v>5883</v>
      </c>
      <c r="M336" s="3" t="s">
        <v>35</v>
      </c>
      <c r="N336" s="3"/>
      <c r="O336" s="3"/>
      <c r="P336" s="3"/>
      <c r="Q336" s="3"/>
      <c r="R336" s="3"/>
      <c r="S336" s="3"/>
      <c r="T336" s="3"/>
      <c r="U336" s="3"/>
      <c r="V336" s="3"/>
      <c r="W336" s="3"/>
      <c r="X336" s="3"/>
      <c r="Y336" s="3"/>
      <c r="Z336" s="3"/>
      <c r="AA336" s="3"/>
      <c r="AB336" s="3"/>
      <c r="AC336" s="3"/>
    </row>
    <row r="337" ht="19.5" customHeight="1">
      <c r="A337" s="3" t="s">
        <v>5888</v>
      </c>
      <c r="B337" s="3" t="s">
        <v>5889</v>
      </c>
      <c r="C337" s="3" t="s">
        <v>18</v>
      </c>
      <c r="D337" s="3" t="s">
        <v>19</v>
      </c>
      <c r="E337" s="3" t="s">
        <v>20</v>
      </c>
      <c r="F337" s="3">
        <f t="shared" si="1"/>
        <v>10</v>
      </c>
      <c r="G337" s="3">
        <f t="shared" si="2"/>
        <v>16</v>
      </c>
      <c r="H337" s="3" t="s">
        <v>169</v>
      </c>
      <c r="I337" s="3" t="s">
        <v>57</v>
      </c>
      <c r="J337" s="3" t="s">
        <v>2053</v>
      </c>
      <c r="K337" s="3" t="s">
        <v>5897</v>
      </c>
      <c r="L337" s="3" t="s">
        <v>5900</v>
      </c>
      <c r="M337" s="3" t="s">
        <v>41</v>
      </c>
      <c r="N337" s="3"/>
      <c r="O337" s="3"/>
      <c r="P337" s="3"/>
      <c r="Q337" s="3"/>
      <c r="R337" s="3"/>
      <c r="S337" s="3"/>
      <c r="T337" s="3"/>
      <c r="U337" s="3"/>
      <c r="V337" s="3"/>
      <c r="W337" s="3"/>
      <c r="X337" s="3"/>
      <c r="Y337" s="3"/>
      <c r="Z337" s="3"/>
      <c r="AA337" s="3"/>
      <c r="AB337" s="3"/>
      <c r="AC337" s="3"/>
    </row>
    <row r="338" ht="19.5" customHeight="1">
      <c r="A338" s="3" t="s">
        <v>5903</v>
      </c>
      <c r="B338" s="3" t="s">
        <v>3189</v>
      </c>
      <c r="C338" s="3" t="s">
        <v>18</v>
      </c>
      <c r="D338" s="3" t="s">
        <v>19</v>
      </c>
      <c r="E338" s="3" t="s">
        <v>20</v>
      </c>
      <c r="F338" s="3">
        <f t="shared" si="1"/>
        <v>10</v>
      </c>
      <c r="G338" s="3">
        <f t="shared" si="2"/>
        <v>20</v>
      </c>
      <c r="H338" s="3" t="s">
        <v>48</v>
      </c>
      <c r="I338" s="3" t="s">
        <v>23</v>
      </c>
      <c r="J338" s="3" t="s">
        <v>3181</v>
      </c>
      <c r="K338" s="3" t="s">
        <v>5910</v>
      </c>
      <c r="L338" s="3" t="s">
        <v>5914</v>
      </c>
      <c r="M338" s="3" t="s">
        <v>257</v>
      </c>
      <c r="N338" s="3"/>
      <c r="O338" s="3"/>
      <c r="P338" s="3"/>
      <c r="Q338" s="3"/>
      <c r="R338" s="3"/>
      <c r="S338" s="3"/>
      <c r="T338" s="3"/>
      <c r="U338" s="3"/>
      <c r="V338" s="3"/>
      <c r="W338" s="3"/>
      <c r="X338" s="3"/>
      <c r="Y338" s="3"/>
      <c r="Z338" s="3"/>
      <c r="AA338" s="3"/>
      <c r="AB338" s="3"/>
      <c r="AC338" s="3"/>
    </row>
    <row r="339" ht="19.5" customHeight="1">
      <c r="A339" s="3" t="s">
        <v>5917</v>
      </c>
      <c r="B339" s="3" t="s">
        <v>5918</v>
      </c>
      <c r="C339" s="3" t="s">
        <v>18</v>
      </c>
      <c r="D339" s="3" t="s">
        <v>19</v>
      </c>
      <c r="E339" s="3" t="s">
        <v>20</v>
      </c>
      <c r="F339" s="3">
        <f t="shared" si="1"/>
        <v>10</v>
      </c>
      <c r="G339" s="3">
        <f t="shared" si="2"/>
        <v>20</v>
      </c>
      <c r="H339" s="3" t="s">
        <v>48</v>
      </c>
      <c r="I339" s="3" t="s">
        <v>57</v>
      </c>
      <c r="J339" s="3" t="s">
        <v>58</v>
      </c>
      <c r="K339" s="3" t="s">
        <v>5923</v>
      </c>
      <c r="L339" s="3" t="s">
        <v>5925</v>
      </c>
      <c r="M339" s="3" t="s">
        <v>41</v>
      </c>
      <c r="N339" s="3"/>
      <c r="O339" s="3"/>
      <c r="P339" s="3"/>
      <c r="Q339" s="3"/>
      <c r="R339" s="3"/>
      <c r="S339" s="3"/>
      <c r="T339" s="3"/>
      <c r="U339" s="3"/>
      <c r="V339" s="3"/>
      <c r="W339" s="3"/>
      <c r="X339" s="3"/>
      <c r="Y339" s="3"/>
      <c r="Z339" s="3"/>
      <c r="AA339" s="3"/>
      <c r="AB339" s="3"/>
      <c r="AC339" s="3"/>
    </row>
    <row r="340" ht="19.5" customHeight="1">
      <c r="A340" s="3" t="s">
        <v>5928</v>
      </c>
      <c r="B340" s="3" t="s">
        <v>5929</v>
      </c>
      <c r="C340" s="3" t="s">
        <v>18</v>
      </c>
      <c r="D340" s="3" t="s">
        <v>19</v>
      </c>
      <c r="E340" s="3" t="s">
        <v>20</v>
      </c>
      <c r="F340" s="3">
        <f t="shared" si="1"/>
        <v>10</v>
      </c>
      <c r="G340" s="3">
        <f t="shared" si="2"/>
        <v>20</v>
      </c>
      <c r="H340" s="3" t="s">
        <v>48</v>
      </c>
      <c r="I340" s="3" t="s">
        <v>50</v>
      </c>
      <c r="J340" s="3" t="s">
        <v>489</v>
      </c>
      <c r="K340" s="3" t="s">
        <v>5933</v>
      </c>
      <c r="L340" s="3" t="s">
        <v>5934</v>
      </c>
      <c r="M340" s="3" t="s">
        <v>257</v>
      </c>
      <c r="N340" s="3"/>
      <c r="O340" s="3"/>
      <c r="P340" s="3"/>
      <c r="Q340" s="3"/>
      <c r="R340" s="3"/>
      <c r="S340" s="3"/>
      <c r="T340" s="3"/>
      <c r="U340" s="3"/>
      <c r="V340" s="3"/>
      <c r="W340" s="3"/>
      <c r="X340" s="3"/>
      <c r="Y340" s="3"/>
      <c r="Z340" s="3"/>
      <c r="AA340" s="3"/>
      <c r="AB340" s="3"/>
      <c r="AC340" s="3"/>
    </row>
    <row r="341" ht="19.5" customHeight="1">
      <c r="A341" s="3" t="s">
        <v>410</v>
      </c>
      <c r="B341" s="3" t="s">
        <v>5937</v>
      </c>
      <c r="C341" s="3" t="s">
        <v>18</v>
      </c>
      <c r="D341" s="3" t="s">
        <v>19</v>
      </c>
      <c r="E341" s="3" t="s">
        <v>20</v>
      </c>
      <c r="F341" s="3">
        <f t="shared" si="1"/>
        <v>10</v>
      </c>
      <c r="G341" s="3">
        <f t="shared" si="2"/>
        <v>20</v>
      </c>
      <c r="H341" s="3" t="s">
        <v>48</v>
      </c>
      <c r="I341" s="3" t="s">
        <v>69</v>
      </c>
      <c r="J341" s="3" t="s">
        <v>5941</v>
      </c>
      <c r="K341" s="3" t="s">
        <v>5943</v>
      </c>
      <c r="L341" s="3" t="s">
        <v>5945</v>
      </c>
      <c r="M341" s="3" t="s">
        <v>35</v>
      </c>
      <c r="N341" s="3"/>
      <c r="O341" s="3"/>
      <c r="P341" s="3"/>
      <c r="Q341" s="3"/>
      <c r="R341" s="3"/>
      <c r="S341" s="3"/>
      <c r="T341" s="3"/>
      <c r="U341" s="3"/>
      <c r="V341" s="3"/>
      <c r="W341" s="3"/>
      <c r="X341" s="3"/>
      <c r="Y341" s="3"/>
      <c r="Z341" s="3"/>
      <c r="AA341" s="3"/>
      <c r="AB341" s="3"/>
      <c r="AC341" s="3"/>
    </row>
    <row r="342" ht="19.5" customHeight="1">
      <c r="A342" s="3" t="s">
        <v>5953</v>
      </c>
      <c r="B342" s="3" t="s">
        <v>3189</v>
      </c>
      <c r="C342" s="3" t="s">
        <v>18</v>
      </c>
      <c r="D342" s="3" t="s">
        <v>19</v>
      </c>
      <c r="E342" s="3" t="s">
        <v>20</v>
      </c>
      <c r="F342" s="3">
        <f t="shared" si="1"/>
        <v>10</v>
      </c>
      <c r="G342" s="3">
        <f t="shared" si="2"/>
        <v>15</v>
      </c>
      <c r="H342" s="3" t="s">
        <v>73</v>
      </c>
      <c r="I342" s="3" t="s">
        <v>57</v>
      </c>
      <c r="J342" s="3" t="s">
        <v>3181</v>
      </c>
      <c r="K342" s="3" t="s">
        <v>5910</v>
      </c>
      <c r="L342" s="3" t="s">
        <v>5962</v>
      </c>
      <c r="M342" s="3" t="s">
        <v>257</v>
      </c>
      <c r="N342" s="3"/>
      <c r="O342" s="3"/>
      <c r="P342" s="3"/>
      <c r="Q342" s="3"/>
      <c r="R342" s="3"/>
      <c r="S342" s="3"/>
      <c r="T342" s="3"/>
      <c r="U342" s="3"/>
      <c r="V342" s="3"/>
      <c r="W342" s="3"/>
      <c r="X342" s="3"/>
      <c r="Y342" s="3"/>
      <c r="Z342" s="3"/>
      <c r="AA342" s="3"/>
      <c r="AB342" s="3"/>
      <c r="AC342" s="3"/>
    </row>
    <row r="343" ht="19.5" customHeight="1">
      <c r="A343" s="3" t="s">
        <v>5966</v>
      </c>
      <c r="B343" s="3" t="s">
        <v>5968</v>
      </c>
      <c r="C343" s="3" t="s">
        <v>18</v>
      </c>
      <c r="D343" s="3" t="s">
        <v>19</v>
      </c>
      <c r="E343" s="3" t="s">
        <v>21</v>
      </c>
      <c r="F343" s="3">
        <f t="shared" si="1"/>
        <v>10</v>
      </c>
      <c r="G343" s="3">
        <f t="shared" si="2"/>
        <v>20</v>
      </c>
      <c r="H343" s="3" t="s">
        <v>48</v>
      </c>
      <c r="I343" s="3" t="s">
        <v>57</v>
      </c>
      <c r="J343" s="3" t="s">
        <v>467</v>
      </c>
      <c r="K343" s="3" t="s">
        <v>5973</v>
      </c>
      <c r="L343" s="3" t="s">
        <v>5975</v>
      </c>
      <c r="M343" s="3" t="s">
        <v>35</v>
      </c>
      <c r="N343" s="3"/>
      <c r="O343" s="3"/>
      <c r="P343" s="3"/>
      <c r="Q343" s="3"/>
      <c r="R343" s="3"/>
      <c r="S343" s="3"/>
      <c r="T343" s="3"/>
      <c r="U343" s="3"/>
      <c r="V343" s="3"/>
      <c r="W343" s="3"/>
      <c r="X343" s="3"/>
      <c r="Y343" s="3"/>
      <c r="Z343" s="3"/>
      <c r="AA343" s="3"/>
      <c r="AB343" s="3"/>
      <c r="AC343" s="3"/>
    </row>
    <row r="344" ht="19.5" customHeight="1">
      <c r="A344" s="3" t="s">
        <v>5978</v>
      </c>
      <c r="B344" s="3" t="s">
        <v>5236</v>
      </c>
      <c r="C344" s="3" t="s">
        <v>18</v>
      </c>
      <c r="D344" s="3" t="s">
        <v>19</v>
      </c>
      <c r="E344" s="3" t="s">
        <v>21</v>
      </c>
      <c r="F344" s="3">
        <f t="shared" si="1"/>
        <v>10</v>
      </c>
      <c r="G344" s="3">
        <f t="shared" si="2"/>
        <v>15</v>
      </c>
      <c r="H344" s="3" t="s">
        <v>73</v>
      </c>
      <c r="I344" s="3" t="s">
        <v>57</v>
      </c>
      <c r="J344" s="3" t="s">
        <v>38</v>
      </c>
      <c r="K344" s="3" t="s">
        <v>5987</v>
      </c>
      <c r="L344" s="3" t="s">
        <v>5989</v>
      </c>
      <c r="M344" s="3" t="s">
        <v>159</v>
      </c>
      <c r="N344" s="3"/>
      <c r="O344" s="3"/>
      <c r="P344" s="3"/>
      <c r="Q344" s="3"/>
      <c r="R344" s="3"/>
      <c r="S344" s="3"/>
      <c r="T344" s="3"/>
      <c r="U344" s="3"/>
      <c r="V344" s="3"/>
      <c r="W344" s="3"/>
      <c r="X344" s="3"/>
      <c r="Y344" s="3"/>
      <c r="Z344" s="3"/>
      <c r="AA344" s="3"/>
      <c r="AB344" s="3"/>
      <c r="AC344" s="3"/>
    </row>
    <row r="345" ht="19.5" customHeight="1">
      <c r="A345" s="3" t="s">
        <v>5990</v>
      </c>
      <c r="B345" s="3" t="s">
        <v>3189</v>
      </c>
      <c r="C345" s="3" t="s">
        <v>18</v>
      </c>
      <c r="D345" s="3" t="s">
        <v>19</v>
      </c>
      <c r="E345" s="3" t="s">
        <v>20</v>
      </c>
      <c r="F345" s="3">
        <f t="shared" si="1"/>
        <v>10</v>
      </c>
      <c r="G345" s="3">
        <f t="shared" si="2"/>
        <v>20</v>
      </c>
      <c r="H345" s="3" t="s">
        <v>48</v>
      </c>
      <c r="I345" s="3" t="s">
        <v>57</v>
      </c>
      <c r="J345" s="3" t="s">
        <v>3181</v>
      </c>
      <c r="K345" s="3" t="s">
        <v>5997</v>
      </c>
      <c r="L345" s="3" t="s">
        <v>5999</v>
      </c>
      <c r="M345" s="3" t="s">
        <v>257</v>
      </c>
      <c r="N345" s="3"/>
      <c r="O345" s="3"/>
      <c r="P345" s="3"/>
      <c r="Q345" s="3"/>
      <c r="R345" s="3"/>
      <c r="S345" s="3"/>
      <c r="T345" s="3"/>
      <c r="U345" s="3"/>
      <c r="V345" s="3"/>
      <c r="W345" s="3"/>
      <c r="X345" s="3"/>
      <c r="Y345" s="3"/>
      <c r="Z345" s="3"/>
      <c r="AA345" s="3"/>
      <c r="AB345" s="3"/>
      <c r="AC345" s="3"/>
    </row>
    <row r="346" ht="19.5" customHeight="1">
      <c r="A346" s="3" t="s">
        <v>6002</v>
      </c>
      <c r="B346" s="3" t="s">
        <v>6003</v>
      </c>
      <c r="C346" s="3" t="s">
        <v>18</v>
      </c>
      <c r="D346" s="3" t="s">
        <v>19</v>
      </c>
      <c r="E346" s="3" t="s">
        <v>20</v>
      </c>
      <c r="F346" s="3">
        <f t="shared" si="1"/>
        <v>10</v>
      </c>
      <c r="G346" s="3">
        <f t="shared" si="2"/>
        <v>18</v>
      </c>
      <c r="H346" s="3" t="s">
        <v>95</v>
      </c>
      <c r="I346" s="3" t="s">
        <v>57</v>
      </c>
      <c r="J346" s="3" t="s">
        <v>3008</v>
      </c>
      <c r="K346" s="3" t="s">
        <v>6005</v>
      </c>
      <c r="L346" s="3" t="s">
        <v>6007</v>
      </c>
      <c r="M346" s="3" t="s">
        <v>35</v>
      </c>
      <c r="N346" s="3"/>
      <c r="O346" s="3"/>
      <c r="P346" s="3"/>
      <c r="Q346" s="3"/>
      <c r="R346" s="3"/>
      <c r="S346" s="3"/>
      <c r="T346" s="3"/>
      <c r="U346" s="3"/>
      <c r="V346" s="3"/>
      <c r="W346" s="3"/>
      <c r="X346" s="3"/>
      <c r="Y346" s="3"/>
      <c r="Z346" s="3"/>
      <c r="AA346" s="3"/>
      <c r="AB346" s="3"/>
      <c r="AC346" s="3"/>
    </row>
    <row r="347" ht="19.5" customHeight="1">
      <c r="A347" s="3" t="s">
        <v>1031</v>
      </c>
      <c r="B347" s="3" t="s">
        <v>6011</v>
      </c>
      <c r="C347" s="3" t="s">
        <v>18</v>
      </c>
      <c r="D347" s="3" t="s">
        <v>19</v>
      </c>
      <c r="E347" s="3" t="s">
        <v>20</v>
      </c>
      <c r="F347" s="3">
        <f t="shared" si="1"/>
        <v>10</v>
      </c>
      <c r="G347" s="3">
        <f t="shared" si="2"/>
        <v>20</v>
      </c>
      <c r="H347" s="3" t="s">
        <v>48</v>
      </c>
      <c r="I347" s="3" t="s">
        <v>57</v>
      </c>
      <c r="J347" s="3" t="s">
        <v>2498</v>
      </c>
      <c r="K347" s="3" t="s">
        <v>6015</v>
      </c>
      <c r="L347" s="3" t="s">
        <v>6017</v>
      </c>
      <c r="M347" s="3" t="s">
        <v>41</v>
      </c>
      <c r="N347" s="3"/>
      <c r="O347" s="3"/>
      <c r="P347" s="3"/>
      <c r="Q347" s="3"/>
      <c r="R347" s="3"/>
      <c r="S347" s="3"/>
      <c r="T347" s="3"/>
      <c r="U347" s="3"/>
      <c r="V347" s="3"/>
      <c r="W347" s="3"/>
      <c r="X347" s="3"/>
      <c r="Y347" s="3"/>
      <c r="Z347" s="3"/>
      <c r="AA347" s="3"/>
      <c r="AB347" s="3"/>
      <c r="AC347" s="3"/>
    </row>
    <row r="348" ht="19.5" customHeight="1">
      <c r="A348" s="3" t="s">
        <v>326</v>
      </c>
      <c r="B348" s="3" t="s">
        <v>594</v>
      </c>
      <c r="C348" s="3" t="s">
        <v>18</v>
      </c>
      <c r="D348" s="3" t="s">
        <v>19</v>
      </c>
      <c r="E348" s="3" t="s">
        <v>20</v>
      </c>
      <c r="F348" s="3">
        <f t="shared" si="1"/>
        <v>10</v>
      </c>
      <c r="G348" s="3">
        <f t="shared" si="2"/>
        <v>15</v>
      </c>
      <c r="H348" s="3" t="s">
        <v>73</v>
      </c>
      <c r="I348" s="3" t="s">
        <v>50</v>
      </c>
      <c r="J348" s="3" t="s">
        <v>600</v>
      </c>
      <c r="K348" s="3" t="s">
        <v>602</v>
      </c>
      <c r="L348" s="3" t="s">
        <v>6024</v>
      </c>
      <c r="M348" s="3" t="s">
        <v>35</v>
      </c>
      <c r="N348" s="3"/>
      <c r="O348" s="3"/>
      <c r="P348" s="3"/>
      <c r="Q348" s="3"/>
      <c r="R348" s="3"/>
      <c r="S348" s="3"/>
      <c r="T348" s="3"/>
      <c r="U348" s="3"/>
      <c r="V348" s="3"/>
      <c r="W348" s="3"/>
      <c r="X348" s="3"/>
      <c r="Y348" s="3"/>
      <c r="Z348" s="3"/>
      <c r="AA348" s="3"/>
      <c r="AB348" s="3"/>
      <c r="AC348" s="3"/>
    </row>
    <row r="349" ht="19.5" customHeight="1">
      <c r="A349" s="3" t="s">
        <v>557</v>
      </c>
      <c r="B349" s="3" t="s">
        <v>6026</v>
      </c>
      <c r="C349" s="3" t="s">
        <v>18</v>
      </c>
      <c r="D349" s="3" t="s">
        <v>19</v>
      </c>
      <c r="E349" s="3" t="s">
        <v>20</v>
      </c>
      <c r="F349" s="3">
        <f t="shared" si="1"/>
        <v>10</v>
      </c>
      <c r="G349" s="3">
        <f t="shared" si="2"/>
        <v>20</v>
      </c>
      <c r="H349" s="3" t="s">
        <v>48</v>
      </c>
      <c r="I349" s="3" t="s">
        <v>50</v>
      </c>
      <c r="J349" s="3" t="s">
        <v>489</v>
      </c>
      <c r="K349" s="3" t="s">
        <v>6028</v>
      </c>
      <c r="L349" s="3" t="s">
        <v>6030</v>
      </c>
      <c r="M349" s="3" t="s">
        <v>35</v>
      </c>
      <c r="N349" s="3"/>
      <c r="O349" s="3"/>
      <c r="P349" s="3"/>
      <c r="Q349" s="3"/>
      <c r="R349" s="3"/>
      <c r="S349" s="3"/>
      <c r="T349" s="3"/>
      <c r="U349" s="3"/>
      <c r="V349" s="3"/>
      <c r="W349" s="3"/>
      <c r="X349" s="3"/>
      <c r="Y349" s="3"/>
      <c r="Z349" s="3"/>
      <c r="AA349" s="3"/>
      <c r="AB349" s="3"/>
      <c r="AC349" s="3"/>
    </row>
    <row r="350" ht="19.5" customHeight="1">
      <c r="A350" s="3" t="s">
        <v>6033</v>
      </c>
      <c r="B350" s="3" t="s">
        <v>6034</v>
      </c>
      <c r="C350" s="3" t="s">
        <v>18</v>
      </c>
      <c r="D350" s="3" t="s">
        <v>19</v>
      </c>
      <c r="E350" s="3" t="s">
        <v>20</v>
      </c>
      <c r="F350" s="3">
        <f t="shared" si="1"/>
        <v>10</v>
      </c>
      <c r="G350" s="3">
        <f t="shared" si="2"/>
        <v>15</v>
      </c>
      <c r="H350" s="3" t="s">
        <v>73</v>
      </c>
      <c r="I350" s="3" t="s">
        <v>50</v>
      </c>
      <c r="J350" s="3" t="s">
        <v>6040</v>
      </c>
      <c r="K350" s="3" t="s">
        <v>6041</v>
      </c>
      <c r="L350" s="3" t="s">
        <v>6043</v>
      </c>
      <c r="M350" s="3" t="s">
        <v>41</v>
      </c>
      <c r="N350" s="3"/>
      <c r="O350" s="3"/>
      <c r="P350" s="3"/>
      <c r="Q350" s="3"/>
      <c r="R350" s="3"/>
      <c r="S350" s="3"/>
      <c r="T350" s="3"/>
      <c r="U350" s="3"/>
      <c r="V350" s="3"/>
      <c r="W350" s="3"/>
      <c r="X350" s="3"/>
      <c r="Y350" s="3"/>
      <c r="Z350" s="3"/>
      <c r="AA350" s="3"/>
      <c r="AB350" s="3"/>
      <c r="AC350" s="3"/>
    </row>
    <row r="351" ht="19.5" customHeight="1">
      <c r="A351" s="3" t="s">
        <v>6046</v>
      </c>
      <c r="B351" s="3" t="s">
        <v>6047</v>
      </c>
      <c r="C351" s="3" t="s">
        <v>18</v>
      </c>
      <c r="D351" s="3" t="s">
        <v>19</v>
      </c>
      <c r="E351" s="3" t="s">
        <v>21</v>
      </c>
      <c r="F351" s="3">
        <f t="shared" si="1"/>
        <v>10</v>
      </c>
      <c r="G351" s="3">
        <f t="shared" si="2"/>
        <v>15</v>
      </c>
      <c r="H351" s="3" t="s">
        <v>73</v>
      </c>
      <c r="I351" s="3" t="s">
        <v>57</v>
      </c>
      <c r="J351" s="3" t="s">
        <v>3104</v>
      </c>
      <c r="K351" s="3" t="s">
        <v>6051</v>
      </c>
      <c r="L351" s="3" t="s">
        <v>6052</v>
      </c>
      <c r="M351" s="3" t="s">
        <v>35</v>
      </c>
      <c r="N351" s="3"/>
      <c r="O351" s="3"/>
      <c r="P351" s="3"/>
      <c r="Q351" s="3"/>
      <c r="R351" s="3"/>
      <c r="S351" s="3"/>
      <c r="T351" s="3"/>
      <c r="U351" s="3"/>
      <c r="V351" s="3"/>
      <c r="W351" s="3"/>
      <c r="X351" s="3"/>
      <c r="Y351" s="3"/>
      <c r="Z351" s="3"/>
      <c r="AA351" s="3"/>
      <c r="AB351" s="3"/>
      <c r="AC351" s="3"/>
    </row>
    <row r="352" ht="19.5" customHeight="1">
      <c r="A352" s="3" t="s">
        <v>557</v>
      </c>
      <c r="B352" s="3" t="s">
        <v>6055</v>
      </c>
      <c r="C352" s="3" t="s">
        <v>18</v>
      </c>
      <c r="D352" s="3" t="s">
        <v>19</v>
      </c>
      <c r="E352" s="3" t="s">
        <v>20</v>
      </c>
      <c r="F352" s="3">
        <f t="shared" si="1"/>
        <v>10</v>
      </c>
      <c r="G352" s="3">
        <f t="shared" si="2"/>
        <v>18</v>
      </c>
      <c r="H352" s="3" t="s">
        <v>95</v>
      </c>
      <c r="I352" s="3" t="s">
        <v>50</v>
      </c>
      <c r="J352" s="3" t="s">
        <v>38</v>
      </c>
      <c r="K352" s="3" t="s">
        <v>6060</v>
      </c>
      <c r="L352" s="3" t="s">
        <v>6061</v>
      </c>
      <c r="M352" s="3" t="s">
        <v>35</v>
      </c>
      <c r="N352" s="3"/>
      <c r="O352" s="3"/>
      <c r="P352" s="3"/>
      <c r="Q352" s="3"/>
      <c r="R352" s="3"/>
      <c r="S352" s="3"/>
      <c r="T352" s="3"/>
      <c r="U352" s="3"/>
      <c r="V352" s="3"/>
      <c r="W352" s="3"/>
      <c r="X352" s="3"/>
      <c r="Y352" s="3"/>
      <c r="Z352" s="3"/>
      <c r="AA352" s="3"/>
      <c r="AB352" s="3"/>
      <c r="AC352" s="3"/>
    </row>
    <row r="353" ht="19.5" customHeight="1">
      <c r="A353" s="3" t="s">
        <v>6066</v>
      </c>
      <c r="B353" s="3" t="s">
        <v>6067</v>
      </c>
      <c r="C353" s="3" t="s">
        <v>18</v>
      </c>
      <c r="D353" s="3" t="s">
        <v>19</v>
      </c>
      <c r="E353" s="3" t="s">
        <v>21</v>
      </c>
      <c r="F353" s="3">
        <f t="shared" si="1"/>
        <v>10</v>
      </c>
      <c r="G353" s="3">
        <f t="shared" si="2"/>
        <v>15</v>
      </c>
      <c r="H353" s="3" t="s">
        <v>73</v>
      </c>
      <c r="I353" s="3" t="s">
        <v>69</v>
      </c>
      <c r="J353" s="3" t="s">
        <v>109</v>
      </c>
      <c r="K353" s="3" t="s">
        <v>6072</v>
      </c>
      <c r="L353" s="3" t="s">
        <v>6074</v>
      </c>
      <c r="M353" s="3" t="s">
        <v>41</v>
      </c>
      <c r="N353" s="3"/>
      <c r="O353" s="3"/>
      <c r="P353" s="3"/>
      <c r="Q353" s="3"/>
      <c r="R353" s="3"/>
      <c r="S353" s="3"/>
      <c r="T353" s="3"/>
      <c r="U353" s="3"/>
      <c r="V353" s="3"/>
      <c r="W353" s="3"/>
      <c r="X353" s="3"/>
      <c r="Y353" s="3"/>
      <c r="Z353" s="3"/>
      <c r="AA353" s="3"/>
      <c r="AB353" s="3"/>
      <c r="AC353" s="3"/>
    </row>
    <row r="354" ht="19.5" customHeight="1">
      <c r="A354" s="3" t="s">
        <v>6076</v>
      </c>
      <c r="B354" s="3" t="s">
        <v>6078</v>
      </c>
      <c r="C354" s="3" t="s">
        <v>18</v>
      </c>
      <c r="D354" s="3" t="s">
        <v>19</v>
      </c>
      <c r="E354" s="3" t="s">
        <v>20</v>
      </c>
      <c r="F354" s="3">
        <f t="shared" si="1"/>
        <v>10</v>
      </c>
      <c r="G354" s="3">
        <f t="shared" si="2"/>
        <v>20</v>
      </c>
      <c r="H354" s="3" t="s">
        <v>48</v>
      </c>
      <c r="I354" s="3" t="s">
        <v>57</v>
      </c>
      <c r="J354" s="3" t="s">
        <v>6081</v>
      </c>
      <c r="K354" s="3" t="s">
        <v>6083</v>
      </c>
      <c r="L354" s="3" t="s">
        <v>6087</v>
      </c>
      <c r="M354" s="3" t="s">
        <v>41</v>
      </c>
      <c r="N354" s="3"/>
      <c r="O354" s="3"/>
      <c r="P354" s="3"/>
      <c r="Q354" s="3"/>
      <c r="R354" s="3"/>
      <c r="S354" s="3"/>
      <c r="T354" s="3"/>
      <c r="U354" s="3"/>
      <c r="V354" s="3"/>
      <c r="W354" s="3"/>
      <c r="X354" s="3"/>
      <c r="Y354" s="3"/>
      <c r="Z354" s="3"/>
      <c r="AA354" s="3"/>
      <c r="AB354" s="3"/>
      <c r="AC354" s="3"/>
    </row>
    <row r="355" ht="19.5" customHeight="1">
      <c r="A355" s="3" t="s">
        <v>557</v>
      </c>
      <c r="B355" s="3" t="s">
        <v>6090</v>
      </c>
      <c r="C355" s="3" t="s">
        <v>18</v>
      </c>
      <c r="D355" s="3" t="s">
        <v>19</v>
      </c>
      <c r="E355" s="3" t="s">
        <v>21</v>
      </c>
      <c r="F355" s="3">
        <f t="shared" si="1"/>
        <v>10</v>
      </c>
      <c r="G355" s="3">
        <f t="shared" si="2"/>
        <v>18</v>
      </c>
      <c r="H355" s="3" t="s">
        <v>95</v>
      </c>
      <c r="I355" s="3" t="s">
        <v>50</v>
      </c>
      <c r="J355" s="3" t="s">
        <v>6094</v>
      </c>
      <c r="K355" s="3" t="s">
        <v>6096</v>
      </c>
      <c r="L355" s="3" t="s">
        <v>6097</v>
      </c>
      <c r="M355" s="3" t="s">
        <v>35</v>
      </c>
      <c r="N355" s="3"/>
      <c r="O355" s="3"/>
      <c r="P355" s="3"/>
      <c r="Q355" s="3"/>
      <c r="R355" s="3"/>
      <c r="S355" s="3"/>
      <c r="T355" s="3"/>
      <c r="U355" s="3"/>
      <c r="V355" s="3"/>
      <c r="W355" s="3"/>
      <c r="X355" s="3"/>
      <c r="Y355" s="3"/>
      <c r="Z355" s="3"/>
      <c r="AA355" s="3"/>
      <c r="AB355" s="3"/>
      <c r="AC355" s="3"/>
    </row>
    <row r="356" ht="19.5" customHeight="1">
      <c r="A356" s="3" t="s">
        <v>6100</v>
      </c>
      <c r="B356" s="3" t="s">
        <v>6102</v>
      </c>
      <c r="C356" s="3" t="s">
        <v>18</v>
      </c>
      <c r="D356" s="3" t="s">
        <v>19</v>
      </c>
      <c r="E356" s="3" t="s">
        <v>20</v>
      </c>
      <c r="F356" s="3">
        <f t="shared" si="1"/>
        <v>10</v>
      </c>
      <c r="G356" s="3">
        <f t="shared" si="2"/>
        <v>20</v>
      </c>
      <c r="H356" s="3" t="s">
        <v>48</v>
      </c>
      <c r="I356" s="3" t="s">
        <v>57</v>
      </c>
      <c r="J356" s="3" t="s">
        <v>6111</v>
      </c>
      <c r="K356" s="3" t="s">
        <v>6113</v>
      </c>
      <c r="L356" s="3" t="s">
        <v>6114</v>
      </c>
      <c r="M356" s="3" t="s">
        <v>35</v>
      </c>
      <c r="N356" s="3"/>
      <c r="O356" s="3"/>
      <c r="P356" s="3"/>
      <c r="Q356" s="3"/>
      <c r="R356" s="3"/>
      <c r="S356" s="3"/>
      <c r="T356" s="3"/>
      <c r="U356" s="3"/>
      <c r="V356" s="3"/>
      <c r="W356" s="3"/>
      <c r="X356" s="3"/>
      <c r="Y356" s="3"/>
      <c r="Z356" s="3"/>
      <c r="AA356" s="3"/>
      <c r="AB356" s="3"/>
      <c r="AC356" s="3"/>
    </row>
    <row r="357" ht="19.5" customHeight="1">
      <c r="A357" s="3" t="s">
        <v>1009</v>
      </c>
      <c r="B357" s="3" t="s">
        <v>6119</v>
      </c>
      <c r="C357" s="3" t="s">
        <v>18</v>
      </c>
      <c r="D357" s="3" t="s">
        <v>19</v>
      </c>
      <c r="E357" s="3" t="s">
        <v>21</v>
      </c>
      <c r="F357" s="3">
        <f t="shared" si="1"/>
        <v>10</v>
      </c>
      <c r="G357" s="3">
        <f t="shared" si="2"/>
        <v>15</v>
      </c>
      <c r="H357" s="3" t="s">
        <v>73</v>
      </c>
      <c r="I357" s="3" t="s">
        <v>50</v>
      </c>
      <c r="J357" s="3" t="s">
        <v>6126</v>
      </c>
      <c r="K357" s="3" t="s">
        <v>6128</v>
      </c>
      <c r="L357" s="3" t="s">
        <v>6130</v>
      </c>
      <c r="M357" s="3" t="s">
        <v>35</v>
      </c>
      <c r="N357" s="3"/>
      <c r="O357" s="3"/>
      <c r="P357" s="3"/>
      <c r="Q357" s="3"/>
      <c r="R357" s="3"/>
      <c r="S357" s="3"/>
      <c r="T357" s="3"/>
      <c r="U357" s="3"/>
      <c r="V357" s="3"/>
      <c r="W357" s="3"/>
      <c r="X357" s="3"/>
      <c r="Y357" s="3"/>
      <c r="Z357" s="3"/>
      <c r="AA357" s="3"/>
      <c r="AB357" s="3"/>
      <c r="AC357" s="3"/>
    </row>
    <row r="358" ht="19.5" customHeight="1">
      <c r="A358" s="3" t="s">
        <v>410</v>
      </c>
      <c r="B358" s="3" t="s">
        <v>6136</v>
      </c>
      <c r="C358" s="3" t="s">
        <v>18</v>
      </c>
      <c r="D358" s="3" t="s">
        <v>19</v>
      </c>
      <c r="E358" s="3" t="s">
        <v>21</v>
      </c>
      <c r="F358" s="3">
        <f t="shared" si="1"/>
        <v>10</v>
      </c>
      <c r="G358" s="3">
        <f t="shared" si="2"/>
        <v>13</v>
      </c>
      <c r="H358" s="3" t="s">
        <v>3156</v>
      </c>
      <c r="I358" s="3" t="s">
        <v>57</v>
      </c>
      <c r="J358" s="3" t="s">
        <v>329</v>
      </c>
      <c r="K358" s="3" t="s">
        <v>6142</v>
      </c>
      <c r="L358" s="3" t="s">
        <v>6144</v>
      </c>
      <c r="M358" s="3" t="s">
        <v>159</v>
      </c>
      <c r="N358" s="3"/>
      <c r="O358" s="3"/>
      <c r="P358" s="3"/>
      <c r="Q358" s="3"/>
      <c r="R358" s="3"/>
      <c r="S358" s="3"/>
      <c r="T358" s="3"/>
      <c r="U358" s="3"/>
      <c r="V358" s="3"/>
      <c r="W358" s="3"/>
      <c r="X358" s="3"/>
      <c r="Y358" s="3"/>
      <c r="Z358" s="3"/>
      <c r="AA358" s="3"/>
      <c r="AB358" s="3"/>
      <c r="AC358" s="3"/>
    </row>
    <row r="359" ht="19.5" customHeight="1">
      <c r="A359" s="3" t="s">
        <v>6145</v>
      </c>
      <c r="B359" s="3" t="s">
        <v>6146</v>
      </c>
      <c r="C359" s="3" t="s">
        <v>18</v>
      </c>
      <c r="D359" s="3" t="s">
        <v>19</v>
      </c>
      <c r="E359" s="3" t="s">
        <v>20</v>
      </c>
      <c r="F359" s="3">
        <f t="shared" si="1"/>
        <v>10</v>
      </c>
      <c r="G359" s="3">
        <f t="shared" si="2"/>
        <v>20</v>
      </c>
      <c r="H359" s="3" t="s">
        <v>48</v>
      </c>
      <c r="I359" s="3" t="s">
        <v>69</v>
      </c>
      <c r="J359" s="3" t="s">
        <v>3008</v>
      </c>
      <c r="K359" s="3" t="s">
        <v>6151</v>
      </c>
      <c r="L359" s="3" t="s">
        <v>6153</v>
      </c>
      <c r="M359" s="3" t="s">
        <v>27</v>
      </c>
      <c r="N359" s="3"/>
      <c r="O359" s="3"/>
      <c r="P359" s="3"/>
      <c r="Q359" s="3"/>
      <c r="R359" s="3"/>
      <c r="S359" s="3"/>
      <c r="T359" s="3"/>
      <c r="U359" s="3"/>
      <c r="V359" s="3"/>
      <c r="W359" s="3"/>
      <c r="X359" s="3"/>
      <c r="Y359" s="3"/>
      <c r="Z359" s="3"/>
      <c r="AA359" s="3"/>
      <c r="AB359" s="3"/>
      <c r="AC359" s="3"/>
    </row>
    <row r="360" ht="19.5" customHeight="1">
      <c r="A360" s="3" t="s">
        <v>6158</v>
      </c>
      <c r="B360" s="3" t="s">
        <v>6119</v>
      </c>
      <c r="C360" s="3" t="s">
        <v>18</v>
      </c>
      <c r="D360" s="3" t="s">
        <v>19</v>
      </c>
      <c r="E360" s="3" t="s">
        <v>21</v>
      </c>
      <c r="F360" s="3">
        <f t="shared" si="1"/>
        <v>10</v>
      </c>
      <c r="G360" s="3">
        <f t="shared" si="2"/>
        <v>15</v>
      </c>
      <c r="H360" s="3" t="s">
        <v>73</v>
      </c>
      <c r="I360" s="3" t="s">
        <v>57</v>
      </c>
      <c r="J360" s="3" t="s">
        <v>6126</v>
      </c>
      <c r="K360" s="3" t="s">
        <v>6171</v>
      </c>
      <c r="L360" s="3" t="s">
        <v>6174</v>
      </c>
      <c r="M360" s="3" t="s">
        <v>35</v>
      </c>
      <c r="N360" s="3"/>
      <c r="O360" s="3"/>
      <c r="P360" s="3"/>
      <c r="Q360" s="3"/>
      <c r="R360" s="3"/>
      <c r="S360" s="3"/>
      <c r="T360" s="3"/>
      <c r="U360" s="3"/>
      <c r="V360" s="3"/>
      <c r="W360" s="3"/>
      <c r="X360" s="3"/>
      <c r="Y360" s="3"/>
      <c r="Z360" s="3"/>
      <c r="AA360" s="3"/>
      <c r="AB360" s="3"/>
      <c r="AC360" s="3"/>
    </row>
    <row r="361" ht="19.5" customHeight="1">
      <c r="A361" s="3" t="s">
        <v>5391</v>
      </c>
      <c r="B361" s="3" t="s">
        <v>6182</v>
      </c>
      <c r="C361" s="3" t="s">
        <v>18</v>
      </c>
      <c r="D361" s="3" t="s">
        <v>19</v>
      </c>
      <c r="E361" s="3" t="s">
        <v>20</v>
      </c>
      <c r="F361" s="3">
        <f t="shared" si="1"/>
        <v>10</v>
      </c>
      <c r="G361" s="3">
        <f t="shared" si="2"/>
        <v>18</v>
      </c>
      <c r="H361" s="3" t="s">
        <v>95</v>
      </c>
      <c r="I361" s="3" t="s">
        <v>50</v>
      </c>
      <c r="J361" s="3" t="s">
        <v>6189</v>
      </c>
      <c r="K361" s="3" t="s">
        <v>6191</v>
      </c>
      <c r="L361" s="3" t="s">
        <v>6194</v>
      </c>
      <c r="M361" s="3" t="s">
        <v>41</v>
      </c>
      <c r="N361" s="3"/>
      <c r="O361" s="3"/>
      <c r="P361" s="3"/>
      <c r="Q361" s="3"/>
      <c r="R361" s="3"/>
      <c r="S361" s="3"/>
      <c r="T361" s="3"/>
      <c r="U361" s="3"/>
      <c r="V361" s="3"/>
      <c r="W361" s="3"/>
      <c r="X361" s="3"/>
      <c r="Y361" s="3"/>
      <c r="Z361" s="3"/>
      <c r="AA361" s="3"/>
      <c r="AB361" s="3"/>
      <c r="AC361" s="3"/>
    </row>
    <row r="362" ht="19.5" customHeight="1">
      <c r="A362" s="3" t="s">
        <v>326</v>
      </c>
      <c r="B362" s="3" t="s">
        <v>6201</v>
      </c>
      <c r="C362" s="3" t="s">
        <v>18</v>
      </c>
      <c r="D362" s="3" t="s">
        <v>19</v>
      </c>
      <c r="E362" s="3" t="s">
        <v>21</v>
      </c>
      <c r="F362" s="3">
        <f t="shared" si="1"/>
        <v>10</v>
      </c>
      <c r="G362" s="3">
        <f t="shared" si="2"/>
        <v>15</v>
      </c>
      <c r="H362" s="3" t="s">
        <v>73</v>
      </c>
      <c r="I362" s="3" t="s">
        <v>23</v>
      </c>
      <c r="J362" s="3" t="s">
        <v>556</v>
      </c>
      <c r="K362" s="3" t="s">
        <v>6206</v>
      </c>
      <c r="L362" s="3" t="s">
        <v>6208</v>
      </c>
      <c r="M362" s="3" t="s">
        <v>41</v>
      </c>
      <c r="N362" s="3"/>
      <c r="O362" s="3"/>
      <c r="P362" s="3"/>
      <c r="Q362" s="3"/>
      <c r="R362" s="3"/>
      <c r="S362" s="3"/>
      <c r="T362" s="3"/>
      <c r="U362" s="3"/>
      <c r="V362" s="3"/>
      <c r="W362" s="3"/>
      <c r="X362" s="3"/>
      <c r="Y362" s="3"/>
      <c r="Z362" s="3"/>
      <c r="AA362" s="3"/>
      <c r="AB362" s="3"/>
      <c r="AC362" s="3"/>
    </row>
    <row r="363" ht="19.5" customHeight="1">
      <c r="A363" s="3" t="s">
        <v>940</v>
      </c>
      <c r="B363" s="3" t="s">
        <v>6214</v>
      </c>
      <c r="C363" s="3" t="s">
        <v>18</v>
      </c>
      <c r="D363" s="3" t="s">
        <v>19</v>
      </c>
      <c r="E363" s="3" t="s">
        <v>20</v>
      </c>
      <c r="F363" s="3">
        <f t="shared" si="1"/>
        <v>10</v>
      </c>
      <c r="G363" s="3">
        <f t="shared" si="2"/>
        <v>15</v>
      </c>
      <c r="H363" s="3" t="s">
        <v>73</v>
      </c>
      <c r="I363" s="3" t="s">
        <v>69</v>
      </c>
      <c r="J363" s="3" t="s">
        <v>5046</v>
      </c>
      <c r="K363" s="3" t="s">
        <v>6223</v>
      </c>
      <c r="L363" s="3" t="s">
        <v>6225</v>
      </c>
      <c r="M363" s="3" t="s">
        <v>159</v>
      </c>
      <c r="N363" s="3"/>
      <c r="O363" s="3"/>
      <c r="P363" s="3"/>
      <c r="Q363" s="3"/>
      <c r="R363" s="3"/>
      <c r="S363" s="3"/>
      <c r="T363" s="3"/>
      <c r="U363" s="3"/>
      <c r="V363" s="3"/>
      <c r="W363" s="3"/>
      <c r="X363" s="3"/>
      <c r="Y363" s="3"/>
      <c r="Z363" s="3"/>
      <c r="AA363" s="3"/>
      <c r="AB363" s="3"/>
      <c r="AC363" s="3"/>
    </row>
    <row r="364" ht="19.5" customHeight="1">
      <c r="A364" s="3" t="s">
        <v>1067</v>
      </c>
      <c r="B364" s="3" t="s">
        <v>6230</v>
      </c>
      <c r="C364" s="3" t="s">
        <v>18</v>
      </c>
      <c r="D364" s="3" t="s">
        <v>19</v>
      </c>
      <c r="E364" s="3" t="s">
        <v>20</v>
      </c>
      <c r="F364" s="3">
        <f t="shared" si="1"/>
        <v>10</v>
      </c>
      <c r="G364" s="3">
        <f t="shared" si="2"/>
        <v>15</v>
      </c>
      <c r="H364" s="3" t="s">
        <v>73</v>
      </c>
      <c r="I364" s="3" t="s">
        <v>69</v>
      </c>
      <c r="J364" s="3" t="s">
        <v>5178</v>
      </c>
      <c r="K364" s="3" t="s">
        <v>6238</v>
      </c>
      <c r="L364" s="3" t="s">
        <v>6239</v>
      </c>
      <c r="M364" s="3" t="s">
        <v>41</v>
      </c>
      <c r="N364" s="3"/>
      <c r="O364" s="3"/>
      <c r="P364" s="3"/>
      <c r="Q364" s="3"/>
      <c r="R364" s="3"/>
      <c r="S364" s="3"/>
      <c r="T364" s="3"/>
      <c r="U364" s="3"/>
      <c r="V364" s="3"/>
      <c r="W364" s="3"/>
      <c r="X364" s="3"/>
      <c r="Y364" s="3"/>
      <c r="Z364" s="3"/>
      <c r="AA364" s="3"/>
      <c r="AB364" s="3"/>
      <c r="AC364" s="3"/>
    </row>
    <row r="365" ht="19.5" customHeight="1">
      <c r="A365" s="3" t="s">
        <v>1272</v>
      </c>
      <c r="B365" s="3" t="s">
        <v>6230</v>
      </c>
      <c r="C365" s="3" t="s">
        <v>18</v>
      </c>
      <c r="D365" s="3" t="s">
        <v>19</v>
      </c>
      <c r="E365" s="3" t="s">
        <v>20</v>
      </c>
      <c r="F365" s="3">
        <f t="shared" si="1"/>
        <v>10</v>
      </c>
      <c r="G365" s="3">
        <f t="shared" si="2"/>
        <v>15</v>
      </c>
      <c r="H365" s="3" t="s">
        <v>73</v>
      </c>
      <c r="I365" s="3" t="s">
        <v>50</v>
      </c>
      <c r="J365" s="3" t="s">
        <v>5178</v>
      </c>
      <c r="K365" s="3" t="s">
        <v>6247</v>
      </c>
      <c r="L365" s="3" t="s">
        <v>6248</v>
      </c>
      <c r="M365" s="3" t="s">
        <v>41</v>
      </c>
      <c r="N365" s="3"/>
      <c r="O365" s="3"/>
      <c r="P365" s="3"/>
      <c r="Q365" s="3"/>
      <c r="R365" s="3"/>
      <c r="S365" s="3"/>
      <c r="T365" s="3"/>
      <c r="U365" s="3"/>
      <c r="V365" s="3"/>
      <c r="W365" s="3"/>
      <c r="X365" s="3"/>
      <c r="Y365" s="3"/>
      <c r="Z365" s="3"/>
      <c r="AA365" s="3"/>
      <c r="AB365" s="3"/>
      <c r="AC365" s="3"/>
    </row>
    <row r="366" ht="19.5" customHeight="1">
      <c r="A366" s="3" t="s">
        <v>6253</v>
      </c>
      <c r="B366" s="3" t="s">
        <v>6230</v>
      </c>
      <c r="C366" s="3" t="s">
        <v>18</v>
      </c>
      <c r="D366" s="3" t="s">
        <v>19</v>
      </c>
      <c r="E366" s="3" t="s">
        <v>20</v>
      </c>
      <c r="F366" s="3">
        <f t="shared" si="1"/>
        <v>10</v>
      </c>
      <c r="G366" s="3">
        <f t="shared" si="2"/>
        <v>15</v>
      </c>
      <c r="H366" s="3" t="s">
        <v>73</v>
      </c>
      <c r="I366" s="3" t="s">
        <v>50</v>
      </c>
      <c r="J366" s="3" t="s">
        <v>5178</v>
      </c>
      <c r="K366" s="3" t="s">
        <v>166</v>
      </c>
      <c r="L366" s="3" t="s">
        <v>6258</v>
      </c>
      <c r="M366" s="3" t="s">
        <v>41</v>
      </c>
      <c r="N366" s="3"/>
      <c r="O366" s="3"/>
      <c r="P366" s="3"/>
      <c r="Q366" s="3"/>
      <c r="R366" s="3"/>
      <c r="S366" s="3"/>
      <c r="T366" s="3"/>
      <c r="U366" s="3"/>
      <c r="V366" s="3"/>
      <c r="W366" s="3"/>
      <c r="X366" s="3"/>
      <c r="Y366" s="3"/>
      <c r="Z366" s="3"/>
      <c r="AA366" s="3"/>
      <c r="AB366" s="3"/>
      <c r="AC366" s="3"/>
    </row>
    <row r="367" ht="19.5" customHeight="1">
      <c r="A367" s="3" t="s">
        <v>326</v>
      </c>
      <c r="B367" s="3" t="s">
        <v>6230</v>
      </c>
      <c r="C367" s="3" t="s">
        <v>18</v>
      </c>
      <c r="D367" s="3" t="s">
        <v>19</v>
      </c>
      <c r="E367" s="3" t="s">
        <v>20</v>
      </c>
      <c r="F367" s="3">
        <f t="shared" si="1"/>
        <v>10</v>
      </c>
      <c r="G367" s="3">
        <f t="shared" si="2"/>
        <v>15</v>
      </c>
      <c r="H367" s="3" t="s">
        <v>73</v>
      </c>
      <c r="I367" s="3" t="s">
        <v>57</v>
      </c>
      <c r="J367" s="3" t="s">
        <v>5178</v>
      </c>
      <c r="K367" s="3" t="s">
        <v>2877</v>
      </c>
      <c r="L367" s="3" t="s">
        <v>6272</v>
      </c>
      <c r="M367" s="3" t="s">
        <v>41</v>
      </c>
      <c r="N367" s="3"/>
      <c r="O367" s="3"/>
      <c r="P367" s="3"/>
      <c r="Q367" s="3"/>
      <c r="R367" s="3"/>
      <c r="S367" s="3"/>
      <c r="T367" s="3"/>
      <c r="U367" s="3"/>
      <c r="V367" s="3"/>
      <c r="W367" s="3"/>
      <c r="X367" s="3"/>
      <c r="Y367" s="3"/>
      <c r="Z367" s="3"/>
      <c r="AA367" s="3"/>
      <c r="AB367" s="3"/>
      <c r="AC367" s="3"/>
    </row>
    <row r="368" ht="19.5" customHeight="1">
      <c r="A368" s="3" t="s">
        <v>6275</v>
      </c>
      <c r="B368" s="3" t="s">
        <v>6276</v>
      </c>
      <c r="C368" s="3" t="s">
        <v>18</v>
      </c>
      <c r="D368" s="3" t="s">
        <v>19</v>
      </c>
      <c r="E368" s="3" t="s">
        <v>20</v>
      </c>
      <c r="F368" s="3">
        <f t="shared" si="1"/>
        <v>10</v>
      </c>
      <c r="G368" s="3">
        <f t="shared" si="2"/>
        <v>15</v>
      </c>
      <c r="H368" s="3" t="s">
        <v>73</v>
      </c>
      <c r="I368" s="3" t="s">
        <v>50</v>
      </c>
      <c r="J368" s="3" t="s">
        <v>498</v>
      </c>
      <c r="K368" s="3" t="s">
        <v>6290</v>
      </c>
      <c r="L368" s="3" t="s">
        <v>6293</v>
      </c>
      <c r="M368" s="3" t="s">
        <v>35</v>
      </c>
      <c r="N368" s="3"/>
      <c r="O368" s="3"/>
      <c r="P368" s="3"/>
      <c r="Q368" s="3"/>
      <c r="R368" s="3"/>
      <c r="S368" s="3"/>
      <c r="T368" s="3"/>
      <c r="U368" s="3"/>
      <c r="V368" s="3"/>
      <c r="W368" s="3"/>
      <c r="X368" s="3"/>
      <c r="Y368" s="3"/>
      <c r="Z368" s="3"/>
      <c r="AA368" s="3"/>
      <c r="AB368" s="3"/>
      <c r="AC368" s="3"/>
    </row>
    <row r="369" ht="19.5" customHeight="1">
      <c r="A369" s="3" t="s">
        <v>6076</v>
      </c>
      <c r="B369" s="3" t="s">
        <v>6078</v>
      </c>
      <c r="C369" s="3" t="s">
        <v>18</v>
      </c>
      <c r="D369" s="3" t="s">
        <v>19</v>
      </c>
      <c r="E369" s="3" t="s">
        <v>20</v>
      </c>
      <c r="F369" s="3">
        <f t="shared" si="1"/>
        <v>10</v>
      </c>
      <c r="G369" s="3">
        <f t="shared" si="2"/>
        <v>20</v>
      </c>
      <c r="H369" s="3" t="s">
        <v>48</v>
      </c>
      <c r="I369" s="3" t="s">
        <v>57</v>
      </c>
      <c r="J369" s="3" t="s">
        <v>6081</v>
      </c>
      <c r="K369" s="3" t="s">
        <v>6305</v>
      </c>
      <c r="L369" s="3" t="s">
        <v>6308</v>
      </c>
      <c r="M369" s="3" t="s">
        <v>41</v>
      </c>
      <c r="N369" s="3"/>
      <c r="O369" s="3"/>
      <c r="P369" s="3"/>
      <c r="Q369" s="3"/>
      <c r="R369" s="3"/>
      <c r="S369" s="3"/>
      <c r="T369" s="3"/>
      <c r="U369" s="3"/>
      <c r="V369" s="3"/>
      <c r="W369" s="3"/>
      <c r="X369" s="3"/>
      <c r="Y369" s="3"/>
      <c r="Z369" s="3"/>
      <c r="AA369" s="3"/>
      <c r="AB369" s="3"/>
      <c r="AC369" s="3"/>
    </row>
    <row r="370" ht="19.5" customHeight="1">
      <c r="A370" s="3" t="s">
        <v>557</v>
      </c>
      <c r="B370" s="3" t="s">
        <v>6313</v>
      </c>
      <c r="C370" s="3" t="s">
        <v>18</v>
      </c>
      <c r="D370" s="3" t="s">
        <v>19</v>
      </c>
      <c r="E370" s="3" t="s">
        <v>20</v>
      </c>
      <c r="F370" s="3">
        <f t="shared" si="1"/>
        <v>10</v>
      </c>
      <c r="G370" s="3">
        <f t="shared" si="2"/>
        <v>15</v>
      </c>
      <c r="H370" s="3" t="s">
        <v>73</v>
      </c>
      <c r="I370" s="3" t="s">
        <v>57</v>
      </c>
      <c r="J370" s="3" t="s">
        <v>1684</v>
      </c>
      <c r="K370" s="3" t="s">
        <v>6322</v>
      </c>
      <c r="L370" s="3" t="s">
        <v>6323</v>
      </c>
      <c r="M370" s="3" t="s">
        <v>159</v>
      </c>
      <c r="N370" s="3"/>
      <c r="O370" s="3"/>
      <c r="P370" s="3"/>
      <c r="Q370" s="3"/>
      <c r="R370" s="3"/>
      <c r="S370" s="3"/>
      <c r="T370" s="3"/>
      <c r="U370" s="3"/>
      <c r="V370" s="3"/>
      <c r="W370" s="3"/>
      <c r="X370" s="3"/>
      <c r="Y370" s="3"/>
      <c r="Z370" s="3"/>
      <c r="AA370" s="3"/>
      <c r="AB370" s="3"/>
      <c r="AC370" s="3"/>
    </row>
    <row r="371" ht="19.5" customHeight="1">
      <c r="A371" s="3" t="s">
        <v>6328</v>
      </c>
      <c r="B371" s="3" t="s">
        <v>6329</v>
      </c>
      <c r="C371" s="3" t="s">
        <v>18</v>
      </c>
      <c r="D371" s="3" t="s">
        <v>19</v>
      </c>
      <c r="E371" s="3" t="s">
        <v>21</v>
      </c>
      <c r="F371" s="3">
        <f t="shared" si="1"/>
        <v>10</v>
      </c>
      <c r="G371" s="3">
        <f t="shared" si="2"/>
        <v>15</v>
      </c>
      <c r="H371" s="3" t="s">
        <v>73</v>
      </c>
      <c r="I371" s="3" t="s">
        <v>50</v>
      </c>
      <c r="J371" s="3" t="s">
        <v>423</v>
      </c>
      <c r="K371" s="3" t="s">
        <v>6335</v>
      </c>
      <c r="L371" s="3" t="s">
        <v>6336</v>
      </c>
      <c r="M371" s="3" t="s">
        <v>41</v>
      </c>
      <c r="N371" s="3"/>
      <c r="O371" s="3"/>
      <c r="P371" s="3"/>
      <c r="Q371" s="3"/>
      <c r="R371" s="3"/>
      <c r="S371" s="3"/>
      <c r="T371" s="3"/>
      <c r="U371" s="3"/>
      <c r="V371" s="3"/>
      <c r="W371" s="3"/>
      <c r="X371" s="3"/>
      <c r="Y371" s="3"/>
      <c r="Z371" s="3"/>
      <c r="AA371" s="3"/>
      <c r="AB371" s="3"/>
      <c r="AC371" s="3"/>
    </row>
    <row r="372" ht="19.5" customHeight="1">
      <c r="A372" s="3" t="s">
        <v>6342</v>
      </c>
      <c r="B372" s="3" t="s">
        <v>5490</v>
      </c>
      <c r="C372" s="3" t="s">
        <v>18</v>
      </c>
      <c r="D372" s="3" t="s">
        <v>19</v>
      </c>
      <c r="E372" s="3" t="s">
        <v>20</v>
      </c>
      <c r="F372" s="3">
        <f t="shared" si="1"/>
        <v>10</v>
      </c>
      <c r="G372" s="3">
        <f t="shared" si="2"/>
        <v>15</v>
      </c>
      <c r="H372" s="3" t="s">
        <v>73</v>
      </c>
      <c r="I372" s="3" t="s">
        <v>57</v>
      </c>
      <c r="J372" s="3" t="s">
        <v>5495</v>
      </c>
      <c r="K372" s="3" t="s">
        <v>6351</v>
      </c>
      <c r="L372" s="3" t="s">
        <v>6355</v>
      </c>
      <c r="M372" s="3" t="s">
        <v>27</v>
      </c>
      <c r="N372" s="3"/>
      <c r="O372" s="3"/>
      <c r="P372" s="3"/>
      <c r="Q372" s="3"/>
      <c r="R372" s="3"/>
      <c r="S372" s="3"/>
      <c r="T372" s="3"/>
      <c r="U372" s="3"/>
      <c r="V372" s="3"/>
      <c r="W372" s="3"/>
      <c r="X372" s="3"/>
      <c r="Y372" s="3"/>
      <c r="Z372" s="3"/>
      <c r="AA372" s="3"/>
      <c r="AB372" s="3"/>
      <c r="AC372" s="3"/>
    </row>
    <row r="373" ht="19.5" customHeight="1">
      <c r="A373" s="3" t="s">
        <v>6362</v>
      </c>
      <c r="B373" s="3" t="s">
        <v>3807</v>
      </c>
      <c r="C373" s="3" t="s">
        <v>18</v>
      </c>
      <c r="D373" s="3" t="s">
        <v>19</v>
      </c>
      <c r="E373" s="3" t="s">
        <v>21</v>
      </c>
      <c r="F373" s="3">
        <f t="shared" si="1"/>
        <v>10</v>
      </c>
      <c r="G373" s="3">
        <f t="shared" si="2"/>
        <v>15</v>
      </c>
      <c r="H373" s="3" t="s">
        <v>73</v>
      </c>
      <c r="I373" s="3" t="s">
        <v>50</v>
      </c>
      <c r="J373" s="3" t="s">
        <v>109</v>
      </c>
      <c r="K373" s="3" t="s">
        <v>3812</v>
      </c>
      <c r="L373" s="3" t="s">
        <v>6370</v>
      </c>
      <c r="M373" s="3" t="s">
        <v>35</v>
      </c>
      <c r="N373" s="3"/>
      <c r="O373" s="3"/>
      <c r="P373" s="3"/>
      <c r="Q373" s="3"/>
      <c r="R373" s="3"/>
      <c r="S373" s="3"/>
      <c r="T373" s="3"/>
      <c r="U373" s="3"/>
      <c r="V373" s="3"/>
      <c r="W373" s="3"/>
      <c r="X373" s="3"/>
      <c r="Y373" s="3"/>
      <c r="Z373" s="3"/>
      <c r="AA373" s="3"/>
      <c r="AB373" s="3"/>
      <c r="AC373" s="3"/>
    </row>
    <row r="374" ht="19.5" customHeight="1">
      <c r="A374" s="3" t="s">
        <v>4803</v>
      </c>
      <c r="B374" s="3" t="s">
        <v>5252</v>
      </c>
      <c r="C374" s="3" t="s">
        <v>18</v>
      </c>
      <c r="D374" s="3" t="s">
        <v>19</v>
      </c>
      <c r="E374" s="3" t="s">
        <v>20</v>
      </c>
      <c r="F374" s="3">
        <f t="shared" si="1"/>
        <v>10</v>
      </c>
      <c r="G374" s="3">
        <f t="shared" si="2"/>
        <v>20</v>
      </c>
      <c r="H374" s="3" t="s">
        <v>48</v>
      </c>
      <c r="I374" s="3" t="s">
        <v>50</v>
      </c>
      <c r="J374" s="3" t="s">
        <v>2357</v>
      </c>
      <c r="K374" s="3" t="s">
        <v>6380</v>
      </c>
      <c r="L374" s="3" t="s">
        <v>6381</v>
      </c>
      <c r="M374" s="3" t="s">
        <v>41</v>
      </c>
      <c r="N374" s="3"/>
      <c r="O374" s="3"/>
      <c r="P374" s="3"/>
      <c r="Q374" s="3"/>
      <c r="R374" s="3"/>
      <c r="S374" s="3"/>
      <c r="T374" s="3"/>
      <c r="U374" s="3"/>
      <c r="V374" s="3"/>
      <c r="W374" s="3"/>
      <c r="X374" s="3"/>
      <c r="Y374" s="3"/>
      <c r="Z374" s="3"/>
      <c r="AA374" s="3"/>
      <c r="AB374" s="3"/>
      <c r="AC374" s="3"/>
    </row>
    <row r="375" ht="19.5" customHeight="1">
      <c r="A375" s="3" t="s">
        <v>6386</v>
      </c>
      <c r="B375" s="3" t="s">
        <v>6388</v>
      </c>
      <c r="C375" s="3" t="s">
        <v>18</v>
      </c>
      <c r="D375" s="3" t="s">
        <v>19</v>
      </c>
      <c r="E375" s="3" t="s">
        <v>20</v>
      </c>
      <c r="F375" s="3">
        <f t="shared" si="1"/>
        <v>10</v>
      </c>
      <c r="G375" s="3">
        <f t="shared" si="2"/>
        <v>20</v>
      </c>
      <c r="H375" s="3" t="s">
        <v>48</v>
      </c>
      <c r="I375" s="3" t="s">
        <v>69</v>
      </c>
      <c r="J375" s="3" t="s">
        <v>6393</v>
      </c>
      <c r="K375" s="3" t="s">
        <v>166</v>
      </c>
      <c r="L375" s="3" t="s">
        <v>6395</v>
      </c>
      <c r="M375" s="3" t="s">
        <v>159</v>
      </c>
      <c r="N375" s="3"/>
      <c r="O375" s="3"/>
      <c r="P375" s="3"/>
      <c r="Q375" s="3"/>
      <c r="R375" s="3"/>
      <c r="S375" s="3"/>
      <c r="T375" s="3"/>
      <c r="U375" s="3"/>
      <c r="V375" s="3"/>
      <c r="W375" s="3"/>
      <c r="X375" s="3"/>
      <c r="Y375" s="3"/>
      <c r="Z375" s="3"/>
      <c r="AA375" s="3"/>
      <c r="AB375" s="3"/>
      <c r="AC375" s="3"/>
    </row>
    <row r="376" ht="19.5" customHeight="1">
      <c r="A376" s="3" t="s">
        <v>6399</v>
      </c>
      <c r="B376" s="3" t="s">
        <v>6401</v>
      </c>
      <c r="C376" s="3" t="s">
        <v>18</v>
      </c>
      <c r="D376" s="3" t="s">
        <v>19</v>
      </c>
      <c r="E376" s="3" t="s">
        <v>20</v>
      </c>
      <c r="F376" s="3">
        <f t="shared" si="1"/>
        <v>10</v>
      </c>
      <c r="G376" s="3">
        <f t="shared" si="2"/>
        <v>15</v>
      </c>
      <c r="H376" s="3" t="s">
        <v>73</v>
      </c>
      <c r="I376" s="3" t="s">
        <v>50</v>
      </c>
      <c r="J376" s="3" t="s">
        <v>498</v>
      </c>
      <c r="K376" s="3" t="s">
        <v>6409</v>
      </c>
      <c r="L376" s="3" t="s">
        <v>6410</v>
      </c>
      <c r="M376" s="3" t="s">
        <v>35</v>
      </c>
      <c r="N376" s="3"/>
      <c r="O376" s="3"/>
      <c r="P376" s="3"/>
      <c r="Q376" s="3"/>
      <c r="R376" s="3"/>
      <c r="S376" s="3"/>
      <c r="T376" s="3"/>
      <c r="U376" s="3"/>
      <c r="V376" s="3"/>
      <c r="W376" s="3"/>
      <c r="X376" s="3"/>
      <c r="Y376" s="3"/>
      <c r="Z376" s="3"/>
      <c r="AA376" s="3"/>
      <c r="AB376" s="3"/>
      <c r="AC376" s="3"/>
    </row>
    <row r="377" ht="19.5" customHeight="1">
      <c r="A377" s="3" t="s">
        <v>6418</v>
      </c>
      <c r="B377" s="3" t="s">
        <v>6420</v>
      </c>
      <c r="C377" s="3" t="s">
        <v>18</v>
      </c>
      <c r="D377" s="3" t="s">
        <v>19</v>
      </c>
      <c r="E377" s="3" t="s">
        <v>20</v>
      </c>
      <c r="F377" s="3">
        <f t="shared" si="1"/>
        <v>10</v>
      </c>
      <c r="G377" s="3">
        <f t="shared" si="2"/>
        <v>15</v>
      </c>
      <c r="H377" s="3" t="s">
        <v>73</v>
      </c>
      <c r="I377" s="3" t="s">
        <v>50</v>
      </c>
      <c r="J377" s="3" t="s">
        <v>6427</v>
      </c>
      <c r="K377" s="3" t="s">
        <v>6429</v>
      </c>
      <c r="L377" s="3" t="s">
        <v>6431</v>
      </c>
      <c r="M377" s="3" t="s">
        <v>90</v>
      </c>
      <c r="N377" s="3"/>
      <c r="O377" s="3"/>
      <c r="P377" s="3"/>
      <c r="Q377" s="3"/>
      <c r="R377" s="3"/>
      <c r="S377" s="3"/>
      <c r="T377" s="3"/>
      <c r="U377" s="3"/>
      <c r="V377" s="3"/>
      <c r="W377" s="3"/>
      <c r="X377" s="3"/>
      <c r="Y377" s="3"/>
      <c r="Z377" s="3"/>
      <c r="AA377" s="3"/>
      <c r="AB377" s="3"/>
      <c r="AC377" s="3"/>
    </row>
    <row r="378" ht="19.5" customHeight="1">
      <c r="A378" s="3" t="s">
        <v>6434</v>
      </c>
      <c r="B378" s="3" t="s">
        <v>6435</v>
      </c>
      <c r="C378" s="3" t="s">
        <v>18</v>
      </c>
      <c r="D378" s="3" t="s">
        <v>19</v>
      </c>
      <c r="E378" s="3" t="s">
        <v>21</v>
      </c>
      <c r="F378" s="3">
        <f t="shared" si="1"/>
        <v>10</v>
      </c>
      <c r="G378" s="3">
        <f t="shared" si="2"/>
        <v>15</v>
      </c>
      <c r="H378" s="3" t="s">
        <v>73</v>
      </c>
      <c r="I378" s="3" t="s">
        <v>57</v>
      </c>
      <c r="J378" s="3" t="s">
        <v>38</v>
      </c>
      <c r="K378" s="3" t="s">
        <v>166</v>
      </c>
      <c r="L378" s="3" t="s">
        <v>6450</v>
      </c>
      <c r="M378" s="3" t="s">
        <v>41</v>
      </c>
      <c r="N378" s="3"/>
      <c r="O378" s="3"/>
      <c r="P378" s="3"/>
      <c r="Q378" s="3"/>
      <c r="R378" s="3"/>
      <c r="S378" s="3"/>
      <c r="T378" s="3"/>
      <c r="U378" s="3"/>
      <c r="V378" s="3"/>
      <c r="W378" s="3"/>
      <c r="X378" s="3"/>
      <c r="Y378" s="3"/>
      <c r="Z378" s="3"/>
      <c r="AA378" s="3"/>
      <c r="AB378" s="3"/>
      <c r="AC378" s="3"/>
    </row>
    <row r="379" ht="19.5" customHeight="1">
      <c r="A379" s="3" t="s">
        <v>6458</v>
      </c>
      <c r="B379" s="3" t="s">
        <v>6460</v>
      </c>
      <c r="C379" s="3" t="s">
        <v>18</v>
      </c>
      <c r="D379" s="3" t="s">
        <v>19</v>
      </c>
      <c r="E379" s="3" t="s">
        <v>20</v>
      </c>
      <c r="F379" s="3">
        <f t="shared" si="1"/>
        <v>10</v>
      </c>
      <c r="G379" s="3">
        <f t="shared" si="2"/>
        <v>20</v>
      </c>
      <c r="H379" s="3" t="s">
        <v>48</v>
      </c>
      <c r="I379" s="3" t="s">
        <v>57</v>
      </c>
      <c r="J379" s="3" t="s">
        <v>1339</v>
      </c>
      <c r="K379" s="3" t="s">
        <v>6468</v>
      </c>
      <c r="L379" s="3" t="s">
        <v>6470</v>
      </c>
      <c r="M379" s="3" t="s">
        <v>41</v>
      </c>
      <c r="N379" s="3"/>
      <c r="O379" s="3"/>
      <c r="P379" s="3"/>
      <c r="Q379" s="3"/>
      <c r="R379" s="3"/>
      <c r="S379" s="3"/>
      <c r="T379" s="3"/>
      <c r="U379" s="3"/>
      <c r="V379" s="3"/>
      <c r="W379" s="3"/>
      <c r="X379" s="3"/>
      <c r="Y379" s="3"/>
      <c r="Z379" s="3"/>
      <c r="AA379" s="3"/>
      <c r="AB379" s="3"/>
      <c r="AC379" s="3"/>
    </row>
    <row r="380" ht="19.5" customHeight="1">
      <c r="A380" s="3" t="s">
        <v>6476</v>
      </c>
      <c r="B380" s="3" t="s">
        <v>6477</v>
      </c>
      <c r="C380" s="3" t="s">
        <v>18</v>
      </c>
      <c r="D380" s="3" t="s">
        <v>19</v>
      </c>
      <c r="E380" s="3" t="s">
        <v>20</v>
      </c>
      <c r="F380" s="3">
        <f t="shared" si="1"/>
        <v>10</v>
      </c>
      <c r="G380" s="3">
        <f t="shared" si="2"/>
        <v>15</v>
      </c>
      <c r="H380" s="3" t="s">
        <v>73</v>
      </c>
      <c r="I380" s="3" t="s">
        <v>69</v>
      </c>
      <c r="J380" s="3" t="s">
        <v>1695</v>
      </c>
      <c r="K380" s="3" t="s">
        <v>6487</v>
      </c>
      <c r="L380" s="3" t="s">
        <v>6488</v>
      </c>
      <c r="M380" s="3" t="s">
        <v>90</v>
      </c>
      <c r="N380" s="3"/>
      <c r="O380" s="3"/>
      <c r="P380" s="3"/>
      <c r="Q380" s="3"/>
      <c r="R380" s="3"/>
      <c r="S380" s="3"/>
      <c r="T380" s="3"/>
      <c r="U380" s="3"/>
      <c r="V380" s="3"/>
      <c r="W380" s="3"/>
      <c r="X380" s="3"/>
      <c r="Y380" s="3"/>
      <c r="Z380" s="3"/>
      <c r="AA380" s="3"/>
      <c r="AB380" s="3"/>
      <c r="AC380" s="3"/>
    </row>
    <row r="381" ht="19.5" customHeight="1">
      <c r="A381" s="3" t="s">
        <v>6496</v>
      </c>
      <c r="B381" s="3" t="s">
        <v>6497</v>
      </c>
      <c r="C381" s="3" t="s">
        <v>18</v>
      </c>
      <c r="D381" s="3" t="s">
        <v>19</v>
      </c>
      <c r="E381" s="3" t="s">
        <v>20</v>
      </c>
      <c r="F381" s="3">
        <f t="shared" si="1"/>
        <v>10</v>
      </c>
      <c r="G381" s="3">
        <f t="shared" si="2"/>
        <v>15</v>
      </c>
      <c r="H381" s="3" t="s">
        <v>73</v>
      </c>
      <c r="I381" s="3" t="s">
        <v>57</v>
      </c>
      <c r="J381" s="3" t="s">
        <v>6506</v>
      </c>
      <c r="K381" s="3" t="s">
        <v>6508</v>
      </c>
      <c r="L381" s="3" t="s">
        <v>6511</v>
      </c>
      <c r="M381" s="3" t="s">
        <v>41</v>
      </c>
      <c r="N381" s="3"/>
      <c r="O381" s="3"/>
      <c r="P381" s="3"/>
      <c r="Q381" s="3"/>
      <c r="R381" s="3"/>
      <c r="S381" s="3"/>
      <c r="T381" s="3"/>
      <c r="U381" s="3"/>
      <c r="V381" s="3"/>
      <c r="W381" s="3"/>
      <c r="X381" s="3"/>
      <c r="Y381" s="3"/>
      <c r="Z381" s="3"/>
      <c r="AA381" s="3"/>
      <c r="AB381" s="3"/>
      <c r="AC381" s="3"/>
    </row>
    <row r="382" ht="19.5" customHeight="1">
      <c r="A382" s="3" t="s">
        <v>6353</v>
      </c>
      <c r="B382" s="3" t="s">
        <v>6518</v>
      </c>
      <c r="C382" s="3" t="s">
        <v>18</v>
      </c>
      <c r="D382" s="3" t="s">
        <v>19</v>
      </c>
      <c r="E382" s="3" t="s">
        <v>20</v>
      </c>
      <c r="F382" s="3">
        <f t="shared" si="1"/>
        <v>10</v>
      </c>
      <c r="G382" s="3">
        <f t="shared" si="2"/>
        <v>15</v>
      </c>
      <c r="H382" s="3" t="s">
        <v>73</v>
      </c>
      <c r="I382" s="3" t="s">
        <v>50</v>
      </c>
      <c r="J382" s="3" t="s">
        <v>166</v>
      </c>
      <c r="K382" s="3" t="s">
        <v>6524</v>
      </c>
      <c r="L382" s="3" t="s">
        <v>6527</v>
      </c>
      <c r="M382" s="3" t="s">
        <v>35</v>
      </c>
      <c r="N382" s="3"/>
      <c r="O382" s="3"/>
      <c r="P382" s="3"/>
      <c r="Q382" s="3"/>
      <c r="R382" s="3"/>
      <c r="S382" s="3"/>
      <c r="T382" s="3"/>
      <c r="U382" s="3"/>
      <c r="V382" s="3"/>
      <c r="W382" s="3"/>
      <c r="X382" s="3"/>
      <c r="Y382" s="3"/>
      <c r="Z382" s="3"/>
      <c r="AA382" s="3"/>
      <c r="AB382" s="3"/>
      <c r="AC382" s="3"/>
    </row>
    <row r="383" ht="19.5" customHeight="1">
      <c r="A383" s="3" t="s">
        <v>6531</v>
      </c>
      <c r="B383" s="3" t="s">
        <v>6533</v>
      </c>
      <c r="C383" s="3" t="s">
        <v>18</v>
      </c>
      <c r="D383" s="3" t="s">
        <v>19</v>
      </c>
      <c r="E383" s="3" t="s">
        <v>20</v>
      </c>
      <c r="F383" s="3">
        <f t="shared" si="1"/>
        <v>10</v>
      </c>
      <c r="G383" s="3">
        <f t="shared" si="2"/>
        <v>15</v>
      </c>
      <c r="H383" s="3" t="s">
        <v>73</v>
      </c>
      <c r="I383" s="3" t="s">
        <v>50</v>
      </c>
      <c r="J383" s="3" t="s">
        <v>4236</v>
      </c>
      <c r="K383" s="3" t="s">
        <v>6539</v>
      </c>
      <c r="L383" s="3" t="s">
        <v>6540</v>
      </c>
      <c r="M383" s="3" t="s">
        <v>41</v>
      </c>
      <c r="N383" s="3"/>
      <c r="O383" s="3"/>
      <c r="P383" s="3"/>
      <c r="Q383" s="3"/>
      <c r="R383" s="3"/>
      <c r="S383" s="3"/>
      <c r="T383" s="3"/>
      <c r="U383" s="3"/>
      <c r="V383" s="3"/>
      <c r="W383" s="3"/>
      <c r="X383" s="3"/>
      <c r="Y383" s="3"/>
      <c r="Z383" s="3"/>
      <c r="AA383" s="3"/>
      <c r="AB383" s="3"/>
      <c r="AC383" s="3"/>
    </row>
    <row r="384" ht="19.5" customHeight="1">
      <c r="A384" s="3" t="s">
        <v>6545</v>
      </c>
      <c r="B384" s="3" t="s">
        <v>6546</v>
      </c>
      <c r="C384" s="3" t="s">
        <v>18</v>
      </c>
      <c r="D384" s="3" t="s">
        <v>19</v>
      </c>
      <c r="E384" s="3" t="s">
        <v>20</v>
      </c>
      <c r="F384" s="3">
        <f t="shared" si="1"/>
        <v>10</v>
      </c>
      <c r="G384" s="3">
        <f t="shared" si="2"/>
        <v>15</v>
      </c>
      <c r="H384" s="3" t="s">
        <v>73</v>
      </c>
      <c r="I384" s="3" t="s">
        <v>50</v>
      </c>
      <c r="J384" s="3" t="s">
        <v>556</v>
      </c>
      <c r="K384" s="3" t="s">
        <v>6553</v>
      </c>
      <c r="L384" s="3" t="s">
        <v>6556</v>
      </c>
      <c r="M384" s="3" t="s">
        <v>35</v>
      </c>
      <c r="N384" s="3"/>
      <c r="O384" s="3"/>
      <c r="P384" s="3"/>
      <c r="Q384" s="3"/>
      <c r="R384" s="3"/>
      <c r="S384" s="3"/>
      <c r="T384" s="3"/>
      <c r="U384" s="3"/>
      <c r="V384" s="3"/>
      <c r="W384" s="3"/>
      <c r="X384" s="3"/>
      <c r="Y384" s="3"/>
      <c r="Z384" s="3"/>
      <c r="AA384" s="3"/>
      <c r="AB384" s="3"/>
      <c r="AC384" s="3"/>
    </row>
    <row r="385" ht="19.5" customHeight="1">
      <c r="A385" s="3" t="s">
        <v>3188</v>
      </c>
      <c r="B385" s="3" t="s">
        <v>6562</v>
      </c>
      <c r="C385" s="3" t="s">
        <v>18</v>
      </c>
      <c r="D385" s="3" t="s">
        <v>19</v>
      </c>
      <c r="E385" s="3" t="s">
        <v>20</v>
      </c>
      <c r="F385" s="3">
        <f t="shared" si="1"/>
        <v>10</v>
      </c>
      <c r="G385" s="3">
        <f t="shared" si="2"/>
        <v>15</v>
      </c>
      <c r="H385" s="3" t="s">
        <v>73</v>
      </c>
      <c r="I385" s="3" t="s">
        <v>50</v>
      </c>
      <c r="J385" s="3" t="s">
        <v>810</v>
      </c>
      <c r="K385" s="3" t="s">
        <v>6571</v>
      </c>
      <c r="L385" s="3" t="s">
        <v>6574</v>
      </c>
      <c r="M385" s="3" t="s">
        <v>27</v>
      </c>
      <c r="N385" s="3"/>
      <c r="O385" s="3"/>
      <c r="P385" s="3"/>
      <c r="Q385" s="3"/>
      <c r="R385" s="3"/>
      <c r="S385" s="3"/>
      <c r="T385" s="3"/>
      <c r="U385" s="3"/>
      <c r="V385" s="3"/>
      <c r="W385" s="3"/>
      <c r="X385" s="3"/>
      <c r="Y385" s="3"/>
      <c r="Z385" s="3"/>
      <c r="AA385" s="3"/>
      <c r="AB385" s="3"/>
      <c r="AC385" s="3"/>
    </row>
    <row r="386" ht="19.5" customHeight="1">
      <c r="A386" s="3" t="s">
        <v>6580</v>
      </c>
      <c r="B386" s="3" t="s">
        <v>6581</v>
      </c>
      <c r="C386" s="3" t="s">
        <v>18</v>
      </c>
      <c r="D386" s="3" t="s">
        <v>19</v>
      </c>
      <c r="E386" s="3" t="s">
        <v>20</v>
      </c>
      <c r="F386" s="3">
        <f t="shared" si="1"/>
        <v>10</v>
      </c>
      <c r="G386" s="3">
        <f t="shared" si="2"/>
        <v>15</v>
      </c>
      <c r="H386" s="3" t="s">
        <v>73</v>
      </c>
      <c r="I386" s="3" t="s">
        <v>69</v>
      </c>
      <c r="J386" s="3" t="s">
        <v>6590</v>
      </c>
      <c r="K386" s="3" t="s">
        <v>6592</v>
      </c>
      <c r="L386" s="3" t="s">
        <v>6594</v>
      </c>
      <c r="M386" s="3" t="s">
        <v>41</v>
      </c>
      <c r="N386" s="3"/>
      <c r="O386" s="3"/>
      <c r="P386" s="3"/>
      <c r="Q386" s="3"/>
      <c r="R386" s="3"/>
      <c r="S386" s="3"/>
      <c r="T386" s="3"/>
      <c r="U386" s="3"/>
      <c r="V386" s="3"/>
      <c r="W386" s="3"/>
      <c r="X386" s="3"/>
      <c r="Y386" s="3"/>
      <c r="Z386" s="3"/>
      <c r="AA386" s="3"/>
      <c r="AB386" s="3"/>
      <c r="AC386" s="3"/>
    </row>
    <row r="387" ht="19.5" customHeight="1">
      <c r="A387" s="3" t="s">
        <v>6600</v>
      </c>
      <c r="B387" s="3" t="s">
        <v>6601</v>
      </c>
      <c r="C387" s="3" t="s">
        <v>18</v>
      </c>
      <c r="D387" s="3" t="s">
        <v>19</v>
      </c>
      <c r="E387" s="3" t="s">
        <v>20</v>
      </c>
      <c r="F387" s="3">
        <f t="shared" si="1"/>
        <v>10</v>
      </c>
      <c r="G387" s="3">
        <f t="shared" si="2"/>
        <v>15</v>
      </c>
      <c r="H387" s="3" t="s">
        <v>73</v>
      </c>
      <c r="I387" s="3" t="s">
        <v>50</v>
      </c>
      <c r="J387" s="3" t="s">
        <v>498</v>
      </c>
      <c r="K387" s="3" t="s">
        <v>6609</v>
      </c>
      <c r="L387" s="3" t="s">
        <v>6611</v>
      </c>
      <c r="M387" s="3" t="s">
        <v>35</v>
      </c>
      <c r="N387" s="3"/>
      <c r="O387" s="3"/>
      <c r="P387" s="3"/>
      <c r="Q387" s="3"/>
      <c r="R387" s="3"/>
      <c r="S387" s="3"/>
      <c r="T387" s="3"/>
      <c r="U387" s="3"/>
      <c r="V387" s="3"/>
      <c r="W387" s="3"/>
      <c r="X387" s="3"/>
      <c r="Y387" s="3"/>
      <c r="Z387" s="3"/>
      <c r="AA387" s="3"/>
      <c r="AB387" s="3"/>
      <c r="AC387" s="3"/>
    </row>
    <row r="388" ht="19.5" customHeight="1">
      <c r="A388" s="3" t="s">
        <v>2636</v>
      </c>
      <c r="B388" s="3" t="s">
        <v>6617</v>
      </c>
      <c r="C388" s="3" t="s">
        <v>18</v>
      </c>
      <c r="D388" s="3" t="s">
        <v>19</v>
      </c>
      <c r="E388" s="3" t="s">
        <v>21</v>
      </c>
      <c r="F388" s="3">
        <f t="shared" si="1"/>
        <v>10</v>
      </c>
      <c r="G388" s="3">
        <f t="shared" si="2"/>
        <v>15</v>
      </c>
      <c r="H388" s="3" t="s">
        <v>73</v>
      </c>
      <c r="I388" s="3" t="s">
        <v>57</v>
      </c>
      <c r="J388" s="3" t="s">
        <v>2317</v>
      </c>
      <c r="K388" s="3" t="s">
        <v>6631</v>
      </c>
      <c r="L388" s="3" t="s">
        <v>6633</v>
      </c>
      <c r="M388" s="3" t="s">
        <v>159</v>
      </c>
      <c r="N388" s="3"/>
      <c r="O388" s="3"/>
      <c r="P388" s="3"/>
      <c r="Q388" s="3"/>
      <c r="R388" s="3"/>
      <c r="S388" s="3"/>
      <c r="T388" s="3"/>
      <c r="U388" s="3"/>
      <c r="V388" s="3"/>
      <c r="W388" s="3"/>
      <c r="X388" s="3"/>
      <c r="Y388" s="3"/>
      <c r="Z388" s="3"/>
      <c r="AA388" s="3"/>
      <c r="AB388" s="3"/>
      <c r="AC388" s="3"/>
    </row>
    <row r="389" ht="19.5" customHeight="1">
      <c r="A389" s="3" t="s">
        <v>3430</v>
      </c>
      <c r="B389" s="3" t="s">
        <v>5440</v>
      </c>
      <c r="C389" s="3" t="s">
        <v>18</v>
      </c>
      <c r="D389" s="3" t="s">
        <v>19</v>
      </c>
      <c r="E389" s="3" t="s">
        <v>20</v>
      </c>
      <c r="F389" s="3">
        <f t="shared" si="1"/>
        <v>10</v>
      </c>
      <c r="G389" s="3">
        <f t="shared" si="2"/>
        <v>20</v>
      </c>
      <c r="H389" s="3" t="s">
        <v>48</v>
      </c>
      <c r="I389" s="3" t="s">
        <v>57</v>
      </c>
      <c r="J389" s="3" t="s">
        <v>567</v>
      </c>
      <c r="K389" s="3" t="s">
        <v>6644</v>
      </c>
      <c r="L389" s="3" t="s">
        <v>6645</v>
      </c>
      <c r="M389" s="3" t="s">
        <v>35</v>
      </c>
      <c r="N389" s="3"/>
      <c r="O389" s="3"/>
      <c r="P389" s="3"/>
      <c r="Q389" s="3"/>
      <c r="R389" s="3"/>
      <c r="S389" s="3"/>
      <c r="T389" s="3"/>
      <c r="U389" s="3"/>
      <c r="V389" s="3"/>
      <c r="W389" s="3"/>
      <c r="X389" s="3"/>
      <c r="Y389" s="3"/>
      <c r="Z389" s="3"/>
      <c r="AA389" s="3"/>
      <c r="AB389" s="3"/>
      <c r="AC389" s="3"/>
    </row>
    <row r="390" ht="19.5" customHeight="1">
      <c r="A390" s="3" t="s">
        <v>6164</v>
      </c>
      <c r="B390" s="3" t="s">
        <v>6650</v>
      </c>
      <c r="C390" s="3" t="s">
        <v>18</v>
      </c>
      <c r="D390" s="3" t="s">
        <v>19</v>
      </c>
      <c r="E390" s="3" t="s">
        <v>21</v>
      </c>
      <c r="F390" s="3">
        <f t="shared" si="1"/>
        <v>10</v>
      </c>
      <c r="G390" s="3">
        <f t="shared" si="2"/>
        <v>15</v>
      </c>
      <c r="H390" s="3" t="s">
        <v>73</v>
      </c>
      <c r="I390" s="3" t="s">
        <v>50</v>
      </c>
      <c r="J390" s="3" t="s">
        <v>6657</v>
      </c>
      <c r="K390" s="3" t="s">
        <v>6658</v>
      </c>
      <c r="L390" s="3" t="s">
        <v>6660</v>
      </c>
      <c r="M390" s="3" t="s">
        <v>27</v>
      </c>
      <c r="N390" s="3"/>
      <c r="O390" s="3"/>
      <c r="P390" s="3"/>
      <c r="Q390" s="3"/>
      <c r="R390" s="3"/>
      <c r="S390" s="3"/>
      <c r="T390" s="3"/>
      <c r="U390" s="3"/>
      <c r="V390" s="3"/>
      <c r="W390" s="3"/>
      <c r="X390" s="3"/>
      <c r="Y390" s="3"/>
      <c r="Z390" s="3"/>
      <c r="AA390" s="3"/>
      <c r="AB390" s="3"/>
      <c r="AC390" s="3"/>
    </row>
    <row r="391" ht="19.5" customHeight="1">
      <c r="A391" s="3" t="s">
        <v>6353</v>
      </c>
      <c r="B391" s="3" t="s">
        <v>6665</v>
      </c>
      <c r="C391" s="3" t="s">
        <v>18</v>
      </c>
      <c r="D391" s="3" t="s">
        <v>19</v>
      </c>
      <c r="E391" s="3" t="s">
        <v>20</v>
      </c>
      <c r="F391" s="3">
        <f t="shared" si="1"/>
        <v>10</v>
      </c>
      <c r="G391" s="3">
        <f t="shared" si="2"/>
        <v>20</v>
      </c>
      <c r="H391" s="3" t="s">
        <v>48</v>
      </c>
      <c r="I391" s="3" t="s">
        <v>50</v>
      </c>
      <c r="J391" s="3" t="s">
        <v>6673</v>
      </c>
      <c r="K391" s="3" t="s">
        <v>6676</v>
      </c>
      <c r="L391" s="3" t="s">
        <v>6678</v>
      </c>
      <c r="M391" s="3" t="s">
        <v>41</v>
      </c>
      <c r="N391" s="3"/>
      <c r="O391" s="3"/>
      <c r="P391" s="3"/>
      <c r="Q391" s="3"/>
      <c r="R391" s="3"/>
      <c r="S391" s="3"/>
      <c r="T391" s="3"/>
      <c r="U391" s="3"/>
      <c r="V391" s="3"/>
      <c r="W391" s="3"/>
      <c r="X391" s="3"/>
      <c r="Y391" s="3"/>
      <c r="Z391" s="3"/>
      <c r="AA391" s="3"/>
      <c r="AB391" s="3"/>
      <c r="AC391" s="3"/>
    </row>
    <row r="392" ht="19.5" customHeight="1">
      <c r="A392" s="3" t="s">
        <v>2146</v>
      </c>
      <c r="B392" s="3" t="s">
        <v>6681</v>
      </c>
      <c r="C392" s="3" t="s">
        <v>18</v>
      </c>
      <c r="D392" s="3" t="s">
        <v>19</v>
      </c>
      <c r="E392" s="3" t="s">
        <v>20</v>
      </c>
      <c r="F392" s="3">
        <f t="shared" si="1"/>
        <v>10</v>
      </c>
      <c r="G392" s="3">
        <f t="shared" si="2"/>
        <v>15</v>
      </c>
      <c r="H392" s="3" t="s">
        <v>73</v>
      </c>
      <c r="I392" s="3" t="s">
        <v>57</v>
      </c>
      <c r="J392" s="3" t="s">
        <v>498</v>
      </c>
      <c r="K392" s="3" t="s">
        <v>6691</v>
      </c>
      <c r="L392" s="3" t="s">
        <v>6693</v>
      </c>
      <c r="M392" s="3" t="s">
        <v>257</v>
      </c>
      <c r="N392" s="3"/>
      <c r="O392" s="3"/>
      <c r="P392" s="3"/>
      <c r="Q392" s="3"/>
      <c r="R392" s="3"/>
      <c r="S392" s="3"/>
      <c r="T392" s="3"/>
      <c r="U392" s="3"/>
      <c r="V392" s="3"/>
      <c r="W392" s="3"/>
      <c r="X392" s="3"/>
      <c r="Y392" s="3"/>
      <c r="Z392" s="3"/>
      <c r="AA392" s="3"/>
      <c r="AB392" s="3"/>
      <c r="AC392" s="3"/>
    </row>
    <row r="393" ht="19.5" customHeight="1">
      <c r="A393" s="3" t="s">
        <v>4547</v>
      </c>
      <c r="B393" s="3" t="s">
        <v>6665</v>
      </c>
      <c r="C393" s="3" t="s">
        <v>18</v>
      </c>
      <c r="D393" s="3" t="s">
        <v>19</v>
      </c>
      <c r="E393" s="3" t="s">
        <v>20</v>
      </c>
      <c r="F393" s="3">
        <f t="shared" si="1"/>
        <v>10</v>
      </c>
      <c r="G393" s="3">
        <f t="shared" si="2"/>
        <v>20</v>
      </c>
      <c r="H393" s="3" t="s">
        <v>48</v>
      </c>
      <c r="I393" s="3" t="s">
        <v>50</v>
      </c>
      <c r="J393" s="3" t="s">
        <v>6673</v>
      </c>
      <c r="K393" s="3" t="s">
        <v>6676</v>
      </c>
      <c r="L393" s="3" t="s">
        <v>6707</v>
      </c>
      <c r="M393" s="3" t="s">
        <v>41</v>
      </c>
      <c r="N393" s="3"/>
      <c r="O393" s="3"/>
      <c r="P393" s="3"/>
      <c r="Q393" s="3"/>
      <c r="R393" s="3"/>
      <c r="S393" s="3"/>
      <c r="T393" s="3"/>
      <c r="U393" s="3"/>
      <c r="V393" s="3"/>
      <c r="W393" s="3"/>
      <c r="X393" s="3"/>
      <c r="Y393" s="3"/>
      <c r="Z393" s="3"/>
      <c r="AA393" s="3"/>
      <c r="AB393" s="3"/>
      <c r="AC393" s="3"/>
    </row>
    <row r="394" ht="19.5" customHeight="1">
      <c r="A394" s="3" t="s">
        <v>6711</v>
      </c>
      <c r="B394" s="3" t="s">
        <v>6712</v>
      </c>
      <c r="C394" s="3" t="s">
        <v>18</v>
      </c>
      <c r="D394" s="3" t="s">
        <v>19</v>
      </c>
      <c r="E394" s="3" t="s">
        <v>20</v>
      </c>
      <c r="F394" s="3">
        <f t="shared" si="1"/>
        <v>10</v>
      </c>
      <c r="G394" s="3">
        <f t="shared" si="2"/>
        <v>15</v>
      </c>
      <c r="H394" s="3" t="s">
        <v>73</v>
      </c>
      <c r="I394" s="3" t="s">
        <v>57</v>
      </c>
      <c r="J394" s="3" t="s">
        <v>6717</v>
      </c>
      <c r="K394" s="3" t="s">
        <v>6720</v>
      </c>
      <c r="L394" s="3" t="s">
        <v>6723</v>
      </c>
      <c r="M394" s="3" t="s">
        <v>90</v>
      </c>
      <c r="N394" s="3"/>
      <c r="O394" s="3"/>
      <c r="P394" s="3"/>
      <c r="Q394" s="3"/>
      <c r="R394" s="3"/>
      <c r="S394" s="3"/>
      <c r="T394" s="3"/>
      <c r="U394" s="3"/>
      <c r="V394" s="3"/>
      <c r="W394" s="3"/>
      <c r="X394" s="3"/>
      <c r="Y394" s="3"/>
      <c r="Z394" s="3"/>
      <c r="AA394" s="3"/>
      <c r="AB394" s="3"/>
      <c r="AC394" s="3"/>
    </row>
    <row r="395" ht="19.5" customHeight="1">
      <c r="A395" s="3" t="s">
        <v>6353</v>
      </c>
      <c r="B395" s="3" t="s">
        <v>6729</v>
      </c>
      <c r="C395" s="3" t="s">
        <v>18</v>
      </c>
      <c r="D395" s="3" t="s">
        <v>19</v>
      </c>
      <c r="E395" s="3" t="s">
        <v>20</v>
      </c>
      <c r="F395" s="3">
        <f t="shared" si="1"/>
        <v>10</v>
      </c>
      <c r="G395" s="3">
        <f t="shared" si="2"/>
        <v>15</v>
      </c>
      <c r="H395" s="3" t="s">
        <v>73</v>
      </c>
      <c r="I395" s="3" t="s">
        <v>57</v>
      </c>
      <c r="J395" s="3" t="s">
        <v>6734</v>
      </c>
      <c r="K395" s="3" t="s">
        <v>6736</v>
      </c>
      <c r="L395" s="3" t="s">
        <v>6737</v>
      </c>
      <c r="M395" s="3" t="s">
        <v>41</v>
      </c>
      <c r="N395" s="3"/>
      <c r="O395" s="3"/>
      <c r="P395" s="3"/>
      <c r="Q395" s="3"/>
      <c r="R395" s="3"/>
      <c r="S395" s="3"/>
      <c r="T395" s="3"/>
      <c r="U395" s="3"/>
      <c r="V395" s="3"/>
      <c r="W395" s="3"/>
      <c r="X395" s="3"/>
      <c r="Y395" s="3"/>
      <c r="Z395" s="3"/>
      <c r="AA395" s="3"/>
      <c r="AB395" s="3"/>
      <c r="AC395" s="3"/>
    </row>
    <row r="396" ht="19.5" customHeight="1">
      <c r="A396" s="3" t="s">
        <v>557</v>
      </c>
      <c r="B396" s="3" t="s">
        <v>956</v>
      </c>
      <c r="C396" s="3" t="s">
        <v>17</v>
      </c>
      <c r="D396" s="3" t="s">
        <v>19</v>
      </c>
      <c r="E396" s="3" t="s">
        <v>20</v>
      </c>
      <c r="F396" s="3">
        <f t="shared" si="1"/>
        <v>11</v>
      </c>
      <c r="G396" s="3">
        <f t="shared" si="2"/>
        <v>22</v>
      </c>
      <c r="H396" s="3" t="s">
        <v>3176</v>
      </c>
      <c r="I396" s="3" t="s">
        <v>50</v>
      </c>
      <c r="J396" s="3" t="s">
        <v>962</v>
      </c>
      <c r="K396" s="3" t="s">
        <v>3178</v>
      </c>
      <c r="L396" s="3" t="s">
        <v>3180</v>
      </c>
      <c r="M396" s="3" t="s">
        <v>159</v>
      </c>
      <c r="N396" s="3"/>
      <c r="O396" s="3"/>
      <c r="P396" s="3"/>
      <c r="Q396" s="3"/>
      <c r="R396" s="3"/>
      <c r="S396" s="3"/>
      <c r="T396" s="3"/>
      <c r="U396" s="3"/>
      <c r="V396" s="3"/>
      <c r="W396" s="3"/>
      <c r="X396" s="3"/>
      <c r="Y396" s="3"/>
      <c r="Z396" s="3"/>
      <c r="AA396" s="3"/>
      <c r="AB396" s="3"/>
      <c r="AC396" s="3"/>
    </row>
    <row r="397" ht="19.5" customHeight="1">
      <c r="A397" s="3" t="s">
        <v>326</v>
      </c>
      <c r="B397" s="3" t="s">
        <v>6755</v>
      </c>
      <c r="C397" s="3" t="s">
        <v>17</v>
      </c>
      <c r="D397" s="3" t="s">
        <v>19</v>
      </c>
      <c r="E397" s="3" t="s">
        <v>20</v>
      </c>
      <c r="F397" s="3">
        <f t="shared" si="1"/>
        <v>11</v>
      </c>
      <c r="G397" s="3">
        <f t="shared" si="2"/>
        <v>21</v>
      </c>
      <c r="H397" s="3" t="s">
        <v>6762</v>
      </c>
      <c r="I397" s="3" t="s">
        <v>50</v>
      </c>
      <c r="J397" s="3" t="s">
        <v>6764</v>
      </c>
      <c r="K397" s="3" t="s">
        <v>6767</v>
      </c>
      <c r="L397" s="3" t="s">
        <v>6771</v>
      </c>
      <c r="M397" s="3" t="s">
        <v>90</v>
      </c>
      <c r="N397" s="3"/>
      <c r="O397" s="3"/>
      <c r="P397" s="3"/>
      <c r="Q397" s="3"/>
      <c r="R397" s="3"/>
      <c r="S397" s="3"/>
      <c r="T397" s="3"/>
      <c r="U397" s="3"/>
      <c r="V397" s="3"/>
      <c r="W397" s="3"/>
      <c r="X397" s="3"/>
      <c r="Y397" s="3"/>
      <c r="Z397" s="3"/>
      <c r="AA397" s="3"/>
      <c r="AB397" s="3"/>
      <c r="AC397" s="3"/>
    </row>
    <row r="398" ht="19.5" customHeight="1">
      <c r="A398" s="3" t="s">
        <v>1031</v>
      </c>
      <c r="B398" s="3" t="s">
        <v>6755</v>
      </c>
      <c r="C398" s="3" t="s">
        <v>17</v>
      </c>
      <c r="D398" s="3" t="s">
        <v>19</v>
      </c>
      <c r="E398" s="3" t="s">
        <v>20</v>
      </c>
      <c r="F398" s="3">
        <f t="shared" si="1"/>
        <v>11</v>
      </c>
      <c r="G398" s="3">
        <f t="shared" si="2"/>
        <v>21</v>
      </c>
      <c r="H398" s="3" t="s">
        <v>6762</v>
      </c>
      <c r="I398" s="3" t="s">
        <v>50</v>
      </c>
      <c r="J398" s="3" t="s">
        <v>6764</v>
      </c>
      <c r="K398" s="3" t="s">
        <v>6767</v>
      </c>
      <c r="L398" s="3" t="s">
        <v>6787</v>
      </c>
      <c r="M398" s="3" t="s">
        <v>90</v>
      </c>
      <c r="N398" s="3"/>
      <c r="O398" s="3"/>
      <c r="P398" s="3"/>
      <c r="Q398" s="3"/>
      <c r="R398" s="3"/>
      <c r="S398" s="3"/>
      <c r="T398" s="3"/>
      <c r="U398" s="3"/>
      <c r="V398" s="3"/>
      <c r="W398" s="3"/>
      <c r="X398" s="3"/>
      <c r="Y398" s="3"/>
      <c r="Z398" s="3"/>
      <c r="AA398" s="3"/>
      <c r="AB398" s="3"/>
      <c r="AC398" s="3"/>
    </row>
    <row r="399" ht="19.5" customHeight="1">
      <c r="A399" s="3" t="s">
        <v>6792</v>
      </c>
      <c r="B399" s="3" t="s">
        <v>2956</v>
      </c>
      <c r="C399" s="3" t="s">
        <v>165</v>
      </c>
      <c r="D399" s="3" t="s">
        <v>19</v>
      </c>
      <c r="E399" s="3" t="s">
        <v>20</v>
      </c>
      <c r="F399" s="3">
        <f t="shared" si="1"/>
        <v>11</v>
      </c>
      <c r="G399" s="3">
        <f t="shared" si="2"/>
        <v>20</v>
      </c>
      <c r="H399" s="3" t="s">
        <v>6799</v>
      </c>
      <c r="I399" s="3" t="s">
        <v>57</v>
      </c>
      <c r="J399" s="3" t="s">
        <v>2949</v>
      </c>
      <c r="K399" s="3" t="s">
        <v>6802</v>
      </c>
      <c r="L399" s="3" t="s">
        <v>6804</v>
      </c>
      <c r="M399" s="3" t="s">
        <v>41</v>
      </c>
      <c r="N399" s="3"/>
      <c r="O399" s="3"/>
      <c r="P399" s="3"/>
      <c r="Q399" s="3"/>
      <c r="R399" s="3"/>
      <c r="S399" s="3"/>
      <c r="T399" s="3"/>
      <c r="U399" s="3"/>
      <c r="V399" s="3"/>
      <c r="W399" s="3"/>
      <c r="X399" s="3"/>
      <c r="Y399" s="3"/>
      <c r="Z399" s="3"/>
      <c r="AA399" s="3"/>
      <c r="AB399" s="3"/>
      <c r="AC399" s="3"/>
    </row>
    <row r="400" ht="19.5" customHeight="1">
      <c r="A400" s="3" t="s">
        <v>6808</v>
      </c>
      <c r="B400" s="3" t="s">
        <v>4291</v>
      </c>
      <c r="C400" s="3" t="s">
        <v>30</v>
      </c>
      <c r="D400" s="3" t="s">
        <v>19</v>
      </c>
      <c r="E400" s="3" t="s">
        <v>21</v>
      </c>
      <c r="F400" s="3">
        <f t="shared" si="1"/>
        <v>11</v>
      </c>
      <c r="G400" s="3">
        <f t="shared" si="2"/>
        <v>18</v>
      </c>
      <c r="H400" s="3" t="s">
        <v>6817</v>
      </c>
      <c r="I400" s="3" t="s">
        <v>57</v>
      </c>
      <c r="J400" s="3" t="s">
        <v>109</v>
      </c>
      <c r="K400" s="3" t="s">
        <v>4414</v>
      </c>
      <c r="L400" s="3" t="s">
        <v>6823</v>
      </c>
      <c r="M400" s="3" t="s">
        <v>41</v>
      </c>
      <c r="N400" s="3"/>
      <c r="O400" s="3"/>
      <c r="P400" s="3"/>
      <c r="Q400" s="3"/>
      <c r="R400" s="3"/>
      <c r="S400" s="3"/>
      <c r="T400" s="3"/>
      <c r="U400" s="3"/>
      <c r="V400" s="3"/>
      <c r="W400" s="3"/>
      <c r="X400" s="3"/>
      <c r="Y400" s="3"/>
      <c r="Z400" s="3"/>
      <c r="AA400" s="3"/>
      <c r="AB400" s="3"/>
      <c r="AC400" s="3"/>
    </row>
    <row r="401" ht="19.5" customHeight="1">
      <c r="A401" s="3" t="s">
        <v>326</v>
      </c>
      <c r="B401" s="3" t="s">
        <v>6826</v>
      </c>
      <c r="C401" s="3" t="s">
        <v>30</v>
      </c>
      <c r="D401" s="3" t="s">
        <v>19</v>
      </c>
      <c r="E401" s="3" t="s">
        <v>20</v>
      </c>
      <c r="F401" s="3">
        <f t="shared" si="1"/>
        <v>11</v>
      </c>
      <c r="G401" s="3">
        <f t="shared" si="2"/>
        <v>15</v>
      </c>
      <c r="H401" s="3" t="s">
        <v>3337</v>
      </c>
      <c r="I401" s="3" t="s">
        <v>50</v>
      </c>
      <c r="J401" s="3" t="s">
        <v>6834</v>
      </c>
      <c r="K401" s="3" t="s">
        <v>6836</v>
      </c>
      <c r="L401" s="3" t="s">
        <v>6838</v>
      </c>
      <c r="M401" s="3" t="s">
        <v>41</v>
      </c>
      <c r="N401" s="3"/>
      <c r="O401" s="3"/>
      <c r="P401" s="3"/>
      <c r="Q401" s="3"/>
      <c r="R401" s="3"/>
      <c r="S401" s="3"/>
      <c r="T401" s="3"/>
      <c r="U401" s="3"/>
      <c r="V401" s="3"/>
      <c r="W401" s="3"/>
      <c r="X401" s="3"/>
      <c r="Y401" s="3"/>
      <c r="Z401" s="3"/>
      <c r="AA401" s="3"/>
      <c r="AB401" s="3"/>
      <c r="AC401" s="3"/>
    </row>
    <row r="402" ht="19.5" customHeight="1">
      <c r="A402" s="3" t="s">
        <v>4103</v>
      </c>
      <c r="B402" s="3" t="s">
        <v>6842</v>
      </c>
      <c r="C402" s="3" t="s">
        <v>17</v>
      </c>
      <c r="D402" s="3" t="s">
        <v>19</v>
      </c>
      <c r="E402" s="3" t="s">
        <v>20</v>
      </c>
      <c r="F402" s="3">
        <f t="shared" si="1"/>
        <v>12</v>
      </c>
      <c r="G402" s="3">
        <f t="shared" si="2"/>
        <v>20</v>
      </c>
      <c r="H402" s="3" t="s">
        <v>232</v>
      </c>
      <c r="I402" s="3" t="s">
        <v>57</v>
      </c>
      <c r="J402" s="3" t="s">
        <v>6847</v>
      </c>
      <c r="K402" s="3" t="s">
        <v>6848</v>
      </c>
      <c r="L402" s="3" t="s">
        <v>6850</v>
      </c>
      <c r="M402" s="3" t="s">
        <v>41</v>
      </c>
      <c r="N402" s="3"/>
      <c r="O402" s="3"/>
      <c r="P402" s="3"/>
      <c r="Q402" s="3"/>
      <c r="R402" s="3"/>
      <c r="S402" s="3"/>
      <c r="T402" s="3"/>
      <c r="U402" s="3"/>
      <c r="V402" s="3"/>
      <c r="W402" s="3"/>
      <c r="X402" s="3"/>
      <c r="Y402" s="3"/>
      <c r="Z402" s="3"/>
      <c r="AA402" s="3"/>
      <c r="AB402" s="3"/>
      <c r="AC402" s="3"/>
    </row>
    <row r="403" ht="19.5" customHeight="1">
      <c r="A403" s="3" t="s">
        <v>1289</v>
      </c>
      <c r="B403" s="3" t="s">
        <v>6855</v>
      </c>
      <c r="C403" s="3" t="s">
        <v>17</v>
      </c>
      <c r="D403" s="3" t="s">
        <v>19</v>
      </c>
      <c r="E403" s="3" t="s">
        <v>20</v>
      </c>
      <c r="F403" s="3">
        <f t="shared" si="1"/>
        <v>12</v>
      </c>
      <c r="G403" s="3">
        <f t="shared" si="2"/>
        <v>24</v>
      </c>
      <c r="H403" s="3" t="s">
        <v>589</v>
      </c>
      <c r="I403" s="3" t="s">
        <v>57</v>
      </c>
      <c r="J403" s="3" t="s">
        <v>6862</v>
      </c>
      <c r="K403" s="3" t="s">
        <v>3299</v>
      </c>
      <c r="L403" s="3" t="s">
        <v>6863</v>
      </c>
      <c r="M403" s="3" t="s">
        <v>35</v>
      </c>
      <c r="N403" s="3"/>
      <c r="O403" s="3"/>
      <c r="P403" s="3"/>
      <c r="Q403" s="3"/>
      <c r="R403" s="3"/>
      <c r="S403" s="3"/>
      <c r="T403" s="3"/>
      <c r="U403" s="3"/>
      <c r="V403" s="3"/>
      <c r="W403" s="3"/>
      <c r="X403" s="3"/>
      <c r="Y403" s="3"/>
      <c r="Z403" s="3"/>
      <c r="AA403" s="3"/>
      <c r="AB403" s="3"/>
      <c r="AC403" s="3"/>
    </row>
    <row r="404" ht="19.5" customHeight="1">
      <c r="A404" s="3" t="s">
        <v>6866</v>
      </c>
      <c r="B404" s="3" t="s">
        <v>6868</v>
      </c>
      <c r="C404" s="3" t="s">
        <v>17</v>
      </c>
      <c r="D404" s="3" t="s">
        <v>19</v>
      </c>
      <c r="E404" s="3" t="s">
        <v>20</v>
      </c>
      <c r="F404" s="3">
        <f t="shared" si="1"/>
        <v>12</v>
      </c>
      <c r="G404" s="3">
        <f t="shared" si="2"/>
        <v>18</v>
      </c>
      <c r="H404" s="3" t="s">
        <v>2395</v>
      </c>
      <c r="I404" s="3" t="s">
        <v>50</v>
      </c>
      <c r="J404" s="3" t="s">
        <v>1262</v>
      </c>
      <c r="K404" s="3" t="s">
        <v>6873</v>
      </c>
      <c r="L404" s="3" t="s">
        <v>6874</v>
      </c>
      <c r="M404" s="3" t="s">
        <v>159</v>
      </c>
      <c r="N404" s="3"/>
      <c r="O404" s="3"/>
      <c r="P404" s="3"/>
      <c r="Q404" s="3"/>
      <c r="R404" s="3"/>
      <c r="S404" s="3"/>
      <c r="T404" s="3"/>
      <c r="U404" s="3"/>
      <c r="V404" s="3"/>
      <c r="W404" s="3"/>
      <c r="X404" s="3"/>
      <c r="Y404" s="3"/>
      <c r="Z404" s="3"/>
      <c r="AA404" s="3"/>
      <c r="AB404" s="3"/>
      <c r="AC404" s="3"/>
    </row>
    <row r="405" ht="19.5" customHeight="1">
      <c r="A405" s="3" t="s">
        <v>410</v>
      </c>
      <c r="B405" s="3" t="s">
        <v>325</v>
      </c>
      <c r="C405" s="3" t="s">
        <v>17</v>
      </c>
      <c r="D405" s="3" t="s">
        <v>19</v>
      </c>
      <c r="E405" s="3" t="s">
        <v>20</v>
      </c>
      <c r="F405" s="3">
        <f t="shared" si="1"/>
        <v>12</v>
      </c>
      <c r="G405" s="3">
        <f t="shared" si="2"/>
        <v>24</v>
      </c>
      <c r="H405" s="3" t="s">
        <v>589</v>
      </c>
      <c r="I405" s="3" t="s">
        <v>69</v>
      </c>
      <c r="J405" s="3" t="s">
        <v>38</v>
      </c>
      <c r="K405" s="3" t="s">
        <v>6886</v>
      </c>
      <c r="L405" s="3" t="s">
        <v>6888</v>
      </c>
      <c r="M405" s="3" t="s">
        <v>35</v>
      </c>
      <c r="N405" s="3"/>
      <c r="O405" s="3"/>
      <c r="P405" s="3"/>
      <c r="Q405" s="3"/>
      <c r="R405" s="3"/>
      <c r="S405" s="3"/>
      <c r="T405" s="3"/>
      <c r="U405" s="3"/>
      <c r="V405" s="3"/>
      <c r="W405" s="3"/>
      <c r="X405" s="3"/>
      <c r="Y405" s="3"/>
      <c r="Z405" s="3"/>
      <c r="AA405" s="3"/>
      <c r="AB405" s="3"/>
      <c r="AC405" s="3"/>
    </row>
    <row r="406" ht="19.5" customHeight="1">
      <c r="A406" s="3" t="s">
        <v>6893</v>
      </c>
      <c r="B406" s="3" t="s">
        <v>6895</v>
      </c>
      <c r="C406" s="3" t="s">
        <v>17</v>
      </c>
      <c r="D406" s="3" t="s">
        <v>19</v>
      </c>
      <c r="E406" s="3" t="s">
        <v>20</v>
      </c>
      <c r="F406" s="3">
        <f t="shared" si="1"/>
        <v>12</v>
      </c>
      <c r="G406" s="3">
        <f t="shared" si="2"/>
        <v>20</v>
      </c>
      <c r="H406" s="3" t="s">
        <v>232</v>
      </c>
      <c r="I406" s="3" t="s">
        <v>23</v>
      </c>
      <c r="J406" s="3" t="s">
        <v>6921</v>
      </c>
      <c r="K406" s="3" t="s">
        <v>6922</v>
      </c>
      <c r="L406" s="3" t="s">
        <v>6923</v>
      </c>
      <c r="M406" s="3" t="s">
        <v>35</v>
      </c>
      <c r="N406" s="3"/>
      <c r="O406" s="3"/>
      <c r="P406" s="3"/>
      <c r="Q406" s="3"/>
      <c r="R406" s="3"/>
      <c r="S406" s="3"/>
      <c r="T406" s="3"/>
      <c r="U406" s="3"/>
      <c r="V406" s="3"/>
      <c r="W406" s="3"/>
      <c r="X406" s="3"/>
      <c r="Y406" s="3"/>
      <c r="Z406" s="3"/>
      <c r="AA406" s="3"/>
      <c r="AB406" s="3"/>
      <c r="AC406" s="3"/>
    </row>
    <row r="407" ht="19.5" customHeight="1">
      <c r="A407" s="3" t="s">
        <v>504</v>
      </c>
      <c r="B407" s="3" t="s">
        <v>6929</v>
      </c>
      <c r="C407" s="3" t="s">
        <v>17</v>
      </c>
      <c r="D407" s="3" t="s">
        <v>19</v>
      </c>
      <c r="E407" s="3" t="s">
        <v>20</v>
      </c>
      <c r="F407" s="3">
        <f t="shared" si="1"/>
        <v>12</v>
      </c>
      <c r="G407" s="3">
        <f t="shared" si="2"/>
        <v>24</v>
      </c>
      <c r="H407" s="3" t="s">
        <v>589</v>
      </c>
      <c r="I407" s="3" t="s">
        <v>50</v>
      </c>
      <c r="J407" s="3" t="s">
        <v>133</v>
      </c>
      <c r="K407" s="3" t="s">
        <v>6940</v>
      </c>
      <c r="L407" s="3" t="s">
        <v>6943</v>
      </c>
      <c r="M407" s="3" t="s">
        <v>41</v>
      </c>
      <c r="N407" s="3"/>
      <c r="O407" s="3"/>
      <c r="P407" s="3"/>
      <c r="Q407" s="3"/>
      <c r="R407" s="3"/>
      <c r="S407" s="3"/>
      <c r="T407" s="3"/>
      <c r="U407" s="3"/>
      <c r="V407" s="3"/>
      <c r="W407" s="3"/>
      <c r="X407" s="3"/>
      <c r="Y407" s="3"/>
      <c r="Z407" s="3"/>
      <c r="AA407" s="3"/>
      <c r="AB407" s="3"/>
      <c r="AC407" s="3"/>
    </row>
    <row r="408" ht="19.5" customHeight="1">
      <c r="A408" s="3" t="s">
        <v>769</v>
      </c>
      <c r="B408" s="3" t="s">
        <v>770</v>
      </c>
      <c r="C408" s="3" t="s">
        <v>17</v>
      </c>
      <c r="D408" s="3" t="s">
        <v>19</v>
      </c>
      <c r="E408" s="3" t="s">
        <v>20</v>
      </c>
      <c r="F408" s="3">
        <f t="shared" si="1"/>
        <v>12</v>
      </c>
      <c r="G408" s="3">
        <f t="shared" si="2"/>
        <v>20</v>
      </c>
      <c r="H408" s="3" t="s">
        <v>232</v>
      </c>
      <c r="I408" s="3" t="s">
        <v>57</v>
      </c>
      <c r="J408" s="3" t="s">
        <v>776</v>
      </c>
      <c r="K408" s="3" t="s">
        <v>6957</v>
      </c>
      <c r="L408" s="3" t="s">
        <v>6959</v>
      </c>
      <c r="M408" s="3" t="s">
        <v>35</v>
      </c>
      <c r="N408" s="3"/>
      <c r="O408" s="3"/>
      <c r="P408" s="3"/>
      <c r="Q408" s="3"/>
      <c r="R408" s="3"/>
      <c r="S408" s="3"/>
      <c r="T408" s="3"/>
      <c r="U408" s="3"/>
      <c r="V408" s="3"/>
      <c r="W408" s="3"/>
      <c r="X408" s="3"/>
      <c r="Y408" s="3"/>
      <c r="Z408" s="3"/>
      <c r="AA408" s="3"/>
      <c r="AB408" s="3"/>
      <c r="AC408" s="3"/>
    </row>
    <row r="409" ht="19.5" customHeight="1">
      <c r="A409" s="3" t="s">
        <v>583</v>
      </c>
      <c r="B409" s="3" t="s">
        <v>584</v>
      </c>
      <c r="C409" s="3" t="s">
        <v>17</v>
      </c>
      <c r="D409" s="3" t="s">
        <v>19</v>
      </c>
      <c r="E409" s="3" t="s">
        <v>20</v>
      </c>
      <c r="F409" s="3">
        <f t="shared" si="1"/>
        <v>12</v>
      </c>
      <c r="G409" s="3">
        <f t="shared" si="2"/>
        <v>24</v>
      </c>
      <c r="H409" s="3" t="s">
        <v>589</v>
      </c>
      <c r="I409" s="3" t="s">
        <v>23</v>
      </c>
      <c r="J409" s="3" t="s">
        <v>592</v>
      </c>
      <c r="K409" s="3" t="s">
        <v>593</v>
      </c>
      <c r="L409" s="3" t="s">
        <v>596</v>
      </c>
      <c r="M409" s="3" t="s">
        <v>27</v>
      </c>
      <c r="N409" s="3"/>
      <c r="O409" s="3"/>
      <c r="P409" s="3"/>
      <c r="Q409" s="3"/>
      <c r="R409" s="3"/>
      <c r="S409" s="3"/>
      <c r="T409" s="3"/>
      <c r="U409" s="3"/>
      <c r="V409" s="3"/>
      <c r="W409" s="3"/>
      <c r="X409" s="3"/>
      <c r="Y409" s="3"/>
      <c r="Z409" s="3"/>
      <c r="AA409" s="3"/>
      <c r="AB409" s="3"/>
      <c r="AC409" s="3"/>
    </row>
    <row r="410" ht="19.5" customHeight="1">
      <c r="A410" s="3" t="s">
        <v>6984</v>
      </c>
      <c r="B410" s="3" t="s">
        <v>584</v>
      </c>
      <c r="C410" s="3" t="s">
        <v>17</v>
      </c>
      <c r="D410" s="3" t="s">
        <v>19</v>
      </c>
      <c r="E410" s="3" t="s">
        <v>20</v>
      </c>
      <c r="F410" s="3">
        <f t="shared" si="1"/>
        <v>12</v>
      </c>
      <c r="G410" s="3">
        <f t="shared" si="2"/>
        <v>20</v>
      </c>
      <c r="H410" s="3" t="s">
        <v>232</v>
      </c>
      <c r="I410" s="3" t="s">
        <v>57</v>
      </c>
      <c r="J410" s="3" t="s">
        <v>592</v>
      </c>
      <c r="K410" s="3" t="s">
        <v>593</v>
      </c>
      <c r="L410" s="3" t="s">
        <v>6991</v>
      </c>
      <c r="M410" s="3" t="s">
        <v>27</v>
      </c>
      <c r="N410" s="3"/>
      <c r="O410" s="3"/>
      <c r="P410" s="3"/>
      <c r="Q410" s="3"/>
      <c r="R410" s="3"/>
      <c r="S410" s="3"/>
      <c r="T410" s="3"/>
      <c r="U410" s="3"/>
      <c r="V410" s="3"/>
      <c r="W410" s="3"/>
      <c r="X410" s="3"/>
      <c r="Y410" s="3"/>
      <c r="Z410" s="3"/>
      <c r="AA410" s="3"/>
      <c r="AB410" s="3"/>
      <c r="AC410" s="3"/>
    </row>
    <row r="411" ht="19.5" customHeight="1">
      <c r="A411" s="3" t="s">
        <v>557</v>
      </c>
      <c r="B411" s="3" t="s">
        <v>6996</v>
      </c>
      <c r="C411" s="3" t="s">
        <v>17</v>
      </c>
      <c r="D411" s="3" t="s">
        <v>19</v>
      </c>
      <c r="E411" s="3" t="s">
        <v>20</v>
      </c>
      <c r="F411" s="3">
        <f t="shared" si="1"/>
        <v>12</v>
      </c>
      <c r="G411" s="3">
        <f t="shared" si="2"/>
        <v>19</v>
      </c>
      <c r="H411" s="3" t="s">
        <v>7003</v>
      </c>
      <c r="I411" s="3" t="s">
        <v>50</v>
      </c>
      <c r="J411" s="3" t="s">
        <v>7004</v>
      </c>
      <c r="K411" s="3" t="s">
        <v>7006</v>
      </c>
      <c r="L411" s="3" t="s">
        <v>7009</v>
      </c>
      <c r="M411" s="3" t="s">
        <v>41</v>
      </c>
      <c r="N411" s="3"/>
      <c r="O411" s="3"/>
      <c r="P411" s="3"/>
      <c r="Q411" s="3"/>
      <c r="R411" s="3"/>
      <c r="S411" s="3"/>
      <c r="T411" s="3"/>
      <c r="U411" s="3"/>
      <c r="V411" s="3"/>
      <c r="W411" s="3"/>
      <c r="X411" s="3"/>
      <c r="Y411" s="3"/>
      <c r="Z411" s="3"/>
      <c r="AA411" s="3"/>
      <c r="AB411" s="3"/>
      <c r="AC411" s="3"/>
    </row>
    <row r="412" ht="19.5" customHeight="1">
      <c r="A412" s="3" t="s">
        <v>940</v>
      </c>
      <c r="B412" s="3" t="s">
        <v>7014</v>
      </c>
      <c r="C412" s="3" t="s">
        <v>17</v>
      </c>
      <c r="D412" s="3" t="s">
        <v>19</v>
      </c>
      <c r="E412" s="3" t="s">
        <v>20</v>
      </c>
      <c r="F412" s="3">
        <f t="shared" si="1"/>
        <v>12</v>
      </c>
      <c r="G412" s="3">
        <f t="shared" si="2"/>
        <v>15</v>
      </c>
      <c r="H412" s="3" t="s">
        <v>796</v>
      </c>
      <c r="I412" s="3" t="s">
        <v>50</v>
      </c>
      <c r="J412" s="3" t="s">
        <v>38</v>
      </c>
      <c r="K412" s="3" t="s">
        <v>7023</v>
      </c>
      <c r="L412" s="3" t="s">
        <v>7024</v>
      </c>
      <c r="M412" s="3" t="s">
        <v>90</v>
      </c>
      <c r="N412" s="3"/>
      <c r="O412" s="3"/>
      <c r="P412" s="3"/>
      <c r="Q412" s="3"/>
      <c r="R412" s="3"/>
      <c r="S412" s="3"/>
      <c r="T412" s="3"/>
      <c r="U412" s="3"/>
      <c r="V412" s="3"/>
      <c r="W412" s="3"/>
      <c r="X412" s="3"/>
      <c r="Y412" s="3"/>
      <c r="Z412" s="3"/>
      <c r="AA412" s="3"/>
      <c r="AB412" s="3"/>
      <c r="AC412" s="3"/>
    </row>
    <row r="413" ht="19.5" customHeight="1">
      <c r="A413" s="3" t="s">
        <v>7027</v>
      </c>
      <c r="B413" s="3" t="s">
        <v>1440</v>
      </c>
      <c r="C413" s="3" t="s">
        <v>17</v>
      </c>
      <c r="D413" s="3" t="s">
        <v>19</v>
      </c>
      <c r="E413" s="3" t="s">
        <v>20</v>
      </c>
      <c r="F413" s="3">
        <f t="shared" si="1"/>
        <v>12</v>
      </c>
      <c r="G413" s="3">
        <f t="shared" si="2"/>
        <v>20</v>
      </c>
      <c r="H413" s="3" t="s">
        <v>232</v>
      </c>
      <c r="I413" s="3" t="s">
        <v>50</v>
      </c>
      <c r="J413" s="3" t="s">
        <v>1441</v>
      </c>
      <c r="K413" s="3" t="s">
        <v>166</v>
      </c>
      <c r="L413" s="3" t="s">
        <v>7035</v>
      </c>
      <c r="M413" s="3" t="s">
        <v>35</v>
      </c>
      <c r="N413" s="3"/>
      <c r="O413" s="3"/>
      <c r="P413" s="3"/>
      <c r="Q413" s="3"/>
      <c r="R413" s="3"/>
      <c r="S413" s="3"/>
      <c r="T413" s="3"/>
      <c r="U413" s="3"/>
      <c r="V413" s="3"/>
      <c r="W413" s="3"/>
      <c r="X413" s="3"/>
      <c r="Y413" s="3"/>
      <c r="Z413" s="3"/>
      <c r="AA413" s="3"/>
      <c r="AB413" s="3"/>
      <c r="AC413" s="3"/>
    </row>
    <row r="414" ht="19.5" customHeight="1">
      <c r="A414" s="3" t="s">
        <v>7048</v>
      </c>
      <c r="B414" s="3" t="s">
        <v>7049</v>
      </c>
      <c r="C414" s="3" t="s">
        <v>17</v>
      </c>
      <c r="D414" s="3" t="s">
        <v>19</v>
      </c>
      <c r="E414" s="3" t="s">
        <v>20</v>
      </c>
      <c r="F414" s="3">
        <f t="shared" si="1"/>
        <v>12</v>
      </c>
      <c r="G414" s="3">
        <f t="shared" si="2"/>
        <v>24</v>
      </c>
      <c r="H414" s="3" t="s">
        <v>589</v>
      </c>
      <c r="I414" s="3" t="s">
        <v>50</v>
      </c>
      <c r="J414" s="3" t="s">
        <v>264</v>
      </c>
      <c r="K414" s="3" t="s">
        <v>7054</v>
      </c>
      <c r="L414" s="3" t="s">
        <v>7055</v>
      </c>
      <c r="M414" s="3" t="s">
        <v>41</v>
      </c>
      <c r="N414" s="3"/>
      <c r="O414" s="3"/>
      <c r="P414" s="3"/>
      <c r="Q414" s="3"/>
      <c r="R414" s="3"/>
      <c r="S414" s="3"/>
      <c r="T414" s="3"/>
      <c r="U414" s="3"/>
      <c r="V414" s="3"/>
      <c r="W414" s="3"/>
      <c r="X414" s="3"/>
      <c r="Y414" s="3"/>
      <c r="Z414" s="3"/>
      <c r="AA414" s="3"/>
      <c r="AB414" s="3"/>
      <c r="AC414" s="3"/>
    </row>
    <row r="415" ht="19.5" customHeight="1">
      <c r="A415" s="3" t="s">
        <v>557</v>
      </c>
      <c r="B415" s="3" t="s">
        <v>7049</v>
      </c>
      <c r="C415" s="3" t="s">
        <v>17</v>
      </c>
      <c r="D415" s="3" t="s">
        <v>19</v>
      </c>
      <c r="E415" s="3" t="s">
        <v>20</v>
      </c>
      <c r="F415" s="3">
        <f t="shared" si="1"/>
        <v>12</v>
      </c>
      <c r="G415" s="3">
        <f t="shared" si="2"/>
        <v>24</v>
      </c>
      <c r="H415" s="3" t="s">
        <v>589</v>
      </c>
      <c r="I415" s="3" t="s">
        <v>50</v>
      </c>
      <c r="J415" s="3" t="s">
        <v>264</v>
      </c>
      <c r="K415" s="3" t="s">
        <v>7054</v>
      </c>
      <c r="L415" s="3" t="s">
        <v>7064</v>
      </c>
      <c r="M415" s="3" t="s">
        <v>41</v>
      </c>
      <c r="N415" s="3"/>
      <c r="O415" s="3"/>
      <c r="P415" s="3"/>
      <c r="Q415" s="3"/>
      <c r="R415" s="3"/>
      <c r="S415" s="3"/>
      <c r="T415" s="3"/>
      <c r="U415" s="3"/>
      <c r="V415" s="3"/>
      <c r="W415" s="3"/>
      <c r="X415" s="3"/>
      <c r="Y415" s="3"/>
      <c r="Z415" s="3"/>
      <c r="AA415" s="3"/>
      <c r="AB415" s="3"/>
      <c r="AC415" s="3"/>
    </row>
    <row r="416" ht="19.5" customHeight="1">
      <c r="A416" s="3" t="s">
        <v>7067</v>
      </c>
      <c r="B416" s="3" t="s">
        <v>7069</v>
      </c>
      <c r="C416" s="3" t="s">
        <v>17</v>
      </c>
      <c r="D416" s="3" t="s">
        <v>19</v>
      </c>
      <c r="E416" s="3" t="s">
        <v>20</v>
      </c>
      <c r="F416" s="3">
        <f t="shared" si="1"/>
        <v>12</v>
      </c>
      <c r="G416" s="3">
        <f t="shared" si="2"/>
        <v>20</v>
      </c>
      <c r="H416" s="3" t="s">
        <v>232</v>
      </c>
      <c r="I416" s="3" t="s">
        <v>57</v>
      </c>
      <c r="J416" s="3" t="s">
        <v>7076</v>
      </c>
      <c r="K416" s="3" t="s">
        <v>7077</v>
      </c>
      <c r="L416" s="3" t="s">
        <v>7079</v>
      </c>
      <c r="M416" s="3" t="s">
        <v>35</v>
      </c>
      <c r="N416" s="3"/>
      <c r="O416" s="3"/>
      <c r="P416" s="3"/>
      <c r="Q416" s="3"/>
      <c r="R416" s="3"/>
      <c r="S416" s="3"/>
      <c r="T416" s="3"/>
      <c r="U416" s="3"/>
      <c r="V416" s="3"/>
      <c r="W416" s="3"/>
      <c r="X416" s="3"/>
      <c r="Y416" s="3"/>
      <c r="Z416" s="3"/>
      <c r="AA416" s="3"/>
      <c r="AB416" s="3"/>
      <c r="AC416" s="3"/>
    </row>
    <row r="417" ht="19.5" customHeight="1">
      <c r="A417" s="3" t="s">
        <v>1067</v>
      </c>
      <c r="B417" s="3" t="s">
        <v>1464</v>
      </c>
      <c r="C417" s="3" t="s">
        <v>17</v>
      </c>
      <c r="D417" s="3" t="s">
        <v>19</v>
      </c>
      <c r="E417" s="3" t="s">
        <v>20</v>
      </c>
      <c r="F417" s="3">
        <f t="shared" si="1"/>
        <v>12</v>
      </c>
      <c r="G417" s="3">
        <f t="shared" si="2"/>
        <v>20</v>
      </c>
      <c r="H417" s="3" t="s">
        <v>232</v>
      </c>
      <c r="I417" s="3" t="s">
        <v>57</v>
      </c>
      <c r="J417" s="3" t="s">
        <v>535</v>
      </c>
      <c r="K417" s="3" t="s">
        <v>1474</v>
      </c>
      <c r="L417" s="3" t="s">
        <v>7095</v>
      </c>
      <c r="M417" s="3" t="s">
        <v>159</v>
      </c>
      <c r="N417" s="3"/>
      <c r="O417" s="3"/>
      <c r="P417" s="3"/>
      <c r="Q417" s="3"/>
      <c r="R417" s="3"/>
      <c r="S417" s="3"/>
      <c r="T417" s="3"/>
      <c r="U417" s="3"/>
      <c r="V417" s="3"/>
      <c r="W417" s="3"/>
      <c r="X417" s="3"/>
      <c r="Y417" s="3"/>
      <c r="Z417" s="3"/>
      <c r="AA417" s="3"/>
      <c r="AB417" s="3"/>
      <c r="AC417" s="3"/>
    </row>
    <row r="418" ht="19.5" customHeight="1">
      <c r="A418" s="3" t="s">
        <v>410</v>
      </c>
      <c r="B418" s="3" t="s">
        <v>7101</v>
      </c>
      <c r="C418" s="3" t="s">
        <v>17</v>
      </c>
      <c r="D418" s="3" t="s">
        <v>19</v>
      </c>
      <c r="E418" s="3" t="s">
        <v>20</v>
      </c>
      <c r="F418" s="3">
        <f t="shared" si="1"/>
        <v>12</v>
      </c>
      <c r="G418" s="3">
        <f t="shared" si="2"/>
        <v>24</v>
      </c>
      <c r="H418" s="3" t="s">
        <v>589</v>
      </c>
      <c r="I418" s="3" t="s">
        <v>242</v>
      </c>
      <c r="J418" s="3" t="s">
        <v>7109</v>
      </c>
      <c r="K418" s="3" t="s">
        <v>7110</v>
      </c>
      <c r="L418" s="3" t="s">
        <v>7112</v>
      </c>
      <c r="M418" s="3" t="s">
        <v>35</v>
      </c>
      <c r="N418" s="3"/>
      <c r="O418" s="3"/>
      <c r="P418" s="3"/>
      <c r="Q418" s="3"/>
      <c r="R418" s="3"/>
      <c r="S418" s="3"/>
      <c r="T418" s="3"/>
      <c r="U418" s="3"/>
      <c r="V418" s="3"/>
      <c r="W418" s="3"/>
      <c r="X418" s="3"/>
      <c r="Y418" s="3"/>
      <c r="Z418" s="3"/>
      <c r="AA418" s="3"/>
      <c r="AB418" s="3"/>
      <c r="AC418" s="3"/>
    </row>
    <row r="419" ht="19.5" customHeight="1">
      <c r="A419" s="3" t="s">
        <v>1289</v>
      </c>
      <c r="B419" s="3" t="s">
        <v>1484</v>
      </c>
      <c r="C419" s="3" t="s">
        <v>17</v>
      </c>
      <c r="D419" s="3" t="s">
        <v>19</v>
      </c>
      <c r="E419" s="3" t="s">
        <v>20</v>
      </c>
      <c r="F419" s="3">
        <f t="shared" si="1"/>
        <v>12</v>
      </c>
      <c r="G419" s="3">
        <f t="shared" si="2"/>
        <v>24</v>
      </c>
      <c r="H419" s="3" t="s">
        <v>589</v>
      </c>
      <c r="I419" s="3" t="s">
        <v>57</v>
      </c>
      <c r="J419" s="3" t="s">
        <v>1242</v>
      </c>
      <c r="K419" s="3" t="s">
        <v>7129</v>
      </c>
      <c r="L419" s="3" t="s">
        <v>7132</v>
      </c>
      <c r="M419" s="3" t="s">
        <v>41</v>
      </c>
      <c r="N419" s="3"/>
      <c r="O419" s="3"/>
      <c r="P419" s="3"/>
      <c r="Q419" s="3"/>
      <c r="R419" s="3"/>
      <c r="S419" s="3"/>
      <c r="T419" s="3"/>
      <c r="U419" s="3"/>
      <c r="V419" s="3"/>
      <c r="W419" s="3"/>
      <c r="X419" s="3"/>
      <c r="Y419" s="3"/>
      <c r="Z419" s="3"/>
      <c r="AA419" s="3"/>
      <c r="AB419" s="3"/>
      <c r="AC419" s="3"/>
    </row>
    <row r="420" ht="19.5" customHeight="1">
      <c r="A420" s="3" t="s">
        <v>7135</v>
      </c>
      <c r="B420" s="3" t="s">
        <v>7136</v>
      </c>
      <c r="C420" s="3" t="s">
        <v>17</v>
      </c>
      <c r="D420" s="3" t="s">
        <v>19</v>
      </c>
      <c r="E420" s="3" t="s">
        <v>127</v>
      </c>
      <c r="F420" s="3">
        <f t="shared" si="1"/>
        <v>12</v>
      </c>
      <c r="G420" s="3">
        <f t="shared" si="2"/>
        <v>17</v>
      </c>
      <c r="H420" s="3" t="s">
        <v>1141</v>
      </c>
      <c r="I420" s="3" t="s">
        <v>50</v>
      </c>
      <c r="J420" s="3" t="s">
        <v>734</v>
      </c>
      <c r="K420" s="3" t="s">
        <v>7145</v>
      </c>
      <c r="L420" s="3" t="s">
        <v>7147</v>
      </c>
      <c r="M420" s="3" t="s">
        <v>35</v>
      </c>
      <c r="N420" s="3"/>
      <c r="O420" s="3"/>
      <c r="P420" s="3"/>
      <c r="Q420" s="3"/>
      <c r="R420" s="3"/>
      <c r="S420" s="3"/>
      <c r="T420" s="3"/>
      <c r="U420" s="3"/>
      <c r="V420" s="3"/>
      <c r="W420" s="3"/>
      <c r="X420" s="3"/>
      <c r="Y420" s="3"/>
      <c r="Z420" s="3"/>
      <c r="AA420" s="3"/>
      <c r="AB420" s="3"/>
      <c r="AC420" s="3"/>
    </row>
    <row r="421" ht="19.5" customHeight="1">
      <c r="A421" s="3" t="s">
        <v>7153</v>
      </c>
      <c r="B421" s="3" t="s">
        <v>7154</v>
      </c>
      <c r="C421" s="3" t="s">
        <v>17</v>
      </c>
      <c r="D421" s="3" t="s">
        <v>19</v>
      </c>
      <c r="E421" s="3" t="s">
        <v>20</v>
      </c>
      <c r="F421" s="3">
        <f t="shared" si="1"/>
        <v>12</v>
      </c>
      <c r="G421" s="3">
        <f t="shared" si="2"/>
        <v>18</v>
      </c>
      <c r="H421" s="3" t="s">
        <v>2395</v>
      </c>
      <c r="I421" s="3" t="s">
        <v>50</v>
      </c>
      <c r="J421" s="3" t="s">
        <v>7161</v>
      </c>
      <c r="K421" s="3" t="s">
        <v>7162</v>
      </c>
      <c r="L421" s="3" t="s">
        <v>7166</v>
      </c>
      <c r="M421" s="3" t="s">
        <v>35</v>
      </c>
      <c r="N421" s="3"/>
      <c r="O421" s="3"/>
      <c r="P421" s="3"/>
      <c r="Q421" s="3"/>
      <c r="R421" s="3"/>
      <c r="S421" s="3"/>
      <c r="T421" s="3"/>
      <c r="U421" s="3"/>
      <c r="V421" s="3"/>
      <c r="W421" s="3"/>
      <c r="X421" s="3"/>
      <c r="Y421" s="3"/>
      <c r="Z421" s="3"/>
      <c r="AA421" s="3"/>
      <c r="AB421" s="3"/>
      <c r="AC421" s="3"/>
    </row>
    <row r="422" ht="19.5" customHeight="1">
      <c r="A422" s="3" t="s">
        <v>7171</v>
      </c>
      <c r="B422" s="3" t="s">
        <v>7172</v>
      </c>
      <c r="C422" s="3" t="s">
        <v>17</v>
      </c>
      <c r="D422" s="3" t="s">
        <v>19</v>
      </c>
      <c r="E422" s="3" t="s">
        <v>20</v>
      </c>
      <c r="F422" s="3">
        <f t="shared" si="1"/>
        <v>12</v>
      </c>
      <c r="G422" s="3">
        <f t="shared" si="2"/>
        <v>24</v>
      </c>
      <c r="H422" s="3" t="s">
        <v>589</v>
      </c>
      <c r="I422" s="3" t="s">
        <v>31</v>
      </c>
      <c r="J422" s="3" t="s">
        <v>38</v>
      </c>
      <c r="K422" s="3" t="s">
        <v>7179</v>
      </c>
      <c r="L422" s="3" t="s">
        <v>7181</v>
      </c>
      <c r="M422" s="3" t="s">
        <v>35</v>
      </c>
      <c r="N422" s="3"/>
      <c r="O422" s="3"/>
      <c r="P422" s="3"/>
      <c r="Q422" s="3"/>
      <c r="R422" s="3"/>
      <c r="S422" s="3"/>
      <c r="T422" s="3"/>
      <c r="U422" s="3"/>
      <c r="V422" s="3"/>
      <c r="W422" s="3"/>
      <c r="X422" s="3"/>
      <c r="Y422" s="3"/>
      <c r="Z422" s="3"/>
      <c r="AA422" s="3"/>
      <c r="AB422" s="3"/>
      <c r="AC422" s="3"/>
    </row>
    <row r="423" ht="19.5" customHeight="1">
      <c r="A423" s="3" t="s">
        <v>6037</v>
      </c>
      <c r="B423" s="3" t="s">
        <v>7189</v>
      </c>
      <c r="C423" s="3" t="s">
        <v>17</v>
      </c>
      <c r="D423" s="3" t="s">
        <v>19</v>
      </c>
      <c r="E423" s="3" t="s">
        <v>20</v>
      </c>
      <c r="F423" s="3">
        <f t="shared" si="1"/>
        <v>12</v>
      </c>
      <c r="G423" s="3">
        <f t="shared" si="2"/>
        <v>20</v>
      </c>
      <c r="H423" s="3" t="s">
        <v>232</v>
      </c>
      <c r="I423" s="3" t="s">
        <v>50</v>
      </c>
      <c r="J423" s="3" t="s">
        <v>498</v>
      </c>
      <c r="K423" s="3" t="s">
        <v>7198</v>
      </c>
      <c r="L423" s="3" t="s">
        <v>7200</v>
      </c>
      <c r="M423" s="3" t="s">
        <v>90</v>
      </c>
      <c r="N423" s="3"/>
      <c r="O423" s="3"/>
      <c r="P423" s="3"/>
      <c r="Q423" s="3"/>
      <c r="R423" s="3"/>
      <c r="S423" s="3"/>
      <c r="T423" s="3"/>
      <c r="U423" s="3"/>
      <c r="V423" s="3"/>
      <c r="W423" s="3"/>
      <c r="X423" s="3"/>
      <c r="Y423" s="3"/>
      <c r="Z423" s="3"/>
      <c r="AA423" s="3"/>
      <c r="AB423" s="3"/>
      <c r="AC423" s="3"/>
    </row>
    <row r="424" ht="19.5" customHeight="1">
      <c r="A424" s="3" t="s">
        <v>3007</v>
      </c>
      <c r="B424" s="3" t="s">
        <v>7203</v>
      </c>
      <c r="C424" s="3" t="s">
        <v>165</v>
      </c>
      <c r="D424" s="3" t="s">
        <v>19</v>
      </c>
      <c r="E424" s="3" t="s">
        <v>20</v>
      </c>
      <c r="F424" s="3">
        <f t="shared" si="1"/>
        <v>12</v>
      </c>
      <c r="G424" s="3">
        <f t="shared" si="2"/>
        <v>17</v>
      </c>
      <c r="H424" s="3" t="s">
        <v>1141</v>
      </c>
      <c r="I424" s="3" t="s">
        <v>57</v>
      </c>
      <c r="J424" s="3" t="s">
        <v>7216</v>
      </c>
      <c r="K424" s="3" t="s">
        <v>7219</v>
      </c>
      <c r="L424" s="3" t="s">
        <v>7221</v>
      </c>
      <c r="M424" s="3" t="s">
        <v>35</v>
      </c>
      <c r="N424" s="3"/>
      <c r="O424" s="3"/>
      <c r="P424" s="3"/>
      <c r="Q424" s="3"/>
      <c r="R424" s="3"/>
      <c r="S424" s="3"/>
      <c r="T424" s="3"/>
      <c r="U424" s="3"/>
      <c r="V424" s="3"/>
      <c r="W424" s="3"/>
      <c r="X424" s="3"/>
      <c r="Y424" s="3"/>
      <c r="Z424" s="3"/>
      <c r="AA424" s="3"/>
      <c r="AB424" s="3"/>
      <c r="AC424" s="3"/>
    </row>
    <row r="425" ht="19.5" customHeight="1">
      <c r="A425" s="3" t="s">
        <v>940</v>
      </c>
      <c r="B425" s="3" t="s">
        <v>7227</v>
      </c>
      <c r="C425" s="3" t="s">
        <v>165</v>
      </c>
      <c r="D425" s="3" t="s">
        <v>19</v>
      </c>
      <c r="E425" s="3" t="s">
        <v>20</v>
      </c>
      <c r="F425" s="3">
        <f t="shared" si="1"/>
        <v>12</v>
      </c>
      <c r="G425" s="3">
        <f t="shared" si="2"/>
        <v>18</v>
      </c>
      <c r="H425" s="3" t="s">
        <v>2395</v>
      </c>
      <c r="I425" s="3" t="s">
        <v>50</v>
      </c>
      <c r="J425" s="3" t="s">
        <v>7234</v>
      </c>
      <c r="K425" s="3" t="s">
        <v>1570</v>
      </c>
      <c r="L425" s="3" t="s">
        <v>7239</v>
      </c>
      <c r="M425" s="3" t="s">
        <v>35</v>
      </c>
      <c r="N425" s="3"/>
      <c r="O425" s="3"/>
      <c r="P425" s="3"/>
      <c r="Q425" s="3"/>
      <c r="R425" s="3"/>
      <c r="S425" s="3"/>
      <c r="T425" s="3"/>
      <c r="U425" s="3"/>
      <c r="V425" s="3"/>
      <c r="W425" s="3"/>
      <c r="X425" s="3"/>
      <c r="Y425" s="3"/>
      <c r="Z425" s="3"/>
      <c r="AA425" s="3"/>
      <c r="AB425" s="3"/>
      <c r="AC425" s="3"/>
    </row>
    <row r="426" ht="19.5" customHeight="1">
      <c r="A426" s="3" t="s">
        <v>940</v>
      </c>
      <c r="B426" s="3" t="s">
        <v>84</v>
      </c>
      <c r="C426" s="3" t="s">
        <v>165</v>
      </c>
      <c r="D426" s="3" t="s">
        <v>19</v>
      </c>
      <c r="E426" s="3" t="s">
        <v>20</v>
      </c>
      <c r="F426" s="3">
        <f t="shared" si="1"/>
        <v>12</v>
      </c>
      <c r="G426" s="3">
        <f t="shared" si="2"/>
        <v>16</v>
      </c>
      <c r="H426" s="3" t="s">
        <v>2898</v>
      </c>
      <c r="I426" s="3" t="s">
        <v>69</v>
      </c>
      <c r="J426" s="3" t="s">
        <v>7258</v>
      </c>
      <c r="K426" s="3" t="s">
        <v>7260</v>
      </c>
      <c r="L426" s="3" t="s">
        <v>7261</v>
      </c>
      <c r="M426" s="3" t="s">
        <v>41</v>
      </c>
      <c r="N426" s="3"/>
      <c r="O426" s="3"/>
      <c r="P426" s="3"/>
      <c r="Q426" s="3"/>
      <c r="R426" s="3"/>
      <c r="S426" s="3"/>
      <c r="T426" s="3"/>
      <c r="U426" s="3"/>
      <c r="V426" s="3"/>
      <c r="W426" s="3"/>
      <c r="X426" s="3"/>
      <c r="Y426" s="3"/>
      <c r="Z426" s="3"/>
      <c r="AA426" s="3"/>
      <c r="AB426" s="3"/>
      <c r="AC426" s="3"/>
    </row>
    <row r="427" ht="19.5" customHeight="1">
      <c r="A427" s="3" t="s">
        <v>1289</v>
      </c>
      <c r="B427" s="3" t="s">
        <v>535</v>
      </c>
      <c r="C427" s="3" t="s">
        <v>165</v>
      </c>
      <c r="D427" s="3" t="s">
        <v>19</v>
      </c>
      <c r="E427" s="3" t="s">
        <v>20</v>
      </c>
      <c r="F427" s="3">
        <f t="shared" si="1"/>
        <v>12</v>
      </c>
      <c r="G427" s="3">
        <f t="shared" si="2"/>
        <v>15</v>
      </c>
      <c r="H427" s="3" t="s">
        <v>796</v>
      </c>
      <c r="I427" s="3" t="s">
        <v>50</v>
      </c>
      <c r="J427" s="3" t="s">
        <v>7278</v>
      </c>
      <c r="K427" s="3" t="s">
        <v>7280</v>
      </c>
      <c r="L427" s="3" t="s">
        <v>7281</v>
      </c>
      <c r="M427" s="3" t="s">
        <v>41</v>
      </c>
      <c r="N427" s="3"/>
      <c r="O427" s="3"/>
      <c r="P427" s="3"/>
      <c r="Q427" s="3"/>
      <c r="R427" s="3"/>
      <c r="S427" s="3"/>
      <c r="T427" s="3"/>
      <c r="U427" s="3"/>
      <c r="V427" s="3"/>
      <c r="W427" s="3"/>
      <c r="X427" s="3"/>
      <c r="Y427" s="3"/>
      <c r="Z427" s="3"/>
      <c r="AA427" s="3"/>
      <c r="AB427" s="3"/>
      <c r="AC427" s="3"/>
    </row>
    <row r="428" ht="19.5" customHeight="1">
      <c r="A428" s="3" t="s">
        <v>7284</v>
      </c>
      <c r="B428" s="3" t="s">
        <v>1817</v>
      </c>
      <c r="C428" s="3" t="s">
        <v>165</v>
      </c>
      <c r="D428" s="3" t="s">
        <v>19</v>
      </c>
      <c r="E428" s="3" t="s">
        <v>20</v>
      </c>
      <c r="F428" s="3">
        <f t="shared" si="1"/>
        <v>12</v>
      </c>
      <c r="G428" s="3">
        <f t="shared" si="2"/>
        <v>20</v>
      </c>
      <c r="H428" s="3" t="s">
        <v>232</v>
      </c>
      <c r="I428" s="3" t="s">
        <v>69</v>
      </c>
      <c r="J428" s="3" t="s">
        <v>7293</v>
      </c>
      <c r="K428" s="3" t="s">
        <v>166</v>
      </c>
      <c r="L428" s="3" t="s">
        <v>7298</v>
      </c>
      <c r="M428" s="3" t="s">
        <v>27</v>
      </c>
      <c r="N428" s="3"/>
      <c r="O428" s="3"/>
      <c r="P428" s="3"/>
      <c r="Q428" s="3"/>
      <c r="R428" s="3"/>
      <c r="S428" s="3"/>
      <c r="T428" s="3"/>
      <c r="U428" s="3"/>
      <c r="V428" s="3"/>
      <c r="W428" s="3"/>
      <c r="X428" s="3"/>
      <c r="Y428" s="3"/>
      <c r="Z428" s="3"/>
      <c r="AA428" s="3"/>
      <c r="AB428" s="3"/>
      <c r="AC428" s="3"/>
    </row>
    <row r="429" ht="19.5" customHeight="1">
      <c r="A429" s="3" t="s">
        <v>326</v>
      </c>
      <c r="B429" s="3" t="s">
        <v>1006</v>
      </c>
      <c r="C429" s="3" t="s">
        <v>165</v>
      </c>
      <c r="D429" s="3" t="s">
        <v>19</v>
      </c>
      <c r="E429" s="3" t="s">
        <v>20</v>
      </c>
      <c r="F429" s="3">
        <f t="shared" si="1"/>
        <v>12</v>
      </c>
      <c r="G429" s="3">
        <f t="shared" si="2"/>
        <v>24</v>
      </c>
      <c r="H429" s="3" t="s">
        <v>589</v>
      </c>
      <c r="I429" s="3" t="s">
        <v>57</v>
      </c>
      <c r="J429" s="3" t="s">
        <v>7313</v>
      </c>
      <c r="K429" s="3" t="s">
        <v>7315</v>
      </c>
      <c r="L429" s="3" t="s">
        <v>7316</v>
      </c>
      <c r="M429" s="3" t="s">
        <v>257</v>
      </c>
      <c r="N429" s="3"/>
      <c r="O429" s="3"/>
      <c r="P429" s="3"/>
      <c r="Q429" s="3"/>
      <c r="R429" s="3"/>
      <c r="S429" s="3"/>
      <c r="T429" s="3"/>
      <c r="U429" s="3"/>
      <c r="V429" s="3"/>
      <c r="W429" s="3"/>
      <c r="X429" s="3"/>
      <c r="Y429" s="3"/>
      <c r="Z429" s="3"/>
      <c r="AA429" s="3"/>
      <c r="AB429" s="3"/>
      <c r="AC429" s="3"/>
    </row>
    <row r="430" ht="19.5" customHeight="1">
      <c r="A430" s="3" t="s">
        <v>7320</v>
      </c>
      <c r="B430" s="3" t="s">
        <v>1817</v>
      </c>
      <c r="C430" s="3" t="s">
        <v>165</v>
      </c>
      <c r="D430" s="3" t="s">
        <v>19</v>
      </c>
      <c r="E430" s="3" t="s">
        <v>20</v>
      </c>
      <c r="F430" s="3">
        <f t="shared" si="1"/>
        <v>12</v>
      </c>
      <c r="G430" s="3">
        <f t="shared" si="2"/>
        <v>20</v>
      </c>
      <c r="H430" s="3" t="s">
        <v>232</v>
      </c>
      <c r="I430" s="3" t="s">
        <v>69</v>
      </c>
      <c r="J430" s="3" t="s">
        <v>7293</v>
      </c>
      <c r="K430" s="3" t="s">
        <v>166</v>
      </c>
      <c r="L430" s="3" t="s">
        <v>7336</v>
      </c>
      <c r="M430" s="3" t="s">
        <v>27</v>
      </c>
      <c r="N430" s="3"/>
      <c r="O430" s="3"/>
      <c r="P430" s="3"/>
      <c r="Q430" s="3"/>
      <c r="R430" s="3"/>
      <c r="S430" s="3"/>
      <c r="T430" s="3"/>
      <c r="U430" s="3"/>
      <c r="V430" s="3"/>
      <c r="W430" s="3"/>
      <c r="X430" s="3"/>
      <c r="Y430" s="3"/>
      <c r="Z430" s="3"/>
      <c r="AA430" s="3"/>
      <c r="AB430" s="3"/>
      <c r="AC430" s="3"/>
    </row>
    <row r="431" ht="19.5" customHeight="1">
      <c r="A431" s="3" t="s">
        <v>7341</v>
      </c>
      <c r="B431" s="3" t="s">
        <v>1817</v>
      </c>
      <c r="C431" s="3" t="s">
        <v>165</v>
      </c>
      <c r="D431" s="3" t="s">
        <v>19</v>
      </c>
      <c r="E431" s="3" t="s">
        <v>20</v>
      </c>
      <c r="F431" s="3">
        <f t="shared" si="1"/>
        <v>12</v>
      </c>
      <c r="G431" s="3">
        <f t="shared" si="2"/>
        <v>20</v>
      </c>
      <c r="H431" s="3" t="s">
        <v>232</v>
      </c>
      <c r="I431" s="3" t="s">
        <v>69</v>
      </c>
      <c r="J431" s="3" t="s">
        <v>7293</v>
      </c>
      <c r="K431" s="3" t="s">
        <v>7352</v>
      </c>
      <c r="L431" s="3" t="s">
        <v>7355</v>
      </c>
      <c r="M431" s="3" t="s">
        <v>27</v>
      </c>
      <c r="N431" s="3"/>
      <c r="O431" s="3"/>
      <c r="P431" s="3"/>
      <c r="Q431" s="3"/>
      <c r="R431" s="3"/>
      <c r="S431" s="3"/>
      <c r="T431" s="3"/>
      <c r="U431" s="3"/>
      <c r="V431" s="3"/>
      <c r="W431" s="3"/>
      <c r="X431" s="3"/>
      <c r="Y431" s="3"/>
      <c r="Z431" s="3"/>
      <c r="AA431" s="3"/>
      <c r="AB431" s="3"/>
      <c r="AC431" s="3"/>
    </row>
    <row r="432" ht="19.5" customHeight="1">
      <c r="A432" s="3" t="s">
        <v>7363</v>
      </c>
      <c r="B432" s="3" t="s">
        <v>2630</v>
      </c>
      <c r="C432" s="3" t="s">
        <v>165</v>
      </c>
      <c r="D432" s="3" t="s">
        <v>19</v>
      </c>
      <c r="E432" s="3" t="s">
        <v>20</v>
      </c>
      <c r="F432" s="3">
        <f t="shared" si="1"/>
        <v>12</v>
      </c>
      <c r="G432" s="3">
        <f t="shared" si="2"/>
        <v>24</v>
      </c>
      <c r="H432" s="3" t="s">
        <v>589</v>
      </c>
      <c r="I432" s="3" t="s">
        <v>69</v>
      </c>
      <c r="J432" s="3" t="s">
        <v>2639</v>
      </c>
      <c r="K432" s="3" t="s">
        <v>7374</v>
      </c>
      <c r="L432" s="3" t="s">
        <v>7377</v>
      </c>
      <c r="M432" s="3" t="s">
        <v>159</v>
      </c>
      <c r="N432" s="3"/>
      <c r="O432" s="3"/>
      <c r="P432" s="3"/>
      <c r="Q432" s="3"/>
      <c r="R432" s="3"/>
      <c r="S432" s="3"/>
      <c r="T432" s="3"/>
      <c r="U432" s="3"/>
      <c r="V432" s="3"/>
      <c r="W432" s="3"/>
      <c r="X432" s="3"/>
      <c r="Y432" s="3"/>
      <c r="Z432" s="3"/>
      <c r="AA432" s="3"/>
      <c r="AB432" s="3"/>
      <c r="AC432" s="3"/>
    </row>
    <row r="433" ht="19.5" customHeight="1">
      <c r="A433" s="3" t="s">
        <v>7383</v>
      </c>
      <c r="B433" s="3" t="s">
        <v>1817</v>
      </c>
      <c r="C433" s="3" t="s">
        <v>165</v>
      </c>
      <c r="D433" s="3" t="s">
        <v>19</v>
      </c>
      <c r="E433" s="3" t="s">
        <v>20</v>
      </c>
      <c r="F433" s="3">
        <f t="shared" si="1"/>
        <v>12</v>
      </c>
      <c r="G433" s="3">
        <f t="shared" si="2"/>
        <v>20</v>
      </c>
      <c r="H433" s="3" t="s">
        <v>232</v>
      </c>
      <c r="I433" s="3" t="s">
        <v>69</v>
      </c>
      <c r="J433" s="3" t="s">
        <v>7293</v>
      </c>
      <c r="K433" s="3" t="s">
        <v>7352</v>
      </c>
      <c r="L433" s="3" t="s">
        <v>7396</v>
      </c>
      <c r="M433" s="3" t="s">
        <v>27</v>
      </c>
      <c r="N433" s="3"/>
      <c r="O433" s="3"/>
      <c r="P433" s="3"/>
      <c r="Q433" s="3"/>
      <c r="R433" s="3"/>
      <c r="S433" s="3"/>
      <c r="T433" s="3"/>
      <c r="U433" s="3"/>
      <c r="V433" s="3"/>
      <c r="W433" s="3"/>
      <c r="X433" s="3"/>
      <c r="Y433" s="3"/>
      <c r="Z433" s="3"/>
      <c r="AA433" s="3"/>
      <c r="AB433" s="3"/>
      <c r="AC433" s="3"/>
    </row>
    <row r="434" ht="19.5" customHeight="1">
      <c r="A434" s="3" t="s">
        <v>470</v>
      </c>
      <c r="B434" s="3" t="s">
        <v>3048</v>
      </c>
      <c r="C434" s="3" t="s">
        <v>165</v>
      </c>
      <c r="D434" s="3" t="s">
        <v>19</v>
      </c>
      <c r="E434" s="3" t="s">
        <v>20</v>
      </c>
      <c r="F434" s="3">
        <f t="shared" si="1"/>
        <v>12</v>
      </c>
      <c r="G434" s="3">
        <f t="shared" si="2"/>
        <v>20</v>
      </c>
      <c r="H434" s="3" t="s">
        <v>232</v>
      </c>
      <c r="I434" s="3" t="s">
        <v>50</v>
      </c>
      <c r="J434" s="3" t="s">
        <v>3056</v>
      </c>
      <c r="K434" s="3" t="s">
        <v>166</v>
      </c>
      <c r="L434" s="3" t="s">
        <v>7413</v>
      </c>
      <c r="M434" s="3" t="s">
        <v>35</v>
      </c>
      <c r="N434" s="3"/>
      <c r="O434" s="3"/>
      <c r="P434" s="3"/>
      <c r="Q434" s="3"/>
      <c r="R434" s="3"/>
      <c r="S434" s="3"/>
      <c r="T434" s="3"/>
      <c r="U434" s="3"/>
      <c r="V434" s="3"/>
      <c r="W434" s="3"/>
      <c r="X434" s="3"/>
      <c r="Y434" s="3"/>
      <c r="Z434" s="3"/>
      <c r="AA434" s="3"/>
      <c r="AB434" s="3"/>
      <c r="AC434" s="3"/>
    </row>
    <row r="435" ht="19.5" customHeight="1">
      <c r="A435" s="3" t="s">
        <v>7419</v>
      </c>
      <c r="B435" s="3" t="s">
        <v>70</v>
      </c>
      <c r="C435" s="3" t="s">
        <v>165</v>
      </c>
      <c r="D435" s="3" t="s">
        <v>19</v>
      </c>
      <c r="E435" s="3" t="s">
        <v>20</v>
      </c>
      <c r="F435" s="3">
        <f t="shared" si="1"/>
        <v>12</v>
      </c>
      <c r="G435" s="3">
        <f t="shared" si="2"/>
        <v>24</v>
      </c>
      <c r="H435" s="3" t="s">
        <v>589</v>
      </c>
      <c r="I435" s="3" t="s">
        <v>57</v>
      </c>
      <c r="J435" s="3" t="s">
        <v>7427</v>
      </c>
      <c r="K435" s="3" t="s">
        <v>7429</v>
      </c>
      <c r="L435" s="3" t="s">
        <v>7432</v>
      </c>
      <c r="M435" s="3" t="s">
        <v>41</v>
      </c>
      <c r="N435" s="3"/>
      <c r="O435" s="3"/>
      <c r="P435" s="3"/>
      <c r="Q435" s="3"/>
      <c r="R435" s="3"/>
      <c r="S435" s="3"/>
      <c r="T435" s="3"/>
      <c r="U435" s="3"/>
      <c r="V435" s="3"/>
      <c r="W435" s="3"/>
      <c r="X435" s="3"/>
      <c r="Y435" s="3"/>
      <c r="Z435" s="3"/>
      <c r="AA435" s="3"/>
      <c r="AB435" s="3"/>
      <c r="AC435" s="3"/>
    </row>
    <row r="436" ht="19.5" customHeight="1">
      <c r="A436" s="3" t="s">
        <v>504</v>
      </c>
      <c r="B436" s="3" t="s">
        <v>7440</v>
      </c>
      <c r="C436" s="3" t="s">
        <v>165</v>
      </c>
      <c r="D436" s="3" t="s">
        <v>19</v>
      </c>
      <c r="E436" s="3" t="s">
        <v>20</v>
      </c>
      <c r="F436" s="3">
        <f t="shared" si="1"/>
        <v>12</v>
      </c>
      <c r="G436" s="3">
        <f t="shared" si="2"/>
        <v>20</v>
      </c>
      <c r="H436" s="3" t="s">
        <v>232</v>
      </c>
      <c r="I436" s="3" t="s">
        <v>57</v>
      </c>
      <c r="J436" s="3" t="s">
        <v>7448</v>
      </c>
      <c r="K436" s="3" t="s">
        <v>7450</v>
      </c>
      <c r="L436" s="3" t="s">
        <v>7452</v>
      </c>
      <c r="M436" s="3" t="s">
        <v>27</v>
      </c>
      <c r="N436" s="3"/>
      <c r="O436" s="3"/>
      <c r="P436" s="3"/>
      <c r="Q436" s="3"/>
      <c r="R436" s="3"/>
      <c r="S436" s="3"/>
      <c r="T436" s="3"/>
      <c r="U436" s="3"/>
      <c r="V436" s="3"/>
      <c r="W436" s="3"/>
      <c r="X436" s="3"/>
      <c r="Y436" s="3"/>
      <c r="Z436" s="3"/>
      <c r="AA436" s="3"/>
      <c r="AB436" s="3"/>
      <c r="AC436" s="3"/>
    </row>
    <row r="437" ht="19.5" customHeight="1">
      <c r="A437" s="3" t="s">
        <v>557</v>
      </c>
      <c r="B437" s="3" t="s">
        <v>264</v>
      </c>
      <c r="C437" s="3" t="s">
        <v>165</v>
      </c>
      <c r="D437" s="3" t="s">
        <v>19</v>
      </c>
      <c r="E437" s="3" t="s">
        <v>20</v>
      </c>
      <c r="F437" s="3">
        <f t="shared" si="1"/>
        <v>12</v>
      </c>
      <c r="G437" s="3">
        <f t="shared" si="2"/>
        <v>15</v>
      </c>
      <c r="H437" s="3" t="s">
        <v>796</v>
      </c>
      <c r="I437" s="3" t="s">
        <v>57</v>
      </c>
      <c r="J437" s="3" t="s">
        <v>7466</v>
      </c>
      <c r="K437" s="3" t="s">
        <v>7468</v>
      </c>
      <c r="L437" s="3" t="s">
        <v>7471</v>
      </c>
      <c r="M437" s="3" t="s">
        <v>35</v>
      </c>
      <c r="N437" s="3"/>
      <c r="O437" s="3"/>
      <c r="P437" s="3"/>
      <c r="Q437" s="3"/>
      <c r="R437" s="3"/>
      <c r="S437" s="3"/>
      <c r="T437" s="3"/>
      <c r="U437" s="3"/>
      <c r="V437" s="3"/>
      <c r="W437" s="3"/>
      <c r="X437" s="3"/>
      <c r="Y437" s="3"/>
      <c r="Z437" s="3"/>
      <c r="AA437" s="3"/>
      <c r="AB437" s="3"/>
      <c r="AC437" s="3"/>
    </row>
    <row r="438" ht="19.5" customHeight="1">
      <c r="A438" s="3" t="s">
        <v>7476</v>
      </c>
      <c r="B438" s="3" t="s">
        <v>99</v>
      </c>
      <c r="C438" s="3" t="s">
        <v>165</v>
      </c>
      <c r="D438" s="3" t="s">
        <v>19</v>
      </c>
      <c r="E438" s="3" t="s">
        <v>20</v>
      </c>
      <c r="F438" s="3">
        <f t="shared" si="1"/>
        <v>12</v>
      </c>
      <c r="G438" s="3">
        <f t="shared" si="2"/>
        <v>16</v>
      </c>
      <c r="H438" s="3" t="s">
        <v>2898</v>
      </c>
      <c r="I438" s="3" t="s">
        <v>57</v>
      </c>
      <c r="J438" s="3" t="s">
        <v>7483</v>
      </c>
      <c r="K438" s="3" t="s">
        <v>7485</v>
      </c>
      <c r="L438" s="3" t="s">
        <v>7489</v>
      </c>
      <c r="M438" s="3" t="s">
        <v>35</v>
      </c>
      <c r="N438" s="3"/>
      <c r="O438" s="3"/>
      <c r="P438" s="3"/>
      <c r="Q438" s="3"/>
      <c r="R438" s="3"/>
      <c r="S438" s="3"/>
      <c r="T438" s="3"/>
      <c r="U438" s="3"/>
      <c r="V438" s="3"/>
      <c r="W438" s="3"/>
      <c r="X438" s="3"/>
      <c r="Y438" s="3"/>
      <c r="Z438" s="3"/>
      <c r="AA438" s="3"/>
      <c r="AB438" s="3"/>
      <c r="AC438" s="3"/>
    </row>
    <row r="439" ht="19.5" customHeight="1">
      <c r="A439" s="3" t="s">
        <v>410</v>
      </c>
      <c r="B439" s="3" t="s">
        <v>7496</v>
      </c>
      <c r="C439" s="3" t="s">
        <v>30</v>
      </c>
      <c r="D439" s="3" t="s">
        <v>19</v>
      </c>
      <c r="E439" s="3" t="s">
        <v>20</v>
      </c>
      <c r="F439" s="3">
        <f t="shared" si="1"/>
        <v>12</v>
      </c>
      <c r="G439" s="3">
        <f t="shared" si="2"/>
        <v>20</v>
      </c>
      <c r="H439" s="3" t="s">
        <v>232</v>
      </c>
      <c r="I439" s="3" t="s">
        <v>57</v>
      </c>
      <c r="J439" s="3" t="s">
        <v>99</v>
      </c>
      <c r="K439" s="3" t="s">
        <v>7504</v>
      </c>
      <c r="L439" s="3" t="s">
        <v>7506</v>
      </c>
      <c r="M439" s="3" t="s">
        <v>35</v>
      </c>
      <c r="N439" s="3"/>
      <c r="O439" s="3"/>
      <c r="P439" s="3"/>
      <c r="Q439" s="3"/>
      <c r="R439" s="3"/>
      <c r="S439" s="3"/>
      <c r="T439" s="3"/>
      <c r="U439" s="3"/>
      <c r="V439" s="3"/>
      <c r="W439" s="3"/>
      <c r="X439" s="3"/>
      <c r="Y439" s="3"/>
      <c r="Z439" s="3"/>
      <c r="AA439" s="3"/>
      <c r="AB439" s="3"/>
      <c r="AC439" s="3"/>
    </row>
    <row r="440" ht="19.5" customHeight="1">
      <c r="A440" s="3" t="s">
        <v>4090</v>
      </c>
      <c r="B440" s="3" t="s">
        <v>7509</v>
      </c>
      <c r="C440" s="3" t="s">
        <v>30</v>
      </c>
      <c r="D440" s="3" t="s">
        <v>19</v>
      </c>
      <c r="E440" s="3" t="s">
        <v>20</v>
      </c>
      <c r="F440" s="3">
        <f t="shared" si="1"/>
        <v>12</v>
      </c>
      <c r="G440" s="3">
        <f t="shared" si="2"/>
        <v>20</v>
      </c>
      <c r="H440" s="3" t="s">
        <v>232</v>
      </c>
      <c r="I440" s="3" t="s">
        <v>23</v>
      </c>
      <c r="J440" s="3" t="s">
        <v>556</v>
      </c>
      <c r="K440" s="3" t="s">
        <v>7515</v>
      </c>
      <c r="L440" s="3" t="s">
        <v>7518</v>
      </c>
      <c r="M440" s="3" t="s">
        <v>35</v>
      </c>
      <c r="N440" s="3"/>
      <c r="O440" s="3"/>
      <c r="P440" s="3"/>
      <c r="Q440" s="3"/>
      <c r="R440" s="3"/>
      <c r="S440" s="3"/>
      <c r="T440" s="3"/>
      <c r="U440" s="3"/>
      <c r="V440" s="3"/>
      <c r="W440" s="3"/>
      <c r="X440" s="3"/>
      <c r="Y440" s="3"/>
      <c r="Z440" s="3"/>
      <c r="AA440" s="3"/>
      <c r="AB440" s="3"/>
      <c r="AC440" s="3"/>
    </row>
    <row r="441" ht="19.5" customHeight="1">
      <c r="A441" s="3" t="s">
        <v>7524</v>
      </c>
      <c r="B441" s="3" t="s">
        <v>7525</v>
      </c>
      <c r="C441" s="3" t="s">
        <v>30</v>
      </c>
      <c r="D441" s="3" t="s">
        <v>19</v>
      </c>
      <c r="E441" s="3" t="s">
        <v>20</v>
      </c>
      <c r="F441" s="3">
        <f t="shared" si="1"/>
        <v>12</v>
      </c>
      <c r="G441" s="3">
        <f t="shared" si="2"/>
        <v>18</v>
      </c>
      <c r="H441" s="3" t="s">
        <v>2395</v>
      </c>
      <c r="I441" s="3" t="s">
        <v>69</v>
      </c>
      <c r="J441" s="3" t="s">
        <v>329</v>
      </c>
      <c r="K441" s="3" t="s">
        <v>166</v>
      </c>
      <c r="L441" s="3" t="s">
        <v>7535</v>
      </c>
      <c r="M441" s="3" t="s">
        <v>159</v>
      </c>
      <c r="N441" s="3"/>
      <c r="O441" s="3"/>
      <c r="P441" s="3"/>
      <c r="Q441" s="3"/>
      <c r="R441" s="3"/>
      <c r="S441" s="3"/>
      <c r="T441" s="3"/>
      <c r="U441" s="3"/>
      <c r="V441" s="3"/>
      <c r="W441" s="3"/>
      <c r="X441" s="3"/>
      <c r="Y441" s="3"/>
      <c r="Z441" s="3"/>
      <c r="AA441" s="3"/>
      <c r="AB441" s="3"/>
      <c r="AC441" s="3"/>
    </row>
    <row r="442" ht="19.5" customHeight="1">
      <c r="A442" s="3" t="s">
        <v>7541</v>
      </c>
      <c r="B442" s="3" t="s">
        <v>7525</v>
      </c>
      <c r="C442" s="3" t="s">
        <v>30</v>
      </c>
      <c r="D442" s="3" t="s">
        <v>19</v>
      </c>
      <c r="E442" s="3" t="s">
        <v>20</v>
      </c>
      <c r="F442" s="3">
        <f t="shared" si="1"/>
        <v>12</v>
      </c>
      <c r="G442" s="3">
        <f t="shared" si="2"/>
        <v>18</v>
      </c>
      <c r="H442" s="3" t="s">
        <v>2395</v>
      </c>
      <c r="I442" s="3" t="s">
        <v>69</v>
      </c>
      <c r="J442" s="3" t="s">
        <v>329</v>
      </c>
      <c r="K442" s="3" t="s">
        <v>166</v>
      </c>
      <c r="L442" s="3" t="s">
        <v>7551</v>
      </c>
      <c r="M442" s="3" t="s">
        <v>159</v>
      </c>
      <c r="N442" s="3"/>
      <c r="O442" s="3"/>
      <c r="P442" s="3"/>
      <c r="Q442" s="3"/>
      <c r="R442" s="3"/>
      <c r="S442" s="3"/>
      <c r="T442" s="3"/>
      <c r="U442" s="3"/>
      <c r="V442" s="3"/>
      <c r="W442" s="3"/>
      <c r="X442" s="3"/>
      <c r="Y442" s="3"/>
      <c r="Z442" s="3"/>
      <c r="AA442" s="3"/>
      <c r="AB442" s="3"/>
      <c r="AC442" s="3"/>
    </row>
    <row r="443" ht="19.5" customHeight="1">
      <c r="A443" s="3" t="s">
        <v>7557</v>
      </c>
      <c r="B443" s="3" t="s">
        <v>7525</v>
      </c>
      <c r="C443" s="3" t="s">
        <v>30</v>
      </c>
      <c r="D443" s="3" t="s">
        <v>19</v>
      </c>
      <c r="E443" s="3" t="s">
        <v>20</v>
      </c>
      <c r="F443" s="3">
        <f t="shared" si="1"/>
        <v>12</v>
      </c>
      <c r="G443" s="3">
        <f t="shared" si="2"/>
        <v>18</v>
      </c>
      <c r="H443" s="3" t="s">
        <v>2395</v>
      </c>
      <c r="I443" s="3" t="s">
        <v>69</v>
      </c>
      <c r="J443" s="3" t="s">
        <v>329</v>
      </c>
      <c r="K443" s="3" t="s">
        <v>166</v>
      </c>
      <c r="L443" s="3" t="s">
        <v>7565</v>
      </c>
      <c r="M443" s="3" t="s">
        <v>159</v>
      </c>
      <c r="N443" s="3"/>
      <c r="O443" s="3"/>
      <c r="P443" s="3"/>
      <c r="Q443" s="3"/>
      <c r="R443" s="3"/>
      <c r="S443" s="3"/>
      <c r="T443" s="3"/>
      <c r="U443" s="3"/>
      <c r="V443" s="3"/>
      <c r="W443" s="3"/>
      <c r="X443" s="3"/>
      <c r="Y443" s="3"/>
      <c r="Z443" s="3"/>
      <c r="AA443" s="3"/>
      <c r="AB443" s="3"/>
      <c r="AC443" s="3"/>
    </row>
    <row r="444" ht="19.5" customHeight="1">
      <c r="A444" s="3" t="s">
        <v>7570</v>
      </c>
      <c r="B444" s="3" t="s">
        <v>7572</v>
      </c>
      <c r="C444" s="3" t="s">
        <v>30</v>
      </c>
      <c r="D444" s="3" t="s">
        <v>19</v>
      </c>
      <c r="E444" s="3" t="s">
        <v>20</v>
      </c>
      <c r="F444" s="3">
        <f t="shared" si="1"/>
        <v>12</v>
      </c>
      <c r="G444" s="3">
        <f t="shared" si="2"/>
        <v>23</v>
      </c>
      <c r="H444" s="3" t="s">
        <v>1784</v>
      </c>
      <c r="I444" s="3" t="s">
        <v>57</v>
      </c>
      <c r="J444" s="3" t="s">
        <v>7579</v>
      </c>
      <c r="K444" s="3" t="s">
        <v>7582</v>
      </c>
      <c r="L444" s="3" t="s">
        <v>7583</v>
      </c>
      <c r="M444" s="3" t="s">
        <v>159</v>
      </c>
      <c r="N444" s="3"/>
      <c r="O444" s="3"/>
      <c r="P444" s="3"/>
      <c r="Q444" s="3"/>
      <c r="R444" s="3"/>
      <c r="S444" s="3"/>
      <c r="T444" s="3"/>
      <c r="U444" s="3"/>
      <c r="V444" s="3"/>
      <c r="W444" s="3"/>
      <c r="X444" s="3"/>
      <c r="Y444" s="3"/>
      <c r="Z444" s="3"/>
      <c r="AA444" s="3"/>
      <c r="AB444" s="3"/>
      <c r="AC444" s="3"/>
    </row>
    <row r="445" ht="19.5" customHeight="1">
      <c r="A445" s="3" t="s">
        <v>410</v>
      </c>
      <c r="B445" s="3" t="s">
        <v>6620</v>
      </c>
      <c r="C445" s="3" t="s">
        <v>30</v>
      </c>
      <c r="D445" s="3" t="s">
        <v>19</v>
      </c>
      <c r="E445" s="3" t="s">
        <v>127</v>
      </c>
      <c r="F445" s="3">
        <f t="shared" si="1"/>
        <v>12</v>
      </c>
      <c r="G445" s="3">
        <f t="shared" si="2"/>
        <v>16</v>
      </c>
      <c r="H445" s="3" t="s">
        <v>2898</v>
      </c>
      <c r="I445" s="3" t="s">
        <v>69</v>
      </c>
      <c r="J445" s="3" t="s">
        <v>4236</v>
      </c>
      <c r="K445" s="3" t="s">
        <v>7602</v>
      </c>
      <c r="L445" s="3" t="s">
        <v>7605</v>
      </c>
      <c r="M445" s="3" t="s">
        <v>35</v>
      </c>
      <c r="N445" s="3"/>
      <c r="O445" s="3"/>
      <c r="P445" s="3"/>
      <c r="Q445" s="3"/>
      <c r="R445" s="3"/>
      <c r="S445" s="3"/>
      <c r="T445" s="3"/>
      <c r="U445" s="3"/>
      <c r="V445" s="3"/>
      <c r="W445" s="3"/>
      <c r="X445" s="3"/>
      <c r="Y445" s="3"/>
      <c r="Z445" s="3"/>
      <c r="AA445" s="3"/>
      <c r="AB445" s="3"/>
      <c r="AC445" s="3"/>
    </row>
    <row r="446" ht="19.5" customHeight="1">
      <c r="A446" s="3" t="s">
        <v>410</v>
      </c>
      <c r="B446" s="3" t="s">
        <v>7612</v>
      </c>
      <c r="C446" s="3" t="s">
        <v>30</v>
      </c>
      <c r="D446" s="3" t="s">
        <v>19</v>
      </c>
      <c r="E446" s="3" t="s">
        <v>20</v>
      </c>
      <c r="F446" s="3">
        <f t="shared" si="1"/>
        <v>12</v>
      </c>
      <c r="G446" s="3">
        <f t="shared" si="2"/>
        <v>24</v>
      </c>
      <c r="H446" s="3" t="s">
        <v>589</v>
      </c>
      <c r="I446" s="3" t="s">
        <v>69</v>
      </c>
      <c r="J446" s="3" t="s">
        <v>441</v>
      </c>
      <c r="K446" s="3" t="s">
        <v>7623</v>
      </c>
      <c r="L446" s="3" t="s">
        <v>7627</v>
      </c>
      <c r="M446" s="3" t="s">
        <v>27</v>
      </c>
      <c r="N446" s="3"/>
      <c r="O446" s="3"/>
      <c r="P446" s="3"/>
      <c r="Q446" s="3"/>
      <c r="R446" s="3"/>
      <c r="S446" s="3"/>
      <c r="T446" s="3"/>
      <c r="U446" s="3"/>
      <c r="V446" s="3"/>
      <c r="W446" s="3"/>
      <c r="X446" s="3"/>
      <c r="Y446" s="3"/>
      <c r="Z446" s="3"/>
      <c r="AA446" s="3"/>
      <c r="AB446" s="3"/>
      <c r="AC446" s="3"/>
    </row>
    <row r="447" ht="19.5" customHeight="1">
      <c r="A447" s="3" t="s">
        <v>7632</v>
      </c>
      <c r="B447" s="3" t="s">
        <v>7633</v>
      </c>
      <c r="C447" s="3" t="s">
        <v>30</v>
      </c>
      <c r="D447" s="3" t="s">
        <v>19</v>
      </c>
      <c r="E447" s="3" t="s">
        <v>20</v>
      </c>
      <c r="F447" s="3">
        <f t="shared" si="1"/>
        <v>12</v>
      </c>
      <c r="G447" s="3">
        <f t="shared" si="2"/>
        <v>24</v>
      </c>
      <c r="H447" s="3" t="s">
        <v>589</v>
      </c>
      <c r="I447" s="3" t="s">
        <v>69</v>
      </c>
      <c r="J447" s="3" t="s">
        <v>1350</v>
      </c>
      <c r="K447" s="3" t="s">
        <v>7639</v>
      </c>
      <c r="L447" s="3" t="s">
        <v>7640</v>
      </c>
      <c r="M447" s="3" t="s">
        <v>27</v>
      </c>
      <c r="N447" s="3"/>
      <c r="O447" s="3"/>
      <c r="P447" s="3"/>
      <c r="Q447" s="3"/>
      <c r="R447" s="3"/>
      <c r="S447" s="3"/>
      <c r="T447" s="3"/>
      <c r="U447" s="3"/>
      <c r="V447" s="3"/>
      <c r="W447" s="3"/>
      <c r="X447" s="3"/>
      <c r="Y447" s="3"/>
      <c r="Z447" s="3"/>
      <c r="AA447" s="3"/>
      <c r="AB447" s="3"/>
      <c r="AC447" s="3"/>
    </row>
    <row r="448" ht="19.5" customHeight="1">
      <c r="A448" s="3" t="s">
        <v>557</v>
      </c>
      <c r="B448" s="3" t="s">
        <v>7646</v>
      </c>
      <c r="C448" s="3" t="s">
        <v>30</v>
      </c>
      <c r="D448" s="3" t="s">
        <v>19</v>
      </c>
      <c r="E448" s="3" t="s">
        <v>20</v>
      </c>
      <c r="F448" s="3">
        <f t="shared" si="1"/>
        <v>12</v>
      </c>
      <c r="G448" s="3">
        <f t="shared" si="2"/>
        <v>20</v>
      </c>
      <c r="H448" s="3" t="s">
        <v>232</v>
      </c>
      <c r="I448" s="3" t="s">
        <v>57</v>
      </c>
      <c r="J448" s="3" t="s">
        <v>7654</v>
      </c>
      <c r="K448" s="3" t="s">
        <v>7655</v>
      </c>
      <c r="L448" s="3" t="s">
        <v>7657</v>
      </c>
      <c r="M448" s="3" t="s">
        <v>27</v>
      </c>
      <c r="N448" s="3"/>
      <c r="O448" s="3"/>
      <c r="P448" s="3"/>
      <c r="Q448" s="3"/>
      <c r="R448" s="3"/>
      <c r="S448" s="3"/>
      <c r="T448" s="3"/>
      <c r="U448" s="3"/>
      <c r="V448" s="3"/>
      <c r="W448" s="3"/>
      <c r="X448" s="3"/>
      <c r="Y448" s="3"/>
      <c r="Z448" s="3"/>
      <c r="AA448" s="3"/>
      <c r="AB448" s="3"/>
      <c r="AC448" s="3"/>
    </row>
    <row r="449" ht="19.5" customHeight="1">
      <c r="A449" s="3" t="s">
        <v>7662</v>
      </c>
      <c r="B449" s="3" t="s">
        <v>1639</v>
      </c>
      <c r="C449" s="3" t="s">
        <v>30</v>
      </c>
      <c r="D449" s="3" t="s">
        <v>19</v>
      </c>
      <c r="E449" s="3" t="s">
        <v>20</v>
      </c>
      <c r="F449" s="3">
        <f t="shared" si="1"/>
        <v>12</v>
      </c>
      <c r="G449" s="3">
        <f t="shared" si="2"/>
        <v>20</v>
      </c>
      <c r="H449" s="3" t="s">
        <v>232</v>
      </c>
      <c r="I449" s="3" t="s">
        <v>50</v>
      </c>
      <c r="J449" s="3" t="s">
        <v>1643</v>
      </c>
      <c r="K449" s="3" t="s">
        <v>7671</v>
      </c>
      <c r="L449" s="3" t="s">
        <v>7674</v>
      </c>
      <c r="M449" s="3" t="s">
        <v>257</v>
      </c>
      <c r="N449" s="3"/>
      <c r="O449" s="3"/>
      <c r="P449" s="3"/>
      <c r="Q449" s="3"/>
      <c r="R449" s="3"/>
      <c r="S449" s="3"/>
      <c r="T449" s="3"/>
      <c r="U449" s="3"/>
      <c r="V449" s="3"/>
      <c r="W449" s="3"/>
      <c r="X449" s="3"/>
      <c r="Y449" s="3"/>
      <c r="Z449" s="3"/>
      <c r="AA449" s="3"/>
      <c r="AB449" s="3"/>
      <c r="AC449" s="3"/>
    </row>
    <row r="450" ht="19.5" customHeight="1">
      <c r="A450" s="3" t="s">
        <v>7681</v>
      </c>
      <c r="B450" s="3" t="s">
        <v>7683</v>
      </c>
      <c r="C450" s="3" t="s">
        <v>30</v>
      </c>
      <c r="D450" s="3" t="s">
        <v>19</v>
      </c>
      <c r="E450" s="3" t="s">
        <v>20</v>
      </c>
      <c r="F450" s="3">
        <f t="shared" si="1"/>
        <v>12</v>
      </c>
      <c r="G450" s="3">
        <f t="shared" si="2"/>
        <v>20</v>
      </c>
      <c r="H450" s="3" t="s">
        <v>232</v>
      </c>
      <c r="I450" s="3" t="s">
        <v>57</v>
      </c>
      <c r="J450" s="3" t="s">
        <v>7692</v>
      </c>
      <c r="K450" s="3" t="s">
        <v>7693</v>
      </c>
      <c r="L450" s="3" t="s">
        <v>7696</v>
      </c>
      <c r="M450" s="3" t="s">
        <v>27</v>
      </c>
      <c r="N450" s="3"/>
      <c r="O450" s="3"/>
      <c r="P450" s="3"/>
      <c r="Q450" s="3"/>
      <c r="R450" s="3"/>
      <c r="S450" s="3"/>
      <c r="T450" s="3"/>
      <c r="U450" s="3"/>
      <c r="V450" s="3"/>
      <c r="W450" s="3"/>
      <c r="X450" s="3"/>
      <c r="Y450" s="3"/>
      <c r="Z450" s="3"/>
      <c r="AA450" s="3"/>
      <c r="AB450" s="3"/>
      <c r="AC450" s="3"/>
    </row>
    <row r="451" ht="19.5" customHeight="1">
      <c r="A451" s="3" t="s">
        <v>2311</v>
      </c>
      <c r="B451" s="3" t="s">
        <v>7700</v>
      </c>
      <c r="C451" s="3" t="s">
        <v>30</v>
      </c>
      <c r="D451" s="3" t="s">
        <v>19</v>
      </c>
      <c r="E451" s="3" t="s">
        <v>20</v>
      </c>
      <c r="F451" s="3">
        <f t="shared" si="1"/>
        <v>12</v>
      </c>
      <c r="G451" s="3">
        <f t="shared" si="2"/>
        <v>18</v>
      </c>
      <c r="H451" s="3" t="s">
        <v>2395</v>
      </c>
      <c r="I451" s="3" t="s">
        <v>57</v>
      </c>
      <c r="J451" s="3" t="s">
        <v>567</v>
      </c>
      <c r="K451" s="3" t="s">
        <v>7710</v>
      </c>
      <c r="L451" s="3" t="s">
        <v>7712</v>
      </c>
      <c r="M451" s="3" t="s">
        <v>41</v>
      </c>
      <c r="N451" s="3"/>
      <c r="O451" s="3"/>
      <c r="P451" s="3"/>
      <c r="Q451" s="3"/>
      <c r="R451" s="3"/>
      <c r="S451" s="3"/>
      <c r="T451" s="3"/>
      <c r="U451" s="3"/>
      <c r="V451" s="3"/>
      <c r="W451" s="3"/>
      <c r="X451" s="3"/>
      <c r="Y451" s="3"/>
      <c r="Z451" s="3"/>
      <c r="AA451" s="3"/>
      <c r="AB451" s="3"/>
      <c r="AC451" s="3"/>
    </row>
    <row r="452" ht="19.5" customHeight="1">
      <c r="A452" s="3" t="s">
        <v>557</v>
      </c>
      <c r="B452" s="3" t="s">
        <v>7717</v>
      </c>
      <c r="C452" s="3" t="s">
        <v>30</v>
      </c>
      <c r="D452" s="3" t="s">
        <v>19</v>
      </c>
      <c r="E452" s="3" t="s">
        <v>21</v>
      </c>
      <c r="F452" s="3">
        <f t="shared" si="1"/>
        <v>12</v>
      </c>
      <c r="G452" s="3">
        <f t="shared" si="2"/>
        <v>20</v>
      </c>
      <c r="H452" s="3" t="s">
        <v>232</v>
      </c>
      <c r="I452" s="3" t="s">
        <v>57</v>
      </c>
      <c r="J452" s="3" t="s">
        <v>7722</v>
      </c>
      <c r="K452" s="3" t="s">
        <v>7723</v>
      </c>
      <c r="L452" s="3" t="s">
        <v>7726</v>
      </c>
      <c r="M452" s="3" t="s">
        <v>35</v>
      </c>
      <c r="N452" s="3"/>
      <c r="O452" s="3"/>
      <c r="P452" s="3"/>
      <c r="Q452" s="3"/>
      <c r="R452" s="3"/>
      <c r="S452" s="3"/>
      <c r="T452" s="3"/>
      <c r="U452" s="3"/>
      <c r="V452" s="3"/>
      <c r="W452" s="3"/>
      <c r="X452" s="3"/>
      <c r="Y452" s="3"/>
      <c r="Z452" s="3"/>
      <c r="AA452" s="3"/>
      <c r="AB452" s="3"/>
      <c r="AC452" s="3"/>
    </row>
    <row r="453" ht="19.5" customHeight="1">
      <c r="A453" s="3" t="s">
        <v>7732</v>
      </c>
      <c r="B453" s="3" t="s">
        <v>7733</v>
      </c>
      <c r="C453" s="3" t="s">
        <v>30</v>
      </c>
      <c r="D453" s="3" t="s">
        <v>19</v>
      </c>
      <c r="E453" s="3" t="s">
        <v>20</v>
      </c>
      <c r="F453" s="3">
        <f t="shared" si="1"/>
        <v>12</v>
      </c>
      <c r="G453" s="3">
        <f t="shared" si="2"/>
        <v>16</v>
      </c>
      <c r="H453" s="3" t="s">
        <v>2898</v>
      </c>
      <c r="I453" s="3" t="s">
        <v>50</v>
      </c>
      <c r="J453" s="3" t="s">
        <v>7742</v>
      </c>
      <c r="K453" s="3" t="s">
        <v>7743</v>
      </c>
      <c r="L453" s="3" t="s">
        <v>7744</v>
      </c>
      <c r="M453" s="3" t="s">
        <v>41</v>
      </c>
      <c r="N453" s="3"/>
      <c r="O453" s="3"/>
      <c r="P453" s="3"/>
      <c r="Q453" s="3"/>
      <c r="R453" s="3"/>
      <c r="S453" s="3"/>
      <c r="T453" s="3"/>
      <c r="U453" s="3"/>
      <c r="V453" s="3"/>
      <c r="W453" s="3"/>
      <c r="X453" s="3"/>
      <c r="Y453" s="3"/>
      <c r="Z453" s="3"/>
      <c r="AA453" s="3"/>
      <c r="AB453" s="3"/>
      <c r="AC453" s="3"/>
    </row>
    <row r="454" ht="19.5" customHeight="1">
      <c r="A454" s="3" t="s">
        <v>4244</v>
      </c>
      <c r="B454" s="3" t="s">
        <v>4876</v>
      </c>
      <c r="C454" s="3" t="s">
        <v>30</v>
      </c>
      <c r="D454" s="3" t="s">
        <v>19</v>
      </c>
      <c r="E454" s="3" t="s">
        <v>20</v>
      </c>
      <c r="F454" s="3">
        <f t="shared" si="1"/>
        <v>12</v>
      </c>
      <c r="G454" s="3">
        <f t="shared" si="2"/>
        <v>20</v>
      </c>
      <c r="H454" s="3" t="s">
        <v>232</v>
      </c>
      <c r="I454" s="3" t="s">
        <v>57</v>
      </c>
      <c r="J454" s="3" t="s">
        <v>52</v>
      </c>
      <c r="K454" s="3" t="s">
        <v>4882</v>
      </c>
      <c r="L454" s="3" t="s">
        <v>7763</v>
      </c>
      <c r="M454" s="3" t="s">
        <v>35</v>
      </c>
      <c r="N454" s="3"/>
      <c r="O454" s="3"/>
      <c r="P454" s="3"/>
      <c r="Q454" s="3"/>
      <c r="R454" s="3"/>
      <c r="S454" s="3"/>
      <c r="T454" s="3"/>
      <c r="U454" s="3"/>
      <c r="V454" s="3"/>
      <c r="W454" s="3"/>
      <c r="X454" s="3"/>
      <c r="Y454" s="3"/>
      <c r="Z454" s="3"/>
      <c r="AA454" s="3"/>
      <c r="AB454" s="3"/>
      <c r="AC454" s="3"/>
    </row>
    <row r="455" ht="19.5" customHeight="1">
      <c r="A455" s="3" t="s">
        <v>7770</v>
      </c>
      <c r="B455" s="3" t="s">
        <v>7773</v>
      </c>
      <c r="C455" s="3" t="s">
        <v>30</v>
      </c>
      <c r="D455" s="3" t="s">
        <v>19</v>
      </c>
      <c r="E455" s="3" t="s">
        <v>20</v>
      </c>
      <c r="F455" s="3">
        <f t="shared" si="1"/>
        <v>12</v>
      </c>
      <c r="G455" s="3">
        <f t="shared" si="2"/>
        <v>16</v>
      </c>
      <c r="H455" s="3" t="s">
        <v>2898</v>
      </c>
      <c r="I455" s="3" t="s">
        <v>57</v>
      </c>
      <c r="J455" s="3" t="s">
        <v>58</v>
      </c>
      <c r="K455" s="3" t="s">
        <v>7780</v>
      </c>
      <c r="L455" s="3" t="s">
        <v>7781</v>
      </c>
      <c r="M455" s="3" t="s">
        <v>41</v>
      </c>
      <c r="N455" s="3"/>
      <c r="O455" s="3"/>
      <c r="P455" s="3"/>
      <c r="Q455" s="3"/>
      <c r="R455" s="3"/>
      <c r="S455" s="3"/>
      <c r="T455" s="3"/>
      <c r="U455" s="3"/>
      <c r="V455" s="3"/>
      <c r="W455" s="3"/>
      <c r="X455" s="3"/>
      <c r="Y455" s="3"/>
      <c r="Z455" s="3"/>
      <c r="AA455" s="3"/>
      <c r="AB455" s="3"/>
      <c r="AC455" s="3"/>
    </row>
    <row r="456" ht="19.5" customHeight="1">
      <c r="A456" s="3" t="s">
        <v>307</v>
      </c>
      <c r="B456" s="3" t="s">
        <v>7733</v>
      </c>
      <c r="C456" s="3" t="s">
        <v>30</v>
      </c>
      <c r="D456" s="3" t="s">
        <v>19</v>
      </c>
      <c r="E456" s="3" t="s">
        <v>20</v>
      </c>
      <c r="F456" s="3">
        <f t="shared" si="1"/>
        <v>12</v>
      </c>
      <c r="G456" s="3">
        <f t="shared" si="2"/>
        <v>18</v>
      </c>
      <c r="H456" s="3" t="s">
        <v>2395</v>
      </c>
      <c r="I456" s="3" t="s">
        <v>50</v>
      </c>
      <c r="J456" s="3" t="s">
        <v>7742</v>
      </c>
      <c r="K456" s="3" t="s">
        <v>7796</v>
      </c>
      <c r="L456" s="3" t="s">
        <v>7799</v>
      </c>
      <c r="M456" s="3" t="s">
        <v>41</v>
      </c>
      <c r="N456" s="3"/>
      <c r="O456" s="3"/>
      <c r="P456" s="3"/>
      <c r="Q456" s="3"/>
      <c r="R456" s="3"/>
      <c r="S456" s="3"/>
      <c r="T456" s="3"/>
      <c r="U456" s="3"/>
      <c r="V456" s="3"/>
      <c r="W456" s="3"/>
      <c r="X456" s="3"/>
      <c r="Y456" s="3"/>
      <c r="Z456" s="3"/>
      <c r="AA456" s="3"/>
      <c r="AB456" s="3"/>
      <c r="AC456" s="3"/>
    </row>
    <row r="457" ht="19.5" customHeight="1">
      <c r="A457" s="3" t="s">
        <v>7805</v>
      </c>
      <c r="B457" s="3" t="s">
        <v>4876</v>
      </c>
      <c r="C457" s="3" t="s">
        <v>30</v>
      </c>
      <c r="D457" s="3" t="s">
        <v>19</v>
      </c>
      <c r="E457" s="3" t="s">
        <v>20</v>
      </c>
      <c r="F457" s="3">
        <f t="shared" si="1"/>
        <v>12</v>
      </c>
      <c r="G457" s="3">
        <f t="shared" si="2"/>
        <v>20</v>
      </c>
      <c r="H457" s="3" t="s">
        <v>232</v>
      </c>
      <c r="I457" s="3" t="s">
        <v>57</v>
      </c>
      <c r="J457" s="3" t="s">
        <v>52</v>
      </c>
      <c r="K457" s="3" t="s">
        <v>166</v>
      </c>
      <c r="L457" s="3" t="s">
        <v>7819</v>
      </c>
      <c r="M457" s="3" t="s">
        <v>35</v>
      </c>
      <c r="N457" s="3"/>
      <c r="O457" s="3"/>
      <c r="P457" s="3"/>
      <c r="Q457" s="3"/>
      <c r="R457" s="3"/>
      <c r="S457" s="3"/>
      <c r="T457" s="3"/>
      <c r="U457" s="3"/>
      <c r="V457" s="3"/>
      <c r="W457" s="3"/>
      <c r="X457" s="3"/>
      <c r="Y457" s="3"/>
      <c r="Z457" s="3"/>
      <c r="AA457" s="3"/>
      <c r="AB457" s="3"/>
      <c r="AC457" s="3"/>
    </row>
    <row r="458" ht="19.5" customHeight="1">
      <c r="A458" s="3" t="s">
        <v>7825</v>
      </c>
      <c r="B458" s="3" t="s">
        <v>7826</v>
      </c>
      <c r="C458" s="3" t="s">
        <v>30</v>
      </c>
      <c r="D458" s="3" t="s">
        <v>19</v>
      </c>
      <c r="E458" s="3" t="s">
        <v>21</v>
      </c>
      <c r="F458" s="3">
        <f t="shared" si="1"/>
        <v>12</v>
      </c>
      <c r="G458" s="3">
        <f t="shared" si="2"/>
        <v>20</v>
      </c>
      <c r="H458" s="3" t="s">
        <v>232</v>
      </c>
      <c r="I458" s="3" t="s">
        <v>50</v>
      </c>
      <c r="J458" s="3" t="s">
        <v>4236</v>
      </c>
      <c r="K458" s="3" t="s">
        <v>7837</v>
      </c>
      <c r="L458" s="3" t="s">
        <v>7838</v>
      </c>
      <c r="M458" s="3" t="s">
        <v>41</v>
      </c>
      <c r="N458" s="3"/>
      <c r="O458" s="3"/>
      <c r="P458" s="3"/>
      <c r="Q458" s="3"/>
      <c r="R458" s="3"/>
      <c r="S458" s="3"/>
      <c r="T458" s="3"/>
      <c r="U458" s="3"/>
      <c r="V458" s="3"/>
      <c r="W458" s="3"/>
      <c r="X458" s="3"/>
      <c r="Y458" s="3"/>
      <c r="Z458" s="3"/>
      <c r="AA458" s="3"/>
      <c r="AB458" s="3"/>
      <c r="AC458" s="3"/>
    </row>
    <row r="459" ht="19.5" customHeight="1">
      <c r="A459" s="3" t="s">
        <v>4090</v>
      </c>
      <c r="B459" s="3" t="s">
        <v>5264</v>
      </c>
      <c r="C459" s="3" t="s">
        <v>18</v>
      </c>
      <c r="D459" s="3" t="s">
        <v>19</v>
      </c>
      <c r="E459" s="3" t="s">
        <v>20</v>
      </c>
      <c r="F459" s="3">
        <f t="shared" si="1"/>
        <v>12</v>
      </c>
      <c r="G459" s="3">
        <f t="shared" si="2"/>
        <v>22</v>
      </c>
      <c r="H459" s="3" t="s">
        <v>7121</v>
      </c>
      <c r="I459" s="3" t="s">
        <v>50</v>
      </c>
      <c r="J459" s="3" t="s">
        <v>5268</v>
      </c>
      <c r="K459" s="3" t="s">
        <v>5269</v>
      </c>
      <c r="L459" s="3" t="s">
        <v>7853</v>
      </c>
      <c r="M459" s="3" t="s">
        <v>27</v>
      </c>
      <c r="N459" s="3"/>
      <c r="O459" s="3"/>
      <c r="P459" s="3"/>
      <c r="Q459" s="3"/>
      <c r="R459" s="3"/>
      <c r="S459" s="3"/>
      <c r="T459" s="3"/>
      <c r="U459" s="3"/>
      <c r="V459" s="3"/>
      <c r="W459" s="3"/>
      <c r="X459" s="3"/>
      <c r="Y459" s="3"/>
      <c r="Z459" s="3"/>
      <c r="AA459" s="3"/>
      <c r="AB459" s="3"/>
      <c r="AC459" s="3"/>
    </row>
    <row r="460" ht="19.5" customHeight="1">
      <c r="A460" s="3" t="s">
        <v>410</v>
      </c>
      <c r="B460" s="3" t="s">
        <v>7860</v>
      </c>
      <c r="C460" s="3" t="s">
        <v>18</v>
      </c>
      <c r="D460" s="3" t="s">
        <v>19</v>
      </c>
      <c r="E460" s="3" t="s">
        <v>20</v>
      </c>
      <c r="F460" s="3">
        <f t="shared" si="1"/>
        <v>12</v>
      </c>
      <c r="G460" s="3">
        <f t="shared" si="2"/>
        <v>24</v>
      </c>
      <c r="H460" s="3" t="s">
        <v>589</v>
      </c>
      <c r="I460" s="3" t="s">
        <v>57</v>
      </c>
      <c r="J460" s="3" t="s">
        <v>109</v>
      </c>
      <c r="K460" s="3" t="s">
        <v>7861</v>
      </c>
      <c r="L460" s="3" t="s">
        <v>7863</v>
      </c>
      <c r="M460" s="3" t="s">
        <v>41</v>
      </c>
      <c r="N460" s="3"/>
      <c r="O460" s="3"/>
      <c r="P460" s="3"/>
      <c r="Q460" s="3"/>
      <c r="R460" s="3"/>
      <c r="S460" s="3"/>
      <c r="T460" s="3"/>
      <c r="U460" s="3"/>
      <c r="V460" s="3"/>
      <c r="W460" s="3"/>
      <c r="X460" s="3"/>
      <c r="Y460" s="3"/>
      <c r="Z460" s="3"/>
      <c r="AA460" s="3"/>
      <c r="AB460" s="3"/>
      <c r="AC460" s="3"/>
    </row>
    <row r="461" ht="19.5" customHeight="1">
      <c r="A461" s="3" t="s">
        <v>557</v>
      </c>
      <c r="B461" s="3" t="s">
        <v>5795</v>
      </c>
      <c r="C461" s="3" t="s">
        <v>18</v>
      </c>
      <c r="D461" s="3" t="s">
        <v>19</v>
      </c>
      <c r="E461" s="3" t="s">
        <v>21</v>
      </c>
      <c r="F461" s="3">
        <f t="shared" si="1"/>
        <v>12</v>
      </c>
      <c r="G461" s="3">
        <f t="shared" si="2"/>
        <v>18</v>
      </c>
      <c r="H461" s="3" t="s">
        <v>2395</v>
      </c>
      <c r="I461" s="3" t="s">
        <v>50</v>
      </c>
      <c r="J461" s="3" t="s">
        <v>776</v>
      </c>
      <c r="K461" s="3" t="s">
        <v>5801</v>
      </c>
      <c r="L461" s="3" t="s">
        <v>7871</v>
      </c>
      <c r="M461" s="3" t="s">
        <v>35</v>
      </c>
      <c r="N461" s="3"/>
      <c r="O461" s="3"/>
      <c r="P461" s="3"/>
      <c r="Q461" s="3"/>
      <c r="R461" s="3"/>
      <c r="S461" s="3"/>
      <c r="T461" s="3"/>
      <c r="U461" s="3"/>
      <c r="V461" s="3"/>
      <c r="W461" s="3"/>
      <c r="X461" s="3"/>
      <c r="Y461" s="3"/>
      <c r="Z461" s="3"/>
      <c r="AA461" s="3"/>
      <c r="AB461" s="3"/>
      <c r="AC461" s="3"/>
    </row>
    <row r="462" ht="19.5" customHeight="1">
      <c r="A462" s="3" t="s">
        <v>1427</v>
      </c>
      <c r="B462" s="3" t="s">
        <v>7876</v>
      </c>
      <c r="C462" s="3" t="s">
        <v>18</v>
      </c>
      <c r="D462" s="3" t="s">
        <v>19</v>
      </c>
      <c r="E462" s="3" t="s">
        <v>21</v>
      </c>
      <c r="F462" s="3">
        <f t="shared" si="1"/>
        <v>12</v>
      </c>
      <c r="G462" s="3">
        <f t="shared" si="2"/>
        <v>20</v>
      </c>
      <c r="H462" s="3" t="s">
        <v>232</v>
      </c>
      <c r="I462" s="3" t="s">
        <v>57</v>
      </c>
      <c r="J462" s="3" t="s">
        <v>556</v>
      </c>
      <c r="K462" s="3" t="s">
        <v>7885</v>
      </c>
      <c r="L462" s="3" t="s">
        <v>7889</v>
      </c>
      <c r="M462" s="3" t="s">
        <v>35</v>
      </c>
      <c r="N462" s="3"/>
      <c r="O462" s="3"/>
      <c r="P462" s="3"/>
      <c r="Q462" s="3"/>
      <c r="R462" s="3"/>
      <c r="S462" s="3"/>
      <c r="T462" s="3"/>
      <c r="U462" s="3"/>
      <c r="V462" s="3"/>
      <c r="W462" s="3"/>
      <c r="X462" s="3"/>
      <c r="Y462" s="3"/>
      <c r="Z462" s="3"/>
      <c r="AA462" s="3"/>
      <c r="AB462" s="3"/>
      <c r="AC462" s="3"/>
    </row>
    <row r="463" ht="19.5" customHeight="1">
      <c r="A463" s="3" t="s">
        <v>557</v>
      </c>
      <c r="B463" s="3" t="s">
        <v>7893</v>
      </c>
      <c r="C463" s="3" t="s">
        <v>18</v>
      </c>
      <c r="D463" s="3" t="s">
        <v>19</v>
      </c>
      <c r="E463" s="3" t="s">
        <v>20</v>
      </c>
      <c r="F463" s="3">
        <f t="shared" si="1"/>
        <v>12</v>
      </c>
      <c r="G463" s="3">
        <f t="shared" si="2"/>
        <v>22</v>
      </c>
      <c r="H463" s="3" t="s">
        <v>7121</v>
      </c>
      <c r="I463" s="3" t="s">
        <v>57</v>
      </c>
      <c r="J463" s="3" t="s">
        <v>7898</v>
      </c>
      <c r="K463" s="3" t="s">
        <v>7899</v>
      </c>
      <c r="L463" s="3" t="s">
        <v>7901</v>
      </c>
      <c r="M463" s="3" t="s">
        <v>35</v>
      </c>
      <c r="N463" s="3"/>
      <c r="O463" s="3"/>
      <c r="P463" s="3"/>
      <c r="Q463" s="3"/>
      <c r="R463" s="3"/>
      <c r="S463" s="3"/>
      <c r="T463" s="3"/>
      <c r="U463" s="3"/>
      <c r="V463" s="3"/>
      <c r="W463" s="3"/>
      <c r="X463" s="3"/>
      <c r="Y463" s="3"/>
      <c r="Z463" s="3"/>
      <c r="AA463" s="3"/>
      <c r="AB463" s="3"/>
      <c r="AC463" s="3"/>
    </row>
    <row r="464" ht="19.5" customHeight="1">
      <c r="A464" s="3" t="s">
        <v>7907</v>
      </c>
      <c r="B464" s="3" t="s">
        <v>7908</v>
      </c>
      <c r="C464" s="3" t="s">
        <v>18</v>
      </c>
      <c r="D464" s="3" t="s">
        <v>19</v>
      </c>
      <c r="E464" s="3" t="s">
        <v>20</v>
      </c>
      <c r="F464" s="3">
        <f t="shared" si="1"/>
        <v>12</v>
      </c>
      <c r="G464" s="3">
        <f t="shared" si="2"/>
        <v>18</v>
      </c>
      <c r="H464" s="3" t="s">
        <v>2395</v>
      </c>
      <c r="I464" s="3" t="s">
        <v>57</v>
      </c>
      <c r="J464" s="3" t="s">
        <v>1185</v>
      </c>
      <c r="K464" s="3" t="s">
        <v>7918</v>
      </c>
      <c r="L464" s="3" t="s">
        <v>7921</v>
      </c>
      <c r="M464" s="3" t="s">
        <v>35</v>
      </c>
      <c r="N464" s="3"/>
      <c r="O464" s="3"/>
      <c r="P464" s="3"/>
      <c r="Q464" s="3"/>
      <c r="R464" s="3"/>
      <c r="S464" s="3"/>
      <c r="T464" s="3"/>
      <c r="U464" s="3"/>
      <c r="V464" s="3"/>
      <c r="W464" s="3"/>
      <c r="X464" s="3"/>
      <c r="Y464" s="3"/>
      <c r="Z464" s="3"/>
      <c r="AA464" s="3"/>
      <c r="AB464" s="3"/>
      <c r="AC464" s="3"/>
    </row>
    <row r="465" ht="19.5" customHeight="1">
      <c r="A465" s="3" t="s">
        <v>557</v>
      </c>
      <c r="B465" s="3" t="s">
        <v>5236</v>
      </c>
      <c r="C465" s="3" t="s">
        <v>18</v>
      </c>
      <c r="D465" s="3" t="s">
        <v>19</v>
      </c>
      <c r="E465" s="3" t="s">
        <v>20</v>
      </c>
      <c r="F465" s="3">
        <f t="shared" si="1"/>
        <v>12</v>
      </c>
      <c r="G465" s="3">
        <f t="shared" si="2"/>
        <v>18</v>
      </c>
      <c r="H465" s="3" t="s">
        <v>2395</v>
      </c>
      <c r="I465" s="3" t="s">
        <v>57</v>
      </c>
      <c r="J465" s="3" t="s">
        <v>38</v>
      </c>
      <c r="K465" s="3" t="s">
        <v>7950</v>
      </c>
      <c r="L465" s="3" t="s">
        <v>7952</v>
      </c>
      <c r="M465" s="3" t="s">
        <v>159</v>
      </c>
      <c r="N465" s="3"/>
      <c r="O465" s="3"/>
      <c r="P465" s="3"/>
      <c r="Q465" s="3"/>
      <c r="R465" s="3"/>
      <c r="S465" s="3"/>
      <c r="T465" s="3"/>
      <c r="U465" s="3"/>
      <c r="V465" s="3"/>
      <c r="W465" s="3"/>
      <c r="X465" s="3"/>
      <c r="Y465" s="3"/>
      <c r="Z465" s="3"/>
      <c r="AA465" s="3"/>
      <c r="AB465" s="3"/>
      <c r="AC465" s="3"/>
    </row>
    <row r="466" ht="19.5" customHeight="1">
      <c r="A466" s="3" t="s">
        <v>4662</v>
      </c>
      <c r="B466" s="3" t="s">
        <v>7960</v>
      </c>
      <c r="C466" s="3" t="s">
        <v>18</v>
      </c>
      <c r="D466" s="3" t="s">
        <v>19</v>
      </c>
      <c r="E466" s="3" t="s">
        <v>21</v>
      </c>
      <c r="F466" s="3">
        <f t="shared" si="1"/>
        <v>12</v>
      </c>
      <c r="G466" s="3">
        <f t="shared" si="2"/>
        <v>15</v>
      </c>
      <c r="H466" s="3" t="s">
        <v>796</v>
      </c>
      <c r="I466" s="3" t="s">
        <v>57</v>
      </c>
      <c r="J466" s="3" t="s">
        <v>45</v>
      </c>
      <c r="K466" s="3" t="s">
        <v>7970</v>
      </c>
      <c r="L466" s="3" t="s">
        <v>7973</v>
      </c>
      <c r="M466" s="3" t="s">
        <v>41</v>
      </c>
      <c r="N466" s="3"/>
      <c r="O466" s="3"/>
      <c r="P466" s="3"/>
      <c r="Q466" s="3"/>
      <c r="R466" s="3"/>
      <c r="S466" s="3"/>
      <c r="T466" s="3"/>
      <c r="U466" s="3"/>
      <c r="V466" s="3"/>
      <c r="W466" s="3"/>
      <c r="X466" s="3"/>
      <c r="Y466" s="3"/>
      <c r="Z466" s="3"/>
      <c r="AA466" s="3"/>
      <c r="AB466" s="3"/>
      <c r="AC466" s="3"/>
    </row>
    <row r="467" ht="19.5" customHeight="1">
      <c r="A467" s="3" t="s">
        <v>557</v>
      </c>
      <c r="B467" s="3" t="s">
        <v>7977</v>
      </c>
      <c r="C467" s="3" t="s">
        <v>18</v>
      </c>
      <c r="D467" s="3" t="s">
        <v>19</v>
      </c>
      <c r="E467" s="3" t="s">
        <v>20</v>
      </c>
      <c r="F467" s="3">
        <f t="shared" si="1"/>
        <v>12</v>
      </c>
      <c r="G467" s="3">
        <f t="shared" si="2"/>
        <v>18</v>
      </c>
      <c r="H467" s="3" t="s">
        <v>2395</v>
      </c>
      <c r="I467" s="3" t="s">
        <v>57</v>
      </c>
      <c r="J467" s="3" t="s">
        <v>58</v>
      </c>
      <c r="K467" s="3" t="s">
        <v>7986</v>
      </c>
      <c r="L467" s="3" t="s">
        <v>7990</v>
      </c>
      <c r="M467" s="3" t="s">
        <v>35</v>
      </c>
      <c r="N467" s="3"/>
      <c r="O467" s="3"/>
      <c r="P467" s="3"/>
      <c r="Q467" s="3"/>
      <c r="R467" s="3"/>
      <c r="S467" s="3"/>
      <c r="T467" s="3"/>
      <c r="U467" s="3"/>
      <c r="V467" s="3"/>
      <c r="W467" s="3"/>
      <c r="X467" s="3"/>
      <c r="Y467" s="3"/>
      <c r="Z467" s="3"/>
      <c r="AA467" s="3"/>
      <c r="AB467" s="3"/>
      <c r="AC467" s="3"/>
    </row>
    <row r="468" ht="19.5" customHeight="1">
      <c r="A468" s="3" t="s">
        <v>940</v>
      </c>
      <c r="B468" s="3" t="s">
        <v>7999</v>
      </c>
      <c r="C468" s="3" t="s">
        <v>18</v>
      </c>
      <c r="D468" s="3" t="s">
        <v>19</v>
      </c>
      <c r="E468" s="3" t="s">
        <v>21</v>
      </c>
      <c r="F468" s="3">
        <f t="shared" si="1"/>
        <v>12</v>
      </c>
      <c r="G468" s="3">
        <f t="shared" si="2"/>
        <v>18</v>
      </c>
      <c r="H468" s="3" t="s">
        <v>2395</v>
      </c>
      <c r="I468" s="3" t="s">
        <v>50</v>
      </c>
      <c r="J468" s="3" t="s">
        <v>7938</v>
      </c>
      <c r="K468" s="3" t="s">
        <v>8012</v>
      </c>
      <c r="L468" s="3" t="s">
        <v>8015</v>
      </c>
      <c r="M468" s="3" t="s">
        <v>35</v>
      </c>
      <c r="N468" s="3"/>
      <c r="O468" s="3"/>
      <c r="P468" s="3"/>
      <c r="Q468" s="3"/>
      <c r="R468" s="3"/>
      <c r="S468" s="3"/>
      <c r="T468" s="3"/>
      <c r="U468" s="3"/>
      <c r="V468" s="3"/>
      <c r="W468" s="3"/>
      <c r="X468" s="3"/>
      <c r="Y468" s="3"/>
      <c r="Z468" s="3"/>
      <c r="AA468" s="3"/>
      <c r="AB468" s="3"/>
      <c r="AC468" s="3"/>
    </row>
    <row r="469" ht="19.5" customHeight="1">
      <c r="A469" s="3" t="s">
        <v>2146</v>
      </c>
      <c r="B469" s="3" t="s">
        <v>8022</v>
      </c>
      <c r="C469" s="3" t="s">
        <v>18</v>
      </c>
      <c r="D469" s="3" t="s">
        <v>19</v>
      </c>
      <c r="E469" s="3" t="s">
        <v>20</v>
      </c>
      <c r="F469" s="3">
        <f t="shared" si="1"/>
        <v>12</v>
      </c>
      <c r="G469" s="3">
        <f t="shared" si="2"/>
        <v>17</v>
      </c>
      <c r="H469" s="3" t="s">
        <v>1141</v>
      </c>
      <c r="I469" s="3" t="s">
        <v>50</v>
      </c>
      <c r="J469" s="3" t="s">
        <v>1156</v>
      </c>
      <c r="K469" s="3" t="s">
        <v>7217</v>
      </c>
      <c r="L469" s="3" t="s">
        <v>8033</v>
      </c>
      <c r="M469" s="3" t="s">
        <v>35</v>
      </c>
      <c r="N469" s="3"/>
      <c r="O469" s="3"/>
      <c r="P469" s="3"/>
      <c r="Q469" s="3"/>
      <c r="R469" s="3"/>
      <c r="S469" s="3"/>
      <c r="T469" s="3"/>
      <c r="U469" s="3"/>
      <c r="V469" s="3"/>
      <c r="W469" s="3"/>
      <c r="X469" s="3"/>
      <c r="Y469" s="3"/>
      <c r="Z469" s="3"/>
      <c r="AA469" s="3"/>
      <c r="AB469" s="3"/>
      <c r="AC469" s="3"/>
    </row>
    <row r="470" ht="19.5" customHeight="1">
      <c r="A470" s="3" t="s">
        <v>2146</v>
      </c>
      <c r="B470" s="3" t="s">
        <v>8044</v>
      </c>
      <c r="C470" s="3" t="s">
        <v>18</v>
      </c>
      <c r="D470" s="3" t="s">
        <v>19</v>
      </c>
      <c r="E470" s="3" t="s">
        <v>20</v>
      </c>
      <c r="F470" s="3">
        <f t="shared" si="1"/>
        <v>12</v>
      </c>
      <c r="G470" s="3">
        <f t="shared" si="2"/>
        <v>17</v>
      </c>
      <c r="H470" s="3" t="s">
        <v>1141</v>
      </c>
      <c r="I470" s="3" t="s">
        <v>50</v>
      </c>
      <c r="J470" s="3" t="s">
        <v>1156</v>
      </c>
      <c r="K470" s="3" t="s">
        <v>8052</v>
      </c>
      <c r="L470" s="3" t="s">
        <v>8053</v>
      </c>
      <c r="M470" s="3" t="s">
        <v>41</v>
      </c>
      <c r="N470" s="3"/>
      <c r="O470" s="3"/>
      <c r="P470" s="3"/>
      <c r="Q470" s="3"/>
      <c r="R470" s="3"/>
      <c r="S470" s="3"/>
      <c r="T470" s="3"/>
      <c r="U470" s="3"/>
      <c r="V470" s="3"/>
      <c r="W470" s="3"/>
      <c r="X470" s="3"/>
      <c r="Y470" s="3"/>
      <c r="Z470" s="3"/>
      <c r="AA470" s="3"/>
      <c r="AB470" s="3"/>
      <c r="AC470" s="3"/>
    </row>
    <row r="471" ht="19.5" customHeight="1">
      <c r="A471" s="3" t="s">
        <v>2146</v>
      </c>
      <c r="B471" s="3" t="s">
        <v>8060</v>
      </c>
      <c r="C471" s="3" t="s">
        <v>18</v>
      </c>
      <c r="D471" s="3" t="s">
        <v>19</v>
      </c>
      <c r="E471" s="3" t="s">
        <v>20</v>
      </c>
      <c r="F471" s="3">
        <f t="shared" si="1"/>
        <v>12</v>
      </c>
      <c r="G471" s="3">
        <f t="shared" si="2"/>
        <v>24</v>
      </c>
      <c r="H471" s="3" t="s">
        <v>589</v>
      </c>
      <c r="I471" s="3" t="s">
        <v>57</v>
      </c>
      <c r="J471" s="3" t="s">
        <v>8072</v>
      </c>
      <c r="K471" s="3" t="s">
        <v>8075</v>
      </c>
      <c r="L471" s="3" t="s">
        <v>8076</v>
      </c>
      <c r="M471" s="3" t="s">
        <v>41</v>
      </c>
      <c r="N471" s="3"/>
      <c r="O471" s="3"/>
      <c r="P471" s="3"/>
      <c r="Q471" s="3"/>
      <c r="R471" s="3"/>
      <c r="S471" s="3"/>
      <c r="T471" s="3"/>
      <c r="U471" s="3"/>
      <c r="V471" s="3"/>
      <c r="W471" s="3"/>
      <c r="X471" s="3"/>
      <c r="Y471" s="3"/>
      <c r="Z471" s="3"/>
      <c r="AA471" s="3"/>
      <c r="AB471" s="3"/>
      <c r="AC471" s="3"/>
    </row>
    <row r="472" ht="19.5" customHeight="1">
      <c r="A472" s="3" t="s">
        <v>8082</v>
      </c>
      <c r="B472" s="3" t="s">
        <v>8083</v>
      </c>
      <c r="C472" s="3" t="s">
        <v>18</v>
      </c>
      <c r="D472" s="3" t="s">
        <v>19</v>
      </c>
      <c r="E472" s="3" t="s">
        <v>20</v>
      </c>
      <c r="F472" s="3">
        <f t="shared" si="1"/>
        <v>12</v>
      </c>
      <c r="G472" s="3">
        <f t="shared" si="2"/>
        <v>20</v>
      </c>
      <c r="H472" s="3" t="s">
        <v>232</v>
      </c>
      <c r="I472" s="3" t="s">
        <v>57</v>
      </c>
      <c r="J472" s="3" t="s">
        <v>556</v>
      </c>
      <c r="K472" s="3" t="s">
        <v>8094</v>
      </c>
      <c r="L472" s="3" t="s">
        <v>8098</v>
      </c>
      <c r="M472" s="3" t="s">
        <v>35</v>
      </c>
      <c r="N472" s="3"/>
      <c r="O472" s="3"/>
      <c r="P472" s="3"/>
      <c r="Q472" s="3"/>
      <c r="R472" s="3"/>
      <c r="S472" s="3"/>
      <c r="T472" s="3"/>
      <c r="U472" s="3"/>
      <c r="V472" s="3"/>
      <c r="W472" s="3"/>
      <c r="X472" s="3"/>
      <c r="Y472" s="3"/>
      <c r="Z472" s="3"/>
      <c r="AA472" s="3"/>
      <c r="AB472" s="3"/>
      <c r="AC472" s="3"/>
    </row>
    <row r="473" ht="19.5" customHeight="1">
      <c r="A473" s="3" t="s">
        <v>8102</v>
      </c>
      <c r="B473" s="3" t="s">
        <v>8104</v>
      </c>
      <c r="C473" s="3" t="s">
        <v>18</v>
      </c>
      <c r="D473" s="3" t="s">
        <v>19</v>
      </c>
      <c r="E473" s="3" t="s">
        <v>20</v>
      </c>
      <c r="F473" s="3">
        <f t="shared" si="1"/>
        <v>12</v>
      </c>
      <c r="G473" s="3">
        <f t="shared" si="2"/>
        <v>20</v>
      </c>
      <c r="H473" s="3" t="s">
        <v>232</v>
      </c>
      <c r="I473" s="3" t="s">
        <v>57</v>
      </c>
      <c r="J473" s="3" t="s">
        <v>45</v>
      </c>
      <c r="K473" s="3" t="s">
        <v>8116</v>
      </c>
      <c r="L473" s="3" t="s">
        <v>8119</v>
      </c>
      <c r="M473" s="3" t="s">
        <v>35</v>
      </c>
      <c r="N473" s="3"/>
      <c r="O473" s="3"/>
      <c r="P473" s="3"/>
      <c r="Q473" s="3"/>
      <c r="R473" s="3"/>
      <c r="S473" s="3"/>
      <c r="T473" s="3"/>
      <c r="U473" s="3"/>
      <c r="V473" s="3"/>
      <c r="W473" s="3"/>
      <c r="X473" s="3"/>
      <c r="Y473" s="3"/>
      <c r="Z473" s="3"/>
      <c r="AA473" s="3"/>
      <c r="AB473" s="3"/>
      <c r="AC473" s="3"/>
    </row>
    <row r="474" ht="19.5" customHeight="1">
      <c r="A474" s="3" t="s">
        <v>8126</v>
      </c>
      <c r="B474" s="3" t="s">
        <v>8128</v>
      </c>
      <c r="C474" s="3" t="s">
        <v>18</v>
      </c>
      <c r="D474" s="3" t="s">
        <v>19</v>
      </c>
      <c r="E474" s="3" t="s">
        <v>20</v>
      </c>
      <c r="F474" s="3">
        <f t="shared" si="1"/>
        <v>12</v>
      </c>
      <c r="G474" s="3">
        <f t="shared" si="2"/>
        <v>24</v>
      </c>
      <c r="H474" s="3" t="s">
        <v>589</v>
      </c>
      <c r="I474" s="3" t="s">
        <v>57</v>
      </c>
      <c r="J474" s="3" t="s">
        <v>38</v>
      </c>
      <c r="K474" s="3" t="s">
        <v>8137</v>
      </c>
      <c r="L474" s="3" t="s">
        <v>8140</v>
      </c>
      <c r="M474" s="3" t="s">
        <v>41</v>
      </c>
      <c r="N474" s="3"/>
      <c r="O474" s="3"/>
      <c r="P474" s="3"/>
      <c r="Q474" s="3"/>
      <c r="R474" s="3"/>
      <c r="S474" s="3"/>
      <c r="T474" s="3"/>
      <c r="U474" s="3"/>
      <c r="V474" s="3"/>
      <c r="W474" s="3"/>
      <c r="X474" s="3"/>
      <c r="Y474" s="3"/>
      <c r="Z474" s="3"/>
      <c r="AA474" s="3"/>
      <c r="AB474" s="3"/>
      <c r="AC474" s="3"/>
    </row>
    <row r="475" ht="19.5" customHeight="1">
      <c r="A475" s="3" t="s">
        <v>56</v>
      </c>
      <c r="B475" s="3" t="s">
        <v>61</v>
      </c>
      <c r="C475" s="3" t="s">
        <v>17</v>
      </c>
      <c r="D475" s="3" t="s">
        <v>19</v>
      </c>
      <c r="E475" s="3" t="s">
        <v>20</v>
      </c>
      <c r="F475" s="3">
        <f t="shared" si="1"/>
        <v>13</v>
      </c>
      <c r="G475" s="3">
        <f t="shared" si="2"/>
        <v>25</v>
      </c>
      <c r="H475" s="3" t="s">
        <v>66</v>
      </c>
      <c r="I475" s="3" t="s">
        <v>57</v>
      </c>
      <c r="J475" s="3" t="s">
        <v>67</v>
      </c>
      <c r="K475" s="3" t="s">
        <v>68</v>
      </c>
      <c r="L475" s="3" t="s">
        <v>71</v>
      </c>
      <c r="M475" s="3" t="s">
        <v>41</v>
      </c>
      <c r="N475" s="3"/>
      <c r="O475" s="3"/>
      <c r="P475" s="3"/>
      <c r="Q475" s="3"/>
      <c r="R475" s="3"/>
      <c r="S475" s="3"/>
      <c r="T475" s="3"/>
      <c r="U475" s="3"/>
      <c r="V475" s="3"/>
      <c r="W475" s="3"/>
      <c r="X475" s="3"/>
      <c r="Y475" s="3"/>
      <c r="Z475" s="3"/>
      <c r="AA475" s="3"/>
      <c r="AB475" s="3"/>
      <c r="AC475" s="3"/>
    </row>
    <row r="476" ht="19.5" customHeight="1">
      <c r="A476" s="3" t="s">
        <v>410</v>
      </c>
      <c r="B476" s="3" t="s">
        <v>8167</v>
      </c>
      <c r="C476" s="3" t="s">
        <v>17</v>
      </c>
      <c r="D476" s="3" t="s">
        <v>19</v>
      </c>
      <c r="E476" s="3" t="s">
        <v>21</v>
      </c>
      <c r="F476" s="3">
        <f t="shared" si="1"/>
        <v>13</v>
      </c>
      <c r="G476" s="3">
        <f t="shared" si="2"/>
        <v>25</v>
      </c>
      <c r="H476" s="3" t="s">
        <v>66</v>
      </c>
      <c r="I476" s="3" t="s">
        <v>57</v>
      </c>
      <c r="J476" s="3" t="s">
        <v>8177</v>
      </c>
      <c r="K476" s="3" t="s">
        <v>8178</v>
      </c>
      <c r="L476" s="3" t="s">
        <v>8181</v>
      </c>
      <c r="M476" s="3" t="s">
        <v>90</v>
      </c>
      <c r="N476" s="3"/>
      <c r="O476" s="3"/>
      <c r="P476" s="3"/>
      <c r="Q476" s="3"/>
      <c r="R476" s="3"/>
      <c r="S476" s="3"/>
      <c r="T476" s="3"/>
      <c r="U476" s="3"/>
      <c r="V476" s="3"/>
      <c r="W476" s="3"/>
      <c r="X476" s="3"/>
      <c r="Y476" s="3"/>
      <c r="Z476" s="3"/>
      <c r="AA476" s="3"/>
      <c r="AB476" s="3"/>
      <c r="AC476" s="3"/>
    </row>
    <row r="477" ht="19.5" customHeight="1">
      <c r="A477" s="3" t="s">
        <v>4560</v>
      </c>
      <c r="B477" s="3" t="s">
        <v>956</v>
      </c>
      <c r="C477" s="3" t="s">
        <v>17</v>
      </c>
      <c r="D477" s="3" t="s">
        <v>19</v>
      </c>
      <c r="E477" s="3" t="s">
        <v>117</v>
      </c>
      <c r="F477" s="3">
        <f t="shared" si="1"/>
        <v>13</v>
      </c>
      <c r="G477" s="3">
        <f t="shared" si="2"/>
        <v>25</v>
      </c>
      <c r="H477" s="3" t="s">
        <v>66</v>
      </c>
      <c r="I477" s="3" t="s">
        <v>50</v>
      </c>
      <c r="J477" s="3" t="s">
        <v>962</v>
      </c>
      <c r="K477" s="3" t="s">
        <v>3178</v>
      </c>
      <c r="L477" s="3" t="s">
        <v>4566</v>
      </c>
      <c r="M477" s="3" t="s">
        <v>159</v>
      </c>
      <c r="N477" s="3"/>
      <c r="O477" s="3"/>
      <c r="P477" s="3"/>
      <c r="Q477" s="3"/>
      <c r="R477" s="3"/>
      <c r="S477" s="3"/>
      <c r="T477" s="3"/>
      <c r="U477" s="3"/>
      <c r="V477" s="3"/>
      <c r="W477" s="3"/>
      <c r="X477" s="3"/>
      <c r="Y477" s="3"/>
      <c r="Z477" s="3"/>
      <c r="AA477" s="3"/>
      <c r="AB477" s="3"/>
      <c r="AC477" s="3"/>
    </row>
    <row r="478" ht="19.5" customHeight="1">
      <c r="A478" s="3" t="s">
        <v>940</v>
      </c>
      <c r="B478" s="3" t="s">
        <v>8199</v>
      </c>
      <c r="C478" s="3" t="s">
        <v>17</v>
      </c>
      <c r="D478" s="3" t="s">
        <v>19</v>
      </c>
      <c r="E478" s="3" t="s">
        <v>20</v>
      </c>
      <c r="F478" s="3">
        <f t="shared" si="1"/>
        <v>13</v>
      </c>
      <c r="G478" s="3">
        <f t="shared" si="2"/>
        <v>25</v>
      </c>
      <c r="H478" s="3" t="s">
        <v>66</v>
      </c>
      <c r="I478" s="3" t="s">
        <v>69</v>
      </c>
      <c r="J478" s="3" t="s">
        <v>1215</v>
      </c>
      <c r="K478" s="3" t="s">
        <v>8209</v>
      </c>
      <c r="L478" s="3" t="s">
        <v>8213</v>
      </c>
      <c r="M478" s="3" t="s">
        <v>41</v>
      </c>
      <c r="N478" s="3"/>
      <c r="O478" s="3"/>
      <c r="P478" s="3"/>
      <c r="Q478" s="3"/>
      <c r="R478" s="3"/>
      <c r="S478" s="3"/>
      <c r="T478" s="3"/>
      <c r="U478" s="3"/>
      <c r="V478" s="3"/>
      <c r="W478" s="3"/>
      <c r="X478" s="3"/>
      <c r="Y478" s="3"/>
      <c r="Z478" s="3"/>
      <c r="AA478" s="3"/>
      <c r="AB478" s="3"/>
      <c r="AC478" s="3"/>
    </row>
    <row r="479" ht="19.5" customHeight="1">
      <c r="A479" s="3" t="s">
        <v>8223</v>
      </c>
      <c r="B479" s="3" t="s">
        <v>770</v>
      </c>
      <c r="C479" s="3" t="s">
        <v>17</v>
      </c>
      <c r="D479" s="3" t="s">
        <v>19</v>
      </c>
      <c r="E479" s="3" t="s">
        <v>20</v>
      </c>
      <c r="F479" s="3">
        <f t="shared" si="1"/>
        <v>13</v>
      </c>
      <c r="G479" s="3">
        <f t="shared" si="2"/>
        <v>25</v>
      </c>
      <c r="H479" s="3" t="s">
        <v>66</v>
      </c>
      <c r="I479" s="3" t="s">
        <v>50</v>
      </c>
      <c r="J479" s="3" t="s">
        <v>776</v>
      </c>
      <c r="K479" s="3" t="s">
        <v>8236</v>
      </c>
      <c r="L479" s="3" t="s">
        <v>8239</v>
      </c>
      <c r="M479" s="3" t="s">
        <v>35</v>
      </c>
      <c r="N479" s="3"/>
      <c r="O479" s="3"/>
      <c r="P479" s="3"/>
      <c r="Q479" s="3"/>
      <c r="R479" s="3"/>
      <c r="S479" s="3"/>
      <c r="T479" s="3"/>
      <c r="U479" s="3"/>
      <c r="V479" s="3"/>
      <c r="W479" s="3"/>
      <c r="X479" s="3"/>
      <c r="Y479" s="3"/>
      <c r="Z479" s="3"/>
      <c r="AA479" s="3"/>
      <c r="AB479" s="3"/>
      <c r="AC479" s="3"/>
    </row>
    <row r="480" ht="19.5" customHeight="1">
      <c r="A480" s="3" t="s">
        <v>940</v>
      </c>
      <c r="B480" s="3" t="s">
        <v>2169</v>
      </c>
      <c r="C480" s="3" t="s">
        <v>17</v>
      </c>
      <c r="D480" s="3" t="s">
        <v>19</v>
      </c>
      <c r="E480" s="3" t="s">
        <v>20</v>
      </c>
      <c r="F480" s="3">
        <f t="shared" si="1"/>
        <v>13</v>
      </c>
      <c r="G480" s="3">
        <f t="shared" si="2"/>
        <v>25</v>
      </c>
      <c r="H480" s="3" t="s">
        <v>66</v>
      </c>
      <c r="I480" s="3" t="s">
        <v>57</v>
      </c>
      <c r="J480" s="3" t="s">
        <v>556</v>
      </c>
      <c r="K480" s="3" t="s">
        <v>8254</v>
      </c>
      <c r="L480" s="3" t="s">
        <v>8256</v>
      </c>
      <c r="M480" s="3" t="s">
        <v>41</v>
      </c>
      <c r="N480" s="3"/>
      <c r="O480" s="3"/>
      <c r="P480" s="3"/>
      <c r="Q480" s="3"/>
      <c r="R480" s="3"/>
      <c r="S480" s="3"/>
      <c r="T480" s="3"/>
      <c r="U480" s="3"/>
      <c r="V480" s="3"/>
      <c r="W480" s="3"/>
      <c r="X480" s="3"/>
      <c r="Y480" s="3"/>
      <c r="Z480" s="3"/>
      <c r="AA480" s="3"/>
      <c r="AB480" s="3"/>
      <c r="AC480" s="3"/>
    </row>
    <row r="481" ht="19.5" customHeight="1">
      <c r="A481" s="3" t="s">
        <v>909</v>
      </c>
      <c r="B481" s="3" t="s">
        <v>8262</v>
      </c>
      <c r="C481" s="3" t="s">
        <v>17</v>
      </c>
      <c r="D481" s="3" t="s">
        <v>19</v>
      </c>
      <c r="E481" s="3" t="s">
        <v>20</v>
      </c>
      <c r="F481" s="3">
        <f t="shared" si="1"/>
        <v>13</v>
      </c>
      <c r="G481" s="3">
        <f t="shared" si="2"/>
        <v>25</v>
      </c>
      <c r="H481" s="3" t="s">
        <v>66</v>
      </c>
      <c r="I481" s="3" t="s">
        <v>57</v>
      </c>
      <c r="J481" s="3" t="s">
        <v>8270</v>
      </c>
      <c r="K481" s="3" t="s">
        <v>8271</v>
      </c>
      <c r="L481" s="3" t="s">
        <v>8273</v>
      </c>
      <c r="M481" s="3" t="s">
        <v>41</v>
      </c>
      <c r="N481" s="3"/>
      <c r="O481" s="3"/>
      <c r="P481" s="3"/>
      <c r="Q481" s="3"/>
      <c r="R481" s="3"/>
      <c r="S481" s="3"/>
      <c r="T481" s="3"/>
      <c r="U481" s="3"/>
      <c r="V481" s="3"/>
      <c r="W481" s="3"/>
      <c r="X481" s="3"/>
      <c r="Y481" s="3"/>
      <c r="Z481" s="3"/>
      <c r="AA481" s="3"/>
      <c r="AB481" s="3"/>
      <c r="AC481" s="3"/>
    </row>
    <row r="482" ht="19.5" customHeight="1">
      <c r="A482" s="3" t="s">
        <v>8278</v>
      </c>
      <c r="B482" s="3" t="s">
        <v>7136</v>
      </c>
      <c r="C482" s="3" t="s">
        <v>17</v>
      </c>
      <c r="D482" s="3" t="s">
        <v>19</v>
      </c>
      <c r="E482" s="3" t="s">
        <v>20</v>
      </c>
      <c r="F482" s="3">
        <f t="shared" si="1"/>
        <v>13</v>
      </c>
      <c r="G482" s="3">
        <f t="shared" si="2"/>
        <v>18</v>
      </c>
      <c r="H482" s="3" t="s">
        <v>8286</v>
      </c>
      <c r="I482" s="3" t="s">
        <v>50</v>
      </c>
      <c r="J482" s="3" t="s">
        <v>734</v>
      </c>
      <c r="K482" s="3" t="s">
        <v>7145</v>
      </c>
      <c r="L482" s="3" t="s">
        <v>8292</v>
      </c>
      <c r="M482" s="3" t="s">
        <v>35</v>
      </c>
      <c r="N482" s="3"/>
      <c r="O482" s="3"/>
      <c r="P482" s="3"/>
      <c r="Q482" s="3"/>
      <c r="R482" s="3"/>
      <c r="S482" s="3"/>
      <c r="T482" s="3"/>
      <c r="U482" s="3"/>
      <c r="V482" s="3"/>
      <c r="W482" s="3"/>
      <c r="X482" s="3"/>
      <c r="Y482" s="3"/>
      <c r="Z482" s="3"/>
      <c r="AA482" s="3"/>
      <c r="AB482" s="3"/>
      <c r="AC482" s="3"/>
    </row>
    <row r="483" ht="19.5" customHeight="1">
      <c r="A483" s="3" t="s">
        <v>2963</v>
      </c>
      <c r="B483" s="3" t="s">
        <v>2955</v>
      </c>
      <c r="C483" s="3" t="s">
        <v>17</v>
      </c>
      <c r="D483" s="3" t="s">
        <v>19</v>
      </c>
      <c r="E483" s="3" t="s">
        <v>20</v>
      </c>
      <c r="F483" s="3">
        <f t="shared" si="1"/>
        <v>13</v>
      </c>
      <c r="G483" s="3">
        <f t="shared" si="2"/>
        <v>25</v>
      </c>
      <c r="H483" s="3" t="s">
        <v>66</v>
      </c>
      <c r="I483" s="3" t="s">
        <v>23</v>
      </c>
      <c r="J483" s="3" t="s">
        <v>821</v>
      </c>
      <c r="K483" s="3" t="s">
        <v>2966</v>
      </c>
      <c r="L483" s="3" t="s">
        <v>2969</v>
      </c>
      <c r="M483" s="3" t="s">
        <v>41</v>
      </c>
      <c r="N483" s="3"/>
      <c r="O483" s="3"/>
      <c r="P483" s="3"/>
      <c r="Q483" s="3"/>
      <c r="R483" s="3"/>
      <c r="S483" s="3"/>
      <c r="T483" s="3"/>
      <c r="U483" s="3"/>
      <c r="V483" s="3"/>
      <c r="W483" s="3"/>
      <c r="X483" s="3"/>
      <c r="Y483" s="3"/>
      <c r="Z483" s="3"/>
      <c r="AA483" s="3"/>
      <c r="AB483" s="3"/>
      <c r="AC483" s="3"/>
    </row>
    <row r="484" ht="19.5" customHeight="1">
      <c r="A484" s="3" t="s">
        <v>8313</v>
      </c>
      <c r="B484" s="3" t="s">
        <v>329</v>
      </c>
      <c r="C484" s="3" t="s">
        <v>165</v>
      </c>
      <c r="D484" s="3" t="s">
        <v>19</v>
      </c>
      <c r="E484" s="3" t="s">
        <v>20</v>
      </c>
      <c r="F484" s="3">
        <f t="shared" si="1"/>
        <v>13</v>
      </c>
      <c r="G484" s="3">
        <f t="shared" si="2"/>
        <v>18</v>
      </c>
      <c r="H484" s="3" t="s">
        <v>8286</v>
      </c>
      <c r="I484" s="3" t="s">
        <v>23</v>
      </c>
      <c r="J484" s="3" t="s">
        <v>8319</v>
      </c>
      <c r="K484" s="3" t="s">
        <v>8320</v>
      </c>
      <c r="L484" s="3" t="s">
        <v>8324</v>
      </c>
      <c r="M484" s="3" t="s">
        <v>159</v>
      </c>
      <c r="N484" s="3"/>
      <c r="O484" s="3"/>
      <c r="P484" s="3"/>
      <c r="Q484" s="3"/>
      <c r="R484" s="3"/>
      <c r="S484" s="3"/>
      <c r="T484" s="3"/>
      <c r="U484" s="3"/>
      <c r="V484" s="3"/>
      <c r="W484" s="3"/>
      <c r="X484" s="3"/>
      <c r="Y484" s="3"/>
      <c r="Z484" s="3"/>
      <c r="AA484" s="3"/>
      <c r="AB484" s="3"/>
      <c r="AC484" s="3"/>
    </row>
    <row r="485" ht="19.5" customHeight="1">
      <c r="A485" s="3" t="s">
        <v>8328</v>
      </c>
      <c r="B485" s="3" t="s">
        <v>6183</v>
      </c>
      <c r="C485" s="3" t="s">
        <v>165</v>
      </c>
      <c r="D485" s="3" t="s">
        <v>19</v>
      </c>
      <c r="E485" s="3" t="s">
        <v>20</v>
      </c>
      <c r="F485" s="3">
        <f t="shared" si="1"/>
        <v>13</v>
      </c>
      <c r="G485" s="3">
        <f t="shared" si="2"/>
        <v>25</v>
      </c>
      <c r="H485" s="3" t="s">
        <v>66</v>
      </c>
      <c r="I485" s="3" t="s">
        <v>50</v>
      </c>
      <c r="J485" s="3" t="s">
        <v>8335</v>
      </c>
      <c r="K485" s="3" t="s">
        <v>8337</v>
      </c>
      <c r="L485" s="3" t="s">
        <v>8338</v>
      </c>
      <c r="M485" s="3" t="s">
        <v>159</v>
      </c>
      <c r="N485" s="3"/>
      <c r="O485" s="3"/>
      <c r="P485" s="3"/>
      <c r="Q485" s="3"/>
      <c r="R485" s="3"/>
      <c r="S485" s="3"/>
      <c r="T485" s="3"/>
      <c r="U485" s="3"/>
      <c r="V485" s="3"/>
      <c r="W485" s="3"/>
      <c r="X485" s="3"/>
      <c r="Y485" s="3"/>
      <c r="Z485" s="3"/>
      <c r="AA485" s="3"/>
      <c r="AB485" s="3"/>
      <c r="AC485" s="3"/>
    </row>
    <row r="486" ht="19.5" customHeight="1">
      <c r="A486" s="3" t="s">
        <v>8344</v>
      </c>
      <c r="B486" s="3" t="s">
        <v>592</v>
      </c>
      <c r="C486" s="3" t="s">
        <v>165</v>
      </c>
      <c r="D486" s="3" t="s">
        <v>19</v>
      </c>
      <c r="E486" s="3" t="s">
        <v>127</v>
      </c>
      <c r="F486" s="3">
        <f t="shared" si="1"/>
        <v>13</v>
      </c>
      <c r="G486" s="3">
        <f t="shared" si="2"/>
        <v>25</v>
      </c>
      <c r="H486" s="3" t="s">
        <v>66</v>
      </c>
      <c r="I486" s="3" t="s">
        <v>69</v>
      </c>
      <c r="J486" s="3" t="s">
        <v>584</v>
      </c>
      <c r="K486" s="3" t="s">
        <v>166</v>
      </c>
      <c r="L486" s="3" t="s">
        <v>8360</v>
      </c>
      <c r="M486" s="3" t="s">
        <v>27</v>
      </c>
      <c r="N486" s="3"/>
      <c r="O486" s="3"/>
      <c r="P486" s="3"/>
      <c r="Q486" s="3"/>
      <c r="R486" s="3"/>
      <c r="S486" s="3"/>
      <c r="T486" s="3"/>
      <c r="U486" s="3"/>
      <c r="V486" s="3"/>
      <c r="W486" s="3"/>
      <c r="X486" s="3"/>
      <c r="Y486" s="3"/>
      <c r="Z486" s="3"/>
      <c r="AA486" s="3"/>
      <c r="AB486" s="3"/>
      <c r="AC486" s="3"/>
    </row>
    <row r="487" ht="19.5" customHeight="1">
      <c r="A487" s="3" t="s">
        <v>8365</v>
      </c>
      <c r="B487" s="3" t="s">
        <v>38</v>
      </c>
      <c r="C487" s="3" t="s">
        <v>165</v>
      </c>
      <c r="D487" s="3" t="s">
        <v>19</v>
      </c>
      <c r="E487" s="3" t="s">
        <v>21</v>
      </c>
      <c r="F487" s="3">
        <f t="shared" si="1"/>
        <v>13</v>
      </c>
      <c r="G487" s="3">
        <f t="shared" si="2"/>
        <v>15</v>
      </c>
      <c r="H487" s="3" t="s">
        <v>252</v>
      </c>
      <c r="I487" s="3" t="s">
        <v>50</v>
      </c>
      <c r="J487" s="3" t="s">
        <v>8375</v>
      </c>
      <c r="K487" s="3" t="s">
        <v>8376</v>
      </c>
      <c r="L487" s="3" t="s">
        <v>8380</v>
      </c>
      <c r="M487" s="3" t="s">
        <v>35</v>
      </c>
      <c r="N487" s="3"/>
      <c r="O487" s="3"/>
      <c r="P487" s="3"/>
      <c r="Q487" s="3"/>
      <c r="R487" s="3"/>
      <c r="S487" s="3"/>
      <c r="T487" s="3"/>
      <c r="U487" s="3"/>
      <c r="V487" s="3"/>
      <c r="W487" s="3"/>
      <c r="X487" s="3"/>
      <c r="Y487" s="3"/>
      <c r="Z487" s="3"/>
      <c r="AA487" s="3"/>
      <c r="AB487" s="3"/>
      <c r="AC487" s="3"/>
    </row>
    <row r="488" ht="19.5" customHeight="1">
      <c r="A488" s="3" t="s">
        <v>326</v>
      </c>
      <c r="B488" s="3" t="s">
        <v>8387</v>
      </c>
      <c r="C488" s="3" t="s">
        <v>165</v>
      </c>
      <c r="D488" s="3" t="s">
        <v>19</v>
      </c>
      <c r="E488" s="3" t="s">
        <v>20</v>
      </c>
      <c r="F488" s="3">
        <f t="shared" si="1"/>
        <v>13</v>
      </c>
      <c r="G488" s="3">
        <f t="shared" si="2"/>
        <v>26</v>
      </c>
      <c r="H488" s="3" t="s">
        <v>1669</v>
      </c>
      <c r="I488" s="3" t="s">
        <v>50</v>
      </c>
      <c r="J488" s="3" t="s">
        <v>8395</v>
      </c>
      <c r="K488" s="3" t="s">
        <v>8396</v>
      </c>
      <c r="L488" s="3" t="s">
        <v>8400</v>
      </c>
      <c r="M488" s="3" t="s">
        <v>41</v>
      </c>
      <c r="N488" s="3"/>
      <c r="O488" s="3"/>
      <c r="P488" s="3"/>
      <c r="Q488" s="3"/>
      <c r="R488" s="3"/>
      <c r="S488" s="3"/>
      <c r="T488" s="3"/>
      <c r="U488" s="3"/>
      <c r="V488" s="3"/>
      <c r="W488" s="3"/>
      <c r="X488" s="3"/>
      <c r="Y488" s="3"/>
      <c r="Z488" s="3"/>
      <c r="AA488" s="3"/>
      <c r="AB488" s="3"/>
      <c r="AC488" s="3"/>
    </row>
    <row r="489" ht="19.5" customHeight="1">
      <c r="A489" s="3" t="s">
        <v>326</v>
      </c>
      <c r="B489" s="3" t="s">
        <v>84</v>
      </c>
      <c r="C489" s="3" t="s">
        <v>165</v>
      </c>
      <c r="D489" s="3" t="s">
        <v>19</v>
      </c>
      <c r="E489" s="3" t="s">
        <v>20</v>
      </c>
      <c r="F489" s="3">
        <f t="shared" si="1"/>
        <v>13</v>
      </c>
      <c r="G489" s="3">
        <f t="shared" si="2"/>
        <v>22</v>
      </c>
      <c r="H489" s="3" t="s">
        <v>8418</v>
      </c>
      <c r="I489" s="3" t="s">
        <v>57</v>
      </c>
      <c r="J489" s="3" t="s">
        <v>8422</v>
      </c>
      <c r="K489" s="3" t="s">
        <v>8423</v>
      </c>
      <c r="L489" s="3" t="s">
        <v>8425</v>
      </c>
      <c r="M489" s="3" t="s">
        <v>35</v>
      </c>
      <c r="N489" s="3"/>
      <c r="O489" s="3"/>
      <c r="P489" s="3"/>
      <c r="Q489" s="3"/>
      <c r="R489" s="3"/>
      <c r="S489" s="3"/>
      <c r="T489" s="3"/>
      <c r="U489" s="3"/>
      <c r="V489" s="3"/>
      <c r="W489" s="3"/>
      <c r="X489" s="3"/>
      <c r="Y489" s="3"/>
      <c r="Z489" s="3"/>
      <c r="AA489" s="3"/>
      <c r="AB489" s="3"/>
      <c r="AC489" s="3"/>
    </row>
    <row r="490" ht="19.5" customHeight="1">
      <c r="A490" s="3" t="s">
        <v>1289</v>
      </c>
      <c r="B490" s="3" t="s">
        <v>4619</v>
      </c>
      <c r="C490" s="3" t="s">
        <v>30</v>
      </c>
      <c r="D490" s="3" t="s">
        <v>19</v>
      </c>
      <c r="E490" s="3" t="s">
        <v>20</v>
      </c>
      <c r="F490" s="3">
        <f t="shared" si="1"/>
        <v>13</v>
      </c>
      <c r="G490" s="3">
        <f t="shared" si="2"/>
        <v>18</v>
      </c>
      <c r="H490" s="3" t="s">
        <v>8286</v>
      </c>
      <c r="I490" s="3" t="s">
        <v>57</v>
      </c>
      <c r="J490" s="3" t="s">
        <v>556</v>
      </c>
      <c r="K490" s="3" t="s">
        <v>7504</v>
      </c>
      <c r="L490" s="3" t="s">
        <v>8443</v>
      </c>
      <c r="M490" s="3" t="s">
        <v>35</v>
      </c>
      <c r="N490" s="3"/>
      <c r="O490" s="3"/>
      <c r="P490" s="3"/>
      <c r="Q490" s="3"/>
      <c r="R490" s="3"/>
      <c r="S490" s="3"/>
      <c r="T490" s="3"/>
      <c r="U490" s="3"/>
      <c r="V490" s="3"/>
      <c r="W490" s="3"/>
      <c r="X490" s="3"/>
      <c r="Y490" s="3"/>
      <c r="Z490" s="3"/>
      <c r="AA490" s="3"/>
      <c r="AB490" s="3"/>
      <c r="AC490" s="3"/>
    </row>
    <row r="491" ht="19.5" customHeight="1">
      <c r="A491" s="3" t="s">
        <v>4090</v>
      </c>
      <c r="B491" s="3" t="s">
        <v>4291</v>
      </c>
      <c r="C491" s="3" t="s">
        <v>30</v>
      </c>
      <c r="D491" s="3" t="s">
        <v>19</v>
      </c>
      <c r="E491" s="3" t="s">
        <v>21</v>
      </c>
      <c r="F491" s="3">
        <f t="shared" si="1"/>
        <v>13</v>
      </c>
      <c r="G491" s="3">
        <f t="shared" si="2"/>
        <v>20</v>
      </c>
      <c r="H491" s="3" t="s">
        <v>314</v>
      </c>
      <c r="I491" s="3" t="s">
        <v>57</v>
      </c>
      <c r="J491" s="3" t="s">
        <v>109</v>
      </c>
      <c r="K491" s="3" t="s">
        <v>4414</v>
      </c>
      <c r="L491" s="3" t="s">
        <v>8457</v>
      </c>
      <c r="M491" s="3" t="s">
        <v>41</v>
      </c>
      <c r="N491" s="3"/>
      <c r="O491" s="3"/>
      <c r="P491" s="3"/>
      <c r="Q491" s="3"/>
      <c r="R491" s="3"/>
      <c r="S491" s="3"/>
      <c r="T491" s="3"/>
      <c r="U491" s="3"/>
      <c r="V491" s="3"/>
      <c r="W491" s="3"/>
      <c r="X491" s="3"/>
      <c r="Y491" s="3"/>
      <c r="Z491" s="3"/>
      <c r="AA491" s="3"/>
      <c r="AB491" s="3"/>
      <c r="AC491" s="3"/>
    </row>
    <row r="492" ht="19.5" customHeight="1">
      <c r="A492" s="3" t="s">
        <v>2311</v>
      </c>
      <c r="B492" s="3" t="s">
        <v>8463</v>
      </c>
      <c r="C492" s="3" t="s">
        <v>30</v>
      </c>
      <c r="D492" s="3" t="s">
        <v>19</v>
      </c>
      <c r="E492" s="3" t="s">
        <v>20</v>
      </c>
      <c r="F492" s="3">
        <f t="shared" si="1"/>
        <v>13</v>
      </c>
      <c r="G492" s="3">
        <f t="shared" si="2"/>
        <v>25</v>
      </c>
      <c r="H492" s="3" t="s">
        <v>66</v>
      </c>
      <c r="I492" s="3" t="s">
        <v>57</v>
      </c>
      <c r="J492" s="3" t="s">
        <v>780</v>
      </c>
      <c r="K492" s="3" t="s">
        <v>8467</v>
      </c>
      <c r="L492" s="3" t="s">
        <v>8471</v>
      </c>
      <c r="M492" s="3" t="s">
        <v>41</v>
      </c>
      <c r="N492" s="3"/>
      <c r="O492" s="3"/>
      <c r="P492" s="3"/>
      <c r="Q492" s="3"/>
      <c r="R492" s="3"/>
      <c r="S492" s="3"/>
      <c r="T492" s="3"/>
      <c r="U492" s="3"/>
      <c r="V492" s="3"/>
      <c r="W492" s="3"/>
      <c r="X492" s="3"/>
      <c r="Y492" s="3"/>
      <c r="Z492" s="3"/>
      <c r="AA492" s="3"/>
      <c r="AB492" s="3"/>
      <c r="AC492" s="3"/>
    </row>
    <row r="493" ht="19.5" customHeight="1">
      <c r="A493" s="3" t="s">
        <v>326</v>
      </c>
      <c r="B493" s="3" t="s">
        <v>8474</v>
      </c>
      <c r="C493" s="3" t="s">
        <v>18</v>
      </c>
      <c r="D493" s="3" t="s">
        <v>19</v>
      </c>
      <c r="E493" s="3" t="s">
        <v>21</v>
      </c>
      <c r="F493" s="3">
        <f t="shared" si="1"/>
        <v>13</v>
      </c>
      <c r="G493" s="3">
        <f t="shared" si="2"/>
        <v>18</v>
      </c>
      <c r="H493" s="3" t="s">
        <v>8286</v>
      </c>
      <c r="I493" s="3" t="s">
        <v>57</v>
      </c>
      <c r="J493" s="3" t="s">
        <v>8482</v>
      </c>
      <c r="K493" s="3" t="s">
        <v>8484</v>
      </c>
      <c r="L493" s="3" t="s">
        <v>8486</v>
      </c>
      <c r="M493" s="3" t="s">
        <v>35</v>
      </c>
      <c r="N493" s="3"/>
      <c r="O493" s="3"/>
      <c r="P493" s="3"/>
      <c r="Q493" s="3"/>
      <c r="R493" s="3"/>
      <c r="S493" s="3"/>
      <c r="T493" s="3"/>
      <c r="U493" s="3"/>
      <c r="V493" s="3"/>
      <c r="W493" s="3"/>
      <c r="X493" s="3"/>
      <c r="Y493" s="3"/>
      <c r="Z493" s="3"/>
      <c r="AA493" s="3"/>
      <c r="AB493" s="3"/>
      <c r="AC493" s="3"/>
    </row>
    <row r="494" ht="19.5" customHeight="1">
      <c r="A494" s="3" t="s">
        <v>8493</v>
      </c>
      <c r="B494" s="3" t="s">
        <v>5392</v>
      </c>
      <c r="C494" s="3" t="s">
        <v>18</v>
      </c>
      <c r="D494" s="3" t="s">
        <v>19</v>
      </c>
      <c r="E494" s="3" t="s">
        <v>20</v>
      </c>
      <c r="F494" s="3">
        <f t="shared" si="1"/>
        <v>13</v>
      </c>
      <c r="G494" s="3">
        <f t="shared" si="2"/>
        <v>26</v>
      </c>
      <c r="H494" s="3" t="s">
        <v>1669</v>
      </c>
      <c r="I494" s="3" t="s">
        <v>57</v>
      </c>
      <c r="J494" s="3" t="s">
        <v>5397</v>
      </c>
      <c r="K494" s="3" t="s">
        <v>8503</v>
      </c>
      <c r="L494" s="3" t="s">
        <v>8506</v>
      </c>
      <c r="M494" s="3" t="s">
        <v>27</v>
      </c>
      <c r="N494" s="3"/>
      <c r="O494" s="3"/>
      <c r="P494" s="3"/>
      <c r="Q494" s="3"/>
      <c r="R494" s="3"/>
      <c r="S494" s="3"/>
      <c r="T494" s="3"/>
      <c r="U494" s="3"/>
      <c r="V494" s="3"/>
      <c r="W494" s="3"/>
      <c r="X494" s="3"/>
      <c r="Y494" s="3"/>
      <c r="Z494" s="3"/>
      <c r="AA494" s="3"/>
      <c r="AB494" s="3"/>
      <c r="AC494" s="3"/>
    </row>
    <row r="495" ht="19.5" customHeight="1">
      <c r="A495" s="3" t="s">
        <v>557</v>
      </c>
      <c r="B495" s="3" t="s">
        <v>8510</v>
      </c>
      <c r="C495" s="3" t="s">
        <v>18</v>
      </c>
      <c r="D495" s="3" t="s">
        <v>19</v>
      </c>
      <c r="E495" s="3" t="s">
        <v>20</v>
      </c>
      <c r="F495" s="3">
        <f t="shared" si="1"/>
        <v>13</v>
      </c>
      <c r="G495" s="3">
        <f t="shared" si="2"/>
        <v>20</v>
      </c>
      <c r="H495" s="3" t="s">
        <v>314</v>
      </c>
      <c r="I495" s="3" t="s">
        <v>57</v>
      </c>
      <c r="J495" s="3" t="s">
        <v>99</v>
      </c>
      <c r="K495" s="3" t="s">
        <v>8517</v>
      </c>
      <c r="L495" s="3" t="s">
        <v>8520</v>
      </c>
      <c r="M495" s="3" t="s">
        <v>27</v>
      </c>
      <c r="N495" s="3"/>
      <c r="O495" s="3"/>
      <c r="P495" s="3"/>
      <c r="Q495" s="3"/>
      <c r="R495" s="3"/>
      <c r="S495" s="3"/>
      <c r="T495" s="3"/>
      <c r="U495" s="3"/>
      <c r="V495" s="3"/>
      <c r="W495" s="3"/>
      <c r="X495" s="3"/>
      <c r="Y495" s="3"/>
      <c r="Z495" s="3"/>
      <c r="AA495" s="3"/>
      <c r="AB495" s="3"/>
      <c r="AC495" s="3"/>
    </row>
    <row r="496" ht="19.5" customHeight="1">
      <c r="A496" s="3" t="s">
        <v>557</v>
      </c>
      <c r="B496" s="3" t="s">
        <v>1714</v>
      </c>
      <c r="C496" s="3" t="s">
        <v>18</v>
      </c>
      <c r="D496" s="3" t="s">
        <v>19</v>
      </c>
      <c r="E496" s="3" t="s">
        <v>21</v>
      </c>
      <c r="F496" s="3">
        <f t="shared" si="1"/>
        <v>13</v>
      </c>
      <c r="G496" s="3">
        <f t="shared" si="2"/>
        <v>20</v>
      </c>
      <c r="H496" s="3" t="s">
        <v>314</v>
      </c>
      <c r="I496" s="3" t="s">
        <v>57</v>
      </c>
      <c r="J496" s="3" t="s">
        <v>58</v>
      </c>
      <c r="K496" s="3" t="s">
        <v>8530</v>
      </c>
      <c r="L496" s="3" t="s">
        <v>8531</v>
      </c>
      <c r="M496" s="3" t="s">
        <v>41</v>
      </c>
      <c r="N496" s="3"/>
      <c r="O496" s="3"/>
      <c r="P496" s="3"/>
      <c r="Q496" s="3"/>
      <c r="R496" s="3"/>
      <c r="S496" s="3"/>
      <c r="T496" s="3"/>
      <c r="U496" s="3"/>
      <c r="V496" s="3"/>
      <c r="W496" s="3"/>
      <c r="X496" s="3"/>
      <c r="Y496" s="3"/>
      <c r="Z496" s="3"/>
      <c r="AA496" s="3"/>
      <c r="AB496" s="3"/>
      <c r="AC496" s="3"/>
    </row>
    <row r="497" ht="19.5" customHeight="1">
      <c r="A497" s="3" t="s">
        <v>8535</v>
      </c>
      <c r="B497" s="3" t="s">
        <v>2854</v>
      </c>
      <c r="C497" s="3" t="s">
        <v>18</v>
      </c>
      <c r="D497" s="3" t="s">
        <v>19</v>
      </c>
      <c r="E497" s="3" t="s">
        <v>20</v>
      </c>
      <c r="F497" s="3">
        <f t="shared" si="1"/>
        <v>13</v>
      </c>
      <c r="G497" s="3">
        <f t="shared" si="2"/>
        <v>20</v>
      </c>
      <c r="H497" s="3" t="s">
        <v>314</v>
      </c>
      <c r="I497" s="3" t="s">
        <v>50</v>
      </c>
      <c r="J497" s="3" t="s">
        <v>2843</v>
      </c>
      <c r="K497" s="3" t="s">
        <v>2857</v>
      </c>
      <c r="L497" s="3" t="s">
        <v>8540</v>
      </c>
      <c r="M497" s="3" t="s">
        <v>41</v>
      </c>
      <c r="N497" s="3"/>
      <c r="O497" s="3"/>
      <c r="P497" s="3"/>
      <c r="Q497" s="3"/>
      <c r="R497" s="3"/>
      <c r="S497" s="3"/>
      <c r="T497" s="3"/>
      <c r="U497" s="3"/>
      <c r="V497" s="3"/>
      <c r="W497" s="3"/>
      <c r="X497" s="3"/>
      <c r="Y497" s="3"/>
      <c r="Z497" s="3"/>
      <c r="AA497" s="3"/>
      <c r="AB497" s="3"/>
      <c r="AC497" s="3"/>
    </row>
    <row r="498" ht="19.5" customHeight="1">
      <c r="A498" s="3" t="s">
        <v>557</v>
      </c>
      <c r="B498" s="3" t="s">
        <v>5236</v>
      </c>
      <c r="C498" s="3" t="s">
        <v>18</v>
      </c>
      <c r="D498" s="3" t="s">
        <v>19</v>
      </c>
      <c r="E498" s="3" t="s">
        <v>21</v>
      </c>
      <c r="F498" s="3">
        <f t="shared" si="1"/>
        <v>13</v>
      </c>
      <c r="G498" s="3">
        <f t="shared" si="2"/>
        <v>18</v>
      </c>
      <c r="H498" s="3" t="s">
        <v>8286</v>
      </c>
      <c r="I498" s="3" t="s">
        <v>57</v>
      </c>
      <c r="J498" s="3" t="s">
        <v>38</v>
      </c>
      <c r="K498" s="3" t="s">
        <v>8552</v>
      </c>
      <c r="L498" s="3" t="s">
        <v>8553</v>
      </c>
      <c r="M498" s="3" t="s">
        <v>159</v>
      </c>
      <c r="N498" s="3"/>
      <c r="O498" s="3"/>
      <c r="P498" s="3"/>
      <c r="Q498" s="3"/>
      <c r="R498" s="3"/>
      <c r="S498" s="3"/>
      <c r="T498" s="3"/>
      <c r="U498" s="3"/>
      <c r="V498" s="3"/>
      <c r="W498" s="3"/>
      <c r="X498" s="3"/>
      <c r="Y498" s="3"/>
      <c r="Z498" s="3"/>
      <c r="AA498" s="3"/>
      <c r="AB498" s="3"/>
      <c r="AC498" s="3"/>
    </row>
    <row r="499" ht="19.5" customHeight="1">
      <c r="A499" s="3" t="s">
        <v>557</v>
      </c>
      <c r="B499" s="3" t="s">
        <v>8562</v>
      </c>
      <c r="C499" s="3" t="s">
        <v>18</v>
      </c>
      <c r="D499" s="3" t="s">
        <v>19</v>
      </c>
      <c r="E499" s="3" t="s">
        <v>20</v>
      </c>
      <c r="F499" s="3">
        <f t="shared" si="1"/>
        <v>13</v>
      </c>
      <c r="G499" s="3">
        <f t="shared" si="2"/>
        <v>19</v>
      </c>
      <c r="H499" s="3" t="s">
        <v>8567</v>
      </c>
      <c r="I499" s="3" t="s">
        <v>57</v>
      </c>
      <c r="J499" s="3" t="s">
        <v>498</v>
      </c>
      <c r="K499" s="3" t="s">
        <v>8570</v>
      </c>
      <c r="L499" s="3" t="s">
        <v>8575</v>
      </c>
      <c r="M499" s="3" t="s">
        <v>41</v>
      </c>
      <c r="N499" s="3"/>
      <c r="O499" s="3"/>
      <c r="P499" s="3"/>
      <c r="Q499" s="3"/>
      <c r="R499" s="3"/>
      <c r="S499" s="3"/>
      <c r="T499" s="3"/>
      <c r="U499" s="3"/>
      <c r="V499" s="3"/>
      <c r="W499" s="3"/>
      <c r="X499" s="3"/>
      <c r="Y499" s="3"/>
      <c r="Z499" s="3"/>
      <c r="AA499" s="3"/>
      <c r="AB499" s="3"/>
      <c r="AC499" s="3"/>
    </row>
    <row r="500" ht="19.5" customHeight="1">
      <c r="A500" s="3" t="s">
        <v>8581</v>
      </c>
      <c r="B500" s="3" t="s">
        <v>8583</v>
      </c>
      <c r="C500" s="3" t="s">
        <v>18</v>
      </c>
      <c r="D500" s="3" t="s">
        <v>19</v>
      </c>
      <c r="E500" s="3" t="s">
        <v>20</v>
      </c>
      <c r="F500" s="3">
        <f t="shared" si="1"/>
        <v>13</v>
      </c>
      <c r="G500" s="3">
        <f t="shared" si="2"/>
        <v>25</v>
      </c>
      <c r="H500" s="3" t="s">
        <v>66</v>
      </c>
      <c r="I500" s="3" t="s">
        <v>57</v>
      </c>
      <c r="J500" s="3" t="s">
        <v>1350</v>
      </c>
      <c r="K500" s="3" t="s">
        <v>8595</v>
      </c>
      <c r="L500" s="3" t="s">
        <v>8596</v>
      </c>
      <c r="M500" s="3" t="s">
        <v>159</v>
      </c>
      <c r="N500" s="3"/>
      <c r="O500" s="3"/>
      <c r="P500" s="3"/>
      <c r="Q500" s="3"/>
      <c r="R500" s="3"/>
      <c r="S500" s="3"/>
      <c r="T500" s="3"/>
      <c r="U500" s="3"/>
      <c r="V500" s="3"/>
      <c r="W500" s="3"/>
      <c r="X500" s="3"/>
      <c r="Y500" s="3"/>
      <c r="Z500" s="3"/>
      <c r="AA500" s="3"/>
      <c r="AB500" s="3"/>
      <c r="AC500" s="3"/>
    </row>
    <row r="501" ht="19.5" customHeight="1">
      <c r="A501" s="3" t="s">
        <v>8600</v>
      </c>
      <c r="B501" s="3" t="s">
        <v>8601</v>
      </c>
      <c r="C501" s="3" t="s">
        <v>18</v>
      </c>
      <c r="D501" s="3" t="s">
        <v>19</v>
      </c>
      <c r="E501" s="3" t="s">
        <v>20</v>
      </c>
      <c r="F501" s="3">
        <f t="shared" si="1"/>
        <v>13</v>
      </c>
      <c r="G501" s="3">
        <f t="shared" si="2"/>
        <v>25</v>
      </c>
      <c r="H501" s="3" t="s">
        <v>66</v>
      </c>
      <c r="I501" s="3" t="s">
        <v>50</v>
      </c>
      <c r="J501" s="3" t="s">
        <v>133</v>
      </c>
      <c r="K501" s="3" t="s">
        <v>8606</v>
      </c>
      <c r="L501" s="3" t="s">
        <v>8609</v>
      </c>
      <c r="M501" s="3" t="s">
        <v>41</v>
      </c>
      <c r="N501" s="3"/>
      <c r="O501" s="3"/>
      <c r="P501" s="3"/>
      <c r="Q501" s="3"/>
      <c r="R501" s="3"/>
      <c r="S501" s="3"/>
      <c r="T501" s="3"/>
      <c r="U501" s="3"/>
      <c r="V501" s="3"/>
      <c r="W501" s="3"/>
      <c r="X501" s="3"/>
      <c r="Y501" s="3"/>
      <c r="Z501" s="3"/>
      <c r="AA501" s="3"/>
      <c r="AB501" s="3"/>
      <c r="AC501" s="3"/>
    </row>
    <row r="502" ht="19.5" customHeight="1">
      <c r="A502" s="3" t="s">
        <v>8615</v>
      </c>
      <c r="B502" s="3" t="s">
        <v>1055</v>
      </c>
      <c r="C502" s="3" t="s">
        <v>17</v>
      </c>
      <c r="D502" s="3" t="s">
        <v>19</v>
      </c>
      <c r="E502" s="3" t="s">
        <v>20</v>
      </c>
      <c r="F502" s="3">
        <f t="shared" si="1"/>
        <v>14</v>
      </c>
      <c r="G502" s="3">
        <f t="shared" si="2"/>
        <v>20</v>
      </c>
      <c r="H502" s="3" t="s">
        <v>4873</v>
      </c>
      <c r="I502" s="3" t="s">
        <v>57</v>
      </c>
      <c r="J502" s="3" t="s">
        <v>1060</v>
      </c>
      <c r="K502" s="3" t="s">
        <v>8620</v>
      </c>
      <c r="L502" s="3" t="s">
        <v>8621</v>
      </c>
      <c r="M502" s="3" t="s">
        <v>35</v>
      </c>
      <c r="N502" s="3"/>
      <c r="O502" s="3"/>
      <c r="P502" s="3"/>
      <c r="Q502" s="3"/>
      <c r="R502" s="3"/>
      <c r="S502" s="3"/>
      <c r="T502" s="3"/>
      <c r="U502" s="3"/>
      <c r="V502" s="3"/>
      <c r="W502" s="3"/>
      <c r="X502" s="3"/>
      <c r="Y502" s="3"/>
      <c r="Z502" s="3"/>
      <c r="AA502" s="3"/>
      <c r="AB502" s="3"/>
      <c r="AC502" s="3"/>
    </row>
    <row r="503" ht="19.5" customHeight="1">
      <c r="A503" s="3" t="s">
        <v>8625</v>
      </c>
      <c r="B503" s="3" t="s">
        <v>4966</v>
      </c>
      <c r="C503" s="3" t="s">
        <v>18</v>
      </c>
      <c r="D503" s="3" t="s">
        <v>19</v>
      </c>
      <c r="E503" s="3" t="s">
        <v>21</v>
      </c>
      <c r="F503" s="3">
        <f t="shared" si="1"/>
        <v>14</v>
      </c>
      <c r="G503" s="3">
        <f t="shared" si="2"/>
        <v>16</v>
      </c>
      <c r="H503" s="3" t="s">
        <v>5840</v>
      </c>
      <c r="I503" s="3" t="s">
        <v>57</v>
      </c>
      <c r="J503" s="3" t="s">
        <v>187</v>
      </c>
      <c r="K503" s="3" t="s">
        <v>166</v>
      </c>
      <c r="L503" s="3" t="s">
        <v>8632</v>
      </c>
      <c r="M503" s="3" t="s">
        <v>257</v>
      </c>
      <c r="N503" s="3"/>
      <c r="O503" s="3"/>
      <c r="P503" s="3"/>
      <c r="Q503" s="3"/>
      <c r="R503" s="3"/>
      <c r="S503" s="3"/>
      <c r="T503" s="3"/>
      <c r="U503" s="3"/>
      <c r="V503" s="3"/>
      <c r="W503" s="3"/>
      <c r="X503" s="3"/>
      <c r="Y503" s="3"/>
      <c r="Z503" s="3"/>
      <c r="AA503" s="3"/>
      <c r="AB503" s="3"/>
      <c r="AC503" s="3"/>
    </row>
    <row r="504" ht="19.5" customHeight="1">
      <c r="A504" s="3" t="s">
        <v>557</v>
      </c>
      <c r="B504" s="3" t="s">
        <v>5236</v>
      </c>
      <c r="C504" s="3" t="s">
        <v>18</v>
      </c>
      <c r="D504" s="3" t="s">
        <v>19</v>
      </c>
      <c r="E504" s="3" t="s">
        <v>20</v>
      </c>
      <c r="F504" s="3">
        <f t="shared" si="1"/>
        <v>14</v>
      </c>
      <c r="G504" s="3">
        <f t="shared" si="2"/>
        <v>18</v>
      </c>
      <c r="H504" s="3" t="s">
        <v>8304</v>
      </c>
      <c r="I504" s="3" t="s">
        <v>57</v>
      </c>
      <c r="J504" s="3" t="s">
        <v>38</v>
      </c>
      <c r="K504" s="3" t="s">
        <v>8552</v>
      </c>
      <c r="L504" s="3" t="s">
        <v>8647</v>
      </c>
      <c r="M504" s="3" t="s">
        <v>159</v>
      </c>
      <c r="N504" s="3"/>
      <c r="O504" s="3"/>
      <c r="P504" s="3"/>
      <c r="Q504" s="3"/>
      <c r="R504" s="3"/>
      <c r="S504" s="3"/>
      <c r="T504" s="3"/>
      <c r="U504" s="3"/>
      <c r="V504" s="3"/>
      <c r="W504" s="3"/>
      <c r="X504" s="3"/>
      <c r="Y504" s="3"/>
      <c r="Z504" s="3"/>
      <c r="AA504" s="3"/>
      <c r="AB504" s="3"/>
      <c r="AC504" s="3"/>
    </row>
    <row r="505" ht="19.5" customHeight="1">
      <c r="A505" s="3" t="s">
        <v>940</v>
      </c>
      <c r="B505" s="3" t="s">
        <v>8652</v>
      </c>
      <c r="C505" s="3" t="s">
        <v>18</v>
      </c>
      <c r="D505" s="3" t="s">
        <v>19</v>
      </c>
      <c r="E505" s="3" t="s">
        <v>20</v>
      </c>
      <c r="F505" s="3">
        <f t="shared" si="1"/>
        <v>14</v>
      </c>
      <c r="G505" s="3">
        <f t="shared" si="2"/>
        <v>20</v>
      </c>
      <c r="H505" s="3" t="s">
        <v>4873</v>
      </c>
      <c r="I505" s="3" t="s">
        <v>57</v>
      </c>
      <c r="J505" s="3" t="s">
        <v>8662</v>
      </c>
      <c r="K505" s="3" t="s">
        <v>8664</v>
      </c>
      <c r="L505" s="3" t="s">
        <v>8665</v>
      </c>
      <c r="M505" s="3" t="s">
        <v>35</v>
      </c>
      <c r="N505" s="3"/>
      <c r="O505" s="3"/>
      <c r="P505" s="3"/>
      <c r="Q505" s="3"/>
      <c r="R505" s="3"/>
      <c r="S505" s="3"/>
      <c r="T505" s="3"/>
      <c r="U505" s="3"/>
      <c r="V505" s="3"/>
      <c r="W505" s="3"/>
      <c r="X505" s="3"/>
      <c r="Y505" s="3"/>
      <c r="Z505" s="3"/>
      <c r="AA505" s="3"/>
      <c r="AB505" s="3"/>
      <c r="AC505" s="3"/>
    </row>
    <row r="506" ht="19.5" customHeight="1">
      <c r="A506" s="3" t="s">
        <v>8669</v>
      </c>
      <c r="B506" s="3" t="s">
        <v>5236</v>
      </c>
      <c r="C506" s="3" t="s">
        <v>18</v>
      </c>
      <c r="D506" s="3" t="s">
        <v>19</v>
      </c>
      <c r="E506" s="3" t="s">
        <v>21</v>
      </c>
      <c r="F506" s="3">
        <f t="shared" si="1"/>
        <v>14</v>
      </c>
      <c r="G506" s="3">
        <f t="shared" si="2"/>
        <v>20</v>
      </c>
      <c r="H506" s="3" t="s">
        <v>4873</v>
      </c>
      <c r="I506" s="3" t="s">
        <v>57</v>
      </c>
      <c r="J506" s="3" t="s">
        <v>38</v>
      </c>
      <c r="K506" s="3" t="s">
        <v>8552</v>
      </c>
      <c r="L506" s="3" t="s">
        <v>8678</v>
      </c>
      <c r="M506" s="3" t="s">
        <v>159</v>
      </c>
      <c r="N506" s="3"/>
      <c r="O506" s="3"/>
      <c r="P506" s="3"/>
      <c r="Q506" s="3"/>
      <c r="R506" s="3"/>
      <c r="S506" s="3"/>
      <c r="T506" s="3"/>
      <c r="U506" s="3"/>
      <c r="V506" s="3"/>
      <c r="W506" s="3"/>
      <c r="X506" s="3"/>
      <c r="Y506" s="3"/>
      <c r="Z506" s="3"/>
      <c r="AA506" s="3"/>
      <c r="AB506" s="3"/>
      <c r="AC506" s="3"/>
    </row>
    <row r="507" ht="19.5" customHeight="1">
      <c r="A507" s="3" t="s">
        <v>326</v>
      </c>
      <c r="B507" s="3" t="s">
        <v>8652</v>
      </c>
      <c r="C507" s="3" t="s">
        <v>18</v>
      </c>
      <c r="D507" s="3" t="s">
        <v>19</v>
      </c>
      <c r="E507" s="3" t="s">
        <v>20</v>
      </c>
      <c r="F507" s="3">
        <f t="shared" si="1"/>
        <v>14</v>
      </c>
      <c r="G507" s="3">
        <f t="shared" si="2"/>
        <v>18</v>
      </c>
      <c r="H507" s="3" t="s">
        <v>8304</v>
      </c>
      <c r="I507" s="3" t="s">
        <v>57</v>
      </c>
      <c r="J507" s="3" t="s">
        <v>8662</v>
      </c>
      <c r="K507" s="3" t="s">
        <v>8696</v>
      </c>
      <c r="L507" s="3" t="s">
        <v>8698</v>
      </c>
      <c r="M507" s="3" t="s">
        <v>35</v>
      </c>
      <c r="N507" s="3"/>
      <c r="O507" s="3"/>
      <c r="P507" s="3"/>
      <c r="Q507" s="3"/>
      <c r="R507" s="3"/>
      <c r="S507" s="3"/>
      <c r="T507" s="3"/>
      <c r="U507" s="3"/>
      <c r="V507" s="3"/>
      <c r="W507" s="3"/>
      <c r="X507" s="3"/>
      <c r="Y507" s="3"/>
      <c r="Z507" s="3"/>
      <c r="AA507" s="3"/>
      <c r="AB507" s="3"/>
      <c r="AC507" s="3"/>
    </row>
    <row r="508" ht="19.5" customHeight="1">
      <c r="A508" s="3" t="s">
        <v>909</v>
      </c>
      <c r="B508" s="3" t="s">
        <v>7058</v>
      </c>
      <c r="C508" s="3" t="s">
        <v>17</v>
      </c>
      <c r="D508" s="3" t="s">
        <v>19</v>
      </c>
      <c r="E508" s="3" t="s">
        <v>20</v>
      </c>
      <c r="F508" s="3">
        <f t="shared" si="1"/>
        <v>15</v>
      </c>
      <c r="G508" s="3">
        <f t="shared" si="2"/>
        <v>20</v>
      </c>
      <c r="H508" s="3" t="s">
        <v>132</v>
      </c>
      <c r="I508" s="3" t="s">
        <v>57</v>
      </c>
      <c r="J508" s="3" t="s">
        <v>556</v>
      </c>
      <c r="K508" s="3" t="s">
        <v>8713</v>
      </c>
      <c r="L508" s="3" t="s">
        <v>8715</v>
      </c>
      <c r="M508" s="3" t="s">
        <v>35</v>
      </c>
      <c r="N508" s="3"/>
      <c r="O508" s="3"/>
      <c r="P508" s="3"/>
      <c r="Q508" s="3"/>
      <c r="R508" s="3"/>
      <c r="S508" s="3"/>
      <c r="T508" s="3"/>
      <c r="U508" s="3"/>
      <c r="V508" s="3"/>
      <c r="W508" s="3"/>
      <c r="X508" s="3"/>
      <c r="Y508" s="3"/>
      <c r="Z508" s="3"/>
      <c r="AA508" s="3"/>
      <c r="AB508" s="3"/>
      <c r="AC508" s="3"/>
    </row>
    <row r="509" ht="19.5" customHeight="1">
      <c r="A509" s="3" t="s">
        <v>8717</v>
      </c>
      <c r="B509" s="3" t="s">
        <v>527</v>
      </c>
      <c r="C509" s="3" t="s">
        <v>17</v>
      </c>
      <c r="D509" s="3" t="s">
        <v>19</v>
      </c>
      <c r="E509" s="3" t="s">
        <v>20</v>
      </c>
      <c r="F509" s="3">
        <f t="shared" si="1"/>
        <v>15</v>
      </c>
      <c r="G509" s="3">
        <f t="shared" si="2"/>
        <v>30</v>
      </c>
      <c r="H509" s="3" t="s">
        <v>119</v>
      </c>
      <c r="I509" s="3" t="s">
        <v>57</v>
      </c>
      <c r="J509" s="3" t="s">
        <v>489</v>
      </c>
      <c r="K509" s="3" t="s">
        <v>534</v>
      </c>
      <c r="L509" s="3" t="s">
        <v>8724</v>
      </c>
      <c r="M509" s="3" t="s">
        <v>35</v>
      </c>
      <c r="N509" s="3"/>
      <c r="O509" s="3"/>
      <c r="P509" s="3"/>
      <c r="Q509" s="3"/>
      <c r="R509" s="3"/>
      <c r="S509" s="3"/>
      <c r="T509" s="3"/>
      <c r="U509" s="3"/>
      <c r="V509" s="3"/>
      <c r="W509" s="3"/>
      <c r="X509" s="3"/>
      <c r="Y509" s="3"/>
      <c r="Z509" s="3"/>
      <c r="AA509" s="3"/>
      <c r="AB509" s="3"/>
      <c r="AC509" s="3"/>
    </row>
    <row r="510" ht="19.5" customHeight="1">
      <c r="A510" s="3" t="s">
        <v>8731</v>
      </c>
      <c r="B510" s="3" t="s">
        <v>527</v>
      </c>
      <c r="C510" s="3" t="s">
        <v>17</v>
      </c>
      <c r="D510" s="3" t="s">
        <v>19</v>
      </c>
      <c r="E510" s="3" t="s">
        <v>20</v>
      </c>
      <c r="F510" s="3">
        <f t="shared" si="1"/>
        <v>15</v>
      </c>
      <c r="G510" s="3">
        <f t="shared" si="2"/>
        <v>30</v>
      </c>
      <c r="H510" s="3" t="s">
        <v>119</v>
      </c>
      <c r="I510" s="3" t="s">
        <v>57</v>
      </c>
      <c r="J510" s="3" t="s">
        <v>489</v>
      </c>
      <c r="K510" s="3" t="s">
        <v>534</v>
      </c>
      <c r="L510" s="3" t="s">
        <v>8742</v>
      </c>
      <c r="M510" s="3" t="s">
        <v>35</v>
      </c>
      <c r="N510" s="3"/>
      <c r="O510" s="3"/>
      <c r="P510" s="3"/>
      <c r="Q510" s="3"/>
      <c r="R510" s="3"/>
      <c r="S510" s="3"/>
      <c r="T510" s="3"/>
      <c r="U510" s="3"/>
      <c r="V510" s="3"/>
      <c r="W510" s="3"/>
      <c r="X510" s="3"/>
      <c r="Y510" s="3"/>
      <c r="Z510" s="3"/>
      <c r="AA510" s="3"/>
      <c r="AB510" s="3"/>
      <c r="AC510" s="3"/>
    </row>
    <row r="511" ht="19.5" customHeight="1">
      <c r="A511" s="3" t="s">
        <v>8748</v>
      </c>
      <c r="B511" s="3" t="s">
        <v>2170</v>
      </c>
      <c r="C511" s="3" t="s">
        <v>17</v>
      </c>
      <c r="D511" s="3" t="s">
        <v>19</v>
      </c>
      <c r="E511" s="3" t="s">
        <v>20</v>
      </c>
      <c r="F511" s="3">
        <f t="shared" si="1"/>
        <v>15</v>
      </c>
      <c r="G511" s="3">
        <f t="shared" si="2"/>
        <v>20</v>
      </c>
      <c r="H511" s="3" t="s">
        <v>132</v>
      </c>
      <c r="I511" s="3" t="s">
        <v>50</v>
      </c>
      <c r="J511" s="3" t="s">
        <v>1074</v>
      </c>
      <c r="K511" s="3" t="s">
        <v>166</v>
      </c>
      <c r="L511" s="3" t="s">
        <v>8758</v>
      </c>
      <c r="M511" s="3" t="s">
        <v>159</v>
      </c>
      <c r="N511" s="3"/>
      <c r="O511" s="3"/>
      <c r="P511" s="3"/>
      <c r="Q511" s="3"/>
      <c r="R511" s="3"/>
      <c r="S511" s="3"/>
      <c r="T511" s="3"/>
      <c r="U511" s="3"/>
      <c r="V511" s="3"/>
      <c r="W511" s="3"/>
      <c r="X511" s="3"/>
      <c r="Y511" s="3"/>
      <c r="Z511" s="3"/>
      <c r="AA511" s="3"/>
      <c r="AB511" s="3"/>
      <c r="AC511" s="3"/>
    </row>
    <row r="512" ht="19.5" customHeight="1">
      <c r="A512" s="3" t="s">
        <v>8761</v>
      </c>
      <c r="B512" s="3" t="s">
        <v>8763</v>
      </c>
      <c r="C512" s="3" t="s">
        <v>17</v>
      </c>
      <c r="D512" s="3" t="s">
        <v>19</v>
      </c>
      <c r="E512" s="3" t="s">
        <v>20</v>
      </c>
      <c r="F512" s="3">
        <f t="shared" si="1"/>
        <v>15</v>
      </c>
      <c r="G512" s="3">
        <f t="shared" si="2"/>
        <v>25</v>
      </c>
      <c r="H512" s="3" t="s">
        <v>237</v>
      </c>
      <c r="I512" s="3" t="s">
        <v>57</v>
      </c>
      <c r="J512" s="3" t="s">
        <v>8771</v>
      </c>
      <c r="K512" s="3" t="s">
        <v>8773</v>
      </c>
      <c r="L512" s="3" t="s">
        <v>8775</v>
      </c>
      <c r="M512" s="3" t="s">
        <v>35</v>
      </c>
      <c r="N512" s="3"/>
      <c r="O512" s="3"/>
      <c r="P512" s="3"/>
      <c r="Q512" s="3"/>
      <c r="R512" s="3"/>
      <c r="S512" s="3"/>
      <c r="T512" s="3"/>
      <c r="U512" s="3"/>
      <c r="V512" s="3"/>
      <c r="W512" s="3"/>
      <c r="X512" s="3"/>
      <c r="Y512" s="3"/>
      <c r="Z512" s="3"/>
      <c r="AA512" s="3"/>
      <c r="AB512" s="3"/>
      <c r="AC512" s="3"/>
    </row>
    <row r="513" ht="19.5" customHeight="1">
      <c r="A513" s="3" t="s">
        <v>1067</v>
      </c>
      <c r="B513" s="3" t="s">
        <v>266</v>
      </c>
      <c r="C513" s="3" t="s">
        <v>17</v>
      </c>
      <c r="D513" s="3" t="s">
        <v>19</v>
      </c>
      <c r="E513" s="3" t="s">
        <v>20</v>
      </c>
      <c r="F513" s="3">
        <f t="shared" si="1"/>
        <v>15</v>
      </c>
      <c r="G513" s="3">
        <f t="shared" si="2"/>
        <v>20</v>
      </c>
      <c r="H513" s="3" t="s">
        <v>132</v>
      </c>
      <c r="I513" s="3" t="s">
        <v>57</v>
      </c>
      <c r="J513" s="3" t="s">
        <v>38</v>
      </c>
      <c r="K513" s="3" t="s">
        <v>8787</v>
      </c>
      <c r="L513" s="3" t="s">
        <v>8789</v>
      </c>
      <c r="M513" s="3" t="s">
        <v>35</v>
      </c>
      <c r="N513" s="3"/>
      <c r="O513" s="3"/>
      <c r="P513" s="3"/>
      <c r="Q513" s="3"/>
      <c r="R513" s="3"/>
      <c r="S513" s="3"/>
      <c r="T513" s="3"/>
      <c r="U513" s="3"/>
      <c r="V513" s="3"/>
      <c r="W513" s="3"/>
      <c r="X513" s="3"/>
      <c r="Y513" s="3"/>
      <c r="Z513" s="3"/>
      <c r="AA513" s="3"/>
      <c r="AB513" s="3"/>
      <c r="AC513" s="3"/>
    </row>
    <row r="514" ht="19.5" customHeight="1">
      <c r="A514" s="3" t="s">
        <v>557</v>
      </c>
      <c r="B514" s="3" t="s">
        <v>6788</v>
      </c>
      <c r="C514" s="3" t="s">
        <v>17</v>
      </c>
      <c r="D514" s="3" t="s">
        <v>19</v>
      </c>
      <c r="E514" s="3" t="s">
        <v>21</v>
      </c>
      <c r="F514" s="3">
        <f t="shared" si="1"/>
        <v>15</v>
      </c>
      <c r="G514" s="3">
        <f t="shared" si="2"/>
        <v>20</v>
      </c>
      <c r="H514" s="3" t="s">
        <v>132</v>
      </c>
      <c r="I514" s="3" t="s">
        <v>57</v>
      </c>
      <c r="J514" s="3" t="s">
        <v>38</v>
      </c>
      <c r="K514" s="3" t="s">
        <v>6790</v>
      </c>
      <c r="L514" s="3" t="s">
        <v>6793</v>
      </c>
      <c r="M514" s="3" t="s">
        <v>41</v>
      </c>
      <c r="N514" s="3"/>
      <c r="O514" s="3"/>
      <c r="P514" s="3"/>
      <c r="Q514" s="3"/>
      <c r="R514" s="3"/>
      <c r="S514" s="3"/>
      <c r="T514" s="3"/>
      <c r="U514" s="3"/>
      <c r="V514" s="3"/>
      <c r="W514" s="3"/>
      <c r="X514" s="3"/>
      <c r="Y514" s="3"/>
      <c r="Z514" s="3"/>
      <c r="AA514" s="3"/>
      <c r="AB514" s="3"/>
      <c r="AC514" s="3"/>
    </row>
    <row r="515" ht="19.5" customHeight="1">
      <c r="A515" s="3" t="s">
        <v>410</v>
      </c>
      <c r="B515" s="3" t="s">
        <v>8804</v>
      </c>
      <c r="C515" s="3" t="s">
        <v>17</v>
      </c>
      <c r="D515" s="3" t="s">
        <v>19</v>
      </c>
      <c r="E515" s="3" t="s">
        <v>20</v>
      </c>
      <c r="F515" s="3">
        <f t="shared" si="1"/>
        <v>15</v>
      </c>
      <c r="G515" s="3">
        <f t="shared" si="2"/>
        <v>30</v>
      </c>
      <c r="H515" s="3" t="s">
        <v>119</v>
      </c>
      <c r="I515" s="3" t="s">
        <v>57</v>
      </c>
      <c r="J515" s="3" t="s">
        <v>8809</v>
      </c>
      <c r="K515" s="3" t="s">
        <v>8810</v>
      </c>
      <c r="L515" s="3" t="s">
        <v>8812</v>
      </c>
      <c r="M515" s="3" t="s">
        <v>35</v>
      </c>
      <c r="N515" s="3"/>
      <c r="O515" s="3"/>
      <c r="P515" s="3"/>
      <c r="Q515" s="3"/>
      <c r="R515" s="3"/>
      <c r="S515" s="3"/>
      <c r="T515" s="3"/>
      <c r="U515" s="3"/>
      <c r="V515" s="3"/>
      <c r="W515" s="3"/>
      <c r="X515" s="3"/>
      <c r="Y515" s="3"/>
      <c r="Z515" s="3"/>
      <c r="AA515" s="3"/>
      <c r="AB515" s="3"/>
      <c r="AC515" s="3"/>
    </row>
    <row r="516" ht="19.5" customHeight="1">
      <c r="A516" s="3" t="s">
        <v>8816</v>
      </c>
      <c r="B516" s="3" t="s">
        <v>545</v>
      </c>
      <c r="C516" s="3" t="s">
        <v>17</v>
      </c>
      <c r="D516" s="3" t="s">
        <v>19</v>
      </c>
      <c r="E516" s="3" t="s">
        <v>20</v>
      </c>
      <c r="F516" s="3">
        <f t="shared" si="1"/>
        <v>15</v>
      </c>
      <c r="G516" s="3">
        <f t="shared" si="2"/>
        <v>20</v>
      </c>
      <c r="H516" s="3" t="s">
        <v>132</v>
      </c>
      <c r="I516" s="3" t="s">
        <v>50</v>
      </c>
      <c r="J516" s="3" t="s">
        <v>549</v>
      </c>
      <c r="K516" s="3" t="s">
        <v>8823</v>
      </c>
      <c r="L516" s="3" t="s">
        <v>8824</v>
      </c>
      <c r="M516" s="3" t="s">
        <v>27</v>
      </c>
      <c r="N516" s="3"/>
      <c r="O516" s="3"/>
      <c r="P516" s="3"/>
      <c r="Q516" s="3"/>
      <c r="R516" s="3"/>
      <c r="S516" s="3"/>
      <c r="T516" s="3"/>
      <c r="U516" s="3"/>
      <c r="V516" s="3"/>
      <c r="W516" s="3"/>
      <c r="X516" s="3"/>
      <c r="Y516" s="3"/>
      <c r="Z516" s="3"/>
      <c r="AA516" s="3"/>
      <c r="AB516" s="3"/>
      <c r="AC516" s="3"/>
    </row>
    <row r="517" ht="19.5" customHeight="1">
      <c r="A517" s="3" t="s">
        <v>8816</v>
      </c>
      <c r="B517" s="3" t="s">
        <v>545</v>
      </c>
      <c r="C517" s="3" t="s">
        <v>17</v>
      </c>
      <c r="D517" s="3" t="s">
        <v>19</v>
      </c>
      <c r="E517" s="3" t="s">
        <v>20</v>
      </c>
      <c r="F517" s="3">
        <f t="shared" si="1"/>
        <v>15</v>
      </c>
      <c r="G517" s="3">
        <f t="shared" si="2"/>
        <v>20</v>
      </c>
      <c r="H517" s="3" t="s">
        <v>132</v>
      </c>
      <c r="I517" s="3" t="s">
        <v>50</v>
      </c>
      <c r="J517" s="3" t="s">
        <v>549</v>
      </c>
      <c r="K517" s="3" t="s">
        <v>8838</v>
      </c>
      <c r="L517" s="3" t="s">
        <v>8824</v>
      </c>
      <c r="M517" s="3" t="s">
        <v>27</v>
      </c>
      <c r="N517" s="3"/>
      <c r="O517" s="3"/>
      <c r="P517" s="3"/>
      <c r="Q517" s="3"/>
      <c r="R517" s="3"/>
      <c r="S517" s="3"/>
      <c r="T517" s="3"/>
      <c r="U517" s="3"/>
      <c r="V517" s="3"/>
      <c r="W517" s="3"/>
      <c r="X517" s="3"/>
      <c r="Y517" s="3"/>
      <c r="Z517" s="3"/>
      <c r="AA517" s="3"/>
      <c r="AB517" s="3"/>
      <c r="AC517" s="3"/>
    </row>
    <row r="518" ht="19.5" customHeight="1">
      <c r="A518" s="3" t="s">
        <v>8842</v>
      </c>
      <c r="B518" s="3" t="s">
        <v>3063</v>
      </c>
      <c r="C518" s="3" t="s">
        <v>17</v>
      </c>
      <c r="D518" s="3" t="s">
        <v>19</v>
      </c>
      <c r="E518" s="3" t="s">
        <v>20</v>
      </c>
      <c r="F518" s="3">
        <f t="shared" si="1"/>
        <v>15</v>
      </c>
      <c r="G518" s="3">
        <f t="shared" si="2"/>
        <v>20</v>
      </c>
      <c r="H518" s="3" t="s">
        <v>132</v>
      </c>
      <c r="I518" s="3" t="s">
        <v>57</v>
      </c>
      <c r="J518" s="3" t="s">
        <v>1262</v>
      </c>
      <c r="K518" s="3" t="s">
        <v>3069</v>
      </c>
      <c r="L518" s="3" t="s">
        <v>8852</v>
      </c>
      <c r="M518" s="3" t="s">
        <v>27</v>
      </c>
      <c r="N518" s="3"/>
      <c r="O518" s="3"/>
      <c r="P518" s="3"/>
      <c r="Q518" s="3"/>
      <c r="R518" s="3"/>
      <c r="S518" s="3"/>
      <c r="T518" s="3"/>
      <c r="U518" s="3"/>
      <c r="V518" s="3"/>
      <c r="W518" s="3"/>
      <c r="X518" s="3"/>
      <c r="Y518" s="3"/>
      <c r="Z518" s="3"/>
      <c r="AA518" s="3"/>
      <c r="AB518" s="3"/>
      <c r="AC518" s="3"/>
    </row>
    <row r="519" ht="19.5" customHeight="1">
      <c r="A519" s="3" t="s">
        <v>5737</v>
      </c>
      <c r="B519" s="3" t="s">
        <v>5541</v>
      </c>
      <c r="C519" s="3" t="s">
        <v>17</v>
      </c>
      <c r="D519" s="3" t="s">
        <v>19</v>
      </c>
      <c r="E519" s="3" t="s">
        <v>20</v>
      </c>
      <c r="F519" s="3">
        <f t="shared" si="1"/>
        <v>15</v>
      </c>
      <c r="G519" s="3">
        <f t="shared" si="2"/>
        <v>20</v>
      </c>
      <c r="H519" s="3" t="s">
        <v>132</v>
      </c>
      <c r="I519" s="3" t="s">
        <v>69</v>
      </c>
      <c r="J519" s="3" t="s">
        <v>1350</v>
      </c>
      <c r="K519" s="3" t="s">
        <v>166</v>
      </c>
      <c r="L519" s="3" t="s">
        <v>8858</v>
      </c>
      <c r="M519" s="3" t="s">
        <v>159</v>
      </c>
      <c r="N519" s="3"/>
      <c r="O519" s="3"/>
      <c r="P519" s="3"/>
      <c r="Q519" s="3"/>
      <c r="R519" s="3"/>
      <c r="S519" s="3"/>
      <c r="T519" s="3"/>
      <c r="U519" s="3"/>
      <c r="V519" s="3"/>
      <c r="W519" s="3"/>
      <c r="X519" s="3"/>
      <c r="Y519" s="3"/>
      <c r="Z519" s="3"/>
      <c r="AA519" s="3"/>
      <c r="AB519" s="3"/>
      <c r="AC519" s="3"/>
    </row>
    <row r="520" ht="19.5" customHeight="1">
      <c r="A520" s="3" t="s">
        <v>3182</v>
      </c>
      <c r="B520" s="3" t="s">
        <v>3183</v>
      </c>
      <c r="C520" s="3" t="s">
        <v>17</v>
      </c>
      <c r="D520" s="3" t="s">
        <v>19</v>
      </c>
      <c r="E520" s="3" t="s">
        <v>20</v>
      </c>
      <c r="F520" s="3">
        <f t="shared" si="1"/>
        <v>15</v>
      </c>
      <c r="G520" s="3">
        <f t="shared" si="2"/>
        <v>25</v>
      </c>
      <c r="H520" s="3" t="s">
        <v>237</v>
      </c>
      <c r="I520" s="3" t="s">
        <v>57</v>
      </c>
      <c r="J520" s="3" t="s">
        <v>99</v>
      </c>
      <c r="K520" s="3" t="s">
        <v>3185</v>
      </c>
      <c r="L520" s="3" t="s">
        <v>3187</v>
      </c>
      <c r="M520" s="3" t="s">
        <v>35</v>
      </c>
      <c r="N520" s="3"/>
      <c r="O520" s="3"/>
      <c r="P520" s="3"/>
      <c r="Q520" s="3"/>
      <c r="R520" s="3"/>
      <c r="S520" s="3"/>
      <c r="T520" s="3"/>
      <c r="U520" s="3"/>
      <c r="V520" s="3"/>
      <c r="W520" s="3"/>
      <c r="X520" s="3"/>
      <c r="Y520" s="3"/>
      <c r="Z520" s="3"/>
      <c r="AA520" s="3"/>
      <c r="AB520" s="3"/>
      <c r="AC520" s="3"/>
    </row>
    <row r="521" ht="19.5" customHeight="1">
      <c r="A521" s="3" t="s">
        <v>8875</v>
      </c>
      <c r="B521" s="3" t="s">
        <v>434</v>
      </c>
      <c r="C521" s="3" t="s">
        <v>17</v>
      </c>
      <c r="D521" s="3" t="s">
        <v>19</v>
      </c>
      <c r="E521" s="3" t="s">
        <v>20</v>
      </c>
      <c r="F521" s="3">
        <f t="shared" si="1"/>
        <v>15</v>
      </c>
      <c r="G521" s="3">
        <f t="shared" si="2"/>
        <v>25</v>
      </c>
      <c r="H521" s="3" t="s">
        <v>237</v>
      </c>
      <c r="I521" s="3" t="s">
        <v>50</v>
      </c>
      <c r="J521" s="3" t="s">
        <v>441</v>
      </c>
      <c r="K521" s="3" t="s">
        <v>442</v>
      </c>
      <c r="L521" s="3" t="s">
        <v>8891</v>
      </c>
      <c r="M521" s="3" t="s">
        <v>35</v>
      </c>
      <c r="N521" s="3"/>
      <c r="O521" s="3"/>
      <c r="P521" s="3"/>
      <c r="Q521" s="3"/>
      <c r="R521" s="3"/>
      <c r="S521" s="3"/>
      <c r="T521" s="3"/>
      <c r="U521" s="3"/>
      <c r="V521" s="3"/>
      <c r="W521" s="3"/>
      <c r="X521" s="3"/>
      <c r="Y521" s="3"/>
      <c r="Z521" s="3"/>
      <c r="AA521" s="3"/>
      <c r="AB521" s="3"/>
      <c r="AC521" s="3"/>
    </row>
    <row r="522" ht="19.5" customHeight="1">
      <c r="A522" s="3" t="s">
        <v>8896</v>
      </c>
      <c r="B522" s="3" t="s">
        <v>8897</v>
      </c>
      <c r="C522" s="3" t="s">
        <v>17</v>
      </c>
      <c r="D522" s="3" t="s">
        <v>19</v>
      </c>
      <c r="E522" s="3" t="s">
        <v>20</v>
      </c>
      <c r="F522" s="3">
        <f t="shared" si="1"/>
        <v>15</v>
      </c>
      <c r="G522" s="3">
        <f t="shared" si="2"/>
        <v>25</v>
      </c>
      <c r="H522" s="3" t="s">
        <v>237</v>
      </c>
      <c r="I522" s="3" t="s">
        <v>57</v>
      </c>
      <c r="J522" s="3" t="s">
        <v>377</v>
      </c>
      <c r="K522" s="3" t="s">
        <v>8900</v>
      </c>
      <c r="L522" s="3" t="s">
        <v>8901</v>
      </c>
      <c r="M522" s="3" t="s">
        <v>35</v>
      </c>
      <c r="N522" s="3"/>
      <c r="O522" s="3"/>
      <c r="P522" s="3"/>
      <c r="Q522" s="3"/>
      <c r="R522" s="3"/>
      <c r="S522" s="3"/>
      <c r="T522" s="3"/>
      <c r="U522" s="3"/>
      <c r="V522" s="3"/>
      <c r="W522" s="3"/>
      <c r="X522" s="3"/>
      <c r="Y522" s="3"/>
      <c r="Z522" s="3"/>
      <c r="AA522" s="3"/>
      <c r="AB522" s="3"/>
      <c r="AC522" s="3"/>
    </row>
    <row r="523" ht="19.5" customHeight="1">
      <c r="A523" s="3" t="s">
        <v>8904</v>
      </c>
      <c r="B523" s="3" t="s">
        <v>8905</v>
      </c>
      <c r="C523" s="3" t="s">
        <v>17</v>
      </c>
      <c r="D523" s="3" t="s">
        <v>19</v>
      </c>
      <c r="E523" s="3" t="s">
        <v>20</v>
      </c>
      <c r="F523" s="3">
        <f t="shared" si="1"/>
        <v>15</v>
      </c>
      <c r="G523" s="3">
        <f t="shared" si="2"/>
        <v>20</v>
      </c>
      <c r="H523" s="3" t="s">
        <v>132</v>
      </c>
      <c r="I523" s="3" t="s">
        <v>57</v>
      </c>
      <c r="J523" s="3" t="s">
        <v>99</v>
      </c>
      <c r="K523" s="3" t="s">
        <v>8911</v>
      </c>
      <c r="L523" s="3" t="s">
        <v>8913</v>
      </c>
      <c r="M523" s="3" t="s">
        <v>27</v>
      </c>
      <c r="N523" s="3"/>
      <c r="O523" s="3"/>
      <c r="P523" s="3"/>
      <c r="Q523" s="3"/>
      <c r="R523" s="3"/>
      <c r="S523" s="3"/>
      <c r="T523" s="3"/>
      <c r="U523" s="3"/>
      <c r="V523" s="3"/>
      <c r="W523" s="3"/>
      <c r="X523" s="3"/>
      <c r="Y523" s="3"/>
      <c r="Z523" s="3"/>
      <c r="AA523" s="3"/>
      <c r="AB523" s="3"/>
      <c r="AC523" s="3"/>
    </row>
    <row r="524" ht="19.5" customHeight="1">
      <c r="A524" s="3" t="s">
        <v>8916</v>
      </c>
      <c r="B524" s="3" t="s">
        <v>8918</v>
      </c>
      <c r="C524" s="3" t="s">
        <v>17</v>
      </c>
      <c r="D524" s="3" t="s">
        <v>19</v>
      </c>
      <c r="E524" s="3" t="s">
        <v>127</v>
      </c>
      <c r="F524" s="3">
        <f t="shared" si="1"/>
        <v>15</v>
      </c>
      <c r="G524" s="3">
        <f t="shared" si="2"/>
        <v>25</v>
      </c>
      <c r="H524" s="3" t="s">
        <v>237</v>
      </c>
      <c r="I524" s="3" t="s">
        <v>57</v>
      </c>
      <c r="J524" s="3" t="s">
        <v>535</v>
      </c>
      <c r="K524" s="3" t="s">
        <v>2067</v>
      </c>
      <c r="L524" s="3" t="s">
        <v>8926</v>
      </c>
      <c r="M524" s="3" t="s">
        <v>41</v>
      </c>
      <c r="N524" s="3"/>
      <c r="O524" s="3"/>
      <c r="P524" s="3"/>
      <c r="Q524" s="3"/>
      <c r="R524" s="3"/>
      <c r="S524" s="3"/>
      <c r="T524" s="3"/>
      <c r="U524" s="3"/>
      <c r="V524" s="3"/>
      <c r="W524" s="3"/>
      <c r="X524" s="3"/>
      <c r="Y524" s="3"/>
      <c r="Z524" s="3"/>
      <c r="AA524" s="3"/>
      <c r="AB524" s="3"/>
      <c r="AC524" s="3"/>
    </row>
    <row r="525" ht="19.5" customHeight="1">
      <c r="A525" s="3" t="s">
        <v>4244</v>
      </c>
      <c r="B525" s="3" t="s">
        <v>6788</v>
      </c>
      <c r="C525" s="3" t="s">
        <v>17</v>
      </c>
      <c r="D525" s="3" t="s">
        <v>19</v>
      </c>
      <c r="E525" s="3" t="s">
        <v>21</v>
      </c>
      <c r="F525" s="3">
        <f t="shared" si="1"/>
        <v>15</v>
      </c>
      <c r="G525" s="3">
        <f t="shared" si="2"/>
        <v>20</v>
      </c>
      <c r="H525" s="3" t="s">
        <v>132</v>
      </c>
      <c r="I525" s="3" t="s">
        <v>57</v>
      </c>
      <c r="J525" s="3" t="s">
        <v>38</v>
      </c>
      <c r="K525" s="3" t="s">
        <v>8939</v>
      </c>
      <c r="L525" s="3" t="s">
        <v>8942</v>
      </c>
      <c r="M525" s="3" t="s">
        <v>41</v>
      </c>
      <c r="N525" s="3"/>
      <c r="O525" s="3"/>
      <c r="P525" s="3"/>
      <c r="Q525" s="3"/>
      <c r="R525" s="3"/>
      <c r="S525" s="3"/>
      <c r="T525" s="3"/>
      <c r="U525" s="3"/>
      <c r="V525" s="3"/>
      <c r="W525" s="3"/>
      <c r="X525" s="3"/>
      <c r="Y525" s="3"/>
      <c r="Z525" s="3"/>
      <c r="AA525" s="3"/>
      <c r="AB525" s="3"/>
      <c r="AC525" s="3"/>
    </row>
    <row r="526" ht="19.5" customHeight="1">
      <c r="A526" s="3" t="s">
        <v>1289</v>
      </c>
      <c r="B526" s="3" t="s">
        <v>8948</v>
      </c>
      <c r="C526" s="3" t="s">
        <v>17</v>
      </c>
      <c r="D526" s="3" t="s">
        <v>19</v>
      </c>
      <c r="E526" s="3" t="s">
        <v>20</v>
      </c>
      <c r="F526" s="3">
        <f t="shared" si="1"/>
        <v>15</v>
      </c>
      <c r="G526" s="3">
        <f t="shared" si="2"/>
        <v>30</v>
      </c>
      <c r="H526" s="3" t="s">
        <v>119</v>
      </c>
      <c r="I526" s="3" t="s">
        <v>57</v>
      </c>
      <c r="J526" s="3" t="s">
        <v>8955</v>
      </c>
      <c r="K526" s="3" t="s">
        <v>8957</v>
      </c>
      <c r="L526" s="3" t="s">
        <v>8959</v>
      </c>
      <c r="M526" s="3" t="s">
        <v>35</v>
      </c>
      <c r="N526" s="3"/>
      <c r="O526" s="3"/>
      <c r="P526" s="3"/>
      <c r="Q526" s="3"/>
      <c r="R526" s="3"/>
      <c r="S526" s="3"/>
      <c r="T526" s="3"/>
      <c r="U526" s="3"/>
      <c r="V526" s="3"/>
      <c r="W526" s="3"/>
      <c r="X526" s="3"/>
      <c r="Y526" s="3"/>
      <c r="Z526" s="3"/>
      <c r="AA526" s="3"/>
      <c r="AB526" s="3"/>
      <c r="AC526" s="3"/>
    </row>
    <row r="527" ht="19.5" customHeight="1">
      <c r="A527" s="3" t="s">
        <v>909</v>
      </c>
      <c r="B527" s="3" t="s">
        <v>8966</v>
      </c>
      <c r="C527" s="3" t="s">
        <v>17</v>
      </c>
      <c r="D527" s="3" t="s">
        <v>19</v>
      </c>
      <c r="E527" s="3" t="s">
        <v>20</v>
      </c>
      <c r="F527" s="3">
        <f t="shared" si="1"/>
        <v>15</v>
      </c>
      <c r="G527" s="3">
        <f t="shared" si="2"/>
        <v>30</v>
      </c>
      <c r="H527" s="3" t="s">
        <v>119</v>
      </c>
      <c r="I527" s="3" t="s">
        <v>57</v>
      </c>
      <c r="J527" s="3" t="s">
        <v>8973</v>
      </c>
      <c r="K527" s="3" t="s">
        <v>8975</v>
      </c>
      <c r="L527" s="3" t="s">
        <v>8978</v>
      </c>
      <c r="M527" s="3" t="s">
        <v>35</v>
      </c>
      <c r="N527" s="3"/>
      <c r="O527" s="3"/>
      <c r="P527" s="3"/>
      <c r="Q527" s="3"/>
      <c r="R527" s="3"/>
      <c r="S527" s="3"/>
      <c r="T527" s="3"/>
      <c r="U527" s="3"/>
      <c r="V527" s="3"/>
      <c r="W527" s="3"/>
      <c r="X527" s="3"/>
      <c r="Y527" s="3"/>
      <c r="Z527" s="3"/>
      <c r="AA527" s="3"/>
      <c r="AB527" s="3"/>
      <c r="AC527" s="3"/>
    </row>
    <row r="528" ht="19.5" customHeight="1">
      <c r="A528" s="3" t="s">
        <v>8984</v>
      </c>
      <c r="B528" s="3" t="s">
        <v>8985</v>
      </c>
      <c r="C528" s="3" t="s">
        <v>17</v>
      </c>
      <c r="D528" s="3" t="s">
        <v>19</v>
      </c>
      <c r="E528" s="3" t="s">
        <v>21</v>
      </c>
      <c r="F528" s="3">
        <f t="shared" si="1"/>
        <v>15</v>
      </c>
      <c r="G528" s="3">
        <f t="shared" si="2"/>
        <v>30</v>
      </c>
      <c r="H528" s="3" t="s">
        <v>119</v>
      </c>
      <c r="I528" s="3" t="s">
        <v>57</v>
      </c>
      <c r="J528" s="3" t="s">
        <v>38</v>
      </c>
      <c r="K528" s="3" t="s">
        <v>8992</v>
      </c>
      <c r="L528" s="3" t="s">
        <v>8993</v>
      </c>
      <c r="M528" s="3" t="s">
        <v>35</v>
      </c>
      <c r="N528" s="3"/>
      <c r="O528" s="3"/>
      <c r="P528" s="3"/>
      <c r="Q528" s="3"/>
      <c r="R528" s="3"/>
      <c r="S528" s="3"/>
      <c r="T528" s="3"/>
      <c r="U528" s="3"/>
      <c r="V528" s="3"/>
      <c r="W528" s="3"/>
      <c r="X528" s="3"/>
      <c r="Y528" s="3"/>
      <c r="Z528" s="3"/>
      <c r="AA528" s="3"/>
      <c r="AB528" s="3"/>
      <c r="AC528" s="3"/>
    </row>
    <row r="529" ht="19.5" customHeight="1">
      <c r="A529" s="3" t="s">
        <v>8998</v>
      </c>
      <c r="B529" s="3" t="s">
        <v>8999</v>
      </c>
      <c r="C529" s="3" t="s">
        <v>17</v>
      </c>
      <c r="D529" s="3" t="s">
        <v>19</v>
      </c>
      <c r="E529" s="3" t="s">
        <v>20</v>
      </c>
      <c r="F529" s="3">
        <f t="shared" si="1"/>
        <v>15</v>
      </c>
      <c r="G529" s="3">
        <f t="shared" si="2"/>
        <v>30</v>
      </c>
      <c r="H529" s="3" t="s">
        <v>119</v>
      </c>
      <c r="I529" s="3" t="s">
        <v>50</v>
      </c>
      <c r="J529" s="3" t="s">
        <v>4558</v>
      </c>
      <c r="K529" s="3" t="s">
        <v>9005</v>
      </c>
      <c r="L529" s="3" t="s">
        <v>9006</v>
      </c>
      <c r="M529" s="3" t="s">
        <v>35</v>
      </c>
      <c r="N529" s="3"/>
      <c r="O529" s="3"/>
      <c r="P529" s="3"/>
      <c r="Q529" s="3"/>
      <c r="R529" s="3"/>
      <c r="S529" s="3"/>
      <c r="T529" s="3"/>
      <c r="U529" s="3"/>
      <c r="V529" s="3"/>
      <c r="W529" s="3"/>
      <c r="X529" s="3"/>
      <c r="Y529" s="3"/>
      <c r="Z529" s="3"/>
      <c r="AA529" s="3"/>
      <c r="AB529" s="3"/>
      <c r="AC529" s="3"/>
    </row>
    <row r="530" ht="19.5" customHeight="1">
      <c r="A530" s="3" t="s">
        <v>9012</v>
      </c>
      <c r="B530" s="3" t="s">
        <v>3839</v>
      </c>
      <c r="C530" s="3" t="s">
        <v>17</v>
      </c>
      <c r="D530" s="3" t="s">
        <v>19</v>
      </c>
      <c r="E530" s="3" t="s">
        <v>20</v>
      </c>
      <c r="F530" s="3">
        <f t="shared" si="1"/>
        <v>15</v>
      </c>
      <c r="G530" s="3">
        <f t="shared" si="2"/>
        <v>20</v>
      </c>
      <c r="H530" s="3" t="s">
        <v>132</v>
      </c>
      <c r="I530" s="3" t="s">
        <v>57</v>
      </c>
      <c r="J530" s="3" t="s">
        <v>3840</v>
      </c>
      <c r="K530" s="3" t="s">
        <v>3841</v>
      </c>
      <c r="L530" s="3" t="s">
        <v>9019</v>
      </c>
      <c r="M530" s="3" t="s">
        <v>35</v>
      </c>
      <c r="N530" s="3"/>
      <c r="O530" s="3"/>
      <c r="P530" s="3"/>
      <c r="Q530" s="3"/>
      <c r="R530" s="3"/>
      <c r="S530" s="3"/>
      <c r="T530" s="3"/>
      <c r="U530" s="3"/>
      <c r="V530" s="3"/>
      <c r="W530" s="3"/>
      <c r="X530" s="3"/>
      <c r="Y530" s="3"/>
      <c r="Z530" s="3"/>
      <c r="AA530" s="3"/>
      <c r="AB530" s="3"/>
      <c r="AC530" s="3"/>
    </row>
    <row r="531" ht="19.5" customHeight="1">
      <c r="A531" s="3" t="s">
        <v>9023</v>
      </c>
      <c r="B531" s="3" t="s">
        <v>9025</v>
      </c>
      <c r="C531" s="3" t="s">
        <v>17</v>
      </c>
      <c r="D531" s="3" t="s">
        <v>19</v>
      </c>
      <c r="E531" s="3" t="s">
        <v>20</v>
      </c>
      <c r="F531" s="3">
        <f t="shared" si="1"/>
        <v>15</v>
      </c>
      <c r="G531" s="3">
        <f t="shared" si="2"/>
        <v>25</v>
      </c>
      <c r="H531" s="3" t="s">
        <v>237</v>
      </c>
      <c r="I531" s="3" t="s">
        <v>50</v>
      </c>
      <c r="J531" s="3" t="s">
        <v>329</v>
      </c>
      <c r="K531" s="3" t="s">
        <v>9032</v>
      </c>
      <c r="L531" s="3" t="s">
        <v>9034</v>
      </c>
      <c r="M531" s="3" t="s">
        <v>27</v>
      </c>
      <c r="N531" s="3"/>
      <c r="O531" s="3"/>
      <c r="P531" s="3"/>
      <c r="Q531" s="3"/>
      <c r="R531" s="3"/>
      <c r="S531" s="3"/>
      <c r="T531" s="3"/>
      <c r="U531" s="3"/>
      <c r="V531" s="3"/>
      <c r="W531" s="3"/>
      <c r="X531" s="3"/>
      <c r="Y531" s="3"/>
      <c r="Z531" s="3"/>
      <c r="AA531" s="3"/>
      <c r="AB531" s="3"/>
      <c r="AC531" s="3"/>
    </row>
    <row r="532" ht="19.5" customHeight="1">
      <c r="A532" s="3" t="s">
        <v>4090</v>
      </c>
      <c r="B532" s="3" t="s">
        <v>9039</v>
      </c>
      <c r="C532" s="3" t="s">
        <v>17</v>
      </c>
      <c r="D532" s="3" t="s">
        <v>19</v>
      </c>
      <c r="E532" s="3" t="s">
        <v>20</v>
      </c>
      <c r="F532" s="3">
        <f t="shared" si="1"/>
        <v>15</v>
      </c>
      <c r="G532" s="3">
        <f t="shared" si="2"/>
        <v>25</v>
      </c>
      <c r="H532" s="3" t="s">
        <v>237</v>
      </c>
      <c r="I532" s="3" t="s">
        <v>23</v>
      </c>
      <c r="J532" s="3" t="s">
        <v>9044</v>
      </c>
      <c r="K532" s="3" t="s">
        <v>9046</v>
      </c>
      <c r="L532" s="3" t="s">
        <v>9047</v>
      </c>
      <c r="M532" s="3" t="s">
        <v>35</v>
      </c>
      <c r="N532" s="3"/>
      <c r="O532" s="3"/>
      <c r="P532" s="3"/>
      <c r="Q532" s="3"/>
      <c r="R532" s="3"/>
      <c r="S532" s="3"/>
      <c r="T532" s="3"/>
      <c r="U532" s="3"/>
      <c r="V532" s="3"/>
      <c r="W532" s="3"/>
      <c r="X532" s="3"/>
      <c r="Y532" s="3"/>
      <c r="Z532" s="3"/>
      <c r="AA532" s="3"/>
      <c r="AB532" s="3"/>
      <c r="AC532" s="3"/>
    </row>
    <row r="533" ht="19.5" customHeight="1">
      <c r="A533" s="3" t="s">
        <v>811</v>
      </c>
      <c r="B533" s="3" t="s">
        <v>9052</v>
      </c>
      <c r="C533" s="3" t="s">
        <v>17</v>
      </c>
      <c r="D533" s="3" t="s">
        <v>19</v>
      </c>
      <c r="E533" s="3" t="s">
        <v>20</v>
      </c>
      <c r="F533" s="3">
        <f t="shared" si="1"/>
        <v>15</v>
      </c>
      <c r="G533" s="3">
        <f t="shared" si="2"/>
        <v>30</v>
      </c>
      <c r="H533" s="3" t="s">
        <v>119</v>
      </c>
      <c r="I533" s="3" t="s">
        <v>57</v>
      </c>
      <c r="J533" s="3" t="s">
        <v>498</v>
      </c>
      <c r="K533" s="3" t="s">
        <v>9056</v>
      </c>
      <c r="L533" s="3" t="s">
        <v>9058</v>
      </c>
      <c r="M533" s="3" t="s">
        <v>41</v>
      </c>
      <c r="N533" s="3"/>
      <c r="O533" s="3"/>
      <c r="P533" s="3"/>
      <c r="Q533" s="3"/>
      <c r="R533" s="3"/>
      <c r="S533" s="3"/>
      <c r="T533" s="3"/>
      <c r="U533" s="3"/>
      <c r="V533" s="3"/>
      <c r="W533" s="3"/>
      <c r="X533" s="3"/>
      <c r="Y533" s="3"/>
      <c r="Z533" s="3"/>
      <c r="AA533" s="3"/>
      <c r="AB533" s="3"/>
      <c r="AC533" s="3"/>
    </row>
    <row r="534" ht="19.5" customHeight="1">
      <c r="A534" s="3" t="s">
        <v>9061</v>
      </c>
      <c r="B534" s="3" t="s">
        <v>9062</v>
      </c>
      <c r="C534" s="3" t="s">
        <v>17</v>
      </c>
      <c r="D534" s="3" t="s">
        <v>19</v>
      </c>
      <c r="E534" s="3" t="s">
        <v>20</v>
      </c>
      <c r="F534" s="3">
        <f t="shared" si="1"/>
        <v>15</v>
      </c>
      <c r="G534" s="3">
        <f t="shared" si="2"/>
        <v>20</v>
      </c>
      <c r="H534" s="3" t="s">
        <v>132</v>
      </c>
      <c r="I534" s="3" t="s">
        <v>50</v>
      </c>
      <c r="J534" s="3" t="s">
        <v>3491</v>
      </c>
      <c r="K534" s="3" t="s">
        <v>9065</v>
      </c>
      <c r="L534" s="3" t="s">
        <v>9068</v>
      </c>
      <c r="M534" s="3" t="s">
        <v>41</v>
      </c>
      <c r="N534" s="3"/>
      <c r="O534" s="3"/>
      <c r="P534" s="3"/>
      <c r="Q534" s="3"/>
      <c r="R534" s="3"/>
      <c r="S534" s="3"/>
      <c r="T534" s="3"/>
      <c r="U534" s="3"/>
      <c r="V534" s="3"/>
      <c r="W534" s="3"/>
      <c r="X534" s="3"/>
      <c r="Y534" s="3"/>
      <c r="Z534" s="3"/>
      <c r="AA534" s="3"/>
      <c r="AB534" s="3"/>
      <c r="AC534" s="3"/>
    </row>
    <row r="535" ht="19.5" customHeight="1">
      <c r="A535" s="3" t="s">
        <v>909</v>
      </c>
      <c r="B535" s="3" t="s">
        <v>9083</v>
      </c>
      <c r="C535" s="3" t="s">
        <v>17</v>
      </c>
      <c r="D535" s="3" t="s">
        <v>19</v>
      </c>
      <c r="E535" s="3" t="s">
        <v>20</v>
      </c>
      <c r="F535" s="3">
        <f t="shared" si="1"/>
        <v>15</v>
      </c>
      <c r="G535" s="3">
        <f t="shared" si="2"/>
        <v>25</v>
      </c>
      <c r="H535" s="3" t="s">
        <v>237</v>
      </c>
      <c r="I535" s="3" t="s">
        <v>50</v>
      </c>
      <c r="J535" s="3" t="s">
        <v>9089</v>
      </c>
      <c r="K535" s="3" t="s">
        <v>9090</v>
      </c>
      <c r="L535" s="3" t="s">
        <v>9091</v>
      </c>
      <c r="M535" s="3" t="s">
        <v>35</v>
      </c>
      <c r="N535" s="3"/>
      <c r="O535" s="3"/>
      <c r="P535" s="3"/>
      <c r="Q535" s="3"/>
      <c r="R535" s="3"/>
      <c r="S535" s="3"/>
      <c r="T535" s="3"/>
      <c r="U535" s="3"/>
      <c r="V535" s="3"/>
      <c r="W535" s="3"/>
      <c r="X535" s="3"/>
      <c r="Y535" s="3"/>
      <c r="Z535" s="3"/>
      <c r="AA535" s="3"/>
      <c r="AB535" s="3"/>
      <c r="AC535" s="3"/>
    </row>
    <row r="536" ht="19.5" customHeight="1">
      <c r="A536" s="3" t="s">
        <v>9097</v>
      </c>
      <c r="B536" s="3" t="s">
        <v>9098</v>
      </c>
      <c r="C536" s="3" t="s">
        <v>17</v>
      </c>
      <c r="D536" s="3" t="s">
        <v>19</v>
      </c>
      <c r="E536" s="3" t="s">
        <v>20</v>
      </c>
      <c r="F536" s="3">
        <f t="shared" si="1"/>
        <v>15</v>
      </c>
      <c r="G536" s="3">
        <f t="shared" si="2"/>
        <v>25</v>
      </c>
      <c r="H536" s="3" t="s">
        <v>237</v>
      </c>
      <c r="I536" s="3" t="s">
        <v>69</v>
      </c>
      <c r="J536" s="3" t="s">
        <v>673</v>
      </c>
      <c r="K536" s="3" t="s">
        <v>9105</v>
      </c>
      <c r="L536" s="3" t="s">
        <v>9106</v>
      </c>
      <c r="M536" s="3" t="s">
        <v>35</v>
      </c>
      <c r="N536" s="3"/>
      <c r="O536" s="3"/>
      <c r="P536" s="3"/>
      <c r="Q536" s="3"/>
      <c r="R536" s="3"/>
      <c r="S536" s="3"/>
      <c r="T536" s="3"/>
      <c r="U536" s="3"/>
      <c r="V536" s="3"/>
      <c r="W536" s="3"/>
      <c r="X536" s="3"/>
      <c r="Y536" s="3"/>
      <c r="Z536" s="3"/>
      <c r="AA536" s="3"/>
      <c r="AB536" s="3"/>
      <c r="AC536" s="3"/>
    </row>
    <row r="537" ht="19.5" customHeight="1">
      <c r="A537" s="3" t="s">
        <v>9113</v>
      </c>
      <c r="B537" s="3" t="s">
        <v>9114</v>
      </c>
      <c r="C537" s="3" t="s">
        <v>17</v>
      </c>
      <c r="D537" s="3" t="s">
        <v>19</v>
      </c>
      <c r="E537" s="3" t="s">
        <v>20</v>
      </c>
      <c r="F537" s="3">
        <f t="shared" si="1"/>
        <v>15</v>
      </c>
      <c r="G537" s="3">
        <f t="shared" si="2"/>
        <v>25</v>
      </c>
      <c r="H537" s="3" t="s">
        <v>237</v>
      </c>
      <c r="I537" s="3" t="s">
        <v>57</v>
      </c>
      <c r="J537" s="3" t="s">
        <v>9126</v>
      </c>
      <c r="K537" s="3" t="s">
        <v>9128</v>
      </c>
      <c r="L537" s="3" t="s">
        <v>9131</v>
      </c>
      <c r="M537" s="3" t="s">
        <v>41</v>
      </c>
      <c r="N537" s="3"/>
      <c r="O537" s="3"/>
      <c r="P537" s="3"/>
      <c r="Q537" s="3"/>
      <c r="R537" s="3"/>
      <c r="S537" s="3"/>
      <c r="T537" s="3"/>
      <c r="U537" s="3"/>
      <c r="V537" s="3"/>
      <c r="W537" s="3"/>
      <c r="X537" s="3"/>
      <c r="Y537" s="3"/>
      <c r="Z537" s="3"/>
      <c r="AA537" s="3"/>
      <c r="AB537" s="3"/>
      <c r="AC537" s="3"/>
    </row>
    <row r="538" ht="19.5" customHeight="1">
      <c r="A538" s="3" t="s">
        <v>9138</v>
      </c>
      <c r="B538" s="3" t="s">
        <v>527</v>
      </c>
      <c r="C538" s="3" t="s">
        <v>17</v>
      </c>
      <c r="D538" s="3" t="s">
        <v>19</v>
      </c>
      <c r="E538" s="3" t="s">
        <v>20</v>
      </c>
      <c r="F538" s="3">
        <f t="shared" si="1"/>
        <v>15</v>
      </c>
      <c r="G538" s="3">
        <f t="shared" si="2"/>
        <v>30</v>
      </c>
      <c r="H538" s="3" t="s">
        <v>119</v>
      </c>
      <c r="I538" s="3" t="s">
        <v>57</v>
      </c>
      <c r="J538" s="3" t="s">
        <v>489</v>
      </c>
      <c r="K538" s="3" t="s">
        <v>9148</v>
      </c>
      <c r="L538" s="3" t="s">
        <v>9149</v>
      </c>
      <c r="M538" s="3" t="s">
        <v>35</v>
      </c>
      <c r="N538" s="3"/>
      <c r="O538" s="3"/>
      <c r="P538" s="3"/>
      <c r="Q538" s="3"/>
      <c r="R538" s="3"/>
      <c r="S538" s="3"/>
      <c r="T538" s="3"/>
      <c r="U538" s="3"/>
      <c r="V538" s="3"/>
      <c r="W538" s="3"/>
      <c r="X538" s="3"/>
      <c r="Y538" s="3"/>
      <c r="Z538" s="3"/>
      <c r="AA538" s="3"/>
      <c r="AB538" s="3"/>
      <c r="AC538" s="3"/>
    </row>
    <row r="539" ht="19.5" customHeight="1">
      <c r="A539" s="3" t="s">
        <v>557</v>
      </c>
      <c r="B539" s="3" t="s">
        <v>9154</v>
      </c>
      <c r="C539" s="3" t="s">
        <v>17</v>
      </c>
      <c r="D539" s="3" t="s">
        <v>19</v>
      </c>
      <c r="E539" s="3" t="s">
        <v>20</v>
      </c>
      <c r="F539" s="3">
        <f t="shared" si="1"/>
        <v>15</v>
      </c>
      <c r="G539" s="3">
        <f t="shared" si="2"/>
        <v>25</v>
      </c>
      <c r="H539" s="3" t="s">
        <v>237</v>
      </c>
      <c r="I539" s="3" t="s">
        <v>57</v>
      </c>
      <c r="J539" s="3" t="s">
        <v>1195</v>
      </c>
      <c r="K539" s="3" t="s">
        <v>9162</v>
      </c>
      <c r="L539" s="3" t="s">
        <v>9165</v>
      </c>
      <c r="M539" s="3" t="s">
        <v>35</v>
      </c>
      <c r="N539" s="3"/>
      <c r="O539" s="3"/>
      <c r="P539" s="3"/>
      <c r="Q539" s="3"/>
      <c r="R539" s="3"/>
      <c r="S539" s="3"/>
      <c r="T539" s="3"/>
      <c r="U539" s="3"/>
      <c r="V539" s="3"/>
      <c r="W539" s="3"/>
      <c r="X539" s="3"/>
      <c r="Y539" s="3"/>
      <c r="Z539" s="3"/>
      <c r="AA539" s="3"/>
      <c r="AB539" s="3"/>
      <c r="AC539" s="3"/>
    </row>
    <row r="540" ht="19.5" customHeight="1">
      <c r="A540" s="3" t="s">
        <v>9170</v>
      </c>
      <c r="B540" s="3" t="s">
        <v>9172</v>
      </c>
      <c r="C540" s="3" t="s">
        <v>17</v>
      </c>
      <c r="D540" s="3" t="s">
        <v>19</v>
      </c>
      <c r="E540" s="3" t="s">
        <v>20</v>
      </c>
      <c r="F540" s="3">
        <f t="shared" si="1"/>
        <v>15</v>
      </c>
      <c r="G540" s="3">
        <f t="shared" si="2"/>
        <v>20</v>
      </c>
      <c r="H540" s="3" t="s">
        <v>132</v>
      </c>
      <c r="I540" s="3" t="s">
        <v>57</v>
      </c>
      <c r="J540" s="3" t="s">
        <v>38</v>
      </c>
      <c r="K540" s="3" t="s">
        <v>9181</v>
      </c>
      <c r="L540" s="3" t="s">
        <v>9184</v>
      </c>
      <c r="M540" s="3" t="s">
        <v>35</v>
      </c>
      <c r="N540" s="3"/>
      <c r="O540" s="3"/>
      <c r="P540" s="3"/>
      <c r="Q540" s="3"/>
      <c r="R540" s="3"/>
      <c r="S540" s="3"/>
      <c r="T540" s="3"/>
      <c r="U540" s="3"/>
      <c r="V540" s="3"/>
      <c r="W540" s="3"/>
      <c r="X540" s="3"/>
      <c r="Y540" s="3"/>
      <c r="Z540" s="3"/>
      <c r="AA540" s="3"/>
      <c r="AB540" s="3"/>
      <c r="AC540" s="3"/>
    </row>
    <row r="541" ht="19.5" customHeight="1">
      <c r="A541" s="3" t="s">
        <v>1272</v>
      </c>
      <c r="B541" s="3" t="s">
        <v>3063</v>
      </c>
      <c r="C541" s="3" t="s">
        <v>17</v>
      </c>
      <c r="D541" s="3" t="s">
        <v>19</v>
      </c>
      <c r="E541" s="3" t="s">
        <v>20</v>
      </c>
      <c r="F541" s="3">
        <f t="shared" si="1"/>
        <v>15</v>
      </c>
      <c r="G541" s="3">
        <f t="shared" si="2"/>
        <v>30</v>
      </c>
      <c r="H541" s="3" t="s">
        <v>119</v>
      </c>
      <c r="I541" s="3" t="s">
        <v>57</v>
      </c>
      <c r="J541" s="3" t="s">
        <v>1262</v>
      </c>
      <c r="K541" s="3" t="s">
        <v>166</v>
      </c>
      <c r="L541" s="3" t="s">
        <v>9198</v>
      </c>
      <c r="M541" s="3" t="s">
        <v>27</v>
      </c>
      <c r="N541" s="3"/>
      <c r="O541" s="3"/>
      <c r="P541" s="3"/>
      <c r="Q541" s="3"/>
      <c r="R541" s="3"/>
      <c r="S541" s="3"/>
      <c r="T541" s="3"/>
      <c r="U541" s="3"/>
      <c r="V541" s="3"/>
      <c r="W541" s="3"/>
      <c r="X541" s="3"/>
      <c r="Y541" s="3"/>
      <c r="Z541" s="3"/>
      <c r="AA541" s="3"/>
      <c r="AB541" s="3"/>
      <c r="AC541" s="3"/>
    </row>
    <row r="542" ht="19.5" customHeight="1">
      <c r="A542" s="3" t="s">
        <v>9201</v>
      </c>
      <c r="B542" s="3" t="s">
        <v>9203</v>
      </c>
      <c r="C542" s="3" t="s">
        <v>17</v>
      </c>
      <c r="D542" s="3" t="s">
        <v>19</v>
      </c>
      <c r="E542" s="3" t="s">
        <v>20</v>
      </c>
      <c r="F542" s="3">
        <f t="shared" si="1"/>
        <v>15</v>
      </c>
      <c r="G542" s="3">
        <f t="shared" si="2"/>
        <v>30</v>
      </c>
      <c r="H542" s="3" t="s">
        <v>119</v>
      </c>
      <c r="I542" s="3" t="s">
        <v>50</v>
      </c>
      <c r="J542" s="3" t="s">
        <v>9207</v>
      </c>
      <c r="K542" s="3" t="s">
        <v>9210</v>
      </c>
      <c r="L542" s="3" t="s">
        <v>9211</v>
      </c>
      <c r="M542" s="3" t="s">
        <v>41</v>
      </c>
      <c r="N542" s="3"/>
      <c r="O542" s="3"/>
      <c r="P542" s="3"/>
      <c r="Q542" s="3"/>
      <c r="R542" s="3"/>
      <c r="S542" s="3"/>
      <c r="T542" s="3"/>
      <c r="U542" s="3"/>
      <c r="V542" s="3"/>
      <c r="W542" s="3"/>
      <c r="X542" s="3"/>
      <c r="Y542" s="3"/>
      <c r="Z542" s="3"/>
      <c r="AA542" s="3"/>
      <c r="AB542" s="3"/>
      <c r="AC542" s="3"/>
    </row>
    <row r="543" ht="19.5" customHeight="1">
      <c r="A543" s="3" t="s">
        <v>909</v>
      </c>
      <c r="B543" s="3" t="s">
        <v>4155</v>
      </c>
      <c r="C543" s="3" t="s">
        <v>17</v>
      </c>
      <c r="D543" s="3" t="s">
        <v>19</v>
      </c>
      <c r="E543" s="3" t="s">
        <v>20</v>
      </c>
      <c r="F543" s="3">
        <f t="shared" si="1"/>
        <v>15</v>
      </c>
      <c r="G543" s="3">
        <f t="shared" si="2"/>
        <v>25</v>
      </c>
      <c r="H543" s="3" t="s">
        <v>237</v>
      </c>
      <c r="I543" s="3" t="s">
        <v>57</v>
      </c>
      <c r="J543" s="3" t="s">
        <v>84</v>
      </c>
      <c r="K543" s="3" t="s">
        <v>4218</v>
      </c>
      <c r="L543" s="3" t="s">
        <v>4219</v>
      </c>
      <c r="M543" s="3" t="s">
        <v>41</v>
      </c>
      <c r="N543" s="3"/>
      <c r="O543" s="3"/>
      <c r="P543" s="3"/>
      <c r="Q543" s="3"/>
      <c r="R543" s="3"/>
      <c r="S543" s="3"/>
      <c r="T543" s="3"/>
      <c r="U543" s="3"/>
      <c r="V543" s="3"/>
      <c r="W543" s="3"/>
      <c r="X543" s="3"/>
      <c r="Y543" s="3"/>
      <c r="Z543" s="3"/>
      <c r="AA543" s="3"/>
      <c r="AB543" s="3"/>
      <c r="AC543" s="3"/>
    </row>
    <row r="544" ht="19.5" customHeight="1">
      <c r="A544" s="3" t="s">
        <v>9233</v>
      </c>
      <c r="B544" s="3" t="s">
        <v>1448</v>
      </c>
      <c r="C544" s="3" t="s">
        <v>17</v>
      </c>
      <c r="D544" s="3" t="s">
        <v>19</v>
      </c>
      <c r="E544" s="3" t="s">
        <v>20</v>
      </c>
      <c r="F544" s="3">
        <f t="shared" si="1"/>
        <v>15</v>
      </c>
      <c r="G544" s="3">
        <f t="shared" si="2"/>
        <v>30</v>
      </c>
      <c r="H544" s="3" t="s">
        <v>119</v>
      </c>
      <c r="I544" s="3" t="s">
        <v>69</v>
      </c>
      <c r="J544" s="3" t="s">
        <v>1449</v>
      </c>
      <c r="K544" s="3" t="s">
        <v>9240</v>
      </c>
      <c r="L544" s="3" t="s">
        <v>9243</v>
      </c>
      <c r="M544" s="3" t="s">
        <v>35</v>
      </c>
      <c r="N544" s="3"/>
      <c r="O544" s="3"/>
      <c r="P544" s="3"/>
      <c r="Q544" s="3"/>
      <c r="R544" s="3"/>
      <c r="S544" s="3"/>
      <c r="T544" s="3"/>
      <c r="U544" s="3"/>
      <c r="V544" s="3"/>
      <c r="W544" s="3"/>
      <c r="X544" s="3"/>
      <c r="Y544" s="3"/>
      <c r="Z544" s="3"/>
      <c r="AA544" s="3"/>
      <c r="AB544" s="3"/>
      <c r="AC544" s="3"/>
    </row>
    <row r="545" ht="19.5" customHeight="1">
      <c r="A545" s="3" t="s">
        <v>9246</v>
      </c>
      <c r="B545" s="3" t="s">
        <v>3063</v>
      </c>
      <c r="C545" s="3" t="s">
        <v>17</v>
      </c>
      <c r="D545" s="3" t="s">
        <v>19</v>
      </c>
      <c r="E545" s="3" t="s">
        <v>20</v>
      </c>
      <c r="F545" s="3">
        <f t="shared" si="1"/>
        <v>15</v>
      </c>
      <c r="G545" s="3">
        <f t="shared" si="2"/>
        <v>30</v>
      </c>
      <c r="H545" s="3" t="s">
        <v>119</v>
      </c>
      <c r="I545" s="3" t="s">
        <v>57</v>
      </c>
      <c r="J545" s="3" t="s">
        <v>1262</v>
      </c>
      <c r="K545" s="3" t="s">
        <v>166</v>
      </c>
      <c r="L545" s="3" t="s">
        <v>9252</v>
      </c>
      <c r="M545" s="3" t="s">
        <v>27</v>
      </c>
      <c r="N545" s="3"/>
      <c r="O545" s="3"/>
      <c r="P545" s="3"/>
      <c r="Q545" s="3"/>
      <c r="R545" s="3"/>
      <c r="S545" s="3"/>
      <c r="T545" s="3"/>
      <c r="U545" s="3"/>
      <c r="V545" s="3"/>
      <c r="W545" s="3"/>
      <c r="X545" s="3"/>
      <c r="Y545" s="3"/>
      <c r="Z545" s="3"/>
      <c r="AA545" s="3"/>
      <c r="AB545" s="3"/>
      <c r="AC545" s="3"/>
    </row>
    <row r="546" ht="19.5" customHeight="1">
      <c r="A546" s="3" t="s">
        <v>326</v>
      </c>
      <c r="B546" s="3" t="s">
        <v>9259</v>
      </c>
      <c r="C546" s="3" t="s">
        <v>17</v>
      </c>
      <c r="D546" s="3" t="s">
        <v>19</v>
      </c>
      <c r="E546" s="3" t="s">
        <v>20</v>
      </c>
      <c r="F546" s="3">
        <f t="shared" si="1"/>
        <v>15</v>
      </c>
      <c r="G546" s="3">
        <f t="shared" si="2"/>
        <v>25</v>
      </c>
      <c r="H546" s="3" t="s">
        <v>237</v>
      </c>
      <c r="I546" s="3" t="s">
        <v>50</v>
      </c>
      <c r="J546" s="3" t="s">
        <v>9267</v>
      </c>
      <c r="K546" s="3" t="s">
        <v>9268</v>
      </c>
      <c r="L546" s="3" t="s">
        <v>9270</v>
      </c>
      <c r="M546" s="3" t="s">
        <v>35</v>
      </c>
      <c r="N546" s="3"/>
      <c r="O546" s="3"/>
      <c r="P546" s="3"/>
      <c r="Q546" s="3"/>
      <c r="R546" s="3"/>
      <c r="S546" s="3"/>
      <c r="T546" s="3"/>
      <c r="U546" s="3"/>
      <c r="V546" s="3"/>
      <c r="W546" s="3"/>
      <c r="X546" s="3"/>
      <c r="Y546" s="3"/>
      <c r="Z546" s="3"/>
      <c r="AA546" s="3"/>
      <c r="AB546" s="3"/>
      <c r="AC546" s="3"/>
    </row>
    <row r="547" ht="19.5" customHeight="1">
      <c r="A547" s="3" t="s">
        <v>9274</v>
      </c>
      <c r="B547" s="3" t="s">
        <v>3063</v>
      </c>
      <c r="C547" s="3" t="s">
        <v>17</v>
      </c>
      <c r="D547" s="3" t="s">
        <v>19</v>
      </c>
      <c r="E547" s="3" t="s">
        <v>20</v>
      </c>
      <c r="F547" s="3">
        <f t="shared" si="1"/>
        <v>15</v>
      </c>
      <c r="G547" s="3">
        <f t="shared" si="2"/>
        <v>30</v>
      </c>
      <c r="H547" s="3" t="s">
        <v>119</v>
      </c>
      <c r="I547" s="3" t="s">
        <v>57</v>
      </c>
      <c r="J547" s="3" t="s">
        <v>1262</v>
      </c>
      <c r="K547" s="3" t="s">
        <v>3069</v>
      </c>
      <c r="L547" s="3" t="s">
        <v>9282</v>
      </c>
      <c r="M547" s="3" t="s">
        <v>27</v>
      </c>
      <c r="N547" s="3"/>
      <c r="O547" s="3"/>
      <c r="P547" s="3"/>
      <c r="Q547" s="3"/>
      <c r="R547" s="3"/>
      <c r="S547" s="3"/>
      <c r="T547" s="3"/>
      <c r="U547" s="3"/>
      <c r="V547" s="3"/>
      <c r="W547" s="3"/>
      <c r="X547" s="3"/>
      <c r="Y547" s="3"/>
      <c r="Z547" s="3"/>
      <c r="AA547" s="3"/>
      <c r="AB547" s="3"/>
      <c r="AC547" s="3"/>
    </row>
    <row r="548" ht="19.5" customHeight="1">
      <c r="A548" s="3" t="s">
        <v>326</v>
      </c>
      <c r="B548" s="3" t="s">
        <v>9288</v>
      </c>
      <c r="C548" s="3" t="s">
        <v>17</v>
      </c>
      <c r="D548" s="3" t="s">
        <v>19</v>
      </c>
      <c r="E548" s="3" t="s">
        <v>20</v>
      </c>
      <c r="F548" s="3">
        <f t="shared" si="1"/>
        <v>15</v>
      </c>
      <c r="G548" s="3">
        <f t="shared" si="2"/>
        <v>20</v>
      </c>
      <c r="H548" s="3" t="s">
        <v>132</v>
      </c>
      <c r="I548" s="3" t="s">
        <v>50</v>
      </c>
      <c r="J548" s="3" t="s">
        <v>293</v>
      </c>
      <c r="K548" s="3" t="s">
        <v>9295</v>
      </c>
      <c r="L548" s="3" t="s">
        <v>9297</v>
      </c>
      <c r="M548" s="3" t="s">
        <v>35</v>
      </c>
      <c r="N548" s="3"/>
      <c r="O548" s="3"/>
      <c r="P548" s="3"/>
      <c r="Q548" s="3"/>
      <c r="R548" s="3"/>
      <c r="S548" s="3"/>
      <c r="T548" s="3"/>
      <c r="U548" s="3"/>
      <c r="V548" s="3"/>
      <c r="W548" s="3"/>
      <c r="X548" s="3"/>
      <c r="Y548" s="3"/>
      <c r="Z548" s="3"/>
      <c r="AA548" s="3"/>
      <c r="AB548" s="3"/>
      <c r="AC548" s="3"/>
    </row>
    <row r="549" ht="19.5" customHeight="1">
      <c r="A549" s="3" t="s">
        <v>1289</v>
      </c>
      <c r="B549" s="3" t="s">
        <v>9304</v>
      </c>
      <c r="C549" s="3" t="s">
        <v>17</v>
      </c>
      <c r="D549" s="3" t="s">
        <v>19</v>
      </c>
      <c r="E549" s="3" t="s">
        <v>20</v>
      </c>
      <c r="F549" s="3">
        <f t="shared" si="1"/>
        <v>15</v>
      </c>
      <c r="G549" s="3">
        <f t="shared" si="2"/>
        <v>20</v>
      </c>
      <c r="H549" s="3" t="s">
        <v>132</v>
      </c>
      <c r="I549" s="3" t="s">
        <v>50</v>
      </c>
      <c r="J549" s="3" t="s">
        <v>9312</v>
      </c>
      <c r="K549" s="3" t="s">
        <v>9313</v>
      </c>
      <c r="L549" s="3" t="s">
        <v>9316</v>
      </c>
      <c r="M549" s="3" t="s">
        <v>257</v>
      </c>
      <c r="N549" s="3"/>
      <c r="O549" s="3"/>
      <c r="P549" s="3"/>
      <c r="Q549" s="3"/>
      <c r="R549" s="3"/>
      <c r="S549" s="3"/>
      <c r="T549" s="3"/>
      <c r="U549" s="3"/>
      <c r="V549" s="3"/>
      <c r="W549" s="3"/>
      <c r="X549" s="3"/>
      <c r="Y549" s="3"/>
      <c r="Z549" s="3"/>
      <c r="AA549" s="3"/>
      <c r="AB549" s="3"/>
      <c r="AC549" s="3"/>
    </row>
    <row r="550" ht="19.5" customHeight="1">
      <c r="A550" s="3" t="s">
        <v>410</v>
      </c>
      <c r="B550" s="3" t="s">
        <v>9321</v>
      </c>
      <c r="C550" s="3" t="s">
        <v>17</v>
      </c>
      <c r="D550" s="3" t="s">
        <v>19</v>
      </c>
      <c r="E550" s="3" t="s">
        <v>20</v>
      </c>
      <c r="F550" s="3">
        <f t="shared" si="1"/>
        <v>15</v>
      </c>
      <c r="G550" s="3">
        <f t="shared" si="2"/>
        <v>20</v>
      </c>
      <c r="H550" s="3" t="s">
        <v>132</v>
      </c>
      <c r="I550" s="3" t="s">
        <v>57</v>
      </c>
      <c r="J550" s="3" t="s">
        <v>9331</v>
      </c>
      <c r="K550" s="3" t="s">
        <v>9332</v>
      </c>
      <c r="L550" s="3" t="s">
        <v>9336</v>
      </c>
      <c r="M550" s="3" t="s">
        <v>35</v>
      </c>
      <c r="N550" s="3"/>
      <c r="O550" s="3"/>
      <c r="P550" s="3"/>
      <c r="Q550" s="3"/>
      <c r="R550" s="3"/>
      <c r="S550" s="3"/>
      <c r="T550" s="3"/>
      <c r="U550" s="3"/>
      <c r="V550" s="3"/>
      <c r="W550" s="3"/>
      <c r="X550" s="3"/>
      <c r="Y550" s="3"/>
      <c r="Z550" s="3"/>
      <c r="AA550" s="3"/>
      <c r="AB550" s="3"/>
      <c r="AC550" s="3"/>
    </row>
    <row r="551" ht="19.5" customHeight="1">
      <c r="A551" s="3" t="s">
        <v>9338</v>
      </c>
      <c r="B551" s="3" t="s">
        <v>9340</v>
      </c>
      <c r="C551" s="3" t="s">
        <v>17</v>
      </c>
      <c r="D551" s="3" t="s">
        <v>19</v>
      </c>
      <c r="E551" s="3" t="s">
        <v>21</v>
      </c>
      <c r="F551" s="3">
        <f t="shared" si="1"/>
        <v>15</v>
      </c>
      <c r="G551" s="3">
        <f t="shared" si="2"/>
        <v>20</v>
      </c>
      <c r="H551" s="3" t="s">
        <v>132</v>
      </c>
      <c r="I551" s="3" t="s">
        <v>57</v>
      </c>
      <c r="J551" s="3" t="s">
        <v>2357</v>
      </c>
      <c r="K551" s="3" t="s">
        <v>9350</v>
      </c>
      <c r="L551" s="3" t="s">
        <v>9351</v>
      </c>
      <c r="M551" s="3" t="s">
        <v>35</v>
      </c>
      <c r="N551" s="3"/>
      <c r="O551" s="3"/>
      <c r="P551" s="3"/>
      <c r="Q551" s="3"/>
      <c r="R551" s="3"/>
      <c r="S551" s="3"/>
      <c r="T551" s="3"/>
      <c r="U551" s="3"/>
      <c r="V551" s="3"/>
      <c r="W551" s="3"/>
      <c r="X551" s="3"/>
      <c r="Y551" s="3"/>
      <c r="Z551" s="3"/>
      <c r="AA551" s="3"/>
      <c r="AB551" s="3"/>
      <c r="AC551" s="3"/>
    </row>
    <row r="552" ht="19.5" customHeight="1">
      <c r="A552" s="3" t="s">
        <v>4090</v>
      </c>
      <c r="B552" s="3" t="s">
        <v>8199</v>
      </c>
      <c r="C552" s="3" t="s">
        <v>17</v>
      </c>
      <c r="D552" s="3" t="s">
        <v>19</v>
      </c>
      <c r="E552" s="3" t="s">
        <v>20</v>
      </c>
      <c r="F552" s="3">
        <f t="shared" si="1"/>
        <v>15</v>
      </c>
      <c r="G552" s="3">
        <f t="shared" si="2"/>
        <v>20</v>
      </c>
      <c r="H552" s="3" t="s">
        <v>132</v>
      </c>
      <c r="I552" s="3" t="s">
        <v>69</v>
      </c>
      <c r="J552" s="3" t="s">
        <v>1215</v>
      </c>
      <c r="K552" s="3" t="s">
        <v>9367</v>
      </c>
      <c r="L552" s="3" t="s">
        <v>9370</v>
      </c>
      <c r="M552" s="3" t="s">
        <v>41</v>
      </c>
      <c r="N552" s="3"/>
      <c r="O552" s="3"/>
      <c r="P552" s="3"/>
      <c r="Q552" s="3"/>
      <c r="R552" s="3"/>
      <c r="S552" s="3"/>
      <c r="T552" s="3"/>
      <c r="U552" s="3"/>
      <c r="V552" s="3"/>
      <c r="W552" s="3"/>
      <c r="X552" s="3"/>
      <c r="Y552" s="3"/>
      <c r="Z552" s="3"/>
      <c r="AA552" s="3"/>
      <c r="AB552" s="3"/>
      <c r="AC552" s="3"/>
    </row>
    <row r="553" ht="19.5" customHeight="1">
      <c r="A553" s="3" t="s">
        <v>201</v>
      </c>
      <c r="B553" s="3" t="s">
        <v>9172</v>
      </c>
      <c r="C553" s="3" t="s">
        <v>17</v>
      </c>
      <c r="D553" s="3" t="s">
        <v>19</v>
      </c>
      <c r="E553" s="3" t="s">
        <v>20</v>
      </c>
      <c r="F553" s="3">
        <f t="shared" si="1"/>
        <v>15</v>
      </c>
      <c r="G553" s="3">
        <f t="shared" si="2"/>
        <v>20</v>
      </c>
      <c r="H553" s="3" t="s">
        <v>132</v>
      </c>
      <c r="I553" s="3" t="s">
        <v>57</v>
      </c>
      <c r="J553" s="3" t="s">
        <v>38</v>
      </c>
      <c r="K553" s="3" t="s">
        <v>9381</v>
      </c>
      <c r="L553" s="3" t="s">
        <v>9383</v>
      </c>
      <c r="M553" s="3" t="s">
        <v>35</v>
      </c>
      <c r="N553" s="3"/>
      <c r="O553" s="3"/>
      <c r="P553" s="3"/>
      <c r="Q553" s="3"/>
      <c r="R553" s="3"/>
      <c r="S553" s="3"/>
      <c r="T553" s="3"/>
      <c r="U553" s="3"/>
      <c r="V553" s="3"/>
      <c r="W553" s="3"/>
      <c r="X553" s="3"/>
      <c r="Y553" s="3"/>
      <c r="Z553" s="3"/>
      <c r="AA553" s="3"/>
      <c r="AB553" s="3"/>
      <c r="AC553" s="3"/>
    </row>
    <row r="554" ht="19.5" customHeight="1">
      <c r="A554" s="3" t="s">
        <v>9387</v>
      </c>
      <c r="B554" s="3" t="s">
        <v>951</v>
      </c>
      <c r="C554" s="3" t="s">
        <v>17</v>
      </c>
      <c r="D554" s="3" t="s">
        <v>19</v>
      </c>
      <c r="E554" s="3" t="s">
        <v>20</v>
      </c>
      <c r="F554" s="3">
        <f t="shared" si="1"/>
        <v>15</v>
      </c>
      <c r="G554" s="3">
        <f t="shared" si="2"/>
        <v>25</v>
      </c>
      <c r="H554" s="3" t="s">
        <v>237</v>
      </c>
      <c r="I554" s="3" t="s">
        <v>57</v>
      </c>
      <c r="J554" s="3" t="s">
        <v>955</v>
      </c>
      <c r="K554" s="3" t="s">
        <v>9396</v>
      </c>
      <c r="L554" s="3" t="s">
        <v>9397</v>
      </c>
      <c r="M554" s="3" t="s">
        <v>41</v>
      </c>
      <c r="N554" s="3"/>
      <c r="O554" s="3"/>
      <c r="P554" s="3"/>
      <c r="Q554" s="3"/>
      <c r="R554" s="3"/>
      <c r="S554" s="3"/>
      <c r="T554" s="3"/>
      <c r="U554" s="3"/>
      <c r="V554" s="3"/>
      <c r="W554" s="3"/>
      <c r="X554" s="3"/>
      <c r="Y554" s="3"/>
      <c r="Z554" s="3"/>
      <c r="AA554" s="3"/>
      <c r="AB554" s="3"/>
      <c r="AC554" s="3"/>
    </row>
    <row r="555" ht="19.5" customHeight="1">
      <c r="A555" s="3" t="s">
        <v>3109</v>
      </c>
      <c r="B555" s="3" t="s">
        <v>9403</v>
      </c>
      <c r="C555" s="3" t="s">
        <v>17</v>
      </c>
      <c r="D555" s="3" t="s">
        <v>19</v>
      </c>
      <c r="E555" s="3" t="s">
        <v>20</v>
      </c>
      <c r="F555" s="3">
        <f t="shared" si="1"/>
        <v>15</v>
      </c>
      <c r="G555" s="3">
        <f t="shared" si="2"/>
        <v>25</v>
      </c>
      <c r="H555" s="3" t="s">
        <v>237</v>
      </c>
      <c r="I555" s="3" t="s">
        <v>57</v>
      </c>
      <c r="J555" s="3" t="s">
        <v>200</v>
      </c>
      <c r="K555" s="3" t="s">
        <v>9413</v>
      </c>
      <c r="L555" s="3" t="s">
        <v>9415</v>
      </c>
      <c r="M555" s="3" t="s">
        <v>159</v>
      </c>
      <c r="N555" s="3"/>
      <c r="O555" s="3"/>
      <c r="P555" s="3"/>
      <c r="Q555" s="3"/>
      <c r="R555" s="3"/>
      <c r="S555" s="3"/>
      <c r="T555" s="3"/>
      <c r="U555" s="3"/>
      <c r="V555" s="3"/>
      <c r="W555" s="3"/>
      <c r="X555" s="3"/>
      <c r="Y555" s="3"/>
      <c r="Z555" s="3"/>
      <c r="AA555" s="3"/>
      <c r="AB555" s="3"/>
      <c r="AC555" s="3"/>
    </row>
    <row r="556" ht="19.5" customHeight="1">
      <c r="A556" s="3" t="s">
        <v>9420</v>
      </c>
      <c r="B556" s="3" t="s">
        <v>9421</v>
      </c>
      <c r="C556" s="3" t="s">
        <v>17</v>
      </c>
      <c r="D556" s="3" t="s">
        <v>19</v>
      </c>
      <c r="E556" s="3" t="s">
        <v>20</v>
      </c>
      <c r="F556" s="3">
        <f t="shared" si="1"/>
        <v>15</v>
      </c>
      <c r="G556" s="3">
        <f t="shared" si="2"/>
        <v>20</v>
      </c>
      <c r="H556" s="3" t="s">
        <v>132</v>
      </c>
      <c r="I556" s="3" t="s">
        <v>57</v>
      </c>
      <c r="J556" s="3" t="s">
        <v>329</v>
      </c>
      <c r="K556" s="3" t="s">
        <v>9433</v>
      </c>
      <c r="L556" s="3" t="s">
        <v>9434</v>
      </c>
      <c r="M556" s="3" t="s">
        <v>159</v>
      </c>
      <c r="N556" s="3"/>
      <c r="O556" s="3"/>
      <c r="P556" s="3"/>
      <c r="Q556" s="3"/>
      <c r="R556" s="3"/>
      <c r="S556" s="3"/>
      <c r="T556" s="3"/>
      <c r="U556" s="3"/>
      <c r="V556" s="3"/>
      <c r="W556" s="3"/>
      <c r="X556" s="3"/>
      <c r="Y556" s="3"/>
      <c r="Z556" s="3"/>
      <c r="AA556" s="3"/>
      <c r="AB556" s="3"/>
      <c r="AC556" s="3"/>
    </row>
    <row r="557" ht="19.5" customHeight="1">
      <c r="A557" s="3" t="s">
        <v>9440</v>
      </c>
      <c r="B557" s="3" t="s">
        <v>1613</v>
      </c>
      <c r="C557" s="3" t="s">
        <v>17</v>
      </c>
      <c r="D557" s="3" t="s">
        <v>19</v>
      </c>
      <c r="E557" s="3" t="s">
        <v>20</v>
      </c>
      <c r="F557" s="3">
        <f t="shared" si="1"/>
        <v>15</v>
      </c>
      <c r="G557" s="3">
        <f t="shared" si="2"/>
        <v>20</v>
      </c>
      <c r="H557" s="3" t="s">
        <v>132</v>
      </c>
      <c r="I557" s="3" t="s">
        <v>57</v>
      </c>
      <c r="J557" s="3" t="s">
        <v>316</v>
      </c>
      <c r="K557" s="3" t="s">
        <v>166</v>
      </c>
      <c r="L557" s="3" t="s">
        <v>9451</v>
      </c>
      <c r="M557" s="3" t="s">
        <v>35</v>
      </c>
      <c r="N557" s="3"/>
      <c r="O557" s="3"/>
      <c r="P557" s="3"/>
      <c r="Q557" s="3"/>
      <c r="R557" s="3"/>
      <c r="S557" s="3"/>
      <c r="T557" s="3"/>
      <c r="U557" s="3"/>
      <c r="V557" s="3"/>
      <c r="W557" s="3"/>
      <c r="X557" s="3"/>
      <c r="Y557" s="3"/>
      <c r="Z557" s="3"/>
      <c r="AA557" s="3"/>
      <c r="AB557" s="3"/>
      <c r="AC557" s="3"/>
    </row>
    <row r="558" ht="19.5" customHeight="1">
      <c r="A558" s="3" t="s">
        <v>326</v>
      </c>
      <c r="B558" s="3" t="s">
        <v>6289</v>
      </c>
      <c r="C558" s="3" t="s">
        <v>17</v>
      </c>
      <c r="D558" s="3" t="s">
        <v>19</v>
      </c>
      <c r="E558" s="3" t="s">
        <v>20</v>
      </c>
      <c r="F558" s="3">
        <f t="shared" si="1"/>
        <v>15</v>
      </c>
      <c r="G558" s="3">
        <f t="shared" si="2"/>
        <v>25</v>
      </c>
      <c r="H558" s="3" t="s">
        <v>237</v>
      </c>
      <c r="I558" s="3" t="s">
        <v>69</v>
      </c>
      <c r="J558" s="3" t="s">
        <v>6291</v>
      </c>
      <c r="K558" s="3" t="s">
        <v>6292</v>
      </c>
      <c r="L558" s="3" t="s">
        <v>9465</v>
      </c>
      <c r="M558" s="3" t="s">
        <v>27</v>
      </c>
      <c r="N558" s="3"/>
      <c r="O558" s="3"/>
      <c r="P558" s="3"/>
      <c r="Q558" s="3"/>
      <c r="R558" s="3"/>
      <c r="S558" s="3"/>
      <c r="T558" s="3"/>
      <c r="U558" s="3"/>
      <c r="V558" s="3"/>
      <c r="W558" s="3"/>
      <c r="X558" s="3"/>
      <c r="Y558" s="3"/>
      <c r="Z558" s="3"/>
      <c r="AA558" s="3"/>
      <c r="AB558" s="3"/>
      <c r="AC558" s="3"/>
    </row>
    <row r="559" ht="19.5" customHeight="1">
      <c r="A559" s="3" t="s">
        <v>9471</v>
      </c>
      <c r="B559" s="3" t="s">
        <v>9472</v>
      </c>
      <c r="C559" s="3" t="s">
        <v>17</v>
      </c>
      <c r="D559" s="3" t="s">
        <v>19</v>
      </c>
      <c r="E559" s="3" t="s">
        <v>20</v>
      </c>
      <c r="F559" s="3">
        <f t="shared" si="1"/>
        <v>15</v>
      </c>
      <c r="G559" s="3">
        <f t="shared" si="2"/>
        <v>25</v>
      </c>
      <c r="H559" s="3" t="s">
        <v>237</v>
      </c>
      <c r="I559" s="3" t="s">
        <v>57</v>
      </c>
      <c r="J559" s="3" t="s">
        <v>9479</v>
      </c>
      <c r="K559" s="3" t="s">
        <v>9481</v>
      </c>
      <c r="L559" s="3" t="s">
        <v>9485</v>
      </c>
      <c r="M559" s="3" t="s">
        <v>41</v>
      </c>
      <c r="N559" s="3"/>
      <c r="O559" s="3"/>
      <c r="P559" s="3"/>
      <c r="Q559" s="3"/>
      <c r="R559" s="3"/>
      <c r="S559" s="3"/>
      <c r="T559" s="3"/>
      <c r="U559" s="3"/>
      <c r="V559" s="3"/>
      <c r="W559" s="3"/>
      <c r="X559" s="3"/>
      <c r="Y559" s="3"/>
      <c r="Z559" s="3"/>
      <c r="AA559" s="3"/>
      <c r="AB559" s="3"/>
      <c r="AC559" s="3"/>
    </row>
    <row r="560" ht="19.5" customHeight="1">
      <c r="A560" s="3" t="s">
        <v>557</v>
      </c>
      <c r="B560" s="3" t="s">
        <v>9490</v>
      </c>
      <c r="C560" s="3" t="s">
        <v>17</v>
      </c>
      <c r="D560" s="3" t="s">
        <v>19</v>
      </c>
      <c r="E560" s="3" t="s">
        <v>20</v>
      </c>
      <c r="F560" s="3">
        <f t="shared" si="1"/>
        <v>15</v>
      </c>
      <c r="G560" s="3">
        <f t="shared" si="2"/>
        <v>25</v>
      </c>
      <c r="H560" s="3" t="s">
        <v>237</v>
      </c>
      <c r="I560" s="3" t="s">
        <v>57</v>
      </c>
      <c r="J560" s="3" t="s">
        <v>9498</v>
      </c>
      <c r="K560" s="3" t="s">
        <v>9499</v>
      </c>
      <c r="L560" s="3" t="s">
        <v>9503</v>
      </c>
      <c r="M560" s="3" t="s">
        <v>27</v>
      </c>
      <c r="N560" s="3"/>
      <c r="O560" s="3"/>
      <c r="P560" s="3"/>
      <c r="Q560" s="3"/>
      <c r="R560" s="3"/>
      <c r="S560" s="3"/>
      <c r="T560" s="3"/>
      <c r="U560" s="3"/>
      <c r="V560" s="3"/>
      <c r="W560" s="3"/>
      <c r="X560" s="3"/>
      <c r="Y560" s="3"/>
      <c r="Z560" s="3"/>
      <c r="AA560" s="3"/>
      <c r="AB560" s="3"/>
      <c r="AC560" s="3"/>
    </row>
    <row r="561" ht="19.5" customHeight="1">
      <c r="A561" s="3" t="s">
        <v>9508</v>
      </c>
      <c r="B561" s="3" t="s">
        <v>1055</v>
      </c>
      <c r="C561" s="3" t="s">
        <v>17</v>
      </c>
      <c r="D561" s="3" t="s">
        <v>19</v>
      </c>
      <c r="E561" s="3" t="s">
        <v>21</v>
      </c>
      <c r="F561" s="3">
        <f t="shared" si="1"/>
        <v>15</v>
      </c>
      <c r="G561" s="3">
        <f t="shared" si="2"/>
        <v>20</v>
      </c>
      <c r="H561" s="3" t="s">
        <v>132</v>
      </c>
      <c r="I561" s="3" t="s">
        <v>50</v>
      </c>
      <c r="J561" s="3" t="s">
        <v>1060</v>
      </c>
      <c r="K561" s="3" t="s">
        <v>9515</v>
      </c>
      <c r="L561" s="3" t="s">
        <v>9516</v>
      </c>
      <c r="M561" s="3" t="s">
        <v>35</v>
      </c>
      <c r="N561" s="3"/>
      <c r="O561" s="3"/>
      <c r="P561" s="3"/>
      <c r="Q561" s="3"/>
      <c r="R561" s="3"/>
      <c r="S561" s="3"/>
      <c r="T561" s="3"/>
      <c r="U561" s="3"/>
      <c r="V561" s="3"/>
      <c r="W561" s="3"/>
      <c r="X561" s="3"/>
      <c r="Y561" s="3"/>
      <c r="Z561" s="3"/>
      <c r="AA561" s="3"/>
      <c r="AB561" s="3"/>
      <c r="AC561" s="3"/>
    </row>
    <row r="562" ht="19.5" customHeight="1">
      <c r="A562" s="3" t="s">
        <v>9520</v>
      </c>
      <c r="B562" s="3" t="s">
        <v>1967</v>
      </c>
      <c r="C562" s="3" t="s">
        <v>17</v>
      </c>
      <c r="D562" s="3" t="s">
        <v>19</v>
      </c>
      <c r="E562" s="3" t="s">
        <v>20</v>
      </c>
      <c r="F562" s="3">
        <f t="shared" si="1"/>
        <v>15</v>
      </c>
      <c r="G562" s="3">
        <f t="shared" si="2"/>
        <v>30</v>
      </c>
      <c r="H562" s="3" t="s">
        <v>119</v>
      </c>
      <c r="I562" s="3" t="s">
        <v>57</v>
      </c>
      <c r="J562" s="3" t="s">
        <v>1970</v>
      </c>
      <c r="K562" s="3" t="s">
        <v>9530</v>
      </c>
      <c r="L562" s="3" t="s">
        <v>9531</v>
      </c>
      <c r="M562" s="3" t="s">
        <v>41</v>
      </c>
      <c r="N562" s="3"/>
      <c r="O562" s="3"/>
      <c r="P562" s="3"/>
      <c r="Q562" s="3"/>
      <c r="R562" s="3"/>
      <c r="S562" s="3"/>
      <c r="T562" s="3"/>
      <c r="U562" s="3"/>
      <c r="V562" s="3"/>
      <c r="W562" s="3"/>
      <c r="X562" s="3"/>
      <c r="Y562" s="3"/>
      <c r="Z562" s="3"/>
      <c r="AA562" s="3"/>
      <c r="AB562" s="3"/>
      <c r="AC562" s="3"/>
    </row>
    <row r="563" ht="19.5" customHeight="1">
      <c r="A563" s="3" t="s">
        <v>1289</v>
      </c>
      <c r="B563" s="3" t="s">
        <v>1613</v>
      </c>
      <c r="C563" s="3" t="s">
        <v>17</v>
      </c>
      <c r="D563" s="3" t="s">
        <v>19</v>
      </c>
      <c r="E563" s="3" t="s">
        <v>20</v>
      </c>
      <c r="F563" s="3">
        <f t="shared" si="1"/>
        <v>15</v>
      </c>
      <c r="G563" s="3">
        <f t="shared" si="2"/>
        <v>20</v>
      </c>
      <c r="H563" s="3" t="s">
        <v>132</v>
      </c>
      <c r="I563" s="3" t="s">
        <v>50</v>
      </c>
      <c r="J563" s="3" t="s">
        <v>316</v>
      </c>
      <c r="K563" s="3" t="s">
        <v>9544</v>
      </c>
      <c r="L563" s="3" t="s">
        <v>9546</v>
      </c>
      <c r="M563" s="3" t="s">
        <v>35</v>
      </c>
      <c r="N563" s="3"/>
      <c r="O563" s="3"/>
      <c r="P563" s="3"/>
      <c r="Q563" s="3"/>
      <c r="R563" s="3"/>
      <c r="S563" s="3"/>
      <c r="T563" s="3"/>
      <c r="U563" s="3"/>
      <c r="V563" s="3"/>
      <c r="W563" s="3"/>
      <c r="X563" s="3"/>
      <c r="Y563" s="3"/>
      <c r="Z563" s="3"/>
      <c r="AA563" s="3"/>
      <c r="AB563" s="3"/>
      <c r="AC563" s="3"/>
    </row>
    <row r="564" ht="19.5" customHeight="1">
      <c r="A564" s="3" t="s">
        <v>9549</v>
      </c>
      <c r="B564" s="3" t="s">
        <v>7049</v>
      </c>
      <c r="C564" s="3" t="s">
        <v>17</v>
      </c>
      <c r="D564" s="3" t="s">
        <v>19</v>
      </c>
      <c r="E564" s="3" t="s">
        <v>20</v>
      </c>
      <c r="F564" s="3">
        <f t="shared" si="1"/>
        <v>15</v>
      </c>
      <c r="G564" s="3">
        <f t="shared" si="2"/>
        <v>30</v>
      </c>
      <c r="H564" s="3" t="s">
        <v>119</v>
      </c>
      <c r="I564" s="3" t="s">
        <v>50</v>
      </c>
      <c r="J564" s="3" t="s">
        <v>264</v>
      </c>
      <c r="K564" s="3" t="s">
        <v>7054</v>
      </c>
      <c r="L564" s="3" t="s">
        <v>9560</v>
      </c>
      <c r="M564" s="3" t="s">
        <v>41</v>
      </c>
      <c r="N564" s="3"/>
      <c r="O564" s="3"/>
      <c r="P564" s="3"/>
      <c r="Q564" s="3"/>
      <c r="R564" s="3"/>
      <c r="S564" s="3"/>
      <c r="T564" s="3"/>
      <c r="U564" s="3"/>
      <c r="V564" s="3"/>
      <c r="W564" s="3"/>
      <c r="X564" s="3"/>
      <c r="Y564" s="3"/>
      <c r="Z564" s="3"/>
      <c r="AA564" s="3"/>
      <c r="AB564" s="3"/>
      <c r="AC564" s="3"/>
    </row>
    <row r="565" ht="19.5" customHeight="1">
      <c r="A565" s="3" t="s">
        <v>9564</v>
      </c>
      <c r="B565" s="3" t="s">
        <v>1011</v>
      </c>
      <c r="C565" s="3" t="s">
        <v>17</v>
      </c>
      <c r="D565" s="3" t="s">
        <v>19</v>
      </c>
      <c r="E565" s="3" t="s">
        <v>20</v>
      </c>
      <c r="F565" s="3">
        <f t="shared" si="1"/>
        <v>15</v>
      </c>
      <c r="G565" s="3">
        <f t="shared" si="2"/>
        <v>20</v>
      </c>
      <c r="H565" s="3" t="s">
        <v>132</v>
      </c>
      <c r="I565" s="3" t="s">
        <v>57</v>
      </c>
      <c r="J565" s="3" t="s">
        <v>1023</v>
      </c>
      <c r="K565" s="3" t="s">
        <v>9568</v>
      </c>
      <c r="L565" s="3" t="s">
        <v>9570</v>
      </c>
      <c r="M565" s="3" t="s">
        <v>41</v>
      </c>
      <c r="N565" s="3"/>
      <c r="O565" s="3"/>
      <c r="P565" s="3"/>
      <c r="Q565" s="3"/>
      <c r="R565" s="3"/>
      <c r="S565" s="3"/>
      <c r="T565" s="3"/>
      <c r="U565" s="3"/>
      <c r="V565" s="3"/>
      <c r="W565" s="3"/>
      <c r="X565" s="3"/>
      <c r="Y565" s="3"/>
      <c r="Z565" s="3"/>
      <c r="AA565" s="3"/>
      <c r="AB565" s="3"/>
      <c r="AC565" s="3"/>
    </row>
    <row r="566" ht="19.5" customHeight="1">
      <c r="A566" s="3" t="s">
        <v>1009</v>
      </c>
      <c r="B566" s="3" t="s">
        <v>1011</v>
      </c>
      <c r="C566" s="3" t="s">
        <v>17</v>
      </c>
      <c r="D566" s="3" t="s">
        <v>19</v>
      </c>
      <c r="E566" s="3" t="s">
        <v>20</v>
      </c>
      <c r="F566" s="3">
        <f t="shared" si="1"/>
        <v>15</v>
      </c>
      <c r="G566" s="3">
        <f t="shared" si="2"/>
        <v>30</v>
      </c>
      <c r="H566" s="3" t="s">
        <v>119</v>
      </c>
      <c r="I566" s="3" t="s">
        <v>57</v>
      </c>
      <c r="J566" s="3" t="s">
        <v>1023</v>
      </c>
      <c r="K566" s="3" t="s">
        <v>1024</v>
      </c>
      <c r="L566" s="3" t="s">
        <v>9585</v>
      </c>
      <c r="M566" s="3" t="s">
        <v>41</v>
      </c>
      <c r="N566" s="3"/>
      <c r="O566" s="3"/>
      <c r="P566" s="3"/>
      <c r="Q566" s="3"/>
      <c r="R566" s="3"/>
      <c r="S566" s="3"/>
      <c r="T566" s="3"/>
      <c r="U566" s="3"/>
      <c r="V566" s="3"/>
      <c r="W566" s="3"/>
      <c r="X566" s="3"/>
      <c r="Y566" s="3"/>
      <c r="Z566" s="3"/>
      <c r="AA566" s="3"/>
      <c r="AB566" s="3"/>
      <c r="AC566" s="3"/>
    </row>
    <row r="567" ht="19.5" customHeight="1">
      <c r="A567" s="3" t="s">
        <v>1289</v>
      </c>
      <c r="B567" s="3" t="s">
        <v>1055</v>
      </c>
      <c r="C567" s="3" t="s">
        <v>17</v>
      </c>
      <c r="D567" s="3" t="s">
        <v>19</v>
      </c>
      <c r="E567" s="3" t="s">
        <v>21</v>
      </c>
      <c r="F567" s="3">
        <f t="shared" si="1"/>
        <v>15</v>
      </c>
      <c r="G567" s="3">
        <f t="shared" si="2"/>
        <v>20</v>
      </c>
      <c r="H567" s="3" t="s">
        <v>132</v>
      </c>
      <c r="I567" s="3" t="s">
        <v>69</v>
      </c>
      <c r="J567" s="3" t="s">
        <v>1060</v>
      </c>
      <c r="K567" s="3" t="s">
        <v>9594</v>
      </c>
      <c r="L567" s="3" t="s">
        <v>8621</v>
      </c>
      <c r="M567" s="3" t="s">
        <v>35</v>
      </c>
      <c r="N567" s="3"/>
      <c r="O567" s="3"/>
      <c r="P567" s="3"/>
      <c r="Q567" s="3"/>
      <c r="R567" s="3"/>
      <c r="S567" s="3"/>
      <c r="T567" s="3"/>
      <c r="U567" s="3"/>
      <c r="V567" s="3"/>
      <c r="W567" s="3"/>
      <c r="X567" s="3"/>
      <c r="Y567" s="3"/>
      <c r="Z567" s="3"/>
      <c r="AA567" s="3"/>
      <c r="AB567" s="3"/>
      <c r="AC567" s="3"/>
    </row>
    <row r="568" ht="19.5" customHeight="1">
      <c r="A568" s="3" t="s">
        <v>9596</v>
      </c>
      <c r="B568" s="3" t="s">
        <v>6675</v>
      </c>
      <c r="C568" s="3" t="s">
        <v>17</v>
      </c>
      <c r="D568" s="3" t="s">
        <v>19</v>
      </c>
      <c r="E568" s="3" t="s">
        <v>20</v>
      </c>
      <c r="F568" s="3">
        <f t="shared" si="1"/>
        <v>15</v>
      </c>
      <c r="G568" s="3">
        <f t="shared" si="2"/>
        <v>18</v>
      </c>
      <c r="H568" s="3" t="s">
        <v>3247</v>
      </c>
      <c r="I568" s="3" t="s">
        <v>50</v>
      </c>
      <c r="J568" s="3" t="s">
        <v>1684</v>
      </c>
      <c r="K568" s="3" t="s">
        <v>9601</v>
      </c>
      <c r="L568" s="3" t="s">
        <v>9602</v>
      </c>
      <c r="M568" s="3" t="s">
        <v>27</v>
      </c>
      <c r="N568" s="3"/>
      <c r="O568" s="3"/>
      <c r="P568" s="3"/>
      <c r="Q568" s="3"/>
      <c r="R568" s="3"/>
      <c r="S568" s="3"/>
      <c r="T568" s="3"/>
      <c r="U568" s="3"/>
      <c r="V568" s="3"/>
      <c r="W568" s="3"/>
      <c r="X568" s="3"/>
      <c r="Y568" s="3"/>
      <c r="Z568" s="3"/>
      <c r="AA568" s="3"/>
      <c r="AB568" s="3"/>
      <c r="AC568" s="3"/>
    </row>
    <row r="569" ht="19.5" customHeight="1">
      <c r="A569" s="3" t="s">
        <v>1165</v>
      </c>
      <c r="B569" s="3" t="s">
        <v>1011</v>
      </c>
      <c r="C569" s="3" t="s">
        <v>17</v>
      </c>
      <c r="D569" s="3" t="s">
        <v>19</v>
      </c>
      <c r="E569" s="3" t="s">
        <v>20</v>
      </c>
      <c r="F569" s="3">
        <f t="shared" si="1"/>
        <v>15</v>
      </c>
      <c r="G569" s="3">
        <f t="shared" si="2"/>
        <v>30</v>
      </c>
      <c r="H569" s="3" t="s">
        <v>119</v>
      </c>
      <c r="I569" s="3" t="s">
        <v>57</v>
      </c>
      <c r="J569" s="3" t="s">
        <v>1023</v>
      </c>
      <c r="K569" s="3" t="s">
        <v>1024</v>
      </c>
      <c r="L569" s="3" t="s">
        <v>9610</v>
      </c>
      <c r="M569" s="3" t="s">
        <v>41</v>
      </c>
      <c r="N569" s="3"/>
      <c r="O569" s="3"/>
      <c r="P569" s="3"/>
      <c r="Q569" s="3"/>
      <c r="R569" s="3"/>
      <c r="S569" s="3"/>
      <c r="T569" s="3"/>
      <c r="U569" s="3"/>
      <c r="V569" s="3"/>
      <c r="W569" s="3"/>
      <c r="X569" s="3"/>
      <c r="Y569" s="3"/>
      <c r="Z569" s="3"/>
      <c r="AA569" s="3"/>
      <c r="AB569" s="3"/>
      <c r="AC569" s="3"/>
    </row>
    <row r="570" ht="19.5" customHeight="1">
      <c r="A570" s="3" t="s">
        <v>9617</v>
      </c>
      <c r="B570" s="3" t="s">
        <v>9618</v>
      </c>
      <c r="C570" s="3" t="s">
        <v>17</v>
      </c>
      <c r="D570" s="3" t="s">
        <v>19</v>
      </c>
      <c r="E570" s="3" t="s">
        <v>20</v>
      </c>
      <c r="F570" s="3">
        <f t="shared" si="1"/>
        <v>15</v>
      </c>
      <c r="G570" s="3">
        <f t="shared" si="2"/>
        <v>20</v>
      </c>
      <c r="H570" s="3" t="s">
        <v>132</v>
      </c>
      <c r="I570" s="3" t="s">
        <v>50</v>
      </c>
      <c r="J570" s="3" t="s">
        <v>264</v>
      </c>
      <c r="K570" s="3" t="s">
        <v>9623</v>
      </c>
      <c r="L570" s="3" t="s">
        <v>9626</v>
      </c>
      <c r="M570" s="3" t="s">
        <v>41</v>
      </c>
      <c r="N570" s="3"/>
      <c r="O570" s="3"/>
      <c r="P570" s="3"/>
      <c r="Q570" s="3"/>
      <c r="R570" s="3"/>
      <c r="S570" s="3"/>
      <c r="T570" s="3"/>
      <c r="U570" s="3"/>
      <c r="V570" s="3"/>
      <c r="W570" s="3"/>
      <c r="X570" s="3"/>
      <c r="Y570" s="3"/>
      <c r="Z570" s="3"/>
      <c r="AA570" s="3"/>
      <c r="AB570" s="3"/>
      <c r="AC570" s="3"/>
    </row>
    <row r="571" ht="19.5" customHeight="1">
      <c r="A571" s="3" t="s">
        <v>1067</v>
      </c>
      <c r="B571" s="3" t="s">
        <v>9629</v>
      </c>
      <c r="C571" s="3" t="s">
        <v>17</v>
      </c>
      <c r="D571" s="3" t="s">
        <v>19</v>
      </c>
      <c r="E571" s="3" t="s">
        <v>20</v>
      </c>
      <c r="F571" s="3">
        <f t="shared" si="1"/>
        <v>15</v>
      </c>
      <c r="G571" s="3">
        <f t="shared" si="2"/>
        <v>20</v>
      </c>
      <c r="H571" s="3" t="s">
        <v>132</v>
      </c>
      <c r="I571" s="3" t="s">
        <v>57</v>
      </c>
      <c r="J571" s="3" t="s">
        <v>9637</v>
      </c>
      <c r="K571" s="3" t="s">
        <v>9638</v>
      </c>
      <c r="L571" s="3" t="s">
        <v>9640</v>
      </c>
      <c r="M571" s="3" t="s">
        <v>35</v>
      </c>
      <c r="N571" s="3"/>
      <c r="O571" s="3"/>
      <c r="P571" s="3"/>
      <c r="Q571" s="3"/>
      <c r="R571" s="3"/>
      <c r="S571" s="3"/>
      <c r="T571" s="3"/>
      <c r="U571" s="3"/>
      <c r="V571" s="3"/>
      <c r="W571" s="3"/>
      <c r="X571" s="3"/>
      <c r="Y571" s="3"/>
      <c r="Z571" s="3"/>
      <c r="AA571" s="3"/>
      <c r="AB571" s="3"/>
      <c r="AC571" s="3"/>
    </row>
    <row r="572" ht="19.5" customHeight="1">
      <c r="A572" s="3" t="s">
        <v>9645</v>
      </c>
      <c r="B572" s="3" t="s">
        <v>9647</v>
      </c>
      <c r="C572" s="3" t="s">
        <v>17</v>
      </c>
      <c r="D572" s="3" t="s">
        <v>19</v>
      </c>
      <c r="E572" s="3" t="s">
        <v>20</v>
      </c>
      <c r="F572" s="3">
        <f t="shared" si="1"/>
        <v>15</v>
      </c>
      <c r="G572" s="3">
        <f t="shared" si="2"/>
        <v>25</v>
      </c>
      <c r="H572" s="3" t="s">
        <v>237</v>
      </c>
      <c r="I572" s="3" t="s">
        <v>50</v>
      </c>
      <c r="J572" s="3" t="s">
        <v>38</v>
      </c>
      <c r="K572" s="3" t="s">
        <v>9653</v>
      </c>
      <c r="L572" s="3" t="s">
        <v>9655</v>
      </c>
      <c r="M572" s="3" t="s">
        <v>41</v>
      </c>
      <c r="N572" s="3"/>
      <c r="O572" s="3"/>
      <c r="P572" s="3"/>
      <c r="Q572" s="3"/>
      <c r="R572" s="3"/>
      <c r="S572" s="3"/>
      <c r="T572" s="3"/>
      <c r="U572" s="3"/>
      <c r="V572" s="3"/>
      <c r="W572" s="3"/>
      <c r="X572" s="3"/>
      <c r="Y572" s="3"/>
      <c r="Z572" s="3"/>
      <c r="AA572" s="3"/>
      <c r="AB572" s="3"/>
      <c r="AC572" s="3"/>
    </row>
    <row r="573" ht="19.5" customHeight="1">
      <c r="A573" s="3" t="s">
        <v>9657</v>
      </c>
      <c r="B573" s="3" t="s">
        <v>9629</v>
      </c>
      <c r="C573" s="3" t="s">
        <v>17</v>
      </c>
      <c r="D573" s="3" t="s">
        <v>19</v>
      </c>
      <c r="E573" s="3" t="s">
        <v>117</v>
      </c>
      <c r="F573" s="3">
        <f t="shared" si="1"/>
        <v>15</v>
      </c>
      <c r="G573" s="3">
        <f t="shared" si="2"/>
        <v>25</v>
      </c>
      <c r="H573" s="3" t="s">
        <v>237</v>
      </c>
      <c r="I573" s="3" t="s">
        <v>23</v>
      </c>
      <c r="J573" s="3" t="s">
        <v>9637</v>
      </c>
      <c r="K573" s="3" t="s">
        <v>8224</v>
      </c>
      <c r="L573" s="3" t="s">
        <v>9660</v>
      </c>
      <c r="M573" s="3" t="s">
        <v>35</v>
      </c>
      <c r="N573" s="3"/>
      <c r="O573" s="3"/>
      <c r="P573" s="3"/>
      <c r="Q573" s="3"/>
      <c r="R573" s="3"/>
      <c r="S573" s="3"/>
      <c r="T573" s="3"/>
      <c r="U573" s="3"/>
      <c r="V573" s="3"/>
      <c r="W573" s="3"/>
      <c r="X573" s="3"/>
      <c r="Y573" s="3"/>
      <c r="Z573" s="3"/>
      <c r="AA573" s="3"/>
      <c r="AB573" s="3"/>
      <c r="AC573" s="3"/>
    </row>
    <row r="574" ht="19.5" customHeight="1">
      <c r="A574" s="3" t="s">
        <v>9666</v>
      </c>
      <c r="B574" s="3" t="s">
        <v>9667</v>
      </c>
      <c r="C574" s="3" t="s">
        <v>17</v>
      </c>
      <c r="D574" s="3" t="s">
        <v>19</v>
      </c>
      <c r="E574" s="3" t="s">
        <v>20</v>
      </c>
      <c r="F574" s="3">
        <f t="shared" si="1"/>
        <v>15</v>
      </c>
      <c r="G574" s="3">
        <f t="shared" si="2"/>
        <v>30</v>
      </c>
      <c r="H574" s="3" t="s">
        <v>119</v>
      </c>
      <c r="I574" s="3" t="s">
        <v>57</v>
      </c>
      <c r="J574" s="3" t="s">
        <v>3330</v>
      </c>
      <c r="K574" s="3" t="s">
        <v>9672</v>
      </c>
      <c r="L574" s="3" t="s">
        <v>9674</v>
      </c>
      <c r="M574" s="3" t="s">
        <v>41</v>
      </c>
      <c r="N574" s="3"/>
      <c r="O574" s="3"/>
      <c r="P574" s="3"/>
      <c r="Q574" s="3"/>
      <c r="R574" s="3"/>
      <c r="S574" s="3"/>
      <c r="T574" s="3"/>
      <c r="U574" s="3"/>
      <c r="V574" s="3"/>
      <c r="W574" s="3"/>
      <c r="X574" s="3"/>
      <c r="Y574" s="3"/>
      <c r="Z574" s="3"/>
      <c r="AA574" s="3"/>
      <c r="AB574" s="3"/>
      <c r="AC574" s="3"/>
    </row>
    <row r="575" ht="19.5" customHeight="1">
      <c r="A575" s="3" t="s">
        <v>326</v>
      </c>
      <c r="B575" s="3" t="s">
        <v>9677</v>
      </c>
      <c r="C575" s="3" t="s">
        <v>17</v>
      </c>
      <c r="D575" s="3" t="s">
        <v>19</v>
      </c>
      <c r="E575" s="3" t="s">
        <v>20</v>
      </c>
      <c r="F575" s="3">
        <f t="shared" si="1"/>
        <v>15</v>
      </c>
      <c r="G575" s="3">
        <f t="shared" si="2"/>
        <v>25</v>
      </c>
      <c r="H575" s="3" t="s">
        <v>237</v>
      </c>
      <c r="I575" s="3" t="s">
        <v>57</v>
      </c>
      <c r="J575" s="3" t="s">
        <v>9682</v>
      </c>
      <c r="K575" s="3" t="s">
        <v>9683</v>
      </c>
      <c r="L575" s="3" t="s">
        <v>9684</v>
      </c>
      <c r="M575" s="3" t="s">
        <v>41</v>
      </c>
      <c r="N575" s="3"/>
      <c r="O575" s="3"/>
      <c r="P575" s="3"/>
      <c r="Q575" s="3"/>
      <c r="R575" s="3"/>
      <c r="S575" s="3"/>
      <c r="T575" s="3"/>
      <c r="U575" s="3"/>
      <c r="V575" s="3"/>
      <c r="W575" s="3"/>
      <c r="X575" s="3"/>
      <c r="Y575" s="3"/>
      <c r="Z575" s="3"/>
      <c r="AA575" s="3"/>
      <c r="AB575" s="3"/>
      <c r="AC575" s="3"/>
    </row>
    <row r="576" ht="19.5" customHeight="1">
      <c r="A576" s="3" t="s">
        <v>410</v>
      </c>
      <c r="B576" s="3" t="s">
        <v>1464</v>
      </c>
      <c r="C576" s="3" t="s">
        <v>17</v>
      </c>
      <c r="D576" s="3" t="s">
        <v>19</v>
      </c>
      <c r="E576" s="3" t="s">
        <v>21</v>
      </c>
      <c r="F576" s="3">
        <f t="shared" si="1"/>
        <v>15</v>
      </c>
      <c r="G576" s="3">
        <f t="shared" si="2"/>
        <v>25</v>
      </c>
      <c r="H576" s="3" t="s">
        <v>237</v>
      </c>
      <c r="I576" s="3" t="s">
        <v>23</v>
      </c>
      <c r="J576" s="3" t="s">
        <v>535</v>
      </c>
      <c r="K576" s="3" t="s">
        <v>1474</v>
      </c>
      <c r="L576" s="3" t="s">
        <v>9690</v>
      </c>
      <c r="M576" s="3" t="s">
        <v>159</v>
      </c>
      <c r="N576" s="3"/>
      <c r="O576" s="3"/>
      <c r="P576" s="3"/>
      <c r="Q576" s="3"/>
      <c r="R576" s="3"/>
      <c r="S576" s="3"/>
      <c r="T576" s="3"/>
      <c r="U576" s="3"/>
      <c r="V576" s="3"/>
      <c r="W576" s="3"/>
      <c r="X576" s="3"/>
      <c r="Y576" s="3"/>
      <c r="Z576" s="3"/>
      <c r="AA576" s="3"/>
      <c r="AB576" s="3"/>
      <c r="AC576" s="3"/>
    </row>
    <row r="577" ht="19.5" customHeight="1">
      <c r="A577" s="3" t="s">
        <v>9692</v>
      </c>
      <c r="B577" s="3" t="s">
        <v>1290</v>
      </c>
      <c r="C577" s="3" t="s">
        <v>17</v>
      </c>
      <c r="D577" s="3" t="s">
        <v>19</v>
      </c>
      <c r="E577" s="3" t="s">
        <v>20</v>
      </c>
      <c r="F577" s="3">
        <f t="shared" si="1"/>
        <v>15</v>
      </c>
      <c r="G577" s="3">
        <f t="shared" si="2"/>
        <v>20</v>
      </c>
      <c r="H577" s="3" t="s">
        <v>132</v>
      </c>
      <c r="I577" s="3" t="s">
        <v>23</v>
      </c>
      <c r="J577" s="3" t="s">
        <v>264</v>
      </c>
      <c r="K577" s="3" t="s">
        <v>1334</v>
      </c>
      <c r="L577" s="3" t="s">
        <v>9698</v>
      </c>
      <c r="M577" s="3" t="s">
        <v>41</v>
      </c>
      <c r="N577" s="3"/>
      <c r="O577" s="3"/>
      <c r="P577" s="3"/>
      <c r="Q577" s="3"/>
      <c r="R577" s="3"/>
      <c r="S577" s="3"/>
      <c r="T577" s="3"/>
      <c r="U577" s="3"/>
      <c r="V577" s="3"/>
      <c r="W577" s="3"/>
      <c r="X577" s="3"/>
      <c r="Y577" s="3"/>
      <c r="Z577" s="3"/>
      <c r="AA577" s="3"/>
      <c r="AB577" s="3"/>
      <c r="AC577" s="3"/>
    </row>
    <row r="578" ht="19.5" customHeight="1">
      <c r="A578" s="3" t="s">
        <v>2109</v>
      </c>
      <c r="B578" s="3" t="s">
        <v>2111</v>
      </c>
      <c r="C578" s="3" t="s">
        <v>17</v>
      </c>
      <c r="D578" s="3" t="s">
        <v>19</v>
      </c>
      <c r="E578" s="3" t="s">
        <v>21</v>
      </c>
      <c r="F578" s="3">
        <f t="shared" si="1"/>
        <v>15</v>
      </c>
      <c r="G578" s="3">
        <f t="shared" si="2"/>
        <v>30</v>
      </c>
      <c r="H578" s="3" t="s">
        <v>119</v>
      </c>
      <c r="I578" s="3" t="s">
        <v>50</v>
      </c>
      <c r="J578" s="3" t="s">
        <v>726</v>
      </c>
      <c r="K578" s="3" t="s">
        <v>2114</v>
      </c>
      <c r="L578" s="3" t="s">
        <v>2117</v>
      </c>
      <c r="M578" s="3" t="s">
        <v>90</v>
      </c>
      <c r="N578" s="3"/>
      <c r="O578" s="3"/>
      <c r="P578" s="3"/>
      <c r="Q578" s="3"/>
      <c r="R578" s="3"/>
      <c r="S578" s="3"/>
      <c r="T578" s="3"/>
      <c r="U578" s="3"/>
      <c r="V578" s="3"/>
      <c r="W578" s="3"/>
      <c r="X578" s="3"/>
      <c r="Y578" s="3"/>
      <c r="Z578" s="3"/>
      <c r="AA578" s="3"/>
      <c r="AB578" s="3"/>
      <c r="AC578" s="3"/>
    </row>
    <row r="579" ht="19.5" customHeight="1">
      <c r="A579" s="3" t="s">
        <v>9707</v>
      </c>
      <c r="B579" s="3" t="s">
        <v>2111</v>
      </c>
      <c r="C579" s="3" t="s">
        <v>17</v>
      </c>
      <c r="D579" s="3" t="s">
        <v>19</v>
      </c>
      <c r="E579" s="3" t="s">
        <v>21</v>
      </c>
      <c r="F579" s="3">
        <f t="shared" si="1"/>
        <v>15</v>
      </c>
      <c r="G579" s="3">
        <f t="shared" si="2"/>
        <v>30</v>
      </c>
      <c r="H579" s="3" t="s">
        <v>119</v>
      </c>
      <c r="I579" s="3" t="s">
        <v>242</v>
      </c>
      <c r="J579" s="3" t="s">
        <v>726</v>
      </c>
      <c r="K579" s="3" t="s">
        <v>2114</v>
      </c>
      <c r="L579" s="3" t="s">
        <v>9712</v>
      </c>
      <c r="M579" s="3" t="s">
        <v>90</v>
      </c>
      <c r="N579" s="3"/>
      <c r="O579" s="3"/>
      <c r="P579" s="3"/>
      <c r="Q579" s="3"/>
      <c r="R579" s="3"/>
      <c r="S579" s="3"/>
      <c r="T579" s="3"/>
      <c r="U579" s="3"/>
      <c r="V579" s="3"/>
      <c r="W579" s="3"/>
      <c r="X579" s="3"/>
      <c r="Y579" s="3"/>
      <c r="Z579" s="3"/>
      <c r="AA579" s="3"/>
      <c r="AB579" s="3"/>
      <c r="AC579" s="3"/>
    </row>
    <row r="580" ht="19.5" customHeight="1">
      <c r="A580" s="3" t="s">
        <v>9715</v>
      </c>
      <c r="B580" s="3" t="s">
        <v>1290</v>
      </c>
      <c r="C580" s="3" t="s">
        <v>17</v>
      </c>
      <c r="D580" s="3" t="s">
        <v>19</v>
      </c>
      <c r="E580" s="3" t="s">
        <v>20</v>
      </c>
      <c r="F580" s="3">
        <f t="shared" si="1"/>
        <v>15</v>
      </c>
      <c r="G580" s="3">
        <f t="shared" si="2"/>
        <v>20</v>
      </c>
      <c r="H580" s="3" t="s">
        <v>132</v>
      </c>
      <c r="I580" s="3" t="s">
        <v>23</v>
      </c>
      <c r="J580" s="3" t="s">
        <v>264</v>
      </c>
      <c r="K580" s="3" t="s">
        <v>1416</v>
      </c>
      <c r="L580" s="3" t="s">
        <v>9721</v>
      </c>
      <c r="M580" s="3" t="s">
        <v>41</v>
      </c>
      <c r="N580" s="3"/>
      <c r="O580" s="3"/>
      <c r="P580" s="3"/>
      <c r="Q580" s="3"/>
      <c r="R580" s="3"/>
      <c r="S580" s="3"/>
      <c r="T580" s="3"/>
      <c r="U580" s="3"/>
      <c r="V580" s="3"/>
      <c r="W580" s="3"/>
      <c r="X580" s="3"/>
      <c r="Y580" s="3"/>
      <c r="Z580" s="3"/>
      <c r="AA580" s="3"/>
      <c r="AB580" s="3"/>
      <c r="AC580" s="3"/>
    </row>
    <row r="581" ht="19.5" customHeight="1">
      <c r="A581" s="3" t="s">
        <v>557</v>
      </c>
      <c r="B581" s="3" t="s">
        <v>9725</v>
      </c>
      <c r="C581" s="3" t="s">
        <v>17</v>
      </c>
      <c r="D581" s="3" t="s">
        <v>19</v>
      </c>
      <c r="E581" s="3" t="s">
        <v>21</v>
      </c>
      <c r="F581" s="3">
        <f t="shared" si="1"/>
        <v>15</v>
      </c>
      <c r="G581" s="3">
        <f t="shared" si="2"/>
        <v>20</v>
      </c>
      <c r="H581" s="3" t="s">
        <v>132</v>
      </c>
      <c r="I581" s="3" t="s">
        <v>57</v>
      </c>
      <c r="J581" s="3" t="s">
        <v>821</v>
      </c>
      <c r="K581" s="3" t="s">
        <v>9730</v>
      </c>
      <c r="L581" s="3" t="s">
        <v>9731</v>
      </c>
      <c r="M581" s="3" t="s">
        <v>35</v>
      </c>
      <c r="N581" s="3"/>
      <c r="O581" s="3"/>
      <c r="P581" s="3"/>
      <c r="Q581" s="3"/>
      <c r="R581" s="3"/>
      <c r="S581" s="3"/>
      <c r="T581" s="3"/>
      <c r="U581" s="3"/>
      <c r="V581" s="3"/>
      <c r="W581" s="3"/>
      <c r="X581" s="3"/>
      <c r="Y581" s="3"/>
      <c r="Z581" s="3"/>
      <c r="AA581" s="3"/>
      <c r="AB581" s="3"/>
      <c r="AC581" s="3"/>
    </row>
    <row r="582" ht="19.5" customHeight="1">
      <c r="A582" s="3" t="s">
        <v>9737</v>
      </c>
      <c r="B582" s="3" t="s">
        <v>9738</v>
      </c>
      <c r="C582" s="3" t="s">
        <v>17</v>
      </c>
      <c r="D582" s="3" t="s">
        <v>19</v>
      </c>
      <c r="E582" s="3" t="s">
        <v>20</v>
      </c>
      <c r="F582" s="3">
        <f t="shared" si="1"/>
        <v>15</v>
      </c>
      <c r="G582" s="3">
        <f t="shared" si="2"/>
        <v>25</v>
      </c>
      <c r="H582" s="3" t="s">
        <v>237</v>
      </c>
      <c r="I582" s="3" t="s">
        <v>57</v>
      </c>
      <c r="J582" s="3" t="s">
        <v>99</v>
      </c>
      <c r="K582" s="3" t="s">
        <v>9743</v>
      </c>
      <c r="L582" s="3" t="s">
        <v>9745</v>
      </c>
      <c r="M582" s="3" t="s">
        <v>41</v>
      </c>
      <c r="N582" s="3"/>
      <c r="O582" s="3"/>
      <c r="P582" s="3"/>
      <c r="Q582" s="3"/>
      <c r="R582" s="3"/>
      <c r="S582" s="3"/>
      <c r="T582" s="3"/>
      <c r="U582" s="3"/>
      <c r="V582" s="3"/>
      <c r="W582" s="3"/>
      <c r="X582" s="3"/>
      <c r="Y582" s="3"/>
      <c r="Z582" s="3"/>
      <c r="AA582" s="3"/>
      <c r="AB582" s="3"/>
      <c r="AC582" s="3"/>
    </row>
    <row r="583" ht="19.5" customHeight="1">
      <c r="A583" s="3" t="s">
        <v>9750</v>
      </c>
      <c r="B583" s="3" t="s">
        <v>1290</v>
      </c>
      <c r="C583" s="3" t="s">
        <v>17</v>
      </c>
      <c r="D583" s="3" t="s">
        <v>19</v>
      </c>
      <c r="E583" s="3" t="s">
        <v>20</v>
      </c>
      <c r="F583" s="3">
        <f t="shared" si="1"/>
        <v>15</v>
      </c>
      <c r="G583" s="3">
        <f t="shared" si="2"/>
        <v>20</v>
      </c>
      <c r="H583" s="3" t="s">
        <v>132</v>
      </c>
      <c r="I583" s="3" t="s">
        <v>23</v>
      </c>
      <c r="J583" s="3" t="s">
        <v>264</v>
      </c>
      <c r="K583" s="3" t="s">
        <v>1334</v>
      </c>
      <c r="L583" s="3" t="s">
        <v>9753</v>
      </c>
      <c r="M583" s="3" t="s">
        <v>41</v>
      </c>
      <c r="N583" s="3"/>
      <c r="O583" s="3"/>
      <c r="P583" s="3"/>
      <c r="Q583" s="3"/>
      <c r="R583" s="3"/>
      <c r="S583" s="3"/>
      <c r="T583" s="3"/>
      <c r="U583" s="3"/>
      <c r="V583" s="3"/>
      <c r="W583" s="3"/>
      <c r="X583" s="3"/>
      <c r="Y583" s="3"/>
      <c r="Z583" s="3"/>
      <c r="AA583" s="3"/>
      <c r="AB583" s="3"/>
      <c r="AC583" s="3"/>
    </row>
    <row r="584" ht="19.5" customHeight="1">
      <c r="A584" s="3" t="s">
        <v>326</v>
      </c>
      <c r="B584" s="3" t="s">
        <v>9758</v>
      </c>
      <c r="C584" s="3" t="s">
        <v>17</v>
      </c>
      <c r="D584" s="3" t="s">
        <v>19</v>
      </c>
      <c r="E584" s="3" t="s">
        <v>20</v>
      </c>
      <c r="F584" s="3">
        <f t="shared" si="1"/>
        <v>15</v>
      </c>
      <c r="G584" s="3">
        <f t="shared" si="2"/>
        <v>20</v>
      </c>
      <c r="H584" s="3" t="s">
        <v>132</v>
      </c>
      <c r="I584" s="3" t="s">
        <v>57</v>
      </c>
      <c r="J584" s="3" t="s">
        <v>58</v>
      </c>
      <c r="K584" s="3" t="s">
        <v>9763</v>
      </c>
      <c r="L584" s="3" t="s">
        <v>9765</v>
      </c>
      <c r="M584" s="3" t="s">
        <v>41</v>
      </c>
      <c r="N584" s="3"/>
      <c r="O584" s="3"/>
      <c r="P584" s="3"/>
      <c r="Q584" s="3"/>
      <c r="R584" s="3"/>
      <c r="S584" s="3"/>
      <c r="T584" s="3"/>
      <c r="U584" s="3"/>
      <c r="V584" s="3"/>
      <c r="W584" s="3"/>
      <c r="X584" s="3"/>
      <c r="Y584" s="3"/>
      <c r="Z584" s="3"/>
      <c r="AA584" s="3"/>
      <c r="AB584" s="3"/>
      <c r="AC584" s="3"/>
    </row>
    <row r="585" ht="19.5" customHeight="1">
      <c r="A585" s="3" t="s">
        <v>9767</v>
      </c>
      <c r="B585" s="3" t="s">
        <v>1290</v>
      </c>
      <c r="C585" s="3" t="s">
        <v>17</v>
      </c>
      <c r="D585" s="3" t="s">
        <v>19</v>
      </c>
      <c r="E585" s="3" t="s">
        <v>20</v>
      </c>
      <c r="F585" s="3">
        <f t="shared" si="1"/>
        <v>15</v>
      </c>
      <c r="G585" s="3">
        <f t="shared" si="2"/>
        <v>20</v>
      </c>
      <c r="H585" s="3" t="s">
        <v>132</v>
      </c>
      <c r="I585" s="3" t="s">
        <v>23</v>
      </c>
      <c r="J585" s="3" t="s">
        <v>264</v>
      </c>
      <c r="K585" s="3" t="s">
        <v>1334</v>
      </c>
      <c r="L585" s="3" t="s">
        <v>9698</v>
      </c>
      <c r="M585" s="3" t="s">
        <v>41</v>
      </c>
      <c r="N585" s="3"/>
      <c r="O585" s="3"/>
      <c r="P585" s="3"/>
      <c r="Q585" s="3"/>
      <c r="R585" s="3"/>
      <c r="S585" s="3"/>
      <c r="T585" s="3"/>
      <c r="U585" s="3"/>
      <c r="V585" s="3"/>
      <c r="W585" s="3"/>
      <c r="X585" s="3"/>
      <c r="Y585" s="3"/>
      <c r="Z585" s="3"/>
      <c r="AA585" s="3"/>
      <c r="AB585" s="3"/>
      <c r="AC585" s="3"/>
    </row>
    <row r="586" ht="19.5" customHeight="1">
      <c r="A586" s="3" t="s">
        <v>9776</v>
      </c>
      <c r="B586" s="3" t="s">
        <v>1552</v>
      </c>
      <c r="C586" s="3" t="s">
        <v>17</v>
      </c>
      <c r="D586" s="3" t="s">
        <v>19</v>
      </c>
      <c r="E586" s="3" t="s">
        <v>21</v>
      </c>
      <c r="F586" s="3">
        <f t="shared" si="1"/>
        <v>15</v>
      </c>
      <c r="G586" s="3">
        <f t="shared" si="2"/>
        <v>20</v>
      </c>
      <c r="H586" s="3" t="s">
        <v>132</v>
      </c>
      <c r="I586" s="3" t="s">
        <v>69</v>
      </c>
      <c r="J586" s="3" t="s">
        <v>1564</v>
      </c>
      <c r="K586" s="3" t="s">
        <v>9782</v>
      </c>
      <c r="L586" s="3" t="s">
        <v>9784</v>
      </c>
      <c r="M586" s="3" t="s">
        <v>41</v>
      </c>
      <c r="N586" s="3"/>
      <c r="O586" s="3"/>
      <c r="P586" s="3"/>
      <c r="Q586" s="3"/>
      <c r="R586" s="3"/>
      <c r="S586" s="3"/>
      <c r="T586" s="3"/>
      <c r="U586" s="3"/>
      <c r="V586" s="3"/>
      <c r="W586" s="3"/>
      <c r="X586" s="3"/>
      <c r="Y586" s="3"/>
      <c r="Z586" s="3"/>
      <c r="AA586" s="3"/>
      <c r="AB586" s="3"/>
      <c r="AC586" s="3"/>
    </row>
    <row r="587" ht="19.5" customHeight="1">
      <c r="A587" s="3" t="s">
        <v>4103</v>
      </c>
      <c r="B587" s="3" t="s">
        <v>9787</v>
      </c>
      <c r="C587" s="3" t="s">
        <v>17</v>
      </c>
      <c r="D587" s="3" t="s">
        <v>19</v>
      </c>
      <c r="E587" s="3" t="s">
        <v>20</v>
      </c>
      <c r="F587" s="3">
        <f t="shared" si="1"/>
        <v>15</v>
      </c>
      <c r="G587" s="3">
        <f t="shared" si="2"/>
        <v>25</v>
      </c>
      <c r="H587" s="3" t="s">
        <v>237</v>
      </c>
      <c r="I587" s="3" t="s">
        <v>57</v>
      </c>
      <c r="J587" s="3" t="s">
        <v>9791</v>
      </c>
      <c r="K587" s="3" t="s">
        <v>2482</v>
      </c>
      <c r="L587" s="3" t="s">
        <v>9794</v>
      </c>
      <c r="M587" s="3" t="s">
        <v>35</v>
      </c>
      <c r="N587" s="3"/>
      <c r="O587" s="3"/>
      <c r="P587" s="3"/>
      <c r="Q587" s="3"/>
      <c r="R587" s="3"/>
      <c r="S587" s="3"/>
      <c r="T587" s="3"/>
      <c r="U587" s="3"/>
      <c r="V587" s="3"/>
      <c r="W587" s="3"/>
      <c r="X587" s="3"/>
      <c r="Y587" s="3"/>
      <c r="Z587" s="3"/>
      <c r="AA587" s="3"/>
      <c r="AB587" s="3"/>
      <c r="AC587" s="3"/>
    </row>
    <row r="588" ht="19.5" customHeight="1">
      <c r="A588" s="3" t="s">
        <v>9796</v>
      </c>
      <c r="B588" s="3" t="s">
        <v>1290</v>
      </c>
      <c r="C588" s="3" t="s">
        <v>17</v>
      </c>
      <c r="D588" s="3" t="s">
        <v>19</v>
      </c>
      <c r="E588" s="3" t="s">
        <v>20</v>
      </c>
      <c r="F588" s="3">
        <f t="shared" si="1"/>
        <v>15</v>
      </c>
      <c r="G588" s="3">
        <f t="shared" si="2"/>
        <v>20</v>
      </c>
      <c r="H588" s="3" t="s">
        <v>132</v>
      </c>
      <c r="I588" s="3" t="s">
        <v>57</v>
      </c>
      <c r="J588" s="3" t="s">
        <v>264</v>
      </c>
      <c r="K588" s="3" t="s">
        <v>9802</v>
      </c>
      <c r="L588" s="3" t="s">
        <v>9803</v>
      </c>
      <c r="M588" s="3" t="s">
        <v>41</v>
      </c>
      <c r="N588" s="3"/>
      <c r="O588" s="3"/>
      <c r="P588" s="3"/>
      <c r="Q588" s="3"/>
      <c r="R588" s="3"/>
      <c r="S588" s="3"/>
      <c r="T588" s="3"/>
      <c r="U588" s="3"/>
      <c r="V588" s="3"/>
      <c r="W588" s="3"/>
      <c r="X588" s="3"/>
      <c r="Y588" s="3"/>
      <c r="Z588" s="3"/>
      <c r="AA588" s="3"/>
      <c r="AB588" s="3"/>
      <c r="AC588" s="3"/>
    </row>
    <row r="589" ht="19.5" customHeight="1">
      <c r="A589" s="3" t="s">
        <v>9806</v>
      </c>
      <c r="B589" s="3" t="s">
        <v>9808</v>
      </c>
      <c r="C589" s="3" t="s">
        <v>17</v>
      </c>
      <c r="D589" s="3" t="s">
        <v>19</v>
      </c>
      <c r="E589" s="3" t="s">
        <v>20</v>
      </c>
      <c r="F589" s="3">
        <f t="shared" si="1"/>
        <v>15</v>
      </c>
      <c r="G589" s="3">
        <f t="shared" si="2"/>
        <v>25</v>
      </c>
      <c r="H589" s="3" t="s">
        <v>237</v>
      </c>
      <c r="I589" s="3" t="s">
        <v>50</v>
      </c>
      <c r="J589" s="3" t="s">
        <v>567</v>
      </c>
      <c r="K589" s="3" t="s">
        <v>9812</v>
      </c>
      <c r="L589" s="3" t="s">
        <v>9813</v>
      </c>
      <c r="M589" s="3" t="s">
        <v>41</v>
      </c>
      <c r="N589" s="3"/>
      <c r="O589" s="3"/>
      <c r="P589" s="3"/>
      <c r="Q589" s="3"/>
      <c r="R589" s="3"/>
      <c r="S589" s="3"/>
      <c r="T589" s="3"/>
      <c r="U589" s="3"/>
      <c r="V589" s="3"/>
      <c r="W589" s="3"/>
      <c r="X589" s="3"/>
      <c r="Y589" s="3"/>
      <c r="Z589" s="3"/>
      <c r="AA589" s="3"/>
      <c r="AB589" s="3"/>
      <c r="AC589" s="3"/>
    </row>
    <row r="590" ht="19.5" customHeight="1">
      <c r="A590" s="3" t="s">
        <v>9816</v>
      </c>
      <c r="B590" s="3" t="s">
        <v>9817</v>
      </c>
      <c r="C590" s="3" t="s">
        <v>17</v>
      </c>
      <c r="D590" s="3" t="s">
        <v>19</v>
      </c>
      <c r="E590" s="3" t="s">
        <v>20</v>
      </c>
      <c r="F590" s="3">
        <f t="shared" si="1"/>
        <v>15</v>
      </c>
      <c r="G590" s="3">
        <f t="shared" si="2"/>
        <v>30</v>
      </c>
      <c r="H590" s="3" t="s">
        <v>119</v>
      </c>
      <c r="I590" s="3" t="s">
        <v>57</v>
      </c>
      <c r="J590" s="3" t="s">
        <v>9821</v>
      </c>
      <c r="K590" s="3" t="s">
        <v>9822</v>
      </c>
      <c r="L590" s="3" t="s">
        <v>9823</v>
      </c>
      <c r="M590" s="3" t="s">
        <v>41</v>
      </c>
      <c r="N590" s="3"/>
      <c r="O590" s="3"/>
      <c r="P590" s="3"/>
      <c r="Q590" s="3"/>
      <c r="R590" s="3"/>
      <c r="S590" s="3"/>
      <c r="T590" s="3"/>
      <c r="U590" s="3"/>
      <c r="V590" s="3"/>
      <c r="W590" s="3"/>
      <c r="X590" s="3"/>
      <c r="Y590" s="3"/>
      <c r="Z590" s="3"/>
      <c r="AA590" s="3"/>
      <c r="AB590" s="3"/>
      <c r="AC590" s="3"/>
    </row>
    <row r="591" ht="19.5" customHeight="1">
      <c r="A591" s="3" t="s">
        <v>2741</v>
      </c>
      <c r="B591" s="3" t="s">
        <v>9808</v>
      </c>
      <c r="C591" s="3" t="s">
        <v>17</v>
      </c>
      <c r="D591" s="3" t="s">
        <v>19</v>
      </c>
      <c r="E591" s="3" t="s">
        <v>20</v>
      </c>
      <c r="F591" s="3">
        <f t="shared" si="1"/>
        <v>15</v>
      </c>
      <c r="G591" s="3">
        <f t="shared" si="2"/>
        <v>20</v>
      </c>
      <c r="H591" s="3" t="s">
        <v>132</v>
      </c>
      <c r="I591" s="3" t="s">
        <v>50</v>
      </c>
      <c r="J591" s="3" t="s">
        <v>567</v>
      </c>
      <c r="K591" s="3" t="s">
        <v>9831</v>
      </c>
      <c r="L591" s="3" t="s">
        <v>9832</v>
      </c>
      <c r="M591" s="3" t="s">
        <v>41</v>
      </c>
      <c r="N591" s="3"/>
      <c r="O591" s="3"/>
      <c r="P591" s="3"/>
      <c r="Q591" s="3"/>
      <c r="R591" s="3"/>
      <c r="S591" s="3"/>
      <c r="T591" s="3"/>
      <c r="U591" s="3"/>
      <c r="V591" s="3"/>
      <c r="W591" s="3"/>
      <c r="X591" s="3"/>
      <c r="Y591" s="3"/>
      <c r="Z591" s="3"/>
      <c r="AA591" s="3"/>
      <c r="AB591" s="3"/>
      <c r="AC591" s="3"/>
    </row>
    <row r="592" ht="19.5" customHeight="1">
      <c r="A592" s="3" t="s">
        <v>9837</v>
      </c>
      <c r="B592" s="3" t="s">
        <v>9838</v>
      </c>
      <c r="C592" s="3" t="s">
        <v>17</v>
      </c>
      <c r="D592" s="3" t="s">
        <v>19</v>
      </c>
      <c r="E592" s="3" t="s">
        <v>21</v>
      </c>
      <c r="F592" s="3">
        <f t="shared" si="1"/>
        <v>15</v>
      </c>
      <c r="G592" s="3">
        <f t="shared" si="2"/>
        <v>25</v>
      </c>
      <c r="H592" s="3" t="s">
        <v>237</v>
      </c>
      <c r="I592" s="3" t="s">
        <v>57</v>
      </c>
      <c r="J592" s="3" t="s">
        <v>9841</v>
      </c>
      <c r="K592" s="3" t="s">
        <v>9842</v>
      </c>
      <c r="L592" s="3" t="s">
        <v>9845</v>
      </c>
      <c r="M592" s="3" t="s">
        <v>41</v>
      </c>
      <c r="N592" s="3"/>
      <c r="O592" s="3"/>
      <c r="P592" s="3"/>
      <c r="Q592" s="3"/>
      <c r="R592" s="3"/>
      <c r="S592" s="3"/>
      <c r="T592" s="3"/>
      <c r="U592" s="3"/>
      <c r="V592" s="3"/>
      <c r="W592" s="3"/>
      <c r="X592" s="3"/>
      <c r="Y592" s="3"/>
      <c r="Z592" s="3"/>
      <c r="AA592" s="3"/>
      <c r="AB592" s="3"/>
      <c r="AC592" s="3"/>
    </row>
    <row r="593" ht="19.5" customHeight="1">
      <c r="A593" s="3" t="s">
        <v>9851</v>
      </c>
      <c r="B593" s="3" t="s">
        <v>1290</v>
      </c>
      <c r="C593" s="3" t="s">
        <v>17</v>
      </c>
      <c r="D593" s="3" t="s">
        <v>19</v>
      </c>
      <c r="E593" s="3" t="s">
        <v>20</v>
      </c>
      <c r="F593" s="3">
        <f t="shared" si="1"/>
        <v>15</v>
      </c>
      <c r="G593" s="3">
        <f t="shared" si="2"/>
        <v>20</v>
      </c>
      <c r="H593" s="3" t="s">
        <v>132</v>
      </c>
      <c r="I593" s="3" t="s">
        <v>23</v>
      </c>
      <c r="J593" s="3" t="s">
        <v>264</v>
      </c>
      <c r="K593" s="3" t="s">
        <v>1334</v>
      </c>
      <c r="L593" s="3" t="s">
        <v>9698</v>
      </c>
      <c r="M593" s="3" t="s">
        <v>41</v>
      </c>
      <c r="N593" s="3"/>
      <c r="O593" s="3"/>
      <c r="P593" s="3"/>
      <c r="Q593" s="3"/>
      <c r="R593" s="3"/>
      <c r="S593" s="3"/>
      <c r="T593" s="3"/>
      <c r="U593" s="3"/>
      <c r="V593" s="3"/>
      <c r="W593" s="3"/>
      <c r="X593" s="3"/>
      <c r="Y593" s="3"/>
      <c r="Z593" s="3"/>
      <c r="AA593" s="3"/>
      <c r="AB593" s="3"/>
      <c r="AC593" s="3"/>
    </row>
    <row r="594" ht="19.5" customHeight="1">
      <c r="A594" s="3" t="s">
        <v>9858</v>
      </c>
      <c r="B594" s="3" t="s">
        <v>1290</v>
      </c>
      <c r="C594" s="3" t="s">
        <v>17</v>
      </c>
      <c r="D594" s="3" t="s">
        <v>19</v>
      </c>
      <c r="E594" s="3" t="s">
        <v>20</v>
      </c>
      <c r="F594" s="3">
        <f t="shared" si="1"/>
        <v>15</v>
      </c>
      <c r="G594" s="3">
        <f t="shared" si="2"/>
        <v>20</v>
      </c>
      <c r="H594" s="3" t="s">
        <v>132</v>
      </c>
      <c r="I594" s="3" t="s">
        <v>23</v>
      </c>
      <c r="J594" s="3" t="s">
        <v>264</v>
      </c>
      <c r="K594" s="3" t="s">
        <v>1334</v>
      </c>
      <c r="L594" s="3" t="s">
        <v>9753</v>
      </c>
      <c r="M594" s="3" t="s">
        <v>41</v>
      </c>
      <c r="N594" s="3"/>
      <c r="O594" s="3"/>
      <c r="P594" s="3"/>
      <c r="Q594" s="3"/>
      <c r="R594" s="3"/>
      <c r="S594" s="3"/>
      <c r="T594" s="3"/>
      <c r="U594" s="3"/>
      <c r="V594" s="3"/>
      <c r="W594" s="3"/>
      <c r="X594" s="3"/>
      <c r="Y594" s="3"/>
      <c r="Z594" s="3"/>
      <c r="AA594" s="3"/>
      <c r="AB594" s="3"/>
      <c r="AC594" s="3"/>
    </row>
    <row r="595" ht="19.5" customHeight="1">
      <c r="A595" s="3" t="s">
        <v>9873</v>
      </c>
      <c r="B595" s="3" t="s">
        <v>1290</v>
      </c>
      <c r="C595" s="3" t="s">
        <v>17</v>
      </c>
      <c r="D595" s="3" t="s">
        <v>19</v>
      </c>
      <c r="E595" s="3" t="s">
        <v>20</v>
      </c>
      <c r="F595" s="3">
        <f t="shared" si="1"/>
        <v>15</v>
      </c>
      <c r="G595" s="3">
        <f t="shared" si="2"/>
        <v>20</v>
      </c>
      <c r="H595" s="3" t="s">
        <v>132</v>
      </c>
      <c r="I595" s="3" t="s">
        <v>23</v>
      </c>
      <c r="J595" s="3" t="s">
        <v>264</v>
      </c>
      <c r="K595" s="3" t="s">
        <v>1334</v>
      </c>
      <c r="L595" s="3" t="s">
        <v>9753</v>
      </c>
      <c r="M595" s="3" t="s">
        <v>41</v>
      </c>
      <c r="N595" s="3"/>
      <c r="O595" s="3"/>
      <c r="P595" s="3"/>
      <c r="Q595" s="3"/>
      <c r="R595" s="3"/>
      <c r="S595" s="3"/>
      <c r="T595" s="3"/>
      <c r="U595" s="3"/>
      <c r="V595" s="3"/>
      <c r="W595" s="3"/>
      <c r="X595" s="3"/>
      <c r="Y595" s="3"/>
      <c r="Z595" s="3"/>
      <c r="AA595" s="3"/>
      <c r="AB595" s="3"/>
      <c r="AC595" s="3"/>
    </row>
    <row r="596" ht="19.5" customHeight="1">
      <c r="A596" s="3" t="s">
        <v>557</v>
      </c>
      <c r="B596" s="3" t="s">
        <v>6230</v>
      </c>
      <c r="C596" s="3" t="s">
        <v>17</v>
      </c>
      <c r="D596" s="3" t="s">
        <v>19</v>
      </c>
      <c r="E596" s="3" t="s">
        <v>117</v>
      </c>
      <c r="F596" s="3">
        <f t="shared" si="1"/>
        <v>15</v>
      </c>
      <c r="G596" s="3">
        <f t="shared" si="2"/>
        <v>30</v>
      </c>
      <c r="H596" s="3" t="s">
        <v>119</v>
      </c>
      <c r="I596" s="3" t="s">
        <v>50</v>
      </c>
      <c r="J596" s="3" t="s">
        <v>5178</v>
      </c>
      <c r="K596" s="3" t="s">
        <v>9890</v>
      </c>
      <c r="L596" s="3" t="s">
        <v>9892</v>
      </c>
      <c r="M596" s="3" t="s">
        <v>41</v>
      </c>
      <c r="N596" s="3"/>
      <c r="O596" s="3"/>
      <c r="P596" s="3"/>
      <c r="Q596" s="3"/>
      <c r="R596" s="3"/>
      <c r="S596" s="3"/>
      <c r="T596" s="3"/>
      <c r="U596" s="3"/>
      <c r="V596" s="3"/>
      <c r="W596" s="3"/>
      <c r="X596" s="3"/>
      <c r="Y596" s="3"/>
      <c r="Z596" s="3"/>
      <c r="AA596" s="3"/>
      <c r="AB596" s="3"/>
      <c r="AC596" s="3"/>
    </row>
    <row r="597" ht="19.5" customHeight="1">
      <c r="A597" s="3" t="s">
        <v>504</v>
      </c>
      <c r="B597" s="3" t="s">
        <v>9895</v>
      </c>
      <c r="C597" s="3" t="s">
        <v>17</v>
      </c>
      <c r="D597" s="3" t="s">
        <v>19</v>
      </c>
      <c r="E597" s="3" t="s">
        <v>20</v>
      </c>
      <c r="F597" s="3">
        <f t="shared" si="1"/>
        <v>15</v>
      </c>
      <c r="G597" s="3">
        <f t="shared" si="2"/>
        <v>25</v>
      </c>
      <c r="H597" s="3" t="s">
        <v>237</v>
      </c>
      <c r="I597" s="3" t="s">
        <v>57</v>
      </c>
      <c r="J597" s="3" t="s">
        <v>9898</v>
      </c>
      <c r="K597" s="3" t="s">
        <v>9901</v>
      </c>
      <c r="L597" s="3" t="s">
        <v>9903</v>
      </c>
      <c r="M597" s="3" t="s">
        <v>35</v>
      </c>
      <c r="N597" s="3"/>
      <c r="O597" s="3"/>
      <c r="P597" s="3"/>
      <c r="Q597" s="3"/>
      <c r="R597" s="3"/>
      <c r="S597" s="3"/>
      <c r="T597" s="3"/>
      <c r="U597" s="3"/>
      <c r="V597" s="3"/>
      <c r="W597" s="3"/>
      <c r="X597" s="3"/>
      <c r="Y597" s="3"/>
      <c r="Z597" s="3"/>
      <c r="AA597" s="3"/>
      <c r="AB597" s="3"/>
      <c r="AC597" s="3"/>
    </row>
    <row r="598" ht="19.5" customHeight="1">
      <c r="A598" s="3" t="s">
        <v>9904</v>
      </c>
      <c r="B598" s="3" t="s">
        <v>1290</v>
      </c>
      <c r="C598" s="3" t="s">
        <v>17</v>
      </c>
      <c r="D598" s="3" t="s">
        <v>19</v>
      </c>
      <c r="E598" s="3" t="s">
        <v>20</v>
      </c>
      <c r="F598" s="3">
        <f t="shared" si="1"/>
        <v>15</v>
      </c>
      <c r="G598" s="3">
        <f t="shared" si="2"/>
        <v>20</v>
      </c>
      <c r="H598" s="3" t="s">
        <v>132</v>
      </c>
      <c r="I598" s="3" t="s">
        <v>57</v>
      </c>
      <c r="J598" s="3" t="s">
        <v>264</v>
      </c>
      <c r="K598" s="3" t="s">
        <v>9802</v>
      </c>
      <c r="L598" s="3" t="s">
        <v>9908</v>
      </c>
      <c r="M598" s="3" t="s">
        <v>41</v>
      </c>
      <c r="N598" s="3"/>
      <c r="O598" s="3"/>
      <c r="P598" s="3"/>
      <c r="Q598" s="3"/>
      <c r="R598" s="3"/>
      <c r="S598" s="3"/>
      <c r="T598" s="3"/>
      <c r="U598" s="3"/>
      <c r="V598" s="3"/>
      <c r="W598" s="3"/>
      <c r="X598" s="3"/>
      <c r="Y598" s="3"/>
      <c r="Z598" s="3"/>
      <c r="AA598" s="3"/>
      <c r="AB598" s="3"/>
      <c r="AC598" s="3"/>
    </row>
    <row r="599" ht="19.5" customHeight="1">
      <c r="A599" s="3" t="s">
        <v>9909</v>
      </c>
      <c r="B599" s="3" t="s">
        <v>1290</v>
      </c>
      <c r="C599" s="3" t="s">
        <v>17</v>
      </c>
      <c r="D599" s="3" t="s">
        <v>19</v>
      </c>
      <c r="E599" s="3" t="s">
        <v>20</v>
      </c>
      <c r="F599" s="3">
        <f t="shared" si="1"/>
        <v>15</v>
      </c>
      <c r="G599" s="3">
        <f t="shared" si="2"/>
        <v>20</v>
      </c>
      <c r="H599" s="3" t="s">
        <v>132</v>
      </c>
      <c r="I599" s="3" t="s">
        <v>57</v>
      </c>
      <c r="J599" s="3" t="s">
        <v>264</v>
      </c>
      <c r="K599" s="3" t="s">
        <v>9802</v>
      </c>
      <c r="L599" s="3" t="s">
        <v>9908</v>
      </c>
      <c r="M599" s="3" t="s">
        <v>41</v>
      </c>
      <c r="N599" s="3"/>
      <c r="O599" s="3"/>
      <c r="P599" s="3"/>
      <c r="Q599" s="3"/>
      <c r="R599" s="3"/>
      <c r="S599" s="3"/>
      <c r="T599" s="3"/>
      <c r="U599" s="3"/>
      <c r="V599" s="3"/>
      <c r="W599" s="3"/>
      <c r="X599" s="3"/>
      <c r="Y599" s="3"/>
      <c r="Z599" s="3"/>
      <c r="AA599" s="3"/>
      <c r="AB599" s="3"/>
      <c r="AC599" s="3"/>
    </row>
    <row r="600" ht="19.5" customHeight="1">
      <c r="A600" s="3" t="s">
        <v>504</v>
      </c>
      <c r="B600" s="3" t="s">
        <v>9917</v>
      </c>
      <c r="C600" s="3" t="s">
        <v>17</v>
      </c>
      <c r="D600" s="3" t="s">
        <v>19</v>
      </c>
      <c r="E600" s="3" t="s">
        <v>20</v>
      </c>
      <c r="F600" s="3">
        <f t="shared" si="1"/>
        <v>15</v>
      </c>
      <c r="G600" s="3">
        <f t="shared" si="2"/>
        <v>30</v>
      </c>
      <c r="H600" s="3" t="s">
        <v>119</v>
      </c>
      <c r="I600" s="3" t="s">
        <v>50</v>
      </c>
      <c r="J600" s="3" t="s">
        <v>9923</v>
      </c>
      <c r="K600" s="3" t="s">
        <v>9924</v>
      </c>
      <c r="L600" s="3" t="s">
        <v>9926</v>
      </c>
      <c r="M600" s="3" t="s">
        <v>41</v>
      </c>
      <c r="N600" s="3"/>
      <c r="O600" s="3"/>
      <c r="P600" s="3"/>
      <c r="Q600" s="3"/>
      <c r="R600" s="3"/>
      <c r="S600" s="3"/>
      <c r="T600" s="3"/>
      <c r="U600" s="3"/>
      <c r="V600" s="3"/>
      <c r="W600" s="3"/>
      <c r="X600" s="3"/>
      <c r="Y600" s="3"/>
      <c r="Z600" s="3"/>
      <c r="AA600" s="3"/>
      <c r="AB600" s="3"/>
      <c r="AC600" s="3"/>
    </row>
    <row r="601" ht="19.5" customHeight="1">
      <c r="A601" s="3" t="s">
        <v>811</v>
      </c>
      <c r="B601" s="3" t="s">
        <v>2675</v>
      </c>
      <c r="C601" s="3" t="s">
        <v>17</v>
      </c>
      <c r="D601" s="3" t="s">
        <v>19</v>
      </c>
      <c r="E601" s="3" t="s">
        <v>20</v>
      </c>
      <c r="F601" s="3">
        <f t="shared" si="1"/>
        <v>15</v>
      </c>
      <c r="G601" s="3">
        <f t="shared" si="2"/>
        <v>20</v>
      </c>
      <c r="H601" s="3" t="s">
        <v>132</v>
      </c>
      <c r="I601" s="3" t="s">
        <v>50</v>
      </c>
      <c r="J601" s="3" t="s">
        <v>2676</v>
      </c>
      <c r="K601" s="3" t="s">
        <v>9935</v>
      </c>
      <c r="L601" s="3" t="s">
        <v>9937</v>
      </c>
      <c r="M601" s="3" t="s">
        <v>41</v>
      </c>
      <c r="N601" s="3"/>
      <c r="O601" s="3"/>
      <c r="P601" s="3"/>
      <c r="Q601" s="3"/>
      <c r="R601" s="3"/>
      <c r="S601" s="3"/>
      <c r="T601" s="3"/>
      <c r="U601" s="3"/>
      <c r="V601" s="3"/>
      <c r="W601" s="3"/>
      <c r="X601" s="3"/>
      <c r="Y601" s="3"/>
      <c r="Z601" s="3"/>
      <c r="AA601" s="3"/>
      <c r="AB601" s="3"/>
      <c r="AC601" s="3"/>
    </row>
    <row r="602" ht="19.5" customHeight="1">
      <c r="A602" s="3" t="s">
        <v>557</v>
      </c>
      <c r="B602" s="3" t="s">
        <v>9941</v>
      </c>
      <c r="C602" s="3" t="s">
        <v>17</v>
      </c>
      <c r="D602" s="3" t="s">
        <v>19</v>
      </c>
      <c r="E602" s="3" t="s">
        <v>20</v>
      </c>
      <c r="F602" s="3">
        <f t="shared" si="1"/>
        <v>15</v>
      </c>
      <c r="G602" s="3">
        <f t="shared" si="2"/>
        <v>20</v>
      </c>
      <c r="H602" s="3" t="s">
        <v>132</v>
      </c>
      <c r="I602" s="3" t="s">
        <v>57</v>
      </c>
      <c r="J602" s="3" t="s">
        <v>38</v>
      </c>
      <c r="K602" s="3" t="s">
        <v>9946</v>
      </c>
      <c r="L602" s="3" t="s">
        <v>9947</v>
      </c>
      <c r="M602" s="3" t="s">
        <v>35</v>
      </c>
      <c r="N602" s="3"/>
      <c r="O602" s="3"/>
      <c r="P602" s="3"/>
      <c r="Q602" s="3"/>
      <c r="R602" s="3"/>
      <c r="S602" s="3"/>
      <c r="T602" s="3"/>
      <c r="U602" s="3"/>
      <c r="V602" s="3"/>
      <c r="W602" s="3"/>
      <c r="X602" s="3"/>
      <c r="Y602" s="3"/>
      <c r="Z602" s="3"/>
      <c r="AA602" s="3"/>
      <c r="AB602" s="3"/>
      <c r="AC602" s="3"/>
    </row>
    <row r="603" ht="19.5" customHeight="1">
      <c r="A603" s="3" t="s">
        <v>3910</v>
      </c>
      <c r="B603" s="3" t="s">
        <v>1897</v>
      </c>
      <c r="C603" s="3" t="s">
        <v>17</v>
      </c>
      <c r="D603" s="3" t="s">
        <v>19</v>
      </c>
      <c r="E603" s="3" t="s">
        <v>20</v>
      </c>
      <c r="F603" s="3">
        <f t="shared" si="1"/>
        <v>15</v>
      </c>
      <c r="G603" s="3">
        <f t="shared" si="2"/>
        <v>20</v>
      </c>
      <c r="H603" s="3" t="s">
        <v>132</v>
      </c>
      <c r="I603" s="3" t="s">
        <v>57</v>
      </c>
      <c r="J603" s="3" t="s">
        <v>1910</v>
      </c>
      <c r="K603" s="3" t="s">
        <v>9954</v>
      </c>
      <c r="L603" s="3" t="s">
        <v>9955</v>
      </c>
      <c r="M603" s="3" t="s">
        <v>41</v>
      </c>
      <c r="N603" s="3"/>
      <c r="O603" s="3"/>
      <c r="P603" s="3"/>
      <c r="Q603" s="3"/>
      <c r="R603" s="3"/>
      <c r="S603" s="3"/>
      <c r="T603" s="3"/>
      <c r="U603" s="3"/>
      <c r="V603" s="3"/>
      <c r="W603" s="3"/>
      <c r="X603" s="3"/>
      <c r="Y603" s="3"/>
      <c r="Z603" s="3"/>
      <c r="AA603" s="3"/>
      <c r="AB603" s="3"/>
      <c r="AC603" s="3"/>
    </row>
    <row r="604" ht="19.5" customHeight="1">
      <c r="A604" s="3" t="s">
        <v>1289</v>
      </c>
      <c r="B604" s="3" t="s">
        <v>9958</v>
      </c>
      <c r="C604" s="3" t="s">
        <v>17</v>
      </c>
      <c r="D604" s="3" t="s">
        <v>19</v>
      </c>
      <c r="E604" s="3" t="s">
        <v>20</v>
      </c>
      <c r="F604" s="3">
        <f t="shared" si="1"/>
        <v>15</v>
      </c>
      <c r="G604" s="3">
        <f t="shared" si="2"/>
        <v>25</v>
      </c>
      <c r="H604" s="3" t="s">
        <v>237</v>
      </c>
      <c r="I604" s="3" t="s">
        <v>50</v>
      </c>
      <c r="J604" s="3" t="s">
        <v>109</v>
      </c>
      <c r="K604" s="3" t="s">
        <v>9964</v>
      </c>
      <c r="L604" s="3" t="s">
        <v>9965</v>
      </c>
      <c r="M604" s="3" t="s">
        <v>41</v>
      </c>
      <c r="N604" s="3"/>
      <c r="O604" s="3"/>
      <c r="P604" s="3"/>
      <c r="Q604" s="3"/>
      <c r="R604" s="3"/>
      <c r="S604" s="3"/>
      <c r="T604" s="3"/>
      <c r="U604" s="3"/>
      <c r="V604" s="3"/>
      <c r="W604" s="3"/>
      <c r="X604" s="3"/>
      <c r="Y604" s="3"/>
      <c r="Z604" s="3"/>
      <c r="AA604" s="3"/>
      <c r="AB604" s="3"/>
      <c r="AC604" s="3"/>
    </row>
    <row r="605" ht="19.5" customHeight="1">
      <c r="A605" s="3" t="s">
        <v>9970</v>
      </c>
      <c r="B605" s="3" t="s">
        <v>1927</v>
      </c>
      <c r="C605" s="3" t="s">
        <v>17</v>
      </c>
      <c r="D605" s="3" t="s">
        <v>19</v>
      </c>
      <c r="E605" s="3" t="s">
        <v>20</v>
      </c>
      <c r="F605" s="3">
        <f t="shared" si="1"/>
        <v>15</v>
      </c>
      <c r="G605" s="3">
        <f t="shared" si="2"/>
        <v>20</v>
      </c>
      <c r="H605" s="3" t="s">
        <v>132</v>
      </c>
      <c r="I605" s="3" t="s">
        <v>57</v>
      </c>
      <c r="J605" s="3" t="s">
        <v>1939</v>
      </c>
      <c r="K605" s="3" t="s">
        <v>1940</v>
      </c>
      <c r="L605" s="3" t="s">
        <v>9976</v>
      </c>
      <c r="M605" s="3" t="s">
        <v>41</v>
      </c>
      <c r="N605" s="3"/>
      <c r="O605" s="3"/>
      <c r="P605" s="3"/>
      <c r="Q605" s="3"/>
      <c r="R605" s="3"/>
      <c r="S605" s="3"/>
      <c r="T605" s="3"/>
      <c r="U605" s="3"/>
      <c r="V605" s="3"/>
      <c r="W605" s="3"/>
      <c r="X605" s="3"/>
      <c r="Y605" s="3"/>
      <c r="Z605" s="3"/>
      <c r="AA605" s="3"/>
      <c r="AB605" s="3"/>
      <c r="AC605" s="3"/>
    </row>
    <row r="606" ht="19.5" customHeight="1">
      <c r="A606" s="3" t="s">
        <v>9979</v>
      </c>
      <c r="B606" s="3" t="s">
        <v>8319</v>
      </c>
      <c r="C606" s="3" t="s">
        <v>17</v>
      </c>
      <c r="D606" s="3" t="s">
        <v>19</v>
      </c>
      <c r="E606" s="3" t="s">
        <v>20</v>
      </c>
      <c r="F606" s="3">
        <f t="shared" si="1"/>
        <v>15</v>
      </c>
      <c r="G606" s="3">
        <f t="shared" si="2"/>
        <v>22</v>
      </c>
      <c r="H606" s="3" t="s">
        <v>6972</v>
      </c>
      <c r="I606" s="3" t="s">
        <v>23</v>
      </c>
      <c r="J606" s="3" t="s">
        <v>329</v>
      </c>
      <c r="K606" s="3" t="s">
        <v>8320</v>
      </c>
      <c r="L606" s="3" t="s">
        <v>9985</v>
      </c>
      <c r="M606" s="3" t="s">
        <v>159</v>
      </c>
      <c r="N606" s="3"/>
      <c r="O606" s="3"/>
      <c r="P606" s="3"/>
      <c r="Q606" s="3"/>
      <c r="R606" s="3"/>
      <c r="S606" s="3"/>
      <c r="T606" s="3"/>
      <c r="U606" s="3"/>
      <c r="V606" s="3"/>
      <c r="W606" s="3"/>
      <c r="X606" s="3"/>
      <c r="Y606" s="3"/>
      <c r="Z606" s="3"/>
      <c r="AA606" s="3"/>
      <c r="AB606" s="3"/>
      <c r="AC606" s="3"/>
    </row>
    <row r="607" ht="19.5" customHeight="1">
      <c r="A607" s="3" t="s">
        <v>9990</v>
      </c>
      <c r="B607" s="3" t="s">
        <v>9992</v>
      </c>
      <c r="C607" s="3" t="s">
        <v>17</v>
      </c>
      <c r="D607" s="3" t="s">
        <v>19</v>
      </c>
      <c r="E607" s="3" t="s">
        <v>20</v>
      </c>
      <c r="F607" s="3">
        <f t="shared" si="1"/>
        <v>15</v>
      </c>
      <c r="G607" s="3">
        <f t="shared" si="2"/>
        <v>20</v>
      </c>
      <c r="H607" s="3" t="s">
        <v>132</v>
      </c>
      <c r="I607" s="3" t="s">
        <v>50</v>
      </c>
      <c r="J607" s="3" t="s">
        <v>84</v>
      </c>
      <c r="K607" s="3" t="s">
        <v>9994</v>
      </c>
      <c r="L607" s="3" t="s">
        <v>9996</v>
      </c>
      <c r="M607" s="3" t="s">
        <v>90</v>
      </c>
      <c r="N607" s="3"/>
      <c r="O607" s="3"/>
      <c r="P607" s="3"/>
      <c r="Q607" s="3"/>
      <c r="R607" s="3"/>
      <c r="S607" s="3"/>
      <c r="T607" s="3"/>
      <c r="U607" s="3"/>
      <c r="V607" s="3"/>
      <c r="W607" s="3"/>
      <c r="X607" s="3"/>
      <c r="Y607" s="3"/>
      <c r="Z607" s="3"/>
      <c r="AA607" s="3"/>
      <c r="AB607" s="3"/>
      <c r="AC607" s="3"/>
    </row>
    <row r="608" ht="19.5" customHeight="1">
      <c r="A608" s="3" t="s">
        <v>751</v>
      </c>
      <c r="B608" s="3" t="s">
        <v>9999</v>
      </c>
      <c r="C608" s="3" t="s">
        <v>17</v>
      </c>
      <c r="D608" s="3" t="s">
        <v>19</v>
      </c>
      <c r="E608" s="3" t="s">
        <v>21</v>
      </c>
      <c r="F608" s="3">
        <f t="shared" si="1"/>
        <v>15</v>
      </c>
      <c r="G608" s="3">
        <f t="shared" si="2"/>
        <v>30</v>
      </c>
      <c r="H608" s="3" t="s">
        <v>119</v>
      </c>
      <c r="I608" s="3" t="s">
        <v>23</v>
      </c>
      <c r="J608" s="3" t="s">
        <v>10004</v>
      </c>
      <c r="K608" s="3" t="s">
        <v>10005</v>
      </c>
      <c r="L608" s="3" t="s">
        <v>10008</v>
      </c>
      <c r="M608" s="3" t="s">
        <v>159</v>
      </c>
      <c r="N608" s="3"/>
      <c r="O608" s="3"/>
      <c r="P608" s="3"/>
      <c r="Q608" s="3"/>
      <c r="R608" s="3"/>
      <c r="S608" s="3"/>
      <c r="T608" s="3"/>
      <c r="U608" s="3"/>
      <c r="V608" s="3"/>
      <c r="W608" s="3"/>
      <c r="X608" s="3"/>
      <c r="Y608" s="3"/>
      <c r="Z608" s="3"/>
      <c r="AA608" s="3"/>
      <c r="AB608" s="3"/>
      <c r="AC608" s="3"/>
    </row>
    <row r="609" ht="19.5" customHeight="1">
      <c r="A609" s="3" t="s">
        <v>10010</v>
      </c>
      <c r="B609" s="3" t="s">
        <v>527</v>
      </c>
      <c r="C609" s="3" t="s">
        <v>17</v>
      </c>
      <c r="D609" s="3" t="s">
        <v>19</v>
      </c>
      <c r="E609" s="3" t="s">
        <v>20</v>
      </c>
      <c r="F609" s="3">
        <f t="shared" si="1"/>
        <v>15</v>
      </c>
      <c r="G609" s="3">
        <f t="shared" si="2"/>
        <v>30</v>
      </c>
      <c r="H609" s="3" t="s">
        <v>119</v>
      </c>
      <c r="I609" s="3" t="s">
        <v>57</v>
      </c>
      <c r="J609" s="3" t="s">
        <v>489</v>
      </c>
      <c r="K609" s="3" t="s">
        <v>534</v>
      </c>
      <c r="L609" s="3" t="s">
        <v>10019</v>
      </c>
      <c r="M609" s="3" t="s">
        <v>35</v>
      </c>
      <c r="N609" s="3"/>
      <c r="O609" s="3"/>
      <c r="P609" s="3"/>
      <c r="Q609" s="3"/>
      <c r="R609" s="3"/>
      <c r="S609" s="3"/>
      <c r="T609" s="3"/>
      <c r="U609" s="3"/>
      <c r="V609" s="3"/>
      <c r="W609" s="3"/>
      <c r="X609" s="3"/>
      <c r="Y609" s="3"/>
      <c r="Z609" s="3"/>
      <c r="AA609" s="3"/>
      <c r="AB609" s="3"/>
      <c r="AC609" s="3"/>
    </row>
    <row r="610" ht="19.5" customHeight="1">
      <c r="A610" s="3" t="s">
        <v>10023</v>
      </c>
      <c r="B610" s="3" t="s">
        <v>10025</v>
      </c>
      <c r="C610" s="3" t="s">
        <v>17</v>
      </c>
      <c r="D610" s="3" t="s">
        <v>19</v>
      </c>
      <c r="E610" s="3" t="s">
        <v>20</v>
      </c>
      <c r="F610" s="3">
        <f t="shared" si="1"/>
        <v>15</v>
      </c>
      <c r="G610" s="3">
        <f t="shared" si="2"/>
        <v>20</v>
      </c>
      <c r="H610" s="3" t="s">
        <v>132</v>
      </c>
      <c r="I610" s="3" t="s">
        <v>50</v>
      </c>
      <c r="J610" s="3" t="s">
        <v>498</v>
      </c>
      <c r="K610" s="3" t="s">
        <v>10032</v>
      </c>
      <c r="L610" s="3" t="s">
        <v>10035</v>
      </c>
      <c r="M610" s="3" t="s">
        <v>90</v>
      </c>
      <c r="N610" s="3"/>
      <c r="O610" s="3"/>
      <c r="P610" s="3"/>
      <c r="Q610" s="3"/>
      <c r="R610" s="3"/>
      <c r="S610" s="3"/>
      <c r="T610" s="3"/>
      <c r="U610" s="3"/>
      <c r="V610" s="3"/>
      <c r="W610" s="3"/>
      <c r="X610" s="3"/>
      <c r="Y610" s="3"/>
      <c r="Z610" s="3"/>
      <c r="AA610" s="3"/>
      <c r="AB610" s="3"/>
      <c r="AC610" s="3"/>
    </row>
    <row r="611" ht="19.5" customHeight="1">
      <c r="A611" s="3" t="s">
        <v>10039</v>
      </c>
      <c r="B611" s="3" t="s">
        <v>10041</v>
      </c>
      <c r="C611" s="3" t="s">
        <v>17</v>
      </c>
      <c r="D611" s="3" t="s">
        <v>19</v>
      </c>
      <c r="E611" s="3" t="s">
        <v>20</v>
      </c>
      <c r="F611" s="3">
        <f t="shared" si="1"/>
        <v>15</v>
      </c>
      <c r="G611" s="3">
        <f t="shared" si="2"/>
        <v>30</v>
      </c>
      <c r="H611" s="3" t="s">
        <v>119</v>
      </c>
      <c r="I611" s="3" t="s">
        <v>57</v>
      </c>
      <c r="J611" s="3" t="s">
        <v>10046</v>
      </c>
      <c r="K611" s="3" t="s">
        <v>10048</v>
      </c>
      <c r="L611" s="3" t="s">
        <v>10051</v>
      </c>
      <c r="M611" s="3" t="s">
        <v>41</v>
      </c>
      <c r="N611" s="3"/>
      <c r="O611" s="3"/>
      <c r="P611" s="3"/>
      <c r="Q611" s="3"/>
      <c r="R611" s="3"/>
      <c r="S611" s="3"/>
      <c r="T611" s="3"/>
      <c r="U611" s="3"/>
      <c r="V611" s="3"/>
      <c r="W611" s="3"/>
      <c r="X611" s="3"/>
      <c r="Y611" s="3"/>
      <c r="Z611" s="3"/>
      <c r="AA611" s="3"/>
      <c r="AB611" s="3"/>
      <c r="AC611" s="3"/>
    </row>
    <row r="612" ht="19.5" customHeight="1">
      <c r="A612" s="3" t="s">
        <v>10055</v>
      </c>
      <c r="B612" s="3" t="s">
        <v>1673</v>
      </c>
      <c r="C612" s="3" t="s">
        <v>17</v>
      </c>
      <c r="D612" s="3" t="s">
        <v>19</v>
      </c>
      <c r="E612" s="3" t="s">
        <v>20</v>
      </c>
      <c r="F612" s="3">
        <f t="shared" si="1"/>
        <v>15</v>
      </c>
      <c r="G612" s="3">
        <f t="shared" si="2"/>
        <v>25</v>
      </c>
      <c r="H612" s="3" t="s">
        <v>237</v>
      </c>
      <c r="I612" s="3" t="s">
        <v>23</v>
      </c>
      <c r="J612" s="3" t="s">
        <v>1676</v>
      </c>
      <c r="K612" s="3" t="s">
        <v>10064</v>
      </c>
      <c r="L612" s="3" t="s">
        <v>10065</v>
      </c>
      <c r="M612" s="3" t="s">
        <v>159</v>
      </c>
      <c r="N612" s="3"/>
      <c r="O612" s="3"/>
      <c r="P612" s="3"/>
      <c r="Q612" s="3"/>
      <c r="R612" s="3"/>
      <c r="S612" s="3"/>
      <c r="T612" s="3"/>
      <c r="U612" s="3"/>
      <c r="V612" s="3"/>
      <c r="W612" s="3"/>
      <c r="X612" s="3"/>
      <c r="Y612" s="3"/>
      <c r="Z612" s="3"/>
      <c r="AA612" s="3"/>
      <c r="AB612" s="3"/>
      <c r="AC612" s="3"/>
    </row>
    <row r="613" ht="19.5" customHeight="1">
      <c r="A613" s="3" t="s">
        <v>10070</v>
      </c>
      <c r="B613" s="3" t="s">
        <v>10071</v>
      </c>
      <c r="C613" s="3" t="s">
        <v>17</v>
      </c>
      <c r="D613" s="3" t="s">
        <v>19</v>
      </c>
      <c r="E613" s="3" t="s">
        <v>117</v>
      </c>
      <c r="F613" s="3">
        <f t="shared" si="1"/>
        <v>15</v>
      </c>
      <c r="G613" s="3">
        <f t="shared" si="2"/>
        <v>20</v>
      </c>
      <c r="H613" s="3" t="s">
        <v>132</v>
      </c>
      <c r="I613" s="3" t="s">
        <v>69</v>
      </c>
      <c r="J613" s="3" t="s">
        <v>10077</v>
      </c>
      <c r="K613" s="3" t="s">
        <v>10078</v>
      </c>
      <c r="L613" s="3" t="s">
        <v>10080</v>
      </c>
      <c r="M613" s="3" t="s">
        <v>90</v>
      </c>
      <c r="N613" s="3"/>
      <c r="O613" s="3"/>
      <c r="P613" s="3"/>
      <c r="Q613" s="3"/>
      <c r="R613" s="3"/>
      <c r="S613" s="3"/>
      <c r="T613" s="3"/>
      <c r="U613" s="3"/>
      <c r="V613" s="3"/>
      <c r="W613" s="3"/>
      <c r="X613" s="3"/>
      <c r="Y613" s="3"/>
      <c r="Z613" s="3"/>
      <c r="AA613" s="3"/>
      <c r="AB613" s="3"/>
      <c r="AC613" s="3"/>
    </row>
    <row r="614" ht="19.5" customHeight="1">
      <c r="A614" s="3" t="s">
        <v>1289</v>
      </c>
      <c r="B614" s="3" t="s">
        <v>2527</v>
      </c>
      <c r="C614" s="3" t="s">
        <v>165</v>
      </c>
      <c r="D614" s="3" t="s">
        <v>19</v>
      </c>
      <c r="E614" s="3" t="s">
        <v>20</v>
      </c>
      <c r="F614" s="3">
        <f t="shared" si="1"/>
        <v>15</v>
      </c>
      <c r="G614" s="3">
        <f t="shared" si="2"/>
        <v>25</v>
      </c>
      <c r="H614" s="3" t="s">
        <v>237</v>
      </c>
      <c r="I614" s="3" t="s">
        <v>57</v>
      </c>
      <c r="J614" s="3" t="s">
        <v>10089</v>
      </c>
      <c r="K614" s="3" t="s">
        <v>10090</v>
      </c>
      <c r="L614" s="3" t="s">
        <v>10093</v>
      </c>
      <c r="M614" s="3" t="s">
        <v>35</v>
      </c>
      <c r="N614" s="3"/>
      <c r="O614" s="3"/>
      <c r="P614" s="3"/>
      <c r="Q614" s="3"/>
      <c r="R614" s="3"/>
      <c r="S614" s="3"/>
      <c r="T614" s="3"/>
      <c r="U614" s="3"/>
      <c r="V614" s="3"/>
      <c r="W614" s="3"/>
      <c r="X614" s="3"/>
      <c r="Y614" s="3"/>
      <c r="Z614" s="3"/>
      <c r="AA614" s="3"/>
      <c r="AB614" s="3"/>
      <c r="AC614" s="3"/>
    </row>
    <row r="615" ht="19.5" customHeight="1">
      <c r="A615" s="3" t="s">
        <v>10098</v>
      </c>
      <c r="B615" s="3" t="s">
        <v>8895</v>
      </c>
      <c r="C615" s="3" t="s">
        <v>165</v>
      </c>
      <c r="D615" s="3" t="s">
        <v>19</v>
      </c>
      <c r="E615" s="3" t="s">
        <v>20</v>
      </c>
      <c r="F615" s="3">
        <f t="shared" si="1"/>
        <v>15</v>
      </c>
      <c r="G615" s="3">
        <f t="shared" si="2"/>
        <v>25</v>
      </c>
      <c r="H615" s="3" t="s">
        <v>237</v>
      </c>
      <c r="I615" s="3" t="s">
        <v>57</v>
      </c>
      <c r="J615" s="3" t="s">
        <v>8893</v>
      </c>
      <c r="K615" s="3" t="s">
        <v>1762</v>
      </c>
      <c r="L615" s="3" t="s">
        <v>10104</v>
      </c>
      <c r="M615" s="3" t="s">
        <v>35</v>
      </c>
      <c r="N615" s="3"/>
      <c r="O615" s="3"/>
      <c r="P615" s="3"/>
      <c r="Q615" s="3"/>
      <c r="R615" s="3"/>
      <c r="S615" s="3"/>
      <c r="T615" s="3"/>
      <c r="U615" s="3"/>
      <c r="V615" s="3"/>
      <c r="W615" s="3"/>
      <c r="X615" s="3"/>
      <c r="Y615" s="3"/>
      <c r="Z615" s="3"/>
      <c r="AA615" s="3"/>
      <c r="AB615" s="3"/>
      <c r="AC615" s="3"/>
    </row>
    <row r="616" ht="19.5" customHeight="1">
      <c r="A616" s="3" t="s">
        <v>2741</v>
      </c>
      <c r="B616" s="3" t="s">
        <v>3950</v>
      </c>
      <c r="C616" s="3" t="s">
        <v>165</v>
      </c>
      <c r="D616" s="3" t="s">
        <v>19</v>
      </c>
      <c r="E616" s="3" t="s">
        <v>20</v>
      </c>
      <c r="F616" s="3">
        <f t="shared" si="1"/>
        <v>15</v>
      </c>
      <c r="G616" s="3">
        <f t="shared" si="2"/>
        <v>20</v>
      </c>
      <c r="H616" s="3" t="s">
        <v>132</v>
      </c>
      <c r="I616" s="3" t="s">
        <v>23</v>
      </c>
      <c r="J616" s="3" t="s">
        <v>10112</v>
      </c>
      <c r="K616" s="3" t="s">
        <v>10113</v>
      </c>
      <c r="L616" s="3" t="s">
        <v>10115</v>
      </c>
      <c r="M616" s="3" t="s">
        <v>90</v>
      </c>
      <c r="N616" s="3"/>
      <c r="O616" s="3"/>
      <c r="P616" s="3"/>
      <c r="Q616" s="3"/>
      <c r="R616" s="3"/>
      <c r="S616" s="3"/>
      <c r="T616" s="3"/>
      <c r="U616" s="3"/>
      <c r="V616" s="3"/>
      <c r="W616" s="3"/>
      <c r="X616" s="3"/>
      <c r="Y616" s="3"/>
      <c r="Z616" s="3"/>
      <c r="AA616" s="3"/>
      <c r="AB616" s="3"/>
      <c r="AC616" s="3"/>
    </row>
    <row r="617" ht="19.5" customHeight="1">
      <c r="A617" s="3" t="s">
        <v>10117</v>
      </c>
      <c r="B617" s="3" t="s">
        <v>10118</v>
      </c>
      <c r="C617" s="3" t="s">
        <v>165</v>
      </c>
      <c r="D617" s="3" t="s">
        <v>19</v>
      </c>
      <c r="E617" s="3" t="s">
        <v>20</v>
      </c>
      <c r="F617" s="3">
        <f t="shared" si="1"/>
        <v>15</v>
      </c>
      <c r="G617" s="3">
        <f t="shared" si="2"/>
        <v>30</v>
      </c>
      <c r="H617" s="3" t="s">
        <v>119</v>
      </c>
      <c r="I617" s="3" t="s">
        <v>23</v>
      </c>
      <c r="J617" s="3" t="s">
        <v>10123</v>
      </c>
      <c r="K617" s="3" t="s">
        <v>10124</v>
      </c>
      <c r="L617" s="3" t="s">
        <v>10126</v>
      </c>
      <c r="M617" s="3" t="s">
        <v>41</v>
      </c>
      <c r="N617" s="3"/>
      <c r="O617" s="3"/>
      <c r="P617" s="3"/>
      <c r="Q617" s="3"/>
      <c r="R617" s="3"/>
      <c r="S617" s="3"/>
      <c r="T617" s="3"/>
      <c r="U617" s="3"/>
      <c r="V617" s="3"/>
      <c r="W617" s="3"/>
      <c r="X617" s="3"/>
      <c r="Y617" s="3"/>
      <c r="Z617" s="3"/>
      <c r="AA617" s="3"/>
      <c r="AB617" s="3"/>
      <c r="AC617" s="3"/>
    </row>
    <row r="618" ht="19.5" customHeight="1">
      <c r="A618" s="3" t="s">
        <v>3046</v>
      </c>
      <c r="B618" s="3" t="s">
        <v>10128</v>
      </c>
      <c r="C618" s="3" t="s">
        <v>165</v>
      </c>
      <c r="D618" s="3" t="s">
        <v>19</v>
      </c>
      <c r="E618" s="3" t="s">
        <v>20</v>
      </c>
      <c r="F618" s="3">
        <f t="shared" si="1"/>
        <v>15</v>
      </c>
      <c r="G618" s="3">
        <f t="shared" si="2"/>
        <v>30</v>
      </c>
      <c r="H618" s="3" t="s">
        <v>119</v>
      </c>
      <c r="I618" s="3" t="s">
        <v>50</v>
      </c>
      <c r="J618" s="3" t="s">
        <v>10132</v>
      </c>
      <c r="K618" s="3" t="s">
        <v>10133</v>
      </c>
      <c r="L618" s="3" t="s">
        <v>10134</v>
      </c>
      <c r="M618" s="3" t="s">
        <v>35</v>
      </c>
      <c r="N618" s="3"/>
      <c r="O618" s="3"/>
      <c r="P618" s="3"/>
      <c r="Q618" s="3"/>
      <c r="R618" s="3"/>
      <c r="S618" s="3"/>
      <c r="T618" s="3"/>
      <c r="U618" s="3"/>
      <c r="V618" s="3"/>
      <c r="W618" s="3"/>
      <c r="X618" s="3"/>
      <c r="Y618" s="3"/>
      <c r="Z618" s="3"/>
      <c r="AA618" s="3"/>
      <c r="AB618" s="3"/>
      <c r="AC618" s="3"/>
    </row>
    <row r="619" ht="19.5" customHeight="1">
      <c r="A619" s="3" t="s">
        <v>10139</v>
      </c>
      <c r="B619" s="3" t="s">
        <v>549</v>
      </c>
      <c r="C619" s="3" t="s">
        <v>165</v>
      </c>
      <c r="D619" s="3" t="s">
        <v>19</v>
      </c>
      <c r="E619" s="3" t="s">
        <v>20</v>
      </c>
      <c r="F619" s="3">
        <f t="shared" si="1"/>
        <v>15</v>
      </c>
      <c r="G619" s="3">
        <f t="shared" si="2"/>
        <v>20</v>
      </c>
      <c r="H619" s="3" t="s">
        <v>132</v>
      </c>
      <c r="I619" s="3" t="s">
        <v>57</v>
      </c>
      <c r="J619" s="3" t="s">
        <v>10148</v>
      </c>
      <c r="K619" s="3" t="s">
        <v>189</v>
      </c>
      <c r="L619" s="3" t="s">
        <v>10150</v>
      </c>
      <c r="M619" s="3" t="s">
        <v>35</v>
      </c>
      <c r="N619" s="3"/>
      <c r="O619" s="3"/>
      <c r="P619" s="3"/>
      <c r="Q619" s="3"/>
      <c r="R619" s="3"/>
      <c r="S619" s="3"/>
      <c r="T619" s="3"/>
      <c r="U619" s="3"/>
      <c r="V619" s="3"/>
      <c r="W619" s="3"/>
      <c r="X619" s="3"/>
      <c r="Y619" s="3"/>
      <c r="Z619" s="3"/>
      <c r="AA619" s="3"/>
      <c r="AB619" s="3"/>
      <c r="AC619" s="3"/>
    </row>
    <row r="620" ht="19.5" customHeight="1">
      <c r="A620" s="3" t="s">
        <v>557</v>
      </c>
      <c r="B620" s="3" t="s">
        <v>264</v>
      </c>
      <c r="C620" s="3" t="s">
        <v>165</v>
      </c>
      <c r="D620" s="3" t="s">
        <v>19</v>
      </c>
      <c r="E620" s="3" t="s">
        <v>20</v>
      </c>
      <c r="F620" s="3">
        <f t="shared" si="1"/>
        <v>15</v>
      </c>
      <c r="G620" s="3">
        <f t="shared" si="2"/>
        <v>20</v>
      </c>
      <c r="H620" s="3" t="s">
        <v>132</v>
      </c>
      <c r="I620" s="3" t="s">
        <v>57</v>
      </c>
      <c r="J620" s="3" t="s">
        <v>8483</v>
      </c>
      <c r="K620" s="3" t="s">
        <v>10157</v>
      </c>
      <c r="L620" s="3" t="s">
        <v>10158</v>
      </c>
      <c r="M620" s="3" t="s">
        <v>35</v>
      </c>
      <c r="N620" s="3"/>
      <c r="O620" s="3"/>
      <c r="P620" s="3"/>
      <c r="Q620" s="3"/>
      <c r="R620" s="3"/>
      <c r="S620" s="3"/>
      <c r="T620" s="3"/>
      <c r="U620" s="3"/>
      <c r="V620" s="3"/>
      <c r="W620" s="3"/>
      <c r="X620" s="3"/>
      <c r="Y620" s="3"/>
      <c r="Z620" s="3"/>
      <c r="AA620" s="3"/>
      <c r="AB620" s="3"/>
      <c r="AC620" s="3"/>
    </row>
    <row r="621" ht="19.5" customHeight="1">
      <c r="A621" s="3" t="s">
        <v>10161</v>
      </c>
      <c r="B621" s="3" t="s">
        <v>264</v>
      </c>
      <c r="C621" s="3" t="s">
        <v>165</v>
      </c>
      <c r="D621" s="3" t="s">
        <v>19</v>
      </c>
      <c r="E621" s="3" t="s">
        <v>21</v>
      </c>
      <c r="F621" s="3">
        <f t="shared" si="1"/>
        <v>15</v>
      </c>
      <c r="G621" s="3">
        <f t="shared" si="2"/>
        <v>20</v>
      </c>
      <c r="H621" s="3" t="s">
        <v>132</v>
      </c>
      <c r="I621" s="3" t="s">
        <v>57</v>
      </c>
      <c r="J621" s="3" t="s">
        <v>8483</v>
      </c>
      <c r="K621" s="3" t="s">
        <v>10171</v>
      </c>
      <c r="L621" s="3" t="s">
        <v>10172</v>
      </c>
      <c r="M621" s="3" t="s">
        <v>35</v>
      </c>
      <c r="N621" s="3"/>
      <c r="O621" s="3"/>
      <c r="P621" s="3"/>
      <c r="Q621" s="3"/>
      <c r="R621" s="3"/>
      <c r="S621" s="3"/>
      <c r="T621" s="3"/>
      <c r="U621" s="3"/>
      <c r="V621" s="3"/>
      <c r="W621" s="3"/>
      <c r="X621" s="3"/>
      <c r="Y621" s="3"/>
      <c r="Z621" s="3"/>
      <c r="AA621" s="3"/>
      <c r="AB621" s="3"/>
      <c r="AC621" s="3"/>
    </row>
    <row r="622" ht="19.5" customHeight="1">
      <c r="A622" s="3" t="s">
        <v>1067</v>
      </c>
      <c r="B622" s="3" t="s">
        <v>955</v>
      </c>
      <c r="C622" s="3" t="s">
        <v>165</v>
      </c>
      <c r="D622" s="3" t="s">
        <v>19</v>
      </c>
      <c r="E622" s="3" t="s">
        <v>20</v>
      </c>
      <c r="F622" s="3">
        <f t="shared" si="1"/>
        <v>15</v>
      </c>
      <c r="G622" s="3">
        <f t="shared" si="2"/>
        <v>20</v>
      </c>
      <c r="H622" s="3" t="s">
        <v>132</v>
      </c>
      <c r="I622" s="3" t="s">
        <v>57</v>
      </c>
      <c r="J622" s="3" t="s">
        <v>10181</v>
      </c>
      <c r="K622" s="3" t="s">
        <v>10183</v>
      </c>
      <c r="L622" s="3" t="s">
        <v>10185</v>
      </c>
      <c r="M622" s="3" t="s">
        <v>41</v>
      </c>
      <c r="N622" s="3"/>
      <c r="O622" s="3"/>
      <c r="P622" s="3"/>
      <c r="Q622" s="3"/>
      <c r="R622" s="3"/>
      <c r="S622" s="3"/>
      <c r="T622" s="3"/>
      <c r="U622" s="3"/>
      <c r="V622" s="3"/>
      <c r="W622" s="3"/>
      <c r="X622" s="3"/>
      <c r="Y622" s="3"/>
      <c r="Z622" s="3"/>
      <c r="AA622" s="3"/>
      <c r="AB622" s="3"/>
      <c r="AC622" s="3"/>
    </row>
    <row r="623" ht="19.5" customHeight="1">
      <c r="A623" s="3" t="s">
        <v>10188</v>
      </c>
      <c r="B623" s="3" t="s">
        <v>264</v>
      </c>
      <c r="C623" s="3" t="s">
        <v>165</v>
      </c>
      <c r="D623" s="3" t="s">
        <v>19</v>
      </c>
      <c r="E623" s="3" t="s">
        <v>20</v>
      </c>
      <c r="F623" s="3">
        <f t="shared" si="1"/>
        <v>15</v>
      </c>
      <c r="G623" s="3">
        <f t="shared" si="2"/>
        <v>20</v>
      </c>
      <c r="H623" s="3" t="s">
        <v>132</v>
      </c>
      <c r="I623" s="3" t="s">
        <v>57</v>
      </c>
      <c r="J623" s="3" t="s">
        <v>8483</v>
      </c>
      <c r="K623" s="3" t="s">
        <v>166</v>
      </c>
      <c r="L623" s="3" t="s">
        <v>10196</v>
      </c>
      <c r="M623" s="3" t="s">
        <v>35</v>
      </c>
      <c r="N623" s="3"/>
      <c r="O623" s="3"/>
      <c r="P623" s="3"/>
      <c r="Q623" s="3"/>
      <c r="R623" s="3"/>
      <c r="S623" s="3"/>
      <c r="T623" s="3"/>
      <c r="U623" s="3"/>
      <c r="V623" s="3"/>
      <c r="W623" s="3"/>
      <c r="X623" s="3"/>
      <c r="Y623" s="3"/>
      <c r="Z623" s="3"/>
      <c r="AA623" s="3"/>
      <c r="AB623" s="3"/>
      <c r="AC623" s="3"/>
    </row>
    <row r="624" ht="19.5" customHeight="1">
      <c r="A624" s="3" t="s">
        <v>995</v>
      </c>
      <c r="B624" s="3" t="s">
        <v>4827</v>
      </c>
      <c r="C624" s="3" t="s">
        <v>165</v>
      </c>
      <c r="D624" s="3" t="s">
        <v>19</v>
      </c>
      <c r="E624" s="3" t="s">
        <v>20</v>
      </c>
      <c r="F624" s="3">
        <f t="shared" si="1"/>
        <v>15</v>
      </c>
      <c r="G624" s="3">
        <f t="shared" si="2"/>
        <v>20</v>
      </c>
      <c r="H624" s="3" t="s">
        <v>132</v>
      </c>
      <c r="I624" s="3" t="s">
        <v>57</v>
      </c>
      <c r="J624" s="3" t="s">
        <v>10205</v>
      </c>
      <c r="K624" s="3" t="s">
        <v>10207</v>
      </c>
      <c r="L624" s="3" t="s">
        <v>10209</v>
      </c>
      <c r="M624" s="3" t="s">
        <v>27</v>
      </c>
      <c r="N624" s="3"/>
      <c r="O624" s="3"/>
      <c r="P624" s="3"/>
      <c r="Q624" s="3"/>
      <c r="R624" s="3"/>
      <c r="S624" s="3"/>
      <c r="T624" s="3"/>
      <c r="U624" s="3"/>
      <c r="V624" s="3"/>
      <c r="W624" s="3"/>
      <c r="X624" s="3"/>
      <c r="Y624" s="3"/>
      <c r="Z624" s="3"/>
      <c r="AA624" s="3"/>
      <c r="AB624" s="3"/>
      <c r="AC624" s="3"/>
    </row>
    <row r="625" ht="19.5" customHeight="1">
      <c r="A625" s="3" t="s">
        <v>410</v>
      </c>
      <c r="B625" s="3" t="s">
        <v>264</v>
      </c>
      <c r="C625" s="3" t="s">
        <v>165</v>
      </c>
      <c r="D625" s="3" t="s">
        <v>19</v>
      </c>
      <c r="E625" s="3" t="s">
        <v>20</v>
      </c>
      <c r="F625" s="3">
        <f t="shared" si="1"/>
        <v>15</v>
      </c>
      <c r="G625" s="3">
        <f t="shared" si="2"/>
        <v>20</v>
      </c>
      <c r="H625" s="3" t="s">
        <v>132</v>
      </c>
      <c r="I625" s="3" t="s">
        <v>57</v>
      </c>
      <c r="J625" s="3" t="s">
        <v>8483</v>
      </c>
      <c r="K625" s="3" t="s">
        <v>1384</v>
      </c>
      <c r="L625" s="3" t="s">
        <v>10216</v>
      </c>
      <c r="M625" s="3" t="s">
        <v>35</v>
      </c>
      <c r="N625" s="3"/>
      <c r="O625" s="3"/>
      <c r="P625" s="3"/>
      <c r="Q625" s="3"/>
      <c r="R625" s="3"/>
      <c r="S625" s="3"/>
      <c r="T625" s="3"/>
      <c r="U625" s="3"/>
      <c r="V625" s="3"/>
      <c r="W625" s="3"/>
      <c r="X625" s="3"/>
      <c r="Y625" s="3"/>
      <c r="Z625" s="3"/>
      <c r="AA625" s="3"/>
      <c r="AB625" s="3"/>
      <c r="AC625" s="3"/>
    </row>
    <row r="626" ht="19.5" customHeight="1">
      <c r="A626" s="3" t="s">
        <v>326</v>
      </c>
      <c r="B626" s="3" t="s">
        <v>10219</v>
      </c>
      <c r="C626" s="3" t="s">
        <v>165</v>
      </c>
      <c r="D626" s="3" t="s">
        <v>19</v>
      </c>
      <c r="E626" s="3" t="s">
        <v>20</v>
      </c>
      <c r="F626" s="3">
        <f t="shared" si="1"/>
        <v>15</v>
      </c>
      <c r="G626" s="3">
        <f t="shared" si="2"/>
        <v>20</v>
      </c>
      <c r="H626" s="3" t="s">
        <v>132</v>
      </c>
      <c r="I626" s="3" t="s">
        <v>57</v>
      </c>
      <c r="J626" s="3" t="s">
        <v>10221</v>
      </c>
      <c r="K626" s="3" t="s">
        <v>10222</v>
      </c>
      <c r="L626" s="3" t="s">
        <v>10224</v>
      </c>
      <c r="M626" s="3" t="s">
        <v>27</v>
      </c>
      <c r="N626" s="3"/>
      <c r="O626" s="3"/>
      <c r="P626" s="3"/>
      <c r="Q626" s="3"/>
      <c r="R626" s="3"/>
      <c r="S626" s="3"/>
      <c r="T626" s="3"/>
      <c r="U626" s="3"/>
      <c r="V626" s="3"/>
      <c r="W626" s="3"/>
      <c r="X626" s="3"/>
      <c r="Y626" s="3"/>
      <c r="Z626" s="3"/>
      <c r="AA626" s="3"/>
      <c r="AB626" s="3"/>
      <c r="AC626" s="3"/>
    </row>
    <row r="627" ht="19.5" customHeight="1">
      <c r="A627" s="3" t="s">
        <v>10229</v>
      </c>
      <c r="B627" s="3" t="s">
        <v>38</v>
      </c>
      <c r="C627" s="3" t="s">
        <v>165</v>
      </c>
      <c r="D627" s="3" t="s">
        <v>19</v>
      </c>
      <c r="E627" s="3" t="s">
        <v>20</v>
      </c>
      <c r="F627" s="3">
        <f t="shared" si="1"/>
        <v>15</v>
      </c>
      <c r="G627" s="3">
        <f t="shared" si="2"/>
        <v>30</v>
      </c>
      <c r="H627" s="3" t="s">
        <v>119</v>
      </c>
      <c r="I627" s="3" t="s">
        <v>23</v>
      </c>
      <c r="J627" s="3" t="s">
        <v>10236</v>
      </c>
      <c r="K627" s="3" t="s">
        <v>10238</v>
      </c>
      <c r="L627" s="3" t="s">
        <v>10239</v>
      </c>
      <c r="M627" s="3" t="s">
        <v>41</v>
      </c>
      <c r="N627" s="3"/>
      <c r="O627" s="3"/>
      <c r="P627" s="3"/>
      <c r="Q627" s="3"/>
      <c r="R627" s="3"/>
      <c r="S627" s="3"/>
      <c r="T627" s="3"/>
      <c r="U627" s="3"/>
      <c r="V627" s="3"/>
      <c r="W627" s="3"/>
      <c r="X627" s="3"/>
      <c r="Y627" s="3"/>
      <c r="Z627" s="3"/>
      <c r="AA627" s="3"/>
      <c r="AB627" s="3"/>
      <c r="AC627" s="3"/>
    </row>
    <row r="628" ht="19.5" customHeight="1">
      <c r="A628" s="3" t="s">
        <v>10244</v>
      </c>
      <c r="B628" s="3" t="s">
        <v>673</v>
      </c>
      <c r="C628" s="3" t="s">
        <v>165</v>
      </c>
      <c r="D628" s="3" t="s">
        <v>19</v>
      </c>
      <c r="E628" s="3" t="s">
        <v>20</v>
      </c>
      <c r="F628" s="3">
        <f t="shared" si="1"/>
        <v>15</v>
      </c>
      <c r="G628" s="3">
        <f t="shared" si="2"/>
        <v>25</v>
      </c>
      <c r="H628" s="3" t="s">
        <v>237</v>
      </c>
      <c r="I628" s="3" t="s">
        <v>69</v>
      </c>
      <c r="J628" s="3" t="s">
        <v>9098</v>
      </c>
      <c r="K628" s="3" t="s">
        <v>9105</v>
      </c>
      <c r="L628" s="3" t="s">
        <v>10248</v>
      </c>
      <c r="M628" s="3" t="s">
        <v>35</v>
      </c>
      <c r="N628" s="3"/>
      <c r="O628" s="3"/>
      <c r="P628" s="3"/>
      <c r="Q628" s="3"/>
      <c r="R628" s="3"/>
      <c r="S628" s="3"/>
      <c r="T628" s="3"/>
      <c r="U628" s="3"/>
      <c r="V628" s="3"/>
      <c r="W628" s="3"/>
      <c r="X628" s="3"/>
      <c r="Y628" s="3"/>
      <c r="Z628" s="3"/>
      <c r="AA628" s="3"/>
      <c r="AB628" s="3"/>
      <c r="AC628" s="3"/>
    </row>
    <row r="629" ht="19.5" customHeight="1">
      <c r="A629" s="3" t="s">
        <v>410</v>
      </c>
      <c r="B629" s="3" t="s">
        <v>1425</v>
      </c>
      <c r="C629" s="3" t="s">
        <v>165</v>
      </c>
      <c r="D629" s="3" t="s">
        <v>19</v>
      </c>
      <c r="E629" s="3" t="s">
        <v>127</v>
      </c>
      <c r="F629" s="3">
        <f t="shared" si="1"/>
        <v>15</v>
      </c>
      <c r="G629" s="3">
        <f t="shared" si="2"/>
        <v>20</v>
      </c>
      <c r="H629" s="3" t="s">
        <v>132</v>
      </c>
      <c r="I629" s="3" t="s">
        <v>69</v>
      </c>
      <c r="J629" s="3" t="s">
        <v>2361</v>
      </c>
      <c r="K629" s="3" t="s">
        <v>166</v>
      </c>
      <c r="L629" s="3" t="s">
        <v>10261</v>
      </c>
      <c r="M629" s="3" t="s">
        <v>35</v>
      </c>
      <c r="N629" s="3"/>
      <c r="O629" s="3"/>
      <c r="P629" s="3"/>
      <c r="Q629" s="3"/>
      <c r="R629" s="3"/>
      <c r="S629" s="3"/>
      <c r="T629" s="3"/>
      <c r="U629" s="3"/>
      <c r="V629" s="3"/>
      <c r="W629" s="3"/>
      <c r="X629" s="3"/>
      <c r="Y629" s="3"/>
      <c r="Z629" s="3"/>
      <c r="AA629" s="3"/>
      <c r="AB629" s="3"/>
      <c r="AC629" s="3"/>
    </row>
    <row r="630" ht="19.5" customHeight="1">
      <c r="A630" s="3" t="s">
        <v>1289</v>
      </c>
      <c r="B630" s="3" t="s">
        <v>9425</v>
      </c>
      <c r="C630" s="3" t="s">
        <v>165</v>
      </c>
      <c r="D630" s="3" t="s">
        <v>19</v>
      </c>
      <c r="E630" s="3" t="s">
        <v>20</v>
      </c>
      <c r="F630" s="3">
        <f t="shared" si="1"/>
        <v>15</v>
      </c>
      <c r="G630" s="3">
        <f t="shared" si="2"/>
        <v>20</v>
      </c>
      <c r="H630" s="3" t="s">
        <v>132</v>
      </c>
      <c r="I630" s="3" t="s">
        <v>50</v>
      </c>
      <c r="J630" s="3" t="s">
        <v>9422</v>
      </c>
      <c r="K630" s="3" t="s">
        <v>9426</v>
      </c>
      <c r="L630" s="3" t="s">
        <v>10270</v>
      </c>
      <c r="M630" s="3" t="s">
        <v>41</v>
      </c>
      <c r="N630" s="3"/>
      <c r="O630" s="3"/>
      <c r="P630" s="3"/>
      <c r="Q630" s="3"/>
      <c r="R630" s="3"/>
      <c r="S630" s="3"/>
      <c r="T630" s="3"/>
      <c r="U630" s="3"/>
      <c r="V630" s="3"/>
      <c r="W630" s="3"/>
      <c r="X630" s="3"/>
      <c r="Y630" s="3"/>
      <c r="Z630" s="3"/>
      <c r="AA630" s="3"/>
      <c r="AB630" s="3"/>
      <c r="AC630" s="3"/>
    </row>
    <row r="631" ht="19.5" customHeight="1">
      <c r="A631" s="3" t="s">
        <v>2311</v>
      </c>
      <c r="B631" s="3" t="s">
        <v>2357</v>
      </c>
      <c r="C631" s="3" t="s">
        <v>165</v>
      </c>
      <c r="D631" s="3" t="s">
        <v>19</v>
      </c>
      <c r="E631" s="3" t="s">
        <v>21</v>
      </c>
      <c r="F631" s="3">
        <f t="shared" si="1"/>
        <v>15</v>
      </c>
      <c r="G631" s="3">
        <f t="shared" si="2"/>
        <v>20</v>
      </c>
      <c r="H631" s="3" t="s">
        <v>132</v>
      </c>
      <c r="I631" s="3" t="s">
        <v>57</v>
      </c>
      <c r="J631" s="3" t="s">
        <v>2469</v>
      </c>
      <c r="K631" s="3" t="s">
        <v>10278</v>
      </c>
      <c r="L631" s="3" t="s">
        <v>10279</v>
      </c>
      <c r="M631" s="3" t="s">
        <v>35</v>
      </c>
      <c r="N631" s="3"/>
      <c r="O631" s="3"/>
      <c r="P631" s="3"/>
      <c r="Q631" s="3"/>
      <c r="R631" s="3"/>
      <c r="S631" s="3"/>
      <c r="T631" s="3"/>
      <c r="U631" s="3"/>
      <c r="V631" s="3"/>
      <c r="W631" s="3"/>
      <c r="X631" s="3"/>
      <c r="Y631" s="3"/>
      <c r="Z631" s="3"/>
      <c r="AA631" s="3"/>
      <c r="AB631" s="3"/>
      <c r="AC631" s="3"/>
    </row>
    <row r="632" ht="19.5" customHeight="1">
      <c r="A632" s="3" t="s">
        <v>10284</v>
      </c>
      <c r="B632" s="3" t="s">
        <v>4006</v>
      </c>
      <c r="C632" s="3" t="s">
        <v>165</v>
      </c>
      <c r="D632" s="3" t="s">
        <v>19</v>
      </c>
      <c r="E632" s="3" t="s">
        <v>20</v>
      </c>
      <c r="F632" s="3">
        <f t="shared" si="1"/>
        <v>15</v>
      </c>
      <c r="G632" s="3">
        <f t="shared" si="2"/>
        <v>25</v>
      </c>
      <c r="H632" s="3" t="s">
        <v>237</v>
      </c>
      <c r="I632" s="3" t="s">
        <v>23</v>
      </c>
      <c r="J632" s="3" t="s">
        <v>10288</v>
      </c>
      <c r="K632" s="3" t="s">
        <v>10290</v>
      </c>
      <c r="L632" s="3" t="s">
        <v>10293</v>
      </c>
      <c r="M632" s="3" t="s">
        <v>35</v>
      </c>
      <c r="N632" s="3"/>
      <c r="O632" s="3"/>
      <c r="P632" s="3"/>
      <c r="Q632" s="3"/>
      <c r="R632" s="3"/>
      <c r="S632" s="3"/>
      <c r="T632" s="3"/>
      <c r="U632" s="3"/>
      <c r="V632" s="3"/>
      <c r="W632" s="3"/>
      <c r="X632" s="3"/>
      <c r="Y632" s="3"/>
      <c r="Z632" s="3"/>
      <c r="AA632" s="3"/>
      <c r="AB632" s="3"/>
      <c r="AC632" s="3"/>
    </row>
    <row r="633" ht="19.5" customHeight="1">
      <c r="A633" s="3" t="s">
        <v>410</v>
      </c>
      <c r="B633" s="3" t="s">
        <v>423</v>
      </c>
      <c r="C633" s="3" t="s">
        <v>165</v>
      </c>
      <c r="D633" s="3" t="s">
        <v>19</v>
      </c>
      <c r="E633" s="3" t="s">
        <v>20</v>
      </c>
      <c r="F633" s="3">
        <f t="shared" si="1"/>
        <v>15</v>
      </c>
      <c r="G633" s="3">
        <f t="shared" si="2"/>
        <v>30</v>
      </c>
      <c r="H633" s="3" t="s">
        <v>119</v>
      </c>
      <c r="I633" s="3" t="s">
        <v>57</v>
      </c>
      <c r="J633" s="3" t="s">
        <v>10300</v>
      </c>
      <c r="K633" s="3" t="s">
        <v>10302</v>
      </c>
      <c r="L633" s="3" t="s">
        <v>10303</v>
      </c>
      <c r="M633" s="3" t="s">
        <v>35</v>
      </c>
      <c r="N633" s="3"/>
      <c r="O633" s="3"/>
      <c r="P633" s="3"/>
      <c r="Q633" s="3"/>
      <c r="R633" s="3"/>
      <c r="S633" s="3"/>
      <c r="T633" s="3"/>
      <c r="U633" s="3"/>
      <c r="V633" s="3"/>
      <c r="W633" s="3"/>
      <c r="X633" s="3"/>
      <c r="Y633" s="3"/>
      <c r="Z633" s="3"/>
      <c r="AA633" s="3"/>
      <c r="AB633" s="3"/>
      <c r="AC633" s="3"/>
    </row>
    <row r="634" ht="19.5" customHeight="1">
      <c r="A634" s="3" t="s">
        <v>3910</v>
      </c>
      <c r="B634" s="3" t="s">
        <v>2357</v>
      </c>
      <c r="C634" s="3" t="s">
        <v>165</v>
      </c>
      <c r="D634" s="3" t="s">
        <v>19</v>
      </c>
      <c r="E634" s="3" t="s">
        <v>20</v>
      </c>
      <c r="F634" s="3">
        <f t="shared" si="1"/>
        <v>15</v>
      </c>
      <c r="G634" s="3">
        <f t="shared" si="2"/>
        <v>20</v>
      </c>
      <c r="H634" s="3" t="s">
        <v>132</v>
      </c>
      <c r="I634" s="3" t="s">
        <v>57</v>
      </c>
      <c r="J634" s="3" t="s">
        <v>9340</v>
      </c>
      <c r="K634" s="3" t="s">
        <v>10314</v>
      </c>
      <c r="L634" s="3" t="s">
        <v>10315</v>
      </c>
      <c r="M634" s="3" t="s">
        <v>35</v>
      </c>
      <c r="N634" s="3"/>
      <c r="O634" s="3"/>
      <c r="P634" s="3"/>
      <c r="Q634" s="3"/>
      <c r="R634" s="3"/>
      <c r="S634" s="3"/>
      <c r="T634" s="3"/>
      <c r="U634" s="3"/>
      <c r="V634" s="3"/>
      <c r="W634" s="3"/>
      <c r="X634" s="3"/>
      <c r="Y634" s="3"/>
      <c r="Z634" s="3"/>
      <c r="AA634" s="3"/>
      <c r="AB634" s="3"/>
      <c r="AC634" s="3"/>
    </row>
    <row r="635" ht="19.5" customHeight="1">
      <c r="A635" s="3" t="s">
        <v>10319</v>
      </c>
      <c r="B635" s="3" t="s">
        <v>10320</v>
      </c>
      <c r="C635" s="3" t="s">
        <v>165</v>
      </c>
      <c r="D635" s="3" t="s">
        <v>19</v>
      </c>
      <c r="E635" s="3" t="s">
        <v>20</v>
      </c>
      <c r="F635" s="3">
        <f t="shared" si="1"/>
        <v>15</v>
      </c>
      <c r="G635" s="3">
        <f t="shared" si="2"/>
        <v>20</v>
      </c>
      <c r="H635" s="3" t="s">
        <v>132</v>
      </c>
      <c r="I635" s="3" t="s">
        <v>57</v>
      </c>
      <c r="J635" s="3" t="s">
        <v>10325</v>
      </c>
      <c r="K635" s="3" t="s">
        <v>10327</v>
      </c>
      <c r="L635" s="3" t="s">
        <v>10329</v>
      </c>
      <c r="M635" s="3" t="s">
        <v>41</v>
      </c>
      <c r="N635" s="3"/>
      <c r="O635" s="3"/>
      <c r="P635" s="3"/>
      <c r="Q635" s="3"/>
      <c r="R635" s="3"/>
      <c r="S635" s="3"/>
      <c r="T635" s="3"/>
      <c r="U635" s="3"/>
      <c r="V635" s="3"/>
      <c r="W635" s="3"/>
      <c r="X635" s="3"/>
      <c r="Y635" s="3"/>
      <c r="Z635" s="3"/>
      <c r="AA635" s="3"/>
      <c r="AB635" s="3"/>
      <c r="AC635" s="3"/>
    </row>
    <row r="636" ht="19.5" customHeight="1">
      <c r="A636" s="3" t="s">
        <v>10332</v>
      </c>
      <c r="B636" s="3" t="s">
        <v>726</v>
      </c>
      <c r="C636" s="3" t="s">
        <v>165</v>
      </c>
      <c r="D636" s="3" t="s">
        <v>19</v>
      </c>
      <c r="E636" s="3" t="s">
        <v>20</v>
      </c>
      <c r="F636" s="3">
        <f t="shared" si="1"/>
        <v>15</v>
      </c>
      <c r="G636" s="3">
        <f t="shared" si="2"/>
        <v>19</v>
      </c>
      <c r="H636" s="3" t="s">
        <v>10336</v>
      </c>
      <c r="I636" s="3" t="s">
        <v>57</v>
      </c>
      <c r="J636" s="3" t="s">
        <v>8420</v>
      </c>
      <c r="K636" s="3" t="s">
        <v>8545</v>
      </c>
      <c r="L636" s="3" t="s">
        <v>10342</v>
      </c>
      <c r="M636" s="3" t="s">
        <v>35</v>
      </c>
      <c r="N636" s="3"/>
      <c r="O636" s="3"/>
      <c r="P636" s="3"/>
      <c r="Q636" s="3"/>
      <c r="R636" s="3"/>
      <c r="S636" s="3"/>
      <c r="T636" s="3"/>
      <c r="U636" s="3"/>
      <c r="V636" s="3"/>
      <c r="W636" s="3"/>
      <c r="X636" s="3"/>
      <c r="Y636" s="3"/>
      <c r="Z636" s="3"/>
      <c r="AA636" s="3"/>
      <c r="AB636" s="3"/>
      <c r="AC636" s="3"/>
    </row>
    <row r="637" ht="19.5" customHeight="1">
      <c r="A637" s="3" t="s">
        <v>10346</v>
      </c>
      <c r="B637" s="3" t="s">
        <v>10347</v>
      </c>
      <c r="C637" s="3" t="s">
        <v>165</v>
      </c>
      <c r="D637" s="3" t="s">
        <v>19</v>
      </c>
      <c r="E637" s="3" t="s">
        <v>20</v>
      </c>
      <c r="F637" s="3">
        <f t="shared" si="1"/>
        <v>15</v>
      </c>
      <c r="G637" s="3">
        <f t="shared" si="2"/>
        <v>30</v>
      </c>
      <c r="H637" s="3" t="s">
        <v>119</v>
      </c>
      <c r="I637" s="3" t="s">
        <v>57</v>
      </c>
      <c r="J637" s="3" t="s">
        <v>10350</v>
      </c>
      <c r="K637" s="3" t="s">
        <v>10352</v>
      </c>
      <c r="L637" s="3" t="s">
        <v>10354</v>
      </c>
      <c r="M637" s="3" t="s">
        <v>257</v>
      </c>
      <c r="N637" s="3"/>
      <c r="O637" s="3"/>
      <c r="P637" s="3"/>
      <c r="Q637" s="3"/>
      <c r="R637" s="3"/>
      <c r="S637" s="3"/>
      <c r="T637" s="3"/>
      <c r="U637" s="3"/>
      <c r="V637" s="3"/>
      <c r="W637" s="3"/>
      <c r="X637" s="3"/>
      <c r="Y637" s="3"/>
      <c r="Z637" s="3"/>
      <c r="AA637" s="3"/>
      <c r="AB637" s="3"/>
      <c r="AC637" s="3"/>
    </row>
    <row r="638" ht="19.5" customHeight="1">
      <c r="A638" s="3" t="s">
        <v>10356</v>
      </c>
      <c r="B638" s="3" t="s">
        <v>1817</v>
      </c>
      <c r="C638" s="3" t="s">
        <v>165</v>
      </c>
      <c r="D638" s="3" t="s">
        <v>19</v>
      </c>
      <c r="E638" s="3" t="s">
        <v>20</v>
      </c>
      <c r="F638" s="3">
        <f t="shared" si="1"/>
        <v>15</v>
      </c>
      <c r="G638" s="3">
        <f t="shared" si="2"/>
        <v>25</v>
      </c>
      <c r="H638" s="3" t="s">
        <v>237</v>
      </c>
      <c r="I638" s="3" t="s">
        <v>69</v>
      </c>
      <c r="J638" s="3" t="s">
        <v>7293</v>
      </c>
      <c r="K638" s="3" t="s">
        <v>10361</v>
      </c>
      <c r="L638" s="3" t="s">
        <v>10364</v>
      </c>
      <c r="M638" s="3" t="s">
        <v>27</v>
      </c>
      <c r="N638" s="3"/>
      <c r="O638" s="3"/>
      <c r="P638" s="3"/>
      <c r="Q638" s="3"/>
      <c r="R638" s="3"/>
      <c r="S638" s="3"/>
      <c r="T638" s="3"/>
      <c r="U638" s="3"/>
      <c r="V638" s="3"/>
      <c r="W638" s="3"/>
      <c r="X638" s="3"/>
      <c r="Y638" s="3"/>
      <c r="Z638" s="3"/>
      <c r="AA638" s="3"/>
      <c r="AB638" s="3"/>
      <c r="AC638" s="3"/>
    </row>
    <row r="639" ht="19.5" customHeight="1">
      <c r="A639" s="3" t="s">
        <v>557</v>
      </c>
      <c r="B639" s="3" t="s">
        <v>1695</v>
      </c>
      <c r="C639" s="3" t="s">
        <v>165</v>
      </c>
      <c r="D639" s="3" t="s">
        <v>19</v>
      </c>
      <c r="E639" s="3" t="s">
        <v>20</v>
      </c>
      <c r="F639" s="3">
        <f t="shared" si="1"/>
        <v>15</v>
      </c>
      <c r="G639" s="3">
        <f t="shared" si="2"/>
        <v>20</v>
      </c>
      <c r="H639" s="3" t="s">
        <v>132</v>
      </c>
      <c r="I639" s="3" t="s">
        <v>50</v>
      </c>
      <c r="J639" s="3" t="s">
        <v>10369</v>
      </c>
      <c r="K639" s="3" t="s">
        <v>10371</v>
      </c>
      <c r="L639" s="3" t="s">
        <v>10373</v>
      </c>
      <c r="M639" s="3" t="s">
        <v>159</v>
      </c>
      <c r="N639" s="3"/>
      <c r="O639" s="3"/>
      <c r="P639" s="3"/>
      <c r="Q639" s="3"/>
      <c r="R639" s="3"/>
      <c r="S639" s="3"/>
      <c r="T639" s="3"/>
      <c r="U639" s="3"/>
      <c r="V639" s="3"/>
      <c r="W639" s="3"/>
      <c r="X639" s="3"/>
      <c r="Y639" s="3"/>
      <c r="Z639" s="3"/>
      <c r="AA639" s="3"/>
      <c r="AB639" s="3"/>
      <c r="AC639" s="3"/>
    </row>
    <row r="640" ht="19.5" customHeight="1">
      <c r="A640" s="3" t="s">
        <v>10375</v>
      </c>
      <c r="B640" s="3" t="s">
        <v>404</v>
      </c>
      <c r="C640" s="3" t="s">
        <v>165</v>
      </c>
      <c r="D640" s="3" t="s">
        <v>19</v>
      </c>
      <c r="E640" s="3" t="s">
        <v>20</v>
      </c>
      <c r="F640" s="3">
        <f t="shared" si="1"/>
        <v>15</v>
      </c>
      <c r="G640" s="3">
        <f t="shared" si="2"/>
        <v>20</v>
      </c>
      <c r="H640" s="3" t="s">
        <v>132</v>
      </c>
      <c r="I640" s="3" t="s">
        <v>57</v>
      </c>
      <c r="J640" s="3" t="s">
        <v>10379</v>
      </c>
      <c r="K640" s="3" t="s">
        <v>10380</v>
      </c>
      <c r="L640" s="3" t="s">
        <v>10383</v>
      </c>
      <c r="M640" s="3" t="s">
        <v>35</v>
      </c>
      <c r="N640" s="3"/>
      <c r="O640" s="3"/>
      <c r="P640" s="3"/>
      <c r="Q640" s="3"/>
      <c r="R640" s="3"/>
      <c r="S640" s="3"/>
      <c r="T640" s="3"/>
      <c r="U640" s="3"/>
      <c r="V640" s="3"/>
      <c r="W640" s="3"/>
      <c r="X640" s="3"/>
      <c r="Y640" s="3"/>
      <c r="Z640" s="3"/>
      <c r="AA640" s="3"/>
      <c r="AB640" s="3"/>
      <c r="AC640" s="3"/>
    </row>
    <row r="641" ht="19.5" customHeight="1">
      <c r="A641" s="3" t="s">
        <v>10388</v>
      </c>
      <c r="B641" s="3" t="s">
        <v>362</v>
      </c>
      <c r="C641" s="3" t="s">
        <v>165</v>
      </c>
      <c r="D641" s="3" t="s">
        <v>19</v>
      </c>
      <c r="E641" s="3" t="s">
        <v>20</v>
      </c>
      <c r="F641" s="3">
        <f t="shared" si="1"/>
        <v>15</v>
      </c>
      <c r="G641" s="3">
        <f t="shared" si="2"/>
        <v>25</v>
      </c>
      <c r="H641" s="3" t="s">
        <v>237</v>
      </c>
      <c r="I641" s="3" t="s">
        <v>57</v>
      </c>
      <c r="J641" s="3" t="s">
        <v>355</v>
      </c>
      <c r="K641" s="3" t="s">
        <v>365</v>
      </c>
      <c r="L641" s="3" t="s">
        <v>10396</v>
      </c>
      <c r="M641" s="3" t="s">
        <v>35</v>
      </c>
      <c r="N641" s="3"/>
      <c r="O641" s="3"/>
      <c r="P641" s="3"/>
      <c r="Q641" s="3"/>
      <c r="R641" s="3"/>
      <c r="S641" s="3"/>
      <c r="T641" s="3"/>
      <c r="U641" s="3"/>
      <c r="V641" s="3"/>
      <c r="W641" s="3"/>
      <c r="X641" s="3"/>
      <c r="Y641" s="3"/>
      <c r="Z641" s="3"/>
      <c r="AA641" s="3"/>
      <c r="AB641" s="3"/>
      <c r="AC641" s="3"/>
    </row>
    <row r="642" ht="19.5" customHeight="1">
      <c r="A642" s="3" t="s">
        <v>3046</v>
      </c>
      <c r="B642" s="3" t="s">
        <v>10397</v>
      </c>
      <c r="C642" s="3" t="s">
        <v>165</v>
      </c>
      <c r="D642" s="3" t="s">
        <v>19</v>
      </c>
      <c r="E642" s="3" t="s">
        <v>20</v>
      </c>
      <c r="F642" s="3">
        <f t="shared" si="1"/>
        <v>15</v>
      </c>
      <c r="G642" s="3">
        <f t="shared" si="2"/>
        <v>20</v>
      </c>
      <c r="H642" s="3" t="s">
        <v>132</v>
      </c>
      <c r="I642" s="3" t="s">
        <v>57</v>
      </c>
      <c r="J642" s="3" t="s">
        <v>10402</v>
      </c>
      <c r="K642" s="3" t="s">
        <v>10403</v>
      </c>
      <c r="L642" s="3" t="s">
        <v>10405</v>
      </c>
      <c r="M642" s="3" t="s">
        <v>41</v>
      </c>
      <c r="N642" s="3"/>
      <c r="O642" s="3"/>
      <c r="P642" s="3"/>
      <c r="Q642" s="3"/>
      <c r="R642" s="3"/>
      <c r="S642" s="3"/>
      <c r="T642" s="3"/>
      <c r="U642" s="3"/>
      <c r="V642" s="3"/>
      <c r="W642" s="3"/>
      <c r="X642" s="3"/>
      <c r="Y642" s="3"/>
      <c r="Z642" s="3"/>
      <c r="AA642" s="3"/>
      <c r="AB642" s="3"/>
      <c r="AC642" s="3"/>
    </row>
    <row r="643" ht="19.5" customHeight="1">
      <c r="A643" s="3" t="s">
        <v>10409</v>
      </c>
      <c r="B643" s="3" t="s">
        <v>362</v>
      </c>
      <c r="C643" s="3" t="s">
        <v>165</v>
      </c>
      <c r="D643" s="3" t="s">
        <v>19</v>
      </c>
      <c r="E643" s="3" t="s">
        <v>20</v>
      </c>
      <c r="F643" s="3">
        <f t="shared" si="1"/>
        <v>15</v>
      </c>
      <c r="G643" s="3">
        <f t="shared" si="2"/>
        <v>25</v>
      </c>
      <c r="H643" s="3" t="s">
        <v>237</v>
      </c>
      <c r="I643" s="3" t="s">
        <v>57</v>
      </c>
      <c r="J643" s="3" t="s">
        <v>355</v>
      </c>
      <c r="K643" s="3" t="s">
        <v>365</v>
      </c>
      <c r="L643" s="3" t="s">
        <v>10417</v>
      </c>
      <c r="M643" s="3" t="s">
        <v>35</v>
      </c>
      <c r="N643" s="3"/>
      <c r="O643" s="3"/>
      <c r="P643" s="3"/>
      <c r="Q643" s="3"/>
      <c r="R643" s="3"/>
      <c r="S643" s="3"/>
      <c r="T643" s="3"/>
      <c r="U643" s="3"/>
      <c r="V643" s="3"/>
      <c r="W643" s="3"/>
      <c r="X643" s="3"/>
      <c r="Y643" s="3"/>
      <c r="Z643" s="3"/>
      <c r="AA643" s="3"/>
      <c r="AB643" s="3"/>
      <c r="AC643" s="3"/>
    </row>
    <row r="644" ht="19.5" customHeight="1">
      <c r="A644" s="3" t="s">
        <v>10420</v>
      </c>
      <c r="B644" s="3" t="s">
        <v>1814</v>
      </c>
      <c r="C644" s="3" t="s">
        <v>165</v>
      </c>
      <c r="D644" s="3" t="s">
        <v>19</v>
      </c>
      <c r="E644" s="3" t="s">
        <v>20</v>
      </c>
      <c r="F644" s="3">
        <f t="shared" si="1"/>
        <v>15</v>
      </c>
      <c r="G644" s="3">
        <f t="shared" si="2"/>
        <v>20</v>
      </c>
      <c r="H644" s="3" t="s">
        <v>132</v>
      </c>
      <c r="I644" s="3" t="s">
        <v>57</v>
      </c>
      <c r="J644" s="3" t="s">
        <v>1811</v>
      </c>
      <c r="K644" s="3" t="s">
        <v>10422</v>
      </c>
      <c r="L644" s="3" t="s">
        <v>10423</v>
      </c>
      <c r="M644" s="3" t="s">
        <v>41</v>
      </c>
      <c r="N644" s="3"/>
      <c r="O644" s="3"/>
      <c r="P644" s="3"/>
      <c r="Q644" s="3"/>
      <c r="R644" s="3"/>
      <c r="S644" s="3"/>
      <c r="T644" s="3"/>
      <c r="U644" s="3"/>
      <c r="V644" s="3"/>
      <c r="W644" s="3"/>
      <c r="X644" s="3"/>
      <c r="Y644" s="3"/>
      <c r="Z644" s="3"/>
      <c r="AA644" s="3"/>
      <c r="AB644" s="3"/>
      <c r="AC644" s="3"/>
    </row>
    <row r="645" ht="19.5" customHeight="1">
      <c r="A645" s="3" t="s">
        <v>470</v>
      </c>
      <c r="B645" s="3" t="s">
        <v>10426</v>
      </c>
      <c r="C645" s="3" t="s">
        <v>165</v>
      </c>
      <c r="D645" s="3" t="s">
        <v>19</v>
      </c>
      <c r="E645" s="3" t="s">
        <v>127</v>
      </c>
      <c r="F645" s="3">
        <f t="shared" si="1"/>
        <v>15</v>
      </c>
      <c r="G645" s="3">
        <f t="shared" si="2"/>
        <v>20</v>
      </c>
      <c r="H645" s="3" t="s">
        <v>132</v>
      </c>
      <c r="I645" s="3" t="s">
        <v>69</v>
      </c>
      <c r="J645" s="3" t="s">
        <v>10431</v>
      </c>
      <c r="K645" s="3" t="s">
        <v>166</v>
      </c>
      <c r="L645" s="3" t="s">
        <v>10435</v>
      </c>
      <c r="M645" s="3" t="s">
        <v>159</v>
      </c>
      <c r="N645" s="3"/>
      <c r="O645" s="3"/>
      <c r="P645" s="3"/>
      <c r="Q645" s="3"/>
      <c r="R645" s="3"/>
      <c r="S645" s="3"/>
      <c r="T645" s="3"/>
      <c r="U645" s="3"/>
      <c r="V645" s="3"/>
      <c r="W645" s="3"/>
      <c r="X645" s="3"/>
      <c r="Y645" s="3"/>
      <c r="Z645" s="3"/>
      <c r="AA645" s="3"/>
      <c r="AB645" s="3"/>
      <c r="AC645" s="3"/>
    </row>
    <row r="646" ht="19.5" customHeight="1">
      <c r="A646" s="3" t="s">
        <v>10439</v>
      </c>
      <c r="B646" s="3" t="s">
        <v>673</v>
      </c>
      <c r="C646" s="3" t="s">
        <v>165</v>
      </c>
      <c r="D646" s="3" t="s">
        <v>19</v>
      </c>
      <c r="E646" s="3" t="s">
        <v>20</v>
      </c>
      <c r="F646" s="3">
        <f t="shared" si="1"/>
        <v>15</v>
      </c>
      <c r="G646" s="3">
        <f t="shared" si="2"/>
        <v>30</v>
      </c>
      <c r="H646" s="3" t="s">
        <v>119</v>
      </c>
      <c r="I646" s="3" t="s">
        <v>57</v>
      </c>
      <c r="J646" s="3" t="s">
        <v>2950</v>
      </c>
      <c r="K646" s="3" t="s">
        <v>2952</v>
      </c>
      <c r="L646" s="3" t="s">
        <v>10444</v>
      </c>
      <c r="M646" s="3" t="s">
        <v>41</v>
      </c>
      <c r="N646" s="3"/>
      <c r="O646" s="3"/>
      <c r="P646" s="3"/>
      <c r="Q646" s="3"/>
      <c r="R646" s="3"/>
      <c r="S646" s="3"/>
      <c r="T646" s="3"/>
      <c r="U646" s="3"/>
      <c r="V646" s="3"/>
      <c r="W646" s="3"/>
      <c r="X646" s="3"/>
      <c r="Y646" s="3"/>
      <c r="Z646" s="3"/>
      <c r="AA646" s="3"/>
      <c r="AB646" s="3"/>
      <c r="AC646" s="3"/>
    </row>
    <row r="647" ht="19.5" customHeight="1">
      <c r="A647" s="3" t="s">
        <v>557</v>
      </c>
      <c r="B647" s="3" t="s">
        <v>5815</v>
      </c>
      <c r="C647" s="3" t="s">
        <v>165</v>
      </c>
      <c r="D647" s="3" t="s">
        <v>19</v>
      </c>
      <c r="E647" s="3" t="s">
        <v>20</v>
      </c>
      <c r="F647" s="3">
        <f t="shared" si="1"/>
        <v>15</v>
      </c>
      <c r="G647" s="3">
        <f t="shared" si="2"/>
        <v>25</v>
      </c>
      <c r="H647" s="3" t="s">
        <v>237</v>
      </c>
      <c r="I647" s="3" t="s">
        <v>57</v>
      </c>
      <c r="J647" s="3" t="s">
        <v>10448</v>
      </c>
      <c r="K647" s="3" t="s">
        <v>10449</v>
      </c>
      <c r="L647" s="3" t="s">
        <v>10451</v>
      </c>
      <c r="M647" s="3" t="s">
        <v>35</v>
      </c>
      <c r="N647" s="3"/>
      <c r="O647" s="3"/>
      <c r="P647" s="3"/>
      <c r="Q647" s="3"/>
      <c r="R647" s="3"/>
      <c r="S647" s="3"/>
      <c r="T647" s="3"/>
      <c r="U647" s="3"/>
      <c r="V647" s="3"/>
      <c r="W647" s="3"/>
      <c r="X647" s="3"/>
      <c r="Y647" s="3"/>
      <c r="Z647" s="3"/>
      <c r="AA647" s="3"/>
      <c r="AB647" s="3"/>
      <c r="AC647" s="3"/>
    </row>
    <row r="648" ht="19.5" customHeight="1">
      <c r="A648" s="3" t="s">
        <v>10455</v>
      </c>
      <c r="B648" s="3" t="s">
        <v>84</v>
      </c>
      <c r="C648" s="3" t="s">
        <v>165</v>
      </c>
      <c r="D648" s="3" t="s">
        <v>19</v>
      </c>
      <c r="E648" s="3" t="s">
        <v>20</v>
      </c>
      <c r="F648" s="3">
        <f t="shared" si="1"/>
        <v>15</v>
      </c>
      <c r="G648" s="3">
        <f t="shared" si="2"/>
        <v>20</v>
      </c>
      <c r="H648" s="3" t="s">
        <v>132</v>
      </c>
      <c r="I648" s="3" t="s">
        <v>57</v>
      </c>
      <c r="J648" s="3" t="s">
        <v>8983</v>
      </c>
      <c r="K648" s="3" t="s">
        <v>8987</v>
      </c>
      <c r="L648" s="3" t="s">
        <v>10463</v>
      </c>
      <c r="M648" s="3" t="s">
        <v>27</v>
      </c>
      <c r="N648" s="3"/>
      <c r="O648" s="3"/>
      <c r="P648" s="3"/>
      <c r="Q648" s="3"/>
      <c r="R648" s="3"/>
      <c r="S648" s="3"/>
      <c r="T648" s="3"/>
      <c r="U648" s="3"/>
      <c r="V648" s="3"/>
      <c r="W648" s="3"/>
      <c r="X648" s="3"/>
      <c r="Y648" s="3"/>
      <c r="Z648" s="3"/>
      <c r="AA648" s="3"/>
      <c r="AB648" s="3"/>
      <c r="AC648" s="3"/>
    </row>
    <row r="649" ht="19.5" customHeight="1">
      <c r="A649" s="3" t="s">
        <v>10467</v>
      </c>
      <c r="B649" s="3" t="s">
        <v>10468</v>
      </c>
      <c r="C649" s="3" t="s">
        <v>165</v>
      </c>
      <c r="D649" s="3" t="s">
        <v>19</v>
      </c>
      <c r="E649" s="3" t="s">
        <v>20</v>
      </c>
      <c r="F649" s="3">
        <f t="shared" si="1"/>
        <v>15</v>
      </c>
      <c r="G649" s="3">
        <f t="shared" si="2"/>
        <v>20</v>
      </c>
      <c r="H649" s="3" t="s">
        <v>132</v>
      </c>
      <c r="I649" s="3" t="s">
        <v>57</v>
      </c>
      <c r="J649" s="3" t="s">
        <v>10472</v>
      </c>
      <c r="K649" s="3" t="s">
        <v>10473</v>
      </c>
      <c r="L649" s="3" t="s">
        <v>10474</v>
      </c>
      <c r="M649" s="3" t="s">
        <v>35</v>
      </c>
      <c r="N649" s="3"/>
      <c r="O649" s="3"/>
      <c r="P649" s="3"/>
      <c r="Q649" s="3"/>
      <c r="R649" s="3"/>
      <c r="S649" s="3"/>
      <c r="T649" s="3"/>
      <c r="U649" s="3"/>
      <c r="V649" s="3"/>
      <c r="W649" s="3"/>
      <c r="X649" s="3"/>
      <c r="Y649" s="3"/>
      <c r="Z649" s="3"/>
      <c r="AA649" s="3"/>
      <c r="AB649" s="3"/>
      <c r="AC649" s="3"/>
    </row>
    <row r="650" ht="19.5" customHeight="1">
      <c r="A650" s="3" t="s">
        <v>6100</v>
      </c>
      <c r="B650" s="3" t="s">
        <v>2189</v>
      </c>
      <c r="C650" s="3" t="s">
        <v>165</v>
      </c>
      <c r="D650" s="3" t="s">
        <v>19</v>
      </c>
      <c r="E650" s="3" t="s">
        <v>20</v>
      </c>
      <c r="F650" s="3">
        <f t="shared" si="1"/>
        <v>15</v>
      </c>
      <c r="G650" s="3">
        <f t="shared" si="2"/>
        <v>30</v>
      </c>
      <c r="H650" s="3" t="s">
        <v>119</v>
      </c>
      <c r="I650" s="3" t="s">
        <v>69</v>
      </c>
      <c r="J650" s="3" t="s">
        <v>2187</v>
      </c>
      <c r="K650" s="3" t="s">
        <v>10481</v>
      </c>
      <c r="L650" s="3" t="s">
        <v>10482</v>
      </c>
      <c r="M650" s="3" t="s">
        <v>35</v>
      </c>
      <c r="N650" s="3"/>
      <c r="O650" s="3"/>
      <c r="P650" s="3"/>
      <c r="Q650" s="3"/>
      <c r="R650" s="3"/>
      <c r="S650" s="3"/>
      <c r="T650" s="3"/>
      <c r="U650" s="3"/>
      <c r="V650" s="3"/>
      <c r="W650" s="3"/>
      <c r="X650" s="3"/>
      <c r="Y650" s="3"/>
      <c r="Z650" s="3"/>
      <c r="AA650" s="3"/>
      <c r="AB650" s="3"/>
      <c r="AC650" s="3"/>
    </row>
    <row r="651" ht="19.5" customHeight="1">
      <c r="A651" s="3" t="s">
        <v>326</v>
      </c>
      <c r="B651" s="3" t="s">
        <v>9236</v>
      </c>
      <c r="C651" s="3" t="s">
        <v>165</v>
      </c>
      <c r="D651" s="3" t="s">
        <v>19</v>
      </c>
      <c r="E651" s="3" t="s">
        <v>21</v>
      </c>
      <c r="F651" s="3">
        <f t="shared" si="1"/>
        <v>15</v>
      </c>
      <c r="G651" s="3">
        <f t="shared" si="2"/>
        <v>20</v>
      </c>
      <c r="H651" s="3" t="s">
        <v>132</v>
      </c>
      <c r="I651" s="3" t="s">
        <v>57</v>
      </c>
      <c r="J651" s="3" t="s">
        <v>10489</v>
      </c>
      <c r="K651" s="3" t="s">
        <v>10491</v>
      </c>
      <c r="L651" s="3" t="s">
        <v>10492</v>
      </c>
      <c r="M651" s="3" t="s">
        <v>35</v>
      </c>
      <c r="N651" s="3"/>
      <c r="O651" s="3"/>
      <c r="P651" s="3"/>
      <c r="Q651" s="3"/>
      <c r="R651" s="3"/>
      <c r="S651" s="3"/>
      <c r="T651" s="3"/>
      <c r="U651" s="3"/>
      <c r="V651" s="3"/>
      <c r="W651" s="3"/>
      <c r="X651" s="3"/>
      <c r="Y651" s="3"/>
      <c r="Z651" s="3"/>
      <c r="AA651" s="3"/>
      <c r="AB651" s="3"/>
      <c r="AC651" s="3"/>
    </row>
    <row r="652" ht="19.5" customHeight="1">
      <c r="A652" s="3" t="s">
        <v>326</v>
      </c>
      <c r="B652" s="3" t="s">
        <v>10497</v>
      </c>
      <c r="C652" s="3" t="s">
        <v>165</v>
      </c>
      <c r="D652" s="3" t="s">
        <v>19</v>
      </c>
      <c r="E652" s="3" t="s">
        <v>20</v>
      </c>
      <c r="F652" s="3">
        <f t="shared" si="1"/>
        <v>15</v>
      </c>
      <c r="G652" s="3">
        <f t="shared" si="2"/>
        <v>20</v>
      </c>
      <c r="H652" s="3" t="s">
        <v>132</v>
      </c>
      <c r="I652" s="3" t="s">
        <v>242</v>
      </c>
      <c r="J652" s="3" t="s">
        <v>10499</v>
      </c>
      <c r="K652" s="3" t="s">
        <v>10501</v>
      </c>
      <c r="L652" s="3" t="s">
        <v>10502</v>
      </c>
      <c r="M652" s="3" t="s">
        <v>35</v>
      </c>
      <c r="N652" s="3"/>
      <c r="O652" s="3"/>
      <c r="P652" s="3"/>
      <c r="Q652" s="3"/>
      <c r="R652" s="3"/>
      <c r="S652" s="3"/>
      <c r="T652" s="3"/>
      <c r="U652" s="3"/>
      <c r="V652" s="3"/>
      <c r="W652" s="3"/>
      <c r="X652" s="3"/>
      <c r="Y652" s="3"/>
      <c r="Z652" s="3"/>
      <c r="AA652" s="3"/>
      <c r="AB652" s="3"/>
      <c r="AC652" s="3"/>
    </row>
    <row r="653" ht="19.5" customHeight="1">
      <c r="A653" s="3" t="s">
        <v>10506</v>
      </c>
      <c r="B653" s="3" t="s">
        <v>2033</v>
      </c>
      <c r="C653" s="3" t="s">
        <v>165</v>
      </c>
      <c r="D653" s="3" t="s">
        <v>19</v>
      </c>
      <c r="E653" s="3" t="s">
        <v>20</v>
      </c>
      <c r="F653" s="3">
        <f t="shared" si="1"/>
        <v>15</v>
      </c>
      <c r="G653" s="3">
        <f t="shared" si="2"/>
        <v>20</v>
      </c>
      <c r="H653" s="3" t="s">
        <v>132</v>
      </c>
      <c r="I653" s="3" t="s">
        <v>57</v>
      </c>
      <c r="J653" s="3" t="s">
        <v>10507</v>
      </c>
      <c r="K653" s="3" t="s">
        <v>10509</v>
      </c>
      <c r="L653" s="3" t="s">
        <v>10511</v>
      </c>
      <c r="M653" s="3" t="s">
        <v>41</v>
      </c>
      <c r="N653" s="3"/>
      <c r="O653" s="3"/>
      <c r="P653" s="3"/>
      <c r="Q653" s="3"/>
      <c r="R653" s="3"/>
      <c r="S653" s="3"/>
      <c r="T653" s="3"/>
      <c r="U653" s="3"/>
      <c r="V653" s="3"/>
      <c r="W653" s="3"/>
      <c r="X653" s="3"/>
      <c r="Y653" s="3"/>
      <c r="Z653" s="3"/>
      <c r="AA653" s="3"/>
      <c r="AB653" s="3"/>
      <c r="AC653" s="3"/>
    </row>
    <row r="654" ht="19.5" customHeight="1">
      <c r="A654" s="3" t="s">
        <v>3046</v>
      </c>
      <c r="B654" s="3" t="s">
        <v>10515</v>
      </c>
      <c r="C654" s="3" t="s">
        <v>165</v>
      </c>
      <c r="D654" s="3" t="s">
        <v>19</v>
      </c>
      <c r="E654" s="3" t="s">
        <v>20</v>
      </c>
      <c r="F654" s="3">
        <f t="shared" si="1"/>
        <v>15</v>
      </c>
      <c r="G654" s="3">
        <f t="shared" si="2"/>
        <v>20</v>
      </c>
      <c r="H654" s="3" t="s">
        <v>132</v>
      </c>
      <c r="I654" s="3" t="s">
        <v>50</v>
      </c>
      <c r="J654" s="3" t="s">
        <v>10520</v>
      </c>
      <c r="K654" s="3" t="s">
        <v>10522</v>
      </c>
      <c r="L654" s="3" t="s">
        <v>10523</v>
      </c>
      <c r="M654" s="3" t="s">
        <v>35</v>
      </c>
      <c r="N654" s="3"/>
      <c r="O654" s="3"/>
      <c r="P654" s="3"/>
      <c r="Q654" s="3"/>
      <c r="R654" s="3"/>
      <c r="S654" s="3"/>
      <c r="T654" s="3"/>
      <c r="U654" s="3"/>
      <c r="V654" s="3"/>
      <c r="W654" s="3"/>
      <c r="X654" s="3"/>
      <c r="Y654" s="3"/>
      <c r="Z654" s="3"/>
      <c r="AA654" s="3"/>
      <c r="AB654" s="3"/>
      <c r="AC654" s="3"/>
    </row>
    <row r="655" ht="19.5" customHeight="1">
      <c r="A655" s="3" t="s">
        <v>10525</v>
      </c>
      <c r="B655" s="3" t="s">
        <v>10219</v>
      </c>
      <c r="C655" s="3" t="s">
        <v>165</v>
      </c>
      <c r="D655" s="3" t="s">
        <v>19</v>
      </c>
      <c r="E655" s="3" t="s">
        <v>20</v>
      </c>
      <c r="F655" s="3">
        <f t="shared" si="1"/>
        <v>15</v>
      </c>
      <c r="G655" s="3">
        <f t="shared" si="2"/>
        <v>20</v>
      </c>
      <c r="H655" s="3" t="s">
        <v>132</v>
      </c>
      <c r="I655" s="3" t="s">
        <v>57</v>
      </c>
      <c r="J655" s="3" t="s">
        <v>10221</v>
      </c>
      <c r="K655" s="3" t="s">
        <v>10222</v>
      </c>
      <c r="L655" s="3" t="s">
        <v>10533</v>
      </c>
      <c r="M655" s="3" t="s">
        <v>27</v>
      </c>
      <c r="N655" s="3"/>
      <c r="O655" s="3"/>
      <c r="P655" s="3"/>
      <c r="Q655" s="3"/>
      <c r="R655" s="3"/>
      <c r="S655" s="3"/>
      <c r="T655" s="3"/>
      <c r="U655" s="3"/>
      <c r="V655" s="3"/>
      <c r="W655" s="3"/>
      <c r="X655" s="3"/>
      <c r="Y655" s="3"/>
      <c r="Z655" s="3"/>
      <c r="AA655" s="3"/>
      <c r="AB655" s="3"/>
      <c r="AC655" s="3"/>
    </row>
    <row r="656" ht="19.5" customHeight="1">
      <c r="A656" s="3" t="s">
        <v>909</v>
      </c>
      <c r="B656" s="3" t="s">
        <v>5815</v>
      </c>
      <c r="C656" s="3" t="s">
        <v>165</v>
      </c>
      <c r="D656" s="3" t="s">
        <v>19</v>
      </c>
      <c r="E656" s="3" t="s">
        <v>20</v>
      </c>
      <c r="F656" s="3">
        <f t="shared" si="1"/>
        <v>15</v>
      </c>
      <c r="G656" s="3">
        <f t="shared" si="2"/>
        <v>20</v>
      </c>
      <c r="H656" s="3" t="s">
        <v>132</v>
      </c>
      <c r="I656" s="3" t="s">
        <v>57</v>
      </c>
      <c r="J656" s="3" t="s">
        <v>10448</v>
      </c>
      <c r="K656" s="3" t="s">
        <v>10538</v>
      </c>
      <c r="L656" s="3" t="s">
        <v>10539</v>
      </c>
      <c r="M656" s="3" t="s">
        <v>35</v>
      </c>
      <c r="N656" s="3"/>
      <c r="O656" s="3"/>
      <c r="P656" s="3"/>
      <c r="Q656" s="3"/>
      <c r="R656" s="3"/>
      <c r="S656" s="3"/>
      <c r="T656" s="3"/>
      <c r="U656" s="3"/>
      <c r="V656" s="3"/>
      <c r="W656" s="3"/>
      <c r="X656" s="3"/>
      <c r="Y656" s="3"/>
      <c r="Z656" s="3"/>
      <c r="AA656" s="3"/>
      <c r="AB656" s="3"/>
      <c r="AC656" s="3"/>
    </row>
    <row r="657" ht="19.5" customHeight="1">
      <c r="A657" s="3" t="s">
        <v>10542</v>
      </c>
      <c r="B657" s="3" t="s">
        <v>264</v>
      </c>
      <c r="C657" s="3" t="s">
        <v>165</v>
      </c>
      <c r="D657" s="3" t="s">
        <v>19</v>
      </c>
      <c r="E657" s="3" t="s">
        <v>20</v>
      </c>
      <c r="F657" s="3">
        <f t="shared" si="1"/>
        <v>15</v>
      </c>
      <c r="G657" s="3">
        <f t="shared" si="2"/>
        <v>20</v>
      </c>
      <c r="H657" s="3" t="s">
        <v>132</v>
      </c>
      <c r="I657" s="3" t="s">
        <v>57</v>
      </c>
      <c r="J657" s="3" t="s">
        <v>10546</v>
      </c>
      <c r="K657" s="3" t="s">
        <v>10547</v>
      </c>
      <c r="L657" s="3" t="s">
        <v>10549</v>
      </c>
      <c r="M657" s="3" t="s">
        <v>27</v>
      </c>
      <c r="N657" s="3"/>
      <c r="O657" s="3"/>
      <c r="P657" s="3"/>
      <c r="Q657" s="3"/>
      <c r="R657" s="3"/>
      <c r="S657" s="3"/>
      <c r="T657" s="3"/>
      <c r="U657" s="3"/>
      <c r="V657" s="3"/>
      <c r="W657" s="3"/>
      <c r="X657" s="3"/>
      <c r="Y657" s="3"/>
      <c r="Z657" s="3"/>
      <c r="AA657" s="3"/>
      <c r="AB657" s="3"/>
      <c r="AC657" s="3"/>
    </row>
    <row r="658" ht="19.5" customHeight="1">
      <c r="A658" s="3" t="s">
        <v>557</v>
      </c>
      <c r="B658" s="3" t="s">
        <v>1695</v>
      </c>
      <c r="C658" s="3" t="s">
        <v>165</v>
      </c>
      <c r="D658" s="3" t="s">
        <v>19</v>
      </c>
      <c r="E658" s="3" t="s">
        <v>20</v>
      </c>
      <c r="F658" s="3">
        <f t="shared" si="1"/>
        <v>15</v>
      </c>
      <c r="G658" s="3">
        <f t="shared" si="2"/>
        <v>20</v>
      </c>
      <c r="H658" s="3" t="s">
        <v>132</v>
      </c>
      <c r="I658" s="3" t="s">
        <v>50</v>
      </c>
      <c r="J658" s="3" t="s">
        <v>10554</v>
      </c>
      <c r="K658" s="3" t="s">
        <v>365</v>
      </c>
      <c r="L658" s="3" t="s">
        <v>10557</v>
      </c>
      <c r="M658" s="3" t="s">
        <v>27</v>
      </c>
      <c r="N658" s="3"/>
      <c r="O658" s="3"/>
      <c r="P658" s="3"/>
      <c r="Q658" s="3"/>
      <c r="R658" s="3"/>
      <c r="S658" s="3"/>
      <c r="T658" s="3"/>
      <c r="U658" s="3"/>
      <c r="V658" s="3"/>
      <c r="W658" s="3"/>
      <c r="X658" s="3"/>
      <c r="Y658" s="3"/>
      <c r="Z658" s="3"/>
      <c r="AA658" s="3"/>
      <c r="AB658" s="3"/>
      <c r="AC658" s="3"/>
    </row>
    <row r="659" ht="19.5" customHeight="1">
      <c r="A659" s="3" t="s">
        <v>10560</v>
      </c>
      <c r="B659" s="3" t="s">
        <v>3066</v>
      </c>
      <c r="C659" s="3" t="s">
        <v>165</v>
      </c>
      <c r="D659" s="3" t="s">
        <v>19</v>
      </c>
      <c r="E659" s="3" t="s">
        <v>20</v>
      </c>
      <c r="F659" s="3">
        <f t="shared" si="1"/>
        <v>15</v>
      </c>
      <c r="G659" s="3">
        <f t="shared" si="2"/>
        <v>25</v>
      </c>
      <c r="H659" s="3" t="s">
        <v>237</v>
      </c>
      <c r="I659" s="3" t="s">
        <v>57</v>
      </c>
      <c r="J659" s="3" t="s">
        <v>3074</v>
      </c>
      <c r="K659" s="3" t="s">
        <v>10566</v>
      </c>
      <c r="L659" s="3" t="s">
        <v>10567</v>
      </c>
      <c r="M659" s="3" t="s">
        <v>35</v>
      </c>
      <c r="N659" s="3"/>
      <c r="O659" s="3"/>
      <c r="P659" s="3"/>
      <c r="Q659" s="3"/>
      <c r="R659" s="3"/>
      <c r="S659" s="3"/>
      <c r="T659" s="3"/>
      <c r="U659" s="3"/>
      <c r="V659" s="3"/>
      <c r="W659" s="3"/>
      <c r="X659" s="3"/>
      <c r="Y659" s="3"/>
      <c r="Z659" s="3"/>
      <c r="AA659" s="3"/>
      <c r="AB659" s="3"/>
      <c r="AC659" s="3"/>
    </row>
    <row r="660" ht="19.5" customHeight="1">
      <c r="A660" s="3" t="s">
        <v>10570</v>
      </c>
      <c r="B660" s="3" t="s">
        <v>38</v>
      </c>
      <c r="C660" s="3" t="s">
        <v>165</v>
      </c>
      <c r="D660" s="3" t="s">
        <v>19</v>
      </c>
      <c r="E660" s="3" t="s">
        <v>20</v>
      </c>
      <c r="F660" s="3">
        <f t="shared" si="1"/>
        <v>15</v>
      </c>
      <c r="G660" s="3">
        <f t="shared" si="2"/>
        <v>20</v>
      </c>
      <c r="H660" s="3" t="s">
        <v>132</v>
      </c>
      <c r="I660" s="3" t="s">
        <v>57</v>
      </c>
      <c r="J660" s="3" t="s">
        <v>162</v>
      </c>
      <c r="K660" s="3" t="s">
        <v>10577</v>
      </c>
      <c r="L660" s="3" t="s">
        <v>10578</v>
      </c>
      <c r="M660" s="3" t="s">
        <v>27</v>
      </c>
      <c r="N660" s="3"/>
      <c r="O660" s="3"/>
      <c r="P660" s="3"/>
      <c r="Q660" s="3"/>
      <c r="R660" s="3"/>
      <c r="S660" s="3"/>
      <c r="T660" s="3"/>
      <c r="U660" s="3"/>
      <c r="V660" s="3"/>
      <c r="W660" s="3"/>
      <c r="X660" s="3"/>
      <c r="Y660" s="3"/>
      <c r="Z660" s="3"/>
      <c r="AA660" s="3"/>
      <c r="AB660" s="3"/>
      <c r="AC660" s="3"/>
    </row>
    <row r="661" ht="19.5" customHeight="1">
      <c r="A661" s="3" t="s">
        <v>9151</v>
      </c>
      <c r="B661" s="3" t="s">
        <v>9156</v>
      </c>
      <c r="C661" s="3" t="s">
        <v>165</v>
      </c>
      <c r="D661" s="3" t="s">
        <v>19</v>
      </c>
      <c r="E661" s="3" t="s">
        <v>20</v>
      </c>
      <c r="F661" s="3">
        <f t="shared" si="1"/>
        <v>15</v>
      </c>
      <c r="G661" s="3">
        <f t="shared" si="2"/>
        <v>20</v>
      </c>
      <c r="H661" s="3" t="s">
        <v>132</v>
      </c>
      <c r="I661" s="3" t="s">
        <v>57</v>
      </c>
      <c r="J661" s="3" t="s">
        <v>9152</v>
      </c>
      <c r="K661" s="3" t="s">
        <v>9158</v>
      </c>
      <c r="L661" s="3" t="s">
        <v>10600</v>
      </c>
      <c r="M661" s="3" t="s">
        <v>35</v>
      </c>
      <c r="N661" s="3"/>
      <c r="O661" s="3"/>
      <c r="P661" s="3"/>
      <c r="Q661" s="3"/>
      <c r="R661" s="3"/>
      <c r="S661" s="3"/>
      <c r="T661" s="3"/>
      <c r="U661" s="3"/>
      <c r="V661" s="3"/>
      <c r="W661" s="3"/>
      <c r="X661" s="3"/>
      <c r="Y661" s="3"/>
      <c r="Z661" s="3"/>
      <c r="AA661" s="3"/>
      <c r="AB661" s="3"/>
      <c r="AC661" s="3"/>
    </row>
    <row r="662" ht="19.5" customHeight="1">
      <c r="A662" s="3" t="s">
        <v>769</v>
      </c>
      <c r="B662" s="3" t="s">
        <v>52</v>
      </c>
      <c r="C662" s="3" t="s">
        <v>165</v>
      </c>
      <c r="D662" s="3" t="s">
        <v>19</v>
      </c>
      <c r="E662" s="3" t="s">
        <v>20</v>
      </c>
      <c r="F662" s="3">
        <f t="shared" si="1"/>
        <v>15</v>
      </c>
      <c r="G662" s="3">
        <f t="shared" si="2"/>
        <v>20</v>
      </c>
      <c r="H662" s="3" t="s">
        <v>132</v>
      </c>
      <c r="I662" s="3" t="s">
        <v>57</v>
      </c>
      <c r="J662" s="3" t="s">
        <v>3305</v>
      </c>
      <c r="K662" s="3" t="s">
        <v>10608</v>
      </c>
      <c r="L662" s="3" t="s">
        <v>10609</v>
      </c>
      <c r="M662" s="3" t="s">
        <v>27</v>
      </c>
      <c r="N662" s="3"/>
      <c r="O662" s="3"/>
      <c r="P662" s="3"/>
      <c r="Q662" s="3"/>
      <c r="R662" s="3"/>
      <c r="S662" s="3"/>
      <c r="T662" s="3"/>
      <c r="U662" s="3"/>
      <c r="V662" s="3"/>
      <c r="W662" s="3"/>
      <c r="X662" s="3"/>
      <c r="Y662" s="3"/>
      <c r="Z662" s="3"/>
      <c r="AA662" s="3"/>
      <c r="AB662" s="3"/>
      <c r="AC662" s="3"/>
    </row>
    <row r="663" ht="19.5" customHeight="1">
      <c r="A663" s="3" t="s">
        <v>557</v>
      </c>
      <c r="B663" s="3" t="s">
        <v>9628</v>
      </c>
      <c r="C663" s="3" t="s">
        <v>165</v>
      </c>
      <c r="D663" s="3" t="s">
        <v>19</v>
      </c>
      <c r="E663" s="3" t="s">
        <v>20</v>
      </c>
      <c r="F663" s="3">
        <f t="shared" si="1"/>
        <v>15</v>
      </c>
      <c r="G663" s="3">
        <f t="shared" si="2"/>
        <v>20</v>
      </c>
      <c r="H663" s="3" t="s">
        <v>132</v>
      </c>
      <c r="I663" s="3" t="s">
        <v>57</v>
      </c>
      <c r="J663" s="3" t="s">
        <v>10616</v>
      </c>
      <c r="K663" s="3" t="s">
        <v>10617</v>
      </c>
      <c r="L663" s="3" t="s">
        <v>10618</v>
      </c>
      <c r="M663" s="3" t="s">
        <v>159</v>
      </c>
      <c r="N663" s="3"/>
      <c r="O663" s="3"/>
      <c r="P663" s="3"/>
      <c r="Q663" s="3"/>
      <c r="R663" s="3"/>
      <c r="S663" s="3"/>
      <c r="T663" s="3"/>
      <c r="U663" s="3"/>
      <c r="V663" s="3"/>
      <c r="W663" s="3"/>
      <c r="X663" s="3"/>
      <c r="Y663" s="3"/>
      <c r="Z663" s="3"/>
      <c r="AA663" s="3"/>
      <c r="AB663" s="3"/>
      <c r="AC663" s="3"/>
    </row>
    <row r="664" ht="19.5" customHeight="1">
      <c r="A664" s="3" t="s">
        <v>1427</v>
      </c>
      <c r="B664" s="3" t="s">
        <v>726</v>
      </c>
      <c r="C664" s="3" t="s">
        <v>165</v>
      </c>
      <c r="D664" s="3" t="s">
        <v>19</v>
      </c>
      <c r="E664" s="3" t="s">
        <v>21</v>
      </c>
      <c r="F664" s="3">
        <f t="shared" si="1"/>
        <v>15</v>
      </c>
      <c r="G664" s="3">
        <f t="shared" si="2"/>
        <v>20</v>
      </c>
      <c r="H664" s="3" t="s">
        <v>132</v>
      </c>
      <c r="I664" s="3" t="s">
        <v>69</v>
      </c>
      <c r="J664" s="3" t="s">
        <v>8593</v>
      </c>
      <c r="K664" s="3" t="s">
        <v>10625</v>
      </c>
      <c r="L664" s="3" t="s">
        <v>10626</v>
      </c>
      <c r="M664" s="3" t="s">
        <v>41</v>
      </c>
      <c r="N664" s="3"/>
      <c r="O664" s="3"/>
      <c r="P664" s="3"/>
      <c r="Q664" s="3"/>
      <c r="R664" s="3"/>
      <c r="S664" s="3"/>
      <c r="T664" s="3"/>
      <c r="U664" s="3"/>
      <c r="V664" s="3"/>
      <c r="W664" s="3"/>
      <c r="X664" s="3"/>
      <c r="Y664" s="3"/>
      <c r="Z664" s="3"/>
      <c r="AA664" s="3"/>
      <c r="AB664" s="3"/>
      <c r="AC664" s="3"/>
    </row>
    <row r="665" ht="19.5" customHeight="1">
      <c r="A665" s="3" t="s">
        <v>326</v>
      </c>
      <c r="B665" s="3" t="s">
        <v>1392</v>
      </c>
      <c r="C665" s="3" t="s">
        <v>165</v>
      </c>
      <c r="D665" s="3" t="s">
        <v>19</v>
      </c>
      <c r="E665" s="3" t="s">
        <v>20</v>
      </c>
      <c r="F665" s="3">
        <f t="shared" si="1"/>
        <v>15</v>
      </c>
      <c r="G665" s="3">
        <f t="shared" si="2"/>
        <v>20</v>
      </c>
      <c r="H665" s="3" t="s">
        <v>132</v>
      </c>
      <c r="I665" s="3" t="s">
        <v>57</v>
      </c>
      <c r="J665" s="3" t="s">
        <v>1391</v>
      </c>
      <c r="K665" s="3" t="s">
        <v>10630</v>
      </c>
      <c r="L665" s="3" t="s">
        <v>10632</v>
      </c>
      <c r="M665" s="3" t="s">
        <v>27</v>
      </c>
      <c r="N665" s="3"/>
      <c r="O665" s="3"/>
      <c r="P665" s="3"/>
      <c r="Q665" s="3"/>
      <c r="R665" s="3"/>
      <c r="S665" s="3"/>
      <c r="T665" s="3"/>
      <c r="U665" s="3"/>
      <c r="V665" s="3"/>
      <c r="W665" s="3"/>
      <c r="X665" s="3"/>
      <c r="Y665" s="3"/>
      <c r="Z665" s="3"/>
      <c r="AA665" s="3"/>
      <c r="AB665" s="3"/>
      <c r="AC665" s="3"/>
    </row>
    <row r="666" ht="19.5" customHeight="1">
      <c r="A666" s="3" t="s">
        <v>326</v>
      </c>
      <c r="B666" s="3" t="s">
        <v>264</v>
      </c>
      <c r="C666" s="3" t="s">
        <v>165</v>
      </c>
      <c r="D666" s="3" t="s">
        <v>19</v>
      </c>
      <c r="E666" s="3" t="s">
        <v>20</v>
      </c>
      <c r="F666" s="3">
        <f t="shared" si="1"/>
        <v>15</v>
      </c>
      <c r="G666" s="3">
        <f t="shared" si="2"/>
        <v>20</v>
      </c>
      <c r="H666" s="3" t="s">
        <v>132</v>
      </c>
      <c r="I666" s="3" t="s">
        <v>50</v>
      </c>
      <c r="J666" s="3" t="s">
        <v>10546</v>
      </c>
      <c r="K666" s="3" t="s">
        <v>10637</v>
      </c>
      <c r="L666" s="3" t="s">
        <v>10640</v>
      </c>
      <c r="M666" s="3" t="s">
        <v>27</v>
      </c>
      <c r="N666" s="3"/>
      <c r="O666" s="3"/>
      <c r="P666" s="3"/>
      <c r="Q666" s="3"/>
      <c r="R666" s="3"/>
      <c r="S666" s="3"/>
      <c r="T666" s="3"/>
      <c r="U666" s="3"/>
      <c r="V666" s="3"/>
      <c r="W666" s="3"/>
      <c r="X666" s="3"/>
      <c r="Y666" s="3"/>
      <c r="Z666" s="3"/>
      <c r="AA666" s="3"/>
      <c r="AB666" s="3"/>
      <c r="AC666" s="3"/>
    </row>
    <row r="667" ht="19.5" customHeight="1">
      <c r="A667" s="3" t="s">
        <v>10642</v>
      </c>
      <c r="B667" s="3" t="s">
        <v>1695</v>
      </c>
      <c r="C667" s="3" t="s">
        <v>165</v>
      </c>
      <c r="D667" s="3" t="s">
        <v>19</v>
      </c>
      <c r="E667" s="3" t="s">
        <v>20</v>
      </c>
      <c r="F667" s="3">
        <f t="shared" si="1"/>
        <v>15</v>
      </c>
      <c r="G667" s="3">
        <f t="shared" si="2"/>
        <v>20</v>
      </c>
      <c r="H667" s="3" t="s">
        <v>132</v>
      </c>
      <c r="I667" s="3" t="s">
        <v>50</v>
      </c>
      <c r="J667" s="3" t="s">
        <v>10647</v>
      </c>
      <c r="K667" s="3" t="s">
        <v>10649</v>
      </c>
      <c r="L667" s="3" t="s">
        <v>10650</v>
      </c>
      <c r="M667" s="3" t="s">
        <v>41</v>
      </c>
      <c r="N667" s="3"/>
      <c r="O667" s="3"/>
      <c r="P667" s="3"/>
      <c r="Q667" s="3"/>
      <c r="R667" s="3"/>
      <c r="S667" s="3"/>
      <c r="T667" s="3"/>
      <c r="U667" s="3"/>
      <c r="V667" s="3"/>
      <c r="W667" s="3"/>
      <c r="X667" s="3"/>
      <c r="Y667" s="3"/>
      <c r="Z667" s="3"/>
      <c r="AA667" s="3"/>
      <c r="AB667" s="3"/>
      <c r="AC667" s="3"/>
    </row>
    <row r="668" ht="19.5" customHeight="1">
      <c r="A668" s="3" t="s">
        <v>326</v>
      </c>
      <c r="B668" s="3" t="s">
        <v>1101</v>
      </c>
      <c r="C668" s="3" t="s">
        <v>165</v>
      </c>
      <c r="D668" s="3" t="s">
        <v>19</v>
      </c>
      <c r="E668" s="3" t="s">
        <v>21</v>
      </c>
      <c r="F668" s="3">
        <f t="shared" si="1"/>
        <v>15</v>
      </c>
      <c r="G668" s="3">
        <f t="shared" si="2"/>
        <v>25</v>
      </c>
      <c r="H668" s="3" t="s">
        <v>237</v>
      </c>
      <c r="I668" s="3" t="s">
        <v>57</v>
      </c>
      <c r="J668" s="3" t="s">
        <v>10660</v>
      </c>
      <c r="K668" s="3" t="s">
        <v>10661</v>
      </c>
      <c r="L668" s="3" t="s">
        <v>10663</v>
      </c>
      <c r="M668" s="3" t="s">
        <v>35</v>
      </c>
      <c r="N668" s="3"/>
      <c r="O668" s="3"/>
      <c r="P668" s="3"/>
      <c r="Q668" s="3"/>
      <c r="R668" s="3"/>
      <c r="S668" s="3"/>
      <c r="T668" s="3"/>
      <c r="U668" s="3"/>
      <c r="V668" s="3"/>
      <c r="W668" s="3"/>
      <c r="X668" s="3"/>
      <c r="Y668" s="3"/>
      <c r="Z668" s="3"/>
      <c r="AA668" s="3"/>
      <c r="AB668" s="3"/>
      <c r="AC668" s="3"/>
    </row>
    <row r="669" ht="19.5" customHeight="1">
      <c r="A669" s="3" t="s">
        <v>10664</v>
      </c>
      <c r="B669" s="3" t="s">
        <v>423</v>
      </c>
      <c r="C669" s="3" t="s">
        <v>165</v>
      </c>
      <c r="D669" s="3" t="s">
        <v>19</v>
      </c>
      <c r="E669" s="3" t="s">
        <v>21</v>
      </c>
      <c r="F669" s="3">
        <f t="shared" si="1"/>
        <v>15</v>
      </c>
      <c r="G669" s="3">
        <f t="shared" si="2"/>
        <v>20</v>
      </c>
      <c r="H669" s="3" t="s">
        <v>132</v>
      </c>
      <c r="I669" s="3" t="s">
        <v>50</v>
      </c>
      <c r="J669" s="3" t="s">
        <v>3920</v>
      </c>
      <c r="K669" s="3" t="s">
        <v>10670</v>
      </c>
      <c r="L669" s="3" t="s">
        <v>10671</v>
      </c>
      <c r="M669" s="3" t="s">
        <v>35</v>
      </c>
      <c r="N669" s="3"/>
      <c r="O669" s="3"/>
      <c r="P669" s="3"/>
      <c r="Q669" s="3"/>
      <c r="R669" s="3"/>
      <c r="S669" s="3"/>
      <c r="T669" s="3"/>
      <c r="U669" s="3"/>
      <c r="V669" s="3"/>
      <c r="W669" s="3"/>
      <c r="X669" s="3"/>
      <c r="Y669" s="3"/>
      <c r="Z669" s="3"/>
      <c r="AA669" s="3"/>
      <c r="AB669" s="3"/>
      <c r="AC669" s="3"/>
    </row>
    <row r="670" ht="19.5" customHeight="1">
      <c r="A670" s="3" t="s">
        <v>410</v>
      </c>
      <c r="B670" s="3" t="s">
        <v>10281</v>
      </c>
      <c r="C670" s="3" t="s">
        <v>165</v>
      </c>
      <c r="D670" s="3" t="s">
        <v>19</v>
      </c>
      <c r="E670" s="3" t="s">
        <v>20</v>
      </c>
      <c r="F670" s="3">
        <f t="shared" si="1"/>
        <v>15</v>
      </c>
      <c r="G670" s="3">
        <f t="shared" si="2"/>
        <v>20</v>
      </c>
      <c r="H670" s="3" t="s">
        <v>132</v>
      </c>
      <c r="I670" s="3" t="s">
        <v>50</v>
      </c>
      <c r="J670" s="3" t="s">
        <v>10277</v>
      </c>
      <c r="K670" s="3" t="s">
        <v>166</v>
      </c>
      <c r="L670" s="3" t="s">
        <v>10681</v>
      </c>
      <c r="M670" s="3" t="s">
        <v>35</v>
      </c>
      <c r="N670" s="3"/>
      <c r="O670" s="3"/>
      <c r="P670" s="3"/>
      <c r="Q670" s="3"/>
      <c r="R670" s="3"/>
      <c r="S670" s="3"/>
      <c r="T670" s="3"/>
      <c r="U670" s="3"/>
      <c r="V670" s="3"/>
      <c r="W670" s="3"/>
      <c r="X670" s="3"/>
      <c r="Y670" s="3"/>
      <c r="Z670" s="3"/>
      <c r="AA670" s="3"/>
      <c r="AB670" s="3"/>
      <c r="AC670" s="3"/>
    </row>
    <row r="671" ht="19.5" customHeight="1">
      <c r="A671" s="3" t="s">
        <v>2109</v>
      </c>
      <c r="B671" s="3" t="s">
        <v>726</v>
      </c>
      <c r="C671" s="3" t="s">
        <v>165</v>
      </c>
      <c r="D671" s="3" t="s">
        <v>19</v>
      </c>
      <c r="E671" s="3" t="s">
        <v>21</v>
      </c>
      <c r="F671" s="3">
        <f t="shared" si="1"/>
        <v>15</v>
      </c>
      <c r="G671" s="3">
        <f t="shared" si="2"/>
        <v>30</v>
      </c>
      <c r="H671" s="3" t="s">
        <v>119</v>
      </c>
      <c r="I671" s="3" t="s">
        <v>50</v>
      </c>
      <c r="J671" s="3" t="s">
        <v>2111</v>
      </c>
      <c r="K671" s="3" t="s">
        <v>2114</v>
      </c>
      <c r="L671" s="3" t="s">
        <v>10696</v>
      </c>
      <c r="M671" s="3" t="s">
        <v>90</v>
      </c>
      <c r="N671" s="3"/>
      <c r="O671" s="3"/>
      <c r="P671" s="3"/>
      <c r="Q671" s="3"/>
      <c r="R671" s="3"/>
      <c r="S671" s="3"/>
      <c r="T671" s="3"/>
      <c r="U671" s="3"/>
      <c r="V671" s="3"/>
      <c r="W671" s="3"/>
      <c r="X671" s="3"/>
      <c r="Y671" s="3"/>
      <c r="Z671" s="3"/>
      <c r="AA671" s="3"/>
      <c r="AB671" s="3"/>
      <c r="AC671" s="3"/>
    </row>
    <row r="672" ht="19.5" customHeight="1">
      <c r="A672" s="3" t="s">
        <v>10700</v>
      </c>
      <c r="B672" s="3" t="s">
        <v>1085</v>
      </c>
      <c r="C672" s="3" t="s">
        <v>165</v>
      </c>
      <c r="D672" s="3" t="s">
        <v>19</v>
      </c>
      <c r="E672" s="3" t="s">
        <v>20</v>
      </c>
      <c r="F672" s="3">
        <f t="shared" si="1"/>
        <v>15</v>
      </c>
      <c r="G672" s="3">
        <f t="shared" si="2"/>
        <v>20</v>
      </c>
      <c r="H672" s="3" t="s">
        <v>132</v>
      </c>
      <c r="I672" s="3" t="s">
        <v>57</v>
      </c>
      <c r="J672" s="3" t="s">
        <v>10708</v>
      </c>
      <c r="K672" s="3" t="s">
        <v>10710</v>
      </c>
      <c r="L672" s="3" t="s">
        <v>10711</v>
      </c>
      <c r="M672" s="3" t="s">
        <v>35</v>
      </c>
      <c r="N672" s="3"/>
      <c r="O672" s="3"/>
      <c r="P672" s="3"/>
      <c r="Q672" s="3"/>
      <c r="R672" s="3"/>
      <c r="S672" s="3"/>
      <c r="T672" s="3"/>
      <c r="U672" s="3"/>
      <c r="V672" s="3"/>
      <c r="W672" s="3"/>
      <c r="X672" s="3"/>
      <c r="Y672" s="3"/>
      <c r="Z672" s="3"/>
      <c r="AA672" s="3"/>
      <c r="AB672" s="3"/>
      <c r="AC672" s="3"/>
    </row>
    <row r="673" ht="19.5" customHeight="1">
      <c r="A673" s="3" t="s">
        <v>9707</v>
      </c>
      <c r="B673" s="3" t="s">
        <v>726</v>
      </c>
      <c r="C673" s="3" t="s">
        <v>165</v>
      </c>
      <c r="D673" s="3" t="s">
        <v>19</v>
      </c>
      <c r="E673" s="3" t="s">
        <v>21</v>
      </c>
      <c r="F673" s="3">
        <f t="shared" si="1"/>
        <v>15</v>
      </c>
      <c r="G673" s="3">
        <f t="shared" si="2"/>
        <v>30</v>
      </c>
      <c r="H673" s="3" t="s">
        <v>119</v>
      </c>
      <c r="I673" s="3" t="s">
        <v>242</v>
      </c>
      <c r="J673" s="3" t="s">
        <v>2111</v>
      </c>
      <c r="K673" s="3" t="s">
        <v>2114</v>
      </c>
      <c r="L673" s="3" t="s">
        <v>10721</v>
      </c>
      <c r="M673" s="3" t="s">
        <v>90</v>
      </c>
      <c r="N673" s="3"/>
      <c r="O673" s="3"/>
      <c r="P673" s="3"/>
      <c r="Q673" s="3"/>
      <c r="R673" s="3"/>
      <c r="S673" s="3"/>
      <c r="T673" s="3"/>
      <c r="U673" s="3"/>
      <c r="V673" s="3"/>
      <c r="W673" s="3"/>
      <c r="X673" s="3"/>
      <c r="Y673" s="3"/>
      <c r="Z673" s="3"/>
      <c r="AA673" s="3"/>
      <c r="AB673" s="3"/>
      <c r="AC673" s="3"/>
    </row>
    <row r="674" ht="19.5" customHeight="1">
      <c r="A674" s="3" t="s">
        <v>10725</v>
      </c>
      <c r="B674" s="3" t="s">
        <v>556</v>
      </c>
      <c r="C674" s="3" t="s">
        <v>165</v>
      </c>
      <c r="D674" s="3" t="s">
        <v>19</v>
      </c>
      <c r="E674" s="3" t="s">
        <v>21</v>
      </c>
      <c r="F674" s="3">
        <f t="shared" si="1"/>
        <v>15</v>
      </c>
      <c r="G674" s="3">
        <f t="shared" si="2"/>
        <v>20</v>
      </c>
      <c r="H674" s="3" t="s">
        <v>132</v>
      </c>
      <c r="I674" s="3" t="s">
        <v>57</v>
      </c>
      <c r="J674" s="3" t="s">
        <v>10727</v>
      </c>
      <c r="K674" s="3" t="s">
        <v>10728</v>
      </c>
      <c r="L674" s="3" t="s">
        <v>10730</v>
      </c>
      <c r="M674" s="3" t="s">
        <v>27</v>
      </c>
      <c r="N674" s="3"/>
      <c r="O674" s="3"/>
      <c r="P674" s="3"/>
      <c r="Q674" s="3"/>
      <c r="R674" s="3"/>
      <c r="S674" s="3"/>
      <c r="T674" s="3"/>
      <c r="U674" s="3"/>
      <c r="V674" s="3"/>
      <c r="W674" s="3"/>
      <c r="X674" s="3"/>
      <c r="Y674" s="3"/>
      <c r="Z674" s="3"/>
      <c r="AA674" s="3"/>
      <c r="AB674" s="3"/>
      <c r="AC674" s="3"/>
    </row>
    <row r="675" ht="19.5" customHeight="1">
      <c r="A675" s="3" t="s">
        <v>326</v>
      </c>
      <c r="B675" s="3" t="s">
        <v>1695</v>
      </c>
      <c r="C675" s="3" t="s">
        <v>165</v>
      </c>
      <c r="D675" s="3" t="s">
        <v>19</v>
      </c>
      <c r="E675" s="3" t="s">
        <v>20</v>
      </c>
      <c r="F675" s="3">
        <f t="shared" si="1"/>
        <v>15</v>
      </c>
      <c r="G675" s="3">
        <f t="shared" si="2"/>
        <v>20</v>
      </c>
      <c r="H675" s="3" t="s">
        <v>132</v>
      </c>
      <c r="I675" s="3" t="s">
        <v>50</v>
      </c>
      <c r="J675" s="3" t="s">
        <v>10735</v>
      </c>
      <c r="K675" s="3" t="s">
        <v>1384</v>
      </c>
      <c r="L675" s="3" t="s">
        <v>10738</v>
      </c>
      <c r="M675" s="3" t="s">
        <v>90</v>
      </c>
      <c r="N675" s="3"/>
      <c r="O675" s="3"/>
      <c r="P675" s="3"/>
      <c r="Q675" s="3"/>
      <c r="R675" s="3"/>
      <c r="S675" s="3"/>
      <c r="T675" s="3"/>
      <c r="U675" s="3"/>
      <c r="V675" s="3"/>
      <c r="W675" s="3"/>
      <c r="X675" s="3"/>
      <c r="Y675" s="3"/>
      <c r="Z675" s="3"/>
      <c r="AA675" s="3"/>
      <c r="AB675" s="3"/>
      <c r="AC675" s="3"/>
    </row>
    <row r="676" ht="19.5" customHeight="1">
      <c r="A676" s="3" t="s">
        <v>10743</v>
      </c>
      <c r="B676" s="3" t="s">
        <v>99</v>
      </c>
      <c r="C676" s="3" t="s">
        <v>165</v>
      </c>
      <c r="D676" s="3" t="s">
        <v>19</v>
      </c>
      <c r="E676" s="3" t="s">
        <v>20</v>
      </c>
      <c r="F676" s="3">
        <f t="shared" si="1"/>
        <v>15</v>
      </c>
      <c r="G676" s="3">
        <f t="shared" si="2"/>
        <v>20</v>
      </c>
      <c r="H676" s="3" t="s">
        <v>132</v>
      </c>
      <c r="I676" s="3" t="s">
        <v>57</v>
      </c>
      <c r="J676" s="3" t="s">
        <v>5062</v>
      </c>
      <c r="K676" s="3" t="s">
        <v>10749</v>
      </c>
      <c r="L676" s="3" t="s">
        <v>10750</v>
      </c>
      <c r="M676" s="3" t="s">
        <v>41</v>
      </c>
      <c r="N676" s="3"/>
      <c r="O676" s="3"/>
      <c r="P676" s="3"/>
      <c r="Q676" s="3"/>
      <c r="R676" s="3"/>
      <c r="S676" s="3"/>
      <c r="T676" s="3"/>
      <c r="U676" s="3"/>
      <c r="V676" s="3"/>
      <c r="W676" s="3"/>
      <c r="X676" s="3"/>
      <c r="Y676" s="3"/>
      <c r="Z676" s="3"/>
      <c r="AA676" s="3"/>
      <c r="AB676" s="3"/>
      <c r="AC676" s="3"/>
    </row>
    <row r="677" ht="19.5" customHeight="1">
      <c r="A677" s="3" t="s">
        <v>10752</v>
      </c>
      <c r="B677" s="3" t="s">
        <v>264</v>
      </c>
      <c r="C677" s="3" t="s">
        <v>165</v>
      </c>
      <c r="D677" s="3" t="s">
        <v>19</v>
      </c>
      <c r="E677" s="3" t="s">
        <v>21</v>
      </c>
      <c r="F677" s="3">
        <f t="shared" si="1"/>
        <v>15</v>
      </c>
      <c r="G677" s="3">
        <f t="shared" si="2"/>
        <v>20</v>
      </c>
      <c r="H677" s="3" t="s">
        <v>132</v>
      </c>
      <c r="I677" s="3" t="s">
        <v>57</v>
      </c>
      <c r="J677" s="3" t="s">
        <v>10758</v>
      </c>
      <c r="K677" s="3" t="s">
        <v>10760</v>
      </c>
      <c r="L677" s="3" t="s">
        <v>10761</v>
      </c>
      <c r="M677" s="3" t="s">
        <v>90</v>
      </c>
      <c r="N677" s="3"/>
      <c r="O677" s="3"/>
      <c r="P677" s="3"/>
      <c r="Q677" s="3"/>
      <c r="R677" s="3"/>
      <c r="S677" s="3"/>
      <c r="T677" s="3"/>
      <c r="U677" s="3"/>
      <c r="V677" s="3"/>
      <c r="W677" s="3"/>
      <c r="X677" s="3"/>
      <c r="Y677" s="3"/>
      <c r="Z677" s="3"/>
      <c r="AA677" s="3"/>
      <c r="AB677" s="3"/>
      <c r="AC677" s="3"/>
    </row>
    <row r="678" ht="19.5" customHeight="1">
      <c r="A678" s="3" t="s">
        <v>10768</v>
      </c>
      <c r="B678" s="3" t="s">
        <v>99</v>
      </c>
      <c r="C678" s="3" t="s">
        <v>165</v>
      </c>
      <c r="D678" s="3" t="s">
        <v>19</v>
      </c>
      <c r="E678" s="3" t="s">
        <v>21</v>
      </c>
      <c r="F678" s="3">
        <f t="shared" si="1"/>
        <v>15</v>
      </c>
      <c r="G678" s="3">
        <f t="shared" si="2"/>
        <v>20</v>
      </c>
      <c r="H678" s="3" t="s">
        <v>132</v>
      </c>
      <c r="I678" s="3" t="s">
        <v>57</v>
      </c>
      <c r="J678" s="3" t="s">
        <v>10775</v>
      </c>
      <c r="K678" s="3" t="s">
        <v>10778</v>
      </c>
      <c r="L678" s="3" t="s">
        <v>10779</v>
      </c>
      <c r="M678" s="3" t="s">
        <v>41</v>
      </c>
      <c r="N678" s="3"/>
      <c r="O678" s="3"/>
      <c r="P678" s="3"/>
      <c r="Q678" s="3"/>
      <c r="R678" s="3"/>
      <c r="S678" s="3"/>
      <c r="T678" s="3"/>
      <c r="U678" s="3"/>
      <c r="V678" s="3"/>
      <c r="W678" s="3"/>
      <c r="X678" s="3"/>
      <c r="Y678" s="3"/>
      <c r="Z678" s="3"/>
      <c r="AA678" s="3"/>
      <c r="AB678" s="3"/>
      <c r="AC678" s="3"/>
    </row>
    <row r="679" ht="19.5" customHeight="1">
      <c r="A679" s="3" t="s">
        <v>326</v>
      </c>
      <c r="B679" s="3" t="s">
        <v>606</v>
      </c>
      <c r="C679" s="3" t="s">
        <v>165</v>
      </c>
      <c r="D679" s="3" t="s">
        <v>19</v>
      </c>
      <c r="E679" s="3" t="s">
        <v>20</v>
      </c>
      <c r="F679" s="3">
        <f t="shared" si="1"/>
        <v>15</v>
      </c>
      <c r="G679" s="3">
        <f t="shared" si="2"/>
        <v>20</v>
      </c>
      <c r="H679" s="3" t="s">
        <v>132</v>
      </c>
      <c r="I679" s="3" t="s">
        <v>57</v>
      </c>
      <c r="J679" s="3" t="s">
        <v>10788</v>
      </c>
      <c r="K679" s="3" t="s">
        <v>10789</v>
      </c>
      <c r="L679" s="3" t="s">
        <v>10790</v>
      </c>
      <c r="M679" s="3" t="s">
        <v>35</v>
      </c>
      <c r="N679" s="3"/>
      <c r="O679" s="3"/>
      <c r="P679" s="3"/>
      <c r="Q679" s="3"/>
      <c r="R679" s="3"/>
      <c r="S679" s="3"/>
      <c r="T679" s="3"/>
      <c r="U679" s="3"/>
      <c r="V679" s="3"/>
      <c r="W679" s="3"/>
      <c r="X679" s="3"/>
      <c r="Y679" s="3"/>
      <c r="Z679" s="3"/>
      <c r="AA679" s="3"/>
      <c r="AB679" s="3"/>
      <c r="AC679" s="3"/>
    </row>
    <row r="680" ht="19.5" customHeight="1">
      <c r="A680" s="3" t="s">
        <v>10795</v>
      </c>
      <c r="B680" s="3" t="s">
        <v>2708</v>
      </c>
      <c r="C680" s="3" t="s">
        <v>165</v>
      </c>
      <c r="D680" s="3" t="s">
        <v>19</v>
      </c>
      <c r="E680" s="3" t="s">
        <v>20</v>
      </c>
      <c r="F680" s="3">
        <f t="shared" si="1"/>
        <v>15</v>
      </c>
      <c r="G680" s="3">
        <f t="shared" si="2"/>
        <v>20</v>
      </c>
      <c r="H680" s="3" t="s">
        <v>132</v>
      </c>
      <c r="I680" s="3" t="s">
        <v>57</v>
      </c>
      <c r="J680" s="3" t="s">
        <v>10799</v>
      </c>
      <c r="K680" s="3" t="s">
        <v>10801</v>
      </c>
      <c r="L680" s="3" t="s">
        <v>10803</v>
      </c>
      <c r="M680" s="3" t="s">
        <v>35</v>
      </c>
      <c r="N680" s="3"/>
      <c r="O680" s="3"/>
      <c r="P680" s="3"/>
      <c r="Q680" s="3"/>
      <c r="R680" s="3"/>
      <c r="S680" s="3"/>
      <c r="T680" s="3"/>
      <c r="U680" s="3"/>
      <c r="V680" s="3"/>
      <c r="W680" s="3"/>
      <c r="X680" s="3"/>
      <c r="Y680" s="3"/>
      <c r="Z680" s="3"/>
      <c r="AA680" s="3"/>
      <c r="AB680" s="3"/>
      <c r="AC680" s="3"/>
    </row>
    <row r="681" ht="19.5" customHeight="1">
      <c r="A681" s="3" t="s">
        <v>1031</v>
      </c>
      <c r="B681" s="3" t="s">
        <v>10806</v>
      </c>
      <c r="C681" s="3" t="s">
        <v>165</v>
      </c>
      <c r="D681" s="3" t="s">
        <v>19</v>
      </c>
      <c r="E681" s="3" t="s">
        <v>20</v>
      </c>
      <c r="F681" s="3">
        <f t="shared" si="1"/>
        <v>15</v>
      </c>
      <c r="G681" s="3">
        <f t="shared" si="2"/>
        <v>20</v>
      </c>
      <c r="H681" s="3" t="s">
        <v>132</v>
      </c>
      <c r="I681" s="3" t="s">
        <v>69</v>
      </c>
      <c r="J681" s="3" t="s">
        <v>10812</v>
      </c>
      <c r="K681" s="3" t="s">
        <v>10814</v>
      </c>
      <c r="L681" s="3" t="s">
        <v>10816</v>
      </c>
      <c r="M681" s="3" t="s">
        <v>41</v>
      </c>
      <c r="N681" s="3"/>
      <c r="O681" s="3"/>
      <c r="P681" s="3"/>
      <c r="Q681" s="3"/>
      <c r="R681" s="3"/>
      <c r="S681" s="3"/>
      <c r="T681" s="3"/>
      <c r="U681" s="3"/>
      <c r="V681" s="3"/>
      <c r="W681" s="3"/>
      <c r="X681" s="3"/>
      <c r="Y681" s="3"/>
      <c r="Z681" s="3"/>
      <c r="AA681" s="3"/>
      <c r="AB681" s="3"/>
      <c r="AC681" s="3"/>
    </row>
    <row r="682" ht="19.5" customHeight="1">
      <c r="A682" s="3" t="s">
        <v>10818</v>
      </c>
      <c r="B682" s="3" t="s">
        <v>423</v>
      </c>
      <c r="C682" s="3" t="s">
        <v>165</v>
      </c>
      <c r="D682" s="3" t="s">
        <v>19</v>
      </c>
      <c r="E682" s="3" t="s">
        <v>127</v>
      </c>
      <c r="F682" s="3">
        <f t="shared" si="1"/>
        <v>15</v>
      </c>
      <c r="G682" s="3">
        <f t="shared" si="2"/>
        <v>25</v>
      </c>
      <c r="H682" s="3" t="s">
        <v>237</v>
      </c>
      <c r="I682" s="3" t="s">
        <v>50</v>
      </c>
      <c r="J682" s="3" t="s">
        <v>10825</v>
      </c>
      <c r="K682" s="3" t="s">
        <v>166</v>
      </c>
      <c r="L682" s="3" t="s">
        <v>10826</v>
      </c>
      <c r="M682" s="3" t="s">
        <v>35</v>
      </c>
      <c r="N682" s="3"/>
      <c r="O682" s="3"/>
      <c r="P682" s="3"/>
      <c r="Q682" s="3"/>
      <c r="R682" s="3"/>
      <c r="S682" s="3"/>
      <c r="T682" s="3"/>
      <c r="U682" s="3"/>
      <c r="V682" s="3"/>
      <c r="W682" s="3"/>
      <c r="X682" s="3"/>
      <c r="Y682" s="3"/>
      <c r="Z682" s="3"/>
      <c r="AA682" s="3"/>
      <c r="AB682" s="3"/>
      <c r="AC682" s="3"/>
    </row>
    <row r="683" ht="19.5" customHeight="1">
      <c r="A683" s="3" t="s">
        <v>2741</v>
      </c>
      <c r="B683" s="3" t="s">
        <v>3632</v>
      </c>
      <c r="C683" s="3" t="s">
        <v>165</v>
      </c>
      <c r="D683" s="3" t="s">
        <v>19</v>
      </c>
      <c r="E683" s="3" t="s">
        <v>20</v>
      </c>
      <c r="F683" s="3">
        <f t="shared" si="1"/>
        <v>15</v>
      </c>
      <c r="G683" s="3">
        <f t="shared" si="2"/>
        <v>20</v>
      </c>
      <c r="H683" s="3" t="s">
        <v>132</v>
      </c>
      <c r="I683" s="3" t="s">
        <v>69</v>
      </c>
      <c r="J683" s="3" t="s">
        <v>3636</v>
      </c>
      <c r="K683" s="3" t="s">
        <v>3638</v>
      </c>
      <c r="L683" s="3" t="s">
        <v>10835</v>
      </c>
      <c r="M683" s="3" t="s">
        <v>41</v>
      </c>
      <c r="N683" s="3"/>
      <c r="O683" s="3"/>
      <c r="P683" s="3"/>
      <c r="Q683" s="3"/>
      <c r="R683" s="3"/>
      <c r="S683" s="3"/>
      <c r="T683" s="3"/>
      <c r="U683" s="3"/>
      <c r="V683" s="3"/>
      <c r="W683" s="3"/>
      <c r="X683" s="3"/>
      <c r="Y683" s="3"/>
      <c r="Z683" s="3"/>
      <c r="AA683" s="3"/>
      <c r="AB683" s="3"/>
      <c r="AC683" s="3"/>
    </row>
    <row r="684" ht="19.5" customHeight="1">
      <c r="A684" s="3" t="s">
        <v>410</v>
      </c>
      <c r="B684" s="3" t="s">
        <v>10841</v>
      </c>
      <c r="C684" s="3" t="s">
        <v>165</v>
      </c>
      <c r="D684" s="3" t="s">
        <v>19</v>
      </c>
      <c r="E684" s="3" t="s">
        <v>20</v>
      </c>
      <c r="F684" s="3">
        <f t="shared" si="1"/>
        <v>15</v>
      </c>
      <c r="G684" s="3">
        <f t="shared" si="2"/>
        <v>25</v>
      </c>
      <c r="H684" s="3" t="s">
        <v>237</v>
      </c>
      <c r="I684" s="3" t="s">
        <v>57</v>
      </c>
      <c r="J684" s="3" t="s">
        <v>10844</v>
      </c>
      <c r="K684" s="3" t="s">
        <v>10846</v>
      </c>
      <c r="L684" s="3" t="s">
        <v>10848</v>
      </c>
      <c r="M684" s="3" t="s">
        <v>35</v>
      </c>
      <c r="N684" s="3"/>
      <c r="O684" s="3"/>
      <c r="P684" s="3"/>
      <c r="Q684" s="3"/>
      <c r="R684" s="3"/>
      <c r="S684" s="3"/>
      <c r="T684" s="3"/>
      <c r="U684" s="3"/>
      <c r="V684" s="3"/>
      <c r="W684" s="3"/>
      <c r="X684" s="3"/>
      <c r="Y684" s="3"/>
      <c r="Z684" s="3"/>
      <c r="AA684" s="3"/>
      <c r="AB684" s="3"/>
      <c r="AC684" s="3"/>
    </row>
    <row r="685" ht="19.5" customHeight="1">
      <c r="A685" s="3" t="s">
        <v>10849</v>
      </c>
      <c r="B685" s="3" t="s">
        <v>10841</v>
      </c>
      <c r="C685" s="3" t="s">
        <v>165</v>
      </c>
      <c r="D685" s="3" t="s">
        <v>19</v>
      </c>
      <c r="E685" s="3" t="s">
        <v>20</v>
      </c>
      <c r="F685" s="3">
        <f t="shared" si="1"/>
        <v>15</v>
      </c>
      <c r="G685" s="3">
        <f t="shared" si="2"/>
        <v>25</v>
      </c>
      <c r="H685" s="3" t="s">
        <v>237</v>
      </c>
      <c r="I685" s="3" t="s">
        <v>57</v>
      </c>
      <c r="J685" s="3" t="s">
        <v>10844</v>
      </c>
      <c r="K685" s="3" t="s">
        <v>10846</v>
      </c>
      <c r="L685" s="3" t="s">
        <v>10856</v>
      </c>
      <c r="M685" s="3" t="s">
        <v>35</v>
      </c>
      <c r="N685" s="3"/>
      <c r="O685" s="3"/>
      <c r="P685" s="3"/>
      <c r="Q685" s="3"/>
      <c r="R685" s="3"/>
      <c r="S685" s="3"/>
      <c r="T685" s="3"/>
      <c r="U685" s="3"/>
      <c r="V685" s="3"/>
      <c r="W685" s="3"/>
      <c r="X685" s="3"/>
      <c r="Y685" s="3"/>
      <c r="Z685" s="3"/>
      <c r="AA685" s="3"/>
      <c r="AB685" s="3"/>
      <c r="AC685" s="3"/>
    </row>
    <row r="686" ht="19.5" customHeight="1">
      <c r="A686" s="3" t="s">
        <v>326</v>
      </c>
      <c r="B686" s="3" t="s">
        <v>10858</v>
      </c>
      <c r="C686" s="3" t="s">
        <v>165</v>
      </c>
      <c r="D686" s="3" t="s">
        <v>19</v>
      </c>
      <c r="E686" s="3" t="s">
        <v>20</v>
      </c>
      <c r="F686" s="3">
        <f t="shared" si="1"/>
        <v>15</v>
      </c>
      <c r="G686" s="3">
        <f t="shared" si="2"/>
        <v>20</v>
      </c>
      <c r="H686" s="3" t="s">
        <v>132</v>
      </c>
      <c r="I686" s="3" t="s">
        <v>50</v>
      </c>
      <c r="J686" s="3" t="s">
        <v>10863</v>
      </c>
      <c r="K686" s="3" t="s">
        <v>10865</v>
      </c>
      <c r="L686" s="3" t="s">
        <v>10867</v>
      </c>
      <c r="M686" s="3" t="s">
        <v>41</v>
      </c>
      <c r="N686" s="3"/>
      <c r="O686" s="3"/>
      <c r="P686" s="3"/>
      <c r="Q686" s="3"/>
      <c r="R686" s="3"/>
      <c r="S686" s="3"/>
      <c r="T686" s="3"/>
      <c r="U686" s="3"/>
      <c r="V686" s="3"/>
      <c r="W686" s="3"/>
      <c r="X686" s="3"/>
      <c r="Y686" s="3"/>
      <c r="Z686" s="3"/>
      <c r="AA686" s="3"/>
      <c r="AB686" s="3"/>
      <c r="AC686" s="3"/>
    </row>
    <row r="687" ht="19.5" customHeight="1">
      <c r="A687" s="3" t="s">
        <v>326</v>
      </c>
      <c r="B687" s="3" t="s">
        <v>10871</v>
      </c>
      <c r="C687" s="3" t="s">
        <v>30</v>
      </c>
      <c r="D687" s="3" t="s">
        <v>19</v>
      </c>
      <c r="E687" s="3" t="s">
        <v>20</v>
      </c>
      <c r="F687" s="3">
        <f t="shared" si="1"/>
        <v>15</v>
      </c>
      <c r="G687" s="3">
        <f t="shared" si="2"/>
        <v>25</v>
      </c>
      <c r="H687" s="3" t="s">
        <v>237</v>
      </c>
      <c r="I687" s="3" t="s">
        <v>23</v>
      </c>
      <c r="J687" s="3" t="s">
        <v>38</v>
      </c>
      <c r="K687" s="3" t="s">
        <v>10875</v>
      </c>
      <c r="L687" s="3" t="s">
        <v>10877</v>
      </c>
      <c r="M687" s="3" t="s">
        <v>159</v>
      </c>
      <c r="N687" s="3"/>
      <c r="O687" s="3"/>
      <c r="P687" s="3"/>
      <c r="Q687" s="3"/>
      <c r="R687" s="3"/>
      <c r="S687" s="3"/>
      <c r="T687" s="3"/>
      <c r="U687" s="3"/>
      <c r="V687" s="3"/>
      <c r="W687" s="3"/>
      <c r="X687" s="3"/>
      <c r="Y687" s="3"/>
      <c r="Z687" s="3"/>
      <c r="AA687" s="3"/>
      <c r="AB687" s="3"/>
      <c r="AC687" s="3"/>
    </row>
    <row r="688" ht="19.5" customHeight="1">
      <c r="A688" s="3" t="s">
        <v>557</v>
      </c>
      <c r="B688" s="3" t="s">
        <v>10879</v>
      </c>
      <c r="C688" s="3" t="s">
        <v>30</v>
      </c>
      <c r="D688" s="3" t="s">
        <v>19</v>
      </c>
      <c r="E688" s="3" t="s">
        <v>20</v>
      </c>
      <c r="F688" s="3">
        <f t="shared" si="1"/>
        <v>15</v>
      </c>
      <c r="G688" s="3">
        <f t="shared" si="2"/>
        <v>25</v>
      </c>
      <c r="H688" s="3" t="s">
        <v>237</v>
      </c>
      <c r="I688" s="3" t="s">
        <v>57</v>
      </c>
      <c r="J688" s="3" t="s">
        <v>329</v>
      </c>
      <c r="K688" s="3" t="s">
        <v>10884</v>
      </c>
      <c r="L688" s="3" t="s">
        <v>10885</v>
      </c>
      <c r="M688" s="3" t="s">
        <v>159</v>
      </c>
      <c r="N688" s="3"/>
      <c r="O688" s="3"/>
      <c r="P688" s="3"/>
      <c r="Q688" s="3"/>
      <c r="R688" s="3"/>
      <c r="S688" s="3"/>
      <c r="T688" s="3"/>
      <c r="U688" s="3"/>
      <c r="V688" s="3"/>
      <c r="W688" s="3"/>
      <c r="X688" s="3"/>
      <c r="Y688" s="3"/>
      <c r="Z688" s="3"/>
      <c r="AA688" s="3"/>
      <c r="AB688" s="3"/>
      <c r="AC688" s="3"/>
    </row>
    <row r="689" ht="19.5" customHeight="1">
      <c r="A689" s="3" t="s">
        <v>10889</v>
      </c>
      <c r="B689" s="3" t="s">
        <v>7525</v>
      </c>
      <c r="C689" s="3" t="s">
        <v>30</v>
      </c>
      <c r="D689" s="3" t="s">
        <v>19</v>
      </c>
      <c r="E689" s="3" t="s">
        <v>20</v>
      </c>
      <c r="F689" s="3">
        <f t="shared" si="1"/>
        <v>15</v>
      </c>
      <c r="G689" s="3">
        <f t="shared" si="2"/>
        <v>25</v>
      </c>
      <c r="H689" s="3" t="s">
        <v>237</v>
      </c>
      <c r="I689" s="3" t="s">
        <v>69</v>
      </c>
      <c r="J689" s="3" t="s">
        <v>329</v>
      </c>
      <c r="K689" s="3" t="s">
        <v>166</v>
      </c>
      <c r="L689" s="3" t="s">
        <v>10895</v>
      </c>
      <c r="M689" s="3" t="s">
        <v>159</v>
      </c>
      <c r="N689" s="3"/>
      <c r="O689" s="3"/>
      <c r="P689" s="3"/>
      <c r="Q689" s="3"/>
      <c r="R689" s="3"/>
      <c r="S689" s="3"/>
      <c r="T689" s="3"/>
      <c r="U689" s="3"/>
      <c r="V689" s="3"/>
      <c r="W689" s="3"/>
      <c r="X689" s="3"/>
      <c r="Y689" s="3"/>
      <c r="Z689" s="3"/>
      <c r="AA689" s="3"/>
      <c r="AB689" s="3"/>
      <c r="AC689" s="3"/>
    </row>
    <row r="690" ht="19.5" customHeight="1">
      <c r="A690" s="3" t="s">
        <v>10899</v>
      </c>
      <c r="B690" s="3" t="s">
        <v>7525</v>
      </c>
      <c r="C690" s="3" t="s">
        <v>30</v>
      </c>
      <c r="D690" s="3" t="s">
        <v>19</v>
      </c>
      <c r="E690" s="3" t="s">
        <v>20</v>
      </c>
      <c r="F690" s="3">
        <f t="shared" si="1"/>
        <v>15</v>
      </c>
      <c r="G690" s="3">
        <f t="shared" si="2"/>
        <v>25</v>
      </c>
      <c r="H690" s="3" t="s">
        <v>237</v>
      </c>
      <c r="I690" s="3" t="s">
        <v>69</v>
      </c>
      <c r="J690" s="3" t="s">
        <v>329</v>
      </c>
      <c r="K690" s="3" t="s">
        <v>166</v>
      </c>
      <c r="L690" s="3" t="s">
        <v>10906</v>
      </c>
      <c r="M690" s="3" t="s">
        <v>159</v>
      </c>
      <c r="N690" s="3"/>
      <c r="O690" s="3"/>
      <c r="P690" s="3"/>
      <c r="Q690" s="3"/>
      <c r="R690" s="3"/>
      <c r="S690" s="3"/>
      <c r="T690" s="3"/>
      <c r="U690" s="3"/>
      <c r="V690" s="3"/>
      <c r="W690" s="3"/>
      <c r="X690" s="3"/>
      <c r="Y690" s="3"/>
      <c r="Z690" s="3"/>
      <c r="AA690" s="3"/>
      <c r="AB690" s="3"/>
      <c r="AC690" s="3"/>
    </row>
    <row r="691" ht="19.5" customHeight="1">
      <c r="A691" s="3" t="s">
        <v>326</v>
      </c>
      <c r="B691" s="3" t="s">
        <v>10912</v>
      </c>
      <c r="C691" s="3" t="s">
        <v>30</v>
      </c>
      <c r="D691" s="3" t="s">
        <v>19</v>
      </c>
      <c r="E691" s="3" t="s">
        <v>127</v>
      </c>
      <c r="F691" s="3">
        <f t="shared" si="1"/>
        <v>15</v>
      </c>
      <c r="G691" s="3">
        <f t="shared" si="2"/>
        <v>20</v>
      </c>
      <c r="H691" s="3" t="s">
        <v>132</v>
      </c>
      <c r="I691" s="3" t="s">
        <v>23</v>
      </c>
      <c r="J691" s="3" t="s">
        <v>395</v>
      </c>
      <c r="K691" s="3" t="s">
        <v>1935</v>
      </c>
      <c r="L691" s="3" t="s">
        <v>10917</v>
      </c>
      <c r="M691" s="3" t="s">
        <v>90</v>
      </c>
      <c r="N691" s="3"/>
      <c r="O691" s="3"/>
      <c r="P691" s="3"/>
      <c r="Q691" s="3"/>
      <c r="R691" s="3"/>
      <c r="S691" s="3"/>
      <c r="T691" s="3"/>
      <c r="U691" s="3"/>
      <c r="V691" s="3"/>
      <c r="W691" s="3"/>
      <c r="X691" s="3"/>
      <c r="Y691" s="3"/>
      <c r="Z691" s="3"/>
      <c r="AA691" s="3"/>
      <c r="AB691" s="3"/>
      <c r="AC691" s="3"/>
    </row>
    <row r="692" ht="19.5" customHeight="1">
      <c r="A692" s="3" t="s">
        <v>410</v>
      </c>
      <c r="B692" s="3" t="s">
        <v>6668</v>
      </c>
      <c r="C692" s="3" t="s">
        <v>30</v>
      </c>
      <c r="D692" s="3" t="s">
        <v>19</v>
      </c>
      <c r="E692" s="3" t="s">
        <v>21</v>
      </c>
      <c r="F692" s="3">
        <f t="shared" si="1"/>
        <v>15</v>
      </c>
      <c r="G692" s="3">
        <f t="shared" si="2"/>
        <v>30</v>
      </c>
      <c r="H692" s="3" t="s">
        <v>119</v>
      </c>
      <c r="I692" s="3" t="s">
        <v>57</v>
      </c>
      <c r="J692" s="3" t="s">
        <v>6670</v>
      </c>
      <c r="K692" s="3" t="s">
        <v>6672</v>
      </c>
      <c r="L692" s="3" t="s">
        <v>10922</v>
      </c>
      <c r="M692" s="3" t="s">
        <v>35</v>
      </c>
      <c r="N692" s="3"/>
      <c r="O692" s="3"/>
      <c r="P692" s="3"/>
      <c r="Q692" s="3"/>
      <c r="R692" s="3"/>
      <c r="S692" s="3"/>
      <c r="T692" s="3"/>
      <c r="U692" s="3"/>
      <c r="V692" s="3"/>
      <c r="W692" s="3"/>
      <c r="X692" s="3"/>
      <c r="Y692" s="3"/>
      <c r="Z692" s="3"/>
      <c r="AA692" s="3"/>
      <c r="AB692" s="3"/>
      <c r="AC692" s="3"/>
    </row>
    <row r="693" ht="19.5" customHeight="1">
      <c r="A693" s="3" t="s">
        <v>1031</v>
      </c>
      <c r="B693" s="3" t="s">
        <v>10925</v>
      </c>
      <c r="C693" s="3" t="s">
        <v>30</v>
      </c>
      <c r="D693" s="3" t="s">
        <v>19</v>
      </c>
      <c r="E693" s="3" t="s">
        <v>20</v>
      </c>
      <c r="F693" s="3">
        <f t="shared" si="1"/>
        <v>15</v>
      </c>
      <c r="G693" s="3">
        <f t="shared" si="2"/>
        <v>30</v>
      </c>
      <c r="H693" s="3" t="s">
        <v>119</v>
      </c>
      <c r="I693" s="3" t="s">
        <v>50</v>
      </c>
      <c r="J693" s="3" t="s">
        <v>10927</v>
      </c>
      <c r="K693" s="3" t="s">
        <v>10928</v>
      </c>
      <c r="L693" s="3" t="s">
        <v>10929</v>
      </c>
      <c r="M693" s="3" t="s">
        <v>41</v>
      </c>
      <c r="N693" s="3"/>
      <c r="O693" s="3"/>
      <c r="P693" s="3"/>
      <c r="Q693" s="3"/>
      <c r="R693" s="3"/>
      <c r="S693" s="3"/>
      <c r="T693" s="3"/>
      <c r="U693" s="3"/>
      <c r="V693" s="3"/>
      <c r="W693" s="3"/>
      <c r="X693" s="3"/>
      <c r="Y693" s="3"/>
      <c r="Z693" s="3"/>
      <c r="AA693" s="3"/>
      <c r="AB693" s="3"/>
      <c r="AC693" s="3"/>
    </row>
    <row r="694" ht="19.5" customHeight="1">
      <c r="A694" s="3" t="s">
        <v>5737</v>
      </c>
      <c r="B694" s="3" t="s">
        <v>4696</v>
      </c>
      <c r="C694" s="3" t="s">
        <v>30</v>
      </c>
      <c r="D694" s="3" t="s">
        <v>19</v>
      </c>
      <c r="E694" s="3" t="s">
        <v>21</v>
      </c>
      <c r="F694" s="3">
        <f t="shared" si="1"/>
        <v>15</v>
      </c>
      <c r="G694" s="3">
        <f t="shared" si="2"/>
        <v>20</v>
      </c>
      <c r="H694" s="3" t="s">
        <v>132</v>
      </c>
      <c r="I694" s="3" t="s">
        <v>57</v>
      </c>
      <c r="J694" s="3" t="s">
        <v>4710</v>
      </c>
      <c r="K694" s="3" t="s">
        <v>10935</v>
      </c>
      <c r="L694" s="3" t="s">
        <v>10937</v>
      </c>
      <c r="M694" s="3" t="s">
        <v>41</v>
      </c>
      <c r="N694" s="3"/>
      <c r="O694" s="3"/>
      <c r="P694" s="3"/>
      <c r="Q694" s="3"/>
      <c r="R694" s="3"/>
      <c r="S694" s="3"/>
      <c r="T694" s="3"/>
      <c r="U694" s="3"/>
      <c r="V694" s="3"/>
      <c r="W694" s="3"/>
      <c r="X694" s="3"/>
      <c r="Y694" s="3"/>
      <c r="Z694" s="3"/>
      <c r="AA694" s="3"/>
      <c r="AB694" s="3"/>
      <c r="AC694" s="3"/>
    </row>
    <row r="695" ht="19.5" customHeight="1">
      <c r="A695" s="3" t="s">
        <v>10940</v>
      </c>
      <c r="B695" s="3" t="s">
        <v>7525</v>
      </c>
      <c r="C695" s="3" t="s">
        <v>30</v>
      </c>
      <c r="D695" s="3" t="s">
        <v>19</v>
      </c>
      <c r="E695" s="3" t="s">
        <v>20</v>
      </c>
      <c r="F695" s="3">
        <f t="shared" si="1"/>
        <v>15</v>
      </c>
      <c r="G695" s="3">
        <f t="shared" si="2"/>
        <v>25</v>
      </c>
      <c r="H695" s="3" t="s">
        <v>237</v>
      </c>
      <c r="I695" s="3" t="s">
        <v>69</v>
      </c>
      <c r="J695" s="3" t="s">
        <v>329</v>
      </c>
      <c r="K695" s="3" t="s">
        <v>166</v>
      </c>
      <c r="L695" s="3" t="s">
        <v>10949</v>
      </c>
      <c r="M695" s="3" t="s">
        <v>159</v>
      </c>
      <c r="N695" s="3"/>
      <c r="O695" s="3"/>
      <c r="P695" s="3"/>
      <c r="Q695" s="3"/>
      <c r="R695" s="3"/>
      <c r="S695" s="3"/>
      <c r="T695" s="3"/>
      <c r="U695" s="3"/>
      <c r="V695" s="3"/>
      <c r="W695" s="3"/>
      <c r="X695" s="3"/>
      <c r="Y695" s="3"/>
      <c r="Z695" s="3"/>
      <c r="AA695" s="3"/>
      <c r="AB695" s="3"/>
      <c r="AC695" s="3"/>
    </row>
    <row r="696" ht="19.5" customHeight="1">
      <c r="A696" s="3" t="s">
        <v>4090</v>
      </c>
      <c r="B696" s="3" t="s">
        <v>10957</v>
      </c>
      <c r="C696" s="3" t="s">
        <v>30</v>
      </c>
      <c r="D696" s="3" t="s">
        <v>19</v>
      </c>
      <c r="E696" s="3" t="s">
        <v>21</v>
      </c>
      <c r="F696" s="3">
        <f t="shared" si="1"/>
        <v>15</v>
      </c>
      <c r="G696" s="3">
        <f t="shared" si="2"/>
        <v>20</v>
      </c>
      <c r="H696" s="3" t="s">
        <v>132</v>
      </c>
      <c r="I696" s="3" t="s">
        <v>57</v>
      </c>
      <c r="J696" s="3" t="s">
        <v>423</v>
      </c>
      <c r="K696" s="3" t="s">
        <v>10961</v>
      </c>
      <c r="L696" s="3" t="s">
        <v>10964</v>
      </c>
      <c r="M696" s="3" t="s">
        <v>35</v>
      </c>
      <c r="N696" s="3"/>
      <c r="O696" s="3"/>
      <c r="P696" s="3"/>
      <c r="Q696" s="3"/>
      <c r="R696" s="3"/>
      <c r="S696" s="3"/>
      <c r="T696" s="3"/>
      <c r="U696" s="3"/>
      <c r="V696" s="3"/>
      <c r="W696" s="3"/>
      <c r="X696" s="3"/>
      <c r="Y696" s="3"/>
      <c r="Z696" s="3"/>
      <c r="AA696" s="3"/>
      <c r="AB696" s="3"/>
      <c r="AC696" s="3"/>
    </row>
    <row r="697" ht="19.5" customHeight="1">
      <c r="A697" s="3" t="s">
        <v>4090</v>
      </c>
      <c r="B697" s="3" t="s">
        <v>4159</v>
      </c>
      <c r="C697" s="3" t="s">
        <v>30</v>
      </c>
      <c r="D697" s="3" t="s">
        <v>19</v>
      </c>
      <c r="E697" s="3" t="s">
        <v>20</v>
      </c>
      <c r="F697" s="3">
        <f t="shared" si="1"/>
        <v>15</v>
      </c>
      <c r="G697" s="3">
        <f t="shared" si="2"/>
        <v>25</v>
      </c>
      <c r="H697" s="3" t="s">
        <v>237</v>
      </c>
      <c r="I697" s="3" t="s">
        <v>57</v>
      </c>
      <c r="J697" s="3" t="s">
        <v>4163</v>
      </c>
      <c r="K697" s="3" t="s">
        <v>10974</v>
      </c>
      <c r="L697" s="3" t="s">
        <v>4167</v>
      </c>
      <c r="M697" s="3" t="s">
        <v>41</v>
      </c>
      <c r="N697" s="3"/>
      <c r="O697" s="3"/>
      <c r="P697" s="3"/>
      <c r="Q697" s="3"/>
      <c r="R697" s="3"/>
      <c r="S697" s="3"/>
      <c r="T697" s="3"/>
      <c r="U697" s="3"/>
      <c r="V697" s="3"/>
      <c r="W697" s="3"/>
      <c r="X697" s="3"/>
      <c r="Y697" s="3"/>
      <c r="Z697" s="3"/>
      <c r="AA697" s="3"/>
      <c r="AB697" s="3"/>
      <c r="AC697" s="3"/>
    </row>
    <row r="698" ht="19.5" customHeight="1">
      <c r="A698" s="3" t="s">
        <v>10978</v>
      </c>
      <c r="B698" s="3" t="s">
        <v>1811</v>
      </c>
      <c r="C698" s="3" t="s">
        <v>30</v>
      </c>
      <c r="D698" s="3" t="s">
        <v>19</v>
      </c>
      <c r="E698" s="3" t="s">
        <v>20</v>
      </c>
      <c r="F698" s="3">
        <f t="shared" si="1"/>
        <v>15</v>
      </c>
      <c r="G698" s="3">
        <f t="shared" si="2"/>
        <v>20</v>
      </c>
      <c r="H698" s="3" t="s">
        <v>132</v>
      </c>
      <c r="I698" s="3" t="s">
        <v>57</v>
      </c>
      <c r="J698" s="3" t="s">
        <v>1814</v>
      </c>
      <c r="K698" s="3" t="s">
        <v>10422</v>
      </c>
      <c r="L698" s="3" t="s">
        <v>10985</v>
      </c>
      <c r="M698" s="3" t="s">
        <v>41</v>
      </c>
      <c r="N698" s="3"/>
      <c r="O698" s="3"/>
      <c r="P698" s="3"/>
      <c r="Q698" s="3"/>
      <c r="R698" s="3"/>
      <c r="S698" s="3"/>
      <c r="T698" s="3"/>
      <c r="U698" s="3"/>
      <c r="V698" s="3"/>
      <c r="W698" s="3"/>
      <c r="X698" s="3"/>
      <c r="Y698" s="3"/>
      <c r="Z698" s="3"/>
      <c r="AA698" s="3"/>
      <c r="AB698" s="3"/>
      <c r="AC698" s="3"/>
    </row>
    <row r="699" ht="19.5" customHeight="1">
      <c r="A699" s="3" t="s">
        <v>557</v>
      </c>
      <c r="B699" s="3" t="s">
        <v>10989</v>
      </c>
      <c r="C699" s="3" t="s">
        <v>30</v>
      </c>
      <c r="D699" s="3" t="s">
        <v>19</v>
      </c>
      <c r="E699" s="3" t="s">
        <v>20</v>
      </c>
      <c r="F699" s="3">
        <f t="shared" si="1"/>
        <v>15</v>
      </c>
      <c r="G699" s="3">
        <f t="shared" si="2"/>
        <v>25</v>
      </c>
      <c r="H699" s="3" t="s">
        <v>237</v>
      </c>
      <c r="I699" s="3" t="s">
        <v>23</v>
      </c>
      <c r="J699" s="3" t="s">
        <v>187</v>
      </c>
      <c r="K699" s="3" t="s">
        <v>10994</v>
      </c>
      <c r="L699" s="3" t="s">
        <v>10995</v>
      </c>
      <c r="M699" s="3" t="s">
        <v>159</v>
      </c>
      <c r="N699" s="3"/>
      <c r="O699" s="3"/>
      <c r="P699" s="3"/>
      <c r="Q699" s="3"/>
      <c r="R699" s="3"/>
      <c r="S699" s="3"/>
      <c r="T699" s="3"/>
      <c r="U699" s="3"/>
      <c r="V699" s="3"/>
      <c r="W699" s="3"/>
      <c r="X699" s="3"/>
      <c r="Y699" s="3"/>
      <c r="Z699" s="3"/>
      <c r="AA699" s="3"/>
      <c r="AB699" s="3"/>
      <c r="AC699" s="3"/>
    </row>
    <row r="700" ht="19.5" customHeight="1">
      <c r="A700" s="3" t="s">
        <v>557</v>
      </c>
      <c r="B700" s="3" t="s">
        <v>11000</v>
      </c>
      <c r="C700" s="3" t="s">
        <v>30</v>
      </c>
      <c r="D700" s="3" t="s">
        <v>19</v>
      </c>
      <c r="E700" s="3" t="s">
        <v>21</v>
      </c>
      <c r="F700" s="3">
        <f t="shared" si="1"/>
        <v>15</v>
      </c>
      <c r="G700" s="3">
        <f t="shared" si="2"/>
        <v>20</v>
      </c>
      <c r="H700" s="3" t="s">
        <v>132</v>
      </c>
      <c r="I700" s="3" t="s">
        <v>57</v>
      </c>
      <c r="J700" s="3" t="s">
        <v>5651</v>
      </c>
      <c r="K700" s="3" t="s">
        <v>11006</v>
      </c>
      <c r="L700" s="3" t="s">
        <v>11007</v>
      </c>
      <c r="M700" s="3" t="s">
        <v>35</v>
      </c>
      <c r="N700" s="3"/>
      <c r="O700" s="3"/>
      <c r="P700" s="3"/>
      <c r="Q700" s="3"/>
      <c r="R700" s="3"/>
      <c r="S700" s="3"/>
      <c r="T700" s="3"/>
      <c r="U700" s="3"/>
      <c r="V700" s="3"/>
      <c r="W700" s="3"/>
      <c r="X700" s="3"/>
      <c r="Y700" s="3"/>
      <c r="Z700" s="3"/>
      <c r="AA700" s="3"/>
      <c r="AB700" s="3"/>
      <c r="AC700" s="3"/>
    </row>
    <row r="701" ht="19.5" customHeight="1">
      <c r="A701" s="3" t="s">
        <v>2311</v>
      </c>
      <c r="B701" s="3" t="s">
        <v>4388</v>
      </c>
      <c r="C701" s="3" t="s">
        <v>30</v>
      </c>
      <c r="D701" s="3" t="s">
        <v>19</v>
      </c>
      <c r="E701" s="3" t="s">
        <v>20</v>
      </c>
      <c r="F701" s="3">
        <f t="shared" si="1"/>
        <v>15</v>
      </c>
      <c r="G701" s="3">
        <f t="shared" si="2"/>
        <v>20</v>
      </c>
      <c r="H701" s="3" t="s">
        <v>132</v>
      </c>
      <c r="I701" s="3" t="s">
        <v>57</v>
      </c>
      <c r="J701" s="3" t="s">
        <v>99</v>
      </c>
      <c r="K701" s="3" t="s">
        <v>166</v>
      </c>
      <c r="L701" s="3" t="s">
        <v>11013</v>
      </c>
      <c r="M701" s="3" t="s">
        <v>27</v>
      </c>
      <c r="N701" s="3"/>
      <c r="O701" s="3"/>
      <c r="P701" s="3"/>
      <c r="Q701" s="3"/>
      <c r="R701" s="3"/>
      <c r="S701" s="3"/>
      <c r="T701" s="3"/>
      <c r="U701" s="3"/>
      <c r="V701" s="3"/>
      <c r="W701" s="3"/>
      <c r="X701" s="3"/>
      <c r="Y701" s="3"/>
      <c r="Z701" s="3"/>
      <c r="AA701" s="3"/>
      <c r="AB701" s="3"/>
      <c r="AC701" s="3"/>
    </row>
    <row r="702" ht="19.5" customHeight="1">
      <c r="A702" s="3" t="s">
        <v>11016</v>
      </c>
      <c r="B702" s="3" t="s">
        <v>11018</v>
      </c>
      <c r="C702" s="3" t="s">
        <v>30</v>
      </c>
      <c r="D702" s="3" t="s">
        <v>19</v>
      </c>
      <c r="E702" s="3" t="s">
        <v>20</v>
      </c>
      <c r="F702" s="3">
        <f t="shared" si="1"/>
        <v>15</v>
      </c>
      <c r="G702" s="3">
        <f t="shared" si="2"/>
        <v>20</v>
      </c>
      <c r="H702" s="3" t="s">
        <v>132</v>
      </c>
      <c r="I702" s="3" t="s">
        <v>50</v>
      </c>
      <c r="J702" s="3" t="s">
        <v>423</v>
      </c>
      <c r="K702" s="3" t="s">
        <v>166</v>
      </c>
      <c r="L702" s="3" t="s">
        <v>11025</v>
      </c>
      <c r="M702" s="3" t="s">
        <v>159</v>
      </c>
      <c r="N702" s="3"/>
      <c r="O702" s="3"/>
      <c r="P702" s="3"/>
      <c r="Q702" s="3"/>
      <c r="R702" s="3"/>
      <c r="S702" s="3"/>
      <c r="T702" s="3"/>
      <c r="U702" s="3"/>
      <c r="V702" s="3"/>
      <c r="W702" s="3"/>
      <c r="X702" s="3"/>
      <c r="Y702" s="3"/>
      <c r="Z702" s="3"/>
      <c r="AA702" s="3"/>
      <c r="AB702" s="3"/>
      <c r="AC702" s="3"/>
    </row>
    <row r="703" ht="19.5" customHeight="1">
      <c r="A703" s="3" t="s">
        <v>2789</v>
      </c>
      <c r="B703" s="3" t="s">
        <v>11029</v>
      </c>
      <c r="C703" s="3" t="s">
        <v>30</v>
      </c>
      <c r="D703" s="3" t="s">
        <v>19</v>
      </c>
      <c r="E703" s="3" t="s">
        <v>20</v>
      </c>
      <c r="F703" s="3">
        <f t="shared" si="1"/>
        <v>15</v>
      </c>
      <c r="G703" s="3">
        <f t="shared" si="2"/>
        <v>20</v>
      </c>
      <c r="H703" s="3" t="s">
        <v>132</v>
      </c>
      <c r="I703" s="3" t="s">
        <v>50</v>
      </c>
      <c r="J703" s="3" t="s">
        <v>38</v>
      </c>
      <c r="K703" s="3" t="s">
        <v>11036</v>
      </c>
      <c r="L703" s="3" t="s">
        <v>11038</v>
      </c>
      <c r="M703" s="3" t="s">
        <v>27</v>
      </c>
      <c r="N703" s="3"/>
      <c r="O703" s="3"/>
      <c r="P703" s="3"/>
      <c r="Q703" s="3"/>
      <c r="R703" s="3"/>
      <c r="S703" s="3"/>
      <c r="T703" s="3"/>
      <c r="U703" s="3"/>
      <c r="V703" s="3"/>
      <c r="W703" s="3"/>
      <c r="X703" s="3"/>
      <c r="Y703" s="3"/>
      <c r="Z703" s="3"/>
      <c r="AA703" s="3"/>
      <c r="AB703" s="3"/>
      <c r="AC703" s="3"/>
    </row>
    <row r="704" ht="19.5" customHeight="1">
      <c r="A704" s="3" t="s">
        <v>504</v>
      </c>
      <c r="B704" s="3" t="s">
        <v>11040</v>
      </c>
      <c r="C704" s="3" t="s">
        <v>30</v>
      </c>
      <c r="D704" s="3" t="s">
        <v>19</v>
      </c>
      <c r="E704" s="3" t="s">
        <v>21</v>
      </c>
      <c r="F704" s="3">
        <f t="shared" si="1"/>
        <v>15</v>
      </c>
      <c r="G704" s="3">
        <f t="shared" si="2"/>
        <v>30</v>
      </c>
      <c r="H704" s="3" t="s">
        <v>119</v>
      </c>
      <c r="I704" s="3" t="s">
        <v>57</v>
      </c>
      <c r="J704" s="3" t="s">
        <v>11044</v>
      </c>
      <c r="K704" s="3" t="s">
        <v>11046</v>
      </c>
      <c r="L704" s="3" t="s">
        <v>11048</v>
      </c>
      <c r="M704" s="3" t="s">
        <v>41</v>
      </c>
      <c r="N704" s="3"/>
      <c r="O704" s="3"/>
      <c r="P704" s="3"/>
      <c r="Q704" s="3"/>
      <c r="R704" s="3"/>
      <c r="S704" s="3"/>
      <c r="T704" s="3"/>
      <c r="U704" s="3"/>
      <c r="V704" s="3"/>
      <c r="W704" s="3"/>
      <c r="X704" s="3"/>
      <c r="Y704" s="3"/>
      <c r="Z704" s="3"/>
      <c r="AA704" s="3"/>
      <c r="AB704" s="3"/>
      <c r="AC704" s="3"/>
    </row>
    <row r="705" ht="19.5" customHeight="1">
      <c r="A705" s="3" t="s">
        <v>557</v>
      </c>
      <c r="B705" s="3" t="s">
        <v>11029</v>
      </c>
      <c r="C705" s="3" t="s">
        <v>30</v>
      </c>
      <c r="D705" s="3" t="s">
        <v>19</v>
      </c>
      <c r="E705" s="3" t="s">
        <v>20</v>
      </c>
      <c r="F705" s="3">
        <f t="shared" si="1"/>
        <v>15</v>
      </c>
      <c r="G705" s="3">
        <f t="shared" si="2"/>
        <v>25</v>
      </c>
      <c r="H705" s="3" t="s">
        <v>237</v>
      </c>
      <c r="I705" s="3" t="s">
        <v>57</v>
      </c>
      <c r="J705" s="3" t="s">
        <v>38</v>
      </c>
      <c r="K705" s="3" t="s">
        <v>11054</v>
      </c>
      <c r="L705" s="3" t="s">
        <v>11055</v>
      </c>
      <c r="M705" s="3" t="s">
        <v>27</v>
      </c>
      <c r="N705" s="3"/>
      <c r="O705" s="3"/>
      <c r="P705" s="3"/>
      <c r="Q705" s="3"/>
      <c r="R705" s="3"/>
      <c r="S705" s="3"/>
      <c r="T705" s="3"/>
      <c r="U705" s="3"/>
      <c r="V705" s="3"/>
      <c r="W705" s="3"/>
      <c r="X705" s="3"/>
      <c r="Y705" s="3"/>
      <c r="Z705" s="3"/>
      <c r="AA705" s="3"/>
      <c r="AB705" s="3"/>
      <c r="AC705" s="3"/>
    </row>
    <row r="706" ht="19.5" customHeight="1">
      <c r="A706" s="3" t="s">
        <v>11056</v>
      </c>
      <c r="B706" s="3" t="s">
        <v>11057</v>
      </c>
      <c r="C706" s="3" t="s">
        <v>30</v>
      </c>
      <c r="D706" s="3" t="s">
        <v>19</v>
      </c>
      <c r="E706" s="3" t="s">
        <v>21</v>
      </c>
      <c r="F706" s="3">
        <f t="shared" si="1"/>
        <v>15</v>
      </c>
      <c r="G706" s="3">
        <f t="shared" si="2"/>
        <v>20</v>
      </c>
      <c r="H706" s="3" t="s">
        <v>132</v>
      </c>
      <c r="I706" s="3" t="s">
        <v>57</v>
      </c>
      <c r="J706" s="3" t="s">
        <v>404</v>
      </c>
      <c r="K706" s="3" t="s">
        <v>11063</v>
      </c>
      <c r="L706" s="3" t="s">
        <v>11065</v>
      </c>
      <c r="M706" s="3" t="s">
        <v>41</v>
      </c>
      <c r="N706" s="3"/>
      <c r="O706" s="3"/>
      <c r="P706" s="3"/>
      <c r="Q706" s="3"/>
      <c r="R706" s="3"/>
      <c r="S706" s="3"/>
      <c r="T706" s="3"/>
      <c r="U706" s="3"/>
      <c r="V706" s="3"/>
      <c r="W706" s="3"/>
      <c r="X706" s="3"/>
      <c r="Y706" s="3"/>
      <c r="Z706" s="3"/>
      <c r="AA706" s="3"/>
      <c r="AB706" s="3"/>
      <c r="AC706" s="3"/>
    </row>
    <row r="707" ht="19.5" customHeight="1">
      <c r="A707" s="3" t="s">
        <v>909</v>
      </c>
      <c r="B707" s="3" t="s">
        <v>4263</v>
      </c>
      <c r="C707" s="3" t="s">
        <v>30</v>
      </c>
      <c r="D707" s="3" t="s">
        <v>19</v>
      </c>
      <c r="E707" s="3" t="s">
        <v>20</v>
      </c>
      <c r="F707" s="3">
        <f t="shared" si="1"/>
        <v>15</v>
      </c>
      <c r="G707" s="3">
        <f t="shared" si="2"/>
        <v>25</v>
      </c>
      <c r="H707" s="3" t="s">
        <v>237</v>
      </c>
      <c r="I707" s="3" t="s">
        <v>57</v>
      </c>
      <c r="J707" s="3" t="s">
        <v>121</v>
      </c>
      <c r="K707" s="3" t="s">
        <v>11075</v>
      </c>
      <c r="L707" s="3" t="s">
        <v>11076</v>
      </c>
      <c r="M707" s="3" t="s">
        <v>35</v>
      </c>
      <c r="N707" s="3"/>
      <c r="O707" s="3"/>
      <c r="P707" s="3"/>
      <c r="Q707" s="3"/>
      <c r="R707" s="3"/>
      <c r="S707" s="3"/>
      <c r="T707" s="3"/>
      <c r="U707" s="3"/>
      <c r="V707" s="3"/>
      <c r="W707" s="3"/>
      <c r="X707" s="3"/>
      <c r="Y707" s="3"/>
      <c r="Z707" s="3"/>
      <c r="AA707" s="3"/>
      <c r="AB707" s="3"/>
      <c r="AC707" s="3"/>
    </row>
    <row r="708" ht="19.5" customHeight="1">
      <c r="A708" s="3" t="s">
        <v>410</v>
      </c>
      <c r="B708" s="3" t="s">
        <v>4925</v>
      </c>
      <c r="C708" s="3" t="s">
        <v>30</v>
      </c>
      <c r="D708" s="3" t="s">
        <v>19</v>
      </c>
      <c r="E708" s="3" t="s">
        <v>21</v>
      </c>
      <c r="F708" s="3">
        <f t="shared" si="1"/>
        <v>15</v>
      </c>
      <c r="G708" s="3">
        <f t="shared" si="2"/>
        <v>20</v>
      </c>
      <c r="H708" s="3" t="s">
        <v>132</v>
      </c>
      <c r="I708" s="3" t="s">
        <v>50</v>
      </c>
      <c r="J708" s="3" t="s">
        <v>4950</v>
      </c>
      <c r="K708" s="3" t="s">
        <v>2542</v>
      </c>
      <c r="L708" s="3" t="s">
        <v>11083</v>
      </c>
      <c r="M708" s="3" t="s">
        <v>35</v>
      </c>
      <c r="N708" s="3"/>
      <c r="O708" s="3"/>
      <c r="P708" s="3"/>
      <c r="Q708" s="3"/>
      <c r="R708" s="3"/>
      <c r="S708" s="3"/>
      <c r="T708" s="3"/>
      <c r="U708" s="3"/>
      <c r="V708" s="3"/>
      <c r="W708" s="3"/>
      <c r="X708" s="3"/>
      <c r="Y708" s="3"/>
      <c r="Z708" s="3"/>
      <c r="AA708" s="3"/>
      <c r="AB708" s="3"/>
      <c r="AC708" s="3"/>
    </row>
    <row r="709" ht="19.5" customHeight="1">
      <c r="A709" s="3" t="s">
        <v>4090</v>
      </c>
      <c r="B709" s="3" t="s">
        <v>11086</v>
      </c>
      <c r="C709" s="3" t="s">
        <v>30</v>
      </c>
      <c r="D709" s="3" t="s">
        <v>19</v>
      </c>
      <c r="E709" s="3" t="s">
        <v>20</v>
      </c>
      <c r="F709" s="3">
        <f t="shared" si="1"/>
        <v>15</v>
      </c>
      <c r="G709" s="3">
        <f t="shared" si="2"/>
        <v>20</v>
      </c>
      <c r="H709" s="3" t="s">
        <v>132</v>
      </c>
      <c r="I709" s="3" t="s">
        <v>23</v>
      </c>
      <c r="J709" s="3" t="s">
        <v>567</v>
      </c>
      <c r="K709" s="3" t="s">
        <v>11091</v>
      </c>
      <c r="L709" s="3" t="s">
        <v>11093</v>
      </c>
      <c r="M709" s="3" t="s">
        <v>35</v>
      </c>
      <c r="N709" s="3"/>
      <c r="O709" s="3"/>
      <c r="P709" s="3"/>
      <c r="Q709" s="3"/>
      <c r="R709" s="3"/>
      <c r="S709" s="3"/>
      <c r="T709" s="3"/>
      <c r="U709" s="3"/>
      <c r="V709" s="3"/>
      <c r="W709" s="3"/>
      <c r="X709" s="3"/>
      <c r="Y709" s="3"/>
      <c r="Z709" s="3"/>
      <c r="AA709" s="3"/>
      <c r="AB709" s="3"/>
      <c r="AC709" s="3"/>
    </row>
    <row r="710" ht="19.5" customHeight="1">
      <c r="A710" s="3" t="s">
        <v>326</v>
      </c>
      <c r="B710" s="3" t="s">
        <v>11098</v>
      </c>
      <c r="C710" s="3" t="s">
        <v>30</v>
      </c>
      <c r="D710" s="3" t="s">
        <v>19</v>
      </c>
      <c r="E710" s="3" t="s">
        <v>20</v>
      </c>
      <c r="F710" s="3">
        <f t="shared" si="1"/>
        <v>15</v>
      </c>
      <c r="G710" s="3">
        <f t="shared" si="2"/>
        <v>20</v>
      </c>
      <c r="H710" s="3" t="s">
        <v>132</v>
      </c>
      <c r="I710" s="3" t="s">
        <v>23</v>
      </c>
      <c r="J710" s="3" t="s">
        <v>9479</v>
      </c>
      <c r="K710" s="3" t="s">
        <v>11102</v>
      </c>
      <c r="L710" s="3" t="s">
        <v>11105</v>
      </c>
      <c r="M710" s="3" t="s">
        <v>35</v>
      </c>
      <c r="N710" s="3"/>
      <c r="O710" s="3"/>
      <c r="P710" s="3"/>
      <c r="Q710" s="3"/>
      <c r="R710" s="3"/>
      <c r="S710" s="3"/>
      <c r="T710" s="3"/>
      <c r="U710" s="3"/>
      <c r="V710" s="3"/>
      <c r="W710" s="3"/>
      <c r="X710" s="3"/>
      <c r="Y710" s="3"/>
      <c r="Z710" s="3"/>
      <c r="AA710" s="3"/>
      <c r="AB710" s="3"/>
      <c r="AC710" s="3"/>
    </row>
    <row r="711" ht="19.5" customHeight="1">
      <c r="A711" s="3" t="s">
        <v>11109</v>
      </c>
      <c r="B711" s="3" t="s">
        <v>11110</v>
      </c>
      <c r="C711" s="3" t="s">
        <v>30</v>
      </c>
      <c r="D711" s="3" t="s">
        <v>19</v>
      </c>
      <c r="E711" s="3" t="s">
        <v>127</v>
      </c>
      <c r="F711" s="3">
        <f t="shared" si="1"/>
        <v>15</v>
      </c>
      <c r="G711" s="3">
        <f t="shared" si="2"/>
        <v>20</v>
      </c>
      <c r="H711" s="3" t="s">
        <v>132</v>
      </c>
      <c r="I711" s="3" t="s">
        <v>50</v>
      </c>
      <c r="J711" s="3" t="s">
        <v>6980</v>
      </c>
      <c r="K711" s="3" t="s">
        <v>11111</v>
      </c>
      <c r="L711" s="3" t="s">
        <v>11113</v>
      </c>
      <c r="M711" s="3" t="s">
        <v>35</v>
      </c>
      <c r="N711" s="3"/>
      <c r="O711" s="3"/>
      <c r="P711" s="3"/>
      <c r="Q711" s="3"/>
      <c r="R711" s="3"/>
      <c r="S711" s="3"/>
      <c r="T711" s="3"/>
      <c r="U711" s="3"/>
      <c r="V711" s="3"/>
      <c r="W711" s="3"/>
      <c r="X711" s="3"/>
      <c r="Y711" s="3"/>
      <c r="Z711" s="3"/>
      <c r="AA711" s="3"/>
      <c r="AB711" s="3"/>
      <c r="AC711" s="3"/>
    </row>
    <row r="712" ht="19.5" customHeight="1">
      <c r="A712" s="3" t="s">
        <v>2109</v>
      </c>
      <c r="B712" s="3" t="s">
        <v>2111</v>
      </c>
      <c r="C712" s="3" t="s">
        <v>30</v>
      </c>
      <c r="D712" s="3" t="s">
        <v>19</v>
      </c>
      <c r="E712" s="3" t="s">
        <v>21</v>
      </c>
      <c r="F712" s="3">
        <f t="shared" si="1"/>
        <v>15</v>
      </c>
      <c r="G712" s="3">
        <f t="shared" si="2"/>
        <v>30</v>
      </c>
      <c r="H712" s="3" t="s">
        <v>119</v>
      </c>
      <c r="I712" s="3" t="s">
        <v>50</v>
      </c>
      <c r="J712" s="3" t="s">
        <v>726</v>
      </c>
      <c r="K712" s="3" t="s">
        <v>2114</v>
      </c>
      <c r="L712" s="3" t="s">
        <v>11125</v>
      </c>
      <c r="M712" s="3" t="s">
        <v>90</v>
      </c>
      <c r="N712" s="3"/>
      <c r="O712" s="3"/>
      <c r="P712" s="3"/>
      <c r="Q712" s="3"/>
      <c r="R712" s="3"/>
      <c r="S712" s="3"/>
      <c r="T712" s="3"/>
      <c r="U712" s="3"/>
      <c r="V712" s="3"/>
      <c r="W712" s="3"/>
      <c r="X712" s="3"/>
      <c r="Y712" s="3"/>
      <c r="Z712" s="3"/>
      <c r="AA712" s="3"/>
      <c r="AB712" s="3"/>
      <c r="AC712" s="3"/>
    </row>
    <row r="713" ht="19.5" customHeight="1">
      <c r="A713" s="3" t="s">
        <v>557</v>
      </c>
      <c r="B713" s="3" t="s">
        <v>11130</v>
      </c>
      <c r="C713" s="3" t="s">
        <v>30</v>
      </c>
      <c r="D713" s="3" t="s">
        <v>19</v>
      </c>
      <c r="E713" s="3" t="s">
        <v>20</v>
      </c>
      <c r="F713" s="3">
        <f t="shared" si="1"/>
        <v>15</v>
      </c>
      <c r="G713" s="3">
        <f t="shared" si="2"/>
        <v>20</v>
      </c>
      <c r="H713" s="3" t="s">
        <v>132</v>
      </c>
      <c r="I713" s="3" t="s">
        <v>50</v>
      </c>
      <c r="J713" s="3" t="s">
        <v>5582</v>
      </c>
      <c r="K713" s="3" t="s">
        <v>11132</v>
      </c>
      <c r="L713" s="3" t="s">
        <v>11133</v>
      </c>
      <c r="M713" s="3" t="s">
        <v>27</v>
      </c>
      <c r="N713" s="3"/>
      <c r="O713" s="3"/>
      <c r="P713" s="3"/>
      <c r="Q713" s="3"/>
      <c r="R713" s="3"/>
      <c r="S713" s="3"/>
      <c r="T713" s="3"/>
      <c r="U713" s="3"/>
      <c r="V713" s="3"/>
      <c r="W713" s="3"/>
      <c r="X713" s="3"/>
      <c r="Y713" s="3"/>
      <c r="Z713" s="3"/>
      <c r="AA713" s="3"/>
      <c r="AB713" s="3"/>
      <c r="AC713" s="3"/>
    </row>
    <row r="714" ht="19.5" customHeight="1">
      <c r="A714" s="3" t="s">
        <v>940</v>
      </c>
      <c r="B714" s="3" t="s">
        <v>11136</v>
      </c>
      <c r="C714" s="3" t="s">
        <v>30</v>
      </c>
      <c r="D714" s="3" t="s">
        <v>19</v>
      </c>
      <c r="E714" s="3" t="s">
        <v>20</v>
      </c>
      <c r="F714" s="3">
        <f t="shared" si="1"/>
        <v>15</v>
      </c>
      <c r="G714" s="3">
        <f t="shared" si="2"/>
        <v>20</v>
      </c>
      <c r="H714" s="3" t="s">
        <v>132</v>
      </c>
      <c r="I714" s="3" t="s">
        <v>50</v>
      </c>
      <c r="J714" s="3" t="s">
        <v>11141</v>
      </c>
      <c r="K714" s="3" t="s">
        <v>11142</v>
      </c>
      <c r="L714" s="3" t="s">
        <v>11144</v>
      </c>
      <c r="M714" s="3" t="s">
        <v>41</v>
      </c>
      <c r="N714" s="3"/>
      <c r="O714" s="3"/>
      <c r="P714" s="3"/>
      <c r="Q714" s="3"/>
      <c r="R714" s="3"/>
      <c r="S714" s="3"/>
      <c r="T714" s="3"/>
      <c r="U714" s="3"/>
      <c r="V714" s="3"/>
      <c r="W714" s="3"/>
      <c r="X714" s="3"/>
      <c r="Y714" s="3"/>
      <c r="Z714" s="3"/>
      <c r="AA714" s="3"/>
      <c r="AB714" s="3"/>
      <c r="AC714" s="3"/>
    </row>
    <row r="715" ht="19.5" customHeight="1">
      <c r="A715" s="3" t="s">
        <v>11148</v>
      </c>
      <c r="B715" s="3" t="s">
        <v>4696</v>
      </c>
      <c r="C715" s="3" t="s">
        <v>30</v>
      </c>
      <c r="D715" s="3" t="s">
        <v>19</v>
      </c>
      <c r="E715" s="3" t="s">
        <v>21</v>
      </c>
      <c r="F715" s="3">
        <f t="shared" si="1"/>
        <v>15</v>
      </c>
      <c r="G715" s="3">
        <f t="shared" si="2"/>
        <v>20</v>
      </c>
      <c r="H715" s="3" t="s">
        <v>132</v>
      </c>
      <c r="I715" s="3" t="s">
        <v>57</v>
      </c>
      <c r="J715" s="3" t="s">
        <v>4710</v>
      </c>
      <c r="K715" s="3" t="s">
        <v>11153</v>
      </c>
      <c r="L715" s="3" t="s">
        <v>11154</v>
      </c>
      <c r="M715" s="3" t="s">
        <v>41</v>
      </c>
      <c r="N715" s="3"/>
      <c r="O715" s="3"/>
      <c r="P715" s="3"/>
      <c r="Q715" s="3"/>
      <c r="R715" s="3"/>
      <c r="S715" s="3"/>
      <c r="T715" s="3"/>
      <c r="U715" s="3"/>
      <c r="V715" s="3"/>
      <c r="W715" s="3"/>
      <c r="X715" s="3"/>
      <c r="Y715" s="3"/>
      <c r="Z715" s="3"/>
      <c r="AA715" s="3"/>
      <c r="AB715" s="3"/>
      <c r="AC715" s="3"/>
    </row>
    <row r="716" ht="19.5" customHeight="1">
      <c r="A716" s="3" t="s">
        <v>11159</v>
      </c>
      <c r="B716" s="3" t="s">
        <v>7733</v>
      </c>
      <c r="C716" s="3" t="s">
        <v>30</v>
      </c>
      <c r="D716" s="3" t="s">
        <v>19</v>
      </c>
      <c r="E716" s="3" t="s">
        <v>20</v>
      </c>
      <c r="F716" s="3">
        <f t="shared" si="1"/>
        <v>15</v>
      </c>
      <c r="G716" s="3">
        <f t="shared" si="2"/>
        <v>25</v>
      </c>
      <c r="H716" s="3" t="s">
        <v>237</v>
      </c>
      <c r="I716" s="3" t="s">
        <v>50</v>
      </c>
      <c r="J716" s="3" t="s">
        <v>7742</v>
      </c>
      <c r="K716" s="3" t="s">
        <v>7796</v>
      </c>
      <c r="L716" s="3" t="s">
        <v>11169</v>
      </c>
      <c r="M716" s="3" t="s">
        <v>41</v>
      </c>
      <c r="N716" s="3"/>
      <c r="O716" s="3"/>
      <c r="P716" s="3"/>
      <c r="Q716" s="3"/>
      <c r="R716" s="3"/>
      <c r="S716" s="3"/>
      <c r="T716" s="3"/>
      <c r="U716" s="3"/>
      <c r="V716" s="3"/>
      <c r="W716" s="3"/>
      <c r="X716" s="3"/>
      <c r="Y716" s="3"/>
      <c r="Z716" s="3"/>
      <c r="AA716" s="3"/>
      <c r="AB716" s="3"/>
      <c r="AC716" s="3"/>
    </row>
    <row r="717" ht="19.5" customHeight="1">
      <c r="A717" s="3" t="s">
        <v>326</v>
      </c>
      <c r="B717" s="3" t="s">
        <v>11174</v>
      </c>
      <c r="C717" s="3" t="s">
        <v>30</v>
      </c>
      <c r="D717" s="3" t="s">
        <v>19</v>
      </c>
      <c r="E717" s="3" t="s">
        <v>20</v>
      </c>
      <c r="F717" s="3">
        <f t="shared" si="1"/>
        <v>15</v>
      </c>
      <c r="G717" s="3">
        <f t="shared" si="2"/>
        <v>25</v>
      </c>
      <c r="H717" s="3" t="s">
        <v>237</v>
      </c>
      <c r="I717" s="3" t="s">
        <v>50</v>
      </c>
      <c r="J717" s="3" t="s">
        <v>70</v>
      </c>
      <c r="K717" s="3" t="s">
        <v>166</v>
      </c>
      <c r="L717" s="3" t="s">
        <v>11182</v>
      </c>
      <c r="M717" s="3" t="s">
        <v>41</v>
      </c>
      <c r="N717" s="3"/>
      <c r="O717" s="3"/>
      <c r="P717" s="3"/>
      <c r="Q717" s="3"/>
      <c r="R717" s="3"/>
      <c r="S717" s="3"/>
      <c r="T717" s="3"/>
      <c r="U717" s="3"/>
      <c r="V717" s="3"/>
      <c r="W717" s="3"/>
      <c r="X717" s="3"/>
      <c r="Y717" s="3"/>
      <c r="Z717" s="3"/>
      <c r="AA717" s="3"/>
      <c r="AB717" s="3"/>
      <c r="AC717" s="3"/>
    </row>
    <row r="718" ht="19.5" customHeight="1">
      <c r="A718" s="3" t="s">
        <v>3910</v>
      </c>
      <c r="B718" s="3" t="s">
        <v>11186</v>
      </c>
      <c r="C718" s="3" t="s">
        <v>30</v>
      </c>
      <c r="D718" s="3" t="s">
        <v>19</v>
      </c>
      <c r="E718" s="3" t="s">
        <v>21</v>
      </c>
      <c r="F718" s="3">
        <f t="shared" si="1"/>
        <v>15</v>
      </c>
      <c r="G718" s="3">
        <f t="shared" si="2"/>
        <v>20</v>
      </c>
      <c r="H718" s="3" t="s">
        <v>132</v>
      </c>
      <c r="I718" s="3" t="s">
        <v>50</v>
      </c>
      <c r="J718" s="3" t="s">
        <v>1085</v>
      </c>
      <c r="K718" s="3" t="s">
        <v>166</v>
      </c>
      <c r="L718" s="3" t="s">
        <v>11190</v>
      </c>
      <c r="M718" s="3" t="s">
        <v>35</v>
      </c>
      <c r="N718" s="3"/>
      <c r="O718" s="3"/>
      <c r="P718" s="3"/>
      <c r="Q718" s="3"/>
      <c r="R718" s="3"/>
      <c r="S718" s="3"/>
      <c r="T718" s="3"/>
      <c r="U718" s="3"/>
      <c r="V718" s="3"/>
      <c r="W718" s="3"/>
      <c r="X718" s="3"/>
      <c r="Y718" s="3"/>
      <c r="Z718" s="3"/>
      <c r="AA718" s="3"/>
      <c r="AB718" s="3"/>
      <c r="AC718" s="3"/>
    </row>
    <row r="719" ht="19.5" customHeight="1">
      <c r="A719" s="3" t="s">
        <v>11192</v>
      </c>
      <c r="B719" s="3" t="s">
        <v>4874</v>
      </c>
      <c r="C719" s="3" t="s">
        <v>30</v>
      </c>
      <c r="D719" s="3" t="s">
        <v>19</v>
      </c>
      <c r="E719" s="3" t="s">
        <v>21</v>
      </c>
      <c r="F719" s="3">
        <f t="shared" si="1"/>
        <v>15</v>
      </c>
      <c r="G719" s="3">
        <f t="shared" si="2"/>
        <v>30</v>
      </c>
      <c r="H719" s="3" t="s">
        <v>119</v>
      </c>
      <c r="I719" s="3" t="s">
        <v>23</v>
      </c>
      <c r="J719" s="3" t="s">
        <v>4478</v>
      </c>
      <c r="K719" s="3" t="s">
        <v>11194</v>
      </c>
      <c r="L719" s="3" t="s">
        <v>11198</v>
      </c>
      <c r="M719" s="3" t="s">
        <v>35</v>
      </c>
      <c r="N719" s="3"/>
      <c r="O719" s="3"/>
      <c r="P719" s="3"/>
      <c r="Q719" s="3"/>
      <c r="R719" s="3"/>
      <c r="S719" s="3"/>
      <c r="T719" s="3"/>
      <c r="U719" s="3"/>
      <c r="V719" s="3"/>
      <c r="W719" s="3"/>
      <c r="X719" s="3"/>
      <c r="Y719" s="3"/>
      <c r="Z719" s="3"/>
      <c r="AA719" s="3"/>
      <c r="AB719" s="3"/>
      <c r="AC719" s="3"/>
    </row>
    <row r="720" ht="19.5" customHeight="1">
      <c r="A720" s="3" t="s">
        <v>11199</v>
      </c>
      <c r="B720" s="3" t="s">
        <v>4874</v>
      </c>
      <c r="C720" s="3" t="s">
        <v>30</v>
      </c>
      <c r="D720" s="3" t="s">
        <v>19</v>
      </c>
      <c r="E720" s="3" t="s">
        <v>20</v>
      </c>
      <c r="F720" s="3">
        <f t="shared" si="1"/>
        <v>15</v>
      </c>
      <c r="G720" s="3">
        <f t="shared" si="2"/>
        <v>30</v>
      </c>
      <c r="H720" s="3" t="s">
        <v>119</v>
      </c>
      <c r="I720" s="3" t="s">
        <v>23</v>
      </c>
      <c r="J720" s="3" t="s">
        <v>4478</v>
      </c>
      <c r="K720" s="3" t="s">
        <v>11204</v>
      </c>
      <c r="L720" s="3" t="s">
        <v>11206</v>
      </c>
      <c r="M720" s="3" t="s">
        <v>35</v>
      </c>
      <c r="N720" s="3"/>
      <c r="O720" s="3"/>
      <c r="P720" s="3"/>
      <c r="Q720" s="3"/>
      <c r="R720" s="3"/>
      <c r="S720" s="3"/>
      <c r="T720" s="3"/>
      <c r="U720" s="3"/>
      <c r="V720" s="3"/>
      <c r="W720" s="3"/>
      <c r="X720" s="3"/>
      <c r="Y720" s="3"/>
      <c r="Z720" s="3"/>
      <c r="AA720" s="3"/>
      <c r="AB720" s="3"/>
      <c r="AC720" s="3"/>
    </row>
    <row r="721" ht="19.5" customHeight="1">
      <c r="A721" s="3" t="s">
        <v>2311</v>
      </c>
      <c r="B721" s="3" t="s">
        <v>11209</v>
      </c>
      <c r="C721" s="3" t="s">
        <v>30</v>
      </c>
      <c r="D721" s="3" t="s">
        <v>19</v>
      </c>
      <c r="E721" s="3" t="s">
        <v>20</v>
      </c>
      <c r="F721" s="3">
        <f t="shared" si="1"/>
        <v>15</v>
      </c>
      <c r="G721" s="3">
        <f t="shared" si="2"/>
        <v>20</v>
      </c>
      <c r="H721" s="3" t="s">
        <v>132</v>
      </c>
      <c r="I721" s="3" t="s">
        <v>57</v>
      </c>
      <c r="J721" s="3" t="s">
        <v>567</v>
      </c>
      <c r="K721" s="3" t="s">
        <v>166</v>
      </c>
      <c r="L721" s="3" t="s">
        <v>11215</v>
      </c>
      <c r="M721" s="3" t="s">
        <v>35</v>
      </c>
      <c r="N721" s="3"/>
      <c r="O721" s="3"/>
      <c r="P721" s="3"/>
      <c r="Q721" s="3"/>
      <c r="R721" s="3"/>
      <c r="S721" s="3"/>
      <c r="T721" s="3"/>
      <c r="U721" s="3"/>
      <c r="V721" s="3"/>
      <c r="W721" s="3"/>
      <c r="X721" s="3"/>
      <c r="Y721" s="3"/>
      <c r="Z721" s="3"/>
      <c r="AA721" s="3"/>
      <c r="AB721" s="3"/>
      <c r="AC721" s="3"/>
    </row>
    <row r="722" ht="19.5" customHeight="1">
      <c r="A722" s="3" t="s">
        <v>9564</v>
      </c>
      <c r="B722" s="3" t="s">
        <v>11218</v>
      </c>
      <c r="C722" s="3" t="s">
        <v>30</v>
      </c>
      <c r="D722" s="3" t="s">
        <v>19</v>
      </c>
      <c r="E722" s="3" t="s">
        <v>21</v>
      </c>
      <c r="F722" s="3">
        <f t="shared" si="1"/>
        <v>15</v>
      </c>
      <c r="G722" s="3">
        <f t="shared" si="2"/>
        <v>20</v>
      </c>
      <c r="H722" s="3" t="s">
        <v>132</v>
      </c>
      <c r="I722" s="3" t="s">
        <v>57</v>
      </c>
      <c r="J722" s="3" t="s">
        <v>329</v>
      </c>
      <c r="K722" s="3" t="s">
        <v>166</v>
      </c>
      <c r="L722" s="3" t="s">
        <v>11227</v>
      </c>
      <c r="M722" s="3" t="s">
        <v>41</v>
      </c>
      <c r="N722" s="3"/>
      <c r="O722" s="3"/>
      <c r="P722" s="3"/>
      <c r="Q722" s="3"/>
      <c r="R722" s="3"/>
      <c r="S722" s="3"/>
      <c r="T722" s="3"/>
      <c r="U722" s="3"/>
      <c r="V722" s="3"/>
      <c r="W722" s="3"/>
      <c r="X722" s="3"/>
      <c r="Y722" s="3"/>
      <c r="Z722" s="3"/>
      <c r="AA722" s="3"/>
      <c r="AB722" s="3"/>
      <c r="AC722" s="3"/>
    </row>
    <row r="723" ht="19.5" customHeight="1">
      <c r="A723" s="3" t="s">
        <v>11230</v>
      </c>
      <c r="B723" s="3" t="s">
        <v>11174</v>
      </c>
      <c r="C723" s="3" t="s">
        <v>30</v>
      </c>
      <c r="D723" s="3" t="s">
        <v>19</v>
      </c>
      <c r="E723" s="3" t="s">
        <v>20</v>
      </c>
      <c r="F723" s="3">
        <f t="shared" si="1"/>
        <v>15</v>
      </c>
      <c r="G723" s="3">
        <f t="shared" si="2"/>
        <v>20</v>
      </c>
      <c r="H723" s="3" t="s">
        <v>132</v>
      </c>
      <c r="I723" s="3" t="s">
        <v>50</v>
      </c>
      <c r="J723" s="3" t="s">
        <v>70</v>
      </c>
      <c r="K723" s="3" t="s">
        <v>11243</v>
      </c>
      <c r="L723" s="3" t="s">
        <v>11245</v>
      </c>
      <c r="M723" s="3" t="s">
        <v>41</v>
      </c>
      <c r="N723" s="3"/>
      <c r="O723" s="3"/>
      <c r="P723" s="3"/>
      <c r="Q723" s="3"/>
      <c r="R723" s="3"/>
      <c r="S723" s="3"/>
      <c r="T723" s="3"/>
      <c r="U723" s="3"/>
      <c r="V723" s="3"/>
      <c r="W723" s="3"/>
      <c r="X723" s="3"/>
      <c r="Y723" s="3"/>
      <c r="Z723" s="3"/>
      <c r="AA723" s="3"/>
      <c r="AB723" s="3"/>
      <c r="AC723" s="3"/>
    </row>
    <row r="724" ht="19.5" customHeight="1">
      <c r="A724" s="3" t="s">
        <v>11247</v>
      </c>
      <c r="B724" s="3" t="s">
        <v>4874</v>
      </c>
      <c r="C724" s="3" t="s">
        <v>30</v>
      </c>
      <c r="D724" s="3" t="s">
        <v>19</v>
      </c>
      <c r="E724" s="3" t="s">
        <v>21</v>
      </c>
      <c r="F724" s="3">
        <f t="shared" si="1"/>
        <v>15</v>
      </c>
      <c r="G724" s="3">
        <f t="shared" si="2"/>
        <v>30</v>
      </c>
      <c r="H724" s="3" t="s">
        <v>119</v>
      </c>
      <c r="I724" s="3" t="s">
        <v>57</v>
      </c>
      <c r="J724" s="3" t="s">
        <v>4478</v>
      </c>
      <c r="K724" s="3" t="s">
        <v>11251</v>
      </c>
      <c r="L724" s="3" t="s">
        <v>11198</v>
      </c>
      <c r="M724" s="3" t="s">
        <v>35</v>
      </c>
      <c r="N724" s="3"/>
      <c r="O724" s="3"/>
      <c r="P724" s="3"/>
      <c r="Q724" s="3"/>
      <c r="R724" s="3"/>
      <c r="S724" s="3"/>
      <c r="T724" s="3"/>
      <c r="U724" s="3"/>
      <c r="V724" s="3"/>
      <c r="W724" s="3"/>
      <c r="X724" s="3"/>
      <c r="Y724" s="3"/>
      <c r="Z724" s="3"/>
      <c r="AA724" s="3"/>
      <c r="AB724" s="3"/>
      <c r="AC724" s="3"/>
    </row>
    <row r="725" ht="19.5" customHeight="1">
      <c r="A725" s="3" t="s">
        <v>9564</v>
      </c>
      <c r="B725" s="3" t="s">
        <v>7683</v>
      </c>
      <c r="C725" s="3" t="s">
        <v>30</v>
      </c>
      <c r="D725" s="3" t="s">
        <v>19</v>
      </c>
      <c r="E725" s="3" t="s">
        <v>20</v>
      </c>
      <c r="F725" s="3">
        <f t="shared" si="1"/>
        <v>15</v>
      </c>
      <c r="G725" s="3">
        <f t="shared" si="2"/>
        <v>22</v>
      </c>
      <c r="H725" s="3" t="s">
        <v>6972</v>
      </c>
      <c r="I725" s="3" t="s">
        <v>23</v>
      </c>
      <c r="J725" s="3" t="s">
        <v>7692</v>
      </c>
      <c r="K725" s="3" t="s">
        <v>11268</v>
      </c>
      <c r="L725" s="3" t="s">
        <v>11270</v>
      </c>
      <c r="M725" s="3" t="s">
        <v>27</v>
      </c>
      <c r="N725" s="3"/>
      <c r="O725" s="3"/>
      <c r="P725" s="3"/>
      <c r="Q725" s="3"/>
      <c r="R725" s="3"/>
      <c r="S725" s="3"/>
      <c r="T725" s="3"/>
      <c r="U725" s="3"/>
      <c r="V725" s="3"/>
      <c r="W725" s="3"/>
      <c r="X725" s="3"/>
      <c r="Y725" s="3"/>
      <c r="Z725" s="3"/>
      <c r="AA725" s="3"/>
      <c r="AB725" s="3"/>
      <c r="AC725" s="3"/>
    </row>
    <row r="726" ht="19.5" customHeight="1">
      <c r="A726" s="3" t="s">
        <v>11274</v>
      </c>
      <c r="B726" s="3" t="s">
        <v>11275</v>
      </c>
      <c r="C726" s="3" t="s">
        <v>30</v>
      </c>
      <c r="D726" s="3" t="s">
        <v>19</v>
      </c>
      <c r="E726" s="3" t="s">
        <v>127</v>
      </c>
      <c r="F726" s="3">
        <f t="shared" si="1"/>
        <v>15</v>
      </c>
      <c r="G726" s="3">
        <f t="shared" si="2"/>
        <v>20</v>
      </c>
      <c r="H726" s="3" t="s">
        <v>132</v>
      </c>
      <c r="I726" s="3" t="s">
        <v>57</v>
      </c>
      <c r="J726" s="3" t="s">
        <v>1350</v>
      </c>
      <c r="K726" s="3" t="s">
        <v>11280</v>
      </c>
      <c r="L726" s="3" t="s">
        <v>11281</v>
      </c>
      <c r="M726" s="3" t="s">
        <v>159</v>
      </c>
      <c r="N726" s="3"/>
      <c r="O726" s="3"/>
      <c r="P726" s="3"/>
      <c r="Q726" s="3"/>
      <c r="R726" s="3"/>
      <c r="S726" s="3"/>
      <c r="T726" s="3"/>
      <c r="U726" s="3"/>
      <c r="V726" s="3"/>
      <c r="W726" s="3"/>
      <c r="X726" s="3"/>
      <c r="Y726" s="3"/>
      <c r="Z726" s="3"/>
      <c r="AA726" s="3"/>
      <c r="AB726" s="3"/>
      <c r="AC726" s="3"/>
    </row>
    <row r="727" ht="19.5" customHeight="1">
      <c r="A727" s="3" t="s">
        <v>11159</v>
      </c>
      <c r="B727" s="3" t="s">
        <v>7733</v>
      </c>
      <c r="C727" s="3" t="s">
        <v>30</v>
      </c>
      <c r="D727" s="3" t="s">
        <v>19</v>
      </c>
      <c r="E727" s="3" t="s">
        <v>20</v>
      </c>
      <c r="F727" s="3">
        <f t="shared" si="1"/>
        <v>15</v>
      </c>
      <c r="G727" s="3">
        <f t="shared" si="2"/>
        <v>20</v>
      </c>
      <c r="H727" s="3" t="s">
        <v>132</v>
      </c>
      <c r="I727" s="3" t="s">
        <v>50</v>
      </c>
      <c r="J727" s="3" t="s">
        <v>7742</v>
      </c>
      <c r="K727" s="3" t="s">
        <v>7796</v>
      </c>
      <c r="L727" s="3" t="s">
        <v>11294</v>
      </c>
      <c r="M727" s="3" t="s">
        <v>41</v>
      </c>
      <c r="N727" s="3"/>
      <c r="O727" s="3"/>
      <c r="P727" s="3"/>
      <c r="Q727" s="3"/>
      <c r="R727" s="3"/>
      <c r="S727" s="3"/>
      <c r="T727" s="3"/>
      <c r="U727" s="3"/>
      <c r="V727" s="3"/>
      <c r="W727" s="3"/>
      <c r="X727" s="3"/>
      <c r="Y727" s="3"/>
      <c r="Z727" s="3"/>
      <c r="AA727" s="3"/>
      <c r="AB727" s="3"/>
      <c r="AC727" s="3"/>
    </row>
    <row r="728" ht="19.5" customHeight="1">
      <c r="A728" s="3" t="s">
        <v>557</v>
      </c>
      <c r="B728" s="3" t="s">
        <v>11297</v>
      </c>
      <c r="C728" s="3" t="s">
        <v>30</v>
      </c>
      <c r="D728" s="3" t="s">
        <v>19</v>
      </c>
      <c r="E728" s="3" t="s">
        <v>20</v>
      </c>
      <c r="F728" s="3">
        <f t="shared" si="1"/>
        <v>15</v>
      </c>
      <c r="G728" s="3">
        <f t="shared" si="2"/>
        <v>25</v>
      </c>
      <c r="H728" s="3" t="s">
        <v>237</v>
      </c>
      <c r="I728" s="3" t="s">
        <v>57</v>
      </c>
      <c r="J728" s="3" t="s">
        <v>11302</v>
      </c>
      <c r="K728" s="3" t="s">
        <v>1384</v>
      </c>
      <c r="L728" s="3" t="s">
        <v>11303</v>
      </c>
      <c r="M728" s="3" t="s">
        <v>41</v>
      </c>
      <c r="N728" s="3"/>
      <c r="O728" s="3"/>
      <c r="P728" s="3"/>
      <c r="Q728" s="3"/>
      <c r="R728" s="3"/>
      <c r="S728" s="3"/>
      <c r="T728" s="3"/>
      <c r="U728" s="3"/>
      <c r="V728" s="3"/>
      <c r="W728" s="3"/>
      <c r="X728" s="3"/>
      <c r="Y728" s="3"/>
      <c r="Z728" s="3"/>
      <c r="AA728" s="3"/>
      <c r="AB728" s="3"/>
      <c r="AC728" s="3"/>
    </row>
    <row r="729" ht="19.5" customHeight="1">
      <c r="A729" s="3" t="s">
        <v>4763</v>
      </c>
      <c r="B729" s="3" t="s">
        <v>5123</v>
      </c>
      <c r="C729" s="3" t="s">
        <v>30</v>
      </c>
      <c r="D729" s="3" t="s">
        <v>19</v>
      </c>
      <c r="E729" s="3" t="s">
        <v>21</v>
      </c>
      <c r="F729" s="3">
        <f t="shared" si="1"/>
        <v>15</v>
      </c>
      <c r="G729" s="3">
        <f t="shared" si="2"/>
        <v>20</v>
      </c>
      <c r="H729" s="3" t="s">
        <v>132</v>
      </c>
      <c r="I729" s="3" t="s">
        <v>57</v>
      </c>
      <c r="J729" s="3" t="s">
        <v>423</v>
      </c>
      <c r="K729" s="3" t="s">
        <v>5130</v>
      </c>
      <c r="L729" s="3" t="s">
        <v>11316</v>
      </c>
      <c r="M729" s="3" t="s">
        <v>41</v>
      </c>
      <c r="N729" s="3"/>
      <c r="O729" s="3"/>
      <c r="P729" s="3"/>
      <c r="Q729" s="3"/>
      <c r="R729" s="3"/>
      <c r="S729" s="3"/>
      <c r="T729" s="3"/>
      <c r="U729" s="3"/>
      <c r="V729" s="3"/>
      <c r="W729" s="3"/>
      <c r="X729" s="3"/>
      <c r="Y729" s="3"/>
      <c r="Z729" s="3"/>
      <c r="AA729" s="3"/>
      <c r="AB729" s="3"/>
      <c r="AC729" s="3"/>
    </row>
    <row r="730" ht="19.5" customHeight="1">
      <c r="A730" s="3" t="s">
        <v>11319</v>
      </c>
      <c r="B730" s="3" t="s">
        <v>5044</v>
      </c>
      <c r="C730" s="3" t="s">
        <v>30</v>
      </c>
      <c r="D730" s="3" t="s">
        <v>19</v>
      </c>
      <c r="E730" s="3" t="s">
        <v>20</v>
      </c>
      <c r="F730" s="3">
        <f t="shared" si="1"/>
        <v>15</v>
      </c>
      <c r="G730" s="3">
        <f t="shared" si="2"/>
        <v>20</v>
      </c>
      <c r="H730" s="3" t="s">
        <v>132</v>
      </c>
      <c r="I730" s="3" t="s">
        <v>23</v>
      </c>
      <c r="J730" s="3" t="s">
        <v>5053</v>
      </c>
      <c r="K730" s="3" t="s">
        <v>11325</v>
      </c>
      <c r="L730" s="3" t="s">
        <v>11327</v>
      </c>
      <c r="M730" s="3" t="s">
        <v>41</v>
      </c>
      <c r="N730" s="3"/>
      <c r="O730" s="3"/>
      <c r="P730" s="3"/>
      <c r="Q730" s="3"/>
      <c r="R730" s="3"/>
      <c r="S730" s="3"/>
      <c r="T730" s="3"/>
      <c r="U730" s="3"/>
      <c r="V730" s="3"/>
      <c r="W730" s="3"/>
      <c r="X730" s="3"/>
      <c r="Y730" s="3"/>
      <c r="Z730" s="3"/>
      <c r="AA730" s="3"/>
      <c r="AB730" s="3"/>
      <c r="AC730" s="3"/>
    </row>
    <row r="731" ht="19.5" customHeight="1">
      <c r="A731" s="3" t="s">
        <v>410</v>
      </c>
      <c r="B731" s="3" t="s">
        <v>11332</v>
      </c>
      <c r="C731" s="3" t="s">
        <v>30</v>
      </c>
      <c r="D731" s="3" t="s">
        <v>19</v>
      </c>
      <c r="E731" s="3" t="s">
        <v>20</v>
      </c>
      <c r="F731" s="3">
        <f t="shared" si="1"/>
        <v>15</v>
      </c>
      <c r="G731" s="3">
        <f t="shared" si="2"/>
        <v>20</v>
      </c>
      <c r="H731" s="3" t="s">
        <v>132</v>
      </c>
      <c r="I731" s="3" t="s">
        <v>50</v>
      </c>
      <c r="J731" s="3" t="s">
        <v>58</v>
      </c>
      <c r="K731" s="3" t="s">
        <v>976</v>
      </c>
      <c r="L731" s="3" t="s">
        <v>11341</v>
      </c>
      <c r="M731" s="3" t="s">
        <v>35</v>
      </c>
      <c r="N731" s="3"/>
      <c r="O731" s="3"/>
      <c r="P731" s="3"/>
      <c r="Q731" s="3"/>
      <c r="R731" s="3"/>
      <c r="S731" s="3"/>
      <c r="T731" s="3"/>
      <c r="U731" s="3"/>
      <c r="V731" s="3"/>
      <c r="W731" s="3"/>
      <c r="X731" s="3"/>
      <c r="Y731" s="3"/>
      <c r="Z731" s="3"/>
      <c r="AA731" s="3"/>
      <c r="AB731" s="3"/>
      <c r="AC731" s="3"/>
    </row>
    <row r="732" ht="19.5" customHeight="1">
      <c r="A732" s="3" t="s">
        <v>557</v>
      </c>
      <c r="B732" s="3" t="s">
        <v>7683</v>
      </c>
      <c r="C732" s="3" t="s">
        <v>30</v>
      </c>
      <c r="D732" s="3" t="s">
        <v>19</v>
      </c>
      <c r="E732" s="3" t="s">
        <v>20</v>
      </c>
      <c r="F732" s="3">
        <f t="shared" si="1"/>
        <v>15</v>
      </c>
      <c r="G732" s="3">
        <f t="shared" si="2"/>
        <v>20</v>
      </c>
      <c r="H732" s="3" t="s">
        <v>132</v>
      </c>
      <c r="I732" s="3" t="s">
        <v>57</v>
      </c>
      <c r="J732" s="3" t="s">
        <v>7692</v>
      </c>
      <c r="K732" s="3" t="s">
        <v>11350</v>
      </c>
      <c r="L732" s="3" t="s">
        <v>11352</v>
      </c>
      <c r="M732" s="3" t="s">
        <v>27</v>
      </c>
      <c r="N732" s="3"/>
      <c r="O732" s="3"/>
      <c r="P732" s="3"/>
      <c r="Q732" s="3"/>
      <c r="R732" s="3"/>
      <c r="S732" s="3"/>
      <c r="T732" s="3"/>
      <c r="U732" s="3"/>
      <c r="V732" s="3"/>
      <c r="W732" s="3"/>
      <c r="X732" s="3"/>
      <c r="Y732" s="3"/>
      <c r="Z732" s="3"/>
      <c r="AA732" s="3"/>
      <c r="AB732" s="3"/>
      <c r="AC732" s="3"/>
    </row>
    <row r="733" ht="19.5" customHeight="1">
      <c r="A733" s="3" t="s">
        <v>11356</v>
      </c>
      <c r="B733" s="3" t="s">
        <v>11357</v>
      </c>
      <c r="C733" s="3" t="s">
        <v>30</v>
      </c>
      <c r="D733" s="3" t="s">
        <v>19</v>
      </c>
      <c r="E733" s="3" t="s">
        <v>20</v>
      </c>
      <c r="F733" s="3">
        <f t="shared" si="1"/>
        <v>15</v>
      </c>
      <c r="G733" s="3">
        <f t="shared" si="2"/>
        <v>20</v>
      </c>
      <c r="H733" s="3" t="s">
        <v>132</v>
      </c>
      <c r="I733" s="3" t="s">
        <v>50</v>
      </c>
      <c r="J733" s="3" t="s">
        <v>2357</v>
      </c>
      <c r="K733" s="3" t="s">
        <v>11367</v>
      </c>
      <c r="L733" s="3" t="s">
        <v>11368</v>
      </c>
      <c r="M733" s="3" t="s">
        <v>41</v>
      </c>
      <c r="N733" s="3"/>
      <c r="O733" s="3"/>
      <c r="P733" s="3"/>
      <c r="Q733" s="3"/>
      <c r="R733" s="3"/>
      <c r="S733" s="3"/>
      <c r="T733" s="3"/>
      <c r="U733" s="3"/>
      <c r="V733" s="3"/>
      <c r="W733" s="3"/>
      <c r="X733" s="3"/>
      <c r="Y733" s="3"/>
      <c r="Z733" s="3"/>
      <c r="AA733" s="3"/>
      <c r="AB733" s="3"/>
      <c r="AC733" s="3"/>
    </row>
    <row r="734" ht="19.5" customHeight="1">
      <c r="A734" s="3" t="s">
        <v>11375</v>
      </c>
      <c r="B734" s="3" t="s">
        <v>11376</v>
      </c>
      <c r="C734" s="3" t="s">
        <v>30</v>
      </c>
      <c r="D734" s="3" t="s">
        <v>19</v>
      </c>
      <c r="E734" s="3" t="s">
        <v>20</v>
      </c>
      <c r="F734" s="3">
        <f t="shared" si="1"/>
        <v>15</v>
      </c>
      <c r="G734" s="3">
        <f t="shared" si="2"/>
        <v>20</v>
      </c>
      <c r="H734" s="3" t="s">
        <v>132</v>
      </c>
      <c r="I734" s="3" t="s">
        <v>57</v>
      </c>
      <c r="J734" s="3" t="s">
        <v>2357</v>
      </c>
      <c r="K734" s="3" t="s">
        <v>11381</v>
      </c>
      <c r="L734" s="3" t="s">
        <v>11382</v>
      </c>
      <c r="M734" s="3" t="s">
        <v>41</v>
      </c>
      <c r="N734" s="3"/>
      <c r="O734" s="3"/>
      <c r="P734" s="3"/>
      <c r="Q734" s="3"/>
      <c r="R734" s="3"/>
      <c r="S734" s="3"/>
      <c r="T734" s="3"/>
      <c r="U734" s="3"/>
      <c r="V734" s="3"/>
      <c r="W734" s="3"/>
      <c r="X734" s="3"/>
      <c r="Y734" s="3"/>
      <c r="Z734" s="3"/>
      <c r="AA734" s="3"/>
      <c r="AB734" s="3"/>
      <c r="AC734" s="3"/>
    </row>
    <row r="735" ht="19.5" customHeight="1">
      <c r="A735" s="3" t="s">
        <v>557</v>
      </c>
      <c r="B735" s="3" t="s">
        <v>11385</v>
      </c>
      <c r="C735" s="3" t="s">
        <v>30</v>
      </c>
      <c r="D735" s="3" t="s">
        <v>19</v>
      </c>
      <c r="E735" s="3" t="s">
        <v>20</v>
      </c>
      <c r="F735" s="3">
        <f t="shared" si="1"/>
        <v>15</v>
      </c>
      <c r="G735" s="3">
        <f t="shared" si="2"/>
        <v>20</v>
      </c>
      <c r="H735" s="3" t="s">
        <v>132</v>
      </c>
      <c r="I735" s="3" t="s">
        <v>57</v>
      </c>
      <c r="J735" s="3" t="s">
        <v>4588</v>
      </c>
      <c r="K735" s="3" t="s">
        <v>7504</v>
      </c>
      <c r="L735" s="3" t="s">
        <v>11394</v>
      </c>
      <c r="M735" s="3" t="s">
        <v>41</v>
      </c>
      <c r="N735" s="3"/>
      <c r="O735" s="3"/>
      <c r="P735" s="3"/>
      <c r="Q735" s="3"/>
      <c r="R735" s="3"/>
      <c r="S735" s="3"/>
      <c r="T735" s="3"/>
      <c r="U735" s="3"/>
      <c r="V735" s="3"/>
      <c r="W735" s="3"/>
      <c r="X735" s="3"/>
      <c r="Y735" s="3"/>
      <c r="Z735" s="3"/>
      <c r="AA735" s="3"/>
      <c r="AB735" s="3"/>
      <c r="AC735" s="3"/>
    </row>
    <row r="736" ht="19.5" customHeight="1">
      <c r="A736" s="3" t="s">
        <v>11400</v>
      </c>
      <c r="B736" s="3" t="s">
        <v>11402</v>
      </c>
      <c r="C736" s="3" t="s">
        <v>18</v>
      </c>
      <c r="D736" s="3" t="s">
        <v>19</v>
      </c>
      <c r="E736" s="3" t="s">
        <v>127</v>
      </c>
      <c r="F736" s="3">
        <f t="shared" si="1"/>
        <v>15</v>
      </c>
      <c r="G736" s="3">
        <f t="shared" si="2"/>
        <v>20</v>
      </c>
      <c r="H736" s="3" t="s">
        <v>132</v>
      </c>
      <c r="I736" s="3" t="s">
        <v>57</v>
      </c>
      <c r="J736" s="3" t="s">
        <v>45</v>
      </c>
      <c r="K736" s="3" t="s">
        <v>11408</v>
      </c>
      <c r="L736" s="3" t="s">
        <v>11410</v>
      </c>
      <c r="M736" s="3" t="s">
        <v>41</v>
      </c>
      <c r="N736" s="3"/>
      <c r="O736" s="3"/>
      <c r="P736" s="3"/>
      <c r="Q736" s="3"/>
      <c r="R736" s="3"/>
      <c r="S736" s="3"/>
      <c r="T736" s="3"/>
      <c r="U736" s="3"/>
      <c r="V736" s="3"/>
      <c r="W736" s="3"/>
      <c r="X736" s="3"/>
      <c r="Y736" s="3"/>
      <c r="Z736" s="3"/>
      <c r="AA736" s="3"/>
      <c r="AB736" s="3"/>
      <c r="AC736" s="3"/>
    </row>
    <row r="737" ht="19.5" customHeight="1">
      <c r="A737" s="3" t="s">
        <v>504</v>
      </c>
      <c r="B737" s="3" t="s">
        <v>11415</v>
      </c>
      <c r="C737" s="3" t="s">
        <v>18</v>
      </c>
      <c r="D737" s="3" t="s">
        <v>19</v>
      </c>
      <c r="E737" s="3" t="s">
        <v>20</v>
      </c>
      <c r="F737" s="3">
        <f t="shared" si="1"/>
        <v>15</v>
      </c>
      <c r="G737" s="3">
        <f t="shared" si="2"/>
        <v>20</v>
      </c>
      <c r="H737" s="3" t="s">
        <v>132</v>
      </c>
      <c r="I737" s="3" t="s">
        <v>57</v>
      </c>
      <c r="J737" s="3" t="s">
        <v>11418</v>
      </c>
      <c r="K737" s="3" t="s">
        <v>11419</v>
      </c>
      <c r="L737" s="3" t="s">
        <v>11422</v>
      </c>
      <c r="M737" s="3" t="s">
        <v>41</v>
      </c>
      <c r="N737" s="3"/>
      <c r="O737" s="3"/>
      <c r="P737" s="3"/>
      <c r="Q737" s="3"/>
      <c r="R737" s="3"/>
      <c r="S737" s="3"/>
      <c r="T737" s="3"/>
      <c r="U737" s="3"/>
      <c r="V737" s="3"/>
      <c r="W737" s="3"/>
      <c r="X737" s="3"/>
      <c r="Y737" s="3"/>
      <c r="Z737" s="3"/>
      <c r="AA737" s="3"/>
      <c r="AB737" s="3"/>
      <c r="AC737" s="3"/>
    </row>
    <row r="738" ht="19.5" customHeight="1">
      <c r="A738" s="3" t="s">
        <v>11426</v>
      </c>
      <c r="B738" s="3" t="s">
        <v>11427</v>
      </c>
      <c r="C738" s="3" t="s">
        <v>18</v>
      </c>
      <c r="D738" s="3" t="s">
        <v>19</v>
      </c>
      <c r="E738" s="3" t="s">
        <v>127</v>
      </c>
      <c r="F738" s="3">
        <f t="shared" si="1"/>
        <v>15</v>
      </c>
      <c r="G738" s="3">
        <f t="shared" si="2"/>
        <v>25</v>
      </c>
      <c r="H738" s="3" t="s">
        <v>237</v>
      </c>
      <c r="I738" s="3" t="s">
        <v>69</v>
      </c>
      <c r="J738" s="3" t="s">
        <v>1085</v>
      </c>
      <c r="K738" s="3" t="s">
        <v>11431</v>
      </c>
      <c r="L738" s="3" t="s">
        <v>11433</v>
      </c>
      <c r="M738" s="3" t="s">
        <v>41</v>
      </c>
      <c r="N738" s="3"/>
      <c r="O738" s="3"/>
      <c r="P738" s="3"/>
      <c r="Q738" s="3"/>
      <c r="R738" s="3"/>
      <c r="S738" s="3"/>
      <c r="T738" s="3"/>
      <c r="U738" s="3"/>
      <c r="V738" s="3"/>
      <c r="W738" s="3"/>
      <c r="X738" s="3"/>
      <c r="Y738" s="3"/>
      <c r="Z738" s="3"/>
      <c r="AA738" s="3"/>
      <c r="AB738" s="3"/>
      <c r="AC738" s="3"/>
    </row>
    <row r="739" ht="19.5" customHeight="1">
      <c r="A739" s="3" t="s">
        <v>11436</v>
      </c>
      <c r="B739" s="3" t="s">
        <v>11437</v>
      </c>
      <c r="C739" s="3" t="s">
        <v>18</v>
      </c>
      <c r="D739" s="3" t="s">
        <v>19</v>
      </c>
      <c r="E739" s="3" t="s">
        <v>21</v>
      </c>
      <c r="F739" s="3">
        <f t="shared" si="1"/>
        <v>15</v>
      </c>
      <c r="G739" s="3">
        <f t="shared" si="2"/>
        <v>20</v>
      </c>
      <c r="H739" s="3" t="s">
        <v>132</v>
      </c>
      <c r="I739" s="3" t="s">
        <v>57</v>
      </c>
      <c r="J739" s="3" t="s">
        <v>11443</v>
      </c>
      <c r="K739" s="3" t="s">
        <v>11445</v>
      </c>
      <c r="L739" s="3" t="s">
        <v>11446</v>
      </c>
      <c r="M739" s="3" t="s">
        <v>35</v>
      </c>
      <c r="N739" s="3"/>
      <c r="O739" s="3"/>
      <c r="P739" s="3"/>
      <c r="Q739" s="3"/>
      <c r="R739" s="3"/>
      <c r="S739" s="3"/>
      <c r="T739" s="3"/>
      <c r="U739" s="3"/>
      <c r="V739" s="3"/>
      <c r="W739" s="3"/>
      <c r="X739" s="3"/>
      <c r="Y739" s="3"/>
      <c r="Z739" s="3"/>
      <c r="AA739" s="3"/>
      <c r="AB739" s="3"/>
      <c r="AC739" s="3"/>
    </row>
    <row r="740" ht="19.5" customHeight="1">
      <c r="A740" s="3" t="s">
        <v>3109</v>
      </c>
      <c r="B740" s="3" t="s">
        <v>11452</v>
      </c>
      <c r="C740" s="3" t="s">
        <v>18</v>
      </c>
      <c r="D740" s="3" t="s">
        <v>19</v>
      </c>
      <c r="E740" s="3" t="s">
        <v>20</v>
      </c>
      <c r="F740" s="3">
        <f t="shared" si="1"/>
        <v>15</v>
      </c>
      <c r="G740" s="3">
        <f t="shared" si="2"/>
        <v>25</v>
      </c>
      <c r="H740" s="3" t="s">
        <v>237</v>
      </c>
      <c r="I740" s="3" t="s">
        <v>57</v>
      </c>
      <c r="J740" s="3" t="s">
        <v>38</v>
      </c>
      <c r="K740" s="3" t="s">
        <v>11455</v>
      </c>
      <c r="L740" s="3" t="s">
        <v>11457</v>
      </c>
      <c r="M740" s="3" t="s">
        <v>41</v>
      </c>
      <c r="N740" s="3"/>
      <c r="O740" s="3"/>
      <c r="P740" s="3"/>
      <c r="Q740" s="3"/>
      <c r="R740" s="3"/>
      <c r="S740" s="3"/>
      <c r="T740" s="3"/>
      <c r="U740" s="3"/>
      <c r="V740" s="3"/>
      <c r="W740" s="3"/>
      <c r="X740" s="3"/>
      <c r="Y740" s="3"/>
      <c r="Z740" s="3"/>
      <c r="AA740" s="3"/>
      <c r="AB740" s="3"/>
      <c r="AC740" s="3"/>
    </row>
    <row r="741" ht="19.5" customHeight="1">
      <c r="A741" s="3" t="s">
        <v>11460</v>
      </c>
      <c r="B741" s="3" t="s">
        <v>11461</v>
      </c>
      <c r="C741" s="3" t="s">
        <v>18</v>
      </c>
      <c r="D741" s="3" t="s">
        <v>19</v>
      </c>
      <c r="E741" s="3" t="s">
        <v>21</v>
      </c>
      <c r="F741" s="3">
        <f t="shared" si="1"/>
        <v>15</v>
      </c>
      <c r="G741" s="3">
        <f t="shared" si="2"/>
        <v>20</v>
      </c>
      <c r="H741" s="3" t="s">
        <v>132</v>
      </c>
      <c r="I741" s="3" t="s">
        <v>57</v>
      </c>
      <c r="J741" s="3" t="s">
        <v>556</v>
      </c>
      <c r="K741" s="3" t="s">
        <v>1616</v>
      </c>
      <c r="L741" s="3" t="s">
        <v>11468</v>
      </c>
      <c r="M741" s="3" t="s">
        <v>35</v>
      </c>
      <c r="N741" s="3"/>
      <c r="O741" s="3"/>
      <c r="P741" s="3"/>
      <c r="Q741" s="3"/>
      <c r="R741" s="3"/>
      <c r="S741" s="3"/>
      <c r="T741" s="3"/>
      <c r="U741" s="3"/>
      <c r="V741" s="3"/>
      <c r="W741" s="3"/>
      <c r="X741" s="3"/>
      <c r="Y741" s="3"/>
      <c r="Z741" s="3"/>
      <c r="AA741" s="3"/>
      <c r="AB741" s="3"/>
      <c r="AC741" s="3"/>
    </row>
    <row r="742" ht="19.5" customHeight="1">
      <c r="A742" s="3" t="s">
        <v>201</v>
      </c>
      <c r="B742" s="3" t="s">
        <v>8083</v>
      </c>
      <c r="C742" s="3" t="s">
        <v>18</v>
      </c>
      <c r="D742" s="3" t="s">
        <v>19</v>
      </c>
      <c r="E742" s="3" t="s">
        <v>20</v>
      </c>
      <c r="F742" s="3">
        <f t="shared" si="1"/>
        <v>15</v>
      </c>
      <c r="G742" s="3">
        <f t="shared" si="2"/>
        <v>30</v>
      </c>
      <c r="H742" s="3" t="s">
        <v>119</v>
      </c>
      <c r="I742" s="3" t="s">
        <v>50</v>
      </c>
      <c r="J742" s="3" t="s">
        <v>556</v>
      </c>
      <c r="K742" s="3" t="s">
        <v>166</v>
      </c>
      <c r="L742" s="3" t="s">
        <v>11480</v>
      </c>
      <c r="M742" s="3" t="s">
        <v>35</v>
      </c>
      <c r="N742" s="3"/>
      <c r="O742" s="3"/>
      <c r="P742" s="3"/>
      <c r="Q742" s="3"/>
      <c r="R742" s="3"/>
      <c r="S742" s="3"/>
      <c r="T742" s="3"/>
      <c r="U742" s="3"/>
      <c r="V742" s="3"/>
      <c r="W742" s="3"/>
      <c r="X742" s="3"/>
      <c r="Y742" s="3"/>
      <c r="Z742" s="3"/>
      <c r="AA742" s="3"/>
      <c r="AB742" s="3"/>
      <c r="AC742" s="3"/>
    </row>
    <row r="743" ht="19.5" customHeight="1">
      <c r="A743" s="3" t="s">
        <v>3910</v>
      </c>
      <c r="B743" s="3" t="s">
        <v>11484</v>
      </c>
      <c r="C743" s="3" t="s">
        <v>18</v>
      </c>
      <c r="D743" s="3" t="s">
        <v>19</v>
      </c>
      <c r="E743" s="3" t="s">
        <v>20</v>
      </c>
      <c r="F743" s="3">
        <f t="shared" si="1"/>
        <v>15</v>
      </c>
      <c r="G743" s="3">
        <f t="shared" si="2"/>
        <v>25</v>
      </c>
      <c r="H743" s="3" t="s">
        <v>237</v>
      </c>
      <c r="I743" s="3" t="s">
        <v>50</v>
      </c>
      <c r="J743" s="3" t="s">
        <v>3592</v>
      </c>
      <c r="K743" s="3" t="s">
        <v>11494</v>
      </c>
      <c r="L743" s="3" t="s">
        <v>11496</v>
      </c>
      <c r="M743" s="3" t="s">
        <v>159</v>
      </c>
      <c r="N743" s="3"/>
      <c r="O743" s="3"/>
      <c r="P743" s="3"/>
      <c r="Q743" s="3"/>
      <c r="R743" s="3"/>
      <c r="S743" s="3"/>
      <c r="T743" s="3"/>
      <c r="U743" s="3"/>
      <c r="V743" s="3"/>
      <c r="W743" s="3"/>
      <c r="X743" s="3"/>
      <c r="Y743" s="3"/>
      <c r="Z743" s="3"/>
      <c r="AA743" s="3"/>
      <c r="AB743" s="3"/>
      <c r="AC743" s="3"/>
    </row>
    <row r="744" ht="19.5" customHeight="1">
      <c r="A744" s="3" t="s">
        <v>504</v>
      </c>
      <c r="B744" s="3" t="s">
        <v>11500</v>
      </c>
      <c r="C744" s="3" t="s">
        <v>18</v>
      </c>
      <c r="D744" s="3" t="s">
        <v>19</v>
      </c>
      <c r="E744" s="3" t="s">
        <v>20</v>
      </c>
      <c r="F744" s="3">
        <f t="shared" si="1"/>
        <v>15</v>
      </c>
      <c r="G744" s="3">
        <f t="shared" si="2"/>
        <v>20</v>
      </c>
      <c r="H744" s="3" t="s">
        <v>132</v>
      </c>
      <c r="I744" s="3" t="s">
        <v>50</v>
      </c>
      <c r="J744" s="3" t="s">
        <v>489</v>
      </c>
      <c r="K744" s="3" t="s">
        <v>11506</v>
      </c>
      <c r="L744" s="3" t="s">
        <v>11507</v>
      </c>
      <c r="M744" s="3" t="s">
        <v>41</v>
      </c>
      <c r="N744" s="3"/>
      <c r="O744" s="3"/>
      <c r="P744" s="3"/>
      <c r="Q744" s="3"/>
      <c r="R744" s="3"/>
      <c r="S744" s="3"/>
      <c r="T744" s="3"/>
      <c r="U744" s="3"/>
      <c r="V744" s="3"/>
      <c r="W744" s="3"/>
      <c r="X744" s="3"/>
      <c r="Y744" s="3"/>
      <c r="Z744" s="3"/>
      <c r="AA744" s="3"/>
      <c r="AB744" s="3"/>
      <c r="AC744" s="3"/>
    </row>
    <row r="745" ht="19.5" customHeight="1">
      <c r="A745" s="3" t="s">
        <v>6100</v>
      </c>
      <c r="B745" s="3" t="s">
        <v>697</v>
      </c>
      <c r="C745" s="3" t="s">
        <v>18</v>
      </c>
      <c r="D745" s="3" t="s">
        <v>19</v>
      </c>
      <c r="E745" s="3" t="s">
        <v>20</v>
      </c>
      <c r="F745" s="3">
        <f t="shared" si="1"/>
        <v>15</v>
      </c>
      <c r="G745" s="3">
        <f t="shared" si="2"/>
        <v>25</v>
      </c>
      <c r="H745" s="3" t="s">
        <v>237</v>
      </c>
      <c r="I745" s="3" t="s">
        <v>57</v>
      </c>
      <c r="J745" s="3" t="s">
        <v>99</v>
      </c>
      <c r="K745" s="3" t="s">
        <v>11519</v>
      </c>
      <c r="L745" s="3" t="s">
        <v>11522</v>
      </c>
      <c r="M745" s="3" t="s">
        <v>35</v>
      </c>
      <c r="N745" s="3"/>
      <c r="O745" s="3"/>
      <c r="P745" s="3"/>
      <c r="Q745" s="3"/>
      <c r="R745" s="3"/>
      <c r="S745" s="3"/>
      <c r="T745" s="3"/>
      <c r="U745" s="3"/>
      <c r="V745" s="3"/>
      <c r="W745" s="3"/>
      <c r="X745" s="3"/>
      <c r="Y745" s="3"/>
      <c r="Z745" s="3"/>
      <c r="AA745" s="3"/>
      <c r="AB745" s="3"/>
      <c r="AC745" s="3"/>
    </row>
    <row r="746" ht="19.5" customHeight="1">
      <c r="A746" s="3" t="s">
        <v>2918</v>
      </c>
      <c r="B746" s="3" t="s">
        <v>11526</v>
      </c>
      <c r="C746" s="3" t="s">
        <v>18</v>
      </c>
      <c r="D746" s="3" t="s">
        <v>19</v>
      </c>
      <c r="E746" s="3" t="s">
        <v>20</v>
      </c>
      <c r="F746" s="3">
        <f t="shared" si="1"/>
        <v>15</v>
      </c>
      <c r="G746" s="3">
        <f t="shared" si="2"/>
        <v>30</v>
      </c>
      <c r="H746" s="3" t="s">
        <v>119</v>
      </c>
      <c r="I746" s="3" t="s">
        <v>57</v>
      </c>
      <c r="J746" s="3" t="s">
        <v>11533</v>
      </c>
      <c r="K746" s="3" t="s">
        <v>11538</v>
      </c>
      <c r="L746" s="3" t="s">
        <v>11541</v>
      </c>
      <c r="M746" s="3" t="s">
        <v>35</v>
      </c>
      <c r="N746" s="3"/>
      <c r="O746" s="3"/>
      <c r="P746" s="3"/>
      <c r="Q746" s="3"/>
      <c r="R746" s="3"/>
      <c r="S746" s="3"/>
      <c r="T746" s="3"/>
      <c r="U746" s="3"/>
      <c r="V746" s="3"/>
      <c r="W746" s="3"/>
      <c r="X746" s="3"/>
      <c r="Y746" s="3"/>
      <c r="Z746" s="3"/>
      <c r="AA746" s="3"/>
      <c r="AB746" s="3"/>
      <c r="AC746" s="3"/>
    </row>
    <row r="747" ht="19.5" customHeight="1">
      <c r="A747" s="3" t="s">
        <v>811</v>
      </c>
      <c r="B747" s="3" t="s">
        <v>11461</v>
      </c>
      <c r="C747" s="3" t="s">
        <v>18</v>
      </c>
      <c r="D747" s="3" t="s">
        <v>19</v>
      </c>
      <c r="E747" s="3" t="s">
        <v>21</v>
      </c>
      <c r="F747" s="3">
        <f t="shared" si="1"/>
        <v>15</v>
      </c>
      <c r="G747" s="3">
        <f t="shared" si="2"/>
        <v>30</v>
      </c>
      <c r="H747" s="3" t="s">
        <v>119</v>
      </c>
      <c r="I747" s="3" t="s">
        <v>57</v>
      </c>
      <c r="J747" s="3" t="s">
        <v>556</v>
      </c>
      <c r="K747" s="3" t="s">
        <v>11550</v>
      </c>
      <c r="L747" s="3" t="s">
        <v>11552</v>
      </c>
      <c r="M747" s="3" t="s">
        <v>35</v>
      </c>
      <c r="N747" s="3"/>
      <c r="O747" s="3"/>
      <c r="P747" s="3"/>
      <c r="Q747" s="3"/>
      <c r="R747" s="3"/>
      <c r="S747" s="3"/>
      <c r="T747" s="3"/>
      <c r="U747" s="3"/>
      <c r="V747" s="3"/>
      <c r="W747" s="3"/>
      <c r="X747" s="3"/>
      <c r="Y747" s="3"/>
      <c r="Z747" s="3"/>
      <c r="AA747" s="3"/>
      <c r="AB747" s="3"/>
      <c r="AC747" s="3"/>
    </row>
    <row r="748" ht="19.5" customHeight="1">
      <c r="A748" s="3" t="s">
        <v>9564</v>
      </c>
      <c r="B748" s="3" t="s">
        <v>697</v>
      </c>
      <c r="C748" s="3" t="s">
        <v>18</v>
      </c>
      <c r="D748" s="3" t="s">
        <v>19</v>
      </c>
      <c r="E748" s="3" t="s">
        <v>20</v>
      </c>
      <c r="F748" s="3">
        <f t="shared" si="1"/>
        <v>15</v>
      </c>
      <c r="G748" s="3">
        <f t="shared" si="2"/>
        <v>25</v>
      </c>
      <c r="H748" s="3" t="s">
        <v>237</v>
      </c>
      <c r="I748" s="3" t="s">
        <v>57</v>
      </c>
      <c r="J748" s="3" t="s">
        <v>99</v>
      </c>
      <c r="K748" s="3" t="s">
        <v>11519</v>
      </c>
      <c r="L748" s="3" t="s">
        <v>11568</v>
      </c>
      <c r="M748" s="3" t="s">
        <v>35</v>
      </c>
      <c r="N748" s="3"/>
      <c r="O748" s="3"/>
      <c r="P748" s="3"/>
      <c r="Q748" s="3"/>
      <c r="R748" s="3"/>
      <c r="S748" s="3"/>
      <c r="T748" s="3"/>
      <c r="U748" s="3"/>
      <c r="V748" s="3"/>
      <c r="W748" s="3"/>
      <c r="X748" s="3"/>
      <c r="Y748" s="3"/>
      <c r="Z748" s="3"/>
      <c r="AA748" s="3"/>
      <c r="AB748" s="3"/>
      <c r="AC748" s="3"/>
    </row>
    <row r="749" ht="19.5" customHeight="1">
      <c r="A749" s="3" t="s">
        <v>326</v>
      </c>
      <c r="B749" s="3" t="s">
        <v>11572</v>
      </c>
      <c r="C749" s="3" t="s">
        <v>18</v>
      </c>
      <c r="D749" s="3" t="s">
        <v>19</v>
      </c>
      <c r="E749" s="3" t="s">
        <v>20</v>
      </c>
      <c r="F749" s="3">
        <f t="shared" si="1"/>
        <v>15</v>
      </c>
      <c r="G749" s="3">
        <f t="shared" si="2"/>
        <v>25</v>
      </c>
      <c r="H749" s="3" t="s">
        <v>237</v>
      </c>
      <c r="I749" s="3" t="s">
        <v>23</v>
      </c>
      <c r="J749" s="3" t="s">
        <v>11576</v>
      </c>
      <c r="K749" s="3" t="s">
        <v>2595</v>
      </c>
      <c r="L749" s="3" t="s">
        <v>11578</v>
      </c>
      <c r="M749" s="3" t="s">
        <v>35</v>
      </c>
      <c r="N749" s="3"/>
      <c r="O749" s="3"/>
      <c r="P749" s="3"/>
      <c r="Q749" s="3"/>
      <c r="R749" s="3"/>
      <c r="S749" s="3"/>
      <c r="T749" s="3"/>
      <c r="U749" s="3"/>
      <c r="V749" s="3"/>
      <c r="W749" s="3"/>
      <c r="X749" s="3"/>
      <c r="Y749" s="3"/>
      <c r="Z749" s="3"/>
      <c r="AA749" s="3"/>
      <c r="AB749" s="3"/>
      <c r="AC749" s="3"/>
    </row>
    <row r="750" ht="19.5" customHeight="1">
      <c r="A750" s="3" t="s">
        <v>4103</v>
      </c>
      <c r="B750" s="3" t="s">
        <v>11582</v>
      </c>
      <c r="C750" s="3" t="s">
        <v>18</v>
      </c>
      <c r="D750" s="3" t="s">
        <v>19</v>
      </c>
      <c r="E750" s="3" t="s">
        <v>20</v>
      </c>
      <c r="F750" s="3">
        <f t="shared" si="1"/>
        <v>15</v>
      </c>
      <c r="G750" s="3">
        <f t="shared" si="2"/>
        <v>20</v>
      </c>
      <c r="H750" s="3" t="s">
        <v>132</v>
      </c>
      <c r="I750" s="3" t="s">
        <v>50</v>
      </c>
      <c r="J750" s="3" t="s">
        <v>11590</v>
      </c>
      <c r="K750" s="3" t="s">
        <v>166</v>
      </c>
      <c r="L750" s="3" t="s">
        <v>11593</v>
      </c>
      <c r="M750" s="3" t="s">
        <v>159</v>
      </c>
      <c r="N750" s="3"/>
      <c r="O750" s="3"/>
      <c r="P750" s="3"/>
      <c r="Q750" s="3"/>
      <c r="R750" s="3"/>
      <c r="S750" s="3"/>
      <c r="T750" s="3"/>
      <c r="U750" s="3"/>
      <c r="V750" s="3"/>
      <c r="W750" s="3"/>
      <c r="X750" s="3"/>
      <c r="Y750" s="3"/>
      <c r="Z750" s="3"/>
      <c r="AA750" s="3"/>
      <c r="AB750" s="3"/>
      <c r="AC750" s="3"/>
    </row>
    <row r="751" ht="19.5" customHeight="1">
      <c r="A751" s="3" t="s">
        <v>11596</v>
      </c>
      <c r="B751" s="3" t="s">
        <v>5490</v>
      </c>
      <c r="C751" s="3" t="s">
        <v>18</v>
      </c>
      <c r="D751" s="3" t="s">
        <v>19</v>
      </c>
      <c r="E751" s="3" t="s">
        <v>20</v>
      </c>
      <c r="F751" s="3">
        <f t="shared" si="1"/>
        <v>15</v>
      </c>
      <c r="G751" s="3">
        <f t="shared" si="2"/>
        <v>25</v>
      </c>
      <c r="H751" s="3" t="s">
        <v>237</v>
      </c>
      <c r="I751" s="3" t="s">
        <v>57</v>
      </c>
      <c r="J751" s="3" t="s">
        <v>5495</v>
      </c>
      <c r="K751" s="3" t="s">
        <v>166</v>
      </c>
      <c r="L751" s="3" t="s">
        <v>11605</v>
      </c>
      <c r="M751" s="3" t="s">
        <v>27</v>
      </c>
      <c r="N751" s="3"/>
      <c r="O751" s="3"/>
      <c r="P751" s="3"/>
      <c r="Q751" s="3"/>
      <c r="R751" s="3"/>
      <c r="S751" s="3"/>
      <c r="T751" s="3"/>
      <c r="U751" s="3"/>
      <c r="V751" s="3"/>
      <c r="W751" s="3"/>
      <c r="X751" s="3"/>
      <c r="Y751" s="3"/>
      <c r="Z751" s="3"/>
      <c r="AA751" s="3"/>
      <c r="AB751" s="3"/>
      <c r="AC751" s="3"/>
    </row>
    <row r="752" ht="19.5" customHeight="1">
      <c r="A752" s="3" t="s">
        <v>4090</v>
      </c>
      <c r="B752" s="3" t="s">
        <v>5976</v>
      </c>
      <c r="C752" s="3" t="s">
        <v>18</v>
      </c>
      <c r="D752" s="3" t="s">
        <v>19</v>
      </c>
      <c r="E752" s="3" t="s">
        <v>20</v>
      </c>
      <c r="F752" s="3">
        <f t="shared" si="1"/>
        <v>15</v>
      </c>
      <c r="G752" s="3">
        <f t="shared" si="2"/>
        <v>16</v>
      </c>
      <c r="H752" s="3" t="s">
        <v>11613</v>
      </c>
      <c r="I752" s="3" t="s">
        <v>23</v>
      </c>
      <c r="J752" s="3" t="s">
        <v>5980</v>
      </c>
      <c r="K752" s="3" t="s">
        <v>11616</v>
      </c>
      <c r="L752" s="3" t="s">
        <v>11618</v>
      </c>
      <c r="M752" s="3" t="s">
        <v>257</v>
      </c>
      <c r="N752" s="3"/>
      <c r="O752" s="3"/>
      <c r="P752" s="3"/>
      <c r="Q752" s="3"/>
      <c r="R752" s="3"/>
      <c r="S752" s="3"/>
      <c r="T752" s="3"/>
      <c r="U752" s="3"/>
      <c r="V752" s="3"/>
      <c r="W752" s="3"/>
      <c r="X752" s="3"/>
      <c r="Y752" s="3"/>
      <c r="Z752" s="3"/>
      <c r="AA752" s="3"/>
      <c r="AB752" s="3"/>
      <c r="AC752" s="3"/>
    </row>
    <row r="753" ht="19.5" customHeight="1">
      <c r="A753" s="3" t="s">
        <v>940</v>
      </c>
      <c r="B753" s="3" t="s">
        <v>11620</v>
      </c>
      <c r="C753" s="3" t="s">
        <v>18</v>
      </c>
      <c r="D753" s="3" t="s">
        <v>19</v>
      </c>
      <c r="E753" s="3" t="s">
        <v>20</v>
      </c>
      <c r="F753" s="3">
        <f t="shared" si="1"/>
        <v>15</v>
      </c>
      <c r="G753" s="3">
        <f t="shared" si="2"/>
        <v>20</v>
      </c>
      <c r="H753" s="3" t="s">
        <v>132</v>
      </c>
      <c r="I753" s="3" t="s">
        <v>50</v>
      </c>
      <c r="J753" s="3" t="s">
        <v>84</v>
      </c>
      <c r="K753" s="3" t="s">
        <v>11625</v>
      </c>
      <c r="L753" s="3" t="s">
        <v>11627</v>
      </c>
      <c r="M753" s="3" t="s">
        <v>35</v>
      </c>
      <c r="N753" s="3"/>
      <c r="O753" s="3"/>
      <c r="P753" s="3"/>
      <c r="Q753" s="3"/>
      <c r="R753" s="3"/>
      <c r="S753" s="3"/>
      <c r="T753" s="3"/>
      <c r="U753" s="3"/>
      <c r="V753" s="3"/>
      <c r="W753" s="3"/>
      <c r="X753" s="3"/>
      <c r="Y753" s="3"/>
      <c r="Z753" s="3"/>
      <c r="AA753" s="3"/>
      <c r="AB753" s="3"/>
      <c r="AC753" s="3"/>
    </row>
    <row r="754" ht="19.5" customHeight="1">
      <c r="A754" s="3" t="s">
        <v>4090</v>
      </c>
      <c r="B754" s="3" t="s">
        <v>11632</v>
      </c>
      <c r="C754" s="3" t="s">
        <v>18</v>
      </c>
      <c r="D754" s="3" t="s">
        <v>19</v>
      </c>
      <c r="E754" s="3" t="s">
        <v>20</v>
      </c>
      <c r="F754" s="3">
        <f t="shared" si="1"/>
        <v>15</v>
      </c>
      <c r="G754" s="3">
        <f t="shared" si="2"/>
        <v>25</v>
      </c>
      <c r="H754" s="3" t="s">
        <v>237</v>
      </c>
      <c r="I754" s="3" t="s">
        <v>57</v>
      </c>
      <c r="J754" s="3" t="s">
        <v>99</v>
      </c>
      <c r="K754" s="3" t="s">
        <v>11638</v>
      </c>
      <c r="L754" s="3" t="s">
        <v>11639</v>
      </c>
      <c r="M754" s="3" t="s">
        <v>27</v>
      </c>
      <c r="N754" s="3"/>
      <c r="O754" s="3"/>
      <c r="P754" s="3"/>
      <c r="Q754" s="3"/>
      <c r="R754" s="3"/>
      <c r="S754" s="3"/>
      <c r="T754" s="3"/>
      <c r="U754" s="3"/>
      <c r="V754" s="3"/>
      <c r="W754" s="3"/>
      <c r="X754" s="3"/>
      <c r="Y754" s="3"/>
      <c r="Z754" s="3"/>
      <c r="AA754" s="3"/>
      <c r="AB754" s="3"/>
      <c r="AC754" s="3"/>
    </row>
    <row r="755" ht="19.5" customHeight="1">
      <c r="A755" s="3" t="s">
        <v>811</v>
      </c>
      <c r="B755" s="3" t="s">
        <v>11647</v>
      </c>
      <c r="C755" s="3" t="s">
        <v>18</v>
      </c>
      <c r="D755" s="3" t="s">
        <v>19</v>
      </c>
      <c r="E755" s="3" t="s">
        <v>20</v>
      </c>
      <c r="F755" s="3">
        <f t="shared" si="1"/>
        <v>15</v>
      </c>
      <c r="G755" s="3">
        <f t="shared" si="2"/>
        <v>20</v>
      </c>
      <c r="H755" s="3" t="s">
        <v>132</v>
      </c>
      <c r="I755" s="3" t="s">
        <v>57</v>
      </c>
      <c r="J755" s="3" t="s">
        <v>187</v>
      </c>
      <c r="K755" s="3" t="s">
        <v>11653</v>
      </c>
      <c r="L755" s="3" t="s">
        <v>11655</v>
      </c>
      <c r="M755" s="3" t="s">
        <v>41</v>
      </c>
      <c r="N755" s="3"/>
      <c r="O755" s="3"/>
      <c r="P755" s="3"/>
      <c r="Q755" s="3"/>
      <c r="R755" s="3"/>
      <c r="S755" s="3"/>
      <c r="T755" s="3"/>
      <c r="U755" s="3"/>
      <c r="V755" s="3"/>
      <c r="W755" s="3"/>
      <c r="X755" s="3"/>
      <c r="Y755" s="3"/>
      <c r="Z755" s="3"/>
      <c r="AA755" s="3"/>
      <c r="AB755" s="3"/>
      <c r="AC755" s="3"/>
    </row>
    <row r="756" ht="19.5" customHeight="1">
      <c r="A756" s="3" t="s">
        <v>11658</v>
      </c>
      <c r="B756" s="3" t="s">
        <v>5698</v>
      </c>
      <c r="C756" s="3" t="s">
        <v>18</v>
      </c>
      <c r="D756" s="3" t="s">
        <v>19</v>
      </c>
      <c r="E756" s="3" t="s">
        <v>20</v>
      </c>
      <c r="F756" s="3">
        <f t="shared" si="1"/>
        <v>15</v>
      </c>
      <c r="G756" s="3">
        <f t="shared" si="2"/>
        <v>30</v>
      </c>
      <c r="H756" s="3" t="s">
        <v>119</v>
      </c>
      <c r="I756" s="3" t="s">
        <v>57</v>
      </c>
      <c r="J756" s="3" t="s">
        <v>5702</v>
      </c>
      <c r="K756" s="3" t="s">
        <v>6530</v>
      </c>
      <c r="L756" s="3" t="s">
        <v>11667</v>
      </c>
      <c r="M756" s="3" t="s">
        <v>35</v>
      </c>
      <c r="N756" s="3"/>
      <c r="O756" s="3"/>
      <c r="P756" s="3"/>
      <c r="Q756" s="3"/>
      <c r="R756" s="3"/>
      <c r="S756" s="3"/>
      <c r="T756" s="3"/>
      <c r="U756" s="3"/>
      <c r="V756" s="3"/>
      <c r="W756" s="3"/>
      <c r="X756" s="3"/>
      <c r="Y756" s="3"/>
      <c r="Z756" s="3"/>
      <c r="AA756" s="3"/>
      <c r="AB756" s="3"/>
      <c r="AC756" s="3"/>
    </row>
    <row r="757" ht="19.5" customHeight="1">
      <c r="A757" s="3" t="s">
        <v>557</v>
      </c>
      <c r="B757" s="3" t="s">
        <v>11673</v>
      </c>
      <c r="C757" s="3" t="s">
        <v>18</v>
      </c>
      <c r="D757" s="3" t="s">
        <v>19</v>
      </c>
      <c r="E757" s="3" t="s">
        <v>20</v>
      </c>
      <c r="F757" s="3">
        <f t="shared" si="1"/>
        <v>15</v>
      </c>
      <c r="G757" s="3">
        <f t="shared" si="2"/>
        <v>20</v>
      </c>
      <c r="H757" s="3" t="s">
        <v>132</v>
      </c>
      <c r="I757" s="3" t="s">
        <v>57</v>
      </c>
      <c r="J757" s="3" t="s">
        <v>11679</v>
      </c>
      <c r="K757" s="3" t="s">
        <v>11680</v>
      </c>
      <c r="L757" s="3" t="s">
        <v>11681</v>
      </c>
      <c r="M757" s="3" t="s">
        <v>27</v>
      </c>
      <c r="N757" s="3"/>
      <c r="O757" s="3"/>
      <c r="P757" s="3"/>
      <c r="Q757" s="3"/>
      <c r="R757" s="3"/>
      <c r="S757" s="3"/>
      <c r="T757" s="3"/>
      <c r="U757" s="3"/>
      <c r="V757" s="3"/>
      <c r="W757" s="3"/>
      <c r="X757" s="3"/>
      <c r="Y757" s="3"/>
      <c r="Z757" s="3"/>
      <c r="AA757" s="3"/>
      <c r="AB757" s="3"/>
      <c r="AC757" s="3"/>
    </row>
    <row r="758" ht="19.5" customHeight="1">
      <c r="A758" s="3" t="s">
        <v>11685</v>
      </c>
      <c r="B758" s="3" t="s">
        <v>1811</v>
      </c>
      <c r="C758" s="3" t="s">
        <v>18</v>
      </c>
      <c r="D758" s="3" t="s">
        <v>19</v>
      </c>
      <c r="E758" s="3" t="s">
        <v>20</v>
      </c>
      <c r="F758" s="3">
        <f t="shared" si="1"/>
        <v>15</v>
      </c>
      <c r="G758" s="3">
        <f t="shared" si="2"/>
        <v>20</v>
      </c>
      <c r="H758" s="3" t="s">
        <v>132</v>
      </c>
      <c r="I758" s="3" t="s">
        <v>57</v>
      </c>
      <c r="J758" s="3" t="s">
        <v>1814</v>
      </c>
      <c r="K758" s="3" t="s">
        <v>10422</v>
      </c>
      <c r="L758" s="3" t="s">
        <v>10985</v>
      </c>
      <c r="M758" s="3" t="s">
        <v>41</v>
      </c>
      <c r="N758" s="3"/>
      <c r="O758" s="3"/>
      <c r="P758" s="3"/>
      <c r="Q758" s="3"/>
      <c r="R758" s="3"/>
      <c r="S758" s="3"/>
      <c r="T758" s="3"/>
      <c r="U758" s="3"/>
      <c r="V758" s="3"/>
      <c r="W758" s="3"/>
      <c r="X758" s="3"/>
      <c r="Y758" s="3"/>
      <c r="Z758" s="3"/>
      <c r="AA758" s="3"/>
      <c r="AB758" s="3"/>
      <c r="AC758" s="3"/>
    </row>
    <row r="759" ht="19.5" customHeight="1">
      <c r="A759" s="3" t="s">
        <v>2741</v>
      </c>
      <c r="B759" s="3" t="s">
        <v>11696</v>
      </c>
      <c r="C759" s="3" t="s">
        <v>18</v>
      </c>
      <c r="D759" s="3" t="s">
        <v>19</v>
      </c>
      <c r="E759" s="3" t="s">
        <v>127</v>
      </c>
      <c r="F759" s="3">
        <f t="shared" si="1"/>
        <v>15</v>
      </c>
      <c r="G759" s="3">
        <f t="shared" si="2"/>
        <v>23</v>
      </c>
      <c r="H759" s="3" t="s">
        <v>970</v>
      </c>
      <c r="I759" s="3" t="s">
        <v>69</v>
      </c>
      <c r="J759" s="3" t="s">
        <v>11702</v>
      </c>
      <c r="K759" s="3" t="s">
        <v>166</v>
      </c>
      <c r="L759" s="3" t="s">
        <v>11703</v>
      </c>
      <c r="M759" s="3" t="s">
        <v>27</v>
      </c>
      <c r="N759" s="3"/>
      <c r="O759" s="3"/>
      <c r="P759" s="3"/>
      <c r="Q759" s="3"/>
      <c r="R759" s="3"/>
      <c r="S759" s="3"/>
      <c r="T759" s="3"/>
      <c r="U759" s="3"/>
      <c r="V759" s="3"/>
      <c r="W759" s="3"/>
      <c r="X759" s="3"/>
      <c r="Y759" s="3"/>
      <c r="Z759" s="3"/>
      <c r="AA759" s="3"/>
      <c r="AB759" s="3"/>
      <c r="AC759" s="3"/>
    </row>
    <row r="760" ht="19.5" customHeight="1">
      <c r="A760" s="3" t="s">
        <v>326</v>
      </c>
      <c r="B760" s="3" t="s">
        <v>11711</v>
      </c>
      <c r="C760" s="3" t="s">
        <v>18</v>
      </c>
      <c r="D760" s="3" t="s">
        <v>19</v>
      </c>
      <c r="E760" s="3" t="s">
        <v>20</v>
      </c>
      <c r="F760" s="3">
        <f t="shared" si="1"/>
        <v>15</v>
      </c>
      <c r="G760" s="3">
        <f t="shared" si="2"/>
        <v>25</v>
      </c>
      <c r="H760" s="3" t="s">
        <v>237</v>
      </c>
      <c r="I760" s="3" t="s">
        <v>57</v>
      </c>
      <c r="J760" s="3" t="s">
        <v>187</v>
      </c>
      <c r="K760" s="3" t="s">
        <v>11719</v>
      </c>
      <c r="L760" s="3" t="s">
        <v>11723</v>
      </c>
      <c r="M760" s="3" t="s">
        <v>35</v>
      </c>
      <c r="N760" s="3"/>
      <c r="O760" s="3"/>
      <c r="P760" s="3"/>
      <c r="Q760" s="3"/>
      <c r="R760" s="3"/>
      <c r="S760" s="3"/>
      <c r="T760" s="3"/>
      <c r="U760" s="3"/>
      <c r="V760" s="3"/>
      <c r="W760" s="3"/>
      <c r="X760" s="3"/>
      <c r="Y760" s="3"/>
      <c r="Z760" s="3"/>
      <c r="AA760" s="3"/>
      <c r="AB760" s="3"/>
      <c r="AC760" s="3"/>
    </row>
    <row r="761" ht="19.5" customHeight="1">
      <c r="A761" s="3" t="s">
        <v>11728</v>
      </c>
      <c r="B761" s="3" t="s">
        <v>11729</v>
      </c>
      <c r="C761" s="3" t="s">
        <v>18</v>
      </c>
      <c r="D761" s="3" t="s">
        <v>19</v>
      </c>
      <c r="E761" s="3" t="s">
        <v>127</v>
      </c>
      <c r="F761" s="3">
        <f t="shared" si="1"/>
        <v>15</v>
      </c>
      <c r="G761" s="3">
        <f t="shared" si="2"/>
        <v>25</v>
      </c>
      <c r="H761" s="3" t="s">
        <v>237</v>
      </c>
      <c r="I761" s="3" t="s">
        <v>69</v>
      </c>
      <c r="J761" s="3" t="s">
        <v>11744</v>
      </c>
      <c r="K761" s="3" t="s">
        <v>11746</v>
      </c>
      <c r="L761" s="3" t="s">
        <v>11747</v>
      </c>
      <c r="M761" s="3" t="s">
        <v>35</v>
      </c>
      <c r="N761" s="3"/>
      <c r="O761" s="3"/>
      <c r="P761" s="3"/>
      <c r="Q761" s="3"/>
      <c r="R761" s="3"/>
      <c r="S761" s="3"/>
      <c r="T761" s="3"/>
      <c r="U761" s="3"/>
      <c r="V761" s="3"/>
      <c r="W761" s="3"/>
      <c r="X761" s="3"/>
      <c r="Y761" s="3"/>
      <c r="Z761" s="3"/>
      <c r="AA761" s="3"/>
      <c r="AB761" s="3"/>
      <c r="AC761" s="3"/>
    </row>
    <row r="762" ht="19.5" customHeight="1">
      <c r="A762" s="3" t="s">
        <v>8328</v>
      </c>
      <c r="B762" s="3" t="s">
        <v>11754</v>
      </c>
      <c r="C762" s="3" t="s">
        <v>18</v>
      </c>
      <c r="D762" s="3" t="s">
        <v>19</v>
      </c>
      <c r="E762" s="3" t="s">
        <v>20</v>
      </c>
      <c r="F762" s="3">
        <f t="shared" si="1"/>
        <v>15</v>
      </c>
      <c r="G762" s="3">
        <f t="shared" si="2"/>
        <v>25</v>
      </c>
      <c r="H762" s="3" t="s">
        <v>237</v>
      </c>
      <c r="I762" s="3" t="s">
        <v>23</v>
      </c>
      <c r="J762" s="3" t="s">
        <v>1310</v>
      </c>
      <c r="K762" s="3" t="s">
        <v>11761</v>
      </c>
      <c r="L762" s="3" t="s">
        <v>11763</v>
      </c>
      <c r="M762" s="3" t="s">
        <v>27</v>
      </c>
      <c r="N762" s="3"/>
      <c r="O762" s="3"/>
      <c r="P762" s="3"/>
      <c r="Q762" s="3"/>
      <c r="R762" s="3"/>
      <c r="S762" s="3"/>
      <c r="T762" s="3"/>
      <c r="U762" s="3"/>
      <c r="V762" s="3"/>
      <c r="W762" s="3"/>
      <c r="X762" s="3"/>
      <c r="Y762" s="3"/>
      <c r="Z762" s="3"/>
      <c r="AA762" s="3"/>
      <c r="AB762" s="3"/>
      <c r="AC762" s="3"/>
    </row>
    <row r="763" ht="19.5" customHeight="1">
      <c r="A763" s="3" t="s">
        <v>940</v>
      </c>
      <c r="B763" s="3" t="s">
        <v>11769</v>
      </c>
      <c r="C763" s="3" t="s">
        <v>18</v>
      </c>
      <c r="D763" s="3" t="s">
        <v>19</v>
      </c>
      <c r="E763" s="3" t="s">
        <v>20</v>
      </c>
      <c r="F763" s="3">
        <f t="shared" si="1"/>
        <v>15</v>
      </c>
      <c r="G763" s="3">
        <f t="shared" si="2"/>
        <v>25</v>
      </c>
      <c r="H763" s="3" t="s">
        <v>237</v>
      </c>
      <c r="I763" s="3" t="s">
        <v>57</v>
      </c>
      <c r="J763" s="3" t="s">
        <v>11777</v>
      </c>
      <c r="K763" s="3" t="s">
        <v>11778</v>
      </c>
      <c r="L763" s="3" t="s">
        <v>11779</v>
      </c>
      <c r="M763" s="3" t="s">
        <v>41</v>
      </c>
      <c r="N763" s="3"/>
      <c r="O763" s="3"/>
      <c r="P763" s="3"/>
      <c r="Q763" s="3"/>
      <c r="R763" s="3"/>
      <c r="S763" s="3"/>
      <c r="T763" s="3"/>
      <c r="U763" s="3"/>
      <c r="V763" s="3"/>
      <c r="W763" s="3"/>
      <c r="X763" s="3"/>
      <c r="Y763" s="3"/>
      <c r="Z763" s="3"/>
      <c r="AA763" s="3"/>
      <c r="AB763" s="3"/>
      <c r="AC763" s="3"/>
    </row>
    <row r="764" ht="19.5" customHeight="1">
      <c r="A764" s="3" t="s">
        <v>940</v>
      </c>
      <c r="B764" s="3" t="s">
        <v>11696</v>
      </c>
      <c r="C764" s="3" t="s">
        <v>18</v>
      </c>
      <c r="D764" s="3" t="s">
        <v>19</v>
      </c>
      <c r="E764" s="3" t="s">
        <v>127</v>
      </c>
      <c r="F764" s="3">
        <f t="shared" si="1"/>
        <v>15</v>
      </c>
      <c r="G764" s="3">
        <f t="shared" si="2"/>
        <v>25</v>
      </c>
      <c r="H764" s="3" t="s">
        <v>237</v>
      </c>
      <c r="I764" s="3" t="s">
        <v>69</v>
      </c>
      <c r="J764" s="3" t="s">
        <v>11702</v>
      </c>
      <c r="K764" s="3" t="s">
        <v>11786</v>
      </c>
      <c r="L764" s="3" t="s">
        <v>11790</v>
      </c>
      <c r="M764" s="3" t="s">
        <v>27</v>
      </c>
      <c r="N764" s="3"/>
      <c r="O764" s="3"/>
      <c r="P764" s="3"/>
      <c r="Q764" s="3"/>
      <c r="R764" s="3"/>
      <c r="S764" s="3"/>
      <c r="T764" s="3"/>
      <c r="U764" s="3"/>
      <c r="V764" s="3"/>
      <c r="W764" s="3"/>
      <c r="X764" s="3"/>
      <c r="Y764" s="3"/>
      <c r="Z764" s="3"/>
      <c r="AA764" s="3"/>
      <c r="AB764" s="3"/>
      <c r="AC764" s="3"/>
    </row>
    <row r="765" ht="19.5" customHeight="1">
      <c r="A765" s="3" t="s">
        <v>9564</v>
      </c>
      <c r="B765" s="3" t="s">
        <v>11795</v>
      </c>
      <c r="C765" s="3" t="s">
        <v>18</v>
      </c>
      <c r="D765" s="3" t="s">
        <v>19</v>
      </c>
      <c r="E765" s="3" t="s">
        <v>21</v>
      </c>
      <c r="F765" s="3">
        <f t="shared" si="1"/>
        <v>15</v>
      </c>
      <c r="G765" s="3">
        <f t="shared" si="2"/>
        <v>20</v>
      </c>
      <c r="H765" s="3" t="s">
        <v>132</v>
      </c>
      <c r="I765" s="3" t="s">
        <v>57</v>
      </c>
      <c r="J765" s="3" t="s">
        <v>329</v>
      </c>
      <c r="K765" s="3" t="s">
        <v>11802</v>
      </c>
      <c r="L765" s="3" t="s">
        <v>11803</v>
      </c>
      <c r="M765" s="3" t="s">
        <v>41</v>
      </c>
      <c r="N765" s="3"/>
      <c r="O765" s="3"/>
      <c r="P765" s="3"/>
      <c r="Q765" s="3"/>
      <c r="R765" s="3"/>
      <c r="S765" s="3"/>
      <c r="T765" s="3"/>
      <c r="U765" s="3"/>
      <c r="V765" s="3"/>
      <c r="W765" s="3"/>
      <c r="X765" s="3"/>
      <c r="Y765" s="3"/>
      <c r="Z765" s="3"/>
      <c r="AA765" s="3"/>
      <c r="AB765" s="3"/>
      <c r="AC765" s="3"/>
    </row>
    <row r="766" ht="19.5" customHeight="1">
      <c r="A766" s="3" t="s">
        <v>11806</v>
      </c>
      <c r="B766" s="3" t="s">
        <v>11807</v>
      </c>
      <c r="C766" s="3" t="s">
        <v>18</v>
      </c>
      <c r="D766" s="3" t="s">
        <v>19</v>
      </c>
      <c r="E766" s="3" t="s">
        <v>20</v>
      </c>
      <c r="F766" s="3">
        <f t="shared" si="1"/>
        <v>15</v>
      </c>
      <c r="G766" s="3">
        <f t="shared" si="2"/>
        <v>20</v>
      </c>
      <c r="H766" s="3" t="s">
        <v>132</v>
      </c>
      <c r="I766" s="3" t="s">
        <v>57</v>
      </c>
      <c r="J766" s="3" t="s">
        <v>84</v>
      </c>
      <c r="K766" s="3" t="s">
        <v>11815</v>
      </c>
      <c r="L766" s="3" t="s">
        <v>11816</v>
      </c>
      <c r="M766" s="3" t="s">
        <v>35</v>
      </c>
      <c r="N766" s="3"/>
      <c r="O766" s="3"/>
      <c r="P766" s="3"/>
      <c r="Q766" s="3"/>
      <c r="R766" s="3"/>
      <c r="S766" s="3"/>
      <c r="T766" s="3"/>
      <c r="U766" s="3"/>
      <c r="V766" s="3"/>
      <c r="W766" s="3"/>
      <c r="X766" s="3"/>
      <c r="Y766" s="3"/>
      <c r="Z766" s="3"/>
      <c r="AA766" s="3"/>
      <c r="AB766" s="3"/>
      <c r="AC766" s="3"/>
    </row>
    <row r="767" ht="19.5" customHeight="1">
      <c r="A767" s="3" t="s">
        <v>11820</v>
      </c>
      <c r="B767" s="3" t="s">
        <v>8583</v>
      </c>
      <c r="C767" s="3" t="s">
        <v>18</v>
      </c>
      <c r="D767" s="3" t="s">
        <v>19</v>
      </c>
      <c r="E767" s="3" t="s">
        <v>20</v>
      </c>
      <c r="F767" s="3">
        <f t="shared" si="1"/>
        <v>15</v>
      </c>
      <c r="G767" s="3">
        <f t="shared" si="2"/>
        <v>20</v>
      </c>
      <c r="H767" s="3" t="s">
        <v>132</v>
      </c>
      <c r="I767" s="3" t="s">
        <v>50</v>
      </c>
      <c r="J767" s="3" t="s">
        <v>1350</v>
      </c>
      <c r="K767" s="3" t="s">
        <v>166</v>
      </c>
      <c r="L767" s="3" t="s">
        <v>11824</v>
      </c>
      <c r="M767" s="3" t="s">
        <v>159</v>
      </c>
      <c r="N767" s="3"/>
      <c r="O767" s="3"/>
      <c r="P767" s="3"/>
      <c r="Q767" s="3"/>
      <c r="R767" s="3"/>
      <c r="S767" s="3"/>
      <c r="T767" s="3"/>
      <c r="U767" s="3"/>
      <c r="V767" s="3"/>
      <c r="W767" s="3"/>
      <c r="X767" s="3"/>
      <c r="Y767" s="3"/>
      <c r="Z767" s="3"/>
      <c r="AA767" s="3"/>
      <c r="AB767" s="3"/>
      <c r="AC767" s="3"/>
    </row>
    <row r="768" ht="19.5" customHeight="1">
      <c r="A768" s="3" t="s">
        <v>11828</v>
      </c>
      <c r="B768" s="3" t="s">
        <v>11830</v>
      </c>
      <c r="C768" s="3" t="s">
        <v>18</v>
      </c>
      <c r="D768" s="3" t="s">
        <v>19</v>
      </c>
      <c r="E768" s="3" t="s">
        <v>20</v>
      </c>
      <c r="F768" s="3">
        <f t="shared" si="1"/>
        <v>15</v>
      </c>
      <c r="G768" s="3">
        <f t="shared" si="2"/>
        <v>20</v>
      </c>
      <c r="H768" s="3" t="s">
        <v>132</v>
      </c>
      <c r="I768" s="3" t="s">
        <v>57</v>
      </c>
      <c r="J768" s="3" t="s">
        <v>38</v>
      </c>
      <c r="K768" s="3" t="s">
        <v>11836</v>
      </c>
      <c r="L768" s="3" t="s">
        <v>11842</v>
      </c>
      <c r="M768" s="3" t="s">
        <v>90</v>
      </c>
      <c r="N768" s="3"/>
      <c r="O768" s="3"/>
      <c r="P768" s="3"/>
      <c r="Q768" s="3"/>
      <c r="R768" s="3"/>
      <c r="S768" s="3"/>
      <c r="T768" s="3"/>
      <c r="U768" s="3"/>
      <c r="V768" s="3"/>
      <c r="W768" s="3"/>
      <c r="X768" s="3"/>
      <c r="Y768" s="3"/>
      <c r="Z768" s="3"/>
      <c r="AA768" s="3"/>
      <c r="AB768" s="3"/>
      <c r="AC768" s="3"/>
    </row>
    <row r="769" ht="19.5" customHeight="1">
      <c r="A769" s="3" t="s">
        <v>11848</v>
      </c>
      <c r="B769" s="3" t="s">
        <v>11850</v>
      </c>
      <c r="C769" s="3" t="s">
        <v>18</v>
      </c>
      <c r="D769" s="3" t="s">
        <v>19</v>
      </c>
      <c r="E769" s="3" t="s">
        <v>20</v>
      </c>
      <c r="F769" s="3">
        <f t="shared" si="1"/>
        <v>15</v>
      </c>
      <c r="G769" s="3">
        <f t="shared" si="2"/>
        <v>20</v>
      </c>
      <c r="H769" s="3" t="s">
        <v>132</v>
      </c>
      <c r="I769" s="3" t="s">
        <v>23</v>
      </c>
      <c r="J769" s="3" t="s">
        <v>11856</v>
      </c>
      <c r="K769" s="3" t="s">
        <v>11859</v>
      </c>
      <c r="L769" s="3" t="s">
        <v>11861</v>
      </c>
      <c r="M769" s="3" t="s">
        <v>41</v>
      </c>
      <c r="N769" s="3"/>
      <c r="O769" s="3"/>
      <c r="P769" s="3"/>
      <c r="Q769" s="3"/>
      <c r="R769" s="3"/>
      <c r="S769" s="3"/>
      <c r="T769" s="3"/>
      <c r="U769" s="3"/>
      <c r="V769" s="3"/>
      <c r="W769" s="3"/>
      <c r="X769" s="3"/>
      <c r="Y769" s="3"/>
      <c r="Z769" s="3"/>
      <c r="AA769" s="3"/>
      <c r="AB769" s="3"/>
      <c r="AC769" s="3"/>
    </row>
    <row r="770" ht="19.5" customHeight="1">
      <c r="A770" s="3" t="s">
        <v>470</v>
      </c>
      <c r="B770" s="3" t="s">
        <v>7960</v>
      </c>
      <c r="C770" s="3" t="s">
        <v>18</v>
      </c>
      <c r="D770" s="3" t="s">
        <v>19</v>
      </c>
      <c r="E770" s="3" t="s">
        <v>21</v>
      </c>
      <c r="F770" s="3">
        <f t="shared" si="1"/>
        <v>15</v>
      </c>
      <c r="G770" s="3">
        <f t="shared" si="2"/>
        <v>20</v>
      </c>
      <c r="H770" s="3" t="s">
        <v>132</v>
      </c>
      <c r="I770" s="3" t="s">
        <v>23</v>
      </c>
      <c r="J770" s="3" t="s">
        <v>45</v>
      </c>
      <c r="K770" s="3" t="s">
        <v>7970</v>
      </c>
      <c r="L770" s="3" t="s">
        <v>11868</v>
      </c>
      <c r="M770" s="3" t="s">
        <v>41</v>
      </c>
      <c r="N770" s="3"/>
      <c r="O770" s="3"/>
      <c r="P770" s="3"/>
      <c r="Q770" s="3"/>
      <c r="R770" s="3"/>
      <c r="S770" s="3"/>
      <c r="T770" s="3"/>
      <c r="U770" s="3"/>
      <c r="V770" s="3"/>
      <c r="W770" s="3"/>
      <c r="X770" s="3"/>
      <c r="Y770" s="3"/>
      <c r="Z770" s="3"/>
      <c r="AA770" s="3"/>
      <c r="AB770" s="3"/>
      <c r="AC770" s="3"/>
    </row>
    <row r="771" ht="19.5" customHeight="1">
      <c r="A771" s="3" t="s">
        <v>11873</v>
      </c>
      <c r="B771" s="3" t="s">
        <v>11875</v>
      </c>
      <c r="C771" s="3" t="s">
        <v>18</v>
      </c>
      <c r="D771" s="3" t="s">
        <v>19</v>
      </c>
      <c r="E771" s="3" t="s">
        <v>20</v>
      </c>
      <c r="F771" s="3">
        <f t="shared" si="1"/>
        <v>15</v>
      </c>
      <c r="G771" s="3">
        <f t="shared" si="2"/>
        <v>20</v>
      </c>
      <c r="H771" s="3" t="s">
        <v>132</v>
      </c>
      <c r="I771" s="3" t="s">
        <v>57</v>
      </c>
      <c r="J771" s="3" t="s">
        <v>4865</v>
      </c>
      <c r="K771" s="3" t="s">
        <v>11880</v>
      </c>
      <c r="L771" s="3" t="s">
        <v>11882</v>
      </c>
      <c r="M771" s="3" t="s">
        <v>41</v>
      </c>
      <c r="N771" s="3"/>
      <c r="O771" s="3"/>
      <c r="P771" s="3"/>
      <c r="Q771" s="3"/>
      <c r="R771" s="3"/>
      <c r="S771" s="3"/>
      <c r="T771" s="3"/>
      <c r="U771" s="3"/>
      <c r="V771" s="3"/>
      <c r="W771" s="3"/>
      <c r="X771" s="3"/>
      <c r="Y771" s="3"/>
      <c r="Z771" s="3"/>
      <c r="AA771" s="3"/>
      <c r="AB771" s="3"/>
      <c r="AC771" s="3"/>
    </row>
    <row r="772" ht="19.5" customHeight="1">
      <c r="A772" s="3" t="s">
        <v>326</v>
      </c>
      <c r="B772" s="3" t="s">
        <v>11887</v>
      </c>
      <c r="C772" s="3" t="s">
        <v>18</v>
      </c>
      <c r="D772" s="3" t="s">
        <v>19</v>
      </c>
      <c r="E772" s="3" t="s">
        <v>21</v>
      </c>
      <c r="F772" s="3">
        <f t="shared" si="1"/>
        <v>15</v>
      </c>
      <c r="G772" s="3">
        <f t="shared" si="2"/>
        <v>25</v>
      </c>
      <c r="H772" s="3" t="s">
        <v>237</v>
      </c>
      <c r="I772" s="3" t="s">
        <v>50</v>
      </c>
      <c r="J772" s="3" t="s">
        <v>11891</v>
      </c>
      <c r="K772" s="3" t="s">
        <v>11893</v>
      </c>
      <c r="L772" s="3" t="s">
        <v>11894</v>
      </c>
      <c r="M772" s="3" t="s">
        <v>35</v>
      </c>
      <c r="N772" s="3"/>
      <c r="O772" s="3"/>
      <c r="P772" s="3"/>
      <c r="Q772" s="3"/>
      <c r="R772" s="3"/>
      <c r="S772" s="3"/>
      <c r="T772" s="3"/>
      <c r="U772" s="3"/>
      <c r="V772" s="3"/>
      <c r="W772" s="3"/>
      <c r="X772" s="3"/>
      <c r="Y772" s="3"/>
      <c r="Z772" s="3"/>
      <c r="AA772" s="3"/>
      <c r="AB772" s="3"/>
      <c r="AC772" s="3"/>
    </row>
    <row r="773" ht="19.5" customHeight="1">
      <c r="A773" s="3" t="s">
        <v>11896</v>
      </c>
      <c r="B773" s="3" t="s">
        <v>11897</v>
      </c>
      <c r="C773" s="3" t="s">
        <v>18</v>
      </c>
      <c r="D773" s="3" t="s">
        <v>19</v>
      </c>
      <c r="E773" s="3" t="s">
        <v>20</v>
      </c>
      <c r="F773" s="3">
        <f t="shared" si="1"/>
        <v>15</v>
      </c>
      <c r="G773" s="3">
        <f t="shared" si="2"/>
        <v>22</v>
      </c>
      <c r="H773" s="3" t="s">
        <v>6972</v>
      </c>
      <c r="I773" s="3" t="s">
        <v>57</v>
      </c>
      <c r="J773" s="3" t="s">
        <v>3871</v>
      </c>
      <c r="K773" s="3" t="s">
        <v>11903</v>
      </c>
      <c r="L773" s="3" t="s">
        <v>11904</v>
      </c>
      <c r="M773" s="3" t="s">
        <v>35</v>
      </c>
      <c r="N773" s="3"/>
      <c r="O773" s="3"/>
      <c r="P773" s="3"/>
      <c r="Q773" s="3"/>
      <c r="R773" s="3"/>
      <c r="S773" s="3"/>
      <c r="T773" s="3"/>
      <c r="U773" s="3"/>
      <c r="V773" s="3"/>
      <c r="W773" s="3"/>
      <c r="X773" s="3"/>
      <c r="Y773" s="3"/>
      <c r="Z773" s="3"/>
      <c r="AA773" s="3"/>
      <c r="AB773" s="3"/>
      <c r="AC773" s="3"/>
    </row>
    <row r="774" ht="19.5" customHeight="1">
      <c r="A774" s="3" t="s">
        <v>3257</v>
      </c>
      <c r="B774" s="3" t="s">
        <v>11908</v>
      </c>
      <c r="C774" s="3" t="s">
        <v>18</v>
      </c>
      <c r="D774" s="3" t="s">
        <v>19</v>
      </c>
      <c r="E774" s="3" t="s">
        <v>21</v>
      </c>
      <c r="F774" s="3">
        <f t="shared" si="1"/>
        <v>15</v>
      </c>
      <c r="G774" s="3">
        <f t="shared" si="2"/>
        <v>20</v>
      </c>
      <c r="H774" s="3" t="s">
        <v>132</v>
      </c>
      <c r="I774" s="3" t="s">
        <v>57</v>
      </c>
      <c r="J774" s="3" t="s">
        <v>58</v>
      </c>
      <c r="K774" s="3" t="s">
        <v>11913</v>
      </c>
      <c r="L774" s="3" t="s">
        <v>11915</v>
      </c>
      <c r="M774" s="3" t="s">
        <v>90</v>
      </c>
      <c r="N774" s="3"/>
      <c r="O774" s="3"/>
      <c r="P774" s="3"/>
      <c r="Q774" s="3"/>
      <c r="R774" s="3"/>
      <c r="S774" s="3"/>
      <c r="T774" s="3"/>
      <c r="U774" s="3"/>
      <c r="V774" s="3"/>
      <c r="W774" s="3"/>
      <c r="X774" s="3"/>
      <c r="Y774" s="3"/>
      <c r="Z774" s="3"/>
      <c r="AA774" s="3"/>
      <c r="AB774" s="3"/>
      <c r="AC774" s="3"/>
    </row>
    <row r="775" ht="19.5" customHeight="1">
      <c r="A775" s="3" t="s">
        <v>9707</v>
      </c>
      <c r="B775" s="3" t="s">
        <v>2111</v>
      </c>
      <c r="C775" s="3" t="s">
        <v>18</v>
      </c>
      <c r="D775" s="3" t="s">
        <v>19</v>
      </c>
      <c r="E775" s="3" t="s">
        <v>21</v>
      </c>
      <c r="F775" s="3">
        <f t="shared" si="1"/>
        <v>15</v>
      </c>
      <c r="G775" s="3">
        <f t="shared" si="2"/>
        <v>30</v>
      </c>
      <c r="H775" s="3" t="s">
        <v>119</v>
      </c>
      <c r="I775" s="3" t="s">
        <v>242</v>
      </c>
      <c r="J775" s="3" t="s">
        <v>726</v>
      </c>
      <c r="K775" s="3" t="s">
        <v>2114</v>
      </c>
      <c r="L775" s="3" t="s">
        <v>9712</v>
      </c>
      <c r="M775" s="3" t="s">
        <v>90</v>
      </c>
      <c r="N775" s="3"/>
      <c r="O775" s="3"/>
      <c r="P775" s="3"/>
      <c r="Q775" s="3"/>
      <c r="R775" s="3"/>
      <c r="S775" s="3"/>
      <c r="T775" s="3"/>
      <c r="U775" s="3"/>
      <c r="V775" s="3"/>
      <c r="W775" s="3"/>
      <c r="X775" s="3"/>
      <c r="Y775" s="3"/>
      <c r="Z775" s="3"/>
      <c r="AA775" s="3"/>
      <c r="AB775" s="3"/>
      <c r="AC775" s="3"/>
    </row>
    <row r="776" ht="19.5" customHeight="1">
      <c r="A776" s="3" t="s">
        <v>4889</v>
      </c>
      <c r="B776" s="3" t="s">
        <v>11921</v>
      </c>
      <c r="C776" s="3" t="s">
        <v>18</v>
      </c>
      <c r="D776" s="3" t="s">
        <v>19</v>
      </c>
      <c r="E776" s="3" t="s">
        <v>20</v>
      </c>
      <c r="F776" s="3">
        <f t="shared" si="1"/>
        <v>15</v>
      </c>
      <c r="G776" s="3">
        <f t="shared" si="2"/>
        <v>30</v>
      </c>
      <c r="H776" s="3" t="s">
        <v>119</v>
      </c>
      <c r="I776" s="3" t="s">
        <v>57</v>
      </c>
      <c r="J776" s="3" t="s">
        <v>776</v>
      </c>
      <c r="K776" s="3" t="s">
        <v>11924</v>
      </c>
      <c r="L776" s="3" t="s">
        <v>11925</v>
      </c>
      <c r="M776" s="3" t="s">
        <v>35</v>
      </c>
      <c r="N776" s="3"/>
      <c r="O776" s="3"/>
      <c r="P776" s="3"/>
      <c r="Q776" s="3"/>
      <c r="R776" s="3"/>
      <c r="S776" s="3"/>
      <c r="T776" s="3"/>
      <c r="U776" s="3"/>
      <c r="V776" s="3"/>
      <c r="W776" s="3"/>
      <c r="X776" s="3"/>
      <c r="Y776" s="3"/>
      <c r="Z776" s="3"/>
      <c r="AA776" s="3"/>
      <c r="AB776" s="3"/>
      <c r="AC776" s="3"/>
    </row>
    <row r="777" ht="19.5" customHeight="1">
      <c r="A777" s="3" t="s">
        <v>2109</v>
      </c>
      <c r="B777" s="3" t="s">
        <v>2111</v>
      </c>
      <c r="C777" s="3" t="s">
        <v>18</v>
      </c>
      <c r="D777" s="3" t="s">
        <v>19</v>
      </c>
      <c r="E777" s="3" t="s">
        <v>21</v>
      </c>
      <c r="F777" s="3">
        <f t="shared" si="1"/>
        <v>15</v>
      </c>
      <c r="G777" s="3">
        <f t="shared" si="2"/>
        <v>30</v>
      </c>
      <c r="H777" s="3" t="s">
        <v>119</v>
      </c>
      <c r="I777" s="3" t="s">
        <v>50</v>
      </c>
      <c r="J777" s="3" t="s">
        <v>726</v>
      </c>
      <c r="K777" s="3" t="s">
        <v>2114</v>
      </c>
      <c r="L777" s="3" t="s">
        <v>2117</v>
      </c>
      <c r="M777" s="3" t="s">
        <v>90</v>
      </c>
      <c r="N777" s="3"/>
      <c r="O777" s="3"/>
      <c r="P777" s="3"/>
      <c r="Q777" s="3"/>
      <c r="R777" s="3"/>
      <c r="S777" s="3"/>
      <c r="T777" s="3"/>
      <c r="U777" s="3"/>
      <c r="V777" s="3"/>
      <c r="W777" s="3"/>
      <c r="X777" s="3"/>
      <c r="Y777" s="3"/>
      <c r="Z777" s="3"/>
      <c r="AA777" s="3"/>
      <c r="AB777" s="3"/>
      <c r="AC777" s="3"/>
    </row>
    <row r="778" ht="19.5" customHeight="1">
      <c r="A778" s="3" t="s">
        <v>11945</v>
      </c>
      <c r="B778" s="3" t="s">
        <v>11946</v>
      </c>
      <c r="C778" s="3" t="s">
        <v>18</v>
      </c>
      <c r="D778" s="3" t="s">
        <v>19</v>
      </c>
      <c r="E778" s="3" t="s">
        <v>117</v>
      </c>
      <c r="F778" s="3">
        <f t="shared" si="1"/>
        <v>15</v>
      </c>
      <c r="G778" s="3">
        <f t="shared" si="2"/>
        <v>30</v>
      </c>
      <c r="H778" s="3" t="s">
        <v>119</v>
      </c>
      <c r="I778" s="3" t="s">
        <v>69</v>
      </c>
      <c r="J778" s="3" t="s">
        <v>11947</v>
      </c>
      <c r="K778" s="3" t="s">
        <v>166</v>
      </c>
      <c r="L778" s="3" t="s">
        <v>11950</v>
      </c>
      <c r="M778" s="3" t="s">
        <v>27</v>
      </c>
      <c r="N778" s="3"/>
      <c r="O778" s="3"/>
      <c r="P778" s="3"/>
      <c r="Q778" s="3"/>
      <c r="R778" s="3"/>
      <c r="S778" s="3"/>
      <c r="T778" s="3"/>
      <c r="U778" s="3"/>
      <c r="V778" s="3"/>
      <c r="W778" s="3"/>
      <c r="X778" s="3"/>
      <c r="Y778" s="3"/>
      <c r="Z778" s="3"/>
      <c r="AA778" s="3"/>
      <c r="AB778" s="3"/>
      <c r="AC778" s="3"/>
    </row>
    <row r="779" ht="19.5" customHeight="1">
      <c r="A779" s="3" t="s">
        <v>557</v>
      </c>
      <c r="B779" s="3" t="s">
        <v>11954</v>
      </c>
      <c r="C779" s="3" t="s">
        <v>18</v>
      </c>
      <c r="D779" s="3" t="s">
        <v>19</v>
      </c>
      <c r="E779" s="3" t="s">
        <v>21</v>
      </c>
      <c r="F779" s="3">
        <f t="shared" si="1"/>
        <v>15</v>
      </c>
      <c r="G779" s="3">
        <f t="shared" si="2"/>
        <v>20</v>
      </c>
      <c r="H779" s="3" t="s">
        <v>132</v>
      </c>
      <c r="I779" s="3" t="s">
        <v>50</v>
      </c>
      <c r="J779" s="3" t="s">
        <v>109</v>
      </c>
      <c r="K779" s="3" t="s">
        <v>11960</v>
      </c>
      <c r="L779" s="3" t="s">
        <v>11961</v>
      </c>
      <c r="M779" s="3" t="s">
        <v>35</v>
      </c>
      <c r="N779" s="3"/>
      <c r="O779" s="3"/>
      <c r="P779" s="3"/>
      <c r="Q779" s="3"/>
      <c r="R779" s="3"/>
      <c r="S779" s="3"/>
      <c r="T779" s="3"/>
      <c r="U779" s="3"/>
      <c r="V779" s="3"/>
      <c r="W779" s="3"/>
      <c r="X779" s="3"/>
      <c r="Y779" s="3"/>
      <c r="Z779" s="3"/>
      <c r="AA779" s="3"/>
      <c r="AB779" s="3"/>
      <c r="AC779" s="3"/>
    </row>
    <row r="780" ht="19.5" customHeight="1">
      <c r="A780" s="3" t="s">
        <v>11967</v>
      </c>
      <c r="B780" s="3" t="s">
        <v>11908</v>
      </c>
      <c r="C780" s="3" t="s">
        <v>18</v>
      </c>
      <c r="D780" s="3" t="s">
        <v>19</v>
      </c>
      <c r="E780" s="3" t="s">
        <v>21</v>
      </c>
      <c r="F780" s="3">
        <f t="shared" si="1"/>
        <v>15</v>
      </c>
      <c r="G780" s="3">
        <f t="shared" si="2"/>
        <v>25</v>
      </c>
      <c r="H780" s="3" t="s">
        <v>237</v>
      </c>
      <c r="I780" s="3" t="s">
        <v>57</v>
      </c>
      <c r="J780" s="3" t="s">
        <v>58</v>
      </c>
      <c r="K780" s="3" t="s">
        <v>11913</v>
      </c>
      <c r="L780" s="3" t="s">
        <v>11970</v>
      </c>
      <c r="M780" s="3" t="s">
        <v>90</v>
      </c>
      <c r="N780" s="3"/>
      <c r="O780" s="3"/>
      <c r="P780" s="3"/>
      <c r="Q780" s="3"/>
      <c r="R780" s="3"/>
      <c r="S780" s="3"/>
      <c r="T780" s="3"/>
      <c r="U780" s="3"/>
      <c r="V780" s="3"/>
      <c r="W780" s="3"/>
      <c r="X780" s="3"/>
      <c r="Y780" s="3"/>
      <c r="Z780" s="3"/>
      <c r="AA780" s="3"/>
      <c r="AB780" s="3"/>
      <c r="AC780" s="3"/>
    </row>
    <row r="781" ht="19.5" customHeight="1">
      <c r="A781" s="3" t="s">
        <v>11973</v>
      </c>
      <c r="B781" s="3" t="s">
        <v>11975</v>
      </c>
      <c r="C781" s="3" t="s">
        <v>18</v>
      </c>
      <c r="D781" s="3" t="s">
        <v>19</v>
      </c>
      <c r="E781" s="3" t="s">
        <v>20</v>
      </c>
      <c r="F781" s="3">
        <f t="shared" si="1"/>
        <v>15</v>
      </c>
      <c r="G781" s="3">
        <f t="shared" si="2"/>
        <v>30</v>
      </c>
      <c r="H781" s="3" t="s">
        <v>119</v>
      </c>
      <c r="I781" s="3" t="s">
        <v>50</v>
      </c>
      <c r="J781" s="3" t="s">
        <v>726</v>
      </c>
      <c r="K781" s="3" t="s">
        <v>11982</v>
      </c>
      <c r="L781" s="3" t="s">
        <v>11984</v>
      </c>
      <c r="M781" s="3" t="s">
        <v>41</v>
      </c>
      <c r="N781" s="3"/>
      <c r="O781" s="3"/>
      <c r="P781" s="3"/>
      <c r="Q781" s="3"/>
      <c r="R781" s="3"/>
      <c r="S781" s="3"/>
      <c r="T781" s="3"/>
      <c r="U781" s="3"/>
      <c r="V781" s="3"/>
      <c r="W781" s="3"/>
      <c r="X781" s="3"/>
      <c r="Y781" s="3"/>
      <c r="Z781" s="3"/>
      <c r="AA781" s="3"/>
      <c r="AB781" s="3"/>
      <c r="AC781" s="3"/>
    </row>
    <row r="782" ht="19.5" customHeight="1">
      <c r="A782" s="3" t="s">
        <v>11988</v>
      </c>
      <c r="B782" s="3" t="s">
        <v>11989</v>
      </c>
      <c r="C782" s="3" t="s">
        <v>18</v>
      </c>
      <c r="D782" s="3" t="s">
        <v>19</v>
      </c>
      <c r="E782" s="3" t="s">
        <v>20</v>
      </c>
      <c r="F782" s="3">
        <f t="shared" si="1"/>
        <v>15</v>
      </c>
      <c r="G782" s="3">
        <f t="shared" si="2"/>
        <v>30</v>
      </c>
      <c r="H782" s="3" t="s">
        <v>119</v>
      </c>
      <c r="I782" s="3" t="s">
        <v>23</v>
      </c>
      <c r="J782" s="3" t="s">
        <v>11994</v>
      </c>
      <c r="K782" s="3" t="s">
        <v>11995</v>
      </c>
      <c r="L782" s="3" t="s">
        <v>11997</v>
      </c>
      <c r="M782" s="3" t="s">
        <v>90</v>
      </c>
      <c r="N782" s="3"/>
      <c r="O782" s="3"/>
      <c r="P782" s="3"/>
      <c r="Q782" s="3"/>
      <c r="R782" s="3"/>
      <c r="S782" s="3"/>
      <c r="T782" s="3"/>
      <c r="U782" s="3"/>
      <c r="V782" s="3"/>
      <c r="W782" s="3"/>
      <c r="X782" s="3"/>
      <c r="Y782" s="3"/>
      <c r="Z782" s="3"/>
      <c r="AA782" s="3"/>
      <c r="AB782" s="3"/>
      <c r="AC782" s="3"/>
    </row>
    <row r="783" ht="19.5" customHeight="1">
      <c r="A783" s="3" t="s">
        <v>12001</v>
      </c>
      <c r="B783" s="3" t="s">
        <v>12002</v>
      </c>
      <c r="C783" s="3" t="s">
        <v>18</v>
      </c>
      <c r="D783" s="3" t="s">
        <v>19</v>
      </c>
      <c r="E783" s="3" t="s">
        <v>20</v>
      </c>
      <c r="F783" s="3">
        <f t="shared" si="1"/>
        <v>15</v>
      </c>
      <c r="G783" s="3">
        <f t="shared" si="2"/>
        <v>20</v>
      </c>
      <c r="H783" s="3" t="s">
        <v>132</v>
      </c>
      <c r="I783" s="3" t="s">
        <v>50</v>
      </c>
      <c r="J783" s="3" t="s">
        <v>58</v>
      </c>
      <c r="K783" s="3" t="s">
        <v>12008</v>
      </c>
      <c r="L783" s="3" t="s">
        <v>12009</v>
      </c>
      <c r="M783" s="3" t="s">
        <v>41</v>
      </c>
      <c r="N783" s="3"/>
      <c r="O783" s="3"/>
      <c r="P783" s="3"/>
      <c r="Q783" s="3"/>
      <c r="R783" s="3"/>
      <c r="S783" s="3"/>
      <c r="T783" s="3"/>
      <c r="U783" s="3"/>
      <c r="V783" s="3"/>
      <c r="W783" s="3"/>
      <c r="X783" s="3"/>
      <c r="Y783" s="3"/>
      <c r="Z783" s="3"/>
      <c r="AA783" s="3"/>
      <c r="AB783" s="3"/>
      <c r="AC783" s="3"/>
    </row>
    <row r="784" ht="19.5" customHeight="1">
      <c r="A784" s="3" t="s">
        <v>11472</v>
      </c>
      <c r="B784" s="3" t="s">
        <v>12015</v>
      </c>
      <c r="C784" s="3" t="s">
        <v>18</v>
      </c>
      <c r="D784" s="3" t="s">
        <v>19</v>
      </c>
      <c r="E784" s="3" t="s">
        <v>20</v>
      </c>
      <c r="F784" s="3">
        <f t="shared" si="1"/>
        <v>15</v>
      </c>
      <c r="G784" s="3">
        <f t="shared" si="2"/>
        <v>25</v>
      </c>
      <c r="H784" s="3" t="s">
        <v>237</v>
      </c>
      <c r="I784" s="3" t="s">
        <v>57</v>
      </c>
      <c r="J784" s="3" t="s">
        <v>955</v>
      </c>
      <c r="K784" s="3" t="s">
        <v>12018</v>
      </c>
      <c r="L784" s="3" t="s">
        <v>12019</v>
      </c>
      <c r="M784" s="3" t="s">
        <v>35</v>
      </c>
      <c r="N784" s="3"/>
      <c r="O784" s="3"/>
      <c r="P784" s="3"/>
      <c r="Q784" s="3"/>
      <c r="R784" s="3"/>
      <c r="S784" s="3"/>
      <c r="T784" s="3"/>
      <c r="U784" s="3"/>
      <c r="V784" s="3"/>
      <c r="W784" s="3"/>
      <c r="X784" s="3"/>
      <c r="Y784" s="3"/>
      <c r="Z784" s="3"/>
      <c r="AA784" s="3"/>
      <c r="AB784" s="3"/>
      <c r="AC784" s="3"/>
    </row>
    <row r="785" ht="19.5" customHeight="1">
      <c r="A785" s="3" t="s">
        <v>12023</v>
      </c>
      <c r="B785" s="3" t="s">
        <v>5490</v>
      </c>
      <c r="C785" s="3" t="s">
        <v>18</v>
      </c>
      <c r="D785" s="3" t="s">
        <v>19</v>
      </c>
      <c r="E785" s="3" t="s">
        <v>20</v>
      </c>
      <c r="F785" s="3">
        <f t="shared" si="1"/>
        <v>15</v>
      </c>
      <c r="G785" s="3">
        <f t="shared" si="2"/>
        <v>20</v>
      </c>
      <c r="H785" s="3" t="s">
        <v>132</v>
      </c>
      <c r="I785" s="3" t="s">
        <v>57</v>
      </c>
      <c r="J785" s="3" t="s">
        <v>5495</v>
      </c>
      <c r="K785" s="3" t="s">
        <v>166</v>
      </c>
      <c r="L785" s="3" t="s">
        <v>12034</v>
      </c>
      <c r="M785" s="3" t="s">
        <v>27</v>
      </c>
      <c r="N785" s="3"/>
      <c r="O785" s="3"/>
      <c r="P785" s="3"/>
      <c r="Q785" s="3"/>
      <c r="R785" s="3"/>
      <c r="S785" s="3"/>
      <c r="T785" s="3"/>
      <c r="U785" s="3"/>
      <c r="V785" s="3"/>
      <c r="W785" s="3"/>
      <c r="X785" s="3"/>
      <c r="Y785" s="3"/>
      <c r="Z785" s="3"/>
      <c r="AA785" s="3"/>
      <c r="AB785" s="3"/>
      <c r="AC785" s="3"/>
    </row>
    <row r="786" ht="19.5" customHeight="1">
      <c r="A786" s="3" t="s">
        <v>12039</v>
      </c>
      <c r="B786" s="3" t="s">
        <v>12040</v>
      </c>
      <c r="C786" s="3" t="s">
        <v>18</v>
      </c>
      <c r="D786" s="3" t="s">
        <v>19</v>
      </c>
      <c r="E786" s="3" t="s">
        <v>20</v>
      </c>
      <c r="F786" s="3">
        <f t="shared" si="1"/>
        <v>15</v>
      </c>
      <c r="G786" s="3">
        <f t="shared" si="2"/>
        <v>25</v>
      </c>
      <c r="H786" s="3" t="s">
        <v>237</v>
      </c>
      <c r="I786" s="3" t="s">
        <v>50</v>
      </c>
      <c r="J786" s="3" t="s">
        <v>7227</v>
      </c>
      <c r="K786" s="3" t="s">
        <v>12046</v>
      </c>
      <c r="L786" s="3" t="s">
        <v>12048</v>
      </c>
      <c r="M786" s="3" t="s">
        <v>41</v>
      </c>
      <c r="N786" s="3"/>
      <c r="O786" s="3"/>
      <c r="P786" s="3"/>
      <c r="Q786" s="3"/>
      <c r="R786" s="3"/>
      <c r="S786" s="3"/>
      <c r="T786" s="3"/>
      <c r="U786" s="3"/>
      <c r="V786" s="3"/>
      <c r="W786" s="3"/>
      <c r="X786" s="3"/>
      <c r="Y786" s="3"/>
      <c r="Z786" s="3"/>
      <c r="AA786" s="3"/>
      <c r="AB786" s="3"/>
      <c r="AC786" s="3"/>
    </row>
    <row r="787" ht="19.5" customHeight="1">
      <c r="A787" s="3" t="s">
        <v>2146</v>
      </c>
      <c r="B787" s="3" t="s">
        <v>11415</v>
      </c>
      <c r="C787" s="3" t="s">
        <v>18</v>
      </c>
      <c r="D787" s="3" t="s">
        <v>19</v>
      </c>
      <c r="E787" s="3" t="s">
        <v>20</v>
      </c>
      <c r="F787" s="3">
        <f t="shared" si="1"/>
        <v>15</v>
      </c>
      <c r="G787" s="3">
        <f t="shared" si="2"/>
        <v>20</v>
      </c>
      <c r="H787" s="3" t="s">
        <v>132</v>
      </c>
      <c r="I787" s="3" t="s">
        <v>57</v>
      </c>
      <c r="J787" s="3" t="s">
        <v>11418</v>
      </c>
      <c r="K787" s="3" t="s">
        <v>11419</v>
      </c>
      <c r="L787" s="3" t="s">
        <v>12062</v>
      </c>
      <c r="M787" s="3" t="s">
        <v>41</v>
      </c>
      <c r="N787" s="3"/>
      <c r="O787" s="3"/>
      <c r="P787" s="3"/>
      <c r="Q787" s="3"/>
      <c r="R787" s="3"/>
      <c r="S787" s="3"/>
      <c r="T787" s="3"/>
      <c r="U787" s="3"/>
      <c r="V787" s="3"/>
      <c r="W787" s="3"/>
      <c r="X787" s="3"/>
      <c r="Y787" s="3"/>
      <c r="Z787" s="3"/>
      <c r="AA787" s="3"/>
      <c r="AB787" s="3"/>
      <c r="AC787" s="3"/>
    </row>
    <row r="788" ht="19.5" customHeight="1">
      <c r="A788" s="3" t="s">
        <v>12065</v>
      </c>
      <c r="B788" s="3" t="s">
        <v>12067</v>
      </c>
      <c r="C788" s="3" t="s">
        <v>18</v>
      </c>
      <c r="D788" s="3" t="s">
        <v>19</v>
      </c>
      <c r="E788" s="3" t="s">
        <v>117</v>
      </c>
      <c r="F788" s="3">
        <f t="shared" si="1"/>
        <v>15</v>
      </c>
      <c r="G788" s="3">
        <f t="shared" si="2"/>
        <v>30</v>
      </c>
      <c r="H788" s="3" t="s">
        <v>119</v>
      </c>
      <c r="I788" s="3" t="s">
        <v>69</v>
      </c>
      <c r="J788" s="3" t="s">
        <v>2844</v>
      </c>
      <c r="K788" s="3" t="s">
        <v>166</v>
      </c>
      <c r="L788" s="3" t="s">
        <v>12070</v>
      </c>
      <c r="M788" s="3" t="s">
        <v>41</v>
      </c>
      <c r="N788" s="3"/>
      <c r="O788" s="3"/>
      <c r="P788" s="3"/>
      <c r="Q788" s="3"/>
      <c r="R788" s="3"/>
      <c r="S788" s="3"/>
      <c r="T788" s="3"/>
      <c r="U788" s="3"/>
      <c r="V788" s="3"/>
      <c r="W788" s="3"/>
      <c r="X788" s="3"/>
      <c r="Y788" s="3"/>
      <c r="Z788" s="3"/>
      <c r="AA788" s="3"/>
      <c r="AB788" s="3"/>
      <c r="AC788" s="3"/>
    </row>
    <row r="789" ht="19.5" customHeight="1">
      <c r="A789" s="3" t="s">
        <v>12073</v>
      </c>
      <c r="B789" s="3" t="s">
        <v>12074</v>
      </c>
      <c r="C789" s="3" t="s">
        <v>18</v>
      </c>
      <c r="D789" s="3" t="s">
        <v>19</v>
      </c>
      <c r="E789" s="3" t="s">
        <v>20</v>
      </c>
      <c r="F789" s="3">
        <f t="shared" si="1"/>
        <v>15</v>
      </c>
      <c r="G789" s="3">
        <f t="shared" si="2"/>
        <v>20</v>
      </c>
      <c r="H789" s="3" t="s">
        <v>132</v>
      </c>
      <c r="I789" s="3" t="s">
        <v>57</v>
      </c>
      <c r="J789" s="3" t="s">
        <v>12076</v>
      </c>
      <c r="K789" s="3" t="s">
        <v>12077</v>
      </c>
      <c r="L789" s="3" t="s">
        <v>12078</v>
      </c>
      <c r="M789" s="3" t="s">
        <v>41</v>
      </c>
      <c r="N789" s="3"/>
      <c r="O789" s="3"/>
      <c r="P789" s="3"/>
      <c r="Q789" s="3"/>
      <c r="R789" s="3"/>
      <c r="S789" s="3"/>
      <c r="T789" s="3"/>
      <c r="U789" s="3"/>
      <c r="V789" s="3"/>
      <c r="W789" s="3"/>
      <c r="X789" s="3"/>
      <c r="Y789" s="3"/>
      <c r="Z789" s="3"/>
      <c r="AA789" s="3"/>
      <c r="AB789" s="3"/>
      <c r="AC789" s="3"/>
    </row>
    <row r="790" ht="19.5" customHeight="1">
      <c r="A790" s="3" t="s">
        <v>12084</v>
      </c>
      <c r="B790" s="3" t="s">
        <v>12085</v>
      </c>
      <c r="C790" s="3" t="s">
        <v>18</v>
      </c>
      <c r="D790" s="3" t="s">
        <v>19</v>
      </c>
      <c r="E790" s="3" t="s">
        <v>20</v>
      </c>
      <c r="F790" s="3">
        <f t="shared" si="1"/>
        <v>15</v>
      </c>
      <c r="G790" s="3">
        <f t="shared" si="2"/>
        <v>25</v>
      </c>
      <c r="H790" s="3" t="s">
        <v>237</v>
      </c>
      <c r="I790" s="3" t="s">
        <v>50</v>
      </c>
      <c r="J790" s="3" t="s">
        <v>6847</v>
      </c>
      <c r="K790" s="3" t="s">
        <v>12091</v>
      </c>
      <c r="L790" s="3" t="s">
        <v>12093</v>
      </c>
      <c r="M790" s="3" t="s">
        <v>41</v>
      </c>
      <c r="N790" s="3"/>
      <c r="O790" s="3"/>
      <c r="P790" s="3"/>
      <c r="Q790" s="3"/>
      <c r="R790" s="3"/>
      <c r="S790" s="3"/>
      <c r="T790" s="3"/>
      <c r="U790" s="3"/>
      <c r="V790" s="3"/>
      <c r="W790" s="3"/>
      <c r="X790" s="3"/>
      <c r="Y790" s="3"/>
      <c r="Z790" s="3"/>
      <c r="AA790" s="3"/>
      <c r="AB790" s="3"/>
      <c r="AC790" s="3"/>
    </row>
    <row r="791" ht="19.5" customHeight="1">
      <c r="A791" s="3" t="s">
        <v>12095</v>
      </c>
      <c r="B791" s="3" t="s">
        <v>12096</v>
      </c>
      <c r="C791" s="3" t="s">
        <v>18</v>
      </c>
      <c r="D791" s="3" t="s">
        <v>19</v>
      </c>
      <c r="E791" s="3" t="s">
        <v>20</v>
      </c>
      <c r="F791" s="3">
        <f t="shared" si="1"/>
        <v>15</v>
      </c>
      <c r="G791" s="3">
        <f t="shared" si="2"/>
        <v>25</v>
      </c>
      <c r="H791" s="3" t="s">
        <v>237</v>
      </c>
      <c r="I791" s="3" t="s">
        <v>23</v>
      </c>
      <c r="J791" s="3" t="s">
        <v>109</v>
      </c>
      <c r="K791" s="3" t="s">
        <v>12099</v>
      </c>
      <c r="L791" s="3" t="s">
        <v>12100</v>
      </c>
      <c r="M791" s="3" t="s">
        <v>41</v>
      </c>
      <c r="N791" s="3"/>
      <c r="O791" s="3"/>
      <c r="P791" s="3"/>
      <c r="Q791" s="3"/>
      <c r="R791" s="3"/>
      <c r="S791" s="3"/>
      <c r="T791" s="3"/>
      <c r="U791" s="3"/>
      <c r="V791" s="3"/>
      <c r="W791" s="3"/>
      <c r="X791" s="3"/>
      <c r="Y791" s="3"/>
      <c r="Z791" s="3"/>
      <c r="AA791" s="3"/>
      <c r="AB791" s="3"/>
      <c r="AC791" s="3"/>
    </row>
    <row r="792" ht="19.5" customHeight="1">
      <c r="A792" s="3" t="s">
        <v>12103</v>
      </c>
      <c r="B792" s="3" t="s">
        <v>3167</v>
      </c>
      <c r="C792" s="3" t="s">
        <v>18</v>
      </c>
      <c r="D792" s="3" t="s">
        <v>19</v>
      </c>
      <c r="E792" s="3" t="s">
        <v>20</v>
      </c>
      <c r="F792" s="3">
        <f t="shared" si="1"/>
        <v>15</v>
      </c>
      <c r="G792" s="3">
        <f t="shared" si="2"/>
        <v>25</v>
      </c>
      <c r="H792" s="3" t="s">
        <v>237</v>
      </c>
      <c r="I792" s="3" t="s">
        <v>57</v>
      </c>
      <c r="J792" s="3" t="s">
        <v>3169</v>
      </c>
      <c r="K792" s="3" t="s">
        <v>12107</v>
      </c>
      <c r="L792" s="3" t="s">
        <v>12108</v>
      </c>
      <c r="M792" s="3" t="s">
        <v>27</v>
      </c>
      <c r="N792" s="3"/>
      <c r="O792" s="3"/>
      <c r="P792" s="3"/>
      <c r="Q792" s="3"/>
      <c r="R792" s="3"/>
      <c r="S792" s="3"/>
      <c r="T792" s="3"/>
      <c r="U792" s="3"/>
      <c r="V792" s="3"/>
      <c r="W792" s="3"/>
      <c r="X792" s="3"/>
      <c r="Y792" s="3"/>
      <c r="Z792" s="3"/>
      <c r="AA792" s="3"/>
      <c r="AB792" s="3"/>
      <c r="AC792" s="3"/>
    </row>
    <row r="793" ht="19.5" customHeight="1">
      <c r="A793" s="3" t="s">
        <v>12112</v>
      </c>
      <c r="B793" s="3" t="s">
        <v>12113</v>
      </c>
      <c r="C793" s="3" t="s">
        <v>18</v>
      </c>
      <c r="D793" s="3" t="s">
        <v>19</v>
      </c>
      <c r="E793" s="3" t="s">
        <v>20</v>
      </c>
      <c r="F793" s="3">
        <f t="shared" si="1"/>
        <v>15</v>
      </c>
      <c r="G793" s="3">
        <f t="shared" si="2"/>
        <v>25</v>
      </c>
      <c r="H793" s="3" t="s">
        <v>237</v>
      </c>
      <c r="I793" s="3" t="s">
        <v>57</v>
      </c>
      <c r="J793" s="3" t="s">
        <v>58</v>
      </c>
      <c r="K793" s="3" t="s">
        <v>12118</v>
      </c>
      <c r="L793" s="3" t="s">
        <v>12120</v>
      </c>
      <c r="M793" s="3" t="s">
        <v>159</v>
      </c>
      <c r="N793" s="3"/>
      <c r="O793" s="3"/>
      <c r="P793" s="3"/>
      <c r="Q793" s="3"/>
      <c r="R793" s="3"/>
      <c r="S793" s="3"/>
      <c r="T793" s="3"/>
      <c r="U793" s="3"/>
      <c r="V793" s="3"/>
      <c r="W793" s="3"/>
      <c r="X793" s="3"/>
      <c r="Y793" s="3"/>
      <c r="Z793" s="3"/>
      <c r="AA793" s="3"/>
      <c r="AB793" s="3"/>
      <c r="AC793" s="3"/>
    </row>
    <row r="794" ht="19.5" customHeight="1">
      <c r="A794" s="3" t="s">
        <v>12125</v>
      </c>
      <c r="B794" s="3" t="s">
        <v>12113</v>
      </c>
      <c r="C794" s="3" t="s">
        <v>18</v>
      </c>
      <c r="D794" s="3" t="s">
        <v>19</v>
      </c>
      <c r="E794" s="3" t="s">
        <v>20</v>
      </c>
      <c r="F794" s="3">
        <f t="shared" si="1"/>
        <v>15</v>
      </c>
      <c r="G794" s="3">
        <f t="shared" si="2"/>
        <v>25</v>
      </c>
      <c r="H794" s="3" t="s">
        <v>237</v>
      </c>
      <c r="I794" s="3" t="s">
        <v>57</v>
      </c>
      <c r="J794" s="3" t="s">
        <v>58</v>
      </c>
      <c r="K794" s="3" t="s">
        <v>12118</v>
      </c>
      <c r="L794" s="3" t="s">
        <v>12130</v>
      </c>
      <c r="M794" s="3" t="s">
        <v>159</v>
      </c>
      <c r="N794" s="3"/>
      <c r="O794" s="3"/>
      <c r="P794" s="3"/>
      <c r="Q794" s="3"/>
      <c r="R794" s="3"/>
      <c r="S794" s="3"/>
      <c r="T794" s="3"/>
      <c r="U794" s="3"/>
      <c r="V794" s="3"/>
      <c r="W794" s="3"/>
      <c r="X794" s="3"/>
      <c r="Y794" s="3"/>
      <c r="Z794" s="3"/>
      <c r="AA794" s="3"/>
      <c r="AB794" s="3"/>
      <c r="AC794" s="3"/>
    </row>
    <row r="795" ht="19.5" customHeight="1">
      <c r="A795" s="3" t="s">
        <v>2146</v>
      </c>
      <c r="B795" s="3" t="s">
        <v>12133</v>
      </c>
      <c r="C795" s="3" t="s">
        <v>18</v>
      </c>
      <c r="D795" s="3" t="s">
        <v>19</v>
      </c>
      <c r="E795" s="3" t="s">
        <v>20</v>
      </c>
      <c r="F795" s="3">
        <f t="shared" si="1"/>
        <v>15</v>
      </c>
      <c r="G795" s="3">
        <f t="shared" si="2"/>
        <v>20</v>
      </c>
      <c r="H795" s="3" t="s">
        <v>132</v>
      </c>
      <c r="I795" s="3" t="s">
        <v>57</v>
      </c>
      <c r="J795" s="3" t="s">
        <v>1817</v>
      </c>
      <c r="K795" s="3" t="s">
        <v>12140</v>
      </c>
      <c r="L795" s="3" t="s">
        <v>12141</v>
      </c>
      <c r="M795" s="3" t="s">
        <v>35</v>
      </c>
      <c r="N795" s="3"/>
      <c r="O795" s="3"/>
      <c r="P795" s="3"/>
      <c r="Q795" s="3"/>
      <c r="R795" s="3"/>
      <c r="S795" s="3"/>
      <c r="T795" s="3"/>
      <c r="U795" s="3"/>
      <c r="V795" s="3"/>
      <c r="W795" s="3"/>
      <c r="X795" s="3"/>
      <c r="Y795" s="3"/>
      <c r="Z795" s="3"/>
      <c r="AA795" s="3"/>
      <c r="AB795" s="3"/>
      <c r="AC795" s="3"/>
    </row>
    <row r="796" ht="19.5" customHeight="1">
      <c r="A796" s="3" t="s">
        <v>12148</v>
      </c>
      <c r="B796" s="3" t="s">
        <v>6601</v>
      </c>
      <c r="C796" s="3" t="s">
        <v>18</v>
      </c>
      <c r="D796" s="3" t="s">
        <v>19</v>
      </c>
      <c r="E796" s="3" t="s">
        <v>20</v>
      </c>
      <c r="F796" s="3">
        <f t="shared" si="1"/>
        <v>15</v>
      </c>
      <c r="G796" s="3">
        <f t="shared" si="2"/>
        <v>20</v>
      </c>
      <c r="H796" s="3" t="s">
        <v>132</v>
      </c>
      <c r="I796" s="3" t="s">
        <v>23</v>
      </c>
      <c r="J796" s="3" t="s">
        <v>498</v>
      </c>
      <c r="K796" s="3" t="s">
        <v>6609</v>
      </c>
      <c r="L796" s="3" t="s">
        <v>12156</v>
      </c>
      <c r="M796" s="3" t="s">
        <v>35</v>
      </c>
      <c r="N796" s="3"/>
      <c r="O796" s="3"/>
      <c r="P796" s="3"/>
      <c r="Q796" s="3"/>
      <c r="R796" s="3"/>
      <c r="S796" s="3"/>
      <c r="T796" s="3"/>
      <c r="U796" s="3"/>
      <c r="V796" s="3"/>
      <c r="W796" s="3"/>
      <c r="X796" s="3"/>
      <c r="Y796" s="3"/>
      <c r="Z796" s="3"/>
      <c r="AA796" s="3"/>
      <c r="AB796" s="3"/>
      <c r="AC796" s="3"/>
    </row>
    <row r="797" ht="19.5" customHeight="1">
      <c r="A797" s="3" t="s">
        <v>12157</v>
      </c>
      <c r="B797" s="3" t="s">
        <v>12113</v>
      </c>
      <c r="C797" s="3" t="s">
        <v>18</v>
      </c>
      <c r="D797" s="3" t="s">
        <v>19</v>
      </c>
      <c r="E797" s="3" t="s">
        <v>20</v>
      </c>
      <c r="F797" s="3">
        <f t="shared" si="1"/>
        <v>15</v>
      </c>
      <c r="G797" s="3">
        <f t="shared" si="2"/>
        <v>25</v>
      </c>
      <c r="H797" s="3" t="s">
        <v>237</v>
      </c>
      <c r="I797" s="3" t="s">
        <v>57</v>
      </c>
      <c r="J797" s="3" t="s">
        <v>58</v>
      </c>
      <c r="K797" s="3" t="s">
        <v>12118</v>
      </c>
      <c r="L797" s="3" t="s">
        <v>12164</v>
      </c>
      <c r="M797" s="3" t="s">
        <v>159</v>
      </c>
      <c r="N797" s="3"/>
      <c r="O797" s="3"/>
      <c r="P797" s="3"/>
      <c r="Q797" s="3"/>
      <c r="R797" s="3"/>
      <c r="S797" s="3"/>
      <c r="T797" s="3"/>
      <c r="U797" s="3"/>
      <c r="V797" s="3"/>
      <c r="W797" s="3"/>
      <c r="X797" s="3"/>
      <c r="Y797" s="3"/>
      <c r="Z797" s="3"/>
      <c r="AA797" s="3"/>
      <c r="AB797" s="3"/>
      <c r="AC797" s="3"/>
    </row>
    <row r="798" ht="19.5" customHeight="1">
      <c r="A798" s="3" t="s">
        <v>12168</v>
      </c>
      <c r="B798" s="3" t="s">
        <v>12169</v>
      </c>
      <c r="C798" s="3" t="s">
        <v>18</v>
      </c>
      <c r="D798" s="3" t="s">
        <v>19</v>
      </c>
      <c r="E798" s="3" t="s">
        <v>20</v>
      </c>
      <c r="F798" s="3">
        <f t="shared" si="1"/>
        <v>15</v>
      </c>
      <c r="G798" s="3">
        <f t="shared" si="2"/>
        <v>20</v>
      </c>
      <c r="H798" s="3" t="s">
        <v>132</v>
      </c>
      <c r="I798" s="3" t="s">
        <v>23</v>
      </c>
      <c r="J798" s="3" t="s">
        <v>12174</v>
      </c>
      <c r="K798" s="3" t="s">
        <v>12175</v>
      </c>
      <c r="L798" s="3" t="s">
        <v>12177</v>
      </c>
      <c r="M798" s="3" t="s">
        <v>41</v>
      </c>
      <c r="N798" s="3"/>
      <c r="O798" s="3"/>
      <c r="P798" s="3"/>
      <c r="Q798" s="3"/>
      <c r="R798" s="3"/>
      <c r="S798" s="3"/>
      <c r="T798" s="3"/>
      <c r="U798" s="3"/>
      <c r="V798" s="3"/>
      <c r="W798" s="3"/>
      <c r="X798" s="3"/>
      <c r="Y798" s="3"/>
      <c r="Z798" s="3"/>
      <c r="AA798" s="3"/>
      <c r="AB798" s="3"/>
      <c r="AC798" s="3"/>
    </row>
    <row r="799" ht="19.5" customHeight="1">
      <c r="A799" s="3" t="s">
        <v>12183</v>
      </c>
      <c r="B799" s="3" t="s">
        <v>545</v>
      </c>
      <c r="C799" s="3" t="s">
        <v>17</v>
      </c>
      <c r="D799" s="3" t="s">
        <v>19</v>
      </c>
      <c r="E799" s="3" t="s">
        <v>20</v>
      </c>
      <c r="F799" s="3">
        <f t="shared" si="1"/>
        <v>16</v>
      </c>
      <c r="G799" s="3">
        <f t="shared" si="2"/>
        <v>32</v>
      </c>
      <c r="H799" s="3" t="s">
        <v>12186</v>
      </c>
      <c r="I799" s="3" t="s">
        <v>50</v>
      </c>
      <c r="J799" s="3" t="s">
        <v>549</v>
      </c>
      <c r="K799" s="3" t="s">
        <v>12189</v>
      </c>
      <c r="L799" s="3" t="s">
        <v>12191</v>
      </c>
      <c r="M799" s="3" t="s">
        <v>27</v>
      </c>
      <c r="N799" s="3"/>
      <c r="O799" s="3"/>
      <c r="P799" s="3"/>
      <c r="Q799" s="3"/>
      <c r="R799" s="3"/>
      <c r="S799" s="3"/>
      <c r="T799" s="3"/>
      <c r="U799" s="3"/>
      <c r="V799" s="3"/>
      <c r="W799" s="3"/>
      <c r="X799" s="3"/>
      <c r="Y799" s="3"/>
      <c r="Z799" s="3"/>
      <c r="AA799" s="3"/>
      <c r="AB799" s="3"/>
      <c r="AC799" s="3"/>
    </row>
    <row r="800" ht="19.5" customHeight="1">
      <c r="A800" s="3" t="s">
        <v>12194</v>
      </c>
      <c r="B800" s="3" t="s">
        <v>5295</v>
      </c>
      <c r="C800" s="3" t="s">
        <v>18</v>
      </c>
      <c r="D800" s="3" t="s">
        <v>19</v>
      </c>
      <c r="E800" s="3" t="s">
        <v>20</v>
      </c>
      <c r="F800" s="3">
        <f t="shared" si="1"/>
        <v>16</v>
      </c>
      <c r="G800" s="3">
        <f t="shared" si="2"/>
        <v>25</v>
      </c>
      <c r="H800" s="3" t="s">
        <v>12197</v>
      </c>
      <c r="I800" s="3" t="s">
        <v>50</v>
      </c>
      <c r="J800" s="3" t="s">
        <v>5302</v>
      </c>
      <c r="K800" s="3" t="s">
        <v>12199</v>
      </c>
      <c r="L800" s="3" t="s">
        <v>12200</v>
      </c>
      <c r="M800" s="3" t="s">
        <v>159</v>
      </c>
      <c r="N800" s="3"/>
      <c r="O800" s="3"/>
      <c r="P800" s="3"/>
      <c r="Q800" s="3"/>
      <c r="R800" s="3"/>
      <c r="S800" s="3"/>
      <c r="T800" s="3"/>
      <c r="U800" s="3"/>
      <c r="V800" s="3"/>
      <c r="W800" s="3"/>
      <c r="X800" s="3"/>
      <c r="Y800" s="3"/>
      <c r="Z800" s="3"/>
      <c r="AA800" s="3"/>
      <c r="AB800" s="3"/>
      <c r="AC800" s="3"/>
    </row>
    <row r="801" ht="19.5" customHeight="1">
      <c r="A801" s="3" t="s">
        <v>12206</v>
      </c>
      <c r="B801" s="3" t="s">
        <v>5295</v>
      </c>
      <c r="C801" s="3" t="s">
        <v>18</v>
      </c>
      <c r="D801" s="3" t="s">
        <v>19</v>
      </c>
      <c r="E801" s="3" t="s">
        <v>20</v>
      </c>
      <c r="F801" s="3">
        <f t="shared" si="1"/>
        <v>16</v>
      </c>
      <c r="G801" s="3">
        <f t="shared" si="2"/>
        <v>25</v>
      </c>
      <c r="H801" s="3" t="s">
        <v>12197</v>
      </c>
      <c r="I801" s="3" t="s">
        <v>57</v>
      </c>
      <c r="J801" s="3" t="s">
        <v>5302</v>
      </c>
      <c r="K801" s="3" t="s">
        <v>3627</v>
      </c>
      <c r="L801" s="3" t="s">
        <v>12217</v>
      </c>
      <c r="M801" s="3" t="s">
        <v>159</v>
      </c>
      <c r="N801" s="3"/>
      <c r="O801" s="3"/>
      <c r="P801" s="3"/>
      <c r="Q801" s="3"/>
      <c r="R801" s="3"/>
      <c r="S801" s="3"/>
      <c r="T801" s="3"/>
      <c r="U801" s="3"/>
      <c r="V801" s="3"/>
      <c r="W801" s="3"/>
      <c r="X801" s="3"/>
      <c r="Y801" s="3"/>
      <c r="Z801" s="3"/>
      <c r="AA801" s="3"/>
      <c r="AB801" s="3"/>
      <c r="AC801" s="3"/>
    </row>
    <row r="802" ht="19.5" customHeight="1">
      <c r="A802" s="3" t="s">
        <v>12223</v>
      </c>
      <c r="B802" s="3" t="s">
        <v>12224</v>
      </c>
      <c r="C802" s="3" t="s">
        <v>17</v>
      </c>
      <c r="D802" s="3" t="s">
        <v>19</v>
      </c>
      <c r="E802" s="3" t="s">
        <v>20</v>
      </c>
      <c r="F802" s="3">
        <f t="shared" si="1"/>
        <v>17</v>
      </c>
      <c r="G802" s="3">
        <f t="shared" si="2"/>
        <v>25</v>
      </c>
      <c r="H802" s="3" t="s">
        <v>4928</v>
      </c>
      <c r="I802" s="3" t="s">
        <v>57</v>
      </c>
      <c r="J802" s="3" t="s">
        <v>12228</v>
      </c>
      <c r="K802" s="3" t="s">
        <v>12229</v>
      </c>
      <c r="L802" s="3" t="s">
        <v>12233</v>
      </c>
      <c r="M802" s="3" t="s">
        <v>41</v>
      </c>
      <c r="N802" s="3"/>
      <c r="O802" s="3"/>
      <c r="P802" s="3"/>
      <c r="Q802" s="3"/>
      <c r="R802" s="3"/>
      <c r="S802" s="3"/>
      <c r="T802" s="3"/>
      <c r="U802" s="3"/>
      <c r="V802" s="3"/>
      <c r="W802" s="3"/>
      <c r="X802" s="3"/>
      <c r="Y802" s="3"/>
      <c r="Z802" s="3"/>
      <c r="AA802" s="3"/>
      <c r="AB802" s="3"/>
      <c r="AC802" s="3"/>
    </row>
    <row r="803" ht="19.5" customHeight="1">
      <c r="A803" s="3" t="s">
        <v>1031</v>
      </c>
      <c r="B803" s="3" t="s">
        <v>10925</v>
      </c>
      <c r="C803" s="3" t="s">
        <v>17</v>
      </c>
      <c r="D803" s="3" t="s">
        <v>19</v>
      </c>
      <c r="E803" s="3" t="s">
        <v>20</v>
      </c>
      <c r="F803" s="3">
        <f t="shared" si="1"/>
        <v>18</v>
      </c>
      <c r="G803" s="3">
        <f t="shared" si="2"/>
        <v>36</v>
      </c>
      <c r="H803" s="3" t="s">
        <v>960</v>
      </c>
      <c r="I803" s="3" t="s">
        <v>50</v>
      </c>
      <c r="J803" s="3" t="s">
        <v>10927</v>
      </c>
      <c r="K803" s="3" t="s">
        <v>10928</v>
      </c>
      <c r="L803" s="3" t="s">
        <v>10929</v>
      </c>
      <c r="M803" s="3" t="s">
        <v>41</v>
      </c>
      <c r="N803" s="3"/>
      <c r="O803" s="3"/>
      <c r="P803" s="3"/>
      <c r="Q803" s="3"/>
      <c r="R803" s="3"/>
      <c r="S803" s="3"/>
      <c r="T803" s="3"/>
      <c r="U803" s="3"/>
      <c r="V803" s="3"/>
      <c r="W803" s="3"/>
      <c r="X803" s="3"/>
      <c r="Y803" s="3"/>
      <c r="Z803" s="3"/>
      <c r="AA803" s="3"/>
      <c r="AB803" s="3"/>
      <c r="AC803" s="3"/>
    </row>
    <row r="804" ht="19.5" customHeight="1">
      <c r="A804" s="3" t="s">
        <v>410</v>
      </c>
      <c r="B804" s="3" t="s">
        <v>12244</v>
      </c>
      <c r="C804" s="3" t="s">
        <v>17</v>
      </c>
      <c r="D804" s="3" t="s">
        <v>19</v>
      </c>
      <c r="E804" s="3" t="s">
        <v>20</v>
      </c>
      <c r="F804" s="3">
        <f t="shared" si="1"/>
        <v>18</v>
      </c>
      <c r="G804" s="3">
        <f t="shared" si="2"/>
        <v>36</v>
      </c>
      <c r="H804" s="3" t="s">
        <v>960</v>
      </c>
      <c r="I804" s="3" t="s">
        <v>23</v>
      </c>
      <c r="J804" s="3" t="s">
        <v>2708</v>
      </c>
      <c r="K804" s="3" t="s">
        <v>12248</v>
      </c>
      <c r="L804" s="3" t="s">
        <v>12250</v>
      </c>
      <c r="M804" s="3" t="s">
        <v>35</v>
      </c>
      <c r="N804" s="3"/>
      <c r="O804" s="3"/>
      <c r="P804" s="3"/>
      <c r="Q804" s="3"/>
      <c r="R804" s="3"/>
      <c r="S804" s="3"/>
      <c r="T804" s="3"/>
      <c r="U804" s="3"/>
      <c r="V804" s="3"/>
      <c r="W804" s="3"/>
      <c r="X804" s="3"/>
      <c r="Y804" s="3"/>
      <c r="Z804" s="3"/>
      <c r="AA804" s="3"/>
      <c r="AB804" s="3"/>
      <c r="AC804" s="3"/>
    </row>
    <row r="805" ht="19.5" customHeight="1">
      <c r="A805" s="3" t="s">
        <v>12254</v>
      </c>
      <c r="B805" s="3" t="s">
        <v>956</v>
      </c>
      <c r="C805" s="3" t="s">
        <v>17</v>
      </c>
      <c r="D805" s="3" t="s">
        <v>19</v>
      </c>
      <c r="E805" s="3" t="s">
        <v>20</v>
      </c>
      <c r="F805" s="3">
        <f t="shared" si="1"/>
        <v>18</v>
      </c>
      <c r="G805" s="3">
        <f t="shared" si="2"/>
        <v>36</v>
      </c>
      <c r="H805" s="3" t="s">
        <v>960</v>
      </c>
      <c r="I805" s="3" t="s">
        <v>57</v>
      </c>
      <c r="J805" s="3" t="s">
        <v>962</v>
      </c>
      <c r="K805" s="3" t="s">
        <v>3178</v>
      </c>
      <c r="L805" s="3" t="s">
        <v>12255</v>
      </c>
      <c r="M805" s="3" t="s">
        <v>159</v>
      </c>
      <c r="N805" s="3"/>
      <c r="O805" s="3"/>
      <c r="P805" s="3"/>
      <c r="Q805" s="3"/>
      <c r="R805" s="3"/>
      <c r="S805" s="3"/>
      <c r="T805" s="3"/>
      <c r="U805" s="3"/>
      <c r="V805" s="3"/>
      <c r="W805" s="3"/>
      <c r="X805" s="3"/>
      <c r="Y805" s="3"/>
      <c r="Z805" s="3"/>
      <c r="AA805" s="3"/>
      <c r="AB805" s="3"/>
      <c r="AC805" s="3"/>
    </row>
    <row r="806" ht="19.5" customHeight="1">
      <c r="A806" s="3" t="s">
        <v>12259</v>
      </c>
      <c r="B806" s="3" t="s">
        <v>956</v>
      </c>
      <c r="C806" s="3" t="s">
        <v>17</v>
      </c>
      <c r="D806" s="3" t="s">
        <v>19</v>
      </c>
      <c r="E806" s="3" t="s">
        <v>20</v>
      </c>
      <c r="F806" s="3">
        <f t="shared" si="1"/>
        <v>18</v>
      </c>
      <c r="G806" s="3">
        <f t="shared" si="2"/>
        <v>36</v>
      </c>
      <c r="H806" s="3" t="s">
        <v>960</v>
      </c>
      <c r="I806" s="3" t="s">
        <v>57</v>
      </c>
      <c r="J806" s="3" t="s">
        <v>962</v>
      </c>
      <c r="K806" s="3" t="s">
        <v>12263</v>
      </c>
      <c r="L806" s="3" t="s">
        <v>12266</v>
      </c>
      <c r="M806" s="3" t="s">
        <v>159</v>
      </c>
      <c r="N806" s="3"/>
      <c r="O806" s="3"/>
      <c r="P806" s="3"/>
      <c r="Q806" s="3"/>
      <c r="R806" s="3"/>
      <c r="S806" s="3"/>
      <c r="T806" s="3"/>
      <c r="U806" s="3"/>
      <c r="V806" s="3"/>
      <c r="W806" s="3"/>
      <c r="X806" s="3"/>
      <c r="Y806" s="3"/>
      <c r="Z806" s="3"/>
      <c r="AA806" s="3"/>
      <c r="AB806" s="3"/>
      <c r="AC806" s="3"/>
    </row>
    <row r="807" ht="19.5" customHeight="1">
      <c r="A807" s="3" t="s">
        <v>12270</v>
      </c>
      <c r="B807" s="3" t="s">
        <v>12271</v>
      </c>
      <c r="C807" s="3" t="s">
        <v>17</v>
      </c>
      <c r="D807" s="3" t="s">
        <v>19</v>
      </c>
      <c r="E807" s="3" t="s">
        <v>20</v>
      </c>
      <c r="F807" s="3">
        <f t="shared" si="1"/>
        <v>18</v>
      </c>
      <c r="G807" s="3">
        <f t="shared" si="2"/>
        <v>25</v>
      </c>
      <c r="H807" s="3" t="s">
        <v>627</v>
      </c>
      <c r="I807" s="3" t="s">
        <v>57</v>
      </c>
      <c r="J807" s="3" t="s">
        <v>12276</v>
      </c>
      <c r="K807" s="3" t="s">
        <v>12278</v>
      </c>
      <c r="L807" s="3" t="s">
        <v>12279</v>
      </c>
      <c r="M807" s="3" t="s">
        <v>35</v>
      </c>
      <c r="N807" s="3"/>
      <c r="O807" s="3"/>
      <c r="P807" s="3"/>
      <c r="Q807" s="3"/>
      <c r="R807" s="3"/>
      <c r="S807" s="3"/>
      <c r="T807" s="3"/>
      <c r="U807" s="3"/>
      <c r="V807" s="3"/>
      <c r="W807" s="3"/>
      <c r="X807" s="3"/>
      <c r="Y807" s="3"/>
      <c r="Z807" s="3"/>
      <c r="AA807" s="3"/>
      <c r="AB807" s="3"/>
      <c r="AC807" s="3"/>
    </row>
    <row r="808" ht="19.5" customHeight="1">
      <c r="A808" s="3" t="s">
        <v>12282</v>
      </c>
      <c r="B808" s="3" t="s">
        <v>1011</v>
      </c>
      <c r="C808" s="3" t="s">
        <v>17</v>
      </c>
      <c r="D808" s="3" t="s">
        <v>19</v>
      </c>
      <c r="E808" s="3" t="s">
        <v>20</v>
      </c>
      <c r="F808" s="3">
        <f t="shared" si="1"/>
        <v>18</v>
      </c>
      <c r="G808" s="3">
        <f t="shared" si="2"/>
        <v>35</v>
      </c>
      <c r="H808" s="3" t="s">
        <v>11938</v>
      </c>
      <c r="I808" s="3" t="s">
        <v>57</v>
      </c>
      <c r="J808" s="3" t="s">
        <v>1023</v>
      </c>
      <c r="K808" s="3" t="s">
        <v>1024</v>
      </c>
      <c r="L808" s="3" t="s">
        <v>12290</v>
      </c>
      <c r="M808" s="3" t="s">
        <v>41</v>
      </c>
      <c r="N808" s="3"/>
      <c r="O808" s="3"/>
      <c r="P808" s="3"/>
      <c r="Q808" s="3"/>
      <c r="R808" s="3"/>
      <c r="S808" s="3"/>
      <c r="T808" s="3"/>
      <c r="U808" s="3"/>
      <c r="V808" s="3"/>
      <c r="W808" s="3"/>
      <c r="X808" s="3"/>
      <c r="Y808" s="3"/>
      <c r="Z808" s="3"/>
      <c r="AA808" s="3"/>
      <c r="AB808" s="3"/>
      <c r="AC808" s="3"/>
    </row>
    <row r="809" ht="19.5" customHeight="1">
      <c r="A809" s="3" t="s">
        <v>12294</v>
      </c>
      <c r="B809" s="3" t="s">
        <v>1011</v>
      </c>
      <c r="C809" s="3" t="s">
        <v>17</v>
      </c>
      <c r="D809" s="3" t="s">
        <v>19</v>
      </c>
      <c r="E809" s="3" t="s">
        <v>20</v>
      </c>
      <c r="F809" s="3">
        <f t="shared" si="1"/>
        <v>18</v>
      </c>
      <c r="G809" s="3">
        <f t="shared" si="2"/>
        <v>35</v>
      </c>
      <c r="H809" s="3" t="s">
        <v>11938</v>
      </c>
      <c r="I809" s="3" t="s">
        <v>57</v>
      </c>
      <c r="J809" s="3" t="s">
        <v>1023</v>
      </c>
      <c r="K809" s="3" t="s">
        <v>1024</v>
      </c>
      <c r="L809" s="3" t="s">
        <v>12306</v>
      </c>
      <c r="M809" s="3" t="s">
        <v>41</v>
      </c>
      <c r="N809" s="3"/>
      <c r="O809" s="3"/>
      <c r="P809" s="3"/>
      <c r="Q809" s="3"/>
      <c r="R809" s="3"/>
      <c r="S809" s="3"/>
      <c r="T809" s="3"/>
      <c r="U809" s="3"/>
      <c r="V809" s="3"/>
      <c r="W809" s="3"/>
      <c r="X809" s="3"/>
      <c r="Y809" s="3"/>
      <c r="Z809" s="3"/>
      <c r="AA809" s="3"/>
      <c r="AB809" s="3"/>
      <c r="AC809" s="3"/>
    </row>
    <row r="810" ht="19.5" customHeight="1">
      <c r="A810" s="3" t="s">
        <v>12310</v>
      </c>
      <c r="B810" s="3" t="s">
        <v>3988</v>
      </c>
      <c r="C810" s="3" t="s">
        <v>17</v>
      </c>
      <c r="D810" s="3" t="s">
        <v>19</v>
      </c>
      <c r="E810" s="3" t="s">
        <v>117</v>
      </c>
      <c r="F810" s="3">
        <f t="shared" si="1"/>
        <v>18</v>
      </c>
      <c r="G810" s="3">
        <f t="shared" si="2"/>
        <v>30</v>
      </c>
      <c r="H810" s="3" t="s">
        <v>1153</v>
      </c>
      <c r="I810" s="3" t="s">
        <v>57</v>
      </c>
      <c r="J810" s="3" t="s">
        <v>3433</v>
      </c>
      <c r="K810" s="3" t="s">
        <v>12316</v>
      </c>
      <c r="L810" s="3" t="s">
        <v>12318</v>
      </c>
      <c r="M810" s="3" t="s">
        <v>159</v>
      </c>
      <c r="N810" s="3"/>
      <c r="O810" s="3"/>
      <c r="P810" s="3"/>
      <c r="Q810" s="3"/>
      <c r="R810" s="3"/>
      <c r="S810" s="3"/>
      <c r="T810" s="3"/>
      <c r="U810" s="3"/>
      <c r="V810" s="3"/>
      <c r="W810" s="3"/>
      <c r="X810" s="3"/>
      <c r="Y810" s="3"/>
      <c r="Z810" s="3"/>
      <c r="AA810" s="3"/>
      <c r="AB810" s="3"/>
      <c r="AC810" s="3"/>
    </row>
    <row r="811" ht="19.5" customHeight="1">
      <c r="A811" s="3" t="s">
        <v>940</v>
      </c>
      <c r="B811" s="3" t="s">
        <v>2956</v>
      </c>
      <c r="C811" s="3" t="s">
        <v>165</v>
      </c>
      <c r="D811" s="3" t="s">
        <v>19</v>
      </c>
      <c r="E811" s="3" t="s">
        <v>20</v>
      </c>
      <c r="F811" s="3">
        <f t="shared" si="1"/>
        <v>18</v>
      </c>
      <c r="G811" s="3">
        <f t="shared" si="2"/>
        <v>25</v>
      </c>
      <c r="H811" s="3" t="s">
        <v>627</v>
      </c>
      <c r="I811" s="3" t="s">
        <v>57</v>
      </c>
      <c r="J811" s="3" t="s">
        <v>2949</v>
      </c>
      <c r="K811" s="3" t="s">
        <v>12324</v>
      </c>
      <c r="L811" s="3" t="s">
        <v>12326</v>
      </c>
      <c r="M811" s="3" t="s">
        <v>41</v>
      </c>
      <c r="N811" s="3"/>
      <c r="O811" s="3"/>
      <c r="P811" s="3"/>
      <c r="Q811" s="3"/>
      <c r="R811" s="3"/>
      <c r="S811" s="3"/>
      <c r="T811" s="3"/>
      <c r="U811" s="3"/>
      <c r="V811" s="3"/>
      <c r="W811" s="3"/>
      <c r="X811" s="3"/>
      <c r="Y811" s="3"/>
      <c r="Z811" s="3"/>
      <c r="AA811" s="3"/>
      <c r="AB811" s="3"/>
      <c r="AC811" s="3"/>
    </row>
    <row r="812" ht="19.5" customHeight="1">
      <c r="A812" s="3" t="s">
        <v>557</v>
      </c>
      <c r="B812" s="3" t="s">
        <v>38</v>
      </c>
      <c r="C812" s="3" t="s">
        <v>165</v>
      </c>
      <c r="D812" s="3" t="s">
        <v>19</v>
      </c>
      <c r="E812" s="3" t="s">
        <v>127</v>
      </c>
      <c r="F812" s="3">
        <f t="shared" si="1"/>
        <v>18</v>
      </c>
      <c r="G812" s="3">
        <f t="shared" si="2"/>
        <v>35</v>
      </c>
      <c r="H812" s="3" t="s">
        <v>11938</v>
      </c>
      <c r="I812" s="3" t="s">
        <v>57</v>
      </c>
      <c r="J812" s="3" t="s">
        <v>80</v>
      </c>
      <c r="K812" s="3" t="s">
        <v>12332</v>
      </c>
      <c r="L812" s="3" t="s">
        <v>12334</v>
      </c>
      <c r="M812" s="3" t="s">
        <v>27</v>
      </c>
      <c r="N812" s="3"/>
      <c r="O812" s="3"/>
      <c r="P812" s="3"/>
      <c r="Q812" s="3"/>
      <c r="R812" s="3"/>
      <c r="S812" s="3"/>
      <c r="T812" s="3"/>
      <c r="U812" s="3"/>
      <c r="V812" s="3"/>
      <c r="W812" s="3"/>
      <c r="X812" s="3"/>
      <c r="Y812" s="3"/>
      <c r="Z812" s="3"/>
      <c r="AA812" s="3"/>
      <c r="AB812" s="3"/>
      <c r="AC812" s="3"/>
    </row>
    <row r="813" ht="19.5" customHeight="1">
      <c r="A813" s="3" t="s">
        <v>12336</v>
      </c>
      <c r="B813" s="3" t="s">
        <v>3286</v>
      </c>
      <c r="C813" s="3" t="s">
        <v>165</v>
      </c>
      <c r="D813" s="3" t="s">
        <v>19</v>
      </c>
      <c r="E813" s="3" t="s">
        <v>20</v>
      </c>
      <c r="F813" s="3">
        <f t="shared" si="1"/>
        <v>18</v>
      </c>
      <c r="G813" s="3">
        <f t="shared" si="2"/>
        <v>28</v>
      </c>
      <c r="H813" s="3" t="s">
        <v>12340</v>
      </c>
      <c r="I813" s="3" t="s">
        <v>23</v>
      </c>
      <c r="J813" s="3" t="s">
        <v>12341</v>
      </c>
      <c r="K813" s="3" t="s">
        <v>12343</v>
      </c>
      <c r="L813" s="3" t="s">
        <v>12345</v>
      </c>
      <c r="M813" s="3" t="s">
        <v>35</v>
      </c>
      <c r="N813" s="3"/>
      <c r="O813" s="3"/>
      <c r="P813" s="3"/>
      <c r="Q813" s="3"/>
      <c r="R813" s="3"/>
      <c r="S813" s="3"/>
      <c r="T813" s="3"/>
      <c r="U813" s="3"/>
      <c r="V813" s="3"/>
      <c r="W813" s="3"/>
      <c r="X813" s="3"/>
      <c r="Y813" s="3"/>
      <c r="Z813" s="3"/>
      <c r="AA813" s="3"/>
      <c r="AB813" s="3"/>
      <c r="AC813" s="3"/>
    </row>
    <row r="814" ht="19.5" customHeight="1">
      <c r="A814" s="3" t="s">
        <v>201</v>
      </c>
      <c r="B814" s="3" t="s">
        <v>58</v>
      </c>
      <c r="C814" s="3" t="s">
        <v>165</v>
      </c>
      <c r="D814" s="3" t="s">
        <v>19</v>
      </c>
      <c r="E814" s="3" t="s">
        <v>20</v>
      </c>
      <c r="F814" s="3">
        <f t="shared" si="1"/>
        <v>18</v>
      </c>
      <c r="G814" s="3">
        <f t="shared" si="2"/>
        <v>25</v>
      </c>
      <c r="H814" s="3" t="s">
        <v>627</v>
      </c>
      <c r="I814" s="3" t="s">
        <v>57</v>
      </c>
      <c r="J814" s="3" t="s">
        <v>12354</v>
      </c>
      <c r="K814" s="3" t="s">
        <v>12355</v>
      </c>
      <c r="L814" s="3" t="s">
        <v>12356</v>
      </c>
      <c r="M814" s="3" t="s">
        <v>27</v>
      </c>
      <c r="N814" s="3"/>
      <c r="O814" s="3"/>
      <c r="P814" s="3"/>
      <c r="Q814" s="3"/>
      <c r="R814" s="3"/>
      <c r="S814" s="3"/>
      <c r="T814" s="3"/>
      <c r="U814" s="3"/>
      <c r="V814" s="3"/>
      <c r="W814" s="3"/>
      <c r="X814" s="3"/>
      <c r="Y814" s="3"/>
      <c r="Z814" s="3"/>
      <c r="AA814" s="3"/>
      <c r="AB814" s="3"/>
      <c r="AC814" s="3"/>
    </row>
    <row r="815" ht="19.5" customHeight="1">
      <c r="A815" s="3" t="s">
        <v>12358</v>
      </c>
      <c r="B815" s="3" t="s">
        <v>1918</v>
      </c>
      <c r="C815" s="3" t="s">
        <v>30</v>
      </c>
      <c r="D815" s="3" t="s">
        <v>19</v>
      </c>
      <c r="E815" s="3" t="s">
        <v>20</v>
      </c>
      <c r="F815" s="3">
        <f t="shared" si="1"/>
        <v>18</v>
      </c>
      <c r="G815" s="3">
        <f t="shared" si="2"/>
        <v>30</v>
      </c>
      <c r="H815" s="3" t="s">
        <v>1153</v>
      </c>
      <c r="I815" s="3" t="s">
        <v>23</v>
      </c>
      <c r="J815" s="3" t="s">
        <v>329</v>
      </c>
      <c r="K815" s="3" t="s">
        <v>12362</v>
      </c>
      <c r="L815" s="3" t="s">
        <v>12365</v>
      </c>
      <c r="M815" s="3" t="s">
        <v>27</v>
      </c>
      <c r="N815" s="3"/>
      <c r="O815" s="3"/>
      <c r="P815" s="3"/>
      <c r="Q815" s="3"/>
      <c r="R815" s="3"/>
      <c r="S815" s="3"/>
      <c r="T815" s="3"/>
      <c r="U815" s="3"/>
      <c r="V815" s="3"/>
      <c r="W815" s="3"/>
      <c r="X815" s="3"/>
      <c r="Y815" s="3"/>
      <c r="Z815" s="3"/>
      <c r="AA815" s="3"/>
      <c r="AB815" s="3"/>
      <c r="AC815" s="3"/>
    </row>
    <row r="816" ht="19.5" customHeight="1">
      <c r="A816" s="3" t="s">
        <v>12369</v>
      </c>
      <c r="B816" s="3" t="s">
        <v>12371</v>
      </c>
      <c r="C816" s="3" t="s">
        <v>30</v>
      </c>
      <c r="D816" s="3" t="s">
        <v>19</v>
      </c>
      <c r="E816" s="3" t="s">
        <v>20</v>
      </c>
      <c r="F816" s="3">
        <f t="shared" si="1"/>
        <v>18</v>
      </c>
      <c r="G816" s="3">
        <f t="shared" si="2"/>
        <v>35</v>
      </c>
      <c r="H816" s="3" t="s">
        <v>11938</v>
      </c>
      <c r="I816" s="3" t="s">
        <v>57</v>
      </c>
      <c r="J816" s="3" t="s">
        <v>12380</v>
      </c>
      <c r="K816" s="3" t="s">
        <v>12382</v>
      </c>
      <c r="L816" s="3" t="s">
        <v>12384</v>
      </c>
      <c r="M816" s="3" t="s">
        <v>35</v>
      </c>
      <c r="N816" s="3"/>
      <c r="O816" s="3"/>
      <c r="P816" s="3"/>
      <c r="Q816" s="3"/>
      <c r="R816" s="3"/>
      <c r="S816" s="3"/>
      <c r="T816" s="3"/>
      <c r="U816" s="3"/>
      <c r="V816" s="3"/>
      <c r="W816" s="3"/>
      <c r="X816" s="3"/>
      <c r="Y816" s="3"/>
      <c r="Z816" s="3"/>
      <c r="AA816" s="3"/>
      <c r="AB816" s="3"/>
      <c r="AC816" s="3"/>
    </row>
    <row r="817" ht="19.5" customHeight="1">
      <c r="A817" s="3" t="s">
        <v>12389</v>
      </c>
      <c r="B817" s="3" t="s">
        <v>4794</v>
      </c>
      <c r="C817" s="3" t="s">
        <v>30</v>
      </c>
      <c r="D817" s="3" t="s">
        <v>19</v>
      </c>
      <c r="E817" s="3" t="s">
        <v>20</v>
      </c>
      <c r="F817" s="3">
        <f t="shared" si="1"/>
        <v>18</v>
      </c>
      <c r="G817" s="3">
        <f t="shared" si="2"/>
        <v>30</v>
      </c>
      <c r="H817" s="3" t="s">
        <v>1153</v>
      </c>
      <c r="I817" s="3" t="s">
        <v>57</v>
      </c>
      <c r="J817" s="3" t="s">
        <v>187</v>
      </c>
      <c r="K817" s="3" t="s">
        <v>12396</v>
      </c>
      <c r="L817" s="3" t="s">
        <v>12398</v>
      </c>
      <c r="M817" s="3" t="s">
        <v>35</v>
      </c>
      <c r="N817" s="3"/>
      <c r="O817" s="3"/>
      <c r="P817" s="3"/>
      <c r="Q817" s="3"/>
      <c r="R817" s="3"/>
      <c r="S817" s="3"/>
      <c r="T817" s="3"/>
      <c r="U817" s="3"/>
      <c r="V817" s="3"/>
      <c r="W817" s="3"/>
      <c r="X817" s="3"/>
      <c r="Y817" s="3"/>
      <c r="Z817" s="3"/>
      <c r="AA817" s="3"/>
      <c r="AB817" s="3"/>
      <c r="AC817" s="3"/>
    </row>
    <row r="818" ht="19.5" customHeight="1">
      <c r="A818" s="3" t="s">
        <v>12402</v>
      </c>
      <c r="B818" s="3" t="s">
        <v>4794</v>
      </c>
      <c r="C818" s="3" t="s">
        <v>30</v>
      </c>
      <c r="D818" s="3" t="s">
        <v>19</v>
      </c>
      <c r="E818" s="3" t="s">
        <v>20</v>
      </c>
      <c r="F818" s="3">
        <f t="shared" si="1"/>
        <v>18</v>
      </c>
      <c r="G818" s="3">
        <f t="shared" si="2"/>
        <v>30</v>
      </c>
      <c r="H818" s="3" t="s">
        <v>1153</v>
      </c>
      <c r="I818" s="3" t="s">
        <v>50</v>
      </c>
      <c r="J818" s="3" t="s">
        <v>187</v>
      </c>
      <c r="K818" s="3" t="s">
        <v>4799</v>
      </c>
      <c r="L818" s="3" t="s">
        <v>12409</v>
      </c>
      <c r="M818" s="3" t="s">
        <v>35</v>
      </c>
      <c r="N818" s="3"/>
      <c r="O818" s="3"/>
      <c r="P818" s="3"/>
      <c r="Q818" s="3"/>
      <c r="R818" s="3"/>
      <c r="S818" s="3"/>
      <c r="T818" s="3"/>
      <c r="U818" s="3"/>
      <c r="V818" s="3"/>
      <c r="W818" s="3"/>
      <c r="X818" s="3"/>
      <c r="Y818" s="3"/>
      <c r="Z818" s="3"/>
      <c r="AA818" s="3"/>
      <c r="AB818" s="3"/>
      <c r="AC818" s="3"/>
    </row>
    <row r="819" ht="19.5" customHeight="1">
      <c r="A819" s="3" t="s">
        <v>12411</v>
      </c>
      <c r="B819" s="3" t="s">
        <v>11711</v>
      </c>
      <c r="C819" s="3" t="s">
        <v>18</v>
      </c>
      <c r="D819" s="3" t="s">
        <v>19</v>
      </c>
      <c r="E819" s="3" t="s">
        <v>20</v>
      </c>
      <c r="F819" s="3">
        <f t="shared" si="1"/>
        <v>18</v>
      </c>
      <c r="G819" s="3">
        <f t="shared" si="2"/>
        <v>25</v>
      </c>
      <c r="H819" s="3" t="s">
        <v>627</v>
      </c>
      <c r="I819" s="3" t="s">
        <v>50</v>
      </c>
      <c r="J819" s="3" t="s">
        <v>187</v>
      </c>
      <c r="K819" s="3" t="s">
        <v>12418</v>
      </c>
      <c r="L819" s="3" t="s">
        <v>12419</v>
      </c>
      <c r="M819" s="3" t="s">
        <v>35</v>
      </c>
      <c r="N819" s="3"/>
      <c r="O819" s="3"/>
      <c r="P819" s="3"/>
      <c r="Q819" s="3"/>
      <c r="R819" s="3"/>
      <c r="S819" s="3"/>
      <c r="T819" s="3"/>
      <c r="U819" s="3"/>
      <c r="V819" s="3"/>
      <c r="W819" s="3"/>
      <c r="X819" s="3"/>
      <c r="Y819" s="3"/>
      <c r="Z819" s="3"/>
      <c r="AA819" s="3"/>
      <c r="AB819" s="3"/>
      <c r="AC819" s="3"/>
    </row>
    <row r="820" ht="19.5" customHeight="1">
      <c r="A820" s="3" t="s">
        <v>12422</v>
      </c>
      <c r="B820" s="3" t="s">
        <v>12423</v>
      </c>
      <c r="C820" s="3" t="s">
        <v>18</v>
      </c>
      <c r="D820" s="3" t="s">
        <v>19</v>
      </c>
      <c r="E820" s="3" t="s">
        <v>20</v>
      </c>
      <c r="F820" s="3">
        <f t="shared" si="1"/>
        <v>18</v>
      </c>
      <c r="G820" s="3">
        <f t="shared" si="2"/>
        <v>30</v>
      </c>
      <c r="H820" s="3" t="s">
        <v>1153</v>
      </c>
      <c r="I820" s="3" t="s">
        <v>57</v>
      </c>
      <c r="J820" s="3" t="s">
        <v>423</v>
      </c>
      <c r="K820" s="3" t="s">
        <v>12426</v>
      </c>
      <c r="L820" s="3" t="s">
        <v>12429</v>
      </c>
      <c r="M820" s="3" t="s">
        <v>41</v>
      </c>
      <c r="N820" s="3"/>
      <c r="O820" s="3"/>
      <c r="P820" s="3"/>
      <c r="Q820" s="3"/>
      <c r="R820" s="3"/>
      <c r="S820" s="3"/>
      <c r="T820" s="3"/>
      <c r="U820" s="3"/>
      <c r="V820" s="3"/>
      <c r="W820" s="3"/>
      <c r="X820" s="3"/>
      <c r="Y820" s="3"/>
      <c r="Z820" s="3"/>
      <c r="AA820" s="3"/>
      <c r="AB820" s="3"/>
      <c r="AC820" s="3"/>
    </row>
    <row r="821" ht="19.5" customHeight="1">
      <c r="A821" s="3" t="s">
        <v>12433</v>
      </c>
      <c r="B821" s="3" t="s">
        <v>12434</v>
      </c>
      <c r="C821" s="3" t="s">
        <v>17</v>
      </c>
      <c r="D821" s="3" t="s">
        <v>19</v>
      </c>
      <c r="E821" s="3" t="s">
        <v>20</v>
      </c>
      <c r="F821" s="3">
        <f t="shared" si="1"/>
        <v>20</v>
      </c>
      <c r="G821" s="3">
        <f t="shared" si="2"/>
        <v>25</v>
      </c>
      <c r="H821" s="3" t="s">
        <v>5864</v>
      </c>
      <c r="I821" s="3" t="s">
        <v>23</v>
      </c>
      <c r="J821" s="3" t="s">
        <v>12441</v>
      </c>
      <c r="K821" s="3" t="s">
        <v>12443</v>
      </c>
      <c r="L821" s="3" t="s">
        <v>12445</v>
      </c>
      <c r="M821" s="3" t="s">
        <v>27</v>
      </c>
      <c r="N821" s="3"/>
      <c r="O821" s="3"/>
      <c r="P821" s="3"/>
      <c r="Q821" s="3"/>
      <c r="R821" s="3"/>
      <c r="S821" s="3"/>
      <c r="T821" s="3"/>
      <c r="U821" s="3"/>
      <c r="V821" s="3"/>
      <c r="W821" s="3"/>
      <c r="X821" s="3"/>
      <c r="Y821" s="3"/>
      <c r="Z821" s="3"/>
      <c r="AA821" s="3"/>
      <c r="AB821" s="3"/>
      <c r="AC821" s="3"/>
    </row>
    <row r="822" ht="19.5" customHeight="1">
      <c r="A822" s="3" t="s">
        <v>12448</v>
      </c>
      <c r="B822" s="3" t="s">
        <v>451</v>
      </c>
      <c r="C822" s="3" t="s">
        <v>17</v>
      </c>
      <c r="D822" s="3" t="s">
        <v>19</v>
      </c>
      <c r="E822" s="3" t="s">
        <v>20</v>
      </c>
      <c r="F822" s="3">
        <f t="shared" si="1"/>
        <v>20</v>
      </c>
      <c r="G822" s="3">
        <f t="shared" si="2"/>
        <v>30</v>
      </c>
      <c r="H822" s="3" t="s">
        <v>668</v>
      </c>
      <c r="I822" s="3" t="s">
        <v>23</v>
      </c>
      <c r="J822" s="3" t="s">
        <v>459</v>
      </c>
      <c r="K822" s="3" t="s">
        <v>12452</v>
      </c>
      <c r="L822" s="3" t="s">
        <v>12453</v>
      </c>
      <c r="M822" s="3" t="s">
        <v>41</v>
      </c>
      <c r="N822" s="3"/>
      <c r="O822" s="3"/>
      <c r="P822" s="3"/>
      <c r="Q822" s="3"/>
      <c r="R822" s="3"/>
      <c r="S822" s="3"/>
      <c r="T822" s="3"/>
      <c r="U822" s="3"/>
      <c r="V822" s="3"/>
      <c r="W822" s="3"/>
      <c r="X822" s="3"/>
      <c r="Y822" s="3"/>
      <c r="Z822" s="3"/>
      <c r="AA822" s="3"/>
      <c r="AB822" s="3"/>
      <c r="AC822" s="3"/>
    </row>
    <row r="823" ht="19.5" customHeight="1">
      <c r="A823" s="3" t="s">
        <v>12458</v>
      </c>
      <c r="B823" s="3" t="s">
        <v>3439</v>
      </c>
      <c r="C823" s="3" t="s">
        <v>17</v>
      </c>
      <c r="D823" s="3" t="s">
        <v>19</v>
      </c>
      <c r="E823" s="3" t="s">
        <v>20</v>
      </c>
      <c r="F823" s="3">
        <f t="shared" si="1"/>
        <v>20</v>
      </c>
      <c r="G823" s="3">
        <f t="shared" si="2"/>
        <v>30</v>
      </c>
      <c r="H823" s="3" t="s">
        <v>668</v>
      </c>
      <c r="I823" s="3" t="s">
        <v>57</v>
      </c>
      <c r="J823" s="3" t="s">
        <v>3442</v>
      </c>
      <c r="K823" s="3" t="s">
        <v>3444</v>
      </c>
      <c r="L823" s="3" t="s">
        <v>12463</v>
      </c>
      <c r="M823" s="3" t="s">
        <v>41</v>
      </c>
      <c r="N823" s="3"/>
      <c r="O823" s="3"/>
      <c r="P823" s="3"/>
      <c r="Q823" s="3"/>
      <c r="R823" s="3"/>
      <c r="S823" s="3"/>
      <c r="T823" s="3"/>
      <c r="U823" s="3"/>
      <c r="V823" s="3"/>
      <c r="W823" s="3"/>
      <c r="X823" s="3"/>
      <c r="Y823" s="3"/>
      <c r="Z823" s="3"/>
      <c r="AA823" s="3"/>
      <c r="AB823" s="3"/>
      <c r="AC823" s="3"/>
    </row>
    <row r="824" ht="19.5" customHeight="1">
      <c r="A824" s="3" t="s">
        <v>12467</v>
      </c>
      <c r="B824" s="3" t="s">
        <v>12469</v>
      </c>
      <c r="C824" s="3" t="s">
        <v>17</v>
      </c>
      <c r="D824" s="3" t="s">
        <v>19</v>
      </c>
      <c r="E824" s="3" t="s">
        <v>20</v>
      </c>
      <c r="F824" s="3">
        <f t="shared" si="1"/>
        <v>20</v>
      </c>
      <c r="G824" s="3">
        <f t="shared" si="2"/>
        <v>30</v>
      </c>
      <c r="H824" s="3" t="s">
        <v>668</v>
      </c>
      <c r="I824" s="3" t="s">
        <v>57</v>
      </c>
      <c r="J824" s="3" t="s">
        <v>423</v>
      </c>
      <c r="K824" s="3" t="s">
        <v>166</v>
      </c>
      <c r="L824" s="3" t="s">
        <v>12474</v>
      </c>
      <c r="M824" s="3" t="s">
        <v>35</v>
      </c>
      <c r="N824" s="3"/>
      <c r="O824" s="3"/>
      <c r="P824" s="3"/>
      <c r="Q824" s="3"/>
      <c r="R824" s="3"/>
      <c r="S824" s="3"/>
      <c r="T824" s="3"/>
      <c r="U824" s="3"/>
      <c r="V824" s="3"/>
      <c r="W824" s="3"/>
      <c r="X824" s="3"/>
      <c r="Y824" s="3"/>
      <c r="Z824" s="3"/>
      <c r="AA824" s="3"/>
      <c r="AB824" s="3"/>
      <c r="AC824" s="3"/>
    </row>
    <row r="825" ht="19.5" customHeight="1">
      <c r="A825" s="3" t="s">
        <v>12478</v>
      </c>
      <c r="B825" s="3" t="s">
        <v>12479</v>
      </c>
      <c r="C825" s="3" t="s">
        <v>17</v>
      </c>
      <c r="D825" s="3" t="s">
        <v>19</v>
      </c>
      <c r="E825" s="3" t="s">
        <v>20</v>
      </c>
      <c r="F825" s="3">
        <f t="shared" si="1"/>
        <v>20</v>
      </c>
      <c r="G825" s="3">
        <f t="shared" si="2"/>
        <v>30</v>
      </c>
      <c r="H825" s="3" t="s">
        <v>668</v>
      </c>
      <c r="I825" s="3" t="s">
        <v>57</v>
      </c>
      <c r="J825" s="3" t="s">
        <v>12487</v>
      </c>
      <c r="K825" s="3" t="s">
        <v>12489</v>
      </c>
      <c r="L825" s="3" t="s">
        <v>12490</v>
      </c>
      <c r="M825" s="3" t="s">
        <v>35</v>
      </c>
      <c r="N825" s="3"/>
      <c r="O825" s="3"/>
      <c r="P825" s="3"/>
      <c r="Q825" s="3"/>
      <c r="R825" s="3"/>
      <c r="S825" s="3"/>
      <c r="T825" s="3"/>
      <c r="U825" s="3"/>
      <c r="V825" s="3"/>
      <c r="W825" s="3"/>
      <c r="X825" s="3"/>
      <c r="Y825" s="3"/>
      <c r="Z825" s="3"/>
      <c r="AA825" s="3"/>
      <c r="AB825" s="3"/>
      <c r="AC825" s="3"/>
    </row>
    <row r="826" ht="19.5" customHeight="1">
      <c r="A826" s="3" t="s">
        <v>12494</v>
      </c>
      <c r="B826" s="3" t="s">
        <v>6855</v>
      </c>
      <c r="C826" s="3" t="s">
        <v>17</v>
      </c>
      <c r="D826" s="3" t="s">
        <v>19</v>
      </c>
      <c r="E826" s="3" t="s">
        <v>20</v>
      </c>
      <c r="F826" s="3">
        <f t="shared" si="1"/>
        <v>20</v>
      </c>
      <c r="G826" s="3">
        <f t="shared" si="2"/>
        <v>30</v>
      </c>
      <c r="H826" s="3" t="s">
        <v>668</v>
      </c>
      <c r="I826" s="3" t="s">
        <v>23</v>
      </c>
      <c r="J826" s="3" t="s">
        <v>6862</v>
      </c>
      <c r="K826" s="3" t="s">
        <v>12502</v>
      </c>
      <c r="L826" s="3" t="s">
        <v>12504</v>
      </c>
      <c r="M826" s="3" t="s">
        <v>35</v>
      </c>
      <c r="N826" s="3"/>
      <c r="O826" s="3"/>
      <c r="P826" s="3"/>
      <c r="Q826" s="3"/>
      <c r="R826" s="3"/>
      <c r="S826" s="3"/>
      <c r="T826" s="3"/>
      <c r="U826" s="3"/>
      <c r="V826" s="3"/>
      <c r="W826" s="3"/>
      <c r="X826" s="3"/>
      <c r="Y826" s="3"/>
      <c r="Z826" s="3"/>
      <c r="AA826" s="3"/>
      <c r="AB826" s="3"/>
      <c r="AC826" s="3"/>
    </row>
    <row r="827" ht="19.5" customHeight="1">
      <c r="A827" s="3" t="s">
        <v>326</v>
      </c>
      <c r="B827" s="3" t="s">
        <v>12505</v>
      </c>
      <c r="C827" s="3" t="s">
        <v>17</v>
      </c>
      <c r="D827" s="3" t="s">
        <v>19</v>
      </c>
      <c r="E827" s="3" t="s">
        <v>20</v>
      </c>
      <c r="F827" s="3">
        <f t="shared" si="1"/>
        <v>20</v>
      </c>
      <c r="G827" s="3">
        <f t="shared" si="2"/>
        <v>30</v>
      </c>
      <c r="H827" s="3" t="s">
        <v>668</v>
      </c>
      <c r="I827" s="3" t="s">
        <v>23</v>
      </c>
      <c r="J827" s="3" t="s">
        <v>187</v>
      </c>
      <c r="K827" s="3" t="s">
        <v>12511</v>
      </c>
      <c r="L827" s="3" t="s">
        <v>12514</v>
      </c>
      <c r="M827" s="3" t="s">
        <v>41</v>
      </c>
      <c r="N827" s="3"/>
      <c r="O827" s="3"/>
      <c r="P827" s="3"/>
      <c r="Q827" s="3"/>
      <c r="R827" s="3"/>
      <c r="S827" s="3"/>
      <c r="T827" s="3"/>
      <c r="U827" s="3"/>
      <c r="V827" s="3"/>
      <c r="W827" s="3"/>
      <c r="X827" s="3"/>
      <c r="Y827" s="3"/>
      <c r="Z827" s="3"/>
      <c r="AA827" s="3"/>
      <c r="AB827" s="3"/>
      <c r="AC827" s="3"/>
    </row>
    <row r="828" ht="19.5" customHeight="1">
      <c r="A828" s="3" t="s">
        <v>11460</v>
      </c>
      <c r="B828" s="3" t="s">
        <v>12522</v>
      </c>
      <c r="C828" s="3" t="s">
        <v>17</v>
      </c>
      <c r="D828" s="3" t="s">
        <v>19</v>
      </c>
      <c r="E828" s="3" t="s">
        <v>20</v>
      </c>
      <c r="F828" s="3">
        <f t="shared" si="1"/>
        <v>20</v>
      </c>
      <c r="G828" s="3">
        <f t="shared" si="2"/>
        <v>30</v>
      </c>
      <c r="H828" s="3" t="s">
        <v>668</v>
      </c>
      <c r="I828" s="3" t="s">
        <v>50</v>
      </c>
      <c r="J828" s="3" t="s">
        <v>1339</v>
      </c>
      <c r="K828" s="3" t="s">
        <v>12531</v>
      </c>
      <c r="L828" s="3" t="s">
        <v>12533</v>
      </c>
      <c r="M828" s="3" t="s">
        <v>35</v>
      </c>
      <c r="N828" s="3"/>
      <c r="O828" s="3"/>
      <c r="P828" s="3"/>
      <c r="Q828" s="3"/>
      <c r="R828" s="3"/>
      <c r="S828" s="3"/>
      <c r="T828" s="3"/>
      <c r="U828" s="3"/>
      <c r="V828" s="3"/>
      <c r="W828" s="3"/>
      <c r="X828" s="3"/>
      <c r="Y828" s="3"/>
      <c r="Z828" s="3"/>
      <c r="AA828" s="3"/>
      <c r="AB828" s="3"/>
      <c r="AC828" s="3"/>
    </row>
    <row r="829" ht="19.5" customHeight="1">
      <c r="A829" s="3" t="s">
        <v>201</v>
      </c>
      <c r="B829" s="3" t="s">
        <v>12536</v>
      </c>
      <c r="C829" s="3" t="s">
        <v>17</v>
      </c>
      <c r="D829" s="3" t="s">
        <v>19</v>
      </c>
      <c r="E829" s="3" t="s">
        <v>20</v>
      </c>
      <c r="F829" s="3">
        <f t="shared" si="1"/>
        <v>20</v>
      </c>
      <c r="G829" s="3">
        <f t="shared" si="2"/>
        <v>30</v>
      </c>
      <c r="H829" s="3" t="s">
        <v>668</v>
      </c>
      <c r="I829" s="3" t="s">
        <v>23</v>
      </c>
      <c r="J829" s="3" t="s">
        <v>529</v>
      </c>
      <c r="K829" s="3" t="s">
        <v>12540</v>
      </c>
      <c r="L829" s="3" t="s">
        <v>12541</v>
      </c>
      <c r="M829" s="3" t="s">
        <v>159</v>
      </c>
      <c r="N829" s="3"/>
      <c r="O829" s="3"/>
      <c r="P829" s="3"/>
      <c r="Q829" s="3"/>
      <c r="R829" s="3"/>
      <c r="S829" s="3"/>
      <c r="T829" s="3"/>
      <c r="U829" s="3"/>
      <c r="V829" s="3"/>
      <c r="W829" s="3"/>
      <c r="X829" s="3"/>
      <c r="Y829" s="3"/>
      <c r="Z829" s="3"/>
      <c r="AA829" s="3"/>
      <c r="AB829" s="3"/>
      <c r="AC829" s="3"/>
    </row>
    <row r="830" ht="19.5" customHeight="1">
      <c r="A830" s="3" t="s">
        <v>1289</v>
      </c>
      <c r="B830" s="3" t="s">
        <v>965</v>
      </c>
      <c r="C830" s="3" t="s">
        <v>17</v>
      </c>
      <c r="D830" s="3" t="s">
        <v>19</v>
      </c>
      <c r="E830" s="3" t="s">
        <v>20</v>
      </c>
      <c r="F830" s="3">
        <f t="shared" si="1"/>
        <v>20</v>
      </c>
      <c r="G830" s="3">
        <f t="shared" si="2"/>
        <v>30</v>
      </c>
      <c r="H830" s="3" t="s">
        <v>668</v>
      </c>
      <c r="I830" s="3" t="s">
        <v>57</v>
      </c>
      <c r="J830" s="3" t="s">
        <v>971</v>
      </c>
      <c r="K830" s="3" t="s">
        <v>12547</v>
      </c>
      <c r="L830" s="3" t="s">
        <v>12548</v>
      </c>
      <c r="M830" s="3" t="s">
        <v>257</v>
      </c>
      <c r="N830" s="3"/>
      <c r="O830" s="3"/>
      <c r="P830" s="3"/>
      <c r="Q830" s="3"/>
      <c r="R830" s="3"/>
      <c r="S830" s="3"/>
      <c r="T830" s="3"/>
      <c r="U830" s="3"/>
      <c r="V830" s="3"/>
      <c r="W830" s="3"/>
      <c r="X830" s="3"/>
      <c r="Y830" s="3"/>
      <c r="Z830" s="3"/>
      <c r="AA830" s="3"/>
      <c r="AB830" s="3"/>
      <c r="AC830" s="3"/>
    </row>
    <row r="831" ht="19.5" customHeight="1">
      <c r="A831" s="3" t="s">
        <v>12557</v>
      </c>
      <c r="B831" s="3" t="s">
        <v>12558</v>
      </c>
      <c r="C831" s="3" t="s">
        <v>17</v>
      </c>
      <c r="D831" s="3" t="s">
        <v>19</v>
      </c>
      <c r="E831" s="3" t="s">
        <v>20</v>
      </c>
      <c r="F831" s="3">
        <f t="shared" si="1"/>
        <v>20</v>
      </c>
      <c r="G831" s="3">
        <f t="shared" si="2"/>
        <v>30</v>
      </c>
      <c r="H831" s="3" t="s">
        <v>668</v>
      </c>
      <c r="I831" s="3" t="s">
        <v>57</v>
      </c>
      <c r="J831" s="3" t="s">
        <v>12568</v>
      </c>
      <c r="K831" s="3" t="s">
        <v>5893</v>
      </c>
      <c r="L831" s="3" t="s">
        <v>12570</v>
      </c>
      <c r="M831" s="3" t="s">
        <v>41</v>
      </c>
      <c r="N831" s="3"/>
      <c r="O831" s="3"/>
      <c r="P831" s="3"/>
      <c r="Q831" s="3"/>
      <c r="R831" s="3"/>
      <c r="S831" s="3"/>
      <c r="T831" s="3"/>
      <c r="U831" s="3"/>
      <c r="V831" s="3"/>
      <c r="W831" s="3"/>
      <c r="X831" s="3"/>
      <c r="Y831" s="3"/>
      <c r="Z831" s="3"/>
      <c r="AA831" s="3"/>
      <c r="AB831" s="3"/>
      <c r="AC831" s="3"/>
    </row>
    <row r="832" ht="19.5" customHeight="1">
      <c r="A832" s="3" t="s">
        <v>940</v>
      </c>
      <c r="B832" s="3" t="s">
        <v>12575</v>
      </c>
      <c r="C832" s="3" t="s">
        <v>17</v>
      </c>
      <c r="D832" s="3" t="s">
        <v>19</v>
      </c>
      <c r="E832" s="3" t="s">
        <v>117</v>
      </c>
      <c r="F832" s="3">
        <f t="shared" si="1"/>
        <v>20</v>
      </c>
      <c r="G832" s="3">
        <f t="shared" si="2"/>
        <v>25</v>
      </c>
      <c r="H832" s="3" t="s">
        <v>5864</v>
      </c>
      <c r="I832" s="3" t="s">
        <v>69</v>
      </c>
      <c r="J832" s="3" t="s">
        <v>12582</v>
      </c>
      <c r="K832" s="3" t="s">
        <v>166</v>
      </c>
      <c r="L832" s="3" t="s">
        <v>12584</v>
      </c>
      <c r="M832" s="3" t="s">
        <v>159</v>
      </c>
      <c r="N832" s="3"/>
      <c r="O832" s="3"/>
      <c r="P832" s="3"/>
      <c r="Q832" s="3"/>
      <c r="R832" s="3"/>
      <c r="S832" s="3"/>
      <c r="T832" s="3"/>
      <c r="U832" s="3"/>
      <c r="V832" s="3"/>
      <c r="W832" s="3"/>
      <c r="X832" s="3"/>
      <c r="Y832" s="3"/>
      <c r="Z832" s="3"/>
      <c r="AA832" s="3"/>
      <c r="AB832" s="3"/>
      <c r="AC832" s="3"/>
    </row>
    <row r="833" ht="19.5" customHeight="1">
      <c r="A833" s="3" t="s">
        <v>2311</v>
      </c>
      <c r="B833" s="3" t="s">
        <v>729</v>
      </c>
      <c r="C833" s="3" t="s">
        <v>17</v>
      </c>
      <c r="D833" s="3" t="s">
        <v>19</v>
      </c>
      <c r="E833" s="3" t="s">
        <v>20</v>
      </c>
      <c r="F833" s="3">
        <f t="shared" si="1"/>
        <v>20</v>
      </c>
      <c r="G833" s="3">
        <f t="shared" si="2"/>
        <v>30</v>
      </c>
      <c r="H833" s="3" t="s">
        <v>668</v>
      </c>
      <c r="I833" s="3" t="s">
        <v>57</v>
      </c>
      <c r="J833" s="3" t="s">
        <v>734</v>
      </c>
      <c r="K833" s="3" t="s">
        <v>12593</v>
      </c>
      <c r="L833" s="3" t="s">
        <v>12595</v>
      </c>
      <c r="M833" s="3" t="s">
        <v>35</v>
      </c>
      <c r="N833" s="3"/>
      <c r="O833" s="3"/>
      <c r="P833" s="3"/>
      <c r="Q833" s="3"/>
      <c r="R833" s="3"/>
      <c r="S833" s="3"/>
      <c r="T833" s="3"/>
      <c r="U833" s="3"/>
      <c r="V833" s="3"/>
      <c r="W833" s="3"/>
      <c r="X833" s="3"/>
      <c r="Y833" s="3"/>
      <c r="Z833" s="3"/>
      <c r="AA833" s="3"/>
      <c r="AB833" s="3"/>
      <c r="AC833" s="3"/>
    </row>
    <row r="834" ht="19.5" customHeight="1">
      <c r="A834" s="3" t="s">
        <v>12598</v>
      </c>
      <c r="B834" s="3" t="s">
        <v>12599</v>
      </c>
      <c r="C834" s="3" t="s">
        <v>17</v>
      </c>
      <c r="D834" s="3" t="s">
        <v>19</v>
      </c>
      <c r="E834" s="3" t="s">
        <v>20</v>
      </c>
      <c r="F834" s="3">
        <f t="shared" si="1"/>
        <v>20</v>
      </c>
      <c r="G834" s="3">
        <f t="shared" si="2"/>
        <v>40</v>
      </c>
      <c r="H834" s="3" t="s">
        <v>1025</v>
      </c>
      <c r="I834" s="3" t="s">
        <v>50</v>
      </c>
      <c r="J834" s="3" t="s">
        <v>1085</v>
      </c>
      <c r="K834" s="3" t="s">
        <v>1095</v>
      </c>
      <c r="L834" s="3" t="s">
        <v>12604</v>
      </c>
      <c r="M834" s="3" t="s">
        <v>159</v>
      </c>
      <c r="N834" s="3"/>
      <c r="O834" s="3"/>
      <c r="P834" s="3"/>
      <c r="Q834" s="3"/>
      <c r="R834" s="3"/>
      <c r="S834" s="3"/>
      <c r="T834" s="3"/>
      <c r="U834" s="3"/>
      <c r="V834" s="3"/>
      <c r="W834" s="3"/>
      <c r="X834" s="3"/>
      <c r="Y834" s="3"/>
      <c r="Z834" s="3"/>
      <c r="AA834" s="3"/>
      <c r="AB834" s="3"/>
      <c r="AC834" s="3"/>
    </row>
    <row r="835" ht="19.5" customHeight="1">
      <c r="A835" s="3" t="s">
        <v>12610</v>
      </c>
      <c r="B835" s="3" t="s">
        <v>12599</v>
      </c>
      <c r="C835" s="3" t="s">
        <v>17</v>
      </c>
      <c r="D835" s="3" t="s">
        <v>19</v>
      </c>
      <c r="E835" s="3" t="s">
        <v>20</v>
      </c>
      <c r="F835" s="3">
        <f t="shared" si="1"/>
        <v>20</v>
      </c>
      <c r="G835" s="3">
        <f t="shared" si="2"/>
        <v>40</v>
      </c>
      <c r="H835" s="3" t="s">
        <v>1025</v>
      </c>
      <c r="I835" s="3" t="s">
        <v>50</v>
      </c>
      <c r="J835" s="3" t="s">
        <v>1085</v>
      </c>
      <c r="K835" s="3" t="s">
        <v>1095</v>
      </c>
      <c r="L835" s="3" t="s">
        <v>12617</v>
      </c>
      <c r="M835" s="3" t="s">
        <v>159</v>
      </c>
      <c r="N835" s="3"/>
      <c r="O835" s="3"/>
      <c r="P835" s="3"/>
      <c r="Q835" s="3"/>
      <c r="R835" s="3"/>
      <c r="S835" s="3"/>
      <c r="T835" s="3"/>
      <c r="U835" s="3"/>
      <c r="V835" s="3"/>
      <c r="W835" s="3"/>
      <c r="X835" s="3"/>
      <c r="Y835" s="3"/>
      <c r="Z835" s="3"/>
      <c r="AA835" s="3"/>
      <c r="AB835" s="3"/>
      <c r="AC835" s="3"/>
    </row>
    <row r="836" ht="19.5" customHeight="1">
      <c r="A836" s="3" t="s">
        <v>410</v>
      </c>
      <c r="B836" s="3" t="s">
        <v>12620</v>
      </c>
      <c r="C836" s="3" t="s">
        <v>17</v>
      </c>
      <c r="D836" s="3" t="s">
        <v>19</v>
      </c>
      <c r="E836" s="3" t="s">
        <v>127</v>
      </c>
      <c r="F836" s="3">
        <f t="shared" si="1"/>
        <v>20</v>
      </c>
      <c r="G836" s="3">
        <f t="shared" si="2"/>
        <v>30</v>
      </c>
      <c r="H836" s="3" t="s">
        <v>668</v>
      </c>
      <c r="I836" s="3" t="s">
        <v>69</v>
      </c>
      <c r="J836" s="3" t="s">
        <v>38</v>
      </c>
      <c r="K836" s="3" t="s">
        <v>166</v>
      </c>
      <c r="L836" s="3" t="s">
        <v>12626</v>
      </c>
      <c r="M836" s="3" t="s">
        <v>41</v>
      </c>
      <c r="N836" s="3"/>
      <c r="O836" s="3"/>
      <c r="P836" s="3"/>
      <c r="Q836" s="3"/>
      <c r="R836" s="3"/>
      <c r="S836" s="3"/>
      <c r="T836" s="3"/>
      <c r="U836" s="3"/>
      <c r="V836" s="3"/>
      <c r="W836" s="3"/>
      <c r="X836" s="3"/>
      <c r="Y836" s="3"/>
      <c r="Z836" s="3"/>
      <c r="AA836" s="3"/>
      <c r="AB836" s="3"/>
      <c r="AC836" s="3"/>
    </row>
    <row r="837" ht="19.5" customHeight="1">
      <c r="A837" s="3" t="s">
        <v>5293</v>
      </c>
      <c r="B837" s="3" t="s">
        <v>12630</v>
      </c>
      <c r="C837" s="3" t="s">
        <v>17</v>
      </c>
      <c r="D837" s="3" t="s">
        <v>19</v>
      </c>
      <c r="E837" s="3" t="s">
        <v>20</v>
      </c>
      <c r="F837" s="3">
        <f t="shared" si="1"/>
        <v>20</v>
      </c>
      <c r="G837" s="3">
        <f t="shared" si="2"/>
        <v>30</v>
      </c>
      <c r="H837" s="3" t="s">
        <v>668</v>
      </c>
      <c r="I837" s="3" t="s">
        <v>69</v>
      </c>
      <c r="J837" s="3" t="s">
        <v>12633</v>
      </c>
      <c r="K837" s="3" t="s">
        <v>12634</v>
      </c>
      <c r="L837" s="3" t="s">
        <v>12635</v>
      </c>
      <c r="M837" s="3" t="s">
        <v>27</v>
      </c>
      <c r="N837" s="3"/>
      <c r="O837" s="3"/>
      <c r="P837" s="3"/>
      <c r="Q837" s="3"/>
      <c r="R837" s="3"/>
      <c r="S837" s="3"/>
      <c r="T837" s="3"/>
      <c r="U837" s="3"/>
      <c r="V837" s="3"/>
      <c r="W837" s="3"/>
      <c r="X837" s="3"/>
      <c r="Y837" s="3"/>
      <c r="Z837" s="3"/>
      <c r="AA837" s="3"/>
      <c r="AB837" s="3"/>
      <c r="AC837" s="3"/>
    </row>
    <row r="838" ht="19.5" customHeight="1">
      <c r="A838" s="3" t="s">
        <v>12598</v>
      </c>
      <c r="B838" s="3" t="s">
        <v>12599</v>
      </c>
      <c r="C838" s="3" t="s">
        <v>17</v>
      </c>
      <c r="D838" s="3" t="s">
        <v>19</v>
      </c>
      <c r="E838" s="3" t="s">
        <v>20</v>
      </c>
      <c r="F838" s="3">
        <f t="shared" si="1"/>
        <v>20</v>
      </c>
      <c r="G838" s="3">
        <f t="shared" si="2"/>
        <v>40</v>
      </c>
      <c r="H838" s="3" t="s">
        <v>1025</v>
      </c>
      <c r="I838" s="3" t="s">
        <v>57</v>
      </c>
      <c r="J838" s="3" t="s">
        <v>1085</v>
      </c>
      <c r="K838" s="3" t="s">
        <v>12638</v>
      </c>
      <c r="L838" s="3" t="s">
        <v>12640</v>
      </c>
      <c r="M838" s="3" t="s">
        <v>159</v>
      </c>
      <c r="N838" s="3"/>
      <c r="O838" s="3"/>
      <c r="P838" s="3"/>
      <c r="Q838" s="3"/>
      <c r="R838" s="3"/>
      <c r="S838" s="3"/>
      <c r="T838" s="3"/>
      <c r="U838" s="3"/>
      <c r="V838" s="3"/>
      <c r="W838" s="3"/>
      <c r="X838" s="3"/>
      <c r="Y838" s="3"/>
      <c r="Z838" s="3"/>
      <c r="AA838" s="3"/>
      <c r="AB838" s="3"/>
      <c r="AC838" s="3"/>
    </row>
    <row r="839" ht="19.5" customHeight="1">
      <c r="A839" s="3" t="s">
        <v>12645</v>
      </c>
      <c r="B839" s="3" t="s">
        <v>12599</v>
      </c>
      <c r="C839" s="3" t="s">
        <v>17</v>
      </c>
      <c r="D839" s="3" t="s">
        <v>19</v>
      </c>
      <c r="E839" s="3" t="s">
        <v>20</v>
      </c>
      <c r="F839" s="3">
        <f t="shared" si="1"/>
        <v>20</v>
      </c>
      <c r="G839" s="3">
        <f t="shared" si="2"/>
        <v>40</v>
      </c>
      <c r="H839" s="3" t="s">
        <v>1025</v>
      </c>
      <c r="I839" s="3" t="s">
        <v>57</v>
      </c>
      <c r="J839" s="3" t="s">
        <v>1085</v>
      </c>
      <c r="K839" s="3" t="s">
        <v>1095</v>
      </c>
      <c r="L839" s="3" t="s">
        <v>12650</v>
      </c>
      <c r="M839" s="3" t="s">
        <v>159</v>
      </c>
      <c r="N839" s="3"/>
      <c r="O839" s="3"/>
      <c r="P839" s="3"/>
      <c r="Q839" s="3"/>
      <c r="R839" s="3"/>
      <c r="S839" s="3"/>
      <c r="T839" s="3"/>
      <c r="U839" s="3"/>
      <c r="V839" s="3"/>
      <c r="W839" s="3"/>
      <c r="X839" s="3"/>
      <c r="Y839" s="3"/>
      <c r="Z839" s="3"/>
      <c r="AA839" s="3"/>
      <c r="AB839" s="3"/>
      <c r="AC839" s="3"/>
    </row>
    <row r="840" ht="19.5" customHeight="1">
      <c r="A840" s="3" t="s">
        <v>4396</v>
      </c>
      <c r="B840" s="3" t="s">
        <v>4088</v>
      </c>
      <c r="C840" s="3" t="s">
        <v>17</v>
      </c>
      <c r="D840" s="3" t="s">
        <v>19</v>
      </c>
      <c r="E840" s="3" t="s">
        <v>20</v>
      </c>
      <c r="F840" s="3">
        <f t="shared" si="1"/>
        <v>20</v>
      </c>
      <c r="G840" s="3">
        <f t="shared" si="2"/>
        <v>30</v>
      </c>
      <c r="H840" s="3" t="s">
        <v>668</v>
      </c>
      <c r="I840" s="3" t="s">
        <v>23</v>
      </c>
      <c r="J840" s="3" t="s">
        <v>4092</v>
      </c>
      <c r="K840" s="3" t="s">
        <v>4402</v>
      </c>
      <c r="L840" s="3" t="s">
        <v>4404</v>
      </c>
      <c r="M840" s="3" t="s">
        <v>41</v>
      </c>
      <c r="N840" s="3"/>
      <c r="O840" s="3"/>
      <c r="P840" s="3"/>
      <c r="Q840" s="3"/>
      <c r="R840" s="3"/>
      <c r="S840" s="3"/>
      <c r="T840" s="3"/>
      <c r="U840" s="3"/>
      <c r="V840" s="3"/>
      <c r="W840" s="3"/>
      <c r="X840" s="3"/>
      <c r="Y840" s="3"/>
      <c r="Z840" s="3"/>
      <c r="AA840" s="3"/>
      <c r="AB840" s="3"/>
      <c r="AC840" s="3"/>
    </row>
    <row r="841" ht="19.5" customHeight="1">
      <c r="A841" s="3" t="s">
        <v>2311</v>
      </c>
      <c r="B841" s="3" t="s">
        <v>12663</v>
      </c>
      <c r="C841" s="3" t="s">
        <v>17</v>
      </c>
      <c r="D841" s="3" t="s">
        <v>19</v>
      </c>
      <c r="E841" s="3" t="s">
        <v>20</v>
      </c>
      <c r="F841" s="3">
        <f t="shared" si="1"/>
        <v>20</v>
      </c>
      <c r="G841" s="3">
        <f t="shared" si="2"/>
        <v>25</v>
      </c>
      <c r="H841" s="3" t="s">
        <v>5864</v>
      </c>
      <c r="I841" s="3" t="s">
        <v>23</v>
      </c>
      <c r="J841" s="3" t="s">
        <v>12667</v>
      </c>
      <c r="K841" s="3" t="s">
        <v>12668</v>
      </c>
      <c r="L841" s="3" t="s">
        <v>12671</v>
      </c>
      <c r="M841" s="3" t="s">
        <v>35</v>
      </c>
      <c r="N841" s="3"/>
      <c r="O841" s="3"/>
      <c r="P841" s="3"/>
      <c r="Q841" s="3"/>
      <c r="R841" s="3"/>
      <c r="S841" s="3"/>
      <c r="T841" s="3"/>
      <c r="U841" s="3"/>
      <c r="V841" s="3"/>
      <c r="W841" s="3"/>
      <c r="X841" s="3"/>
      <c r="Y841" s="3"/>
      <c r="Z841" s="3"/>
      <c r="AA841" s="3"/>
      <c r="AB841" s="3"/>
      <c r="AC841" s="3"/>
    </row>
    <row r="842" ht="19.5" customHeight="1">
      <c r="A842" s="3" t="s">
        <v>7476</v>
      </c>
      <c r="B842" s="3" t="s">
        <v>1707</v>
      </c>
      <c r="C842" s="3" t="s">
        <v>17</v>
      </c>
      <c r="D842" s="3" t="s">
        <v>19</v>
      </c>
      <c r="E842" s="3" t="s">
        <v>20</v>
      </c>
      <c r="F842" s="3">
        <f t="shared" si="1"/>
        <v>20</v>
      </c>
      <c r="G842" s="3">
        <f t="shared" si="2"/>
        <v>40</v>
      </c>
      <c r="H842" s="3" t="s">
        <v>1025</v>
      </c>
      <c r="I842" s="3" t="s">
        <v>57</v>
      </c>
      <c r="J842" s="3" t="s">
        <v>821</v>
      </c>
      <c r="K842" s="3" t="s">
        <v>12677</v>
      </c>
      <c r="L842" s="3" t="s">
        <v>12678</v>
      </c>
      <c r="M842" s="3" t="s">
        <v>257</v>
      </c>
      <c r="N842" s="3"/>
      <c r="O842" s="3"/>
      <c r="P842" s="3"/>
      <c r="Q842" s="3"/>
      <c r="R842" s="3"/>
      <c r="S842" s="3"/>
      <c r="T842" s="3"/>
      <c r="U842" s="3"/>
      <c r="V842" s="3"/>
      <c r="W842" s="3"/>
      <c r="X842" s="3"/>
      <c r="Y842" s="3"/>
      <c r="Z842" s="3"/>
      <c r="AA842" s="3"/>
      <c r="AB842" s="3"/>
      <c r="AC842" s="3"/>
    </row>
    <row r="843" ht="19.5" customHeight="1">
      <c r="A843" s="3" t="s">
        <v>326</v>
      </c>
      <c r="B843" s="3" t="s">
        <v>7519</v>
      </c>
      <c r="C843" s="3" t="s">
        <v>17</v>
      </c>
      <c r="D843" s="3" t="s">
        <v>19</v>
      </c>
      <c r="E843" s="3" t="s">
        <v>20</v>
      </c>
      <c r="F843" s="3">
        <f t="shared" si="1"/>
        <v>20</v>
      </c>
      <c r="G843" s="3">
        <f t="shared" si="2"/>
        <v>30</v>
      </c>
      <c r="H843" s="3" t="s">
        <v>668</v>
      </c>
      <c r="I843" s="3" t="s">
        <v>57</v>
      </c>
      <c r="J843" s="3" t="s">
        <v>7522</v>
      </c>
      <c r="K843" s="3" t="s">
        <v>7523</v>
      </c>
      <c r="L843" s="3" t="s">
        <v>7526</v>
      </c>
      <c r="M843" s="3" t="s">
        <v>35</v>
      </c>
      <c r="N843" s="3"/>
      <c r="O843" s="3"/>
      <c r="P843" s="3"/>
      <c r="Q843" s="3"/>
      <c r="R843" s="3"/>
      <c r="S843" s="3"/>
      <c r="T843" s="3"/>
      <c r="U843" s="3"/>
      <c r="V843" s="3"/>
      <c r="W843" s="3"/>
      <c r="X843" s="3"/>
      <c r="Y843" s="3"/>
      <c r="Z843" s="3"/>
      <c r="AA843" s="3"/>
      <c r="AB843" s="3"/>
      <c r="AC843" s="3"/>
    </row>
    <row r="844" ht="19.5" customHeight="1">
      <c r="A844" s="3" t="s">
        <v>326</v>
      </c>
      <c r="B844" s="3" t="s">
        <v>1613</v>
      </c>
      <c r="C844" s="3" t="s">
        <v>17</v>
      </c>
      <c r="D844" s="3" t="s">
        <v>19</v>
      </c>
      <c r="E844" s="3" t="s">
        <v>20</v>
      </c>
      <c r="F844" s="3">
        <f t="shared" si="1"/>
        <v>20</v>
      </c>
      <c r="G844" s="3">
        <f t="shared" si="2"/>
        <v>25</v>
      </c>
      <c r="H844" s="3" t="s">
        <v>5864</v>
      </c>
      <c r="I844" s="3" t="s">
        <v>57</v>
      </c>
      <c r="J844" s="3" t="s">
        <v>316</v>
      </c>
      <c r="K844" s="3" t="s">
        <v>12697</v>
      </c>
      <c r="L844" s="3" t="s">
        <v>12699</v>
      </c>
      <c r="M844" s="3" t="s">
        <v>35</v>
      </c>
      <c r="N844" s="3"/>
      <c r="O844" s="3"/>
      <c r="P844" s="3"/>
      <c r="Q844" s="3"/>
      <c r="R844" s="3"/>
      <c r="S844" s="3"/>
      <c r="T844" s="3"/>
      <c r="U844" s="3"/>
      <c r="V844" s="3"/>
      <c r="W844" s="3"/>
      <c r="X844" s="3"/>
      <c r="Y844" s="3"/>
      <c r="Z844" s="3"/>
      <c r="AA844" s="3"/>
      <c r="AB844" s="3"/>
      <c r="AC844" s="3"/>
    </row>
    <row r="845" ht="19.5" customHeight="1">
      <c r="A845" s="3" t="s">
        <v>12705</v>
      </c>
      <c r="B845" s="3" t="s">
        <v>9618</v>
      </c>
      <c r="C845" s="3" t="s">
        <v>17</v>
      </c>
      <c r="D845" s="3" t="s">
        <v>19</v>
      </c>
      <c r="E845" s="3" t="s">
        <v>20</v>
      </c>
      <c r="F845" s="3">
        <f t="shared" si="1"/>
        <v>20</v>
      </c>
      <c r="G845" s="3">
        <f t="shared" si="2"/>
        <v>30</v>
      </c>
      <c r="H845" s="3" t="s">
        <v>668</v>
      </c>
      <c r="I845" s="3" t="s">
        <v>23</v>
      </c>
      <c r="J845" s="3" t="s">
        <v>264</v>
      </c>
      <c r="K845" s="3" t="s">
        <v>9623</v>
      </c>
      <c r="L845" s="3" t="s">
        <v>12711</v>
      </c>
      <c r="M845" s="3" t="s">
        <v>41</v>
      </c>
      <c r="N845" s="3"/>
      <c r="O845" s="3"/>
      <c r="P845" s="3"/>
      <c r="Q845" s="3"/>
      <c r="R845" s="3"/>
      <c r="S845" s="3"/>
      <c r="T845" s="3"/>
      <c r="U845" s="3"/>
      <c r="V845" s="3"/>
      <c r="W845" s="3"/>
      <c r="X845" s="3"/>
      <c r="Y845" s="3"/>
      <c r="Z845" s="3"/>
      <c r="AA845" s="3"/>
      <c r="AB845" s="3"/>
      <c r="AC845" s="3"/>
    </row>
    <row r="846" ht="19.5" customHeight="1">
      <c r="A846" s="3" t="s">
        <v>11728</v>
      </c>
      <c r="B846" s="3" t="s">
        <v>12712</v>
      </c>
      <c r="C846" s="3" t="s">
        <v>17</v>
      </c>
      <c r="D846" s="3" t="s">
        <v>19</v>
      </c>
      <c r="E846" s="3" t="s">
        <v>21</v>
      </c>
      <c r="F846" s="3">
        <f t="shared" si="1"/>
        <v>20</v>
      </c>
      <c r="G846" s="3">
        <f t="shared" si="2"/>
        <v>40</v>
      </c>
      <c r="H846" s="3" t="s">
        <v>1025</v>
      </c>
      <c r="I846" s="3" t="s">
        <v>57</v>
      </c>
      <c r="J846" s="3" t="s">
        <v>58</v>
      </c>
      <c r="K846" s="3" t="s">
        <v>12715</v>
      </c>
      <c r="L846" s="3" t="s">
        <v>12716</v>
      </c>
      <c r="M846" s="3" t="s">
        <v>35</v>
      </c>
      <c r="N846" s="3"/>
      <c r="O846" s="3"/>
      <c r="P846" s="3"/>
      <c r="Q846" s="3"/>
      <c r="R846" s="3"/>
      <c r="S846" s="3"/>
      <c r="T846" s="3"/>
      <c r="U846" s="3"/>
      <c r="V846" s="3"/>
      <c r="W846" s="3"/>
      <c r="X846" s="3"/>
      <c r="Y846" s="3"/>
      <c r="Z846" s="3"/>
      <c r="AA846" s="3"/>
      <c r="AB846" s="3"/>
      <c r="AC846" s="3"/>
    </row>
    <row r="847" ht="19.5" customHeight="1">
      <c r="A847" s="3" t="s">
        <v>410</v>
      </c>
      <c r="B847" s="3" t="s">
        <v>12718</v>
      </c>
      <c r="C847" s="3" t="s">
        <v>17</v>
      </c>
      <c r="D847" s="3" t="s">
        <v>19</v>
      </c>
      <c r="E847" s="3" t="s">
        <v>20</v>
      </c>
      <c r="F847" s="3">
        <f t="shared" si="1"/>
        <v>20</v>
      </c>
      <c r="G847" s="3">
        <f t="shared" si="2"/>
        <v>30</v>
      </c>
      <c r="H847" s="3" t="s">
        <v>668</v>
      </c>
      <c r="I847" s="3" t="s">
        <v>57</v>
      </c>
      <c r="J847" s="3" t="s">
        <v>7656</v>
      </c>
      <c r="K847" s="3" t="s">
        <v>12723</v>
      </c>
      <c r="L847" s="3" t="s">
        <v>12725</v>
      </c>
      <c r="M847" s="3" t="s">
        <v>35</v>
      </c>
      <c r="N847" s="3"/>
      <c r="O847" s="3"/>
      <c r="P847" s="3"/>
      <c r="Q847" s="3"/>
      <c r="R847" s="3"/>
      <c r="S847" s="3"/>
      <c r="T847" s="3"/>
      <c r="U847" s="3"/>
      <c r="V847" s="3"/>
      <c r="W847" s="3"/>
      <c r="X847" s="3"/>
      <c r="Y847" s="3"/>
      <c r="Z847" s="3"/>
      <c r="AA847" s="3"/>
      <c r="AB847" s="3"/>
      <c r="AC847" s="3"/>
    </row>
    <row r="848" ht="19.5" customHeight="1">
      <c r="A848" s="3" t="s">
        <v>12729</v>
      </c>
      <c r="B848" s="3" t="s">
        <v>2568</v>
      </c>
      <c r="C848" s="3" t="s">
        <v>17</v>
      </c>
      <c r="D848" s="3" t="s">
        <v>19</v>
      </c>
      <c r="E848" s="3" t="s">
        <v>20</v>
      </c>
      <c r="F848" s="3">
        <f t="shared" si="1"/>
        <v>20</v>
      </c>
      <c r="G848" s="3">
        <f t="shared" si="2"/>
        <v>40</v>
      </c>
      <c r="H848" s="3" t="s">
        <v>1025</v>
      </c>
      <c r="I848" s="3" t="s">
        <v>57</v>
      </c>
      <c r="J848" s="3" t="s">
        <v>264</v>
      </c>
      <c r="K848" s="3" t="s">
        <v>2571</v>
      </c>
      <c r="L848" s="3" t="s">
        <v>12737</v>
      </c>
      <c r="M848" s="3" t="s">
        <v>35</v>
      </c>
      <c r="N848" s="3"/>
      <c r="O848" s="3"/>
      <c r="P848" s="3"/>
      <c r="Q848" s="3"/>
      <c r="R848" s="3"/>
      <c r="S848" s="3"/>
      <c r="T848" s="3"/>
      <c r="U848" s="3"/>
      <c r="V848" s="3"/>
      <c r="W848" s="3"/>
      <c r="X848" s="3"/>
      <c r="Y848" s="3"/>
      <c r="Z848" s="3"/>
      <c r="AA848" s="3"/>
      <c r="AB848" s="3"/>
      <c r="AC848" s="3"/>
    </row>
    <row r="849" ht="19.5" customHeight="1">
      <c r="A849" s="3" t="s">
        <v>12738</v>
      </c>
      <c r="B849" s="3" t="s">
        <v>12740</v>
      </c>
      <c r="C849" s="3" t="s">
        <v>17</v>
      </c>
      <c r="D849" s="3" t="s">
        <v>19</v>
      </c>
      <c r="E849" s="3" t="s">
        <v>21</v>
      </c>
      <c r="F849" s="3">
        <f t="shared" si="1"/>
        <v>20</v>
      </c>
      <c r="G849" s="3">
        <f t="shared" si="2"/>
        <v>40</v>
      </c>
      <c r="H849" s="3" t="s">
        <v>1025</v>
      </c>
      <c r="I849" s="3" t="s">
        <v>57</v>
      </c>
      <c r="J849" s="3" t="s">
        <v>821</v>
      </c>
      <c r="K849" s="3" t="s">
        <v>12744</v>
      </c>
      <c r="L849" s="3" t="s">
        <v>12745</v>
      </c>
      <c r="M849" s="3" t="s">
        <v>35</v>
      </c>
      <c r="N849" s="3"/>
      <c r="O849" s="3"/>
      <c r="P849" s="3"/>
      <c r="Q849" s="3"/>
      <c r="R849" s="3"/>
      <c r="S849" s="3"/>
      <c r="T849" s="3"/>
      <c r="U849" s="3"/>
      <c r="V849" s="3"/>
      <c r="W849" s="3"/>
      <c r="X849" s="3"/>
      <c r="Y849" s="3"/>
      <c r="Z849" s="3"/>
      <c r="AA849" s="3"/>
      <c r="AB849" s="3"/>
      <c r="AC849" s="3"/>
    </row>
    <row r="850" ht="19.5" customHeight="1">
      <c r="A850" s="3" t="s">
        <v>12750</v>
      </c>
      <c r="B850" s="3" t="s">
        <v>12752</v>
      </c>
      <c r="C850" s="3" t="s">
        <v>17</v>
      </c>
      <c r="D850" s="3" t="s">
        <v>19</v>
      </c>
      <c r="E850" s="3" t="s">
        <v>117</v>
      </c>
      <c r="F850" s="3">
        <f t="shared" si="1"/>
        <v>20</v>
      </c>
      <c r="G850" s="3">
        <f t="shared" si="2"/>
        <v>35</v>
      </c>
      <c r="H850" s="3" t="s">
        <v>1821</v>
      </c>
      <c r="I850" s="3" t="s">
        <v>57</v>
      </c>
      <c r="J850" s="3" t="s">
        <v>329</v>
      </c>
      <c r="K850" s="3" t="s">
        <v>12760</v>
      </c>
      <c r="L850" s="3" t="s">
        <v>12762</v>
      </c>
      <c r="M850" s="3" t="s">
        <v>90</v>
      </c>
      <c r="N850" s="3"/>
      <c r="O850" s="3"/>
      <c r="P850" s="3"/>
      <c r="Q850" s="3"/>
      <c r="R850" s="3"/>
      <c r="S850" s="3"/>
      <c r="T850" s="3"/>
      <c r="U850" s="3"/>
      <c r="V850" s="3"/>
      <c r="W850" s="3"/>
      <c r="X850" s="3"/>
      <c r="Y850" s="3"/>
      <c r="Z850" s="3"/>
      <c r="AA850" s="3"/>
      <c r="AB850" s="3"/>
      <c r="AC850" s="3"/>
    </row>
    <row r="851" ht="19.5" customHeight="1">
      <c r="A851" s="3" t="s">
        <v>12765</v>
      </c>
      <c r="B851" s="3" t="s">
        <v>12740</v>
      </c>
      <c r="C851" s="3" t="s">
        <v>17</v>
      </c>
      <c r="D851" s="3" t="s">
        <v>19</v>
      </c>
      <c r="E851" s="3" t="s">
        <v>21</v>
      </c>
      <c r="F851" s="3">
        <f t="shared" si="1"/>
        <v>20</v>
      </c>
      <c r="G851" s="3">
        <f t="shared" si="2"/>
        <v>40</v>
      </c>
      <c r="H851" s="3" t="s">
        <v>1025</v>
      </c>
      <c r="I851" s="3" t="s">
        <v>57</v>
      </c>
      <c r="J851" s="3" t="s">
        <v>821</v>
      </c>
      <c r="K851" s="3" t="s">
        <v>12744</v>
      </c>
      <c r="L851" s="3" t="s">
        <v>12770</v>
      </c>
      <c r="M851" s="3" t="s">
        <v>35</v>
      </c>
      <c r="N851" s="3"/>
      <c r="O851" s="3"/>
      <c r="P851" s="3"/>
      <c r="Q851" s="3"/>
      <c r="R851" s="3"/>
      <c r="S851" s="3"/>
      <c r="T851" s="3"/>
      <c r="U851" s="3"/>
      <c r="V851" s="3"/>
      <c r="W851" s="3"/>
      <c r="X851" s="3"/>
      <c r="Y851" s="3"/>
      <c r="Z851" s="3"/>
      <c r="AA851" s="3"/>
      <c r="AB851" s="3"/>
      <c r="AC851" s="3"/>
    </row>
    <row r="852" ht="19.5" customHeight="1">
      <c r="A852" s="3" t="s">
        <v>12773</v>
      </c>
      <c r="B852" s="3" t="s">
        <v>12774</v>
      </c>
      <c r="C852" s="3" t="s">
        <v>17</v>
      </c>
      <c r="D852" s="3" t="s">
        <v>19</v>
      </c>
      <c r="E852" s="3" t="s">
        <v>20</v>
      </c>
      <c r="F852" s="3">
        <f t="shared" si="1"/>
        <v>20</v>
      </c>
      <c r="G852" s="3">
        <f t="shared" si="2"/>
        <v>40</v>
      </c>
      <c r="H852" s="3" t="s">
        <v>1025</v>
      </c>
      <c r="I852" s="3" t="s">
        <v>57</v>
      </c>
      <c r="J852" s="3" t="s">
        <v>498</v>
      </c>
      <c r="K852" s="3" t="s">
        <v>12777</v>
      </c>
      <c r="L852" s="3" t="s">
        <v>12780</v>
      </c>
      <c r="M852" s="3" t="s">
        <v>35</v>
      </c>
      <c r="N852" s="3"/>
      <c r="O852" s="3"/>
      <c r="P852" s="3"/>
      <c r="Q852" s="3"/>
      <c r="R852" s="3"/>
      <c r="S852" s="3"/>
      <c r="T852" s="3"/>
      <c r="U852" s="3"/>
      <c r="V852" s="3"/>
      <c r="W852" s="3"/>
      <c r="X852" s="3"/>
      <c r="Y852" s="3"/>
      <c r="Z852" s="3"/>
      <c r="AA852" s="3"/>
      <c r="AB852" s="3"/>
      <c r="AC852" s="3"/>
    </row>
    <row r="853" ht="19.5" customHeight="1">
      <c r="A853" s="3" t="s">
        <v>12782</v>
      </c>
      <c r="B853" s="3" t="s">
        <v>12774</v>
      </c>
      <c r="C853" s="3" t="s">
        <v>17</v>
      </c>
      <c r="D853" s="3" t="s">
        <v>19</v>
      </c>
      <c r="E853" s="3" t="s">
        <v>20</v>
      </c>
      <c r="F853" s="3">
        <f t="shared" si="1"/>
        <v>20</v>
      </c>
      <c r="G853" s="3">
        <f t="shared" si="2"/>
        <v>40</v>
      </c>
      <c r="H853" s="3" t="s">
        <v>1025</v>
      </c>
      <c r="I853" s="3" t="s">
        <v>57</v>
      </c>
      <c r="J853" s="3" t="s">
        <v>498</v>
      </c>
      <c r="K853" s="3" t="s">
        <v>12777</v>
      </c>
      <c r="L853" s="3" t="s">
        <v>12787</v>
      </c>
      <c r="M853" s="3" t="s">
        <v>35</v>
      </c>
      <c r="N853" s="3"/>
      <c r="O853" s="3"/>
      <c r="P853" s="3"/>
      <c r="Q853" s="3"/>
      <c r="R853" s="3"/>
      <c r="S853" s="3"/>
      <c r="T853" s="3"/>
      <c r="U853" s="3"/>
      <c r="V853" s="3"/>
      <c r="W853" s="3"/>
      <c r="X853" s="3"/>
      <c r="Y853" s="3"/>
      <c r="Z853" s="3"/>
      <c r="AA853" s="3"/>
      <c r="AB853" s="3"/>
      <c r="AC853" s="3"/>
    </row>
    <row r="854" ht="19.5" customHeight="1">
      <c r="A854" s="3" t="s">
        <v>12788</v>
      </c>
      <c r="B854" s="3" t="s">
        <v>12774</v>
      </c>
      <c r="C854" s="3" t="s">
        <v>17</v>
      </c>
      <c r="D854" s="3" t="s">
        <v>19</v>
      </c>
      <c r="E854" s="3" t="s">
        <v>117</v>
      </c>
      <c r="F854" s="3">
        <f t="shared" si="1"/>
        <v>20</v>
      </c>
      <c r="G854" s="3">
        <f t="shared" si="2"/>
        <v>40</v>
      </c>
      <c r="H854" s="3" t="s">
        <v>1025</v>
      </c>
      <c r="I854" s="3" t="s">
        <v>57</v>
      </c>
      <c r="J854" s="3" t="s">
        <v>498</v>
      </c>
      <c r="K854" s="3" t="s">
        <v>12777</v>
      </c>
      <c r="L854" s="3" t="s">
        <v>12793</v>
      </c>
      <c r="M854" s="3" t="s">
        <v>35</v>
      </c>
      <c r="N854" s="3"/>
      <c r="O854" s="3"/>
      <c r="P854" s="3"/>
      <c r="Q854" s="3"/>
      <c r="R854" s="3"/>
      <c r="S854" s="3"/>
      <c r="T854" s="3"/>
      <c r="U854" s="3"/>
      <c r="V854" s="3"/>
      <c r="W854" s="3"/>
      <c r="X854" s="3"/>
      <c r="Y854" s="3"/>
      <c r="Z854" s="3"/>
      <c r="AA854" s="3"/>
      <c r="AB854" s="3"/>
      <c r="AC854" s="3"/>
    </row>
    <row r="855" ht="19.5" customHeight="1">
      <c r="A855" s="3" t="s">
        <v>2311</v>
      </c>
      <c r="B855" s="3" t="s">
        <v>7815</v>
      </c>
      <c r="C855" s="3" t="s">
        <v>165</v>
      </c>
      <c r="D855" s="3" t="s">
        <v>19</v>
      </c>
      <c r="E855" s="3" t="s">
        <v>20</v>
      </c>
      <c r="F855" s="3">
        <f t="shared" si="1"/>
        <v>20</v>
      </c>
      <c r="G855" s="3">
        <f t="shared" si="2"/>
        <v>30</v>
      </c>
      <c r="H855" s="3" t="s">
        <v>668</v>
      </c>
      <c r="I855" s="3" t="s">
        <v>23</v>
      </c>
      <c r="J855" s="3" t="s">
        <v>12802</v>
      </c>
      <c r="K855" s="3" t="s">
        <v>12806</v>
      </c>
      <c r="L855" s="3" t="s">
        <v>12808</v>
      </c>
      <c r="M855" s="3" t="s">
        <v>90</v>
      </c>
      <c r="N855" s="3"/>
      <c r="O855" s="3"/>
      <c r="P855" s="3"/>
      <c r="Q855" s="3"/>
      <c r="R855" s="3"/>
      <c r="S855" s="3"/>
      <c r="T855" s="3"/>
      <c r="U855" s="3"/>
      <c r="V855" s="3"/>
      <c r="W855" s="3"/>
      <c r="X855" s="3"/>
      <c r="Y855" s="3"/>
      <c r="Z855" s="3"/>
      <c r="AA855" s="3"/>
      <c r="AB855" s="3"/>
      <c r="AC855" s="3"/>
    </row>
    <row r="856" ht="19.5" customHeight="1">
      <c r="A856" s="3" t="s">
        <v>11085</v>
      </c>
      <c r="B856" s="3" t="s">
        <v>38</v>
      </c>
      <c r="C856" s="3" t="s">
        <v>165</v>
      </c>
      <c r="D856" s="3" t="s">
        <v>19</v>
      </c>
      <c r="E856" s="3" t="s">
        <v>20</v>
      </c>
      <c r="F856" s="3">
        <f t="shared" si="1"/>
        <v>20</v>
      </c>
      <c r="G856" s="3">
        <f t="shared" si="2"/>
        <v>30</v>
      </c>
      <c r="H856" s="3" t="s">
        <v>668</v>
      </c>
      <c r="I856" s="3" t="s">
        <v>57</v>
      </c>
      <c r="J856" s="3" t="s">
        <v>2320</v>
      </c>
      <c r="K856" s="3" t="s">
        <v>2322</v>
      </c>
      <c r="L856" s="3" t="s">
        <v>12822</v>
      </c>
      <c r="M856" s="3" t="s">
        <v>35</v>
      </c>
      <c r="N856" s="3"/>
      <c r="O856" s="3"/>
      <c r="P856" s="3"/>
      <c r="Q856" s="3"/>
      <c r="R856" s="3"/>
      <c r="S856" s="3"/>
      <c r="T856" s="3"/>
      <c r="U856" s="3"/>
      <c r="V856" s="3"/>
      <c r="W856" s="3"/>
      <c r="X856" s="3"/>
      <c r="Y856" s="3"/>
      <c r="Z856" s="3"/>
      <c r="AA856" s="3"/>
      <c r="AB856" s="3"/>
      <c r="AC856" s="3"/>
    </row>
    <row r="857" ht="19.5" customHeight="1">
      <c r="A857" s="3" t="s">
        <v>12825</v>
      </c>
      <c r="B857" s="3" t="s">
        <v>423</v>
      </c>
      <c r="C857" s="3" t="s">
        <v>165</v>
      </c>
      <c r="D857" s="3" t="s">
        <v>19</v>
      </c>
      <c r="E857" s="3" t="s">
        <v>127</v>
      </c>
      <c r="F857" s="3">
        <f t="shared" si="1"/>
        <v>20</v>
      </c>
      <c r="G857" s="3">
        <f t="shared" si="2"/>
        <v>30</v>
      </c>
      <c r="H857" s="3" t="s">
        <v>668</v>
      </c>
      <c r="I857" s="3" t="s">
        <v>57</v>
      </c>
      <c r="J857" s="3" t="s">
        <v>12833</v>
      </c>
      <c r="K857" s="3" t="s">
        <v>12834</v>
      </c>
      <c r="L857" s="3" t="s">
        <v>12837</v>
      </c>
      <c r="M857" s="3" t="s">
        <v>41</v>
      </c>
      <c r="N857" s="3"/>
      <c r="O857" s="3"/>
      <c r="P857" s="3"/>
      <c r="Q857" s="3"/>
      <c r="R857" s="3"/>
      <c r="S857" s="3"/>
      <c r="T857" s="3"/>
      <c r="U857" s="3"/>
      <c r="V857" s="3"/>
      <c r="W857" s="3"/>
      <c r="X857" s="3"/>
      <c r="Y857" s="3"/>
      <c r="Z857" s="3"/>
      <c r="AA857" s="3"/>
      <c r="AB857" s="3"/>
      <c r="AC857" s="3"/>
    </row>
    <row r="858" ht="19.5" customHeight="1">
      <c r="A858" s="3" t="s">
        <v>557</v>
      </c>
      <c r="B858" s="3" t="s">
        <v>726</v>
      </c>
      <c r="C858" s="3" t="s">
        <v>165</v>
      </c>
      <c r="D858" s="3" t="s">
        <v>19</v>
      </c>
      <c r="E858" s="3" t="s">
        <v>20</v>
      </c>
      <c r="F858" s="3">
        <f t="shared" si="1"/>
        <v>20</v>
      </c>
      <c r="G858" s="3">
        <f t="shared" si="2"/>
        <v>40</v>
      </c>
      <c r="H858" s="3" t="s">
        <v>1025</v>
      </c>
      <c r="I858" s="3" t="s">
        <v>50</v>
      </c>
      <c r="J858" s="3" t="s">
        <v>8593</v>
      </c>
      <c r="K858" s="3" t="s">
        <v>12844</v>
      </c>
      <c r="L858" s="3" t="s">
        <v>12845</v>
      </c>
      <c r="M858" s="3" t="s">
        <v>41</v>
      </c>
      <c r="N858" s="3"/>
      <c r="O858" s="3"/>
      <c r="P858" s="3"/>
      <c r="Q858" s="3"/>
      <c r="R858" s="3"/>
      <c r="S858" s="3"/>
      <c r="T858" s="3"/>
      <c r="U858" s="3"/>
      <c r="V858" s="3"/>
      <c r="W858" s="3"/>
      <c r="X858" s="3"/>
      <c r="Y858" s="3"/>
      <c r="Z858" s="3"/>
      <c r="AA858" s="3"/>
      <c r="AB858" s="3"/>
      <c r="AC858" s="3"/>
    </row>
    <row r="859" ht="19.5" customHeight="1">
      <c r="A859" s="3" t="s">
        <v>12848</v>
      </c>
      <c r="B859" s="3" t="s">
        <v>3066</v>
      </c>
      <c r="C859" s="3" t="s">
        <v>165</v>
      </c>
      <c r="D859" s="3" t="s">
        <v>19</v>
      </c>
      <c r="E859" s="3" t="s">
        <v>21</v>
      </c>
      <c r="F859" s="3">
        <f t="shared" si="1"/>
        <v>20</v>
      </c>
      <c r="G859" s="3">
        <f t="shared" si="2"/>
        <v>30</v>
      </c>
      <c r="H859" s="3" t="s">
        <v>668</v>
      </c>
      <c r="I859" s="3" t="s">
        <v>23</v>
      </c>
      <c r="J859" s="3" t="s">
        <v>3074</v>
      </c>
      <c r="K859" s="3" t="s">
        <v>12853</v>
      </c>
      <c r="L859" s="3" t="s">
        <v>12855</v>
      </c>
      <c r="M859" s="3" t="s">
        <v>35</v>
      </c>
      <c r="N859" s="3"/>
      <c r="O859" s="3"/>
      <c r="P859" s="3"/>
      <c r="Q859" s="3"/>
      <c r="R859" s="3"/>
      <c r="S859" s="3"/>
      <c r="T859" s="3"/>
      <c r="U859" s="3"/>
      <c r="V859" s="3"/>
      <c r="W859" s="3"/>
      <c r="X859" s="3"/>
      <c r="Y859" s="3"/>
      <c r="Z859" s="3"/>
      <c r="AA859" s="3"/>
      <c r="AB859" s="3"/>
      <c r="AC859" s="3"/>
    </row>
    <row r="860" ht="19.5" customHeight="1">
      <c r="A860" s="3" t="s">
        <v>12860</v>
      </c>
      <c r="B860" s="3" t="s">
        <v>404</v>
      </c>
      <c r="C860" s="3" t="s">
        <v>165</v>
      </c>
      <c r="D860" s="3" t="s">
        <v>19</v>
      </c>
      <c r="E860" s="3" t="s">
        <v>127</v>
      </c>
      <c r="F860" s="3">
        <f t="shared" si="1"/>
        <v>20</v>
      </c>
      <c r="G860" s="3">
        <f t="shared" si="2"/>
        <v>25</v>
      </c>
      <c r="H860" s="3" t="s">
        <v>5864</v>
      </c>
      <c r="I860" s="3" t="s">
        <v>69</v>
      </c>
      <c r="J860" s="3" t="s">
        <v>12864</v>
      </c>
      <c r="K860" s="3" t="s">
        <v>166</v>
      </c>
      <c r="L860" s="3" t="s">
        <v>12869</v>
      </c>
      <c r="M860" s="3" t="s">
        <v>27</v>
      </c>
      <c r="N860" s="3"/>
      <c r="O860" s="3"/>
      <c r="P860" s="3"/>
      <c r="Q860" s="3"/>
      <c r="R860" s="3"/>
      <c r="S860" s="3"/>
      <c r="T860" s="3"/>
      <c r="U860" s="3"/>
      <c r="V860" s="3"/>
      <c r="W860" s="3"/>
      <c r="X860" s="3"/>
      <c r="Y860" s="3"/>
      <c r="Z860" s="3"/>
      <c r="AA860" s="3"/>
      <c r="AB860" s="3"/>
      <c r="AC860" s="3"/>
    </row>
    <row r="861" ht="19.5" customHeight="1">
      <c r="A861" s="3" t="s">
        <v>12873</v>
      </c>
      <c r="B861" s="3" t="s">
        <v>1695</v>
      </c>
      <c r="C861" s="3" t="s">
        <v>165</v>
      </c>
      <c r="D861" s="3" t="s">
        <v>19</v>
      </c>
      <c r="E861" s="3" t="s">
        <v>20</v>
      </c>
      <c r="F861" s="3">
        <f t="shared" si="1"/>
        <v>20</v>
      </c>
      <c r="G861" s="3">
        <f t="shared" si="2"/>
        <v>30</v>
      </c>
      <c r="H861" s="3" t="s">
        <v>668</v>
      </c>
      <c r="I861" s="3" t="s">
        <v>57</v>
      </c>
      <c r="J861" s="3" t="s">
        <v>10647</v>
      </c>
      <c r="K861" s="3" t="s">
        <v>12878</v>
      </c>
      <c r="L861" s="3" t="s">
        <v>12881</v>
      </c>
      <c r="M861" s="3" t="s">
        <v>41</v>
      </c>
      <c r="N861" s="3"/>
      <c r="O861" s="3"/>
      <c r="P861" s="3"/>
      <c r="Q861" s="3"/>
      <c r="R861" s="3"/>
      <c r="S861" s="3"/>
      <c r="T861" s="3"/>
      <c r="U861" s="3"/>
      <c r="V861" s="3"/>
      <c r="W861" s="3"/>
      <c r="X861" s="3"/>
      <c r="Y861" s="3"/>
      <c r="Z861" s="3"/>
      <c r="AA861" s="3"/>
      <c r="AB861" s="3"/>
      <c r="AC861" s="3"/>
    </row>
    <row r="862" ht="19.5" customHeight="1">
      <c r="A862" s="3" t="s">
        <v>12885</v>
      </c>
      <c r="B862" s="3" t="s">
        <v>3066</v>
      </c>
      <c r="C862" s="3" t="s">
        <v>165</v>
      </c>
      <c r="D862" s="3" t="s">
        <v>19</v>
      </c>
      <c r="E862" s="3" t="s">
        <v>21</v>
      </c>
      <c r="F862" s="3">
        <f t="shared" si="1"/>
        <v>20</v>
      </c>
      <c r="G862" s="3">
        <f t="shared" si="2"/>
        <v>30</v>
      </c>
      <c r="H862" s="3" t="s">
        <v>668</v>
      </c>
      <c r="I862" s="3" t="s">
        <v>23</v>
      </c>
      <c r="J862" s="3" t="s">
        <v>3074</v>
      </c>
      <c r="K862" s="3" t="s">
        <v>301</v>
      </c>
      <c r="L862" s="3" t="s">
        <v>12895</v>
      </c>
      <c r="M862" s="3" t="s">
        <v>35</v>
      </c>
      <c r="N862" s="3"/>
      <c r="O862" s="3"/>
      <c r="P862" s="3"/>
      <c r="Q862" s="3"/>
      <c r="R862" s="3"/>
      <c r="S862" s="3"/>
      <c r="T862" s="3"/>
      <c r="U862" s="3"/>
      <c r="V862" s="3"/>
      <c r="W862" s="3"/>
      <c r="X862" s="3"/>
      <c r="Y862" s="3"/>
      <c r="Z862" s="3"/>
      <c r="AA862" s="3"/>
      <c r="AB862" s="3"/>
      <c r="AC862" s="3"/>
    </row>
    <row r="863" ht="19.5" customHeight="1">
      <c r="A863" s="3" t="s">
        <v>12900</v>
      </c>
      <c r="B863" s="3" t="s">
        <v>58</v>
      </c>
      <c r="C863" s="3" t="s">
        <v>165</v>
      </c>
      <c r="D863" s="3" t="s">
        <v>19</v>
      </c>
      <c r="E863" s="3" t="s">
        <v>20</v>
      </c>
      <c r="F863" s="3">
        <f t="shared" si="1"/>
        <v>20</v>
      </c>
      <c r="G863" s="3">
        <f t="shared" si="2"/>
        <v>40</v>
      </c>
      <c r="H863" s="3" t="s">
        <v>1025</v>
      </c>
      <c r="I863" s="3" t="s">
        <v>23</v>
      </c>
      <c r="J863" s="3" t="s">
        <v>12901</v>
      </c>
      <c r="K863" s="3" t="s">
        <v>12902</v>
      </c>
      <c r="L863" s="3" t="s">
        <v>12903</v>
      </c>
      <c r="M863" s="3" t="s">
        <v>35</v>
      </c>
      <c r="N863" s="3"/>
      <c r="O863" s="3"/>
      <c r="P863" s="3"/>
      <c r="Q863" s="3"/>
      <c r="R863" s="3"/>
      <c r="S863" s="3"/>
      <c r="T863" s="3"/>
      <c r="U863" s="3"/>
      <c r="V863" s="3"/>
      <c r="W863" s="3"/>
      <c r="X863" s="3"/>
      <c r="Y863" s="3"/>
      <c r="Z863" s="3"/>
      <c r="AA863" s="3"/>
      <c r="AB863" s="3"/>
      <c r="AC863" s="3"/>
    </row>
    <row r="864" ht="19.5" customHeight="1">
      <c r="A864" s="3" t="s">
        <v>12908</v>
      </c>
      <c r="B864" s="3" t="s">
        <v>423</v>
      </c>
      <c r="C864" s="3" t="s">
        <v>165</v>
      </c>
      <c r="D864" s="3" t="s">
        <v>19</v>
      </c>
      <c r="E864" s="3" t="s">
        <v>20</v>
      </c>
      <c r="F864" s="3">
        <f t="shared" si="1"/>
        <v>20</v>
      </c>
      <c r="G864" s="3">
        <f t="shared" si="2"/>
        <v>30</v>
      </c>
      <c r="H864" s="3" t="s">
        <v>668</v>
      </c>
      <c r="I864" s="3" t="s">
        <v>57</v>
      </c>
      <c r="J864" s="3" t="s">
        <v>3920</v>
      </c>
      <c r="K864" s="3" t="s">
        <v>12915</v>
      </c>
      <c r="L864" s="3" t="s">
        <v>12916</v>
      </c>
      <c r="M864" s="3" t="s">
        <v>35</v>
      </c>
      <c r="N864" s="3"/>
      <c r="O864" s="3"/>
      <c r="P864" s="3"/>
      <c r="Q864" s="3"/>
      <c r="R864" s="3"/>
      <c r="S864" s="3"/>
      <c r="T864" s="3"/>
      <c r="U864" s="3"/>
      <c r="V864" s="3"/>
      <c r="W864" s="3"/>
      <c r="X864" s="3"/>
      <c r="Y864" s="3"/>
      <c r="Z864" s="3"/>
      <c r="AA864" s="3"/>
      <c r="AB864" s="3"/>
      <c r="AC864" s="3"/>
    </row>
    <row r="865" ht="19.5" customHeight="1">
      <c r="A865" s="3" t="s">
        <v>9564</v>
      </c>
      <c r="B865" s="3" t="s">
        <v>70</v>
      </c>
      <c r="C865" s="3" t="s">
        <v>165</v>
      </c>
      <c r="D865" s="3" t="s">
        <v>19</v>
      </c>
      <c r="E865" s="3" t="s">
        <v>20</v>
      </c>
      <c r="F865" s="3">
        <f t="shared" si="1"/>
        <v>20</v>
      </c>
      <c r="G865" s="3">
        <f t="shared" si="2"/>
        <v>30</v>
      </c>
      <c r="H865" s="3" t="s">
        <v>668</v>
      </c>
      <c r="I865" s="3" t="s">
        <v>57</v>
      </c>
      <c r="J865" s="3" t="s">
        <v>9710</v>
      </c>
      <c r="K865" s="3" t="s">
        <v>12929</v>
      </c>
      <c r="L865" s="3" t="s">
        <v>12932</v>
      </c>
      <c r="M865" s="3" t="s">
        <v>35</v>
      </c>
      <c r="N865" s="3"/>
      <c r="O865" s="3"/>
      <c r="P865" s="3"/>
      <c r="Q865" s="3"/>
      <c r="R865" s="3"/>
      <c r="S865" s="3"/>
      <c r="T865" s="3"/>
      <c r="U865" s="3"/>
      <c r="V865" s="3"/>
      <c r="W865" s="3"/>
      <c r="X865" s="3"/>
      <c r="Y865" s="3"/>
      <c r="Z865" s="3"/>
      <c r="AA865" s="3"/>
      <c r="AB865" s="3"/>
      <c r="AC865" s="3"/>
    </row>
    <row r="866" ht="19.5" customHeight="1">
      <c r="A866" s="3" t="s">
        <v>5737</v>
      </c>
      <c r="B866" s="3" t="s">
        <v>1085</v>
      </c>
      <c r="C866" s="3" t="s">
        <v>165</v>
      </c>
      <c r="D866" s="3" t="s">
        <v>19</v>
      </c>
      <c r="E866" s="3" t="s">
        <v>21</v>
      </c>
      <c r="F866" s="3">
        <f t="shared" si="1"/>
        <v>20</v>
      </c>
      <c r="G866" s="3">
        <f t="shared" si="2"/>
        <v>30</v>
      </c>
      <c r="H866" s="3" t="s">
        <v>668</v>
      </c>
      <c r="I866" s="3" t="s">
        <v>57</v>
      </c>
      <c r="J866" s="3" t="s">
        <v>12938</v>
      </c>
      <c r="K866" s="3" t="s">
        <v>12939</v>
      </c>
      <c r="L866" s="3" t="s">
        <v>12941</v>
      </c>
      <c r="M866" s="3" t="s">
        <v>35</v>
      </c>
      <c r="N866" s="3"/>
      <c r="O866" s="3"/>
      <c r="P866" s="3"/>
      <c r="Q866" s="3"/>
      <c r="R866" s="3"/>
      <c r="S866" s="3"/>
      <c r="T866" s="3"/>
      <c r="U866" s="3"/>
      <c r="V866" s="3"/>
      <c r="W866" s="3"/>
      <c r="X866" s="3"/>
      <c r="Y866" s="3"/>
      <c r="Z866" s="3"/>
      <c r="AA866" s="3"/>
      <c r="AB866" s="3"/>
      <c r="AC866" s="3"/>
    </row>
    <row r="867" ht="19.5" customHeight="1">
      <c r="A867" s="3" t="s">
        <v>12943</v>
      </c>
      <c r="B867" s="3" t="s">
        <v>264</v>
      </c>
      <c r="C867" s="3" t="s">
        <v>165</v>
      </c>
      <c r="D867" s="3" t="s">
        <v>19</v>
      </c>
      <c r="E867" s="3" t="s">
        <v>20</v>
      </c>
      <c r="F867" s="3">
        <f t="shared" si="1"/>
        <v>20</v>
      </c>
      <c r="G867" s="3">
        <f t="shared" si="2"/>
        <v>30</v>
      </c>
      <c r="H867" s="3" t="s">
        <v>668</v>
      </c>
      <c r="I867" s="3" t="s">
        <v>23</v>
      </c>
      <c r="J867" s="3" t="s">
        <v>10758</v>
      </c>
      <c r="K867" s="3" t="s">
        <v>12947</v>
      </c>
      <c r="L867" s="3" t="s">
        <v>12948</v>
      </c>
      <c r="M867" s="3" t="s">
        <v>90</v>
      </c>
      <c r="N867" s="3"/>
      <c r="O867" s="3"/>
      <c r="P867" s="3"/>
      <c r="Q867" s="3"/>
      <c r="R867" s="3"/>
      <c r="S867" s="3"/>
      <c r="T867" s="3"/>
      <c r="U867" s="3"/>
      <c r="V867" s="3"/>
      <c r="W867" s="3"/>
      <c r="X867" s="3"/>
      <c r="Y867" s="3"/>
      <c r="Z867" s="3"/>
      <c r="AA867" s="3"/>
      <c r="AB867" s="3"/>
      <c r="AC867" s="3"/>
    </row>
    <row r="868" ht="19.5" customHeight="1">
      <c r="A868" s="3" t="s">
        <v>557</v>
      </c>
      <c r="B868" s="3" t="s">
        <v>329</v>
      </c>
      <c r="C868" s="3" t="s">
        <v>165</v>
      </c>
      <c r="D868" s="3" t="s">
        <v>19</v>
      </c>
      <c r="E868" s="3" t="s">
        <v>21</v>
      </c>
      <c r="F868" s="3">
        <f t="shared" si="1"/>
        <v>20</v>
      </c>
      <c r="G868" s="3">
        <f t="shared" si="2"/>
        <v>25</v>
      </c>
      <c r="H868" s="3" t="s">
        <v>5864</v>
      </c>
      <c r="I868" s="3" t="s">
        <v>57</v>
      </c>
      <c r="J868" s="3" t="s">
        <v>12957</v>
      </c>
      <c r="K868" s="3" t="s">
        <v>7159</v>
      </c>
      <c r="L868" s="3" t="s">
        <v>12961</v>
      </c>
      <c r="M868" s="3" t="s">
        <v>35</v>
      </c>
      <c r="N868" s="3"/>
      <c r="O868" s="3"/>
      <c r="P868" s="3"/>
      <c r="Q868" s="3"/>
      <c r="R868" s="3"/>
      <c r="S868" s="3"/>
      <c r="T868" s="3"/>
      <c r="U868" s="3"/>
      <c r="V868" s="3"/>
      <c r="W868" s="3"/>
      <c r="X868" s="3"/>
      <c r="Y868" s="3"/>
      <c r="Z868" s="3"/>
      <c r="AA868" s="3"/>
      <c r="AB868" s="3"/>
      <c r="AC868" s="3"/>
    </row>
    <row r="869" ht="19.5" customHeight="1">
      <c r="A869" s="3" t="s">
        <v>12966</v>
      </c>
      <c r="B869" s="3" t="s">
        <v>423</v>
      </c>
      <c r="C869" s="3" t="s">
        <v>165</v>
      </c>
      <c r="D869" s="3" t="s">
        <v>19</v>
      </c>
      <c r="E869" s="3" t="s">
        <v>127</v>
      </c>
      <c r="F869" s="3">
        <f t="shared" si="1"/>
        <v>20</v>
      </c>
      <c r="G869" s="3">
        <f t="shared" si="2"/>
        <v>25</v>
      </c>
      <c r="H869" s="3" t="s">
        <v>5864</v>
      </c>
      <c r="I869" s="3" t="s">
        <v>50</v>
      </c>
      <c r="J869" s="3" t="s">
        <v>10825</v>
      </c>
      <c r="K869" s="3" t="s">
        <v>166</v>
      </c>
      <c r="L869" s="3" t="s">
        <v>12972</v>
      </c>
      <c r="M869" s="3" t="s">
        <v>35</v>
      </c>
      <c r="N869" s="3"/>
      <c r="O869" s="3"/>
      <c r="P869" s="3"/>
      <c r="Q869" s="3"/>
      <c r="R869" s="3"/>
      <c r="S869" s="3"/>
      <c r="T869" s="3"/>
      <c r="U869" s="3"/>
      <c r="V869" s="3"/>
      <c r="W869" s="3"/>
      <c r="X869" s="3"/>
      <c r="Y869" s="3"/>
      <c r="Z869" s="3"/>
      <c r="AA869" s="3"/>
      <c r="AB869" s="3"/>
      <c r="AC869" s="3"/>
    </row>
    <row r="870" ht="19.5" customHeight="1">
      <c r="A870" s="3" t="s">
        <v>11728</v>
      </c>
      <c r="B870" s="3" t="s">
        <v>58</v>
      </c>
      <c r="C870" s="3" t="s">
        <v>165</v>
      </c>
      <c r="D870" s="3" t="s">
        <v>19</v>
      </c>
      <c r="E870" s="3" t="s">
        <v>21</v>
      </c>
      <c r="F870" s="3">
        <f t="shared" si="1"/>
        <v>20</v>
      </c>
      <c r="G870" s="3">
        <f t="shared" si="2"/>
        <v>40</v>
      </c>
      <c r="H870" s="3" t="s">
        <v>1025</v>
      </c>
      <c r="I870" s="3" t="s">
        <v>57</v>
      </c>
      <c r="J870" s="3" t="s">
        <v>12712</v>
      </c>
      <c r="K870" s="3" t="s">
        <v>12715</v>
      </c>
      <c r="L870" s="3" t="s">
        <v>12979</v>
      </c>
      <c r="M870" s="3" t="s">
        <v>35</v>
      </c>
      <c r="N870" s="3"/>
      <c r="O870" s="3"/>
      <c r="P870" s="3"/>
      <c r="Q870" s="3"/>
      <c r="R870" s="3"/>
      <c r="S870" s="3"/>
      <c r="T870" s="3"/>
      <c r="U870" s="3"/>
      <c r="V870" s="3"/>
      <c r="W870" s="3"/>
      <c r="X870" s="3"/>
      <c r="Y870" s="3"/>
      <c r="Z870" s="3"/>
      <c r="AA870" s="3"/>
      <c r="AB870" s="3"/>
      <c r="AC870" s="3"/>
    </row>
    <row r="871" ht="19.5" customHeight="1">
      <c r="A871" s="3" t="s">
        <v>12983</v>
      </c>
      <c r="B871" s="3" t="s">
        <v>12985</v>
      </c>
      <c r="C871" s="3" t="s">
        <v>30</v>
      </c>
      <c r="D871" s="3" t="s">
        <v>19</v>
      </c>
      <c r="E871" s="3" t="s">
        <v>20</v>
      </c>
      <c r="F871" s="3">
        <f t="shared" si="1"/>
        <v>20</v>
      </c>
      <c r="G871" s="3">
        <f t="shared" si="2"/>
        <v>40</v>
      </c>
      <c r="H871" s="3" t="s">
        <v>1025</v>
      </c>
      <c r="I871" s="3" t="s">
        <v>57</v>
      </c>
      <c r="J871" s="3" t="s">
        <v>1536</v>
      </c>
      <c r="K871" s="3" t="s">
        <v>12992</v>
      </c>
      <c r="L871" s="3" t="s">
        <v>12993</v>
      </c>
      <c r="M871" s="3" t="s">
        <v>159</v>
      </c>
      <c r="N871" s="3"/>
      <c r="O871" s="3"/>
      <c r="P871" s="3"/>
      <c r="Q871" s="3"/>
      <c r="R871" s="3"/>
      <c r="S871" s="3"/>
      <c r="T871" s="3"/>
      <c r="U871" s="3"/>
      <c r="V871" s="3"/>
      <c r="W871" s="3"/>
      <c r="X871" s="3"/>
      <c r="Y871" s="3"/>
      <c r="Z871" s="3"/>
      <c r="AA871" s="3"/>
      <c r="AB871" s="3"/>
      <c r="AC871" s="3"/>
    </row>
    <row r="872" ht="19.5" customHeight="1">
      <c r="A872" s="3" t="s">
        <v>12995</v>
      </c>
      <c r="B872" s="3" t="s">
        <v>12997</v>
      </c>
      <c r="C872" s="3" t="s">
        <v>30</v>
      </c>
      <c r="D872" s="3" t="s">
        <v>19</v>
      </c>
      <c r="E872" s="3" t="s">
        <v>20</v>
      </c>
      <c r="F872" s="3">
        <f t="shared" si="1"/>
        <v>20</v>
      </c>
      <c r="G872" s="3">
        <f t="shared" si="2"/>
        <v>25</v>
      </c>
      <c r="H872" s="3" t="s">
        <v>5864</v>
      </c>
      <c r="I872" s="3" t="s">
        <v>57</v>
      </c>
      <c r="J872" s="3" t="s">
        <v>13005</v>
      </c>
      <c r="K872" s="3" t="s">
        <v>13006</v>
      </c>
      <c r="L872" s="3" t="s">
        <v>13008</v>
      </c>
      <c r="M872" s="3" t="s">
        <v>27</v>
      </c>
      <c r="N872" s="3"/>
      <c r="O872" s="3"/>
      <c r="P872" s="3"/>
      <c r="Q872" s="3"/>
      <c r="R872" s="3"/>
      <c r="S872" s="3"/>
      <c r="T872" s="3"/>
      <c r="U872" s="3"/>
      <c r="V872" s="3"/>
      <c r="W872" s="3"/>
      <c r="X872" s="3"/>
      <c r="Y872" s="3"/>
      <c r="Z872" s="3"/>
      <c r="AA872" s="3"/>
      <c r="AB872" s="3"/>
      <c r="AC872" s="3"/>
    </row>
    <row r="873" ht="19.5" customHeight="1">
      <c r="A873" s="3" t="s">
        <v>13012</v>
      </c>
      <c r="B873" s="3" t="s">
        <v>1918</v>
      </c>
      <c r="C873" s="3" t="s">
        <v>30</v>
      </c>
      <c r="D873" s="3" t="s">
        <v>19</v>
      </c>
      <c r="E873" s="3" t="s">
        <v>20</v>
      </c>
      <c r="F873" s="3">
        <f t="shared" si="1"/>
        <v>20</v>
      </c>
      <c r="G873" s="3">
        <f t="shared" si="2"/>
        <v>30</v>
      </c>
      <c r="H873" s="3" t="s">
        <v>668</v>
      </c>
      <c r="I873" s="3" t="s">
        <v>57</v>
      </c>
      <c r="J873" s="3" t="s">
        <v>329</v>
      </c>
      <c r="K873" s="3" t="s">
        <v>13019</v>
      </c>
      <c r="L873" s="3" t="s">
        <v>13022</v>
      </c>
      <c r="M873" s="3" t="s">
        <v>27</v>
      </c>
      <c r="N873" s="3"/>
      <c r="O873" s="3"/>
      <c r="P873" s="3"/>
      <c r="Q873" s="3"/>
      <c r="R873" s="3"/>
      <c r="S873" s="3"/>
      <c r="T873" s="3"/>
      <c r="U873" s="3"/>
      <c r="V873" s="3"/>
      <c r="W873" s="3"/>
      <c r="X873" s="3"/>
      <c r="Y873" s="3"/>
      <c r="Z873" s="3"/>
      <c r="AA873" s="3"/>
      <c r="AB873" s="3"/>
      <c r="AC873" s="3"/>
    </row>
    <row r="874" ht="19.5" customHeight="1">
      <c r="A874" s="3" t="s">
        <v>2741</v>
      </c>
      <c r="B874" s="3" t="s">
        <v>13025</v>
      </c>
      <c r="C874" s="3" t="s">
        <v>30</v>
      </c>
      <c r="D874" s="3" t="s">
        <v>19</v>
      </c>
      <c r="E874" s="3" t="s">
        <v>20</v>
      </c>
      <c r="F874" s="3">
        <f t="shared" si="1"/>
        <v>20</v>
      </c>
      <c r="G874" s="3">
        <f t="shared" si="2"/>
        <v>30</v>
      </c>
      <c r="H874" s="3" t="s">
        <v>668</v>
      </c>
      <c r="I874" s="3" t="s">
        <v>23</v>
      </c>
      <c r="J874" s="3" t="s">
        <v>13032</v>
      </c>
      <c r="K874" s="3" t="s">
        <v>13033</v>
      </c>
      <c r="L874" s="3" t="s">
        <v>13035</v>
      </c>
      <c r="M874" s="3" t="s">
        <v>35</v>
      </c>
      <c r="N874" s="3"/>
      <c r="O874" s="3"/>
      <c r="P874" s="3"/>
      <c r="Q874" s="3"/>
      <c r="R874" s="3"/>
      <c r="S874" s="3"/>
      <c r="T874" s="3"/>
      <c r="U874" s="3"/>
      <c r="V874" s="3"/>
      <c r="W874" s="3"/>
      <c r="X874" s="3"/>
      <c r="Y874" s="3"/>
      <c r="Z874" s="3"/>
      <c r="AA874" s="3"/>
      <c r="AB874" s="3"/>
      <c r="AC874" s="3"/>
    </row>
    <row r="875" ht="19.5" customHeight="1">
      <c r="A875" s="3" t="s">
        <v>9564</v>
      </c>
      <c r="B875" s="3" t="s">
        <v>4987</v>
      </c>
      <c r="C875" s="3" t="s">
        <v>30</v>
      </c>
      <c r="D875" s="3" t="s">
        <v>19</v>
      </c>
      <c r="E875" s="3" t="s">
        <v>20</v>
      </c>
      <c r="F875" s="3">
        <f t="shared" si="1"/>
        <v>20</v>
      </c>
      <c r="G875" s="3">
        <f t="shared" si="2"/>
        <v>30</v>
      </c>
      <c r="H875" s="3" t="s">
        <v>668</v>
      </c>
      <c r="I875" s="3" t="s">
        <v>23</v>
      </c>
      <c r="J875" s="3" t="s">
        <v>99</v>
      </c>
      <c r="K875" s="3" t="s">
        <v>13045</v>
      </c>
      <c r="L875" s="3" t="s">
        <v>13048</v>
      </c>
      <c r="M875" s="3" t="s">
        <v>27</v>
      </c>
      <c r="N875" s="3"/>
      <c r="O875" s="3"/>
      <c r="P875" s="3"/>
      <c r="Q875" s="3"/>
      <c r="R875" s="3"/>
      <c r="S875" s="3"/>
      <c r="T875" s="3"/>
      <c r="U875" s="3"/>
      <c r="V875" s="3"/>
      <c r="W875" s="3"/>
      <c r="X875" s="3"/>
      <c r="Y875" s="3"/>
      <c r="Z875" s="3"/>
      <c r="AA875" s="3"/>
      <c r="AB875" s="3"/>
      <c r="AC875" s="3"/>
    </row>
    <row r="876" ht="19.5" customHeight="1">
      <c r="A876" s="3" t="s">
        <v>13053</v>
      </c>
      <c r="B876" s="3" t="s">
        <v>7633</v>
      </c>
      <c r="C876" s="3" t="s">
        <v>30</v>
      </c>
      <c r="D876" s="3" t="s">
        <v>19</v>
      </c>
      <c r="E876" s="3" t="s">
        <v>20</v>
      </c>
      <c r="F876" s="3">
        <f t="shared" si="1"/>
        <v>20</v>
      </c>
      <c r="G876" s="3">
        <f t="shared" si="2"/>
        <v>35</v>
      </c>
      <c r="H876" s="3" t="s">
        <v>1821</v>
      </c>
      <c r="I876" s="3" t="s">
        <v>57</v>
      </c>
      <c r="J876" s="3" t="s">
        <v>1350</v>
      </c>
      <c r="K876" s="3" t="s">
        <v>7639</v>
      </c>
      <c r="L876" s="3" t="s">
        <v>13059</v>
      </c>
      <c r="M876" s="3" t="s">
        <v>27</v>
      </c>
      <c r="N876" s="3"/>
      <c r="O876" s="3"/>
      <c r="P876" s="3"/>
      <c r="Q876" s="3"/>
      <c r="R876" s="3"/>
      <c r="S876" s="3"/>
      <c r="T876" s="3"/>
      <c r="U876" s="3"/>
      <c r="V876" s="3"/>
      <c r="W876" s="3"/>
      <c r="X876" s="3"/>
      <c r="Y876" s="3"/>
      <c r="Z876" s="3"/>
      <c r="AA876" s="3"/>
      <c r="AB876" s="3"/>
      <c r="AC876" s="3"/>
    </row>
    <row r="877" ht="19.5" customHeight="1">
      <c r="A877" s="3" t="s">
        <v>13064</v>
      </c>
      <c r="B877" s="3" t="s">
        <v>13065</v>
      </c>
      <c r="C877" s="3" t="s">
        <v>30</v>
      </c>
      <c r="D877" s="3" t="s">
        <v>19</v>
      </c>
      <c r="E877" s="3" t="s">
        <v>20</v>
      </c>
      <c r="F877" s="3">
        <f t="shared" si="1"/>
        <v>20</v>
      </c>
      <c r="G877" s="3">
        <f t="shared" si="2"/>
        <v>30</v>
      </c>
      <c r="H877" s="3" t="s">
        <v>668</v>
      </c>
      <c r="I877" s="3" t="s">
        <v>23</v>
      </c>
      <c r="J877" s="3" t="s">
        <v>423</v>
      </c>
      <c r="K877" s="3" t="s">
        <v>13072</v>
      </c>
      <c r="L877" s="3" t="s">
        <v>13073</v>
      </c>
      <c r="M877" s="3" t="s">
        <v>27</v>
      </c>
      <c r="N877" s="3"/>
      <c r="O877" s="3"/>
      <c r="P877" s="3"/>
      <c r="Q877" s="3"/>
      <c r="R877" s="3"/>
      <c r="S877" s="3"/>
      <c r="T877" s="3"/>
      <c r="U877" s="3"/>
      <c r="V877" s="3"/>
      <c r="W877" s="3"/>
      <c r="X877" s="3"/>
      <c r="Y877" s="3"/>
      <c r="Z877" s="3"/>
      <c r="AA877" s="3"/>
      <c r="AB877" s="3"/>
      <c r="AC877" s="3"/>
    </row>
    <row r="878" ht="19.5" customHeight="1">
      <c r="A878" s="3" t="s">
        <v>13076</v>
      </c>
      <c r="B878" s="3" t="s">
        <v>13077</v>
      </c>
      <c r="C878" s="3" t="s">
        <v>30</v>
      </c>
      <c r="D878" s="3" t="s">
        <v>19</v>
      </c>
      <c r="E878" s="3" t="s">
        <v>127</v>
      </c>
      <c r="F878" s="3">
        <f t="shared" si="1"/>
        <v>20</v>
      </c>
      <c r="G878" s="3">
        <f t="shared" si="2"/>
        <v>30</v>
      </c>
      <c r="H878" s="3" t="s">
        <v>668</v>
      </c>
      <c r="I878" s="3" t="s">
        <v>50</v>
      </c>
      <c r="J878" s="3" t="s">
        <v>13083</v>
      </c>
      <c r="K878" s="3" t="s">
        <v>13084</v>
      </c>
      <c r="L878" s="3" t="s">
        <v>13087</v>
      </c>
      <c r="M878" s="3" t="s">
        <v>35</v>
      </c>
      <c r="N878" s="3"/>
      <c r="O878" s="3"/>
      <c r="P878" s="3"/>
      <c r="Q878" s="3"/>
      <c r="R878" s="3"/>
      <c r="S878" s="3"/>
      <c r="T878" s="3"/>
      <c r="U878" s="3"/>
      <c r="V878" s="3"/>
      <c r="W878" s="3"/>
      <c r="X878" s="3"/>
      <c r="Y878" s="3"/>
      <c r="Z878" s="3"/>
      <c r="AA878" s="3"/>
      <c r="AB878" s="3"/>
      <c r="AC878" s="3"/>
    </row>
    <row r="879" ht="19.5" customHeight="1">
      <c r="A879" s="3" t="s">
        <v>13090</v>
      </c>
      <c r="B879" s="3" t="s">
        <v>13091</v>
      </c>
      <c r="C879" s="3" t="s">
        <v>30</v>
      </c>
      <c r="D879" s="3" t="s">
        <v>19</v>
      </c>
      <c r="E879" s="3" t="s">
        <v>20</v>
      </c>
      <c r="F879" s="3">
        <f t="shared" si="1"/>
        <v>20</v>
      </c>
      <c r="G879" s="3">
        <f t="shared" si="2"/>
        <v>36</v>
      </c>
      <c r="H879" s="3" t="s">
        <v>13094</v>
      </c>
      <c r="I879" s="3" t="s">
        <v>23</v>
      </c>
      <c r="J879" s="3" t="s">
        <v>6862</v>
      </c>
      <c r="K879" s="3" t="s">
        <v>13099</v>
      </c>
      <c r="L879" s="3" t="s">
        <v>13100</v>
      </c>
      <c r="M879" s="3" t="s">
        <v>35</v>
      </c>
      <c r="N879" s="3"/>
      <c r="O879" s="3"/>
      <c r="P879" s="3"/>
      <c r="Q879" s="3"/>
      <c r="R879" s="3"/>
      <c r="S879" s="3"/>
      <c r="T879" s="3"/>
      <c r="U879" s="3"/>
      <c r="V879" s="3"/>
      <c r="W879" s="3"/>
      <c r="X879" s="3"/>
      <c r="Y879" s="3"/>
      <c r="Z879" s="3"/>
      <c r="AA879" s="3"/>
      <c r="AB879" s="3"/>
      <c r="AC879" s="3"/>
    </row>
    <row r="880" ht="19.5" customHeight="1">
      <c r="A880" s="3" t="s">
        <v>13105</v>
      </c>
      <c r="B880" s="3" t="s">
        <v>1918</v>
      </c>
      <c r="C880" s="3" t="s">
        <v>30</v>
      </c>
      <c r="D880" s="3" t="s">
        <v>19</v>
      </c>
      <c r="E880" s="3" t="s">
        <v>20</v>
      </c>
      <c r="F880" s="3">
        <f t="shared" si="1"/>
        <v>20</v>
      </c>
      <c r="G880" s="3">
        <f t="shared" si="2"/>
        <v>30</v>
      </c>
      <c r="H880" s="3" t="s">
        <v>668</v>
      </c>
      <c r="I880" s="3" t="s">
        <v>23</v>
      </c>
      <c r="J880" s="3" t="s">
        <v>329</v>
      </c>
      <c r="K880" s="3" t="s">
        <v>13108</v>
      </c>
      <c r="L880" s="3" t="s">
        <v>13110</v>
      </c>
      <c r="M880" s="3" t="s">
        <v>27</v>
      </c>
      <c r="N880" s="3"/>
      <c r="O880" s="3"/>
      <c r="P880" s="3"/>
      <c r="Q880" s="3"/>
      <c r="R880" s="3"/>
      <c r="S880" s="3"/>
      <c r="T880" s="3"/>
      <c r="U880" s="3"/>
      <c r="V880" s="3"/>
      <c r="W880" s="3"/>
      <c r="X880" s="3"/>
      <c r="Y880" s="3"/>
      <c r="Z880" s="3"/>
      <c r="AA880" s="3"/>
      <c r="AB880" s="3"/>
      <c r="AC880" s="3"/>
    </row>
    <row r="881" ht="19.5" customHeight="1">
      <c r="A881" s="3" t="s">
        <v>12848</v>
      </c>
      <c r="B881" s="3" t="s">
        <v>11186</v>
      </c>
      <c r="C881" s="3" t="s">
        <v>30</v>
      </c>
      <c r="D881" s="3" t="s">
        <v>19</v>
      </c>
      <c r="E881" s="3" t="s">
        <v>21</v>
      </c>
      <c r="F881" s="3">
        <f t="shared" si="1"/>
        <v>20</v>
      </c>
      <c r="G881" s="3">
        <f t="shared" si="2"/>
        <v>30</v>
      </c>
      <c r="H881" s="3" t="s">
        <v>668</v>
      </c>
      <c r="I881" s="3" t="s">
        <v>57</v>
      </c>
      <c r="J881" s="3" t="s">
        <v>1085</v>
      </c>
      <c r="K881" s="3" t="s">
        <v>166</v>
      </c>
      <c r="L881" s="3" t="s">
        <v>13120</v>
      </c>
      <c r="M881" s="3" t="s">
        <v>35</v>
      </c>
      <c r="N881" s="3"/>
      <c r="O881" s="3"/>
      <c r="P881" s="3"/>
      <c r="Q881" s="3"/>
      <c r="R881" s="3"/>
      <c r="S881" s="3"/>
      <c r="T881" s="3"/>
      <c r="U881" s="3"/>
      <c r="V881" s="3"/>
      <c r="W881" s="3"/>
      <c r="X881" s="3"/>
      <c r="Y881" s="3"/>
      <c r="Z881" s="3"/>
      <c r="AA881" s="3"/>
      <c r="AB881" s="3"/>
      <c r="AC881" s="3"/>
    </row>
    <row r="882" ht="19.5" customHeight="1">
      <c r="A882" s="3" t="s">
        <v>4090</v>
      </c>
      <c r="B882" s="3" t="s">
        <v>13123</v>
      </c>
      <c r="C882" s="3" t="s">
        <v>30</v>
      </c>
      <c r="D882" s="3" t="s">
        <v>19</v>
      </c>
      <c r="E882" s="3" t="s">
        <v>20</v>
      </c>
      <c r="F882" s="3">
        <f t="shared" si="1"/>
        <v>20</v>
      </c>
      <c r="G882" s="3">
        <f t="shared" si="2"/>
        <v>30</v>
      </c>
      <c r="H882" s="3" t="s">
        <v>668</v>
      </c>
      <c r="I882" s="3" t="s">
        <v>50</v>
      </c>
      <c r="J882" s="3" t="s">
        <v>10004</v>
      </c>
      <c r="K882" s="3" t="s">
        <v>166</v>
      </c>
      <c r="L882" s="3" t="s">
        <v>13129</v>
      </c>
      <c r="M882" s="3" t="s">
        <v>41</v>
      </c>
      <c r="N882" s="3"/>
      <c r="O882" s="3"/>
      <c r="P882" s="3"/>
      <c r="Q882" s="3"/>
      <c r="R882" s="3"/>
      <c r="S882" s="3"/>
      <c r="T882" s="3"/>
      <c r="U882" s="3"/>
      <c r="V882" s="3"/>
      <c r="W882" s="3"/>
      <c r="X882" s="3"/>
      <c r="Y882" s="3"/>
      <c r="Z882" s="3"/>
      <c r="AA882" s="3"/>
      <c r="AB882" s="3"/>
      <c r="AC882" s="3"/>
    </row>
    <row r="883" ht="19.5" customHeight="1">
      <c r="A883" s="3" t="s">
        <v>11728</v>
      </c>
      <c r="B883" s="3" t="s">
        <v>12712</v>
      </c>
      <c r="C883" s="3" t="s">
        <v>30</v>
      </c>
      <c r="D883" s="3" t="s">
        <v>19</v>
      </c>
      <c r="E883" s="3" t="s">
        <v>21</v>
      </c>
      <c r="F883" s="3">
        <f t="shared" si="1"/>
        <v>20</v>
      </c>
      <c r="G883" s="3">
        <f t="shared" si="2"/>
        <v>40</v>
      </c>
      <c r="H883" s="3" t="s">
        <v>1025</v>
      </c>
      <c r="I883" s="3" t="s">
        <v>57</v>
      </c>
      <c r="J883" s="3" t="s">
        <v>58</v>
      </c>
      <c r="K883" s="3" t="s">
        <v>12715</v>
      </c>
      <c r="L883" s="3" t="s">
        <v>12716</v>
      </c>
      <c r="M883" s="3" t="s">
        <v>35</v>
      </c>
      <c r="N883" s="3"/>
      <c r="O883" s="3"/>
      <c r="P883" s="3"/>
      <c r="Q883" s="3"/>
      <c r="R883" s="3"/>
      <c r="S883" s="3"/>
      <c r="T883" s="3"/>
      <c r="U883" s="3"/>
      <c r="V883" s="3"/>
      <c r="W883" s="3"/>
      <c r="X883" s="3"/>
      <c r="Y883" s="3"/>
      <c r="Z883" s="3"/>
      <c r="AA883" s="3"/>
      <c r="AB883" s="3"/>
      <c r="AC883" s="3"/>
    </row>
    <row r="884" ht="19.5" customHeight="1">
      <c r="A884" s="3" t="s">
        <v>13138</v>
      </c>
      <c r="B884" s="3" t="s">
        <v>13139</v>
      </c>
      <c r="C884" s="3" t="s">
        <v>30</v>
      </c>
      <c r="D884" s="3" t="s">
        <v>19</v>
      </c>
      <c r="E884" s="3" t="s">
        <v>20</v>
      </c>
      <c r="F884" s="3">
        <f t="shared" si="1"/>
        <v>20</v>
      </c>
      <c r="G884" s="3">
        <f t="shared" si="2"/>
        <v>30</v>
      </c>
      <c r="H884" s="3" t="s">
        <v>668</v>
      </c>
      <c r="I884" s="3" t="s">
        <v>57</v>
      </c>
      <c r="J884" s="3" t="s">
        <v>423</v>
      </c>
      <c r="K884" s="3" t="s">
        <v>13141</v>
      </c>
      <c r="L884" s="3" t="s">
        <v>13142</v>
      </c>
      <c r="M884" s="3" t="s">
        <v>41</v>
      </c>
      <c r="N884" s="3"/>
      <c r="O884" s="3"/>
      <c r="P884" s="3"/>
      <c r="Q884" s="3"/>
      <c r="R884" s="3"/>
      <c r="S884" s="3"/>
      <c r="T884" s="3"/>
      <c r="U884" s="3"/>
      <c r="V884" s="3"/>
      <c r="W884" s="3"/>
      <c r="X884" s="3"/>
      <c r="Y884" s="3"/>
      <c r="Z884" s="3"/>
      <c r="AA884" s="3"/>
      <c r="AB884" s="3"/>
      <c r="AC884" s="3"/>
    </row>
    <row r="885" ht="19.5" customHeight="1">
      <c r="A885" s="3" t="s">
        <v>13145</v>
      </c>
      <c r="B885" s="3" t="s">
        <v>8083</v>
      </c>
      <c r="C885" s="3" t="s">
        <v>18</v>
      </c>
      <c r="D885" s="3" t="s">
        <v>19</v>
      </c>
      <c r="E885" s="3" t="s">
        <v>20</v>
      </c>
      <c r="F885" s="3">
        <f t="shared" si="1"/>
        <v>20</v>
      </c>
      <c r="G885" s="3">
        <f t="shared" si="2"/>
        <v>30</v>
      </c>
      <c r="H885" s="3" t="s">
        <v>668</v>
      </c>
      <c r="I885" s="3" t="s">
        <v>57</v>
      </c>
      <c r="J885" s="3" t="s">
        <v>556</v>
      </c>
      <c r="K885" s="3" t="s">
        <v>8094</v>
      </c>
      <c r="L885" s="3" t="s">
        <v>13151</v>
      </c>
      <c r="M885" s="3" t="s">
        <v>35</v>
      </c>
      <c r="N885" s="3"/>
      <c r="O885" s="3"/>
      <c r="P885" s="3"/>
      <c r="Q885" s="3"/>
      <c r="R885" s="3"/>
      <c r="S885" s="3"/>
      <c r="T885" s="3"/>
      <c r="U885" s="3"/>
      <c r="V885" s="3"/>
      <c r="W885" s="3"/>
      <c r="X885" s="3"/>
      <c r="Y885" s="3"/>
      <c r="Z885" s="3"/>
      <c r="AA885" s="3"/>
      <c r="AB885" s="3"/>
      <c r="AC885" s="3"/>
    </row>
    <row r="886" ht="19.5" customHeight="1">
      <c r="A886" s="3" t="s">
        <v>13156</v>
      </c>
      <c r="B886" s="3" t="s">
        <v>13157</v>
      </c>
      <c r="C886" s="3" t="s">
        <v>18</v>
      </c>
      <c r="D886" s="3" t="s">
        <v>19</v>
      </c>
      <c r="E886" s="3" t="s">
        <v>21</v>
      </c>
      <c r="F886" s="3">
        <f t="shared" si="1"/>
        <v>20</v>
      </c>
      <c r="G886" s="3">
        <f t="shared" si="2"/>
        <v>30</v>
      </c>
      <c r="H886" s="3" t="s">
        <v>668</v>
      </c>
      <c r="I886" s="3" t="s">
        <v>57</v>
      </c>
      <c r="J886" s="3" t="s">
        <v>58</v>
      </c>
      <c r="K886" s="3" t="s">
        <v>13161</v>
      </c>
      <c r="L886" s="3" t="s">
        <v>13162</v>
      </c>
      <c r="M886" s="3" t="s">
        <v>159</v>
      </c>
      <c r="N886" s="3"/>
      <c r="O886" s="3"/>
      <c r="P886" s="3"/>
      <c r="Q886" s="3"/>
      <c r="R886" s="3"/>
      <c r="S886" s="3"/>
      <c r="T886" s="3"/>
      <c r="U886" s="3"/>
      <c r="V886" s="3"/>
      <c r="W886" s="3"/>
      <c r="X886" s="3"/>
      <c r="Y886" s="3"/>
      <c r="Z886" s="3"/>
      <c r="AA886" s="3"/>
      <c r="AB886" s="3"/>
      <c r="AC886" s="3"/>
    </row>
    <row r="887" ht="19.5" customHeight="1">
      <c r="A887" s="3" t="s">
        <v>263</v>
      </c>
      <c r="B887" s="3" t="s">
        <v>5698</v>
      </c>
      <c r="C887" s="3" t="s">
        <v>18</v>
      </c>
      <c r="D887" s="3" t="s">
        <v>19</v>
      </c>
      <c r="E887" s="3" t="s">
        <v>20</v>
      </c>
      <c r="F887" s="3">
        <f t="shared" si="1"/>
        <v>20</v>
      </c>
      <c r="G887" s="3">
        <f t="shared" si="2"/>
        <v>40</v>
      </c>
      <c r="H887" s="3" t="s">
        <v>1025</v>
      </c>
      <c r="I887" s="3" t="s">
        <v>57</v>
      </c>
      <c r="J887" s="3" t="s">
        <v>5702</v>
      </c>
      <c r="K887" s="3" t="s">
        <v>13169</v>
      </c>
      <c r="L887" s="3" t="s">
        <v>13170</v>
      </c>
      <c r="M887" s="3" t="s">
        <v>35</v>
      </c>
      <c r="N887" s="3"/>
      <c r="O887" s="3"/>
      <c r="P887" s="3"/>
      <c r="Q887" s="3"/>
      <c r="R887" s="3"/>
      <c r="S887" s="3"/>
      <c r="T887" s="3"/>
      <c r="U887" s="3"/>
      <c r="V887" s="3"/>
      <c r="W887" s="3"/>
      <c r="X887" s="3"/>
      <c r="Y887" s="3"/>
      <c r="Z887" s="3"/>
      <c r="AA887" s="3"/>
      <c r="AB887" s="3"/>
      <c r="AC887" s="3"/>
    </row>
    <row r="888" ht="19.5" customHeight="1">
      <c r="A888" s="3" t="s">
        <v>13173</v>
      </c>
      <c r="B888" s="3" t="s">
        <v>5929</v>
      </c>
      <c r="C888" s="3" t="s">
        <v>18</v>
      </c>
      <c r="D888" s="3" t="s">
        <v>19</v>
      </c>
      <c r="E888" s="3" t="s">
        <v>20</v>
      </c>
      <c r="F888" s="3">
        <f t="shared" si="1"/>
        <v>20</v>
      </c>
      <c r="G888" s="3">
        <f t="shared" si="2"/>
        <v>40</v>
      </c>
      <c r="H888" s="3" t="s">
        <v>1025</v>
      </c>
      <c r="I888" s="3" t="s">
        <v>50</v>
      </c>
      <c r="J888" s="3" t="s">
        <v>489</v>
      </c>
      <c r="K888" s="3" t="s">
        <v>13174</v>
      </c>
      <c r="L888" s="3" t="s">
        <v>13175</v>
      </c>
      <c r="M888" s="3" t="s">
        <v>257</v>
      </c>
      <c r="N888" s="3"/>
      <c r="O888" s="3"/>
      <c r="P888" s="3"/>
      <c r="Q888" s="3"/>
      <c r="R888" s="3"/>
      <c r="S888" s="3"/>
      <c r="T888" s="3"/>
      <c r="U888" s="3"/>
      <c r="V888" s="3"/>
      <c r="W888" s="3"/>
      <c r="X888" s="3"/>
      <c r="Y888" s="3"/>
      <c r="Z888" s="3"/>
      <c r="AA888" s="3"/>
      <c r="AB888" s="3"/>
      <c r="AC888" s="3"/>
    </row>
    <row r="889" ht="19.5" customHeight="1">
      <c r="A889" s="3" t="s">
        <v>1067</v>
      </c>
      <c r="B889" s="3" t="s">
        <v>13177</v>
      </c>
      <c r="C889" s="3" t="s">
        <v>18</v>
      </c>
      <c r="D889" s="3" t="s">
        <v>19</v>
      </c>
      <c r="E889" s="3" t="s">
        <v>20</v>
      </c>
      <c r="F889" s="3">
        <f t="shared" si="1"/>
        <v>20</v>
      </c>
      <c r="G889" s="3">
        <f t="shared" si="2"/>
        <v>40</v>
      </c>
      <c r="H889" s="3" t="s">
        <v>1025</v>
      </c>
      <c r="I889" s="3" t="s">
        <v>50</v>
      </c>
      <c r="J889" s="3" t="s">
        <v>58</v>
      </c>
      <c r="K889" s="3" t="s">
        <v>13183</v>
      </c>
      <c r="L889" s="3" t="s">
        <v>13185</v>
      </c>
      <c r="M889" s="3" t="s">
        <v>35</v>
      </c>
      <c r="N889" s="3"/>
      <c r="O889" s="3"/>
      <c r="P889" s="3"/>
      <c r="Q889" s="3"/>
      <c r="R889" s="3"/>
      <c r="S889" s="3"/>
      <c r="T889" s="3"/>
      <c r="U889" s="3"/>
      <c r="V889" s="3"/>
      <c r="W889" s="3"/>
      <c r="X889" s="3"/>
      <c r="Y889" s="3"/>
      <c r="Z889" s="3"/>
      <c r="AA889" s="3"/>
      <c r="AB889" s="3"/>
      <c r="AC889" s="3"/>
    </row>
    <row r="890" ht="19.5" customHeight="1">
      <c r="A890" s="3" t="s">
        <v>11848</v>
      </c>
      <c r="B890" s="3" t="s">
        <v>13192</v>
      </c>
      <c r="C890" s="3" t="s">
        <v>18</v>
      </c>
      <c r="D890" s="3" t="s">
        <v>19</v>
      </c>
      <c r="E890" s="3" t="s">
        <v>20</v>
      </c>
      <c r="F890" s="3">
        <f t="shared" si="1"/>
        <v>20</v>
      </c>
      <c r="G890" s="3">
        <f t="shared" si="2"/>
        <v>40</v>
      </c>
      <c r="H890" s="3" t="s">
        <v>1025</v>
      </c>
      <c r="I890" s="3" t="s">
        <v>57</v>
      </c>
      <c r="J890" s="3" t="s">
        <v>726</v>
      </c>
      <c r="K890" s="3" t="s">
        <v>2181</v>
      </c>
      <c r="L890" s="3" t="s">
        <v>13198</v>
      </c>
      <c r="M890" s="3" t="s">
        <v>41</v>
      </c>
      <c r="N890" s="3"/>
      <c r="O890" s="3"/>
      <c r="P890" s="3"/>
      <c r="Q890" s="3"/>
      <c r="R890" s="3"/>
      <c r="S890" s="3"/>
      <c r="T890" s="3"/>
      <c r="U890" s="3"/>
      <c r="V890" s="3"/>
      <c r="W890" s="3"/>
      <c r="X890" s="3"/>
      <c r="Y890" s="3"/>
      <c r="Z890" s="3"/>
      <c r="AA890" s="3"/>
      <c r="AB890" s="3"/>
      <c r="AC890" s="3"/>
    </row>
    <row r="891" ht="19.5" customHeight="1">
      <c r="A891" s="3" t="s">
        <v>13202</v>
      </c>
      <c r="B891" s="3" t="s">
        <v>5968</v>
      </c>
      <c r="C891" s="3" t="s">
        <v>18</v>
      </c>
      <c r="D891" s="3" t="s">
        <v>19</v>
      </c>
      <c r="E891" s="3" t="s">
        <v>21</v>
      </c>
      <c r="F891" s="3">
        <f t="shared" si="1"/>
        <v>20</v>
      </c>
      <c r="G891" s="3">
        <f t="shared" si="2"/>
        <v>30</v>
      </c>
      <c r="H891" s="3" t="s">
        <v>668</v>
      </c>
      <c r="I891" s="3" t="s">
        <v>23</v>
      </c>
      <c r="J891" s="3" t="s">
        <v>467</v>
      </c>
      <c r="K891" s="3" t="s">
        <v>5973</v>
      </c>
      <c r="L891" s="3" t="s">
        <v>13209</v>
      </c>
      <c r="M891" s="3" t="s">
        <v>35</v>
      </c>
      <c r="N891" s="3"/>
      <c r="O891" s="3"/>
      <c r="P891" s="3"/>
      <c r="Q891" s="3"/>
      <c r="R891" s="3"/>
      <c r="S891" s="3"/>
      <c r="T891" s="3"/>
      <c r="U891" s="3"/>
      <c r="V891" s="3"/>
      <c r="W891" s="3"/>
      <c r="X891" s="3"/>
      <c r="Y891" s="3"/>
      <c r="Z891" s="3"/>
      <c r="AA891" s="3"/>
      <c r="AB891" s="3"/>
      <c r="AC891" s="3"/>
    </row>
    <row r="892" ht="19.5" customHeight="1">
      <c r="A892" s="3" t="s">
        <v>11728</v>
      </c>
      <c r="B892" s="3" t="s">
        <v>12712</v>
      </c>
      <c r="C892" s="3" t="s">
        <v>18</v>
      </c>
      <c r="D892" s="3" t="s">
        <v>19</v>
      </c>
      <c r="E892" s="3" t="s">
        <v>21</v>
      </c>
      <c r="F892" s="3">
        <f t="shared" si="1"/>
        <v>20</v>
      </c>
      <c r="G892" s="3">
        <f t="shared" si="2"/>
        <v>40</v>
      </c>
      <c r="H892" s="3" t="s">
        <v>1025</v>
      </c>
      <c r="I892" s="3" t="s">
        <v>57</v>
      </c>
      <c r="J892" s="3" t="s">
        <v>58</v>
      </c>
      <c r="K892" s="3" t="s">
        <v>12715</v>
      </c>
      <c r="L892" s="3" t="s">
        <v>12716</v>
      </c>
      <c r="M892" s="3" t="s">
        <v>35</v>
      </c>
      <c r="N892" s="3"/>
      <c r="O892" s="3"/>
      <c r="P892" s="3"/>
      <c r="Q892" s="3"/>
      <c r="R892" s="3"/>
      <c r="S892" s="3"/>
      <c r="T892" s="3"/>
      <c r="U892" s="3"/>
      <c r="V892" s="3"/>
      <c r="W892" s="3"/>
      <c r="X892" s="3"/>
      <c r="Y892" s="3"/>
      <c r="Z892" s="3"/>
      <c r="AA892" s="3"/>
      <c r="AB892" s="3"/>
      <c r="AC892" s="3"/>
    </row>
    <row r="893" ht="19.5" customHeight="1">
      <c r="A893" s="3" t="s">
        <v>13218</v>
      </c>
      <c r="B893" s="3" t="s">
        <v>13220</v>
      </c>
      <c r="C893" s="3" t="s">
        <v>18</v>
      </c>
      <c r="D893" s="3" t="s">
        <v>19</v>
      </c>
      <c r="E893" s="3" t="s">
        <v>20</v>
      </c>
      <c r="F893" s="3">
        <f t="shared" si="1"/>
        <v>20</v>
      </c>
      <c r="G893" s="3">
        <f t="shared" si="2"/>
        <v>25</v>
      </c>
      <c r="H893" s="3" t="s">
        <v>5864</v>
      </c>
      <c r="I893" s="3" t="s">
        <v>57</v>
      </c>
      <c r="J893" s="3" t="s">
        <v>13225</v>
      </c>
      <c r="K893" s="3" t="s">
        <v>13227</v>
      </c>
      <c r="L893" s="3" t="s">
        <v>13228</v>
      </c>
      <c r="M893" s="3" t="s">
        <v>35</v>
      </c>
      <c r="N893" s="3"/>
      <c r="O893" s="3"/>
      <c r="P893" s="3"/>
      <c r="Q893" s="3"/>
      <c r="R893" s="3"/>
      <c r="S893" s="3"/>
      <c r="T893" s="3"/>
      <c r="U893" s="3"/>
      <c r="V893" s="3"/>
      <c r="W893" s="3"/>
      <c r="X893" s="3"/>
      <c r="Y893" s="3"/>
      <c r="Z893" s="3"/>
      <c r="AA893" s="3"/>
      <c r="AB893" s="3"/>
      <c r="AC893" s="3"/>
    </row>
    <row r="894" ht="19.5" customHeight="1">
      <c r="A894" s="3" t="s">
        <v>13233</v>
      </c>
      <c r="B894" s="3" t="s">
        <v>13236</v>
      </c>
      <c r="C894" s="3" t="s">
        <v>18</v>
      </c>
      <c r="D894" s="3" t="s">
        <v>19</v>
      </c>
      <c r="E894" s="3" t="s">
        <v>20</v>
      </c>
      <c r="F894" s="3">
        <f t="shared" si="1"/>
        <v>20</v>
      </c>
      <c r="G894" s="3">
        <f t="shared" si="2"/>
        <v>30</v>
      </c>
      <c r="H894" s="3" t="s">
        <v>668</v>
      </c>
      <c r="I894" s="3" t="s">
        <v>23</v>
      </c>
      <c r="J894" s="3" t="s">
        <v>13239</v>
      </c>
      <c r="K894" s="3" t="s">
        <v>13241</v>
      </c>
      <c r="L894" s="3" t="s">
        <v>13243</v>
      </c>
      <c r="M894" s="3" t="s">
        <v>35</v>
      </c>
      <c r="N894" s="3"/>
      <c r="O894" s="3"/>
      <c r="P894" s="3"/>
      <c r="Q894" s="3"/>
      <c r="R894" s="3"/>
      <c r="S894" s="3"/>
      <c r="T894" s="3"/>
      <c r="U894" s="3"/>
      <c r="V894" s="3"/>
      <c r="W894" s="3"/>
      <c r="X894" s="3"/>
      <c r="Y894" s="3"/>
      <c r="Z894" s="3"/>
      <c r="AA894" s="3"/>
      <c r="AB894" s="3"/>
      <c r="AC894" s="3"/>
    </row>
    <row r="895" ht="19.5" customHeight="1">
      <c r="A895" s="3" t="s">
        <v>13245</v>
      </c>
      <c r="B895" s="3" t="s">
        <v>13246</v>
      </c>
      <c r="C895" s="3" t="s">
        <v>18</v>
      </c>
      <c r="D895" s="3" t="s">
        <v>19</v>
      </c>
      <c r="E895" s="3" t="s">
        <v>21</v>
      </c>
      <c r="F895" s="3">
        <f t="shared" si="1"/>
        <v>20</v>
      </c>
      <c r="G895" s="3">
        <f t="shared" si="2"/>
        <v>30</v>
      </c>
      <c r="H895" s="3" t="s">
        <v>668</v>
      </c>
      <c r="I895" s="3" t="s">
        <v>57</v>
      </c>
      <c r="J895" s="3" t="s">
        <v>13251</v>
      </c>
      <c r="K895" s="3" t="s">
        <v>166</v>
      </c>
      <c r="L895" s="3" t="s">
        <v>13252</v>
      </c>
      <c r="M895" s="3" t="s">
        <v>90</v>
      </c>
      <c r="N895" s="3"/>
      <c r="O895" s="3"/>
      <c r="P895" s="3"/>
      <c r="Q895" s="3"/>
      <c r="R895" s="3"/>
      <c r="S895" s="3"/>
      <c r="T895" s="3"/>
      <c r="U895" s="3"/>
      <c r="V895" s="3"/>
      <c r="W895" s="3"/>
      <c r="X895" s="3"/>
      <c r="Y895" s="3"/>
      <c r="Z895" s="3"/>
      <c r="AA895" s="3"/>
      <c r="AB895" s="3"/>
      <c r="AC895" s="3"/>
    </row>
    <row r="896" ht="19.5" customHeight="1">
      <c r="A896" s="3" t="s">
        <v>13259</v>
      </c>
      <c r="B896" s="3" t="s">
        <v>13260</v>
      </c>
      <c r="C896" s="3" t="s">
        <v>18</v>
      </c>
      <c r="D896" s="3" t="s">
        <v>19</v>
      </c>
      <c r="E896" s="3" t="s">
        <v>21</v>
      </c>
      <c r="F896" s="3">
        <f t="shared" si="1"/>
        <v>20</v>
      </c>
      <c r="G896" s="3">
        <f t="shared" si="2"/>
        <v>30</v>
      </c>
      <c r="H896" s="3" t="s">
        <v>668</v>
      </c>
      <c r="I896" s="3" t="s">
        <v>57</v>
      </c>
      <c r="J896" s="3" t="s">
        <v>13264</v>
      </c>
      <c r="K896" s="3" t="s">
        <v>13265</v>
      </c>
      <c r="L896" s="3" t="s">
        <v>13266</v>
      </c>
      <c r="M896" s="3" t="s">
        <v>35</v>
      </c>
      <c r="N896" s="3"/>
      <c r="O896" s="3"/>
      <c r="P896" s="3"/>
      <c r="Q896" s="3"/>
      <c r="R896" s="3"/>
      <c r="S896" s="3"/>
      <c r="T896" s="3"/>
      <c r="U896" s="3"/>
      <c r="V896" s="3"/>
      <c r="W896" s="3"/>
      <c r="X896" s="3"/>
      <c r="Y896" s="3"/>
      <c r="Z896" s="3"/>
      <c r="AA896" s="3"/>
      <c r="AB896" s="3"/>
      <c r="AC896" s="3"/>
    </row>
    <row r="897" ht="19.5" customHeight="1">
      <c r="A897" s="3" t="s">
        <v>263</v>
      </c>
      <c r="B897" s="3" t="s">
        <v>13271</v>
      </c>
      <c r="C897" s="3" t="s">
        <v>17</v>
      </c>
      <c r="D897" s="3" t="s">
        <v>19</v>
      </c>
      <c r="E897" s="3" t="s">
        <v>20</v>
      </c>
      <c r="F897" s="3">
        <f t="shared" si="1"/>
        <v>23</v>
      </c>
      <c r="G897" s="3">
        <f t="shared" si="2"/>
        <v>35</v>
      </c>
      <c r="H897" s="3" t="s">
        <v>10230</v>
      </c>
      <c r="I897" s="3" t="s">
        <v>57</v>
      </c>
      <c r="J897" s="3" t="s">
        <v>13276</v>
      </c>
      <c r="K897" s="3" t="s">
        <v>13277</v>
      </c>
      <c r="L897" s="3" t="s">
        <v>13279</v>
      </c>
      <c r="M897" s="3" t="s">
        <v>41</v>
      </c>
      <c r="N897" s="3"/>
      <c r="O897" s="3"/>
      <c r="P897" s="3"/>
      <c r="Q897" s="3"/>
      <c r="R897" s="3"/>
      <c r="S897" s="3"/>
      <c r="T897" s="3"/>
      <c r="U897" s="3"/>
      <c r="V897" s="3"/>
      <c r="W897" s="3"/>
      <c r="X897" s="3"/>
      <c r="Y897" s="3"/>
      <c r="Z897" s="3"/>
      <c r="AA897" s="3"/>
      <c r="AB897" s="3"/>
      <c r="AC897" s="3"/>
    </row>
    <row r="898" ht="19.5" customHeight="1">
      <c r="A898" s="3" t="s">
        <v>13284</v>
      </c>
      <c r="B898" s="3" t="s">
        <v>527</v>
      </c>
      <c r="C898" s="3" t="s">
        <v>17</v>
      </c>
      <c r="D898" s="3" t="s">
        <v>19</v>
      </c>
      <c r="E898" s="3" t="s">
        <v>20</v>
      </c>
      <c r="F898" s="3">
        <f t="shared" si="1"/>
        <v>25</v>
      </c>
      <c r="G898" s="3">
        <f t="shared" si="2"/>
        <v>50</v>
      </c>
      <c r="H898" s="3" t="s">
        <v>2518</v>
      </c>
      <c r="I898" s="3" t="s">
        <v>23</v>
      </c>
      <c r="J898" s="3" t="s">
        <v>489</v>
      </c>
      <c r="K898" s="3" t="s">
        <v>534</v>
      </c>
      <c r="L898" s="3" t="s">
        <v>13296</v>
      </c>
      <c r="M898" s="3" t="s">
        <v>35</v>
      </c>
      <c r="N898" s="3"/>
      <c r="O898" s="3"/>
      <c r="P898" s="3"/>
      <c r="Q898" s="3"/>
      <c r="R898" s="3"/>
      <c r="S898" s="3"/>
      <c r="T898" s="3"/>
      <c r="U898" s="3"/>
      <c r="V898" s="3"/>
      <c r="W898" s="3"/>
      <c r="X898" s="3"/>
      <c r="Y898" s="3"/>
      <c r="Z898" s="3"/>
      <c r="AA898" s="3"/>
      <c r="AB898" s="3"/>
      <c r="AC898" s="3"/>
    </row>
    <row r="899" ht="19.5" customHeight="1">
      <c r="A899" s="3" t="s">
        <v>13297</v>
      </c>
      <c r="B899" s="3" t="s">
        <v>527</v>
      </c>
      <c r="C899" s="3" t="s">
        <v>17</v>
      </c>
      <c r="D899" s="3" t="s">
        <v>19</v>
      </c>
      <c r="E899" s="3" t="s">
        <v>20</v>
      </c>
      <c r="F899" s="3">
        <f t="shared" si="1"/>
        <v>25</v>
      </c>
      <c r="G899" s="3">
        <f t="shared" si="2"/>
        <v>50</v>
      </c>
      <c r="H899" s="3" t="s">
        <v>2518</v>
      </c>
      <c r="I899" s="3" t="s">
        <v>23</v>
      </c>
      <c r="J899" s="3" t="s">
        <v>489</v>
      </c>
      <c r="K899" s="3" t="s">
        <v>534</v>
      </c>
      <c r="L899" s="3" t="s">
        <v>13300</v>
      </c>
      <c r="M899" s="3" t="s">
        <v>35</v>
      </c>
      <c r="N899" s="3"/>
      <c r="O899" s="3"/>
      <c r="P899" s="3"/>
      <c r="Q899" s="3"/>
      <c r="R899" s="3"/>
      <c r="S899" s="3"/>
      <c r="T899" s="3"/>
      <c r="U899" s="3"/>
      <c r="V899" s="3"/>
      <c r="W899" s="3"/>
      <c r="X899" s="3"/>
      <c r="Y899" s="3"/>
      <c r="Z899" s="3"/>
      <c r="AA899" s="3"/>
      <c r="AB899" s="3"/>
      <c r="AC899" s="3"/>
    </row>
    <row r="900" ht="19.5" customHeight="1">
      <c r="A900" s="3" t="s">
        <v>13305</v>
      </c>
      <c r="B900" s="3" t="s">
        <v>956</v>
      </c>
      <c r="C900" s="3" t="s">
        <v>17</v>
      </c>
      <c r="D900" s="3" t="s">
        <v>19</v>
      </c>
      <c r="E900" s="3" t="s">
        <v>20</v>
      </c>
      <c r="F900" s="3">
        <f t="shared" si="1"/>
        <v>25</v>
      </c>
      <c r="G900" s="3">
        <f t="shared" si="2"/>
        <v>40</v>
      </c>
      <c r="H900" s="3" t="s">
        <v>3598</v>
      </c>
      <c r="I900" s="3" t="s">
        <v>23</v>
      </c>
      <c r="J900" s="3" t="s">
        <v>962</v>
      </c>
      <c r="K900" s="3" t="s">
        <v>4771</v>
      </c>
      <c r="L900" s="3" t="s">
        <v>13309</v>
      </c>
      <c r="M900" s="3" t="s">
        <v>159</v>
      </c>
      <c r="N900" s="3"/>
      <c r="O900" s="3"/>
      <c r="P900" s="3"/>
      <c r="Q900" s="3"/>
      <c r="R900" s="3"/>
      <c r="S900" s="3"/>
      <c r="T900" s="3"/>
      <c r="U900" s="3"/>
      <c r="V900" s="3"/>
      <c r="W900" s="3"/>
      <c r="X900" s="3"/>
      <c r="Y900" s="3"/>
      <c r="Z900" s="3"/>
      <c r="AA900" s="3"/>
      <c r="AB900" s="3"/>
      <c r="AC900" s="3"/>
    </row>
    <row r="901" ht="19.5" customHeight="1">
      <c r="A901" s="3" t="s">
        <v>4090</v>
      </c>
      <c r="B901" s="3" t="s">
        <v>956</v>
      </c>
      <c r="C901" s="3" t="s">
        <v>17</v>
      </c>
      <c r="D901" s="3" t="s">
        <v>19</v>
      </c>
      <c r="E901" s="3" t="s">
        <v>20</v>
      </c>
      <c r="F901" s="3">
        <f t="shared" si="1"/>
        <v>25</v>
      </c>
      <c r="G901" s="3">
        <f t="shared" si="2"/>
        <v>40</v>
      </c>
      <c r="H901" s="3" t="s">
        <v>3598</v>
      </c>
      <c r="I901" s="3" t="s">
        <v>23</v>
      </c>
      <c r="J901" s="3" t="s">
        <v>962</v>
      </c>
      <c r="K901" s="3" t="s">
        <v>4771</v>
      </c>
      <c r="L901" s="3" t="s">
        <v>4773</v>
      </c>
      <c r="M901" s="3" t="s">
        <v>159</v>
      </c>
      <c r="N901" s="3"/>
      <c r="O901" s="3"/>
      <c r="P901" s="3"/>
      <c r="Q901" s="3"/>
      <c r="R901" s="3"/>
      <c r="S901" s="3"/>
      <c r="T901" s="3"/>
      <c r="U901" s="3"/>
      <c r="V901" s="3"/>
      <c r="W901" s="3"/>
      <c r="X901" s="3"/>
      <c r="Y901" s="3"/>
      <c r="Z901" s="3"/>
      <c r="AA901" s="3"/>
      <c r="AB901" s="3"/>
      <c r="AC901" s="3"/>
    </row>
    <row r="902" ht="19.5" customHeight="1">
      <c r="A902" s="3" t="s">
        <v>13323</v>
      </c>
      <c r="B902" s="3" t="s">
        <v>12599</v>
      </c>
      <c r="C902" s="3" t="s">
        <v>17</v>
      </c>
      <c r="D902" s="3" t="s">
        <v>19</v>
      </c>
      <c r="E902" s="3" t="s">
        <v>20</v>
      </c>
      <c r="F902" s="3">
        <f t="shared" si="1"/>
        <v>25</v>
      </c>
      <c r="G902" s="3">
        <f t="shared" si="2"/>
        <v>40</v>
      </c>
      <c r="H902" s="3" t="s">
        <v>3598</v>
      </c>
      <c r="I902" s="3" t="s">
        <v>50</v>
      </c>
      <c r="J902" s="3" t="s">
        <v>1085</v>
      </c>
      <c r="K902" s="3" t="s">
        <v>1095</v>
      </c>
      <c r="L902" s="3" t="s">
        <v>13329</v>
      </c>
      <c r="M902" s="3" t="s">
        <v>159</v>
      </c>
      <c r="N902" s="3"/>
      <c r="O902" s="3"/>
      <c r="P902" s="3"/>
      <c r="Q902" s="3"/>
      <c r="R902" s="3"/>
      <c r="S902" s="3"/>
      <c r="T902" s="3"/>
      <c r="U902" s="3"/>
      <c r="V902" s="3"/>
      <c r="W902" s="3"/>
      <c r="X902" s="3"/>
      <c r="Y902" s="3"/>
      <c r="Z902" s="3"/>
      <c r="AA902" s="3"/>
      <c r="AB902" s="3"/>
      <c r="AC902" s="3"/>
    </row>
    <row r="903" ht="19.5" customHeight="1">
      <c r="A903" s="3" t="s">
        <v>13333</v>
      </c>
      <c r="B903" s="3" t="s">
        <v>12599</v>
      </c>
      <c r="C903" s="3" t="s">
        <v>17</v>
      </c>
      <c r="D903" s="3" t="s">
        <v>19</v>
      </c>
      <c r="E903" s="3" t="s">
        <v>20</v>
      </c>
      <c r="F903" s="3">
        <f t="shared" si="1"/>
        <v>25</v>
      </c>
      <c r="G903" s="3">
        <f t="shared" si="2"/>
        <v>40</v>
      </c>
      <c r="H903" s="3" t="s">
        <v>3598</v>
      </c>
      <c r="I903" s="3" t="s">
        <v>50</v>
      </c>
      <c r="J903" s="3" t="s">
        <v>1085</v>
      </c>
      <c r="K903" s="3" t="s">
        <v>1095</v>
      </c>
      <c r="L903" s="3" t="s">
        <v>13338</v>
      </c>
      <c r="M903" s="3" t="s">
        <v>159</v>
      </c>
      <c r="N903" s="3"/>
      <c r="O903" s="3"/>
      <c r="P903" s="3"/>
      <c r="Q903" s="3"/>
      <c r="R903" s="3"/>
      <c r="S903" s="3"/>
      <c r="T903" s="3"/>
      <c r="U903" s="3"/>
      <c r="V903" s="3"/>
      <c r="W903" s="3"/>
      <c r="X903" s="3"/>
      <c r="Y903" s="3"/>
      <c r="Z903" s="3"/>
      <c r="AA903" s="3"/>
      <c r="AB903" s="3"/>
      <c r="AC903" s="3"/>
    </row>
    <row r="904" ht="19.5" customHeight="1">
      <c r="A904" s="3" t="s">
        <v>13340</v>
      </c>
      <c r="B904" s="3" t="s">
        <v>1613</v>
      </c>
      <c r="C904" s="3" t="s">
        <v>17</v>
      </c>
      <c r="D904" s="3" t="s">
        <v>19</v>
      </c>
      <c r="E904" s="3" t="s">
        <v>20</v>
      </c>
      <c r="F904" s="3">
        <f t="shared" si="1"/>
        <v>25</v>
      </c>
      <c r="G904" s="3">
        <f t="shared" si="2"/>
        <v>35</v>
      </c>
      <c r="H904" s="3" t="s">
        <v>5420</v>
      </c>
      <c r="I904" s="3" t="s">
        <v>23</v>
      </c>
      <c r="J904" s="3" t="s">
        <v>316</v>
      </c>
      <c r="K904" s="3" t="s">
        <v>12697</v>
      </c>
      <c r="L904" s="3" t="s">
        <v>13347</v>
      </c>
      <c r="M904" s="3" t="s">
        <v>35</v>
      </c>
      <c r="N904" s="3"/>
      <c r="O904" s="3"/>
      <c r="P904" s="3"/>
      <c r="Q904" s="3"/>
      <c r="R904" s="3"/>
      <c r="S904" s="3"/>
      <c r="T904" s="3"/>
      <c r="U904" s="3"/>
      <c r="V904" s="3"/>
      <c r="W904" s="3"/>
      <c r="X904" s="3"/>
      <c r="Y904" s="3"/>
      <c r="Z904" s="3"/>
      <c r="AA904" s="3"/>
      <c r="AB904" s="3"/>
      <c r="AC904" s="3"/>
    </row>
    <row r="905" ht="19.5" customHeight="1">
      <c r="A905" s="3" t="s">
        <v>1427</v>
      </c>
      <c r="B905" s="3" t="s">
        <v>6448</v>
      </c>
      <c r="C905" s="3" t="s">
        <v>17</v>
      </c>
      <c r="D905" s="3" t="s">
        <v>19</v>
      </c>
      <c r="E905" s="3" t="s">
        <v>20</v>
      </c>
      <c r="F905" s="3">
        <f t="shared" si="1"/>
        <v>25</v>
      </c>
      <c r="G905" s="3">
        <f t="shared" si="2"/>
        <v>35</v>
      </c>
      <c r="H905" s="3" t="s">
        <v>5420</v>
      </c>
      <c r="I905" s="3" t="s">
        <v>23</v>
      </c>
      <c r="J905" s="3" t="s">
        <v>6449</v>
      </c>
      <c r="K905" s="3" t="s">
        <v>13360</v>
      </c>
      <c r="L905" s="3" t="s">
        <v>13361</v>
      </c>
      <c r="M905" s="3" t="s">
        <v>35</v>
      </c>
      <c r="N905" s="3"/>
      <c r="O905" s="3"/>
      <c r="P905" s="3"/>
      <c r="Q905" s="3"/>
      <c r="R905" s="3"/>
      <c r="S905" s="3"/>
      <c r="T905" s="3"/>
      <c r="U905" s="3"/>
      <c r="V905" s="3"/>
      <c r="W905" s="3"/>
      <c r="X905" s="3"/>
      <c r="Y905" s="3"/>
      <c r="Z905" s="3"/>
      <c r="AA905" s="3"/>
      <c r="AB905" s="3"/>
      <c r="AC905" s="3"/>
    </row>
    <row r="906" ht="19.5" customHeight="1">
      <c r="A906" s="3" t="s">
        <v>4090</v>
      </c>
      <c r="B906" s="3" t="s">
        <v>1613</v>
      </c>
      <c r="C906" s="3" t="s">
        <v>17</v>
      </c>
      <c r="D906" s="3" t="s">
        <v>19</v>
      </c>
      <c r="E906" s="3" t="s">
        <v>20</v>
      </c>
      <c r="F906" s="3">
        <f t="shared" si="1"/>
        <v>25</v>
      </c>
      <c r="G906" s="3">
        <f t="shared" si="2"/>
        <v>35</v>
      </c>
      <c r="H906" s="3" t="s">
        <v>5420</v>
      </c>
      <c r="I906" s="3" t="s">
        <v>23</v>
      </c>
      <c r="J906" s="3" t="s">
        <v>316</v>
      </c>
      <c r="K906" s="3" t="s">
        <v>13370</v>
      </c>
      <c r="L906" s="3" t="s">
        <v>13371</v>
      </c>
      <c r="M906" s="3" t="s">
        <v>35</v>
      </c>
      <c r="N906" s="3"/>
      <c r="O906" s="3"/>
      <c r="P906" s="3"/>
      <c r="Q906" s="3"/>
      <c r="R906" s="3"/>
      <c r="S906" s="3"/>
      <c r="T906" s="3"/>
      <c r="U906" s="3"/>
      <c r="V906" s="3"/>
      <c r="W906" s="3"/>
      <c r="X906" s="3"/>
      <c r="Y906" s="3"/>
      <c r="Z906" s="3"/>
      <c r="AA906" s="3"/>
      <c r="AB906" s="3"/>
      <c r="AC906" s="3"/>
    </row>
    <row r="907" ht="19.5" customHeight="1">
      <c r="A907" s="3" t="s">
        <v>13373</v>
      </c>
      <c r="B907" s="3" t="s">
        <v>9808</v>
      </c>
      <c r="C907" s="3" t="s">
        <v>17</v>
      </c>
      <c r="D907" s="3" t="s">
        <v>19</v>
      </c>
      <c r="E907" s="3" t="s">
        <v>117</v>
      </c>
      <c r="F907" s="3">
        <f t="shared" si="1"/>
        <v>25</v>
      </c>
      <c r="G907" s="3">
        <f t="shared" si="2"/>
        <v>40</v>
      </c>
      <c r="H907" s="3" t="s">
        <v>3598</v>
      </c>
      <c r="I907" s="3" t="s">
        <v>31</v>
      </c>
      <c r="J907" s="3" t="s">
        <v>567</v>
      </c>
      <c r="K907" s="3" t="s">
        <v>9812</v>
      </c>
      <c r="L907" s="3" t="s">
        <v>13379</v>
      </c>
      <c r="M907" s="3" t="s">
        <v>41</v>
      </c>
      <c r="N907" s="3"/>
      <c r="O907" s="3"/>
      <c r="P907" s="3"/>
      <c r="Q907" s="3"/>
      <c r="R907" s="3"/>
      <c r="S907" s="3"/>
      <c r="T907" s="3"/>
      <c r="U907" s="3"/>
      <c r="V907" s="3"/>
      <c r="W907" s="3"/>
      <c r="X907" s="3"/>
      <c r="Y907" s="3"/>
      <c r="Z907" s="3"/>
      <c r="AA907" s="3"/>
      <c r="AB907" s="3"/>
      <c r="AC907" s="3"/>
    </row>
    <row r="908" ht="19.5" customHeight="1">
      <c r="A908" s="3" t="s">
        <v>13382</v>
      </c>
      <c r="B908" s="3" t="s">
        <v>15</v>
      </c>
      <c r="C908" s="3" t="s">
        <v>17</v>
      </c>
      <c r="D908" s="3" t="s">
        <v>19</v>
      </c>
      <c r="E908" s="3" t="s">
        <v>20</v>
      </c>
      <c r="F908" s="3">
        <f t="shared" si="1"/>
        <v>25</v>
      </c>
      <c r="G908" s="3">
        <f t="shared" si="2"/>
        <v>35</v>
      </c>
      <c r="H908" s="3" t="s">
        <v>5420</v>
      </c>
      <c r="I908" s="3" t="s">
        <v>23</v>
      </c>
      <c r="J908" s="3" t="s">
        <v>52</v>
      </c>
      <c r="K908" s="3" t="s">
        <v>53</v>
      </c>
      <c r="L908" s="3" t="s">
        <v>13389</v>
      </c>
      <c r="M908" s="3" t="s">
        <v>35</v>
      </c>
      <c r="N908" s="3"/>
      <c r="O908" s="3"/>
      <c r="P908" s="3"/>
      <c r="Q908" s="3"/>
      <c r="R908" s="3"/>
      <c r="S908" s="3"/>
      <c r="T908" s="3"/>
      <c r="U908" s="3"/>
      <c r="V908" s="3"/>
      <c r="W908" s="3"/>
      <c r="X908" s="3"/>
      <c r="Y908" s="3"/>
      <c r="Z908" s="3"/>
      <c r="AA908" s="3"/>
      <c r="AB908" s="3"/>
      <c r="AC908" s="3"/>
    </row>
    <row r="909" ht="19.5" customHeight="1">
      <c r="A909" s="3" t="s">
        <v>13392</v>
      </c>
      <c r="B909" s="3" t="s">
        <v>1674</v>
      </c>
      <c r="C909" s="3" t="s">
        <v>17</v>
      </c>
      <c r="D909" s="3" t="s">
        <v>19</v>
      </c>
      <c r="E909" s="3" t="s">
        <v>20</v>
      </c>
      <c r="F909" s="3">
        <f t="shared" si="1"/>
        <v>25</v>
      </c>
      <c r="G909" s="3">
        <f t="shared" si="2"/>
        <v>35</v>
      </c>
      <c r="H909" s="3" t="s">
        <v>5420</v>
      </c>
      <c r="I909" s="3" t="s">
        <v>23</v>
      </c>
      <c r="J909" s="3" t="s">
        <v>1684</v>
      </c>
      <c r="K909" s="3" t="s">
        <v>13395</v>
      </c>
      <c r="L909" s="3" t="s">
        <v>13397</v>
      </c>
      <c r="M909" s="3" t="s">
        <v>41</v>
      </c>
      <c r="N909" s="3"/>
      <c r="O909" s="3"/>
      <c r="P909" s="3"/>
      <c r="Q909" s="3"/>
      <c r="R909" s="3"/>
      <c r="S909" s="3"/>
      <c r="T909" s="3"/>
      <c r="U909" s="3"/>
      <c r="V909" s="3"/>
      <c r="W909" s="3"/>
      <c r="X909" s="3"/>
      <c r="Y909" s="3"/>
      <c r="Z909" s="3"/>
      <c r="AA909" s="3"/>
      <c r="AB909" s="3"/>
      <c r="AC909" s="3"/>
    </row>
    <row r="910" ht="19.5" customHeight="1">
      <c r="A910" s="3" t="s">
        <v>13401</v>
      </c>
      <c r="B910" s="3" t="s">
        <v>527</v>
      </c>
      <c r="C910" s="3" t="s">
        <v>17</v>
      </c>
      <c r="D910" s="3" t="s">
        <v>19</v>
      </c>
      <c r="E910" s="3" t="s">
        <v>20</v>
      </c>
      <c r="F910" s="3">
        <f t="shared" si="1"/>
        <v>25</v>
      </c>
      <c r="G910" s="3">
        <f t="shared" si="2"/>
        <v>50</v>
      </c>
      <c r="H910" s="3" t="s">
        <v>2518</v>
      </c>
      <c r="I910" s="3" t="s">
        <v>23</v>
      </c>
      <c r="J910" s="3" t="s">
        <v>489</v>
      </c>
      <c r="K910" s="3" t="s">
        <v>534</v>
      </c>
      <c r="L910" s="3" t="s">
        <v>13408</v>
      </c>
      <c r="M910" s="3" t="s">
        <v>35</v>
      </c>
      <c r="N910" s="3"/>
      <c r="O910" s="3"/>
      <c r="P910" s="3"/>
      <c r="Q910" s="3"/>
      <c r="R910" s="3"/>
      <c r="S910" s="3"/>
      <c r="T910" s="3"/>
      <c r="U910" s="3"/>
      <c r="V910" s="3"/>
      <c r="W910" s="3"/>
      <c r="X910" s="3"/>
      <c r="Y910" s="3"/>
      <c r="Z910" s="3"/>
      <c r="AA910" s="3"/>
      <c r="AB910" s="3"/>
      <c r="AC910" s="3"/>
    </row>
    <row r="911" ht="19.5" customHeight="1">
      <c r="A911" s="3" t="s">
        <v>940</v>
      </c>
      <c r="B911" s="3" t="s">
        <v>13413</v>
      </c>
      <c r="C911" s="3" t="s">
        <v>165</v>
      </c>
      <c r="D911" s="3" t="s">
        <v>19</v>
      </c>
      <c r="E911" s="3" t="s">
        <v>127</v>
      </c>
      <c r="F911" s="3">
        <f t="shared" si="1"/>
        <v>25</v>
      </c>
      <c r="G911" s="3">
        <f t="shared" si="2"/>
        <v>40</v>
      </c>
      <c r="H911" s="3" t="s">
        <v>3598</v>
      </c>
      <c r="I911" s="3" t="s">
        <v>69</v>
      </c>
      <c r="J911" s="3" t="s">
        <v>13416</v>
      </c>
      <c r="K911" s="3" t="s">
        <v>13418</v>
      </c>
      <c r="L911" s="3" t="s">
        <v>13419</v>
      </c>
      <c r="M911" s="3" t="s">
        <v>35</v>
      </c>
      <c r="N911" s="3"/>
      <c r="O911" s="3"/>
      <c r="P911" s="3"/>
      <c r="Q911" s="3"/>
      <c r="R911" s="3"/>
      <c r="S911" s="3"/>
      <c r="T911" s="3"/>
      <c r="U911" s="3"/>
      <c r="V911" s="3"/>
      <c r="W911" s="3"/>
      <c r="X911" s="3"/>
      <c r="Y911" s="3"/>
      <c r="Z911" s="3"/>
      <c r="AA911" s="3"/>
      <c r="AB911" s="3"/>
      <c r="AC911" s="3"/>
    </row>
    <row r="912" ht="19.5" customHeight="1">
      <c r="A912" s="3" t="s">
        <v>13424</v>
      </c>
      <c r="B912" s="3" t="s">
        <v>13425</v>
      </c>
      <c r="C912" s="3" t="s">
        <v>165</v>
      </c>
      <c r="D912" s="3" t="s">
        <v>19</v>
      </c>
      <c r="E912" s="3" t="s">
        <v>21</v>
      </c>
      <c r="F912" s="3">
        <f t="shared" si="1"/>
        <v>25</v>
      </c>
      <c r="G912" s="3">
        <f t="shared" si="2"/>
        <v>50</v>
      </c>
      <c r="H912" s="3" t="s">
        <v>2518</v>
      </c>
      <c r="I912" s="3" t="s">
        <v>50</v>
      </c>
      <c r="J912" s="3" t="s">
        <v>13428</v>
      </c>
      <c r="K912" s="3" t="s">
        <v>13430</v>
      </c>
      <c r="L912" s="3" t="s">
        <v>13433</v>
      </c>
      <c r="M912" s="3" t="s">
        <v>27</v>
      </c>
      <c r="N912" s="3"/>
      <c r="O912" s="3"/>
      <c r="P912" s="3"/>
      <c r="Q912" s="3"/>
      <c r="R912" s="3"/>
      <c r="S912" s="3"/>
      <c r="T912" s="3"/>
      <c r="U912" s="3"/>
      <c r="V912" s="3"/>
      <c r="W912" s="3"/>
      <c r="X912" s="3"/>
      <c r="Y912" s="3"/>
      <c r="Z912" s="3"/>
      <c r="AA912" s="3"/>
      <c r="AB912" s="3"/>
      <c r="AC912" s="3"/>
    </row>
    <row r="913" ht="19.5" customHeight="1">
      <c r="A913" s="3" t="s">
        <v>13437</v>
      </c>
      <c r="B913" s="3" t="s">
        <v>4487</v>
      </c>
      <c r="C913" s="3" t="s">
        <v>30</v>
      </c>
      <c r="D913" s="3" t="s">
        <v>19</v>
      </c>
      <c r="E913" s="3" t="s">
        <v>20</v>
      </c>
      <c r="F913" s="3">
        <f t="shared" si="1"/>
        <v>25</v>
      </c>
      <c r="G913" s="3">
        <f t="shared" si="2"/>
        <v>35</v>
      </c>
      <c r="H913" s="3" t="s">
        <v>5420</v>
      </c>
      <c r="I913" s="3" t="s">
        <v>57</v>
      </c>
      <c r="J913" s="3" t="s">
        <v>4492</v>
      </c>
      <c r="K913" s="3" t="s">
        <v>4494</v>
      </c>
      <c r="L913" s="3" t="s">
        <v>13444</v>
      </c>
      <c r="M913" s="3" t="s">
        <v>35</v>
      </c>
      <c r="N913" s="3"/>
      <c r="O913" s="3"/>
      <c r="P913" s="3"/>
      <c r="Q913" s="3"/>
      <c r="R913" s="3"/>
      <c r="S913" s="3"/>
      <c r="T913" s="3"/>
      <c r="U913" s="3"/>
      <c r="V913" s="3"/>
      <c r="W913" s="3"/>
      <c r="X913" s="3"/>
      <c r="Y913" s="3"/>
      <c r="Z913" s="3"/>
      <c r="AA913" s="3"/>
      <c r="AB913" s="3"/>
      <c r="AC913" s="3"/>
    </row>
    <row r="914" ht="19.5" customHeight="1">
      <c r="A914" s="3" t="s">
        <v>13424</v>
      </c>
      <c r="B914" s="3" t="s">
        <v>13428</v>
      </c>
      <c r="C914" s="3" t="s">
        <v>30</v>
      </c>
      <c r="D914" s="3" t="s">
        <v>19</v>
      </c>
      <c r="E914" s="3" t="s">
        <v>21</v>
      </c>
      <c r="F914" s="3">
        <f t="shared" si="1"/>
        <v>25</v>
      </c>
      <c r="G914" s="3">
        <f t="shared" si="2"/>
        <v>50</v>
      </c>
      <c r="H914" s="3" t="s">
        <v>2518</v>
      </c>
      <c r="I914" s="3" t="s">
        <v>50</v>
      </c>
      <c r="J914" s="3" t="s">
        <v>13425</v>
      </c>
      <c r="K914" s="3" t="s">
        <v>13430</v>
      </c>
      <c r="L914" s="3" t="s">
        <v>13451</v>
      </c>
      <c r="M914" s="3" t="s">
        <v>27</v>
      </c>
      <c r="N914" s="3"/>
      <c r="O914" s="3"/>
      <c r="P914" s="3"/>
      <c r="Q914" s="3"/>
      <c r="R914" s="3"/>
      <c r="S914" s="3"/>
      <c r="T914" s="3"/>
      <c r="U914" s="3"/>
      <c r="V914" s="3"/>
      <c r="W914" s="3"/>
      <c r="X914" s="3"/>
      <c r="Y914" s="3"/>
      <c r="Z914" s="3"/>
      <c r="AA914" s="3"/>
      <c r="AB914" s="3"/>
      <c r="AC914" s="3"/>
    </row>
    <row r="915" ht="19.5" customHeight="1">
      <c r="A915" s="3" t="s">
        <v>13424</v>
      </c>
      <c r="B915" s="3" t="s">
        <v>13428</v>
      </c>
      <c r="C915" s="3" t="s">
        <v>18</v>
      </c>
      <c r="D915" s="3" t="s">
        <v>19</v>
      </c>
      <c r="E915" s="3" t="s">
        <v>21</v>
      </c>
      <c r="F915" s="3">
        <f t="shared" si="1"/>
        <v>25</v>
      </c>
      <c r="G915" s="3">
        <f t="shared" si="2"/>
        <v>50</v>
      </c>
      <c r="H915" s="3" t="s">
        <v>2518</v>
      </c>
      <c r="I915" s="3" t="s">
        <v>50</v>
      </c>
      <c r="J915" s="3" t="s">
        <v>13425</v>
      </c>
      <c r="K915" s="3" t="s">
        <v>13430</v>
      </c>
      <c r="L915" s="3" t="s">
        <v>13451</v>
      </c>
      <c r="M915" s="3" t="s">
        <v>27</v>
      </c>
      <c r="N915" s="3"/>
      <c r="O915" s="3"/>
      <c r="P915" s="3"/>
      <c r="Q915" s="3"/>
      <c r="R915" s="3"/>
      <c r="S915" s="3"/>
      <c r="T915" s="3"/>
      <c r="U915" s="3"/>
      <c r="V915" s="3"/>
      <c r="W915" s="3"/>
      <c r="X915" s="3"/>
      <c r="Y915" s="3"/>
      <c r="Z915" s="3"/>
      <c r="AA915" s="3"/>
      <c r="AB915" s="3"/>
      <c r="AC915" s="3"/>
    </row>
    <row r="916" ht="19.5" customHeight="1">
      <c r="A916" s="3" t="s">
        <v>13464</v>
      </c>
      <c r="B916" s="3" t="s">
        <v>12423</v>
      </c>
      <c r="C916" s="3" t="s">
        <v>18</v>
      </c>
      <c r="D916" s="3" t="s">
        <v>19</v>
      </c>
      <c r="E916" s="3" t="s">
        <v>20</v>
      </c>
      <c r="F916" s="3">
        <f t="shared" si="1"/>
        <v>25</v>
      </c>
      <c r="G916" s="3">
        <f t="shared" si="2"/>
        <v>40</v>
      </c>
      <c r="H916" s="3" t="s">
        <v>3598</v>
      </c>
      <c r="I916" s="3" t="s">
        <v>57</v>
      </c>
      <c r="J916" s="3" t="s">
        <v>423</v>
      </c>
      <c r="K916" s="3" t="s">
        <v>12426</v>
      </c>
      <c r="L916" s="3" t="s">
        <v>13469</v>
      </c>
      <c r="M916" s="3" t="s">
        <v>41</v>
      </c>
      <c r="N916" s="3"/>
      <c r="O916" s="3"/>
      <c r="P916" s="3"/>
      <c r="Q916" s="3"/>
      <c r="R916" s="3"/>
      <c r="S916" s="3"/>
      <c r="T916" s="3"/>
      <c r="U916" s="3"/>
      <c r="V916" s="3"/>
      <c r="W916" s="3"/>
      <c r="X916" s="3"/>
      <c r="Y916" s="3"/>
      <c r="Z916" s="3"/>
      <c r="AA916" s="3"/>
      <c r="AB916" s="3"/>
      <c r="AC916" s="3"/>
    </row>
    <row r="917" ht="19.5" customHeight="1">
      <c r="A917" s="3" t="s">
        <v>13474</v>
      </c>
      <c r="B917" s="3" t="s">
        <v>15</v>
      </c>
      <c r="C917" s="3" t="s">
        <v>18</v>
      </c>
      <c r="D917" s="3" t="s">
        <v>19</v>
      </c>
      <c r="E917" s="3" t="s">
        <v>20</v>
      </c>
      <c r="F917" s="3">
        <f t="shared" si="1"/>
        <v>25</v>
      </c>
      <c r="G917" s="3">
        <f t="shared" si="2"/>
        <v>35</v>
      </c>
      <c r="H917" s="3" t="s">
        <v>5420</v>
      </c>
      <c r="I917" s="3" t="s">
        <v>23</v>
      </c>
      <c r="J917" s="3" t="s">
        <v>52</v>
      </c>
      <c r="K917" s="3" t="s">
        <v>13480</v>
      </c>
      <c r="L917" s="3" t="s">
        <v>13481</v>
      </c>
      <c r="M917" s="3" t="s">
        <v>35</v>
      </c>
      <c r="N917" s="3"/>
      <c r="O917" s="3"/>
      <c r="P917" s="3"/>
      <c r="Q917" s="3"/>
      <c r="R917" s="3"/>
      <c r="S917" s="3"/>
      <c r="T917" s="3"/>
      <c r="U917" s="3"/>
      <c r="V917" s="3"/>
      <c r="W917" s="3"/>
      <c r="X917" s="3"/>
      <c r="Y917" s="3"/>
      <c r="Z917" s="3"/>
      <c r="AA917" s="3"/>
      <c r="AB917" s="3"/>
      <c r="AC917" s="3"/>
    </row>
    <row r="918" ht="19.5" customHeight="1">
      <c r="A918" s="3" t="s">
        <v>13486</v>
      </c>
      <c r="B918" s="3" t="s">
        <v>38</v>
      </c>
      <c r="C918" s="3" t="s">
        <v>165</v>
      </c>
      <c r="D918" s="3" t="s">
        <v>19</v>
      </c>
      <c r="E918" s="3" t="s">
        <v>20</v>
      </c>
      <c r="F918" s="3">
        <f t="shared" si="1"/>
        <v>28</v>
      </c>
      <c r="G918" s="3">
        <f t="shared" si="2"/>
        <v>30</v>
      </c>
      <c r="H918" s="3" t="s">
        <v>13490</v>
      </c>
      <c r="I918" s="3" t="s">
        <v>57</v>
      </c>
      <c r="J918" s="3" t="s">
        <v>8375</v>
      </c>
      <c r="K918" s="3" t="s">
        <v>13491</v>
      </c>
      <c r="L918" s="3" t="s">
        <v>13492</v>
      </c>
      <c r="M918" s="3" t="s">
        <v>35</v>
      </c>
      <c r="N918" s="3"/>
      <c r="O918" s="3"/>
      <c r="P918" s="3"/>
      <c r="Q918" s="3"/>
      <c r="R918" s="3"/>
      <c r="S918" s="3"/>
      <c r="T918" s="3"/>
      <c r="U918" s="3"/>
      <c r="V918" s="3"/>
      <c r="W918" s="3"/>
      <c r="X918" s="3"/>
      <c r="Y918" s="3"/>
      <c r="Z918" s="3"/>
      <c r="AA918" s="3"/>
      <c r="AB918" s="3"/>
      <c r="AC918" s="3"/>
    </row>
    <row r="919" ht="19.5" customHeight="1">
      <c r="A919" s="3" t="s">
        <v>13496</v>
      </c>
      <c r="B919" s="3" t="s">
        <v>12469</v>
      </c>
      <c r="C919" s="3" t="s">
        <v>17</v>
      </c>
      <c r="D919" s="3" t="s">
        <v>19</v>
      </c>
      <c r="E919" s="3" t="s">
        <v>20</v>
      </c>
      <c r="F919" s="3">
        <f t="shared" si="1"/>
        <v>30</v>
      </c>
      <c r="G919" s="3">
        <f t="shared" si="2"/>
        <v>50</v>
      </c>
      <c r="H919" s="3" t="s">
        <v>1082</v>
      </c>
      <c r="I919" s="3" t="s">
        <v>69</v>
      </c>
      <c r="J919" s="3" t="s">
        <v>423</v>
      </c>
      <c r="K919" s="3" t="s">
        <v>166</v>
      </c>
      <c r="L919" s="3" t="s">
        <v>13506</v>
      </c>
      <c r="M919" s="3" t="s">
        <v>35</v>
      </c>
      <c r="N919" s="3"/>
      <c r="O919" s="3"/>
      <c r="P919" s="3"/>
      <c r="Q919" s="3"/>
      <c r="R919" s="3"/>
      <c r="S919" s="3"/>
      <c r="T919" s="3"/>
      <c r="U919" s="3"/>
      <c r="V919" s="3"/>
      <c r="W919" s="3"/>
      <c r="X919" s="3"/>
      <c r="Y919" s="3"/>
      <c r="Z919" s="3"/>
      <c r="AA919" s="3"/>
      <c r="AB919" s="3"/>
      <c r="AC919" s="3"/>
    </row>
    <row r="920" ht="19.5" customHeight="1">
      <c r="A920" s="3" t="s">
        <v>13511</v>
      </c>
      <c r="B920" s="3" t="s">
        <v>13512</v>
      </c>
      <c r="C920" s="3" t="s">
        <v>17</v>
      </c>
      <c r="D920" s="3" t="s">
        <v>19</v>
      </c>
      <c r="E920" s="3" t="s">
        <v>127</v>
      </c>
      <c r="F920" s="3">
        <f t="shared" si="1"/>
        <v>30</v>
      </c>
      <c r="G920" s="3">
        <f t="shared" si="2"/>
        <v>50</v>
      </c>
      <c r="H920" s="3" t="s">
        <v>1082</v>
      </c>
      <c r="I920" s="3" t="s">
        <v>69</v>
      </c>
      <c r="J920" s="3" t="s">
        <v>821</v>
      </c>
      <c r="K920" s="3" t="s">
        <v>13519</v>
      </c>
      <c r="L920" s="3" t="s">
        <v>13522</v>
      </c>
      <c r="M920" s="3" t="s">
        <v>27</v>
      </c>
      <c r="N920" s="3"/>
      <c r="O920" s="3"/>
      <c r="P920" s="3"/>
      <c r="Q920" s="3"/>
      <c r="R920" s="3"/>
      <c r="S920" s="3"/>
      <c r="T920" s="3"/>
      <c r="U920" s="3"/>
      <c r="V920" s="3"/>
      <c r="W920" s="3"/>
      <c r="X920" s="3"/>
      <c r="Y920" s="3"/>
      <c r="Z920" s="3"/>
      <c r="AA920" s="3"/>
      <c r="AB920" s="3"/>
      <c r="AC920" s="3"/>
    </row>
    <row r="921" ht="19.5" customHeight="1">
      <c r="A921" s="3" t="s">
        <v>13527</v>
      </c>
      <c r="B921" s="3" t="s">
        <v>13271</v>
      </c>
      <c r="C921" s="3" t="s">
        <v>17</v>
      </c>
      <c r="D921" s="3" t="s">
        <v>19</v>
      </c>
      <c r="E921" s="3" t="s">
        <v>20</v>
      </c>
      <c r="F921" s="3">
        <f t="shared" si="1"/>
        <v>30</v>
      </c>
      <c r="G921" s="3">
        <f t="shared" si="2"/>
        <v>50</v>
      </c>
      <c r="H921" s="3" t="s">
        <v>1082</v>
      </c>
      <c r="I921" s="3" t="s">
        <v>57</v>
      </c>
      <c r="J921" s="3" t="s">
        <v>13276</v>
      </c>
      <c r="K921" s="3" t="s">
        <v>13531</v>
      </c>
      <c r="L921" s="3" t="s">
        <v>13533</v>
      </c>
      <c r="M921" s="3" t="s">
        <v>41</v>
      </c>
      <c r="N921" s="3"/>
      <c r="O921" s="3"/>
      <c r="P921" s="3"/>
      <c r="Q921" s="3"/>
      <c r="R921" s="3"/>
      <c r="S921" s="3"/>
      <c r="T921" s="3"/>
      <c r="U921" s="3"/>
      <c r="V921" s="3"/>
      <c r="W921" s="3"/>
      <c r="X921" s="3"/>
      <c r="Y921" s="3"/>
      <c r="Z921" s="3"/>
      <c r="AA921" s="3"/>
      <c r="AB921" s="3"/>
      <c r="AC921" s="3"/>
    </row>
    <row r="922" ht="19.5" customHeight="1">
      <c r="A922" s="3" t="s">
        <v>13538</v>
      </c>
      <c r="B922" s="3" t="s">
        <v>13540</v>
      </c>
      <c r="C922" s="3" t="s">
        <v>17</v>
      </c>
      <c r="D922" s="3" t="s">
        <v>19</v>
      </c>
      <c r="E922" s="3" t="s">
        <v>20</v>
      </c>
      <c r="F922" s="3">
        <f t="shared" si="1"/>
        <v>30</v>
      </c>
      <c r="G922" s="3">
        <f t="shared" si="2"/>
        <v>50</v>
      </c>
      <c r="H922" s="3" t="s">
        <v>1082</v>
      </c>
      <c r="I922" s="3" t="s">
        <v>23</v>
      </c>
      <c r="J922" s="3" t="s">
        <v>726</v>
      </c>
      <c r="K922" s="3" t="s">
        <v>13545</v>
      </c>
      <c r="L922" s="3" t="s">
        <v>13547</v>
      </c>
      <c r="M922" s="3" t="s">
        <v>41</v>
      </c>
      <c r="N922" s="3"/>
      <c r="O922" s="3"/>
      <c r="P922" s="3"/>
      <c r="Q922" s="3"/>
      <c r="R922" s="3"/>
      <c r="S922" s="3"/>
      <c r="T922" s="3"/>
      <c r="U922" s="3"/>
      <c r="V922" s="3"/>
      <c r="W922" s="3"/>
      <c r="X922" s="3"/>
      <c r="Y922" s="3"/>
      <c r="Z922" s="3"/>
      <c r="AA922" s="3"/>
      <c r="AB922" s="3"/>
      <c r="AC922" s="3"/>
    </row>
    <row r="923" ht="19.5" customHeight="1">
      <c r="A923" s="3" t="s">
        <v>11728</v>
      </c>
      <c r="B923" s="3" t="s">
        <v>13550</v>
      </c>
      <c r="C923" s="3" t="s">
        <v>17</v>
      </c>
      <c r="D923" s="3" t="s">
        <v>19</v>
      </c>
      <c r="E923" s="3" t="s">
        <v>21</v>
      </c>
      <c r="F923" s="3">
        <f t="shared" si="1"/>
        <v>30</v>
      </c>
      <c r="G923" s="3">
        <f t="shared" si="2"/>
        <v>50</v>
      </c>
      <c r="H923" s="3" t="s">
        <v>1082</v>
      </c>
      <c r="I923" s="3" t="s">
        <v>69</v>
      </c>
      <c r="J923" s="3" t="s">
        <v>423</v>
      </c>
      <c r="K923" s="3" t="s">
        <v>13554</v>
      </c>
      <c r="L923" s="3" t="s">
        <v>13556</v>
      </c>
      <c r="M923" s="3" t="s">
        <v>159</v>
      </c>
      <c r="N923" s="3"/>
      <c r="O923" s="3"/>
      <c r="P923" s="3"/>
      <c r="Q923" s="3"/>
      <c r="R923" s="3"/>
      <c r="S923" s="3"/>
      <c r="T923" s="3"/>
      <c r="U923" s="3"/>
      <c r="V923" s="3"/>
      <c r="W923" s="3"/>
      <c r="X923" s="3"/>
      <c r="Y923" s="3"/>
      <c r="Z923" s="3"/>
      <c r="AA923" s="3"/>
      <c r="AB923" s="3"/>
      <c r="AC923" s="3"/>
    </row>
    <row r="924" ht="19.5" customHeight="1">
      <c r="A924" s="3" t="s">
        <v>11728</v>
      </c>
      <c r="B924" s="3" t="s">
        <v>13561</v>
      </c>
      <c r="C924" s="3" t="s">
        <v>17</v>
      </c>
      <c r="D924" s="3" t="s">
        <v>19</v>
      </c>
      <c r="E924" s="3" t="s">
        <v>20</v>
      </c>
      <c r="F924" s="3">
        <f t="shared" si="1"/>
        <v>30</v>
      </c>
      <c r="G924" s="3">
        <f t="shared" si="2"/>
        <v>50</v>
      </c>
      <c r="H924" s="3" t="s">
        <v>1082</v>
      </c>
      <c r="I924" s="3" t="s">
        <v>50</v>
      </c>
      <c r="J924" s="3" t="s">
        <v>58</v>
      </c>
      <c r="K924" s="3" t="s">
        <v>13566</v>
      </c>
      <c r="L924" s="3" t="s">
        <v>13568</v>
      </c>
      <c r="M924" s="3" t="s">
        <v>35</v>
      </c>
      <c r="N924" s="3"/>
      <c r="O924" s="3"/>
      <c r="P924" s="3"/>
      <c r="Q924" s="3"/>
      <c r="R924" s="3"/>
      <c r="S924" s="3"/>
      <c r="T924" s="3"/>
      <c r="U924" s="3"/>
      <c r="V924" s="3"/>
      <c r="W924" s="3"/>
      <c r="X924" s="3"/>
      <c r="Y924" s="3"/>
      <c r="Z924" s="3"/>
      <c r="AA924" s="3"/>
      <c r="AB924" s="3"/>
      <c r="AC924" s="3"/>
    </row>
    <row r="925" ht="19.5" customHeight="1">
      <c r="A925" s="3" t="s">
        <v>13569</v>
      </c>
      <c r="B925" s="3" t="s">
        <v>13570</v>
      </c>
      <c r="C925" s="3" t="s">
        <v>17</v>
      </c>
      <c r="D925" s="3" t="s">
        <v>19</v>
      </c>
      <c r="E925" s="3" t="s">
        <v>20</v>
      </c>
      <c r="F925" s="3">
        <f t="shared" si="1"/>
        <v>30</v>
      </c>
      <c r="G925" s="3">
        <f t="shared" si="2"/>
        <v>50</v>
      </c>
      <c r="H925" s="3" t="s">
        <v>1082</v>
      </c>
      <c r="I925" s="3" t="s">
        <v>57</v>
      </c>
      <c r="J925" s="3" t="s">
        <v>9261</v>
      </c>
      <c r="K925" s="3" t="s">
        <v>13573</v>
      </c>
      <c r="L925" s="3" t="s">
        <v>13575</v>
      </c>
      <c r="M925" s="3" t="s">
        <v>35</v>
      </c>
      <c r="N925" s="3"/>
      <c r="O925" s="3"/>
      <c r="P925" s="3"/>
      <c r="Q925" s="3"/>
      <c r="R925" s="3"/>
      <c r="S925" s="3"/>
      <c r="T925" s="3"/>
      <c r="U925" s="3"/>
      <c r="V925" s="3"/>
      <c r="W925" s="3"/>
      <c r="X925" s="3"/>
      <c r="Y925" s="3"/>
      <c r="Z925" s="3"/>
      <c r="AA925" s="3"/>
      <c r="AB925" s="3"/>
      <c r="AC925" s="3"/>
    </row>
    <row r="926" ht="19.5" customHeight="1">
      <c r="A926" s="3" t="s">
        <v>13577</v>
      </c>
      <c r="B926" s="3" t="s">
        <v>13578</v>
      </c>
      <c r="C926" s="3" t="s">
        <v>17</v>
      </c>
      <c r="D926" s="3" t="s">
        <v>19</v>
      </c>
      <c r="E926" s="3" t="s">
        <v>20</v>
      </c>
      <c r="F926" s="3">
        <f t="shared" si="1"/>
        <v>30</v>
      </c>
      <c r="G926" s="3">
        <f t="shared" si="2"/>
        <v>60</v>
      </c>
      <c r="H926" s="3" t="s">
        <v>3818</v>
      </c>
      <c r="I926" s="3" t="s">
        <v>3369</v>
      </c>
      <c r="J926" s="3" t="s">
        <v>1265</v>
      </c>
      <c r="K926" s="3" t="s">
        <v>13585</v>
      </c>
      <c r="L926" s="3" t="s">
        <v>13603</v>
      </c>
      <c r="M926" s="3" t="s">
        <v>35</v>
      </c>
      <c r="N926" s="3"/>
      <c r="O926" s="3"/>
      <c r="P926" s="3"/>
      <c r="Q926" s="3"/>
      <c r="R926" s="3"/>
      <c r="S926" s="3"/>
      <c r="T926" s="3"/>
      <c r="U926" s="3"/>
      <c r="V926" s="3"/>
      <c r="W926" s="3"/>
      <c r="X926" s="3"/>
      <c r="Y926" s="3"/>
      <c r="Z926" s="3"/>
      <c r="AA926" s="3"/>
      <c r="AB926" s="3"/>
      <c r="AC926" s="3"/>
    </row>
    <row r="927" ht="19.5" customHeight="1">
      <c r="A927" s="3" t="s">
        <v>13609</v>
      </c>
      <c r="B927" s="3" t="s">
        <v>4871</v>
      </c>
      <c r="C927" s="3" t="s">
        <v>17</v>
      </c>
      <c r="D927" s="3" t="s">
        <v>19</v>
      </c>
      <c r="E927" s="3" t="s">
        <v>20</v>
      </c>
      <c r="F927" s="3">
        <f t="shared" si="1"/>
        <v>30</v>
      </c>
      <c r="G927" s="3">
        <f t="shared" si="2"/>
        <v>50</v>
      </c>
      <c r="H927" s="3" t="s">
        <v>1082</v>
      </c>
      <c r="I927" s="3" t="s">
        <v>23</v>
      </c>
      <c r="J927" s="3" t="s">
        <v>200</v>
      </c>
      <c r="K927" s="3" t="s">
        <v>13614</v>
      </c>
      <c r="L927" s="3" t="s">
        <v>13615</v>
      </c>
      <c r="M927" s="3" t="s">
        <v>27</v>
      </c>
      <c r="N927" s="3"/>
      <c r="O927" s="3"/>
      <c r="P927" s="3"/>
      <c r="Q927" s="3"/>
      <c r="R927" s="3"/>
      <c r="S927" s="3"/>
      <c r="T927" s="3"/>
      <c r="U927" s="3"/>
      <c r="V927" s="3"/>
      <c r="W927" s="3"/>
      <c r="X927" s="3"/>
      <c r="Y927" s="3"/>
      <c r="Z927" s="3"/>
      <c r="AA927" s="3"/>
      <c r="AB927" s="3"/>
      <c r="AC927" s="3"/>
    </row>
    <row r="928" ht="19.5" customHeight="1">
      <c r="A928" s="3" t="s">
        <v>13618</v>
      </c>
      <c r="B928" s="3" t="s">
        <v>4871</v>
      </c>
      <c r="C928" s="3" t="s">
        <v>17</v>
      </c>
      <c r="D928" s="3" t="s">
        <v>19</v>
      </c>
      <c r="E928" s="3" t="s">
        <v>20</v>
      </c>
      <c r="F928" s="3">
        <f t="shared" si="1"/>
        <v>30</v>
      </c>
      <c r="G928" s="3">
        <f t="shared" si="2"/>
        <v>50</v>
      </c>
      <c r="H928" s="3" t="s">
        <v>1082</v>
      </c>
      <c r="I928" s="3" t="s">
        <v>23</v>
      </c>
      <c r="J928" s="3" t="s">
        <v>200</v>
      </c>
      <c r="K928" s="3" t="s">
        <v>13614</v>
      </c>
      <c r="L928" s="3" t="s">
        <v>13630</v>
      </c>
      <c r="M928" s="3" t="s">
        <v>27</v>
      </c>
      <c r="N928" s="3"/>
      <c r="O928" s="3"/>
      <c r="P928" s="3"/>
      <c r="Q928" s="3"/>
      <c r="R928" s="3"/>
      <c r="S928" s="3"/>
      <c r="T928" s="3"/>
      <c r="U928" s="3"/>
      <c r="V928" s="3"/>
      <c r="W928" s="3"/>
      <c r="X928" s="3"/>
      <c r="Y928" s="3"/>
      <c r="Z928" s="3"/>
      <c r="AA928" s="3"/>
      <c r="AB928" s="3"/>
      <c r="AC928" s="3"/>
    </row>
    <row r="929" ht="19.5" customHeight="1">
      <c r="A929" s="3" t="s">
        <v>12848</v>
      </c>
      <c r="B929" s="3" t="s">
        <v>423</v>
      </c>
      <c r="C929" s="3" t="s">
        <v>165</v>
      </c>
      <c r="D929" s="3" t="s">
        <v>19</v>
      </c>
      <c r="E929" s="3" t="s">
        <v>20</v>
      </c>
      <c r="F929" s="3">
        <f t="shared" si="1"/>
        <v>30</v>
      </c>
      <c r="G929" s="3">
        <f t="shared" si="2"/>
        <v>50</v>
      </c>
      <c r="H929" s="3" t="s">
        <v>1082</v>
      </c>
      <c r="I929" s="3" t="s">
        <v>23</v>
      </c>
      <c r="J929" s="3" t="s">
        <v>3920</v>
      </c>
      <c r="K929" s="3" t="s">
        <v>13641</v>
      </c>
      <c r="L929" s="3" t="s">
        <v>13642</v>
      </c>
      <c r="M929" s="3" t="s">
        <v>35</v>
      </c>
      <c r="N929" s="3"/>
      <c r="O929" s="3"/>
      <c r="P929" s="3"/>
      <c r="Q929" s="3"/>
      <c r="R929" s="3"/>
      <c r="S929" s="3"/>
      <c r="T929" s="3"/>
      <c r="U929" s="3"/>
      <c r="V929" s="3"/>
      <c r="W929" s="3"/>
      <c r="X929" s="3"/>
      <c r="Y929" s="3"/>
      <c r="Z929" s="3"/>
      <c r="AA929" s="3"/>
      <c r="AB929" s="3"/>
      <c r="AC929" s="3"/>
    </row>
    <row r="930" ht="19.5" customHeight="1">
      <c r="A930" s="3" t="s">
        <v>13646</v>
      </c>
      <c r="B930" s="3" t="s">
        <v>423</v>
      </c>
      <c r="C930" s="3" t="s">
        <v>165</v>
      </c>
      <c r="D930" s="3" t="s">
        <v>19</v>
      </c>
      <c r="E930" s="3" t="s">
        <v>20</v>
      </c>
      <c r="F930" s="3">
        <f t="shared" si="1"/>
        <v>30</v>
      </c>
      <c r="G930" s="3">
        <f t="shared" si="2"/>
        <v>50</v>
      </c>
      <c r="H930" s="3" t="s">
        <v>1082</v>
      </c>
      <c r="I930" s="3" t="s">
        <v>57</v>
      </c>
      <c r="J930" s="3" t="s">
        <v>3920</v>
      </c>
      <c r="K930" s="3" t="s">
        <v>13641</v>
      </c>
      <c r="L930" s="3" t="s">
        <v>13654</v>
      </c>
      <c r="M930" s="3" t="s">
        <v>35</v>
      </c>
      <c r="N930" s="3"/>
      <c r="O930" s="3"/>
      <c r="P930" s="3"/>
      <c r="Q930" s="3"/>
      <c r="R930" s="3"/>
      <c r="S930" s="3"/>
      <c r="T930" s="3"/>
      <c r="U930" s="3"/>
      <c r="V930" s="3"/>
      <c r="W930" s="3"/>
      <c r="X930" s="3"/>
      <c r="Y930" s="3"/>
      <c r="Z930" s="3"/>
      <c r="AA930" s="3"/>
      <c r="AB930" s="3"/>
      <c r="AC930" s="3"/>
    </row>
    <row r="931" ht="19.5" customHeight="1">
      <c r="A931" s="3" t="s">
        <v>8815</v>
      </c>
      <c r="B931" s="3" t="s">
        <v>264</v>
      </c>
      <c r="C931" s="3" t="s">
        <v>165</v>
      </c>
      <c r="D931" s="3" t="s">
        <v>19</v>
      </c>
      <c r="E931" s="3" t="s">
        <v>20</v>
      </c>
      <c r="F931" s="3">
        <f t="shared" si="1"/>
        <v>30</v>
      </c>
      <c r="G931" s="3">
        <f t="shared" si="2"/>
        <v>50</v>
      </c>
      <c r="H931" s="3" t="s">
        <v>1082</v>
      </c>
      <c r="I931" s="3" t="s">
        <v>57</v>
      </c>
      <c r="J931" s="3" t="s">
        <v>4246</v>
      </c>
      <c r="K931" s="3" t="s">
        <v>8820</v>
      </c>
      <c r="L931" s="3" t="s">
        <v>13663</v>
      </c>
      <c r="M931" s="3" t="s">
        <v>35</v>
      </c>
      <c r="N931" s="3"/>
      <c r="O931" s="3"/>
      <c r="P931" s="3"/>
      <c r="Q931" s="3"/>
      <c r="R931" s="3"/>
      <c r="S931" s="3"/>
      <c r="T931" s="3"/>
      <c r="U931" s="3"/>
      <c r="V931" s="3"/>
      <c r="W931" s="3"/>
      <c r="X931" s="3"/>
      <c r="Y931" s="3"/>
      <c r="Z931" s="3"/>
      <c r="AA931" s="3"/>
      <c r="AB931" s="3"/>
      <c r="AC931" s="3"/>
    </row>
    <row r="932" ht="19.5" customHeight="1">
      <c r="A932" s="3" t="s">
        <v>9095</v>
      </c>
      <c r="B932" s="3" t="s">
        <v>264</v>
      </c>
      <c r="C932" s="3" t="s">
        <v>165</v>
      </c>
      <c r="D932" s="3" t="s">
        <v>19</v>
      </c>
      <c r="E932" s="3" t="s">
        <v>20</v>
      </c>
      <c r="F932" s="3">
        <f t="shared" si="1"/>
        <v>30</v>
      </c>
      <c r="G932" s="3">
        <f t="shared" si="2"/>
        <v>50</v>
      </c>
      <c r="H932" s="3" t="s">
        <v>1082</v>
      </c>
      <c r="I932" s="3" t="s">
        <v>57</v>
      </c>
      <c r="J932" s="3" t="s">
        <v>4246</v>
      </c>
      <c r="K932" s="3" t="s">
        <v>8820</v>
      </c>
      <c r="L932" s="3" t="s">
        <v>13663</v>
      </c>
      <c r="M932" s="3" t="s">
        <v>35</v>
      </c>
      <c r="N932" s="3"/>
      <c r="O932" s="3"/>
      <c r="P932" s="3"/>
      <c r="Q932" s="3"/>
      <c r="R932" s="3"/>
      <c r="S932" s="3"/>
      <c r="T932" s="3"/>
      <c r="U932" s="3"/>
      <c r="V932" s="3"/>
      <c r="W932" s="3"/>
      <c r="X932" s="3"/>
      <c r="Y932" s="3"/>
      <c r="Z932" s="3"/>
      <c r="AA932" s="3"/>
      <c r="AB932" s="3"/>
      <c r="AC932" s="3"/>
    </row>
    <row r="933" ht="19.5" customHeight="1">
      <c r="A933" s="3" t="s">
        <v>13676</v>
      </c>
      <c r="B933" s="3" t="s">
        <v>423</v>
      </c>
      <c r="C933" s="3" t="s">
        <v>165</v>
      </c>
      <c r="D933" s="3" t="s">
        <v>19</v>
      </c>
      <c r="E933" s="3" t="s">
        <v>127</v>
      </c>
      <c r="F933" s="3">
        <f t="shared" si="1"/>
        <v>30</v>
      </c>
      <c r="G933" s="3">
        <f t="shared" si="2"/>
        <v>50</v>
      </c>
      <c r="H933" s="3" t="s">
        <v>1082</v>
      </c>
      <c r="I933" s="3" t="s">
        <v>69</v>
      </c>
      <c r="J933" s="3" t="s">
        <v>13681</v>
      </c>
      <c r="K933" s="3" t="s">
        <v>166</v>
      </c>
      <c r="L933" s="3" t="s">
        <v>13683</v>
      </c>
      <c r="M933" s="3" t="s">
        <v>41</v>
      </c>
      <c r="N933" s="3"/>
      <c r="O933" s="3"/>
      <c r="P933" s="3"/>
      <c r="Q933" s="3"/>
      <c r="R933" s="3"/>
      <c r="S933" s="3"/>
      <c r="T933" s="3"/>
      <c r="U933" s="3"/>
      <c r="V933" s="3"/>
      <c r="W933" s="3"/>
      <c r="X933" s="3"/>
      <c r="Y933" s="3"/>
      <c r="Z933" s="3"/>
      <c r="AA933" s="3"/>
      <c r="AB933" s="3"/>
      <c r="AC933" s="3"/>
    </row>
    <row r="934" ht="19.5" customHeight="1">
      <c r="A934" s="3" t="s">
        <v>11728</v>
      </c>
      <c r="B934" s="3" t="s">
        <v>423</v>
      </c>
      <c r="C934" s="3" t="s">
        <v>165</v>
      </c>
      <c r="D934" s="3" t="s">
        <v>19</v>
      </c>
      <c r="E934" s="3" t="s">
        <v>21</v>
      </c>
      <c r="F934" s="3">
        <f t="shared" si="1"/>
        <v>30</v>
      </c>
      <c r="G934" s="3">
        <f t="shared" si="2"/>
        <v>50</v>
      </c>
      <c r="H934" s="3" t="s">
        <v>1082</v>
      </c>
      <c r="I934" s="3" t="s">
        <v>69</v>
      </c>
      <c r="J934" s="3" t="s">
        <v>13550</v>
      </c>
      <c r="K934" s="3" t="s">
        <v>13554</v>
      </c>
      <c r="L934" s="3" t="s">
        <v>12979</v>
      </c>
      <c r="M934" s="3" t="s">
        <v>159</v>
      </c>
      <c r="N934" s="3"/>
      <c r="O934" s="3"/>
      <c r="P934" s="3"/>
      <c r="Q934" s="3"/>
      <c r="R934" s="3"/>
      <c r="S934" s="3"/>
      <c r="T934" s="3"/>
      <c r="U934" s="3"/>
      <c r="V934" s="3"/>
      <c r="W934" s="3"/>
      <c r="X934" s="3"/>
      <c r="Y934" s="3"/>
      <c r="Z934" s="3"/>
      <c r="AA934" s="3"/>
      <c r="AB934" s="3"/>
      <c r="AC934" s="3"/>
    </row>
    <row r="935" ht="19.5" customHeight="1">
      <c r="A935" s="3" t="s">
        <v>13690</v>
      </c>
      <c r="B935" s="3" t="s">
        <v>70</v>
      </c>
      <c r="C935" s="3" t="s">
        <v>165</v>
      </c>
      <c r="D935" s="3" t="s">
        <v>19</v>
      </c>
      <c r="E935" s="3" t="s">
        <v>20</v>
      </c>
      <c r="F935" s="3">
        <f t="shared" si="1"/>
        <v>30</v>
      </c>
      <c r="G935" s="3">
        <f t="shared" si="2"/>
        <v>50</v>
      </c>
      <c r="H935" s="3" t="s">
        <v>1082</v>
      </c>
      <c r="I935" s="3" t="s">
        <v>23</v>
      </c>
      <c r="J935" s="3" t="s">
        <v>9710</v>
      </c>
      <c r="K935" s="3" t="s">
        <v>9713</v>
      </c>
      <c r="L935" s="3" t="s">
        <v>13697</v>
      </c>
      <c r="M935" s="3" t="s">
        <v>35</v>
      </c>
      <c r="N935" s="3"/>
      <c r="O935" s="3"/>
      <c r="P935" s="3"/>
      <c r="Q935" s="3"/>
      <c r="R935" s="3"/>
      <c r="S935" s="3"/>
      <c r="T935" s="3"/>
      <c r="U935" s="3"/>
      <c r="V935" s="3"/>
      <c r="W935" s="3"/>
      <c r="X935" s="3"/>
      <c r="Y935" s="3"/>
      <c r="Z935" s="3"/>
      <c r="AA935" s="3"/>
      <c r="AB935" s="3"/>
      <c r="AC935" s="3"/>
    </row>
    <row r="936" ht="19.5" customHeight="1">
      <c r="A936" s="3" t="s">
        <v>13701</v>
      </c>
      <c r="B936" s="3" t="s">
        <v>13702</v>
      </c>
      <c r="C936" s="3" t="s">
        <v>165</v>
      </c>
      <c r="D936" s="3" t="s">
        <v>19</v>
      </c>
      <c r="E936" s="3" t="s">
        <v>20</v>
      </c>
      <c r="F936" s="3">
        <f t="shared" si="1"/>
        <v>30</v>
      </c>
      <c r="G936" s="3">
        <f t="shared" si="2"/>
        <v>50</v>
      </c>
      <c r="H936" s="3" t="s">
        <v>1082</v>
      </c>
      <c r="I936" s="3" t="s">
        <v>23</v>
      </c>
      <c r="J936" s="3" t="s">
        <v>13713</v>
      </c>
      <c r="K936" s="3" t="s">
        <v>13718</v>
      </c>
      <c r="L936" s="3" t="s">
        <v>13722</v>
      </c>
      <c r="M936" s="3" t="s">
        <v>41</v>
      </c>
      <c r="N936" s="3"/>
      <c r="O936" s="3"/>
      <c r="P936" s="3"/>
      <c r="Q936" s="3"/>
      <c r="R936" s="3"/>
      <c r="S936" s="3"/>
      <c r="T936" s="3"/>
      <c r="U936" s="3"/>
      <c r="V936" s="3"/>
      <c r="W936" s="3"/>
      <c r="X936" s="3"/>
      <c r="Y936" s="3"/>
      <c r="Z936" s="3"/>
      <c r="AA936" s="3"/>
      <c r="AB936" s="3"/>
      <c r="AC936" s="3"/>
    </row>
    <row r="937" ht="19.5" customHeight="1">
      <c r="A937" s="3" t="s">
        <v>11728</v>
      </c>
      <c r="B937" s="3" t="s">
        <v>58</v>
      </c>
      <c r="C937" s="3" t="s">
        <v>165</v>
      </c>
      <c r="D937" s="3" t="s">
        <v>19</v>
      </c>
      <c r="E937" s="3" t="s">
        <v>20</v>
      </c>
      <c r="F937" s="3">
        <f t="shared" si="1"/>
        <v>30</v>
      </c>
      <c r="G937" s="3">
        <f t="shared" si="2"/>
        <v>50</v>
      </c>
      <c r="H937" s="3" t="s">
        <v>1082</v>
      </c>
      <c r="I937" s="3" t="s">
        <v>50</v>
      </c>
      <c r="J937" s="3" t="s">
        <v>13561</v>
      </c>
      <c r="K937" s="3" t="s">
        <v>13566</v>
      </c>
      <c r="L937" s="3" t="s">
        <v>13737</v>
      </c>
      <c r="M937" s="3" t="s">
        <v>35</v>
      </c>
      <c r="N937" s="3"/>
      <c r="O937" s="3"/>
      <c r="P937" s="3"/>
      <c r="Q937" s="3"/>
      <c r="R937" s="3"/>
      <c r="S937" s="3"/>
      <c r="T937" s="3"/>
      <c r="U937" s="3"/>
      <c r="V937" s="3"/>
      <c r="W937" s="3"/>
      <c r="X937" s="3"/>
      <c r="Y937" s="3"/>
      <c r="Z937" s="3"/>
      <c r="AA937" s="3"/>
      <c r="AB937" s="3"/>
      <c r="AC937" s="3"/>
    </row>
    <row r="938" ht="19.5" customHeight="1">
      <c r="A938" s="3" t="s">
        <v>13743</v>
      </c>
      <c r="B938" s="3" t="s">
        <v>13744</v>
      </c>
      <c r="C938" s="3" t="s">
        <v>30</v>
      </c>
      <c r="D938" s="3" t="s">
        <v>19</v>
      </c>
      <c r="E938" s="3" t="s">
        <v>21</v>
      </c>
      <c r="F938" s="3">
        <f t="shared" si="1"/>
        <v>30</v>
      </c>
      <c r="G938" s="3">
        <f t="shared" si="2"/>
        <v>50</v>
      </c>
      <c r="H938" s="3" t="s">
        <v>1082</v>
      </c>
      <c r="I938" s="3" t="s">
        <v>57</v>
      </c>
      <c r="J938" s="3" t="s">
        <v>13747</v>
      </c>
      <c r="K938" s="3" t="s">
        <v>13748</v>
      </c>
      <c r="L938" s="3" t="s">
        <v>13749</v>
      </c>
      <c r="M938" s="3" t="s">
        <v>41</v>
      </c>
      <c r="N938" s="3"/>
      <c r="O938" s="3"/>
      <c r="P938" s="3"/>
      <c r="Q938" s="3"/>
      <c r="R938" s="3"/>
      <c r="S938" s="3"/>
      <c r="T938" s="3"/>
      <c r="U938" s="3"/>
      <c r="V938" s="3"/>
      <c r="W938" s="3"/>
      <c r="X938" s="3"/>
      <c r="Y938" s="3"/>
      <c r="Z938" s="3"/>
      <c r="AA938" s="3"/>
      <c r="AB938" s="3"/>
      <c r="AC938" s="3"/>
    </row>
    <row r="939" ht="19.5" customHeight="1">
      <c r="A939" s="3" t="s">
        <v>11728</v>
      </c>
      <c r="B939" s="3" t="s">
        <v>13561</v>
      </c>
      <c r="C939" s="3" t="s">
        <v>30</v>
      </c>
      <c r="D939" s="3" t="s">
        <v>19</v>
      </c>
      <c r="E939" s="3" t="s">
        <v>20</v>
      </c>
      <c r="F939" s="3">
        <f t="shared" si="1"/>
        <v>30</v>
      </c>
      <c r="G939" s="3">
        <f t="shared" si="2"/>
        <v>50</v>
      </c>
      <c r="H939" s="3" t="s">
        <v>1082</v>
      </c>
      <c r="I939" s="3" t="s">
        <v>50</v>
      </c>
      <c r="J939" s="3" t="s">
        <v>58</v>
      </c>
      <c r="K939" s="3" t="s">
        <v>13566</v>
      </c>
      <c r="L939" s="3" t="s">
        <v>13568</v>
      </c>
      <c r="M939" s="3" t="s">
        <v>35</v>
      </c>
      <c r="N939" s="3"/>
      <c r="O939" s="3"/>
      <c r="P939" s="3"/>
      <c r="Q939" s="3"/>
      <c r="R939" s="3"/>
      <c r="S939" s="3"/>
      <c r="T939" s="3"/>
      <c r="U939" s="3"/>
      <c r="V939" s="3"/>
      <c r="W939" s="3"/>
      <c r="X939" s="3"/>
      <c r="Y939" s="3"/>
      <c r="Z939" s="3"/>
      <c r="AA939" s="3"/>
      <c r="AB939" s="3"/>
      <c r="AC939" s="3"/>
    </row>
    <row r="940" ht="19.5" customHeight="1">
      <c r="A940" s="3" t="s">
        <v>4642</v>
      </c>
      <c r="B940" s="3" t="s">
        <v>13758</v>
      </c>
      <c r="C940" s="3" t="s">
        <v>30</v>
      </c>
      <c r="D940" s="3" t="s">
        <v>19</v>
      </c>
      <c r="E940" s="3" t="s">
        <v>21</v>
      </c>
      <c r="F940" s="3">
        <f t="shared" si="1"/>
        <v>30</v>
      </c>
      <c r="G940" s="3">
        <f t="shared" si="2"/>
        <v>50</v>
      </c>
      <c r="H940" s="3" t="s">
        <v>1082</v>
      </c>
      <c r="I940" s="3" t="s">
        <v>50</v>
      </c>
      <c r="J940" s="3" t="s">
        <v>58</v>
      </c>
      <c r="K940" s="3" t="s">
        <v>13763</v>
      </c>
      <c r="L940" s="3" t="s">
        <v>13766</v>
      </c>
      <c r="M940" s="3" t="s">
        <v>35</v>
      </c>
      <c r="N940" s="3"/>
      <c r="O940" s="3"/>
      <c r="P940" s="3"/>
      <c r="Q940" s="3"/>
      <c r="R940" s="3"/>
      <c r="S940" s="3"/>
      <c r="T940" s="3"/>
      <c r="U940" s="3"/>
      <c r="V940" s="3"/>
      <c r="W940" s="3"/>
      <c r="X940" s="3"/>
      <c r="Y940" s="3"/>
      <c r="Z940" s="3"/>
      <c r="AA940" s="3"/>
      <c r="AB940" s="3"/>
      <c r="AC940" s="3"/>
    </row>
    <row r="941" ht="19.5" customHeight="1">
      <c r="A941" s="3" t="s">
        <v>11728</v>
      </c>
      <c r="B941" s="3" t="s">
        <v>13550</v>
      </c>
      <c r="C941" s="3" t="s">
        <v>30</v>
      </c>
      <c r="D941" s="3" t="s">
        <v>19</v>
      </c>
      <c r="E941" s="3" t="s">
        <v>21</v>
      </c>
      <c r="F941" s="3">
        <f t="shared" si="1"/>
        <v>30</v>
      </c>
      <c r="G941" s="3">
        <f t="shared" si="2"/>
        <v>50</v>
      </c>
      <c r="H941" s="3" t="s">
        <v>1082</v>
      </c>
      <c r="I941" s="3" t="s">
        <v>69</v>
      </c>
      <c r="J941" s="3" t="s">
        <v>423</v>
      </c>
      <c r="K941" s="3" t="s">
        <v>13554</v>
      </c>
      <c r="L941" s="3" t="s">
        <v>13556</v>
      </c>
      <c r="M941" s="3" t="s">
        <v>159</v>
      </c>
      <c r="N941" s="3"/>
      <c r="O941" s="3"/>
      <c r="P941" s="3"/>
      <c r="Q941" s="3"/>
      <c r="R941" s="3"/>
      <c r="S941" s="3"/>
      <c r="T941" s="3"/>
      <c r="U941" s="3"/>
      <c r="V941" s="3"/>
      <c r="W941" s="3"/>
      <c r="X941" s="3"/>
      <c r="Y941" s="3"/>
      <c r="Z941" s="3"/>
      <c r="AA941" s="3"/>
      <c r="AB941" s="3"/>
      <c r="AC941" s="3"/>
    </row>
    <row r="942" ht="19.5" customHeight="1">
      <c r="A942" s="3" t="s">
        <v>13777</v>
      </c>
      <c r="B942" s="3" t="s">
        <v>13779</v>
      </c>
      <c r="C942" s="3" t="s">
        <v>30</v>
      </c>
      <c r="D942" s="3" t="s">
        <v>19</v>
      </c>
      <c r="E942" s="3" t="s">
        <v>21</v>
      </c>
      <c r="F942" s="3">
        <f t="shared" si="1"/>
        <v>30</v>
      </c>
      <c r="G942" s="3">
        <f t="shared" si="2"/>
        <v>50</v>
      </c>
      <c r="H942" s="3" t="s">
        <v>1082</v>
      </c>
      <c r="I942" s="3" t="s">
        <v>69</v>
      </c>
      <c r="J942" s="3" t="s">
        <v>109</v>
      </c>
      <c r="K942" s="3" t="s">
        <v>166</v>
      </c>
      <c r="L942" s="3" t="s">
        <v>13788</v>
      </c>
      <c r="M942" s="3" t="s">
        <v>159</v>
      </c>
      <c r="N942" s="3"/>
      <c r="O942" s="3"/>
      <c r="P942" s="3"/>
      <c r="Q942" s="3"/>
      <c r="R942" s="3"/>
      <c r="S942" s="3"/>
      <c r="T942" s="3"/>
      <c r="U942" s="3"/>
      <c r="V942" s="3"/>
      <c r="W942" s="3"/>
      <c r="X942" s="3"/>
      <c r="Y942" s="3"/>
      <c r="Z942" s="3"/>
      <c r="AA942" s="3"/>
      <c r="AB942" s="3"/>
      <c r="AC942" s="3"/>
    </row>
    <row r="943" ht="19.5" customHeight="1">
      <c r="A943" s="3" t="s">
        <v>13792</v>
      </c>
      <c r="B943" s="3" t="s">
        <v>11452</v>
      </c>
      <c r="C943" s="3" t="s">
        <v>18</v>
      </c>
      <c r="D943" s="3" t="s">
        <v>19</v>
      </c>
      <c r="E943" s="3" t="s">
        <v>20</v>
      </c>
      <c r="F943" s="3">
        <f t="shared" si="1"/>
        <v>30</v>
      </c>
      <c r="G943" s="3">
        <f t="shared" si="2"/>
        <v>50</v>
      </c>
      <c r="H943" s="3" t="s">
        <v>1082</v>
      </c>
      <c r="I943" s="3" t="s">
        <v>23</v>
      </c>
      <c r="J943" s="3" t="s">
        <v>38</v>
      </c>
      <c r="K943" s="3" t="s">
        <v>11455</v>
      </c>
      <c r="L943" s="3" t="s">
        <v>13797</v>
      </c>
      <c r="M943" s="3" t="s">
        <v>41</v>
      </c>
      <c r="N943" s="3"/>
      <c r="O943" s="3"/>
      <c r="P943" s="3"/>
      <c r="Q943" s="3"/>
      <c r="R943" s="3"/>
      <c r="S943" s="3"/>
      <c r="T943" s="3"/>
      <c r="U943" s="3"/>
      <c r="V943" s="3"/>
      <c r="W943" s="3"/>
      <c r="X943" s="3"/>
      <c r="Y943" s="3"/>
      <c r="Z943" s="3"/>
      <c r="AA943" s="3"/>
      <c r="AB943" s="3"/>
      <c r="AC943" s="3"/>
    </row>
    <row r="944" ht="19.5" customHeight="1">
      <c r="A944" s="3" t="s">
        <v>11728</v>
      </c>
      <c r="B944" s="3" t="s">
        <v>13561</v>
      </c>
      <c r="C944" s="3" t="s">
        <v>18</v>
      </c>
      <c r="D944" s="3" t="s">
        <v>19</v>
      </c>
      <c r="E944" s="3" t="s">
        <v>20</v>
      </c>
      <c r="F944" s="3">
        <f t="shared" si="1"/>
        <v>30</v>
      </c>
      <c r="G944" s="3">
        <f t="shared" si="2"/>
        <v>50</v>
      </c>
      <c r="H944" s="3" t="s">
        <v>1082</v>
      </c>
      <c r="I944" s="3" t="s">
        <v>50</v>
      </c>
      <c r="J944" s="3" t="s">
        <v>58</v>
      </c>
      <c r="K944" s="3" t="s">
        <v>13566</v>
      </c>
      <c r="L944" s="3" t="s">
        <v>13568</v>
      </c>
      <c r="M944" s="3" t="s">
        <v>35</v>
      </c>
      <c r="N944" s="3"/>
      <c r="O944" s="3"/>
      <c r="P944" s="3"/>
      <c r="Q944" s="3"/>
      <c r="R944" s="3"/>
      <c r="S944" s="3"/>
      <c r="T944" s="3"/>
      <c r="U944" s="3"/>
      <c r="V944" s="3"/>
      <c r="W944" s="3"/>
      <c r="X944" s="3"/>
      <c r="Y944" s="3"/>
      <c r="Z944" s="3"/>
      <c r="AA944" s="3"/>
      <c r="AB944" s="3"/>
      <c r="AC944" s="3"/>
    </row>
    <row r="945" ht="19.5" customHeight="1">
      <c r="A945" s="3" t="s">
        <v>11728</v>
      </c>
      <c r="B945" s="3" t="s">
        <v>13550</v>
      </c>
      <c r="C945" s="3" t="s">
        <v>18</v>
      </c>
      <c r="D945" s="3" t="s">
        <v>19</v>
      </c>
      <c r="E945" s="3" t="s">
        <v>21</v>
      </c>
      <c r="F945" s="3">
        <f t="shared" si="1"/>
        <v>30</v>
      </c>
      <c r="G945" s="3">
        <f t="shared" si="2"/>
        <v>50</v>
      </c>
      <c r="H945" s="3" t="s">
        <v>1082</v>
      </c>
      <c r="I945" s="3" t="s">
        <v>69</v>
      </c>
      <c r="J945" s="3" t="s">
        <v>423</v>
      </c>
      <c r="K945" s="3" t="s">
        <v>13554</v>
      </c>
      <c r="L945" s="3" t="s">
        <v>13556</v>
      </c>
      <c r="M945" s="3" t="s">
        <v>159</v>
      </c>
      <c r="N945" s="3"/>
      <c r="O945" s="3"/>
      <c r="P945" s="3"/>
      <c r="Q945" s="3"/>
      <c r="R945" s="3"/>
      <c r="S945" s="3"/>
      <c r="T945" s="3"/>
      <c r="U945" s="3"/>
      <c r="V945" s="3"/>
      <c r="W945" s="3"/>
      <c r="X945" s="3"/>
      <c r="Y945" s="3"/>
      <c r="Z945" s="3"/>
      <c r="AA945" s="3"/>
      <c r="AB945" s="3"/>
      <c r="AC945" s="3"/>
    </row>
    <row r="946" ht="19.5" customHeight="1">
      <c r="A946" s="3" t="s">
        <v>13819</v>
      </c>
      <c r="B946" s="3" t="s">
        <v>13578</v>
      </c>
      <c r="C946" s="3" t="s">
        <v>17</v>
      </c>
      <c r="D946" s="3" t="s">
        <v>19</v>
      </c>
      <c r="E946" s="3" t="s">
        <v>20</v>
      </c>
      <c r="F946" s="3">
        <f t="shared" si="1"/>
        <v>40</v>
      </c>
      <c r="G946" s="3">
        <f t="shared" si="2"/>
        <v>60</v>
      </c>
      <c r="H946" s="3" t="s">
        <v>13822</v>
      </c>
      <c r="I946" s="3" t="s">
        <v>3369</v>
      </c>
      <c r="J946" s="3" t="s">
        <v>1265</v>
      </c>
      <c r="K946" s="3" t="s">
        <v>13585</v>
      </c>
      <c r="L946" s="3" t="s">
        <v>13831</v>
      </c>
      <c r="M946" s="3" t="s">
        <v>35</v>
      </c>
      <c r="N946" s="3"/>
      <c r="O946" s="3"/>
      <c r="P946" s="3"/>
      <c r="Q946" s="3"/>
      <c r="R946" s="3"/>
      <c r="S946" s="3"/>
      <c r="T946" s="3"/>
      <c r="U946" s="3"/>
      <c r="V946" s="3"/>
      <c r="W946" s="3"/>
      <c r="X946" s="3"/>
      <c r="Y946" s="3"/>
      <c r="Z946" s="3"/>
      <c r="AA946" s="3"/>
      <c r="AB946" s="3"/>
      <c r="AC946" s="3"/>
    </row>
    <row r="947" ht="19.5" customHeight="1">
      <c r="A947" s="3" t="s">
        <v>13838</v>
      </c>
      <c r="B947" s="3" t="s">
        <v>3988</v>
      </c>
      <c r="C947" s="3" t="s">
        <v>17</v>
      </c>
      <c r="D947" s="3" t="s">
        <v>19</v>
      </c>
      <c r="E947" s="3" t="s">
        <v>20</v>
      </c>
      <c r="F947" s="3">
        <f t="shared" si="1"/>
        <v>40</v>
      </c>
      <c r="G947" s="3">
        <f t="shared" si="2"/>
        <v>60</v>
      </c>
      <c r="H947" s="3" t="s">
        <v>13822</v>
      </c>
      <c r="I947" s="3" t="s">
        <v>3369</v>
      </c>
      <c r="J947" s="3" t="s">
        <v>3433</v>
      </c>
      <c r="K947" s="3" t="s">
        <v>12316</v>
      </c>
      <c r="L947" s="3" t="s">
        <v>13845</v>
      </c>
      <c r="M947" s="3" t="s">
        <v>159</v>
      </c>
      <c r="N947" s="3"/>
      <c r="O947" s="3"/>
      <c r="P947" s="3"/>
      <c r="Q947" s="3"/>
      <c r="R947" s="3"/>
      <c r="S947" s="3"/>
      <c r="T947" s="3"/>
      <c r="U947" s="3"/>
      <c r="V947" s="3"/>
      <c r="W947" s="3"/>
      <c r="X947" s="3"/>
      <c r="Y947" s="3"/>
      <c r="Z947" s="3"/>
      <c r="AA947" s="3"/>
      <c r="AB947" s="3"/>
      <c r="AC947" s="3"/>
    </row>
    <row r="948" ht="19.5" customHeight="1">
      <c r="A948" s="3" t="s">
        <v>13848</v>
      </c>
      <c r="B948" s="3" t="s">
        <v>8083</v>
      </c>
      <c r="C948" s="3" t="s">
        <v>18</v>
      </c>
      <c r="D948" s="3" t="s">
        <v>19</v>
      </c>
      <c r="E948" s="3" t="s">
        <v>20</v>
      </c>
      <c r="F948" s="3">
        <f t="shared" si="1"/>
        <v>40</v>
      </c>
      <c r="G948" s="3">
        <f t="shared" si="2"/>
        <v>60</v>
      </c>
      <c r="H948" s="3" t="s">
        <v>13822</v>
      </c>
      <c r="I948" s="3" t="s">
        <v>57</v>
      </c>
      <c r="J948" s="3" t="s">
        <v>556</v>
      </c>
      <c r="K948" s="3" t="s">
        <v>8094</v>
      </c>
      <c r="L948" s="3" t="s">
        <v>13853</v>
      </c>
      <c r="M948" s="3" t="s">
        <v>35</v>
      </c>
      <c r="N948" s="3"/>
      <c r="O948" s="3"/>
      <c r="P948" s="3"/>
      <c r="Q948" s="3"/>
      <c r="R948" s="3"/>
      <c r="S948" s="3"/>
      <c r="T948" s="3"/>
      <c r="U948" s="3"/>
      <c r="V948" s="3"/>
      <c r="W948" s="3"/>
      <c r="X948" s="3"/>
      <c r="Y948" s="3"/>
      <c r="Z948" s="3"/>
      <c r="AA948" s="3"/>
      <c r="AB948" s="3"/>
      <c r="AC948" s="3"/>
    </row>
    <row r="949" ht="19.5" customHeight="1">
      <c r="A949" s="3" t="s">
        <v>13856</v>
      </c>
      <c r="B949" s="3" t="s">
        <v>13857</v>
      </c>
      <c r="C949" s="3" t="s">
        <v>17</v>
      </c>
      <c r="D949" s="3" t="s">
        <v>19</v>
      </c>
      <c r="E949" s="3" t="s">
        <v>20</v>
      </c>
      <c r="F949" s="3">
        <f t="shared" si="1"/>
        <v>50</v>
      </c>
      <c r="G949" s="3">
        <f t="shared" si="2"/>
        <v>70</v>
      </c>
      <c r="H949" s="3" t="s">
        <v>6632</v>
      </c>
      <c r="I949" s="3" t="s">
        <v>23</v>
      </c>
      <c r="J949" s="3" t="s">
        <v>726</v>
      </c>
      <c r="K949" s="3" t="s">
        <v>914</v>
      </c>
      <c r="L949" s="3" t="s">
        <v>13863</v>
      </c>
      <c r="M949" s="3" t="s">
        <v>41</v>
      </c>
      <c r="N949" s="3"/>
      <c r="O949" s="3"/>
      <c r="P949" s="3"/>
      <c r="Q949" s="3"/>
      <c r="R949" s="3"/>
      <c r="S949" s="3"/>
      <c r="T949" s="3"/>
      <c r="U949" s="3"/>
      <c r="V949" s="3"/>
      <c r="W949" s="3"/>
      <c r="X949" s="3"/>
      <c r="Y949" s="3"/>
      <c r="Z949" s="3"/>
      <c r="AA949" s="3"/>
      <c r="AB949" s="3"/>
      <c r="AC949" s="3"/>
    </row>
    <row r="950" ht="19.5" customHeight="1">
      <c r="A950" s="3" t="s">
        <v>13868</v>
      </c>
      <c r="B950" s="3" t="s">
        <v>13869</v>
      </c>
      <c r="C950" s="3" t="s">
        <v>17</v>
      </c>
      <c r="D950" s="3" t="s">
        <v>19</v>
      </c>
      <c r="E950" s="3" t="s">
        <v>20</v>
      </c>
      <c r="F950" s="3">
        <f t="shared" si="1"/>
        <v>50</v>
      </c>
      <c r="G950" s="3">
        <f t="shared" si="2"/>
        <v>100</v>
      </c>
      <c r="H950" s="3" t="s">
        <v>13876</v>
      </c>
      <c r="I950" s="3" t="s">
        <v>23</v>
      </c>
      <c r="J950" s="3" t="s">
        <v>58</v>
      </c>
      <c r="K950" s="3" t="s">
        <v>13877</v>
      </c>
      <c r="L950" s="3" t="s">
        <v>13878</v>
      </c>
      <c r="M950" s="3" t="s">
        <v>41</v>
      </c>
      <c r="N950" s="3"/>
      <c r="O950" s="3"/>
      <c r="P950" s="3"/>
      <c r="Q950" s="3"/>
      <c r="R950" s="3"/>
      <c r="S950" s="3"/>
      <c r="T950" s="3"/>
      <c r="U950" s="3"/>
      <c r="V950" s="3"/>
      <c r="W950" s="3"/>
      <c r="X950" s="3"/>
      <c r="Y950" s="3"/>
      <c r="Z950" s="3"/>
      <c r="AA950" s="3"/>
      <c r="AB950" s="3"/>
      <c r="AC950" s="3"/>
    </row>
    <row r="951" ht="19.5" customHeight="1">
      <c r="A951" s="3" t="s">
        <v>13882</v>
      </c>
      <c r="B951" s="3" t="s">
        <v>10841</v>
      </c>
      <c r="C951" s="3" t="s">
        <v>165</v>
      </c>
      <c r="D951" s="3" t="s">
        <v>19</v>
      </c>
      <c r="E951" s="3" t="s">
        <v>20</v>
      </c>
      <c r="F951" s="3" t="str">
        <f t="shared" ref="F951:F1374" si="3">IFERROR(__xludf.DUMMYFUNCTION("REGEXEXTRACT(H951,""(\S+)千-"")"),"1")</f>
        <v>1</v>
      </c>
      <c r="G951" s="3" t="str">
        <f t="shared" ref="G951:G999" si="4">IFERROR(__xludf.DUMMYFUNCTION("REGEXEXTRACT(H951,""-(\S+)千"")"),"2")</f>
        <v>2</v>
      </c>
      <c r="H951" s="3" t="s">
        <v>22</v>
      </c>
      <c r="I951" s="3" t="s">
        <v>31</v>
      </c>
      <c r="J951" s="3" t="s">
        <v>10844</v>
      </c>
      <c r="K951" s="3" t="s">
        <v>10846</v>
      </c>
      <c r="L951" s="3" t="s">
        <v>13911</v>
      </c>
      <c r="M951" s="3" t="s">
        <v>35</v>
      </c>
      <c r="N951" s="3"/>
      <c r="O951" s="3"/>
      <c r="P951" s="3"/>
      <c r="Q951" s="3"/>
      <c r="R951" s="3"/>
      <c r="S951" s="3"/>
      <c r="T951" s="3"/>
      <c r="U951" s="3"/>
      <c r="V951" s="3"/>
      <c r="W951" s="3"/>
      <c r="X951" s="3"/>
      <c r="Y951" s="3"/>
      <c r="Z951" s="3"/>
      <c r="AA951" s="3"/>
      <c r="AB951" s="3"/>
      <c r="AC951" s="3"/>
    </row>
    <row r="952" ht="19.5" customHeight="1">
      <c r="A952" s="3" t="s">
        <v>13916</v>
      </c>
      <c r="B952" s="3" t="s">
        <v>1337</v>
      </c>
      <c r="C952" s="3" t="s">
        <v>17</v>
      </c>
      <c r="D952" s="3" t="s">
        <v>19</v>
      </c>
      <c r="E952" s="3" t="s">
        <v>117</v>
      </c>
      <c r="F952" s="3" t="str">
        <f t="shared" si="3"/>
        <v>2</v>
      </c>
      <c r="G952" s="3" t="str">
        <f t="shared" si="4"/>
        <v>4</v>
      </c>
      <c r="H952" s="3" t="s">
        <v>55</v>
      </c>
      <c r="I952" s="3" t="s">
        <v>31</v>
      </c>
      <c r="J952" s="3" t="s">
        <v>1339</v>
      </c>
      <c r="K952" s="3" t="s">
        <v>13919</v>
      </c>
      <c r="L952" s="3" t="s">
        <v>13920</v>
      </c>
      <c r="M952" s="3" t="s">
        <v>35</v>
      </c>
      <c r="N952" s="3"/>
      <c r="O952" s="3"/>
      <c r="P952" s="3"/>
      <c r="Q952" s="3"/>
      <c r="R952" s="3"/>
      <c r="S952" s="3"/>
      <c r="T952" s="3"/>
      <c r="U952" s="3"/>
      <c r="V952" s="3"/>
      <c r="W952" s="3"/>
      <c r="X952" s="3"/>
      <c r="Y952" s="3"/>
      <c r="Z952" s="3"/>
      <c r="AA952" s="3"/>
      <c r="AB952" s="3"/>
      <c r="AC952" s="3"/>
    </row>
    <row r="953" ht="19.5" customHeight="1">
      <c r="A953" s="3" t="s">
        <v>13925</v>
      </c>
      <c r="B953" s="3" t="s">
        <v>1085</v>
      </c>
      <c r="C953" s="3" t="s">
        <v>165</v>
      </c>
      <c r="D953" s="3" t="s">
        <v>19</v>
      </c>
      <c r="E953" s="3" t="s">
        <v>127</v>
      </c>
      <c r="F953" s="3" t="str">
        <f t="shared" si="3"/>
        <v>2</v>
      </c>
      <c r="G953" s="3" t="str">
        <f t="shared" si="4"/>
        <v>4</v>
      </c>
      <c r="H953" s="3" t="s">
        <v>55</v>
      </c>
      <c r="I953" s="3" t="s">
        <v>69</v>
      </c>
      <c r="J953" s="3" t="s">
        <v>3171</v>
      </c>
      <c r="K953" s="3" t="s">
        <v>166</v>
      </c>
      <c r="L953" s="3" t="s">
        <v>13929</v>
      </c>
      <c r="M953" s="3" t="s">
        <v>159</v>
      </c>
      <c r="N953" s="3"/>
      <c r="O953" s="3"/>
      <c r="P953" s="3"/>
      <c r="Q953" s="3"/>
      <c r="R953" s="3"/>
      <c r="S953" s="3"/>
      <c r="T953" s="3"/>
      <c r="U953" s="3"/>
      <c r="V953" s="3"/>
      <c r="W953" s="3"/>
      <c r="X953" s="3"/>
      <c r="Y953" s="3"/>
      <c r="Z953" s="3"/>
      <c r="AA953" s="3"/>
      <c r="AB953" s="3"/>
      <c r="AC953" s="3"/>
    </row>
    <row r="954" ht="19.5" customHeight="1">
      <c r="A954" s="3" t="s">
        <v>13925</v>
      </c>
      <c r="B954" s="3" t="s">
        <v>1695</v>
      </c>
      <c r="C954" s="3" t="s">
        <v>165</v>
      </c>
      <c r="D954" s="3" t="s">
        <v>19</v>
      </c>
      <c r="E954" s="3" t="s">
        <v>20</v>
      </c>
      <c r="F954" s="3" t="str">
        <f t="shared" si="3"/>
        <v>2</v>
      </c>
      <c r="G954" s="3" t="str">
        <f t="shared" si="4"/>
        <v>4</v>
      </c>
      <c r="H954" s="3" t="s">
        <v>55</v>
      </c>
      <c r="I954" s="3" t="s">
        <v>31</v>
      </c>
      <c r="J954" s="3" t="s">
        <v>13938</v>
      </c>
      <c r="K954" s="3" t="s">
        <v>13940</v>
      </c>
      <c r="L954" s="3" t="s">
        <v>13942</v>
      </c>
      <c r="M954" s="3" t="s">
        <v>41</v>
      </c>
      <c r="N954" s="3"/>
      <c r="O954" s="3"/>
      <c r="P954" s="3"/>
      <c r="Q954" s="3"/>
      <c r="R954" s="3"/>
      <c r="S954" s="3"/>
      <c r="T954" s="3"/>
      <c r="U954" s="3"/>
      <c r="V954" s="3"/>
      <c r="W954" s="3"/>
      <c r="X954" s="3"/>
      <c r="Y954" s="3"/>
      <c r="Z954" s="3"/>
      <c r="AA954" s="3"/>
      <c r="AB954" s="3"/>
      <c r="AC954" s="3"/>
    </row>
    <row r="955" ht="19.5" customHeight="1">
      <c r="A955" s="3" t="s">
        <v>13946</v>
      </c>
      <c r="B955" s="3" t="s">
        <v>1918</v>
      </c>
      <c r="C955" s="3" t="s">
        <v>30</v>
      </c>
      <c r="D955" s="3" t="s">
        <v>19</v>
      </c>
      <c r="E955" s="3" t="s">
        <v>20</v>
      </c>
      <c r="F955" s="3" t="str">
        <f t="shared" si="3"/>
        <v>2</v>
      </c>
      <c r="G955" s="3" t="str">
        <f t="shared" si="4"/>
        <v>4</v>
      </c>
      <c r="H955" s="3" t="s">
        <v>55</v>
      </c>
      <c r="I955" s="3" t="s">
        <v>69</v>
      </c>
      <c r="J955" s="3" t="s">
        <v>329</v>
      </c>
      <c r="K955" s="3" t="s">
        <v>13951</v>
      </c>
      <c r="L955" s="3" t="s">
        <v>13954</v>
      </c>
      <c r="M955" s="3" t="s">
        <v>27</v>
      </c>
      <c r="N955" s="3"/>
      <c r="O955" s="3"/>
      <c r="P955" s="3"/>
      <c r="Q955" s="3"/>
      <c r="R955" s="3"/>
      <c r="S955" s="3"/>
      <c r="T955" s="3"/>
      <c r="U955" s="3"/>
      <c r="V955" s="3"/>
      <c r="W955" s="3"/>
      <c r="X955" s="3"/>
      <c r="Y955" s="3"/>
      <c r="Z955" s="3"/>
      <c r="AA955" s="3"/>
      <c r="AB955" s="3"/>
      <c r="AC955" s="3"/>
    </row>
    <row r="956" ht="19.5" customHeight="1">
      <c r="A956" s="3" t="s">
        <v>13958</v>
      </c>
      <c r="B956" s="3" t="s">
        <v>313</v>
      </c>
      <c r="C956" s="3" t="s">
        <v>30</v>
      </c>
      <c r="D956" s="3" t="s">
        <v>19</v>
      </c>
      <c r="E956" s="3" t="s">
        <v>20</v>
      </c>
      <c r="F956" s="3" t="str">
        <f t="shared" si="3"/>
        <v>2</v>
      </c>
      <c r="G956" s="3" t="str">
        <f t="shared" si="4"/>
        <v>3</v>
      </c>
      <c r="H956" s="3" t="s">
        <v>83</v>
      </c>
      <c r="I956" s="3" t="s">
        <v>69</v>
      </c>
      <c r="J956" s="3" t="s">
        <v>316</v>
      </c>
      <c r="K956" s="3" t="s">
        <v>3995</v>
      </c>
      <c r="L956" s="3" t="s">
        <v>13962</v>
      </c>
      <c r="M956" s="3" t="s">
        <v>35</v>
      </c>
      <c r="N956" s="3"/>
      <c r="O956" s="3"/>
      <c r="P956" s="3"/>
      <c r="Q956" s="3"/>
      <c r="R956" s="3"/>
      <c r="S956" s="3"/>
      <c r="T956" s="3"/>
      <c r="U956" s="3"/>
      <c r="V956" s="3"/>
      <c r="W956" s="3"/>
      <c r="X956" s="3"/>
      <c r="Y956" s="3"/>
      <c r="Z956" s="3"/>
      <c r="AA956" s="3"/>
      <c r="AB956" s="3"/>
      <c r="AC956" s="3"/>
    </row>
    <row r="957" ht="19.5" customHeight="1">
      <c r="A957" s="3" t="s">
        <v>13968</v>
      </c>
      <c r="B957" s="3" t="s">
        <v>4663</v>
      </c>
      <c r="C957" s="3" t="s">
        <v>30</v>
      </c>
      <c r="D957" s="3" t="s">
        <v>19</v>
      </c>
      <c r="E957" s="3" t="s">
        <v>20</v>
      </c>
      <c r="F957" s="3" t="str">
        <f t="shared" si="3"/>
        <v>2</v>
      </c>
      <c r="G957" s="3" t="str">
        <f t="shared" si="4"/>
        <v>4</v>
      </c>
      <c r="H957" s="3" t="s">
        <v>55</v>
      </c>
      <c r="I957" s="3" t="s">
        <v>69</v>
      </c>
      <c r="J957" s="3" t="s">
        <v>3330</v>
      </c>
      <c r="K957" s="3" t="s">
        <v>13973</v>
      </c>
      <c r="L957" s="3" t="s">
        <v>13975</v>
      </c>
      <c r="M957" s="3" t="s">
        <v>35</v>
      </c>
      <c r="N957" s="3"/>
      <c r="O957" s="3"/>
      <c r="P957" s="3"/>
      <c r="Q957" s="3"/>
      <c r="R957" s="3"/>
      <c r="S957" s="3"/>
      <c r="T957" s="3"/>
      <c r="U957" s="3"/>
      <c r="V957" s="3"/>
      <c r="W957" s="3"/>
      <c r="X957" s="3"/>
      <c r="Y957" s="3"/>
      <c r="Z957" s="3"/>
      <c r="AA957" s="3"/>
      <c r="AB957" s="3"/>
      <c r="AC957" s="3"/>
    </row>
    <row r="958" ht="19.5" customHeight="1">
      <c r="A958" s="3" t="s">
        <v>13979</v>
      </c>
      <c r="B958" s="3" t="s">
        <v>13981</v>
      </c>
      <c r="C958" s="3" t="s">
        <v>18</v>
      </c>
      <c r="D958" s="3" t="s">
        <v>19</v>
      </c>
      <c r="E958" s="3" t="s">
        <v>21</v>
      </c>
      <c r="F958" s="3" t="str">
        <f t="shared" si="3"/>
        <v>2</v>
      </c>
      <c r="G958" s="3" t="str">
        <f t="shared" si="4"/>
        <v>4</v>
      </c>
      <c r="H958" s="3" t="s">
        <v>55</v>
      </c>
      <c r="I958" s="3" t="s">
        <v>31</v>
      </c>
      <c r="J958" s="3" t="s">
        <v>13990</v>
      </c>
      <c r="K958" s="3" t="s">
        <v>13991</v>
      </c>
      <c r="L958" s="3" t="s">
        <v>13992</v>
      </c>
      <c r="M958" s="3" t="s">
        <v>41</v>
      </c>
      <c r="N958" s="3"/>
      <c r="O958" s="3"/>
      <c r="P958" s="3"/>
      <c r="Q958" s="3"/>
      <c r="R958" s="3"/>
      <c r="S958" s="3"/>
      <c r="T958" s="3"/>
      <c r="U958" s="3"/>
      <c r="V958" s="3"/>
      <c r="W958" s="3"/>
      <c r="X958" s="3"/>
      <c r="Y958" s="3"/>
      <c r="Z958" s="3"/>
      <c r="AA958" s="3"/>
      <c r="AB958" s="3"/>
      <c r="AC958" s="3"/>
    </row>
    <row r="959" ht="19.5" customHeight="1">
      <c r="A959" s="3" t="s">
        <v>13998</v>
      </c>
      <c r="B959" s="3" t="s">
        <v>8892</v>
      </c>
      <c r="C959" s="3" t="s">
        <v>18</v>
      </c>
      <c r="D959" s="3" t="s">
        <v>19</v>
      </c>
      <c r="E959" s="3" t="s">
        <v>20</v>
      </c>
      <c r="F959" s="3" t="str">
        <f t="shared" si="3"/>
        <v>2</v>
      </c>
      <c r="G959" s="3" t="str">
        <f t="shared" si="4"/>
        <v>4</v>
      </c>
      <c r="H959" s="3" t="s">
        <v>55</v>
      </c>
      <c r="I959" s="3" t="s">
        <v>242</v>
      </c>
      <c r="J959" s="3" t="s">
        <v>38</v>
      </c>
      <c r="K959" s="3" t="s">
        <v>166</v>
      </c>
      <c r="L959" s="3" t="s">
        <v>14006</v>
      </c>
      <c r="M959" s="3" t="s">
        <v>27</v>
      </c>
      <c r="N959" s="3"/>
      <c r="O959" s="3"/>
      <c r="P959" s="3"/>
      <c r="Q959" s="3"/>
      <c r="R959" s="3"/>
      <c r="S959" s="3"/>
      <c r="T959" s="3"/>
      <c r="U959" s="3"/>
      <c r="V959" s="3"/>
      <c r="W959" s="3"/>
      <c r="X959" s="3"/>
      <c r="Y959" s="3"/>
      <c r="Z959" s="3"/>
      <c r="AA959" s="3"/>
      <c r="AB959" s="3"/>
      <c r="AC959" s="3"/>
    </row>
    <row r="960" ht="19.5" customHeight="1">
      <c r="A960" s="3" t="s">
        <v>14008</v>
      </c>
      <c r="B960" s="3" t="s">
        <v>8262</v>
      </c>
      <c r="C960" s="3" t="s">
        <v>17</v>
      </c>
      <c r="D960" s="3" t="s">
        <v>19</v>
      </c>
      <c r="E960" s="3" t="s">
        <v>20</v>
      </c>
      <c r="F960" s="3" t="str">
        <f t="shared" si="3"/>
        <v>2.5</v>
      </c>
      <c r="G960" s="3" t="str">
        <f t="shared" si="4"/>
        <v>4</v>
      </c>
      <c r="H960" s="3" t="s">
        <v>422</v>
      </c>
      <c r="I960" s="3" t="s">
        <v>31</v>
      </c>
      <c r="J960" s="3" t="s">
        <v>8270</v>
      </c>
      <c r="K960" s="3" t="s">
        <v>14012</v>
      </c>
      <c r="L960" s="3" t="s">
        <v>14013</v>
      </c>
      <c r="M960" s="3" t="s">
        <v>41</v>
      </c>
      <c r="N960" s="3"/>
      <c r="O960" s="3"/>
      <c r="P960" s="3"/>
      <c r="Q960" s="3"/>
      <c r="R960" s="3"/>
      <c r="S960" s="3"/>
      <c r="T960" s="3"/>
      <c r="U960" s="3"/>
      <c r="V960" s="3"/>
      <c r="W960" s="3"/>
      <c r="X960" s="3"/>
      <c r="Y960" s="3"/>
      <c r="Z960" s="3"/>
      <c r="AA960" s="3"/>
      <c r="AB960" s="3"/>
      <c r="AC960" s="3"/>
    </row>
    <row r="961" ht="19.5" customHeight="1">
      <c r="A961" s="3" t="s">
        <v>410</v>
      </c>
      <c r="B961" s="3" t="s">
        <v>14015</v>
      </c>
      <c r="C961" s="3" t="s">
        <v>30</v>
      </c>
      <c r="D961" s="3" t="s">
        <v>19</v>
      </c>
      <c r="E961" s="3" t="s">
        <v>21</v>
      </c>
      <c r="F961" s="3" t="str">
        <f t="shared" si="3"/>
        <v>3</v>
      </c>
      <c r="G961" s="3" t="str">
        <f t="shared" si="4"/>
        <v>5</v>
      </c>
      <c r="H961" s="3" t="s">
        <v>464</v>
      </c>
      <c r="I961" s="3" t="s">
        <v>50</v>
      </c>
      <c r="J961" s="3" t="s">
        <v>14020</v>
      </c>
      <c r="K961" s="3" t="s">
        <v>14021</v>
      </c>
      <c r="L961" s="3" t="s">
        <v>14022</v>
      </c>
      <c r="M961" s="3" t="s">
        <v>90</v>
      </c>
      <c r="N961" s="3"/>
      <c r="O961" s="3"/>
      <c r="P961" s="3"/>
      <c r="Q961" s="3"/>
      <c r="R961" s="3"/>
      <c r="S961" s="3"/>
      <c r="T961" s="3"/>
      <c r="U961" s="3"/>
      <c r="V961" s="3"/>
      <c r="W961" s="3"/>
      <c r="X961" s="3"/>
      <c r="Y961" s="3"/>
      <c r="Z961" s="3"/>
      <c r="AA961" s="3"/>
      <c r="AB961" s="3"/>
      <c r="AC961" s="3"/>
    </row>
    <row r="962" ht="19.5" customHeight="1">
      <c r="A962" s="3" t="s">
        <v>14028</v>
      </c>
      <c r="B962" s="3" t="s">
        <v>14029</v>
      </c>
      <c r="C962" s="3" t="s">
        <v>30</v>
      </c>
      <c r="D962" s="3" t="s">
        <v>19</v>
      </c>
      <c r="E962" s="3" t="s">
        <v>21</v>
      </c>
      <c r="F962" s="3" t="str">
        <f t="shared" si="3"/>
        <v>3</v>
      </c>
      <c r="G962" s="3" t="str">
        <f t="shared" si="4"/>
        <v>5</v>
      </c>
      <c r="H962" s="3" t="s">
        <v>464</v>
      </c>
      <c r="I962" s="3" t="s">
        <v>31</v>
      </c>
      <c r="J962" s="3" t="s">
        <v>423</v>
      </c>
      <c r="K962" s="3" t="s">
        <v>14034</v>
      </c>
      <c r="L962" s="3" t="s">
        <v>14036</v>
      </c>
      <c r="M962" s="3" t="s">
        <v>41</v>
      </c>
      <c r="N962" s="3"/>
      <c r="O962" s="3"/>
      <c r="P962" s="3"/>
      <c r="Q962" s="3"/>
      <c r="R962" s="3"/>
      <c r="S962" s="3"/>
      <c r="T962" s="3"/>
      <c r="U962" s="3"/>
      <c r="V962" s="3"/>
      <c r="W962" s="3"/>
      <c r="X962" s="3"/>
      <c r="Y962" s="3"/>
      <c r="Z962" s="3"/>
      <c r="AA962" s="3"/>
      <c r="AB962" s="3"/>
      <c r="AC962" s="3"/>
    </row>
    <row r="963" ht="19.5" customHeight="1">
      <c r="A963" s="3" t="s">
        <v>14041</v>
      </c>
      <c r="B963" s="3" t="s">
        <v>5392</v>
      </c>
      <c r="C963" s="3" t="s">
        <v>18</v>
      </c>
      <c r="D963" s="3" t="s">
        <v>19</v>
      </c>
      <c r="E963" s="3" t="s">
        <v>20</v>
      </c>
      <c r="F963" s="3" t="str">
        <f t="shared" si="3"/>
        <v>3</v>
      </c>
      <c r="G963" s="3" t="str">
        <f t="shared" si="4"/>
        <v>6</v>
      </c>
      <c r="H963" s="3" t="s">
        <v>436</v>
      </c>
      <c r="I963" s="3" t="s">
        <v>69</v>
      </c>
      <c r="J963" s="3" t="s">
        <v>5397</v>
      </c>
      <c r="K963" s="3" t="s">
        <v>166</v>
      </c>
      <c r="L963" s="3" t="s">
        <v>14046</v>
      </c>
      <c r="M963" s="3" t="s">
        <v>27</v>
      </c>
      <c r="N963" s="3"/>
      <c r="O963" s="3"/>
      <c r="P963" s="3"/>
      <c r="Q963" s="3"/>
      <c r="R963" s="3"/>
      <c r="S963" s="3"/>
      <c r="T963" s="3"/>
      <c r="U963" s="3"/>
      <c r="V963" s="3"/>
      <c r="W963" s="3"/>
      <c r="X963" s="3"/>
      <c r="Y963" s="3"/>
      <c r="Z963" s="3"/>
      <c r="AA963" s="3"/>
      <c r="AB963" s="3"/>
      <c r="AC963" s="3"/>
    </row>
    <row r="964" ht="19.5" customHeight="1">
      <c r="A964" s="3" t="s">
        <v>14048</v>
      </c>
      <c r="B964" s="3" t="s">
        <v>14050</v>
      </c>
      <c r="C964" s="3" t="s">
        <v>18</v>
      </c>
      <c r="D964" s="3" t="s">
        <v>19</v>
      </c>
      <c r="E964" s="3" t="s">
        <v>20</v>
      </c>
      <c r="F964" s="3" t="str">
        <f t="shared" si="3"/>
        <v>3</v>
      </c>
      <c r="G964" s="3" t="str">
        <f t="shared" si="4"/>
        <v>5</v>
      </c>
      <c r="H964" s="3" t="s">
        <v>464</v>
      </c>
      <c r="I964" s="3" t="s">
        <v>31</v>
      </c>
      <c r="J964" s="3" t="s">
        <v>12701</v>
      </c>
      <c r="K964" s="3" t="s">
        <v>14056</v>
      </c>
      <c r="L964" s="3" t="s">
        <v>14059</v>
      </c>
      <c r="M964" s="3" t="s">
        <v>90</v>
      </c>
      <c r="N964" s="3"/>
      <c r="O964" s="3"/>
      <c r="P964" s="3"/>
      <c r="Q964" s="3"/>
      <c r="R964" s="3"/>
      <c r="S964" s="3"/>
      <c r="T964" s="3"/>
      <c r="U964" s="3"/>
      <c r="V964" s="3"/>
      <c r="W964" s="3"/>
      <c r="X964" s="3"/>
      <c r="Y964" s="3"/>
      <c r="Z964" s="3"/>
      <c r="AA964" s="3"/>
      <c r="AB964" s="3"/>
      <c r="AC964" s="3"/>
    </row>
    <row r="965" ht="19.5" customHeight="1">
      <c r="A965" s="3" t="s">
        <v>14062</v>
      </c>
      <c r="B965" s="3" t="s">
        <v>14050</v>
      </c>
      <c r="C965" s="3" t="s">
        <v>18</v>
      </c>
      <c r="D965" s="3" t="s">
        <v>19</v>
      </c>
      <c r="E965" s="3" t="s">
        <v>20</v>
      </c>
      <c r="F965" s="3" t="str">
        <f t="shared" si="3"/>
        <v>3</v>
      </c>
      <c r="G965" s="3" t="str">
        <f t="shared" si="4"/>
        <v>5</v>
      </c>
      <c r="H965" s="3" t="s">
        <v>464</v>
      </c>
      <c r="I965" s="3" t="s">
        <v>31</v>
      </c>
      <c r="J965" s="3" t="s">
        <v>12701</v>
      </c>
      <c r="K965" s="3" t="s">
        <v>14056</v>
      </c>
      <c r="L965" s="3" t="s">
        <v>14068</v>
      </c>
      <c r="M965" s="3" t="s">
        <v>90</v>
      </c>
      <c r="N965" s="3"/>
      <c r="O965" s="3"/>
      <c r="P965" s="3"/>
      <c r="Q965" s="3"/>
      <c r="R965" s="3"/>
      <c r="S965" s="3"/>
      <c r="T965" s="3"/>
      <c r="U965" s="3"/>
      <c r="V965" s="3"/>
      <c r="W965" s="3"/>
      <c r="X965" s="3"/>
      <c r="Y965" s="3"/>
      <c r="Z965" s="3"/>
      <c r="AA965" s="3"/>
      <c r="AB965" s="3"/>
      <c r="AC965" s="3"/>
    </row>
    <row r="966" ht="19.5" customHeight="1">
      <c r="A966" s="3" t="s">
        <v>14072</v>
      </c>
      <c r="B966" s="3" t="s">
        <v>14073</v>
      </c>
      <c r="C966" s="3" t="s">
        <v>17</v>
      </c>
      <c r="D966" s="3" t="s">
        <v>19</v>
      </c>
      <c r="E966" s="3" t="s">
        <v>21</v>
      </c>
      <c r="F966" s="3" t="str">
        <f t="shared" si="3"/>
        <v>4</v>
      </c>
      <c r="G966" s="3" t="str">
        <f t="shared" si="4"/>
        <v>8</v>
      </c>
      <c r="H966" s="3" t="s">
        <v>387</v>
      </c>
      <c r="I966" s="3" t="s">
        <v>50</v>
      </c>
      <c r="J966" s="3" t="s">
        <v>14075</v>
      </c>
      <c r="K966" s="3" t="s">
        <v>14076</v>
      </c>
      <c r="L966" s="3" t="s">
        <v>14079</v>
      </c>
      <c r="M966" s="3" t="s">
        <v>41</v>
      </c>
      <c r="N966" s="3"/>
      <c r="O966" s="3"/>
      <c r="P966" s="3"/>
      <c r="Q966" s="3"/>
      <c r="R966" s="3"/>
      <c r="S966" s="3"/>
      <c r="T966" s="3"/>
      <c r="U966" s="3"/>
      <c r="V966" s="3"/>
      <c r="W966" s="3"/>
      <c r="X966" s="3"/>
      <c r="Y966" s="3"/>
      <c r="Z966" s="3"/>
      <c r="AA966" s="3"/>
      <c r="AB966" s="3"/>
      <c r="AC966" s="3"/>
    </row>
    <row r="967" ht="19.5" customHeight="1">
      <c r="A967" s="3" t="s">
        <v>14083</v>
      </c>
      <c r="B967" s="3" t="s">
        <v>729</v>
      </c>
      <c r="C967" s="3" t="s">
        <v>17</v>
      </c>
      <c r="D967" s="3" t="s">
        <v>19</v>
      </c>
      <c r="E967" s="3" t="s">
        <v>20</v>
      </c>
      <c r="F967" s="3" t="str">
        <f t="shared" si="3"/>
        <v>4</v>
      </c>
      <c r="G967" s="3" t="str">
        <f t="shared" si="4"/>
        <v>6</v>
      </c>
      <c r="H967" s="3" t="s">
        <v>618</v>
      </c>
      <c r="I967" s="3" t="s">
        <v>31</v>
      </c>
      <c r="J967" s="3" t="s">
        <v>734</v>
      </c>
      <c r="K967" s="3" t="s">
        <v>735</v>
      </c>
      <c r="L967" s="3" t="s">
        <v>14089</v>
      </c>
      <c r="M967" s="3" t="s">
        <v>35</v>
      </c>
      <c r="N967" s="3"/>
      <c r="O967" s="3"/>
      <c r="P967" s="3"/>
      <c r="Q967" s="3"/>
      <c r="R967" s="3"/>
      <c r="S967" s="3"/>
      <c r="T967" s="3"/>
      <c r="U967" s="3"/>
      <c r="V967" s="3"/>
      <c r="W967" s="3"/>
      <c r="X967" s="3"/>
      <c r="Y967" s="3"/>
      <c r="Z967" s="3"/>
      <c r="AA967" s="3"/>
      <c r="AB967" s="3"/>
      <c r="AC967" s="3"/>
    </row>
    <row r="968" ht="19.5" customHeight="1">
      <c r="A968" s="3" t="s">
        <v>14091</v>
      </c>
      <c r="B968" s="3" t="s">
        <v>6544</v>
      </c>
      <c r="C968" s="3" t="s">
        <v>17</v>
      </c>
      <c r="D968" s="3" t="s">
        <v>19</v>
      </c>
      <c r="E968" s="3" t="s">
        <v>20</v>
      </c>
      <c r="F968" s="3" t="str">
        <f t="shared" si="3"/>
        <v>4</v>
      </c>
      <c r="G968" s="3" t="str">
        <f t="shared" si="4"/>
        <v>6</v>
      </c>
      <c r="H968" s="3" t="s">
        <v>618</v>
      </c>
      <c r="I968" s="3" t="s">
        <v>50</v>
      </c>
      <c r="J968" s="3" t="s">
        <v>6547</v>
      </c>
      <c r="K968" s="3" t="s">
        <v>166</v>
      </c>
      <c r="L968" s="3" t="s">
        <v>14095</v>
      </c>
      <c r="M968" s="3" t="s">
        <v>35</v>
      </c>
      <c r="N968" s="3"/>
      <c r="O968" s="3"/>
      <c r="P968" s="3"/>
      <c r="Q968" s="3"/>
      <c r="R968" s="3"/>
      <c r="S968" s="3"/>
      <c r="T968" s="3"/>
      <c r="U968" s="3"/>
      <c r="V968" s="3"/>
      <c r="W968" s="3"/>
      <c r="X968" s="3"/>
      <c r="Y968" s="3"/>
      <c r="Z968" s="3"/>
      <c r="AA968" s="3"/>
      <c r="AB968" s="3"/>
      <c r="AC968" s="3"/>
    </row>
    <row r="969" ht="19.5" customHeight="1">
      <c r="A969" s="3" t="s">
        <v>7230</v>
      </c>
      <c r="B969" s="3" t="s">
        <v>6544</v>
      </c>
      <c r="C969" s="3" t="s">
        <v>17</v>
      </c>
      <c r="D969" s="3" t="s">
        <v>19</v>
      </c>
      <c r="E969" s="3" t="s">
        <v>20</v>
      </c>
      <c r="F969" s="3" t="str">
        <f t="shared" si="3"/>
        <v>4</v>
      </c>
      <c r="G969" s="3" t="str">
        <f t="shared" si="4"/>
        <v>8</v>
      </c>
      <c r="H969" s="3" t="s">
        <v>387</v>
      </c>
      <c r="I969" s="3" t="s">
        <v>57</v>
      </c>
      <c r="J969" s="3" t="s">
        <v>6547</v>
      </c>
      <c r="K969" s="3" t="s">
        <v>7235</v>
      </c>
      <c r="L969" s="3" t="s">
        <v>7238</v>
      </c>
      <c r="M969" s="3" t="s">
        <v>35</v>
      </c>
      <c r="N969" s="3"/>
      <c r="O969" s="3"/>
      <c r="P969" s="3"/>
      <c r="Q969" s="3"/>
      <c r="R969" s="3"/>
      <c r="S969" s="3"/>
      <c r="T969" s="3"/>
      <c r="U969" s="3"/>
      <c r="V969" s="3"/>
      <c r="W969" s="3"/>
      <c r="X969" s="3"/>
      <c r="Y969" s="3"/>
      <c r="Z969" s="3"/>
      <c r="AA969" s="3"/>
      <c r="AB969" s="3"/>
      <c r="AC969" s="3"/>
    </row>
    <row r="970" ht="19.5" customHeight="1">
      <c r="A970" s="3" t="s">
        <v>410</v>
      </c>
      <c r="B970" s="3" t="s">
        <v>58</v>
      </c>
      <c r="C970" s="3" t="s">
        <v>165</v>
      </c>
      <c r="D970" s="3" t="s">
        <v>19</v>
      </c>
      <c r="E970" s="3" t="s">
        <v>21</v>
      </c>
      <c r="F970" s="3" t="str">
        <f t="shared" si="3"/>
        <v>4</v>
      </c>
      <c r="G970" s="3" t="str">
        <f t="shared" si="4"/>
        <v>6</v>
      </c>
      <c r="H970" s="3" t="s">
        <v>618</v>
      </c>
      <c r="I970" s="3" t="s">
        <v>69</v>
      </c>
      <c r="J970" s="3" t="s">
        <v>207</v>
      </c>
      <c r="K970" s="3" t="s">
        <v>210</v>
      </c>
      <c r="L970" s="3" t="s">
        <v>14110</v>
      </c>
      <c r="M970" s="3" t="s">
        <v>35</v>
      </c>
      <c r="N970" s="3"/>
      <c r="O970" s="3"/>
      <c r="P970" s="3"/>
      <c r="Q970" s="3"/>
      <c r="R970" s="3"/>
      <c r="S970" s="3"/>
      <c r="T970" s="3"/>
      <c r="U970" s="3"/>
      <c r="V970" s="3"/>
      <c r="W970" s="3"/>
      <c r="X970" s="3"/>
      <c r="Y970" s="3"/>
      <c r="Z970" s="3"/>
      <c r="AA970" s="3"/>
      <c r="AB970" s="3"/>
      <c r="AC970" s="3"/>
    </row>
    <row r="971" ht="19.5" customHeight="1">
      <c r="A971" s="3" t="s">
        <v>14113</v>
      </c>
      <c r="B971" s="3" t="s">
        <v>7227</v>
      </c>
      <c r="C971" s="3" t="s">
        <v>165</v>
      </c>
      <c r="D971" s="3" t="s">
        <v>19</v>
      </c>
      <c r="E971" s="3" t="s">
        <v>20</v>
      </c>
      <c r="F971" s="3" t="str">
        <f t="shared" si="3"/>
        <v>4</v>
      </c>
      <c r="G971" s="3" t="str">
        <f t="shared" si="4"/>
        <v>6</v>
      </c>
      <c r="H971" s="3" t="s">
        <v>618</v>
      </c>
      <c r="I971" s="3" t="s">
        <v>31</v>
      </c>
      <c r="J971" s="3" t="s">
        <v>7234</v>
      </c>
      <c r="K971" s="3" t="s">
        <v>166</v>
      </c>
      <c r="L971" s="3" t="s">
        <v>14117</v>
      </c>
      <c r="M971" s="3" t="s">
        <v>35</v>
      </c>
      <c r="N971" s="3"/>
      <c r="O971" s="3"/>
      <c r="P971" s="3"/>
      <c r="Q971" s="3"/>
      <c r="R971" s="3"/>
      <c r="S971" s="3"/>
      <c r="T971" s="3"/>
      <c r="U971" s="3"/>
      <c r="V971" s="3"/>
      <c r="W971" s="3"/>
      <c r="X971" s="3"/>
      <c r="Y971" s="3"/>
      <c r="Z971" s="3"/>
      <c r="AA971" s="3"/>
      <c r="AB971" s="3"/>
      <c r="AC971" s="3"/>
    </row>
    <row r="972" ht="19.5" customHeight="1">
      <c r="A972" s="3" t="s">
        <v>1031</v>
      </c>
      <c r="B972" s="3" t="s">
        <v>14120</v>
      </c>
      <c r="C972" s="3" t="s">
        <v>165</v>
      </c>
      <c r="D972" s="3" t="s">
        <v>19</v>
      </c>
      <c r="E972" s="3" t="s">
        <v>21</v>
      </c>
      <c r="F972" s="3" t="str">
        <f t="shared" si="3"/>
        <v>4</v>
      </c>
      <c r="G972" s="3" t="str">
        <f t="shared" si="4"/>
        <v>6</v>
      </c>
      <c r="H972" s="3" t="s">
        <v>618</v>
      </c>
      <c r="I972" s="3" t="s">
        <v>69</v>
      </c>
      <c r="J972" s="3" t="s">
        <v>14124</v>
      </c>
      <c r="K972" s="3" t="s">
        <v>7586</v>
      </c>
      <c r="L972" s="3" t="s">
        <v>14126</v>
      </c>
      <c r="M972" s="3" t="s">
        <v>27</v>
      </c>
      <c r="N972" s="3"/>
      <c r="O972" s="3"/>
      <c r="P972" s="3"/>
      <c r="Q972" s="3"/>
      <c r="R972" s="3"/>
      <c r="S972" s="3"/>
      <c r="T972" s="3"/>
      <c r="U972" s="3"/>
      <c r="V972" s="3"/>
      <c r="W972" s="3"/>
      <c r="X972" s="3"/>
      <c r="Y972" s="3"/>
      <c r="Z972" s="3"/>
      <c r="AA972" s="3"/>
      <c r="AB972" s="3"/>
      <c r="AC972" s="3"/>
    </row>
    <row r="973" ht="19.5" customHeight="1">
      <c r="A973" s="3" t="s">
        <v>14129</v>
      </c>
      <c r="B973" s="3" t="s">
        <v>780</v>
      </c>
      <c r="C973" s="3" t="s">
        <v>165</v>
      </c>
      <c r="D973" s="3" t="s">
        <v>19</v>
      </c>
      <c r="E973" s="3" t="s">
        <v>21</v>
      </c>
      <c r="F973" s="3" t="str">
        <f t="shared" si="3"/>
        <v>4</v>
      </c>
      <c r="G973" s="3" t="str">
        <f t="shared" si="4"/>
        <v>6</v>
      </c>
      <c r="H973" s="3" t="s">
        <v>618</v>
      </c>
      <c r="I973" s="3" t="s">
        <v>31</v>
      </c>
      <c r="J973" s="3" t="s">
        <v>774</v>
      </c>
      <c r="K973" s="3" t="s">
        <v>914</v>
      </c>
      <c r="L973" s="3" t="s">
        <v>14135</v>
      </c>
      <c r="M973" s="3" t="s">
        <v>159</v>
      </c>
      <c r="N973" s="3"/>
      <c r="O973" s="3"/>
      <c r="P973" s="3"/>
      <c r="Q973" s="3"/>
      <c r="R973" s="3"/>
      <c r="S973" s="3"/>
      <c r="T973" s="3"/>
      <c r="U973" s="3"/>
      <c r="V973" s="3"/>
      <c r="W973" s="3"/>
      <c r="X973" s="3"/>
      <c r="Y973" s="3"/>
      <c r="Z973" s="3"/>
      <c r="AA973" s="3"/>
      <c r="AB973" s="3"/>
      <c r="AC973" s="3"/>
    </row>
    <row r="974" ht="19.5" customHeight="1">
      <c r="A974" s="3" t="s">
        <v>14139</v>
      </c>
      <c r="B974" s="3" t="s">
        <v>1695</v>
      </c>
      <c r="C974" s="3" t="s">
        <v>165</v>
      </c>
      <c r="D974" s="3" t="s">
        <v>19</v>
      </c>
      <c r="E974" s="3" t="s">
        <v>20</v>
      </c>
      <c r="F974" s="3" t="str">
        <f t="shared" si="3"/>
        <v>4</v>
      </c>
      <c r="G974" s="3" t="str">
        <f t="shared" si="4"/>
        <v>6</v>
      </c>
      <c r="H974" s="3" t="s">
        <v>618</v>
      </c>
      <c r="I974" s="3" t="s">
        <v>31</v>
      </c>
      <c r="J974" s="3" t="s">
        <v>14144</v>
      </c>
      <c r="K974" s="3" t="s">
        <v>166</v>
      </c>
      <c r="L974" s="3" t="s">
        <v>14148</v>
      </c>
      <c r="M974" s="3" t="s">
        <v>90</v>
      </c>
      <c r="N974" s="3"/>
      <c r="O974" s="3"/>
      <c r="P974" s="3"/>
      <c r="Q974" s="3"/>
      <c r="R974" s="3"/>
      <c r="S974" s="3"/>
      <c r="T974" s="3"/>
      <c r="U974" s="3"/>
      <c r="V974" s="3"/>
      <c r="W974" s="3"/>
      <c r="X974" s="3"/>
      <c r="Y974" s="3"/>
      <c r="Z974" s="3"/>
      <c r="AA974" s="3"/>
      <c r="AB974" s="3"/>
      <c r="AC974" s="3"/>
    </row>
    <row r="975" ht="19.5" customHeight="1">
      <c r="A975" s="3" t="s">
        <v>9488</v>
      </c>
      <c r="B975" s="3" t="s">
        <v>99</v>
      </c>
      <c r="C975" s="3" t="s">
        <v>165</v>
      </c>
      <c r="D975" s="3" t="s">
        <v>19</v>
      </c>
      <c r="E975" s="3" t="s">
        <v>20</v>
      </c>
      <c r="F975" s="3" t="str">
        <f t="shared" si="3"/>
        <v>4</v>
      </c>
      <c r="G975" s="3" t="str">
        <f t="shared" si="4"/>
        <v>6</v>
      </c>
      <c r="H975" s="3" t="s">
        <v>618</v>
      </c>
      <c r="I975" s="3" t="s">
        <v>31</v>
      </c>
      <c r="J975" s="3" t="s">
        <v>8371</v>
      </c>
      <c r="K975" s="3" t="s">
        <v>166</v>
      </c>
      <c r="L975" s="3" t="s">
        <v>14155</v>
      </c>
      <c r="M975" s="3" t="s">
        <v>35</v>
      </c>
      <c r="N975" s="3"/>
      <c r="O975" s="3"/>
      <c r="P975" s="3"/>
      <c r="Q975" s="3"/>
      <c r="R975" s="3"/>
      <c r="S975" s="3"/>
      <c r="T975" s="3"/>
      <c r="U975" s="3"/>
      <c r="V975" s="3"/>
      <c r="W975" s="3"/>
      <c r="X975" s="3"/>
      <c r="Y975" s="3"/>
      <c r="Z975" s="3"/>
      <c r="AA975" s="3"/>
      <c r="AB975" s="3"/>
      <c r="AC975" s="3"/>
    </row>
    <row r="976" ht="19.5" customHeight="1">
      <c r="A976" s="3" t="s">
        <v>909</v>
      </c>
      <c r="B976" s="3" t="s">
        <v>14159</v>
      </c>
      <c r="C976" s="3" t="s">
        <v>30</v>
      </c>
      <c r="D976" s="3" t="s">
        <v>19</v>
      </c>
      <c r="E976" s="3" t="s">
        <v>20</v>
      </c>
      <c r="F976" s="3" t="str">
        <f t="shared" si="3"/>
        <v>4</v>
      </c>
      <c r="G976" s="3" t="str">
        <f t="shared" si="4"/>
        <v>6</v>
      </c>
      <c r="H976" s="3" t="s">
        <v>618</v>
      </c>
      <c r="I976" s="3" t="s">
        <v>50</v>
      </c>
      <c r="J976" s="3" t="s">
        <v>955</v>
      </c>
      <c r="K976" s="3" t="s">
        <v>14163</v>
      </c>
      <c r="L976" s="3" t="s">
        <v>14165</v>
      </c>
      <c r="M976" s="3" t="s">
        <v>27</v>
      </c>
      <c r="N976" s="3"/>
      <c r="O976" s="3"/>
      <c r="P976" s="3"/>
      <c r="Q976" s="3"/>
      <c r="R976" s="3"/>
      <c r="S976" s="3"/>
      <c r="T976" s="3"/>
      <c r="U976" s="3"/>
      <c r="V976" s="3"/>
      <c r="W976" s="3"/>
      <c r="X976" s="3"/>
      <c r="Y976" s="3"/>
      <c r="Z976" s="3"/>
      <c r="AA976" s="3"/>
      <c r="AB976" s="3"/>
      <c r="AC976" s="3"/>
    </row>
    <row r="977" ht="19.5" customHeight="1">
      <c r="A977" s="3" t="s">
        <v>14171</v>
      </c>
      <c r="B977" s="3" t="s">
        <v>14172</v>
      </c>
      <c r="C977" s="3" t="s">
        <v>30</v>
      </c>
      <c r="D977" s="3" t="s">
        <v>19</v>
      </c>
      <c r="E977" s="3" t="s">
        <v>127</v>
      </c>
      <c r="F977" s="3" t="str">
        <f t="shared" si="3"/>
        <v>4</v>
      </c>
      <c r="G977" s="3" t="str">
        <f t="shared" si="4"/>
        <v>6</v>
      </c>
      <c r="H977" s="3" t="s">
        <v>618</v>
      </c>
      <c r="I977" s="3" t="s">
        <v>69</v>
      </c>
      <c r="J977" s="3" t="s">
        <v>38</v>
      </c>
      <c r="K977" s="3" t="s">
        <v>166</v>
      </c>
      <c r="L977" s="3" t="s">
        <v>14174</v>
      </c>
      <c r="M977" s="3" t="s">
        <v>35</v>
      </c>
      <c r="N977" s="3"/>
      <c r="O977" s="3"/>
      <c r="P977" s="3"/>
      <c r="Q977" s="3"/>
      <c r="R977" s="3"/>
      <c r="S977" s="3"/>
      <c r="T977" s="3"/>
      <c r="U977" s="3"/>
      <c r="V977" s="3"/>
      <c r="W977" s="3"/>
      <c r="X977" s="3"/>
      <c r="Y977" s="3"/>
      <c r="Z977" s="3"/>
      <c r="AA977" s="3"/>
      <c r="AB977" s="3"/>
      <c r="AC977" s="3"/>
    </row>
    <row r="978" ht="19.5" customHeight="1">
      <c r="A978" s="3" t="s">
        <v>14176</v>
      </c>
      <c r="B978" s="3" t="s">
        <v>14177</v>
      </c>
      <c r="C978" s="3" t="s">
        <v>30</v>
      </c>
      <c r="D978" s="3" t="s">
        <v>19</v>
      </c>
      <c r="E978" s="3" t="s">
        <v>20</v>
      </c>
      <c r="F978" s="3" t="str">
        <f t="shared" si="3"/>
        <v>4</v>
      </c>
      <c r="G978" s="3" t="str">
        <f t="shared" si="4"/>
        <v>6</v>
      </c>
      <c r="H978" s="3" t="s">
        <v>618</v>
      </c>
      <c r="I978" s="3" t="s">
        <v>31</v>
      </c>
      <c r="J978" s="3" t="s">
        <v>38</v>
      </c>
      <c r="K978" s="3" t="s">
        <v>14180</v>
      </c>
      <c r="L978" s="3" t="s">
        <v>14182</v>
      </c>
      <c r="M978" s="3" t="s">
        <v>41</v>
      </c>
      <c r="N978" s="3"/>
      <c r="O978" s="3"/>
      <c r="P978" s="3"/>
      <c r="Q978" s="3"/>
      <c r="R978" s="3"/>
      <c r="S978" s="3"/>
      <c r="T978" s="3"/>
      <c r="U978" s="3"/>
      <c r="V978" s="3"/>
      <c r="W978" s="3"/>
      <c r="X978" s="3"/>
      <c r="Y978" s="3"/>
      <c r="Z978" s="3"/>
      <c r="AA978" s="3"/>
      <c r="AB978" s="3"/>
      <c r="AC978" s="3"/>
    </row>
    <row r="979" ht="19.5" customHeight="1">
      <c r="A979" s="3" t="s">
        <v>1461</v>
      </c>
      <c r="B979" s="3" t="s">
        <v>4794</v>
      </c>
      <c r="C979" s="3" t="s">
        <v>30</v>
      </c>
      <c r="D979" s="3" t="s">
        <v>19</v>
      </c>
      <c r="E979" s="3" t="s">
        <v>20</v>
      </c>
      <c r="F979" s="3" t="str">
        <f t="shared" si="3"/>
        <v>4</v>
      </c>
      <c r="G979" s="3" t="str">
        <f t="shared" si="4"/>
        <v>6</v>
      </c>
      <c r="H979" s="3" t="s">
        <v>618</v>
      </c>
      <c r="I979" s="3" t="s">
        <v>50</v>
      </c>
      <c r="J979" s="3" t="s">
        <v>187</v>
      </c>
      <c r="K979" s="3" t="s">
        <v>4842</v>
      </c>
      <c r="L979" s="3" t="s">
        <v>14187</v>
      </c>
      <c r="M979" s="3" t="s">
        <v>35</v>
      </c>
      <c r="N979" s="3"/>
      <c r="O979" s="3"/>
      <c r="P979" s="3"/>
      <c r="Q979" s="3"/>
      <c r="R979" s="3"/>
      <c r="S979" s="3"/>
      <c r="T979" s="3"/>
      <c r="U979" s="3"/>
      <c r="V979" s="3"/>
      <c r="W979" s="3"/>
      <c r="X979" s="3"/>
      <c r="Y979" s="3"/>
      <c r="Z979" s="3"/>
      <c r="AA979" s="3"/>
      <c r="AB979" s="3"/>
      <c r="AC979" s="3"/>
    </row>
    <row r="980" ht="19.5" customHeight="1">
      <c r="A980" s="3" t="s">
        <v>14189</v>
      </c>
      <c r="B980" s="3" t="s">
        <v>14191</v>
      </c>
      <c r="C980" s="3" t="s">
        <v>30</v>
      </c>
      <c r="D980" s="3" t="s">
        <v>19</v>
      </c>
      <c r="E980" s="3" t="s">
        <v>21</v>
      </c>
      <c r="F980" s="3" t="str">
        <f t="shared" si="3"/>
        <v>4</v>
      </c>
      <c r="G980" s="3" t="str">
        <f t="shared" si="4"/>
        <v>6</v>
      </c>
      <c r="H980" s="3" t="s">
        <v>618</v>
      </c>
      <c r="I980" s="3" t="s">
        <v>69</v>
      </c>
      <c r="J980" s="3" t="s">
        <v>264</v>
      </c>
      <c r="K980" s="3" t="s">
        <v>14193</v>
      </c>
      <c r="L980" s="3" t="s">
        <v>14194</v>
      </c>
      <c r="M980" s="3" t="s">
        <v>35</v>
      </c>
      <c r="N980" s="3"/>
      <c r="O980" s="3"/>
      <c r="P980" s="3"/>
      <c r="Q980" s="3"/>
      <c r="R980" s="3"/>
      <c r="S980" s="3"/>
      <c r="T980" s="3"/>
      <c r="U980" s="3"/>
      <c r="V980" s="3"/>
      <c r="W980" s="3"/>
      <c r="X980" s="3"/>
      <c r="Y980" s="3"/>
      <c r="Z980" s="3"/>
      <c r="AA980" s="3"/>
      <c r="AB980" s="3"/>
      <c r="AC980" s="3"/>
    </row>
    <row r="981" ht="19.5" customHeight="1">
      <c r="A981" s="3" t="s">
        <v>14199</v>
      </c>
      <c r="B981" s="3" t="s">
        <v>14191</v>
      </c>
      <c r="C981" s="3" t="s">
        <v>30</v>
      </c>
      <c r="D981" s="3" t="s">
        <v>19</v>
      </c>
      <c r="E981" s="3" t="s">
        <v>21</v>
      </c>
      <c r="F981" s="3" t="str">
        <f t="shared" si="3"/>
        <v>4</v>
      </c>
      <c r="G981" s="3" t="str">
        <f t="shared" si="4"/>
        <v>6</v>
      </c>
      <c r="H981" s="3" t="s">
        <v>618</v>
      </c>
      <c r="I981" s="3" t="s">
        <v>69</v>
      </c>
      <c r="J981" s="3" t="s">
        <v>264</v>
      </c>
      <c r="K981" s="3" t="s">
        <v>14193</v>
      </c>
      <c r="L981" s="3" t="s">
        <v>14206</v>
      </c>
      <c r="M981" s="3" t="s">
        <v>35</v>
      </c>
      <c r="N981" s="3"/>
      <c r="O981" s="3"/>
      <c r="P981" s="3"/>
      <c r="Q981" s="3"/>
      <c r="R981" s="3"/>
      <c r="S981" s="3"/>
      <c r="T981" s="3"/>
      <c r="U981" s="3"/>
      <c r="V981" s="3"/>
      <c r="W981" s="3"/>
      <c r="X981" s="3"/>
      <c r="Y981" s="3"/>
      <c r="Z981" s="3"/>
      <c r="AA981" s="3"/>
      <c r="AB981" s="3"/>
      <c r="AC981" s="3"/>
    </row>
    <row r="982" ht="19.5" customHeight="1">
      <c r="A982" s="3" t="s">
        <v>14209</v>
      </c>
      <c r="B982" s="3" t="s">
        <v>14210</v>
      </c>
      <c r="C982" s="3" t="s">
        <v>30</v>
      </c>
      <c r="D982" s="3" t="s">
        <v>19</v>
      </c>
      <c r="E982" s="3" t="s">
        <v>21</v>
      </c>
      <c r="F982" s="3" t="str">
        <f t="shared" si="3"/>
        <v>4</v>
      </c>
      <c r="G982" s="3" t="str">
        <f t="shared" si="4"/>
        <v>6</v>
      </c>
      <c r="H982" s="3" t="s">
        <v>618</v>
      </c>
      <c r="I982" s="3" t="s">
        <v>242</v>
      </c>
      <c r="J982" s="3" t="s">
        <v>8809</v>
      </c>
      <c r="K982" s="3" t="s">
        <v>14212</v>
      </c>
      <c r="L982" s="3" t="s">
        <v>14213</v>
      </c>
      <c r="M982" s="3" t="s">
        <v>90</v>
      </c>
      <c r="N982" s="3"/>
      <c r="O982" s="3"/>
      <c r="P982" s="3"/>
      <c r="Q982" s="3"/>
      <c r="R982" s="3"/>
      <c r="S982" s="3"/>
      <c r="T982" s="3"/>
      <c r="U982" s="3"/>
      <c r="V982" s="3"/>
      <c r="W982" s="3"/>
      <c r="X982" s="3"/>
      <c r="Y982" s="3"/>
      <c r="Z982" s="3"/>
      <c r="AA982" s="3"/>
      <c r="AB982" s="3"/>
      <c r="AC982" s="3"/>
    </row>
    <row r="983" ht="19.5" customHeight="1">
      <c r="A983" s="3" t="s">
        <v>14216</v>
      </c>
      <c r="B983" s="3" t="s">
        <v>14217</v>
      </c>
      <c r="C983" s="3" t="s">
        <v>18</v>
      </c>
      <c r="D983" s="3" t="s">
        <v>19</v>
      </c>
      <c r="E983" s="3" t="s">
        <v>21</v>
      </c>
      <c r="F983" s="3" t="str">
        <f t="shared" si="3"/>
        <v>4</v>
      </c>
      <c r="G983" s="3" t="str">
        <f t="shared" si="4"/>
        <v>6</v>
      </c>
      <c r="H983" s="3" t="s">
        <v>618</v>
      </c>
      <c r="I983" s="3" t="s">
        <v>69</v>
      </c>
      <c r="J983" s="3" t="s">
        <v>14221</v>
      </c>
      <c r="K983" s="3" t="s">
        <v>14223</v>
      </c>
      <c r="L983" s="3" t="s">
        <v>14225</v>
      </c>
      <c r="M983" s="3" t="s">
        <v>35</v>
      </c>
      <c r="N983" s="3"/>
      <c r="O983" s="3"/>
      <c r="P983" s="3"/>
      <c r="Q983" s="3"/>
      <c r="R983" s="3"/>
      <c r="S983" s="3"/>
      <c r="T983" s="3"/>
      <c r="U983" s="3"/>
      <c r="V983" s="3"/>
      <c r="W983" s="3"/>
      <c r="X983" s="3"/>
      <c r="Y983" s="3"/>
      <c r="Z983" s="3"/>
      <c r="AA983" s="3"/>
      <c r="AB983" s="3"/>
      <c r="AC983" s="3"/>
    </row>
    <row r="984" ht="19.5" customHeight="1">
      <c r="A984" s="3" t="s">
        <v>14231</v>
      </c>
      <c r="B984" s="3" t="s">
        <v>14232</v>
      </c>
      <c r="C984" s="3" t="s">
        <v>18</v>
      </c>
      <c r="D984" s="3" t="s">
        <v>19</v>
      </c>
      <c r="E984" s="3" t="s">
        <v>21</v>
      </c>
      <c r="F984" s="3" t="str">
        <f t="shared" si="3"/>
        <v>4</v>
      </c>
      <c r="G984" s="3" t="str">
        <f t="shared" si="4"/>
        <v>6</v>
      </c>
      <c r="H984" s="3" t="s">
        <v>618</v>
      </c>
      <c r="I984" s="3" t="s">
        <v>69</v>
      </c>
      <c r="J984" s="3" t="s">
        <v>4170</v>
      </c>
      <c r="K984" s="3" t="s">
        <v>14236</v>
      </c>
      <c r="L984" s="3" t="s">
        <v>14239</v>
      </c>
      <c r="M984" s="3" t="s">
        <v>35</v>
      </c>
      <c r="N984" s="3"/>
      <c r="O984" s="3"/>
      <c r="P984" s="3"/>
      <c r="Q984" s="3"/>
      <c r="R984" s="3"/>
      <c r="S984" s="3"/>
      <c r="T984" s="3"/>
      <c r="U984" s="3"/>
      <c r="V984" s="3"/>
      <c r="W984" s="3"/>
      <c r="X984" s="3"/>
      <c r="Y984" s="3"/>
      <c r="Z984" s="3"/>
      <c r="AA984" s="3"/>
      <c r="AB984" s="3"/>
      <c r="AC984" s="3"/>
    </row>
    <row r="985" ht="19.5" customHeight="1">
      <c r="A985" s="3" t="s">
        <v>14243</v>
      </c>
      <c r="B985" s="3" t="s">
        <v>1035</v>
      </c>
      <c r="C985" s="3" t="s">
        <v>18</v>
      </c>
      <c r="D985" s="3" t="s">
        <v>19</v>
      </c>
      <c r="E985" s="3" t="s">
        <v>21</v>
      </c>
      <c r="F985" s="3" t="str">
        <f t="shared" si="3"/>
        <v>4</v>
      </c>
      <c r="G985" s="3" t="str">
        <f t="shared" si="4"/>
        <v>6</v>
      </c>
      <c r="H985" s="3" t="s">
        <v>618</v>
      </c>
      <c r="I985" s="3" t="s">
        <v>69</v>
      </c>
      <c r="J985" s="3" t="s">
        <v>1036</v>
      </c>
      <c r="K985" s="3" t="s">
        <v>1038</v>
      </c>
      <c r="L985" s="3" t="s">
        <v>14248</v>
      </c>
      <c r="M985" s="3" t="s">
        <v>35</v>
      </c>
      <c r="N985" s="3"/>
      <c r="O985" s="3"/>
      <c r="P985" s="3"/>
      <c r="Q985" s="3"/>
      <c r="R985" s="3"/>
      <c r="S985" s="3"/>
      <c r="T985" s="3"/>
      <c r="U985" s="3"/>
      <c r="V985" s="3"/>
      <c r="W985" s="3"/>
      <c r="X985" s="3"/>
      <c r="Y985" s="3"/>
      <c r="Z985" s="3"/>
      <c r="AA985" s="3"/>
      <c r="AB985" s="3"/>
      <c r="AC985" s="3"/>
    </row>
    <row r="986" ht="19.5" customHeight="1">
      <c r="A986" s="3" t="s">
        <v>1031</v>
      </c>
      <c r="B986" s="3" t="s">
        <v>1035</v>
      </c>
      <c r="C986" s="3" t="s">
        <v>18</v>
      </c>
      <c r="D986" s="3" t="s">
        <v>19</v>
      </c>
      <c r="E986" s="3" t="s">
        <v>21</v>
      </c>
      <c r="F986" s="3" t="str">
        <f t="shared" si="3"/>
        <v>4</v>
      </c>
      <c r="G986" s="3" t="str">
        <f t="shared" si="4"/>
        <v>6</v>
      </c>
      <c r="H986" s="3" t="s">
        <v>618</v>
      </c>
      <c r="I986" s="3" t="s">
        <v>69</v>
      </c>
      <c r="J986" s="3" t="s">
        <v>1036</v>
      </c>
      <c r="K986" s="3" t="s">
        <v>1038</v>
      </c>
      <c r="L986" s="3" t="s">
        <v>14255</v>
      </c>
      <c r="M986" s="3" t="s">
        <v>35</v>
      </c>
      <c r="N986" s="3"/>
      <c r="O986" s="3"/>
      <c r="P986" s="3"/>
      <c r="Q986" s="3"/>
      <c r="R986" s="3"/>
      <c r="S986" s="3"/>
      <c r="T986" s="3"/>
      <c r="U986" s="3"/>
      <c r="V986" s="3"/>
      <c r="W986" s="3"/>
      <c r="X986" s="3"/>
      <c r="Y986" s="3"/>
      <c r="Z986" s="3"/>
      <c r="AA986" s="3"/>
      <c r="AB986" s="3"/>
      <c r="AC986" s="3"/>
    </row>
    <row r="987" ht="19.5" customHeight="1">
      <c r="A987" s="3" t="s">
        <v>14262</v>
      </c>
      <c r="B987" s="3" t="s">
        <v>1035</v>
      </c>
      <c r="C987" s="3" t="s">
        <v>18</v>
      </c>
      <c r="D987" s="3" t="s">
        <v>19</v>
      </c>
      <c r="E987" s="3" t="s">
        <v>21</v>
      </c>
      <c r="F987" s="3" t="str">
        <f t="shared" si="3"/>
        <v>4</v>
      </c>
      <c r="G987" s="3" t="str">
        <f t="shared" si="4"/>
        <v>6</v>
      </c>
      <c r="H987" s="3" t="s">
        <v>618</v>
      </c>
      <c r="I987" s="3" t="s">
        <v>69</v>
      </c>
      <c r="J987" s="3" t="s">
        <v>1036</v>
      </c>
      <c r="K987" s="3" t="s">
        <v>1038</v>
      </c>
      <c r="L987" s="3" t="s">
        <v>14267</v>
      </c>
      <c r="M987" s="3" t="s">
        <v>35</v>
      </c>
      <c r="N987" s="3"/>
      <c r="O987" s="3"/>
      <c r="P987" s="3"/>
      <c r="Q987" s="3"/>
      <c r="R987" s="3"/>
      <c r="S987" s="3"/>
      <c r="T987" s="3"/>
      <c r="U987" s="3"/>
      <c r="V987" s="3"/>
      <c r="W987" s="3"/>
      <c r="X987" s="3"/>
      <c r="Y987" s="3"/>
      <c r="Z987" s="3"/>
      <c r="AA987" s="3"/>
      <c r="AB987" s="3"/>
      <c r="AC987" s="3"/>
    </row>
    <row r="988" ht="19.5" customHeight="1">
      <c r="A988" s="3" t="s">
        <v>14270</v>
      </c>
      <c r="B988" s="3" t="s">
        <v>1035</v>
      </c>
      <c r="C988" s="3" t="s">
        <v>18</v>
      </c>
      <c r="D988" s="3" t="s">
        <v>19</v>
      </c>
      <c r="E988" s="3" t="s">
        <v>21</v>
      </c>
      <c r="F988" s="3" t="str">
        <f t="shared" si="3"/>
        <v>4</v>
      </c>
      <c r="G988" s="3" t="str">
        <f t="shared" si="4"/>
        <v>6</v>
      </c>
      <c r="H988" s="3" t="s">
        <v>618</v>
      </c>
      <c r="I988" s="3" t="s">
        <v>69</v>
      </c>
      <c r="J988" s="3" t="s">
        <v>1036</v>
      </c>
      <c r="K988" s="3" t="s">
        <v>1038</v>
      </c>
      <c r="L988" s="3" t="s">
        <v>14272</v>
      </c>
      <c r="M988" s="3" t="s">
        <v>35</v>
      </c>
      <c r="N988" s="3"/>
      <c r="O988" s="3"/>
      <c r="P988" s="3"/>
      <c r="Q988" s="3"/>
      <c r="R988" s="3"/>
      <c r="S988" s="3"/>
      <c r="T988" s="3"/>
      <c r="U988" s="3"/>
      <c r="V988" s="3"/>
      <c r="W988" s="3"/>
      <c r="X988" s="3"/>
      <c r="Y988" s="3"/>
      <c r="Z988" s="3"/>
      <c r="AA988" s="3"/>
      <c r="AB988" s="3"/>
      <c r="AC988" s="3"/>
    </row>
    <row r="989" ht="19.5" customHeight="1">
      <c r="A989" s="3" t="s">
        <v>410</v>
      </c>
      <c r="B989" s="3" t="s">
        <v>14274</v>
      </c>
      <c r="C989" s="3" t="s">
        <v>18</v>
      </c>
      <c r="D989" s="3" t="s">
        <v>19</v>
      </c>
      <c r="E989" s="3" t="s">
        <v>20</v>
      </c>
      <c r="F989" s="3" t="str">
        <f t="shared" si="3"/>
        <v>4</v>
      </c>
      <c r="G989" s="3" t="str">
        <f t="shared" si="4"/>
        <v>7</v>
      </c>
      <c r="H989" s="3" t="s">
        <v>1400</v>
      </c>
      <c r="I989" s="3" t="s">
        <v>69</v>
      </c>
      <c r="J989" s="3" t="s">
        <v>99</v>
      </c>
      <c r="K989" s="3" t="s">
        <v>14277</v>
      </c>
      <c r="L989" s="3" t="s">
        <v>14278</v>
      </c>
      <c r="M989" s="3" t="s">
        <v>41</v>
      </c>
      <c r="N989" s="3"/>
      <c r="O989" s="3"/>
      <c r="P989" s="3"/>
      <c r="Q989" s="3"/>
      <c r="R989" s="3"/>
      <c r="S989" s="3"/>
      <c r="T989" s="3"/>
      <c r="U989" s="3"/>
      <c r="V989" s="3"/>
      <c r="W989" s="3"/>
      <c r="X989" s="3"/>
      <c r="Y989" s="3"/>
      <c r="Z989" s="3"/>
      <c r="AA989" s="3"/>
      <c r="AB989" s="3"/>
      <c r="AC989" s="3"/>
    </row>
    <row r="990" ht="19.5" customHeight="1">
      <c r="A990" s="3" t="s">
        <v>14280</v>
      </c>
      <c r="B990" s="3" t="s">
        <v>6102</v>
      </c>
      <c r="C990" s="3" t="s">
        <v>18</v>
      </c>
      <c r="D990" s="3" t="s">
        <v>19</v>
      </c>
      <c r="E990" s="3" t="s">
        <v>21</v>
      </c>
      <c r="F990" s="3" t="str">
        <f t="shared" si="3"/>
        <v>4</v>
      </c>
      <c r="G990" s="3" t="str">
        <f t="shared" si="4"/>
        <v>8</v>
      </c>
      <c r="H990" s="3" t="s">
        <v>387</v>
      </c>
      <c r="I990" s="3" t="s">
        <v>242</v>
      </c>
      <c r="J990" s="3" t="s">
        <v>6111</v>
      </c>
      <c r="K990" s="3" t="s">
        <v>14285</v>
      </c>
      <c r="L990" s="3" t="s">
        <v>14286</v>
      </c>
      <c r="M990" s="3" t="s">
        <v>35</v>
      </c>
      <c r="N990" s="3"/>
      <c r="O990" s="3"/>
      <c r="P990" s="3"/>
      <c r="Q990" s="3"/>
      <c r="R990" s="3"/>
      <c r="S990" s="3"/>
      <c r="T990" s="3"/>
      <c r="U990" s="3"/>
      <c r="V990" s="3"/>
      <c r="W990" s="3"/>
      <c r="X990" s="3"/>
      <c r="Y990" s="3"/>
      <c r="Z990" s="3"/>
      <c r="AA990" s="3"/>
      <c r="AB990" s="3"/>
      <c r="AC990" s="3"/>
    </row>
    <row r="991" ht="19.5" customHeight="1">
      <c r="A991" s="3" t="s">
        <v>14291</v>
      </c>
      <c r="B991" s="3" t="s">
        <v>14293</v>
      </c>
      <c r="C991" s="3" t="s">
        <v>18</v>
      </c>
      <c r="D991" s="3" t="s">
        <v>19</v>
      </c>
      <c r="E991" s="3" t="s">
        <v>20</v>
      </c>
      <c r="F991" s="3" t="str">
        <f t="shared" si="3"/>
        <v>4</v>
      </c>
      <c r="G991" s="3" t="str">
        <f t="shared" si="4"/>
        <v>8</v>
      </c>
      <c r="H991" s="3" t="s">
        <v>387</v>
      </c>
      <c r="I991" s="3" t="s">
        <v>31</v>
      </c>
      <c r="J991" s="3" t="s">
        <v>58</v>
      </c>
      <c r="K991" s="3" t="s">
        <v>14299</v>
      </c>
      <c r="L991" s="3" t="s">
        <v>14301</v>
      </c>
      <c r="M991" s="3" t="s">
        <v>41</v>
      </c>
      <c r="N991" s="3"/>
      <c r="O991" s="3"/>
      <c r="P991" s="3"/>
      <c r="Q991" s="3"/>
      <c r="R991" s="3"/>
      <c r="S991" s="3"/>
      <c r="T991" s="3"/>
      <c r="U991" s="3"/>
      <c r="V991" s="3"/>
      <c r="W991" s="3"/>
      <c r="X991" s="3"/>
      <c r="Y991" s="3"/>
      <c r="Z991" s="3"/>
      <c r="AA991" s="3"/>
      <c r="AB991" s="3"/>
      <c r="AC991" s="3"/>
    </row>
    <row r="992" ht="19.5" customHeight="1">
      <c r="A992" s="3" t="s">
        <v>2146</v>
      </c>
      <c r="B992" s="3" t="s">
        <v>14306</v>
      </c>
      <c r="C992" s="3" t="s">
        <v>18</v>
      </c>
      <c r="D992" s="3" t="s">
        <v>19</v>
      </c>
      <c r="E992" s="3" t="s">
        <v>21</v>
      </c>
      <c r="F992" s="3" t="str">
        <f t="shared" si="3"/>
        <v>4</v>
      </c>
      <c r="G992" s="3" t="str">
        <f t="shared" si="4"/>
        <v>6</v>
      </c>
      <c r="H992" s="3" t="s">
        <v>618</v>
      </c>
      <c r="I992" s="3" t="s">
        <v>69</v>
      </c>
      <c r="J992" s="3" t="s">
        <v>84</v>
      </c>
      <c r="K992" s="3" t="s">
        <v>3794</v>
      </c>
      <c r="L992" s="3" t="s">
        <v>14310</v>
      </c>
      <c r="M992" s="3" t="s">
        <v>41</v>
      </c>
      <c r="N992" s="3"/>
      <c r="O992" s="3"/>
      <c r="P992" s="3"/>
      <c r="Q992" s="3"/>
      <c r="R992" s="3"/>
      <c r="S992" s="3"/>
      <c r="T992" s="3"/>
      <c r="U992" s="3"/>
      <c r="V992" s="3"/>
      <c r="W992" s="3"/>
      <c r="X992" s="3"/>
      <c r="Y992" s="3"/>
      <c r="Z992" s="3"/>
      <c r="AA992" s="3"/>
      <c r="AB992" s="3"/>
      <c r="AC992" s="3"/>
    </row>
    <row r="993" ht="19.5" customHeight="1">
      <c r="A993" s="3" t="s">
        <v>14312</v>
      </c>
      <c r="B993" s="3" t="s">
        <v>14313</v>
      </c>
      <c r="C993" s="3" t="s">
        <v>18</v>
      </c>
      <c r="D993" s="3" t="s">
        <v>19</v>
      </c>
      <c r="E993" s="3" t="s">
        <v>21</v>
      </c>
      <c r="F993" s="3" t="str">
        <f t="shared" si="3"/>
        <v>4</v>
      </c>
      <c r="G993" s="3" t="str">
        <f t="shared" si="4"/>
        <v>6</v>
      </c>
      <c r="H993" s="3" t="s">
        <v>618</v>
      </c>
      <c r="I993" s="3" t="s">
        <v>31</v>
      </c>
      <c r="J993" s="3" t="s">
        <v>58</v>
      </c>
      <c r="K993" s="3" t="s">
        <v>14318</v>
      </c>
      <c r="L993" s="3" t="s">
        <v>14319</v>
      </c>
      <c r="M993" s="3" t="s">
        <v>159</v>
      </c>
      <c r="N993" s="3"/>
      <c r="O993" s="3"/>
      <c r="P993" s="3"/>
      <c r="Q993" s="3"/>
      <c r="R993" s="3"/>
      <c r="S993" s="3"/>
      <c r="T993" s="3"/>
      <c r="U993" s="3"/>
      <c r="V993" s="3"/>
      <c r="W993" s="3"/>
      <c r="X993" s="3"/>
      <c r="Y993" s="3"/>
      <c r="Z993" s="3"/>
      <c r="AA993" s="3"/>
      <c r="AB993" s="3"/>
      <c r="AC993" s="3"/>
    </row>
    <row r="994" ht="19.5" customHeight="1">
      <c r="A994" s="3" t="s">
        <v>334</v>
      </c>
      <c r="B994" s="3" t="s">
        <v>1976</v>
      </c>
      <c r="C994" s="3" t="s">
        <v>17</v>
      </c>
      <c r="D994" s="3" t="s">
        <v>19</v>
      </c>
      <c r="E994" s="3" t="s">
        <v>21</v>
      </c>
      <c r="F994" s="3" t="str">
        <f t="shared" si="3"/>
        <v>4.5</v>
      </c>
      <c r="G994" s="3" t="str">
        <f t="shared" si="4"/>
        <v>8</v>
      </c>
      <c r="H994" s="3" t="s">
        <v>1978</v>
      </c>
      <c r="I994" s="3" t="s">
        <v>50</v>
      </c>
      <c r="J994" s="3" t="s">
        <v>84</v>
      </c>
      <c r="K994" s="3" t="s">
        <v>1980</v>
      </c>
      <c r="L994" s="3" t="s">
        <v>1982</v>
      </c>
      <c r="M994" s="3" t="s">
        <v>41</v>
      </c>
      <c r="N994" s="3"/>
      <c r="O994" s="3"/>
      <c r="P994" s="3"/>
      <c r="Q994" s="3"/>
      <c r="R994" s="3"/>
      <c r="S994" s="3"/>
      <c r="T994" s="3"/>
      <c r="U994" s="3"/>
      <c r="V994" s="3"/>
      <c r="W994" s="3"/>
      <c r="X994" s="3"/>
      <c r="Y994" s="3"/>
      <c r="Z994" s="3"/>
      <c r="AA994" s="3"/>
      <c r="AB994" s="3"/>
      <c r="AC994" s="3"/>
    </row>
    <row r="995" ht="19.5" customHeight="1">
      <c r="A995" s="3" t="s">
        <v>14325</v>
      </c>
      <c r="B995" s="3" t="s">
        <v>14326</v>
      </c>
      <c r="C995" s="3" t="s">
        <v>17</v>
      </c>
      <c r="D995" s="3" t="s">
        <v>19</v>
      </c>
      <c r="E995" s="3" t="s">
        <v>20</v>
      </c>
      <c r="F995" s="3" t="str">
        <f t="shared" si="3"/>
        <v>4.5</v>
      </c>
      <c r="G995" s="3" t="str">
        <f t="shared" si="4"/>
        <v>5</v>
      </c>
      <c r="H995" s="3" t="s">
        <v>14327</v>
      </c>
      <c r="I995" s="3" t="s">
        <v>31</v>
      </c>
      <c r="J995" s="3" t="s">
        <v>6847</v>
      </c>
      <c r="K995" s="3" t="s">
        <v>14333</v>
      </c>
      <c r="L995" s="3" t="s">
        <v>14335</v>
      </c>
      <c r="M995" s="3" t="s">
        <v>41</v>
      </c>
      <c r="N995" s="3"/>
      <c r="O995" s="3"/>
      <c r="P995" s="3"/>
      <c r="Q995" s="3"/>
      <c r="R995" s="3"/>
      <c r="S995" s="3"/>
      <c r="T995" s="3"/>
      <c r="U995" s="3"/>
      <c r="V995" s="3"/>
      <c r="W995" s="3"/>
      <c r="X995" s="3"/>
      <c r="Y995" s="3"/>
      <c r="Z995" s="3"/>
      <c r="AA995" s="3"/>
      <c r="AB995" s="3"/>
      <c r="AC995" s="3"/>
    </row>
    <row r="996" ht="19.5" customHeight="1">
      <c r="A996" s="3" t="s">
        <v>14339</v>
      </c>
      <c r="B996" s="3" t="s">
        <v>2375</v>
      </c>
      <c r="C996" s="3" t="s">
        <v>30</v>
      </c>
      <c r="D996" s="3" t="s">
        <v>19</v>
      </c>
      <c r="E996" s="3" t="s">
        <v>634</v>
      </c>
      <c r="F996" s="3" t="str">
        <f t="shared" si="3"/>
        <v>4.5</v>
      </c>
      <c r="G996" s="3" t="str">
        <f t="shared" si="4"/>
        <v>6.5</v>
      </c>
      <c r="H996" s="3" t="s">
        <v>1506</v>
      </c>
      <c r="I996" s="3" t="s">
        <v>69</v>
      </c>
      <c r="J996" s="3" t="s">
        <v>2379</v>
      </c>
      <c r="K996" s="3" t="s">
        <v>166</v>
      </c>
      <c r="L996" s="3" t="s">
        <v>14346</v>
      </c>
      <c r="M996" s="3" t="s">
        <v>41</v>
      </c>
      <c r="N996" s="3"/>
      <c r="O996" s="3"/>
      <c r="P996" s="3"/>
      <c r="Q996" s="3"/>
      <c r="R996" s="3"/>
      <c r="S996" s="3"/>
      <c r="T996" s="3"/>
      <c r="U996" s="3"/>
      <c r="V996" s="3"/>
      <c r="W996" s="3"/>
      <c r="X996" s="3"/>
      <c r="Y996" s="3"/>
      <c r="Z996" s="3"/>
      <c r="AA996" s="3"/>
      <c r="AB996" s="3"/>
      <c r="AC996" s="3"/>
    </row>
    <row r="997" ht="19.5" customHeight="1">
      <c r="A997" s="3" t="s">
        <v>14351</v>
      </c>
      <c r="B997" s="3" t="s">
        <v>14352</v>
      </c>
      <c r="C997" s="3" t="s">
        <v>18</v>
      </c>
      <c r="D997" s="3" t="s">
        <v>19</v>
      </c>
      <c r="E997" s="3" t="s">
        <v>21</v>
      </c>
      <c r="F997" s="3" t="str">
        <f t="shared" si="3"/>
        <v>4.5</v>
      </c>
      <c r="G997" s="3" t="str">
        <f t="shared" si="4"/>
        <v>7.5</v>
      </c>
      <c r="H997" s="3" t="s">
        <v>14353</v>
      </c>
      <c r="I997" s="3" t="s">
        <v>50</v>
      </c>
      <c r="J997" s="3" t="s">
        <v>14356</v>
      </c>
      <c r="K997" s="3" t="s">
        <v>14357</v>
      </c>
      <c r="L997" s="3" t="s">
        <v>14360</v>
      </c>
      <c r="M997" s="3" t="s">
        <v>35</v>
      </c>
      <c r="N997" s="3"/>
      <c r="O997" s="3"/>
      <c r="P997" s="3"/>
      <c r="Q997" s="3"/>
      <c r="R997" s="3"/>
      <c r="S997" s="3"/>
      <c r="T997" s="3"/>
      <c r="U997" s="3"/>
      <c r="V997" s="3"/>
      <c r="W997" s="3"/>
      <c r="X997" s="3"/>
      <c r="Y997" s="3"/>
      <c r="Z997" s="3"/>
      <c r="AA997" s="3"/>
      <c r="AB997" s="3"/>
      <c r="AC997" s="3"/>
    </row>
    <row r="998" ht="19.5" customHeight="1">
      <c r="A998" s="3" t="s">
        <v>940</v>
      </c>
      <c r="B998" s="3" t="s">
        <v>384</v>
      </c>
      <c r="C998" s="3" t="s">
        <v>17</v>
      </c>
      <c r="D998" s="3" t="s">
        <v>19</v>
      </c>
      <c r="E998" s="3" t="s">
        <v>21</v>
      </c>
      <c r="F998" s="3" t="str">
        <f t="shared" si="3"/>
        <v>5</v>
      </c>
      <c r="G998" s="3" t="str">
        <f t="shared" si="4"/>
        <v>7</v>
      </c>
      <c r="H998" s="3" t="s">
        <v>1567</v>
      </c>
      <c r="I998" s="3" t="s">
        <v>69</v>
      </c>
      <c r="J998" s="3" t="s">
        <v>99</v>
      </c>
      <c r="K998" s="3" t="s">
        <v>3975</v>
      </c>
      <c r="L998" s="3" t="s">
        <v>3976</v>
      </c>
      <c r="M998" s="3" t="s">
        <v>41</v>
      </c>
      <c r="N998" s="3"/>
      <c r="O998" s="3"/>
      <c r="P998" s="3"/>
      <c r="Q998" s="3"/>
      <c r="R998" s="3"/>
      <c r="S998" s="3"/>
      <c r="T998" s="3"/>
      <c r="U998" s="3"/>
      <c r="V998" s="3"/>
      <c r="W998" s="3"/>
      <c r="X998" s="3"/>
      <c r="Y998" s="3"/>
      <c r="Z998" s="3"/>
      <c r="AA998" s="3"/>
      <c r="AB998" s="3"/>
      <c r="AC998" s="3"/>
    </row>
    <row r="999" ht="19.5" customHeight="1">
      <c r="A999" s="3" t="s">
        <v>1067</v>
      </c>
      <c r="B999" s="3" t="s">
        <v>14369</v>
      </c>
      <c r="C999" s="3" t="s">
        <v>17</v>
      </c>
      <c r="D999" s="3" t="s">
        <v>19</v>
      </c>
      <c r="E999" s="3" t="s">
        <v>21</v>
      </c>
      <c r="F999" s="3" t="str">
        <f t="shared" si="3"/>
        <v>5</v>
      </c>
      <c r="G999" s="3" t="str">
        <f t="shared" si="4"/>
        <v>9</v>
      </c>
      <c r="H999" s="3" t="s">
        <v>833</v>
      </c>
      <c r="I999" s="3" t="s">
        <v>50</v>
      </c>
      <c r="J999" s="3" t="s">
        <v>109</v>
      </c>
      <c r="K999" s="3" t="s">
        <v>14376</v>
      </c>
      <c r="L999" s="3" t="s">
        <v>14377</v>
      </c>
      <c r="M999" s="3" t="s">
        <v>41</v>
      </c>
      <c r="N999" s="3"/>
      <c r="O999" s="3"/>
      <c r="P999" s="3"/>
      <c r="Q999" s="3"/>
      <c r="R999" s="3"/>
      <c r="S999" s="3"/>
      <c r="T999" s="3"/>
      <c r="U999" s="3"/>
      <c r="V999" s="3"/>
      <c r="W999" s="3"/>
      <c r="X999" s="3"/>
      <c r="Y999" s="3"/>
      <c r="Z999" s="3"/>
      <c r="AA999" s="3"/>
      <c r="AB999" s="3"/>
      <c r="AC999" s="3"/>
    </row>
    <row r="1000" ht="19.5" customHeight="1">
      <c r="A1000" s="3" t="s">
        <v>14384</v>
      </c>
      <c r="B1000" s="3" t="s">
        <v>14385</v>
      </c>
      <c r="C1000" s="3" t="s">
        <v>17</v>
      </c>
      <c r="D1000" s="3" t="s">
        <v>19</v>
      </c>
      <c r="E1000" s="3" t="s">
        <v>20</v>
      </c>
      <c r="F1000" s="3" t="str">
        <f t="shared" si="3"/>
        <v>5</v>
      </c>
      <c r="G1000" s="3">
        <f t="shared" ref="G1000:G1002" si="5">IFERROR(__xludf.DUMMYFUNCTION("REGEXEXTRACT(H1000,""-(\S+)万"")*10"),10.0)</f>
        <v>10</v>
      </c>
      <c r="H1000" s="3" t="s">
        <v>244</v>
      </c>
      <c r="I1000" s="3" t="s">
        <v>50</v>
      </c>
      <c r="J1000" s="3" t="s">
        <v>14401</v>
      </c>
      <c r="K1000" s="3" t="s">
        <v>14404</v>
      </c>
      <c r="L1000" s="3" t="s">
        <v>14407</v>
      </c>
      <c r="M1000" s="3" t="s">
        <v>35</v>
      </c>
      <c r="N1000" s="3"/>
      <c r="O1000" s="3"/>
      <c r="P1000" s="3"/>
      <c r="Q1000" s="3"/>
      <c r="R1000" s="3"/>
      <c r="S1000" s="3"/>
      <c r="T1000" s="3"/>
      <c r="U1000" s="3"/>
      <c r="V1000" s="3"/>
      <c r="W1000" s="3"/>
      <c r="X1000" s="3"/>
      <c r="Y1000" s="3"/>
      <c r="Z1000" s="3"/>
      <c r="AA1000" s="3"/>
      <c r="AB1000" s="3"/>
      <c r="AC1000" s="3"/>
    </row>
    <row r="1001" ht="19.5" customHeight="1">
      <c r="A1001" s="3" t="s">
        <v>14409</v>
      </c>
      <c r="B1001" s="3" t="s">
        <v>14410</v>
      </c>
      <c r="C1001" s="3" t="s">
        <v>17</v>
      </c>
      <c r="D1001" s="3" t="s">
        <v>19</v>
      </c>
      <c r="E1001" s="3" t="s">
        <v>20</v>
      </c>
      <c r="F1001" s="3" t="str">
        <f t="shared" si="3"/>
        <v>5</v>
      </c>
      <c r="G1001" s="3">
        <f t="shared" si="5"/>
        <v>10</v>
      </c>
      <c r="H1001" s="3" t="s">
        <v>244</v>
      </c>
      <c r="I1001" s="3" t="s">
        <v>242</v>
      </c>
      <c r="J1001" s="3" t="s">
        <v>14414</v>
      </c>
      <c r="K1001" s="3" t="s">
        <v>6864</v>
      </c>
      <c r="L1001" s="3" t="s">
        <v>14418</v>
      </c>
      <c r="M1001" s="3" t="s">
        <v>41</v>
      </c>
      <c r="N1001" s="3"/>
      <c r="O1001" s="3"/>
      <c r="P1001" s="3"/>
      <c r="Q1001" s="3"/>
      <c r="R1001" s="3"/>
      <c r="S1001" s="3"/>
      <c r="T1001" s="3"/>
      <c r="U1001" s="3"/>
      <c r="V1001" s="3"/>
      <c r="W1001" s="3"/>
      <c r="X1001" s="3"/>
      <c r="Y1001" s="3"/>
      <c r="Z1001" s="3"/>
      <c r="AA1001" s="3"/>
      <c r="AB1001" s="3"/>
      <c r="AC1001" s="3"/>
    </row>
    <row r="1002" ht="19.5" customHeight="1">
      <c r="A1002" s="3" t="s">
        <v>14423</v>
      </c>
      <c r="B1002" s="3" t="s">
        <v>14410</v>
      </c>
      <c r="C1002" s="3" t="s">
        <v>17</v>
      </c>
      <c r="D1002" s="3" t="s">
        <v>19</v>
      </c>
      <c r="E1002" s="3" t="s">
        <v>20</v>
      </c>
      <c r="F1002" s="3" t="str">
        <f t="shared" si="3"/>
        <v>5</v>
      </c>
      <c r="G1002" s="3">
        <f t="shared" si="5"/>
        <v>10</v>
      </c>
      <c r="H1002" s="3" t="s">
        <v>244</v>
      </c>
      <c r="I1002" s="3" t="s">
        <v>242</v>
      </c>
      <c r="J1002" s="3" t="s">
        <v>14414</v>
      </c>
      <c r="K1002" s="3" t="s">
        <v>6864</v>
      </c>
      <c r="L1002" s="3" t="s">
        <v>14430</v>
      </c>
      <c r="M1002" s="3" t="s">
        <v>41</v>
      </c>
      <c r="N1002" s="3"/>
      <c r="O1002" s="3"/>
      <c r="P1002" s="3"/>
      <c r="Q1002" s="3"/>
      <c r="R1002" s="3"/>
      <c r="S1002" s="3"/>
      <c r="T1002" s="3"/>
      <c r="U1002" s="3"/>
      <c r="V1002" s="3"/>
      <c r="W1002" s="3"/>
      <c r="X1002" s="3"/>
      <c r="Y1002" s="3"/>
      <c r="Z1002" s="3"/>
      <c r="AA1002" s="3"/>
      <c r="AB1002" s="3"/>
      <c r="AC1002" s="3"/>
    </row>
    <row r="1003" ht="19.5" customHeight="1">
      <c r="A1003" s="3" t="s">
        <v>977</v>
      </c>
      <c r="B1003" s="3" t="s">
        <v>14326</v>
      </c>
      <c r="C1003" s="3" t="s">
        <v>17</v>
      </c>
      <c r="D1003" s="3" t="s">
        <v>19</v>
      </c>
      <c r="E1003" s="3" t="s">
        <v>20</v>
      </c>
      <c r="F1003" s="3" t="str">
        <f t="shared" si="3"/>
        <v>5</v>
      </c>
      <c r="G1003" s="3" t="str">
        <f>IFERROR(__xludf.DUMMYFUNCTION("REGEXEXTRACT(H1003,""-(\S+)千"")"),"7.5")</f>
        <v>7.5</v>
      </c>
      <c r="H1003" s="3" t="s">
        <v>14441</v>
      </c>
      <c r="I1003" s="3" t="s">
        <v>50</v>
      </c>
      <c r="J1003" s="3" t="s">
        <v>6847</v>
      </c>
      <c r="K1003" s="3" t="s">
        <v>14443</v>
      </c>
      <c r="L1003" s="3" t="s">
        <v>14444</v>
      </c>
      <c r="M1003" s="3" t="s">
        <v>41</v>
      </c>
      <c r="N1003" s="3"/>
      <c r="O1003" s="3"/>
      <c r="P1003" s="3"/>
      <c r="Q1003" s="3"/>
      <c r="R1003" s="3"/>
      <c r="S1003" s="3"/>
      <c r="T1003" s="3"/>
      <c r="U1003" s="3"/>
      <c r="V1003" s="3"/>
      <c r="W1003" s="3"/>
      <c r="X1003" s="3"/>
      <c r="Y1003" s="3"/>
      <c r="Z1003" s="3"/>
      <c r="AA1003" s="3"/>
      <c r="AB1003" s="3"/>
      <c r="AC1003" s="3"/>
    </row>
    <row r="1004" ht="19.5" customHeight="1">
      <c r="A1004" s="3" t="s">
        <v>14448</v>
      </c>
      <c r="B1004" s="3" t="s">
        <v>362</v>
      </c>
      <c r="C1004" s="3" t="s">
        <v>165</v>
      </c>
      <c r="D1004" s="3" t="s">
        <v>19</v>
      </c>
      <c r="E1004" s="3" t="s">
        <v>20</v>
      </c>
      <c r="F1004" s="3" t="str">
        <f t="shared" si="3"/>
        <v>5</v>
      </c>
      <c r="G1004" s="3">
        <f t="shared" ref="G1004:G1005" si="6">IFERROR(__xludf.DUMMYFUNCTION("REGEXEXTRACT(H1004,""-(\S+)万"")*10"),10.0)</f>
        <v>10</v>
      </c>
      <c r="H1004" s="3" t="s">
        <v>244</v>
      </c>
      <c r="I1004" s="3" t="s">
        <v>57</v>
      </c>
      <c r="J1004" s="3" t="s">
        <v>355</v>
      </c>
      <c r="K1004" s="3" t="s">
        <v>365</v>
      </c>
      <c r="L1004" s="3" t="s">
        <v>14464</v>
      </c>
      <c r="M1004" s="3" t="s">
        <v>35</v>
      </c>
      <c r="N1004" s="3"/>
      <c r="O1004" s="3"/>
      <c r="P1004" s="3"/>
      <c r="Q1004" s="3"/>
      <c r="R1004" s="3"/>
      <c r="S1004" s="3"/>
      <c r="T1004" s="3"/>
      <c r="U1004" s="3"/>
      <c r="V1004" s="3"/>
      <c r="W1004" s="3"/>
      <c r="X1004" s="3"/>
      <c r="Y1004" s="3"/>
      <c r="Z1004" s="3"/>
      <c r="AA1004" s="3"/>
      <c r="AB1004" s="3"/>
      <c r="AC1004" s="3"/>
    </row>
    <row r="1005" ht="19.5" customHeight="1">
      <c r="A1005" s="3" t="s">
        <v>14469</v>
      </c>
      <c r="B1005" s="3" t="s">
        <v>14470</v>
      </c>
      <c r="C1005" s="3" t="s">
        <v>165</v>
      </c>
      <c r="D1005" s="3" t="s">
        <v>19</v>
      </c>
      <c r="E1005" s="3" t="s">
        <v>20</v>
      </c>
      <c r="F1005" s="3" t="str">
        <f t="shared" si="3"/>
        <v>5</v>
      </c>
      <c r="G1005" s="3">
        <f t="shared" si="6"/>
        <v>10</v>
      </c>
      <c r="H1005" s="3" t="s">
        <v>244</v>
      </c>
      <c r="I1005" s="3" t="s">
        <v>69</v>
      </c>
      <c r="J1005" s="3" t="s">
        <v>14478</v>
      </c>
      <c r="K1005" s="3" t="s">
        <v>14479</v>
      </c>
      <c r="L1005" s="3" t="s">
        <v>14480</v>
      </c>
      <c r="M1005" s="3" t="s">
        <v>41</v>
      </c>
      <c r="N1005" s="3"/>
      <c r="O1005" s="3"/>
      <c r="P1005" s="3"/>
      <c r="Q1005" s="3"/>
      <c r="R1005" s="3"/>
      <c r="S1005" s="3"/>
      <c r="T1005" s="3"/>
      <c r="U1005" s="3"/>
      <c r="V1005" s="3"/>
      <c r="W1005" s="3"/>
      <c r="X1005" s="3"/>
      <c r="Y1005" s="3"/>
      <c r="Z1005" s="3"/>
      <c r="AA1005" s="3"/>
      <c r="AB1005" s="3"/>
      <c r="AC1005" s="3"/>
    </row>
    <row r="1006" ht="19.5" customHeight="1">
      <c r="A1006" s="3" t="s">
        <v>8410</v>
      </c>
      <c r="B1006" s="3" t="s">
        <v>154</v>
      </c>
      <c r="C1006" s="3" t="s">
        <v>165</v>
      </c>
      <c r="D1006" s="3" t="s">
        <v>19</v>
      </c>
      <c r="E1006" s="3" t="s">
        <v>21</v>
      </c>
      <c r="F1006" s="3" t="str">
        <f t="shared" si="3"/>
        <v>5</v>
      </c>
      <c r="G1006" s="3" t="str">
        <f>IFERROR(__xludf.DUMMYFUNCTION("REGEXEXTRACT(H1006,""-(\S+)千"")"),"6")</f>
        <v>6</v>
      </c>
      <c r="H1006" s="3" t="s">
        <v>1769</v>
      </c>
      <c r="I1006" s="3" t="s">
        <v>69</v>
      </c>
      <c r="J1006" s="3" t="s">
        <v>8229</v>
      </c>
      <c r="K1006" s="3" t="s">
        <v>8412</v>
      </c>
      <c r="L1006" s="3" t="s">
        <v>14497</v>
      </c>
      <c r="M1006" s="3" t="s">
        <v>27</v>
      </c>
      <c r="N1006" s="3"/>
      <c r="O1006" s="3"/>
      <c r="P1006" s="3"/>
      <c r="Q1006" s="3"/>
      <c r="R1006" s="3"/>
      <c r="S1006" s="3"/>
      <c r="T1006" s="3"/>
      <c r="U1006" s="3"/>
      <c r="V1006" s="3"/>
      <c r="W1006" s="3"/>
      <c r="X1006" s="3"/>
      <c r="Y1006" s="3"/>
      <c r="Z1006" s="3"/>
      <c r="AA1006" s="3"/>
      <c r="AB1006" s="3"/>
      <c r="AC1006" s="3"/>
    </row>
    <row r="1007" ht="19.5" customHeight="1">
      <c r="A1007" s="3" t="s">
        <v>14499</v>
      </c>
      <c r="B1007" s="3" t="s">
        <v>58</v>
      </c>
      <c r="C1007" s="3" t="s">
        <v>165</v>
      </c>
      <c r="D1007" s="3" t="s">
        <v>19</v>
      </c>
      <c r="E1007" s="3" t="s">
        <v>20</v>
      </c>
      <c r="F1007" s="3" t="str">
        <f t="shared" si="3"/>
        <v>5</v>
      </c>
      <c r="G1007" s="3">
        <f t="shared" ref="G1007:G1013" si="7">IFERROR(__xludf.DUMMYFUNCTION("REGEXEXTRACT(H1007,""-(\S+)万"")*10"),10.0)</f>
        <v>10</v>
      </c>
      <c r="H1007" s="3" t="s">
        <v>244</v>
      </c>
      <c r="I1007" s="3" t="s">
        <v>69</v>
      </c>
      <c r="J1007" s="3" t="s">
        <v>14517</v>
      </c>
      <c r="K1007" s="3" t="s">
        <v>14518</v>
      </c>
      <c r="L1007" s="3" t="s">
        <v>14520</v>
      </c>
      <c r="M1007" s="3" t="s">
        <v>41</v>
      </c>
      <c r="N1007" s="3"/>
      <c r="O1007" s="3"/>
      <c r="P1007" s="3"/>
      <c r="Q1007" s="3"/>
      <c r="R1007" s="3"/>
      <c r="S1007" s="3"/>
      <c r="T1007" s="3"/>
      <c r="U1007" s="3"/>
      <c r="V1007" s="3"/>
      <c r="W1007" s="3"/>
      <c r="X1007" s="3"/>
      <c r="Y1007" s="3"/>
      <c r="Z1007" s="3"/>
      <c r="AA1007" s="3"/>
      <c r="AB1007" s="3"/>
      <c r="AC1007" s="3"/>
    </row>
    <row r="1008" ht="19.5" customHeight="1">
      <c r="A1008" s="3" t="s">
        <v>1289</v>
      </c>
      <c r="B1008" s="3" t="s">
        <v>14523</v>
      </c>
      <c r="C1008" s="3" t="s">
        <v>30</v>
      </c>
      <c r="D1008" s="3" t="s">
        <v>19</v>
      </c>
      <c r="E1008" s="3" t="s">
        <v>21</v>
      </c>
      <c r="F1008" s="3" t="str">
        <f t="shared" si="3"/>
        <v>5</v>
      </c>
      <c r="G1008" s="3">
        <f t="shared" si="7"/>
        <v>10</v>
      </c>
      <c r="H1008" s="3" t="s">
        <v>244</v>
      </c>
      <c r="I1008" s="3" t="s">
        <v>69</v>
      </c>
      <c r="J1008" s="3" t="s">
        <v>6183</v>
      </c>
      <c r="K1008" s="3" t="s">
        <v>14530</v>
      </c>
      <c r="L1008" s="3" t="s">
        <v>14532</v>
      </c>
      <c r="M1008" s="3" t="s">
        <v>35</v>
      </c>
      <c r="N1008" s="3"/>
      <c r="O1008" s="3"/>
      <c r="P1008" s="3"/>
      <c r="Q1008" s="3"/>
      <c r="R1008" s="3"/>
      <c r="S1008" s="3"/>
      <c r="T1008" s="3"/>
      <c r="U1008" s="3"/>
      <c r="V1008" s="3"/>
      <c r="W1008" s="3"/>
      <c r="X1008" s="3"/>
      <c r="Y1008" s="3"/>
      <c r="Z1008" s="3"/>
      <c r="AA1008" s="3"/>
      <c r="AB1008" s="3"/>
      <c r="AC1008" s="3"/>
    </row>
    <row r="1009" ht="19.5" customHeight="1">
      <c r="A1009" s="3" t="s">
        <v>811</v>
      </c>
      <c r="B1009" s="3" t="s">
        <v>4609</v>
      </c>
      <c r="C1009" s="3" t="s">
        <v>30</v>
      </c>
      <c r="D1009" s="3" t="s">
        <v>19</v>
      </c>
      <c r="E1009" s="3" t="s">
        <v>20</v>
      </c>
      <c r="F1009" s="3" t="str">
        <f t="shared" si="3"/>
        <v>5</v>
      </c>
      <c r="G1009" s="3">
        <f t="shared" si="7"/>
        <v>10</v>
      </c>
      <c r="H1009" s="3" t="s">
        <v>244</v>
      </c>
      <c r="I1009" s="3" t="s">
        <v>50</v>
      </c>
      <c r="J1009" s="3" t="s">
        <v>4613</v>
      </c>
      <c r="K1009" s="3" t="s">
        <v>14541</v>
      </c>
      <c r="L1009" s="3" t="s">
        <v>14543</v>
      </c>
      <c r="M1009" s="3" t="s">
        <v>159</v>
      </c>
      <c r="N1009" s="3"/>
      <c r="O1009" s="3"/>
      <c r="P1009" s="3"/>
      <c r="Q1009" s="3"/>
      <c r="R1009" s="3"/>
      <c r="S1009" s="3"/>
      <c r="T1009" s="3"/>
      <c r="U1009" s="3"/>
      <c r="V1009" s="3"/>
      <c r="W1009" s="3"/>
      <c r="X1009" s="3"/>
      <c r="Y1009" s="3"/>
      <c r="Z1009" s="3"/>
      <c r="AA1009" s="3"/>
      <c r="AB1009" s="3"/>
      <c r="AC1009" s="3"/>
    </row>
    <row r="1010" ht="19.5" customHeight="1">
      <c r="A1010" s="3" t="s">
        <v>14550</v>
      </c>
      <c r="B1010" s="3" t="s">
        <v>14552</v>
      </c>
      <c r="C1010" s="3" t="s">
        <v>30</v>
      </c>
      <c r="D1010" s="3" t="s">
        <v>19</v>
      </c>
      <c r="E1010" s="3" t="s">
        <v>20</v>
      </c>
      <c r="F1010" s="3" t="str">
        <f t="shared" si="3"/>
        <v>5</v>
      </c>
      <c r="G1010" s="3">
        <f t="shared" si="7"/>
        <v>10</v>
      </c>
      <c r="H1010" s="3" t="s">
        <v>244</v>
      </c>
      <c r="I1010" s="3" t="s">
        <v>50</v>
      </c>
      <c r="J1010" s="3" t="s">
        <v>14558</v>
      </c>
      <c r="K1010" s="3" t="s">
        <v>14559</v>
      </c>
      <c r="L1010" s="3" t="s">
        <v>14561</v>
      </c>
      <c r="M1010" s="3" t="s">
        <v>41</v>
      </c>
      <c r="N1010" s="3"/>
      <c r="O1010" s="3"/>
      <c r="P1010" s="3"/>
      <c r="Q1010" s="3"/>
      <c r="R1010" s="3"/>
      <c r="S1010" s="3"/>
      <c r="T1010" s="3"/>
      <c r="U1010" s="3"/>
      <c r="V1010" s="3"/>
      <c r="W1010" s="3"/>
      <c r="X1010" s="3"/>
      <c r="Y1010" s="3"/>
      <c r="Z1010" s="3"/>
      <c r="AA1010" s="3"/>
      <c r="AB1010" s="3"/>
      <c r="AC1010" s="3"/>
    </row>
    <row r="1011" ht="19.5" customHeight="1">
      <c r="A1011" s="3" t="s">
        <v>1289</v>
      </c>
      <c r="B1011" s="3" t="s">
        <v>14564</v>
      </c>
      <c r="C1011" s="3" t="s">
        <v>18</v>
      </c>
      <c r="D1011" s="3" t="s">
        <v>19</v>
      </c>
      <c r="E1011" s="3" t="s">
        <v>20</v>
      </c>
      <c r="F1011" s="3" t="str">
        <f t="shared" si="3"/>
        <v>5</v>
      </c>
      <c r="G1011" s="3">
        <f t="shared" si="7"/>
        <v>10</v>
      </c>
      <c r="H1011" s="3" t="s">
        <v>244</v>
      </c>
      <c r="I1011" s="3" t="s">
        <v>50</v>
      </c>
      <c r="J1011" s="3" t="s">
        <v>498</v>
      </c>
      <c r="K1011" s="3" t="s">
        <v>14570</v>
      </c>
      <c r="L1011" s="3" t="s">
        <v>14573</v>
      </c>
      <c r="M1011" s="3" t="s">
        <v>90</v>
      </c>
      <c r="N1011" s="3"/>
      <c r="O1011" s="3"/>
      <c r="P1011" s="3"/>
      <c r="Q1011" s="3"/>
      <c r="R1011" s="3"/>
      <c r="S1011" s="3"/>
      <c r="T1011" s="3"/>
      <c r="U1011" s="3"/>
      <c r="V1011" s="3"/>
      <c r="W1011" s="3"/>
      <c r="X1011" s="3"/>
      <c r="Y1011" s="3"/>
      <c r="Z1011" s="3"/>
      <c r="AA1011" s="3"/>
      <c r="AB1011" s="3"/>
      <c r="AC1011" s="3"/>
    </row>
    <row r="1012" ht="19.5" customHeight="1">
      <c r="A1012" s="3" t="s">
        <v>2146</v>
      </c>
      <c r="B1012" s="3" t="s">
        <v>14576</v>
      </c>
      <c r="C1012" s="3" t="s">
        <v>18</v>
      </c>
      <c r="D1012" s="3" t="s">
        <v>19</v>
      </c>
      <c r="E1012" s="3" t="s">
        <v>21</v>
      </c>
      <c r="F1012" s="3" t="str">
        <f t="shared" si="3"/>
        <v>5</v>
      </c>
      <c r="G1012" s="3">
        <f t="shared" si="7"/>
        <v>10</v>
      </c>
      <c r="H1012" s="3" t="s">
        <v>244</v>
      </c>
      <c r="I1012" s="3" t="s">
        <v>50</v>
      </c>
      <c r="J1012" s="3" t="s">
        <v>38</v>
      </c>
      <c r="K1012" s="3" t="s">
        <v>14581</v>
      </c>
      <c r="L1012" s="3" t="s">
        <v>14585</v>
      </c>
      <c r="M1012" s="3" t="s">
        <v>90</v>
      </c>
      <c r="N1012" s="3"/>
      <c r="O1012" s="3"/>
      <c r="P1012" s="3"/>
      <c r="Q1012" s="3"/>
      <c r="R1012" s="3"/>
      <c r="S1012" s="3"/>
      <c r="T1012" s="3"/>
      <c r="U1012" s="3"/>
      <c r="V1012" s="3"/>
      <c r="W1012" s="3"/>
      <c r="X1012" s="3"/>
      <c r="Y1012" s="3"/>
      <c r="Z1012" s="3"/>
      <c r="AA1012" s="3"/>
      <c r="AB1012" s="3"/>
      <c r="AC1012" s="3"/>
    </row>
    <row r="1013" ht="19.5" customHeight="1">
      <c r="A1013" s="3" t="s">
        <v>2146</v>
      </c>
      <c r="B1013" s="3" t="s">
        <v>14588</v>
      </c>
      <c r="C1013" s="3" t="s">
        <v>18</v>
      </c>
      <c r="D1013" s="3" t="s">
        <v>19</v>
      </c>
      <c r="E1013" s="3" t="s">
        <v>20</v>
      </c>
      <c r="F1013" s="3" t="str">
        <f t="shared" si="3"/>
        <v>5</v>
      </c>
      <c r="G1013" s="3">
        <f t="shared" si="7"/>
        <v>10</v>
      </c>
      <c r="H1013" s="3" t="s">
        <v>244</v>
      </c>
      <c r="I1013" s="3" t="s">
        <v>69</v>
      </c>
      <c r="J1013" s="3" t="s">
        <v>1215</v>
      </c>
      <c r="K1013" s="3" t="s">
        <v>14592</v>
      </c>
      <c r="L1013" s="3" t="s">
        <v>14595</v>
      </c>
      <c r="M1013" s="3" t="s">
        <v>41</v>
      </c>
      <c r="N1013" s="3"/>
      <c r="O1013" s="3"/>
      <c r="P1013" s="3"/>
      <c r="Q1013" s="3"/>
      <c r="R1013" s="3"/>
      <c r="S1013" s="3"/>
      <c r="T1013" s="3"/>
      <c r="U1013" s="3"/>
      <c r="V1013" s="3"/>
      <c r="W1013" s="3"/>
      <c r="X1013" s="3"/>
      <c r="Y1013" s="3"/>
      <c r="Z1013" s="3"/>
      <c r="AA1013" s="3"/>
      <c r="AB1013" s="3"/>
      <c r="AC1013" s="3"/>
    </row>
    <row r="1014" ht="19.5" customHeight="1">
      <c r="A1014" s="3" t="s">
        <v>326</v>
      </c>
      <c r="B1014" s="3" t="s">
        <v>3905</v>
      </c>
      <c r="C1014" s="3" t="s">
        <v>17</v>
      </c>
      <c r="D1014" s="3" t="s">
        <v>19</v>
      </c>
      <c r="E1014" s="3" t="s">
        <v>20</v>
      </c>
      <c r="F1014" s="3" t="str">
        <f t="shared" si="3"/>
        <v>6</v>
      </c>
      <c r="G1014" s="3" t="str">
        <f t="shared" ref="G1014:G1015" si="8">IFERROR(__xludf.DUMMYFUNCTION("REGEXEXTRACT(H1014,""-(\S+)千"")"),"8")</f>
        <v>8</v>
      </c>
      <c r="H1014" s="3" t="s">
        <v>349</v>
      </c>
      <c r="I1014" s="3" t="s">
        <v>69</v>
      </c>
      <c r="J1014" s="3" t="s">
        <v>3907</v>
      </c>
      <c r="K1014" s="3" t="s">
        <v>14602</v>
      </c>
      <c r="L1014" s="3" t="s">
        <v>14603</v>
      </c>
      <c r="M1014" s="3" t="s">
        <v>90</v>
      </c>
      <c r="N1014" s="3"/>
      <c r="O1014" s="3"/>
      <c r="P1014" s="3"/>
      <c r="Q1014" s="3"/>
      <c r="R1014" s="3"/>
      <c r="S1014" s="3"/>
      <c r="T1014" s="3"/>
      <c r="U1014" s="3"/>
      <c r="V1014" s="3"/>
      <c r="W1014" s="3"/>
      <c r="X1014" s="3"/>
      <c r="Y1014" s="3"/>
      <c r="Z1014" s="3"/>
      <c r="AA1014" s="3"/>
      <c r="AB1014" s="3"/>
      <c r="AC1014" s="3"/>
    </row>
    <row r="1015" ht="19.5" customHeight="1">
      <c r="A1015" s="3" t="s">
        <v>14608</v>
      </c>
      <c r="B1015" s="3" t="s">
        <v>594</v>
      </c>
      <c r="C1015" s="3" t="s">
        <v>17</v>
      </c>
      <c r="D1015" s="3" t="s">
        <v>19</v>
      </c>
      <c r="E1015" s="3" t="s">
        <v>20</v>
      </c>
      <c r="F1015" s="3" t="str">
        <f t="shared" si="3"/>
        <v>6</v>
      </c>
      <c r="G1015" s="3" t="str">
        <f t="shared" si="8"/>
        <v>8</v>
      </c>
      <c r="H1015" s="3" t="s">
        <v>349</v>
      </c>
      <c r="I1015" s="3" t="s">
        <v>50</v>
      </c>
      <c r="J1015" s="3" t="s">
        <v>600</v>
      </c>
      <c r="K1015" s="3" t="s">
        <v>166</v>
      </c>
      <c r="L1015" s="3" t="s">
        <v>14613</v>
      </c>
      <c r="M1015" s="3" t="s">
        <v>35</v>
      </c>
      <c r="N1015" s="3"/>
      <c r="O1015" s="3"/>
      <c r="P1015" s="3"/>
      <c r="Q1015" s="3"/>
      <c r="R1015" s="3"/>
      <c r="S1015" s="3"/>
      <c r="T1015" s="3"/>
      <c r="U1015" s="3"/>
      <c r="V1015" s="3"/>
      <c r="W1015" s="3"/>
      <c r="X1015" s="3"/>
      <c r="Y1015" s="3"/>
      <c r="Z1015" s="3"/>
      <c r="AA1015" s="3"/>
      <c r="AB1015" s="3"/>
      <c r="AC1015" s="3"/>
    </row>
    <row r="1016" ht="19.5" customHeight="1">
      <c r="A1016" s="3" t="s">
        <v>504</v>
      </c>
      <c r="B1016" s="3" t="s">
        <v>175</v>
      </c>
      <c r="C1016" s="3" t="s">
        <v>17</v>
      </c>
      <c r="D1016" s="3" t="s">
        <v>19</v>
      </c>
      <c r="E1016" s="3" t="s">
        <v>20</v>
      </c>
      <c r="F1016" s="3" t="str">
        <f t="shared" si="3"/>
        <v>6</v>
      </c>
      <c r="G1016" s="3">
        <f t="shared" ref="G1016:G1017" si="9">IFERROR(__xludf.DUMMYFUNCTION("REGEXEXTRACT(H1016,""-(\S+)万"")*10"),12.0)</f>
        <v>12</v>
      </c>
      <c r="H1016" s="3" t="s">
        <v>177</v>
      </c>
      <c r="I1016" s="3" t="s">
        <v>50</v>
      </c>
      <c r="J1016" s="3" t="s">
        <v>178</v>
      </c>
      <c r="K1016" s="3" t="s">
        <v>181</v>
      </c>
      <c r="L1016" s="3" t="s">
        <v>3165</v>
      </c>
      <c r="M1016" s="3" t="s">
        <v>90</v>
      </c>
      <c r="N1016" s="3"/>
      <c r="O1016" s="3"/>
      <c r="P1016" s="3"/>
      <c r="Q1016" s="3"/>
      <c r="R1016" s="3"/>
      <c r="S1016" s="3"/>
      <c r="T1016" s="3"/>
      <c r="U1016" s="3"/>
      <c r="V1016" s="3"/>
      <c r="W1016" s="3"/>
      <c r="X1016" s="3"/>
      <c r="Y1016" s="3"/>
      <c r="Z1016" s="3"/>
      <c r="AA1016" s="3"/>
      <c r="AB1016" s="3"/>
      <c r="AC1016" s="3"/>
    </row>
    <row r="1017" ht="19.5" customHeight="1">
      <c r="A1017" s="3" t="s">
        <v>3507</v>
      </c>
      <c r="B1017" s="3" t="s">
        <v>14631</v>
      </c>
      <c r="C1017" s="3" t="s">
        <v>17</v>
      </c>
      <c r="D1017" s="3" t="s">
        <v>19</v>
      </c>
      <c r="E1017" s="3" t="s">
        <v>21</v>
      </c>
      <c r="F1017" s="3" t="str">
        <f t="shared" si="3"/>
        <v>6</v>
      </c>
      <c r="G1017" s="3">
        <f t="shared" si="9"/>
        <v>10</v>
      </c>
      <c r="H1017" s="3" t="s">
        <v>903</v>
      </c>
      <c r="I1017" s="3" t="s">
        <v>50</v>
      </c>
      <c r="J1017" s="3" t="s">
        <v>14636</v>
      </c>
      <c r="K1017" s="3" t="s">
        <v>14637</v>
      </c>
      <c r="L1017" s="3" t="s">
        <v>14639</v>
      </c>
      <c r="M1017" s="3" t="s">
        <v>41</v>
      </c>
      <c r="N1017" s="3"/>
      <c r="O1017" s="3"/>
      <c r="P1017" s="3"/>
      <c r="Q1017" s="3"/>
      <c r="R1017" s="3"/>
      <c r="S1017" s="3"/>
      <c r="T1017" s="3"/>
      <c r="U1017" s="3"/>
      <c r="V1017" s="3"/>
      <c r="W1017" s="3"/>
      <c r="X1017" s="3"/>
      <c r="Y1017" s="3"/>
      <c r="Z1017" s="3"/>
      <c r="AA1017" s="3"/>
      <c r="AB1017" s="3"/>
      <c r="AC1017" s="3"/>
    </row>
    <row r="1018" ht="19.5" customHeight="1">
      <c r="A1018" s="3" t="s">
        <v>1031</v>
      </c>
      <c r="B1018" s="3" t="s">
        <v>14649</v>
      </c>
      <c r="C1018" s="3" t="s">
        <v>17</v>
      </c>
      <c r="D1018" s="3" t="s">
        <v>19</v>
      </c>
      <c r="E1018" s="3" t="s">
        <v>20</v>
      </c>
      <c r="F1018" s="3" t="str">
        <f t="shared" si="3"/>
        <v>6</v>
      </c>
      <c r="G1018" s="3" t="str">
        <f>IFERROR(__xludf.DUMMYFUNCTION("REGEXEXTRACT(H1018,""-(\S+)千"")"),"8")</f>
        <v>8</v>
      </c>
      <c r="H1018" s="3" t="s">
        <v>349</v>
      </c>
      <c r="I1018" s="3" t="s">
        <v>50</v>
      </c>
      <c r="J1018" s="3" t="s">
        <v>4410</v>
      </c>
      <c r="K1018" s="3" t="s">
        <v>14661</v>
      </c>
      <c r="L1018" s="3" t="s">
        <v>14664</v>
      </c>
      <c r="M1018" s="3" t="s">
        <v>35</v>
      </c>
      <c r="N1018" s="3"/>
      <c r="O1018" s="3"/>
      <c r="P1018" s="3"/>
      <c r="Q1018" s="3"/>
      <c r="R1018" s="3"/>
      <c r="S1018" s="3"/>
      <c r="T1018" s="3"/>
      <c r="U1018" s="3"/>
      <c r="V1018" s="3"/>
      <c r="W1018" s="3"/>
      <c r="X1018" s="3"/>
      <c r="Y1018" s="3"/>
      <c r="Z1018" s="3"/>
      <c r="AA1018" s="3"/>
      <c r="AB1018" s="3"/>
      <c r="AC1018" s="3"/>
    </row>
    <row r="1019" ht="19.5" customHeight="1">
      <c r="A1019" s="3" t="s">
        <v>909</v>
      </c>
      <c r="B1019" s="3" t="s">
        <v>14668</v>
      </c>
      <c r="C1019" s="3" t="s">
        <v>17</v>
      </c>
      <c r="D1019" s="3" t="s">
        <v>19</v>
      </c>
      <c r="E1019" s="3" t="s">
        <v>20</v>
      </c>
      <c r="F1019" s="3" t="str">
        <f t="shared" si="3"/>
        <v>6</v>
      </c>
      <c r="G1019" s="3">
        <f t="shared" ref="G1019:G1021" si="10">IFERROR(__xludf.DUMMYFUNCTION("REGEXEXTRACT(H1019,""-(\S+)万"")*10"),10.0)</f>
        <v>10</v>
      </c>
      <c r="H1019" s="3" t="s">
        <v>903</v>
      </c>
      <c r="I1019" s="3" t="s">
        <v>69</v>
      </c>
      <c r="J1019" s="3" t="s">
        <v>14676</v>
      </c>
      <c r="K1019" s="3" t="s">
        <v>14677</v>
      </c>
      <c r="L1019" s="3" t="s">
        <v>14678</v>
      </c>
      <c r="M1019" s="3" t="s">
        <v>159</v>
      </c>
      <c r="N1019" s="3"/>
      <c r="O1019" s="3"/>
      <c r="P1019" s="3"/>
      <c r="Q1019" s="3"/>
      <c r="R1019" s="3"/>
      <c r="S1019" s="3"/>
      <c r="T1019" s="3"/>
      <c r="U1019" s="3"/>
      <c r="V1019" s="3"/>
      <c r="W1019" s="3"/>
      <c r="X1019" s="3"/>
      <c r="Y1019" s="3"/>
      <c r="Z1019" s="3"/>
      <c r="AA1019" s="3"/>
      <c r="AB1019" s="3"/>
      <c r="AC1019" s="3"/>
    </row>
    <row r="1020" ht="19.5" customHeight="1">
      <c r="A1020" s="3" t="s">
        <v>14682</v>
      </c>
      <c r="B1020" s="3" t="s">
        <v>6546</v>
      </c>
      <c r="C1020" s="3" t="s">
        <v>17</v>
      </c>
      <c r="D1020" s="3" t="s">
        <v>19</v>
      </c>
      <c r="E1020" s="3" t="s">
        <v>21</v>
      </c>
      <c r="F1020" s="3" t="str">
        <f t="shared" si="3"/>
        <v>6</v>
      </c>
      <c r="G1020" s="3">
        <f t="shared" si="10"/>
        <v>10</v>
      </c>
      <c r="H1020" s="3" t="s">
        <v>903</v>
      </c>
      <c r="I1020" s="3" t="s">
        <v>50</v>
      </c>
      <c r="J1020" s="3" t="s">
        <v>556</v>
      </c>
      <c r="K1020" s="3" t="s">
        <v>13760</v>
      </c>
      <c r="L1020" s="3" t="s">
        <v>14686</v>
      </c>
      <c r="M1020" s="3" t="s">
        <v>35</v>
      </c>
      <c r="N1020" s="3"/>
      <c r="O1020" s="3"/>
      <c r="P1020" s="3"/>
      <c r="Q1020" s="3"/>
      <c r="R1020" s="3"/>
      <c r="S1020" s="3"/>
      <c r="T1020" s="3"/>
      <c r="U1020" s="3"/>
      <c r="V1020" s="3"/>
      <c r="W1020" s="3"/>
      <c r="X1020" s="3"/>
      <c r="Y1020" s="3"/>
      <c r="Z1020" s="3"/>
      <c r="AA1020" s="3"/>
      <c r="AB1020" s="3"/>
      <c r="AC1020" s="3"/>
    </row>
    <row r="1021" ht="19.5" customHeight="1">
      <c r="A1021" s="3" t="s">
        <v>14689</v>
      </c>
      <c r="B1021" s="3" t="s">
        <v>14691</v>
      </c>
      <c r="C1021" s="3" t="s">
        <v>17</v>
      </c>
      <c r="D1021" s="3" t="s">
        <v>19</v>
      </c>
      <c r="E1021" s="3" t="s">
        <v>20</v>
      </c>
      <c r="F1021" s="3" t="str">
        <f t="shared" si="3"/>
        <v>6</v>
      </c>
      <c r="G1021" s="3">
        <f t="shared" si="10"/>
        <v>10</v>
      </c>
      <c r="H1021" s="3" t="s">
        <v>903</v>
      </c>
      <c r="I1021" s="3" t="s">
        <v>69</v>
      </c>
      <c r="J1021" s="3" t="s">
        <v>329</v>
      </c>
      <c r="K1021" s="3" t="s">
        <v>14697</v>
      </c>
      <c r="L1021" s="3" t="s">
        <v>14698</v>
      </c>
      <c r="M1021" s="3" t="s">
        <v>35</v>
      </c>
      <c r="N1021" s="3"/>
      <c r="O1021" s="3"/>
      <c r="P1021" s="3"/>
      <c r="Q1021" s="3"/>
      <c r="R1021" s="3"/>
      <c r="S1021" s="3"/>
      <c r="T1021" s="3"/>
      <c r="U1021" s="3"/>
      <c r="V1021" s="3"/>
      <c r="W1021" s="3"/>
      <c r="X1021" s="3"/>
      <c r="Y1021" s="3"/>
      <c r="Z1021" s="3"/>
      <c r="AA1021" s="3"/>
      <c r="AB1021" s="3"/>
      <c r="AC1021" s="3"/>
    </row>
    <row r="1022" ht="19.5" customHeight="1">
      <c r="A1022" s="3" t="s">
        <v>1289</v>
      </c>
      <c r="B1022" s="3" t="s">
        <v>14703</v>
      </c>
      <c r="C1022" s="3" t="s">
        <v>17</v>
      </c>
      <c r="D1022" s="3" t="s">
        <v>19</v>
      </c>
      <c r="E1022" s="3" t="s">
        <v>20</v>
      </c>
      <c r="F1022" s="3" t="str">
        <f t="shared" si="3"/>
        <v>6</v>
      </c>
      <c r="G1022" s="3" t="str">
        <f>IFERROR(__xludf.DUMMYFUNCTION("REGEXEXTRACT(H1022,""-(\S+)千"")"),"8")</f>
        <v>8</v>
      </c>
      <c r="H1022" s="3" t="s">
        <v>349</v>
      </c>
      <c r="I1022" s="3" t="s">
        <v>50</v>
      </c>
      <c r="J1022" s="3" t="s">
        <v>14713</v>
      </c>
      <c r="K1022" s="3" t="s">
        <v>14714</v>
      </c>
      <c r="L1022" s="3" t="s">
        <v>14715</v>
      </c>
      <c r="M1022" s="3" t="s">
        <v>41</v>
      </c>
      <c r="N1022" s="3"/>
      <c r="O1022" s="3"/>
      <c r="P1022" s="3"/>
      <c r="Q1022" s="3"/>
      <c r="R1022" s="3"/>
      <c r="S1022" s="3"/>
      <c r="T1022" s="3"/>
      <c r="U1022" s="3"/>
      <c r="V1022" s="3"/>
      <c r="W1022" s="3"/>
      <c r="X1022" s="3"/>
      <c r="Y1022" s="3"/>
      <c r="Z1022" s="3"/>
      <c r="AA1022" s="3"/>
      <c r="AB1022" s="3"/>
      <c r="AC1022" s="3"/>
    </row>
    <row r="1023" ht="19.5" customHeight="1">
      <c r="A1023" s="3" t="s">
        <v>940</v>
      </c>
      <c r="B1023" s="3" t="s">
        <v>14719</v>
      </c>
      <c r="C1023" s="3" t="s">
        <v>17</v>
      </c>
      <c r="D1023" s="3" t="s">
        <v>19</v>
      </c>
      <c r="E1023" s="3" t="s">
        <v>20</v>
      </c>
      <c r="F1023" s="3" t="str">
        <f t="shared" si="3"/>
        <v>6</v>
      </c>
      <c r="G1023" s="3">
        <f t="shared" ref="G1023:G1025" si="11">IFERROR(__xludf.DUMMYFUNCTION("REGEXEXTRACT(H1023,""-(\S+)万"")*10"),10.0)</f>
        <v>10</v>
      </c>
      <c r="H1023" s="3" t="s">
        <v>903</v>
      </c>
      <c r="I1023" s="3" t="s">
        <v>69</v>
      </c>
      <c r="J1023" s="3" t="s">
        <v>14728</v>
      </c>
      <c r="K1023" s="3" t="s">
        <v>14729</v>
      </c>
      <c r="L1023" s="3" t="s">
        <v>14730</v>
      </c>
      <c r="M1023" s="3" t="s">
        <v>41</v>
      </c>
      <c r="N1023" s="3"/>
      <c r="O1023" s="3"/>
      <c r="P1023" s="3"/>
      <c r="Q1023" s="3"/>
      <c r="R1023" s="3"/>
      <c r="S1023" s="3"/>
      <c r="T1023" s="3"/>
      <c r="U1023" s="3"/>
      <c r="V1023" s="3"/>
      <c r="W1023" s="3"/>
      <c r="X1023" s="3"/>
      <c r="Y1023" s="3"/>
      <c r="Z1023" s="3"/>
      <c r="AA1023" s="3"/>
      <c r="AB1023" s="3"/>
      <c r="AC1023" s="3"/>
    </row>
    <row r="1024" ht="19.5" customHeight="1">
      <c r="A1024" s="3" t="s">
        <v>14735</v>
      </c>
      <c r="B1024" s="3" t="s">
        <v>1172</v>
      </c>
      <c r="C1024" s="3" t="s">
        <v>17</v>
      </c>
      <c r="D1024" s="3" t="s">
        <v>19</v>
      </c>
      <c r="E1024" s="3" t="s">
        <v>20</v>
      </c>
      <c r="F1024" s="3" t="str">
        <f t="shared" si="3"/>
        <v>6</v>
      </c>
      <c r="G1024" s="3">
        <f t="shared" si="11"/>
        <v>12</v>
      </c>
      <c r="H1024" s="3" t="s">
        <v>177</v>
      </c>
      <c r="I1024" s="3" t="s">
        <v>50</v>
      </c>
      <c r="J1024" s="3" t="s">
        <v>99</v>
      </c>
      <c r="K1024" s="3" t="s">
        <v>14740</v>
      </c>
      <c r="L1024" s="3" t="s">
        <v>14742</v>
      </c>
      <c r="M1024" s="3" t="s">
        <v>27</v>
      </c>
      <c r="N1024" s="3"/>
      <c r="O1024" s="3"/>
      <c r="P1024" s="3"/>
      <c r="Q1024" s="3"/>
      <c r="R1024" s="3"/>
      <c r="S1024" s="3"/>
      <c r="T1024" s="3"/>
      <c r="U1024" s="3"/>
      <c r="V1024" s="3"/>
      <c r="W1024" s="3"/>
      <c r="X1024" s="3"/>
      <c r="Y1024" s="3"/>
      <c r="Z1024" s="3"/>
      <c r="AA1024" s="3"/>
      <c r="AB1024" s="3"/>
      <c r="AC1024" s="3"/>
    </row>
    <row r="1025" ht="19.5" customHeight="1">
      <c r="A1025" s="3" t="s">
        <v>410</v>
      </c>
      <c r="B1025" s="3" t="s">
        <v>1945</v>
      </c>
      <c r="C1025" s="3" t="s">
        <v>17</v>
      </c>
      <c r="D1025" s="3" t="s">
        <v>19</v>
      </c>
      <c r="E1025" s="3" t="s">
        <v>20</v>
      </c>
      <c r="F1025" s="3" t="str">
        <f t="shared" si="3"/>
        <v>6</v>
      </c>
      <c r="G1025" s="3">
        <f t="shared" si="11"/>
        <v>12</v>
      </c>
      <c r="H1025" s="3" t="s">
        <v>177</v>
      </c>
      <c r="I1025" s="3" t="s">
        <v>50</v>
      </c>
      <c r="J1025" s="3" t="s">
        <v>1948</v>
      </c>
      <c r="K1025" s="3" t="s">
        <v>14751</v>
      </c>
      <c r="L1025" s="3" t="s">
        <v>14752</v>
      </c>
      <c r="M1025" s="3" t="s">
        <v>35</v>
      </c>
      <c r="N1025" s="3"/>
      <c r="O1025" s="3"/>
      <c r="P1025" s="3"/>
      <c r="Q1025" s="3"/>
      <c r="R1025" s="3"/>
      <c r="S1025" s="3"/>
      <c r="T1025" s="3"/>
      <c r="U1025" s="3"/>
      <c r="V1025" s="3"/>
      <c r="W1025" s="3"/>
      <c r="X1025" s="3"/>
      <c r="Y1025" s="3"/>
      <c r="Z1025" s="3"/>
      <c r="AA1025" s="3"/>
      <c r="AB1025" s="3"/>
      <c r="AC1025" s="3"/>
    </row>
    <row r="1026" ht="19.5" customHeight="1">
      <c r="A1026" s="3" t="s">
        <v>940</v>
      </c>
      <c r="B1026" s="3" t="s">
        <v>14755</v>
      </c>
      <c r="C1026" s="3" t="s">
        <v>17</v>
      </c>
      <c r="D1026" s="3" t="s">
        <v>19</v>
      </c>
      <c r="E1026" s="3" t="s">
        <v>20</v>
      </c>
      <c r="F1026" s="3" t="str">
        <f t="shared" si="3"/>
        <v>6</v>
      </c>
      <c r="G1026" s="3" t="str">
        <f>IFERROR(__xludf.DUMMYFUNCTION("REGEXEXTRACT(H1026,""-(\S+)千"")"),"8")</f>
        <v>8</v>
      </c>
      <c r="H1026" s="3" t="s">
        <v>349</v>
      </c>
      <c r="I1026" s="3" t="s">
        <v>69</v>
      </c>
      <c r="J1026" s="3" t="s">
        <v>38</v>
      </c>
      <c r="K1026" s="3" t="s">
        <v>14770</v>
      </c>
      <c r="L1026" s="3" t="s">
        <v>14771</v>
      </c>
      <c r="M1026" s="3" t="s">
        <v>41</v>
      </c>
      <c r="N1026" s="3"/>
      <c r="O1026" s="3"/>
      <c r="P1026" s="3"/>
      <c r="Q1026" s="3"/>
      <c r="R1026" s="3"/>
      <c r="S1026" s="3"/>
      <c r="T1026" s="3"/>
      <c r="U1026" s="3"/>
      <c r="V1026" s="3"/>
      <c r="W1026" s="3"/>
      <c r="X1026" s="3"/>
      <c r="Y1026" s="3"/>
      <c r="Z1026" s="3"/>
      <c r="AA1026" s="3"/>
      <c r="AB1026" s="3"/>
      <c r="AC1026" s="3"/>
    </row>
    <row r="1027" ht="19.5" customHeight="1">
      <c r="A1027" s="3" t="s">
        <v>14778</v>
      </c>
      <c r="B1027" s="3" t="s">
        <v>1933</v>
      </c>
      <c r="C1027" s="3" t="s">
        <v>17</v>
      </c>
      <c r="D1027" s="3" t="s">
        <v>19</v>
      </c>
      <c r="E1027" s="3" t="s">
        <v>20</v>
      </c>
      <c r="F1027" s="3" t="str">
        <f t="shared" si="3"/>
        <v>6</v>
      </c>
      <c r="G1027" s="3">
        <f t="shared" ref="G1027:G1029" si="12">IFERROR(__xludf.DUMMYFUNCTION("REGEXEXTRACT(H1027,""-(\S+)万"")*10"),12.0)</f>
        <v>12</v>
      </c>
      <c r="H1027" s="3" t="s">
        <v>177</v>
      </c>
      <c r="I1027" s="3" t="s">
        <v>50</v>
      </c>
      <c r="J1027" s="3" t="s">
        <v>99</v>
      </c>
      <c r="K1027" s="3" t="s">
        <v>984</v>
      </c>
      <c r="L1027" s="3" t="s">
        <v>14793</v>
      </c>
      <c r="M1027" s="3" t="s">
        <v>41</v>
      </c>
      <c r="N1027" s="3"/>
      <c r="O1027" s="3"/>
      <c r="P1027" s="3"/>
      <c r="Q1027" s="3"/>
      <c r="R1027" s="3"/>
      <c r="S1027" s="3"/>
      <c r="T1027" s="3"/>
      <c r="U1027" s="3"/>
      <c r="V1027" s="3"/>
      <c r="W1027" s="3"/>
      <c r="X1027" s="3"/>
      <c r="Y1027" s="3"/>
      <c r="Z1027" s="3"/>
      <c r="AA1027" s="3"/>
      <c r="AB1027" s="3"/>
      <c r="AC1027" s="3"/>
    </row>
    <row r="1028" ht="19.5" customHeight="1">
      <c r="A1028" s="3" t="s">
        <v>14795</v>
      </c>
      <c r="B1028" s="3" t="s">
        <v>2568</v>
      </c>
      <c r="C1028" s="3" t="s">
        <v>17</v>
      </c>
      <c r="D1028" s="3" t="s">
        <v>19</v>
      </c>
      <c r="E1028" s="3" t="s">
        <v>20</v>
      </c>
      <c r="F1028" s="3" t="str">
        <f t="shared" si="3"/>
        <v>6</v>
      </c>
      <c r="G1028" s="3">
        <f t="shared" si="12"/>
        <v>12</v>
      </c>
      <c r="H1028" s="3" t="s">
        <v>177</v>
      </c>
      <c r="I1028" s="3" t="s">
        <v>69</v>
      </c>
      <c r="J1028" s="3" t="s">
        <v>264</v>
      </c>
      <c r="K1028" s="3" t="s">
        <v>2571</v>
      </c>
      <c r="L1028" s="3" t="s">
        <v>14801</v>
      </c>
      <c r="M1028" s="3" t="s">
        <v>35</v>
      </c>
      <c r="N1028" s="3"/>
      <c r="O1028" s="3"/>
      <c r="P1028" s="3"/>
      <c r="Q1028" s="3"/>
      <c r="R1028" s="3"/>
      <c r="S1028" s="3"/>
      <c r="T1028" s="3"/>
      <c r="U1028" s="3"/>
      <c r="V1028" s="3"/>
      <c r="W1028" s="3"/>
      <c r="X1028" s="3"/>
      <c r="Y1028" s="3"/>
      <c r="Z1028" s="3"/>
      <c r="AA1028" s="3"/>
      <c r="AB1028" s="3"/>
      <c r="AC1028" s="3"/>
    </row>
    <row r="1029" ht="19.5" customHeight="1">
      <c r="A1029" s="3" t="s">
        <v>557</v>
      </c>
      <c r="B1029" s="3" t="s">
        <v>3274</v>
      </c>
      <c r="C1029" s="3" t="s">
        <v>17</v>
      </c>
      <c r="D1029" s="3" t="s">
        <v>19</v>
      </c>
      <c r="E1029" s="3" t="s">
        <v>21</v>
      </c>
      <c r="F1029" s="3" t="str">
        <f t="shared" si="3"/>
        <v>6</v>
      </c>
      <c r="G1029" s="3">
        <f t="shared" si="12"/>
        <v>12</v>
      </c>
      <c r="H1029" s="3" t="s">
        <v>177</v>
      </c>
      <c r="I1029" s="3" t="s">
        <v>50</v>
      </c>
      <c r="J1029" s="3" t="s">
        <v>99</v>
      </c>
      <c r="K1029" s="3" t="s">
        <v>7586</v>
      </c>
      <c r="L1029" s="3" t="s">
        <v>14810</v>
      </c>
      <c r="M1029" s="3" t="s">
        <v>41</v>
      </c>
      <c r="N1029" s="3"/>
      <c r="O1029" s="3"/>
      <c r="P1029" s="3"/>
      <c r="Q1029" s="3"/>
      <c r="R1029" s="3"/>
      <c r="S1029" s="3"/>
      <c r="T1029" s="3"/>
      <c r="U1029" s="3"/>
      <c r="V1029" s="3"/>
      <c r="W1029" s="3"/>
      <c r="X1029" s="3"/>
      <c r="Y1029" s="3"/>
      <c r="Z1029" s="3"/>
      <c r="AA1029" s="3"/>
      <c r="AB1029" s="3"/>
      <c r="AC1029" s="3"/>
    </row>
    <row r="1030" ht="19.5" customHeight="1">
      <c r="A1030" s="3" t="s">
        <v>4905</v>
      </c>
      <c r="B1030" s="3" t="s">
        <v>14814</v>
      </c>
      <c r="C1030" s="3" t="s">
        <v>17</v>
      </c>
      <c r="D1030" s="3" t="s">
        <v>19</v>
      </c>
      <c r="E1030" s="3" t="s">
        <v>20</v>
      </c>
      <c r="F1030" s="3" t="str">
        <f t="shared" si="3"/>
        <v>6</v>
      </c>
      <c r="G1030" s="3" t="str">
        <f>IFERROR(__xludf.DUMMYFUNCTION("REGEXEXTRACT(H1030,""-(\S+)千"")"),"8")</f>
        <v>8</v>
      </c>
      <c r="H1030" s="3" t="s">
        <v>349</v>
      </c>
      <c r="I1030" s="3" t="s">
        <v>242</v>
      </c>
      <c r="J1030" s="3" t="s">
        <v>38</v>
      </c>
      <c r="K1030" s="3" t="s">
        <v>14823</v>
      </c>
      <c r="L1030" s="3" t="s">
        <v>14824</v>
      </c>
      <c r="M1030" s="3" t="s">
        <v>41</v>
      </c>
      <c r="N1030" s="3"/>
      <c r="O1030" s="3"/>
      <c r="P1030" s="3"/>
      <c r="Q1030" s="3"/>
      <c r="R1030" s="3"/>
      <c r="S1030" s="3"/>
      <c r="T1030" s="3"/>
      <c r="U1030" s="3"/>
      <c r="V1030" s="3"/>
      <c r="W1030" s="3"/>
      <c r="X1030" s="3"/>
      <c r="Y1030" s="3"/>
      <c r="Z1030" s="3"/>
      <c r="AA1030" s="3"/>
      <c r="AB1030" s="3"/>
      <c r="AC1030" s="3"/>
    </row>
    <row r="1031" ht="19.5" customHeight="1">
      <c r="A1031" s="3" t="s">
        <v>2953</v>
      </c>
      <c r="B1031" s="3" t="s">
        <v>2955</v>
      </c>
      <c r="C1031" s="3" t="s">
        <v>17</v>
      </c>
      <c r="D1031" s="3" t="s">
        <v>19</v>
      </c>
      <c r="E1031" s="3" t="s">
        <v>20</v>
      </c>
      <c r="F1031" s="3" t="str">
        <f t="shared" si="3"/>
        <v>6</v>
      </c>
      <c r="G1031" s="3">
        <f>IFERROR(__xludf.DUMMYFUNCTION("REGEXEXTRACT(H1031,""-(\S+)万"")*10"),12.0)</f>
        <v>12</v>
      </c>
      <c r="H1031" s="3" t="s">
        <v>177</v>
      </c>
      <c r="I1031" s="3" t="s">
        <v>57</v>
      </c>
      <c r="J1031" s="3" t="s">
        <v>821</v>
      </c>
      <c r="K1031" s="3" t="s">
        <v>2959</v>
      </c>
      <c r="L1031" s="3" t="s">
        <v>2961</v>
      </c>
      <c r="M1031" s="3" t="s">
        <v>41</v>
      </c>
      <c r="N1031" s="3"/>
      <c r="O1031" s="3"/>
      <c r="P1031" s="3"/>
      <c r="Q1031" s="3"/>
      <c r="R1031" s="3"/>
      <c r="S1031" s="3"/>
      <c r="T1031" s="3"/>
      <c r="U1031" s="3"/>
      <c r="V1031" s="3"/>
      <c r="W1031" s="3"/>
      <c r="X1031" s="3"/>
      <c r="Y1031" s="3"/>
      <c r="Z1031" s="3"/>
      <c r="AA1031" s="3"/>
      <c r="AB1031" s="3"/>
      <c r="AC1031" s="3"/>
    </row>
    <row r="1032" ht="19.5" customHeight="1">
      <c r="A1032" s="3" t="s">
        <v>1031</v>
      </c>
      <c r="B1032" s="3" t="s">
        <v>8155</v>
      </c>
      <c r="C1032" s="3" t="s">
        <v>165</v>
      </c>
      <c r="D1032" s="3" t="s">
        <v>19</v>
      </c>
      <c r="E1032" s="3" t="s">
        <v>127</v>
      </c>
      <c r="F1032" s="3" t="str">
        <f t="shared" si="3"/>
        <v>6</v>
      </c>
      <c r="G1032" s="3" t="str">
        <f>IFERROR(__xludf.DUMMYFUNCTION("REGEXEXTRACT(H1032,""-(\S+)千"")"),"8")</f>
        <v>8</v>
      </c>
      <c r="H1032" s="3" t="s">
        <v>349</v>
      </c>
      <c r="I1032" s="3" t="s">
        <v>69</v>
      </c>
      <c r="J1032" s="3" t="s">
        <v>8151</v>
      </c>
      <c r="K1032" s="3" t="s">
        <v>8156</v>
      </c>
      <c r="L1032" s="3" t="s">
        <v>14862</v>
      </c>
      <c r="M1032" s="3" t="s">
        <v>41</v>
      </c>
      <c r="N1032" s="3"/>
      <c r="O1032" s="3"/>
      <c r="P1032" s="3"/>
      <c r="Q1032" s="3"/>
      <c r="R1032" s="3"/>
      <c r="S1032" s="3"/>
      <c r="T1032" s="3"/>
      <c r="U1032" s="3"/>
      <c r="V1032" s="3"/>
      <c r="W1032" s="3"/>
      <c r="X1032" s="3"/>
      <c r="Y1032" s="3"/>
      <c r="Z1032" s="3"/>
      <c r="AA1032" s="3"/>
      <c r="AB1032" s="3"/>
      <c r="AC1032" s="3"/>
    </row>
    <row r="1033" ht="19.5" customHeight="1">
      <c r="A1033" s="3" t="s">
        <v>1289</v>
      </c>
      <c r="B1033" s="3" t="s">
        <v>38</v>
      </c>
      <c r="C1033" s="3" t="s">
        <v>165</v>
      </c>
      <c r="D1033" s="3" t="s">
        <v>19</v>
      </c>
      <c r="E1033" s="3" t="s">
        <v>21</v>
      </c>
      <c r="F1033" s="3" t="str">
        <f t="shared" si="3"/>
        <v>6</v>
      </c>
      <c r="G1033" s="3">
        <f t="shared" ref="G1033:G1035" si="13">IFERROR(__xludf.DUMMYFUNCTION("REGEXEXTRACT(H1033,""-(\S+)万"")*10"),12.0)</f>
        <v>12</v>
      </c>
      <c r="H1033" s="3" t="s">
        <v>177</v>
      </c>
      <c r="I1033" s="3" t="s">
        <v>50</v>
      </c>
      <c r="J1033" s="3" t="s">
        <v>14873</v>
      </c>
      <c r="K1033" s="3" t="s">
        <v>12844</v>
      </c>
      <c r="L1033" s="3" t="s">
        <v>14874</v>
      </c>
      <c r="M1033" s="3" t="s">
        <v>159</v>
      </c>
      <c r="N1033" s="3"/>
      <c r="O1033" s="3"/>
      <c r="P1033" s="3"/>
      <c r="Q1033" s="3"/>
      <c r="R1033" s="3"/>
      <c r="S1033" s="3"/>
      <c r="T1033" s="3"/>
      <c r="U1033" s="3"/>
      <c r="V1033" s="3"/>
      <c r="W1033" s="3"/>
      <c r="X1033" s="3"/>
      <c r="Y1033" s="3"/>
      <c r="Z1033" s="3"/>
      <c r="AA1033" s="3"/>
      <c r="AB1033" s="3"/>
      <c r="AC1033" s="3"/>
    </row>
    <row r="1034" ht="19.5" customHeight="1">
      <c r="A1034" s="3" t="s">
        <v>1289</v>
      </c>
      <c r="B1034" s="3" t="s">
        <v>9409</v>
      </c>
      <c r="C1034" s="3" t="s">
        <v>165</v>
      </c>
      <c r="D1034" s="3" t="s">
        <v>19</v>
      </c>
      <c r="E1034" s="3" t="s">
        <v>20</v>
      </c>
      <c r="F1034" s="3" t="str">
        <f t="shared" si="3"/>
        <v>6</v>
      </c>
      <c r="G1034" s="3">
        <f t="shared" si="13"/>
        <v>12</v>
      </c>
      <c r="H1034" s="3" t="s">
        <v>177</v>
      </c>
      <c r="I1034" s="3" t="s">
        <v>50</v>
      </c>
      <c r="J1034" s="3" t="s">
        <v>9406</v>
      </c>
      <c r="K1034" s="3" t="s">
        <v>14881</v>
      </c>
      <c r="L1034" s="3" t="s">
        <v>14883</v>
      </c>
      <c r="M1034" s="3" t="s">
        <v>90</v>
      </c>
      <c r="N1034" s="3"/>
      <c r="O1034" s="3"/>
      <c r="P1034" s="3"/>
      <c r="Q1034" s="3"/>
      <c r="R1034" s="3"/>
      <c r="S1034" s="3"/>
      <c r="T1034" s="3"/>
      <c r="U1034" s="3"/>
      <c r="V1034" s="3"/>
      <c r="W1034" s="3"/>
      <c r="X1034" s="3"/>
      <c r="Y1034" s="3"/>
      <c r="Z1034" s="3"/>
      <c r="AA1034" s="3"/>
      <c r="AB1034" s="3"/>
      <c r="AC1034" s="3"/>
    </row>
    <row r="1035" ht="19.5" customHeight="1">
      <c r="A1035" s="3" t="s">
        <v>14887</v>
      </c>
      <c r="B1035" s="3" t="s">
        <v>10320</v>
      </c>
      <c r="C1035" s="3" t="s">
        <v>165</v>
      </c>
      <c r="D1035" s="3" t="s">
        <v>19</v>
      </c>
      <c r="E1035" s="3" t="s">
        <v>20</v>
      </c>
      <c r="F1035" s="3" t="str">
        <f t="shared" si="3"/>
        <v>6</v>
      </c>
      <c r="G1035" s="3">
        <f t="shared" si="13"/>
        <v>10</v>
      </c>
      <c r="H1035" s="3" t="s">
        <v>903</v>
      </c>
      <c r="I1035" s="3" t="s">
        <v>50</v>
      </c>
      <c r="J1035" s="3" t="s">
        <v>10325</v>
      </c>
      <c r="K1035" s="3" t="s">
        <v>2383</v>
      </c>
      <c r="L1035" s="3" t="s">
        <v>14891</v>
      </c>
      <c r="M1035" s="3" t="s">
        <v>41</v>
      </c>
      <c r="N1035" s="3"/>
      <c r="O1035" s="3"/>
      <c r="P1035" s="3"/>
      <c r="Q1035" s="3"/>
      <c r="R1035" s="3"/>
      <c r="S1035" s="3"/>
      <c r="T1035" s="3"/>
      <c r="U1035" s="3"/>
      <c r="V1035" s="3"/>
      <c r="W1035" s="3"/>
      <c r="X1035" s="3"/>
      <c r="Y1035" s="3"/>
      <c r="Z1035" s="3"/>
      <c r="AA1035" s="3"/>
      <c r="AB1035" s="3"/>
      <c r="AC1035" s="3"/>
    </row>
    <row r="1036" ht="19.5" customHeight="1">
      <c r="A1036" s="3" t="s">
        <v>789</v>
      </c>
      <c r="B1036" s="3" t="s">
        <v>2844</v>
      </c>
      <c r="C1036" s="3" t="s">
        <v>165</v>
      </c>
      <c r="D1036" s="3" t="s">
        <v>19</v>
      </c>
      <c r="E1036" s="3" t="s">
        <v>20</v>
      </c>
      <c r="F1036" s="3" t="str">
        <f t="shared" si="3"/>
        <v>6</v>
      </c>
      <c r="G1036" s="3" t="str">
        <f t="shared" ref="G1036:G1040" si="14">IFERROR(__xludf.DUMMYFUNCTION("REGEXEXTRACT(H1036,""-(\S+)千"")"),"8")</f>
        <v>8</v>
      </c>
      <c r="H1036" s="3" t="s">
        <v>349</v>
      </c>
      <c r="I1036" s="3" t="s">
        <v>50</v>
      </c>
      <c r="J1036" s="3" t="s">
        <v>2839</v>
      </c>
      <c r="K1036" s="3" t="s">
        <v>14906</v>
      </c>
      <c r="L1036" s="3" t="s">
        <v>14908</v>
      </c>
      <c r="M1036" s="3" t="s">
        <v>35</v>
      </c>
      <c r="N1036" s="3"/>
      <c r="O1036" s="3"/>
      <c r="P1036" s="3"/>
      <c r="Q1036" s="3"/>
      <c r="R1036" s="3"/>
      <c r="S1036" s="3"/>
      <c r="T1036" s="3"/>
      <c r="U1036" s="3"/>
      <c r="V1036" s="3"/>
      <c r="W1036" s="3"/>
      <c r="X1036" s="3"/>
      <c r="Y1036" s="3"/>
      <c r="Z1036" s="3"/>
      <c r="AA1036" s="3"/>
      <c r="AB1036" s="3"/>
      <c r="AC1036" s="3"/>
    </row>
    <row r="1037" ht="19.5" customHeight="1">
      <c r="A1037" s="3" t="s">
        <v>14910</v>
      </c>
      <c r="B1037" s="3" t="s">
        <v>9689</v>
      </c>
      <c r="C1037" s="3" t="s">
        <v>165</v>
      </c>
      <c r="D1037" s="3" t="s">
        <v>19</v>
      </c>
      <c r="E1037" s="3" t="s">
        <v>21</v>
      </c>
      <c r="F1037" s="3" t="str">
        <f t="shared" si="3"/>
        <v>6</v>
      </c>
      <c r="G1037" s="3" t="str">
        <f t="shared" si="14"/>
        <v>8</v>
      </c>
      <c r="H1037" s="3" t="s">
        <v>349</v>
      </c>
      <c r="I1037" s="3" t="s">
        <v>50</v>
      </c>
      <c r="J1037" s="3" t="s">
        <v>9687</v>
      </c>
      <c r="K1037" s="3" t="s">
        <v>14915</v>
      </c>
      <c r="L1037" s="3" t="s">
        <v>14919</v>
      </c>
      <c r="M1037" s="3" t="s">
        <v>90</v>
      </c>
      <c r="N1037" s="3"/>
      <c r="O1037" s="3"/>
      <c r="P1037" s="3"/>
      <c r="Q1037" s="3"/>
      <c r="R1037" s="3"/>
      <c r="S1037" s="3"/>
      <c r="T1037" s="3"/>
      <c r="U1037" s="3"/>
      <c r="V1037" s="3"/>
      <c r="W1037" s="3"/>
      <c r="X1037" s="3"/>
      <c r="Y1037" s="3"/>
      <c r="Z1037" s="3"/>
      <c r="AA1037" s="3"/>
      <c r="AB1037" s="3"/>
      <c r="AC1037" s="3"/>
    </row>
    <row r="1038" ht="19.5" customHeight="1">
      <c r="A1038" s="3" t="s">
        <v>14922</v>
      </c>
      <c r="B1038" s="3" t="s">
        <v>8494</v>
      </c>
      <c r="C1038" s="3" t="s">
        <v>165</v>
      </c>
      <c r="D1038" s="3" t="s">
        <v>19</v>
      </c>
      <c r="E1038" s="3" t="s">
        <v>21</v>
      </c>
      <c r="F1038" s="3" t="str">
        <f t="shared" si="3"/>
        <v>6</v>
      </c>
      <c r="G1038" s="3" t="str">
        <f t="shared" si="14"/>
        <v>8</v>
      </c>
      <c r="H1038" s="3" t="s">
        <v>349</v>
      </c>
      <c r="I1038" s="3" t="s">
        <v>69</v>
      </c>
      <c r="J1038" s="3" t="s">
        <v>14926</v>
      </c>
      <c r="K1038" s="3" t="s">
        <v>3504</v>
      </c>
      <c r="L1038" s="3" t="s">
        <v>14928</v>
      </c>
      <c r="M1038" s="3" t="s">
        <v>35</v>
      </c>
      <c r="N1038" s="3"/>
      <c r="O1038" s="3"/>
      <c r="P1038" s="3"/>
      <c r="Q1038" s="3"/>
      <c r="R1038" s="3"/>
      <c r="S1038" s="3"/>
      <c r="T1038" s="3"/>
      <c r="U1038" s="3"/>
      <c r="V1038" s="3"/>
      <c r="W1038" s="3"/>
      <c r="X1038" s="3"/>
      <c r="Y1038" s="3"/>
      <c r="Z1038" s="3"/>
      <c r="AA1038" s="3"/>
      <c r="AB1038" s="3"/>
      <c r="AC1038" s="3"/>
    </row>
    <row r="1039" ht="19.5" customHeight="1">
      <c r="A1039" s="3" t="s">
        <v>14922</v>
      </c>
      <c r="B1039" s="3" t="s">
        <v>3502</v>
      </c>
      <c r="C1039" s="3" t="s">
        <v>165</v>
      </c>
      <c r="D1039" s="3" t="s">
        <v>19</v>
      </c>
      <c r="E1039" s="3" t="s">
        <v>21</v>
      </c>
      <c r="F1039" s="3" t="str">
        <f t="shared" si="3"/>
        <v>6</v>
      </c>
      <c r="G1039" s="3" t="str">
        <f t="shared" si="14"/>
        <v>8</v>
      </c>
      <c r="H1039" s="3" t="s">
        <v>349</v>
      </c>
      <c r="I1039" s="3" t="s">
        <v>69</v>
      </c>
      <c r="J1039" s="3" t="s">
        <v>3499</v>
      </c>
      <c r="K1039" s="3" t="s">
        <v>3504</v>
      </c>
      <c r="L1039" s="3" t="s">
        <v>14928</v>
      </c>
      <c r="M1039" s="3" t="s">
        <v>35</v>
      </c>
      <c r="N1039" s="3"/>
      <c r="O1039" s="3"/>
      <c r="P1039" s="3"/>
      <c r="Q1039" s="3"/>
      <c r="R1039" s="3"/>
      <c r="S1039" s="3"/>
      <c r="T1039" s="3"/>
      <c r="U1039" s="3"/>
      <c r="V1039" s="3"/>
      <c r="W1039" s="3"/>
      <c r="X1039" s="3"/>
      <c r="Y1039" s="3"/>
      <c r="Z1039" s="3"/>
      <c r="AA1039" s="3"/>
      <c r="AB1039" s="3"/>
      <c r="AC1039" s="3"/>
    </row>
    <row r="1040" ht="19.5" customHeight="1">
      <c r="A1040" s="3" t="s">
        <v>14938</v>
      </c>
      <c r="B1040" s="3" t="s">
        <v>8494</v>
      </c>
      <c r="C1040" s="3" t="s">
        <v>165</v>
      </c>
      <c r="D1040" s="3" t="s">
        <v>19</v>
      </c>
      <c r="E1040" s="3" t="s">
        <v>21</v>
      </c>
      <c r="F1040" s="3" t="str">
        <f t="shared" si="3"/>
        <v>6</v>
      </c>
      <c r="G1040" s="3" t="str">
        <f t="shared" si="14"/>
        <v>8</v>
      </c>
      <c r="H1040" s="3" t="s">
        <v>349</v>
      </c>
      <c r="I1040" s="3" t="s">
        <v>69</v>
      </c>
      <c r="J1040" s="3" t="s">
        <v>14926</v>
      </c>
      <c r="K1040" s="3" t="s">
        <v>14942</v>
      </c>
      <c r="L1040" s="3" t="s">
        <v>14944</v>
      </c>
      <c r="M1040" s="3" t="s">
        <v>35</v>
      </c>
      <c r="N1040" s="3"/>
      <c r="O1040" s="3"/>
      <c r="P1040" s="3"/>
      <c r="Q1040" s="3"/>
      <c r="R1040" s="3"/>
      <c r="S1040" s="3"/>
      <c r="T1040" s="3"/>
      <c r="U1040" s="3"/>
      <c r="V1040" s="3"/>
      <c r="W1040" s="3"/>
      <c r="X1040" s="3"/>
      <c r="Y1040" s="3"/>
      <c r="Z1040" s="3"/>
      <c r="AA1040" s="3"/>
      <c r="AB1040" s="3"/>
      <c r="AC1040" s="3"/>
    </row>
    <row r="1041" ht="19.5" customHeight="1">
      <c r="A1041" s="3" t="s">
        <v>1289</v>
      </c>
      <c r="B1041" s="3" t="s">
        <v>8494</v>
      </c>
      <c r="C1041" s="3" t="s">
        <v>165</v>
      </c>
      <c r="D1041" s="3" t="s">
        <v>19</v>
      </c>
      <c r="E1041" s="3" t="s">
        <v>21</v>
      </c>
      <c r="F1041" s="3" t="str">
        <f t="shared" si="3"/>
        <v>6</v>
      </c>
      <c r="G1041" s="3">
        <f>IFERROR(__xludf.DUMMYFUNCTION("REGEXEXTRACT(H1041,""-(\S+)万"")*10"),10.0)</f>
        <v>10</v>
      </c>
      <c r="H1041" s="3" t="s">
        <v>903</v>
      </c>
      <c r="I1041" s="3" t="s">
        <v>69</v>
      </c>
      <c r="J1041" s="3" t="s">
        <v>14926</v>
      </c>
      <c r="K1041" s="3" t="s">
        <v>14953</v>
      </c>
      <c r="L1041" s="3" t="s">
        <v>14954</v>
      </c>
      <c r="M1041" s="3" t="s">
        <v>35</v>
      </c>
      <c r="N1041" s="3"/>
      <c r="O1041" s="3"/>
      <c r="P1041" s="3"/>
      <c r="Q1041" s="3"/>
      <c r="R1041" s="3"/>
      <c r="S1041" s="3"/>
      <c r="T1041" s="3"/>
      <c r="U1041" s="3"/>
      <c r="V1041" s="3"/>
      <c r="W1041" s="3"/>
      <c r="X1041" s="3"/>
      <c r="Y1041" s="3"/>
      <c r="Z1041" s="3"/>
      <c r="AA1041" s="3"/>
      <c r="AB1041" s="3"/>
      <c r="AC1041" s="3"/>
    </row>
    <row r="1042" ht="19.5" customHeight="1">
      <c r="A1042" s="3" t="s">
        <v>14922</v>
      </c>
      <c r="B1042" s="3" t="s">
        <v>895</v>
      </c>
      <c r="C1042" s="3" t="s">
        <v>165</v>
      </c>
      <c r="D1042" s="3" t="s">
        <v>19</v>
      </c>
      <c r="E1042" s="3" t="s">
        <v>21</v>
      </c>
      <c r="F1042" s="3" t="str">
        <f t="shared" si="3"/>
        <v>6</v>
      </c>
      <c r="G1042" s="3" t="str">
        <f t="shared" ref="G1042:G1049" si="15">IFERROR(__xludf.DUMMYFUNCTION("REGEXEXTRACT(H1042,""-(\S+)千"")"),"8")</f>
        <v>8</v>
      </c>
      <c r="H1042" s="3" t="s">
        <v>349</v>
      </c>
      <c r="I1042" s="3" t="s">
        <v>31</v>
      </c>
      <c r="J1042" s="3" t="s">
        <v>890</v>
      </c>
      <c r="K1042" s="3" t="s">
        <v>906</v>
      </c>
      <c r="L1042" s="3" t="s">
        <v>14964</v>
      </c>
      <c r="M1042" s="3" t="s">
        <v>35</v>
      </c>
      <c r="N1042" s="3"/>
      <c r="O1042" s="3"/>
      <c r="P1042" s="3"/>
      <c r="Q1042" s="3"/>
      <c r="R1042" s="3"/>
      <c r="S1042" s="3"/>
      <c r="T1042" s="3"/>
      <c r="U1042" s="3"/>
      <c r="V1042" s="3"/>
      <c r="W1042" s="3"/>
      <c r="X1042" s="3"/>
      <c r="Y1042" s="3"/>
      <c r="Z1042" s="3"/>
      <c r="AA1042" s="3"/>
      <c r="AB1042" s="3"/>
      <c r="AC1042" s="3"/>
    </row>
    <row r="1043" ht="19.5" customHeight="1">
      <c r="A1043" s="3" t="s">
        <v>14971</v>
      </c>
      <c r="B1043" s="3" t="s">
        <v>780</v>
      </c>
      <c r="C1043" s="3" t="s">
        <v>165</v>
      </c>
      <c r="D1043" s="3" t="s">
        <v>19</v>
      </c>
      <c r="E1043" s="3" t="s">
        <v>127</v>
      </c>
      <c r="F1043" s="3" t="str">
        <f t="shared" si="3"/>
        <v>6</v>
      </c>
      <c r="G1043" s="3" t="str">
        <f t="shared" si="15"/>
        <v>8</v>
      </c>
      <c r="H1043" s="3" t="s">
        <v>349</v>
      </c>
      <c r="I1043" s="3" t="s">
        <v>69</v>
      </c>
      <c r="J1043" s="3" t="s">
        <v>774</v>
      </c>
      <c r="K1043" s="3" t="s">
        <v>166</v>
      </c>
      <c r="L1043" s="3" t="s">
        <v>14977</v>
      </c>
      <c r="M1043" s="3" t="s">
        <v>159</v>
      </c>
      <c r="N1043" s="3"/>
      <c r="O1043" s="3"/>
      <c r="P1043" s="3"/>
      <c r="Q1043" s="3"/>
      <c r="R1043" s="3"/>
      <c r="S1043" s="3"/>
      <c r="T1043" s="3"/>
      <c r="U1043" s="3"/>
      <c r="V1043" s="3"/>
      <c r="W1043" s="3"/>
      <c r="X1043" s="3"/>
      <c r="Y1043" s="3"/>
      <c r="Z1043" s="3"/>
      <c r="AA1043" s="3"/>
      <c r="AB1043" s="3"/>
      <c r="AC1043" s="3"/>
    </row>
    <row r="1044" ht="19.5" customHeight="1">
      <c r="A1044" s="3" t="s">
        <v>14979</v>
      </c>
      <c r="B1044" s="3" t="s">
        <v>5288</v>
      </c>
      <c r="C1044" s="3" t="s">
        <v>165</v>
      </c>
      <c r="D1044" s="3" t="s">
        <v>19</v>
      </c>
      <c r="E1044" s="3" t="s">
        <v>20</v>
      </c>
      <c r="F1044" s="3" t="str">
        <f t="shared" si="3"/>
        <v>6</v>
      </c>
      <c r="G1044" s="3" t="str">
        <f t="shared" si="15"/>
        <v>9</v>
      </c>
      <c r="H1044" s="3" t="s">
        <v>1896</v>
      </c>
      <c r="I1044" s="3" t="s">
        <v>50</v>
      </c>
      <c r="J1044" s="3" t="s">
        <v>11346</v>
      </c>
      <c r="K1044" s="3" t="s">
        <v>14985</v>
      </c>
      <c r="L1044" s="3" t="s">
        <v>14986</v>
      </c>
      <c r="M1044" s="3" t="s">
        <v>159</v>
      </c>
      <c r="N1044" s="3"/>
      <c r="O1044" s="3"/>
      <c r="P1044" s="3"/>
      <c r="Q1044" s="3"/>
      <c r="R1044" s="3"/>
      <c r="S1044" s="3"/>
      <c r="T1044" s="3"/>
      <c r="U1044" s="3"/>
      <c r="V1044" s="3"/>
      <c r="W1044" s="3"/>
      <c r="X1044" s="3"/>
      <c r="Y1044" s="3"/>
      <c r="Z1044" s="3"/>
      <c r="AA1044" s="3"/>
      <c r="AB1044" s="3"/>
      <c r="AC1044" s="3"/>
    </row>
    <row r="1045" ht="19.5" customHeight="1">
      <c r="A1045" s="3" t="s">
        <v>14991</v>
      </c>
      <c r="B1045" s="3" t="s">
        <v>780</v>
      </c>
      <c r="C1045" s="3" t="s">
        <v>165</v>
      </c>
      <c r="D1045" s="3" t="s">
        <v>19</v>
      </c>
      <c r="E1045" s="3" t="s">
        <v>127</v>
      </c>
      <c r="F1045" s="3" t="str">
        <f t="shared" si="3"/>
        <v>6</v>
      </c>
      <c r="G1045" s="3" t="str">
        <f t="shared" si="15"/>
        <v>8</v>
      </c>
      <c r="H1045" s="3" t="s">
        <v>349</v>
      </c>
      <c r="I1045" s="3" t="s">
        <v>69</v>
      </c>
      <c r="J1045" s="3" t="s">
        <v>774</v>
      </c>
      <c r="K1045" s="3" t="s">
        <v>166</v>
      </c>
      <c r="L1045" s="3" t="s">
        <v>14994</v>
      </c>
      <c r="M1045" s="3" t="s">
        <v>159</v>
      </c>
      <c r="N1045" s="3"/>
      <c r="O1045" s="3"/>
      <c r="P1045" s="3"/>
      <c r="Q1045" s="3"/>
      <c r="R1045" s="3"/>
      <c r="S1045" s="3"/>
      <c r="T1045" s="3"/>
      <c r="U1045" s="3"/>
      <c r="V1045" s="3"/>
      <c r="W1045" s="3"/>
      <c r="X1045" s="3"/>
      <c r="Y1045" s="3"/>
      <c r="Z1045" s="3"/>
      <c r="AA1045" s="3"/>
      <c r="AB1045" s="3"/>
      <c r="AC1045" s="3"/>
    </row>
    <row r="1046" ht="19.5" customHeight="1">
      <c r="A1046" s="3" t="s">
        <v>14922</v>
      </c>
      <c r="B1046" s="3" t="s">
        <v>780</v>
      </c>
      <c r="C1046" s="3" t="s">
        <v>165</v>
      </c>
      <c r="D1046" s="3" t="s">
        <v>19</v>
      </c>
      <c r="E1046" s="3" t="s">
        <v>21</v>
      </c>
      <c r="F1046" s="3" t="str">
        <f t="shared" si="3"/>
        <v>6</v>
      </c>
      <c r="G1046" s="3" t="str">
        <f t="shared" si="15"/>
        <v>8</v>
      </c>
      <c r="H1046" s="3" t="s">
        <v>349</v>
      </c>
      <c r="I1046" s="3" t="s">
        <v>31</v>
      </c>
      <c r="J1046" s="3" t="s">
        <v>774</v>
      </c>
      <c r="K1046" s="3" t="s">
        <v>15000</v>
      </c>
      <c r="L1046" s="3" t="s">
        <v>14964</v>
      </c>
      <c r="M1046" s="3" t="s">
        <v>159</v>
      </c>
      <c r="N1046" s="3"/>
      <c r="O1046" s="3"/>
      <c r="P1046" s="3"/>
      <c r="Q1046" s="3"/>
      <c r="R1046" s="3"/>
      <c r="S1046" s="3"/>
      <c r="T1046" s="3"/>
      <c r="U1046" s="3"/>
      <c r="V1046" s="3"/>
      <c r="W1046" s="3"/>
      <c r="X1046" s="3"/>
      <c r="Y1046" s="3"/>
      <c r="Z1046" s="3"/>
      <c r="AA1046" s="3"/>
      <c r="AB1046" s="3"/>
      <c r="AC1046" s="3"/>
    </row>
    <row r="1047" ht="19.5" customHeight="1">
      <c r="A1047" s="3" t="s">
        <v>15007</v>
      </c>
      <c r="B1047" s="3" t="s">
        <v>780</v>
      </c>
      <c r="C1047" s="3" t="s">
        <v>165</v>
      </c>
      <c r="D1047" s="3" t="s">
        <v>19</v>
      </c>
      <c r="E1047" s="3" t="s">
        <v>127</v>
      </c>
      <c r="F1047" s="3" t="str">
        <f t="shared" si="3"/>
        <v>6</v>
      </c>
      <c r="G1047" s="3" t="str">
        <f t="shared" si="15"/>
        <v>8</v>
      </c>
      <c r="H1047" s="3" t="s">
        <v>349</v>
      </c>
      <c r="I1047" s="3" t="s">
        <v>69</v>
      </c>
      <c r="J1047" s="3" t="s">
        <v>774</v>
      </c>
      <c r="K1047" s="3" t="s">
        <v>166</v>
      </c>
      <c r="L1047" s="3" t="s">
        <v>15010</v>
      </c>
      <c r="M1047" s="3" t="s">
        <v>159</v>
      </c>
      <c r="N1047" s="3"/>
      <c r="O1047" s="3"/>
      <c r="P1047" s="3"/>
      <c r="Q1047" s="3"/>
      <c r="R1047" s="3"/>
      <c r="S1047" s="3"/>
      <c r="T1047" s="3"/>
      <c r="U1047" s="3"/>
      <c r="V1047" s="3"/>
      <c r="W1047" s="3"/>
      <c r="X1047" s="3"/>
      <c r="Y1047" s="3"/>
      <c r="Z1047" s="3"/>
      <c r="AA1047" s="3"/>
      <c r="AB1047" s="3"/>
      <c r="AC1047" s="3"/>
    </row>
    <row r="1048" ht="19.5" customHeight="1">
      <c r="A1048" s="3" t="s">
        <v>15012</v>
      </c>
      <c r="B1048" s="3" t="s">
        <v>895</v>
      </c>
      <c r="C1048" s="3" t="s">
        <v>165</v>
      </c>
      <c r="D1048" s="3" t="s">
        <v>19</v>
      </c>
      <c r="E1048" s="3" t="s">
        <v>21</v>
      </c>
      <c r="F1048" s="3" t="str">
        <f t="shared" si="3"/>
        <v>6</v>
      </c>
      <c r="G1048" s="3" t="str">
        <f t="shared" si="15"/>
        <v>8</v>
      </c>
      <c r="H1048" s="3" t="s">
        <v>349</v>
      </c>
      <c r="I1048" s="3" t="s">
        <v>31</v>
      </c>
      <c r="J1048" s="3" t="s">
        <v>890</v>
      </c>
      <c r="K1048" s="3" t="s">
        <v>906</v>
      </c>
      <c r="L1048" s="3" t="s">
        <v>15018</v>
      </c>
      <c r="M1048" s="3" t="s">
        <v>35</v>
      </c>
      <c r="N1048" s="3"/>
      <c r="O1048" s="3"/>
      <c r="P1048" s="3"/>
      <c r="Q1048" s="3"/>
      <c r="R1048" s="3"/>
      <c r="S1048" s="3"/>
      <c r="T1048" s="3"/>
      <c r="U1048" s="3"/>
      <c r="V1048" s="3"/>
      <c r="W1048" s="3"/>
      <c r="X1048" s="3"/>
      <c r="Y1048" s="3"/>
      <c r="Z1048" s="3"/>
      <c r="AA1048" s="3"/>
      <c r="AB1048" s="3"/>
      <c r="AC1048" s="3"/>
    </row>
    <row r="1049" ht="19.5" customHeight="1">
      <c r="A1049" s="3" t="s">
        <v>410</v>
      </c>
      <c r="B1049" s="3" t="s">
        <v>264</v>
      </c>
      <c r="C1049" s="3" t="s">
        <v>165</v>
      </c>
      <c r="D1049" s="3" t="s">
        <v>19</v>
      </c>
      <c r="E1049" s="3" t="s">
        <v>20</v>
      </c>
      <c r="F1049" s="3" t="str">
        <f t="shared" si="3"/>
        <v>6</v>
      </c>
      <c r="G1049" s="3" t="str">
        <f t="shared" si="15"/>
        <v>8</v>
      </c>
      <c r="H1049" s="3" t="s">
        <v>349</v>
      </c>
      <c r="I1049" s="3" t="s">
        <v>31</v>
      </c>
      <c r="J1049" s="3" t="s">
        <v>6419</v>
      </c>
      <c r="K1049" s="3" t="s">
        <v>15029</v>
      </c>
      <c r="L1049" s="3" t="s">
        <v>15030</v>
      </c>
      <c r="M1049" s="3" t="s">
        <v>27</v>
      </c>
      <c r="N1049" s="3"/>
      <c r="O1049" s="3"/>
      <c r="P1049" s="3"/>
      <c r="Q1049" s="3"/>
      <c r="R1049" s="3"/>
      <c r="S1049" s="3"/>
      <c r="T1049" s="3"/>
      <c r="U1049" s="3"/>
      <c r="V1049" s="3"/>
      <c r="W1049" s="3"/>
      <c r="X1049" s="3"/>
      <c r="Y1049" s="3"/>
      <c r="Z1049" s="3"/>
      <c r="AA1049" s="3"/>
      <c r="AB1049" s="3"/>
      <c r="AC1049" s="3"/>
    </row>
    <row r="1050" ht="19.5" customHeight="1">
      <c r="A1050" s="3" t="s">
        <v>15036</v>
      </c>
      <c r="B1050" s="3" t="s">
        <v>3112</v>
      </c>
      <c r="C1050" s="3" t="s">
        <v>165</v>
      </c>
      <c r="D1050" s="3" t="s">
        <v>19</v>
      </c>
      <c r="E1050" s="3" t="s">
        <v>20</v>
      </c>
      <c r="F1050" s="3" t="str">
        <f t="shared" si="3"/>
        <v>6</v>
      </c>
      <c r="G1050" s="3">
        <f t="shared" ref="G1050:G1051" si="16">IFERROR(__xludf.DUMMYFUNCTION("REGEXEXTRACT(H1050,""-(\S+)万"")*10"),11.0)</f>
        <v>11</v>
      </c>
      <c r="H1050" s="3" t="s">
        <v>2680</v>
      </c>
      <c r="I1050" s="3" t="s">
        <v>69</v>
      </c>
      <c r="J1050" s="3" t="s">
        <v>3123</v>
      </c>
      <c r="K1050" s="3" t="s">
        <v>15044</v>
      </c>
      <c r="L1050" s="3" t="s">
        <v>15046</v>
      </c>
      <c r="M1050" s="3" t="s">
        <v>35</v>
      </c>
      <c r="N1050" s="3"/>
      <c r="O1050" s="3"/>
      <c r="P1050" s="3"/>
      <c r="Q1050" s="3"/>
      <c r="R1050" s="3"/>
      <c r="S1050" s="3"/>
      <c r="T1050" s="3"/>
      <c r="U1050" s="3"/>
      <c r="V1050" s="3"/>
      <c r="W1050" s="3"/>
      <c r="X1050" s="3"/>
      <c r="Y1050" s="3"/>
      <c r="Z1050" s="3"/>
      <c r="AA1050" s="3"/>
      <c r="AB1050" s="3"/>
      <c r="AC1050" s="3"/>
    </row>
    <row r="1051" ht="19.5" customHeight="1">
      <c r="A1051" s="3" t="s">
        <v>9356</v>
      </c>
      <c r="B1051" s="3" t="s">
        <v>154</v>
      </c>
      <c r="C1051" s="3" t="s">
        <v>165</v>
      </c>
      <c r="D1051" s="3" t="s">
        <v>19</v>
      </c>
      <c r="E1051" s="3" t="s">
        <v>20</v>
      </c>
      <c r="F1051" s="3" t="str">
        <f t="shared" si="3"/>
        <v>6</v>
      </c>
      <c r="G1051" s="3">
        <f t="shared" si="16"/>
        <v>10</v>
      </c>
      <c r="H1051" s="3" t="s">
        <v>903</v>
      </c>
      <c r="I1051" s="3" t="s">
        <v>69</v>
      </c>
      <c r="J1051" s="3" t="s">
        <v>1678</v>
      </c>
      <c r="K1051" s="3" t="s">
        <v>9360</v>
      </c>
      <c r="L1051" s="3" t="s">
        <v>15053</v>
      </c>
      <c r="M1051" s="3" t="s">
        <v>41</v>
      </c>
      <c r="N1051" s="3"/>
      <c r="O1051" s="3"/>
      <c r="P1051" s="3"/>
      <c r="Q1051" s="3"/>
      <c r="R1051" s="3"/>
      <c r="S1051" s="3"/>
      <c r="T1051" s="3"/>
      <c r="U1051" s="3"/>
      <c r="V1051" s="3"/>
      <c r="W1051" s="3"/>
      <c r="X1051" s="3"/>
      <c r="Y1051" s="3"/>
      <c r="Z1051" s="3"/>
      <c r="AA1051" s="3"/>
      <c r="AB1051" s="3"/>
      <c r="AC1051" s="3"/>
    </row>
    <row r="1052" ht="19.5" customHeight="1">
      <c r="A1052" s="3" t="s">
        <v>15055</v>
      </c>
      <c r="B1052" s="3" t="s">
        <v>3943</v>
      </c>
      <c r="C1052" s="3" t="s">
        <v>165</v>
      </c>
      <c r="D1052" s="3" t="s">
        <v>19</v>
      </c>
      <c r="E1052" s="3" t="s">
        <v>20</v>
      </c>
      <c r="F1052" s="3" t="str">
        <f t="shared" si="3"/>
        <v>6</v>
      </c>
      <c r="G1052" s="3" t="str">
        <f t="shared" ref="G1052:G1053" si="17">IFERROR(__xludf.DUMMYFUNCTION("REGEXEXTRACT(H1052,""-(\S+)千"")"),"8")</f>
        <v>8</v>
      </c>
      <c r="H1052" s="3" t="s">
        <v>349</v>
      </c>
      <c r="I1052" s="3" t="s">
        <v>69</v>
      </c>
      <c r="J1052" s="3" t="s">
        <v>3948</v>
      </c>
      <c r="K1052" s="3" t="s">
        <v>15068</v>
      </c>
      <c r="L1052" s="3" t="s">
        <v>15070</v>
      </c>
      <c r="M1052" s="3" t="s">
        <v>41</v>
      </c>
      <c r="N1052" s="3"/>
      <c r="O1052" s="3"/>
      <c r="P1052" s="3"/>
      <c r="Q1052" s="3"/>
      <c r="R1052" s="3"/>
      <c r="S1052" s="3"/>
      <c r="T1052" s="3"/>
      <c r="U1052" s="3"/>
      <c r="V1052" s="3"/>
      <c r="W1052" s="3"/>
      <c r="X1052" s="3"/>
      <c r="Y1052" s="3"/>
      <c r="Z1052" s="3"/>
      <c r="AA1052" s="3"/>
      <c r="AB1052" s="3"/>
      <c r="AC1052" s="3"/>
    </row>
    <row r="1053" ht="19.5" customHeight="1">
      <c r="A1053" s="3" t="s">
        <v>15072</v>
      </c>
      <c r="B1053" s="3" t="s">
        <v>38</v>
      </c>
      <c r="C1053" s="3" t="s">
        <v>165</v>
      </c>
      <c r="D1053" s="3" t="s">
        <v>19</v>
      </c>
      <c r="E1053" s="3" t="s">
        <v>20</v>
      </c>
      <c r="F1053" s="3" t="str">
        <f t="shared" si="3"/>
        <v>6</v>
      </c>
      <c r="G1053" s="3" t="str">
        <f t="shared" si="17"/>
        <v>8</v>
      </c>
      <c r="H1053" s="3" t="s">
        <v>349</v>
      </c>
      <c r="I1053" s="3" t="s">
        <v>50</v>
      </c>
      <c r="J1053" s="3" t="s">
        <v>15076</v>
      </c>
      <c r="K1053" s="3" t="s">
        <v>15077</v>
      </c>
      <c r="L1053" s="3" t="s">
        <v>15079</v>
      </c>
      <c r="M1053" s="3" t="s">
        <v>90</v>
      </c>
      <c r="N1053" s="3"/>
      <c r="O1053" s="3"/>
      <c r="P1053" s="3"/>
      <c r="Q1053" s="3"/>
      <c r="R1053" s="3"/>
      <c r="S1053" s="3"/>
      <c r="T1053" s="3"/>
      <c r="U1053" s="3"/>
      <c r="V1053" s="3"/>
      <c r="W1053" s="3"/>
      <c r="X1053" s="3"/>
      <c r="Y1053" s="3"/>
      <c r="Z1053" s="3"/>
      <c r="AA1053" s="3"/>
      <c r="AB1053" s="3"/>
      <c r="AC1053" s="3"/>
    </row>
    <row r="1054" ht="19.5" customHeight="1">
      <c r="A1054" s="3" t="s">
        <v>557</v>
      </c>
      <c r="B1054" s="3" t="s">
        <v>329</v>
      </c>
      <c r="C1054" s="3" t="s">
        <v>165</v>
      </c>
      <c r="D1054" s="3" t="s">
        <v>19</v>
      </c>
      <c r="E1054" s="3" t="s">
        <v>20</v>
      </c>
      <c r="F1054" s="3" t="str">
        <f t="shared" si="3"/>
        <v>6</v>
      </c>
      <c r="G1054" s="3">
        <f t="shared" ref="G1054:G1056" si="18">IFERROR(__xludf.DUMMYFUNCTION("REGEXEXTRACT(H1054,""-(\S+)万"")*10"),12.0)</f>
        <v>12</v>
      </c>
      <c r="H1054" s="3" t="s">
        <v>177</v>
      </c>
      <c r="I1054" s="3" t="s">
        <v>50</v>
      </c>
      <c r="J1054" s="3" t="s">
        <v>15087</v>
      </c>
      <c r="K1054" s="3" t="s">
        <v>15088</v>
      </c>
      <c r="L1054" s="3" t="s">
        <v>15090</v>
      </c>
      <c r="M1054" s="3" t="s">
        <v>41</v>
      </c>
      <c r="N1054" s="3"/>
      <c r="O1054" s="3"/>
      <c r="P1054" s="3"/>
      <c r="Q1054" s="3"/>
      <c r="R1054" s="3"/>
      <c r="S1054" s="3"/>
      <c r="T1054" s="3"/>
      <c r="U1054" s="3"/>
      <c r="V1054" s="3"/>
      <c r="W1054" s="3"/>
      <c r="X1054" s="3"/>
      <c r="Y1054" s="3"/>
      <c r="Z1054" s="3"/>
      <c r="AA1054" s="3"/>
      <c r="AB1054" s="3"/>
      <c r="AC1054" s="3"/>
    </row>
    <row r="1055" ht="19.5" customHeight="1">
      <c r="A1055" s="3" t="s">
        <v>557</v>
      </c>
      <c r="B1055" s="3" t="s">
        <v>99</v>
      </c>
      <c r="C1055" s="3" t="s">
        <v>165</v>
      </c>
      <c r="D1055" s="3" t="s">
        <v>19</v>
      </c>
      <c r="E1055" s="3" t="s">
        <v>21</v>
      </c>
      <c r="F1055" s="3" t="str">
        <f t="shared" si="3"/>
        <v>6</v>
      </c>
      <c r="G1055" s="3">
        <f t="shared" si="18"/>
        <v>12</v>
      </c>
      <c r="H1055" s="3" t="s">
        <v>177</v>
      </c>
      <c r="I1055" s="3" t="s">
        <v>50</v>
      </c>
      <c r="J1055" s="3" t="s">
        <v>3274</v>
      </c>
      <c r="K1055" s="3" t="s">
        <v>7586</v>
      </c>
      <c r="L1055" s="3" t="s">
        <v>15095</v>
      </c>
      <c r="M1055" s="3" t="s">
        <v>41</v>
      </c>
      <c r="N1055" s="3"/>
      <c r="O1055" s="3"/>
      <c r="P1055" s="3"/>
      <c r="Q1055" s="3"/>
      <c r="R1055" s="3"/>
      <c r="S1055" s="3"/>
      <c r="T1055" s="3"/>
      <c r="U1055" s="3"/>
      <c r="V1055" s="3"/>
      <c r="W1055" s="3"/>
      <c r="X1055" s="3"/>
      <c r="Y1055" s="3"/>
      <c r="Z1055" s="3"/>
      <c r="AA1055" s="3"/>
      <c r="AB1055" s="3"/>
      <c r="AC1055" s="3"/>
    </row>
    <row r="1056" ht="19.5" customHeight="1">
      <c r="A1056" s="3" t="s">
        <v>15096</v>
      </c>
      <c r="B1056" s="3" t="s">
        <v>423</v>
      </c>
      <c r="C1056" s="3" t="s">
        <v>165</v>
      </c>
      <c r="D1056" s="3" t="s">
        <v>19</v>
      </c>
      <c r="E1056" s="3" t="s">
        <v>21</v>
      </c>
      <c r="F1056" s="3" t="str">
        <f t="shared" si="3"/>
        <v>6</v>
      </c>
      <c r="G1056" s="3">
        <f t="shared" si="18"/>
        <v>10</v>
      </c>
      <c r="H1056" s="3" t="s">
        <v>903</v>
      </c>
      <c r="I1056" s="3" t="s">
        <v>50</v>
      </c>
      <c r="J1056" s="3" t="s">
        <v>10372</v>
      </c>
      <c r="K1056" s="3" t="s">
        <v>15098</v>
      </c>
      <c r="L1056" s="3" t="s">
        <v>15100</v>
      </c>
      <c r="M1056" s="3" t="s">
        <v>35</v>
      </c>
      <c r="N1056" s="3"/>
      <c r="O1056" s="3"/>
      <c r="P1056" s="3"/>
      <c r="Q1056" s="3"/>
      <c r="R1056" s="3"/>
      <c r="S1056" s="3"/>
      <c r="T1056" s="3"/>
      <c r="U1056" s="3"/>
      <c r="V1056" s="3"/>
      <c r="W1056" s="3"/>
      <c r="X1056" s="3"/>
      <c r="Y1056" s="3"/>
      <c r="Z1056" s="3"/>
      <c r="AA1056" s="3"/>
      <c r="AB1056" s="3"/>
      <c r="AC1056" s="3"/>
    </row>
    <row r="1057" ht="19.5" customHeight="1">
      <c r="A1057" s="3" t="s">
        <v>3081</v>
      </c>
      <c r="B1057" s="3" t="s">
        <v>632</v>
      </c>
      <c r="C1057" s="3" t="s">
        <v>165</v>
      </c>
      <c r="D1057" s="3" t="s">
        <v>19</v>
      </c>
      <c r="E1057" s="3" t="s">
        <v>20</v>
      </c>
      <c r="F1057" s="3" t="str">
        <f t="shared" si="3"/>
        <v>6</v>
      </c>
      <c r="G1057" s="3" t="str">
        <f>IFERROR(__xludf.DUMMYFUNCTION("REGEXEXTRACT(H1057,""-(\S+)千"")"),"8")</f>
        <v>8</v>
      </c>
      <c r="H1057" s="3" t="s">
        <v>349</v>
      </c>
      <c r="I1057" s="3" t="s">
        <v>69</v>
      </c>
      <c r="J1057" s="3" t="s">
        <v>15108</v>
      </c>
      <c r="K1057" s="3" t="s">
        <v>15109</v>
      </c>
      <c r="L1057" s="3" t="s">
        <v>15110</v>
      </c>
      <c r="M1057" s="3" t="s">
        <v>90</v>
      </c>
      <c r="N1057" s="3"/>
      <c r="O1057" s="3"/>
      <c r="P1057" s="3"/>
      <c r="Q1057" s="3"/>
      <c r="R1057" s="3"/>
      <c r="S1057" s="3"/>
      <c r="T1057" s="3"/>
      <c r="U1057" s="3"/>
      <c r="V1057" s="3"/>
      <c r="W1057" s="3"/>
      <c r="X1057" s="3"/>
      <c r="Y1057" s="3"/>
      <c r="Z1057" s="3"/>
      <c r="AA1057" s="3"/>
      <c r="AB1057" s="3"/>
      <c r="AC1057" s="3"/>
    </row>
    <row r="1058" ht="19.5" customHeight="1">
      <c r="A1058" s="3" t="s">
        <v>15115</v>
      </c>
      <c r="B1058" s="3" t="s">
        <v>821</v>
      </c>
      <c r="C1058" s="3" t="s">
        <v>165</v>
      </c>
      <c r="D1058" s="3" t="s">
        <v>19</v>
      </c>
      <c r="E1058" s="3" t="s">
        <v>20</v>
      </c>
      <c r="F1058" s="3" t="str">
        <f t="shared" si="3"/>
        <v>6</v>
      </c>
      <c r="G1058" s="3">
        <f t="shared" ref="G1058:G1065" si="19">IFERROR(__xludf.DUMMYFUNCTION("REGEXEXTRACT(H1058,""-(\S+)万"")*10"),12.0)</f>
        <v>12</v>
      </c>
      <c r="H1058" s="3" t="s">
        <v>177</v>
      </c>
      <c r="I1058" s="3" t="s">
        <v>50</v>
      </c>
      <c r="J1058" s="3" t="s">
        <v>14777</v>
      </c>
      <c r="K1058" s="3" t="s">
        <v>4139</v>
      </c>
      <c r="L1058" s="3" t="s">
        <v>15125</v>
      </c>
      <c r="M1058" s="3" t="s">
        <v>35</v>
      </c>
      <c r="N1058" s="3"/>
      <c r="O1058" s="3"/>
      <c r="P1058" s="3"/>
      <c r="Q1058" s="3"/>
      <c r="R1058" s="3"/>
      <c r="S1058" s="3"/>
      <c r="T1058" s="3"/>
      <c r="U1058" s="3"/>
      <c r="V1058" s="3"/>
      <c r="W1058" s="3"/>
      <c r="X1058" s="3"/>
      <c r="Y1058" s="3"/>
      <c r="Z1058" s="3"/>
      <c r="AA1058" s="3"/>
      <c r="AB1058" s="3"/>
      <c r="AC1058" s="3"/>
    </row>
    <row r="1059" ht="19.5" customHeight="1">
      <c r="A1059" s="3" t="s">
        <v>557</v>
      </c>
      <c r="B1059" s="3" t="s">
        <v>15128</v>
      </c>
      <c r="C1059" s="3" t="s">
        <v>30</v>
      </c>
      <c r="D1059" s="3" t="s">
        <v>19</v>
      </c>
      <c r="E1059" s="3" t="s">
        <v>20</v>
      </c>
      <c r="F1059" s="3" t="str">
        <f t="shared" si="3"/>
        <v>6</v>
      </c>
      <c r="G1059" s="3">
        <f t="shared" si="19"/>
        <v>10</v>
      </c>
      <c r="H1059" s="3" t="s">
        <v>903</v>
      </c>
      <c r="I1059" s="3" t="s">
        <v>50</v>
      </c>
      <c r="J1059" s="3" t="s">
        <v>264</v>
      </c>
      <c r="K1059" s="3" t="s">
        <v>15138</v>
      </c>
      <c r="L1059" s="3" t="s">
        <v>15140</v>
      </c>
      <c r="M1059" s="3" t="s">
        <v>41</v>
      </c>
      <c r="N1059" s="3"/>
      <c r="O1059" s="3"/>
      <c r="P1059" s="3"/>
      <c r="Q1059" s="3"/>
      <c r="R1059" s="3"/>
      <c r="S1059" s="3"/>
      <c r="T1059" s="3"/>
      <c r="U1059" s="3"/>
      <c r="V1059" s="3"/>
      <c r="W1059" s="3"/>
      <c r="X1059" s="3"/>
      <c r="Y1059" s="3"/>
      <c r="Z1059" s="3"/>
      <c r="AA1059" s="3"/>
      <c r="AB1059" s="3"/>
      <c r="AC1059" s="3"/>
    </row>
    <row r="1060" ht="19.5" customHeight="1">
      <c r="A1060" s="3" t="s">
        <v>557</v>
      </c>
      <c r="B1060" s="3" t="s">
        <v>15144</v>
      </c>
      <c r="C1060" s="3" t="s">
        <v>30</v>
      </c>
      <c r="D1060" s="3" t="s">
        <v>19</v>
      </c>
      <c r="E1060" s="3" t="s">
        <v>20</v>
      </c>
      <c r="F1060" s="3" t="str">
        <f t="shared" si="3"/>
        <v>6</v>
      </c>
      <c r="G1060" s="3">
        <f t="shared" si="19"/>
        <v>10</v>
      </c>
      <c r="H1060" s="3" t="s">
        <v>903</v>
      </c>
      <c r="I1060" s="3" t="s">
        <v>31</v>
      </c>
      <c r="J1060" s="3" t="s">
        <v>15147</v>
      </c>
      <c r="K1060" s="3" t="s">
        <v>15148</v>
      </c>
      <c r="L1060" s="3" t="s">
        <v>15150</v>
      </c>
      <c r="M1060" s="3" t="s">
        <v>159</v>
      </c>
      <c r="N1060" s="3"/>
      <c r="O1060" s="3"/>
      <c r="P1060" s="3"/>
      <c r="Q1060" s="3"/>
      <c r="R1060" s="3"/>
      <c r="S1060" s="3"/>
      <c r="T1060" s="3"/>
      <c r="U1060" s="3"/>
      <c r="V1060" s="3"/>
      <c r="W1060" s="3"/>
      <c r="X1060" s="3"/>
      <c r="Y1060" s="3"/>
      <c r="Z1060" s="3"/>
      <c r="AA1060" s="3"/>
      <c r="AB1060" s="3"/>
      <c r="AC1060" s="3"/>
    </row>
    <row r="1061" ht="19.5" customHeight="1">
      <c r="A1061" s="3" t="s">
        <v>15152</v>
      </c>
      <c r="B1061" s="3" t="s">
        <v>2354</v>
      </c>
      <c r="C1061" s="3" t="s">
        <v>30</v>
      </c>
      <c r="D1061" s="3" t="s">
        <v>19</v>
      </c>
      <c r="E1061" s="3" t="s">
        <v>20</v>
      </c>
      <c r="F1061" s="3" t="str">
        <f t="shared" si="3"/>
        <v>6</v>
      </c>
      <c r="G1061" s="3">
        <f t="shared" si="19"/>
        <v>12</v>
      </c>
      <c r="H1061" s="3" t="s">
        <v>177</v>
      </c>
      <c r="I1061" s="3" t="s">
        <v>69</v>
      </c>
      <c r="J1061" s="3" t="s">
        <v>2357</v>
      </c>
      <c r="K1061" s="3" t="s">
        <v>15159</v>
      </c>
      <c r="L1061" s="3" t="s">
        <v>15161</v>
      </c>
      <c r="M1061" s="3" t="s">
        <v>159</v>
      </c>
      <c r="N1061" s="3"/>
      <c r="O1061" s="3"/>
      <c r="P1061" s="3"/>
      <c r="Q1061" s="3"/>
      <c r="R1061" s="3"/>
      <c r="S1061" s="3"/>
      <c r="T1061" s="3"/>
      <c r="U1061" s="3"/>
      <c r="V1061" s="3"/>
      <c r="W1061" s="3"/>
      <c r="X1061" s="3"/>
      <c r="Y1061" s="3"/>
      <c r="Z1061" s="3"/>
      <c r="AA1061" s="3"/>
      <c r="AB1061" s="3"/>
      <c r="AC1061" s="3"/>
    </row>
    <row r="1062" ht="19.5" customHeight="1">
      <c r="A1062" s="3" t="s">
        <v>557</v>
      </c>
      <c r="B1062" s="3" t="s">
        <v>15165</v>
      </c>
      <c r="C1062" s="3" t="s">
        <v>30</v>
      </c>
      <c r="D1062" s="3" t="s">
        <v>19</v>
      </c>
      <c r="E1062" s="3" t="s">
        <v>21</v>
      </c>
      <c r="F1062" s="3" t="str">
        <f t="shared" si="3"/>
        <v>6</v>
      </c>
      <c r="G1062" s="3">
        <f t="shared" si="19"/>
        <v>12</v>
      </c>
      <c r="H1062" s="3" t="s">
        <v>177</v>
      </c>
      <c r="I1062" s="3" t="s">
        <v>50</v>
      </c>
      <c r="J1062" s="3" t="s">
        <v>109</v>
      </c>
      <c r="K1062" s="3" t="s">
        <v>15168</v>
      </c>
      <c r="L1062" s="3" t="s">
        <v>15171</v>
      </c>
      <c r="M1062" s="3" t="s">
        <v>41</v>
      </c>
      <c r="N1062" s="3"/>
      <c r="O1062" s="3"/>
      <c r="P1062" s="3"/>
      <c r="Q1062" s="3"/>
      <c r="R1062" s="3"/>
      <c r="S1062" s="3"/>
      <c r="T1062" s="3"/>
      <c r="U1062" s="3"/>
      <c r="V1062" s="3"/>
      <c r="W1062" s="3"/>
      <c r="X1062" s="3"/>
      <c r="Y1062" s="3"/>
      <c r="Z1062" s="3"/>
      <c r="AA1062" s="3"/>
      <c r="AB1062" s="3"/>
      <c r="AC1062" s="3"/>
    </row>
    <row r="1063" ht="19.5" customHeight="1">
      <c r="A1063" s="3" t="s">
        <v>15176</v>
      </c>
      <c r="B1063" s="3" t="s">
        <v>15165</v>
      </c>
      <c r="C1063" s="3" t="s">
        <v>30</v>
      </c>
      <c r="D1063" s="3" t="s">
        <v>19</v>
      </c>
      <c r="E1063" s="3" t="s">
        <v>21</v>
      </c>
      <c r="F1063" s="3" t="str">
        <f t="shared" si="3"/>
        <v>6</v>
      </c>
      <c r="G1063" s="3">
        <f t="shared" si="19"/>
        <v>12</v>
      </c>
      <c r="H1063" s="3" t="s">
        <v>177</v>
      </c>
      <c r="I1063" s="3" t="s">
        <v>50</v>
      </c>
      <c r="J1063" s="3" t="s">
        <v>109</v>
      </c>
      <c r="K1063" s="3" t="s">
        <v>15181</v>
      </c>
      <c r="L1063" s="3" t="s">
        <v>15171</v>
      </c>
      <c r="M1063" s="3" t="s">
        <v>41</v>
      </c>
      <c r="N1063" s="3"/>
      <c r="O1063" s="3"/>
      <c r="P1063" s="3"/>
      <c r="Q1063" s="3"/>
      <c r="R1063" s="3"/>
      <c r="S1063" s="3"/>
      <c r="T1063" s="3"/>
      <c r="U1063" s="3"/>
      <c r="V1063" s="3"/>
      <c r="W1063" s="3"/>
      <c r="X1063" s="3"/>
      <c r="Y1063" s="3"/>
      <c r="Z1063" s="3"/>
      <c r="AA1063" s="3"/>
      <c r="AB1063" s="3"/>
      <c r="AC1063" s="3"/>
    </row>
    <row r="1064" ht="19.5" customHeight="1">
      <c r="A1064" s="3" t="s">
        <v>15186</v>
      </c>
      <c r="B1064" s="3" t="s">
        <v>6419</v>
      </c>
      <c r="C1064" s="3" t="s">
        <v>30</v>
      </c>
      <c r="D1064" s="3" t="s">
        <v>19</v>
      </c>
      <c r="E1064" s="3" t="s">
        <v>21</v>
      </c>
      <c r="F1064" s="3" t="str">
        <f t="shared" si="3"/>
        <v>6</v>
      </c>
      <c r="G1064" s="3">
        <f t="shared" si="19"/>
        <v>12</v>
      </c>
      <c r="H1064" s="3" t="s">
        <v>177</v>
      </c>
      <c r="I1064" s="3" t="s">
        <v>69</v>
      </c>
      <c r="J1064" s="3" t="s">
        <v>264</v>
      </c>
      <c r="K1064" s="3" t="s">
        <v>15193</v>
      </c>
      <c r="L1064" s="3" t="s">
        <v>15195</v>
      </c>
      <c r="M1064" s="3" t="s">
        <v>27</v>
      </c>
      <c r="N1064" s="3"/>
      <c r="O1064" s="3"/>
      <c r="P1064" s="3"/>
      <c r="Q1064" s="3"/>
      <c r="R1064" s="3"/>
      <c r="S1064" s="3"/>
      <c r="T1064" s="3"/>
      <c r="U1064" s="3"/>
      <c r="V1064" s="3"/>
      <c r="W1064" s="3"/>
      <c r="X1064" s="3"/>
      <c r="Y1064" s="3"/>
      <c r="Z1064" s="3"/>
      <c r="AA1064" s="3"/>
      <c r="AB1064" s="3"/>
      <c r="AC1064" s="3"/>
    </row>
    <row r="1065" ht="19.5" customHeight="1">
      <c r="A1065" s="3" t="s">
        <v>15201</v>
      </c>
      <c r="B1065" s="3" t="s">
        <v>4585</v>
      </c>
      <c r="C1065" s="3" t="s">
        <v>30</v>
      </c>
      <c r="D1065" s="3" t="s">
        <v>19</v>
      </c>
      <c r="E1065" s="3" t="s">
        <v>20</v>
      </c>
      <c r="F1065" s="3" t="str">
        <f t="shared" si="3"/>
        <v>6</v>
      </c>
      <c r="G1065" s="3">
        <f t="shared" si="19"/>
        <v>10</v>
      </c>
      <c r="H1065" s="3" t="s">
        <v>903</v>
      </c>
      <c r="I1065" s="3" t="s">
        <v>31</v>
      </c>
      <c r="J1065" s="3" t="s">
        <v>4588</v>
      </c>
      <c r="K1065" s="3" t="s">
        <v>10447</v>
      </c>
      <c r="L1065" s="3" t="s">
        <v>15208</v>
      </c>
      <c r="M1065" s="3" t="s">
        <v>35</v>
      </c>
      <c r="N1065" s="3"/>
      <c r="O1065" s="3"/>
      <c r="P1065" s="3"/>
      <c r="Q1065" s="3"/>
      <c r="R1065" s="3"/>
      <c r="S1065" s="3"/>
      <c r="T1065" s="3"/>
      <c r="U1065" s="3"/>
      <c r="V1065" s="3"/>
      <c r="W1065" s="3"/>
      <c r="X1065" s="3"/>
      <c r="Y1065" s="3"/>
      <c r="Z1065" s="3"/>
      <c r="AA1065" s="3"/>
      <c r="AB1065" s="3"/>
      <c r="AC1065" s="3"/>
    </row>
    <row r="1066" ht="19.5" customHeight="1">
      <c r="A1066" s="3" t="s">
        <v>15214</v>
      </c>
      <c r="B1066" s="3" t="s">
        <v>6419</v>
      </c>
      <c r="C1066" s="3" t="s">
        <v>30</v>
      </c>
      <c r="D1066" s="3" t="s">
        <v>19</v>
      </c>
      <c r="E1066" s="3" t="s">
        <v>20</v>
      </c>
      <c r="F1066" s="3" t="str">
        <f t="shared" si="3"/>
        <v>6</v>
      </c>
      <c r="G1066" s="3" t="str">
        <f t="shared" ref="G1066:G1068" si="20">IFERROR(__xludf.DUMMYFUNCTION("REGEXEXTRACT(H1066,""-(\S+)千"")"),"8")</f>
        <v>8</v>
      </c>
      <c r="H1066" s="3" t="s">
        <v>349</v>
      </c>
      <c r="I1066" s="3" t="s">
        <v>69</v>
      </c>
      <c r="J1066" s="3" t="s">
        <v>264</v>
      </c>
      <c r="K1066" s="3" t="s">
        <v>15224</v>
      </c>
      <c r="L1066" s="3" t="s">
        <v>15227</v>
      </c>
      <c r="M1066" s="3" t="s">
        <v>27</v>
      </c>
      <c r="N1066" s="3"/>
      <c r="O1066" s="3"/>
      <c r="P1066" s="3"/>
      <c r="Q1066" s="3"/>
      <c r="R1066" s="3"/>
      <c r="S1066" s="3"/>
      <c r="T1066" s="3"/>
      <c r="U1066" s="3"/>
      <c r="V1066" s="3"/>
      <c r="W1066" s="3"/>
      <c r="X1066" s="3"/>
      <c r="Y1066" s="3"/>
      <c r="Z1066" s="3"/>
      <c r="AA1066" s="3"/>
      <c r="AB1066" s="3"/>
      <c r="AC1066" s="3"/>
    </row>
    <row r="1067" ht="19.5" customHeight="1">
      <c r="A1067" s="3" t="s">
        <v>15229</v>
      </c>
      <c r="B1067" s="3" t="s">
        <v>15231</v>
      </c>
      <c r="C1067" s="3" t="s">
        <v>30</v>
      </c>
      <c r="D1067" s="3" t="s">
        <v>19</v>
      </c>
      <c r="E1067" s="3" t="s">
        <v>20</v>
      </c>
      <c r="F1067" s="3" t="str">
        <f t="shared" si="3"/>
        <v>6</v>
      </c>
      <c r="G1067" s="3" t="str">
        <f t="shared" si="20"/>
        <v>8</v>
      </c>
      <c r="H1067" s="3" t="s">
        <v>349</v>
      </c>
      <c r="I1067" s="3" t="s">
        <v>69</v>
      </c>
      <c r="J1067" s="3" t="s">
        <v>15235</v>
      </c>
      <c r="K1067" s="3" t="s">
        <v>15236</v>
      </c>
      <c r="L1067" s="3" t="s">
        <v>15239</v>
      </c>
      <c r="M1067" s="3" t="s">
        <v>41</v>
      </c>
      <c r="N1067" s="3"/>
      <c r="O1067" s="3"/>
      <c r="P1067" s="3"/>
      <c r="Q1067" s="3"/>
      <c r="R1067" s="3"/>
      <c r="S1067" s="3"/>
      <c r="T1067" s="3"/>
      <c r="U1067" s="3"/>
      <c r="V1067" s="3"/>
      <c r="W1067" s="3"/>
      <c r="X1067" s="3"/>
      <c r="Y1067" s="3"/>
      <c r="Z1067" s="3"/>
      <c r="AA1067" s="3"/>
      <c r="AB1067" s="3"/>
      <c r="AC1067" s="3"/>
    </row>
    <row r="1068" ht="19.5" customHeight="1">
      <c r="A1068" s="3" t="s">
        <v>15243</v>
      </c>
      <c r="B1068" s="3" t="s">
        <v>14177</v>
      </c>
      <c r="C1068" s="3" t="s">
        <v>30</v>
      </c>
      <c r="D1068" s="3" t="s">
        <v>19</v>
      </c>
      <c r="E1068" s="3" t="s">
        <v>20</v>
      </c>
      <c r="F1068" s="3" t="str">
        <f t="shared" si="3"/>
        <v>6</v>
      </c>
      <c r="G1068" s="3" t="str">
        <f t="shared" si="20"/>
        <v>8</v>
      </c>
      <c r="H1068" s="3" t="s">
        <v>349</v>
      </c>
      <c r="I1068" s="3" t="s">
        <v>50</v>
      </c>
      <c r="J1068" s="3" t="s">
        <v>38</v>
      </c>
      <c r="K1068" s="3" t="s">
        <v>14180</v>
      </c>
      <c r="L1068" s="3" t="s">
        <v>15250</v>
      </c>
      <c r="M1068" s="3" t="s">
        <v>41</v>
      </c>
      <c r="N1068" s="3"/>
      <c r="O1068" s="3"/>
      <c r="P1068" s="3"/>
      <c r="Q1068" s="3"/>
      <c r="R1068" s="3"/>
      <c r="S1068" s="3"/>
      <c r="T1068" s="3"/>
      <c r="U1068" s="3"/>
      <c r="V1068" s="3"/>
      <c r="W1068" s="3"/>
      <c r="X1068" s="3"/>
      <c r="Y1068" s="3"/>
      <c r="Z1068" s="3"/>
      <c r="AA1068" s="3"/>
      <c r="AB1068" s="3"/>
      <c r="AC1068" s="3"/>
    </row>
    <row r="1069" ht="19.5" customHeight="1">
      <c r="A1069" s="3" t="s">
        <v>15254</v>
      </c>
      <c r="B1069" s="3" t="s">
        <v>4679</v>
      </c>
      <c r="C1069" s="3" t="s">
        <v>30</v>
      </c>
      <c r="D1069" s="3" t="s">
        <v>19</v>
      </c>
      <c r="E1069" s="3" t="s">
        <v>127</v>
      </c>
      <c r="F1069" s="3" t="str">
        <f t="shared" si="3"/>
        <v>6</v>
      </c>
      <c r="G1069" s="3">
        <f>IFERROR(__xludf.DUMMYFUNCTION("REGEXEXTRACT(H1069,""-(\S+)万"")*10"),12.0)</f>
        <v>12</v>
      </c>
      <c r="H1069" s="3" t="s">
        <v>177</v>
      </c>
      <c r="I1069" s="3" t="s">
        <v>50</v>
      </c>
      <c r="J1069" s="3" t="s">
        <v>423</v>
      </c>
      <c r="K1069" s="3" t="s">
        <v>15263</v>
      </c>
      <c r="L1069" s="3" t="s">
        <v>15265</v>
      </c>
      <c r="M1069" s="3" t="s">
        <v>41</v>
      </c>
      <c r="N1069" s="3"/>
      <c r="O1069" s="3"/>
      <c r="P1069" s="3"/>
      <c r="Q1069" s="3"/>
      <c r="R1069" s="3"/>
      <c r="S1069" s="3"/>
      <c r="T1069" s="3"/>
      <c r="U1069" s="3"/>
      <c r="V1069" s="3"/>
      <c r="W1069" s="3"/>
      <c r="X1069" s="3"/>
      <c r="Y1069" s="3"/>
      <c r="Z1069" s="3"/>
      <c r="AA1069" s="3"/>
      <c r="AB1069" s="3"/>
      <c r="AC1069" s="3"/>
    </row>
    <row r="1070" ht="19.5" customHeight="1">
      <c r="A1070" s="3" t="s">
        <v>4103</v>
      </c>
      <c r="B1070" s="3" t="s">
        <v>15269</v>
      </c>
      <c r="C1070" s="3" t="s">
        <v>30</v>
      </c>
      <c r="D1070" s="3" t="s">
        <v>19</v>
      </c>
      <c r="E1070" s="3" t="s">
        <v>20</v>
      </c>
      <c r="F1070" s="3" t="str">
        <f t="shared" si="3"/>
        <v>6</v>
      </c>
      <c r="G1070" s="3" t="str">
        <f t="shared" ref="G1070:G1072" si="21">IFERROR(__xludf.DUMMYFUNCTION("REGEXEXTRACT(H1070,""-(\S+)千"")"),"8")</f>
        <v>8</v>
      </c>
      <c r="H1070" s="3" t="s">
        <v>349</v>
      </c>
      <c r="I1070" s="3" t="s">
        <v>69</v>
      </c>
      <c r="J1070" s="3" t="s">
        <v>264</v>
      </c>
      <c r="K1070" s="3" t="s">
        <v>15279</v>
      </c>
      <c r="L1070" s="3" t="s">
        <v>15281</v>
      </c>
      <c r="M1070" s="3" t="s">
        <v>35</v>
      </c>
      <c r="N1070" s="3"/>
      <c r="O1070" s="3"/>
      <c r="P1070" s="3"/>
      <c r="Q1070" s="3"/>
      <c r="R1070" s="3"/>
      <c r="S1070" s="3"/>
      <c r="T1070" s="3"/>
      <c r="U1070" s="3"/>
      <c r="V1070" s="3"/>
      <c r="W1070" s="3"/>
      <c r="X1070" s="3"/>
      <c r="Y1070" s="3"/>
      <c r="Z1070" s="3"/>
      <c r="AA1070" s="3"/>
      <c r="AB1070" s="3"/>
      <c r="AC1070" s="3"/>
    </row>
    <row r="1071" ht="19.5" customHeight="1">
      <c r="A1071" s="3" t="s">
        <v>15229</v>
      </c>
      <c r="B1071" s="3" t="s">
        <v>15285</v>
      </c>
      <c r="C1071" s="3" t="s">
        <v>30</v>
      </c>
      <c r="D1071" s="3" t="s">
        <v>19</v>
      </c>
      <c r="E1071" s="3" t="s">
        <v>20</v>
      </c>
      <c r="F1071" s="3" t="str">
        <f t="shared" si="3"/>
        <v>6</v>
      </c>
      <c r="G1071" s="3" t="str">
        <f t="shared" si="21"/>
        <v>8</v>
      </c>
      <c r="H1071" s="3" t="s">
        <v>349</v>
      </c>
      <c r="I1071" s="3" t="s">
        <v>69</v>
      </c>
      <c r="J1071" s="3" t="s">
        <v>15292</v>
      </c>
      <c r="K1071" s="3" t="s">
        <v>15293</v>
      </c>
      <c r="L1071" s="3" t="s">
        <v>15294</v>
      </c>
      <c r="M1071" s="3" t="s">
        <v>35</v>
      </c>
      <c r="N1071" s="3"/>
      <c r="O1071" s="3"/>
      <c r="P1071" s="3"/>
      <c r="Q1071" s="3"/>
      <c r="R1071" s="3"/>
      <c r="S1071" s="3"/>
      <c r="T1071" s="3"/>
      <c r="U1071" s="3"/>
      <c r="V1071" s="3"/>
      <c r="W1071" s="3"/>
      <c r="X1071" s="3"/>
      <c r="Y1071" s="3"/>
      <c r="Z1071" s="3"/>
      <c r="AA1071" s="3"/>
      <c r="AB1071" s="3"/>
      <c r="AC1071" s="3"/>
    </row>
    <row r="1072" ht="19.5" customHeight="1">
      <c r="A1072" s="3" t="s">
        <v>15300</v>
      </c>
      <c r="B1072" s="3" t="s">
        <v>15302</v>
      </c>
      <c r="C1072" s="3" t="s">
        <v>30</v>
      </c>
      <c r="D1072" s="3" t="s">
        <v>19</v>
      </c>
      <c r="E1072" s="3" t="s">
        <v>127</v>
      </c>
      <c r="F1072" s="3" t="str">
        <f t="shared" si="3"/>
        <v>6</v>
      </c>
      <c r="G1072" s="3" t="str">
        <f t="shared" si="21"/>
        <v>8</v>
      </c>
      <c r="H1072" s="3" t="s">
        <v>349</v>
      </c>
      <c r="I1072" s="3" t="s">
        <v>69</v>
      </c>
      <c r="J1072" s="3" t="s">
        <v>38</v>
      </c>
      <c r="K1072" s="3" t="s">
        <v>166</v>
      </c>
      <c r="L1072" s="3" t="s">
        <v>15309</v>
      </c>
      <c r="M1072" s="3" t="s">
        <v>41</v>
      </c>
      <c r="N1072" s="3"/>
      <c r="O1072" s="3"/>
      <c r="P1072" s="3"/>
      <c r="Q1072" s="3"/>
      <c r="R1072" s="3"/>
      <c r="S1072" s="3"/>
      <c r="T1072" s="3"/>
      <c r="U1072" s="3"/>
      <c r="V1072" s="3"/>
      <c r="W1072" s="3"/>
      <c r="X1072" s="3"/>
      <c r="Y1072" s="3"/>
      <c r="Z1072" s="3"/>
      <c r="AA1072" s="3"/>
      <c r="AB1072" s="3"/>
      <c r="AC1072" s="3"/>
    </row>
    <row r="1073" ht="19.5" customHeight="1">
      <c r="A1073" s="3" t="s">
        <v>15312</v>
      </c>
      <c r="B1073" s="3" t="s">
        <v>15313</v>
      </c>
      <c r="C1073" s="3" t="s">
        <v>30</v>
      </c>
      <c r="D1073" s="3" t="s">
        <v>19</v>
      </c>
      <c r="E1073" s="3" t="s">
        <v>21</v>
      </c>
      <c r="F1073" s="3" t="str">
        <f t="shared" si="3"/>
        <v>6</v>
      </c>
      <c r="G1073" s="3">
        <f>IFERROR(__xludf.DUMMYFUNCTION("REGEXEXTRACT(H1073,""-(\S+)万"")*10"),12.0)</f>
        <v>12</v>
      </c>
      <c r="H1073" s="3" t="s">
        <v>177</v>
      </c>
      <c r="I1073" s="3" t="s">
        <v>50</v>
      </c>
      <c r="J1073" s="3" t="s">
        <v>4906</v>
      </c>
      <c r="K1073" s="3" t="s">
        <v>15325</v>
      </c>
      <c r="L1073" s="3" t="s">
        <v>15327</v>
      </c>
      <c r="M1073" s="3" t="s">
        <v>41</v>
      </c>
      <c r="N1073" s="3"/>
      <c r="O1073" s="3"/>
      <c r="P1073" s="3"/>
      <c r="Q1073" s="3"/>
      <c r="R1073" s="3"/>
      <c r="S1073" s="3"/>
      <c r="T1073" s="3"/>
      <c r="U1073" s="3"/>
      <c r="V1073" s="3"/>
      <c r="W1073" s="3"/>
      <c r="X1073" s="3"/>
      <c r="Y1073" s="3"/>
      <c r="Z1073" s="3"/>
      <c r="AA1073" s="3"/>
      <c r="AB1073" s="3"/>
      <c r="AC1073" s="3"/>
    </row>
    <row r="1074" ht="19.5" customHeight="1">
      <c r="A1074" s="3" t="s">
        <v>1067</v>
      </c>
      <c r="B1074" s="3" t="s">
        <v>15330</v>
      </c>
      <c r="C1074" s="3" t="s">
        <v>30</v>
      </c>
      <c r="D1074" s="3" t="s">
        <v>19</v>
      </c>
      <c r="E1074" s="3" t="s">
        <v>117</v>
      </c>
      <c r="F1074" s="3" t="str">
        <f t="shared" si="3"/>
        <v>6</v>
      </c>
      <c r="G1074" s="3" t="str">
        <f>IFERROR(__xludf.DUMMYFUNCTION("REGEXEXTRACT(H1074,""-(\S+)千"")"),"8")</f>
        <v>8</v>
      </c>
      <c r="H1074" s="3" t="s">
        <v>349</v>
      </c>
      <c r="I1074" s="3" t="s">
        <v>69</v>
      </c>
      <c r="J1074" s="3" t="s">
        <v>3493</v>
      </c>
      <c r="K1074" s="3" t="s">
        <v>15342</v>
      </c>
      <c r="L1074" s="3" t="s">
        <v>15343</v>
      </c>
      <c r="M1074" s="3" t="s">
        <v>35</v>
      </c>
      <c r="N1074" s="3"/>
      <c r="O1074" s="3"/>
      <c r="P1074" s="3"/>
      <c r="Q1074" s="3"/>
      <c r="R1074" s="3"/>
      <c r="S1074" s="3"/>
      <c r="T1074" s="3"/>
      <c r="U1074" s="3"/>
      <c r="V1074" s="3"/>
      <c r="W1074" s="3"/>
      <c r="X1074" s="3"/>
      <c r="Y1074" s="3"/>
      <c r="Z1074" s="3"/>
      <c r="AA1074" s="3"/>
      <c r="AB1074" s="3"/>
      <c r="AC1074" s="3"/>
    </row>
    <row r="1075" ht="19.5" customHeight="1">
      <c r="A1075" s="3" t="s">
        <v>15345</v>
      </c>
      <c r="B1075" s="3" t="s">
        <v>15346</v>
      </c>
      <c r="C1075" s="3" t="s">
        <v>30</v>
      </c>
      <c r="D1075" s="3" t="s">
        <v>19</v>
      </c>
      <c r="E1075" s="3" t="s">
        <v>20</v>
      </c>
      <c r="F1075" s="3" t="str">
        <f t="shared" si="3"/>
        <v>6</v>
      </c>
      <c r="G1075" s="3">
        <f>IFERROR(__xludf.DUMMYFUNCTION("REGEXEXTRACT(H1075,""-(\S+)万"")*10"),12.0)</f>
        <v>12</v>
      </c>
      <c r="H1075" s="3" t="s">
        <v>177</v>
      </c>
      <c r="I1075" s="3" t="s">
        <v>69</v>
      </c>
      <c r="J1075" s="3" t="s">
        <v>58</v>
      </c>
      <c r="K1075" s="3" t="s">
        <v>15354</v>
      </c>
      <c r="L1075" s="3" t="s">
        <v>15360</v>
      </c>
      <c r="M1075" s="3" t="s">
        <v>41</v>
      </c>
      <c r="N1075" s="3"/>
      <c r="O1075" s="3"/>
      <c r="P1075" s="3"/>
      <c r="Q1075" s="3"/>
      <c r="R1075" s="3"/>
      <c r="S1075" s="3"/>
      <c r="T1075" s="3"/>
      <c r="U1075" s="3"/>
      <c r="V1075" s="3"/>
      <c r="W1075" s="3"/>
      <c r="X1075" s="3"/>
      <c r="Y1075" s="3"/>
      <c r="Z1075" s="3"/>
      <c r="AA1075" s="3"/>
      <c r="AB1075" s="3"/>
      <c r="AC1075" s="3"/>
    </row>
    <row r="1076" ht="19.5" customHeight="1">
      <c r="A1076" s="3" t="s">
        <v>15365</v>
      </c>
      <c r="B1076" s="3" t="s">
        <v>4663</v>
      </c>
      <c r="C1076" s="3" t="s">
        <v>30</v>
      </c>
      <c r="D1076" s="3" t="s">
        <v>19</v>
      </c>
      <c r="E1076" s="3" t="s">
        <v>20</v>
      </c>
      <c r="F1076" s="3" t="str">
        <f t="shared" si="3"/>
        <v>6</v>
      </c>
      <c r="G1076" s="3" t="str">
        <f>IFERROR(__xludf.DUMMYFUNCTION("REGEXEXTRACT(H1076,""-(\S+)千"")"),"8")</f>
        <v>8</v>
      </c>
      <c r="H1076" s="3" t="s">
        <v>349</v>
      </c>
      <c r="I1076" s="3" t="s">
        <v>31</v>
      </c>
      <c r="J1076" s="3" t="s">
        <v>3330</v>
      </c>
      <c r="K1076" s="3" t="s">
        <v>15371</v>
      </c>
      <c r="L1076" s="3" t="s">
        <v>15372</v>
      </c>
      <c r="M1076" s="3" t="s">
        <v>35</v>
      </c>
      <c r="N1076" s="3"/>
      <c r="O1076" s="3"/>
      <c r="P1076" s="3"/>
      <c r="Q1076" s="3"/>
      <c r="R1076" s="3"/>
      <c r="S1076" s="3"/>
      <c r="T1076" s="3"/>
      <c r="U1076" s="3"/>
      <c r="V1076" s="3"/>
      <c r="W1076" s="3"/>
      <c r="X1076" s="3"/>
      <c r="Y1076" s="3"/>
      <c r="Z1076" s="3"/>
      <c r="AA1076" s="3"/>
      <c r="AB1076" s="3"/>
      <c r="AC1076" s="3"/>
    </row>
    <row r="1077" ht="19.5" customHeight="1">
      <c r="A1077" s="3" t="s">
        <v>4103</v>
      </c>
      <c r="B1077" s="3" t="s">
        <v>15302</v>
      </c>
      <c r="C1077" s="3" t="s">
        <v>30</v>
      </c>
      <c r="D1077" s="3" t="s">
        <v>19</v>
      </c>
      <c r="E1077" s="3" t="s">
        <v>20</v>
      </c>
      <c r="F1077" s="3" t="str">
        <f t="shared" si="3"/>
        <v>6</v>
      </c>
      <c r="G1077" s="3">
        <f>IFERROR(__xludf.DUMMYFUNCTION("REGEXEXTRACT(H1077,""-(\S+)万"")*10"),12.0)</f>
        <v>12</v>
      </c>
      <c r="H1077" s="3" t="s">
        <v>177</v>
      </c>
      <c r="I1077" s="3" t="s">
        <v>69</v>
      </c>
      <c r="J1077" s="3" t="s">
        <v>38</v>
      </c>
      <c r="K1077" s="3" t="s">
        <v>15391</v>
      </c>
      <c r="L1077" s="3" t="s">
        <v>15393</v>
      </c>
      <c r="M1077" s="3" t="s">
        <v>41</v>
      </c>
      <c r="N1077" s="3"/>
      <c r="O1077" s="3"/>
      <c r="P1077" s="3"/>
      <c r="Q1077" s="3"/>
      <c r="R1077" s="3"/>
      <c r="S1077" s="3"/>
      <c r="T1077" s="3"/>
      <c r="U1077" s="3"/>
      <c r="V1077" s="3"/>
      <c r="W1077" s="3"/>
      <c r="X1077" s="3"/>
      <c r="Y1077" s="3"/>
      <c r="Z1077" s="3"/>
      <c r="AA1077" s="3"/>
      <c r="AB1077" s="3"/>
      <c r="AC1077" s="3"/>
    </row>
    <row r="1078" ht="19.5" customHeight="1">
      <c r="A1078" s="3" t="s">
        <v>504</v>
      </c>
      <c r="B1078" s="3" t="s">
        <v>15398</v>
      </c>
      <c r="C1078" s="3" t="s">
        <v>30</v>
      </c>
      <c r="D1078" s="3" t="s">
        <v>19</v>
      </c>
      <c r="E1078" s="3" t="s">
        <v>20</v>
      </c>
      <c r="F1078" s="3" t="str">
        <f t="shared" si="3"/>
        <v>6</v>
      </c>
      <c r="G1078" s="3" t="str">
        <f t="shared" ref="G1078:G1082" si="22">IFERROR(__xludf.DUMMYFUNCTION("REGEXEXTRACT(H1078,""-(\S+)千"")"),"8")</f>
        <v>8</v>
      </c>
      <c r="H1078" s="3" t="s">
        <v>349</v>
      </c>
      <c r="I1078" s="3" t="s">
        <v>50</v>
      </c>
      <c r="J1078" s="3" t="s">
        <v>15404</v>
      </c>
      <c r="K1078" s="3" t="s">
        <v>166</v>
      </c>
      <c r="L1078" s="3" t="s">
        <v>15405</v>
      </c>
      <c r="M1078" s="3" t="s">
        <v>35</v>
      </c>
      <c r="N1078" s="3"/>
      <c r="O1078" s="3"/>
      <c r="P1078" s="3"/>
      <c r="Q1078" s="3"/>
      <c r="R1078" s="3"/>
      <c r="S1078" s="3"/>
      <c r="T1078" s="3"/>
      <c r="U1078" s="3"/>
      <c r="V1078" s="3"/>
      <c r="W1078" s="3"/>
      <c r="X1078" s="3"/>
      <c r="Y1078" s="3"/>
      <c r="Z1078" s="3"/>
      <c r="AA1078" s="3"/>
      <c r="AB1078" s="3"/>
      <c r="AC1078" s="3"/>
    </row>
    <row r="1079" ht="19.5" customHeight="1">
      <c r="A1079" s="3" t="s">
        <v>15411</v>
      </c>
      <c r="B1079" s="3" t="s">
        <v>15412</v>
      </c>
      <c r="C1079" s="3" t="s">
        <v>30</v>
      </c>
      <c r="D1079" s="3" t="s">
        <v>19</v>
      </c>
      <c r="E1079" s="3" t="s">
        <v>20</v>
      </c>
      <c r="F1079" s="3" t="str">
        <f t="shared" si="3"/>
        <v>6</v>
      </c>
      <c r="G1079" s="3" t="str">
        <f t="shared" si="22"/>
        <v>8</v>
      </c>
      <c r="H1079" s="3" t="s">
        <v>349</v>
      </c>
      <c r="I1079" s="3" t="s">
        <v>69</v>
      </c>
      <c r="J1079" s="3" t="s">
        <v>821</v>
      </c>
      <c r="K1079" s="3" t="s">
        <v>15415</v>
      </c>
      <c r="L1079" s="3" t="s">
        <v>15294</v>
      </c>
      <c r="M1079" s="3" t="s">
        <v>90</v>
      </c>
      <c r="N1079" s="3"/>
      <c r="O1079" s="3"/>
      <c r="P1079" s="3"/>
      <c r="Q1079" s="3"/>
      <c r="R1079" s="3"/>
      <c r="S1079" s="3"/>
      <c r="T1079" s="3"/>
      <c r="U1079" s="3"/>
      <c r="V1079" s="3"/>
      <c r="W1079" s="3"/>
      <c r="X1079" s="3"/>
      <c r="Y1079" s="3"/>
      <c r="Z1079" s="3"/>
      <c r="AA1079" s="3"/>
      <c r="AB1079" s="3"/>
      <c r="AC1079" s="3"/>
    </row>
    <row r="1080" ht="19.5" customHeight="1">
      <c r="A1080" s="3" t="s">
        <v>15420</v>
      </c>
      <c r="B1080" s="3" t="s">
        <v>4794</v>
      </c>
      <c r="C1080" s="3" t="s">
        <v>30</v>
      </c>
      <c r="D1080" s="3" t="s">
        <v>19</v>
      </c>
      <c r="E1080" s="3" t="s">
        <v>21</v>
      </c>
      <c r="F1080" s="3" t="str">
        <f t="shared" si="3"/>
        <v>6</v>
      </c>
      <c r="G1080" s="3" t="str">
        <f t="shared" si="22"/>
        <v>8</v>
      </c>
      <c r="H1080" s="3" t="s">
        <v>349</v>
      </c>
      <c r="I1080" s="3" t="s">
        <v>50</v>
      </c>
      <c r="J1080" s="3" t="s">
        <v>187</v>
      </c>
      <c r="K1080" s="3" t="s">
        <v>15425</v>
      </c>
      <c r="L1080" s="3" t="s">
        <v>15428</v>
      </c>
      <c r="M1080" s="3" t="s">
        <v>35</v>
      </c>
      <c r="N1080" s="3"/>
      <c r="O1080" s="3"/>
      <c r="P1080" s="3"/>
      <c r="Q1080" s="3"/>
      <c r="R1080" s="3"/>
      <c r="S1080" s="3"/>
      <c r="T1080" s="3"/>
      <c r="U1080" s="3"/>
      <c r="V1080" s="3"/>
      <c r="W1080" s="3"/>
      <c r="X1080" s="3"/>
      <c r="Y1080" s="3"/>
      <c r="Z1080" s="3"/>
      <c r="AA1080" s="3"/>
      <c r="AB1080" s="3"/>
      <c r="AC1080" s="3"/>
    </row>
    <row r="1081" ht="19.5" customHeight="1">
      <c r="A1081" s="3" t="s">
        <v>15431</v>
      </c>
      <c r="B1081" s="3" t="s">
        <v>15432</v>
      </c>
      <c r="C1081" s="3" t="s">
        <v>30</v>
      </c>
      <c r="D1081" s="3" t="s">
        <v>19</v>
      </c>
      <c r="E1081" s="3" t="s">
        <v>20</v>
      </c>
      <c r="F1081" s="3" t="str">
        <f t="shared" si="3"/>
        <v>6</v>
      </c>
      <c r="G1081" s="3" t="str">
        <f t="shared" si="22"/>
        <v>9</v>
      </c>
      <c r="H1081" s="3" t="s">
        <v>1896</v>
      </c>
      <c r="I1081" s="3" t="s">
        <v>242</v>
      </c>
      <c r="J1081" s="3" t="s">
        <v>38</v>
      </c>
      <c r="K1081" s="3" t="s">
        <v>15438</v>
      </c>
      <c r="L1081" s="3" t="s">
        <v>15440</v>
      </c>
      <c r="M1081" s="3" t="s">
        <v>35</v>
      </c>
      <c r="N1081" s="3"/>
      <c r="O1081" s="3"/>
      <c r="P1081" s="3"/>
      <c r="Q1081" s="3"/>
      <c r="R1081" s="3"/>
      <c r="S1081" s="3"/>
      <c r="T1081" s="3"/>
      <c r="U1081" s="3"/>
      <c r="V1081" s="3"/>
      <c r="W1081" s="3"/>
      <c r="X1081" s="3"/>
      <c r="Y1081" s="3"/>
      <c r="Z1081" s="3"/>
      <c r="AA1081" s="3"/>
      <c r="AB1081" s="3"/>
      <c r="AC1081" s="3"/>
    </row>
    <row r="1082" ht="19.5" customHeight="1">
      <c r="A1082" s="3" t="s">
        <v>15229</v>
      </c>
      <c r="B1082" s="3" t="s">
        <v>15443</v>
      </c>
      <c r="C1082" s="3" t="s">
        <v>30</v>
      </c>
      <c r="D1082" s="3" t="s">
        <v>19</v>
      </c>
      <c r="E1082" s="3" t="s">
        <v>20</v>
      </c>
      <c r="F1082" s="3" t="str">
        <f t="shared" si="3"/>
        <v>6</v>
      </c>
      <c r="G1082" s="3" t="str">
        <f t="shared" si="22"/>
        <v>8</v>
      </c>
      <c r="H1082" s="3" t="s">
        <v>349</v>
      </c>
      <c r="I1082" s="3" t="s">
        <v>69</v>
      </c>
      <c r="J1082" s="3" t="s">
        <v>15447</v>
      </c>
      <c r="K1082" s="3" t="s">
        <v>15448</v>
      </c>
      <c r="L1082" s="3" t="s">
        <v>15449</v>
      </c>
      <c r="M1082" s="3" t="s">
        <v>35</v>
      </c>
      <c r="N1082" s="3"/>
      <c r="O1082" s="3"/>
      <c r="P1082" s="3"/>
      <c r="Q1082" s="3"/>
      <c r="R1082" s="3"/>
      <c r="S1082" s="3"/>
      <c r="T1082" s="3"/>
      <c r="U1082" s="3"/>
      <c r="V1082" s="3"/>
      <c r="W1082" s="3"/>
      <c r="X1082" s="3"/>
      <c r="Y1082" s="3"/>
      <c r="Z1082" s="3"/>
      <c r="AA1082" s="3"/>
      <c r="AB1082" s="3"/>
      <c r="AC1082" s="3"/>
    </row>
    <row r="1083" ht="19.5" customHeight="1">
      <c r="A1083" s="3" t="s">
        <v>15451</v>
      </c>
      <c r="B1083" s="3" t="s">
        <v>15452</v>
      </c>
      <c r="C1083" s="3" t="s">
        <v>30</v>
      </c>
      <c r="D1083" s="3" t="s">
        <v>19</v>
      </c>
      <c r="E1083" s="3" t="s">
        <v>21</v>
      </c>
      <c r="F1083" s="3" t="str">
        <f t="shared" si="3"/>
        <v>6</v>
      </c>
      <c r="G1083" s="3">
        <f t="shared" ref="G1083:G1084" si="23">IFERROR(__xludf.DUMMYFUNCTION("REGEXEXTRACT(H1083,""-(\S+)万"")*10"),12.0)</f>
        <v>12</v>
      </c>
      <c r="H1083" s="3" t="s">
        <v>177</v>
      </c>
      <c r="I1083" s="3" t="s">
        <v>50</v>
      </c>
      <c r="J1083" s="3" t="s">
        <v>15463</v>
      </c>
      <c r="K1083" s="3" t="s">
        <v>15464</v>
      </c>
      <c r="L1083" s="3" t="s">
        <v>15466</v>
      </c>
      <c r="M1083" s="3" t="s">
        <v>90</v>
      </c>
      <c r="N1083" s="3"/>
      <c r="O1083" s="3"/>
      <c r="P1083" s="3"/>
      <c r="Q1083" s="3"/>
      <c r="R1083" s="3"/>
      <c r="S1083" s="3"/>
      <c r="T1083" s="3"/>
      <c r="U1083" s="3"/>
      <c r="V1083" s="3"/>
      <c r="W1083" s="3"/>
      <c r="X1083" s="3"/>
      <c r="Y1083" s="3"/>
      <c r="Z1083" s="3"/>
      <c r="AA1083" s="3"/>
      <c r="AB1083" s="3"/>
      <c r="AC1083" s="3"/>
    </row>
    <row r="1084" ht="19.5" customHeight="1">
      <c r="A1084" s="3" t="s">
        <v>15469</v>
      </c>
      <c r="B1084" s="3" t="s">
        <v>5200</v>
      </c>
      <c r="C1084" s="3" t="s">
        <v>30</v>
      </c>
      <c r="D1084" s="3" t="s">
        <v>19</v>
      </c>
      <c r="E1084" s="3" t="s">
        <v>21</v>
      </c>
      <c r="F1084" s="3" t="str">
        <f t="shared" si="3"/>
        <v>6</v>
      </c>
      <c r="G1084" s="3">
        <f t="shared" si="23"/>
        <v>10</v>
      </c>
      <c r="H1084" s="3" t="s">
        <v>903</v>
      </c>
      <c r="I1084" s="3" t="s">
        <v>50</v>
      </c>
      <c r="J1084" s="3" t="s">
        <v>423</v>
      </c>
      <c r="K1084" s="3" t="s">
        <v>5212</v>
      </c>
      <c r="L1084" s="3" t="s">
        <v>15472</v>
      </c>
      <c r="M1084" s="3" t="s">
        <v>35</v>
      </c>
      <c r="N1084" s="3"/>
      <c r="O1084" s="3"/>
      <c r="P1084" s="3"/>
      <c r="Q1084" s="3"/>
      <c r="R1084" s="3"/>
      <c r="S1084" s="3"/>
      <c r="T1084" s="3"/>
      <c r="U1084" s="3"/>
      <c r="V1084" s="3"/>
      <c r="W1084" s="3"/>
      <c r="X1084" s="3"/>
      <c r="Y1084" s="3"/>
      <c r="Z1084" s="3"/>
      <c r="AA1084" s="3"/>
      <c r="AB1084" s="3"/>
      <c r="AC1084" s="3"/>
    </row>
    <row r="1085" ht="19.5" customHeight="1">
      <c r="A1085" s="3" t="s">
        <v>5218</v>
      </c>
      <c r="B1085" s="3" t="s">
        <v>15481</v>
      </c>
      <c r="C1085" s="3" t="s">
        <v>18</v>
      </c>
      <c r="D1085" s="3" t="s">
        <v>19</v>
      </c>
      <c r="E1085" s="3" t="s">
        <v>21</v>
      </c>
      <c r="F1085" s="3" t="str">
        <f t="shared" si="3"/>
        <v>6</v>
      </c>
      <c r="G1085" s="3" t="str">
        <f t="shared" ref="G1085:G1087" si="24">IFERROR(__xludf.DUMMYFUNCTION("REGEXEXTRACT(H1085,""-(\S+)千"")"),"8")</f>
        <v>8</v>
      </c>
      <c r="H1085" s="3" t="s">
        <v>349</v>
      </c>
      <c r="I1085" s="3" t="s">
        <v>50</v>
      </c>
      <c r="J1085" s="3" t="s">
        <v>7007</v>
      </c>
      <c r="K1085" s="3" t="s">
        <v>887</v>
      </c>
      <c r="L1085" s="3" t="s">
        <v>15492</v>
      </c>
      <c r="M1085" s="3" t="s">
        <v>41</v>
      </c>
      <c r="N1085" s="3"/>
      <c r="O1085" s="3"/>
      <c r="P1085" s="3"/>
      <c r="Q1085" s="3"/>
      <c r="R1085" s="3"/>
      <c r="S1085" s="3"/>
      <c r="T1085" s="3"/>
      <c r="U1085" s="3"/>
      <c r="V1085" s="3"/>
      <c r="W1085" s="3"/>
      <c r="X1085" s="3"/>
      <c r="Y1085" s="3"/>
      <c r="Z1085" s="3"/>
      <c r="AA1085" s="3"/>
      <c r="AB1085" s="3"/>
      <c r="AC1085" s="3"/>
    </row>
    <row r="1086" ht="19.5" customHeight="1">
      <c r="A1086" s="3" t="s">
        <v>15495</v>
      </c>
      <c r="B1086" s="3" t="s">
        <v>15496</v>
      </c>
      <c r="C1086" s="3" t="s">
        <v>18</v>
      </c>
      <c r="D1086" s="3" t="s">
        <v>19</v>
      </c>
      <c r="E1086" s="3" t="s">
        <v>20</v>
      </c>
      <c r="F1086" s="3" t="str">
        <f t="shared" si="3"/>
        <v>6</v>
      </c>
      <c r="G1086" s="3" t="str">
        <f t="shared" si="24"/>
        <v>8</v>
      </c>
      <c r="H1086" s="3" t="s">
        <v>349</v>
      </c>
      <c r="I1086" s="3" t="s">
        <v>69</v>
      </c>
      <c r="J1086" s="3" t="s">
        <v>15501</v>
      </c>
      <c r="K1086" s="3" t="s">
        <v>15502</v>
      </c>
      <c r="L1086" s="3" t="s">
        <v>15505</v>
      </c>
      <c r="M1086" s="3" t="s">
        <v>35</v>
      </c>
      <c r="N1086" s="3"/>
      <c r="O1086" s="3"/>
      <c r="P1086" s="3"/>
      <c r="Q1086" s="3"/>
      <c r="R1086" s="3"/>
      <c r="S1086" s="3"/>
      <c r="T1086" s="3"/>
      <c r="U1086" s="3"/>
      <c r="V1086" s="3"/>
      <c r="W1086" s="3"/>
      <c r="X1086" s="3"/>
      <c r="Y1086" s="3"/>
      <c r="Z1086" s="3"/>
      <c r="AA1086" s="3"/>
      <c r="AB1086" s="3"/>
      <c r="AC1086" s="3"/>
    </row>
    <row r="1087" ht="19.5" customHeight="1">
      <c r="A1087" s="3" t="s">
        <v>15509</v>
      </c>
      <c r="B1087" s="3" t="s">
        <v>15510</v>
      </c>
      <c r="C1087" s="3" t="s">
        <v>18</v>
      </c>
      <c r="D1087" s="3" t="s">
        <v>19</v>
      </c>
      <c r="E1087" s="3" t="s">
        <v>15512</v>
      </c>
      <c r="F1087" s="3" t="str">
        <f t="shared" si="3"/>
        <v>6</v>
      </c>
      <c r="G1087" s="3" t="str">
        <f t="shared" si="24"/>
        <v>8</v>
      </c>
      <c r="H1087" s="3" t="s">
        <v>349</v>
      </c>
      <c r="I1087" s="3" t="s">
        <v>31</v>
      </c>
      <c r="J1087" s="3" t="s">
        <v>15517</v>
      </c>
      <c r="K1087" s="3" t="s">
        <v>15518</v>
      </c>
      <c r="L1087" s="3" t="s">
        <v>15519</v>
      </c>
      <c r="M1087" s="3" t="s">
        <v>159</v>
      </c>
      <c r="N1087" s="3"/>
      <c r="O1087" s="3"/>
      <c r="P1087" s="3"/>
      <c r="Q1087" s="3"/>
      <c r="R1087" s="3"/>
      <c r="S1087" s="3"/>
      <c r="T1087" s="3"/>
      <c r="U1087" s="3"/>
      <c r="V1087" s="3"/>
      <c r="W1087" s="3"/>
      <c r="X1087" s="3"/>
      <c r="Y1087" s="3"/>
      <c r="Z1087" s="3"/>
      <c r="AA1087" s="3"/>
      <c r="AB1087" s="3"/>
      <c r="AC1087" s="3"/>
    </row>
    <row r="1088" ht="19.5" customHeight="1">
      <c r="A1088" s="3" t="s">
        <v>940</v>
      </c>
      <c r="B1088" s="3" t="s">
        <v>15523</v>
      </c>
      <c r="C1088" s="3" t="s">
        <v>18</v>
      </c>
      <c r="D1088" s="3" t="s">
        <v>19</v>
      </c>
      <c r="E1088" s="3" t="s">
        <v>21</v>
      </c>
      <c r="F1088" s="3" t="str">
        <f t="shared" si="3"/>
        <v>6</v>
      </c>
      <c r="G1088" s="3">
        <f>IFERROR(__xludf.DUMMYFUNCTION("REGEXEXTRACT(H1088,""-(\S+)万"")*10"),12.0)</f>
        <v>12</v>
      </c>
      <c r="H1088" s="3" t="s">
        <v>177</v>
      </c>
      <c r="I1088" s="3" t="s">
        <v>50</v>
      </c>
      <c r="J1088" s="3" t="s">
        <v>1536</v>
      </c>
      <c r="K1088" s="3" t="s">
        <v>15532</v>
      </c>
      <c r="L1088" s="3" t="s">
        <v>15533</v>
      </c>
      <c r="M1088" s="3" t="s">
        <v>41</v>
      </c>
      <c r="N1088" s="3"/>
      <c r="O1088" s="3"/>
      <c r="P1088" s="3"/>
      <c r="Q1088" s="3"/>
      <c r="R1088" s="3"/>
      <c r="S1088" s="3"/>
      <c r="T1088" s="3"/>
      <c r="U1088" s="3"/>
      <c r="V1088" s="3"/>
      <c r="W1088" s="3"/>
      <c r="X1088" s="3"/>
      <c r="Y1088" s="3"/>
      <c r="Z1088" s="3"/>
      <c r="AA1088" s="3"/>
      <c r="AB1088" s="3"/>
      <c r="AC1088" s="3"/>
    </row>
    <row r="1089" ht="19.5" customHeight="1">
      <c r="A1089" s="3" t="s">
        <v>15537</v>
      </c>
      <c r="B1089" s="3" t="s">
        <v>3691</v>
      </c>
      <c r="C1089" s="3" t="s">
        <v>18</v>
      </c>
      <c r="D1089" s="3" t="s">
        <v>19</v>
      </c>
      <c r="E1089" s="3" t="s">
        <v>21</v>
      </c>
      <c r="F1089" s="3" t="str">
        <f t="shared" si="3"/>
        <v>6</v>
      </c>
      <c r="G1089" s="3" t="str">
        <f>IFERROR(__xludf.DUMMYFUNCTION("REGEXEXTRACT(H1089,""-(\S+)千"")"),"8")</f>
        <v>8</v>
      </c>
      <c r="H1089" s="3" t="s">
        <v>349</v>
      </c>
      <c r="I1089" s="3" t="s">
        <v>69</v>
      </c>
      <c r="J1089" s="3" t="s">
        <v>673</v>
      </c>
      <c r="K1089" s="3" t="s">
        <v>3687</v>
      </c>
      <c r="L1089" s="3" t="s">
        <v>15546</v>
      </c>
      <c r="M1089" s="3" t="s">
        <v>35</v>
      </c>
      <c r="N1089" s="3"/>
      <c r="O1089" s="3"/>
      <c r="P1089" s="3"/>
      <c r="Q1089" s="3"/>
      <c r="R1089" s="3"/>
      <c r="S1089" s="3"/>
      <c r="T1089" s="3"/>
      <c r="U1089" s="3"/>
      <c r="V1089" s="3"/>
      <c r="W1089" s="3"/>
      <c r="X1089" s="3"/>
      <c r="Y1089" s="3"/>
      <c r="Z1089" s="3"/>
      <c r="AA1089" s="3"/>
      <c r="AB1089" s="3"/>
      <c r="AC1089" s="3"/>
    </row>
    <row r="1090" ht="19.5" customHeight="1">
      <c r="A1090" s="3" t="s">
        <v>15553</v>
      </c>
      <c r="B1090" s="3" t="s">
        <v>15554</v>
      </c>
      <c r="C1090" s="3" t="s">
        <v>18</v>
      </c>
      <c r="D1090" s="3" t="s">
        <v>19</v>
      </c>
      <c r="E1090" s="3" t="s">
        <v>20</v>
      </c>
      <c r="F1090" s="3" t="str">
        <f t="shared" si="3"/>
        <v>6</v>
      </c>
      <c r="G1090" s="3">
        <f t="shared" ref="G1090:G1091" si="25">IFERROR(__xludf.DUMMYFUNCTION("REGEXEXTRACT(H1090,""-(\S+)万"")*10"),12.0)</f>
        <v>12</v>
      </c>
      <c r="H1090" s="3" t="s">
        <v>177</v>
      </c>
      <c r="I1090" s="3" t="s">
        <v>50</v>
      </c>
      <c r="J1090" s="3" t="s">
        <v>15564</v>
      </c>
      <c r="K1090" s="3" t="s">
        <v>15567</v>
      </c>
      <c r="L1090" s="3" t="s">
        <v>15570</v>
      </c>
      <c r="M1090" s="3" t="s">
        <v>35</v>
      </c>
      <c r="N1090" s="3"/>
      <c r="O1090" s="3"/>
      <c r="P1090" s="3"/>
      <c r="Q1090" s="3"/>
      <c r="R1090" s="3"/>
      <c r="S1090" s="3"/>
      <c r="T1090" s="3"/>
      <c r="U1090" s="3"/>
      <c r="V1090" s="3"/>
      <c r="W1090" s="3"/>
      <c r="X1090" s="3"/>
      <c r="Y1090" s="3"/>
      <c r="Z1090" s="3"/>
      <c r="AA1090" s="3"/>
      <c r="AB1090" s="3"/>
      <c r="AC1090" s="3"/>
    </row>
    <row r="1091" ht="19.5" customHeight="1">
      <c r="A1091" s="3" t="s">
        <v>326</v>
      </c>
      <c r="B1091" s="3" t="s">
        <v>15571</v>
      </c>
      <c r="C1091" s="3" t="s">
        <v>18</v>
      </c>
      <c r="D1091" s="3" t="s">
        <v>19</v>
      </c>
      <c r="E1091" s="3" t="s">
        <v>21</v>
      </c>
      <c r="F1091" s="3" t="str">
        <f t="shared" si="3"/>
        <v>6</v>
      </c>
      <c r="G1091" s="3">
        <f t="shared" si="25"/>
        <v>12</v>
      </c>
      <c r="H1091" s="3" t="s">
        <v>177</v>
      </c>
      <c r="I1091" s="3" t="s">
        <v>50</v>
      </c>
      <c r="J1091" s="3" t="s">
        <v>1215</v>
      </c>
      <c r="K1091" s="3" t="s">
        <v>15579</v>
      </c>
      <c r="L1091" s="3" t="s">
        <v>15583</v>
      </c>
      <c r="M1091" s="3" t="s">
        <v>41</v>
      </c>
      <c r="N1091" s="3"/>
      <c r="O1091" s="3"/>
      <c r="P1091" s="3"/>
      <c r="Q1091" s="3"/>
      <c r="R1091" s="3"/>
      <c r="S1091" s="3"/>
      <c r="T1091" s="3"/>
      <c r="U1091" s="3"/>
      <c r="V1091" s="3"/>
      <c r="W1091" s="3"/>
      <c r="X1091" s="3"/>
      <c r="Y1091" s="3"/>
      <c r="Z1091" s="3"/>
      <c r="AA1091" s="3"/>
      <c r="AB1091" s="3"/>
      <c r="AC1091" s="3"/>
    </row>
    <row r="1092" ht="19.5" customHeight="1">
      <c r="A1092" s="3" t="s">
        <v>15590</v>
      </c>
      <c r="B1092" s="3" t="s">
        <v>15591</v>
      </c>
      <c r="C1092" s="3" t="s">
        <v>18</v>
      </c>
      <c r="D1092" s="3" t="s">
        <v>19</v>
      </c>
      <c r="E1092" s="3" t="s">
        <v>21</v>
      </c>
      <c r="F1092" s="3" t="str">
        <f t="shared" si="3"/>
        <v>6</v>
      </c>
      <c r="G1092" s="3" t="str">
        <f t="shared" ref="G1092:G1097" si="26">IFERROR(__xludf.DUMMYFUNCTION("REGEXEXTRACT(H1092,""-(\S+)千"")"),"8")</f>
        <v>8</v>
      </c>
      <c r="H1092" s="3" t="s">
        <v>349</v>
      </c>
      <c r="I1092" s="3" t="s">
        <v>69</v>
      </c>
      <c r="J1092" s="3" t="s">
        <v>7815</v>
      </c>
      <c r="K1092" s="3" t="s">
        <v>15597</v>
      </c>
      <c r="L1092" s="3" t="s">
        <v>15600</v>
      </c>
      <c r="M1092" s="3" t="s">
        <v>41</v>
      </c>
      <c r="N1092" s="3"/>
      <c r="O1092" s="3"/>
      <c r="P1092" s="3"/>
      <c r="Q1092" s="3"/>
      <c r="R1092" s="3"/>
      <c r="S1092" s="3"/>
      <c r="T1092" s="3"/>
      <c r="U1092" s="3"/>
      <c r="V1092" s="3"/>
      <c r="W1092" s="3"/>
      <c r="X1092" s="3"/>
      <c r="Y1092" s="3"/>
      <c r="Z1092" s="3"/>
      <c r="AA1092" s="3"/>
      <c r="AB1092" s="3"/>
      <c r="AC1092" s="3"/>
    </row>
    <row r="1093" ht="19.5" customHeight="1">
      <c r="A1093" s="3" t="s">
        <v>15606</v>
      </c>
      <c r="B1093" s="3" t="s">
        <v>15608</v>
      </c>
      <c r="C1093" s="3" t="s">
        <v>18</v>
      </c>
      <c r="D1093" s="3" t="s">
        <v>19</v>
      </c>
      <c r="E1093" s="3" t="s">
        <v>20</v>
      </c>
      <c r="F1093" s="3" t="str">
        <f t="shared" si="3"/>
        <v>6</v>
      </c>
      <c r="G1093" s="3" t="str">
        <f t="shared" si="26"/>
        <v>8</v>
      </c>
      <c r="H1093" s="3" t="s">
        <v>349</v>
      </c>
      <c r="I1093" s="3" t="s">
        <v>50</v>
      </c>
      <c r="J1093" s="3" t="s">
        <v>4950</v>
      </c>
      <c r="K1093" s="3" t="s">
        <v>15612</v>
      </c>
      <c r="L1093" s="3" t="s">
        <v>15613</v>
      </c>
      <c r="M1093" s="3" t="s">
        <v>41</v>
      </c>
      <c r="N1093" s="3"/>
      <c r="O1093" s="3"/>
      <c r="P1093" s="3"/>
      <c r="Q1093" s="3"/>
      <c r="R1093" s="3"/>
      <c r="S1093" s="3"/>
      <c r="T1093" s="3"/>
      <c r="U1093" s="3"/>
      <c r="V1093" s="3"/>
      <c r="W1093" s="3"/>
      <c r="X1093" s="3"/>
      <c r="Y1093" s="3"/>
      <c r="Z1093" s="3"/>
      <c r="AA1093" s="3"/>
      <c r="AB1093" s="3"/>
      <c r="AC1093" s="3"/>
    </row>
    <row r="1094" ht="19.5" customHeight="1">
      <c r="A1094" s="3" t="s">
        <v>15617</v>
      </c>
      <c r="B1094" s="3" t="s">
        <v>15618</v>
      </c>
      <c r="C1094" s="3" t="s">
        <v>18</v>
      </c>
      <c r="D1094" s="3" t="s">
        <v>19</v>
      </c>
      <c r="E1094" s="3" t="s">
        <v>20</v>
      </c>
      <c r="F1094" s="3" t="str">
        <f t="shared" si="3"/>
        <v>6</v>
      </c>
      <c r="G1094" s="3" t="str">
        <f t="shared" si="26"/>
        <v>8</v>
      </c>
      <c r="H1094" s="3" t="s">
        <v>349</v>
      </c>
      <c r="I1094" s="3" t="s">
        <v>50</v>
      </c>
      <c r="J1094" s="3" t="s">
        <v>15626</v>
      </c>
      <c r="K1094" s="3" t="s">
        <v>15628</v>
      </c>
      <c r="L1094" s="3" t="s">
        <v>15630</v>
      </c>
      <c r="M1094" s="3" t="s">
        <v>41</v>
      </c>
      <c r="N1094" s="3"/>
      <c r="O1094" s="3"/>
      <c r="P1094" s="3"/>
      <c r="Q1094" s="3"/>
      <c r="R1094" s="3"/>
      <c r="S1094" s="3"/>
      <c r="T1094" s="3"/>
      <c r="U1094" s="3"/>
      <c r="V1094" s="3"/>
      <c r="W1094" s="3"/>
      <c r="X1094" s="3"/>
      <c r="Y1094" s="3"/>
      <c r="Z1094" s="3"/>
      <c r="AA1094" s="3"/>
      <c r="AB1094" s="3"/>
      <c r="AC1094" s="3"/>
    </row>
    <row r="1095" ht="19.5" customHeight="1">
      <c r="A1095" s="3" t="s">
        <v>15637</v>
      </c>
      <c r="B1095" s="3" t="s">
        <v>15638</v>
      </c>
      <c r="C1095" s="3" t="s">
        <v>18</v>
      </c>
      <c r="D1095" s="3" t="s">
        <v>19</v>
      </c>
      <c r="E1095" s="3" t="s">
        <v>21</v>
      </c>
      <c r="F1095" s="3" t="str">
        <f t="shared" si="3"/>
        <v>6</v>
      </c>
      <c r="G1095" s="3" t="str">
        <f t="shared" si="26"/>
        <v>8</v>
      </c>
      <c r="H1095" s="3" t="s">
        <v>349</v>
      </c>
      <c r="I1095" s="3" t="s">
        <v>242</v>
      </c>
      <c r="J1095" s="3" t="s">
        <v>15646</v>
      </c>
      <c r="K1095" s="3" t="s">
        <v>2018</v>
      </c>
      <c r="L1095" s="3" t="s">
        <v>15648</v>
      </c>
      <c r="M1095" s="3" t="s">
        <v>159</v>
      </c>
      <c r="N1095" s="3"/>
      <c r="O1095" s="3"/>
      <c r="P1095" s="3"/>
      <c r="Q1095" s="3"/>
      <c r="R1095" s="3"/>
      <c r="S1095" s="3"/>
      <c r="T1095" s="3"/>
      <c r="U1095" s="3"/>
      <c r="V1095" s="3"/>
      <c r="W1095" s="3"/>
      <c r="X1095" s="3"/>
      <c r="Y1095" s="3"/>
      <c r="Z1095" s="3"/>
      <c r="AA1095" s="3"/>
      <c r="AB1095" s="3"/>
      <c r="AC1095" s="3"/>
    </row>
    <row r="1096" ht="19.5" customHeight="1">
      <c r="A1096" s="3" t="s">
        <v>940</v>
      </c>
      <c r="B1096" s="3" t="s">
        <v>6119</v>
      </c>
      <c r="C1096" s="3" t="s">
        <v>18</v>
      </c>
      <c r="D1096" s="3" t="s">
        <v>19</v>
      </c>
      <c r="E1096" s="3" t="s">
        <v>21</v>
      </c>
      <c r="F1096" s="3" t="str">
        <f t="shared" si="3"/>
        <v>6</v>
      </c>
      <c r="G1096" s="3" t="str">
        <f t="shared" si="26"/>
        <v>8</v>
      </c>
      <c r="H1096" s="3" t="s">
        <v>349</v>
      </c>
      <c r="I1096" s="3" t="s">
        <v>242</v>
      </c>
      <c r="J1096" s="3" t="s">
        <v>6126</v>
      </c>
      <c r="K1096" s="3" t="s">
        <v>15658</v>
      </c>
      <c r="L1096" s="3" t="s">
        <v>15660</v>
      </c>
      <c r="M1096" s="3" t="s">
        <v>35</v>
      </c>
      <c r="N1096" s="3"/>
      <c r="O1096" s="3"/>
      <c r="P1096" s="3"/>
      <c r="Q1096" s="3"/>
      <c r="R1096" s="3"/>
      <c r="S1096" s="3"/>
      <c r="T1096" s="3"/>
      <c r="U1096" s="3"/>
      <c r="V1096" s="3"/>
      <c r="W1096" s="3"/>
      <c r="X1096" s="3"/>
      <c r="Y1096" s="3"/>
      <c r="Z1096" s="3"/>
      <c r="AA1096" s="3"/>
      <c r="AB1096" s="3"/>
      <c r="AC1096" s="3"/>
    </row>
    <row r="1097" ht="19.5" customHeight="1">
      <c r="A1097" s="3" t="s">
        <v>15664</v>
      </c>
      <c r="B1097" s="3" t="s">
        <v>15666</v>
      </c>
      <c r="C1097" s="3" t="s">
        <v>18</v>
      </c>
      <c r="D1097" s="3" t="s">
        <v>19</v>
      </c>
      <c r="E1097" s="3" t="s">
        <v>20</v>
      </c>
      <c r="F1097" s="3" t="str">
        <f t="shared" si="3"/>
        <v>6</v>
      </c>
      <c r="G1097" s="3" t="str">
        <f t="shared" si="26"/>
        <v>8</v>
      </c>
      <c r="H1097" s="3" t="s">
        <v>349</v>
      </c>
      <c r="I1097" s="3" t="s">
        <v>50</v>
      </c>
      <c r="J1097" s="3" t="s">
        <v>498</v>
      </c>
      <c r="K1097" s="3" t="s">
        <v>15676</v>
      </c>
      <c r="L1097" s="3" t="s">
        <v>15680</v>
      </c>
      <c r="M1097" s="3" t="s">
        <v>41</v>
      </c>
      <c r="N1097" s="3"/>
      <c r="O1097" s="3"/>
      <c r="P1097" s="3"/>
      <c r="Q1097" s="3"/>
      <c r="R1097" s="3"/>
      <c r="S1097" s="3"/>
      <c r="T1097" s="3"/>
      <c r="U1097" s="3"/>
      <c r="V1097" s="3"/>
      <c r="W1097" s="3"/>
      <c r="X1097" s="3"/>
      <c r="Y1097" s="3"/>
      <c r="Z1097" s="3"/>
      <c r="AA1097" s="3"/>
      <c r="AB1097" s="3"/>
      <c r="AC1097" s="3"/>
    </row>
    <row r="1098" ht="19.5" customHeight="1">
      <c r="A1098" s="3" t="s">
        <v>3188</v>
      </c>
      <c r="B1098" s="3" t="s">
        <v>2604</v>
      </c>
      <c r="C1098" s="3" t="s">
        <v>18</v>
      </c>
      <c r="D1098" s="3" t="s">
        <v>19</v>
      </c>
      <c r="E1098" s="3" t="s">
        <v>20</v>
      </c>
      <c r="F1098" s="3" t="str">
        <f t="shared" si="3"/>
        <v>6</v>
      </c>
      <c r="G1098" s="3">
        <f>IFERROR(__xludf.DUMMYFUNCTION("REGEXEXTRACT(H1098,""-(\S+)万"")*10"),10.0)</f>
        <v>10</v>
      </c>
      <c r="H1098" s="3" t="s">
        <v>903</v>
      </c>
      <c r="I1098" s="3" t="s">
        <v>50</v>
      </c>
      <c r="J1098" s="3" t="s">
        <v>154</v>
      </c>
      <c r="K1098" s="3" t="s">
        <v>15705</v>
      </c>
      <c r="L1098" s="3" t="s">
        <v>15706</v>
      </c>
      <c r="M1098" s="3" t="s">
        <v>159</v>
      </c>
      <c r="N1098" s="3"/>
      <c r="O1098" s="3"/>
      <c r="P1098" s="3"/>
      <c r="Q1098" s="3"/>
      <c r="R1098" s="3"/>
      <c r="S1098" s="3"/>
      <c r="T1098" s="3"/>
      <c r="U1098" s="3"/>
      <c r="V1098" s="3"/>
      <c r="W1098" s="3"/>
      <c r="X1098" s="3"/>
      <c r="Y1098" s="3"/>
      <c r="Z1098" s="3"/>
      <c r="AA1098" s="3"/>
      <c r="AB1098" s="3"/>
      <c r="AC1098" s="3"/>
    </row>
    <row r="1099" ht="19.5" customHeight="1">
      <c r="A1099" s="3" t="s">
        <v>3904</v>
      </c>
      <c r="B1099" s="3" t="s">
        <v>15714</v>
      </c>
      <c r="C1099" s="3" t="s">
        <v>18</v>
      </c>
      <c r="D1099" s="3" t="s">
        <v>19</v>
      </c>
      <c r="E1099" s="3" t="s">
        <v>21</v>
      </c>
      <c r="F1099" s="3" t="str">
        <f t="shared" si="3"/>
        <v>6</v>
      </c>
      <c r="G1099" s="3" t="str">
        <f>IFERROR(__xludf.DUMMYFUNCTION("REGEXEXTRACT(H1099,""-(\S+)千"")"),"8")</f>
        <v>8</v>
      </c>
      <c r="H1099" s="3" t="s">
        <v>349</v>
      </c>
      <c r="I1099" s="3" t="s">
        <v>69</v>
      </c>
      <c r="J1099" s="3" t="s">
        <v>15729</v>
      </c>
      <c r="K1099" s="3" t="s">
        <v>15730</v>
      </c>
      <c r="L1099" s="3" t="s">
        <v>15732</v>
      </c>
      <c r="M1099" s="3" t="s">
        <v>90</v>
      </c>
      <c r="N1099" s="3"/>
      <c r="O1099" s="3"/>
      <c r="P1099" s="3"/>
      <c r="Q1099" s="3"/>
      <c r="R1099" s="3"/>
      <c r="S1099" s="3"/>
      <c r="T1099" s="3"/>
      <c r="U1099" s="3"/>
      <c r="V1099" s="3"/>
      <c r="W1099" s="3"/>
      <c r="X1099" s="3"/>
      <c r="Y1099" s="3"/>
      <c r="Z1099" s="3"/>
      <c r="AA1099" s="3"/>
      <c r="AB1099" s="3"/>
      <c r="AC1099" s="3"/>
    </row>
    <row r="1100" ht="19.5" customHeight="1">
      <c r="A1100" s="3" t="s">
        <v>15739</v>
      </c>
      <c r="B1100" s="3" t="s">
        <v>15741</v>
      </c>
      <c r="C1100" s="3" t="s">
        <v>18</v>
      </c>
      <c r="D1100" s="3" t="s">
        <v>19</v>
      </c>
      <c r="E1100" s="3" t="s">
        <v>20</v>
      </c>
      <c r="F1100" s="3" t="str">
        <f t="shared" si="3"/>
        <v>6</v>
      </c>
      <c r="G1100" s="3">
        <f>IFERROR(__xludf.DUMMYFUNCTION("REGEXEXTRACT(H1100,""-(\S+)万"")*10"),10.0)</f>
        <v>10</v>
      </c>
      <c r="H1100" s="3" t="s">
        <v>903</v>
      </c>
      <c r="I1100" s="3" t="s">
        <v>50</v>
      </c>
      <c r="J1100" s="3" t="s">
        <v>15756</v>
      </c>
      <c r="K1100" s="3" t="s">
        <v>15757</v>
      </c>
      <c r="L1100" s="3" t="s">
        <v>15758</v>
      </c>
      <c r="M1100" s="3" t="s">
        <v>41</v>
      </c>
      <c r="N1100" s="3"/>
      <c r="O1100" s="3"/>
      <c r="P1100" s="3"/>
      <c r="Q1100" s="3"/>
      <c r="R1100" s="3"/>
      <c r="S1100" s="3"/>
      <c r="T1100" s="3"/>
      <c r="U1100" s="3"/>
      <c r="V1100" s="3"/>
      <c r="W1100" s="3"/>
      <c r="X1100" s="3"/>
      <c r="Y1100" s="3"/>
      <c r="Z1100" s="3"/>
      <c r="AA1100" s="3"/>
      <c r="AB1100" s="3"/>
      <c r="AC1100" s="3"/>
    </row>
    <row r="1101" ht="19.5" customHeight="1">
      <c r="A1101" s="3" t="s">
        <v>2146</v>
      </c>
      <c r="B1101" s="3" t="s">
        <v>4021</v>
      </c>
      <c r="C1101" s="3" t="s">
        <v>18</v>
      </c>
      <c r="D1101" s="3" t="s">
        <v>19</v>
      </c>
      <c r="E1101" s="3" t="s">
        <v>21</v>
      </c>
      <c r="F1101" s="3" t="str">
        <f t="shared" si="3"/>
        <v>6</v>
      </c>
      <c r="G1101" s="3" t="str">
        <f t="shared" ref="G1101:G1104" si="27">IFERROR(__xludf.DUMMYFUNCTION("REGEXEXTRACT(H1101,""-(\S+)千"")"),"8")</f>
        <v>8</v>
      </c>
      <c r="H1101" s="3" t="s">
        <v>349</v>
      </c>
      <c r="I1101" s="3" t="s">
        <v>50</v>
      </c>
      <c r="J1101" s="3" t="s">
        <v>4027</v>
      </c>
      <c r="K1101" s="3" t="s">
        <v>15780</v>
      </c>
      <c r="L1101" s="3" t="s">
        <v>15781</v>
      </c>
      <c r="M1101" s="3" t="s">
        <v>35</v>
      </c>
      <c r="N1101" s="3"/>
      <c r="O1101" s="3"/>
      <c r="P1101" s="3"/>
      <c r="Q1101" s="3"/>
      <c r="R1101" s="3"/>
      <c r="S1101" s="3"/>
      <c r="T1101" s="3"/>
      <c r="U1101" s="3"/>
      <c r="V1101" s="3"/>
      <c r="W1101" s="3"/>
      <c r="X1101" s="3"/>
      <c r="Y1101" s="3"/>
      <c r="Z1101" s="3"/>
      <c r="AA1101" s="3"/>
      <c r="AB1101" s="3"/>
      <c r="AC1101" s="3"/>
    </row>
    <row r="1102" ht="19.5" customHeight="1">
      <c r="A1102" s="3" t="s">
        <v>3430</v>
      </c>
      <c r="B1102" s="3" t="s">
        <v>14050</v>
      </c>
      <c r="C1102" s="3" t="s">
        <v>18</v>
      </c>
      <c r="D1102" s="3" t="s">
        <v>19</v>
      </c>
      <c r="E1102" s="3" t="s">
        <v>20</v>
      </c>
      <c r="F1102" s="3" t="str">
        <f t="shared" si="3"/>
        <v>6</v>
      </c>
      <c r="G1102" s="3" t="str">
        <f t="shared" si="27"/>
        <v>8</v>
      </c>
      <c r="H1102" s="3" t="s">
        <v>349</v>
      </c>
      <c r="I1102" s="3" t="s">
        <v>69</v>
      </c>
      <c r="J1102" s="3" t="s">
        <v>12701</v>
      </c>
      <c r="K1102" s="3" t="s">
        <v>14056</v>
      </c>
      <c r="L1102" s="3" t="s">
        <v>15796</v>
      </c>
      <c r="M1102" s="3" t="s">
        <v>90</v>
      </c>
      <c r="N1102" s="3"/>
      <c r="O1102" s="3"/>
      <c r="P1102" s="3"/>
      <c r="Q1102" s="3"/>
      <c r="R1102" s="3"/>
      <c r="S1102" s="3"/>
      <c r="T1102" s="3"/>
      <c r="U1102" s="3"/>
      <c r="V1102" s="3"/>
      <c r="W1102" s="3"/>
      <c r="X1102" s="3"/>
      <c r="Y1102" s="3"/>
      <c r="Z1102" s="3"/>
      <c r="AA1102" s="3"/>
      <c r="AB1102" s="3"/>
      <c r="AC1102" s="3"/>
    </row>
    <row r="1103" ht="19.5" customHeight="1">
      <c r="A1103" s="3" t="s">
        <v>15802</v>
      </c>
      <c r="B1103" s="3" t="s">
        <v>15804</v>
      </c>
      <c r="C1103" s="3" t="s">
        <v>18</v>
      </c>
      <c r="D1103" s="3" t="s">
        <v>19</v>
      </c>
      <c r="E1103" s="3" t="s">
        <v>21</v>
      </c>
      <c r="F1103" s="3" t="str">
        <f t="shared" si="3"/>
        <v>6</v>
      </c>
      <c r="G1103" s="3" t="str">
        <f t="shared" si="27"/>
        <v>8</v>
      </c>
      <c r="H1103" s="3" t="s">
        <v>349</v>
      </c>
      <c r="I1103" s="3" t="s">
        <v>69</v>
      </c>
      <c r="J1103" s="3" t="s">
        <v>489</v>
      </c>
      <c r="K1103" s="3" t="s">
        <v>15809</v>
      </c>
      <c r="L1103" s="3" t="s">
        <v>15812</v>
      </c>
      <c r="M1103" s="3" t="s">
        <v>35</v>
      </c>
      <c r="N1103" s="3"/>
      <c r="O1103" s="3"/>
      <c r="P1103" s="3"/>
      <c r="Q1103" s="3"/>
      <c r="R1103" s="3"/>
      <c r="S1103" s="3"/>
      <c r="T1103" s="3"/>
      <c r="U1103" s="3"/>
      <c r="V1103" s="3"/>
      <c r="W1103" s="3"/>
      <c r="X1103" s="3"/>
      <c r="Y1103" s="3"/>
      <c r="Z1103" s="3"/>
      <c r="AA1103" s="3"/>
      <c r="AB1103" s="3"/>
      <c r="AC1103" s="3"/>
    </row>
    <row r="1104" ht="19.5" customHeight="1">
      <c r="A1104" s="3" t="s">
        <v>7877</v>
      </c>
      <c r="B1104" s="3" t="s">
        <v>14050</v>
      </c>
      <c r="C1104" s="3" t="s">
        <v>18</v>
      </c>
      <c r="D1104" s="3" t="s">
        <v>19</v>
      </c>
      <c r="E1104" s="3" t="s">
        <v>20</v>
      </c>
      <c r="F1104" s="3" t="str">
        <f t="shared" si="3"/>
        <v>6</v>
      </c>
      <c r="G1104" s="3" t="str">
        <f t="shared" si="27"/>
        <v>8</v>
      </c>
      <c r="H1104" s="3" t="s">
        <v>349</v>
      </c>
      <c r="I1104" s="3" t="s">
        <v>69</v>
      </c>
      <c r="J1104" s="3" t="s">
        <v>12701</v>
      </c>
      <c r="K1104" s="3" t="s">
        <v>14056</v>
      </c>
      <c r="L1104" s="3" t="s">
        <v>15826</v>
      </c>
      <c r="M1104" s="3" t="s">
        <v>90</v>
      </c>
      <c r="N1104" s="3"/>
      <c r="O1104" s="3"/>
      <c r="P1104" s="3"/>
      <c r="Q1104" s="3"/>
      <c r="R1104" s="3"/>
      <c r="S1104" s="3"/>
      <c r="T1104" s="3"/>
      <c r="U1104" s="3"/>
      <c r="V1104" s="3"/>
      <c r="W1104" s="3"/>
      <c r="X1104" s="3"/>
      <c r="Y1104" s="3"/>
      <c r="Z1104" s="3"/>
      <c r="AA1104" s="3"/>
      <c r="AB1104" s="3"/>
      <c r="AC1104" s="3"/>
    </row>
    <row r="1105" ht="19.5" customHeight="1">
      <c r="A1105" s="3" t="s">
        <v>15832</v>
      </c>
      <c r="B1105" s="3" t="s">
        <v>14050</v>
      </c>
      <c r="C1105" s="3" t="s">
        <v>18</v>
      </c>
      <c r="D1105" s="3" t="s">
        <v>19</v>
      </c>
      <c r="E1105" s="3" t="s">
        <v>20</v>
      </c>
      <c r="F1105" s="3" t="str">
        <f t="shared" si="3"/>
        <v>6</v>
      </c>
      <c r="G1105" s="3">
        <f t="shared" ref="G1105:G1107" si="28">IFERROR(__xludf.DUMMYFUNCTION("REGEXEXTRACT(H1105,""-(\S+)万"")*10"),12.0)</f>
        <v>12</v>
      </c>
      <c r="H1105" s="3" t="s">
        <v>177</v>
      </c>
      <c r="I1105" s="3" t="s">
        <v>242</v>
      </c>
      <c r="J1105" s="3" t="s">
        <v>12701</v>
      </c>
      <c r="K1105" s="3" t="s">
        <v>14056</v>
      </c>
      <c r="L1105" s="3" t="s">
        <v>15849</v>
      </c>
      <c r="M1105" s="3" t="s">
        <v>90</v>
      </c>
      <c r="N1105" s="3"/>
      <c r="O1105" s="3"/>
      <c r="P1105" s="3"/>
      <c r="Q1105" s="3"/>
      <c r="R1105" s="3"/>
      <c r="S1105" s="3"/>
      <c r="T1105" s="3"/>
      <c r="U1105" s="3"/>
      <c r="V1105" s="3"/>
      <c r="W1105" s="3"/>
      <c r="X1105" s="3"/>
      <c r="Y1105" s="3"/>
      <c r="Z1105" s="3"/>
      <c r="AA1105" s="3"/>
      <c r="AB1105" s="3"/>
      <c r="AC1105" s="3"/>
    </row>
    <row r="1106" ht="19.5" customHeight="1">
      <c r="A1106" s="3" t="s">
        <v>15853</v>
      </c>
      <c r="B1106" s="3" t="s">
        <v>14050</v>
      </c>
      <c r="C1106" s="3" t="s">
        <v>18</v>
      </c>
      <c r="D1106" s="3" t="s">
        <v>19</v>
      </c>
      <c r="E1106" s="3" t="s">
        <v>20</v>
      </c>
      <c r="F1106" s="3" t="str">
        <f t="shared" si="3"/>
        <v>6</v>
      </c>
      <c r="G1106" s="3">
        <f t="shared" si="28"/>
        <v>12</v>
      </c>
      <c r="H1106" s="3" t="s">
        <v>177</v>
      </c>
      <c r="I1106" s="3" t="s">
        <v>69</v>
      </c>
      <c r="J1106" s="3" t="s">
        <v>12701</v>
      </c>
      <c r="K1106" s="3" t="s">
        <v>15862</v>
      </c>
      <c r="L1106" s="3" t="s">
        <v>15864</v>
      </c>
      <c r="M1106" s="3" t="s">
        <v>90</v>
      </c>
      <c r="N1106" s="3"/>
      <c r="O1106" s="3"/>
      <c r="P1106" s="3"/>
      <c r="Q1106" s="3"/>
      <c r="R1106" s="3"/>
      <c r="S1106" s="3"/>
      <c r="T1106" s="3"/>
      <c r="U1106" s="3"/>
      <c r="V1106" s="3"/>
      <c r="W1106" s="3"/>
      <c r="X1106" s="3"/>
      <c r="Y1106" s="3"/>
      <c r="Z1106" s="3"/>
      <c r="AA1106" s="3"/>
      <c r="AB1106" s="3"/>
      <c r="AC1106" s="3"/>
    </row>
    <row r="1107" ht="19.5" customHeight="1">
      <c r="A1107" s="3" t="s">
        <v>15868</v>
      </c>
      <c r="B1107" s="3" t="s">
        <v>15869</v>
      </c>
      <c r="C1107" s="3" t="s">
        <v>18</v>
      </c>
      <c r="D1107" s="3" t="s">
        <v>19</v>
      </c>
      <c r="E1107" s="3" t="s">
        <v>21</v>
      </c>
      <c r="F1107" s="3" t="str">
        <f t="shared" si="3"/>
        <v>6</v>
      </c>
      <c r="G1107" s="3">
        <f t="shared" si="28"/>
        <v>12</v>
      </c>
      <c r="H1107" s="3" t="s">
        <v>177</v>
      </c>
      <c r="I1107" s="3" t="s">
        <v>69</v>
      </c>
      <c r="J1107" s="3" t="s">
        <v>38</v>
      </c>
      <c r="K1107" s="3" t="s">
        <v>15874</v>
      </c>
      <c r="L1107" s="3" t="s">
        <v>15877</v>
      </c>
      <c r="M1107" s="3" t="s">
        <v>41</v>
      </c>
      <c r="N1107" s="3"/>
      <c r="O1107" s="3"/>
      <c r="P1107" s="3"/>
      <c r="Q1107" s="3"/>
      <c r="R1107" s="3"/>
      <c r="S1107" s="3"/>
      <c r="T1107" s="3"/>
      <c r="U1107" s="3"/>
      <c r="V1107" s="3"/>
      <c r="W1107" s="3"/>
      <c r="X1107" s="3"/>
      <c r="Y1107" s="3"/>
      <c r="Z1107" s="3"/>
      <c r="AA1107" s="3"/>
      <c r="AB1107" s="3"/>
      <c r="AC1107" s="3"/>
    </row>
    <row r="1108" ht="19.5" customHeight="1">
      <c r="A1108" s="3" t="s">
        <v>15880</v>
      </c>
      <c r="B1108" s="3" t="s">
        <v>6650</v>
      </c>
      <c r="C1108" s="3" t="s">
        <v>18</v>
      </c>
      <c r="D1108" s="3" t="s">
        <v>19</v>
      </c>
      <c r="E1108" s="3" t="s">
        <v>20</v>
      </c>
      <c r="F1108" s="3" t="str">
        <f t="shared" si="3"/>
        <v>6</v>
      </c>
      <c r="G1108" s="3" t="str">
        <f>IFERROR(__xludf.DUMMYFUNCTION("REGEXEXTRACT(H1108,""-(\S+)千"")"),"8")</f>
        <v>8</v>
      </c>
      <c r="H1108" s="3" t="s">
        <v>349</v>
      </c>
      <c r="I1108" s="3" t="s">
        <v>31</v>
      </c>
      <c r="J1108" s="3" t="s">
        <v>6657</v>
      </c>
      <c r="K1108" s="3" t="s">
        <v>6658</v>
      </c>
      <c r="L1108" s="3" t="s">
        <v>15890</v>
      </c>
      <c r="M1108" s="3" t="s">
        <v>27</v>
      </c>
      <c r="N1108" s="3"/>
      <c r="O1108" s="3"/>
      <c r="P1108" s="3"/>
      <c r="Q1108" s="3"/>
      <c r="R1108" s="3"/>
      <c r="S1108" s="3"/>
      <c r="T1108" s="3"/>
      <c r="U1108" s="3"/>
      <c r="V1108" s="3"/>
      <c r="W1108" s="3"/>
      <c r="X1108" s="3"/>
      <c r="Y1108" s="3"/>
      <c r="Z1108" s="3"/>
      <c r="AA1108" s="3"/>
      <c r="AB1108" s="3"/>
      <c r="AC1108" s="3"/>
    </row>
    <row r="1109" ht="19.5" customHeight="1">
      <c r="A1109" s="3" t="s">
        <v>15893</v>
      </c>
      <c r="B1109" s="3" t="s">
        <v>15895</v>
      </c>
      <c r="C1109" s="3" t="s">
        <v>18</v>
      </c>
      <c r="D1109" s="3" t="s">
        <v>19</v>
      </c>
      <c r="E1109" s="3" t="s">
        <v>20</v>
      </c>
      <c r="F1109" s="3" t="str">
        <f t="shared" si="3"/>
        <v>6</v>
      </c>
      <c r="G1109" s="3">
        <f t="shared" ref="G1109:G1120" si="29">IFERROR(__xludf.DUMMYFUNCTION("REGEXEXTRACT(H1109,""-(\S+)万"")*10"),10.0)</f>
        <v>10</v>
      </c>
      <c r="H1109" s="3" t="s">
        <v>903</v>
      </c>
      <c r="I1109" s="3" t="s">
        <v>50</v>
      </c>
      <c r="J1109" s="3" t="s">
        <v>15901</v>
      </c>
      <c r="K1109" s="3" t="s">
        <v>15902</v>
      </c>
      <c r="L1109" s="3" t="s">
        <v>15903</v>
      </c>
      <c r="M1109" s="3" t="s">
        <v>35</v>
      </c>
      <c r="N1109" s="3"/>
      <c r="O1109" s="3"/>
      <c r="P1109" s="3"/>
      <c r="Q1109" s="3"/>
      <c r="R1109" s="3"/>
      <c r="S1109" s="3"/>
      <c r="T1109" s="3"/>
      <c r="U1109" s="3"/>
      <c r="V1109" s="3"/>
      <c r="W1109" s="3"/>
      <c r="X1109" s="3"/>
      <c r="Y1109" s="3"/>
      <c r="Z1109" s="3"/>
      <c r="AA1109" s="3"/>
      <c r="AB1109" s="3"/>
      <c r="AC1109" s="3"/>
    </row>
    <row r="1110" ht="19.5" customHeight="1">
      <c r="A1110" s="3" t="s">
        <v>15908</v>
      </c>
      <c r="B1110" s="3" t="s">
        <v>15909</v>
      </c>
      <c r="C1110" s="3" t="s">
        <v>17</v>
      </c>
      <c r="D1110" s="3" t="s">
        <v>19</v>
      </c>
      <c r="E1110" s="3" t="s">
        <v>21</v>
      </c>
      <c r="F1110" s="3" t="str">
        <f t="shared" si="3"/>
        <v>6.5</v>
      </c>
      <c r="G1110" s="3">
        <f t="shared" si="29"/>
        <v>12</v>
      </c>
      <c r="H1110" s="3" t="s">
        <v>5395</v>
      </c>
      <c r="I1110" s="3" t="s">
        <v>50</v>
      </c>
      <c r="J1110" s="3" t="s">
        <v>38</v>
      </c>
      <c r="K1110" s="3" t="s">
        <v>15912</v>
      </c>
      <c r="L1110" s="3" t="s">
        <v>15914</v>
      </c>
      <c r="M1110" s="3" t="s">
        <v>41</v>
      </c>
      <c r="N1110" s="3"/>
      <c r="O1110" s="3"/>
      <c r="P1110" s="3"/>
      <c r="Q1110" s="3"/>
      <c r="R1110" s="3"/>
      <c r="S1110" s="3"/>
      <c r="T1110" s="3"/>
      <c r="U1110" s="3"/>
      <c r="V1110" s="3"/>
      <c r="W1110" s="3"/>
      <c r="X1110" s="3"/>
      <c r="Y1110" s="3"/>
      <c r="Z1110" s="3"/>
      <c r="AA1110" s="3"/>
      <c r="AB1110" s="3"/>
      <c r="AC1110" s="3"/>
    </row>
    <row r="1111" ht="19.5" customHeight="1">
      <c r="A1111" s="3" t="s">
        <v>3475</v>
      </c>
      <c r="B1111" s="3" t="s">
        <v>15918</v>
      </c>
      <c r="C1111" s="3" t="s">
        <v>165</v>
      </c>
      <c r="D1111" s="3" t="s">
        <v>19</v>
      </c>
      <c r="E1111" s="3" t="s">
        <v>21</v>
      </c>
      <c r="F1111" s="3" t="str">
        <f t="shared" si="3"/>
        <v>6.5</v>
      </c>
      <c r="G1111" s="3">
        <f t="shared" si="29"/>
        <v>12</v>
      </c>
      <c r="H1111" s="3" t="s">
        <v>5395</v>
      </c>
      <c r="I1111" s="3" t="s">
        <v>50</v>
      </c>
      <c r="J1111" s="3" t="s">
        <v>15921</v>
      </c>
      <c r="K1111" s="3" t="s">
        <v>1217</v>
      </c>
      <c r="L1111" s="3" t="s">
        <v>15923</v>
      </c>
      <c r="M1111" s="3" t="s">
        <v>41</v>
      </c>
      <c r="N1111" s="3"/>
      <c r="O1111" s="3"/>
      <c r="P1111" s="3"/>
      <c r="Q1111" s="3"/>
      <c r="R1111" s="3"/>
      <c r="S1111" s="3"/>
      <c r="T1111" s="3"/>
      <c r="U1111" s="3"/>
      <c r="V1111" s="3"/>
      <c r="W1111" s="3"/>
      <c r="X1111" s="3"/>
      <c r="Y1111" s="3"/>
      <c r="Z1111" s="3"/>
      <c r="AA1111" s="3"/>
      <c r="AB1111" s="3"/>
      <c r="AC1111" s="3"/>
    </row>
    <row r="1112" ht="19.5" customHeight="1">
      <c r="A1112" s="3" t="s">
        <v>15928</v>
      </c>
      <c r="B1112" s="3" t="s">
        <v>15929</v>
      </c>
      <c r="C1112" s="3" t="s">
        <v>18</v>
      </c>
      <c r="D1112" s="3" t="s">
        <v>19</v>
      </c>
      <c r="E1112" s="3" t="s">
        <v>21</v>
      </c>
      <c r="F1112" s="3" t="str">
        <f t="shared" si="3"/>
        <v>6.5</v>
      </c>
      <c r="G1112" s="3">
        <f t="shared" si="29"/>
        <v>10</v>
      </c>
      <c r="H1112" s="3" t="s">
        <v>5390</v>
      </c>
      <c r="I1112" s="3" t="s">
        <v>50</v>
      </c>
      <c r="J1112" s="3" t="s">
        <v>15935</v>
      </c>
      <c r="K1112" s="3" t="s">
        <v>15936</v>
      </c>
      <c r="L1112" s="3" t="s">
        <v>15938</v>
      </c>
      <c r="M1112" s="3" t="s">
        <v>35</v>
      </c>
      <c r="N1112" s="3"/>
      <c r="O1112" s="3"/>
      <c r="P1112" s="3"/>
      <c r="Q1112" s="3"/>
      <c r="R1112" s="3"/>
      <c r="S1112" s="3"/>
      <c r="T1112" s="3"/>
      <c r="U1112" s="3"/>
      <c r="V1112" s="3"/>
      <c r="W1112" s="3"/>
      <c r="X1112" s="3"/>
      <c r="Y1112" s="3"/>
      <c r="Z1112" s="3"/>
      <c r="AA1112" s="3"/>
      <c r="AB1112" s="3"/>
      <c r="AC1112" s="3"/>
    </row>
    <row r="1113" ht="19.5" customHeight="1">
      <c r="A1113" s="3" t="s">
        <v>557</v>
      </c>
      <c r="B1113" s="3" t="s">
        <v>15942</v>
      </c>
      <c r="C1113" s="3" t="s">
        <v>17</v>
      </c>
      <c r="D1113" s="3" t="s">
        <v>19</v>
      </c>
      <c r="E1113" s="3" t="s">
        <v>20</v>
      </c>
      <c r="F1113" s="3" t="str">
        <f t="shared" si="3"/>
        <v>7</v>
      </c>
      <c r="G1113" s="3">
        <f t="shared" si="29"/>
        <v>11</v>
      </c>
      <c r="H1113" s="3" t="s">
        <v>5627</v>
      </c>
      <c r="I1113" s="3" t="s">
        <v>50</v>
      </c>
      <c r="J1113" s="3" t="s">
        <v>1264</v>
      </c>
      <c r="K1113" s="3" t="s">
        <v>15950</v>
      </c>
      <c r="L1113" s="3" t="s">
        <v>15952</v>
      </c>
      <c r="M1113" s="3" t="s">
        <v>159</v>
      </c>
      <c r="N1113" s="3"/>
      <c r="O1113" s="3"/>
      <c r="P1113" s="3"/>
      <c r="Q1113" s="3"/>
      <c r="R1113" s="3"/>
      <c r="S1113" s="3"/>
      <c r="T1113" s="3"/>
      <c r="U1113" s="3"/>
      <c r="V1113" s="3"/>
      <c r="W1113" s="3"/>
      <c r="X1113" s="3"/>
      <c r="Y1113" s="3"/>
      <c r="Z1113" s="3"/>
      <c r="AA1113" s="3"/>
      <c r="AB1113" s="3"/>
      <c r="AC1113" s="3"/>
    </row>
    <row r="1114" ht="19.5" customHeight="1">
      <c r="A1114" s="3" t="s">
        <v>557</v>
      </c>
      <c r="B1114" s="3" t="s">
        <v>164</v>
      </c>
      <c r="C1114" s="3" t="s">
        <v>17</v>
      </c>
      <c r="D1114" s="3" t="s">
        <v>19</v>
      </c>
      <c r="E1114" s="3" t="s">
        <v>20</v>
      </c>
      <c r="F1114" s="3" t="str">
        <f t="shared" si="3"/>
        <v>7</v>
      </c>
      <c r="G1114" s="3">
        <f t="shared" si="29"/>
        <v>14</v>
      </c>
      <c r="H1114" s="3" t="s">
        <v>781</v>
      </c>
      <c r="I1114" s="3" t="s">
        <v>50</v>
      </c>
      <c r="J1114" s="3" t="s">
        <v>171</v>
      </c>
      <c r="K1114" s="3" t="s">
        <v>174</v>
      </c>
      <c r="L1114" s="3" t="s">
        <v>15960</v>
      </c>
      <c r="M1114" s="3" t="s">
        <v>35</v>
      </c>
      <c r="N1114" s="3"/>
      <c r="O1114" s="3"/>
      <c r="P1114" s="3"/>
      <c r="Q1114" s="3"/>
      <c r="R1114" s="3"/>
      <c r="S1114" s="3"/>
      <c r="T1114" s="3"/>
      <c r="U1114" s="3"/>
      <c r="V1114" s="3"/>
      <c r="W1114" s="3"/>
      <c r="X1114" s="3"/>
      <c r="Y1114" s="3"/>
      <c r="Z1114" s="3"/>
      <c r="AA1114" s="3"/>
      <c r="AB1114" s="3"/>
      <c r="AC1114" s="3"/>
    </row>
    <row r="1115" ht="19.5" customHeight="1">
      <c r="A1115" s="3" t="s">
        <v>995</v>
      </c>
      <c r="B1115" s="3" t="s">
        <v>15965</v>
      </c>
      <c r="C1115" s="3" t="s">
        <v>17</v>
      </c>
      <c r="D1115" s="3" t="s">
        <v>19</v>
      </c>
      <c r="E1115" s="3" t="s">
        <v>20</v>
      </c>
      <c r="F1115" s="3" t="str">
        <f t="shared" si="3"/>
        <v>7</v>
      </c>
      <c r="G1115" s="3">
        <f t="shared" si="29"/>
        <v>14</v>
      </c>
      <c r="H1115" s="3" t="s">
        <v>781</v>
      </c>
      <c r="I1115" s="3" t="s">
        <v>69</v>
      </c>
      <c r="J1115" s="3" t="s">
        <v>15969</v>
      </c>
      <c r="K1115" s="3" t="s">
        <v>166</v>
      </c>
      <c r="L1115" s="3" t="s">
        <v>15972</v>
      </c>
      <c r="M1115" s="3" t="s">
        <v>41</v>
      </c>
      <c r="N1115" s="3"/>
      <c r="O1115" s="3"/>
      <c r="P1115" s="3"/>
      <c r="Q1115" s="3"/>
      <c r="R1115" s="3"/>
      <c r="S1115" s="3"/>
      <c r="T1115" s="3"/>
      <c r="U1115" s="3"/>
      <c r="V1115" s="3"/>
      <c r="W1115" s="3"/>
      <c r="X1115" s="3"/>
      <c r="Y1115" s="3"/>
      <c r="Z1115" s="3"/>
      <c r="AA1115" s="3"/>
      <c r="AB1115" s="3"/>
      <c r="AC1115" s="3"/>
    </row>
    <row r="1116" ht="19.5" customHeight="1">
      <c r="A1116" s="3" t="s">
        <v>940</v>
      </c>
      <c r="B1116" s="3" t="s">
        <v>2489</v>
      </c>
      <c r="C1116" s="3" t="s">
        <v>17</v>
      </c>
      <c r="D1116" s="3" t="s">
        <v>19</v>
      </c>
      <c r="E1116" s="3" t="s">
        <v>20</v>
      </c>
      <c r="F1116" s="3" t="str">
        <f t="shared" si="3"/>
        <v>7</v>
      </c>
      <c r="G1116" s="3">
        <f t="shared" si="29"/>
        <v>12</v>
      </c>
      <c r="H1116" s="3" t="s">
        <v>649</v>
      </c>
      <c r="I1116" s="3" t="s">
        <v>50</v>
      </c>
      <c r="J1116" s="3" t="s">
        <v>2492</v>
      </c>
      <c r="K1116" s="3" t="s">
        <v>616</v>
      </c>
      <c r="L1116" s="3" t="s">
        <v>15978</v>
      </c>
      <c r="M1116" s="3" t="s">
        <v>35</v>
      </c>
      <c r="N1116" s="3"/>
      <c r="O1116" s="3"/>
      <c r="P1116" s="3"/>
      <c r="Q1116" s="3"/>
      <c r="R1116" s="3"/>
      <c r="S1116" s="3"/>
      <c r="T1116" s="3"/>
      <c r="U1116" s="3"/>
      <c r="V1116" s="3"/>
      <c r="W1116" s="3"/>
      <c r="X1116" s="3"/>
      <c r="Y1116" s="3"/>
      <c r="Z1116" s="3"/>
      <c r="AA1116" s="3"/>
      <c r="AB1116" s="3"/>
      <c r="AC1116" s="3"/>
    </row>
    <row r="1117" ht="19.5" customHeight="1">
      <c r="A1117" s="3" t="s">
        <v>811</v>
      </c>
      <c r="B1117" s="3" t="s">
        <v>13052</v>
      </c>
      <c r="C1117" s="3" t="s">
        <v>17</v>
      </c>
      <c r="D1117" s="3" t="s">
        <v>19</v>
      </c>
      <c r="E1117" s="3" t="s">
        <v>20</v>
      </c>
      <c r="F1117" s="3" t="str">
        <f t="shared" si="3"/>
        <v>7</v>
      </c>
      <c r="G1117" s="3">
        <f t="shared" si="29"/>
        <v>14</v>
      </c>
      <c r="H1117" s="3" t="s">
        <v>781</v>
      </c>
      <c r="I1117" s="3" t="s">
        <v>50</v>
      </c>
      <c r="J1117" s="3" t="s">
        <v>38</v>
      </c>
      <c r="K1117" s="3" t="s">
        <v>166</v>
      </c>
      <c r="L1117" s="3" t="s">
        <v>15985</v>
      </c>
      <c r="M1117" s="3" t="s">
        <v>35</v>
      </c>
      <c r="N1117" s="3"/>
      <c r="O1117" s="3"/>
      <c r="P1117" s="3"/>
      <c r="Q1117" s="3"/>
      <c r="R1117" s="3"/>
      <c r="S1117" s="3"/>
      <c r="T1117" s="3"/>
      <c r="U1117" s="3"/>
      <c r="V1117" s="3"/>
      <c r="W1117" s="3"/>
      <c r="X1117" s="3"/>
      <c r="Y1117" s="3"/>
      <c r="Z1117" s="3"/>
      <c r="AA1117" s="3"/>
      <c r="AB1117" s="3"/>
      <c r="AC1117" s="3"/>
    </row>
    <row r="1118" ht="19.5" customHeight="1">
      <c r="A1118" s="3" t="s">
        <v>15988</v>
      </c>
      <c r="B1118" s="3" t="s">
        <v>14073</v>
      </c>
      <c r="C1118" s="3" t="s">
        <v>17</v>
      </c>
      <c r="D1118" s="3" t="s">
        <v>19</v>
      </c>
      <c r="E1118" s="3" t="s">
        <v>21</v>
      </c>
      <c r="F1118" s="3" t="str">
        <f t="shared" si="3"/>
        <v>7</v>
      </c>
      <c r="G1118" s="3">
        <f t="shared" si="29"/>
        <v>14</v>
      </c>
      <c r="H1118" s="3" t="s">
        <v>781</v>
      </c>
      <c r="I1118" s="3" t="s">
        <v>50</v>
      </c>
      <c r="J1118" s="3" t="s">
        <v>14075</v>
      </c>
      <c r="K1118" s="3" t="s">
        <v>14076</v>
      </c>
      <c r="L1118" s="3" t="s">
        <v>15995</v>
      </c>
      <c r="M1118" s="3" t="s">
        <v>41</v>
      </c>
      <c r="N1118" s="3"/>
      <c r="O1118" s="3"/>
      <c r="P1118" s="3"/>
      <c r="Q1118" s="3"/>
      <c r="R1118" s="3"/>
      <c r="S1118" s="3"/>
      <c r="T1118" s="3"/>
      <c r="U1118" s="3"/>
      <c r="V1118" s="3"/>
      <c r="W1118" s="3"/>
      <c r="X1118" s="3"/>
      <c r="Y1118" s="3"/>
      <c r="Z1118" s="3"/>
      <c r="AA1118" s="3"/>
      <c r="AB1118" s="3"/>
      <c r="AC1118" s="3"/>
    </row>
    <row r="1119" ht="19.5" customHeight="1">
      <c r="A1119" s="3" t="s">
        <v>940</v>
      </c>
      <c r="B1119" s="3" t="s">
        <v>15997</v>
      </c>
      <c r="C1119" s="3" t="s">
        <v>17</v>
      </c>
      <c r="D1119" s="3" t="s">
        <v>19</v>
      </c>
      <c r="E1119" s="3" t="s">
        <v>20</v>
      </c>
      <c r="F1119" s="3" t="str">
        <f t="shared" si="3"/>
        <v>7</v>
      </c>
      <c r="G1119" s="3">
        <f t="shared" si="29"/>
        <v>10</v>
      </c>
      <c r="H1119" s="3" t="s">
        <v>3460</v>
      </c>
      <c r="I1119" s="3" t="s">
        <v>57</v>
      </c>
      <c r="J1119" s="3" t="s">
        <v>16003</v>
      </c>
      <c r="K1119" s="3" t="s">
        <v>166</v>
      </c>
      <c r="L1119" s="3" t="s">
        <v>16006</v>
      </c>
      <c r="M1119" s="3" t="s">
        <v>41</v>
      </c>
      <c r="N1119" s="3"/>
      <c r="O1119" s="3"/>
      <c r="P1119" s="3"/>
      <c r="Q1119" s="3"/>
      <c r="R1119" s="3"/>
      <c r="S1119" s="3"/>
      <c r="T1119" s="3"/>
      <c r="U1119" s="3"/>
      <c r="V1119" s="3"/>
      <c r="W1119" s="3"/>
      <c r="X1119" s="3"/>
      <c r="Y1119" s="3"/>
      <c r="Z1119" s="3"/>
      <c r="AA1119" s="3"/>
      <c r="AB1119" s="3"/>
      <c r="AC1119" s="3"/>
    </row>
    <row r="1120" ht="19.5" customHeight="1">
      <c r="A1120" s="3" t="s">
        <v>4244</v>
      </c>
      <c r="B1120" s="3" t="s">
        <v>16011</v>
      </c>
      <c r="C1120" s="3" t="s">
        <v>17</v>
      </c>
      <c r="D1120" s="3" t="s">
        <v>19</v>
      </c>
      <c r="E1120" s="3" t="s">
        <v>20</v>
      </c>
      <c r="F1120" s="3" t="str">
        <f t="shared" si="3"/>
        <v>7</v>
      </c>
      <c r="G1120" s="3">
        <f t="shared" si="29"/>
        <v>13</v>
      </c>
      <c r="H1120" s="3" t="s">
        <v>1261</v>
      </c>
      <c r="I1120" s="3" t="s">
        <v>50</v>
      </c>
      <c r="J1120" s="3" t="s">
        <v>632</v>
      </c>
      <c r="K1120" s="3" t="s">
        <v>16018</v>
      </c>
      <c r="L1120" s="3" t="s">
        <v>16019</v>
      </c>
      <c r="M1120" s="3" t="s">
        <v>41</v>
      </c>
      <c r="N1120" s="3"/>
      <c r="O1120" s="3"/>
      <c r="P1120" s="3"/>
      <c r="Q1120" s="3"/>
      <c r="R1120" s="3"/>
      <c r="S1120" s="3"/>
      <c r="T1120" s="3"/>
      <c r="U1120" s="3"/>
      <c r="V1120" s="3"/>
      <c r="W1120" s="3"/>
      <c r="X1120" s="3"/>
      <c r="Y1120" s="3"/>
      <c r="Z1120" s="3"/>
      <c r="AA1120" s="3"/>
      <c r="AB1120" s="3"/>
      <c r="AC1120" s="3"/>
    </row>
    <row r="1121" ht="19.5" customHeight="1">
      <c r="A1121" s="3" t="s">
        <v>504</v>
      </c>
      <c r="B1121" s="3" t="s">
        <v>6013</v>
      </c>
      <c r="C1121" s="3" t="s">
        <v>165</v>
      </c>
      <c r="D1121" s="3" t="s">
        <v>19</v>
      </c>
      <c r="E1121" s="3" t="s">
        <v>21</v>
      </c>
      <c r="F1121" s="3" t="str">
        <f t="shared" si="3"/>
        <v>7</v>
      </c>
      <c r="G1121" s="3" t="str">
        <f>IFERROR(__xludf.DUMMYFUNCTION("REGEXEXTRACT(H1121,""-(\S+)千"")"),"8")</f>
        <v>8</v>
      </c>
      <c r="H1121" s="3" t="s">
        <v>5908</v>
      </c>
      <c r="I1121" s="3" t="s">
        <v>69</v>
      </c>
      <c r="J1121" s="3" t="s">
        <v>16036</v>
      </c>
      <c r="K1121" s="3" t="s">
        <v>16038</v>
      </c>
      <c r="L1121" s="3" t="s">
        <v>16040</v>
      </c>
      <c r="M1121" s="3" t="s">
        <v>90</v>
      </c>
      <c r="N1121" s="3"/>
      <c r="O1121" s="3"/>
      <c r="P1121" s="3"/>
      <c r="Q1121" s="3"/>
      <c r="R1121" s="3"/>
      <c r="S1121" s="3"/>
      <c r="T1121" s="3"/>
      <c r="U1121" s="3"/>
      <c r="V1121" s="3"/>
      <c r="W1121" s="3"/>
      <c r="X1121" s="3"/>
      <c r="Y1121" s="3"/>
      <c r="Z1121" s="3"/>
      <c r="AA1121" s="3"/>
      <c r="AB1121" s="3"/>
      <c r="AC1121" s="3"/>
    </row>
    <row r="1122" ht="19.5" customHeight="1">
      <c r="A1122" s="3" t="s">
        <v>16046</v>
      </c>
      <c r="B1122" s="3" t="s">
        <v>567</v>
      </c>
      <c r="C1122" s="3" t="s">
        <v>165</v>
      </c>
      <c r="D1122" s="3" t="s">
        <v>19</v>
      </c>
      <c r="E1122" s="3" t="s">
        <v>20</v>
      </c>
      <c r="F1122" s="3" t="str">
        <f t="shared" si="3"/>
        <v>7</v>
      </c>
      <c r="G1122" s="3">
        <f t="shared" ref="G1122:G1127" si="30">IFERROR(__xludf.DUMMYFUNCTION("REGEXEXTRACT(H1122,""-(\S+)万"")*10"),14.0)</f>
        <v>14</v>
      </c>
      <c r="H1122" s="3" t="s">
        <v>781</v>
      </c>
      <c r="I1122" s="3" t="s">
        <v>50</v>
      </c>
      <c r="J1122" s="3" t="s">
        <v>5655</v>
      </c>
      <c r="K1122" s="3" t="s">
        <v>5659</v>
      </c>
      <c r="L1122" s="3" t="s">
        <v>16055</v>
      </c>
      <c r="M1122" s="3" t="s">
        <v>90</v>
      </c>
      <c r="N1122" s="3"/>
      <c r="O1122" s="3"/>
      <c r="P1122" s="3"/>
      <c r="Q1122" s="3"/>
      <c r="R1122" s="3"/>
      <c r="S1122" s="3"/>
      <c r="T1122" s="3"/>
      <c r="U1122" s="3"/>
      <c r="V1122" s="3"/>
      <c r="W1122" s="3"/>
      <c r="X1122" s="3"/>
      <c r="Y1122" s="3"/>
      <c r="Z1122" s="3"/>
      <c r="AA1122" s="3"/>
      <c r="AB1122" s="3"/>
      <c r="AC1122" s="3"/>
    </row>
    <row r="1123" ht="19.5" customHeight="1">
      <c r="A1123" s="3" t="s">
        <v>4103</v>
      </c>
      <c r="B1123" s="3" t="s">
        <v>38</v>
      </c>
      <c r="C1123" s="3" t="s">
        <v>165</v>
      </c>
      <c r="D1123" s="3" t="s">
        <v>19</v>
      </c>
      <c r="E1123" s="3" t="s">
        <v>21</v>
      </c>
      <c r="F1123" s="3" t="str">
        <f t="shared" si="3"/>
        <v>7</v>
      </c>
      <c r="G1123" s="3">
        <f t="shared" si="30"/>
        <v>12</v>
      </c>
      <c r="H1123" s="3" t="s">
        <v>649</v>
      </c>
      <c r="I1123" s="3" t="s">
        <v>50</v>
      </c>
      <c r="J1123" s="3" t="s">
        <v>10236</v>
      </c>
      <c r="K1123" s="3" t="s">
        <v>16065</v>
      </c>
      <c r="L1123" s="3" t="s">
        <v>16066</v>
      </c>
      <c r="M1123" s="3" t="s">
        <v>41</v>
      </c>
      <c r="N1123" s="3"/>
      <c r="O1123" s="3"/>
      <c r="P1123" s="3"/>
      <c r="Q1123" s="3"/>
      <c r="R1123" s="3"/>
      <c r="S1123" s="3"/>
      <c r="T1123" s="3"/>
      <c r="U1123" s="3"/>
      <c r="V1123" s="3"/>
      <c r="W1123" s="3"/>
      <c r="X1123" s="3"/>
      <c r="Y1123" s="3"/>
      <c r="Z1123" s="3"/>
      <c r="AA1123" s="3"/>
      <c r="AB1123" s="3"/>
      <c r="AC1123" s="3"/>
    </row>
    <row r="1124" ht="19.5" customHeight="1">
      <c r="A1124" s="3" t="s">
        <v>4142</v>
      </c>
      <c r="B1124" s="3" t="s">
        <v>8221</v>
      </c>
      <c r="C1124" s="3" t="s">
        <v>165</v>
      </c>
      <c r="D1124" s="3" t="s">
        <v>19</v>
      </c>
      <c r="E1124" s="3" t="s">
        <v>21</v>
      </c>
      <c r="F1124" s="3" t="str">
        <f t="shared" si="3"/>
        <v>7</v>
      </c>
      <c r="G1124" s="3">
        <f t="shared" si="30"/>
        <v>13</v>
      </c>
      <c r="H1124" s="3" t="s">
        <v>1261</v>
      </c>
      <c r="I1124" s="3" t="s">
        <v>50</v>
      </c>
      <c r="J1124" s="3" t="s">
        <v>8217</v>
      </c>
      <c r="K1124" s="3" t="s">
        <v>14663</v>
      </c>
      <c r="L1124" s="3" t="s">
        <v>16076</v>
      </c>
      <c r="M1124" s="3" t="s">
        <v>35</v>
      </c>
      <c r="N1124" s="3"/>
      <c r="O1124" s="3"/>
      <c r="P1124" s="3"/>
      <c r="Q1124" s="3"/>
      <c r="R1124" s="3"/>
      <c r="S1124" s="3"/>
      <c r="T1124" s="3"/>
      <c r="U1124" s="3"/>
      <c r="V1124" s="3"/>
      <c r="W1124" s="3"/>
      <c r="X1124" s="3"/>
      <c r="Y1124" s="3"/>
      <c r="Z1124" s="3"/>
      <c r="AA1124" s="3"/>
      <c r="AB1124" s="3"/>
      <c r="AC1124" s="3"/>
    </row>
    <row r="1125" ht="19.5" customHeight="1">
      <c r="A1125" s="3" t="s">
        <v>16080</v>
      </c>
      <c r="B1125" s="3" t="s">
        <v>70</v>
      </c>
      <c r="C1125" s="3" t="s">
        <v>165</v>
      </c>
      <c r="D1125" s="3" t="s">
        <v>19</v>
      </c>
      <c r="E1125" s="3" t="s">
        <v>20</v>
      </c>
      <c r="F1125" s="3" t="str">
        <f t="shared" si="3"/>
        <v>7</v>
      </c>
      <c r="G1125" s="3">
        <f t="shared" si="30"/>
        <v>14</v>
      </c>
      <c r="H1125" s="3" t="s">
        <v>781</v>
      </c>
      <c r="I1125" s="3" t="s">
        <v>50</v>
      </c>
      <c r="J1125" s="3" t="s">
        <v>6805</v>
      </c>
      <c r="K1125" s="3" t="s">
        <v>16087</v>
      </c>
      <c r="L1125" s="3" t="s">
        <v>16088</v>
      </c>
      <c r="M1125" s="3" t="s">
        <v>41</v>
      </c>
      <c r="N1125" s="3"/>
      <c r="O1125" s="3"/>
      <c r="P1125" s="3"/>
      <c r="Q1125" s="3"/>
      <c r="R1125" s="3"/>
      <c r="S1125" s="3"/>
      <c r="T1125" s="3"/>
      <c r="U1125" s="3"/>
      <c r="V1125" s="3"/>
      <c r="W1125" s="3"/>
      <c r="X1125" s="3"/>
      <c r="Y1125" s="3"/>
      <c r="Z1125" s="3"/>
      <c r="AA1125" s="3"/>
      <c r="AB1125" s="3"/>
      <c r="AC1125" s="3"/>
    </row>
    <row r="1126" ht="19.5" customHeight="1">
      <c r="A1126" s="3" t="s">
        <v>16091</v>
      </c>
      <c r="B1126" s="3" t="s">
        <v>8221</v>
      </c>
      <c r="C1126" s="3" t="s">
        <v>165</v>
      </c>
      <c r="D1126" s="3" t="s">
        <v>19</v>
      </c>
      <c r="E1126" s="3" t="s">
        <v>21</v>
      </c>
      <c r="F1126" s="3" t="str">
        <f t="shared" si="3"/>
        <v>7</v>
      </c>
      <c r="G1126" s="3">
        <f t="shared" si="30"/>
        <v>13</v>
      </c>
      <c r="H1126" s="3" t="s">
        <v>1261</v>
      </c>
      <c r="I1126" s="3" t="s">
        <v>50</v>
      </c>
      <c r="J1126" s="3" t="s">
        <v>8217</v>
      </c>
      <c r="K1126" s="3" t="s">
        <v>14663</v>
      </c>
      <c r="L1126" s="3" t="s">
        <v>16102</v>
      </c>
      <c r="M1126" s="3" t="s">
        <v>35</v>
      </c>
      <c r="N1126" s="3"/>
      <c r="O1126" s="3"/>
      <c r="P1126" s="3"/>
      <c r="Q1126" s="3"/>
      <c r="R1126" s="3"/>
      <c r="S1126" s="3"/>
      <c r="T1126" s="3"/>
      <c r="U1126" s="3"/>
      <c r="V1126" s="3"/>
      <c r="W1126" s="3"/>
      <c r="X1126" s="3"/>
      <c r="Y1126" s="3"/>
      <c r="Z1126" s="3"/>
      <c r="AA1126" s="3"/>
      <c r="AB1126" s="3"/>
      <c r="AC1126" s="3"/>
    </row>
    <row r="1127" ht="19.5" customHeight="1">
      <c r="A1127" s="3" t="s">
        <v>16106</v>
      </c>
      <c r="B1127" s="3" t="s">
        <v>16107</v>
      </c>
      <c r="C1127" s="3" t="s">
        <v>30</v>
      </c>
      <c r="D1127" s="3" t="s">
        <v>19</v>
      </c>
      <c r="E1127" s="3" t="s">
        <v>21</v>
      </c>
      <c r="F1127" s="3" t="str">
        <f t="shared" si="3"/>
        <v>7</v>
      </c>
      <c r="G1127" s="3">
        <f t="shared" si="30"/>
        <v>14</v>
      </c>
      <c r="H1127" s="3" t="s">
        <v>781</v>
      </c>
      <c r="I1127" s="3" t="s">
        <v>50</v>
      </c>
      <c r="J1127" s="3" t="s">
        <v>1350</v>
      </c>
      <c r="K1127" s="3" t="s">
        <v>16111</v>
      </c>
      <c r="L1127" s="3" t="s">
        <v>16113</v>
      </c>
      <c r="M1127" s="3" t="s">
        <v>35</v>
      </c>
      <c r="N1127" s="3"/>
      <c r="O1127" s="3"/>
      <c r="P1127" s="3"/>
      <c r="Q1127" s="3"/>
      <c r="R1127" s="3"/>
      <c r="S1127" s="3"/>
      <c r="T1127" s="3"/>
      <c r="U1127" s="3"/>
      <c r="V1127" s="3"/>
      <c r="W1127" s="3"/>
      <c r="X1127" s="3"/>
      <c r="Y1127" s="3"/>
      <c r="Z1127" s="3"/>
      <c r="AA1127" s="3"/>
      <c r="AB1127" s="3"/>
      <c r="AC1127" s="3"/>
    </row>
    <row r="1128" ht="19.5" customHeight="1">
      <c r="A1128" s="3" t="s">
        <v>16114</v>
      </c>
      <c r="B1128" s="3" t="s">
        <v>6620</v>
      </c>
      <c r="C1128" s="3" t="s">
        <v>30</v>
      </c>
      <c r="D1128" s="3" t="s">
        <v>19</v>
      </c>
      <c r="E1128" s="3" t="s">
        <v>20</v>
      </c>
      <c r="F1128" s="3" t="str">
        <f t="shared" si="3"/>
        <v>7</v>
      </c>
      <c r="G1128" s="3" t="str">
        <f>IFERROR(__xludf.DUMMYFUNCTION("REGEXEXTRACT(H1128,""-(\S+)千"")"),"9")</f>
        <v>9</v>
      </c>
      <c r="H1128" s="3" t="s">
        <v>2040</v>
      </c>
      <c r="I1128" s="3" t="s">
        <v>69</v>
      </c>
      <c r="J1128" s="3" t="s">
        <v>4236</v>
      </c>
      <c r="K1128" s="3" t="s">
        <v>6627</v>
      </c>
      <c r="L1128" s="3" t="s">
        <v>16125</v>
      </c>
      <c r="M1128" s="3" t="s">
        <v>35</v>
      </c>
      <c r="N1128" s="3"/>
      <c r="O1128" s="3"/>
      <c r="P1128" s="3"/>
      <c r="Q1128" s="3"/>
      <c r="R1128" s="3"/>
      <c r="S1128" s="3"/>
      <c r="T1128" s="3"/>
      <c r="U1128" s="3"/>
      <c r="V1128" s="3"/>
      <c r="W1128" s="3"/>
      <c r="X1128" s="3"/>
      <c r="Y1128" s="3"/>
      <c r="Z1128" s="3"/>
      <c r="AA1128" s="3"/>
      <c r="AB1128" s="3"/>
      <c r="AC1128" s="3"/>
    </row>
    <row r="1129" ht="19.5" customHeight="1">
      <c r="A1129" s="3" t="s">
        <v>557</v>
      </c>
      <c r="B1129" s="3" t="s">
        <v>16133</v>
      </c>
      <c r="C1129" s="3" t="s">
        <v>30</v>
      </c>
      <c r="D1129" s="3" t="s">
        <v>19</v>
      </c>
      <c r="E1129" s="3" t="s">
        <v>20</v>
      </c>
      <c r="F1129" s="3" t="str">
        <f t="shared" si="3"/>
        <v>7</v>
      </c>
      <c r="G1129" s="3">
        <f t="shared" ref="G1129:G1149" si="31">IFERROR(__xludf.DUMMYFUNCTION("REGEXEXTRACT(H1129,""-(\S+)万"")*10"),13.0)</f>
        <v>13</v>
      </c>
      <c r="H1129" s="3" t="s">
        <v>1261</v>
      </c>
      <c r="I1129" s="3" t="s">
        <v>50</v>
      </c>
      <c r="J1129" s="3" t="s">
        <v>16140</v>
      </c>
      <c r="K1129" s="3" t="s">
        <v>16141</v>
      </c>
      <c r="L1129" s="3" t="s">
        <v>16142</v>
      </c>
      <c r="M1129" s="3" t="s">
        <v>35</v>
      </c>
      <c r="N1129" s="3"/>
      <c r="O1129" s="3"/>
      <c r="P1129" s="3"/>
      <c r="Q1129" s="3"/>
      <c r="R1129" s="3"/>
      <c r="S1129" s="3"/>
      <c r="T1129" s="3"/>
      <c r="U1129" s="3"/>
      <c r="V1129" s="3"/>
      <c r="W1129" s="3"/>
      <c r="X1129" s="3"/>
      <c r="Y1129" s="3"/>
      <c r="Z1129" s="3"/>
      <c r="AA1129" s="3"/>
      <c r="AB1129" s="3"/>
      <c r="AC1129" s="3"/>
    </row>
    <row r="1130" ht="19.5" customHeight="1">
      <c r="A1130" s="3" t="s">
        <v>107</v>
      </c>
      <c r="B1130" s="3" t="s">
        <v>2299</v>
      </c>
      <c r="C1130" s="3" t="s">
        <v>30</v>
      </c>
      <c r="D1130" s="3" t="s">
        <v>19</v>
      </c>
      <c r="E1130" s="3" t="s">
        <v>20</v>
      </c>
      <c r="F1130" s="3" t="str">
        <f t="shared" si="3"/>
        <v>7</v>
      </c>
      <c r="G1130" s="3">
        <f t="shared" si="31"/>
        <v>12</v>
      </c>
      <c r="H1130" s="3" t="s">
        <v>649</v>
      </c>
      <c r="I1130" s="3" t="s">
        <v>50</v>
      </c>
      <c r="J1130" s="3" t="s">
        <v>2305</v>
      </c>
      <c r="K1130" s="3" t="s">
        <v>16150</v>
      </c>
      <c r="L1130" s="3" t="s">
        <v>16151</v>
      </c>
      <c r="M1130" s="3" t="s">
        <v>159</v>
      </c>
      <c r="N1130" s="3"/>
      <c r="O1130" s="3"/>
      <c r="P1130" s="3"/>
      <c r="Q1130" s="3"/>
      <c r="R1130" s="3"/>
      <c r="S1130" s="3"/>
      <c r="T1130" s="3"/>
      <c r="U1130" s="3"/>
      <c r="V1130" s="3"/>
      <c r="W1130" s="3"/>
      <c r="X1130" s="3"/>
      <c r="Y1130" s="3"/>
      <c r="Z1130" s="3"/>
      <c r="AA1130" s="3"/>
      <c r="AB1130" s="3"/>
      <c r="AC1130" s="3"/>
    </row>
    <row r="1131" ht="19.5" customHeight="1">
      <c r="A1131" s="3" t="s">
        <v>16156</v>
      </c>
      <c r="B1131" s="3" t="s">
        <v>4291</v>
      </c>
      <c r="C1131" s="3" t="s">
        <v>30</v>
      </c>
      <c r="D1131" s="3" t="s">
        <v>19</v>
      </c>
      <c r="E1131" s="3" t="s">
        <v>21</v>
      </c>
      <c r="F1131" s="3" t="str">
        <f t="shared" si="3"/>
        <v>7</v>
      </c>
      <c r="G1131" s="3">
        <f t="shared" si="31"/>
        <v>13</v>
      </c>
      <c r="H1131" s="3" t="s">
        <v>1261</v>
      </c>
      <c r="I1131" s="3" t="s">
        <v>50</v>
      </c>
      <c r="J1131" s="3" t="s">
        <v>109</v>
      </c>
      <c r="K1131" s="3" t="s">
        <v>16165</v>
      </c>
      <c r="L1131" s="3" t="s">
        <v>16167</v>
      </c>
      <c r="M1131" s="3" t="s">
        <v>41</v>
      </c>
      <c r="N1131" s="3"/>
      <c r="O1131" s="3"/>
      <c r="P1131" s="3"/>
      <c r="Q1131" s="3"/>
      <c r="R1131" s="3"/>
      <c r="S1131" s="3"/>
      <c r="T1131" s="3"/>
      <c r="U1131" s="3"/>
      <c r="V1131" s="3"/>
      <c r="W1131" s="3"/>
      <c r="X1131" s="3"/>
      <c r="Y1131" s="3"/>
      <c r="Z1131" s="3"/>
      <c r="AA1131" s="3"/>
      <c r="AB1131" s="3"/>
      <c r="AC1131" s="3"/>
    </row>
    <row r="1132" ht="19.5" customHeight="1">
      <c r="A1132" s="3" t="s">
        <v>504</v>
      </c>
      <c r="B1132" s="3" t="s">
        <v>11086</v>
      </c>
      <c r="C1132" s="3" t="s">
        <v>30</v>
      </c>
      <c r="D1132" s="3" t="s">
        <v>19</v>
      </c>
      <c r="E1132" s="3" t="s">
        <v>20</v>
      </c>
      <c r="F1132" s="3" t="str">
        <f t="shared" si="3"/>
        <v>7</v>
      </c>
      <c r="G1132" s="3">
        <f t="shared" si="31"/>
        <v>12</v>
      </c>
      <c r="H1132" s="3" t="s">
        <v>649</v>
      </c>
      <c r="I1132" s="3" t="s">
        <v>50</v>
      </c>
      <c r="J1132" s="3" t="s">
        <v>567</v>
      </c>
      <c r="K1132" s="3" t="s">
        <v>11091</v>
      </c>
      <c r="L1132" s="3" t="s">
        <v>16174</v>
      </c>
      <c r="M1132" s="3" t="s">
        <v>35</v>
      </c>
      <c r="N1132" s="3"/>
      <c r="O1132" s="3"/>
      <c r="P1132" s="3"/>
      <c r="Q1132" s="3"/>
      <c r="R1132" s="3"/>
      <c r="S1132" s="3"/>
      <c r="T1132" s="3"/>
      <c r="U1132" s="3"/>
      <c r="V1132" s="3"/>
      <c r="W1132" s="3"/>
      <c r="X1132" s="3"/>
      <c r="Y1132" s="3"/>
      <c r="Z1132" s="3"/>
      <c r="AA1132" s="3"/>
      <c r="AB1132" s="3"/>
      <c r="AC1132" s="3"/>
    </row>
    <row r="1133" ht="19.5" customHeight="1">
      <c r="A1133" s="3" t="s">
        <v>16178</v>
      </c>
      <c r="B1133" s="3" t="s">
        <v>16179</v>
      </c>
      <c r="C1133" s="3" t="s">
        <v>30</v>
      </c>
      <c r="D1133" s="3" t="s">
        <v>19</v>
      </c>
      <c r="E1133" s="3" t="s">
        <v>20</v>
      </c>
      <c r="F1133" s="3" t="str">
        <f t="shared" si="3"/>
        <v>7</v>
      </c>
      <c r="G1133" s="3">
        <f t="shared" si="31"/>
        <v>13</v>
      </c>
      <c r="H1133" s="3" t="s">
        <v>1261</v>
      </c>
      <c r="I1133" s="3" t="s">
        <v>50</v>
      </c>
      <c r="J1133" s="3" t="s">
        <v>264</v>
      </c>
      <c r="K1133" s="3" t="s">
        <v>16185</v>
      </c>
      <c r="L1133" s="3" t="s">
        <v>16186</v>
      </c>
      <c r="M1133" s="3" t="s">
        <v>41</v>
      </c>
      <c r="N1133" s="3"/>
      <c r="O1133" s="3"/>
      <c r="P1133" s="3"/>
      <c r="Q1133" s="3"/>
      <c r="R1133" s="3"/>
      <c r="S1133" s="3"/>
      <c r="T1133" s="3"/>
      <c r="U1133" s="3"/>
      <c r="V1133" s="3"/>
      <c r="W1133" s="3"/>
      <c r="X1133" s="3"/>
      <c r="Y1133" s="3"/>
      <c r="Z1133" s="3"/>
      <c r="AA1133" s="3"/>
      <c r="AB1133" s="3"/>
      <c r="AC1133" s="3"/>
    </row>
    <row r="1134" ht="19.5" customHeight="1">
      <c r="A1134" s="3" t="s">
        <v>16191</v>
      </c>
      <c r="B1134" s="3" t="s">
        <v>4874</v>
      </c>
      <c r="C1134" s="3" t="s">
        <v>30</v>
      </c>
      <c r="D1134" s="3" t="s">
        <v>19</v>
      </c>
      <c r="E1134" s="3" t="s">
        <v>21</v>
      </c>
      <c r="F1134" s="3" t="str">
        <f t="shared" si="3"/>
        <v>7</v>
      </c>
      <c r="G1134" s="3">
        <f t="shared" si="31"/>
        <v>14</v>
      </c>
      <c r="H1134" s="3" t="s">
        <v>781</v>
      </c>
      <c r="I1134" s="3" t="s">
        <v>69</v>
      </c>
      <c r="J1134" s="3" t="s">
        <v>4478</v>
      </c>
      <c r="K1134" s="3" t="s">
        <v>4880</v>
      </c>
      <c r="L1134" s="3" t="s">
        <v>16199</v>
      </c>
      <c r="M1134" s="3" t="s">
        <v>35</v>
      </c>
      <c r="N1134" s="3"/>
      <c r="O1134" s="3"/>
      <c r="P1134" s="3"/>
      <c r="Q1134" s="3"/>
      <c r="R1134" s="3"/>
      <c r="S1134" s="3"/>
      <c r="T1134" s="3"/>
      <c r="U1134" s="3"/>
      <c r="V1134" s="3"/>
      <c r="W1134" s="3"/>
      <c r="X1134" s="3"/>
      <c r="Y1134" s="3"/>
      <c r="Z1134" s="3"/>
      <c r="AA1134" s="3"/>
      <c r="AB1134" s="3"/>
      <c r="AC1134" s="3"/>
    </row>
    <row r="1135" ht="19.5" customHeight="1">
      <c r="A1135" s="3" t="s">
        <v>56</v>
      </c>
      <c r="B1135" s="3" t="s">
        <v>16203</v>
      </c>
      <c r="C1135" s="3" t="s">
        <v>30</v>
      </c>
      <c r="D1135" s="3" t="s">
        <v>19</v>
      </c>
      <c r="E1135" s="3" t="s">
        <v>21</v>
      </c>
      <c r="F1135" s="3" t="str">
        <f t="shared" si="3"/>
        <v>7</v>
      </c>
      <c r="G1135" s="3">
        <f t="shared" si="31"/>
        <v>11</v>
      </c>
      <c r="H1135" s="3" t="s">
        <v>5627</v>
      </c>
      <c r="I1135" s="3" t="s">
        <v>50</v>
      </c>
      <c r="J1135" s="3" t="s">
        <v>556</v>
      </c>
      <c r="K1135" s="3" t="s">
        <v>16209</v>
      </c>
      <c r="L1135" s="3" t="s">
        <v>16210</v>
      </c>
      <c r="M1135" s="3" t="s">
        <v>41</v>
      </c>
      <c r="N1135" s="3"/>
      <c r="O1135" s="3"/>
      <c r="P1135" s="3"/>
      <c r="Q1135" s="3"/>
      <c r="R1135" s="3"/>
      <c r="S1135" s="3"/>
      <c r="T1135" s="3"/>
      <c r="U1135" s="3"/>
      <c r="V1135" s="3"/>
      <c r="W1135" s="3"/>
      <c r="X1135" s="3"/>
      <c r="Y1135" s="3"/>
      <c r="Z1135" s="3"/>
      <c r="AA1135" s="3"/>
      <c r="AB1135" s="3"/>
      <c r="AC1135" s="3"/>
    </row>
    <row r="1136" ht="19.5" customHeight="1">
      <c r="A1136" s="3" t="s">
        <v>16216</v>
      </c>
      <c r="B1136" s="3" t="s">
        <v>16217</v>
      </c>
      <c r="C1136" s="3" t="s">
        <v>30</v>
      </c>
      <c r="D1136" s="3" t="s">
        <v>19</v>
      </c>
      <c r="E1136" s="3" t="s">
        <v>21</v>
      </c>
      <c r="F1136" s="3" t="str">
        <f t="shared" si="3"/>
        <v>7</v>
      </c>
      <c r="G1136" s="3">
        <f t="shared" si="31"/>
        <v>12</v>
      </c>
      <c r="H1136" s="3" t="s">
        <v>649</v>
      </c>
      <c r="I1136" s="3" t="s">
        <v>50</v>
      </c>
      <c r="J1136" s="3" t="s">
        <v>38</v>
      </c>
      <c r="K1136" s="3" t="s">
        <v>16223</v>
      </c>
      <c r="L1136" s="3" t="s">
        <v>16226</v>
      </c>
      <c r="M1136" s="3" t="s">
        <v>41</v>
      </c>
      <c r="N1136" s="3"/>
      <c r="O1136" s="3"/>
      <c r="P1136" s="3"/>
      <c r="Q1136" s="3"/>
      <c r="R1136" s="3"/>
      <c r="S1136" s="3"/>
      <c r="T1136" s="3"/>
      <c r="U1136" s="3"/>
      <c r="V1136" s="3"/>
      <c r="W1136" s="3"/>
      <c r="X1136" s="3"/>
      <c r="Y1136" s="3"/>
      <c r="Z1136" s="3"/>
      <c r="AA1136" s="3"/>
      <c r="AB1136" s="3"/>
      <c r="AC1136" s="3"/>
    </row>
    <row r="1137" ht="19.5" customHeight="1">
      <c r="A1137" s="3" t="s">
        <v>16229</v>
      </c>
      <c r="B1137" s="3" t="s">
        <v>14552</v>
      </c>
      <c r="C1137" s="3" t="s">
        <v>30</v>
      </c>
      <c r="D1137" s="3" t="s">
        <v>19</v>
      </c>
      <c r="E1137" s="3" t="s">
        <v>20</v>
      </c>
      <c r="F1137" s="3" t="str">
        <f t="shared" si="3"/>
        <v>7</v>
      </c>
      <c r="G1137" s="3">
        <f t="shared" si="31"/>
        <v>14</v>
      </c>
      <c r="H1137" s="3" t="s">
        <v>781</v>
      </c>
      <c r="I1137" s="3" t="s">
        <v>23</v>
      </c>
      <c r="J1137" s="3" t="s">
        <v>14558</v>
      </c>
      <c r="K1137" s="3" t="s">
        <v>16236</v>
      </c>
      <c r="L1137" s="3" t="s">
        <v>16237</v>
      </c>
      <c r="M1137" s="3" t="s">
        <v>41</v>
      </c>
      <c r="N1137" s="3"/>
      <c r="O1137" s="3"/>
      <c r="P1137" s="3"/>
      <c r="Q1137" s="3"/>
      <c r="R1137" s="3"/>
      <c r="S1137" s="3"/>
      <c r="T1137" s="3"/>
      <c r="U1137" s="3"/>
      <c r="V1137" s="3"/>
      <c r="W1137" s="3"/>
      <c r="X1137" s="3"/>
      <c r="Y1137" s="3"/>
      <c r="Z1137" s="3"/>
      <c r="AA1137" s="3"/>
      <c r="AB1137" s="3"/>
      <c r="AC1137" s="3"/>
    </row>
    <row r="1138" ht="19.5" customHeight="1">
      <c r="A1138" s="3" t="s">
        <v>16240</v>
      </c>
      <c r="B1138" s="3" t="s">
        <v>6509</v>
      </c>
      <c r="C1138" s="3" t="s">
        <v>30</v>
      </c>
      <c r="D1138" s="3" t="s">
        <v>19</v>
      </c>
      <c r="E1138" s="3" t="s">
        <v>20</v>
      </c>
      <c r="F1138" s="3" t="str">
        <f t="shared" si="3"/>
        <v>7</v>
      </c>
      <c r="G1138" s="3">
        <f t="shared" si="31"/>
        <v>12</v>
      </c>
      <c r="H1138" s="3" t="s">
        <v>649</v>
      </c>
      <c r="I1138" s="3" t="s">
        <v>50</v>
      </c>
      <c r="J1138" s="3" t="s">
        <v>6513</v>
      </c>
      <c r="K1138" s="3" t="s">
        <v>6514</v>
      </c>
      <c r="L1138" s="3" t="s">
        <v>16244</v>
      </c>
      <c r="M1138" s="3" t="s">
        <v>41</v>
      </c>
      <c r="N1138" s="3"/>
      <c r="O1138" s="3"/>
      <c r="P1138" s="3"/>
      <c r="Q1138" s="3"/>
      <c r="R1138" s="3"/>
      <c r="S1138" s="3"/>
      <c r="T1138" s="3"/>
      <c r="U1138" s="3"/>
      <c r="V1138" s="3"/>
      <c r="W1138" s="3"/>
      <c r="X1138" s="3"/>
      <c r="Y1138" s="3"/>
      <c r="Z1138" s="3"/>
      <c r="AA1138" s="3"/>
      <c r="AB1138" s="3"/>
      <c r="AC1138" s="3"/>
    </row>
    <row r="1139" ht="19.5" customHeight="1">
      <c r="A1139" s="3" t="s">
        <v>16248</v>
      </c>
      <c r="B1139" s="3" t="s">
        <v>4975</v>
      </c>
      <c r="C1139" s="3" t="s">
        <v>30</v>
      </c>
      <c r="D1139" s="3" t="s">
        <v>19</v>
      </c>
      <c r="E1139" s="3" t="s">
        <v>20</v>
      </c>
      <c r="F1139" s="3" t="str">
        <f t="shared" si="3"/>
        <v>7</v>
      </c>
      <c r="G1139" s="3">
        <f t="shared" si="31"/>
        <v>12</v>
      </c>
      <c r="H1139" s="3" t="s">
        <v>649</v>
      </c>
      <c r="I1139" s="3" t="s">
        <v>31</v>
      </c>
      <c r="J1139" s="3" t="s">
        <v>3104</v>
      </c>
      <c r="K1139" s="3" t="s">
        <v>16255</v>
      </c>
      <c r="L1139" s="3" t="s">
        <v>16257</v>
      </c>
      <c r="M1139" s="3" t="s">
        <v>35</v>
      </c>
      <c r="N1139" s="3"/>
      <c r="O1139" s="3"/>
      <c r="P1139" s="3"/>
      <c r="Q1139" s="3"/>
      <c r="R1139" s="3"/>
      <c r="S1139" s="3"/>
      <c r="T1139" s="3"/>
      <c r="U1139" s="3"/>
      <c r="V1139" s="3"/>
      <c r="W1139" s="3"/>
      <c r="X1139" s="3"/>
      <c r="Y1139" s="3"/>
      <c r="Z1139" s="3"/>
      <c r="AA1139" s="3"/>
      <c r="AB1139" s="3"/>
      <c r="AC1139" s="3"/>
    </row>
    <row r="1140" ht="19.5" customHeight="1">
      <c r="A1140" s="3" t="s">
        <v>2636</v>
      </c>
      <c r="B1140" s="3" t="s">
        <v>16267</v>
      </c>
      <c r="C1140" s="3" t="s">
        <v>18</v>
      </c>
      <c r="D1140" s="3" t="s">
        <v>19</v>
      </c>
      <c r="E1140" s="3" t="s">
        <v>20</v>
      </c>
      <c r="F1140" s="3" t="str">
        <f t="shared" si="3"/>
        <v>7</v>
      </c>
      <c r="G1140" s="3">
        <f t="shared" si="31"/>
        <v>13</v>
      </c>
      <c r="H1140" s="3" t="s">
        <v>1261</v>
      </c>
      <c r="I1140" s="3" t="s">
        <v>50</v>
      </c>
      <c r="J1140" s="3" t="s">
        <v>1310</v>
      </c>
      <c r="K1140" s="3" t="s">
        <v>16271</v>
      </c>
      <c r="L1140" s="3" t="s">
        <v>16273</v>
      </c>
      <c r="M1140" s="3" t="s">
        <v>35</v>
      </c>
      <c r="N1140" s="3"/>
      <c r="O1140" s="3"/>
      <c r="P1140" s="3"/>
      <c r="Q1140" s="3"/>
      <c r="R1140" s="3"/>
      <c r="S1140" s="3"/>
      <c r="T1140" s="3"/>
      <c r="U1140" s="3"/>
      <c r="V1140" s="3"/>
      <c r="W1140" s="3"/>
      <c r="X1140" s="3"/>
      <c r="Y1140" s="3"/>
      <c r="Z1140" s="3"/>
      <c r="AA1140" s="3"/>
      <c r="AB1140" s="3"/>
      <c r="AC1140" s="3"/>
    </row>
    <row r="1141" ht="19.5" customHeight="1">
      <c r="A1141" s="3" t="s">
        <v>326</v>
      </c>
      <c r="B1141" s="3" t="s">
        <v>16278</v>
      </c>
      <c r="C1141" s="3" t="s">
        <v>18</v>
      </c>
      <c r="D1141" s="3" t="s">
        <v>19</v>
      </c>
      <c r="E1141" s="3" t="s">
        <v>21</v>
      </c>
      <c r="F1141" s="3" t="str">
        <f t="shared" si="3"/>
        <v>7</v>
      </c>
      <c r="G1141" s="3">
        <f t="shared" si="31"/>
        <v>14</v>
      </c>
      <c r="H1141" s="3" t="s">
        <v>781</v>
      </c>
      <c r="I1141" s="3" t="s">
        <v>50</v>
      </c>
      <c r="J1141" s="3" t="s">
        <v>2357</v>
      </c>
      <c r="K1141" s="3" t="s">
        <v>16286</v>
      </c>
      <c r="L1141" s="3" t="s">
        <v>16287</v>
      </c>
      <c r="M1141" s="3" t="s">
        <v>41</v>
      </c>
      <c r="N1141" s="3"/>
      <c r="O1141" s="3"/>
      <c r="P1141" s="3"/>
      <c r="Q1141" s="3"/>
      <c r="R1141" s="3"/>
      <c r="S1141" s="3"/>
      <c r="T1141" s="3"/>
      <c r="U1141" s="3"/>
      <c r="V1141" s="3"/>
      <c r="W1141" s="3"/>
      <c r="X1141" s="3"/>
      <c r="Y1141" s="3"/>
      <c r="Z1141" s="3"/>
      <c r="AA1141" s="3"/>
      <c r="AB1141" s="3"/>
      <c r="AC1141" s="3"/>
    </row>
    <row r="1142" ht="19.5" customHeight="1">
      <c r="A1142" s="3" t="s">
        <v>11728</v>
      </c>
      <c r="B1142" s="3" t="s">
        <v>3939</v>
      </c>
      <c r="C1142" s="3" t="s">
        <v>18</v>
      </c>
      <c r="D1142" s="3" t="s">
        <v>19</v>
      </c>
      <c r="E1142" s="3" t="s">
        <v>21</v>
      </c>
      <c r="F1142" s="3" t="str">
        <f t="shared" si="3"/>
        <v>7</v>
      </c>
      <c r="G1142" s="3">
        <f t="shared" si="31"/>
        <v>10</v>
      </c>
      <c r="H1142" s="3" t="s">
        <v>3460</v>
      </c>
      <c r="I1142" s="3" t="s">
        <v>50</v>
      </c>
      <c r="J1142" s="3" t="s">
        <v>423</v>
      </c>
      <c r="K1142" s="3" t="s">
        <v>3944</v>
      </c>
      <c r="L1142" s="3" t="s">
        <v>16303</v>
      </c>
      <c r="M1142" s="3" t="s">
        <v>41</v>
      </c>
      <c r="N1142" s="3"/>
      <c r="O1142" s="3"/>
      <c r="P1142" s="3"/>
      <c r="Q1142" s="3"/>
      <c r="R1142" s="3"/>
      <c r="S1142" s="3"/>
      <c r="T1142" s="3"/>
      <c r="U1142" s="3"/>
      <c r="V1142" s="3"/>
      <c r="W1142" s="3"/>
      <c r="X1142" s="3"/>
      <c r="Y1142" s="3"/>
      <c r="Z1142" s="3"/>
      <c r="AA1142" s="3"/>
      <c r="AB1142" s="3"/>
      <c r="AC1142" s="3"/>
    </row>
    <row r="1143" ht="19.5" customHeight="1">
      <c r="A1143" s="3" t="s">
        <v>557</v>
      </c>
      <c r="B1143" s="3" t="s">
        <v>5976</v>
      </c>
      <c r="C1143" s="3" t="s">
        <v>18</v>
      </c>
      <c r="D1143" s="3" t="s">
        <v>19</v>
      </c>
      <c r="E1143" s="3" t="s">
        <v>20</v>
      </c>
      <c r="F1143" s="3" t="str">
        <f t="shared" si="3"/>
        <v>7</v>
      </c>
      <c r="G1143" s="3">
        <f t="shared" si="31"/>
        <v>12</v>
      </c>
      <c r="H1143" s="3" t="s">
        <v>649</v>
      </c>
      <c r="I1143" s="3" t="s">
        <v>50</v>
      </c>
      <c r="J1143" s="3" t="s">
        <v>5980</v>
      </c>
      <c r="K1143" s="3" t="s">
        <v>11616</v>
      </c>
      <c r="L1143" s="3" t="s">
        <v>16314</v>
      </c>
      <c r="M1143" s="3" t="s">
        <v>257</v>
      </c>
      <c r="N1143" s="3"/>
      <c r="O1143" s="3"/>
      <c r="P1143" s="3"/>
      <c r="Q1143" s="3"/>
      <c r="R1143" s="3"/>
      <c r="S1143" s="3"/>
      <c r="T1143" s="3"/>
      <c r="U1143" s="3"/>
      <c r="V1143" s="3"/>
      <c r="W1143" s="3"/>
      <c r="X1143" s="3"/>
      <c r="Y1143" s="3"/>
      <c r="Z1143" s="3"/>
      <c r="AA1143" s="3"/>
      <c r="AB1143" s="3"/>
      <c r="AC1143" s="3"/>
    </row>
    <row r="1144" ht="19.5" customHeight="1">
      <c r="A1144" s="3" t="s">
        <v>557</v>
      </c>
      <c r="B1144" s="3" t="s">
        <v>5976</v>
      </c>
      <c r="C1144" s="3" t="s">
        <v>18</v>
      </c>
      <c r="D1144" s="3" t="s">
        <v>19</v>
      </c>
      <c r="E1144" s="3" t="s">
        <v>20</v>
      </c>
      <c r="F1144" s="3" t="str">
        <f t="shared" si="3"/>
        <v>7</v>
      </c>
      <c r="G1144" s="3">
        <f t="shared" si="31"/>
        <v>12</v>
      </c>
      <c r="H1144" s="3" t="s">
        <v>649</v>
      </c>
      <c r="I1144" s="3" t="s">
        <v>50</v>
      </c>
      <c r="J1144" s="3" t="s">
        <v>5980</v>
      </c>
      <c r="K1144" s="3" t="s">
        <v>166</v>
      </c>
      <c r="L1144" s="3" t="s">
        <v>16321</v>
      </c>
      <c r="M1144" s="3" t="s">
        <v>257</v>
      </c>
      <c r="N1144" s="3"/>
      <c r="O1144" s="3"/>
      <c r="P1144" s="3"/>
      <c r="Q1144" s="3"/>
      <c r="R1144" s="3"/>
      <c r="S1144" s="3"/>
      <c r="T1144" s="3"/>
      <c r="U1144" s="3"/>
      <c r="V1144" s="3"/>
      <c r="W1144" s="3"/>
      <c r="X1144" s="3"/>
      <c r="Y1144" s="3"/>
      <c r="Z1144" s="3"/>
      <c r="AA1144" s="3"/>
      <c r="AB1144" s="3"/>
      <c r="AC1144" s="3"/>
    </row>
    <row r="1145" ht="19.5" customHeight="1">
      <c r="A1145" s="3" t="s">
        <v>4905</v>
      </c>
      <c r="B1145" s="3" t="s">
        <v>16326</v>
      </c>
      <c r="C1145" s="3" t="s">
        <v>18</v>
      </c>
      <c r="D1145" s="3" t="s">
        <v>19</v>
      </c>
      <c r="E1145" s="3" t="s">
        <v>127</v>
      </c>
      <c r="F1145" s="3" t="str">
        <f t="shared" si="3"/>
        <v>7</v>
      </c>
      <c r="G1145" s="3">
        <f t="shared" si="31"/>
        <v>14</v>
      </c>
      <c r="H1145" s="3" t="s">
        <v>781</v>
      </c>
      <c r="I1145" s="3" t="s">
        <v>69</v>
      </c>
      <c r="J1145" s="3" t="s">
        <v>556</v>
      </c>
      <c r="K1145" s="3" t="s">
        <v>16330</v>
      </c>
      <c r="L1145" s="3" t="s">
        <v>16333</v>
      </c>
      <c r="M1145" s="3" t="s">
        <v>41</v>
      </c>
      <c r="N1145" s="3"/>
      <c r="O1145" s="3"/>
      <c r="P1145" s="3"/>
      <c r="Q1145" s="3"/>
      <c r="R1145" s="3"/>
      <c r="S1145" s="3"/>
      <c r="T1145" s="3"/>
      <c r="U1145" s="3"/>
      <c r="V1145" s="3"/>
      <c r="W1145" s="3"/>
      <c r="X1145" s="3"/>
      <c r="Y1145" s="3"/>
      <c r="Z1145" s="3"/>
      <c r="AA1145" s="3"/>
      <c r="AB1145" s="3"/>
      <c r="AC1145" s="3"/>
    </row>
    <row r="1146" ht="19.5" customHeight="1">
      <c r="A1146" s="3" t="s">
        <v>16338</v>
      </c>
      <c r="B1146" s="3" t="s">
        <v>5745</v>
      </c>
      <c r="C1146" s="3" t="s">
        <v>18</v>
      </c>
      <c r="D1146" s="3" t="s">
        <v>19</v>
      </c>
      <c r="E1146" s="3" t="s">
        <v>20</v>
      </c>
      <c r="F1146" s="3" t="str">
        <f t="shared" si="3"/>
        <v>7</v>
      </c>
      <c r="G1146" s="3">
        <f t="shared" si="31"/>
        <v>10</v>
      </c>
      <c r="H1146" s="3" t="s">
        <v>3460</v>
      </c>
      <c r="I1146" s="3" t="s">
        <v>31</v>
      </c>
      <c r="J1146" s="3" t="s">
        <v>38</v>
      </c>
      <c r="K1146" s="3" t="s">
        <v>16345</v>
      </c>
      <c r="L1146" s="3" t="s">
        <v>16346</v>
      </c>
      <c r="M1146" s="3" t="s">
        <v>159</v>
      </c>
      <c r="N1146" s="3"/>
      <c r="O1146" s="3"/>
      <c r="P1146" s="3"/>
      <c r="Q1146" s="3"/>
      <c r="R1146" s="3"/>
      <c r="S1146" s="3"/>
      <c r="T1146" s="3"/>
      <c r="U1146" s="3"/>
      <c r="V1146" s="3"/>
      <c r="W1146" s="3"/>
      <c r="X1146" s="3"/>
      <c r="Y1146" s="3"/>
      <c r="Z1146" s="3"/>
      <c r="AA1146" s="3"/>
      <c r="AB1146" s="3"/>
      <c r="AC1146" s="3"/>
    </row>
    <row r="1147" ht="19.5" customHeight="1">
      <c r="A1147" s="3" t="s">
        <v>326</v>
      </c>
      <c r="B1147" s="3" t="s">
        <v>4265</v>
      </c>
      <c r="C1147" s="3" t="s">
        <v>18</v>
      </c>
      <c r="D1147" s="3" t="s">
        <v>19</v>
      </c>
      <c r="E1147" s="3" t="s">
        <v>20</v>
      </c>
      <c r="F1147" s="3" t="str">
        <f t="shared" si="3"/>
        <v>7</v>
      </c>
      <c r="G1147" s="3">
        <f t="shared" si="31"/>
        <v>14</v>
      </c>
      <c r="H1147" s="3" t="s">
        <v>781</v>
      </c>
      <c r="I1147" s="3" t="s">
        <v>50</v>
      </c>
      <c r="J1147" s="3" t="s">
        <v>4268</v>
      </c>
      <c r="K1147" s="3" t="s">
        <v>4271</v>
      </c>
      <c r="L1147" s="3" t="s">
        <v>16354</v>
      </c>
      <c r="M1147" s="3" t="s">
        <v>27</v>
      </c>
      <c r="N1147" s="3"/>
      <c r="O1147" s="3"/>
      <c r="P1147" s="3"/>
      <c r="Q1147" s="3"/>
      <c r="R1147" s="3"/>
      <c r="S1147" s="3"/>
      <c r="T1147" s="3"/>
      <c r="U1147" s="3"/>
      <c r="V1147" s="3"/>
      <c r="W1147" s="3"/>
      <c r="X1147" s="3"/>
      <c r="Y1147" s="3"/>
      <c r="Z1147" s="3"/>
      <c r="AA1147" s="3"/>
      <c r="AB1147" s="3"/>
      <c r="AC1147" s="3"/>
    </row>
    <row r="1148" ht="19.5" customHeight="1">
      <c r="A1148" s="3" t="s">
        <v>909</v>
      </c>
      <c r="B1148" s="3" t="s">
        <v>10009</v>
      </c>
      <c r="C1148" s="3" t="s">
        <v>18</v>
      </c>
      <c r="D1148" s="3" t="s">
        <v>19</v>
      </c>
      <c r="E1148" s="3" t="s">
        <v>20</v>
      </c>
      <c r="F1148" s="3" t="str">
        <f t="shared" si="3"/>
        <v>7</v>
      </c>
      <c r="G1148" s="3">
        <f t="shared" si="31"/>
        <v>13</v>
      </c>
      <c r="H1148" s="3" t="s">
        <v>1261</v>
      </c>
      <c r="I1148" s="3" t="s">
        <v>50</v>
      </c>
      <c r="J1148" s="3" t="s">
        <v>1817</v>
      </c>
      <c r="K1148" s="3" t="s">
        <v>16359</v>
      </c>
      <c r="L1148" s="3" t="s">
        <v>16361</v>
      </c>
      <c r="M1148" s="3" t="s">
        <v>27</v>
      </c>
      <c r="N1148" s="3"/>
      <c r="O1148" s="3"/>
      <c r="P1148" s="3"/>
      <c r="Q1148" s="3"/>
      <c r="R1148" s="3"/>
      <c r="S1148" s="3"/>
      <c r="T1148" s="3"/>
      <c r="U1148" s="3"/>
      <c r="V1148" s="3"/>
      <c r="W1148" s="3"/>
      <c r="X1148" s="3"/>
      <c r="Y1148" s="3"/>
      <c r="Z1148" s="3"/>
      <c r="AA1148" s="3"/>
      <c r="AB1148" s="3"/>
      <c r="AC1148" s="3"/>
    </row>
    <row r="1149" ht="19.5" customHeight="1">
      <c r="A1149" s="3" t="s">
        <v>14209</v>
      </c>
      <c r="B1149" s="3" t="s">
        <v>16366</v>
      </c>
      <c r="C1149" s="3" t="s">
        <v>18</v>
      </c>
      <c r="D1149" s="3" t="s">
        <v>19</v>
      </c>
      <c r="E1149" s="3" t="s">
        <v>20</v>
      </c>
      <c r="F1149" s="3" t="str">
        <f t="shared" si="3"/>
        <v>7</v>
      </c>
      <c r="G1149" s="3">
        <f t="shared" si="31"/>
        <v>12</v>
      </c>
      <c r="H1149" s="3" t="s">
        <v>649</v>
      </c>
      <c r="I1149" s="3" t="s">
        <v>69</v>
      </c>
      <c r="J1149" s="3" t="s">
        <v>16369</v>
      </c>
      <c r="K1149" s="3" t="s">
        <v>16371</v>
      </c>
      <c r="L1149" s="3" t="s">
        <v>16374</v>
      </c>
      <c r="M1149" s="3" t="s">
        <v>41</v>
      </c>
      <c r="N1149" s="3"/>
      <c r="O1149" s="3"/>
      <c r="P1149" s="3"/>
      <c r="Q1149" s="3"/>
      <c r="R1149" s="3"/>
      <c r="S1149" s="3"/>
      <c r="T1149" s="3"/>
      <c r="U1149" s="3"/>
      <c r="V1149" s="3"/>
      <c r="W1149" s="3"/>
      <c r="X1149" s="3"/>
      <c r="Y1149" s="3"/>
      <c r="Z1149" s="3"/>
      <c r="AA1149" s="3"/>
      <c r="AB1149" s="3"/>
      <c r="AC1149" s="3"/>
    </row>
    <row r="1150" ht="19.5" customHeight="1">
      <c r="A1150" s="3" t="s">
        <v>85</v>
      </c>
      <c r="B1150" s="3" t="s">
        <v>16376</v>
      </c>
      <c r="C1150" s="3" t="s">
        <v>18</v>
      </c>
      <c r="D1150" s="3" t="s">
        <v>19</v>
      </c>
      <c r="E1150" s="3" t="s">
        <v>21</v>
      </c>
      <c r="F1150" s="3" t="str">
        <f t="shared" si="3"/>
        <v>7</v>
      </c>
      <c r="G1150" s="3" t="str">
        <f>IFERROR(__xludf.DUMMYFUNCTION("REGEXEXTRACT(H1150,""-(\S+)千"")"),"9")</f>
        <v>9</v>
      </c>
      <c r="H1150" s="3" t="s">
        <v>2040</v>
      </c>
      <c r="I1150" s="3" t="s">
        <v>57</v>
      </c>
      <c r="J1150" s="3" t="s">
        <v>1890</v>
      </c>
      <c r="K1150" s="3" t="s">
        <v>16383</v>
      </c>
      <c r="L1150" s="3" t="s">
        <v>16386</v>
      </c>
      <c r="M1150" s="3" t="s">
        <v>41</v>
      </c>
      <c r="N1150" s="3"/>
      <c r="O1150" s="3"/>
      <c r="P1150" s="3"/>
      <c r="Q1150" s="3"/>
      <c r="R1150" s="3"/>
      <c r="S1150" s="3"/>
      <c r="T1150" s="3"/>
      <c r="U1150" s="3"/>
      <c r="V1150" s="3"/>
      <c r="W1150" s="3"/>
      <c r="X1150" s="3"/>
      <c r="Y1150" s="3"/>
      <c r="Z1150" s="3"/>
      <c r="AA1150" s="3"/>
      <c r="AB1150" s="3"/>
      <c r="AC1150" s="3"/>
    </row>
    <row r="1151" ht="19.5" customHeight="1">
      <c r="A1151" s="3" t="s">
        <v>16392</v>
      </c>
      <c r="B1151" s="3" t="s">
        <v>6078</v>
      </c>
      <c r="C1151" s="3" t="s">
        <v>18</v>
      </c>
      <c r="D1151" s="3" t="s">
        <v>19</v>
      </c>
      <c r="E1151" s="3" t="s">
        <v>20</v>
      </c>
      <c r="F1151" s="3" t="str">
        <f t="shared" si="3"/>
        <v>7</v>
      </c>
      <c r="G1151" s="3">
        <f t="shared" ref="G1151:G1152" si="32">IFERROR(__xludf.DUMMYFUNCTION("REGEXEXTRACT(H1151,""-(\S+)万"")*10"),14.0)</f>
        <v>14</v>
      </c>
      <c r="H1151" s="3" t="s">
        <v>781</v>
      </c>
      <c r="I1151" s="3" t="s">
        <v>50</v>
      </c>
      <c r="J1151" s="3" t="s">
        <v>6081</v>
      </c>
      <c r="K1151" s="3" t="s">
        <v>16405</v>
      </c>
      <c r="L1151" s="3" t="s">
        <v>16406</v>
      </c>
      <c r="M1151" s="3" t="s">
        <v>41</v>
      </c>
      <c r="N1151" s="3"/>
      <c r="O1151" s="3"/>
      <c r="P1151" s="3"/>
      <c r="Q1151" s="3"/>
      <c r="R1151" s="3"/>
      <c r="S1151" s="3"/>
      <c r="T1151" s="3"/>
      <c r="U1151" s="3"/>
      <c r="V1151" s="3"/>
      <c r="W1151" s="3"/>
      <c r="X1151" s="3"/>
      <c r="Y1151" s="3"/>
      <c r="Z1151" s="3"/>
      <c r="AA1151" s="3"/>
      <c r="AB1151" s="3"/>
      <c r="AC1151" s="3"/>
    </row>
    <row r="1152" ht="19.5" customHeight="1">
      <c r="A1152" s="3" t="s">
        <v>2890</v>
      </c>
      <c r="B1152" s="3" t="s">
        <v>16412</v>
      </c>
      <c r="C1152" s="3" t="s">
        <v>18</v>
      </c>
      <c r="D1152" s="3" t="s">
        <v>19</v>
      </c>
      <c r="E1152" s="3" t="s">
        <v>20</v>
      </c>
      <c r="F1152" s="3" t="str">
        <f t="shared" si="3"/>
        <v>7</v>
      </c>
      <c r="G1152" s="3">
        <f t="shared" si="32"/>
        <v>12</v>
      </c>
      <c r="H1152" s="3" t="s">
        <v>649</v>
      </c>
      <c r="I1152" s="3" t="s">
        <v>57</v>
      </c>
      <c r="J1152" s="3" t="s">
        <v>16417</v>
      </c>
      <c r="K1152" s="3" t="s">
        <v>16419</v>
      </c>
      <c r="L1152" s="3" t="s">
        <v>16420</v>
      </c>
      <c r="M1152" s="3" t="s">
        <v>41</v>
      </c>
      <c r="N1152" s="3"/>
      <c r="O1152" s="3"/>
      <c r="P1152" s="3"/>
      <c r="Q1152" s="3"/>
      <c r="R1152" s="3"/>
      <c r="S1152" s="3"/>
      <c r="T1152" s="3"/>
      <c r="U1152" s="3"/>
      <c r="V1152" s="3"/>
      <c r="W1152" s="3"/>
      <c r="X1152" s="3"/>
      <c r="Y1152" s="3"/>
      <c r="Z1152" s="3"/>
      <c r="AA1152" s="3"/>
      <c r="AB1152" s="3"/>
      <c r="AC1152" s="3"/>
    </row>
    <row r="1153" ht="19.5" customHeight="1">
      <c r="A1153" s="3" t="s">
        <v>4886</v>
      </c>
      <c r="B1153" s="3" t="s">
        <v>16424</v>
      </c>
      <c r="C1153" s="3" t="s">
        <v>18</v>
      </c>
      <c r="D1153" s="3" t="s">
        <v>19</v>
      </c>
      <c r="E1153" s="3" t="s">
        <v>20</v>
      </c>
      <c r="F1153" s="3" t="str">
        <f t="shared" si="3"/>
        <v>7</v>
      </c>
      <c r="G1153" s="3" t="str">
        <f>IFERROR(__xludf.DUMMYFUNCTION("REGEXEXTRACT(H1153,""-(\S+)千"")"),"8")</f>
        <v>8</v>
      </c>
      <c r="H1153" s="3" t="s">
        <v>5908</v>
      </c>
      <c r="I1153" s="3" t="s">
        <v>50</v>
      </c>
      <c r="J1153" s="3" t="s">
        <v>16430</v>
      </c>
      <c r="K1153" s="3" t="s">
        <v>16432</v>
      </c>
      <c r="L1153" s="3" t="s">
        <v>16434</v>
      </c>
      <c r="M1153" s="3" t="s">
        <v>35</v>
      </c>
      <c r="N1153" s="3"/>
      <c r="O1153" s="3"/>
      <c r="P1153" s="3"/>
      <c r="Q1153" s="3"/>
      <c r="R1153" s="3"/>
      <c r="S1153" s="3"/>
      <c r="T1153" s="3"/>
      <c r="U1153" s="3"/>
      <c r="V1153" s="3"/>
      <c r="W1153" s="3"/>
      <c r="X1153" s="3"/>
      <c r="Y1153" s="3"/>
      <c r="Z1153" s="3"/>
      <c r="AA1153" s="3"/>
      <c r="AB1153" s="3"/>
      <c r="AC1153" s="3"/>
    </row>
    <row r="1154" ht="19.5" customHeight="1">
      <c r="A1154" s="3" t="s">
        <v>3430</v>
      </c>
      <c r="B1154" s="3" t="s">
        <v>12037</v>
      </c>
      <c r="C1154" s="3" t="s">
        <v>18</v>
      </c>
      <c r="D1154" s="3" t="s">
        <v>19</v>
      </c>
      <c r="E1154" s="3" t="s">
        <v>20</v>
      </c>
      <c r="F1154" s="3" t="str">
        <f t="shared" si="3"/>
        <v>7</v>
      </c>
      <c r="G1154" s="3">
        <f t="shared" ref="G1154:G1374" si="33">IFERROR(__xludf.DUMMYFUNCTION("REGEXEXTRACT(H1154,""-(\S+)万"")*10"),10.0)</f>
        <v>10</v>
      </c>
      <c r="H1154" s="3" t="s">
        <v>3460</v>
      </c>
      <c r="I1154" s="3" t="s">
        <v>50</v>
      </c>
      <c r="J1154" s="3" t="s">
        <v>38</v>
      </c>
      <c r="K1154" s="3" t="s">
        <v>16451</v>
      </c>
      <c r="L1154" s="3" t="s">
        <v>16453</v>
      </c>
      <c r="M1154" s="3" t="s">
        <v>35</v>
      </c>
      <c r="N1154" s="3"/>
      <c r="O1154" s="3"/>
      <c r="P1154" s="3"/>
      <c r="Q1154" s="3"/>
      <c r="R1154" s="3"/>
      <c r="S1154" s="3"/>
      <c r="T1154" s="3"/>
      <c r="U1154" s="3"/>
      <c r="V1154" s="3"/>
      <c r="W1154" s="3"/>
      <c r="X1154" s="3"/>
      <c r="Y1154" s="3"/>
      <c r="Z1154" s="3"/>
      <c r="AA1154" s="3"/>
      <c r="AB1154" s="3"/>
      <c r="AC1154" s="3"/>
    </row>
    <row r="1155" ht="19.5" customHeight="1">
      <c r="A1155" s="3" t="s">
        <v>410</v>
      </c>
      <c r="B1155" s="3" t="s">
        <v>231</v>
      </c>
      <c r="C1155" s="3" t="s">
        <v>17</v>
      </c>
      <c r="D1155" s="3" t="s">
        <v>19</v>
      </c>
      <c r="E1155" s="3" t="s">
        <v>20</v>
      </c>
      <c r="F1155" s="3" t="str">
        <f t="shared" si="3"/>
        <v>7.5</v>
      </c>
      <c r="G1155" s="3">
        <f t="shared" si="33"/>
        <v>15</v>
      </c>
      <c r="H1155" s="3" t="s">
        <v>6789</v>
      </c>
      <c r="I1155" s="3" t="s">
        <v>57</v>
      </c>
      <c r="J1155" s="3" t="s">
        <v>233</v>
      </c>
      <c r="K1155" s="3" t="s">
        <v>16460</v>
      </c>
      <c r="L1155" s="3" t="s">
        <v>16462</v>
      </c>
      <c r="M1155" s="3" t="s">
        <v>27</v>
      </c>
      <c r="N1155" s="3"/>
      <c r="O1155" s="3"/>
      <c r="P1155" s="3"/>
      <c r="Q1155" s="3"/>
      <c r="R1155" s="3"/>
      <c r="S1155" s="3"/>
      <c r="T1155" s="3"/>
      <c r="U1155" s="3"/>
      <c r="V1155" s="3"/>
      <c r="W1155" s="3"/>
      <c r="X1155" s="3"/>
      <c r="Y1155" s="3"/>
      <c r="Z1155" s="3"/>
      <c r="AA1155" s="3"/>
      <c r="AB1155" s="3"/>
      <c r="AC1155" s="3"/>
    </row>
    <row r="1156" ht="19.5" customHeight="1">
      <c r="A1156" s="3" t="s">
        <v>16468</v>
      </c>
      <c r="B1156" s="3" t="s">
        <v>63</v>
      </c>
      <c r="C1156" s="3" t="s">
        <v>17</v>
      </c>
      <c r="D1156" s="3" t="s">
        <v>19</v>
      </c>
      <c r="E1156" s="3" t="s">
        <v>20</v>
      </c>
      <c r="F1156" s="3" t="str">
        <f t="shared" si="3"/>
        <v>7.5</v>
      </c>
      <c r="G1156" s="3">
        <f t="shared" si="33"/>
        <v>15</v>
      </c>
      <c r="H1156" s="3" t="s">
        <v>6789</v>
      </c>
      <c r="I1156" s="3" t="s">
        <v>50</v>
      </c>
      <c r="J1156" s="3" t="s">
        <v>75</v>
      </c>
      <c r="K1156" s="3" t="s">
        <v>16475</v>
      </c>
      <c r="L1156" s="3" t="s">
        <v>16478</v>
      </c>
      <c r="M1156" s="3" t="s">
        <v>27</v>
      </c>
      <c r="N1156" s="3"/>
      <c r="O1156" s="3"/>
      <c r="P1156" s="3"/>
      <c r="Q1156" s="3"/>
      <c r="R1156" s="3"/>
      <c r="S1156" s="3"/>
      <c r="T1156" s="3"/>
      <c r="U1156" s="3"/>
      <c r="V1156" s="3"/>
      <c r="W1156" s="3"/>
      <c r="X1156" s="3"/>
      <c r="Y1156" s="3"/>
      <c r="Z1156" s="3"/>
      <c r="AA1156" s="3"/>
      <c r="AB1156" s="3"/>
      <c r="AC1156" s="3"/>
    </row>
    <row r="1157" ht="19.5" customHeight="1">
      <c r="A1157" s="3" t="s">
        <v>16481</v>
      </c>
      <c r="B1157" s="3" t="s">
        <v>16483</v>
      </c>
      <c r="C1157" s="3" t="s">
        <v>30</v>
      </c>
      <c r="D1157" s="3" t="s">
        <v>19</v>
      </c>
      <c r="E1157" s="3" t="s">
        <v>20</v>
      </c>
      <c r="F1157" s="3" t="str">
        <f t="shared" si="3"/>
        <v>7.5</v>
      </c>
      <c r="G1157" s="3">
        <f t="shared" si="33"/>
        <v>15</v>
      </c>
      <c r="H1157" s="3" t="s">
        <v>6789</v>
      </c>
      <c r="I1157" s="3" t="s">
        <v>69</v>
      </c>
      <c r="J1157" s="3" t="s">
        <v>1074</v>
      </c>
      <c r="K1157" s="3" t="s">
        <v>16489</v>
      </c>
      <c r="L1157" s="3" t="s">
        <v>16493</v>
      </c>
      <c r="M1157" s="3" t="s">
        <v>159</v>
      </c>
      <c r="N1157" s="3"/>
      <c r="O1157" s="3"/>
      <c r="P1157" s="3"/>
      <c r="Q1157" s="3"/>
      <c r="R1157" s="3"/>
      <c r="S1157" s="3"/>
      <c r="T1157" s="3"/>
      <c r="U1157" s="3"/>
      <c r="V1157" s="3"/>
      <c r="W1157" s="3"/>
      <c r="X1157" s="3"/>
      <c r="Y1157" s="3"/>
      <c r="Z1157" s="3"/>
      <c r="AA1157" s="3"/>
      <c r="AB1157" s="3"/>
      <c r="AC1157" s="3"/>
    </row>
    <row r="1158" ht="19.5" customHeight="1">
      <c r="A1158" s="3" t="s">
        <v>2636</v>
      </c>
      <c r="B1158" s="3" t="s">
        <v>16496</v>
      </c>
      <c r="C1158" s="3" t="s">
        <v>18</v>
      </c>
      <c r="D1158" s="3" t="s">
        <v>19</v>
      </c>
      <c r="E1158" s="3" t="s">
        <v>21</v>
      </c>
      <c r="F1158" s="3" t="str">
        <f t="shared" si="3"/>
        <v>7.5</v>
      </c>
      <c r="G1158" s="3">
        <f t="shared" si="33"/>
        <v>15</v>
      </c>
      <c r="H1158" s="3" t="s">
        <v>6789</v>
      </c>
      <c r="I1158" s="3" t="s">
        <v>57</v>
      </c>
      <c r="J1158" s="3" t="s">
        <v>16502</v>
      </c>
      <c r="K1158" s="3" t="s">
        <v>16504</v>
      </c>
      <c r="L1158" s="3" t="s">
        <v>16505</v>
      </c>
      <c r="M1158" s="3" t="s">
        <v>41</v>
      </c>
      <c r="N1158" s="3"/>
      <c r="O1158" s="3"/>
      <c r="P1158" s="3"/>
      <c r="Q1158" s="3"/>
      <c r="R1158" s="3"/>
      <c r="S1158" s="3"/>
      <c r="T1158" s="3"/>
      <c r="U1158" s="3"/>
      <c r="V1158" s="3"/>
      <c r="W1158" s="3"/>
      <c r="X1158" s="3"/>
      <c r="Y1158" s="3"/>
      <c r="Z1158" s="3"/>
      <c r="AA1158" s="3"/>
      <c r="AB1158" s="3"/>
      <c r="AC1158" s="3"/>
    </row>
    <row r="1159" ht="19.5" customHeight="1">
      <c r="A1159" s="3" t="s">
        <v>16508</v>
      </c>
      <c r="B1159" s="3" t="s">
        <v>16510</v>
      </c>
      <c r="C1159" s="3" t="s">
        <v>17</v>
      </c>
      <c r="D1159" s="3" t="s">
        <v>19</v>
      </c>
      <c r="E1159" s="3" t="s">
        <v>20</v>
      </c>
      <c r="F1159" s="3" t="str">
        <f t="shared" si="3"/>
        <v>8</v>
      </c>
      <c r="G1159" s="3">
        <f t="shared" si="33"/>
        <v>15</v>
      </c>
      <c r="H1159" s="3" t="s">
        <v>146</v>
      </c>
      <c r="I1159" s="3" t="s">
        <v>50</v>
      </c>
      <c r="J1159" s="3" t="s">
        <v>16515</v>
      </c>
      <c r="K1159" s="3" t="s">
        <v>16516</v>
      </c>
      <c r="L1159" s="3" t="s">
        <v>16518</v>
      </c>
      <c r="M1159" s="3" t="s">
        <v>41</v>
      </c>
      <c r="N1159" s="3"/>
      <c r="O1159" s="3"/>
      <c r="P1159" s="3"/>
      <c r="Q1159" s="3"/>
      <c r="R1159" s="3"/>
      <c r="S1159" s="3"/>
      <c r="T1159" s="3"/>
      <c r="U1159" s="3"/>
      <c r="V1159" s="3"/>
      <c r="W1159" s="3"/>
      <c r="X1159" s="3"/>
      <c r="Y1159" s="3"/>
      <c r="Z1159" s="3"/>
      <c r="AA1159" s="3"/>
      <c r="AB1159" s="3"/>
      <c r="AC1159" s="3"/>
    </row>
    <row r="1160" ht="19.5" customHeight="1">
      <c r="A1160" s="3" t="s">
        <v>16522</v>
      </c>
      <c r="B1160" s="3" t="s">
        <v>292</v>
      </c>
      <c r="C1160" s="3" t="s">
        <v>17</v>
      </c>
      <c r="D1160" s="3" t="s">
        <v>19</v>
      </c>
      <c r="E1160" s="3" t="s">
        <v>20</v>
      </c>
      <c r="F1160" s="3" t="str">
        <f t="shared" si="3"/>
        <v>8</v>
      </c>
      <c r="G1160" s="3">
        <f t="shared" si="33"/>
        <v>15</v>
      </c>
      <c r="H1160" s="3" t="s">
        <v>146</v>
      </c>
      <c r="I1160" s="3" t="s">
        <v>50</v>
      </c>
      <c r="J1160" s="3" t="s">
        <v>298</v>
      </c>
      <c r="K1160" s="3" t="s">
        <v>166</v>
      </c>
      <c r="L1160" s="3" t="s">
        <v>16525</v>
      </c>
      <c r="M1160" s="3" t="s">
        <v>35</v>
      </c>
      <c r="N1160" s="3"/>
      <c r="O1160" s="3"/>
      <c r="P1160" s="3"/>
      <c r="Q1160" s="3"/>
      <c r="R1160" s="3"/>
      <c r="S1160" s="3"/>
      <c r="T1160" s="3"/>
      <c r="U1160" s="3"/>
      <c r="V1160" s="3"/>
      <c r="W1160" s="3"/>
      <c r="X1160" s="3"/>
      <c r="Y1160" s="3"/>
      <c r="Z1160" s="3"/>
      <c r="AA1160" s="3"/>
      <c r="AB1160" s="3"/>
      <c r="AC1160" s="3"/>
    </row>
    <row r="1161" ht="19.5" customHeight="1">
      <c r="A1161" s="3" t="s">
        <v>1289</v>
      </c>
      <c r="B1161" s="3" t="s">
        <v>3063</v>
      </c>
      <c r="C1161" s="3" t="s">
        <v>17</v>
      </c>
      <c r="D1161" s="3" t="s">
        <v>19</v>
      </c>
      <c r="E1161" s="3" t="s">
        <v>20</v>
      </c>
      <c r="F1161" s="3" t="str">
        <f t="shared" si="3"/>
        <v>8</v>
      </c>
      <c r="G1161" s="3">
        <f t="shared" si="33"/>
        <v>10</v>
      </c>
      <c r="H1161" s="3" t="s">
        <v>363</v>
      </c>
      <c r="I1161" s="3" t="s">
        <v>50</v>
      </c>
      <c r="J1161" s="3" t="s">
        <v>1262</v>
      </c>
      <c r="K1161" s="3" t="s">
        <v>16532</v>
      </c>
      <c r="L1161" s="3" t="s">
        <v>16534</v>
      </c>
      <c r="M1161" s="3" t="s">
        <v>27</v>
      </c>
      <c r="N1161" s="3"/>
      <c r="O1161" s="3"/>
      <c r="P1161" s="3"/>
      <c r="Q1161" s="3"/>
      <c r="R1161" s="3"/>
      <c r="S1161" s="3"/>
      <c r="T1161" s="3"/>
      <c r="U1161" s="3"/>
      <c r="V1161" s="3"/>
      <c r="W1161" s="3"/>
      <c r="X1161" s="3"/>
      <c r="Y1161" s="3"/>
      <c r="Z1161" s="3"/>
      <c r="AA1161" s="3"/>
      <c r="AB1161" s="3"/>
      <c r="AC1161" s="3"/>
    </row>
    <row r="1162" ht="19.5" customHeight="1">
      <c r="A1162" s="3" t="s">
        <v>16537</v>
      </c>
      <c r="B1162" s="3" t="s">
        <v>16538</v>
      </c>
      <c r="C1162" s="3" t="s">
        <v>17</v>
      </c>
      <c r="D1162" s="3" t="s">
        <v>19</v>
      </c>
      <c r="E1162" s="3" t="s">
        <v>20</v>
      </c>
      <c r="F1162" s="3" t="str">
        <f t="shared" si="3"/>
        <v>8</v>
      </c>
      <c r="G1162" s="3">
        <f t="shared" si="33"/>
        <v>12</v>
      </c>
      <c r="H1162" s="3" t="s">
        <v>737</v>
      </c>
      <c r="I1162" s="3" t="s">
        <v>242</v>
      </c>
      <c r="J1162" s="3" t="s">
        <v>38</v>
      </c>
      <c r="K1162" s="3" t="s">
        <v>16542</v>
      </c>
      <c r="L1162" s="3" t="s">
        <v>16543</v>
      </c>
      <c r="M1162" s="3" t="s">
        <v>90</v>
      </c>
      <c r="N1162" s="3"/>
      <c r="O1162" s="3"/>
      <c r="P1162" s="3"/>
      <c r="Q1162" s="3"/>
      <c r="R1162" s="3"/>
      <c r="S1162" s="3"/>
      <c r="T1162" s="3"/>
      <c r="U1162" s="3"/>
      <c r="V1162" s="3"/>
      <c r="W1162" s="3"/>
      <c r="X1162" s="3"/>
      <c r="Y1162" s="3"/>
      <c r="Z1162" s="3"/>
      <c r="AA1162" s="3"/>
      <c r="AB1162" s="3"/>
      <c r="AC1162" s="3"/>
    </row>
    <row r="1163" ht="19.5" customHeight="1">
      <c r="A1163" s="3" t="s">
        <v>16547</v>
      </c>
      <c r="B1163" s="3" t="s">
        <v>545</v>
      </c>
      <c r="C1163" s="3" t="s">
        <v>17</v>
      </c>
      <c r="D1163" s="3" t="s">
        <v>19</v>
      </c>
      <c r="E1163" s="3" t="s">
        <v>20</v>
      </c>
      <c r="F1163" s="3" t="str">
        <f t="shared" si="3"/>
        <v>8</v>
      </c>
      <c r="G1163" s="3">
        <f t="shared" si="33"/>
        <v>15</v>
      </c>
      <c r="H1163" s="3" t="s">
        <v>146</v>
      </c>
      <c r="I1163" s="3" t="s">
        <v>50</v>
      </c>
      <c r="J1163" s="3" t="s">
        <v>549</v>
      </c>
      <c r="K1163" s="3" t="s">
        <v>550</v>
      </c>
      <c r="L1163" s="3" t="s">
        <v>16552</v>
      </c>
      <c r="M1163" s="3" t="s">
        <v>27</v>
      </c>
      <c r="N1163" s="3"/>
      <c r="O1163" s="3"/>
      <c r="P1163" s="3"/>
      <c r="Q1163" s="3"/>
      <c r="R1163" s="3"/>
      <c r="S1163" s="3"/>
      <c r="T1163" s="3"/>
      <c r="U1163" s="3"/>
      <c r="V1163" s="3"/>
      <c r="W1163" s="3"/>
      <c r="X1163" s="3"/>
      <c r="Y1163" s="3"/>
      <c r="Z1163" s="3"/>
      <c r="AA1163" s="3"/>
      <c r="AB1163" s="3"/>
      <c r="AC1163" s="3"/>
    </row>
    <row r="1164" ht="19.5" customHeight="1">
      <c r="A1164" s="3" t="s">
        <v>16556</v>
      </c>
      <c r="B1164" s="3" t="s">
        <v>16557</v>
      </c>
      <c r="C1164" s="3" t="s">
        <v>17</v>
      </c>
      <c r="D1164" s="3" t="s">
        <v>19</v>
      </c>
      <c r="E1164" s="3" t="s">
        <v>20</v>
      </c>
      <c r="F1164" s="3" t="str">
        <f t="shared" si="3"/>
        <v>8</v>
      </c>
      <c r="G1164" s="3">
        <f t="shared" si="33"/>
        <v>15</v>
      </c>
      <c r="H1164" s="3" t="s">
        <v>146</v>
      </c>
      <c r="I1164" s="3" t="s">
        <v>50</v>
      </c>
      <c r="J1164" s="3" t="s">
        <v>776</v>
      </c>
      <c r="K1164" s="3" t="s">
        <v>16567</v>
      </c>
      <c r="L1164" s="3" t="s">
        <v>16569</v>
      </c>
      <c r="M1164" s="3" t="s">
        <v>35</v>
      </c>
      <c r="N1164" s="3"/>
      <c r="O1164" s="3"/>
      <c r="P1164" s="3"/>
      <c r="Q1164" s="3"/>
      <c r="R1164" s="3"/>
      <c r="S1164" s="3"/>
      <c r="T1164" s="3"/>
      <c r="U1164" s="3"/>
      <c r="V1164" s="3"/>
      <c r="W1164" s="3"/>
      <c r="X1164" s="3"/>
      <c r="Y1164" s="3"/>
      <c r="Z1164" s="3"/>
      <c r="AA1164" s="3"/>
      <c r="AB1164" s="3"/>
      <c r="AC1164" s="3"/>
    </row>
    <row r="1165" ht="19.5" customHeight="1">
      <c r="A1165" s="3" t="s">
        <v>16575</v>
      </c>
      <c r="B1165" s="3" t="s">
        <v>16576</v>
      </c>
      <c r="C1165" s="3" t="s">
        <v>17</v>
      </c>
      <c r="D1165" s="3" t="s">
        <v>19</v>
      </c>
      <c r="E1165" s="3" t="s">
        <v>21</v>
      </c>
      <c r="F1165" s="3" t="str">
        <f t="shared" si="3"/>
        <v>8</v>
      </c>
      <c r="G1165" s="3">
        <f t="shared" si="33"/>
        <v>15</v>
      </c>
      <c r="H1165" s="3" t="s">
        <v>146</v>
      </c>
      <c r="I1165" s="3" t="s">
        <v>50</v>
      </c>
      <c r="J1165" s="3" t="s">
        <v>38</v>
      </c>
      <c r="K1165" s="3" t="s">
        <v>16585</v>
      </c>
      <c r="L1165" s="3" t="s">
        <v>16587</v>
      </c>
      <c r="M1165" s="3" t="s">
        <v>35</v>
      </c>
      <c r="N1165" s="3"/>
      <c r="O1165" s="3"/>
      <c r="P1165" s="3"/>
      <c r="Q1165" s="3"/>
      <c r="R1165" s="3"/>
      <c r="S1165" s="3"/>
      <c r="T1165" s="3"/>
      <c r="U1165" s="3"/>
      <c r="V1165" s="3"/>
      <c r="W1165" s="3"/>
      <c r="X1165" s="3"/>
      <c r="Y1165" s="3"/>
      <c r="Z1165" s="3"/>
      <c r="AA1165" s="3"/>
      <c r="AB1165" s="3"/>
      <c r="AC1165" s="3"/>
    </row>
    <row r="1166" ht="19.5" customHeight="1">
      <c r="A1166" s="3" t="s">
        <v>16590</v>
      </c>
      <c r="B1166" s="3" t="s">
        <v>594</v>
      </c>
      <c r="C1166" s="3" t="s">
        <v>17</v>
      </c>
      <c r="D1166" s="3" t="s">
        <v>19</v>
      </c>
      <c r="E1166" s="3" t="s">
        <v>21</v>
      </c>
      <c r="F1166" s="3" t="str">
        <f t="shared" si="3"/>
        <v>8</v>
      </c>
      <c r="G1166" s="3">
        <f t="shared" si="33"/>
        <v>16</v>
      </c>
      <c r="H1166" s="3" t="s">
        <v>82</v>
      </c>
      <c r="I1166" s="3" t="s">
        <v>50</v>
      </c>
      <c r="J1166" s="3" t="s">
        <v>600</v>
      </c>
      <c r="K1166" s="3" t="s">
        <v>166</v>
      </c>
      <c r="L1166" s="3" t="s">
        <v>16594</v>
      </c>
      <c r="M1166" s="3" t="s">
        <v>35</v>
      </c>
      <c r="N1166" s="3"/>
      <c r="O1166" s="3"/>
      <c r="P1166" s="3"/>
      <c r="Q1166" s="3"/>
      <c r="R1166" s="3"/>
      <c r="S1166" s="3"/>
      <c r="T1166" s="3"/>
      <c r="U1166" s="3"/>
      <c r="V1166" s="3"/>
      <c r="W1166" s="3"/>
      <c r="X1166" s="3"/>
      <c r="Y1166" s="3"/>
      <c r="Z1166" s="3"/>
      <c r="AA1166" s="3"/>
      <c r="AB1166" s="3"/>
      <c r="AC1166" s="3"/>
    </row>
    <row r="1167" ht="19.5" customHeight="1">
      <c r="A1167" s="3" t="s">
        <v>1289</v>
      </c>
      <c r="B1167" s="3" t="s">
        <v>16595</v>
      </c>
      <c r="C1167" s="3" t="s">
        <v>17</v>
      </c>
      <c r="D1167" s="3" t="s">
        <v>19</v>
      </c>
      <c r="E1167" s="3" t="s">
        <v>117</v>
      </c>
      <c r="F1167" s="3" t="str">
        <f t="shared" si="3"/>
        <v>8</v>
      </c>
      <c r="G1167" s="3">
        <f t="shared" si="33"/>
        <v>10</v>
      </c>
      <c r="H1167" s="3" t="s">
        <v>363</v>
      </c>
      <c r="I1167" s="3" t="s">
        <v>31</v>
      </c>
      <c r="J1167" s="3" t="s">
        <v>16599</v>
      </c>
      <c r="K1167" s="3" t="s">
        <v>12642</v>
      </c>
      <c r="L1167" s="3" t="s">
        <v>16600</v>
      </c>
      <c r="M1167" s="3" t="s">
        <v>41</v>
      </c>
      <c r="N1167" s="3"/>
      <c r="O1167" s="3"/>
      <c r="P1167" s="3"/>
      <c r="Q1167" s="3"/>
      <c r="R1167" s="3"/>
      <c r="S1167" s="3"/>
      <c r="T1167" s="3"/>
      <c r="U1167" s="3"/>
      <c r="V1167" s="3"/>
      <c r="W1167" s="3"/>
      <c r="X1167" s="3"/>
      <c r="Y1167" s="3"/>
      <c r="Z1167" s="3"/>
      <c r="AA1167" s="3"/>
      <c r="AB1167" s="3"/>
      <c r="AC1167" s="3"/>
    </row>
    <row r="1168" ht="19.5" customHeight="1">
      <c r="A1168" s="3" t="s">
        <v>16604</v>
      </c>
      <c r="B1168" s="3" t="s">
        <v>16605</v>
      </c>
      <c r="C1168" s="3" t="s">
        <v>17</v>
      </c>
      <c r="D1168" s="3" t="s">
        <v>19</v>
      </c>
      <c r="E1168" s="3" t="s">
        <v>20</v>
      </c>
      <c r="F1168" s="3" t="str">
        <f t="shared" si="3"/>
        <v>8</v>
      </c>
      <c r="G1168" s="3">
        <f t="shared" si="33"/>
        <v>15</v>
      </c>
      <c r="H1168" s="3" t="s">
        <v>146</v>
      </c>
      <c r="I1168" s="3" t="s">
        <v>50</v>
      </c>
      <c r="J1168" s="3" t="s">
        <v>16608</v>
      </c>
      <c r="K1168" s="3" t="s">
        <v>16610</v>
      </c>
      <c r="L1168" s="3" t="s">
        <v>16611</v>
      </c>
      <c r="M1168" s="3" t="s">
        <v>159</v>
      </c>
      <c r="N1168" s="3"/>
      <c r="O1168" s="3"/>
      <c r="P1168" s="3"/>
      <c r="Q1168" s="3"/>
      <c r="R1168" s="3"/>
      <c r="S1168" s="3"/>
      <c r="T1168" s="3"/>
      <c r="U1168" s="3"/>
      <c r="V1168" s="3"/>
      <c r="W1168" s="3"/>
      <c r="X1168" s="3"/>
      <c r="Y1168" s="3"/>
      <c r="Z1168" s="3"/>
      <c r="AA1168" s="3"/>
      <c r="AB1168" s="3"/>
      <c r="AC1168" s="3"/>
    </row>
    <row r="1169" ht="19.5" customHeight="1">
      <c r="A1169" s="3" t="s">
        <v>358</v>
      </c>
      <c r="B1169" s="3" t="s">
        <v>360</v>
      </c>
      <c r="C1169" s="3" t="s">
        <v>17</v>
      </c>
      <c r="D1169" s="3" t="s">
        <v>19</v>
      </c>
      <c r="E1169" s="3" t="s">
        <v>20</v>
      </c>
      <c r="F1169" s="3" t="str">
        <f t="shared" si="3"/>
        <v>8</v>
      </c>
      <c r="G1169" s="3">
        <f t="shared" si="33"/>
        <v>10</v>
      </c>
      <c r="H1169" s="3" t="s">
        <v>363</v>
      </c>
      <c r="I1169" s="3" t="s">
        <v>50</v>
      </c>
      <c r="J1169" s="3" t="s">
        <v>368</v>
      </c>
      <c r="K1169" s="3" t="s">
        <v>166</v>
      </c>
      <c r="L1169" s="3" t="s">
        <v>369</v>
      </c>
      <c r="M1169" s="3" t="s">
        <v>41</v>
      </c>
      <c r="N1169" s="3"/>
      <c r="O1169" s="3"/>
      <c r="P1169" s="3"/>
      <c r="Q1169" s="3"/>
      <c r="R1169" s="3"/>
      <c r="S1169" s="3"/>
      <c r="T1169" s="3"/>
      <c r="U1169" s="3"/>
      <c r="V1169" s="3"/>
      <c r="W1169" s="3"/>
      <c r="X1169" s="3"/>
      <c r="Y1169" s="3"/>
      <c r="Z1169" s="3"/>
      <c r="AA1169" s="3"/>
      <c r="AB1169" s="3"/>
      <c r="AC1169" s="3"/>
    </row>
    <row r="1170" ht="19.5" customHeight="1">
      <c r="A1170" s="3" t="s">
        <v>326</v>
      </c>
      <c r="B1170" s="3" t="s">
        <v>697</v>
      </c>
      <c r="C1170" s="3" t="s">
        <v>17</v>
      </c>
      <c r="D1170" s="3" t="s">
        <v>19</v>
      </c>
      <c r="E1170" s="3" t="s">
        <v>20</v>
      </c>
      <c r="F1170" s="3" t="str">
        <f t="shared" si="3"/>
        <v>8</v>
      </c>
      <c r="G1170" s="3">
        <f t="shared" si="33"/>
        <v>16</v>
      </c>
      <c r="H1170" s="3" t="s">
        <v>82</v>
      </c>
      <c r="I1170" s="3" t="s">
        <v>57</v>
      </c>
      <c r="J1170" s="3" t="s">
        <v>99</v>
      </c>
      <c r="K1170" s="3" t="s">
        <v>11519</v>
      </c>
      <c r="L1170" s="3" t="s">
        <v>16625</v>
      </c>
      <c r="M1170" s="3" t="s">
        <v>35</v>
      </c>
      <c r="N1170" s="3"/>
      <c r="O1170" s="3"/>
      <c r="P1170" s="3"/>
      <c r="Q1170" s="3"/>
      <c r="R1170" s="3"/>
      <c r="S1170" s="3"/>
      <c r="T1170" s="3"/>
      <c r="U1170" s="3"/>
      <c r="V1170" s="3"/>
      <c r="W1170" s="3"/>
      <c r="X1170" s="3"/>
      <c r="Y1170" s="3"/>
      <c r="Z1170" s="3"/>
      <c r="AA1170" s="3"/>
      <c r="AB1170" s="3"/>
      <c r="AC1170" s="3"/>
    </row>
    <row r="1171" ht="19.5" customHeight="1">
      <c r="A1171" s="3" t="s">
        <v>2239</v>
      </c>
      <c r="B1171" s="3" t="s">
        <v>2240</v>
      </c>
      <c r="C1171" s="3" t="s">
        <v>17</v>
      </c>
      <c r="D1171" s="3" t="s">
        <v>19</v>
      </c>
      <c r="E1171" s="3" t="s">
        <v>20</v>
      </c>
      <c r="F1171" s="3" t="str">
        <f t="shared" si="3"/>
        <v>8</v>
      </c>
      <c r="G1171" s="3">
        <f t="shared" si="33"/>
        <v>15</v>
      </c>
      <c r="H1171" s="3" t="s">
        <v>146</v>
      </c>
      <c r="I1171" s="3" t="s">
        <v>50</v>
      </c>
      <c r="J1171" s="3" t="s">
        <v>2243</v>
      </c>
      <c r="K1171" s="3" t="s">
        <v>2245</v>
      </c>
      <c r="L1171" s="3" t="s">
        <v>2247</v>
      </c>
      <c r="M1171" s="3" t="s">
        <v>41</v>
      </c>
      <c r="N1171" s="3"/>
      <c r="O1171" s="3"/>
      <c r="P1171" s="3"/>
      <c r="Q1171" s="3"/>
      <c r="R1171" s="3"/>
      <c r="S1171" s="3"/>
      <c r="T1171" s="3"/>
      <c r="U1171" s="3"/>
      <c r="V1171" s="3"/>
      <c r="W1171" s="3"/>
      <c r="X1171" s="3"/>
      <c r="Y1171" s="3"/>
      <c r="Z1171" s="3"/>
      <c r="AA1171" s="3"/>
      <c r="AB1171" s="3"/>
      <c r="AC1171" s="3"/>
    </row>
    <row r="1172" ht="19.5" customHeight="1">
      <c r="A1172" s="3" t="s">
        <v>16634</v>
      </c>
      <c r="B1172" s="3" t="s">
        <v>16635</v>
      </c>
      <c r="C1172" s="3" t="s">
        <v>17</v>
      </c>
      <c r="D1172" s="3" t="s">
        <v>19</v>
      </c>
      <c r="E1172" s="3" t="s">
        <v>21</v>
      </c>
      <c r="F1172" s="3" t="str">
        <f t="shared" si="3"/>
        <v>8</v>
      </c>
      <c r="G1172" s="3">
        <f t="shared" si="33"/>
        <v>12</v>
      </c>
      <c r="H1172" s="3" t="s">
        <v>737</v>
      </c>
      <c r="I1172" s="3" t="s">
        <v>50</v>
      </c>
      <c r="J1172" s="3" t="s">
        <v>99</v>
      </c>
      <c r="K1172" s="3" t="s">
        <v>16639</v>
      </c>
      <c r="L1172" s="3" t="s">
        <v>16641</v>
      </c>
      <c r="M1172" s="3" t="s">
        <v>41</v>
      </c>
      <c r="N1172" s="3"/>
      <c r="O1172" s="3"/>
      <c r="P1172" s="3"/>
      <c r="Q1172" s="3"/>
      <c r="R1172" s="3"/>
      <c r="S1172" s="3"/>
      <c r="T1172" s="3"/>
      <c r="U1172" s="3"/>
      <c r="V1172" s="3"/>
      <c r="W1172" s="3"/>
      <c r="X1172" s="3"/>
      <c r="Y1172" s="3"/>
      <c r="Z1172" s="3"/>
      <c r="AA1172" s="3"/>
      <c r="AB1172" s="3"/>
      <c r="AC1172" s="3"/>
    </row>
    <row r="1173" ht="19.5" customHeight="1">
      <c r="A1173" s="3" t="s">
        <v>504</v>
      </c>
      <c r="B1173" s="3" t="s">
        <v>16645</v>
      </c>
      <c r="C1173" s="3" t="s">
        <v>17</v>
      </c>
      <c r="D1173" s="3" t="s">
        <v>19</v>
      </c>
      <c r="E1173" s="3" t="s">
        <v>20</v>
      </c>
      <c r="F1173" s="3" t="str">
        <f t="shared" si="3"/>
        <v>8</v>
      </c>
      <c r="G1173" s="3">
        <f t="shared" si="33"/>
        <v>15</v>
      </c>
      <c r="H1173" s="3" t="s">
        <v>146</v>
      </c>
      <c r="I1173" s="3" t="s">
        <v>50</v>
      </c>
      <c r="J1173" s="3" t="s">
        <v>4865</v>
      </c>
      <c r="K1173" s="3" t="s">
        <v>16649</v>
      </c>
      <c r="L1173" s="3" t="s">
        <v>16651</v>
      </c>
      <c r="M1173" s="3" t="s">
        <v>27</v>
      </c>
      <c r="N1173" s="3"/>
      <c r="O1173" s="3"/>
      <c r="P1173" s="3"/>
      <c r="Q1173" s="3"/>
      <c r="R1173" s="3"/>
      <c r="S1173" s="3"/>
      <c r="T1173" s="3"/>
      <c r="U1173" s="3"/>
      <c r="V1173" s="3"/>
      <c r="W1173" s="3"/>
      <c r="X1173" s="3"/>
      <c r="Y1173" s="3"/>
      <c r="Z1173" s="3"/>
      <c r="AA1173" s="3"/>
      <c r="AB1173" s="3"/>
      <c r="AC1173" s="3"/>
    </row>
    <row r="1174" ht="19.5" customHeight="1">
      <c r="A1174" s="3" t="s">
        <v>1067</v>
      </c>
      <c r="B1174" s="3" t="s">
        <v>16654</v>
      </c>
      <c r="C1174" s="3" t="s">
        <v>17</v>
      </c>
      <c r="D1174" s="3" t="s">
        <v>19</v>
      </c>
      <c r="E1174" s="3" t="s">
        <v>20</v>
      </c>
      <c r="F1174" s="3" t="str">
        <f t="shared" si="3"/>
        <v>8</v>
      </c>
      <c r="G1174" s="3">
        <f t="shared" si="33"/>
        <v>10</v>
      </c>
      <c r="H1174" s="3" t="s">
        <v>363</v>
      </c>
      <c r="I1174" s="3" t="s">
        <v>50</v>
      </c>
      <c r="J1174" s="3" t="s">
        <v>11514</v>
      </c>
      <c r="K1174" s="3" t="s">
        <v>16657</v>
      </c>
      <c r="L1174" s="3" t="s">
        <v>16659</v>
      </c>
      <c r="M1174" s="3" t="s">
        <v>35</v>
      </c>
      <c r="N1174" s="3"/>
      <c r="O1174" s="3"/>
      <c r="P1174" s="3"/>
      <c r="Q1174" s="3"/>
      <c r="R1174" s="3"/>
      <c r="S1174" s="3"/>
      <c r="T1174" s="3"/>
      <c r="U1174" s="3"/>
      <c r="V1174" s="3"/>
      <c r="W1174" s="3"/>
      <c r="X1174" s="3"/>
      <c r="Y1174" s="3"/>
      <c r="Z1174" s="3"/>
      <c r="AA1174" s="3"/>
      <c r="AB1174" s="3"/>
      <c r="AC1174" s="3"/>
    </row>
    <row r="1175" ht="19.5" customHeight="1">
      <c r="A1175" s="3" t="s">
        <v>410</v>
      </c>
      <c r="B1175" s="3" t="s">
        <v>9172</v>
      </c>
      <c r="C1175" s="3" t="s">
        <v>17</v>
      </c>
      <c r="D1175" s="3" t="s">
        <v>19</v>
      </c>
      <c r="E1175" s="3" t="s">
        <v>20</v>
      </c>
      <c r="F1175" s="3" t="str">
        <f t="shared" si="3"/>
        <v>8</v>
      </c>
      <c r="G1175" s="3">
        <f t="shared" si="33"/>
        <v>15</v>
      </c>
      <c r="H1175" s="3" t="s">
        <v>146</v>
      </c>
      <c r="I1175" s="3" t="s">
        <v>50</v>
      </c>
      <c r="J1175" s="3" t="s">
        <v>38</v>
      </c>
      <c r="K1175" s="3" t="s">
        <v>9381</v>
      </c>
      <c r="L1175" s="3" t="s">
        <v>16675</v>
      </c>
      <c r="M1175" s="3" t="s">
        <v>35</v>
      </c>
      <c r="N1175" s="3"/>
      <c r="O1175" s="3"/>
      <c r="P1175" s="3"/>
      <c r="Q1175" s="3"/>
      <c r="R1175" s="3"/>
      <c r="S1175" s="3"/>
      <c r="T1175" s="3"/>
      <c r="U1175" s="3"/>
      <c r="V1175" s="3"/>
      <c r="W1175" s="3"/>
      <c r="X1175" s="3"/>
      <c r="Y1175" s="3"/>
      <c r="Z1175" s="3"/>
      <c r="AA1175" s="3"/>
      <c r="AB1175" s="3"/>
      <c r="AC1175" s="3"/>
    </row>
    <row r="1176" ht="19.5" customHeight="1">
      <c r="A1176" s="3" t="s">
        <v>940</v>
      </c>
      <c r="B1176" s="3" t="s">
        <v>16679</v>
      </c>
      <c r="C1176" s="3" t="s">
        <v>17</v>
      </c>
      <c r="D1176" s="3" t="s">
        <v>19</v>
      </c>
      <c r="E1176" s="3" t="s">
        <v>20</v>
      </c>
      <c r="F1176" s="3" t="str">
        <f t="shared" si="3"/>
        <v>8</v>
      </c>
      <c r="G1176" s="3">
        <f t="shared" si="33"/>
        <v>15</v>
      </c>
      <c r="H1176" s="3" t="s">
        <v>146</v>
      </c>
      <c r="I1176" s="3" t="s">
        <v>50</v>
      </c>
      <c r="J1176" s="3" t="s">
        <v>16684</v>
      </c>
      <c r="K1176" s="3" t="s">
        <v>16686</v>
      </c>
      <c r="L1176" s="3" t="s">
        <v>16688</v>
      </c>
      <c r="M1176" s="3" t="s">
        <v>41</v>
      </c>
      <c r="N1176" s="3"/>
      <c r="O1176" s="3"/>
      <c r="P1176" s="3"/>
      <c r="Q1176" s="3"/>
      <c r="R1176" s="3"/>
      <c r="S1176" s="3"/>
      <c r="T1176" s="3"/>
      <c r="U1176" s="3"/>
      <c r="V1176" s="3"/>
      <c r="W1176" s="3"/>
      <c r="X1176" s="3"/>
      <c r="Y1176" s="3"/>
      <c r="Z1176" s="3"/>
      <c r="AA1176" s="3"/>
      <c r="AB1176" s="3"/>
      <c r="AC1176" s="3"/>
    </row>
    <row r="1177" ht="19.5" customHeight="1">
      <c r="A1177" s="3" t="s">
        <v>16692</v>
      </c>
      <c r="B1177" s="3" t="s">
        <v>9490</v>
      </c>
      <c r="C1177" s="3" t="s">
        <v>17</v>
      </c>
      <c r="D1177" s="3" t="s">
        <v>19</v>
      </c>
      <c r="E1177" s="3" t="s">
        <v>20</v>
      </c>
      <c r="F1177" s="3" t="str">
        <f t="shared" si="3"/>
        <v>8</v>
      </c>
      <c r="G1177" s="3">
        <f t="shared" si="33"/>
        <v>12</v>
      </c>
      <c r="H1177" s="3" t="s">
        <v>737</v>
      </c>
      <c r="I1177" s="3" t="s">
        <v>69</v>
      </c>
      <c r="J1177" s="3" t="s">
        <v>9498</v>
      </c>
      <c r="K1177" s="3" t="s">
        <v>9499</v>
      </c>
      <c r="L1177" s="3" t="s">
        <v>16695</v>
      </c>
      <c r="M1177" s="3" t="s">
        <v>27</v>
      </c>
      <c r="N1177" s="3"/>
      <c r="O1177" s="3"/>
      <c r="P1177" s="3"/>
      <c r="Q1177" s="3"/>
      <c r="R1177" s="3"/>
      <c r="S1177" s="3"/>
      <c r="T1177" s="3"/>
      <c r="U1177" s="3"/>
      <c r="V1177" s="3"/>
      <c r="W1177" s="3"/>
      <c r="X1177" s="3"/>
      <c r="Y1177" s="3"/>
      <c r="Z1177" s="3"/>
      <c r="AA1177" s="3"/>
      <c r="AB1177" s="3"/>
      <c r="AC1177" s="3"/>
    </row>
    <row r="1178" ht="19.5" customHeight="1">
      <c r="A1178" s="3" t="s">
        <v>16696</v>
      </c>
      <c r="B1178" s="3" t="s">
        <v>16697</v>
      </c>
      <c r="C1178" s="3" t="s">
        <v>17</v>
      </c>
      <c r="D1178" s="3" t="s">
        <v>19</v>
      </c>
      <c r="E1178" s="3" t="s">
        <v>20</v>
      </c>
      <c r="F1178" s="3" t="str">
        <f t="shared" si="3"/>
        <v>8</v>
      </c>
      <c r="G1178" s="3">
        <f t="shared" si="33"/>
        <v>15</v>
      </c>
      <c r="H1178" s="3" t="s">
        <v>146</v>
      </c>
      <c r="I1178" s="3" t="s">
        <v>57</v>
      </c>
      <c r="J1178" s="3" t="s">
        <v>16701</v>
      </c>
      <c r="K1178" s="3" t="s">
        <v>16702</v>
      </c>
      <c r="L1178" s="3" t="s">
        <v>16705</v>
      </c>
      <c r="M1178" s="3" t="s">
        <v>159</v>
      </c>
      <c r="N1178" s="3"/>
      <c r="O1178" s="3"/>
      <c r="P1178" s="3"/>
      <c r="Q1178" s="3"/>
      <c r="R1178" s="3"/>
      <c r="S1178" s="3"/>
      <c r="T1178" s="3"/>
      <c r="U1178" s="3"/>
      <c r="V1178" s="3"/>
      <c r="W1178" s="3"/>
      <c r="X1178" s="3"/>
      <c r="Y1178" s="3"/>
      <c r="Z1178" s="3"/>
      <c r="AA1178" s="3"/>
      <c r="AB1178" s="3"/>
      <c r="AC1178" s="3"/>
    </row>
    <row r="1179" ht="19.5" customHeight="1">
      <c r="A1179" s="3" t="s">
        <v>16709</v>
      </c>
      <c r="B1179" s="3" t="s">
        <v>7049</v>
      </c>
      <c r="C1179" s="3" t="s">
        <v>17</v>
      </c>
      <c r="D1179" s="3" t="s">
        <v>19</v>
      </c>
      <c r="E1179" s="3" t="s">
        <v>20</v>
      </c>
      <c r="F1179" s="3" t="str">
        <f t="shared" si="3"/>
        <v>8</v>
      </c>
      <c r="G1179" s="3">
        <f t="shared" si="33"/>
        <v>16</v>
      </c>
      <c r="H1179" s="3" t="s">
        <v>82</v>
      </c>
      <c r="I1179" s="3" t="s">
        <v>31</v>
      </c>
      <c r="J1179" s="3" t="s">
        <v>264</v>
      </c>
      <c r="K1179" s="3" t="s">
        <v>16714</v>
      </c>
      <c r="L1179" s="3" t="s">
        <v>16716</v>
      </c>
      <c r="M1179" s="3" t="s">
        <v>41</v>
      </c>
      <c r="N1179" s="3"/>
      <c r="O1179" s="3"/>
      <c r="P1179" s="3"/>
      <c r="Q1179" s="3"/>
      <c r="R1179" s="3"/>
      <c r="S1179" s="3"/>
      <c r="T1179" s="3"/>
      <c r="U1179" s="3"/>
      <c r="V1179" s="3"/>
      <c r="W1179" s="3"/>
      <c r="X1179" s="3"/>
      <c r="Y1179" s="3"/>
      <c r="Z1179" s="3"/>
      <c r="AA1179" s="3"/>
      <c r="AB1179" s="3"/>
      <c r="AC1179" s="3"/>
    </row>
    <row r="1180" ht="19.5" customHeight="1">
      <c r="A1180" s="3" t="s">
        <v>410</v>
      </c>
      <c r="B1180" s="3" t="s">
        <v>1110</v>
      </c>
      <c r="C1180" s="3" t="s">
        <v>17</v>
      </c>
      <c r="D1180" s="3" t="s">
        <v>19</v>
      </c>
      <c r="E1180" s="3" t="s">
        <v>20</v>
      </c>
      <c r="F1180" s="3" t="str">
        <f t="shared" si="3"/>
        <v>8</v>
      </c>
      <c r="G1180" s="3">
        <f t="shared" si="33"/>
        <v>16</v>
      </c>
      <c r="H1180" s="3" t="s">
        <v>82</v>
      </c>
      <c r="I1180" s="3" t="s">
        <v>50</v>
      </c>
      <c r="J1180" s="3" t="s">
        <v>38</v>
      </c>
      <c r="K1180" s="3" t="s">
        <v>2591</v>
      </c>
      <c r="L1180" s="3" t="s">
        <v>16723</v>
      </c>
      <c r="M1180" s="3" t="s">
        <v>159</v>
      </c>
      <c r="N1180" s="3"/>
      <c r="O1180" s="3"/>
      <c r="P1180" s="3"/>
      <c r="Q1180" s="3"/>
      <c r="R1180" s="3"/>
      <c r="S1180" s="3"/>
      <c r="T1180" s="3"/>
      <c r="U1180" s="3"/>
      <c r="V1180" s="3"/>
      <c r="W1180" s="3"/>
      <c r="X1180" s="3"/>
      <c r="Y1180" s="3"/>
      <c r="Z1180" s="3"/>
      <c r="AA1180" s="3"/>
      <c r="AB1180" s="3"/>
      <c r="AC1180" s="3"/>
    </row>
    <row r="1181" ht="19.5" customHeight="1">
      <c r="A1181" s="3" t="s">
        <v>470</v>
      </c>
      <c r="B1181" s="3" t="s">
        <v>14703</v>
      </c>
      <c r="C1181" s="3" t="s">
        <v>17</v>
      </c>
      <c r="D1181" s="3" t="s">
        <v>19</v>
      </c>
      <c r="E1181" s="3" t="s">
        <v>20</v>
      </c>
      <c r="F1181" s="3" t="str">
        <f t="shared" si="3"/>
        <v>8</v>
      </c>
      <c r="G1181" s="3">
        <f t="shared" si="33"/>
        <v>10</v>
      </c>
      <c r="H1181" s="3" t="s">
        <v>363</v>
      </c>
      <c r="I1181" s="3" t="s">
        <v>50</v>
      </c>
      <c r="J1181" s="3" t="s">
        <v>14713</v>
      </c>
      <c r="K1181" s="3" t="s">
        <v>14714</v>
      </c>
      <c r="L1181" s="3" t="s">
        <v>16728</v>
      </c>
      <c r="M1181" s="3" t="s">
        <v>41</v>
      </c>
      <c r="N1181" s="3"/>
      <c r="O1181" s="3"/>
      <c r="P1181" s="3"/>
      <c r="Q1181" s="3"/>
      <c r="R1181" s="3"/>
      <c r="S1181" s="3"/>
      <c r="T1181" s="3"/>
      <c r="U1181" s="3"/>
      <c r="V1181" s="3"/>
      <c r="W1181" s="3"/>
      <c r="X1181" s="3"/>
      <c r="Y1181" s="3"/>
      <c r="Z1181" s="3"/>
      <c r="AA1181" s="3"/>
      <c r="AB1181" s="3"/>
      <c r="AC1181" s="3"/>
    </row>
    <row r="1182" ht="19.5" customHeight="1">
      <c r="A1182" s="3" t="s">
        <v>16731</v>
      </c>
      <c r="B1182" s="3" t="s">
        <v>16733</v>
      </c>
      <c r="C1182" s="3" t="s">
        <v>17</v>
      </c>
      <c r="D1182" s="3" t="s">
        <v>19</v>
      </c>
      <c r="E1182" s="3" t="s">
        <v>20</v>
      </c>
      <c r="F1182" s="3" t="str">
        <f t="shared" si="3"/>
        <v>8</v>
      </c>
      <c r="G1182" s="3">
        <f t="shared" si="33"/>
        <v>13</v>
      </c>
      <c r="H1182" s="3" t="s">
        <v>2589</v>
      </c>
      <c r="I1182" s="3" t="s">
        <v>50</v>
      </c>
      <c r="J1182" s="3" t="s">
        <v>16738</v>
      </c>
      <c r="K1182" s="3" t="s">
        <v>16739</v>
      </c>
      <c r="L1182" s="3" t="s">
        <v>16740</v>
      </c>
      <c r="M1182" s="3" t="s">
        <v>35</v>
      </c>
      <c r="N1182" s="3"/>
      <c r="O1182" s="3"/>
      <c r="P1182" s="3"/>
      <c r="Q1182" s="3"/>
      <c r="R1182" s="3"/>
      <c r="S1182" s="3"/>
      <c r="T1182" s="3"/>
      <c r="U1182" s="3"/>
      <c r="V1182" s="3"/>
      <c r="W1182" s="3"/>
      <c r="X1182" s="3"/>
      <c r="Y1182" s="3"/>
      <c r="Z1182" s="3"/>
      <c r="AA1182" s="3"/>
      <c r="AB1182" s="3"/>
      <c r="AC1182" s="3"/>
    </row>
    <row r="1183" ht="19.5" customHeight="1">
      <c r="A1183" s="3" t="s">
        <v>16744</v>
      </c>
      <c r="B1183" s="3" t="s">
        <v>1110</v>
      </c>
      <c r="C1183" s="3" t="s">
        <v>17</v>
      </c>
      <c r="D1183" s="3" t="s">
        <v>19</v>
      </c>
      <c r="E1183" s="3" t="s">
        <v>117</v>
      </c>
      <c r="F1183" s="3" t="str">
        <f t="shared" si="3"/>
        <v>8</v>
      </c>
      <c r="G1183" s="3">
        <f t="shared" si="33"/>
        <v>13</v>
      </c>
      <c r="H1183" s="3" t="s">
        <v>2589</v>
      </c>
      <c r="I1183" s="3" t="s">
        <v>69</v>
      </c>
      <c r="J1183" s="3" t="s">
        <v>38</v>
      </c>
      <c r="K1183" s="3" t="s">
        <v>2591</v>
      </c>
      <c r="L1183" s="3" t="s">
        <v>16748</v>
      </c>
      <c r="M1183" s="3" t="s">
        <v>159</v>
      </c>
      <c r="N1183" s="3"/>
      <c r="O1183" s="3"/>
      <c r="P1183" s="3"/>
      <c r="Q1183" s="3"/>
      <c r="R1183" s="3"/>
      <c r="S1183" s="3"/>
      <c r="T1183" s="3"/>
      <c r="U1183" s="3"/>
      <c r="V1183" s="3"/>
      <c r="W1183" s="3"/>
      <c r="X1183" s="3"/>
      <c r="Y1183" s="3"/>
      <c r="Z1183" s="3"/>
      <c r="AA1183" s="3"/>
      <c r="AB1183" s="3"/>
      <c r="AC1183" s="3"/>
    </row>
    <row r="1184" ht="19.5" customHeight="1">
      <c r="A1184" s="3" t="s">
        <v>16751</v>
      </c>
      <c r="B1184" s="3" t="s">
        <v>16752</v>
      </c>
      <c r="C1184" s="3" t="s">
        <v>17</v>
      </c>
      <c r="D1184" s="3" t="s">
        <v>19</v>
      </c>
      <c r="E1184" s="3" t="s">
        <v>20</v>
      </c>
      <c r="F1184" s="3" t="str">
        <f t="shared" si="3"/>
        <v>8</v>
      </c>
      <c r="G1184" s="3">
        <f t="shared" si="33"/>
        <v>15</v>
      </c>
      <c r="H1184" s="3" t="s">
        <v>146</v>
      </c>
      <c r="I1184" s="3" t="s">
        <v>57</v>
      </c>
      <c r="J1184" s="3" t="s">
        <v>99</v>
      </c>
      <c r="K1184" s="3" t="s">
        <v>16756</v>
      </c>
      <c r="L1184" s="3" t="s">
        <v>16758</v>
      </c>
      <c r="M1184" s="3" t="s">
        <v>41</v>
      </c>
      <c r="N1184" s="3"/>
      <c r="O1184" s="3"/>
      <c r="P1184" s="3"/>
      <c r="Q1184" s="3"/>
      <c r="R1184" s="3"/>
      <c r="S1184" s="3"/>
      <c r="T1184" s="3"/>
      <c r="U1184" s="3"/>
      <c r="V1184" s="3"/>
      <c r="W1184" s="3"/>
      <c r="X1184" s="3"/>
      <c r="Y1184" s="3"/>
      <c r="Z1184" s="3"/>
      <c r="AA1184" s="3"/>
      <c r="AB1184" s="3"/>
      <c r="AC1184" s="3"/>
    </row>
    <row r="1185" ht="19.5" customHeight="1">
      <c r="A1185" s="3" t="s">
        <v>16762</v>
      </c>
      <c r="B1185" s="3" t="s">
        <v>16763</v>
      </c>
      <c r="C1185" s="3" t="s">
        <v>17</v>
      </c>
      <c r="D1185" s="3" t="s">
        <v>19</v>
      </c>
      <c r="E1185" s="3" t="s">
        <v>20</v>
      </c>
      <c r="F1185" s="3" t="str">
        <f t="shared" si="3"/>
        <v>8</v>
      </c>
      <c r="G1185" s="3">
        <f t="shared" si="33"/>
        <v>15</v>
      </c>
      <c r="H1185" s="3" t="s">
        <v>146</v>
      </c>
      <c r="I1185" s="3" t="s">
        <v>50</v>
      </c>
      <c r="J1185" s="3" t="s">
        <v>16769</v>
      </c>
      <c r="K1185" s="3" t="s">
        <v>16770</v>
      </c>
      <c r="L1185" s="3" t="s">
        <v>16771</v>
      </c>
      <c r="M1185" s="3" t="s">
        <v>35</v>
      </c>
      <c r="N1185" s="3"/>
      <c r="O1185" s="3"/>
      <c r="P1185" s="3"/>
      <c r="Q1185" s="3"/>
      <c r="R1185" s="3"/>
      <c r="S1185" s="3"/>
      <c r="T1185" s="3"/>
      <c r="U1185" s="3"/>
      <c r="V1185" s="3"/>
      <c r="W1185" s="3"/>
      <c r="X1185" s="3"/>
      <c r="Y1185" s="3"/>
      <c r="Z1185" s="3"/>
      <c r="AA1185" s="3"/>
      <c r="AB1185" s="3"/>
      <c r="AC1185" s="3"/>
    </row>
    <row r="1186" ht="19.5" customHeight="1">
      <c r="A1186" s="3" t="s">
        <v>1289</v>
      </c>
      <c r="B1186" s="3" t="s">
        <v>16776</v>
      </c>
      <c r="C1186" s="3" t="s">
        <v>17</v>
      </c>
      <c r="D1186" s="3" t="s">
        <v>19</v>
      </c>
      <c r="E1186" s="3" t="s">
        <v>20</v>
      </c>
      <c r="F1186" s="3" t="str">
        <f t="shared" si="3"/>
        <v>8</v>
      </c>
      <c r="G1186" s="3">
        <f t="shared" si="33"/>
        <v>15</v>
      </c>
      <c r="H1186" s="3" t="s">
        <v>146</v>
      </c>
      <c r="I1186" s="3" t="s">
        <v>50</v>
      </c>
      <c r="J1186" s="3" t="s">
        <v>109</v>
      </c>
      <c r="K1186" s="3" t="s">
        <v>16778</v>
      </c>
      <c r="L1186" s="3" t="s">
        <v>16780</v>
      </c>
      <c r="M1186" s="3" t="s">
        <v>35</v>
      </c>
      <c r="N1186" s="3"/>
      <c r="O1186" s="3"/>
      <c r="P1186" s="3"/>
      <c r="Q1186" s="3"/>
      <c r="R1186" s="3"/>
      <c r="S1186" s="3"/>
      <c r="T1186" s="3"/>
      <c r="U1186" s="3"/>
      <c r="V1186" s="3"/>
      <c r="W1186" s="3"/>
      <c r="X1186" s="3"/>
      <c r="Y1186" s="3"/>
      <c r="Z1186" s="3"/>
      <c r="AA1186" s="3"/>
      <c r="AB1186" s="3"/>
      <c r="AC1186" s="3"/>
    </row>
    <row r="1187" ht="19.5" customHeight="1">
      <c r="A1187" s="3" t="s">
        <v>16783</v>
      </c>
      <c r="B1187" s="3" t="s">
        <v>15076</v>
      </c>
      <c r="C1187" s="3" t="s">
        <v>17</v>
      </c>
      <c r="D1187" s="3" t="s">
        <v>19</v>
      </c>
      <c r="E1187" s="3" t="s">
        <v>20</v>
      </c>
      <c r="F1187" s="3" t="str">
        <f t="shared" si="3"/>
        <v>8</v>
      </c>
      <c r="G1187" s="3">
        <f t="shared" si="33"/>
        <v>10</v>
      </c>
      <c r="H1187" s="3" t="s">
        <v>363</v>
      </c>
      <c r="I1187" s="3" t="s">
        <v>50</v>
      </c>
      <c r="J1187" s="3" t="s">
        <v>38</v>
      </c>
      <c r="K1187" s="3" t="s">
        <v>15077</v>
      </c>
      <c r="L1187" s="3" t="s">
        <v>16788</v>
      </c>
      <c r="M1187" s="3" t="s">
        <v>90</v>
      </c>
      <c r="N1187" s="3"/>
      <c r="O1187" s="3"/>
      <c r="P1187" s="3"/>
      <c r="Q1187" s="3"/>
      <c r="R1187" s="3"/>
      <c r="S1187" s="3"/>
      <c r="T1187" s="3"/>
      <c r="U1187" s="3"/>
      <c r="V1187" s="3"/>
      <c r="W1187" s="3"/>
      <c r="X1187" s="3"/>
      <c r="Y1187" s="3"/>
      <c r="Z1187" s="3"/>
      <c r="AA1187" s="3"/>
      <c r="AB1187" s="3"/>
      <c r="AC1187" s="3"/>
    </row>
    <row r="1188" ht="19.5" customHeight="1">
      <c r="A1188" s="3" t="s">
        <v>16789</v>
      </c>
      <c r="B1188" s="3" t="s">
        <v>1787</v>
      </c>
      <c r="C1188" s="3" t="s">
        <v>17</v>
      </c>
      <c r="D1188" s="3" t="s">
        <v>19</v>
      </c>
      <c r="E1188" s="3" t="s">
        <v>21</v>
      </c>
      <c r="F1188" s="3" t="str">
        <f t="shared" si="3"/>
        <v>8</v>
      </c>
      <c r="G1188" s="3">
        <f t="shared" si="33"/>
        <v>10</v>
      </c>
      <c r="H1188" s="3" t="s">
        <v>363</v>
      </c>
      <c r="I1188" s="3" t="s">
        <v>69</v>
      </c>
      <c r="J1188" s="3" t="s">
        <v>1796</v>
      </c>
      <c r="K1188" s="3" t="s">
        <v>2020</v>
      </c>
      <c r="L1188" s="3" t="s">
        <v>16795</v>
      </c>
      <c r="M1188" s="3" t="s">
        <v>41</v>
      </c>
      <c r="N1188" s="3"/>
      <c r="O1188" s="3"/>
      <c r="P1188" s="3"/>
      <c r="Q1188" s="3"/>
      <c r="R1188" s="3"/>
      <c r="S1188" s="3"/>
      <c r="T1188" s="3"/>
      <c r="U1188" s="3"/>
      <c r="V1188" s="3"/>
      <c r="W1188" s="3"/>
      <c r="X1188" s="3"/>
      <c r="Y1188" s="3"/>
      <c r="Z1188" s="3"/>
      <c r="AA1188" s="3"/>
      <c r="AB1188" s="3"/>
      <c r="AC1188" s="3"/>
    </row>
    <row r="1189" ht="19.5" customHeight="1">
      <c r="A1189" s="3" t="s">
        <v>326</v>
      </c>
      <c r="B1189" s="3" t="s">
        <v>2733</v>
      </c>
      <c r="C1189" s="3" t="s">
        <v>17</v>
      </c>
      <c r="D1189" s="3" t="s">
        <v>19</v>
      </c>
      <c r="E1189" s="3" t="s">
        <v>20</v>
      </c>
      <c r="F1189" s="3" t="str">
        <f t="shared" si="3"/>
        <v>8</v>
      </c>
      <c r="G1189" s="3">
        <f t="shared" si="33"/>
        <v>15</v>
      </c>
      <c r="H1189" s="3" t="s">
        <v>146</v>
      </c>
      <c r="I1189" s="3" t="s">
        <v>50</v>
      </c>
      <c r="J1189" s="3" t="s">
        <v>2735</v>
      </c>
      <c r="K1189" s="3" t="s">
        <v>16800</v>
      </c>
      <c r="L1189" s="3" t="s">
        <v>16801</v>
      </c>
      <c r="M1189" s="3" t="s">
        <v>35</v>
      </c>
      <c r="N1189" s="3"/>
      <c r="O1189" s="3"/>
      <c r="P1189" s="3"/>
      <c r="Q1189" s="3"/>
      <c r="R1189" s="3"/>
      <c r="S1189" s="3"/>
      <c r="T1189" s="3"/>
      <c r="U1189" s="3"/>
      <c r="V1189" s="3"/>
      <c r="W1189" s="3"/>
      <c r="X1189" s="3"/>
      <c r="Y1189" s="3"/>
      <c r="Z1189" s="3"/>
      <c r="AA1189" s="3"/>
      <c r="AB1189" s="3"/>
      <c r="AC1189" s="3"/>
    </row>
    <row r="1190" ht="19.5" customHeight="1">
      <c r="A1190" s="3" t="s">
        <v>2636</v>
      </c>
      <c r="B1190" s="3" t="s">
        <v>79</v>
      </c>
      <c r="C1190" s="3" t="s">
        <v>17</v>
      </c>
      <c r="D1190" s="3" t="s">
        <v>19</v>
      </c>
      <c r="E1190" s="3" t="s">
        <v>20</v>
      </c>
      <c r="F1190" s="3" t="str">
        <f t="shared" si="3"/>
        <v>8</v>
      </c>
      <c r="G1190" s="3">
        <f t="shared" si="33"/>
        <v>16</v>
      </c>
      <c r="H1190" s="3" t="s">
        <v>82</v>
      </c>
      <c r="I1190" s="3" t="s">
        <v>69</v>
      </c>
      <c r="J1190" s="3" t="s">
        <v>84</v>
      </c>
      <c r="K1190" s="3" t="s">
        <v>86</v>
      </c>
      <c r="L1190" s="3" t="s">
        <v>2951</v>
      </c>
      <c r="M1190" s="3" t="s">
        <v>90</v>
      </c>
      <c r="N1190" s="3"/>
      <c r="O1190" s="3"/>
      <c r="P1190" s="3"/>
      <c r="Q1190" s="3"/>
      <c r="R1190" s="3"/>
      <c r="S1190" s="3"/>
      <c r="T1190" s="3"/>
      <c r="U1190" s="3"/>
      <c r="V1190" s="3"/>
      <c r="W1190" s="3"/>
      <c r="X1190" s="3"/>
      <c r="Y1190" s="3"/>
      <c r="Z1190" s="3"/>
      <c r="AA1190" s="3"/>
      <c r="AB1190" s="3"/>
      <c r="AC1190" s="3"/>
    </row>
    <row r="1191" ht="19.5" customHeight="1">
      <c r="A1191" s="3" t="s">
        <v>6231</v>
      </c>
      <c r="B1191" s="3" t="s">
        <v>6232</v>
      </c>
      <c r="C1191" s="3" t="s">
        <v>17</v>
      </c>
      <c r="D1191" s="3" t="s">
        <v>19</v>
      </c>
      <c r="E1191" s="3" t="s">
        <v>21</v>
      </c>
      <c r="F1191" s="3" t="str">
        <f t="shared" si="3"/>
        <v>8</v>
      </c>
      <c r="G1191" s="3">
        <f t="shared" si="33"/>
        <v>15</v>
      </c>
      <c r="H1191" s="3" t="s">
        <v>146</v>
      </c>
      <c r="I1191" s="3" t="s">
        <v>57</v>
      </c>
      <c r="J1191" s="3" t="s">
        <v>264</v>
      </c>
      <c r="K1191" s="3" t="s">
        <v>6236</v>
      </c>
      <c r="L1191" s="3" t="s">
        <v>6237</v>
      </c>
      <c r="M1191" s="3" t="s">
        <v>35</v>
      </c>
      <c r="N1191" s="3"/>
      <c r="O1191" s="3"/>
      <c r="P1191" s="3"/>
      <c r="Q1191" s="3"/>
      <c r="R1191" s="3"/>
      <c r="S1191" s="3"/>
      <c r="T1191" s="3"/>
      <c r="U1191" s="3"/>
      <c r="V1191" s="3"/>
      <c r="W1191" s="3"/>
      <c r="X1191" s="3"/>
      <c r="Y1191" s="3"/>
      <c r="Z1191" s="3"/>
      <c r="AA1191" s="3"/>
      <c r="AB1191" s="3"/>
      <c r="AC1191" s="3"/>
    </row>
    <row r="1192" ht="19.5" customHeight="1">
      <c r="A1192" s="3" t="s">
        <v>557</v>
      </c>
      <c r="B1192" s="3" t="s">
        <v>8414</v>
      </c>
      <c r="C1192" s="3" t="s">
        <v>165</v>
      </c>
      <c r="D1192" s="3" t="s">
        <v>19</v>
      </c>
      <c r="E1192" s="3" t="s">
        <v>20</v>
      </c>
      <c r="F1192" s="3" t="str">
        <f t="shared" si="3"/>
        <v>8</v>
      </c>
      <c r="G1192" s="3">
        <f t="shared" si="33"/>
        <v>10</v>
      </c>
      <c r="H1192" s="3" t="s">
        <v>363</v>
      </c>
      <c r="I1192" s="3" t="s">
        <v>50</v>
      </c>
      <c r="J1192" s="3" t="s">
        <v>8411</v>
      </c>
      <c r="K1192" s="3" t="s">
        <v>8415</v>
      </c>
      <c r="L1192" s="3" t="s">
        <v>16827</v>
      </c>
      <c r="M1192" s="3" t="s">
        <v>90</v>
      </c>
      <c r="N1192" s="3"/>
      <c r="O1192" s="3"/>
      <c r="P1192" s="3"/>
      <c r="Q1192" s="3"/>
      <c r="R1192" s="3"/>
      <c r="S1192" s="3"/>
      <c r="T1192" s="3"/>
      <c r="U1192" s="3"/>
      <c r="V1192" s="3"/>
      <c r="W1192" s="3"/>
      <c r="X1192" s="3"/>
      <c r="Y1192" s="3"/>
      <c r="Z1192" s="3"/>
      <c r="AA1192" s="3"/>
      <c r="AB1192" s="3"/>
      <c r="AC1192" s="3"/>
    </row>
    <row r="1193" ht="19.5" customHeight="1">
      <c r="A1193" s="3" t="s">
        <v>504</v>
      </c>
      <c r="B1193" s="3" t="s">
        <v>498</v>
      </c>
      <c r="C1193" s="3" t="s">
        <v>165</v>
      </c>
      <c r="D1193" s="3" t="s">
        <v>19</v>
      </c>
      <c r="E1193" s="3" t="s">
        <v>21</v>
      </c>
      <c r="F1193" s="3" t="str">
        <f t="shared" si="3"/>
        <v>8</v>
      </c>
      <c r="G1193" s="3">
        <f t="shared" si="33"/>
        <v>13</v>
      </c>
      <c r="H1193" s="3" t="s">
        <v>2589</v>
      </c>
      <c r="I1193" s="3" t="s">
        <v>57</v>
      </c>
      <c r="J1193" s="3" t="s">
        <v>16835</v>
      </c>
      <c r="K1193" s="3" t="s">
        <v>16836</v>
      </c>
      <c r="L1193" s="3" t="s">
        <v>16837</v>
      </c>
      <c r="M1193" s="3" t="s">
        <v>35</v>
      </c>
      <c r="N1193" s="3"/>
      <c r="O1193" s="3"/>
      <c r="P1193" s="3"/>
      <c r="Q1193" s="3"/>
      <c r="R1193" s="3"/>
      <c r="S1193" s="3"/>
      <c r="T1193" s="3"/>
      <c r="U1193" s="3"/>
      <c r="V1193" s="3"/>
      <c r="W1193" s="3"/>
      <c r="X1193" s="3"/>
      <c r="Y1193" s="3"/>
      <c r="Z1193" s="3"/>
      <c r="AA1193" s="3"/>
      <c r="AB1193" s="3"/>
      <c r="AC1193" s="3"/>
    </row>
    <row r="1194" ht="19.5" customHeight="1">
      <c r="A1194" s="3" t="s">
        <v>1031</v>
      </c>
      <c r="B1194" s="3" t="s">
        <v>16841</v>
      </c>
      <c r="C1194" s="3" t="s">
        <v>165</v>
      </c>
      <c r="D1194" s="3" t="s">
        <v>19</v>
      </c>
      <c r="E1194" s="3" t="s">
        <v>21</v>
      </c>
      <c r="F1194" s="3" t="str">
        <f t="shared" si="3"/>
        <v>8</v>
      </c>
      <c r="G1194" s="3">
        <f t="shared" si="33"/>
        <v>15</v>
      </c>
      <c r="H1194" s="3" t="s">
        <v>146</v>
      </c>
      <c r="I1194" s="3" t="s">
        <v>50</v>
      </c>
      <c r="J1194" s="3" t="s">
        <v>16846</v>
      </c>
      <c r="K1194" s="3" t="s">
        <v>16847</v>
      </c>
      <c r="L1194" s="3" t="s">
        <v>16849</v>
      </c>
      <c r="M1194" s="3" t="s">
        <v>41</v>
      </c>
      <c r="N1194" s="3"/>
      <c r="O1194" s="3"/>
      <c r="P1194" s="3"/>
      <c r="Q1194" s="3"/>
      <c r="R1194" s="3"/>
      <c r="S1194" s="3"/>
      <c r="T1194" s="3"/>
      <c r="U1194" s="3"/>
      <c r="V1194" s="3"/>
      <c r="W1194" s="3"/>
      <c r="X1194" s="3"/>
      <c r="Y1194" s="3"/>
      <c r="Z1194" s="3"/>
      <c r="AA1194" s="3"/>
      <c r="AB1194" s="3"/>
      <c r="AC1194" s="3"/>
    </row>
    <row r="1195" ht="19.5" customHeight="1">
      <c r="A1195" s="3" t="s">
        <v>8385</v>
      </c>
      <c r="B1195" s="3" t="s">
        <v>1695</v>
      </c>
      <c r="C1195" s="3" t="s">
        <v>165</v>
      </c>
      <c r="D1195" s="3" t="s">
        <v>19</v>
      </c>
      <c r="E1195" s="3" t="s">
        <v>20</v>
      </c>
      <c r="F1195" s="3" t="str">
        <f t="shared" si="3"/>
        <v>8</v>
      </c>
      <c r="G1195" s="3">
        <f t="shared" si="33"/>
        <v>10</v>
      </c>
      <c r="H1195" s="3" t="s">
        <v>363</v>
      </c>
      <c r="I1195" s="3" t="s">
        <v>69</v>
      </c>
      <c r="J1195" s="3" t="s">
        <v>8386</v>
      </c>
      <c r="K1195" s="3" t="s">
        <v>8388</v>
      </c>
      <c r="L1195" s="3" t="s">
        <v>16861</v>
      </c>
      <c r="M1195" s="3" t="s">
        <v>90</v>
      </c>
      <c r="N1195" s="3"/>
      <c r="O1195" s="3"/>
      <c r="P1195" s="3"/>
      <c r="Q1195" s="3"/>
      <c r="R1195" s="3"/>
      <c r="S1195" s="3"/>
      <c r="T1195" s="3"/>
      <c r="U1195" s="3"/>
      <c r="V1195" s="3"/>
      <c r="W1195" s="3"/>
      <c r="X1195" s="3"/>
      <c r="Y1195" s="3"/>
      <c r="Z1195" s="3"/>
      <c r="AA1195" s="3"/>
      <c r="AB1195" s="3"/>
      <c r="AC1195" s="3"/>
    </row>
    <row r="1196" ht="19.5" customHeight="1">
      <c r="A1196" s="3" t="s">
        <v>16864</v>
      </c>
      <c r="B1196" s="3" t="s">
        <v>1695</v>
      </c>
      <c r="C1196" s="3" t="s">
        <v>165</v>
      </c>
      <c r="D1196" s="3" t="s">
        <v>19</v>
      </c>
      <c r="E1196" s="3" t="s">
        <v>20</v>
      </c>
      <c r="F1196" s="3" t="str">
        <f t="shared" si="3"/>
        <v>8</v>
      </c>
      <c r="G1196" s="3">
        <f t="shared" si="33"/>
        <v>10</v>
      </c>
      <c r="H1196" s="3" t="s">
        <v>363</v>
      </c>
      <c r="I1196" s="3" t="s">
        <v>50</v>
      </c>
      <c r="J1196" s="3" t="s">
        <v>16871</v>
      </c>
      <c r="K1196" s="3" t="s">
        <v>16872</v>
      </c>
      <c r="L1196" s="3" t="s">
        <v>16873</v>
      </c>
      <c r="M1196" s="3" t="s">
        <v>41</v>
      </c>
      <c r="N1196" s="3"/>
      <c r="O1196" s="3"/>
      <c r="P1196" s="3"/>
      <c r="Q1196" s="3"/>
      <c r="R1196" s="3"/>
      <c r="S1196" s="3"/>
      <c r="T1196" s="3"/>
      <c r="U1196" s="3"/>
      <c r="V1196" s="3"/>
      <c r="W1196" s="3"/>
      <c r="X1196" s="3"/>
      <c r="Y1196" s="3"/>
      <c r="Z1196" s="3"/>
      <c r="AA1196" s="3"/>
      <c r="AB1196" s="3"/>
      <c r="AC1196" s="3"/>
    </row>
    <row r="1197" ht="19.5" customHeight="1">
      <c r="A1197" s="3" t="s">
        <v>789</v>
      </c>
      <c r="B1197" s="3" t="s">
        <v>955</v>
      </c>
      <c r="C1197" s="3" t="s">
        <v>165</v>
      </c>
      <c r="D1197" s="3" t="s">
        <v>19</v>
      </c>
      <c r="E1197" s="3" t="s">
        <v>20</v>
      </c>
      <c r="F1197" s="3" t="str">
        <f t="shared" si="3"/>
        <v>8</v>
      </c>
      <c r="G1197" s="3">
        <f t="shared" si="33"/>
        <v>15</v>
      </c>
      <c r="H1197" s="3" t="s">
        <v>146</v>
      </c>
      <c r="I1197" s="3" t="s">
        <v>57</v>
      </c>
      <c r="J1197" s="3" t="s">
        <v>10181</v>
      </c>
      <c r="K1197" s="3" t="s">
        <v>10183</v>
      </c>
      <c r="L1197" s="3" t="s">
        <v>16885</v>
      </c>
      <c r="M1197" s="3" t="s">
        <v>41</v>
      </c>
      <c r="N1197" s="3"/>
      <c r="O1197" s="3"/>
      <c r="P1197" s="3"/>
      <c r="Q1197" s="3"/>
      <c r="R1197" s="3"/>
      <c r="S1197" s="3"/>
      <c r="T1197" s="3"/>
      <c r="U1197" s="3"/>
      <c r="V1197" s="3"/>
      <c r="W1197" s="3"/>
      <c r="X1197" s="3"/>
      <c r="Y1197" s="3"/>
      <c r="Z1197" s="3"/>
      <c r="AA1197" s="3"/>
      <c r="AB1197" s="3"/>
      <c r="AC1197" s="3"/>
    </row>
    <row r="1198" ht="19.5" customHeight="1">
      <c r="A1198" s="3" t="s">
        <v>16892</v>
      </c>
      <c r="B1198" s="3" t="s">
        <v>166</v>
      </c>
      <c r="C1198" s="3" t="s">
        <v>165</v>
      </c>
      <c r="D1198" s="3" t="s">
        <v>19</v>
      </c>
      <c r="E1198" s="3" t="s">
        <v>20</v>
      </c>
      <c r="F1198" s="3" t="str">
        <f t="shared" si="3"/>
        <v>8</v>
      </c>
      <c r="G1198" s="3">
        <f t="shared" si="33"/>
        <v>12</v>
      </c>
      <c r="H1198" s="3" t="s">
        <v>737</v>
      </c>
      <c r="I1198" s="3" t="s">
        <v>50</v>
      </c>
      <c r="J1198" s="3" t="s">
        <v>16899</v>
      </c>
      <c r="K1198" s="3" t="s">
        <v>3995</v>
      </c>
      <c r="L1198" s="3" t="s">
        <v>16902</v>
      </c>
      <c r="M1198" s="3" t="s">
        <v>250</v>
      </c>
      <c r="N1198" s="3"/>
      <c r="O1198" s="3"/>
      <c r="P1198" s="3"/>
      <c r="Q1198" s="3"/>
      <c r="R1198" s="3"/>
      <c r="S1198" s="3"/>
      <c r="T1198" s="3"/>
      <c r="U1198" s="3"/>
      <c r="V1198" s="3"/>
      <c r="W1198" s="3"/>
      <c r="X1198" s="3"/>
      <c r="Y1198" s="3"/>
      <c r="Z1198" s="3"/>
      <c r="AA1198" s="3"/>
      <c r="AB1198" s="3"/>
      <c r="AC1198" s="3"/>
    </row>
    <row r="1199" ht="19.5" customHeight="1">
      <c r="A1199" s="3" t="s">
        <v>1031</v>
      </c>
      <c r="B1199" s="3" t="s">
        <v>109</v>
      </c>
      <c r="C1199" s="3" t="s">
        <v>165</v>
      </c>
      <c r="D1199" s="3" t="s">
        <v>19</v>
      </c>
      <c r="E1199" s="3" t="s">
        <v>20</v>
      </c>
      <c r="F1199" s="3" t="str">
        <f t="shared" si="3"/>
        <v>8</v>
      </c>
      <c r="G1199" s="3">
        <f t="shared" si="33"/>
        <v>10</v>
      </c>
      <c r="H1199" s="3" t="s">
        <v>363</v>
      </c>
      <c r="I1199" s="3" t="s">
        <v>50</v>
      </c>
      <c r="J1199" s="3" t="s">
        <v>9197</v>
      </c>
      <c r="K1199" s="3" t="s">
        <v>16908</v>
      </c>
      <c r="L1199" s="3" t="s">
        <v>16910</v>
      </c>
      <c r="M1199" s="3" t="s">
        <v>41</v>
      </c>
      <c r="N1199" s="3"/>
      <c r="O1199" s="3"/>
      <c r="P1199" s="3"/>
      <c r="Q1199" s="3"/>
      <c r="R1199" s="3"/>
      <c r="S1199" s="3"/>
      <c r="T1199" s="3"/>
      <c r="U1199" s="3"/>
      <c r="V1199" s="3"/>
      <c r="W1199" s="3"/>
      <c r="X1199" s="3"/>
      <c r="Y1199" s="3"/>
      <c r="Z1199" s="3"/>
      <c r="AA1199" s="3"/>
      <c r="AB1199" s="3"/>
      <c r="AC1199" s="3"/>
    </row>
    <row r="1200" ht="19.5" customHeight="1">
      <c r="A1200" s="3" t="s">
        <v>16912</v>
      </c>
      <c r="B1200" s="3" t="s">
        <v>592</v>
      </c>
      <c r="C1200" s="3" t="s">
        <v>165</v>
      </c>
      <c r="D1200" s="3" t="s">
        <v>19</v>
      </c>
      <c r="E1200" s="3" t="s">
        <v>20</v>
      </c>
      <c r="F1200" s="3" t="str">
        <f t="shared" si="3"/>
        <v>8</v>
      </c>
      <c r="G1200" s="3">
        <f t="shared" si="33"/>
        <v>15</v>
      </c>
      <c r="H1200" s="3" t="s">
        <v>146</v>
      </c>
      <c r="I1200" s="3" t="s">
        <v>31</v>
      </c>
      <c r="J1200" s="3" t="s">
        <v>584</v>
      </c>
      <c r="K1200" s="3" t="s">
        <v>16920</v>
      </c>
      <c r="L1200" s="3" t="s">
        <v>16921</v>
      </c>
      <c r="M1200" s="3" t="s">
        <v>27</v>
      </c>
      <c r="N1200" s="3"/>
      <c r="O1200" s="3"/>
      <c r="P1200" s="3"/>
      <c r="Q1200" s="3"/>
      <c r="R1200" s="3"/>
      <c r="S1200" s="3"/>
      <c r="T1200" s="3"/>
      <c r="U1200" s="3"/>
      <c r="V1200" s="3"/>
      <c r="W1200" s="3"/>
      <c r="X1200" s="3"/>
      <c r="Y1200" s="3"/>
      <c r="Z1200" s="3"/>
      <c r="AA1200" s="3"/>
      <c r="AB1200" s="3"/>
      <c r="AC1200" s="3"/>
    </row>
    <row r="1201" ht="19.5" customHeight="1">
      <c r="A1201" s="3" t="s">
        <v>16929</v>
      </c>
      <c r="B1201" s="3" t="s">
        <v>70</v>
      </c>
      <c r="C1201" s="3" t="s">
        <v>165</v>
      </c>
      <c r="D1201" s="3" t="s">
        <v>19</v>
      </c>
      <c r="E1201" s="3" t="s">
        <v>20</v>
      </c>
      <c r="F1201" s="3" t="str">
        <f t="shared" si="3"/>
        <v>8</v>
      </c>
      <c r="G1201" s="3">
        <f t="shared" si="33"/>
        <v>16</v>
      </c>
      <c r="H1201" s="3" t="s">
        <v>82</v>
      </c>
      <c r="I1201" s="3" t="s">
        <v>57</v>
      </c>
      <c r="J1201" s="3" t="s">
        <v>6805</v>
      </c>
      <c r="K1201" s="3" t="s">
        <v>16936</v>
      </c>
      <c r="L1201" s="3" t="s">
        <v>16937</v>
      </c>
      <c r="M1201" s="3" t="s">
        <v>41</v>
      </c>
      <c r="N1201" s="3"/>
      <c r="O1201" s="3"/>
      <c r="P1201" s="3"/>
      <c r="Q1201" s="3"/>
      <c r="R1201" s="3"/>
      <c r="S1201" s="3"/>
      <c r="T1201" s="3"/>
      <c r="U1201" s="3"/>
      <c r="V1201" s="3"/>
      <c r="W1201" s="3"/>
      <c r="X1201" s="3"/>
      <c r="Y1201" s="3"/>
      <c r="Z1201" s="3"/>
      <c r="AA1201" s="3"/>
      <c r="AB1201" s="3"/>
      <c r="AC1201" s="3"/>
    </row>
    <row r="1202" ht="19.5" customHeight="1">
      <c r="A1202" s="3" t="s">
        <v>16940</v>
      </c>
      <c r="B1202" s="3" t="s">
        <v>8397</v>
      </c>
      <c r="C1202" s="3" t="s">
        <v>165</v>
      </c>
      <c r="D1202" s="3" t="s">
        <v>19</v>
      </c>
      <c r="E1202" s="3" t="s">
        <v>20</v>
      </c>
      <c r="F1202" s="3" t="str">
        <f t="shared" si="3"/>
        <v>8</v>
      </c>
      <c r="G1202" s="3">
        <f t="shared" si="33"/>
        <v>13</v>
      </c>
      <c r="H1202" s="3" t="s">
        <v>2589</v>
      </c>
      <c r="I1202" s="3" t="s">
        <v>50</v>
      </c>
      <c r="J1202" s="3" t="s">
        <v>8393</v>
      </c>
      <c r="K1202" s="3" t="s">
        <v>16948</v>
      </c>
      <c r="L1202" s="3" t="s">
        <v>16950</v>
      </c>
      <c r="M1202" s="3" t="s">
        <v>27</v>
      </c>
      <c r="N1202" s="3"/>
      <c r="O1202" s="3"/>
      <c r="P1202" s="3"/>
      <c r="Q1202" s="3"/>
      <c r="R1202" s="3"/>
      <c r="S1202" s="3"/>
      <c r="T1202" s="3"/>
      <c r="U1202" s="3"/>
      <c r="V1202" s="3"/>
      <c r="W1202" s="3"/>
      <c r="X1202" s="3"/>
      <c r="Y1202" s="3"/>
      <c r="Z1202" s="3"/>
      <c r="AA1202" s="3"/>
      <c r="AB1202" s="3"/>
      <c r="AC1202" s="3"/>
    </row>
    <row r="1203" ht="19.5" customHeight="1">
      <c r="A1203" s="3" t="s">
        <v>16953</v>
      </c>
      <c r="B1203" s="3" t="s">
        <v>362</v>
      </c>
      <c r="C1203" s="3" t="s">
        <v>165</v>
      </c>
      <c r="D1203" s="3" t="s">
        <v>19</v>
      </c>
      <c r="E1203" s="3" t="s">
        <v>127</v>
      </c>
      <c r="F1203" s="3" t="str">
        <f t="shared" si="3"/>
        <v>8</v>
      </c>
      <c r="G1203" s="3">
        <f t="shared" si="33"/>
        <v>12</v>
      </c>
      <c r="H1203" s="3" t="s">
        <v>737</v>
      </c>
      <c r="I1203" s="3" t="s">
        <v>31</v>
      </c>
      <c r="J1203" s="3" t="s">
        <v>355</v>
      </c>
      <c r="K1203" s="3" t="s">
        <v>2499</v>
      </c>
      <c r="L1203" s="3" t="s">
        <v>16961</v>
      </c>
      <c r="M1203" s="3" t="s">
        <v>35</v>
      </c>
      <c r="N1203" s="3"/>
      <c r="O1203" s="3"/>
      <c r="P1203" s="3"/>
      <c r="Q1203" s="3"/>
      <c r="R1203" s="3"/>
      <c r="S1203" s="3"/>
      <c r="T1203" s="3"/>
      <c r="U1203" s="3"/>
      <c r="V1203" s="3"/>
      <c r="W1203" s="3"/>
      <c r="X1203" s="3"/>
      <c r="Y1203" s="3"/>
      <c r="Z1203" s="3"/>
      <c r="AA1203" s="3"/>
      <c r="AB1203" s="3"/>
      <c r="AC1203" s="3"/>
    </row>
    <row r="1204" ht="19.5" customHeight="1">
      <c r="A1204" s="3" t="s">
        <v>557</v>
      </c>
      <c r="B1204" s="3" t="s">
        <v>1339</v>
      </c>
      <c r="C1204" s="3" t="s">
        <v>165</v>
      </c>
      <c r="D1204" s="3" t="s">
        <v>19</v>
      </c>
      <c r="E1204" s="3" t="s">
        <v>20</v>
      </c>
      <c r="F1204" s="3" t="str">
        <f t="shared" si="3"/>
        <v>8</v>
      </c>
      <c r="G1204" s="3">
        <f t="shared" si="33"/>
        <v>15</v>
      </c>
      <c r="H1204" s="3" t="s">
        <v>146</v>
      </c>
      <c r="I1204" s="3" t="s">
        <v>50</v>
      </c>
      <c r="J1204" s="3" t="s">
        <v>15419</v>
      </c>
      <c r="K1204" s="3" t="s">
        <v>15423</v>
      </c>
      <c r="L1204" s="3" t="s">
        <v>16973</v>
      </c>
      <c r="M1204" s="3" t="s">
        <v>41</v>
      </c>
      <c r="N1204" s="3"/>
      <c r="O1204" s="3"/>
      <c r="P1204" s="3"/>
      <c r="Q1204" s="3"/>
      <c r="R1204" s="3"/>
      <c r="S1204" s="3"/>
      <c r="T1204" s="3"/>
      <c r="U1204" s="3"/>
      <c r="V1204" s="3"/>
      <c r="W1204" s="3"/>
      <c r="X1204" s="3"/>
      <c r="Y1204" s="3"/>
      <c r="Z1204" s="3"/>
      <c r="AA1204" s="3"/>
      <c r="AB1204" s="3"/>
      <c r="AC1204" s="3"/>
    </row>
    <row r="1205" ht="19.5" customHeight="1">
      <c r="A1205" s="3" t="s">
        <v>16977</v>
      </c>
      <c r="B1205" s="3" t="s">
        <v>3181</v>
      </c>
      <c r="C1205" s="3" t="s">
        <v>165</v>
      </c>
      <c r="D1205" s="3" t="s">
        <v>19</v>
      </c>
      <c r="E1205" s="3" t="s">
        <v>20</v>
      </c>
      <c r="F1205" s="3" t="str">
        <f t="shared" si="3"/>
        <v>8</v>
      </c>
      <c r="G1205" s="3">
        <f t="shared" si="33"/>
        <v>10</v>
      </c>
      <c r="H1205" s="3" t="s">
        <v>363</v>
      </c>
      <c r="I1205" s="3" t="s">
        <v>57</v>
      </c>
      <c r="J1205" s="3" t="s">
        <v>3189</v>
      </c>
      <c r="K1205" s="3" t="s">
        <v>3191</v>
      </c>
      <c r="L1205" s="3" t="s">
        <v>16982</v>
      </c>
      <c r="M1205" s="3" t="s">
        <v>257</v>
      </c>
      <c r="N1205" s="3"/>
      <c r="O1205" s="3"/>
      <c r="P1205" s="3"/>
      <c r="Q1205" s="3"/>
      <c r="R1205" s="3"/>
      <c r="S1205" s="3"/>
      <c r="T1205" s="3"/>
      <c r="U1205" s="3"/>
      <c r="V1205" s="3"/>
      <c r="W1205" s="3"/>
      <c r="X1205" s="3"/>
      <c r="Y1205" s="3"/>
      <c r="Z1205" s="3"/>
      <c r="AA1205" s="3"/>
      <c r="AB1205" s="3"/>
      <c r="AC1205" s="3"/>
    </row>
    <row r="1206" ht="19.5" customHeight="1">
      <c r="A1206" s="3" t="s">
        <v>940</v>
      </c>
      <c r="B1206" s="3" t="s">
        <v>2075</v>
      </c>
      <c r="C1206" s="3" t="s">
        <v>165</v>
      </c>
      <c r="D1206" s="3" t="s">
        <v>19</v>
      </c>
      <c r="E1206" s="3" t="s">
        <v>21</v>
      </c>
      <c r="F1206" s="3" t="str">
        <f t="shared" si="3"/>
        <v>8</v>
      </c>
      <c r="G1206" s="3">
        <f t="shared" si="33"/>
        <v>15</v>
      </c>
      <c r="H1206" s="3" t="s">
        <v>146</v>
      </c>
      <c r="I1206" s="3" t="s">
        <v>50</v>
      </c>
      <c r="J1206" s="3" t="s">
        <v>2907</v>
      </c>
      <c r="K1206" s="3" t="s">
        <v>16987</v>
      </c>
      <c r="L1206" s="3" t="s">
        <v>2911</v>
      </c>
      <c r="M1206" s="3" t="s">
        <v>35</v>
      </c>
      <c r="N1206" s="3"/>
      <c r="O1206" s="3"/>
      <c r="P1206" s="3"/>
      <c r="Q1206" s="3"/>
      <c r="R1206" s="3"/>
      <c r="S1206" s="3"/>
      <c r="T1206" s="3"/>
      <c r="U1206" s="3"/>
      <c r="V1206" s="3"/>
      <c r="W1206" s="3"/>
      <c r="X1206" s="3"/>
      <c r="Y1206" s="3"/>
      <c r="Z1206" s="3"/>
      <c r="AA1206" s="3"/>
      <c r="AB1206" s="3"/>
      <c r="AC1206" s="3"/>
    </row>
    <row r="1207" ht="19.5" customHeight="1">
      <c r="A1207" s="3" t="s">
        <v>16991</v>
      </c>
      <c r="B1207" s="3" t="s">
        <v>2919</v>
      </c>
      <c r="C1207" s="3" t="s">
        <v>165</v>
      </c>
      <c r="D1207" s="3" t="s">
        <v>19</v>
      </c>
      <c r="E1207" s="3" t="s">
        <v>21</v>
      </c>
      <c r="F1207" s="3" t="str">
        <f t="shared" si="3"/>
        <v>8</v>
      </c>
      <c r="G1207" s="3">
        <f t="shared" si="33"/>
        <v>15</v>
      </c>
      <c r="H1207" s="3" t="s">
        <v>146</v>
      </c>
      <c r="I1207" s="3" t="s">
        <v>57</v>
      </c>
      <c r="J1207" s="3" t="s">
        <v>2930</v>
      </c>
      <c r="K1207" s="3" t="s">
        <v>16997</v>
      </c>
      <c r="L1207" s="3" t="s">
        <v>16998</v>
      </c>
      <c r="M1207" s="3" t="s">
        <v>35</v>
      </c>
      <c r="N1207" s="3"/>
      <c r="O1207" s="3"/>
      <c r="P1207" s="3"/>
      <c r="Q1207" s="3"/>
      <c r="R1207" s="3"/>
      <c r="S1207" s="3"/>
      <c r="T1207" s="3"/>
      <c r="U1207" s="3"/>
      <c r="V1207" s="3"/>
      <c r="W1207" s="3"/>
      <c r="X1207" s="3"/>
      <c r="Y1207" s="3"/>
      <c r="Z1207" s="3"/>
      <c r="AA1207" s="3"/>
      <c r="AB1207" s="3"/>
      <c r="AC1207" s="3"/>
    </row>
    <row r="1208" ht="19.5" customHeight="1">
      <c r="A1208" s="3" t="s">
        <v>557</v>
      </c>
      <c r="B1208" s="3" t="s">
        <v>14249</v>
      </c>
      <c r="C1208" s="3" t="s">
        <v>165</v>
      </c>
      <c r="D1208" s="3" t="s">
        <v>19</v>
      </c>
      <c r="E1208" s="3" t="s">
        <v>20</v>
      </c>
      <c r="F1208" s="3" t="str">
        <f t="shared" si="3"/>
        <v>8</v>
      </c>
      <c r="G1208" s="3">
        <f t="shared" si="33"/>
        <v>11</v>
      </c>
      <c r="H1208" s="3" t="s">
        <v>1661</v>
      </c>
      <c r="I1208" s="3" t="s">
        <v>50</v>
      </c>
      <c r="J1208" s="3" t="s">
        <v>14245</v>
      </c>
      <c r="K1208" s="3" t="s">
        <v>14250</v>
      </c>
      <c r="L1208" s="3" t="s">
        <v>17006</v>
      </c>
      <c r="M1208" s="3" t="s">
        <v>35</v>
      </c>
      <c r="N1208" s="3"/>
      <c r="O1208" s="3"/>
      <c r="P1208" s="3"/>
      <c r="Q1208" s="3"/>
      <c r="R1208" s="3"/>
      <c r="S1208" s="3"/>
      <c r="T1208" s="3"/>
      <c r="U1208" s="3"/>
      <c r="V1208" s="3"/>
      <c r="W1208" s="3"/>
      <c r="X1208" s="3"/>
      <c r="Y1208" s="3"/>
      <c r="Z1208" s="3"/>
      <c r="AA1208" s="3"/>
      <c r="AB1208" s="3"/>
      <c r="AC1208" s="3"/>
    </row>
    <row r="1209" ht="19.5" customHeight="1">
      <c r="A1209" s="3" t="s">
        <v>17011</v>
      </c>
      <c r="B1209" s="3" t="s">
        <v>5719</v>
      </c>
      <c r="C1209" s="3" t="s">
        <v>165</v>
      </c>
      <c r="D1209" s="3" t="s">
        <v>19</v>
      </c>
      <c r="E1209" s="3" t="s">
        <v>20</v>
      </c>
      <c r="F1209" s="3" t="str">
        <f t="shared" si="3"/>
        <v>8</v>
      </c>
      <c r="G1209" s="3">
        <f t="shared" si="33"/>
        <v>13</v>
      </c>
      <c r="H1209" s="3" t="s">
        <v>2589</v>
      </c>
      <c r="I1209" s="3" t="s">
        <v>50</v>
      </c>
      <c r="J1209" s="3" t="s">
        <v>8688</v>
      </c>
      <c r="K1209" s="3" t="s">
        <v>17016</v>
      </c>
      <c r="L1209" s="3" t="s">
        <v>17020</v>
      </c>
      <c r="M1209" s="3" t="s">
        <v>35</v>
      </c>
      <c r="N1209" s="3"/>
      <c r="O1209" s="3"/>
      <c r="P1209" s="3"/>
      <c r="Q1209" s="3"/>
      <c r="R1209" s="3"/>
      <c r="S1209" s="3"/>
      <c r="T1209" s="3"/>
      <c r="U1209" s="3"/>
      <c r="V1209" s="3"/>
      <c r="W1209" s="3"/>
      <c r="X1209" s="3"/>
      <c r="Y1209" s="3"/>
      <c r="Z1209" s="3"/>
      <c r="AA1209" s="3"/>
      <c r="AB1209" s="3"/>
      <c r="AC1209" s="3"/>
    </row>
    <row r="1210" ht="19.5" customHeight="1">
      <c r="A1210" s="3" t="s">
        <v>14887</v>
      </c>
      <c r="B1210" s="3" t="s">
        <v>17023</v>
      </c>
      <c r="C1210" s="3" t="s">
        <v>165</v>
      </c>
      <c r="D1210" s="3" t="s">
        <v>19</v>
      </c>
      <c r="E1210" s="3" t="s">
        <v>20</v>
      </c>
      <c r="F1210" s="3" t="str">
        <f t="shared" si="3"/>
        <v>8</v>
      </c>
      <c r="G1210" s="3">
        <f t="shared" si="33"/>
        <v>16</v>
      </c>
      <c r="H1210" s="3" t="s">
        <v>82</v>
      </c>
      <c r="I1210" s="3" t="s">
        <v>69</v>
      </c>
      <c r="J1210" s="3" t="s">
        <v>17030</v>
      </c>
      <c r="K1210" s="3" t="s">
        <v>17031</v>
      </c>
      <c r="L1210" s="3" t="s">
        <v>17033</v>
      </c>
      <c r="M1210" s="3" t="s">
        <v>41</v>
      </c>
      <c r="N1210" s="3"/>
      <c r="O1210" s="3"/>
      <c r="P1210" s="3"/>
      <c r="Q1210" s="3"/>
      <c r="R1210" s="3"/>
      <c r="S1210" s="3"/>
      <c r="T1210" s="3"/>
      <c r="U1210" s="3"/>
      <c r="V1210" s="3"/>
      <c r="W1210" s="3"/>
      <c r="X1210" s="3"/>
      <c r="Y1210" s="3"/>
      <c r="Z1210" s="3"/>
      <c r="AA1210" s="3"/>
      <c r="AB1210" s="3"/>
      <c r="AC1210" s="3"/>
    </row>
    <row r="1211" ht="19.5" customHeight="1">
      <c r="A1211" s="3" t="s">
        <v>17039</v>
      </c>
      <c r="B1211" s="3" t="s">
        <v>4822</v>
      </c>
      <c r="C1211" s="3" t="s">
        <v>165</v>
      </c>
      <c r="D1211" s="3" t="s">
        <v>19</v>
      </c>
      <c r="E1211" s="3" t="s">
        <v>20</v>
      </c>
      <c r="F1211" s="3" t="str">
        <f t="shared" si="3"/>
        <v>8</v>
      </c>
      <c r="G1211" s="3">
        <f t="shared" si="33"/>
        <v>16</v>
      </c>
      <c r="H1211" s="3" t="s">
        <v>82</v>
      </c>
      <c r="I1211" s="3" t="s">
        <v>57</v>
      </c>
      <c r="J1211" s="3" t="s">
        <v>7937</v>
      </c>
      <c r="K1211" s="3" t="s">
        <v>15262</v>
      </c>
      <c r="L1211" s="3" t="s">
        <v>17041</v>
      </c>
      <c r="M1211" s="3" t="s">
        <v>41</v>
      </c>
      <c r="N1211" s="3"/>
      <c r="O1211" s="3"/>
      <c r="P1211" s="3"/>
      <c r="Q1211" s="3"/>
      <c r="R1211" s="3"/>
      <c r="S1211" s="3"/>
      <c r="T1211" s="3"/>
      <c r="U1211" s="3"/>
      <c r="V1211" s="3"/>
      <c r="W1211" s="3"/>
      <c r="X1211" s="3"/>
      <c r="Y1211" s="3"/>
      <c r="Z1211" s="3"/>
      <c r="AA1211" s="3"/>
      <c r="AB1211" s="3"/>
      <c r="AC1211" s="3"/>
    </row>
    <row r="1212" ht="19.5" customHeight="1">
      <c r="A1212" s="3" t="s">
        <v>17047</v>
      </c>
      <c r="B1212" s="3" t="s">
        <v>3943</v>
      </c>
      <c r="C1212" s="3" t="s">
        <v>165</v>
      </c>
      <c r="D1212" s="3" t="s">
        <v>19</v>
      </c>
      <c r="E1212" s="3" t="s">
        <v>20</v>
      </c>
      <c r="F1212" s="3" t="str">
        <f t="shared" si="3"/>
        <v>8</v>
      </c>
      <c r="G1212" s="3">
        <f t="shared" si="33"/>
        <v>12</v>
      </c>
      <c r="H1212" s="3" t="s">
        <v>737</v>
      </c>
      <c r="I1212" s="3" t="s">
        <v>50</v>
      </c>
      <c r="J1212" s="3" t="s">
        <v>14962</v>
      </c>
      <c r="K1212" s="3" t="s">
        <v>17053</v>
      </c>
      <c r="L1212" s="3" t="s">
        <v>17055</v>
      </c>
      <c r="M1212" s="3" t="s">
        <v>35</v>
      </c>
      <c r="N1212" s="3"/>
      <c r="O1212" s="3"/>
      <c r="P1212" s="3"/>
      <c r="Q1212" s="3"/>
      <c r="R1212" s="3"/>
      <c r="S1212" s="3"/>
      <c r="T1212" s="3"/>
      <c r="U1212" s="3"/>
      <c r="V1212" s="3"/>
      <c r="W1212" s="3"/>
      <c r="X1212" s="3"/>
      <c r="Y1212" s="3"/>
      <c r="Z1212" s="3"/>
      <c r="AA1212" s="3"/>
      <c r="AB1212" s="3"/>
      <c r="AC1212" s="3"/>
    </row>
    <row r="1213" ht="19.5" customHeight="1">
      <c r="A1213" s="3" t="s">
        <v>557</v>
      </c>
      <c r="B1213" s="3" t="s">
        <v>8846</v>
      </c>
      <c r="C1213" s="3" t="s">
        <v>165</v>
      </c>
      <c r="D1213" s="3" t="s">
        <v>19</v>
      </c>
      <c r="E1213" s="3" t="s">
        <v>21</v>
      </c>
      <c r="F1213" s="3" t="str">
        <f t="shared" si="3"/>
        <v>8</v>
      </c>
      <c r="G1213" s="3">
        <f t="shared" si="33"/>
        <v>12</v>
      </c>
      <c r="H1213" s="3" t="s">
        <v>737</v>
      </c>
      <c r="I1213" s="3" t="s">
        <v>50</v>
      </c>
      <c r="J1213" s="3" t="s">
        <v>8843</v>
      </c>
      <c r="K1213" s="3" t="s">
        <v>166</v>
      </c>
      <c r="L1213" s="3" t="s">
        <v>17064</v>
      </c>
      <c r="M1213" s="3" t="s">
        <v>90</v>
      </c>
      <c r="N1213" s="3"/>
      <c r="O1213" s="3"/>
      <c r="P1213" s="3"/>
      <c r="Q1213" s="3"/>
      <c r="R1213" s="3"/>
      <c r="S1213" s="3"/>
      <c r="T1213" s="3"/>
      <c r="U1213" s="3"/>
      <c r="V1213" s="3"/>
      <c r="W1213" s="3"/>
      <c r="X1213" s="3"/>
      <c r="Y1213" s="3"/>
      <c r="Z1213" s="3"/>
      <c r="AA1213" s="3"/>
      <c r="AB1213" s="3"/>
      <c r="AC1213" s="3"/>
    </row>
    <row r="1214" ht="19.5" customHeight="1">
      <c r="A1214" s="3" t="s">
        <v>17067</v>
      </c>
      <c r="B1214" s="3" t="s">
        <v>38</v>
      </c>
      <c r="C1214" s="3" t="s">
        <v>165</v>
      </c>
      <c r="D1214" s="3" t="s">
        <v>19</v>
      </c>
      <c r="E1214" s="3" t="s">
        <v>20</v>
      </c>
      <c r="F1214" s="3" t="str">
        <f t="shared" si="3"/>
        <v>8</v>
      </c>
      <c r="G1214" s="3">
        <f t="shared" si="33"/>
        <v>10</v>
      </c>
      <c r="H1214" s="3" t="s">
        <v>363</v>
      </c>
      <c r="I1214" s="3" t="s">
        <v>69</v>
      </c>
      <c r="J1214" s="3" t="s">
        <v>162</v>
      </c>
      <c r="K1214" s="3" t="s">
        <v>3227</v>
      </c>
      <c r="L1214" s="3" t="s">
        <v>17073</v>
      </c>
      <c r="M1214" s="3" t="s">
        <v>27</v>
      </c>
      <c r="N1214" s="3"/>
      <c r="O1214" s="3"/>
      <c r="P1214" s="3"/>
      <c r="Q1214" s="3"/>
      <c r="R1214" s="3"/>
      <c r="S1214" s="3"/>
      <c r="T1214" s="3"/>
      <c r="U1214" s="3"/>
      <c r="V1214" s="3"/>
      <c r="W1214" s="3"/>
      <c r="X1214" s="3"/>
      <c r="Y1214" s="3"/>
      <c r="Z1214" s="3"/>
      <c r="AA1214" s="3"/>
      <c r="AB1214" s="3"/>
      <c r="AC1214" s="3"/>
    </row>
    <row r="1215" ht="19.5" customHeight="1">
      <c r="A1215" s="3" t="s">
        <v>1289</v>
      </c>
      <c r="B1215" s="3" t="s">
        <v>1414</v>
      </c>
      <c r="C1215" s="3" t="s">
        <v>165</v>
      </c>
      <c r="D1215" s="3" t="s">
        <v>19</v>
      </c>
      <c r="E1215" s="3" t="s">
        <v>20</v>
      </c>
      <c r="F1215" s="3" t="str">
        <f t="shared" si="3"/>
        <v>8</v>
      </c>
      <c r="G1215" s="3">
        <f t="shared" si="33"/>
        <v>15</v>
      </c>
      <c r="H1215" s="3" t="s">
        <v>146</v>
      </c>
      <c r="I1215" s="3" t="s">
        <v>57</v>
      </c>
      <c r="J1215" s="3" t="s">
        <v>17083</v>
      </c>
      <c r="K1215" s="3" t="s">
        <v>17085</v>
      </c>
      <c r="L1215" s="3" t="s">
        <v>17087</v>
      </c>
      <c r="M1215" s="3" t="s">
        <v>35</v>
      </c>
      <c r="N1215" s="3"/>
      <c r="O1215" s="3"/>
      <c r="P1215" s="3"/>
      <c r="Q1215" s="3"/>
      <c r="R1215" s="3"/>
      <c r="S1215" s="3"/>
      <c r="T1215" s="3"/>
      <c r="U1215" s="3"/>
      <c r="V1215" s="3"/>
      <c r="W1215" s="3"/>
      <c r="X1215" s="3"/>
      <c r="Y1215" s="3"/>
      <c r="Z1215" s="3"/>
      <c r="AA1215" s="3"/>
      <c r="AB1215" s="3"/>
      <c r="AC1215" s="3"/>
    </row>
    <row r="1216" ht="19.5" customHeight="1">
      <c r="A1216" s="3" t="s">
        <v>940</v>
      </c>
      <c r="B1216" s="3" t="s">
        <v>38</v>
      </c>
      <c r="C1216" s="3" t="s">
        <v>165</v>
      </c>
      <c r="D1216" s="3" t="s">
        <v>19</v>
      </c>
      <c r="E1216" s="3" t="s">
        <v>20</v>
      </c>
      <c r="F1216" s="3" t="str">
        <f t="shared" si="3"/>
        <v>8</v>
      </c>
      <c r="G1216" s="3">
        <f t="shared" si="33"/>
        <v>16</v>
      </c>
      <c r="H1216" s="3" t="s">
        <v>82</v>
      </c>
      <c r="I1216" s="3" t="s">
        <v>57</v>
      </c>
      <c r="J1216" s="3" t="s">
        <v>3525</v>
      </c>
      <c r="K1216" s="3" t="s">
        <v>9276</v>
      </c>
      <c r="L1216" s="3" t="s">
        <v>3531</v>
      </c>
      <c r="M1216" s="3" t="s">
        <v>35</v>
      </c>
      <c r="N1216" s="3"/>
      <c r="O1216" s="3"/>
      <c r="P1216" s="3"/>
      <c r="Q1216" s="3"/>
      <c r="R1216" s="3"/>
      <c r="S1216" s="3"/>
      <c r="T1216" s="3"/>
      <c r="U1216" s="3"/>
      <c r="V1216" s="3"/>
      <c r="W1216" s="3"/>
      <c r="X1216" s="3"/>
      <c r="Y1216" s="3"/>
      <c r="Z1216" s="3"/>
      <c r="AA1216" s="3"/>
      <c r="AB1216" s="3"/>
      <c r="AC1216" s="3"/>
    </row>
    <row r="1217" ht="19.5" customHeight="1">
      <c r="A1217" s="3" t="s">
        <v>17097</v>
      </c>
      <c r="B1217" s="3" t="s">
        <v>498</v>
      </c>
      <c r="C1217" s="3" t="s">
        <v>165</v>
      </c>
      <c r="D1217" s="3" t="s">
        <v>19</v>
      </c>
      <c r="E1217" s="3" t="s">
        <v>21</v>
      </c>
      <c r="F1217" s="3" t="str">
        <f t="shared" si="3"/>
        <v>8</v>
      </c>
      <c r="G1217" s="3">
        <f t="shared" si="33"/>
        <v>15</v>
      </c>
      <c r="H1217" s="3" t="s">
        <v>146</v>
      </c>
      <c r="I1217" s="3" t="s">
        <v>50</v>
      </c>
      <c r="J1217" s="3" t="s">
        <v>17101</v>
      </c>
      <c r="K1217" s="3" t="s">
        <v>166</v>
      </c>
      <c r="L1217" s="3" t="s">
        <v>17102</v>
      </c>
      <c r="M1217" s="3" t="s">
        <v>35</v>
      </c>
      <c r="N1217" s="3"/>
      <c r="O1217" s="3"/>
      <c r="P1217" s="3"/>
      <c r="Q1217" s="3"/>
      <c r="R1217" s="3"/>
      <c r="S1217" s="3"/>
      <c r="T1217" s="3"/>
      <c r="U1217" s="3"/>
      <c r="V1217" s="3"/>
      <c r="W1217" s="3"/>
      <c r="X1217" s="3"/>
      <c r="Y1217" s="3"/>
      <c r="Z1217" s="3"/>
      <c r="AA1217" s="3"/>
      <c r="AB1217" s="3"/>
      <c r="AC1217" s="3"/>
    </row>
    <row r="1218" ht="19.5" customHeight="1">
      <c r="A1218" s="3" t="s">
        <v>410</v>
      </c>
      <c r="B1218" s="3" t="s">
        <v>15918</v>
      </c>
      <c r="C1218" s="3" t="s">
        <v>165</v>
      </c>
      <c r="D1218" s="3" t="s">
        <v>19</v>
      </c>
      <c r="E1218" s="3" t="s">
        <v>21</v>
      </c>
      <c r="F1218" s="3" t="str">
        <f t="shared" si="3"/>
        <v>8</v>
      </c>
      <c r="G1218" s="3">
        <f t="shared" si="33"/>
        <v>15</v>
      </c>
      <c r="H1218" s="3" t="s">
        <v>146</v>
      </c>
      <c r="I1218" s="3" t="s">
        <v>50</v>
      </c>
      <c r="J1218" s="3" t="s">
        <v>15921</v>
      </c>
      <c r="K1218" s="3" t="s">
        <v>17121</v>
      </c>
      <c r="L1218" s="3" t="s">
        <v>17122</v>
      </c>
      <c r="M1218" s="3" t="s">
        <v>41</v>
      </c>
      <c r="N1218" s="3"/>
      <c r="O1218" s="3"/>
      <c r="P1218" s="3"/>
      <c r="Q1218" s="3"/>
      <c r="R1218" s="3"/>
      <c r="S1218" s="3"/>
      <c r="T1218" s="3"/>
      <c r="U1218" s="3"/>
      <c r="V1218" s="3"/>
      <c r="W1218" s="3"/>
      <c r="X1218" s="3"/>
      <c r="Y1218" s="3"/>
      <c r="Z1218" s="3"/>
      <c r="AA1218" s="3"/>
      <c r="AB1218" s="3"/>
      <c r="AC1218" s="3"/>
    </row>
    <row r="1219" ht="19.5" customHeight="1">
      <c r="A1219" s="3" t="s">
        <v>17125</v>
      </c>
      <c r="B1219" s="3" t="s">
        <v>11072</v>
      </c>
      <c r="C1219" s="3" t="s">
        <v>165</v>
      </c>
      <c r="D1219" s="3" t="s">
        <v>19</v>
      </c>
      <c r="E1219" s="3" t="s">
        <v>20</v>
      </c>
      <c r="F1219" s="3" t="str">
        <f t="shared" si="3"/>
        <v>8</v>
      </c>
      <c r="G1219" s="3">
        <f t="shared" si="33"/>
        <v>12</v>
      </c>
      <c r="H1219" s="3" t="s">
        <v>737</v>
      </c>
      <c r="I1219" s="3" t="s">
        <v>50</v>
      </c>
      <c r="J1219" s="3" t="s">
        <v>17129</v>
      </c>
      <c r="K1219" s="3" t="s">
        <v>17130</v>
      </c>
      <c r="L1219" s="3" t="s">
        <v>17131</v>
      </c>
      <c r="M1219" s="3" t="s">
        <v>41</v>
      </c>
      <c r="N1219" s="3"/>
      <c r="O1219" s="3"/>
      <c r="P1219" s="3"/>
      <c r="Q1219" s="3"/>
      <c r="R1219" s="3"/>
      <c r="S1219" s="3"/>
      <c r="T1219" s="3"/>
      <c r="U1219" s="3"/>
      <c r="V1219" s="3"/>
      <c r="W1219" s="3"/>
      <c r="X1219" s="3"/>
      <c r="Y1219" s="3"/>
      <c r="Z1219" s="3"/>
      <c r="AA1219" s="3"/>
      <c r="AB1219" s="3"/>
      <c r="AC1219" s="3"/>
    </row>
    <row r="1220" ht="19.5" customHeight="1">
      <c r="A1220" s="3" t="s">
        <v>1289</v>
      </c>
      <c r="B1220" s="3" t="s">
        <v>632</v>
      </c>
      <c r="C1220" s="3" t="s">
        <v>165</v>
      </c>
      <c r="D1220" s="3" t="s">
        <v>19</v>
      </c>
      <c r="E1220" s="3" t="s">
        <v>21</v>
      </c>
      <c r="F1220" s="3" t="str">
        <f t="shared" si="3"/>
        <v>8</v>
      </c>
      <c r="G1220" s="3">
        <f t="shared" si="33"/>
        <v>10</v>
      </c>
      <c r="H1220" s="3" t="s">
        <v>363</v>
      </c>
      <c r="I1220" s="3" t="s">
        <v>50</v>
      </c>
      <c r="J1220" s="3" t="s">
        <v>15108</v>
      </c>
      <c r="K1220" s="3" t="s">
        <v>17139</v>
      </c>
      <c r="L1220" s="3" t="s">
        <v>17140</v>
      </c>
      <c r="M1220" s="3" t="s">
        <v>90</v>
      </c>
      <c r="N1220" s="3"/>
      <c r="O1220" s="3"/>
      <c r="P1220" s="3"/>
      <c r="Q1220" s="3"/>
      <c r="R1220" s="3"/>
      <c r="S1220" s="3"/>
      <c r="T1220" s="3"/>
      <c r="U1220" s="3"/>
      <c r="V1220" s="3"/>
      <c r="W1220" s="3"/>
      <c r="X1220" s="3"/>
      <c r="Y1220" s="3"/>
      <c r="Z1220" s="3"/>
      <c r="AA1220" s="3"/>
      <c r="AB1220" s="3"/>
      <c r="AC1220" s="3"/>
    </row>
    <row r="1221" ht="19.5" customHeight="1">
      <c r="A1221" s="3" t="s">
        <v>940</v>
      </c>
      <c r="B1221" s="3" t="s">
        <v>2860</v>
      </c>
      <c r="C1221" s="3" t="s">
        <v>165</v>
      </c>
      <c r="D1221" s="3" t="s">
        <v>19</v>
      </c>
      <c r="E1221" s="3" t="s">
        <v>20</v>
      </c>
      <c r="F1221" s="3" t="str">
        <f t="shared" si="3"/>
        <v>8</v>
      </c>
      <c r="G1221" s="3">
        <f t="shared" si="33"/>
        <v>15</v>
      </c>
      <c r="H1221" s="3" t="s">
        <v>146</v>
      </c>
      <c r="I1221" s="3" t="s">
        <v>57</v>
      </c>
      <c r="J1221" s="3" t="s">
        <v>17148</v>
      </c>
      <c r="K1221" s="3" t="s">
        <v>17149</v>
      </c>
      <c r="L1221" s="3" t="s">
        <v>17150</v>
      </c>
      <c r="M1221" s="3" t="s">
        <v>41</v>
      </c>
      <c r="N1221" s="3"/>
      <c r="O1221" s="3"/>
      <c r="P1221" s="3"/>
      <c r="Q1221" s="3"/>
      <c r="R1221" s="3"/>
      <c r="S1221" s="3"/>
      <c r="T1221" s="3"/>
      <c r="U1221" s="3"/>
      <c r="V1221" s="3"/>
      <c r="W1221" s="3"/>
      <c r="X1221" s="3"/>
      <c r="Y1221" s="3"/>
      <c r="Z1221" s="3"/>
      <c r="AA1221" s="3"/>
      <c r="AB1221" s="3"/>
      <c r="AC1221" s="3"/>
    </row>
    <row r="1222" ht="19.5" customHeight="1">
      <c r="A1222" s="3" t="s">
        <v>2767</v>
      </c>
      <c r="B1222" s="3" t="s">
        <v>1590</v>
      </c>
      <c r="C1222" s="3" t="s">
        <v>165</v>
      </c>
      <c r="D1222" s="3" t="s">
        <v>19</v>
      </c>
      <c r="E1222" s="3" t="s">
        <v>20</v>
      </c>
      <c r="F1222" s="3" t="str">
        <f t="shared" si="3"/>
        <v>8</v>
      </c>
      <c r="G1222" s="3">
        <f t="shared" si="33"/>
        <v>15</v>
      </c>
      <c r="H1222" s="3" t="s">
        <v>146</v>
      </c>
      <c r="I1222" s="3" t="s">
        <v>50</v>
      </c>
      <c r="J1222" s="3" t="s">
        <v>17155</v>
      </c>
      <c r="K1222" s="3" t="s">
        <v>17156</v>
      </c>
      <c r="L1222" s="3" t="s">
        <v>17158</v>
      </c>
      <c r="M1222" s="3" t="s">
        <v>35</v>
      </c>
      <c r="N1222" s="3"/>
      <c r="O1222" s="3"/>
      <c r="P1222" s="3"/>
      <c r="Q1222" s="3"/>
      <c r="R1222" s="3"/>
      <c r="S1222" s="3"/>
      <c r="T1222" s="3"/>
      <c r="U1222" s="3"/>
      <c r="V1222" s="3"/>
      <c r="W1222" s="3"/>
      <c r="X1222" s="3"/>
      <c r="Y1222" s="3"/>
      <c r="Z1222" s="3"/>
      <c r="AA1222" s="3"/>
      <c r="AB1222" s="3"/>
      <c r="AC1222" s="3"/>
    </row>
    <row r="1223" ht="19.5" customHeight="1">
      <c r="A1223" s="3" t="s">
        <v>8451</v>
      </c>
      <c r="B1223" s="3" t="s">
        <v>154</v>
      </c>
      <c r="C1223" s="3" t="s">
        <v>165</v>
      </c>
      <c r="D1223" s="3" t="s">
        <v>19</v>
      </c>
      <c r="E1223" s="3" t="s">
        <v>20</v>
      </c>
      <c r="F1223" s="3" t="str">
        <f t="shared" si="3"/>
        <v>8</v>
      </c>
      <c r="G1223" s="3">
        <f t="shared" si="33"/>
        <v>10</v>
      </c>
      <c r="H1223" s="3" t="s">
        <v>363</v>
      </c>
      <c r="I1223" s="3" t="s">
        <v>57</v>
      </c>
      <c r="J1223" s="3" t="s">
        <v>8229</v>
      </c>
      <c r="K1223" s="3" t="s">
        <v>8412</v>
      </c>
      <c r="L1223" s="3" t="s">
        <v>17168</v>
      </c>
      <c r="M1223" s="3" t="s">
        <v>27</v>
      </c>
      <c r="N1223" s="3"/>
      <c r="O1223" s="3"/>
      <c r="P1223" s="3"/>
      <c r="Q1223" s="3"/>
      <c r="R1223" s="3"/>
      <c r="S1223" s="3"/>
      <c r="T1223" s="3"/>
      <c r="U1223" s="3"/>
      <c r="V1223" s="3"/>
      <c r="W1223" s="3"/>
      <c r="X1223" s="3"/>
      <c r="Y1223" s="3"/>
      <c r="Z1223" s="3"/>
      <c r="AA1223" s="3"/>
      <c r="AB1223" s="3"/>
      <c r="AC1223" s="3"/>
    </row>
    <row r="1224" ht="19.5" customHeight="1">
      <c r="A1224" s="3" t="s">
        <v>17172</v>
      </c>
      <c r="B1224" s="3" t="s">
        <v>4865</v>
      </c>
      <c r="C1224" s="3" t="s">
        <v>165</v>
      </c>
      <c r="D1224" s="3" t="s">
        <v>19</v>
      </c>
      <c r="E1224" s="3" t="s">
        <v>20</v>
      </c>
      <c r="F1224" s="3" t="str">
        <f t="shared" si="3"/>
        <v>8</v>
      </c>
      <c r="G1224" s="3">
        <f t="shared" si="33"/>
        <v>10</v>
      </c>
      <c r="H1224" s="3" t="s">
        <v>363</v>
      </c>
      <c r="I1224" s="3" t="s">
        <v>242</v>
      </c>
      <c r="J1224" s="3" t="s">
        <v>17175</v>
      </c>
      <c r="K1224" s="3" t="s">
        <v>17177</v>
      </c>
      <c r="L1224" s="3" t="s">
        <v>17179</v>
      </c>
      <c r="M1224" s="3" t="s">
        <v>41</v>
      </c>
      <c r="N1224" s="3"/>
      <c r="O1224" s="3"/>
      <c r="P1224" s="3"/>
      <c r="Q1224" s="3"/>
      <c r="R1224" s="3"/>
      <c r="S1224" s="3"/>
      <c r="T1224" s="3"/>
      <c r="U1224" s="3"/>
      <c r="V1224" s="3"/>
      <c r="W1224" s="3"/>
      <c r="X1224" s="3"/>
      <c r="Y1224" s="3"/>
      <c r="Z1224" s="3"/>
      <c r="AA1224" s="3"/>
      <c r="AB1224" s="3"/>
      <c r="AC1224" s="3"/>
    </row>
    <row r="1225" ht="19.5" customHeight="1">
      <c r="A1225" s="3" t="s">
        <v>14887</v>
      </c>
      <c r="B1225" s="3" t="s">
        <v>17186</v>
      </c>
      <c r="C1225" s="3" t="s">
        <v>165</v>
      </c>
      <c r="D1225" s="3" t="s">
        <v>19</v>
      </c>
      <c r="E1225" s="3" t="s">
        <v>20</v>
      </c>
      <c r="F1225" s="3" t="str">
        <f t="shared" si="3"/>
        <v>8</v>
      </c>
      <c r="G1225" s="3">
        <f t="shared" si="33"/>
        <v>10</v>
      </c>
      <c r="H1225" s="3" t="s">
        <v>363</v>
      </c>
      <c r="I1225" s="3" t="s">
        <v>69</v>
      </c>
      <c r="J1225" s="3" t="s">
        <v>17189</v>
      </c>
      <c r="K1225" s="3" t="s">
        <v>17192</v>
      </c>
      <c r="L1225" s="3" t="s">
        <v>17193</v>
      </c>
      <c r="M1225" s="3" t="s">
        <v>35</v>
      </c>
      <c r="N1225" s="3"/>
      <c r="O1225" s="3"/>
      <c r="P1225" s="3"/>
      <c r="Q1225" s="3"/>
      <c r="R1225" s="3"/>
      <c r="S1225" s="3"/>
      <c r="T1225" s="3"/>
      <c r="U1225" s="3"/>
      <c r="V1225" s="3"/>
      <c r="W1225" s="3"/>
      <c r="X1225" s="3"/>
      <c r="Y1225" s="3"/>
      <c r="Z1225" s="3"/>
      <c r="AA1225" s="3"/>
      <c r="AB1225" s="3"/>
      <c r="AC1225" s="3"/>
    </row>
    <row r="1226" ht="19.5" customHeight="1">
      <c r="A1226" s="3" t="s">
        <v>17197</v>
      </c>
      <c r="B1226" s="3" t="s">
        <v>17198</v>
      </c>
      <c r="C1226" s="3" t="s">
        <v>165</v>
      </c>
      <c r="D1226" s="3" t="s">
        <v>19</v>
      </c>
      <c r="E1226" s="3" t="s">
        <v>20</v>
      </c>
      <c r="F1226" s="3" t="str">
        <f t="shared" si="3"/>
        <v>8</v>
      </c>
      <c r="G1226" s="3">
        <f t="shared" si="33"/>
        <v>15</v>
      </c>
      <c r="H1226" s="3" t="s">
        <v>146</v>
      </c>
      <c r="I1226" s="3" t="s">
        <v>50</v>
      </c>
      <c r="J1226" s="3" t="s">
        <v>17202</v>
      </c>
      <c r="K1226" s="3" t="s">
        <v>17204</v>
      </c>
      <c r="L1226" s="3" t="s">
        <v>17206</v>
      </c>
      <c r="M1226" s="3" t="s">
        <v>41</v>
      </c>
      <c r="N1226" s="3"/>
      <c r="O1226" s="3"/>
      <c r="P1226" s="3"/>
      <c r="Q1226" s="3"/>
      <c r="R1226" s="3"/>
      <c r="S1226" s="3"/>
      <c r="T1226" s="3"/>
      <c r="U1226" s="3"/>
      <c r="V1226" s="3"/>
      <c r="W1226" s="3"/>
      <c r="X1226" s="3"/>
      <c r="Y1226" s="3"/>
      <c r="Z1226" s="3"/>
      <c r="AA1226" s="3"/>
      <c r="AB1226" s="3"/>
      <c r="AC1226" s="3"/>
    </row>
    <row r="1227" ht="19.5" customHeight="1">
      <c r="A1227" s="3" t="s">
        <v>326</v>
      </c>
      <c r="B1227" s="3" t="s">
        <v>1085</v>
      </c>
      <c r="C1227" s="3" t="s">
        <v>165</v>
      </c>
      <c r="D1227" s="3" t="s">
        <v>19</v>
      </c>
      <c r="E1227" s="3" t="s">
        <v>21</v>
      </c>
      <c r="F1227" s="3" t="str">
        <f t="shared" si="3"/>
        <v>8</v>
      </c>
      <c r="G1227" s="3">
        <f t="shared" si="33"/>
        <v>15</v>
      </c>
      <c r="H1227" s="3" t="s">
        <v>146</v>
      </c>
      <c r="I1227" s="3" t="s">
        <v>50</v>
      </c>
      <c r="J1227" s="3" t="s">
        <v>17216</v>
      </c>
      <c r="K1227" s="3" t="s">
        <v>17218</v>
      </c>
      <c r="L1227" s="3" t="s">
        <v>17220</v>
      </c>
      <c r="M1227" s="3" t="s">
        <v>35</v>
      </c>
      <c r="N1227" s="3"/>
      <c r="O1227" s="3"/>
      <c r="P1227" s="3"/>
      <c r="Q1227" s="3"/>
      <c r="R1227" s="3"/>
      <c r="S1227" s="3"/>
      <c r="T1227" s="3"/>
      <c r="U1227" s="3"/>
      <c r="V1227" s="3"/>
      <c r="W1227" s="3"/>
      <c r="X1227" s="3"/>
      <c r="Y1227" s="3"/>
      <c r="Z1227" s="3"/>
      <c r="AA1227" s="3"/>
      <c r="AB1227" s="3"/>
      <c r="AC1227" s="3"/>
    </row>
    <row r="1228" ht="19.5" customHeight="1">
      <c r="A1228" s="3" t="s">
        <v>17221</v>
      </c>
      <c r="B1228" s="3" t="s">
        <v>24</v>
      </c>
      <c r="C1228" s="3" t="s">
        <v>165</v>
      </c>
      <c r="D1228" s="3" t="s">
        <v>19</v>
      </c>
      <c r="E1228" s="3" t="s">
        <v>20</v>
      </c>
      <c r="F1228" s="3" t="str">
        <f t="shared" si="3"/>
        <v>8</v>
      </c>
      <c r="G1228" s="3">
        <f t="shared" si="33"/>
        <v>15</v>
      </c>
      <c r="H1228" s="3" t="s">
        <v>146</v>
      </c>
      <c r="I1228" s="3" t="s">
        <v>50</v>
      </c>
      <c r="J1228" s="3" t="s">
        <v>17224</v>
      </c>
      <c r="K1228" s="3" t="s">
        <v>17226</v>
      </c>
      <c r="L1228" s="3" t="s">
        <v>17228</v>
      </c>
      <c r="M1228" s="3" t="s">
        <v>41</v>
      </c>
      <c r="N1228" s="3"/>
      <c r="O1228" s="3"/>
      <c r="P1228" s="3"/>
      <c r="Q1228" s="3"/>
      <c r="R1228" s="3"/>
      <c r="S1228" s="3"/>
      <c r="T1228" s="3"/>
      <c r="U1228" s="3"/>
      <c r="V1228" s="3"/>
      <c r="W1228" s="3"/>
      <c r="X1228" s="3"/>
      <c r="Y1228" s="3"/>
      <c r="Z1228" s="3"/>
      <c r="AA1228" s="3"/>
      <c r="AB1228" s="3"/>
      <c r="AC1228" s="3"/>
    </row>
    <row r="1229" ht="19.5" customHeight="1">
      <c r="A1229" s="3" t="s">
        <v>17232</v>
      </c>
      <c r="B1229" s="3" t="s">
        <v>264</v>
      </c>
      <c r="C1229" s="3" t="s">
        <v>165</v>
      </c>
      <c r="D1229" s="3" t="s">
        <v>19</v>
      </c>
      <c r="E1229" s="3" t="s">
        <v>21</v>
      </c>
      <c r="F1229" s="3" t="str">
        <f t="shared" si="3"/>
        <v>8</v>
      </c>
      <c r="G1229" s="3">
        <f t="shared" si="33"/>
        <v>15</v>
      </c>
      <c r="H1229" s="3" t="s">
        <v>146</v>
      </c>
      <c r="I1229" s="3" t="s">
        <v>50</v>
      </c>
      <c r="J1229" s="3" t="s">
        <v>10758</v>
      </c>
      <c r="K1229" s="3" t="s">
        <v>11808</v>
      </c>
      <c r="L1229" s="3" t="s">
        <v>17239</v>
      </c>
      <c r="M1229" s="3" t="s">
        <v>90</v>
      </c>
      <c r="N1229" s="3"/>
      <c r="O1229" s="3"/>
      <c r="P1229" s="3"/>
      <c r="Q1229" s="3"/>
      <c r="R1229" s="3"/>
      <c r="S1229" s="3"/>
      <c r="T1229" s="3"/>
      <c r="U1229" s="3"/>
      <c r="V1229" s="3"/>
      <c r="W1229" s="3"/>
      <c r="X1229" s="3"/>
      <c r="Y1229" s="3"/>
      <c r="Z1229" s="3"/>
      <c r="AA1229" s="3"/>
      <c r="AB1229" s="3"/>
      <c r="AC1229" s="3"/>
    </row>
    <row r="1230" ht="19.5" customHeight="1">
      <c r="A1230" s="3" t="s">
        <v>9776</v>
      </c>
      <c r="B1230" s="3" t="s">
        <v>1564</v>
      </c>
      <c r="C1230" s="3" t="s">
        <v>165</v>
      </c>
      <c r="D1230" s="3" t="s">
        <v>19</v>
      </c>
      <c r="E1230" s="3" t="s">
        <v>21</v>
      </c>
      <c r="F1230" s="3" t="str">
        <f t="shared" si="3"/>
        <v>8</v>
      </c>
      <c r="G1230" s="3">
        <f t="shared" si="33"/>
        <v>10</v>
      </c>
      <c r="H1230" s="3" t="s">
        <v>363</v>
      </c>
      <c r="I1230" s="3" t="s">
        <v>50</v>
      </c>
      <c r="J1230" s="3" t="s">
        <v>1552</v>
      </c>
      <c r="K1230" s="3" t="s">
        <v>9782</v>
      </c>
      <c r="L1230" s="3" t="s">
        <v>17250</v>
      </c>
      <c r="M1230" s="3" t="s">
        <v>41</v>
      </c>
      <c r="N1230" s="3"/>
      <c r="O1230" s="3"/>
      <c r="P1230" s="3"/>
      <c r="Q1230" s="3"/>
      <c r="R1230" s="3"/>
      <c r="S1230" s="3"/>
      <c r="T1230" s="3"/>
      <c r="U1230" s="3"/>
      <c r="V1230" s="3"/>
      <c r="W1230" s="3"/>
      <c r="X1230" s="3"/>
      <c r="Y1230" s="3"/>
      <c r="Z1230" s="3"/>
      <c r="AA1230" s="3"/>
      <c r="AB1230" s="3"/>
      <c r="AC1230" s="3"/>
    </row>
    <row r="1231" ht="19.5" customHeight="1">
      <c r="A1231" s="3" t="s">
        <v>14209</v>
      </c>
      <c r="B1231" s="3" t="s">
        <v>17256</v>
      </c>
      <c r="C1231" s="3" t="s">
        <v>165</v>
      </c>
      <c r="D1231" s="3" t="s">
        <v>19</v>
      </c>
      <c r="E1231" s="3" t="s">
        <v>21</v>
      </c>
      <c r="F1231" s="3" t="str">
        <f t="shared" si="3"/>
        <v>8</v>
      </c>
      <c r="G1231" s="3">
        <f t="shared" si="33"/>
        <v>15</v>
      </c>
      <c r="H1231" s="3" t="s">
        <v>146</v>
      </c>
      <c r="I1231" s="3" t="s">
        <v>50</v>
      </c>
      <c r="J1231" s="3" t="s">
        <v>17258</v>
      </c>
      <c r="K1231" s="3" t="s">
        <v>17260</v>
      </c>
      <c r="L1231" s="3" t="s">
        <v>17262</v>
      </c>
      <c r="M1231" s="3" t="s">
        <v>35</v>
      </c>
      <c r="N1231" s="3"/>
      <c r="O1231" s="3"/>
      <c r="P1231" s="3"/>
      <c r="Q1231" s="3"/>
      <c r="R1231" s="3"/>
      <c r="S1231" s="3"/>
      <c r="T1231" s="3"/>
      <c r="U1231" s="3"/>
      <c r="V1231" s="3"/>
      <c r="W1231" s="3"/>
      <c r="X1231" s="3"/>
      <c r="Y1231" s="3"/>
      <c r="Z1231" s="3"/>
      <c r="AA1231" s="3"/>
      <c r="AB1231" s="3"/>
      <c r="AC1231" s="3"/>
    </row>
    <row r="1232" ht="19.5" customHeight="1">
      <c r="A1232" s="3" t="s">
        <v>17268</v>
      </c>
      <c r="B1232" s="3" t="s">
        <v>2844</v>
      </c>
      <c r="C1232" s="3" t="s">
        <v>165</v>
      </c>
      <c r="D1232" s="3" t="s">
        <v>19</v>
      </c>
      <c r="E1232" s="3" t="s">
        <v>20</v>
      </c>
      <c r="F1232" s="3" t="str">
        <f t="shared" si="3"/>
        <v>8</v>
      </c>
      <c r="G1232" s="3">
        <f t="shared" si="33"/>
        <v>12</v>
      </c>
      <c r="H1232" s="3" t="s">
        <v>737</v>
      </c>
      <c r="I1232" s="3" t="s">
        <v>57</v>
      </c>
      <c r="J1232" s="3" t="s">
        <v>2839</v>
      </c>
      <c r="K1232" s="3" t="s">
        <v>14906</v>
      </c>
      <c r="L1232" s="3" t="s">
        <v>17276</v>
      </c>
      <c r="M1232" s="3" t="s">
        <v>35</v>
      </c>
      <c r="N1232" s="3"/>
      <c r="O1232" s="3"/>
      <c r="P1232" s="3"/>
      <c r="Q1232" s="3"/>
      <c r="R1232" s="3"/>
      <c r="S1232" s="3"/>
      <c r="T1232" s="3"/>
      <c r="U1232" s="3"/>
      <c r="V1232" s="3"/>
      <c r="W1232" s="3"/>
      <c r="X1232" s="3"/>
      <c r="Y1232" s="3"/>
      <c r="Z1232" s="3"/>
      <c r="AA1232" s="3"/>
      <c r="AB1232" s="3"/>
      <c r="AC1232" s="3"/>
    </row>
    <row r="1233" ht="19.5" customHeight="1">
      <c r="A1233" s="3" t="s">
        <v>9761</v>
      </c>
      <c r="B1233" s="3" t="s">
        <v>9768</v>
      </c>
      <c r="C1233" s="3" t="s">
        <v>165</v>
      </c>
      <c r="D1233" s="3" t="s">
        <v>19</v>
      </c>
      <c r="E1233" s="3" t="s">
        <v>20</v>
      </c>
      <c r="F1233" s="3" t="str">
        <f t="shared" si="3"/>
        <v>8</v>
      </c>
      <c r="G1233" s="3">
        <f t="shared" si="33"/>
        <v>16</v>
      </c>
      <c r="H1233" s="3" t="s">
        <v>82</v>
      </c>
      <c r="I1233" s="3" t="s">
        <v>69</v>
      </c>
      <c r="J1233" s="3" t="s">
        <v>9764</v>
      </c>
      <c r="K1233" s="3" t="s">
        <v>9769</v>
      </c>
      <c r="L1233" s="3" t="s">
        <v>17287</v>
      </c>
      <c r="M1233" s="3" t="s">
        <v>41</v>
      </c>
      <c r="N1233" s="3"/>
      <c r="O1233" s="3"/>
      <c r="P1233" s="3"/>
      <c r="Q1233" s="3"/>
      <c r="R1233" s="3"/>
      <c r="S1233" s="3"/>
      <c r="T1233" s="3"/>
      <c r="U1233" s="3"/>
      <c r="V1233" s="3"/>
      <c r="W1233" s="3"/>
      <c r="X1233" s="3"/>
      <c r="Y1233" s="3"/>
      <c r="Z1233" s="3"/>
      <c r="AA1233" s="3"/>
      <c r="AB1233" s="3"/>
      <c r="AC1233" s="3"/>
    </row>
    <row r="1234" ht="19.5" customHeight="1">
      <c r="A1234" s="3" t="s">
        <v>307</v>
      </c>
      <c r="B1234" s="3" t="s">
        <v>17292</v>
      </c>
      <c r="C1234" s="3" t="s">
        <v>165</v>
      </c>
      <c r="D1234" s="3" t="s">
        <v>19</v>
      </c>
      <c r="E1234" s="3" t="s">
        <v>20</v>
      </c>
      <c r="F1234" s="3" t="str">
        <f t="shared" si="3"/>
        <v>8</v>
      </c>
      <c r="G1234" s="3">
        <f t="shared" si="33"/>
        <v>16</v>
      </c>
      <c r="H1234" s="3" t="s">
        <v>82</v>
      </c>
      <c r="I1234" s="3" t="s">
        <v>69</v>
      </c>
      <c r="J1234" s="3" t="s">
        <v>17297</v>
      </c>
      <c r="K1234" s="3" t="s">
        <v>1076</v>
      </c>
      <c r="L1234" s="3" t="s">
        <v>17299</v>
      </c>
      <c r="M1234" s="3" t="s">
        <v>41</v>
      </c>
      <c r="N1234" s="3"/>
      <c r="O1234" s="3"/>
      <c r="P1234" s="3"/>
      <c r="Q1234" s="3"/>
      <c r="R1234" s="3"/>
      <c r="S1234" s="3"/>
      <c r="T1234" s="3"/>
      <c r="U1234" s="3"/>
      <c r="V1234" s="3"/>
      <c r="W1234" s="3"/>
      <c r="X1234" s="3"/>
      <c r="Y1234" s="3"/>
      <c r="Z1234" s="3"/>
      <c r="AA1234" s="3"/>
      <c r="AB1234" s="3"/>
      <c r="AC1234" s="3"/>
    </row>
    <row r="1235" ht="19.5" customHeight="1">
      <c r="A1235" s="3" t="s">
        <v>326</v>
      </c>
      <c r="B1235" s="3" t="s">
        <v>17303</v>
      </c>
      <c r="C1235" s="3" t="s">
        <v>165</v>
      </c>
      <c r="D1235" s="3" t="s">
        <v>19</v>
      </c>
      <c r="E1235" s="3" t="s">
        <v>21</v>
      </c>
      <c r="F1235" s="3" t="str">
        <f t="shared" si="3"/>
        <v>8</v>
      </c>
      <c r="G1235" s="3">
        <f t="shared" si="33"/>
        <v>15</v>
      </c>
      <c r="H1235" s="3" t="s">
        <v>146</v>
      </c>
      <c r="I1235" s="3" t="s">
        <v>50</v>
      </c>
      <c r="J1235" s="3" t="s">
        <v>17308</v>
      </c>
      <c r="K1235" s="3" t="s">
        <v>17310</v>
      </c>
      <c r="L1235" s="3" t="s">
        <v>17312</v>
      </c>
      <c r="M1235" s="3" t="s">
        <v>35</v>
      </c>
      <c r="N1235" s="3"/>
      <c r="O1235" s="3"/>
      <c r="P1235" s="3"/>
      <c r="Q1235" s="3"/>
      <c r="R1235" s="3"/>
      <c r="S1235" s="3"/>
      <c r="T1235" s="3"/>
      <c r="U1235" s="3"/>
      <c r="V1235" s="3"/>
      <c r="W1235" s="3"/>
      <c r="X1235" s="3"/>
      <c r="Y1235" s="3"/>
      <c r="Z1235" s="3"/>
      <c r="AA1235" s="3"/>
      <c r="AB1235" s="3"/>
      <c r="AC1235" s="3"/>
    </row>
    <row r="1236" ht="19.5" customHeight="1">
      <c r="A1236" s="3" t="s">
        <v>1067</v>
      </c>
      <c r="B1236" s="3" t="s">
        <v>38</v>
      </c>
      <c r="C1236" s="3" t="s">
        <v>165</v>
      </c>
      <c r="D1236" s="3" t="s">
        <v>19</v>
      </c>
      <c r="E1236" s="3" t="s">
        <v>20</v>
      </c>
      <c r="F1236" s="3" t="str">
        <f t="shared" si="3"/>
        <v>8</v>
      </c>
      <c r="G1236" s="3">
        <f t="shared" si="33"/>
        <v>16</v>
      </c>
      <c r="H1236" s="3" t="s">
        <v>82</v>
      </c>
      <c r="I1236" s="3" t="s">
        <v>50</v>
      </c>
      <c r="J1236" s="3" t="s">
        <v>17322</v>
      </c>
      <c r="K1236" s="3" t="s">
        <v>17324</v>
      </c>
      <c r="L1236" s="3" t="s">
        <v>17326</v>
      </c>
      <c r="M1236" s="3" t="s">
        <v>41</v>
      </c>
      <c r="N1236" s="3"/>
      <c r="O1236" s="3"/>
      <c r="P1236" s="3"/>
      <c r="Q1236" s="3"/>
      <c r="R1236" s="3"/>
      <c r="S1236" s="3"/>
      <c r="T1236" s="3"/>
      <c r="U1236" s="3"/>
      <c r="V1236" s="3"/>
      <c r="W1236" s="3"/>
      <c r="X1236" s="3"/>
      <c r="Y1236" s="3"/>
      <c r="Z1236" s="3"/>
      <c r="AA1236" s="3"/>
      <c r="AB1236" s="3"/>
      <c r="AC1236" s="3"/>
    </row>
    <row r="1237" ht="19.5" customHeight="1">
      <c r="A1237" s="3" t="s">
        <v>4905</v>
      </c>
      <c r="B1237" s="3" t="s">
        <v>3802</v>
      </c>
      <c r="C1237" s="3" t="s">
        <v>165</v>
      </c>
      <c r="D1237" s="3" t="s">
        <v>19</v>
      </c>
      <c r="E1237" s="3" t="s">
        <v>20</v>
      </c>
      <c r="F1237" s="3" t="str">
        <f t="shared" si="3"/>
        <v>8</v>
      </c>
      <c r="G1237" s="3">
        <f t="shared" si="33"/>
        <v>10</v>
      </c>
      <c r="H1237" s="3" t="s">
        <v>363</v>
      </c>
      <c r="I1237" s="3" t="s">
        <v>57</v>
      </c>
      <c r="J1237" s="3" t="s">
        <v>3805</v>
      </c>
      <c r="K1237" s="3" t="s">
        <v>17338</v>
      </c>
      <c r="L1237" s="3" t="s">
        <v>17340</v>
      </c>
      <c r="M1237" s="3" t="s">
        <v>41</v>
      </c>
      <c r="N1237" s="3"/>
      <c r="O1237" s="3"/>
      <c r="P1237" s="3"/>
      <c r="Q1237" s="3"/>
      <c r="R1237" s="3"/>
      <c r="S1237" s="3"/>
      <c r="T1237" s="3"/>
      <c r="U1237" s="3"/>
      <c r="V1237" s="3"/>
      <c r="W1237" s="3"/>
      <c r="X1237" s="3"/>
      <c r="Y1237" s="3"/>
      <c r="Z1237" s="3"/>
      <c r="AA1237" s="3"/>
      <c r="AB1237" s="3"/>
      <c r="AC1237" s="3"/>
    </row>
    <row r="1238" ht="19.5" customHeight="1">
      <c r="A1238" s="3" t="s">
        <v>557</v>
      </c>
      <c r="B1238" s="3" t="s">
        <v>7509</v>
      </c>
      <c r="C1238" s="3" t="s">
        <v>30</v>
      </c>
      <c r="D1238" s="3" t="s">
        <v>19</v>
      </c>
      <c r="E1238" s="3" t="s">
        <v>20</v>
      </c>
      <c r="F1238" s="3" t="str">
        <f t="shared" si="3"/>
        <v>8</v>
      </c>
      <c r="G1238" s="3">
        <f t="shared" si="33"/>
        <v>12</v>
      </c>
      <c r="H1238" s="3" t="s">
        <v>737</v>
      </c>
      <c r="I1238" s="3" t="s">
        <v>50</v>
      </c>
      <c r="J1238" s="3" t="s">
        <v>556</v>
      </c>
      <c r="K1238" s="3" t="s">
        <v>17349</v>
      </c>
      <c r="L1238" s="3" t="s">
        <v>17351</v>
      </c>
      <c r="M1238" s="3" t="s">
        <v>35</v>
      </c>
      <c r="N1238" s="3"/>
      <c r="O1238" s="3"/>
      <c r="P1238" s="3"/>
      <c r="Q1238" s="3"/>
      <c r="R1238" s="3"/>
      <c r="S1238" s="3"/>
      <c r="T1238" s="3"/>
      <c r="U1238" s="3"/>
      <c r="V1238" s="3"/>
      <c r="W1238" s="3"/>
      <c r="X1238" s="3"/>
      <c r="Y1238" s="3"/>
      <c r="Z1238" s="3"/>
      <c r="AA1238" s="3"/>
      <c r="AB1238" s="3"/>
      <c r="AC1238" s="3"/>
    </row>
    <row r="1239" ht="19.5" customHeight="1">
      <c r="A1239" s="3" t="s">
        <v>557</v>
      </c>
      <c r="B1239" s="3" t="s">
        <v>7509</v>
      </c>
      <c r="C1239" s="3" t="s">
        <v>30</v>
      </c>
      <c r="D1239" s="3" t="s">
        <v>19</v>
      </c>
      <c r="E1239" s="3" t="s">
        <v>20</v>
      </c>
      <c r="F1239" s="3" t="str">
        <f t="shared" si="3"/>
        <v>8</v>
      </c>
      <c r="G1239" s="3">
        <f t="shared" si="33"/>
        <v>12</v>
      </c>
      <c r="H1239" s="3" t="s">
        <v>737</v>
      </c>
      <c r="I1239" s="3" t="s">
        <v>50</v>
      </c>
      <c r="J1239" s="3" t="s">
        <v>556</v>
      </c>
      <c r="K1239" s="3" t="s">
        <v>17360</v>
      </c>
      <c r="L1239" s="3" t="s">
        <v>17362</v>
      </c>
      <c r="M1239" s="3" t="s">
        <v>35</v>
      </c>
      <c r="N1239" s="3"/>
      <c r="O1239" s="3"/>
      <c r="P1239" s="3"/>
      <c r="Q1239" s="3"/>
      <c r="R1239" s="3"/>
      <c r="S1239" s="3"/>
      <c r="T1239" s="3"/>
      <c r="U1239" s="3"/>
      <c r="V1239" s="3"/>
      <c r="W1239" s="3"/>
      <c r="X1239" s="3"/>
      <c r="Y1239" s="3"/>
      <c r="Z1239" s="3"/>
      <c r="AA1239" s="3"/>
      <c r="AB1239" s="3"/>
      <c r="AC1239" s="3"/>
    </row>
    <row r="1240" ht="19.5" customHeight="1">
      <c r="A1240" s="3" t="s">
        <v>410</v>
      </c>
      <c r="B1240" s="3" t="s">
        <v>14029</v>
      </c>
      <c r="C1240" s="3" t="s">
        <v>30</v>
      </c>
      <c r="D1240" s="3" t="s">
        <v>19</v>
      </c>
      <c r="E1240" s="3" t="s">
        <v>21</v>
      </c>
      <c r="F1240" s="3" t="str">
        <f t="shared" si="3"/>
        <v>8</v>
      </c>
      <c r="G1240" s="3">
        <f t="shared" si="33"/>
        <v>16</v>
      </c>
      <c r="H1240" s="3" t="s">
        <v>82</v>
      </c>
      <c r="I1240" s="3" t="s">
        <v>50</v>
      </c>
      <c r="J1240" s="3" t="s">
        <v>423</v>
      </c>
      <c r="K1240" s="3" t="s">
        <v>16410</v>
      </c>
      <c r="L1240" s="3" t="s">
        <v>17372</v>
      </c>
      <c r="M1240" s="3" t="s">
        <v>41</v>
      </c>
      <c r="N1240" s="3"/>
      <c r="O1240" s="3"/>
      <c r="P1240" s="3"/>
      <c r="Q1240" s="3"/>
      <c r="R1240" s="3"/>
      <c r="S1240" s="3"/>
      <c r="T1240" s="3"/>
      <c r="U1240" s="3"/>
      <c r="V1240" s="3"/>
      <c r="W1240" s="3"/>
      <c r="X1240" s="3"/>
      <c r="Y1240" s="3"/>
      <c r="Z1240" s="3"/>
      <c r="AA1240" s="3"/>
      <c r="AB1240" s="3"/>
      <c r="AC1240" s="3"/>
    </row>
    <row r="1241" ht="19.5" customHeight="1">
      <c r="A1241" s="3" t="s">
        <v>17376</v>
      </c>
      <c r="B1241" s="3" t="s">
        <v>17377</v>
      </c>
      <c r="C1241" s="3" t="s">
        <v>30</v>
      </c>
      <c r="D1241" s="3" t="s">
        <v>19</v>
      </c>
      <c r="E1241" s="3" t="s">
        <v>21</v>
      </c>
      <c r="F1241" s="3" t="str">
        <f t="shared" si="3"/>
        <v>8</v>
      </c>
      <c r="G1241" s="3">
        <f t="shared" si="33"/>
        <v>15</v>
      </c>
      <c r="H1241" s="3" t="s">
        <v>146</v>
      </c>
      <c r="I1241" s="3" t="s">
        <v>50</v>
      </c>
      <c r="J1241" s="3" t="s">
        <v>423</v>
      </c>
      <c r="K1241" s="3" t="s">
        <v>6672</v>
      </c>
      <c r="L1241" s="3" t="s">
        <v>17385</v>
      </c>
      <c r="M1241" s="3" t="s">
        <v>35</v>
      </c>
      <c r="N1241" s="3"/>
      <c r="O1241" s="3"/>
      <c r="P1241" s="3"/>
      <c r="Q1241" s="3"/>
      <c r="R1241" s="3"/>
      <c r="S1241" s="3"/>
      <c r="T1241" s="3"/>
      <c r="U1241" s="3"/>
      <c r="V1241" s="3"/>
      <c r="W1241" s="3"/>
      <c r="X1241" s="3"/>
      <c r="Y1241" s="3"/>
      <c r="Z1241" s="3"/>
      <c r="AA1241" s="3"/>
      <c r="AB1241" s="3"/>
      <c r="AC1241" s="3"/>
    </row>
    <row r="1242" ht="19.5" customHeight="1">
      <c r="A1242" s="3" t="s">
        <v>17387</v>
      </c>
      <c r="B1242" s="3" t="s">
        <v>15144</v>
      </c>
      <c r="C1242" s="3" t="s">
        <v>30</v>
      </c>
      <c r="D1242" s="3" t="s">
        <v>19</v>
      </c>
      <c r="E1242" s="3" t="s">
        <v>20</v>
      </c>
      <c r="F1242" s="3" t="str">
        <f t="shared" si="3"/>
        <v>8</v>
      </c>
      <c r="G1242" s="3">
        <f t="shared" si="33"/>
        <v>12</v>
      </c>
      <c r="H1242" s="3" t="s">
        <v>737</v>
      </c>
      <c r="I1242" s="3" t="s">
        <v>50</v>
      </c>
      <c r="J1242" s="3" t="s">
        <v>15147</v>
      </c>
      <c r="K1242" s="3" t="s">
        <v>17392</v>
      </c>
      <c r="L1242" s="3" t="s">
        <v>17394</v>
      </c>
      <c r="M1242" s="3" t="s">
        <v>159</v>
      </c>
      <c r="N1242" s="3"/>
      <c r="O1242" s="3"/>
      <c r="P1242" s="3"/>
      <c r="Q1242" s="3"/>
      <c r="R1242" s="3"/>
      <c r="S1242" s="3"/>
      <c r="T1242" s="3"/>
      <c r="U1242" s="3"/>
      <c r="V1242" s="3"/>
      <c r="W1242" s="3"/>
      <c r="X1242" s="3"/>
      <c r="Y1242" s="3"/>
      <c r="Z1242" s="3"/>
      <c r="AA1242" s="3"/>
      <c r="AB1242" s="3"/>
      <c r="AC1242" s="3"/>
    </row>
    <row r="1243" ht="19.5" customHeight="1">
      <c r="A1243" s="3" t="s">
        <v>557</v>
      </c>
      <c r="B1243" s="3" t="s">
        <v>17396</v>
      </c>
      <c r="C1243" s="3" t="s">
        <v>30</v>
      </c>
      <c r="D1243" s="3" t="s">
        <v>19</v>
      </c>
      <c r="E1243" s="3" t="s">
        <v>21</v>
      </c>
      <c r="F1243" s="3" t="str">
        <f t="shared" si="3"/>
        <v>8</v>
      </c>
      <c r="G1243" s="3">
        <f t="shared" si="33"/>
        <v>12</v>
      </c>
      <c r="H1243" s="3" t="s">
        <v>737</v>
      </c>
      <c r="I1243" s="3" t="s">
        <v>50</v>
      </c>
      <c r="J1243" s="3" t="s">
        <v>17401</v>
      </c>
      <c r="K1243" s="3" t="s">
        <v>17403</v>
      </c>
      <c r="L1243" s="3" t="s">
        <v>17404</v>
      </c>
      <c r="M1243" s="3" t="s">
        <v>41</v>
      </c>
      <c r="N1243" s="3"/>
      <c r="O1243" s="3"/>
      <c r="P1243" s="3"/>
      <c r="Q1243" s="3"/>
      <c r="R1243" s="3"/>
      <c r="S1243" s="3"/>
      <c r="T1243" s="3"/>
      <c r="U1243" s="3"/>
      <c r="V1243" s="3"/>
      <c r="W1243" s="3"/>
      <c r="X1243" s="3"/>
      <c r="Y1243" s="3"/>
      <c r="Z1243" s="3"/>
      <c r="AA1243" s="3"/>
      <c r="AB1243" s="3"/>
      <c r="AC1243" s="3"/>
    </row>
    <row r="1244" ht="19.5" customHeight="1">
      <c r="A1244" s="3" t="s">
        <v>17410</v>
      </c>
      <c r="B1244" s="3" t="s">
        <v>4192</v>
      </c>
      <c r="C1244" s="3" t="s">
        <v>30</v>
      </c>
      <c r="D1244" s="3" t="s">
        <v>19</v>
      </c>
      <c r="E1244" s="3" t="s">
        <v>20</v>
      </c>
      <c r="F1244" s="3" t="str">
        <f t="shared" si="3"/>
        <v>8</v>
      </c>
      <c r="G1244" s="3">
        <f t="shared" si="33"/>
        <v>12</v>
      </c>
      <c r="H1244" s="3" t="s">
        <v>737</v>
      </c>
      <c r="I1244" s="3" t="s">
        <v>69</v>
      </c>
      <c r="J1244" s="3" t="s">
        <v>3871</v>
      </c>
      <c r="K1244" s="3" t="s">
        <v>17415</v>
      </c>
      <c r="L1244" s="3" t="s">
        <v>17416</v>
      </c>
      <c r="M1244" s="3" t="s">
        <v>159</v>
      </c>
      <c r="N1244" s="3"/>
      <c r="O1244" s="3"/>
      <c r="P1244" s="3"/>
      <c r="Q1244" s="3"/>
      <c r="R1244" s="3"/>
      <c r="S1244" s="3"/>
      <c r="T1244" s="3"/>
      <c r="U1244" s="3"/>
      <c r="V1244" s="3"/>
      <c r="W1244" s="3"/>
      <c r="X1244" s="3"/>
      <c r="Y1244" s="3"/>
      <c r="Z1244" s="3"/>
      <c r="AA1244" s="3"/>
      <c r="AB1244" s="3"/>
      <c r="AC1244" s="3"/>
    </row>
    <row r="1245" ht="19.5" customHeight="1">
      <c r="A1245" s="3" t="s">
        <v>17422</v>
      </c>
      <c r="B1245" s="3" t="s">
        <v>11033</v>
      </c>
      <c r="C1245" s="3" t="s">
        <v>30</v>
      </c>
      <c r="D1245" s="3" t="s">
        <v>19</v>
      </c>
      <c r="E1245" s="3" t="s">
        <v>21</v>
      </c>
      <c r="F1245" s="3" t="str">
        <f t="shared" si="3"/>
        <v>8</v>
      </c>
      <c r="G1245" s="3">
        <f t="shared" si="33"/>
        <v>15</v>
      </c>
      <c r="H1245" s="3" t="s">
        <v>146</v>
      </c>
      <c r="I1245" s="3" t="s">
        <v>50</v>
      </c>
      <c r="J1245" s="3" t="s">
        <v>1085</v>
      </c>
      <c r="K1245" s="3" t="s">
        <v>2601</v>
      </c>
      <c r="L1245" s="3" t="s">
        <v>17428</v>
      </c>
      <c r="M1245" s="3" t="s">
        <v>41</v>
      </c>
      <c r="N1245" s="3"/>
      <c r="O1245" s="3"/>
      <c r="P1245" s="3"/>
      <c r="Q1245" s="3"/>
      <c r="R1245" s="3"/>
      <c r="S1245" s="3"/>
      <c r="T1245" s="3"/>
      <c r="U1245" s="3"/>
      <c r="V1245" s="3"/>
      <c r="W1245" s="3"/>
      <c r="X1245" s="3"/>
      <c r="Y1245" s="3"/>
      <c r="Z1245" s="3"/>
      <c r="AA1245" s="3"/>
      <c r="AB1245" s="3"/>
      <c r="AC1245" s="3"/>
    </row>
    <row r="1246" ht="19.5" customHeight="1">
      <c r="A1246" s="3" t="s">
        <v>410</v>
      </c>
      <c r="B1246" s="3" t="s">
        <v>4125</v>
      </c>
      <c r="C1246" s="3" t="s">
        <v>30</v>
      </c>
      <c r="D1246" s="3" t="s">
        <v>19</v>
      </c>
      <c r="E1246" s="3" t="s">
        <v>21</v>
      </c>
      <c r="F1246" s="3" t="str">
        <f t="shared" si="3"/>
        <v>8</v>
      </c>
      <c r="G1246" s="3">
        <f t="shared" si="33"/>
        <v>16</v>
      </c>
      <c r="H1246" s="3" t="s">
        <v>82</v>
      </c>
      <c r="I1246" s="3" t="s">
        <v>50</v>
      </c>
      <c r="J1246" s="3" t="s">
        <v>567</v>
      </c>
      <c r="K1246" s="3" t="s">
        <v>17439</v>
      </c>
      <c r="L1246" s="3" t="s">
        <v>17440</v>
      </c>
      <c r="M1246" s="3" t="s">
        <v>27</v>
      </c>
      <c r="N1246" s="3"/>
      <c r="O1246" s="3"/>
      <c r="P1246" s="3"/>
      <c r="Q1246" s="3"/>
      <c r="R1246" s="3"/>
      <c r="S1246" s="3"/>
      <c r="T1246" s="3"/>
      <c r="U1246" s="3"/>
      <c r="V1246" s="3"/>
      <c r="W1246" s="3"/>
      <c r="X1246" s="3"/>
      <c r="Y1246" s="3"/>
      <c r="Z1246" s="3"/>
      <c r="AA1246" s="3"/>
      <c r="AB1246" s="3"/>
      <c r="AC1246" s="3"/>
    </row>
    <row r="1247" ht="19.5" customHeight="1">
      <c r="A1247" s="3" t="s">
        <v>557</v>
      </c>
      <c r="B1247" s="3" t="s">
        <v>1918</v>
      </c>
      <c r="C1247" s="3" t="s">
        <v>30</v>
      </c>
      <c r="D1247" s="3" t="s">
        <v>19</v>
      </c>
      <c r="E1247" s="3" t="s">
        <v>20</v>
      </c>
      <c r="F1247" s="3" t="str">
        <f t="shared" si="3"/>
        <v>8</v>
      </c>
      <c r="G1247" s="3">
        <f t="shared" si="33"/>
        <v>15</v>
      </c>
      <c r="H1247" s="3" t="s">
        <v>146</v>
      </c>
      <c r="I1247" s="3" t="s">
        <v>50</v>
      </c>
      <c r="J1247" s="3" t="s">
        <v>329</v>
      </c>
      <c r="K1247" s="3" t="s">
        <v>12362</v>
      </c>
      <c r="L1247" s="3" t="s">
        <v>17448</v>
      </c>
      <c r="M1247" s="3" t="s">
        <v>27</v>
      </c>
      <c r="N1247" s="3"/>
      <c r="O1247" s="3"/>
      <c r="P1247" s="3"/>
      <c r="Q1247" s="3"/>
      <c r="R1247" s="3"/>
      <c r="S1247" s="3"/>
      <c r="T1247" s="3"/>
      <c r="U1247" s="3"/>
      <c r="V1247" s="3"/>
      <c r="W1247" s="3"/>
      <c r="X1247" s="3"/>
      <c r="Y1247" s="3"/>
      <c r="Z1247" s="3"/>
      <c r="AA1247" s="3"/>
      <c r="AB1247" s="3"/>
      <c r="AC1247" s="3"/>
    </row>
    <row r="1248" ht="19.5" customHeight="1">
      <c r="A1248" s="3" t="s">
        <v>909</v>
      </c>
      <c r="B1248" s="3" t="s">
        <v>8884</v>
      </c>
      <c r="C1248" s="3" t="s">
        <v>30</v>
      </c>
      <c r="D1248" s="3" t="s">
        <v>19</v>
      </c>
      <c r="E1248" s="3" t="s">
        <v>20</v>
      </c>
      <c r="F1248" s="3" t="str">
        <f t="shared" si="3"/>
        <v>8</v>
      </c>
      <c r="G1248" s="3">
        <f t="shared" si="33"/>
        <v>15</v>
      </c>
      <c r="H1248" s="3" t="s">
        <v>146</v>
      </c>
      <c r="I1248" s="3" t="s">
        <v>50</v>
      </c>
      <c r="J1248" s="3" t="s">
        <v>5534</v>
      </c>
      <c r="K1248" s="3" t="s">
        <v>17458</v>
      </c>
      <c r="L1248" s="3" t="s">
        <v>17459</v>
      </c>
      <c r="M1248" s="3" t="s">
        <v>159</v>
      </c>
      <c r="N1248" s="3"/>
      <c r="O1248" s="3"/>
      <c r="P1248" s="3"/>
      <c r="Q1248" s="3"/>
      <c r="R1248" s="3"/>
      <c r="S1248" s="3"/>
      <c r="T1248" s="3"/>
      <c r="U1248" s="3"/>
      <c r="V1248" s="3"/>
      <c r="W1248" s="3"/>
      <c r="X1248" s="3"/>
      <c r="Y1248" s="3"/>
      <c r="Z1248" s="3"/>
      <c r="AA1248" s="3"/>
      <c r="AB1248" s="3"/>
      <c r="AC1248" s="3"/>
    </row>
    <row r="1249" ht="19.5" customHeight="1">
      <c r="A1249" s="3" t="s">
        <v>326</v>
      </c>
      <c r="B1249" s="3" t="s">
        <v>6542</v>
      </c>
      <c r="C1249" s="3" t="s">
        <v>30</v>
      </c>
      <c r="D1249" s="3" t="s">
        <v>19</v>
      </c>
      <c r="E1249" s="3" t="s">
        <v>20</v>
      </c>
      <c r="F1249" s="3" t="str">
        <f t="shared" si="3"/>
        <v>8</v>
      </c>
      <c r="G1249" s="3">
        <f t="shared" si="33"/>
        <v>12</v>
      </c>
      <c r="H1249" s="3" t="s">
        <v>737</v>
      </c>
      <c r="I1249" s="3" t="s">
        <v>50</v>
      </c>
      <c r="J1249" s="3" t="s">
        <v>6550</v>
      </c>
      <c r="K1249" s="3" t="s">
        <v>17466</v>
      </c>
      <c r="L1249" s="3" t="s">
        <v>17467</v>
      </c>
      <c r="M1249" s="3" t="s">
        <v>159</v>
      </c>
      <c r="N1249" s="3"/>
      <c r="O1249" s="3"/>
      <c r="P1249" s="3"/>
      <c r="Q1249" s="3"/>
      <c r="R1249" s="3"/>
      <c r="S1249" s="3"/>
      <c r="T1249" s="3"/>
      <c r="U1249" s="3"/>
      <c r="V1249" s="3"/>
      <c r="W1249" s="3"/>
      <c r="X1249" s="3"/>
      <c r="Y1249" s="3"/>
      <c r="Z1249" s="3"/>
      <c r="AA1249" s="3"/>
      <c r="AB1249" s="3"/>
      <c r="AC1249" s="3"/>
    </row>
    <row r="1250" ht="19.5" customHeight="1">
      <c r="A1250" s="3" t="s">
        <v>557</v>
      </c>
      <c r="B1250" s="3" t="s">
        <v>16487</v>
      </c>
      <c r="C1250" s="3" t="s">
        <v>30</v>
      </c>
      <c r="D1250" s="3" t="s">
        <v>19</v>
      </c>
      <c r="E1250" s="3" t="s">
        <v>20</v>
      </c>
      <c r="F1250" s="3" t="str">
        <f t="shared" si="3"/>
        <v>8</v>
      </c>
      <c r="G1250" s="3">
        <f t="shared" si="33"/>
        <v>15</v>
      </c>
      <c r="H1250" s="3" t="s">
        <v>146</v>
      </c>
      <c r="I1250" s="3" t="s">
        <v>50</v>
      </c>
      <c r="J1250" s="3" t="s">
        <v>329</v>
      </c>
      <c r="K1250" s="3" t="s">
        <v>17477</v>
      </c>
      <c r="L1250" s="3" t="s">
        <v>17479</v>
      </c>
      <c r="M1250" s="3" t="s">
        <v>27</v>
      </c>
      <c r="N1250" s="3"/>
      <c r="O1250" s="3"/>
      <c r="P1250" s="3"/>
      <c r="Q1250" s="3"/>
      <c r="R1250" s="3"/>
      <c r="S1250" s="3"/>
      <c r="T1250" s="3"/>
      <c r="U1250" s="3"/>
      <c r="V1250" s="3"/>
      <c r="W1250" s="3"/>
      <c r="X1250" s="3"/>
      <c r="Y1250" s="3"/>
      <c r="Z1250" s="3"/>
      <c r="AA1250" s="3"/>
      <c r="AB1250" s="3"/>
      <c r="AC1250" s="3"/>
    </row>
    <row r="1251" ht="19.5" customHeight="1">
      <c r="A1251" s="3" t="s">
        <v>11314</v>
      </c>
      <c r="B1251" s="3" t="s">
        <v>5445</v>
      </c>
      <c r="C1251" s="3" t="s">
        <v>30</v>
      </c>
      <c r="D1251" s="3" t="s">
        <v>19</v>
      </c>
      <c r="E1251" s="3" t="s">
        <v>20</v>
      </c>
      <c r="F1251" s="3" t="str">
        <f t="shared" si="3"/>
        <v>8</v>
      </c>
      <c r="G1251" s="3">
        <f t="shared" si="33"/>
        <v>10</v>
      </c>
      <c r="H1251" s="3" t="s">
        <v>363</v>
      </c>
      <c r="I1251" s="3" t="s">
        <v>50</v>
      </c>
      <c r="J1251" s="3" t="s">
        <v>99</v>
      </c>
      <c r="K1251" s="3" t="s">
        <v>11317</v>
      </c>
      <c r="L1251" s="3" t="s">
        <v>11318</v>
      </c>
      <c r="M1251" s="3" t="s">
        <v>27</v>
      </c>
      <c r="N1251" s="3"/>
      <c r="O1251" s="3"/>
      <c r="P1251" s="3"/>
      <c r="Q1251" s="3"/>
      <c r="R1251" s="3"/>
      <c r="S1251" s="3"/>
      <c r="T1251" s="3"/>
      <c r="U1251" s="3"/>
      <c r="V1251" s="3"/>
      <c r="W1251" s="3"/>
      <c r="X1251" s="3"/>
      <c r="Y1251" s="3"/>
      <c r="Z1251" s="3"/>
      <c r="AA1251" s="3"/>
      <c r="AB1251" s="3"/>
      <c r="AC1251" s="3"/>
    </row>
    <row r="1252" ht="19.5" customHeight="1">
      <c r="A1252" s="3" t="s">
        <v>17501</v>
      </c>
      <c r="B1252" s="3" t="s">
        <v>17502</v>
      </c>
      <c r="C1252" s="3" t="s">
        <v>30</v>
      </c>
      <c r="D1252" s="3" t="s">
        <v>19</v>
      </c>
      <c r="E1252" s="3" t="s">
        <v>20</v>
      </c>
      <c r="F1252" s="3" t="str">
        <f t="shared" si="3"/>
        <v>8</v>
      </c>
      <c r="G1252" s="3">
        <f t="shared" si="33"/>
        <v>15</v>
      </c>
      <c r="H1252" s="3" t="s">
        <v>146</v>
      </c>
      <c r="I1252" s="3" t="s">
        <v>69</v>
      </c>
      <c r="J1252" s="3" t="s">
        <v>17507</v>
      </c>
      <c r="K1252" s="3" t="s">
        <v>17508</v>
      </c>
      <c r="L1252" s="3" t="s">
        <v>17509</v>
      </c>
      <c r="M1252" s="3" t="s">
        <v>159</v>
      </c>
      <c r="N1252" s="3"/>
      <c r="O1252" s="3"/>
      <c r="P1252" s="3"/>
      <c r="Q1252" s="3"/>
      <c r="R1252" s="3"/>
      <c r="S1252" s="3"/>
      <c r="T1252" s="3"/>
      <c r="U1252" s="3"/>
      <c r="V1252" s="3"/>
      <c r="W1252" s="3"/>
      <c r="X1252" s="3"/>
      <c r="Y1252" s="3"/>
      <c r="Z1252" s="3"/>
      <c r="AA1252" s="3"/>
      <c r="AB1252" s="3"/>
      <c r="AC1252" s="3"/>
    </row>
    <row r="1253" ht="19.5" customHeight="1">
      <c r="A1253" s="3" t="s">
        <v>17513</v>
      </c>
      <c r="B1253" s="3" t="s">
        <v>5445</v>
      </c>
      <c r="C1253" s="3" t="s">
        <v>30</v>
      </c>
      <c r="D1253" s="3" t="s">
        <v>19</v>
      </c>
      <c r="E1253" s="3" t="s">
        <v>20</v>
      </c>
      <c r="F1253" s="3" t="str">
        <f t="shared" si="3"/>
        <v>8</v>
      </c>
      <c r="G1253" s="3">
        <f t="shared" si="33"/>
        <v>15</v>
      </c>
      <c r="H1253" s="3" t="s">
        <v>146</v>
      </c>
      <c r="I1253" s="3" t="s">
        <v>50</v>
      </c>
      <c r="J1253" s="3" t="s">
        <v>99</v>
      </c>
      <c r="K1253" s="3" t="s">
        <v>17519</v>
      </c>
      <c r="L1253" s="3" t="s">
        <v>17522</v>
      </c>
      <c r="M1253" s="3" t="s">
        <v>27</v>
      </c>
      <c r="N1253" s="3"/>
      <c r="O1253" s="3"/>
      <c r="P1253" s="3"/>
      <c r="Q1253" s="3"/>
      <c r="R1253" s="3"/>
      <c r="S1253" s="3"/>
      <c r="T1253" s="3"/>
      <c r="U1253" s="3"/>
      <c r="V1253" s="3"/>
      <c r="W1253" s="3"/>
      <c r="X1253" s="3"/>
      <c r="Y1253" s="3"/>
      <c r="Z1253" s="3"/>
      <c r="AA1253" s="3"/>
      <c r="AB1253" s="3"/>
      <c r="AC1253" s="3"/>
    </row>
    <row r="1254" ht="19.5" customHeight="1">
      <c r="A1254" s="3" t="s">
        <v>410</v>
      </c>
      <c r="B1254" s="3" t="s">
        <v>12314</v>
      </c>
      <c r="C1254" s="3" t="s">
        <v>30</v>
      </c>
      <c r="D1254" s="3" t="s">
        <v>19</v>
      </c>
      <c r="E1254" s="3" t="s">
        <v>21</v>
      </c>
      <c r="F1254" s="3" t="str">
        <f t="shared" si="3"/>
        <v>8</v>
      </c>
      <c r="G1254" s="3">
        <f t="shared" si="33"/>
        <v>15</v>
      </c>
      <c r="H1254" s="3" t="s">
        <v>146</v>
      </c>
      <c r="I1254" s="3" t="s">
        <v>50</v>
      </c>
      <c r="J1254" s="3" t="s">
        <v>12317</v>
      </c>
      <c r="K1254" s="3" t="s">
        <v>17526</v>
      </c>
      <c r="L1254" s="3" t="s">
        <v>17528</v>
      </c>
      <c r="M1254" s="3" t="s">
        <v>41</v>
      </c>
      <c r="N1254" s="3"/>
      <c r="O1254" s="3"/>
      <c r="P1254" s="3"/>
      <c r="Q1254" s="3"/>
      <c r="R1254" s="3"/>
      <c r="S1254" s="3"/>
      <c r="T1254" s="3"/>
      <c r="U1254" s="3"/>
      <c r="V1254" s="3"/>
      <c r="W1254" s="3"/>
      <c r="X1254" s="3"/>
      <c r="Y1254" s="3"/>
      <c r="Z1254" s="3"/>
      <c r="AA1254" s="3"/>
      <c r="AB1254" s="3"/>
      <c r="AC1254" s="3"/>
    </row>
    <row r="1255" ht="19.5" customHeight="1">
      <c r="A1255" s="3" t="s">
        <v>107</v>
      </c>
      <c r="B1255" s="3" t="s">
        <v>4291</v>
      </c>
      <c r="C1255" s="3" t="s">
        <v>30</v>
      </c>
      <c r="D1255" s="3" t="s">
        <v>19</v>
      </c>
      <c r="E1255" s="3" t="s">
        <v>21</v>
      </c>
      <c r="F1255" s="3" t="str">
        <f t="shared" si="3"/>
        <v>8</v>
      </c>
      <c r="G1255" s="3">
        <f t="shared" si="33"/>
        <v>13</v>
      </c>
      <c r="H1255" s="3" t="s">
        <v>2589</v>
      </c>
      <c r="I1255" s="3" t="s">
        <v>69</v>
      </c>
      <c r="J1255" s="3" t="s">
        <v>109</v>
      </c>
      <c r="K1255" s="3" t="s">
        <v>16165</v>
      </c>
      <c r="L1255" s="3" t="s">
        <v>17536</v>
      </c>
      <c r="M1255" s="3" t="s">
        <v>41</v>
      </c>
      <c r="N1255" s="3"/>
      <c r="O1255" s="3"/>
      <c r="P1255" s="3"/>
      <c r="Q1255" s="3"/>
      <c r="R1255" s="3"/>
      <c r="S1255" s="3"/>
      <c r="T1255" s="3"/>
      <c r="U1255" s="3"/>
      <c r="V1255" s="3"/>
      <c r="W1255" s="3"/>
      <c r="X1255" s="3"/>
      <c r="Y1255" s="3"/>
      <c r="Z1255" s="3"/>
      <c r="AA1255" s="3"/>
      <c r="AB1255" s="3"/>
      <c r="AC1255" s="3"/>
    </row>
    <row r="1256" ht="19.5" customHeight="1">
      <c r="A1256" s="3" t="s">
        <v>491</v>
      </c>
      <c r="B1256" s="3" t="s">
        <v>4372</v>
      </c>
      <c r="C1256" s="3" t="s">
        <v>30</v>
      </c>
      <c r="D1256" s="3" t="s">
        <v>19</v>
      </c>
      <c r="E1256" s="3" t="s">
        <v>21</v>
      </c>
      <c r="F1256" s="3" t="str">
        <f t="shared" si="3"/>
        <v>8</v>
      </c>
      <c r="G1256" s="3">
        <f t="shared" si="33"/>
        <v>10</v>
      </c>
      <c r="H1256" s="3" t="s">
        <v>363</v>
      </c>
      <c r="I1256" s="3" t="s">
        <v>50</v>
      </c>
      <c r="J1256" s="3" t="s">
        <v>4376</v>
      </c>
      <c r="K1256" s="3" t="s">
        <v>17545</v>
      </c>
      <c r="L1256" s="3" t="s">
        <v>17546</v>
      </c>
      <c r="M1256" s="3" t="s">
        <v>41</v>
      </c>
      <c r="N1256" s="3"/>
      <c r="O1256" s="3"/>
      <c r="P1256" s="3"/>
      <c r="Q1256" s="3"/>
      <c r="R1256" s="3"/>
      <c r="S1256" s="3"/>
      <c r="T1256" s="3"/>
      <c r="U1256" s="3"/>
      <c r="V1256" s="3"/>
      <c r="W1256" s="3"/>
      <c r="X1256" s="3"/>
      <c r="Y1256" s="3"/>
      <c r="Z1256" s="3"/>
      <c r="AA1256" s="3"/>
      <c r="AB1256" s="3"/>
      <c r="AC1256" s="3"/>
    </row>
    <row r="1257" ht="19.5" customHeight="1">
      <c r="A1257" s="3" t="s">
        <v>17548</v>
      </c>
      <c r="B1257" s="3" t="s">
        <v>313</v>
      </c>
      <c r="C1257" s="3" t="s">
        <v>30</v>
      </c>
      <c r="D1257" s="3" t="s">
        <v>19</v>
      </c>
      <c r="E1257" s="3" t="s">
        <v>20</v>
      </c>
      <c r="F1257" s="3" t="str">
        <f t="shared" si="3"/>
        <v>8</v>
      </c>
      <c r="G1257" s="3">
        <f t="shared" si="33"/>
        <v>15</v>
      </c>
      <c r="H1257" s="3" t="s">
        <v>146</v>
      </c>
      <c r="I1257" s="3" t="s">
        <v>50</v>
      </c>
      <c r="J1257" s="3" t="s">
        <v>316</v>
      </c>
      <c r="K1257" s="3" t="s">
        <v>17557</v>
      </c>
      <c r="L1257" s="3" t="s">
        <v>17558</v>
      </c>
      <c r="M1257" s="3" t="s">
        <v>35</v>
      </c>
      <c r="N1257" s="3"/>
      <c r="O1257" s="3"/>
      <c r="P1257" s="3"/>
      <c r="Q1257" s="3"/>
      <c r="R1257" s="3"/>
      <c r="S1257" s="3"/>
      <c r="T1257" s="3"/>
      <c r="U1257" s="3"/>
      <c r="V1257" s="3"/>
      <c r="W1257" s="3"/>
      <c r="X1257" s="3"/>
      <c r="Y1257" s="3"/>
      <c r="Z1257" s="3"/>
      <c r="AA1257" s="3"/>
      <c r="AB1257" s="3"/>
      <c r="AC1257" s="3"/>
    </row>
    <row r="1258" ht="19.5" customHeight="1">
      <c r="A1258" s="3" t="s">
        <v>17563</v>
      </c>
      <c r="B1258" s="3" t="s">
        <v>17564</v>
      </c>
      <c r="C1258" s="3" t="s">
        <v>30</v>
      </c>
      <c r="D1258" s="3" t="s">
        <v>19</v>
      </c>
      <c r="E1258" s="3" t="s">
        <v>20</v>
      </c>
      <c r="F1258" s="3" t="str">
        <f t="shared" si="3"/>
        <v>8</v>
      </c>
      <c r="G1258" s="3">
        <f t="shared" si="33"/>
        <v>15</v>
      </c>
      <c r="H1258" s="3" t="s">
        <v>146</v>
      </c>
      <c r="I1258" s="3" t="s">
        <v>50</v>
      </c>
      <c r="J1258" s="3" t="s">
        <v>9875</v>
      </c>
      <c r="K1258" s="3" t="s">
        <v>17568</v>
      </c>
      <c r="L1258" s="3" t="s">
        <v>17570</v>
      </c>
      <c r="M1258" s="3" t="s">
        <v>35</v>
      </c>
      <c r="N1258" s="3"/>
      <c r="O1258" s="3"/>
      <c r="P1258" s="3"/>
      <c r="Q1258" s="3"/>
      <c r="R1258" s="3"/>
      <c r="S1258" s="3"/>
      <c r="T1258" s="3"/>
      <c r="U1258" s="3"/>
      <c r="V1258" s="3"/>
      <c r="W1258" s="3"/>
      <c r="X1258" s="3"/>
      <c r="Y1258" s="3"/>
      <c r="Z1258" s="3"/>
      <c r="AA1258" s="3"/>
      <c r="AB1258" s="3"/>
      <c r="AC1258" s="3"/>
    </row>
    <row r="1259" ht="19.5" customHeight="1">
      <c r="A1259" s="3" t="s">
        <v>17575</v>
      </c>
      <c r="B1259" s="3" t="s">
        <v>4450</v>
      </c>
      <c r="C1259" s="3" t="s">
        <v>30</v>
      </c>
      <c r="D1259" s="3" t="s">
        <v>19</v>
      </c>
      <c r="E1259" s="3" t="s">
        <v>21</v>
      </c>
      <c r="F1259" s="3" t="str">
        <f t="shared" si="3"/>
        <v>8</v>
      </c>
      <c r="G1259" s="3">
        <f t="shared" si="33"/>
        <v>10</v>
      </c>
      <c r="H1259" s="3" t="s">
        <v>363</v>
      </c>
      <c r="I1259" s="3" t="s">
        <v>50</v>
      </c>
      <c r="J1259" s="3" t="s">
        <v>2941</v>
      </c>
      <c r="K1259" s="3" t="s">
        <v>7639</v>
      </c>
      <c r="L1259" s="3" t="s">
        <v>17582</v>
      </c>
      <c r="M1259" s="3" t="s">
        <v>35</v>
      </c>
      <c r="N1259" s="3"/>
      <c r="O1259" s="3"/>
      <c r="P1259" s="3"/>
      <c r="Q1259" s="3"/>
      <c r="R1259" s="3"/>
      <c r="S1259" s="3"/>
      <c r="T1259" s="3"/>
      <c r="U1259" s="3"/>
      <c r="V1259" s="3"/>
      <c r="W1259" s="3"/>
      <c r="X1259" s="3"/>
      <c r="Y1259" s="3"/>
      <c r="Z1259" s="3"/>
      <c r="AA1259" s="3"/>
      <c r="AB1259" s="3"/>
      <c r="AC1259" s="3"/>
    </row>
    <row r="1260" ht="19.5" customHeight="1">
      <c r="A1260" s="3" t="s">
        <v>17586</v>
      </c>
      <c r="B1260" s="3" t="s">
        <v>4995</v>
      </c>
      <c r="C1260" s="3" t="s">
        <v>30</v>
      </c>
      <c r="D1260" s="3" t="s">
        <v>19</v>
      </c>
      <c r="E1260" s="3" t="s">
        <v>20</v>
      </c>
      <c r="F1260" s="3" t="str">
        <f t="shared" si="3"/>
        <v>8</v>
      </c>
      <c r="G1260" s="3">
        <f t="shared" si="33"/>
        <v>15</v>
      </c>
      <c r="H1260" s="3" t="s">
        <v>146</v>
      </c>
      <c r="I1260" s="3" t="s">
        <v>50</v>
      </c>
      <c r="J1260" s="3" t="s">
        <v>4410</v>
      </c>
      <c r="K1260" s="3" t="s">
        <v>17590</v>
      </c>
      <c r="L1260" s="3" t="s">
        <v>17592</v>
      </c>
      <c r="M1260" s="3" t="s">
        <v>159</v>
      </c>
      <c r="N1260" s="3"/>
      <c r="O1260" s="3"/>
      <c r="P1260" s="3"/>
      <c r="Q1260" s="3"/>
      <c r="R1260" s="3"/>
      <c r="S1260" s="3"/>
      <c r="T1260" s="3"/>
      <c r="U1260" s="3"/>
      <c r="V1260" s="3"/>
      <c r="W1260" s="3"/>
      <c r="X1260" s="3"/>
      <c r="Y1260" s="3"/>
      <c r="Z1260" s="3"/>
      <c r="AA1260" s="3"/>
      <c r="AB1260" s="3"/>
      <c r="AC1260" s="3"/>
    </row>
    <row r="1261" ht="19.5" customHeight="1">
      <c r="A1261" s="3" t="s">
        <v>557</v>
      </c>
      <c r="B1261" s="3" t="s">
        <v>5445</v>
      </c>
      <c r="C1261" s="3" t="s">
        <v>30</v>
      </c>
      <c r="D1261" s="3" t="s">
        <v>19</v>
      </c>
      <c r="E1261" s="3" t="s">
        <v>20</v>
      </c>
      <c r="F1261" s="3" t="str">
        <f t="shared" si="3"/>
        <v>8</v>
      </c>
      <c r="G1261" s="3">
        <f t="shared" si="33"/>
        <v>12</v>
      </c>
      <c r="H1261" s="3" t="s">
        <v>737</v>
      </c>
      <c r="I1261" s="3" t="s">
        <v>50</v>
      </c>
      <c r="J1261" s="3" t="s">
        <v>99</v>
      </c>
      <c r="K1261" s="3" t="s">
        <v>17602</v>
      </c>
      <c r="L1261" s="3" t="s">
        <v>17604</v>
      </c>
      <c r="M1261" s="3" t="s">
        <v>27</v>
      </c>
      <c r="N1261" s="3"/>
      <c r="O1261" s="3"/>
      <c r="P1261" s="3"/>
      <c r="Q1261" s="3"/>
      <c r="R1261" s="3"/>
      <c r="S1261" s="3"/>
      <c r="T1261" s="3"/>
      <c r="U1261" s="3"/>
      <c r="V1261" s="3"/>
      <c r="W1261" s="3"/>
      <c r="X1261" s="3"/>
      <c r="Y1261" s="3"/>
      <c r="Z1261" s="3"/>
      <c r="AA1261" s="3"/>
      <c r="AB1261" s="3"/>
      <c r="AC1261" s="3"/>
    </row>
    <row r="1262" ht="19.5" customHeight="1">
      <c r="A1262" s="3" t="s">
        <v>940</v>
      </c>
      <c r="B1262" s="3" t="s">
        <v>1639</v>
      </c>
      <c r="C1262" s="3" t="s">
        <v>30</v>
      </c>
      <c r="D1262" s="3" t="s">
        <v>19</v>
      </c>
      <c r="E1262" s="3" t="s">
        <v>20</v>
      </c>
      <c r="F1262" s="3" t="str">
        <f t="shared" si="3"/>
        <v>8</v>
      </c>
      <c r="G1262" s="3">
        <f t="shared" si="33"/>
        <v>15</v>
      </c>
      <c r="H1262" s="3" t="s">
        <v>146</v>
      </c>
      <c r="I1262" s="3" t="s">
        <v>57</v>
      </c>
      <c r="J1262" s="3" t="s">
        <v>1643</v>
      </c>
      <c r="K1262" s="3" t="s">
        <v>1644</v>
      </c>
      <c r="L1262" s="3" t="s">
        <v>17613</v>
      </c>
      <c r="M1262" s="3" t="s">
        <v>257</v>
      </c>
      <c r="N1262" s="3"/>
      <c r="O1262" s="3"/>
      <c r="P1262" s="3"/>
      <c r="Q1262" s="3"/>
      <c r="R1262" s="3"/>
      <c r="S1262" s="3"/>
      <c r="T1262" s="3"/>
      <c r="U1262" s="3"/>
      <c r="V1262" s="3"/>
      <c r="W1262" s="3"/>
      <c r="X1262" s="3"/>
      <c r="Y1262" s="3"/>
      <c r="Z1262" s="3"/>
      <c r="AA1262" s="3"/>
      <c r="AB1262" s="3"/>
      <c r="AC1262" s="3"/>
    </row>
    <row r="1263" ht="19.5" customHeight="1">
      <c r="A1263" s="3" t="s">
        <v>17617</v>
      </c>
      <c r="B1263" s="3" t="s">
        <v>11395</v>
      </c>
      <c r="C1263" s="3" t="s">
        <v>30</v>
      </c>
      <c r="D1263" s="3" t="s">
        <v>19</v>
      </c>
      <c r="E1263" s="3" t="s">
        <v>20</v>
      </c>
      <c r="F1263" s="3" t="str">
        <f t="shared" si="3"/>
        <v>8</v>
      </c>
      <c r="G1263" s="3">
        <f t="shared" si="33"/>
        <v>15</v>
      </c>
      <c r="H1263" s="3" t="s">
        <v>146</v>
      </c>
      <c r="I1263" s="3" t="s">
        <v>50</v>
      </c>
      <c r="J1263" s="3" t="s">
        <v>11398</v>
      </c>
      <c r="K1263" s="3" t="s">
        <v>6392</v>
      </c>
      <c r="L1263" s="3" t="s">
        <v>17631</v>
      </c>
      <c r="M1263" s="3" t="s">
        <v>27</v>
      </c>
      <c r="N1263" s="3"/>
      <c r="O1263" s="3"/>
      <c r="P1263" s="3"/>
      <c r="Q1263" s="3"/>
      <c r="R1263" s="3"/>
      <c r="S1263" s="3"/>
      <c r="T1263" s="3"/>
      <c r="U1263" s="3"/>
      <c r="V1263" s="3"/>
      <c r="W1263" s="3"/>
      <c r="X1263" s="3"/>
      <c r="Y1263" s="3"/>
      <c r="Z1263" s="3"/>
      <c r="AA1263" s="3"/>
      <c r="AB1263" s="3"/>
      <c r="AC1263" s="3"/>
    </row>
    <row r="1264" ht="19.5" customHeight="1">
      <c r="A1264" s="3" t="s">
        <v>326</v>
      </c>
      <c r="B1264" s="3" t="s">
        <v>11324</v>
      </c>
      <c r="C1264" s="3" t="s">
        <v>30</v>
      </c>
      <c r="D1264" s="3" t="s">
        <v>19</v>
      </c>
      <c r="E1264" s="3" t="s">
        <v>20</v>
      </c>
      <c r="F1264" s="3" t="str">
        <f t="shared" si="3"/>
        <v>8</v>
      </c>
      <c r="G1264" s="3">
        <f t="shared" si="33"/>
        <v>12</v>
      </c>
      <c r="H1264" s="3" t="s">
        <v>737</v>
      </c>
      <c r="I1264" s="3" t="s">
        <v>57</v>
      </c>
      <c r="J1264" s="3" t="s">
        <v>38</v>
      </c>
      <c r="K1264" s="3" t="s">
        <v>9933</v>
      </c>
      <c r="L1264" s="3" t="s">
        <v>17640</v>
      </c>
      <c r="M1264" s="3" t="s">
        <v>41</v>
      </c>
      <c r="N1264" s="3"/>
      <c r="O1264" s="3"/>
      <c r="P1264" s="3"/>
      <c r="Q1264" s="3"/>
      <c r="R1264" s="3"/>
      <c r="S1264" s="3"/>
      <c r="T1264" s="3"/>
      <c r="U1264" s="3"/>
      <c r="V1264" s="3"/>
      <c r="W1264" s="3"/>
      <c r="X1264" s="3"/>
      <c r="Y1264" s="3"/>
      <c r="Z1264" s="3"/>
      <c r="AA1264" s="3"/>
      <c r="AB1264" s="3"/>
      <c r="AC1264" s="3"/>
    </row>
    <row r="1265" ht="19.5" customHeight="1">
      <c r="A1265" s="3" t="s">
        <v>3046</v>
      </c>
      <c r="B1265" s="3" t="s">
        <v>11395</v>
      </c>
      <c r="C1265" s="3" t="s">
        <v>30</v>
      </c>
      <c r="D1265" s="3" t="s">
        <v>19</v>
      </c>
      <c r="E1265" s="3" t="s">
        <v>21</v>
      </c>
      <c r="F1265" s="3" t="str">
        <f t="shared" si="3"/>
        <v>8</v>
      </c>
      <c r="G1265" s="3">
        <f t="shared" si="33"/>
        <v>15</v>
      </c>
      <c r="H1265" s="3" t="s">
        <v>146</v>
      </c>
      <c r="I1265" s="3" t="s">
        <v>50</v>
      </c>
      <c r="J1265" s="3" t="s">
        <v>11398</v>
      </c>
      <c r="K1265" s="3" t="s">
        <v>6392</v>
      </c>
      <c r="L1265" s="3" t="s">
        <v>17652</v>
      </c>
      <c r="M1265" s="3" t="s">
        <v>27</v>
      </c>
      <c r="N1265" s="3"/>
      <c r="O1265" s="3"/>
      <c r="P1265" s="3"/>
      <c r="Q1265" s="3"/>
      <c r="R1265" s="3"/>
      <c r="S1265" s="3"/>
      <c r="T1265" s="3"/>
      <c r="U1265" s="3"/>
      <c r="V1265" s="3"/>
      <c r="W1265" s="3"/>
      <c r="X1265" s="3"/>
      <c r="Y1265" s="3"/>
      <c r="Z1265" s="3"/>
      <c r="AA1265" s="3"/>
      <c r="AB1265" s="3"/>
      <c r="AC1265" s="3"/>
    </row>
    <row r="1266" ht="19.5" customHeight="1">
      <c r="A1266" s="3" t="s">
        <v>17656</v>
      </c>
      <c r="B1266" s="3" t="s">
        <v>11395</v>
      </c>
      <c r="C1266" s="3" t="s">
        <v>30</v>
      </c>
      <c r="D1266" s="3" t="s">
        <v>19</v>
      </c>
      <c r="E1266" s="3" t="s">
        <v>127</v>
      </c>
      <c r="F1266" s="3" t="str">
        <f t="shared" si="3"/>
        <v>8</v>
      </c>
      <c r="G1266" s="3">
        <f t="shared" si="33"/>
        <v>16</v>
      </c>
      <c r="H1266" s="3" t="s">
        <v>82</v>
      </c>
      <c r="I1266" s="3" t="s">
        <v>69</v>
      </c>
      <c r="J1266" s="3" t="s">
        <v>11398</v>
      </c>
      <c r="K1266" s="3" t="s">
        <v>17661</v>
      </c>
      <c r="L1266" s="3" t="s">
        <v>17662</v>
      </c>
      <c r="M1266" s="3" t="s">
        <v>27</v>
      </c>
      <c r="N1266" s="3"/>
      <c r="O1266" s="3"/>
      <c r="P1266" s="3"/>
      <c r="Q1266" s="3"/>
      <c r="R1266" s="3"/>
      <c r="S1266" s="3"/>
      <c r="T1266" s="3"/>
      <c r="U1266" s="3"/>
      <c r="V1266" s="3"/>
      <c r="W1266" s="3"/>
      <c r="X1266" s="3"/>
      <c r="Y1266" s="3"/>
      <c r="Z1266" s="3"/>
      <c r="AA1266" s="3"/>
      <c r="AB1266" s="3"/>
      <c r="AC1266" s="3"/>
    </row>
    <row r="1267" ht="19.5" customHeight="1">
      <c r="A1267" s="3" t="s">
        <v>940</v>
      </c>
      <c r="B1267" s="3" t="s">
        <v>1639</v>
      </c>
      <c r="C1267" s="3" t="s">
        <v>30</v>
      </c>
      <c r="D1267" s="3" t="s">
        <v>19</v>
      </c>
      <c r="E1267" s="3" t="s">
        <v>20</v>
      </c>
      <c r="F1267" s="3" t="str">
        <f t="shared" si="3"/>
        <v>8</v>
      </c>
      <c r="G1267" s="3">
        <f t="shared" si="33"/>
        <v>14</v>
      </c>
      <c r="H1267" s="3" t="s">
        <v>2006</v>
      </c>
      <c r="I1267" s="3" t="s">
        <v>50</v>
      </c>
      <c r="J1267" s="3" t="s">
        <v>1643</v>
      </c>
      <c r="K1267" s="3" t="s">
        <v>17668</v>
      </c>
      <c r="L1267" s="3" t="s">
        <v>17670</v>
      </c>
      <c r="M1267" s="3" t="s">
        <v>257</v>
      </c>
      <c r="N1267" s="3"/>
      <c r="O1267" s="3"/>
      <c r="P1267" s="3"/>
      <c r="Q1267" s="3"/>
      <c r="R1267" s="3"/>
      <c r="S1267" s="3"/>
      <c r="T1267" s="3"/>
      <c r="U1267" s="3"/>
      <c r="V1267" s="3"/>
      <c r="W1267" s="3"/>
      <c r="X1267" s="3"/>
      <c r="Y1267" s="3"/>
      <c r="Z1267" s="3"/>
      <c r="AA1267" s="3"/>
      <c r="AB1267" s="3"/>
      <c r="AC1267" s="3"/>
    </row>
    <row r="1268" ht="19.5" customHeight="1">
      <c r="A1268" s="3" t="s">
        <v>3046</v>
      </c>
      <c r="B1268" s="3" t="s">
        <v>11395</v>
      </c>
      <c r="C1268" s="3" t="s">
        <v>30</v>
      </c>
      <c r="D1268" s="3" t="s">
        <v>19</v>
      </c>
      <c r="E1268" s="3" t="s">
        <v>127</v>
      </c>
      <c r="F1268" s="3" t="str">
        <f t="shared" si="3"/>
        <v>8</v>
      </c>
      <c r="G1268" s="3">
        <f t="shared" si="33"/>
        <v>16</v>
      </c>
      <c r="H1268" s="3" t="s">
        <v>82</v>
      </c>
      <c r="I1268" s="3" t="s">
        <v>69</v>
      </c>
      <c r="J1268" s="3" t="s">
        <v>11398</v>
      </c>
      <c r="K1268" s="3" t="s">
        <v>17661</v>
      </c>
      <c r="L1268" s="3" t="s">
        <v>17683</v>
      </c>
      <c r="M1268" s="3" t="s">
        <v>27</v>
      </c>
      <c r="N1268" s="3"/>
      <c r="O1268" s="3"/>
      <c r="P1268" s="3"/>
      <c r="Q1268" s="3"/>
      <c r="R1268" s="3"/>
      <c r="S1268" s="3"/>
      <c r="T1268" s="3"/>
      <c r="U1268" s="3"/>
      <c r="V1268" s="3"/>
      <c r="W1268" s="3"/>
      <c r="X1268" s="3"/>
      <c r="Y1268" s="3"/>
      <c r="Z1268" s="3"/>
      <c r="AA1268" s="3"/>
      <c r="AB1268" s="3"/>
      <c r="AC1268" s="3"/>
    </row>
    <row r="1269" ht="19.5" customHeight="1">
      <c r="A1269" s="3" t="s">
        <v>17686</v>
      </c>
      <c r="B1269" s="3" t="s">
        <v>17687</v>
      </c>
      <c r="C1269" s="3" t="s">
        <v>30</v>
      </c>
      <c r="D1269" s="3" t="s">
        <v>19</v>
      </c>
      <c r="E1269" s="3" t="s">
        <v>20</v>
      </c>
      <c r="F1269" s="3" t="str">
        <f t="shared" si="3"/>
        <v>8</v>
      </c>
      <c r="G1269" s="3">
        <f t="shared" si="33"/>
        <v>14</v>
      </c>
      <c r="H1269" s="3" t="s">
        <v>2006</v>
      </c>
      <c r="I1269" s="3" t="s">
        <v>57</v>
      </c>
      <c r="J1269" s="3" t="s">
        <v>17690</v>
      </c>
      <c r="K1269" s="3" t="s">
        <v>17692</v>
      </c>
      <c r="L1269" s="3" t="s">
        <v>17694</v>
      </c>
      <c r="M1269" s="3" t="s">
        <v>35</v>
      </c>
      <c r="N1269" s="3"/>
      <c r="O1269" s="3"/>
      <c r="P1269" s="3"/>
      <c r="Q1269" s="3"/>
      <c r="R1269" s="3"/>
      <c r="S1269" s="3"/>
      <c r="T1269" s="3"/>
      <c r="U1269" s="3"/>
      <c r="V1269" s="3"/>
      <c r="W1269" s="3"/>
      <c r="X1269" s="3"/>
      <c r="Y1269" s="3"/>
      <c r="Z1269" s="3"/>
      <c r="AA1269" s="3"/>
      <c r="AB1269" s="3"/>
      <c r="AC1269" s="3"/>
    </row>
    <row r="1270" ht="19.5" customHeight="1">
      <c r="A1270" s="3" t="s">
        <v>557</v>
      </c>
      <c r="B1270" s="3" t="s">
        <v>17701</v>
      </c>
      <c r="C1270" s="3" t="s">
        <v>30</v>
      </c>
      <c r="D1270" s="3" t="s">
        <v>19</v>
      </c>
      <c r="E1270" s="3" t="s">
        <v>21</v>
      </c>
      <c r="F1270" s="3" t="str">
        <f t="shared" si="3"/>
        <v>8</v>
      </c>
      <c r="G1270" s="3">
        <f t="shared" si="33"/>
        <v>15</v>
      </c>
      <c r="H1270" s="3" t="s">
        <v>146</v>
      </c>
      <c r="I1270" s="3" t="s">
        <v>50</v>
      </c>
      <c r="J1270" s="3" t="s">
        <v>38</v>
      </c>
      <c r="K1270" s="3" t="s">
        <v>883</v>
      </c>
      <c r="L1270" s="3" t="s">
        <v>17709</v>
      </c>
      <c r="M1270" s="3" t="s">
        <v>159</v>
      </c>
      <c r="N1270" s="3"/>
      <c r="O1270" s="3"/>
      <c r="P1270" s="3"/>
      <c r="Q1270" s="3"/>
      <c r="R1270" s="3"/>
      <c r="S1270" s="3"/>
      <c r="T1270" s="3"/>
      <c r="U1270" s="3"/>
      <c r="V1270" s="3"/>
      <c r="W1270" s="3"/>
      <c r="X1270" s="3"/>
      <c r="Y1270" s="3"/>
      <c r="Z1270" s="3"/>
      <c r="AA1270" s="3"/>
      <c r="AB1270" s="3"/>
      <c r="AC1270" s="3"/>
    </row>
    <row r="1271" ht="19.5" customHeight="1">
      <c r="A1271" s="3" t="s">
        <v>557</v>
      </c>
      <c r="B1271" s="3" t="s">
        <v>11324</v>
      </c>
      <c r="C1271" s="3" t="s">
        <v>30</v>
      </c>
      <c r="D1271" s="3" t="s">
        <v>19</v>
      </c>
      <c r="E1271" s="3" t="s">
        <v>21</v>
      </c>
      <c r="F1271" s="3" t="str">
        <f t="shared" si="3"/>
        <v>8</v>
      </c>
      <c r="G1271" s="3">
        <f t="shared" si="33"/>
        <v>16</v>
      </c>
      <c r="H1271" s="3" t="s">
        <v>82</v>
      </c>
      <c r="I1271" s="3" t="s">
        <v>57</v>
      </c>
      <c r="J1271" s="3" t="s">
        <v>38</v>
      </c>
      <c r="K1271" s="3" t="s">
        <v>1935</v>
      </c>
      <c r="L1271" s="3" t="s">
        <v>17714</v>
      </c>
      <c r="M1271" s="3" t="s">
        <v>41</v>
      </c>
      <c r="N1271" s="3"/>
      <c r="O1271" s="3"/>
      <c r="P1271" s="3"/>
      <c r="Q1271" s="3"/>
      <c r="R1271" s="3"/>
      <c r="S1271" s="3"/>
      <c r="T1271" s="3"/>
      <c r="U1271" s="3"/>
      <c r="V1271" s="3"/>
      <c r="W1271" s="3"/>
      <c r="X1271" s="3"/>
      <c r="Y1271" s="3"/>
      <c r="Z1271" s="3"/>
      <c r="AA1271" s="3"/>
      <c r="AB1271" s="3"/>
      <c r="AC1271" s="3"/>
    </row>
    <row r="1272" ht="19.5" customHeight="1">
      <c r="A1272" s="3" t="s">
        <v>17718</v>
      </c>
      <c r="B1272" s="3" t="s">
        <v>5445</v>
      </c>
      <c r="C1272" s="3" t="s">
        <v>30</v>
      </c>
      <c r="D1272" s="3" t="s">
        <v>19</v>
      </c>
      <c r="E1272" s="3" t="s">
        <v>20</v>
      </c>
      <c r="F1272" s="3" t="str">
        <f t="shared" si="3"/>
        <v>8</v>
      </c>
      <c r="G1272" s="3">
        <f t="shared" si="33"/>
        <v>15</v>
      </c>
      <c r="H1272" s="3" t="s">
        <v>146</v>
      </c>
      <c r="I1272" s="3" t="s">
        <v>50</v>
      </c>
      <c r="J1272" s="3" t="s">
        <v>99</v>
      </c>
      <c r="K1272" s="3" t="s">
        <v>11335</v>
      </c>
      <c r="L1272" s="3" t="s">
        <v>17522</v>
      </c>
      <c r="M1272" s="3" t="s">
        <v>27</v>
      </c>
      <c r="N1272" s="3"/>
      <c r="O1272" s="3"/>
      <c r="P1272" s="3"/>
      <c r="Q1272" s="3"/>
      <c r="R1272" s="3"/>
      <c r="S1272" s="3"/>
      <c r="T1272" s="3"/>
      <c r="U1272" s="3"/>
      <c r="V1272" s="3"/>
      <c r="W1272" s="3"/>
      <c r="X1272" s="3"/>
      <c r="Y1272" s="3"/>
      <c r="Z1272" s="3"/>
      <c r="AA1272" s="3"/>
      <c r="AB1272" s="3"/>
      <c r="AC1272" s="3"/>
    </row>
    <row r="1273" ht="19.5" customHeight="1">
      <c r="A1273" s="3" t="s">
        <v>491</v>
      </c>
      <c r="B1273" s="3" t="s">
        <v>10211</v>
      </c>
      <c r="C1273" s="3" t="s">
        <v>30</v>
      </c>
      <c r="D1273" s="3" t="s">
        <v>19</v>
      </c>
      <c r="E1273" s="3" t="s">
        <v>20</v>
      </c>
      <c r="F1273" s="3" t="str">
        <f t="shared" si="3"/>
        <v>8</v>
      </c>
      <c r="G1273" s="3">
        <f t="shared" si="33"/>
        <v>15</v>
      </c>
      <c r="H1273" s="3" t="s">
        <v>146</v>
      </c>
      <c r="I1273" s="3" t="s">
        <v>50</v>
      </c>
      <c r="J1273" s="3" t="s">
        <v>983</v>
      </c>
      <c r="K1273" s="3" t="s">
        <v>10226</v>
      </c>
      <c r="L1273" s="3" t="s">
        <v>17731</v>
      </c>
      <c r="M1273" s="3" t="s">
        <v>35</v>
      </c>
      <c r="N1273" s="3"/>
      <c r="O1273" s="3"/>
      <c r="P1273" s="3"/>
      <c r="Q1273" s="3"/>
      <c r="R1273" s="3"/>
      <c r="S1273" s="3"/>
      <c r="T1273" s="3"/>
      <c r="U1273" s="3"/>
      <c r="V1273" s="3"/>
      <c r="W1273" s="3"/>
      <c r="X1273" s="3"/>
      <c r="Y1273" s="3"/>
      <c r="Z1273" s="3"/>
      <c r="AA1273" s="3"/>
      <c r="AB1273" s="3"/>
      <c r="AC1273" s="3"/>
    </row>
    <row r="1274" ht="19.5" customHeight="1">
      <c r="A1274" s="3" t="s">
        <v>17735</v>
      </c>
      <c r="B1274" s="3" t="s">
        <v>17687</v>
      </c>
      <c r="C1274" s="3" t="s">
        <v>30</v>
      </c>
      <c r="D1274" s="3" t="s">
        <v>19</v>
      </c>
      <c r="E1274" s="3" t="s">
        <v>20</v>
      </c>
      <c r="F1274" s="3" t="str">
        <f t="shared" si="3"/>
        <v>8</v>
      </c>
      <c r="G1274" s="3">
        <f t="shared" si="33"/>
        <v>16</v>
      </c>
      <c r="H1274" s="3" t="s">
        <v>82</v>
      </c>
      <c r="I1274" s="3" t="s">
        <v>57</v>
      </c>
      <c r="J1274" s="3" t="s">
        <v>17690</v>
      </c>
      <c r="K1274" s="3" t="s">
        <v>17741</v>
      </c>
      <c r="L1274" s="3" t="s">
        <v>17742</v>
      </c>
      <c r="M1274" s="3" t="s">
        <v>35</v>
      </c>
      <c r="N1274" s="3"/>
      <c r="O1274" s="3"/>
      <c r="P1274" s="3"/>
      <c r="Q1274" s="3"/>
      <c r="R1274" s="3"/>
      <c r="S1274" s="3"/>
      <c r="T1274" s="3"/>
      <c r="U1274" s="3"/>
      <c r="V1274" s="3"/>
      <c r="W1274" s="3"/>
      <c r="X1274" s="3"/>
      <c r="Y1274" s="3"/>
      <c r="Z1274" s="3"/>
      <c r="AA1274" s="3"/>
      <c r="AB1274" s="3"/>
      <c r="AC1274" s="3"/>
    </row>
    <row r="1275" ht="19.5" customHeight="1">
      <c r="A1275" s="3" t="s">
        <v>504</v>
      </c>
      <c r="B1275" s="3" t="s">
        <v>17745</v>
      </c>
      <c r="C1275" s="3" t="s">
        <v>30</v>
      </c>
      <c r="D1275" s="3" t="s">
        <v>19</v>
      </c>
      <c r="E1275" s="3" t="s">
        <v>20</v>
      </c>
      <c r="F1275" s="3" t="str">
        <f t="shared" si="3"/>
        <v>8</v>
      </c>
      <c r="G1275" s="3">
        <f t="shared" si="33"/>
        <v>15</v>
      </c>
      <c r="H1275" s="3" t="s">
        <v>146</v>
      </c>
      <c r="I1275" s="3" t="s">
        <v>57</v>
      </c>
      <c r="J1275" s="3" t="s">
        <v>17753</v>
      </c>
      <c r="K1275" s="3" t="s">
        <v>17754</v>
      </c>
      <c r="L1275" s="3" t="s">
        <v>17755</v>
      </c>
      <c r="M1275" s="3" t="s">
        <v>35</v>
      </c>
      <c r="N1275" s="3"/>
      <c r="O1275" s="3"/>
      <c r="P1275" s="3"/>
      <c r="Q1275" s="3"/>
      <c r="R1275" s="3"/>
      <c r="S1275" s="3"/>
      <c r="T1275" s="3"/>
      <c r="U1275" s="3"/>
      <c r="V1275" s="3"/>
      <c r="W1275" s="3"/>
      <c r="X1275" s="3"/>
      <c r="Y1275" s="3"/>
      <c r="Z1275" s="3"/>
      <c r="AA1275" s="3"/>
      <c r="AB1275" s="3"/>
      <c r="AC1275" s="3"/>
    </row>
    <row r="1276" ht="19.5" customHeight="1">
      <c r="A1276" s="3" t="s">
        <v>17761</v>
      </c>
      <c r="B1276" s="3" t="s">
        <v>1639</v>
      </c>
      <c r="C1276" s="3" t="s">
        <v>30</v>
      </c>
      <c r="D1276" s="3" t="s">
        <v>19</v>
      </c>
      <c r="E1276" s="3" t="s">
        <v>20</v>
      </c>
      <c r="F1276" s="3" t="str">
        <f t="shared" si="3"/>
        <v>8</v>
      </c>
      <c r="G1276" s="3">
        <f t="shared" si="33"/>
        <v>12</v>
      </c>
      <c r="H1276" s="3" t="s">
        <v>737</v>
      </c>
      <c r="I1276" s="3" t="s">
        <v>69</v>
      </c>
      <c r="J1276" s="3" t="s">
        <v>1643</v>
      </c>
      <c r="K1276" s="3" t="s">
        <v>17770</v>
      </c>
      <c r="L1276" s="3" t="s">
        <v>17772</v>
      </c>
      <c r="M1276" s="3" t="s">
        <v>257</v>
      </c>
      <c r="N1276" s="3"/>
      <c r="O1276" s="3"/>
      <c r="P1276" s="3"/>
      <c r="Q1276" s="3"/>
      <c r="R1276" s="3"/>
      <c r="S1276" s="3"/>
      <c r="T1276" s="3"/>
      <c r="U1276" s="3"/>
      <c r="V1276" s="3"/>
      <c r="W1276" s="3"/>
      <c r="X1276" s="3"/>
      <c r="Y1276" s="3"/>
      <c r="Z1276" s="3"/>
      <c r="AA1276" s="3"/>
      <c r="AB1276" s="3"/>
      <c r="AC1276" s="3"/>
    </row>
    <row r="1277" ht="19.5" customHeight="1">
      <c r="A1277" s="3" t="s">
        <v>4090</v>
      </c>
      <c r="B1277" s="3" t="s">
        <v>10957</v>
      </c>
      <c r="C1277" s="3" t="s">
        <v>30</v>
      </c>
      <c r="D1277" s="3" t="s">
        <v>19</v>
      </c>
      <c r="E1277" s="3" t="s">
        <v>21</v>
      </c>
      <c r="F1277" s="3" t="str">
        <f t="shared" si="3"/>
        <v>8</v>
      </c>
      <c r="G1277" s="3">
        <f t="shared" si="33"/>
        <v>10</v>
      </c>
      <c r="H1277" s="3" t="s">
        <v>363</v>
      </c>
      <c r="I1277" s="3" t="s">
        <v>23</v>
      </c>
      <c r="J1277" s="3" t="s">
        <v>423</v>
      </c>
      <c r="K1277" s="3" t="s">
        <v>17782</v>
      </c>
      <c r="L1277" s="3" t="s">
        <v>17784</v>
      </c>
      <c r="M1277" s="3" t="s">
        <v>35</v>
      </c>
      <c r="N1277" s="3"/>
      <c r="O1277" s="3"/>
      <c r="P1277" s="3"/>
      <c r="Q1277" s="3"/>
      <c r="R1277" s="3"/>
      <c r="S1277" s="3"/>
      <c r="T1277" s="3"/>
      <c r="U1277" s="3"/>
      <c r="V1277" s="3"/>
      <c r="W1277" s="3"/>
      <c r="X1277" s="3"/>
      <c r="Y1277" s="3"/>
      <c r="Z1277" s="3"/>
      <c r="AA1277" s="3"/>
      <c r="AB1277" s="3"/>
      <c r="AC1277" s="3"/>
    </row>
    <row r="1278" ht="19.5" customHeight="1">
      <c r="A1278" s="3" t="s">
        <v>17790</v>
      </c>
      <c r="B1278" s="3" t="s">
        <v>11395</v>
      </c>
      <c r="C1278" s="3" t="s">
        <v>30</v>
      </c>
      <c r="D1278" s="3" t="s">
        <v>19</v>
      </c>
      <c r="E1278" s="3" t="s">
        <v>20</v>
      </c>
      <c r="F1278" s="3" t="str">
        <f t="shared" si="3"/>
        <v>8</v>
      </c>
      <c r="G1278" s="3">
        <f t="shared" si="33"/>
        <v>16</v>
      </c>
      <c r="H1278" s="3" t="s">
        <v>82</v>
      </c>
      <c r="I1278" s="3" t="s">
        <v>57</v>
      </c>
      <c r="J1278" s="3" t="s">
        <v>11398</v>
      </c>
      <c r="K1278" s="3" t="s">
        <v>17796</v>
      </c>
      <c r="L1278" s="3" t="s">
        <v>17662</v>
      </c>
      <c r="M1278" s="3" t="s">
        <v>27</v>
      </c>
      <c r="N1278" s="3"/>
      <c r="O1278" s="3"/>
      <c r="P1278" s="3"/>
      <c r="Q1278" s="3"/>
      <c r="R1278" s="3"/>
      <c r="S1278" s="3"/>
      <c r="T1278" s="3"/>
      <c r="U1278" s="3"/>
      <c r="V1278" s="3"/>
      <c r="W1278" s="3"/>
      <c r="X1278" s="3"/>
      <c r="Y1278" s="3"/>
      <c r="Z1278" s="3"/>
      <c r="AA1278" s="3"/>
      <c r="AB1278" s="3"/>
      <c r="AC1278" s="3"/>
    </row>
    <row r="1279" ht="19.5" customHeight="1">
      <c r="A1279" s="3" t="s">
        <v>3046</v>
      </c>
      <c r="B1279" s="3" t="s">
        <v>11395</v>
      </c>
      <c r="C1279" s="3" t="s">
        <v>30</v>
      </c>
      <c r="D1279" s="3" t="s">
        <v>19</v>
      </c>
      <c r="E1279" s="3" t="s">
        <v>20</v>
      </c>
      <c r="F1279" s="3" t="str">
        <f t="shared" si="3"/>
        <v>8</v>
      </c>
      <c r="G1279" s="3">
        <f t="shared" si="33"/>
        <v>16</v>
      </c>
      <c r="H1279" s="3" t="s">
        <v>82</v>
      </c>
      <c r="I1279" s="3" t="s">
        <v>50</v>
      </c>
      <c r="J1279" s="3" t="s">
        <v>11398</v>
      </c>
      <c r="K1279" s="3" t="s">
        <v>17802</v>
      </c>
      <c r="L1279" s="3" t="s">
        <v>17804</v>
      </c>
      <c r="M1279" s="3" t="s">
        <v>27</v>
      </c>
      <c r="N1279" s="3"/>
      <c r="O1279" s="3"/>
      <c r="P1279" s="3"/>
      <c r="Q1279" s="3"/>
      <c r="R1279" s="3"/>
      <c r="S1279" s="3"/>
      <c r="T1279" s="3"/>
      <c r="U1279" s="3"/>
      <c r="V1279" s="3"/>
      <c r="W1279" s="3"/>
      <c r="X1279" s="3"/>
      <c r="Y1279" s="3"/>
      <c r="Z1279" s="3"/>
      <c r="AA1279" s="3"/>
      <c r="AB1279" s="3"/>
      <c r="AC1279" s="3"/>
    </row>
    <row r="1280" ht="19.5" customHeight="1">
      <c r="A1280" s="3" t="s">
        <v>9508</v>
      </c>
      <c r="B1280" s="3" t="s">
        <v>11395</v>
      </c>
      <c r="C1280" s="3" t="s">
        <v>30</v>
      </c>
      <c r="D1280" s="3" t="s">
        <v>19</v>
      </c>
      <c r="E1280" s="3" t="s">
        <v>20</v>
      </c>
      <c r="F1280" s="3" t="str">
        <f t="shared" si="3"/>
        <v>8</v>
      </c>
      <c r="G1280" s="3">
        <f t="shared" si="33"/>
        <v>16</v>
      </c>
      <c r="H1280" s="3" t="s">
        <v>82</v>
      </c>
      <c r="I1280" s="3" t="s">
        <v>50</v>
      </c>
      <c r="J1280" s="3" t="s">
        <v>11398</v>
      </c>
      <c r="K1280" s="3" t="s">
        <v>17814</v>
      </c>
      <c r="L1280" s="3" t="s">
        <v>17815</v>
      </c>
      <c r="M1280" s="3" t="s">
        <v>27</v>
      </c>
      <c r="N1280" s="3"/>
      <c r="O1280" s="3"/>
      <c r="P1280" s="3"/>
      <c r="Q1280" s="3"/>
      <c r="R1280" s="3"/>
      <c r="S1280" s="3"/>
      <c r="T1280" s="3"/>
      <c r="U1280" s="3"/>
      <c r="V1280" s="3"/>
      <c r="W1280" s="3"/>
      <c r="X1280" s="3"/>
      <c r="Y1280" s="3"/>
      <c r="Z1280" s="3"/>
      <c r="AA1280" s="3"/>
      <c r="AB1280" s="3"/>
      <c r="AC1280" s="3"/>
    </row>
    <row r="1281" ht="19.5" customHeight="1">
      <c r="A1281" s="3" t="s">
        <v>3046</v>
      </c>
      <c r="B1281" s="3" t="s">
        <v>11395</v>
      </c>
      <c r="C1281" s="3" t="s">
        <v>30</v>
      </c>
      <c r="D1281" s="3" t="s">
        <v>19</v>
      </c>
      <c r="E1281" s="3" t="s">
        <v>20</v>
      </c>
      <c r="F1281" s="3" t="str">
        <f t="shared" si="3"/>
        <v>8</v>
      </c>
      <c r="G1281" s="3">
        <f t="shared" si="33"/>
        <v>16</v>
      </c>
      <c r="H1281" s="3" t="s">
        <v>82</v>
      </c>
      <c r="I1281" s="3" t="s">
        <v>50</v>
      </c>
      <c r="J1281" s="3" t="s">
        <v>11398</v>
      </c>
      <c r="K1281" s="3" t="s">
        <v>17824</v>
      </c>
      <c r="L1281" s="3" t="s">
        <v>17825</v>
      </c>
      <c r="M1281" s="3" t="s">
        <v>27</v>
      </c>
      <c r="N1281" s="3"/>
      <c r="O1281" s="3"/>
      <c r="P1281" s="3"/>
      <c r="Q1281" s="3"/>
      <c r="R1281" s="3"/>
      <c r="S1281" s="3"/>
      <c r="T1281" s="3"/>
      <c r="U1281" s="3"/>
      <c r="V1281" s="3"/>
      <c r="W1281" s="3"/>
      <c r="X1281" s="3"/>
      <c r="Y1281" s="3"/>
      <c r="Z1281" s="3"/>
      <c r="AA1281" s="3"/>
      <c r="AB1281" s="3"/>
      <c r="AC1281" s="3"/>
    </row>
    <row r="1282" ht="19.5" customHeight="1">
      <c r="A1282" s="3" t="s">
        <v>17830</v>
      </c>
      <c r="B1282" s="3" t="s">
        <v>4277</v>
      </c>
      <c r="C1282" s="3" t="s">
        <v>30</v>
      </c>
      <c r="D1282" s="3" t="s">
        <v>19</v>
      </c>
      <c r="E1282" s="3" t="s">
        <v>20</v>
      </c>
      <c r="F1282" s="3" t="str">
        <f t="shared" si="3"/>
        <v>8</v>
      </c>
      <c r="G1282" s="3">
        <f t="shared" si="33"/>
        <v>10</v>
      </c>
      <c r="H1282" s="3" t="s">
        <v>363</v>
      </c>
      <c r="I1282" s="3" t="s">
        <v>69</v>
      </c>
      <c r="J1282" s="3" t="s">
        <v>4281</v>
      </c>
      <c r="K1282" s="3" t="s">
        <v>17837</v>
      </c>
      <c r="L1282" s="3" t="s">
        <v>17839</v>
      </c>
      <c r="M1282" s="3" t="s">
        <v>41</v>
      </c>
      <c r="N1282" s="3"/>
      <c r="O1282" s="3"/>
      <c r="P1282" s="3"/>
      <c r="Q1282" s="3"/>
      <c r="R1282" s="3"/>
      <c r="S1282" s="3"/>
      <c r="T1282" s="3"/>
      <c r="U1282" s="3"/>
      <c r="V1282" s="3"/>
      <c r="W1282" s="3"/>
      <c r="X1282" s="3"/>
      <c r="Y1282" s="3"/>
      <c r="Z1282" s="3"/>
      <c r="AA1282" s="3"/>
      <c r="AB1282" s="3"/>
      <c r="AC1282" s="3"/>
    </row>
    <row r="1283" ht="19.5" customHeight="1">
      <c r="A1283" s="3" t="s">
        <v>17842</v>
      </c>
      <c r="B1283" s="3" t="s">
        <v>5209</v>
      </c>
      <c r="C1283" s="3" t="s">
        <v>30</v>
      </c>
      <c r="D1283" s="3" t="s">
        <v>19</v>
      </c>
      <c r="E1283" s="3" t="s">
        <v>21</v>
      </c>
      <c r="F1283" s="3" t="str">
        <f t="shared" si="3"/>
        <v>8</v>
      </c>
      <c r="G1283" s="3">
        <f t="shared" si="33"/>
        <v>10</v>
      </c>
      <c r="H1283" s="3" t="s">
        <v>363</v>
      </c>
      <c r="I1283" s="3" t="s">
        <v>50</v>
      </c>
      <c r="J1283" s="3" t="s">
        <v>1817</v>
      </c>
      <c r="K1283" s="3" t="s">
        <v>3794</v>
      </c>
      <c r="L1283" s="3" t="s">
        <v>17851</v>
      </c>
      <c r="M1283" s="3" t="s">
        <v>27</v>
      </c>
      <c r="N1283" s="3"/>
      <c r="O1283" s="3"/>
      <c r="P1283" s="3"/>
      <c r="Q1283" s="3"/>
      <c r="R1283" s="3"/>
      <c r="S1283" s="3"/>
      <c r="T1283" s="3"/>
      <c r="U1283" s="3"/>
      <c r="V1283" s="3"/>
      <c r="W1283" s="3"/>
      <c r="X1283" s="3"/>
      <c r="Y1283" s="3"/>
      <c r="Z1283" s="3"/>
      <c r="AA1283" s="3"/>
      <c r="AB1283" s="3"/>
      <c r="AC1283" s="3"/>
    </row>
    <row r="1284" ht="19.5" customHeight="1">
      <c r="A1284" s="3" t="s">
        <v>17856</v>
      </c>
      <c r="B1284" s="3" t="s">
        <v>4987</v>
      </c>
      <c r="C1284" s="3" t="s">
        <v>30</v>
      </c>
      <c r="D1284" s="3" t="s">
        <v>19</v>
      </c>
      <c r="E1284" s="3" t="s">
        <v>20</v>
      </c>
      <c r="F1284" s="3" t="str">
        <f t="shared" si="3"/>
        <v>8</v>
      </c>
      <c r="G1284" s="3">
        <f t="shared" si="33"/>
        <v>11</v>
      </c>
      <c r="H1284" s="3" t="s">
        <v>1661</v>
      </c>
      <c r="I1284" s="3" t="s">
        <v>50</v>
      </c>
      <c r="J1284" s="3" t="s">
        <v>99</v>
      </c>
      <c r="K1284" s="3" t="s">
        <v>17862</v>
      </c>
      <c r="L1284" s="3" t="s">
        <v>17865</v>
      </c>
      <c r="M1284" s="3" t="s">
        <v>27</v>
      </c>
      <c r="N1284" s="3"/>
      <c r="O1284" s="3"/>
      <c r="P1284" s="3"/>
      <c r="Q1284" s="3"/>
      <c r="R1284" s="3"/>
      <c r="S1284" s="3"/>
      <c r="T1284" s="3"/>
      <c r="U1284" s="3"/>
      <c r="V1284" s="3"/>
      <c r="W1284" s="3"/>
      <c r="X1284" s="3"/>
      <c r="Y1284" s="3"/>
      <c r="Z1284" s="3"/>
      <c r="AA1284" s="3"/>
      <c r="AB1284" s="3"/>
      <c r="AC1284" s="3"/>
    </row>
    <row r="1285" ht="19.5" customHeight="1">
      <c r="A1285" s="3" t="s">
        <v>1031</v>
      </c>
      <c r="B1285" s="3" t="s">
        <v>17872</v>
      </c>
      <c r="C1285" s="3" t="s">
        <v>30</v>
      </c>
      <c r="D1285" s="3" t="s">
        <v>19</v>
      </c>
      <c r="E1285" s="3" t="s">
        <v>20</v>
      </c>
      <c r="F1285" s="3" t="str">
        <f t="shared" si="3"/>
        <v>8</v>
      </c>
      <c r="G1285" s="3">
        <f t="shared" si="33"/>
        <v>16</v>
      </c>
      <c r="H1285" s="3" t="s">
        <v>82</v>
      </c>
      <c r="I1285" s="3" t="s">
        <v>50</v>
      </c>
      <c r="J1285" s="3" t="s">
        <v>4827</v>
      </c>
      <c r="K1285" s="3" t="s">
        <v>17876</v>
      </c>
      <c r="L1285" s="3" t="s">
        <v>17877</v>
      </c>
      <c r="M1285" s="3" t="s">
        <v>35</v>
      </c>
      <c r="N1285" s="3"/>
      <c r="O1285" s="3"/>
      <c r="P1285" s="3"/>
      <c r="Q1285" s="3"/>
      <c r="R1285" s="3"/>
      <c r="S1285" s="3"/>
      <c r="T1285" s="3"/>
      <c r="U1285" s="3"/>
      <c r="V1285" s="3"/>
      <c r="W1285" s="3"/>
      <c r="X1285" s="3"/>
      <c r="Y1285" s="3"/>
      <c r="Z1285" s="3"/>
      <c r="AA1285" s="3"/>
      <c r="AB1285" s="3"/>
      <c r="AC1285" s="3"/>
    </row>
    <row r="1286" ht="19.5" customHeight="1">
      <c r="A1286" s="3" t="s">
        <v>17882</v>
      </c>
      <c r="B1286" s="3" t="s">
        <v>17884</v>
      </c>
      <c r="C1286" s="3" t="s">
        <v>30</v>
      </c>
      <c r="D1286" s="3" t="s">
        <v>19</v>
      </c>
      <c r="E1286" s="3" t="s">
        <v>21</v>
      </c>
      <c r="F1286" s="3" t="str">
        <f t="shared" si="3"/>
        <v>8</v>
      </c>
      <c r="G1286" s="3">
        <f t="shared" si="33"/>
        <v>10</v>
      </c>
      <c r="H1286" s="3" t="s">
        <v>363</v>
      </c>
      <c r="I1286" s="3" t="s">
        <v>50</v>
      </c>
      <c r="J1286" s="3" t="s">
        <v>17889</v>
      </c>
      <c r="K1286" s="3" t="s">
        <v>17890</v>
      </c>
      <c r="L1286" s="3" t="s">
        <v>17892</v>
      </c>
      <c r="M1286" s="3" t="s">
        <v>35</v>
      </c>
      <c r="N1286" s="3"/>
      <c r="O1286" s="3"/>
      <c r="P1286" s="3"/>
      <c r="Q1286" s="3"/>
      <c r="R1286" s="3"/>
      <c r="S1286" s="3"/>
      <c r="T1286" s="3"/>
      <c r="U1286" s="3"/>
      <c r="V1286" s="3"/>
      <c r="W1286" s="3"/>
      <c r="X1286" s="3"/>
      <c r="Y1286" s="3"/>
      <c r="Z1286" s="3"/>
      <c r="AA1286" s="3"/>
      <c r="AB1286" s="3"/>
      <c r="AC1286" s="3"/>
    </row>
    <row r="1287" ht="19.5" customHeight="1">
      <c r="A1287" s="3" t="s">
        <v>504</v>
      </c>
      <c r="B1287" s="3" t="s">
        <v>17896</v>
      </c>
      <c r="C1287" s="3" t="s">
        <v>30</v>
      </c>
      <c r="D1287" s="3" t="s">
        <v>19</v>
      </c>
      <c r="E1287" s="3" t="s">
        <v>21</v>
      </c>
      <c r="F1287" s="3" t="str">
        <f t="shared" si="3"/>
        <v>8</v>
      </c>
      <c r="G1287" s="3">
        <f t="shared" si="33"/>
        <v>15</v>
      </c>
      <c r="H1287" s="3" t="s">
        <v>146</v>
      </c>
      <c r="I1287" s="3" t="s">
        <v>57</v>
      </c>
      <c r="J1287" s="3" t="s">
        <v>17901</v>
      </c>
      <c r="K1287" s="3" t="s">
        <v>17902</v>
      </c>
      <c r="L1287" s="3" t="s">
        <v>17904</v>
      </c>
      <c r="M1287" s="3" t="s">
        <v>41</v>
      </c>
      <c r="N1287" s="3"/>
      <c r="O1287" s="3"/>
      <c r="P1287" s="3"/>
      <c r="Q1287" s="3"/>
      <c r="R1287" s="3"/>
      <c r="S1287" s="3"/>
      <c r="T1287" s="3"/>
      <c r="U1287" s="3"/>
      <c r="V1287" s="3"/>
      <c r="W1287" s="3"/>
      <c r="X1287" s="3"/>
      <c r="Y1287" s="3"/>
      <c r="Z1287" s="3"/>
      <c r="AA1287" s="3"/>
      <c r="AB1287" s="3"/>
      <c r="AC1287" s="3"/>
    </row>
    <row r="1288" ht="19.5" customHeight="1">
      <c r="A1288" s="3" t="s">
        <v>9246</v>
      </c>
      <c r="B1288" s="3" t="s">
        <v>11275</v>
      </c>
      <c r="C1288" s="3" t="s">
        <v>30</v>
      </c>
      <c r="D1288" s="3" t="s">
        <v>19</v>
      </c>
      <c r="E1288" s="3" t="s">
        <v>21</v>
      </c>
      <c r="F1288" s="3" t="str">
        <f t="shared" si="3"/>
        <v>8</v>
      </c>
      <c r="G1288" s="3">
        <f t="shared" si="33"/>
        <v>15</v>
      </c>
      <c r="H1288" s="3" t="s">
        <v>146</v>
      </c>
      <c r="I1288" s="3" t="s">
        <v>50</v>
      </c>
      <c r="J1288" s="3" t="s">
        <v>1350</v>
      </c>
      <c r="K1288" s="3" t="s">
        <v>17911</v>
      </c>
      <c r="L1288" s="3" t="s">
        <v>17913</v>
      </c>
      <c r="M1288" s="3" t="s">
        <v>159</v>
      </c>
      <c r="N1288" s="3"/>
      <c r="O1288" s="3"/>
      <c r="P1288" s="3"/>
      <c r="Q1288" s="3"/>
      <c r="R1288" s="3"/>
      <c r="S1288" s="3"/>
      <c r="T1288" s="3"/>
      <c r="U1288" s="3"/>
      <c r="V1288" s="3"/>
      <c r="W1288" s="3"/>
      <c r="X1288" s="3"/>
      <c r="Y1288" s="3"/>
      <c r="Z1288" s="3"/>
      <c r="AA1288" s="3"/>
      <c r="AB1288" s="3"/>
      <c r="AC1288" s="3"/>
    </row>
    <row r="1289" ht="19.5" customHeight="1">
      <c r="A1289" s="3" t="s">
        <v>1461</v>
      </c>
      <c r="B1289" s="3" t="s">
        <v>1918</v>
      </c>
      <c r="C1289" s="3" t="s">
        <v>30</v>
      </c>
      <c r="D1289" s="3" t="s">
        <v>19</v>
      </c>
      <c r="E1289" s="3" t="s">
        <v>20</v>
      </c>
      <c r="F1289" s="3" t="str">
        <f t="shared" si="3"/>
        <v>8</v>
      </c>
      <c r="G1289" s="3">
        <f t="shared" si="33"/>
        <v>15</v>
      </c>
      <c r="H1289" s="3" t="s">
        <v>146</v>
      </c>
      <c r="I1289" s="3" t="s">
        <v>50</v>
      </c>
      <c r="J1289" s="3" t="s">
        <v>329</v>
      </c>
      <c r="K1289" s="3" t="s">
        <v>17921</v>
      </c>
      <c r="L1289" s="3" t="s">
        <v>17922</v>
      </c>
      <c r="M1289" s="3" t="s">
        <v>27</v>
      </c>
      <c r="N1289" s="3"/>
      <c r="O1289" s="3"/>
      <c r="P1289" s="3"/>
      <c r="Q1289" s="3"/>
      <c r="R1289" s="3"/>
      <c r="S1289" s="3"/>
      <c r="T1289" s="3"/>
      <c r="U1289" s="3"/>
      <c r="V1289" s="3"/>
      <c r="W1289" s="3"/>
      <c r="X1289" s="3"/>
      <c r="Y1289" s="3"/>
      <c r="Z1289" s="3"/>
      <c r="AA1289" s="3"/>
      <c r="AB1289" s="3"/>
      <c r="AC1289" s="3"/>
    </row>
    <row r="1290" ht="19.5" customHeight="1">
      <c r="A1290" s="3" t="s">
        <v>17931</v>
      </c>
      <c r="B1290" s="3" t="s">
        <v>17932</v>
      </c>
      <c r="C1290" s="3" t="s">
        <v>30</v>
      </c>
      <c r="D1290" s="3" t="s">
        <v>19</v>
      </c>
      <c r="E1290" s="3" t="s">
        <v>21</v>
      </c>
      <c r="F1290" s="3" t="str">
        <f t="shared" si="3"/>
        <v>8</v>
      </c>
      <c r="G1290" s="3">
        <f t="shared" si="33"/>
        <v>16</v>
      </c>
      <c r="H1290" s="3" t="s">
        <v>82</v>
      </c>
      <c r="I1290" s="3" t="s">
        <v>50</v>
      </c>
      <c r="J1290" s="3" t="s">
        <v>17937</v>
      </c>
      <c r="K1290" s="3" t="s">
        <v>17939</v>
      </c>
      <c r="L1290" s="3" t="s">
        <v>17941</v>
      </c>
      <c r="M1290" s="3" t="s">
        <v>41</v>
      </c>
      <c r="N1290" s="3"/>
      <c r="O1290" s="3"/>
      <c r="P1290" s="3"/>
      <c r="Q1290" s="3"/>
      <c r="R1290" s="3"/>
      <c r="S1290" s="3"/>
      <c r="T1290" s="3"/>
      <c r="U1290" s="3"/>
      <c r="V1290" s="3"/>
      <c r="W1290" s="3"/>
      <c r="X1290" s="3"/>
      <c r="Y1290" s="3"/>
      <c r="Z1290" s="3"/>
      <c r="AA1290" s="3"/>
      <c r="AB1290" s="3"/>
      <c r="AC1290" s="3"/>
    </row>
    <row r="1291" ht="19.5" customHeight="1">
      <c r="A1291" s="3" t="s">
        <v>17943</v>
      </c>
      <c r="B1291" s="3" t="s">
        <v>4794</v>
      </c>
      <c r="C1291" s="3" t="s">
        <v>30</v>
      </c>
      <c r="D1291" s="3" t="s">
        <v>19</v>
      </c>
      <c r="E1291" s="3" t="s">
        <v>20</v>
      </c>
      <c r="F1291" s="3" t="str">
        <f t="shared" si="3"/>
        <v>8</v>
      </c>
      <c r="G1291" s="3">
        <f t="shared" si="33"/>
        <v>12</v>
      </c>
      <c r="H1291" s="3" t="s">
        <v>737</v>
      </c>
      <c r="I1291" s="3" t="s">
        <v>50</v>
      </c>
      <c r="J1291" s="3" t="s">
        <v>187</v>
      </c>
      <c r="K1291" s="3" t="s">
        <v>15425</v>
      </c>
      <c r="L1291" s="3" t="s">
        <v>17949</v>
      </c>
      <c r="M1291" s="3" t="s">
        <v>35</v>
      </c>
      <c r="N1291" s="3"/>
      <c r="O1291" s="3"/>
      <c r="P1291" s="3"/>
      <c r="Q1291" s="3"/>
      <c r="R1291" s="3"/>
      <c r="S1291" s="3"/>
      <c r="T1291" s="3"/>
      <c r="U1291" s="3"/>
      <c r="V1291" s="3"/>
      <c r="W1291" s="3"/>
      <c r="X1291" s="3"/>
      <c r="Y1291" s="3"/>
      <c r="Z1291" s="3"/>
      <c r="AA1291" s="3"/>
      <c r="AB1291" s="3"/>
      <c r="AC1291" s="3"/>
    </row>
    <row r="1292" ht="19.5" customHeight="1">
      <c r="A1292" s="3" t="s">
        <v>1067</v>
      </c>
      <c r="B1292" s="3" t="s">
        <v>17744</v>
      </c>
      <c r="C1292" s="3" t="s">
        <v>30</v>
      </c>
      <c r="D1292" s="3" t="s">
        <v>19</v>
      </c>
      <c r="E1292" s="3" t="s">
        <v>20</v>
      </c>
      <c r="F1292" s="3" t="str">
        <f t="shared" si="3"/>
        <v>8</v>
      </c>
      <c r="G1292" s="3">
        <f t="shared" si="33"/>
        <v>16</v>
      </c>
      <c r="H1292" s="3" t="s">
        <v>82</v>
      </c>
      <c r="I1292" s="3" t="s">
        <v>50</v>
      </c>
      <c r="J1292" s="3" t="s">
        <v>17746</v>
      </c>
      <c r="K1292" s="3" t="s">
        <v>17747</v>
      </c>
      <c r="L1292" s="3" t="s">
        <v>17961</v>
      </c>
      <c r="M1292" s="3" t="s">
        <v>41</v>
      </c>
      <c r="N1292" s="3"/>
      <c r="O1292" s="3"/>
      <c r="P1292" s="3"/>
      <c r="Q1292" s="3"/>
      <c r="R1292" s="3"/>
      <c r="S1292" s="3"/>
      <c r="T1292" s="3"/>
      <c r="U1292" s="3"/>
      <c r="V1292" s="3"/>
      <c r="W1292" s="3"/>
      <c r="X1292" s="3"/>
      <c r="Y1292" s="3"/>
      <c r="Z1292" s="3"/>
      <c r="AA1292" s="3"/>
      <c r="AB1292" s="3"/>
      <c r="AC1292" s="3"/>
    </row>
    <row r="1293" ht="19.5" customHeight="1">
      <c r="A1293" s="3" t="s">
        <v>17964</v>
      </c>
      <c r="B1293" s="3" t="s">
        <v>17965</v>
      </c>
      <c r="C1293" s="3" t="s">
        <v>30</v>
      </c>
      <c r="D1293" s="3" t="s">
        <v>19</v>
      </c>
      <c r="E1293" s="3" t="s">
        <v>20</v>
      </c>
      <c r="F1293" s="3" t="str">
        <f t="shared" si="3"/>
        <v>8</v>
      </c>
      <c r="G1293" s="3">
        <f t="shared" si="33"/>
        <v>10</v>
      </c>
      <c r="H1293" s="3" t="s">
        <v>363</v>
      </c>
      <c r="I1293" s="3" t="s">
        <v>50</v>
      </c>
      <c r="J1293" s="3" t="s">
        <v>10488</v>
      </c>
      <c r="K1293" s="3" t="s">
        <v>17968</v>
      </c>
      <c r="L1293" s="3" t="s">
        <v>17970</v>
      </c>
      <c r="M1293" s="3" t="s">
        <v>90</v>
      </c>
      <c r="N1293" s="3"/>
      <c r="O1293" s="3"/>
      <c r="P1293" s="3"/>
      <c r="Q1293" s="3"/>
      <c r="R1293" s="3"/>
      <c r="S1293" s="3"/>
      <c r="T1293" s="3"/>
      <c r="U1293" s="3"/>
      <c r="V1293" s="3"/>
      <c r="W1293" s="3"/>
      <c r="X1293" s="3"/>
      <c r="Y1293" s="3"/>
      <c r="Z1293" s="3"/>
      <c r="AA1293" s="3"/>
      <c r="AB1293" s="3"/>
      <c r="AC1293" s="3"/>
    </row>
    <row r="1294" ht="19.5" customHeight="1">
      <c r="A1294" s="3" t="s">
        <v>504</v>
      </c>
      <c r="B1294" s="3" t="s">
        <v>4825</v>
      </c>
      <c r="C1294" s="3" t="s">
        <v>30</v>
      </c>
      <c r="D1294" s="3" t="s">
        <v>19</v>
      </c>
      <c r="E1294" s="3" t="s">
        <v>20</v>
      </c>
      <c r="F1294" s="3" t="str">
        <f t="shared" si="3"/>
        <v>8</v>
      </c>
      <c r="G1294" s="3">
        <f t="shared" si="33"/>
        <v>16</v>
      </c>
      <c r="H1294" s="3" t="s">
        <v>82</v>
      </c>
      <c r="I1294" s="3" t="s">
        <v>57</v>
      </c>
      <c r="J1294" s="3" t="s">
        <v>4833</v>
      </c>
      <c r="K1294" s="3" t="s">
        <v>4836</v>
      </c>
      <c r="L1294" s="3" t="s">
        <v>17979</v>
      </c>
      <c r="M1294" s="3" t="s">
        <v>35</v>
      </c>
      <c r="N1294" s="3"/>
      <c r="O1294" s="3"/>
      <c r="P1294" s="3"/>
      <c r="Q1294" s="3"/>
      <c r="R1294" s="3"/>
      <c r="S1294" s="3"/>
      <c r="T1294" s="3"/>
      <c r="U1294" s="3"/>
      <c r="V1294" s="3"/>
      <c r="W1294" s="3"/>
      <c r="X1294" s="3"/>
      <c r="Y1294" s="3"/>
      <c r="Z1294" s="3"/>
      <c r="AA1294" s="3"/>
      <c r="AB1294" s="3"/>
      <c r="AC1294" s="3"/>
    </row>
    <row r="1295" ht="19.5" customHeight="1">
      <c r="A1295" s="3" t="s">
        <v>410</v>
      </c>
      <c r="B1295" s="3" t="s">
        <v>17984</v>
      </c>
      <c r="C1295" s="3" t="s">
        <v>30</v>
      </c>
      <c r="D1295" s="3" t="s">
        <v>19</v>
      </c>
      <c r="E1295" s="3" t="s">
        <v>20</v>
      </c>
      <c r="F1295" s="3" t="str">
        <f t="shared" si="3"/>
        <v>8</v>
      </c>
      <c r="G1295" s="3">
        <f t="shared" si="33"/>
        <v>15</v>
      </c>
      <c r="H1295" s="3" t="s">
        <v>146</v>
      </c>
      <c r="I1295" s="3" t="s">
        <v>50</v>
      </c>
      <c r="J1295" s="3" t="s">
        <v>17989</v>
      </c>
      <c r="K1295" s="3" t="s">
        <v>17990</v>
      </c>
      <c r="L1295" s="3" t="s">
        <v>17991</v>
      </c>
      <c r="M1295" s="3" t="s">
        <v>35</v>
      </c>
      <c r="N1295" s="3"/>
      <c r="O1295" s="3"/>
      <c r="P1295" s="3"/>
      <c r="Q1295" s="3"/>
      <c r="R1295" s="3"/>
      <c r="S1295" s="3"/>
      <c r="T1295" s="3"/>
      <c r="U1295" s="3"/>
      <c r="V1295" s="3"/>
      <c r="W1295" s="3"/>
      <c r="X1295" s="3"/>
      <c r="Y1295" s="3"/>
      <c r="Z1295" s="3"/>
      <c r="AA1295" s="3"/>
      <c r="AB1295" s="3"/>
      <c r="AC1295" s="3"/>
    </row>
    <row r="1296" ht="19.5" customHeight="1">
      <c r="A1296" s="3" t="s">
        <v>5029</v>
      </c>
      <c r="B1296" s="3" t="s">
        <v>17996</v>
      </c>
      <c r="C1296" s="3" t="s">
        <v>30</v>
      </c>
      <c r="D1296" s="3" t="s">
        <v>19</v>
      </c>
      <c r="E1296" s="3" t="s">
        <v>21</v>
      </c>
      <c r="F1296" s="3" t="str">
        <f t="shared" si="3"/>
        <v>8</v>
      </c>
      <c r="G1296" s="3">
        <f t="shared" si="33"/>
        <v>15</v>
      </c>
      <c r="H1296" s="3" t="s">
        <v>146</v>
      </c>
      <c r="I1296" s="3" t="s">
        <v>50</v>
      </c>
      <c r="J1296" s="3" t="s">
        <v>38</v>
      </c>
      <c r="K1296" s="3" t="s">
        <v>18006</v>
      </c>
      <c r="L1296" s="3" t="s">
        <v>18007</v>
      </c>
      <c r="M1296" s="3" t="s">
        <v>41</v>
      </c>
      <c r="N1296" s="3"/>
      <c r="O1296" s="3"/>
      <c r="P1296" s="3"/>
      <c r="Q1296" s="3"/>
      <c r="R1296" s="3"/>
      <c r="S1296" s="3"/>
      <c r="T1296" s="3"/>
      <c r="U1296" s="3"/>
      <c r="V1296" s="3"/>
      <c r="W1296" s="3"/>
      <c r="X1296" s="3"/>
      <c r="Y1296" s="3"/>
      <c r="Z1296" s="3"/>
      <c r="AA1296" s="3"/>
      <c r="AB1296" s="3"/>
      <c r="AC1296" s="3"/>
    </row>
    <row r="1297" ht="19.5" customHeight="1">
      <c r="A1297" s="3" t="s">
        <v>557</v>
      </c>
      <c r="B1297" s="3" t="s">
        <v>18013</v>
      </c>
      <c r="C1297" s="3" t="s">
        <v>30</v>
      </c>
      <c r="D1297" s="3" t="s">
        <v>19</v>
      </c>
      <c r="E1297" s="3" t="s">
        <v>20</v>
      </c>
      <c r="F1297" s="3" t="str">
        <f t="shared" si="3"/>
        <v>8</v>
      </c>
      <c r="G1297" s="3">
        <f t="shared" si="33"/>
        <v>15</v>
      </c>
      <c r="H1297" s="3" t="s">
        <v>146</v>
      </c>
      <c r="I1297" s="3" t="s">
        <v>50</v>
      </c>
      <c r="J1297" s="3" t="s">
        <v>18019</v>
      </c>
      <c r="K1297" s="3" t="s">
        <v>18021</v>
      </c>
      <c r="L1297" s="3" t="s">
        <v>18022</v>
      </c>
      <c r="M1297" s="3" t="s">
        <v>35</v>
      </c>
      <c r="N1297" s="3"/>
      <c r="O1297" s="3"/>
      <c r="P1297" s="3"/>
      <c r="Q1297" s="3"/>
      <c r="R1297" s="3"/>
      <c r="S1297" s="3"/>
      <c r="T1297" s="3"/>
      <c r="U1297" s="3"/>
      <c r="V1297" s="3"/>
      <c r="W1297" s="3"/>
      <c r="X1297" s="3"/>
      <c r="Y1297" s="3"/>
      <c r="Z1297" s="3"/>
      <c r="AA1297" s="3"/>
      <c r="AB1297" s="3"/>
      <c r="AC1297" s="3"/>
    </row>
    <row r="1298" ht="19.5" customHeight="1">
      <c r="A1298" s="3" t="s">
        <v>18027</v>
      </c>
      <c r="B1298" s="3" t="s">
        <v>18028</v>
      </c>
      <c r="C1298" s="3" t="s">
        <v>30</v>
      </c>
      <c r="D1298" s="3" t="s">
        <v>19</v>
      </c>
      <c r="E1298" s="3" t="s">
        <v>21</v>
      </c>
      <c r="F1298" s="3" t="str">
        <f t="shared" si="3"/>
        <v>8</v>
      </c>
      <c r="G1298" s="3">
        <f t="shared" si="33"/>
        <v>12</v>
      </c>
      <c r="H1298" s="3" t="s">
        <v>737</v>
      </c>
      <c r="I1298" s="3" t="s">
        <v>50</v>
      </c>
      <c r="J1298" s="3" t="s">
        <v>1085</v>
      </c>
      <c r="K1298" s="3" t="s">
        <v>18031</v>
      </c>
      <c r="L1298" s="3" t="s">
        <v>18033</v>
      </c>
      <c r="M1298" s="3" t="s">
        <v>35</v>
      </c>
      <c r="N1298" s="3"/>
      <c r="O1298" s="3"/>
      <c r="P1298" s="3"/>
      <c r="Q1298" s="3"/>
      <c r="R1298" s="3"/>
      <c r="S1298" s="3"/>
      <c r="T1298" s="3"/>
      <c r="U1298" s="3"/>
      <c r="V1298" s="3"/>
      <c r="W1298" s="3"/>
      <c r="X1298" s="3"/>
      <c r="Y1298" s="3"/>
      <c r="Z1298" s="3"/>
      <c r="AA1298" s="3"/>
      <c r="AB1298" s="3"/>
      <c r="AC1298" s="3"/>
    </row>
    <row r="1299" ht="19.5" customHeight="1">
      <c r="A1299" s="3" t="s">
        <v>18037</v>
      </c>
      <c r="B1299" s="3" t="s">
        <v>11275</v>
      </c>
      <c r="C1299" s="3" t="s">
        <v>30</v>
      </c>
      <c r="D1299" s="3" t="s">
        <v>19</v>
      </c>
      <c r="E1299" s="3" t="s">
        <v>21</v>
      </c>
      <c r="F1299" s="3" t="str">
        <f t="shared" si="3"/>
        <v>8</v>
      </c>
      <c r="G1299" s="3">
        <f t="shared" si="33"/>
        <v>10</v>
      </c>
      <c r="H1299" s="3" t="s">
        <v>363</v>
      </c>
      <c r="I1299" s="3" t="s">
        <v>50</v>
      </c>
      <c r="J1299" s="3" t="s">
        <v>1350</v>
      </c>
      <c r="K1299" s="3" t="s">
        <v>18044</v>
      </c>
      <c r="L1299" s="3" t="s">
        <v>18046</v>
      </c>
      <c r="M1299" s="3" t="s">
        <v>159</v>
      </c>
      <c r="N1299" s="3"/>
      <c r="O1299" s="3"/>
      <c r="P1299" s="3"/>
      <c r="Q1299" s="3"/>
      <c r="R1299" s="3"/>
      <c r="S1299" s="3"/>
      <c r="T1299" s="3"/>
      <c r="U1299" s="3"/>
      <c r="V1299" s="3"/>
      <c r="W1299" s="3"/>
      <c r="X1299" s="3"/>
      <c r="Y1299" s="3"/>
      <c r="Z1299" s="3"/>
      <c r="AA1299" s="3"/>
      <c r="AB1299" s="3"/>
      <c r="AC1299" s="3"/>
    </row>
    <row r="1300" ht="19.5" customHeight="1">
      <c r="A1300" s="3" t="s">
        <v>18051</v>
      </c>
      <c r="B1300" s="3" t="s">
        <v>18052</v>
      </c>
      <c r="C1300" s="3" t="s">
        <v>30</v>
      </c>
      <c r="D1300" s="3" t="s">
        <v>19</v>
      </c>
      <c r="E1300" s="3" t="s">
        <v>21</v>
      </c>
      <c r="F1300" s="3" t="str">
        <f t="shared" si="3"/>
        <v>8</v>
      </c>
      <c r="G1300" s="3">
        <f t="shared" si="33"/>
        <v>16</v>
      </c>
      <c r="H1300" s="3" t="s">
        <v>82</v>
      </c>
      <c r="I1300" s="3" t="s">
        <v>23</v>
      </c>
      <c r="J1300" s="3" t="s">
        <v>18059</v>
      </c>
      <c r="K1300" s="3" t="s">
        <v>18060</v>
      </c>
      <c r="L1300" s="3" t="s">
        <v>18062</v>
      </c>
      <c r="M1300" s="3" t="s">
        <v>35</v>
      </c>
      <c r="N1300" s="3"/>
      <c r="O1300" s="3"/>
      <c r="P1300" s="3"/>
      <c r="Q1300" s="3"/>
      <c r="R1300" s="3"/>
      <c r="S1300" s="3"/>
      <c r="T1300" s="3"/>
      <c r="U1300" s="3"/>
      <c r="V1300" s="3"/>
      <c r="W1300" s="3"/>
      <c r="X1300" s="3"/>
      <c r="Y1300" s="3"/>
      <c r="Z1300" s="3"/>
      <c r="AA1300" s="3"/>
      <c r="AB1300" s="3"/>
      <c r="AC1300" s="3"/>
    </row>
    <row r="1301" ht="19.5" customHeight="1">
      <c r="A1301" s="3" t="s">
        <v>18064</v>
      </c>
      <c r="B1301" s="3" t="s">
        <v>18065</v>
      </c>
      <c r="C1301" s="3" t="s">
        <v>30</v>
      </c>
      <c r="D1301" s="3" t="s">
        <v>19</v>
      </c>
      <c r="E1301" s="3" t="s">
        <v>20</v>
      </c>
      <c r="F1301" s="3" t="str">
        <f t="shared" si="3"/>
        <v>8</v>
      </c>
      <c r="G1301" s="3">
        <f t="shared" si="33"/>
        <v>15</v>
      </c>
      <c r="H1301" s="3" t="s">
        <v>146</v>
      </c>
      <c r="I1301" s="3" t="s">
        <v>57</v>
      </c>
      <c r="J1301" s="3" t="s">
        <v>567</v>
      </c>
      <c r="K1301" s="3" t="s">
        <v>18072</v>
      </c>
      <c r="L1301" s="3" t="s">
        <v>18074</v>
      </c>
      <c r="M1301" s="3" t="s">
        <v>35</v>
      </c>
      <c r="N1301" s="3"/>
      <c r="O1301" s="3"/>
      <c r="P1301" s="3"/>
      <c r="Q1301" s="3"/>
      <c r="R1301" s="3"/>
      <c r="S1301" s="3"/>
      <c r="T1301" s="3"/>
      <c r="U1301" s="3"/>
      <c r="V1301" s="3"/>
      <c r="W1301" s="3"/>
      <c r="X1301" s="3"/>
      <c r="Y1301" s="3"/>
      <c r="Z1301" s="3"/>
      <c r="AA1301" s="3"/>
      <c r="AB1301" s="3"/>
      <c r="AC1301" s="3"/>
    </row>
    <row r="1302" ht="19.5" customHeight="1">
      <c r="A1302" s="3" t="s">
        <v>18077</v>
      </c>
      <c r="B1302" s="3" t="s">
        <v>15144</v>
      </c>
      <c r="C1302" s="3" t="s">
        <v>30</v>
      </c>
      <c r="D1302" s="3" t="s">
        <v>19</v>
      </c>
      <c r="E1302" s="3" t="s">
        <v>20</v>
      </c>
      <c r="F1302" s="3" t="str">
        <f t="shared" si="3"/>
        <v>8</v>
      </c>
      <c r="G1302" s="3">
        <f t="shared" si="33"/>
        <v>12</v>
      </c>
      <c r="H1302" s="3" t="s">
        <v>737</v>
      </c>
      <c r="I1302" s="3" t="s">
        <v>50</v>
      </c>
      <c r="J1302" s="3" t="s">
        <v>15147</v>
      </c>
      <c r="K1302" s="3" t="s">
        <v>17392</v>
      </c>
      <c r="L1302" s="3" t="s">
        <v>18081</v>
      </c>
      <c r="M1302" s="3" t="s">
        <v>159</v>
      </c>
      <c r="N1302" s="3"/>
      <c r="O1302" s="3"/>
      <c r="P1302" s="3"/>
      <c r="Q1302" s="3"/>
      <c r="R1302" s="3"/>
      <c r="S1302" s="3"/>
      <c r="T1302" s="3"/>
      <c r="U1302" s="3"/>
      <c r="V1302" s="3"/>
      <c r="W1302" s="3"/>
      <c r="X1302" s="3"/>
      <c r="Y1302" s="3"/>
      <c r="Z1302" s="3"/>
      <c r="AA1302" s="3"/>
      <c r="AB1302" s="3"/>
      <c r="AC1302" s="3"/>
    </row>
    <row r="1303" ht="19.5" customHeight="1">
      <c r="A1303" s="3" t="s">
        <v>18084</v>
      </c>
      <c r="B1303" s="3" t="s">
        <v>15144</v>
      </c>
      <c r="C1303" s="3" t="s">
        <v>30</v>
      </c>
      <c r="D1303" s="3" t="s">
        <v>19</v>
      </c>
      <c r="E1303" s="3" t="s">
        <v>20</v>
      </c>
      <c r="F1303" s="3" t="str">
        <f t="shared" si="3"/>
        <v>8</v>
      </c>
      <c r="G1303" s="3">
        <f t="shared" si="33"/>
        <v>12</v>
      </c>
      <c r="H1303" s="3" t="s">
        <v>737</v>
      </c>
      <c r="I1303" s="3" t="s">
        <v>50</v>
      </c>
      <c r="J1303" s="3" t="s">
        <v>15147</v>
      </c>
      <c r="K1303" s="3" t="s">
        <v>17392</v>
      </c>
      <c r="L1303" s="3" t="s">
        <v>18090</v>
      </c>
      <c r="M1303" s="3" t="s">
        <v>159</v>
      </c>
      <c r="N1303" s="3"/>
      <c r="O1303" s="3"/>
      <c r="P1303" s="3"/>
      <c r="Q1303" s="3"/>
      <c r="R1303" s="3"/>
      <c r="S1303" s="3"/>
      <c r="T1303" s="3"/>
      <c r="U1303" s="3"/>
      <c r="V1303" s="3"/>
      <c r="W1303" s="3"/>
      <c r="X1303" s="3"/>
      <c r="Y1303" s="3"/>
      <c r="Z1303" s="3"/>
      <c r="AA1303" s="3"/>
      <c r="AB1303" s="3"/>
      <c r="AC1303" s="3"/>
    </row>
    <row r="1304" ht="19.5" customHeight="1">
      <c r="A1304" s="3" t="s">
        <v>1289</v>
      </c>
      <c r="B1304" s="3" t="s">
        <v>18095</v>
      </c>
      <c r="C1304" s="3" t="s">
        <v>30</v>
      </c>
      <c r="D1304" s="3" t="s">
        <v>19</v>
      </c>
      <c r="E1304" s="3" t="s">
        <v>20</v>
      </c>
      <c r="F1304" s="3" t="str">
        <f t="shared" si="3"/>
        <v>8</v>
      </c>
      <c r="G1304" s="3">
        <f t="shared" si="33"/>
        <v>10</v>
      </c>
      <c r="H1304" s="3" t="s">
        <v>363</v>
      </c>
      <c r="I1304" s="3" t="s">
        <v>50</v>
      </c>
      <c r="J1304" s="3" t="s">
        <v>18099</v>
      </c>
      <c r="K1304" s="3" t="s">
        <v>18100</v>
      </c>
      <c r="L1304" s="3" t="s">
        <v>18101</v>
      </c>
      <c r="M1304" s="3" t="s">
        <v>41</v>
      </c>
      <c r="N1304" s="3"/>
      <c r="O1304" s="3"/>
      <c r="P1304" s="3"/>
      <c r="Q1304" s="3"/>
      <c r="R1304" s="3"/>
      <c r="S1304" s="3"/>
      <c r="T1304" s="3"/>
      <c r="U1304" s="3"/>
      <c r="V1304" s="3"/>
      <c r="W1304" s="3"/>
      <c r="X1304" s="3"/>
      <c r="Y1304" s="3"/>
      <c r="Z1304" s="3"/>
      <c r="AA1304" s="3"/>
      <c r="AB1304" s="3"/>
      <c r="AC1304" s="3"/>
    </row>
    <row r="1305" ht="19.5" customHeight="1">
      <c r="A1305" s="3" t="s">
        <v>18107</v>
      </c>
      <c r="B1305" s="3" t="s">
        <v>15144</v>
      </c>
      <c r="C1305" s="3" t="s">
        <v>30</v>
      </c>
      <c r="D1305" s="3" t="s">
        <v>19</v>
      </c>
      <c r="E1305" s="3" t="s">
        <v>20</v>
      </c>
      <c r="F1305" s="3" t="str">
        <f t="shared" si="3"/>
        <v>8</v>
      </c>
      <c r="G1305" s="3">
        <f t="shared" si="33"/>
        <v>12</v>
      </c>
      <c r="H1305" s="3" t="s">
        <v>737</v>
      </c>
      <c r="I1305" s="3" t="s">
        <v>50</v>
      </c>
      <c r="J1305" s="3" t="s">
        <v>15147</v>
      </c>
      <c r="K1305" s="3" t="s">
        <v>17392</v>
      </c>
      <c r="L1305" s="3" t="s">
        <v>18113</v>
      </c>
      <c r="M1305" s="3" t="s">
        <v>159</v>
      </c>
      <c r="N1305" s="3"/>
      <c r="O1305" s="3"/>
      <c r="P1305" s="3"/>
      <c r="Q1305" s="3"/>
      <c r="R1305" s="3"/>
      <c r="S1305" s="3"/>
      <c r="T1305" s="3"/>
      <c r="U1305" s="3"/>
      <c r="V1305" s="3"/>
      <c r="W1305" s="3"/>
      <c r="X1305" s="3"/>
      <c r="Y1305" s="3"/>
      <c r="Z1305" s="3"/>
      <c r="AA1305" s="3"/>
      <c r="AB1305" s="3"/>
      <c r="AC1305" s="3"/>
    </row>
    <row r="1306" ht="19.5" customHeight="1">
      <c r="A1306" s="3" t="s">
        <v>410</v>
      </c>
      <c r="B1306" s="3" t="s">
        <v>6713</v>
      </c>
      <c r="C1306" s="3" t="s">
        <v>30</v>
      </c>
      <c r="D1306" s="3" t="s">
        <v>19</v>
      </c>
      <c r="E1306" s="3" t="s">
        <v>20</v>
      </c>
      <c r="F1306" s="3" t="str">
        <f t="shared" si="3"/>
        <v>8</v>
      </c>
      <c r="G1306" s="3">
        <f t="shared" si="33"/>
        <v>15</v>
      </c>
      <c r="H1306" s="3" t="s">
        <v>146</v>
      </c>
      <c r="I1306" s="3" t="s">
        <v>50</v>
      </c>
      <c r="J1306" s="3" t="s">
        <v>38</v>
      </c>
      <c r="K1306" s="3" t="s">
        <v>18124</v>
      </c>
      <c r="L1306" s="3" t="s">
        <v>18126</v>
      </c>
      <c r="M1306" s="3" t="s">
        <v>159</v>
      </c>
      <c r="N1306" s="3"/>
      <c r="O1306" s="3"/>
      <c r="P1306" s="3"/>
      <c r="Q1306" s="3"/>
      <c r="R1306" s="3"/>
      <c r="S1306" s="3"/>
      <c r="T1306" s="3"/>
      <c r="U1306" s="3"/>
      <c r="V1306" s="3"/>
      <c r="W1306" s="3"/>
      <c r="X1306" s="3"/>
      <c r="Y1306" s="3"/>
      <c r="Z1306" s="3"/>
      <c r="AA1306" s="3"/>
      <c r="AB1306" s="3"/>
      <c r="AC1306" s="3"/>
    </row>
    <row r="1307" ht="19.5" customHeight="1">
      <c r="A1307" s="3" t="s">
        <v>18133</v>
      </c>
      <c r="B1307" s="3" t="s">
        <v>4975</v>
      </c>
      <c r="C1307" s="3" t="s">
        <v>30</v>
      </c>
      <c r="D1307" s="3" t="s">
        <v>19</v>
      </c>
      <c r="E1307" s="3" t="s">
        <v>20</v>
      </c>
      <c r="F1307" s="3" t="str">
        <f t="shared" si="3"/>
        <v>8</v>
      </c>
      <c r="G1307" s="3">
        <f t="shared" si="33"/>
        <v>15</v>
      </c>
      <c r="H1307" s="3" t="s">
        <v>146</v>
      </c>
      <c r="I1307" s="3" t="s">
        <v>50</v>
      </c>
      <c r="J1307" s="3" t="s">
        <v>3104</v>
      </c>
      <c r="K1307" s="3" t="s">
        <v>16255</v>
      </c>
      <c r="L1307" s="3" t="s">
        <v>18140</v>
      </c>
      <c r="M1307" s="3" t="s">
        <v>35</v>
      </c>
      <c r="N1307" s="3"/>
      <c r="O1307" s="3"/>
      <c r="P1307" s="3"/>
      <c r="Q1307" s="3"/>
      <c r="R1307" s="3"/>
      <c r="S1307" s="3"/>
      <c r="T1307" s="3"/>
      <c r="U1307" s="3"/>
      <c r="V1307" s="3"/>
      <c r="W1307" s="3"/>
      <c r="X1307" s="3"/>
      <c r="Y1307" s="3"/>
      <c r="Z1307" s="3"/>
      <c r="AA1307" s="3"/>
      <c r="AB1307" s="3"/>
      <c r="AC1307" s="3"/>
    </row>
    <row r="1308" ht="19.5" customHeight="1">
      <c r="A1308" s="3" t="s">
        <v>940</v>
      </c>
      <c r="B1308" s="3" t="s">
        <v>17671</v>
      </c>
      <c r="C1308" s="3" t="s">
        <v>30</v>
      </c>
      <c r="D1308" s="3" t="s">
        <v>19</v>
      </c>
      <c r="E1308" s="3" t="s">
        <v>20</v>
      </c>
      <c r="F1308" s="3" t="str">
        <f t="shared" si="3"/>
        <v>8</v>
      </c>
      <c r="G1308" s="3">
        <f t="shared" si="33"/>
        <v>12</v>
      </c>
      <c r="H1308" s="3" t="s">
        <v>737</v>
      </c>
      <c r="I1308" s="3" t="s">
        <v>69</v>
      </c>
      <c r="J1308" s="3" t="s">
        <v>17676</v>
      </c>
      <c r="K1308" s="3" t="s">
        <v>17677</v>
      </c>
      <c r="L1308" s="3" t="s">
        <v>18151</v>
      </c>
      <c r="M1308" s="3" t="s">
        <v>41</v>
      </c>
      <c r="N1308" s="3"/>
      <c r="O1308" s="3"/>
      <c r="P1308" s="3"/>
      <c r="Q1308" s="3"/>
      <c r="R1308" s="3"/>
      <c r="S1308" s="3"/>
      <c r="T1308" s="3"/>
      <c r="U1308" s="3"/>
      <c r="V1308" s="3"/>
      <c r="W1308" s="3"/>
      <c r="X1308" s="3"/>
      <c r="Y1308" s="3"/>
      <c r="Z1308" s="3"/>
      <c r="AA1308" s="3"/>
      <c r="AB1308" s="3"/>
      <c r="AC1308" s="3"/>
    </row>
    <row r="1309" ht="19.5" customHeight="1">
      <c r="A1309" s="3" t="s">
        <v>811</v>
      </c>
      <c r="B1309" s="3" t="s">
        <v>18154</v>
      </c>
      <c r="C1309" s="3" t="s">
        <v>30</v>
      </c>
      <c r="D1309" s="3" t="s">
        <v>19</v>
      </c>
      <c r="E1309" s="3" t="s">
        <v>20</v>
      </c>
      <c r="F1309" s="3" t="str">
        <f t="shared" si="3"/>
        <v>8</v>
      </c>
      <c r="G1309" s="3">
        <f t="shared" si="33"/>
        <v>16</v>
      </c>
      <c r="H1309" s="3" t="s">
        <v>82</v>
      </c>
      <c r="I1309" s="3" t="s">
        <v>50</v>
      </c>
      <c r="J1309" s="3" t="s">
        <v>18158</v>
      </c>
      <c r="K1309" s="3" t="s">
        <v>18159</v>
      </c>
      <c r="L1309" s="3" t="s">
        <v>18162</v>
      </c>
      <c r="M1309" s="3" t="s">
        <v>41</v>
      </c>
      <c r="N1309" s="3"/>
      <c r="O1309" s="3"/>
      <c r="P1309" s="3"/>
      <c r="Q1309" s="3"/>
      <c r="R1309" s="3"/>
      <c r="S1309" s="3"/>
      <c r="T1309" s="3"/>
      <c r="U1309" s="3"/>
      <c r="V1309" s="3"/>
      <c r="W1309" s="3"/>
      <c r="X1309" s="3"/>
      <c r="Y1309" s="3"/>
      <c r="Z1309" s="3"/>
      <c r="AA1309" s="3"/>
      <c r="AB1309" s="3"/>
      <c r="AC1309" s="3"/>
    </row>
    <row r="1310" ht="19.5" customHeight="1">
      <c r="A1310" s="3" t="s">
        <v>18163</v>
      </c>
      <c r="B1310" s="3" t="s">
        <v>3571</v>
      </c>
      <c r="C1310" s="3" t="s">
        <v>30</v>
      </c>
      <c r="D1310" s="3" t="s">
        <v>19</v>
      </c>
      <c r="E1310" s="3" t="s">
        <v>21</v>
      </c>
      <c r="F1310" s="3" t="str">
        <f t="shared" si="3"/>
        <v>8</v>
      </c>
      <c r="G1310" s="3">
        <f t="shared" si="33"/>
        <v>15</v>
      </c>
      <c r="H1310" s="3" t="s">
        <v>146</v>
      </c>
      <c r="I1310" s="3" t="s">
        <v>50</v>
      </c>
      <c r="J1310" s="3" t="s">
        <v>3565</v>
      </c>
      <c r="K1310" s="3" t="s">
        <v>18167</v>
      </c>
      <c r="L1310" s="3" t="s">
        <v>18168</v>
      </c>
      <c r="M1310" s="3" t="s">
        <v>35</v>
      </c>
      <c r="N1310" s="3"/>
      <c r="O1310" s="3"/>
      <c r="P1310" s="3"/>
      <c r="Q1310" s="3"/>
      <c r="R1310" s="3"/>
      <c r="S1310" s="3"/>
      <c r="T1310" s="3"/>
      <c r="U1310" s="3"/>
      <c r="V1310" s="3"/>
      <c r="W1310" s="3"/>
      <c r="X1310" s="3"/>
      <c r="Y1310" s="3"/>
      <c r="Z1310" s="3"/>
      <c r="AA1310" s="3"/>
      <c r="AB1310" s="3"/>
      <c r="AC1310" s="3"/>
    </row>
    <row r="1311" ht="19.5" customHeight="1">
      <c r="A1311" s="3" t="s">
        <v>18174</v>
      </c>
      <c r="B1311" s="3" t="s">
        <v>18175</v>
      </c>
      <c r="C1311" s="3" t="s">
        <v>30</v>
      </c>
      <c r="D1311" s="3" t="s">
        <v>19</v>
      </c>
      <c r="E1311" s="3" t="s">
        <v>21</v>
      </c>
      <c r="F1311" s="3" t="str">
        <f t="shared" si="3"/>
        <v>8</v>
      </c>
      <c r="G1311" s="3">
        <f t="shared" si="33"/>
        <v>15</v>
      </c>
      <c r="H1311" s="3" t="s">
        <v>146</v>
      </c>
      <c r="I1311" s="3" t="s">
        <v>50</v>
      </c>
      <c r="J1311" s="3" t="s">
        <v>423</v>
      </c>
      <c r="K1311" s="3" t="s">
        <v>3444</v>
      </c>
      <c r="L1311" s="3" t="s">
        <v>18177</v>
      </c>
      <c r="M1311" s="3" t="s">
        <v>41</v>
      </c>
      <c r="N1311" s="3"/>
      <c r="O1311" s="3"/>
      <c r="P1311" s="3"/>
      <c r="Q1311" s="3"/>
      <c r="R1311" s="3"/>
      <c r="S1311" s="3"/>
      <c r="T1311" s="3"/>
      <c r="U1311" s="3"/>
      <c r="V1311" s="3"/>
      <c r="W1311" s="3"/>
      <c r="X1311" s="3"/>
      <c r="Y1311" s="3"/>
      <c r="Z1311" s="3"/>
      <c r="AA1311" s="3"/>
      <c r="AB1311" s="3"/>
      <c r="AC1311" s="3"/>
    </row>
    <row r="1312" ht="19.5" customHeight="1">
      <c r="A1312" s="3" t="s">
        <v>410</v>
      </c>
      <c r="B1312" s="3" t="s">
        <v>18181</v>
      </c>
      <c r="C1312" s="3" t="s">
        <v>30</v>
      </c>
      <c r="D1312" s="3" t="s">
        <v>19</v>
      </c>
      <c r="E1312" s="3" t="s">
        <v>21</v>
      </c>
      <c r="F1312" s="3" t="str">
        <f t="shared" si="3"/>
        <v>8</v>
      </c>
      <c r="G1312" s="3">
        <f t="shared" si="33"/>
        <v>15</v>
      </c>
      <c r="H1312" s="3" t="s">
        <v>146</v>
      </c>
      <c r="I1312" s="3" t="s">
        <v>57</v>
      </c>
      <c r="J1312" s="3" t="s">
        <v>18185</v>
      </c>
      <c r="K1312" s="3" t="s">
        <v>166</v>
      </c>
      <c r="L1312" s="3" t="s">
        <v>18186</v>
      </c>
      <c r="M1312" s="3" t="s">
        <v>90</v>
      </c>
      <c r="N1312" s="3"/>
      <c r="O1312" s="3"/>
      <c r="P1312" s="3"/>
      <c r="Q1312" s="3"/>
      <c r="R1312" s="3"/>
      <c r="S1312" s="3"/>
      <c r="T1312" s="3"/>
      <c r="U1312" s="3"/>
      <c r="V1312" s="3"/>
      <c r="W1312" s="3"/>
      <c r="X1312" s="3"/>
      <c r="Y1312" s="3"/>
      <c r="Z1312" s="3"/>
      <c r="AA1312" s="3"/>
      <c r="AB1312" s="3"/>
      <c r="AC1312" s="3"/>
    </row>
    <row r="1313" ht="19.5" customHeight="1">
      <c r="A1313" s="3" t="s">
        <v>18187</v>
      </c>
      <c r="B1313" s="3" t="s">
        <v>18189</v>
      </c>
      <c r="C1313" s="3" t="s">
        <v>30</v>
      </c>
      <c r="D1313" s="3" t="s">
        <v>19</v>
      </c>
      <c r="E1313" s="3" t="s">
        <v>20</v>
      </c>
      <c r="F1313" s="3" t="str">
        <f t="shared" si="3"/>
        <v>8</v>
      </c>
      <c r="G1313" s="3">
        <f t="shared" si="33"/>
        <v>10</v>
      </c>
      <c r="H1313" s="3" t="s">
        <v>363</v>
      </c>
      <c r="I1313" s="3" t="s">
        <v>50</v>
      </c>
      <c r="J1313" s="3" t="s">
        <v>423</v>
      </c>
      <c r="K1313" s="3" t="s">
        <v>18191</v>
      </c>
      <c r="L1313" s="3" t="s">
        <v>18192</v>
      </c>
      <c r="M1313" s="3" t="s">
        <v>41</v>
      </c>
      <c r="N1313" s="3"/>
      <c r="O1313" s="3"/>
      <c r="P1313" s="3"/>
      <c r="Q1313" s="3"/>
      <c r="R1313" s="3"/>
      <c r="S1313" s="3"/>
      <c r="T1313" s="3"/>
      <c r="U1313" s="3"/>
      <c r="V1313" s="3"/>
      <c r="W1313" s="3"/>
      <c r="X1313" s="3"/>
      <c r="Y1313" s="3"/>
      <c r="Z1313" s="3"/>
      <c r="AA1313" s="3"/>
      <c r="AB1313" s="3"/>
      <c r="AC1313" s="3"/>
    </row>
    <row r="1314" ht="19.5" customHeight="1">
      <c r="A1314" s="3" t="s">
        <v>557</v>
      </c>
      <c r="B1314" s="3" t="s">
        <v>8411</v>
      </c>
      <c r="C1314" s="3" t="s">
        <v>18</v>
      </c>
      <c r="D1314" s="3" t="s">
        <v>19</v>
      </c>
      <c r="E1314" s="3" t="s">
        <v>20</v>
      </c>
      <c r="F1314" s="3" t="str">
        <f t="shared" si="3"/>
        <v>8</v>
      </c>
      <c r="G1314" s="3">
        <f t="shared" si="33"/>
        <v>10</v>
      </c>
      <c r="H1314" s="3" t="s">
        <v>363</v>
      </c>
      <c r="I1314" s="3" t="s">
        <v>50</v>
      </c>
      <c r="J1314" s="3" t="s">
        <v>8414</v>
      </c>
      <c r="K1314" s="3" t="s">
        <v>8415</v>
      </c>
      <c r="L1314" s="3" t="s">
        <v>8417</v>
      </c>
      <c r="M1314" s="3" t="s">
        <v>90</v>
      </c>
      <c r="N1314" s="3"/>
      <c r="O1314" s="3"/>
      <c r="P1314" s="3"/>
      <c r="Q1314" s="3"/>
      <c r="R1314" s="3"/>
      <c r="S1314" s="3"/>
      <c r="T1314" s="3"/>
      <c r="U1314" s="3"/>
      <c r="V1314" s="3"/>
      <c r="W1314" s="3"/>
      <c r="X1314" s="3"/>
      <c r="Y1314" s="3"/>
      <c r="Z1314" s="3"/>
      <c r="AA1314" s="3"/>
      <c r="AB1314" s="3"/>
      <c r="AC1314" s="3"/>
    </row>
    <row r="1315" ht="19.5" customHeight="1">
      <c r="A1315" s="3" t="s">
        <v>410</v>
      </c>
      <c r="B1315" s="3" t="s">
        <v>18209</v>
      </c>
      <c r="C1315" s="3" t="s">
        <v>18</v>
      </c>
      <c r="D1315" s="3" t="s">
        <v>19</v>
      </c>
      <c r="E1315" s="3" t="s">
        <v>20</v>
      </c>
      <c r="F1315" s="3" t="str">
        <f t="shared" si="3"/>
        <v>8</v>
      </c>
      <c r="G1315" s="3">
        <f t="shared" si="33"/>
        <v>10</v>
      </c>
      <c r="H1315" s="3" t="s">
        <v>363</v>
      </c>
      <c r="I1315" s="3" t="s">
        <v>50</v>
      </c>
      <c r="J1315" s="3" t="s">
        <v>18217</v>
      </c>
      <c r="K1315" s="3" t="s">
        <v>18218</v>
      </c>
      <c r="L1315" s="3" t="s">
        <v>18220</v>
      </c>
      <c r="M1315" s="3" t="s">
        <v>41</v>
      </c>
      <c r="N1315" s="3"/>
      <c r="O1315" s="3"/>
      <c r="P1315" s="3"/>
      <c r="Q1315" s="3"/>
      <c r="R1315" s="3"/>
      <c r="S1315" s="3"/>
      <c r="T1315" s="3"/>
      <c r="U1315" s="3"/>
      <c r="V1315" s="3"/>
      <c r="W1315" s="3"/>
      <c r="X1315" s="3"/>
      <c r="Y1315" s="3"/>
      <c r="Z1315" s="3"/>
      <c r="AA1315" s="3"/>
      <c r="AB1315" s="3"/>
      <c r="AC1315" s="3"/>
    </row>
    <row r="1316" ht="19.5" customHeight="1">
      <c r="A1316" s="3" t="s">
        <v>326</v>
      </c>
      <c r="B1316" s="3" t="s">
        <v>18224</v>
      </c>
      <c r="C1316" s="3" t="s">
        <v>18</v>
      </c>
      <c r="D1316" s="3" t="s">
        <v>19</v>
      </c>
      <c r="E1316" s="3" t="s">
        <v>20</v>
      </c>
      <c r="F1316" s="3" t="str">
        <f t="shared" si="3"/>
        <v>8</v>
      </c>
      <c r="G1316" s="3">
        <f t="shared" si="33"/>
        <v>16</v>
      </c>
      <c r="H1316" s="3" t="s">
        <v>82</v>
      </c>
      <c r="I1316" s="3" t="s">
        <v>69</v>
      </c>
      <c r="J1316" s="3" t="s">
        <v>18229</v>
      </c>
      <c r="K1316" s="3" t="s">
        <v>18230</v>
      </c>
      <c r="L1316" s="3" t="s">
        <v>18232</v>
      </c>
      <c r="M1316" s="3" t="s">
        <v>41</v>
      </c>
      <c r="N1316" s="3"/>
      <c r="O1316" s="3"/>
      <c r="P1316" s="3"/>
      <c r="Q1316" s="3"/>
      <c r="R1316" s="3"/>
      <c r="S1316" s="3"/>
      <c r="T1316" s="3"/>
      <c r="U1316" s="3"/>
      <c r="V1316" s="3"/>
      <c r="W1316" s="3"/>
      <c r="X1316" s="3"/>
      <c r="Y1316" s="3"/>
      <c r="Z1316" s="3"/>
      <c r="AA1316" s="3"/>
      <c r="AB1316" s="3"/>
      <c r="AC1316" s="3"/>
    </row>
    <row r="1317" ht="19.5" customHeight="1">
      <c r="A1317" s="3" t="s">
        <v>85</v>
      </c>
      <c r="B1317" s="3" t="s">
        <v>18239</v>
      </c>
      <c r="C1317" s="3" t="s">
        <v>18</v>
      </c>
      <c r="D1317" s="3" t="s">
        <v>19</v>
      </c>
      <c r="E1317" s="3" t="s">
        <v>20</v>
      </c>
      <c r="F1317" s="3" t="str">
        <f t="shared" si="3"/>
        <v>8</v>
      </c>
      <c r="G1317" s="3">
        <f t="shared" si="33"/>
        <v>15</v>
      </c>
      <c r="H1317" s="3" t="s">
        <v>146</v>
      </c>
      <c r="I1317" s="3" t="s">
        <v>50</v>
      </c>
      <c r="J1317" s="3" t="s">
        <v>18243</v>
      </c>
      <c r="K1317" s="3" t="s">
        <v>18244</v>
      </c>
      <c r="L1317" s="3" t="s">
        <v>18246</v>
      </c>
      <c r="M1317" s="3" t="s">
        <v>35</v>
      </c>
      <c r="N1317" s="3"/>
      <c r="O1317" s="3"/>
      <c r="P1317" s="3"/>
      <c r="Q1317" s="3"/>
      <c r="R1317" s="3"/>
      <c r="S1317" s="3"/>
      <c r="T1317" s="3"/>
      <c r="U1317" s="3"/>
      <c r="V1317" s="3"/>
      <c r="W1317" s="3"/>
      <c r="X1317" s="3"/>
      <c r="Y1317" s="3"/>
      <c r="Z1317" s="3"/>
      <c r="AA1317" s="3"/>
      <c r="AB1317" s="3"/>
      <c r="AC1317" s="3"/>
    </row>
    <row r="1318" ht="19.5" customHeight="1">
      <c r="A1318" s="3" t="s">
        <v>504</v>
      </c>
      <c r="B1318" s="3" t="s">
        <v>18249</v>
      </c>
      <c r="C1318" s="3" t="s">
        <v>18</v>
      </c>
      <c r="D1318" s="3" t="s">
        <v>19</v>
      </c>
      <c r="E1318" s="3" t="s">
        <v>21</v>
      </c>
      <c r="F1318" s="3" t="str">
        <f t="shared" si="3"/>
        <v>8</v>
      </c>
      <c r="G1318" s="3">
        <f t="shared" si="33"/>
        <v>15</v>
      </c>
      <c r="H1318" s="3" t="s">
        <v>146</v>
      </c>
      <c r="I1318" s="3" t="s">
        <v>57</v>
      </c>
      <c r="J1318" s="3" t="s">
        <v>567</v>
      </c>
      <c r="K1318" s="3" t="s">
        <v>18254</v>
      </c>
      <c r="L1318" s="3" t="s">
        <v>18256</v>
      </c>
      <c r="M1318" s="3" t="s">
        <v>41</v>
      </c>
      <c r="N1318" s="3"/>
      <c r="O1318" s="3"/>
      <c r="P1318" s="3"/>
      <c r="Q1318" s="3"/>
      <c r="R1318" s="3"/>
      <c r="S1318" s="3"/>
      <c r="T1318" s="3"/>
      <c r="U1318" s="3"/>
      <c r="V1318" s="3"/>
      <c r="W1318" s="3"/>
      <c r="X1318" s="3"/>
      <c r="Y1318" s="3"/>
      <c r="Z1318" s="3"/>
      <c r="AA1318" s="3"/>
      <c r="AB1318" s="3"/>
      <c r="AC1318" s="3"/>
    </row>
    <row r="1319" ht="19.5" customHeight="1">
      <c r="A1319" s="3" t="s">
        <v>18262</v>
      </c>
      <c r="B1319" s="3" t="s">
        <v>18263</v>
      </c>
      <c r="C1319" s="3" t="s">
        <v>18</v>
      </c>
      <c r="D1319" s="3" t="s">
        <v>19</v>
      </c>
      <c r="E1319" s="3" t="s">
        <v>20</v>
      </c>
      <c r="F1319" s="3" t="str">
        <f t="shared" si="3"/>
        <v>8</v>
      </c>
      <c r="G1319" s="3">
        <f t="shared" si="33"/>
        <v>16</v>
      </c>
      <c r="H1319" s="3" t="s">
        <v>82</v>
      </c>
      <c r="I1319" s="3" t="s">
        <v>57</v>
      </c>
      <c r="J1319" s="3" t="s">
        <v>12523</v>
      </c>
      <c r="K1319" s="3" t="s">
        <v>18268</v>
      </c>
      <c r="L1319" s="3" t="s">
        <v>18270</v>
      </c>
      <c r="M1319" s="3" t="s">
        <v>41</v>
      </c>
      <c r="N1319" s="3"/>
      <c r="O1319" s="3"/>
      <c r="P1319" s="3"/>
      <c r="Q1319" s="3"/>
      <c r="R1319" s="3"/>
      <c r="S1319" s="3"/>
      <c r="T1319" s="3"/>
      <c r="U1319" s="3"/>
      <c r="V1319" s="3"/>
      <c r="W1319" s="3"/>
      <c r="X1319" s="3"/>
      <c r="Y1319" s="3"/>
      <c r="Z1319" s="3"/>
      <c r="AA1319" s="3"/>
      <c r="AB1319" s="3"/>
      <c r="AC1319" s="3"/>
    </row>
    <row r="1320" ht="19.5" customHeight="1">
      <c r="A1320" s="3" t="s">
        <v>326</v>
      </c>
      <c r="B1320" s="3" t="s">
        <v>18273</v>
      </c>
      <c r="C1320" s="3" t="s">
        <v>18</v>
      </c>
      <c r="D1320" s="3" t="s">
        <v>19</v>
      </c>
      <c r="E1320" s="3" t="s">
        <v>20</v>
      </c>
      <c r="F1320" s="3" t="str">
        <f t="shared" si="3"/>
        <v>8</v>
      </c>
      <c r="G1320" s="3">
        <f t="shared" si="33"/>
        <v>10</v>
      </c>
      <c r="H1320" s="3" t="s">
        <v>363</v>
      </c>
      <c r="I1320" s="3" t="s">
        <v>31</v>
      </c>
      <c r="J1320" s="3" t="s">
        <v>2053</v>
      </c>
      <c r="K1320" s="3" t="s">
        <v>4313</v>
      </c>
      <c r="L1320" s="3" t="s">
        <v>18278</v>
      </c>
      <c r="M1320" s="3" t="s">
        <v>159</v>
      </c>
      <c r="N1320" s="3"/>
      <c r="O1320" s="3"/>
      <c r="P1320" s="3"/>
      <c r="Q1320" s="3"/>
      <c r="R1320" s="3"/>
      <c r="S1320" s="3"/>
      <c r="T1320" s="3"/>
      <c r="U1320" s="3"/>
      <c r="V1320" s="3"/>
      <c r="W1320" s="3"/>
      <c r="X1320" s="3"/>
      <c r="Y1320" s="3"/>
      <c r="Z1320" s="3"/>
      <c r="AA1320" s="3"/>
      <c r="AB1320" s="3"/>
      <c r="AC1320" s="3"/>
    </row>
    <row r="1321" ht="19.5" customHeight="1">
      <c r="A1321" s="3" t="s">
        <v>18284</v>
      </c>
      <c r="B1321" s="3" t="s">
        <v>17847</v>
      </c>
      <c r="C1321" s="3" t="s">
        <v>18</v>
      </c>
      <c r="D1321" s="3" t="s">
        <v>19</v>
      </c>
      <c r="E1321" s="3" t="s">
        <v>20</v>
      </c>
      <c r="F1321" s="3" t="str">
        <f t="shared" si="3"/>
        <v>8</v>
      </c>
      <c r="G1321" s="3">
        <f t="shared" si="33"/>
        <v>10</v>
      </c>
      <c r="H1321" s="3" t="s">
        <v>363</v>
      </c>
      <c r="I1321" s="3" t="s">
        <v>69</v>
      </c>
      <c r="J1321" s="3" t="s">
        <v>17849</v>
      </c>
      <c r="K1321" s="3" t="s">
        <v>17850</v>
      </c>
      <c r="L1321" s="3" t="s">
        <v>18292</v>
      </c>
      <c r="M1321" s="3" t="s">
        <v>35</v>
      </c>
      <c r="N1321" s="3"/>
      <c r="O1321" s="3"/>
      <c r="P1321" s="3"/>
      <c r="Q1321" s="3"/>
      <c r="R1321" s="3"/>
      <c r="S1321" s="3"/>
      <c r="T1321" s="3"/>
      <c r="U1321" s="3"/>
      <c r="V1321" s="3"/>
      <c r="W1321" s="3"/>
      <c r="X1321" s="3"/>
      <c r="Y1321" s="3"/>
      <c r="Z1321" s="3"/>
      <c r="AA1321" s="3"/>
      <c r="AB1321" s="3"/>
      <c r="AC1321" s="3"/>
    </row>
    <row r="1322" ht="19.5" customHeight="1">
      <c r="A1322" s="3" t="s">
        <v>504</v>
      </c>
      <c r="B1322" s="3" t="s">
        <v>18273</v>
      </c>
      <c r="C1322" s="3" t="s">
        <v>18</v>
      </c>
      <c r="D1322" s="3" t="s">
        <v>19</v>
      </c>
      <c r="E1322" s="3" t="s">
        <v>20</v>
      </c>
      <c r="F1322" s="3" t="str">
        <f t="shared" si="3"/>
        <v>8</v>
      </c>
      <c r="G1322" s="3">
        <f t="shared" si="33"/>
        <v>10</v>
      </c>
      <c r="H1322" s="3" t="s">
        <v>363</v>
      </c>
      <c r="I1322" s="3" t="s">
        <v>50</v>
      </c>
      <c r="J1322" s="3" t="s">
        <v>2053</v>
      </c>
      <c r="K1322" s="3" t="s">
        <v>18295</v>
      </c>
      <c r="L1322" s="3" t="s">
        <v>18296</v>
      </c>
      <c r="M1322" s="3" t="s">
        <v>159</v>
      </c>
      <c r="N1322" s="3"/>
      <c r="O1322" s="3"/>
      <c r="P1322" s="3"/>
      <c r="Q1322" s="3"/>
      <c r="R1322" s="3"/>
      <c r="S1322" s="3"/>
      <c r="T1322" s="3"/>
      <c r="U1322" s="3"/>
      <c r="V1322" s="3"/>
      <c r="W1322" s="3"/>
      <c r="X1322" s="3"/>
      <c r="Y1322" s="3"/>
      <c r="Z1322" s="3"/>
      <c r="AA1322" s="3"/>
      <c r="AB1322" s="3"/>
      <c r="AC1322" s="3"/>
    </row>
    <row r="1323" ht="19.5" customHeight="1">
      <c r="A1323" s="3" t="s">
        <v>326</v>
      </c>
      <c r="B1323" s="3" t="s">
        <v>697</v>
      </c>
      <c r="C1323" s="3" t="s">
        <v>18</v>
      </c>
      <c r="D1323" s="3" t="s">
        <v>19</v>
      </c>
      <c r="E1323" s="3" t="s">
        <v>20</v>
      </c>
      <c r="F1323" s="3" t="str">
        <f t="shared" si="3"/>
        <v>8</v>
      </c>
      <c r="G1323" s="3">
        <f t="shared" si="33"/>
        <v>16</v>
      </c>
      <c r="H1323" s="3" t="s">
        <v>82</v>
      </c>
      <c r="I1323" s="3" t="s">
        <v>50</v>
      </c>
      <c r="J1323" s="3" t="s">
        <v>99</v>
      </c>
      <c r="K1323" s="3" t="s">
        <v>11519</v>
      </c>
      <c r="L1323" s="3" t="s">
        <v>18301</v>
      </c>
      <c r="M1323" s="3" t="s">
        <v>35</v>
      </c>
      <c r="N1323" s="3"/>
      <c r="O1323" s="3"/>
      <c r="P1323" s="3"/>
      <c r="Q1323" s="3"/>
      <c r="R1323" s="3"/>
      <c r="S1323" s="3"/>
      <c r="T1323" s="3"/>
      <c r="U1323" s="3"/>
      <c r="V1323" s="3"/>
      <c r="W1323" s="3"/>
      <c r="X1323" s="3"/>
      <c r="Y1323" s="3"/>
      <c r="Z1323" s="3"/>
      <c r="AA1323" s="3"/>
      <c r="AB1323" s="3"/>
      <c r="AC1323" s="3"/>
    </row>
    <row r="1324" ht="19.5" customHeight="1">
      <c r="A1324" s="3" t="s">
        <v>410</v>
      </c>
      <c r="B1324" s="3" t="s">
        <v>325</v>
      </c>
      <c r="C1324" s="3" t="s">
        <v>18</v>
      </c>
      <c r="D1324" s="3" t="s">
        <v>19</v>
      </c>
      <c r="E1324" s="3" t="s">
        <v>117</v>
      </c>
      <c r="F1324" s="3" t="str">
        <f t="shared" si="3"/>
        <v>8</v>
      </c>
      <c r="G1324" s="3">
        <f t="shared" si="33"/>
        <v>14</v>
      </c>
      <c r="H1324" s="3" t="s">
        <v>2006</v>
      </c>
      <c r="I1324" s="3" t="s">
        <v>69</v>
      </c>
      <c r="J1324" s="3" t="s">
        <v>38</v>
      </c>
      <c r="K1324" s="3" t="s">
        <v>6886</v>
      </c>
      <c r="L1324" s="3" t="s">
        <v>18310</v>
      </c>
      <c r="M1324" s="3" t="s">
        <v>35</v>
      </c>
      <c r="N1324" s="3"/>
      <c r="O1324" s="3"/>
      <c r="P1324" s="3"/>
      <c r="Q1324" s="3"/>
      <c r="R1324" s="3"/>
      <c r="S1324" s="3"/>
      <c r="T1324" s="3"/>
      <c r="U1324" s="3"/>
      <c r="V1324" s="3"/>
      <c r="W1324" s="3"/>
      <c r="X1324" s="3"/>
      <c r="Y1324" s="3"/>
      <c r="Z1324" s="3"/>
      <c r="AA1324" s="3"/>
      <c r="AB1324" s="3"/>
      <c r="AC1324" s="3"/>
    </row>
    <row r="1325" ht="19.5" customHeight="1">
      <c r="A1325" s="3" t="s">
        <v>410</v>
      </c>
      <c r="B1325" s="3" t="s">
        <v>14591</v>
      </c>
      <c r="C1325" s="3" t="s">
        <v>18</v>
      </c>
      <c r="D1325" s="3" t="s">
        <v>19</v>
      </c>
      <c r="E1325" s="3" t="s">
        <v>21</v>
      </c>
      <c r="F1325" s="3" t="str">
        <f t="shared" si="3"/>
        <v>8</v>
      </c>
      <c r="G1325" s="3">
        <f t="shared" si="33"/>
        <v>10</v>
      </c>
      <c r="H1325" s="3" t="s">
        <v>363</v>
      </c>
      <c r="I1325" s="3" t="s">
        <v>69</v>
      </c>
      <c r="J1325" s="3" t="s">
        <v>4292</v>
      </c>
      <c r="K1325" s="3" t="s">
        <v>18317</v>
      </c>
      <c r="L1325" s="3" t="s">
        <v>18318</v>
      </c>
      <c r="M1325" s="3" t="s">
        <v>159</v>
      </c>
      <c r="N1325" s="3"/>
      <c r="O1325" s="3"/>
      <c r="P1325" s="3"/>
      <c r="Q1325" s="3"/>
      <c r="R1325" s="3"/>
      <c r="S1325" s="3"/>
      <c r="T1325" s="3"/>
      <c r="U1325" s="3"/>
      <c r="V1325" s="3"/>
      <c r="W1325" s="3"/>
      <c r="X1325" s="3"/>
      <c r="Y1325" s="3"/>
      <c r="Z1325" s="3"/>
      <c r="AA1325" s="3"/>
      <c r="AB1325" s="3"/>
      <c r="AC1325" s="3"/>
    </row>
    <row r="1326" ht="19.5" customHeight="1">
      <c r="A1326" s="3" t="s">
        <v>326</v>
      </c>
      <c r="B1326" s="3" t="s">
        <v>15741</v>
      </c>
      <c r="C1326" s="3" t="s">
        <v>18</v>
      </c>
      <c r="D1326" s="3" t="s">
        <v>19</v>
      </c>
      <c r="E1326" s="3" t="s">
        <v>20</v>
      </c>
      <c r="F1326" s="3" t="str">
        <f t="shared" si="3"/>
        <v>8</v>
      </c>
      <c r="G1326" s="3">
        <f t="shared" si="33"/>
        <v>10</v>
      </c>
      <c r="H1326" s="3" t="s">
        <v>363</v>
      </c>
      <c r="I1326" s="3" t="s">
        <v>50</v>
      </c>
      <c r="J1326" s="3" t="s">
        <v>15756</v>
      </c>
      <c r="K1326" s="3" t="s">
        <v>18324</v>
      </c>
      <c r="L1326" s="3" t="s">
        <v>18325</v>
      </c>
      <c r="M1326" s="3" t="s">
        <v>41</v>
      </c>
      <c r="N1326" s="3"/>
      <c r="O1326" s="3"/>
      <c r="P1326" s="3"/>
      <c r="Q1326" s="3"/>
      <c r="R1326" s="3"/>
      <c r="S1326" s="3"/>
      <c r="T1326" s="3"/>
      <c r="U1326" s="3"/>
      <c r="V1326" s="3"/>
      <c r="W1326" s="3"/>
      <c r="X1326" s="3"/>
      <c r="Y1326" s="3"/>
      <c r="Z1326" s="3"/>
      <c r="AA1326" s="3"/>
      <c r="AB1326" s="3"/>
      <c r="AC1326" s="3"/>
    </row>
    <row r="1327" ht="19.5" customHeight="1">
      <c r="A1327" s="3" t="s">
        <v>9508</v>
      </c>
      <c r="B1327" s="3" t="s">
        <v>18224</v>
      </c>
      <c r="C1327" s="3" t="s">
        <v>18</v>
      </c>
      <c r="D1327" s="3" t="s">
        <v>19</v>
      </c>
      <c r="E1327" s="3" t="s">
        <v>20</v>
      </c>
      <c r="F1327" s="3" t="str">
        <f t="shared" si="3"/>
        <v>8</v>
      </c>
      <c r="G1327" s="3">
        <f t="shared" si="33"/>
        <v>16</v>
      </c>
      <c r="H1327" s="3" t="s">
        <v>82</v>
      </c>
      <c r="I1327" s="3" t="s">
        <v>57</v>
      </c>
      <c r="J1327" s="3" t="s">
        <v>18229</v>
      </c>
      <c r="K1327" s="3" t="s">
        <v>18340</v>
      </c>
      <c r="L1327" s="3" t="s">
        <v>18343</v>
      </c>
      <c r="M1327" s="3" t="s">
        <v>41</v>
      </c>
      <c r="N1327" s="3"/>
      <c r="O1327" s="3"/>
      <c r="P1327" s="3"/>
      <c r="Q1327" s="3"/>
      <c r="R1327" s="3"/>
      <c r="S1327" s="3"/>
      <c r="T1327" s="3"/>
      <c r="U1327" s="3"/>
      <c r="V1327" s="3"/>
      <c r="W1327" s="3"/>
      <c r="X1327" s="3"/>
      <c r="Y1327" s="3"/>
      <c r="Z1327" s="3"/>
      <c r="AA1327" s="3"/>
      <c r="AB1327" s="3"/>
      <c r="AC1327" s="3"/>
    </row>
    <row r="1328" ht="19.5" customHeight="1">
      <c r="A1328" s="3" t="s">
        <v>326</v>
      </c>
      <c r="B1328" s="3" t="s">
        <v>697</v>
      </c>
      <c r="C1328" s="3" t="s">
        <v>18</v>
      </c>
      <c r="D1328" s="3" t="s">
        <v>19</v>
      </c>
      <c r="E1328" s="3" t="s">
        <v>20</v>
      </c>
      <c r="F1328" s="3" t="str">
        <f t="shared" si="3"/>
        <v>8</v>
      </c>
      <c r="G1328" s="3">
        <f t="shared" si="33"/>
        <v>16</v>
      </c>
      <c r="H1328" s="3" t="s">
        <v>82</v>
      </c>
      <c r="I1328" s="3" t="s">
        <v>50</v>
      </c>
      <c r="J1328" s="3" t="s">
        <v>99</v>
      </c>
      <c r="K1328" s="3" t="s">
        <v>11519</v>
      </c>
      <c r="L1328" s="3" t="s">
        <v>16625</v>
      </c>
      <c r="M1328" s="3" t="s">
        <v>35</v>
      </c>
      <c r="N1328" s="3"/>
      <c r="O1328" s="3"/>
      <c r="P1328" s="3"/>
      <c r="Q1328" s="3"/>
      <c r="R1328" s="3"/>
      <c r="S1328" s="3"/>
      <c r="T1328" s="3"/>
      <c r="U1328" s="3"/>
      <c r="V1328" s="3"/>
      <c r="W1328" s="3"/>
      <c r="X1328" s="3"/>
      <c r="Y1328" s="3"/>
      <c r="Z1328" s="3"/>
      <c r="AA1328" s="3"/>
      <c r="AB1328" s="3"/>
      <c r="AC1328" s="3"/>
    </row>
    <row r="1329" ht="19.5" customHeight="1">
      <c r="A1329" s="3" t="s">
        <v>410</v>
      </c>
      <c r="B1329" s="3" t="s">
        <v>812</v>
      </c>
      <c r="C1329" s="3" t="s">
        <v>18</v>
      </c>
      <c r="D1329" s="3" t="s">
        <v>19</v>
      </c>
      <c r="E1329" s="3" t="s">
        <v>20</v>
      </c>
      <c r="F1329" s="3" t="str">
        <f t="shared" si="3"/>
        <v>8</v>
      </c>
      <c r="G1329" s="3">
        <f t="shared" si="33"/>
        <v>15</v>
      </c>
      <c r="H1329" s="3" t="s">
        <v>146</v>
      </c>
      <c r="I1329" s="3" t="s">
        <v>50</v>
      </c>
      <c r="J1329" s="3" t="s">
        <v>818</v>
      </c>
      <c r="K1329" s="3" t="s">
        <v>820</v>
      </c>
      <c r="L1329" s="3" t="s">
        <v>18353</v>
      </c>
      <c r="M1329" s="3" t="s">
        <v>41</v>
      </c>
      <c r="N1329" s="3"/>
      <c r="O1329" s="3"/>
      <c r="P1329" s="3"/>
      <c r="Q1329" s="3"/>
      <c r="R1329" s="3"/>
      <c r="S1329" s="3"/>
      <c r="T1329" s="3"/>
      <c r="U1329" s="3"/>
      <c r="V1329" s="3"/>
      <c r="W1329" s="3"/>
      <c r="X1329" s="3"/>
      <c r="Y1329" s="3"/>
      <c r="Z1329" s="3"/>
      <c r="AA1329" s="3"/>
      <c r="AB1329" s="3"/>
      <c r="AC1329" s="3"/>
    </row>
    <row r="1330" ht="19.5" customHeight="1">
      <c r="A1330" s="3" t="s">
        <v>811</v>
      </c>
      <c r="B1330" s="3" t="s">
        <v>812</v>
      </c>
      <c r="C1330" s="3" t="s">
        <v>18</v>
      </c>
      <c r="D1330" s="3" t="s">
        <v>19</v>
      </c>
      <c r="E1330" s="3" t="s">
        <v>20</v>
      </c>
      <c r="F1330" s="3" t="str">
        <f t="shared" si="3"/>
        <v>8</v>
      </c>
      <c r="G1330" s="3">
        <f t="shared" si="33"/>
        <v>15</v>
      </c>
      <c r="H1330" s="3" t="s">
        <v>146</v>
      </c>
      <c r="I1330" s="3" t="s">
        <v>50</v>
      </c>
      <c r="J1330" s="3" t="s">
        <v>818</v>
      </c>
      <c r="K1330" s="3" t="s">
        <v>18357</v>
      </c>
      <c r="L1330" s="3" t="s">
        <v>18353</v>
      </c>
      <c r="M1330" s="3" t="s">
        <v>41</v>
      </c>
      <c r="N1330" s="3"/>
      <c r="O1330" s="3"/>
      <c r="P1330" s="3"/>
      <c r="Q1330" s="3"/>
      <c r="R1330" s="3"/>
      <c r="S1330" s="3"/>
      <c r="T1330" s="3"/>
      <c r="U1330" s="3"/>
      <c r="V1330" s="3"/>
      <c r="W1330" s="3"/>
      <c r="X1330" s="3"/>
      <c r="Y1330" s="3"/>
      <c r="Z1330" s="3"/>
      <c r="AA1330" s="3"/>
      <c r="AB1330" s="3"/>
      <c r="AC1330" s="3"/>
    </row>
    <row r="1331" ht="19.5" customHeight="1">
      <c r="A1331" s="3" t="s">
        <v>504</v>
      </c>
      <c r="B1331" s="3" t="s">
        <v>9082</v>
      </c>
      <c r="C1331" s="3" t="s">
        <v>18</v>
      </c>
      <c r="D1331" s="3" t="s">
        <v>19</v>
      </c>
      <c r="E1331" s="3" t="s">
        <v>20</v>
      </c>
      <c r="F1331" s="3" t="str">
        <f t="shared" si="3"/>
        <v>8</v>
      </c>
      <c r="G1331" s="3">
        <f t="shared" si="33"/>
        <v>15</v>
      </c>
      <c r="H1331" s="3" t="s">
        <v>146</v>
      </c>
      <c r="I1331" s="3" t="s">
        <v>50</v>
      </c>
      <c r="J1331" s="3" t="s">
        <v>9084</v>
      </c>
      <c r="K1331" s="3" t="s">
        <v>18364</v>
      </c>
      <c r="L1331" s="3" t="s">
        <v>18365</v>
      </c>
      <c r="M1331" s="3" t="s">
        <v>35</v>
      </c>
      <c r="N1331" s="3"/>
      <c r="O1331" s="3"/>
      <c r="P1331" s="3"/>
      <c r="Q1331" s="3"/>
      <c r="R1331" s="3"/>
      <c r="S1331" s="3"/>
      <c r="T1331" s="3"/>
      <c r="U1331" s="3"/>
      <c r="V1331" s="3"/>
      <c r="W1331" s="3"/>
      <c r="X1331" s="3"/>
      <c r="Y1331" s="3"/>
      <c r="Z1331" s="3"/>
      <c r="AA1331" s="3"/>
      <c r="AB1331" s="3"/>
      <c r="AC1331" s="3"/>
    </row>
    <row r="1332" ht="19.5" customHeight="1">
      <c r="A1332" s="3" t="s">
        <v>504</v>
      </c>
      <c r="B1332" s="3" t="s">
        <v>9082</v>
      </c>
      <c r="C1332" s="3" t="s">
        <v>18</v>
      </c>
      <c r="D1332" s="3" t="s">
        <v>19</v>
      </c>
      <c r="E1332" s="3" t="s">
        <v>20</v>
      </c>
      <c r="F1332" s="3" t="str">
        <f t="shared" si="3"/>
        <v>8</v>
      </c>
      <c r="G1332" s="3">
        <f t="shared" si="33"/>
        <v>15</v>
      </c>
      <c r="H1332" s="3" t="s">
        <v>146</v>
      </c>
      <c r="I1332" s="3" t="s">
        <v>57</v>
      </c>
      <c r="J1332" s="3" t="s">
        <v>9084</v>
      </c>
      <c r="K1332" s="3" t="s">
        <v>18372</v>
      </c>
      <c r="L1332" s="3" t="s">
        <v>18373</v>
      </c>
      <c r="M1332" s="3" t="s">
        <v>35</v>
      </c>
      <c r="N1332" s="3"/>
      <c r="O1332" s="3"/>
      <c r="P1332" s="3"/>
      <c r="Q1332" s="3"/>
      <c r="R1332" s="3"/>
      <c r="S1332" s="3"/>
      <c r="T1332" s="3"/>
      <c r="U1332" s="3"/>
      <c r="V1332" s="3"/>
      <c r="W1332" s="3"/>
      <c r="X1332" s="3"/>
      <c r="Y1332" s="3"/>
      <c r="Z1332" s="3"/>
      <c r="AA1332" s="3"/>
      <c r="AB1332" s="3"/>
      <c r="AC1332" s="3"/>
    </row>
    <row r="1333" ht="19.5" customHeight="1">
      <c r="A1333" s="3" t="s">
        <v>9666</v>
      </c>
      <c r="B1333" s="3" t="s">
        <v>18379</v>
      </c>
      <c r="C1333" s="3" t="s">
        <v>18</v>
      </c>
      <c r="D1333" s="3" t="s">
        <v>19</v>
      </c>
      <c r="E1333" s="3" t="s">
        <v>20</v>
      </c>
      <c r="F1333" s="3" t="str">
        <f t="shared" si="3"/>
        <v>8</v>
      </c>
      <c r="G1333" s="3">
        <f t="shared" si="33"/>
        <v>15</v>
      </c>
      <c r="H1333" s="3" t="s">
        <v>146</v>
      </c>
      <c r="I1333" s="3" t="s">
        <v>50</v>
      </c>
      <c r="J1333" s="3" t="s">
        <v>10485</v>
      </c>
      <c r="K1333" s="3" t="s">
        <v>166</v>
      </c>
      <c r="L1333" s="3" t="s">
        <v>18384</v>
      </c>
      <c r="M1333" s="3" t="s">
        <v>27</v>
      </c>
      <c r="N1333" s="3"/>
      <c r="O1333" s="3"/>
      <c r="P1333" s="3"/>
      <c r="Q1333" s="3"/>
      <c r="R1333" s="3"/>
      <c r="S1333" s="3"/>
      <c r="T1333" s="3"/>
      <c r="U1333" s="3"/>
      <c r="V1333" s="3"/>
      <c r="W1333" s="3"/>
      <c r="X1333" s="3"/>
      <c r="Y1333" s="3"/>
      <c r="Z1333" s="3"/>
      <c r="AA1333" s="3"/>
      <c r="AB1333" s="3"/>
      <c r="AC1333" s="3"/>
    </row>
    <row r="1334" ht="19.5" customHeight="1">
      <c r="A1334" s="3" t="s">
        <v>18388</v>
      </c>
      <c r="B1334" s="3" t="s">
        <v>18389</v>
      </c>
      <c r="C1334" s="3" t="s">
        <v>18</v>
      </c>
      <c r="D1334" s="3" t="s">
        <v>19</v>
      </c>
      <c r="E1334" s="3" t="s">
        <v>20</v>
      </c>
      <c r="F1334" s="3" t="str">
        <f t="shared" si="3"/>
        <v>8</v>
      </c>
      <c r="G1334" s="3">
        <f t="shared" si="33"/>
        <v>10</v>
      </c>
      <c r="H1334" s="3" t="s">
        <v>363</v>
      </c>
      <c r="I1334" s="3" t="s">
        <v>69</v>
      </c>
      <c r="J1334" s="3" t="s">
        <v>567</v>
      </c>
      <c r="K1334" s="3" t="s">
        <v>18393</v>
      </c>
      <c r="L1334" s="3" t="s">
        <v>18394</v>
      </c>
      <c r="M1334" s="3" t="s">
        <v>35</v>
      </c>
      <c r="N1334" s="3"/>
      <c r="O1334" s="3"/>
      <c r="P1334" s="3"/>
      <c r="Q1334" s="3"/>
      <c r="R1334" s="3"/>
      <c r="S1334" s="3"/>
      <c r="T1334" s="3"/>
      <c r="U1334" s="3"/>
      <c r="V1334" s="3"/>
      <c r="W1334" s="3"/>
      <c r="X1334" s="3"/>
      <c r="Y1334" s="3"/>
      <c r="Z1334" s="3"/>
      <c r="AA1334" s="3"/>
      <c r="AB1334" s="3"/>
      <c r="AC1334" s="3"/>
    </row>
    <row r="1335" ht="19.5" customHeight="1">
      <c r="A1335" s="3" t="s">
        <v>909</v>
      </c>
      <c r="B1335" s="3" t="s">
        <v>8884</v>
      </c>
      <c r="C1335" s="3" t="s">
        <v>18</v>
      </c>
      <c r="D1335" s="3" t="s">
        <v>19</v>
      </c>
      <c r="E1335" s="3" t="s">
        <v>20</v>
      </c>
      <c r="F1335" s="3" t="str">
        <f t="shared" si="3"/>
        <v>8</v>
      </c>
      <c r="G1335" s="3">
        <f t="shared" si="33"/>
        <v>15</v>
      </c>
      <c r="H1335" s="3" t="s">
        <v>146</v>
      </c>
      <c r="I1335" s="3" t="s">
        <v>50</v>
      </c>
      <c r="J1335" s="3" t="s">
        <v>5534</v>
      </c>
      <c r="K1335" s="3" t="s">
        <v>17458</v>
      </c>
      <c r="L1335" s="3" t="s">
        <v>17459</v>
      </c>
      <c r="M1335" s="3" t="s">
        <v>159</v>
      </c>
      <c r="N1335" s="3"/>
      <c r="O1335" s="3"/>
      <c r="P1335" s="3"/>
      <c r="Q1335" s="3"/>
      <c r="R1335" s="3"/>
      <c r="S1335" s="3"/>
      <c r="T1335" s="3"/>
      <c r="U1335" s="3"/>
      <c r="V1335" s="3"/>
      <c r="W1335" s="3"/>
      <c r="X1335" s="3"/>
      <c r="Y1335" s="3"/>
      <c r="Z1335" s="3"/>
      <c r="AA1335" s="3"/>
      <c r="AB1335" s="3"/>
      <c r="AC1335" s="3"/>
    </row>
    <row r="1336" ht="19.5" customHeight="1">
      <c r="A1336" s="3" t="s">
        <v>909</v>
      </c>
      <c r="B1336" s="3" t="s">
        <v>8884</v>
      </c>
      <c r="C1336" s="3" t="s">
        <v>18</v>
      </c>
      <c r="D1336" s="3" t="s">
        <v>19</v>
      </c>
      <c r="E1336" s="3" t="s">
        <v>20</v>
      </c>
      <c r="F1336" s="3" t="str">
        <f t="shared" si="3"/>
        <v>8</v>
      </c>
      <c r="G1336" s="3">
        <f t="shared" si="33"/>
        <v>15</v>
      </c>
      <c r="H1336" s="3" t="s">
        <v>146</v>
      </c>
      <c r="I1336" s="3" t="s">
        <v>50</v>
      </c>
      <c r="J1336" s="3" t="s">
        <v>5534</v>
      </c>
      <c r="K1336" s="3" t="s">
        <v>18410</v>
      </c>
      <c r="L1336" s="3" t="s">
        <v>18412</v>
      </c>
      <c r="M1336" s="3" t="s">
        <v>159</v>
      </c>
      <c r="N1336" s="3"/>
      <c r="O1336" s="3"/>
      <c r="P1336" s="3"/>
      <c r="Q1336" s="3"/>
      <c r="R1336" s="3"/>
      <c r="S1336" s="3"/>
      <c r="T1336" s="3"/>
      <c r="U1336" s="3"/>
      <c r="V1336" s="3"/>
      <c r="W1336" s="3"/>
      <c r="X1336" s="3"/>
      <c r="Y1336" s="3"/>
      <c r="Z1336" s="3"/>
      <c r="AA1336" s="3"/>
      <c r="AB1336" s="3"/>
      <c r="AC1336" s="3"/>
    </row>
    <row r="1337" ht="19.5" customHeight="1">
      <c r="A1337" s="3" t="s">
        <v>940</v>
      </c>
      <c r="B1337" s="3" t="s">
        <v>5889</v>
      </c>
      <c r="C1337" s="3" t="s">
        <v>18</v>
      </c>
      <c r="D1337" s="3" t="s">
        <v>19</v>
      </c>
      <c r="E1337" s="3" t="s">
        <v>20</v>
      </c>
      <c r="F1337" s="3" t="str">
        <f t="shared" si="3"/>
        <v>8</v>
      </c>
      <c r="G1337" s="3">
        <f t="shared" si="33"/>
        <v>15</v>
      </c>
      <c r="H1337" s="3" t="s">
        <v>146</v>
      </c>
      <c r="I1337" s="3" t="s">
        <v>69</v>
      </c>
      <c r="J1337" s="3" t="s">
        <v>2053</v>
      </c>
      <c r="K1337" s="3" t="s">
        <v>5897</v>
      </c>
      <c r="L1337" s="3" t="s">
        <v>18422</v>
      </c>
      <c r="M1337" s="3" t="s">
        <v>41</v>
      </c>
      <c r="N1337" s="3"/>
      <c r="O1337" s="3"/>
      <c r="P1337" s="3"/>
      <c r="Q1337" s="3"/>
      <c r="R1337" s="3"/>
      <c r="S1337" s="3"/>
      <c r="T1337" s="3"/>
      <c r="U1337" s="3"/>
      <c r="V1337" s="3"/>
      <c r="W1337" s="3"/>
      <c r="X1337" s="3"/>
      <c r="Y1337" s="3"/>
      <c r="Z1337" s="3"/>
      <c r="AA1337" s="3"/>
      <c r="AB1337" s="3"/>
      <c r="AC1337" s="3"/>
    </row>
    <row r="1338" ht="19.5" customHeight="1">
      <c r="A1338" s="3" t="s">
        <v>1067</v>
      </c>
      <c r="B1338" s="3" t="s">
        <v>5822</v>
      </c>
      <c r="C1338" s="3" t="s">
        <v>18</v>
      </c>
      <c r="D1338" s="3" t="s">
        <v>19</v>
      </c>
      <c r="E1338" s="3" t="s">
        <v>21</v>
      </c>
      <c r="F1338" s="3" t="str">
        <f t="shared" si="3"/>
        <v>8</v>
      </c>
      <c r="G1338" s="3">
        <f t="shared" si="33"/>
        <v>16</v>
      </c>
      <c r="H1338" s="3" t="s">
        <v>82</v>
      </c>
      <c r="I1338" s="3" t="s">
        <v>50</v>
      </c>
      <c r="J1338" s="3" t="s">
        <v>498</v>
      </c>
      <c r="K1338" s="3" t="s">
        <v>5827</v>
      </c>
      <c r="L1338" s="3" t="s">
        <v>18433</v>
      </c>
      <c r="M1338" s="3" t="s">
        <v>159</v>
      </c>
      <c r="N1338" s="3"/>
      <c r="O1338" s="3"/>
      <c r="P1338" s="3"/>
      <c r="Q1338" s="3"/>
      <c r="R1338" s="3"/>
      <c r="S1338" s="3"/>
      <c r="T1338" s="3"/>
      <c r="U1338" s="3"/>
      <c r="V1338" s="3"/>
      <c r="W1338" s="3"/>
      <c r="X1338" s="3"/>
      <c r="Y1338" s="3"/>
      <c r="Z1338" s="3"/>
      <c r="AA1338" s="3"/>
      <c r="AB1338" s="3"/>
      <c r="AC1338" s="3"/>
    </row>
    <row r="1339" ht="19.5" customHeight="1">
      <c r="A1339" s="3" t="s">
        <v>557</v>
      </c>
      <c r="B1339" s="3" t="s">
        <v>18436</v>
      </c>
      <c r="C1339" s="3" t="s">
        <v>18</v>
      </c>
      <c r="D1339" s="3" t="s">
        <v>19</v>
      </c>
      <c r="E1339" s="3" t="s">
        <v>21</v>
      </c>
      <c r="F1339" s="3" t="str">
        <f t="shared" si="3"/>
        <v>8</v>
      </c>
      <c r="G1339" s="3">
        <f t="shared" si="33"/>
        <v>10</v>
      </c>
      <c r="H1339" s="3" t="s">
        <v>363</v>
      </c>
      <c r="I1339" s="3" t="s">
        <v>50</v>
      </c>
      <c r="J1339" s="3" t="s">
        <v>739</v>
      </c>
      <c r="K1339" s="3" t="s">
        <v>18441</v>
      </c>
      <c r="L1339" s="3" t="s">
        <v>18442</v>
      </c>
      <c r="M1339" s="3" t="s">
        <v>35</v>
      </c>
      <c r="N1339" s="3"/>
      <c r="O1339" s="3"/>
      <c r="P1339" s="3"/>
      <c r="Q1339" s="3"/>
      <c r="R1339" s="3"/>
      <c r="S1339" s="3"/>
      <c r="T1339" s="3"/>
      <c r="U1339" s="3"/>
      <c r="V1339" s="3"/>
      <c r="W1339" s="3"/>
      <c r="X1339" s="3"/>
      <c r="Y1339" s="3"/>
      <c r="Z1339" s="3"/>
      <c r="AA1339" s="3"/>
      <c r="AB1339" s="3"/>
      <c r="AC1339" s="3"/>
    </row>
    <row r="1340" ht="19.5" customHeight="1">
      <c r="A1340" s="3" t="s">
        <v>326</v>
      </c>
      <c r="B1340" s="3" t="s">
        <v>5968</v>
      </c>
      <c r="C1340" s="3" t="s">
        <v>18</v>
      </c>
      <c r="D1340" s="3" t="s">
        <v>19</v>
      </c>
      <c r="E1340" s="3" t="s">
        <v>21</v>
      </c>
      <c r="F1340" s="3" t="str">
        <f t="shared" si="3"/>
        <v>8</v>
      </c>
      <c r="G1340" s="3">
        <f t="shared" si="33"/>
        <v>15</v>
      </c>
      <c r="H1340" s="3" t="s">
        <v>146</v>
      </c>
      <c r="I1340" s="3" t="s">
        <v>50</v>
      </c>
      <c r="J1340" s="3" t="s">
        <v>467</v>
      </c>
      <c r="K1340" s="3" t="s">
        <v>18454</v>
      </c>
      <c r="L1340" s="3" t="s">
        <v>18455</v>
      </c>
      <c r="M1340" s="3" t="s">
        <v>35</v>
      </c>
      <c r="N1340" s="3"/>
      <c r="O1340" s="3"/>
      <c r="P1340" s="3"/>
      <c r="Q1340" s="3"/>
      <c r="R1340" s="3"/>
      <c r="S1340" s="3"/>
      <c r="T1340" s="3"/>
      <c r="U1340" s="3"/>
      <c r="V1340" s="3"/>
      <c r="W1340" s="3"/>
      <c r="X1340" s="3"/>
      <c r="Y1340" s="3"/>
      <c r="Z1340" s="3"/>
      <c r="AA1340" s="3"/>
      <c r="AB1340" s="3"/>
      <c r="AC1340" s="3"/>
    </row>
    <row r="1341" ht="19.5" customHeight="1">
      <c r="A1341" s="3" t="s">
        <v>18459</v>
      </c>
      <c r="B1341" s="3" t="s">
        <v>6026</v>
      </c>
      <c r="C1341" s="3" t="s">
        <v>18</v>
      </c>
      <c r="D1341" s="3" t="s">
        <v>19</v>
      </c>
      <c r="E1341" s="3" t="s">
        <v>20</v>
      </c>
      <c r="F1341" s="3" t="str">
        <f t="shared" si="3"/>
        <v>8</v>
      </c>
      <c r="G1341" s="3">
        <f t="shared" si="33"/>
        <v>12</v>
      </c>
      <c r="H1341" s="3" t="s">
        <v>737</v>
      </c>
      <c r="I1341" s="3" t="s">
        <v>31</v>
      </c>
      <c r="J1341" s="3" t="s">
        <v>489</v>
      </c>
      <c r="K1341" s="3" t="s">
        <v>18465</v>
      </c>
      <c r="L1341" s="3" t="s">
        <v>18466</v>
      </c>
      <c r="M1341" s="3" t="s">
        <v>35</v>
      </c>
      <c r="N1341" s="3"/>
      <c r="O1341" s="3"/>
      <c r="P1341" s="3"/>
      <c r="Q1341" s="3"/>
      <c r="R1341" s="3"/>
      <c r="S1341" s="3"/>
      <c r="T1341" s="3"/>
      <c r="U1341" s="3"/>
      <c r="V1341" s="3"/>
      <c r="W1341" s="3"/>
      <c r="X1341" s="3"/>
      <c r="Y1341" s="3"/>
      <c r="Z1341" s="3"/>
      <c r="AA1341" s="3"/>
      <c r="AB1341" s="3"/>
      <c r="AC1341" s="3"/>
    </row>
    <row r="1342" ht="19.5" customHeight="1">
      <c r="A1342" s="3" t="s">
        <v>326</v>
      </c>
      <c r="B1342" s="3" t="s">
        <v>18468</v>
      </c>
      <c r="C1342" s="3" t="s">
        <v>18</v>
      </c>
      <c r="D1342" s="3" t="s">
        <v>19</v>
      </c>
      <c r="E1342" s="3" t="s">
        <v>21</v>
      </c>
      <c r="F1342" s="3" t="str">
        <f t="shared" si="3"/>
        <v>8</v>
      </c>
      <c r="G1342" s="3">
        <f t="shared" si="33"/>
        <v>15</v>
      </c>
      <c r="H1342" s="3" t="s">
        <v>146</v>
      </c>
      <c r="I1342" s="3" t="s">
        <v>50</v>
      </c>
      <c r="J1342" s="3" t="s">
        <v>377</v>
      </c>
      <c r="K1342" s="3" t="s">
        <v>18475</v>
      </c>
      <c r="L1342" s="3" t="s">
        <v>18478</v>
      </c>
      <c r="M1342" s="3" t="s">
        <v>41</v>
      </c>
      <c r="N1342" s="3"/>
      <c r="O1342" s="3"/>
      <c r="P1342" s="3"/>
      <c r="Q1342" s="3"/>
      <c r="R1342" s="3"/>
      <c r="S1342" s="3"/>
      <c r="T1342" s="3"/>
      <c r="U1342" s="3"/>
      <c r="V1342" s="3"/>
      <c r="W1342" s="3"/>
      <c r="X1342" s="3"/>
      <c r="Y1342" s="3"/>
      <c r="Z1342" s="3"/>
      <c r="AA1342" s="3"/>
      <c r="AB1342" s="3"/>
      <c r="AC1342" s="3"/>
    </row>
    <row r="1343" ht="19.5" customHeight="1">
      <c r="A1343" s="3" t="s">
        <v>18483</v>
      </c>
      <c r="B1343" s="3" t="s">
        <v>18484</v>
      </c>
      <c r="C1343" s="3" t="s">
        <v>18</v>
      </c>
      <c r="D1343" s="3" t="s">
        <v>19</v>
      </c>
      <c r="E1343" s="3" t="s">
        <v>20</v>
      </c>
      <c r="F1343" s="3" t="str">
        <f t="shared" si="3"/>
        <v>8</v>
      </c>
      <c r="G1343" s="3">
        <f t="shared" si="33"/>
        <v>15</v>
      </c>
      <c r="H1343" s="3" t="s">
        <v>146</v>
      </c>
      <c r="I1343" s="3" t="s">
        <v>69</v>
      </c>
      <c r="J1343" s="3" t="s">
        <v>18491</v>
      </c>
      <c r="K1343" s="3" t="s">
        <v>18492</v>
      </c>
      <c r="L1343" s="3" t="s">
        <v>18494</v>
      </c>
      <c r="M1343" s="3" t="s">
        <v>41</v>
      </c>
      <c r="N1343" s="3"/>
      <c r="O1343" s="3"/>
      <c r="P1343" s="3"/>
      <c r="Q1343" s="3"/>
      <c r="R1343" s="3"/>
      <c r="S1343" s="3"/>
      <c r="T1343" s="3"/>
      <c r="U1343" s="3"/>
      <c r="V1343" s="3"/>
      <c r="W1343" s="3"/>
      <c r="X1343" s="3"/>
      <c r="Y1343" s="3"/>
      <c r="Z1343" s="3"/>
      <c r="AA1343" s="3"/>
      <c r="AB1343" s="3"/>
      <c r="AC1343" s="3"/>
    </row>
    <row r="1344" ht="19.5" customHeight="1">
      <c r="A1344" s="3" t="s">
        <v>326</v>
      </c>
      <c r="B1344" s="3" t="s">
        <v>18498</v>
      </c>
      <c r="C1344" s="3" t="s">
        <v>18</v>
      </c>
      <c r="D1344" s="3" t="s">
        <v>19</v>
      </c>
      <c r="E1344" s="3" t="s">
        <v>20</v>
      </c>
      <c r="F1344" s="3" t="str">
        <f t="shared" si="3"/>
        <v>8</v>
      </c>
      <c r="G1344" s="3">
        <f t="shared" si="33"/>
        <v>15</v>
      </c>
      <c r="H1344" s="3" t="s">
        <v>146</v>
      </c>
      <c r="I1344" s="3" t="s">
        <v>50</v>
      </c>
      <c r="J1344" s="3" t="s">
        <v>18503</v>
      </c>
      <c r="K1344" s="3" t="s">
        <v>18504</v>
      </c>
      <c r="L1344" s="3" t="s">
        <v>18505</v>
      </c>
      <c r="M1344" s="3" t="s">
        <v>35</v>
      </c>
      <c r="N1344" s="3"/>
      <c r="O1344" s="3"/>
      <c r="P1344" s="3"/>
      <c r="Q1344" s="3"/>
      <c r="R1344" s="3"/>
      <c r="S1344" s="3"/>
      <c r="T1344" s="3"/>
      <c r="U1344" s="3"/>
      <c r="V1344" s="3"/>
      <c r="W1344" s="3"/>
      <c r="X1344" s="3"/>
      <c r="Y1344" s="3"/>
      <c r="Z1344" s="3"/>
      <c r="AA1344" s="3"/>
      <c r="AB1344" s="3"/>
      <c r="AC1344" s="3"/>
    </row>
    <row r="1345" ht="19.5" customHeight="1">
      <c r="A1345" s="3" t="s">
        <v>18511</v>
      </c>
      <c r="B1345" s="3" t="s">
        <v>6119</v>
      </c>
      <c r="C1345" s="3" t="s">
        <v>18</v>
      </c>
      <c r="D1345" s="3" t="s">
        <v>19</v>
      </c>
      <c r="E1345" s="3" t="s">
        <v>21</v>
      </c>
      <c r="F1345" s="3" t="str">
        <f t="shared" si="3"/>
        <v>8</v>
      </c>
      <c r="G1345" s="3">
        <f t="shared" si="33"/>
        <v>10</v>
      </c>
      <c r="H1345" s="3" t="s">
        <v>363</v>
      </c>
      <c r="I1345" s="3" t="s">
        <v>50</v>
      </c>
      <c r="J1345" s="3" t="s">
        <v>6126</v>
      </c>
      <c r="K1345" s="3" t="s">
        <v>18518</v>
      </c>
      <c r="L1345" s="3" t="s">
        <v>18520</v>
      </c>
      <c r="M1345" s="3" t="s">
        <v>35</v>
      </c>
      <c r="N1345" s="3"/>
      <c r="O1345" s="3"/>
      <c r="P1345" s="3"/>
      <c r="Q1345" s="3"/>
      <c r="R1345" s="3"/>
      <c r="S1345" s="3"/>
      <c r="T1345" s="3"/>
      <c r="U1345" s="3"/>
      <c r="V1345" s="3"/>
      <c r="W1345" s="3"/>
      <c r="X1345" s="3"/>
      <c r="Y1345" s="3"/>
      <c r="Z1345" s="3"/>
      <c r="AA1345" s="3"/>
      <c r="AB1345" s="3"/>
      <c r="AC1345" s="3"/>
    </row>
    <row r="1346" ht="19.5" customHeight="1">
      <c r="A1346" s="3" t="s">
        <v>410</v>
      </c>
      <c r="B1346" s="3" t="s">
        <v>18523</v>
      </c>
      <c r="C1346" s="3" t="s">
        <v>18</v>
      </c>
      <c r="D1346" s="3" t="s">
        <v>19</v>
      </c>
      <c r="E1346" s="3" t="s">
        <v>20</v>
      </c>
      <c r="F1346" s="3" t="str">
        <f t="shared" si="3"/>
        <v>8</v>
      </c>
      <c r="G1346" s="3">
        <f t="shared" si="33"/>
        <v>12</v>
      </c>
      <c r="H1346" s="3" t="s">
        <v>737</v>
      </c>
      <c r="I1346" s="3" t="s">
        <v>69</v>
      </c>
      <c r="J1346" s="3" t="s">
        <v>4081</v>
      </c>
      <c r="K1346" s="3" t="s">
        <v>18524</v>
      </c>
      <c r="L1346" s="3" t="s">
        <v>18526</v>
      </c>
      <c r="M1346" s="3" t="s">
        <v>35</v>
      </c>
      <c r="N1346" s="3"/>
      <c r="O1346" s="3"/>
      <c r="P1346" s="3"/>
      <c r="Q1346" s="3"/>
      <c r="R1346" s="3"/>
      <c r="S1346" s="3"/>
      <c r="T1346" s="3"/>
      <c r="U1346" s="3"/>
      <c r="V1346" s="3"/>
      <c r="W1346" s="3"/>
      <c r="X1346" s="3"/>
      <c r="Y1346" s="3"/>
      <c r="Z1346" s="3"/>
      <c r="AA1346" s="3"/>
      <c r="AB1346" s="3"/>
      <c r="AC1346" s="3"/>
    </row>
    <row r="1347" ht="19.5" customHeight="1">
      <c r="A1347" s="3" t="s">
        <v>16392</v>
      </c>
      <c r="B1347" s="3" t="s">
        <v>6078</v>
      </c>
      <c r="C1347" s="3" t="s">
        <v>18</v>
      </c>
      <c r="D1347" s="3" t="s">
        <v>19</v>
      </c>
      <c r="E1347" s="3" t="s">
        <v>20</v>
      </c>
      <c r="F1347" s="3" t="str">
        <f t="shared" si="3"/>
        <v>8</v>
      </c>
      <c r="G1347" s="3">
        <f t="shared" si="33"/>
        <v>12</v>
      </c>
      <c r="H1347" s="3" t="s">
        <v>737</v>
      </c>
      <c r="I1347" s="3" t="s">
        <v>50</v>
      </c>
      <c r="J1347" s="3" t="s">
        <v>6081</v>
      </c>
      <c r="K1347" s="3" t="s">
        <v>18534</v>
      </c>
      <c r="L1347" s="3" t="s">
        <v>18536</v>
      </c>
      <c r="M1347" s="3" t="s">
        <v>41</v>
      </c>
      <c r="N1347" s="3"/>
      <c r="O1347" s="3"/>
      <c r="P1347" s="3"/>
      <c r="Q1347" s="3"/>
      <c r="R1347" s="3"/>
      <c r="S1347" s="3"/>
      <c r="T1347" s="3"/>
      <c r="U1347" s="3"/>
      <c r="V1347" s="3"/>
      <c r="W1347" s="3"/>
      <c r="X1347" s="3"/>
      <c r="Y1347" s="3"/>
      <c r="Z1347" s="3"/>
      <c r="AA1347" s="3"/>
      <c r="AB1347" s="3"/>
      <c r="AC1347" s="3"/>
    </row>
    <row r="1348" ht="19.5" customHeight="1">
      <c r="A1348" s="3" t="s">
        <v>326</v>
      </c>
      <c r="B1348" s="3" t="s">
        <v>18538</v>
      </c>
      <c r="C1348" s="3" t="s">
        <v>18</v>
      </c>
      <c r="D1348" s="3" t="s">
        <v>19</v>
      </c>
      <c r="E1348" s="3" t="s">
        <v>127</v>
      </c>
      <c r="F1348" s="3" t="str">
        <f t="shared" si="3"/>
        <v>8</v>
      </c>
      <c r="G1348" s="3">
        <f t="shared" si="33"/>
        <v>13</v>
      </c>
      <c r="H1348" s="3" t="s">
        <v>2589</v>
      </c>
      <c r="I1348" s="3" t="s">
        <v>50</v>
      </c>
      <c r="J1348" s="3" t="s">
        <v>423</v>
      </c>
      <c r="K1348" s="3" t="s">
        <v>18542</v>
      </c>
      <c r="L1348" s="3" t="s">
        <v>18543</v>
      </c>
      <c r="M1348" s="3" t="s">
        <v>90</v>
      </c>
      <c r="N1348" s="3"/>
      <c r="O1348" s="3"/>
      <c r="P1348" s="3"/>
      <c r="Q1348" s="3"/>
      <c r="R1348" s="3"/>
      <c r="S1348" s="3"/>
      <c r="T1348" s="3"/>
      <c r="U1348" s="3"/>
      <c r="V1348" s="3"/>
      <c r="W1348" s="3"/>
      <c r="X1348" s="3"/>
      <c r="Y1348" s="3"/>
      <c r="Z1348" s="3"/>
      <c r="AA1348" s="3"/>
      <c r="AB1348" s="3"/>
      <c r="AC1348" s="3"/>
    </row>
    <row r="1349" ht="19.5" customHeight="1">
      <c r="A1349" s="3" t="s">
        <v>11472</v>
      </c>
      <c r="B1349" s="3" t="s">
        <v>14050</v>
      </c>
      <c r="C1349" s="3" t="s">
        <v>18</v>
      </c>
      <c r="D1349" s="3" t="s">
        <v>19</v>
      </c>
      <c r="E1349" s="3" t="s">
        <v>20</v>
      </c>
      <c r="F1349" s="3" t="str">
        <f t="shared" si="3"/>
        <v>8</v>
      </c>
      <c r="G1349" s="3">
        <f t="shared" si="33"/>
        <v>16</v>
      </c>
      <c r="H1349" s="3" t="s">
        <v>82</v>
      </c>
      <c r="I1349" s="3" t="s">
        <v>50</v>
      </c>
      <c r="J1349" s="3" t="s">
        <v>12701</v>
      </c>
      <c r="K1349" s="3" t="s">
        <v>14056</v>
      </c>
      <c r="L1349" s="3" t="s">
        <v>18556</v>
      </c>
      <c r="M1349" s="3" t="s">
        <v>90</v>
      </c>
      <c r="N1349" s="3"/>
      <c r="O1349" s="3"/>
      <c r="P1349" s="3"/>
      <c r="Q1349" s="3"/>
      <c r="R1349" s="3"/>
      <c r="S1349" s="3"/>
      <c r="T1349" s="3"/>
      <c r="U1349" s="3"/>
      <c r="V1349" s="3"/>
      <c r="W1349" s="3"/>
      <c r="X1349" s="3"/>
      <c r="Y1349" s="3"/>
      <c r="Z1349" s="3"/>
      <c r="AA1349" s="3"/>
      <c r="AB1349" s="3"/>
      <c r="AC1349" s="3"/>
    </row>
    <row r="1350" ht="19.5" customHeight="1">
      <c r="A1350" s="3" t="s">
        <v>18557</v>
      </c>
      <c r="B1350" s="3" t="s">
        <v>14050</v>
      </c>
      <c r="C1350" s="3" t="s">
        <v>18</v>
      </c>
      <c r="D1350" s="3" t="s">
        <v>19</v>
      </c>
      <c r="E1350" s="3" t="s">
        <v>20</v>
      </c>
      <c r="F1350" s="3" t="str">
        <f t="shared" si="3"/>
        <v>8</v>
      </c>
      <c r="G1350" s="3">
        <f t="shared" si="33"/>
        <v>16</v>
      </c>
      <c r="H1350" s="3" t="s">
        <v>82</v>
      </c>
      <c r="I1350" s="3" t="s">
        <v>50</v>
      </c>
      <c r="J1350" s="3" t="s">
        <v>12701</v>
      </c>
      <c r="K1350" s="3" t="s">
        <v>14056</v>
      </c>
      <c r="L1350" s="3" t="s">
        <v>15849</v>
      </c>
      <c r="M1350" s="3" t="s">
        <v>90</v>
      </c>
      <c r="N1350" s="3"/>
      <c r="O1350" s="3"/>
      <c r="P1350" s="3"/>
      <c r="Q1350" s="3"/>
      <c r="R1350" s="3"/>
      <c r="S1350" s="3"/>
      <c r="T1350" s="3"/>
      <c r="U1350" s="3"/>
      <c r="V1350" s="3"/>
      <c r="W1350" s="3"/>
      <c r="X1350" s="3"/>
      <c r="Y1350" s="3"/>
      <c r="Z1350" s="3"/>
      <c r="AA1350" s="3"/>
      <c r="AB1350" s="3"/>
      <c r="AC1350" s="3"/>
    </row>
    <row r="1351" ht="19.5" customHeight="1">
      <c r="A1351" s="3" t="s">
        <v>2146</v>
      </c>
      <c r="B1351" s="3" t="s">
        <v>18570</v>
      </c>
      <c r="C1351" s="3" t="s">
        <v>18</v>
      </c>
      <c r="D1351" s="3" t="s">
        <v>19</v>
      </c>
      <c r="E1351" s="3" t="s">
        <v>21</v>
      </c>
      <c r="F1351" s="3" t="str">
        <f t="shared" si="3"/>
        <v>8</v>
      </c>
      <c r="G1351" s="3">
        <f t="shared" si="33"/>
        <v>15</v>
      </c>
      <c r="H1351" s="3" t="s">
        <v>146</v>
      </c>
      <c r="I1351" s="3" t="s">
        <v>57</v>
      </c>
      <c r="J1351" s="3" t="s">
        <v>3787</v>
      </c>
      <c r="K1351" s="3" t="s">
        <v>18576</v>
      </c>
      <c r="L1351" s="3" t="s">
        <v>18578</v>
      </c>
      <c r="M1351" s="3" t="s">
        <v>35</v>
      </c>
      <c r="N1351" s="3"/>
      <c r="O1351" s="3"/>
      <c r="P1351" s="3"/>
      <c r="Q1351" s="3"/>
      <c r="R1351" s="3"/>
      <c r="S1351" s="3"/>
      <c r="T1351" s="3"/>
      <c r="U1351" s="3"/>
      <c r="V1351" s="3"/>
      <c r="W1351" s="3"/>
      <c r="X1351" s="3"/>
      <c r="Y1351" s="3"/>
      <c r="Z1351" s="3"/>
      <c r="AA1351" s="3"/>
      <c r="AB1351" s="3"/>
      <c r="AC1351" s="3"/>
    </row>
    <row r="1352" ht="19.5" customHeight="1">
      <c r="A1352" s="3" t="s">
        <v>18579</v>
      </c>
      <c r="B1352" s="3" t="s">
        <v>18581</v>
      </c>
      <c r="C1352" s="3" t="s">
        <v>18</v>
      </c>
      <c r="D1352" s="3" t="s">
        <v>19</v>
      </c>
      <c r="E1352" s="3" t="s">
        <v>20</v>
      </c>
      <c r="F1352" s="3" t="str">
        <f t="shared" si="3"/>
        <v>8</v>
      </c>
      <c r="G1352" s="3">
        <f t="shared" si="33"/>
        <v>13</v>
      </c>
      <c r="H1352" s="3" t="s">
        <v>2589</v>
      </c>
      <c r="I1352" s="3" t="s">
        <v>69</v>
      </c>
      <c r="J1352" s="3" t="s">
        <v>13178</v>
      </c>
      <c r="K1352" s="3" t="s">
        <v>18584</v>
      </c>
      <c r="L1352" s="3" t="s">
        <v>18586</v>
      </c>
      <c r="M1352" s="3" t="s">
        <v>35</v>
      </c>
      <c r="N1352" s="3"/>
      <c r="O1352" s="3"/>
      <c r="P1352" s="3"/>
      <c r="Q1352" s="3"/>
      <c r="R1352" s="3"/>
      <c r="S1352" s="3"/>
      <c r="T1352" s="3"/>
      <c r="U1352" s="3"/>
      <c r="V1352" s="3"/>
      <c r="W1352" s="3"/>
      <c r="X1352" s="3"/>
      <c r="Y1352" s="3"/>
      <c r="Z1352" s="3"/>
      <c r="AA1352" s="3"/>
      <c r="AB1352" s="3"/>
      <c r="AC1352" s="3"/>
    </row>
    <row r="1353" ht="19.5" customHeight="1">
      <c r="A1353" s="3" t="s">
        <v>2636</v>
      </c>
      <c r="B1353" s="3" t="s">
        <v>18598</v>
      </c>
      <c r="C1353" s="3" t="s">
        <v>18</v>
      </c>
      <c r="D1353" s="3" t="s">
        <v>19</v>
      </c>
      <c r="E1353" s="3" t="s">
        <v>21</v>
      </c>
      <c r="F1353" s="3" t="str">
        <f t="shared" si="3"/>
        <v>8</v>
      </c>
      <c r="G1353" s="3">
        <f t="shared" si="33"/>
        <v>15</v>
      </c>
      <c r="H1353" s="3" t="s">
        <v>146</v>
      </c>
      <c r="I1353" s="3" t="s">
        <v>57</v>
      </c>
      <c r="J1353" s="3" t="s">
        <v>18599</v>
      </c>
      <c r="K1353" s="3" t="s">
        <v>18600</v>
      </c>
      <c r="L1353" s="3" t="s">
        <v>18601</v>
      </c>
      <c r="M1353" s="3" t="s">
        <v>35</v>
      </c>
      <c r="N1353" s="3"/>
      <c r="O1353" s="3"/>
      <c r="P1353" s="3"/>
      <c r="Q1353" s="3"/>
      <c r="R1353" s="3"/>
      <c r="S1353" s="3"/>
      <c r="T1353" s="3"/>
      <c r="U1353" s="3"/>
      <c r="V1353" s="3"/>
      <c r="W1353" s="3"/>
      <c r="X1353" s="3"/>
      <c r="Y1353" s="3"/>
      <c r="Z1353" s="3"/>
      <c r="AA1353" s="3"/>
      <c r="AB1353" s="3"/>
      <c r="AC1353" s="3"/>
    </row>
    <row r="1354" ht="19.5" customHeight="1">
      <c r="A1354" s="3" t="s">
        <v>18604</v>
      </c>
      <c r="B1354" s="3" t="s">
        <v>18605</v>
      </c>
      <c r="C1354" s="3" t="s">
        <v>18</v>
      </c>
      <c r="D1354" s="3" t="s">
        <v>19</v>
      </c>
      <c r="E1354" s="3" t="s">
        <v>20</v>
      </c>
      <c r="F1354" s="3" t="str">
        <f t="shared" si="3"/>
        <v>8</v>
      </c>
      <c r="G1354" s="3">
        <f t="shared" si="33"/>
        <v>15</v>
      </c>
      <c r="H1354" s="3" t="s">
        <v>146</v>
      </c>
      <c r="I1354" s="3" t="s">
        <v>57</v>
      </c>
      <c r="J1354" s="3" t="s">
        <v>12317</v>
      </c>
      <c r="K1354" s="3" t="s">
        <v>166</v>
      </c>
      <c r="L1354" s="3" t="s">
        <v>18610</v>
      </c>
      <c r="M1354" s="3" t="s">
        <v>35</v>
      </c>
      <c r="N1354" s="3"/>
      <c r="O1354" s="3"/>
      <c r="P1354" s="3"/>
      <c r="Q1354" s="3"/>
      <c r="R1354" s="3"/>
      <c r="S1354" s="3"/>
      <c r="T1354" s="3"/>
      <c r="U1354" s="3"/>
      <c r="V1354" s="3"/>
      <c r="W1354" s="3"/>
      <c r="X1354" s="3"/>
      <c r="Y1354" s="3"/>
      <c r="Z1354" s="3"/>
      <c r="AA1354" s="3"/>
      <c r="AB1354" s="3"/>
      <c r="AC1354" s="3"/>
    </row>
    <row r="1355" ht="19.5" customHeight="1">
      <c r="A1355" s="3" t="s">
        <v>18613</v>
      </c>
      <c r="B1355" s="3" t="s">
        <v>18614</v>
      </c>
      <c r="C1355" s="3" t="s">
        <v>18</v>
      </c>
      <c r="D1355" s="3" t="s">
        <v>19</v>
      </c>
      <c r="E1355" s="3" t="s">
        <v>20</v>
      </c>
      <c r="F1355" s="3" t="str">
        <f t="shared" si="3"/>
        <v>8</v>
      </c>
      <c r="G1355" s="3">
        <f t="shared" si="33"/>
        <v>16</v>
      </c>
      <c r="H1355" s="3" t="s">
        <v>82</v>
      </c>
      <c r="I1355" s="3" t="s">
        <v>50</v>
      </c>
      <c r="J1355" s="3" t="s">
        <v>567</v>
      </c>
      <c r="K1355" s="3" t="s">
        <v>18623</v>
      </c>
      <c r="L1355" s="3" t="s">
        <v>18625</v>
      </c>
      <c r="M1355" s="3" t="s">
        <v>41</v>
      </c>
      <c r="N1355" s="3"/>
      <c r="O1355" s="3"/>
      <c r="P1355" s="3"/>
      <c r="Q1355" s="3"/>
      <c r="R1355" s="3"/>
      <c r="S1355" s="3"/>
      <c r="T1355" s="3"/>
      <c r="U1355" s="3"/>
      <c r="V1355" s="3"/>
      <c r="W1355" s="3"/>
      <c r="X1355" s="3"/>
      <c r="Y1355" s="3"/>
      <c r="Z1355" s="3"/>
      <c r="AA1355" s="3"/>
      <c r="AB1355" s="3"/>
      <c r="AC1355" s="3"/>
    </row>
    <row r="1356" ht="19.5" customHeight="1">
      <c r="A1356" s="3" t="s">
        <v>18627</v>
      </c>
      <c r="B1356" s="3" t="s">
        <v>18628</v>
      </c>
      <c r="C1356" s="3" t="s">
        <v>18</v>
      </c>
      <c r="D1356" s="3" t="s">
        <v>19</v>
      </c>
      <c r="E1356" s="3" t="s">
        <v>21</v>
      </c>
      <c r="F1356" s="3" t="str">
        <f t="shared" si="3"/>
        <v>8.5</v>
      </c>
      <c r="G1356" s="3">
        <f t="shared" si="33"/>
        <v>15</v>
      </c>
      <c r="H1356" s="3" t="s">
        <v>18631</v>
      </c>
      <c r="I1356" s="3" t="s">
        <v>50</v>
      </c>
      <c r="J1356" s="3" t="s">
        <v>18633</v>
      </c>
      <c r="K1356" s="3" t="s">
        <v>6954</v>
      </c>
      <c r="L1356" s="3" t="s">
        <v>18635</v>
      </c>
      <c r="M1356" s="3" t="s">
        <v>41</v>
      </c>
      <c r="N1356" s="3"/>
      <c r="O1356" s="3"/>
      <c r="P1356" s="3"/>
      <c r="Q1356" s="3"/>
      <c r="R1356" s="3"/>
      <c r="S1356" s="3"/>
      <c r="T1356" s="3"/>
      <c r="U1356" s="3"/>
      <c r="V1356" s="3"/>
      <c r="W1356" s="3"/>
      <c r="X1356" s="3"/>
      <c r="Y1356" s="3"/>
      <c r="Z1356" s="3"/>
      <c r="AA1356" s="3"/>
      <c r="AB1356" s="3"/>
      <c r="AC1356" s="3"/>
    </row>
    <row r="1357" ht="19.5" customHeight="1">
      <c r="A1357" s="3" t="s">
        <v>18638</v>
      </c>
      <c r="B1357" s="3" t="s">
        <v>15909</v>
      </c>
      <c r="C1357" s="3" t="s">
        <v>17</v>
      </c>
      <c r="D1357" s="3" t="s">
        <v>19</v>
      </c>
      <c r="E1357" s="3" t="s">
        <v>127</v>
      </c>
      <c r="F1357" s="3" t="str">
        <f t="shared" si="3"/>
        <v>9</v>
      </c>
      <c r="G1357" s="3">
        <f t="shared" si="33"/>
        <v>13</v>
      </c>
      <c r="H1357" s="3" t="s">
        <v>4653</v>
      </c>
      <c r="I1357" s="3" t="s">
        <v>69</v>
      </c>
      <c r="J1357" s="3" t="s">
        <v>38</v>
      </c>
      <c r="K1357" s="3" t="s">
        <v>12642</v>
      </c>
      <c r="L1357" s="3" t="s">
        <v>18642</v>
      </c>
      <c r="M1357" s="3" t="s">
        <v>41</v>
      </c>
      <c r="N1357" s="3"/>
      <c r="O1357" s="3"/>
      <c r="P1357" s="3"/>
      <c r="Q1357" s="3"/>
      <c r="R1357" s="3"/>
      <c r="S1357" s="3"/>
      <c r="T1357" s="3"/>
      <c r="U1357" s="3"/>
      <c r="V1357" s="3"/>
      <c r="W1357" s="3"/>
      <c r="X1357" s="3"/>
      <c r="Y1357" s="3"/>
      <c r="Z1357" s="3"/>
      <c r="AA1357" s="3"/>
      <c r="AB1357" s="3"/>
      <c r="AC1357" s="3"/>
    </row>
    <row r="1358" ht="19.5" customHeight="1">
      <c r="A1358" s="3" t="s">
        <v>11375</v>
      </c>
      <c r="B1358" s="3" t="s">
        <v>18645</v>
      </c>
      <c r="C1358" s="3" t="s">
        <v>17</v>
      </c>
      <c r="D1358" s="3" t="s">
        <v>19</v>
      </c>
      <c r="E1358" s="3" t="s">
        <v>20</v>
      </c>
      <c r="F1358" s="3" t="str">
        <f t="shared" si="3"/>
        <v>9</v>
      </c>
      <c r="G1358" s="3">
        <f t="shared" si="33"/>
        <v>18</v>
      </c>
      <c r="H1358" s="3" t="s">
        <v>1599</v>
      </c>
      <c r="I1358" s="3" t="s">
        <v>69</v>
      </c>
      <c r="J1358" s="3" t="s">
        <v>2206</v>
      </c>
      <c r="K1358" s="3" t="s">
        <v>18651</v>
      </c>
      <c r="L1358" s="3" t="s">
        <v>18652</v>
      </c>
      <c r="M1358" s="3" t="s">
        <v>35</v>
      </c>
      <c r="N1358" s="3"/>
      <c r="O1358" s="3"/>
      <c r="P1358" s="3"/>
      <c r="Q1358" s="3"/>
      <c r="R1358" s="3"/>
      <c r="S1358" s="3"/>
      <c r="T1358" s="3"/>
      <c r="U1358" s="3"/>
      <c r="V1358" s="3"/>
      <c r="W1358" s="3"/>
      <c r="X1358" s="3"/>
      <c r="Y1358" s="3"/>
      <c r="Z1358" s="3"/>
      <c r="AA1358" s="3"/>
      <c r="AB1358" s="3"/>
      <c r="AC1358" s="3"/>
    </row>
    <row r="1359" ht="19.5" customHeight="1">
      <c r="A1359" s="3" t="s">
        <v>410</v>
      </c>
      <c r="B1359" s="3" t="s">
        <v>1110</v>
      </c>
      <c r="C1359" s="3" t="s">
        <v>17</v>
      </c>
      <c r="D1359" s="3" t="s">
        <v>19</v>
      </c>
      <c r="E1359" s="3" t="s">
        <v>20</v>
      </c>
      <c r="F1359" s="3" t="str">
        <f t="shared" si="3"/>
        <v>9</v>
      </c>
      <c r="G1359" s="3">
        <f t="shared" si="33"/>
        <v>18</v>
      </c>
      <c r="H1359" s="3" t="s">
        <v>1599</v>
      </c>
      <c r="I1359" s="3" t="s">
        <v>50</v>
      </c>
      <c r="J1359" s="3" t="s">
        <v>38</v>
      </c>
      <c r="K1359" s="3" t="s">
        <v>18659</v>
      </c>
      <c r="L1359" s="3" t="s">
        <v>18661</v>
      </c>
      <c r="M1359" s="3" t="s">
        <v>159</v>
      </c>
      <c r="N1359" s="3"/>
      <c r="O1359" s="3"/>
      <c r="P1359" s="3"/>
      <c r="Q1359" s="3"/>
      <c r="R1359" s="3"/>
      <c r="S1359" s="3"/>
      <c r="T1359" s="3"/>
      <c r="U1359" s="3"/>
      <c r="V1359" s="3"/>
      <c r="W1359" s="3"/>
      <c r="X1359" s="3"/>
      <c r="Y1359" s="3"/>
      <c r="Z1359" s="3"/>
      <c r="AA1359" s="3"/>
      <c r="AB1359" s="3"/>
      <c r="AC1359" s="3"/>
    </row>
    <row r="1360" ht="19.5" customHeight="1">
      <c r="A1360" s="3" t="s">
        <v>18666</v>
      </c>
      <c r="B1360" s="3" t="s">
        <v>1787</v>
      </c>
      <c r="C1360" s="3" t="s">
        <v>17</v>
      </c>
      <c r="D1360" s="3" t="s">
        <v>19</v>
      </c>
      <c r="E1360" s="3" t="s">
        <v>21</v>
      </c>
      <c r="F1360" s="3" t="str">
        <f t="shared" si="3"/>
        <v>9</v>
      </c>
      <c r="G1360" s="3">
        <f t="shared" si="33"/>
        <v>15</v>
      </c>
      <c r="H1360" s="3" t="s">
        <v>2016</v>
      </c>
      <c r="I1360" s="3" t="s">
        <v>69</v>
      </c>
      <c r="J1360" s="3" t="s">
        <v>1796</v>
      </c>
      <c r="K1360" s="3" t="s">
        <v>18671</v>
      </c>
      <c r="L1360" s="3" t="s">
        <v>18672</v>
      </c>
      <c r="M1360" s="3" t="s">
        <v>41</v>
      </c>
      <c r="N1360" s="3"/>
      <c r="O1360" s="3"/>
      <c r="P1360" s="3"/>
      <c r="Q1360" s="3"/>
      <c r="R1360" s="3"/>
      <c r="S1360" s="3"/>
      <c r="T1360" s="3"/>
      <c r="U1360" s="3"/>
      <c r="V1360" s="3"/>
      <c r="W1360" s="3"/>
      <c r="X1360" s="3"/>
      <c r="Y1360" s="3"/>
      <c r="Z1360" s="3"/>
      <c r="AA1360" s="3"/>
      <c r="AB1360" s="3"/>
      <c r="AC1360" s="3"/>
    </row>
    <row r="1361" ht="19.5" customHeight="1">
      <c r="A1361" s="3" t="s">
        <v>18676</v>
      </c>
      <c r="B1361" s="3" t="s">
        <v>1787</v>
      </c>
      <c r="C1361" s="3" t="s">
        <v>17</v>
      </c>
      <c r="D1361" s="3" t="s">
        <v>19</v>
      </c>
      <c r="E1361" s="3" t="s">
        <v>21</v>
      </c>
      <c r="F1361" s="3" t="str">
        <f t="shared" si="3"/>
        <v>9</v>
      </c>
      <c r="G1361" s="3">
        <f t="shared" si="33"/>
        <v>13</v>
      </c>
      <c r="H1361" s="3" t="s">
        <v>4653</v>
      </c>
      <c r="I1361" s="3" t="s">
        <v>50</v>
      </c>
      <c r="J1361" s="3" t="s">
        <v>1796</v>
      </c>
      <c r="K1361" s="3" t="s">
        <v>2020</v>
      </c>
      <c r="L1361" s="3" t="s">
        <v>18684</v>
      </c>
      <c r="M1361" s="3" t="s">
        <v>41</v>
      </c>
      <c r="N1361" s="3"/>
      <c r="O1361" s="3"/>
      <c r="P1361" s="3"/>
      <c r="Q1361" s="3"/>
      <c r="R1361" s="3"/>
      <c r="S1361" s="3"/>
      <c r="T1361" s="3"/>
      <c r="U1361" s="3"/>
      <c r="V1361" s="3"/>
      <c r="W1361" s="3"/>
      <c r="X1361" s="3"/>
      <c r="Y1361" s="3"/>
      <c r="Z1361" s="3"/>
      <c r="AA1361" s="3"/>
      <c r="AB1361" s="3"/>
      <c r="AC1361" s="3"/>
    </row>
    <row r="1362" ht="19.5" customHeight="1">
      <c r="A1362" s="3" t="s">
        <v>410</v>
      </c>
      <c r="B1362" s="3" t="s">
        <v>38</v>
      </c>
      <c r="C1362" s="3" t="s">
        <v>165</v>
      </c>
      <c r="D1362" s="3" t="s">
        <v>19</v>
      </c>
      <c r="E1362" s="3" t="s">
        <v>20</v>
      </c>
      <c r="F1362" s="3" t="str">
        <f t="shared" si="3"/>
        <v>9</v>
      </c>
      <c r="G1362" s="3">
        <f t="shared" si="33"/>
        <v>15</v>
      </c>
      <c r="H1362" s="3" t="s">
        <v>2016</v>
      </c>
      <c r="I1362" s="3" t="s">
        <v>50</v>
      </c>
      <c r="J1362" s="3" t="s">
        <v>325</v>
      </c>
      <c r="K1362" s="3" t="s">
        <v>18690</v>
      </c>
      <c r="L1362" s="3" t="s">
        <v>18692</v>
      </c>
      <c r="M1362" s="3" t="s">
        <v>35</v>
      </c>
      <c r="N1362" s="3"/>
      <c r="O1362" s="3"/>
      <c r="P1362" s="3"/>
      <c r="Q1362" s="3"/>
      <c r="R1362" s="3"/>
      <c r="S1362" s="3"/>
      <c r="T1362" s="3"/>
      <c r="U1362" s="3"/>
      <c r="V1362" s="3"/>
      <c r="W1362" s="3"/>
      <c r="X1362" s="3"/>
      <c r="Y1362" s="3"/>
      <c r="Z1362" s="3"/>
      <c r="AA1362" s="3"/>
      <c r="AB1362" s="3"/>
      <c r="AC1362" s="3"/>
    </row>
    <row r="1363" ht="19.5" customHeight="1">
      <c r="A1363" s="3" t="s">
        <v>16522</v>
      </c>
      <c r="B1363" s="3" t="s">
        <v>362</v>
      </c>
      <c r="C1363" s="3" t="s">
        <v>165</v>
      </c>
      <c r="D1363" s="3" t="s">
        <v>19</v>
      </c>
      <c r="E1363" s="3" t="s">
        <v>20</v>
      </c>
      <c r="F1363" s="3" t="str">
        <f t="shared" si="3"/>
        <v>9</v>
      </c>
      <c r="G1363" s="3">
        <f t="shared" si="33"/>
        <v>18</v>
      </c>
      <c r="H1363" s="3" t="s">
        <v>1599</v>
      </c>
      <c r="I1363" s="3" t="s">
        <v>69</v>
      </c>
      <c r="J1363" s="3" t="s">
        <v>355</v>
      </c>
      <c r="K1363" s="3" t="s">
        <v>166</v>
      </c>
      <c r="L1363" s="3" t="s">
        <v>18702</v>
      </c>
      <c r="M1363" s="3" t="s">
        <v>35</v>
      </c>
      <c r="N1363" s="3"/>
      <c r="O1363" s="3"/>
      <c r="P1363" s="3"/>
      <c r="Q1363" s="3"/>
      <c r="R1363" s="3"/>
      <c r="S1363" s="3"/>
      <c r="T1363" s="3"/>
      <c r="U1363" s="3"/>
      <c r="V1363" s="3"/>
      <c r="W1363" s="3"/>
      <c r="X1363" s="3"/>
      <c r="Y1363" s="3"/>
      <c r="Z1363" s="3"/>
      <c r="AA1363" s="3"/>
      <c r="AB1363" s="3"/>
      <c r="AC1363" s="3"/>
    </row>
    <row r="1364" ht="19.5" customHeight="1">
      <c r="A1364" s="3" t="s">
        <v>18704</v>
      </c>
      <c r="B1364" s="3" t="s">
        <v>362</v>
      </c>
      <c r="C1364" s="3" t="s">
        <v>165</v>
      </c>
      <c r="D1364" s="3" t="s">
        <v>19</v>
      </c>
      <c r="E1364" s="3" t="s">
        <v>20</v>
      </c>
      <c r="F1364" s="3" t="str">
        <f t="shared" si="3"/>
        <v>9</v>
      </c>
      <c r="G1364" s="3">
        <f t="shared" si="33"/>
        <v>18</v>
      </c>
      <c r="H1364" s="3" t="s">
        <v>1599</v>
      </c>
      <c r="I1364" s="3" t="s">
        <v>69</v>
      </c>
      <c r="J1364" s="3" t="s">
        <v>355</v>
      </c>
      <c r="K1364" s="3" t="s">
        <v>166</v>
      </c>
      <c r="L1364" s="3" t="s">
        <v>18706</v>
      </c>
      <c r="M1364" s="3" t="s">
        <v>35</v>
      </c>
      <c r="N1364" s="3"/>
      <c r="O1364" s="3"/>
      <c r="P1364" s="3"/>
      <c r="Q1364" s="3"/>
      <c r="R1364" s="3"/>
      <c r="S1364" s="3"/>
      <c r="T1364" s="3"/>
      <c r="U1364" s="3"/>
      <c r="V1364" s="3"/>
      <c r="W1364" s="3"/>
      <c r="X1364" s="3"/>
      <c r="Y1364" s="3"/>
      <c r="Z1364" s="3"/>
      <c r="AA1364" s="3"/>
      <c r="AB1364" s="3"/>
      <c r="AC1364" s="3"/>
    </row>
    <row r="1365" ht="19.5" customHeight="1">
      <c r="A1365" s="3" t="s">
        <v>4550</v>
      </c>
      <c r="B1365" s="3" t="s">
        <v>14249</v>
      </c>
      <c r="C1365" s="3" t="s">
        <v>165</v>
      </c>
      <c r="D1365" s="3" t="s">
        <v>19</v>
      </c>
      <c r="E1365" s="3" t="s">
        <v>20</v>
      </c>
      <c r="F1365" s="3" t="str">
        <f t="shared" si="3"/>
        <v>9</v>
      </c>
      <c r="G1365" s="3">
        <f t="shared" si="33"/>
        <v>12</v>
      </c>
      <c r="H1365" s="3" t="s">
        <v>3663</v>
      </c>
      <c r="I1365" s="3" t="s">
        <v>50</v>
      </c>
      <c r="J1365" s="3" t="s">
        <v>14245</v>
      </c>
      <c r="K1365" s="3" t="s">
        <v>18715</v>
      </c>
      <c r="L1365" s="3" t="s">
        <v>18716</v>
      </c>
      <c r="M1365" s="3" t="s">
        <v>35</v>
      </c>
      <c r="N1365" s="3"/>
      <c r="O1365" s="3"/>
      <c r="P1365" s="3"/>
      <c r="Q1365" s="3"/>
      <c r="R1365" s="3"/>
      <c r="S1365" s="3"/>
      <c r="T1365" s="3"/>
      <c r="U1365" s="3"/>
      <c r="V1365" s="3"/>
      <c r="W1365" s="3"/>
      <c r="X1365" s="3"/>
      <c r="Y1365" s="3"/>
      <c r="Z1365" s="3"/>
      <c r="AA1365" s="3"/>
      <c r="AB1365" s="3"/>
      <c r="AC1365" s="3"/>
    </row>
    <row r="1366" ht="19.5" customHeight="1">
      <c r="A1366" s="3" t="s">
        <v>940</v>
      </c>
      <c r="B1366" s="3" t="s">
        <v>8638</v>
      </c>
      <c r="C1366" s="3" t="s">
        <v>165</v>
      </c>
      <c r="D1366" s="3" t="s">
        <v>19</v>
      </c>
      <c r="E1366" s="3" t="s">
        <v>20</v>
      </c>
      <c r="F1366" s="3" t="str">
        <f t="shared" si="3"/>
        <v>9</v>
      </c>
      <c r="G1366" s="3">
        <f t="shared" si="33"/>
        <v>15</v>
      </c>
      <c r="H1366" s="3" t="s">
        <v>2016</v>
      </c>
      <c r="I1366" s="3" t="s">
        <v>23</v>
      </c>
      <c r="J1366" s="3" t="s">
        <v>13945</v>
      </c>
      <c r="K1366" s="3" t="s">
        <v>11958</v>
      </c>
      <c r="L1366" s="3" t="s">
        <v>18722</v>
      </c>
      <c r="M1366" s="3" t="s">
        <v>41</v>
      </c>
      <c r="N1366" s="3"/>
      <c r="O1366" s="3"/>
      <c r="P1366" s="3"/>
      <c r="Q1366" s="3"/>
      <c r="R1366" s="3"/>
      <c r="S1366" s="3"/>
      <c r="T1366" s="3"/>
      <c r="U1366" s="3"/>
      <c r="V1366" s="3"/>
      <c r="W1366" s="3"/>
      <c r="X1366" s="3"/>
      <c r="Y1366" s="3"/>
      <c r="Z1366" s="3"/>
      <c r="AA1366" s="3"/>
      <c r="AB1366" s="3"/>
      <c r="AC1366" s="3"/>
    </row>
    <row r="1367" ht="19.5" customHeight="1">
      <c r="A1367" s="3" t="s">
        <v>18723</v>
      </c>
      <c r="B1367" s="3" t="s">
        <v>423</v>
      </c>
      <c r="C1367" s="3" t="s">
        <v>165</v>
      </c>
      <c r="D1367" s="3" t="s">
        <v>19</v>
      </c>
      <c r="E1367" s="3" t="s">
        <v>127</v>
      </c>
      <c r="F1367" s="3" t="str">
        <f t="shared" si="3"/>
        <v>9</v>
      </c>
      <c r="G1367" s="3">
        <f t="shared" si="33"/>
        <v>18</v>
      </c>
      <c r="H1367" s="3" t="s">
        <v>1599</v>
      </c>
      <c r="I1367" s="3" t="s">
        <v>50</v>
      </c>
      <c r="J1367" s="3" t="s">
        <v>18727</v>
      </c>
      <c r="K1367" s="3" t="s">
        <v>18729</v>
      </c>
      <c r="L1367" s="3" t="s">
        <v>18731</v>
      </c>
      <c r="M1367" s="3" t="s">
        <v>41</v>
      </c>
      <c r="N1367" s="3"/>
      <c r="O1367" s="3"/>
      <c r="P1367" s="3"/>
      <c r="Q1367" s="3"/>
      <c r="R1367" s="3"/>
      <c r="S1367" s="3"/>
      <c r="T1367" s="3"/>
      <c r="U1367" s="3"/>
      <c r="V1367" s="3"/>
      <c r="W1367" s="3"/>
      <c r="X1367" s="3"/>
      <c r="Y1367" s="3"/>
      <c r="Z1367" s="3"/>
      <c r="AA1367" s="3"/>
      <c r="AB1367" s="3"/>
      <c r="AC1367" s="3"/>
    </row>
    <row r="1368" ht="19.5" customHeight="1">
      <c r="A1368" s="3" t="s">
        <v>15431</v>
      </c>
      <c r="B1368" s="3" t="s">
        <v>17359</v>
      </c>
      <c r="C1368" s="3" t="s">
        <v>30</v>
      </c>
      <c r="D1368" s="3" t="s">
        <v>19</v>
      </c>
      <c r="E1368" s="3" t="s">
        <v>634</v>
      </c>
      <c r="F1368" s="3" t="str">
        <f t="shared" si="3"/>
        <v>9</v>
      </c>
      <c r="G1368" s="3">
        <f t="shared" si="33"/>
        <v>13</v>
      </c>
      <c r="H1368" s="3" t="s">
        <v>4653</v>
      </c>
      <c r="I1368" s="3" t="s">
        <v>69</v>
      </c>
      <c r="J1368" s="3" t="s">
        <v>14525</v>
      </c>
      <c r="K1368" s="3" t="s">
        <v>18738</v>
      </c>
      <c r="L1368" s="3" t="s">
        <v>18740</v>
      </c>
      <c r="M1368" s="3" t="s">
        <v>41</v>
      </c>
      <c r="N1368" s="3"/>
      <c r="O1368" s="3"/>
      <c r="P1368" s="3"/>
      <c r="Q1368" s="3"/>
      <c r="R1368" s="3"/>
      <c r="S1368" s="3"/>
      <c r="T1368" s="3"/>
      <c r="U1368" s="3"/>
      <c r="V1368" s="3"/>
      <c r="W1368" s="3"/>
      <c r="X1368" s="3"/>
      <c r="Y1368" s="3"/>
      <c r="Z1368" s="3"/>
      <c r="AA1368" s="3"/>
      <c r="AB1368" s="3"/>
      <c r="AC1368" s="3"/>
    </row>
    <row r="1369" ht="19.5" customHeight="1">
      <c r="A1369" s="3" t="s">
        <v>4763</v>
      </c>
      <c r="B1369" s="3" t="s">
        <v>18745</v>
      </c>
      <c r="C1369" s="3" t="s">
        <v>30</v>
      </c>
      <c r="D1369" s="3" t="s">
        <v>19</v>
      </c>
      <c r="E1369" s="3" t="s">
        <v>21</v>
      </c>
      <c r="F1369" s="3" t="str">
        <f t="shared" si="3"/>
        <v>9</v>
      </c>
      <c r="G1369" s="3">
        <f t="shared" si="33"/>
        <v>18</v>
      </c>
      <c r="H1369" s="3" t="s">
        <v>1599</v>
      </c>
      <c r="I1369" s="3" t="s">
        <v>50</v>
      </c>
      <c r="J1369" s="3" t="s">
        <v>18747</v>
      </c>
      <c r="K1369" s="3" t="s">
        <v>18748</v>
      </c>
      <c r="L1369" s="3" t="s">
        <v>18749</v>
      </c>
      <c r="M1369" s="3" t="s">
        <v>35</v>
      </c>
      <c r="N1369" s="3"/>
      <c r="O1369" s="3"/>
      <c r="P1369" s="3"/>
      <c r="Q1369" s="3"/>
      <c r="R1369" s="3"/>
      <c r="S1369" s="3"/>
      <c r="T1369" s="3"/>
      <c r="U1369" s="3"/>
      <c r="V1369" s="3"/>
      <c r="W1369" s="3"/>
      <c r="X1369" s="3"/>
      <c r="Y1369" s="3"/>
      <c r="Z1369" s="3"/>
      <c r="AA1369" s="3"/>
      <c r="AB1369" s="3"/>
      <c r="AC1369" s="3"/>
    </row>
    <row r="1370" ht="19.5" customHeight="1">
      <c r="A1370" s="3" t="s">
        <v>9564</v>
      </c>
      <c r="B1370" s="3" t="s">
        <v>18755</v>
      </c>
      <c r="C1370" s="3" t="s">
        <v>30</v>
      </c>
      <c r="D1370" s="3" t="s">
        <v>19</v>
      </c>
      <c r="E1370" s="3" t="s">
        <v>20</v>
      </c>
      <c r="F1370" s="3" t="str">
        <f t="shared" si="3"/>
        <v>9</v>
      </c>
      <c r="G1370" s="3">
        <f t="shared" si="33"/>
        <v>18</v>
      </c>
      <c r="H1370" s="3" t="s">
        <v>1599</v>
      </c>
      <c r="I1370" s="3" t="s">
        <v>50</v>
      </c>
      <c r="J1370" s="3" t="s">
        <v>18758</v>
      </c>
      <c r="K1370" s="3" t="s">
        <v>5591</v>
      </c>
      <c r="L1370" s="3" t="s">
        <v>18762</v>
      </c>
      <c r="M1370" s="3" t="s">
        <v>35</v>
      </c>
      <c r="N1370" s="3"/>
      <c r="O1370" s="3"/>
      <c r="P1370" s="3"/>
      <c r="Q1370" s="3"/>
      <c r="R1370" s="3"/>
      <c r="S1370" s="3"/>
      <c r="T1370" s="3"/>
      <c r="U1370" s="3"/>
      <c r="V1370" s="3"/>
      <c r="W1370" s="3"/>
      <c r="X1370" s="3"/>
      <c r="Y1370" s="3"/>
      <c r="Z1370" s="3"/>
      <c r="AA1370" s="3"/>
      <c r="AB1370" s="3"/>
      <c r="AC1370" s="3"/>
    </row>
    <row r="1371" ht="19.5" customHeight="1">
      <c r="A1371" s="3" t="s">
        <v>557</v>
      </c>
      <c r="B1371" s="3" t="s">
        <v>1110</v>
      </c>
      <c r="C1371" s="3" t="s">
        <v>30</v>
      </c>
      <c r="D1371" s="3" t="s">
        <v>19</v>
      </c>
      <c r="E1371" s="3" t="s">
        <v>20</v>
      </c>
      <c r="F1371" s="3" t="str">
        <f t="shared" si="3"/>
        <v>9</v>
      </c>
      <c r="G1371" s="3">
        <f t="shared" si="33"/>
        <v>18</v>
      </c>
      <c r="H1371" s="3" t="s">
        <v>1599</v>
      </c>
      <c r="I1371" s="3" t="s">
        <v>57</v>
      </c>
      <c r="J1371" s="3" t="s">
        <v>38</v>
      </c>
      <c r="K1371" s="3" t="s">
        <v>18768</v>
      </c>
      <c r="L1371" s="3" t="s">
        <v>18770</v>
      </c>
      <c r="M1371" s="3" t="s">
        <v>159</v>
      </c>
      <c r="N1371" s="3"/>
      <c r="O1371" s="3"/>
      <c r="P1371" s="3"/>
      <c r="Q1371" s="3"/>
      <c r="R1371" s="3"/>
      <c r="S1371" s="3"/>
      <c r="T1371" s="3"/>
      <c r="U1371" s="3"/>
      <c r="V1371" s="3"/>
      <c r="W1371" s="3"/>
      <c r="X1371" s="3"/>
      <c r="Y1371" s="3"/>
      <c r="Z1371" s="3"/>
      <c r="AA1371" s="3"/>
      <c r="AB1371" s="3"/>
      <c r="AC1371" s="3"/>
    </row>
    <row r="1372" ht="19.5" customHeight="1">
      <c r="A1372" s="3" t="s">
        <v>18772</v>
      </c>
      <c r="B1372" s="3" t="s">
        <v>16483</v>
      </c>
      <c r="C1372" s="3" t="s">
        <v>30</v>
      </c>
      <c r="D1372" s="3" t="s">
        <v>19</v>
      </c>
      <c r="E1372" s="3" t="s">
        <v>20</v>
      </c>
      <c r="F1372" s="3" t="str">
        <f t="shared" si="3"/>
        <v>9</v>
      </c>
      <c r="G1372" s="3">
        <f t="shared" si="33"/>
        <v>15</v>
      </c>
      <c r="H1372" s="3" t="s">
        <v>2016</v>
      </c>
      <c r="I1372" s="3" t="s">
        <v>69</v>
      </c>
      <c r="J1372" s="3" t="s">
        <v>1074</v>
      </c>
      <c r="K1372" s="3" t="s">
        <v>166</v>
      </c>
      <c r="L1372" s="3" t="s">
        <v>18778</v>
      </c>
      <c r="M1372" s="3" t="s">
        <v>159</v>
      </c>
      <c r="N1372" s="3"/>
      <c r="O1372" s="3"/>
      <c r="P1372" s="3"/>
      <c r="Q1372" s="3"/>
      <c r="R1372" s="3"/>
      <c r="S1372" s="3"/>
      <c r="T1372" s="3"/>
      <c r="U1372" s="3"/>
      <c r="V1372" s="3"/>
      <c r="W1372" s="3"/>
      <c r="X1372" s="3"/>
      <c r="Y1372" s="3"/>
      <c r="Z1372" s="3"/>
      <c r="AA1372" s="3"/>
      <c r="AB1372" s="3"/>
      <c r="AC1372" s="3"/>
    </row>
    <row r="1373" ht="19.5" customHeight="1">
      <c r="A1373" s="3" t="s">
        <v>18781</v>
      </c>
      <c r="B1373" s="3" t="s">
        <v>16483</v>
      </c>
      <c r="C1373" s="3" t="s">
        <v>30</v>
      </c>
      <c r="D1373" s="3" t="s">
        <v>19</v>
      </c>
      <c r="E1373" s="3" t="s">
        <v>20</v>
      </c>
      <c r="F1373" s="3" t="str">
        <f t="shared" si="3"/>
        <v>9</v>
      </c>
      <c r="G1373" s="3">
        <f t="shared" si="33"/>
        <v>15</v>
      </c>
      <c r="H1373" s="3" t="s">
        <v>2016</v>
      </c>
      <c r="I1373" s="3" t="s">
        <v>69</v>
      </c>
      <c r="J1373" s="3" t="s">
        <v>1074</v>
      </c>
      <c r="K1373" s="3" t="s">
        <v>166</v>
      </c>
      <c r="L1373" s="3" t="s">
        <v>18787</v>
      </c>
      <c r="M1373" s="3" t="s">
        <v>159</v>
      </c>
      <c r="N1373" s="3"/>
      <c r="O1373" s="3"/>
      <c r="P1373" s="3"/>
      <c r="Q1373" s="3"/>
      <c r="R1373" s="3"/>
      <c r="S1373" s="3"/>
      <c r="T1373" s="3"/>
      <c r="U1373" s="3"/>
      <c r="V1373" s="3"/>
      <c r="W1373" s="3"/>
      <c r="X1373" s="3"/>
      <c r="Y1373" s="3"/>
      <c r="Z1373" s="3"/>
      <c r="AA1373" s="3"/>
      <c r="AB1373" s="3"/>
      <c r="AC1373" s="3"/>
    </row>
    <row r="1374" ht="19.5" customHeight="1">
      <c r="A1374" s="3" t="s">
        <v>2636</v>
      </c>
      <c r="B1374" s="3" t="s">
        <v>16942</v>
      </c>
      <c r="C1374" s="3" t="s">
        <v>18</v>
      </c>
      <c r="D1374" s="3" t="s">
        <v>19</v>
      </c>
      <c r="E1374" s="3" t="s">
        <v>20</v>
      </c>
      <c r="F1374" s="3" t="str">
        <f t="shared" si="3"/>
        <v>9</v>
      </c>
      <c r="G1374" s="3">
        <f t="shared" si="33"/>
        <v>18</v>
      </c>
      <c r="H1374" s="3" t="s">
        <v>1599</v>
      </c>
      <c r="I1374" s="3" t="s">
        <v>57</v>
      </c>
      <c r="J1374" s="3" t="s">
        <v>3950</v>
      </c>
      <c r="K1374" s="3" t="s">
        <v>18794</v>
      </c>
      <c r="L1374" s="3" t="s">
        <v>18795</v>
      </c>
      <c r="M1374" s="3" t="s">
        <v>27</v>
      </c>
      <c r="N1374" s="3"/>
      <c r="O1374" s="3"/>
      <c r="P1374" s="3"/>
      <c r="Q1374" s="3"/>
      <c r="R1374" s="3"/>
      <c r="S1374" s="3"/>
      <c r="T1374" s="3"/>
      <c r="U1374" s="3"/>
      <c r="V1374" s="3"/>
      <c r="W1374" s="3"/>
      <c r="X1374" s="3"/>
      <c r="Y1374" s="3"/>
      <c r="Z1374" s="3"/>
      <c r="AA1374" s="3"/>
      <c r="AB1374" s="3"/>
      <c r="AC1374" s="3"/>
    </row>
  </sheetData>
  <autoFilter ref="$A$1:$AC$1374"/>
  <customSheetViews>
    <customSheetView guid="{4CC077FE-1DD5-4DDC-BD97-2F20DCAB8D09}" filter="1" showAutoFilter="1">
      <autoFilter ref="$A$1:$AC$1374"/>
    </customSheetView>
  </customSheetViews>
  <conditionalFormatting sqref="F1:H1374">
    <cfRule type="containsText" dxfId="0" priority="1" operator="containsText" text="wan">
      <formula>NOT(ISERROR(SEARCH(("wan"),(F1))))</formula>
    </cfRule>
  </conditionalFormatting>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17.14"/>
  </cols>
  <sheetData>
    <row r="1" ht="19.5" customHeight="1">
      <c r="A1" s="1" t="s">
        <v>0</v>
      </c>
      <c r="B1" s="1" t="s">
        <v>1</v>
      </c>
      <c r="C1" s="2" t="s">
        <v>2</v>
      </c>
      <c r="D1" s="2" t="s">
        <v>3</v>
      </c>
      <c r="E1" s="1" t="s">
        <v>4</v>
      </c>
      <c r="F1" s="2" t="s">
        <v>5</v>
      </c>
      <c r="G1" s="2" t="s">
        <v>6</v>
      </c>
      <c r="H1" s="1" t="s">
        <v>7</v>
      </c>
      <c r="I1" s="1" t="s">
        <v>8</v>
      </c>
      <c r="J1" s="1" t="s">
        <v>9</v>
      </c>
      <c r="K1" s="1" t="s">
        <v>10</v>
      </c>
      <c r="L1" s="1" t="s">
        <v>11</v>
      </c>
      <c r="M1" s="1" t="s">
        <v>12</v>
      </c>
    </row>
    <row r="2" ht="19.5" customHeight="1">
      <c r="A2" s="3" t="s">
        <v>14</v>
      </c>
      <c r="B2" s="3" t="s">
        <v>16</v>
      </c>
      <c r="C2" s="3" t="s">
        <v>18</v>
      </c>
      <c r="D2" s="4" t="s">
        <v>19</v>
      </c>
      <c r="E2" s="3" t="s">
        <v>21</v>
      </c>
      <c r="F2" s="5">
        <v>1.0</v>
      </c>
      <c r="G2" s="5">
        <v>2.0</v>
      </c>
      <c r="H2" s="3" t="s">
        <v>22</v>
      </c>
      <c r="I2" s="3" t="s">
        <v>23</v>
      </c>
      <c r="J2" s="3" t="s">
        <v>24</v>
      </c>
      <c r="K2" s="3" t="s">
        <v>25</v>
      </c>
      <c r="L2" s="3" t="s">
        <v>26</v>
      </c>
      <c r="M2" s="3" t="s">
        <v>27</v>
      </c>
    </row>
    <row r="3" ht="19.5" customHeight="1">
      <c r="A3" s="3" t="s">
        <v>28</v>
      </c>
      <c r="B3" s="3" t="s">
        <v>29</v>
      </c>
      <c r="C3" s="3" t="s">
        <v>30</v>
      </c>
      <c r="D3" s="4" t="s">
        <v>19</v>
      </c>
      <c r="E3" s="3" t="s">
        <v>21</v>
      </c>
      <c r="F3" s="5">
        <v>1.0</v>
      </c>
      <c r="G3" s="5">
        <v>2.0</v>
      </c>
      <c r="H3" s="3" t="s">
        <v>22</v>
      </c>
      <c r="I3" s="3" t="s">
        <v>31</v>
      </c>
      <c r="J3" s="3" t="s">
        <v>32</v>
      </c>
      <c r="K3" s="3" t="s">
        <v>33</v>
      </c>
      <c r="L3" s="3" t="s">
        <v>34</v>
      </c>
      <c r="M3" s="3" t="s">
        <v>35</v>
      </c>
    </row>
    <row r="4" ht="19.5" customHeight="1">
      <c r="A4" s="3" t="s">
        <v>36</v>
      </c>
      <c r="B4" s="3" t="s">
        <v>37</v>
      </c>
      <c r="C4" s="3" t="s">
        <v>30</v>
      </c>
      <c r="D4" s="4" t="s">
        <v>19</v>
      </c>
      <c r="E4" s="3" t="s">
        <v>20</v>
      </c>
      <c r="F4" s="5">
        <v>1.0</v>
      </c>
      <c r="G4" s="5">
        <v>2.0</v>
      </c>
      <c r="H4" s="3" t="s">
        <v>22</v>
      </c>
      <c r="I4" s="3" t="s">
        <v>31</v>
      </c>
      <c r="J4" s="3" t="s">
        <v>38</v>
      </c>
      <c r="K4" s="3" t="s">
        <v>39</v>
      </c>
      <c r="L4" s="3" t="s">
        <v>40</v>
      </c>
      <c r="M4" s="3" t="s">
        <v>41</v>
      </c>
    </row>
    <row r="5" ht="19.5" customHeight="1">
      <c r="A5" s="3" t="s">
        <v>42</v>
      </c>
      <c r="B5" s="3" t="s">
        <v>43</v>
      </c>
      <c r="C5" s="3" t="s">
        <v>18</v>
      </c>
      <c r="D5" s="4" t="s">
        <v>19</v>
      </c>
      <c r="E5" s="3" t="s">
        <v>20</v>
      </c>
      <c r="F5" s="5">
        <v>1.2</v>
      </c>
      <c r="G5" s="5">
        <v>2.4</v>
      </c>
      <c r="H5" s="3" t="s">
        <v>44</v>
      </c>
      <c r="I5" s="3" t="s">
        <v>31</v>
      </c>
      <c r="J5" s="3" t="s">
        <v>45</v>
      </c>
      <c r="K5" s="3" t="s">
        <v>46</v>
      </c>
      <c r="L5" s="3" t="s">
        <v>47</v>
      </c>
      <c r="M5" s="3" t="s">
        <v>27</v>
      </c>
    </row>
    <row r="6" ht="19.5" customHeight="1">
      <c r="A6" s="3" t="s">
        <v>49</v>
      </c>
      <c r="B6" s="3" t="s">
        <v>51</v>
      </c>
      <c r="C6" s="3" t="s">
        <v>17</v>
      </c>
      <c r="D6" s="4" t="s">
        <v>19</v>
      </c>
      <c r="E6" s="3" t="s">
        <v>20</v>
      </c>
      <c r="F6" s="5">
        <v>2.0</v>
      </c>
      <c r="G6" s="5">
        <v>4.0</v>
      </c>
      <c r="H6" s="3" t="s">
        <v>55</v>
      </c>
      <c r="I6" s="3" t="s">
        <v>57</v>
      </c>
      <c r="J6" s="3" t="s">
        <v>58</v>
      </c>
      <c r="K6" s="3" t="s">
        <v>59</v>
      </c>
      <c r="L6" s="3" t="s">
        <v>62</v>
      </c>
      <c r="M6" s="3" t="s">
        <v>27</v>
      </c>
    </row>
    <row r="7" ht="19.5" customHeight="1">
      <c r="A7" s="3" t="s">
        <v>64</v>
      </c>
      <c r="B7" s="3" t="s">
        <v>65</v>
      </c>
      <c r="C7" s="3" t="s">
        <v>17</v>
      </c>
      <c r="D7" s="4" t="s">
        <v>19</v>
      </c>
      <c r="E7" s="3" t="s">
        <v>20</v>
      </c>
      <c r="F7" s="5">
        <v>2.0</v>
      </c>
      <c r="G7" s="5">
        <v>4.0</v>
      </c>
      <c r="H7" s="3" t="s">
        <v>55</v>
      </c>
      <c r="I7" s="3" t="s">
        <v>69</v>
      </c>
      <c r="J7" s="3" t="s">
        <v>70</v>
      </c>
      <c r="K7" s="3" t="s">
        <v>72</v>
      </c>
      <c r="L7" s="3" t="s">
        <v>74</v>
      </c>
      <c r="M7" s="3" t="s">
        <v>41</v>
      </c>
    </row>
    <row r="8" ht="19.5" customHeight="1">
      <c r="A8" s="3" t="s">
        <v>78</v>
      </c>
      <c r="B8" s="3" t="s">
        <v>80</v>
      </c>
      <c r="C8" s="3" t="s">
        <v>17</v>
      </c>
      <c r="D8" s="4" t="s">
        <v>19</v>
      </c>
      <c r="E8" s="3" t="s">
        <v>20</v>
      </c>
      <c r="F8" s="5">
        <v>2.0</v>
      </c>
      <c r="G8" s="5">
        <v>3.0</v>
      </c>
      <c r="H8" s="3" t="s">
        <v>83</v>
      </c>
      <c r="I8" s="3" t="s">
        <v>31</v>
      </c>
      <c r="J8" s="3" t="s">
        <v>38</v>
      </c>
      <c r="K8" s="3" t="s">
        <v>88</v>
      </c>
      <c r="L8" s="3" t="s">
        <v>91</v>
      </c>
      <c r="M8" s="3" t="s">
        <v>27</v>
      </c>
    </row>
    <row r="9" ht="19.5" customHeight="1">
      <c r="A9" s="3" t="s">
        <v>94</v>
      </c>
      <c r="B9" s="3" t="s">
        <v>80</v>
      </c>
      <c r="C9" s="3" t="s">
        <v>17</v>
      </c>
      <c r="D9" s="4" t="s">
        <v>19</v>
      </c>
      <c r="E9" s="3" t="s">
        <v>20</v>
      </c>
      <c r="F9" s="5">
        <v>2.0</v>
      </c>
      <c r="G9" s="5">
        <v>3.0</v>
      </c>
      <c r="H9" s="3" t="s">
        <v>83</v>
      </c>
      <c r="I9" s="3" t="s">
        <v>31</v>
      </c>
      <c r="J9" s="3" t="s">
        <v>38</v>
      </c>
      <c r="K9" s="3" t="s">
        <v>98</v>
      </c>
      <c r="L9" s="3" t="s">
        <v>102</v>
      </c>
      <c r="M9" s="3" t="s">
        <v>27</v>
      </c>
    </row>
    <row r="10" ht="19.5" customHeight="1">
      <c r="A10" s="3" t="s">
        <v>105</v>
      </c>
      <c r="B10" s="3" t="s">
        <v>80</v>
      </c>
      <c r="C10" s="3" t="s">
        <v>17</v>
      </c>
      <c r="D10" s="4" t="s">
        <v>19</v>
      </c>
      <c r="E10" s="3" t="s">
        <v>20</v>
      </c>
      <c r="F10" s="5">
        <v>2.0</v>
      </c>
      <c r="G10" s="5">
        <v>3.0</v>
      </c>
      <c r="H10" s="3" t="s">
        <v>83</v>
      </c>
      <c r="I10" s="3" t="s">
        <v>31</v>
      </c>
      <c r="J10" s="3" t="s">
        <v>38</v>
      </c>
      <c r="K10" s="3" t="s">
        <v>111</v>
      </c>
      <c r="L10" s="3" t="s">
        <v>113</v>
      </c>
      <c r="M10" s="3" t="s">
        <v>27</v>
      </c>
    </row>
    <row r="11" ht="19.5" customHeight="1">
      <c r="A11" s="3" t="s">
        <v>36</v>
      </c>
      <c r="B11" s="3" t="s">
        <v>115</v>
      </c>
      <c r="C11" s="3" t="s">
        <v>17</v>
      </c>
      <c r="D11" s="4" t="s">
        <v>19</v>
      </c>
      <c r="E11" s="3" t="s">
        <v>117</v>
      </c>
      <c r="F11" s="5">
        <v>2.0</v>
      </c>
      <c r="G11" s="5">
        <v>4.0</v>
      </c>
      <c r="H11" s="3" t="s">
        <v>55</v>
      </c>
      <c r="I11" s="3" t="s">
        <v>31</v>
      </c>
      <c r="J11" s="3" t="s">
        <v>121</v>
      </c>
      <c r="K11" s="3" t="s">
        <v>122</v>
      </c>
      <c r="L11" s="3" t="s">
        <v>128</v>
      </c>
      <c r="M11" s="3" t="s">
        <v>35</v>
      </c>
    </row>
    <row r="12" ht="19.5" customHeight="1">
      <c r="A12" s="3" t="s">
        <v>130</v>
      </c>
      <c r="B12" s="3" t="s">
        <v>131</v>
      </c>
      <c r="C12" s="3" t="s">
        <v>17</v>
      </c>
      <c r="D12" s="4" t="s">
        <v>19</v>
      </c>
      <c r="E12" s="3" t="s">
        <v>20</v>
      </c>
      <c r="F12" s="5">
        <v>2.0</v>
      </c>
      <c r="G12" s="5">
        <v>3.0</v>
      </c>
      <c r="H12" s="3" t="s">
        <v>83</v>
      </c>
      <c r="I12" s="3" t="s">
        <v>31</v>
      </c>
      <c r="J12" s="3" t="s">
        <v>139</v>
      </c>
      <c r="K12" s="3" t="s">
        <v>141</v>
      </c>
      <c r="L12" s="3" t="s">
        <v>143</v>
      </c>
      <c r="M12" s="3" t="s">
        <v>27</v>
      </c>
    </row>
    <row r="13" ht="19.5" customHeight="1">
      <c r="A13" s="3" t="s">
        <v>147</v>
      </c>
      <c r="B13" s="3" t="s">
        <v>148</v>
      </c>
      <c r="C13" s="3" t="s">
        <v>17</v>
      </c>
      <c r="D13" s="4" t="s">
        <v>19</v>
      </c>
      <c r="E13" s="3" t="s">
        <v>117</v>
      </c>
      <c r="F13" s="5">
        <v>2.0</v>
      </c>
      <c r="G13" s="5">
        <v>4.0</v>
      </c>
      <c r="H13" s="3" t="s">
        <v>55</v>
      </c>
      <c r="I13" s="3" t="s">
        <v>69</v>
      </c>
      <c r="J13" s="3" t="s">
        <v>154</v>
      </c>
      <c r="K13" s="3" t="s">
        <v>156</v>
      </c>
      <c r="L13" s="3" t="s">
        <v>158</v>
      </c>
      <c r="M13" s="3" t="s">
        <v>159</v>
      </c>
    </row>
    <row r="14" ht="19.5" customHeight="1">
      <c r="A14" s="3" t="s">
        <v>160</v>
      </c>
      <c r="B14" s="3" t="s">
        <v>162</v>
      </c>
      <c r="C14" s="3" t="s">
        <v>165</v>
      </c>
      <c r="D14" s="4" t="s">
        <v>19</v>
      </c>
      <c r="E14" s="3" t="s">
        <v>20</v>
      </c>
      <c r="F14" s="5">
        <v>2.0</v>
      </c>
      <c r="G14" s="5">
        <v>4.0</v>
      </c>
      <c r="H14" s="3" t="s">
        <v>55</v>
      </c>
      <c r="I14" s="3" t="s">
        <v>31</v>
      </c>
      <c r="J14" s="3" t="s">
        <v>38</v>
      </c>
      <c r="K14" s="3" t="s">
        <v>166</v>
      </c>
      <c r="L14" s="3" t="s">
        <v>167</v>
      </c>
      <c r="M14" s="3" t="s">
        <v>27</v>
      </c>
    </row>
    <row r="15" ht="19.5" customHeight="1">
      <c r="A15" s="3" t="s">
        <v>170</v>
      </c>
      <c r="B15" s="3" t="s">
        <v>172</v>
      </c>
      <c r="C15" s="3" t="s">
        <v>165</v>
      </c>
      <c r="D15" s="4" t="s">
        <v>19</v>
      </c>
      <c r="E15" s="3" t="s">
        <v>20</v>
      </c>
      <c r="F15" s="5">
        <v>2.0</v>
      </c>
      <c r="G15" s="5">
        <v>4.0</v>
      </c>
      <c r="H15" s="3" t="s">
        <v>55</v>
      </c>
      <c r="I15" s="3" t="s">
        <v>69</v>
      </c>
      <c r="J15" s="3" t="s">
        <v>70</v>
      </c>
      <c r="K15" s="3" t="s">
        <v>179</v>
      </c>
      <c r="L15" s="3" t="s">
        <v>183</v>
      </c>
      <c r="M15" s="3" t="s">
        <v>27</v>
      </c>
    </row>
    <row r="16" ht="19.5" customHeight="1">
      <c r="A16" s="3" t="s">
        <v>185</v>
      </c>
      <c r="B16" s="3" t="s">
        <v>80</v>
      </c>
      <c r="C16" s="3" t="s">
        <v>165</v>
      </c>
      <c r="D16" s="4" t="s">
        <v>19</v>
      </c>
      <c r="E16" s="3" t="s">
        <v>20</v>
      </c>
      <c r="F16" s="5">
        <v>2.0</v>
      </c>
      <c r="G16" s="5">
        <v>4.0</v>
      </c>
      <c r="H16" s="3" t="s">
        <v>55</v>
      </c>
      <c r="I16" s="3" t="s">
        <v>31</v>
      </c>
      <c r="J16" s="3" t="s">
        <v>38</v>
      </c>
      <c r="K16" s="3" t="s">
        <v>188</v>
      </c>
      <c r="L16" s="3" t="s">
        <v>192</v>
      </c>
      <c r="M16" s="3" t="s">
        <v>27</v>
      </c>
    </row>
    <row r="17" ht="19.5" customHeight="1">
      <c r="A17" s="3" t="s">
        <v>195</v>
      </c>
      <c r="B17" s="3" t="s">
        <v>196</v>
      </c>
      <c r="C17" s="3" t="s">
        <v>165</v>
      </c>
      <c r="D17" s="4" t="s">
        <v>19</v>
      </c>
      <c r="E17" s="3" t="s">
        <v>20</v>
      </c>
      <c r="F17" s="5">
        <v>2.0</v>
      </c>
      <c r="G17" s="5">
        <v>4.0</v>
      </c>
      <c r="H17" s="3" t="s">
        <v>55</v>
      </c>
      <c r="I17" s="3" t="s">
        <v>31</v>
      </c>
      <c r="J17" s="3" t="s">
        <v>200</v>
      </c>
      <c r="K17" s="3" t="s">
        <v>141</v>
      </c>
      <c r="L17" s="3" t="s">
        <v>204</v>
      </c>
      <c r="M17" s="3" t="s">
        <v>35</v>
      </c>
    </row>
    <row r="18" ht="19.5" customHeight="1">
      <c r="A18" s="3" t="s">
        <v>206</v>
      </c>
      <c r="B18" s="3" t="s">
        <v>207</v>
      </c>
      <c r="C18" s="3" t="s">
        <v>165</v>
      </c>
      <c r="D18" s="4" t="s">
        <v>19</v>
      </c>
      <c r="E18" s="3" t="s">
        <v>21</v>
      </c>
      <c r="F18" s="5">
        <v>2.0</v>
      </c>
      <c r="G18" s="5">
        <v>4.0</v>
      </c>
      <c r="H18" s="3" t="s">
        <v>55</v>
      </c>
      <c r="I18" s="3" t="s">
        <v>50</v>
      </c>
      <c r="J18" s="3" t="s">
        <v>58</v>
      </c>
      <c r="K18" s="3" t="s">
        <v>210</v>
      </c>
      <c r="L18" s="3" t="s">
        <v>212</v>
      </c>
      <c r="M18" s="3" t="s">
        <v>35</v>
      </c>
    </row>
    <row r="19" ht="19.5" customHeight="1">
      <c r="A19" s="3" t="s">
        <v>214</v>
      </c>
      <c r="B19" s="3" t="s">
        <v>207</v>
      </c>
      <c r="C19" s="3" t="s">
        <v>165</v>
      </c>
      <c r="D19" s="4" t="s">
        <v>19</v>
      </c>
      <c r="E19" s="3" t="s">
        <v>21</v>
      </c>
      <c r="F19" s="5">
        <v>2.0</v>
      </c>
      <c r="G19" s="5">
        <v>4.0</v>
      </c>
      <c r="H19" s="3" t="s">
        <v>55</v>
      </c>
      <c r="I19" s="3" t="s">
        <v>31</v>
      </c>
      <c r="J19" s="3" t="s">
        <v>58</v>
      </c>
      <c r="K19" s="3" t="s">
        <v>210</v>
      </c>
      <c r="L19" s="3" t="s">
        <v>219</v>
      </c>
      <c r="M19" s="3" t="s">
        <v>35</v>
      </c>
    </row>
    <row r="20" ht="19.5" customHeight="1">
      <c r="A20" s="3" t="s">
        <v>221</v>
      </c>
      <c r="B20" s="3" t="s">
        <v>162</v>
      </c>
      <c r="C20" s="3" t="s">
        <v>165</v>
      </c>
      <c r="D20" s="4" t="s">
        <v>19</v>
      </c>
      <c r="E20" s="3" t="s">
        <v>20</v>
      </c>
      <c r="F20" s="5">
        <v>2.0</v>
      </c>
      <c r="G20" s="5">
        <v>4.0</v>
      </c>
      <c r="H20" s="3" t="s">
        <v>55</v>
      </c>
      <c r="I20" s="3" t="s">
        <v>69</v>
      </c>
      <c r="J20" s="3" t="s">
        <v>38</v>
      </c>
      <c r="K20" s="3" t="s">
        <v>223</v>
      </c>
      <c r="L20" s="3" t="s">
        <v>226</v>
      </c>
      <c r="M20" s="3" t="s">
        <v>27</v>
      </c>
    </row>
    <row r="21" ht="19.5" customHeight="1">
      <c r="A21" s="3" t="s">
        <v>228</v>
      </c>
      <c r="B21" s="3" t="s">
        <v>230</v>
      </c>
      <c r="C21" s="3" t="s">
        <v>165</v>
      </c>
      <c r="D21" s="4" t="s">
        <v>19</v>
      </c>
      <c r="E21" s="3" t="s">
        <v>20</v>
      </c>
      <c r="F21" s="5">
        <v>2.0</v>
      </c>
      <c r="G21" s="5">
        <v>4.0</v>
      </c>
      <c r="H21" s="3" t="s">
        <v>55</v>
      </c>
      <c r="I21" s="3" t="s">
        <v>242</v>
      </c>
      <c r="J21" s="3" t="s">
        <v>99</v>
      </c>
      <c r="K21" s="3" t="s">
        <v>243</v>
      </c>
      <c r="L21" s="3" t="s">
        <v>245</v>
      </c>
      <c r="M21" s="3" t="s">
        <v>35</v>
      </c>
    </row>
    <row r="22" ht="19.5" customHeight="1">
      <c r="A22" s="3" t="s">
        <v>247</v>
      </c>
      <c r="B22" s="3" t="s">
        <v>248</v>
      </c>
      <c r="C22" s="3" t="s">
        <v>165</v>
      </c>
      <c r="D22" s="4" t="s">
        <v>19</v>
      </c>
      <c r="E22" s="3" t="s">
        <v>127</v>
      </c>
      <c r="F22" s="5">
        <v>2.0</v>
      </c>
      <c r="G22" s="5">
        <v>4.0</v>
      </c>
      <c r="H22" s="3" t="s">
        <v>55</v>
      </c>
      <c r="I22" s="3" t="s">
        <v>69</v>
      </c>
      <c r="J22" s="3" t="s">
        <v>253</v>
      </c>
      <c r="K22" s="3" t="s">
        <v>166</v>
      </c>
      <c r="L22" s="3" t="s">
        <v>256</v>
      </c>
      <c r="M22" s="3" t="s">
        <v>257</v>
      </c>
    </row>
    <row r="23" ht="19.5" customHeight="1">
      <c r="A23" s="3" t="s">
        <v>259</v>
      </c>
      <c r="B23" s="3" t="s">
        <v>260</v>
      </c>
      <c r="C23" s="3" t="s">
        <v>165</v>
      </c>
      <c r="D23" s="4" t="s">
        <v>19</v>
      </c>
      <c r="E23" s="3" t="s">
        <v>20</v>
      </c>
      <c r="F23" s="5">
        <v>2.0</v>
      </c>
      <c r="G23" s="5">
        <v>4.0</v>
      </c>
      <c r="H23" s="3" t="s">
        <v>55</v>
      </c>
      <c r="I23" s="3" t="s">
        <v>69</v>
      </c>
      <c r="J23" s="3" t="s">
        <v>264</v>
      </c>
      <c r="K23" s="3" t="s">
        <v>141</v>
      </c>
      <c r="L23" s="3" t="s">
        <v>269</v>
      </c>
      <c r="M23" s="3" t="s">
        <v>41</v>
      </c>
    </row>
    <row r="24" ht="19.5" customHeight="1">
      <c r="A24" s="3" t="s">
        <v>270</v>
      </c>
      <c r="B24" s="3" t="s">
        <v>207</v>
      </c>
      <c r="C24" s="3" t="s">
        <v>165</v>
      </c>
      <c r="D24" s="4" t="s">
        <v>19</v>
      </c>
      <c r="E24" s="3" t="s">
        <v>21</v>
      </c>
      <c r="F24" s="5">
        <v>2.0</v>
      </c>
      <c r="G24" s="5">
        <v>4.0</v>
      </c>
      <c r="H24" s="3" t="s">
        <v>55</v>
      </c>
      <c r="I24" s="3" t="s">
        <v>31</v>
      </c>
      <c r="J24" s="3" t="s">
        <v>58</v>
      </c>
      <c r="K24" s="3" t="s">
        <v>210</v>
      </c>
      <c r="L24" s="3" t="s">
        <v>276</v>
      </c>
      <c r="M24" s="3" t="s">
        <v>35</v>
      </c>
    </row>
    <row r="25" ht="19.5" customHeight="1">
      <c r="A25" s="3" t="s">
        <v>279</v>
      </c>
      <c r="B25" s="3" t="s">
        <v>282</v>
      </c>
      <c r="C25" s="3" t="s">
        <v>18</v>
      </c>
      <c r="D25" s="4" t="s">
        <v>19</v>
      </c>
      <c r="E25" s="3" t="s">
        <v>20</v>
      </c>
      <c r="F25" s="5">
        <v>2.0</v>
      </c>
      <c r="G25" s="5">
        <v>4.0</v>
      </c>
      <c r="H25" s="3" t="s">
        <v>55</v>
      </c>
      <c r="I25" s="3" t="s">
        <v>69</v>
      </c>
      <c r="J25" s="3" t="s">
        <v>109</v>
      </c>
      <c r="K25" s="3" t="s">
        <v>294</v>
      </c>
      <c r="L25" s="3" t="s">
        <v>296</v>
      </c>
      <c r="M25" s="3" t="s">
        <v>27</v>
      </c>
    </row>
    <row r="26" ht="19.5" customHeight="1">
      <c r="A26" s="3" t="s">
        <v>299</v>
      </c>
      <c r="B26" s="3" t="s">
        <v>302</v>
      </c>
      <c r="C26" s="3" t="s">
        <v>30</v>
      </c>
      <c r="D26" s="4" t="s">
        <v>19</v>
      </c>
      <c r="E26" s="3" t="s">
        <v>20</v>
      </c>
      <c r="F26" s="5">
        <v>2.0</v>
      </c>
      <c r="G26" s="5">
        <v>4.0</v>
      </c>
      <c r="H26" s="3" t="s">
        <v>55</v>
      </c>
      <c r="I26" s="3" t="s">
        <v>31</v>
      </c>
      <c r="J26" s="3" t="s">
        <v>38</v>
      </c>
      <c r="K26" s="3" t="s">
        <v>308</v>
      </c>
      <c r="L26" s="3" t="s">
        <v>311</v>
      </c>
      <c r="M26" s="3" t="s">
        <v>159</v>
      </c>
    </row>
    <row r="27" ht="19.5" customHeight="1">
      <c r="A27" s="3" t="s">
        <v>64</v>
      </c>
      <c r="B27" s="3" t="s">
        <v>313</v>
      </c>
      <c r="C27" s="3" t="s">
        <v>30</v>
      </c>
      <c r="D27" s="4" t="s">
        <v>19</v>
      </c>
      <c r="E27" s="3" t="s">
        <v>20</v>
      </c>
      <c r="F27" s="5">
        <v>2.0</v>
      </c>
      <c r="G27" s="5">
        <v>3.0</v>
      </c>
      <c r="H27" s="3" t="s">
        <v>83</v>
      </c>
      <c r="I27" s="3" t="s">
        <v>31</v>
      </c>
      <c r="J27" s="3" t="s">
        <v>316</v>
      </c>
      <c r="K27" s="3" t="s">
        <v>319</v>
      </c>
      <c r="L27" s="3" t="s">
        <v>322</v>
      </c>
      <c r="M27" s="3" t="s">
        <v>35</v>
      </c>
    </row>
    <row r="28" ht="19.5" customHeight="1">
      <c r="A28" s="3" t="s">
        <v>36</v>
      </c>
      <c r="B28" s="3" t="s">
        <v>324</v>
      </c>
      <c r="C28" s="3" t="s">
        <v>30</v>
      </c>
      <c r="D28" s="4" t="s">
        <v>19</v>
      </c>
      <c r="E28" s="3" t="s">
        <v>20</v>
      </c>
      <c r="F28" s="5">
        <v>2.0</v>
      </c>
      <c r="G28" s="5">
        <v>4.0</v>
      </c>
      <c r="H28" s="3" t="s">
        <v>55</v>
      </c>
      <c r="I28" s="3" t="s">
        <v>31</v>
      </c>
      <c r="J28" s="3" t="s">
        <v>329</v>
      </c>
      <c r="K28" s="3" t="s">
        <v>330</v>
      </c>
      <c r="L28" s="3" t="s">
        <v>335</v>
      </c>
      <c r="M28" s="3" t="s">
        <v>35</v>
      </c>
    </row>
    <row r="29" ht="19.5" customHeight="1">
      <c r="A29" s="3" t="s">
        <v>338</v>
      </c>
      <c r="B29" s="3" t="s">
        <v>339</v>
      </c>
      <c r="C29" s="3" t="s">
        <v>30</v>
      </c>
      <c r="D29" s="4" t="s">
        <v>19</v>
      </c>
      <c r="E29" s="3" t="s">
        <v>21</v>
      </c>
      <c r="F29" s="5">
        <v>2.0</v>
      </c>
      <c r="G29" s="5">
        <v>4.0</v>
      </c>
      <c r="H29" s="3" t="s">
        <v>55</v>
      </c>
      <c r="I29" s="3" t="s">
        <v>31</v>
      </c>
      <c r="J29" s="3" t="s">
        <v>58</v>
      </c>
      <c r="K29" s="3" t="s">
        <v>141</v>
      </c>
      <c r="L29" s="3" t="s">
        <v>346</v>
      </c>
      <c r="M29" s="3" t="s">
        <v>41</v>
      </c>
    </row>
    <row r="30" ht="19.5" customHeight="1">
      <c r="A30" s="3" t="s">
        <v>351</v>
      </c>
      <c r="B30" s="3" t="s">
        <v>352</v>
      </c>
      <c r="C30" s="3" t="s">
        <v>30</v>
      </c>
      <c r="D30" s="4" t="s">
        <v>19</v>
      </c>
      <c r="E30" s="3" t="s">
        <v>20</v>
      </c>
      <c r="F30" s="5">
        <v>2.0</v>
      </c>
      <c r="G30" s="5">
        <v>4.0</v>
      </c>
      <c r="H30" s="3" t="s">
        <v>55</v>
      </c>
      <c r="I30" s="3" t="s">
        <v>69</v>
      </c>
      <c r="J30" s="3" t="s">
        <v>357</v>
      </c>
      <c r="K30" s="3" t="s">
        <v>359</v>
      </c>
      <c r="L30" s="3" t="s">
        <v>361</v>
      </c>
      <c r="M30" s="3" t="s">
        <v>257</v>
      </c>
    </row>
    <row r="31" ht="19.5" customHeight="1">
      <c r="A31" s="3" t="s">
        <v>364</v>
      </c>
      <c r="B31" s="3" t="s">
        <v>366</v>
      </c>
      <c r="C31" s="3" t="s">
        <v>30</v>
      </c>
      <c r="D31" s="4" t="s">
        <v>19</v>
      </c>
      <c r="E31" s="3" t="s">
        <v>127</v>
      </c>
      <c r="F31" s="5">
        <v>2.0</v>
      </c>
      <c r="G31" s="5">
        <v>4.0</v>
      </c>
      <c r="H31" s="3" t="s">
        <v>55</v>
      </c>
      <c r="I31" s="3" t="s">
        <v>69</v>
      </c>
      <c r="J31" s="3" t="s">
        <v>371</v>
      </c>
      <c r="K31" s="3" t="s">
        <v>375</v>
      </c>
      <c r="L31" s="3" t="s">
        <v>376</v>
      </c>
      <c r="M31" s="3" t="s">
        <v>27</v>
      </c>
    </row>
    <row r="32" ht="19.5" customHeight="1">
      <c r="A32" s="3" t="s">
        <v>378</v>
      </c>
      <c r="B32" s="3" t="s">
        <v>324</v>
      </c>
      <c r="C32" s="3" t="s">
        <v>30</v>
      </c>
      <c r="D32" s="4" t="s">
        <v>19</v>
      </c>
      <c r="E32" s="3" t="s">
        <v>20</v>
      </c>
      <c r="F32" s="5">
        <v>2.0</v>
      </c>
      <c r="G32" s="5">
        <v>4.0</v>
      </c>
      <c r="H32" s="3" t="s">
        <v>55</v>
      </c>
      <c r="I32" s="3" t="s">
        <v>31</v>
      </c>
      <c r="J32" s="3" t="s">
        <v>329</v>
      </c>
      <c r="K32" s="3" t="s">
        <v>386</v>
      </c>
      <c r="L32" s="3" t="s">
        <v>388</v>
      </c>
      <c r="M32" s="3" t="s">
        <v>35</v>
      </c>
    </row>
    <row r="33" ht="19.5" customHeight="1">
      <c r="A33" s="3" t="s">
        <v>390</v>
      </c>
      <c r="B33" s="3" t="s">
        <v>391</v>
      </c>
      <c r="C33" s="3" t="s">
        <v>30</v>
      </c>
      <c r="D33" s="4" t="s">
        <v>19</v>
      </c>
      <c r="E33" s="3" t="s">
        <v>21</v>
      </c>
      <c r="F33" s="5">
        <v>2.0</v>
      </c>
      <c r="G33" s="5">
        <v>4.0</v>
      </c>
      <c r="H33" s="3" t="s">
        <v>55</v>
      </c>
      <c r="I33" s="3" t="s">
        <v>31</v>
      </c>
      <c r="J33" s="3" t="s">
        <v>395</v>
      </c>
      <c r="K33" s="3" t="s">
        <v>396</v>
      </c>
      <c r="L33" s="3" t="s">
        <v>397</v>
      </c>
      <c r="M33" s="3" t="s">
        <v>41</v>
      </c>
    </row>
    <row r="34" ht="19.5" customHeight="1">
      <c r="A34" s="3" t="s">
        <v>378</v>
      </c>
      <c r="B34" s="3" t="s">
        <v>402</v>
      </c>
      <c r="C34" s="3" t="s">
        <v>30</v>
      </c>
      <c r="D34" s="4" t="s">
        <v>19</v>
      </c>
      <c r="E34" s="3" t="s">
        <v>20</v>
      </c>
      <c r="F34" s="5">
        <v>2.0</v>
      </c>
      <c r="G34" s="5">
        <v>4.0</v>
      </c>
      <c r="H34" s="3" t="s">
        <v>55</v>
      </c>
      <c r="I34" s="3" t="s">
        <v>31</v>
      </c>
      <c r="J34" s="3" t="s">
        <v>404</v>
      </c>
      <c r="K34" s="3" t="s">
        <v>406</v>
      </c>
      <c r="L34" s="3" t="s">
        <v>408</v>
      </c>
      <c r="M34" s="3" t="s">
        <v>41</v>
      </c>
    </row>
    <row r="35" ht="19.5" customHeight="1">
      <c r="A35" s="3" t="s">
        <v>409</v>
      </c>
      <c r="B35" s="3" t="s">
        <v>411</v>
      </c>
      <c r="C35" s="3" t="s">
        <v>165</v>
      </c>
      <c r="D35" s="4" t="s">
        <v>19</v>
      </c>
      <c r="E35" s="3" t="s">
        <v>20</v>
      </c>
      <c r="F35" s="5">
        <v>2.5</v>
      </c>
      <c r="G35" s="5">
        <v>5.0</v>
      </c>
      <c r="H35" s="3" t="s">
        <v>413</v>
      </c>
      <c r="I35" s="3" t="s">
        <v>69</v>
      </c>
      <c r="J35" s="3" t="s">
        <v>99</v>
      </c>
      <c r="K35" s="3" t="s">
        <v>414</v>
      </c>
      <c r="L35" s="3" t="s">
        <v>418</v>
      </c>
      <c r="M35" s="3" t="s">
        <v>27</v>
      </c>
    </row>
    <row r="36" ht="19.5" customHeight="1">
      <c r="A36" s="3" t="s">
        <v>419</v>
      </c>
      <c r="B36" s="3" t="s">
        <v>420</v>
      </c>
      <c r="C36" s="3" t="s">
        <v>30</v>
      </c>
      <c r="D36" s="4" t="s">
        <v>19</v>
      </c>
      <c r="E36" s="3" t="s">
        <v>20</v>
      </c>
      <c r="F36" s="5">
        <v>2.5</v>
      </c>
      <c r="G36" s="5">
        <v>4.0</v>
      </c>
      <c r="H36" s="3" t="s">
        <v>422</v>
      </c>
      <c r="I36" s="3" t="s">
        <v>31</v>
      </c>
      <c r="J36" s="3" t="s">
        <v>423</v>
      </c>
      <c r="K36" s="3" t="s">
        <v>424</v>
      </c>
      <c r="L36" s="3" t="s">
        <v>430</v>
      </c>
      <c r="M36" s="3" t="s">
        <v>90</v>
      </c>
    </row>
    <row r="37" ht="19.5" customHeight="1">
      <c r="A37" s="3" t="s">
        <v>431</v>
      </c>
      <c r="B37" s="3" t="s">
        <v>433</v>
      </c>
      <c r="C37" s="3" t="s">
        <v>17</v>
      </c>
      <c r="D37" s="4" t="s">
        <v>19</v>
      </c>
      <c r="E37" s="3" t="s">
        <v>20</v>
      </c>
      <c r="F37" s="5">
        <v>3.0</v>
      </c>
      <c r="G37" s="5">
        <v>6.0</v>
      </c>
      <c r="H37" s="3" t="s">
        <v>436</v>
      </c>
      <c r="I37" s="3" t="s">
        <v>31</v>
      </c>
      <c r="J37" s="3" t="s">
        <v>84</v>
      </c>
      <c r="K37" s="3" t="s">
        <v>440</v>
      </c>
      <c r="L37" s="3" t="s">
        <v>444</v>
      </c>
      <c r="M37" s="3" t="s">
        <v>41</v>
      </c>
    </row>
    <row r="38" ht="19.5" customHeight="1">
      <c r="A38" s="3" t="s">
        <v>28</v>
      </c>
      <c r="B38" s="3" t="s">
        <v>448</v>
      </c>
      <c r="C38" s="3" t="s">
        <v>18</v>
      </c>
      <c r="D38" s="4" t="s">
        <v>19</v>
      </c>
      <c r="E38" s="3" t="s">
        <v>21</v>
      </c>
      <c r="F38" s="5">
        <v>3.0</v>
      </c>
      <c r="G38" s="5">
        <v>6.0</v>
      </c>
      <c r="H38" s="3" t="s">
        <v>436</v>
      </c>
      <c r="I38" s="3" t="s">
        <v>69</v>
      </c>
      <c r="J38" s="3" t="s">
        <v>452</v>
      </c>
      <c r="K38" s="3" t="s">
        <v>453</v>
      </c>
      <c r="L38" s="3" t="s">
        <v>454</v>
      </c>
      <c r="M38" s="3" t="s">
        <v>41</v>
      </c>
    </row>
    <row r="39" ht="19.5" customHeight="1">
      <c r="A39" s="3" t="s">
        <v>456</v>
      </c>
      <c r="B39" s="3" t="s">
        <v>458</v>
      </c>
      <c r="C39" s="3" t="s">
        <v>30</v>
      </c>
      <c r="D39" s="4" t="s">
        <v>19</v>
      </c>
      <c r="E39" s="3" t="s">
        <v>127</v>
      </c>
      <c r="F39" s="5">
        <v>3.0</v>
      </c>
      <c r="G39" s="5">
        <v>5.0</v>
      </c>
      <c r="H39" s="3" t="s">
        <v>464</v>
      </c>
      <c r="I39" s="3" t="s">
        <v>31</v>
      </c>
      <c r="J39" s="3" t="s">
        <v>465</v>
      </c>
      <c r="K39" s="3" t="s">
        <v>466</v>
      </c>
      <c r="L39" s="3" t="s">
        <v>469</v>
      </c>
      <c r="M39" s="3" t="s">
        <v>35</v>
      </c>
    </row>
    <row r="40" ht="19.5" customHeight="1">
      <c r="A40" s="3" t="s">
        <v>473</v>
      </c>
      <c r="B40" s="3" t="s">
        <v>474</v>
      </c>
      <c r="C40" s="3" t="s">
        <v>30</v>
      </c>
      <c r="D40" s="4" t="s">
        <v>19</v>
      </c>
      <c r="E40" s="3" t="s">
        <v>21</v>
      </c>
      <c r="F40" s="5">
        <v>3.0</v>
      </c>
      <c r="G40" s="5">
        <v>5.0</v>
      </c>
      <c r="H40" s="3" t="s">
        <v>464</v>
      </c>
      <c r="I40" s="3" t="s">
        <v>50</v>
      </c>
      <c r="J40" s="3" t="s">
        <v>38</v>
      </c>
      <c r="K40" s="3" t="s">
        <v>477</v>
      </c>
      <c r="L40" s="3" t="s">
        <v>480</v>
      </c>
      <c r="M40" s="3" t="s">
        <v>41</v>
      </c>
    </row>
    <row r="41" ht="19.5" customHeight="1">
      <c r="A41" s="3" t="s">
        <v>64</v>
      </c>
      <c r="B41" s="3" t="s">
        <v>483</v>
      </c>
      <c r="C41" s="3" t="s">
        <v>30</v>
      </c>
      <c r="D41" s="4" t="s">
        <v>19</v>
      </c>
      <c r="E41" s="3" t="s">
        <v>21</v>
      </c>
      <c r="F41" s="5">
        <v>3.0</v>
      </c>
      <c r="G41" s="5">
        <v>3.0</v>
      </c>
      <c r="H41" s="3" t="s">
        <v>487</v>
      </c>
      <c r="I41" s="3" t="s">
        <v>31</v>
      </c>
      <c r="J41" s="3" t="s">
        <v>488</v>
      </c>
      <c r="K41" s="3" t="s">
        <v>490</v>
      </c>
      <c r="L41" s="3" t="s">
        <v>494</v>
      </c>
      <c r="M41" s="3" t="s">
        <v>27</v>
      </c>
    </row>
    <row r="42" ht="19.5" customHeight="1">
      <c r="A42" s="3" t="s">
        <v>496</v>
      </c>
      <c r="B42" s="3" t="s">
        <v>497</v>
      </c>
      <c r="C42" s="3" t="s">
        <v>30</v>
      </c>
      <c r="D42" s="4" t="s">
        <v>19</v>
      </c>
      <c r="E42" s="3" t="s">
        <v>20</v>
      </c>
      <c r="F42" s="5">
        <v>3.0</v>
      </c>
      <c r="G42" s="5">
        <v>5.0</v>
      </c>
      <c r="H42" s="3" t="s">
        <v>464</v>
      </c>
      <c r="I42" s="3" t="s">
        <v>31</v>
      </c>
      <c r="J42" s="3" t="s">
        <v>501</v>
      </c>
      <c r="K42" s="3" t="s">
        <v>502</v>
      </c>
      <c r="L42" s="3" t="s">
        <v>503</v>
      </c>
      <c r="M42" s="3" t="s">
        <v>41</v>
      </c>
    </row>
    <row r="43" ht="19.5" customHeight="1">
      <c r="A43" s="3" t="s">
        <v>507</v>
      </c>
      <c r="B43" s="3" t="s">
        <v>508</v>
      </c>
      <c r="C43" s="3" t="s">
        <v>30</v>
      </c>
      <c r="D43" s="4" t="s">
        <v>19</v>
      </c>
      <c r="E43" s="3" t="s">
        <v>127</v>
      </c>
      <c r="F43" s="5">
        <v>3.0</v>
      </c>
      <c r="G43" s="5">
        <v>5.0</v>
      </c>
      <c r="H43" s="3" t="s">
        <v>464</v>
      </c>
      <c r="I43" s="3" t="s">
        <v>69</v>
      </c>
      <c r="J43" s="3" t="s">
        <v>329</v>
      </c>
      <c r="K43" s="3" t="s">
        <v>511</v>
      </c>
      <c r="L43" s="3" t="s">
        <v>513</v>
      </c>
      <c r="M43" s="3" t="s">
        <v>35</v>
      </c>
    </row>
    <row r="44" ht="19.5" customHeight="1">
      <c r="A44" s="3" t="s">
        <v>515</v>
      </c>
      <c r="B44" s="3" t="s">
        <v>516</v>
      </c>
      <c r="C44" s="3" t="s">
        <v>30</v>
      </c>
      <c r="D44" s="4" t="s">
        <v>19</v>
      </c>
      <c r="E44" s="3" t="s">
        <v>20</v>
      </c>
      <c r="F44" s="5">
        <v>3.0</v>
      </c>
      <c r="G44" s="5">
        <v>4.0</v>
      </c>
      <c r="H44" s="3" t="s">
        <v>518</v>
      </c>
      <c r="I44" s="3" t="s">
        <v>69</v>
      </c>
      <c r="J44" s="3" t="s">
        <v>519</v>
      </c>
      <c r="K44" s="3" t="s">
        <v>520</v>
      </c>
      <c r="L44" s="3" t="s">
        <v>522</v>
      </c>
      <c r="M44" s="3" t="s">
        <v>35</v>
      </c>
    </row>
    <row r="45" ht="19.5" customHeight="1">
      <c r="A45" s="3" t="s">
        <v>524</v>
      </c>
      <c r="B45" s="3" t="s">
        <v>525</v>
      </c>
      <c r="C45" s="3" t="s">
        <v>30</v>
      </c>
      <c r="D45" s="4" t="s">
        <v>19</v>
      </c>
      <c r="E45" s="3" t="s">
        <v>20</v>
      </c>
      <c r="F45" s="5">
        <v>3.0</v>
      </c>
      <c r="G45" s="5">
        <v>6.0</v>
      </c>
      <c r="H45" s="3" t="s">
        <v>436</v>
      </c>
      <c r="I45" s="3" t="s">
        <v>31</v>
      </c>
      <c r="J45" s="3" t="s">
        <v>529</v>
      </c>
      <c r="K45" s="3" t="s">
        <v>531</v>
      </c>
      <c r="L45" s="3" t="s">
        <v>532</v>
      </c>
      <c r="M45" s="3" t="s">
        <v>35</v>
      </c>
    </row>
    <row r="46" ht="19.5" customHeight="1">
      <c r="A46" s="3" t="s">
        <v>533</v>
      </c>
      <c r="B46" s="3" t="s">
        <v>536</v>
      </c>
      <c r="C46" s="3" t="s">
        <v>165</v>
      </c>
      <c r="D46" s="4" t="s">
        <v>19</v>
      </c>
      <c r="E46" s="3" t="s">
        <v>20</v>
      </c>
      <c r="F46" s="5">
        <v>3.5</v>
      </c>
      <c r="G46" s="5">
        <v>5.0</v>
      </c>
      <c r="H46" s="3" t="s">
        <v>540</v>
      </c>
      <c r="I46" s="3" t="s">
        <v>69</v>
      </c>
      <c r="J46" s="3" t="s">
        <v>542</v>
      </c>
      <c r="K46" s="3" t="s">
        <v>543</v>
      </c>
      <c r="L46" s="3" t="s">
        <v>546</v>
      </c>
      <c r="M46" s="3" t="s">
        <v>35</v>
      </c>
    </row>
    <row r="47" ht="19.5" customHeight="1">
      <c r="A47" s="3" t="s">
        <v>547</v>
      </c>
      <c r="B47" s="3" t="s">
        <v>230</v>
      </c>
      <c r="C47" s="3" t="s">
        <v>18</v>
      </c>
      <c r="D47" s="4" t="s">
        <v>19</v>
      </c>
      <c r="E47" s="3" t="s">
        <v>20</v>
      </c>
      <c r="F47" s="5">
        <v>3.5</v>
      </c>
      <c r="G47" s="5">
        <v>6.0</v>
      </c>
      <c r="H47" s="3" t="s">
        <v>554</v>
      </c>
      <c r="I47" s="3" t="s">
        <v>242</v>
      </c>
      <c r="J47" s="3" t="s">
        <v>99</v>
      </c>
      <c r="K47" s="3" t="s">
        <v>555</v>
      </c>
      <c r="L47" s="3" t="s">
        <v>245</v>
      </c>
      <c r="M47" s="3" t="s">
        <v>35</v>
      </c>
    </row>
    <row r="48" ht="19.5" customHeight="1">
      <c r="A48" s="3" t="s">
        <v>560</v>
      </c>
      <c r="B48" s="3" t="s">
        <v>561</v>
      </c>
      <c r="C48" s="3" t="s">
        <v>18</v>
      </c>
      <c r="D48" s="4" t="s">
        <v>19</v>
      </c>
      <c r="E48" s="3" t="s">
        <v>21</v>
      </c>
      <c r="F48" s="5">
        <v>3.5</v>
      </c>
      <c r="G48" s="5">
        <v>5.0</v>
      </c>
      <c r="H48" s="3" t="s">
        <v>540</v>
      </c>
      <c r="I48" s="3" t="s">
        <v>69</v>
      </c>
      <c r="J48" s="3" t="s">
        <v>566</v>
      </c>
      <c r="K48" s="3" t="s">
        <v>568</v>
      </c>
      <c r="L48" s="3" t="s">
        <v>571</v>
      </c>
      <c r="M48" s="3" t="s">
        <v>41</v>
      </c>
    </row>
    <row r="49" ht="19.5" customHeight="1">
      <c r="A49" s="3" t="s">
        <v>572</v>
      </c>
      <c r="B49" s="3" t="s">
        <v>574</v>
      </c>
      <c r="C49" s="3" t="s">
        <v>30</v>
      </c>
      <c r="D49" s="4" t="s">
        <v>19</v>
      </c>
      <c r="E49" s="3" t="s">
        <v>21</v>
      </c>
      <c r="F49" s="5">
        <v>3.5</v>
      </c>
      <c r="G49" s="5">
        <v>7.0</v>
      </c>
      <c r="H49" s="3" t="s">
        <v>577</v>
      </c>
      <c r="I49" s="3" t="s">
        <v>50</v>
      </c>
      <c r="J49" s="3" t="s">
        <v>580</v>
      </c>
      <c r="K49" s="3" t="s">
        <v>581</v>
      </c>
      <c r="L49" s="3" t="s">
        <v>585</v>
      </c>
      <c r="M49" s="3" t="s">
        <v>35</v>
      </c>
    </row>
    <row r="50" ht="19.5" customHeight="1">
      <c r="A50" s="3" t="s">
        <v>588</v>
      </c>
      <c r="B50" s="3" t="s">
        <v>591</v>
      </c>
      <c r="C50" s="3" t="s">
        <v>17</v>
      </c>
      <c r="D50" s="4" t="s">
        <v>19</v>
      </c>
      <c r="E50" s="3" t="s">
        <v>21</v>
      </c>
      <c r="F50" s="5">
        <v>4.0</v>
      </c>
      <c r="G50" s="5">
        <v>8.0</v>
      </c>
      <c r="H50" s="3" t="s">
        <v>387</v>
      </c>
      <c r="I50" s="3" t="s">
        <v>69</v>
      </c>
      <c r="J50" s="3" t="s">
        <v>38</v>
      </c>
      <c r="K50" s="3" t="s">
        <v>595</v>
      </c>
      <c r="L50" s="3" t="s">
        <v>597</v>
      </c>
      <c r="M50" s="3" t="s">
        <v>35</v>
      </c>
    </row>
    <row r="51" ht="19.5" customHeight="1">
      <c r="A51" s="3" t="s">
        <v>601</v>
      </c>
      <c r="B51" s="3" t="s">
        <v>603</v>
      </c>
      <c r="C51" s="3" t="s">
        <v>17</v>
      </c>
      <c r="D51" s="4" t="s">
        <v>19</v>
      </c>
      <c r="E51" s="3" t="s">
        <v>20</v>
      </c>
      <c r="F51" s="5">
        <v>4.0</v>
      </c>
      <c r="G51" s="5">
        <v>8.0</v>
      </c>
      <c r="H51" s="3" t="s">
        <v>387</v>
      </c>
      <c r="I51" s="3" t="s">
        <v>50</v>
      </c>
      <c r="J51" s="3" t="s">
        <v>606</v>
      </c>
      <c r="K51" s="3" t="s">
        <v>608</v>
      </c>
      <c r="L51" s="3" t="s">
        <v>611</v>
      </c>
      <c r="M51" s="3" t="s">
        <v>159</v>
      </c>
    </row>
    <row r="52" ht="19.5" customHeight="1">
      <c r="A52" s="3" t="s">
        <v>613</v>
      </c>
      <c r="B52" s="3" t="s">
        <v>614</v>
      </c>
      <c r="C52" s="3" t="s">
        <v>17</v>
      </c>
      <c r="D52" s="4" t="s">
        <v>19</v>
      </c>
      <c r="E52" s="3" t="s">
        <v>20</v>
      </c>
      <c r="F52" s="5">
        <v>4.0</v>
      </c>
      <c r="G52" s="5">
        <v>6.0</v>
      </c>
      <c r="H52" s="3" t="s">
        <v>618</v>
      </c>
      <c r="I52" s="3" t="s">
        <v>31</v>
      </c>
      <c r="J52" s="3" t="s">
        <v>620</v>
      </c>
      <c r="K52" s="3" t="s">
        <v>621</v>
      </c>
      <c r="L52" s="3" t="s">
        <v>626</v>
      </c>
      <c r="M52" s="3" t="s">
        <v>27</v>
      </c>
    </row>
    <row r="53" ht="19.5" customHeight="1">
      <c r="A53" s="3" t="s">
        <v>628</v>
      </c>
      <c r="B53" s="3" t="s">
        <v>630</v>
      </c>
      <c r="C53" s="3" t="s">
        <v>17</v>
      </c>
      <c r="D53" s="4" t="s">
        <v>19</v>
      </c>
      <c r="E53" s="3" t="s">
        <v>634</v>
      </c>
      <c r="F53" s="5">
        <v>4.0</v>
      </c>
      <c r="G53" s="5">
        <v>6.0</v>
      </c>
      <c r="H53" s="3" t="s">
        <v>618</v>
      </c>
      <c r="I53" s="3" t="s">
        <v>69</v>
      </c>
      <c r="J53" s="3" t="s">
        <v>58</v>
      </c>
      <c r="K53" s="3" t="s">
        <v>638</v>
      </c>
      <c r="L53" s="3" t="s">
        <v>640</v>
      </c>
      <c r="M53" s="3" t="s">
        <v>35</v>
      </c>
    </row>
    <row r="54" ht="19.5" customHeight="1">
      <c r="A54" s="3" t="s">
        <v>642</v>
      </c>
      <c r="B54" s="3" t="s">
        <v>644</v>
      </c>
      <c r="C54" s="3" t="s">
        <v>17</v>
      </c>
      <c r="D54" s="4" t="s">
        <v>19</v>
      </c>
      <c r="E54" s="3" t="s">
        <v>21</v>
      </c>
      <c r="F54" s="5">
        <v>4.0</v>
      </c>
      <c r="G54" s="5">
        <v>6.0</v>
      </c>
      <c r="H54" s="3" t="s">
        <v>618</v>
      </c>
      <c r="I54" s="3" t="s">
        <v>69</v>
      </c>
      <c r="J54" s="3" t="s">
        <v>648</v>
      </c>
      <c r="K54" s="3" t="s">
        <v>650</v>
      </c>
      <c r="L54" s="3" t="s">
        <v>652</v>
      </c>
      <c r="M54" s="3" t="s">
        <v>35</v>
      </c>
    </row>
    <row r="55" ht="19.5" customHeight="1">
      <c r="A55" s="3" t="s">
        <v>654</v>
      </c>
      <c r="B55" s="3" t="s">
        <v>656</v>
      </c>
      <c r="C55" s="3" t="s">
        <v>17</v>
      </c>
      <c r="D55" s="4" t="s">
        <v>19</v>
      </c>
      <c r="E55" s="3" t="s">
        <v>20</v>
      </c>
      <c r="F55" s="5">
        <v>4.0</v>
      </c>
      <c r="G55" s="5">
        <v>8.0</v>
      </c>
      <c r="H55" s="3" t="s">
        <v>387</v>
      </c>
      <c r="I55" s="3" t="s">
        <v>50</v>
      </c>
      <c r="J55" s="3" t="s">
        <v>556</v>
      </c>
      <c r="K55" s="3" t="s">
        <v>659</v>
      </c>
      <c r="L55" s="3" t="s">
        <v>662</v>
      </c>
      <c r="M55" s="3" t="s">
        <v>35</v>
      </c>
    </row>
    <row r="56" ht="19.5" customHeight="1">
      <c r="A56" s="3" t="s">
        <v>664</v>
      </c>
      <c r="B56" s="3" t="s">
        <v>666</v>
      </c>
      <c r="C56" s="3" t="s">
        <v>17</v>
      </c>
      <c r="D56" s="4" t="s">
        <v>19</v>
      </c>
      <c r="E56" s="3" t="s">
        <v>21</v>
      </c>
      <c r="F56" s="5">
        <v>4.0</v>
      </c>
      <c r="G56" s="5">
        <v>8.0</v>
      </c>
      <c r="H56" s="3" t="s">
        <v>387</v>
      </c>
      <c r="I56" s="3" t="s">
        <v>50</v>
      </c>
      <c r="J56" s="3" t="s">
        <v>38</v>
      </c>
      <c r="K56" s="3" t="s">
        <v>670</v>
      </c>
      <c r="L56" s="3" t="s">
        <v>672</v>
      </c>
      <c r="M56" s="3" t="s">
        <v>41</v>
      </c>
    </row>
    <row r="57" ht="19.5" customHeight="1">
      <c r="A57" s="3" t="s">
        <v>676</v>
      </c>
      <c r="B57" s="3" t="s">
        <v>679</v>
      </c>
      <c r="C57" s="3" t="s">
        <v>17</v>
      </c>
      <c r="D57" s="4" t="s">
        <v>19</v>
      </c>
      <c r="E57" s="3" t="s">
        <v>21</v>
      </c>
      <c r="F57" s="5">
        <v>4.0</v>
      </c>
      <c r="G57" s="5">
        <v>8.0</v>
      </c>
      <c r="H57" s="3" t="s">
        <v>387</v>
      </c>
      <c r="I57" s="3" t="s">
        <v>69</v>
      </c>
      <c r="J57" s="3" t="s">
        <v>683</v>
      </c>
      <c r="K57" s="3" t="s">
        <v>685</v>
      </c>
      <c r="L57" s="3" t="s">
        <v>688</v>
      </c>
      <c r="M57" s="3" t="s">
        <v>41</v>
      </c>
    </row>
    <row r="58" ht="19.5" customHeight="1">
      <c r="A58" s="3" t="s">
        <v>691</v>
      </c>
      <c r="B58" s="3" t="s">
        <v>693</v>
      </c>
      <c r="C58" s="3" t="s">
        <v>17</v>
      </c>
      <c r="D58" s="4" t="s">
        <v>19</v>
      </c>
      <c r="E58" s="3" t="s">
        <v>20</v>
      </c>
      <c r="F58" s="5">
        <v>4.0</v>
      </c>
      <c r="G58" s="5">
        <v>5.0</v>
      </c>
      <c r="H58" s="3" t="s">
        <v>695</v>
      </c>
      <c r="I58" s="3" t="s">
        <v>31</v>
      </c>
      <c r="J58" s="3" t="s">
        <v>698</v>
      </c>
      <c r="K58" s="3" t="s">
        <v>141</v>
      </c>
      <c r="L58" s="3" t="s">
        <v>700</v>
      </c>
      <c r="M58" s="3" t="s">
        <v>41</v>
      </c>
    </row>
    <row r="59" ht="19.5" customHeight="1">
      <c r="A59" s="3" t="s">
        <v>701</v>
      </c>
      <c r="B59" s="3" t="s">
        <v>703</v>
      </c>
      <c r="C59" s="3" t="s">
        <v>17</v>
      </c>
      <c r="D59" s="4" t="s">
        <v>19</v>
      </c>
      <c r="E59" s="3" t="s">
        <v>21</v>
      </c>
      <c r="F59" s="5">
        <v>4.0</v>
      </c>
      <c r="G59" s="5">
        <v>6.0</v>
      </c>
      <c r="H59" s="3" t="s">
        <v>618</v>
      </c>
      <c r="I59" s="3" t="s">
        <v>50</v>
      </c>
      <c r="J59" s="3" t="s">
        <v>99</v>
      </c>
      <c r="K59" s="3" t="s">
        <v>166</v>
      </c>
      <c r="L59" s="3" t="s">
        <v>710</v>
      </c>
      <c r="M59" s="3" t="s">
        <v>41</v>
      </c>
    </row>
    <row r="60" ht="19.5" customHeight="1">
      <c r="A60" s="3" t="s">
        <v>713</v>
      </c>
      <c r="B60" s="3" t="s">
        <v>714</v>
      </c>
      <c r="C60" s="3" t="s">
        <v>17</v>
      </c>
      <c r="D60" s="4" t="s">
        <v>19</v>
      </c>
      <c r="E60" s="3" t="s">
        <v>127</v>
      </c>
      <c r="F60" s="5">
        <v>4.0</v>
      </c>
      <c r="G60" s="5">
        <v>6.0</v>
      </c>
      <c r="H60" s="3" t="s">
        <v>618</v>
      </c>
      <c r="I60" s="3" t="s">
        <v>69</v>
      </c>
      <c r="J60" s="3" t="s">
        <v>721</v>
      </c>
      <c r="K60" s="3" t="s">
        <v>166</v>
      </c>
      <c r="L60" s="3" t="s">
        <v>724</v>
      </c>
      <c r="M60" s="3" t="s">
        <v>41</v>
      </c>
    </row>
    <row r="61" ht="19.5" customHeight="1">
      <c r="A61" s="3" t="s">
        <v>727</v>
      </c>
      <c r="B61" s="3" t="s">
        <v>729</v>
      </c>
      <c r="C61" s="3" t="s">
        <v>17</v>
      </c>
      <c r="D61" s="4" t="s">
        <v>19</v>
      </c>
      <c r="E61" s="3" t="s">
        <v>20</v>
      </c>
      <c r="F61" s="5">
        <v>4.0</v>
      </c>
      <c r="G61" s="5">
        <v>6.0</v>
      </c>
      <c r="H61" s="3" t="s">
        <v>618</v>
      </c>
      <c r="I61" s="3" t="s">
        <v>31</v>
      </c>
      <c r="J61" s="3" t="s">
        <v>734</v>
      </c>
      <c r="K61" s="3" t="s">
        <v>735</v>
      </c>
      <c r="L61" s="3" t="s">
        <v>736</v>
      </c>
      <c r="M61" s="3" t="s">
        <v>35</v>
      </c>
    </row>
    <row r="62" ht="19.5" customHeight="1">
      <c r="A62" s="3" t="s">
        <v>738</v>
      </c>
      <c r="B62" s="3" t="s">
        <v>740</v>
      </c>
      <c r="C62" s="3" t="s">
        <v>165</v>
      </c>
      <c r="D62" s="4" t="s">
        <v>19</v>
      </c>
      <c r="E62" s="3" t="s">
        <v>20</v>
      </c>
      <c r="F62" s="5">
        <v>4.0</v>
      </c>
      <c r="G62" s="5">
        <v>6.0</v>
      </c>
      <c r="H62" s="3" t="s">
        <v>618</v>
      </c>
      <c r="I62" s="3" t="s">
        <v>69</v>
      </c>
      <c r="J62" s="3" t="s">
        <v>264</v>
      </c>
      <c r="K62" s="3" t="s">
        <v>747</v>
      </c>
      <c r="L62" s="3" t="s">
        <v>748</v>
      </c>
      <c r="M62" s="3" t="s">
        <v>41</v>
      </c>
    </row>
    <row r="63" ht="19.5" customHeight="1">
      <c r="A63" s="3" t="s">
        <v>751</v>
      </c>
      <c r="B63" s="3" t="s">
        <v>411</v>
      </c>
      <c r="C63" s="3" t="s">
        <v>165</v>
      </c>
      <c r="D63" s="4" t="s">
        <v>19</v>
      </c>
      <c r="E63" s="3" t="s">
        <v>20</v>
      </c>
      <c r="F63" s="5">
        <v>4.0</v>
      </c>
      <c r="G63" s="5">
        <v>6.0</v>
      </c>
      <c r="H63" s="3" t="s">
        <v>618</v>
      </c>
      <c r="I63" s="3" t="s">
        <v>31</v>
      </c>
      <c r="J63" s="3" t="s">
        <v>99</v>
      </c>
      <c r="K63" s="3" t="s">
        <v>760</v>
      </c>
      <c r="L63" s="3" t="s">
        <v>762</v>
      </c>
      <c r="M63" s="3" t="s">
        <v>27</v>
      </c>
    </row>
    <row r="64" ht="19.5" customHeight="1">
      <c r="A64" s="3" t="s">
        <v>765</v>
      </c>
      <c r="B64" s="3" t="s">
        <v>766</v>
      </c>
      <c r="C64" s="3" t="s">
        <v>165</v>
      </c>
      <c r="D64" s="4" t="s">
        <v>19</v>
      </c>
      <c r="E64" s="3" t="s">
        <v>21</v>
      </c>
      <c r="F64" s="5">
        <v>4.0</v>
      </c>
      <c r="G64" s="5">
        <v>6.0</v>
      </c>
      <c r="H64" s="3" t="s">
        <v>618</v>
      </c>
      <c r="I64" s="3" t="s">
        <v>69</v>
      </c>
      <c r="J64" s="3" t="s">
        <v>99</v>
      </c>
      <c r="K64" s="3" t="s">
        <v>771</v>
      </c>
      <c r="L64" s="3" t="s">
        <v>772</v>
      </c>
      <c r="M64" s="3" t="s">
        <v>41</v>
      </c>
    </row>
    <row r="65" ht="19.5" customHeight="1">
      <c r="A65" s="3" t="s">
        <v>773</v>
      </c>
      <c r="B65" s="3" t="s">
        <v>774</v>
      </c>
      <c r="C65" s="3" t="s">
        <v>165</v>
      </c>
      <c r="D65" s="4" t="s">
        <v>19</v>
      </c>
      <c r="E65" s="3" t="s">
        <v>127</v>
      </c>
      <c r="F65" s="5">
        <v>4.0</v>
      </c>
      <c r="G65" s="5">
        <v>6.0</v>
      </c>
      <c r="H65" s="3" t="s">
        <v>618</v>
      </c>
      <c r="I65" s="3" t="s">
        <v>69</v>
      </c>
      <c r="J65" s="3" t="s">
        <v>780</v>
      </c>
      <c r="K65" s="3" t="s">
        <v>166</v>
      </c>
      <c r="L65" s="3" t="s">
        <v>783</v>
      </c>
      <c r="M65" s="3" t="s">
        <v>159</v>
      </c>
    </row>
    <row r="66" ht="19.5" customHeight="1">
      <c r="A66" s="3" t="s">
        <v>214</v>
      </c>
      <c r="B66" s="3" t="s">
        <v>774</v>
      </c>
      <c r="C66" s="3" t="s">
        <v>165</v>
      </c>
      <c r="D66" s="4" t="s">
        <v>19</v>
      </c>
      <c r="E66" s="3" t="s">
        <v>21</v>
      </c>
      <c r="F66" s="5">
        <v>4.0</v>
      </c>
      <c r="G66" s="5">
        <v>6.0</v>
      </c>
      <c r="H66" s="3" t="s">
        <v>618</v>
      </c>
      <c r="I66" s="3" t="s">
        <v>242</v>
      </c>
      <c r="J66" s="3" t="s">
        <v>780</v>
      </c>
      <c r="K66" s="3" t="s">
        <v>792</v>
      </c>
      <c r="L66" s="3" t="s">
        <v>794</v>
      </c>
      <c r="M66" s="3" t="s">
        <v>159</v>
      </c>
    </row>
    <row r="67" ht="19.5" customHeight="1">
      <c r="A67" s="3" t="s">
        <v>795</v>
      </c>
      <c r="B67" s="3" t="s">
        <v>207</v>
      </c>
      <c r="C67" s="3" t="s">
        <v>165</v>
      </c>
      <c r="D67" s="4" t="s">
        <v>19</v>
      </c>
      <c r="E67" s="3" t="s">
        <v>21</v>
      </c>
      <c r="F67" s="5">
        <v>4.0</v>
      </c>
      <c r="G67" s="5">
        <v>6.0</v>
      </c>
      <c r="H67" s="3" t="s">
        <v>618</v>
      </c>
      <c r="I67" s="3" t="s">
        <v>242</v>
      </c>
      <c r="J67" s="3" t="s">
        <v>58</v>
      </c>
      <c r="K67" s="3" t="s">
        <v>210</v>
      </c>
      <c r="L67" s="3" t="s">
        <v>802</v>
      </c>
      <c r="M67" s="3" t="s">
        <v>35</v>
      </c>
    </row>
    <row r="68" ht="19.5" customHeight="1">
      <c r="A68" s="3" t="s">
        <v>773</v>
      </c>
      <c r="B68" s="3" t="s">
        <v>774</v>
      </c>
      <c r="C68" s="3" t="s">
        <v>165</v>
      </c>
      <c r="D68" s="4" t="s">
        <v>19</v>
      </c>
      <c r="E68" s="3" t="s">
        <v>21</v>
      </c>
      <c r="F68" s="5">
        <v>4.0</v>
      </c>
      <c r="G68" s="5">
        <v>6.0</v>
      </c>
      <c r="H68" s="3" t="s">
        <v>618</v>
      </c>
      <c r="I68" s="3" t="s">
        <v>242</v>
      </c>
      <c r="J68" s="3" t="s">
        <v>780</v>
      </c>
      <c r="K68" s="3" t="s">
        <v>804</v>
      </c>
      <c r="L68" s="3" t="s">
        <v>806</v>
      </c>
      <c r="M68" s="3" t="s">
        <v>159</v>
      </c>
    </row>
    <row r="69" ht="19.5" customHeight="1">
      <c r="A69" s="3" t="s">
        <v>808</v>
      </c>
      <c r="B69" s="3" t="s">
        <v>809</v>
      </c>
      <c r="C69" s="3" t="s">
        <v>165</v>
      </c>
      <c r="D69" s="4" t="s">
        <v>19</v>
      </c>
      <c r="E69" s="3" t="s">
        <v>20</v>
      </c>
      <c r="F69" s="5">
        <v>4.0</v>
      </c>
      <c r="G69" s="5">
        <v>5.0</v>
      </c>
      <c r="H69" s="3" t="s">
        <v>695</v>
      </c>
      <c r="I69" s="3" t="s">
        <v>69</v>
      </c>
      <c r="J69" s="3" t="s">
        <v>815</v>
      </c>
      <c r="K69" s="3" t="s">
        <v>816</v>
      </c>
      <c r="L69" s="3" t="s">
        <v>819</v>
      </c>
      <c r="M69" s="3" t="s">
        <v>27</v>
      </c>
    </row>
    <row r="70" ht="19.5" customHeight="1">
      <c r="A70" s="3" t="s">
        <v>823</v>
      </c>
      <c r="B70" s="3" t="s">
        <v>824</v>
      </c>
      <c r="C70" s="3" t="s">
        <v>165</v>
      </c>
      <c r="D70" s="4" t="s">
        <v>19</v>
      </c>
      <c r="E70" s="3" t="s">
        <v>127</v>
      </c>
      <c r="F70" s="5">
        <v>4.0</v>
      </c>
      <c r="G70" s="5">
        <v>8.0</v>
      </c>
      <c r="H70" s="3" t="s">
        <v>387</v>
      </c>
      <c r="I70" s="3" t="s">
        <v>31</v>
      </c>
      <c r="J70" s="3" t="s">
        <v>829</v>
      </c>
      <c r="K70" s="3" t="s">
        <v>831</v>
      </c>
      <c r="L70" s="3" t="s">
        <v>832</v>
      </c>
      <c r="M70" s="3" t="s">
        <v>90</v>
      </c>
    </row>
    <row r="71" ht="19.5" customHeight="1">
      <c r="A71" s="3" t="s">
        <v>835</v>
      </c>
      <c r="B71" s="3" t="s">
        <v>837</v>
      </c>
      <c r="C71" s="3" t="s">
        <v>165</v>
      </c>
      <c r="D71" s="4" t="s">
        <v>19</v>
      </c>
      <c r="E71" s="3" t="s">
        <v>127</v>
      </c>
      <c r="F71" s="5">
        <v>4.0</v>
      </c>
      <c r="G71" s="5">
        <v>6.0</v>
      </c>
      <c r="H71" s="3" t="s">
        <v>618</v>
      </c>
      <c r="I71" s="3" t="s">
        <v>50</v>
      </c>
      <c r="J71" s="3" t="s">
        <v>842</v>
      </c>
      <c r="K71" s="3" t="s">
        <v>166</v>
      </c>
      <c r="L71" s="3" t="s">
        <v>843</v>
      </c>
      <c r="M71" s="3" t="s">
        <v>90</v>
      </c>
    </row>
    <row r="72" ht="19.5" customHeight="1">
      <c r="A72" s="3" t="s">
        <v>846</v>
      </c>
      <c r="B72" s="3" t="s">
        <v>847</v>
      </c>
      <c r="C72" s="3" t="s">
        <v>165</v>
      </c>
      <c r="D72" s="4" t="s">
        <v>19</v>
      </c>
      <c r="E72" s="3" t="s">
        <v>21</v>
      </c>
      <c r="F72" s="5">
        <v>4.0</v>
      </c>
      <c r="G72" s="5">
        <v>6.0</v>
      </c>
      <c r="H72" s="3" t="s">
        <v>618</v>
      </c>
      <c r="I72" s="3" t="s">
        <v>69</v>
      </c>
      <c r="J72" s="3" t="s">
        <v>851</v>
      </c>
      <c r="K72" s="3" t="s">
        <v>853</v>
      </c>
      <c r="L72" s="3" t="s">
        <v>855</v>
      </c>
      <c r="M72" s="3" t="s">
        <v>41</v>
      </c>
    </row>
    <row r="73" ht="19.5" customHeight="1">
      <c r="A73" s="3" t="s">
        <v>28</v>
      </c>
      <c r="B73" s="3" t="s">
        <v>857</v>
      </c>
      <c r="C73" s="3" t="s">
        <v>165</v>
      </c>
      <c r="D73" s="4" t="s">
        <v>19</v>
      </c>
      <c r="E73" s="3" t="s">
        <v>20</v>
      </c>
      <c r="F73" s="5">
        <v>4.0</v>
      </c>
      <c r="G73" s="5">
        <v>6.0</v>
      </c>
      <c r="H73" s="3" t="s">
        <v>618</v>
      </c>
      <c r="I73" s="3" t="s">
        <v>50</v>
      </c>
      <c r="J73" s="3" t="s">
        <v>264</v>
      </c>
      <c r="K73" s="3" t="s">
        <v>863</v>
      </c>
      <c r="L73" s="3" t="s">
        <v>865</v>
      </c>
      <c r="M73" s="3" t="s">
        <v>41</v>
      </c>
    </row>
    <row r="74" ht="19.5" customHeight="1">
      <c r="A74" s="3" t="s">
        <v>867</v>
      </c>
      <c r="B74" s="3" t="s">
        <v>868</v>
      </c>
      <c r="C74" s="3" t="s">
        <v>165</v>
      </c>
      <c r="D74" s="4" t="s">
        <v>19</v>
      </c>
      <c r="E74" s="3" t="s">
        <v>20</v>
      </c>
      <c r="F74" s="5">
        <v>4.0</v>
      </c>
      <c r="G74" s="5">
        <v>6.0</v>
      </c>
      <c r="H74" s="3" t="s">
        <v>618</v>
      </c>
      <c r="I74" s="3" t="s">
        <v>31</v>
      </c>
      <c r="J74" s="3" t="s">
        <v>38</v>
      </c>
      <c r="K74" s="3" t="s">
        <v>872</v>
      </c>
      <c r="L74" s="3" t="s">
        <v>875</v>
      </c>
      <c r="M74" s="3" t="s">
        <v>90</v>
      </c>
    </row>
    <row r="75" ht="19.5" customHeight="1">
      <c r="A75" s="3" t="s">
        <v>878</v>
      </c>
      <c r="B75" s="3" t="s">
        <v>879</v>
      </c>
      <c r="C75" s="3" t="s">
        <v>165</v>
      </c>
      <c r="D75" s="4" t="s">
        <v>19</v>
      </c>
      <c r="E75" s="3" t="s">
        <v>20</v>
      </c>
      <c r="F75" s="5">
        <v>4.0</v>
      </c>
      <c r="G75" s="5">
        <v>6.0</v>
      </c>
      <c r="H75" s="3" t="s">
        <v>618</v>
      </c>
      <c r="I75" s="3" t="s">
        <v>31</v>
      </c>
      <c r="J75" s="3" t="s">
        <v>882</v>
      </c>
      <c r="K75" s="3" t="s">
        <v>883</v>
      </c>
      <c r="L75" s="3" t="s">
        <v>886</v>
      </c>
      <c r="M75" s="3" t="s">
        <v>27</v>
      </c>
    </row>
    <row r="76" ht="19.5" customHeight="1">
      <c r="A76" s="3" t="s">
        <v>664</v>
      </c>
      <c r="B76" s="3" t="s">
        <v>890</v>
      </c>
      <c r="C76" s="3" t="s">
        <v>165</v>
      </c>
      <c r="D76" s="4" t="s">
        <v>19</v>
      </c>
      <c r="E76" s="3" t="s">
        <v>20</v>
      </c>
      <c r="F76" s="5">
        <v>4.0</v>
      </c>
      <c r="G76" s="5">
        <v>6.0</v>
      </c>
      <c r="H76" s="3" t="s">
        <v>618</v>
      </c>
      <c r="I76" s="3" t="s">
        <v>31</v>
      </c>
      <c r="J76" s="3" t="s">
        <v>895</v>
      </c>
      <c r="K76" s="3" t="s">
        <v>896</v>
      </c>
      <c r="L76" s="3" t="s">
        <v>898</v>
      </c>
      <c r="M76" s="3" t="s">
        <v>35</v>
      </c>
    </row>
    <row r="77" ht="19.5" customHeight="1">
      <c r="A77" s="3" t="s">
        <v>900</v>
      </c>
      <c r="B77" s="3" t="s">
        <v>890</v>
      </c>
      <c r="C77" s="3" t="s">
        <v>165</v>
      </c>
      <c r="D77" s="4" t="s">
        <v>19</v>
      </c>
      <c r="E77" s="3" t="s">
        <v>21</v>
      </c>
      <c r="F77" s="5">
        <v>4.0</v>
      </c>
      <c r="G77" s="5">
        <v>6.0</v>
      </c>
      <c r="H77" s="3" t="s">
        <v>618</v>
      </c>
      <c r="I77" s="3" t="s">
        <v>31</v>
      </c>
      <c r="J77" s="3" t="s">
        <v>895</v>
      </c>
      <c r="K77" s="3" t="s">
        <v>906</v>
      </c>
      <c r="L77" s="3" t="s">
        <v>908</v>
      </c>
      <c r="M77" s="3" t="s">
        <v>35</v>
      </c>
    </row>
    <row r="78" ht="19.5" customHeight="1">
      <c r="A78" s="3" t="s">
        <v>900</v>
      </c>
      <c r="B78" s="3" t="s">
        <v>774</v>
      </c>
      <c r="C78" s="3" t="s">
        <v>165</v>
      </c>
      <c r="D78" s="4" t="s">
        <v>19</v>
      </c>
      <c r="E78" s="3" t="s">
        <v>21</v>
      </c>
      <c r="F78" s="5">
        <v>4.0</v>
      </c>
      <c r="G78" s="5">
        <v>6.0</v>
      </c>
      <c r="H78" s="3" t="s">
        <v>618</v>
      </c>
      <c r="I78" s="3" t="s">
        <v>31</v>
      </c>
      <c r="J78" s="3" t="s">
        <v>780</v>
      </c>
      <c r="K78" s="3" t="s">
        <v>914</v>
      </c>
      <c r="L78" s="3" t="s">
        <v>915</v>
      </c>
      <c r="M78" s="3" t="s">
        <v>159</v>
      </c>
    </row>
    <row r="79" ht="19.5" customHeight="1">
      <c r="A79" s="3" t="s">
        <v>918</v>
      </c>
      <c r="B79" s="3" t="s">
        <v>774</v>
      </c>
      <c r="C79" s="3" t="s">
        <v>165</v>
      </c>
      <c r="D79" s="4" t="s">
        <v>19</v>
      </c>
      <c r="E79" s="3" t="s">
        <v>127</v>
      </c>
      <c r="F79" s="5">
        <v>4.0</v>
      </c>
      <c r="G79" s="5">
        <v>6.0</v>
      </c>
      <c r="H79" s="3" t="s">
        <v>618</v>
      </c>
      <c r="I79" s="3" t="s">
        <v>69</v>
      </c>
      <c r="J79" s="3" t="s">
        <v>780</v>
      </c>
      <c r="K79" s="3" t="s">
        <v>166</v>
      </c>
      <c r="L79" s="3" t="s">
        <v>924</v>
      </c>
      <c r="M79" s="3" t="s">
        <v>159</v>
      </c>
    </row>
    <row r="80" ht="19.5" customHeight="1">
      <c r="A80" s="3" t="s">
        <v>925</v>
      </c>
      <c r="B80" s="3" t="s">
        <v>774</v>
      </c>
      <c r="C80" s="3" t="s">
        <v>165</v>
      </c>
      <c r="D80" s="4" t="s">
        <v>19</v>
      </c>
      <c r="E80" s="3" t="s">
        <v>127</v>
      </c>
      <c r="F80" s="5">
        <v>4.0</v>
      </c>
      <c r="G80" s="5">
        <v>6.0</v>
      </c>
      <c r="H80" s="3" t="s">
        <v>618</v>
      </c>
      <c r="I80" s="3" t="s">
        <v>31</v>
      </c>
      <c r="J80" s="3" t="s">
        <v>780</v>
      </c>
      <c r="K80" s="3" t="s">
        <v>166</v>
      </c>
      <c r="L80" s="3" t="s">
        <v>930</v>
      </c>
      <c r="M80" s="3" t="s">
        <v>159</v>
      </c>
    </row>
    <row r="81" ht="19.5" customHeight="1">
      <c r="A81" s="3" t="s">
        <v>931</v>
      </c>
      <c r="B81" s="3" t="s">
        <v>207</v>
      </c>
      <c r="C81" s="3" t="s">
        <v>165</v>
      </c>
      <c r="D81" s="4" t="s">
        <v>19</v>
      </c>
      <c r="E81" s="3" t="s">
        <v>21</v>
      </c>
      <c r="F81" s="5">
        <v>4.0</v>
      </c>
      <c r="G81" s="5">
        <v>6.0</v>
      </c>
      <c r="H81" s="3" t="s">
        <v>618</v>
      </c>
      <c r="I81" s="3" t="s">
        <v>242</v>
      </c>
      <c r="J81" s="3" t="s">
        <v>58</v>
      </c>
      <c r="K81" s="3" t="s">
        <v>210</v>
      </c>
      <c r="L81" s="3" t="s">
        <v>937</v>
      </c>
      <c r="M81" s="3" t="s">
        <v>35</v>
      </c>
    </row>
    <row r="82" ht="19.5" customHeight="1">
      <c r="A82" s="3" t="s">
        <v>938</v>
      </c>
      <c r="B82" s="3" t="s">
        <v>207</v>
      </c>
      <c r="C82" s="3" t="s">
        <v>165</v>
      </c>
      <c r="D82" s="4" t="s">
        <v>19</v>
      </c>
      <c r="E82" s="3" t="s">
        <v>21</v>
      </c>
      <c r="F82" s="5">
        <v>4.0</v>
      </c>
      <c r="G82" s="5">
        <v>6.0</v>
      </c>
      <c r="H82" s="3" t="s">
        <v>618</v>
      </c>
      <c r="I82" s="3" t="s">
        <v>242</v>
      </c>
      <c r="J82" s="3" t="s">
        <v>58</v>
      </c>
      <c r="K82" s="3" t="s">
        <v>210</v>
      </c>
      <c r="L82" s="3" t="s">
        <v>943</v>
      </c>
      <c r="M82" s="3" t="s">
        <v>35</v>
      </c>
    </row>
    <row r="83" ht="19.5" customHeight="1">
      <c r="A83" s="3" t="s">
        <v>944</v>
      </c>
      <c r="B83" s="3" t="s">
        <v>207</v>
      </c>
      <c r="C83" s="3" t="s">
        <v>165</v>
      </c>
      <c r="D83" s="4" t="s">
        <v>19</v>
      </c>
      <c r="E83" s="3" t="s">
        <v>21</v>
      </c>
      <c r="F83" s="5">
        <v>4.0</v>
      </c>
      <c r="G83" s="5">
        <v>6.0</v>
      </c>
      <c r="H83" s="3" t="s">
        <v>618</v>
      </c>
      <c r="I83" s="3" t="s">
        <v>242</v>
      </c>
      <c r="J83" s="3" t="s">
        <v>58</v>
      </c>
      <c r="K83" s="3" t="s">
        <v>210</v>
      </c>
      <c r="L83" s="3" t="s">
        <v>950</v>
      </c>
      <c r="M83" s="3" t="s">
        <v>35</v>
      </c>
    </row>
    <row r="84" ht="19.5" customHeight="1">
      <c r="A84" s="3" t="s">
        <v>628</v>
      </c>
      <c r="B84" s="3" t="s">
        <v>890</v>
      </c>
      <c r="C84" s="3" t="s">
        <v>165</v>
      </c>
      <c r="D84" s="4" t="s">
        <v>19</v>
      </c>
      <c r="E84" s="3" t="s">
        <v>21</v>
      </c>
      <c r="F84" s="5">
        <v>4.0</v>
      </c>
      <c r="G84" s="5">
        <v>6.0</v>
      </c>
      <c r="H84" s="3" t="s">
        <v>618</v>
      </c>
      <c r="I84" s="3" t="s">
        <v>69</v>
      </c>
      <c r="J84" s="3" t="s">
        <v>895</v>
      </c>
      <c r="K84" s="3" t="s">
        <v>896</v>
      </c>
      <c r="L84" s="3" t="s">
        <v>959</v>
      </c>
      <c r="M84" s="3" t="s">
        <v>35</v>
      </c>
    </row>
    <row r="85" ht="19.5" customHeight="1">
      <c r="A85" s="3" t="s">
        <v>961</v>
      </c>
      <c r="B85" s="3" t="s">
        <v>964</v>
      </c>
      <c r="C85" s="3" t="s">
        <v>18</v>
      </c>
      <c r="D85" s="4" t="s">
        <v>19</v>
      </c>
      <c r="E85" s="3" t="s">
        <v>21</v>
      </c>
      <c r="F85" s="5">
        <v>4.0</v>
      </c>
      <c r="G85" s="5">
        <v>6.0</v>
      </c>
      <c r="H85" s="3" t="s">
        <v>618</v>
      </c>
      <c r="I85" s="3" t="s">
        <v>69</v>
      </c>
      <c r="J85" s="3" t="s">
        <v>968</v>
      </c>
      <c r="K85" s="3" t="s">
        <v>969</v>
      </c>
      <c r="L85" s="3" t="s">
        <v>972</v>
      </c>
      <c r="M85" s="3" t="s">
        <v>35</v>
      </c>
    </row>
    <row r="86" ht="19.5" customHeight="1">
      <c r="A86" s="3" t="s">
        <v>977</v>
      </c>
      <c r="B86" s="3" t="s">
        <v>978</v>
      </c>
      <c r="C86" s="3" t="s">
        <v>18</v>
      </c>
      <c r="D86" s="4" t="s">
        <v>19</v>
      </c>
      <c r="E86" s="3" t="s">
        <v>20</v>
      </c>
      <c r="F86" s="5">
        <v>4.0</v>
      </c>
      <c r="G86" s="5">
        <v>6.0</v>
      </c>
      <c r="H86" s="3" t="s">
        <v>618</v>
      </c>
      <c r="I86" s="3" t="s">
        <v>69</v>
      </c>
      <c r="J86" s="3" t="s">
        <v>983</v>
      </c>
      <c r="K86" s="3" t="s">
        <v>984</v>
      </c>
      <c r="L86" s="3" t="s">
        <v>985</v>
      </c>
      <c r="M86" s="3" t="s">
        <v>41</v>
      </c>
    </row>
    <row r="87" ht="19.5" customHeight="1">
      <c r="A87" s="3" t="s">
        <v>977</v>
      </c>
      <c r="B87" s="3" t="s">
        <v>987</v>
      </c>
      <c r="C87" s="3" t="s">
        <v>18</v>
      </c>
      <c r="D87" s="4" t="s">
        <v>19</v>
      </c>
      <c r="E87" s="3" t="s">
        <v>21</v>
      </c>
      <c r="F87" s="5">
        <v>4.0</v>
      </c>
      <c r="G87" s="5">
        <v>6.0</v>
      </c>
      <c r="H87" s="3" t="s">
        <v>618</v>
      </c>
      <c r="I87" s="3" t="s">
        <v>50</v>
      </c>
      <c r="J87" s="3" t="s">
        <v>329</v>
      </c>
      <c r="K87" s="3" t="s">
        <v>994</v>
      </c>
      <c r="L87" s="3" t="s">
        <v>996</v>
      </c>
      <c r="M87" s="3" t="s">
        <v>41</v>
      </c>
    </row>
    <row r="88" ht="19.5" customHeight="1">
      <c r="A88" s="3" t="s">
        <v>997</v>
      </c>
      <c r="B88" s="3" t="s">
        <v>999</v>
      </c>
      <c r="C88" s="3" t="s">
        <v>18</v>
      </c>
      <c r="D88" s="4" t="s">
        <v>19</v>
      </c>
      <c r="E88" s="3" t="s">
        <v>21</v>
      </c>
      <c r="F88" s="5">
        <v>4.0</v>
      </c>
      <c r="G88" s="5">
        <v>6.0</v>
      </c>
      <c r="H88" s="3" t="s">
        <v>618</v>
      </c>
      <c r="I88" s="3" t="s">
        <v>31</v>
      </c>
      <c r="J88" s="3" t="s">
        <v>1004</v>
      </c>
      <c r="K88" s="3" t="s">
        <v>1005</v>
      </c>
      <c r="L88" s="3" t="s">
        <v>1008</v>
      </c>
      <c r="M88" s="3" t="s">
        <v>35</v>
      </c>
    </row>
    <row r="89" ht="19.5" customHeight="1">
      <c r="A89" s="3" t="s">
        <v>900</v>
      </c>
      <c r="B89" s="3" t="s">
        <v>80</v>
      </c>
      <c r="C89" s="3" t="s">
        <v>18</v>
      </c>
      <c r="D89" s="4" t="s">
        <v>19</v>
      </c>
      <c r="E89" s="3" t="s">
        <v>21</v>
      </c>
      <c r="F89" s="5">
        <v>4.0</v>
      </c>
      <c r="G89" s="5">
        <v>8.0</v>
      </c>
      <c r="H89" s="3" t="s">
        <v>387</v>
      </c>
      <c r="I89" s="3" t="s">
        <v>50</v>
      </c>
      <c r="J89" s="3" t="s">
        <v>38</v>
      </c>
      <c r="K89" s="3" t="s">
        <v>1014</v>
      </c>
      <c r="L89" s="3" t="s">
        <v>1016</v>
      </c>
      <c r="M89" s="3" t="s">
        <v>27</v>
      </c>
    </row>
    <row r="90" ht="19.5" customHeight="1">
      <c r="A90" s="3" t="s">
        <v>1018</v>
      </c>
      <c r="B90" s="3" t="s">
        <v>1020</v>
      </c>
      <c r="C90" s="3" t="s">
        <v>18</v>
      </c>
      <c r="D90" s="4" t="s">
        <v>19</v>
      </c>
      <c r="E90" s="3" t="s">
        <v>21</v>
      </c>
      <c r="F90" s="5">
        <v>4.0</v>
      </c>
      <c r="G90" s="5">
        <v>6.0</v>
      </c>
      <c r="H90" s="3" t="s">
        <v>618</v>
      </c>
      <c r="I90" s="3" t="s">
        <v>69</v>
      </c>
      <c r="J90" s="3" t="s">
        <v>467</v>
      </c>
      <c r="K90" s="3" t="s">
        <v>1027</v>
      </c>
      <c r="L90" s="3" t="s">
        <v>1029</v>
      </c>
      <c r="M90" s="3" t="s">
        <v>35</v>
      </c>
    </row>
    <row r="91" ht="19.5" customHeight="1">
      <c r="A91" s="3" t="s">
        <v>1032</v>
      </c>
      <c r="B91" s="3" t="s">
        <v>1035</v>
      </c>
      <c r="C91" s="3" t="s">
        <v>18</v>
      </c>
      <c r="D91" s="4" t="s">
        <v>19</v>
      </c>
      <c r="E91" s="3" t="s">
        <v>21</v>
      </c>
      <c r="F91" s="5">
        <v>4.0</v>
      </c>
      <c r="G91" s="5">
        <v>6.0</v>
      </c>
      <c r="H91" s="3" t="s">
        <v>618</v>
      </c>
      <c r="I91" s="3" t="s">
        <v>69</v>
      </c>
      <c r="J91" s="3" t="s">
        <v>1036</v>
      </c>
      <c r="K91" s="3" t="s">
        <v>1038</v>
      </c>
      <c r="L91" s="3" t="s">
        <v>1040</v>
      </c>
      <c r="M91" s="3" t="s">
        <v>35</v>
      </c>
    </row>
    <row r="92" ht="19.5" customHeight="1">
      <c r="A92" s="3" t="s">
        <v>1042</v>
      </c>
      <c r="B92" s="3" t="s">
        <v>1020</v>
      </c>
      <c r="C92" s="3" t="s">
        <v>18</v>
      </c>
      <c r="D92" s="4" t="s">
        <v>19</v>
      </c>
      <c r="E92" s="3" t="s">
        <v>21</v>
      </c>
      <c r="F92" s="5">
        <v>4.0</v>
      </c>
      <c r="G92" s="5">
        <v>6.0</v>
      </c>
      <c r="H92" s="3" t="s">
        <v>618</v>
      </c>
      <c r="I92" s="3" t="s">
        <v>69</v>
      </c>
      <c r="J92" s="3" t="s">
        <v>467</v>
      </c>
      <c r="K92" s="3" t="s">
        <v>1046</v>
      </c>
      <c r="L92" s="3" t="s">
        <v>1048</v>
      </c>
      <c r="M92" s="3" t="s">
        <v>35</v>
      </c>
    </row>
    <row r="93" ht="19.5" customHeight="1">
      <c r="A93" s="3" t="s">
        <v>1050</v>
      </c>
      <c r="B93" s="3" t="s">
        <v>1035</v>
      </c>
      <c r="C93" s="3" t="s">
        <v>18</v>
      </c>
      <c r="D93" s="4" t="s">
        <v>19</v>
      </c>
      <c r="E93" s="3" t="s">
        <v>21</v>
      </c>
      <c r="F93" s="5">
        <v>4.0</v>
      </c>
      <c r="G93" s="5">
        <v>6.0</v>
      </c>
      <c r="H93" s="3" t="s">
        <v>618</v>
      </c>
      <c r="I93" s="3" t="s">
        <v>69</v>
      </c>
      <c r="J93" s="3" t="s">
        <v>1036</v>
      </c>
      <c r="K93" s="3" t="s">
        <v>1038</v>
      </c>
      <c r="L93" s="3" t="s">
        <v>1058</v>
      </c>
      <c r="M93" s="3" t="s">
        <v>35</v>
      </c>
    </row>
    <row r="94" ht="19.5" customHeight="1">
      <c r="A94" s="3" t="s">
        <v>1059</v>
      </c>
      <c r="B94" s="3" t="s">
        <v>1035</v>
      </c>
      <c r="C94" s="3" t="s">
        <v>18</v>
      </c>
      <c r="D94" s="4" t="s">
        <v>19</v>
      </c>
      <c r="E94" s="3" t="s">
        <v>127</v>
      </c>
      <c r="F94" s="5">
        <v>4.0</v>
      </c>
      <c r="G94" s="5">
        <v>6.0</v>
      </c>
      <c r="H94" s="3" t="s">
        <v>618</v>
      </c>
      <c r="I94" s="3" t="s">
        <v>69</v>
      </c>
      <c r="J94" s="3" t="s">
        <v>1036</v>
      </c>
      <c r="K94" s="3" t="s">
        <v>1066</v>
      </c>
      <c r="L94" s="3" t="s">
        <v>1070</v>
      </c>
      <c r="M94" s="3" t="s">
        <v>35</v>
      </c>
    </row>
    <row r="95" ht="19.5" customHeight="1">
      <c r="A95" s="3" t="s">
        <v>1071</v>
      </c>
      <c r="B95" s="3" t="s">
        <v>1035</v>
      </c>
      <c r="C95" s="3" t="s">
        <v>18</v>
      </c>
      <c r="D95" s="4" t="s">
        <v>19</v>
      </c>
      <c r="E95" s="3" t="s">
        <v>21</v>
      </c>
      <c r="F95" s="5">
        <v>4.0</v>
      </c>
      <c r="G95" s="5">
        <v>6.0</v>
      </c>
      <c r="H95" s="3" t="s">
        <v>618</v>
      </c>
      <c r="I95" s="3" t="s">
        <v>69</v>
      </c>
      <c r="J95" s="3" t="s">
        <v>1036</v>
      </c>
      <c r="K95" s="3" t="s">
        <v>1038</v>
      </c>
      <c r="L95" s="3" t="s">
        <v>1080</v>
      </c>
      <c r="M95" s="3" t="s">
        <v>35</v>
      </c>
    </row>
    <row r="96" ht="19.5" customHeight="1">
      <c r="A96" s="3" t="s">
        <v>1084</v>
      </c>
      <c r="B96" s="3" t="s">
        <v>1086</v>
      </c>
      <c r="C96" s="3" t="s">
        <v>18</v>
      </c>
      <c r="D96" s="4" t="s">
        <v>19</v>
      </c>
      <c r="E96" s="3" t="s">
        <v>21</v>
      </c>
      <c r="F96" s="5">
        <v>4.0</v>
      </c>
      <c r="G96" s="5">
        <v>6.0</v>
      </c>
      <c r="H96" s="3" t="s">
        <v>618</v>
      </c>
      <c r="I96" s="3" t="s">
        <v>31</v>
      </c>
      <c r="J96" s="3" t="s">
        <v>58</v>
      </c>
      <c r="K96" s="3" t="s">
        <v>1092</v>
      </c>
      <c r="L96" s="3" t="s">
        <v>1094</v>
      </c>
      <c r="M96" s="3" t="s">
        <v>35</v>
      </c>
    </row>
    <row r="97" ht="19.5" customHeight="1">
      <c r="A97" s="3" t="s">
        <v>1096</v>
      </c>
      <c r="B97" s="3" t="s">
        <v>1097</v>
      </c>
      <c r="C97" s="3" t="s">
        <v>30</v>
      </c>
      <c r="D97" s="4" t="s">
        <v>19</v>
      </c>
      <c r="E97" s="3" t="s">
        <v>21</v>
      </c>
      <c r="F97" s="5">
        <v>4.0</v>
      </c>
      <c r="G97" s="5">
        <v>6.0</v>
      </c>
      <c r="H97" s="3" t="s">
        <v>618</v>
      </c>
      <c r="I97" s="3" t="s">
        <v>50</v>
      </c>
      <c r="J97" s="3" t="s">
        <v>1101</v>
      </c>
      <c r="K97" s="3" t="s">
        <v>1102</v>
      </c>
      <c r="L97" s="3" t="s">
        <v>1108</v>
      </c>
      <c r="M97" s="3" t="s">
        <v>90</v>
      </c>
    </row>
    <row r="98" ht="19.5" customHeight="1">
      <c r="A98" s="3" t="s">
        <v>1096</v>
      </c>
      <c r="B98" s="3" t="s">
        <v>1097</v>
      </c>
      <c r="C98" s="3" t="s">
        <v>30</v>
      </c>
      <c r="D98" s="4" t="s">
        <v>19</v>
      </c>
      <c r="E98" s="3" t="s">
        <v>21</v>
      </c>
      <c r="F98" s="5">
        <v>4.0</v>
      </c>
      <c r="G98" s="5">
        <v>6.0</v>
      </c>
      <c r="H98" s="3" t="s">
        <v>618</v>
      </c>
      <c r="I98" s="3" t="s">
        <v>50</v>
      </c>
      <c r="J98" s="3" t="s">
        <v>1101</v>
      </c>
      <c r="K98" s="3" t="s">
        <v>1102</v>
      </c>
      <c r="L98" s="3" t="s">
        <v>1114</v>
      </c>
      <c r="M98" s="3" t="s">
        <v>90</v>
      </c>
    </row>
    <row r="99" ht="19.5" customHeight="1">
      <c r="A99" s="3" t="s">
        <v>1096</v>
      </c>
      <c r="B99" s="3" t="s">
        <v>1097</v>
      </c>
      <c r="C99" s="3" t="s">
        <v>30</v>
      </c>
      <c r="D99" s="4" t="s">
        <v>19</v>
      </c>
      <c r="E99" s="3" t="s">
        <v>21</v>
      </c>
      <c r="F99" s="5">
        <v>4.0</v>
      </c>
      <c r="G99" s="5">
        <v>6.0</v>
      </c>
      <c r="H99" s="3" t="s">
        <v>618</v>
      </c>
      <c r="I99" s="3" t="s">
        <v>50</v>
      </c>
      <c r="J99" s="3" t="s">
        <v>1101</v>
      </c>
      <c r="K99" s="3" t="s">
        <v>1102</v>
      </c>
      <c r="L99" s="3" t="s">
        <v>1123</v>
      </c>
      <c r="M99" s="3" t="s">
        <v>90</v>
      </c>
    </row>
    <row r="100" ht="19.5" customHeight="1">
      <c r="A100" s="3" t="s">
        <v>1125</v>
      </c>
      <c r="B100" s="3" t="s">
        <v>1126</v>
      </c>
      <c r="C100" s="3" t="s">
        <v>30</v>
      </c>
      <c r="D100" s="4" t="s">
        <v>19</v>
      </c>
      <c r="E100" s="3" t="s">
        <v>20</v>
      </c>
      <c r="F100" s="5">
        <v>4.0</v>
      </c>
      <c r="G100" s="5">
        <v>5.0</v>
      </c>
      <c r="H100" s="3" t="s">
        <v>695</v>
      </c>
      <c r="I100" s="3" t="s">
        <v>31</v>
      </c>
      <c r="J100" s="3" t="s">
        <v>1131</v>
      </c>
      <c r="K100" s="3" t="s">
        <v>1133</v>
      </c>
      <c r="L100" s="3" t="s">
        <v>1137</v>
      </c>
      <c r="M100" s="3" t="s">
        <v>35</v>
      </c>
    </row>
    <row r="101" ht="19.5" customHeight="1">
      <c r="A101" s="3" t="s">
        <v>1139</v>
      </c>
      <c r="B101" s="3" t="s">
        <v>1140</v>
      </c>
      <c r="C101" s="3" t="s">
        <v>30</v>
      </c>
      <c r="D101" s="4" t="s">
        <v>19</v>
      </c>
      <c r="E101" s="3" t="s">
        <v>20</v>
      </c>
      <c r="F101" s="5">
        <v>4.0</v>
      </c>
      <c r="G101" s="5">
        <v>6.0</v>
      </c>
      <c r="H101" s="3" t="s">
        <v>618</v>
      </c>
      <c r="I101" s="3" t="s">
        <v>69</v>
      </c>
      <c r="J101" s="3" t="s">
        <v>1145</v>
      </c>
      <c r="K101" s="3" t="s">
        <v>166</v>
      </c>
      <c r="L101" s="3" t="s">
        <v>1148</v>
      </c>
      <c r="M101" s="3" t="s">
        <v>27</v>
      </c>
    </row>
    <row r="102" ht="19.5" customHeight="1">
      <c r="A102" s="3" t="s">
        <v>1151</v>
      </c>
      <c r="B102" s="3" t="s">
        <v>1152</v>
      </c>
      <c r="C102" s="3" t="s">
        <v>30</v>
      </c>
      <c r="D102" s="4" t="s">
        <v>19</v>
      </c>
      <c r="E102" s="3" t="s">
        <v>21</v>
      </c>
      <c r="F102" s="5">
        <v>4.0</v>
      </c>
      <c r="G102" s="5">
        <v>8.0</v>
      </c>
      <c r="H102" s="3" t="s">
        <v>387</v>
      </c>
      <c r="I102" s="3" t="s">
        <v>69</v>
      </c>
      <c r="J102" s="3" t="s">
        <v>1156</v>
      </c>
      <c r="K102" s="3" t="s">
        <v>1158</v>
      </c>
      <c r="L102" s="3" t="s">
        <v>1160</v>
      </c>
      <c r="M102" s="3" t="s">
        <v>90</v>
      </c>
    </row>
    <row r="103" ht="19.5" customHeight="1">
      <c r="A103" s="3" t="s">
        <v>1161</v>
      </c>
      <c r="B103" s="3" t="s">
        <v>1163</v>
      </c>
      <c r="C103" s="3" t="s">
        <v>30</v>
      </c>
      <c r="D103" s="4" t="s">
        <v>19</v>
      </c>
      <c r="E103" s="3" t="s">
        <v>20</v>
      </c>
      <c r="F103" s="5">
        <v>4.0</v>
      </c>
      <c r="G103" s="5">
        <v>6.0</v>
      </c>
      <c r="H103" s="3" t="s">
        <v>618</v>
      </c>
      <c r="I103" s="3" t="s">
        <v>31</v>
      </c>
      <c r="J103" s="3" t="s">
        <v>1171</v>
      </c>
      <c r="K103" s="3" t="s">
        <v>1173</v>
      </c>
      <c r="L103" s="3" t="s">
        <v>1174</v>
      </c>
      <c r="M103" s="3" t="s">
        <v>27</v>
      </c>
    </row>
    <row r="104" ht="19.5" customHeight="1">
      <c r="A104" s="3" t="s">
        <v>1175</v>
      </c>
      <c r="B104" s="3" t="s">
        <v>1177</v>
      </c>
      <c r="C104" s="3" t="s">
        <v>30</v>
      </c>
      <c r="D104" s="4" t="s">
        <v>19</v>
      </c>
      <c r="E104" s="3" t="s">
        <v>21</v>
      </c>
      <c r="F104" s="5">
        <v>4.0</v>
      </c>
      <c r="G104" s="5">
        <v>6.0</v>
      </c>
      <c r="H104" s="3" t="s">
        <v>618</v>
      </c>
      <c r="I104" s="3" t="s">
        <v>69</v>
      </c>
      <c r="J104" s="3" t="s">
        <v>329</v>
      </c>
      <c r="K104" s="3" t="s">
        <v>1182</v>
      </c>
      <c r="L104" s="3" t="s">
        <v>1183</v>
      </c>
      <c r="M104" s="3" t="s">
        <v>90</v>
      </c>
    </row>
    <row r="105" ht="19.5" customHeight="1">
      <c r="A105" s="3" t="s">
        <v>1186</v>
      </c>
      <c r="B105" s="3" t="s">
        <v>1097</v>
      </c>
      <c r="C105" s="3" t="s">
        <v>30</v>
      </c>
      <c r="D105" s="4" t="s">
        <v>19</v>
      </c>
      <c r="E105" s="3" t="s">
        <v>21</v>
      </c>
      <c r="F105" s="5">
        <v>4.0</v>
      </c>
      <c r="G105" s="5">
        <v>6.0</v>
      </c>
      <c r="H105" s="3" t="s">
        <v>618</v>
      </c>
      <c r="I105" s="3" t="s">
        <v>50</v>
      </c>
      <c r="J105" s="3" t="s">
        <v>1101</v>
      </c>
      <c r="K105" s="3" t="s">
        <v>1102</v>
      </c>
      <c r="L105" s="3" t="s">
        <v>1193</v>
      </c>
      <c r="M105" s="3" t="s">
        <v>90</v>
      </c>
    </row>
    <row r="106" ht="19.5" customHeight="1">
      <c r="A106" s="3" t="s">
        <v>1194</v>
      </c>
      <c r="B106" s="3" t="s">
        <v>1196</v>
      </c>
      <c r="C106" s="3" t="s">
        <v>30</v>
      </c>
      <c r="D106" s="4" t="s">
        <v>19</v>
      </c>
      <c r="E106" s="3" t="s">
        <v>21</v>
      </c>
      <c r="F106" s="5">
        <v>4.0</v>
      </c>
      <c r="G106" s="5">
        <v>8.0</v>
      </c>
      <c r="H106" s="3" t="s">
        <v>387</v>
      </c>
      <c r="I106" s="3" t="s">
        <v>242</v>
      </c>
      <c r="J106" s="3" t="s">
        <v>1202</v>
      </c>
      <c r="K106" s="3" t="s">
        <v>1203</v>
      </c>
      <c r="L106" s="3" t="s">
        <v>1205</v>
      </c>
      <c r="M106" s="3" t="s">
        <v>35</v>
      </c>
    </row>
    <row r="107" ht="19.5" customHeight="1">
      <c r="A107" s="3" t="s">
        <v>28</v>
      </c>
      <c r="B107" s="3" t="s">
        <v>1209</v>
      </c>
      <c r="C107" s="3" t="s">
        <v>30</v>
      </c>
      <c r="D107" s="4" t="s">
        <v>19</v>
      </c>
      <c r="E107" s="3" t="s">
        <v>127</v>
      </c>
      <c r="F107" s="5">
        <v>4.0</v>
      </c>
      <c r="G107" s="5">
        <v>6.0</v>
      </c>
      <c r="H107" s="3" t="s">
        <v>618</v>
      </c>
      <c r="I107" s="3" t="s">
        <v>50</v>
      </c>
      <c r="J107" s="3" t="s">
        <v>329</v>
      </c>
      <c r="K107" s="3" t="s">
        <v>1214</v>
      </c>
      <c r="L107" s="3" t="s">
        <v>1216</v>
      </c>
      <c r="M107" s="3" t="s">
        <v>90</v>
      </c>
    </row>
    <row r="108" ht="19.5" customHeight="1">
      <c r="A108" s="3" t="s">
        <v>28</v>
      </c>
      <c r="B108" s="3" t="s">
        <v>1219</v>
      </c>
      <c r="C108" s="3" t="s">
        <v>30</v>
      </c>
      <c r="D108" s="4" t="s">
        <v>19</v>
      </c>
      <c r="E108" s="3" t="s">
        <v>20</v>
      </c>
      <c r="F108" s="5">
        <v>4.0</v>
      </c>
      <c r="G108" s="5">
        <v>8.0</v>
      </c>
      <c r="H108" s="3" t="s">
        <v>387</v>
      </c>
      <c r="I108" s="3" t="s">
        <v>50</v>
      </c>
      <c r="J108" s="3" t="s">
        <v>1223</v>
      </c>
      <c r="K108" s="3" t="s">
        <v>1224</v>
      </c>
      <c r="L108" s="3" t="s">
        <v>1226</v>
      </c>
      <c r="M108" s="3" t="s">
        <v>41</v>
      </c>
    </row>
    <row r="109" ht="19.5" customHeight="1">
      <c r="A109" s="3" t="s">
        <v>1229</v>
      </c>
      <c r="B109" s="3" t="s">
        <v>1230</v>
      </c>
      <c r="C109" s="3" t="s">
        <v>30</v>
      </c>
      <c r="D109" s="4" t="s">
        <v>19</v>
      </c>
      <c r="E109" s="3" t="s">
        <v>20</v>
      </c>
      <c r="F109" s="5">
        <v>4.0</v>
      </c>
      <c r="G109" s="5">
        <v>8.0</v>
      </c>
      <c r="H109" s="3" t="s">
        <v>387</v>
      </c>
      <c r="I109" s="3" t="s">
        <v>50</v>
      </c>
      <c r="J109" s="3" t="s">
        <v>58</v>
      </c>
      <c r="K109" s="3" t="s">
        <v>1232</v>
      </c>
      <c r="L109" s="3" t="s">
        <v>1235</v>
      </c>
      <c r="M109" s="3" t="s">
        <v>41</v>
      </c>
    </row>
    <row r="110" ht="19.5" customHeight="1">
      <c r="A110" s="3" t="s">
        <v>642</v>
      </c>
      <c r="B110" s="3" t="s">
        <v>1238</v>
      </c>
      <c r="C110" s="3" t="s">
        <v>30</v>
      </c>
      <c r="D110" s="4" t="s">
        <v>19</v>
      </c>
      <c r="E110" s="3" t="s">
        <v>20</v>
      </c>
      <c r="F110" s="5">
        <v>4.0</v>
      </c>
      <c r="G110" s="5">
        <v>6.0</v>
      </c>
      <c r="H110" s="3" t="s">
        <v>618</v>
      </c>
      <c r="I110" s="3" t="s">
        <v>69</v>
      </c>
      <c r="J110" s="3" t="s">
        <v>1242</v>
      </c>
      <c r="K110" s="3" t="s">
        <v>1243</v>
      </c>
      <c r="L110" s="3" t="s">
        <v>1247</v>
      </c>
      <c r="M110" s="3" t="s">
        <v>41</v>
      </c>
    </row>
    <row r="111" ht="19.5" customHeight="1">
      <c r="A111" s="3" t="s">
        <v>1250</v>
      </c>
      <c r="B111" s="3" t="s">
        <v>1251</v>
      </c>
      <c r="C111" s="3" t="s">
        <v>30</v>
      </c>
      <c r="D111" s="4" t="s">
        <v>19</v>
      </c>
      <c r="E111" s="3" t="s">
        <v>21</v>
      </c>
      <c r="F111" s="5">
        <v>4.0</v>
      </c>
      <c r="G111" s="5">
        <v>8.0</v>
      </c>
      <c r="H111" s="3" t="s">
        <v>387</v>
      </c>
      <c r="I111" s="3" t="s">
        <v>69</v>
      </c>
      <c r="J111" s="3" t="s">
        <v>1254</v>
      </c>
      <c r="K111" s="3" t="s">
        <v>1256</v>
      </c>
      <c r="L111" s="3" t="s">
        <v>1257</v>
      </c>
      <c r="M111" s="3" t="s">
        <v>41</v>
      </c>
    </row>
    <row r="112" ht="19.5" customHeight="1">
      <c r="A112" s="3" t="s">
        <v>28</v>
      </c>
      <c r="B112" s="3" t="s">
        <v>1260</v>
      </c>
      <c r="C112" s="3" t="s">
        <v>30</v>
      </c>
      <c r="D112" s="4" t="s">
        <v>19</v>
      </c>
      <c r="E112" s="3" t="s">
        <v>21</v>
      </c>
      <c r="F112" s="5">
        <v>4.0</v>
      </c>
      <c r="G112" s="5">
        <v>6.0</v>
      </c>
      <c r="H112" s="3" t="s">
        <v>618</v>
      </c>
      <c r="I112" s="3" t="s">
        <v>50</v>
      </c>
      <c r="J112" s="3" t="s">
        <v>1265</v>
      </c>
      <c r="K112" s="3" t="s">
        <v>1268</v>
      </c>
      <c r="L112" s="3" t="s">
        <v>1270</v>
      </c>
      <c r="M112" s="3" t="s">
        <v>35</v>
      </c>
    </row>
    <row r="113" ht="19.5" customHeight="1">
      <c r="A113" s="3" t="s">
        <v>795</v>
      </c>
      <c r="B113" s="3" t="s">
        <v>1271</v>
      </c>
      <c r="C113" s="3" t="s">
        <v>30</v>
      </c>
      <c r="D113" s="4" t="s">
        <v>19</v>
      </c>
      <c r="E113" s="3" t="s">
        <v>21</v>
      </c>
      <c r="F113" s="5">
        <v>4.0</v>
      </c>
      <c r="G113" s="5">
        <v>8.0</v>
      </c>
      <c r="H113" s="3" t="s">
        <v>387</v>
      </c>
      <c r="I113" s="3" t="s">
        <v>57</v>
      </c>
      <c r="J113" s="3" t="s">
        <v>535</v>
      </c>
      <c r="K113" s="3" t="s">
        <v>1275</v>
      </c>
      <c r="L113" s="3" t="s">
        <v>1277</v>
      </c>
      <c r="M113" s="3" t="s">
        <v>35</v>
      </c>
    </row>
    <row r="114" ht="19.5" customHeight="1">
      <c r="A114" s="3" t="s">
        <v>28</v>
      </c>
      <c r="B114" s="3" t="s">
        <v>1278</v>
      </c>
      <c r="C114" s="3" t="s">
        <v>30</v>
      </c>
      <c r="D114" s="4" t="s">
        <v>19</v>
      </c>
      <c r="E114" s="3" t="s">
        <v>127</v>
      </c>
      <c r="F114" s="5">
        <v>4.0</v>
      </c>
      <c r="G114" s="5">
        <v>5.0</v>
      </c>
      <c r="H114" s="3" t="s">
        <v>695</v>
      </c>
      <c r="I114" s="3" t="s">
        <v>69</v>
      </c>
      <c r="J114" s="3" t="s">
        <v>109</v>
      </c>
      <c r="K114" s="3" t="s">
        <v>1283</v>
      </c>
      <c r="L114" s="3" t="s">
        <v>1284</v>
      </c>
      <c r="M114" s="3" t="s">
        <v>35</v>
      </c>
    </row>
    <row r="115" ht="19.5" customHeight="1">
      <c r="A115" s="3" t="s">
        <v>1286</v>
      </c>
      <c r="B115" s="3" t="s">
        <v>1287</v>
      </c>
      <c r="C115" s="3" t="s">
        <v>30</v>
      </c>
      <c r="D115" s="4" t="s">
        <v>19</v>
      </c>
      <c r="E115" s="3" t="s">
        <v>20</v>
      </c>
      <c r="F115" s="5">
        <v>4.0</v>
      </c>
      <c r="G115" s="5">
        <v>6.0</v>
      </c>
      <c r="H115" s="3" t="s">
        <v>618</v>
      </c>
      <c r="I115" s="3" t="s">
        <v>50</v>
      </c>
      <c r="J115" s="3" t="s">
        <v>329</v>
      </c>
      <c r="K115" s="3" t="s">
        <v>1293</v>
      </c>
      <c r="L115" s="3" t="s">
        <v>1295</v>
      </c>
      <c r="M115" s="3" t="s">
        <v>90</v>
      </c>
    </row>
    <row r="116" ht="19.5" customHeight="1">
      <c r="A116" s="3" t="s">
        <v>1299</v>
      </c>
      <c r="B116" s="3" t="s">
        <v>474</v>
      </c>
      <c r="C116" s="3" t="s">
        <v>30</v>
      </c>
      <c r="D116" s="4" t="s">
        <v>19</v>
      </c>
      <c r="E116" s="3" t="s">
        <v>21</v>
      </c>
      <c r="F116" s="5">
        <v>4.0</v>
      </c>
      <c r="G116" s="5">
        <v>6.0</v>
      </c>
      <c r="H116" s="3" t="s">
        <v>618</v>
      </c>
      <c r="I116" s="3" t="s">
        <v>50</v>
      </c>
      <c r="J116" s="3" t="s">
        <v>38</v>
      </c>
      <c r="K116" s="3" t="s">
        <v>477</v>
      </c>
      <c r="L116" s="3" t="s">
        <v>1312</v>
      </c>
      <c r="M116" s="3" t="s">
        <v>41</v>
      </c>
    </row>
    <row r="117" ht="19.5" customHeight="1">
      <c r="A117" s="3" t="s">
        <v>28</v>
      </c>
      <c r="B117" s="3" t="s">
        <v>1316</v>
      </c>
      <c r="C117" s="3" t="s">
        <v>30</v>
      </c>
      <c r="D117" s="4" t="s">
        <v>19</v>
      </c>
      <c r="E117" s="3" t="s">
        <v>21</v>
      </c>
      <c r="F117" s="5">
        <v>4.0</v>
      </c>
      <c r="G117" s="5">
        <v>6.0</v>
      </c>
      <c r="H117" s="3" t="s">
        <v>618</v>
      </c>
      <c r="I117" s="3" t="s">
        <v>50</v>
      </c>
      <c r="J117" s="3" t="s">
        <v>726</v>
      </c>
      <c r="K117" s="3" t="s">
        <v>1322</v>
      </c>
      <c r="L117" s="3" t="s">
        <v>1325</v>
      </c>
      <c r="M117" s="3" t="s">
        <v>41</v>
      </c>
    </row>
    <row r="118" ht="19.5" customHeight="1">
      <c r="A118" s="3" t="s">
        <v>1326</v>
      </c>
      <c r="B118" s="3" t="s">
        <v>1327</v>
      </c>
      <c r="C118" s="3" t="s">
        <v>30</v>
      </c>
      <c r="D118" s="4" t="s">
        <v>19</v>
      </c>
      <c r="E118" s="3" t="s">
        <v>20</v>
      </c>
      <c r="F118" s="5">
        <v>4.0</v>
      </c>
      <c r="G118" s="5">
        <v>6.0</v>
      </c>
      <c r="H118" s="3" t="s">
        <v>618</v>
      </c>
      <c r="I118" s="3" t="s">
        <v>242</v>
      </c>
      <c r="J118" s="3" t="s">
        <v>99</v>
      </c>
      <c r="K118" s="3" t="s">
        <v>1331</v>
      </c>
      <c r="L118" s="3" t="s">
        <v>1333</v>
      </c>
      <c r="M118" s="3" t="s">
        <v>35</v>
      </c>
    </row>
    <row r="119" ht="19.5" customHeight="1">
      <c r="A119" s="3" t="s">
        <v>1336</v>
      </c>
      <c r="B119" s="3" t="s">
        <v>1338</v>
      </c>
      <c r="C119" s="3" t="s">
        <v>30</v>
      </c>
      <c r="D119" s="4" t="s">
        <v>19</v>
      </c>
      <c r="E119" s="3" t="s">
        <v>21</v>
      </c>
      <c r="F119" s="5">
        <v>4.0</v>
      </c>
      <c r="G119" s="5">
        <v>8.0</v>
      </c>
      <c r="H119" s="3" t="s">
        <v>387</v>
      </c>
      <c r="I119" s="3" t="s">
        <v>50</v>
      </c>
      <c r="J119" s="3" t="s">
        <v>58</v>
      </c>
      <c r="K119" s="3" t="s">
        <v>1341</v>
      </c>
      <c r="L119" s="3" t="s">
        <v>1345</v>
      </c>
      <c r="M119" s="3" t="s">
        <v>90</v>
      </c>
    </row>
    <row r="120" ht="19.5" customHeight="1">
      <c r="A120" s="3" t="s">
        <v>1346</v>
      </c>
      <c r="B120" s="3" t="s">
        <v>1347</v>
      </c>
      <c r="C120" s="3" t="s">
        <v>30</v>
      </c>
      <c r="D120" s="4" t="s">
        <v>19</v>
      </c>
      <c r="E120" s="3" t="s">
        <v>634</v>
      </c>
      <c r="F120" s="5">
        <v>4.0</v>
      </c>
      <c r="G120" s="5">
        <v>6.0</v>
      </c>
      <c r="H120" s="3" t="s">
        <v>618</v>
      </c>
      <c r="I120" s="3" t="s">
        <v>69</v>
      </c>
      <c r="J120" s="3" t="s">
        <v>1350</v>
      </c>
      <c r="K120" s="3" t="s">
        <v>1353</v>
      </c>
      <c r="L120" s="3" t="s">
        <v>1354</v>
      </c>
      <c r="M120" s="3" t="s">
        <v>41</v>
      </c>
    </row>
    <row r="121" ht="19.5" customHeight="1">
      <c r="A121" s="3" t="s">
        <v>1355</v>
      </c>
      <c r="B121" s="3" t="s">
        <v>1357</v>
      </c>
      <c r="C121" s="3" t="s">
        <v>30</v>
      </c>
      <c r="D121" s="4" t="s">
        <v>19</v>
      </c>
      <c r="E121" s="3" t="s">
        <v>21</v>
      </c>
      <c r="F121" s="5">
        <v>4.0</v>
      </c>
      <c r="G121" s="5">
        <v>6.0</v>
      </c>
      <c r="H121" s="3" t="s">
        <v>618</v>
      </c>
      <c r="I121" s="3" t="s">
        <v>69</v>
      </c>
      <c r="J121" s="3" t="s">
        <v>58</v>
      </c>
      <c r="K121" s="3" t="s">
        <v>1362</v>
      </c>
      <c r="L121" s="3" t="s">
        <v>1363</v>
      </c>
      <c r="M121" s="3" t="s">
        <v>41</v>
      </c>
    </row>
    <row r="122" ht="19.5" customHeight="1">
      <c r="A122" s="3" t="s">
        <v>28</v>
      </c>
      <c r="B122" s="3" t="s">
        <v>1338</v>
      </c>
      <c r="C122" s="3" t="s">
        <v>30</v>
      </c>
      <c r="D122" s="4" t="s">
        <v>19</v>
      </c>
      <c r="E122" s="3" t="s">
        <v>21</v>
      </c>
      <c r="F122" s="5">
        <v>4.0</v>
      </c>
      <c r="G122" s="5">
        <v>8.0</v>
      </c>
      <c r="H122" s="3" t="s">
        <v>387</v>
      </c>
      <c r="I122" s="3" t="s">
        <v>50</v>
      </c>
      <c r="J122" s="3" t="s">
        <v>58</v>
      </c>
      <c r="K122" s="3" t="s">
        <v>1368</v>
      </c>
      <c r="L122" s="3" t="s">
        <v>1372</v>
      </c>
      <c r="M122" s="3" t="s">
        <v>90</v>
      </c>
    </row>
    <row r="123" ht="19.5" customHeight="1">
      <c r="A123" s="3" t="s">
        <v>1373</v>
      </c>
      <c r="B123" s="3" t="s">
        <v>1375</v>
      </c>
      <c r="C123" s="3" t="s">
        <v>30</v>
      </c>
      <c r="D123" s="4" t="s">
        <v>19</v>
      </c>
      <c r="E123" s="3" t="s">
        <v>21</v>
      </c>
      <c r="F123" s="5">
        <v>4.0</v>
      </c>
      <c r="G123" s="5">
        <v>6.0</v>
      </c>
      <c r="H123" s="3" t="s">
        <v>618</v>
      </c>
      <c r="I123" s="3" t="s">
        <v>69</v>
      </c>
      <c r="J123" s="3" t="s">
        <v>109</v>
      </c>
      <c r="K123" s="3" t="s">
        <v>1378</v>
      </c>
      <c r="L123" s="3" t="s">
        <v>1380</v>
      </c>
      <c r="M123" s="3" t="s">
        <v>41</v>
      </c>
    </row>
    <row r="124" ht="19.5" customHeight="1">
      <c r="A124" s="3" t="s">
        <v>28</v>
      </c>
      <c r="B124" s="3" t="s">
        <v>1381</v>
      </c>
      <c r="C124" s="3" t="s">
        <v>30</v>
      </c>
      <c r="D124" s="4" t="s">
        <v>19</v>
      </c>
      <c r="E124" s="3" t="s">
        <v>21</v>
      </c>
      <c r="F124" s="5">
        <v>4.0</v>
      </c>
      <c r="G124" s="5">
        <v>6.0</v>
      </c>
      <c r="H124" s="3" t="s">
        <v>618</v>
      </c>
      <c r="I124" s="3" t="s">
        <v>50</v>
      </c>
      <c r="J124" s="3" t="s">
        <v>70</v>
      </c>
      <c r="K124" s="3" t="s">
        <v>1384</v>
      </c>
      <c r="L124" s="3" t="s">
        <v>1386</v>
      </c>
      <c r="M124" s="3" t="s">
        <v>41</v>
      </c>
    </row>
    <row r="125" ht="19.5" customHeight="1">
      <c r="A125" s="3" t="s">
        <v>795</v>
      </c>
      <c r="B125" s="3" t="s">
        <v>1338</v>
      </c>
      <c r="C125" s="3" t="s">
        <v>30</v>
      </c>
      <c r="D125" s="4" t="s">
        <v>19</v>
      </c>
      <c r="E125" s="3" t="s">
        <v>21</v>
      </c>
      <c r="F125" s="5">
        <v>4.0</v>
      </c>
      <c r="G125" s="5">
        <v>8.0</v>
      </c>
      <c r="H125" s="3" t="s">
        <v>387</v>
      </c>
      <c r="I125" s="3" t="s">
        <v>50</v>
      </c>
      <c r="J125" s="3" t="s">
        <v>58</v>
      </c>
      <c r="K125" s="3" t="s">
        <v>1368</v>
      </c>
      <c r="L125" s="3" t="s">
        <v>1393</v>
      </c>
      <c r="M125" s="3" t="s">
        <v>90</v>
      </c>
    </row>
    <row r="126" ht="19.5" customHeight="1">
      <c r="A126" s="3" t="s">
        <v>1396</v>
      </c>
      <c r="B126" s="3" t="s">
        <v>1397</v>
      </c>
      <c r="C126" s="3" t="s">
        <v>30</v>
      </c>
      <c r="D126" s="4" t="s">
        <v>19</v>
      </c>
      <c r="E126" s="3" t="s">
        <v>20</v>
      </c>
      <c r="F126" s="5">
        <v>4.0</v>
      </c>
      <c r="G126" s="5">
        <v>7.0</v>
      </c>
      <c r="H126" s="3" t="s">
        <v>1400</v>
      </c>
      <c r="I126" s="3" t="s">
        <v>242</v>
      </c>
      <c r="J126" s="3" t="s">
        <v>99</v>
      </c>
      <c r="K126" s="3" t="s">
        <v>1403</v>
      </c>
      <c r="L126" s="3" t="s">
        <v>1409</v>
      </c>
      <c r="M126" s="3" t="s">
        <v>35</v>
      </c>
    </row>
    <row r="127" ht="19.5" customHeight="1">
      <c r="A127" s="3" t="s">
        <v>1411</v>
      </c>
      <c r="B127" s="3" t="s">
        <v>1412</v>
      </c>
      <c r="C127" s="3" t="s">
        <v>30</v>
      </c>
      <c r="D127" s="4" t="s">
        <v>19</v>
      </c>
      <c r="E127" s="3" t="s">
        <v>127</v>
      </c>
      <c r="F127" s="5">
        <v>4.0</v>
      </c>
      <c r="G127" s="5">
        <v>6.0</v>
      </c>
      <c r="H127" s="3" t="s">
        <v>618</v>
      </c>
      <c r="I127" s="3" t="s">
        <v>69</v>
      </c>
      <c r="J127" s="3" t="s">
        <v>1415</v>
      </c>
      <c r="K127" s="3" t="s">
        <v>1418</v>
      </c>
      <c r="L127" s="3" t="s">
        <v>1421</v>
      </c>
      <c r="M127" s="3" t="s">
        <v>35</v>
      </c>
    </row>
    <row r="128" ht="19.5" customHeight="1">
      <c r="A128" s="3" t="s">
        <v>1423</v>
      </c>
      <c r="B128" s="3" t="s">
        <v>1424</v>
      </c>
      <c r="C128" s="3" t="s">
        <v>30</v>
      </c>
      <c r="D128" s="4" t="s">
        <v>19</v>
      </c>
      <c r="E128" s="3" t="s">
        <v>21</v>
      </c>
      <c r="F128" s="5">
        <v>4.0</v>
      </c>
      <c r="G128" s="5">
        <v>7.0</v>
      </c>
      <c r="H128" s="3" t="s">
        <v>1400</v>
      </c>
      <c r="I128" s="3" t="s">
        <v>50</v>
      </c>
      <c r="J128" s="3" t="s">
        <v>535</v>
      </c>
      <c r="K128" s="3" t="s">
        <v>1431</v>
      </c>
      <c r="L128" s="3" t="s">
        <v>1432</v>
      </c>
      <c r="M128" s="3" t="s">
        <v>35</v>
      </c>
    </row>
    <row r="129" ht="19.5" customHeight="1">
      <c r="A129" s="3" t="s">
        <v>1433</v>
      </c>
      <c r="B129" s="3" t="s">
        <v>1434</v>
      </c>
      <c r="C129" s="3" t="s">
        <v>30</v>
      </c>
      <c r="D129" s="4" t="s">
        <v>19</v>
      </c>
      <c r="E129" s="3" t="s">
        <v>21</v>
      </c>
      <c r="F129" s="5">
        <v>4.0</v>
      </c>
      <c r="G129" s="5">
        <v>7.0</v>
      </c>
      <c r="H129" s="3" t="s">
        <v>1400</v>
      </c>
      <c r="I129" s="3" t="s">
        <v>69</v>
      </c>
      <c r="J129" s="3" t="s">
        <v>99</v>
      </c>
      <c r="K129" s="3" t="s">
        <v>1439</v>
      </c>
      <c r="L129" s="3" t="s">
        <v>1442</v>
      </c>
      <c r="M129" s="3" t="s">
        <v>159</v>
      </c>
    </row>
    <row r="130" ht="19.5" customHeight="1">
      <c r="A130" s="3" t="s">
        <v>1446</v>
      </c>
      <c r="B130" s="3" t="s">
        <v>1447</v>
      </c>
      <c r="C130" s="3" t="s">
        <v>30</v>
      </c>
      <c r="D130" s="4" t="s">
        <v>19</v>
      </c>
      <c r="E130" s="3" t="s">
        <v>21</v>
      </c>
      <c r="F130" s="5">
        <v>4.0</v>
      </c>
      <c r="G130" s="5">
        <v>6.0</v>
      </c>
      <c r="H130" s="3" t="s">
        <v>618</v>
      </c>
      <c r="I130" s="3" t="s">
        <v>50</v>
      </c>
      <c r="J130" s="3" t="s">
        <v>1450</v>
      </c>
      <c r="K130" s="3" t="s">
        <v>1451</v>
      </c>
      <c r="L130" s="3" t="s">
        <v>1454</v>
      </c>
      <c r="M130" s="3" t="s">
        <v>35</v>
      </c>
    </row>
    <row r="131" ht="19.5" customHeight="1">
      <c r="A131" s="3" t="s">
        <v>1456</v>
      </c>
      <c r="B131" s="3" t="s">
        <v>1458</v>
      </c>
      <c r="C131" s="3" t="s">
        <v>30</v>
      </c>
      <c r="D131" s="4" t="s">
        <v>19</v>
      </c>
      <c r="E131" s="3" t="s">
        <v>20</v>
      </c>
      <c r="F131" s="5">
        <v>4.0</v>
      </c>
      <c r="G131" s="5">
        <v>8.0</v>
      </c>
      <c r="H131" s="3" t="s">
        <v>387</v>
      </c>
      <c r="I131" s="3" t="s">
        <v>50</v>
      </c>
      <c r="J131" s="3" t="s">
        <v>1462</v>
      </c>
      <c r="K131" s="3" t="s">
        <v>1465</v>
      </c>
      <c r="L131" s="3" t="s">
        <v>1468</v>
      </c>
      <c r="M131" s="3" t="s">
        <v>41</v>
      </c>
    </row>
    <row r="132" ht="19.5" customHeight="1">
      <c r="A132" s="3" t="s">
        <v>1470</v>
      </c>
      <c r="B132" s="3" t="s">
        <v>1471</v>
      </c>
      <c r="C132" s="3" t="s">
        <v>30</v>
      </c>
      <c r="D132" s="4" t="s">
        <v>19</v>
      </c>
      <c r="E132" s="3" t="s">
        <v>21</v>
      </c>
      <c r="F132" s="5">
        <v>4.0</v>
      </c>
      <c r="G132" s="5">
        <v>8.0</v>
      </c>
      <c r="H132" s="3" t="s">
        <v>387</v>
      </c>
      <c r="I132" s="3" t="s">
        <v>50</v>
      </c>
      <c r="J132" s="3" t="s">
        <v>1476</v>
      </c>
      <c r="K132" s="3" t="s">
        <v>1477</v>
      </c>
      <c r="L132" s="3" t="s">
        <v>1478</v>
      </c>
      <c r="M132" s="3" t="s">
        <v>35</v>
      </c>
    </row>
    <row r="133" ht="19.5" customHeight="1">
      <c r="A133" s="3" t="s">
        <v>1480</v>
      </c>
      <c r="B133" s="3" t="s">
        <v>1483</v>
      </c>
      <c r="C133" s="3" t="s">
        <v>30</v>
      </c>
      <c r="D133" s="4" t="s">
        <v>19</v>
      </c>
      <c r="E133" s="3" t="s">
        <v>20</v>
      </c>
      <c r="F133" s="5">
        <v>4.0</v>
      </c>
      <c r="G133" s="5">
        <v>6.0</v>
      </c>
      <c r="H133" s="3" t="s">
        <v>618</v>
      </c>
      <c r="I133" s="3" t="s">
        <v>242</v>
      </c>
      <c r="J133" s="3" t="s">
        <v>1487</v>
      </c>
      <c r="K133" s="3" t="s">
        <v>1488</v>
      </c>
      <c r="L133" s="3" t="s">
        <v>1491</v>
      </c>
      <c r="M133" s="3" t="s">
        <v>41</v>
      </c>
    </row>
    <row r="134" ht="19.5" customHeight="1">
      <c r="A134" s="3" t="s">
        <v>1492</v>
      </c>
      <c r="B134" s="3" t="s">
        <v>1493</v>
      </c>
      <c r="C134" s="3" t="s">
        <v>30</v>
      </c>
      <c r="D134" s="4" t="s">
        <v>19</v>
      </c>
      <c r="E134" s="3" t="s">
        <v>634</v>
      </c>
      <c r="F134" s="5">
        <v>4.0</v>
      </c>
      <c r="G134" s="5">
        <v>6.0</v>
      </c>
      <c r="H134" s="3" t="s">
        <v>618</v>
      </c>
      <c r="I134" s="3" t="s">
        <v>69</v>
      </c>
      <c r="J134" s="3" t="s">
        <v>1499</v>
      </c>
      <c r="K134" s="3" t="s">
        <v>1500</v>
      </c>
      <c r="L134" s="3" t="s">
        <v>1502</v>
      </c>
      <c r="M134" s="3" t="s">
        <v>35</v>
      </c>
    </row>
    <row r="135" ht="19.5" customHeight="1">
      <c r="A135" s="3" t="s">
        <v>1503</v>
      </c>
      <c r="B135" s="3" t="s">
        <v>1504</v>
      </c>
      <c r="C135" s="3" t="s">
        <v>30</v>
      </c>
      <c r="D135" s="4" t="s">
        <v>19</v>
      </c>
      <c r="E135" s="3" t="s">
        <v>127</v>
      </c>
      <c r="F135" s="5">
        <v>4.5</v>
      </c>
      <c r="G135" s="5">
        <v>6.5</v>
      </c>
      <c r="H135" s="3" t="s">
        <v>1506</v>
      </c>
      <c r="I135" s="3" t="s">
        <v>69</v>
      </c>
      <c r="J135" s="3" t="s">
        <v>489</v>
      </c>
      <c r="K135" s="3" t="s">
        <v>1509</v>
      </c>
      <c r="L135" s="3" t="s">
        <v>1510</v>
      </c>
      <c r="M135" s="3" t="s">
        <v>41</v>
      </c>
    </row>
    <row r="136" ht="19.5" customHeight="1">
      <c r="A136" s="3" t="s">
        <v>1513</v>
      </c>
      <c r="B136" s="3" t="s">
        <v>1514</v>
      </c>
      <c r="C136" s="3" t="s">
        <v>30</v>
      </c>
      <c r="D136" s="4" t="s">
        <v>19</v>
      </c>
      <c r="E136" s="3" t="s">
        <v>20</v>
      </c>
      <c r="F136" s="5">
        <v>4.5</v>
      </c>
      <c r="G136" s="5">
        <v>9.0</v>
      </c>
      <c r="H136" s="3" t="s">
        <v>1518</v>
      </c>
      <c r="I136" s="3" t="s">
        <v>50</v>
      </c>
      <c r="J136" s="3" t="s">
        <v>821</v>
      </c>
      <c r="K136" s="3" t="s">
        <v>1519</v>
      </c>
      <c r="L136" s="3" t="s">
        <v>1526</v>
      </c>
      <c r="M136" s="3" t="s">
        <v>35</v>
      </c>
    </row>
    <row r="137" ht="19.5" customHeight="1">
      <c r="A137" s="3" t="s">
        <v>28</v>
      </c>
      <c r="B137" s="3" t="s">
        <v>1527</v>
      </c>
      <c r="C137" s="3" t="s">
        <v>30</v>
      </c>
      <c r="D137" s="4" t="s">
        <v>19</v>
      </c>
      <c r="E137" s="3" t="s">
        <v>21</v>
      </c>
      <c r="F137" s="5">
        <v>4.5</v>
      </c>
      <c r="G137" s="5">
        <v>9.0</v>
      </c>
      <c r="H137" s="3" t="s">
        <v>1518</v>
      </c>
      <c r="I137" s="3" t="s">
        <v>50</v>
      </c>
      <c r="J137" s="3" t="s">
        <v>166</v>
      </c>
      <c r="K137" s="3" t="s">
        <v>1532</v>
      </c>
      <c r="L137" s="3" t="s">
        <v>1533</v>
      </c>
      <c r="M137" s="3" t="s">
        <v>250</v>
      </c>
    </row>
    <row r="138" ht="19.5" customHeight="1">
      <c r="A138" s="3" t="s">
        <v>1534</v>
      </c>
      <c r="B138" s="3" t="s">
        <v>1535</v>
      </c>
      <c r="C138" s="3" t="s">
        <v>30</v>
      </c>
      <c r="D138" s="4" t="s">
        <v>19</v>
      </c>
      <c r="E138" s="3" t="s">
        <v>21</v>
      </c>
      <c r="F138" s="5">
        <v>4.5</v>
      </c>
      <c r="G138" s="5">
        <v>9.0</v>
      </c>
      <c r="H138" s="3" t="s">
        <v>1518</v>
      </c>
      <c r="I138" s="3" t="s">
        <v>50</v>
      </c>
      <c r="J138" s="3" t="s">
        <v>1074</v>
      </c>
      <c r="K138" s="3" t="s">
        <v>1537</v>
      </c>
      <c r="L138" s="3" t="s">
        <v>1540</v>
      </c>
      <c r="M138" s="3" t="s">
        <v>35</v>
      </c>
    </row>
    <row r="139" ht="19.5" customHeight="1">
      <c r="A139" s="3" t="s">
        <v>1542</v>
      </c>
      <c r="B139" s="3" t="s">
        <v>964</v>
      </c>
      <c r="C139" s="3" t="s">
        <v>18</v>
      </c>
      <c r="D139" s="4" t="s">
        <v>19</v>
      </c>
      <c r="E139" s="3" t="s">
        <v>21</v>
      </c>
      <c r="F139" s="5">
        <v>4.8</v>
      </c>
      <c r="G139" s="5">
        <v>9.0</v>
      </c>
      <c r="H139" s="3" t="s">
        <v>1547</v>
      </c>
      <c r="I139" s="3" t="s">
        <v>69</v>
      </c>
      <c r="J139" s="3" t="s">
        <v>968</v>
      </c>
      <c r="K139" s="3" t="s">
        <v>969</v>
      </c>
      <c r="L139" s="3" t="s">
        <v>1548</v>
      </c>
      <c r="M139" s="3" t="s">
        <v>35</v>
      </c>
    </row>
    <row r="140" ht="19.5" customHeight="1">
      <c r="A140" s="3" t="s">
        <v>572</v>
      </c>
      <c r="B140" s="3" t="s">
        <v>1553</v>
      </c>
      <c r="C140" s="3" t="s">
        <v>17</v>
      </c>
      <c r="D140" s="4" t="s">
        <v>19</v>
      </c>
      <c r="E140" s="3" t="s">
        <v>20</v>
      </c>
      <c r="F140" s="5">
        <v>5.0</v>
      </c>
      <c r="G140" s="5">
        <v>9.0</v>
      </c>
      <c r="H140" s="3" t="s">
        <v>833</v>
      </c>
      <c r="I140" s="3" t="s">
        <v>69</v>
      </c>
      <c r="J140" s="3" t="s">
        <v>38</v>
      </c>
      <c r="K140" s="3" t="s">
        <v>1556</v>
      </c>
      <c r="L140" s="3" t="s">
        <v>1558</v>
      </c>
      <c r="M140" s="3" t="s">
        <v>35</v>
      </c>
    </row>
    <row r="141" ht="19.5" customHeight="1">
      <c r="A141" s="3" t="s">
        <v>642</v>
      </c>
      <c r="B141" s="3" t="s">
        <v>80</v>
      </c>
      <c r="C141" s="3" t="s">
        <v>17</v>
      </c>
      <c r="D141" s="4" t="s">
        <v>19</v>
      </c>
      <c r="E141" s="3" t="s">
        <v>20</v>
      </c>
      <c r="F141" s="5">
        <v>5.0</v>
      </c>
      <c r="G141" s="5">
        <v>7.0</v>
      </c>
      <c r="H141" s="3" t="s">
        <v>1567</v>
      </c>
      <c r="I141" s="3" t="s">
        <v>50</v>
      </c>
      <c r="J141" s="3" t="s">
        <v>38</v>
      </c>
      <c r="K141" s="3" t="s">
        <v>1570</v>
      </c>
      <c r="L141" s="3" t="s">
        <v>1572</v>
      </c>
      <c r="M141" s="3" t="s">
        <v>27</v>
      </c>
    </row>
    <row r="142" ht="19.5" customHeight="1">
      <c r="A142" s="3" t="s">
        <v>1470</v>
      </c>
      <c r="B142" s="3" t="s">
        <v>1573</v>
      </c>
      <c r="C142" s="3" t="s">
        <v>17</v>
      </c>
      <c r="D142" s="4" t="s">
        <v>19</v>
      </c>
      <c r="E142" s="3" t="s">
        <v>21</v>
      </c>
      <c r="F142" s="4">
        <v>5.0</v>
      </c>
      <c r="G142" s="5">
        <v>10.0</v>
      </c>
      <c r="H142" s="3" t="s">
        <v>244</v>
      </c>
      <c r="I142" s="3" t="s">
        <v>50</v>
      </c>
      <c r="J142" s="3" t="s">
        <v>109</v>
      </c>
      <c r="K142" s="3" t="s">
        <v>1581</v>
      </c>
      <c r="L142" s="3" t="s">
        <v>1584</v>
      </c>
      <c r="M142" s="3" t="s">
        <v>41</v>
      </c>
    </row>
    <row r="143" ht="19.5" customHeight="1">
      <c r="A143" s="3" t="s">
        <v>1586</v>
      </c>
      <c r="B143" s="3" t="s">
        <v>1588</v>
      </c>
      <c r="C143" s="3" t="s">
        <v>17</v>
      </c>
      <c r="D143" s="4" t="s">
        <v>19</v>
      </c>
      <c r="E143" s="3" t="s">
        <v>20</v>
      </c>
      <c r="F143" s="5">
        <v>5.0</v>
      </c>
      <c r="G143" s="5">
        <v>9.0</v>
      </c>
      <c r="H143" s="3" t="s">
        <v>833</v>
      </c>
      <c r="I143" s="3" t="s">
        <v>50</v>
      </c>
      <c r="J143" s="3" t="s">
        <v>329</v>
      </c>
      <c r="K143" s="3" t="s">
        <v>1593</v>
      </c>
      <c r="L143" s="3" t="s">
        <v>1595</v>
      </c>
      <c r="M143" s="3" t="s">
        <v>41</v>
      </c>
    </row>
    <row r="144" ht="19.5" customHeight="1">
      <c r="A144" s="3" t="s">
        <v>1598</v>
      </c>
      <c r="B144" s="3" t="s">
        <v>1600</v>
      </c>
      <c r="C144" s="3" t="s">
        <v>17</v>
      </c>
      <c r="D144" s="4" t="s">
        <v>19</v>
      </c>
      <c r="E144" s="3" t="s">
        <v>21</v>
      </c>
      <c r="F144" s="5">
        <v>5.0</v>
      </c>
      <c r="G144" s="5">
        <v>8.0</v>
      </c>
      <c r="H144" s="3" t="s">
        <v>1604</v>
      </c>
      <c r="I144" s="3" t="s">
        <v>57</v>
      </c>
      <c r="J144" s="3" t="s">
        <v>1606</v>
      </c>
      <c r="K144" s="3" t="s">
        <v>1607</v>
      </c>
      <c r="L144" s="3" t="s">
        <v>1608</v>
      </c>
      <c r="M144" s="3" t="s">
        <v>41</v>
      </c>
    </row>
    <row r="145" ht="19.5" customHeight="1">
      <c r="A145" s="3" t="s">
        <v>1609</v>
      </c>
      <c r="B145" s="3" t="s">
        <v>1611</v>
      </c>
      <c r="C145" s="3" t="s">
        <v>17</v>
      </c>
      <c r="D145" s="4" t="s">
        <v>19</v>
      </c>
      <c r="E145" s="3" t="s">
        <v>127</v>
      </c>
      <c r="F145" s="5">
        <v>5.0</v>
      </c>
      <c r="G145" s="5">
        <v>8.0</v>
      </c>
      <c r="H145" s="3" t="s">
        <v>1604</v>
      </c>
      <c r="I145" s="3" t="s">
        <v>69</v>
      </c>
      <c r="J145" s="3" t="s">
        <v>1615</v>
      </c>
      <c r="K145" s="3" t="s">
        <v>1616</v>
      </c>
      <c r="L145" s="3" t="s">
        <v>1622</v>
      </c>
      <c r="M145" s="3" t="s">
        <v>41</v>
      </c>
    </row>
    <row r="146" ht="19.5" customHeight="1">
      <c r="A146" s="3" t="s">
        <v>1623</v>
      </c>
      <c r="B146" s="3" t="s">
        <v>1624</v>
      </c>
      <c r="C146" s="3" t="s">
        <v>17</v>
      </c>
      <c r="D146" s="4" t="s">
        <v>19</v>
      </c>
      <c r="E146" s="3" t="s">
        <v>21</v>
      </c>
      <c r="F146" s="4">
        <v>5.0</v>
      </c>
      <c r="G146" s="5">
        <v>10.0</v>
      </c>
      <c r="H146" s="3" t="s">
        <v>244</v>
      </c>
      <c r="I146" s="3" t="s">
        <v>50</v>
      </c>
      <c r="J146" s="3" t="s">
        <v>1625</v>
      </c>
      <c r="K146" s="3" t="s">
        <v>1626</v>
      </c>
      <c r="L146" s="3" t="s">
        <v>1627</v>
      </c>
      <c r="M146" s="3" t="s">
        <v>35</v>
      </c>
    </row>
    <row r="147" ht="19.5" customHeight="1">
      <c r="A147" s="3" t="s">
        <v>713</v>
      </c>
      <c r="B147" s="3" t="s">
        <v>1628</v>
      </c>
      <c r="C147" s="3" t="s">
        <v>17</v>
      </c>
      <c r="D147" s="4" t="s">
        <v>19</v>
      </c>
      <c r="E147" s="3" t="s">
        <v>20</v>
      </c>
      <c r="F147" s="4">
        <v>5.0</v>
      </c>
      <c r="G147" s="5">
        <v>10.0</v>
      </c>
      <c r="H147" s="3" t="s">
        <v>244</v>
      </c>
      <c r="I147" s="3" t="s">
        <v>50</v>
      </c>
      <c r="J147" s="3" t="s">
        <v>821</v>
      </c>
      <c r="K147" s="3" t="s">
        <v>1632</v>
      </c>
      <c r="L147" s="3" t="s">
        <v>1636</v>
      </c>
      <c r="M147" s="3" t="s">
        <v>35</v>
      </c>
    </row>
    <row r="148" ht="19.5" customHeight="1">
      <c r="A148" s="3" t="s">
        <v>1640</v>
      </c>
      <c r="B148" s="3" t="s">
        <v>1641</v>
      </c>
      <c r="C148" s="3" t="s">
        <v>17</v>
      </c>
      <c r="D148" s="4" t="s">
        <v>19</v>
      </c>
      <c r="E148" s="3" t="s">
        <v>20</v>
      </c>
      <c r="F148" s="4">
        <v>5.0</v>
      </c>
      <c r="G148" s="5">
        <v>10.0</v>
      </c>
      <c r="H148" s="3" t="s">
        <v>244</v>
      </c>
      <c r="I148" s="3" t="s">
        <v>50</v>
      </c>
      <c r="J148" s="3" t="s">
        <v>556</v>
      </c>
      <c r="K148" s="3" t="s">
        <v>1647</v>
      </c>
      <c r="L148" s="3" t="s">
        <v>1650</v>
      </c>
      <c r="M148" s="3" t="s">
        <v>90</v>
      </c>
    </row>
    <row r="149" ht="19.5" customHeight="1">
      <c r="A149" s="3" t="s">
        <v>1652</v>
      </c>
      <c r="B149" s="3" t="s">
        <v>1654</v>
      </c>
      <c r="C149" s="3" t="s">
        <v>17</v>
      </c>
      <c r="D149" s="4" t="s">
        <v>19</v>
      </c>
      <c r="E149" s="3" t="s">
        <v>21</v>
      </c>
      <c r="F149" s="4">
        <v>5.0</v>
      </c>
      <c r="G149" s="5">
        <v>10.0</v>
      </c>
      <c r="H149" s="3" t="s">
        <v>244</v>
      </c>
      <c r="I149" s="3" t="s">
        <v>50</v>
      </c>
      <c r="J149" s="3" t="s">
        <v>1659</v>
      </c>
      <c r="K149" s="3" t="s">
        <v>1660</v>
      </c>
      <c r="L149" s="3" t="s">
        <v>1662</v>
      </c>
      <c r="M149" s="3" t="s">
        <v>35</v>
      </c>
    </row>
    <row r="150" ht="19.5" customHeight="1">
      <c r="A150" s="3" t="s">
        <v>28</v>
      </c>
      <c r="B150" s="3" t="s">
        <v>1667</v>
      </c>
      <c r="C150" s="3" t="s">
        <v>165</v>
      </c>
      <c r="D150" s="4" t="s">
        <v>19</v>
      </c>
      <c r="E150" s="3" t="s">
        <v>20</v>
      </c>
      <c r="F150" s="4">
        <v>5.0</v>
      </c>
      <c r="G150" s="5">
        <v>10.0</v>
      </c>
      <c r="H150" s="3" t="s">
        <v>244</v>
      </c>
      <c r="I150" s="3" t="s">
        <v>50</v>
      </c>
      <c r="J150" s="3" t="s">
        <v>446</v>
      </c>
      <c r="K150" s="3" t="s">
        <v>984</v>
      </c>
      <c r="L150" s="3" t="s">
        <v>1675</v>
      </c>
      <c r="M150" s="3" t="s">
        <v>35</v>
      </c>
    </row>
    <row r="151" ht="19.5" customHeight="1">
      <c r="A151" s="3" t="s">
        <v>28</v>
      </c>
      <c r="B151" s="3" t="s">
        <v>1678</v>
      </c>
      <c r="C151" s="3" t="s">
        <v>165</v>
      </c>
      <c r="D151" s="4" t="s">
        <v>19</v>
      </c>
      <c r="E151" s="3" t="s">
        <v>20</v>
      </c>
      <c r="F151" s="5">
        <v>5.0</v>
      </c>
      <c r="G151" s="5">
        <v>7.0</v>
      </c>
      <c r="H151" s="3" t="s">
        <v>1567</v>
      </c>
      <c r="I151" s="3" t="s">
        <v>50</v>
      </c>
      <c r="J151" s="3" t="s">
        <v>154</v>
      </c>
      <c r="K151" s="3" t="s">
        <v>1682</v>
      </c>
      <c r="L151" s="3" t="s">
        <v>1685</v>
      </c>
      <c r="M151" s="3" t="s">
        <v>41</v>
      </c>
    </row>
    <row r="152" ht="19.5" customHeight="1">
      <c r="A152" s="3" t="s">
        <v>1689</v>
      </c>
      <c r="B152" s="3" t="s">
        <v>1691</v>
      </c>
      <c r="C152" s="3" t="s">
        <v>165</v>
      </c>
      <c r="D152" s="4" t="s">
        <v>19</v>
      </c>
      <c r="E152" s="3" t="s">
        <v>20</v>
      </c>
      <c r="F152" s="5">
        <v>5.0</v>
      </c>
      <c r="G152" s="5">
        <v>8.0</v>
      </c>
      <c r="H152" s="3" t="s">
        <v>1604</v>
      </c>
      <c r="I152" s="3" t="s">
        <v>69</v>
      </c>
      <c r="J152" s="3" t="s">
        <v>1695</v>
      </c>
      <c r="K152" s="3" t="s">
        <v>1697</v>
      </c>
      <c r="L152" s="3" t="s">
        <v>1699</v>
      </c>
      <c r="M152" s="3" t="s">
        <v>27</v>
      </c>
    </row>
    <row r="153" ht="19.5" customHeight="1">
      <c r="A153" s="3" t="s">
        <v>1701</v>
      </c>
      <c r="B153" s="3" t="s">
        <v>1703</v>
      </c>
      <c r="C153" s="3" t="s">
        <v>165</v>
      </c>
      <c r="D153" s="4" t="s">
        <v>19</v>
      </c>
      <c r="E153" s="3" t="s">
        <v>20</v>
      </c>
      <c r="F153" s="4">
        <v>5.0</v>
      </c>
      <c r="G153" s="5">
        <v>10.0</v>
      </c>
      <c r="H153" s="3" t="s">
        <v>244</v>
      </c>
      <c r="I153" s="3" t="s">
        <v>50</v>
      </c>
      <c r="J153" s="3" t="s">
        <v>1708</v>
      </c>
      <c r="K153" s="3" t="s">
        <v>1709</v>
      </c>
      <c r="L153" s="3" t="s">
        <v>1710</v>
      </c>
      <c r="M153" s="3" t="s">
        <v>159</v>
      </c>
    </row>
    <row r="154" ht="19.5" customHeight="1">
      <c r="A154" s="3" t="s">
        <v>1712</v>
      </c>
      <c r="B154" s="3" t="s">
        <v>1714</v>
      </c>
      <c r="C154" s="3" t="s">
        <v>165</v>
      </c>
      <c r="D154" s="4" t="s">
        <v>19</v>
      </c>
      <c r="E154" s="3" t="s">
        <v>127</v>
      </c>
      <c r="F154" s="4">
        <v>5.0</v>
      </c>
      <c r="G154" s="5">
        <v>10.0</v>
      </c>
      <c r="H154" s="3" t="s">
        <v>244</v>
      </c>
      <c r="I154" s="3" t="s">
        <v>69</v>
      </c>
      <c r="J154" s="3" t="s">
        <v>58</v>
      </c>
      <c r="K154" s="3" t="s">
        <v>1721</v>
      </c>
      <c r="L154" s="3" t="s">
        <v>1722</v>
      </c>
      <c r="M154" s="3" t="s">
        <v>41</v>
      </c>
    </row>
    <row r="155" ht="19.5" customHeight="1">
      <c r="A155" s="3" t="s">
        <v>1725</v>
      </c>
      <c r="B155" s="3" t="s">
        <v>824</v>
      </c>
      <c r="C155" s="3" t="s">
        <v>165</v>
      </c>
      <c r="D155" s="4" t="s">
        <v>19</v>
      </c>
      <c r="E155" s="3" t="s">
        <v>21</v>
      </c>
      <c r="F155" s="4">
        <v>5.0</v>
      </c>
      <c r="G155" s="5">
        <v>10.0</v>
      </c>
      <c r="H155" s="3" t="s">
        <v>244</v>
      </c>
      <c r="I155" s="3" t="s">
        <v>57</v>
      </c>
      <c r="J155" s="3" t="s">
        <v>829</v>
      </c>
      <c r="K155" s="3" t="s">
        <v>831</v>
      </c>
      <c r="L155" s="3" t="s">
        <v>1729</v>
      </c>
      <c r="M155" s="3" t="s">
        <v>90</v>
      </c>
    </row>
    <row r="156" ht="19.5" customHeight="1">
      <c r="A156" s="3" t="s">
        <v>1731</v>
      </c>
      <c r="B156" s="3" t="s">
        <v>1733</v>
      </c>
      <c r="C156" s="3" t="s">
        <v>165</v>
      </c>
      <c r="D156" s="4" t="s">
        <v>19</v>
      </c>
      <c r="E156" s="3" t="s">
        <v>21</v>
      </c>
      <c r="F156" s="5">
        <v>5.0</v>
      </c>
      <c r="G156" s="5">
        <v>8.0</v>
      </c>
      <c r="H156" s="3" t="s">
        <v>1604</v>
      </c>
      <c r="I156" s="3" t="s">
        <v>50</v>
      </c>
      <c r="J156" s="3" t="s">
        <v>1740</v>
      </c>
      <c r="K156" s="3" t="s">
        <v>1742</v>
      </c>
      <c r="L156" s="3" t="s">
        <v>1746</v>
      </c>
      <c r="M156" s="3" t="s">
        <v>35</v>
      </c>
    </row>
    <row r="157" ht="19.5" customHeight="1">
      <c r="A157" s="3" t="s">
        <v>1747</v>
      </c>
      <c r="B157" s="3" t="s">
        <v>1748</v>
      </c>
      <c r="C157" s="3" t="s">
        <v>165</v>
      </c>
      <c r="D157" s="4" t="s">
        <v>19</v>
      </c>
      <c r="E157" s="3" t="s">
        <v>20</v>
      </c>
      <c r="F157" s="5">
        <v>5.0</v>
      </c>
      <c r="G157" s="5">
        <v>8.0</v>
      </c>
      <c r="H157" s="3" t="s">
        <v>1604</v>
      </c>
      <c r="I157" s="3" t="s">
        <v>69</v>
      </c>
      <c r="J157" s="3" t="s">
        <v>109</v>
      </c>
      <c r="K157" s="3" t="s">
        <v>1751</v>
      </c>
      <c r="L157" s="3" t="s">
        <v>1753</v>
      </c>
      <c r="M157" s="3" t="s">
        <v>35</v>
      </c>
    </row>
    <row r="158" ht="19.5" customHeight="1">
      <c r="A158" s="3" t="s">
        <v>1755</v>
      </c>
      <c r="B158" s="3" t="s">
        <v>1757</v>
      </c>
      <c r="C158" s="3" t="s">
        <v>165</v>
      </c>
      <c r="D158" s="4" t="s">
        <v>19</v>
      </c>
      <c r="E158" s="3" t="s">
        <v>20</v>
      </c>
      <c r="F158" s="5">
        <v>5.0</v>
      </c>
      <c r="G158" s="5">
        <v>8.0</v>
      </c>
      <c r="H158" s="3" t="s">
        <v>1604</v>
      </c>
      <c r="I158" s="3" t="s">
        <v>50</v>
      </c>
      <c r="J158" s="3" t="s">
        <v>1761</v>
      </c>
      <c r="K158" s="3" t="s">
        <v>1762</v>
      </c>
      <c r="L158" s="3" t="s">
        <v>1763</v>
      </c>
      <c r="M158" s="3" t="s">
        <v>35</v>
      </c>
    </row>
    <row r="159" ht="19.5" customHeight="1">
      <c r="A159" s="3" t="s">
        <v>1765</v>
      </c>
      <c r="B159" s="3" t="s">
        <v>1767</v>
      </c>
      <c r="C159" s="3" t="s">
        <v>165</v>
      </c>
      <c r="D159" s="4" t="s">
        <v>19</v>
      </c>
      <c r="E159" s="3" t="s">
        <v>20</v>
      </c>
      <c r="F159" s="5">
        <v>5.0</v>
      </c>
      <c r="G159" s="5">
        <v>6.0</v>
      </c>
      <c r="H159" s="3" t="s">
        <v>1769</v>
      </c>
      <c r="I159" s="3" t="s">
        <v>242</v>
      </c>
      <c r="J159" s="3" t="s">
        <v>1772</v>
      </c>
      <c r="K159" s="3" t="s">
        <v>1773</v>
      </c>
      <c r="L159" s="3" t="s">
        <v>1777</v>
      </c>
      <c r="M159" s="3" t="s">
        <v>41</v>
      </c>
    </row>
    <row r="160" ht="19.5" customHeight="1">
      <c r="A160" s="3" t="s">
        <v>654</v>
      </c>
      <c r="B160" s="3" t="s">
        <v>1780</v>
      </c>
      <c r="C160" s="3" t="s">
        <v>165</v>
      </c>
      <c r="D160" s="4" t="s">
        <v>19</v>
      </c>
      <c r="E160" s="3" t="s">
        <v>20</v>
      </c>
      <c r="F160" s="4">
        <v>5.0</v>
      </c>
      <c r="G160" s="5">
        <v>10.0</v>
      </c>
      <c r="H160" s="3" t="s">
        <v>244</v>
      </c>
      <c r="I160" s="3" t="s">
        <v>50</v>
      </c>
      <c r="J160" s="3" t="s">
        <v>1793</v>
      </c>
      <c r="K160" s="3" t="s">
        <v>1794</v>
      </c>
      <c r="L160" s="3" t="s">
        <v>1795</v>
      </c>
      <c r="M160" s="3" t="s">
        <v>41</v>
      </c>
    </row>
    <row r="161" ht="19.5" customHeight="1">
      <c r="A161" s="3" t="s">
        <v>1798</v>
      </c>
      <c r="B161" s="3" t="s">
        <v>282</v>
      </c>
      <c r="C161" s="3" t="s">
        <v>18</v>
      </c>
      <c r="D161" s="4" t="s">
        <v>19</v>
      </c>
      <c r="E161" s="3" t="s">
        <v>20</v>
      </c>
      <c r="F161" s="4">
        <v>5.0</v>
      </c>
      <c r="G161" s="5">
        <v>10.0</v>
      </c>
      <c r="H161" s="3" t="s">
        <v>244</v>
      </c>
      <c r="I161" s="3" t="s">
        <v>50</v>
      </c>
      <c r="J161" s="3" t="s">
        <v>109</v>
      </c>
      <c r="K161" s="3" t="s">
        <v>1805</v>
      </c>
      <c r="L161" s="3" t="s">
        <v>1809</v>
      </c>
      <c r="M161" s="3" t="s">
        <v>27</v>
      </c>
    </row>
    <row r="162" ht="19.5" customHeight="1">
      <c r="A162" s="3" t="s">
        <v>1125</v>
      </c>
      <c r="B162" s="3" t="s">
        <v>1811</v>
      </c>
      <c r="C162" s="3" t="s">
        <v>18</v>
      </c>
      <c r="D162" s="4" t="s">
        <v>19</v>
      </c>
      <c r="E162" s="3" t="s">
        <v>21</v>
      </c>
      <c r="F162" s="5">
        <v>5.0</v>
      </c>
      <c r="G162" s="5">
        <v>8.0</v>
      </c>
      <c r="H162" s="3" t="s">
        <v>1604</v>
      </c>
      <c r="I162" s="3" t="s">
        <v>69</v>
      </c>
      <c r="J162" s="3" t="s">
        <v>1814</v>
      </c>
      <c r="K162" s="3" t="s">
        <v>1816</v>
      </c>
      <c r="L162" s="3" t="s">
        <v>1820</v>
      </c>
      <c r="M162" s="3" t="s">
        <v>41</v>
      </c>
    </row>
    <row r="163" ht="19.5" customHeight="1">
      <c r="A163" s="3" t="s">
        <v>1823</v>
      </c>
      <c r="B163" s="3" t="s">
        <v>1714</v>
      </c>
      <c r="C163" s="3" t="s">
        <v>18</v>
      </c>
      <c r="D163" s="4" t="s">
        <v>19</v>
      </c>
      <c r="E163" s="3" t="s">
        <v>21</v>
      </c>
      <c r="F163" s="4">
        <v>5.0</v>
      </c>
      <c r="G163" s="5">
        <v>10.0</v>
      </c>
      <c r="H163" s="3" t="s">
        <v>244</v>
      </c>
      <c r="I163" s="3" t="s">
        <v>50</v>
      </c>
      <c r="J163" s="3" t="s">
        <v>58</v>
      </c>
      <c r="K163" s="3" t="s">
        <v>1827</v>
      </c>
      <c r="L163" s="3" t="s">
        <v>1831</v>
      </c>
      <c r="M163" s="3" t="s">
        <v>41</v>
      </c>
    </row>
    <row r="164" ht="19.5" customHeight="1">
      <c r="A164" s="3" t="s">
        <v>938</v>
      </c>
      <c r="B164" s="3" t="s">
        <v>1832</v>
      </c>
      <c r="C164" s="3" t="s">
        <v>18</v>
      </c>
      <c r="D164" s="4" t="s">
        <v>19</v>
      </c>
      <c r="E164" s="3" t="s">
        <v>20</v>
      </c>
      <c r="F164" s="4">
        <v>5.0</v>
      </c>
      <c r="G164" s="5">
        <v>10.0</v>
      </c>
      <c r="H164" s="3" t="s">
        <v>244</v>
      </c>
      <c r="I164" s="3" t="s">
        <v>31</v>
      </c>
      <c r="J164" s="3" t="s">
        <v>776</v>
      </c>
      <c r="K164" s="3" t="s">
        <v>1835</v>
      </c>
      <c r="L164" s="3" t="s">
        <v>1841</v>
      </c>
      <c r="M164" s="3" t="s">
        <v>41</v>
      </c>
    </row>
    <row r="165" ht="19.5" customHeight="1">
      <c r="A165" s="3" t="s">
        <v>1844</v>
      </c>
      <c r="B165" s="3" t="s">
        <v>1846</v>
      </c>
      <c r="C165" s="3" t="s">
        <v>18</v>
      </c>
      <c r="D165" s="4" t="s">
        <v>19</v>
      </c>
      <c r="E165" s="3" t="s">
        <v>21</v>
      </c>
      <c r="F165" s="5">
        <v>5.0</v>
      </c>
      <c r="G165" s="5">
        <v>8.0</v>
      </c>
      <c r="H165" s="3" t="s">
        <v>1604</v>
      </c>
      <c r="I165" s="3" t="s">
        <v>50</v>
      </c>
      <c r="J165" s="3" t="s">
        <v>1852</v>
      </c>
      <c r="K165" s="3" t="s">
        <v>1853</v>
      </c>
      <c r="L165" s="3" t="s">
        <v>1857</v>
      </c>
      <c r="M165" s="3" t="s">
        <v>35</v>
      </c>
    </row>
    <row r="166" ht="19.5" customHeight="1">
      <c r="A166" s="3" t="s">
        <v>1858</v>
      </c>
      <c r="B166" s="3" t="s">
        <v>1859</v>
      </c>
      <c r="C166" s="3" t="s">
        <v>18</v>
      </c>
      <c r="D166" s="4" t="s">
        <v>19</v>
      </c>
      <c r="E166" s="3" t="s">
        <v>20</v>
      </c>
      <c r="F166" s="4">
        <v>5.0</v>
      </c>
      <c r="G166" s="5">
        <v>10.0</v>
      </c>
      <c r="H166" s="3" t="s">
        <v>244</v>
      </c>
      <c r="I166" s="3" t="s">
        <v>50</v>
      </c>
      <c r="J166" s="3" t="s">
        <v>264</v>
      </c>
      <c r="K166" s="3" t="s">
        <v>1864</v>
      </c>
      <c r="L166" s="3" t="s">
        <v>1867</v>
      </c>
      <c r="M166" s="3" t="s">
        <v>257</v>
      </c>
    </row>
    <row r="167" ht="19.5" customHeight="1">
      <c r="A167" s="3" t="s">
        <v>28</v>
      </c>
      <c r="B167" s="3" t="s">
        <v>1871</v>
      </c>
      <c r="C167" s="3" t="s">
        <v>18</v>
      </c>
      <c r="D167" s="4" t="s">
        <v>19</v>
      </c>
      <c r="E167" s="3" t="s">
        <v>20</v>
      </c>
      <c r="F167" s="4">
        <v>5.0</v>
      </c>
      <c r="G167" s="5">
        <v>10.0</v>
      </c>
      <c r="H167" s="3" t="s">
        <v>244</v>
      </c>
      <c r="I167" s="3" t="s">
        <v>50</v>
      </c>
      <c r="J167" s="3" t="s">
        <v>489</v>
      </c>
      <c r="K167" s="3" t="s">
        <v>166</v>
      </c>
      <c r="L167" s="3" t="s">
        <v>1877</v>
      </c>
      <c r="M167" s="3" t="s">
        <v>35</v>
      </c>
    </row>
    <row r="168" ht="19.5" customHeight="1">
      <c r="A168" s="3" t="s">
        <v>1878</v>
      </c>
      <c r="B168" s="3" t="s">
        <v>1880</v>
      </c>
      <c r="C168" s="3" t="s">
        <v>18</v>
      </c>
      <c r="D168" s="4" t="s">
        <v>19</v>
      </c>
      <c r="E168" s="3" t="s">
        <v>20</v>
      </c>
      <c r="F168" s="5">
        <v>5.0</v>
      </c>
      <c r="G168" s="5">
        <v>8.0</v>
      </c>
      <c r="H168" s="3" t="s">
        <v>1604</v>
      </c>
      <c r="I168" s="3" t="s">
        <v>242</v>
      </c>
      <c r="J168" s="3" t="s">
        <v>1884</v>
      </c>
      <c r="K168" s="3" t="s">
        <v>1886</v>
      </c>
      <c r="L168" s="3" t="s">
        <v>1887</v>
      </c>
      <c r="M168" s="3" t="s">
        <v>41</v>
      </c>
    </row>
    <row r="169" ht="19.5" customHeight="1">
      <c r="A169" s="3" t="s">
        <v>1889</v>
      </c>
      <c r="B169" s="3" t="s">
        <v>1891</v>
      </c>
      <c r="C169" s="3" t="s">
        <v>18</v>
      </c>
      <c r="D169" s="4" t="s">
        <v>19</v>
      </c>
      <c r="E169" s="3" t="s">
        <v>20</v>
      </c>
      <c r="F169" s="5">
        <v>5.0</v>
      </c>
      <c r="G169" s="5">
        <v>8.0</v>
      </c>
      <c r="H169" s="3" t="s">
        <v>1604</v>
      </c>
      <c r="I169" s="3" t="s">
        <v>69</v>
      </c>
      <c r="J169" s="3" t="s">
        <v>1895</v>
      </c>
      <c r="K169" s="3" t="s">
        <v>1898</v>
      </c>
      <c r="L169" s="3" t="s">
        <v>1902</v>
      </c>
      <c r="M169" s="3" t="s">
        <v>35</v>
      </c>
    </row>
    <row r="170" ht="19.5" customHeight="1">
      <c r="A170" s="3" t="s">
        <v>1904</v>
      </c>
      <c r="B170" s="3" t="s">
        <v>1905</v>
      </c>
      <c r="C170" s="3" t="s">
        <v>18</v>
      </c>
      <c r="D170" s="4" t="s">
        <v>19</v>
      </c>
      <c r="E170" s="3" t="s">
        <v>20</v>
      </c>
      <c r="F170" s="5">
        <v>5.0</v>
      </c>
      <c r="G170" s="5">
        <v>8.0</v>
      </c>
      <c r="H170" s="3" t="s">
        <v>1604</v>
      </c>
      <c r="I170" s="3" t="s">
        <v>69</v>
      </c>
      <c r="J170" s="3" t="s">
        <v>329</v>
      </c>
      <c r="K170" s="3" t="s">
        <v>1913</v>
      </c>
      <c r="L170" s="3" t="s">
        <v>1914</v>
      </c>
      <c r="M170" s="3" t="s">
        <v>41</v>
      </c>
    </row>
    <row r="171" ht="19.5" customHeight="1">
      <c r="A171" s="3" t="s">
        <v>1917</v>
      </c>
      <c r="B171" s="3" t="s">
        <v>1918</v>
      </c>
      <c r="C171" s="3" t="s">
        <v>18</v>
      </c>
      <c r="D171" s="4" t="s">
        <v>19</v>
      </c>
      <c r="E171" s="3" t="s">
        <v>21</v>
      </c>
      <c r="F171" s="4">
        <v>5.0</v>
      </c>
      <c r="G171" s="5">
        <v>10.0</v>
      </c>
      <c r="H171" s="3" t="s">
        <v>244</v>
      </c>
      <c r="I171" s="3" t="s">
        <v>50</v>
      </c>
      <c r="J171" s="3" t="s">
        <v>329</v>
      </c>
      <c r="K171" s="3" t="s">
        <v>1923</v>
      </c>
      <c r="L171" s="3" t="s">
        <v>1926</v>
      </c>
      <c r="M171" s="3" t="s">
        <v>27</v>
      </c>
    </row>
    <row r="172" ht="19.5" customHeight="1">
      <c r="A172" s="3" t="s">
        <v>738</v>
      </c>
      <c r="B172" s="3" t="s">
        <v>1931</v>
      </c>
      <c r="C172" s="3" t="s">
        <v>30</v>
      </c>
      <c r="D172" s="4" t="s">
        <v>19</v>
      </c>
      <c r="E172" s="3" t="s">
        <v>21</v>
      </c>
      <c r="F172" s="4">
        <v>5.0</v>
      </c>
      <c r="G172" s="5">
        <v>10.0</v>
      </c>
      <c r="H172" s="3" t="s">
        <v>244</v>
      </c>
      <c r="I172" s="3" t="s">
        <v>69</v>
      </c>
      <c r="J172" s="3" t="s">
        <v>99</v>
      </c>
      <c r="K172" s="3" t="s">
        <v>1384</v>
      </c>
      <c r="L172" s="3" t="s">
        <v>1937</v>
      </c>
      <c r="M172" s="3" t="s">
        <v>35</v>
      </c>
    </row>
    <row r="173" ht="19.5" customHeight="1">
      <c r="A173" s="3" t="s">
        <v>795</v>
      </c>
      <c r="B173" s="3" t="s">
        <v>1941</v>
      </c>
      <c r="C173" s="3" t="s">
        <v>30</v>
      </c>
      <c r="D173" s="4" t="s">
        <v>19</v>
      </c>
      <c r="E173" s="3" t="s">
        <v>21</v>
      </c>
      <c r="F173" s="4">
        <v>5.0</v>
      </c>
      <c r="G173" s="5">
        <v>10.0</v>
      </c>
      <c r="H173" s="3" t="s">
        <v>244</v>
      </c>
      <c r="I173" s="3" t="s">
        <v>57</v>
      </c>
      <c r="J173" s="3" t="s">
        <v>1946</v>
      </c>
      <c r="K173" s="3" t="s">
        <v>1947</v>
      </c>
      <c r="L173" s="3" t="s">
        <v>1950</v>
      </c>
      <c r="M173" s="3" t="s">
        <v>41</v>
      </c>
    </row>
    <row r="174" ht="19.5" customHeight="1">
      <c r="A174" s="3" t="s">
        <v>738</v>
      </c>
      <c r="B174" s="3" t="s">
        <v>1954</v>
      </c>
      <c r="C174" s="3" t="s">
        <v>30</v>
      </c>
      <c r="D174" s="4" t="s">
        <v>19</v>
      </c>
      <c r="E174" s="3" t="s">
        <v>21</v>
      </c>
      <c r="F174" s="5">
        <v>5.0</v>
      </c>
      <c r="G174" s="5">
        <v>8.0</v>
      </c>
      <c r="H174" s="3" t="s">
        <v>1604</v>
      </c>
      <c r="I174" s="3" t="s">
        <v>50</v>
      </c>
      <c r="J174" s="3" t="s">
        <v>99</v>
      </c>
      <c r="K174" s="3" t="s">
        <v>1958</v>
      </c>
      <c r="L174" s="3" t="s">
        <v>1960</v>
      </c>
      <c r="M174" s="3" t="s">
        <v>35</v>
      </c>
    </row>
    <row r="175" ht="19.5" customHeight="1">
      <c r="A175" s="3" t="s">
        <v>1961</v>
      </c>
      <c r="B175" s="3" t="s">
        <v>282</v>
      </c>
      <c r="C175" s="3" t="s">
        <v>30</v>
      </c>
      <c r="D175" s="4" t="s">
        <v>19</v>
      </c>
      <c r="E175" s="3" t="s">
        <v>20</v>
      </c>
      <c r="F175" s="4">
        <v>5.0</v>
      </c>
      <c r="G175" s="5">
        <v>10.0</v>
      </c>
      <c r="H175" s="3" t="s">
        <v>244</v>
      </c>
      <c r="I175" s="3" t="s">
        <v>50</v>
      </c>
      <c r="J175" s="3" t="s">
        <v>109</v>
      </c>
      <c r="K175" s="3" t="s">
        <v>1969</v>
      </c>
      <c r="L175" s="3" t="s">
        <v>1971</v>
      </c>
      <c r="M175" s="3" t="s">
        <v>27</v>
      </c>
    </row>
    <row r="176" ht="19.5" customHeight="1">
      <c r="A176" s="3" t="s">
        <v>1974</v>
      </c>
      <c r="B176" s="3" t="s">
        <v>1975</v>
      </c>
      <c r="C176" s="3" t="s">
        <v>30</v>
      </c>
      <c r="D176" s="4" t="s">
        <v>19</v>
      </c>
      <c r="E176" s="3" t="s">
        <v>21</v>
      </c>
      <c r="F176" s="5">
        <v>5.0</v>
      </c>
      <c r="G176" s="5">
        <v>8.0</v>
      </c>
      <c r="H176" s="3" t="s">
        <v>1604</v>
      </c>
      <c r="I176" s="3" t="s">
        <v>50</v>
      </c>
      <c r="J176" s="3" t="s">
        <v>1981</v>
      </c>
      <c r="K176" s="3" t="s">
        <v>1983</v>
      </c>
      <c r="L176" s="3" t="s">
        <v>1984</v>
      </c>
      <c r="M176" s="3" t="s">
        <v>35</v>
      </c>
    </row>
    <row r="177" ht="19.5" customHeight="1">
      <c r="A177" s="3" t="s">
        <v>1986</v>
      </c>
      <c r="B177" s="3" t="s">
        <v>1811</v>
      </c>
      <c r="C177" s="3" t="s">
        <v>30</v>
      </c>
      <c r="D177" s="4" t="s">
        <v>19</v>
      </c>
      <c r="E177" s="3" t="s">
        <v>21</v>
      </c>
      <c r="F177" s="4">
        <v>5.0</v>
      </c>
      <c r="G177" s="5">
        <v>10.0</v>
      </c>
      <c r="H177" s="3" t="s">
        <v>244</v>
      </c>
      <c r="I177" s="3" t="s">
        <v>69</v>
      </c>
      <c r="J177" s="3" t="s">
        <v>1814</v>
      </c>
      <c r="K177" s="3" t="s">
        <v>1994</v>
      </c>
      <c r="L177" s="3" t="s">
        <v>1998</v>
      </c>
      <c r="M177" s="3" t="s">
        <v>41</v>
      </c>
    </row>
    <row r="178" ht="19.5" customHeight="1">
      <c r="A178" s="3" t="s">
        <v>2000</v>
      </c>
      <c r="B178" s="3" t="s">
        <v>1931</v>
      </c>
      <c r="C178" s="3" t="s">
        <v>30</v>
      </c>
      <c r="D178" s="4" t="s">
        <v>19</v>
      </c>
      <c r="E178" s="3" t="s">
        <v>20</v>
      </c>
      <c r="F178" s="4">
        <v>5.0</v>
      </c>
      <c r="G178" s="5">
        <v>10.0</v>
      </c>
      <c r="H178" s="3" t="s">
        <v>244</v>
      </c>
      <c r="I178" s="3" t="s">
        <v>50</v>
      </c>
      <c r="J178" s="3" t="s">
        <v>99</v>
      </c>
      <c r="K178" s="3" t="s">
        <v>1384</v>
      </c>
      <c r="L178" s="3" t="s">
        <v>2007</v>
      </c>
      <c r="M178" s="3" t="s">
        <v>35</v>
      </c>
    </row>
    <row r="179" ht="19.5" customHeight="1">
      <c r="A179" s="3" t="s">
        <v>2010</v>
      </c>
      <c r="B179" s="3" t="s">
        <v>2012</v>
      </c>
      <c r="C179" s="3" t="s">
        <v>30</v>
      </c>
      <c r="D179" s="4" t="s">
        <v>19</v>
      </c>
      <c r="E179" s="3" t="s">
        <v>20</v>
      </c>
      <c r="F179" s="5">
        <v>5.0</v>
      </c>
      <c r="G179" s="5">
        <v>9.0</v>
      </c>
      <c r="H179" s="3" t="s">
        <v>833</v>
      </c>
      <c r="I179" s="3" t="s">
        <v>50</v>
      </c>
      <c r="J179" s="3" t="s">
        <v>2017</v>
      </c>
      <c r="K179" s="3" t="s">
        <v>2018</v>
      </c>
      <c r="L179" s="3" t="s">
        <v>2022</v>
      </c>
      <c r="M179" s="3" t="s">
        <v>159</v>
      </c>
    </row>
    <row r="180" ht="19.5" customHeight="1">
      <c r="A180" s="3" t="s">
        <v>28</v>
      </c>
      <c r="B180" s="3" t="s">
        <v>2025</v>
      </c>
      <c r="C180" s="3" t="s">
        <v>30</v>
      </c>
      <c r="D180" s="4" t="s">
        <v>19</v>
      </c>
      <c r="E180" s="3" t="s">
        <v>20</v>
      </c>
      <c r="F180" s="4">
        <v>5.0</v>
      </c>
      <c r="G180" s="5">
        <v>10.0</v>
      </c>
      <c r="H180" s="3" t="s">
        <v>244</v>
      </c>
      <c r="I180" s="3" t="s">
        <v>50</v>
      </c>
      <c r="J180" s="3" t="s">
        <v>2031</v>
      </c>
      <c r="K180" s="3" t="s">
        <v>2032</v>
      </c>
      <c r="L180" s="3" t="s">
        <v>2035</v>
      </c>
      <c r="M180" s="3" t="s">
        <v>35</v>
      </c>
    </row>
    <row r="181" ht="19.5" customHeight="1">
      <c r="A181" s="3" t="s">
        <v>2037</v>
      </c>
      <c r="B181" s="3" t="s">
        <v>2039</v>
      </c>
      <c r="C181" s="3" t="s">
        <v>30</v>
      </c>
      <c r="D181" s="4" t="s">
        <v>19</v>
      </c>
      <c r="E181" s="3" t="s">
        <v>20</v>
      </c>
      <c r="F181" s="5">
        <v>5.0</v>
      </c>
      <c r="G181" s="5">
        <v>7.0</v>
      </c>
      <c r="H181" s="3" t="s">
        <v>1567</v>
      </c>
      <c r="I181" s="3" t="s">
        <v>50</v>
      </c>
      <c r="J181" s="3" t="s">
        <v>2043</v>
      </c>
      <c r="K181" s="3" t="s">
        <v>2044</v>
      </c>
      <c r="L181" s="3" t="s">
        <v>2047</v>
      </c>
      <c r="M181" s="3" t="s">
        <v>41</v>
      </c>
    </row>
    <row r="182" ht="19.5" customHeight="1">
      <c r="A182" s="3" t="s">
        <v>2049</v>
      </c>
      <c r="B182" s="3" t="s">
        <v>2051</v>
      </c>
      <c r="C182" s="3" t="s">
        <v>30</v>
      </c>
      <c r="D182" s="4" t="s">
        <v>19</v>
      </c>
      <c r="E182" s="3" t="s">
        <v>21</v>
      </c>
      <c r="F182" s="5">
        <v>5.0</v>
      </c>
      <c r="G182" s="5">
        <v>7.0</v>
      </c>
      <c r="H182" s="3" t="s">
        <v>1567</v>
      </c>
      <c r="I182" s="3" t="s">
        <v>69</v>
      </c>
      <c r="J182" s="3" t="s">
        <v>109</v>
      </c>
      <c r="K182" s="3" t="s">
        <v>2055</v>
      </c>
      <c r="L182" s="3" t="s">
        <v>2058</v>
      </c>
      <c r="M182" s="3" t="s">
        <v>35</v>
      </c>
    </row>
    <row r="183" ht="19.5" customHeight="1">
      <c r="A183" s="3" t="s">
        <v>28</v>
      </c>
      <c r="B183" s="3" t="s">
        <v>2059</v>
      </c>
      <c r="C183" s="3" t="s">
        <v>30</v>
      </c>
      <c r="D183" s="4" t="s">
        <v>19</v>
      </c>
      <c r="E183" s="3" t="s">
        <v>21</v>
      </c>
      <c r="F183" s="5">
        <v>5.0</v>
      </c>
      <c r="G183" s="5">
        <v>9.0</v>
      </c>
      <c r="H183" s="3" t="s">
        <v>833</v>
      </c>
      <c r="I183" s="3" t="s">
        <v>57</v>
      </c>
      <c r="J183" s="3" t="s">
        <v>1684</v>
      </c>
      <c r="K183" s="3" t="s">
        <v>2065</v>
      </c>
      <c r="L183" s="3" t="s">
        <v>2068</v>
      </c>
      <c r="M183" s="3" t="s">
        <v>41</v>
      </c>
    </row>
    <row r="184" ht="19.5" customHeight="1">
      <c r="A184" s="3" t="s">
        <v>2049</v>
      </c>
      <c r="B184" s="3" t="s">
        <v>2071</v>
      </c>
      <c r="C184" s="3" t="s">
        <v>30</v>
      </c>
      <c r="D184" s="4" t="s">
        <v>19</v>
      </c>
      <c r="E184" s="3" t="s">
        <v>20</v>
      </c>
      <c r="F184" s="4">
        <v>5.0</v>
      </c>
      <c r="G184" s="5">
        <v>10.0</v>
      </c>
      <c r="H184" s="3" t="s">
        <v>244</v>
      </c>
      <c r="I184" s="3" t="s">
        <v>57</v>
      </c>
      <c r="J184" s="3" t="s">
        <v>1074</v>
      </c>
      <c r="K184" s="3" t="s">
        <v>2077</v>
      </c>
      <c r="L184" s="3" t="s">
        <v>2078</v>
      </c>
      <c r="M184" s="3" t="s">
        <v>41</v>
      </c>
    </row>
    <row r="185" ht="19.5" customHeight="1">
      <c r="A185" s="3" t="s">
        <v>795</v>
      </c>
      <c r="B185" s="3" t="s">
        <v>2080</v>
      </c>
      <c r="C185" s="3" t="s">
        <v>30</v>
      </c>
      <c r="D185" s="4" t="s">
        <v>19</v>
      </c>
      <c r="E185" s="3" t="s">
        <v>20</v>
      </c>
      <c r="F185" s="5">
        <v>5.0</v>
      </c>
      <c r="G185" s="5">
        <v>7.0</v>
      </c>
      <c r="H185" s="3" t="s">
        <v>1567</v>
      </c>
      <c r="I185" s="3" t="s">
        <v>50</v>
      </c>
      <c r="J185" s="3" t="s">
        <v>2084</v>
      </c>
      <c r="K185" s="3" t="s">
        <v>2086</v>
      </c>
      <c r="L185" s="3" t="s">
        <v>2089</v>
      </c>
      <c r="M185" s="3" t="s">
        <v>90</v>
      </c>
    </row>
    <row r="186" ht="19.5" customHeight="1">
      <c r="A186" s="3" t="s">
        <v>2090</v>
      </c>
      <c r="B186" s="3" t="s">
        <v>1251</v>
      </c>
      <c r="C186" s="3" t="s">
        <v>30</v>
      </c>
      <c r="D186" s="4" t="s">
        <v>19</v>
      </c>
      <c r="E186" s="3" t="s">
        <v>21</v>
      </c>
      <c r="F186" s="4">
        <v>5.0</v>
      </c>
      <c r="G186" s="5">
        <v>10.0</v>
      </c>
      <c r="H186" s="3" t="s">
        <v>244</v>
      </c>
      <c r="I186" s="3" t="s">
        <v>50</v>
      </c>
      <c r="J186" s="3" t="s">
        <v>1254</v>
      </c>
      <c r="K186" s="3" t="s">
        <v>2096</v>
      </c>
      <c r="L186" s="3" t="s">
        <v>2099</v>
      </c>
      <c r="M186" s="3" t="s">
        <v>41</v>
      </c>
    </row>
    <row r="187" ht="19.5" customHeight="1">
      <c r="A187" s="3" t="s">
        <v>2049</v>
      </c>
      <c r="B187" s="3" t="s">
        <v>2102</v>
      </c>
      <c r="C187" s="3" t="s">
        <v>30</v>
      </c>
      <c r="D187" s="4" t="s">
        <v>19</v>
      </c>
      <c r="E187" s="3" t="s">
        <v>20</v>
      </c>
      <c r="F187" s="4">
        <v>5.0</v>
      </c>
      <c r="G187" s="5">
        <v>10.0</v>
      </c>
      <c r="H187" s="3" t="s">
        <v>244</v>
      </c>
      <c r="I187" s="3" t="s">
        <v>69</v>
      </c>
      <c r="J187" s="3" t="s">
        <v>2110</v>
      </c>
      <c r="K187" s="3" t="s">
        <v>2112</v>
      </c>
      <c r="L187" s="3" t="s">
        <v>2115</v>
      </c>
      <c r="M187" s="3" t="s">
        <v>35</v>
      </c>
    </row>
    <row r="188" ht="19.5" customHeight="1">
      <c r="A188" s="3" t="s">
        <v>2116</v>
      </c>
      <c r="B188" s="3" t="s">
        <v>2118</v>
      </c>
      <c r="C188" s="3" t="s">
        <v>30</v>
      </c>
      <c r="D188" s="4" t="s">
        <v>19</v>
      </c>
      <c r="E188" s="3" t="s">
        <v>21</v>
      </c>
      <c r="F188" s="4">
        <v>5.0</v>
      </c>
      <c r="G188" s="5">
        <v>10.0</v>
      </c>
      <c r="H188" s="3" t="s">
        <v>244</v>
      </c>
      <c r="I188" s="3" t="s">
        <v>50</v>
      </c>
      <c r="J188" s="3" t="s">
        <v>58</v>
      </c>
      <c r="K188" s="3" t="s">
        <v>2125</v>
      </c>
      <c r="L188" s="3" t="s">
        <v>2128</v>
      </c>
      <c r="M188" s="3" t="s">
        <v>41</v>
      </c>
    </row>
    <row r="189" ht="19.5" customHeight="1">
      <c r="A189" s="3" t="s">
        <v>2131</v>
      </c>
      <c r="B189" s="3" t="s">
        <v>2132</v>
      </c>
      <c r="C189" s="3" t="s">
        <v>30</v>
      </c>
      <c r="D189" s="4" t="s">
        <v>19</v>
      </c>
      <c r="E189" s="3" t="s">
        <v>634</v>
      </c>
      <c r="F189" s="5">
        <v>5.0</v>
      </c>
      <c r="G189" s="5">
        <v>7.0</v>
      </c>
      <c r="H189" s="3" t="s">
        <v>1567</v>
      </c>
      <c r="I189" s="3" t="s">
        <v>69</v>
      </c>
      <c r="J189" s="3" t="s">
        <v>2138</v>
      </c>
      <c r="K189" s="3" t="s">
        <v>2141</v>
      </c>
      <c r="L189" s="3" t="s">
        <v>2142</v>
      </c>
      <c r="M189" s="3" t="s">
        <v>35</v>
      </c>
    </row>
    <row r="190" ht="19.5" customHeight="1">
      <c r="A190" s="3" t="s">
        <v>1904</v>
      </c>
      <c r="B190" s="3" t="s">
        <v>2144</v>
      </c>
      <c r="C190" s="3" t="s">
        <v>30</v>
      </c>
      <c r="D190" s="4" t="s">
        <v>19</v>
      </c>
      <c r="E190" s="3" t="s">
        <v>20</v>
      </c>
      <c r="F190" s="5">
        <v>5.0</v>
      </c>
      <c r="G190" s="5">
        <v>8.0</v>
      </c>
      <c r="H190" s="3" t="s">
        <v>1604</v>
      </c>
      <c r="I190" s="3" t="s">
        <v>50</v>
      </c>
      <c r="J190" s="3" t="s">
        <v>2149</v>
      </c>
      <c r="K190" s="3" t="s">
        <v>2151</v>
      </c>
      <c r="L190" s="3" t="s">
        <v>2154</v>
      </c>
      <c r="M190" s="3" t="s">
        <v>27</v>
      </c>
    </row>
    <row r="191" ht="19.5" customHeight="1">
      <c r="A191" s="3" t="s">
        <v>2156</v>
      </c>
      <c r="B191" s="3" t="s">
        <v>2157</v>
      </c>
      <c r="C191" s="3" t="s">
        <v>30</v>
      </c>
      <c r="D191" s="4" t="s">
        <v>19</v>
      </c>
      <c r="E191" s="3" t="s">
        <v>20</v>
      </c>
      <c r="F191" s="5">
        <v>5.0</v>
      </c>
      <c r="G191" s="5">
        <v>7.0</v>
      </c>
      <c r="H191" s="3" t="s">
        <v>1567</v>
      </c>
      <c r="I191" s="3" t="s">
        <v>69</v>
      </c>
      <c r="J191" s="3" t="s">
        <v>1684</v>
      </c>
      <c r="K191" s="3" t="s">
        <v>2163</v>
      </c>
      <c r="L191" s="3" t="s">
        <v>2165</v>
      </c>
      <c r="M191" s="3" t="s">
        <v>27</v>
      </c>
    </row>
    <row r="192" ht="19.5" customHeight="1">
      <c r="A192" s="3" t="s">
        <v>2166</v>
      </c>
      <c r="B192" s="3" t="s">
        <v>2132</v>
      </c>
      <c r="C192" s="3" t="s">
        <v>30</v>
      </c>
      <c r="D192" s="4" t="s">
        <v>19</v>
      </c>
      <c r="E192" s="3" t="s">
        <v>634</v>
      </c>
      <c r="F192" s="5">
        <v>5.0</v>
      </c>
      <c r="G192" s="5">
        <v>7.0</v>
      </c>
      <c r="H192" s="3" t="s">
        <v>1567</v>
      </c>
      <c r="I192" s="3" t="s">
        <v>69</v>
      </c>
      <c r="J192" s="3" t="s">
        <v>2138</v>
      </c>
      <c r="K192" s="3" t="s">
        <v>2173</v>
      </c>
      <c r="L192" s="3" t="s">
        <v>2175</v>
      </c>
      <c r="M192" s="3" t="s">
        <v>35</v>
      </c>
    </row>
    <row r="193" ht="19.5" customHeight="1">
      <c r="A193" s="3" t="s">
        <v>931</v>
      </c>
      <c r="B193" s="3" t="s">
        <v>2178</v>
      </c>
      <c r="C193" s="3" t="s">
        <v>30</v>
      </c>
      <c r="D193" s="4" t="s">
        <v>19</v>
      </c>
      <c r="E193" s="3" t="s">
        <v>20</v>
      </c>
      <c r="F193" s="5">
        <v>5.0</v>
      </c>
      <c r="G193" s="5">
        <v>9.0</v>
      </c>
      <c r="H193" s="3" t="s">
        <v>833</v>
      </c>
      <c r="I193" s="3" t="s">
        <v>50</v>
      </c>
      <c r="J193" s="3" t="s">
        <v>58</v>
      </c>
      <c r="K193" s="3" t="s">
        <v>2191</v>
      </c>
      <c r="L193" s="3" t="s">
        <v>2194</v>
      </c>
      <c r="M193" s="3" t="s">
        <v>27</v>
      </c>
    </row>
    <row r="194" ht="19.5" customHeight="1">
      <c r="A194" s="3" t="s">
        <v>931</v>
      </c>
      <c r="B194" s="3" t="s">
        <v>2197</v>
      </c>
      <c r="C194" s="3" t="s">
        <v>30</v>
      </c>
      <c r="D194" s="4" t="s">
        <v>19</v>
      </c>
      <c r="E194" s="3" t="s">
        <v>21</v>
      </c>
      <c r="F194" s="4">
        <v>5.0</v>
      </c>
      <c r="G194" s="5">
        <v>10.0</v>
      </c>
      <c r="H194" s="3" t="s">
        <v>244</v>
      </c>
      <c r="I194" s="3" t="s">
        <v>50</v>
      </c>
      <c r="J194" s="3" t="s">
        <v>2201</v>
      </c>
      <c r="K194" s="3" t="s">
        <v>2203</v>
      </c>
      <c r="L194" s="3" t="s">
        <v>2207</v>
      </c>
      <c r="M194" s="3" t="s">
        <v>257</v>
      </c>
    </row>
    <row r="195" ht="19.5" customHeight="1">
      <c r="A195" s="3" t="s">
        <v>1823</v>
      </c>
      <c r="B195" s="3" t="s">
        <v>2212</v>
      </c>
      <c r="C195" s="3" t="s">
        <v>30</v>
      </c>
      <c r="D195" s="4" t="s">
        <v>19</v>
      </c>
      <c r="E195" s="3" t="s">
        <v>21</v>
      </c>
      <c r="F195" s="5">
        <v>5.0</v>
      </c>
      <c r="G195" s="5">
        <v>7.0</v>
      </c>
      <c r="H195" s="3" t="s">
        <v>1567</v>
      </c>
      <c r="I195" s="3" t="s">
        <v>50</v>
      </c>
      <c r="J195" s="3" t="s">
        <v>489</v>
      </c>
      <c r="K195" s="3" t="s">
        <v>2215</v>
      </c>
      <c r="L195" s="3" t="s">
        <v>2219</v>
      </c>
      <c r="M195" s="3" t="s">
        <v>41</v>
      </c>
    </row>
    <row r="196" ht="19.5" customHeight="1">
      <c r="A196" s="3" t="s">
        <v>2221</v>
      </c>
      <c r="B196" s="3" t="s">
        <v>2223</v>
      </c>
      <c r="C196" s="3" t="s">
        <v>30</v>
      </c>
      <c r="D196" s="4" t="s">
        <v>19</v>
      </c>
      <c r="E196" s="3" t="s">
        <v>21</v>
      </c>
      <c r="F196" s="5">
        <v>5.0</v>
      </c>
      <c r="G196" s="5">
        <v>7.0</v>
      </c>
      <c r="H196" s="3" t="s">
        <v>1567</v>
      </c>
      <c r="I196" s="3" t="s">
        <v>50</v>
      </c>
      <c r="J196" s="3" t="s">
        <v>1817</v>
      </c>
      <c r="K196" s="3" t="s">
        <v>2230</v>
      </c>
      <c r="L196" s="3" t="s">
        <v>2233</v>
      </c>
      <c r="M196" s="3" t="s">
        <v>41</v>
      </c>
    </row>
    <row r="197" ht="19.5" customHeight="1">
      <c r="A197" s="3" t="s">
        <v>931</v>
      </c>
      <c r="B197" s="3" t="s">
        <v>2237</v>
      </c>
      <c r="C197" s="3" t="s">
        <v>30</v>
      </c>
      <c r="D197" s="4" t="s">
        <v>19</v>
      </c>
      <c r="E197" s="3" t="s">
        <v>20</v>
      </c>
      <c r="F197" s="5">
        <v>5.0</v>
      </c>
      <c r="G197" s="5">
        <v>8.0</v>
      </c>
      <c r="H197" s="3" t="s">
        <v>1604</v>
      </c>
      <c r="I197" s="3" t="s">
        <v>69</v>
      </c>
      <c r="J197" s="3" t="s">
        <v>109</v>
      </c>
      <c r="K197" s="3" t="s">
        <v>2242</v>
      </c>
      <c r="L197" s="3" t="s">
        <v>2246</v>
      </c>
      <c r="M197" s="3" t="s">
        <v>35</v>
      </c>
    </row>
    <row r="198" ht="19.5" customHeight="1">
      <c r="A198" s="3" t="s">
        <v>1904</v>
      </c>
      <c r="B198" s="3" t="s">
        <v>2249</v>
      </c>
      <c r="C198" s="3" t="s">
        <v>30</v>
      </c>
      <c r="D198" s="4" t="s">
        <v>19</v>
      </c>
      <c r="E198" s="3" t="s">
        <v>21</v>
      </c>
      <c r="F198" s="4">
        <v>5.0</v>
      </c>
      <c r="G198" s="5">
        <v>10.0</v>
      </c>
      <c r="H198" s="3" t="s">
        <v>244</v>
      </c>
      <c r="I198" s="3" t="s">
        <v>50</v>
      </c>
      <c r="J198" s="3" t="s">
        <v>58</v>
      </c>
      <c r="K198" s="3" t="s">
        <v>2254</v>
      </c>
      <c r="L198" s="3" t="s">
        <v>2258</v>
      </c>
      <c r="M198" s="3" t="s">
        <v>35</v>
      </c>
    </row>
    <row r="199" ht="19.5" customHeight="1">
      <c r="A199" s="3" t="s">
        <v>2000</v>
      </c>
      <c r="B199" s="3" t="s">
        <v>2249</v>
      </c>
      <c r="C199" s="3" t="s">
        <v>30</v>
      </c>
      <c r="D199" s="4" t="s">
        <v>19</v>
      </c>
      <c r="E199" s="3" t="s">
        <v>127</v>
      </c>
      <c r="F199" s="4">
        <v>5.0</v>
      </c>
      <c r="G199" s="5">
        <v>10.0</v>
      </c>
      <c r="H199" s="3" t="s">
        <v>244</v>
      </c>
      <c r="I199" s="3" t="s">
        <v>50</v>
      </c>
      <c r="J199" s="3" t="s">
        <v>58</v>
      </c>
      <c r="K199" s="3" t="s">
        <v>2265</v>
      </c>
      <c r="L199" s="3" t="s">
        <v>2267</v>
      </c>
      <c r="M199" s="3" t="s">
        <v>35</v>
      </c>
    </row>
    <row r="200" ht="19.5" customHeight="1">
      <c r="A200" s="3" t="s">
        <v>1904</v>
      </c>
      <c r="B200" s="3" t="s">
        <v>2237</v>
      </c>
      <c r="C200" s="3" t="s">
        <v>30</v>
      </c>
      <c r="D200" s="4" t="s">
        <v>19</v>
      </c>
      <c r="E200" s="3" t="s">
        <v>20</v>
      </c>
      <c r="F200" s="5">
        <v>5.0</v>
      </c>
      <c r="G200" s="5">
        <v>8.0</v>
      </c>
      <c r="H200" s="3" t="s">
        <v>1604</v>
      </c>
      <c r="I200" s="3" t="s">
        <v>69</v>
      </c>
      <c r="J200" s="3" t="s">
        <v>109</v>
      </c>
      <c r="K200" s="3" t="s">
        <v>2272</v>
      </c>
      <c r="L200" s="3" t="s">
        <v>2275</v>
      </c>
      <c r="M200" s="3" t="s">
        <v>35</v>
      </c>
    </row>
    <row r="201" ht="19.5" customHeight="1">
      <c r="A201" s="3" t="s">
        <v>2000</v>
      </c>
      <c r="B201" s="3" t="s">
        <v>2279</v>
      </c>
      <c r="C201" s="3" t="s">
        <v>30</v>
      </c>
      <c r="D201" s="4" t="s">
        <v>19</v>
      </c>
      <c r="E201" s="3" t="s">
        <v>21</v>
      </c>
      <c r="F201" s="4">
        <v>5.0</v>
      </c>
      <c r="G201" s="5">
        <v>10.0</v>
      </c>
      <c r="H201" s="3" t="s">
        <v>244</v>
      </c>
      <c r="I201" s="3" t="s">
        <v>50</v>
      </c>
      <c r="J201" s="3" t="s">
        <v>2043</v>
      </c>
      <c r="K201" s="3" t="s">
        <v>2285</v>
      </c>
      <c r="L201" s="3" t="s">
        <v>2286</v>
      </c>
      <c r="M201" s="3" t="s">
        <v>35</v>
      </c>
    </row>
    <row r="202" ht="19.5" customHeight="1">
      <c r="A202" s="3" t="s">
        <v>2287</v>
      </c>
      <c r="B202" s="3" t="s">
        <v>2289</v>
      </c>
      <c r="C202" s="3" t="s">
        <v>30</v>
      </c>
      <c r="D202" s="4" t="s">
        <v>19</v>
      </c>
      <c r="E202" s="3" t="s">
        <v>21</v>
      </c>
      <c r="F202" s="5">
        <v>5.0</v>
      </c>
      <c r="G202" s="5">
        <v>7.0</v>
      </c>
      <c r="H202" s="3" t="s">
        <v>1567</v>
      </c>
      <c r="I202" s="3" t="s">
        <v>242</v>
      </c>
      <c r="J202" s="3" t="s">
        <v>489</v>
      </c>
      <c r="K202" s="3" t="s">
        <v>2293</v>
      </c>
      <c r="L202" s="3" t="s">
        <v>2295</v>
      </c>
      <c r="M202" s="3" t="s">
        <v>41</v>
      </c>
    </row>
    <row r="203" ht="19.5" customHeight="1">
      <c r="A203" s="3" t="s">
        <v>2297</v>
      </c>
      <c r="B203" s="3" t="s">
        <v>2299</v>
      </c>
      <c r="C203" s="3" t="s">
        <v>30</v>
      </c>
      <c r="D203" s="4" t="s">
        <v>19</v>
      </c>
      <c r="E203" s="3" t="s">
        <v>21</v>
      </c>
      <c r="F203" s="4">
        <v>5.0</v>
      </c>
      <c r="G203" s="5">
        <v>10.0</v>
      </c>
      <c r="H203" s="3" t="s">
        <v>244</v>
      </c>
      <c r="I203" s="3" t="s">
        <v>50</v>
      </c>
      <c r="J203" s="3" t="s">
        <v>2305</v>
      </c>
      <c r="K203" s="3" t="s">
        <v>2306</v>
      </c>
      <c r="L203" s="3" t="s">
        <v>2308</v>
      </c>
      <c r="M203" s="3" t="s">
        <v>159</v>
      </c>
    </row>
    <row r="204" ht="19.5" customHeight="1">
      <c r="A204" s="3" t="s">
        <v>2309</v>
      </c>
      <c r="B204" s="3" t="s">
        <v>2310</v>
      </c>
      <c r="C204" s="3" t="s">
        <v>30</v>
      </c>
      <c r="D204" s="4" t="s">
        <v>19</v>
      </c>
      <c r="E204" s="3" t="s">
        <v>20</v>
      </c>
      <c r="F204" s="4">
        <v>5.0</v>
      </c>
      <c r="G204" s="5">
        <v>10.0</v>
      </c>
      <c r="H204" s="3" t="s">
        <v>244</v>
      </c>
      <c r="I204" s="3" t="s">
        <v>50</v>
      </c>
      <c r="J204" s="3" t="s">
        <v>38</v>
      </c>
      <c r="K204" s="3" t="s">
        <v>2314</v>
      </c>
      <c r="L204" s="3" t="s">
        <v>2316</v>
      </c>
      <c r="M204" s="3" t="s">
        <v>35</v>
      </c>
    </row>
    <row r="205" ht="19.5" customHeight="1">
      <c r="A205" s="3" t="s">
        <v>2000</v>
      </c>
      <c r="B205" s="3" t="s">
        <v>2319</v>
      </c>
      <c r="C205" s="3" t="s">
        <v>30</v>
      </c>
      <c r="D205" s="4" t="s">
        <v>19</v>
      </c>
      <c r="E205" s="3" t="s">
        <v>20</v>
      </c>
      <c r="F205" s="4">
        <v>5.0</v>
      </c>
      <c r="G205" s="5">
        <v>10.0</v>
      </c>
      <c r="H205" s="3" t="s">
        <v>244</v>
      </c>
      <c r="I205" s="3" t="s">
        <v>50</v>
      </c>
      <c r="J205" s="3" t="s">
        <v>1684</v>
      </c>
      <c r="K205" s="3" t="s">
        <v>2325</v>
      </c>
      <c r="L205" s="3" t="s">
        <v>2327</v>
      </c>
      <c r="M205" s="3" t="s">
        <v>35</v>
      </c>
    </row>
    <row r="206" ht="19.5" customHeight="1">
      <c r="A206" s="3" t="s">
        <v>2329</v>
      </c>
      <c r="B206" s="3" t="s">
        <v>2330</v>
      </c>
      <c r="C206" s="3" t="s">
        <v>30</v>
      </c>
      <c r="D206" s="4" t="s">
        <v>19</v>
      </c>
      <c r="E206" s="3" t="s">
        <v>20</v>
      </c>
      <c r="F206" s="4">
        <v>5.0</v>
      </c>
      <c r="G206" s="5">
        <v>10.0</v>
      </c>
      <c r="H206" s="3" t="s">
        <v>244</v>
      </c>
      <c r="I206" s="3" t="s">
        <v>50</v>
      </c>
      <c r="J206" s="3" t="s">
        <v>2334</v>
      </c>
      <c r="K206" s="3" t="s">
        <v>2335</v>
      </c>
      <c r="L206" s="3" t="s">
        <v>2336</v>
      </c>
      <c r="M206" s="3" t="s">
        <v>41</v>
      </c>
    </row>
    <row r="207" ht="19.5" customHeight="1">
      <c r="A207" s="3" t="s">
        <v>2337</v>
      </c>
      <c r="B207" s="3" t="s">
        <v>2338</v>
      </c>
      <c r="C207" s="3" t="s">
        <v>30</v>
      </c>
      <c r="D207" s="4" t="s">
        <v>19</v>
      </c>
      <c r="E207" s="3" t="s">
        <v>21</v>
      </c>
      <c r="F207" s="5">
        <v>5.0</v>
      </c>
      <c r="G207" s="5">
        <v>8.0</v>
      </c>
      <c r="H207" s="3" t="s">
        <v>1604</v>
      </c>
      <c r="I207" s="3" t="s">
        <v>50</v>
      </c>
      <c r="J207" s="3" t="s">
        <v>2344</v>
      </c>
      <c r="K207" s="3" t="s">
        <v>2345</v>
      </c>
      <c r="L207" s="3" t="s">
        <v>2349</v>
      </c>
      <c r="M207" s="3" t="s">
        <v>35</v>
      </c>
    </row>
    <row r="208" ht="19.5" customHeight="1">
      <c r="A208" s="3" t="s">
        <v>2352</v>
      </c>
      <c r="B208" s="3" t="s">
        <v>2354</v>
      </c>
      <c r="C208" s="3" t="s">
        <v>30</v>
      </c>
      <c r="D208" s="4" t="s">
        <v>19</v>
      </c>
      <c r="E208" s="3" t="s">
        <v>20</v>
      </c>
      <c r="F208" s="4">
        <v>5.0</v>
      </c>
      <c r="G208" s="5">
        <v>10.0</v>
      </c>
      <c r="H208" s="3" t="s">
        <v>244</v>
      </c>
      <c r="I208" s="3" t="s">
        <v>50</v>
      </c>
      <c r="J208" s="3" t="s">
        <v>2357</v>
      </c>
      <c r="K208" s="3" t="s">
        <v>2358</v>
      </c>
      <c r="L208" s="3" t="s">
        <v>2360</v>
      </c>
      <c r="M208" s="3" t="s">
        <v>159</v>
      </c>
    </row>
    <row r="209" ht="19.5" customHeight="1">
      <c r="A209" s="3" t="s">
        <v>2364</v>
      </c>
      <c r="B209" s="3" t="s">
        <v>2365</v>
      </c>
      <c r="C209" s="3" t="s">
        <v>30</v>
      </c>
      <c r="D209" s="4" t="s">
        <v>19</v>
      </c>
      <c r="E209" s="3" t="s">
        <v>21</v>
      </c>
      <c r="F209" s="4">
        <v>5.0</v>
      </c>
      <c r="G209" s="5">
        <v>10.0</v>
      </c>
      <c r="H209" s="3" t="s">
        <v>244</v>
      </c>
      <c r="I209" s="3" t="s">
        <v>69</v>
      </c>
      <c r="J209" s="3" t="s">
        <v>821</v>
      </c>
      <c r="K209" s="3" t="s">
        <v>2370</v>
      </c>
      <c r="L209" s="3" t="s">
        <v>2373</v>
      </c>
      <c r="M209" s="3" t="s">
        <v>159</v>
      </c>
    </row>
    <row r="210" ht="19.5" customHeight="1">
      <c r="A210" s="3" t="s">
        <v>2374</v>
      </c>
      <c r="B210" s="3" t="s">
        <v>2375</v>
      </c>
      <c r="C210" s="3" t="s">
        <v>30</v>
      </c>
      <c r="D210" s="4" t="s">
        <v>19</v>
      </c>
      <c r="E210" s="3" t="s">
        <v>634</v>
      </c>
      <c r="F210" s="5">
        <v>5.0</v>
      </c>
      <c r="G210" s="5">
        <v>7.0</v>
      </c>
      <c r="H210" s="3" t="s">
        <v>1567</v>
      </c>
      <c r="I210" s="3" t="s">
        <v>69</v>
      </c>
      <c r="J210" s="3" t="s">
        <v>2379</v>
      </c>
      <c r="K210" s="3" t="s">
        <v>166</v>
      </c>
      <c r="L210" s="3" t="s">
        <v>2381</v>
      </c>
      <c r="M210" s="3" t="s">
        <v>41</v>
      </c>
    </row>
    <row r="211" ht="19.5" customHeight="1">
      <c r="A211" s="3" t="s">
        <v>2309</v>
      </c>
      <c r="B211" s="3" t="s">
        <v>2386</v>
      </c>
      <c r="C211" s="3" t="s">
        <v>30</v>
      </c>
      <c r="D211" s="4" t="s">
        <v>19</v>
      </c>
      <c r="E211" s="3" t="s">
        <v>21</v>
      </c>
      <c r="F211" s="5">
        <v>5.0</v>
      </c>
      <c r="G211" s="5">
        <v>7.0</v>
      </c>
      <c r="H211" s="3" t="s">
        <v>1567</v>
      </c>
      <c r="I211" s="3" t="s">
        <v>50</v>
      </c>
      <c r="J211" s="3" t="s">
        <v>2390</v>
      </c>
      <c r="K211" s="3" t="s">
        <v>2391</v>
      </c>
      <c r="L211" s="3" t="s">
        <v>2392</v>
      </c>
      <c r="M211" s="3" t="s">
        <v>159</v>
      </c>
    </row>
    <row r="212" ht="19.5" customHeight="1">
      <c r="A212" s="3" t="s">
        <v>2393</v>
      </c>
      <c r="B212" s="3" t="s">
        <v>2012</v>
      </c>
      <c r="C212" s="3" t="s">
        <v>30</v>
      </c>
      <c r="D212" s="4" t="s">
        <v>19</v>
      </c>
      <c r="E212" s="3" t="s">
        <v>21</v>
      </c>
      <c r="F212" s="5">
        <v>5.0</v>
      </c>
      <c r="G212" s="5">
        <v>8.0</v>
      </c>
      <c r="H212" s="3" t="s">
        <v>1604</v>
      </c>
      <c r="I212" s="3" t="s">
        <v>50</v>
      </c>
      <c r="J212" s="3" t="s">
        <v>2017</v>
      </c>
      <c r="K212" s="3" t="s">
        <v>2018</v>
      </c>
      <c r="L212" s="3" t="s">
        <v>2396</v>
      </c>
      <c r="M212" s="3" t="s">
        <v>159</v>
      </c>
    </row>
    <row r="213" ht="19.5" customHeight="1">
      <c r="A213" s="3" t="s">
        <v>259</v>
      </c>
      <c r="B213" s="3" t="s">
        <v>525</v>
      </c>
      <c r="C213" s="3" t="s">
        <v>30</v>
      </c>
      <c r="D213" s="4" t="s">
        <v>19</v>
      </c>
      <c r="E213" s="3" t="s">
        <v>21</v>
      </c>
      <c r="F213" s="5">
        <v>5.0</v>
      </c>
      <c r="G213" s="5">
        <v>8.0</v>
      </c>
      <c r="H213" s="3" t="s">
        <v>1604</v>
      </c>
      <c r="I213" s="3" t="s">
        <v>50</v>
      </c>
      <c r="J213" s="3" t="s">
        <v>529</v>
      </c>
      <c r="K213" s="3" t="s">
        <v>166</v>
      </c>
      <c r="L213" s="3" t="s">
        <v>2404</v>
      </c>
      <c r="M213" s="3" t="s">
        <v>35</v>
      </c>
    </row>
    <row r="214" ht="19.5" customHeight="1">
      <c r="A214" s="3" t="s">
        <v>2406</v>
      </c>
      <c r="B214" s="3" t="s">
        <v>2407</v>
      </c>
      <c r="C214" s="3" t="s">
        <v>18</v>
      </c>
      <c r="D214" s="4" t="s">
        <v>19</v>
      </c>
      <c r="E214" s="3" t="s">
        <v>20</v>
      </c>
      <c r="F214" s="5">
        <v>5.5</v>
      </c>
      <c r="G214" s="5">
        <v>8.0</v>
      </c>
      <c r="H214" s="3" t="s">
        <v>2408</v>
      </c>
      <c r="I214" s="3" t="s">
        <v>69</v>
      </c>
      <c r="J214" s="3" t="s">
        <v>38</v>
      </c>
      <c r="K214" s="3" t="s">
        <v>2409</v>
      </c>
      <c r="L214" s="3" t="s">
        <v>2411</v>
      </c>
      <c r="M214" s="3" t="s">
        <v>27</v>
      </c>
    </row>
    <row r="215" ht="19.5" customHeight="1">
      <c r="A215" s="3" t="s">
        <v>2406</v>
      </c>
      <c r="B215" s="3" t="s">
        <v>2407</v>
      </c>
      <c r="C215" s="3" t="s">
        <v>18</v>
      </c>
      <c r="D215" s="4" t="s">
        <v>19</v>
      </c>
      <c r="E215" s="3" t="s">
        <v>20</v>
      </c>
      <c r="F215" s="5">
        <v>5.5</v>
      </c>
      <c r="G215" s="5">
        <v>8.0</v>
      </c>
      <c r="H215" s="3" t="s">
        <v>2408</v>
      </c>
      <c r="I215" s="3" t="s">
        <v>50</v>
      </c>
      <c r="J215" s="3" t="s">
        <v>38</v>
      </c>
      <c r="K215" s="3" t="s">
        <v>2409</v>
      </c>
      <c r="L215" s="3" t="s">
        <v>2420</v>
      </c>
      <c r="M215" s="3" t="s">
        <v>27</v>
      </c>
    </row>
    <row r="216" ht="19.5" customHeight="1">
      <c r="A216" s="3" t="s">
        <v>572</v>
      </c>
      <c r="B216" s="3" t="s">
        <v>1424</v>
      </c>
      <c r="C216" s="3" t="s">
        <v>30</v>
      </c>
      <c r="D216" s="4" t="s">
        <v>19</v>
      </c>
      <c r="E216" s="3" t="s">
        <v>20</v>
      </c>
      <c r="F216" s="5">
        <v>5.5</v>
      </c>
      <c r="G216" s="5">
        <v>8.0</v>
      </c>
      <c r="H216" s="3" t="s">
        <v>2408</v>
      </c>
      <c r="I216" s="3" t="s">
        <v>50</v>
      </c>
      <c r="J216" s="3" t="s">
        <v>535</v>
      </c>
      <c r="K216" s="3" t="s">
        <v>2424</v>
      </c>
      <c r="L216" s="3" t="s">
        <v>2426</v>
      </c>
      <c r="M216" s="3" t="s">
        <v>35</v>
      </c>
    </row>
    <row r="217" ht="19.5" customHeight="1">
      <c r="A217" s="3" t="s">
        <v>977</v>
      </c>
      <c r="B217" s="3" t="s">
        <v>2428</v>
      </c>
      <c r="C217" s="3" t="s">
        <v>30</v>
      </c>
      <c r="D217" s="4" t="s">
        <v>19</v>
      </c>
      <c r="E217" s="3" t="s">
        <v>20</v>
      </c>
      <c r="F217" s="5">
        <v>5.5</v>
      </c>
      <c r="G217" s="5">
        <v>8.0</v>
      </c>
      <c r="H217" s="3" t="s">
        <v>2408</v>
      </c>
      <c r="I217" s="3" t="s">
        <v>50</v>
      </c>
      <c r="J217" s="3" t="s">
        <v>2433</v>
      </c>
      <c r="K217" s="3" t="s">
        <v>2435</v>
      </c>
      <c r="L217" s="3" t="s">
        <v>2436</v>
      </c>
      <c r="M217" s="3" t="s">
        <v>27</v>
      </c>
    </row>
    <row r="218" ht="19.5" customHeight="1">
      <c r="A218" s="3" t="s">
        <v>2437</v>
      </c>
      <c r="B218" s="3" t="s">
        <v>2439</v>
      </c>
      <c r="C218" s="3" t="s">
        <v>17</v>
      </c>
      <c r="D218" s="4" t="s">
        <v>19</v>
      </c>
      <c r="E218" s="3" t="s">
        <v>21</v>
      </c>
      <c r="F218" s="5">
        <v>6.0</v>
      </c>
      <c r="G218" s="5">
        <v>8.0</v>
      </c>
      <c r="H218" s="3" t="s">
        <v>349</v>
      </c>
      <c r="I218" s="3" t="s">
        <v>31</v>
      </c>
      <c r="J218" s="3" t="s">
        <v>2442</v>
      </c>
      <c r="K218" s="3" t="s">
        <v>914</v>
      </c>
      <c r="L218" s="3" t="s">
        <v>2445</v>
      </c>
      <c r="M218" s="3" t="s">
        <v>35</v>
      </c>
    </row>
    <row r="219" ht="19.5" customHeight="1">
      <c r="A219" s="3" t="s">
        <v>2447</v>
      </c>
      <c r="B219" s="3" t="s">
        <v>2449</v>
      </c>
      <c r="C219" s="3" t="s">
        <v>17</v>
      </c>
      <c r="D219" s="4" t="s">
        <v>19</v>
      </c>
      <c r="E219" s="3" t="s">
        <v>21</v>
      </c>
      <c r="F219" s="5">
        <v>6.0</v>
      </c>
      <c r="G219" s="5">
        <v>9.0</v>
      </c>
      <c r="H219" s="3" t="s">
        <v>1896</v>
      </c>
      <c r="I219" s="3" t="s">
        <v>50</v>
      </c>
      <c r="J219" s="3" t="s">
        <v>99</v>
      </c>
      <c r="K219" s="3" t="s">
        <v>2460</v>
      </c>
      <c r="L219" s="3" t="s">
        <v>2464</v>
      </c>
      <c r="M219" s="3" t="s">
        <v>41</v>
      </c>
    </row>
    <row r="220" ht="19.5" customHeight="1">
      <c r="A220" s="3" t="s">
        <v>795</v>
      </c>
      <c r="B220" s="3" t="s">
        <v>80</v>
      </c>
      <c r="C220" s="3" t="s">
        <v>17</v>
      </c>
      <c r="D220" s="4" t="s">
        <v>19</v>
      </c>
      <c r="E220" s="3" t="s">
        <v>20</v>
      </c>
      <c r="F220" s="5">
        <v>6.0</v>
      </c>
      <c r="G220" s="5">
        <v>8.0</v>
      </c>
      <c r="H220" s="3" t="s">
        <v>349</v>
      </c>
      <c r="I220" s="3" t="s">
        <v>50</v>
      </c>
      <c r="J220" s="3" t="s">
        <v>38</v>
      </c>
      <c r="K220" s="3" t="s">
        <v>1616</v>
      </c>
      <c r="L220" s="3" t="s">
        <v>2473</v>
      </c>
      <c r="M220" s="3" t="s">
        <v>27</v>
      </c>
    </row>
    <row r="221" ht="19.5" customHeight="1">
      <c r="A221" s="3" t="s">
        <v>1755</v>
      </c>
      <c r="B221" s="3" t="s">
        <v>80</v>
      </c>
      <c r="C221" s="3" t="s">
        <v>17</v>
      </c>
      <c r="D221" s="4" t="s">
        <v>19</v>
      </c>
      <c r="E221" s="3" t="s">
        <v>20</v>
      </c>
      <c r="F221" s="4">
        <v>6.0</v>
      </c>
      <c r="G221" s="5">
        <v>12.0</v>
      </c>
      <c r="H221" s="3" t="s">
        <v>177</v>
      </c>
      <c r="I221" s="3" t="s">
        <v>50</v>
      </c>
      <c r="J221" s="3" t="s">
        <v>38</v>
      </c>
      <c r="K221" s="3" t="s">
        <v>2476</v>
      </c>
      <c r="L221" s="3" t="s">
        <v>2478</v>
      </c>
      <c r="M221" s="3" t="s">
        <v>27</v>
      </c>
    </row>
    <row r="222" ht="19.5" customHeight="1">
      <c r="A222" s="3" t="s">
        <v>2447</v>
      </c>
      <c r="B222" s="3" t="s">
        <v>80</v>
      </c>
      <c r="C222" s="3" t="s">
        <v>17</v>
      </c>
      <c r="D222" s="4" t="s">
        <v>19</v>
      </c>
      <c r="E222" s="3" t="s">
        <v>20</v>
      </c>
      <c r="F222" s="4">
        <v>6.0</v>
      </c>
      <c r="G222" s="5">
        <v>12.0</v>
      </c>
      <c r="H222" s="3" t="s">
        <v>177</v>
      </c>
      <c r="I222" s="3" t="s">
        <v>50</v>
      </c>
      <c r="J222" s="3" t="s">
        <v>38</v>
      </c>
      <c r="K222" s="3" t="s">
        <v>2482</v>
      </c>
      <c r="L222" s="3" t="s">
        <v>2488</v>
      </c>
      <c r="M222" s="3" t="s">
        <v>27</v>
      </c>
    </row>
    <row r="223" ht="19.5" customHeight="1">
      <c r="A223" s="3" t="s">
        <v>2491</v>
      </c>
      <c r="B223" s="3" t="s">
        <v>80</v>
      </c>
      <c r="C223" s="3" t="s">
        <v>17</v>
      </c>
      <c r="D223" s="4" t="s">
        <v>19</v>
      </c>
      <c r="E223" s="3" t="s">
        <v>20</v>
      </c>
      <c r="F223" s="4">
        <v>6.0</v>
      </c>
      <c r="G223" s="5">
        <v>12.0</v>
      </c>
      <c r="H223" s="3" t="s">
        <v>177</v>
      </c>
      <c r="I223" s="3" t="s">
        <v>57</v>
      </c>
      <c r="J223" s="3" t="s">
        <v>38</v>
      </c>
      <c r="K223" s="3" t="s">
        <v>2495</v>
      </c>
      <c r="L223" s="3" t="s">
        <v>2497</v>
      </c>
      <c r="M223" s="3" t="s">
        <v>27</v>
      </c>
    </row>
    <row r="224" ht="19.5" customHeight="1">
      <c r="A224" s="3" t="s">
        <v>2500</v>
      </c>
      <c r="B224" s="3" t="s">
        <v>80</v>
      </c>
      <c r="C224" s="3" t="s">
        <v>17</v>
      </c>
      <c r="D224" s="4" t="s">
        <v>19</v>
      </c>
      <c r="E224" s="3" t="s">
        <v>20</v>
      </c>
      <c r="F224" s="4">
        <v>6.0</v>
      </c>
      <c r="G224" s="5">
        <v>12.0</v>
      </c>
      <c r="H224" s="3" t="s">
        <v>177</v>
      </c>
      <c r="I224" s="3" t="s">
        <v>50</v>
      </c>
      <c r="J224" s="3" t="s">
        <v>38</v>
      </c>
      <c r="K224" s="3" t="s">
        <v>2504</v>
      </c>
      <c r="L224" s="3" t="s">
        <v>2505</v>
      </c>
      <c r="M224" s="3" t="s">
        <v>27</v>
      </c>
    </row>
    <row r="225" ht="19.5" customHeight="1">
      <c r="A225" s="3" t="s">
        <v>738</v>
      </c>
      <c r="B225" s="3" t="s">
        <v>2506</v>
      </c>
      <c r="C225" s="3" t="s">
        <v>17</v>
      </c>
      <c r="D225" s="4" t="s">
        <v>19</v>
      </c>
      <c r="E225" s="3" t="s">
        <v>20</v>
      </c>
      <c r="F225" s="4">
        <v>6.0</v>
      </c>
      <c r="G225" s="5">
        <v>12.0</v>
      </c>
      <c r="H225" s="3" t="s">
        <v>177</v>
      </c>
      <c r="I225" s="3" t="s">
        <v>50</v>
      </c>
      <c r="J225" s="3" t="s">
        <v>264</v>
      </c>
      <c r="K225" s="3" t="s">
        <v>2476</v>
      </c>
      <c r="L225" s="3" t="s">
        <v>2509</v>
      </c>
      <c r="M225" s="3" t="s">
        <v>27</v>
      </c>
    </row>
    <row r="226" ht="19.5" customHeight="1">
      <c r="A226" s="3" t="s">
        <v>738</v>
      </c>
      <c r="B226" s="3" t="s">
        <v>80</v>
      </c>
      <c r="C226" s="3" t="s">
        <v>17</v>
      </c>
      <c r="D226" s="4" t="s">
        <v>19</v>
      </c>
      <c r="E226" s="3" t="s">
        <v>20</v>
      </c>
      <c r="F226" s="5">
        <v>6.0</v>
      </c>
      <c r="G226" s="5">
        <v>8.0</v>
      </c>
      <c r="H226" s="3" t="s">
        <v>349</v>
      </c>
      <c r="I226" s="3" t="s">
        <v>50</v>
      </c>
      <c r="J226" s="3" t="s">
        <v>38</v>
      </c>
      <c r="K226" s="3" t="s">
        <v>2511</v>
      </c>
      <c r="L226" s="3" t="s">
        <v>2513</v>
      </c>
      <c r="M226" s="3" t="s">
        <v>27</v>
      </c>
    </row>
    <row r="227" ht="19.5" customHeight="1">
      <c r="A227" s="3" t="s">
        <v>751</v>
      </c>
      <c r="B227" s="3" t="s">
        <v>80</v>
      </c>
      <c r="C227" s="3" t="s">
        <v>17</v>
      </c>
      <c r="D227" s="4" t="s">
        <v>19</v>
      </c>
      <c r="E227" s="3" t="s">
        <v>21</v>
      </c>
      <c r="F227" s="4">
        <v>6.0</v>
      </c>
      <c r="G227" s="5">
        <v>10.0</v>
      </c>
      <c r="H227" s="3" t="s">
        <v>903</v>
      </c>
      <c r="I227" s="3" t="s">
        <v>69</v>
      </c>
      <c r="J227" s="3" t="s">
        <v>38</v>
      </c>
      <c r="K227" s="3" t="s">
        <v>2519</v>
      </c>
      <c r="L227" s="3" t="s">
        <v>2522</v>
      </c>
      <c r="M227" s="3" t="s">
        <v>27</v>
      </c>
    </row>
    <row r="228" ht="19.5" customHeight="1">
      <c r="A228" s="3" t="s">
        <v>28</v>
      </c>
      <c r="B228" s="3" t="s">
        <v>2524</v>
      </c>
      <c r="C228" s="3" t="s">
        <v>17</v>
      </c>
      <c r="D228" s="4" t="s">
        <v>19</v>
      </c>
      <c r="E228" s="3" t="s">
        <v>20</v>
      </c>
      <c r="F228" s="5">
        <v>6.0</v>
      </c>
      <c r="G228" s="5">
        <v>8.0</v>
      </c>
      <c r="H228" s="3" t="s">
        <v>349</v>
      </c>
      <c r="I228" s="3" t="s">
        <v>50</v>
      </c>
      <c r="J228" s="3" t="s">
        <v>2527</v>
      </c>
      <c r="K228" s="3" t="s">
        <v>2528</v>
      </c>
      <c r="L228" s="3" t="s">
        <v>2529</v>
      </c>
      <c r="M228" s="3" t="s">
        <v>35</v>
      </c>
    </row>
    <row r="229" ht="19.5" customHeight="1">
      <c r="A229" s="3" t="s">
        <v>2530</v>
      </c>
      <c r="B229" s="3" t="s">
        <v>80</v>
      </c>
      <c r="C229" s="3" t="s">
        <v>17</v>
      </c>
      <c r="D229" s="4" t="s">
        <v>19</v>
      </c>
      <c r="E229" s="3" t="s">
        <v>20</v>
      </c>
      <c r="F229" s="4">
        <v>6.0</v>
      </c>
      <c r="G229" s="5">
        <v>12.0</v>
      </c>
      <c r="H229" s="3" t="s">
        <v>177</v>
      </c>
      <c r="I229" s="3" t="s">
        <v>50</v>
      </c>
      <c r="J229" s="3" t="s">
        <v>38</v>
      </c>
      <c r="K229" s="3" t="s">
        <v>2534</v>
      </c>
      <c r="L229" s="3" t="s">
        <v>2536</v>
      </c>
      <c r="M229" s="3" t="s">
        <v>27</v>
      </c>
    </row>
    <row r="230" ht="19.5" customHeight="1">
      <c r="A230" s="3" t="s">
        <v>28</v>
      </c>
      <c r="B230" s="3" t="s">
        <v>2538</v>
      </c>
      <c r="C230" s="3" t="s">
        <v>17</v>
      </c>
      <c r="D230" s="4" t="s">
        <v>19</v>
      </c>
      <c r="E230" s="3" t="s">
        <v>21</v>
      </c>
      <c r="F230" s="5">
        <v>6.0</v>
      </c>
      <c r="G230" s="5">
        <v>8.0</v>
      </c>
      <c r="H230" s="3" t="s">
        <v>349</v>
      </c>
      <c r="I230" s="3" t="s">
        <v>69</v>
      </c>
      <c r="J230" s="3" t="s">
        <v>1195</v>
      </c>
      <c r="K230" s="3" t="s">
        <v>2544</v>
      </c>
      <c r="L230" s="3" t="s">
        <v>2545</v>
      </c>
      <c r="M230" s="3" t="s">
        <v>35</v>
      </c>
    </row>
    <row r="231" ht="19.5" customHeight="1">
      <c r="A231" s="3" t="s">
        <v>2447</v>
      </c>
      <c r="B231" s="3" t="s">
        <v>2547</v>
      </c>
      <c r="C231" s="3" t="s">
        <v>17</v>
      </c>
      <c r="D231" s="4" t="s">
        <v>19</v>
      </c>
      <c r="E231" s="3" t="s">
        <v>20</v>
      </c>
      <c r="F231" s="4">
        <v>6.0</v>
      </c>
      <c r="G231" s="5">
        <v>10.0</v>
      </c>
      <c r="H231" s="3" t="s">
        <v>903</v>
      </c>
      <c r="I231" s="3" t="s">
        <v>50</v>
      </c>
      <c r="J231" s="3" t="s">
        <v>264</v>
      </c>
      <c r="K231" s="3" t="s">
        <v>2549</v>
      </c>
      <c r="L231" s="3" t="s">
        <v>2552</v>
      </c>
      <c r="M231" s="3" t="s">
        <v>35</v>
      </c>
    </row>
    <row r="232" ht="19.5" customHeight="1">
      <c r="A232" s="3" t="s">
        <v>2555</v>
      </c>
      <c r="B232" s="3" t="s">
        <v>2506</v>
      </c>
      <c r="C232" s="3" t="s">
        <v>17</v>
      </c>
      <c r="D232" s="4" t="s">
        <v>19</v>
      </c>
      <c r="E232" s="3" t="s">
        <v>20</v>
      </c>
      <c r="F232" s="4">
        <v>6.0</v>
      </c>
      <c r="G232" s="5">
        <v>12.0</v>
      </c>
      <c r="H232" s="3" t="s">
        <v>177</v>
      </c>
      <c r="I232" s="3" t="s">
        <v>50</v>
      </c>
      <c r="J232" s="3" t="s">
        <v>264</v>
      </c>
      <c r="K232" s="3" t="s">
        <v>2563</v>
      </c>
      <c r="L232" s="3" t="s">
        <v>2565</v>
      </c>
      <c r="M232" s="3" t="s">
        <v>27</v>
      </c>
    </row>
    <row r="233" ht="19.5" customHeight="1">
      <c r="A233" s="3" t="s">
        <v>28</v>
      </c>
      <c r="B233" s="3" t="s">
        <v>2566</v>
      </c>
      <c r="C233" s="3" t="s">
        <v>17</v>
      </c>
      <c r="D233" s="4" t="s">
        <v>19</v>
      </c>
      <c r="E233" s="3" t="s">
        <v>20</v>
      </c>
      <c r="F233" s="4">
        <v>6.0</v>
      </c>
      <c r="G233" s="5">
        <v>12.0</v>
      </c>
      <c r="H233" s="3" t="s">
        <v>177</v>
      </c>
      <c r="I233" s="3" t="s">
        <v>69</v>
      </c>
      <c r="J233" s="3" t="s">
        <v>109</v>
      </c>
      <c r="K233" s="3" t="s">
        <v>2569</v>
      </c>
      <c r="L233" s="3" t="s">
        <v>2570</v>
      </c>
      <c r="M233" s="3" t="s">
        <v>35</v>
      </c>
    </row>
    <row r="234" ht="19.5" customHeight="1">
      <c r="A234" s="3" t="s">
        <v>2447</v>
      </c>
      <c r="B234" s="3" t="s">
        <v>2506</v>
      </c>
      <c r="C234" s="3" t="s">
        <v>17</v>
      </c>
      <c r="D234" s="4" t="s">
        <v>19</v>
      </c>
      <c r="E234" s="3" t="s">
        <v>20</v>
      </c>
      <c r="F234" s="4">
        <v>6.0</v>
      </c>
      <c r="G234" s="5">
        <v>12.0</v>
      </c>
      <c r="H234" s="3" t="s">
        <v>177</v>
      </c>
      <c r="I234" s="3" t="s">
        <v>50</v>
      </c>
      <c r="J234" s="3" t="s">
        <v>264</v>
      </c>
      <c r="K234" s="3" t="s">
        <v>2572</v>
      </c>
      <c r="L234" s="3" t="s">
        <v>2509</v>
      </c>
      <c r="M234" s="3" t="s">
        <v>27</v>
      </c>
    </row>
    <row r="235" ht="19.5" customHeight="1">
      <c r="A235" s="3" t="s">
        <v>2574</v>
      </c>
      <c r="B235" s="3" t="s">
        <v>2576</v>
      </c>
      <c r="C235" s="3" t="s">
        <v>17</v>
      </c>
      <c r="D235" s="4" t="s">
        <v>19</v>
      </c>
      <c r="E235" s="3" t="s">
        <v>20</v>
      </c>
      <c r="F235" s="4">
        <v>6.0</v>
      </c>
      <c r="G235" s="5">
        <v>10.0</v>
      </c>
      <c r="H235" s="3" t="s">
        <v>903</v>
      </c>
      <c r="I235" s="3" t="s">
        <v>50</v>
      </c>
      <c r="J235" s="3" t="s">
        <v>38</v>
      </c>
      <c r="K235" s="3" t="s">
        <v>2578</v>
      </c>
      <c r="L235" s="3" t="s">
        <v>2579</v>
      </c>
      <c r="M235" s="3" t="s">
        <v>159</v>
      </c>
    </row>
    <row r="236" ht="19.5" customHeight="1">
      <c r="A236" s="3" t="s">
        <v>2582</v>
      </c>
      <c r="B236" s="3" t="s">
        <v>2538</v>
      </c>
      <c r="C236" s="3" t="s">
        <v>17</v>
      </c>
      <c r="D236" s="4" t="s">
        <v>19</v>
      </c>
      <c r="E236" s="3" t="s">
        <v>21</v>
      </c>
      <c r="F236" s="5">
        <v>6.0</v>
      </c>
      <c r="G236" s="5">
        <v>8.0</v>
      </c>
      <c r="H236" s="3" t="s">
        <v>349</v>
      </c>
      <c r="I236" s="3" t="s">
        <v>69</v>
      </c>
      <c r="J236" s="3" t="s">
        <v>1195</v>
      </c>
      <c r="K236" s="3" t="s">
        <v>2585</v>
      </c>
      <c r="L236" s="3" t="s">
        <v>2586</v>
      </c>
      <c r="M236" s="3" t="s">
        <v>35</v>
      </c>
    </row>
    <row r="237" ht="19.5" customHeight="1">
      <c r="A237" s="3" t="s">
        <v>751</v>
      </c>
      <c r="B237" s="3" t="s">
        <v>2587</v>
      </c>
      <c r="C237" s="3" t="s">
        <v>17</v>
      </c>
      <c r="D237" s="4" t="s">
        <v>19</v>
      </c>
      <c r="E237" s="3" t="s">
        <v>21</v>
      </c>
      <c r="F237" s="5">
        <v>6.0</v>
      </c>
      <c r="G237" s="5">
        <v>8.0</v>
      </c>
      <c r="H237" s="3" t="s">
        <v>349</v>
      </c>
      <c r="I237" s="3" t="s">
        <v>69</v>
      </c>
      <c r="J237" s="3" t="s">
        <v>2594</v>
      </c>
      <c r="K237" s="3" t="s">
        <v>2595</v>
      </c>
      <c r="L237" s="3" t="s">
        <v>2597</v>
      </c>
      <c r="M237" s="3" t="s">
        <v>35</v>
      </c>
    </row>
    <row r="238" ht="19.5" customHeight="1">
      <c r="A238" s="3" t="s">
        <v>214</v>
      </c>
      <c r="B238" s="3" t="s">
        <v>2587</v>
      </c>
      <c r="C238" s="3" t="s">
        <v>17</v>
      </c>
      <c r="D238" s="4" t="s">
        <v>19</v>
      </c>
      <c r="E238" s="3" t="s">
        <v>21</v>
      </c>
      <c r="F238" s="5">
        <v>6.0</v>
      </c>
      <c r="G238" s="5">
        <v>8.0</v>
      </c>
      <c r="H238" s="3" t="s">
        <v>349</v>
      </c>
      <c r="I238" s="3" t="s">
        <v>69</v>
      </c>
      <c r="J238" s="3" t="s">
        <v>2594</v>
      </c>
      <c r="K238" s="3" t="s">
        <v>2595</v>
      </c>
      <c r="L238" s="3" t="s">
        <v>2602</v>
      </c>
      <c r="M238" s="3" t="s">
        <v>35</v>
      </c>
    </row>
    <row r="239" ht="19.5" customHeight="1">
      <c r="A239" s="3" t="s">
        <v>2603</v>
      </c>
      <c r="B239" s="3" t="s">
        <v>2604</v>
      </c>
      <c r="C239" s="3" t="s">
        <v>17</v>
      </c>
      <c r="D239" s="4" t="s">
        <v>19</v>
      </c>
      <c r="E239" s="3" t="s">
        <v>20</v>
      </c>
      <c r="F239" s="4">
        <v>6.0</v>
      </c>
      <c r="G239" s="5">
        <v>10.0</v>
      </c>
      <c r="H239" s="3" t="s">
        <v>903</v>
      </c>
      <c r="I239" s="3" t="s">
        <v>50</v>
      </c>
      <c r="J239" s="3" t="s">
        <v>154</v>
      </c>
      <c r="K239" s="3" t="s">
        <v>2280</v>
      </c>
      <c r="L239" s="3" t="s">
        <v>2607</v>
      </c>
      <c r="M239" s="3" t="s">
        <v>159</v>
      </c>
    </row>
    <row r="240" ht="19.5" customHeight="1">
      <c r="A240" s="3" t="s">
        <v>2608</v>
      </c>
      <c r="B240" s="3" t="s">
        <v>2609</v>
      </c>
      <c r="C240" s="3" t="s">
        <v>17</v>
      </c>
      <c r="D240" s="4" t="s">
        <v>19</v>
      </c>
      <c r="E240" s="3" t="s">
        <v>20</v>
      </c>
      <c r="F240" s="5">
        <v>6.0</v>
      </c>
      <c r="G240" s="5">
        <v>8.0</v>
      </c>
      <c r="H240" s="3" t="s">
        <v>349</v>
      </c>
      <c r="I240" s="3" t="s">
        <v>242</v>
      </c>
      <c r="J240" s="3" t="s">
        <v>293</v>
      </c>
      <c r="K240" s="3" t="s">
        <v>2612</v>
      </c>
      <c r="L240" s="3" t="s">
        <v>2615</v>
      </c>
      <c r="M240" s="3" t="s">
        <v>35</v>
      </c>
    </row>
    <row r="241" ht="19.5" customHeight="1">
      <c r="A241" s="3" t="s">
        <v>2616</v>
      </c>
      <c r="B241" s="3" t="s">
        <v>2617</v>
      </c>
      <c r="C241" s="3" t="s">
        <v>17</v>
      </c>
      <c r="D241" s="4" t="s">
        <v>19</v>
      </c>
      <c r="E241" s="3" t="s">
        <v>21</v>
      </c>
      <c r="F241" s="5">
        <v>6.0</v>
      </c>
      <c r="G241" s="5">
        <v>8.0</v>
      </c>
      <c r="H241" s="3" t="s">
        <v>349</v>
      </c>
      <c r="I241" s="3" t="s">
        <v>50</v>
      </c>
      <c r="J241" s="3" t="s">
        <v>2623</v>
      </c>
      <c r="K241" s="3" t="s">
        <v>2624</v>
      </c>
      <c r="L241" s="3" t="s">
        <v>2625</v>
      </c>
      <c r="M241" s="3" t="s">
        <v>41</v>
      </c>
    </row>
    <row r="242" ht="19.5" customHeight="1">
      <c r="A242" s="3" t="s">
        <v>572</v>
      </c>
      <c r="B242" s="3" t="s">
        <v>2626</v>
      </c>
      <c r="C242" s="3" t="s">
        <v>17</v>
      </c>
      <c r="D242" s="4" t="s">
        <v>19</v>
      </c>
      <c r="E242" s="3" t="s">
        <v>20</v>
      </c>
      <c r="F242" s="4">
        <v>6.0</v>
      </c>
      <c r="G242" s="5">
        <v>12.0</v>
      </c>
      <c r="H242" s="3" t="s">
        <v>177</v>
      </c>
      <c r="I242" s="3" t="s">
        <v>69</v>
      </c>
      <c r="J242" s="3" t="s">
        <v>2629</v>
      </c>
      <c r="K242" s="3" t="s">
        <v>2631</v>
      </c>
      <c r="L242" s="3" t="s">
        <v>2632</v>
      </c>
      <c r="M242" s="3" t="s">
        <v>41</v>
      </c>
    </row>
    <row r="243" ht="19.5" customHeight="1">
      <c r="A243" s="3" t="s">
        <v>2636</v>
      </c>
      <c r="B243" s="3" t="s">
        <v>2637</v>
      </c>
      <c r="C243" s="3" t="s">
        <v>17</v>
      </c>
      <c r="D243" s="4" t="s">
        <v>19</v>
      </c>
      <c r="E243" s="3" t="s">
        <v>127</v>
      </c>
      <c r="F243" s="4">
        <v>6.0</v>
      </c>
      <c r="G243" s="5">
        <v>10.0</v>
      </c>
      <c r="H243" s="3" t="s">
        <v>903</v>
      </c>
      <c r="I243" s="3" t="s">
        <v>69</v>
      </c>
      <c r="J243" s="3" t="s">
        <v>2520</v>
      </c>
      <c r="K243" s="3" t="s">
        <v>166</v>
      </c>
      <c r="L243" s="3" t="s">
        <v>2643</v>
      </c>
      <c r="M243" s="3" t="s">
        <v>35</v>
      </c>
    </row>
    <row r="244" ht="19.5" customHeight="1">
      <c r="A244" s="3" t="s">
        <v>2000</v>
      </c>
      <c r="B244" s="3" t="s">
        <v>2644</v>
      </c>
      <c r="C244" s="3" t="s">
        <v>17</v>
      </c>
      <c r="D244" s="4" t="s">
        <v>19</v>
      </c>
      <c r="E244" s="3" t="s">
        <v>21</v>
      </c>
      <c r="F244" s="4">
        <v>6.0</v>
      </c>
      <c r="G244" s="5">
        <v>12.0</v>
      </c>
      <c r="H244" s="3" t="s">
        <v>177</v>
      </c>
      <c r="I244" s="3" t="s">
        <v>57</v>
      </c>
      <c r="J244" s="3" t="s">
        <v>329</v>
      </c>
      <c r="K244" s="3" t="s">
        <v>2647</v>
      </c>
      <c r="L244" s="3" t="s">
        <v>2648</v>
      </c>
      <c r="M244" s="3" t="s">
        <v>35</v>
      </c>
    </row>
    <row r="245" ht="19.5" customHeight="1">
      <c r="A245" s="3" t="s">
        <v>2649</v>
      </c>
      <c r="B245" s="3" t="s">
        <v>644</v>
      </c>
      <c r="C245" s="3" t="s">
        <v>17</v>
      </c>
      <c r="D245" s="4" t="s">
        <v>19</v>
      </c>
      <c r="E245" s="3" t="s">
        <v>21</v>
      </c>
      <c r="F245" s="5">
        <v>6.0</v>
      </c>
      <c r="G245" s="5">
        <v>8.0</v>
      </c>
      <c r="H245" s="3" t="s">
        <v>349</v>
      </c>
      <c r="I245" s="3" t="s">
        <v>69</v>
      </c>
      <c r="J245" s="3" t="s">
        <v>648</v>
      </c>
      <c r="K245" s="3" t="s">
        <v>650</v>
      </c>
      <c r="L245" s="3" t="s">
        <v>2652</v>
      </c>
      <c r="M245" s="3" t="s">
        <v>35</v>
      </c>
    </row>
    <row r="246" ht="19.5" customHeight="1">
      <c r="A246" s="3" t="s">
        <v>2654</v>
      </c>
      <c r="B246" s="3" t="s">
        <v>2655</v>
      </c>
      <c r="C246" s="3" t="s">
        <v>17</v>
      </c>
      <c r="D246" s="4" t="s">
        <v>19</v>
      </c>
      <c r="E246" s="3" t="s">
        <v>127</v>
      </c>
      <c r="F246" s="5">
        <v>6.0</v>
      </c>
      <c r="G246" s="5">
        <v>8.0</v>
      </c>
      <c r="H246" s="3" t="s">
        <v>349</v>
      </c>
      <c r="I246" s="3" t="s">
        <v>50</v>
      </c>
      <c r="J246" s="3" t="s">
        <v>2658</v>
      </c>
      <c r="K246" s="3" t="s">
        <v>2659</v>
      </c>
      <c r="L246" s="3" t="s">
        <v>2662</v>
      </c>
      <c r="M246" s="3" t="s">
        <v>159</v>
      </c>
    </row>
    <row r="247" ht="19.5" customHeight="1">
      <c r="A247" s="3" t="s">
        <v>2664</v>
      </c>
      <c r="B247" s="3" t="s">
        <v>2666</v>
      </c>
      <c r="C247" s="3" t="s">
        <v>17</v>
      </c>
      <c r="D247" s="4" t="s">
        <v>19</v>
      </c>
      <c r="E247" s="3" t="s">
        <v>20</v>
      </c>
      <c r="F247" s="4">
        <v>6.0</v>
      </c>
      <c r="G247" s="5">
        <v>10.0</v>
      </c>
      <c r="H247" s="3" t="s">
        <v>903</v>
      </c>
      <c r="I247" s="3" t="s">
        <v>50</v>
      </c>
      <c r="J247" s="3" t="s">
        <v>329</v>
      </c>
      <c r="K247" s="3" t="s">
        <v>2669</v>
      </c>
      <c r="L247" s="3" t="s">
        <v>2671</v>
      </c>
      <c r="M247" s="3" t="s">
        <v>27</v>
      </c>
    </row>
    <row r="248" ht="19.5" customHeight="1">
      <c r="A248" s="3" t="s">
        <v>2000</v>
      </c>
      <c r="B248" s="3" t="s">
        <v>2674</v>
      </c>
      <c r="C248" s="3" t="s">
        <v>17</v>
      </c>
      <c r="D248" s="4" t="s">
        <v>19</v>
      </c>
      <c r="E248" s="3" t="s">
        <v>21</v>
      </c>
      <c r="F248" s="4">
        <v>6.0</v>
      </c>
      <c r="G248" s="5">
        <v>11.0</v>
      </c>
      <c r="H248" s="3" t="s">
        <v>2680</v>
      </c>
      <c r="I248" s="3" t="s">
        <v>50</v>
      </c>
      <c r="J248" s="3" t="s">
        <v>1074</v>
      </c>
      <c r="K248" s="3" t="s">
        <v>2681</v>
      </c>
      <c r="L248" s="3" t="s">
        <v>2683</v>
      </c>
      <c r="M248" s="3" t="s">
        <v>41</v>
      </c>
    </row>
    <row r="249" ht="19.5" customHeight="1">
      <c r="A249" s="3" t="s">
        <v>28</v>
      </c>
      <c r="B249" s="3" t="s">
        <v>2684</v>
      </c>
      <c r="C249" s="3" t="s">
        <v>17</v>
      </c>
      <c r="D249" s="4" t="s">
        <v>19</v>
      </c>
      <c r="E249" s="3" t="s">
        <v>20</v>
      </c>
      <c r="F249" s="5">
        <v>6.0</v>
      </c>
      <c r="G249" s="5">
        <v>8.0</v>
      </c>
      <c r="H249" s="3" t="s">
        <v>349</v>
      </c>
      <c r="I249" s="3" t="s">
        <v>50</v>
      </c>
      <c r="J249" s="3" t="s">
        <v>1425</v>
      </c>
      <c r="K249" s="3" t="s">
        <v>2688</v>
      </c>
      <c r="L249" s="3" t="s">
        <v>2690</v>
      </c>
      <c r="M249" s="3" t="s">
        <v>41</v>
      </c>
    </row>
    <row r="250" ht="19.5" customHeight="1">
      <c r="A250" s="3" t="s">
        <v>2692</v>
      </c>
      <c r="B250" s="3" t="s">
        <v>2693</v>
      </c>
      <c r="C250" s="3" t="s">
        <v>17</v>
      </c>
      <c r="D250" s="4" t="s">
        <v>19</v>
      </c>
      <c r="E250" s="3" t="s">
        <v>20</v>
      </c>
      <c r="F250" s="5">
        <v>6.0</v>
      </c>
      <c r="G250" s="5">
        <v>8.0</v>
      </c>
      <c r="H250" s="3" t="s">
        <v>349</v>
      </c>
      <c r="I250" s="3" t="s">
        <v>57</v>
      </c>
      <c r="J250" s="3" t="s">
        <v>2695</v>
      </c>
      <c r="K250" s="3" t="s">
        <v>166</v>
      </c>
      <c r="L250" s="3" t="s">
        <v>2696</v>
      </c>
      <c r="M250" s="3" t="s">
        <v>90</v>
      </c>
    </row>
    <row r="251" ht="19.5" customHeight="1">
      <c r="A251" s="3" t="s">
        <v>2698</v>
      </c>
      <c r="B251" s="3" t="s">
        <v>2699</v>
      </c>
      <c r="C251" s="3" t="s">
        <v>17</v>
      </c>
      <c r="D251" s="4" t="s">
        <v>19</v>
      </c>
      <c r="E251" s="3" t="s">
        <v>20</v>
      </c>
      <c r="F251" s="5">
        <v>6.0</v>
      </c>
      <c r="G251" s="5">
        <v>9.0</v>
      </c>
      <c r="H251" s="3" t="s">
        <v>1896</v>
      </c>
      <c r="I251" s="3" t="s">
        <v>69</v>
      </c>
      <c r="J251" s="3" t="s">
        <v>2702</v>
      </c>
      <c r="K251" s="3" t="s">
        <v>2704</v>
      </c>
      <c r="L251" s="3" t="s">
        <v>2705</v>
      </c>
      <c r="M251" s="3" t="s">
        <v>35</v>
      </c>
    </row>
    <row r="252" ht="19.5" customHeight="1">
      <c r="A252" s="3" t="s">
        <v>2706</v>
      </c>
      <c r="B252" s="3" t="s">
        <v>2707</v>
      </c>
      <c r="C252" s="3" t="s">
        <v>17</v>
      </c>
      <c r="D252" s="4" t="s">
        <v>19</v>
      </c>
      <c r="E252" s="3" t="s">
        <v>127</v>
      </c>
      <c r="F252" s="5">
        <v>6.0</v>
      </c>
      <c r="G252" s="5">
        <v>9.0</v>
      </c>
      <c r="H252" s="3" t="s">
        <v>1896</v>
      </c>
      <c r="I252" s="3" t="s">
        <v>69</v>
      </c>
      <c r="J252" s="3" t="s">
        <v>2708</v>
      </c>
      <c r="K252" s="3" t="s">
        <v>2709</v>
      </c>
      <c r="L252" s="3" t="s">
        <v>2710</v>
      </c>
      <c r="M252" s="3" t="s">
        <v>41</v>
      </c>
    </row>
    <row r="253" ht="19.5" customHeight="1">
      <c r="A253" s="3" t="s">
        <v>2712</v>
      </c>
      <c r="B253" s="3" t="s">
        <v>2713</v>
      </c>
      <c r="C253" s="3" t="s">
        <v>17</v>
      </c>
      <c r="D253" s="4" t="s">
        <v>19</v>
      </c>
      <c r="E253" s="3" t="s">
        <v>20</v>
      </c>
      <c r="F253" s="5">
        <v>6.0</v>
      </c>
      <c r="G253" s="5">
        <v>8.0</v>
      </c>
      <c r="H253" s="3" t="s">
        <v>349</v>
      </c>
      <c r="I253" s="3" t="s">
        <v>50</v>
      </c>
      <c r="J253" s="3" t="s">
        <v>121</v>
      </c>
      <c r="K253" s="3" t="s">
        <v>1384</v>
      </c>
      <c r="L253" s="3" t="s">
        <v>2716</v>
      </c>
      <c r="M253" s="3" t="s">
        <v>41</v>
      </c>
    </row>
    <row r="254" ht="19.5" customHeight="1">
      <c r="A254" s="3" t="s">
        <v>2717</v>
      </c>
      <c r="B254" s="3" t="s">
        <v>2707</v>
      </c>
      <c r="C254" s="3" t="s">
        <v>17</v>
      </c>
      <c r="D254" s="4" t="s">
        <v>19</v>
      </c>
      <c r="E254" s="3" t="s">
        <v>21</v>
      </c>
      <c r="F254" s="4">
        <v>6.0</v>
      </c>
      <c r="G254" s="5">
        <v>11.0</v>
      </c>
      <c r="H254" s="3" t="s">
        <v>2680</v>
      </c>
      <c r="I254" s="3" t="s">
        <v>50</v>
      </c>
      <c r="J254" s="3" t="s">
        <v>2708</v>
      </c>
      <c r="K254" s="3" t="s">
        <v>2722</v>
      </c>
      <c r="L254" s="3" t="s">
        <v>2723</v>
      </c>
      <c r="M254" s="3" t="s">
        <v>41</v>
      </c>
    </row>
    <row r="255" ht="19.5" customHeight="1">
      <c r="A255" s="3" t="s">
        <v>2724</v>
      </c>
      <c r="B255" s="3" t="s">
        <v>2725</v>
      </c>
      <c r="C255" s="3" t="s">
        <v>17</v>
      </c>
      <c r="D255" s="4" t="s">
        <v>19</v>
      </c>
      <c r="E255" s="3" t="s">
        <v>21</v>
      </c>
      <c r="F255" s="5">
        <v>6.0</v>
      </c>
      <c r="G255" s="5">
        <v>8.0</v>
      </c>
      <c r="H255" s="3" t="s">
        <v>349</v>
      </c>
      <c r="I255" s="3" t="s">
        <v>31</v>
      </c>
      <c r="J255" s="3" t="s">
        <v>38</v>
      </c>
      <c r="K255" s="3" t="s">
        <v>2729</v>
      </c>
      <c r="L255" s="3" t="s">
        <v>2731</v>
      </c>
      <c r="M255" s="3" t="s">
        <v>35</v>
      </c>
    </row>
    <row r="256" ht="19.5" customHeight="1">
      <c r="A256" s="3" t="s">
        <v>572</v>
      </c>
      <c r="B256" s="3" t="s">
        <v>2733</v>
      </c>
      <c r="C256" s="3" t="s">
        <v>17</v>
      </c>
      <c r="D256" s="4" t="s">
        <v>19</v>
      </c>
      <c r="E256" s="3" t="s">
        <v>21</v>
      </c>
      <c r="F256" s="5">
        <v>6.0</v>
      </c>
      <c r="G256" s="5">
        <v>8.0</v>
      </c>
      <c r="H256" s="3" t="s">
        <v>349</v>
      </c>
      <c r="I256" s="3" t="s">
        <v>69</v>
      </c>
      <c r="J256" s="3" t="s">
        <v>2735</v>
      </c>
      <c r="K256" s="3" t="s">
        <v>2736</v>
      </c>
      <c r="L256" s="3" t="s">
        <v>2738</v>
      </c>
      <c r="M256" s="3" t="s">
        <v>35</v>
      </c>
    </row>
    <row r="257" ht="19.5" customHeight="1">
      <c r="A257" s="3" t="s">
        <v>2740</v>
      </c>
      <c r="B257" s="3" t="s">
        <v>2742</v>
      </c>
      <c r="C257" s="3" t="s">
        <v>17</v>
      </c>
      <c r="D257" s="4" t="s">
        <v>19</v>
      </c>
      <c r="E257" s="3" t="s">
        <v>20</v>
      </c>
      <c r="F257" s="4">
        <v>6.0</v>
      </c>
      <c r="G257" s="5">
        <v>12.0</v>
      </c>
      <c r="H257" s="3" t="s">
        <v>177</v>
      </c>
      <c r="I257" s="3" t="s">
        <v>50</v>
      </c>
      <c r="J257" s="3" t="s">
        <v>1085</v>
      </c>
      <c r="K257" s="3" t="s">
        <v>2746</v>
      </c>
      <c r="L257" s="3" t="s">
        <v>2747</v>
      </c>
      <c r="M257" s="3" t="s">
        <v>41</v>
      </c>
    </row>
    <row r="258" ht="19.5" customHeight="1">
      <c r="A258" s="3" t="s">
        <v>2748</v>
      </c>
      <c r="B258" s="3" t="s">
        <v>2749</v>
      </c>
      <c r="C258" s="3" t="s">
        <v>17</v>
      </c>
      <c r="D258" s="4" t="s">
        <v>19</v>
      </c>
      <c r="E258" s="3" t="s">
        <v>21</v>
      </c>
      <c r="F258" s="4">
        <v>6.0</v>
      </c>
      <c r="G258" s="5">
        <v>10.0</v>
      </c>
      <c r="H258" s="3" t="s">
        <v>903</v>
      </c>
      <c r="I258" s="3" t="s">
        <v>50</v>
      </c>
      <c r="J258" s="3" t="s">
        <v>38</v>
      </c>
      <c r="K258" s="3" t="s">
        <v>2752</v>
      </c>
      <c r="L258" s="3" t="s">
        <v>2755</v>
      </c>
      <c r="M258" s="3" t="s">
        <v>41</v>
      </c>
    </row>
    <row r="259" ht="19.5" customHeight="1">
      <c r="A259" s="3" t="s">
        <v>2758</v>
      </c>
      <c r="B259" s="3" t="s">
        <v>2759</v>
      </c>
      <c r="C259" s="3" t="s">
        <v>17</v>
      </c>
      <c r="D259" s="4" t="s">
        <v>19</v>
      </c>
      <c r="E259" s="3" t="s">
        <v>21</v>
      </c>
      <c r="F259" s="5">
        <v>6.0</v>
      </c>
      <c r="G259" s="5">
        <v>8.0</v>
      </c>
      <c r="H259" s="3" t="s">
        <v>349</v>
      </c>
      <c r="I259" s="3" t="s">
        <v>50</v>
      </c>
      <c r="J259" s="3" t="s">
        <v>2760</v>
      </c>
      <c r="K259" s="3" t="s">
        <v>2540</v>
      </c>
      <c r="L259" s="3" t="s">
        <v>2762</v>
      </c>
      <c r="M259" s="3" t="s">
        <v>35</v>
      </c>
    </row>
    <row r="260" ht="19.5" customHeight="1">
      <c r="A260" s="3" t="s">
        <v>2764</v>
      </c>
      <c r="B260" s="3" t="s">
        <v>2765</v>
      </c>
      <c r="C260" s="3" t="s">
        <v>17</v>
      </c>
      <c r="D260" s="4" t="s">
        <v>19</v>
      </c>
      <c r="E260" s="3" t="s">
        <v>21</v>
      </c>
      <c r="F260" s="5">
        <v>6.0</v>
      </c>
      <c r="G260" s="5">
        <v>8.0</v>
      </c>
      <c r="H260" s="3" t="s">
        <v>349</v>
      </c>
      <c r="I260" s="3" t="s">
        <v>50</v>
      </c>
      <c r="J260" s="3" t="s">
        <v>2769</v>
      </c>
      <c r="K260" s="3" t="s">
        <v>1384</v>
      </c>
      <c r="L260" s="3" t="s">
        <v>2770</v>
      </c>
      <c r="M260" s="3" t="s">
        <v>41</v>
      </c>
    </row>
    <row r="261" ht="19.5" customHeight="1">
      <c r="A261" s="3" t="s">
        <v>2772</v>
      </c>
      <c r="B261" s="3" t="s">
        <v>703</v>
      </c>
      <c r="C261" s="3" t="s">
        <v>17</v>
      </c>
      <c r="D261" s="4" t="s">
        <v>19</v>
      </c>
      <c r="E261" s="3" t="s">
        <v>21</v>
      </c>
      <c r="F261" s="5">
        <v>6.0</v>
      </c>
      <c r="G261" s="5">
        <v>8.0</v>
      </c>
      <c r="H261" s="3" t="s">
        <v>349</v>
      </c>
      <c r="I261" s="3" t="s">
        <v>50</v>
      </c>
      <c r="J261" s="3" t="s">
        <v>99</v>
      </c>
      <c r="K261" s="3" t="s">
        <v>2776</v>
      </c>
      <c r="L261" s="3" t="s">
        <v>2778</v>
      </c>
      <c r="M261" s="3" t="s">
        <v>41</v>
      </c>
    </row>
    <row r="262" ht="19.5" customHeight="1">
      <c r="A262" s="3" t="s">
        <v>2783</v>
      </c>
      <c r="B262" s="3" t="s">
        <v>2784</v>
      </c>
      <c r="C262" s="3" t="s">
        <v>17</v>
      </c>
      <c r="D262" s="4" t="s">
        <v>19</v>
      </c>
      <c r="E262" s="3" t="s">
        <v>20</v>
      </c>
      <c r="F262" s="5">
        <v>6.0</v>
      </c>
      <c r="G262" s="5">
        <v>8.0</v>
      </c>
      <c r="H262" s="3" t="s">
        <v>349</v>
      </c>
      <c r="I262" s="3" t="s">
        <v>242</v>
      </c>
      <c r="J262" s="3" t="s">
        <v>535</v>
      </c>
      <c r="K262" s="3" t="s">
        <v>2788</v>
      </c>
      <c r="L262" s="3" t="s">
        <v>2790</v>
      </c>
      <c r="M262" s="3" t="s">
        <v>159</v>
      </c>
    </row>
    <row r="263" ht="19.5" customHeight="1">
      <c r="A263" s="3" t="s">
        <v>2792</v>
      </c>
      <c r="B263" s="3" t="s">
        <v>703</v>
      </c>
      <c r="C263" s="3" t="s">
        <v>17</v>
      </c>
      <c r="D263" s="4" t="s">
        <v>19</v>
      </c>
      <c r="E263" s="3" t="s">
        <v>21</v>
      </c>
      <c r="F263" s="5">
        <v>6.0</v>
      </c>
      <c r="G263" s="5">
        <v>8.0</v>
      </c>
      <c r="H263" s="3" t="s">
        <v>349</v>
      </c>
      <c r="I263" s="3" t="s">
        <v>50</v>
      </c>
      <c r="J263" s="3" t="s">
        <v>99</v>
      </c>
      <c r="K263" s="3" t="s">
        <v>2796</v>
      </c>
      <c r="L263" s="3" t="s">
        <v>2798</v>
      </c>
      <c r="M263" s="3" t="s">
        <v>41</v>
      </c>
    </row>
    <row r="264" ht="19.5" customHeight="1">
      <c r="A264" s="3" t="s">
        <v>2799</v>
      </c>
      <c r="B264" s="3" t="s">
        <v>2800</v>
      </c>
      <c r="C264" s="3" t="s">
        <v>17</v>
      </c>
      <c r="D264" s="4" t="s">
        <v>19</v>
      </c>
      <c r="E264" s="3" t="s">
        <v>20</v>
      </c>
      <c r="F264" s="4">
        <v>6.0</v>
      </c>
      <c r="G264" s="5">
        <v>12.0</v>
      </c>
      <c r="H264" s="3" t="s">
        <v>177</v>
      </c>
      <c r="I264" s="3" t="s">
        <v>50</v>
      </c>
      <c r="J264" s="3" t="s">
        <v>1195</v>
      </c>
      <c r="K264" s="3" t="s">
        <v>2803</v>
      </c>
      <c r="L264" s="3" t="s">
        <v>2804</v>
      </c>
      <c r="M264" s="3" t="s">
        <v>35</v>
      </c>
    </row>
    <row r="265" ht="19.5" customHeight="1">
      <c r="A265" s="3" t="s">
        <v>2806</v>
      </c>
      <c r="B265" s="3" t="s">
        <v>2807</v>
      </c>
      <c r="C265" s="3" t="s">
        <v>17</v>
      </c>
      <c r="D265" s="4" t="s">
        <v>19</v>
      </c>
      <c r="E265" s="3" t="s">
        <v>20</v>
      </c>
      <c r="F265" s="4">
        <v>6.0</v>
      </c>
      <c r="G265" s="5">
        <v>12.0</v>
      </c>
      <c r="H265" s="3" t="s">
        <v>177</v>
      </c>
      <c r="I265" s="3" t="s">
        <v>50</v>
      </c>
      <c r="J265" s="3" t="s">
        <v>1185</v>
      </c>
      <c r="K265" s="3" t="s">
        <v>2812</v>
      </c>
      <c r="L265" s="3" t="s">
        <v>2814</v>
      </c>
      <c r="M265" s="3" t="s">
        <v>41</v>
      </c>
    </row>
    <row r="266" ht="19.5" customHeight="1">
      <c r="A266" s="3" t="s">
        <v>2816</v>
      </c>
      <c r="B266" s="3" t="s">
        <v>2818</v>
      </c>
      <c r="C266" s="3" t="s">
        <v>17</v>
      </c>
      <c r="D266" s="4" t="s">
        <v>19</v>
      </c>
      <c r="E266" s="3" t="s">
        <v>20</v>
      </c>
      <c r="F266" s="5">
        <v>6.0</v>
      </c>
      <c r="G266" s="5">
        <v>8.0</v>
      </c>
      <c r="H266" s="3" t="s">
        <v>349</v>
      </c>
      <c r="I266" s="3" t="s">
        <v>50</v>
      </c>
      <c r="J266" s="3" t="s">
        <v>38</v>
      </c>
      <c r="K266" s="3" t="s">
        <v>1935</v>
      </c>
      <c r="L266" s="3" t="s">
        <v>2820</v>
      </c>
      <c r="M266" s="3" t="s">
        <v>41</v>
      </c>
    </row>
    <row r="267" ht="19.5" customHeight="1">
      <c r="A267" s="3" t="s">
        <v>28</v>
      </c>
      <c r="B267" s="3" t="s">
        <v>703</v>
      </c>
      <c r="C267" s="3" t="s">
        <v>17</v>
      </c>
      <c r="D267" s="4" t="s">
        <v>19</v>
      </c>
      <c r="E267" s="3" t="s">
        <v>127</v>
      </c>
      <c r="F267" s="5">
        <v>6.0</v>
      </c>
      <c r="G267" s="5">
        <v>8.0</v>
      </c>
      <c r="H267" s="3" t="s">
        <v>349</v>
      </c>
      <c r="I267" s="3" t="s">
        <v>69</v>
      </c>
      <c r="J267" s="3" t="s">
        <v>99</v>
      </c>
      <c r="K267" s="3" t="s">
        <v>1384</v>
      </c>
      <c r="L267" s="3" t="s">
        <v>2824</v>
      </c>
      <c r="M267" s="3" t="s">
        <v>41</v>
      </c>
    </row>
    <row r="268" ht="19.5" customHeight="1">
      <c r="A268" s="3" t="s">
        <v>2825</v>
      </c>
      <c r="B268" s="3" t="s">
        <v>2826</v>
      </c>
      <c r="C268" s="3" t="s">
        <v>17</v>
      </c>
      <c r="D268" s="4" t="s">
        <v>19</v>
      </c>
      <c r="E268" s="3" t="s">
        <v>20</v>
      </c>
      <c r="F268" s="4">
        <v>6.0</v>
      </c>
      <c r="G268" s="5">
        <v>10.0</v>
      </c>
      <c r="H268" s="3" t="s">
        <v>903</v>
      </c>
      <c r="I268" s="3" t="s">
        <v>50</v>
      </c>
      <c r="J268" s="3" t="s">
        <v>2832</v>
      </c>
      <c r="K268" s="3" t="s">
        <v>2834</v>
      </c>
      <c r="L268" s="3" t="s">
        <v>2837</v>
      </c>
      <c r="M268" s="3" t="s">
        <v>41</v>
      </c>
    </row>
    <row r="269" ht="19.5" customHeight="1">
      <c r="A269" s="3" t="s">
        <v>2838</v>
      </c>
      <c r="B269" s="3" t="s">
        <v>2839</v>
      </c>
      <c r="C269" s="3" t="s">
        <v>17</v>
      </c>
      <c r="D269" s="4" t="s">
        <v>19</v>
      </c>
      <c r="E269" s="3" t="s">
        <v>20</v>
      </c>
      <c r="F269" s="5">
        <v>6.0</v>
      </c>
      <c r="G269" s="5">
        <v>8.0</v>
      </c>
      <c r="H269" s="3" t="s">
        <v>349</v>
      </c>
      <c r="I269" s="3" t="s">
        <v>50</v>
      </c>
      <c r="J269" s="3" t="s">
        <v>2844</v>
      </c>
      <c r="K269" s="3" t="s">
        <v>2845</v>
      </c>
      <c r="L269" s="3" t="s">
        <v>2847</v>
      </c>
      <c r="M269" s="3" t="s">
        <v>35</v>
      </c>
    </row>
    <row r="270" ht="19.5" customHeight="1">
      <c r="A270" s="3" t="s">
        <v>2850</v>
      </c>
      <c r="B270" s="3" t="s">
        <v>2826</v>
      </c>
      <c r="C270" s="3" t="s">
        <v>17</v>
      </c>
      <c r="D270" s="4" t="s">
        <v>19</v>
      </c>
      <c r="E270" s="3" t="s">
        <v>20</v>
      </c>
      <c r="F270" s="4">
        <v>6.0</v>
      </c>
      <c r="G270" s="5">
        <v>10.0</v>
      </c>
      <c r="H270" s="3" t="s">
        <v>903</v>
      </c>
      <c r="I270" s="3" t="s">
        <v>50</v>
      </c>
      <c r="J270" s="3" t="s">
        <v>2832</v>
      </c>
      <c r="K270" s="3" t="s">
        <v>2834</v>
      </c>
      <c r="L270" s="3" t="s">
        <v>2853</v>
      </c>
      <c r="M270" s="3" t="s">
        <v>41</v>
      </c>
    </row>
    <row r="271" ht="19.5" customHeight="1">
      <c r="A271" s="3" t="s">
        <v>2856</v>
      </c>
      <c r="B271" s="3" t="s">
        <v>2858</v>
      </c>
      <c r="C271" s="3" t="s">
        <v>17</v>
      </c>
      <c r="D271" s="4" t="s">
        <v>19</v>
      </c>
      <c r="E271" s="3" t="s">
        <v>20</v>
      </c>
      <c r="F271" s="5">
        <v>6.0</v>
      </c>
      <c r="G271" s="5">
        <v>8.0</v>
      </c>
      <c r="H271" s="3" t="s">
        <v>349</v>
      </c>
      <c r="I271" s="3" t="s">
        <v>69</v>
      </c>
      <c r="J271" s="3" t="s">
        <v>2623</v>
      </c>
      <c r="K271" s="3" t="s">
        <v>2861</v>
      </c>
      <c r="L271" s="3" t="s">
        <v>2863</v>
      </c>
      <c r="M271" s="3" t="s">
        <v>35</v>
      </c>
    </row>
    <row r="272" ht="19.5" customHeight="1">
      <c r="A272" s="3" t="s">
        <v>1373</v>
      </c>
      <c r="B272" s="3" t="s">
        <v>2865</v>
      </c>
      <c r="C272" s="3" t="s">
        <v>17</v>
      </c>
      <c r="D272" s="4" t="s">
        <v>19</v>
      </c>
      <c r="E272" s="3" t="s">
        <v>20</v>
      </c>
      <c r="F272" s="4">
        <v>6.0</v>
      </c>
      <c r="G272" s="5">
        <v>12.0</v>
      </c>
      <c r="H272" s="3" t="s">
        <v>177</v>
      </c>
      <c r="I272" s="3" t="s">
        <v>50</v>
      </c>
      <c r="J272" s="3" t="s">
        <v>2867</v>
      </c>
      <c r="K272" s="3" t="s">
        <v>2869</v>
      </c>
      <c r="L272" s="3" t="s">
        <v>2870</v>
      </c>
      <c r="M272" s="3" t="s">
        <v>35</v>
      </c>
    </row>
    <row r="273" ht="19.5" customHeight="1">
      <c r="A273" s="3" t="s">
        <v>2000</v>
      </c>
      <c r="B273" s="3" t="s">
        <v>2872</v>
      </c>
      <c r="C273" s="3" t="s">
        <v>17</v>
      </c>
      <c r="D273" s="4" t="s">
        <v>19</v>
      </c>
      <c r="E273" s="3" t="s">
        <v>20</v>
      </c>
      <c r="F273" s="5">
        <v>6.0</v>
      </c>
      <c r="G273" s="5">
        <v>8.0</v>
      </c>
      <c r="H273" s="3" t="s">
        <v>349</v>
      </c>
      <c r="I273" s="3" t="s">
        <v>50</v>
      </c>
      <c r="J273" s="3" t="s">
        <v>58</v>
      </c>
      <c r="K273" s="3" t="s">
        <v>2875</v>
      </c>
      <c r="L273" s="3" t="s">
        <v>2879</v>
      </c>
      <c r="M273" s="3" t="s">
        <v>35</v>
      </c>
    </row>
    <row r="274" ht="19.5" customHeight="1">
      <c r="A274" s="3" t="s">
        <v>2882</v>
      </c>
      <c r="B274" s="3" t="s">
        <v>2883</v>
      </c>
      <c r="C274" s="3" t="s">
        <v>17</v>
      </c>
      <c r="D274" s="4" t="s">
        <v>19</v>
      </c>
      <c r="E274" s="3" t="s">
        <v>21</v>
      </c>
      <c r="F274" s="5">
        <v>6.0</v>
      </c>
      <c r="G274" s="5">
        <v>8.0</v>
      </c>
      <c r="H274" s="3" t="s">
        <v>349</v>
      </c>
      <c r="I274" s="3" t="s">
        <v>50</v>
      </c>
      <c r="J274" s="3" t="s">
        <v>2885</v>
      </c>
      <c r="K274" s="3" t="s">
        <v>2886</v>
      </c>
      <c r="L274" s="3" t="s">
        <v>2888</v>
      </c>
      <c r="M274" s="3" t="s">
        <v>35</v>
      </c>
    </row>
    <row r="275" ht="19.5" customHeight="1">
      <c r="A275" s="3" t="s">
        <v>2890</v>
      </c>
      <c r="B275" s="3" t="s">
        <v>2892</v>
      </c>
      <c r="C275" s="3" t="s">
        <v>17</v>
      </c>
      <c r="D275" s="4" t="s">
        <v>19</v>
      </c>
      <c r="E275" s="3" t="s">
        <v>20</v>
      </c>
      <c r="F275" s="5">
        <v>6.0</v>
      </c>
      <c r="G275" s="5">
        <v>8.0</v>
      </c>
      <c r="H275" s="3" t="s">
        <v>349</v>
      </c>
      <c r="I275" s="3" t="s">
        <v>50</v>
      </c>
      <c r="J275" s="3" t="s">
        <v>2895</v>
      </c>
      <c r="K275" s="3" t="s">
        <v>2896</v>
      </c>
      <c r="L275" s="3" t="s">
        <v>2897</v>
      </c>
      <c r="M275" s="3" t="s">
        <v>35</v>
      </c>
    </row>
    <row r="276" ht="19.5" customHeight="1">
      <c r="A276" s="3" t="s">
        <v>931</v>
      </c>
      <c r="B276" s="3" t="s">
        <v>2899</v>
      </c>
      <c r="C276" s="3" t="s">
        <v>17</v>
      </c>
      <c r="D276" s="4" t="s">
        <v>19</v>
      </c>
      <c r="E276" s="3" t="s">
        <v>21</v>
      </c>
      <c r="F276" s="5">
        <v>6.0</v>
      </c>
      <c r="G276" s="5">
        <v>8.0</v>
      </c>
      <c r="H276" s="3" t="s">
        <v>349</v>
      </c>
      <c r="I276" s="3" t="s">
        <v>50</v>
      </c>
      <c r="J276" s="3" t="s">
        <v>2903</v>
      </c>
      <c r="K276" s="3" t="s">
        <v>2904</v>
      </c>
      <c r="L276" s="3" t="s">
        <v>2908</v>
      </c>
      <c r="M276" s="3" t="s">
        <v>35</v>
      </c>
    </row>
    <row r="277" ht="19.5" customHeight="1">
      <c r="A277" s="3" t="s">
        <v>2910</v>
      </c>
      <c r="B277" s="3" t="s">
        <v>890</v>
      </c>
      <c r="C277" s="3" t="s">
        <v>165</v>
      </c>
      <c r="D277" s="4" t="s">
        <v>19</v>
      </c>
      <c r="E277" s="3" t="s">
        <v>21</v>
      </c>
      <c r="F277" s="5">
        <v>6.0</v>
      </c>
      <c r="G277" s="5">
        <v>8.0</v>
      </c>
      <c r="H277" s="3" t="s">
        <v>349</v>
      </c>
      <c r="I277" s="3" t="s">
        <v>31</v>
      </c>
      <c r="J277" s="3" t="s">
        <v>895</v>
      </c>
      <c r="K277" s="3" t="s">
        <v>906</v>
      </c>
      <c r="L277" s="3" t="s">
        <v>2915</v>
      </c>
      <c r="M277" s="3" t="s">
        <v>35</v>
      </c>
    </row>
    <row r="278" ht="19.5" customHeight="1">
      <c r="A278" s="3" t="s">
        <v>1823</v>
      </c>
      <c r="B278" s="3" t="s">
        <v>1748</v>
      </c>
      <c r="C278" s="3" t="s">
        <v>165</v>
      </c>
      <c r="D278" s="4" t="s">
        <v>19</v>
      </c>
      <c r="E278" s="3" t="s">
        <v>20</v>
      </c>
      <c r="F278" s="4">
        <v>6.0</v>
      </c>
      <c r="G278" s="5">
        <v>12.0</v>
      </c>
      <c r="H278" s="3" t="s">
        <v>177</v>
      </c>
      <c r="I278" s="3" t="s">
        <v>50</v>
      </c>
      <c r="J278" s="3" t="s">
        <v>109</v>
      </c>
      <c r="K278" s="3" t="s">
        <v>2921</v>
      </c>
      <c r="L278" s="3" t="s">
        <v>2923</v>
      </c>
      <c r="M278" s="3" t="s">
        <v>35</v>
      </c>
    </row>
    <row r="279" ht="19.5" customHeight="1">
      <c r="A279" s="3" t="s">
        <v>2925</v>
      </c>
      <c r="B279" s="3" t="s">
        <v>2926</v>
      </c>
      <c r="C279" s="3" t="s">
        <v>165</v>
      </c>
      <c r="D279" s="4" t="s">
        <v>19</v>
      </c>
      <c r="E279" s="3" t="s">
        <v>20</v>
      </c>
      <c r="F279" s="5">
        <v>6.0</v>
      </c>
      <c r="G279" s="5">
        <v>8.0</v>
      </c>
      <c r="H279" s="3" t="s">
        <v>349</v>
      </c>
      <c r="I279" s="3" t="s">
        <v>50</v>
      </c>
      <c r="J279" s="3" t="s">
        <v>2928</v>
      </c>
      <c r="K279" s="3" t="s">
        <v>2929</v>
      </c>
      <c r="L279" s="3" t="s">
        <v>2931</v>
      </c>
      <c r="M279" s="3" t="s">
        <v>35</v>
      </c>
    </row>
    <row r="280" ht="19.5" customHeight="1">
      <c r="A280" s="3" t="s">
        <v>2934</v>
      </c>
      <c r="B280" s="3" t="s">
        <v>1767</v>
      </c>
      <c r="C280" s="3" t="s">
        <v>165</v>
      </c>
      <c r="D280" s="4" t="s">
        <v>19</v>
      </c>
      <c r="E280" s="3" t="s">
        <v>20</v>
      </c>
      <c r="F280" s="5">
        <v>6.0</v>
      </c>
      <c r="G280" s="5">
        <v>8.0</v>
      </c>
      <c r="H280" s="3" t="s">
        <v>349</v>
      </c>
      <c r="I280" s="3" t="s">
        <v>50</v>
      </c>
      <c r="J280" s="3" t="s">
        <v>1772</v>
      </c>
      <c r="K280" s="3" t="s">
        <v>2939</v>
      </c>
      <c r="L280" s="3" t="s">
        <v>2940</v>
      </c>
      <c r="M280" s="3" t="s">
        <v>41</v>
      </c>
    </row>
    <row r="281" ht="19.5" customHeight="1">
      <c r="A281" s="3" t="s">
        <v>2942</v>
      </c>
      <c r="B281" s="3" t="s">
        <v>80</v>
      </c>
      <c r="C281" s="3" t="s">
        <v>165</v>
      </c>
      <c r="D281" s="4" t="s">
        <v>19</v>
      </c>
      <c r="E281" s="3" t="s">
        <v>20</v>
      </c>
      <c r="F281" s="5">
        <v>6.0</v>
      </c>
      <c r="G281" s="5">
        <v>8.0</v>
      </c>
      <c r="H281" s="3" t="s">
        <v>349</v>
      </c>
      <c r="I281" s="3" t="s">
        <v>57</v>
      </c>
      <c r="J281" s="3" t="s">
        <v>38</v>
      </c>
      <c r="K281" s="3" t="s">
        <v>2946</v>
      </c>
      <c r="L281" s="3" t="s">
        <v>2947</v>
      </c>
      <c r="M281" s="3" t="s">
        <v>27</v>
      </c>
    </row>
    <row r="282" ht="19.5" customHeight="1">
      <c r="A282" s="3" t="s">
        <v>795</v>
      </c>
      <c r="B282" s="3" t="s">
        <v>80</v>
      </c>
      <c r="C282" s="3" t="s">
        <v>165</v>
      </c>
      <c r="D282" s="4" t="s">
        <v>19</v>
      </c>
      <c r="E282" s="3" t="s">
        <v>20</v>
      </c>
      <c r="F282" s="4">
        <v>6.0</v>
      </c>
      <c r="G282" s="5">
        <v>12.0</v>
      </c>
      <c r="H282" s="3" t="s">
        <v>177</v>
      </c>
      <c r="I282" s="3" t="s">
        <v>50</v>
      </c>
      <c r="J282" s="3" t="s">
        <v>38</v>
      </c>
      <c r="K282" s="3" t="s">
        <v>1616</v>
      </c>
      <c r="L282" s="3" t="s">
        <v>2948</v>
      </c>
      <c r="M282" s="3" t="s">
        <v>27</v>
      </c>
    </row>
    <row r="283" ht="19.5" customHeight="1">
      <c r="A283" s="3" t="s">
        <v>931</v>
      </c>
      <c r="B283" s="3" t="s">
        <v>2949</v>
      </c>
      <c r="C283" s="3" t="s">
        <v>165</v>
      </c>
      <c r="D283" s="4" t="s">
        <v>19</v>
      </c>
      <c r="E283" s="3" t="s">
        <v>20</v>
      </c>
      <c r="F283" s="4">
        <v>6.0</v>
      </c>
      <c r="G283" s="5">
        <v>12.0</v>
      </c>
      <c r="H283" s="3" t="s">
        <v>177</v>
      </c>
      <c r="I283" s="3" t="s">
        <v>50</v>
      </c>
      <c r="J283" s="3" t="s">
        <v>2956</v>
      </c>
      <c r="K283" s="3" t="s">
        <v>2957</v>
      </c>
      <c r="L283" s="3" t="s">
        <v>2958</v>
      </c>
      <c r="M283" s="3" t="s">
        <v>41</v>
      </c>
    </row>
    <row r="284" ht="19.5" customHeight="1">
      <c r="A284" s="3" t="s">
        <v>738</v>
      </c>
      <c r="B284" s="3" t="s">
        <v>80</v>
      </c>
      <c r="C284" s="3" t="s">
        <v>165</v>
      </c>
      <c r="D284" s="4" t="s">
        <v>19</v>
      </c>
      <c r="E284" s="3" t="s">
        <v>20</v>
      </c>
      <c r="F284" s="5">
        <v>6.0</v>
      </c>
      <c r="G284" s="5">
        <v>8.0</v>
      </c>
      <c r="H284" s="3" t="s">
        <v>349</v>
      </c>
      <c r="I284" s="3" t="s">
        <v>57</v>
      </c>
      <c r="J284" s="3" t="s">
        <v>38</v>
      </c>
      <c r="K284" s="3" t="s">
        <v>2962</v>
      </c>
      <c r="L284" s="3" t="s">
        <v>2964</v>
      </c>
      <c r="M284" s="3" t="s">
        <v>27</v>
      </c>
    </row>
    <row r="285" ht="19.5" customHeight="1">
      <c r="A285" s="3" t="s">
        <v>2000</v>
      </c>
      <c r="B285" s="3" t="s">
        <v>2965</v>
      </c>
      <c r="C285" s="3" t="s">
        <v>165</v>
      </c>
      <c r="D285" s="4" t="s">
        <v>19</v>
      </c>
      <c r="E285" s="3" t="s">
        <v>21</v>
      </c>
      <c r="F285" s="5">
        <v>6.0</v>
      </c>
      <c r="G285" s="5">
        <v>8.0</v>
      </c>
      <c r="H285" s="3" t="s">
        <v>349</v>
      </c>
      <c r="I285" s="3" t="s">
        <v>50</v>
      </c>
      <c r="J285" s="3" t="s">
        <v>2967</v>
      </c>
      <c r="K285" s="3" t="s">
        <v>2968</v>
      </c>
      <c r="L285" s="3" t="s">
        <v>2970</v>
      </c>
      <c r="M285" s="3" t="s">
        <v>35</v>
      </c>
    </row>
    <row r="286" ht="19.5" customHeight="1">
      <c r="A286" s="3" t="s">
        <v>2971</v>
      </c>
      <c r="B286" s="3" t="s">
        <v>2973</v>
      </c>
      <c r="C286" s="3" t="s">
        <v>165</v>
      </c>
      <c r="D286" s="4" t="s">
        <v>19</v>
      </c>
      <c r="E286" s="3" t="s">
        <v>127</v>
      </c>
      <c r="F286" s="5">
        <v>6.0</v>
      </c>
      <c r="G286" s="5">
        <v>8.0</v>
      </c>
      <c r="H286" s="3" t="s">
        <v>349</v>
      </c>
      <c r="I286" s="3" t="s">
        <v>69</v>
      </c>
      <c r="J286" s="3" t="s">
        <v>498</v>
      </c>
      <c r="K286" s="3" t="s">
        <v>2977</v>
      </c>
      <c r="L286" s="3" t="s">
        <v>2979</v>
      </c>
      <c r="M286" s="3" t="s">
        <v>35</v>
      </c>
    </row>
    <row r="287" ht="19.5" customHeight="1">
      <c r="A287" s="3" t="s">
        <v>2981</v>
      </c>
      <c r="B287" s="3" t="s">
        <v>2982</v>
      </c>
      <c r="C287" s="3" t="s">
        <v>165</v>
      </c>
      <c r="D287" s="4" t="s">
        <v>19</v>
      </c>
      <c r="E287" s="3" t="s">
        <v>20</v>
      </c>
      <c r="F287" s="5">
        <v>6.0</v>
      </c>
      <c r="G287" s="5">
        <v>8.0</v>
      </c>
      <c r="H287" s="3" t="s">
        <v>349</v>
      </c>
      <c r="I287" s="3" t="s">
        <v>69</v>
      </c>
      <c r="J287" s="3" t="s">
        <v>467</v>
      </c>
      <c r="K287" s="3" t="s">
        <v>2984</v>
      </c>
      <c r="L287" s="3" t="s">
        <v>2986</v>
      </c>
      <c r="M287" s="3" t="s">
        <v>90</v>
      </c>
    </row>
    <row r="288" ht="19.5" customHeight="1">
      <c r="A288" s="3" t="s">
        <v>2987</v>
      </c>
      <c r="B288" s="3" t="s">
        <v>2988</v>
      </c>
      <c r="C288" s="3" t="s">
        <v>165</v>
      </c>
      <c r="D288" s="4" t="s">
        <v>19</v>
      </c>
      <c r="E288" s="3" t="s">
        <v>20</v>
      </c>
      <c r="F288" s="5">
        <v>6.0</v>
      </c>
      <c r="G288" s="5">
        <v>8.0</v>
      </c>
      <c r="H288" s="3" t="s">
        <v>349</v>
      </c>
      <c r="I288" s="3" t="s">
        <v>50</v>
      </c>
      <c r="J288" s="3" t="s">
        <v>1895</v>
      </c>
      <c r="K288" s="3" t="s">
        <v>2991</v>
      </c>
      <c r="L288" s="3" t="s">
        <v>2992</v>
      </c>
      <c r="M288" s="3" t="s">
        <v>35</v>
      </c>
    </row>
    <row r="289" ht="19.5" customHeight="1">
      <c r="A289" s="3" t="s">
        <v>1125</v>
      </c>
      <c r="B289" s="3" t="s">
        <v>207</v>
      </c>
      <c r="C289" s="3" t="s">
        <v>165</v>
      </c>
      <c r="D289" s="4" t="s">
        <v>19</v>
      </c>
      <c r="E289" s="3" t="s">
        <v>21</v>
      </c>
      <c r="F289" s="5">
        <v>6.0</v>
      </c>
      <c r="G289" s="5">
        <v>8.0</v>
      </c>
      <c r="H289" s="3" t="s">
        <v>349</v>
      </c>
      <c r="I289" s="3" t="s">
        <v>242</v>
      </c>
      <c r="J289" s="3" t="s">
        <v>58</v>
      </c>
      <c r="K289" s="3" t="s">
        <v>210</v>
      </c>
      <c r="L289" s="3" t="s">
        <v>2997</v>
      </c>
      <c r="M289" s="3" t="s">
        <v>35</v>
      </c>
    </row>
    <row r="290" ht="19.5" customHeight="1">
      <c r="A290" s="3" t="s">
        <v>2998</v>
      </c>
      <c r="B290" s="3" t="s">
        <v>517</v>
      </c>
      <c r="C290" s="3" t="s">
        <v>165</v>
      </c>
      <c r="D290" s="4" t="s">
        <v>19</v>
      </c>
      <c r="E290" s="3" t="s">
        <v>20</v>
      </c>
      <c r="F290" s="5">
        <v>6.0</v>
      </c>
      <c r="G290" s="5">
        <v>8.0</v>
      </c>
      <c r="H290" s="3" t="s">
        <v>349</v>
      </c>
      <c r="I290" s="3" t="s">
        <v>31</v>
      </c>
      <c r="J290" s="3" t="s">
        <v>489</v>
      </c>
      <c r="K290" s="3" t="s">
        <v>1935</v>
      </c>
      <c r="L290" s="3" t="s">
        <v>3004</v>
      </c>
      <c r="M290" s="3" t="s">
        <v>35</v>
      </c>
    </row>
    <row r="291" ht="19.5" customHeight="1">
      <c r="A291" s="3" t="s">
        <v>654</v>
      </c>
      <c r="B291" s="3" t="s">
        <v>3006</v>
      </c>
      <c r="C291" s="3" t="s">
        <v>165</v>
      </c>
      <c r="D291" s="4" t="s">
        <v>19</v>
      </c>
      <c r="E291" s="3" t="s">
        <v>127</v>
      </c>
      <c r="F291" s="4">
        <v>6.0</v>
      </c>
      <c r="G291" s="5">
        <v>12.0</v>
      </c>
      <c r="H291" s="3" t="s">
        <v>177</v>
      </c>
      <c r="I291" s="3" t="s">
        <v>69</v>
      </c>
      <c r="J291" s="3" t="s">
        <v>2053</v>
      </c>
      <c r="K291" s="3" t="s">
        <v>3009</v>
      </c>
      <c r="L291" s="3" t="s">
        <v>3011</v>
      </c>
      <c r="M291" s="3" t="s">
        <v>159</v>
      </c>
    </row>
    <row r="292" ht="19.5" customHeight="1">
      <c r="A292" s="3" t="s">
        <v>572</v>
      </c>
      <c r="B292" s="3" t="s">
        <v>890</v>
      </c>
      <c r="C292" s="3" t="s">
        <v>165</v>
      </c>
      <c r="D292" s="4" t="s">
        <v>19</v>
      </c>
      <c r="E292" s="3" t="s">
        <v>21</v>
      </c>
      <c r="F292" s="5">
        <v>6.0</v>
      </c>
      <c r="G292" s="5">
        <v>8.0</v>
      </c>
      <c r="H292" s="3" t="s">
        <v>349</v>
      </c>
      <c r="I292" s="3" t="s">
        <v>31</v>
      </c>
      <c r="J292" s="3" t="s">
        <v>895</v>
      </c>
      <c r="K292" s="3" t="s">
        <v>906</v>
      </c>
      <c r="L292" s="3" t="s">
        <v>3015</v>
      </c>
      <c r="M292" s="3" t="s">
        <v>35</v>
      </c>
    </row>
    <row r="293" ht="19.5" customHeight="1">
      <c r="A293" s="3" t="s">
        <v>3017</v>
      </c>
      <c r="B293" s="3" t="s">
        <v>3019</v>
      </c>
      <c r="C293" s="3" t="s">
        <v>165</v>
      </c>
      <c r="D293" s="4" t="s">
        <v>19</v>
      </c>
      <c r="E293" s="3" t="s">
        <v>20</v>
      </c>
      <c r="F293" s="5">
        <v>6.0</v>
      </c>
      <c r="G293" s="5">
        <v>8.0</v>
      </c>
      <c r="H293" s="3" t="s">
        <v>349</v>
      </c>
      <c r="I293" s="3" t="s">
        <v>50</v>
      </c>
      <c r="J293" s="3" t="s">
        <v>109</v>
      </c>
      <c r="K293" s="3" t="s">
        <v>166</v>
      </c>
      <c r="L293" s="3" t="s">
        <v>3024</v>
      </c>
      <c r="M293" s="3" t="s">
        <v>90</v>
      </c>
    </row>
    <row r="294" ht="19.5" customHeight="1">
      <c r="A294" s="3" t="s">
        <v>2603</v>
      </c>
      <c r="B294" s="3" t="s">
        <v>2604</v>
      </c>
      <c r="C294" s="3" t="s">
        <v>165</v>
      </c>
      <c r="D294" s="4" t="s">
        <v>19</v>
      </c>
      <c r="E294" s="3" t="s">
        <v>20</v>
      </c>
      <c r="F294" s="4">
        <v>6.0</v>
      </c>
      <c r="G294" s="5">
        <v>12.0</v>
      </c>
      <c r="H294" s="3" t="s">
        <v>177</v>
      </c>
      <c r="I294" s="3" t="s">
        <v>50</v>
      </c>
      <c r="J294" s="3" t="s">
        <v>154</v>
      </c>
      <c r="K294" s="3" t="s">
        <v>2280</v>
      </c>
      <c r="L294" s="3" t="s">
        <v>3029</v>
      </c>
      <c r="M294" s="3" t="s">
        <v>159</v>
      </c>
    </row>
    <row r="295" ht="19.5" customHeight="1">
      <c r="A295" s="3" t="s">
        <v>3030</v>
      </c>
      <c r="B295" s="3" t="s">
        <v>3031</v>
      </c>
      <c r="C295" s="3" t="s">
        <v>165</v>
      </c>
      <c r="D295" s="4" t="s">
        <v>19</v>
      </c>
      <c r="E295" s="3" t="s">
        <v>20</v>
      </c>
      <c r="F295" s="5">
        <v>6.0</v>
      </c>
      <c r="G295" s="5">
        <v>9.0</v>
      </c>
      <c r="H295" s="3" t="s">
        <v>1896</v>
      </c>
      <c r="I295" s="3" t="s">
        <v>50</v>
      </c>
      <c r="J295" s="3" t="s">
        <v>3032</v>
      </c>
      <c r="K295" s="3" t="s">
        <v>166</v>
      </c>
      <c r="L295" s="3" t="s">
        <v>3034</v>
      </c>
      <c r="M295" s="3" t="s">
        <v>41</v>
      </c>
    </row>
    <row r="296" ht="19.5" customHeight="1">
      <c r="A296" s="3" t="s">
        <v>28</v>
      </c>
      <c r="B296" s="3" t="s">
        <v>3038</v>
      </c>
      <c r="C296" s="3" t="s">
        <v>165</v>
      </c>
      <c r="D296" s="4" t="s">
        <v>19</v>
      </c>
      <c r="E296" s="3" t="s">
        <v>20</v>
      </c>
      <c r="F296" s="4">
        <v>6.0</v>
      </c>
      <c r="G296" s="5">
        <v>12.0</v>
      </c>
      <c r="H296" s="3" t="s">
        <v>177</v>
      </c>
      <c r="I296" s="3" t="s">
        <v>50</v>
      </c>
      <c r="J296" s="3" t="s">
        <v>3040</v>
      </c>
      <c r="K296" s="3" t="s">
        <v>3042</v>
      </c>
      <c r="L296" s="3" t="s">
        <v>3043</v>
      </c>
      <c r="M296" s="3" t="s">
        <v>27</v>
      </c>
    </row>
    <row r="297" ht="19.5" customHeight="1">
      <c r="A297" s="3" t="s">
        <v>3045</v>
      </c>
      <c r="B297" s="3" t="s">
        <v>656</v>
      </c>
      <c r="C297" s="3" t="s">
        <v>165</v>
      </c>
      <c r="D297" s="4" t="s">
        <v>19</v>
      </c>
      <c r="E297" s="3" t="s">
        <v>20</v>
      </c>
      <c r="F297" s="4">
        <v>6.0</v>
      </c>
      <c r="G297" s="5">
        <v>10.0</v>
      </c>
      <c r="H297" s="3" t="s">
        <v>903</v>
      </c>
      <c r="I297" s="3" t="s">
        <v>50</v>
      </c>
      <c r="J297" s="3" t="s">
        <v>556</v>
      </c>
      <c r="K297" s="3" t="s">
        <v>3049</v>
      </c>
      <c r="L297" s="3" t="s">
        <v>3050</v>
      </c>
      <c r="M297" s="3" t="s">
        <v>35</v>
      </c>
    </row>
    <row r="298" ht="19.5" customHeight="1">
      <c r="A298" s="3" t="s">
        <v>2574</v>
      </c>
      <c r="B298" s="3" t="s">
        <v>3052</v>
      </c>
      <c r="C298" s="3" t="s">
        <v>165</v>
      </c>
      <c r="D298" s="4" t="s">
        <v>19</v>
      </c>
      <c r="E298" s="3" t="s">
        <v>20</v>
      </c>
      <c r="F298" s="4">
        <v>6.0</v>
      </c>
      <c r="G298" s="5">
        <v>10.0</v>
      </c>
      <c r="H298" s="3" t="s">
        <v>903</v>
      </c>
      <c r="I298" s="3" t="s">
        <v>50</v>
      </c>
      <c r="J298" s="3" t="s">
        <v>3054</v>
      </c>
      <c r="K298" s="3" t="s">
        <v>3055</v>
      </c>
      <c r="L298" s="3" t="s">
        <v>3057</v>
      </c>
      <c r="M298" s="3" t="s">
        <v>35</v>
      </c>
    </row>
    <row r="299" ht="19.5" customHeight="1">
      <c r="A299" s="3" t="s">
        <v>642</v>
      </c>
      <c r="B299" s="3" t="s">
        <v>1859</v>
      </c>
      <c r="C299" s="3" t="s">
        <v>165</v>
      </c>
      <c r="D299" s="4" t="s">
        <v>19</v>
      </c>
      <c r="E299" s="3" t="s">
        <v>20</v>
      </c>
      <c r="F299" s="4">
        <v>6.0</v>
      </c>
      <c r="G299" s="5">
        <v>10.0</v>
      </c>
      <c r="H299" s="3" t="s">
        <v>903</v>
      </c>
      <c r="I299" s="3" t="s">
        <v>50</v>
      </c>
      <c r="J299" s="3" t="s">
        <v>264</v>
      </c>
      <c r="K299" s="3" t="s">
        <v>3060</v>
      </c>
      <c r="L299" s="3" t="s">
        <v>3061</v>
      </c>
      <c r="M299" s="3" t="s">
        <v>257</v>
      </c>
    </row>
    <row r="300" ht="19.5" customHeight="1">
      <c r="A300" s="3" t="s">
        <v>738</v>
      </c>
      <c r="B300" s="3" t="s">
        <v>3064</v>
      </c>
      <c r="C300" s="3" t="s">
        <v>165</v>
      </c>
      <c r="D300" s="4" t="s">
        <v>19</v>
      </c>
      <c r="E300" s="3" t="s">
        <v>20</v>
      </c>
      <c r="F300" s="5">
        <v>6.0</v>
      </c>
      <c r="G300" s="5">
        <v>8.0</v>
      </c>
      <c r="H300" s="3" t="s">
        <v>349</v>
      </c>
      <c r="I300" s="3" t="s">
        <v>50</v>
      </c>
      <c r="J300" s="3" t="s">
        <v>3067</v>
      </c>
      <c r="K300" s="3" t="s">
        <v>3068</v>
      </c>
      <c r="L300" s="3" t="s">
        <v>3070</v>
      </c>
      <c r="M300" s="3" t="s">
        <v>35</v>
      </c>
    </row>
    <row r="301" ht="19.5" customHeight="1">
      <c r="A301" s="3" t="s">
        <v>28</v>
      </c>
      <c r="B301" s="3" t="s">
        <v>3071</v>
      </c>
      <c r="C301" s="3" t="s">
        <v>165</v>
      </c>
      <c r="D301" s="4" t="s">
        <v>19</v>
      </c>
      <c r="E301" s="3" t="s">
        <v>20</v>
      </c>
      <c r="F301" s="5">
        <v>6.0</v>
      </c>
      <c r="G301" s="5">
        <v>8.0</v>
      </c>
      <c r="H301" s="3" t="s">
        <v>349</v>
      </c>
      <c r="I301" s="3" t="s">
        <v>69</v>
      </c>
      <c r="J301" s="3" t="s">
        <v>38</v>
      </c>
      <c r="K301" s="3" t="s">
        <v>3077</v>
      </c>
      <c r="L301" s="3" t="s">
        <v>3078</v>
      </c>
      <c r="M301" s="3" t="s">
        <v>41</v>
      </c>
    </row>
    <row r="302" ht="19.5" customHeight="1">
      <c r="A302" s="3" t="s">
        <v>2309</v>
      </c>
      <c r="B302" s="3" t="s">
        <v>3080</v>
      </c>
      <c r="C302" s="3" t="s">
        <v>165</v>
      </c>
      <c r="D302" s="4" t="s">
        <v>19</v>
      </c>
      <c r="E302" s="3" t="s">
        <v>21</v>
      </c>
      <c r="F302" s="4">
        <v>6.0</v>
      </c>
      <c r="G302" s="5">
        <v>12.0</v>
      </c>
      <c r="H302" s="3" t="s">
        <v>177</v>
      </c>
      <c r="I302" s="3" t="s">
        <v>50</v>
      </c>
      <c r="J302" s="3" t="s">
        <v>2737</v>
      </c>
      <c r="K302" s="3" t="s">
        <v>3084</v>
      </c>
      <c r="L302" s="3" t="s">
        <v>3087</v>
      </c>
      <c r="M302" s="3" t="s">
        <v>41</v>
      </c>
    </row>
    <row r="303" ht="19.5" customHeight="1">
      <c r="A303" s="3" t="s">
        <v>1904</v>
      </c>
      <c r="B303" s="3" t="s">
        <v>3088</v>
      </c>
      <c r="C303" s="3" t="s">
        <v>165</v>
      </c>
      <c r="D303" s="4" t="s">
        <v>19</v>
      </c>
      <c r="E303" s="3" t="s">
        <v>20</v>
      </c>
      <c r="F303" s="5">
        <v>6.0</v>
      </c>
      <c r="G303" s="5">
        <v>8.0</v>
      </c>
      <c r="H303" s="3" t="s">
        <v>349</v>
      </c>
      <c r="I303" s="3" t="s">
        <v>50</v>
      </c>
      <c r="J303" s="3" t="s">
        <v>52</v>
      </c>
      <c r="K303" s="3" t="s">
        <v>3091</v>
      </c>
      <c r="L303" s="3" t="s">
        <v>3092</v>
      </c>
      <c r="M303" s="3" t="s">
        <v>41</v>
      </c>
    </row>
    <row r="304" ht="19.5" customHeight="1">
      <c r="A304" s="3" t="s">
        <v>3093</v>
      </c>
      <c r="B304" s="3" t="s">
        <v>3094</v>
      </c>
      <c r="C304" s="3" t="s">
        <v>165</v>
      </c>
      <c r="D304" s="4" t="s">
        <v>19</v>
      </c>
      <c r="E304" s="3" t="s">
        <v>21</v>
      </c>
      <c r="F304" s="5">
        <v>6.0</v>
      </c>
      <c r="G304" s="5">
        <v>8.0</v>
      </c>
      <c r="H304" s="3" t="s">
        <v>349</v>
      </c>
      <c r="I304" s="3" t="s">
        <v>50</v>
      </c>
      <c r="J304" s="3" t="s">
        <v>99</v>
      </c>
      <c r="K304" s="3" t="s">
        <v>3098</v>
      </c>
      <c r="L304" s="3" t="s">
        <v>3100</v>
      </c>
      <c r="M304" s="3" t="s">
        <v>90</v>
      </c>
    </row>
    <row r="305" ht="19.5" customHeight="1">
      <c r="A305" s="3" t="s">
        <v>3102</v>
      </c>
      <c r="B305" s="3" t="s">
        <v>3103</v>
      </c>
      <c r="C305" s="3" t="s">
        <v>165</v>
      </c>
      <c r="D305" s="4" t="s">
        <v>19</v>
      </c>
      <c r="E305" s="3" t="s">
        <v>21</v>
      </c>
      <c r="F305" s="5">
        <v>6.0</v>
      </c>
      <c r="G305" s="5">
        <v>8.0</v>
      </c>
      <c r="H305" s="3" t="s">
        <v>349</v>
      </c>
      <c r="I305" s="3" t="s">
        <v>50</v>
      </c>
      <c r="J305" s="3" t="s">
        <v>3104</v>
      </c>
      <c r="K305" s="3" t="s">
        <v>3105</v>
      </c>
      <c r="L305" s="3" t="s">
        <v>3106</v>
      </c>
      <c r="M305" s="3" t="s">
        <v>41</v>
      </c>
    </row>
    <row r="306" ht="19.5" customHeight="1">
      <c r="A306" s="3" t="s">
        <v>3108</v>
      </c>
      <c r="B306" s="3" t="s">
        <v>3111</v>
      </c>
      <c r="C306" s="3" t="s">
        <v>165</v>
      </c>
      <c r="D306" s="4" t="s">
        <v>19</v>
      </c>
      <c r="E306" s="3" t="s">
        <v>21</v>
      </c>
      <c r="F306" s="5">
        <v>6.0</v>
      </c>
      <c r="G306" s="5">
        <v>8.0</v>
      </c>
      <c r="H306" s="3" t="s">
        <v>349</v>
      </c>
      <c r="I306" s="3" t="s">
        <v>50</v>
      </c>
      <c r="J306" s="3" t="s">
        <v>529</v>
      </c>
      <c r="K306" s="3" t="s">
        <v>3114</v>
      </c>
      <c r="L306" s="3" t="s">
        <v>3115</v>
      </c>
      <c r="M306" s="3" t="s">
        <v>41</v>
      </c>
    </row>
    <row r="307" ht="19.5" customHeight="1">
      <c r="A307" s="3" t="s">
        <v>2000</v>
      </c>
      <c r="B307" s="3" t="s">
        <v>3118</v>
      </c>
      <c r="C307" s="3" t="s">
        <v>165</v>
      </c>
      <c r="D307" s="4" t="s">
        <v>19</v>
      </c>
      <c r="E307" s="3" t="s">
        <v>20</v>
      </c>
      <c r="F307" s="4">
        <v>6.0</v>
      </c>
      <c r="G307" s="5">
        <v>10.0</v>
      </c>
      <c r="H307" s="3" t="s">
        <v>903</v>
      </c>
      <c r="I307" s="3" t="s">
        <v>50</v>
      </c>
      <c r="J307" s="3" t="s">
        <v>3121</v>
      </c>
      <c r="K307" s="3" t="s">
        <v>3122</v>
      </c>
      <c r="L307" s="3" t="s">
        <v>3124</v>
      </c>
      <c r="M307" s="3" t="s">
        <v>41</v>
      </c>
    </row>
    <row r="308" ht="19.5" customHeight="1">
      <c r="A308" s="3" t="s">
        <v>3132</v>
      </c>
      <c r="B308" s="3" t="s">
        <v>3133</v>
      </c>
      <c r="C308" s="3" t="s">
        <v>165</v>
      </c>
      <c r="D308" s="4" t="s">
        <v>19</v>
      </c>
      <c r="E308" s="3" t="s">
        <v>21</v>
      </c>
      <c r="F308" s="5">
        <v>6.0</v>
      </c>
      <c r="G308" s="5">
        <v>8.0</v>
      </c>
      <c r="H308" s="3" t="s">
        <v>349</v>
      </c>
      <c r="I308" s="3" t="s">
        <v>69</v>
      </c>
      <c r="J308" s="3" t="s">
        <v>3136</v>
      </c>
      <c r="K308" s="3" t="s">
        <v>3137</v>
      </c>
      <c r="L308" s="3" t="s">
        <v>3139</v>
      </c>
      <c r="M308" s="3" t="s">
        <v>35</v>
      </c>
    </row>
    <row r="309" ht="19.5" customHeight="1">
      <c r="A309" s="3" t="s">
        <v>1470</v>
      </c>
      <c r="B309" s="3" t="s">
        <v>3142</v>
      </c>
      <c r="C309" s="3" t="s">
        <v>165</v>
      </c>
      <c r="D309" s="4" t="s">
        <v>19</v>
      </c>
      <c r="E309" s="3" t="s">
        <v>21</v>
      </c>
      <c r="F309" s="5">
        <v>6.0</v>
      </c>
      <c r="G309" s="5">
        <v>9.0</v>
      </c>
      <c r="H309" s="3" t="s">
        <v>1896</v>
      </c>
      <c r="I309" s="3" t="s">
        <v>50</v>
      </c>
      <c r="J309" s="3" t="s">
        <v>3145</v>
      </c>
      <c r="K309" s="3" t="s">
        <v>3147</v>
      </c>
      <c r="L309" s="3" t="s">
        <v>3149</v>
      </c>
      <c r="M309" s="3" t="s">
        <v>90</v>
      </c>
    </row>
    <row r="310" ht="19.5" customHeight="1">
      <c r="A310" s="3" t="s">
        <v>3151</v>
      </c>
      <c r="B310" s="3" t="s">
        <v>3153</v>
      </c>
      <c r="C310" s="3" t="s">
        <v>165</v>
      </c>
      <c r="D310" s="4" t="s">
        <v>19</v>
      </c>
      <c r="E310" s="3" t="s">
        <v>20</v>
      </c>
      <c r="F310" s="5">
        <v>6.0</v>
      </c>
      <c r="G310" s="5">
        <v>8.0</v>
      </c>
      <c r="H310" s="3" t="s">
        <v>349</v>
      </c>
      <c r="I310" s="3" t="s">
        <v>50</v>
      </c>
      <c r="J310" s="3" t="s">
        <v>1051</v>
      </c>
      <c r="K310" s="3" t="s">
        <v>3162</v>
      </c>
      <c r="L310" s="3" t="s">
        <v>3164</v>
      </c>
      <c r="M310" s="3" t="s">
        <v>27</v>
      </c>
    </row>
    <row r="311" ht="19.5" customHeight="1">
      <c r="A311" s="3" t="s">
        <v>931</v>
      </c>
      <c r="B311" s="3" t="s">
        <v>3168</v>
      </c>
      <c r="C311" s="3" t="s">
        <v>165</v>
      </c>
      <c r="D311" s="4" t="s">
        <v>19</v>
      </c>
      <c r="E311" s="3" t="s">
        <v>21</v>
      </c>
      <c r="F311" s="5">
        <v>6.0</v>
      </c>
      <c r="G311" s="5">
        <v>8.0</v>
      </c>
      <c r="H311" s="3" t="s">
        <v>349</v>
      </c>
      <c r="I311" s="3" t="s">
        <v>50</v>
      </c>
      <c r="J311" s="3" t="s">
        <v>109</v>
      </c>
      <c r="K311" s="3" t="s">
        <v>3173</v>
      </c>
      <c r="L311" s="3" t="s">
        <v>3175</v>
      </c>
      <c r="M311" s="3" t="s">
        <v>41</v>
      </c>
    </row>
    <row r="312" ht="19.5" customHeight="1">
      <c r="A312" s="3" t="s">
        <v>173</v>
      </c>
      <c r="B312" s="3" t="s">
        <v>3177</v>
      </c>
      <c r="C312" s="3" t="s">
        <v>165</v>
      </c>
      <c r="D312" s="4" t="s">
        <v>19</v>
      </c>
      <c r="E312" s="3" t="s">
        <v>127</v>
      </c>
      <c r="F312" s="5">
        <v>6.0</v>
      </c>
      <c r="G312" s="5">
        <v>8.0</v>
      </c>
      <c r="H312" s="3" t="s">
        <v>349</v>
      </c>
      <c r="I312" s="3" t="s">
        <v>69</v>
      </c>
      <c r="J312" s="3" t="s">
        <v>395</v>
      </c>
      <c r="K312" s="3" t="s">
        <v>1384</v>
      </c>
      <c r="L312" s="3" t="s">
        <v>3184</v>
      </c>
      <c r="M312" s="3" t="s">
        <v>90</v>
      </c>
    </row>
    <row r="313" ht="19.5" customHeight="1">
      <c r="A313" s="3" t="s">
        <v>642</v>
      </c>
      <c r="B313" s="3" t="s">
        <v>3186</v>
      </c>
      <c r="C313" s="3" t="s">
        <v>165</v>
      </c>
      <c r="D313" s="4" t="s">
        <v>19</v>
      </c>
      <c r="E313" s="3" t="s">
        <v>21</v>
      </c>
      <c r="F313" s="4">
        <v>6.0</v>
      </c>
      <c r="G313" s="5">
        <v>12.0</v>
      </c>
      <c r="H313" s="3" t="s">
        <v>177</v>
      </c>
      <c r="I313" s="3" t="s">
        <v>69</v>
      </c>
      <c r="J313" s="3" t="s">
        <v>3193</v>
      </c>
      <c r="K313" s="3" t="s">
        <v>887</v>
      </c>
      <c r="L313" s="3" t="s">
        <v>3196</v>
      </c>
      <c r="M313" s="3" t="s">
        <v>35</v>
      </c>
    </row>
    <row r="314" ht="19.5" customHeight="1">
      <c r="A314" s="3" t="s">
        <v>2309</v>
      </c>
      <c r="B314" s="3" t="s">
        <v>3198</v>
      </c>
      <c r="C314" s="3" t="s">
        <v>165</v>
      </c>
      <c r="D314" s="4" t="s">
        <v>19</v>
      </c>
      <c r="E314" s="3" t="s">
        <v>21</v>
      </c>
      <c r="F314" s="5">
        <v>6.0</v>
      </c>
      <c r="G314" s="5">
        <v>8.0</v>
      </c>
      <c r="H314" s="3" t="s">
        <v>349</v>
      </c>
      <c r="I314" s="3" t="s">
        <v>50</v>
      </c>
      <c r="J314" s="3" t="s">
        <v>489</v>
      </c>
      <c r="K314" s="3" t="s">
        <v>3203</v>
      </c>
      <c r="L314" s="3" t="s">
        <v>3206</v>
      </c>
      <c r="M314" s="3" t="s">
        <v>35</v>
      </c>
    </row>
    <row r="315" ht="19.5" customHeight="1">
      <c r="A315" s="3" t="s">
        <v>3209</v>
      </c>
      <c r="B315" s="3" t="s">
        <v>3211</v>
      </c>
      <c r="C315" s="3" t="s">
        <v>165</v>
      </c>
      <c r="D315" s="4" t="s">
        <v>19</v>
      </c>
      <c r="E315" s="3" t="s">
        <v>20</v>
      </c>
      <c r="F315" s="4">
        <v>6.0</v>
      </c>
      <c r="G315" s="5">
        <v>12.0</v>
      </c>
      <c r="H315" s="3" t="s">
        <v>177</v>
      </c>
      <c r="I315" s="3" t="s">
        <v>50</v>
      </c>
      <c r="J315" s="3" t="s">
        <v>3215</v>
      </c>
      <c r="K315" s="3" t="s">
        <v>3217</v>
      </c>
      <c r="L315" s="3" t="s">
        <v>3218</v>
      </c>
      <c r="M315" s="3" t="s">
        <v>35</v>
      </c>
    </row>
    <row r="316" ht="19.5" customHeight="1">
      <c r="A316" s="3" t="s">
        <v>3220</v>
      </c>
      <c r="B316" s="3" t="s">
        <v>3221</v>
      </c>
      <c r="C316" s="3" t="s">
        <v>165</v>
      </c>
      <c r="D316" s="4" t="s">
        <v>19</v>
      </c>
      <c r="E316" s="3" t="s">
        <v>21</v>
      </c>
      <c r="F316" s="5">
        <v>6.0</v>
      </c>
      <c r="G316" s="5">
        <v>8.0</v>
      </c>
      <c r="H316" s="3" t="s">
        <v>349</v>
      </c>
      <c r="I316" s="3" t="s">
        <v>50</v>
      </c>
      <c r="J316" s="3" t="s">
        <v>99</v>
      </c>
      <c r="K316" s="3" t="s">
        <v>3226</v>
      </c>
      <c r="L316" s="3" t="s">
        <v>3228</v>
      </c>
      <c r="M316" s="3" t="s">
        <v>35</v>
      </c>
    </row>
    <row r="317" ht="19.5" customHeight="1">
      <c r="A317" s="3" t="s">
        <v>28</v>
      </c>
      <c r="B317" s="3" t="s">
        <v>3231</v>
      </c>
      <c r="C317" s="3" t="s">
        <v>165</v>
      </c>
      <c r="D317" s="4" t="s">
        <v>19</v>
      </c>
      <c r="E317" s="3" t="s">
        <v>20</v>
      </c>
      <c r="F317" s="5">
        <v>6.0</v>
      </c>
      <c r="G317" s="5">
        <v>8.0</v>
      </c>
      <c r="H317" s="3" t="s">
        <v>349</v>
      </c>
      <c r="I317" s="3" t="s">
        <v>50</v>
      </c>
      <c r="J317" s="3" t="s">
        <v>38</v>
      </c>
      <c r="K317" s="3" t="s">
        <v>3235</v>
      </c>
      <c r="L317" s="3" t="s">
        <v>3236</v>
      </c>
      <c r="M317" s="3" t="s">
        <v>41</v>
      </c>
    </row>
    <row r="318" ht="19.5" customHeight="1">
      <c r="A318" s="3" t="s">
        <v>3239</v>
      </c>
      <c r="B318" s="3" t="s">
        <v>3186</v>
      </c>
      <c r="C318" s="3" t="s">
        <v>165</v>
      </c>
      <c r="D318" s="4" t="s">
        <v>19</v>
      </c>
      <c r="E318" s="3" t="s">
        <v>21</v>
      </c>
      <c r="F318" s="4">
        <v>6.0</v>
      </c>
      <c r="G318" s="5">
        <v>12.0</v>
      </c>
      <c r="H318" s="3" t="s">
        <v>177</v>
      </c>
      <c r="I318" s="3" t="s">
        <v>50</v>
      </c>
      <c r="J318" s="3" t="s">
        <v>3193</v>
      </c>
      <c r="K318" s="3" t="s">
        <v>3245</v>
      </c>
      <c r="L318" s="3" t="s">
        <v>3249</v>
      </c>
      <c r="M318" s="3" t="s">
        <v>35</v>
      </c>
    </row>
    <row r="319" ht="19.5" customHeight="1">
      <c r="A319" s="3" t="s">
        <v>3251</v>
      </c>
      <c r="B319" s="3" t="s">
        <v>3252</v>
      </c>
      <c r="C319" s="3" t="s">
        <v>165</v>
      </c>
      <c r="D319" s="4" t="s">
        <v>19</v>
      </c>
      <c r="E319" s="3" t="s">
        <v>20</v>
      </c>
      <c r="F319" s="4">
        <v>6.0</v>
      </c>
      <c r="G319" s="5">
        <v>12.0</v>
      </c>
      <c r="H319" s="3" t="s">
        <v>177</v>
      </c>
      <c r="I319" s="3" t="s">
        <v>57</v>
      </c>
      <c r="J319" s="3" t="s">
        <v>3258</v>
      </c>
      <c r="K319" s="3" t="s">
        <v>3259</v>
      </c>
      <c r="L319" s="3" t="s">
        <v>3260</v>
      </c>
      <c r="M319" s="3" t="s">
        <v>41</v>
      </c>
    </row>
    <row r="320" ht="19.5" customHeight="1">
      <c r="A320" s="3" t="s">
        <v>28</v>
      </c>
      <c r="B320" s="3" t="s">
        <v>3262</v>
      </c>
      <c r="C320" s="3" t="s">
        <v>165</v>
      </c>
      <c r="D320" s="4" t="s">
        <v>19</v>
      </c>
      <c r="E320" s="3" t="s">
        <v>21</v>
      </c>
      <c r="F320" s="4">
        <v>6.0</v>
      </c>
      <c r="G320" s="5">
        <v>10.0</v>
      </c>
      <c r="H320" s="3" t="s">
        <v>903</v>
      </c>
      <c r="I320" s="3" t="s">
        <v>50</v>
      </c>
      <c r="J320" s="3" t="s">
        <v>3268</v>
      </c>
      <c r="K320" s="3" t="s">
        <v>3269</v>
      </c>
      <c r="L320" s="3" t="s">
        <v>3271</v>
      </c>
      <c r="M320" s="3" t="s">
        <v>41</v>
      </c>
    </row>
    <row r="321" ht="19.5" customHeight="1">
      <c r="A321" s="3" t="s">
        <v>3273</v>
      </c>
      <c r="B321" s="3" t="s">
        <v>3274</v>
      </c>
      <c r="C321" s="3" t="s">
        <v>165</v>
      </c>
      <c r="D321" s="4" t="s">
        <v>19</v>
      </c>
      <c r="E321" s="3" t="s">
        <v>21</v>
      </c>
      <c r="F321" s="5">
        <v>6.0</v>
      </c>
      <c r="G321" s="5">
        <v>8.0</v>
      </c>
      <c r="H321" s="3" t="s">
        <v>349</v>
      </c>
      <c r="I321" s="3" t="s">
        <v>50</v>
      </c>
      <c r="J321" s="3" t="s">
        <v>99</v>
      </c>
      <c r="K321" s="3" t="s">
        <v>3278</v>
      </c>
      <c r="L321" s="3" t="s">
        <v>3280</v>
      </c>
      <c r="M321" s="3" t="s">
        <v>41</v>
      </c>
    </row>
    <row r="322" ht="19.5" customHeight="1">
      <c r="A322" s="3" t="s">
        <v>2447</v>
      </c>
      <c r="B322" s="3" t="s">
        <v>3282</v>
      </c>
      <c r="C322" s="3" t="s">
        <v>165</v>
      </c>
      <c r="D322" s="4" t="s">
        <v>19</v>
      </c>
      <c r="E322" s="3" t="s">
        <v>20</v>
      </c>
      <c r="F322" s="4">
        <v>6.0</v>
      </c>
      <c r="G322" s="5">
        <v>10.0</v>
      </c>
      <c r="H322" s="3" t="s">
        <v>903</v>
      </c>
      <c r="I322" s="3" t="s">
        <v>50</v>
      </c>
      <c r="J322" s="3" t="s">
        <v>3288</v>
      </c>
      <c r="K322" s="3" t="s">
        <v>3289</v>
      </c>
      <c r="L322" s="3" t="s">
        <v>3291</v>
      </c>
      <c r="M322" s="3" t="s">
        <v>41</v>
      </c>
    </row>
    <row r="323" ht="19.5" customHeight="1">
      <c r="A323" s="3" t="s">
        <v>3294</v>
      </c>
      <c r="B323" s="3" t="s">
        <v>3295</v>
      </c>
      <c r="C323" s="3" t="s">
        <v>165</v>
      </c>
      <c r="D323" s="4" t="s">
        <v>19</v>
      </c>
      <c r="E323" s="3" t="s">
        <v>21</v>
      </c>
      <c r="F323" s="4">
        <v>6.0</v>
      </c>
      <c r="G323" s="5">
        <v>12.0</v>
      </c>
      <c r="H323" s="3" t="s">
        <v>177</v>
      </c>
      <c r="I323" s="3" t="s">
        <v>57</v>
      </c>
      <c r="J323" s="3" t="s">
        <v>99</v>
      </c>
      <c r="K323" s="3" t="s">
        <v>3299</v>
      </c>
      <c r="L323" s="3" t="s">
        <v>3302</v>
      </c>
      <c r="M323" s="3" t="s">
        <v>159</v>
      </c>
    </row>
    <row r="324" ht="19.5" customHeight="1">
      <c r="A324" s="3" t="s">
        <v>3303</v>
      </c>
      <c r="B324" s="3" t="s">
        <v>3304</v>
      </c>
      <c r="C324" s="3" t="s">
        <v>165</v>
      </c>
      <c r="D324" s="4" t="s">
        <v>19</v>
      </c>
      <c r="E324" s="3" t="s">
        <v>20</v>
      </c>
      <c r="F324" s="5">
        <v>6.0</v>
      </c>
      <c r="G324" s="5">
        <v>8.0</v>
      </c>
      <c r="H324" s="3" t="s">
        <v>349</v>
      </c>
      <c r="I324" s="3" t="s">
        <v>69</v>
      </c>
      <c r="J324" s="3" t="s">
        <v>58</v>
      </c>
      <c r="K324" s="3" t="s">
        <v>3310</v>
      </c>
      <c r="L324" s="3" t="s">
        <v>3313</v>
      </c>
      <c r="M324" s="3" t="s">
        <v>27</v>
      </c>
    </row>
    <row r="325" ht="19.5" customHeight="1">
      <c r="A325" s="3" t="s">
        <v>3314</v>
      </c>
      <c r="B325" s="3" t="s">
        <v>2839</v>
      </c>
      <c r="C325" s="3" t="s">
        <v>165</v>
      </c>
      <c r="D325" s="4" t="s">
        <v>19</v>
      </c>
      <c r="E325" s="3" t="s">
        <v>20</v>
      </c>
      <c r="F325" s="5">
        <v>6.0</v>
      </c>
      <c r="G325" s="5">
        <v>8.0</v>
      </c>
      <c r="H325" s="3" t="s">
        <v>349</v>
      </c>
      <c r="I325" s="3" t="s">
        <v>50</v>
      </c>
      <c r="J325" s="3" t="s">
        <v>2844</v>
      </c>
      <c r="K325" s="3" t="s">
        <v>3319</v>
      </c>
      <c r="L325" s="3" t="s">
        <v>3321</v>
      </c>
      <c r="M325" s="3" t="s">
        <v>35</v>
      </c>
    </row>
    <row r="326" ht="19.5" customHeight="1">
      <c r="A326" s="3" t="s">
        <v>28</v>
      </c>
      <c r="B326" s="3" t="s">
        <v>3322</v>
      </c>
      <c r="C326" s="3" t="s">
        <v>165</v>
      </c>
      <c r="D326" s="4" t="s">
        <v>19</v>
      </c>
      <c r="E326" s="3" t="s">
        <v>20</v>
      </c>
      <c r="F326" s="4">
        <v>6.0</v>
      </c>
      <c r="G326" s="5">
        <v>10.0</v>
      </c>
      <c r="H326" s="3" t="s">
        <v>903</v>
      </c>
      <c r="I326" s="3" t="s">
        <v>57</v>
      </c>
      <c r="J326" s="3" t="s">
        <v>3326</v>
      </c>
      <c r="K326" s="3" t="s">
        <v>3328</v>
      </c>
      <c r="L326" s="3" t="s">
        <v>3329</v>
      </c>
      <c r="M326" s="3" t="s">
        <v>41</v>
      </c>
    </row>
    <row r="327" ht="19.5" customHeight="1">
      <c r="A327" s="3" t="s">
        <v>28</v>
      </c>
      <c r="B327" s="3" t="s">
        <v>3332</v>
      </c>
      <c r="C327" s="3" t="s">
        <v>165</v>
      </c>
      <c r="D327" s="4" t="s">
        <v>19</v>
      </c>
      <c r="E327" s="3" t="s">
        <v>21</v>
      </c>
      <c r="F327" s="4">
        <v>6.0</v>
      </c>
      <c r="G327" s="5">
        <v>12.0</v>
      </c>
      <c r="H327" s="3" t="s">
        <v>177</v>
      </c>
      <c r="I327" s="3" t="s">
        <v>50</v>
      </c>
      <c r="J327" s="3" t="s">
        <v>99</v>
      </c>
      <c r="K327" s="3" t="s">
        <v>3335</v>
      </c>
      <c r="L327" s="3" t="s">
        <v>3336</v>
      </c>
      <c r="M327" s="3" t="s">
        <v>41</v>
      </c>
    </row>
    <row r="328" ht="19.5" customHeight="1">
      <c r="A328" s="3" t="s">
        <v>28</v>
      </c>
      <c r="B328" s="3" t="s">
        <v>3338</v>
      </c>
      <c r="C328" s="3" t="s">
        <v>165</v>
      </c>
      <c r="D328" s="4" t="s">
        <v>19</v>
      </c>
      <c r="E328" s="3" t="s">
        <v>20</v>
      </c>
      <c r="F328" s="4">
        <v>6.0</v>
      </c>
      <c r="G328" s="5">
        <v>12.0</v>
      </c>
      <c r="H328" s="3" t="s">
        <v>177</v>
      </c>
      <c r="I328" s="3" t="s">
        <v>69</v>
      </c>
      <c r="J328" s="3" t="s">
        <v>3344</v>
      </c>
      <c r="K328" s="3" t="s">
        <v>3346</v>
      </c>
      <c r="L328" s="3" t="s">
        <v>3349</v>
      </c>
      <c r="M328" s="3" t="s">
        <v>41</v>
      </c>
    </row>
    <row r="329" ht="19.5" customHeight="1">
      <c r="A329" s="3" t="s">
        <v>28</v>
      </c>
      <c r="B329" s="3" t="s">
        <v>3354</v>
      </c>
      <c r="C329" s="3" t="s">
        <v>165</v>
      </c>
      <c r="D329" s="4" t="s">
        <v>19</v>
      </c>
      <c r="E329" s="3" t="s">
        <v>20</v>
      </c>
      <c r="F329" s="5">
        <v>6.0</v>
      </c>
      <c r="G329" s="5">
        <v>8.0</v>
      </c>
      <c r="H329" s="3" t="s">
        <v>349</v>
      </c>
      <c r="I329" s="3" t="s">
        <v>50</v>
      </c>
      <c r="J329" s="3" t="s">
        <v>99</v>
      </c>
      <c r="K329" s="3" t="s">
        <v>3358</v>
      </c>
      <c r="L329" s="3" t="s">
        <v>3359</v>
      </c>
      <c r="M329" s="3" t="s">
        <v>41</v>
      </c>
    </row>
    <row r="330" ht="19.5" customHeight="1">
      <c r="A330" s="3" t="s">
        <v>738</v>
      </c>
      <c r="B330" s="3" t="s">
        <v>3360</v>
      </c>
      <c r="C330" s="3" t="s">
        <v>165</v>
      </c>
      <c r="D330" s="4" t="s">
        <v>19</v>
      </c>
      <c r="E330" s="3" t="s">
        <v>20</v>
      </c>
      <c r="F330" s="5">
        <v>6.0</v>
      </c>
      <c r="G330" s="5">
        <v>8.0</v>
      </c>
      <c r="H330" s="3" t="s">
        <v>349</v>
      </c>
      <c r="I330" s="3" t="s">
        <v>242</v>
      </c>
      <c r="J330" s="3" t="s">
        <v>3367</v>
      </c>
      <c r="K330" s="3" t="s">
        <v>3371</v>
      </c>
      <c r="L330" s="3" t="s">
        <v>3373</v>
      </c>
      <c r="M330" s="3" t="s">
        <v>27</v>
      </c>
    </row>
    <row r="331" ht="19.5" customHeight="1">
      <c r="A331" s="3" t="s">
        <v>3375</v>
      </c>
      <c r="B331" s="3" t="s">
        <v>3376</v>
      </c>
      <c r="C331" s="3" t="s">
        <v>165</v>
      </c>
      <c r="D331" s="4" t="s">
        <v>19</v>
      </c>
      <c r="E331" s="3" t="s">
        <v>20</v>
      </c>
      <c r="F331" s="4">
        <v>6.0</v>
      </c>
      <c r="G331" s="5">
        <v>12.0</v>
      </c>
      <c r="H331" s="3" t="s">
        <v>177</v>
      </c>
      <c r="I331" s="3" t="s">
        <v>69</v>
      </c>
      <c r="J331" s="3" t="s">
        <v>821</v>
      </c>
      <c r="K331" s="3" t="s">
        <v>3378</v>
      </c>
      <c r="L331" s="3" t="s">
        <v>3382</v>
      </c>
      <c r="M331" s="3" t="s">
        <v>35</v>
      </c>
    </row>
    <row r="332" ht="19.5" customHeight="1">
      <c r="A332" s="3" t="s">
        <v>3385</v>
      </c>
      <c r="B332" s="3" t="s">
        <v>3386</v>
      </c>
      <c r="C332" s="3" t="s">
        <v>165</v>
      </c>
      <c r="D332" s="4" t="s">
        <v>19</v>
      </c>
      <c r="E332" s="3" t="s">
        <v>20</v>
      </c>
      <c r="F332" s="4">
        <v>6.0</v>
      </c>
      <c r="G332" s="5">
        <v>12.0</v>
      </c>
      <c r="H332" s="3" t="s">
        <v>177</v>
      </c>
      <c r="I332" s="3" t="s">
        <v>50</v>
      </c>
      <c r="J332" s="3" t="s">
        <v>3390</v>
      </c>
      <c r="K332" s="3" t="s">
        <v>3392</v>
      </c>
      <c r="L332" s="3" t="s">
        <v>3393</v>
      </c>
      <c r="M332" s="3" t="s">
        <v>35</v>
      </c>
    </row>
    <row r="333" ht="19.5" customHeight="1">
      <c r="A333" s="3" t="s">
        <v>3395</v>
      </c>
      <c r="B333" s="3" t="s">
        <v>3386</v>
      </c>
      <c r="C333" s="3" t="s">
        <v>165</v>
      </c>
      <c r="D333" s="4" t="s">
        <v>19</v>
      </c>
      <c r="E333" s="3" t="s">
        <v>21</v>
      </c>
      <c r="F333" s="4">
        <v>6.0</v>
      </c>
      <c r="G333" s="5">
        <v>10.0</v>
      </c>
      <c r="H333" s="3" t="s">
        <v>903</v>
      </c>
      <c r="I333" s="3" t="s">
        <v>50</v>
      </c>
      <c r="J333" s="3" t="s">
        <v>3390</v>
      </c>
      <c r="K333" s="3" t="s">
        <v>166</v>
      </c>
      <c r="L333" s="3" t="s">
        <v>3398</v>
      </c>
      <c r="M333" s="3" t="s">
        <v>35</v>
      </c>
    </row>
    <row r="334" ht="19.5" customHeight="1">
      <c r="A334" s="3" t="s">
        <v>3401</v>
      </c>
      <c r="B334" s="3" t="s">
        <v>3402</v>
      </c>
      <c r="C334" s="3" t="s">
        <v>165</v>
      </c>
      <c r="D334" s="4" t="s">
        <v>19</v>
      </c>
      <c r="E334" s="3" t="s">
        <v>127</v>
      </c>
      <c r="F334" s="5">
        <v>6.0</v>
      </c>
      <c r="G334" s="5">
        <v>8.0</v>
      </c>
      <c r="H334" s="3" t="s">
        <v>349</v>
      </c>
      <c r="I334" s="3" t="s">
        <v>69</v>
      </c>
      <c r="J334" s="3" t="s">
        <v>489</v>
      </c>
      <c r="K334" s="3" t="s">
        <v>3407</v>
      </c>
      <c r="L334" s="3" t="s">
        <v>2979</v>
      </c>
      <c r="M334" s="3" t="s">
        <v>35</v>
      </c>
    </row>
    <row r="335" ht="19.5" customHeight="1">
      <c r="A335" s="3" t="s">
        <v>3410</v>
      </c>
      <c r="B335" s="3" t="s">
        <v>3412</v>
      </c>
      <c r="C335" s="3" t="s">
        <v>165</v>
      </c>
      <c r="D335" s="4" t="s">
        <v>19</v>
      </c>
      <c r="E335" s="3" t="s">
        <v>20</v>
      </c>
      <c r="F335" s="5">
        <v>6.0</v>
      </c>
      <c r="G335" s="5">
        <v>8.0</v>
      </c>
      <c r="H335" s="3" t="s">
        <v>349</v>
      </c>
      <c r="I335" s="3" t="s">
        <v>50</v>
      </c>
      <c r="J335" s="3" t="s">
        <v>1462</v>
      </c>
      <c r="K335" s="3" t="s">
        <v>3416</v>
      </c>
      <c r="L335" s="3" t="s">
        <v>3418</v>
      </c>
      <c r="M335" s="3" t="s">
        <v>27</v>
      </c>
    </row>
    <row r="336" ht="19.5" customHeight="1">
      <c r="A336" s="3" t="s">
        <v>738</v>
      </c>
      <c r="B336" s="3" t="s">
        <v>3420</v>
      </c>
      <c r="C336" s="3" t="s">
        <v>165</v>
      </c>
      <c r="D336" s="4" t="s">
        <v>19</v>
      </c>
      <c r="E336" s="3" t="s">
        <v>20</v>
      </c>
      <c r="F336" s="4">
        <v>6.0</v>
      </c>
      <c r="G336" s="5">
        <v>10.0</v>
      </c>
      <c r="H336" s="3" t="s">
        <v>903</v>
      </c>
      <c r="I336" s="3" t="s">
        <v>50</v>
      </c>
      <c r="J336" s="3" t="s">
        <v>99</v>
      </c>
      <c r="K336" s="3" t="s">
        <v>3426</v>
      </c>
      <c r="L336" s="3" t="s">
        <v>3428</v>
      </c>
      <c r="M336" s="3" t="s">
        <v>41</v>
      </c>
    </row>
    <row r="337" ht="19.5" customHeight="1">
      <c r="A337" s="3" t="s">
        <v>3385</v>
      </c>
      <c r="B337" s="3" t="s">
        <v>3431</v>
      </c>
      <c r="C337" s="3" t="s">
        <v>165</v>
      </c>
      <c r="D337" s="4" t="s">
        <v>19</v>
      </c>
      <c r="E337" s="3" t="s">
        <v>21</v>
      </c>
      <c r="F337" s="5">
        <v>6.0</v>
      </c>
      <c r="G337" s="5">
        <v>8.0</v>
      </c>
      <c r="H337" s="3" t="s">
        <v>349</v>
      </c>
      <c r="I337" s="3" t="s">
        <v>69</v>
      </c>
      <c r="J337" s="3" t="s">
        <v>1915</v>
      </c>
      <c r="K337" s="3" t="s">
        <v>3435</v>
      </c>
      <c r="L337" s="3" t="s">
        <v>3437</v>
      </c>
      <c r="M337" s="3" t="s">
        <v>41</v>
      </c>
    </row>
    <row r="338" ht="19.5" customHeight="1">
      <c r="A338" s="3" t="s">
        <v>3438</v>
      </c>
      <c r="B338" s="3" t="s">
        <v>3440</v>
      </c>
      <c r="C338" s="3" t="s">
        <v>165</v>
      </c>
      <c r="D338" s="4" t="s">
        <v>19</v>
      </c>
      <c r="E338" s="3" t="s">
        <v>127</v>
      </c>
      <c r="F338" s="5">
        <v>6.0</v>
      </c>
      <c r="G338" s="5">
        <v>8.0</v>
      </c>
      <c r="H338" s="3" t="s">
        <v>349</v>
      </c>
      <c r="I338" s="3" t="s">
        <v>69</v>
      </c>
      <c r="J338" s="3" t="s">
        <v>3445</v>
      </c>
      <c r="K338" s="3" t="s">
        <v>166</v>
      </c>
      <c r="L338" s="3" t="s">
        <v>3448</v>
      </c>
      <c r="M338" s="3" t="s">
        <v>159</v>
      </c>
    </row>
    <row r="339" ht="19.5" customHeight="1">
      <c r="A339" s="3" t="s">
        <v>3449</v>
      </c>
      <c r="B339" s="3" t="s">
        <v>3452</v>
      </c>
      <c r="C339" s="3" t="s">
        <v>165</v>
      </c>
      <c r="D339" s="4" t="s">
        <v>19</v>
      </c>
      <c r="E339" s="3" t="s">
        <v>20</v>
      </c>
      <c r="F339" s="4">
        <v>6.0</v>
      </c>
      <c r="G339" s="5">
        <v>10.0</v>
      </c>
      <c r="H339" s="3" t="s">
        <v>903</v>
      </c>
      <c r="I339" s="3" t="s">
        <v>50</v>
      </c>
      <c r="J339" s="3" t="s">
        <v>38</v>
      </c>
      <c r="K339" s="3" t="s">
        <v>3463</v>
      </c>
      <c r="L339" s="3" t="s">
        <v>3465</v>
      </c>
      <c r="M339" s="3" t="s">
        <v>35</v>
      </c>
    </row>
    <row r="340" ht="19.5" customHeight="1">
      <c r="A340" s="3" t="s">
        <v>3438</v>
      </c>
      <c r="B340" s="3" t="s">
        <v>3466</v>
      </c>
      <c r="C340" s="3" t="s">
        <v>165</v>
      </c>
      <c r="D340" s="4" t="s">
        <v>19</v>
      </c>
      <c r="E340" s="3" t="s">
        <v>127</v>
      </c>
      <c r="F340" s="5">
        <v>6.0</v>
      </c>
      <c r="G340" s="5">
        <v>8.0</v>
      </c>
      <c r="H340" s="3" t="s">
        <v>349</v>
      </c>
      <c r="I340" s="3" t="s">
        <v>69</v>
      </c>
      <c r="J340" s="3" t="s">
        <v>3268</v>
      </c>
      <c r="K340" s="3" t="s">
        <v>3473</v>
      </c>
      <c r="L340" s="3" t="s">
        <v>3474</v>
      </c>
      <c r="M340" s="3" t="s">
        <v>35</v>
      </c>
    </row>
    <row r="341" ht="19.5" customHeight="1">
      <c r="A341" s="3" t="s">
        <v>3477</v>
      </c>
      <c r="B341" s="3" t="s">
        <v>3440</v>
      </c>
      <c r="C341" s="3" t="s">
        <v>165</v>
      </c>
      <c r="D341" s="4" t="s">
        <v>19</v>
      </c>
      <c r="E341" s="3" t="s">
        <v>127</v>
      </c>
      <c r="F341" s="5">
        <v>6.0</v>
      </c>
      <c r="G341" s="5">
        <v>8.0</v>
      </c>
      <c r="H341" s="3" t="s">
        <v>349</v>
      </c>
      <c r="I341" s="3" t="s">
        <v>69</v>
      </c>
      <c r="J341" s="3" t="s">
        <v>3445</v>
      </c>
      <c r="K341" s="3" t="s">
        <v>3482</v>
      </c>
      <c r="L341" s="3" t="s">
        <v>2979</v>
      </c>
      <c r="M341" s="3" t="s">
        <v>159</v>
      </c>
    </row>
    <row r="342" ht="19.5" customHeight="1">
      <c r="A342" s="3" t="s">
        <v>2636</v>
      </c>
      <c r="B342" s="3" t="s">
        <v>3487</v>
      </c>
      <c r="C342" s="3" t="s">
        <v>165</v>
      </c>
      <c r="D342" s="4" t="s">
        <v>19</v>
      </c>
      <c r="E342" s="3" t="s">
        <v>21</v>
      </c>
      <c r="F342" s="5">
        <v>6.0</v>
      </c>
      <c r="G342" s="5">
        <v>8.0</v>
      </c>
      <c r="H342" s="3" t="s">
        <v>349</v>
      </c>
      <c r="I342" s="3" t="s">
        <v>69</v>
      </c>
      <c r="J342" s="3" t="s">
        <v>3491</v>
      </c>
      <c r="K342" s="3" t="s">
        <v>3492</v>
      </c>
      <c r="L342" s="3" t="s">
        <v>3494</v>
      </c>
      <c r="M342" s="3" t="s">
        <v>159</v>
      </c>
    </row>
    <row r="343" ht="19.5" customHeight="1">
      <c r="A343" s="3" t="s">
        <v>2636</v>
      </c>
      <c r="B343" s="3" t="s">
        <v>3499</v>
      </c>
      <c r="C343" s="3" t="s">
        <v>165</v>
      </c>
      <c r="D343" s="4" t="s">
        <v>19</v>
      </c>
      <c r="E343" s="3" t="s">
        <v>21</v>
      </c>
      <c r="F343" s="5">
        <v>6.0</v>
      </c>
      <c r="G343" s="5">
        <v>8.0</v>
      </c>
      <c r="H343" s="3" t="s">
        <v>349</v>
      </c>
      <c r="I343" s="3" t="s">
        <v>69</v>
      </c>
      <c r="J343" s="3" t="s">
        <v>3502</v>
      </c>
      <c r="K343" s="3" t="s">
        <v>3504</v>
      </c>
      <c r="L343" s="3" t="s">
        <v>3505</v>
      </c>
      <c r="M343" s="3" t="s">
        <v>35</v>
      </c>
    </row>
    <row r="344" ht="19.5" customHeight="1">
      <c r="A344" s="3" t="s">
        <v>2000</v>
      </c>
      <c r="B344" s="3" t="s">
        <v>2965</v>
      </c>
      <c r="C344" s="3" t="s">
        <v>165</v>
      </c>
      <c r="D344" s="4" t="s">
        <v>19</v>
      </c>
      <c r="E344" s="3" t="s">
        <v>21</v>
      </c>
      <c r="F344" s="5">
        <v>6.0</v>
      </c>
      <c r="G344" s="5">
        <v>8.0</v>
      </c>
      <c r="H344" s="3" t="s">
        <v>349</v>
      </c>
      <c r="I344" s="3" t="s">
        <v>50</v>
      </c>
      <c r="J344" s="3" t="s">
        <v>2967</v>
      </c>
      <c r="K344" s="3" t="s">
        <v>2968</v>
      </c>
      <c r="L344" s="3" t="s">
        <v>3508</v>
      </c>
      <c r="M344" s="3" t="s">
        <v>35</v>
      </c>
    </row>
    <row r="345" ht="19.5" customHeight="1">
      <c r="A345" s="3" t="s">
        <v>3509</v>
      </c>
      <c r="B345" s="3" t="s">
        <v>207</v>
      </c>
      <c r="C345" s="3" t="s">
        <v>165</v>
      </c>
      <c r="D345" s="4" t="s">
        <v>19</v>
      </c>
      <c r="E345" s="3" t="s">
        <v>21</v>
      </c>
      <c r="F345" s="5">
        <v>6.0</v>
      </c>
      <c r="G345" s="5">
        <v>8.0</v>
      </c>
      <c r="H345" s="3" t="s">
        <v>349</v>
      </c>
      <c r="I345" s="3" t="s">
        <v>50</v>
      </c>
      <c r="J345" s="3" t="s">
        <v>58</v>
      </c>
      <c r="K345" s="3" t="s">
        <v>210</v>
      </c>
      <c r="L345" s="3" t="s">
        <v>3513</v>
      </c>
      <c r="M345" s="3" t="s">
        <v>35</v>
      </c>
    </row>
    <row r="346" ht="19.5" customHeight="1">
      <c r="A346" s="3" t="s">
        <v>1373</v>
      </c>
      <c r="B346" s="3" t="s">
        <v>774</v>
      </c>
      <c r="C346" s="3" t="s">
        <v>165</v>
      </c>
      <c r="D346" s="4" t="s">
        <v>19</v>
      </c>
      <c r="E346" s="3" t="s">
        <v>127</v>
      </c>
      <c r="F346" s="5">
        <v>6.0</v>
      </c>
      <c r="G346" s="5">
        <v>8.0</v>
      </c>
      <c r="H346" s="3" t="s">
        <v>349</v>
      </c>
      <c r="I346" s="3" t="s">
        <v>69</v>
      </c>
      <c r="J346" s="3" t="s">
        <v>780</v>
      </c>
      <c r="K346" s="3" t="s">
        <v>166</v>
      </c>
      <c r="L346" s="3" t="s">
        <v>3520</v>
      </c>
      <c r="M346" s="3" t="s">
        <v>159</v>
      </c>
    </row>
    <row r="347" ht="19.5" customHeight="1">
      <c r="A347" s="3" t="s">
        <v>931</v>
      </c>
      <c r="B347" s="3" t="s">
        <v>774</v>
      </c>
      <c r="C347" s="3" t="s">
        <v>165</v>
      </c>
      <c r="D347" s="4" t="s">
        <v>19</v>
      </c>
      <c r="E347" s="3" t="s">
        <v>127</v>
      </c>
      <c r="F347" s="5">
        <v>6.0</v>
      </c>
      <c r="G347" s="5">
        <v>8.0</v>
      </c>
      <c r="H347" s="3" t="s">
        <v>349</v>
      </c>
      <c r="I347" s="3" t="s">
        <v>69</v>
      </c>
      <c r="J347" s="3" t="s">
        <v>780</v>
      </c>
      <c r="K347" s="3" t="s">
        <v>166</v>
      </c>
      <c r="L347" s="3" t="s">
        <v>3526</v>
      </c>
      <c r="M347" s="3" t="s">
        <v>159</v>
      </c>
    </row>
    <row r="348" ht="19.5" customHeight="1">
      <c r="A348" s="3" t="s">
        <v>2309</v>
      </c>
      <c r="B348" s="3" t="s">
        <v>890</v>
      </c>
      <c r="C348" s="3" t="s">
        <v>165</v>
      </c>
      <c r="D348" s="4" t="s">
        <v>19</v>
      </c>
      <c r="E348" s="3" t="s">
        <v>21</v>
      </c>
      <c r="F348" s="5">
        <v>6.0</v>
      </c>
      <c r="G348" s="5">
        <v>8.0</v>
      </c>
      <c r="H348" s="3" t="s">
        <v>349</v>
      </c>
      <c r="I348" s="3" t="s">
        <v>31</v>
      </c>
      <c r="J348" s="3" t="s">
        <v>895</v>
      </c>
      <c r="K348" s="3" t="s">
        <v>906</v>
      </c>
      <c r="L348" s="3" t="s">
        <v>3534</v>
      </c>
      <c r="M348" s="3" t="s">
        <v>35</v>
      </c>
    </row>
    <row r="349" ht="19.5" customHeight="1">
      <c r="A349" s="3" t="s">
        <v>2000</v>
      </c>
      <c r="B349" s="3" t="s">
        <v>890</v>
      </c>
      <c r="C349" s="3" t="s">
        <v>165</v>
      </c>
      <c r="D349" s="4" t="s">
        <v>19</v>
      </c>
      <c r="E349" s="3" t="s">
        <v>21</v>
      </c>
      <c r="F349" s="5">
        <v>6.0</v>
      </c>
      <c r="G349" s="5">
        <v>8.0</v>
      </c>
      <c r="H349" s="3" t="s">
        <v>349</v>
      </c>
      <c r="I349" s="3" t="s">
        <v>31</v>
      </c>
      <c r="J349" s="3" t="s">
        <v>895</v>
      </c>
      <c r="K349" s="3" t="s">
        <v>906</v>
      </c>
      <c r="L349" s="3" t="s">
        <v>3538</v>
      </c>
      <c r="M349" s="3" t="s">
        <v>35</v>
      </c>
    </row>
    <row r="350" ht="19.5" customHeight="1">
      <c r="A350" s="3" t="s">
        <v>3541</v>
      </c>
      <c r="B350" s="3" t="s">
        <v>890</v>
      </c>
      <c r="C350" s="3" t="s">
        <v>165</v>
      </c>
      <c r="D350" s="4" t="s">
        <v>19</v>
      </c>
      <c r="E350" s="3" t="s">
        <v>21</v>
      </c>
      <c r="F350" s="5">
        <v>6.0</v>
      </c>
      <c r="G350" s="5">
        <v>8.0</v>
      </c>
      <c r="H350" s="3" t="s">
        <v>349</v>
      </c>
      <c r="I350" s="3" t="s">
        <v>31</v>
      </c>
      <c r="J350" s="3" t="s">
        <v>895</v>
      </c>
      <c r="K350" s="3" t="s">
        <v>906</v>
      </c>
      <c r="L350" s="3" t="s">
        <v>3547</v>
      </c>
      <c r="M350" s="3" t="s">
        <v>35</v>
      </c>
    </row>
    <row r="351" ht="19.5" customHeight="1">
      <c r="A351" s="3" t="s">
        <v>1904</v>
      </c>
      <c r="B351" s="3" t="s">
        <v>774</v>
      </c>
      <c r="C351" s="3" t="s">
        <v>165</v>
      </c>
      <c r="D351" s="4" t="s">
        <v>19</v>
      </c>
      <c r="E351" s="3" t="s">
        <v>127</v>
      </c>
      <c r="F351" s="5">
        <v>6.0</v>
      </c>
      <c r="G351" s="5">
        <v>8.0</v>
      </c>
      <c r="H351" s="3" t="s">
        <v>349</v>
      </c>
      <c r="I351" s="3" t="s">
        <v>69</v>
      </c>
      <c r="J351" s="3" t="s">
        <v>780</v>
      </c>
      <c r="K351" s="3" t="s">
        <v>166</v>
      </c>
      <c r="L351" s="3" t="s">
        <v>3554</v>
      </c>
      <c r="M351" s="3" t="s">
        <v>159</v>
      </c>
    </row>
    <row r="352" ht="19.5" customHeight="1">
      <c r="A352" s="3" t="s">
        <v>2758</v>
      </c>
      <c r="B352" s="3" t="s">
        <v>890</v>
      </c>
      <c r="C352" s="3" t="s">
        <v>165</v>
      </c>
      <c r="D352" s="4" t="s">
        <v>19</v>
      </c>
      <c r="E352" s="3" t="s">
        <v>21</v>
      </c>
      <c r="F352" s="5">
        <v>6.0</v>
      </c>
      <c r="G352" s="5">
        <v>8.0</v>
      </c>
      <c r="H352" s="3" t="s">
        <v>349</v>
      </c>
      <c r="I352" s="3" t="s">
        <v>31</v>
      </c>
      <c r="J352" s="3" t="s">
        <v>895</v>
      </c>
      <c r="K352" s="3" t="s">
        <v>906</v>
      </c>
      <c r="L352" s="3" t="s">
        <v>3558</v>
      </c>
      <c r="M352" s="3" t="s">
        <v>35</v>
      </c>
    </row>
    <row r="353" ht="19.5" customHeight="1">
      <c r="A353" s="3" t="s">
        <v>1904</v>
      </c>
      <c r="B353" s="3" t="s">
        <v>890</v>
      </c>
      <c r="C353" s="3" t="s">
        <v>165</v>
      </c>
      <c r="D353" s="4" t="s">
        <v>19</v>
      </c>
      <c r="E353" s="3" t="s">
        <v>21</v>
      </c>
      <c r="F353" s="5">
        <v>6.0</v>
      </c>
      <c r="G353" s="5">
        <v>8.0</v>
      </c>
      <c r="H353" s="3" t="s">
        <v>349</v>
      </c>
      <c r="I353" s="3" t="s">
        <v>31</v>
      </c>
      <c r="J353" s="3" t="s">
        <v>895</v>
      </c>
      <c r="K353" s="3" t="s">
        <v>906</v>
      </c>
      <c r="L353" s="3" t="s">
        <v>3562</v>
      </c>
      <c r="M353" s="3" t="s">
        <v>35</v>
      </c>
    </row>
    <row r="354" ht="19.5" customHeight="1">
      <c r="A354" s="3" t="s">
        <v>3563</v>
      </c>
      <c r="B354" s="3" t="s">
        <v>890</v>
      </c>
      <c r="C354" s="3" t="s">
        <v>165</v>
      </c>
      <c r="D354" s="4" t="s">
        <v>19</v>
      </c>
      <c r="E354" s="3" t="s">
        <v>21</v>
      </c>
      <c r="F354" s="5">
        <v>6.0</v>
      </c>
      <c r="G354" s="5">
        <v>8.0</v>
      </c>
      <c r="H354" s="3" t="s">
        <v>349</v>
      </c>
      <c r="I354" s="3" t="s">
        <v>31</v>
      </c>
      <c r="J354" s="3" t="s">
        <v>895</v>
      </c>
      <c r="K354" s="3" t="s">
        <v>906</v>
      </c>
      <c r="L354" s="3" t="s">
        <v>3569</v>
      </c>
      <c r="M354" s="3" t="s">
        <v>35</v>
      </c>
    </row>
    <row r="355" ht="19.5" customHeight="1">
      <c r="A355" s="3" t="s">
        <v>1373</v>
      </c>
      <c r="B355" s="3" t="s">
        <v>207</v>
      </c>
      <c r="C355" s="3" t="s">
        <v>165</v>
      </c>
      <c r="D355" s="4" t="s">
        <v>19</v>
      </c>
      <c r="E355" s="3" t="s">
        <v>21</v>
      </c>
      <c r="F355" s="5">
        <v>6.0</v>
      </c>
      <c r="G355" s="5">
        <v>8.0</v>
      </c>
      <c r="H355" s="3" t="s">
        <v>349</v>
      </c>
      <c r="I355" s="3" t="s">
        <v>69</v>
      </c>
      <c r="J355" s="3" t="s">
        <v>58</v>
      </c>
      <c r="K355" s="3" t="s">
        <v>210</v>
      </c>
      <c r="L355" s="3" t="s">
        <v>3579</v>
      </c>
      <c r="M355" s="3" t="s">
        <v>35</v>
      </c>
    </row>
    <row r="356" ht="19.5" customHeight="1">
      <c r="A356" s="3" t="s">
        <v>1470</v>
      </c>
      <c r="B356" s="3" t="s">
        <v>207</v>
      </c>
      <c r="C356" s="3" t="s">
        <v>165</v>
      </c>
      <c r="D356" s="4" t="s">
        <v>19</v>
      </c>
      <c r="E356" s="3" t="s">
        <v>21</v>
      </c>
      <c r="F356" s="5">
        <v>6.0</v>
      </c>
      <c r="G356" s="5">
        <v>8.0</v>
      </c>
      <c r="H356" s="3" t="s">
        <v>349</v>
      </c>
      <c r="I356" s="3" t="s">
        <v>242</v>
      </c>
      <c r="J356" s="3" t="s">
        <v>58</v>
      </c>
      <c r="K356" s="3" t="s">
        <v>210</v>
      </c>
      <c r="L356" s="3" t="s">
        <v>3587</v>
      </c>
      <c r="M356" s="3" t="s">
        <v>35</v>
      </c>
    </row>
    <row r="357" ht="19.5" customHeight="1">
      <c r="A357" s="3" t="s">
        <v>3589</v>
      </c>
      <c r="B357" s="3" t="s">
        <v>3590</v>
      </c>
      <c r="C357" s="3" t="s">
        <v>165</v>
      </c>
      <c r="D357" s="4" t="s">
        <v>19</v>
      </c>
      <c r="E357" s="3" t="s">
        <v>20</v>
      </c>
      <c r="F357" s="4">
        <v>6.0</v>
      </c>
      <c r="G357" s="5">
        <v>12.0</v>
      </c>
      <c r="H357" s="3" t="s">
        <v>177</v>
      </c>
      <c r="I357" s="3" t="s">
        <v>50</v>
      </c>
      <c r="J357" s="3" t="s">
        <v>329</v>
      </c>
      <c r="K357" s="3" t="s">
        <v>3596</v>
      </c>
      <c r="L357" s="3" t="s">
        <v>3597</v>
      </c>
      <c r="M357" s="3" t="s">
        <v>41</v>
      </c>
    </row>
    <row r="358" ht="19.5" customHeight="1">
      <c r="A358" s="3" t="s">
        <v>1373</v>
      </c>
      <c r="B358" s="3" t="s">
        <v>3600</v>
      </c>
      <c r="C358" s="3" t="s">
        <v>165</v>
      </c>
      <c r="D358" s="4" t="s">
        <v>19</v>
      </c>
      <c r="E358" s="3" t="s">
        <v>21</v>
      </c>
      <c r="F358" s="5">
        <v>6.0</v>
      </c>
      <c r="G358" s="5">
        <v>8.0</v>
      </c>
      <c r="H358" s="3" t="s">
        <v>349</v>
      </c>
      <c r="I358" s="3" t="s">
        <v>50</v>
      </c>
      <c r="J358" s="3" t="s">
        <v>3605</v>
      </c>
      <c r="K358" s="3" t="s">
        <v>3608</v>
      </c>
      <c r="L358" s="3" t="s">
        <v>3609</v>
      </c>
      <c r="M358" s="3" t="s">
        <v>159</v>
      </c>
    </row>
    <row r="359" ht="19.5" customHeight="1">
      <c r="A359" s="3" t="s">
        <v>3610</v>
      </c>
      <c r="B359" s="3" t="s">
        <v>3611</v>
      </c>
      <c r="C359" s="3" t="s">
        <v>165</v>
      </c>
      <c r="D359" s="4" t="s">
        <v>19</v>
      </c>
      <c r="E359" s="3" t="s">
        <v>21</v>
      </c>
      <c r="F359" s="5">
        <v>6.0</v>
      </c>
      <c r="G359" s="5">
        <v>8.0</v>
      </c>
      <c r="H359" s="3" t="s">
        <v>349</v>
      </c>
      <c r="I359" s="3" t="s">
        <v>50</v>
      </c>
      <c r="J359" s="3" t="s">
        <v>535</v>
      </c>
      <c r="K359" s="3" t="s">
        <v>3615</v>
      </c>
      <c r="L359" s="3" t="s">
        <v>3616</v>
      </c>
      <c r="M359" s="3" t="s">
        <v>35</v>
      </c>
    </row>
    <row r="360" ht="19.5" customHeight="1">
      <c r="A360" s="3" t="s">
        <v>795</v>
      </c>
      <c r="B360" s="3" t="s">
        <v>3618</v>
      </c>
      <c r="C360" s="3" t="s">
        <v>18</v>
      </c>
      <c r="D360" s="4" t="s">
        <v>19</v>
      </c>
      <c r="E360" s="3" t="s">
        <v>21</v>
      </c>
      <c r="F360" s="4">
        <v>6.0</v>
      </c>
      <c r="G360" s="5">
        <v>12.0</v>
      </c>
      <c r="H360" s="3" t="s">
        <v>177</v>
      </c>
      <c r="I360" s="3" t="s">
        <v>57</v>
      </c>
      <c r="J360" s="3" t="s">
        <v>58</v>
      </c>
      <c r="K360" s="3" t="s">
        <v>3624</v>
      </c>
      <c r="L360" s="3" t="s">
        <v>3625</v>
      </c>
      <c r="M360" s="3" t="s">
        <v>90</v>
      </c>
    </row>
    <row r="361" ht="19.5" customHeight="1">
      <c r="A361" s="3" t="s">
        <v>3628</v>
      </c>
      <c r="B361" s="3" t="s">
        <v>3629</v>
      </c>
      <c r="C361" s="3" t="s">
        <v>18</v>
      </c>
      <c r="D361" s="4" t="s">
        <v>19</v>
      </c>
      <c r="E361" s="3" t="s">
        <v>21</v>
      </c>
      <c r="F361" s="5">
        <v>6.0</v>
      </c>
      <c r="G361" s="5">
        <v>8.0</v>
      </c>
      <c r="H361" s="3" t="s">
        <v>349</v>
      </c>
      <c r="I361" s="3" t="s">
        <v>57</v>
      </c>
      <c r="J361" s="3" t="s">
        <v>58</v>
      </c>
      <c r="K361" s="3" t="s">
        <v>3634</v>
      </c>
      <c r="L361" s="3" t="s">
        <v>3639</v>
      </c>
      <c r="M361" s="3" t="s">
        <v>41</v>
      </c>
    </row>
    <row r="362" ht="19.5" customHeight="1">
      <c r="A362" s="3" t="s">
        <v>28</v>
      </c>
      <c r="B362" s="3" t="s">
        <v>3642</v>
      </c>
      <c r="C362" s="3" t="s">
        <v>18</v>
      </c>
      <c r="D362" s="4" t="s">
        <v>19</v>
      </c>
      <c r="E362" s="3" t="s">
        <v>21</v>
      </c>
      <c r="F362" s="4">
        <v>6.0</v>
      </c>
      <c r="G362" s="5">
        <v>10.0</v>
      </c>
      <c r="H362" s="3" t="s">
        <v>903</v>
      </c>
      <c r="I362" s="3" t="s">
        <v>50</v>
      </c>
      <c r="J362" s="3" t="s">
        <v>1895</v>
      </c>
      <c r="K362" s="3" t="s">
        <v>3650</v>
      </c>
      <c r="L362" s="3" t="s">
        <v>3652</v>
      </c>
      <c r="M362" s="3" t="s">
        <v>27</v>
      </c>
    </row>
    <row r="363" ht="19.5" customHeight="1">
      <c r="A363" s="3" t="s">
        <v>28</v>
      </c>
      <c r="B363" s="3" t="s">
        <v>3654</v>
      </c>
      <c r="C363" s="3" t="s">
        <v>18</v>
      </c>
      <c r="D363" s="4" t="s">
        <v>19</v>
      </c>
      <c r="E363" s="3" t="s">
        <v>21</v>
      </c>
      <c r="F363" s="5">
        <v>6.0</v>
      </c>
      <c r="G363" s="5">
        <v>8.0</v>
      </c>
      <c r="H363" s="3" t="s">
        <v>349</v>
      </c>
      <c r="I363" s="3" t="s">
        <v>50</v>
      </c>
      <c r="J363" s="3" t="s">
        <v>38</v>
      </c>
      <c r="K363" s="3" t="s">
        <v>166</v>
      </c>
      <c r="L363" s="3" t="s">
        <v>3658</v>
      </c>
      <c r="M363" s="3" t="s">
        <v>250</v>
      </c>
    </row>
    <row r="364" ht="19.5" customHeight="1">
      <c r="A364" s="3" t="s">
        <v>3659</v>
      </c>
      <c r="B364" s="3" t="s">
        <v>3660</v>
      </c>
      <c r="C364" s="3" t="s">
        <v>18</v>
      </c>
      <c r="D364" s="4" t="s">
        <v>19</v>
      </c>
      <c r="E364" s="3" t="s">
        <v>21</v>
      </c>
      <c r="F364" s="5">
        <v>6.0</v>
      </c>
      <c r="G364" s="5">
        <v>8.0</v>
      </c>
      <c r="H364" s="3" t="s">
        <v>349</v>
      </c>
      <c r="I364" s="3" t="s">
        <v>50</v>
      </c>
      <c r="J364" s="3" t="s">
        <v>3288</v>
      </c>
      <c r="K364" s="3" t="s">
        <v>3664</v>
      </c>
      <c r="L364" s="3" t="s">
        <v>3667</v>
      </c>
      <c r="M364" s="3" t="s">
        <v>41</v>
      </c>
    </row>
    <row r="365" ht="19.5" customHeight="1">
      <c r="A365" s="3" t="s">
        <v>3671</v>
      </c>
      <c r="B365" s="3" t="s">
        <v>3673</v>
      </c>
      <c r="C365" s="3" t="s">
        <v>18</v>
      </c>
      <c r="D365" s="4" t="s">
        <v>19</v>
      </c>
      <c r="E365" s="3" t="s">
        <v>21</v>
      </c>
      <c r="F365" s="4">
        <v>6.0</v>
      </c>
      <c r="G365" s="5">
        <v>10.0</v>
      </c>
      <c r="H365" s="3" t="s">
        <v>903</v>
      </c>
      <c r="I365" s="3" t="s">
        <v>50</v>
      </c>
      <c r="J365" s="3" t="s">
        <v>3675</v>
      </c>
      <c r="K365" s="3" t="s">
        <v>3678</v>
      </c>
      <c r="L365" s="3" t="s">
        <v>3679</v>
      </c>
      <c r="M365" s="3" t="s">
        <v>41</v>
      </c>
    </row>
    <row r="366" ht="19.5" customHeight="1">
      <c r="A366" s="3" t="s">
        <v>3680</v>
      </c>
      <c r="B366" s="3" t="s">
        <v>3681</v>
      </c>
      <c r="C366" s="3" t="s">
        <v>18</v>
      </c>
      <c r="D366" s="4" t="s">
        <v>19</v>
      </c>
      <c r="E366" s="3" t="s">
        <v>21</v>
      </c>
      <c r="F366" s="5">
        <v>6.0</v>
      </c>
      <c r="G366" s="5">
        <v>8.0</v>
      </c>
      <c r="H366" s="3" t="s">
        <v>349</v>
      </c>
      <c r="I366" s="3" t="s">
        <v>69</v>
      </c>
      <c r="J366" s="3" t="s">
        <v>467</v>
      </c>
      <c r="K366" s="3" t="s">
        <v>3687</v>
      </c>
      <c r="L366" s="3" t="s">
        <v>3688</v>
      </c>
      <c r="M366" s="3" t="s">
        <v>35</v>
      </c>
    </row>
    <row r="367" ht="19.5" customHeight="1">
      <c r="A367" s="3" t="s">
        <v>3690</v>
      </c>
      <c r="B367" s="3" t="s">
        <v>3691</v>
      </c>
      <c r="C367" s="3" t="s">
        <v>18</v>
      </c>
      <c r="D367" s="4" t="s">
        <v>19</v>
      </c>
      <c r="E367" s="3" t="s">
        <v>21</v>
      </c>
      <c r="F367" s="5">
        <v>6.0</v>
      </c>
      <c r="G367" s="5">
        <v>8.0</v>
      </c>
      <c r="H367" s="3" t="s">
        <v>349</v>
      </c>
      <c r="I367" s="3" t="s">
        <v>69</v>
      </c>
      <c r="J367" s="3" t="s">
        <v>673</v>
      </c>
      <c r="K367" s="3" t="s">
        <v>3687</v>
      </c>
      <c r="L367" s="3" t="s">
        <v>3697</v>
      </c>
      <c r="M367" s="3" t="s">
        <v>159</v>
      </c>
    </row>
    <row r="368" ht="19.5" customHeight="1">
      <c r="A368" s="3" t="s">
        <v>3698</v>
      </c>
      <c r="B368" s="3" t="s">
        <v>3681</v>
      </c>
      <c r="C368" s="3" t="s">
        <v>18</v>
      </c>
      <c r="D368" s="4" t="s">
        <v>19</v>
      </c>
      <c r="E368" s="3" t="s">
        <v>21</v>
      </c>
      <c r="F368" s="5">
        <v>6.0</v>
      </c>
      <c r="G368" s="5">
        <v>8.0</v>
      </c>
      <c r="H368" s="3" t="s">
        <v>349</v>
      </c>
      <c r="I368" s="3" t="s">
        <v>69</v>
      </c>
      <c r="J368" s="3" t="s">
        <v>467</v>
      </c>
      <c r="K368" s="3" t="s">
        <v>3687</v>
      </c>
      <c r="L368" s="3" t="s">
        <v>3706</v>
      </c>
      <c r="M368" s="3" t="s">
        <v>35</v>
      </c>
    </row>
    <row r="369" ht="19.5" customHeight="1">
      <c r="A369" s="3" t="s">
        <v>3707</v>
      </c>
      <c r="B369" s="3" t="s">
        <v>3691</v>
      </c>
      <c r="C369" s="3" t="s">
        <v>18</v>
      </c>
      <c r="D369" s="4" t="s">
        <v>19</v>
      </c>
      <c r="E369" s="3" t="s">
        <v>21</v>
      </c>
      <c r="F369" s="5">
        <v>6.0</v>
      </c>
      <c r="G369" s="5">
        <v>8.0</v>
      </c>
      <c r="H369" s="3" t="s">
        <v>349</v>
      </c>
      <c r="I369" s="3" t="s">
        <v>69</v>
      </c>
      <c r="J369" s="3" t="s">
        <v>673</v>
      </c>
      <c r="K369" s="3" t="s">
        <v>3687</v>
      </c>
      <c r="L369" s="3" t="s">
        <v>3712</v>
      </c>
      <c r="M369" s="3" t="s">
        <v>159</v>
      </c>
    </row>
    <row r="370" ht="19.5" customHeight="1">
      <c r="A370" s="3" t="s">
        <v>3713</v>
      </c>
      <c r="B370" s="3" t="s">
        <v>3691</v>
      </c>
      <c r="C370" s="3" t="s">
        <v>18</v>
      </c>
      <c r="D370" s="4" t="s">
        <v>19</v>
      </c>
      <c r="E370" s="3" t="s">
        <v>21</v>
      </c>
      <c r="F370" s="5">
        <v>6.0</v>
      </c>
      <c r="G370" s="5">
        <v>8.0</v>
      </c>
      <c r="H370" s="3" t="s">
        <v>349</v>
      </c>
      <c r="I370" s="3" t="s">
        <v>69</v>
      </c>
      <c r="J370" s="3" t="s">
        <v>673</v>
      </c>
      <c r="K370" s="3" t="s">
        <v>3687</v>
      </c>
      <c r="L370" s="3" t="s">
        <v>3717</v>
      </c>
      <c r="M370" s="3" t="s">
        <v>159</v>
      </c>
    </row>
    <row r="371" ht="19.5" customHeight="1">
      <c r="A371" s="3" t="s">
        <v>3722</v>
      </c>
      <c r="B371" s="3" t="s">
        <v>3723</v>
      </c>
      <c r="C371" s="3" t="s">
        <v>18</v>
      </c>
      <c r="D371" s="4" t="s">
        <v>19</v>
      </c>
      <c r="E371" s="3" t="s">
        <v>21</v>
      </c>
      <c r="F371" s="5">
        <v>6.0</v>
      </c>
      <c r="G371" s="5">
        <v>8.0</v>
      </c>
      <c r="H371" s="3" t="s">
        <v>349</v>
      </c>
      <c r="I371" s="3" t="s">
        <v>69</v>
      </c>
      <c r="J371" s="3" t="s">
        <v>556</v>
      </c>
      <c r="K371" s="3" t="s">
        <v>3687</v>
      </c>
      <c r="L371" s="3" t="s">
        <v>3730</v>
      </c>
      <c r="M371" s="3" t="s">
        <v>35</v>
      </c>
    </row>
    <row r="372" ht="19.5" customHeight="1">
      <c r="A372" s="3" t="s">
        <v>3731</v>
      </c>
      <c r="B372" s="3" t="s">
        <v>3681</v>
      </c>
      <c r="C372" s="3" t="s">
        <v>18</v>
      </c>
      <c r="D372" s="4" t="s">
        <v>19</v>
      </c>
      <c r="E372" s="3" t="s">
        <v>21</v>
      </c>
      <c r="F372" s="5">
        <v>6.0</v>
      </c>
      <c r="G372" s="5">
        <v>8.0</v>
      </c>
      <c r="H372" s="3" t="s">
        <v>349</v>
      </c>
      <c r="I372" s="3" t="s">
        <v>69</v>
      </c>
      <c r="J372" s="3" t="s">
        <v>467</v>
      </c>
      <c r="K372" s="3" t="s">
        <v>3687</v>
      </c>
      <c r="L372" s="3" t="s">
        <v>3741</v>
      </c>
      <c r="M372" s="3" t="s">
        <v>35</v>
      </c>
    </row>
    <row r="373" ht="19.5" customHeight="1">
      <c r="A373" s="3" t="s">
        <v>3743</v>
      </c>
      <c r="B373" s="3" t="s">
        <v>3691</v>
      </c>
      <c r="C373" s="3" t="s">
        <v>18</v>
      </c>
      <c r="D373" s="4" t="s">
        <v>19</v>
      </c>
      <c r="E373" s="3" t="s">
        <v>21</v>
      </c>
      <c r="F373" s="5">
        <v>6.0</v>
      </c>
      <c r="G373" s="5">
        <v>8.0</v>
      </c>
      <c r="H373" s="3" t="s">
        <v>349</v>
      </c>
      <c r="I373" s="3" t="s">
        <v>69</v>
      </c>
      <c r="J373" s="3" t="s">
        <v>673</v>
      </c>
      <c r="K373" s="3" t="s">
        <v>3687</v>
      </c>
      <c r="L373" s="3" t="s">
        <v>3748</v>
      </c>
      <c r="M373" s="3" t="s">
        <v>159</v>
      </c>
    </row>
    <row r="374" ht="19.5" customHeight="1">
      <c r="A374" s="3" t="s">
        <v>3751</v>
      </c>
      <c r="B374" s="3" t="s">
        <v>80</v>
      </c>
      <c r="C374" s="3" t="s">
        <v>18</v>
      </c>
      <c r="D374" s="4" t="s">
        <v>19</v>
      </c>
      <c r="E374" s="3" t="s">
        <v>20</v>
      </c>
      <c r="F374" s="5">
        <v>6.0</v>
      </c>
      <c r="G374" s="5">
        <v>8.0</v>
      </c>
      <c r="H374" s="3" t="s">
        <v>349</v>
      </c>
      <c r="I374" s="3" t="s">
        <v>50</v>
      </c>
      <c r="J374" s="3" t="s">
        <v>38</v>
      </c>
      <c r="K374" s="3" t="s">
        <v>3755</v>
      </c>
      <c r="L374" s="3" t="s">
        <v>3757</v>
      </c>
      <c r="M374" s="3" t="s">
        <v>27</v>
      </c>
    </row>
    <row r="375" ht="19.5" customHeight="1">
      <c r="A375" s="3" t="s">
        <v>3759</v>
      </c>
      <c r="B375" s="3" t="s">
        <v>3761</v>
      </c>
      <c r="C375" s="3" t="s">
        <v>18</v>
      </c>
      <c r="D375" s="4" t="s">
        <v>19</v>
      </c>
      <c r="E375" s="3" t="s">
        <v>21</v>
      </c>
      <c r="F375" s="5">
        <v>6.0</v>
      </c>
      <c r="G375" s="5">
        <v>8.0</v>
      </c>
      <c r="H375" s="3" t="s">
        <v>349</v>
      </c>
      <c r="I375" s="3" t="s">
        <v>69</v>
      </c>
      <c r="J375" s="3" t="s">
        <v>1122</v>
      </c>
      <c r="K375" s="3" t="s">
        <v>3687</v>
      </c>
      <c r="L375" s="3" t="s">
        <v>3765</v>
      </c>
      <c r="M375" s="3" t="s">
        <v>159</v>
      </c>
    </row>
    <row r="376" ht="19.5" customHeight="1">
      <c r="A376" s="3" t="s">
        <v>1470</v>
      </c>
      <c r="B376" s="3" t="s">
        <v>3766</v>
      </c>
      <c r="C376" s="3" t="s">
        <v>18</v>
      </c>
      <c r="D376" s="4" t="s">
        <v>19</v>
      </c>
      <c r="E376" s="3" t="s">
        <v>21</v>
      </c>
      <c r="F376" s="4">
        <v>6.0</v>
      </c>
      <c r="G376" s="5">
        <v>10.0</v>
      </c>
      <c r="H376" s="3" t="s">
        <v>903</v>
      </c>
      <c r="I376" s="3" t="s">
        <v>50</v>
      </c>
      <c r="J376" s="3" t="s">
        <v>109</v>
      </c>
      <c r="K376" s="3" t="s">
        <v>3771</v>
      </c>
      <c r="L376" s="3" t="s">
        <v>3772</v>
      </c>
      <c r="M376" s="3" t="s">
        <v>90</v>
      </c>
    </row>
    <row r="377" ht="19.5" customHeight="1">
      <c r="A377" s="3" t="s">
        <v>3773</v>
      </c>
      <c r="B377" s="3" t="s">
        <v>3761</v>
      </c>
      <c r="C377" s="3" t="s">
        <v>18</v>
      </c>
      <c r="D377" s="4" t="s">
        <v>19</v>
      </c>
      <c r="E377" s="3" t="s">
        <v>21</v>
      </c>
      <c r="F377" s="5">
        <v>6.0</v>
      </c>
      <c r="G377" s="5">
        <v>8.0</v>
      </c>
      <c r="H377" s="3" t="s">
        <v>349</v>
      </c>
      <c r="I377" s="3" t="s">
        <v>69</v>
      </c>
      <c r="J377" s="3" t="s">
        <v>1122</v>
      </c>
      <c r="K377" s="3" t="s">
        <v>3687</v>
      </c>
      <c r="L377" s="3" t="s">
        <v>3776</v>
      </c>
      <c r="M377" s="3" t="s">
        <v>159</v>
      </c>
    </row>
    <row r="378" ht="19.5" customHeight="1">
      <c r="A378" s="3" t="s">
        <v>3777</v>
      </c>
      <c r="B378" s="3" t="s">
        <v>3723</v>
      </c>
      <c r="C378" s="3" t="s">
        <v>18</v>
      </c>
      <c r="D378" s="4" t="s">
        <v>19</v>
      </c>
      <c r="E378" s="3" t="s">
        <v>21</v>
      </c>
      <c r="F378" s="5">
        <v>6.0</v>
      </c>
      <c r="G378" s="5">
        <v>8.0</v>
      </c>
      <c r="H378" s="3" t="s">
        <v>349</v>
      </c>
      <c r="I378" s="3" t="s">
        <v>69</v>
      </c>
      <c r="J378" s="3" t="s">
        <v>556</v>
      </c>
      <c r="K378" s="3" t="s">
        <v>3687</v>
      </c>
      <c r="L378" s="3" t="s">
        <v>3786</v>
      </c>
      <c r="M378" s="3" t="s">
        <v>35</v>
      </c>
    </row>
    <row r="379" ht="19.5" customHeight="1">
      <c r="A379" s="3" t="s">
        <v>3788</v>
      </c>
      <c r="B379" s="3" t="s">
        <v>3789</v>
      </c>
      <c r="C379" s="3" t="s">
        <v>18</v>
      </c>
      <c r="D379" s="4" t="s">
        <v>19</v>
      </c>
      <c r="E379" s="3" t="s">
        <v>21</v>
      </c>
      <c r="F379" s="5">
        <v>6.0</v>
      </c>
      <c r="G379" s="5">
        <v>8.0</v>
      </c>
      <c r="H379" s="3" t="s">
        <v>349</v>
      </c>
      <c r="I379" s="3" t="s">
        <v>69</v>
      </c>
      <c r="J379" s="3" t="s">
        <v>3791</v>
      </c>
      <c r="K379" s="3" t="s">
        <v>166</v>
      </c>
      <c r="L379" s="3" t="s">
        <v>3792</v>
      </c>
      <c r="M379" s="3" t="s">
        <v>27</v>
      </c>
    </row>
    <row r="380" ht="19.5" customHeight="1">
      <c r="A380" s="3" t="s">
        <v>1823</v>
      </c>
      <c r="B380" s="3" t="s">
        <v>1811</v>
      </c>
      <c r="C380" s="3" t="s">
        <v>18</v>
      </c>
      <c r="D380" s="4" t="s">
        <v>19</v>
      </c>
      <c r="E380" s="3" t="s">
        <v>21</v>
      </c>
      <c r="F380" s="4">
        <v>6.0</v>
      </c>
      <c r="G380" s="5">
        <v>10.0</v>
      </c>
      <c r="H380" s="3" t="s">
        <v>903</v>
      </c>
      <c r="I380" s="3" t="s">
        <v>69</v>
      </c>
      <c r="J380" s="3" t="s">
        <v>1814</v>
      </c>
      <c r="K380" s="3" t="s">
        <v>1721</v>
      </c>
      <c r="L380" s="3" t="s">
        <v>3799</v>
      </c>
      <c r="M380" s="3" t="s">
        <v>41</v>
      </c>
    </row>
    <row r="381" ht="19.5" customHeight="1">
      <c r="A381" s="3" t="s">
        <v>3680</v>
      </c>
      <c r="B381" s="3" t="s">
        <v>3803</v>
      </c>
      <c r="C381" s="3" t="s">
        <v>18</v>
      </c>
      <c r="D381" s="4" t="s">
        <v>19</v>
      </c>
      <c r="E381" s="3" t="s">
        <v>21</v>
      </c>
      <c r="F381" s="5">
        <v>6.0</v>
      </c>
      <c r="G381" s="5">
        <v>8.0</v>
      </c>
      <c r="H381" s="3" t="s">
        <v>349</v>
      </c>
      <c r="I381" s="3" t="s">
        <v>69</v>
      </c>
      <c r="J381" s="3" t="s">
        <v>99</v>
      </c>
      <c r="K381" s="3" t="s">
        <v>3687</v>
      </c>
      <c r="L381" s="3" t="s">
        <v>3688</v>
      </c>
      <c r="M381" s="3" t="s">
        <v>35</v>
      </c>
    </row>
    <row r="382" ht="19.5" customHeight="1">
      <c r="A382" s="3" t="s">
        <v>3806</v>
      </c>
      <c r="B382" s="3" t="s">
        <v>3807</v>
      </c>
      <c r="C382" s="3" t="s">
        <v>18</v>
      </c>
      <c r="D382" s="4" t="s">
        <v>19</v>
      </c>
      <c r="E382" s="3" t="s">
        <v>21</v>
      </c>
      <c r="F382" s="5">
        <v>6.0</v>
      </c>
      <c r="G382" s="5">
        <v>8.0</v>
      </c>
      <c r="H382" s="3" t="s">
        <v>349</v>
      </c>
      <c r="I382" s="3" t="s">
        <v>242</v>
      </c>
      <c r="J382" s="3" t="s">
        <v>109</v>
      </c>
      <c r="K382" s="3" t="s">
        <v>3812</v>
      </c>
      <c r="L382" s="3" t="s">
        <v>3814</v>
      </c>
      <c r="M382" s="3" t="s">
        <v>35</v>
      </c>
    </row>
    <row r="383" ht="19.5" customHeight="1">
      <c r="A383" s="3" t="s">
        <v>1904</v>
      </c>
      <c r="B383" s="3" t="s">
        <v>3817</v>
      </c>
      <c r="C383" s="3" t="s">
        <v>18</v>
      </c>
      <c r="D383" s="4" t="s">
        <v>19</v>
      </c>
      <c r="E383" s="3" t="s">
        <v>21</v>
      </c>
      <c r="F383" s="5">
        <v>6.0</v>
      </c>
      <c r="G383" s="5">
        <v>8.0</v>
      </c>
      <c r="H383" s="3" t="s">
        <v>349</v>
      </c>
      <c r="I383" s="3" t="s">
        <v>50</v>
      </c>
      <c r="J383" s="3" t="s">
        <v>3445</v>
      </c>
      <c r="K383" s="3" t="s">
        <v>3820</v>
      </c>
      <c r="L383" s="3" t="s">
        <v>3821</v>
      </c>
      <c r="M383" s="3" t="s">
        <v>41</v>
      </c>
    </row>
    <row r="384" ht="19.5" customHeight="1">
      <c r="A384" s="3" t="s">
        <v>3824</v>
      </c>
      <c r="B384" s="3" t="s">
        <v>3828</v>
      </c>
      <c r="C384" s="3" t="s">
        <v>18</v>
      </c>
      <c r="D384" s="4" t="s">
        <v>19</v>
      </c>
      <c r="E384" s="3" t="s">
        <v>21</v>
      </c>
      <c r="F384" s="5">
        <v>6.0</v>
      </c>
      <c r="G384" s="5">
        <v>8.0</v>
      </c>
      <c r="H384" s="3" t="s">
        <v>349</v>
      </c>
      <c r="I384" s="3" t="s">
        <v>50</v>
      </c>
      <c r="J384" s="3" t="s">
        <v>38</v>
      </c>
      <c r="K384" s="3" t="s">
        <v>3832</v>
      </c>
      <c r="L384" s="3" t="s">
        <v>3835</v>
      </c>
      <c r="M384" s="3" t="s">
        <v>90</v>
      </c>
    </row>
    <row r="385" ht="19.5" customHeight="1">
      <c r="A385" s="3" t="s">
        <v>3842</v>
      </c>
      <c r="B385" s="3" t="s">
        <v>3843</v>
      </c>
      <c r="C385" s="3" t="s">
        <v>18</v>
      </c>
      <c r="D385" s="4" t="s">
        <v>19</v>
      </c>
      <c r="E385" s="3" t="s">
        <v>21</v>
      </c>
      <c r="F385" s="5">
        <v>6.0</v>
      </c>
      <c r="G385" s="5">
        <v>8.0</v>
      </c>
      <c r="H385" s="3" t="s">
        <v>349</v>
      </c>
      <c r="I385" s="3" t="s">
        <v>50</v>
      </c>
      <c r="J385" s="3" t="s">
        <v>489</v>
      </c>
      <c r="K385" s="3" t="s">
        <v>3848</v>
      </c>
      <c r="L385" s="3" t="s">
        <v>3849</v>
      </c>
      <c r="M385" s="3" t="s">
        <v>41</v>
      </c>
    </row>
    <row r="386" ht="19.5" customHeight="1">
      <c r="A386" s="3" t="s">
        <v>3850</v>
      </c>
      <c r="B386" s="3" t="s">
        <v>3851</v>
      </c>
      <c r="C386" s="3" t="s">
        <v>18</v>
      </c>
      <c r="D386" s="4" t="s">
        <v>19</v>
      </c>
      <c r="E386" s="3" t="s">
        <v>20</v>
      </c>
      <c r="F386" s="5">
        <v>6.0</v>
      </c>
      <c r="G386" s="5">
        <v>8.0</v>
      </c>
      <c r="H386" s="3" t="s">
        <v>349</v>
      </c>
      <c r="I386" s="3" t="s">
        <v>50</v>
      </c>
      <c r="J386" s="3" t="s">
        <v>3853</v>
      </c>
      <c r="K386" s="3" t="s">
        <v>3854</v>
      </c>
      <c r="L386" s="3" t="s">
        <v>3856</v>
      </c>
      <c r="M386" s="3" t="s">
        <v>35</v>
      </c>
    </row>
    <row r="387" ht="19.5" customHeight="1">
      <c r="A387" s="3" t="s">
        <v>3858</v>
      </c>
      <c r="B387" s="3" t="s">
        <v>3859</v>
      </c>
      <c r="C387" s="3" t="s">
        <v>18</v>
      </c>
      <c r="D387" s="4" t="s">
        <v>19</v>
      </c>
      <c r="E387" s="3" t="s">
        <v>21</v>
      </c>
      <c r="F387" s="5">
        <v>6.0</v>
      </c>
      <c r="G387" s="5">
        <v>8.0</v>
      </c>
      <c r="H387" s="3" t="s">
        <v>349</v>
      </c>
      <c r="I387" s="3" t="s">
        <v>242</v>
      </c>
      <c r="J387" s="3" t="s">
        <v>99</v>
      </c>
      <c r="K387" s="3" t="s">
        <v>3864</v>
      </c>
      <c r="L387" s="3" t="s">
        <v>3867</v>
      </c>
      <c r="M387" s="3" t="s">
        <v>35</v>
      </c>
    </row>
    <row r="388" ht="19.5" customHeight="1">
      <c r="A388" s="3" t="s">
        <v>3869</v>
      </c>
      <c r="B388" s="3" t="s">
        <v>3870</v>
      </c>
      <c r="C388" s="3" t="s">
        <v>18</v>
      </c>
      <c r="D388" s="4" t="s">
        <v>19</v>
      </c>
      <c r="E388" s="3" t="s">
        <v>20</v>
      </c>
      <c r="F388" s="5">
        <v>6.0</v>
      </c>
      <c r="G388" s="5">
        <v>8.0</v>
      </c>
      <c r="H388" s="3" t="s">
        <v>349</v>
      </c>
      <c r="I388" s="3" t="s">
        <v>50</v>
      </c>
      <c r="J388" s="3" t="s">
        <v>3873</v>
      </c>
      <c r="K388" s="3" t="s">
        <v>3875</v>
      </c>
      <c r="L388" s="3" t="s">
        <v>3877</v>
      </c>
      <c r="M388" s="3" t="s">
        <v>35</v>
      </c>
    </row>
    <row r="389" ht="19.5" customHeight="1">
      <c r="A389" s="3" t="s">
        <v>3878</v>
      </c>
      <c r="B389" s="3" t="s">
        <v>3880</v>
      </c>
      <c r="C389" s="3" t="s">
        <v>18</v>
      </c>
      <c r="D389" s="4" t="s">
        <v>19</v>
      </c>
      <c r="E389" s="3" t="s">
        <v>20</v>
      </c>
      <c r="F389" s="5">
        <v>6.0</v>
      </c>
      <c r="G389" s="5">
        <v>8.0</v>
      </c>
      <c r="H389" s="3" t="s">
        <v>349</v>
      </c>
      <c r="I389" s="3" t="s">
        <v>50</v>
      </c>
      <c r="J389" s="3" t="s">
        <v>395</v>
      </c>
      <c r="K389" s="3" t="s">
        <v>3886</v>
      </c>
      <c r="L389" s="3" t="s">
        <v>3887</v>
      </c>
      <c r="M389" s="3" t="s">
        <v>35</v>
      </c>
    </row>
    <row r="390" ht="19.5" customHeight="1">
      <c r="A390" s="3" t="s">
        <v>3888</v>
      </c>
      <c r="B390" s="3" t="s">
        <v>3889</v>
      </c>
      <c r="C390" s="3" t="s">
        <v>18</v>
      </c>
      <c r="D390" s="4" t="s">
        <v>19</v>
      </c>
      <c r="E390" s="3" t="s">
        <v>21</v>
      </c>
      <c r="F390" s="4">
        <v>6.0</v>
      </c>
      <c r="G390" s="5">
        <v>12.0</v>
      </c>
      <c r="H390" s="3" t="s">
        <v>177</v>
      </c>
      <c r="I390" s="3" t="s">
        <v>50</v>
      </c>
      <c r="J390" s="3" t="s">
        <v>99</v>
      </c>
      <c r="K390" s="3" t="s">
        <v>3895</v>
      </c>
      <c r="L390" s="3" t="s">
        <v>3896</v>
      </c>
      <c r="M390" s="3" t="s">
        <v>41</v>
      </c>
    </row>
    <row r="391" ht="19.5" customHeight="1">
      <c r="A391" s="3" t="s">
        <v>3898</v>
      </c>
      <c r="B391" s="3" t="s">
        <v>3900</v>
      </c>
      <c r="C391" s="3" t="s">
        <v>18</v>
      </c>
      <c r="D391" s="4" t="s">
        <v>19</v>
      </c>
      <c r="E391" s="3" t="s">
        <v>21</v>
      </c>
      <c r="F391" s="5">
        <v>6.0</v>
      </c>
      <c r="G391" s="5">
        <v>8.0</v>
      </c>
      <c r="H391" s="3" t="s">
        <v>349</v>
      </c>
      <c r="I391" s="3" t="s">
        <v>50</v>
      </c>
      <c r="J391" s="3" t="s">
        <v>58</v>
      </c>
      <c r="K391" s="3" t="s">
        <v>3906</v>
      </c>
      <c r="L391" s="3" t="s">
        <v>3908</v>
      </c>
      <c r="M391" s="3" t="s">
        <v>41</v>
      </c>
    </row>
    <row r="392" ht="19.5" customHeight="1">
      <c r="A392" s="3" t="s">
        <v>3911</v>
      </c>
      <c r="B392" s="3" t="s">
        <v>3913</v>
      </c>
      <c r="C392" s="3" t="s">
        <v>18</v>
      </c>
      <c r="D392" s="4" t="s">
        <v>19</v>
      </c>
      <c r="E392" s="3" t="s">
        <v>21</v>
      </c>
      <c r="F392" s="5">
        <v>6.0</v>
      </c>
      <c r="G392" s="5">
        <v>8.0</v>
      </c>
      <c r="H392" s="3" t="s">
        <v>349</v>
      </c>
      <c r="I392" s="3" t="s">
        <v>57</v>
      </c>
      <c r="J392" s="3" t="s">
        <v>3916</v>
      </c>
      <c r="K392" s="3" t="s">
        <v>3918</v>
      </c>
      <c r="L392" s="3" t="s">
        <v>3921</v>
      </c>
      <c r="M392" s="3" t="s">
        <v>90</v>
      </c>
    </row>
    <row r="393" ht="19.5" customHeight="1">
      <c r="A393" s="3" t="s">
        <v>2447</v>
      </c>
      <c r="B393" s="3" t="s">
        <v>3926</v>
      </c>
      <c r="C393" s="3" t="s">
        <v>18</v>
      </c>
      <c r="D393" s="4" t="s">
        <v>19</v>
      </c>
      <c r="E393" s="3" t="s">
        <v>20</v>
      </c>
      <c r="F393" s="4">
        <v>6.0</v>
      </c>
      <c r="G393" s="5">
        <v>12.0</v>
      </c>
      <c r="H393" s="3" t="s">
        <v>177</v>
      </c>
      <c r="I393" s="3" t="s">
        <v>50</v>
      </c>
      <c r="J393" s="3" t="s">
        <v>99</v>
      </c>
      <c r="K393" s="3" t="s">
        <v>3928</v>
      </c>
      <c r="L393" s="3" t="s">
        <v>3930</v>
      </c>
      <c r="M393" s="3" t="s">
        <v>41</v>
      </c>
    </row>
    <row r="394" ht="19.5" customHeight="1">
      <c r="A394" s="3" t="s">
        <v>3932</v>
      </c>
      <c r="B394" s="3" t="s">
        <v>3933</v>
      </c>
      <c r="C394" s="3" t="s">
        <v>18</v>
      </c>
      <c r="D394" s="4" t="s">
        <v>19</v>
      </c>
      <c r="E394" s="3" t="s">
        <v>127</v>
      </c>
      <c r="F394" s="5">
        <v>6.0</v>
      </c>
      <c r="G394" s="5">
        <v>9.0</v>
      </c>
      <c r="H394" s="3" t="s">
        <v>1896</v>
      </c>
      <c r="I394" s="3" t="s">
        <v>50</v>
      </c>
      <c r="J394" s="3" t="s">
        <v>3935</v>
      </c>
      <c r="K394" s="3" t="s">
        <v>3936</v>
      </c>
      <c r="L394" s="3" t="s">
        <v>3938</v>
      </c>
      <c r="M394" s="3" t="s">
        <v>35</v>
      </c>
    </row>
    <row r="395" ht="19.5" customHeight="1">
      <c r="A395" s="3" t="s">
        <v>2000</v>
      </c>
      <c r="B395" s="3" t="s">
        <v>3939</v>
      </c>
      <c r="C395" s="3" t="s">
        <v>18</v>
      </c>
      <c r="D395" s="4" t="s">
        <v>19</v>
      </c>
      <c r="E395" s="3" t="s">
        <v>21</v>
      </c>
      <c r="F395" s="5">
        <v>6.0</v>
      </c>
      <c r="G395" s="5">
        <v>8.0</v>
      </c>
      <c r="H395" s="3" t="s">
        <v>349</v>
      </c>
      <c r="I395" s="3" t="s">
        <v>50</v>
      </c>
      <c r="J395" s="3" t="s">
        <v>423</v>
      </c>
      <c r="K395" s="3" t="s">
        <v>3944</v>
      </c>
      <c r="L395" s="3" t="s">
        <v>3945</v>
      </c>
      <c r="M395" s="3" t="s">
        <v>41</v>
      </c>
    </row>
    <row r="396" ht="19.5" customHeight="1">
      <c r="A396" s="3" t="s">
        <v>931</v>
      </c>
      <c r="B396" s="3" t="s">
        <v>3946</v>
      </c>
      <c r="C396" s="3" t="s">
        <v>18</v>
      </c>
      <c r="D396" s="4" t="s">
        <v>19</v>
      </c>
      <c r="E396" s="3" t="s">
        <v>21</v>
      </c>
      <c r="F396" s="4">
        <v>6.0</v>
      </c>
      <c r="G396" s="5">
        <v>10.0</v>
      </c>
      <c r="H396" s="3" t="s">
        <v>903</v>
      </c>
      <c r="I396" s="3" t="s">
        <v>50</v>
      </c>
      <c r="J396" s="3" t="s">
        <v>3950</v>
      </c>
      <c r="K396" s="3" t="s">
        <v>3952</v>
      </c>
      <c r="L396" s="3" t="s">
        <v>3953</v>
      </c>
      <c r="M396" s="3" t="s">
        <v>159</v>
      </c>
    </row>
    <row r="397" ht="19.5" customHeight="1">
      <c r="A397" s="3" t="s">
        <v>3955</v>
      </c>
      <c r="B397" s="3" t="s">
        <v>3956</v>
      </c>
      <c r="C397" s="3" t="s">
        <v>18</v>
      </c>
      <c r="D397" s="4" t="s">
        <v>19</v>
      </c>
      <c r="E397" s="3" t="s">
        <v>20</v>
      </c>
      <c r="F397" s="5">
        <v>6.0</v>
      </c>
      <c r="G397" s="5">
        <v>8.0</v>
      </c>
      <c r="H397" s="3" t="s">
        <v>349</v>
      </c>
      <c r="I397" s="3" t="s">
        <v>31</v>
      </c>
      <c r="J397" s="3" t="s">
        <v>3959</v>
      </c>
      <c r="K397" s="3" t="s">
        <v>3960</v>
      </c>
      <c r="L397" s="3" t="s">
        <v>3961</v>
      </c>
      <c r="M397" s="3" t="s">
        <v>27</v>
      </c>
    </row>
    <row r="398" ht="19.5" customHeight="1">
      <c r="A398" s="3" t="s">
        <v>1823</v>
      </c>
      <c r="B398" s="3" t="s">
        <v>3962</v>
      </c>
      <c r="C398" s="3" t="s">
        <v>18</v>
      </c>
      <c r="D398" s="4" t="s">
        <v>19</v>
      </c>
      <c r="E398" s="3" t="s">
        <v>21</v>
      </c>
      <c r="F398" s="4">
        <v>6.0</v>
      </c>
      <c r="G398" s="5">
        <v>12.0</v>
      </c>
      <c r="H398" s="3" t="s">
        <v>177</v>
      </c>
      <c r="I398" s="3" t="s">
        <v>50</v>
      </c>
      <c r="J398" s="3" t="s">
        <v>3963</v>
      </c>
      <c r="K398" s="3" t="s">
        <v>166</v>
      </c>
      <c r="L398" s="3" t="s">
        <v>3965</v>
      </c>
      <c r="M398" s="3" t="s">
        <v>90</v>
      </c>
    </row>
    <row r="399" ht="19.5" customHeight="1">
      <c r="A399" s="3" t="s">
        <v>795</v>
      </c>
      <c r="B399" s="3" t="s">
        <v>3967</v>
      </c>
      <c r="C399" s="3" t="s">
        <v>18</v>
      </c>
      <c r="D399" s="4" t="s">
        <v>19</v>
      </c>
      <c r="E399" s="3" t="s">
        <v>20</v>
      </c>
      <c r="F399" s="4">
        <v>6.0</v>
      </c>
      <c r="G399" s="5">
        <v>12.0</v>
      </c>
      <c r="H399" s="3" t="s">
        <v>177</v>
      </c>
      <c r="I399" s="3" t="s">
        <v>50</v>
      </c>
      <c r="J399" s="3" t="s">
        <v>58</v>
      </c>
      <c r="K399" s="3" t="s">
        <v>3970</v>
      </c>
      <c r="L399" s="3" t="s">
        <v>3973</v>
      </c>
      <c r="M399" s="3" t="s">
        <v>41</v>
      </c>
    </row>
    <row r="400" ht="19.5" customHeight="1">
      <c r="A400" s="3" t="s">
        <v>738</v>
      </c>
      <c r="B400" s="3" t="s">
        <v>812</v>
      </c>
      <c r="C400" s="3" t="s">
        <v>18</v>
      </c>
      <c r="D400" s="4" t="s">
        <v>19</v>
      </c>
      <c r="E400" s="3" t="s">
        <v>20</v>
      </c>
      <c r="F400" s="4">
        <v>6.0</v>
      </c>
      <c r="G400" s="5">
        <v>12.0</v>
      </c>
      <c r="H400" s="3" t="s">
        <v>177</v>
      </c>
      <c r="I400" s="3" t="s">
        <v>50</v>
      </c>
      <c r="J400" s="3" t="s">
        <v>818</v>
      </c>
      <c r="K400" s="3" t="s">
        <v>820</v>
      </c>
      <c r="L400" s="3" t="s">
        <v>3982</v>
      </c>
      <c r="M400" s="3" t="s">
        <v>41</v>
      </c>
    </row>
    <row r="401" ht="19.5" customHeight="1">
      <c r="A401" s="3" t="s">
        <v>3983</v>
      </c>
      <c r="B401" s="3" t="s">
        <v>3985</v>
      </c>
      <c r="C401" s="3" t="s">
        <v>18</v>
      </c>
      <c r="D401" s="4" t="s">
        <v>19</v>
      </c>
      <c r="E401" s="3" t="s">
        <v>20</v>
      </c>
      <c r="F401" s="5">
        <v>6.0</v>
      </c>
      <c r="G401" s="5">
        <v>8.0</v>
      </c>
      <c r="H401" s="3" t="s">
        <v>349</v>
      </c>
      <c r="I401" s="3" t="s">
        <v>50</v>
      </c>
      <c r="J401" s="3" t="s">
        <v>1425</v>
      </c>
      <c r="K401" s="3" t="s">
        <v>3989</v>
      </c>
      <c r="L401" s="3" t="s">
        <v>3991</v>
      </c>
      <c r="M401" s="3" t="s">
        <v>90</v>
      </c>
    </row>
    <row r="402" ht="19.5" customHeight="1">
      <c r="A402" s="3" t="s">
        <v>572</v>
      </c>
      <c r="B402" s="3" t="s">
        <v>3994</v>
      </c>
      <c r="C402" s="3" t="s">
        <v>18</v>
      </c>
      <c r="D402" s="4" t="s">
        <v>19</v>
      </c>
      <c r="E402" s="3" t="s">
        <v>21</v>
      </c>
      <c r="F402" s="5">
        <v>6.0</v>
      </c>
      <c r="G402" s="5">
        <v>9.0</v>
      </c>
      <c r="H402" s="3" t="s">
        <v>1896</v>
      </c>
      <c r="I402" s="3" t="s">
        <v>50</v>
      </c>
      <c r="J402" s="3" t="s">
        <v>498</v>
      </c>
      <c r="K402" s="3" t="s">
        <v>3998</v>
      </c>
      <c r="L402" s="3" t="s">
        <v>4002</v>
      </c>
      <c r="M402" s="3" t="s">
        <v>41</v>
      </c>
    </row>
    <row r="403" ht="19.5" customHeight="1">
      <c r="A403" s="3" t="s">
        <v>28</v>
      </c>
      <c r="B403" s="3" t="s">
        <v>4004</v>
      </c>
      <c r="C403" s="3" t="s">
        <v>18</v>
      </c>
      <c r="D403" s="4" t="s">
        <v>19</v>
      </c>
      <c r="E403" s="3" t="s">
        <v>21</v>
      </c>
      <c r="F403" s="5">
        <v>6.0</v>
      </c>
      <c r="G403" s="5">
        <v>8.0</v>
      </c>
      <c r="H403" s="3" t="s">
        <v>349</v>
      </c>
      <c r="I403" s="3" t="s">
        <v>50</v>
      </c>
      <c r="J403" s="3" t="s">
        <v>4006</v>
      </c>
      <c r="K403" s="3" t="s">
        <v>4008</v>
      </c>
      <c r="L403" s="3" t="s">
        <v>4009</v>
      </c>
      <c r="M403" s="3" t="s">
        <v>41</v>
      </c>
    </row>
    <row r="404" ht="19.5" customHeight="1">
      <c r="A404" s="3" t="s">
        <v>4012</v>
      </c>
      <c r="B404" s="3" t="s">
        <v>4013</v>
      </c>
      <c r="C404" s="3" t="s">
        <v>18</v>
      </c>
      <c r="D404" s="4" t="s">
        <v>19</v>
      </c>
      <c r="E404" s="3" t="s">
        <v>21</v>
      </c>
      <c r="F404" s="5">
        <v>6.0</v>
      </c>
      <c r="G404" s="5">
        <v>8.0</v>
      </c>
      <c r="H404" s="3" t="s">
        <v>349</v>
      </c>
      <c r="I404" s="3" t="s">
        <v>50</v>
      </c>
      <c r="J404" s="3" t="s">
        <v>4017</v>
      </c>
      <c r="K404" s="3" t="s">
        <v>4019</v>
      </c>
      <c r="L404" s="3" t="s">
        <v>4020</v>
      </c>
      <c r="M404" s="3" t="s">
        <v>90</v>
      </c>
    </row>
    <row r="405" ht="19.5" customHeight="1">
      <c r="A405" s="3" t="s">
        <v>28</v>
      </c>
      <c r="B405" s="3" t="s">
        <v>4021</v>
      </c>
      <c r="C405" s="3" t="s">
        <v>18</v>
      </c>
      <c r="D405" s="4" t="s">
        <v>19</v>
      </c>
      <c r="E405" s="3" t="s">
        <v>20</v>
      </c>
      <c r="F405" s="5">
        <v>6.0</v>
      </c>
      <c r="G405" s="5">
        <v>8.0</v>
      </c>
      <c r="H405" s="3" t="s">
        <v>349</v>
      </c>
      <c r="I405" s="3" t="s">
        <v>50</v>
      </c>
      <c r="J405" s="3" t="s">
        <v>4027</v>
      </c>
      <c r="K405" s="3" t="s">
        <v>4028</v>
      </c>
      <c r="L405" s="3" t="s">
        <v>4029</v>
      </c>
      <c r="M405" s="3" t="s">
        <v>35</v>
      </c>
    </row>
    <row r="406" ht="19.5" customHeight="1">
      <c r="A406" s="3" t="s">
        <v>4030</v>
      </c>
      <c r="B406" s="3" t="s">
        <v>4032</v>
      </c>
      <c r="C406" s="3" t="s">
        <v>18</v>
      </c>
      <c r="D406" s="4" t="s">
        <v>19</v>
      </c>
      <c r="E406" s="3" t="s">
        <v>20</v>
      </c>
      <c r="F406" s="4">
        <v>6.0</v>
      </c>
      <c r="G406" s="5">
        <v>12.0</v>
      </c>
      <c r="H406" s="3" t="s">
        <v>177</v>
      </c>
      <c r="I406" s="3" t="s">
        <v>69</v>
      </c>
      <c r="J406" s="3" t="s">
        <v>1339</v>
      </c>
      <c r="K406" s="3" t="s">
        <v>4037</v>
      </c>
      <c r="L406" s="3" t="s">
        <v>4039</v>
      </c>
      <c r="M406" s="3" t="s">
        <v>41</v>
      </c>
    </row>
    <row r="407" ht="19.5" customHeight="1">
      <c r="A407" s="3" t="s">
        <v>4041</v>
      </c>
      <c r="B407" s="3" t="s">
        <v>4042</v>
      </c>
      <c r="C407" s="3" t="s">
        <v>18</v>
      </c>
      <c r="D407" s="4" t="s">
        <v>19</v>
      </c>
      <c r="E407" s="3" t="s">
        <v>21</v>
      </c>
      <c r="F407" s="4">
        <v>6.0</v>
      </c>
      <c r="G407" s="5">
        <v>12.0</v>
      </c>
      <c r="H407" s="3" t="s">
        <v>177</v>
      </c>
      <c r="I407" s="3" t="s">
        <v>50</v>
      </c>
      <c r="J407" s="3" t="s">
        <v>4046</v>
      </c>
      <c r="K407" s="3" t="s">
        <v>4047</v>
      </c>
      <c r="L407" s="3" t="s">
        <v>4048</v>
      </c>
      <c r="M407" s="3" t="s">
        <v>90</v>
      </c>
    </row>
    <row r="408" ht="19.5" customHeight="1">
      <c r="A408" s="3" t="s">
        <v>4049</v>
      </c>
      <c r="B408" s="3" t="s">
        <v>3723</v>
      </c>
      <c r="C408" s="3" t="s">
        <v>18</v>
      </c>
      <c r="D408" s="4" t="s">
        <v>19</v>
      </c>
      <c r="E408" s="3" t="s">
        <v>21</v>
      </c>
      <c r="F408" s="5">
        <v>6.0</v>
      </c>
      <c r="G408" s="5">
        <v>8.0</v>
      </c>
      <c r="H408" s="3" t="s">
        <v>349</v>
      </c>
      <c r="I408" s="3" t="s">
        <v>69</v>
      </c>
      <c r="J408" s="3" t="s">
        <v>556</v>
      </c>
      <c r="K408" s="3" t="s">
        <v>3687</v>
      </c>
      <c r="L408" s="3" t="s">
        <v>4053</v>
      </c>
      <c r="M408" s="3" t="s">
        <v>35</v>
      </c>
    </row>
    <row r="409" ht="19.5" customHeight="1">
      <c r="A409" s="3" t="s">
        <v>4054</v>
      </c>
      <c r="B409" s="3" t="s">
        <v>3691</v>
      </c>
      <c r="C409" s="3" t="s">
        <v>18</v>
      </c>
      <c r="D409" s="4" t="s">
        <v>19</v>
      </c>
      <c r="E409" s="3" t="s">
        <v>21</v>
      </c>
      <c r="F409" s="5">
        <v>6.0</v>
      </c>
      <c r="G409" s="5">
        <v>8.0</v>
      </c>
      <c r="H409" s="3" t="s">
        <v>349</v>
      </c>
      <c r="I409" s="3" t="s">
        <v>69</v>
      </c>
      <c r="J409" s="3" t="s">
        <v>673</v>
      </c>
      <c r="K409" s="3" t="s">
        <v>3687</v>
      </c>
      <c r="L409" s="3" t="s">
        <v>4059</v>
      </c>
      <c r="M409" s="3" t="s">
        <v>35</v>
      </c>
    </row>
    <row r="410" ht="19.5" customHeight="1">
      <c r="A410" s="3" t="s">
        <v>4060</v>
      </c>
      <c r="B410" s="3" t="s">
        <v>3723</v>
      </c>
      <c r="C410" s="3" t="s">
        <v>18</v>
      </c>
      <c r="D410" s="4" t="s">
        <v>19</v>
      </c>
      <c r="E410" s="3" t="s">
        <v>21</v>
      </c>
      <c r="F410" s="5">
        <v>6.0</v>
      </c>
      <c r="G410" s="5">
        <v>8.0</v>
      </c>
      <c r="H410" s="3" t="s">
        <v>349</v>
      </c>
      <c r="I410" s="3" t="s">
        <v>69</v>
      </c>
      <c r="J410" s="3" t="s">
        <v>556</v>
      </c>
      <c r="K410" s="3" t="s">
        <v>3687</v>
      </c>
      <c r="L410" s="3" t="s">
        <v>4066</v>
      </c>
      <c r="M410" s="3" t="s">
        <v>35</v>
      </c>
    </row>
    <row r="411" ht="19.5" customHeight="1">
      <c r="A411" s="3" t="s">
        <v>4068</v>
      </c>
      <c r="B411" s="3" t="s">
        <v>3723</v>
      </c>
      <c r="C411" s="3" t="s">
        <v>18</v>
      </c>
      <c r="D411" s="4" t="s">
        <v>19</v>
      </c>
      <c r="E411" s="3" t="s">
        <v>21</v>
      </c>
      <c r="F411" s="5">
        <v>6.0</v>
      </c>
      <c r="G411" s="5">
        <v>8.0</v>
      </c>
      <c r="H411" s="3" t="s">
        <v>349</v>
      </c>
      <c r="I411" s="3" t="s">
        <v>69</v>
      </c>
      <c r="J411" s="3" t="s">
        <v>556</v>
      </c>
      <c r="K411" s="3" t="s">
        <v>3687</v>
      </c>
      <c r="L411" s="3" t="s">
        <v>4077</v>
      </c>
      <c r="M411" s="3" t="s">
        <v>35</v>
      </c>
    </row>
    <row r="412" ht="19.5" customHeight="1">
      <c r="A412" s="3" t="s">
        <v>4080</v>
      </c>
      <c r="B412" s="3" t="s">
        <v>3723</v>
      </c>
      <c r="C412" s="3" t="s">
        <v>18</v>
      </c>
      <c r="D412" s="4" t="s">
        <v>19</v>
      </c>
      <c r="E412" s="3" t="s">
        <v>21</v>
      </c>
      <c r="F412" s="5">
        <v>6.0</v>
      </c>
      <c r="G412" s="5">
        <v>8.0</v>
      </c>
      <c r="H412" s="3" t="s">
        <v>349</v>
      </c>
      <c r="I412" s="3" t="s">
        <v>69</v>
      </c>
      <c r="J412" s="3" t="s">
        <v>556</v>
      </c>
      <c r="K412" s="3" t="s">
        <v>3687</v>
      </c>
      <c r="L412" s="3" t="s">
        <v>4087</v>
      </c>
      <c r="M412" s="3" t="s">
        <v>35</v>
      </c>
    </row>
    <row r="413" ht="19.5" customHeight="1">
      <c r="A413" s="3" t="s">
        <v>4089</v>
      </c>
      <c r="B413" s="3" t="s">
        <v>3723</v>
      </c>
      <c r="C413" s="3" t="s">
        <v>18</v>
      </c>
      <c r="D413" s="4" t="s">
        <v>19</v>
      </c>
      <c r="E413" s="3" t="s">
        <v>21</v>
      </c>
      <c r="F413" s="5">
        <v>6.0</v>
      </c>
      <c r="G413" s="5">
        <v>8.0</v>
      </c>
      <c r="H413" s="3" t="s">
        <v>349</v>
      </c>
      <c r="I413" s="3" t="s">
        <v>69</v>
      </c>
      <c r="J413" s="3" t="s">
        <v>556</v>
      </c>
      <c r="K413" s="3" t="s">
        <v>3687</v>
      </c>
      <c r="L413" s="3" t="s">
        <v>4102</v>
      </c>
      <c r="M413" s="3" t="s">
        <v>35</v>
      </c>
    </row>
    <row r="414" ht="19.5" customHeight="1">
      <c r="A414" s="3" t="s">
        <v>4106</v>
      </c>
      <c r="B414" s="3" t="s">
        <v>3761</v>
      </c>
      <c r="C414" s="3" t="s">
        <v>18</v>
      </c>
      <c r="D414" s="4" t="s">
        <v>19</v>
      </c>
      <c r="E414" s="3" t="s">
        <v>21</v>
      </c>
      <c r="F414" s="5">
        <v>6.0</v>
      </c>
      <c r="G414" s="5">
        <v>8.0</v>
      </c>
      <c r="H414" s="3" t="s">
        <v>349</v>
      </c>
      <c r="I414" s="3" t="s">
        <v>69</v>
      </c>
      <c r="J414" s="3" t="s">
        <v>1122</v>
      </c>
      <c r="K414" s="3" t="s">
        <v>3687</v>
      </c>
      <c r="L414" s="3" t="s">
        <v>4111</v>
      </c>
      <c r="M414" s="3" t="s">
        <v>159</v>
      </c>
    </row>
    <row r="415" ht="19.5" customHeight="1">
      <c r="A415" s="3" t="s">
        <v>4113</v>
      </c>
      <c r="B415" s="3" t="s">
        <v>3691</v>
      </c>
      <c r="C415" s="3" t="s">
        <v>18</v>
      </c>
      <c r="D415" s="4" t="s">
        <v>19</v>
      </c>
      <c r="E415" s="3" t="s">
        <v>21</v>
      </c>
      <c r="F415" s="5">
        <v>6.0</v>
      </c>
      <c r="G415" s="5">
        <v>8.0</v>
      </c>
      <c r="H415" s="3" t="s">
        <v>349</v>
      </c>
      <c r="I415" s="3" t="s">
        <v>69</v>
      </c>
      <c r="J415" s="3" t="s">
        <v>673</v>
      </c>
      <c r="K415" s="3" t="s">
        <v>3687</v>
      </c>
      <c r="L415" s="3" t="s">
        <v>4120</v>
      </c>
      <c r="M415" s="3" t="s">
        <v>159</v>
      </c>
    </row>
    <row r="416" ht="19.5" customHeight="1">
      <c r="A416" s="3" t="s">
        <v>4122</v>
      </c>
      <c r="B416" s="3" t="s">
        <v>4123</v>
      </c>
      <c r="C416" s="3" t="s">
        <v>18</v>
      </c>
      <c r="D416" s="4" t="s">
        <v>19</v>
      </c>
      <c r="E416" s="3" t="s">
        <v>21</v>
      </c>
      <c r="F416" s="5">
        <v>6.0</v>
      </c>
      <c r="G416" s="5">
        <v>8.0</v>
      </c>
      <c r="H416" s="3" t="s">
        <v>349</v>
      </c>
      <c r="I416" s="3" t="s">
        <v>69</v>
      </c>
      <c r="J416" s="3" t="s">
        <v>467</v>
      </c>
      <c r="K416" s="3" t="s">
        <v>3687</v>
      </c>
      <c r="L416" s="3" t="s">
        <v>4128</v>
      </c>
      <c r="M416" s="3" t="s">
        <v>159</v>
      </c>
    </row>
    <row r="417" ht="19.5" customHeight="1">
      <c r="A417" s="3" t="s">
        <v>4130</v>
      </c>
      <c r="B417" s="3" t="s">
        <v>3723</v>
      </c>
      <c r="C417" s="3" t="s">
        <v>18</v>
      </c>
      <c r="D417" s="4" t="s">
        <v>19</v>
      </c>
      <c r="E417" s="3" t="s">
        <v>21</v>
      </c>
      <c r="F417" s="5">
        <v>6.0</v>
      </c>
      <c r="G417" s="5">
        <v>8.0</v>
      </c>
      <c r="H417" s="3" t="s">
        <v>349</v>
      </c>
      <c r="I417" s="3" t="s">
        <v>69</v>
      </c>
      <c r="J417" s="3" t="s">
        <v>556</v>
      </c>
      <c r="K417" s="3" t="s">
        <v>3687</v>
      </c>
      <c r="L417" s="3" t="s">
        <v>4135</v>
      </c>
      <c r="M417" s="3" t="s">
        <v>35</v>
      </c>
    </row>
    <row r="418" ht="19.5" customHeight="1">
      <c r="A418" s="3" t="s">
        <v>1373</v>
      </c>
      <c r="B418" s="3" t="s">
        <v>4137</v>
      </c>
      <c r="C418" s="3" t="s">
        <v>18</v>
      </c>
      <c r="D418" s="4" t="s">
        <v>19</v>
      </c>
      <c r="E418" s="3" t="s">
        <v>20</v>
      </c>
      <c r="F418" s="4">
        <v>6.0</v>
      </c>
      <c r="G418" s="5">
        <v>10.0</v>
      </c>
      <c r="H418" s="3" t="s">
        <v>903</v>
      </c>
      <c r="I418" s="3" t="s">
        <v>57</v>
      </c>
      <c r="J418" s="3" t="s">
        <v>4063</v>
      </c>
      <c r="K418" s="3" t="s">
        <v>4143</v>
      </c>
      <c r="L418" s="3" t="s">
        <v>4145</v>
      </c>
      <c r="M418" s="3" t="s">
        <v>257</v>
      </c>
    </row>
    <row r="419" ht="19.5" customHeight="1">
      <c r="A419" s="3" t="s">
        <v>4080</v>
      </c>
      <c r="B419" s="3" t="s">
        <v>3761</v>
      </c>
      <c r="C419" s="3" t="s">
        <v>18</v>
      </c>
      <c r="D419" s="4" t="s">
        <v>19</v>
      </c>
      <c r="E419" s="3" t="s">
        <v>21</v>
      </c>
      <c r="F419" s="5">
        <v>6.0</v>
      </c>
      <c r="G419" s="5">
        <v>8.0</v>
      </c>
      <c r="H419" s="3" t="s">
        <v>349</v>
      </c>
      <c r="I419" s="3" t="s">
        <v>69</v>
      </c>
      <c r="J419" s="3" t="s">
        <v>1122</v>
      </c>
      <c r="K419" s="3" t="s">
        <v>3687</v>
      </c>
      <c r="L419" s="3" t="s">
        <v>4153</v>
      </c>
      <c r="M419" s="3" t="s">
        <v>159</v>
      </c>
    </row>
    <row r="420" ht="19.5" customHeight="1">
      <c r="A420" s="3" t="s">
        <v>4156</v>
      </c>
      <c r="B420" s="3" t="s">
        <v>3691</v>
      </c>
      <c r="C420" s="3" t="s">
        <v>18</v>
      </c>
      <c r="D420" s="4" t="s">
        <v>19</v>
      </c>
      <c r="E420" s="3" t="s">
        <v>21</v>
      </c>
      <c r="F420" s="5">
        <v>6.0</v>
      </c>
      <c r="G420" s="5">
        <v>8.0</v>
      </c>
      <c r="H420" s="3" t="s">
        <v>349</v>
      </c>
      <c r="I420" s="3" t="s">
        <v>69</v>
      </c>
      <c r="J420" s="3" t="s">
        <v>673</v>
      </c>
      <c r="K420" s="3" t="s">
        <v>3687</v>
      </c>
      <c r="L420" s="3" t="s">
        <v>4160</v>
      </c>
      <c r="M420" s="3" t="s">
        <v>35</v>
      </c>
    </row>
    <row r="421" ht="19.5" customHeight="1">
      <c r="A421" s="3" t="s">
        <v>4162</v>
      </c>
      <c r="B421" s="3" t="s">
        <v>3681</v>
      </c>
      <c r="C421" s="3" t="s">
        <v>18</v>
      </c>
      <c r="D421" s="4" t="s">
        <v>19</v>
      </c>
      <c r="E421" s="3" t="s">
        <v>21</v>
      </c>
      <c r="F421" s="5">
        <v>6.0</v>
      </c>
      <c r="G421" s="5">
        <v>8.0</v>
      </c>
      <c r="H421" s="3" t="s">
        <v>349</v>
      </c>
      <c r="I421" s="3" t="s">
        <v>69</v>
      </c>
      <c r="J421" s="3" t="s">
        <v>467</v>
      </c>
      <c r="K421" s="3" t="s">
        <v>3687</v>
      </c>
      <c r="L421" s="3" t="s">
        <v>4165</v>
      </c>
      <c r="M421" s="3" t="s">
        <v>35</v>
      </c>
    </row>
    <row r="422" ht="19.5" customHeight="1">
      <c r="A422" s="3" t="s">
        <v>4166</v>
      </c>
      <c r="B422" s="3" t="s">
        <v>3723</v>
      </c>
      <c r="C422" s="3" t="s">
        <v>18</v>
      </c>
      <c r="D422" s="4" t="s">
        <v>19</v>
      </c>
      <c r="E422" s="3" t="s">
        <v>21</v>
      </c>
      <c r="F422" s="5">
        <v>6.0</v>
      </c>
      <c r="G422" s="5">
        <v>8.0</v>
      </c>
      <c r="H422" s="3" t="s">
        <v>349</v>
      </c>
      <c r="I422" s="3" t="s">
        <v>69</v>
      </c>
      <c r="J422" s="3" t="s">
        <v>556</v>
      </c>
      <c r="K422" s="3" t="s">
        <v>3687</v>
      </c>
      <c r="L422" s="3" t="s">
        <v>4173</v>
      </c>
      <c r="M422" s="3" t="s">
        <v>35</v>
      </c>
    </row>
    <row r="423" ht="19.5" customHeight="1">
      <c r="A423" s="3" t="s">
        <v>4175</v>
      </c>
      <c r="B423" s="3" t="s">
        <v>3691</v>
      </c>
      <c r="C423" s="3" t="s">
        <v>18</v>
      </c>
      <c r="D423" s="4" t="s">
        <v>19</v>
      </c>
      <c r="E423" s="3" t="s">
        <v>21</v>
      </c>
      <c r="F423" s="5">
        <v>6.0</v>
      </c>
      <c r="G423" s="5">
        <v>8.0</v>
      </c>
      <c r="H423" s="3" t="s">
        <v>349</v>
      </c>
      <c r="I423" s="3" t="s">
        <v>69</v>
      </c>
      <c r="J423" s="3" t="s">
        <v>673</v>
      </c>
      <c r="K423" s="3" t="s">
        <v>3687</v>
      </c>
      <c r="L423" s="3" t="s">
        <v>4180</v>
      </c>
      <c r="M423" s="3" t="s">
        <v>159</v>
      </c>
    </row>
    <row r="424" ht="19.5" customHeight="1">
      <c r="A424" s="3" t="s">
        <v>4181</v>
      </c>
      <c r="B424" s="3" t="s">
        <v>3723</v>
      </c>
      <c r="C424" s="3" t="s">
        <v>18</v>
      </c>
      <c r="D424" s="4" t="s">
        <v>19</v>
      </c>
      <c r="E424" s="3" t="s">
        <v>21</v>
      </c>
      <c r="F424" s="5">
        <v>6.0</v>
      </c>
      <c r="G424" s="5">
        <v>8.0</v>
      </c>
      <c r="H424" s="3" t="s">
        <v>349</v>
      </c>
      <c r="I424" s="3" t="s">
        <v>69</v>
      </c>
      <c r="J424" s="3" t="s">
        <v>556</v>
      </c>
      <c r="K424" s="3" t="s">
        <v>3687</v>
      </c>
      <c r="L424" s="3" t="s">
        <v>4189</v>
      </c>
      <c r="M424" s="3" t="s">
        <v>35</v>
      </c>
    </row>
    <row r="425" ht="19.5" customHeight="1">
      <c r="A425" s="3" t="s">
        <v>4190</v>
      </c>
      <c r="B425" s="3" t="s">
        <v>3691</v>
      </c>
      <c r="C425" s="3" t="s">
        <v>18</v>
      </c>
      <c r="D425" s="4" t="s">
        <v>19</v>
      </c>
      <c r="E425" s="3" t="s">
        <v>21</v>
      </c>
      <c r="F425" s="5">
        <v>6.0</v>
      </c>
      <c r="G425" s="5">
        <v>8.0</v>
      </c>
      <c r="H425" s="3" t="s">
        <v>349</v>
      </c>
      <c r="I425" s="3" t="s">
        <v>69</v>
      </c>
      <c r="J425" s="3" t="s">
        <v>673</v>
      </c>
      <c r="K425" s="3" t="s">
        <v>3687</v>
      </c>
      <c r="L425" s="3" t="s">
        <v>4195</v>
      </c>
      <c r="M425" s="3" t="s">
        <v>35</v>
      </c>
    </row>
    <row r="426" ht="19.5" customHeight="1">
      <c r="A426" s="3" t="s">
        <v>507</v>
      </c>
      <c r="B426" s="3" t="s">
        <v>3691</v>
      </c>
      <c r="C426" s="3" t="s">
        <v>18</v>
      </c>
      <c r="D426" s="4" t="s">
        <v>19</v>
      </c>
      <c r="E426" s="3" t="s">
        <v>21</v>
      </c>
      <c r="F426" s="5">
        <v>6.0</v>
      </c>
      <c r="G426" s="5">
        <v>8.0</v>
      </c>
      <c r="H426" s="3" t="s">
        <v>349</v>
      </c>
      <c r="I426" s="3" t="s">
        <v>69</v>
      </c>
      <c r="J426" s="3" t="s">
        <v>673</v>
      </c>
      <c r="K426" s="3" t="s">
        <v>3687</v>
      </c>
      <c r="L426" s="3" t="s">
        <v>4202</v>
      </c>
      <c r="M426" s="3" t="s">
        <v>35</v>
      </c>
    </row>
    <row r="427" ht="19.5" customHeight="1">
      <c r="A427" s="3" t="s">
        <v>4206</v>
      </c>
      <c r="B427" s="3" t="s">
        <v>4123</v>
      </c>
      <c r="C427" s="3" t="s">
        <v>18</v>
      </c>
      <c r="D427" s="4" t="s">
        <v>19</v>
      </c>
      <c r="E427" s="3" t="s">
        <v>21</v>
      </c>
      <c r="F427" s="5">
        <v>6.0</v>
      </c>
      <c r="G427" s="5">
        <v>8.0</v>
      </c>
      <c r="H427" s="3" t="s">
        <v>349</v>
      </c>
      <c r="I427" s="3" t="s">
        <v>69</v>
      </c>
      <c r="J427" s="3" t="s">
        <v>467</v>
      </c>
      <c r="K427" s="3" t="s">
        <v>3687</v>
      </c>
      <c r="L427" s="3" t="s">
        <v>4211</v>
      </c>
      <c r="M427" s="3" t="s">
        <v>159</v>
      </c>
    </row>
    <row r="428" ht="19.5" customHeight="1">
      <c r="A428" s="3" t="s">
        <v>4214</v>
      </c>
      <c r="B428" s="3" t="s">
        <v>3761</v>
      </c>
      <c r="C428" s="3" t="s">
        <v>18</v>
      </c>
      <c r="D428" s="4" t="s">
        <v>19</v>
      </c>
      <c r="E428" s="3" t="s">
        <v>21</v>
      </c>
      <c r="F428" s="5">
        <v>6.0</v>
      </c>
      <c r="G428" s="5">
        <v>8.0</v>
      </c>
      <c r="H428" s="3" t="s">
        <v>349</v>
      </c>
      <c r="I428" s="3" t="s">
        <v>69</v>
      </c>
      <c r="J428" s="3" t="s">
        <v>1122</v>
      </c>
      <c r="K428" s="3" t="s">
        <v>3687</v>
      </c>
      <c r="L428" s="3" t="s">
        <v>4216</v>
      </c>
      <c r="M428" s="3" t="s">
        <v>159</v>
      </c>
    </row>
    <row r="429" ht="19.5" customHeight="1">
      <c r="A429" s="3" t="s">
        <v>4217</v>
      </c>
      <c r="B429" s="3" t="s">
        <v>3761</v>
      </c>
      <c r="C429" s="3" t="s">
        <v>18</v>
      </c>
      <c r="D429" s="4" t="s">
        <v>19</v>
      </c>
      <c r="E429" s="3" t="s">
        <v>21</v>
      </c>
      <c r="F429" s="5">
        <v>6.0</v>
      </c>
      <c r="G429" s="5">
        <v>8.0</v>
      </c>
      <c r="H429" s="3" t="s">
        <v>349</v>
      </c>
      <c r="I429" s="3" t="s">
        <v>69</v>
      </c>
      <c r="J429" s="3" t="s">
        <v>1122</v>
      </c>
      <c r="K429" s="3" t="s">
        <v>3687</v>
      </c>
      <c r="L429" s="3" t="s">
        <v>4221</v>
      </c>
      <c r="M429" s="3" t="s">
        <v>159</v>
      </c>
    </row>
    <row r="430" ht="19.5" customHeight="1">
      <c r="A430" s="3" t="s">
        <v>4224</v>
      </c>
      <c r="B430" s="3" t="s">
        <v>4123</v>
      </c>
      <c r="C430" s="3" t="s">
        <v>18</v>
      </c>
      <c r="D430" s="4" t="s">
        <v>19</v>
      </c>
      <c r="E430" s="3" t="s">
        <v>21</v>
      </c>
      <c r="F430" s="5">
        <v>6.0</v>
      </c>
      <c r="G430" s="5">
        <v>8.0</v>
      </c>
      <c r="H430" s="3" t="s">
        <v>349</v>
      </c>
      <c r="I430" s="3" t="s">
        <v>69</v>
      </c>
      <c r="J430" s="3" t="s">
        <v>467</v>
      </c>
      <c r="K430" s="3" t="s">
        <v>3687</v>
      </c>
      <c r="L430" s="3" t="s">
        <v>4229</v>
      </c>
      <c r="M430" s="3" t="s">
        <v>159</v>
      </c>
    </row>
    <row r="431" ht="19.5" customHeight="1">
      <c r="A431" s="3" t="s">
        <v>259</v>
      </c>
      <c r="B431" s="3" t="s">
        <v>4233</v>
      </c>
      <c r="C431" s="3" t="s">
        <v>18</v>
      </c>
      <c r="D431" s="4" t="s">
        <v>19</v>
      </c>
      <c r="E431" s="3" t="s">
        <v>20</v>
      </c>
      <c r="F431" s="4">
        <v>6.0</v>
      </c>
      <c r="G431" s="5">
        <v>12.0</v>
      </c>
      <c r="H431" s="3" t="s">
        <v>177</v>
      </c>
      <c r="I431" s="3" t="s">
        <v>50</v>
      </c>
      <c r="J431" s="3" t="s">
        <v>4236</v>
      </c>
      <c r="K431" s="3" t="s">
        <v>2018</v>
      </c>
      <c r="L431" s="3" t="s">
        <v>4238</v>
      </c>
      <c r="M431" s="3" t="s">
        <v>27</v>
      </c>
    </row>
    <row r="432" ht="19.5" customHeight="1">
      <c r="A432" s="3" t="s">
        <v>4245</v>
      </c>
      <c r="B432" s="3" t="s">
        <v>4247</v>
      </c>
      <c r="C432" s="3" t="s">
        <v>18</v>
      </c>
      <c r="D432" s="4" t="s">
        <v>19</v>
      </c>
      <c r="E432" s="3" t="s">
        <v>21</v>
      </c>
      <c r="F432" s="5">
        <v>6.0</v>
      </c>
      <c r="G432" s="5">
        <v>8.0</v>
      </c>
      <c r="H432" s="3" t="s">
        <v>349</v>
      </c>
      <c r="I432" s="3" t="s">
        <v>69</v>
      </c>
      <c r="J432" s="3" t="s">
        <v>109</v>
      </c>
      <c r="K432" s="3" t="s">
        <v>4251</v>
      </c>
      <c r="L432" s="3" t="s">
        <v>4253</v>
      </c>
      <c r="M432" s="3" t="s">
        <v>41</v>
      </c>
    </row>
    <row r="433" ht="19.5" customHeight="1">
      <c r="A433" s="3" t="s">
        <v>4254</v>
      </c>
      <c r="B433" s="3" t="s">
        <v>4256</v>
      </c>
      <c r="C433" s="3" t="s">
        <v>18</v>
      </c>
      <c r="D433" s="4" t="s">
        <v>19</v>
      </c>
      <c r="E433" s="3" t="s">
        <v>20</v>
      </c>
      <c r="F433" s="4">
        <v>6.0</v>
      </c>
      <c r="G433" s="5">
        <v>12.0</v>
      </c>
      <c r="H433" s="3" t="s">
        <v>177</v>
      </c>
      <c r="I433" s="3" t="s">
        <v>50</v>
      </c>
      <c r="J433" s="3" t="s">
        <v>489</v>
      </c>
      <c r="K433" s="3" t="s">
        <v>4260</v>
      </c>
      <c r="L433" s="3" t="s">
        <v>4262</v>
      </c>
      <c r="M433" s="3" t="s">
        <v>35</v>
      </c>
    </row>
    <row r="434" ht="19.5" customHeight="1">
      <c r="A434" s="3" t="s">
        <v>4264</v>
      </c>
      <c r="B434" s="3" t="s">
        <v>4265</v>
      </c>
      <c r="C434" s="3" t="s">
        <v>18</v>
      </c>
      <c r="D434" s="4" t="s">
        <v>19</v>
      </c>
      <c r="E434" s="3" t="s">
        <v>20</v>
      </c>
      <c r="F434" s="4">
        <v>6.0</v>
      </c>
      <c r="G434" s="5">
        <v>10.0</v>
      </c>
      <c r="H434" s="3" t="s">
        <v>903</v>
      </c>
      <c r="I434" s="3" t="s">
        <v>50</v>
      </c>
      <c r="J434" s="3" t="s">
        <v>4268</v>
      </c>
      <c r="K434" s="3" t="s">
        <v>4271</v>
      </c>
      <c r="L434" s="3" t="s">
        <v>4272</v>
      </c>
      <c r="M434" s="3" t="s">
        <v>27</v>
      </c>
    </row>
    <row r="435" ht="19.5" customHeight="1">
      <c r="A435" s="3" t="s">
        <v>4274</v>
      </c>
      <c r="B435" s="3" t="s">
        <v>3723</v>
      </c>
      <c r="C435" s="3" t="s">
        <v>18</v>
      </c>
      <c r="D435" s="4" t="s">
        <v>19</v>
      </c>
      <c r="E435" s="3" t="s">
        <v>21</v>
      </c>
      <c r="F435" s="5">
        <v>6.0</v>
      </c>
      <c r="G435" s="5">
        <v>8.0</v>
      </c>
      <c r="H435" s="3" t="s">
        <v>349</v>
      </c>
      <c r="I435" s="3" t="s">
        <v>69</v>
      </c>
      <c r="J435" s="3" t="s">
        <v>556</v>
      </c>
      <c r="K435" s="3" t="s">
        <v>3687</v>
      </c>
      <c r="L435" s="3" t="s">
        <v>4278</v>
      </c>
      <c r="M435" s="3" t="s">
        <v>35</v>
      </c>
    </row>
    <row r="436" ht="19.5" customHeight="1">
      <c r="A436" s="3" t="s">
        <v>4280</v>
      </c>
      <c r="B436" s="3" t="s">
        <v>3761</v>
      </c>
      <c r="C436" s="3" t="s">
        <v>18</v>
      </c>
      <c r="D436" s="4" t="s">
        <v>19</v>
      </c>
      <c r="E436" s="3" t="s">
        <v>21</v>
      </c>
      <c r="F436" s="5">
        <v>6.0</v>
      </c>
      <c r="G436" s="5">
        <v>8.0</v>
      </c>
      <c r="H436" s="3" t="s">
        <v>349</v>
      </c>
      <c r="I436" s="3" t="s">
        <v>69</v>
      </c>
      <c r="J436" s="3" t="s">
        <v>1122</v>
      </c>
      <c r="K436" s="3" t="s">
        <v>3687</v>
      </c>
      <c r="L436" s="3" t="s">
        <v>4288</v>
      </c>
      <c r="M436" s="3" t="s">
        <v>159</v>
      </c>
    </row>
    <row r="437" ht="19.5" customHeight="1">
      <c r="A437" s="3" t="s">
        <v>4289</v>
      </c>
      <c r="B437" s="3" t="s">
        <v>3761</v>
      </c>
      <c r="C437" s="3" t="s">
        <v>18</v>
      </c>
      <c r="D437" s="4" t="s">
        <v>19</v>
      </c>
      <c r="E437" s="3" t="s">
        <v>21</v>
      </c>
      <c r="F437" s="5">
        <v>6.0</v>
      </c>
      <c r="G437" s="5">
        <v>8.0</v>
      </c>
      <c r="H437" s="3" t="s">
        <v>349</v>
      </c>
      <c r="I437" s="3" t="s">
        <v>69</v>
      </c>
      <c r="J437" s="3" t="s">
        <v>1122</v>
      </c>
      <c r="K437" s="3" t="s">
        <v>3687</v>
      </c>
      <c r="L437" s="3" t="s">
        <v>4297</v>
      </c>
      <c r="M437" s="3" t="s">
        <v>159</v>
      </c>
    </row>
    <row r="438" ht="19.5" customHeight="1">
      <c r="A438" s="3" t="s">
        <v>4298</v>
      </c>
      <c r="B438" s="3" t="s">
        <v>3761</v>
      </c>
      <c r="C438" s="3" t="s">
        <v>18</v>
      </c>
      <c r="D438" s="4" t="s">
        <v>19</v>
      </c>
      <c r="E438" s="3" t="s">
        <v>21</v>
      </c>
      <c r="F438" s="5">
        <v>6.0</v>
      </c>
      <c r="G438" s="5">
        <v>8.0</v>
      </c>
      <c r="H438" s="3" t="s">
        <v>349</v>
      </c>
      <c r="I438" s="3" t="s">
        <v>69</v>
      </c>
      <c r="J438" s="3" t="s">
        <v>1122</v>
      </c>
      <c r="K438" s="3" t="s">
        <v>3687</v>
      </c>
      <c r="L438" s="3" t="s">
        <v>4165</v>
      </c>
      <c r="M438" s="3" t="s">
        <v>159</v>
      </c>
    </row>
    <row r="439" ht="19.5" customHeight="1">
      <c r="A439" s="3" t="s">
        <v>4304</v>
      </c>
      <c r="B439" s="3" t="s">
        <v>4137</v>
      </c>
      <c r="C439" s="3" t="s">
        <v>18</v>
      </c>
      <c r="D439" s="4" t="s">
        <v>19</v>
      </c>
      <c r="E439" s="3" t="s">
        <v>21</v>
      </c>
      <c r="F439" s="5">
        <v>6.0</v>
      </c>
      <c r="G439" s="5">
        <v>8.0</v>
      </c>
      <c r="H439" s="3" t="s">
        <v>349</v>
      </c>
      <c r="I439" s="3" t="s">
        <v>69</v>
      </c>
      <c r="J439" s="3" t="s">
        <v>4063</v>
      </c>
      <c r="K439" s="3" t="s">
        <v>4308</v>
      </c>
      <c r="L439" s="3" t="s">
        <v>4309</v>
      </c>
      <c r="M439" s="3" t="s">
        <v>257</v>
      </c>
    </row>
    <row r="440" ht="19.5" customHeight="1">
      <c r="A440" s="3" t="s">
        <v>4310</v>
      </c>
      <c r="B440" s="3" t="s">
        <v>4312</v>
      </c>
      <c r="C440" s="3" t="s">
        <v>18</v>
      </c>
      <c r="D440" s="4" t="s">
        <v>19</v>
      </c>
      <c r="E440" s="3" t="s">
        <v>20</v>
      </c>
      <c r="F440" s="4">
        <v>6.0</v>
      </c>
      <c r="G440" s="5">
        <v>12.0</v>
      </c>
      <c r="H440" s="3" t="s">
        <v>177</v>
      </c>
      <c r="I440" s="3" t="s">
        <v>69</v>
      </c>
      <c r="J440" s="3" t="s">
        <v>4317</v>
      </c>
      <c r="K440" s="3" t="s">
        <v>4318</v>
      </c>
      <c r="L440" s="3" t="s">
        <v>4320</v>
      </c>
      <c r="M440" s="3" t="s">
        <v>41</v>
      </c>
    </row>
    <row r="441" ht="19.5" customHeight="1">
      <c r="A441" s="3" t="s">
        <v>4322</v>
      </c>
      <c r="B441" s="3" t="s">
        <v>4324</v>
      </c>
      <c r="C441" s="3" t="s">
        <v>18</v>
      </c>
      <c r="D441" s="4" t="s">
        <v>19</v>
      </c>
      <c r="E441" s="3" t="s">
        <v>20</v>
      </c>
      <c r="F441" s="4">
        <v>6.0</v>
      </c>
      <c r="G441" s="5">
        <v>10.0</v>
      </c>
      <c r="H441" s="3" t="s">
        <v>903</v>
      </c>
      <c r="I441" s="3" t="s">
        <v>50</v>
      </c>
      <c r="J441" s="3" t="s">
        <v>99</v>
      </c>
      <c r="K441" s="3" t="s">
        <v>4326</v>
      </c>
      <c r="L441" s="3" t="s">
        <v>4329</v>
      </c>
      <c r="M441" s="3" t="s">
        <v>159</v>
      </c>
    </row>
    <row r="442" ht="19.5" customHeight="1">
      <c r="A442" s="3" t="s">
        <v>4330</v>
      </c>
      <c r="B442" s="3" t="s">
        <v>2407</v>
      </c>
      <c r="C442" s="3" t="s">
        <v>18</v>
      </c>
      <c r="D442" s="4" t="s">
        <v>19</v>
      </c>
      <c r="E442" s="3" t="s">
        <v>20</v>
      </c>
      <c r="F442" s="4">
        <v>6.0</v>
      </c>
      <c r="G442" s="5">
        <v>12.0</v>
      </c>
      <c r="H442" s="3" t="s">
        <v>177</v>
      </c>
      <c r="I442" s="3" t="s">
        <v>50</v>
      </c>
      <c r="J442" s="3" t="s">
        <v>38</v>
      </c>
      <c r="K442" s="3" t="s">
        <v>4336</v>
      </c>
      <c r="L442" s="3" t="s">
        <v>4339</v>
      </c>
      <c r="M442" s="3" t="s">
        <v>27</v>
      </c>
    </row>
    <row r="443" ht="19.5" customHeight="1">
      <c r="A443" s="3" t="s">
        <v>2574</v>
      </c>
      <c r="B443" s="3" t="s">
        <v>4342</v>
      </c>
      <c r="C443" s="3" t="s">
        <v>18</v>
      </c>
      <c r="D443" s="4" t="s">
        <v>19</v>
      </c>
      <c r="E443" s="3" t="s">
        <v>21</v>
      </c>
      <c r="F443" s="5">
        <v>6.0</v>
      </c>
      <c r="G443" s="5">
        <v>8.0</v>
      </c>
      <c r="H443" s="3" t="s">
        <v>349</v>
      </c>
      <c r="I443" s="3" t="s">
        <v>57</v>
      </c>
      <c r="J443" s="3" t="s">
        <v>4347</v>
      </c>
      <c r="K443" s="3" t="s">
        <v>4348</v>
      </c>
      <c r="L443" s="3" t="s">
        <v>4351</v>
      </c>
      <c r="M443" s="3" t="s">
        <v>159</v>
      </c>
    </row>
    <row r="444" ht="19.5" customHeight="1">
      <c r="A444" s="3" t="s">
        <v>3224</v>
      </c>
      <c r="B444" s="3" t="s">
        <v>4353</v>
      </c>
      <c r="C444" s="3" t="s">
        <v>18</v>
      </c>
      <c r="D444" s="4" t="s">
        <v>19</v>
      </c>
      <c r="E444" s="3" t="s">
        <v>20</v>
      </c>
      <c r="F444" s="4">
        <v>6.0</v>
      </c>
      <c r="G444" s="5">
        <v>12.0</v>
      </c>
      <c r="H444" s="3" t="s">
        <v>177</v>
      </c>
      <c r="I444" s="3" t="s">
        <v>50</v>
      </c>
      <c r="J444" s="3" t="s">
        <v>498</v>
      </c>
      <c r="K444" s="3" t="s">
        <v>4357</v>
      </c>
      <c r="L444" s="3" t="s">
        <v>4358</v>
      </c>
      <c r="M444" s="3" t="s">
        <v>35</v>
      </c>
    </row>
    <row r="445" ht="19.5" customHeight="1">
      <c r="A445" s="3" t="s">
        <v>795</v>
      </c>
      <c r="B445" s="3" t="s">
        <v>4359</v>
      </c>
      <c r="C445" s="3" t="s">
        <v>18</v>
      </c>
      <c r="D445" s="4" t="s">
        <v>19</v>
      </c>
      <c r="E445" s="3" t="s">
        <v>20</v>
      </c>
      <c r="F445" s="5">
        <v>6.0</v>
      </c>
      <c r="G445" s="5">
        <v>8.0</v>
      </c>
      <c r="H445" s="3" t="s">
        <v>349</v>
      </c>
      <c r="I445" s="3" t="s">
        <v>50</v>
      </c>
      <c r="J445" s="3" t="s">
        <v>4363</v>
      </c>
      <c r="K445" s="3" t="s">
        <v>4366</v>
      </c>
      <c r="L445" s="3" t="s">
        <v>4367</v>
      </c>
      <c r="M445" s="3" t="s">
        <v>41</v>
      </c>
    </row>
    <row r="446" ht="19.5" customHeight="1">
      <c r="A446" s="3" t="s">
        <v>2636</v>
      </c>
      <c r="B446" s="3" t="s">
        <v>4369</v>
      </c>
      <c r="C446" s="3" t="s">
        <v>18</v>
      </c>
      <c r="D446" s="4" t="s">
        <v>19</v>
      </c>
      <c r="E446" s="3" t="s">
        <v>21</v>
      </c>
      <c r="F446" s="5">
        <v>6.0</v>
      </c>
      <c r="G446" s="5">
        <v>8.0</v>
      </c>
      <c r="H446" s="3" t="s">
        <v>349</v>
      </c>
      <c r="I446" s="3" t="s">
        <v>50</v>
      </c>
      <c r="J446" s="3" t="s">
        <v>726</v>
      </c>
      <c r="K446" s="3" t="s">
        <v>4377</v>
      </c>
      <c r="L446" s="3" t="s">
        <v>4379</v>
      </c>
      <c r="M446" s="3" t="s">
        <v>35</v>
      </c>
    </row>
    <row r="447" ht="19.5" customHeight="1">
      <c r="A447" s="3" t="s">
        <v>28</v>
      </c>
      <c r="B447" s="3" t="s">
        <v>4383</v>
      </c>
      <c r="C447" s="3" t="s">
        <v>18</v>
      </c>
      <c r="D447" s="4" t="s">
        <v>19</v>
      </c>
      <c r="E447" s="3" t="s">
        <v>21</v>
      </c>
      <c r="F447" s="5">
        <v>6.0</v>
      </c>
      <c r="G447" s="5">
        <v>8.0</v>
      </c>
      <c r="H447" s="3" t="s">
        <v>349</v>
      </c>
      <c r="I447" s="3" t="s">
        <v>50</v>
      </c>
      <c r="J447" s="3" t="s">
        <v>38</v>
      </c>
      <c r="K447" s="3" t="s">
        <v>4387</v>
      </c>
      <c r="L447" s="3" t="s">
        <v>4390</v>
      </c>
      <c r="M447" s="3" t="s">
        <v>35</v>
      </c>
    </row>
    <row r="448" ht="19.5" customHeight="1">
      <c r="A448" s="3" t="s">
        <v>4391</v>
      </c>
      <c r="B448" s="3" t="s">
        <v>4392</v>
      </c>
      <c r="C448" s="3" t="s">
        <v>18</v>
      </c>
      <c r="D448" s="4" t="s">
        <v>19</v>
      </c>
      <c r="E448" s="3" t="s">
        <v>20</v>
      </c>
      <c r="F448" s="4">
        <v>6.0</v>
      </c>
      <c r="G448" s="5">
        <v>11.0</v>
      </c>
      <c r="H448" s="3" t="s">
        <v>2680</v>
      </c>
      <c r="I448" s="3" t="s">
        <v>69</v>
      </c>
      <c r="J448" s="3" t="s">
        <v>3871</v>
      </c>
      <c r="K448" s="3" t="s">
        <v>4397</v>
      </c>
      <c r="L448" s="3" t="s">
        <v>4399</v>
      </c>
      <c r="M448" s="3" t="s">
        <v>159</v>
      </c>
    </row>
    <row r="449" ht="19.5" customHeight="1">
      <c r="A449" s="3" t="s">
        <v>4400</v>
      </c>
      <c r="B449" s="3" t="s">
        <v>4401</v>
      </c>
      <c r="C449" s="3" t="s">
        <v>18</v>
      </c>
      <c r="D449" s="4" t="s">
        <v>19</v>
      </c>
      <c r="E449" s="3" t="s">
        <v>21</v>
      </c>
      <c r="F449" s="4">
        <v>6.0</v>
      </c>
      <c r="G449" s="5">
        <v>10.0</v>
      </c>
      <c r="H449" s="3" t="s">
        <v>903</v>
      </c>
      <c r="I449" s="3" t="s">
        <v>69</v>
      </c>
      <c r="J449" s="3" t="s">
        <v>4405</v>
      </c>
      <c r="K449" s="3" t="s">
        <v>166</v>
      </c>
      <c r="L449" s="3" t="s">
        <v>4408</v>
      </c>
      <c r="M449" s="3" t="s">
        <v>27</v>
      </c>
    </row>
    <row r="450" ht="19.5" customHeight="1">
      <c r="A450" s="3" t="s">
        <v>4409</v>
      </c>
      <c r="B450" s="3" t="s">
        <v>4411</v>
      </c>
      <c r="C450" s="3" t="s">
        <v>18</v>
      </c>
      <c r="D450" s="4" t="s">
        <v>19</v>
      </c>
      <c r="E450" s="3" t="s">
        <v>20</v>
      </c>
      <c r="F450" s="4">
        <v>6.0</v>
      </c>
      <c r="G450" s="5">
        <v>12.0</v>
      </c>
      <c r="H450" s="3" t="s">
        <v>177</v>
      </c>
      <c r="I450" s="3" t="s">
        <v>50</v>
      </c>
      <c r="J450" s="3" t="s">
        <v>99</v>
      </c>
      <c r="K450" s="3" t="s">
        <v>4417</v>
      </c>
      <c r="L450" s="3" t="s">
        <v>4419</v>
      </c>
      <c r="M450" s="3" t="s">
        <v>159</v>
      </c>
    </row>
    <row r="451" ht="19.5" customHeight="1">
      <c r="A451" s="3" t="s">
        <v>4330</v>
      </c>
      <c r="B451" s="3" t="s">
        <v>4421</v>
      </c>
      <c r="C451" s="3" t="s">
        <v>18</v>
      </c>
      <c r="D451" s="4" t="s">
        <v>19</v>
      </c>
      <c r="E451" s="3" t="s">
        <v>21</v>
      </c>
      <c r="F451" s="5">
        <v>6.0</v>
      </c>
      <c r="G451" s="5">
        <v>8.0</v>
      </c>
      <c r="H451" s="3" t="s">
        <v>349</v>
      </c>
      <c r="I451" s="3" t="s">
        <v>50</v>
      </c>
      <c r="J451" s="3" t="s">
        <v>70</v>
      </c>
      <c r="K451" s="3" t="s">
        <v>4424</v>
      </c>
      <c r="L451" s="3" t="s">
        <v>4425</v>
      </c>
      <c r="M451" s="3" t="s">
        <v>35</v>
      </c>
    </row>
    <row r="452" ht="19.5" customHeight="1">
      <c r="A452" s="3" t="s">
        <v>4428</v>
      </c>
      <c r="B452" s="3" t="s">
        <v>4429</v>
      </c>
      <c r="C452" s="3" t="s">
        <v>30</v>
      </c>
      <c r="D452" s="4" t="s">
        <v>19</v>
      </c>
      <c r="E452" s="3" t="s">
        <v>21</v>
      </c>
      <c r="F452" s="4">
        <v>6.0</v>
      </c>
      <c r="G452" s="5">
        <v>12.0</v>
      </c>
      <c r="H452" s="3" t="s">
        <v>177</v>
      </c>
      <c r="I452" s="3" t="s">
        <v>50</v>
      </c>
      <c r="J452" s="3" t="s">
        <v>4433</v>
      </c>
      <c r="K452" s="3" t="s">
        <v>4434</v>
      </c>
      <c r="L452" s="3" t="s">
        <v>4438</v>
      </c>
      <c r="M452" s="3" t="s">
        <v>41</v>
      </c>
    </row>
    <row r="453" ht="19.5" customHeight="1">
      <c r="A453" s="3" t="s">
        <v>28</v>
      </c>
      <c r="B453" s="3" t="s">
        <v>4440</v>
      </c>
      <c r="C453" s="3" t="s">
        <v>30</v>
      </c>
      <c r="D453" s="4" t="s">
        <v>19</v>
      </c>
      <c r="E453" s="3" t="s">
        <v>20</v>
      </c>
      <c r="F453" s="4">
        <v>6.0</v>
      </c>
      <c r="G453" s="5">
        <v>12.0</v>
      </c>
      <c r="H453" s="3" t="s">
        <v>177</v>
      </c>
      <c r="I453" s="3" t="s">
        <v>57</v>
      </c>
      <c r="J453" s="3" t="s">
        <v>99</v>
      </c>
      <c r="K453" s="3" t="s">
        <v>4445</v>
      </c>
      <c r="L453" s="3" t="s">
        <v>4447</v>
      </c>
      <c r="M453" s="3" t="s">
        <v>41</v>
      </c>
    </row>
    <row r="454" ht="19.5" customHeight="1">
      <c r="A454" s="3" t="s">
        <v>4448</v>
      </c>
      <c r="B454" s="3" t="s">
        <v>4450</v>
      </c>
      <c r="C454" s="3" t="s">
        <v>30</v>
      </c>
      <c r="D454" s="4" t="s">
        <v>19</v>
      </c>
      <c r="E454" s="3" t="s">
        <v>21</v>
      </c>
      <c r="F454" s="4">
        <v>6.0</v>
      </c>
      <c r="G454" s="5">
        <v>10.0</v>
      </c>
      <c r="H454" s="3" t="s">
        <v>903</v>
      </c>
      <c r="I454" s="3" t="s">
        <v>50</v>
      </c>
      <c r="J454" s="3" t="s">
        <v>2941</v>
      </c>
      <c r="K454" s="3" t="s">
        <v>4454</v>
      </c>
      <c r="L454" s="3" t="s">
        <v>4456</v>
      </c>
      <c r="M454" s="3" t="s">
        <v>35</v>
      </c>
    </row>
    <row r="455" ht="19.5" customHeight="1">
      <c r="A455" s="3" t="s">
        <v>28</v>
      </c>
      <c r="B455" s="3" t="s">
        <v>4459</v>
      </c>
      <c r="C455" s="3" t="s">
        <v>30</v>
      </c>
      <c r="D455" s="4" t="s">
        <v>19</v>
      </c>
      <c r="E455" s="3" t="s">
        <v>20</v>
      </c>
      <c r="F455" s="4">
        <v>6.0</v>
      </c>
      <c r="G455" s="5">
        <v>12.0</v>
      </c>
      <c r="H455" s="3" t="s">
        <v>177</v>
      </c>
      <c r="I455" s="3" t="s">
        <v>50</v>
      </c>
      <c r="J455" s="3" t="s">
        <v>264</v>
      </c>
      <c r="K455" s="3" t="s">
        <v>166</v>
      </c>
      <c r="L455" s="3" t="s">
        <v>4465</v>
      </c>
      <c r="M455" s="3" t="s">
        <v>35</v>
      </c>
    </row>
    <row r="456" ht="19.5" customHeight="1">
      <c r="A456" s="3" t="s">
        <v>4466</v>
      </c>
      <c r="B456" s="3" t="s">
        <v>80</v>
      </c>
      <c r="C456" s="3" t="s">
        <v>30</v>
      </c>
      <c r="D456" s="4" t="s">
        <v>19</v>
      </c>
      <c r="E456" s="3" t="s">
        <v>20</v>
      </c>
      <c r="F456" s="4">
        <v>6.0</v>
      </c>
      <c r="G456" s="5">
        <v>10.0</v>
      </c>
      <c r="H456" s="3" t="s">
        <v>903</v>
      </c>
      <c r="I456" s="3" t="s">
        <v>50</v>
      </c>
      <c r="J456" s="3" t="s">
        <v>38</v>
      </c>
      <c r="K456" s="3" t="s">
        <v>4470</v>
      </c>
      <c r="L456" s="3" t="s">
        <v>4472</v>
      </c>
      <c r="M456" s="3" t="s">
        <v>27</v>
      </c>
    </row>
    <row r="457" ht="19.5" customHeight="1">
      <c r="A457" s="3" t="s">
        <v>28</v>
      </c>
      <c r="B457" s="3" t="s">
        <v>4474</v>
      </c>
      <c r="C457" s="3" t="s">
        <v>30</v>
      </c>
      <c r="D457" s="4" t="s">
        <v>19</v>
      </c>
      <c r="E457" s="3" t="s">
        <v>20</v>
      </c>
      <c r="F457" s="4">
        <v>6.0</v>
      </c>
      <c r="G457" s="5">
        <v>10.0</v>
      </c>
      <c r="H457" s="3" t="s">
        <v>903</v>
      </c>
      <c r="I457" s="3" t="s">
        <v>50</v>
      </c>
      <c r="J457" s="3" t="s">
        <v>4478</v>
      </c>
      <c r="K457" s="3" t="s">
        <v>4480</v>
      </c>
      <c r="L457" s="3" t="s">
        <v>4481</v>
      </c>
      <c r="M457" s="3" t="s">
        <v>27</v>
      </c>
    </row>
    <row r="458" ht="19.5" customHeight="1">
      <c r="A458" s="3" t="s">
        <v>4482</v>
      </c>
      <c r="B458" s="3" t="s">
        <v>4483</v>
      </c>
      <c r="C458" s="3" t="s">
        <v>30</v>
      </c>
      <c r="D458" s="4" t="s">
        <v>19</v>
      </c>
      <c r="E458" s="3" t="s">
        <v>20</v>
      </c>
      <c r="F458" s="5">
        <v>6.0</v>
      </c>
      <c r="G458" s="5">
        <v>8.0</v>
      </c>
      <c r="H458" s="3" t="s">
        <v>349</v>
      </c>
      <c r="I458" s="3" t="s">
        <v>57</v>
      </c>
      <c r="J458" s="3" t="s">
        <v>3738</v>
      </c>
      <c r="K458" s="3" t="s">
        <v>4488</v>
      </c>
      <c r="L458" s="3" t="s">
        <v>4489</v>
      </c>
      <c r="M458" s="3" t="s">
        <v>41</v>
      </c>
    </row>
    <row r="459" ht="19.5" customHeight="1">
      <c r="A459" s="3" t="s">
        <v>4490</v>
      </c>
      <c r="B459" s="3" t="s">
        <v>2178</v>
      </c>
      <c r="C459" s="3" t="s">
        <v>30</v>
      </c>
      <c r="D459" s="4" t="s">
        <v>19</v>
      </c>
      <c r="E459" s="3" t="s">
        <v>21</v>
      </c>
      <c r="F459" s="4">
        <v>6.0</v>
      </c>
      <c r="G459" s="5">
        <v>10.0</v>
      </c>
      <c r="H459" s="3" t="s">
        <v>903</v>
      </c>
      <c r="I459" s="3" t="s">
        <v>69</v>
      </c>
      <c r="J459" s="3" t="s">
        <v>58</v>
      </c>
      <c r="K459" s="3" t="s">
        <v>2220</v>
      </c>
      <c r="L459" s="3" t="s">
        <v>4500</v>
      </c>
      <c r="M459" s="3" t="s">
        <v>27</v>
      </c>
    </row>
    <row r="460" ht="19.5" customHeight="1">
      <c r="A460" s="3" t="s">
        <v>4502</v>
      </c>
      <c r="B460" s="3" t="s">
        <v>4503</v>
      </c>
      <c r="C460" s="3" t="s">
        <v>30</v>
      </c>
      <c r="D460" s="4" t="s">
        <v>19</v>
      </c>
      <c r="E460" s="3" t="s">
        <v>20</v>
      </c>
      <c r="F460" s="4">
        <v>6.0</v>
      </c>
      <c r="G460" s="5">
        <v>12.0</v>
      </c>
      <c r="H460" s="3" t="s">
        <v>177</v>
      </c>
      <c r="I460" s="3" t="s">
        <v>69</v>
      </c>
      <c r="J460" s="3" t="s">
        <v>329</v>
      </c>
      <c r="K460" s="3" t="s">
        <v>4507</v>
      </c>
      <c r="L460" s="3" t="s">
        <v>4509</v>
      </c>
      <c r="M460" s="3" t="s">
        <v>159</v>
      </c>
    </row>
    <row r="461" ht="19.5" customHeight="1">
      <c r="A461" s="3" t="s">
        <v>4512</v>
      </c>
      <c r="B461" s="3" t="s">
        <v>545</v>
      </c>
      <c r="C461" s="3" t="s">
        <v>30</v>
      </c>
      <c r="D461" s="4" t="s">
        <v>19</v>
      </c>
      <c r="E461" s="3" t="s">
        <v>20</v>
      </c>
      <c r="F461" s="4">
        <v>6.0</v>
      </c>
      <c r="G461" s="5">
        <v>12.0</v>
      </c>
      <c r="H461" s="3" t="s">
        <v>177</v>
      </c>
      <c r="I461" s="3" t="s">
        <v>50</v>
      </c>
      <c r="J461" s="3" t="s">
        <v>549</v>
      </c>
      <c r="K461" s="3" t="s">
        <v>4515</v>
      </c>
      <c r="L461" s="3" t="s">
        <v>4518</v>
      </c>
      <c r="M461" s="3" t="s">
        <v>27</v>
      </c>
    </row>
    <row r="462" ht="19.5" customHeight="1">
      <c r="A462" s="3" t="s">
        <v>1373</v>
      </c>
      <c r="B462" s="3" t="s">
        <v>4519</v>
      </c>
      <c r="C462" s="3" t="s">
        <v>30</v>
      </c>
      <c r="D462" s="4" t="s">
        <v>19</v>
      </c>
      <c r="E462" s="3" t="s">
        <v>21</v>
      </c>
      <c r="F462" s="5">
        <v>6.0</v>
      </c>
      <c r="G462" s="5">
        <v>8.0</v>
      </c>
      <c r="H462" s="3" t="s">
        <v>349</v>
      </c>
      <c r="I462" s="3" t="s">
        <v>50</v>
      </c>
      <c r="J462" s="3" t="s">
        <v>4522</v>
      </c>
      <c r="K462" s="3" t="s">
        <v>4524</v>
      </c>
      <c r="L462" s="3" t="s">
        <v>4526</v>
      </c>
      <c r="M462" s="3" t="s">
        <v>35</v>
      </c>
    </row>
    <row r="463" ht="19.5" customHeight="1">
      <c r="A463" s="3" t="s">
        <v>4527</v>
      </c>
      <c r="B463" s="3" t="s">
        <v>4528</v>
      </c>
      <c r="C463" s="3" t="s">
        <v>30</v>
      </c>
      <c r="D463" s="4" t="s">
        <v>19</v>
      </c>
      <c r="E463" s="3" t="s">
        <v>21</v>
      </c>
      <c r="F463" s="4">
        <v>6.0</v>
      </c>
      <c r="G463" s="5">
        <v>10.0</v>
      </c>
      <c r="H463" s="3" t="s">
        <v>903</v>
      </c>
      <c r="I463" s="3" t="s">
        <v>50</v>
      </c>
      <c r="J463" s="3" t="s">
        <v>4532</v>
      </c>
      <c r="K463" s="3" t="s">
        <v>4534</v>
      </c>
      <c r="L463" s="3" t="s">
        <v>4535</v>
      </c>
      <c r="M463" s="3" t="s">
        <v>35</v>
      </c>
    </row>
    <row r="464" ht="19.5" customHeight="1">
      <c r="A464" s="3" t="s">
        <v>4536</v>
      </c>
      <c r="B464" s="3" t="s">
        <v>4537</v>
      </c>
      <c r="C464" s="3" t="s">
        <v>30</v>
      </c>
      <c r="D464" s="4" t="s">
        <v>19</v>
      </c>
      <c r="E464" s="3" t="s">
        <v>21</v>
      </c>
      <c r="F464" s="5">
        <v>6.0</v>
      </c>
      <c r="G464" s="5">
        <v>8.0</v>
      </c>
      <c r="H464" s="3" t="s">
        <v>349</v>
      </c>
      <c r="I464" s="3" t="s">
        <v>69</v>
      </c>
      <c r="J464" s="3" t="s">
        <v>1814</v>
      </c>
      <c r="K464" s="3" t="s">
        <v>4540</v>
      </c>
      <c r="L464" s="3" t="s">
        <v>4541</v>
      </c>
      <c r="M464" s="3" t="s">
        <v>41</v>
      </c>
    </row>
    <row r="465" ht="19.5" customHeight="1">
      <c r="A465" s="3" t="s">
        <v>4543</v>
      </c>
      <c r="B465" s="3" t="s">
        <v>4528</v>
      </c>
      <c r="C465" s="3" t="s">
        <v>30</v>
      </c>
      <c r="D465" s="4" t="s">
        <v>19</v>
      </c>
      <c r="E465" s="3" t="s">
        <v>21</v>
      </c>
      <c r="F465" s="4">
        <v>6.0</v>
      </c>
      <c r="G465" s="5">
        <v>12.0</v>
      </c>
      <c r="H465" s="3" t="s">
        <v>177</v>
      </c>
      <c r="I465" s="3" t="s">
        <v>50</v>
      </c>
      <c r="J465" s="3" t="s">
        <v>4532</v>
      </c>
      <c r="K465" s="3" t="s">
        <v>4548</v>
      </c>
      <c r="L465" s="3" t="s">
        <v>4549</v>
      </c>
      <c r="M465" s="3" t="s">
        <v>35</v>
      </c>
    </row>
    <row r="466" ht="19.5" customHeight="1">
      <c r="A466" s="3" t="s">
        <v>4551</v>
      </c>
      <c r="B466" s="3" t="s">
        <v>4552</v>
      </c>
      <c r="C466" s="3" t="s">
        <v>30</v>
      </c>
      <c r="D466" s="4" t="s">
        <v>19</v>
      </c>
      <c r="E466" s="3" t="s">
        <v>127</v>
      </c>
      <c r="F466" s="4">
        <v>6.0</v>
      </c>
      <c r="G466" s="5">
        <v>12.0</v>
      </c>
      <c r="H466" s="3" t="s">
        <v>177</v>
      </c>
      <c r="I466" s="3" t="s">
        <v>50</v>
      </c>
      <c r="J466" s="3" t="s">
        <v>2507</v>
      </c>
      <c r="K466" s="3" t="s">
        <v>4555</v>
      </c>
      <c r="L466" s="3" t="s">
        <v>4556</v>
      </c>
      <c r="M466" s="3" t="s">
        <v>41</v>
      </c>
    </row>
    <row r="467" ht="19.5" customHeight="1">
      <c r="A467" s="3" t="s">
        <v>4559</v>
      </c>
      <c r="B467" s="3" t="s">
        <v>4561</v>
      </c>
      <c r="C467" s="3" t="s">
        <v>30</v>
      </c>
      <c r="D467" s="4" t="s">
        <v>19</v>
      </c>
      <c r="E467" s="3" t="s">
        <v>21</v>
      </c>
      <c r="F467" s="5">
        <v>6.0</v>
      </c>
      <c r="G467" s="5">
        <v>8.0</v>
      </c>
      <c r="H467" s="3" t="s">
        <v>349</v>
      </c>
      <c r="I467" s="3" t="s">
        <v>50</v>
      </c>
      <c r="J467" s="3" t="s">
        <v>4564</v>
      </c>
      <c r="K467" s="3" t="s">
        <v>4565</v>
      </c>
      <c r="L467" s="3" t="s">
        <v>4568</v>
      </c>
      <c r="M467" s="3" t="s">
        <v>35</v>
      </c>
    </row>
    <row r="468" ht="19.5" customHeight="1">
      <c r="A468" s="3" t="s">
        <v>4570</v>
      </c>
      <c r="B468" s="3" t="s">
        <v>3859</v>
      </c>
      <c r="C468" s="3" t="s">
        <v>30</v>
      </c>
      <c r="D468" s="4" t="s">
        <v>19</v>
      </c>
      <c r="E468" s="3" t="s">
        <v>21</v>
      </c>
      <c r="F468" s="4">
        <v>6.0</v>
      </c>
      <c r="G468" s="5">
        <v>10.0</v>
      </c>
      <c r="H468" s="3" t="s">
        <v>903</v>
      </c>
      <c r="I468" s="3" t="s">
        <v>50</v>
      </c>
      <c r="J468" s="3" t="s">
        <v>99</v>
      </c>
      <c r="K468" s="3" t="s">
        <v>3864</v>
      </c>
      <c r="L468" s="3" t="s">
        <v>4575</v>
      </c>
      <c r="M468" s="3" t="s">
        <v>35</v>
      </c>
    </row>
    <row r="469" ht="19.5" customHeight="1">
      <c r="A469" s="3" t="s">
        <v>4466</v>
      </c>
      <c r="B469" s="3" t="s">
        <v>4577</v>
      </c>
      <c r="C469" s="3" t="s">
        <v>30</v>
      </c>
      <c r="D469" s="4" t="s">
        <v>19</v>
      </c>
      <c r="E469" s="3" t="s">
        <v>20</v>
      </c>
      <c r="F469" s="4">
        <v>6.0</v>
      </c>
      <c r="G469" s="5">
        <v>12.0</v>
      </c>
      <c r="H469" s="3" t="s">
        <v>177</v>
      </c>
      <c r="I469" s="3" t="s">
        <v>69</v>
      </c>
      <c r="J469" s="3" t="s">
        <v>4580</v>
      </c>
      <c r="K469" s="3" t="s">
        <v>4581</v>
      </c>
      <c r="L469" s="3" t="s">
        <v>4583</v>
      </c>
      <c r="M469" s="3" t="s">
        <v>35</v>
      </c>
    </row>
    <row r="470" ht="19.5" customHeight="1">
      <c r="A470" s="3" t="s">
        <v>28</v>
      </c>
      <c r="B470" s="3" t="s">
        <v>4585</v>
      </c>
      <c r="C470" s="3" t="s">
        <v>30</v>
      </c>
      <c r="D470" s="4" t="s">
        <v>19</v>
      </c>
      <c r="E470" s="3" t="s">
        <v>20</v>
      </c>
      <c r="F470" s="4">
        <v>6.0</v>
      </c>
      <c r="G470" s="5">
        <v>12.0</v>
      </c>
      <c r="H470" s="3" t="s">
        <v>177</v>
      </c>
      <c r="I470" s="3" t="s">
        <v>69</v>
      </c>
      <c r="J470" s="3" t="s">
        <v>4588</v>
      </c>
      <c r="K470" s="3" t="s">
        <v>4591</v>
      </c>
      <c r="L470" s="3" t="s">
        <v>4594</v>
      </c>
      <c r="M470" s="3" t="s">
        <v>35</v>
      </c>
    </row>
    <row r="471" ht="19.5" customHeight="1">
      <c r="A471" s="3" t="s">
        <v>4595</v>
      </c>
      <c r="B471" s="3" t="s">
        <v>4596</v>
      </c>
      <c r="C471" s="3" t="s">
        <v>30</v>
      </c>
      <c r="D471" s="4" t="s">
        <v>19</v>
      </c>
      <c r="E471" s="3" t="s">
        <v>20</v>
      </c>
      <c r="F471" s="4">
        <v>6.0</v>
      </c>
      <c r="G471" s="5">
        <v>10.0</v>
      </c>
      <c r="H471" s="3" t="s">
        <v>903</v>
      </c>
      <c r="I471" s="3" t="s">
        <v>69</v>
      </c>
      <c r="J471" s="3" t="s">
        <v>99</v>
      </c>
      <c r="K471" s="3" t="s">
        <v>2857</v>
      </c>
      <c r="L471" s="3" t="s">
        <v>4600</v>
      </c>
      <c r="M471" s="3" t="s">
        <v>41</v>
      </c>
    </row>
    <row r="472" ht="19.5" customHeight="1">
      <c r="A472" s="3" t="s">
        <v>2717</v>
      </c>
      <c r="B472" s="3" t="s">
        <v>2299</v>
      </c>
      <c r="C472" s="3" t="s">
        <v>30</v>
      </c>
      <c r="D472" s="4" t="s">
        <v>19</v>
      </c>
      <c r="E472" s="3" t="s">
        <v>21</v>
      </c>
      <c r="F472" s="4">
        <v>6.0</v>
      </c>
      <c r="G472" s="5">
        <v>12.0</v>
      </c>
      <c r="H472" s="3" t="s">
        <v>177</v>
      </c>
      <c r="I472" s="3" t="s">
        <v>57</v>
      </c>
      <c r="J472" s="3" t="s">
        <v>2305</v>
      </c>
      <c r="K472" s="3" t="s">
        <v>4606</v>
      </c>
      <c r="L472" s="3" t="s">
        <v>4607</v>
      </c>
      <c r="M472" s="3" t="s">
        <v>159</v>
      </c>
    </row>
    <row r="473" ht="19.5" customHeight="1">
      <c r="A473" s="3" t="s">
        <v>642</v>
      </c>
      <c r="B473" s="3" t="s">
        <v>4609</v>
      </c>
      <c r="C473" s="3" t="s">
        <v>30</v>
      </c>
      <c r="D473" s="4" t="s">
        <v>19</v>
      </c>
      <c r="E473" s="3" t="s">
        <v>21</v>
      </c>
      <c r="F473" s="4">
        <v>6.0</v>
      </c>
      <c r="G473" s="5">
        <v>10.0</v>
      </c>
      <c r="H473" s="3" t="s">
        <v>903</v>
      </c>
      <c r="I473" s="3" t="s">
        <v>57</v>
      </c>
      <c r="J473" s="3" t="s">
        <v>4613</v>
      </c>
      <c r="K473" s="3" t="s">
        <v>4614</v>
      </c>
      <c r="L473" s="3" t="s">
        <v>4615</v>
      </c>
      <c r="M473" s="3" t="s">
        <v>159</v>
      </c>
    </row>
    <row r="474" ht="19.5" customHeight="1">
      <c r="A474" s="3" t="s">
        <v>3314</v>
      </c>
      <c r="B474" s="3" t="s">
        <v>4619</v>
      </c>
      <c r="C474" s="3" t="s">
        <v>30</v>
      </c>
      <c r="D474" s="4" t="s">
        <v>19</v>
      </c>
      <c r="E474" s="3" t="s">
        <v>20</v>
      </c>
      <c r="F474" s="5">
        <v>6.0</v>
      </c>
      <c r="G474" s="5">
        <v>8.0</v>
      </c>
      <c r="H474" s="3" t="s">
        <v>349</v>
      </c>
      <c r="I474" s="3" t="s">
        <v>50</v>
      </c>
      <c r="J474" s="3" t="s">
        <v>556</v>
      </c>
      <c r="K474" s="3" t="s">
        <v>4623</v>
      </c>
      <c r="L474" s="3" t="s">
        <v>4626</v>
      </c>
      <c r="M474" s="3" t="s">
        <v>35</v>
      </c>
    </row>
    <row r="475" ht="19.5" customHeight="1">
      <c r="A475" s="3" t="s">
        <v>4629</v>
      </c>
      <c r="B475" s="3" t="s">
        <v>1639</v>
      </c>
      <c r="C475" s="3" t="s">
        <v>30</v>
      </c>
      <c r="D475" s="4" t="s">
        <v>19</v>
      </c>
      <c r="E475" s="3" t="s">
        <v>20</v>
      </c>
      <c r="F475" s="4">
        <v>6.0</v>
      </c>
      <c r="G475" s="5">
        <v>10.0</v>
      </c>
      <c r="H475" s="3" t="s">
        <v>903</v>
      </c>
      <c r="I475" s="3" t="s">
        <v>50</v>
      </c>
      <c r="J475" s="3" t="s">
        <v>1643</v>
      </c>
      <c r="K475" s="3" t="s">
        <v>4632</v>
      </c>
      <c r="L475" s="3" t="s">
        <v>4635</v>
      </c>
      <c r="M475" s="3" t="s">
        <v>257</v>
      </c>
    </row>
    <row r="476" ht="19.5" customHeight="1">
      <c r="A476" s="3" t="s">
        <v>4638</v>
      </c>
      <c r="B476" s="3" t="s">
        <v>4639</v>
      </c>
      <c r="C476" s="3" t="s">
        <v>30</v>
      </c>
      <c r="D476" s="4" t="s">
        <v>19</v>
      </c>
      <c r="E476" s="3" t="s">
        <v>21</v>
      </c>
      <c r="F476" s="5">
        <v>6.0</v>
      </c>
      <c r="G476" s="5">
        <v>9.0</v>
      </c>
      <c r="H476" s="3" t="s">
        <v>1896</v>
      </c>
      <c r="I476" s="3" t="s">
        <v>50</v>
      </c>
      <c r="J476" s="3" t="s">
        <v>2189</v>
      </c>
      <c r="K476" s="3" t="s">
        <v>4644</v>
      </c>
      <c r="L476" s="3" t="s">
        <v>4647</v>
      </c>
      <c r="M476" s="3" t="s">
        <v>41</v>
      </c>
    </row>
    <row r="477" ht="19.5" customHeight="1">
      <c r="A477" s="3" t="s">
        <v>4649</v>
      </c>
      <c r="B477" s="3" t="s">
        <v>4651</v>
      </c>
      <c r="C477" s="3" t="s">
        <v>30</v>
      </c>
      <c r="D477" s="4" t="s">
        <v>19</v>
      </c>
      <c r="E477" s="3" t="s">
        <v>21</v>
      </c>
      <c r="F477" s="4">
        <v>6.0</v>
      </c>
      <c r="G477" s="5">
        <v>10.0</v>
      </c>
      <c r="H477" s="3" t="s">
        <v>903</v>
      </c>
      <c r="I477" s="3" t="s">
        <v>50</v>
      </c>
      <c r="J477" s="3" t="s">
        <v>556</v>
      </c>
      <c r="K477" s="3" t="s">
        <v>4655</v>
      </c>
      <c r="L477" s="3" t="s">
        <v>4658</v>
      </c>
      <c r="M477" s="3" t="s">
        <v>41</v>
      </c>
    </row>
    <row r="478" ht="19.5" customHeight="1">
      <c r="A478" s="3" t="s">
        <v>931</v>
      </c>
      <c r="B478" s="3" t="s">
        <v>4660</v>
      </c>
      <c r="C478" s="3" t="s">
        <v>30</v>
      </c>
      <c r="D478" s="4" t="s">
        <v>19</v>
      </c>
      <c r="E478" s="3" t="s">
        <v>21</v>
      </c>
      <c r="F478" s="4">
        <v>6.0</v>
      </c>
      <c r="G478" s="5">
        <v>12.0</v>
      </c>
      <c r="H478" s="3" t="s">
        <v>177</v>
      </c>
      <c r="I478" s="3" t="s">
        <v>57</v>
      </c>
      <c r="J478" s="3" t="s">
        <v>99</v>
      </c>
      <c r="K478" s="3" t="s">
        <v>4664</v>
      </c>
      <c r="L478" s="3" t="s">
        <v>4665</v>
      </c>
      <c r="M478" s="3" t="s">
        <v>35</v>
      </c>
    </row>
    <row r="479" ht="19.5" customHeight="1">
      <c r="A479" s="3" t="s">
        <v>4666</v>
      </c>
      <c r="B479" s="3" t="s">
        <v>2310</v>
      </c>
      <c r="C479" s="3" t="s">
        <v>30</v>
      </c>
      <c r="D479" s="4" t="s">
        <v>19</v>
      </c>
      <c r="E479" s="3" t="s">
        <v>20</v>
      </c>
      <c r="F479" s="4">
        <v>6.0</v>
      </c>
      <c r="G479" s="5">
        <v>12.0</v>
      </c>
      <c r="H479" s="3" t="s">
        <v>177</v>
      </c>
      <c r="I479" s="3" t="s">
        <v>50</v>
      </c>
      <c r="J479" s="3" t="s">
        <v>38</v>
      </c>
      <c r="K479" s="3" t="s">
        <v>4670</v>
      </c>
      <c r="L479" s="3" t="s">
        <v>4673</v>
      </c>
      <c r="M479" s="3" t="s">
        <v>35</v>
      </c>
    </row>
    <row r="480" ht="19.5" customHeight="1">
      <c r="A480" s="3" t="s">
        <v>4674</v>
      </c>
      <c r="B480" s="3" t="s">
        <v>4675</v>
      </c>
      <c r="C480" s="3" t="s">
        <v>30</v>
      </c>
      <c r="D480" s="4" t="s">
        <v>19</v>
      </c>
      <c r="E480" s="3" t="s">
        <v>21</v>
      </c>
      <c r="F480" s="4">
        <v>6.0</v>
      </c>
      <c r="G480" s="5">
        <v>12.0</v>
      </c>
      <c r="H480" s="3" t="s">
        <v>177</v>
      </c>
      <c r="I480" s="3" t="s">
        <v>57</v>
      </c>
      <c r="J480" s="3" t="s">
        <v>4681</v>
      </c>
      <c r="K480" s="3" t="s">
        <v>4682</v>
      </c>
      <c r="L480" s="3" t="s">
        <v>4687</v>
      </c>
      <c r="M480" s="3" t="s">
        <v>90</v>
      </c>
    </row>
    <row r="481" ht="19.5" customHeight="1">
      <c r="A481" s="3" t="s">
        <v>4690</v>
      </c>
      <c r="B481" s="3" t="s">
        <v>4691</v>
      </c>
      <c r="C481" s="3" t="s">
        <v>30</v>
      </c>
      <c r="D481" s="4" t="s">
        <v>19</v>
      </c>
      <c r="E481" s="3" t="s">
        <v>21</v>
      </c>
      <c r="F481" s="5">
        <v>6.0</v>
      </c>
      <c r="G481" s="5">
        <v>8.0</v>
      </c>
      <c r="H481" s="3" t="s">
        <v>349</v>
      </c>
      <c r="I481" s="3" t="s">
        <v>50</v>
      </c>
      <c r="J481" s="3" t="s">
        <v>109</v>
      </c>
      <c r="K481" s="3" t="s">
        <v>4697</v>
      </c>
      <c r="L481" s="3" t="s">
        <v>4700</v>
      </c>
      <c r="M481" s="3" t="s">
        <v>41</v>
      </c>
    </row>
    <row r="482" ht="19.5" customHeight="1">
      <c r="A482" s="3" t="s">
        <v>4701</v>
      </c>
      <c r="B482" s="3" t="s">
        <v>4703</v>
      </c>
      <c r="C482" s="3" t="s">
        <v>30</v>
      </c>
      <c r="D482" s="4" t="s">
        <v>19</v>
      </c>
      <c r="E482" s="3" t="s">
        <v>21</v>
      </c>
      <c r="F482" s="5">
        <v>6.0</v>
      </c>
      <c r="G482" s="5">
        <v>9.0</v>
      </c>
      <c r="H482" s="3" t="s">
        <v>1896</v>
      </c>
      <c r="I482" s="3" t="s">
        <v>50</v>
      </c>
      <c r="J482" s="3" t="s">
        <v>4705</v>
      </c>
      <c r="K482" s="3" t="s">
        <v>4707</v>
      </c>
      <c r="L482" s="3" t="s">
        <v>4709</v>
      </c>
      <c r="M482" s="3" t="s">
        <v>41</v>
      </c>
    </row>
    <row r="483" ht="19.5" customHeight="1">
      <c r="A483" s="3" t="s">
        <v>4712</v>
      </c>
      <c r="B483" s="3" t="s">
        <v>4714</v>
      </c>
      <c r="C483" s="3" t="s">
        <v>30</v>
      </c>
      <c r="D483" s="4" t="s">
        <v>19</v>
      </c>
      <c r="E483" s="3" t="s">
        <v>127</v>
      </c>
      <c r="F483" s="4">
        <v>6.0</v>
      </c>
      <c r="G483" s="5">
        <v>11.0</v>
      </c>
      <c r="H483" s="3" t="s">
        <v>2680</v>
      </c>
      <c r="I483" s="3" t="s">
        <v>69</v>
      </c>
      <c r="J483" s="3" t="s">
        <v>4717</v>
      </c>
      <c r="K483" s="3" t="s">
        <v>4718</v>
      </c>
      <c r="L483" s="3" t="s">
        <v>4721</v>
      </c>
      <c r="M483" s="3" t="s">
        <v>41</v>
      </c>
    </row>
    <row r="484" ht="19.5" customHeight="1">
      <c r="A484" s="3" t="s">
        <v>1904</v>
      </c>
      <c r="B484" s="3" t="s">
        <v>4723</v>
      </c>
      <c r="C484" s="3" t="s">
        <v>30</v>
      </c>
      <c r="D484" s="4" t="s">
        <v>19</v>
      </c>
      <c r="E484" s="3" t="s">
        <v>21</v>
      </c>
      <c r="F484" s="4">
        <v>6.0</v>
      </c>
      <c r="G484" s="5">
        <v>10.0</v>
      </c>
      <c r="H484" s="3" t="s">
        <v>903</v>
      </c>
      <c r="I484" s="3" t="s">
        <v>50</v>
      </c>
      <c r="J484" s="3" t="s">
        <v>4726</v>
      </c>
      <c r="K484" s="3" t="s">
        <v>4727</v>
      </c>
      <c r="L484" s="3" t="s">
        <v>4729</v>
      </c>
      <c r="M484" s="3" t="s">
        <v>41</v>
      </c>
    </row>
    <row r="485" ht="19.5" customHeight="1">
      <c r="A485" s="3" t="s">
        <v>4730</v>
      </c>
      <c r="B485" s="3" t="s">
        <v>4731</v>
      </c>
      <c r="C485" s="3" t="s">
        <v>30</v>
      </c>
      <c r="D485" s="4" t="s">
        <v>19</v>
      </c>
      <c r="E485" s="3" t="s">
        <v>21</v>
      </c>
      <c r="F485" s="5">
        <v>6.0</v>
      </c>
      <c r="G485" s="5">
        <v>8.0</v>
      </c>
      <c r="H485" s="3" t="s">
        <v>349</v>
      </c>
      <c r="I485" s="3" t="s">
        <v>69</v>
      </c>
      <c r="J485" s="3" t="s">
        <v>4735</v>
      </c>
      <c r="K485" s="3" t="s">
        <v>3861</v>
      </c>
      <c r="L485" s="3" t="s">
        <v>4738</v>
      </c>
      <c r="M485" s="3" t="s">
        <v>35</v>
      </c>
    </row>
    <row r="486" ht="19.5" customHeight="1">
      <c r="A486" s="3" t="s">
        <v>642</v>
      </c>
      <c r="B486" s="3" t="s">
        <v>4740</v>
      </c>
      <c r="C486" s="3" t="s">
        <v>30</v>
      </c>
      <c r="D486" s="4" t="s">
        <v>19</v>
      </c>
      <c r="E486" s="3" t="s">
        <v>21</v>
      </c>
      <c r="F486" s="4">
        <v>6.0</v>
      </c>
      <c r="G486" s="5">
        <v>12.0</v>
      </c>
      <c r="H486" s="3" t="s">
        <v>177</v>
      </c>
      <c r="I486" s="3" t="s">
        <v>57</v>
      </c>
      <c r="J486" s="3" t="s">
        <v>3708</v>
      </c>
      <c r="K486" s="3" t="s">
        <v>4741</v>
      </c>
      <c r="L486" s="3" t="s">
        <v>4743</v>
      </c>
      <c r="M486" s="3" t="s">
        <v>41</v>
      </c>
    </row>
    <row r="487" ht="19.5" customHeight="1">
      <c r="A487" s="3" t="s">
        <v>28</v>
      </c>
      <c r="B487" s="3" t="s">
        <v>2025</v>
      </c>
      <c r="C487" s="3" t="s">
        <v>30</v>
      </c>
      <c r="D487" s="4" t="s">
        <v>19</v>
      </c>
      <c r="E487" s="3" t="s">
        <v>20</v>
      </c>
      <c r="F487" s="4">
        <v>6.0</v>
      </c>
      <c r="G487" s="5">
        <v>10.0</v>
      </c>
      <c r="H487" s="3" t="s">
        <v>903</v>
      </c>
      <c r="I487" s="3" t="s">
        <v>50</v>
      </c>
      <c r="J487" s="3" t="s">
        <v>2031</v>
      </c>
      <c r="K487" s="3" t="s">
        <v>4748</v>
      </c>
      <c r="L487" s="3" t="s">
        <v>4749</v>
      </c>
      <c r="M487" s="3" t="s">
        <v>35</v>
      </c>
    </row>
    <row r="488" ht="19.5" customHeight="1">
      <c r="A488" s="3" t="s">
        <v>4751</v>
      </c>
      <c r="B488" s="3" t="s">
        <v>4752</v>
      </c>
      <c r="C488" s="3" t="s">
        <v>30</v>
      </c>
      <c r="D488" s="4" t="s">
        <v>19</v>
      </c>
      <c r="E488" s="3" t="s">
        <v>21</v>
      </c>
      <c r="F488" s="4">
        <v>6.0</v>
      </c>
      <c r="G488" s="5">
        <v>10.0</v>
      </c>
      <c r="H488" s="3" t="s">
        <v>903</v>
      </c>
      <c r="I488" s="3" t="s">
        <v>50</v>
      </c>
      <c r="J488" s="3" t="s">
        <v>4755</v>
      </c>
      <c r="K488" s="3" t="s">
        <v>4756</v>
      </c>
      <c r="L488" s="3" t="s">
        <v>4757</v>
      </c>
      <c r="M488" s="3" t="s">
        <v>41</v>
      </c>
    </row>
    <row r="489" ht="19.5" customHeight="1">
      <c r="A489" s="3" t="s">
        <v>4760</v>
      </c>
      <c r="B489" s="3" t="s">
        <v>4761</v>
      </c>
      <c r="C489" s="3" t="s">
        <v>30</v>
      </c>
      <c r="D489" s="4" t="s">
        <v>19</v>
      </c>
      <c r="E489" s="3" t="s">
        <v>21</v>
      </c>
      <c r="F489" s="4">
        <v>6.0</v>
      </c>
      <c r="G489" s="5">
        <v>11.0</v>
      </c>
      <c r="H489" s="3" t="s">
        <v>2680</v>
      </c>
      <c r="I489" s="3" t="s">
        <v>50</v>
      </c>
      <c r="J489" s="3" t="s">
        <v>99</v>
      </c>
      <c r="K489" s="3" t="s">
        <v>4765</v>
      </c>
      <c r="L489" s="3" t="s">
        <v>4766</v>
      </c>
      <c r="M489" s="3" t="s">
        <v>41</v>
      </c>
    </row>
    <row r="490" ht="19.5" customHeight="1">
      <c r="A490" s="3" t="s">
        <v>4767</v>
      </c>
      <c r="B490" s="3" t="s">
        <v>4768</v>
      </c>
      <c r="C490" s="3" t="s">
        <v>30</v>
      </c>
      <c r="D490" s="4" t="s">
        <v>19</v>
      </c>
      <c r="E490" s="3" t="s">
        <v>20</v>
      </c>
      <c r="F490" s="5">
        <v>6.0</v>
      </c>
      <c r="G490" s="5">
        <v>8.0</v>
      </c>
      <c r="H490" s="3" t="s">
        <v>349</v>
      </c>
      <c r="I490" s="3" t="s">
        <v>50</v>
      </c>
      <c r="J490" s="3" t="s">
        <v>264</v>
      </c>
      <c r="K490" s="3" t="s">
        <v>4772</v>
      </c>
      <c r="L490" s="3" t="s">
        <v>4774</v>
      </c>
      <c r="M490" s="3" t="s">
        <v>90</v>
      </c>
    </row>
    <row r="491" ht="19.5" customHeight="1">
      <c r="A491" s="3" t="s">
        <v>4776</v>
      </c>
      <c r="B491" s="3" t="s">
        <v>4777</v>
      </c>
      <c r="C491" s="3" t="s">
        <v>30</v>
      </c>
      <c r="D491" s="4" t="s">
        <v>19</v>
      </c>
      <c r="E491" s="3" t="s">
        <v>20</v>
      </c>
      <c r="F491" s="4">
        <v>6.0</v>
      </c>
      <c r="G491" s="5">
        <v>12.0</v>
      </c>
      <c r="H491" s="3" t="s">
        <v>177</v>
      </c>
      <c r="I491" s="3" t="s">
        <v>50</v>
      </c>
      <c r="J491" s="3" t="s">
        <v>109</v>
      </c>
      <c r="K491" s="3" t="s">
        <v>4779</v>
      </c>
      <c r="L491" s="3" t="s">
        <v>4782</v>
      </c>
      <c r="M491" s="3" t="s">
        <v>41</v>
      </c>
    </row>
    <row r="492" ht="19.5" customHeight="1">
      <c r="A492" s="3" t="s">
        <v>4783</v>
      </c>
      <c r="B492" s="3" t="s">
        <v>4784</v>
      </c>
      <c r="C492" s="3" t="s">
        <v>30</v>
      </c>
      <c r="D492" s="4" t="s">
        <v>19</v>
      </c>
      <c r="E492" s="3" t="s">
        <v>21</v>
      </c>
      <c r="F492" s="4">
        <v>6.0</v>
      </c>
      <c r="G492" s="5">
        <v>12.0</v>
      </c>
      <c r="H492" s="3" t="s">
        <v>177</v>
      </c>
      <c r="I492" s="3" t="s">
        <v>50</v>
      </c>
      <c r="J492" s="3" t="s">
        <v>4789</v>
      </c>
      <c r="K492" s="3" t="s">
        <v>4791</v>
      </c>
      <c r="L492" s="3" t="s">
        <v>4792</v>
      </c>
      <c r="M492" s="3" t="s">
        <v>35</v>
      </c>
    </row>
    <row r="493" ht="19.5" customHeight="1">
      <c r="A493" s="3" t="s">
        <v>28</v>
      </c>
      <c r="B493" s="3" t="s">
        <v>4798</v>
      </c>
      <c r="C493" s="3" t="s">
        <v>30</v>
      </c>
      <c r="D493" s="4" t="s">
        <v>19</v>
      </c>
      <c r="E493" s="3" t="s">
        <v>21</v>
      </c>
      <c r="F493" s="5">
        <v>6.0</v>
      </c>
      <c r="G493" s="5">
        <v>8.0</v>
      </c>
      <c r="H493" s="3" t="s">
        <v>349</v>
      </c>
      <c r="I493" s="3" t="s">
        <v>242</v>
      </c>
      <c r="J493" s="3" t="s">
        <v>1265</v>
      </c>
      <c r="K493" s="3" t="s">
        <v>166</v>
      </c>
      <c r="L493" s="3" t="s">
        <v>4805</v>
      </c>
      <c r="M493" s="3" t="s">
        <v>41</v>
      </c>
    </row>
    <row r="494" ht="19.5" customHeight="1">
      <c r="A494" s="3" t="s">
        <v>1755</v>
      </c>
      <c r="B494" s="3" t="s">
        <v>4807</v>
      </c>
      <c r="C494" s="3" t="s">
        <v>30</v>
      </c>
      <c r="D494" s="4" t="s">
        <v>19</v>
      </c>
      <c r="E494" s="3" t="s">
        <v>21</v>
      </c>
      <c r="F494" s="4">
        <v>6.0</v>
      </c>
      <c r="G494" s="5">
        <v>10.0</v>
      </c>
      <c r="H494" s="3" t="s">
        <v>903</v>
      </c>
      <c r="I494" s="3" t="s">
        <v>50</v>
      </c>
      <c r="J494" s="3" t="s">
        <v>4643</v>
      </c>
      <c r="K494" s="3" t="s">
        <v>4812</v>
      </c>
      <c r="L494" s="3" t="s">
        <v>4813</v>
      </c>
      <c r="M494" s="3" t="s">
        <v>41</v>
      </c>
    </row>
    <row r="495" ht="19.5" customHeight="1">
      <c r="A495" s="3" t="s">
        <v>931</v>
      </c>
      <c r="B495" s="3" t="s">
        <v>4817</v>
      </c>
      <c r="C495" s="3" t="s">
        <v>30</v>
      </c>
      <c r="D495" s="4" t="s">
        <v>19</v>
      </c>
      <c r="E495" s="3" t="s">
        <v>21</v>
      </c>
      <c r="F495" s="4">
        <v>6.0</v>
      </c>
      <c r="G495" s="5">
        <v>10.0</v>
      </c>
      <c r="H495" s="3" t="s">
        <v>903</v>
      </c>
      <c r="I495" s="3" t="s">
        <v>50</v>
      </c>
      <c r="J495" s="3" t="s">
        <v>4822</v>
      </c>
      <c r="K495" s="3" t="s">
        <v>4823</v>
      </c>
      <c r="L495" s="3" t="s">
        <v>4826</v>
      </c>
      <c r="M495" s="3" t="s">
        <v>41</v>
      </c>
    </row>
    <row r="496" ht="19.5" customHeight="1">
      <c r="A496" s="3" t="s">
        <v>2000</v>
      </c>
      <c r="B496" s="3" t="s">
        <v>4829</v>
      </c>
      <c r="C496" s="3" t="s">
        <v>30</v>
      </c>
      <c r="D496" s="4" t="s">
        <v>19</v>
      </c>
      <c r="E496" s="3" t="s">
        <v>21</v>
      </c>
      <c r="F496" s="4">
        <v>6.0</v>
      </c>
      <c r="G496" s="5">
        <v>12.0</v>
      </c>
      <c r="H496" s="3" t="s">
        <v>177</v>
      </c>
      <c r="I496" s="3" t="s">
        <v>57</v>
      </c>
      <c r="J496" s="3" t="s">
        <v>395</v>
      </c>
      <c r="K496" s="3" t="s">
        <v>4085</v>
      </c>
      <c r="L496" s="3" t="s">
        <v>4835</v>
      </c>
      <c r="M496" s="3" t="s">
        <v>35</v>
      </c>
    </row>
    <row r="497" ht="19.5" customHeight="1">
      <c r="A497" s="3" t="s">
        <v>642</v>
      </c>
      <c r="B497" s="3" t="s">
        <v>4839</v>
      </c>
      <c r="C497" s="3" t="s">
        <v>30</v>
      </c>
      <c r="D497" s="4" t="s">
        <v>19</v>
      </c>
      <c r="E497" s="3" t="s">
        <v>21</v>
      </c>
      <c r="F497" s="4">
        <v>6.0</v>
      </c>
      <c r="G497" s="5">
        <v>10.0</v>
      </c>
      <c r="H497" s="3" t="s">
        <v>903</v>
      </c>
      <c r="I497" s="3" t="s">
        <v>50</v>
      </c>
      <c r="J497" s="3" t="s">
        <v>2695</v>
      </c>
      <c r="K497" s="3" t="s">
        <v>4842</v>
      </c>
      <c r="L497" s="3" t="s">
        <v>4845</v>
      </c>
      <c r="M497" s="3" t="s">
        <v>41</v>
      </c>
    </row>
    <row r="498" ht="19.5" customHeight="1">
      <c r="A498" s="3" t="s">
        <v>642</v>
      </c>
      <c r="B498" s="3" t="s">
        <v>4839</v>
      </c>
      <c r="C498" s="3" t="s">
        <v>30</v>
      </c>
      <c r="D498" s="4" t="s">
        <v>19</v>
      </c>
      <c r="E498" s="3" t="s">
        <v>20</v>
      </c>
      <c r="F498" s="4">
        <v>6.0</v>
      </c>
      <c r="G498" s="5">
        <v>10.0</v>
      </c>
      <c r="H498" s="3" t="s">
        <v>903</v>
      </c>
      <c r="I498" s="3" t="s">
        <v>50</v>
      </c>
      <c r="J498" s="3" t="s">
        <v>2695</v>
      </c>
      <c r="K498" s="3" t="s">
        <v>1509</v>
      </c>
      <c r="L498" s="3" t="s">
        <v>4856</v>
      </c>
      <c r="M498" s="3" t="s">
        <v>41</v>
      </c>
    </row>
    <row r="499" ht="19.5" customHeight="1">
      <c r="A499" s="3" t="s">
        <v>4857</v>
      </c>
      <c r="B499" s="3" t="s">
        <v>4839</v>
      </c>
      <c r="C499" s="3" t="s">
        <v>30</v>
      </c>
      <c r="D499" s="4" t="s">
        <v>19</v>
      </c>
      <c r="E499" s="3" t="s">
        <v>21</v>
      </c>
      <c r="F499" s="4">
        <v>6.0</v>
      </c>
      <c r="G499" s="5">
        <v>10.0</v>
      </c>
      <c r="H499" s="3" t="s">
        <v>903</v>
      </c>
      <c r="I499" s="3" t="s">
        <v>50</v>
      </c>
      <c r="J499" s="3" t="s">
        <v>2695</v>
      </c>
      <c r="K499" s="3" t="s">
        <v>4860</v>
      </c>
      <c r="L499" s="3" t="s">
        <v>4862</v>
      </c>
      <c r="M499" s="3" t="s">
        <v>41</v>
      </c>
    </row>
    <row r="500" ht="19.5" customHeight="1">
      <c r="A500" s="3" t="s">
        <v>642</v>
      </c>
      <c r="B500" s="3" t="s">
        <v>4864</v>
      </c>
      <c r="C500" s="3" t="s">
        <v>30</v>
      </c>
      <c r="D500" s="4" t="s">
        <v>19</v>
      </c>
      <c r="E500" s="3" t="s">
        <v>21</v>
      </c>
      <c r="F500" s="4">
        <v>6.0</v>
      </c>
      <c r="G500" s="5">
        <v>10.0</v>
      </c>
      <c r="H500" s="3" t="s">
        <v>903</v>
      </c>
      <c r="I500" s="3" t="s">
        <v>50</v>
      </c>
      <c r="J500" s="3" t="s">
        <v>187</v>
      </c>
      <c r="K500" s="3" t="s">
        <v>4842</v>
      </c>
      <c r="L500" s="3" t="s">
        <v>4872</v>
      </c>
      <c r="M500" s="3" t="s">
        <v>41</v>
      </c>
    </row>
    <row r="501" ht="19.5" customHeight="1">
      <c r="A501" s="3" t="s">
        <v>1755</v>
      </c>
      <c r="B501" s="3" t="s">
        <v>4874</v>
      </c>
      <c r="C501" s="3" t="s">
        <v>30</v>
      </c>
      <c r="D501" s="4" t="s">
        <v>19</v>
      </c>
      <c r="E501" s="3" t="s">
        <v>21</v>
      </c>
      <c r="F501" s="4">
        <v>6.0</v>
      </c>
      <c r="G501" s="5">
        <v>12.0</v>
      </c>
      <c r="H501" s="3" t="s">
        <v>177</v>
      </c>
      <c r="I501" s="3" t="s">
        <v>50</v>
      </c>
      <c r="J501" s="3" t="s">
        <v>4478</v>
      </c>
      <c r="K501" s="3" t="s">
        <v>4880</v>
      </c>
      <c r="L501" s="3" t="s">
        <v>4881</v>
      </c>
      <c r="M501" s="3" t="s">
        <v>35</v>
      </c>
    </row>
    <row r="502" ht="19.5" customHeight="1">
      <c r="A502" s="3" t="s">
        <v>4857</v>
      </c>
      <c r="B502" s="3" t="s">
        <v>4864</v>
      </c>
      <c r="C502" s="3" t="s">
        <v>30</v>
      </c>
      <c r="D502" s="4" t="s">
        <v>19</v>
      </c>
      <c r="E502" s="3" t="s">
        <v>21</v>
      </c>
      <c r="F502" s="4">
        <v>6.0</v>
      </c>
      <c r="G502" s="5">
        <v>10.0</v>
      </c>
      <c r="H502" s="3" t="s">
        <v>903</v>
      </c>
      <c r="I502" s="3" t="s">
        <v>50</v>
      </c>
      <c r="J502" s="3" t="s">
        <v>187</v>
      </c>
      <c r="K502" s="3" t="s">
        <v>4888</v>
      </c>
      <c r="L502" s="3" t="s">
        <v>4862</v>
      </c>
      <c r="M502" s="3" t="s">
        <v>41</v>
      </c>
    </row>
    <row r="503" ht="19.5" customHeight="1">
      <c r="A503" s="3" t="s">
        <v>28</v>
      </c>
      <c r="B503" s="3" t="s">
        <v>4892</v>
      </c>
      <c r="C503" s="3" t="s">
        <v>30</v>
      </c>
      <c r="D503" s="4" t="s">
        <v>19</v>
      </c>
      <c r="E503" s="3" t="s">
        <v>20</v>
      </c>
      <c r="F503" s="4">
        <v>6.0</v>
      </c>
      <c r="G503" s="5">
        <v>10.0</v>
      </c>
      <c r="H503" s="3" t="s">
        <v>903</v>
      </c>
      <c r="I503" s="3" t="s">
        <v>50</v>
      </c>
      <c r="J503" s="3" t="s">
        <v>4896</v>
      </c>
      <c r="K503" s="3" t="s">
        <v>4898</v>
      </c>
      <c r="L503" s="3" t="s">
        <v>4900</v>
      </c>
      <c r="M503" s="3" t="s">
        <v>35</v>
      </c>
    </row>
    <row r="504" ht="19.5" customHeight="1">
      <c r="A504" s="3" t="s">
        <v>654</v>
      </c>
      <c r="B504" s="3" t="s">
        <v>4903</v>
      </c>
      <c r="C504" s="3" t="s">
        <v>30</v>
      </c>
      <c r="D504" s="4" t="s">
        <v>19</v>
      </c>
      <c r="E504" s="3" t="s">
        <v>21</v>
      </c>
      <c r="F504" s="5">
        <v>6.0</v>
      </c>
      <c r="G504" s="5">
        <v>8.0</v>
      </c>
      <c r="H504" s="3" t="s">
        <v>349</v>
      </c>
      <c r="I504" s="3" t="s">
        <v>57</v>
      </c>
      <c r="J504" s="3" t="s">
        <v>4906</v>
      </c>
      <c r="K504" s="3" t="s">
        <v>166</v>
      </c>
      <c r="L504" s="3" t="s">
        <v>4909</v>
      </c>
      <c r="M504" s="3" t="s">
        <v>41</v>
      </c>
    </row>
    <row r="505" ht="19.5" customHeight="1">
      <c r="A505" s="3" t="s">
        <v>738</v>
      </c>
      <c r="B505" s="3" t="s">
        <v>4911</v>
      </c>
      <c r="C505" s="3" t="s">
        <v>30</v>
      </c>
      <c r="D505" s="4" t="s">
        <v>19</v>
      </c>
      <c r="E505" s="3" t="s">
        <v>21</v>
      </c>
      <c r="F505" s="4">
        <v>6.0</v>
      </c>
      <c r="G505" s="5">
        <v>10.0</v>
      </c>
      <c r="H505" s="3" t="s">
        <v>903</v>
      </c>
      <c r="I505" s="3" t="s">
        <v>50</v>
      </c>
      <c r="J505" s="3" t="s">
        <v>2189</v>
      </c>
      <c r="K505" s="3" t="s">
        <v>4914</v>
      </c>
      <c r="L505" s="3" t="s">
        <v>4917</v>
      </c>
      <c r="M505" s="3" t="s">
        <v>41</v>
      </c>
    </row>
    <row r="506" ht="19.5" customHeight="1">
      <c r="A506" s="3" t="s">
        <v>28</v>
      </c>
      <c r="B506" s="3" t="s">
        <v>4920</v>
      </c>
      <c r="C506" s="3" t="s">
        <v>30</v>
      </c>
      <c r="D506" s="4" t="s">
        <v>19</v>
      </c>
      <c r="E506" s="3" t="s">
        <v>20</v>
      </c>
      <c r="F506" s="4">
        <v>6.0</v>
      </c>
      <c r="G506" s="5">
        <v>12.0</v>
      </c>
      <c r="H506" s="3" t="s">
        <v>177</v>
      </c>
      <c r="I506" s="3" t="s">
        <v>50</v>
      </c>
      <c r="J506" s="3" t="s">
        <v>38</v>
      </c>
      <c r="K506" s="3" t="s">
        <v>984</v>
      </c>
      <c r="L506" s="3" t="s">
        <v>4923</v>
      </c>
      <c r="M506" s="3" t="s">
        <v>41</v>
      </c>
    </row>
    <row r="507" ht="19.5" customHeight="1">
      <c r="A507" s="3" t="s">
        <v>28</v>
      </c>
      <c r="B507" s="3" t="s">
        <v>4927</v>
      </c>
      <c r="C507" s="3" t="s">
        <v>30</v>
      </c>
      <c r="D507" s="4" t="s">
        <v>19</v>
      </c>
      <c r="E507" s="3" t="s">
        <v>20</v>
      </c>
      <c r="F507" s="5">
        <v>6.0</v>
      </c>
      <c r="G507" s="5">
        <v>9.0</v>
      </c>
      <c r="H507" s="3" t="s">
        <v>1896</v>
      </c>
      <c r="I507" s="3" t="s">
        <v>69</v>
      </c>
      <c r="J507" s="3" t="s">
        <v>4929</v>
      </c>
      <c r="K507" s="3" t="s">
        <v>4931</v>
      </c>
      <c r="L507" s="3" t="s">
        <v>4932</v>
      </c>
      <c r="M507" s="3" t="s">
        <v>35</v>
      </c>
    </row>
    <row r="508" ht="19.5" customHeight="1">
      <c r="A508" s="3" t="s">
        <v>572</v>
      </c>
      <c r="B508" s="3" t="s">
        <v>4934</v>
      </c>
      <c r="C508" s="3" t="s">
        <v>30</v>
      </c>
      <c r="D508" s="4" t="s">
        <v>19</v>
      </c>
      <c r="E508" s="3" t="s">
        <v>20</v>
      </c>
      <c r="F508" s="4">
        <v>6.0</v>
      </c>
      <c r="G508" s="5">
        <v>12.0</v>
      </c>
      <c r="H508" s="3" t="s">
        <v>177</v>
      </c>
      <c r="I508" s="3" t="s">
        <v>50</v>
      </c>
      <c r="J508" s="3" t="s">
        <v>4937</v>
      </c>
      <c r="K508" s="3" t="s">
        <v>4938</v>
      </c>
      <c r="L508" s="3" t="s">
        <v>4939</v>
      </c>
      <c r="M508" s="3" t="s">
        <v>41</v>
      </c>
    </row>
    <row r="509" ht="19.5" customHeight="1">
      <c r="A509" s="3" t="s">
        <v>4940</v>
      </c>
      <c r="B509" s="3" t="s">
        <v>4941</v>
      </c>
      <c r="C509" s="3" t="s">
        <v>30</v>
      </c>
      <c r="D509" s="4" t="s">
        <v>19</v>
      </c>
      <c r="E509" s="3" t="s">
        <v>127</v>
      </c>
      <c r="F509" s="5">
        <v>6.0</v>
      </c>
      <c r="G509" s="5">
        <v>8.0</v>
      </c>
      <c r="H509" s="3" t="s">
        <v>349</v>
      </c>
      <c r="I509" s="3" t="s">
        <v>50</v>
      </c>
      <c r="J509" s="3" t="s">
        <v>1185</v>
      </c>
      <c r="K509" s="3" t="s">
        <v>166</v>
      </c>
      <c r="L509" s="3" t="s">
        <v>4945</v>
      </c>
      <c r="M509" s="3" t="s">
        <v>41</v>
      </c>
    </row>
    <row r="510" ht="19.5" customHeight="1">
      <c r="A510" s="3" t="s">
        <v>4946</v>
      </c>
      <c r="B510" s="3" t="s">
        <v>4948</v>
      </c>
      <c r="C510" s="3" t="s">
        <v>30</v>
      </c>
      <c r="D510" s="4" t="s">
        <v>19</v>
      </c>
      <c r="E510" s="3" t="s">
        <v>20</v>
      </c>
      <c r="F510" s="4">
        <v>6.0</v>
      </c>
      <c r="G510" s="5">
        <v>12.0</v>
      </c>
      <c r="H510" s="3" t="s">
        <v>177</v>
      </c>
      <c r="I510" s="3" t="s">
        <v>57</v>
      </c>
      <c r="J510" s="3" t="s">
        <v>4952</v>
      </c>
      <c r="K510" s="3" t="s">
        <v>4954</v>
      </c>
      <c r="L510" s="3" t="s">
        <v>4956</v>
      </c>
      <c r="M510" s="3" t="s">
        <v>27</v>
      </c>
    </row>
    <row r="511" ht="19.5" customHeight="1">
      <c r="A511" s="3" t="s">
        <v>1229</v>
      </c>
      <c r="B511" s="3" t="s">
        <v>4958</v>
      </c>
      <c r="C511" s="3" t="s">
        <v>30</v>
      </c>
      <c r="D511" s="4" t="s">
        <v>19</v>
      </c>
      <c r="E511" s="3" t="s">
        <v>20</v>
      </c>
      <c r="F511" s="4">
        <v>6.0</v>
      </c>
      <c r="G511" s="5">
        <v>12.0</v>
      </c>
      <c r="H511" s="3" t="s">
        <v>177</v>
      </c>
      <c r="I511" s="3" t="s">
        <v>57</v>
      </c>
      <c r="J511" s="3" t="s">
        <v>38</v>
      </c>
      <c r="K511" s="3" t="s">
        <v>166</v>
      </c>
      <c r="L511" s="3" t="s">
        <v>4965</v>
      </c>
      <c r="M511" s="3" t="s">
        <v>90</v>
      </c>
    </row>
    <row r="512" ht="19.5" customHeight="1">
      <c r="A512" s="3" t="s">
        <v>931</v>
      </c>
      <c r="B512" s="3" t="s">
        <v>4968</v>
      </c>
      <c r="C512" s="3" t="s">
        <v>30</v>
      </c>
      <c r="D512" s="4" t="s">
        <v>19</v>
      </c>
      <c r="E512" s="3" t="s">
        <v>21</v>
      </c>
      <c r="F512" s="5">
        <v>6.0</v>
      </c>
      <c r="G512" s="5">
        <v>8.0</v>
      </c>
      <c r="H512" s="3" t="s">
        <v>349</v>
      </c>
      <c r="I512" s="3" t="s">
        <v>50</v>
      </c>
      <c r="J512" s="3" t="s">
        <v>821</v>
      </c>
      <c r="K512" s="3" t="s">
        <v>4971</v>
      </c>
      <c r="L512" s="3" t="s">
        <v>4972</v>
      </c>
      <c r="M512" s="3" t="s">
        <v>27</v>
      </c>
    </row>
    <row r="513" ht="19.5" customHeight="1">
      <c r="A513" s="3" t="s">
        <v>4976</v>
      </c>
      <c r="B513" s="3" t="s">
        <v>4977</v>
      </c>
      <c r="C513" s="3" t="s">
        <v>30</v>
      </c>
      <c r="D513" s="4" t="s">
        <v>19</v>
      </c>
      <c r="E513" s="3" t="s">
        <v>21</v>
      </c>
      <c r="F513" s="4">
        <v>6.0</v>
      </c>
      <c r="G513" s="5">
        <v>10.0</v>
      </c>
      <c r="H513" s="3" t="s">
        <v>903</v>
      </c>
      <c r="I513" s="3" t="s">
        <v>50</v>
      </c>
      <c r="J513" s="3" t="s">
        <v>4979</v>
      </c>
      <c r="K513" s="3" t="s">
        <v>4980</v>
      </c>
      <c r="L513" s="3" t="s">
        <v>4983</v>
      </c>
      <c r="M513" s="3" t="s">
        <v>27</v>
      </c>
    </row>
    <row r="514" ht="19.5" customHeight="1">
      <c r="A514" s="3" t="s">
        <v>2000</v>
      </c>
      <c r="B514" s="3" t="s">
        <v>4987</v>
      </c>
      <c r="C514" s="3" t="s">
        <v>30</v>
      </c>
      <c r="D514" s="4" t="s">
        <v>19</v>
      </c>
      <c r="E514" s="3" t="s">
        <v>21</v>
      </c>
      <c r="F514" s="5">
        <v>6.0</v>
      </c>
      <c r="G514" s="5">
        <v>8.0</v>
      </c>
      <c r="H514" s="3" t="s">
        <v>349</v>
      </c>
      <c r="I514" s="3" t="s">
        <v>50</v>
      </c>
      <c r="J514" s="3" t="s">
        <v>99</v>
      </c>
      <c r="K514" s="3" t="s">
        <v>4991</v>
      </c>
      <c r="L514" s="3" t="s">
        <v>4993</v>
      </c>
      <c r="M514" s="3" t="s">
        <v>27</v>
      </c>
    </row>
    <row r="515" ht="19.5" customHeight="1">
      <c r="A515" s="3" t="s">
        <v>1904</v>
      </c>
      <c r="B515" s="3" t="s">
        <v>4996</v>
      </c>
      <c r="C515" s="3" t="s">
        <v>30</v>
      </c>
      <c r="D515" s="4" t="s">
        <v>19</v>
      </c>
      <c r="E515" s="3" t="s">
        <v>21</v>
      </c>
      <c r="F515" s="5">
        <v>6.0</v>
      </c>
      <c r="G515" s="5">
        <v>8.0</v>
      </c>
      <c r="H515" s="3" t="s">
        <v>349</v>
      </c>
      <c r="I515" s="3" t="s">
        <v>50</v>
      </c>
      <c r="J515" s="3" t="s">
        <v>4999</v>
      </c>
      <c r="K515" s="3" t="s">
        <v>5001</v>
      </c>
      <c r="L515" s="3" t="s">
        <v>5003</v>
      </c>
      <c r="M515" s="3" t="s">
        <v>27</v>
      </c>
    </row>
    <row r="516" ht="19.5" customHeight="1">
      <c r="A516" s="3" t="s">
        <v>2000</v>
      </c>
      <c r="B516" s="3" t="s">
        <v>5004</v>
      </c>
      <c r="C516" s="3" t="s">
        <v>30</v>
      </c>
      <c r="D516" s="4" t="s">
        <v>19</v>
      </c>
      <c r="E516" s="3" t="s">
        <v>20</v>
      </c>
      <c r="F516" s="4">
        <v>6.0</v>
      </c>
      <c r="G516" s="5">
        <v>10.0</v>
      </c>
      <c r="H516" s="3" t="s">
        <v>903</v>
      </c>
      <c r="I516" s="3" t="s">
        <v>50</v>
      </c>
      <c r="J516" s="3" t="s">
        <v>5010</v>
      </c>
      <c r="K516" s="3" t="s">
        <v>5011</v>
      </c>
      <c r="L516" s="3" t="s">
        <v>5012</v>
      </c>
      <c r="M516" s="3" t="s">
        <v>159</v>
      </c>
    </row>
    <row r="517" ht="19.5" customHeight="1">
      <c r="A517" s="3" t="s">
        <v>5015</v>
      </c>
      <c r="B517" s="3" t="s">
        <v>5004</v>
      </c>
      <c r="C517" s="3" t="s">
        <v>30</v>
      </c>
      <c r="D517" s="4" t="s">
        <v>19</v>
      </c>
      <c r="E517" s="3" t="s">
        <v>20</v>
      </c>
      <c r="F517" s="5">
        <v>6.0</v>
      </c>
      <c r="G517" s="5">
        <v>8.0</v>
      </c>
      <c r="H517" s="3" t="s">
        <v>349</v>
      </c>
      <c r="I517" s="3" t="s">
        <v>50</v>
      </c>
      <c r="J517" s="3" t="s">
        <v>5010</v>
      </c>
      <c r="K517" s="3" t="s">
        <v>5020</v>
      </c>
      <c r="L517" s="3" t="s">
        <v>5022</v>
      </c>
      <c r="M517" s="3" t="s">
        <v>159</v>
      </c>
    </row>
    <row r="518" ht="19.5" customHeight="1">
      <c r="A518" s="3" t="s">
        <v>5026</v>
      </c>
      <c r="B518" s="3" t="s">
        <v>4537</v>
      </c>
      <c r="C518" s="3" t="s">
        <v>30</v>
      </c>
      <c r="D518" s="4" t="s">
        <v>19</v>
      </c>
      <c r="E518" s="3" t="s">
        <v>21</v>
      </c>
      <c r="F518" s="5">
        <v>6.0</v>
      </c>
      <c r="G518" s="5">
        <v>8.0</v>
      </c>
      <c r="H518" s="3" t="s">
        <v>349</v>
      </c>
      <c r="I518" s="3" t="s">
        <v>69</v>
      </c>
      <c r="J518" s="3" t="s">
        <v>1814</v>
      </c>
      <c r="K518" s="3" t="s">
        <v>4540</v>
      </c>
      <c r="L518" s="3" t="s">
        <v>5031</v>
      </c>
      <c r="M518" s="3" t="s">
        <v>41</v>
      </c>
    </row>
    <row r="519" ht="19.5" customHeight="1">
      <c r="A519" s="3" t="s">
        <v>931</v>
      </c>
      <c r="B519" s="3" t="s">
        <v>80</v>
      </c>
      <c r="C519" s="3" t="s">
        <v>30</v>
      </c>
      <c r="D519" s="4" t="s">
        <v>19</v>
      </c>
      <c r="E519" s="3" t="s">
        <v>21</v>
      </c>
      <c r="F519" s="4">
        <v>6.0</v>
      </c>
      <c r="G519" s="5">
        <v>10.0</v>
      </c>
      <c r="H519" s="3" t="s">
        <v>903</v>
      </c>
      <c r="I519" s="3" t="s">
        <v>69</v>
      </c>
      <c r="J519" s="3" t="s">
        <v>38</v>
      </c>
      <c r="K519" s="3" t="s">
        <v>5039</v>
      </c>
      <c r="L519" s="3" t="s">
        <v>5041</v>
      </c>
      <c r="M519" s="3" t="s">
        <v>27</v>
      </c>
    </row>
    <row r="520" ht="19.5" customHeight="1">
      <c r="A520" s="3" t="s">
        <v>2758</v>
      </c>
      <c r="B520" s="3" t="s">
        <v>5045</v>
      </c>
      <c r="C520" s="3" t="s">
        <v>30</v>
      </c>
      <c r="D520" s="4" t="s">
        <v>19</v>
      </c>
      <c r="E520" s="3" t="s">
        <v>21</v>
      </c>
      <c r="F520" s="5">
        <v>6.0</v>
      </c>
      <c r="G520" s="5">
        <v>9.0</v>
      </c>
      <c r="H520" s="3" t="s">
        <v>1896</v>
      </c>
      <c r="I520" s="3" t="s">
        <v>50</v>
      </c>
      <c r="J520" s="3" t="s">
        <v>5049</v>
      </c>
      <c r="K520" s="3" t="s">
        <v>5050</v>
      </c>
      <c r="L520" s="3" t="s">
        <v>5052</v>
      </c>
      <c r="M520" s="3" t="s">
        <v>27</v>
      </c>
    </row>
    <row r="521" ht="19.5" customHeight="1">
      <c r="A521" s="3" t="s">
        <v>738</v>
      </c>
      <c r="B521" s="3" t="s">
        <v>5055</v>
      </c>
      <c r="C521" s="3" t="s">
        <v>30</v>
      </c>
      <c r="D521" s="4" t="s">
        <v>19</v>
      </c>
      <c r="E521" s="3" t="s">
        <v>21</v>
      </c>
      <c r="F521" s="5">
        <v>6.0</v>
      </c>
      <c r="G521" s="5">
        <v>8.0</v>
      </c>
      <c r="H521" s="3" t="s">
        <v>349</v>
      </c>
      <c r="I521" s="3" t="s">
        <v>69</v>
      </c>
      <c r="J521" s="3" t="s">
        <v>38</v>
      </c>
      <c r="K521" s="3" t="s">
        <v>5059</v>
      </c>
      <c r="L521" s="3" t="s">
        <v>5061</v>
      </c>
      <c r="M521" s="3" t="s">
        <v>90</v>
      </c>
    </row>
    <row r="522" ht="19.5" customHeight="1">
      <c r="A522" s="3" t="s">
        <v>2000</v>
      </c>
      <c r="B522" s="3" t="s">
        <v>5064</v>
      </c>
      <c r="C522" s="3" t="s">
        <v>30</v>
      </c>
      <c r="D522" s="4" t="s">
        <v>19</v>
      </c>
      <c r="E522" s="3" t="s">
        <v>21</v>
      </c>
      <c r="F522" s="4">
        <v>6.0</v>
      </c>
      <c r="G522" s="5">
        <v>12.0</v>
      </c>
      <c r="H522" s="3" t="s">
        <v>177</v>
      </c>
      <c r="I522" s="3" t="s">
        <v>50</v>
      </c>
      <c r="J522" s="3" t="s">
        <v>5067</v>
      </c>
      <c r="K522" s="3" t="s">
        <v>5068</v>
      </c>
      <c r="L522" s="3" t="s">
        <v>5070</v>
      </c>
      <c r="M522" s="3" t="s">
        <v>35</v>
      </c>
    </row>
    <row r="523" ht="19.5" customHeight="1">
      <c r="A523" s="3" t="s">
        <v>5073</v>
      </c>
      <c r="B523" s="3" t="s">
        <v>5075</v>
      </c>
      <c r="C523" s="3" t="s">
        <v>30</v>
      </c>
      <c r="D523" s="4" t="s">
        <v>19</v>
      </c>
      <c r="E523" s="3" t="s">
        <v>21</v>
      </c>
      <c r="F523" s="5">
        <v>6.0</v>
      </c>
      <c r="G523" s="5">
        <v>8.0</v>
      </c>
      <c r="H523" s="3" t="s">
        <v>349</v>
      </c>
      <c r="I523" s="3" t="s">
        <v>69</v>
      </c>
      <c r="J523" s="3" t="s">
        <v>166</v>
      </c>
      <c r="K523" s="3" t="s">
        <v>5078</v>
      </c>
      <c r="L523" s="3" t="s">
        <v>5081</v>
      </c>
      <c r="M523" s="3" t="s">
        <v>250</v>
      </c>
    </row>
    <row r="524" ht="19.5" customHeight="1">
      <c r="A524" s="3" t="s">
        <v>5082</v>
      </c>
      <c r="B524" s="3" t="s">
        <v>5083</v>
      </c>
      <c r="C524" s="3" t="s">
        <v>30</v>
      </c>
      <c r="D524" s="4" t="s">
        <v>19</v>
      </c>
      <c r="E524" s="3" t="s">
        <v>20</v>
      </c>
      <c r="F524" s="5">
        <v>6.0</v>
      </c>
      <c r="G524" s="5">
        <v>8.0</v>
      </c>
      <c r="H524" s="3" t="s">
        <v>349</v>
      </c>
      <c r="I524" s="3" t="s">
        <v>69</v>
      </c>
      <c r="J524" s="3" t="s">
        <v>5088</v>
      </c>
      <c r="K524" s="3" t="s">
        <v>5089</v>
      </c>
      <c r="L524" s="3" t="s">
        <v>5090</v>
      </c>
      <c r="M524" s="3" t="s">
        <v>159</v>
      </c>
    </row>
    <row r="525" ht="19.5" customHeight="1">
      <c r="A525" s="3" t="s">
        <v>1904</v>
      </c>
      <c r="B525" s="3" t="s">
        <v>5094</v>
      </c>
      <c r="C525" s="3" t="s">
        <v>30</v>
      </c>
      <c r="D525" s="4" t="s">
        <v>19</v>
      </c>
      <c r="E525" s="3" t="s">
        <v>21</v>
      </c>
      <c r="F525" s="4">
        <v>6.0</v>
      </c>
      <c r="G525" s="5">
        <v>12.0</v>
      </c>
      <c r="H525" s="3" t="s">
        <v>177</v>
      </c>
      <c r="I525" s="3" t="s">
        <v>50</v>
      </c>
      <c r="J525" s="3" t="s">
        <v>4999</v>
      </c>
      <c r="K525" s="3" t="s">
        <v>5095</v>
      </c>
      <c r="L525" s="3" t="s">
        <v>5096</v>
      </c>
      <c r="M525" s="3" t="s">
        <v>35</v>
      </c>
    </row>
    <row r="526" ht="19.5" customHeight="1">
      <c r="A526" s="3" t="s">
        <v>28</v>
      </c>
      <c r="B526" s="3" t="s">
        <v>5097</v>
      </c>
      <c r="C526" s="3" t="s">
        <v>30</v>
      </c>
      <c r="D526" s="4" t="s">
        <v>19</v>
      </c>
      <c r="E526" s="3" t="s">
        <v>20</v>
      </c>
      <c r="F526" s="4">
        <v>6.0</v>
      </c>
      <c r="G526" s="5">
        <v>10.0</v>
      </c>
      <c r="H526" s="3" t="s">
        <v>903</v>
      </c>
      <c r="I526" s="3" t="s">
        <v>57</v>
      </c>
      <c r="J526" s="3" t="s">
        <v>264</v>
      </c>
      <c r="K526" s="3" t="s">
        <v>5103</v>
      </c>
      <c r="L526" s="3" t="s">
        <v>5104</v>
      </c>
      <c r="M526" s="3" t="s">
        <v>41</v>
      </c>
    </row>
    <row r="527" ht="19.5" customHeight="1">
      <c r="A527" s="3" t="s">
        <v>751</v>
      </c>
      <c r="B527" s="3" t="s">
        <v>5106</v>
      </c>
      <c r="C527" s="3" t="s">
        <v>30</v>
      </c>
      <c r="D527" s="4" t="s">
        <v>19</v>
      </c>
      <c r="E527" s="3" t="s">
        <v>20</v>
      </c>
      <c r="F527" s="5">
        <v>6.0</v>
      </c>
      <c r="G527" s="5">
        <v>9.0</v>
      </c>
      <c r="H527" s="3" t="s">
        <v>1896</v>
      </c>
      <c r="I527" s="3" t="s">
        <v>50</v>
      </c>
      <c r="J527" s="3" t="s">
        <v>1684</v>
      </c>
      <c r="K527" s="3" t="s">
        <v>5110</v>
      </c>
      <c r="L527" s="3" t="s">
        <v>5111</v>
      </c>
      <c r="M527" s="3" t="s">
        <v>41</v>
      </c>
    </row>
    <row r="528" ht="19.5" customHeight="1">
      <c r="A528" s="3" t="s">
        <v>642</v>
      </c>
      <c r="B528" s="3" t="s">
        <v>5112</v>
      </c>
      <c r="C528" s="3" t="s">
        <v>30</v>
      </c>
      <c r="D528" s="4" t="s">
        <v>19</v>
      </c>
      <c r="E528" s="3" t="s">
        <v>21</v>
      </c>
      <c r="F528" s="5">
        <v>6.0</v>
      </c>
      <c r="G528" s="5">
        <v>8.0</v>
      </c>
      <c r="H528" s="3" t="s">
        <v>349</v>
      </c>
      <c r="I528" s="3" t="s">
        <v>50</v>
      </c>
      <c r="J528" s="3" t="s">
        <v>5118</v>
      </c>
      <c r="K528" s="3" t="s">
        <v>5119</v>
      </c>
      <c r="L528" s="3" t="s">
        <v>5120</v>
      </c>
      <c r="M528" s="3" t="s">
        <v>41</v>
      </c>
    </row>
    <row r="529" ht="19.5" customHeight="1">
      <c r="A529" s="3" t="s">
        <v>2000</v>
      </c>
      <c r="B529" s="3" t="s">
        <v>1447</v>
      </c>
      <c r="C529" s="3" t="s">
        <v>30</v>
      </c>
      <c r="D529" s="4" t="s">
        <v>19</v>
      </c>
      <c r="E529" s="3" t="s">
        <v>21</v>
      </c>
      <c r="F529" s="4">
        <v>6.0</v>
      </c>
      <c r="G529" s="5">
        <v>10.0</v>
      </c>
      <c r="H529" s="3" t="s">
        <v>903</v>
      </c>
      <c r="I529" s="3" t="s">
        <v>50</v>
      </c>
      <c r="J529" s="3" t="s">
        <v>1450</v>
      </c>
      <c r="K529" s="3" t="s">
        <v>5126</v>
      </c>
      <c r="L529" s="3" t="s">
        <v>5128</v>
      </c>
      <c r="M529" s="3" t="s">
        <v>35</v>
      </c>
    </row>
    <row r="530" ht="19.5" customHeight="1">
      <c r="A530" s="3" t="s">
        <v>2309</v>
      </c>
      <c r="B530" s="3" t="s">
        <v>5133</v>
      </c>
      <c r="C530" s="3" t="s">
        <v>30</v>
      </c>
      <c r="D530" s="4" t="s">
        <v>19</v>
      </c>
      <c r="E530" s="3" t="s">
        <v>21</v>
      </c>
      <c r="F530" s="4">
        <v>6.0</v>
      </c>
      <c r="G530" s="5">
        <v>12.0</v>
      </c>
      <c r="H530" s="3" t="s">
        <v>177</v>
      </c>
      <c r="I530" s="3" t="s">
        <v>50</v>
      </c>
      <c r="J530" s="3" t="s">
        <v>2344</v>
      </c>
      <c r="K530" s="3" t="s">
        <v>5134</v>
      </c>
      <c r="L530" s="3" t="s">
        <v>5139</v>
      </c>
      <c r="M530" s="3" t="s">
        <v>35</v>
      </c>
    </row>
    <row r="531" ht="19.5" customHeight="1">
      <c r="A531" s="3" t="s">
        <v>5140</v>
      </c>
      <c r="B531" s="3" t="s">
        <v>5141</v>
      </c>
      <c r="C531" s="3" t="s">
        <v>30</v>
      </c>
      <c r="D531" s="4" t="s">
        <v>19</v>
      </c>
      <c r="E531" s="3" t="s">
        <v>21</v>
      </c>
      <c r="F531" s="5">
        <v>6.0</v>
      </c>
      <c r="G531" s="5">
        <v>8.0</v>
      </c>
      <c r="H531" s="3" t="s">
        <v>349</v>
      </c>
      <c r="I531" s="3" t="s">
        <v>69</v>
      </c>
      <c r="J531" s="3" t="s">
        <v>726</v>
      </c>
      <c r="K531" s="3" t="s">
        <v>5146</v>
      </c>
      <c r="L531" s="3" t="s">
        <v>5147</v>
      </c>
      <c r="M531" s="3" t="s">
        <v>35</v>
      </c>
    </row>
    <row r="532" ht="19.5" customHeight="1">
      <c r="A532" s="3" t="s">
        <v>931</v>
      </c>
      <c r="B532" s="3" t="s">
        <v>5148</v>
      </c>
      <c r="C532" s="3" t="s">
        <v>30</v>
      </c>
      <c r="D532" s="4" t="s">
        <v>19</v>
      </c>
      <c r="E532" s="3" t="s">
        <v>21</v>
      </c>
      <c r="F532" s="4">
        <v>6.0</v>
      </c>
      <c r="G532" s="5">
        <v>10.0</v>
      </c>
      <c r="H532" s="3" t="s">
        <v>903</v>
      </c>
      <c r="I532" s="3" t="s">
        <v>50</v>
      </c>
      <c r="J532" s="3" t="s">
        <v>489</v>
      </c>
      <c r="K532" s="3" t="s">
        <v>5151</v>
      </c>
      <c r="L532" s="3" t="s">
        <v>5152</v>
      </c>
      <c r="M532" s="3" t="s">
        <v>35</v>
      </c>
    </row>
    <row r="533" ht="19.5" customHeight="1">
      <c r="A533" s="3" t="s">
        <v>2000</v>
      </c>
      <c r="B533" s="3" t="s">
        <v>5154</v>
      </c>
      <c r="C533" s="3" t="s">
        <v>30</v>
      </c>
      <c r="D533" s="4" t="s">
        <v>19</v>
      </c>
      <c r="E533" s="3" t="s">
        <v>20</v>
      </c>
      <c r="F533" s="5">
        <v>6.0</v>
      </c>
      <c r="G533" s="5">
        <v>8.0</v>
      </c>
      <c r="H533" s="3" t="s">
        <v>349</v>
      </c>
      <c r="I533" s="3" t="s">
        <v>69</v>
      </c>
      <c r="J533" s="3" t="s">
        <v>5159</v>
      </c>
      <c r="K533" s="3" t="s">
        <v>5160</v>
      </c>
      <c r="L533" s="3" t="s">
        <v>5162</v>
      </c>
      <c r="M533" s="3" t="s">
        <v>159</v>
      </c>
    </row>
    <row r="534" ht="19.5" customHeight="1">
      <c r="A534" s="3" t="s">
        <v>5164</v>
      </c>
      <c r="B534" s="3" t="s">
        <v>2330</v>
      </c>
      <c r="C534" s="3" t="s">
        <v>30</v>
      </c>
      <c r="D534" s="4" t="s">
        <v>19</v>
      </c>
      <c r="E534" s="3" t="s">
        <v>20</v>
      </c>
      <c r="F534" s="4">
        <v>6.0</v>
      </c>
      <c r="G534" s="5">
        <v>10.0</v>
      </c>
      <c r="H534" s="3" t="s">
        <v>903</v>
      </c>
      <c r="I534" s="3" t="s">
        <v>50</v>
      </c>
      <c r="J534" s="3" t="s">
        <v>2334</v>
      </c>
      <c r="K534" s="3" t="s">
        <v>2335</v>
      </c>
      <c r="L534" s="3" t="s">
        <v>5173</v>
      </c>
      <c r="M534" s="3" t="s">
        <v>41</v>
      </c>
    </row>
    <row r="535" ht="19.5" customHeight="1">
      <c r="A535" s="3" t="s">
        <v>5175</v>
      </c>
      <c r="B535" s="3" t="s">
        <v>5176</v>
      </c>
      <c r="C535" s="3" t="s">
        <v>30</v>
      </c>
      <c r="D535" s="4" t="s">
        <v>19</v>
      </c>
      <c r="E535" s="3" t="s">
        <v>21</v>
      </c>
      <c r="F535" s="4">
        <v>6.0</v>
      </c>
      <c r="G535" s="5">
        <v>10.0</v>
      </c>
      <c r="H535" s="3" t="s">
        <v>903</v>
      </c>
      <c r="I535" s="3" t="s">
        <v>57</v>
      </c>
      <c r="J535" s="3" t="s">
        <v>5178</v>
      </c>
      <c r="K535" s="3" t="s">
        <v>5179</v>
      </c>
      <c r="L535" s="3" t="s">
        <v>5180</v>
      </c>
      <c r="M535" s="3" t="s">
        <v>35</v>
      </c>
    </row>
    <row r="536" ht="19.5" customHeight="1">
      <c r="A536" s="3" t="s">
        <v>2000</v>
      </c>
      <c r="B536" s="3" t="s">
        <v>5181</v>
      </c>
      <c r="C536" s="3" t="s">
        <v>30</v>
      </c>
      <c r="D536" s="4" t="s">
        <v>19</v>
      </c>
      <c r="E536" s="3" t="s">
        <v>20</v>
      </c>
      <c r="F536" s="4">
        <v>6.0</v>
      </c>
      <c r="G536" s="5">
        <v>12.0</v>
      </c>
      <c r="H536" s="3" t="s">
        <v>177</v>
      </c>
      <c r="I536" s="3" t="s">
        <v>50</v>
      </c>
      <c r="J536" s="3" t="s">
        <v>109</v>
      </c>
      <c r="K536" s="3" t="s">
        <v>5186</v>
      </c>
      <c r="L536" s="3" t="s">
        <v>5187</v>
      </c>
      <c r="M536" s="3" t="s">
        <v>35</v>
      </c>
    </row>
    <row r="537" ht="19.5" customHeight="1">
      <c r="A537" s="3" t="s">
        <v>3292</v>
      </c>
      <c r="B537" s="3" t="s">
        <v>525</v>
      </c>
      <c r="C537" s="3" t="s">
        <v>30</v>
      </c>
      <c r="D537" s="4" t="s">
        <v>19</v>
      </c>
      <c r="E537" s="3" t="s">
        <v>21</v>
      </c>
      <c r="F537" s="5">
        <v>6.0</v>
      </c>
      <c r="G537" s="5">
        <v>8.0</v>
      </c>
      <c r="H537" s="3" t="s">
        <v>349</v>
      </c>
      <c r="I537" s="3" t="s">
        <v>50</v>
      </c>
      <c r="J537" s="3" t="s">
        <v>529</v>
      </c>
      <c r="K537" s="3" t="s">
        <v>5195</v>
      </c>
      <c r="L537" s="3" t="s">
        <v>5197</v>
      </c>
      <c r="M537" s="3" t="s">
        <v>35</v>
      </c>
    </row>
    <row r="538" ht="19.5" customHeight="1">
      <c r="A538" s="3" t="s">
        <v>2000</v>
      </c>
      <c r="B538" s="3" t="s">
        <v>5198</v>
      </c>
      <c r="C538" s="3" t="s">
        <v>30</v>
      </c>
      <c r="D538" s="4" t="s">
        <v>19</v>
      </c>
      <c r="E538" s="3" t="s">
        <v>21</v>
      </c>
      <c r="F538" s="4">
        <v>6.0</v>
      </c>
      <c r="G538" s="5">
        <v>12.0</v>
      </c>
      <c r="H538" s="3" t="s">
        <v>177</v>
      </c>
      <c r="I538" s="3" t="s">
        <v>57</v>
      </c>
      <c r="J538" s="3" t="s">
        <v>5203</v>
      </c>
      <c r="K538" s="3" t="s">
        <v>5205</v>
      </c>
      <c r="L538" s="3" t="s">
        <v>5206</v>
      </c>
      <c r="M538" s="3" t="s">
        <v>41</v>
      </c>
    </row>
    <row r="539" ht="19.5" customHeight="1">
      <c r="A539" s="3" t="s">
        <v>1373</v>
      </c>
      <c r="B539" s="3" t="s">
        <v>5209</v>
      </c>
      <c r="C539" s="3" t="s">
        <v>30</v>
      </c>
      <c r="D539" s="4" t="s">
        <v>19</v>
      </c>
      <c r="E539" s="3" t="s">
        <v>21</v>
      </c>
      <c r="F539" s="4">
        <v>6.0</v>
      </c>
      <c r="G539" s="5">
        <v>10.0</v>
      </c>
      <c r="H539" s="3" t="s">
        <v>903</v>
      </c>
      <c r="I539" s="3" t="s">
        <v>50</v>
      </c>
      <c r="J539" s="3" t="s">
        <v>1817</v>
      </c>
      <c r="K539" s="3" t="s">
        <v>5214</v>
      </c>
      <c r="L539" s="3" t="s">
        <v>5215</v>
      </c>
      <c r="M539" s="3" t="s">
        <v>27</v>
      </c>
    </row>
    <row r="540" ht="19.5" customHeight="1">
      <c r="A540" s="3" t="s">
        <v>931</v>
      </c>
      <c r="B540" s="3" t="s">
        <v>5217</v>
      </c>
      <c r="C540" s="3" t="s">
        <v>30</v>
      </c>
      <c r="D540" s="4" t="s">
        <v>19</v>
      </c>
      <c r="E540" s="3" t="s">
        <v>20</v>
      </c>
      <c r="F540" s="5">
        <v>6.0</v>
      </c>
      <c r="G540" s="5">
        <v>8.0</v>
      </c>
      <c r="H540" s="3" t="s">
        <v>349</v>
      </c>
      <c r="I540" s="3" t="s">
        <v>50</v>
      </c>
      <c r="J540" s="3" t="s">
        <v>5221</v>
      </c>
      <c r="K540" s="3" t="s">
        <v>5222</v>
      </c>
      <c r="L540" s="3" t="s">
        <v>5223</v>
      </c>
      <c r="M540" s="3" t="s">
        <v>35</v>
      </c>
    </row>
    <row r="541" ht="19.5" customHeight="1">
      <c r="A541" s="3" t="s">
        <v>948</v>
      </c>
      <c r="B541" s="3" t="s">
        <v>2330</v>
      </c>
      <c r="C541" s="3" t="s">
        <v>30</v>
      </c>
      <c r="D541" s="4" t="s">
        <v>19</v>
      </c>
      <c r="E541" s="3" t="s">
        <v>21</v>
      </c>
      <c r="F541" s="4">
        <v>6.0</v>
      </c>
      <c r="G541" s="5">
        <v>12.0</v>
      </c>
      <c r="H541" s="3" t="s">
        <v>177</v>
      </c>
      <c r="I541" s="3" t="s">
        <v>50</v>
      </c>
      <c r="J541" s="3" t="s">
        <v>2334</v>
      </c>
      <c r="K541" s="3" t="s">
        <v>5229</v>
      </c>
      <c r="L541" s="3" t="s">
        <v>5230</v>
      </c>
      <c r="M541" s="3" t="s">
        <v>41</v>
      </c>
    </row>
    <row r="542" ht="19.5" customHeight="1">
      <c r="A542" s="3" t="s">
        <v>5233</v>
      </c>
      <c r="B542" s="3" t="s">
        <v>5236</v>
      </c>
      <c r="C542" s="3" t="s">
        <v>30</v>
      </c>
      <c r="D542" s="4" t="s">
        <v>19</v>
      </c>
      <c r="E542" s="3" t="s">
        <v>20</v>
      </c>
      <c r="F542" s="5">
        <v>6.0</v>
      </c>
      <c r="G542" s="5">
        <v>8.0</v>
      </c>
      <c r="H542" s="3" t="s">
        <v>349</v>
      </c>
      <c r="I542" s="3" t="s">
        <v>50</v>
      </c>
      <c r="J542" s="3" t="s">
        <v>38</v>
      </c>
      <c r="K542" s="3" t="s">
        <v>5238</v>
      </c>
      <c r="L542" s="3" t="s">
        <v>5240</v>
      </c>
      <c r="M542" s="3" t="s">
        <v>159</v>
      </c>
    </row>
    <row r="543" ht="19.5" customHeight="1">
      <c r="A543" s="3" t="s">
        <v>2806</v>
      </c>
      <c r="B543" s="3" t="s">
        <v>4411</v>
      </c>
      <c r="C543" s="3" t="s">
        <v>30</v>
      </c>
      <c r="D543" s="4" t="s">
        <v>19</v>
      </c>
      <c r="E543" s="3" t="s">
        <v>21</v>
      </c>
      <c r="F543" s="4">
        <v>6.0</v>
      </c>
      <c r="G543" s="5">
        <v>12.0</v>
      </c>
      <c r="H543" s="3" t="s">
        <v>177</v>
      </c>
      <c r="I543" s="3" t="s">
        <v>50</v>
      </c>
      <c r="J543" s="3" t="s">
        <v>99</v>
      </c>
      <c r="K543" s="3" t="s">
        <v>5248</v>
      </c>
      <c r="L543" s="3" t="s">
        <v>5249</v>
      </c>
      <c r="M543" s="3" t="s">
        <v>159</v>
      </c>
    </row>
    <row r="544" ht="19.5" customHeight="1">
      <c r="A544" s="3" t="s">
        <v>5251</v>
      </c>
      <c r="B544" s="3" t="s">
        <v>5253</v>
      </c>
      <c r="C544" s="3" t="s">
        <v>30</v>
      </c>
      <c r="D544" s="4" t="s">
        <v>19</v>
      </c>
      <c r="E544" s="3" t="s">
        <v>20</v>
      </c>
      <c r="F544" s="5">
        <v>6.0</v>
      </c>
      <c r="G544" s="5">
        <v>8.0</v>
      </c>
      <c r="H544" s="3" t="s">
        <v>349</v>
      </c>
      <c r="I544" s="3" t="s">
        <v>50</v>
      </c>
      <c r="J544" s="3" t="s">
        <v>5255</v>
      </c>
      <c r="K544" s="3" t="s">
        <v>5257</v>
      </c>
      <c r="L544" s="3" t="s">
        <v>5258</v>
      </c>
      <c r="M544" s="3" t="s">
        <v>41</v>
      </c>
    </row>
    <row r="545" ht="19.5" customHeight="1">
      <c r="A545" s="3" t="s">
        <v>5260</v>
      </c>
      <c r="B545" s="3" t="s">
        <v>5261</v>
      </c>
      <c r="C545" s="3" t="s">
        <v>30</v>
      </c>
      <c r="D545" s="4" t="s">
        <v>19</v>
      </c>
      <c r="E545" s="3" t="s">
        <v>21</v>
      </c>
      <c r="F545" s="4">
        <v>6.0</v>
      </c>
      <c r="G545" s="5">
        <v>12.0</v>
      </c>
      <c r="H545" s="3" t="s">
        <v>177</v>
      </c>
      <c r="I545" s="3" t="s">
        <v>50</v>
      </c>
      <c r="J545" s="3" t="s">
        <v>1023</v>
      </c>
      <c r="K545" s="3" t="s">
        <v>5265</v>
      </c>
      <c r="L545" s="3" t="s">
        <v>5267</v>
      </c>
      <c r="M545" s="3" t="s">
        <v>35</v>
      </c>
    </row>
    <row r="546" ht="19.5" customHeight="1">
      <c r="A546" s="3" t="s">
        <v>1423</v>
      </c>
      <c r="B546" s="3" t="s">
        <v>3972</v>
      </c>
      <c r="C546" s="3" t="s">
        <v>30</v>
      </c>
      <c r="D546" s="4" t="s">
        <v>19</v>
      </c>
      <c r="E546" s="3" t="s">
        <v>20</v>
      </c>
      <c r="F546" s="4">
        <v>6.0</v>
      </c>
      <c r="G546" s="5">
        <v>12.0</v>
      </c>
      <c r="H546" s="3" t="s">
        <v>177</v>
      </c>
      <c r="I546" s="3" t="s">
        <v>50</v>
      </c>
      <c r="J546" s="3" t="s">
        <v>1684</v>
      </c>
      <c r="K546" s="3" t="s">
        <v>5273</v>
      </c>
      <c r="L546" s="3" t="s">
        <v>5275</v>
      </c>
      <c r="M546" s="3" t="s">
        <v>35</v>
      </c>
    </row>
    <row r="547" ht="19.5" customHeight="1">
      <c r="A547" s="3" t="s">
        <v>1373</v>
      </c>
      <c r="B547" s="3" t="s">
        <v>5276</v>
      </c>
      <c r="C547" s="3" t="s">
        <v>30</v>
      </c>
      <c r="D547" s="4" t="s">
        <v>19</v>
      </c>
      <c r="E547" s="3" t="s">
        <v>127</v>
      </c>
      <c r="F547" s="4">
        <v>6.0</v>
      </c>
      <c r="G547" s="5">
        <v>10.0</v>
      </c>
      <c r="H547" s="3" t="s">
        <v>903</v>
      </c>
      <c r="I547" s="3" t="s">
        <v>69</v>
      </c>
      <c r="J547" s="3" t="s">
        <v>5281</v>
      </c>
      <c r="K547" s="3" t="s">
        <v>5283</v>
      </c>
      <c r="L547" s="3" t="s">
        <v>5285</v>
      </c>
      <c r="M547" s="3" t="s">
        <v>27</v>
      </c>
    </row>
    <row r="548" ht="19.5" customHeight="1">
      <c r="A548" s="3" t="s">
        <v>2000</v>
      </c>
      <c r="B548" s="3" t="s">
        <v>5287</v>
      </c>
      <c r="C548" s="3" t="s">
        <v>30</v>
      </c>
      <c r="D548" s="4" t="s">
        <v>19</v>
      </c>
      <c r="E548" s="3" t="s">
        <v>20</v>
      </c>
      <c r="F548" s="4">
        <v>6.0</v>
      </c>
      <c r="G548" s="5">
        <v>12.0</v>
      </c>
      <c r="H548" s="3" t="s">
        <v>177</v>
      </c>
      <c r="I548" s="3" t="s">
        <v>50</v>
      </c>
      <c r="J548" s="3" t="s">
        <v>5292</v>
      </c>
      <c r="K548" s="3" t="s">
        <v>5294</v>
      </c>
      <c r="L548" s="3" t="s">
        <v>5296</v>
      </c>
      <c r="M548" s="3" t="s">
        <v>41</v>
      </c>
    </row>
    <row r="549" ht="19.5" customHeight="1">
      <c r="A549" s="3" t="s">
        <v>5297</v>
      </c>
      <c r="B549" s="3" t="s">
        <v>5298</v>
      </c>
      <c r="C549" s="3" t="s">
        <v>30</v>
      </c>
      <c r="D549" s="4" t="s">
        <v>19</v>
      </c>
      <c r="E549" s="3" t="s">
        <v>21</v>
      </c>
      <c r="F549" s="4">
        <v>6.0</v>
      </c>
      <c r="G549" s="5">
        <v>12.0</v>
      </c>
      <c r="H549" s="3" t="s">
        <v>177</v>
      </c>
      <c r="I549" s="3" t="s">
        <v>50</v>
      </c>
      <c r="J549" s="3" t="s">
        <v>5304</v>
      </c>
      <c r="K549" s="3" t="s">
        <v>5306</v>
      </c>
      <c r="L549" s="3" t="s">
        <v>5308</v>
      </c>
      <c r="M549" s="3" t="s">
        <v>35</v>
      </c>
    </row>
    <row r="550" ht="19.5" customHeight="1">
      <c r="A550" s="3" t="s">
        <v>1373</v>
      </c>
      <c r="B550" s="3" t="s">
        <v>5310</v>
      </c>
      <c r="C550" s="3" t="s">
        <v>30</v>
      </c>
      <c r="D550" s="4" t="s">
        <v>19</v>
      </c>
      <c r="E550" s="3" t="s">
        <v>21</v>
      </c>
      <c r="F550" s="4">
        <v>6.0</v>
      </c>
      <c r="G550" s="5">
        <v>12.0</v>
      </c>
      <c r="H550" s="3" t="s">
        <v>177</v>
      </c>
      <c r="I550" s="3" t="s">
        <v>50</v>
      </c>
      <c r="J550" s="3" t="s">
        <v>58</v>
      </c>
      <c r="K550" s="3" t="s">
        <v>5315</v>
      </c>
      <c r="L550" s="3" t="s">
        <v>5317</v>
      </c>
      <c r="M550" s="3" t="s">
        <v>41</v>
      </c>
    </row>
    <row r="551" ht="19.5" customHeight="1">
      <c r="A551" s="3" t="s">
        <v>664</v>
      </c>
      <c r="B551" s="3" t="s">
        <v>5322</v>
      </c>
      <c r="C551" s="3" t="s">
        <v>30</v>
      </c>
      <c r="D551" s="4" t="s">
        <v>19</v>
      </c>
      <c r="E551" s="3" t="s">
        <v>21</v>
      </c>
      <c r="F551" s="4">
        <v>6.0</v>
      </c>
      <c r="G551" s="5">
        <v>10.0</v>
      </c>
      <c r="H551" s="3" t="s">
        <v>903</v>
      </c>
      <c r="I551" s="3" t="s">
        <v>50</v>
      </c>
      <c r="J551" s="3" t="s">
        <v>58</v>
      </c>
      <c r="K551" s="3" t="s">
        <v>5325</v>
      </c>
      <c r="L551" s="3" t="s">
        <v>5327</v>
      </c>
      <c r="M551" s="3" t="s">
        <v>41</v>
      </c>
    </row>
    <row r="552" ht="19.5" customHeight="1">
      <c r="A552" s="3" t="s">
        <v>5328</v>
      </c>
      <c r="B552" s="3" t="s">
        <v>420</v>
      </c>
      <c r="C552" s="3" t="s">
        <v>30</v>
      </c>
      <c r="D552" s="4" t="s">
        <v>19</v>
      </c>
      <c r="E552" s="3" t="s">
        <v>20</v>
      </c>
      <c r="F552" s="4">
        <v>6.0</v>
      </c>
      <c r="G552" s="5">
        <v>10.0</v>
      </c>
      <c r="H552" s="3" t="s">
        <v>903</v>
      </c>
      <c r="I552" s="3" t="s">
        <v>50</v>
      </c>
      <c r="J552" s="3" t="s">
        <v>423</v>
      </c>
      <c r="K552" s="3" t="s">
        <v>5332</v>
      </c>
      <c r="L552" s="3" t="s">
        <v>5334</v>
      </c>
      <c r="M552" s="3" t="s">
        <v>90</v>
      </c>
    </row>
    <row r="553" ht="19.5" customHeight="1">
      <c r="A553" s="3" t="s">
        <v>4264</v>
      </c>
      <c r="B553" s="3" t="s">
        <v>5337</v>
      </c>
      <c r="C553" s="3" t="s">
        <v>30</v>
      </c>
      <c r="D553" s="4" t="s">
        <v>19</v>
      </c>
      <c r="E553" s="3" t="s">
        <v>21</v>
      </c>
      <c r="F553" s="4">
        <v>6.0</v>
      </c>
      <c r="G553" s="5">
        <v>12.0</v>
      </c>
      <c r="H553" s="3" t="s">
        <v>177</v>
      </c>
      <c r="I553" s="3" t="s">
        <v>57</v>
      </c>
      <c r="J553" s="3" t="s">
        <v>5339</v>
      </c>
      <c r="K553" s="3" t="s">
        <v>5340</v>
      </c>
      <c r="L553" s="3" t="s">
        <v>5342</v>
      </c>
      <c r="M553" s="3" t="s">
        <v>27</v>
      </c>
    </row>
    <row r="554" ht="19.5" customHeight="1">
      <c r="A554" s="3" t="s">
        <v>5343</v>
      </c>
      <c r="B554" s="3" t="s">
        <v>5344</v>
      </c>
      <c r="C554" s="3" t="s">
        <v>30</v>
      </c>
      <c r="D554" s="4" t="s">
        <v>19</v>
      </c>
      <c r="E554" s="3" t="s">
        <v>21</v>
      </c>
      <c r="F554" s="5">
        <v>6.0</v>
      </c>
      <c r="G554" s="5">
        <v>8.0</v>
      </c>
      <c r="H554" s="3" t="s">
        <v>349</v>
      </c>
      <c r="I554" s="3" t="s">
        <v>50</v>
      </c>
      <c r="J554" s="3" t="s">
        <v>187</v>
      </c>
      <c r="K554" s="3" t="s">
        <v>5348</v>
      </c>
      <c r="L554" s="3" t="s">
        <v>5350</v>
      </c>
      <c r="M554" s="3" t="s">
        <v>41</v>
      </c>
    </row>
    <row r="555" ht="19.5" customHeight="1">
      <c r="A555" s="3" t="s">
        <v>3292</v>
      </c>
      <c r="B555" s="3" t="s">
        <v>4691</v>
      </c>
      <c r="C555" s="3" t="s">
        <v>30</v>
      </c>
      <c r="D555" s="4" t="s">
        <v>19</v>
      </c>
      <c r="E555" s="3" t="s">
        <v>127</v>
      </c>
      <c r="F555" s="5">
        <v>6.0</v>
      </c>
      <c r="G555" s="5">
        <v>8.0</v>
      </c>
      <c r="H555" s="3" t="s">
        <v>349</v>
      </c>
      <c r="I555" s="3" t="s">
        <v>69</v>
      </c>
      <c r="J555" s="3" t="s">
        <v>109</v>
      </c>
      <c r="K555" s="3" t="s">
        <v>5355</v>
      </c>
      <c r="L555" s="3" t="s">
        <v>5357</v>
      </c>
      <c r="M555" s="3" t="s">
        <v>41</v>
      </c>
    </row>
    <row r="556" ht="19.5" customHeight="1">
      <c r="A556" s="3" t="s">
        <v>5359</v>
      </c>
      <c r="B556" s="3" t="s">
        <v>5361</v>
      </c>
      <c r="C556" s="3" t="s">
        <v>30</v>
      </c>
      <c r="D556" s="4" t="s">
        <v>19</v>
      </c>
      <c r="E556" s="3" t="s">
        <v>20</v>
      </c>
      <c r="F556" s="4">
        <v>6.0</v>
      </c>
      <c r="G556" s="5">
        <v>10.0</v>
      </c>
      <c r="H556" s="3" t="s">
        <v>903</v>
      </c>
      <c r="I556" s="3" t="s">
        <v>50</v>
      </c>
      <c r="J556" s="3" t="s">
        <v>38</v>
      </c>
      <c r="K556" s="3" t="s">
        <v>5364</v>
      </c>
      <c r="L556" s="3" t="s">
        <v>5366</v>
      </c>
      <c r="M556" s="3" t="s">
        <v>35</v>
      </c>
    </row>
    <row r="557" ht="19.5" customHeight="1">
      <c r="A557" s="3" t="s">
        <v>5368</v>
      </c>
      <c r="B557" s="3" t="s">
        <v>5369</v>
      </c>
      <c r="C557" s="3" t="s">
        <v>30</v>
      </c>
      <c r="D557" s="4" t="s">
        <v>19</v>
      </c>
      <c r="E557" s="3" t="s">
        <v>634</v>
      </c>
      <c r="F557" s="5">
        <v>6.0</v>
      </c>
      <c r="G557" s="5">
        <v>8.0</v>
      </c>
      <c r="H557" s="3" t="s">
        <v>349</v>
      </c>
      <c r="I557" s="3" t="s">
        <v>69</v>
      </c>
      <c r="J557" s="3" t="s">
        <v>4006</v>
      </c>
      <c r="K557" s="3" t="s">
        <v>1087</v>
      </c>
      <c r="L557" s="3" t="s">
        <v>5374</v>
      </c>
      <c r="M557" s="3" t="s">
        <v>41</v>
      </c>
    </row>
    <row r="558" ht="19.5" customHeight="1">
      <c r="A558" s="3" t="s">
        <v>5375</v>
      </c>
      <c r="B558" s="3" t="s">
        <v>5377</v>
      </c>
      <c r="C558" s="3" t="s">
        <v>18</v>
      </c>
      <c r="D558" s="4" t="s">
        <v>19</v>
      </c>
      <c r="E558" s="3" t="s">
        <v>21</v>
      </c>
      <c r="F558" s="5">
        <v>6.5</v>
      </c>
      <c r="G558" s="5">
        <v>8.5</v>
      </c>
      <c r="H558" s="3" t="s">
        <v>5381</v>
      </c>
      <c r="I558" s="3" t="s">
        <v>50</v>
      </c>
      <c r="J558" s="3" t="s">
        <v>5383</v>
      </c>
      <c r="K558" s="3" t="s">
        <v>5384</v>
      </c>
      <c r="L558" s="3" t="s">
        <v>5385</v>
      </c>
      <c r="M558" s="3" t="s">
        <v>41</v>
      </c>
    </row>
    <row r="559" ht="19.5" customHeight="1">
      <c r="A559" s="3" t="s">
        <v>2049</v>
      </c>
      <c r="B559" s="3" t="s">
        <v>5387</v>
      </c>
      <c r="C559" s="3" t="s">
        <v>18</v>
      </c>
      <c r="D559" s="4" t="s">
        <v>19</v>
      </c>
      <c r="E559" s="3" t="s">
        <v>21</v>
      </c>
      <c r="F559" s="4">
        <v>6.5</v>
      </c>
      <c r="G559" s="5">
        <v>10.0</v>
      </c>
      <c r="H559" s="3" t="s">
        <v>5390</v>
      </c>
      <c r="I559" s="3" t="s">
        <v>50</v>
      </c>
      <c r="J559" s="3" t="s">
        <v>38</v>
      </c>
      <c r="K559" s="3" t="s">
        <v>166</v>
      </c>
      <c r="L559" s="3" t="s">
        <v>5393</v>
      </c>
      <c r="M559" s="3" t="s">
        <v>35</v>
      </c>
    </row>
    <row r="560" ht="19.5" customHeight="1">
      <c r="A560" s="3" t="s">
        <v>4466</v>
      </c>
      <c r="B560" s="3" t="s">
        <v>80</v>
      </c>
      <c r="C560" s="3" t="s">
        <v>30</v>
      </c>
      <c r="D560" s="4" t="s">
        <v>19</v>
      </c>
      <c r="E560" s="3" t="s">
        <v>20</v>
      </c>
      <c r="F560" s="4">
        <v>6.5</v>
      </c>
      <c r="G560" s="5">
        <v>12.0</v>
      </c>
      <c r="H560" s="3" t="s">
        <v>5395</v>
      </c>
      <c r="I560" s="3" t="s">
        <v>50</v>
      </c>
      <c r="J560" s="3" t="s">
        <v>38</v>
      </c>
      <c r="K560" s="3" t="s">
        <v>4470</v>
      </c>
      <c r="L560" s="3" t="s">
        <v>5403</v>
      </c>
      <c r="M560" s="3" t="s">
        <v>27</v>
      </c>
    </row>
    <row r="561" ht="19.5" customHeight="1">
      <c r="A561" s="3" t="s">
        <v>738</v>
      </c>
      <c r="B561" s="3" t="s">
        <v>1918</v>
      </c>
      <c r="C561" s="3" t="s">
        <v>30</v>
      </c>
      <c r="D561" s="4" t="s">
        <v>19</v>
      </c>
      <c r="E561" s="3" t="s">
        <v>20</v>
      </c>
      <c r="F561" s="4">
        <v>6.5</v>
      </c>
      <c r="G561" s="5">
        <v>13.0</v>
      </c>
      <c r="H561" s="3" t="s">
        <v>5408</v>
      </c>
      <c r="I561" s="3" t="s">
        <v>69</v>
      </c>
      <c r="J561" s="3" t="s">
        <v>329</v>
      </c>
      <c r="K561" s="3" t="s">
        <v>5410</v>
      </c>
      <c r="L561" s="3" t="s">
        <v>5411</v>
      </c>
      <c r="M561" s="3" t="s">
        <v>27</v>
      </c>
    </row>
    <row r="562" ht="19.5" customHeight="1">
      <c r="A562" s="3" t="s">
        <v>5412</v>
      </c>
      <c r="B562" s="3" t="s">
        <v>5413</v>
      </c>
      <c r="C562" s="3" t="s">
        <v>30</v>
      </c>
      <c r="D562" s="4" t="s">
        <v>19</v>
      </c>
      <c r="E562" s="3" t="s">
        <v>21</v>
      </c>
      <c r="F562" s="5">
        <v>6.5</v>
      </c>
      <c r="G562" s="5">
        <v>9.0</v>
      </c>
      <c r="H562" s="3" t="s">
        <v>5419</v>
      </c>
      <c r="I562" s="3" t="s">
        <v>50</v>
      </c>
      <c r="J562" s="3" t="s">
        <v>38</v>
      </c>
      <c r="K562" s="3" t="s">
        <v>5421</v>
      </c>
      <c r="L562" s="3" t="s">
        <v>5422</v>
      </c>
      <c r="M562" s="3" t="s">
        <v>35</v>
      </c>
    </row>
    <row r="563" ht="19.5" customHeight="1">
      <c r="A563" s="3" t="s">
        <v>5424</v>
      </c>
      <c r="B563" s="3" t="s">
        <v>5426</v>
      </c>
      <c r="C563" s="3" t="s">
        <v>30</v>
      </c>
      <c r="D563" s="4" t="s">
        <v>19</v>
      </c>
      <c r="E563" s="3" t="s">
        <v>20</v>
      </c>
      <c r="F563" s="4">
        <v>6.5</v>
      </c>
      <c r="G563" s="5">
        <v>13.0</v>
      </c>
      <c r="H563" s="3" t="s">
        <v>5408</v>
      </c>
      <c r="I563" s="3" t="s">
        <v>57</v>
      </c>
      <c r="J563" s="3" t="s">
        <v>467</v>
      </c>
      <c r="K563" s="3" t="s">
        <v>5430</v>
      </c>
      <c r="L563" s="3" t="s">
        <v>5432</v>
      </c>
      <c r="M563" s="3" t="s">
        <v>35</v>
      </c>
    </row>
    <row r="564" ht="19.5" customHeight="1">
      <c r="A564" s="3" t="s">
        <v>5424</v>
      </c>
      <c r="B564" s="3" t="s">
        <v>5435</v>
      </c>
      <c r="C564" s="3" t="s">
        <v>30</v>
      </c>
      <c r="D564" s="4" t="s">
        <v>19</v>
      </c>
      <c r="E564" s="3" t="s">
        <v>20</v>
      </c>
      <c r="F564" s="5">
        <v>6.5</v>
      </c>
      <c r="G564" s="5">
        <v>9.0</v>
      </c>
      <c r="H564" s="3" t="s">
        <v>5419</v>
      </c>
      <c r="I564" s="3" t="s">
        <v>50</v>
      </c>
      <c r="J564" s="3" t="s">
        <v>2719</v>
      </c>
      <c r="K564" s="3" t="s">
        <v>5439</v>
      </c>
      <c r="L564" s="3" t="s">
        <v>5441</v>
      </c>
      <c r="M564" s="3" t="s">
        <v>35</v>
      </c>
    </row>
    <row r="565" ht="19.5" customHeight="1">
      <c r="A565" s="3" t="s">
        <v>5443</v>
      </c>
      <c r="B565" s="3" t="s">
        <v>5445</v>
      </c>
      <c r="C565" s="3" t="s">
        <v>30</v>
      </c>
      <c r="D565" s="4" t="s">
        <v>19</v>
      </c>
      <c r="E565" s="3" t="s">
        <v>20</v>
      </c>
      <c r="F565" s="5">
        <v>6.5</v>
      </c>
      <c r="G565" s="5">
        <v>7.5</v>
      </c>
      <c r="H565" s="3" t="s">
        <v>5447</v>
      </c>
      <c r="I565" s="3" t="s">
        <v>69</v>
      </c>
      <c r="J565" s="3" t="s">
        <v>99</v>
      </c>
      <c r="K565" s="3" t="s">
        <v>5449</v>
      </c>
      <c r="L565" s="3" t="s">
        <v>5452</v>
      </c>
      <c r="M565" s="3" t="s">
        <v>27</v>
      </c>
    </row>
    <row r="566" ht="19.5" customHeight="1">
      <c r="A566" s="3" t="s">
        <v>5455</v>
      </c>
      <c r="B566" s="3" t="s">
        <v>5457</v>
      </c>
      <c r="C566" s="3" t="s">
        <v>30</v>
      </c>
      <c r="D566" s="4" t="s">
        <v>19</v>
      </c>
      <c r="E566" s="3" t="s">
        <v>127</v>
      </c>
      <c r="F566" s="4">
        <v>6.5</v>
      </c>
      <c r="G566" s="5">
        <v>10.0</v>
      </c>
      <c r="H566" s="3" t="s">
        <v>5390</v>
      </c>
      <c r="I566" s="3" t="s">
        <v>57</v>
      </c>
      <c r="J566" s="3" t="s">
        <v>4865</v>
      </c>
      <c r="K566" s="3" t="s">
        <v>5465</v>
      </c>
      <c r="L566" s="3" t="s">
        <v>5467</v>
      </c>
      <c r="M566" s="3" t="s">
        <v>35</v>
      </c>
    </row>
    <row r="567" ht="19.5" customHeight="1">
      <c r="A567" s="3" t="s">
        <v>5469</v>
      </c>
      <c r="B567" s="3" t="s">
        <v>2800</v>
      </c>
      <c r="C567" s="3" t="s">
        <v>17</v>
      </c>
      <c r="D567" s="4" t="s">
        <v>19</v>
      </c>
      <c r="E567" s="3" t="s">
        <v>21</v>
      </c>
      <c r="F567" s="4">
        <v>7.0</v>
      </c>
      <c r="G567" s="5">
        <v>14.0</v>
      </c>
      <c r="H567" s="3" t="s">
        <v>781</v>
      </c>
      <c r="I567" s="3" t="s">
        <v>57</v>
      </c>
      <c r="J567" s="3" t="s">
        <v>1195</v>
      </c>
      <c r="K567" s="3" t="s">
        <v>5477</v>
      </c>
      <c r="L567" s="3" t="s">
        <v>5478</v>
      </c>
      <c r="M567" s="3" t="s">
        <v>35</v>
      </c>
    </row>
    <row r="568" ht="19.5" customHeight="1">
      <c r="A568" s="3" t="s">
        <v>5480</v>
      </c>
      <c r="B568" s="3" t="s">
        <v>1859</v>
      </c>
      <c r="C568" s="3" t="s">
        <v>17</v>
      </c>
      <c r="D568" s="4" t="s">
        <v>19</v>
      </c>
      <c r="E568" s="3" t="s">
        <v>20</v>
      </c>
      <c r="F568" s="4">
        <v>7.0</v>
      </c>
      <c r="G568" s="5">
        <v>12.0</v>
      </c>
      <c r="H568" s="3" t="s">
        <v>649</v>
      </c>
      <c r="I568" s="3" t="s">
        <v>50</v>
      </c>
      <c r="J568" s="3" t="s">
        <v>264</v>
      </c>
      <c r="K568" s="3" t="s">
        <v>166</v>
      </c>
      <c r="L568" s="3" t="s">
        <v>5481</v>
      </c>
      <c r="M568" s="3" t="s">
        <v>257</v>
      </c>
    </row>
    <row r="569" ht="19.5" customHeight="1">
      <c r="A569" s="3" t="s">
        <v>5483</v>
      </c>
      <c r="B569" s="3" t="s">
        <v>80</v>
      </c>
      <c r="C569" s="3" t="s">
        <v>17</v>
      </c>
      <c r="D569" s="4" t="s">
        <v>19</v>
      </c>
      <c r="E569" s="3" t="s">
        <v>20</v>
      </c>
      <c r="F569" s="4">
        <v>7.0</v>
      </c>
      <c r="G569" s="5">
        <v>12.0</v>
      </c>
      <c r="H569" s="3" t="s">
        <v>649</v>
      </c>
      <c r="I569" s="3" t="s">
        <v>50</v>
      </c>
      <c r="J569" s="3" t="s">
        <v>38</v>
      </c>
      <c r="K569" s="3" t="s">
        <v>5484</v>
      </c>
      <c r="L569" s="3" t="s">
        <v>5485</v>
      </c>
      <c r="M569" s="3" t="s">
        <v>27</v>
      </c>
    </row>
    <row r="570" ht="19.5" customHeight="1">
      <c r="A570" s="3" t="s">
        <v>5486</v>
      </c>
      <c r="B570" s="3" t="s">
        <v>603</v>
      </c>
      <c r="C570" s="3" t="s">
        <v>17</v>
      </c>
      <c r="D570" s="4" t="s">
        <v>19</v>
      </c>
      <c r="E570" s="3" t="s">
        <v>20</v>
      </c>
      <c r="F570" s="4">
        <v>7.0</v>
      </c>
      <c r="G570" s="5">
        <v>14.0</v>
      </c>
      <c r="H570" s="3" t="s">
        <v>781</v>
      </c>
      <c r="I570" s="3" t="s">
        <v>50</v>
      </c>
      <c r="J570" s="3" t="s">
        <v>606</v>
      </c>
      <c r="K570" s="3" t="s">
        <v>608</v>
      </c>
      <c r="L570" s="3" t="s">
        <v>5491</v>
      </c>
      <c r="M570" s="3" t="s">
        <v>159</v>
      </c>
    </row>
    <row r="571" ht="19.5" customHeight="1">
      <c r="A571" s="3" t="s">
        <v>5493</v>
      </c>
      <c r="B571" s="3" t="s">
        <v>80</v>
      </c>
      <c r="C571" s="3" t="s">
        <v>17</v>
      </c>
      <c r="D571" s="4" t="s">
        <v>19</v>
      </c>
      <c r="E571" s="3" t="s">
        <v>20</v>
      </c>
      <c r="F571" s="4">
        <v>7.0</v>
      </c>
      <c r="G571" s="5">
        <v>14.0</v>
      </c>
      <c r="H571" s="3" t="s">
        <v>781</v>
      </c>
      <c r="I571" s="3" t="s">
        <v>50</v>
      </c>
      <c r="J571" s="3" t="s">
        <v>38</v>
      </c>
      <c r="K571" s="3" t="s">
        <v>5498</v>
      </c>
      <c r="L571" s="3" t="s">
        <v>5500</v>
      </c>
      <c r="M571" s="3" t="s">
        <v>27</v>
      </c>
    </row>
    <row r="572" ht="19.5" customHeight="1">
      <c r="A572" s="3" t="s">
        <v>28</v>
      </c>
      <c r="B572" s="3" t="s">
        <v>5503</v>
      </c>
      <c r="C572" s="3" t="s">
        <v>17</v>
      </c>
      <c r="D572" s="4" t="s">
        <v>19</v>
      </c>
      <c r="E572" s="3" t="s">
        <v>21</v>
      </c>
      <c r="F572" s="5">
        <v>7.0</v>
      </c>
      <c r="G572" s="5">
        <v>9.0</v>
      </c>
      <c r="H572" s="3" t="s">
        <v>2040</v>
      </c>
      <c r="I572" s="3" t="s">
        <v>50</v>
      </c>
      <c r="J572" s="3" t="s">
        <v>5508</v>
      </c>
      <c r="K572" s="3" t="s">
        <v>5510</v>
      </c>
      <c r="L572" s="3" t="s">
        <v>5511</v>
      </c>
      <c r="M572" s="3" t="s">
        <v>35</v>
      </c>
    </row>
    <row r="573" ht="19.5" customHeight="1">
      <c r="A573" s="3" t="s">
        <v>5512</v>
      </c>
      <c r="B573" s="3" t="s">
        <v>5513</v>
      </c>
      <c r="C573" s="3" t="s">
        <v>17</v>
      </c>
      <c r="D573" s="4" t="s">
        <v>19</v>
      </c>
      <c r="E573" s="3" t="s">
        <v>20</v>
      </c>
      <c r="F573" s="4">
        <v>7.0</v>
      </c>
      <c r="G573" s="5">
        <v>14.0</v>
      </c>
      <c r="H573" s="3" t="s">
        <v>781</v>
      </c>
      <c r="I573" s="3" t="s">
        <v>69</v>
      </c>
      <c r="J573" s="3" t="s">
        <v>58</v>
      </c>
      <c r="K573" s="3" t="s">
        <v>5518</v>
      </c>
      <c r="L573" s="3" t="s">
        <v>5519</v>
      </c>
      <c r="M573" s="3" t="s">
        <v>41</v>
      </c>
    </row>
    <row r="574" ht="19.5" customHeight="1">
      <c r="A574" s="3" t="s">
        <v>5520</v>
      </c>
      <c r="B574" s="3" t="s">
        <v>5521</v>
      </c>
      <c r="C574" s="3" t="s">
        <v>17</v>
      </c>
      <c r="D574" s="4" t="s">
        <v>19</v>
      </c>
      <c r="E574" s="3" t="s">
        <v>20</v>
      </c>
      <c r="F574" s="4">
        <v>7.0</v>
      </c>
      <c r="G574" s="5">
        <v>13.0</v>
      </c>
      <c r="H574" s="3" t="s">
        <v>1261</v>
      </c>
      <c r="I574" s="3" t="s">
        <v>50</v>
      </c>
      <c r="J574" s="3" t="s">
        <v>38</v>
      </c>
      <c r="K574" s="3" t="s">
        <v>5526</v>
      </c>
      <c r="L574" s="3" t="s">
        <v>5527</v>
      </c>
      <c r="M574" s="3" t="s">
        <v>41</v>
      </c>
    </row>
    <row r="575" ht="19.5" customHeight="1">
      <c r="A575" s="3" t="s">
        <v>1125</v>
      </c>
      <c r="B575" s="3" t="s">
        <v>5529</v>
      </c>
      <c r="C575" s="3" t="s">
        <v>17</v>
      </c>
      <c r="D575" s="4" t="s">
        <v>19</v>
      </c>
      <c r="E575" s="3" t="s">
        <v>21</v>
      </c>
      <c r="F575" s="4">
        <v>7.0</v>
      </c>
      <c r="G575" s="5">
        <v>10.0</v>
      </c>
      <c r="H575" s="3" t="s">
        <v>3460</v>
      </c>
      <c r="I575" s="3" t="s">
        <v>50</v>
      </c>
      <c r="J575" s="3" t="s">
        <v>5534</v>
      </c>
      <c r="K575" s="3" t="s">
        <v>5535</v>
      </c>
      <c r="L575" s="3" t="s">
        <v>5536</v>
      </c>
      <c r="M575" s="3" t="s">
        <v>35</v>
      </c>
    </row>
    <row r="576" ht="19.5" customHeight="1">
      <c r="A576" s="3" t="s">
        <v>5538</v>
      </c>
      <c r="B576" s="3" t="s">
        <v>5539</v>
      </c>
      <c r="C576" s="3" t="s">
        <v>17</v>
      </c>
      <c r="D576" s="4" t="s">
        <v>19</v>
      </c>
      <c r="E576" s="3" t="s">
        <v>20</v>
      </c>
      <c r="F576" s="4">
        <v>7.0</v>
      </c>
      <c r="G576" s="5">
        <v>12.0</v>
      </c>
      <c r="H576" s="3" t="s">
        <v>649</v>
      </c>
      <c r="I576" s="3" t="s">
        <v>50</v>
      </c>
      <c r="J576" s="3" t="s">
        <v>5543</v>
      </c>
      <c r="K576" s="3" t="s">
        <v>5544</v>
      </c>
      <c r="L576" s="3" t="s">
        <v>5548</v>
      </c>
      <c r="M576" s="3" t="s">
        <v>35</v>
      </c>
    </row>
    <row r="577" ht="19.5" customHeight="1">
      <c r="A577" s="3" t="s">
        <v>5551</v>
      </c>
      <c r="B577" s="3" t="s">
        <v>5552</v>
      </c>
      <c r="C577" s="3" t="s">
        <v>17</v>
      </c>
      <c r="D577" s="4" t="s">
        <v>19</v>
      </c>
      <c r="E577" s="3" t="s">
        <v>20</v>
      </c>
      <c r="F577" s="4">
        <v>7.0</v>
      </c>
      <c r="G577" s="5">
        <v>14.0</v>
      </c>
      <c r="H577" s="3" t="s">
        <v>781</v>
      </c>
      <c r="I577" s="3" t="s">
        <v>57</v>
      </c>
      <c r="J577" s="3" t="s">
        <v>24</v>
      </c>
      <c r="K577" s="3" t="s">
        <v>5556</v>
      </c>
      <c r="L577" s="3" t="s">
        <v>5560</v>
      </c>
      <c r="M577" s="3" t="s">
        <v>35</v>
      </c>
    </row>
    <row r="578" ht="19.5" customHeight="1">
      <c r="A578" s="3" t="s">
        <v>5561</v>
      </c>
      <c r="B578" s="3" t="s">
        <v>5562</v>
      </c>
      <c r="C578" s="3" t="s">
        <v>17</v>
      </c>
      <c r="D578" s="4" t="s">
        <v>19</v>
      </c>
      <c r="E578" s="3" t="s">
        <v>21</v>
      </c>
      <c r="F578" s="4">
        <v>7.0</v>
      </c>
      <c r="G578" s="5">
        <v>12.0</v>
      </c>
      <c r="H578" s="3" t="s">
        <v>649</v>
      </c>
      <c r="I578" s="3" t="s">
        <v>57</v>
      </c>
      <c r="J578" s="3" t="s">
        <v>478</v>
      </c>
      <c r="K578" s="3" t="s">
        <v>5569</v>
      </c>
      <c r="L578" s="3" t="s">
        <v>5572</v>
      </c>
      <c r="M578" s="3" t="s">
        <v>41</v>
      </c>
    </row>
    <row r="579" ht="19.5" customHeight="1">
      <c r="A579" s="3" t="s">
        <v>5575</v>
      </c>
      <c r="B579" s="3" t="s">
        <v>5577</v>
      </c>
      <c r="C579" s="3" t="s">
        <v>17</v>
      </c>
      <c r="D579" s="4" t="s">
        <v>19</v>
      </c>
      <c r="E579" s="3" t="s">
        <v>21</v>
      </c>
      <c r="F579" s="4">
        <v>7.0</v>
      </c>
      <c r="G579" s="5">
        <v>10.0</v>
      </c>
      <c r="H579" s="3" t="s">
        <v>3460</v>
      </c>
      <c r="I579" s="3" t="s">
        <v>50</v>
      </c>
      <c r="J579" s="3" t="s">
        <v>5579</v>
      </c>
      <c r="K579" s="3" t="s">
        <v>5581</v>
      </c>
      <c r="L579" s="3" t="s">
        <v>5583</v>
      </c>
      <c r="M579" s="3" t="s">
        <v>27</v>
      </c>
    </row>
    <row r="580" ht="19.5" customHeight="1">
      <c r="A580" s="3" t="s">
        <v>28</v>
      </c>
      <c r="B580" s="3" t="s">
        <v>5587</v>
      </c>
      <c r="C580" s="3" t="s">
        <v>17</v>
      </c>
      <c r="D580" s="4" t="s">
        <v>19</v>
      </c>
      <c r="E580" s="3" t="s">
        <v>21</v>
      </c>
      <c r="F580" s="4">
        <v>7.0</v>
      </c>
      <c r="G580" s="5">
        <v>14.0</v>
      </c>
      <c r="H580" s="3" t="s">
        <v>781</v>
      </c>
      <c r="I580" s="3" t="s">
        <v>50</v>
      </c>
      <c r="J580" s="3" t="s">
        <v>5590</v>
      </c>
      <c r="K580" s="3" t="s">
        <v>5591</v>
      </c>
      <c r="L580" s="3" t="s">
        <v>5593</v>
      </c>
      <c r="M580" s="3" t="s">
        <v>35</v>
      </c>
    </row>
    <row r="581" ht="19.5" customHeight="1">
      <c r="A581" s="3" t="s">
        <v>3314</v>
      </c>
      <c r="B581" s="3" t="s">
        <v>5595</v>
      </c>
      <c r="C581" s="3" t="s">
        <v>17</v>
      </c>
      <c r="D581" s="4" t="s">
        <v>19</v>
      </c>
      <c r="E581" s="3" t="s">
        <v>21</v>
      </c>
      <c r="F581" s="4">
        <v>7.0</v>
      </c>
      <c r="G581" s="5">
        <v>10.0</v>
      </c>
      <c r="H581" s="3" t="s">
        <v>3460</v>
      </c>
      <c r="I581" s="3" t="s">
        <v>57</v>
      </c>
      <c r="J581" s="3" t="s">
        <v>99</v>
      </c>
      <c r="K581" s="3" t="s">
        <v>5600</v>
      </c>
      <c r="L581" s="3" t="s">
        <v>5602</v>
      </c>
      <c r="M581" s="3" t="s">
        <v>41</v>
      </c>
    </row>
    <row r="582" ht="19.5" customHeight="1">
      <c r="A582" s="3" t="s">
        <v>5603</v>
      </c>
      <c r="B582" s="3" t="s">
        <v>5604</v>
      </c>
      <c r="C582" s="3" t="s">
        <v>17</v>
      </c>
      <c r="D582" s="4" t="s">
        <v>19</v>
      </c>
      <c r="E582" s="3" t="s">
        <v>20</v>
      </c>
      <c r="F582" s="5">
        <v>7.0</v>
      </c>
      <c r="G582" s="5">
        <v>9.0</v>
      </c>
      <c r="H582" s="3" t="s">
        <v>2040</v>
      </c>
      <c r="I582" s="3" t="s">
        <v>50</v>
      </c>
      <c r="J582" s="3" t="s">
        <v>70</v>
      </c>
      <c r="K582" s="3" t="s">
        <v>608</v>
      </c>
      <c r="L582" s="3" t="s">
        <v>5610</v>
      </c>
      <c r="M582" s="3" t="s">
        <v>159</v>
      </c>
    </row>
    <row r="583" ht="19.5" customHeight="1">
      <c r="A583" s="3" t="s">
        <v>5613</v>
      </c>
      <c r="B583" s="3" t="s">
        <v>5615</v>
      </c>
      <c r="C583" s="3" t="s">
        <v>17</v>
      </c>
      <c r="D583" s="4" t="s">
        <v>19</v>
      </c>
      <c r="E583" s="3" t="s">
        <v>20</v>
      </c>
      <c r="F583" s="4">
        <v>7.0</v>
      </c>
      <c r="G583" s="5">
        <v>10.0</v>
      </c>
      <c r="H583" s="3" t="s">
        <v>3460</v>
      </c>
      <c r="I583" s="3" t="s">
        <v>50</v>
      </c>
      <c r="J583" s="3" t="s">
        <v>264</v>
      </c>
      <c r="K583" s="3" t="s">
        <v>5619</v>
      </c>
      <c r="L583" s="3" t="s">
        <v>5621</v>
      </c>
      <c r="M583" s="3" t="s">
        <v>41</v>
      </c>
    </row>
    <row r="584" ht="19.5" customHeight="1">
      <c r="A584" s="3" t="s">
        <v>5622</v>
      </c>
      <c r="B584" s="3" t="s">
        <v>5624</v>
      </c>
      <c r="C584" s="3" t="s">
        <v>17</v>
      </c>
      <c r="D584" s="4" t="s">
        <v>19</v>
      </c>
      <c r="E584" s="3" t="s">
        <v>21</v>
      </c>
      <c r="F584" s="4">
        <v>7.0</v>
      </c>
      <c r="G584" s="5">
        <v>11.0</v>
      </c>
      <c r="H584" s="3" t="s">
        <v>5627</v>
      </c>
      <c r="I584" s="3" t="s">
        <v>57</v>
      </c>
      <c r="J584" s="3" t="s">
        <v>38</v>
      </c>
      <c r="K584" s="3" t="s">
        <v>5628</v>
      </c>
      <c r="L584" s="3" t="s">
        <v>5630</v>
      </c>
      <c r="M584" s="3" t="s">
        <v>35</v>
      </c>
    </row>
    <row r="585" ht="19.5" customHeight="1">
      <c r="A585" s="3" t="s">
        <v>2574</v>
      </c>
      <c r="B585" s="3" t="s">
        <v>5632</v>
      </c>
      <c r="C585" s="3" t="s">
        <v>17</v>
      </c>
      <c r="D585" s="4" t="s">
        <v>19</v>
      </c>
      <c r="E585" s="3" t="s">
        <v>20</v>
      </c>
      <c r="F585" s="4">
        <v>7.0</v>
      </c>
      <c r="G585" s="5">
        <v>14.0</v>
      </c>
      <c r="H585" s="3" t="s">
        <v>781</v>
      </c>
      <c r="I585" s="3" t="s">
        <v>57</v>
      </c>
      <c r="J585" s="3" t="s">
        <v>38</v>
      </c>
      <c r="K585" s="3" t="s">
        <v>5634</v>
      </c>
      <c r="L585" s="3" t="s">
        <v>5635</v>
      </c>
      <c r="M585" s="3" t="s">
        <v>41</v>
      </c>
    </row>
    <row r="586" ht="19.5" customHeight="1">
      <c r="A586" s="3" t="s">
        <v>4466</v>
      </c>
      <c r="B586" s="3" t="s">
        <v>5637</v>
      </c>
      <c r="C586" s="3" t="s">
        <v>17</v>
      </c>
      <c r="D586" s="4" t="s">
        <v>19</v>
      </c>
      <c r="E586" s="3" t="s">
        <v>20</v>
      </c>
      <c r="F586" s="4">
        <v>7.0</v>
      </c>
      <c r="G586" s="5">
        <v>12.0</v>
      </c>
      <c r="H586" s="3" t="s">
        <v>649</v>
      </c>
      <c r="I586" s="3" t="s">
        <v>50</v>
      </c>
      <c r="J586" s="3" t="s">
        <v>5640</v>
      </c>
      <c r="K586" s="3" t="s">
        <v>5642</v>
      </c>
      <c r="L586" s="3" t="s">
        <v>5646</v>
      </c>
      <c r="M586" s="3" t="s">
        <v>41</v>
      </c>
    </row>
    <row r="587" ht="19.5" customHeight="1">
      <c r="A587" s="3" t="s">
        <v>738</v>
      </c>
      <c r="B587" s="3" t="s">
        <v>2413</v>
      </c>
      <c r="C587" s="3" t="s">
        <v>165</v>
      </c>
      <c r="D587" s="4" t="s">
        <v>19</v>
      </c>
      <c r="E587" s="3" t="s">
        <v>21</v>
      </c>
      <c r="F587" s="4">
        <v>7.0</v>
      </c>
      <c r="G587" s="5">
        <v>12.0</v>
      </c>
      <c r="H587" s="3" t="s">
        <v>649</v>
      </c>
      <c r="I587" s="3" t="s">
        <v>50</v>
      </c>
      <c r="J587" s="3" t="s">
        <v>1074</v>
      </c>
      <c r="K587" s="3" t="s">
        <v>2018</v>
      </c>
      <c r="L587" s="3" t="s">
        <v>5653</v>
      </c>
      <c r="M587" s="3" t="s">
        <v>41</v>
      </c>
    </row>
    <row r="588" ht="19.5" customHeight="1">
      <c r="A588" s="3" t="s">
        <v>977</v>
      </c>
      <c r="B588" s="3" t="s">
        <v>5655</v>
      </c>
      <c r="C588" s="3" t="s">
        <v>165</v>
      </c>
      <c r="D588" s="4" t="s">
        <v>19</v>
      </c>
      <c r="E588" s="3" t="s">
        <v>20</v>
      </c>
      <c r="F588" s="4">
        <v>7.0</v>
      </c>
      <c r="G588" s="5">
        <v>13.0</v>
      </c>
      <c r="H588" s="3" t="s">
        <v>1261</v>
      </c>
      <c r="I588" s="3" t="s">
        <v>50</v>
      </c>
      <c r="J588" s="3" t="s">
        <v>567</v>
      </c>
      <c r="K588" s="3" t="s">
        <v>5659</v>
      </c>
      <c r="L588" s="3" t="s">
        <v>5662</v>
      </c>
      <c r="M588" s="3" t="s">
        <v>90</v>
      </c>
    </row>
    <row r="589" ht="19.5" customHeight="1">
      <c r="A589" s="3" t="s">
        <v>5663</v>
      </c>
      <c r="B589" s="3" t="s">
        <v>80</v>
      </c>
      <c r="C589" s="3" t="s">
        <v>165</v>
      </c>
      <c r="D589" s="4" t="s">
        <v>19</v>
      </c>
      <c r="E589" s="3" t="s">
        <v>20</v>
      </c>
      <c r="F589" s="4">
        <v>7.0</v>
      </c>
      <c r="G589" s="5">
        <v>12.0</v>
      </c>
      <c r="H589" s="3" t="s">
        <v>649</v>
      </c>
      <c r="I589" s="3" t="s">
        <v>50</v>
      </c>
      <c r="J589" s="3" t="s">
        <v>38</v>
      </c>
      <c r="K589" s="3" t="s">
        <v>5666</v>
      </c>
      <c r="L589" s="3" t="s">
        <v>5670</v>
      </c>
      <c r="M589" s="3" t="s">
        <v>27</v>
      </c>
    </row>
    <row r="590" ht="19.5" customHeight="1">
      <c r="A590" s="3" t="s">
        <v>28</v>
      </c>
      <c r="B590" s="3" t="s">
        <v>80</v>
      </c>
      <c r="C590" s="3" t="s">
        <v>165</v>
      </c>
      <c r="D590" s="4" t="s">
        <v>19</v>
      </c>
      <c r="E590" s="3" t="s">
        <v>20</v>
      </c>
      <c r="F590" s="4">
        <v>7.0</v>
      </c>
      <c r="G590" s="5">
        <v>14.0</v>
      </c>
      <c r="H590" s="3" t="s">
        <v>781</v>
      </c>
      <c r="I590" s="3" t="s">
        <v>50</v>
      </c>
      <c r="J590" s="3" t="s">
        <v>38</v>
      </c>
      <c r="K590" s="3" t="s">
        <v>5679</v>
      </c>
      <c r="L590" s="3" t="s">
        <v>5681</v>
      </c>
      <c r="M590" s="3" t="s">
        <v>27</v>
      </c>
    </row>
    <row r="591" ht="19.5" customHeight="1">
      <c r="A591" s="3" t="s">
        <v>3132</v>
      </c>
      <c r="B591" s="3" t="s">
        <v>5686</v>
      </c>
      <c r="C591" s="3" t="s">
        <v>165</v>
      </c>
      <c r="D591" s="4" t="s">
        <v>19</v>
      </c>
      <c r="E591" s="3" t="s">
        <v>127</v>
      </c>
      <c r="F591" s="4">
        <v>7.0</v>
      </c>
      <c r="G591" s="5">
        <v>10.0</v>
      </c>
      <c r="H591" s="3" t="s">
        <v>3460</v>
      </c>
      <c r="I591" s="3" t="s">
        <v>69</v>
      </c>
      <c r="J591" s="3" t="s">
        <v>5688</v>
      </c>
      <c r="K591" s="3" t="s">
        <v>5691</v>
      </c>
      <c r="L591" s="3" t="s">
        <v>5693</v>
      </c>
      <c r="M591" s="3" t="s">
        <v>35</v>
      </c>
    </row>
    <row r="592" ht="19.5" customHeight="1">
      <c r="A592" s="3" t="s">
        <v>738</v>
      </c>
      <c r="B592" s="3" t="s">
        <v>80</v>
      </c>
      <c r="C592" s="3" t="s">
        <v>165</v>
      </c>
      <c r="D592" s="4" t="s">
        <v>19</v>
      </c>
      <c r="E592" s="3" t="s">
        <v>20</v>
      </c>
      <c r="F592" s="4">
        <v>7.0</v>
      </c>
      <c r="G592" s="5">
        <v>10.0</v>
      </c>
      <c r="H592" s="3" t="s">
        <v>3460</v>
      </c>
      <c r="I592" s="3" t="s">
        <v>50</v>
      </c>
      <c r="J592" s="3" t="s">
        <v>38</v>
      </c>
      <c r="K592" s="3" t="s">
        <v>1616</v>
      </c>
      <c r="L592" s="3" t="s">
        <v>5704</v>
      </c>
      <c r="M592" s="3" t="s">
        <v>27</v>
      </c>
    </row>
    <row r="593" ht="19.5" customHeight="1">
      <c r="A593" s="3" t="s">
        <v>3541</v>
      </c>
      <c r="B593" s="3" t="s">
        <v>5707</v>
      </c>
      <c r="C593" s="3" t="s">
        <v>165</v>
      </c>
      <c r="D593" s="4" t="s">
        <v>19</v>
      </c>
      <c r="E593" s="3" t="s">
        <v>21</v>
      </c>
      <c r="F593" s="4">
        <v>7.0</v>
      </c>
      <c r="G593" s="5">
        <v>14.0</v>
      </c>
      <c r="H593" s="3" t="s">
        <v>781</v>
      </c>
      <c r="I593" s="3" t="s">
        <v>50</v>
      </c>
      <c r="J593" s="3" t="s">
        <v>5710</v>
      </c>
      <c r="K593" s="3" t="s">
        <v>5711</v>
      </c>
      <c r="L593" s="3" t="s">
        <v>5713</v>
      </c>
      <c r="M593" s="3" t="s">
        <v>41</v>
      </c>
    </row>
    <row r="594" ht="19.5" customHeight="1">
      <c r="A594" s="3" t="s">
        <v>654</v>
      </c>
      <c r="B594" s="3" t="s">
        <v>5715</v>
      </c>
      <c r="C594" s="3" t="s">
        <v>165</v>
      </c>
      <c r="D594" s="4" t="s">
        <v>19</v>
      </c>
      <c r="E594" s="3" t="s">
        <v>20</v>
      </c>
      <c r="F594" s="4">
        <v>7.0</v>
      </c>
      <c r="G594" s="5">
        <v>14.0</v>
      </c>
      <c r="H594" s="3" t="s">
        <v>781</v>
      </c>
      <c r="I594" s="3" t="s">
        <v>50</v>
      </c>
      <c r="J594" s="3" t="s">
        <v>109</v>
      </c>
      <c r="K594" s="3" t="s">
        <v>5721</v>
      </c>
      <c r="L594" s="3" t="s">
        <v>5723</v>
      </c>
      <c r="M594" s="3" t="s">
        <v>35</v>
      </c>
    </row>
    <row r="595" ht="19.5" customHeight="1">
      <c r="A595" s="3" t="s">
        <v>5726</v>
      </c>
      <c r="B595" s="3" t="s">
        <v>5727</v>
      </c>
      <c r="C595" s="3" t="s">
        <v>165</v>
      </c>
      <c r="D595" s="4" t="s">
        <v>19</v>
      </c>
      <c r="E595" s="3" t="s">
        <v>21</v>
      </c>
      <c r="F595" s="4">
        <v>7.0</v>
      </c>
      <c r="G595" s="5">
        <v>10.0</v>
      </c>
      <c r="H595" s="3" t="s">
        <v>3460</v>
      </c>
      <c r="I595" s="3" t="s">
        <v>57</v>
      </c>
      <c r="J595" s="3" t="s">
        <v>5731</v>
      </c>
      <c r="K595" s="3" t="s">
        <v>5733</v>
      </c>
      <c r="L595" s="3" t="s">
        <v>5736</v>
      </c>
      <c r="M595" s="3" t="s">
        <v>41</v>
      </c>
    </row>
    <row r="596" ht="19.5" customHeight="1">
      <c r="A596" s="3" t="s">
        <v>2000</v>
      </c>
      <c r="B596" s="3" t="s">
        <v>5740</v>
      </c>
      <c r="C596" s="3" t="s">
        <v>165</v>
      </c>
      <c r="D596" s="4" t="s">
        <v>19</v>
      </c>
      <c r="E596" s="3" t="s">
        <v>20</v>
      </c>
      <c r="F596" s="4">
        <v>7.0</v>
      </c>
      <c r="G596" s="5">
        <v>12.0</v>
      </c>
      <c r="H596" s="3" t="s">
        <v>649</v>
      </c>
      <c r="I596" s="3" t="s">
        <v>50</v>
      </c>
      <c r="J596" s="3" t="s">
        <v>556</v>
      </c>
      <c r="K596" s="3" t="s">
        <v>1956</v>
      </c>
      <c r="L596" s="3" t="s">
        <v>5746</v>
      </c>
      <c r="M596" s="3" t="s">
        <v>41</v>
      </c>
    </row>
    <row r="597" ht="19.5" customHeight="1">
      <c r="A597" s="3" t="s">
        <v>5748</v>
      </c>
      <c r="B597" s="3" t="s">
        <v>5749</v>
      </c>
      <c r="C597" s="3" t="s">
        <v>165</v>
      </c>
      <c r="D597" s="4" t="s">
        <v>19</v>
      </c>
      <c r="E597" s="3" t="s">
        <v>20</v>
      </c>
      <c r="F597" s="4">
        <v>7.0</v>
      </c>
      <c r="G597" s="5">
        <v>14.0</v>
      </c>
      <c r="H597" s="3" t="s">
        <v>781</v>
      </c>
      <c r="I597" s="3" t="s">
        <v>57</v>
      </c>
      <c r="J597" s="3" t="s">
        <v>5752</v>
      </c>
      <c r="K597" s="3" t="s">
        <v>5754</v>
      </c>
      <c r="L597" s="3" t="s">
        <v>5756</v>
      </c>
      <c r="M597" s="3" t="s">
        <v>41</v>
      </c>
    </row>
    <row r="598" ht="19.5" customHeight="1">
      <c r="A598" s="3" t="s">
        <v>28</v>
      </c>
      <c r="B598" s="3" t="s">
        <v>5759</v>
      </c>
      <c r="C598" s="3" t="s">
        <v>165</v>
      </c>
      <c r="D598" s="4" t="s">
        <v>19</v>
      </c>
      <c r="E598" s="3" t="s">
        <v>20</v>
      </c>
      <c r="F598" s="4">
        <v>7.0</v>
      </c>
      <c r="G598" s="5">
        <v>13.0</v>
      </c>
      <c r="H598" s="3" t="s">
        <v>1261</v>
      </c>
      <c r="I598" s="3" t="s">
        <v>57</v>
      </c>
      <c r="J598" s="3" t="s">
        <v>2520</v>
      </c>
      <c r="K598" s="3" t="s">
        <v>5762</v>
      </c>
      <c r="L598" s="3" t="s">
        <v>5764</v>
      </c>
      <c r="M598" s="3" t="s">
        <v>41</v>
      </c>
    </row>
    <row r="599" ht="19.5" customHeight="1">
      <c r="A599" s="3" t="s">
        <v>5767</v>
      </c>
      <c r="B599" s="3" t="s">
        <v>5770</v>
      </c>
      <c r="C599" s="3" t="s">
        <v>165</v>
      </c>
      <c r="D599" s="4" t="s">
        <v>19</v>
      </c>
      <c r="E599" s="3" t="s">
        <v>21</v>
      </c>
      <c r="F599" s="4">
        <v>7.0</v>
      </c>
      <c r="G599" s="5">
        <v>13.0</v>
      </c>
      <c r="H599" s="3" t="s">
        <v>1261</v>
      </c>
      <c r="I599" s="3" t="s">
        <v>50</v>
      </c>
      <c r="J599" s="3" t="s">
        <v>2334</v>
      </c>
      <c r="K599" s="3" t="s">
        <v>5773</v>
      </c>
      <c r="L599" s="3" t="s">
        <v>5776</v>
      </c>
      <c r="M599" s="3" t="s">
        <v>159</v>
      </c>
    </row>
    <row r="600" ht="19.5" customHeight="1">
      <c r="A600" s="3" t="s">
        <v>3292</v>
      </c>
      <c r="B600" s="3" t="s">
        <v>5770</v>
      </c>
      <c r="C600" s="3" t="s">
        <v>165</v>
      </c>
      <c r="D600" s="4" t="s">
        <v>19</v>
      </c>
      <c r="E600" s="3" t="s">
        <v>21</v>
      </c>
      <c r="F600" s="4">
        <v>7.0</v>
      </c>
      <c r="G600" s="5">
        <v>13.0</v>
      </c>
      <c r="H600" s="3" t="s">
        <v>1261</v>
      </c>
      <c r="I600" s="3" t="s">
        <v>57</v>
      </c>
      <c r="J600" s="3" t="s">
        <v>2334</v>
      </c>
      <c r="K600" s="3" t="s">
        <v>5773</v>
      </c>
      <c r="L600" s="3" t="s">
        <v>5784</v>
      </c>
      <c r="M600" s="3" t="s">
        <v>159</v>
      </c>
    </row>
    <row r="601" ht="19.5" customHeight="1">
      <c r="A601" s="3" t="s">
        <v>5785</v>
      </c>
      <c r="B601" s="3" t="s">
        <v>5786</v>
      </c>
      <c r="C601" s="3" t="s">
        <v>165</v>
      </c>
      <c r="D601" s="4" t="s">
        <v>19</v>
      </c>
      <c r="E601" s="3" t="s">
        <v>20</v>
      </c>
      <c r="F601" s="4">
        <v>7.0</v>
      </c>
      <c r="G601" s="5">
        <v>12.0</v>
      </c>
      <c r="H601" s="3" t="s">
        <v>649</v>
      </c>
      <c r="I601" s="3" t="s">
        <v>50</v>
      </c>
      <c r="J601" s="3" t="s">
        <v>5792</v>
      </c>
      <c r="K601" s="3" t="s">
        <v>5793</v>
      </c>
      <c r="L601" s="3" t="s">
        <v>5798</v>
      </c>
      <c r="M601" s="3" t="s">
        <v>41</v>
      </c>
    </row>
    <row r="602" ht="19.5" customHeight="1">
      <c r="A602" s="3" t="s">
        <v>4649</v>
      </c>
      <c r="B602" s="3" t="s">
        <v>5799</v>
      </c>
      <c r="C602" s="3" t="s">
        <v>165</v>
      </c>
      <c r="D602" s="4" t="s">
        <v>19</v>
      </c>
      <c r="E602" s="3" t="s">
        <v>21</v>
      </c>
      <c r="F602" s="4">
        <v>7.0</v>
      </c>
      <c r="G602" s="5">
        <v>13.0</v>
      </c>
      <c r="H602" s="3" t="s">
        <v>1261</v>
      </c>
      <c r="I602" s="3" t="s">
        <v>50</v>
      </c>
      <c r="J602" s="3" t="s">
        <v>264</v>
      </c>
      <c r="K602" s="3" t="s">
        <v>5803</v>
      </c>
      <c r="L602" s="3" t="s">
        <v>5805</v>
      </c>
      <c r="M602" s="3" t="s">
        <v>41</v>
      </c>
    </row>
    <row r="603" ht="19.5" customHeight="1">
      <c r="A603" s="3" t="s">
        <v>259</v>
      </c>
      <c r="B603" s="3" t="s">
        <v>3386</v>
      </c>
      <c r="C603" s="3" t="s">
        <v>165</v>
      </c>
      <c r="D603" s="4" t="s">
        <v>19</v>
      </c>
      <c r="E603" s="3" t="s">
        <v>20</v>
      </c>
      <c r="F603" s="4">
        <v>7.0</v>
      </c>
      <c r="G603" s="5">
        <v>14.0</v>
      </c>
      <c r="H603" s="3" t="s">
        <v>781</v>
      </c>
      <c r="I603" s="3" t="s">
        <v>50</v>
      </c>
      <c r="J603" s="3" t="s">
        <v>3390</v>
      </c>
      <c r="K603" s="3" t="s">
        <v>166</v>
      </c>
      <c r="L603" s="3" t="s">
        <v>5817</v>
      </c>
      <c r="M603" s="3" t="s">
        <v>35</v>
      </c>
    </row>
    <row r="604" ht="19.5" customHeight="1">
      <c r="A604" s="3" t="s">
        <v>4133</v>
      </c>
      <c r="B604" s="3" t="s">
        <v>3386</v>
      </c>
      <c r="C604" s="3" t="s">
        <v>165</v>
      </c>
      <c r="D604" s="4" t="s">
        <v>19</v>
      </c>
      <c r="E604" s="3" t="s">
        <v>21</v>
      </c>
      <c r="F604" s="4">
        <v>7.0</v>
      </c>
      <c r="G604" s="5">
        <v>14.0</v>
      </c>
      <c r="H604" s="3" t="s">
        <v>781</v>
      </c>
      <c r="I604" s="3" t="s">
        <v>50</v>
      </c>
      <c r="J604" s="3" t="s">
        <v>3390</v>
      </c>
      <c r="K604" s="3" t="s">
        <v>5824</v>
      </c>
      <c r="L604" s="3" t="s">
        <v>5826</v>
      </c>
      <c r="M604" s="3" t="s">
        <v>35</v>
      </c>
    </row>
    <row r="605" ht="19.5" customHeight="1">
      <c r="A605" s="3" t="s">
        <v>931</v>
      </c>
      <c r="B605" s="3" t="s">
        <v>5829</v>
      </c>
      <c r="C605" s="3" t="s">
        <v>165</v>
      </c>
      <c r="D605" s="4" t="s">
        <v>19</v>
      </c>
      <c r="E605" s="3" t="s">
        <v>20</v>
      </c>
      <c r="F605" s="4">
        <v>7.0</v>
      </c>
      <c r="G605" s="5">
        <v>12.0</v>
      </c>
      <c r="H605" s="3" t="s">
        <v>649</v>
      </c>
      <c r="I605" s="3" t="s">
        <v>50</v>
      </c>
      <c r="J605" s="3" t="s">
        <v>1414</v>
      </c>
      <c r="K605" s="3" t="s">
        <v>5833</v>
      </c>
      <c r="L605" s="3" t="s">
        <v>5835</v>
      </c>
      <c r="M605" s="3" t="s">
        <v>159</v>
      </c>
    </row>
    <row r="606" ht="19.5" customHeight="1">
      <c r="A606" s="3" t="s">
        <v>259</v>
      </c>
      <c r="B606" s="3" t="s">
        <v>5829</v>
      </c>
      <c r="C606" s="3" t="s">
        <v>165</v>
      </c>
      <c r="D606" s="4" t="s">
        <v>19</v>
      </c>
      <c r="E606" s="3" t="s">
        <v>20</v>
      </c>
      <c r="F606" s="4">
        <v>7.0</v>
      </c>
      <c r="G606" s="5">
        <v>12.0</v>
      </c>
      <c r="H606" s="3" t="s">
        <v>649</v>
      </c>
      <c r="I606" s="3" t="s">
        <v>50</v>
      </c>
      <c r="J606" s="3" t="s">
        <v>1414</v>
      </c>
      <c r="K606" s="3" t="s">
        <v>5842</v>
      </c>
      <c r="L606" s="3" t="s">
        <v>5844</v>
      </c>
      <c r="M606" s="3" t="s">
        <v>159</v>
      </c>
    </row>
    <row r="607" ht="19.5" customHeight="1">
      <c r="A607" s="3" t="s">
        <v>4264</v>
      </c>
      <c r="B607" s="3" t="s">
        <v>5847</v>
      </c>
      <c r="C607" s="3" t="s">
        <v>165</v>
      </c>
      <c r="D607" s="4" t="s">
        <v>19</v>
      </c>
      <c r="E607" s="3" t="s">
        <v>21</v>
      </c>
      <c r="F607" s="4">
        <v>7.0</v>
      </c>
      <c r="G607" s="5">
        <v>12.0</v>
      </c>
      <c r="H607" s="3" t="s">
        <v>649</v>
      </c>
      <c r="I607" s="3" t="s">
        <v>50</v>
      </c>
      <c r="J607" s="3" t="s">
        <v>5854</v>
      </c>
      <c r="K607" s="3" t="s">
        <v>5857</v>
      </c>
      <c r="L607" s="3" t="s">
        <v>5859</v>
      </c>
      <c r="M607" s="3" t="s">
        <v>159</v>
      </c>
    </row>
    <row r="608" ht="19.5" customHeight="1">
      <c r="A608" s="3" t="s">
        <v>5862</v>
      </c>
      <c r="B608" s="3" t="s">
        <v>5863</v>
      </c>
      <c r="C608" s="3" t="s">
        <v>18</v>
      </c>
      <c r="D608" s="4" t="s">
        <v>19</v>
      </c>
      <c r="E608" s="3" t="s">
        <v>21</v>
      </c>
      <c r="F608" s="4">
        <v>7.0</v>
      </c>
      <c r="G608" s="5">
        <v>14.0</v>
      </c>
      <c r="H608" s="3" t="s">
        <v>781</v>
      </c>
      <c r="I608" s="3" t="s">
        <v>242</v>
      </c>
      <c r="J608" s="3" t="s">
        <v>606</v>
      </c>
      <c r="K608" s="3" t="s">
        <v>5870</v>
      </c>
      <c r="L608" s="3" t="s">
        <v>5872</v>
      </c>
      <c r="M608" s="3" t="s">
        <v>41</v>
      </c>
    </row>
    <row r="609" ht="19.5" customHeight="1">
      <c r="A609" s="3" t="s">
        <v>5874</v>
      </c>
      <c r="B609" s="3" t="s">
        <v>5876</v>
      </c>
      <c r="C609" s="3" t="s">
        <v>18</v>
      </c>
      <c r="D609" s="4" t="s">
        <v>19</v>
      </c>
      <c r="E609" s="3" t="s">
        <v>20</v>
      </c>
      <c r="F609" s="4">
        <v>7.0</v>
      </c>
      <c r="G609" s="5">
        <v>10.0</v>
      </c>
      <c r="H609" s="3" t="s">
        <v>3460</v>
      </c>
      <c r="I609" s="3" t="s">
        <v>50</v>
      </c>
      <c r="J609" s="3" t="s">
        <v>70</v>
      </c>
      <c r="K609" s="3" t="s">
        <v>5882</v>
      </c>
      <c r="L609" s="3" t="s">
        <v>5884</v>
      </c>
      <c r="M609" s="3" t="s">
        <v>41</v>
      </c>
    </row>
    <row r="610" ht="19.5" customHeight="1">
      <c r="A610" s="3" t="s">
        <v>5886</v>
      </c>
      <c r="B610" s="3" t="s">
        <v>282</v>
      </c>
      <c r="C610" s="3" t="s">
        <v>18</v>
      </c>
      <c r="D610" s="4" t="s">
        <v>19</v>
      </c>
      <c r="E610" s="3" t="s">
        <v>20</v>
      </c>
      <c r="F610" s="4">
        <v>7.0</v>
      </c>
      <c r="G610" s="5">
        <v>14.0</v>
      </c>
      <c r="H610" s="3" t="s">
        <v>781</v>
      </c>
      <c r="I610" s="3" t="s">
        <v>50</v>
      </c>
      <c r="J610" s="3" t="s">
        <v>109</v>
      </c>
      <c r="K610" s="3" t="s">
        <v>5893</v>
      </c>
      <c r="L610" s="3" t="s">
        <v>5895</v>
      </c>
      <c r="M610" s="3" t="s">
        <v>27</v>
      </c>
    </row>
    <row r="611" ht="19.5" customHeight="1">
      <c r="A611" s="3" t="s">
        <v>5898</v>
      </c>
      <c r="B611" s="3" t="s">
        <v>282</v>
      </c>
      <c r="C611" s="3" t="s">
        <v>18</v>
      </c>
      <c r="D611" s="4" t="s">
        <v>19</v>
      </c>
      <c r="E611" s="3" t="s">
        <v>20</v>
      </c>
      <c r="F611" s="4">
        <v>7.0</v>
      </c>
      <c r="G611" s="5">
        <v>14.0</v>
      </c>
      <c r="H611" s="3" t="s">
        <v>781</v>
      </c>
      <c r="I611" s="3" t="s">
        <v>57</v>
      </c>
      <c r="J611" s="3" t="s">
        <v>109</v>
      </c>
      <c r="K611" s="3" t="s">
        <v>5904</v>
      </c>
      <c r="L611" s="3" t="s">
        <v>5906</v>
      </c>
      <c r="M611" s="3" t="s">
        <v>27</v>
      </c>
    </row>
    <row r="612" ht="19.5" customHeight="1">
      <c r="A612" s="3" t="s">
        <v>28</v>
      </c>
      <c r="B612" s="3" t="s">
        <v>5907</v>
      </c>
      <c r="C612" s="3" t="s">
        <v>18</v>
      </c>
      <c r="D612" s="4" t="s">
        <v>19</v>
      </c>
      <c r="E612" s="3" t="s">
        <v>20</v>
      </c>
      <c r="F612" s="5">
        <v>7.0</v>
      </c>
      <c r="G612" s="5">
        <v>8.0</v>
      </c>
      <c r="H612" s="3" t="s">
        <v>5908</v>
      </c>
      <c r="I612" s="3" t="s">
        <v>242</v>
      </c>
      <c r="J612" s="3" t="s">
        <v>821</v>
      </c>
      <c r="K612" s="3" t="s">
        <v>5911</v>
      </c>
      <c r="L612" s="3" t="s">
        <v>5912</v>
      </c>
      <c r="M612" s="3" t="s">
        <v>27</v>
      </c>
    </row>
    <row r="613" ht="19.5" customHeight="1">
      <c r="A613" s="3" t="s">
        <v>28</v>
      </c>
      <c r="B613" s="3" t="s">
        <v>4411</v>
      </c>
      <c r="C613" s="3" t="s">
        <v>18</v>
      </c>
      <c r="D613" s="4" t="s">
        <v>19</v>
      </c>
      <c r="E613" s="3" t="s">
        <v>20</v>
      </c>
      <c r="F613" s="4">
        <v>7.0</v>
      </c>
      <c r="G613" s="5">
        <v>14.0</v>
      </c>
      <c r="H613" s="3" t="s">
        <v>781</v>
      </c>
      <c r="I613" s="3" t="s">
        <v>57</v>
      </c>
      <c r="J613" s="3" t="s">
        <v>99</v>
      </c>
      <c r="K613" s="3" t="s">
        <v>4417</v>
      </c>
      <c r="L613" s="3" t="s">
        <v>5922</v>
      </c>
      <c r="M613" s="3" t="s">
        <v>159</v>
      </c>
    </row>
    <row r="614" ht="19.5" customHeight="1">
      <c r="A614" s="3" t="s">
        <v>2049</v>
      </c>
      <c r="B614" s="3" t="s">
        <v>5927</v>
      </c>
      <c r="C614" s="3" t="s">
        <v>18</v>
      </c>
      <c r="D614" s="4" t="s">
        <v>19</v>
      </c>
      <c r="E614" s="3" t="s">
        <v>20</v>
      </c>
      <c r="F614" s="5">
        <v>7.0</v>
      </c>
      <c r="G614" s="5">
        <v>8.0</v>
      </c>
      <c r="H614" s="3" t="s">
        <v>5908</v>
      </c>
      <c r="I614" s="3" t="s">
        <v>50</v>
      </c>
      <c r="J614" s="3" t="s">
        <v>556</v>
      </c>
      <c r="K614" s="3" t="s">
        <v>5930</v>
      </c>
      <c r="L614" s="3" t="s">
        <v>5931</v>
      </c>
      <c r="M614" s="3" t="s">
        <v>35</v>
      </c>
    </row>
    <row r="615" ht="19.5" customHeight="1">
      <c r="A615" s="3" t="s">
        <v>5603</v>
      </c>
      <c r="B615" s="3" t="s">
        <v>5604</v>
      </c>
      <c r="C615" s="3" t="s">
        <v>18</v>
      </c>
      <c r="D615" s="4" t="s">
        <v>19</v>
      </c>
      <c r="E615" s="3" t="s">
        <v>20</v>
      </c>
      <c r="F615" s="5">
        <v>7.0</v>
      </c>
      <c r="G615" s="5">
        <v>9.0</v>
      </c>
      <c r="H615" s="3" t="s">
        <v>2040</v>
      </c>
      <c r="I615" s="3" t="s">
        <v>50</v>
      </c>
      <c r="J615" s="3" t="s">
        <v>70</v>
      </c>
      <c r="K615" s="3" t="s">
        <v>5947</v>
      </c>
      <c r="L615" s="3" t="s">
        <v>5951</v>
      </c>
      <c r="M615" s="3" t="s">
        <v>159</v>
      </c>
    </row>
    <row r="616" ht="19.5" customHeight="1">
      <c r="A616" s="3" t="s">
        <v>2447</v>
      </c>
      <c r="B616" s="3" t="s">
        <v>5954</v>
      </c>
      <c r="C616" s="3" t="s">
        <v>18</v>
      </c>
      <c r="D616" s="4" t="s">
        <v>19</v>
      </c>
      <c r="E616" s="3" t="s">
        <v>20</v>
      </c>
      <c r="F616" s="4">
        <v>7.0</v>
      </c>
      <c r="G616" s="5">
        <v>12.0</v>
      </c>
      <c r="H616" s="3" t="s">
        <v>649</v>
      </c>
      <c r="I616" s="3" t="s">
        <v>50</v>
      </c>
      <c r="J616" s="3" t="s">
        <v>5957</v>
      </c>
      <c r="K616" s="3" t="s">
        <v>166</v>
      </c>
      <c r="L616" s="3" t="s">
        <v>5960</v>
      </c>
      <c r="M616" s="3" t="s">
        <v>41</v>
      </c>
    </row>
    <row r="617" ht="19.5" customHeight="1">
      <c r="A617" s="3" t="s">
        <v>4649</v>
      </c>
      <c r="B617" s="3" t="s">
        <v>5963</v>
      </c>
      <c r="C617" s="3" t="s">
        <v>18</v>
      </c>
      <c r="D617" s="4" t="s">
        <v>19</v>
      </c>
      <c r="E617" s="3" t="s">
        <v>20</v>
      </c>
      <c r="F617" s="4">
        <v>7.0</v>
      </c>
      <c r="G617" s="5">
        <v>12.0</v>
      </c>
      <c r="H617" s="3" t="s">
        <v>649</v>
      </c>
      <c r="I617" s="3" t="s">
        <v>50</v>
      </c>
      <c r="J617" s="3" t="s">
        <v>3873</v>
      </c>
      <c r="K617" s="3" t="s">
        <v>5970</v>
      </c>
      <c r="L617" s="3" t="s">
        <v>5972</v>
      </c>
      <c r="M617" s="3" t="s">
        <v>41</v>
      </c>
    </row>
    <row r="618" ht="19.5" customHeight="1">
      <c r="A618" s="3" t="s">
        <v>738</v>
      </c>
      <c r="B618" s="3" t="s">
        <v>5976</v>
      </c>
      <c r="C618" s="3" t="s">
        <v>18</v>
      </c>
      <c r="D618" s="4" t="s">
        <v>19</v>
      </c>
      <c r="E618" s="3" t="s">
        <v>20</v>
      </c>
      <c r="F618" s="4">
        <v>7.0</v>
      </c>
      <c r="G618" s="5">
        <v>12.0</v>
      </c>
      <c r="H618" s="3" t="s">
        <v>649</v>
      </c>
      <c r="I618" s="3" t="s">
        <v>50</v>
      </c>
      <c r="J618" s="3" t="s">
        <v>5980</v>
      </c>
      <c r="K618" s="3" t="s">
        <v>5982</v>
      </c>
      <c r="L618" s="3" t="s">
        <v>5983</v>
      </c>
      <c r="M618" s="3" t="s">
        <v>257</v>
      </c>
    </row>
    <row r="619" ht="19.5" customHeight="1">
      <c r="A619" s="3" t="s">
        <v>977</v>
      </c>
      <c r="B619" s="3" t="s">
        <v>5986</v>
      </c>
      <c r="C619" s="3" t="s">
        <v>18</v>
      </c>
      <c r="D619" s="4" t="s">
        <v>19</v>
      </c>
      <c r="E619" s="3" t="s">
        <v>21</v>
      </c>
      <c r="F619" s="4">
        <v>7.0</v>
      </c>
      <c r="G619" s="5">
        <v>12.0</v>
      </c>
      <c r="H619" s="3" t="s">
        <v>649</v>
      </c>
      <c r="I619" s="3" t="s">
        <v>50</v>
      </c>
      <c r="J619" s="3" t="s">
        <v>5991</v>
      </c>
      <c r="K619" s="3" t="s">
        <v>5992</v>
      </c>
      <c r="L619" s="3" t="s">
        <v>5993</v>
      </c>
      <c r="M619" s="3" t="s">
        <v>27</v>
      </c>
    </row>
    <row r="620" ht="19.5" customHeight="1">
      <c r="A620" s="3" t="s">
        <v>4493</v>
      </c>
      <c r="B620" s="3" t="s">
        <v>5996</v>
      </c>
      <c r="C620" s="3" t="s">
        <v>18</v>
      </c>
      <c r="D620" s="4" t="s">
        <v>19</v>
      </c>
      <c r="E620" s="3" t="s">
        <v>20</v>
      </c>
      <c r="F620" s="4">
        <v>7.0</v>
      </c>
      <c r="G620" s="5">
        <v>13.0</v>
      </c>
      <c r="H620" s="3" t="s">
        <v>1261</v>
      </c>
      <c r="I620" s="3" t="s">
        <v>69</v>
      </c>
      <c r="J620" s="3" t="s">
        <v>5998</v>
      </c>
      <c r="K620" s="3" t="s">
        <v>6000</v>
      </c>
      <c r="L620" s="3" t="s">
        <v>6001</v>
      </c>
      <c r="M620" s="3" t="s">
        <v>41</v>
      </c>
    </row>
    <row r="621" ht="19.5" customHeight="1">
      <c r="A621" s="3" t="s">
        <v>664</v>
      </c>
      <c r="B621" s="3" t="s">
        <v>6004</v>
      </c>
      <c r="C621" s="3" t="s">
        <v>18</v>
      </c>
      <c r="D621" s="4" t="s">
        <v>19</v>
      </c>
      <c r="E621" s="3" t="s">
        <v>20</v>
      </c>
      <c r="F621" s="4">
        <v>7.0</v>
      </c>
      <c r="G621" s="5">
        <v>10.0</v>
      </c>
      <c r="H621" s="3" t="s">
        <v>3460</v>
      </c>
      <c r="I621" s="3" t="s">
        <v>50</v>
      </c>
      <c r="J621" s="3" t="s">
        <v>423</v>
      </c>
      <c r="K621" s="3" t="s">
        <v>1384</v>
      </c>
      <c r="L621" s="3" t="s">
        <v>6006</v>
      </c>
      <c r="M621" s="3" t="s">
        <v>41</v>
      </c>
    </row>
    <row r="622" ht="19.5" customHeight="1">
      <c r="A622" s="3" t="s">
        <v>6008</v>
      </c>
      <c r="B622" s="3" t="s">
        <v>6009</v>
      </c>
      <c r="C622" s="3" t="s">
        <v>18</v>
      </c>
      <c r="D622" s="4" t="s">
        <v>19</v>
      </c>
      <c r="E622" s="3" t="s">
        <v>20</v>
      </c>
      <c r="F622" s="5">
        <v>7.0</v>
      </c>
      <c r="G622" s="5">
        <v>9.0</v>
      </c>
      <c r="H622" s="3" t="s">
        <v>2040</v>
      </c>
      <c r="I622" s="3" t="s">
        <v>57</v>
      </c>
      <c r="J622" s="3" t="s">
        <v>6013</v>
      </c>
      <c r="K622" s="3" t="s">
        <v>6014</v>
      </c>
      <c r="L622" s="3" t="s">
        <v>6016</v>
      </c>
      <c r="M622" s="3" t="s">
        <v>159</v>
      </c>
    </row>
    <row r="623" ht="19.5" customHeight="1">
      <c r="A623" s="3" t="s">
        <v>1470</v>
      </c>
      <c r="B623" s="3" t="s">
        <v>6018</v>
      </c>
      <c r="C623" s="3" t="s">
        <v>18</v>
      </c>
      <c r="D623" s="4" t="s">
        <v>19</v>
      </c>
      <c r="E623" s="3" t="s">
        <v>21</v>
      </c>
      <c r="F623" s="4">
        <v>7.0</v>
      </c>
      <c r="G623" s="5">
        <v>14.0</v>
      </c>
      <c r="H623" s="3" t="s">
        <v>781</v>
      </c>
      <c r="I623" s="3" t="s">
        <v>69</v>
      </c>
      <c r="J623" s="3" t="s">
        <v>6021</v>
      </c>
      <c r="K623" s="3" t="s">
        <v>6022</v>
      </c>
      <c r="L623" s="3" t="s">
        <v>6023</v>
      </c>
      <c r="M623" s="3" t="s">
        <v>257</v>
      </c>
    </row>
    <row r="624" ht="19.5" customHeight="1">
      <c r="A624" s="3" t="s">
        <v>1640</v>
      </c>
      <c r="B624" s="3" t="s">
        <v>6025</v>
      </c>
      <c r="C624" s="3" t="s">
        <v>18</v>
      </c>
      <c r="D624" s="4" t="s">
        <v>19</v>
      </c>
      <c r="E624" s="3" t="s">
        <v>21</v>
      </c>
      <c r="F624" s="4">
        <v>7.0</v>
      </c>
      <c r="G624" s="5">
        <v>14.0</v>
      </c>
      <c r="H624" s="3" t="s">
        <v>781</v>
      </c>
      <c r="I624" s="3" t="s">
        <v>57</v>
      </c>
      <c r="J624" s="3" t="s">
        <v>264</v>
      </c>
      <c r="K624" s="3" t="s">
        <v>6027</v>
      </c>
      <c r="L624" s="3" t="s">
        <v>6029</v>
      </c>
      <c r="M624" s="3" t="s">
        <v>41</v>
      </c>
    </row>
    <row r="625" ht="19.5" customHeight="1">
      <c r="A625" s="3" t="s">
        <v>1598</v>
      </c>
      <c r="B625" s="3" t="s">
        <v>80</v>
      </c>
      <c r="C625" s="3" t="s">
        <v>18</v>
      </c>
      <c r="D625" s="4" t="s">
        <v>19</v>
      </c>
      <c r="E625" s="3" t="s">
        <v>20</v>
      </c>
      <c r="F625" s="4">
        <v>7.0</v>
      </c>
      <c r="G625" s="5">
        <v>10.0</v>
      </c>
      <c r="H625" s="3" t="s">
        <v>3460</v>
      </c>
      <c r="I625" s="3" t="s">
        <v>50</v>
      </c>
      <c r="J625" s="3" t="s">
        <v>38</v>
      </c>
      <c r="K625" s="3" t="s">
        <v>1014</v>
      </c>
      <c r="L625" s="3" t="s">
        <v>6039</v>
      </c>
      <c r="M625" s="3" t="s">
        <v>27</v>
      </c>
    </row>
    <row r="626" ht="19.5" customHeight="1">
      <c r="A626" s="3" t="s">
        <v>4330</v>
      </c>
      <c r="B626" s="3" t="s">
        <v>2407</v>
      </c>
      <c r="C626" s="3" t="s">
        <v>18</v>
      </c>
      <c r="D626" s="4" t="s">
        <v>19</v>
      </c>
      <c r="E626" s="3" t="s">
        <v>20</v>
      </c>
      <c r="F626" s="4">
        <v>7.0</v>
      </c>
      <c r="G626" s="5">
        <v>10.0</v>
      </c>
      <c r="H626" s="3" t="s">
        <v>3460</v>
      </c>
      <c r="I626" s="3" t="s">
        <v>69</v>
      </c>
      <c r="J626" s="3" t="s">
        <v>38</v>
      </c>
      <c r="K626" s="3" t="s">
        <v>2409</v>
      </c>
      <c r="L626" s="3" t="s">
        <v>6048</v>
      </c>
      <c r="M626" s="3" t="s">
        <v>27</v>
      </c>
    </row>
    <row r="627" ht="19.5" customHeight="1">
      <c r="A627" s="3" t="s">
        <v>1904</v>
      </c>
      <c r="B627" s="3" t="s">
        <v>5907</v>
      </c>
      <c r="C627" s="3" t="s">
        <v>18</v>
      </c>
      <c r="D627" s="4" t="s">
        <v>19</v>
      </c>
      <c r="E627" s="3" t="s">
        <v>20</v>
      </c>
      <c r="F627" s="5">
        <v>7.0</v>
      </c>
      <c r="G627" s="5">
        <v>8.0</v>
      </c>
      <c r="H627" s="3" t="s">
        <v>5908</v>
      </c>
      <c r="I627" s="3" t="s">
        <v>242</v>
      </c>
      <c r="J627" s="3" t="s">
        <v>821</v>
      </c>
      <c r="K627" s="3" t="s">
        <v>5911</v>
      </c>
      <c r="L627" s="3" t="s">
        <v>6056</v>
      </c>
      <c r="M627" s="3" t="s">
        <v>27</v>
      </c>
    </row>
    <row r="628" ht="19.5" customHeight="1">
      <c r="A628" s="3" t="s">
        <v>2000</v>
      </c>
      <c r="B628" s="3" t="s">
        <v>6057</v>
      </c>
      <c r="C628" s="3" t="s">
        <v>18</v>
      </c>
      <c r="D628" s="4" t="s">
        <v>19</v>
      </c>
      <c r="E628" s="3" t="s">
        <v>20</v>
      </c>
      <c r="F628" s="4">
        <v>7.0</v>
      </c>
      <c r="G628" s="5">
        <v>12.0</v>
      </c>
      <c r="H628" s="3" t="s">
        <v>649</v>
      </c>
      <c r="I628" s="3" t="s">
        <v>50</v>
      </c>
      <c r="J628" s="3" t="s">
        <v>6062</v>
      </c>
      <c r="K628" s="3" t="s">
        <v>6063</v>
      </c>
      <c r="L628" s="3" t="s">
        <v>6065</v>
      </c>
      <c r="M628" s="3" t="s">
        <v>27</v>
      </c>
    </row>
    <row r="629" ht="19.5" customHeight="1">
      <c r="A629" s="3" t="s">
        <v>1470</v>
      </c>
      <c r="B629" s="3" t="s">
        <v>6068</v>
      </c>
      <c r="C629" s="3" t="s">
        <v>18</v>
      </c>
      <c r="D629" s="4" t="s">
        <v>19</v>
      </c>
      <c r="E629" s="3" t="s">
        <v>20</v>
      </c>
      <c r="F629" s="4">
        <v>7.0</v>
      </c>
      <c r="G629" s="5">
        <v>14.0</v>
      </c>
      <c r="H629" s="3" t="s">
        <v>781</v>
      </c>
      <c r="I629" s="3" t="s">
        <v>50</v>
      </c>
      <c r="J629" s="3" t="s">
        <v>2433</v>
      </c>
      <c r="K629" s="3" t="s">
        <v>6073</v>
      </c>
      <c r="L629" s="3" t="s">
        <v>6075</v>
      </c>
      <c r="M629" s="3" t="s">
        <v>257</v>
      </c>
    </row>
    <row r="630" ht="19.5" customHeight="1">
      <c r="A630" s="3" t="s">
        <v>1904</v>
      </c>
      <c r="B630" s="3" t="s">
        <v>6077</v>
      </c>
      <c r="C630" s="3" t="s">
        <v>18</v>
      </c>
      <c r="D630" s="4" t="s">
        <v>19</v>
      </c>
      <c r="E630" s="3" t="s">
        <v>20</v>
      </c>
      <c r="F630" s="4">
        <v>7.0</v>
      </c>
      <c r="G630" s="5">
        <v>10.0</v>
      </c>
      <c r="H630" s="3" t="s">
        <v>3460</v>
      </c>
      <c r="I630" s="3" t="s">
        <v>50</v>
      </c>
      <c r="J630" s="3" t="s">
        <v>1101</v>
      </c>
      <c r="K630" s="3" t="s">
        <v>2270</v>
      </c>
      <c r="L630" s="3" t="s">
        <v>6084</v>
      </c>
      <c r="M630" s="3" t="s">
        <v>35</v>
      </c>
    </row>
    <row r="631" ht="19.5" customHeight="1">
      <c r="A631" s="3" t="s">
        <v>6088</v>
      </c>
      <c r="B631" s="3" t="s">
        <v>6089</v>
      </c>
      <c r="C631" s="3" t="s">
        <v>18</v>
      </c>
      <c r="D631" s="4" t="s">
        <v>19</v>
      </c>
      <c r="E631" s="3" t="s">
        <v>20</v>
      </c>
      <c r="F631" s="5">
        <v>7.0</v>
      </c>
      <c r="G631" s="5">
        <v>9.0</v>
      </c>
      <c r="H631" s="3" t="s">
        <v>2040</v>
      </c>
      <c r="I631" s="3" t="s">
        <v>69</v>
      </c>
      <c r="J631" s="3" t="s">
        <v>6091</v>
      </c>
      <c r="K631" s="3" t="s">
        <v>4799</v>
      </c>
      <c r="L631" s="3" t="s">
        <v>6093</v>
      </c>
      <c r="M631" s="3" t="s">
        <v>27</v>
      </c>
    </row>
    <row r="632" ht="19.5" customHeight="1">
      <c r="A632" s="3" t="s">
        <v>28</v>
      </c>
      <c r="B632" s="3" t="s">
        <v>6095</v>
      </c>
      <c r="C632" s="3" t="s">
        <v>30</v>
      </c>
      <c r="D632" s="4" t="s">
        <v>19</v>
      </c>
      <c r="E632" s="3" t="s">
        <v>20</v>
      </c>
      <c r="F632" s="4">
        <v>7.0</v>
      </c>
      <c r="G632" s="5">
        <v>14.0</v>
      </c>
      <c r="H632" s="3" t="s">
        <v>781</v>
      </c>
      <c r="I632" s="3" t="s">
        <v>50</v>
      </c>
      <c r="J632" s="3" t="s">
        <v>5651</v>
      </c>
      <c r="K632" s="3" t="s">
        <v>6101</v>
      </c>
      <c r="L632" s="3" t="s">
        <v>6104</v>
      </c>
      <c r="M632" s="3" t="s">
        <v>41</v>
      </c>
    </row>
    <row r="633" ht="19.5" customHeight="1">
      <c r="A633" s="3" t="s">
        <v>6108</v>
      </c>
      <c r="B633" s="3" t="s">
        <v>6109</v>
      </c>
      <c r="C633" s="3" t="s">
        <v>30</v>
      </c>
      <c r="D633" s="4" t="s">
        <v>19</v>
      </c>
      <c r="E633" s="3" t="s">
        <v>20</v>
      </c>
      <c r="F633" s="4">
        <v>7.0</v>
      </c>
      <c r="G633" s="5">
        <v>14.0</v>
      </c>
      <c r="H633" s="3" t="s">
        <v>781</v>
      </c>
      <c r="I633" s="3" t="s">
        <v>57</v>
      </c>
      <c r="J633" s="3" t="s">
        <v>3032</v>
      </c>
      <c r="K633" s="3" t="s">
        <v>6117</v>
      </c>
      <c r="L633" s="3" t="s">
        <v>6121</v>
      </c>
      <c r="M633" s="3" t="s">
        <v>27</v>
      </c>
    </row>
    <row r="634" ht="19.5" customHeight="1">
      <c r="A634" s="3" t="s">
        <v>6122</v>
      </c>
      <c r="B634" s="3" t="s">
        <v>282</v>
      </c>
      <c r="C634" s="3" t="s">
        <v>30</v>
      </c>
      <c r="D634" s="4" t="s">
        <v>19</v>
      </c>
      <c r="E634" s="3" t="s">
        <v>20</v>
      </c>
      <c r="F634" s="4">
        <v>7.0</v>
      </c>
      <c r="G634" s="5">
        <v>13.0</v>
      </c>
      <c r="H634" s="3" t="s">
        <v>1261</v>
      </c>
      <c r="I634" s="3" t="s">
        <v>57</v>
      </c>
      <c r="J634" s="3" t="s">
        <v>109</v>
      </c>
      <c r="K634" s="3" t="s">
        <v>6131</v>
      </c>
      <c r="L634" s="3" t="s">
        <v>6133</v>
      </c>
      <c r="M634" s="3" t="s">
        <v>27</v>
      </c>
    </row>
    <row r="635" ht="19.5" customHeight="1">
      <c r="A635" s="3" t="s">
        <v>6135</v>
      </c>
      <c r="B635" s="3" t="s">
        <v>282</v>
      </c>
      <c r="C635" s="3" t="s">
        <v>30</v>
      </c>
      <c r="D635" s="4" t="s">
        <v>19</v>
      </c>
      <c r="E635" s="3" t="s">
        <v>20</v>
      </c>
      <c r="F635" s="4">
        <v>7.0</v>
      </c>
      <c r="G635" s="5">
        <v>14.0</v>
      </c>
      <c r="H635" s="3" t="s">
        <v>781</v>
      </c>
      <c r="I635" s="3" t="s">
        <v>57</v>
      </c>
      <c r="J635" s="3" t="s">
        <v>109</v>
      </c>
      <c r="K635" s="3" t="s">
        <v>6131</v>
      </c>
      <c r="L635" s="3" t="s">
        <v>6147</v>
      </c>
      <c r="M635" s="3" t="s">
        <v>27</v>
      </c>
    </row>
    <row r="636" ht="19.5" customHeight="1">
      <c r="A636" s="3" t="s">
        <v>28</v>
      </c>
      <c r="B636" s="3" t="s">
        <v>6149</v>
      </c>
      <c r="C636" s="3" t="s">
        <v>30</v>
      </c>
      <c r="D636" s="4" t="s">
        <v>19</v>
      </c>
      <c r="E636" s="3" t="s">
        <v>21</v>
      </c>
      <c r="F636" s="5">
        <v>7.0</v>
      </c>
      <c r="G636" s="5">
        <v>8.0</v>
      </c>
      <c r="H636" s="3" t="s">
        <v>5908</v>
      </c>
      <c r="I636" s="3" t="s">
        <v>57</v>
      </c>
      <c r="J636" s="3" t="s">
        <v>6155</v>
      </c>
      <c r="K636" s="3" t="s">
        <v>6156</v>
      </c>
      <c r="L636" s="3" t="s">
        <v>6160</v>
      </c>
      <c r="M636" s="3" t="s">
        <v>159</v>
      </c>
    </row>
    <row r="637" ht="19.5" customHeight="1">
      <c r="A637" s="3" t="s">
        <v>6161</v>
      </c>
      <c r="B637" s="3" t="s">
        <v>6162</v>
      </c>
      <c r="C637" s="3" t="s">
        <v>30</v>
      </c>
      <c r="D637" s="4" t="s">
        <v>19</v>
      </c>
      <c r="E637" s="3" t="s">
        <v>21</v>
      </c>
      <c r="F637" s="4">
        <v>7.0</v>
      </c>
      <c r="G637" s="5">
        <v>13.0</v>
      </c>
      <c r="H637" s="3" t="s">
        <v>1261</v>
      </c>
      <c r="I637" s="3" t="s">
        <v>57</v>
      </c>
      <c r="J637" s="3" t="s">
        <v>1817</v>
      </c>
      <c r="K637" s="3" t="s">
        <v>6165</v>
      </c>
      <c r="L637" s="3" t="s">
        <v>6169</v>
      </c>
      <c r="M637" s="3" t="s">
        <v>35</v>
      </c>
    </row>
    <row r="638" ht="19.5" customHeight="1">
      <c r="A638" s="3" t="s">
        <v>6172</v>
      </c>
      <c r="B638" s="3" t="s">
        <v>6162</v>
      </c>
      <c r="C638" s="3" t="s">
        <v>30</v>
      </c>
      <c r="D638" s="4" t="s">
        <v>19</v>
      </c>
      <c r="E638" s="3" t="s">
        <v>21</v>
      </c>
      <c r="F638" s="4">
        <v>7.0</v>
      </c>
      <c r="G638" s="5">
        <v>13.0</v>
      </c>
      <c r="H638" s="3" t="s">
        <v>1261</v>
      </c>
      <c r="I638" s="3" t="s">
        <v>57</v>
      </c>
      <c r="J638" s="3" t="s">
        <v>1817</v>
      </c>
      <c r="K638" s="3" t="s">
        <v>6177</v>
      </c>
      <c r="L638" s="3" t="s">
        <v>6180</v>
      </c>
      <c r="M638" s="3" t="s">
        <v>35</v>
      </c>
    </row>
    <row r="639" ht="19.5" customHeight="1">
      <c r="A639" s="3" t="s">
        <v>1755</v>
      </c>
      <c r="B639" s="3" t="s">
        <v>6185</v>
      </c>
      <c r="C639" s="3" t="s">
        <v>30</v>
      </c>
      <c r="D639" s="4" t="s">
        <v>19</v>
      </c>
      <c r="E639" s="3" t="s">
        <v>20</v>
      </c>
      <c r="F639" s="4">
        <v>7.0</v>
      </c>
      <c r="G639" s="5">
        <v>13.0</v>
      </c>
      <c r="H639" s="3" t="s">
        <v>1261</v>
      </c>
      <c r="I639" s="3" t="s">
        <v>50</v>
      </c>
      <c r="J639" s="3" t="s">
        <v>6190</v>
      </c>
      <c r="K639" s="3" t="s">
        <v>6193</v>
      </c>
      <c r="L639" s="3" t="s">
        <v>6197</v>
      </c>
      <c r="M639" s="3" t="s">
        <v>27</v>
      </c>
    </row>
    <row r="640" ht="19.5" customHeight="1">
      <c r="A640" s="3" t="s">
        <v>2000</v>
      </c>
      <c r="B640" s="3" t="s">
        <v>6199</v>
      </c>
      <c r="C640" s="3" t="s">
        <v>30</v>
      </c>
      <c r="D640" s="4" t="s">
        <v>19</v>
      </c>
      <c r="E640" s="3" t="s">
        <v>20</v>
      </c>
      <c r="F640" s="4">
        <v>7.0</v>
      </c>
      <c r="G640" s="5">
        <v>12.0</v>
      </c>
      <c r="H640" s="3" t="s">
        <v>649</v>
      </c>
      <c r="I640" s="3" t="s">
        <v>50</v>
      </c>
      <c r="J640" s="3" t="s">
        <v>556</v>
      </c>
      <c r="K640" s="3" t="s">
        <v>6204</v>
      </c>
      <c r="L640" s="3" t="s">
        <v>6205</v>
      </c>
      <c r="M640" s="3" t="s">
        <v>35</v>
      </c>
    </row>
    <row r="641" ht="19.5" customHeight="1">
      <c r="A641" s="3" t="s">
        <v>2000</v>
      </c>
      <c r="B641" s="3" t="s">
        <v>6210</v>
      </c>
      <c r="C641" s="3" t="s">
        <v>30</v>
      </c>
      <c r="D641" s="4" t="s">
        <v>19</v>
      </c>
      <c r="E641" s="3" t="s">
        <v>20</v>
      </c>
      <c r="F641" s="4">
        <v>7.0</v>
      </c>
      <c r="G641" s="5">
        <v>10.0</v>
      </c>
      <c r="H641" s="3" t="s">
        <v>3460</v>
      </c>
      <c r="I641" s="3" t="s">
        <v>50</v>
      </c>
      <c r="J641" s="3" t="s">
        <v>6215</v>
      </c>
      <c r="K641" s="3" t="s">
        <v>6217</v>
      </c>
      <c r="L641" s="3" t="s">
        <v>6219</v>
      </c>
      <c r="M641" s="3" t="s">
        <v>41</v>
      </c>
    </row>
    <row r="642" ht="19.5" customHeight="1">
      <c r="A642" s="3" t="s">
        <v>6221</v>
      </c>
      <c r="B642" s="3" t="s">
        <v>6222</v>
      </c>
      <c r="C642" s="3" t="s">
        <v>30</v>
      </c>
      <c r="D642" s="4" t="s">
        <v>19</v>
      </c>
      <c r="E642" s="3" t="s">
        <v>20</v>
      </c>
      <c r="F642" s="5">
        <v>7.0</v>
      </c>
      <c r="G642" s="5">
        <v>9.0</v>
      </c>
      <c r="H642" s="3" t="s">
        <v>2040</v>
      </c>
      <c r="I642" s="3" t="s">
        <v>69</v>
      </c>
      <c r="J642" s="3" t="s">
        <v>489</v>
      </c>
      <c r="K642" s="3" t="s">
        <v>6229</v>
      </c>
      <c r="L642" s="3" t="s">
        <v>6233</v>
      </c>
      <c r="M642" s="3" t="s">
        <v>35</v>
      </c>
    </row>
    <row r="643" ht="19.5" customHeight="1">
      <c r="A643" s="3" t="s">
        <v>6234</v>
      </c>
      <c r="B643" s="3" t="s">
        <v>6235</v>
      </c>
      <c r="C643" s="3" t="s">
        <v>30</v>
      </c>
      <c r="D643" s="4" t="s">
        <v>19</v>
      </c>
      <c r="E643" s="3" t="s">
        <v>21</v>
      </c>
      <c r="F643" s="5">
        <v>7.0</v>
      </c>
      <c r="G643" s="5">
        <v>9.0</v>
      </c>
      <c r="H643" s="3" t="s">
        <v>2040</v>
      </c>
      <c r="I643" s="3" t="s">
        <v>50</v>
      </c>
      <c r="J643" s="3" t="s">
        <v>58</v>
      </c>
      <c r="K643" s="3" t="s">
        <v>6240</v>
      </c>
      <c r="L643" s="3" t="s">
        <v>6242</v>
      </c>
      <c r="M643" s="3" t="s">
        <v>41</v>
      </c>
    </row>
    <row r="644" ht="19.5" customHeight="1">
      <c r="A644" s="3" t="s">
        <v>1470</v>
      </c>
      <c r="B644" s="3" t="s">
        <v>6244</v>
      </c>
      <c r="C644" s="3" t="s">
        <v>30</v>
      </c>
      <c r="D644" s="4" t="s">
        <v>19</v>
      </c>
      <c r="E644" s="3" t="s">
        <v>21</v>
      </c>
      <c r="F644" s="5">
        <v>7.0</v>
      </c>
      <c r="G644" s="5">
        <v>9.0</v>
      </c>
      <c r="H644" s="3" t="s">
        <v>2040</v>
      </c>
      <c r="I644" s="3" t="s">
        <v>242</v>
      </c>
      <c r="J644" s="3" t="s">
        <v>6249</v>
      </c>
      <c r="K644" s="3" t="s">
        <v>6250</v>
      </c>
      <c r="L644" s="3" t="s">
        <v>6251</v>
      </c>
      <c r="M644" s="3" t="s">
        <v>41</v>
      </c>
    </row>
    <row r="645" ht="19.5" customHeight="1">
      <c r="A645" s="3" t="s">
        <v>6254</v>
      </c>
      <c r="B645" s="3" t="s">
        <v>29</v>
      </c>
      <c r="C645" s="3" t="s">
        <v>30</v>
      </c>
      <c r="D645" s="4" t="s">
        <v>19</v>
      </c>
      <c r="E645" s="3" t="s">
        <v>20</v>
      </c>
      <c r="F645" s="4">
        <v>7.0</v>
      </c>
      <c r="G645" s="5">
        <v>10.0</v>
      </c>
      <c r="H645" s="3" t="s">
        <v>3460</v>
      </c>
      <c r="I645" s="3" t="s">
        <v>57</v>
      </c>
      <c r="J645" s="3" t="s">
        <v>32</v>
      </c>
      <c r="K645" s="3" t="s">
        <v>6260</v>
      </c>
      <c r="L645" s="3" t="s">
        <v>6263</v>
      </c>
      <c r="M645" s="3" t="s">
        <v>35</v>
      </c>
    </row>
    <row r="646" ht="19.5" customHeight="1">
      <c r="A646" s="3" t="s">
        <v>3292</v>
      </c>
      <c r="B646" s="3" t="s">
        <v>4817</v>
      </c>
      <c r="C646" s="3" t="s">
        <v>30</v>
      </c>
      <c r="D646" s="4" t="s">
        <v>19</v>
      </c>
      <c r="E646" s="3" t="s">
        <v>21</v>
      </c>
      <c r="F646" s="4">
        <v>7.0</v>
      </c>
      <c r="G646" s="5">
        <v>11.0</v>
      </c>
      <c r="H646" s="3" t="s">
        <v>5627</v>
      </c>
      <c r="I646" s="3" t="s">
        <v>57</v>
      </c>
      <c r="J646" s="3" t="s">
        <v>4822</v>
      </c>
      <c r="K646" s="3" t="s">
        <v>166</v>
      </c>
      <c r="L646" s="3" t="s">
        <v>6270</v>
      </c>
      <c r="M646" s="3" t="s">
        <v>41</v>
      </c>
    </row>
    <row r="647" ht="19.5" customHeight="1">
      <c r="A647" s="3" t="s">
        <v>642</v>
      </c>
      <c r="B647" s="3" t="s">
        <v>6274</v>
      </c>
      <c r="C647" s="3" t="s">
        <v>30</v>
      </c>
      <c r="D647" s="4" t="s">
        <v>19</v>
      </c>
      <c r="E647" s="3" t="s">
        <v>20</v>
      </c>
      <c r="F647" s="4">
        <v>7.0</v>
      </c>
      <c r="G647" s="5">
        <v>14.0</v>
      </c>
      <c r="H647" s="3" t="s">
        <v>781</v>
      </c>
      <c r="I647" s="3" t="s">
        <v>50</v>
      </c>
      <c r="J647" s="3" t="s">
        <v>6279</v>
      </c>
      <c r="K647" s="3" t="s">
        <v>6281</v>
      </c>
      <c r="L647" s="3" t="s">
        <v>6283</v>
      </c>
      <c r="M647" s="3" t="s">
        <v>257</v>
      </c>
    </row>
    <row r="648" ht="19.5" customHeight="1">
      <c r="A648" s="3" t="s">
        <v>6285</v>
      </c>
      <c r="B648" s="3" t="s">
        <v>6286</v>
      </c>
      <c r="C648" s="3" t="s">
        <v>30</v>
      </c>
      <c r="D648" s="4" t="s">
        <v>19</v>
      </c>
      <c r="E648" s="3" t="s">
        <v>20</v>
      </c>
      <c r="F648" s="4">
        <v>7.0</v>
      </c>
      <c r="G648" s="5">
        <v>10.0</v>
      </c>
      <c r="H648" s="3" t="s">
        <v>3460</v>
      </c>
      <c r="I648" s="3" t="s">
        <v>50</v>
      </c>
      <c r="J648" s="3" t="s">
        <v>6294</v>
      </c>
      <c r="K648" s="3" t="s">
        <v>6296</v>
      </c>
      <c r="L648" s="3" t="s">
        <v>6302</v>
      </c>
      <c r="M648" s="3" t="s">
        <v>159</v>
      </c>
    </row>
    <row r="649" ht="19.5" customHeight="1">
      <c r="A649" s="3" t="s">
        <v>6303</v>
      </c>
      <c r="B649" s="3" t="s">
        <v>6304</v>
      </c>
      <c r="C649" s="3" t="s">
        <v>30</v>
      </c>
      <c r="D649" s="4" t="s">
        <v>19</v>
      </c>
      <c r="E649" s="3" t="s">
        <v>127</v>
      </c>
      <c r="F649" s="4">
        <v>7.0</v>
      </c>
      <c r="G649" s="5">
        <v>10.0</v>
      </c>
      <c r="H649" s="3" t="s">
        <v>3460</v>
      </c>
      <c r="I649" s="3" t="s">
        <v>57</v>
      </c>
      <c r="J649" s="3" t="s">
        <v>5084</v>
      </c>
      <c r="K649" s="3" t="s">
        <v>6309</v>
      </c>
      <c r="L649" s="3" t="s">
        <v>6310</v>
      </c>
      <c r="M649" s="3" t="s">
        <v>159</v>
      </c>
    </row>
    <row r="650" ht="19.5" customHeight="1">
      <c r="A650" s="3" t="s">
        <v>5785</v>
      </c>
      <c r="B650" s="3" t="s">
        <v>6312</v>
      </c>
      <c r="C650" s="3" t="s">
        <v>30</v>
      </c>
      <c r="D650" s="4" t="s">
        <v>19</v>
      </c>
      <c r="E650" s="3" t="s">
        <v>20</v>
      </c>
      <c r="F650" s="4">
        <v>7.0</v>
      </c>
      <c r="G650" s="5">
        <v>12.0</v>
      </c>
      <c r="H650" s="3" t="s">
        <v>649</v>
      </c>
      <c r="I650" s="3" t="s">
        <v>50</v>
      </c>
      <c r="J650" s="3" t="s">
        <v>6315</v>
      </c>
      <c r="K650" s="3" t="s">
        <v>6316</v>
      </c>
      <c r="L650" s="3" t="s">
        <v>6317</v>
      </c>
      <c r="M650" s="3" t="s">
        <v>27</v>
      </c>
    </row>
    <row r="651" ht="19.5" customHeight="1">
      <c r="A651" s="3" t="s">
        <v>738</v>
      </c>
      <c r="B651" s="3" t="s">
        <v>6320</v>
      </c>
      <c r="C651" s="3" t="s">
        <v>30</v>
      </c>
      <c r="D651" s="4" t="s">
        <v>19</v>
      </c>
      <c r="E651" s="3" t="s">
        <v>20</v>
      </c>
      <c r="F651" s="4">
        <v>7.0</v>
      </c>
      <c r="G651" s="5">
        <v>12.0</v>
      </c>
      <c r="H651" s="3" t="s">
        <v>649</v>
      </c>
      <c r="I651" s="3" t="s">
        <v>57</v>
      </c>
      <c r="J651" s="3" t="s">
        <v>556</v>
      </c>
      <c r="K651" s="3" t="s">
        <v>6327</v>
      </c>
      <c r="L651" s="3" t="s">
        <v>6330</v>
      </c>
      <c r="M651" s="3" t="s">
        <v>35</v>
      </c>
    </row>
    <row r="652" ht="19.5" customHeight="1">
      <c r="A652" s="3" t="s">
        <v>28</v>
      </c>
      <c r="B652" s="3" t="s">
        <v>6320</v>
      </c>
      <c r="C652" s="3" t="s">
        <v>30</v>
      </c>
      <c r="D652" s="4" t="s">
        <v>19</v>
      </c>
      <c r="E652" s="3" t="s">
        <v>20</v>
      </c>
      <c r="F652" s="4">
        <v>7.0</v>
      </c>
      <c r="G652" s="5">
        <v>14.0</v>
      </c>
      <c r="H652" s="3" t="s">
        <v>781</v>
      </c>
      <c r="I652" s="3" t="s">
        <v>50</v>
      </c>
      <c r="J652" s="3" t="s">
        <v>556</v>
      </c>
      <c r="K652" s="3" t="s">
        <v>6327</v>
      </c>
      <c r="L652" s="3" t="s">
        <v>6341</v>
      </c>
      <c r="M652" s="3" t="s">
        <v>35</v>
      </c>
    </row>
    <row r="653" ht="19.5" customHeight="1">
      <c r="A653" s="3" t="s">
        <v>2352</v>
      </c>
      <c r="B653" s="3" t="s">
        <v>6343</v>
      </c>
      <c r="C653" s="3" t="s">
        <v>30</v>
      </c>
      <c r="D653" s="4" t="s">
        <v>19</v>
      </c>
      <c r="E653" s="3" t="s">
        <v>21</v>
      </c>
      <c r="F653" s="4">
        <v>7.0</v>
      </c>
      <c r="G653" s="5">
        <v>14.0</v>
      </c>
      <c r="H653" s="3" t="s">
        <v>781</v>
      </c>
      <c r="I653" s="3" t="s">
        <v>50</v>
      </c>
      <c r="J653" s="3" t="s">
        <v>58</v>
      </c>
      <c r="K653" s="3" t="s">
        <v>6349</v>
      </c>
      <c r="L653" s="3" t="s">
        <v>6354</v>
      </c>
      <c r="M653" s="3" t="s">
        <v>35</v>
      </c>
    </row>
    <row r="654" ht="19.5" customHeight="1">
      <c r="A654" s="3" t="s">
        <v>6357</v>
      </c>
      <c r="B654" s="3" t="s">
        <v>6359</v>
      </c>
      <c r="C654" s="3" t="s">
        <v>30</v>
      </c>
      <c r="D654" s="4" t="s">
        <v>19</v>
      </c>
      <c r="E654" s="3" t="s">
        <v>20</v>
      </c>
      <c r="F654" s="4">
        <v>7.0</v>
      </c>
      <c r="G654" s="5">
        <v>12.0</v>
      </c>
      <c r="H654" s="3" t="s">
        <v>649</v>
      </c>
      <c r="I654" s="3" t="s">
        <v>50</v>
      </c>
      <c r="J654" s="3" t="s">
        <v>70</v>
      </c>
      <c r="K654" s="3" t="s">
        <v>6364</v>
      </c>
      <c r="L654" s="3" t="s">
        <v>6365</v>
      </c>
      <c r="M654" s="3" t="s">
        <v>35</v>
      </c>
    </row>
    <row r="655" ht="19.5" customHeight="1">
      <c r="A655" s="3" t="s">
        <v>6368</v>
      </c>
      <c r="B655" s="3" t="s">
        <v>5445</v>
      </c>
      <c r="C655" s="3" t="s">
        <v>30</v>
      </c>
      <c r="D655" s="4" t="s">
        <v>19</v>
      </c>
      <c r="E655" s="3" t="s">
        <v>20</v>
      </c>
      <c r="F655" s="5">
        <v>7.0</v>
      </c>
      <c r="G655" s="5">
        <v>8.0</v>
      </c>
      <c r="H655" s="3" t="s">
        <v>5908</v>
      </c>
      <c r="I655" s="3" t="s">
        <v>50</v>
      </c>
      <c r="J655" s="3" t="s">
        <v>99</v>
      </c>
      <c r="K655" s="3" t="s">
        <v>6374</v>
      </c>
      <c r="L655" s="3" t="s">
        <v>6376</v>
      </c>
      <c r="M655" s="3" t="s">
        <v>27</v>
      </c>
    </row>
    <row r="656" ht="19.5" customHeight="1">
      <c r="A656" s="3" t="s">
        <v>6377</v>
      </c>
      <c r="B656" s="3" t="s">
        <v>6378</v>
      </c>
      <c r="C656" s="3" t="s">
        <v>30</v>
      </c>
      <c r="D656" s="4" t="s">
        <v>19</v>
      </c>
      <c r="E656" s="3" t="s">
        <v>20</v>
      </c>
      <c r="F656" s="4">
        <v>7.0</v>
      </c>
      <c r="G656" s="5">
        <v>12.0</v>
      </c>
      <c r="H656" s="3" t="s">
        <v>649</v>
      </c>
      <c r="I656" s="3" t="s">
        <v>50</v>
      </c>
      <c r="J656" s="3" t="s">
        <v>6383</v>
      </c>
      <c r="K656" s="3" t="s">
        <v>6385</v>
      </c>
      <c r="L656" s="3" t="s">
        <v>6387</v>
      </c>
      <c r="M656" s="3" t="s">
        <v>27</v>
      </c>
    </row>
    <row r="657" ht="19.5" customHeight="1">
      <c r="A657" s="3" t="s">
        <v>6389</v>
      </c>
      <c r="B657" s="3" t="s">
        <v>2299</v>
      </c>
      <c r="C657" s="3" t="s">
        <v>30</v>
      </c>
      <c r="D657" s="4" t="s">
        <v>19</v>
      </c>
      <c r="E657" s="3" t="s">
        <v>21</v>
      </c>
      <c r="F657" s="4">
        <v>7.0</v>
      </c>
      <c r="G657" s="5">
        <v>14.0</v>
      </c>
      <c r="H657" s="3" t="s">
        <v>781</v>
      </c>
      <c r="I657" s="3" t="s">
        <v>50</v>
      </c>
      <c r="J657" s="3" t="s">
        <v>2305</v>
      </c>
      <c r="K657" s="3" t="s">
        <v>4606</v>
      </c>
      <c r="L657" s="3" t="s">
        <v>6397</v>
      </c>
      <c r="M657" s="3" t="s">
        <v>159</v>
      </c>
    </row>
    <row r="658" ht="19.5" customHeight="1">
      <c r="A658" s="3" t="s">
        <v>2049</v>
      </c>
      <c r="B658" s="3" t="s">
        <v>4817</v>
      </c>
      <c r="C658" s="3" t="s">
        <v>30</v>
      </c>
      <c r="D658" s="4" t="s">
        <v>19</v>
      </c>
      <c r="E658" s="3" t="s">
        <v>127</v>
      </c>
      <c r="F658" s="4">
        <v>7.0</v>
      </c>
      <c r="G658" s="5">
        <v>10.0</v>
      </c>
      <c r="H658" s="3" t="s">
        <v>3460</v>
      </c>
      <c r="I658" s="3" t="s">
        <v>50</v>
      </c>
      <c r="J658" s="3" t="s">
        <v>4822</v>
      </c>
      <c r="K658" s="3" t="s">
        <v>1384</v>
      </c>
      <c r="L658" s="3" t="s">
        <v>6403</v>
      </c>
      <c r="M658" s="3" t="s">
        <v>41</v>
      </c>
    </row>
    <row r="659" ht="19.5" customHeight="1">
      <c r="A659" s="3" t="s">
        <v>6404</v>
      </c>
      <c r="B659" s="3" t="s">
        <v>6406</v>
      </c>
      <c r="C659" s="3" t="s">
        <v>30</v>
      </c>
      <c r="D659" s="4" t="s">
        <v>19</v>
      </c>
      <c r="E659" s="3" t="s">
        <v>21</v>
      </c>
      <c r="F659" s="4">
        <v>7.0</v>
      </c>
      <c r="G659" s="5">
        <v>10.0</v>
      </c>
      <c r="H659" s="3" t="s">
        <v>3460</v>
      </c>
      <c r="I659" s="3" t="s">
        <v>50</v>
      </c>
      <c r="J659" s="3" t="s">
        <v>6411</v>
      </c>
      <c r="K659" s="3" t="s">
        <v>6412</v>
      </c>
      <c r="L659" s="3" t="s">
        <v>6414</v>
      </c>
      <c r="M659" s="3" t="s">
        <v>90</v>
      </c>
    </row>
    <row r="660" ht="19.5" customHeight="1">
      <c r="A660" s="3" t="s">
        <v>6416</v>
      </c>
      <c r="B660" s="3" t="s">
        <v>6419</v>
      </c>
      <c r="C660" s="3" t="s">
        <v>30</v>
      </c>
      <c r="D660" s="4" t="s">
        <v>19</v>
      </c>
      <c r="E660" s="3" t="s">
        <v>20</v>
      </c>
      <c r="F660" s="4">
        <v>7.0</v>
      </c>
      <c r="G660" s="5">
        <v>12.0</v>
      </c>
      <c r="H660" s="3" t="s">
        <v>649</v>
      </c>
      <c r="I660" s="3" t="s">
        <v>242</v>
      </c>
      <c r="J660" s="3" t="s">
        <v>264</v>
      </c>
      <c r="K660" s="3" t="s">
        <v>6421</v>
      </c>
      <c r="L660" s="3" t="s">
        <v>6423</v>
      </c>
      <c r="M660" s="3" t="s">
        <v>27</v>
      </c>
    </row>
    <row r="661" ht="19.5" customHeight="1">
      <c r="A661" s="3" t="s">
        <v>2049</v>
      </c>
      <c r="B661" s="3" t="s">
        <v>6425</v>
      </c>
      <c r="C661" s="3" t="s">
        <v>30</v>
      </c>
      <c r="D661" s="4" t="s">
        <v>19</v>
      </c>
      <c r="E661" s="3" t="s">
        <v>21</v>
      </c>
      <c r="F661" s="4">
        <v>7.0</v>
      </c>
      <c r="G661" s="5">
        <v>12.0</v>
      </c>
      <c r="H661" s="3" t="s">
        <v>649</v>
      </c>
      <c r="I661" s="3" t="s">
        <v>50</v>
      </c>
      <c r="J661" s="3" t="s">
        <v>5084</v>
      </c>
      <c r="K661" s="3" t="s">
        <v>6430</v>
      </c>
      <c r="L661" s="3" t="s">
        <v>6432</v>
      </c>
      <c r="M661" s="3" t="s">
        <v>35</v>
      </c>
    </row>
    <row r="662" ht="19.5" customHeight="1">
      <c r="A662" s="3" t="s">
        <v>1470</v>
      </c>
      <c r="B662" s="3" t="s">
        <v>6433</v>
      </c>
      <c r="C662" s="3" t="s">
        <v>30</v>
      </c>
      <c r="D662" s="4" t="s">
        <v>19</v>
      </c>
      <c r="E662" s="3" t="s">
        <v>21</v>
      </c>
      <c r="F662" s="4">
        <v>7.0</v>
      </c>
      <c r="G662" s="5">
        <v>10.0</v>
      </c>
      <c r="H662" s="3" t="s">
        <v>3460</v>
      </c>
      <c r="I662" s="3" t="s">
        <v>50</v>
      </c>
      <c r="J662" s="3" t="s">
        <v>6436</v>
      </c>
      <c r="K662" s="3" t="s">
        <v>6437</v>
      </c>
      <c r="L662" s="3" t="s">
        <v>6438</v>
      </c>
      <c r="M662" s="3" t="s">
        <v>41</v>
      </c>
    </row>
    <row r="663" ht="19.5" customHeight="1">
      <c r="A663" s="3" t="s">
        <v>6439</v>
      </c>
      <c r="B663" s="3" t="s">
        <v>6440</v>
      </c>
      <c r="C663" s="3" t="s">
        <v>30</v>
      </c>
      <c r="D663" s="4" t="s">
        <v>19</v>
      </c>
      <c r="E663" s="3" t="s">
        <v>21</v>
      </c>
      <c r="F663" s="4">
        <v>7.0</v>
      </c>
      <c r="G663" s="5">
        <v>14.0</v>
      </c>
      <c r="H663" s="3" t="s">
        <v>781</v>
      </c>
      <c r="I663" s="3" t="s">
        <v>50</v>
      </c>
      <c r="J663" s="3" t="s">
        <v>6442</v>
      </c>
      <c r="K663" s="3" t="s">
        <v>4799</v>
      </c>
      <c r="L663" s="3" t="s">
        <v>6443</v>
      </c>
      <c r="M663" s="3" t="s">
        <v>35</v>
      </c>
    </row>
    <row r="664" ht="19.5" customHeight="1">
      <c r="A664" s="3" t="s">
        <v>28</v>
      </c>
      <c r="B664" s="3" t="s">
        <v>6446</v>
      </c>
      <c r="C664" s="3" t="s">
        <v>30</v>
      </c>
      <c r="D664" s="4" t="s">
        <v>19</v>
      </c>
      <c r="E664" s="3" t="s">
        <v>20</v>
      </c>
      <c r="F664" s="4">
        <v>7.0</v>
      </c>
      <c r="G664" s="5">
        <v>10.0</v>
      </c>
      <c r="H664" s="3" t="s">
        <v>3460</v>
      </c>
      <c r="I664" s="3" t="s">
        <v>57</v>
      </c>
      <c r="J664" s="3" t="s">
        <v>1074</v>
      </c>
      <c r="K664" s="3" t="s">
        <v>6453</v>
      </c>
      <c r="L664" s="3" t="s">
        <v>6456</v>
      </c>
      <c r="M664" s="3" t="s">
        <v>41</v>
      </c>
    </row>
    <row r="665" ht="19.5" customHeight="1">
      <c r="A665" s="3" t="s">
        <v>28</v>
      </c>
      <c r="B665" s="3" t="s">
        <v>6461</v>
      </c>
      <c r="C665" s="3" t="s">
        <v>30</v>
      </c>
      <c r="D665" s="4" t="s">
        <v>19</v>
      </c>
      <c r="E665" s="3" t="s">
        <v>21</v>
      </c>
      <c r="F665" s="4">
        <v>7.0</v>
      </c>
      <c r="G665" s="5">
        <v>10.0</v>
      </c>
      <c r="H665" s="3" t="s">
        <v>3460</v>
      </c>
      <c r="I665" s="3" t="s">
        <v>50</v>
      </c>
      <c r="J665" s="3" t="s">
        <v>6464</v>
      </c>
      <c r="K665" s="3" t="s">
        <v>6467</v>
      </c>
      <c r="L665" s="3" t="s">
        <v>6469</v>
      </c>
      <c r="M665" s="3" t="s">
        <v>159</v>
      </c>
    </row>
    <row r="666" ht="19.5" customHeight="1">
      <c r="A666" s="3" t="s">
        <v>5663</v>
      </c>
      <c r="B666" s="3" t="s">
        <v>6472</v>
      </c>
      <c r="C666" s="3" t="s">
        <v>30</v>
      </c>
      <c r="D666" s="4" t="s">
        <v>19</v>
      </c>
      <c r="E666" s="3" t="s">
        <v>21</v>
      </c>
      <c r="F666" s="4">
        <v>7.0</v>
      </c>
      <c r="G666" s="5">
        <v>12.0</v>
      </c>
      <c r="H666" s="3" t="s">
        <v>649</v>
      </c>
      <c r="I666" s="3" t="s">
        <v>57</v>
      </c>
      <c r="J666" s="3" t="s">
        <v>5178</v>
      </c>
      <c r="K666" s="3" t="s">
        <v>6481</v>
      </c>
      <c r="L666" s="3" t="s">
        <v>6482</v>
      </c>
      <c r="M666" s="3" t="s">
        <v>35</v>
      </c>
    </row>
    <row r="667" ht="19.5" customHeight="1">
      <c r="A667" s="3" t="s">
        <v>28</v>
      </c>
      <c r="B667" s="3" t="s">
        <v>6484</v>
      </c>
      <c r="C667" s="3" t="s">
        <v>30</v>
      </c>
      <c r="D667" s="4" t="s">
        <v>19</v>
      </c>
      <c r="E667" s="3" t="s">
        <v>21</v>
      </c>
      <c r="F667" s="5">
        <v>7.0</v>
      </c>
      <c r="G667" s="5">
        <v>9.0</v>
      </c>
      <c r="H667" s="3" t="s">
        <v>2040</v>
      </c>
      <c r="I667" s="3" t="s">
        <v>50</v>
      </c>
      <c r="J667" s="3" t="s">
        <v>6489</v>
      </c>
      <c r="K667" s="3" t="s">
        <v>6491</v>
      </c>
      <c r="L667" s="3" t="s">
        <v>6495</v>
      </c>
      <c r="M667" s="3" t="s">
        <v>41</v>
      </c>
    </row>
    <row r="668" ht="19.5" customHeight="1">
      <c r="A668" s="3" t="s">
        <v>738</v>
      </c>
      <c r="B668" s="3" t="s">
        <v>2223</v>
      </c>
      <c r="C668" s="3" t="s">
        <v>30</v>
      </c>
      <c r="D668" s="4" t="s">
        <v>19</v>
      </c>
      <c r="E668" s="3" t="s">
        <v>21</v>
      </c>
      <c r="F668" s="4">
        <v>7.0</v>
      </c>
      <c r="G668" s="5">
        <v>12.0</v>
      </c>
      <c r="H668" s="3" t="s">
        <v>649</v>
      </c>
      <c r="I668" s="3" t="s">
        <v>57</v>
      </c>
      <c r="J668" s="3" t="s">
        <v>1817</v>
      </c>
      <c r="K668" s="3" t="s">
        <v>6500</v>
      </c>
      <c r="L668" s="3" t="s">
        <v>6503</v>
      </c>
      <c r="M668" s="3" t="s">
        <v>41</v>
      </c>
    </row>
    <row r="669" ht="19.5" customHeight="1">
      <c r="A669" s="3" t="s">
        <v>6507</v>
      </c>
      <c r="B669" s="3" t="s">
        <v>6509</v>
      </c>
      <c r="C669" s="3" t="s">
        <v>30</v>
      </c>
      <c r="D669" s="4" t="s">
        <v>19</v>
      </c>
      <c r="E669" s="3" t="s">
        <v>20</v>
      </c>
      <c r="F669" s="4">
        <v>7.0</v>
      </c>
      <c r="G669" s="5">
        <v>12.0</v>
      </c>
      <c r="H669" s="3" t="s">
        <v>649</v>
      </c>
      <c r="I669" s="3" t="s">
        <v>57</v>
      </c>
      <c r="J669" s="3" t="s">
        <v>6513</v>
      </c>
      <c r="K669" s="3" t="s">
        <v>6514</v>
      </c>
      <c r="L669" s="3" t="s">
        <v>6517</v>
      </c>
      <c r="M669" s="3" t="s">
        <v>41</v>
      </c>
    </row>
    <row r="670" ht="19.5" customHeight="1">
      <c r="A670" s="3" t="s">
        <v>2000</v>
      </c>
      <c r="B670" s="3" t="s">
        <v>6519</v>
      </c>
      <c r="C670" s="3" t="s">
        <v>30</v>
      </c>
      <c r="D670" s="4" t="s">
        <v>19</v>
      </c>
      <c r="E670" s="3" t="s">
        <v>21</v>
      </c>
      <c r="F670" s="4">
        <v>7.0</v>
      </c>
      <c r="G670" s="5">
        <v>10.0</v>
      </c>
      <c r="H670" s="3" t="s">
        <v>3460</v>
      </c>
      <c r="I670" s="3" t="s">
        <v>57</v>
      </c>
      <c r="J670" s="3" t="s">
        <v>6521</v>
      </c>
      <c r="K670" s="3" t="s">
        <v>6522</v>
      </c>
      <c r="L670" s="3" t="s">
        <v>6523</v>
      </c>
      <c r="M670" s="3" t="s">
        <v>35</v>
      </c>
    </row>
    <row r="671" ht="19.5" customHeight="1">
      <c r="A671" s="3" t="s">
        <v>2000</v>
      </c>
      <c r="B671" s="3" t="s">
        <v>6519</v>
      </c>
      <c r="C671" s="3" t="s">
        <v>30</v>
      </c>
      <c r="D671" s="4" t="s">
        <v>19</v>
      </c>
      <c r="E671" s="3" t="s">
        <v>21</v>
      </c>
      <c r="F671" s="4">
        <v>7.0</v>
      </c>
      <c r="G671" s="5">
        <v>10.0</v>
      </c>
      <c r="H671" s="3" t="s">
        <v>3460</v>
      </c>
      <c r="I671" s="3" t="s">
        <v>57</v>
      </c>
      <c r="J671" s="3" t="s">
        <v>6521</v>
      </c>
      <c r="K671" s="3" t="s">
        <v>6534</v>
      </c>
      <c r="L671" s="3" t="s">
        <v>6535</v>
      </c>
      <c r="M671" s="3" t="s">
        <v>35</v>
      </c>
    </row>
    <row r="672" ht="19.5" customHeight="1">
      <c r="A672" s="3" t="s">
        <v>6008</v>
      </c>
      <c r="B672" s="3" t="s">
        <v>6009</v>
      </c>
      <c r="C672" s="3" t="s">
        <v>30</v>
      </c>
      <c r="D672" s="4" t="s">
        <v>19</v>
      </c>
      <c r="E672" s="3" t="s">
        <v>20</v>
      </c>
      <c r="F672" s="5">
        <v>7.0</v>
      </c>
      <c r="G672" s="5">
        <v>9.0</v>
      </c>
      <c r="H672" s="3" t="s">
        <v>2040</v>
      </c>
      <c r="I672" s="3" t="s">
        <v>57</v>
      </c>
      <c r="J672" s="3" t="s">
        <v>6013</v>
      </c>
      <c r="K672" s="3" t="s">
        <v>6014</v>
      </c>
      <c r="L672" s="3" t="s">
        <v>6016</v>
      </c>
      <c r="M672" s="3" t="s">
        <v>159</v>
      </c>
    </row>
    <row r="673" ht="19.5" customHeight="1">
      <c r="A673" s="3" t="s">
        <v>1904</v>
      </c>
      <c r="B673" s="3" t="s">
        <v>6542</v>
      </c>
      <c r="C673" s="3" t="s">
        <v>30</v>
      </c>
      <c r="D673" s="4" t="s">
        <v>19</v>
      </c>
      <c r="E673" s="3" t="s">
        <v>20</v>
      </c>
      <c r="F673" s="4">
        <v>7.0</v>
      </c>
      <c r="G673" s="5">
        <v>14.0</v>
      </c>
      <c r="H673" s="3" t="s">
        <v>781</v>
      </c>
      <c r="I673" s="3" t="s">
        <v>50</v>
      </c>
      <c r="J673" s="3" t="s">
        <v>6550</v>
      </c>
      <c r="K673" s="3" t="s">
        <v>6551</v>
      </c>
      <c r="L673" s="3" t="s">
        <v>6554</v>
      </c>
      <c r="M673" s="3" t="s">
        <v>159</v>
      </c>
    </row>
    <row r="674" ht="19.5" customHeight="1">
      <c r="A674" s="3" t="s">
        <v>6557</v>
      </c>
      <c r="B674" s="3" t="s">
        <v>6558</v>
      </c>
      <c r="C674" s="3" t="s">
        <v>30</v>
      </c>
      <c r="D674" s="4" t="s">
        <v>19</v>
      </c>
      <c r="E674" s="3" t="s">
        <v>127</v>
      </c>
      <c r="F674" s="4">
        <v>7.0</v>
      </c>
      <c r="G674" s="5">
        <v>14.0</v>
      </c>
      <c r="H674" s="3" t="s">
        <v>781</v>
      </c>
      <c r="I674" s="3" t="s">
        <v>50</v>
      </c>
      <c r="J674" s="3" t="s">
        <v>6563</v>
      </c>
      <c r="K674" s="3" t="s">
        <v>6564</v>
      </c>
      <c r="L674" s="3" t="s">
        <v>6566</v>
      </c>
      <c r="M674" s="3" t="s">
        <v>27</v>
      </c>
    </row>
    <row r="675" ht="19.5" customHeight="1">
      <c r="A675" s="3" t="s">
        <v>977</v>
      </c>
      <c r="B675" s="3" t="s">
        <v>5064</v>
      </c>
      <c r="C675" s="3" t="s">
        <v>30</v>
      </c>
      <c r="D675" s="4" t="s">
        <v>19</v>
      </c>
      <c r="E675" s="3" t="s">
        <v>21</v>
      </c>
      <c r="F675" s="4">
        <v>7.0</v>
      </c>
      <c r="G675" s="5">
        <v>14.0</v>
      </c>
      <c r="H675" s="3" t="s">
        <v>781</v>
      </c>
      <c r="I675" s="3" t="s">
        <v>50</v>
      </c>
      <c r="J675" s="3" t="s">
        <v>5067</v>
      </c>
      <c r="K675" s="3" t="s">
        <v>6573</v>
      </c>
      <c r="L675" s="3" t="s">
        <v>6575</v>
      </c>
      <c r="M675" s="3" t="s">
        <v>35</v>
      </c>
    </row>
    <row r="676" ht="19.5" customHeight="1">
      <c r="A676" s="3" t="s">
        <v>6576</v>
      </c>
      <c r="B676" s="3" t="s">
        <v>6578</v>
      </c>
      <c r="C676" s="3" t="s">
        <v>30</v>
      </c>
      <c r="D676" s="4" t="s">
        <v>19</v>
      </c>
      <c r="E676" s="3" t="s">
        <v>21</v>
      </c>
      <c r="F676" s="4">
        <v>7.0</v>
      </c>
      <c r="G676" s="5">
        <v>12.0</v>
      </c>
      <c r="H676" s="3" t="s">
        <v>649</v>
      </c>
      <c r="I676" s="3" t="s">
        <v>50</v>
      </c>
      <c r="J676" s="3" t="s">
        <v>6582</v>
      </c>
      <c r="K676" s="3" t="s">
        <v>6583</v>
      </c>
      <c r="L676" s="3" t="s">
        <v>6586</v>
      </c>
      <c r="M676" s="3" t="s">
        <v>27</v>
      </c>
    </row>
    <row r="677" ht="19.5" customHeight="1">
      <c r="A677" s="3" t="s">
        <v>6588</v>
      </c>
      <c r="B677" s="3" t="s">
        <v>6162</v>
      </c>
      <c r="C677" s="3" t="s">
        <v>30</v>
      </c>
      <c r="D677" s="4" t="s">
        <v>19</v>
      </c>
      <c r="E677" s="3" t="s">
        <v>21</v>
      </c>
      <c r="F677" s="4">
        <v>7.0</v>
      </c>
      <c r="G677" s="5">
        <v>12.0</v>
      </c>
      <c r="H677" s="3" t="s">
        <v>649</v>
      </c>
      <c r="I677" s="3" t="s">
        <v>57</v>
      </c>
      <c r="J677" s="3" t="s">
        <v>1817</v>
      </c>
      <c r="K677" s="3" t="s">
        <v>6595</v>
      </c>
      <c r="L677" s="3" t="s">
        <v>6596</v>
      </c>
      <c r="M677" s="3" t="s">
        <v>35</v>
      </c>
    </row>
    <row r="678" ht="19.5" customHeight="1">
      <c r="A678" s="3" t="s">
        <v>1423</v>
      </c>
      <c r="B678" s="3" t="s">
        <v>2144</v>
      </c>
      <c r="C678" s="3" t="s">
        <v>30</v>
      </c>
      <c r="D678" s="4" t="s">
        <v>19</v>
      </c>
      <c r="E678" s="3" t="s">
        <v>20</v>
      </c>
      <c r="F678" s="4">
        <v>7.0</v>
      </c>
      <c r="G678" s="5">
        <v>10.0</v>
      </c>
      <c r="H678" s="3" t="s">
        <v>3460</v>
      </c>
      <c r="I678" s="3" t="s">
        <v>50</v>
      </c>
      <c r="J678" s="3" t="s">
        <v>2149</v>
      </c>
      <c r="K678" s="3" t="s">
        <v>2151</v>
      </c>
      <c r="L678" s="3" t="s">
        <v>6606</v>
      </c>
      <c r="M678" s="3" t="s">
        <v>27</v>
      </c>
    </row>
    <row r="679" ht="19.5" customHeight="1">
      <c r="A679" s="3" t="s">
        <v>6607</v>
      </c>
      <c r="B679" s="3" t="s">
        <v>6162</v>
      </c>
      <c r="C679" s="3" t="s">
        <v>30</v>
      </c>
      <c r="D679" s="4" t="s">
        <v>19</v>
      </c>
      <c r="E679" s="3" t="s">
        <v>21</v>
      </c>
      <c r="F679" s="4">
        <v>7.0</v>
      </c>
      <c r="G679" s="5">
        <v>12.0</v>
      </c>
      <c r="H679" s="3" t="s">
        <v>649</v>
      </c>
      <c r="I679" s="3" t="s">
        <v>57</v>
      </c>
      <c r="J679" s="3" t="s">
        <v>1817</v>
      </c>
      <c r="K679" s="3" t="s">
        <v>6613</v>
      </c>
      <c r="L679" s="3" t="s">
        <v>6616</v>
      </c>
      <c r="M679" s="3" t="s">
        <v>35</v>
      </c>
    </row>
    <row r="680" ht="19.5" customHeight="1">
      <c r="A680" s="3" t="s">
        <v>6619</v>
      </c>
      <c r="B680" s="3" t="s">
        <v>6620</v>
      </c>
      <c r="C680" s="3" t="s">
        <v>30</v>
      </c>
      <c r="D680" s="4" t="s">
        <v>19</v>
      </c>
      <c r="E680" s="3" t="s">
        <v>20</v>
      </c>
      <c r="F680" s="5">
        <v>7.0</v>
      </c>
      <c r="G680" s="5">
        <v>8.0</v>
      </c>
      <c r="H680" s="3" t="s">
        <v>5908</v>
      </c>
      <c r="I680" s="3" t="s">
        <v>69</v>
      </c>
      <c r="J680" s="3" t="s">
        <v>4236</v>
      </c>
      <c r="K680" s="3" t="s">
        <v>6627</v>
      </c>
      <c r="L680" s="3" t="s">
        <v>6629</v>
      </c>
      <c r="M680" s="3" t="s">
        <v>35</v>
      </c>
    </row>
    <row r="681" ht="19.5" customHeight="1">
      <c r="A681" s="3" t="s">
        <v>3292</v>
      </c>
      <c r="B681" s="3" t="s">
        <v>1975</v>
      </c>
      <c r="C681" s="3" t="s">
        <v>30</v>
      </c>
      <c r="D681" s="4" t="s">
        <v>19</v>
      </c>
      <c r="E681" s="3" t="s">
        <v>127</v>
      </c>
      <c r="F681" s="4">
        <v>7.0</v>
      </c>
      <c r="G681" s="5">
        <v>14.0</v>
      </c>
      <c r="H681" s="3" t="s">
        <v>781</v>
      </c>
      <c r="I681" s="3" t="s">
        <v>50</v>
      </c>
      <c r="J681" s="3" t="s">
        <v>1981</v>
      </c>
      <c r="K681" s="3" t="s">
        <v>6638</v>
      </c>
      <c r="L681" s="3" t="s">
        <v>6640</v>
      </c>
      <c r="M681" s="3" t="s">
        <v>35</v>
      </c>
    </row>
    <row r="682" ht="19.5" customHeight="1">
      <c r="A682" s="3" t="s">
        <v>4946</v>
      </c>
      <c r="B682" s="3" t="s">
        <v>2407</v>
      </c>
      <c r="C682" s="3" t="s">
        <v>30</v>
      </c>
      <c r="D682" s="4" t="s">
        <v>19</v>
      </c>
      <c r="E682" s="3" t="s">
        <v>20</v>
      </c>
      <c r="F682" s="4">
        <v>7.0</v>
      </c>
      <c r="G682" s="5">
        <v>12.0</v>
      </c>
      <c r="H682" s="3" t="s">
        <v>649</v>
      </c>
      <c r="I682" s="3" t="s">
        <v>50</v>
      </c>
      <c r="J682" s="3" t="s">
        <v>38</v>
      </c>
      <c r="K682" s="3" t="s">
        <v>2409</v>
      </c>
      <c r="L682" s="3" t="s">
        <v>6646</v>
      </c>
      <c r="M682" s="3" t="s">
        <v>27</v>
      </c>
    </row>
    <row r="683" ht="19.5" customHeight="1">
      <c r="A683" s="3" t="s">
        <v>28</v>
      </c>
      <c r="B683" s="3" t="s">
        <v>6647</v>
      </c>
      <c r="C683" s="3" t="s">
        <v>30</v>
      </c>
      <c r="D683" s="4" t="s">
        <v>19</v>
      </c>
      <c r="E683" s="3" t="s">
        <v>20</v>
      </c>
      <c r="F683" s="4">
        <v>7.0</v>
      </c>
      <c r="G683" s="5">
        <v>10.0</v>
      </c>
      <c r="H683" s="3" t="s">
        <v>3460</v>
      </c>
      <c r="I683" s="3" t="s">
        <v>57</v>
      </c>
      <c r="J683" s="3" t="s">
        <v>70</v>
      </c>
      <c r="K683" s="3" t="s">
        <v>4218</v>
      </c>
      <c r="L683" s="3" t="s">
        <v>6654</v>
      </c>
      <c r="M683" s="3" t="s">
        <v>35</v>
      </c>
    </row>
    <row r="684" ht="19.5" customHeight="1">
      <c r="A684" s="3" t="s">
        <v>6656</v>
      </c>
      <c r="B684" s="3" t="s">
        <v>545</v>
      </c>
      <c r="C684" s="3" t="s">
        <v>30</v>
      </c>
      <c r="D684" s="4" t="s">
        <v>19</v>
      </c>
      <c r="E684" s="3" t="s">
        <v>20</v>
      </c>
      <c r="F684" s="4">
        <v>7.0</v>
      </c>
      <c r="G684" s="5">
        <v>12.0</v>
      </c>
      <c r="H684" s="3" t="s">
        <v>649</v>
      </c>
      <c r="I684" s="3" t="s">
        <v>50</v>
      </c>
      <c r="J684" s="3" t="s">
        <v>549</v>
      </c>
      <c r="K684" s="3" t="s">
        <v>4515</v>
      </c>
      <c r="L684" s="3" t="s">
        <v>6664</v>
      </c>
      <c r="M684" s="3" t="s">
        <v>27</v>
      </c>
    </row>
    <row r="685" ht="19.5" customHeight="1">
      <c r="A685" s="3" t="s">
        <v>6667</v>
      </c>
      <c r="B685" s="3" t="s">
        <v>6668</v>
      </c>
      <c r="C685" s="3" t="s">
        <v>30</v>
      </c>
      <c r="D685" s="4" t="s">
        <v>19</v>
      </c>
      <c r="E685" s="3" t="s">
        <v>20</v>
      </c>
      <c r="F685" s="4">
        <v>7.0</v>
      </c>
      <c r="G685" s="5">
        <v>14.0</v>
      </c>
      <c r="H685" s="3" t="s">
        <v>781</v>
      </c>
      <c r="I685" s="3" t="s">
        <v>50</v>
      </c>
      <c r="J685" s="3" t="s">
        <v>6670</v>
      </c>
      <c r="K685" s="3" t="s">
        <v>6672</v>
      </c>
      <c r="L685" s="3" t="s">
        <v>6677</v>
      </c>
      <c r="M685" s="3" t="s">
        <v>35</v>
      </c>
    </row>
    <row r="686" ht="19.5" customHeight="1">
      <c r="A686" s="3" t="s">
        <v>2309</v>
      </c>
      <c r="B686" s="3" t="s">
        <v>5413</v>
      </c>
      <c r="C686" s="3" t="s">
        <v>30</v>
      </c>
      <c r="D686" s="4" t="s">
        <v>19</v>
      </c>
      <c r="E686" s="3" t="s">
        <v>21</v>
      </c>
      <c r="F686" s="4">
        <v>7.0</v>
      </c>
      <c r="G686" s="5">
        <v>12.0</v>
      </c>
      <c r="H686" s="3" t="s">
        <v>649</v>
      </c>
      <c r="I686" s="3" t="s">
        <v>57</v>
      </c>
      <c r="J686" s="3" t="s">
        <v>38</v>
      </c>
      <c r="K686" s="3" t="s">
        <v>5421</v>
      </c>
      <c r="L686" s="3" t="s">
        <v>6685</v>
      </c>
      <c r="M686" s="3" t="s">
        <v>35</v>
      </c>
    </row>
    <row r="687" ht="19.5" customHeight="1">
      <c r="A687" s="3" t="s">
        <v>6686</v>
      </c>
      <c r="B687" s="3" t="s">
        <v>6687</v>
      </c>
      <c r="C687" s="3" t="s">
        <v>30</v>
      </c>
      <c r="D687" s="4" t="s">
        <v>19</v>
      </c>
      <c r="E687" s="3" t="s">
        <v>20</v>
      </c>
      <c r="F687" s="4">
        <v>7.0</v>
      </c>
      <c r="G687" s="5">
        <v>13.0</v>
      </c>
      <c r="H687" s="3" t="s">
        <v>1261</v>
      </c>
      <c r="I687" s="3" t="s">
        <v>50</v>
      </c>
      <c r="J687" s="3" t="s">
        <v>6690</v>
      </c>
      <c r="K687" s="3" t="s">
        <v>166</v>
      </c>
      <c r="L687" s="3" t="s">
        <v>6695</v>
      </c>
      <c r="M687" s="3" t="s">
        <v>35</v>
      </c>
    </row>
    <row r="688" ht="19.5" customHeight="1">
      <c r="A688" s="3" t="s">
        <v>259</v>
      </c>
      <c r="B688" s="3" t="s">
        <v>5337</v>
      </c>
      <c r="C688" s="3" t="s">
        <v>30</v>
      </c>
      <c r="D688" s="4" t="s">
        <v>19</v>
      </c>
      <c r="E688" s="3" t="s">
        <v>21</v>
      </c>
      <c r="F688" s="4">
        <v>7.0</v>
      </c>
      <c r="G688" s="5">
        <v>14.0</v>
      </c>
      <c r="H688" s="3" t="s">
        <v>781</v>
      </c>
      <c r="I688" s="3" t="s">
        <v>50</v>
      </c>
      <c r="J688" s="3" t="s">
        <v>5339</v>
      </c>
      <c r="K688" s="3" t="s">
        <v>5340</v>
      </c>
      <c r="L688" s="3" t="s">
        <v>6703</v>
      </c>
      <c r="M688" s="3" t="s">
        <v>27</v>
      </c>
    </row>
    <row r="689" ht="19.5" customHeight="1">
      <c r="A689" s="3" t="s">
        <v>6705</v>
      </c>
      <c r="B689" s="3" t="s">
        <v>6359</v>
      </c>
      <c r="C689" s="3" t="s">
        <v>30</v>
      </c>
      <c r="D689" s="4" t="s">
        <v>19</v>
      </c>
      <c r="E689" s="3" t="s">
        <v>20</v>
      </c>
      <c r="F689" s="4">
        <v>7.0</v>
      </c>
      <c r="G689" s="5">
        <v>14.0</v>
      </c>
      <c r="H689" s="3" t="s">
        <v>781</v>
      </c>
      <c r="I689" s="3" t="s">
        <v>50</v>
      </c>
      <c r="J689" s="3" t="s">
        <v>70</v>
      </c>
      <c r="K689" s="3" t="s">
        <v>6364</v>
      </c>
      <c r="L689" s="3" t="s">
        <v>6710</v>
      </c>
      <c r="M689" s="3" t="s">
        <v>35</v>
      </c>
    </row>
    <row r="690" ht="19.5" customHeight="1">
      <c r="A690" s="3" t="s">
        <v>664</v>
      </c>
      <c r="B690" s="3" t="s">
        <v>6713</v>
      </c>
      <c r="C690" s="3" t="s">
        <v>30</v>
      </c>
      <c r="D690" s="4" t="s">
        <v>19</v>
      </c>
      <c r="E690" s="3" t="s">
        <v>21</v>
      </c>
      <c r="F690" s="4">
        <v>7.0</v>
      </c>
      <c r="G690" s="5">
        <v>12.0</v>
      </c>
      <c r="H690" s="3" t="s">
        <v>649</v>
      </c>
      <c r="I690" s="3" t="s">
        <v>57</v>
      </c>
      <c r="J690" s="3" t="s">
        <v>38</v>
      </c>
      <c r="K690" s="3" t="s">
        <v>6716</v>
      </c>
      <c r="L690" s="3" t="s">
        <v>6718</v>
      </c>
      <c r="M690" s="3" t="s">
        <v>159</v>
      </c>
    </row>
    <row r="691" ht="19.5" customHeight="1">
      <c r="A691" s="3" t="s">
        <v>4133</v>
      </c>
      <c r="B691" s="3" t="s">
        <v>2299</v>
      </c>
      <c r="C691" s="3" t="s">
        <v>30</v>
      </c>
      <c r="D691" s="4" t="s">
        <v>19</v>
      </c>
      <c r="E691" s="3" t="s">
        <v>21</v>
      </c>
      <c r="F691" s="4">
        <v>7.0</v>
      </c>
      <c r="G691" s="5">
        <v>14.0</v>
      </c>
      <c r="H691" s="3" t="s">
        <v>781</v>
      </c>
      <c r="I691" s="3" t="s">
        <v>50</v>
      </c>
      <c r="J691" s="3" t="s">
        <v>2305</v>
      </c>
      <c r="K691" s="3" t="s">
        <v>6730</v>
      </c>
      <c r="L691" s="3" t="s">
        <v>6732</v>
      </c>
      <c r="M691" s="3" t="s">
        <v>159</v>
      </c>
    </row>
    <row r="692" ht="19.5" customHeight="1">
      <c r="A692" s="3" t="s">
        <v>259</v>
      </c>
      <c r="B692" s="3" t="s">
        <v>5337</v>
      </c>
      <c r="C692" s="3" t="s">
        <v>30</v>
      </c>
      <c r="D692" s="4" t="s">
        <v>19</v>
      </c>
      <c r="E692" s="3" t="s">
        <v>21</v>
      </c>
      <c r="F692" s="4">
        <v>7.0</v>
      </c>
      <c r="G692" s="5">
        <v>14.0</v>
      </c>
      <c r="H692" s="3" t="s">
        <v>781</v>
      </c>
      <c r="I692" s="3" t="s">
        <v>69</v>
      </c>
      <c r="J692" s="3" t="s">
        <v>5339</v>
      </c>
      <c r="K692" s="3" t="s">
        <v>6735</v>
      </c>
      <c r="L692" s="3" t="s">
        <v>6703</v>
      </c>
      <c r="M692" s="3" t="s">
        <v>27</v>
      </c>
    </row>
    <row r="693" ht="19.5" customHeight="1">
      <c r="A693" s="3" t="s">
        <v>6738</v>
      </c>
      <c r="B693" s="3" t="s">
        <v>6739</v>
      </c>
      <c r="C693" s="3" t="s">
        <v>30</v>
      </c>
      <c r="D693" s="4" t="s">
        <v>19</v>
      </c>
      <c r="E693" s="3" t="s">
        <v>21</v>
      </c>
      <c r="F693" s="4">
        <v>7.0</v>
      </c>
      <c r="G693" s="5">
        <v>10.0</v>
      </c>
      <c r="H693" s="3" t="s">
        <v>3460</v>
      </c>
      <c r="I693" s="3" t="s">
        <v>50</v>
      </c>
      <c r="J693" s="3" t="s">
        <v>6741</v>
      </c>
      <c r="K693" s="3" t="s">
        <v>6742</v>
      </c>
      <c r="L693" s="3" t="s">
        <v>6743</v>
      </c>
      <c r="M693" s="3" t="s">
        <v>41</v>
      </c>
    </row>
    <row r="694" ht="19.5" customHeight="1">
      <c r="A694" s="3" t="s">
        <v>2000</v>
      </c>
      <c r="B694" s="3" t="s">
        <v>6745</v>
      </c>
      <c r="C694" s="3" t="s">
        <v>30</v>
      </c>
      <c r="D694" s="4" t="s">
        <v>19</v>
      </c>
      <c r="E694" s="3" t="s">
        <v>20</v>
      </c>
      <c r="F694" s="4">
        <v>7.0</v>
      </c>
      <c r="G694" s="5">
        <v>10.0</v>
      </c>
      <c r="H694" s="3" t="s">
        <v>3460</v>
      </c>
      <c r="I694" s="3" t="s">
        <v>50</v>
      </c>
      <c r="J694" s="3" t="s">
        <v>6756</v>
      </c>
      <c r="K694" s="3" t="s">
        <v>6757</v>
      </c>
      <c r="L694" s="3" t="s">
        <v>6759</v>
      </c>
      <c r="M694" s="3" t="s">
        <v>35</v>
      </c>
    </row>
    <row r="695" ht="19.5" customHeight="1">
      <c r="A695" s="3" t="s">
        <v>3659</v>
      </c>
      <c r="B695" s="3" t="s">
        <v>6761</v>
      </c>
      <c r="C695" s="3" t="s">
        <v>30</v>
      </c>
      <c r="D695" s="4" t="s">
        <v>19</v>
      </c>
      <c r="E695" s="3" t="s">
        <v>21</v>
      </c>
      <c r="F695" s="4">
        <v>7.0</v>
      </c>
      <c r="G695" s="5">
        <v>10.0</v>
      </c>
      <c r="H695" s="3" t="s">
        <v>3460</v>
      </c>
      <c r="I695" s="3" t="s">
        <v>50</v>
      </c>
      <c r="J695" s="3" t="s">
        <v>6763</v>
      </c>
      <c r="K695" s="3" t="s">
        <v>6766</v>
      </c>
      <c r="L695" s="3" t="s">
        <v>6769</v>
      </c>
      <c r="M695" s="3" t="s">
        <v>35</v>
      </c>
    </row>
    <row r="696" ht="19.5" customHeight="1">
      <c r="A696" s="3" t="s">
        <v>6772</v>
      </c>
      <c r="B696" s="3" t="s">
        <v>6774</v>
      </c>
      <c r="C696" s="3" t="s">
        <v>30</v>
      </c>
      <c r="D696" s="4" t="s">
        <v>19</v>
      </c>
      <c r="E696" s="3" t="s">
        <v>21</v>
      </c>
      <c r="F696" s="4">
        <v>7.0</v>
      </c>
      <c r="G696" s="5">
        <v>14.0</v>
      </c>
      <c r="H696" s="3" t="s">
        <v>781</v>
      </c>
      <c r="I696" s="3" t="s">
        <v>50</v>
      </c>
      <c r="J696" s="3" t="s">
        <v>2043</v>
      </c>
      <c r="K696" s="3" t="s">
        <v>6779</v>
      </c>
      <c r="L696" s="3" t="s">
        <v>6782</v>
      </c>
      <c r="M696" s="3" t="s">
        <v>35</v>
      </c>
    </row>
    <row r="697" ht="19.5" customHeight="1">
      <c r="A697" s="3" t="s">
        <v>6784</v>
      </c>
      <c r="B697" s="3" t="s">
        <v>6786</v>
      </c>
      <c r="C697" s="3" t="s">
        <v>17</v>
      </c>
      <c r="D697" s="4" t="s">
        <v>19</v>
      </c>
      <c r="E697" s="3" t="s">
        <v>21</v>
      </c>
      <c r="F697" s="4">
        <v>7.5</v>
      </c>
      <c r="G697" s="5">
        <v>15.0</v>
      </c>
      <c r="H697" s="3" t="s">
        <v>6789</v>
      </c>
      <c r="I697" s="3" t="s">
        <v>50</v>
      </c>
      <c r="J697" s="3" t="s">
        <v>821</v>
      </c>
      <c r="K697" s="3" t="s">
        <v>6791</v>
      </c>
      <c r="L697" s="3" t="s">
        <v>6794</v>
      </c>
      <c r="M697" s="3" t="s">
        <v>35</v>
      </c>
    </row>
    <row r="698" ht="19.5" customHeight="1">
      <c r="A698" s="3" t="s">
        <v>6796</v>
      </c>
      <c r="B698" s="3" t="s">
        <v>6797</v>
      </c>
      <c r="C698" s="3" t="s">
        <v>165</v>
      </c>
      <c r="D698" s="4" t="s">
        <v>19</v>
      </c>
      <c r="E698" s="3" t="s">
        <v>20</v>
      </c>
      <c r="F698" s="4">
        <v>7.5</v>
      </c>
      <c r="G698" s="5">
        <v>15.0</v>
      </c>
      <c r="H698" s="3" t="s">
        <v>6789</v>
      </c>
      <c r="I698" s="3" t="s">
        <v>50</v>
      </c>
      <c r="J698" s="3" t="s">
        <v>6800</v>
      </c>
      <c r="K698" s="3" t="s">
        <v>6801</v>
      </c>
      <c r="L698" s="3" t="s">
        <v>6803</v>
      </c>
      <c r="M698" s="3" t="s">
        <v>27</v>
      </c>
    </row>
    <row r="699" ht="19.5" customHeight="1">
      <c r="A699" s="3" t="s">
        <v>1373</v>
      </c>
      <c r="B699" s="3" t="s">
        <v>6805</v>
      </c>
      <c r="C699" s="3" t="s">
        <v>165</v>
      </c>
      <c r="D699" s="4" t="s">
        <v>19</v>
      </c>
      <c r="E699" s="3" t="s">
        <v>20</v>
      </c>
      <c r="F699" s="4">
        <v>7.5</v>
      </c>
      <c r="G699" s="5">
        <v>15.0</v>
      </c>
      <c r="H699" s="3" t="s">
        <v>6789</v>
      </c>
      <c r="I699" s="3" t="s">
        <v>50</v>
      </c>
      <c r="J699" s="3" t="s">
        <v>70</v>
      </c>
      <c r="K699" s="3" t="s">
        <v>6809</v>
      </c>
      <c r="L699" s="3" t="s">
        <v>6810</v>
      </c>
      <c r="M699" s="3" t="s">
        <v>41</v>
      </c>
    </row>
    <row r="700" ht="19.5" customHeight="1">
      <c r="A700" s="3" t="s">
        <v>6811</v>
      </c>
      <c r="B700" s="3" t="s">
        <v>6813</v>
      </c>
      <c r="C700" s="3" t="s">
        <v>165</v>
      </c>
      <c r="D700" s="4" t="s">
        <v>19</v>
      </c>
      <c r="E700" s="3" t="s">
        <v>20</v>
      </c>
      <c r="F700" s="4">
        <v>7.5</v>
      </c>
      <c r="G700" s="5">
        <v>15.0</v>
      </c>
      <c r="H700" s="3" t="s">
        <v>6789</v>
      </c>
      <c r="I700" s="3" t="s">
        <v>50</v>
      </c>
      <c r="J700" s="3" t="s">
        <v>2941</v>
      </c>
      <c r="K700" s="3" t="s">
        <v>6818</v>
      </c>
      <c r="L700" s="3" t="s">
        <v>6819</v>
      </c>
      <c r="M700" s="3" t="s">
        <v>27</v>
      </c>
    </row>
    <row r="701" ht="19.5" customHeight="1">
      <c r="A701" s="3" t="s">
        <v>6822</v>
      </c>
      <c r="B701" s="3" t="s">
        <v>6824</v>
      </c>
      <c r="C701" s="3" t="s">
        <v>165</v>
      </c>
      <c r="D701" s="4" t="s">
        <v>19</v>
      </c>
      <c r="E701" s="3" t="s">
        <v>20</v>
      </c>
      <c r="F701" s="4">
        <v>7.5</v>
      </c>
      <c r="G701" s="5">
        <v>10.0</v>
      </c>
      <c r="H701" s="3" t="s">
        <v>6829</v>
      </c>
      <c r="I701" s="3" t="s">
        <v>50</v>
      </c>
      <c r="J701" s="3" t="s">
        <v>6832</v>
      </c>
      <c r="K701" s="3" t="s">
        <v>6833</v>
      </c>
      <c r="L701" s="3" t="s">
        <v>6839</v>
      </c>
      <c r="M701" s="3" t="s">
        <v>35</v>
      </c>
    </row>
    <row r="702" ht="19.5" customHeight="1">
      <c r="A702" s="3" t="s">
        <v>654</v>
      </c>
      <c r="B702" s="3" t="s">
        <v>5715</v>
      </c>
      <c r="C702" s="3" t="s">
        <v>18</v>
      </c>
      <c r="D702" s="4" t="s">
        <v>19</v>
      </c>
      <c r="E702" s="3" t="s">
        <v>20</v>
      </c>
      <c r="F702" s="4">
        <v>7.5</v>
      </c>
      <c r="G702" s="5">
        <v>15.0</v>
      </c>
      <c r="H702" s="3" t="s">
        <v>6789</v>
      </c>
      <c r="I702" s="3" t="s">
        <v>50</v>
      </c>
      <c r="J702" s="3" t="s">
        <v>109</v>
      </c>
      <c r="K702" s="3" t="s">
        <v>6844</v>
      </c>
      <c r="L702" s="3" t="s">
        <v>6845</v>
      </c>
      <c r="M702" s="3" t="s">
        <v>35</v>
      </c>
    </row>
    <row r="703" ht="19.5" customHeight="1">
      <c r="A703" s="3" t="s">
        <v>642</v>
      </c>
      <c r="B703" s="3" t="s">
        <v>1163</v>
      </c>
      <c r="C703" s="3" t="s">
        <v>30</v>
      </c>
      <c r="D703" s="4" t="s">
        <v>19</v>
      </c>
      <c r="E703" s="3" t="s">
        <v>21</v>
      </c>
      <c r="F703" s="4">
        <v>7.5</v>
      </c>
      <c r="G703" s="5">
        <v>15.0</v>
      </c>
      <c r="H703" s="3" t="s">
        <v>6789</v>
      </c>
      <c r="I703" s="3" t="s">
        <v>69</v>
      </c>
      <c r="J703" s="3" t="s">
        <v>1171</v>
      </c>
      <c r="K703" s="3" t="s">
        <v>6849</v>
      </c>
      <c r="L703" s="3" t="s">
        <v>6851</v>
      </c>
      <c r="M703" s="3" t="s">
        <v>27</v>
      </c>
    </row>
    <row r="704" ht="19.5" customHeight="1">
      <c r="A704" s="3" t="s">
        <v>2838</v>
      </c>
      <c r="B704" s="3" t="s">
        <v>6854</v>
      </c>
      <c r="C704" s="3" t="s">
        <v>30</v>
      </c>
      <c r="D704" s="4" t="s">
        <v>19</v>
      </c>
      <c r="E704" s="3" t="s">
        <v>21</v>
      </c>
      <c r="F704" s="4">
        <v>7.5</v>
      </c>
      <c r="G704" s="5">
        <v>10.0</v>
      </c>
      <c r="H704" s="3" t="s">
        <v>6829</v>
      </c>
      <c r="I704" s="3" t="s">
        <v>57</v>
      </c>
      <c r="J704" s="3" t="s">
        <v>58</v>
      </c>
      <c r="K704" s="3" t="s">
        <v>6856</v>
      </c>
      <c r="L704" s="3" t="s">
        <v>6858</v>
      </c>
      <c r="M704" s="3" t="s">
        <v>41</v>
      </c>
    </row>
    <row r="705" ht="19.5" customHeight="1">
      <c r="A705" s="3" t="s">
        <v>6860</v>
      </c>
      <c r="B705" s="3" t="s">
        <v>6861</v>
      </c>
      <c r="C705" s="3" t="s">
        <v>17</v>
      </c>
      <c r="D705" s="4" t="s">
        <v>19</v>
      </c>
      <c r="E705" s="3" t="s">
        <v>20</v>
      </c>
      <c r="F705" s="4">
        <v>8.0</v>
      </c>
      <c r="G705" s="5">
        <v>15.0</v>
      </c>
      <c r="H705" s="3" t="s">
        <v>146</v>
      </c>
      <c r="I705" s="3" t="s">
        <v>50</v>
      </c>
      <c r="J705" s="3" t="s">
        <v>1817</v>
      </c>
      <c r="K705" s="3" t="s">
        <v>6864</v>
      </c>
      <c r="L705" s="3" t="s">
        <v>6865</v>
      </c>
      <c r="M705" s="3" t="s">
        <v>41</v>
      </c>
    </row>
    <row r="706" ht="19.5" customHeight="1">
      <c r="A706" s="3" t="s">
        <v>654</v>
      </c>
      <c r="B706" s="3" t="s">
        <v>6867</v>
      </c>
      <c r="C706" s="3" t="s">
        <v>17</v>
      </c>
      <c r="D706" s="4" t="s">
        <v>19</v>
      </c>
      <c r="E706" s="3" t="s">
        <v>21</v>
      </c>
      <c r="F706" s="4">
        <v>8.0</v>
      </c>
      <c r="G706" s="5">
        <v>10.0</v>
      </c>
      <c r="H706" s="3" t="s">
        <v>363</v>
      </c>
      <c r="I706" s="3" t="s">
        <v>50</v>
      </c>
      <c r="J706" s="3" t="s">
        <v>2355</v>
      </c>
      <c r="K706" s="3" t="s">
        <v>6871</v>
      </c>
      <c r="L706" s="3" t="s">
        <v>6872</v>
      </c>
      <c r="M706" s="3" t="s">
        <v>41</v>
      </c>
    </row>
    <row r="707" ht="19.5" customHeight="1">
      <c r="A707" s="3" t="s">
        <v>28</v>
      </c>
      <c r="B707" s="3" t="s">
        <v>614</v>
      </c>
      <c r="C707" s="3" t="s">
        <v>17</v>
      </c>
      <c r="D707" s="4" t="s">
        <v>19</v>
      </c>
      <c r="E707" s="3" t="s">
        <v>20</v>
      </c>
      <c r="F707" s="4">
        <v>8.0</v>
      </c>
      <c r="G707" s="5">
        <v>13.0</v>
      </c>
      <c r="H707" s="3" t="s">
        <v>2589</v>
      </c>
      <c r="I707" s="3" t="s">
        <v>50</v>
      </c>
      <c r="J707" s="3" t="s">
        <v>620</v>
      </c>
      <c r="K707" s="3" t="s">
        <v>6877</v>
      </c>
      <c r="L707" s="3" t="s">
        <v>6879</v>
      </c>
      <c r="M707" s="3" t="s">
        <v>27</v>
      </c>
    </row>
    <row r="708" ht="19.5" customHeight="1">
      <c r="A708" s="3" t="s">
        <v>6880</v>
      </c>
      <c r="B708" s="3" t="s">
        <v>6881</v>
      </c>
      <c r="C708" s="3" t="s">
        <v>17</v>
      </c>
      <c r="D708" s="4" t="s">
        <v>19</v>
      </c>
      <c r="E708" s="3" t="s">
        <v>21</v>
      </c>
      <c r="F708" s="4">
        <v>8.0</v>
      </c>
      <c r="G708" s="5">
        <v>10.0</v>
      </c>
      <c r="H708" s="3" t="s">
        <v>363</v>
      </c>
      <c r="I708" s="3" t="s">
        <v>69</v>
      </c>
      <c r="J708" s="3" t="s">
        <v>99</v>
      </c>
      <c r="K708" s="3" t="s">
        <v>6885</v>
      </c>
      <c r="L708" s="3" t="s">
        <v>6887</v>
      </c>
      <c r="M708" s="3" t="s">
        <v>35</v>
      </c>
    </row>
    <row r="709" ht="19.5" customHeight="1">
      <c r="A709" s="3" t="s">
        <v>6889</v>
      </c>
      <c r="B709" s="3" t="s">
        <v>545</v>
      </c>
      <c r="C709" s="3" t="s">
        <v>17</v>
      </c>
      <c r="D709" s="4" t="s">
        <v>19</v>
      </c>
      <c r="E709" s="3" t="s">
        <v>20</v>
      </c>
      <c r="F709" s="4">
        <v>8.0</v>
      </c>
      <c r="G709" s="5">
        <v>16.0</v>
      </c>
      <c r="H709" s="3" t="s">
        <v>82</v>
      </c>
      <c r="I709" s="3" t="s">
        <v>50</v>
      </c>
      <c r="J709" s="3" t="s">
        <v>549</v>
      </c>
      <c r="K709" s="3" t="s">
        <v>6894</v>
      </c>
      <c r="L709" s="3" t="s">
        <v>6896</v>
      </c>
      <c r="M709" s="3" t="s">
        <v>27</v>
      </c>
    </row>
    <row r="710" ht="19.5" customHeight="1">
      <c r="A710" s="3" t="s">
        <v>6898</v>
      </c>
      <c r="B710" s="3" t="s">
        <v>80</v>
      </c>
      <c r="C710" s="3" t="s">
        <v>17</v>
      </c>
      <c r="D710" s="4" t="s">
        <v>19</v>
      </c>
      <c r="E710" s="3" t="s">
        <v>20</v>
      </c>
      <c r="F710" s="4">
        <v>8.0</v>
      </c>
      <c r="G710" s="5">
        <v>15.0</v>
      </c>
      <c r="H710" s="3" t="s">
        <v>146</v>
      </c>
      <c r="I710" s="3" t="s">
        <v>50</v>
      </c>
      <c r="J710" s="3" t="s">
        <v>38</v>
      </c>
      <c r="K710" s="3" t="s">
        <v>6907</v>
      </c>
      <c r="L710" s="3" t="s">
        <v>6909</v>
      </c>
      <c r="M710" s="3" t="s">
        <v>27</v>
      </c>
    </row>
    <row r="711" ht="19.5" customHeight="1">
      <c r="A711" s="3" t="s">
        <v>6911</v>
      </c>
      <c r="B711" s="3" t="s">
        <v>6912</v>
      </c>
      <c r="C711" s="3" t="s">
        <v>17</v>
      </c>
      <c r="D711" s="4" t="s">
        <v>19</v>
      </c>
      <c r="E711" s="3" t="s">
        <v>21</v>
      </c>
      <c r="F711" s="4">
        <v>8.0</v>
      </c>
      <c r="G711" s="5">
        <v>13.0</v>
      </c>
      <c r="H711" s="3" t="s">
        <v>2589</v>
      </c>
      <c r="I711" s="3" t="s">
        <v>57</v>
      </c>
      <c r="J711" s="3" t="s">
        <v>6915</v>
      </c>
      <c r="K711" s="3" t="s">
        <v>6916</v>
      </c>
      <c r="L711" s="3" t="s">
        <v>6917</v>
      </c>
      <c r="M711" s="3" t="s">
        <v>41</v>
      </c>
    </row>
    <row r="712" ht="19.5" customHeight="1">
      <c r="A712" s="3" t="s">
        <v>28</v>
      </c>
      <c r="B712" s="3" t="s">
        <v>4227</v>
      </c>
      <c r="C712" s="3" t="s">
        <v>17</v>
      </c>
      <c r="D712" s="4" t="s">
        <v>19</v>
      </c>
      <c r="E712" s="3" t="s">
        <v>20</v>
      </c>
      <c r="F712" s="4">
        <v>8.0</v>
      </c>
      <c r="G712" s="5">
        <v>15.0</v>
      </c>
      <c r="H712" s="3" t="s">
        <v>146</v>
      </c>
      <c r="I712" s="3" t="s">
        <v>57</v>
      </c>
      <c r="J712" s="3" t="s">
        <v>38</v>
      </c>
      <c r="K712" s="3" t="s">
        <v>6925</v>
      </c>
      <c r="L712" s="3" t="s">
        <v>6926</v>
      </c>
      <c r="M712" s="3" t="s">
        <v>35</v>
      </c>
    </row>
    <row r="713" ht="19.5" customHeight="1">
      <c r="A713" s="3" t="s">
        <v>795</v>
      </c>
      <c r="B713" s="3" t="s">
        <v>6930</v>
      </c>
      <c r="C713" s="3" t="s">
        <v>17</v>
      </c>
      <c r="D713" s="4" t="s">
        <v>19</v>
      </c>
      <c r="E713" s="3" t="s">
        <v>21</v>
      </c>
      <c r="F713" s="4">
        <v>8.0</v>
      </c>
      <c r="G713" s="5">
        <v>16.0</v>
      </c>
      <c r="H713" s="3" t="s">
        <v>82</v>
      </c>
      <c r="I713" s="3" t="s">
        <v>50</v>
      </c>
      <c r="J713" s="3" t="s">
        <v>58</v>
      </c>
      <c r="K713" s="3" t="s">
        <v>6931</v>
      </c>
      <c r="L713" s="3" t="s">
        <v>6932</v>
      </c>
      <c r="M713" s="3" t="s">
        <v>41</v>
      </c>
    </row>
    <row r="714" ht="19.5" customHeight="1">
      <c r="A714" s="3" t="s">
        <v>6934</v>
      </c>
      <c r="B714" s="3" t="s">
        <v>6935</v>
      </c>
      <c r="C714" s="3" t="s">
        <v>17</v>
      </c>
      <c r="D714" s="4" t="s">
        <v>19</v>
      </c>
      <c r="E714" s="3" t="s">
        <v>21</v>
      </c>
      <c r="F714" s="4">
        <v>8.0</v>
      </c>
      <c r="G714" s="5">
        <v>10.0</v>
      </c>
      <c r="H714" s="3" t="s">
        <v>363</v>
      </c>
      <c r="I714" s="3" t="s">
        <v>50</v>
      </c>
      <c r="J714" s="3" t="s">
        <v>6938</v>
      </c>
      <c r="K714" s="3" t="s">
        <v>6939</v>
      </c>
      <c r="L714" s="3" t="s">
        <v>6942</v>
      </c>
      <c r="M714" s="3" t="s">
        <v>159</v>
      </c>
    </row>
    <row r="715" ht="19.5" customHeight="1">
      <c r="A715" s="3" t="s">
        <v>5486</v>
      </c>
      <c r="B715" s="3" t="s">
        <v>6945</v>
      </c>
      <c r="C715" s="3" t="s">
        <v>17</v>
      </c>
      <c r="D715" s="4" t="s">
        <v>19</v>
      </c>
      <c r="E715" s="3" t="s">
        <v>20</v>
      </c>
      <c r="F715" s="4">
        <v>8.0</v>
      </c>
      <c r="G715" s="5">
        <v>11.0</v>
      </c>
      <c r="H715" s="3" t="s">
        <v>1661</v>
      </c>
      <c r="I715" s="3" t="s">
        <v>50</v>
      </c>
      <c r="J715" s="3" t="s">
        <v>99</v>
      </c>
      <c r="K715" s="3" t="s">
        <v>6948</v>
      </c>
      <c r="L715" s="3" t="s">
        <v>6949</v>
      </c>
      <c r="M715" s="3" t="s">
        <v>35</v>
      </c>
    </row>
    <row r="716" ht="19.5" customHeight="1">
      <c r="A716" s="3" t="s">
        <v>654</v>
      </c>
      <c r="B716" s="3" t="s">
        <v>1213</v>
      </c>
      <c r="C716" s="3" t="s">
        <v>17</v>
      </c>
      <c r="D716" s="4" t="s">
        <v>19</v>
      </c>
      <c r="E716" s="3" t="s">
        <v>21</v>
      </c>
      <c r="F716" s="4">
        <v>8.0</v>
      </c>
      <c r="G716" s="5">
        <v>10.0</v>
      </c>
      <c r="H716" s="3" t="s">
        <v>363</v>
      </c>
      <c r="I716" s="3" t="s">
        <v>50</v>
      </c>
      <c r="J716" s="3" t="s">
        <v>38</v>
      </c>
      <c r="K716" s="3" t="s">
        <v>6954</v>
      </c>
      <c r="L716" s="3" t="s">
        <v>6955</v>
      </c>
      <c r="M716" s="3" t="s">
        <v>41</v>
      </c>
    </row>
    <row r="717" ht="19.5" customHeight="1">
      <c r="A717" s="3" t="s">
        <v>28</v>
      </c>
      <c r="B717" s="3" t="s">
        <v>6956</v>
      </c>
      <c r="C717" s="3" t="s">
        <v>17</v>
      </c>
      <c r="D717" s="4" t="s">
        <v>19</v>
      </c>
      <c r="E717" s="3" t="s">
        <v>20</v>
      </c>
      <c r="F717" s="4">
        <v>8.0</v>
      </c>
      <c r="G717" s="5">
        <v>15.0</v>
      </c>
      <c r="H717" s="3" t="s">
        <v>146</v>
      </c>
      <c r="I717" s="3" t="s">
        <v>50</v>
      </c>
      <c r="J717" s="3" t="s">
        <v>1074</v>
      </c>
      <c r="K717" s="3" t="s">
        <v>6960</v>
      </c>
      <c r="L717" s="3" t="s">
        <v>6961</v>
      </c>
      <c r="M717" s="3" t="s">
        <v>35</v>
      </c>
    </row>
    <row r="718" ht="19.5" customHeight="1">
      <c r="A718" s="3" t="s">
        <v>931</v>
      </c>
      <c r="B718" s="3" t="s">
        <v>6963</v>
      </c>
      <c r="C718" s="3" t="s">
        <v>17</v>
      </c>
      <c r="D718" s="4" t="s">
        <v>19</v>
      </c>
      <c r="E718" s="3" t="s">
        <v>20</v>
      </c>
      <c r="F718" s="4">
        <v>8.0</v>
      </c>
      <c r="G718" s="5">
        <v>15.0</v>
      </c>
      <c r="H718" s="3" t="s">
        <v>146</v>
      </c>
      <c r="I718" s="3" t="s">
        <v>57</v>
      </c>
      <c r="J718" s="3" t="s">
        <v>6965</v>
      </c>
      <c r="K718" s="3" t="s">
        <v>6968</v>
      </c>
      <c r="L718" s="3" t="s">
        <v>6969</v>
      </c>
      <c r="M718" s="3" t="s">
        <v>35</v>
      </c>
    </row>
    <row r="719" ht="19.5" customHeight="1">
      <c r="A719" s="3" t="s">
        <v>5424</v>
      </c>
      <c r="B719" s="3" t="s">
        <v>6971</v>
      </c>
      <c r="C719" s="3" t="s">
        <v>17</v>
      </c>
      <c r="D719" s="4" t="s">
        <v>19</v>
      </c>
      <c r="E719" s="3" t="s">
        <v>20</v>
      </c>
      <c r="F719" s="4">
        <v>8.0</v>
      </c>
      <c r="G719" s="5">
        <v>13.0</v>
      </c>
      <c r="H719" s="3" t="s">
        <v>2589</v>
      </c>
      <c r="I719" s="3" t="s">
        <v>50</v>
      </c>
      <c r="J719" s="3" t="s">
        <v>4643</v>
      </c>
      <c r="K719" s="3" t="s">
        <v>6974</v>
      </c>
      <c r="L719" s="3" t="s">
        <v>6976</v>
      </c>
      <c r="M719" s="3" t="s">
        <v>35</v>
      </c>
    </row>
    <row r="720" ht="19.5" customHeight="1">
      <c r="A720" s="3" t="s">
        <v>4428</v>
      </c>
      <c r="B720" s="3" t="s">
        <v>6978</v>
      </c>
      <c r="C720" s="3" t="s">
        <v>17</v>
      </c>
      <c r="D720" s="4" t="s">
        <v>19</v>
      </c>
      <c r="E720" s="3" t="s">
        <v>20</v>
      </c>
      <c r="F720" s="4">
        <v>8.0</v>
      </c>
      <c r="G720" s="5">
        <v>10.0</v>
      </c>
      <c r="H720" s="3" t="s">
        <v>363</v>
      </c>
      <c r="I720" s="3" t="s">
        <v>50</v>
      </c>
      <c r="J720" s="3" t="s">
        <v>6980</v>
      </c>
      <c r="K720" s="3" t="s">
        <v>6981</v>
      </c>
      <c r="L720" s="3" t="s">
        <v>6983</v>
      </c>
      <c r="M720" s="3" t="s">
        <v>41</v>
      </c>
    </row>
    <row r="721" ht="19.5" customHeight="1">
      <c r="A721" s="3" t="s">
        <v>2838</v>
      </c>
      <c r="B721" s="3" t="s">
        <v>6985</v>
      </c>
      <c r="C721" s="3" t="s">
        <v>17</v>
      </c>
      <c r="D721" s="4" t="s">
        <v>19</v>
      </c>
      <c r="E721" s="3" t="s">
        <v>20</v>
      </c>
      <c r="F721" s="4">
        <v>8.0</v>
      </c>
      <c r="G721" s="5">
        <v>15.0</v>
      </c>
      <c r="H721" s="3" t="s">
        <v>146</v>
      </c>
      <c r="I721" s="3" t="s">
        <v>57</v>
      </c>
      <c r="J721" s="3" t="s">
        <v>329</v>
      </c>
      <c r="K721" s="3" t="s">
        <v>3278</v>
      </c>
      <c r="L721" s="3" t="s">
        <v>6987</v>
      </c>
      <c r="M721" s="3" t="s">
        <v>35</v>
      </c>
    </row>
    <row r="722" ht="19.5" customHeight="1">
      <c r="A722" s="3" t="s">
        <v>601</v>
      </c>
      <c r="B722" s="3" t="s">
        <v>6989</v>
      </c>
      <c r="C722" s="3" t="s">
        <v>17</v>
      </c>
      <c r="D722" s="4" t="s">
        <v>19</v>
      </c>
      <c r="E722" s="3" t="s">
        <v>127</v>
      </c>
      <c r="F722" s="4">
        <v>8.0</v>
      </c>
      <c r="G722" s="5">
        <v>10.0</v>
      </c>
      <c r="H722" s="3" t="s">
        <v>363</v>
      </c>
      <c r="I722" s="3" t="s">
        <v>57</v>
      </c>
      <c r="J722" s="3" t="s">
        <v>3645</v>
      </c>
      <c r="K722" s="3" t="s">
        <v>6992</v>
      </c>
      <c r="L722" s="3" t="s">
        <v>6993</v>
      </c>
      <c r="M722" s="3" t="s">
        <v>41</v>
      </c>
    </row>
    <row r="723" ht="19.5" customHeight="1">
      <c r="A723" s="3" t="s">
        <v>4466</v>
      </c>
      <c r="B723" s="3" t="s">
        <v>4227</v>
      </c>
      <c r="C723" s="3" t="s">
        <v>17</v>
      </c>
      <c r="D723" s="4" t="s">
        <v>19</v>
      </c>
      <c r="E723" s="3" t="s">
        <v>21</v>
      </c>
      <c r="F723" s="4">
        <v>8.0</v>
      </c>
      <c r="G723" s="5">
        <v>14.0</v>
      </c>
      <c r="H723" s="3" t="s">
        <v>2006</v>
      </c>
      <c r="I723" s="3" t="s">
        <v>69</v>
      </c>
      <c r="J723" s="3" t="s">
        <v>38</v>
      </c>
      <c r="K723" s="3" t="s">
        <v>6998</v>
      </c>
      <c r="L723" s="3" t="s">
        <v>6999</v>
      </c>
      <c r="M723" s="3" t="s">
        <v>35</v>
      </c>
    </row>
    <row r="724" ht="19.5" customHeight="1">
      <c r="A724" s="3" t="s">
        <v>28</v>
      </c>
      <c r="B724" s="3" t="s">
        <v>7002</v>
      </c>
      <c r="C724" s="3" t="s">
        <v>17</v>
      </c>
      <c r="D724" s="4" t="s">
        <v>19</v>
      </c>
      <c r="E724" s="3" t="s">
        <v>21</v>
      </c>
      <c r="F724" s="4">
        <v>8.0</v>
      </c>
      <c r="G724" s="5">
        <v>10.0</v>
      </c>
      <c r="H724" s="3" t="s">
        <v>363</v>
      </c>
      <c r="I724" s="3" t="s">
        <v>50</v>
      </c>
      <c r="J724" s="3" t="s">
        <v>7007</v>
      </c>
      <c r="K724" s="3" t="s">
        <v>7008</v>
      </c>
      <c r="L724" s="3" t="s">
        <v>7010</v>
      </c>
      <c r="M724" s="3" t="s">
        <v>35</v>
      </c>
    </row>
    <row r="725" ht="19.5" customHeight="1">
      <c r="A725" s="3" t="s">
        <v>28</v>
      </c>
      <c r="B725" s="3" t="s">
        <v>7011</v>
      </c>
      <c r="C725" s="3" t="s">
        <v>17</v>
      </c>
      <c r="D725" s="4" t="s">
        <v>19</v>
      </c>
      <c r="E725" s="3" t="s">
        <v>20</v>
      </c>
      <c r="F725" s="4">
        <v>8.0</v>
      </c>
      <c r="G725" s="5">
        <v>15.0</v>
      </c>
      <c r="H725" s="3" t="s">
        <v>146</v>
      </c>
      <c r="I725" s="3" t="s">
        <v>57</v>
      </c>
      <c r="J725" s="3" t="s">
        <v>7013</v>
      </c>
      <c r="K725" s="3" t="s">
        <v>2280</v>
      </c>
      <c r="L725" s="3" t="s">
        <v>7016</v>
      </c>
      <c r="M725" s="3" t="s">
        <v>41</v>
      </c>
    </row>
    <row r="726" ht="19.5" customHeight="1">
      <c r="A726" s="3" t="s">
        <v>28</v>
      </c>
      <c r="B726" s="3" t="s">
        <v>4746</v>
      </c>
      <c r="C726" s="3" t="s">
        <v>17</v>
      </c>
      <c r="D726" s="4" t="s">
        <v>19</v>
      </c>
      <c r="E726" s="3" t="s">
        <v>20</v>
      </c>
      <c r="F726" s="4">
        <v>8.0</v>
      </c>
      <c r="G726" s="5">
        <v>15.0</v>
      </c>
      <c r="H726" s="3" t="s">
        <v>146</v>
      </c>
      <c r="I726" s="3" t="s">
        <v>57</v>
      </c>
      <c r="J726" s="3" t="s">
        <v>1684</v>
      </c>
      <c r="K726" s="3" t="s">
        <v>7018</v>
      </c>
      <c r="L726" s="3" t="s">
        <v>7020</v>
      </c>
      <c r="M726" s="3" t="s">
        <v>159</v>
      </c>
    </row>
    <row r="727" ht="19.5" customHeight="1">
      <c r="A727" s="3" t="s">
        <v>7021</v>
      </c>
      <c r="B727" s="3" t="s">
        <v>80</v>
      </c>
      <c r="C727" s="3" t="s">
        <v>17</v>
      </c>
      <c r="D727" s="4" t="s">
        <v>19</v>
      </c>
      <c r="E727" s="3" t="s">
        <v>20</v>
      </c>
      <c r="F727" s="4">
        <v>8.0</v>
      </c>
      <c r="G727" s="5">
        <v>15.0</v>
      </c>
      <c r="H727" s="3" t="s">
        <v>146</v>
      </c>
      <c r="I727" s="3" t="s">
        <v>69</v>
      </c>
      <c r="J727" s="3" t="s">
        <v>38</v>
      </c>
      <c r="K727" s="3" t="s">
        <v>1616</v>
      </c>
      <c r="L727" s="3" t="s">
        <v>7025</v>
      </c>
      <c r="M727" s="3" t="s">
        <v>27</v>
      </c>
    </row>
    <row r="728" ht="19.5" customHeight="1">
      <c r="A728" s="3" t="s">
        <v>4638</v>
      </c>
      <c r="B728" s="3" t="s">
        <v>7026</v>
      </c>
      <c r="C728" s="3" t="s">
        <v>17</v>
      </c>
      <c r="D728" s="4" t="s">
        <v>19</v>
      </c>
      <c r="E728" s="3" t="s">
        <v>20</v>
      </c>
      <c r="F728" s="4">
        <v>8.0</v>
      </c>
      <c r="G728" s="5">
        <v>14.0</v>
      </c>
      <c r="H728" s="3" t="s">
        <v>2006</v>
      </c>
      <c r="I728" s="3" t="s">
        <v>50</v>
      </c>
      <c r="J728" s="3" t="s">
        <v>1051</v>
      </c>
      <c r="K728" s="3" t="s">
        <v>7029</v>
      </c>
      <c r="L728" s="3" t="s">
        <v>7031</v>
      </c>
      <c r="M728" s="3" t="s">
        <v>35</v>
      </c>
    </row>
    <row r="729" ht="19.5" customHeight="1">
      <c r="A729" s="3" t="s">
        <v>7033</v>
      </c>
      <c r="B729" s="3" t="s">
        <v>603</v>
      </c>
      <c r="C729" s="3" t="s">
        <v>17</v>
      </c>
      <c r="D729" s="4" t="s">
        <v>19</v>
      </c>
      <c r="E729" s="3" t="s">
        <v>20</v>
      </c>
      <c r="F729" s="4">
        <v>8.0</v>
      </c>
      <c r="G729" s="5">
        <v>12.0</v>
      </c>
      <c r="H729" s="3" t="s">
        <v>737</v>
      </c>
      <c r="I729" s="3" t="s">
        <v>57</v>
      </c>
      <c r="J729" s="3" t="s">
        <v>606</v>
      </c>
      <c r="K729" s="3" t="s">
        <v>7037</v>
      </c>
      <c r="L729" s="3" t="s">
        <v>7038</v>
      </c>
      <c r="M729" s="3" t="s">
        <v>159</v>
      </c>
    </row>
    <row r="730" ht="19.5" customHeight="1">
      <c r="A730" s="3" t="s">
        <v>3314</v>
      </c>
      <c r="B730" s="3" t="s">
        <v>1597</v>
      </c>
      <c r="C730" s="3" t="s">
        <v>17</v>
      </c>
      <c r="D730" s="4" t="s">
        <v>19</v>
      </c>
      <c r="E730" s="3" t="s">
        <v>20</v>
      </c>
      <c r="F730" s="4">
        <v>8.0</v>
      </c>
      <c r="G730" s="5">
        <v>15.0</v>
      </c>
      <c r="H730" s="3" t="s">
        <v>146</v>
      </c>
      <c r="I730" s="3" t="s">
        <v>50</v>
      </c>
      <c r="J730" s="3" t="s">
        <v>264</v>
      </c>
      <c r="K730" s="3" t="s">
        <v>7041</v>
      </c>
      <c r="L730" s="3" t="s">
        <v>7042</v>
      </c>
      <c r="M730" s="3" t="s">
        <v>35</v>
      </c>
    </row>
    <row r="731" ht="19.5" customHeight="1">
      <c r="A731" s="3" t="s">
        <v>738</v>
      </c>
      <c r="B731" s="3" t="s">
        <v>80</v>
      </c>
      <c r="C731" s="3" t="s">
        <v>17</v>
      </c>
      <c r="D731" s="4" t="s">
        <v>19</v>
      </c>
      <c r="E731" s="3" t="s">
        <v>20</v>
      </c>
      <c r="F731" s="4">
        <v>8.0</v>
      </c>
      <c r="G731" s="5">
        <v>15.0</v>
      </c>
      <c r="H731" s="3" t="s">
        <v>146</v>
      </c>
      <c r="I731" s="3" t="s">
        <v>57</v>
      </c>
      <c r="J731" s="3" t="s">
        <v>38</v>
      </c>
      <c r="K731" s="3" t="s">
        <v>1616</v>
      </c>
      <c r="L731" s="3" t="s">
        <v>7045</v>
      </c>
      <c r="M731" s="3" t="s">
        <v>27</v>
      </c>
    </row>
    <row r="732" ht="19.5" customHeight="1">
      <c r="A732" s="3" t="s">
        <v>7047</v>
      </c>
      <c r="B732" s="3" t="s">
        <v>614</v>
      </c>
      <c r="C732" s="3" t="s">
        <v>17</v>
      </c>
      <c r="D732" s="4" t="s">
        <v>19</v>
      </c>
      <c r="E732" s="3" t="s">
        <v>20</v>
      </c>
      <c r="F732" s="4">
        <v>8.0</v>
      </c>
      <c r="G732" s="5">
        <v>15.0</v>
      </c>
      <c r="H732" s="3" t="s">
        <v>146</v>
      </c>
      <c r="I732" s="3" t="s">
        <v>50</v>
      </c>
      <c r="J732" s="3" t="s">
        <v>620</v>
      </c>
      <c r="K732" s="3" t="s">
        <v>7050</v>
      </c>
      <c r="L732" s="3" t="s">
        <v>7051</v>
      </c>
      <c r="M732" s="3" t="s">
        <v>27</v>
      </c>
    </row>
    <row r="733" ht="19.5" customHeight="1">
      <c r="A733" s="3" t="s">
        <v>7052</v>
      </c>
      <c r="B733" s="3" t="s">
        <v>614</v>
      </c>
      <c r="C733" s="3" t="s">
        <v>17</v>
      </c>
      <c r="D733" s="4" t="s">
        <v>19</v>
      </c>
      <c r="E733" s="3" t="s">
        <v>20</v>
      </c>
      <c r="F733" s="4">
        <v>8.0</v>
      </c>
      <c r="G733" s="5">
        <v>16.0</v>
      </c>
      <c r="H733" s="3" t="s">
        <v>82</v>
      </c>
      <c r="I733" s="3" t="s">
        <v>50</v>
      </c>
      <c r="J733" s="3" t="s">
        <v>620</v>
      </c>
      <c r="K733" s="3" t="s">
        <v>742</v>
      </c>
      <c r="L733" s="3" t="s">
        <v>7056</v>
      </c>
      <c r="M733" s="3" t="s">
        <v>27</v>
      </c>
    </row>
    <row r="734" ht="19.5" customHeight="1">
      <c r="A734" s="3" t="s">
        <v>1904</v>
      </c>
      <c r="B734" s="3" t="s">
        <v>7058</v>
      </c>
      <c r="C734" s="3" t="s">
        <v>17</v>
      </c>
      <c r="D734" s="4" t="s">
        <v>19</v>
      </c>
      <c r="E734" s="3" t="s">
        <v>20</v>
      </c>
      <c r="F734" s="4">
        <v>8.0</v>
      </c>
      <c r="G734" s="5">
        <v>10.0</v>
      </c>
      <c r="H734" s="3" t="s">
        <v>363</v>
      </c>
      <c r="I734" s="3" t="s">
        <v>57</v>
      </c>
      <c r="J734" s="3" t="s">
        <v>556</v>
      </c>
      <c r="K734" s="3" t="s">
        <v>7060</v>
      </c>
      <c r="L734" s="3" t="s">
        <v>7061</v>
      </c>
      <c r="M734" s="3" t="s">
        <v>35</v>
      </c>
    </row>
    <row r="735" ht="19.5" customHeight="1">
      <c r="A735" s="3" t="s">
        <v>5424</v>
      </c>
      <c r="B735" s="3" t="s">
        <v>6359</v>
      </c>
      <c r="C735" s="3" t="s">
        <v>17</v>
      </c>
      <c r="D735" s="4" t="s">
        <v>19</v>
      </c>
      <c r="E735" s="3" t="s">
        <v>21</v>
      </c>
      <c r="F735" s="4">
        <v>8.0</v>
      </c>
      <c r="G735" s="5">
        <v>12.0</v>
      </c>
      <c r="H735" s="3" t="s">
        <v>737</v>
      </c>
      <c r="I735" s="3" t="s">
        <v>50</v>
      </c>
      <c r="J735" s="3" t="s">
        <v>70</v>
      </c>
      <c r="K735" s="3" t="s">
        <v>7065</v>
      </c>
      <c r="L735" s="3" t="s">
        <v>7068</v>
      </c>
      <c r="M735" s="3" t="s">
        <v>35</v>
      </c>
    </row>
    <row r="736" ht="19.5" customHeight="1">
      <c r="A736" s="3" t="s">
        <v>4649</v>
      </c>
      <c r="B736" s="3" t="s">
        <v>7071</v>
      </c>
      <c r="C736" s="3" t="s">
        <v>17</v>
      </c>
      <c r="D736" s="4" t="s">
        <v>19</v>
      </c>
      <c r="E736" s="3" t="s">
        <v>20</v>
      </c>
      <c r="F736" s="4">
        <v>8.0</v>
      </c>
      <c r="G736" s="5">
        <v>12.0</v>
      </c>
      <c r="H736" s="3" t="s">
        <v>737</v>
      </c>
      <c r="I736" s="3" t="s">
        <v>50</v>
      </c>
      <c r="J736" s="3" t="s">
        <v>45</v>
      </c>
      <c r="K736" s="3" t="s">
        <v>7074</v>
      </c>
      <c r="L736" s="3" t="s">
        <v>7075</v>
      </c>
      <c r="M736" s="3" t="s">
        <v>41</v>
      </c>
    </row>
    <row r="737" ht="19.5" customHeight="1">
      <c r="A737" s="3" t="s">
        <v>28</v>
      </c>
      <c r="B737" s="3" t="s">
        <v>2666</v>
      </c>
      <c r="C737" s="3" t="s">
        <v>17</v>
      </c>
      <c r="D737" s="4" t="s">
        <v>19</v>
      </c>
      <c r="E737" s="3" t="s">
        <v>20</v>
      </c>
      <c r="F737" s="4">
        <v>8.0</v>
      </c>
      <c r="G737" s="5">
        <v>15.0</v>
      </c>
      <c r="H737" s="3" t="s">
        <v>146</v>
      </c>
      <c r="I737" s="3" t="s">
        <v>69</v>
      </c>
      <c r="J737" s="3" t="s">
        <v>329</v>
      </c>
      <c r="K737" s="3" t="s">
        <v>7081</v>
      </c>
      <c r="L737" s="3" t="s">
        <v>7082</v>
      </c>
      <c r="M737" s="3" t="s">
        <v>27</v>
      </c>
    </row>
    <row r="738" ht="19.5" customHeight="1">
      <c r="A738" s="3" t="s">
        <v>7085</v>
      </c>
      <c r="B738" s="3" t="s">
        <v>7086</v>
      </c>
      <c r="C738" s="3" t="s">
        <v>17</v>
      </c>
      <c r="D738" s="4" t="s">
        <v>19</v>
      </c>
      <c r="E738" s="3" t="s">
        <v>127</v>
      </c>
      <c r="F738" s="4">
        <v>8.0</v>
      </c>
      <c r="G738" s="5">
        <v>12.0</v>
      </c>
      <c r="H738" s="3" t="s">
        <v>737</v>
      </c>
      <c r="I738" s="3" t="s">
        <v>50</v>
      </c>
      <c r="J738" s="3" t="s">
        <v>7087</v>
      </c>
      <c r="K738" s="3" t="s">
        <v>7088</v>
      </c>
      <c r="L738" s="3" t="s">
        <v>7090</v>
      </c>
      <c r="M738" s="3" t="s">
        <v>41</v>
      </c>
    </row>
    <row r="739" ht="19.5" customHeight="1">
      <c r="A739" s="3" t="s">
        <v>6404</v>
      </c>
      <c r="B739" s="3" t="s">
        <v>3141</v>
      </c>
      <c r="C739" s="3" t="s">
        <v>17</v>
      </c>
      <c r="D739" s="4" t="s">
        <v>19</v>
      </c>
      <c r="E739" s="3" t="s">
        <v>20</v>
      </c>
      <c r="F739" s="4">
        <v>8.0</v>
      </c>
      <c r="G739" s="5">
        <v>10.0</v>
      </c>
      <c r="H739" s="3" t="s">
        <v>363</v>
      </c>
      <c r="I739" s="3" t="s">
        <v>57</v>
      </c>
      <c r="J739" s="3" t="s">
        <v>3148</v>
      </c>
      <c r="K739" s="3" t="s">
        <v>7093</v>
      </c>
      <c r="L739" s="3" t="s">
        <v>7094</v>
      </c>
      <c r="M739" s="3" t="s">
        <v>35</v>
      </c>
    </row>
    <row r="740" ht="19.5" customHeight="1">
      <c r="A740" s="3" t="s">
        <v>28</v>
      </c>
      <c r="B740" s="3" t="s">
        <v>7096</v>
      </c>
      <c r="C740" s="3" t="s">
        <v>17</v>
      </c>
      <c r="D740" s="4" t="s">
        <v>19</v>
      </c>
      <c r="E740" s="3" t="s">
        <v>20</v>
      </c>
      <c r="F740" s="4">
        <v>8.0</v>
      </c>
      <c r="G740" s="5">
        <v>16.0</v>
      </c>
      <c r="H740" s="3" t="s">
        <v>82</v>
      </c>
      <c r="I740" s="3" t="s">
        <v>57</v>
      </c>
      <c r="J740" s="3" t="s">
        <v>264</v>
      </c>
      <c r="K740" s="3" t="s">
        <v>7099</v>
      </c>
      <c r="L740" s="3" t="s">
        <v>7100</v>
      </c>
      <c r="M740" s="3" t="s">
        <v>35</v>
      </c>
    </row>
    <row r="741" ht="19.5" customHeight="1">
      <c r="A741" s="3" t="s">
        <v>1755</v>
      </c>
      <c r="B741" s="3" t="s">
        <v>7102</v>
      </c>
      <c r="C741" s="3" t="s">
        <v>17</v>
      </c>
      <c r="D741" s="4" t="s">
        <v>19</v>
      </c>
      <c r="E741" s="3" t="s">
        <v>20</v>
      </c>
      <c r="F741" s="4">
        <v>8.0</v>
      </c>
      <c r="G741" s="5">
        <v>15.0</v>
      </c>
      <c r="H741" s="3" t="s">
        <v>146</v>
      </c>
      <c r="I741" s="3" t="s">
        <v>57</v>
      </c>
      <c r="J741" s="3" t="s">
        <v>2843</v>
      </c>
      <c r="K741" s="3" t="s">
        <v>7104</v>
      </c>
      <c r="L741" s="3" t="s">
        <v>7105</v>
      </c>
      <c r="M741" s="3" t="s">
        <v>35</v>
      </c>
    </row>
    <row r="742" ht="19.5" customHeight="1">
      <c r="A742" s="3" t="s">
        <v>7107</v>
      </c>
      <c r="B742" s="3" t="s">
        <v>7108</v>
      </c>
      <c r="C742" s="3" t="s">
        <v>17</v>
      </c>
      <c r="D742" s="4" t="s">
        <v>19</v>
      </c>
      <c r="E742" s="3" t="s">
        <v>20</v>
      </c>
      <c r="F742" s="4">
        <v>8.0</v>
      </c>
      <c r="G742" s="5">
        <v>15.0</v>
      </c>
      <c r="H742" s="3" t="s">
        <v>146</v>
      </c>
      <c r="I742" s="3" t="s">
        <v>50</v>
      </c>
      <c r="J742" s="3" t="s">
        <v>38</v>
      </c>
      <c r="K742" s="3" t="s">
        <v>7113</v>
      </c>
      <c r="L742" s="3" t="s">
        <v>7115</v>
      </c>
      <c r="M742" s="3" t="s">
        <v>35</v>
      </c>
    </row>
    <row r="743" ht="19.5" customHeight="1">
      <c r="A743" s="3" t="s">
        <v>2000</v>
      </c>
      <c r="B743" s="3" t="s">
        <v>7116</v>
      </c>
      <c r="C743" s="3" t="s">
        <v>17</v>
      </c>
      <c r="D743" s="4" t="s">
        <v>19</v>
      </c>
      <c r="E743" s="3" t="s">
        <v>20</v>
      </c>
      <c r="F743" s="4">
        <v>8.0</v>
      </c>
      <c r="G743" s="5">
        <v>14.0</v>
      </c>
      <c r="H743" s="3" t="s">
        <v>2006</v>
      </c>
      <c r="I743" s="3" t="s">
        <v>50</v>
      </c>
      <c r="J743" s="3" t="s">
        <v>7119</v>
      </c>
      <c r="K743" s="3" t="s">
        <v>7120</v>
      </c>
      <c r="L743" s="3" t="s">
        <v>7122</v>
      </c>
      <c r="M743" s="3" t="s">
        <v>27</v>
      </c>
    </row>
    <row r="744" ht="19.5" customHeight="1">
      <c r="A744" s="3" t="s">
        <v>2352</v>
      </c>
      <c r="B744" s="3" t="s">
        <v>7058</v>
      </c>
      <c r="C744" s="3" t="s">
        <v>17</v>
      </c>
      <c r="D744" s="4" t="s">
        <v>19</v>
      </c>
      <c r="E744" s="3" t="s">
        <v>20</v>
      </c>
      <c r="F744" s="4">
        <v>8.0</v>
      </c>
      <c r="G744" s="5">
        <v>10.0</v>
      </c>
      <c r="H744" s="3" t="s">
        <v>363</v>
      </c>
      <c r="I744" s="3" t="s">
        <v>50</v>
      </c>
      <c r="J744" s="3" t="s">
        <v>556</v>
      </c>
      <c r="K744" s="3" t="s">
        <v>7060</v>
      </c>
      <c r="L744" s="3" t="s">
        <v>7126</v>
      </c>
      <c r="M744" s="3" t="s">
        <v>35</v>
      </c>
    </row>
    <row r="745" ht="19.5" customHeight="1">
      <c r="A745" s="3" t="s">
        <v>7128</v>
      </c>
      <c r="B745" s="3" t="s">
        <v>6892</v>
      </c>
      <c r="C745" s="3" t="s">
        <v>17</v>
      </c>
      <c r="D745" s="4" t="s">
        <v>19</v>
      </c>
      <c r="E745" s="3" t="s">
        <v>20</v>
      </c>
      <c r="F745" s="4">
        <v>8.0</v>
      </c>
      <c r="G745" s="5">
        <v>10.0</v>
      </c>
      <c r="H745" s="3" t="s">
        <v>363</v>
      </c>
      <c r="I745" s="3" t="s">
        <v>57</v>
      </c>
      <c r="J745" s="3" t="s">
        <v>592</v>
      </c>
      <c r="K745" s="3" t="s">
        <v>6897</v>
      </c>
      <c r="L745" s="3" t="s">
        <v>7134</v>
      </c>
      <c r="M745" s="3" t="s">
        <v>35</v>
      </c>
    </row>
    <row r="746" ht="19.5" customHeight="1">
      <c r="A746" s="3" t="s">
        <v>3028</v>
      </c>
      <c r="B746" s="3" t="s">
        <v>2996</v>
      </c>
      <c r="C746" s="3" t="s">
        <v>17</v>
      </c>
      <c r="D746" s="4" t="s">
        <v>19</v>
      </c>
      <c r="E746" s="3" t="s">
        <v>20</v>
      </c>
      <c r="F746" s="4">
        <v>8.0</v>
      </c>
      <c r="G746" s="5">
        <v>10.0</v>
      </c>
      <c r="H746" s="3" t="s">
        <v>363</v>
      </c>
      <c r="I746" s="3" t="s">
        <v>50</v>
      </c>
      <c r="J746" s="3" t="s">
        <v>489</v>
      </c>
      <c r="K746" s="3" t="s">
        <v>3000</v>
      </c>
      <c r="L746" s="3" t="s">
        <v>3033</v>
      </c>
      <c r="M746" s="3" t="s">
        <v>90</v>
      </c>
    </row>
    <row r="747" ht="19.5" customHeight="1">
      <c r="A747" s="3" t="s">
        <v>2000</v>
      </c>
      <c r="B747" s="3" t="s">
        <v>7139</v>
      </c>
      <c r="C747" s="3" t="s">
        <v>17</v>
      </c>
      <c r="D747" s="4" t="s">
        <v>19</v>
      </c>
      <c r="E747" s="3" t="s">
        <v>117</v>
      </c>
      <c r="F747" s="4">
        <v>8.0</v>
      </c>
      <c r="G747" s="5">
        <v>10.0</v>
      </c>
      <c r="H747" s="3" t="s">
        <v>363</v>
      </c>
      <c r="I747" s="3" t="s">
        <v>50</v>
      </c>
      <c r="J747" s="3" t="s">
        <v>7144</v>
      </c>
      <c r="K747" s="3" t="s">
        <v>7146</v>
      </c>
      <c r="L747" s="3" t="s">
        <v>7149</v>
      </c>
      <c r="M747" s="3" t="s">
        <v>41</v>
      </c>
    </row>
    <row r="748" ht="19.5" customHeight="1">
      <c r="A748" s="3" t="s">
        <v>1904</v>
      </c>
      <c r="B748" s="3" t="s">
        <v>2983</v>
      </c>
      <c r="C748" s="3" t="s">
        <v>17</v>
      </c>
      <c r="D748" s="4" t="s">
        <v>19</v>
      </c>
      <c r="E748" s="3" t="s">
        <v>20</v>
      </c>
      <c r="F748" s="4">
        <v>8.0</v>
      </c>
      <c r="G748" s="5">
        <v>15.0</v>
      </c>
      <c r="H748" s="3" t="s">
        <v>146</v>
      </c>
      <c r="I748" s="3" t="s">
        <v>23</v>
      </c>
      <c r="J748" s="3" t="s">
        <v>153</v>
      </c>
      <c r="K748" s="3" t="s">
        <v>2985</v>
      </c>
      <c r="L748" s="3" t="s">
        <v>2989</v>
      </c>
      <c r="M748" s="3" t="s">
        <v>35</v>
      </c>
    </row>
    <row r="749" ht="19.5" customHeight="1">
      <c r="A749" s="3" t="s">
        <v>3013</v>
      </c>
      <c r="B749" s="3" t="s">
        <v>2983</v>
      </c>
      <c r="C749" s="3" t="s">
        <v>17</v>
      </c>
      <c r="D749" s="4" t="s">
        <v>19</v>
      </c>
      <c r="E749" s="3" t="s">
        <v>20</v>
      </c>
      <c r="F749" s="4">
        <v>8.0</v>
      </c>
      <c r="G749" s="5">
        <v>15.0</v>
      </c>
      <c r="H749" s="3" t="s">
        <v>146</v>
      </c>
      <c r="I749" s="3" t="s">
        <v>50</v>
      </c>
      <c r="J749" s="3" t="s">
        <v>153</v>
      </c>
      <c r="K749" s="3" t="s">
        <v>3014</v>
      </c>
      <c r="L749" s="3" t="s">
        <v>3018</v>
      </c>
      <c r="M749" s="3" t="s">
        <v>35</v>
      </c>
    </row>
    <row r="750" ht="19.5" customHeight="1">
      <c r="A750" s="3" t="s">
        <v>1904</v>
      </c>
      <c r="B750" s="3" t="s">
        <v>4121</v>
      </c>
      <c r="C750" s="3" t="s">
        <v>17</v>
      </c>
      <c r="D750" s="4" t="s">
        <v>19</v>
      </c>
      <c r="E750" s="3" t="s">
        <v>20</v>
      </c>
      <c r="F750" s="4">
        <v>8.0</v>
      </c>
      <c r="G750" s="5">
        <v>12.0</v>
      </c>
      <c r="H750" s="3" t="s">
        <v>737</v>
      </c>
      <c r="I750" s="3" t="s">
        <v>57</v>
      </c>
      <c r="J750" s="3" t="s">
        <v>2033</v>
      </c>
      <c r="K750" s="3" t="s">
        <v>7159</v>
      </c>
      <c r="L750" s="3" t="s">
        <v>7160</v>
      </c>
      <c r="M750" s="3" t="s">
        <v>41</v>
      </c>
    </row>
    <row r="751" ht="19.5" customHeight="1">
      <c r="A751" s="3" t="s">
        <v>1598</v>
      </c>
      <c r="B751" s="3" t="s">
        <v>7164</v>
      </c>
      <c r="C751" s="3" t="s">
        <v>17</v>
      </c>
      <c r="D751" s="4" t="s">
        <v>19</v>
      </c>
      <c r="E751" s="3" t="s">
        <v>20</v>
      </c>
      <c r="F751" s="4">
        <v>8.0</v>
      </c>
      <c r="G751" s="5">
        <v>15.0</v>
      </c>
      <c r="H751" s="3" t="s">
        <v>146</v>
      </c>
      <c r="I751" s="3" t="s">
        <v>57</v>
      </c>
      <c r="J751" s="3" t="s">
        <v>7167</v>
      </c>
      <c r="K751" s="3" t="s">
        <v>7168</v>
      </c>
      <c r="L751" s="3" t="s">
        <v>7169</v>
      </c>
      <c r="M751" s="3" t="s">
        <v>35</v>
      </c>
    </row>
    <row r="752" ht="19.5" customHeight="1">
      <c r="A752" s="3" t="s">
        <v>2049</v>
      </c>
      <c r="B752" s="3" t="s">
        <v>667</v>
      </c>
      <c r="C752" s="3" t="s">
        <v>17</v>
      </c>
      <c r="D752" s="4" t="s">
        <v>19</v>
      </c>
      <c r="E752" s="3" t="s">
        <v>20</v>
      </c>
      <c r="F752" s="4">
        <v>8.0</v>
      </c>
      <c r="G752" s="5">
        <v>10.0</v>
      </c>
      <c r="H752" s="3" t="s">
        <v>363</v>
      </c>
      <c r="I752" s="3" t="s">
        <v>57</v>
      </c>
      <c r="J752" s="3" t="s">
        <v>673</v>
      </c>
      <c r="K752" s="3" t="s">
        <v>7174</v>
      </c>
      <c r="L752" s="3" t="s">
        <v>7175</v>
      </c>
      <c r="M752" s="3" t="s">
        <v>159</v>
      </c>
    </row>
    <row r="753" ht="19.5" customHeight="1">
      <c r="A753" s="3" t="s">
        <v>2000</v>
      </c>
      <c r="B753" s="3" t="s">
        <v>7177</v>
      </c>
      <c r="C753" s="3" t="s">
        <v>17</v>
      </c>
      <c r="D753" s="4" t="s">
        <v>19</v>
      </c>
      <c r="E753" s="3" t="s">
        <v>21</v>
      </c>
      <c r="F753" s="4">
        <v>8.0</v>
      </c>
      <c r="G753" s="5">
        <v>16.0</v>
      </c>
      <c r="H753" s="3" t="s">
        <v>82</v>
      </c>
      <c r="I753" s="3" t="s">
        <v>50</v>
      </c>
      <c r="J753" s="3" t="s">
        <v>467</v>
      </c>
      <c r="K753" s="3" t="s">
        <v>7182</v>
      </c>
      <c r="L753" s="3" t="s">
        <v>7183</v>
      </c>
      <c r="M753" s="3" t="s">
        <v>41</v>
      </c>
    </row>
    <row r="754" ht="19.5" customHeight="1">
      <c r="A754" s="3" t="s">
        <v>7184</v>
      </c>
      <c r="B754" s="3" t="s">
        <v>7185</v>
      </c>
      <c r="C754" s="3" t="s">
        <v>17</v>
      </c>
      <c r="D754" s="4" t="s">
        <v>19</v>
      </c>
      <c r="E754" s="3" t="s">
        <v>20</v>
      </c>
      <c r="F754" s="4">
        <v>8.0</v>
      </c>
      <c r="G754" s="5">
        <v>10.0</v>
      </c>
      <c r="H754" s="3" t="s">
        <v>363</v>
      </c>
      <c r="I754" s="3" t="s">
        <v>50</v>
      </c>
      <c r="J754" s="3" t="s">
        <v>7188</v>
      </c>
      <c r="K754" s="3" t="s">
        <v>7190</v>
      </c>
      <c r="L754" s="3" t="s">
        <v>7191</v>
      </c>
      <c r="M754" s="3" t="s">
        <v>35</v>
      </c>
    </row>
    <row r="755" ht="19.5" customHeight="1">
      <c r="A755" s="3" t="s">
        <v>2758</v>
      </c>
      <c r="B755" s="3" t="s">
        <v>7192</v>
      </c>
      <c r="C755" s="3" t="s">
        <v>17</v>
      </c>
      <c r="D755" s="4" t="s">
        <v>19</v>
      </c>
      <c r="E755" s="3" t="s">
        <v>21</v>
      </c>
      <c r="F755" s="4">
        <v>8.0</v>
      </c>
      <c r="G755" s="5">
        <v>10.0</v>
      </c>
      <c r="H755" s="3" t="s">
        <v>363</v>
      </c>
      <c r="I755" s="3" t="s">
        <v>69</v>
      </c>
      <c r="J755" s="3" t="s">
        <v>7193</v>
      </c>
      <c r="K755" s="3" t="s">
        <v>7195</v>
      </c>
      <c r="L755" s="3" t="s">
        <v>7196</v>
      </c>
      <c r="M755" s="3" t="s">
        <v>41</v>
      </c>
    </row>
    <row r="756" ht="19.5" customHeight="1">
      <c r="A756" s="3" t="s">
        <v>1609</v>
      </c>
      <c r="B756" s="3" t="s">
        <v>3101</v>
      </c>
      <c r="C756" s="3" t="s">
        <v>17</v>
      </c>
      <c r="D756" s="4" t="s">
        <v>19</v>
      </c>
      <c r="E756" s="3" t="s">
        <v>21</v>
      </c>
      <c r="F756" s="4">
        <v>8.0</v>
      </c>
      <c r="G756" s="5">
        <v>10.0</v>
      </c>
      <c r="H756" s="3" t="s">
        <v>363</v>
      </c>
      <c r="I756" s="3" t="s">
        <v>50</v>
      </c>
      <c r="J756" s="3" t="s">
        <v>187</v>
      </c>
      <c r="K756" s="3" t="s">
        <v>1935</v>
      </c>
      <c r="L756" s="3" t="s">
        <v>3107</v>
      </c>
      <c r="M756" s="3" t="s">
        <v>41</v>
      </c>
    </row>
    <row r="757" ht="19.5" customHeight="1">
      <c r="A757" s="3" t="s">
        <v>642</v>
      </c>
      <c r="B757" s="3" t="s">
        <v>7204</v>
      </c>
      <c r="C757" s="3" t="s">
        <v>17</v>
      </c>
      <c r="D757" s="4" t="s">
        <v>19</v>
      </c>
      <c r="E757" s="3" t="s">
        <v>20</v>
      </c>
      <c r="F757" s="4">
        <v>8.0</v>
      </c>
      <c r="G757" s="5">
        <v>10.0</v>
      </c>
      <c r="H757" s="3" t="s">
        <v>363</v>
      </c>
      <c r="I757" s="3" t="s">
        <v>50</v>
      </c>
      <c r="J757" s="3" t="s">
        <v>70</v>
      </c>
      <c r="K757" s="3" t="s">
        <v>7206</v>
      </c>
      <c r="L757" s="3" t="s">
        <v>7207</v>
      </c>
      <c r="M757" s="3" t="s">
        <v>159</v>
      </c>
    </row>
    <row r="758" ht="19.5" customHeight="1">
      <c r="A758" s="3" t="s">
        <v>2000</v>
      </c>
      <c r="B758" s="3" t="s">
        <v>7208</v>
      </c>
      <c r="C758" s="3" t="s">
        <v>17</v>
      </c>
      <c r="D758" s="4" t="s">
        <v>19</v>
      </c>
      <c r="E758" s="3" t="s">
        <v>21</v>
      </c>
      <c r="F758" s="4">
        <v>8.0</v>
      </c>
      <c r="G758" s="5">
        <v>10.0</v>
      </c>
      <c r="H758" s="3" t="s">
        <v>363</v>
      </c>
      <c r="I758" s="3" t="s">
        <v>57</v>
      </c>
      <c r="J758" s="3" t="s">
        <v>7209</v>
      </c>
      <c r="K758" s="3" t="s">
        <v>7210</v>
      </c>
      <c r="L758" s="3" t="s">
        <v>7211</v>
      </c>
      <c r="M758" s="3" t="s">
        <v>35</v>
      </c>
    </row>
    <row r="759" ht="19.5" customHeight="1">
      <c r="A759" s="3" t="s">
        <v>977</v>
      </c>
      <c r="B759" s="3" t="s">
        <v>7212</v>
      </c>
      <c r="C759" s="3" t="s">
        <v>17</v>
      </c>
      <c r="D759" s="4" t="s">
        <v>19</v>
      </c>
      <c r="E759" s="3" t="s">
        <v>20</v>
      </c>
      <c r="F759" s="4">
        <v>8.0</v>
      </c>
      <c r="G759" s="5">
        <v>12.0</v>
      </c>
      <c r="H759" s="3" t="s">
        <v>737</v>
      </c>
      <c r="I759" s="3" t="s">
        <v>57</v>
      </c>
      <c r="J759" s="3" t="s">
        <v>7213</v>
      </c>
      <c r="K759" s="3" t="s">
        <v>7214</v>
      </c>
      <c r="L759" s="3" t="s">
        <v>7215</v>
      </c>
      <c r="M759" s="3" t="s">
        <v>41</v>
      </c>
    </row>
    <row r="760" ht="19.5" customHeight="1">
      <c r="A760" s="3" t="s">
        <v>7218</v>
      </c>
      <c r="B760" s="3" t="s">
        <v>7212</v>
      </c>
      <c r="C760" s="3" t="s">
        <v>17</v>
      </c>
      <c r="D760" s="4" t="s">
        <v>19</v>
      </c>
      <c r="E760" s="3" t="s">
        <v>20</v>
      </c>
      <c r="F760" s="4">
        <v>8.0</v>
      </c>
      <c r="G760" s="5">
        <v>12.0</v>
      </c>
      <c r="H760" s="3" t="s">
        <v>737</v>
      </c>
      <c r="I760" s="3" t="s">
        <v>57</v>
      </c>
      <c r="J760" s="3" t="s">
        <v>7213</v>
      </c>
      <c r="K760" s="3" t="s">
        <v>7214</v>
      </c>
      <c r="L760" s="3" t="s">
        <v>7224</v>
      </c>
      <c r="M760" s="3" t="s">
        <v>41</v>
      </c>
    </row>
    <row r="761" ht="19.5" customHeight="1">
      <c r="A761" s="3" t="s">
        <v>7225</v>
      </c>
      <c r="B761" s="3" t="s">
        <v>7226</v>
      </c>
      <c r="C761" s="3" t="s">
        <v>17</v>
      </c>
      <c r="D761" s="4" t="s">
        <v>19</v>
      </c>
      <c r="E761" s="3" t="s">
        <v>21</v>
      </c>
      <c r="F761" s="4">
        <v>8.0</v>
      </c>
      <c r="G761" s="5">
        <v>12.0</v>
      </c>
      <c r="H761" s="3" t="s">
        <v>737</v>
      </c>
      <c r="I761" s="3" t="s">
        <v>50</v>
      </c>
      <c r="J761" s="3" t="s">
        <v>58</v>
      </c>
      <c r="K761" s="3" t="s">
        <v>7229</v>
      </c>
      <c r="L761" s="3" t="s">
        <v>7231</v>
      </c>
      <c r="M761" s="3" t="s">
        <v>90</v>
      </c>
    </row>
    <row r="762" ht="19.5" customHeight="1">
      <c r="A762" s="3" t="s">
        <v>7232</v>
      </c>
      <c r="B762" s="3" t="s">
        <v>7233</v>
      </c>
      <c r="C762" s="3" t="s">
        <v>17</v>
      </c>
      <c r="D762" s="4" t="s">
        <v>19</v>
      </c>
      <c r="E762" s="3" t="s">
        <v>20</v>
      </c>
      <c r="F762" s="4">
        <v>8.0</v>
      </c>
      <c r="G762" s="5">
        <v>10.0</v>
      </c>
      <c r="H762" s="3" t="s">
        <v>363</v>
      </c>
      <c r="I762" s="3" t="s">
        <v>57</v>
      </c>
      <c r="J762" s="3" t="s">
        <v>99</v>
      </c>
      <c r="K762" s="3" t="s">
        <v>7236</v>
      </c>
      <c r="L762" s="3" t="s">
        <v>7237</v>
      </c>
      <c r="M762" s="3" t="s">
        <v>41</v>
      </c>
    </row>
    <row r="763" ht="19.5" customHeight="1">
      <c r="A763" s="3" t="s">
        <v>28</v>
      </c>
      <c r="B763" s="3" t="s">
        <v>7240</v>
      </c>
      <c r="C763" s="3" t="s">
        <v>17</v>
      </c>
      <c r="D763" s="4" t="s">
        <v>19</v>
      </c>
      <c r="E763" s="3" t="s">
        <v>21</v>
      </c>
      <c r="F763" s="4">
        <v>8.0</v>
      </c>
      <c r="G763" s="5">
        <v>10.0</v>
      </c>
      <c r="H763" s="3" t="s">
        <v>363</v>
      </c>
      <c r="I763" s="3" t="s">
        <v>57</v>
      </c>
      <c r="J763" s="3" t="s">
        <v>1695</v>
      </c>
      <c r="K763" s="3" t="s">
        <v>7241</v>
      </c>
      <c r="L763" s="3" t="s">
        <v>7242</v>
      </c>
      <c r="M763" s="3" t="s">
        <v>35</v>
      </c>
    </row>
    <row r="764" ht="19.5" customHeight="1">
      <c r="A764" s="3" t="s">
        <v>3522</v>
      </c>
      <c r="B764" s="3" t="s">
        <v>3523</v>
      </c>
      <c r="C764" s="3" t="s">
        <v>17</v>
      </c>
      <c r="D764" s="4" t="s">
        <v>19</v>
      </c>
      <c r="E764" s="3" t="s">
        <v>21</v>
      </c>
      <c r="F764" s="4">
        <v>8.0</v>
      </c>
      <c r="G764" s="5">
        <v>15.0</v>
      </c>
      <c r="H764" s="3" t="s">
        <v>146</v>
      </c>
      <c r="I764" s="3" t="s">
        <v>50</v>
      </c>
      <c r="J764" s="3" t="s">
        <v>99</v>
      </c>
      <c r="K764" s="3" t="s">
        <v>3524</v>
      </c>
      <c r="L764" s="3" t="s">
        <v>3528</v>
      </c>
      <c r="M764" s="3" t="s">
        <v>35</v>
      </c>
    </row>
    <row r="765" ht="19.5" customHeight="1">
      <c r="A765" s="3" t="s">
        <v>3914</v>
      </c>
      <c r="B765" s="3" t="s">
        <v>7251</v>
      </c>
      <c r="C765" s="3" t="s">
        <v>17</v>
      </c>
      <c r="D765" s="4" t="s">
        <v>19</v>
      </c>
      <c r="E765" s="3" t="s">
        <v>21</v>
      </c>
      <c r="F765" s="4">
        <v>8.0</v>
      </c>
      <c r="G765" s="5">
        <v>10.0</v>
      </c>
      <c r="H765" s="3" t="s">
        <v>363</v>
      </c>
      <c r="I765" s="3" t="s">
        <v>50</v>
      </c>
      <c r="J765" s="3" t="s">
        <v>556</v>
      </c>
      <c r="K765" s="3" t="s">
        <v>7254</v>
      </c>
      <c r="L765" s="3" t="s">
        <v>7256</v>
      </c>
      <c r="M765" s="3" t="s">
        <v>41</v>
      </c>
    </row>
    <row r="766" ht="19.5" customHeight="1">
      <c r="A766" s="3" t="s">
        <v>7257</v>
      </c>
      <c r="B766" s="3" t="s">
        <v>80</v>
      </c>
      <c r="C766" s="3" t="s">
        <v>17</v>
      </c>
      <c r="D766" s="4" t="s">
        <v>19</v>
      </c>
      <c r="E766" s="3" t="s">
        <v>20</v>
      </c>
      <c r="F766" s="4">
        <v>8.0</v>
      </c>
      <c r="G766" s="5">
        <v>10.0</v>
      </c>
      <c r="H766" s="3" t="s">
        <v>363</v>
      </c>
      <c r="I766" s="3" t="s">
        <v>50</v>
      </c>
      <c r="J766" s="3" t="s">
        <v>38</v>
      </c>
      <c r="K766" s="3" t="s">
        <v>7262</v>
      </c>
      <c r="L766" s="3" t="s">
        <v>7264</v>
      </c>
      <c r="M766" s="3" t="s">
        <v>27</v>
      </c>
    </row>
    <row r="767" ht="19.5" customHeight="1">
      <c r="A767" s="3" t="s">
        <v>738</v>
      </c>
      <c r="B767" s="3" t="s">
        <v>7266</v>
      </c>
      <c r="C767" s="3" t="s">
        <v>17</v>
      </c>
      <c r="D767" s="4" t="s">
        <v>19</v>
      </c>
      <c r="E767" s="3" t="s">
        <v>127</v>
      </c>
      <c r="F767" s="4">
        <v>8.0</v>
      </c>
      <c r="G767" s="5">
        <v>10.0</v>
      </c>
      <c r="H767" s="3" t="s">
        <v>363</v>
      </c>
      <c r="I767" s="3" t="s">
        <v>69</v>
      </c>
      <c r="J767" s="3" t="s">
        <v>3286</v>
      </c>
      <c r="K767" s="3" t="s">
        <v>7269</v>
      </c>
      <c r="L767" s="3" t="s">
        <v>7270</v>
      </c>
      <c r="M767" s="3" t="s">
        <v>41</v>
      </c>
    </row>
    <row r="768" ht="19.5" customHeight="1">
      <c r="A768" s="3" t="s">
        <v>7271</v>
      </c>
      <c r="B768" s="3" t="s">
        <v>7272</v>
      </c>
      <c r="C768" s="3" t="s">
        <v>17</v>
      </c>
      <c r="D768" s="4" t="s">
        <v>19</v>
      </c>
      <c r="E768" s="3" t="s">
        <v>20</v>
      </c>
      <c r="F768" s="4">
        <v>8.0</v>
      </c>
      <c r="G768" s="5">
        <v>10.0</v>
      </c>
      <c r="H768" s="3" t="s">
        <v>363</v>
      </c>
      <c r="I768" s="3" t="s">
        <v>50</v>
      </c>
      <c r="J768" s="3" t="s">
        <v>38</v>
      </c>
      <c r="K768" s="3" t="s">
        <v>7274</v>
      </c>
      <c r="L768" s="3" t="s">
        <v>7275</v>
      </c>
      <c r="M768" s="3" t="s">
        <v>41</v>
      </c>
    </row>
    <row r="769" ht="19.5" customHeight="1">
      <c r="A769" s="3" t="s">
        <v>7277</v>
      </c>
      <c r="B769" s="3" t="s">
        <v>7279</v>
      </c>
      <c r="C769" s="3" t="s">
        <v>17</v>
      </c>
      <c r="D769" s="4" t="s">
        <v>19</v>
      </c>
      <c r="E769" s="3" t="s">
        <v>20</v>
      </c>
      <c r="F769" s="4">
        <v>8.0</v>
      </c>
      <c r="G769" s="5">
        <v>10.0</v>
      </c>
      <c r="H769" s="3" t="s">
        <v>363</v>
      </c>
      <c r="I769" s="3" t="s">
        <v>50</v>
      </c>
      <c r="J769" s="3" t="s">
        <v>7282</v>
      </c>
      <c r="K769" s="3" t="s">
        <v>166</v>
      </c>
      <c r="L769" s="3" t="s">
        <v>7285</v>
      </c>
      <c r="M769" s="3" t="s">
        <v>159</v>
      </c>
    </row>
    <row r="770" ht="19.5" customHeight="1">
      <c r="A770" s="3" t="s">
        <v>3128</v>
      </c>
      <c r="B770" s="3" t="s">
        <v>6881</v>
      </c>
      <c r="C770" s="3" t="s">
        <v>17</v>
      </c>
      <c r="D770" s="4" t="s">
        <v>19</v>
      </c>
      <c r="E770" s="3" t="s">
        <v>21</v>
      </c>
      <c r="F770" s="4">
        <v>8.0</v>
      </c>
      <c r="G770" s="5">
        <v>10.0</v>
      </c>
      <c r="H770" s="3" t="s">
        <v>363</v>
      </c>
      <c r="I770" s="3" t="s">
        <v>69</v>
      </c>
      <c r="J770" s="3" t="s">
        <v>99</v>
      </c>
      <c r="K770" s="3" t="s">
        <v>6885</v>
      </c>
      <c r="L770" s="3" t="s">
        <v>7287</v>
      </c>
      <c r="M770" s="3" t="s">
        <v>35</v>
      </c>
    </row>
    <row r="771" ht="19.5" customHeight="1">
      <c r="A771" s="3" t="s">
        <v>7289</v>
      </c>
      <c r="B771" s="3" t="s">
        <v>7291</v>
      </c>
      <c r="C771" s="3" t="s">
        <v>17</v>
      </c>
      <c r="D771" s="4" t="s">
        <v>19</v>
      </c>
      <c r="E771" s="3" t="s">
        <v>117</v>
      </c>
      <c r="F771" s="4">
        <v>8.0</v>
      </c>
      <c r="G771" s="5">
        <v>10.0</v>
      </c>
      <c r="H771" s="3" t="s">
        <v>363</v>
      </c>
      <c r="I771" s="3" t="s">
        <v>57</v>
      </c>
      <c r="J771" s="3" t="s">
        <v>1339</v>
      </c>
      <c r="K771" s="3" t="s">
        <v>7295</v>
      </c>
      <c r="L771" s="3" t="s">
        <v>7296</v>
      </c>
      <c r="M771" s="3" t="s">
        <v>41</v>
      </c>
    </row>
    <row r="772" ht="19.5" customHeight="1">
      <c r="A772" s="3" t="s">
        <v>1904</v>
      </c>
      <c r="B772" s="3" t="s">
        <v>7297</v>
      </c>
      <c r="C772" s="3" t="s">
        <v>17</v>
      </c>
      <c r="D772" s="4" t="s">
        <v>19</v>
      </c>
      <c r="E772" s="3" t="s">
        <v>21</v>
      </c>
      <c r="F772" s="4">
        <v>8.0</v>
      </c>
      <c r="G772" s="5">
        <v>15.0</v>
      </c>
      <c r="H772" s="3" t="s">
        <v>146</v>
      </c>
      <c r="I772" s="3" t="s">
        <v>50</v>
      </c>
      <c r="J772" s="3" t="s">
        <v>3950</v>
      </c>
      <c r="K772" s="3" t="s">
        <v>7301</v>
      </c>
      <c r="L772" s="3" t="s">
        <v>7302</v>
      </c>
      <c r="M772" s="3" t="s">
        <v>35</v>
      </c>
    </row>
    <row r="773" ht="19.5" customHeight="1">
      <c r="A773" s="3" t="s">
        <v>3430</v>
      </c>
      <c r="B773" s="3" t="s">
        <v>7304</v>
      </c>
      <c r="C773" s="3" t="s">
        <v>17</v>
      </c>
      <c r="D773" s="4" t="s">
        <v>19</v>
      </c>
      <c r="E773" s="3" t="s">
        <v>20</v>
      </c>
      <c r="F773" s="4">
        <v>8.0</v>
      </c>
      <c r="G773" s="5">
        <v>16.0</v>
      </c>
      <c r="H773" s="3" t="s">
        <v>82</v>
      </c>
      <c r="I773" s="3" t="s">
        <v>57</v>
      </c>
      <c r="J773" s="3" t="s">
        <v>5651</v>
      </c>
      <c r="K773" s="3" t="s">
        <v>7306</v>
      </c>
      <c r="L773" s="3" t="s">
        <v>7307</v>
      </c>
      <c r="M773" s="3" t="s">
        <v>41</v>
      </c>
    </row>
    <row r="774" ht="19.5" customHeight="1">
      <c r="A774" s="3" t="s">
        <v>2574</v>
      </c>
      <c r="B774" s="3" t="s">
        <v>7308</v>
      </c>
      <c r="C774" s="3" t="s">
        <v>17</v>
      </c>
      <c r="D774" s="4" t="s">
        <v>19</v>
      </c>
      <c r="E774" s="3" t="s">
        <v>21</v>
      </c>
      <c r="F774" s="4">
        <v>8.0</v>
      </c>
      <c r="G774" s="5">
        <v>10.0</v>
      </c>
      <c r="H774" s="3" t="s">
        <v>363</v>
      </c>
      <c r="I774" s="3" t="s">
        <v>50</v>
      </c>
      <c r="J774" s="3" t="s">
        <v>7310</v>
      </c>
      <c r="K774" s="3" t="s">
        <v>7311</v>
      </c>
      <c r="L774" s="3" t="s">
        <v>7318</v>
      </c>
      <c r="M774" s="3" t="s">
        <v>41</v>
      </c>
    </row>
    <row r="775" ht="19.5" customHeight="1">
      <c r="A775" s="3" t="s">
        <v>2049</v>
      </c>
      <c r="B775" s="3" t="s">
        <v>4227</v>
      </c>
      <c r="C775" s="3" t="s">
        <v>17</v>
      </c>
      <c r="D775" s="4" t="s">
        <v>19</v>
      </c>
      <c r="E775" s="3" t="s">
        <v>21</v>
      </c>
      <c r="F775" s="4">
        <v>8.0</v>
      </c>
      <c r="G775" s="5">
        <v>14.0</v>
      </c>
      <c r="H775" s="3" t="s">
        <v>2006</v>
      </c>
      <c r="I775" s="3" t="s">
        <v>57</v>
      </c>
      <c r="J775" s="3" t="s">
        <v>38</v>
      </c>
      <c r="K775" s="3" t="s">
        <v>7327</v>
      </c>
      <c r="L775" s="3" t="s">
        <v>7328</v>
      </c>
      <c r="M775" s="3" t="s">
        <v>35</v>
      </c>
    </row>
    <row r="776" ht="19.5" customHeight="1">
      <c r="A776" s="3" t="s">
        <v>2049</v>
      </c>
      <c r="B776" s="3" t="s">
        <v>4227</v>
      </c>
      <c r="C776" s="3" t="s">
        <v>17</v>
      </c>
      <c r="D776" s="4" t="s">
        <v>19</v>
      </c>
      <c r="E776" s="3" t="s">
        <v>21</v>
      </c>
      <c r="F776" s="4">
        <v>8.0</v>
      </c>
      <c r="G776" s="5">
        <v>14.0</v>
      </c>
      <c r="H776" s="3" t="s">
        <v>2006</v>
      </c>
      <c r="I776" s="3" t="s">
        <v>57</v>
      </c>
      <c r="J776" s="3" t="s">
        <v>38</v>
      </c>
      <c r="K776" s="3" t="s">
        <v>7332</v>
      </c>
      <c r="L776" s="3" t="s">
        <v>7328</v>
      </c>
      <c r="M776" s="3" t="s">
        <v>35</v>
      </c>
    </row>
    <row r="777" ht="19.5" customHeight="1">
      <c r="A777" s="3" t="s">
        <v>7333</v>
      </c>
      <c r="B777" s="3" t="s">
        <v>7335</v>
      </c>
      <c r="C777" s="3" t="s">
        <v>17</v>
      </c>
      <c r="D777" s="4" t="s">
        <v>19</v>
      </c>
      <c r="E777" s="3" t="s">
        <v>21</v>
      </c>
      <c r="F777" s="4">
        <v>8.0</v>
      </c>
      <c r="G777" s="5">
        <v>10.0</v>
      </c>
      <c r="H777" s="3" t="s">
        <v>363</v>
      </c>
      <c r="I777" s="3" t="s">
        <v>50</v>
      </c>
      <c r="J777" s="3" t="s">
        <v>38</v>
      </c>
      <c r="K777" s="3" t="s">
        <v>7338</v>
      </c>
      <c r="L777" s="3" t="s">
        <v>7340</v>
      </c>
      <c r="M777" s="3" t="s">
        <v>41</v>
      </c>
    </row>
    <row r="778" ht="19.5" customHeight="1">
      <c r="A778" s="3" t="s">
        <v>738</v>
      </c>
      <c r="B778" s="3" t="s">
        <v>7342</v>
      </c>
      <c r="C778" s="3" t="s">
        <v>17</v>
      </c>
      <c r="D778" s="4" t="s">
        <v>19</v>
      </c>
      <c r="E778" s="3" t="s">
        <v>20</v>
      </c>
      <c r="F778" s="4">
        <v>8.0</v>
      </c>
      <c r="G778" s="5">
        <v>10.0</v>
      </c>
      <c r="H778" s="3" t="s">
        <v>363</v>
      </c>
      <c r="I778" s="3" t="s">
        <v>50</v>
      </c>
      <c r="J778" s="3" t="s">
        <v>7344</v>
      </c>
      <c r="K778" s="3" t="s">
        <v>7345</v>
      </c>
      <c r="L778" s="3" t="s">
        <v>7348</v>
      </c>
      <c r="M778" s="3" t="s">
        <v>41</v>
      </c>
    </row>
    <row r="779" ht="19.5" customHeight="1">
      <c r="A779" s="3" t="s">
        <v>7349</v>
      </c>
      <c r="B779" s="3" t="s">
        <v>7291</v>
      </c>
      <c r="C779" s="3" t="s">
        <v>17</v>
      </c>
      <c r="D779" s="4" t="s">
        <v>19</v>
      </c>
      <c r="E779" s="3" t="s">
        <v>117</v>
      </c>
      <c r="F779" s="4">
        <v>8.0</v>
      </c>
      <c r="G779" s="5">
        <v>10.0</v>
      </c>
      <c r="H779" s="3" t="s">
        <v>363</v>
      </c>
      <c r="I779" s="3" t="s">
        <v>57</v>
      </c>
      <c r="J779" s="3" t="s">
        <v>1339</v>
      </c>
      <c r="K779" s="3" t="s">
        <v>7295</v>
      </c>
      <c r="L779" s="3" t="s">
        <v>7353</v>
      </c>
      <c r="M779" s="3" t="s">
        <v>41</v>
      </c>
    </row>
    <row r="780" ht="19.5" customHeight="1">
      <c r="A780" s="3" t="s">
        <v>28</v>
      </c>
      <c r="B780" s="3" t="s">
        <v>7354</v>
      </c>
      <c r="C780" s="3" t="s">
        <v>17</v>
      </c>
      <c r="D780" s="4" t="s">
        <v>19</v>
      </c>
      <c r="E780" s="3" t="s">
        <v>20</v>
      </c>
      <c r="F780" s="4">
        <v>8.0</v>
      </c>
      <c r="G780" s="5">
        <v>10.0</v>
      </c>
      <c r="H780" s="3" t="s">
        <v>363</v>
      </c>
      <c r="I780" s="3" t="s">
        <v>50</v>
      </c>
      <c r="J780" s="3" t="s">
        <v>7357</v>
      </c>
      <c r="K780" s="3" t="s">
        <v>7359</v>
      </c>
      <c r="L780" s="3" t="s">
        <v>7360</v>
      </c>
      <c r="M780" s="3" t="s">
        <v>35</v>
      </c>
    </row>
    <row r="781" ht="19.5" customHeight="1">
      <c r="A781" s="3" t="s">
        <v>7361</v>
      </c>
      <c r="B781" s="3" t="s">
        <v>1787</v>
      </c>
      <c r="C781" s="3" t="s">
        <v>17</v>
      </c>
      <c r="D781" s="4" t="s">
        <v>19</v>
      </c>
      <c r="E781" s="3" t="s">
        <v>21</v>
      </c>
      <c r="F781" s="4">
        <v>8.0</v>
      </c>
      <c r="G781" s="5">
        <v>10.0</v>
      </c>
      <c r="H781" s="3" t="s">
        <v>363</v>
      </c>
      <c r="I781" s="3" t="s">
        <v>69</v>
      </c>
      <c r="J781" s="3" t="s">
        <v>1796</v>
      </c>
      <c r="K781" s="3" t="s">
        <v>7364</v>
      </c>
      <c r="L781" s="3" t="s">
        <v>7365</v>
      </c>
      <c r="M781" s="3" t="s">
        <v>41</v>
      </c>
    </row>
    <row r="782" ht="19.5" customHeight="1">
      <c r="A782" s="3" t="s">
        <v>2000</v>
      </c>
      <c r="B782" s="3" t="s">
        <v>7367</v>
      </c>
      <c r="C782" s="3" t="s">
        <v>17</v>
      </c>
      <c r="D782" s="4" t="s">
        <v>19</v>
      </c>
      <c r="E782" s="3" t="s">
        <v>20</v>
      </c>
      <c r="F782" s="4">
        <v>8.0</v>
      </c>
      <c r="G782" s="5">
        <v>10.0</v>
      </c>
      <c r="H782" s="3" t="s">
        <v>363</v>
      </c>
      <c r="I782" s="3" t="s">
        <v>50</v>
      </c>
      <c r="J782" s="3" t="s">
        <v>7371</v>
      </c>
      <c r="K782" s="3" t="s">
        <v>7372</v>
      </c>
      <c r="L782" s="3" t="s">
        <v>7373</v>
      </c>
      <c r="M782" s="3" t="s">
        <v>257</v>
      </c>
    </row>
    <row r="783" ht="19.5" customHeight="1">
      <c r="A783" s="3" t="s">
        <v>28</v>
      </c>
      <c r="B783" s="3" t="s">
        <v>7376</v>
      </c>
      <c r="C783" s="3" t="s">
        <v>17</v>
      </c>
      <c r="D783" s="4" t="s">
        <v>19</v>
      </c>
      <c r="E783" s="3" t="s">
        <v>21</v>
      </c>
      <c r="F783" s="4">
        <v>8.0</v>
      </c>
      <c r="G783" s="5">
        <v>10.0</v>
      </c>
      <c r="H783" s="3" t="s">
        <v>363</v>
      </c>
      <c r="I783" s="3" t="s">
        <v>50</v>
      </c>
      <c r="J783" s="3" t="s">
        <v>535</v>
      </c>
      <c r="K783" s="3" t="s">
        <v>7381</v>
      </c>
      <c r="L783" s="3" t="s">
        <v>7382</v>
      </c>
      <c r="M783" s="3" t="s">
        <v>35</v>
      </c>
    </row>
    <row r="784" ht="19.5" customHeight="1">
      <c r="A784" s="3" t="s">
        <v>738</v>
      </c>
      <c r="B784" s="3" t="s">
        <v>7384</v>
      </c>
      <c r="C784" s="3" t="s">
        <v>17</v>
      </c>
      <c r="D784" s="4" t="s">
        <v>19</v>
      </c>
      <c r="E784" s="3" t="s">
        <v>21</v>
      </c>
      <c r="F784" s="4">
        <v>8.0</v>
      </c>
      <c r="G784" s="5">
        <v>10.0</v>
      </c>
      <c r="H784" s="3" t="s">
        <v>363</v>
      </c>
      <c r="I784" s="3" t="s">
        <v>50</v>
      </c>
      <c r="J784" s="3" t="s">
        <v>5178</v>
      </c>
      <c r="K784" s="3" t="s">
        <v>166</v>
      </c>
      <c r="L784" s="3" t="s">
        <v>7387</v>
      </c>
      <c r="M784" s="3" t="s">
        <v>35</v>
      </c>
    </row>
    <row r="785" ht="19.5" customHeight="1">
      <c r="A785" s="3" t="s">
        <v>7389</v>
      </c>
      <c r="B785" s="3" t="s">
        <v>7390</v>
      </c>
      <c r="C785" s="3" t="s">
        <v>17</v>
      </c>
      <c r="D785" s="4" t="s">
        <v>19</v>
      </c>
      <c r="E785" s="3" t="s">
        <v>20</v>
      </c>
      <c r="F785" s="4">
        <v>8.0</v>
      </c>
      <c r="G785" s="5">
        <v>12.0</v>
      </c>
      <c r="H785" s="3" t="s">
        <v>737</v>
      </c>
      <c r="I785" s="3" t="s">
        <v>50</v>
      </c>
      <c r="J785" s="3" t="s">
        <v>7391</v>
      </c>
      <c r="K785" s="3" t="s">
        <v>7393</v>
      </c>
      <c r="L785" s="3" t="s">
        <v>7395</v>
      </c>
      <c r="M785" s="3" t="s">
        <v>35</v>
      </c>
    </row>
    <row r="786" ht="19.5" customHeight="1">
      <c r="A786" s="3" t="s">
        <v>1904</v>
      </c>
      <c r="B786" s="3" t="s">
        <v>6881</v>
      </c>
      <c r="C786" s="3" t="s">
        <v>17</v>
      </c>
      <c r="D786" s="4" t="s">
        <v>19</v>
      </c>
      <c r="E786" s="3" t="s">
        <v>21</v>
      </c>
      <c r="F786" s="4">
        <v>8.0</v>
      </c>
      <c r="G786" s="5">
        <v>10.0</v>
      </c>
      <c r="H786" s="3" t="s">
        <v>363</v>
      </c>
      <c r="I786" s="3" t="s">
        <v>69</v>
      </c>
      <c r="J786" s="3" t="s">
        <v>99</v>
      </c>
      <c r="K786" s="3" t="s">
        <v>6885</v>
      </c>
      <c r="L786" s="3" t="s">
        <v>7399</v>
      </c>
      <c r="M786" s="3" t="s">
        <v>35</v>
      </c>
    </row>
    <row r="787" ht="19.5" customHeight="1">
      <c r="A787" s="3" t="s">
        <v>931</v>
      </c>
      <c r="B787" s="3" t="s">
        <v>5577</v>
      </c>
      <c r="C787" s="3" t="s">
        <v>17</v>
      </c>
      <c r="D787" s="4" t="s">
        <v>19</v>
      </c>
      <c r="E787" s="3" t="s">
        <v>21</v>
      </c>
      <c r="F787" s="4">
        <v>8.0</v>
      </c>
      <c r="G787" s="5">
        <v>12.0</v>
      </c>
      <c r="H787" s="3" t="s">
        <v>737</v>
      </c>
      <c r="I787" s="3" t="s">
        <v>57</v>
      </c>
      <c r="J787" s="3" t="s">
        <v>5579</v>
      </c>
      <c r="K787" s="3" t="s">
        <v>5581</v>
      </c>
      <c r="L787" s="3" t="s">
        <v>7403</v>
      </c>
      <c r="M787" s="3" t="s">
        <v>27</v>
      </c>
    </row>
    <row r="788" ht="19.5" customHeight="1">
      <c r="A788" s="3" t="s">
        <v>1904</v>
      </c>
      <c r="B788" s="3" t="s">
        <v>7404</v>
      </c>
      <c r="C788" s="3" t="s">
        <v>17</v>
      </c>
      <c r="D788" s="4" t="s">
        <v>19</v>
      </c>
      <c r="E788" s="3" t="s">
        <v>20</v>
      </c>
      <c r="F788" s="4">
        <v>8.0</v>
      </c>
      <c r="G788" s="5">
        <v>15.0</v>
      </c>
      <c r="H788" s="3" t="s">
        <v>146</v>
      </c>
      <c r="I788" s="3" t="s">
        <v>50</v>
      </c>
      <c r="J788" s="3" t="s">
        <v>7406</v>
      </c>
      <c r="K788" s="3" t="s">
        <v>7408</v>
      </c>
      <c r="L788" s="3" t="s">
        <v>7409</v>
      </c>
      <c r="M788" s="3" t="s">
        <v>41</v>
      </c>
    </row>
    <row r="789" ht="19.5" customHeight="1">
      <c r="A789" s="3" t="s">
        <v>2000</v>
      </c>
      <c r="B789" s="3" t="s">
        <v>7412</v>
      </c>
      <c r="C789" s="3" t="s">
        <v>17</v>
      </c>
      <c r="D789" s="4" t="s">
        <v>19</v>
      </c>
      <c r="E789" s="3" t="s">
        <v>20</v>
      </c>
      <c r="F789" s="4">
        <v>8.0</v>
      </c>
      <c r="G789" s="5">
        <v>12.0</v>
      </c>
      <c r="H789" s="3" t="s">
        <v>737</v>
      </c>
      <c r="I789" s="3" t="s">
        <v>50</v>
      </c>
      <c r="J789" s="3" t="s">
        <v>70</v>
      </c>
      <c r="K789" s="3" t="s">
        <v>7414</v>
      </c>
      <c r="L789" s="3" t="s">
        <v>7415</v>
      </c>
      <c r="M789" s="3" t="s">
        <v>159</v>
      </c>
    </row>
    <row r="790" ht="19.5" customHeight="1">
      <c r="A790" s="3" t="s">
        <v>7417</v>
      </c>
      <c r="B790" s="3" t="s">
        <v>2225</v>
      </c>
      <c r="C790" s="3" t="s">
        <v>17</v>
      </c>
      <c r="D790" s="4" t="s">
        <v>19</v>
      </c>
      <c r="E790" s="3" t="s">
        <v>20</v>
      </c>
      <c r="F790" s="4">
        <v>8.0</v>
      </c>
      <c r="G790" s="5">
        <v>10.0</v>
      </c>
      <c r="H790" s="3" t="s">
        <v>363</v>
      </c>
      <c r="I790" s="3" t="s">
        <v>50</v>
      </c>
      <c r="J790" s="3" t="s">
        <v>2226</v>
      </c>
      <c r="K790" s="3" t="s">
        <v>7421</v>
      </c>
      <c r="L790" s="3" t="s">
        <v>7422</v>
      </c>
      <c r="M790" s="3" t="s">
        <v>41</v>
      </c>
    </row>
    <row r="791" ht="19.5" customHeight="1">
      <c r="A791" s="3" t="s">
        <v>7257</v>
      </c>
      <c r="B791" s="3" t="s">
        <v>7423</v>
      </c>
      <c r="C791" s="3" t="s">
        <v>17</v>
      </c>
      <c r="D791" s="4" t="s">
        <v>19</v>
      </c>
      <c r="E791" s="3" t="s">
        <v>21</v>
      </c>
      <c r="F791" s="4">
        <v>8.0</v>
      </c>
      <c r="G791" s="5">
        <v>15.0</v>
      </c>
      <c r="H791" s="3" t="s">
        <v>146</v>
      </c>
      <c r="I791" s="3" t="s">
        <v>50</v>
      </c>
      <c r="J791" s="3" t="s">
        <v>4735</v>
      </c>
      <c r="K791" s="3" t="s">
        <v>7424</v>
      </c>
      <c r="L791" s="3" t="s">
        <v>7425</v>
      </c>
      <c r="M791" s="3" t="s">
        <v>41</v>
      </c>
    </row>
    <row r="792" ht="19.5" customHeight="1">
      <c r="A792" s="3" t="s">
        <v>7428</v>
      </c>
      <c r="B792" s="3" t="s">
        <v>7430</v>
      </c>
      <c r="C792" s="3" t="s">
        <v>17</v>
      </c>
      <c r="D792" s="4" t="s">
        <v>19</v>
      </c>
      <c r="E792" s="3" t="s">
        <v>117</v>
      </c>
      <c r="F792" s="4">
        <v>8.0</v>
      </c>
      <c r="G792" s="5">
        <v>10.0</v>
      </c>
      <c r="H792" s="3" t="s">
        <v>363</v>
      </c>
      <c r="I792" s="3" t="s">
        <v>69</v>
      </c>
      <c r="J792" s="3" t="s">
        <v>7433</v>
      </c>
      <c r="K792" s="3" t="s">
        <v>7434</v>
      </c>
      <c r="L792" s="3" t="s">
        <v>7437</v>
      </c>
      <c r="M792" s="3" t="s">
        <v>41</v>
      </c>
    </row>
    <row r="793" ht="19.5" customHeight="1">
      <c r="A793" s="3" t="s">
        <v>7438</v>
      </c>
      <c r="B793" s="3" t="s">
        <v>7430</v>
      </c>
      <c r="C793" s="3" t="s">
        <v>17</v>
      </c>
      <c r="D793" s="4" t="s">
        <v>19</v>
      </c>
      <c r="E793" s="3" t="s">
        <v>117</v>
      </c>
      <c r="F793" s="4">
        <v>8.0</v>
      </c>
      <c r="G793" s="5">
        <v>10.0</v>
      </c>
      <c r="H793" s="3" t="s">
        <v>363</v>
      </c>
      <c r="I793" s="3" t="s">
        <v>69</v>
      </c>
      <c r="J793" s="3" t="s">
        <v>7433</v>
      </c>
      <c r="K793" s="3" t="s">
        <v>7434</v>
      </c>
      <c r="L793" s="3" t="s">
        <v>7441</v>
      </c>
      <c r="M793" s="3" t="s">
        <v>41</v>
      </c>
    </row>
    <row r="794" ht="19.5" customHeight="1">
      <c r="A794" s="3" t="s">
        <v>2000</v>
      </c>
      <c r="B794" s="3" t="s">
        <v>7443</v>
      </c>
      <c r="C794" s="3" t="s">
        <v>17</v>
      </c>
      <c r="D794" s="4" t="s">
        <v>19</v>
      </c>
      <c r="E794" s="3" t="s">
        <v>20</v>
      </c>
      <c r="F794" s="4">
        <v>8.0</v>
      </c>
      <c r="G794" s="5">
        <v>15.0</v>
      </c>
      <c r="H794" s="3" t="s">
        <v>146</v>
      </c>
      <c r="I794" s="3" t="s">
        <v>69</v>
      </c>
      <c r="J794" s="3" t="s">
        <v>58</v>
      </c>
      <c r="K794" s="3" t="s">
        <v>7445</v>
      </c>
      <c r="L794" s="3" t="s">
        <v>7449</v>
      </c>
      <c r="M794" s="3" t="s">
        <v>41</v>
      </c>
    </row>
    <row r="795" ht="19.5" customHeight="1">
      <c r="A795" s="3" t="s">
        <v>4578</v>
      </c>
      <c r="B795" s="3" t="s">
        <v>7451</v>
      </c>
      <c r="C795" s="3" t="s">
        <v>17</v>
      </c>
      <c r="D795" s="4" t="s">
        <v>19</v>
      </c>
      <c r="E795" s="3" t="s">
        <v>20</v>
      </c>
      <c r="F795" s="4">
        <v>8.0</v>
      </c>
      <c r="G795" s="5">
        <v>12.0</v>
      </c>
      <c r="H795" s="3" t="s">
        <v>737</v>
      </c>
      <c r="I795" s="3" t="s">
        <v>50</v>
      </c>
      <c r="J795" s="3" t="s">
        <v>109</v>
      </c>
      <c r="K795" s="3" t="s">
        <v>7455</v>
      </c>
      <c r="L795" s="3" t="s">
        <v>7457</v>
      </c>
      <c r="M795" s="3" t="s">
        <v>27</v>
      </c>
    </row>
    <row r="796" ht="19.5" customHeight="1">
      <c r="A796" s="3" t="s">
        <v>977</v>
      </c>
      <c r="B796" s="3" t="s">
        <v>7458</v>
      </c>
      <c r="C796" s="3" t="s">
        <v>17</v>
      </c>
      <c r="D796" s="4" t="s">
        <v>19</v>
      </c>
      <c r="E796" s="3" t="s">
        <v>20</v>
      </c>
      <c r="F796" s="4">
        <v>8.0</v>
      </c>
      <c r="G796" s="5">
        <v>10.0</v>
      </c>
      <c r="H796" s="3" t="s">
        <v>363</v>
      </c>
      <c r="I796" s="3" t="s">
        <v>50</v>
      </c>
      <c r="J796" s="3" t="s">
        <v>109</v>
      </c>
      <c r="K796" s="3" t="s">
        <v>1384</v>
      </c>
      <c r="L796" s="3" t="s">
        <v>7461</v>
      </c>
      <c r="M796" s="3" t="s">
        <v>41</v>
      </c>
    </row>
    <row r="797" ht="19.5" customHeight="1">
      <c r="A797" s="3" t="s">
        <v>3659</v>
      </c>
      <c r="B797" s="3" t="s">
        <v>7464</v>
      </c>
      <c r="C797" s="3" t="s">
        <v>17</v>
      </c>
      <c r="D797" s="4" t="s">
        <v>19</v>
      </c>
      <c r="E797" s="3" t="s">
        <v>20</v>
      </c>
      <c r="F797" s="4">
        <v>8.0</v>
      </c>
      <c r="G797" s="5">
        <v>15.0</v>
      </c>
      <c r="H797" s="3" t="s">
        <v>146</v>
      </c>
      <c r="I797" s="3" t="s">
        <v>50</v>
      </c>
      <c r="J797" s="3" t="s">
        <v>7467</v>
      </c>
      <c r="K797" s="3" t="s">
        <v>7469</v>
      </c>
      <c r="L797" s="3" t="s">
        <v>7472</v>
      </c>
      <c r="M797" s="3" t="s">
        <v>35</v>
      </c>
    </row>
    <row r="798" ht="19.5" customHeight="1">
      <c r="A798" s="3" t="s">
        <v>2309</v>
      </c>
      <c r="B798" s="3" t="s">
        <v>7473</v>
      </c>
      <c r="C798" s="3" t="s">
        <v>17</v>
      </c>
      <c r="D798" s="4" t="s">
        <v>19</v>
      </c>
      <c r="E798" s="3" t="s">
        <v>21</v>
      </c>
      <c r="F798" s="4">
        <v>8.0</v>
      </c>
      <c r="G798" s="5">
        <v>12.0</v>
      </c>
      <c r="H798" s="3" t="s">
        <v>737</v>
      </c>
      <c r="I798" s="3" t="s">
        <v>50</v>
      </c>
      <c r="J798" s="3" t="s">
        <v>58</v>
      </c>
      <c r="K798" s="3" t="s">
        <v>166</v>
      </c>
      <c r="L798" s="3" t="s">
        <v>7475</v>
      </c>
      <c r="M798" s="3" t="s">
        <v>41</v>
      </c>
    </row>
    <row r="799" ht="19.5" customHeight="1">
      <c r="A799" s="3" t="s">
        <v>6579</v>
      </c>
      <c r="B799" s="3" t="s">
        <v>7478</v>
      </c>
      <c r="C799" s="3" t="s">
        <v>17</v>
      </c>
      <c r="D799" s="4" t="s">
        <v>19</v>
      </c>
      <c r="E799" s="3" t="s">
        <v>21</v>
      </c>
      <c r="F799" s="4">
        <v>8.0</v>
      </c>
      <c r="G799" s="5">
        <v>15.0</v>
      </c>
      <c r="H799" s="3" t="s">
        <v>146</v>
      </c>
      <c r="I799" s="3" t="s">
        <v>57</v>
      </c>
      <c r="J799" s="3" t="s">
        <v>7479</v>
      </c>
      <c r="K799" s="3" t="s">
        <v>7480</v>
      </c>
      <c r="L799" s="3" t="s">
        <v>7481</v>
      </c>
      <c r="M799" s="3" t="s">
        <v>41</v>
      </c>
    </row>
    <row r="800" ht="19.5" customHeight="1">
      <c r="A800" s="3" t="s">
        <v>1125</v>
      </c>
      <c r="B800" s="3" t="s">
        <v>7482</v>
      </c>
      <c r="C800" s="3" t="s">
        <v>17</v>
      </c>
      <c r="D800" s="4" t="s">
        <v>19</v>
      </c>
      <c r="E800" s="3" t="s">
        <v>20</v>
      </c>
      <c r="F800" s="4">
        <v>8.0</v>
      </c>
      <c r="G800" s="5">
        <v>10.0</v>
      </c>
      <c r="H800" s="3" t="s">
        <v>363</v>
      </c>
      <c r="I800" s="3" t="s">
        <v>50</v>
      </c>
      <c r="J800" s="3" t="s">
        <v>3148</v>
      </c>
      <c r="K800" s="3" t="s">
        <v>7486</v>
      </c>
      <c r="L800" s="3" t="s">
        <v>7488</v>
      </c>
      <c r="M800" s="3" t="s">
        <v>35</v>
      </c>
    </row>
    <row r="801" ht="19.5" customHeight="1">
      <c r="A801" s="3" t="s">
        <v>1755</v>
      </c>
      <c r="B801" s="3" t="s">
        <v>7490</v>
      </c>
      <c r="C801" s="3" t="s">
        <v>17</v>
      </c>
      <c r="D801" s="4" t="s">
        <v>19</v>
      </c>
      <c r="E801" s="3" t="s">
        <v>20</v>
      </c>
      <c r="F801" s="4">
        <v>8.0</v>
      </c>
      <c r="G801" s="5">
        <v>10.0</v>
      </c>
      <c r="H801" s="3" t="s">
        <v>363</v>
      </c>
      <c r="I801" s="3" t="s">
        <v>50</v>
      </c>
      <c r="J801" s="3" t="s">
        <v>264</v>
      </c>
      <c r="K801" s="3" t="s">
        <v>7493</v>
      </c>
      <c r="L801" s="3" t="s">
        <v>7494</v>
      </c>
      <c r="M801" s="3" t="s">
        <v>35</v>
      </c>
    </row>
    <row r="802" ht="19.5" customHeight="1">
      <c r="A802" s="3" t="s">
        <v>931</v>
      </c>
      <c r="B802" s="3" t="s">
        <v>7497</v>
      </c>
      <c r="C802" s="3" t="s">
        <v>17</v>
      </c>
      <c r="D802" s="4" t="s">
        <v>19</v>
      </c>
      <c r="E802" s="3" t="s">
        <v>20</v>
      </c>
      <c r="F802" s="4">
        <v>8.0</v>
      </c>
      <c r="G802" s="5">
        <v>10.0</v>
      </c>
      <c r="H802" s="3" t="s">
        <v>363</v>
      </c>
      <c r="I802" s="3" t="s">
        <v>57</v>
      </c>
      <c r="J802" s="3" t="s">
        <v>329</v>
      </c>
      <c r="K802" s="3" t="s">
        <v>7500</v>
      </c>
      <c r="L802" s="3" t="s">
        <v>7502</v>
      </c>
      <c r="M802" s="3" t="s">
        <v>27</v>
      </c>
    </row>
    <row r="803" ht="19.5" customHeight="1">
      <c r="A803" s="3" t="s">
        <v>931</v>
      </c>
      <c r="B803" s="3" t="s">
        <v>7505</v>
      </c>
      <c r="C803" s="3" t="s">
        <v>17</v>
      </c>
      <c r="D803" s="4" t="s">
        <v>19</v>
      </c>
      <c r="E803" s="3" t="s">
        <v>20</v>
      </c>
      <c r="F803" s="4">
        <v>8.0</v>
      </c>
      <c r="G803" s="5">
        <v>10.0</v>
      </c>
      <c r="H803" s="3" t="s">
        <v>363</v>
      </c>
      <c r="I803" s="3" t="s">
        <v>50</v>
      </c>
      <c r="J803" s="3" t="s">
        <v>2719</v>
      </c>
      <c r="K803" s="3" t="s">
        <v>7507</v>
      </c>
      <c r="L803" s="3" t="s">
        <v>7508</v>
      </c>
      <c r="M803" s="3" t="s">
        <v>41</v>
      </c>
    </row>
    <row r="804" ht="19.5" customHeight="1">
      <c r="A804" s="3" t="s">
        <v>931</v>
      </c>
      <c r="B804" s="3" t="s">
        <v>4227</v>
      </c>
      <c r="C804" s="3" t="s">
        <v>17</v>
      </c>
      <c r="D804" s="4" t="s">
        <v>19</v>
      </c>
      <c r="E804" s="3" t="s">
        <v>20</v>
      </c>
      <c r="F804" s="4">
        <v>8.0</v>
      </c>
      <c r="G804" s="5">
        <v>12.0</v>
      </c>
      <c r="H804" s="3" t="s">
        <v>737</v>
      </c>
      <c r="I804" s="3" t="s">
        <v>57</v>
      </c>
      <c r="J804" s="3" t="s">
        <v>38</v>
      </c>
      <c r="K804" s="3" t="s">
        <v>166</v>
      </c>
      <c r="L804" s="3" t="s">
        <v>7513</v>
      </c>
      <c r="M804" s="3" t="s">
        <v>35</v>
      </c>
    </row>
    <row r="805" ht="19.5" customHeight="1">
      <c r="A805" s="3" t="s">
        <v>1423</v>
      </c>
      <c r="B805" s="3" t="s">
        <v>7516</v>
      </c>
      <c r="C805" s="3" t="s">
        <v>17</v>
      </c>
      <c r="D805" s="4" t="s">
        <v>19</v>
      </c>
      <c r="E805" s="3" t="s">
        <v>20</v>
      </c>
      <c r="F805" s="4">
        <v>8.0</v>
      </c>
      <c r="G805" s="5">
        <v>15.0</v>
      </c>
      <c r="H805" s="3" t="s">
        <v>146</v>
      </c>
      <c r="I805" s="3" t="s">
        <v>57</v>
      </c>
      <c r="J805" s="3" t="s">
        <v>99</v>
      </c>
      <c r="K805" s="3" t="s">
        <v>7520</v>
      </c>
      <c r="L805" s="3" t="s">
        <v>7521</v>
      </c>
      <c r="M805" s="3" t="s">
        <v>159</v>
      </c>
    </row>
    <row r="806" ht="19.5" customHeight="1">
      <c r="A806" s="3" t="s">
        <v>664</v>
      </c>
      <c r="B806" s="3" t="s">
        <v>7412</v>
      </c>
      <c r="C806" s="3" t="s">
        <v>17</v>
      </c>
      <c r="D806" s="4" t="s">
        <v>19</v>
      </c>
      <c r="E806" s="3" t="s">
        <v>20</v>
      </c>
      <c r="F806" s="4">
        <v>8.0</v>
      </c>
      <c r="G806" s="5">
        <v>10.0</v>
      </c>
      <c r="H806" s="3" t="s">
        <v>363</v>
      </c>
      <c r="I806" s="3" t="s">
        <v>50</v>
      </c>
      <c r="J806" s="3" t="s">
        <v>70</v>
      </c>
      <c r="K806" s="3" t="s">
        <v>7414</v>
      </c>
      <c r="L806" s="3" t="s">
        <v>7528</v>
      </c>
      <c r="M806" s="3" t="s">
        <v>159</v>
      </c>
    </row>
    <row r="807" ht="19.5" customHeight="1">
      <c r="A807" s="3" t="s">
        <v>1470</v>
      </c>
      <c r="B807" s="3" t="s">
        <v>7529</v>
      </c>
      <c r="C807" s="3" t="s">
        <v>17</v>
      </c>
      <c r="D807" s="4" t="s">
        <v>19</v>
      </c>
      <c r="E807" s="3" t="s">
        <v>21</v>
      </c>
      <c r="F807" s="4">
        <v>8.0</v>
      </c>
      <c r="G807" s="5">
        <v>12.0</v>
      </c>
      <c r="H807" s="3" t="s">
        <v>737</v>
      </c>
      <c r="I807" s="3" t="s">
        <v>50</v>
      </c>
      <c r="J807" s="3" t="s">
        <v>329</v>
      </c>
      <c r="K807" s="3" t="s">
        <v>7530</v>
      </c>
      <c r="L807" s="3" t="s">
        <v>7531</v>
      </c>
      <c r="M807" s="3" t="s">
        <v>35</v>
      </c>
    </row>
    <row r="808" ht="19.5" customHeight="1">
      <c r="A808" s="3" t="s">
        <v>7532</v>
      </c>
      <c r="B808" s="3" t="s">
        <v>7534</v>
      </c>
      <c r="C808" s="3" t="s">
        <v>17</v>
      </c>
      <c r="D808" s="4" t="s">
        <v>19</v>
      </c>
      <c r="E808" s="3" t="s">
        <v>117</v>
      </c>
      <c r="F808" s="4">
        <v>8.0</v>
      </c>
      <c r="G808" s="5">
        <v>10.0</v>
      </c>
      <c r="H808" s="3" t="s">
        <v>363</v>
      </c>
      <c r="I808" s="3" t="s">
        <v>31</v>
      </c>
      <c r="J808" s="3" t="s">
        <v>556</v>
      </c>
      <c r="K808" s="3" t="s">
        <v>2485</v>
      </c>
      <c r="L808" s="3" t="s">
        <v>7536</v>
      </c>
      <c r="M808" s="3" t="s">
        <v>35</v>
      </c>
    </row>
    <row r="809" ht="19.5" customHeight="1">
      <c r="A809" s="3" t="s">
        <v>1904</v>
      </c>
      <c r="B809" s="3" t="s">
        <v>4227</v>
      </c>
      <c r="C809" s="3" t="s">
        <v>17</v>
      </c>
      <c r="D809" s="4" t="s">
        <v>19</v>
      </c>
      <c r="E809" s="3" t="s">
        <v>21</v>
      </c>
      <c r="F809" s="4">
        <v>8.0</v>
      </c>
      <c r="G809" s="5">
        <v>15.0</v>
      </c>
      <c r="H809" s="3" t="s">
        <v>146</v>
      </c>
      <c r="I809" s="3" t="s">
        <v>57</v>
      </c>
      <c r="J809" s="3" t="s">
        <v>38</v>
      </c>
      <c r="K809" s="3" t="s">
        <v>7539</v>
      </c>
      <c r="L809" s="3" t="s">
        <v>7542</v>
      </c>
      <c r="M809" s="3" t="s">
        <v>35</v>
      </c>
    </row>
    <row r="810" ht="19.5" customHeight="1">
      <c r="A810" s="3" t="s">
        <v>28</v>
      </c>
      <c r="B810" s="3" t="s">
        <v>7544</v>
      </c>
      <c r="C810" s="3" t="s">
        <v>17</v>
      </c>
      <c r="D810" s="4" t="s">
        <v>19</v>
      </c>
      <c r="E810" s="3" t="s">
        <v>20</v>
      </c>
      <c r="F810" s="4">
        <v>8.0</v>
      </c>
      <c r="G810" s="5">
        <v>10.0</v>
      </c>
      <c r="H810" s="3" t="s">
        <v>363</v>
      </c>
      <c r="I810" s="3" t="s">
        <v>69</v>
      </c>
      <c r="J810" s="3" t="s">
        <v>38</v>
      </c>
      <c r="K810" s="3" t="s">
        <v>7546</v>
      </c>
      <c r="L810" s="3" t="s">
        <v>7547</v>
      </c>
      <c r="M810" s="3" t="s">
        <v>35</v>
      </c>
    </row>
    <row r="811" ht="19.5" customHeight="1">
      <c r="A811" s="3" t="s">
        <v>795</v>
      </c>
      <c r="B811" s="3" t="s">
        <v>7549</v>
      </c>
      <c r="C811" s="3" t="s">
        <v>17</v>
      </c>
      <c r="D811" s="4" t="s">
        <v>19</v>
      </c>
      <c r="E811" s="3" t="s">
        <v>21</v>
      </c>
      <c r="F811" s="4">
        <v>8.0</v>
      </c>
      <c r="G811" s="5">
        <v>15.0</v>
      </c>
      <c r="H811" s="3" t="s">
        <v>146</v>
      </c>
      <c r="I811" s="3" t="s">
        <v>50</v>
      </c>
      <c r="J811" s="3" t="s">
        <v>7552</v>
      </c>
      <c r="K811" s="3" t="s">
        <v>7553</v>
      </c>
      <c r="L811" s="3" t="s">
        <v>7555</v>
      </c>
      <c r="M811" s="3" t="s">
        <v>41</v>
      </c>
    </row>
    <row r="812" ht="19.5" customHeight="1">
      <c r="A812" s="3" t="s">
        <v>358</v>
      </c>
      <c r="B812" s="3" t="s">
        <v>360</v>
      </c>
      <c r="C812" s="3" t="s">
        <v>17</v>
      </c>
      <c r="D812" s="4" t="s">
        <v>19</v>
      </c>
      <c r="E812" s="3" t="s">
        <v>20</v>
      </c>
      <c r="F812" s="4">
        <v>8.0</v>
      </c>
      <c r="G812" s="5">
        <v>10.0</v>
      </c>
      <c r="H812" s="3" t="s">
        <v>363</v>
      </c>
      <c r="I812" s="3" t="s">
        <v>50</v>
      </c>
      <c r="J812" s="3" t="s">
        <v>368</v>
      </c>
      <c r="K812" s="3" t="s">
        <v>166</v>
      </c>
      <c r="L812" s="3" t="s">
        <v>369</v>
      </c>
      <c r="M812" s="3" t="s">
        <v>41</v>
      </c>
    </row>
    <row r="813" ht="19.5" customHeight="1">
      <c r="A813" s="3" t="s">
        <v>3430</v>
      </c>
      <c r="B813" s="3" t="s">
        <v>609</v>
      </c>
      <c r="C813" s="3" t="s">
        <v>17</v>
      </c>
      <c r="D813" s="4" t="s">
        <v>19</v>
      </c>
      <c r="E813" s="3" t="s">
        <v>20</v>
      </c>
      <c r="F813" s="4">
        <v>8.0</v>
      </c>
      <c r="G813" s="5">
        <v>12.0</v>
      </c>
      <c r="H813" s="3" t="s">
        <v>737</v>
      </c>
      <c r="I813" s="3" t="s">
        <v>57</v>
      </c>
      <c r="J813" s="3" t="s">
        <v>615</v>
      </c>
      <c r="K813" s="3" t="s">
        <v>616</v>
      </c>
      <c r="L813" s="3" t="s">
        <v>7562</v>
      </c>
      <c r="M813" s="3" t="s">
        <v>35</v>
      </c>
    </row>
    <row r="814" ht="19.5" customHeight="1">
      <c r="A814" s="3" t="s">
        <v>1904</v>
      </c>
      <c r="B814" s="3" t="s">
        <v>6956</v>
      </c>
      <c r="C814" s="3" t="s">
        <v>17</v>
      </c>
      <c r="D814" s="4" t="s">
        <v>19</v>
      </c>
      <c r="E814" s="3" t="s">
        <v>20</v>
      </c>
      <c r="F814" s="4">
        <v>8.0</v>
      </c>
      <c r="G814" s="5">
        <v>15.0</v>
      </c>
      <c r="H814" s="3" t="s">
        <v>146</v>
      </c>
      <c r="I814" s="3" t="s">
        <v>50</v>
      </c>
      <c r="J814" s="3" t="s">
        <v>1074</v>
      </c>
      <c r="K814" s="3" t="s">
        <v>7567</v>
      </c>
      <c r="L814" s="3" t="s">
        <v>7569</v>
      </c>
      <c r="M814" s="3" t="s">
        <v>35</v>
      </c>
    </row>
    <row r="815" ht="19.5" customHeight="1">
      <c r="A815" s="3" t="s">
        <v>2000</v>
      </c>
      <c r="B815" s="3" t="s">
        <v>7571</v>
      </c>
      <c r="C815" s="3" t="s">
        <v>17</v>
      </c>
      <c r="D815" s="4" t="s">
        <v>19</v>
      </c>
      <c r="E815" s="3" t="s">
        <v>20</v>
      </c>
      <c r="F815" s="4">
        <v>8.0</v>
      </c>
      <c r="G815" s="5">
        <v>12.0</v>
      </c>
      <c r="H815" s="3" t="s">
        <v>737</v>
      </c>
      <c r="I815" s="3" t="s">
        <v>57</v>
      </c>
      <c r="J815" s="3" t="s">
        <v>187</v>
      </c>
      <c r="K815" s="3" t="s">
        <v>7574</v>
      </c>
      <c r="L815" s="3" t="s">
        <v>7575</v>
      </c>
      <c r="M815" s="3" t="s">
        <v>35</v>
      </c>
    </row>
    <row r="816" ht="19.5" customHeight="1">
      <c r="A816" s="3" t="s">
        <v>2000</v>
      </c>
      <c r="B816" s="3" t="s">
        <v>7576</v>
      </c>
      <c r="C816" s="3" t="s">
        <v>17</v>
      </c>
      <c r="D816" s="4" t="s">
        <v>19</v>
      </c>
      <c r="E816" s="3" t="s">
        <v>21</v>
      </c>
      <c r="F816" s="4">
        <v>8.0</v>
      </c>
      <c r="G816" s="5">
        <v>10.0</v>
      </c>
      <c r="H816" s="3" t="s">
        <v>363</v>
      </c>
      <c r="I816" s="3" t="s">
        <v>50</v>
      </c>
      <c r="J816" s="3" t="s">
        <v>7577</v>
      </c>
      <c r="K816" s="3" t="s">
        <v>7578</v>
      </c>
      <c r="L816" s="3" t="s">
        <v>7580</v>
      </c>
      <c r="M816" s="3" t="s">
        <v>41</v>
      </c>
    </row>
    <row r="817" ht="19.5" customHeight="1">
      <c r="A817" s="3" t="s">
        <v>2000</v>
      </c>
      <c r="B817" s="3" t="s">
        <v>6985</v>
      </c>
      <c r="C817" s="3" t="s">
        <v>17</v>
      </c>
      <c r="D817" s="4" t="s">
        <v>19</v>
      </c>
      <c r="E817" s="3" t="s">
        <v>20</v>
      </c>
      <c r="F817" s="4">
        <v>8.0</v>
      </c>
      <c r="G817" s="5">
        <v>15.0</v>
      </c>
      <c r="H817" s="3" t="s">
        <v>146</v>
      </c>
      <c r="I817" s="3" t="s">
        <v>57</v>
      </c>
      <c r="J817" s="3" t="s">
        <v>329</v>
      </c>
      <c r="K817" s="3" t="s">
        <v>7586</v>
      </c>
      <c r="L817" s="3" t="s">
        <v>7588</v>
      </c>
      <c r="M817" s="3" t="s">
        <v>35</v>
      </c>
    </row>
    <row r="818" ht="19.5" customHeight="1">
      <c r="A818" s="3" t="s">
        <v>7590</v>
      </c>
      <c r="B818" s="3" t="s">
        <v>1597</v>
      </c>
      <c r="C818" s="3" t="s">
        <v>17</v>
      </c>
      <c r="D818" s="4" t="s">
        <v>19</v>
      </c>
      <c r="E818" s="3" t="s">
        <v>20</v>
      </c>
      <c r="F818" s="4">
        <v>8.0</v>
      </c>
      <c r="G818" s="5">
        <v>15.0</v>
      </c>
      <c r="H818" s="3" t="s">
        <v>146</v>
      </c>
      <c r="I818" s="3" t="s">
        <v>50</v>
      </c>
      <c r="J818" s="3" t="s">
        <v>264</v>
      </c>
      <c r="K818" s="3" t="s">
        <v>1559</v>
      </c>
      <c r="L818" s="3" t="s">
        <v>7594</v>
      </c>
      <c r="M818" s="3" t="s">
        <v>35</v>
      </c>
    </row>
    <row r="819" ht="19.5" customHeight="1">
      <c r="A819" s="3" t="s">
        <v>4264</v>
      </c>
      <c r="B819" s="3" t="s">
        <v>7595</v>
      </c>
      <c r="C819" s="3" t="s">
        <v>17</v>
      </c>
      <c r="D819" s="4" t="s">
        <v>19</v>
      </c>
      <c r="E819" s="3" t="s">
        <v>21</v>
      </c>
      <c r="F819" s="4">
        <v>8.0</v>
      </c>
      <c r="G819" s="5">
        <v>15.0</v>
      </c>
      <c r="H819" s="3" t="s">
        <v>146</v>
      </c>
      <c r="I819" s="3" t="s">
        <v>57</v>
      </c>
      <c r="J819" s="3" t="s">
        <v>7598</v>
      </c>
      <c r="K819" s="3" t="s">
        <v>7600</v>
      </c>
      <c r="L819" s="3" t="s">
        <v>7601</v>
      </c>
      <c r="M819" s="3" t="s">
        <v>27</v>
      </c>
    </row>
    <row r="820" ht="19.5" customHeight="1">
      <c r="A820" s="3" t="s">
        <v>7606</v>
      </c>
      <c r="B820" s="3" t="s">
        <v>7607</v>
      </c>
      <c r="C820" s="3" t="s">
        <v>17</v>
      </c>
      <c r="D820" s="4" t="s">
        <v>19</v>
      </c>
      <c r="E820" s="3" t="s">
        <v>20</v>
      </c>
      <c r="F820" s="4">
        <v>8.0</v>
      </c>
      <c r="G820" s="5">
        <v>10.0</v>
      </c>
      <c r="H820" s="3" t="s">
        <v>363</v>
      </c>
      <c r="I820" s="3" t="s">
        <v>50</v>
      </c>
      <c r="J820" s="3" t="s">
        <v>556</v>
      </c>
      <c r="K820" s="3" t="s">
        <v>7609</v>
      </c>
      <c r="L820" s="3" t="s">
        <v>7611</v>
      </c>
      <c r="M820" s="3" t="s">
        <v>41</v>
      </c>
    </row>
    <row r="821" ht="19.5" customHeight="1">
      <c r="A821" s="3" t="s">
        <v>2352</v>
      </c>
      <c r="B821" s="3" t="s">
        <v>7388</v>
      </c>
      <c r="C821" s="3" t="s">
        <v>17</v>
      </c>
      <c r="D821" s="4" t="s">
        <v>19</v>
      </c>
      <c r="E821" s="3" t="s">
        <v>20</v>
      </c>
      <c r="F821" s="4">
        <v>8.0</v>
      </c>
      <c r="G821" s="5">
        <v>12.0</v>
      </c>
      <c r="H821" s="3" t="s">
        <v>737</v>
      </c>
      <c r="I821" s="3" t="s">
        <v>50</v>
      </c>
      <c r="J821" s="3" t="s">
        <v>4236</v>
      </c>
      <c r="K821" s="3" t="s">
        <v>7615</v>
      </c>
      <c r="L821" s="3" t="s">
        <v>7616</v>
      </c>
      <c r="M821" s="3" t="s">
        <v>35</v>
      </c>
    </row>
    <row r="822" ht="19.5" customHeight="1">
      <c r="A822" s="3" t="s">
        <v>7617</v>
      </c>
      <c r="B822" s="3" t="s">
        <v>6956</v>
      </c>
      <c r="C822" s="3" t="s">
        <v>17</v>
      </c>
      <c r="D822" s="4" t="s">
        <v>19</v>
      </c>
      <c r="E822" s="3" t="s">
        <v>20</v>
      </c>
      <c r="F822" s="4">
        <v>8.0</v>
      </c>
      <c r="G822" s="5">
        <v>15.0</v>
      </c>
      <c r="H822" s="3" t="s">
        <v>146</v>
      </c>
      <c r="I822" s="3" t="s">
        <v>50</v>
      </c>
      <c r="J822" s="3" t="s">
        <v>1074</v>
      </c>
      <c r="K822" s="3" t="s">
        <v>7620</v>
      </c>
      <c r="L822" s="3" t="s">
        <v>7622</v>
      </c>
      <c r="M822" s="3" t="s">
        <v>35</v>
      </c>
    </row>
    <row r="823" ht="19.5" customHeight="1">
      <c r="A823" s="3" t="s">
        <v>7625</v>
      </c>
      <c r="B823" s="3" t="s">
        <v>7626</v>
      </c>
      <c r="C823" s="3" t="s">
        <v>17</v>
      </c>
      <c r="D823" s="4" t="s">
        <v>19</v>
      </c>
      <c r="E823" s="3" t="s">
        <v>21</v>
      </c>
      <c r="F823" s="4">
        <v>8.0</v>
      </c>
      <c r="G823" s="5">
        <v>10.0</v>
      </c>
      <c r="H823" s="3" t="s">
        <v>363</v>
      </c>
      <c r="I823" s="3" t="s">
        <v>50</v>
      </c>
      <c r="J823" s="3" t="s">
        <v>109</v>
      </c>
      <c r="K823" s="3" t="s">
        <v>7628</v>
      </c>
      <c r="L823" s="3" t="s">
        <v>7629</v>
      </c>
      <c r="M823" s="3" t="s">
        <v>35</v>
      </c>
    </row>
    <row r="824" ht="19.5" customHeight="1">
      <c r="A824" s="3" t="s">
        <v>2000</v>
      </c>
      <c r="B824" s="3" t="s">
        <v>7002</v>
      </c>
      <c r="C824" s="3" t="s">
        <v>17</v>
      </c>
      <c r="D824" s="4" t="s">
        <v>19</v>
      </c>
      <c r="E824" s="3" t="s">
        <v>21</v>
      </c>
      <c r="F824" s="4">
        <v>8.0</v>
      </c>
      <c r="G824" s="5">
        <v>10.0</v>
      </c>
      <c r="H824" s="3" t="s">
        <v>363</v>
      </c>
      <c r="I824" s="3" t="s">
        <v>50</v>
      </c>
      <c r="J824" s="3" t="s">
        <v>7007</v>
      </c>
      <c r="K824" s="3" t="s">
        <v>7008</v>
      </c>
      <c r="L824" s="3" t="s">
        <v>7634</v>
      </c>
      <c r="M824" s="3" t="s">
        <v>35</v>
      </c>
    </row>
    <row r="825" ht="19.5" customHeight="1">
      <c r="A825" s="3" t="s">
        <v>931</v>
      </c>
      <c r="B825" s="3" t="s">
        <v>3274</v>
      </c>
      <c r="C825" s="3" t="s">
        <v>17</v>
      </c>
      <c r="D825" s="4" t="s">
        <v>19</v>
      </c>
      <c r="E825" s="3" t="s">
        <v>21</v>
      </c>
      <c r="F825" s="4">
        <v>8.0</v>
      </c>
      <c r="G825" s="5">
        <v>10.0</v>
      </c>
      <c r="H825" s="3" t="s">
        <v>363</v>
      </c>
      <c r="I825" s="3" t="s">
        <v>50</v>
      </c>
      <c r="J825" s="3" t="s">
        <v>99</v>
      </c>
      <c r="K825" s="3" t="s">
        <v>7586</v>
      </c>
      <c r="L825" s="3" t="s">
        <v>7642</v>
      </c>
      <c r="M825" s="3" t="s">
        <v>41</v>
      </c>
    </row>
    <row r="826" ht="19.5" customHeight="1">
      <c r="A826" s="3" t="s">
        <v>7644</v>
      </c>
      <c r="B826" s="3" t="s">
        <v>6956</v>
      </c>
      <c r="C826" s="3" t="s">
        <v>17</v>
      </c>
      <c r="D826" s="4" t="s">
        <v>19</v>
      </c>
      <c r="E826" s="3" t="s">
        <v>20</v>
      </c>
      <c r="F826" s="4">
        <v>8.0</v>
      </c>
      <c r="G826" s="5">
        <v>15.0</v>
      </c>
      <c r="H826" s="3" t="s">
        <v>146</v>
      </c>
      <c r="I826" s="3" t="s">
        <v>50</v>
      </c>
      <c r="J826" s="3" t="s">
        <v>1074</v>
      </c>
      <c r="K826" s="3" t="s">
        <v>7647</v>
      </c>
      <c r="L826" s="3" t="s">
        <v>7649</v>
      </c>
      <c r="M826" s="3" t="s">
        <v>35</v>
      </c>
    </row>
    <row r="827" ht="19.5" customHeight="1">
      <c r="A827" s="3" t="s">
        <v>931</v>
      </c>
      <c r="B827" s="3" t="s">
        <v>4746</v>
      </c>
      <c r="C827" s="3" t="s">
        <v>17</v>
      </c>
      <c r="D827" s="4" t="s">
        <v>19</v>
      </c>
      <c r="E827" s="3" t="s">
        <v>20</v>
      </c>
      <c r="F827" s="4">
        <v>8.0</v>
      </c>
      <c r="G827" s="5">
        <v>13.0</v>
      </c>
      <c r="H827" s="3" t="s">
        <v>2589</v>
      </c>
      <c r="I827" s="3" t="s">
        <v>57</v>
      </c>
      <c r="J827" s="3" t="s">
        <v>1684</v>
      </c>
      <c r="K827" s="3" t="s">
        <v>166</v>
      </c>
      <c r="L827" s="3" t="s">
        <v>7653</v>
      </c>
      <c r="M827" s="3" t="s">
        <v>159</v>
      </c>
    </row>
    <row r="828" ht="19.5" customHeight="1">
      <c r="A828" s="3" t="s">
        <v>4437</v>
      </c>
      <c r="B828" s="3" t="s">
        <v>4439</v>
      </c>
      <c r="C828" s="3" t="s">
        <v>17</v>
      </c>
      <c r="D828" s="4" t="s">
        <v>19</v>
      </c>
      <c r="E828" s="3" t="s">
        <v>127</v>
      </c>
      <c r="F828" s="4">
        <v>8.0</v>
      </c>
      <c r="G828" s="5">
        <v>10.0</v>
      </c>
      <c r="H828" s="3" t="s">
        <v>363</v>
      </c>
      <c r="I828" s="3" t="s">
        <v>57</v>
      </c>
      <c r="J828" s="3" t="s">
        <v>4441</v>
      </c>
      <c r="K828" s="3" t="s">
        <v>4442</v>
      </c>
      <c r="L828" s="3" t="s">
        <v>4443</v>
      </c>
      <c r="M828" s="3" t="s">
        <v>35</v>
      </c>
    </row>
    <row r="829" ht="19.5" customHeight="1">
      <c r="A829" s="3" t="s">
        <v>28</v>
      </c>
      <c r="B829" s="3" t="s">
        <v>7661</v>
      </c>
      <c r="C829" s="3" t="s">
        <v>165</v>
      </c>
      <c r="D829" s="4" t="s">
        <v>19</v>
      </c>
      <c r="E829" s="3" t="s">
        <v>21</v>
      </c>
      <c r="F829" s="4">
        <v>8.0</v>
      </c>
      <c r="G829" s="5">
        <v>15.0</v>
      </c>
      <c r="H829" s="3" t="s">
        <v>146</v>
      </c>
      <c r="I829" s="3" t="s">
        <v>50</v>
      </c>
      <c r="J829" s="3" t="s">
        <v>38</v>
      </c>
      <c r="K829" s="3" t="s">
        <v>7664</v>
      </c>
      <c r="L829" s="3" t="s">
        <v>7666</v>
      </c>
      <c r="M829" s="3" t="s">
        <v>35</v>
      </c>
    </row>
    <row r="830" ht="19.5" customHeight="1">
      <c r="A830" s="3" t="s">
        <v>7667</v>
      </c>
      <c r="B830" s="3" t="s">
        <v>7668</v>
      </c>
      <c r="C830" s="3" t="s">
        <v>165</v>
      </c>
      <c r="D830" s="4" t="s">
        <v>19</v>
      </c>
      <c r="E830" s="3" t="s">
        <v>20</v>
      </c>
      <c r="F830" s="4">
        <v>8.0</v>
      </c>
      <c r="G830" s="5">
        <v>12.0</v>
      </c>
      <c r="H830" s="3" t="s">
        <v>737</v>
      </c>
      <c r="I830" s="3" t="s">
        <v>50</v>
      </c>
      <c r="J830" s="3" t="s">
        <v>1684</v>
      </c>
      <c r="K830" s="3" t="s">
        <v>7672</v>
      </c>
      <c r="L830" s="3" t="s">
        <v>7673</v>
      </c>
      <c r="M830" s="3" t="s">
        <v>90</v>
      </c>
    </row>
    <row r="831" ht="19.5" customHeight="1">
      <c r="A831" s="3" t="s">
        <v>7676</v>
      </c>
      <c r="B831" s="3" t="s">
        <v>7677</v>
      </c>
      <c r="C831" s="3" t="s">
        <v>165</v>
      </c>
      <c r="D831" s="4" t="s">
        <v>19</v>
      </c>
      <c r="E831" s="3" t="s">
        <v>20</v>
      </c>
      <c r="F831" s="4">
        <v>8.0</v>
      </c>
      <c r="G831" s="5">
        <v>10.0</v>
      </c>
      <c r="H831" s="3" t="s">
        <v>363</v>
      </c>
      <c r="I831" s="3" t="s">
        <v>50</v>
      </c>
      <c r="J831" s="3" t="s">
        <v>99</v>
      </c>
      <c r="K831" s="3" t="s">
        <v>7679</v>
      </c>
      <c r="L831" s="3" t="s">
        <v>7680</v>
      </c>
      <c r="M831" s="3" t="s">
        <v>41</v>
      </c>
    </row>
    <row r="832" ht="19.5" customHeight="1">
      <c r="A832" s="3" t="s">
        <v>28</v>
      </c>
      <c r="B832" s="3" t="s">
        <v>7684</v>
      </c>
      <c r="C832" s="3" t="s">
        <v>165</v>
      </c>
      <c r="D832" s="4" t="s">
        <v>19</v>
      </c>
      <c r="E832" s="3" t="s">
        <v>20</v>
      </c>
      <c r="F832" s="4">
        <v>8.0</v>
      </c>
      <c r="G832" s="5">
        <v>16.0</v>
      </c>
      <c r="H832" s="3" t="s">
        <v>82</v>
      </c>
      <c r="I832" s="3" t="s">
        <v>50</v>
      </c>
      <c r="J832" s="3" t="s">
        <v>329</v>
      </c>
      <c r="K832" s="3" t="s">
        <v>7687</v>
      </c>
      <c r="L832" s="3" t="s">
        <v>7688</v>
      </c>
      <c r="M832" s="3" t="s">
        <v>41</v>
      </c>
    </row>
    <row r="833" ht="19.5" customHeight="1">
      <c r="A833" s="3" t="s">
        <v>7689</v>
      </c>
      <c r="B833" s="3" t="s">
        <v>7690</v>
      </c>
      <c r="C833" s="3" t="s">
        <v>165</v>
      </c>
      <c r="D833" s="4" t="s">
        <v>19</v>
      </c>
      <c r="E833" s="3" t="s">
        <v>21</v>
      </c>
      <c r="F833" s="4">
        <v>8.0</v>
      </c>
      <c r="G833" s="5">
        <v>15.0</v>
      </c>
      <c r="H833" s="3" t="s">
        <v>146</v>
      </c>
      <c r="I833" s="3" t="s">
        <v>57</v>
      </c>
      <c r="J833" s="3" t="s">
        <v>2737</v>
      </c>
      <c r="K833" s="3" t="s">
        <v>7695</v>
      </c>
      <c r="L833" s="3" t="s">
        <v>7697</v>
      </c>
      <c r="M833" s="3" t="s">
        <v>35</v>
      </c>
    </row>
    <row r="834" ht="19.5" customHeight="1">
      <c r="A834" s="3" t="s">
        <v>28</v>
      </c>
      <c r="B834" s="3" t="s">
        <v>7002</v>
      </c>
      <c r="C834" s="3" t="s">
        <v>165</v>
      </c>
      <c r="D834" s="4" t="s">
        <v>19</v>
      </c>
      <c r="E834" s="3" t="s">
        <v>21</v>
      </c>
      <c r="F834" s="4">
        <v>8.0</v>
      </c>
      <c r="G834" s="5">
        <v>10.0</v>
      </c>
      <c r="H834" s="3" t="s">
        <v>363</v>
      </c>
      <c r="I834" s="3" t="s">
        <v>50</v>
      </c>
      <c r="J834" s="3" t="s">
        <v>7007</v>
      </c>
      <c r="K834" s="3" t="s">
        <v>7698</v>
      </c>
      <c r="L834" s="3" t="s">
        <v>7699</v>
      </c>
      <c r="M834" s="3" t="s">
        <v>35</v>
      </c>
    </row>
    <row r="835" ht="19.5" customHeight="1">
      <c r="A835" s="3" t="s">
        <v>795</v>
      </c>
      <c r="B835" s="3" t="s">
        <v>5707</v>
      </c>
      <c r="C835" s="3" t="s">
        <v>165</v>
      </c>
      <c r="D835" s="4" t="s">
        <v>19</v>
      </c>
      <c r="E835" s="3" t="s">
        <v>20</v>
      </c>
      <c r="F835" s="4">
        <v>8.0</v>
      </c>
      <c r="G835" s="5">
        <v>15.0</v>
      </c>
      <c r="H835" s="3" t="s">
        <v>146</v>
      </c>
      <c r="I835" s="3" t="s">
        <v>50</v>
      </c>
      <c r="J835" s="3" t="s">
        <v>5710</v>
      </c>
      <c r="K835" s="3" t="s">
        <v>7706</v>
      </c>
      <c r="L835" s="3" t="s">
        <v>7709</v>
      </c>
      <c r="M835" s="3" t="s">
        <v>41</v>
      </c>
    </row>
    <row r="836" ht="19.5" customHeight="1">
      <c r="A836" s="3" t="s">
        <v>2603</v>
      </c>
      <c r="B836" s="3" t="s">
        <v>7711</v>
      </c>
      <c r="C836" s="3" t="s">
        <v>165</v>
      </c>
      <c r="D836" s="4" t="s">
        <v>19</v>
      </c>
      <c r="E836" s="3" t="s">
        <v>20</v>
      </c>
      <c r="F836" s="4">
        <v>8.0</v>
      </c>
      <c r="G836" s="5">
        <v>10.0</v>
      </c>
      <c r="H836" s="3" t="s">
        <v>363</v>
      </c>
      <c r="I836" s="3" t="s">
        <v>50</v>
      </c>
      <c r="J836" s="3" t="s">
        <v>7715</v>
      </c>
      <c r="K836" s="3" t="s">
        <v>887</v>
      </c>
      <c r="L836" s="3" t="s">
        <v>7716</v>
      </c>
      <c r="M836" s="3" t="s">
        <v>41</v>
      </c>
    </row>
    <row r="837" ht="19.5" customHeight="1">
      <c r="A837" s="3" t="s">
        <v>642</v>
      </c>
      <c r="B837" s="3" t="s">
        <v>7718</v>
      </c>
      <c r="C837" s="3" t="s">
        <v>165</v>
      </c>
      <c r="D837" s="4" t="s">
        <v>19</v>
      </c>
      <c r="E837" s="3" t="s">
        <v>20</v>
      </c>
      <c r="F837" s="4">
        <v>8.0</v>
      </c>
      <c r="G837" s="5">
        <v>10.0</v>
      </c>
      <c r="H837" s="3" t="s">
        <v>363</v>
      </c>
      <c r="I837" s="3" t="s">
        <v>50</v>
      </c>
      <c r="J837" s="3" t="s">
        <v>395</v>
      </c>
      <c r="K837" s="3" t="s">
        <v>7721</v>
      </c>
      <c r="L837" s="3" t="s">
        <v>7724</v>
      </c>
      <c r="M837" s="3" t="s">
        <v>41</v>
      </c>
    </row>
    <row r="838" ht="19.5" customHeight="1">
      <c r="A838" s="3" t="s">
        <v>7725</v>
      </c>
      <c r="B838" s="3" t="s">
        <v>7727</v>
      </c>
      <c r="C838" s="3" t="s">
        <v>165</v>
      </c>
      <c r="D838" s="4" t="s">
        <v>19</v>
      </c>
      <c r="E838" s="3" t="s">
        <v>20</v>
      </c>
      <c r="F838" s="4">
        <v>8.0</v>
      </c>
      <c r="G838" s="5">
        <v>12.0</v>
      </c>
      <c r="H838" s="3" t="s">
        <v>737</v>
      </c>
      <c r="I838" s="3" t="s">
        <v>50</v>
      </c>
      <c r="J838" s="3" t="s">
        <v>58</v>
      </c>
      <c r="K838" s="3" t="s">
        <v>7730</v>
      </c>
      <c r="L838" s="3" t="s">
        <v>7734</v>
      </c>
      <c r="M838" s="3" t="s">
        <v>41</v>
      </c>
    </row>
    <row r="839" ht="19.5" customHeight="1">
      <c r="A839" s="3" t="s">
        <v>2000</v>
      </c>
      <c r="B839" s="3" t="s">
        <v>7735</v>
      </c>
      <c r="C839" s="3" t="s">
        <v>165</v>
      </c>
      <c r="D839" s="4" t="s">
        <v>19</v>
      </c>
      <c r="E839" s="3" t="s">
        <v>127</v>
      </c>
      <c r="F839" s="4">
        <v>8.0</v>
      </c>
      <c r="G839" s="5">
        <v>16.0</v>
      </c>
      <c r="H839" s="3" t="s">
        <v>82</v>
      </c>
      <c r="I839" s="3" t="s">
        <v>69</v>
      </c>
      <c r="J839" s="3" t="s">
        <v>3493</v>
      </c>
      <c r="K839" s="3" t="s">
        <v>7739</v>
      </c>
      <c r="L839" s="3" t="s">
        <v>7741</v>
      </c>
      <c r="M839" s="3" t="s">
        <v>35</v>
      </c>
    </row>
    <row r="840" ht="19.5" customHeight="1">
      <c r="A840" s="3" t="s">
        <v>642</v>
      </c>
      <c r="B840" s="3" t="s">
        <v>7497</v>
      </c>
      <c r="C840" s="3" t="s">
        <v>165</v>
      </c>
      <c r="D840" s="4" t="s">
        <v>19</v>
      </c>
      <c r="E840" s="3" t="s">
        <v>20</v>
      </c>
      <c r="F840" s="4">
        <v>8.0</v>
      </c>
      <c r="G840" s="5">
        <v>15.0</v>
      </c>
      <c r="H840" s="3" t="s">
        <v>146</v>
      </c>
      <c r="I840" s="3" t="s">
        <v>50</v>
      </c>
      <c r="J840" s="3" t="s">
        <v>329</v>
      </c>
      <c r="K840" s="3" t="s">
        <v>7746</v>
      </c>
      <c r="L840" s="3" t="s">
        <v>7747</v>
      </c>
      <c r="M840" s="3" t="s">
        <v>27</v>
      </c>
    </row>
    <row r="841" ht="19.5" customHeight="1">
      <c r="A841" s="3" t="s">
        <v>7749</v>
      </c>
      <c r="B841" s="3" t="s">
        <v>545</v>
      </c>
      <c r="C841" s="3" t="s">
        <v>165</v>
      </c>
      <c r="D841" s="4" t="s">
        <v>19</v>
      </c>
      <c r="E841" s="3" t="s">
        <v>20</v>
      </c>
      <c r="F841" s="4">
        <v>8.0</v>
      </c>
      <c r="G841" s="5">
        <v>15.0</v>
      </c>
      <c r="H841" s="3" t="s">
        <v>146</v>
      </c>
      <c r="I841" s="3" t="s">
        <v>50</v>
      </c>
      <c r="J841" s="3" t="s">
        <v>549</v>
      </c>
      <c r="K841" s="3" t="s">
        <v>7752</v>
      </c>
      <c r="L841" s="3" t="s">
        <v>7753</v>
      </c>
      <c r="M841" s="3" t="s">
        <v>27</v>
      </c>
    </row>
    <row r="842" ht="19.5" customHeight="1">
      <c r="A842" s="3" t="s">
        <v>28</v>
      </c>
      <c r="B842" s="3" t="s">
        <v>2965</v>
      </c>
      <c r="C842" s="3" t="s">
        <v>165</v>
      </c>
      <c r="D842" s="4" t="s">
        <v>19</v>
      </c>
      <c r="E842" s="3" t="s">
        <v>20</v>
      </c>
      <c r="F842" s="4">
        <v>8.0</v>
      </c>
      <c r="G842" s="5">
        <v>12.0</v>
      </c>
      <c r="H842" s="3" t="s">
        <v>737</v>
      </c>
      <c r="I842" s="3" t="s">
        <v>50</v>
      </c>
      <c r="J842" s="3" t="s">
        <v>2967</v>
      </c>
      <c r="K842" s="3" t="s">
        <v>2968</v>
      </c>
      <c r="L842" s="3" t="s">
        <v>7758</v>
      </c>
      <c r="M842" s="3" t="s">
        <v>35</v>
      </c>
    </row>
    <row r="843" ht="19.5" customHeight="1">
      <c r="A843" s="3" t="s">
        <v>28</v>
      </c>
      <c r="B843" s="3" t="s">
        <v>282</v>
      </c>
      <c r="C843" s="3" t="s">
        <v>165</v>
      </c>
      <c r="D843" s="4" t="s">
        <v>19</v>
      </c>
      <c r="E843" s="3" t="s">
        <v>20</v>
      </c>
      <c r="F843" s="4">
        <v>8.0</v>
      </c>
      <c r="G843" s="5">
        <v>15.0</v>
      </c>
      <c r="H843" s="3" t="s">
        <v>146</v>
      </c>
      <c r="I843" s="3" t="s">
        <v>50</v>
      </c>
      <c r="J843" s="3" t="s">
        <v>109</v>
      </c>
      <c r="K843" s="3" t="s">
        <v>7761</v>
      </c>
      <c r="L843" s="3" t="s">
        <v>7762</v>
      </c>
      <c r="M843" s="3" t="s">
        <v>27</v>
      </c>
    </row>
    <row r="844" ht="19.5" customHeight="1">
      <c r="A844" s="3" t="s">
        <v>7764</v>
      </c>
      <c r="B844" s="3" t="s">
        <v>7765</v>
      </c>
      <c r="C844" s="3" t="s">
        <v>165</v>
      </c>
      <c r="D844" s="4" t="s">
        <v>19</v>
      </c>
      <c r="E844" s="3" t="s">
        <v>20</v>
      </c>
      <c r="F844" s="4">
        <v>8.0</v>
      </c>
      <c r="G844" s="5">
        <v>15.0</v>
      </c>
      <c r="H844" s="3" t="s">
        <v>146</v>
      </c>
      <c r="I844" s="3" t="s">
        <v>50</v>
      </c>
      <c r="J844" s="3" t="s">
        <v>7766</v>
      </c>
      <c r="K844" s="3" t="s">
        <v>7767</v>
      </c>
      <c r="L844" s="3" t="s">
        <v>7769</v>
      </c>
      <c r="M844" s="3" t="s">
        <v>35</v>
      </c>
    </row>
    <row r="845" ht="19.5" customHeight="1">
      <c r="A845" s="3" t="s">
        <v>7772</v>
      </c>
      <c r="B845" s="3" t="s">
        <v>1918</v>
      </c>
      <c r="C845" s="3" t="s">
        <v>165</v>
      </c>
      <c r="D845" s="4" t="s">
        <v>19</v>
      </c>
      <c r="E845" s="3" t="s">
        <v>20</v>
      </c>
      <c r="F845" s="4">
        <v>8.0</v>
      </c>
      <c r="G845" s="5">
        <v>16.0</v>
      </c>
      <c r="H845" s="3" t="s">
        <v>82</v>
      </c>
      <c r="I845" s="3" t="s">
        <v>57</v>
      </c>
      <c r="J845" s="3" t="s">
        <v>329</v>
      </c>
      <c r="K845" s="3" t="s">
        <v>1923</v>
      </c>
      <c r="L845" s="3" t="s">
        <v>7775</v>
      </c>
      <c r="M845" s="3" t="s">
        <v>27</v>
      </c>
    </row>
    <row r="846" ht="19.5" customHeight="1">
      <c r="A846" s="3" t="s">
        <v>28</v>
      </c>
      <c r="B846" s="3" t="s">
        <v>5503</v>
      </c>
      <c r="C846" s="3" t="s">
        <v>165</v>
      </c>
      <c r="D846" s="4" t="s">
        <v>19</v>
      </c>
      <c r="E846" s="3" t="s">
        <v>20</v>
      </c>
      <c r="F846" s="4">
        <v>8.0</v>
      </c>
      <c r="G846" s="5">
        <v>10.0</v>
      </c>
      <c r="H846" s="3" t="s">
        <v>363</v>
      </c>
      <c r="I846" s="3" t="s">
        <v>50</v>
      </c>
      <c r="J846" s="3" t="s">
        <v>5508</v>
      </c>
      <c r="K846" s="3" t="s">
        <v>7782</v>
      </c>
      <c r="L846" s="3" t="s">
        <v>7784</v>
      </c>
      <c r="M846" s="3" t="s">
        <v>35</v>
      </c>
    </row>
    <row r="847" ht="19.5" customHeight="1">
      <c r="A847" s="3" t="s">
        <v>2447</v>
      </c>
      <c r="B847" s="3" t="s">
        <v>7787</v>
      </c>
      <c r="C847" s="3" t="s">
        <v>165</v>
      </c>
      <c r="D847" s="4" t="s">
        <v>19</v>
      </c>
      <c r="E847" s="3" t="s">
        <v>21</v>
      </c>
      <c r="F847" s="4">
        <v>8.0</v>
      </c>
      <c r="G847" s="5">
        <v>15.0</v>
      </c>
      <c r="H847" s="3" t="s">
        <v>146</v>
      </c>
      <c r="I847" s="3" t="s">
        <v>50</v>
      </c>
      <c r="J847" s="3" t="s">
        <v>556</v>
      </c>
      <c r="K847" s="3" t="s">
        <v>7217</v>
      </c>
      <c r="L847" s="3" t="s">
        <v>7791</v>
      </c>
      <c r="M847" s="3" t="s">
        <v>27</v>
      </c>
    </row>
    <row r="848" ht="19.5" customHeight="1">
      <c r="A848" s="3" t="s">
        <v>2000</v>
      </c>
      <c r="B848" s="3" t="s">
        <v>7793</v>
      </c>
      <c r="C848" s="3" t="s">
        <v>165</v>
      </c>
      <c r="D848" s="4" t="s">
        <v>19</v>
      </c>
      <c r="E848" s="3" t="s">
        <v>20</v>
      </c>
      <c r="F848" s="4">
        <v>8.0</v>
      </c>
      <c r="G848" s="5">
        <v>16.0</v>
      </c>
      <c r="H848" s="3" t="s">
        <v>82</v>
      </c>
      <c r="I848" s="3" t="s">
        <v>50</v>
      </c>
      <c r="J848" s="3" t="s">
        <v>7794</v>
      </c>
      <c r="K848" s="3" t="s">
        <v>7795</v>
      </c>
      <c r="L848" s="3" t="s">
        <v>7798</v>
      </c>
      <c r="M848" s="3" t="s">
        <v>35</v>
      </c>
    </row>
    <row r="849" ht="19.5" customHeight="1">
      <c r="A849" s="3" t="s">
        <v>7800</v>
      </c>
      <c r="B849" s="3" t="s">
        <v>7802</v>
      </c>
      <c r="C849" s="3" t="s">
        <v>165</v>
      </c>
      <c r="D849" s="4" t="s">
        <v>19</v>
      </c>
      <c r="E849" s="3" t="s">
        <v>20</v>
      </c>
      <c r="F849" s="4">
        <v>8.0</v>
      </c>
      <c r="G849" s="5">
        <v>10.0</v>
      </c>
      <c r="H849" s="3" t="s">
        <v>363</v>
      </c>
      <c r="I849" s="3" t="s">
        <v>31</v>
      </c>
      <c r="J849" s="3" t="s">
        <v>7806</v>
      </c>
      <c r="K849" s="3" t="s">
        <v>7808</v>
      </c>
      <c r="L849" s="3" t="s">
        <v>7809</v>
      </c>
      <c r="M849" s="3" t="s">
        <v>27</v>
      </c>
    </row>
    <row r="850" ht="19.5" customHeight="1">
      <c r="A850" s="3" t="s">
        <v>628</v>
      </c>
      <c r="B850" s="3" t="s">
        <v>7812</v>
      </c>
      <c r="C850" s="3" t="s">
        <v>165</v>
      </c>
      <c r="D850" s="4" t="s">
        <v>19</v>
      </c>
      <c r="E850" s="3" t="s">
        <v>21</v>
      </c>
      <c r="F850" s="4">
        <v>8.0</v>
      </c>
      <c r="G850" s="5">
        <v>10.0</v>
      </c>
      <c r="H850" s="3" t="s">
        <v>363</v>
      </c>
      <c r="I850" s="3" t="s">
        <v>50</v>
      </c>
      <c r="J850" s="3" t="s">
        <v>7815</v>
      </c>
      <c r="K850" s="3" t="s">
        <v>7817</v>
      </c>
      <c r="L850" s="3" t="s">
        <v>7821</v>
      </c>
      <c r="M850" s="3" t="s">
        <v>90</v>
      </c>
    </row>
    <row r="851" ht="19.5" customHeight="1">
      <c r="A851" s="3" t="s">
        <v>7824</v>
      </c>
      <c r="B851" s="3" t="s">
        <v>7677</v>
      </c>
      <c r="C851" s="3" t="s">
        <v>165</v>
      </c>
      <c r="D851" s="4" t="s">
        <v>19</v>
      </c>
      <c r="E851" s="3" t="s">
        <v>20</v>
      </c>
      <c r="F851" s="4">
        <v>8.0</v>
      </c>
      <c r="G851" s="5">
        <v>10.0</v>
      </c>
      <c r="H851" s="3" t="s">
        <v>363</v>
      </c>
      <c r="I851" s="3" t="s">
        <v>50</v>
      </c>
      <c r="J851" s="3" t="s">
        <v>99</v>
      </c>
      <c r="K851" s="3" t="s">
        <v>7679</v>
      </c>
      <c r="L851" s="3" t="s">
        <v>7831</v>
      </c>
      <c r="M851" s="3" t="s">
        <v>41</v>
      </c>
    </row>
    <row r="852" ht="19.5" customHeight="1">
      <c r="A852" s="3" t="s">
        <v>7834</v>
      </c>
      <c r="B852" s="3" t="s">
        <v>7836</v>
      </c>
      <c r="C852" s="3" t="s">
        <v>165</v>
      </c>
      <c r="D852" s="4" t="s">
        <v>19</v>
      </c>
      <c r="E852" s="3" t="s">
        <v>20</v>
      </c>
      <c r="F852" s="4">
        <v>8.0</v>
      </c>
      <c r="G852" s="5">
        <v>10.0</v>
      </c>
      <c r="H852" s="3" t="s">
        <v>363</v>
      </c>
      <c r="I852" s="3" t="s">
        <v>50</v>
      </c>
      <c r="J852" s="3" t="s">
        <v>7840</v>
      </c>
      <c r="K852" s="3" t="s">
        <v>7842</v>
      </c>
      <c r="L852" s="3" t="s">
        <v>7844</v>
      </c>
      <c r="M852" s="3" t="s">
        <v>35</v>
      </c>
    </row>
    <row r="853" ht="19.5" customHeight="1">
      <c r="A853" s="3" t="s">
        <v>4242</v>
      </c>
      <c r="B853" s="3" t="s">
        <v>7846</v>
      </c>
      <c r="C853" s="3" t="s">
        <v>165</v>
      </c>
      <c r="D853" s="4" t="s">
        <v>19</v>
      </c>
      <c r="E853" s="3" t="s">
        <v>21</v>
      </c>
      <c r="F853" s="4">
        <v>8.0</v>
      </c>
      <c r="G853" s="5">
        <v>15.0</v>
      </c>
      <c r="H853" s="3" t="s">
        <v>146</v>
      </c>
      <c r="I853" s="3" t="s">
        <v>50</v>
      </c>
      <c r="J853" s="3" t="s">
        <v>7848</v>
      </c>
      <c r="K853" s="3" t="s">
        <v>7850</v>
      </c>
      <c r="L853" s="3" t="s">
        <v>7852</v>
      </c>
      <c r="M853" s="3" t="s">
        <v>41</v>
      </c>
    </row>
    <row r="854" ht="19.5" customHeight="1">
      <c r="A854" s="3" t="s">
        <v>7854</v>
      </c>
      <c r="B854" s="3" t="s">
        <v>7855</v>
      </c>
      <c r="C854" s="3" t="s">
        <v>165</v>
      </c>
      <c r="D854" s="4" t="s">
        <v>19</v>
      </c>
      <c r="E854" s="3" t="s">
        <v>20</v>
      </c>
      <c r="F854" s="4">
        <v>8.0</v>
      </c>
      <c r="G854" s="5">
        <v>10.0</v>
      </c>
      <c r="H854" s="3" t="s">
        <v>363</v>
      </c>
      <c r="I854" s="3" t="s">
        <v>69</v>
      </c>
      <c r="J854" s="3" t="s">
        <v>7857</v>
      </c>
      <c r="K854" s="3" t="s">
        <v>7859</v>
      </c>
      <c r="L854" s="3" t="s">
        <v>7869</v>
      </c>
      <c r="M854" s="3" t="s">
        <v>27</v>
      </c>
    </row>
    <row r="855" ht="19.5" customHeight="1">
      <c r="A855" s="3" t="s">
        <v>7872</v>
      </c>
      <c r="B855" s="3" t="s">
        <v>7873</v>
      </c>
      <c r="C855" s="3" t="s">
        <v>165</v>
      </c>
      <c r="D855" s="4" t="s">
        <v>19</v>
      </c>
      <c r="E855" s="3" t="s">
        <v>20</v>
      </c>
      <c r="F855" s="4">
        <v>8.0</v>
      </c>
      <c r="G855" s="5">
        <v>16.0</v>
      </c>
      <c r="H855" s="3" t="s">
        <v>82</v>
      </c>
      <c r="I855" s="3" t="s">
        <v>57</v>
      </c>
      <c r="J855" s="3" t="s">
        <v>7875</v>
      </c>
      <c r="K855" s="3" t="s">
        <v>7878</v>
      </c>
      <c r="L855" s="3" t="s">
        <v>7879</v>
      </c>
      <c r="M855" s="3" t="s">
        <v>35</v>
      </c>
    </row>
    <row r="856" ht="19.5" customHeight="1">
      <c r="A856" s="3" t="s">
        <v>28</v>
      </c>
      <c r="B856" s="3" t="s">
        <v>7880</v>
      </c>
      <c r="C856" s="3" t="s">
        <v>165</v>
      </c>
      <c r="D856" s="4" t="s">
        <v>19</v>
      </c>
      <c r="E856" s="3" t="s">
        <v>20</v>
      </c>
      <c r="F856" s="4">
        <v>8.0</v>
      </c>
      <c r="G856" s="5">
        <v>15.0</v>
      </c>
      <c r="H856" s="3" t="s">
        <v>146</v>
      </c>
      <c r="I856" s="3" t="s">
        <v>57</v>
      </c>
      <c r="J856" s="3" t="s">
        <v>7882</v>
      </c>
      <c r="K856" s="3" t="s">
        <v>7884</v>
      </c>
      <c r="L856" s="3" t="s">
        <v>7887</v>
      </c>
      <c r="M856" s="3" t="s">
        <v>41</v>
      </c>
    </row>
    <row r="857" ht="19.5" customHeight="1">
      <c r="A857" s="3" t="s">
        <v>7890</v>
      </c>
      <c r="B857" s="3" t="s">
        <v>7891</v>
      </c>
      <c r="C857" s="3" t="s">
        <v>165</v>
      </c>
      <c r="D857" s="4" t="s">
        <v>19</v>
      </c>
      <c r="E857" s="3" t="s">
        <v>21</v>
      </c>
      <c r="F857" s="4">
        <v>8.0</v>
      </c>
      <c r="G857" s="5">
        <v>10.0</v>
      </c>
      <c r="H857" s="3" t="s">
        <v>363</v>
      </c>
      <c r="I857" s="3" t="s">
        <v>50</v>
      </c>
      <c r="J857" s="3" t="s">
        <v>1684</v>
      </c>
      <c r="K857" s="3" t="s">
        <v>375</v>
      </c>
      <c r="L857" s="3" t="s">
        <v>7895</v>
      </c>
      <c r="M857" s="3" t="s">
        <v>27</v>
      </c>
    </row>
    <row r="858" ht="19.5" customHeight="1">
      <c r="A858" s="3" t="s">
        <v>1373</v>
      </c>
      <c r="B858" s="3" t="s">
        <v>3094</v>
      </c>
      <c r="C858" s="3" t="s">
        <v>165</v>
      </c>
      <c r="D858" s="4" t="s">
        <v>19</v>
      </c>
      <c r="E858" s="3" t="s">
        <v>20</v>
      </c>
      <c r="F858" s="4">
        <v>8.0</v>
      </c>
      <c r="G858" s="5">
        <v>15.0</v>
      </c>
      <c r="H858" s="3" t="s">
        <v>146</v>
      </c>
      <c r="I858" s="3" t="s">
        <v>57</v>
      </c>
      <c r="J858" s="3" t="s">
        <v>99</v>
      </c>
      <c r="K858" s="3" t="s">
        <v>3098</v>
      </c>
      <c r="L858" s="3" t="s">
        <v>7903</v>
      </c>
      <c r="M858" s="3" t="s">
        <v>90</v>
      </c>
    </row>
    <row r="859" ht="19.5" customHeight="1">
      <c r="A859" s="3" t="s">
        <v>7904</v>
      </c>
      <c r="B859" s="3" t="s">
        <v>7906</v>
      </c>
      <c r="C859" s="3" t="s">
        <v>165</v>
      </c>
      <c r="D859" s="4" t="s">
        <v>19</v>
      </c>
      <c r="E859" s="3" t="s">
        <v>21</v>
      </c>
      <c r="F859" s="4">
        <v>8.0</v>
      </c>
      <c r="G859" s="5">
        <v>10.0</v>
      </c>
      <c r="H859" s="3" t="s">
        <v>363</v>
      </c>
      <c r="I859" s="3" t="s">
        <v>50</v>
      </c>
      <c r="J859" s="3" t="s">
        <v>7909</v>
      </c>
      <c r="K859" s="3" t="s">
        <v>7910</v>
      </c>
      <c r="L859" s="3" t="s">
        <v>7912</v>
      </c>
      <c r="M859" s="3" t="s">
        <v>90</v>
      </c>
    </row>
    <row r="860" ht="19.5" customHeight="1">
      <c r="A860" s="3" t="s">
        <v>4493</v>
      </c>
      <c r="B860" s="3" t="s">
        <v>7914</v>
      </c>
      <c r="C860" s="3" t="s">
        <v>165</v>
      </c>
      <c r="D860" s="4" t="s">
        <v>19</v>
      </c>
      <c r="E860" s="3" t="s">
        <v>127</v>
      </c>
      <c r="F860" s="4">
        <v>8.0</v>
      </c>
      <c r="G860" s="5">
        <v>15.0</v>
      </c>
      <c r="H860" s="3" t="s">
        <v>146</v>
      </c>
      <c r="I860" s="3" t="s">
        <v>69</v>
      </c>
      <c r="J860" s="3" t="s">
        <v>38</v>
      </c>
      <c r="K860" s="3" t="s">
        <v>4270</v>
      </c>
      <c r="L860" s="3" t="s">
        <v>7916</v>
      </c>
      <c r="M860" s="3" t="s">
        <v>41</v>
      </c>
    </row>
    <row r="861" ht="19.5" customHeight="1">
      <c r="A861" s="3" t="s">
        <v>28</v>
      </c>
      <c r="B861" s="3" t="s">
        <v>7920</v>
      </c>
      <c r="C861" s="3" t="s">
        <v>165</v>
      </c>
      <c r="D861" s="4" t="s">
        <v>19</v>
      </c>
      <c r="E861" s="3" t="s">
        <v>20</v>
      </c>
      <c r="F861" s="4">
        <v>8.0</v>
      </c>
      <c r="G861" s="5">
        <v>12.0</v>
      </c>
      <c r="H861" s="3" t="s">
        <v>737</v>
      </c>
      <c r="I861" s="3" t="s">
        <v>57</v>
      </c>
      <c r="J861" s="3" t="s">
        <v>7922</v>
      </c>
      <c r="K861" s="3" t="s">
        <v>7924</v>
      </c>
      <c r="L861" s="3" t="s">
        <v>7926</v>
      </c>
      <c r="M861" s="3" t="s">
        <v>41</v>
      </c>
    </row>
    <row r="862" ht="19.5" customHeight="1">
      <c r="A862" s="3" t="s">
        <v>28</v>
      </c>
      <c r="B862" s="3" t="s">
        <v>7930</v>
      </c>
      <c r="C862" s="3" t="s">
        <v>165</v>
      </c>
      <c r="D862" s="4" t="s">
        <v>19</v>
      </c>
      <c r="E862" s="3" t="s">
        <v>20</v>
      </c>
      <c r="F862" s="4">
        <v>8.0</v>
      </c>
      <c r="G862" s="5">
        <v>12.0</v>
      </c>
      <c r="H862" s="3" t="s">
        <v>737</v>
      </c>
      <c r="I862" s="3" t="s">
        <v>69</v>
      </c>
      <c r="J862" s="3" t="s">
        <v>1695</v>
      </c>
      <c r="K862" s="3" t="s">
        <v>7934</v>
      </c>
      <c r="L862" s="3" t="s">
        <v>7936</v>
      </c>
      <c r="M862" s="3" t="s">
        <v>35</v>
      </c>
    </row>
    <row r="863" ht="19.5" customHeight="1">
      <c r="A863" s="3" t="s">
        <v>572</v>
      </c>
      <c r="B863" s="3" t="s">
        <v>7937</v>
      </c>
      <c r="C863" s="3" t="s">
        <v>165</v>
      </c>
      <c r="D863" s="4" t="s">
        <v>19</v>
      </c>
      <c r="E863" s="3" t="s">
        <v>20</v>
      </c>
      <c r="F863" s="4">
        <v>8.0</v>
      </c>
      <c r="G863" s="5">
        <v>15.0</v>
      </c>
      <c r="H863" s="3" t="s">
        <v>146</v>
      </c>
      <c r="I863" s="3" t="s">
        <v>57</v>
      </c>
      <c r="J863" s="3" t="s">
        <v>4822</v>
      </c>
      <c r="K863" s="3" t="s">
        <v>7941</v>
      </c>
      <c r="L863" s="3" t="s">
        <v>7942</v>
      </c>
      <c r="M863" s="3" t="s">
        <v>41</v>
      </c>
    </row>
    <row r="864" ht="19.5" customHeight="1">
      <c r="A864" s="3" t="s">
        <v>4666</v>
      </c>
      <c r="B864" s="3" t="s">
        <v>7943</v>
      </c>
      <c r="C864" s="3" t="s">
        <v>165</v>
      </c>
      <c r="D864" s="4" t="s">
        <v>19</v>
      </c>
      <c r="E864" s="3" t="s">
        <v>20</v>
      </c>
      <c r="F864" s="4">
        <v>8.0</v>
      </c>
      <c r="G864" s="5">
        <v>12.0</v>
      </c>
      <c r="H864" s="3" t="s">
        <v>737</v>
      </c>
      <c r="I864" s="3" t="s">
        <v>57</v>
      </c>
      <c r="J864" s="3" t="s">
        <v>4827</v>
      </c>
      <c r="K864" s="3" t="s">
        <v>7944</v>
      </c>
      <c r="L864" s="3" t="s">
        <v>7945</v>
      </c>
      <c r="M864" s="3" t="s">
        <v>27</v>
      </c>
    </row>
    <row r="865" ht="19.5" customHeight="1">
      <c r="A865" s="3" t="s">
        <v>7947</v>
      </c>
      <c r="B865" s="3" t="s">
        <v>7891</v>
      </c>
      <c r="C865" s="3" t="s">
        <v>165</v>
      </c>
      <c r="D865" s="4" t="s">
        <v>19</v>
      </c>
      <c r="E865" s="3" t="s">
        <v>21</v>
      </c>
      <c r="F865" s="4">
        <v>8.0</v>
      </c>
      <c r="G865" s="5">
        <v>15.0</v>
      </c>
      <c r="H865" s="3" t="s">
        <v>146</v>
      </c>
      <c r="I865" s="3" t="s">
        <v>57</v>
      </c>
      <c r="J865" s="3" t="s">
        <v>1684</v>
      </c>
      <c r="K865" s="3" t="s">
        <v>189</v>
      </c>
      <c r="L865" s="3" t="s">
        <v>7954</v>
      </c>
      <c r="M865" s="3" t="s">
        <v>27</v>
      </c>
    </row>
    <row r="866" ht="19.5" customHeight="1">
      <c r="A866" s="3" t="s">
        <v>28</v>
      </c>
      <c r="B866" s="3" t="s">
        <v>859</v>
      </c>
      <c r="C866" s="3" t="s">
        <v>165</v>
      </c>
      <c r="D866" s="4" t="s">
        <v>19</v>
      </c>
      <c r="E866" s="3" t="s">
        <v>20</v>
      </c>
      <c r="F866" s="4">
        <v>8.0</v>
      </c>
      <c r="G866" s="5">
        <v>13.0</v>
      </c>
      <c r="H866" s="3" t="s">
        <v>2589</v>
      </c>
      <c r="I866" s="3" t="s">
        <v>50</v>
      </c>
      <c r="J866" s="3" t="s">
        <v>862</v>
      </c>
      <c r="K866" s="3" t="s">
        <v>7955</v>
      </c>
      <c r="L866" s="3" t="s">
        <v>7957</v>
      </c>
      <c r="M866" s="3" t="s">
        <v>159</v>
      </c>
    </row>
    <row r="867" ht="19.5" customHeight="1">
      <c r="A867" s="3" t="s">
        <v>664</v>
      </c>
      <c r="B867" s="3" t="s">
        <v>7961</v>
      </c>
      <c r="C867" s="3" t="s">
        <v>165</v>
      </c>
      <c r="D867" s="4" t="s">
        <v>19</v>
      </c>
      <c r="E867" s="3" t="s">
        <v>21</v>
      </c>
      <c r="F867" s="4">
        <v>8.0</v>
      </c>
      <c r="G867" s="5">
        <v>15.0</v>
      </c>
      <c r="H867" s="3" t="s">
        <v>146</v>
      </c>
      <c r="I867" s="3" t="s">
        <v>57</v>
      </c>
      <c r="J867" s="3" t="s">
        <v>1414</v>
      </c>
      <c r="K867" s="3" t="s">
        <v>7964</v>
      </c>
      <c r="L867" s="3" t="s">
        <v>7965</v>
      </c>
      <c r="M867" s="3" t="s">
        <v>41</v>
      </c>
    </row>
    <row r="868" ht="19.5" customHeight="1">
      <c r="A868" s="3" t="s">
        <v>1373</v>
      </c>
      <c r="B868" s="3" t="s">
        <v>1748</v>
      </c>
      <c r="C868" s="3" t="s">
        <v>165</v>
      </c>
      <c r="D868" s="4" t="s">
        <v>19</v>
      </c>
      <c r="E868" s="3" t="s">
        <v>20</v>
      </c>
      <c r="F868" s="4">
        <v>8.0</v>
      </c>
      <c r="G868" s="5">
        <v>16.0</v>
      </c>
      <c r="H868" s="3" t="s">
        <v>82</v>
      </c>
      <c r="I868" s="3" t="s">
        <v>50</v>
      </c>
      <c r="J868" s="3" t="s">
        <v>109</v>
      </c>
      <c r="K868" s="3" t="s">
        <v>7972</v>
      </c>
      <c r="L868" s="3" t="s">
        <v>7975</v>
      </c>
      <c r="M868" s="3" t="s">
        <v>35</v>
      </c>
    </row>
    <row r="869" ht="19.5" customHeight="1">
      <c r="A869" s="3" t="s">
        <v>28</v>
      </c>
      <c r="B869" s="3" t="s">
        <v>7920</v>
      </c>
      <c r="C869" s="3" t="s">
        <v>165</v>
      </c>
      <c r="D869" s="4" t="s">
        <v>19</v>
      </c>
      <c r="E869" s="3" t="s">
        <v>21</v>
      </c>
      <c r="F869" s="4">
        <v>8.0</v>
      </c>
      <c r="G869" s="5">
        <v>12.0</v>
      </c>
      <c r="H869" s="3" t="s">
        <v>737</v>
      </c>
      <c r="I869" s="3" t="s">
        <v>50</v>
      </c>
      <c r="J869" s="3" t="s">
        <v>7922</v>
      </c>
      <c r="K869" s="3" t="s">
        <v>2018</v>
      </c>
      <c r="L869" s="3" t="s">
        <v>7981</v>
      </c>
      <c r="M869" s="3" t="s">
        <v>41</v>
      </c>
    </row>
    <row r="870" ht="19.5" customHeight="1">
      <c r="A870" s="3" t="s">
        <v>2000</v>
      </c>
      <c r="B870" s="3" t="s">
        <v>7983</v>
      </c>
      <c r="C870" s="3" t="s">
        <v>165</v>
      </c>
      <c r="D870" s="4" t="s">
        <v>19</v>
      </c>
      <c r="E870" s="3" t="s">
        <v>20</v>
      </c>
      <c r="F870" s="4">
        <v>8.0</v>
      </c>
      <c r="G870" s="5">
        <v>10.0</v>
      </c>
      <c r="H870" s="3" t="s">
        <v>363</v>
      </c>
      <c r="I870" s="3" t="s">
        <v>57</v>
      </c>
      <c r="J870" s="3" t="s">
        <v>7985</v>
      </c>
      <c r="K870" s="3" t="s">
        <v>7988</v>
      </c>
      <c r="L870" s="3" t="s">
        <v>7992</v>
      </c>
      <c r="M870" s="3" t="s">
        <v>41</v>
      </c>
    </row>
    <row r="871" ht="19.5" customHeight="1">
      <c r="A871" s="3" t="s">
        <v>28</v>
      </c>
      <c r="B871" s="3" t="s">
        <v>7993</v>
      </c>
      <c r="C871" s="3" t="s">
        <v>165</v>
      </c>
      <c r="D871" s="4" t="s">
        <v>19</v>
      </c>
      <c r="E871" s="3" t="s">
        <v>20</v>
      </c>
      <c r="F871" s="4">
        <v>8.0</v>
      </c>
      <c r="G871" s="5">
        <v>12.0</v>
      </c>
      <c r="H871" s="3" t="s">
        <v>737</v>
      </c>
      <c r="I871" s="3" t="s">
        <v>57</v>
      </c>
      <c r="J871" s="3" t="s">
        <v>7996</v>
      </c>
      <c r="K871" s="3" t="s">
        <v>7997</v>
      </c>
      <c r="L871" s="3" t="s">
        <v>8000</v>
      </c>
      <c r="M871" s="3" t="s">
        <v>41</v>
      </c>
    </row>
    <row r="872" ht="19.5" customHeight="1">
      <c r="A872" s="3" t="s">
        <v>8001</v>
      </c>
      <c r="B872" s="3" t="s">
        <v>8002</v>
      </c>
      <c r="C872" s="3" t="s">
        <v>165</v>
      </c>
      <c r="D872" s="4" t="s">
        <v>19</v>
      </c>
      <c r="E872" s="3" t="s">
        <v>20</v>
      </c>
      <c r="F872" s="4">
        <v>8.0</v>
      </c>
      <c r="G872" s="5">
        <v>12.0</v>
      </c>
      <c r="H872" s="3" t="s">
        <v>737</v>
      </c>
      <c r="I872" s="3" t="s">
        <v>57</v>
      </c>
      <c r="J872" s="3" t="s">
        <v>8007</v>
      </c>
      <c r="K872" s="3" t="s">
        <v>8009</v>
      </c>
      <c r="L872" s="3" t="s">
        <v>8010</v>
      </c>
      <c r="M872" s="3" t="s">
        <v>159</v>
      </c>
    </row>
    <row r="873" ht="19.5" customHeight="1">
      <c r="A873" s="3" t="s">
        <v>931</v>
      </c>
      <c r="B873" s="3" t="s">
        <v>8013</v>
      </c>
      <c r="C873" s="3" t="s">
        <v>165</v>
      </c>
      <c r="D873" s="4" t="s">
        <v>19</v>
      </c>
      <c r="E873" s="3" t="s">
        <v>21</v>
      </c>
      <c r="F873" s="4">
        <v>8.0</v>
      </c>
      <c r="G873" s="5">
        <v>10.0</v>
      </c>
      <c r="H873" s="3" t="s">
        <v>363</v>
      </c>
      <c r="I873" s="3" t="s">
        <v>57</v>
      </c>
      <c r="J873" s="3" t="s">
        <v>58</v>
      </c>
      <c r="K873" s="3" t="s">
        <v>8017</v>
      </c>
      <c r="L873" s="3" t="s">
        <v>8019</v>
      </c>
      <c r="M873" s="3" t="s">
        <v>41</v>
      </c>
    </row>
    <row r="874" ht="19.5" customHeight="1">
      <c r="A874" s="3" t="s">
        <v>8020</v>
      </c>
      <c r="B874" s="3" t="s">
        <v>8021</v>
      </c>
      <c r="C874" s="3" t="s">
        <v>165</v>
      </c>
      <c r="D874" s="4" t="s">
        <v>19</v>
      </c>
      <c r="E874" s="3" t="s">
        <v>20</v>
      </c>
      <c r="F874" s="4">
        <v>8.0</v>
      </c>
      <c r="G874" s="5">
        <v>15.0</v>
      </c>
      <c r="H874" s="3" t="s">
        <v>146</v>
      </c>
      <c r="I874" s="3" t="s">
        <v>50</v>
      </c>
      <c r="J874" s="3" t="s">
        <v>4710</v>
      </c>
      <c r="K874" s="3" t="s">
        <v>8025</v>
      </c>
      <c r="L874" s="3" t="s">
        <v>8026</v>
      </c>
      <c r="M874" s="3" t="s">
        <v>35</v>
      </c>
    </row>
    <row r="875" ht="19.5" customHeight="1">
      <c r="A875" s="3" t="s">
        <v>2000</v>
      </c>
      <c r="B875" s="3" t="s">
        <v>8028</v>
      </c>
      <c r="C875" s="3" t="s">
        <v>165</v>
      </c>
      <c r="D875" s="4" t="s">
        <v>19</v>
      </c>
      <c r="E875" s="3" t="s">
        <v>20</v>
      </c>
      <c r="F875" s="4">
        <v>8.0</v>
      </c>
      <c r="G875" s="5">
        <v>15.0</v>
      </c>
      <c r="H875" s="3" t="s">
        <v>146</v>
      </c>
      <c r="I875" s="3" t="s">
        <v>50</v>
      </c>
      <c r="J875" s="3" t="s">
        <v>8032</v>
      </c>
      <c r="K875" s="3" t="s">
        <v>6903</v>
      </c>
      <c r="L875" s="3" t="s">
        <v>8035</v>
      </c>
      <c r="M875" s="3" t="s">
        <v>35</v>
      </c>
    </row>
    <row r="876" ht="19.5" customHeight="1">
      <c r="A876" s="3" t="s">
        <v>8001</v>
      </c>
      <c r="B876" s="3" t="s">
        <v>8037</v>
      </c>
      <c r="C876" s="3" t="s">
        <v>165</v>
      </c>
      <c r="D876" s="4" t="s">
        <v>19</v>
      </c>
      <c r="E876" s="3" t="s">
        <v>20</v>
      </c>
      <c r="F876" s="4">
        <v>8.0</v>
      </c>
      <c r="G876" s="5">
        <v>10.0</v>
      </c>
      <c r="H876" s="3" t="s">
        <v>363</v>
      </c>
      <c r="I876" s="3" t="s">
        <v>242</v>
      </c>
      <c r="J876" s="3" t="s">
        <v>8040</v>
      </c>
      <c r="K876" s="3" t="s">
        <v>8041</v>
      </c>
      <c r="L876" s="3" t="s">
        <v>8042</v>
      </c>
      <c r="M876" s="3" t="s">
        <v>159</v>
      </c>
    </row>
    <row r="877" ht="19.5" customHeight="1">
      <c r="A877" s="3" t="s">
        <v>2352</v>
      </c>
      <c r="B877" s="3" t="s">
        <v>3080</v>
      </c>
      <c r="C877" s="3" t="s">
        <v>165</v>
      </c>
      <c r="D877" s="4" t="s">
        <v>19</v>
      </c>
      <c r="E877" s="3" t="s">
        <v>21</v>
      </c>
      <c r="F877" s="4">
        <v>8.0</v>
      </c>
      <c r="G877" s="5">
        <v>15.0</v>
      </c>
      <c r="H877" s="3" t="s">
        <v>146</v>
      </c>
      <c r="I877" s="3" t="s">
        <v>50</v>
      </c>
      <c r="J877" s="3" t="s">
        <v>2737</v>
      </c>
      <c r="K877" s="3" t="s">
        <v>8048</v>
      </c>
      <c r="L877" s="3" t="s">
        <v>8049</v>
      </c>
      <c r="M877" s="3" t="s">
        <v>41</v>
      </c>
    </row>
    <row r="878" ht="19.5" customHeight="1">
      <c r="A878" s="3" t="s">
        <v>2000</v>
      </c>
      <c r="B878" s="3" t="s">
        <v>7002</v>
      </c>
      <c r="C878" s="3" t="s">
        <v>165</v>
      </c>
      <c r="D878" s="4" t="s">
        <v>19</v>
      </c>
      <c r="E878" s="3" t="s">
        <v>21</v>
      </c>
      <c r="F878" s="4">
        <v>8.0</v>
      </c>
      <c r="G878" s="5">
        <v>11.0</v>
      </c>
      <c r="H878" s="3" t="s">
        <v>1661</v>
      </c>
      <c r="I878" s="3" t="s">
        <v>50</v>
      </c>
      <c r="J878" s="3" t="s">
        <v>7007</v>
      </c>
      <c r="K878" s="3" t="s">
        <v>7698</v>
      </c>
      <c r="L878" s="3" t="s">
        <v>8054</v>
      </c>
      <c r="M878" s="3" t="s">
        <v>35</v>
      </c>
    </row>
    <row r="879" ht="19.5" customHeight="1">
      <c r="A879" s="3" t="s">
        <v>8056</v>
      </c>
      <c r="B879" s="3" t="s">
        <v>8058</v>
      </c>
      <c r="C879" s="3" t="s">
        <v>165</v>
      </c>
      <c r="D879" s="4" t="s">
        <v>19</v>
      </c>
      <c r="E879" s="3" t="s">
        <v>21</v>
      </c>
      <c r="F879" s="4">
        <v>8.0</v>
      </c>
      <c r="G879" s="5">
        <v>15.0</v>
      </c>
      <c r="H879" s="3" t="s">
        <v>146</v>
      </c>
      <c r="I879" s="3" t="s">
        <v>57</v>
      </c>
      <c r="J879" s="3" t="s">
        <v>38</v>
      </c>
      <c r="K879" s="3" t="s">
        <v>8061</v>
      </c>
      <c r="L879" s="3" t="s">
        <v>8063</v>
      </c>
      <c r="M879" s="3" t="s">
        <v>41</v>
      </c>
    </row>
    <row r="880" ht="19.5" customHeight="1">
      <c r="A880" s="3" t="s">
        <v>8065</v>
      </c>
      <c r="B880" s="3" t="s">
        <v>8066</v>
      </c>
      <c r="C880" s="3" t="s">
        <v>165</v>
      </c>
      <c r="D880" s="4" t="s">
        <v>19</v>
      </c>
      <c r="E880" s="3" t="s">
        <v>21</v>
      </c>
      <c r="F880" s="4">
        <v>8.0</v>
      </c>
      <c r="G880" s="5">
        <v>12.0</v>
      </c>
      <c r="H880" s="3" t="s">
        <v>737</v>
      </c>
      <c r="I880" s="3" t="s">
        <v>50</v>
      </c>
      <c r="J880" s="3" t="s">
        <v>8069</v>
      </c>
      <c r="K880" s="3" t="s">
        <v>8071</v>
      </c>
      <c r="L880" s="3" t="s">
        <v>8074</v>
      </c>
      <c r="M880" s="3" t="s">
        <v>90</v>
      </c>
    </row>
    <row r="881" ht="19.5" customHeight="1">
      <c r="A881" s="3" t="s">
        <v>1423</v>
      </c>
      <c r="B881" s="3" t="s">
        <v>325</v>
      </c>
      <c r="C881" s="3" t="s">
        <v>165</v>
      </c>
      <c r="D881" s="4" t="s">
        <v>19</v>
      </c>
      <c r="E881" s="3" t="s">
        <v>20</v>
      </c>
      <c r="F881" s="4">
        <v>8.0</v>
      </c>
      <c r="G881" s="5">
        <v>16.0</v>
      </c>
      <c r="H881" s="3" t="s">
        <v>82</v>
      </c>
      <c r="I881" s="3" t="s">
        <v>57</v>
      </c>
      <c r="J881" s="3" t="s">
        <v>38</v>
      </c>
      <c r="K881" s="3" t="s">
        <v>8077</v>
      </c>
      <c r="L881" s="3" t="s">
        <v>8080</v>
      </c>
      <c r="M881" s="3" t="s">
        <v>35</v>
      </c>
    </row>
    <row r="882" ht="19.5" customHeight="1">
      <c r="A882" s="3" t="s">
        <v>2000</v>
      </c>
      <c r="B882" s="3" t="s">
        <v>8081</v>
      </c>
      <c r="C882" s="3" t="s">
        <v>165</v>
      </c>
      <c r="D882" s="4" t="s">
        <v>19</v>
      </c>
      <c r="E882" s="3" t="s">
        <v>20</v>
      </c>
      <c r="F882" s="4">
        <v>8.0</v>
      </c>
      <c r="G882" s="5">
        <v>12.0</v>
      </c>
      <c r="H882" s="3" t="s">
        <v>737</v>
      </c>
      <c r="I882" s="3" t="s">
        <v>69</v>
      </c>
      <c r="J882" s="3" t="s">
        <v>4827</v>
      </c>
      <c r="K882" s="3" t="s">
        <v>8086</v>
      </c>
      <c r="L882" s="3" t="s">
        <v>8088</v>
      </c>
      <c r="M882" s="3" t="s">
        <v>159</v>
      </c>
    </row>
    <row r="883" ht="19.5" customHeight="1">
      <c r="A883" s="3" t="s">
        <v>1640</v>
      </c>
      <c r="B883" s="3" t="s">
        <v>8089</v>
      </c>
      <c r="C883" s="3" t="s">
        <v>165</v>
      </c>
      <c r="D883" s="4" t="s">
        <v>19</v>
      </c>
      <c r="E883" s="3" t="s">
        <v>21</v>
      </c>
      <c r="F883" s="4">
        <v>8.0</v>
      </c>
      <c r="G883" s="5">
        <v>10.0</v>
      </c>
      <c r="H883" s="3" t="s">
        <v>363</v>
      </c>
      <c r="I883" s="3" t="s">
        <v>69</v>
      </c>
      <c r="J883" s="3" t="s">
        <v>8092</v>
      </c>
      <c r="K883" s="3" t="s">
        <v>8095</v>
      </c>
      <c r="L883" s="3" t="s">
        <v>8097</v>
      </c>
      <c r="M883" s="3" t="s">
        <v>35</v>
      </c>
    </row>
    <row r="884" ht="19.5" customHeight="1">
      <c r="A884" s="3" t="s">
        <v>4466</v>
      </c>
      <c r="B884" s="3" t="s">
        <v>7727</v>
      </c>
      <c r="C884" s="3" t="s">
        <v>165</v>
      </c>
      <c r="D884" s="4" t="s">
        <v>19</v>
      </c>
      <c r="E884" s="3" t="s">
        <v>20</v>
      </c>
      <c r="F884" s="4">
        <v>8.0</v>
      </c>
      <c r="G884" s="5">
        <v>12.0</v>
      </c>
      <c r="H884" s="3" t="s">
        <v>737</v>
      </c>
      <c r="I884" s="3" t="s">
        <v>50</v>
      </c>
      <c r="J884" s="3" t="s">
        <v>58</v>
      </c>
      <c r="K884" s="3" t="s">
        <v>1861</v>
      </c>
      <c r="L884" s="3" t="s">
        <v>8105</v>
      </c>
      <c r="M884" s="3" t="s">
        <v>41</v>
      </c>
    </row>
    <row r="885" ht="19.5" customHeight="1">
      <c r="A885" s="3" t="s">
        <v>931</v>
      </c>
      <c r="B885" s="3" t="s">
        <v>3274</v>
      </c>
      <c r="C885" s="3" t="s">
        <v>165</v>
      </c>
      <c r="D885" s="4" t="s">
        <v>19</v>
      </c>
      <c r="E885" s="3" t="s">
        <v>21</v>
      </c>
      <c r="F885" s="4">
        <v>8.0</v>
      </c>
      <c r="G885" s="5">
        <v>10.0</v>
      </c>
      <c r="H885" s="3" t="s">
        <v>363</v>
      </c>
      <c r="I885" s="3" t="s">
        <v>50</v>
      </c>
      <c r="J885" s="3" t="s">
        <v>99</v>
      </c>
      <c r="K885" s="3" t="s">
        <v>7586</v>
      </c>
      <c r="L885" s="3" t="s">
        <v>7642</v>
      </c>
      <c r="M885" s="3" t="s">
        <v>41</v>
      </c>
    </row>
    <row r="886" ht="19.5" customHeight="1">
      <c r="A886" s="3" t="s">
        <v>8109</v>
      </c>
      <c r="B886" s="3" t="s">
        <v>8111</v>
      </c>
      <c r="C886" s="3" t="s">
        <v>165</v>
      </c>
      <c r="D886" s="4" t="s">
        <v>19</v>
      </c>
      <c r="E886" s="3" t="s">
        <v>21</v>
      </c>
      <c r="F886" s="4">
        <v>8.0</v>
      </c>
      <c r="G886" s="5">
        <v>10.0</v>
      </c>
      <c r="H886" s="3" t="s">
        <v>363</v>
      </c>
      <c r="I886" s="3" t="s">
        <v>69</v>
      </c>
      <c r="J886" s="3" t="s">
        <v>8113</v>
      </c>
      <c r="K886" s="3" t="s">
        <v>8115</v>
      </c>
      <c r="L886" s="3" t="s">
        <v>8117</v>
      </c>
      <c r="M886" s="3" t="s">
        <v>35</v>
      </c>
    </row>
    <row r="887" ht="19.5" customHeight="1">
      <c r="A887" s="3" t="s">
        <v>259</v>
      </c>
      <c r="B887" s="3" t="s">
        <v>8120</v>
      </c>
      <c r="C887" s="3" t="s">
        <v>165</v>
      </c>
      <c r="D887" s="4" t="s">
        <v>19</v>
      </c>
      <c r="E887" s="3" t="s">
        <v>21</v>
      </c>
      <c r="F887" s="4">
        <v>8.0</v>
      </c>
      <c r="G887" s="5">
        <v>10.0</v>
      </c>
      <c r="H887" s="3" t="s">
        <v>363</v>
      </c>
      <c r="I887" s="3" t="s">
        <v>50</v>
      </c>
      <c r="J887" s="3" t="s">
        <v>8124</v>
      </c>
      <c r="K887" s="3" t="s">
        <v>7159</v>
      </c>
      <c r="L887" s="3" t="s">
        <v>8129</v>
      </c>
      <c r="M887" s="3" t="s">
        <v>35</v>
      </c>
    </row>
    <row r="888" ht="19.5" customHeight="1">
      <c r="A888" s="3" t="s">
        <v>2352</v>
      </c>
      <c r="B888" s="3" t="s">
        <v>8130</v>
      </c>
      <c r="C888" s="3" t="s">
        <v>165</v>
      </c>
      <c r="D888" s="4" t="s">
        <v>19</v>
      </c>
      <c r="E888" s="3" t="s">
        <v>20</v>
      </c>
      <c r="F888" s="4">
        <v>8.0</v>
      </c>
      <c r="G888" s="5">
        <v>10.0</v>
      </c>
      <c r="H888" s="3" t="s">
        <v>363</v>
      </c>
      <c r="I888" s="3" t="s">
        <v>50</v>
      </c>
      <c r="J888" s="3" t="s">
        <v>556</v>
      </c>
      <c r="K888" s="3" t="s">
        <v>8136</v>
      </c>
      <c r="L888" s="3" t="s">
        <v>8138</v>
      </c>
      <c r="M888" s="3" t="s">
        <v>41</v>
      </c>
    </row>
    <row r="889" ht="19.5" customHeight="1">
      <c r="A889" s="3" t="s">
        <v>654</v>
      </c>
      <c r="B889" s="3" t="s">
        <v>8141</v>
      </c>
      <c r="C889" s="3" t="s">
        <v>165</v>
      </c>
      <c r="D889" s="4" t="s">
        <v>19</v>
      </c>
      <c r="E889" s="3" t="s">
        <v>20</v>
      </c>
      <c r="F889" s="4">
        <v>8.0</v>
      </c>
      <c r="G889" s="5">
        <v>16.0</v>
      </c>
      <c r="H889" s="3" t="s">
        <v>82</v>
      </c>
      <c r="I889" s="3" t="s">
        <v>50</v>
      </c>
      <c r="J889" s="3" t="s">
        <v>264</v>
      </c>
      <c r="K889" s="3" t="s">
        <v>8146</v>
      </c>
      <c r="L889" s="3" t="s">
        <v>8148</v>
      </c>
      <c r="M889" s="3" t="s">
        <v>35</v>
      </c>
    </row>
    <row r="890" ht="19.5" customHeight="1">
      <c r="A890" s="3" t="s">
        <v>8150</v>
      </c>
      <c r="B890" s="3" t="s">
        <v>8151</v>
      </c>
      <c r="C890" s="3" t="s">
        <v>165</v>
      </c>
      <c r="D890" s="4" t="s">
        <v>19</v>
      </c>
      <c r="E890" s="3" t="s">
        <v>127</v>
      </c>
      <c r="F890" s="4">
        <v>8.0</v>
      </c>
      <c r="G890" s="5">
        <v>10.0</v>
      </c>
      <c r="H890" s="3" t="s">
        <v>363</v>
      </c>
      <c r="I890" s="3" t="s">
        <v>69</v>
      </c>
      <c r="J890" s="3" t="s">
        <v>8155</v>
      </c>
      <c r="K890" s="3" t="s">
        <v>8156</v>
      </c>
      <c r="L890" s="3" t="s">
        <v>8157</v>
      </c>
      <c r="M890" s="3" t="s">
        <v>41</v>
      </c>
    </row>
    <row r="891" ht="19.5" customHeight="1">
      <c r="A891" s="3" t="s">
        <v>28</v>
      </c>
      <c r="B891" s="3" t="s">
        <v>8159</v>
      </c>
      <c r="C891" s="3" t="s">
        <v>165</v>
      </c>
      <c r="D891" s="4" t="s">
        <v>19</v>
      </c>
      <c r="E891" s="3" t="s">
        <v>21</v>
      </c>
      <c r="F891" s="4">
        <v>8.0</v>
      </c>
      <c r="G891" s="5">
        <v>10.0</v>
      </c>
      <c r="H891" s="3" t="s">
        <v>363</v>
      </c>
      <c r="I891" s="3" t="s">
        <v>50</v>
      </c>
      <c r="J891" s="3" t="s">
        <v>8161</v>
      </c>
      <c r="K891" s="3" t="s">
        <v>8162</v>
      </c>
      <c r="L891" s="3" t="s">
        <v>8164</v>
      </c>
      <c r="M891" s="3" t="s">
        <v>41</v>
      </c>
    </row>
    <row r="892" ht="19.5" customHeight="1">
      <c r="A892" s="3" t="s">
        <v>28</v>
      </c>
      <c r="B892" s="3" t="s">
        <v>8166</v>
      </c>
      <c r="C892" s="3" t="s">
        <v>165</v>
      </c>
      <c r="D892" s="4" t="s">
        <v>19</v>
      </c>
      <c r="E892" s="3" t="s">
        <v>20</v>
      </c>
      <c r="F892" s="4">
        <v>8.0</v>
      </c>
      <c r="G892" s="5">
        <v>15.0</v>
      </c>
      <c r="H892" s="3" t="s">
        <v>146</v>
      </c>
      <c r="I892" s="3" t="s">
        <v>50</v>
      </c>
      <c r="J892" s="3" t="s">
        <v>8170</v>
      </c>
      <c r="K892" s="3" t="s">
        <v>166</v>
      </c>
      <c r="L892" s="3" t="s">
        <v>8173</v>
      </c>
      <c r="M892" s="3" t="s">
        <v>35</v>
      </c>
    </row>
    <row r="893" ht="19.5" customHeight="1">
      <c r="A893" s="3" t="s">
        <v>738</v>
      </c>
      <c r="B893" s="3" t="s">
        <v>8176</v>
      </c>
      <c r="C893" s="3" t="s">
        <v>165</v>
      </c>
      <c r="D893" s="4" t="s">
        <v>19</v>
      </c>
      <c r="E893" s="3" t="s">
        <v>20</v>
      </c>
      <c r="F893" s="4">
        <v>8.0</v>
      </c>
      <c r="G893" s="5">
        <v>10.0</v>
      </c>
      <c r="H893" s="3" t="s">
        <v>363</v>
      </c>
      <c r="I893" s="3" t="s">
        <v>50</v>
      </c>
      <c r="J893" s="3" t="s">
        <v>1195</v>
      </c>
      <c r="K893" s="3" t="s">
        <v>5320</v>
      </c>
      <c r="L893" s="3" t="s">
        <v>8182</v>
      </c>
      <c r="M893" s="3" t="s">
        <v>41</v>
      </c>
    </row>
    <row r="894" ht="19.5" customHeight="1">
      <c r="A894" s="3" t="s">
        <v>8183</v>
      </c>
      <c r="B894" s="3" t="s">
        <v>8151</v>
      </c>
      <c r="C894" s="3" t="s">
        <v>165</v>
      </c>
      <c r="D894" s="4" t="s">
        <v>19</v>
      </c>
      <c r="E894" s="3" t="s">
        <v>127</v>
      </c>
      <c r="F894" s="4">
        <v>8.0</v>
      </c>
      <c r="G894" s="5">
        <v>10.0</v>
      </c>
      <c r="H894" s="3" t="s">
        <v>363</v>
      </c>
      <c r="I894" s="3" t="s">
        <v>69</v>
      </c>
      <c r="J894" s="3" t="s">
        <v>8155</v>
      </c>
      <c r="K894" s="3" t="s">
        <v>8156</v>
      </c>
      <c r="L894" s="3" t="s">
        <v>2979</v>
      </c>
      <c r="M894" s="3" t="s">
        <v>41</v>
      </c>
    </row>
    <row r="895" ht="19.5" customHeight="1">
      <c r="A895" s="3" t="s">
        <v>28</v>
      </c>
      <c r="B895" s="3" t="s">
        <v>5786</v>
      </c>
      <c r="C895" s="3" t="s">
        <v>165</v>
      </c>
      <c r="D895" s="4" t="s">
        <v>19</v>
      </c>
      <c r="E895" s="3" t="s">
        <v>21</v>
      </c>
      <c r="F895" s="4">
        <v>8.0</v>
      </c>
      <c r="G895" s="5">
        <v>15.0</v>
      </c>
      <c r="H895" s="3" t="s">
        <v>146</v>
      </c>
      <c r="I895" s="3" t="s">
        <v>50</v>
      </c>
      <c r="J895" s="3" t="s">
        <v>5792</v>
      </c>
      <c r="K895" s="3" t="s">
        <v>8187</v>
      </c>
      <c r="L895" s="3" t="s">
        <v>8189</v>
      </c>
      <c r="M895" s="3" t="s">
        <v>41</v>
      </c>
    </row>
    <row r="896" ht="19.5" customHeight="1">
      <c r="A896" s="3" t="s">
        <v>3314</v>
      </c>
      <c r="B896" s="3" t="s">
        <v>8191</v>
      </c>
      <c r="C896" s="3" t="s">
        <v>165</v>
      </c>
      <c r="D896" s="4" t="s">
        <v>19</v>
      </c>
      <c r="E896" s="3" t="s">
        <v>20</v>
      </c>
      <c r="F896" s="4">
        <v>8.0</v>
      </c>
      <c r="G896" s="5">
        <v>15.0</v>
      </c>
      <c r="H896" s="3" t="s">
        <v>146</v>
      </c>
      <c r="I896" s="3" t="s">
        <v>50</v>
      </c>
      <c r="J896" s="3" t="s">
        <v>8192</v>
      </c>
      <c r="K896" s="3" t="s">
        <v>8194</v>
      </c>
      <c r="L896" s="3" t="s">
        <v>8196</v>
      </c>
      <c r="M896" s="3" t="s">
        <v>35</v>
      </c>
    </row>
    <row r="897" ht="19.5" customHeight="1">
      <c r="A897" s="3" t="s">
        <v>8197</v>
      </c>
      <c r="B897" s="3" t="s">
        <v>8198</v>
      </c>
      <c r="C897" s="3" t="s">
        <v>165</v>
      </c>
      <c r="D897" s="4" t="s">
        <v>19</v>
      </c>
      <c r="E897" s="3" t="s">
        <v>21</v>
      </c>
      <c r="F897" s="4">
        <v>8.0</v>
      </c>
      <c r="G897" s="5">
        <v>10.0</v>
      </c>
      <c r="H897" s="3" t="s">
        <v>363</v>
      </c>
      <c r="I897" s="3" t="s">
        <v>69</v>
      </c>
      <c r="J897" s="3" t="s">
        <v>2256</v>
      </c>
      <c r="K897" s="3" t="s">
        <v>8204</v>
      </c>
      <c r="L897" s="3" t="s">
        <v>8205</v>
      </c>
      <c r="M897" s="3" t="s">
        <v>159</v>
      </c>
    </row>
    <row r="898" ht="19.5" customHeight="1">
      <c r="A898" s="3" t="s">
        <v>8206</v>
      </c>
      <c r="B898" s="3" t="s">
        <v>5786</v>
      </c>
      <c r="C898" s="3" t="s">
        <v>165</v>
      </c>
      <c r="D898" s="4" t="s">
        <v>19</v>
      </c>
      <c r="E898" s="3" t="s">
        <v>20</v>
      </c>
      <c r="F898" s="4">
        <v>8.0</v>
      </c>
      <c r="G898" s="5">
        <v>15.0</v>
      </c>
      <c r="H898" s="3" t="s">
        <v>146</v>
      </c>
      <c r="I898" s="3" t="s">
        <v>57</v>
      </c>
      <c r="J898" s="3" t="s">
        <v>5792</v>
      </c>
      <c r="K898" s="3" t="s">
        <v>8211</v>
      </c>
      <c r="L898" s="3" t="s">
        <v>8214</v>
      </c>
      <c r="M898" s="3" t="s">
        <v>41</v>
      </c>
    </row>
    <row r="899" ht="19.5" customHeight="1">
      <c r="A899" s="3" t="s">
        <v>8216</v>
      </c>
      <c r="B899" s="3" t="s">
        <v>8217</v>
      </c>
      <c r="C899" s="3" t="s">
        <v>165</v>
      </c>
      <c r="D899" s="4" t="s">
        <v>19</v>
      </c>
      <c r="E899" s="3" t="s">
        <v>21</v>
      </c>
      <c r="F899" s="4">
        <v>8.0</v>
      </c>
      <c r="G899" s="5">
        <v>15.0</v>
      </c>
      <c r="H899" s="3" t="s">
        <v>146</v>
      </c>
      <c r="I899" s="3" t="s">
        <v>57</v>
      </c>
      <c r="J899" s="3" t="s">
        <v>8221</v>
      </c>
      <c r="K899" s="3" t="s">
        <v>8224</v>
      </c>
      <c r="L899" s="3" t="s">
        <v>8225</v>
      </c>
      <c r="M899" s="3" t="s">
        <v>35</v>
      </c>
    </row>
    <row r="900" ht="19.5" customHeight="1">
      <c r="A900" s="3" t="s">
        <v>8227</v>
      </c>
      <c r="B900" s="3" t="s">
        <v>8229</v>
      </c>
      <c r="C900" s="3" t="s">
        <v>165</v>
      </c>
      <c r="D900" s="4" t="s">
        <v>19</v>
      </c>
      <c r="E900" s="3" t="s">
        <v>20</v>
      </c>
      <c r="F900" s="4">
        <v>8.0</v>
      </c>
      <c r="G900" s="5">
        <v>10.0</v>
      </c>
      <c r="H900" s="3" t="s">
        <v>363</v>
      </c>
      <c r="I900" s="3" t="s">
        <v>50</v>
      </c>
      <c r="J900" s="3" t="s">
        <v>154</v>
      </c>
      <c r="K900" s="3" t="s">
        <v>8233</v>
      </c>
      <c r="L900" s="3" t="s">
        <v>8234</v>
      </c>
      <c r="M900" s="3" t="s">
        <v>27</v>
      </c>
    </row>
    <row r="901" ht="19.5" customHeight="1">
      <c r="A901" s="3" t="s">
        <v>5424</v>
      </c>
      <c r="B901" s="3" t="s">
        <v>8237</v>
      </c>
      <c r="C901" s="3" t="s">
        <v>165</v>
      </c>
      <c r="D901" s="4" t="s">
        <v>19</v>
      </c>
      <c r="E901" s="3" t="s">
        <v>21</v>
      </c>
      <c r="F901" s="4">
        <v>8.0</v>
      </c>
      <c r="G901" s="5">
        <v>10.0</v>
      </c>
      <c r="H901" s="3" t="s">
        <v>363</v>
      </c>
      <c r="I901" s="3" t="s">
        <v>57</v>
      </c>
      <c r="J901" s="3" t="s">
        <v>535</v>
      </c>
      <c r="K901" s="3" t="s">
        <v>1851</v>
      </c>
      <c r="L901" s="3" t="s">
        <v>8241</v>
      </c>
      <c r="M901" s="3" t="s">
        <v>35</v>
      </c>
    </row>
    <row r="902" ht="19.5" customHeight="1">
      <c r="A902" s="3" t="s">
        <v>8244</v>
      </c>
      <c r="B902" s="3" t="s">
        <v>8245</v>
      </c>
      <c r="C902" s="3" t="s">
        <v>165</v>
      </c>
      <c r="D902" s="4" t="s">
        <v>19</v>
      </c>
      <c r="E902" s="3" t="s">
        <v>20</v>
      </c>
      <c r="F902" s="4">
        <v>8.0</v>
      </c>
      <c r="G902" s="5">
        <v>15.0</v>
      </c>
      <c r="H902" s="3" t="s">
        <v>146</v>
      </c>
      <c r="I902" s="3" t="s">
        <v>57</v>
      </c>
      <c r="J902" s="3" t="s">
        <v>8248</v>
      </c>
      <c r="K902" s="3" t="s">
        <v>8250</v>
      </c>
      <c r="L902" s="3" t="s">
        <v>8253</v>
      </c>
      <c r="M902" s="3" t="s">
        <v>35</v>
      </c>
    </row>
    <row r="903" ht="19.5" customHeight="1">
      <c r="A903" s="3" t="s">
        <v>8255</v>
      </c>
      <c r="B903" s="3" t="s">
        <v>8257</v>
      </c>
      <c r="C903" s="3" t="s">
        <v>165</v>
      </c>
      <c r="D903" s="4" t="s">
        <v>19</v>
      </c>
      <c r="E903" s="3" t="s">
        <v>21</v>
      </c>
      <c r="F903" s="4">
        <v>8.0</v>
      </c>
      <c r="G903" s="5">
        <v>15.0</v>
      </c>
      <c r="H903" s="3" t="s">
        <v>146</v>
      </c>
      <c r="I903" s="3" t="s">
        <v>23</v>
      </c>
      <c r="J903" s="3" t="s">
        <v>38</v>
      </c>
      <c r="K903" s="3" t="s">
        <v>8260</v>
      </c>
      <c r="L903" s="3" t="s">
        <v>8263</v>
      </c>
      <c r="M903" s="3" t="s">
        <v>35</v>
      </c>
    </row>
    <row r="904" ht="19.5" customHeight="1">
      <c r="A904" s="3" t="s">
        <v>4428</v>
      </c>
      <c r="B904" s="3" t="s">
        <v>4911</v>
      </c>
      <c r="C904" s="3" t="s">
        <v>165</v>
      </c>
      <c r="D904" s="4" t="s">
        <v>19</v>
      </c>
      <c r="E904" s="3" t="s">
        <v>20</v>
      </c>
      <c r="F904" s="4">
        <v>8.0</v>
      </c>
      <c r="G904" s="5">
        <v>12.0</v>
      </c>
      <c r="H904" s="3" t="s">
        <v>737</v>
      </c>
      <c r="I904" s="3" t="s">
        <v>57</v>
      </c>
      <c r="J904" s="3" t="s">
        <v>2189</v>
      </c>
      <c r="K904" s="3" t="s">
        <v>4914</v>
      </c>
      <c r="L904" s="3" t="s">
        <v>8272</v>
      </c>
      <c r="M904" s="3" t="s">
        <v>41</v>
      </c>
    </row>
    <row r="905" ht="19.5" customHeight="1">
      <c r="A905" s="3" t="s">
        <v>642</v>
      </c>
      <c r="B905" s="3" t="s">
        <v>8276</v>
      </c>
      <c r="C905" s="3" t="s">
        <v>165</v>
      </c>
      <c r="D905" s="4" t="s">
        <v>19</v>
      </c>
      <c r="E905" s="3" t="s">
        <v>21</v>
      </c>
      <c r="F905" s="4">
        <v>8.0</v>
      </c>
      <c r="G905" s="5">
        <v>12.0</v>
      </c>
      <c r="H905" s="3" t="s">
        <v>737</v>
      </c>
      <c r="I905" s="3" t="s">
        <v>50</v>
      </c>
      <c r="J905" s="3" t="s">
        <v>99</v>
      </c>
      <c r="K905" s="3" t="s">
        <v>8280</v>
      </c>
      <c r="L905" s="3" t="s">
        <v>8281</v>
      </c>
      <c r="M905" s="3" t="s">
        <v>35</v>
      </c>
    </row>
    <row r="906" ht="19.5" customHeight="1">
      <c r="A906" s="3" t="s">
        <v>8282</v>
      </c>
      <c r="B906" s="3" t="s">
        <v>3006</v>
      </c>
      <c r="C906" s="3" t="s">
        <v>165</v>
      </c>
      <c r="D906" s="4" t="s">
        <v>19</v>
      </c>
      <c r="E906" s="3" t="s">
        <v>20</v>
      </c>
      <c r="F906" s="4">
        <v>8.0</v>
      </c>
      <c r="G906" s="5">
        <v>16.0</v>
      </c>
      <c r="H906" s="3" t="s">
        <v>82</v>
      </c>
      <c r="I906" s="3" t="s">
        <v>57</v>
      </c>
      <c r="J906" s="3" t="s">
        <v>2053</v>
      </c>
      <c r="K906" s="3" t="s">
        <v>8289</v>
      </c>
      <c r="L906" s="3" t="s">
        <v>8291</v>
      </c>
      <c r="M906" s="3" t="s">
        <v>159</v>
      </c>
    </row>
    <row r="907" ht="19.5" customHeight="1">
      <c r="A907" s="3" t="s">
        <v>2049</v>
      </c>
      <c r="B907" s="3" t="s">
        <v>8294</v>
      </c>
      <c r="C907" s="3" t="s">
        <v>165</v>
      </c>
      <c r="D907" s="4" t="s">
        <v>19</v>
      </c>
      <c r="E907" s="3" t="s">
        <v>20</v>
      </c>
      <c r="F907" s="4">
        <v>8.0</v>
      </c>
      <c r="G907" s="5">
        <v>15.0</v>
      </c>
      <c r="H907" s="3" t="s">
        <v>146</v>
      </c>
      <c r="I907" s="3" t="s">
        <v>57</v>
      </c>
      <c r="J907" s="3" t="s">
        <v>8296</v>
      </c>
      <c r="K907" s="3" t="s">
        <v>8298</v>
      </c>
      <c r="L907" s="3" t="s">
        <v>8300</v>
      </c>
      <c r="M907" s="3" t="s">
        <v>35</v>
      </c>
    </row>
    <row r="908" ht="19.5" customHeight="1">
      <c r="A908" s="3" t="s">
        <v>738</v>
      </c>
      <c r="B908" s="3" t="s">
        <v>8303</v>
      </c>
      <c r="C908" s="3" t="s">
        <v>165</v>
      </c>
      <c r="D908" s="4" t="s">
        <v>19</v>
      </c>
      <c r="E908" s="3" t="s">
        <v>20</v>
      </c>
      <c r="F908" s="4">
        <v>8.0</v>
      </c>
      <c r="G908" s="5">
        <v>16.0</v>
      </c>
      <c r="H908" s="3" t="s">
        <v>82</v>
      </c>
      <c r="I908" s="3" t="s">
        <v>50</v>
      </c>
      <c r="J908" s="3" t="s">
        <v>38</v>
      </c>
      <c r="K908" s="3" t="s">
        <v>1384</v>
      </c>
      <c r="L908" s="3" t="s">
        <v>8309</v>
      </c>
      <c r="M908" s="3" t="s">
        <v>35</v>
      </c>
    </row>
    <row r="909" ht="19.5" customHeight="1">
      <c r="A909" s="3" t="s">
        <v>28</v>
      </c>
      <c r="B909" s="3" t="s">
        <v>8310</v>
      </c>
      <c r="C909" s="3" t="s">
        <v>165</v>
      </c>
      <c r="D909" s="4" t="s">
        <v>19</v>
      </c>
      <c r="E909" s="3" t="s">
        <v>127</v>
      </c>
      <c r="F909" s="4">
        <v>8.0</v>
      </c>
      <c r="G909" s="5">
        <v>13.0</v>
      </c>
      <c r="H909" s="3" t="s">
        <v>2589</v>
      </c>
      <c r="I909" s="3" t="s">
        <v>50</v>
      </c>
      <c r="J909" s="3" t="s">
        <v>329</v>
      </c>
      <c r="K909" s="3" t="s">
        <v>166</v>
      </c>
      <c r="L909" s="3" t="s">
        <v>8314</v>
      </c>
      <c r="M909" s="3" t="s">
        <v>41</v>
      </c>
    </row>
    <row r="910" ht="19.5" customHeight="1">
      <c r="A910" s="3" t="s">
        <v>738</v>
      </c>
      <c r="B910" s="3" t="s">
        <v>8317</v>
      </c>
      <c r="C910" s="3" t="s">
        <v>165</v>
      </c>
      <c r="D910" s="4" t="s">
        <v>19</v>
      </c>
      <c r="E910" s="3" t="s">
        <v>21</v>
      </c>
      <c r="F910" s="4">
        <v>8.0</v>
      </c>
      <c r="G910" s="5">
        <v>10.0</v>
      </c>
      <c r="H910" s="3" t="s">
        <v>363</v>
      </c>
      <c r="I910" s="3" t="s">
        <v>50</v>
      </c>
      <c r="J910" s="3" t="s">
        <v>8321</v>
      </c>
      <c r="K910" s="3" t="s">
        <v>8323</v>
      </c>
      <c r="L910" s="3" t="s">
        <v>8325</v>
      </c>
      <c r="M910" s="3" t="s">
        <v>41</v>
      </c>
    </row>
    <row r="911" ht="19.5" customHeight="1">
      <c r="A911" s="3" t="s">
        <v>28</v>
      </c>
      <c r="B911" s="3" t="s">
        <v>5786</v>
      </c>
      <c r="C911" s="3" t="s">
        <v>165</v>
      </c>
      <c r="D911" s="4" t="s">
        <v>19</v>
      </c>
      <c r="E911" s="3" t="s">
        <v>21</v>
      </c>
      <c r="F911" s="4">
        <v>8.0</v>
      </c>
      <c r="G911" s="5">
        <v>14.0</v>
      </c>
      <c r="H911" s="3" t="s">
        <v>2006</v>
      </c>
      <c r="I911" s="3" t="s">
        <v>57</v>
      </c>
      <c r="J911" s="3" t="s">
        <v>5792</v>
      </c>
      <c r="K911" s="3" t="s">
        <v>166</v>
      </c>
      <c r="L911" s="3" t="s">
        <v>8331</v>
      </c>
      <c r="M911" s="3" t="s">
        <v>41</v>
      </c>
    </row>
    <row r="912" ht="19.5" customHeight="1">
      <c r="A912" s="3" t="s">
        <v>8333</v>
      </c>
      <c r="B912" s="3" t="s">
        <v>8334</v>
      </c>
      <c r="C912" s="3" t="s">
        <v>165</v>
      </c>
      <c r="D912" s="4" t="s">
        <v>19</v>
      </c>
      <c r="E912" s="3" t="s">
        <v>20</v>
      </c>
      <c r="F912" s="4">
        <v>8.0</v>
      </c>
      <c r="G912" s="5">
        <v>12.0</v>
      </c>
      <c r="H912" s="3" t="s">
        <v>737</v>
      </c>
      <c r="I912" s="3" t="s">
        <v>50</v>
      </c>
      <c r="J912" s="3" t="s">
        <v>8340</v>
      </c>
      <c r="K912" s="3" t="s">
        <v>8341</v>
      </c>
      <c r="L912" s="3" t="s">
        <v>8342</v>
      </c>
      <c r="M912" s="3" t="s">
        <v>41</v>
      </c>
    </row>
    <row r="913" ht="19.5" customHeight="1">
      <c r="A913" s="3" t="s">
        <v>28</v>
      </c>
      <c r="B913" s="3" t="s">
        <v>8347</v>
      </c>
      <c r="C913" s="3" t="s">
        <v>165</v>
      </c>
      <c r="D913" s="4" t="s">
        <v>19</v>
      </c>
      <c r="E913" s="3" t="s">
        <v>21</v>
      </c>
      <c r="F913" s="4">
        <v>8.0</v>
      </c>
      <c r="G913" s="5">
        <v>10.0</v>
      </c>
      <c r="H913" s="3" t="s">
        <v>363</v>
      </c>
      <c r="I913" s="3" t="s">
        <v>50</v>
      </c>
      <c r="J913" s="3" t="s">
        <v>58</v>
      </c>
      <c r="K913" s="3" t="s">
        <v>8348</v>
      </c>
      <c r="L913" s="3" t="s">
        <v>8349</v>
      </c>
      <c r="M913" s="3" t="s">
        <v>41</v>
      </c>
    </row>
    <row r="914" ht="19.5" customHeight="1">
      <c r="A914" s="3" t="s">
        <v>738</v>
      </c>
      <c r="B914" s="3" t="s">
        <v>8350</v>
      </c>
      <c r="C914" s="3" t="s">
        <v>165</v>
      </c>
      <c r="D914" s="4" t="s">
        <v>19</v>
      </c>
      <c r="E914" s="3" t="s">
        <v>20</v>
      </c>
      <c r="F914" s="4">
        <v>8.0</v>
      </c>
      <c r="G914" s="5">
        <v>10.0</v>
      </c>
      <c r="H914" s="3" t="s">
        <v>363</v>
      </c>
      <c r="I914" s="3" t="s">
        <v>50</v>
      </c>
      <c r="J914" s="3" t="s">
        <v>6013</v>
      </c>
      <c r="K914" s="3" t="s">
        <v>8354</v>
      </c>
      <c r="L914" s="3" t="s">
        <v>8355</v>
      </c>
      <c r="M914" s="3" t="s">
        <v>35</v>
      </c>
    </row>
    <row r="915" ht="19.5" customHeight="1">
      <c r="A915" s="3" t="s">
        <v>1125</v>
      </c>
      <c r="B915" s="3" t="s">
        <v>8245</v>
      </c>
      <c r="C915" s="3" t="s">
        <v>165</v>
      </c>
      <c r="D915" s="4" t="s">
        <v>19</v>
      </c>
      <c r="E915" s="3" t="s">
        <v>21</v>
      </c>
      <c r="F915" s="4">
        <v>8.0</v>
      </c>
      <c r="G915" s="5">
        <v>10.0</v>
      </c>
      <c r="H915" s="3" t="s">
        <v>363</v>
      </c>
      <c r="I915" s="3" t="s">
        <v>50</v>
      </c>
      <c r="J915" s="3" t="s">
        <v>8248</v>
      </c>
      <c r="K915" s="3" t="s">
        <v>8359</v>
      </c>
      <c r="L915" s="3" t="s">
        <v>8361</v>
      </c>
      <c r="M915" s="3" t="s">
        <v>35</v>
      </c>
    </row>
    <row r="916" ht="19.5" customHeight="1">
      <c r="A916" s="3" t="s">
        <v>28</v>
      </c>
      <c r="B916" s="3" t="s">
        <v>8362</v>
      </c>
      <c r="C916" s="3" t="s">
        <v>165</v>
      </c>
      <c r="D916" s="4" t="s">
        <v>19</v>
      </c>
      <c r="E916" s="3" t="s">
        <v>21</v>
      </c>
      <c r="F916" s="4">
        <v>8.0</v>
      </c>
      <c r="G916" s="5">
        <v>10.0</v>
      </c>
      <c r="H916" s="3" t="s">
        <v>363</v>
      </c>
      <c r="I916" s="3" t="s">
        <v>50</v>
      </c>
      <c r="J916" s="3" t="s">
        <v>187</v>
      </c>
      <c r="K916" s="3" t="s">
        <v>8367</v>
      </c>
      <c r="L916" s="3" t="s">
        <v>8369</v>
      </c>
      <c r="M916" s="3" t="s">
        <v>41</v>
      </c>
    </row>
    <row r="917" ht="19.5" customHeight="1">
      <c r="A917" s="3" t="s">
        <v>642</v>
      </c>
      <c r="B917" s="3" t="s">
        <v>8371</v>
      </c>
      <c r="C917" s="3" t="s">
        <v>165</v>
      </c>
      <c r="D917" s="4" t="s">
        <v>19</v>
      </c>
      <c r="E917" s="3" t="s">
        <v>21</v>
      </c>
      <c r="F917" s="4">
        <v>8.0</v>
      </c>
      <c r="G917" s="5">
        <v>10.0</v>
      </c>
      <c r="H917" s="3" t="s">
        <v>363</v>
      </c>
      <c r="I917" s="3" t="s">
        <v>69</v>
      </c>
      <c r="J917" s="3" t="s">
        <v>99</v>
      </c>
      <c r="K917" s="3" t="s">
        <v>8379</v>
      </c>
      <c r="L917" s="3" t="s">
        <v>8381</v>
      </c>
      <c r="M917" s="3" t="s">
        <v>35</v>
      </c>
    </row>
    <row r="918" ht="19.5" customHeight="1">
      <c r="A918" s="3" t="s">
        <v>931</v>
      </c>
      <c r="B918" s="3" t="s">
        <v>8384</v>
      </c>
      <c r="C918" s="3" t="s">
        <v>165</v>
      </c>
      <c r="D918" s="4" t="s">
        <v>19</v>
      </c>
      <c r="E918" s="3" t="s">
        <v>21</v>
      </c>
      <c r="F918" s="4">
        <v>8.0</v>
      </c>
      <c r="G918" s="5">
        <v>10.0</v>
      </c>
      <c r="H918" s="3" t="s">
        <v>363</v>
      </c>
      <c r="I918" s="3" t="s">
        <v>50</v>
      </c>
      <c r="J918" s="3" t="s">
        <v>726</v>
      </c>
      <c r="K918" s="3" t="s">
        <v>8390</v>
      </c>
      <c r="L918" s="3" t="s">
        <v>8391</v>
      </c>
      <c r="M918" s="3" t="s">
        <v>27</v>
      </c>
    </row>
    <row r="919" ht="19.5" customHeight="1">
      <c r="A919" s="3" t="s">
        <v>8392</v>
      </c>
      <c r="B919" s="3" t="s">
        <v>8393</v>
      </c>
      <c r="C919" s="3" t="s">
        <v>165</v>
      </c>
      <c r="D919" s="4" t="s">
        <v>19</v>
      </c>
      <c r="E919" s="3" t="s">
        <v>20</v>
      </c>
      <c r="F919" s="4">
        <v>8.0</v>
      </c>
      <c r="G919" s="5">
        <v>13.0</v>
      </c>
      <c r="H919" s="3" t="s">
        <v>2589</v>
      </c>
      <c r="I919" s="3" t="s">
        <v>50</v>
      </c>
      <c r="J919" s="3" t="s">
        <v>8397</v>
      </c>
      <c r="K919" s="3" t="s">
        <v>8399</v>
      </c>
      <c r="L919" s="3" t="s">
        <v>8402</v>
      </c>
      <c r="M919" s="3" t="s">
        <v>27</v>
      </c>
    </row>
    <row r="920" ht="19.5" customHeight="1">
      <c r="A920" s="3" t="s">
        <v>1423</v>
      </c>
      <c r="B920" s="3" t="s">
        <v>5829</v>
      </c>
      <c r="C920" s="3" t="s">
        <v>165</v>
      </c>
      <c r="D920" s="4" t="s">
        <v>19</v>
      </c>
      <c r="E920" s="3" t="s">
        <v>20</v>
      </c>
      <c r="F920" s="4">
        <v>8.0</v>
      </c>
      <c r="G920" s="5">
        <v>12.0</v>
      </c>
      <c r="H920" s="3" t="s">
        <v>737</v>
      </c>
      <c r="I920" s="3" t="s">
        <v>50</v>
      </c>
      <c r="J920" s="3" t="s">
        <v>1414</v>
      </c>
      <c r="K920" s="3" t="s">
        <v>5842</v>
      </c>
      <c r="L920" s="3" t="s">
        <v>8408</v>
      </c>
      <c r="M920" s="3" t="s">
        <v>159</v>
      </c>
    </row>
    <row r="921" ht="19.5" customHeight="1">
      <c r="A921" s="3" t="s">
        <v>557</v>
      </c>
      <c r="B921" s="3" t="s">
        <v>8411</v>
      </c>
      <c r="C921" s="3" t="s">
        <v>165</v>
      </c>
      <c r="D921" s="4" t="s">
        <v>19</v>
      </c>
      <c r="E921" s="3" t="s">
        <v>20</v>
      </c>
      <c r="F921" s="4">
        <v>8.0</v>
      </c>
      <c r="G921" s="5">
        <v>10.0</v>
      </c>
      <c r="H921" s="3" t="s">
        <v>363</v>
      </c>
      <c r="I921" s="3" t="s">
        <v>50</v>
      </c>
      <c r="J921" s="3" t="s">
        <v>8414</v>
      </c>
      <c r="K921" s="3" t="s">
        <v>8415</v>
      </c>
      <c r="L921" s="3" t="s">
        <v>8417</v>
      </c>
      <c r="M921" s="3" t="s">
        <v>90</v>
      </c>
    </row>
    <row r="922" ht="19.5" customHeight="1">
      <c r="A922" s="3" t="s">
        <v>8419</v>
      </c>
      <c r="B922" s="3" t="s">
        <v>8420</v>
      </c>
      <c r="C922" s="3" t="s">
        <v>165</v>
      </c>
      <c r="D922" s="4" t="s">
        <v>19</v>
      </c>
      <c r="E922" s="3" t="s">
        <v>20</v>
      </c>
      <c r="F922" s="4">
        <v>8.0</v>
      </c>
      <c r="G922" s="5">
        <v>15.0</v>
      </c>
      <c r="H922" s="3" t="s">
        <v>146</v>
      </c>
      <c r="I922" s="3" t="s">
        <v>23</v>
      </c>
      <c r="J922" s="3" t="s">
        <v>726</v>
      </c>
      <c r="K922" s="3" t="s">
        <v>8428</v>
      </c>
      <c r="L922" s="3" t="s">
        <v>8431</v>
      </c>
      <c r="M922" s="3" t="s">
        <v>35</v>
      </c>
    </row>
    <row r="923" ht="19.5" customHeight="1">
      <c r="A923" s="3" t="s">
        <v>2000</v>
      </c>
      <c r="B923" s="3" t="s">
        <v>8433</v>
      </c>
      <c r="C923" s="3" t="s">
        <v>165</v>
      </c>
      <c r="D923" s="4" t="s">
        <v>19</v>
      </c>
      <c r="E923" s="3" t="s">
        <v>20</v>
      </c>
      <c r="F923" s="4">
        <v>8.0</v>
      </c>
      <c r="G923" s="5">
        <v>10.0</v>
      </c>
      <c r="H923" s="3" t="s">
        <v>363</v>
      </c>
      <c r="I923" s="3" t="s">
        <v>50</v>
      </c>
      <c r="J923" s="3" t="s">
        <v>329</v>
      </c>
      <c r="K923" s="3" t="s">
        <v>8438</v>
      </c>
      <c r="L923" s="3" t="s">
        <v>8439</v>
      </c>
      <c r="M923" s="3" t="s">
        <v>35</v>
      </c>
    </row>
    <row r="924" ht="19.5" customHeight="1">
      <c r="A924" s="3" t="s">
        <v>8441</v>
      </c>
      <c r="B924" s="3" t="s">
        <v>8444</v>
      </c>
      <c r="C924" s="3" t="s">
        <v>165</v>
      </c>
      <c r="D924" s="4" t="s">
        <v>19</v>
      </c>
      <c r="E924" s="3" t="s">
        <v>21</v>
      </c>
      <c r="F924" s="4">
        <v>8.0</v>
      </c>
      <c r="G924" s="5">
        <v>10.0</v>
      </c>
      <c r="H924" s="3" t="s">
        <v>363</v>
      </c>
      <c r="I924" s="3" t="s">
        <v>69</v>
      </c>
      <c r="J924" s="3" t="s">
        <v>8449</v>
      </c>
      <c r="K924" s="3" t="s">
        <v>8450</v>
      </c>
      <c r="L924" s="3" t="s">
        <v>8452</v>
      </c>
      <c r="M924" s="3" t="s">
        <v>41</v>
      </c>
    </row>
    <row r="925" ht="19.5" customHeight="1">
      <c r="A925" s="3" t="s">
        <v>8453</v>
      </c>
      <c r="B925" s="3" t="s">
        <v>5829</v>
      </c>
      <c r="C925" s="3" t="s">
        <v>165</v>
      </c>
      <c r="D925" s="4" t="s">
        <v>19</v>
      </c>
      <c r="E925" s="3" t="s">
        <v>20</v>
      </c>
      <c r="F925" s="4">
        <v>8.0</v>
      </c>
      <c r="G925" s="5">
        <v>12.0</v>
      </c>
      <c r="H925" s="3" t="s">
        <v>737</v>
      </c>
      <c r="I925" s="3" t="s">
        <v>50</v>
      </c>
      <c r="J925" s="3" t="s">
        <v>1414</v>
      </c>
      <c r="K925" s="3" t="s">
        <v>8455</v>
      </c>
      <c r="L925" s="3" t="s">
        <v>8456</v>
      </c>
      <c r="M925" s="3" t="s">
        <v>159</v>
      </c>
    </row>
    <row r="926" ht="19.5" customHeight="1">
      <c r="A926" s="3" t="s">
        <v>8459</v>
      </c>
      <c r="B926" s="3" t="s">
        <v>7891</v>
      </c>
      <c r="C926" s="3" t="s">
        <v>165</v>
      </c>
      <c r="D926" s="4" t="s">
        <v>19</v>
      </c>
      <c r="E926" s="3" t="s">
        <v>20</v>
      </c>
      <c r="F926" s="4">
        <v>8.0</v>
      </c>
      <c r="G926" s="5">
        <v>12.0</v>
      </c>
      <c r="H926" s="3" t="s">
        <v>737</v>
      </c>
      <c r="I926" s="3" t="s">
        <v>69</v>
      </c>
      <c r="J926" s="3" t="s">
        <v>1684</v>
      </c>
      <c r="K926" s="3" t="s">
        <v>375</v>
      </c>
      <c r="L926" s="3" t="s">
        <v>8468</v>
      </c>
      <c r="M926" s="3" t="s">
        <v>27</v>
      </c>
    </row>
    <row r="927" ht="19.5" customHeight="1">
      <c r="A927" s="3" t="s">
        <v>4831</v>
      </c>
      <c r="B927" s="3" t="s">
        <v>4832</v>
      </c>
      <c r="C927" s="3" t="s">
        <v>165</v>
      </c>
      <c r="D927" s="4" t="s">
        <v>19</v>
      </c>
      <c r="E927" s="3" t="s">
        <v>20</v>
      </c>
      <c r="F927" s="4">
        <v>8.0</v>
      </c>
      <c r="G927" s="5">
        <v>10.0</v>
      </c>
      <c r="H927" s="3" t="s">
        <v>363</v>
      </c>
      <c r="I927" s="3" t="s">
        <v>69</v>
      </c>
      <c r="J927" s="3" t="s">
        <v>58</v>
      </c>
      <c r="K927" s="3" t="s">
        <v>4834</v>
      </c>
      <c r="L927" s="3" t="s">
        <v>4837</v>
      </c>
      <c r="M927" s="3" t="s">
        <v>35</v>
      </c>
    </row>
    <row r="928" ht="19.5" customHeight="1">
      <c r="A928" s="3" t="s">
        <v>8477</v>
      </c>
      <c r="B928" s="3" t="s">
        <v>8478</v>
      </c>
      <c r="C928" s="3" t="s">
        <v>165</v>
      </c>
      <c r="D928" s="4" t="s">
        <v>19</v>
      </c>
      <c r="E928" s="3" t="s">
        <v>20</v>
      </c>
      <c r="F928" s="4">
        <v>8.0</v>
      </c>
      <c r="G928" s="5">
        <v>10.0</v>
      </c>
      <c r="H928" s="3" t="s">
        <v>363</v>
      </c>
      <c r="I928" s="3" t="s">
        <v>57</v>
      </c>
      <c r="J928" s="3" t="s">
        <v>1015</v>
      </c>
      <c r="K928" s="3" t="s">
        <v>8485</v>
      </c>
      <c r="L928" s="3" t="s">
        <v>8488</v>
      </c>
      <c r="M928" s="3" t="s">
        <v>257</v>
      </c>
    </row>
    <row r="929" ht="19.5" customHeight="1">
      <c r="A929" s="3" t="s">
        <v>8492</v>
      </c>
      <c r="B929" s="3" t="s">
        <v>4137</v>
      </c>
      <c r="C929" s="3" t="s">
        <v>165</v>
      </c>
      <c r="D929" s="4" t="s">
        <v>19</v>
      </c>
      <c r="E929" s="3" t="s">
        <v>20</v>
      </c>
      <c r="F929" s="4">
        <v>8.0</v>
      </c>
      <c r="G929" s="5">
        <v>16.0</v>
      </c>
      <c r="H929" s="3" t="s">
        <v>82</v>
      </c>
      <c r="I929" s="3" t="s">
        <v>50</v>
      </c>
      <c r="J929" s="3" t="s">
        <v>4063</v>
      </c>
      <c r="K929" s="3" t="s">
        <v>914</v>
      </c>
      <c r="L929" s="3" t="s">
        <v>8499</v>
      </c>
      <c r="M929" s="3" t="s">
        <v>257</v>
      </c>
    </row>
    <row r="930" ht="19.5" customHeight="1">
      <c r="A930" s="3" t="s">
        <v>8501</v>
      </c>
      <c r="B930" s="3" t="s">
        <v>8505</v>
      </c>
      <c r="C930" s="3" t="s">
        <v>165</v>
      </c>
      <c r="D930" s="4" t="s">
        <v>19</v>
      </c>
      <c r="E930" s="3" t="s">
        <v>21</v>
      </c>
      <c r="F930" s="4">
        <v>8.0</v>
      </c>
      <c r="G930" s="5">
        <v>15.0</v>
      </c>
      <c r="H930" s="3" t="s">
        <v>146</v>
      </c>
      <c r="I930" s="3" t="s">
        <v>69</v>
      </c>
      <c r="J930" s="3" t="s">
        <v>8509</v>
      </c>
      <c r="K930" s="3" t="s">
        <v>2151</v>
      </c>
      <c r="L930" s="3" t="s">
        <v>8511</v>
      </c>
      <c r="M930" s="3" t="s">
        <v>159</v>
      </c>
    </row>
    <row r="931" ht="19.5" customHeight="1">
      <c r="A931" s="3" t="s">
        <v>8512</v>
      </c>
      <c r="B931" s="3" t="s">
        <v>8514</v>
      </c>
      <c r="C931" s="3" t="s">
        <v>165</v>
      </c>
      <c r="D931" s="4" t="s">
        <v>19</v>
      </c>
      <c r="E931" s="3" t="s">
        <v>20</v>
      </c>
      <c r="F931" s="4">
        <v>8.0</v>
      </c>
      <c r="G931" s="5">
        <v>10.0</v>
      </c>
      <c r="H931" s="3" t="s">
        <v>363</v>
      </c>
      <c r="I931" s="3" t="s">
        <v>50</v>
      </c>
      <c r="J931" s="3" t="s">
        <v>99</v>
      </c>
      <c r="K931" s="3" t="s">
        <v>8518</v>
      </c>
      <c r="L931" s="3" t="s">
        <v>8521</v>
      </c>
      <c r="M931" s="3" t="s">
        <v>41</v>
      </c>
    </row>
    <row r="932" ht="19.5" customHeight="1">
      <c r="A932" s="3" t="s">
        <v>2000</v>
      </c>
      <c r="B932" s="3" t="s">
        <v>7787</v>
      </c>
      <c r="C932" s="3" t="s">
        <v>165</v>
      </c>
      <c r="D932" s="4" t="s">
        <v>19</v>
      </c>
      <c r="E932" s="3" t="s">
        <v>21</v>
      </c>
      <c r="F932" s="4">
        <v>8.0</v>
      </c>
      <c r="G932" s="5">
        <v>16.0</v>
      </c>
      <c r="H932" s="3" t="s">
        <v>82</v>
      </c>
      <c r="I932" s="3" t="s">
        <v>50</v>
      </c>
      <c r="J932" s="3" t="s">
        <v>556</v>
      </c>
      <c r="K932" s="3" t="s">
        <v>7217</v>
      </c>
      <c r="L932" s="3" t="s">
        <v>8525</v>
      </c>
      <c r="M932" s="3" t="s">
        <v>27</v>
      </c>
    </row>
    <row r="933" ht="19.5" customHeight="1">
      <c r="A933" s="3" t="s">
        <v>8526</v>
      </c>
      <c r="B933" s="3" t="s">
        <v>6109</v>
      </c>
      <c r="C933" s="3" t="s">
        <v>165</v>
      </c>
      <c r="D933" s="4" t="s">
        <v>19</v>
      </c>
      <c r="E933" s="3" t="s">
        <v>20</v>
      </c>
      <c r="F933" s="4">
        <v>8.0</v>
      </c>
      <c r="G933" s="5">
        <v>10.0</v>
      </c>
      <c r="H933" s="3" t="s">
        <v>363</v>
      </c>
      <c r="I933" s="3" t="s">
        <v>57</v>
      </c>
      <c r="J933" s="3" t="s">
        <v>3032</v>
      </c>
      <c r="K933" s="3" t="s">
        <v>8532</v>
      </c>
      <c r="L933" s="3" t="s">
        <v>8537</v>
      </c>
      <c r="M933" s="3" t="s">
        <v>27</v>
      </c>
    </row>
    <row r="934" ht="19.5" customHeight="1">
      <c r="A934" s="3" t="s">
        <v>2000</v>
      </c>
      <c r="B934" s="3" t="s">
        <v>8539</v>
      </c>
      <c r="C934" s="3" t="s">
        <v>165</v>
      </c>
      <c r="D934" s="4" t="s">
        <v>19</v>
      </c>
      <c r="E934" s="3" t="s">
        <v>20</v>
      </c>
      <c r="F934" s="4">
        <v>8.0</v>
      </c>
      <c r="G934" s="5">
        <v>10.0</v>
      </c>
      <c r="H934" s="3" t="s">
        <v>363</v>
      </c>
      <c r="I934" s="3" t="s">
        <v>50</v>
      </c>
      <c r="J934" s="3" t="s">
        <v>38</v>
      </c>
      <c r="K934" s="3" t="s">
        <v>8544</v>
      </c>
      <c r="L934" s="3" t="s">
        <v>8546</v>
      </c>
      <c r="M934" s="3" t="s">
        <v>159</v>
      </c>
    </row>
    <row r="935" ht="19.5" customHeight="1">
      <c r="A935" s="3" t="s">
        <v>8548</v>
      </c>
      <c r="B935" s="3" t="s">
        <v>5686</v>
      </c>
      <c r="C935" s="3" t="s">
        <v>165</v>
      </c>
      <c r="D935" s="4" t="s">
        <v>19</v>
      </c>
      <c r="E935" s="3" t="s">
        <v>21</v>
      </c>
      <c r="F935" s="4">
        <v>8.0</v>
      </c>
      <c r="G935" s="5">
        <v>15.0</v>
      </c>
      <c r="H935" s="3" t="s">
        <v>146</v>
      </c>
      <c r="I935" s="3" t="s">
        <v>50</v>
      </c>
      <c r="J935" s="3" t="s">
        <v>5688</v>
      </c>
      <c r="K935" s="3" t="s">
        <v>8556</v>
      </c>
      <c r="L935" s="3" t="s">
        <v>8557</v>
      </c>
      <c r="M935" s="3" t="s">
        <v>35</v>
      </c>
    </row>
    <row r="936" ht="19.5" customHeight="1">
      <c r="A936" s="3" t="s">
        <v>628</v>
      </c>
      <c r="B936" s="3" t="s">
        <v>8559</v>
      </c>
      <c r="C936" s="3" t="s">
        <v>165</v>
      </c>
      <c r="D936" s="4" t="s">
        <v>19</v>
      </c>
      <c r="E936" s="3" t="s">
        <v>20</v>
      </c>
      <c r="F936" s="4">
        <v>8.0</v>
      </c>
      <c r="G936" s="5">
        <v>12.0</v>
      </c>
      <c r="H936" s="3" t="s">
        <v>737</v>
      </c>
      <c r="I936" s="3" t="s">
        <v>69</v>
      </c>
      <c r="J936" s="3" t="s">
        <v>8565</v>
      </c>
      <c r="K936" s="3" t="s">
        <v>8566</v>
      </c>
      <c r="L936" s="3" t="s">
        <v>8569</v>
      </c>
      <c r="M936" s="3" t="s">
        <v>159</v>
      </c>
    </row>
    <row r="937" ht="19.5" customHeight="1">
      <c r="A937" s="3" t="s">
        <v>2352</v>
      </c>
      <c r="B937" s="3" t="s">
        <v>8571</v>
      </c>
      <c r="C937" s="3" t="s">
        <v>165</v>
      </c>
      <c r="D937" s="4" t="s">
        <v>19</v>
      </c>
      <c r="E937" s="3" t="s">
        <v>20</v>
      </c>
      <c r="F937" s="4">
        <v>8.0</v>
      </c>
      <c r="G937" s="5">
        <v>10.0</v>
      </c>
      <c r="H937" s="3" t="s">
        <v>363</v>
      </c>
      <c r="I937" s="3" t="s">
        <v>50</v>
      </c>
      <c r="J937" s="3" t="s">
        <v>8579</v>
      </c>
      <c r="K937" s="3" t="s">
        <v>1616</v>
      </c>
      <c r="L937" s="3" t="s">
        <v>8584</v>
      </c>
      <c r="M937" s="3" t="s">
        <v>257</v>
      </c>
    </row>
    <row r="938" ht="19.5" customHeight="1">
      <c r="A938" s="3" t="s">
        <v>8586</v>
      </c>
      <c r="B938" s="3" t="s">
        <v>8588</v>
      </c>
      <c r="C938" s="3" t="s">
        <v>165</v>
      </c>
      <c r="D938" s="4" t="s">
        <v>19</v>
      </c>
      <c r="E938" s="3" t="s">
        <v>20</v>
      </c>
      <c r="F938" s="4">
        <v>8.0</v>
      </c>
      <c r="G938" s="5">
        <v>10.0</v>
      </c>
      <c r="H938" s="3" t="s">
        <v>363</v>
      </c>
      <c r="I938" s="3" t="s">
        <v>50</v>
      </c>
      <c r="J938" s="3" t="s">
        <v>3592</v>
      </c>
      <c r="K938" s="3" t="s">
        <v>8592</v>
      </c>
      <c r="L938" s="3" t="s">
        <v>8594</v>
      </c>
      <c r="M938" s="3" t="s">
        <v>35</v>
      </c>
    </row>
    <row r="939" ht="19.5" customHeight="1">
      <c r="A939" s="3" t="s">
        <v>977</v>
      </c>
      <c r="B939" s="3" t="s">
        <v>8597</v>
      </c>
      <c r="C939" s="3" t="s">
        <v>165</v>
      </c>
      <c r="D939" s="4" t="s">
        <v>19</v>
      </c>
      <c r="E939" s="3" t="s">
        <v>21</v>
      </c>
      <c r="F939" s="4">
        <v>8.0</v>
      </c>
      <c r="G939" s="5">
        <v>13.0</v>
      </c>
      <c r="H939" s="3" t="s">
        <v>2589</v>
      </c>
      <c r="I939" s="3" t="s">
        <v>50</v>
      </c>
      <c r="J939" s="3" t="s">
        <v>8599</v>
      </c>
      <c r="K939" s="3" t="s">
        <v>8602</v>
      </c>
      <c r="L939" s="3" t="s">
        <v>8603</v>
      </c>
      <c r="M939" s="3" t="s">
        <v>35</v>
      </c>
    </row>
    <row r="940" ht="19.5" customHeight="1">
      <c r="A940" s="3" t="s">
        <v>8604</v>
      </c>
      <c r="B940" s="3" t="s">
        <v>1714</v>
      </c>
      <c r="C940" s="3" t="s">
        <v>165</v>
      </c>
      <c r="D940" s="4" t="s">
        <v>19</v>
      </c>
      <c r="E940" s="3" t="s">
        <v>21</v>
      </c>
      <c r="F940" s="4">
        <v>8.0</v>
      </c>
      <c r="G940" s="5">
        <v>12.0</v>
      </c>
      <c r="H940" s="3" t="s">
        <v>737</v>
      </c>
      <c r="I940" s="3" t="s">
        <v>50</v>
      </c>
      <c r="J940" s="3" t="s">
        <v>58</v>
      </c>
      <c r="K940" s="3" t="s">
        <v>8608</v>
      </c>
      <c r="L940" s="3" t="s">
        <v>8611</v>
      </c>
      <c r="M940" s="3" t="s">
        <v>41</v>
      </c>
    </row>
    <row r="941" ht="19.5" customHeight="1">
      <c r="A941" s="3" t="s">
        <v>8613</v>
      </c>
      <c r="B941" s="3" t="s">
        <v>2854</v>
      </c>
      <c r="C941" s="3" t="s">
        <v>165</v>
      </c>
      <c r="D941" s="4" t="s">
        <v>19</v>
      </c>
      <c r="E941" s="3" t="s">
        <v>21</v>
      </c>
      <c r="F941" s="4">
        <v>8.0</v>
      </c>
      <c r="G941" s="5">
        <v>12.0</v>
      </c>
      <c r="H941" s="3" t="s">
        <v>737</v>
      </c>
      <c r="I941" s="3" t="s">
        <v>50</v>
      </c>
      <c r="J941" s="3" t="s">
        <v>2843</v>
      </c>
      <c r="K941" s="3" t="s">
        <v>6245</v>
      </c>
      <c r="L941" s="3" t="s">
        <v>8618</v>
      </c>
      <c r="M941" s="3" t="s">
        <v>41</v>
      </c>
    </row>
    <row r="942" ht="19.5" customHeight="1">
      <c r="A942" s="3" t="s">
        <v>28</v>
      </c>
      <c r="B942" s="3" t="s">
        <v>8619</v>
      </c>
      <c r="C942" s="3" t="s">
        <v>165</v>
      </c>
      <c r="D942" s="4" t="s">
        <v>19</v>
      </c>
      <c r="E942" s="3" t="s">
        <v>21</v>
      </c>
      <c r="F942" s="4">
        <v>8.0</v>
      </c>
      <c r="G942" s="5">
        <v>10.0</v>
      </c>
      <c r="H942" s="3" t="s">
        <v>363</v>
      </c>
      <c r="I942" s="3" t="s">
        <v>50</v>
      </c>
      <c r="J942" s="3" t="s">
        <v>329</v>
      </c>
      <c r="K942" s="3" t="s">
        <v>8623</v>
      </c>
      <c r="L942" s="3" t="s">
        <v>8624</v>
      </c>
      <c r="M942" s="3" t="s">
        <v>41</v>
      </c>
    </row>
    <row r="943" ht="19.5" customHeight="1">
      <c r="A943" s="3" t="s">
        <v>8626</v>
      </c>
      <c r="B943" s="3" t="s">
        <v>8627</v>
      </c>
      <c r="C943" s="3" t="s">
        <v>165</v>
      </c>
      <c r="D943" s="4" t="s">
        <v>19</v>
      </c>
      <c r="E943" s="3" t="s">
        <v>20</v>
      </c>
      <c r="F943" s="4">
        <v>8.0</v>
      </c>
      <c r="G943" s="5">
        <v>10.0</v>
      </c>
      <c r="H943" s="3" t="s">
        <v>363</v>
      </c>
      <c r="I943" s="3" t="s">
        <v>50</v>
      </c>
      <c r="J943" s="3" t="s">
        <v>8630</v>
      </c>
      <c r="K943" s="3" t="s">
        <v>166</v>
      </c>
      <c r="L943" s="3" t="s">
        <v>8631</v>
      </c>
      <c r="M943" s="3" t="s">
        <v>27</v>
      </c>
    </row>
    <row r="944" ht="19.5" customHeight="1">
      <c r="A944" s="3" t="s">
        <v>8633</v>
      </c>
      <c r="B944" s="3" t="s">
        <v>8634</v>
      </c>
      <c r="C944" s="3" t="s">
        <v>165</v>
      </c>
      <c r="D944" s="4" t="s">
        <v>19</v>
      </c>
      <c r="E944" s="3" t="s">
        <v>21</v>
      </c>
      <c r="F944" s="4">
        <v>8.0</v>
      </c>
      <c r="G944" s="5">
        <v>15.0</v>
      </c>
      <c r="H944" s="3" t="s">
        <v>146</v>
      </c>
      <c r="I944" s="3" t="s">
        <v>50</v>
      </c>
      <c r="J944" s="3" t="s">
        <v>8638</v>
      </c>
      <c r="K944" s="3" t="s">
        <v>984</v>
      </c>
      <c r="L944" s="3" t="s">
        <v>8639</v>
      </c>
      <c r="M944" s="3" t="s">
        <v>35</v>
      </c>
    </row>
    <row r="945" ht="19.5" customHeight="1">
      <c r="A945" s="3" t="s">
        <v>8641</v>
      </c>
      <c r="B945" s="3" t="s">
        <v>8642</v>
      </c>
      <c r="C945" s="3" t="s">
        <v>165</v>
      </c>
      <c r="D945" s="4" t="s">
        <v>19</v>
      </c>
      <c r="E945" s="3" t="s">
        <v>21</v>
      </c>
      <c r="F945" s="4">
        <v>8.0</v>
      </c>
      <c r="G945" s="5">
        <v>10.0</v>
      </c>
      <c r="H945" s="3" t="s">
        <v>363</v>
      </c>
      <c r="I945" s="3" t="s">
        <v>69</v>
      </c>
      <c r="J945" s="3" t="s">
        <v>8645</v>
      </c>
      <c r="K945" s="3" t="s">
        <v>8646</v>
      </c>
      <c r="L945" s="3" t="s">
        <v>8648</v>
      </c>
      <c r="M945" s="3" t="s">
        <v>159</v>
      </c>
    </row>
    <row r="946" ht="19.5" customHeight="1">
      <c r="A946" s="3" t="s">
        <v>8650</v>
      </c>
      <c r="B946" s="3" t="s">
        <v>8642</v>
      </c>
      <c r="C946" s="3" t="s">
        <v>165</v>
      </c>
      <c r="D946" s="4" t="s">
        <v>19</v>
      </c>
      <c r="E946" s="3" t="s">
        <v>21</v>
      </c>
      <c r="F946" s="4">
        <v>8.0</v>
      </c>
      <c r="G946" s="5">
        <v>10.0</v>
      </c>
      <c r="H946" s="3" t="s">
        <v>363</v>
      </c>
      <c r="I946" s="3" t="s">
        <v>31</v>
      </c>
      <c r="J946" s="3" t="s">
        <v>8645</v>
      </c>
      <c r="K946" s="3" t="s">
        <v>8655</v>
      </c>
      <c r="L946" s="3" t="s">
        <v>8657</v>
      </c>
      <c r="M946" s="3" t="s">
        <v>159</v>
      </c>
    </row>
    <row r="947" ht="19.5" customHeight="1">
      <c r="A947" s="3" t="s">
        <v>8659</v>
      </c>
      <c r="B947" s="3" t="s">
        <v>8660</v>
      </c>
      <c r="C947" s="3" t="s">
        <v>165</v>
      </c>
      <c r="D947" s="4" t="s">
        <v>19</v>
      </c>
      <c r="E947" s="3" t="s">
        <v>21</v>
      </c>
      <c r="F947" s="4">
        <v>8.0</v>
      </c>
      <c r="G947" s="5">
        <v>10.0</v>
      </c>
      <c r="H947" s="3" t="s">
        <v>363</v>
      </c>
      <c r="I947" s="3" t="s">
        <v>57</v>
      </c>
      <c r="J947" s="3" t="s">
        <v>1074</v>
      </c>
      <c r="K947" s="3" t="s">
        <v>7586</v>
      </c>
      <c r="L947" s="3" t="s">
        <v>8666</v>
      </c>
      <c r="M947" s="3" t="s">
        <v>35</v>
      </c>
    </row>
    <row r="948" ht="19.5" customHeight="1">
      <c r="A948" s="3" t="s">
        <v>1383</v>
      </c>
      <c r="B948" s="3" t="s">
        <v>8514</v>
      </c>
      <c r="C948" s="3" t="s">
        <v>165</v>
      </c>
      <c r="D948" s="4" t="s">
        <v>19</v>
      </c>
      <c r="E948" s="3" t="s">
        <v>20</v>
      </c>
      <c r="F948" s="4">
        <v>8.0</v>
      </c>
      <c r="G948" s="5">
        <v>10.0</v>
      </c>
      <c r="H948" s="3" t="s">
        <v>363</v>
      </c>
      <c r="I948" s="3" t="s">
        <v>50</v>
      </c>
      <c r="J948" s="3" t="s">
        <v>99</v>
      </c>
      <c r="K948" s="3" t="s">
        <v>1384</v>
      </c>
      <c r="L948" s="3" t="s">
        <v>8628</v>
      </c>
      <c r="M948" s="3" t="s">
        <v>41</v>
      </c>
    </row>
    <row r="949" ht="19.5" customHeight="1">
      <c r="A949" s="3" t="s">
        <v>2000</v>
      </c>
      <c r="B949" s="3" t="s">
        <v>8676</v>
      </c>
      <c r="C949" s="3" t="s">
        <v>165</v>
      </c>
      <c r="D949" s="4" t="s">
        <v>19</v>
      </c>
      <c r="E949" s="3" t="s">
        <v>127</v>
      </c>
      <c r="F949" s="4">
        <v>8.0</v>
      </c>
      <c r="G949" s="5">
        <v>10.0</v>
      </c>
      <c r="H949" s="3" t="s">
        <v>363</v>
      </c>
      <c r="I949" s="3" t="s">
        <v>69</v>
      </c>
      <c r="J949" s="3" t="s">
        <v>8681</v>
      </c>
      <c r="K949" s="3" t="s">
        <v>8683</v>
      </c>
      <c r="L949" s="3" t="s">
        <v>8686</v>
      </c>
      <c r="M949" s="3" t="s">
        <v>35</v>
      </c>
    </row>
    <row r="950" ht="19.5" customHeight="1">
      <c r="A950" s="3" t="s">
        <v>259</v>
      </c>
      <c r="B950" s="3" t="s">
        <v>8688</v>
      </c>
      <c r="C950" s="3" t="s">
        <v>165</v>
      </c>
      <c r="D950" s="4" t="s">
        <v>19</v>
      </c>
      <c r="E950" s="3" t="s">
        <v>20</v>
      </c>
      <c r="F950" s="4">
        <v>8.0</v>
      </c>
      <c r="G950" s="5">
        <v>13.0</v>
      </c>
      <c r="H950" s="3" t="s">
        <v>2589</v>
      </c>
      <c r="I950" s="3" t="s">
        <v>57</v>
      </c>
      <c r="J950" s="3" t="s">
        <v>5719</v>
      </c>
      <c r="K950" s="3" t="s">
        <v>8693</v>
      </c>
      <c r="L950" s="3" t="s">
        <v>8695</v>
      </c>
      <c r="M950" s="3" t="s">
        <v>35</v>
      </c>
    </row>
    <row r="951" ht="19.5" customHeight="1">
      <c r="A951" s="3" t="s">
        <v>259</v>
      </c>
      <c r="B951" s="3" t="s">
        <v>8699</v>
      </c>
      <c r="C951" s="3" t="s">
        <v>165</v>
      </c>
      <c r="D951" s="4" t="s">
        <v>19</v>
      </c>
      <c r="E951" s="3" t="s">
        <v>20</v>
      </c>
      <c r="F951" s="4">
        <v>8.0</v>
      </c>
      <c r="G951" s="5">
        <v>12.0</v>
      </c>
      <c r="H951" s="3" t="s">
        <v>737</v>
      </c>
      <c r="I951" s="3" t="s">
        <v>50</v>
      </c>
      <c r="J951" s="3" t="s">
        <v>8703</v>
      </c>
      <c r="K951" s="3" t="s">
        <v>8704</v>
      </c>
      <c r="L951" s="3" t="s">
        <v>8708</v>
      </c>
      <c r="M951" s="3" t="s">
        <v>35</v>
      </c>
    </row>
    <row r="952" ht="19.5" customHeight="1">
      <c r="A952" s="3" t="s">
        <v>2309</v>
      </c>
      <c r="B952" s="3" t="s">
        <v>8710</v>
      </c>
      <c r="C952" s="3" t="s">
        <v>165</v>
      </c>
      <c r="D952" s="4" t="s">
        <v>19</v>
      </c>
      <c r="E952" s="3" t="s">
        <v>20</v>
      </c>
      <c r="F952" s="4">
        <v>8.0</v>
      </c>
      <c r="G952" s="5">
        <v>12.0</v>
      </c>
      <c r="H952" s="3" t="s">
        <v>737</v>
      </c>
      <c r="I952" s="3" t="s">
        <v>50</v>
      </c>
      <c r="J952" s="3" t="s">
        <v>45</v>
      </c>
      <c r="K952" s="3" t="s">
        <v>8714</v>
      </c>
      <c r="L952" s="3" t="s">
        <v>8716</v>
      </c>
      <c r="M952" s="3" t="s">
        <v>90</v>
      </c>
    </row>
    <row r="953" ht="19.5" customHeight="1">
      <c r="A953" s="3" t="s">
        <v>1470</v>
      </c>
      <c r="B953" s="3" t="s">
        <v>7836</v>
      </c>
      <c r="C953" s="3" t="s">
        <v>165</v>
      </c>
      <c r="D953" s="4" t="s">
        <v>19</v>
      </c>
      <c r="E953" s="3" t="s">
        <v>20</v>
      </c>
      <c r="F953" s="4">
        <v>8.0</v>
      </c>
      <c r="G953" s="5">
        <v>10.0</v>
      </c>
      <c r="H953" s="3" t="s">
        <v>363</v>
      </c>
      <c r="I953" s="3" t="s">
        <v>50</v>
      </c>
      <c r="J953" s="3" t="s">
        <v>7840</v>
      </c>
      <c r="K953" s="3" t="s">
        <v>7842</v>
      </c>
      <c r="L953" s="3" t="s">
        <v>8719</v>
      </c>
      <c r="M953" s="3" t="s">
        <v>35</v>
      </c>
    </row>
    <row r="954" ht="19.5" customHeight="1">
      <c r="A954" s="3" t="s">
        <v>8720</v>
      </c>
      <c r="B954" s="3" t="s">
        <v>8722</v>
      </c>
      <c r="C954" s="3" t="s">
        <v>165</v>
      </c>
      <c r="D954" s="4" t="s">
        <v>19</v>
      </c>
      <c r="E954" s="3" t="s">
        <v>21</v>
      </c>
      <c r="F954" s="4">
        <v>8.0</v>
      </c>
      <c r="G954" s="5">
        <v>12.0</v>
      </c>
      <c r="H954" s="3" t="s">
        <v>737</v>
      </c>
      <c r="I954" s="3" t="s">
        <v>57</v>
      </c>
      <c r="J954" s="3" t="s">
        <v>1195</v>
      </c>
      <c r="K954" s="3" t="s">
        <v>8726</v>
      </c>
      <c r="L954" s="3" t="s">
        <v>8727</v>
      </c>
      <c r="M954" s="3" t="s">
        <v>159</v>
      </c>
    </row>
    <row r="955" ht="19.5" customHeight="1">
      <c r="A955" s="3" t="s">
        <v>8730</v>
      </c>
      <c r="B955" s="3" t="s">
        <v>6813</v>
      </c>
      <c r="C955" s="3" t="s">
        <v>165</v>
      </c>
      <c r="D955" s="4" t="s">
        <v>19</v>
      </c>
      <c r="E955" s="3" t="s">
        <v>20</v>
      </c>
      <c r="F955" s="4">
        <v>8.0</v>
      </c>
      <c r="G955" s="5">
        <v>10.0</v>
      </c>
      <c r="H955" s="3" t="s">
        <v>363</v>
      </c>
      <c r="I955" s="3" t="s">
        <v>57</v>
      </c>
      <c r="J955" s="3" t="s">
        <v>2941</v>
      </c>
      <c r="K955" s="3" t="s">
        <v>8734</v>
      </c>
      <c r="L955" s="3" t="s">
        <v>8737</v>
      </c>
      <c r="M955" s="3" t="s">
        <v>27</v>
      </c>
    </row>
    <row r="956" ht="19.5" customHeight="1">
      <c r="A956" s="3" t="s">
        <v>8738</v>
      </c>
      <c r="B956" s="3" t="s">
        <v>6797</v>
      </c>
      <c r="C956" s="3" t="s">
        <v>165</v>
      </c>
      <c r="D956" s="4" t="s">
        <v>19</v>
      </c>
      <c r="E956" s="3" t="s">
        <v>20</v>
      </c>
      <c r="F956" s="4">
        <v>8.0</v>
      </c>
      <c r="G956" s="5">
        <v>16.0</v>
      </c>
      <c r="H956" s="3" t="s">
        <v>82</v>
      </c>
      <c r="I956" s="3" t="s">
        <v>57</v>
      </c>
      <c r="J956" s="3" t="s">
        <v>6800</v>
      </c>
      <c r="K956" s="3" t="s">
        <v>8743</v>
      </c>
      <c r="L956" s="3" t="s">
        <v>8744</v>
      </c>
      <c r="M956" s="3" t="s">
        <v>27</v>
      </c>
    </row>
    <row r="957" ht="19.5" customHeight="1">
      <c r="A957" s="3" t="s">
        <v>8746</v>
      </c>
      <c r="B957" s="3" t="s">
        <v>8747</v>
      </c>
      <c r="C957" s="3" t="s">
        <v>18</v>
      </c>
      <c r="D957" s="4" t="s">
        <v>19</v>
      </c>
      <c r="E957" s="3" t="s">
        <v>20</v>
      </c>
      <c r="F957" s="4">
        <v>8.0</v>
      </c>
      <c r="G957" s="5">
        <v>12.0</v>
      </c>
      <c r="H957" s="3" t="s">
        <v>737</v>
      </c>
      <c r="I957" s="3" t="s">
        <v>57</v>
      </c>
      <c r="J957" s="3" t="s">
        <v>4150</v>
      </c>
      <c r="K957" s="3" t="s">
        <v>8752</v>
      </c>
      <c r="L957" s="3" t="s">
        <v>8754</v>
      </c>
      <c r="M957" s="3" t="s">
        <v>35</v>
      </c>
    </row>
    <row r="958" ht="19.5" customHeight="1">
      <c r="A958" s="3" t="s">
        <v>8756</v>
      </c>
      <c r="B958" s="3" t="s">
        <v>8757</v>
      </c>
      <c r="C958" s="3" t="s">
        <v>18</v>
      </c>
      <c r="D958" s="4" t="s">
        <v>19</v>
      </c>
      <c r="E958" s="3" t="s">
        <v>20</v>
      </c>
      <c r="F958" s="4">
        <v>8.0</v>
      </c>
      <c r="G958" s="5">
        <v>12.0</v>
      </c>
      <c r="H958" s="3" t="s">
        <v>737</v>
      </c>
      <c r="I958" s="3" t="s">
        <v>50</v>
      </c>
      <c r="J958" s="3" t="s">
        <v>99</v>
      </c>
      <c r="K958" s="3" t="s">
        <v>8762</v>
      </c>
      <c r="L958" s="3" t="s">
        <v>8765</v>
      </c>
      <c r="M958" s="3" t="s">
        <v>41</v>
      </c>
    </row>
    <row r="959" ht="19.5" customHeight="1">
      <c r="A959" s="3" t="s">
        <v>28</v>
      </c>
      <c r="B959" s="3" t="s">
        <v>8767</v>
      </c>
      <c r="C959" s="3" t="s">
        <v>18</v>
      </c>
      <c r="D959" s="4" t="s">
        <v>19</v>
      </c>
      <c r="E959" s="3" t="s">
        <v>20</v>
      </c>
      <c r="F959" s="4">
        <v>8.0</v>
      </c>
      <c r="G959" s="5">
        <v>10.0</v>
      </c>
      <c r="H959" s="3" t="s">
        <v>363</v>
      </c>
      <c r="I959" s="3" t="s">
        <v>50</v>
      </c>
      <c r="J959" s="3" t="s">
        <v>8769</v>
      </c>
      <c r="K959" s="3" t="s">
        <v>8772</v>
      </c>
      <c r="L959" s="3" t="s">
        <v>8776</v>
      </c>
      <c r="M959" s="3" t="s">
        <v>41</v>
      </c>
    </row>
    <row r="960" ht="19.5" customHeight="1">
      <c r="A960" s="3" t="s">
        <v>738</v>
      </c>
      <c r="B960" s="3" t="s">
        <v>8777</v>
      </c>
      <c r="C960" s="3" t="s">
        <v>18</v>
      </c>
      <c r="D960" s="4" t="s">
        <v>19</v>
      </c>
      <c r="E960" s="3" t="s">
        <v>21</v>
      </c>
      <c r="F960" s="4">
        <v>8.0</v>
      </c>
      <c r="G960" s="5">
        <v>10.0</v>
      </c>
      <c r="H960" s="3" t="s">
        <v>363</v>
      </c>
      <c r="I960" s="3" t="s">
        <v>50</v>
      </c>
      <c r="J960" s="3" t="s">
        <v>8779</v>
      </c>
      <c r="K960" s="3" t="s">
        <v>8781</v>
      </c>
      <c r="L960" s="3" t="s">
        <v>8783</v>
      </c>
      <c r="M960" s="3" t="s">
        <v>35</v>
      </c>
    </row>
    <row r="961" ht="19.5" customHeight="1">
      <c r="A961" s="3" t="s">
        <v>738</v>
      </c>
      <c r="B961" s="3" t="s">
        <v>8786</v>
      </c>
      <c r="C961" s="3" t="s">
        <v>18</v>
      </c>
      <c r="D961" s="4" t="s">
        <v>19</v>
      </c>
      <c r="E961" s="3" t="s">
        <v>20</v>
      </c>
      <c r="F961" s="4">
        <v>8.0</v>
      </c>
      <c r="G961" s="5">
        <v>10.0</v>
      </c>
      <c r="H961" s="3" t="s">
        <v>363</v>
      </c>
      <c r="I961" s="3" t="s">
        <v>50</v>
      </c>
      <c r="J961" s="3" t="s">
        <v>84</v>
      </c>
      <c r="K961" s="3" t="s">
        <v>166</v>
      </c>
      <c r="L961" s="3" t="s">
        <v>8791</v>
      </c>
      <c r="M961" s="3" t="s">
        <v>41</v>
      </c>
    </row>
    <row r="962" ht="19.5" customHeight="1">
      <c r="A962" s="3" t="s">
        <v>2000</v>
      </c>
      <c r="B962" s="3" t="s">
        <v>8792</v>
      </c>
      <c r="C962" s="3" t="s">
        <v>18</v>
      </c>
      <c r="D962" s="4" t="s">
        <v>19</v>
      </c>
      <c r="E962" s="3" t="s">
        <v>21</v>
      </c>
      <c r="F962" s="4">
        <v>8.0</v>
      </c>
      <c r="G962" s="5">
        <v>10.0</v>
      </c>
      <c r="H962" s="3" t="s">
        <v>363</v>
      </c>
      <c r="I962" s="3" t="s">
        <v>50</v>
      </c>
      <c r="J962" s="3" t="s">
        <v>38</v>
      </c>
      <c r="K962" s="3" t="s">
        <v>8794</v>
      </c>
      <c r="L962" s="3" t="s">
        <v>8797</v>
      </c>
      <c r="M962" s="3" t="s">
        <v>41</v>
      </c>
    </row>
    <row r="963" ht="19.5" customHeight="1">
      <c r="A963" s="3" t="s">
        <v>8798</v>
      </c>
      <c r="B963" s="3" t="s">
        <v>8799</v>
      </c>
      <c r="C963" s="3" t="s">
        <v>18</v>
      </c>
      <c r="D963" s="4" t="s">
        <v>19</v>
      </c>
      <c r="E963" s="3" t="s">
        <v>21</v>
      </c>
      <c r="F963" s="4">
        <v>8.0</v>
      </c>
      <c r="G963" s="5">
        <v>10.0</v>
      </c>
      <c r="H963" s="3" t="s">
        <v>363</v>
      </c>
      <c r="I963" s="3" t="s">
        <v>50</v>
      </c>
      <c r="J963" s="3" t="s">
        <v>1202</v>
      </c>
      <c r="K963" s="3" t="s">
        <v>8802</v>
      </c>
      <c r="L963" s="3" t="s">
        <v>8803</v>
      </c>
      <c r="M963" s="3" t="s">
        <v>90</v>
      </c>
    </row>
    <row r="964" ht="19.5" customHeight="1">
      <c r="A964" s="3" t="s">
        <v>28</v>
      </c>
      <c r="B964" s="3" t="s">
        <v>8805</v>
      </c>
      <c r="C964" s="3" t="s">
        <v>18</v>
      </c>
      <c r="D964" s="4" t="s">
        <v>19</v>
      </c>
      <c r="E964" s="3" t="s">
        <v>20</v>
      </c>
      <c r="F964" s="4">
        <v>8.0</v>
      </c>
      <c r="G964" s="5">
        <v>12.0</v>
      </c>
      <c r="H964" s="3" t="s">
        <v>737</v>
      </c>
      <c r="I964" s="3" t="s">
        <v>50</v>
      </c>
      <c r="J964" s="3" t="s">
        <v>3632</v>
      </c>
      <c r="K964" s="3" t="s">
        <v>3306</v>
      </c>
      <c r="L964" s="3" t="s">
        <v>8811</v>
      </c>
      <c r="M964" s="3" t="s">
        <v>35</v>
      </c>
    </row>
    <row r="965" ht="19.5" customHeight="1">
      <c r="A965" s="3" t="s">
        <v>738</v>
      </c>
      <c r="B965" s="3" t="s">
        <v>8813</v>
      </c>
      <c r="C965" s="3" t="s">
        <v>18</v>
      </c>
      <c r="D965" s="4" t="s">
        <v>19</v>
      </c>
      <c r="E965" s="3" t="s">
        <v>20</v>
      </c>
      <c r="F965" s="4">
        <v>8.0</v>
      </c>
      <c r="G965" s="5">
        <v>10.0</v>
      </c>
      <c r="H965" s="3" t="s">
        <v>363</v>
      </c>
      <c r="I965" s="3" t="s">
        <v>50</v>
      </c>
      <c r="J965" s="3" t="s">
        <v>8817</v>
      </c>
      <c r="K965" s="3" t="s">
        <v>8818</v>
      </c>
      <c r="L965" s="3" t="s">
        <v>8819</v>
      </c>
      <c r="M965" s="3" t="s">
        <v>41</v>
      </c>
    </row>
    <row r="966" ht="19.5" customHeight="1">
      <c r="A966" s="3" t="s">
        <v>28</v>
      </c>
      <c r="B966" s="3" t="s">
        <v>8822</v>
      </c>
      <c r="C966" s="3" t="s">
        <v>18</v>
      </c>
      <c r="D966" s="4" t="s">
        <v>19</v>
      </c>
      <c r="E966" s="3" t="s">
        <v>20</v>
      </c>
      <c r="F966" s="4">
        <v>8.0</v>
      </c>
      <c r="G966" s="5">
        <v>10.0</v>
      </c>
      <c r="H966" s="3" t="s">
        <v>363</v>
      </c>
      <c r="I966" s="3" t="s">
        <v>57</v>
      </c>
      <c r="J966" s="3" t="s">
        <v>1015</v>
      </c>
      <c r="K966" s="3" t="s">
        <v>8825</v>
      </c>
      <c r="L966" s="3" t="s">
        <v>8827</v>
      </c>
      <c r="M966" s="3" t="s">
        <v>90</v>
      </c>
    </row>
    <row r="967" ht="19.5" customHeight="1">
      <c r="A967" s="3" t="s">
        <v>751</v>
      </c>
      <c r="B967" s="3" t="s">
        <v>8829</v>
      </c>
      <c r="C967" s="3" t="s">
        <v>18</v>
      </c>
      <c r="D967" s="4" t="s">
        <v>19</v>
      </c>
      <c r="E967" s="3" t="s">
        <v>20</v>
      </c>
      <c r="F967" s="4">
        <v>8.0</v>
      </c>
      <c r="G967" s="5">
        <v>15.0</v>
      </c>
      <c r="H967" s="3" t="s">
        <v>146</v>
      </c>
      <c r="I967" s="3" t="s">
        <v>50</v>
      </c>
      <c r="J967" s="3" t="s">
        <v>121</v>
      </c>
      <c r="K967" s="3" t="s">
        <v>8833</v>
      </c>
      <c r="L967" s="3" t="s">
        <v>8834</v>
      </c>
      <c r="M967" s="3" t="s">
        <v>27</v>
      </c>
    </row>
    <row r="968" ht="19.5" customHeight="1">
      <c r="A968" s="3" t="s">
        <v>4466</v>
      </c>
      <c r="B968" s="3" t="s">
        <v>8837</v>
      </c>
      <c r="C968" s="3" t="s">
        <v>18</v>
      </c>
      <c r="D968" s="4" t="s">
        <v>19</v>
      </c>
      <c r="E968" s="3" t="s">
        <v>20</v>
      </c>
      <c r="F968" s="4">
        <v>8.0</v>
      </c>
      <c r="G968" s="5">
        <v>10.0</v>
      </c>
      <c r="H968" s="3" t="s">
        <v>363</v>
      </c>
      <c r="I968" s="3" t="s">
        <v>31</v>
      </c>
      <c r="J968" s="3" t="s">
        <v>264</v>
      </c>
      <c r="K968" s="3" t="s">
        <v>8841</v>
      </c>
      <c r="L968" s="3" t="s">
        <v>8844</v>
      </c>
      <c r="M968" s="3" t="s">
        <v>27</v>
      </c>
    </row>
    <row r="969" ht="19.5" customHeight="1">
      <c r="A969" s="3" t="s">
        <v>1470</v>
      </c>
      <c r="B969" s="3" t="s">
        <v>8845</v>
      </c>
      <c r="C969" s="3" t="s">
        <v>18</v>
      </c>
      <c r="D969" s="4" t="s">
        <v>19</v>
      </c>
      <c r="E969" s="3" t="s">
        <v>20</v>
      </c>
      <c r="F969" s="4">
        <v>8.0</v>
      </c>
      <c r="G969" s="5">
        <v>10.0</v>
      </c>
      <c r="H969" s="3" t="s">
        <v>363</v>
      </c>
      <c r="I969" s="3" t="s">
        <v>50</v>
      </c>
      <c r="J969" s="3" t="s">
        <v>329</v>
      </c>
      <c r="K969" s="3" t="s">
        <v>8849</v>
      </c>
      <c r="L969" s="3" t="s">
        <v>8850</v>
      </c>
      <c r="M969" s="3" t="s">
        <v>41</v>
      </c>
    </row>
    <row r="970" ht="19.5" customHeight="1">
      <c r="A970" s="3" t="s">
        <v>2706</v>
      </c>
      <c r="B970" s="3" t="s">
        <v>282</v>
      </c>
      <c r="C970" s="3" t="s">
        <v>18</v>
      </c>
      <c r="D970" s="4" t="s">
        <v>19</v>
      </c>
      <c r="E970" s="3" t="s">
        <v>20</v>
      </c>
      <c r="F970" s="4">
        <v>8.0</v>
      </c>
      <c r="G970" s="5">
        <v>14.0</v>
      </c>
      <c r="H970" s="3" t="s">
        <v>2006</v>
      </c>
      <c r="I970" s="3" t="s">
        <v>50</v>
      </c>
      <c r="J970" s="3" t="s">
        <v>109</v>
      </c>
      <c r="K970" s="3" t="s">
        <v>8855</v>
      </c>
      <c r="L970" s="3" t="s">
        <v>8856</v>
      </c>
      <c r="M970" s="3" t="s">
        <v>27</v>
      </c>
    </row>
    <row r="971" ht="19.5" customHeight="1">
      <c r="A971" s="3" t="s">
        <v>642</v>
      </c>
      <c r="B971" s="3" t="s">
        <v>2449</v>
      </c>
      <c r="C971" s="3" t="s">
        <v>18</v>
      </c>
      <c r="D971" s="4" t="s">
        <v>19</v>
      </c>
      <c r="E971" s="3" t="s">
        <v>20</v>
      </c>
      <c r="F971" s="4">
        <v>8.0</v>
      </c>
      <c r="G971" s="5">
        <v>15.0</v>
      </c>
      <c r="H971" s="3" t="s">
        <v>146</v>
      </c>
      <c r="I971" s="3" t="s">
        <v>50</v>
      </c>
      <c r="J971" s="3" t="s">
        <v>99</v>
      </c>
      <c r="K971" s="3" t="s">
        <v>8857</v>
      </c>
      <c r="L971" s="3" t="s">
        <v>8859</v>
      </c>
      <c r="M971" s="3" t="s">
        <v>41</v>
      </c>
    </row>
    <row r="972" ht="19.5" customHeight="1">
      <c r="A972" s="3" t="s">
        <v>8860</v>
      </c>
      <c r="B972" s="3" t="s">
        <v>8861</v>
      </c>
      <c r="C972" s="3" t="s">
        <v>18</v>
      </c>
      <c r="D972" s="4" t="s">
        <v>19</v>
      </c>
      <c r="E972" s="3" t="s">
        <v>20</v>
      </c>
      <c r="F972" s="4">
        <v>8.0</v>
      </c>
      <c r="G972" s="5">
        <v>15.0</v>
      </c>
      <c r="H972" s="3" t="s">
        <v>146</v>
      </c>
      <c r="I972" s="3" t="s">
        <v>57</v>
      </c>
      <c r="J972" s="3" t="s">
        <v>99</v>
      </c>
      <c r="K972" s="3" t="s">
        <v>2563</v>
      </c>
      <c r="L972" s="3" t="s">
        <v>8866</v>
      </c>
      <c r="M972" s="3" t="s">
        <v>35</v>
      </c>
    </row>
    <row r="973" ht="19.5" customHeight="1">
      <c r="A973" s="3" t="s">
        <v>8868</v>
      </c>
      <c r="B973" s="3" t="s">
        <v>8861</v>
      </c>
      <c r="C973" s="3" t="s">
        <v>18</v>
      </c>
      <c r="D973" s="4" t="s">
        <v>19</v>
      </c>
      <c r="E973" s="3" t="s">
        <v>20</v>
      </c>
      <c r="F973" s="4">
        <v>8.0</v>
      </c>
      <c r="G973" s="5">
        <v>15.0</v>
      </c>
      <c r="H973" s="3" t="s">
        <v>146</v>
      </c>
      <c r="I973" s="3" t="s">
        <v>69</v>
      </c>
      <c r="J973" s="3" t="s">
        <v>99</v>
      </c>
      <c r="K973" s="3" t="s">
        <v>8871</v>
      </c>
      <c r="L973" s="3" t="s">
        <v>8874</v>
      </c>
      <c r="M973" s="3" t="s">
        <v>35</v>
      </c>
    </row>
    <row r="974" ht="19.5" customHeight="1">
      <c r="A974" s="3" t="s">
        <v>28</v>
      </c>
      <c r="B974" s="3" t="s">
        <v>8876</v>
      </c>
      <c r="C974" s="3" t="s">
        <v>18</v>
      </c>
      <c r="D974" s="4" t="s">
        <v>19</v>
      </c>
      <c r="E974" s="3" t="s">
        <v>20</v>
      </c>
      <c r="F974" s="4">
        <v>8.0</v>
      </c>
      <c r="G974" s="5">
        <v>13.0</v>
      </c>
      <c r="H974" s="3" t="s">
        <v>2589</v>
      </c>
      <c r="I974" s="3" t="s">
        <v>57</v>
      </c>
      <c r="J974" s="3" t="s">
        <v>99</v>
      </c>
      <c r="K974" s="3" t="s">
        <v>8880</v>
      </c>
      <c r="L974" s="3" t="s">
        <v>8882</v>
      </c>
      <c r="M974" s="3" t="s">
        <v>27</v>
      </c>
    </row>
    <row r="975" ht="19.5" customHeight="1">
      <c r="A975" s="3" t="s">
        <v>8883</v>
      </c>
      <c r="B975" s="3" t="s">
        <v>8884</v>
      </c>
      <c r="C975" s="3" t="s">
        <v>18</v>
      </c>
      <c r="D975" s="4" t="s">
        <v>19</v>
      </c>
      <c r="E975" s="3" t="s">
        <v>20</v>
      </c>
      <c r="F975" s="4">
        <v>8.0</v>
      </c>
      <c r="G975" s="5">
        <v>16.0</v>
      </c>
      <c r="H975" s="3" t="s">
        <v>82</v>
      </c>
      <c r="I975" s="3" t="s">
        <v>69</v>
      </c>
      <c r="J975" s="3" t="s">
        <v>5534</v>
      </c>
      <c r="K975" s="3" t="s">
        <v>8887</v>
      </c>
      <c r="L975" s="3" t="s">
        <v>8889</v>
      </c>
      <c r="M975" s="3" t="s">
        <v>159</v>
      </c>
    </row>
    <row r="976" ht="19.5" customHeight="1">
      <c r="A976" s="3" t="s">
        <v>642</v>
      </c>
      <c r="B976" s="3" t="s">
        <v>8892</v>
      </c>
      <c r="C976" s="3" t="s">
        <v>18</v>
      </c>
      <c r="D976" s="4" t="s">
        <v>19</v>
      </c>
      <c r="E976" s="3" t="s">
        <v>20</v>
      </c>
      <c r="F976" s="4">
        <v>8.0</v>
      </c>
      <c r="G976" s="5">
        <v>14.0</v>
      </c>
      <c r="H976" s="3" t="s">
        <v>2006</v>
      </c>
      <c r="I976" s="3" t="s">
        <v>50</v>
      </c>
      <c r="J976" s="3" t="s">
        <v>38</v>
      </c>
      <c r="K976" s="3" t="s">
        <v>8894</v>
      </c>
      <c r="L976" s="3" t="s">
        <v>8898</v>
      </c>
      <c r="M976" s="3" t="s">
        <v>27</v>
      </c>
    </row>
    <row r="977" ht="19.5" customHeight="1">
      <c r="A977" s="3" t="s">
        <v>642</v>
      </c>
      <c r="B977" s="3" t="s">
        <v>1918</v>
      </c>
      <c r="C977" s="3" t="s">
        <v>18</v>
      </c>
      <c r="D977" s="4" t="s">
        <v>19</v>
      </c>
      <c r="E977" s="3" t="s">
        <v>20</v>
      </c>
      <c r="F977" s="4">
        <v>8.0</v>
      </c>
      <c r="G977" s="5">
        <v>16.0</v>
      </c>
      <c r="H977" s="3" t="s">
        <v>82</v>
      </c>
      <c r="I977" s="3" t="s">
        <v>57</v>
      </c>
      <c r="J977" s="3" t="s">
        <v>329</v>
      </c>
      <c r="K977" s="3" t="s">
        <v>1923</v>
      </c>
      <c r="L977" s="3" t="s">
        <v>7775</v>
      </c>
      <c r="M977" s="3" t="s">
        <v>27</v>
      </c>
    </row>
    <row r="978" ht="19.5" customHeight="1">
      <c r="A978" s="3" t="s">
        <v>8903</v>
      </c>
      <c r="B978" s="3" t="s">
        <v>8884</v>
      </c>
      <c r="C978" s="3" t="s">
        <v>18</v>
      </c>
      <c r="D978" s="4" t="s">
        <v>19</v>
      </c>
      <c r="E978" s="3" t="s">
        <v>21</v>
      </c>
      <c r="F978" s="4">
        <v>8.0</v>
      </c>
      <c r="G978" s="5">
        <v>16.0</v>
      </c>
      <c r="H978" s="3" t="s">
        <v>82</v>
      </c>
      <c r="I978" s="3" t="s">
        <v>69</v>
      </c>
      <c r="J978" s="3" t="s">
        <v>5534</v>
      </c>
      <c r="K978" s="3" t="s">
        <v>365</v>
      </c>
      <c r="L978" s="3" t="s">
        <v>8908</v>
      </c>
      <c r="M978" s="3" t="s">
        <v>159</v>
      </c>
    </row>
    <row r="979" ht="19.5" customHeight="1">
      <c r="A979" s="3" t="s">
        <v>738</v>
      </c>
      <c r="B979" s="3" t="s">
        <v>933</v>
      </c>
      <c r="C979" s="3" t="s">
        <v>18</v>
      </c>
      <c r="D979" s="4" t="s">
        <v>19</v>
      </c>
      <c r="E979" s="3" t="s">
        <v>20</v>
      </c>
      <c r="F979" s="4">
        <v>8.0</v>
      </c>
      <c r="G979" s="5">
        <v>12.0</v>
      </c>
      <c r="H979" s="3" t="s">
        <v>737</v>
      </c>
      <c r="I979" s="3" t="s">
        <v>50</v>
      </c>
      <c r="J979" s="3" t="s">
        <v>38</v>
      </c>
      <c r="K979" s="3" t="s">
        <v>8914</v>
      </c>
      <c r="L979" s="3" t="s">
        <v>8915</v>
      </c>
      <c r="M979" s="3" t="s">
        <v>27</v>
      </c>
    </row>
    <row r="980" ht="19.5" customHeight="1">
      <c r="A980" s="3" t="s">
        <v>28</v>
      </c>
      <c r="B980" s="3" t="s">
        <v>8917</v>
      </c>
      <c r="C980" s="3" t="s">
        <v>18</v>
      </c>
      <c r="D980" s="4" t="s">
        <v>19</v>
      </c>
      <c r="E980" s="3" t="s">
        <v>20</v>
      </c>
      <c r="F980" s="4">
        <v>8.0</v>
      </c>
      <c r="G980" s="5">
        <v>12.0</v>
      </c>
      <c r="H980" s="3" t="s">
        <v>737</v>
      </c>
      <c r="I980" s="3" t="s">
        <v>50</v>
      </c>
      <c r="J980" s="3" t="s">
        <v>121</v>
      </c>
      <c r="K980" s="3" t="s">
        <v>8399</v>
      </c>
      <c r="L980" s="3" t="s">
        <v>8921</v>
      </c>
      <c r="M980" s="3" t="s">
        <v>27</v>
      </c>
    </row>
    <row r="981" ht="19.5" customHeight="1">
      <c r="A981" s="3" t="s">
        <v>8922</v>
      </c>
      <c r="B981" s="3" t="s">
        <v>8924</v>
      </c>
      <c r="C981" s="3" t="s">
        <v>18</v>
      </c>
      <c r="D981" s="4" t="s">
        <v>19</v>
      </c>
      <c r="E981" s="3" t="s">
        <v>20</v>
      </c>
      <c r="F981" s="4">
        <v>8.0</v>
      </c>
      <c r="G981" s="5">
        <v>16.0</v>
      </c>
      <c r="H981" s="3" t="s">
        <v>82</v>
      </c>
      <c r="I981" s="3" t="s">
        <v>57</v>
      </c>
      <c r="J981" s="3" t="s">
        <v>8929</v>
      </c>
      <c r="K981" s="3" t="s">
        <v>8930</v>
      </c>
      <c r="L981" s="3" t="s">
        <v>8931</v>
      </c>
      <c r="M981" s="3" t="s">
        <v>27</v>
      </c>
    </row>
    <row r="982" ht="19.5" customHeight="1">
      <c r="A982" s="3" t="s">
        <v>738</v>
      </c>
      <c r="B982" s="3" t="s">
        <v>8934</v>
      </c>
      <c r="C982" s="3" t="s">
        <v>18</v>
      </c>
      <c r="D982" s="4" t="s">
        <v>19</v>
      </c>
      <c r="E982" s="3" t="s">
        <v>20</v>
      </c>
      <c r="F982" s="4">
        <v>8.0</v>
      </c>
      <c r="G982" s="5">
        <v>16.0</v>
      </c>
      <c r="H982" s="3" t="s">
        <v>82</v>
      </c>
      <c r="I982" s="3" t="s">
        <v>50</v>
      </c>
      <c r="J982" s="3" t="s">
        <v>38</v>
      </c>
      <c r="K982" s="3" t="s">
        <v>8938</v>
      </c>
      <c r="L982" s="3" t="s">
        <v>8940</v>
      </c>
      <c r="M982" s="3" t="s">
        <v>159</v>
      </c>
    </row>
    <row r="983" ht="19.5" customHeight="1">
      <c r="A983" s="3" t="s">
        <v>8944</v>
      </c>
      <c r="B983" s="3" t="s">
        <v>8945</v>
      </c>
      <c r="C983" s="3" t="s">
        <v>18</v>
      </c>
      <c r="D983" s="4" t="s">
        <v>19</v>
      </c>
      <c r="E983" s="3" t="s">
        <v>20</v>
      </c>
      <c r="F983" s="4">
        <v>8.0</v>
      </c>
      <c r="G983" s="5">
        <v>12.0</v>
      </c>
      <c r="H983" s="3" t="s">
        <v>737</v>
      </c>
      <c r="I983" s="3" t="s">
        <v>50</v>
      </c>
      <c r="J983" s="3" t="s">
        <v>1536</v>
      </c>
      <c r="K983" s="3" t="s">
        <v>8950</v>
      </c>
      <c r="L983" s="3" t="s">
        <v>8952</v>
      </c>
      <c r="M983" s="3" t="s">
        <v>41</v>
      </c>
    </row>
    <row r="984" ht="19.5" customHeight="1">
      <c r="A984" s="3" t="s">
        <v>1373</v>
      </c>
      <c r="B984" s="3" t="s">
        <v>8954</v>
      </c>
      <c r="C984" s="3" t="s">
        <v>18</v>
      </c>
      <c r="D984" s="4" t="s">
        <v>19</v>
      </c>
      <c r="E984" s="3" t="s">
        <v>20</v>
      </c>
      <c r="F984" s="4">
        <v>8.0</v>
      </c>
      <c r="G984" s="5">
        <v>12.0</v>
      </c>
      <c r="H984" s="3" t="s">
        <v>737</v>
      </c>
      <c r="I984" s="3" t="s">
        <v>50</v>
      </c>
      <c r="J984" s="3" t="s">
        <v>8960</v>
      </c>
      <c r="K984" s="3" t="s">
        <v>8962</v>
      </c>
      <c r="L984" s="3" t="s">
        <v>8964</v>
      </c>
      <c r="M984" s="3" t="s">
        <v>41</v>
      </c>
    </row>
    <row r="985" ht="19.5" customHeight="1">
      <c r="A985" s="3" t="s">
        <v>8965</v>
      </c>
      <c r="B985" s="3" t="s">
        <v>8924</v>
      </c>
      <c r="C985" s="3" t="s">
        <v>18</v>
      </c>
      <c r="D985" s="4" t="s">
        <v>19</v>
      </c>
      <c r="E985" s="3" t="s">
        <v>20</v>
      </c>
      <c r="F985" s="4">
        <v>8.0</v>
      </c>
      <c r="G985" s="5">
        <v>15.0</v>
      </c>
      <c r="H985" s="3" t="s">
        <v>146</v>
      </c>
      <c r="I985" s="3" t="s">
        <v>50</v>
      </c>
      <c r="J985" s="3" t="s">
        <v>8929</v>
      </c>
      <c r="K985" s="3" t="s">
        <v>8930</v>
      </c>
      <c r="L985" s="3" t="s">
        <v>8968</v>
      </c>
      <c r="M985" s="3" t="s">
        <v>27</v>
      </c>
    </row>
    <row r="986" ht="19.5" customHeight="1">
      <c r="A986" s="3" t="s">
        <v>8970</v>
      </c>
      <c r="B986" s="3" t="s">
        <v>8934</v>
      </c>
      <c r="C986" s="3" t="s">
        <v>18</v>
      </c>
      <c r="D986" s="4" t="s">
        <v>19</v>
      </c>
      <c r="E986" s="3" t="s">
        <v>20</v>
      </c>
      <c r="F986" s="4">
        <v>8.0</v>
      </c>
      <c r="G986" s="5">
        <v>16.0</v>
      </c>
      <c r="H986" s="3" t="s">
        <v>82</v>
      </c>
      <c r="I986" s="3" t="s">
        <v>50</v>
      </c>
      <c r="J986" s="3" t="s">
        <v>38</v>
      </c>
      <c r="K986" s="3" t="s">
        <v>8977</v>
      </c>
      <c r="L986" s="3" t="s">
        <v>8979</v>
      </c>
      <c r="M986" s="3" t="s">
        <v>159</v>
      </c>
    </row>
    <row r="987" ht="19.5" customHeight="1">
      <c r="A987" s="3" t="s">
        <v>8980</v>
      </c>
      <c r="B987" s="3" t="s">
        <v>8981</v>
      </c>
      <c r="C987" s="3" t="s">
        <v>18</v>
      </c>
      <c r="D987" s="4" t="s">
        <v>19</v>
      </c>
      <c r="E987" s="3" t="s">
        <v>20</v>
      </c>
      <c r="F987" s="4">
        <v>8.0</v>
      </c>
      <c r="G987" s="5">
        <v>10.0</v>
      </c>
      <c r="H987" s="3" t="s">
        <v>363</v>
      </c>
      <c r="I987" s="3" t="s">
        <v>50</v>
      </c>
      <c r="J987" s="3" t="s">
        <v>556</v>
      </c>
      <c r="K987" s="3" t="s">
        <v>8986</v>
      </c>
      <c r="L987" s="3" t="s">
        <v>8989</v>
      </c>
      <c r="M987" s="3" t="s">
        <v>159</v>
      </c>
    </row>
    <row r="988" ht="19.5" customHeight="1">
      <c r="A988" s="3" t="s">
        <v>8990</v>
      </c>
      <c r="B988" s="3" t="s">
        <v>2854</v>
      </c>
      <c r="C988" s="3" t="s">
        <v>18</v>
      </c>
      <c r="D988" s="4" t="s">
        <v>19</v>
      </c>
      <c r="E988" s="3" t="s">
        <v>21</v>
      </c>
      <c r="F988" s="4">
        <v>8.0</v>
      </c>
      <c r="G988" s="5">
        <v>10.0</v>
      </c>
      <c r="H988" s="3" t="s">
        <v>363</v>
      </c>
      <c r="I988" s="3" t="s">
        <v>69</v>
      </c>
      <c r="J988" s="3" t="s">
        <v>2843</v>
      </c>
      <c r="K988" s="3" t="s">
        <v>8608</v>
      </c>
      <c r="L988" s="3" t="s">
        <v>8994</v>
      </c>
      <c r="M988" s="3" t="s">
        <v>41</v>
      </c>
    </row>
    <row r="989" ht="19.5" customHeight="1">
      <c r="A989" s="3" t="s">
        <v>4224</v>
      </c>
      <c r="B989" s="3" t="s">
        <v>8996</v>
      </c>
      <c r="C989" s="3" t="s">
        <v>18</v>
      </c>
      <c r="D989" s="4" t="s">
        <v>19</v>
      </c>
      <c r="E989" s="3" t="s">
        <v>20</v>
      </c>
      <c r="F989" s="4">
        <v>8.0</v>
      </c>
      <c r="G989" s="5">
        <v>15.0</v>
      </c>
      <c r="H989" s="3" t="s">
        <v>146</v>
      </c>
      <c r="I989" s="3" t="s">
        <v>69</v>
      </c>
      <c r="J989" s="3" t="s">
        <v>1085</v>
      </c>
      <c r="K989" s="3" t="s">
        <v>9000</v>
      </c>
      <c r="L989" s="3" t="s">
        <v>9003</v>
      </c>
      <c r="M989" s="3" t="s">
        <v>35</v>
      </c>
    </row>
    <row r="990" ht="19.5" customHeight="1">
      <c r="A990" s="3" t="s">
        <v>28</v>
      </c>
      <c r="B990" s="3" t="s">
        <v>8924</v>
      </c>
      <c r="C990" s="3" t="s">
        <v>18</v>
      </c>
      <c r="D990" s="4" t="s">
        <v>19</v>
      </c>
      <c r="E990" s="3" t="s">
        <v>20</v>
      </c>
      <c r="F990" s="4">
        <v>8.0</v>
      </c>
      <c r="G990" s="5">
        <v>15.0</v>
      </c>
      <c r="H990" s="3" t="s">
        <v>146</v>
      </c>
      <c r="I990" s="3" t="s">
        <v>50</v>
      </c>
      <c r="J990" s="3" t="s">
        <v>8929</v>
      </c>
      <c r="K990" s="3" t="s">
        <v>9009</v>
      </c>
      <c r="L990" s="3" t="s">
        <v>9011</v>
      </c>
      <c r="M990" s="3" t="s">
        <v>27</v>
      </c>
    </row>
    <row r="991" ht="19.5" customHeight="1">
      <c r="A991" s="3" t="s">
        <v>2574</v>
      </c>
      <c r="B991" s="3" t="s">
        <v>9013</v>
      </c>
      <c r="C991" s="3" t="s">
        <v>18</v>
      </c>
      <c r="D991" s="4" t="s">
        <v>19</v>
      </c>
      <c r="E991" s="3" t="s">
        <v>20</v>
      </c>
      <c r="F991" s="4">
        <v>8.0</v>
      </c>
      <c r="G991" s="5">
        <v>15.0</v>
      </c>
      <c r="H991" s="3" t="s">
        <v>146</v>
      </c>
      <c r="I991" s="3" t="s">
        <v>57</v>
      </c>
      <c r="J991" s="3" t="s">
        <v>75</v>
      </c>
      <c r="K991" s="3" t="s">
        <v>9016</v>
      </c>
      <c r="L991" s="3" t="s">
        <v>9017</v>
      </c>
      <c r="M991" s="3" t="s">
        <v>41</v>
      </c>
    </row>
    <row r="992" ht="19.5" customHeight="1">
      <c r="A992" s="3" t="s">
        <v>4464</v>
      </c>
      <c r="B992" s="3" t="s">
        <v>9020</v>
      </c>
      <c r="C992" s="3" t="s">
        <v>18</v>
      </c>
      <c r="D992" s="4" t="s">
        <v>19</v>
      </c>
      <c r="E992" s="3" t="s">
        <v>20</v>
      </c>
      <c r="F992" s="4">
        <v>8.0</v>
      </c>
      <c r="G992" s="5">
        <v>15.0</v>
      </c>
      <c r="H992" s="3" t="s">
        <v>146</v>
      </c>
      <c r="I992" s="3" t="s">
        <v>69</v>
      </c>
      <c r="J992" s="3" t="s">
        <v>3873</v>
      </c>
      <c r="K992" s="3" t="s">
        <v>9024</v>
      </c>
      <c r="L992" s="3" t="s">
        <v>9027</v>
      </c>
      <c r="M992" s="3" t="s">
        <v>35</v>
      </c>
    </row>
    <row r="993" ht="19.5" customHeight="1">
      <c r="A993" s="3" t="s">
        <v>1423</v>
      </c>
      <c r="B993" s="3" t="s">
        <v>9029</v>
      </c>
      <c r="C993" s="3" t="s">
        <v>18</v>
      </c>
      <c r="D993" s="4" t="s">
        <v>19</v>
      </c>
      <c r="E993" s="3" t="s">
        <v>20</v>
      </c>
      <c r="F993" s="4">
        <v>8.0</v>
      </c>
      <c r="G993" s="5">
        <v>15.0</v>
      </c>
      <c r="H993" s="3" t="s">
        <v>146</v>
      </c>
      <c r="I993" s="3" t="s">
        <v>57</v>
      </c>
      <c r="J993" s="3" t="s">
        <v>9033</v>
      </c>
      <c r="K993" s="3" t="s">
        <v>166</v>
      </c>
      <c r="L993" s="3" t="s">
        <v>9037</v>
      </c>
      <c r="M993" s="3" t="s">
        <v>159</v>
      </c>
    </row>
    <row r="994" ht="19.5" customHeight="1">
      <c r="A994" s="3" t="s">
        <v>2574</v>
      </c>
      <c r="B994" s="3" t="s">
        <v>5863</v>
      </c>
      <c r="C994" s="3" t="s">
        <v>18</v>
      </c>
      <c r="D994" s="4" t="s">
        <v>19</v>
      </c>
      <c r="E994" s="3" t="s">
        <v>20</v>
      </c>
      <c r="F994" s="4">
        <v>8.0</v>
      </c>
      <c r="G994" s="5">
        <v>12.0</v>
      </c>
      <c r="H994" s="3" t="s">
        <v>737</v>
      </c>
      <c r="I994" s="3" t="s">
        <v>69</v>
      </c>
      <c r="J994" s="3" t="s">
        <v>606</v>
      </c>
      <c r="K994" s="3" t="s">
        <v>9041</v>
      </c>
      <c r="L994" s="3" t="s">
        <v>9043</v>
      </c>
      <c r="M994" s="3" t="s">
        <v>41</v>
      </c>
    </row>
    <row r="995" ht="19.5" customHeight="1">
      <c r="A995" s="3" t="s">
        <v>1904</v>
      </c>
      <c r="B995" s="3" t="s">
        <v>9045</v>
      </c>
      <c r="C995" s="3" t="s">
        <v>18</v>
      </c>
      <c r="D995" s="4" t="s">
        <v>19</v>
      </c>
      <c r="E995" s="3" t="s">
        <v>21</v>
      </c>
      <c r="F995" s="4">
        <v>8.0</v>
      </c>
      <c r="G995" s="5">
        <v>12.0</v>
      </c>
      <c r="H995" s="3" t="s">
        <v>737</v>
      </c>
      <c r="I995" s="3" t="s">
        <v>57</v>
      </c>
      <c r="J995" s="3" t="s">
        <v>9049</v>
      </c>
      <c r="K995" s="3" t="s">
        <v>9050</v>
      </c>
      <c r="L995" s="3" t="s">
        <v>9053</v>
      </c>
      <c r="M995" s="3" t="s">
        <v>35</v>
      </c>
    </row>
    <row r="996" ht="19.5" customHeight="1">
      <c r="A996" s="3" t="s">
        <v>795</v>
      </c>
      <c r="B996" s="3" t="s">
        <v>8829</v>
      </c>
      <c r="C996" s="3" t="s">
        <v>18</v>
      </c>
      <c r="D996" s="4" t="s">
        <v>19</v>
      </c>
      <c r="E996" s="3" t="s">
        <v>20</v>
      </c>
      <c r="F996" s="4">
        <v>8.0</v>
      </c>
      <c r="G996" s="5">
        <v>15.0</v>
      </c>
      <c r="H996" s="3" t="s">
        <v>146</v>
      </c>
      <c r="I996" s="3" t="s">
        <v>57</v>
      </c>
      <c r="J996" s="3" t="s">
        <v>121</v>
      </c>
      <c r="K996" s="3" t="s">
        <v>9055</v>
      </c>
      <c r="L996" s="3" t="s">
        <v>9057</v>
      </c>
      <c r="M996" s="3" t="s">
        <v>27</v>
      </c>
    </row>
    <row r="997" ht="19.5" customHeight="1">
      <c r="A997" s="3" t="s">
        <v>642</v>
      </c>
      <c r="B997" s="3" t="s">
        <v>8884</v>
      </c>
      <c r="C997" s="3" t="s">
        <v>18</v>
      </c>
      <c r="D997" s="4" t="s">
        <v>19</v>
      </c>
      <c r="E997" s="3" t="s">
        <v>20</v>
      </c>
      <c r="F997" s="4">
        <v>8.0</v>
      </c>
      <c r="G997" s="5">
        <v>15.0</v>
      </c>
      <c r="H997" s="3" t="s">
        <v>146</v>
      </c>
      <c r="I997" s="3" t="s">
        <v>69</v>
      </c>
      <c r="J997" s="3" t="s">
        <v>5534</v>
      </c>
      <c r="K997" s="3" t="s">
        <v>365</v>
      </c>
      <c r="L997" s="3" t="s">
        <v>9063</v>
      </c>
      <c r="M997" s="3" t="s">
        <v>159</v>
      </c>
    </row>
    <row r="998" ht="19.5" customHeight="1">
      <c r="A998" s="3" t="s">
        <v>259</v>
      </c>
      <c r="B998" s="3" t="s">
        <v>9064</v>
      </c>
      <c r="C998" s="3" t="s">
        <v>18</v>
      </c>
      <c r="D998" s="4" t="s">
        <v>19</v>
      </c>
      <c r="E998" s="3" t="s">
        <v>21</v>
      </c>
      <c r="F998" s="4">
        <v>8.0</v>
      </c>
      <c r="G998" s="5">
        <v>10.0</v>
      </c>
      <c r="H998" s="3" t="s">
        <v>363</v>
      </c>
      <c r="I998" s="3" t="s">
        <v>50</v>
      </c>
      <c r="J998" s="3" t="s">
        <v>9070</v>
      </c>
      <c r="K998" s="3" t="s">
        <v>9071</v>
      </c>
      <c r="L998" s="3" t="s">
        <v>9072</v>
      </c>
      <c r="M998" s="3" t="s">
        <v>41</v>
      </c>
    </row>
    <row r="999" ht="19.5" customHeight="1">
      <c r="A999" s="3" t="s">
        <v>28</v>
      </c>
      <c r="B999" s="3" t="s">
        <v>9074</v>
      </c>
      <c r="C999" s="3" t="s">
        <v>18</v>
      </c>
      <c r="D999" s="4" t="s">
        <v>19</v>
      </c>
      <c r="E999" s="3" t="s">
        <v>20</v>
      </c>
      <c r="F999" s="4">
        <v>8.0</v>
      </c>
      <c r="G999" s="5">
        <v>10.0</v>
      </c>
      <c r="H999" s="3" t="s">
        <v>363</v>
      </c>
      <c r="I999" s="3" t="s">
        <v>50</v>
      </c>
      <c r="J999" s="3" t="s">
        <v>9077</v>
      </c>
      <c r="K999" s="3" t="s">
        <v>9078</v>
      </c>
      <c r="L999" s="3" t="s">
        <v>9080</v>
      </c>
      <c r="M999" s="3" t="s">
        <v>35</v>
      </c>
    </row>
    <row r="1000" ht="19.5" customHeight="1">
      <c r="A1000" s="3" t="s">
        <v>642</v>
      </c>
      <c r="B1000" s="3" t="s">
        <v>9082</v>
      </c>
      <c r="C1000" s="3" t="s">
        <v>18</v>
      </c>
      <c r="D1000" s="4" t="s">
        <v>19</v>
      </c>
      <c r="E1000" s="3" t="s">
        <v>20</v>
      </c>
      <c r="F1000" s="4">
        <v>8.0</v>
      </c>
      <c r="G1000" s="5">
        <v>15.0</v>
      </c>
      <c r="H1000" s="3" t="s">
        <v>146</v>
      </c>
      <c r="I1000" s="3" t="s">
        <v>57</v>
      </c>
      <c r="J1000" s="3" t="s">
        <v>9084</v>
      </c>
      <c r="K1000" s="3" t="s">
        <v>9085</v>
      </c>
      <c r="L1000" s="3" t="s">
        <v>9086</v>
      </c>
      <c r="M1000" s="3" t="s">
        <v>35</v>
      </c>
    </row>
    <row r="1001" ht="19.5" customHeight="1">
      <c r="A1001" s="3" t="s">
        <v>1904</v>
      </c>
      <c r="B1001" s="3" t="s">
        <v>9088</v>
      </c>
      <c r="C1001" s="3" t="s">
        <v>18</v>
      </c>
      <c r="D1001" s="4" t="s">
        <v>19</v>
      </c>
      <c r="E1001" s="3" t="s">
        <v>20</v>
      </c>
      <c r="F1001" s="4">
        <v>8.0</v>
      </c>
      <c r="G1001" s="5">
        <v>10.0</v>
      </c>
      <c r="H1001" s="3" t="s">
        <v>363</v>
      </c>
      <c r="I1001" s="3" t="s">
        <v>50</v>
      </c>
      <c r="J1001" s="3" t="s">
        <v>9092</v>
      </c>
      <c r="K1001" s="3" t="s">
        <v>9094</v>
      </c>
      <c r="L1001" s="3" t="s">
        <v>9096</v>
      </c>
      <c r="M1001" s="3" t="s">
        <v>35</v>
      </c>
    </row>
    <row r="1002" ht="19.5" customHeight="1">
      <c r="A1002" s="3" t="s">
        <v>3292</v>
      </c>
      <c r="B1002" s="3" t="s">
        <v>9099</v>
      </c>
      <c r="C1002" s="3" t="s">
        <v>18</v>
      </c>
      <c r="D1002" s="4" t="s">
        <v>19</v>
      </c>
      <c r="E1002" s="3" t="s">
        <v>20</v>
      </c>
      <c r="F1002" s="4">
        <v>8.0</v>
      </c>
      <c r="G1002" s="5">
        <v>12.0</v>
      </c>
      <c r="H1002" s="3" t="s">
        <v>737</v>
      </c>
      <c r="I1002" s="3" t="s">
        <v>50</v>
      </c>
      <c r="J1002" s="3" t="s">
        <v>9100</v>
      </c>
      <c r="K1002" s="3" t="s">
        <v>9102</v>
      </c>
      <c r="L1002" s="3" t="s">
        <v>9104</v>
      </c>
      <c r="M1002" s="3" t="s">
        <v>35</v>
      </c>
    </row>
    <row r="1003" ht="19.5" customHeight="1">
      <c r="A1003" s="3" t="s">
        <v>28</v>
      </c>
      <c r="B1003" s="3" t="s">
        <v>2779</v>
      </c>
      <c r="C1003" s="3" t="s">
        <v>18</v>
      </c>
      <c r="D1003" s="4" t="s">
        <v>19</v>
      </c>
      <c r="E1003" s="3" t="s">
        <v>20</v>
      </c>
      <c r="F1003" s="4">
        <v>8.0</v>
      </c>
      <c r="G1003" s="5">
        <v>10.0</v>
      </c>
      <c r="H1003" s="3" t="s">
        <v>363</v>
      </c>
      <c r="I1003" s="3" t="s">
        <v>57</v>
      </c>
      <c r="J1003" s="3" t="s">
        <v>99</v>
      </c>
      <c r="K1003" s="3" t="s">
        <v>9109</v>
      </c>
      <c r="L1003" s="3" t="s">
        <v>9112</v>
      </c>
      <c r="M1003" s="3" t="s">
        <v>41</v>
      </c>
    </row>
    <row r="1004" ht="19.5" customHeight="1">
      <c r="A1004" s="3" t="s">
        <v>5879</v>
      </c>
      <c r="B1004" s="3" t="s">
        <v>9116</v>
      </c>
      <c r="C1004" s="3" t="s">
        <v>18</v>
      </c>
      <c r="D1004" s="4" t="s">
        <v>19</v>
      </c>
      <c r="E1004" s="3" t="s">
        <v>20</v>
      </c>
      <c r="F1004" s="4">
        <v>8.0</v>
      </c>
      <c r="G1004" s="5">
        <v>15.0</v>
      </c>
      <c r="H1004" s="3" t="s">
        <v>146</v>
      </c>
      <c r="I1004" s="3" t="s">
        <v>57</v>
      </c>
      <c r="J1004" s="3" t="s">
        <v>9120</v>
      </c>
      <c r="K1004" s="3" t="s">
        <v>9121</v>
      </c>
      <c r="L1004" s="3" t="s">
        <v>9122</v>
      </c>
      <c r="M1004" s="3" t="s">
        <v>41</v>
      </c>
    </row>
    <row r="1005" ht="19.5" customHeight="1">
      <c r="A1005" s="3" t="s">
        <v>1904</v>
      </c>
      <c r="B1005" s="3" t="s">
        <v>9123</v>
      </c>
      <c r="C1005" s="3" t="s">
        <v>18</v>
      </c>
      <c r="D1005" s="4" t="s">
        <v>19</v>
      </c>
      <c r="E1005" s="3" t="s">
        <v>20</v>
      </c>
      <c r="F1005" s="4">
        <v>8.0</v>
      </c>
      <c r="G1005" s="5">
        <v>10.0</v>
      </c>
      <c r="H1005" s="3" t="s">
        <v>363</v>
      </c>
      <c r="I1005" s="3" t="s">
        <v>50</v>
      </c>
      <c r="J1005" s="3" t="s">
        <v>353</v>
      </c>
      <c r="K1005" s="3" t="s">
        <v>9129</v>
      </c>
      <c r="L1005" s="3" t="s">
        <v>9132</v>
      </c>
      <c r="M1005" s="3" t="s">
        <v>41</v>
      </c>
    </row>
    <row r="1006" ht="19.5" customHeight="1">
      <c r="A1006" s="3" t="s">
        <v>642</v>
      </c>
      <c r="B1006" s="3" t="s">
        <v>9134</v>
      </c>
      <c r="C1006" s="3" t="s">
        <v>18</v>
      </c>
      <c r="D1006" s="4" t="s">
        <v>19</v>
      </c>
      <c r="E1006" s="3" t="s">
        <v>21</v>
      </c>
      <c r="F1006" s="4">
        <v>8.0</v>
      </c>
      <c r="G1006" s="5">
        <v>15.0</v>
      </c>
      <c r="H1006" s="3" t="s">
        <v>146</v>
      </c>
      <c r="I1006" s="3" t="s">
        <v>57</v>
      </c>
      <c r="J1006" s="3" t="s">
        <v>4006</v>
      </c>
      <c r="K1006" s="3" t="s">
        <v>9140</v>
      </c>
      <c r="L1006" s="3" t="s">
        <v>9141</v>
      </c>
      <c r="M1006" s="3" t="s">
        <v>159</v>
      </c>
    </row>
    <row r="1007" ht="19.5" customHeight="1">
      <c r="A1007" s="3" t="s">
        <v>9143</v>
      </c>
      <c r="B1007" s="3" t="s">
        <v>9145</v>
      </c>
      <c r="C1007" s="3" t="s">
        <v>18</v>
      </c>
      <c r="D1007" s="4" t="s">
        <v>19</v>
      </c>
      <c r="E1007" s="3" t="s">
        <v>20</v>
      </c>
      <c r="F1007" s="4">
        <v>8.0</v>
      </c>
      <c r="G1007" s="5">
        <v>10.0</v>
      </c>
      <c r="H1007" s="3" t="s">
        <v>363</v>
      </c>
      <c r="I1007" s="3" t="s">
        <v>31</v>
      </c>
      <c r="J1007" s="3" t="s">
        <v>109</v>
      </c>
      <c r="K1007" s="3" t="s">
        <v>9153</v>
      </c>
      <c r="L1007" s="3" t="s">
        <v>9155</v>
      </c>
      <c r="M1007" s="3" t="s">
        <v>27</v>
      </c>
    </row>
    <row r="1008" ht="19.5" customHeight="1">
      <c r="A1008" s="3" t="s">
        <v>2000</v>
      </c>
      <c r="B1008" s="3" t="s">
        <v>9157</v>
      </c>
      <c r="C1008" s="3" t="s">
        <v>18</v>
      </c>
      <c r="D1008" s="4" t="s">
        <v>19</v>
      </c>
      <c r="E1008" s="3" t="s">
        <v>20</v>
      </c>
      <c r="F1008" s="4">
        <v>8.0</v>
      </c>
      <c r="G1008" s="5">
        <v>12.0</v>
      </c>
      <c r="H1008" s="3" t="s">
        <v>737</v>
      </c>
      <c r="I1008" s="3" t="s">
        <v>57</v>
      </c>
      <c r="J1008" s="3" t="s">
        <v>9159</v>
      </c>
      <c r="K1008" s="3" t="s">
        <v>9160</v>
      </c>
      <c r="L1008" s="3" t="s">
        <v>9161</v>
      </c>
      <c r="M1008" s="3" t="s">
        <v>159</v>
      </c>
    </row>
    <row r="1009" ht="19.5" customHeight="1">
      <c r="A1009" s="3" t="s">
        <v>9163</v>
      </c>
      <c r="B1009" s="3" t="s">
        <v>9166</v>
      </c>
      <c r="C1009" s="3" t="s">
        <v>18</v>
      </c>
      <c r="D1009" s="4" t="s">
        <v>19</v>
      </c>
      <c r="E1009" s="3" t="s">
        <v>20</v>
      </c>
      <c r="F1009" s="4">
        <v>8.0</v>
      </c>
      <c r="G1009" s="5">
        <v>10.0</v>
      </c>
      <c r="H1009" s="3" t="s">
        <v>363</v>
      </c>
      <c r="I1009" s="3" t="s">
        <v>50</v>
      </c>
      <c r="J1009" s="3" t="s">
        <v>58</v>
      </c>
      <c r="K1009" s="3" t="s">
        <v>9169</v>
      </c>
      <c r="L1009" s="3" t="s">
        <v>9173</v>
      </c>
      <c r="M1009" s="3" t="s">
        <v>41</v>
      </c>
    </row>
    <row r="1010" ht="19.5" customHeight="1">
      <c r="A1010" s="3" t="s">
        <v>9175</v>
      </c>
      <c r="B1010" s="3" t="s">
        <v>9177</v>
      </c>
      <c r="C1010" s="3" t="s">
        <v>18</v>
      </c>
      <c r="D1010" s="4" t="s">
        <v>19</v>
      </c>
      <c r="E1010" s="3" t="s">
        <v>21</v>
      </c>
      <c r="F1010" s="4">
        <v>8.0</v>
      </c>
      <c r="G1010" s="5">
        <v>10.0</v>
      </c>
      <c r="H1010" s="3" t="s">
        <v>363</v>
      </c>
      <c r="I1010" s="3" t="s">
        <v>50</v>
      </c>
      <c r="J1010" s="3" t="s">
        <v>58</v>
      </c>
      <c r="K1010" s="3" t="s">
        <v>9180</v>
      </c>
      <c r="L1010" s="3" t="s">
        <v>9183</v>
      </c>
      <c r="M1010" s="3" t="s">
        <v>90</v>
      </c>
    </row>
    <row r="1011" ht="19.5" customHeight="1">
      <c r="A1011" s="3" t="s">
        <v>9186</v>
      </c>
      <c r="B1011" s="3" t="s">
        <v>9187</v>
      </c>
      <c r="C1011" s="3" t="s">
        <v>18</v>
      </c>
      <c r="D1011" s="4" t="s">
        <v>19</v>
      </c>
      <c r="E1011" s="3" t="s">
        <v>20</v>
      </c>
      <c r="F1011" s="4">
        <v>8.0</v>
      </c>
      <c r="G1011" s="5">
        <v>15.0</v>
      </c>
      <c r="H1011" s="3" t="s">
        <v>146</v>
      </c>
      <c r="I1011" s="3" t="s">
        <v>57</v>
      </c>
      <c r="J1011" s="3" t="s">
        <v>556</v>
      </c>
      <c r="K1011" s="3" t="s">
        <v>9190</v>
      </c>
      <c r="L1011" s="3" t="s">
        <v>9192</v>
      </c>
      <c r="M1011" s="3" t="s">
        <v>35</v>
      </c>
    </row>
    <row r="1012" ht="19.5" customHeight="1">
      <c r="A1012" s="3" t="s">
        <v>9193</v>
      </c>
      <c r="B1012" s="3" t="s">
        <v>8884</v>
      </c>
      <c r="C1012" s="3" t="s">
        <v>18</v>
      </c>
      <c r="D1012" s="4" t="s">
        <v>19</v>
      </c>
      <c r="E1012" s="3" t="s">
        <v>20</v>
      </c>
      <c r="F1012" s="4">
        <v>8.0</v>
      </c>
      <c r="G1012" s="5">
        <v>16.0</v>
      </c>
      <c r="H1012" s="3" t="s">
        <v>82</v>
      </c>
      <c r="I1012" s="3" t="s">
        <v>69</v>
      </c>
      <c r="J1012" s="3" t="s">
        <v>5534</v>
      </c>
      <c r="K1012" s="3" t="s">
        <v>8887</v>
      </c>
      <c r="L1012" s="3" t="s">
        <v>9199</v>
      </c>
      <c r="M1012" s="3" t="s">
        <v>159</v>
      </c>
    </row>
    <row r="1013" ht="19.5" customHeight="1">
      <c r="A1013" s="3" t="s">
        <v>2352</v>
      </c>
      <c r="B1013" s="3" t="s">
        <v>9200</v>
      </c>
      <c r="C1013" s="3" t="s">
        <v>18</v>
      </c>
      <c r="D1013" s="4" t="s">
        <v>19</v>
      </c>
      <c r="E1013" s="3" t="s">
        <v>21</v>
      </c>
      <c r="F1013" s="4">
        <v>8.0</v>
      </c>
      <c r="G1013" s="5">
        <v>10.0</v>
      </c>
      <c r="H1013" s="3" t="s">
        <v>363</v>
      </c>
      <c r="I1013" s="3" t="s">
        <v>50</v>
      </c>
      <c r="J1013" s="3" t="s">
        <v>8809</v>
      </c>
      <c r="K1013" s="3" t="s">
        <v>5237</v>
      </c>
      <c r="L1013" s="3" t="s">
        <v>9204</v>
      </c>
      <c r="M1013" s="3" t="s">
        <v>41</v>
      </c>
    </row>
    <row r="1014" ht="19.5" customHeight="1">
      <c r="A1014" s="3" t="s">
        <v>1373</v>
      </c>
      <c r="B1014" s="3" t="s">
        <v>9205</v>
      </c>
      <c r="C1014" s="3" t="s">
        <v>18</v>
      </c>
      <c r="D1014" s="4" t="s">
        <v>19</v>
      </c>
      <c r="E1014" s="3" t="s">
        <v>20</v>
      </c>
      <c r="F1014" s="4">
        <v>8.0</v>
      </c>
      <c r="G1014" s="5">
        <v>15.0</v>
      </c>
      <c r="H1014" s="3" t="s">
        <v>146</v>
      </c>
      <c r="I1014" s="3" t="s">
        <v>50</v>
      </c>
      <c r="J1014" s="3" t="s">
        <v>821</v>
      </c>
      <c r="K1014" s="3" t="s">
        <v>9212</v>
      </c>
      <c r="L1014" s="3" t="s">
        <v>9215</v>
      </c>
      <c r="M1014" s="3" t="s">
        <v>35</v>
      </c>
    </row>
    <row r="1015" ht="19.5" customHeight="1">
      <c r="A1015" s="3" t="s">
        <v>9216</v>
      </c>
      <c r="B1015" s="3" t="s">
        <v>9218</v>
      </c>
      <c r="C1015" s="3" t="s">
        <v>18</v>
      </c>
      <c r="D1015" s="4" t="s">
        <v>19</v>
      </c>
      <c r="E1015" s="3" t="s">
        <v>20</v>
      </c>
      <c r="F1015" s="4">
        <v>8.0</v>
      </c>
      <c r="G1015" s="5">
        <v>15.0</v>
      </c>
      <c r="H1015" s="3" t="s">
        <v>146</v>
      </c>
      <c r="I1015" s="3" t="s">
        <v>57</v>
      </c>
      <c r="J1015" s="3" t="s">
        <v>9219</v>
      </c>
      <c r="K1015" s="3" t="s">
        <v>9221</v>
      </c>
      <c r="L1015" s="3" t="s">
        <v>9222</v>
      </c>
      <c r="M1015" s="3" t="s">
        <v>257</v>
      </c>
    </row>
    <row r="1016" ht="19.5" customHeight="1">
      <c r="A1016" s="3" t="s">
        <v>2000</v>
      </c>
      <c r="B1016" s="3" t="s">
        <v>9225</v>
      </c>
      <c r="C1016" s="3" t="s">
        <v>18</v>
      </c>
      <c r="D1016" s="4" t="s">
        <v>19</v>
      </c>
      <c r="E1016" s="3" t="s">
        <v>20</v>
      </c>
      <c r="F1016" s="4">
        <v>8.0</v>
      </c>
      <c r="G1016" s="5">
        <v>13.0</v>
      </c>
      <c r="H1016" s="3" t="s">
        <v>2589</v>
      </c>
      <c r="I1016" s="3" t="s">
        <v>57</v>
      </c>
      <c r="J1016" s="3" t="s">
        <v>9228</v>
      </c>
      <c r="K1016" s="3" t="s">
        <v>9229</v>
      </c>
      <c r="L1016" s="3" t="s">
        <v>9232</v>
      </c>
      <c r="M1016" s="3" t="s">
        <v>27</v>
      </c>
    </row>
    <row r="1017" ht="19.5" customHeight="1">
      <c r="A1017" s="3" t="s">
        <v>28</v>
      </c>
      <c r="B1017" s="3" t="s">
        <v>9234</v>
      </c>
      <c r="C1017" s="3" t="s">
        <v>18</v>
      </c>
      <c r="D1017" s="4" t="s">
        <v>19</v>
      </c>
      <c r="E1017" s="3" t="s">
        <v>21</v>
      </c>
      <c r="F1017" s="4">
        <v>8.0</v>
      </c>
      <c r="G1017" s="5">
        <v>15.0</v>
      </c>
      <c r="H1017" s="3" t="s">
        <v>146</v>
      </c>
      <c r="I1017" s="3" t="s">
        <v>50</v>
      </c>
      <c r="J1017" s="3" t="s">
        <v>9236</v>
      </c>
      <c r="K1017" s="3" t="s">
        <v>9238</v>
      </c>
      <c r="L1017" s="3" t="s">
        <v>9239</v>
      </c>
      <c r="M1017" s="3" t="s">
        <v>27</v>
      </c>
    </row>
    <row r="1018" ht="19.5" customHeight="1">
      <c r="A1018" s="3" t="s">
        <v>9244</v>
      </c>
      <c r="B1018" s="3" t="s">
        <v>5347</v>
      </c>
      <c r="C1018" s="3" t="s">
        <v>18</v>
      </c>
      <c r="D1018" s="4" t="s">
        <v>19</v>
      </c>
      <c r="E1018" s="3" t="s">
        <v>20</v>
      </c>
      <c r="F1018" s="4">
        <v>8.0</v>
      </c>
      <c r="G1018" s="5">
        <v>16.0</v>
      </c>
      <c r="H1018" s="3" t="s">
        <v>82</v>
      </c>
      <c r="I1018" s="3" t="s">
        <v>50</v>
      </c>
      <c r="J1018" s="3" t="s">
        <v>5352</v>
      </c>
      <c r="K1018" s="3" t="s">
        <v>5353</v>
      </c>
      <c r="L1018" s="3" t="s">
        <v>9248</v>
      </c>
      <c r="M1018" s="3" t="s">
        <v>159</v>
      </c>
    </row>
    <row r="1019" ht="19.5" customHeight="1">
      <c r="A1019" s="3" t="s">
        <v>2000</v>
      </c>
      <c r="B1019" s="3" t="s">
        <v>9249</v>
      </c>
      <c r="C1019" s="3" t="s">
        <v>18</v>
      </c>
      <c r="D1019" s="4" t="s">
        <v>19</v>
      </c>
      <c r="E1019" s="3" t="s">
        <v>20</v>
      </c>
      <c r="F1019" s="4">
        <v>8.0</v>
      </c>
      <c r="G1019" s="5">
        <v>16.0</v>
      </c>
      <c r="H1019" s="3" t="s">
        <v>82</v>
      </c>
      <c r="I1019" s="3" t="s">
        <v>69</v>
      </c>
      <c r="J1019" s="3" t="s">
        <v>1684</v>
      </c>
      <c r="K1019" s="3" t="s">
        <v>9253</v>
      </c>
      <c r="L1019" s="3" t="s">
        <v>9254</v>
      </c>
      <c r="M1019" s="3" t="s">
        <v>35</v>
      </c>
    </row>
    <row r="1020" ht="19.5" customHeight="1">
      <c r="A1020" s="3" t="s">
        <v>2000</v>
      </c>
      <c r="B1020" s="3" t="s">
        <v>9257</v>
      </c>
      <c r="C1020" s="3" t="s">
        <v>18</v>
      </c>
      <c r="D1020" s="4" t="s">
        <v>19</v>
      </c>
      <c r="E1020" s="3" t="s">
        <v>21</v>
      </c>
      <c r="F1020" s="4">
        <v>8.0</v>
      </c>
      <c r="G1020" s="5">
        <v>12.0</v>
      </c>
      <c r="H1020" s="3" t="s">
        <v>737</v>
      </c>
      <c r="I1020" s="3" t="s">
        <v>50</v>
      </c>
      <c r="J1020" s="3" t="s">
        <v>9261</v>
      </c>
      <c r="K1020" s="3" t="s">
        <v>9262</v>
      </c>
      <c r="L1020" s="3" t="s">
        <v>9264</v>
      </c>
      <c r="M1020" s="3" t="s">
        <v>90</v>
      </c>
    </row>
    <row r="1021" ht="19.5" customHeight="1">
      <c r="A1021" s="3" t="s">
        <v>931</v>
      </c>
      <c r="B1021" s="3" t="s">
        <v>8884</v>
      </c>
      <c r="C1021" s="3" t="s">
        <v>18</v>
      </c>
      <c r="D1021" s="4" t="s">
        <v>19</v>
      </c>
      <c r="E1021" s="3" t="s">
        <v>20</v>
      </c>
      <c r="F1021" s="4">
        <v>8.0</v>
      </c>
      <c r="G1021" s="5">
        <v>15.0</v>
      </c>
      <c r="H1021" s="3" t="s">
        <v>146</v>
      </c>
      <c r="I1021" s="3" t="s">
        <v>57</v>
      </c>
      <c r="J1021" s="3" t="s">
        <v>5534</v>
      </c>
      <c r="K1021" s="3" t="s">
        <v>9271</v>
      </c>
      <c r="L1021" s="3" t="s">
        <v>9272</v>
      </c>
      <c r="M1021" s="3" t="s">
        <v>159</v>
      </c>
    </row>
    <row r="1022" ht="19.5" customHeight="1">
      <c r="A1022" s="3" t="s">
        <v>3659</v>
      </c>
      <c r="B1022" s="3" t="s">
        <v>9275</v>
      </c>
      <c r="C1022" s="3" t="s">
        <v>18</v>
      </c>
      <c r="D1022" s="4" t="s">
        <v>19</v>
      </c>
      <c r="E1022" s="3" t="s">
        <v>20</v>
      </c>
      <c r="F1022" s="4">
        <v>8.0</v>
      </c>
      <c r="G1022" s="5">
        <v>10.0</v>
      </c>
      <c r="H1022" s="3" t="s">
        <v>363</v>
      </c>
      <c r="I1022" s="3" t="s">
        <v>57</v>
      </c>
      <c r="J1022" s="3" t="s">
        <v>264</v>
      </c>
      <c r="K1022" s="3" t="s">
        <v>9277</v>
      </c>
      <c r="L1022" s="3" t="s">
        <v>9279</v>
      </c>
      <c r="M1022" s="3" t="s">
        <v>41</v>
      </c>
    </row>
    <row r="1023" ht="19.5" customHeight="1">
      <c r="A1023" s="3" t="s">
        <v>2000</v>
      </c>
      <c r="B1023" s="3" t="s">
        <v>9281</v>
      </c>
      <c r="C1023" s="3" t="s">
        <v>18</v>
      </c>
      <c r="D1023" s="4" t="s">
        <v>19</v>
      </c>
      <c r="E1023" s="3" t="s">
        <v>21</v>
      </c>
      <c r="F1023" s="4">
        <v>8.0</v>
      </c>
      <c r="G1023" s="5">
        <v>15.0</v>
      </c>
      <c r="H1023" s="3" t="s">
        <v>146</v>
      </c>
      <c r="I1023" s="3" t="s">
        <v>57</v>
      </c>
      <c r="J1023" s="3" t="s">
        <v>38</v>
      </c>
      <c r="K1023" s="3" t="s">
        <v>4357</v>
      </c>
      <c r="L1023" s="3" t="s">
        <v>9286</v>
      </c>
      <c r="M1023" s="3" t="s">
        <v>35</v>
      </c>
    </row>
    <row r="1024" ht="19.5" customHeight="1">
      <c r="A1024" s="3" t="s">
        <v>1423</v>
      </c>
      <c r="B1024" s="3" t="s">
        <v>9281</v>
      </c>
      <c r="C1024" s="3" t="s">
        <v>18</v>
      </c>
      <c r="D1024" s="4" t="s">
        <v>19</v>
      </c>
      <c r="E1024" s="3" t="s">
        <v>21</v>
      </c>
      <c r="F1024" s="4">
        <v>8.0</v>
      </c>
      <c r="G1024" s="5">
        <v>15.0</v>
      </c>
      <c r="H1024" s="3" t="s">
        <v>146</v>
      </c>
      <c r="I1024" s="3" t="s">
        <v>57</v>
      </c>
      <c r="J1024" s="3" t="s">
        <v>38</v>
      </c>
      <c r="K1024" s="3" t="s">
        <v>9292</v>
      </c>
      <c r="L1024" s="3" t="s">
        <v>9293</v>
      </c>
      <c r="M1024" s="3" t="s">
        <v>35</v>
      </c>
    </row>
    <row r="1025" ht="19.5" customHeight="1">
      <c r="A1025" s="3" t="s">
        <v>1904</v>
      </c>
      <c r="B1025" s="3" t="s">
        <v>9294</v>
      </c>
      <c r="C1025" s="3" t="s">
        <v>18</v>
      </c>
      <c r="D1025" s="4" t="s">
        <v>19</v>
      </c>
      <c r="E1025" s="3" t="s">
        <v>20</v>
      </c>
      <c r="F1025" s="4">
        <v>8.0</v>
      </c>
      <c r="G1025" s="5">
        <v>12.0</v>
      </c>
      <c r="H1025" s="3" t="s">
        <v>737</v>
      </c>
      <c r="I1025" s="3" t="s">
        <v>69</v>
      </c>
      <c r="J1025" s="3" t="s">
        <v>5084</v>
      </c>
      <c r="K1025" s="3" t="s">
        <v>9300</v>
      </c>
      <c r="L1025" s="3" t="s">
        <v>9301</v>
      </c>
      <c r="M1025" s="3" t="s">
        <v>27</v>
      </c>
    </row>
    <row r="1026" ht="19.5" customHeight="1">
      <c r="A1026" s="3" t="s">
        <v>2352</v>
      </c>
      <c r="B1026" s="3" t="s">
        <v>9294</v>
      </c>
      <c r="C1026" s="3" t="s">
        <v>18</v>
      </c>
      <c r="D1026" s="4" t="s">
        <v>19</v>
      </c>
      <c r="E1026" s="3" t="s">
        <v>20</v>
      </c>
      <c r="F1026" s="4">
        <v>8.0</v>
      </c>
      <c r="G1026" s="5">
        <v>12.0</v>
      </c>
      <c r="H1026" s="3" t="s">
        <v>737</v>
      </c>
      <c r="I1026" s="3" t="s">
        <v>69</v>
      </c>
      <c r="J1026" s="3" t="s">
        <v>5084</v>
      </c>
      <c r="K1026" s="3" t="s">
        <v>9300</v>
      </c>
      <c r="L1026" s="3" t="s">
        <v>9309</v>
      </c>
      <c r="M1026" s="3" t="s">
        <v>27</v>
      </c>
    </row>
    <row r="1027" ht="19.5" customHeight="1">
      <c r="A1027" s="3" t="s">
        <v>9311</v>
      </c>
      <c r="B1027" s="3" t="s">
        <v>9314</v>
      </c>
      <c r="C1027" s="3" t="s">
        <v>18</v>
      </c>
      <c r="D1027" s="4" t="s">
        <v>19</v>
      </c>
      <c r="E1027" s="3" t="s">
        <v>21</v>
      </c>
      <c r="F1027" s="4">
        <v>8.0</v>
      </c>
      <c r="G1027" s="5">
        <v>10.0</v>
      </c>
      <c r="H1027" s="3" t="s">
        <v>363</v>
      </c>
      <c r="I1027" s="3" t="s">
        <v>50</v>
      </c>
      <c r="J1027" s="3" t="s">
        <v>58</v>
      </c>
      <c r="K1027" s="3" t="s">
        <v>9318</v>
      </c>
      <c r="L1027" s="3" t="s">
        <v>9319</v>
      </c>
      <c r="M1027" s="3" t="s">
        <v>41</v>
      </c>
    </row>
    <row r="1028" ht="19.5" customHeight="1">
      <c r="A1028" s="3" t="s">
        <v>2000</v>
      </c>
      <c r="B1028" s="3" t="s">
        <v>9322</v>
      </c>
      <c r="C1028" s="3" t="s">
        <v>18</v>
      </c>
      <c r="D1028" s="4" t="s">
        <v>19</v>
      </c>
      <c r="E1028" s="3" t="s">
        <v>21</v>
      </c>
      <c r="F1028" s="4">
        <v>8.0</v>
      </c>
      <c r="G1028" s="5">
        <v>15.0</v>
      </c>
      <c r="H1028" s="3" t="s">
        <v>146</v>
      </c>
      <c r="I1028" s="3" t="s">
        <v>50</v>
      </c>
      <c r="J1028" s="3" t="s">
        <v>9327</v>
      </c>
      <c r="K1028" s="3" t="s">
        <v>9328</v>
      </c>
      <c r="L1028" s="3" t="s">
        <v>9330</v>
      </c>
      <c r="M1028" s="3" t="s">
        <v>41</v>
      </c>
    </row>
    <row r="1029" ht="19.5" customHeight="1">
      <c r="A1029" s="3" t="s">
        <v>572</v>
      </c>
      <c r="B1029" s="3" t="s">
        <v>9335</v>
      </c>
      <c r="C1029" s="3" t="s">
        <v>18</v>
      </c>
      <c r="D1029" s="4" t="s">
        <v>19</v>
      </c>
      <c r="E1029" s="3" t="s">
        <v>20</v>
      </c>
      <c r="F1029" s="4">
        <v>8.0</v>
      </c>
      <c r="G1029" s="5">
        <v>12.0</v>
      </c>
      <c r="H1029" s="3" t="s">
        <v>737</v>
      </c>
      <c r="I1029" s="3" t="s">
        <v>50</v>
      </c>
      <c r="J1029" s="3" t="s">
        <v>1684</v>
      </c>
      <c r="K1029" s="3" t="s">
        <v>9337</v>
      </c>
      <c r="L1029" s="3" t="s">
        <v>9339</v>
      </c>
      <c r="M1029" s="3" t="s">
        <v>41</v>
      </c>
    </row>
    <row r="1030" ht="19.5" customHeight="1">
      <c r="A1030" s="3" t="s">
        <v>9341</v>
      </c>
      <c r="B1030" s="3" t="s">
        <v>9342</v>
      </c>
      <c r="C1030" s="3" t="s">
        <v>18</v>
      </c>
      <c r="D1030" s="4" t="s">
        <v>19</v>
      </c>
      <c r="E1030" s="3" t="s">
        <v>20</v>
      </c>
      <c r="F1030" s="4">
        <v>8.0</v>
      </c>
      <c r="G1030" s="5">
        <v>10.0</v>
      </c>
      <c r="H1030" s="3" t="s">
        <v>363</v>
      </c>
      <c r="I1030" s="3" t="s">
        <v>50</v>
      </c>
      <c r="J1030" s="3" t="s">
        <v>9344</v>
      </c>
      <c r="K1030" s="3" t="s">
        <v>9345</v>
      </c>
      <c r="L1030" s="3" t="s">
        <v>9347</v>
      </c>
      <c r="M1030" s="3" t="s">
        <v>41</v>
      </c>
    </row>
    <row r="1031" ht="19.5" customHeight="1">
      <c r="A1031" s="3" t="s">
        <v>9352</v>
      </c>
      <c r="B1031" s="3" t="s">
        <v>9353</v>
      </c>
      <c r="C1031" s="3" t="s">
        <v>18</v>
      </c>
      <c r="D1031" s="4" t="s">
        <v>19</v>
      </c>
      <c r="E1031" s="3" t="s">
        <v>21</v>
      </c>
      <c r="F1031" s="4">
        <v>8.0</v>
      </c>
      <c r="G1031" s="5">
        <v>15.0</v>
      </c>
      <c r="H1031" s="3" t="s">
        <v>146</v>
      </c>
      <c r="I1031" s="3" t="s">
        <v>50</v>
      </c>
      <c r="J1031" s="3" t="s">
        <v>9357</v>
      </c>
      <c r="K1031" s="3" t="s">
        <v>9358</v>
      </c>
      <c r="L1031" s="3" t="s">
        <v>9359</v>
      </c>
      <c r="M1031" s="3" t="s">
        <v>35</v>
      </c>
    </row>
    <row r="1032" ht="19.5" customHeight="1">
      <c r="A1032" s="3" t="s">
        <v>2636</v>
      </c>
      <c r="B1032" s="3" t="s">
        <v>9365</v>
      </c>
      <c r="C1032" s="3" t="s">
        <v>18</v>
      </c>
      <c r="D1032" s="4" t="s">
        <v>19</v>
      </c>
      <c r="E1032" s="3" t="s">
        <v>20</v>
      </c>
      <c r="F1032" s="4">
        <v>8.0</v>
      </c>
      <c r="G1032" s="5">
        <v>16.0</v>
      </c>
      <c r="H1032" s="3" t="s">
        <v>82</v>
      </c>
      <c r="I1032" s="3" t="s">
        <v>57</v>
      </c>
      <c r="J1032" s="3" t="s">
        <v>9368</v>
      </c>
      <c r="K1032" s="3" t="s">
        <v>9369</v>
      </c>
      <c r="L1032" s="3" t="s">
        <v>9371</v>
      </c>
      <c r="M1032" s="3" t="s">
        <v>41</v>
      </c>
    </row>
    <row r="1033" ht="19.5" customHeight="1">
      <c r="A1033" s="3" t="s">
        <v>664</v>
      </c>
      <c r="B1033" s="3" t="s">
        <v>5505</v>
      </c>
      <c r="C1033" s="3" t="s">
        <v>18</v>
      </c>
      <c r="D1033" s="4" t="s">
        <v>19</v>
      </c>
      <c r="E1033" s="3" t="s">
        <v>20</v>
      </c>
      <c r="F1033" s="4">
        <v>8.0</v>
      </c>
      <c r="G1033" s="5">
        <v>12.0</v>
      </c>
      <c r="H1033" s="3" t="s">
        <v>737</v>
      </c>
      <c r="I1033" s="3" t="s">
        <v>50</v>
      </c>
      <c r="J1033" s="3" t="s">
        <v>1195</v>
      </c>
      <c r="K1033" s="3" t="s">
        <v>5547</v>
      </c>
      <c r="L1033" s="3" t="s">
        <v>9376</v>
      </c>
      <c r="M1033" s="3" t="s">
        <v>35</v>
      </c>
    </row>
    <row r="1034" ht="19.5" customHeight="1">
      <c r="A1034" s="3" t="s">
        <v>9378</v>
      </c>
      <c r="B1034" s="3" t="s">
        <v>9379</v>
      </c>
      <c r="C1034" s="3" t="s">
        <v>18</v>
      </c>
      <c r="D1034" s="4" t="s">
        <v>19</v>
      </c>
      <c r="E1034" s="3" t="s">
        <v>21</v>
      </c>
      <c r="F1034" s="4">
        <v>8.0</v>
      </c>
      <c r="G1034" s="5">
        <v>10.0</v>
      </c>
      <c r="H1034" s="3" t="s">
        <v>363</v>
      </c>
      <c r="I1034" s="3" t="s">
        <v>50</v>
      </c>
      <c r="J1034" s="3" t="s">
        <v>6763</v>
      </c>
      <c r="K1034" s="3" t="s">
        <v>9384</v>
      </c>
      <c r="L1034" s="3" t="s">
        <v>9385</v>
      </c>
      <c r="M1034" s="3" t="s">
        <v>41</v>
      </c>
    </row>
    <row r="1035" ht="19.5" customHeight="1">
      <c r="A1035" s="3" t="s">
        <v>1470</v>
      </c>
      <c r="B1035" s="3" t="s">
        <v>9386</v>
      </c>
      <c r="C1035" s="3" t="s">
        <v>18</v>
      </c>
      <c r="D1035" s="4" t="s">
        <v>19</v>
      </c>
      <c r="E1035" s="3" t="s">
        <v>20</v>
      </c>
      <c r="F1035" s="4">
        <v>8.0</v>
      </c>
      <c r="G1035" s="5">
        <v>12.0</v>
      </c>
      <c r="H1035" s="3" t="s">
        <v>737</v>
      </c>
      <c r="I1035" s="3" t="s">
        <v>57</v>
      </c>
      <c r="J1035" s="3" t="s">
        <v>264</v>
      </c>
      <c r="K1035" s="3" t="s">
        <v>9389</v>
      </c>
      <c r="L1035" s="3" t="s">
        <v>9390</v>
      </c>
      <c r="M1035" s="3" t="s">
        <v>41</v>
      </c>
    </row>
    <row r="1036" ht="19.5" customHeight="1">
      <c r="A1036" s="3" t="s">
        <v>9392</v>
      </c>
      <c r="B1036" s="3" t="s">
        <v>9393</v>
      </c>
      <c r="C1036" s="3" t="s">
        <v>18</v>
      </c>
      <c r="D1036" s="4" t="s">
        <v>19</v>
      </c>
      <c r="E1036" s="3" t="s">
        <v>20</v>
      </c>
      <c r="F1036" s="4">
        <v>8.0</v>
      </c>
      <c r="G1036" s="5">
        <v>10.0</v>
      </c>
      <c r="H1036" s="3" t="s">
        <v>363</v>
      </c>
      <c r="I1036" s="3" t="s">
        <v>31</v>
      </c>
      <c r="J1036" s="3" t="s">
        <v>4827</v>
      </c>
      <c r="K1036" s="3" t="s">
        <v>9398</v>
      </c>
      <c r="L1036" s="3" t="s">
        <v>9401</v>
      </c>
      <c r="M1036" s="3" t="s">
        <v>35</v>
      </c>
    </row>
    <row r="1037" ht="19.5" customHeight="1">
      <c r="A1037" s="3" t="s">
        <v>4854</v>
      </c>
      <c r="B1037" s="3" t="s">
        <v>9402</v>
      </c>
      <c r="C1037" s="3" t="s">
        <v>18</v>
      </c>
      <c r="D1037" s="4" t="s">
        <v>19</v>
      </c>
      <c r="E1037" s="3" t="s">
        <v>20</v>
      </c>
      <c r="F1037" s="4">
        <v>8.0</v>
      </c>
      <c r="G1037" s="5">
        <v>15.0</v>
      </c>
      <c r="H1037" s="3" t="s">
        <v>146</v>
      </c>
      <c r="I1037" s="3" t="s">
        <v>50</v>
      </c>
      <c r="J1037" s="3" t="s">
        <v>9405</v>
      </c>
      <c r="K1037" s="3" t="s">
        <v>9407</v>
      </c>
      <c r="L1037" s="3" t="s">
        <v>9408</v>
      </c>
      <c r="M1037" s="3" t="s">
        <v>27</v>
      </c>
    </row>
    <row r="1038" ht="19.5" customHeight="1">
      <c r="A1038" s="3" t="s">
        <v>28</v>
      </c>
      <c r="B1038" s="3" t="s">
        <v>9410</v>
      </c>
      <c r="C1038" s="3" t="s">
        <v>18</v>
      </c>
      <c r="D1038" s="4" t="s">
        <v>19</v>
      </c>
      <c r="E1038" s="3" t="s">
        <v>20</v>
      </c>
      <c r="F1038" s="4">
        <v>8.0</v>
      </c>
      <c r="G1038" s="5">
        <v>10.0</v>
      </c>
      <c r="H1038" s="3" t="s">
        <v>363</v>
      </c>
      <c r="I1038" s="3" t="s">
        <v>50</v>
      </c>
      <c r="J1038" s="3" t="s">
        <v>58</v>
      </c>
      <c r="K1038" s="3" t="s">
        <v>166</v>
      </c>
      <c r="L1038" s="3" t="s">
        <v>9416</v>
      </c>
      <c r="M1038" s="3" t="s">
        <v>41</v>
      </c>
    </row>
    <row r="1039" ht="19.5" customHeight="1">
      <c r="A1039" s="3" t="s">
        <v>795</v>
      </c>
      <c r="B1039" s="3" t="s">
        <v>9418</v>
      </c>
      <c r="C1039" s="3" t="s">
        <v>18</v>
      </c>
      <c r="D1039" s="4" t="s">
        <v>19</v>
      </c>
      <c r="E1039" s="3" t="s">
        <v>21</v>
      </c>
      <c r="F1039" s="4">
        <v>8.0</v>
      </c>
      <c r="G1039" s="5">
        <v>15.0</v>
      </c>
      <c r="H1039" s="3" t="s">
        <v>146</v>
      </c>
      <c r="I1039" s="3" t="s">
        <v>50</v>
      </c>
      <c r="J1039" s="3" t="s">
        <v>9423</v>
      </c>
      <c r="K1039" s="3" t="s">
        <v>9424</v>
      </c>
      <c r="L1039" s="3" t="s">
        <v>9427</v>
      </c>
      <c r="M1039" s="3" t="s">
        <v>41</v>
      </c>
    </row>
    <row r="1040" ht="19.5" customHeight="1">
      <c r="A1040" s="3" t="s">
        <v>9429</v>
      </c>
      <c r="B1040" s="3" t="s">
        <v>9430</v>
      </c>
      <c r="C1040" s="3" t="s">
        <v>18</v>
      </c>
      <c r="D1040" s="4" t="s">
        <v>19</v>
      </c>
      <c r="E1040" s="3" t="s">
        <v>21</v>
      </c>
      <c r="F1040" s="4">
        <v>8.0</v>
      </c>
      <c r="G1040" s="5">
        <v>15.0</v>
      </c>
      <c r="H1040" s="3" t="s">
        <v>146</v>
      </c>
      <c r="I1040" s="3" t="s">
        <v>50</v>
      </c>
      <c r="J1040" s="3" t="s">
        <v>2043</v>
      </c>
      <c r="K1040" s="3" t="s">
        <v>9435</v>
      </c>
      <c r="L1040" s="3" t="s">
        <v>9438</v>
      </c>
      <c r="M1040" s="3" t="s">
        <v>35</v>
      </c>
    </row>
    <row r="1041" ht="19.5" customHeight="1">
      <c r="A1041" s="3" t="s">
        <v>1373</v>
      </c>
      <c r="B1041" s="3" t="s">
        <v>3889</v>
      </c>
      <c r="C1041" s="3" t="s">
        <v>18</v>
      </c>
      <c r="D1041" s="4" t="s">
        <v>19</v>
      </c>
      <c r="E1041" s="3" t="s">
        <v>20</v>
      </c>
      <c r="F1041" s="4">
        <v>8.0</v>
      </c>
      <c r="G1041" s="5">
        <v>10.0</v>
      </c>
      <c r="H1041" s="3" t="s">
        <v>363</v>
      </c>
      <c r="I1041" s="3" t="s">
        <v>50</v>
      </c>
      <c r="J1041" s="3" t="s">
        <v>99</v>
      </c>
      <c r="K1041" s="3" t="s">
        <v>9444</v>
      </c>
      <c r="L1041" s="3" t="s">
        <v>9447</v>
      </c>
      <c r="M1041" s="3" t="s">
        <v>41</v>
      </c>
    </row>
    <row r="1042" ht="19.5" customHeight="1">
      <c r="A1042" s="3" t="s">
        <v>9449</v>
      </c>
      <c r="B1042" s="3" t="s">
        <v>9450</v>
      </c>
      <c r="C1042" s="3" t="s">
        <v>18</v>
      </c>
      <c r="D1042" s="4" t="s">
        <v>19</v>
      </c>
      <c r="E1042" s="3" t="s">
        <v>21</v>
      </c>
      <c r="F1042" s="4">
        <v>8.0</v>
      </c>
      <c r="G1042" s="5">
        <v>15.0</v>
      </c>
      <c r="H1042" s="3" t="s">
        <v>146</v>
      </c>
      <c r="I1042" s="3" t="s">
        <v>50</v>
      </c>
      <c r="J1042" s="3" t="s">
        <v>58</v>
      </c>
      <c r="K1042" s="3" t="s">
        <v>9455</v>
      </c>
      <c r="L1042" s="3" t="s">
        <v>9456</v>
      </c>
      <c r="M1042" s="3" t="s">
        <v>35</v>
      </c>
    </row>
    <row r="1043" ht="19.5" customHeight="1">
      <c r="A1043" s="3" t="s">
        <v>2717</v>
      </c>
      <c r="B1043" s="3" t="s">
        <v>9457</v>
      </c>
      <c r="C1043" s="3" t="s">
        <v>18</v>
      </c>
      <c r="D1043" s="4" t="s">
        <v>19</v>
      </c>
      <c r="E1043" s="3" t="s">
        <v>20</v>
      </c>
      <c r="F1043" s="4">
        <v>8.0</v>
      </c>
      <c r="G1043" s="5">
        <v>12.0</v>
      </c>
      <c r="H1043" s="3" t="s">
        <v>737</v>
      </c>
      <c r="I1043" s="3" t="s">
        <v>57</v>
      </c>
      <c r="J1043" s="3" t="s">
        <v>9461</v>
      </c>
      <c r="K1043" s="3" t="s">
        <v>9462</v>
      </c>
      <c r="L1043" s="3" t="s">
        <v>9466</v>
      </c>
      <c r="M1043" s="3" t="s">
        <v>35</v>
      </c>
    </row>
    <row r="1044" ht="19.5" customHeight="1">
      <c r="A1044" s="3" t="s">
        <v>9467</v>
      </c>
      <c r="B1044" s="3" t="s">
        <v>9469</v>
      </c>
      <c r="C1044" s="3" t="s">
        <v>18</v>
      </c>
      <c r="D1044" s="4" t="s">
        <v>19</v>
      </c>
      <c r="E1044" s="3" t="s">
        <v>21</v>
      </c>
      <c r="F1044" s="4">
        <v>8.0</v>
      </c>
      <c r="G1044" s="5">
        <v>13.0</v>
      </c>
      <c r="H1044" s="3" t="s">
        <v>2589</v>
      </c>
      <c r="I1044" s="3" t="s">
        <v>57</v>
      </c>
      <c r="J1044" s="3" t="s">
        <v>1425</v>
      </c>
      <c r="K1044" s="3" t="s">
        <v>9473</v>
      </c>
      <c r="L1044" s="3" t="s">
        <v>9474</v>
      </c>
      <c r="M1044" s="3" t="s">
        <v>35</v>
      </c>
    </row>
    <row r="1045" ht="19.5" customHeight="1">
      <c r="A1045" s="3" t="s">
        <v>28</v>
      </c>
      <c r="B1045" s="3" t="s">
        <v>9476</v>
      </c>
      <c r="C1045" s="3" t="s">
        <v>18</v>
      </c>
      <c r="D1045" s="4" t="s">
        <v>19</v>
      </c>
      <c r="E1045" s="3" t="s">
        <v>21</v>
      </c>
      <c r="F1045" s="4">
        <v>8.0</v>
      </c>
      <c r="G1045" s="5">
        <v>10.0</v>
      </c>
      <c r="H1045" s="3" t="s">
        <v>363</v>
      </c>
      <c r="I1045" s="3" t="s">
        <v>50</v>
      </c>
      <c r="J1045" s="3" t="s">
        <v>9482</v>
      </c>
      <c r="K1045" s="3" t="s">
        <v>9484</v>
      </c>
      <c r="L1045" s="3" t="s">
        <v>9487</v>
      </c>
      <c r="M1045" s="3" t="s">
        <v>41</v>
      </c>
    </row>
    <row r="1046" ht="19.5" customHeight="1">
      <c r="A1046" s="3" t="s">
        <v>738</v>
      </c>
      <c r="B1046" s="3" t="s">
        <v>9489</v>
      </c>
      <c r="C1046" s="3" t="s">
        <v>18</v>
      </c>
      <c r="D1046" s="4" t="s">
        <v>19</v>
      </c>
      <c r="E1046" s="3" t="s">
        <v>20</v>
      </c>
      <c r="F1046" s="4">
        <v>8.0</v>
      </c>
      <c r="G1046" s="5">
        <v>10.0</v>
      </c>
      <c r="H1046" s="3" t="s">
        <v>363</v>
      </c>
      <c r="I1046" s="3" t="s">
        <v>50</v>
      </c>
      <c r="J1046" s="3" t="s">
        <v>109</v>
      </c>
      <c r="K1046" s="3" t="s">
        <v>9492</v>
      </c>
      <c r="L1046" s="3" t="s">
        <v>9494</v>
      </c>
      <c r="M1046" s="3" t="s">
        <v>41</v>
      </c>
    </row>
    <row r="1047" ht="19.5" customHeight="1">
      <c r="A1047" s="3" t="s">
        <v>9495</v>
      </c>
      <c r="B1047" s="3" t="s">
        <v>9496</v>
      </c>
      <c r="C1047" s="3" t="s">
        <v>18</v>
      </c>
      <c r="D1047" s="4" t="s">
        <v>19</v>
      </c>
      <c r="E1047" s="3" t="s">
        <v>21</v>
      </c>
      <c r="F1047" s="4">
        <v>8.0</v>
      </c>
      <c r="G1047" s="5">
        <v>10.0</v>
      </c>
      <c r="H1047" s="3" t="s">
        <v>363</v>
      </c>
      <c r="I1047" s="3" t="s">
        <v>57</v>
      </c>
      <c r="J1047" s="3" t="s">
        <v>9502</v>
      </c>
      <c r="K1047" s="3" t="s">
        <v>9504</v>
      </c>
      <c r="L1047" s="3" t="s">
        <v>9505</v>
      </c>
      <c r="M1047" s="3" t="s">
        <v>41</v>
      </c>
    </row>
    <row r="1048" ht="19.5" customHeight="1">
      <c r="A1048" s="3" t="s">
        <v>9506</v>
      </c>
      <c r="B1048" s="3" t="s">
        <v>9507</v>
      </c>
      <c r="C1048" s="3" t="s">
        <v>18</v>
      </c>
      <c r="D1048" s="4" t="s">
        <v>19</v>
      </c>
      <c r="E1048" s="3" t="s">
        <v>21</v>
      </c>
      <c r="F1048" s="4">
        <v>8.0</v>
      </c>
      <c r="G1048" s="5">
        <v>10.0</v>
      </c>
      <c r="H1048" s="3" t="s">
        <v>363</v>
      </c>
      <c r="I1048" s="3" t="s">
        <v>50</v>
      </c>
      <c r="J1048" s="3" t="s">
        <v>99</v>
      </c>
      <c r="K1048" s="3" t="s">
        <v>7088</v>
      </c>
      <c r="L1048" s="3" t="s">
        <v>9511</v>
      </c>
      <c r="M1048" s="3" t="s">
        <v>35</v>
      </c>
    </row>
    <row r="1049" ht="19.5" customHeight="1">
      <c r="A1049" s="3" t="s">
        <v>9513</v>
      </c>
      <c r="B1049" s="3" t="s">
        <v>6681</v>
      </c>
      <c r="C1049" s="3" t="s">
        <v>18</v>
      </c>
      <c r="D1049" s="4" t="s">
        <v>19</v>
      </c>
      <c r="E1049" s="3" t="s">
        <v>21</v>
      </c>
      <c r="F1049" s="4">
        <v>8.0</v>
      </c>
      <c r="G1049" s="5">
        <v>10.0</v>
      </c>
      <c r="H1049" s="3" t="s">
        <v>363</v>
      </c>
      <c r="I1049" s="3" t="s">
        <v>50</v>
      </c>
      <c r="J1049" s="3" t="s">
        <v>498</v>
      </c>
      <c r="K1049" s="3" t="s">
        <v>166</v>
      </c>
      <c r="L1049" s="3" t="s">
        <v>9518</v>
      </c>
      <c r="M1049" s="3" t="s">
        <v>257</v>
      </c>
    </row>
    <row r="1050" ht="19.5" customHeight="1">
      <c r="A1050" s="3" t="s">
        <v>2049</v>
      </c>
      <c r="B1050" s="3" t="s">
        <v>9521</v>
      </c>
      <c r="C1050" s="3" t="s">
        <v>18</v>
      </c>
      <c r="D1050" s="4" t="s">
        <v>19</v>
      </c>
      <c r="E1050" s="3" t="s">
        <v>21</v>
      </c>
      <c r="F1050" s="4">
        <v>8.0</v>
      </c>
      <c r="G1050" s="5">
        <v>15.0</v>
      </c>
      <c r="H1050" s="3" t="s">
        <v>146</v>
      </c>
      <c r="I1050" s="3" t="s">
        <v>50</v>
      </c>
      <c r="J1050" s="3" t="s">
        <v>9525</v>
      </c>
      <c r="K1050" s="3" t="s">
        <v>9526</v>
      </c>
      <c r="L1050" s="3" t="s">
        <v>9527</v>
      </c>
      <c r="M1050" s="3" t="s">
        <v>41</v>
      </c>
    </row>
    <row r="1051" ht="19.5" customHeight="1">
      <c r="A1051" s="3" t="s">
        <v>9529</v>
      </c>
      <c r="B1051" s="3" t="s">
        <v>8837</v>
      </c>
      <c r="C1051" s="3" t="s">
        <v>18</v>
      </c>
      <c r="D1051" s="4" t="s">
        <v>19</v>
      </c>
      <c r="E1051" s="3" t="s">
        <v>21</v>
      </c>
      <c r="F1051" s="4">
        <v>8.0</v>
      </c>
      <c r="G1051" s="5">
        <v>10.0</v>
      </c>
      <c r="H1051" s="3" t="s">
        <v>363</v>
      </c>
      <c r="I1051" s="3" t="s">
        <v>50</v>
      </c>
      <c r="J1051" s="3" t="s">
        <v>264</v>
      </c>
      <c r="K1051" s="3" t="s">
        <v>9533</v>
      </c>
      <c r="L1051" s="3" t="s">
        <v>9535</v>
      </c>
      <c r="M1051" s="3" t="s">
        <v>27</v>
      </c>
    </row>
    <row r="1052" ht="19.5" customHeight="1">
      <c r="A1052" s="3" t="s">
        <v>9537</v>
      </c>
      <c r="B1052" s="3" t="s">
        <v>9538</v>
      </c>
      <c r="C1052" s="3" t="s">
        <v>18</v>
      </c>
      <c r="D1052" s="4" t="s">
        <v>19</v>
      </c>
      <c r="E1052" s="3" t="s">
        <v>20</v>
      </c>
      <c r="F1052" s="4">
        <v>8.0</v>
      </c>
      <c r="G1052" s="5">
        <v>16.0</v>
      </c>
      <c r="H1052" s="3" t="s">
        <v>82</v>
      </c>
      <c r="I1052" s="3" t="s">
        <v>50</v>
      </c>
      <c r="J1052" s="3" t="s">
        <v>686</v>
      </c>
      <c r="K1052" s="3" t="s">
        <v>9542</v>
      </c>
      <c r="L1052" s="3" t="s">
        <v>9545</v>
      </c>
      <c r="M1052" s="3" t="s">
        <v>90</v>
      </c>
    </row>
    <row r="1053" ht="19.5" customHeight="1">
      <c r="A1053" s="3" t="s">
        <v>601</v>
      </c>
      <c r="B1053" s="3" t="s">
        <v>9548</v>
      </c>
      <c r="C1053" s="3" t="s">
        <v>18</v>
      </c>
      <c r="D1053" s="4" t="s">
        <v>19</v>
      </c>
      <c r="E1053" s="3" t="s">
        <v>21</v>
      </c>
      <c r="F1053" s="4">
        <v>8.0</v>
      </c>
      <c r="G1053" s="5">
        <v>10.0</v>
      </c>
      <c r="H1053" s="3" t="s">
        <v>363</v>
      </c>
      <c r="I1053" s="3" t="s">
        <v>50</v>
      </c>
      <c r="J1053" s="3" t="s">
        <v>38</v>
      </c>
      <c r="K1053" s="3" t="s">
        <v>887</v>
      </c>
      <c r="L1053" s="3" t="s">
        <v>9551</v>
      </c>
      <c r="M1053" s="3" t="s">
        <v>35</v>
      </c>
    </row>
    <row r="1054" ht="19.5" customHeight="1">
      <c r="A1054" s="3" t="s">
        <v>9552</v>
      </c>
      <c r="B1054" s="3" t="s">
        <v>9554</v>
      </c>
      <c r="C1054" s="3" t="s">
        <v>18</v>
      </c>
      <c r="D1054" s="4" t="s">
        <v>19</v>
      </c>
      <c r="E1054" s="3" t="s">
        <v>21</v>
      </c>
      <c r="F1054" s="4">
        <v>8.0</v>
      </c>
      <c r="G1054" s="5">
        <v>10.0</v>
      </c>
      <c r="H1054" s="3" t="s">
        <v>363</v>
      </c>
      <c r="I1054" s="3" t="s">
        <v>50</v>
      </c>
      <c r="J1054" s="3" t="s">
        <v>9556</v>
      </c>
      <c r="K1054" s="3" t="s">
        <v>9557</v>
      </c>
      <c r="L1054" s="3" t="s">
        <v>9559</v>
      </c>
      <c r="M1054" s="3" t="s">
        <v>41</v>
      </c>
    </row>
    <row r="1055" ht="19.5" customHeight="1">
      <c r="A1055" s="3" t="s">
        <v>557</v>
      </c>
      <c r="B1055" s="3" t="s">
        <v>8411</v>
      </c>
      <c r="C1055" s="3" t="s">
        <v>18</v>
      </c>
      <c r="D1055" s="4" t="s">
        <v>19</v>
      </c>
      <c r="E1055" s="3" t="s">
        <v>20</v>
      </c>
      <c r="F1055" s="4">
        <v>8.0</v>
      </c>
      <c r="G1055" s="5">
        <v>10.0</v>
      </c>
      <c r="H1055" s="3" t="s">
        <v>363</v>
      </c>
      <c r="I1055" s="3" t="s">
        <v>50</v>
      </c>
      <c r="J1055" s="3" t="s">
        <v>8414</v>
      </c>
      <c r="K1055" s="3" t="s">
        <v>8415</v>
      </c>
      <c r="L1055" s="3" t="s">
        <v>8417</v>
      </c>
      <c r="M1055" s="3" t="s">
        <v>90</v>
      </c>
    </row>
    <row r="1056" ht="19.5" customHeight="1">
      <c r="A1056" s="3" t="s">
        <v>9567</v>
      </c>
      <c r="B1056" s="3" t="s">
        <v>4137</v>
      </c>
      <c r="C1056" s="3" t="s">
        <v>18</v>
      </c>
      <c r="D1056" s="4" t="s">
        <v>19</v>
      </c>
      <c r="E1056" s="3" t="s">
        <v>20</v>
      </c>
      <c r="F1056" s="4">
        <v>8.0</v>
      </c>
      <c r="G1056" s="5">
        <v>16.0</v>
      </c>
      <c r="H1056" s="3" t="s">
        <v>82</v>
      </c>
      <c r="I1056" s="3" t="s">
        <v>50</v>
      </c>
      <c r="J1056" s="3" t="s">
        <v>4063</v>
      </c>
      <c r="K1056" s="3" t="s">
        <v>9572</v>
      </c>
      <c r="L1056" s="3" t="s">
        <v>9573</v>
      </c>
      <c r="M1056" s="3" t="s">
        <v>257</v>
      </c>
    </row>
    <row r="1057" ht="19.5" customHeight="1">
      <c r="A1057" s="3" t="s">
        <v>2309</v>
      </c>
      <c r="B1057" s="3" t="s">
        <v>9576</v>
      </c>
      <c r="C1057" s="3" t="s">
        <v>18</v>
      </c>
      <c r="D1057" s="4" t="s">
        <v>19</v>
      </c>
      <c r="E1057" s="3" t="s">
        <v>20</v>
      </c>
      <c r="F1057" s="4">
        <v>8.0</v>
      </c>
      <c r="G1057" s="5">
        <v>16.0</v>
      </c>
      <c r="H1057" s="3" t="s">
        <v>82</v>
      </c>
      <c r="I1057" s="3" t="s">
        <v>57</v>
      </c>
      <c r="J1057" s="3" t="s">
        <v>9578</v>
      </c>
      <c r="K1057" s="3" t="s">
        <v>9579</v>
      </c>
      <c r="L1057" s="3" t="s">
        <v>9582</v>
      </c>
      <c r="M1057" s="3" t="s">
        <v>27</v>
      </c>
    </row>
    <row r="1058" ht="19.5" customHeight="1">
      <c r="A1058" s="3" t="s">
        <v>9584</v>
      </c>
      <c r="B1058" s="3" t="s">
        <v>4966</v>
      </c>
      <c r="C1058" s="3" t="s">
        <v>18</v>
      </c>
      <c r="D1058" s="4" t="s">
        <v>19</v>
      </c>
      <c r="E1058" s="3" t="s">
        <v>20</v>
      </c>
      <c r="F1058" s="4">
        <v>8.0</v>
      </c>
      <c r="G1058" s="5">
        <v>10.0</v>
      </c>
      <c r="H1058" s="3" t="s">
        <v>363</v>
      </c>
      <c r="I1058" s="3" t="s">
        <v>50</v>
      </c>
      <c r="J1058" s="3" t="s">
        <v>556</v>
      </c>
      <c r="K1058" s="3" t="s">
        <v>9590</v>
      </c>
      <c r="L1058" s="3" t="s">
        <v>9592</v>
      </c>
      <c r="M1058" s="3" t="s">
        <v>257</v>
      </c>
    </row>
    <row r="1059" ht="19.5" customHeight="1">
      <c r="A1059" s="3" t="s">
        <v>977</v>
      </c>
      <c r="B1059" s="3" t="s">
        <v>933</v>
      </c>
      <c r="C1059" s="3" t="s">
        <v>18</v>
      </c>
      <c r="D1059" s="4" t="s">
        <v>19</v>
      </c>
      <c r="E1059" s="3" t="s">
        <v>20</v>
      </c>
      <c r="F1059" s="4">
        <v>8.0</v>
      </c>
      <c r="G1059" s="5">
        <v>12.0</v>
      </c>
      <c r="H1059" s="3" t="s">
        <v>737</v>
      </c>
      <c r="I1059" s="3" t="s">
        <v>50</v>
      </c>
      <c r="J1059" s="3" t="s">
        <v>38</v>
      </c>
      <c r="K1059" s="3" t="s">
        <v>8914</v>
      </c>
      <c r="L1059" s="3" t="s">
        <v>9598</v>
      </c>
      <c r="M1059" s="3" t="s">
        <v>27</v>
      </c>
    </row>
    <row r="1060" ht="19.5" customHeight="1">
      <c r="A1060" s="3" t="s">
        <v>9600</v>
      </c>
      <c r="B1060" s="3" t="s">
        <v>282</v>
      </c>
      <c r="C1060" s="3" t="s">
        <v>18</v>
      </c>
      <c r="D1060" s="4" t="s">
        <v>19</v>
      </c>
      <c r="E1060" s="3" t="s">
        <v>20</v>
      </c>
      <c r="F1060" s="4">
        <v>8.0</v>
      </c>
      <c r="G1060" s="5">
        <v>15.0</v>
      </c>
      <c r="H1060" s="3" t="s">
        <v>146</v>
      </c>
      <c r="I1060" s="3" t="s">
        <v>50</v>
      </c>
      <c r="J1060" s="3" t="s">
        <v>109</v>
      </c>
      <c r="K1060" s="3" t="s">
        <v>9603</v>
      </c>
      <c r="L1060" s="3" t="s">
        <v>9604</v>
      </c>
      <c r="M1060" s="3" t="s">
        <v>27</v>
      </c>
    </row>
    <row r="1061" ht="19.5" customHeight="1">
      <c r="A1061" s="3" t="s">
        <v>3659</v>
      </c>
      <c r="B1061" s="3" t="s">
        <v>8934</v>
      </c>
      <c r="C1061" s="3" t="s">
        <v>18</v>
      </c>
      <c r="D1061" s="4" t="s">
        <v>19</v>
      </c>
      <c r="E1061" s="3" t="s">
        <v>21</v>
      </c>
      <c r="F1061" s="4">
        <v>8.0</v>
      </c>
      <c r="G1061" s="5">
        <v>16.0</v>
      </c>
      <c r="H1061" s="3" t="s">
        <v>82</v>
      </c>
      <c r="I1061" s="3" t="s">
        <v>50</v>
      </c>
      <c r="J1061" s="3" t="s">
        <v>38</v>
      </c>
      <c r="K1061" s="3" t="s">
        <v>8977</v>
      </c>
      <c r="L1061" s="3" t="s">
        <v>9613</v>
      </c>
      <c r="M1061" s="3" t="s">
        <v>159</v>
      </c>
    </row>
    <row r="1062" ht="19.5" customHeight="1">
      <c r="A1062" s="3" t="s">
        <v>259</v>
      </c>
      <c r="B1062" s="3" t="s">
        <v>9616</v>
      </c>
      <c r="C1062" s="3" t="s">
        <v>18</v>
      </c>
      <c r="D1062" s="4" t="s">
        <v>19</v>
      </c>
      <c r="E1062" s="3" t="s">
        <v>21</v>
      </c>
      <c r="F1062" s="4">
        <v>8.0</v>
      </c>
      <c r="G1062" s="5">
        <v>10.0</v>
      </c>
      <c r="H1062" s="3" t="s">
        <v>363</v>
      </c>
      <c r="I1062" s="3" t="s">
        <v>69</v>
      </c>
      <c r="J1062" s="3" t="s">
        <v>1695</v>
      </c>
      <c r="K1062" s="3" t="s">
        <v>9620</v>
      </c>
      <c r="L1062" s="3" t="s">
        <v>9621</v>
      </c>
      <c r="M1062" s="3" t="s">
        <v>27</v>
      </c>
    </row>
    <row r="1063" ht="19.5" customHeight="1">
      <c r="A1063" s="3" t="s">
        <v>9624</v>
      </c>
      <c r="B1063" s="3" t="s">
        <v>9627</v>
      </c>
      <c r="C1063" s="3" t="s">
        <v>18</v>
      </c>
      <c r="D1063" s="4" t="s">
        <v>19</v>
      </c>
      <c r="E1063" s="3" t="s">
        <v>20</v>
      </c>
      <c r="F1063" s="4">
        <v>8.0</v>
      </c>
      <c r="G1063" s="5">
        <v>12.0</v>
      </c>
      <c r="H1063" s="3" t="s">
        <v>737</v>
      </c>
      <c r="I1063" s="3" t="s">
        <v>50</v>
      </c>
      <c r="J1063" s="3" t="s">
        <v>9631</v>
      </c>
      <c r="K1063" s="3" t="s">
        <v>9633</v>
      </c>
      <c r="L1063" s="3" t="s">
        <v>9636</v>
      </c>
      <c r="M1063" s="3" t="s">
        <v>27</v>
      </c>
    </row>
    <row r="1064" ht="19.5" customHeight="1">
      <c r="A1064" s="3" t="s">
        <v>931</v>
      </c>
      <c r="B1064" s="3" t="s">
        <v>9639</v>
      </c>
      <c r="C1064" s="3" t="s">
        <v>18</v>
      </c>
      <c r="D1064" s="4" t="s">
        <v>19</v>
      </c>
      <c r="E1064" s="3" t="s">
        <v>20</v>
      </c>
      <c r="F1064" s="4">
        <v>8.0</v>
      </c>
      <c r="G1064" s="5">
        <v>15.0</v>
      </c>
      <c r="H1064" s="3" t="s">
        <v>146</v>
      </c>
      <c r="I1064" s="3" t="s">
        <v>57</v>
      </c>
      <c r="J1064" s="3" t="s">
        <v>9650</v>
      </c>
      <c r="K1064" s="3" t="s">
        <v>9651</v>
      </c>
      <c r="L1064" s="3" t="s">
        <v>9654</v>
      </c>
      <c r="M1064" s="3" t="s">
        <v>27</v>
      </c>
    </row>
    <row r="1065" ht="19.5" customHeight="1">
      <c r="A1065" s="3" t="s">
        <v>3205</v>
      </c>
      <c r="B1065" s="3" t="s">
        <v>6068</v>
      </c>
      <c r="C1065" s="3" t="s">
        <v>18</v>
      </c>
      <c r="D1065" s="4" t="s">
        <v>19</v>
      </c>
      <c r="E1065" s="3" t="s">
        <v>20</v>
      </c>
      <c r="F1065" s="4">
        <v>8.0</v>
      </c>
      <c r="G1065" s="5">
        <v>15.0</v>
      </c>
      <c r="H1065" s="3" t="s">
        <v>146</v>
      </c>
      <c r="I1065" s="3" t="s">
        <v>50</v>
      </c>
      <c r="J1065" s="3" t="s">
        <v>2433</v>
      </c>
      <c r="K1065" s="3" t="s">
        <v>2901</v>
      </c>
      <c r="L1065" s="3" t="s">
        <v>9659</v>
      </c>
      <c r="M1065" s="3" t="s">
        <v>257</v>
      </c>
    </row>
    <row r="1066" ht="19.5" customHeight="1">
      <c r="A1066" s="3" t="s">
        <v>9662</v>
      </c>
      <c r="B1066" s="3" t="s">
        <v>9663</v>
      </c>
      <c r="C1066" s="3" t="s">
        <v>18</v>
      </c>
      <c r="D1066" s="4" t="s">
        <v>19</v>
      </c>
      <c r="E1066" s="3" t="s">
        <v>20</v>
      </c>
      <c r="F1066" s="4">
        <v>8.0</v>
      </c>
      <c r="G1066" s="5">
        <v>12.0</v>
      </c>
      <c r="H1066" s="3" t="s">
        <v>737</v>
      </c>
      <c r="I1066" s="3" t="s">
        <v>57</v>
      </c>
      <c r="J1066" s="3" t="s">
        <v>9668</v>
      </c>
      <c r="K1066" s="3" t="s">
        <v>9669</v>
      </c>
      <c r="L1066" s="3" t="s">
        <v>9670</v>
      </c>
      <c r="M1066" s="3" t="s">
        <v>27</v>
      </c>
    </row>
    <row r="1067" ht="19.5" customHeight="1">
      <c r="A1067" s="3" t="s">
        <v>259</v>
      </c>
      <c r="B1067" s="3" t="s">
        <v>9673</v>
      </c>
      <c r="C1067" s="3" t="s">
        <v>18</v>
      </c>
      <c r="D1067" s="4" t="s">
        <v>19</v>
      </c>
      <c r="E1067" s="3" t="s">
        <v>21</v>
      </c>
      <c r="F1067" s="4">
        <v>8.0</v>
      </c>
      <c r="G1067" s="5">
        <v>10.0</v>
      </c>
      <c r="H1067" s="3" t="s">
        <v>363</v>
      </c>
      <c r="I1067" s="3" t="s">
        <v>50</v>
      </c>
      <c r="J1067" s="3" t="s">
        <v>821</v>
      </c>
      <c r="K1067" s="3" t="s">
        <v>9678</v>
      </c>
      <c r="L1067" s="3" t="s">
        <v>9680</v>
      </c>
      <c r="M1067" s="3" t="s">
        <v>159</v>
      </c>
    </row>
    <row r="1068" ht="19.5" customHeight="1">
      <c r="A1068" s="3" t="s">
        <v>664</v>
      </c>
      <c r="B1068" s="3" t="s">
        <v>4233</v>
      </c>
      <c r="C1068" s="3" t="s">
        <v>18</v>
      </c>
      <c r="D1068" s="4" t="s">
        <v>19</v>
      </c>
      <c r="E1068" s="3" t="s">
        <v>21</v>
      </c>
      <c r="F1068" s="4">
        <v>8.0</v>
      </c>
      <c r="G1068" s="5">
        <v>13.0</v>
      </c>
      <c r="H1068" s="3" t="s">
        <v>2589</v>
      </c>
      <c r="I1068" s="3" t="s">
        <v>50</v>
      </c>
      <c r="J1068" s="3" t="s">
        <v>4236</v>
      </c>
      <c r="K1068" s="3" t="s">
        <v>883</v>
      </c>
      <c r="L1068" s="3" t="s">
        <v>9686</v>
      </c>
      <c r="M1068" s="3" t="s">
        <v>27</v>
      </c>
    </row>
    <row r="1069" ht="19.5" customHeight="1">
      <c r="A1069" s="3" t="s">
        <v>931</v>
      </c>
      <c r="B1069" s="3" t="s">
        <v>9688</v>
      </c>
      <c r="C1069" s="3" t="s">
        <v>18</v>
      </c>
      <c r="D1069" s="4" t="s">
        <v>19</v>
      </c>
      <c r="E1069" s="3" t="s">
        <v>127</v>
      </c>
      <c r="F1069" s="4">
        <v>8.0</v>
      </c>
      <c r="G1069" s="5">
        <v>10.0</v>
      </c>
      <c r="H1069" s="3" t="s">
        <v>363</v>
      </c>
      <c r="I1069" s="3" t="s">
        <v>69</v>
      </c>
      <c r="J1069" s="3" t="s">
        <v>38</v>
      </c>
      <c r="K1069" s="3" t="s">
        <v>9691</v>
      </c>
      <c r="L1069" s="3" t="s">
        <v>9694</v>
      </c>
      <c r="M1069" s="3" t="s">
        <v>35</v>
      </c>
    </row>
    <row r="1070" ht="19.5" customHeight="1">
      <c r="A1070" s="3" t="s">
        <v>9696</v>
      </c>
      <c r="B1070" s="3" t="s">
        <v>8924</v>
      </c>
      <c r="C1070" s="3" t="s">
        <v>18</v>
      </c>
      <c r="D1070" s="4" t="s">
        <v>19</v>
      </c>
      <c r="E1070" s="3" t="s">
        <v>20</v>
      </c>
      <c r="F1070" s="4">
        <v>8.0</v>
      </c>
      <c r="G1070" s="5">
        <v>16.0</v>
      </c>
      <c r="H1070" s="3" t="s">
        <v>82</v>
      </c>
      <c r="I1070" s="3" t="s">
        <v>50</v>
      </c>
      <c r="J1070" s="3" t="s">
        <v>8929</v>
      </c>
      <c r="K1070" s="3" t="s">
        <v>8930</v>
      </c>
      <c r="L1070" s="3" t="s">
        <v>9701</v>
      </c>
      <c r="M1070" s="3" t="s">
        <v>27</v>
      </c>
    </row>
    <row r="1071" ht="19.5" customHeight="1">
      <c r="A1071" s="3" t="s">
        <v>921</v>
      </c>
      <c r="B1071" s="3" t="s">
        <v>4233</v>
      </c>
      <c r="C1071" s="3" t="s">
        <v>18</v>
      </c>
      <c r="D1071" s="4" t="s">
        <v>19</v>
      </c>
      <c r="E1071" s="3" t="s">
        <v>21</v>
      </c>
      <c r="F1071" s="4">
        <v>8.0</v>
      </c>
      <c r="G1071" s="5">
        <v>15.0</v>
      </c>
      <c r="H1071" s="3" t="s">
        <v>146</v>
      </c>
      <c r="I1071" s="3" t="s">
        <v>50</v>
      </c>
      <c r="J1071" s="3" t="s">
        <v>4236</v>
      </c>
      <c r="K1071" s="3" t="s">
        <v>2018</v>
      </c>
      <c r="L1071" s="3" t="s">
        <v>9705</v>
      </c>
      <c r="M1071" s="3" t="s">
        <v>27</v>
      </c>
    </row>
    <row r="1072" ht="19.5" customHeight="1">
      <c r="A1072" s="3" t="s">
        <v>9706</v>
      </c>
      <c r="B1072" s="3" t="s">
        <v>4137</v>
      </c>
      <c r="C1072" s="3" t="s">
        <v>18</v>
      </c>
      <c r="D1072" s="4" t="s">
        <v>19</v>
      </c>
      <c r="E1072" s="3" t="s">
        <v>20</v>
      </c>
      <c r="F1072" s="4">
        <v>8.0</v>
      </c>
      <c r="G1072" s="5">
        <v>16.0</v>
      </c>
      <c r="H1072" s="3" t="s">
        <v>82</v>
      </c>
      <c r="I1072" s="3" t="s">
        <v>50</v>
      </c>
      <c r="J1072" s="3" t="s">
        <v>4063</v>
      </c>
      <c r="K1072" s="3" t="s">
        <v>914</v>
      </c>
      <c r="L1072" s="3" t="s">
        <v>9711</v>
      </c>
      <c r="M1072" s="3" t="s">
        <v>257</v>
      </c>
    </row>
    <row r="1073" ht="19.5" customHeight="1">
      <c r="A1073" s="3" t="s">
        <v>9714</v>
      </c>
      <c r="B1073" s="3" t="s">
        <v>9145</v>
      </c>
      <c r="C1073" s="3" t="s">
        <v>18</v>
      </c>
      <c r="D1073" s="4" t="s">
        <v>19</v>
      </c>
      <c r="E1073" s="3" t="s">
        <v>21</v>
      </c>
      <c r="F1073" s="4">
        <v>8.0</v>
      </c>
      <c r="G1073" s="5">
        <v>15.0</v>
      </c>
      <c r="H1073" s="3" t="s">
        <v>146</v>
      </c>
      <c r="I1073" s="3" t="s">
        <v>50</v>
      </c>
      <c r="J1073" s="3" t="s">
        <v>109</v>
      </c>
      <c r="K1073" s="3" t="s">
        <v>9719</v>
      </c>
      <c r="L1073" s="3" t="s">
        <v>9720</v>
      </c>
      <c r="M1073" s="3" t="s">
        <v>27</v>
      </c>
    </row>
    <row r="1074" ht="19.5" customHeight="1">
      <c r="A1074" s="3" t="s">
        <v>1423</v>
      </c>
      <c r="B1074" s="3" t="s">
        <v>9723</v>
      </c>
      <c r="C1074" s="3" t="s">
        <v>18</v>
      </c>
      <c r="D1074" s="4" t="s">
        <v>19</v>
      </c>
      <c r="E1074" s="3" t="s">
        <v>20</v>
      </c>
      <c r="F1074" s="4">
        <v>8.0</v>
      </c>
      <c r="G1074" s="5">
        <v>12.0</v>
      </c>
      <c r="H1074" s="3" t="s">
        <v>737</v>
      </c>
      <c r="I1074" s="3" t="s">
        <v>50</v>
      </c>
      <c r="J1074" s="3" t="s">
        <v>9726</v>
      </c>
      <c r="K1074" s="3" t="s">
        <v>2610</v>
      </c>
      <c r="L1074" s="3" t="s">
        <v>9727</v>
      </c>
      <c r="M1074" s="3" t="s">
        <v>257</v>
      </c>
    </row>
    <row r="1075" ht="19.5" customHeight="1">
      <c r="A1075" s="3" t="s">
        <v>9728</v>
      </c>
      <c r="B1075" s="3" t="s">
        <v>4137</v>
      </c>
      <c r="C1075" s="3" t="s">
        <v>18</v>
      </c>
      <c r="D1075" s="4" t="s">
        <v>19</v>
      </c>
      <c r="E1075" s="3" t="s">
        <v>21</v>
      </c>
      <c r="F1075" s="4">
        <v>8.0</v>
      </c>
      <c r="G1075" s="5">
        <v>10.0</v>
      </c>
      <c r="H1075" s="3" t="s">
        <v>363</v>
      </c>
      <c r="I1075" s="3" t="s">
        <v>50</v>
      </c>
      <c r="J1075" s="3" t="s">
        <v>4063</v>
      </c>
      <c r="K1075" s="3" t="s">
        <v>9735</v>
      </c>
      <c r="L1075" s="3" t="s">
        <v>9739</v>
      </c>
      <c r="M1075" s="3" t="s">
        <v>257</v>
      </c>
    </row>
    <row r="1076" ht="19.5" customHeight="1">
      <c r="A1076" s="3" t="s">
        <v>9741</v>
      </c>
      <c r="B1076" s="3" t="s">
        <v>9742</v>
      </c>
      <c r="C1076" s="3" t="s">
        <v>18</v>
      </c>
      <c r="D1076" s="4" t="s">
        <v>19</v>
      </c>
      <c r="E1076" s="3" t="s">
        <v>20</v>
      </c>
      <c r="F1076" s="4">
        <v>8.0</v>
      </c>
      <c r="G1076" s="5">
        <v>10.0</v>
      </c>
      <c r="H1076" s="3" t="s">
        <v>363</v>
      </c>
      <c r="I1076" s="3" t="s">
        <v>50</v>
      </c>
      <c r="J1076" s="3" t="s">
        <v>7713</v>
      </c>
      <c r="K1076" s="3" t="s">
        <v>9747</v>
      </c>
      <c r="L1076" s="3" t="s">
        <v>9749</v>
      </c>
      <c r="M1076" s="3" t="s">
        <v>35</v>
      </c>
    </row>
    <row r="1077" ht="19.5" customHeight="1">
      <c r="A1077" s="3" t="s">
        <v>1904</v>
      </c>
      <c r="B1077" s="3" t="s">
        <v>1811</v>
      </c>
      <c r="C1077" s="3" t="s">
        <v>18</v>
      </c>
      <c r="D1077" s="4" t="s">
        <v>19</v>
      </c>
      <c r="E1077" s="3" t="s">
        <v>21</v>
      </c>
      <c r="F1077" s="4">
        <v>8.0</v>
      </c>
      <c r="G1077" s="5">
        <v>15.0</v>
      </c>
      <c r="H1077" s="3" t="s">
        <v>146</v>
      </c>
      <c r="I1077" s="3" t="s">
        <v>50</v>
      </c>
      <c r="J1077" s="3" t="s">
        <v>1814</v>
      </c>
      <c r="K1077" s="3" t="s">
        <v>8608</v>
      </c>
      <c r="L1077" s="3" t="s">
        <v>9755</v>
      </c>
      <c r="M1077" s="3" t="s">
        <v>41</v>
      </c>
    </row>
    <row r="1078" ht="19.5" customHeight="1">
      <c r="A1078" s="3" t="s">
        <v>9757</v>
      </c>
      <c r="B1078" s="3" t="s">
        <v>4966</v>
      </c>
      <c r="C1078" s="3" t="s">
        <v>18</v>
      </c>
      <c r="D1078" s="4" t="s">
        <v>19</v>
      </c>
      <c r="E1078" s="3" t="s">
        <v>20</v>
      </c>
      <c r="F1078" s="4">
        <v>8.0</v>
      </c>
      <c r="G1078" s="5">
        <v>12.0</v>
      </c>
      <c r="H1078" s="3" t="s">
        <v>737</v>
      </c>
      <c r="I1078" s="3" t="s">
        <v>50</v>
      </c>
      <c r="J1078" s="3" t="s">
        <v>187</v>
      </c>
      <c r="K1078" s="3" t="s">
        <v>166</v>
      </c>
      <c r="L1078" s="3" t="s">
        <v>9762</v>
      </c>
      <c r="M1078" s="3" t="s">
        <v>257</v>
      </c>
    </row>
    <row r="1079" ht="19.5" customHeight="1">
      <c r="A1079" s="3" t="s">
        <v>9766</v>
      </c>
      <c r="B1079" s="3" t="s">
        <v>4312</v>
      </c>
      <c r="C1079" s="3" t="s">
        <v>18</v>
      </c>
      <c r="D1079" s="4" t="s">
        <v>19</v>
      </c>
      <c r="E1079" s="3" t="s">
        <v>20</v>
      </c>
      <c r="F1079" s="4">
        <v>8.0</v>
      </c>
      <c r="G1079" s="5">
        <v>16.0</v>
      </c>
      <c r="H1079" s="3" t="s">
        <v>82</v>
      </c>
      <c r="I1079" s="3" t="s">
        <v>69</v>
      </c>
      <c r="J1079" s="3" t="s">
        <v>4317</v>
      </c>
      <c r="K1079" s="3" t="s">
        <v>4318</v>
      </c>
      <c r="L1079" s="3" t="s">
        <v>9772</v>
      </c>
      <c r="M1079" s="3" t="s">
        <v>41</v>
      </c>
    </row>
    <row r="1080" ht="19.5" customHeight="1">
      <c r="A1080" s="3" t="s">
        <v>4242</v>
      </c>
      <c r="B1080" s="3" t="s">
        <v>9773</v>
      </c>
      <c r="C1080" s="3" t="s">
        <v>18</v>
      </c>
      <c r="D1080" s="4" t="s">
        <v>19</v>
      </c>
      <c r="E1080" s="3" t="s">
        <v>21</v>
      </c>
      <c r="F1080" s="4">
        <v>8.0</v>
      </c>
      <c r="G1080" s="5">
        <v>10.0</v>
      </c>
      <c r="H1080" s="3" t="s">
        <v>363</v>
      </c>
      <c r="I1080" s="3" t="s">
        <v>50</v>
      </c>
      <c r="J1080" s="3" t="s">
        <v>9778</v>
      </c>
      <c r="K1080" s="3" t="s">
        <v>9779</v>
      </c>
      <c r="L1080" s="3" t="s">
        <v>9781</v>
      </c>
      <c r="M1080" s="3" t="s">
        <v>41</v>
      </c>
    </row>
    <row r="1081" ht="19.5" customHeight="1">
      <c r="A1081" s="3" t="s">
        <v>2049</v>
      </c>
      <c r="B1081" s="3" t="s">
        <v>9785</v>
      </c>
      <c r="C1081" s="3" t="s">
        <v>18</v>
      </c>
      <c r="D1081" s="4" t="s">
        <v>19</v>
      </c>
      <c r="E1081" s="3" t="s">
        <v>21</v>
      </c>
      <c r="F1081" s="4">
        <v>8.0</v>
      </c>
      <c r="G1081" s="5">
        <v>15.0</v>
      </c>
      <c r="H1081" s="3" t="s">
        <v>146</v>
      </c>
      <c r="I1081" s="3" t="s">
        <v>50</v>
      </c>
      <c r="J1081" s="3" t="s">
        <v>1414</v>
      </c>
      <c r="K1081" s="3" t="s">
        <v>4581</v>
      </c>
      <c r="L1081" s="3" t="s">
        <v>9790</v>
      </c>
      <c r="M1081" s="3" t="s">
        <v>41</v>
      </c>
    </row>
    <row r="1082" ht="19.5" customHeight="1">
      <c r="A1082" s="3" t="s">
        <v>9792</v>
      </c>
      <c r="B1082" s="3" t="s">
        <v>9793</v>
      </c>
      <c r="C1082" s="3" t="s">
        <v>18</v>
      </c>
      <c r="D1082" s="4" t="s">
        <v>19</v>
      </c>
      <c r="E1082" s="3" t="s">
        <v>20</v>
      </c>
      <c r="F1082" s="4">
        <v>8.0</v>
      </c>
      <c r="G1082" s="5">
        <v>15.0</v>
      </c>
      <c r="H1082" s="3" t="s">
        <v>146</v>
      </c>
      <c r="I1082" s="3" t="s">
        <v>57</v>
      </c>
      <c r="J1082" s="3" t="s">
        <v>467</v>
      </c>
      <c r="K1082" s="3" t="s">
        <v>9799</v>
      </c>
      <c r="L1082" s="3" t="s">
        <v>9801</v>
      </c>
      <c r="M1082" s="3" t="s">
        <v>41</v>
      </c>
    </row>
    <row r="1083" ht="19.5" customHeight="1">
      <c r="A1083" s="3" t="s">
        <v>4330</v>
      </c>
      <c r="B1083" s="3" t="s">
        <v>411</v>
      </c>
      <c r="C1083" s="3" t="s">
        <v>18</v>
      </c>
      <c r="D1083" s="4" t="s">
        <v>19</v>
      </c>
      <c r="E1083" s="3" t="s">
        <v>20</v>
      </c>
      <c r="F1083" s="4">
        <v>8.0</v>
      </c>
      <c r="G1083" s="5">
        <v>15.0</v>
      </c>
      <c r="H1083" s="3" t="s">
        <v>146</v>
      </c>
      <c r="I1083" s="3" t="s">
        <v>50</v>
      </c>
      <c r="J1083" s="3" t="s">
        <v>99</v>
      </c>
      <c r="K1083" s="3" t="s">
        <v>9809</v>
      </c>
      <c r="L1083" s="3" t="s">
        <v>9810</v>
      </c>
      <c r="M1083" s="3" t="s">
        <v>27</v>
      </c>
    </row>
    <row r="1084" ht="19.5" customHeight="1">
      <c r="A1084" s="3" t="s">
        <v>1904</v>
      </c>
      <c r="B1084" s="3" t="s">
        <v>3851</v>
      </c>
      <c r="C1084" s="3" t="s">
        <v>18</v>
      </c>
      <c r="D1084" s="4" t="s">
        <v>19</v>
      </c>
      <c r="E1084" s="3" t="s">
        <v>20</v>
      </c>
      <c r="F1084" s="4">
        <v>8.0</v>
      </c>
      <c r="G1084" s="5">
        <v>15.0</v>
      </c>
      <c r="H1084" s="3" t="s">
        <v>146</v>
      </c>
      <c r="I1084" s="3" t="s">
        <v>57</v>
      </c>
      <c r="J1084" s="3" t="s">
        <v>3853</v>
      </c>
      <c r="K1084" s="3" t="s">
        <v>9818</v>
      </c>
      <c r="L1084" s="3" t="s">
        <v>9819</v>
      </c>
      <c r="M1084" s="3" t="s">
        <v>35</v>
      </c>
    </row>
    <row r="1085" ht="19.5" customHeight="1">
      <c r="A1085" s="3" t="s">
        <v>2000</v>
      </c>
      <c r="B1085" s="3" t="s">
        <v>9820</v>
      </c>
      <c r="C1085" s="3" t="s">
        <v>18</v>
      </c>
      <c r="D1085" s="4" t="s">
        <v>19</v>
      </c>
      <c r="E1085" s="3" t="s">
        <v>21</v>
      </c>
      <c r="F1085" s="4">
        <v>8.0</v>
      </c>
      <c r="G1085" s="5">
        <v>10.0</v>
      </c>
      <c r="H1085" s="3" t="s">
        <v>363</v>
      </c>
      <c r="I1085" s="3" t="s">
        <v>50</v>
      </c>
      <c r="J1085" s="3" t="s">
        <v>9826</v>
      </c>
      <c r="K1085" s="3" t="s">
        <v>9827</v>
      </c>
      <c r="L1085" s="3" t="s">
        <v>9828</v>
      </c>
      <c r="M1085" s="3" t="s">
        <v>27</v>
      </c>
    </row>
    <row r="1086" ht="19.5" customHeight="1">
      <c r="A1086" s="3" t="s">
        <v>9829</v>
      </c>
      <c r="B1086" s="3" t="s">
        <v>9830</v>
      </c>
      <c r="C1086" s="3" t="s">
        <v>18</v>
      </c>
      <c r="D1086" s="4" t="s">
        <v>19</v>
      </c>
      <c r="E1086" s="3" t="s">
        <v>21</v>
      </c>
      <c r="F1086" s="4">
        <v>8.0</v>
      </c>
      <c r="G1086" s="5">
        <v>14.0</v>
      </c>
      <c r="H1086" s="3" t="s">
        <v>2006</v>
      </c>
      <c r="I1086" s="3" t="s">
        <v>50</v>
      </c>
      <c r="J1086" s="3" t="s">
        <v>9834</v>
      </c>
      <c r="K1086" s="3" t="s">
        <v>1384</v>
      </c>
      <c r="L1086" s="3" t="s">
        <v>9836</v>
      </c>
      <c r="M1086" s="3" t="s">
        <v>159</v>
      </c>
    </row>
    <row r="1087" ht="19.5" customHeight="1">
      <c r="A1087" s="3" t="s">
        <v>9839</v>
      </c>
      <c r="B1087" s="3" t="s">
        <v>2576</v>
      </c>
      <c r="C1087" s="3" t="s">
        <v>18</v>
      </c>
      <c r="D1087" s="4" t="s">
        <v>19</v>
      </c>
      <c r="E1087" s="3" t="s">
        <v>20</v>
      </c>
      <c r="F1087" s="4">
        <v>8.0</v>
      </c>
      <c r="G1087" s="5">
        <v>15.0</v>
      </c>
      <c r="H1087" s="3" t="s">
        <v>146</v>
      </c>
      <c r="I1087" s="3" t="s">
        <v>57</v>
      </c>
      <c r="J1087" s="3" t="s">
        <v>38</v>
      </c>
      <c r="K1087" s="3" t="s">
        <v>9844</v>
      </c>
      <c r="L1087" s="3" t="s">
        <v>9847</v>
      </c>
      <c r="M1087" s="3" t="s">
        <v>159</v>
      </c>
    </row>
    <row r="1088" ht="19.5" customHeight="1">
      <c r="A1088" s="3" t="s">
        <v>9849</v>
      </c>
      <c r="B1088" s="3" t="s">
        <v>9850</v>
      </c>
      <c r="C1088" s="3" t="s">
        <v>18</v>
      </c>
      <c r="D1088" s="4" t="s">
        <v>19</v>
      </c>
      <c r="E1088" s="3" t="s">
        <v>21</v>
      </c>
      <c r="F1088" s="4">
        <v>8.0</v>
      </c>
      <c r="G1088" s="5">
        <v>16.0</v>
      </c>
      <c r="H1088" s="3" t="s">
        <v>82</v>
      </c>
      <c r="I1088" s="3" t="s">
        <v>50</v>
      </c>
      <c r="J1088" s="3" t="s">
        <v>3104</v>
      </c>
      <c r="K1088" s="3" t="s">
        <v>9854</v>
      </c>
      <c r="L1088" s="3" t="s">
        <v>9856</v>
      </c>
      <c r="M1088" s="3" t="s">
        <v>35</v>
      </c>
    </row>
    <row r="1089" ht="19.5" customHeight="1">
      <c r="A1089" s="3" t="s">
        <v>1904</v>
      </c>
      <c r="B1089" s="3" t="s">
        <v>9857</v>
      </c>
      <c r="C1089" s="3" t="s">
        <v>18</v>
      </c>
      <c r="D1089" s="4" t="s">
        <v>19</v>
      </c>
      <c r="E1089" s="3" t="s">
        <v>20</v>
      </c>
      <c r="F1089" s="4">
        <v>8.0</v>
      </c>
      <c r="G1089" s="5">
        <v>15.0</v>
      </c>
      <c r="H1089" s="3" t="s">
        <v>146</v>
      </c>
      <c r="I1089" s="3" t="s">
        <v>57</v>
      </c>
      <c r="J1089" s="3" t="s">
        <v>329</v>
      </c>
      <c r="K1089" s="3" t="s">
        <v>9861</v>
      </c>
      <c r="L1089" s="3" t="s">
        <v>9863</v>
      </c>
      <c r="M1089" s="3" t="s">
        <v>27</v>
      </c>
    </row>
    <row r="1090" ht="19.5" customHeight="1">
      <c r="A1090" s="3" t="s">
        <v>9865</v>
      </c>
      <c r="B1090" s="3" t="s">
        <v>9866</v>
      </c>
      <c r="C1090" s="3" t="s">
        <v>18</v>
      </c>
      <c r="D1090" s="4" t="s">
        <v>19</v>
      </c>
      <c r="E1090" s="3" t="s">
        <v>21</v>
      </c>
      <c r="F1090" s="4">
        <v>8.0</v>
      </c>
      <c r="G1090" s="5">
        <v>10.0</v>
      </c>
      <c r="H1090" s="3" t="s">
        <v>363</v>
      </c>
      <c r="I1090" s="3" t="s">
        <v>50</v>
      </c>
      <c r="J1090" s="3" t="s">
        <v>9868</v>
      </c>
      <c r="K1090" s="3" t="s">
        <v>9869</v>
      </c>
      <c r="L1090" s="3" t="s">
        <v>9870</v>
      </c>
      <c r="M1090" s="3" t="s">
        <v>35</v>
      </c>
    </row>
    <row r="1091" ht="19.5" customHeight="1">
      <c r="A1091" s="3" t="s">
        <v>4264</v>
      </c>
      <c r="B1091" s="3" t="s">
        <v>9872</v>
      </c>
      <c r="C1091" s="3" t="s">
        <v>18</v>
      </c>
      <c r="D1091" s="4" t="s">
        <v>19</v>
      </c>
      <c r="E1091" s="3" t="s">
        <v>21</v>
      </c>
      <c r="F1091" s="4">
        <v>8.0</v>
      </c>
      <c r="G1091" s="5">
        <v>10.0</v>
      </c>
      <c r="H1091" s="3" t="s">
        <v>363</v>
      </c>
      <c r="I1091" s="3" t="s">
        <v>57</v>
      </c>
      <c r="J1091" s="3" t="s">
        <v>9875</v>
      </c>
      <c r="K1091" s="3" t="s">
        <v>798</v>
      </c>
      <c r="L1091" s="3" t="s">
        <v>9883</v>
      </c>
      <c r="M1091" s="3" t="s">
        <v>41</v>
      </c>
    </row>
    <row r="1092" ht="19.5" customHeight="1">
      <c r="A1092" s="3" t="s">
        <v>9885</v>
      </c>
      <c r="B1092" s="3" t="s">
        <v>9886</v>
      </c>
      <c r="C1092" s="3" t="s">
        <v>18</v>
      </c>
      <c r="D1092" s="4" t="s">
        <v>19</v>
      </c>
      <c r="E1092" s="3" t="s">
        <v>20</v>
      </c>
      <c r="F1092" s="4">
        <v>8.0</v>
      </c>
      <c r="G1092" s="5">
        <v>10.0</v>
      </c>
      <c r="H1092" s="3" t="s">
        <v>363</v>
      </c>
      <c r="I1092" s="3" t="s">
        <v>50</v>
      </c>
      <c r="J1092" s="3" t="s">
        <v>38</v>
      </c>
      <c r="K1092" s="3" t="s">
        <v>9889</v>
      </c>
      <c r="L1092" s="3" t="s">
        <v>9891</v>
      </c>
      <c r="M1092" s="3" t="s">
        <v>41</v>
      </c>
    </row>
    <row r="1093" ht="19.5" customHeight="1">
      <c r="A1093" s="3" t="s">
        <v>1904</v>
      </c>
      <c r="B1093" s="3" t="s">
        <v>3859</v>
      </c>
      <c r="C1093" s="3" t="s">
        <v>18</v>
      </c>
      <c r="D1093" s="4" t="s">
        <v>19</v>
      </c>
      <c r="E1093" s="3" t="s">
        <v>20</v>
      </c>
      <c r="F1093" s="4">
        <v>8.0</v>
      </c>
      <c r="G1093" s="5">
        <v>12.0</v>
      </c>
      <c r="H1093" s="3" t="s">
        <v>737</v>
      </c>
      <c r="I1093" s="3" t="s">
        <v>57</v>
      </c>
      <c r="J1093" s="3" t="s">
        <v>99</v>
      </c>
      <c r="K1093" s="3" t="s">
        <v>9896</v>
      </c>
      <c r="L1093" s="3" t="s">
        <v>9899</v>
      </c>
      <c r="M1093" s="3" t="s">
        <v>35</v>
      </c>
    </row>
    <row r="1094" ht="19.5" customHeight="1">
      <c r="A1094" s="3" t="s">
        <v>2309</v>
      </c>
      <c r="B1094" s="3" t="s">
        <v>1859</v>
      </c>
      <c r="C1094" s="3" t="s">
        <v>18</v>
      </c>
      <c r="D1094" s="4" t="s">
        <v>19</v>
      </c>
      <c r="E1094" s="3" t="s">
        <v>20</v>
      </c>
      <c r="F1094" s="4">
        <v>8.0</v>
      </c>
      <c r="G1094" s="5">
        <v>15.0</v>
      </c>
      <c r="H1094" s="3" t="s">
        <v>146</v>
      </c>
      <c r="I1094" s="3" t="s">
        <v>50</v>
      </c>
      <c r="J1094" s="3" t="s">
        <v>264</v>
      </c>
      <c r="K1094" s="3" t="s">
        <v>9905</v>
      </c>
      <c r="L1094" s="3" t="s">
        <v>9906</v>
      </c>
      <c r="M1094" s="3" t="s">
        <v>257</v>
      </c>
    </row>
    <row r="1095" ht="19.5" customHeight="1">
      <c r="A1095" s="3" t="s">
        <v>4049</v>
      </c>
      <c r="B1095" s="3" t="s">
        <v>9907</v>
      </c>
      <c r="C1095" s="3" t="s">
        <v>18</v>
      </c>
      <c r="D1095" s="4" t="s">
        <v>19</v>
      </c>
      <c r="E1095" s="3" t="s">
        <v>21</v>
      </c>
      <c r="F1095" s="4">
        <v>8.0</v>
      </c>
      <c r="G1095" s="5">
        <v>10.0</v>
      </c>
      <c r="H1095" s="3" t="s">
        <v>363</v>
      </c>
      <c r="I1095" s="3" t="s">
        <v>50</v>
      </c>
      <c r="J1095" s="3" t="s">
        <v>24</v>
      </c>
      <c r="K1095" s="3" t="s">
        <v>9910</v>
      </c>
      <c r="L1095" s="3" t="s">
        <v>9912</v>
      </c>
      <c r="M1095" s="3" t="s">
        <v>35</v>
      </c>
    </row>
    <row r="1096" ht="19.5" customHeight="1">
      <c r="A1096" s="3" t="s">
        <v>1904</v>
      </c>
      <c r="B1096" s="3" t="s">
        <v>9914</v>
      </c>
      <c r="C1096" s="3" t="s">
        <v>18</v>
      </c>
      <c r="D1096" s="4" t="s">
        <v>19</v>
      </c>
      <c r="E1096" s="3" t="s">
        <v>21</v>
      </c>
      <c r="F1096" s="4">
        <v>8.0</v>
      </c>
      <c r="G1096" s="5">
        <v>16.0</v>
      </c>
      <c r="H1096" s="3" t="s">
        <v>82</v>
      </c>
      <c r="I1096" s="3" t="s">
        <v>57</v>
      </c>
      <c r="J1096" s="3" t="s">
        <v>556</v>
      </c>
      <c r="K1096" s="3" t="s">
        <v>9916</v>
      </c>
      <c r="L1096" s="3" t="s">
        <v>9919</v>
      </c>
      <c r="M1096" s="3" t="s">
        <v>35</v>
      </c>
    </row>
    <row r="1097" ht="19.5" customHeight="1">
      <c r="A1097" s="3" t="s">
        <v>9921</v>
      </c>
      <c r="B1097" s="3" t="s">
        <v>1413</v>
      </c>
      <c r="C1097" s="3" t="s">
        <v>18</v>
      </c>
      <c r="D1097" s="4" t="s">
        <v>19</v>
      </c>
      <c r="E1097" s="3" t="s">
        <v>20</v>
      </c>
      <c r="F1097" s="4">
        <v>8.0</v>
      </c>
      <c r="G1097" s="5">
        <v>10.0</v>
      </c>
      <c r="H1097" s="3" t="s">
        <v>363</v>
      </c>
      <c r="I1097" s="3" t="s">
        <v>50</v>
      </c>
      <c r="J1097" s="3" t="s">
        <v>1414</v>
      </c>
      <c r="K1097" s="3" t="s">
        <v>166</v>
      </c>
      <c r="L1097" s="3" t="s">
        <v>9929</v>
      </c>
      <c r="M1097" s="3" t="s">
        <v>35</v>
      </c>
    </row>
    <row r="1098" ht="19.5" customHeight="1">
      <c r="A1098" s="3" t="s">
        <v>3430</v>
      </c>
      <c r="B1098" s="3" t="s">
        <v>854</v>
      </c>
      <c r="C1098" s="3" t="s">
        <v>18</v>
      </c>
      <c r="D1098" s="4" t="s">
        <v>19</v>
      </c>
      <c r="E1098" s="3" t="s">
        <v>21</v>
      </c>
      <c r="F1098" s="4">
        <v>8.0</v>
      </c>
      <c r="G1098" s="5">
        <v>10.0</v>
      </c>
      <c r="H1098" s="3" t="s">
        <v>363</v>
      </c>
      <c r="I1098" s="3" t="s">
        <v>57</v>
      </c>
      <c r="J1098" s="3" t="s">
        <v>38</v>
      </c>
      <c r="K1098" s="3" t="s">
        <v>9933</v>
      </c>
      <c r="L1098" s="3" t="s">
        <v>9934</v>
      </c>
      <c r="M1098" s="3" t="s">
        <v>41</v>
      </c>
    </row>
    <row r="1099" ht="19.5" customHeight="1">
      <c r="A1099" s="3" t="s">
        <v>9936</v>
      </c>
      <c r="B1099" s="3" t="s">
        <v>3859</v>
      </c>
      <c r="C1099" s="3" t="s">
        <v>18</v>
      </c>
      <c r="D1099" s="4" t="s">
        <v>19</v>
      </c>
      <c r="E1099" s="3" t="s">
        <v>20</v>
      </c>
      <c r="F1099" s="4">
        <v>8.0</v>
      </c>
      <c r="G1099" s="5">
        <v>15.0</v>
      </c>
      <c r="H1099" s="3" t="s">
        <v>146</v>
      </c>
      <c r="I1099" s="3" t="s">
        <v>50</v>
      </c>
      <c r="J1099" s="3" t="s">
        <v>99</v>
      </c>
      <c r="K1099" s="3" t="s">
        <v>3864</v>
      </c>
      <c r="L1099" s="3" t="s">
        <v>9943</v>
      </c>
      <c r="M1099" s="3" t="s">
        <v>35</v>
      </c>
    </row>
    <row r="1100" ht="19.5" customHeight="1">
      <c r="A1100" s="3" t="s">
        <v>9945</v>
      </c>
      <c r="B1100" s="3" t="s">
        <v>5865</v>
      </c>
      <c r="C1100" s="3" t="s">
        <v>18</v>
      </c>
      <c r="D1100" s="4" t="s">
        <v>19</v>
      </c>
      <c r="E1100" s="3" t="s">
        <v>21</v>
      </c>
      <c r="F1100" s="4">
        <v>8.0</v>
      </c>
      <c r="G1100" s="5">
        <v>14.0</v>
      </c>
      <c r="H1100" s="3" t="s">
        <v>2006</v>
      </c>
      <c r="I1100" s="3" t="s">
        <v>57</v>
      </c>
      <c r="J1100" s="3" t="s">
        <v>5868</v>
      </c>
      <c r="K1100" s="3" t="s">
        <v>9950</v>
      </c>
      <c r="L1100" s="3" t="s">
        <v>9952</v>
      </c>
      <c r="M1100" s="3" t="s">
        <v>35</v>
      </c>
    </row>
    <row r="1101" ht="19.5" customHeight="1">
      <c r="A1101" s="3" t="s">
        <v>1373</v>
      </c>
      <c r="B1101" s="3" t="s">
        <v>4353</v>
      </c>
      <c r="C1101" s="3" t="s">
        <v>18</v>
      </c>
      <c r="D1101" s="4" t="s">
        <v>19</v>
      </c>
      <c r="E1101" s="3" t="s">
        <v>20</v>
      </c>
      <c r="F1101" s="4">
        <v>8.0</v>
      </c>
      <c r="G1101" s="5">
        <v>16.0</v>
      </c>
      <c r="H1101" s="3" t="s">
        <v>82</v>
      </c>
      <c r="I1101" s="3" t="s">
        <v>242</v>
      </c>
      <c r="J1101" s="3" t="s">
        <v>498</v>
      </c>
      <c r="K1101" s="3" t="s">
        <v>166</v>
      </c>
      <c r="L1101" s="3" t="s">
        <v>9960</v>
      </c>
      <c r="M1101" s="3" t="s">
        <v>35</v>
      </c>
    </row>
    <row r="1102" ht="19.5" customHeight="1">
      <c r="A1102" s="3" t="s">
        <v>9963</v>
      </c>
      <c r="B1102" s="3" t="s">
        <v>6343</v>
      </c>
      <c r="C1102" s="3" t="s">
        <v>30</v>
      </c>
      <c r="D1102" s="4" t="s">
        <v>19</v>
      </c>
      <c r="E1102" s="3" t="s">
        <v>21</v>
      </c>
      <c r="F1102" s="4">
        <v>8.0</v>
      </c>
      <c r="G1102" s="5">
        <v>16.0</v>
      </c>
      <c r="H1102" s="3" t="s">
        <v>82</v>
      </c>
      <c r="I1102" s="3" t="s">
        <v>57</v>
      </c>
      <c r="J1102" s="3" t="s">
        <v>58</v>
      </c>
      <c r="K1102" s="3" t="s">
        <v>9968</v>
      </c>
      <c r="L1102" s="3" t="s">
        <v>9972</v>
      </c>
      <c r="M1102" s="3" t="s">
        <v>35</v>
      </c>
    </row>
    <row r="1103" ht="19.5" customHeight="1">
      <c r="A1103" s="3" t="s">
        <v>9973</v>
      </c>
      <c r="B1103" s="3" t="s">
        <v>9974</v>
      </c>
      <c r="C1103" s="3" t="s">
        <v>30</v>
      </c>
      <c r="D1103" s="4" t="s">
        <v>19</v>
      </c>
      <c r="E1103" s="3" t="s">
        <v>21</v>
      </c>
      <c r="F1103" s="4">
        <v>8.0</v>
      </c>
      <c r="G1103" s="5">
        <v>15.0</v>
      </c>
      <c r="H1103" s="3" t="s">
        <v>146</v>
      </c>
      <c r="I1103" s="3" t="s">
        <v>57</v>
      </c>
      <c r="J1103" s="3" t="s">
        <v>8387</v>
      </c>
      <c r="K1103" s="3" t="s">
        <v>9978</v>
      </c>
      <c r="L1103" s="3" t="s">
        <v>9982</v>
      </c>
      <c r="M1103" s="3" t="s">
        <v>35</v>
      </c>
    </row>
    <row r="1104" ht="19.5" customHeight="1">
      <c r="A1104" s="3" t="s">
        <v>642</v>
      </c>
      <c r="B1104" s="3" t="s">
        <v>9974</v>
      </c>
      <c r="C1104" s="3" t="s">
        <v>30</v>
      </c>
      <c r="D1104" s="4" t="s">
        <v>19</v>
      </c>
      <c r="E1104" s="3" t="s">
        <v>21</v>
      </c>
      <c r="F1104" s="4">
        <v>8.0</v>
      </c>
      <c r="G1104" s="5">
        <v>10.0</v>
      </c>
      <c r="H1104" s="3" t="s">
        <v>363</v>
      </c>
      <c r="I1104" s="3" t="s">
        <v>57</v>
      </c>
      <c r="J1104" s="3" t="s">
        <v>8387</v>
      </c>
      <c r="K1104" s="3" t="s">
        <v>9986</v>
      </c>
      <c r="L1104" s="3" t="s">
        <v>9987</v>
      </c>
      <c r="M1104" s="3" t="s">
        <v>35</v>
      </c>
    </row>
    <row r="1105" ht="19.5" customHeight="1">
      <c r="A1105" s="3" t="s">
        <v>9989</v>
      </c>
      <c r="B1105" s="3" t="s">
        <v>9991</v>
      </c>
      <c r="C1105" s="3" t="s">
        <v>30</v>
      </c>
      <c r="D1105" s="4" t="s">
        <v>19</v>
      </c>
      <c r="E1105" s="3" t="s">
        <v>21</v>
      </c>
      <c r="F1105" s="4">
        <v>8.0</v>
      </c>
      <c r="G1105" s="5">
        <v>13.0</v>
      </c>
      <c r="H1105" s="3" t="s">
        <v>2589</v>
      </c>
      <c r="I1105" s="3" t="s">
        <v>57</v>
      </c>
      <c r="J1105" s="3" t="s">
        <v>9609</v>
      </c>
      <c r="K1105" s="3" t="s">
        <v>9995</v>
      </c>
      <c r="L1105" s="3" t="s">
        <v>9998</v>
      </c>
      <c r="M1105" s="3" t="s">
        <v>35</v>
      </c>
    </row>
    <row r="1106" ht="19.5" customHeight="1">
      <c r="A1106" s="3" t="s">
        <v>5862</v>
      </c>
      <c r="B1106" s="3" t="s">
        <v>4829</v>
      </c>
      <c r="C1106" s="3" t="s">
        <v>30</v>
      </c>
      <c r="D1106" s="4" t="s">
        <v>19</v>
      </c>
      <c r="E1106" s="3" t="s">
        <v>21</v>
      </c>
      <c r="F1106" s="4">
        <v>8.0</v>
      </c>
      <c r="G1106" s="5">
        <v>10.0</v>
      </c>
      <c r="H1106" s="3" t="s">
        <v>363</v>
      </c>
      <c r="I1106" s="3" t="s">
        <v>57</v>
      </c>
      <c r="J1106" s="3" t="s">
        <v>395</v>
      </c>
      <c r="K1106" s="3" t="s">
        <v>10003</v>
      </c>
      <c r="L1106" s="3" t="s">
        <v>10007</v>
      </c>
      <c r="M1106" s="3" t="s">
        <v>35</v>
      </c>
    </row>
    <row r="1107" ht="19.5" customHeight="1">
      <c r="A1107" s="3" t="s">
        <v>2447</v>
      </c>
      <c r="B1107" s="3" t="s">
        <v>10009</v>
      </c>
      <c r="C1107" s="3" t="s">
        <v>30</v>
      </c>
      <c r="D1107" s="4" t="s">
        <v>19</v>
      </c>
      <c r="E1107" s="3" t="s">
        <v>20</v>
      </c>
      <c r="F1107" s="4">
        <v>8.0</v>
      </c>
      <c r="G1107" s="5">
        <v>13.0</v>
      </c>
      <c r="H1107" s="3" t="s">
        <v>2589</v>
      </c>
      <c r="I1107" s="3" t="s">
        <v>50</v>
      </c>
      <c r="J1107" s="3" t="s">
        <v>1817</v>
      </c>
      <c r="K1107" s="3" t="s">
        <v>10014</v>
      </c>
      <c r="L1107" s="3" t="s">
        <v>10016</v>
      </c>
      <c r="M1107" s="3" t="s">
        <v>27</v>
      </c>
    </row>
    <row r="1108" ht="19.5" customHeight="1">
      <c r="A1108" s="3" t="s">
        <v>1470</v>
      </c>
      <c r="B1108" s="3" t="s">
        <v>10018</v>
      </c>
      <c r="C1108" s="3" t="s">
        <v>30</v>
      </c>
      <c r="D1108" s="4" t="s">
        <v>19</v>
      </c>
      <c r="E1108" s="3" t="s">
        <v>127</v>
      </c>
      <c r="F1108" s="4">
        <v>8.0</v>
      </c>
      <c r="G1108" s="5">
        <v>10.0</v>
      </c>
      <c r="H1108" s="3" t="s">
        <v>363</v>
      </c>
      <c r="I1108" s="3" t="s">
        <v>50</v>
      </c>
      <c r="J1108" s="3" t="s">
        <v>3104</v>
      </c>
      <c r="K1108" s="3" t="s">
        <v>984</v>
      </c>
      <c r="L1108" s="3" t="s">
        <v>10024</v>
      </c>
      <c r="M1108" s="3" t="s">
        <v>35</v>
      </c>
    </row>
    <row r="1109" ht="19.5" customHeight="1">
      <c r="A1109" s="3" t="s">
        <v>10026</v>
      </c>
      <c r="B1109" s="3" t="s">
        <v>746</v>
      </c>
      <c r="C1109" s="3" t="s">
        <v>30</v>
      </c>
      <c r="D1109" s="4" t="s">
        <v>19</v>
      </c>
      <c r="E1109" s="3" t="s">
        <v>20</v>
      </c>
      <c r="F1109" s="4">
        <v>8.0</v>
      </c>
      <c r="G1109" s="5">
        <v>10.0</v>
      </c>
      <c r="H1109" s="3" t="s">
        <v>363</v>
      </c>
      <c r="I1109" s="3" t="s">
        <v>50</v>
      </c>
      <c r="J1109" s="3" t="s">
        <v>121</v>
      </c>
      <c r="K1109" s="3" t="s">
        <v>10030</v>
      </c>
      <c r="L1109" s="3" t="s">
        <v>10031</v>
      </c>
      <c r="M1109" s="3" t="s">
        <v>257</v>
      </c>
    </row>
    <row r="1110" ht="19.5" customHeight="1">
      <c r="A1110" s="3" t="s">
        <v>795</v>
      </c>
      <c r="B1110" s="3" t="s">
        <v>10034</v>
      </c>
      <c r="C1110" s="3" t="s">
        <v>30</v>
      </c>
      <c r="D1110" s="4" t="s">
        <v>19</v>
      </c>
      <c r="E1110" s="3" t="s">
        <v>20</v>
      </c>
      <c r="F1110" s="4">
        <v>8.0</v>
      </c>
      <c r="G1110" s="5">
        <v>10.0</v>
      </c>
      <c r="H1110" s="3" t="s">
        <v>363</v>
      </c>
      <c r="I1110" s="3" t="s">
        <v>50</v>
      </c>
      <c r="J1110" s="3" t="s">
        <v>377</v>
      </c>
      <c r="K1110" s="3" t="s">
        <v>166</v>
      </c>
      <c r="L1110" s="3" t="s">
        <v>10040</v>
      </c>
      <c r="M1110" s="3" t="s">
        <v>27</v>
      </c>
    </row>
    <row r="1111" ht="19.5" customHeight="1">
      <c r="A1111" s="3" t="s">
        <v>2049</v>
      </c>
      <c r="B1111" s="3" t="s">
        <v>7497</v>
      </c>
      <c r="C1111" s="3" t="s">
        <v>30</v>
      </c>
      <c r="D1111" s="4" t="s">
        <v>19</v>
      </c>
      <c r="E1111" s="3" t="s">
        <v>20</v>
      </c>
      <c r="F1111" s="4">
        <v>8.0</v>
      </c>
      <c r="G1111" s="5">
        <v>10.0</v>
      </c>
      <c r="H1111" s="3" t="s">
        <v>363</v>
      </c>
      <c r="I1111" s="3" t="s">
        <v>50</v>
      </c>
      <c r="J1111" s="3" t="s">
        <v>329</v>
      </c>
      <c r="K1111" s="3" t="s">
        <v>10047</v>
      </c>
      <c r="L1111" s="3" t="s">
        <v>10049</v>
      </c>
      <c r="M1111" s="3" t="s">
        <v>27</v>
      </c>
    </row>
    <row r="1112" ht="19.5" customHeight="1">
      <c r="A1112" s="3" t="s">
        <v>1904</v>
      </c>
      <c r="B1112" s="3" t="s">
        <v>10053</v>
      </c>
      <c r="C1112" s="3" t="s">
        <v>30</v>
      </c>
      <c r="D1112" s="4" t="s">
        <v>19</v>
      </c>
      <c r="E1112" s="3" t="s">
        <v>20</v>
      </c>
      <c r="F1112" s="4">
        <v>8.0</v>
      </c>
      <c r="G1112" s="5">
        <v>15.0</v>
      </c>
      <c r="H1112" s="3" t="s">
        <v>146</v>
      </c>
      <c r="I1112" s="3" t="s">
        <v>57</v>
      </c>
      <c r="J1112" s="3" t="s">
        <v>556</v>
      </c>
      <c r="K1112" s="3" t="s">
        <v>10057</v>
      </c>
      <c r="L1112" s="3" t="s">
        <v>10058</v>
      </c>
      <c r="M1112" s="3" t="s">
        <v>35</v>
      </c>
    </row>
    <row r="1113" ht="19.5" customHeight="1">
      <c r="A1113" s="3" t="s">
        <v>10060</v>
      </c>
      <c r="B1113" s="3" t="s">
        <v>10062</v>
      </c>
      <c r="C1113" s="3" t="s">
        <v>30</v>
      </c>
      <c r="D1113" s="4" t="s">
        <v>19</v>
      </c>
      <c r="E1113" s="3" t="s">
        <v>20</v>
      </c>
      <c r="F1113" s="4">
        <v>8.0</v>
      </c>
      <c r="G1113" s="5">
        <v>12.0</v>
      </c>
      <c r="H1113" s="3" t="s">
        <v>737</v>
      </c>
      <c r="I1113" s="3" t="s">
        <v>57</v>
      </c>
      <c r="J1113" s="3" t="s">
        <v>10067</v>
      </c>
      <c r="K1113" s="3" t="s">
        <v>10069</v>
      </c>
      <c r="L1113" s="3" t="s">
        <v>10073</v>
      </c>
      <c r="M1113" s="3" t="s">
        <v>35</v>
      </c>
    </row>
    <row r="1114" ht="19.5" customHeight="1">
      <c r="A1114" s="3" t="s">
        <v>3659</v>
      </c>
      <c r="B1114" s="3" t="s">
        <v>10075</v>
      </c>
      <c r="C1114" s="3" t="s">
        <v>30</v>
      </c>
      <c r="D1114" s="4" t="s">
        <v>19</v>
      </c>
      <c r="E1114" s="3" t="s">
        <v>21</v>
      </c>
      <c r="F1114" s="4">
        <v>8.0</v>
      </c>
      <c r="G1114" s="5">
        <v>16.0</v>
      </c>
      <c r="H1114" s="3" t="s">
        <v>82</v>
      </c>
      <c r="I1114" s="3" t="s">
        <v>50</v>
      </c>
      <c r="J1114" s="3" t="s">
        <v>109</v>
      </c>
      <c r="K1114" s="3" t="s">
        <v>10081</v>
      </c>
      <c r="L1114" s="3" t="s">
        <v>10082</v>
      </c>
      <c r="M1114" s="3" t="s">
        <v>41</v>
      </c>
    </row>
    <row r="1115" ht="19.5" customHeight="1">
      <c r="A1115" s="3" t="s">
        <v>10084</v>
      </c>
      <c r="B1115" s="3" t="s">
        <v>4324</v>
      </c>
      <c r="C1115" s="3" t="s">
        <v>30</v>
      </c>
      <c r="D1115" s="4" t="s">
        <v>19</v>
      </c>
      <c r="E1115" s="3" t="s">
        <v>20</v>
      </c>
      <c r="F1115" s="4">
        <v>8.0</v>
      </c>
      <c r="G1115" s="5">
        <v>15.0</v>
      </c>
      <c r="H1115" s="3" t="s">
        <v>146</v>
      </c>
      <c r="I1115" s="3" t="s">
        <v>57</v>
      </c>
      <c r="J1115" s="3" t="s">
        <v>99</v>
      </c>
      <c r="K1115" s="3" t="s">
        <v>10088</v>
      </c>
      <c r="L1115" s="3" t="s">
        <v>10094</v>
      </c>
      <c r="M1115" s="3" t="s">
        <v>159</v>
      </c>
    </row>
    <row r="1116" ht="19.5" customHeight="1">
      <c r="A1116" s="3" t="s">
        <v>28</v>
      </c>
      <c r="B1116" s="3" t="s">
        <v>10096</v>
      </c>
      <c r="C1116" s="3" t="s">
        <v>30</v>
      </c>
      <c r="D1116" s="4" t="s">
        <v>19</v>
      </c>
      <c r="E1116" s="3" t="s">
        <v>21</v>
      </c>
      <c r="F1116" s="4">
        <v>8.0</v>
      </c>
      <c r="G1116" s="5">
        <v>15.0</v>
      </c>
      <c r="H1116" s="3" t="s">
        <v>146</v>
      </c>
      <c r="I1116" s="3" t="s">
        <v>57</v>
      </c>
      <c r="J1116" s="3" t="s">
        <v>10100</v>
      </c>
      <c r="K1116" s="3" t="s">
        <v>616</v>
      </c>
      <c r="L1116" s="3" t="s">
        <v>10102</v>
      </c>
      <c r="M1116" s="3" t="s">
        <v>27</v>
      </c>
    </row>
    <row r="1117" ht="19.5" customHeight="1">
      <c r="A1117" s="3" t="s">
        <v>10106</v>
      </c>
      <c r="B1117" s="3" t="s">
        <v>10107</v>
      </c>
      <c r="C1117" s="3" t="s">
        <v>30</v>
      </c>
      <c r="D1117" s="4" t="s">
        <v>19</v>
      </c>
      <c r="E1117" s="3" t="s">
        <v>20</v>
      </c>
      <c r="F1117" s="4">
        <v>8.0</v>
      </c>
      <c r="G1117" s="5">
        <v>15.0</v>
      </c>
      <c r="H1117" s="3" t="s">
        <v>146</v>
      </c>
      <c r="I1117" s="3" t="s">
        <v>50</v>
      </c>
      <c r="J1117" s="3" t="s">
        <v>99</v>
      </c>
      <c r="K1117" s="3" t="s">
        <v>10109</v>
      </c>
      <c r="L1117" s="3" t="s">
        <v>10111</v>
      </c>
      <c r="M1117" s="3" t="s">
        <v>35</v>
      </c>
    </row>
    <row r="1118" ht="19.5" customHeight="1">
      <c r="A1118" s="3" t="s">
        <v>28</v>
      </c>
      <c r="B1118" s="3" t="s">
        <v>282</v>
      </c>
      <c r="C1118" s="3" t="s">
        <v>30</v>
      </c>
      <c r="D1118" s="4" t="s">
        <v>19</v>
      </c>
      <c r="E1118" s="3" t="s">
        <v>20</v>
      </c>
      <c r="F1118" s="4">
        <v>8.0</v>
      </c>
      <c r="G1118" s="5">
        <v>15.0</v>
      </c>
      <c r="H1118" s="3" t="s">
        <v>146</v>
      </c>
      <c r="I1118" s="3" t="s">
        <v>50</v>
      </c>
      <c r="J1118" s="3" t="s">
        <v>109</v>
      </c>
      <c r="K1118" s="3" t="s">
        <v>7761</v>
      </c>
      <c r="L1118" s="3" t="s">
        <v>10119</v>
      </c>
      <c r="M1118" s="3" t="s">
        <v>27</v>
      </c>
    </row>
    <row r="1119" ht="19.5" customHeight="1">
      <c r="A1119" s="3" t="s">
        <v>642</v>
      </c>
      <c r="B1119" s="3" t="s">
        <v>8892</v>
      </c>
      <c r="C1119" s="3" t="s">
        <v>30</v>
      </c>
      <c r="D1119" s="4" t="s">
        <v>19</v>
      </c>
      <c r="E1119" s="3" t="s">
        <v>20</v>
      </c>
      <c r="F1119" s="4">
        <v>8.0</v>
      </c>
      <c r="G1119" s="5">
        <v>14.0</v>
      </c>
      <c r="H1119" s="3" t="s">
        <v>2006</v>
      </c>
      <c r="I1119" s="3" t="s">
        <v>50</v>
      </c>
      <c r="J1119" s="3" t="s">
        <v>38</v>
      </c>
      <c r="K1119" s="3" t="s">
        <v>8894</v>
      </c>
      <c r="L1119" s="3" t="s">
        <v>8898</v>
      </c>
      <c r="M1119" s="3" t="s">
        <v>27</v>
      </c>
    </row>
    <row r="1120" ht="19.5" customHeight="1">
      <c r="A1120" s="3" t="s">
        <v>738</v>
      </c>
      <c r="B1120" s="3" t="s">
        <v>10130</v>
      </c>
      <c r="C1120" s="3" t="s">
        <v>30</v>
      </c>
      <c r="D1120" s="4" t="s">
        <v>19</v>
      </c>
      <c r="E1120" s="3" t="s">
        <v>127</v>
      </c>
      <c r="F1120" s="4">
        <v>8.0</v>
      </c>
      <c r="G1120" s="5">
        <v>10.0</v>
      </c>
      <c r="H1120" s="3" t="s">
        <v>363</v>
      </c>
      <c r="I1120" s="3" t="s">
        <v>69</v>
      </c>
      <c r="J1120" s="3" t="s">
        <v>10136</v>
      </c>
      <c r="K1120" s="3" t="s">
        <v>10137</v>
      </c>
      <c r="L1120" s="3" t="s">
        <v>10140</v>
      </c>
      <c r="M1120" s="3" t="s">
        <v>27</v>
      </c>
    </row>
    <row r="1121" ht="19.5" customHeight="1">
      <c r="A1121" s="3" t="s">
        <v>10142</v>
      </c>
      <c r="B1121" s="3" t="s">
        <v>10143</v>
      </c>
      <c r="C1121" s="3" t="s">
        <v>30</v>
      </c>
      <c r="D1121" s="4" t="s">
        <v>19</v>
      </c>
      <c r="E1121" s="3" t="s">
        <v>21</v>
      </c>
      <c r="F1121" s="4">
        <v>8.0</v>
      </c>
      <c r="G1121" s="5">
        <v>11.0</v>
      </c>
      <c r="H1121" s="3" t="s">
        <v>1661</v>
      </c>
      <c r="I1121" s="3" t="s">
        <v>31</v>
      </c>
      <c r="J1121" s="3" t="s">
        <v>58</v>
      </c>
      <c r="K1121" s="3" t="s">
        <v>10149</v>
      </c>
      <c r="L1121" s="3" t="s">
        <v>10151</v>
      </c>
      <c r="M1121" s="3" t="s">
        <v>35</v>
      </c>
    </row>
    <row r="1122" ht="19.5" customHeight="1">
      <c r="A1122" s="3" t="s">
        <v>10153</v>
      </c>
      <c r="B1122" s="3" t="s">
        <v>10155</v>
      </c>
      <c r="C1122" s="3" t="s">
        <v>30</v>
      </c>
      <c r="D1122" s="4" t="s">
        <v>19</v>
      </c>
      <c r="E1122" s="3" t="s">
        <v>20</v>
      </c>
      <c r="F1122" s="4">
        <v>8.0</v>
      </c>
      <c r="G1122" s="5">
        <v>12.0</v>
      </c>
      <c r="H1122" s="3" t="s">
        <v>737</v>
      </c>
      <c r="I1122" s="3" t="s">
        <v>50</v>
      </c>
      <c r="J1122" s="3" t="s">
        <v>10163</v>
      </c>
      <c r="K1122" s="3" t="s">
        <v>10164</v>
      </c>
      <c r="L1122" s="3" t="s">
        <v>10165</v>
      </c>
      <c r="M1122" s="3" t="s">
        <v>27</v>
      </c>
    </row>
    <row r="1123" ht="19.5" customHeight="1">
      <c r="A1123" s="3" t="s">
        <v>10166</v>
      </c>
      <c r="B1123" s="3" t="s">
        <v>8917</v>
      </c>
      <c r="C1123" s="3" t="s">
        <v>30</v>
      </c>
      <c r="D1123" s="4" t="s">
        <v>19</v>
      </c>
      <c r="E1123" s="3" t="s">
        <v>20</v>
      </c>
      <c r="F1123" s="4">
        <v>8.0</v>
      </c>
      <c r="G1123" s="5">
        <v>15.0</v>
      </c>
      <c r="H1123" s="3" t="s">
        <v>146</v>
      </c>
      <c r="I1123" s="3" t="s">
        <v>50</v>
      </c>
      <c r="J1123" s="3" t="s">
        <v>121</v>
      </c>
      <c r="K1123" s="3" t="s">
        <v>10173</v>
      </c>
      <c r="L1123" s="3" t="s">
        <v>10174</v>
      </c>
      <c r="M1123" s="3" t="s">
        <v>27</v>
      </c>
    </row>
    <row r="1124" ht="19.5" customHeight="1">
      <c r="A1124" s="3" t="s">
        <v>1125</v>
      </c>
      <c r="B1124" s="3" t="s">
        <v>517</v>
      </c>
      <c r="C1124" s="3" t="s">
        <v>30</v>
      </c>
      <c r="D1124" s="4" t="s">
        <v>19</v>
      </c>
      <c r="E1124" s="3" t="s">
        <v>20</v>
      </c>
      <c r="F1124" s="4">
        <v>8.0</v>
      </c>
      <c r="G1124" s="5">
        <v>12.0</v>
      </c>
      <c r="H1124" s="3" t="s">
        <v>737</v>
      </c>
      <c r="I1124" s="3" t="s">
        <v>50</v>
      </c>
      <c r="J1124" s="3" t="s">
        <v>489</v>
      </c>
      <c r="K1124" s="3" t="s">
        <v>10178</v>
      </c>
      <c r="L1124" s="3" t="s">
        <v>10182</v>
      </c>
      <c r="M1124" s="3" t="s">
        <v>35</v>
      </c>
    </row>
    <row r="1125" ht="19.5" customHeight="1">
      <c r="A1125" s="3" t="s">
        <v>10186</v>
      </c>
      <c r="B1125" s="3" t="s">
        <v>517</v>
      </c>
      <c r="C1125" s="3" t="s">
        <v>30</v>
      </c>
      <c r="D1125" s="4" t="s">
        <v>19</v>
      </c>
      <c r="E1125" s="3" t="s">
        <v>20</v>
      </c>
      <c r="F1125" s="4">
        <v>8.0</v>
      </c>
      <c r="G1125" s="5">
        <v>12.0</v>
      </c>
      <c r="H1125" s="3" t="s">
        <v>737</v>
      </c>
      <c r="I1125" s="3" t="s">
        <v>50</v>
      </c>
      <c r="J1125" s="3" t="s">
        <v>489</v>
      </c>
      <c r="K1125" s="3" t="s">
        <v>10178</v>
      </c>
      <c r="L1125" s="3" t="s">
        <v>10191</v>
      </c>
      <c r="M1125" s="3" t="s">
        <v>35</v>
      </c>
    </row>
    <row r="1126" ht="19.5" customHeight="1">
      <c r="A1126" s="3" t="s">
        <v>10193</v>
      </c>
      <c r="B1126" s="3" t="s">
        <v>10194</v>
      </c>
      <c r="C1126" s="3" t="s">
        <v>30</v>
      </c>
      <c r="D1126" s="4" t="s">
        <v>19</v>
      </c>
      <c r="E1126" s="3" t="s">
        <v>20</v>
      </c>
      <c r="F1126" s="4">
        <v>8.0</v>
      </c>
      <c r="G1126" s="5">
        <v>16.0</v>
      </c>
      <c r="H1126" s="3" t="s">
        <v>82</v>
      </c>
      <c r="I1126" s="3" t="s">
        <v>23</v>
      </c>
      <c r="J1126" s="3" t="s">
        <v>10198</v>
      </c>
      <c r="K1126" s="3" t="s">
        <v>10200</v>
      </c>
      <c r="L1126" s="3" t="s">
        <v>10201</v>
      </c>
      <c r="M1126" s="3" t="s">
        <v>35</v>
      </c>
    </row>
    <row r="1127" ht="19.5" customHeight="1">
      <c r="A1127" s="3" t="s">
        <v>28</v>
      </c>
      <c r="B1127" s="3" t="s">
        <v>10203</v>
      </c>
      <c r="C1127" s="3" t="s">
        <v>30</v>
      </c>
      <c r="D1127" s="4" t="s">
        <v>19</v>
      </c>
      <c r="E1127" s="3" t="s">
        <v>20</v>
      </c>
      <c r="F1127" s="4">
        <v>8.0</v>
      </c>
      <c r="G1127" s="5">
        <v>15.0</v>
      </c>
      <c r="H1127" s="3" t="s">
        <v>146</v>
      </c>
      <c r="I1127" s="3" t="s">
        <v>57</v>
      </c>
      <c r="J1127" s="3" t="s">
        <v>10204</v>
      </c>
      <c r="K1127" s="3" t="s">
        <v>10206</v>
      </c>
      <c r="L1127" s="3" t="s">
        <v>10210</v>
      </c>
      <c r="M1127" s="3" t="s">
        <v>27</v>
      </c>
    </row>
    <row r="1128" ht="19.5" customHeight="1">
      <c r="A1128" s="3" t="s">
        <v>28</v>
      </c>
      <c r="B1128" s="3" t="s">
        <v>10211</v>
      </c>
      <c r="C1128" s="3" t="s">
        <v>30</v>
      </c>
      <c r="D1128" s="4" t="s">
        <v>19</v>
      </c>
      <c r="E1128" s="3" t="s">
        <v>20</v>
      </c>
      <c r="F1128" s="4">
        <v>8.0</v>
      </c>
      <c r="G1128" s="5">
        <v>15.0</v>
      </c>
      <c r="H1128" s="3" t="s">
        <v>146</v>
      </c>
      <c r="I1128" s="3" t="s">
        <v>50</v>
      </c>
      <c r="J1128" s="3" t="s">
        <v>983</v>
      </c>
      <c r="K1128" s="3" t="s">
        <v>10213</v>
      </c>
      <c r="L1128" s="3" t="s">
        <v>10215</v>
      </c>
      <c r="M1128" s="3" t="s">
        <v>35</v>
      </c>
    </row>
    <row r="1129" ht="19.5" customHeight="1">
      <c r="A1129" s="3" t="s">
        <v>2221</v>
      </c>
      <c r="B1129" s="3" t="s">
        <v>2223</v>
      </c>
      <c r="C1129" s="3" t="s">
        <v>30</v>
      </c>
      <c r="D1129" s="4" t="s">
        <v>19</v>
      </c>
      <c r="E1129" s="3" t="s">
        <v>21</v>
      </c>
      <c r="F1129" s="4">
        <v>8.0</v>
      </c>
      <c r="G1129" s="5">
        <v>12.0</v>
      </c>
      <c r="H1129" s="3" t="s">
        <v>737</v>
      </c>
      <c r="I1129" s="3" t="s">
        <v>57</v>
      </c>
      <c r="J1129" s="3" t="s">
        <v>1817</v>
      </c>
      <c r="K1129" s="3" t="s">
        <v>2230</v>
      </c>
      <c r="L1129" s="3" t="s">
        <v>10220</v>
      </c>
      <c r="M1129" s="3" t="s">
        <v>41</v>
      </c>
    </row>
    <row r="1130" ht="19.5" customHeight="1">
      <c r="A1130" s="3" t="s">
        <v>28</v>
      </c>
      <c r="B1130" s="3" t="s">
        <v>10211</v>
      </c>
      <c r="C1130" s="3" t="s">
        <v>30</v>
      </c>
      <c r="D1130" s="4" t="s">
        <v>19</v>
      </c>
      <c r="E1130" s="3" t="s">
        <v>20</v>
      </c>
      <c r="F1130" s="4">
        <v>8.0</v>
      </c>
      <c r="G1130" s="5">
        <v>12.0</v>
      </c>
      <c r="H1130" s="3" t="s">
        <v>737</v>
      </c>
      <c r="I1130" s="3" t="s">
        <v>50</v>
      </c>
      <c r="J1130" s="3" t="s">
        <v>983</v>
      </c>
      <c r="K1130" s="3" t="s">
        <v>10226</v>
      </c>
      <c r="L1130" s="3" t="s">
        <v>10228</v>
      </c>
      <c r="M1130" s="3" t="s">
        <v>35</v>
      </c>
    </row>
    <row r="1131" ht="19.5" customHeight="1">
      <c r="A1131" s="3" t="s">
        <v>6898</v>
      </c>
      <c r="B1131" s="3" t="s">
        <v>3038</v>
      </c>
      <c r="C1131" s="3" t="s">
        <v>30</v>
      </c>
      <c r="D1131" s="4" t="s">
        <v>19</v>
      </c>
      <c r="E1131" s="3" t="s">
        <v>20</v>
      </c>
      <c r="F1131" s="4">
        <v>8.0</v>
      </c>
      <c r="G1131" s="5">
        <v>12.0</v>
      </c>
      <c r="H1131" s="3" t="s">
        <v>737</v>
      </c>
      <c r="I1131" s="3" t="s">
        <v>50</v>
      </c>
      <c r="J1131" s="3" t="s">
        <v>3040</v>
      </c>
      <c r="K1131" s="3" t="s">
        <v>10237</v>
      </c>
      <c r="L1131" s="3" t="s">
        <v>10240</v>
      </c>
      <c r="M1131" s="3" t="s">
        <v>27</v>
      </c>
    </row>
    <row r="1132" ht="19.5" customHeight="1">
      <c r="A1132" s="3" t="s">
        <v>795</v>
      </c>
      <c r="B1132" s="3" t="s">
        <v>8829</v>
      </c>
      <c r="C1132" s="3" t="s">
        <v>30</v>
      </c>
      <c r="D1132" s="4" t="s">
        <v>19</v>
      </c>
      <c r="E1132" s="3" t="s">
        <v>20</v>
      </c>
      <c r="F1132" s="4">
        <v>8.0</v>
      </c>
      <c r="G1132" s="5">
        <v>15.0</v>
      </c>
      <c r="H1132" s="3" t="s">
        <v>146</v>
      </c>
      <c r="I1132" s="3" t="s">
        <v>57</v>
      </c>
      <c r="J1132" s="3" t="s">
        <v>121</v>
      </c>
      <c r="K1132" s="3" t="s">
        <v>10246</v>
      </c>
      <c r="L1132" s="3" t="s">
        <v>10247</v>
      </c>
      <c r="M1132" s="3" t="s">
        <v>27</v>
      </c>
    </row>
    <row r="1133" ht="19.5" customHeight="1">
      <c r="A1133" s="3" t="s">
        <v>10250</v>
      </c>
      <c r="B1133" s="3" t="s">
        <v>10252</v>
      </c>
      <c r="C1133" s="3" t="s">
        <v>30</v>
      </c>
      <c r="D1133" s="4" t="s">
        <v>19</v>
      </c>
      <c r="E1133" s="3" t="s">
        <v>20</v>
      </c>
      <c r="F1133" s="4">
        <v>8.0</v>
      </c>
      <c r="G1133" s="5">
        <v>15.0</v>
      </c>
      <c r="H1133" s="3" t="s">
        <v>146</v>
      </c>
      <c r="I1133" s="3" t="s">
        <v>50</v>
      </c>
      <c r="J1133" s="3" t="s">
        <v>109</v>
      </c>
      <c r="K1133" s="3" t="s">
        <v>10255</v>
      </c>
      <c r="L1133" s="3" t="s">
        <v>10256</v>
      </c>
      <c r="M1133" s="3" t="s">
        <v>41</v>
      </c>
    </row>
    <row r="1134" ht="19.5" customHeight="1">
      <c r="A1134" s="3" t="s">
        <v>259</v>
      </c>
      <c r="B1134" s="3" t="s">
        <v>10260</v>
      </c>
      <c r="C1134" s="3" t="s">
        <v>30</v>
      </c>
      <c r="D1134" s="4" t="s">
        <v>19</v>
      </c>
      <c r="E1134" s="3" t="s">
        <v>21</v>
      </c>
      <c r="F1134" s="4">
        <v>8.0</v>
      </c>
      <c r="G1134" s="5">
        <v>10.0</v>
      </c>
      <c r="H1134" s="3" t="s">
        <v>363</v>
      </c>
      <c r="I1134" s="3" t="s">
        <v>57</v>
      </c>
      <c r="J1134" s="3" t="s">
        <v>10264</v>
      </c>
      <c r="K1134" s="3" t="s">
        <v>10265</v>
      </c>
      <c r="L1134" s="3" t="s">
        <v>10267</v>
      </c>
      <c r="M1134" s="3" t="s">
        <v>35</v>
      </c>
    </row>
    <row r="1135" ht="19.5" customHeight="1">
      <c r="A1135" s="3" t="s">
        <v>10268</v>
      </c>
      <c r="B1135" s="3" t="s">
        <v>6286</v>
      </c>
      <c r="C1135" s="3" t="s">
        <v>30</v>
      </c>
      <c r="D1135" s="4" t="s">
        <v>19</v>
      </c>
      <c r="E1135" s="3" t="s">
        <v>20</v>
      </c>
      <c r="F1135" s="4">
        <v>8.0</v>
      </c>
      <c r="G1135" s="5">
        <v>12.0</v>
      </c>
      <c r="H1135" s="3" t="s">
        <v>737</v>
      </c>
      <c r="I1135" s="3" t="s">
        <v>50</v>
      </c>
      <c r="J1135" s="3" t="s">
        <v>6294</v>
      </c>
      <c r="K1135" s="3" t="s">
        <v>10272</v>
      </c>
      <c r="L1135" s="3" t="s">
        <v>10273</v>
      </c>
      <c r="M1135" s="3" t="s">
        <v>159</v>
      </c>
    </row>
    <row r="1136" ht="19.5" customHeight="1">
      <c r="A1136" s="3" t="s">
        <v>10274</v>
      </c>
      <c r="B1136" s="3" t="s">
        <v>10276</v>
      </c>
      <c r="C1136" s="3" t="s">
        <v>30</v>
      </c>
      <c r="D1136" s="4" t="s">
        <v>19</v>
      </c>
      <c r="E1136" s="3" t="s">
        <v>21</v>
      </c>
      <c r="F1136" s="4">
        <v>8.0</v>
      </c>
      <c r="G1136" s="5">
        <v>12.0</v>
      </c>
      <c r="H1136" s="3" t="s">
        <v>737</v>
      </c>
      <c r="I1136" s="3" t="s">
        <v>57</v>
      </c>
      <c r="J1136" s="3" t="s">
        <v>10280</v>
      </c>
      <c r="K1136" s="3" t="s">
        <v>10242</v>
      </c>
      <c r="L1136" s="3" t="s">
        <v>10282</v>
      </c>
      <c r="M1136" s="3" t="s">
        <v>27</v>
      </c>
    </row>
    <row r="1137" ht="19.5" customHeight="1">
      <c r="A1137" s="3" t="s">
        <v>2000</v>
      </c>
      <c r="B1137" s="3" t="s">
        <v>10155</v>
      </c>
      <c r="C1137" s="3" t="s">
        <v>30</v>
      </c>
      <c r="D1137" s="4" t="s">
        <v>19</v>
      </c>
      <c r="E1137" s="3" t="s">
        <v>20</v>
      </c>
      <c r="F1137" s="4">
        <v>8.0</v>
      </c>
      <c r="G1137" s="5">
        <v>15.0</v>
      </c>
      <c r="H1137" s="3" t="s">
        <v>146</v>
      </c>
      <c r="I1137" s="3" t="s">
        <v>50</v>
      </c>
      <c r="J1137" s="3" t="s">
        <v>10163</v>
      </c>
      <c r="K1137" s="3" t="s">
        <v>10289</v>
      </c>
      <c r="L1137" s="3" t="s">
        <v>10292</v>
      </c>
      <c r="M1137" s="3" t="s">
        <v>27</v>
      </c>
    </row>
    <row r="1138" ht="19.5" customHeight="1">
      <c r="A1138" s="3" t="s">
        <v>10295</v>
      </c>
      <c r="B1138" s="3" t="s">
        <v>517</v>
      </c>
      <c r="C1138" s="3" t="s">
        <v>30</v>
      </c>
      <c r="D1138" s="4" t="s">
        <v>19</v>
      </c>
      <c r="E1138" s="3" t="s">
        <v>20</v>
      </c>
      <c r="F1138" s="4">
        <v>8.0</v>
      </c>
      <c r="G1138" s="5">
        <v>12.0</v>
      </c>
      <c r="H1138" s="3" t="s">
        <v>737</v>
      </c>
      <c r="I1138" s="3" t="s">
        <v>242</v>
      </c>
      <c r="J1138" s="3" t="s">
        <v>489</v>
      </c>
      <c r="K1138" s="3" t="s">
        <v>10299</v>
      </c>
      <c r="L1138" s="3" t="s">
        <v>10182</v>
      </c>
      <c r="M1138" s="3" t="s">
        <v>35</v>
      </c>
    </row>
    <row r="1139" ht="19.5" customHeight="1">
      <c r="A1139" s="3" t="s">
        <v>10301</v>
      </c>
      <c r="B1139" s="3" t="s">
        <v>4277</v>
      </c>
      <c r="C1139" s="3" t="s">
        <v>30</v>
      </c>
      <c r="D1139" s="4" t="s">
        <v>19</v>
      </c>
      <c r="E1139" s="3" t="s">
        <v>20</v>
      </c>
      <c r="F1139" s="4">
        <v>8.0</v>
      </c>
      <c r="G1139" s="5">
        <v>15.0</v>
      </c>
      <c r="H1139" s="3" t="s">
        <v>146</v>
      </c>
      <c r="I1139" s="3" t="s">
        <v>57</v>
      </c>
      <c r="J1139" s="3" t="s">
        <v>4281</v>
      </c>
      <c r="K1139" s="3" t="s">
        <v>4282</v>
      </c>
      <c r="L1139" s="3" t="s">
        <v>10308</v>
      </c>
      <c r="M1139" s="3" t="s">
        <v>41</v>
      </c>
    </row>
    <row r="1140" ht="19.5" customHeight="1">
      <c r="A1140" s="3" t="s">
        <v>10310</v>
      </c>
      <c r="B1140" s="3" t="s">
        <v>10312</v>
      </c>
      <c r="C1140" s="3" t="s">
        <v>30</v>
      </c>
      <c r="D1140" s="4" t="s">
        <v>19</v>
      </c>
      <c r="E1140" s="3" t="s">
        <v>127</v>
      </c>
      <c r="F1140" s="4">
        <v>8.0</v>
      </c>
      <c r="G1140" s="5">
        <v>10.0</v>
      </c>
      <c r="H1140" s="3" t="s">
        <v>363</v>
      </c>
      <c r="I1140" s="3" t="s">
        <v>50</v>
      </c>
      <c r="J1140" s="3" t="s">
        <v>10316</v>
      </c>
      <c r="K1140" s="3" t="s">
        <v>10318</v>
      </c>
      <c r="L1140" s="3" t="s">
        <v>10322</v>
      </c>
      <c r="M1140" s="3" t="s">
        <v>159</v>
      </c>
    </row>
    <row r="1141" ht="19.5" customHeight="1">
      <c r="A1141" s="3" t="s">
        <v>28</v>
      </c>
      <c r="B1141" s="3" t="s">
        <v>5287</v>
      </c>
      <c r="C1141" s="3" t="s">
        <v>30</v>
      </c>
      <c r="D1141" s="4" t="s">
        <v>19</v>
      </c>
      <c r="E1141" s="3" t="s">
        <v>20</v>
      </c>
      <c r="F1141" s="4">
        <v>8.0</v>
      </c>
      <c r="G1141" s="5">
        <v>12.0</v>
      </c>
      <c r="H1141" s="3" t="s">
        <v>737</v>
      </c>
      <c r="I1141" s="3" t="s">
        <v>50</v>
      </c>
      <c r="J1141" s="3" t="s">
        <v>5292</v>
      </c>
      <c r="K1141" s="3" t="s">
        <v>2647</v>
      </c>
      <c r="L1141" s="3" t="s">
        <v>10331</v>
      </c>
      <c r="M1141" s="3" t="s">
        <v>41</v>
      </c>
    </row>
    <row r="1142" ht="19.5" customHeight="1">
      <c r="A1142" s="3" t="s">
        <v>2309</v>
      </c>
      <c r="B1142" s="3" t="s">
        <v>10334</v>
      </c>
      <c r="C1142" s="3" t="s">
        <v>30</v>
      </c>
      <c r="D1142" s="4" t="s">
        <v>19</v>
      </c>
      <c r="E1142" s="3" t="s">
        <v>21</v>
      </c>
      <c r="F1142" s="4">
        <v>8.0</v>
      </c>
      <c r="G1142" s="5">
        <v>15.0</v>
      </c>
      <c r="H1142" s="3" t="s">
        <v>146</v>
      </c>
      <c r="I1142" s="3" t="s">
        <v>50</v>
      </c>
      <c r="J1142" s="3" t="s">
        <v>10338</v>
      </c>
      <c r="K1142" s="3" t="s">
        <v>10339</v>
      </c>
      <c r="L1142" s="3" t="s">
        <v>10340</v>
      </c>
      <c r="M1142" s="3" t="s">
        <v>41</v>
      </c>
    </row>
    <row r="1143" ht="19.5" customHeight="1">
      <c r="A1143" s="3" t="s">
        <v>10343</v>
      </c>
      <c r="B1143" s="3" t="s">
        <v>1413</v>
      </c>
      <c r="C1143" s="3" t="s">
        <v>30</v>
      </c>
      <c r="D1143" s="4" t="s">
        <v>19</v>
      </c>
      <c r="E1143" s="3" t="s">
        <v>20</v>
      </c>
      <c r="F1143" s="4">
        <v>8.0</v>
      </c>
      <c r="G1143" s="5">
        <v>10.0</v>
      </c>
      <c r="H1143" s="3" t="s">
        <v>363</v>
      </c>
      <c r="I1143" s="3" t="s">
        <v>57</v>
      </c>
      <c r="J1143" s="3" t="s">
        <v>1414</v>
      </c>
      <c r="K1143" s="3" t="s">
        <v>166</v>
      </c>
      <c r="L1143" s="3" t="s">
        <v>10349</v>
      </c>
      <c r="M1143" s="3" t="s">
        <v>35</v>
      </c>
    </row>
    <row r="1144" ht="19.5" customHeight="1">
      <c r="A1144" s="3" t="s">
        <v>10353</v>
      </c>
      <c r="B1144" s="3" t="s">
        <v>6359</v>
      </c>
      <c r="C1144" s="3" t="s">
        <v>30</v>
      </c>
      <c r="D1144" s="4" t="s">
        <v>19</v>
      </c>
      <c r="E1144" s="3" t="s">
        <v>20</v>
      </c>
      <c r="F1144" s="4">
        <v>8.0</v>
      </c>
      <c r="G1144" s="5">
        <v>13.0</v>
      </c>
      <c r="H1144" s="3" t="s">
        <v>2589</v>
      </c>
      <c r="I1144" s="3" t="s">
        <v>50</v>
      </c>
      <c r="J1144" s="3" t="s">
        <v>70</v>
      </c>
      <c r="K1144" s="3" t="s">
        <v>6364</v>
      </c>
      <c r="L1144" s="3" t="s">
        <v>10359</v>
      </c>
      <c r="M1144" s="3" t="s">
        <v>35</v>
      </c>
    </row>
    <row r="1145" ht="19.5" customHeight="1">
      <c r="A1145" s="3" t="s">
        <v>10360</v>
      </c>
      <c r="B1145" s="3" t="s">
        <v>10362</v>
      </c>
      <c r="C1145" s="3" t="s">
        <v>30</v>
      </c>
      <c r="D1145" s="4" t="s">
        <v>19</v>
      </c>
      <c r="E1145" s="3" t="s">
        <v>20</v>
      </c>
      <c r="F1145" s="4">
        <v>8.0</v>
      </c>
      <c r="G1145" s="5">
        <v>15.0</v>
      </c>
      <c r="H1145" s="3" t="s">
        <v>146</v>
      </c>
      <c r="I1145" s="3" t="s">
        <v>57</v>
      </c>
      <c r="J1145" s="3" t="s">
        <v>1817</v>
      </c>
      <c r="K1145" s="3" t="s">
        <v>10363</v>
      </c>
      <c r="L1145" s="3" t="s">
        <v>10365</v>
      </c>
      <c r="M1145" s="3" t="s">
        <v>27</v>
      </c>
    </row>
    <row r="1146" ht="19.5" customHeight="1">
      <c r="A1146" s="3" t="s">
        <v>5424</v>
      </c>
      <c r="B1146" s="3" t="s">
        <v>4585</v>
      </c>
      <c r="C1146" s="3" t="s">
        <v>30</v>
      </c>
      <c r="D1146" s="4" t="s">
        <v>19</v>
      </c>
      <c r="E1146" s="3" t="s">
        <v>20</v>
      </c>
      <c r="F1146" s="4">
        <v>8.0</v>
      </c>
      <c r="G1146" s="5">
        <v>12.0</v>
      </c>
      <c r="H1146" s="3" t="s">
        <v>737</v>
      </c>
      <c r="I1146" s="3" t="s">
        <v>50</v>
      </c>
      <c r="J1146" s="3" t="s">
        <v>4588</v>
      </c>
      <c r="K1146" s="3" t="s">
        <v>4591</v>
      </c>
      <c r="L1146" s="3" t="s">
        <v>10374</v>
      </c>
      <c r="M1146" s="3" t="s">
        <v>35</v>
      </c>
    </row>
    <row r="1147" ht="19.5" customHeight="1">
      <c r="A1147" s="3" t="s">
        <v>4242</v>
      </c>
      <c r="B1147" s="3" t="s">
        <v>10377</v>
      </c>
      <c r="C1147" s="3" t="s">
        <v>30</v>
      </c>
      <c r="D1147" s="4" t="s">
        <v>19</v>
      </c>
      <c r="E1147" s="3" t="s">
        <v>20</v>
      </c>
      <c r="F1147" s="4">
        <v>8.0</v>
      </c>
      <c r="G1147" s="5">
        <v>15.0</v>
      </c>
      <c r="H1147" s="3" t="s">
        <v>146</v>
      </c>
      <c r="I1147" s="3" t="s">
        <v>57</v>
      </c>
      <c r="J1147" s="3" t="s">
        <v>38</v>
      </c>
      <c r="K1147" s="3" t="s">
        <v>10382</v>
      </c>
      <c r="L1147" s="3" t="s">
        <v>10385</v>
      </c>
      <c r="M1147" s="3" t="s">
        <v>41</v>
      </c>
    </row>
    <row r="1148" ht="19.5" customHeight="1">
      <c r="A1148" s="3" t="s">
        <v>795</v>
      </c>
      <c r="B1148" s="3" t="s">
        <v>10387</v>
      </c>
      <c r="C1148" s="3" t="s">
        <v>30</v>
      </c>
      <c r="D1148" s="4" t="s">
        <v>19</v>
      </c>
      <c r="E1148" s="3" t="s">
        <v>20</v>
      </c>
      <c r="F1148" s="4">
        <v>8.0</v>
      </c>
      <c r="G1148" s="5">
        <v>15.0</v>
      </c>
      <c r="H1148" s="3" t="s">
        <v>146</v>
      </c>
      <c r="I1148" s="3" t="s">
        <v>69</v>
      </c>
      <c r="J1148" s="3" t="s">
        <v>10390</v>
      </c>
      <c r="K1148" s="3" t="s">
        <v>10392</v>
      </c>
      <c r="L1148" s="3" t="s">
        <v>10394</v>
      </c>
      <c r="M1148" s="3" t="s">
        <v>27</v>
      </c>
    </row>
    <row r="1149" ht="19.5" customHeight="1">
      <c r="A1149" s="3" t="s">
        <v>4466</v>
      </c>
      <c r="B1149" s="3" t="s">
        <v>1639</v>
      </c>
      <c r="C1149" s="3" t="s">
        <v>30</v>
      </c>
      <c r="D1149" s="4" t="s">
        <v>19</v>
      </c>
      <c r="E1149" s="3" t="s">
        <v>20</v>
      </c>
      <c r="F1149" s="4">
        <v>8.0</v>
      </c>
      <c r="G1149" s="5">
        <v>15.0</v>
      </c>
      <c r="H1149" s="3" t="s">
        <v>146</v>
      </c>
      <c r="I1149" s="3" t="s">
        <v>50</v>
      </c>
      <c r="J1149" s="3" t="s">
        <v>1643</v>
      </c>
      <c r="K1149" s="3" t="s">
        <v>1644</v>
      </c>
      <c r="L1149" s="3" t="s">
        <v>10401</v>
      </c>
      <c r="M1149" s="3" t="s">
        <v>257</v>
      </c>
    </row>
    <row r="1150" ht="19.5" customHeight="1">
      <c r="A1150" s="3" t="s">
        <v>10404</v>
      </c>
      <c r="B1150" s="3" t="s">
        <v>10406</v>
      </c>
      <c r="C1150" s="3" t="s">
        <v>30</v>
      </c>
      <c r="D1150" s="4" t="s">
        <v>19</v>
      </c>
      <c r="E1150" s="3" t="s">
        <v>634</v>
      </c>
      <c r="F1150" s="4">
        <v>8.0</v>
      </c>
      <c r="G1150" s="5">
        <v>12.0</v>
      </c>
      <c r="H1150" s="3" t="s">
        <v>737</v>
      </c>
      <c r="I1150" s="3" t="s">
        <v>50</v>
      </c>
      <c r="J1150" s="3" t="s">
        <v>10411</v>
      </c>
      <c r="K1150" s="3" t="s">
        <v>10413</v>
      </c>
      <c r="L1150" s="3" t="s">
        <v>10414</v>
      </c>
      <c r="M1150" s="3" t="s">
        <v>41</v>
      </c>
    </row>
    <row r="1151" ht="19.5" customHeight="1">
      <c r="A1151" s="3" t="s">
        <v>10415</v>
      </c>
      <c r="B1151" s="3" t="s">
        <v>4105</v>
      </c>
      <c r="C1151" s="3" t="s">
        <v>30</v>
      </c>
      <c r="D1151" s="4" t="s">
        <v>19</v>
      </c>
      <c r="E1151" s="3" t="s">
        <v>20</v>
      </c>
      <c r="F1151" s="4">
        <v>8.0</v>
      </c>
      <c r="G1151" s="5">
        <v>15.0</v>
      </c>
      <c r="H1151" s="3" t="s">
        <v>146</v>
      </c>
      <c r="I1151" s="3" t="s">
        <v>50</v>
      </c>
      <c r="J1151" s="3" t="s">
        <v>99</v>
      </c>
      <c r="K1151" s="3" t="s">
        <v>166</v>
      </c>
      <c r="L1151" s="3" t="s">
        <v>10421</v>
      </c>
      <c r="M1151" s="3" t="s">
        <v>159</v>
      </c>
    </row>
    <row r="1152" ht="19.5" customHeight="1">
      <c r="A1152" s="3" t="s">
        <v>4666</v>
      </c>
      <c r="B1152" s="3" t="s">
        <v>859</v>
      </c>
      <c r="C1152" s="3" t="s">
        <v>30</v>
      </c>
      <c r="D1152" s="4" t="s">
        <v>19</v>
      </c>
      <c r="E1152" s="3" t="s">
        <v>20</v>
      </c>
      <c r="F1152" s="4">
        <v>8.0</v>
      </c>
      <c r="G1152" s="5">
        <v>15.0</v>
      </c>
      <c r="H1152" s="3" t="s">
        <v>146</v>
      </c>
      <c r="I1152" s="3" t="s">
        <v>50</v>
      </c>
      <c r="J1152" s="3" t="s">
        <v>862</v>
      </c>
      <c r="K1152" s="3" t="s">
        <v>10427</v>
      </c>
      <c r="L1152" s="3" t="s">
        <v>10430</v>
      </c>
      <c r="M1152" s="3" t="s">
        <v>159</v>
      </c>
    </row>
    <row r="1153" ht="19.5" customHeight="1">
      <c r="A1153" s="3" t="s">
        <v>10433</v>
      </c>
      <c r="B1153" s="3" t="s">
        <v>4105</v>
      </c>
      <c r="C1153" s="3" t="s">
        <v>30</v>
      </c>
      <c r="D1153" s="4" t="s">
        <v>19</v>
      </c>
      <c r="E1153" s="3" t="s">
        <v>20</v>
      </c>
      <c r="F1153" s="4">
        <v>8.0</v>
      </c>
      <c r="G1153" s="5">
        <v>15.0</v>
      </c>
      <c r="H1153" s="3" t="s">
        <v>146</v>
      </c>
      <c r="I1153" s="3" t="s">
        <v>50</v>
      </c>
      <c r="J1153" s="3" t="s">
        <v>99</v>
      </c>
      <c r="K1153" s="3" t="s">
        <v>166</v>
      </c>
      <c r="L1153" s="3" t="s">
        <v>10437</v>
      </c>
      <c r="M1153" s="3" t="s">
        <v>159</v>
      </c>
    </row>
    <row r="1154" ht="19.5" customHeight="1">
      <c r="A1154" s="3" t="s">
        <v>10440</v>
      </c>
      <c r="B1154" s="3" t="s">
        <v>10441</v>
      </c>
      <c r="C1154" s="3" t="s">
        <v>30</v>
      </c>
      <c r="D1154" s="4" t="s">
        <v>19</v>
      </c>
      <c r="E1154" s="3" t="s">
        <v>20</v>
      </c>
      <c r="F1154" s="4">
        <v>8.0</v>
      </c>
      <c r="G1154" s="5">
        <v>13.0</v>
      </c>
      <c r="H1154" s="3" t="s">
        <v>2589</v>
      </c>
      <c r="I1154" s="3" t="s">
        <v>50</v>
      </c>
      <c r="J1154" s="3" t="s">
        <v>121</v>
      </c>
      <c r="K1154" s="3" t="s">
        <v>10443</v>
      </c>
      <c r="L1154" s="3" t="s">
        <v>10445</v>
      </c>
      <c r="M1154" s="3" t="s">
        <v>159</v>
      </c>
    </row>
    <row r="1155" ht="19.5" customHeight="1">
      <c r="A1155" s="3" t="s">
        <v>2706</v>
      </c>
      <c r="B1155" s="3" t="s">
        <v>4585</v>
      </c>
      <c r="C1155" s="3" t="s">
        <v>30</v>
      </c>
      <c r="D1155" s="4" t="s">
        <v>19</v>
      </c>
      <c r="E1155" s="3" t="s">
        <v>21</v>
      </c>
      <c r="F1155" s="4">
        <v>8.0</v>
      </c>
      <c r="G1155" s="5">
        <v>15.0</v>
      </c>
      <c r="H1155" s="3" t="s">
        <v>146</v>
      </c>
      <c r="I1155" s="3" t="s">
        <v>57</v>
      </c>
      <c r="J1155" s="3" t="s">
        <v>4588</v>
      </c>
      <c r="K1155" s="3" t="s">
        <v>10447</v>
      </c>
      <c r="L1155" s="3" t="s">
        <v>10452</v>
      </c>
      <c r="M1155" s="3" t="s">
        <v>35</v>
      </c>
    </row>
    <row r="1156" ht="19.5" customHeight="1">
      <c r="A1156" s="3" t="s">
        <v>738</v>
      </c>
      <c r="B1156" s="3" t="s">
        <v>10454</v>
      </c>
      <c r="C1156" s="3" t="s">
        <v>30</v>
      </c>
      <c r="D1156" s="4" t="s">
        <v>19</v>
      </c>
      <c r="E1156" s="3" t="s">
        <v>21</v>
      </c>
      <c r="F1156" s="4">
        <v>8.0</v>
      </c>
      <c r="G1156" s="5">
        <v>12.0</v>
      </c>
      <c r="H1156" s="3" t="s">
        <v>737</v>
      </c>
      <c r="I1156" s="3" t="s">
        <v>50</v>
      </c>
      <c r="J1156" s="3" t="s">
        <v>10457</v>
      </c>
      <c r="K1156" s="3" t="s">
        <v>166</v>
      </c>
      <c r="L1156" s="3" t="s">
        <v>10459</v>
      </c>
      <c r="M1156" s="3" t="s">
        <v>35</v>
      </c>
    </row>
    <row r="1157" ht="19.5" customHeight="1">
      <c r="A1157" s="3" t="s">
        <v>10462</v>
      </c>
      <c r="B1157" s="3" t="s">
        <v>5276</v>
      </c>
      <c r="C1157" s="3" t="s">
        <v>30</v>
      </c>
      <c r="D1157" s="4" t="s">
        <v>19</v>
      </c>
      <c r="E1157" s="3" t="s">
        <v>127</v>
      </c>
      <c r="F1157" s="4">
        <v>8.0</v>
      </c>
      <c r="G1157" s="5">
        <v>15.0</v>
      </c>
      <c r="H1157" s="3" t="s">
        <v>146</v>
      </c>
      <c r="I1157" s="3" t="s">
        <v>69</v>
      </c>
      <c r="J1157" s="3" t="s">
        <v>5281</v>
      </c>
      <c r="K1157" s="3" t="s">
        <v>1267</v>
      </c>
      <c r="L1157" s="3" t="s">
        <v>10469</v>
      </c>
      <c r="M1157" s="3" t="s">
        <v>27</v>
      </c>
    </row>
    <row r="1158" ht="19.5" customHeight="1">
      <c r="A1158" s="3" t="s">
        <v>10470</v>
      </c>
      <c r="B1158" s="3" t="s">
        <v>7108</v>
      </c>
      <c r="C1158" s="3" t="s">
        <v>30</v>
      </c>
      <c r="D1158" s="4" t="s">
        <v>19</v>
      </c>
      <c r="E1158" s="3" t="s">
        <v>20</v>
      </c>
      <c r="F1158" s="4">
        <v>8.0</v>
      </c>
      <c r="G1158" s="5">
        <v>15.0</v>
      </c>
      <c r="H1158" s="3" t="s">
        <v>146</v>
      </c>
      <c r="I1158" s="3" t="s">
        <v>50</v>
      </c>
      <c r="J1158" s="3" t="s">
        <v>38</v>
      </c>
      <c r="K1158" s="3" t="s">
        <v>10476</v>
      </c>
      <c r="L1158" s="3" t="s">
        <v>10478</v>
      </c>
      <c r="M1158" s="3" t="s">
        <v>35</v>
      </c>
    </row>
    <row r="1159" ht="19.5" customHeight="1">
      <c r="A1159" s="3" t="s">
        <v>4428</v>
      </c>
      <c r="B1159" s="3" t="s">
        <v>10479</v>
      </c>
      <c r="C1159" s="3" t="s">
        <v>30</v>
      </c>
      <c r="D1159" s="4" t="s">
        <v>19</v>
      </c>
      <c r="E1159" s="3" t="s">
        <v>21</v>
      </c>
      <c r="F1159" s="4">
        <v>8.0</v>
      </c>
      <c r="G1159" s="5">
        <v>12.0</v>
      </c>
      <c r="H1159" s="3" t="s">
        <v>737</v>
      </c>
      <c r="I1159" s="3" t="s">
        <v>50</v>
      </c>
      <c r="J1159" s="3" t="s">
        <v>7713</v>
      </c>
      <c r="K1159" s="3" t="s">
        <v>166</v>
      </c>
      <c r="L1159" s="3" t="s">
        <v>10484</v>
      </c>
      <c r="M1159" s="3" t="s">
        <v>159</v>
      </c>
    </row>
    <row r="1160" ht="19.5" customHeight="1">
      <c r="A1160" s="3" t="s">
        <v>738</v>
      </c>
      <c r="B1160" s="3" t="s">
        <v>10486</v>
      </c>
      <c r="C1160" s="3" t="s">
        <v>30</v>
      </c>
      <c r="D1160" s="4" t="s">
        <v>19</v>
      </c>
      <c r="E1160" s="3" t="s">
        <v>20</v>
      </c>
      <c r="F1160" s="4">
        <v>8.0</v>
      </c>
      <c r="G1160" s="5">
        <v>12.0</v>
      </c>
      <c r="H1160" s="3" t="s">
        <v>737</v>
      </c>
      <c r="I1160" s="3" t="s">
        <v>50</v>
      </c>
      <c r="J1160" s="3" t="s">
        <v>10488</v>
      </c>
      <c r="K1160" s="3" t="s">
        <v>10490</v>
      </c>
      <c r="L1160" s="3" t="s">
        <v>10494</v>
      </c>
      <c r="M1160" s="3" t="s">
        <v>159</v>
      </c>
    </row>
    <row r="1161" ht="19.5" customHeight="1">
      <c r="A1161" s="3" t="s">
        <v>642</v>
      </c>
      <c r="B1161" s="3" t="s">
        <v>4609</v>
      </c>
      <c r="C1161" s="3" t="s">
        <v>30</v>
      </c>
      <c r="D1161" s="4" t="s">
        <v>19</v>
      </c>
      <c r="E1161" s="3" t="s">
        <v>127</v>
      </c>
      <c r="F1161" s="4">
        <v>8.0</v>
      </c>
      <c r="G1161" s="5">
        <v>10.0</v>
      </c>
      <c r="H1161" s="3" t="s">
        <v>363</v>
      </c>
      <c r="I1161" s="3" t="s">
        <v>69</v>
      </c>
      <c r="J1161" s="3" t="s">
        <v>4613</v>
      </c>
      <c r="K1161" s="3" t="s">
        <v>5315</v>
      </c>
      <c r="L1161" s="3" t="s">
        <v>10504</v>
      </c>
      <c r="M1161" s="3" t="s">
        <v>159</v>
      </c>
    </row>
    <row r="1162" ht="19.5" customHeight="1">
      <c r="A1162" s="3" t="s">
        <v>4466</v>
      </c>
      <c r="B1162" s="3" t="s">
        <v>5217</v>
      </c>
      <c r="C1162" s="3" t="s">
        <v>30</v>
      </c>
      <c r="D1162" s="4" t="s">
        <v>19</v>
      </c>
      <c r="E1162" s="3" t="s">
        <v>20</v>
      </c>
      <c r="F1162" s="4">
        <v>8.0</v>
      </c>
      <c r="G1162" s="5">
        <v>10.0</v>
      </c>
      <c r="H1162" s="3" t="s">
        <v>363</v>
      </c>
      <c r="I1162" s="3" t="s">
        <v>50</v>
      </c>
      <c r="J1162" s="3" t="s">
        <v>5221</v>
      </c>
      <c r="K1162" s="3" t="s">
        <v>10508</v>
      </c>
      <c r="L1162" s="3" t="s">
        <v>10512</v>
      </c>
      <c r="M1162" s="3" t="s">
        <v>35</v>
      </c>
    </row>
    <row r="1163" ht="19.5" customHeight="1">
      <c r="A1163" s="3" t="s">
        <v>1373</v>
      </c>
      <c r="B1163" s="3" t="s">
        <v>9974</v>
      </c>
      <c r="C1163" s="3" t="s">
        <v>30</v>
      </c>
      <c r="D1163" s="4" t="s">
        <v>19</v>
      </c>
      <c r="E1163" s="3" t="s">
        <v>20</v>
      </c>
      <c r="F1163" s="4">
        <v>8.0</v>
      </c>
      <c r="G1163" s="5">
        <v>13.0</v>
      </c>
      <c r="H1163" s="3" t="s">
        <v>2589</v>
      </c>
      <c r="I1163" s="3" t="s">
        <v>50</v>
      </c>
      <c r="J1163" s="3" t="s">
        <v>8387</v>
      </c>
      <c r="K1163" s="3" t="s">
        <v>10518</v>
      </c>
      <c r="L1163" s="3" t="s">
        <v>10521</v>
      </c>
      <c r="M1163" s="3" t="s">
        <v>35</v>
      </c>
    </row>
    <row r="1164" ht="19.5" customHeight="1">
      <c r="A1164" s="3" t="s">
        <v>642</v>
      </c>
      <c r="B1164" s="3" t="s">
        <v>10524</v>
      </c>
      <c r="C1164" s="3" t="s">
        <v>30</v>
      </c>
      <c r="D1164" s="4" t="s">
        <v>19</v>
      </c>
      <c r="E1164" s="3" t="s">
        <v>127</v>
      </c>
      <c r="F1164" s="4">
        <v>8.0</v>
      </c>
      <c r="G1164" s="5">
        <v>15.0</v>
      </c>
      <c r="H1164" s="3" t="s">
        <v>146</v>
      </c>
      <c r="I1164" s="3" t="s">
        <v>57</v>
      </c>
      <c r="J1164" s="3" t="s">
        <v>10528</v>
      </c>
      <c r="K1164" s="3" t="s">
        <v>10529</v>
      </c>
      <c r="L1164" s="3" t="s">
        <v>10531</v>
      </c>
      <c r="M1164" s="3" t="s">
        <v>35</v>
      </c>
    </row>
    <row r="1165" ht="19.5" customHeight="1">
      <c r="A1165" s="3" t="s">
        <v>28</v>
      </c>
      <c r="B1165" s="3" t="s">
        <v>10532</v>
      </c>
      <c r="C1165" s="3" t="s">
        <v>30</v>
      </c>
      <c r="D1165" s="4" t="s">
        <v>19</v>
      </c>
      <c r="E1165" s="3" t="s">
        <v>20</v>
      </c>
      <c r="F1165" s="4">
        <v>8.0</v>
      </c>
      <c r="G1165" s="5">
        <v>10.0</v>
      </c>
      <c r="H1165" s="3" t="s">
        <v>363</v>
      </c>
      <c r="I1165" s="3" t="s">
        <v>50</v>
      </c>
      <c r="J1165" s="3" t="s">
        <v>166</v>
      </c>
      <c r="K1165" s="3" t="s">
        <v>1384</v>
      </c>
      <c r="L1165" s="3" t="s">
        <v>10535</v>
      </c>
      <c r="M1165" s="3" t="s">
        <v>250</v>
      </c>
    </row>
    <row r="1166" ht="19.5" customHeight="1">
      <c r="A1166" s="3" t="s">
        <v>10536</v>
      </c>
      <c r="B1166" s="3" t="s">
        <v>10537</v>
      </c>
      <c r="C1166" s="3" t="s">
        <v>30</v>
      </c>
      <c r="D1166" s="4" t="s">
        <v>19</v>
      </c>
      <c r="E1166" s="3" t="s">
        <v>20</v>
      </c>
      <c r="F1166" s="4">
        <v>8.0</v>
      </c>
      <c r="G1166" s="5">
        <v>10.0</v>
      </c>
      <c r="H1166" s="3" t="s">
        <v>363</v>
      </c>
      <c r="I1166" s="3" t="s">
        <v>57</v>
      </c>
      <c r="J1166" s="3" t="s">
        <v>58</v>
      </c>
      <c r="K1166" s="3" t="s">
        <v>10541</v>
      </c>
      <c r="L1166" s="3" t="s">
        <v>10543</v>
      </c>
      <c r="M1166" s="3" t="s">
        <v>35</v>
      </c>
    </row>
    <row r="1167" ht="19.5" customHeight="1">
      <c r="A1167" s="3" t="s">
        <v>28</v>
      </c>
      <c r="B1167" s="3" t="s">
        <v>10545</v>
      </c>
      <c r="C1167" s="3" t="s">
        <v>30</v>
      </c>
      <c r="D1167" s="4" t="s">
        <v>19</v>
      </c>
      <c r="E1167" s="3" t="s">
        <v>21</v>
      </c>
      <c r="F1167" s="4">
        <v>8.0</v>
      </c>
      <c r="G1167" s="5">
        <v>10.0</v>
      </c>
      <c r="H1167" s="3" t="s">
        <v>363</v>
      </c>
      <c r="I1167" s="3" t="s">
        <v>50</v>
      </c>
      <c r="J1167" s="3" t="s">
        <v>329</v>
      </c>
      <c r="K1167" s="3" t="s">
        <v>10550</v>
      </c>
      <c r="L1167" s="3" t="s">
        <v>10551</v>
      </c>
      <c r="M1167" s="3" t="s">
        <v>159</v>
      </c>
    </row>
    <row r="1168" ht="19.5" customHeight="1">
      <c r="A1168" s="3" t="s">
        <v>642</v>
      </c>
      <c r="B1168" s="3" t="s">
        <v>324</v>
      </c>
      <c r="C1168" s="3" t="s">
        <v>30</v>
      </c>
      <c r="D1168" s="4" t="s">
        <v>19</v>
      </c>
      <c r="E1168" s="3" t="s">
        <v>20</v>
      </c>
      <c r="F1168" s="4">
        <v>8.0</v>
      </c>
      <c r="G1168" s="5">
        <v>10.0</v>
      </c>
      <c r="H1168" s="3" t="s">
        <v>363</v>
      </c>
      <c r="I1168" s="3" t="s">
        <v>50</v>
      </c>
      <c r="J1168" s="3" t="s">
        <v>329</v>
      </c>
      <c r="K1168" s="3" t="s">
        <v>10558</v>
      </c>
      <c r="L1168" s="3" t="s">
        <v>10562</v>
      </c>
      <c r="M1168" s="3" t="s">
        <v>35</v>
      </c>
    </row>
    <row r="1169" ht="19.5" customHeight="1">
      <c r="A1169" s="3" t="s">
        <v>10564</v>
      </c>
      <c r="B1169" s="3" t="s">
        <v>10565</v>
      </c>
      <c r="C1169" s="3" t="s">
        <v>30</v>
      </c>
      <c r="D1169" s="4" t="s">
        <v>19</v>
      </c>
      <c r="E1169" s="3" t="s">
        <v>21</v>
      </c>
      <c r="F1169" s="4">
        <v>8.0</v>
      </c>
      <c r="G1169" s="5">
        <v>10.0</v>
      </c>
      <c r="H1169" s="3" t="s">
        <v>363</v>
      </c>
      <c r="I1169" s="3" t="s">
        <v>50</v>
      </c>
      <c r="J1169" s="3" t="s">
        <v>264</v>
      </c>
      <c r="K1169" s="3" t="s">
        <v>10569</v>
      </c>
      <c r="L1169" s="3" t="s">
        <v>10572</v>
      </c>
      <c r="M1169" s="3" t="s">
        <v>41</v>
      </c>
    </row>
    <row r="1170" ht="19.5" customHeight="1">
      <c r="A1170" s="3" t="s">
        <v>10573</v>
      </c>
      <c r="B1170" s="3" t="s">
        <v>10575</v>
      </c>
      <c r="C1170" s="3" t="s">
        <v>30</v>
      </c>
      <c r="D1170" s="4" t="s">
        <v>19</v>
      </c>
      <c r="E1170" s="3" t="s">
        <v>21</v>
      </c>
      <c r="F1170" s="4">
        <v>8.0</v>
      </c>
      <c r="G1170" s="5">
        <v>15.0</v>
      </c>
      <c r="H1170" s="3" t="s">
        <v>146</v>
      </c>
      <c r="I1170" s="3" t="s">
        <v>57</v>
      </c>
      <c r="J1170" s="3" t="s">
        <v>329</v>
      </c>
      <c r="K1170" s="3" t="s">
        <v>10581</v>
      </c>
      <c r="L1170" s="3" t="s">
        <v>10582</v>
      </c>
      <c r="M1170" s="3" t="s">
        <v>35</v>
      </c>
    </row>
    <row r="1171" ht="19.5" customHeight="1">
      <c r="A1171" s="3" t="s">
        <v>10585</v>
      </c>
      <c r="B1171" s="3" t="s">
        <v>5217</v>
      </c>
      <c r="C1171" s="3" t="s">
        <v>30</v>
      </c>
      <c r="D1171" s="4" t="s">
        <v>19</v>
      </c>
      <c r="E1171" s="3" t="s">
        <v>20</v>
      </c>
      <c r="F1171" s="4">
        <v>8.0</v>
      </c>
      <c r="G1171" s="5">
        <v>10.0</v>
      </c>
      <c r="H1171" s="3" t="s">
        <v>363</v>
      </c>
      <c r="I1171" s="3" t="s">
        <v>50</v>
      </c>
      <c r="J1171" s="3" t="s">
        <v>5221</v>
      </c>
      <c r="K1171" s="3" t="s">
        <v>10589</v>
      </c>
      <c r="L1171" s="3" t="s">
        <v>10592</v>
      </c>
      <c r="M1171" s="3" t="s">
        <v>35</v>
      </c>
    </row>
    <row r="1172" ht="19.5" customHeight="1">
      <c r="A1172" s="3" t="s">
        <v>28</v>
      </c>
      <c r="B1172" s="3" t="s">
        <v>10594</v>
      </c>
      <c r="C1172" s="3" t="s">
        <v>30</v>
      </c>
      <c r="D1172" s="4" t="s">
        <v>19</v>
      </c>
      <c r="E1172" s="3" t="s">
        <v>20</v>
      </c>
      <c r="F1172" s="4">
        <v>8.0</v>
      </c>
      <c r="G1172" s="5">
        <v>10.0</v>
      </c>
      <c r="H1172" s="3" t="s">
        <v>363</v>
      </c>
      <c r="I1172" s="3" t="s">
        <v>50</v>
      </c>
      <c r="J1172" s="3" t="s">
        <v>5792</v>
      </c>
      <c r="K1172" s="3" t="s">
        <v>10597</v>
      </c>
      <c r="L1172" s="3" t="s">
        <v>10599</v>
      </c>
      <c r="M1172" s="3" t="s">
        <v>35</v>
      </c>
    </row>
    <row r="1173" ht="19.5" customHeight="1">
      <c r="A1173" s="3" t="s">
        <v>642</v>
      </c>
      <c r="B1173" s="3" t="s">
        <v>10602</v>
      </c>
      <c r="C1173" s="3" t="s">
        <v>30</v>
      </c>
      <c r="D1173" s="4" t="s">
        <v>19</v>
      </c>
      <c r="E1173" s="3" t="s">
        <v>21</v>
      </c>
      <c r="F1173" s="4">
        <v>8.0</v>
      </c>
      <c r="G1173" s="5">
        <v>10.0</v>
      </c>
      <c r="H1173" s="3" t="s">
        <v>363</v>
      </c>
      <c r="I1173" s="3" t="s">
        <v>50</v>
      </c>
      <c r="J1173" s="3" t="s">
        <v>10603</v>
      </c>
      <c r="K1173" s="3" t="s">
        <v>10605</v>
      </c>
      <c r="L1173" s="3" t="s">
        <v>10607</v>
      </c>
      <c r="M1173" s="3" t="s">
        <v>41</v>
      </c>
    </row>
    <row r="1174" ht="19.5" customHeight="1">
      <c r="A1174" s="3" t="s">
        <v>28</v>
      </c>
      <c r="B1174" s="3" t="s">
        <v>10610</v>
      </c>
      <c r="C1174" s="3" t="s">
        <v>30</v>
      </c>
      <c r="D1174" s="4" t="s">
        <v>19</v>
      </c>
      <c r="E1174" s="3" t="s">
        <v>20</v>
      </c>
      <c r="F1174" s="4">
        <v>8.0</v>
      </c>
      <c r="G1174" s="5">
        <v>15.0</v>
      </c>
      <c r="H1174" s="3" t="s">
        <v>146</v>
      </c>
      <c r="I1174" s="3" t="s">
        <v>50</v>
      </c>
      <c r="J1174" s="3" t="s">
        <v>10611</v>
      </c>
      <c r="K1174" s="3" t="s">
        <v>10612</v>
      </c>
      <c r="L1174" s="3" t="s">
        <v>10615</v>
      </c>
      <c r="M1174" s="3" t="s">
        <v>27</v>
      </c>
    </row>
    <row r="1175" ht="19.5" customHeight="1">
      <c r="A1175" s="3" t="s">
        <v>10619</v>
      </c>
      <c r="B1175" s="3" t="s">
        <v>4091</v>
      </c>
      <c r="C1175" s="3" t="s">
        <v>30</v>
      </c>
      <c r="D1175" s="4" t="s">
        <v>19</v>
      </c>
      <c r="E1175" s="3" t="s">
        <v>20</v>
      </c>
      <c r="F1175" s="4">
        <v>8.0</v>
      </c>
      <c r="G1175" s="5">
        <v>10.0</v>
      </c>
      <c r="H1175" s="3" t="s">
        <v>363</v>
      </c>
      <c r="I1175" s="3" t="s">
        <v>50</v>
      </c>
      <c r="J1175" s="3" t="s">
        <v>4096</v>
      </c>
      <c r="K1175" s="3" t="s">
        <v>1384</v>
      </c>
      <c r="L1175" s="3" t="s">
        <v>10623</v>
      </c>
      <c r="M1175" s="3" t="s">
        <v>35</v>
      </c>
    </row>
    <row r="1176" ht="19.5" customHeight="1">
      <c r="A1176" s="3" t="s">
        <v>28</v>
      </c>
      <c r="B1176" s="3" t="s">
        <v>10624</v>
      </c>
      <c r="C1176" s="3" t="s">
        <v>30</v>
      </c>
      <c r="D1176" s="4" t="s">
        <v>19</v>
      </c>
      <c r="E1176" s="3" t="s">
        <v>20</v>
      </c>
      <c r="F1176" s="4">
        <v>8.0</v>
      </c>
      <c r="G1176" s="5">
        <v>15.0</v>
      </c>
      <c r="H1176" s="3" t="s">
        <v>146</v>
      </c>
      <c r="I1176" s="3" t="s">
        <v>57</v>
      </c>
      <c r="J1176" s="3" t="s">
        <v>467</v>
      </c>
      <c r="K1176" s="3" t="s">
        <v>10628</v>
      </c>
      <c r="L1176" s="3" t="s">
        <v>10629</v>
      </c>
      <c r="M1176" s="3" t="s">
        <v>41</v>
      </c>
    </row>
    <row r="1177" ht="19.5" customHeight="1">
      <c r="A1177" s="3" t="s">
        <v>1925</v>
      </c>
      <c r="B1177" s="3" t="s">
        <v>4091</v>
      </c>
      <c r="C1177" s="3" t="s">
        <v>30</v>
      </c>
      <c r="D1177" s="4" t="s">
        <v>19</v>
      </c>
      <c r="E1177" s="3" t="s">
        <v>20</v>
      </c>
      <c r="F1177" s="4">
        <v>8.0</v>
      </c>
      <c r="G1177" s="5">
        <v>13.0</v>
      </c>
      <c r="H1177" s="3" t="s">
        <v>2589</v>
      </c>
      <c r="I1177" s="3" t="s">
        <v>50</v>
      </c>
      <c r="J1177" s="3" t="s">
        <v>4096</v>
      </c>
      <c r="K1177" s="3" t="s">
        <v>1384</v>
      </c>
      <c r="L1177" s="3" t="s">
        <v>10633</v>
      </c>
      <c r="M1177" s="3" t="s">
        <v>35</v>
      </c>
    </row>
    <row r="1178" ht="19.5" customHeight="1">
      <c r="A1178" s="3" t="s">
        <v>10635</v>
      </c>
      <c r="B1178" s="3" t="s">
        <v>10639</v>
      </c>
      <c r="C1178" s="3" t="s">
        <v>30</v>
      </c>
      <c r="D1178" s="4" t="s">
        <v>19</v>
      </c>
      <c r="E1178" s="3" t="s">
        <v>20</v>
      </c>
      <c r="F1178" s="4">
        <v>8.0</v>
      </c>
      <c r="G1178" s="5">
        <v>12.0</v>
      </c>
      <c r="H1178" s="3" t="s">
        <v>737</v>
      </c>
      <c r="I1178" s="3" t="s">
        <v>57</v>
      </c>
      <c r="J1178" s="3" t="s">
        <v>10644</v>
      </c>
      <c r="K1178" s="3" t="s">
        <v>2322</v>
      </c>
      <c r="L1178" s="3" t="s">
        <v>10648</v>
      </c>
      <c r="M1178" s="3" t="s">
        <v>41</v>
      </c>
    </row>
    <row r="1179" ht="19.5" customHeight="1">
      <c r="A1179" s="3" t="s">
        <v>1470</v>
      </c>
      <c r="B1179" s="3" t="s">
        <v>10652</v>
      </c>
      <c r="C1179" s="3" t="s">
        <v>30</v>
      </c>
      <c r="D1179" s="4" t="s">
        <v>19</v>
      </c>
      <c r="E1179" s="3" t="s">
        <v>127</v>
      </c>
      <c r="F1179" s="4">
        <v>8.0</v>
      </c>
      <c r="G1179" s="5">
        <v>13.0</v>
      </c>
      <c r="H1179" s="3" t="s">
        <v>2589</v>
      </c>
      <c r="I1179" s="3" t="s">
        <v>57</v>
      </c>
      <c r="J1179" s="3" t="s">
        <v>10655</v>
      </c>
      <c r="K1179" s="3" t="s">
        <v>10656</v>
      </c>
      <c r="L1179" s="3" t="s">
        <v>10657</v>
      </c>
      <c r="M1179" s="3" t="s">
        <v>35</v>
      </c>
    </row>
    <row r="1180" ht="19.5" customHeight="1">
      <c r="A1180" s="3" t="s">
        <v>1229</v>
      </c>
      <c r="B1180" s="3" t="s">
        <v>10662</v>
      </c>
      <c r="C1180" s="3" t="s">
        <v>30</v>
      </c>
      <c r="D1180" s="4" t="s">
        <v>19</v>
      </c>
      <c r="E1180" s="3" t="s">
        <v>20</v>
      </c>
      <c r="F1180" s="4">
        <v>8.0</v>
      </c>
      <c r="G1180" s="5">
        <v>10.0</v>
      </c>
      <c r="H1180" s="3" t="s">
        <v>363</v>
      </c>
      <c r="I1180" s="3" t="s">
        <v>50</v>
      </c>
      <c r="J1180" s="3" t="s">
        <v>38</v>
      </c>
      <c r="K1180" s="3" t="s">
        <v>166</v>
      </c>
      <c r="L1180" s="3" t="s">
        <v>10665</v>
      </c>
      <c r="M1180" s="3" t="s">
        <v>41</v>
      </c>
    </row>
    <row r="1181" ht="19.5" customHeight="1">
      <c r="A1181" s="3" t="s">
        <v>795</v>
      </c>
      <c r="B1181" s="3" t="s">
        <v>10667</v>
      </c>
      <c r="C1181" s="3" t="s">
        <v>30</v>
      </c>
      <c r="D1181" s="4" t="s">
        <v>19</v>
      </c>
      <c r="E1181" s="3" t="s">
        <v>20</v>
      </c>
      <c r="F1181" s="4">
        <v>8.0</v>
      </c>
      <c r="G1181" s="5">
        <v>10.0</v>
      </c>
      <c r="H1181" s="3" t="s">
        <v>363</v>
      </c>
      <c r="I1181" s="3" t="s">
        <v>57</v>
      </c>
      <c r="J1181" s="3" t="s">
        <v>10672</v>
      </c>
      <c r="K1181" s="3" t="s">
        <v>10673</v>
      </c>
      <c r="L1181" s="3" t="s">
        <v>10675</v>
      </c>
      <c r="M1181" s="3" t="s">
        <v>41</v>
      </c>
    </row>
    <row r="1182" ht="19.5" customHeight="1">
      <c r="A1182" s="3" t="s">
        <v>2706</v>
      </c>
      <c r="B1182" s="3" t="s">
        <v>10676</v>
      </c>
      <c r="C1182" s="3" t="s">
        <v>30</v>
      </c>
      <c r="D1182" s="4" t="s">
        <v>19</v>
      </c>
      <c r="E1182" s="3" t="s">
        <v>21</v>
      </c>
      <c r="F1182" s="4">
        <v>8.0</v>
      </c>
      <c r="G1182" s="5">
        <v>10.0</v>
      </c>
      <c r="H1182" s="3" t="s">
        <v>363</v>
      </c>
      <c r="I1182" s="3" t="s">
        <v>57</v>
      </c>
      <c r="J1182" s="3" t="s">
        <v>1684</v>
      </c>
      <c r="K1182" s="3" t="s">
        <v>10678</v>
      </c>
      <c r="L1182" s="3" t="s">
        <v>10680</v>
      </c>
      <c r="M1182" s="3" t="s">
        <v>35</v>
      </c>
    </row>
    <row r="1183" ht="19.5" customHeight="1">
      <c r="A1183" s="3" t="s">
        <v>28</v>
      </c>
      <c r="B1183" s="3" t="s">
        <v>10686</v>
      </c>
      <c r="C1183" s="3" t="s">
        <v>30</v>
      </c>
      <c r="D1183" s="4" t="s">
        <v>19</v>
      </c>
      <c r="E1183" s="3" t="s">
        <v>117</v>
      </c>
      <c r="F1183" s="4">
        <v>8.0</v>
      </c>
      <c r="G1183" s="5">
        <v>10.0</v>
      </c>
      <c r="H1183" s="3" t="s">
        <v>363</v>
      </c>
      <c r="I1183" s="3" t="s">
        <v>57</v>
      </c>
      <c r="J1183" s="3" t="s">
        <v>10690</v>
      </c>
      <c r="K1183" s="3" t="s">
        <v>10691</v>
      </c>
      <c r="L1183" s="3" t="s">
        <v>10692</v>
      </c>
      <c r="M1183" s="3" t="s">
        <v>159</v>
      </c>
    </row>
    <row r="1184" ht="19.5" customHeight="1">
      <c r="A1184" s="3" t="s">
        <v>10693</v>
      </c>
      <c r="B1184" s="3" t="s">
        <v>1278</v>
      </c>
      <c r="C1184" s="3" t="s">
        <v>30</v>
      </c>
      <c r="D1184" s="4" t="s">
        <v>19</v>
      </c>
      <c r="E1184" s="3" t="s">
        <v>20</v>
      </c>
      <c r="F1184" s="4">
        <v>8.0</v>
      </c>
      <c r="G1184" s="5">
        <v>15.0</v>
      </c>
      <c r="H1184" s="3" t="s">
        <v>146</v>
      </c>
      <c r="I1184" s="3" t="s">
        <v>57</v>
      </c>
      <c r="J1184" s="3" t="s">
        <v>109</v>
      </c>
      <c r="K1184" s="3" t="s">
        <v>10698</v>
      </c>
      <c r="L1184" s="3" t="s">
        <v>10699</v>
      </c>
      <c r="M1184" s="3" t="s">
        <v>35</v>
      </c>
    </row>
    <row r="1185" ht="19.5" customHeight="1">
      <c r="A1185" s="3" t="s">
        <v>10701</v>
      </c>
      <c r="B1185" s="3" t="s">
        <v>4829</v>
      </c>
      <c r="C1185" s="3" t="s">
        <v>30</v>
      </c>
      <c r="D1185" s="4" t="s">
        <v>19</v>
      </c>
      <c r="E1185" s="3" t="s">
        <v>21</v>
      </c>
      <c r="F1185" s="4">
        <v>8.0</v>
      </c>
      <c r="G1185" s="5">
        <v>10.0</v>
      </c>
      <c r="H1185" s="3" t="s">
        <v>363</v>
      </c>
      <c r="I1185" s="3" t="s">
        <v>57</v>
      </c>
      <c r="J1185" s="3" t="s">
        <v>395</v>
      </c>
      <c r="K1185" s="3" t="s">
        <v>490</v>
      </c>
      <c r="L1185" s="3" t="s">
        <v>10705</v>
      </c>
      <c r="M1185" s="3" t="s">
        <v>35</v>
      </c>
    </row>
    <row r="1186" ht="19.5" customHeight="1">
      <c r="A1186" s="3" t="s">
        <v>10706</v>
      </c>
      <c r="B1186" s="3" t="s">
        <v>10707</v>
      </c>
      <c r="C1186" s="3" t="s">
        <v>30</v>
      </c>
      <c r="D1186" s="4" t="s">
        <v>19</v>
      </c>
      <c r="E1186" s="3" t="s">
        <v>20</v>
      </c>
      <c r="F1186" s="4">
        <v>8.0</v>
      </c>
      <c r="G1186" s="5">
        <v>15.0</v>
      </c>
      <c r="H1186" s="3" t="s">
        <v>146</v>
      </c>
      <c r="I1186" s="3" t="s">
        <v>57</v>
      </c>
      <c r="J1186" s="3" t="s">
        <v>187</v>
      </c>
      <c r="K1186" s="3" t="s">
        <v>887</v>
      </c>
      <c r="L1186" s="3" t="s">
        <v>10715</v>
      </c>
      <c r="M1186" s="3" t="s">
        <v>35</v>
      </c>
    </row>
    <row r="1187" ht="19.5" customHeight="1">
      <c r="A1187" s="3" t="s">
        <v>28</v>
      </c>
      <c r="B1187" s="3" t="s">
        <v>10717</v>
      </c>
      <c r="C1187" s="3" t="s">
        <v>30</v>
      </c>
      <c r="D1187" s="4" t="s">
        <v>19</v>
      </c>
      <c r="E1187" s="3" t="s">
        <v>20</v>
      </c>
      <c r="F1187" s="4">
        <v>8.0</v>
      </c>
      <c r="G1187" s="5">
        <v>12.0</v>
      </c>
      <c r="H1187" s="3" t="s">
        <v>737</v>
      </c>
      <c r="I1187" s="3" t="s">
        <v>57</v>
      </c>
      <c r="J1187" s="3" t="s">
        <v>58</v>
      </c>
      <c r="K1187" s="3" t="s">
        <v>10720</v>
      </c>
      <c r="L1187" s="3" t="s">
        <v>10722</v>
      </c>
      <c r="M1187" s="3" t="s">
        <v>90</v>
      </c>
    </row>
    <row r="1188" ht="19.5" customHeight="1">
      <c r="A1188" s="3" t="s">
        <v>654</v>
      </c>
      <c r="B1188" s="3" t="s">
        <v>4844</v>
      </c>
      <c r="C1188" s="3" t="s">
        <v>30</v>
      </c>
      <c r="D1188" s="4" t="s">
        <v>19</v>
      </c>
      <c r="E1188" s="3" t="s">
        <v>20</v>
      </c>
      <c r="F1188" s="4">
        <v>8.0</v>
      </c>
      <c r="G1188" s="5">
        <v>16.0</v>
      </c>
      <c r="H1188" s="3" t="s">
        <v>82</v>
      </c>
      <c r="I1188" s="3" t="s">
        <v>57</v>
      </c>
      <c r="J1188" s="3" t="s">
        <v>4851</v>
      </c>
      <c r="K1188" s="3" t="s">
        <v>10726</v>
      </c>
      <c r="L1188" s="3" t="s">
        <v>10729</v>
      </c>
      <c r="M1188" s="3" t="s">
        <v>35</v>
      </c>
    </row>
    <row r="1189" ht="19.5" customHeight="1">
      <c r="A1189" s="3" t="s">
        <v>28</v>
      </c>
      <c r="B1189" s="3" t="s">
        <v>10732</v>
      </c>
      <c r="C1189" s="3" t="s">
        <v>30</v>
      </c>
      <c r="D1189" s="4" t="s">
        <v>19</v>
      </c>
      <c r="E1189" s="3" t="s">
        <v>20</v>
      </c>
      <c r="F1189" s="4">
        <v>8.0</v>
      </c>
      <c r="G1189" s="5">
        <v>15.0</v>
      </c>
      <c r="H1189" s="3" t="s">
        <v>146</v>
      </c>
      <c r="I1189" s="3" t="s">
        <v>50</v>
      </c>
      <c r="J1189" s="3" t="s">
        <v>10733</v>
      </c>
      <c r="K1189" s="3" t="s">
        <v>10734</v>
      </c>
      <c r="L1189" s="3" t="s">
        <v>10736</v>
      </c>
      <c r="M1189" s="3" t="s">
        <v>35</v>
      </c>
    </row>
    <row r="1190" ht="19.5" customHeight="1">
      <c r="A1190" s="3" t="s">
        <v>10740</v>
      </c>
      <c r="B1190" s="3" t="s">
        <v>10741</v>
      </c>
      <c r="C1190" s="3" t="s">
        <v>30</v>
      </c>
      <c r="D1190" s="4" t="s">
        <v>19</v>
      </c>
      <c r="E1190" s="3" t="s">
        <v>20</v>
      </c>
      <c r="F1190" s="4">
        <v>8.0</v>
      </c>
      <c r="G1190" s="5">
        <v>10.0</v>
      </c>
      <c r="H1190" s="3" t="s">
        <v>363</v>
      </c>
      <c r="I1190" s="3" t="s">
        <v>57</v>
      </c>
      <c r="J1190" s="3" t="s">
        <v>10745</v>
      </c>
      <c r="K1190" s="3" t="s">
        <v>10746</v>
      </c>
      <c r="L1190" s="3" t="s">
        <v>10747</v>
      </c>
      <c r="M1190" s="3" t="s">
        <v>35</v>
      </c>
    </row>
    <row r="1191" ht="19.5" customHeight="1">
      <c r="A1191" s="3" t="s">
        <v>9216</v>
      </c>
      <c r="B1191" s="3" t="s">
        <v>10748</v>
      </c>
      <c r="C1191" s="3" t="s">
        <v>30</v>
      </c>
      <c r="D1191" s="4" t="s">
        <v>19</v>
      </c>
      <c r="E1191" s="3" t="s">
        <v>20</v>
      </c>
      <c r="F1191" s="4">
        <v>8.0</v>
      </c>
      <c r="G1191" s="5">
        <v>15.0</v>
      </c>
      <c r="H1191" s="3" t="s">
        <v>146</v>
      </c>
      <c r="I1191" s="3" t="s">
        <v>50</v>
      </c>
      <c r="J1191" s="3" t="s">
        <v>10751</v>
      </c>
      <c r="K1191" s="3" t="s">
        <v>10753</v>
      </c>
      <c r="L1191" s="3" t="s">
        <v>10754</v>
      </c>
      <c r="M1191" s="3" t="s">
        <v>41</v>
      </c>
    </row>
    <row r="1192" ht="19.5" customHeight="1">
      <c r="A1192" s="3" t="s">
        <v>2706</v>
      </c>
      <c r="B1192" s="3" t="s">
        <v>10755</v>
      </c>
      <c r="C1192" s="3" t="s">
        <v>30</v>
      </c>
      <c r="D1192" s="4" t="s">
        <v>19</v>
      </c>
      <c r="E1192" s="3" t="s">
        <v>21</v>
      </c>
      <c r="F1192" s="4">
        <v>8.0</v>
      </c>
      <c r="G1192" s="5">
        <v>12.0</v>
      </c>
      <c r="H1192" s="3" t="s">
        <v>737</v>
      </c>
      <c r="I1192" s="3" t="s">
        <v>57</v>
      </c>
      <c r="J1192" s="3" t="s">
        <v>2719</v>
      </c>
      <c r="K1192" s="3" t="s">
        <v>10762</v>
      </c>
      <c r="L1192" s="3" t="s">
        <v>10764</v>
      </c>
      <c r="M1192" s="3" t="s">
        <v>35</v>
      </c>
    </row>
    <row r="1193" ht="19.5" customHeight="1">
      <c r="A1193" s="3" t="s">
        <v>10767</v>
      </c>
      <c r="B1193" s="3" t="s">
        <v>2223</v>
      </c>
      <c r="C1193" s="3" t="s">
        <v>30</v>
      </c>
      <c r="D1193" s="4" t="s">
        <v>19</v>
      </c>
      <c r="E1193" s="3" t="s">
        <v>21</v>
      </c>
      <c r="F1193" s="4">
        <v>8.0</v>
      </c>
      <c r="G1193" s="5">
        <v>13.0</v>
      </c>
      <c r="H1193" s="3" t="s">
        <v>2589</v>
      </c>
      <c r="I1193" s="3" t="s">
        <v>50</v>
      </c>
      <c r="J1193" s="3" t="s">
        <v>1817</v>
      </c>
      <c r="K1193" s="3" t="s">
        <v>10770</v>
      </c>
      <c r="L1193" s="3" t="s">
        <v>10773</v>
      </c>
      <c r="M1193" s="3" t="s">
        <v>41</v>
      </c>
    </row>
    <row r="1194" ht="19.5" customHeight="1">
      <c r="A1194" s="3" t="s">
        <v>5663</v>
      </c>
      <c r="B1194" s="3" t="s">
        <v>10777</v>
      </c>
      <c r="C1194" s="3" t="s">
        <v>30</v>
      </c>
      <c r="D1194" s="4" t="s">
        <v>19</v>
      </c>
      <c r="E1194" s="3" t="s">
        <v>20</v>
      </c>
      <c r="F1194" s="4">
        <v>8.0</v>
      </c>
      <c r="G1194" s="5">
        <v>10.0</v>
      </c>
      <c r="H1194" s="3" t="s">
        <v>363</v>
      </c>
      <c r="I1194" s="3" t="s">
        <v>57</v>
      </c>
      <c r="J1194" s="3" t="s">
        <v>2433</v>
      </c>
      <c r="K1194" s="3" t="s">
        <v>166</v>
      </c>
      <c r="L1194" s="3" t="s">
        <v>10783</v>
      </c>
      <c r="M1194" s="3" t="s">
        <v>27</v>
      </c>
    </row>
    <row r="1195" ht="19.5" customHeight="1">
      <c r="A1195" s="3" t="s">
        <v>28</v>
      </c>
      <c r="B1195" s="3" t="s">
        <v>10785</v>
      </c>
      <c r="C1195" s="3" t="s">
        <v>30</v>
      </c>
      <c r="D1195" s="4" t="s">
        <v>19</v>
      </c>
      <c r="E1195" s="3" t="s">
        <v>21</v>
      </c>
      <c r="F1195" s="4">
        <v>8.0</v>
      </c>
      <c r="G1195" s="5">
        <v>15.0</v>
      </c>
      <c r="H1195" s="3" t="s">
        <v>146</v>
      </c>
      <c r="I1195" s="3" t="s">
        <v>57</v>
      </c>
      <c r="J1195" s="3" t="s">
        <v>38</v>
      </c>
      <c r="K1195" s="3" t="s">
        <v>10791</v>
      </c>
      <c r="L1195" s="3" t="s">
        <v>10792</v>
      </c>
      <c r="M1195" s="3" t="s">
        <v>159</v>
      </c>
    </row>
    <row r="1196" ht="19.5" customHeight="1">
      <c r="A1196" s="3" t="s">
        <v>10794</v>
      </c>
      <c r="B1196" s="3" t="s">
        <v>1238</v>
      </c>
      <c r="C1196" s="3" t="s">
        <v>30</v>
      </c>
      <c r="D1196" s="4" t="s">
        <v>19</v>
      </c>
      <c r="E1196" s="3" t="s">
        <v>20</v>
      </c>
      <c r="F1196" s="4">
        <v>8.0</v>
      </c>
      <c r="G1196" s="5">
        <v>10.0</v>
      </c>
      <c r="H1196" s="3" t="s">
        <v>363</v>
      </c>
      <c r="I1196" s="3" t="s">
        <v>50</v>
      </c>
      <c r="J1196" s="3" t="s">
        <v>1242</v>
      </c>
      <c r="K1196" s="3" t="s">
        <v>166</v>
      </c>
      <c r="L1196" s="3" t="s">
        <v>10797</v>
      </c>
      <c r="M1196" s="3" t="s">
        <v>41</v>
      </c>
    </row>
    <row r="1197" ht="19.5" customHeight="1">
      <c r="A1197" s="3" t="s">
        <v>10800</v>
      </c>
      <c r="B1197" s="3" t="s">
        <v>10802</v>
      </c>
      <c r="C1197" s="3" t="s">
        <v>30</v>
      </c>
      <c r="D1197" s="4" t="s">
        <v>19</v>
      </c>
      <c r="E1197" s="3" t="s">
        <v>21</v>
      </c>
      <c r="F1197" s="4">
        <v>8.0</v>
      </c>
      <c r="G1197" s="5">
        <v>10.0</v>
      </c>
      <c r="H1197" s="3" t="s">
        <v>363</v>
      </c>
      <c r="I1197" s="3" t="s">
        <v>50</v>
      </c>
      <c r="J1197" s="3" t="s">
        <v>3288</v>
      </c>
      <c r="K1197" s="3" t="s">
        <v>10807</v>
      </c>
      <c r="L1197" s="3" t="s">
        <v>10808</v>
      </c>
      <c r="M1197" s="3" t="s">
        <v>41</v>
      </c>
    </row>
    <row r="1198" ht="19.5" customHeight="1">
      <c r="A1198" s="3" t="s">
        <v>10810</v>
      </c>
      <c r="B1198" s="3" t="s">
        <v>10813</v>
      </c>
      <c r="C1198" s="3" t="s">
        <v>30</v>
      </c>
      <c r="D1198" s="4" t="s">
        <v>19</v>
      </c>
      <c r="E1198" s="3" t="s">
        <v>21</v>
      </c>
      <c r="F1198" s="4">
        <v>8.0</v>
      </c>
      <c r="G1198" s="5">
        <v>16.0</v>
      </c>
      <c r="H1198" s="3" t="s">
        <v>82</v>
      </c>
      <c r="I1198" s="3" t="s">
        <v>50</v>
      </c>
      <c r="J1198" s="3" t="s">
        <v>423</v>
      </c>
      <c r="K1198" s="3" t="s">
        <v>10817</v>
      </c>
      <c r="L1198" s="3" t="s">
        <v>10819</v>
      </c>
      <c r="M1198" s="3" t="s">
        <v>41</v>
      </c>
    </row>
    <row r="1199" ht="19.5" customHeight="1">
      <c r="A1199" s="3" t="s">
        <v>10821</v>
      </c>
      <c r="B1199" s="3" t="s">
        <v>10823</v>
      </c>
      <c r="C1199" s="3" t="s">
        <v>30</v>
      </c>
      <c r="D1199" s="4" t="s">
        <v>19</v>
      </c>
      <c r="E1199" s="3" t="s">
        <v>21</v>
      </c>
      <c r="F1199" s="4">
        <v>8.0</v>
      </c>
      <c r="G1199" s="5">
        <v>15.0</v>
      </c>
      <c r="H1199" s="3" t="s">
        <v>146</v>
      </c>
      <c r="I1199" s="3" t="s">
        <v>57</v>
      </c>
      <c r="J1199" s="3" t="s">
        <v>58</v>
      </c>
      <c r="K1199" s="3" t="s">
        <v>1384</v>
      </c>
      <c r="L1199" s="3" t="s">
        <v>10829</v>
      </c>
      <c r="M1199" s="3" t="s">
        <v>90</v>
      </c>
    </row>
    <row r="1200" ht="19.5" customHeight="1">
      <c r="A1200" s="3" t="s">
        <v>10831</v>
      </c>
      <c r="B1200" s="3" t="s">
        <v>10755</v>
      </c>
      <c r="C1200" s="3" t="s">
        <v>30</v>
      </c>
      <c r="D1200" s="4" t="s">
        <v>19</v>
      </c>
      <c r="E1200" s="3" t="s">
        <v>20</v>
      </c>
      <c r="F1200" s="4">
        <v>8.0</v>
      </c>
      <c r="G1200" s="5">
        <v>12.0</v>
      </c>
      <c r="H1200" s="3" t="s">
        <v>737</v>
      </c>
      <c r="I1200" s="3" t="s">
        <v>242</v>
      </c>
      <c r="J1200" s="3" t="s">
        <v>2719</v>
      </c>
      <c r="K1200" s="3" t="s">
        <v>10834</v>
      </c>
      <c r="L1200" s="3" t="s">
        <v>10837</v>
      </c>
      <c r="M1200" s="3" t="s">
        <v>35</v>
      </c>
    </row>
    <row r="1201" ht="19.5" customHeight="1">
      <c r="A1201" s="3" t="s">
        <v>572</v>
      </c>
      <c r="B1201" s="3" t="s">
        <v>10839</v>
      </c>
      <c r="C1201" s="3" t="s">
        <v>30</v>
      </c>
      <c r="D1201" s="4" t="s">
        <v>19</v>
      </c>
      <c r="E1201" s="3" t="s">
        <v>20</v>
      </c>
      <c r="F1201" s="4">
        <v>8.0</v>
      </c>
      <c r="G1201" s="5">
        <v>13.0</v>
      </c>
      <c r="H1201" s="3" t="s">
        <v>2589</v>
      </c>
      <c r="I1201" s="3" t="s">
        <v>50</v>
      </c>
      <c r="J1201" s="3" t="s">
        <v>329</v>
      </c>
      <c r="K1201" s="3" t="s">
        <v>10842</v>
      </c>
      <c r="L1201" s="3" t="s">
        <v>10847</v>
      </c>
      <c r="M1201" s="3" t="s">
        <v>41</v>
      </c>
    </row>
    <row r="1202" ht="19.5" customHeight="1">
      <c r="A1202" s="3" t="s">
        <v>28</v>
      </c>
      <c r="B1202" s="3" t="s">
        <v>2223</v>
      </c>
      <c r="C1202" s="3" t="s">
        <v>30</v>
      </c>
      <c r="D1202" s="4" t="s">
        <v>19</v>
      </c>
      <c r="E1202" s="3" t="s">
        <v>21</v>
      </c>
      <c r="F1202" s="4">
        <v>8.0</v>
      </c>
      <c r="G1202" s="5">
        <v>13.0</v>
      </c>
      <c r="H1202" s="3" t="s">
        <v>2589</v>
      </c>
      <c r="I1202" s="3" t="s">
        <v>50</v>
      </c>
      <c r="J1202" s="3" t="s">
        <v>1817</v>
      </c>
      <c r="K1202" s="3" t="s">
        <v>10851</v>
      </c>
      <c r="L1202" s="3" t="s">
        <v>10853</v>
      </c>
      <c r="M1202" s="3" t="s">
        <v>41</v>
      </c>
    </row>
    <row r="1203" ht="19.5" customHeight="1">
      <c r="A1203" s="3" t="s">
        <v>738</v>
      </c>
      <c r="B1203" s="3" t="s">
        <v>10855</v>
      </c>
      <c r="C1203" s="3" t="s">
        <v>30</v>
      </c>
      <c r="D1203" s="4" t="s">
        <v>19</v>
      </c>
      <c r="E1203" s="3" t="s">
        <v>127</v>
      </c>
      <c r="F1203" s="4">
        <v>8.0</v>
      </c>
      <c r="G1203" s="5">
        <v>10.0</v>
      </c>
      <c r="H1203" s="3" t="s">
        <v>363</v>
      </c>
      <c r="I1203" s="3" t="s">
        <v>69</v>
      </c>
      <c r="J1203" s="3" t="s">
        <v>70</v>
      </c>
      <c r="K1203" s="3" t="s">
        <v>10860</v>
      </c>
      <c r="L1203" s="3" t="s">
        <v>10140</v>
      </c>
      <c r="M1203" s="3" t="s">
        <v>41</v>
      </c>
    </row>
    <row r="1204" ht="19.5" customHeight="1">
      <c r="A1204" s="3" t="s">
        <v>2000</v>
      </c>
      <c r="B1204" s="3" t="s">
        <v>10864</v>
      </c>
      <c r="C1204" s="3" t="s">
        <v>30</v>
      </c>
      <c r="D1204" s="4" t="s">
        <v>19</v>
      </c>
      <c r="E1204" s="3" t="s">
        <v>21</v>
      </c>
      <c r="F1204" s="4">
        <v>8.0</v>
      </c>
      <c r="G1204" s="5">
        <v>10.0</v>
      </c>
      <c r="H1204" s="3" t="s">
        <v>363</v>
      </c>
      <c r="I1204" s="3" t="s">
        <v>50</v>
      </c>
      <c r="J1204" s="3" t="s">
        <v>3550</v>
      </c>
      <c r="K1204" s="3" t="s">
        <v>10872</v>
      </c>
      <c r="L1204" s="3" t="s">
        <v>10873</v>
      </c>
      <c r="M1204" s="3" t="s">
        <v>35</v>
      </c>
    </row>
    <row r="1205" ht="19.5" customHeight="1">
      <c r="A1205" s="3" t="s">
        <v>931</v>
      </c>
      <c r="B1205" s="3" t="s">
        <v>10009</v>
      </c>
      <c r="C1205" s="3" t="s">
        <v>30</v>
      </c>
      <c r="D1205" s="4" t="s">
        <v>19</v>
      </c>
      <c r="E1205" s="3" t="s">
        <v>20</v>
      </c>
      <c r="F1205" s="4">
        <v>8.0</v>
      </c>
      <c r="G1205" s="5">
        <v>15.0</v>
      </c>
      <c r="H1205" s="3" t="s">
        <v>146</v>
      </c>
      <c r="I1205" s="3" t="s">
        <v>50</v>
      </c>
      <c r="J1205" s="3" t="s">
        <v>1817</v>
      </c>
      <c r="K1205" s="3" t="s">
        <v>10014</v>
      </c>
      <c r="L1205" s="3" t="s">
        <v>10880</v>
      </c>
      <c r="M1205" s="3" t="s">
        <v>27</v>
      </c>
    </row>
    <row r="1206" ht="19.5" customHeight="1">
      <c r="A1206" s="3" t="s">
        <v>1373</v>
      </c>
      <c r="B1206" s="3" t="s">
        <v>10882</v>
      </c>
      <c r="C1206" s="3" t="s">
        <v>30</v>
      </c>
      <c r="D1206" s="4" t="s">
        <v>19</v>
      </c>
      <c r="E1206" s="3" t="s">
        <v>20</v>
      </c>
      <c r="F1206" s="4">
        <v>8.0</v>
      </c>
      <c r="G1206" s="5">
        <v>10.0</v>
      </c>
      <c r="H1206" s="3" t="s">
        <v>363</v>
      </c>
      <c r="I1206" s="3" t="s">
        <v>50</v>
      </c>
      <c r="J1206" s="3" t="s">
        <v>10887</v>
      </c>
      <c r="K1206" s="3" t="s">
        <v>10888</v>
      </c>
      <c r="L1206" s="3" t="s">
        <v>10891</v>
      </c>
      <c r="M1206" s="3" t="s">
        <v>35</v>
      </c>
    </row>
    <row r="1207" ht="19.5" customHeight="1">
      <c r="A1207" s="3" t="s">
        <v>10893</v>
      </c>
      <c r="B1207" s="3" t="s">
        <v>282</v>
      </c>
      <c r="C1207" s="3" t="s">
        <v>30</v>
      </c>
      <c r="D1207" s="4" t="s">
        <v>19</v>
      </c>
      <c r="E1207" s="3" t="s">
        <v>20</v>
      </c>
      <c r="F1207" s="4">
        <v>8.0</v>
      </c>
      <c r="G1207" s="5">
        <v>13.0</v>
      </c>
      <c r="H1207" s="3" t="s">
        <v>2589</v>
      </c>
      <c r="I1207" s="3" t="s">
        <v>50</v>
      </c>
      <c r="J1207" s="3" t="s">
        <v>109</v>
      </c>
      <c r="K1207" s="3" t="s">
        <v>10897</v>
      </c>
      <c r="L1207" s="3" t="s">
        <v>10901</v>
      </c>
      <c r="M1207" s="3" t="s">
        <v>27</v>
      </c>
    </row>
    <row r="1208" ht="19.5" customHeight="1">
      <c r="A1208" s="3" t="s">
        <v>28</v>
      </c>
      <c r="B1208" s="3" t="s">
        <v>10903</v>
      </c>
      <c r="C1208" s="3" t="s">
        <v>30</v>
      </c>
      <c r="D1208" s="4" t="s">
        <v>19</v>
      </c>
      <c r="E1208" s="3" t="s">
        <v>20</v>
      </c>
      <c r="F1208" s="4">
        <v>8.0</v>
      </c>
      <c r="G1208" s="5">
        <v>10.0</v>
      </c>
      <c r="H1208" s="3" t="s">
        <v>363</v>
      </c>
      <c r="I1208" s="3" t="s">
        <v>50</v>
      </c>
      <c r="J1208" s="3" t="s">
        <v>10907</v>
      </c>
      <c r="K1208" s="3" t="s">
        <v>10909</v>
      </c>
      <c r="L1208" s="3" t="s">
        <v>10911</v>
      </c>
      <c r="M1208" s="3" t="s">
        <v>35</v>
      </c>
    </row>
    <row r="1209" ht="19.5" customHeight="1">
      <c r="A1209" s="3" t="s">
        <v>10913</v>
      </c>
      <c r="B1209" s="3" t="s">
        <v>10882</v>
      </c>
      <c r="C1209" s="3" t="s">
        <v>30</v>
      </c>
      <c r="D1209" s="4" t="s">
        <v>19</v>
      </c>
      <c r="E1209" s="3" t="s">
        <v>20</v>
      </c>
      <c r="F1209" s="4">
        <v>8.0</v>
      </c>
      <c r="G1209" s="5">
        <v>13.0</v>
      </c>
      <c r="H1209" s="3" t="s">
        <v>2589</v>
      </c>
      <c r="I1209" s="3" t="s">
        <v>50</v>
      </c>
      <c r="J1209" s="3" t="s">
        <v>10887</v>
      </c>
      <c r="K1209" s="3" t="s">
        <v>10918</v>
      </c>
      <c r="L1209" s="3" t="s">
        <v>10919</v>
      </c>
      <c r="M1209" s="3" t="s">
        <v>35</v>
      </c>
    </row>
    <row r="1210" ht="19.5" customHeight="1">
      <c r="A1210" s="3" t="s">
        <v>2000</v>
      </c>
      <c r="B1210" s="3" t="s">
        <v>10920</v>
      </c>
      <c r="C1210" s="3" t="s">
        <v>30</v>
      </c>
      <c r="D1210" s="4" t="s">
        <v>19</v>
      </c>
      <c r="E1210" s="3" t="s">
        <v>21</v>
      </c>
      <c r="F1210" s="4">
        <v>8.0</v>
      </c>
      <c r="G1210" s="5">
        <v>11.0</v>
      </c>
      <c r="H1210" s="3" t="s">
        <v>1661</v>
      </c>
      <c r="I1210" s="3" t="s">
        <v>57</v>
      </c>
      <c r="J1210" s="3" t="s">
        <v>99</v>
      </c>
      <c r="K1210" s="3" t="s">
        <v>166</v>
      </c>
      <c r="L1210" s="3" t="s">
        <v>10921</v>
      </c>
      <c r="M1210" s="3" t="s">
        <v>27</v>
      </c>
    </row>
    <row r="1211" ht="19.5" customHeight="1">
      <c r="A1211" s="3" t="s">
        <v>10923</v>
      </c>
      <c r="B1211" s="3" t="s">
        <v>10920</v>
      </c>
      <c r="C1211" s="3" t="s">
        <v>30</v>
      </c>
      <c r="D1211" s="4" t="s">
        <v>19</v>
      </c>
      <c r="E1211" s="3" t="s">
        <v>21</v>
      </c>
      <c r="F1211" s="4">
        <v>8.0</v>
      </c>
      <c r="G1211" s="5">
        <v>11.0</v>
      </c>
      <c r="H1211" s="3" t="s">
        <v>1661</v>
      </c>
      <c r="I1211" s="3" t="s">
        <v>57</v>
      </c>
      <c r="J1211" s="3" t="s">
        <v>99</v>
      </c>
      <c r="K1211" s="3" t="s">
        <v>166</v>
      </c>
      <c r="L1211" s="3" t="s">
        <v>10926</v>
      </c>
      <c r="M1211" s="3" t="s">
        <v>27</v>
      </c>
    </row>
    <row r="1212" ht="19.5" customHeight="1">
      <c r="A1212" s="3" t="s">
        <v>6579</v>
      </c>
      <c r="B1212" s="3" t="s">
        <v>80</v>
      </c>
      <c r="C1212" s="3" t="s">
        <v>30</v>
      </c>
      <c r="D1212" s="4" t="s">
        <v>19</v>
      </c>
      <c r="E1212" s="3" t="s">
        <v>20</v>
      </c>
      <c r="F1212" s="4">
        <v>8.0</v>
      </c>
      <c r="G1212" s="5">
        <v>15.0</v>
      </c>
      <c r="H1212" s="3" t="s">
        <v>146</v>
      </c>
      <c r="I1212" s="3" t="s">
        <v>69</v>
      </c>
      <c r="J1212" s="3" t="s">
        <v>38</v>
      </c>
      <c r="K1212" s="3" t="s">
        <v>10930</v>
      </c>
      <c r="L1212" s="3" t="s">
        <v>10932</v>
      </c>
      <c r="M1212" s="3" t="s">
        <v>27</v>
      </c>
    </row>
    <row r="1213" ht="19.5" customHeight="1">
      <c r="A1213" s="3" t="s">
        <v>10933</v>
      </c>
      <c r="B1213" s="3" t="s">
        <v>545</v>
      </c>
      <c r="C1213" s="3" t="s">
        <v>30</v>
      </c>
      <c r="D1213" s="4" t="s">
        <v>19</v>
      </c>
      <c r="E1213" s="3" t="s">
        <v>20</v>
      </c>
      <c r="F1213" s="4">
        <v>8.0</v>
      </c>
      <c r="G1213" s="5">
        <v>16.0</v>
      </c>
      <c r="H1213" s="3" t="s">
        <v>82</v>
      </c>
      <c r="I1213" s="3" t="s">
        <v>50</v>
      </c>
      <c r="J1213" s="3" t="s">
        <v>549</v>
      </c>
      <c r="K1213" s="3" t="s">
        <v>7752</v>
      </c>
      <c r="L1213" s="3" t="s">
        <v>10938</v>
      </c>
      <c r="M1213" s="3" t="s">
        <v>27</v>
      </c>
    </row>
    <row r="1214" ht="19.5" customHeight="1">
      <c r="A1214" s="3" t="s">
        <v>1904</v>
      </c>
      <c r="B1214" s="3" t="s">
        <v>10939</v>
      </c>
      <c r="C1214" s="3" t="s">
        <v>30</v>
      </c>
      <c r="D1214" s="4" t="s">
        <v>19</v>
      </c>
      <c r="E1214" s="3" t="s">
        <v>20</v>
      </c>
      <c r="F1214" s="4">
        <v>8.0</v>
      </c>
      <c r="G1214" s="5">
        <v>15.0</v>
      </c>
      <c r="H1214" s="3" t="s">
        <v>146</v>
      </c>
      <c r="I1214" s="3" t="s">
        <v>57</v>
      </c>
      <c r="J1214" s="3" t="s">
        <v>10944</v>
      </c>
      <c r="K1214" s="3" t="s">
        <v>10946</v>
      </c>
      <c r="L1214" s="3" t="s">
        <v>10951</v>
      </c>
      <c r="M1214" s="3" t="s">
        <v>159</v>
      </c>
    </row>
    <row r="1215" ht="19.5" customHeight="1">
      <c r="A1215" s="3" t="s">
        <v>1373</v>
      </c>
      <c r="B1215" s="3" t="s">
        <v>10952</v>
      </c>
      <c r="C1215" s="3" t="s">
        <v>30</v>
      </c>
      <c r="D1215" s="4" t="s">
        <v>19</v>
      </c>
      <c r="E1215" s="3" t="s">
        <v>21</v>
      </c>
      <c r="F1215" s="4">
        <v>8.0</v>
      </c>
      <c r="G1215" s="5">
        <v>10.0</v>
      </c>
      <c r="H1215" s="3" t="s">
        <v>363</v>
      </c>
      <c r="I1215" s="3" t="s">
        <v>50</v>
      </c>
      <c r="J1215" s="3" t="s">
        <v>10219</v>
      </c>
      <c r="K1215" s="3" t="s">
        <v>10955</v>
      </c>
      <c r="L1215" s="3" t="s">
        <v>10956</v>
      </c>
      <c r="M1215" s="3" t="s">
        <v>35</v>
      </c>
    </row>
    <row r="1216" ht="19.5" customHeight="1">
      <c r="A1216" s="3" t="s">
        <v>2574</v>
      </c>
      <c r="B1216" s="3" t="s">
        <v>8539</v>
      </c>
      <c r="C1216" s="3" t="s">
        <v>30</v>
      </c>
      <c r="D1216" s="4" t="s">
        <v>19</v>
      </c>
      <c r="E1216" s="3" t="s">
        <v>20</v>
      </c>
      <c r="F1216" s="4">
        <v>8.0</v>
      </c>
      <c r="G1216" s="5">
        <v>10.0</v>
      </c>
      <c r="H1216" s="3" t="s">
        <v>363</v>
      </c>
      <c r="I1216" s="3" t="s">
        <v>50</v>
      </c>
      <c r="J1216" s="3" t="s">
        <v>38</v>
      </c>
      <c r="K1216" s="3" t="s">
        <v>10962</v>
      </c>
      <c r="L1216" s="3" t="s">
        <v>10966</v>
      </c>
      <c r="M1216" s="3" t="s">
        <v>159</v>
      </c>
    </row>
    <row r="1217" ht="19.5" customHeight="1">
      <c r="A1217" s="3" t="s">
        <v>10968</v>
      </c>
      <c r="B1217" s="3" t="s">
        <v>2784</v>
      </c>
      <c r="C1217" s="3" t="s">
        <v>30</v>
      </c>
      <c r="D1217" s="4" t="s">
        <v>19</v>
      </c>
      <c r="E1217" s="3" t="s">
        <v>20</v>
      </c>
      <c r="F1217" s="4">
        <v>8.0</v>
      </c>
      <c r="G1217" s="5">
        <v>10.0</v>
      </c>
      <c r="H1217" s="3" t="s">
        <v>363</v>
      </c>
      <c r="I1217" s="3" t="s">
        <v>50</v>
      </c>
      <c r="J1217" s="3" t="s">
        <v>535</v>
      </c>
      <c r="K1217" s="3" t="s">
        <v>3633</v>
      </c>
      <c r="L1217" s="3" t="s">
        <v>10972</v>
      </c>
      <c r="M1217" s="3" t="s">
        <v>159</v>
      </c>
    </row>
    <row r="1218" ht="19.5" customHeight="1">
      <c r="A1218" s="3" t="s">
        <v>6946</v>
      </c>
      <c r="B1218" s="3" t="s">
        <v>1535</v>
      </c>
      <c r="C1218" s="3" t="s">
        <v>30</v>
      </c>
      <c r="D1218" s="4" t="s">
        <v>19</v>
      </c>
      <c r="E1218" s="3" t="s">
        <v>21</v>
      </c>
      <c r="F1218" s="4">
        <v>8.0</v>
      </c>
      <c r="G1218" s="5">
        <v>16.0</v>
      </c>
      <c r="H1218" s="3" t="s">
        <v>82</v>
      </c>
      <c r="I1218" s="3" t="s">
        <v>50</v>
      </c>
      <c r="J1218" s="3" t="s">
        <v>1074</v>
      </c>
      <c r="K1218" s="3" t="s">
        <v>1537</v>
      </c>
      <c r="L1218" s="3" t="s">
        <v>10982</v>
      </c>
      <c r="M1218" s="3" t="s">
        <v>35</v>
      </c>
    </row>
    <row r="1219" ht="19.5" customHeight="1">
      <c r="A1219" s="3" t="s">
        <v>10983</v>
      </c>
      <c r="B1219" s="3" t="s">
        <v>6620</v>
      </c>
      <c r="C1219" s="3" t="s">
        <v>30</v>
      </c>
      <c r="D1219" s="4" t="s">
        <v>19</v>
      </c>
      <c r="E1219" s="3" t="s">
        <v>20</v>
      </c>
      <c r="F1219" s="4">
        <v>8.0</v>
      </c>
      <c r="G1219" s="5">
        <v>12.0</v>
      </c>
      <c r="H1219" s="3" t="s">
        <v>737</v>
      </c>
      <c r="I1219" s="3" t="s">
        <v>50</v>
      </c>
      <c r="J1219" s="3" t="s">
        <v>4236</v>
      </c>
      <c r="K1219" s="3" t="s">
        <v>10990</v>
      </c>
      <c r="L1219" s="3" t="s">
        <v>10991</v>
      </c>
      <c r="M1219" s="3" t="s">
        <v>35</v>
      </c>
    </row>
    <row r="1220" ht="19.5" customHeight="1">
      <c r="A1220" s="3" t="s">
        <v>10992</v>
      </c>
      <c r="B1220" s="3" t="s">
        <v>5445</v>
      </c>
      <c r="C1220" s="3" t="s">
        <v>30</v>
      </c>
      <c r="D1220" s="4" t="s">
        <v>19</v>
      </c>
      <c r="E1220" s="3" t="s">
        <v>20</v>
      </c>
      <c r="F1220" s="5">
        <v>8.0</v>
      </c>
      <c r="G1220" s="5">
        <v>9.0</v>
      </c>
      <c r="H1220" s="3" t="s">
        <v>10998</v>
      </c>
      <c r="I1220" s="3" t="s">
        <v>50</v>
      </c>
      <c r="J1220" s="3" t="s">
        <v>99</v>
      </c>
      <c r="K1220" s="3" t="s">
        <v>11001</v>
      </c>
      <c r="L1220" s="3" t="s">
        <v>11002</v>
      </c>
      <c r="M1220" s="3" t="s">
        <v>27</v>
      </c>
    </row>
    <row r="1221" ht="19.5" customHeight="1">
      <c r="A1221" s="3" t="s">
        <v>11004</v>
      </c>
      <c r="B1221" s="3" t="s">
        <v>11005</v>
      </c>
      <c r="C1221" s="3" t="s">
        <v>30</v>
      </c>
      <c r="D1221" s="4" t="s">
        <v>19</v>
      </c>
      <c r="E1221" s="3" t="s">
        <v>20</v>
      </c>
      <c r="F1221" s="4">
        <v>8.0</v>
      </c>
      <c r="G1221" s="5">
        <v>10.0</v>
      </c>
      <c r="H1221" s="3" t="s">
        <v>363</v>
      </c>
      <c r="I1221" s="3" t="s">
        <v>57</v>
      </c>
      <c r="J1221" s="3" t="s">
        <v>2433</v>
      </c>
      <c r="K1221" s="3" t="s">
        <v>11010</v>
      </c>
      <c r="L1221" s="3" t="s">
        <v>11011</v>
      </c>
      <c r="M1221" s="3" t="s">
        <v>27</v>
      </c>
    </row>
    <row r="1222" ht="19.5" customHeight="1">
      <c r="A1222" s="3" t="s">
        <v>259</v>
      </c>
      <c r="B1222" s="3" t="s">
        <v>10203</v>
      </c>
      <c r="C1222" s="3" t="s">
        <v>30</v>
      </c>
      <c r="D1222" s="4" t="s">
        <v>19</v>
      </c>
      <c r="E1222" s="3" t="s">
        <v>20</v>
      </c>
      <c r="F1222" s="4">
        <v>8.0</v>
      </c>
      <c r="G1222" s="5">
        <v>15.0</v>
      </c>
      <c r="H1222" s="3" t="s">
        <v>146</v>
      </c>
      <c r="I1222" s="3" t="s">
        <v>57</v>
      </c>
      <c r="J1222" s="3" t="s">
        <v>10204</v>
      </c>
      <c r="K1222" s="3" t="s">
        <v>10206</v>
      </c>
      <c r="L1222" s="3" t="s">
        <v>11019</v>
      </c>
      <c r="M1222" s="3" t="s">
        <v>27</v>
      </c>
    </row>
    <row r="1223" ht="19.5" customHeight="1">
      <c r="A1223" s="3" t="s">
        <v>11022</v>
      </c>
      <c r="B1223" s="3" t="s">
        <v>11024</v>
      </c>
      <c r="C1223" s="3" t="s">
        <v>30</v>
      </c>
      <c r="D1223" s="4" t="s">
        <v>19</v>
      </c>
      <c r="E1223" s="3" t="s">
        <v>21</v>
      </c>
      <c r="F1223" s="4">
        <v>8.0</v>
      </c>
      <c r="G1223" s="5">
        <v>12.0</v>
      </c>
      <c r="H1223" s="3" t="s">
        <v>737</v>
      </c>
      <c r="I1223" s="3" t="s">
        <v>57</v>
      </c>
      <c r="J1223" s="3" t="s">
        <v>2656</v>
      </c>
      <c r="K1223" s="3" t="s">
        <v>11027</v>
      </c>
      <c r="L1223" s="3" t="s">
        <v>11032</v>
      </c>
      <c r="M1223" s="3" t="s">
        <v>35</v>
      </c>
    </row>
    <row r="1224" ht="19.5" customHeight="1">
      <c r="A1224" s="3" t="s">
        <v>3659</v>
      </c>
      <c r="B1224" s="3" t="s">
        <v>11033</v>
      </c>
      <c r="C1224" s="3" t="s">
        <v>30</v>
      </c>
      <c r="D1224" s="4" t="s">
        <v>19</v>
      </c>
      <c r="E1224" s="3" t="s">
        <v>21</v>
      </c>
      <c r="F1224" s="4">
        <v>8.0</v>
      </c>
      <c r="G1224" s="5">
        <v>12.0</v>
      </c>
      <c r="H1224" s="3" t="s">
        <v>737</v>
      </c>
      <c r="I1224" s="3" t="s">
        <v>50</v>
      </c>
      <c r="J1224" s="3" t="s">
        <v>1085</v>
      </c>
      <c r="K1224" s="3" t="s">
        <v>11039</v>
      </c>
      <c r="L1224" s="3" t="s">
        <v>11041</v>
      </c>
      <c r="M1224" s="3" t="s">
        <v>41</v>
      </c>
    </row>
    <row r="1225" ht="19.5" customHeight="1">
      <c r="A1225" s="3" t="s">
        <v>2000</v>
      </c>
      <c r="B1225" s="3" t="s">
        <v>4144</v>
      </c>
      <c r="C1225" s="3" t="s">
        <v>30</v>
      </c>
      <c r="D1225" s="4" t="s">
        <v>19</v>
      </c>
      <c r="E1225" s="3" t="s">
        <v>20</v>
      </c>
      <c r="F1225" s="4">
        <v>8.0</v>
      </c>
      <c r="G1225" s="5">
        <v>13.0</v>
      </c>
      <c r="H1225" s="3" t="s">
        <v>2589</v>
      </c>
      <c r="I1225" s="3" t="s">
        <v>50</v>
      </c>
      <c r="J1225" s="3" t="s">
        <v>4150</v>
      </c>
      <c r="K1225" s="3" t="s">
        <v>11049</v>
      </c>
      <c r="L1225" s="3" t="s">
        <v>11051</v>
      </c>
      <c r="M1225" s="3" t="s">
        <v>257</v>
      </c>
    </row>
    <row r="1226" ht="19.5" customHeight="1">
      <c r="A1226" s="3" t="s">
        <v>11053</v>
      </c>
      <c r="B1226" s="3" t="s">
        <v>10143</v>
      </c>
      <c r="C1226" s="3" t="s">
        <v>30</v>
      </c>
      <c r="D1226" s="4" t="s">
        <v>19</v>
      </c>
      <c r="E1226" s="3" t="s">
        <v>21</v>
      </c>
      <c r="F1226" s="4">
        <v>8.0</v>
      </c>
      <c r="G1226" s="5">
        <v>10.0</v>
      </c>
      <c r="H1226" s="3" t="s">
        <v>363</v>
      </c>
      <c r="I1226" s="3" t="s">
        <v>242</v>
      </c>
      <c r="J1226" s="3" t="s">
        <v>58</v>
      </c>
      <c r="K1226" s="3" t="s">
        <v>10149</v>
      </c>
      <c r="L1226" s="3" t="s">
        <v>11058</v>
      </c>
      <c r="M1226" s="3" t="s">
        <v>35</v>
      </c>
    </row>
    <row r="1227" ht="19.5" customHeight="1">
      <c r="A1227" s="3" t="s">
        <v>11060</v>
      </c>
      <c r="B1227" s="3" t="s">
        <v>11061</v>
      </c>
      <c r="C1227" s="3" t="s">
        <v>30</v>
      </c>
      <c r="D1227" s="4" t="s">
        <v>19</v>
      </c>
      <c r="E1227" s="3" t="s">
        <v>21</v>
      </c>
      <c r="F1227" s="4">
        <v>8.0</v>
      </c>
      <c r="G1227" s="5">
        <v>15.0</v>
      </c>
      <c r="H1227" s="3" t="s">
        <v>146</v>
      </c>
      <c r="I1227" s="3" t="s">
        <v>57</v>
      </c>
      <c r="J1227" s="3" t="s">
        <v>8779</v>
      </c>
      <c r="K1227" s="3" t="s">
        <v>11066</v>
      </c>
      <c r="L1227" s="3" t="s">
        <v>11069</v>
      </c>
      <c r="M1227" s="3" t="s">
        <v>35</v>
      </c>
    </row>
    <row r="1228" ht="19.5" customHeight="1">
      <c r="A1228" s="3" t="s">
        <v>11071</v>
      </c>
      <c r="B1228" s="3" t="s">
        <v>10143</v>
      </c>
      <c r="C1228" s="3" t="s">
        <v>30</v>
      </c>
      <c r="D1228" s="4" t="s">
        <v>19</v>
      </c>
      <c r="E1228" s="3" t="s">
        <v>20</v>
      </c>
      <c r="F1228" s="4">
        <v>8.0</v>
      </c>
      <c r="G1228" s="5">
        <v>10.0</v>
      </c>
      <c r="H1228" s="3" t="s">
        <v>363</v>
      </c>
      <c r="I1228" s="3" t="s">
        <v>31</v>
      </c>
      <c r="J1228" s="3" t="s">
        <v>58</v>
      </c>
      <c r="K1228" s="3" t="s">
        <v>10149</v>
      </c>
      <c r="L1228" s="3" t="s">
        <v>11078</v>
      </c>
      <c r="M1228" s="3" t="s">
        <v>35</v>
      </c>
    </row>
    <row r="1229" ht="19.5" customHeight="1">
      <c r="A1229" s="3" t="s">
        <v>11079</v>
      </c>
      <c r="B1229" s="3" t="s">
        <v>10096</v>
      </c>
      <c r="C1229" s="3" t="s">
        <v>30</v>
      </c>
      <c r="D1229" s="4" t="s">
        <v>19</v>
      </c>
      <c r="E1229" s="3" t="s">
        <v>21</v>
      </c>
      <c r="F1229" s="4">
        <v>8.0</v>
      </c>
      <c r="G1229" s="5">
        <v>12.0</v>
      </c>
      <c r="H1229" s="3" t="s">
        <v>737</v>
      </c>
      <c r="I1229" s="3" t="s">
        <v>57</v>
      </c>
      <c r="J1229" s="3" t="s">
        <v>10100</v>
      </c>
      <c r="K1229" s="3" t="s">
        <v>616</v>
      </c>
      <c r="L1229" s="3" t="s">
        <v>11082</v>
      </c>
      <c r="M1229" s="3" t="s">
        <v>27</v>
      </c>
    </row>
    <row r="1230" ht="19.5" customHeight="1">
      <c r="A1230" s="3" t="s">
        <v>11084</v>
      </c>
      <c r="B1230" s="3" t="s">
        <v>10143</v>
      </c>
      <c r="C1230" s="3" t="s">
        <v>30</v>
      </c>
      <c r="D1230" s="4" t="s">
        <v>19</v>
      </c>
      <c r="E1230" s="3" t="s">
        <v>21</v>
      </c>
      <c r="F1230" s="4">
        <v>8.0</v>
      </c>
      <c r="G1230" s="5">
        <v>10.0</v>
      </c>
      <c r="H1230" s="3" t="s">
        <v>363</v>
      </c>
      <c r="I1230" s="3" t="s">
        <v>242</v>
      </c>
      <c r="J1230" s="3" t="s">
        <v>58</v>
      </c>
      <c r="K1230" s="3" t="s">
        <v>10149</v>
      </c>
      <c r="L1230" s="3" t="s">
        <v>11087</v>
      </c>
      <c r="M1230" s="3" t="s">
        <v>35</v>
      </c>
    </row>
    <row r="1231" ht="19.5" customHeight="1">
      <c r="A1231" s="3" t="s">
        <v>11088</v>
      </c>
      <c r="B1231" s="3" t="s">
        <v>11090</v>
      </c>
      <c r="C1231" s="3" t="s">
        <v>30</v>
      </c>
      <c r="D1231" s="4" t="s">
        <v>19</v>
      </c>
      <c r="E1231" s="3" t="s">
        <v>20</v>
      </c>
      <c r="F1231" s="4">
        <v>8.0</v>
      </c>
      <c r="G1231" s="5">
        <v>15.0</v>
      </c>
      <c r="H1231" s="3" t="s">
        <v>146</v>
      </c>
      <c r="I1231" s="3" t="s">
        <v>50</v>
      </c>
      <c r="J1231" s="3" t="s">
        <v>58</v>
      </c>
      <c r="K1231" s="3" t="s">
        <v>166</v>
      </c>
      <c r="L1231" s="3" t="s">
        <v>11096</v>
      </c>
      <c r="M1231" s="3" t="s">
        <v>35</v>
      </c>
    </row>
    <row r="1232" ht="19.5" customHeight="1">
      <c r="A1232" s="3" t="s">
        <v>2352</v>
      </c>
      <c r="B1232" s="3" t="s">
        <v>11100</v>
      </c>
      <c r="C1232" s="3" t="s">
        <v>30</v>
      </c>
      <c r="D1232" s="4" t="s">
        <v>19</v>
      </c>
      <c r="E1232" s="3" t="s">
        <v>21</v>
      </c>
      <c r="F1232" s="4">
        <v>8.0</v>
      </c>
      <c r="G1232" s="5">
        <v>15.0</v>
      </c>
      <c r="H1232" s="3" t="s">
        <v>146</v>
      </c>
      <c r="I1232" s="3" t="s">
        <v>50</v>
      </c>
      <c r="J1232" s="3" t="s">
        <v>58</v>
      </c>
      <c r="K1232" s="3" t="s">
        <v>11103</v>
      </c>
      <c r="L1232" s="3" t="s">
        <v>11106</v>
      </c>
      <c r="M1232" s="3" t="s">
        <v>159</v>
      </c>
    </row>
    <row r="1233" ht="19.5" customHeight="1">
      <c r="A1233" s="3" t="s">
        <v>2000</v>
      </c>
      <c r="B1233" s="3" t="s">
        <v>11108</v>
      </c>
      <c r="C1233" s="3" t="s">
        <v>30</v>
      </c>
      <c r="D1233" s="4" t="s">
        <v>19</v>
      </c>
      <c r="E1233" s="3" t="s">
        <v>21</v>
      </c>
      <c r="F1233" s="4">
        <v>8.0</v>
      </c>
      <c r="G1233" s="5">
        <v>15.0</v>
      </c>
      <c r="H1233" s="3" t="s">
        <v>146</v>
      </c>
      <c r="I1233" s="3" t="s">
        <v>57</v>
      </c>
      <c r="J1233" s="3" t="s">
        <v>70</v>
      </c>
      <c r="K1233" s="3" t="s">
        <v>11112</v>
      </c>
      <c r="L1233" s="3" t="s">
        <v>11114</v>
      </c>
      <c r="M1233" s="3" t="s">
        <v>41</v>
      </c>
    </row>
    <row r="1234" ht="19.5" customHeight="1">
      <c r="A1234" s="3" t="s">
        <v>2000</v>
      </c>
      <c r="B1234" s="3" t="s">
        <v>11116</v>
      </c>
      <c r="C1234" s="3" t="s">
        <v>30</v>
      </c>
      <c r="D1234" s="4" t="s">
        <v>19</v>
      </c>
      <c r="E1234" s="3" t="s">
        <v>21</v>
      </c>
      <c r="F1234" s="4">
        <v>8.0</v>
      </c>
      <c r="G1234" s="5">
        <v>15.0</v>
      </c>
      <c r="H1234" s="3" t="s">
        <v>146</v>
      </c>
      <c r="I1234" s="3" t="s">
        <v>57</v>
      </c>
      <c r="J1234" s="3" t="s">
        <v>6215</v>
      </c>
      <c r="K1234" s="3" t="s">
        <v>2018</v>
      </c>
      <c r="L1234" s="3" t="s">
        <v>11121</v>
      </c>
      <c r="M1234" s="3" t="s">
        <v>35</v>
      </c>
    </row>
    <row r="1235" ht="19.5" customHeight="1">
      <c r="A1235" s="3" t="s">
        <v>11123</v>
      </c>
      <c r="B1235" s="3" t="s">
        <v>11124</v>
      </c>
      <c r="C1235" s="3" t="s">
        <v>30</v>
      </c>
      <c r="D1235" s="4" t="s">
        <v>19</v>
      </c>
      <c r="E1235" s="3" t="s">
        <v>20</v>
      </c>
      <c r="F1235" s="4">
        <v>8.0</v>
      </c>
      <c r="G1235" s="5">
        <v>12.0</v>
      </c>
      <c r="H1235" s="3" t="s">
        <v>737</v>
      </c>
      <c r="I1235" s="3" t="s">
        <v>57</v>
      </c>
      <c r="J1235" s="3" t="s">
        <v>11128</v>
      </c>
      <c r="K1235" s="3" t="s">
        <v>11129</v>
      </c>
      <c r="L1235" s="3" t="s">
        <v>11131</v>
      </c>
      <c r="M1235" s="3" t="s">
        <v>35</v>
      </c>
    </row>
    <row r="1236" ht="19.5" customHeight="1">
      <c r="A1236" s="3" t="s">
        <v>1470</v>
      </c>
      <c r="B1236" s="3" t="s">
        <v>11033</v>
      </c>
      <c r="C1236" s="3" t="s">
        <v>30</v>
      </c>
      <c r="D1236" s="4" t="s">
        <v>19</v>
      </c>
      <c r="E1236" s="3" t="s">
        <v>21</v>
      </c>
      <c r="F1236" s="4">
        <v>8.0</v>
      </c>
      <c r="G1236" s="5">
        <v>15.0</v>
      </c>
      <c r="H1236" s="3" t="s">
        <v>146</v>
      </c>
      <c r="I1236" s="3" t="s">
        <v>57</v>
      </c>
      <c r="J1236" s="3" t="s">
        <v>1085</v>
      </c>
      <c r="K1236" s="3" t="s">
        <v>11134</v>
      </c>
      <c r="L1236" s="3" t="s">
        <v>11137</v>
      </c>
      <c r="M1236" s="3" t="s">
        <v>41</v>
      </c>
    </row>
    <row r="1237" ht="19.5" customHeight="1">
      <c r="A1237" s="3" t="s">
        <v>11138</v>
      </c>
      <c r="B1237" s="3" t="s">
        <v>11139</v>
      </c>
      <c r="C1237" s="3" t="s">
        <v>30</v>
      </c>
      <c r="D1237" s="4" t="s">
        <v>19</v>
      </c>
      <c r="E1237" s="3" t="s">
        <v>21</v>
      </c>
      <c r="F1237" s="4">
        <v>8.0</v>
      </c>
      <c r="G1237" s="5">
        <v>10.0</v>
      </c>
      <c r="H1237" s="3" t="s">
        <v>363</v>
      </c>
      <c r="I1237" s="3" t="s">
        <v>50</v>
      </c>
      <c r="J1237" s="3" t="s">
        <v>4268</v>
      </c>
      <c r="K1237" s="3" t="s">
        <v>11146</v>
      </c>
      <c r="L1237" s="3" t="s">
        <v>11147</v>
      </c>
      <c r="M1237" s="3" t="s">
        <v>35</v>
      </c>
    </row>
    <row r="1238" ht="19.5" customHeight="1">
      <c r="A1238" s="3" t="s">
        <v>9973</v>
      </c>
      <c r="B1238" s="3" t="s">
        <v>5055</v>
      </c>
      <c r="C1238" s="3" t="s">
        <v>30</v>
      </c>
      <c r="D1238" s="4" t="s">
        <v>19</v>
      </c>
      <c r="E1238" s="3" t="s">
        <v>21</v>
      </c>
      <c r="F1238" s="4">
        <v>8.0</v>
      </c>
      <c r="G1238" s="5">
        <v>10.0</v>
      </c>
      <c r="H1238" s="3" t="s">
        <v>363</v>
      </c>
      <c r="I1238" s="3" t="s">
        <v>57</v>
      </c>
      <c r="J1238" s="3" t="s">
        <v>38</v>
      </c>
      <c r="K1238" s="3" t="s">
        <v>11155</v>
      </c>
      <c r="L1238" s="3" t="s">
        <v>11158</v>
      </c>
      <c r="M1238" s="3" t="s">
        <v>90</v>
      </c>
    </row>
    <row r="1239" ht="19.5" customHeight="1">
      <c r="A1239" s="3" t="s">
        <v>28</v>
      </c>
      <c r="B1239" s="3" t="s">
        <v>11161</v>
      </c>
      <c r="C1239" s="3" t="s">
        <v>30</v>
      </c>
      <c r="D1239" s="4" t="s">
        <v>19</v>
      </c>
      <c r="E1239" s="3" t="s">
        <v>20</v>
      </c>
      <c r="F1239" s="4">
        <v>8.0</v>
      </c>
      <c r="G1239" s="5">
        <v>10.0</v>
      </c>
      <c r="H1239" s="3" t="s">
        <v>363</v>
      </c>
      <c r="I1239" s="3" t="s">
        <v>57</v>
      </c>
      <c r="J1239" s="3" t="s">
        <v>38</v>
      </c>
      <c r="K1239" s="3" t="s">
        <v>11163</v>
      </c>
      <c r="L1239" s="3" t="s">
        <v>11164</v>
      </c>
      <c r="M1239" s="3" t="s">
        <v>41</v>
      </c>
    </row>
    <row r="1240" ht="19.5" customHeight="1">
      <c r="A1240" s="3" t="s">
        <v>11165</v>
      </c>
      <c r="B1240" s="3" t="s">
        <v>11166</v>
      </c>
      <c r="C1240" s="3" t="s">
        <v>30</v>
      </c>
      <c r="D1240" s="4" t="s">
        <v>19</v>
      </c>
      <c r="E1240" s="3" t="s">
        <v>21</v>
      </c>
      <c r="F1240" s="4">
        <v>8.0</v>
      </c>
      <c r="G1240" s="5">
        <v>14.0</v>
      </c>
      <c r="H1240" s="3" t="s">
        <v>2006</v>
      </c>
      <c r="I1240" s="3" t="s">
        <v>57</v>
      </c>
      <c r="J1240" s="3" t="s">
        <v>2719</v>
      </c>
      <c r="K1240" s="3" t="s">
        <v>11170</v>
      </c>
      <c r="L1240" s="3" t="s">
        <v>11171</v>
      </c>
      <c r="M1240" s="3" t="s">
        <v>41</v>
      </c>
    </row>
    <row r="1241" ht="19.5" customHeight="1">
      <c r="A1241" s="3" t="s">
        <v>2706</v>
      </c>
      <c r="B1241" s="3" t="s">
        <v>6647</v>
      </c>
      <c r="C1241" s="3" t="s">
        <v>30</v>
      </c>
      <c r="D1241" s="4" t="s">
        <v>19</v>
      </c>
      <c r="E1241" s="3" t="s">
        <v>20</v>
      </c>
      <c r="F1241" s="4">
        <v>8.0</v>
      </c>
      <c r="G1241" s="5">
        <v>12.0</v>
      </c>
      <c r="H1241" s="3" t="s">
        <v>737</v>
      </c>
      <c r="I1241" s="3" t="s">
        <v>50</v>
      </c>
      <c r="J1241" s="3" t="s">
        <v>70</v>
      </c>
      <c r="K1241" s="3" t="s">
        <v>11176</v>
      </c>
      <c r="L1241" s="3" t="s">
        <v>11178</v>
      </c>
      <c r="M1241" s="3" t="s">
        <v>35</v>
      </c>
    </row>
    <row r="1242" ht="19.5" customHeight="1">
      <c r="A1242" s="3" t="s">
        <v>11180</v>
      </c>
      <c r="B1242" s="3" t="s">
        <v>5064</v>
      </c>
      <c r="C1242" s="3" t="s">
        <v>30</v>
      </c>
      <c r="D1242" s="4" t="s">
        <v>19</v>
      </c>
      <c r="E1242" s="3" t="s">
        <v>20</v>
      </c>
      <c r="F1242" s="4">
        <v>8.0</v>
      </c>
      <c r="G1242" s="5">
        <v>15.0</v>
      </c>
      <c r="H1242" s="3" t="s">
        <v>146</v>
      </c>
      <c r="I1242" s="3" t="s">
        <v>50</v>
      </c>
      <c r="J1242" s="3" t="s">
        <v>5067</v>
      </c>
      <c r="K1242" s="3" t="s">
        <v>6573</v>
      </c>
      <c r="L1242" s="3" t="s">
        <v>11184</v>
      </c>
      <c r="M1242" s="3" t="s">
        <v>35</v>
      </c>
    </row>
    <row r="1243" ht="19.5" customHeight="1">
      <c r="A1243" s="3" t="s">
        <v>11185</v>
      </c>
      <c r="B1243" s="3" t="s">
        <v>1714</v>
      </c>
      <c r="C1243" s="3" t="s">
        <v>30</v>
      </c>
      <c r="D1243" s="4" t="s">
        <v>19</v>
      </c>
      <c r="E1243" s="3" t="s">
        <v>21</v>
      </c>
      <c r="F1243" s="4">
        <v>8.0</v>
      </c>
      <c r="G1243" s="5">
        <v>15.0</v>
      </c>
      <c r="H1243" s="3" t="s">
        <v>146</v>
      </c>
      <c r="I1243" s="3" t="s">
        <v>50</v>
      </c>
      <c r="J1243" s="3" t="s">
        <v>58</v>
      </c>
      <c r="K1243" s="3" t="s">
        <v>6392</v>
      </c>
      <c r="L1243" s="3" t="s">
        <v>11188</v>
      </c>
      <c r="M1243" s="3" t="s">
        <v>41</v>
      </c>
    </row>
    <row r="1244" ht="19.5" customHeight="1">
      <c r="A1244" s="3" t="s">
        <v>738</v>
      </c>
      <c r="B1244" s="3" t="s">
        <v>11189</v>
      </c>
      <c r="C1244" s="3" t="s">
        <v>30</v>
      </c>
      <c r="D1244" s="4" t="s">
        <v>19</v>
      </c>
      <c r="E1244" s="3" t="s">
        <v>21</v>
      </c>
      <c r="F1244" s="4">
        <v>8.0</v>
      </c>
      <c r="G1244" s="5">
        <v>10.0</v>
      </c>
      <c r="H1244" s="3" t="s">
        <v>363</v>
      </c>
      <c r="I1244" s="3" t="s">
        <v>50</v>
      </c>
      <c r="J1244" s="3" t="s">
        <v>38</v>
      </c>
      <c r="K1244" s="3" t="s">
        <v>166</v>
      </c>
      <c r="L1244" s="3" t="s">
        <v>10140</v>
      </c>
      <c r="M1244" s="3" t="s">
        <v>90</v>
      </c>
    </row>
    <row r="1245" ht="19.5" customHeight="1">
      <c r="A1245" s="3" t="s">
        <v>11193</v>
      </c>
      <c r="B1245" s="3" t="s">
        <v>6647</v>
      </c>
      <c r="C1245" s="3" t="s">
        <v>30</v>
      </c>
      <c r="D1245" s="4" t="s">
        <v>19</v>
      </c>
      <c r="E1245" s="3" t="s">
        <v>20</v>
      </c>
      <c r="F1245" s="4">
        <v>8.0</v>
      </c>
      <c r="G1245" s="5">
        <v>12.0</v>
      </c>
      <c r="H1245" s="3" t="s">
        <v>737</v>
      </c>
      <c r="I1245" s="3" t="s">
        <v>57</v>
      </c>
      <c r="J1245" s="3" t="s">
        <v>70</v>
      </c>
      <c r="K1245" s="3" t="s">
        <v>4218</v>
      </c>
      <c r="L1245" s="3" t="s">
        <v>11195</v>
      </c>
      <c r="M1245" s="3" t="s">
        <v>35</v>
      </c>
    </row>
    <row r="1246" ht="19.5" customHeight="1">
      <c r="A1246" s="3" t="s">
        <v>11196</v>
      </c>
      <c r="B1246" s="3" t="s">
        <v>11197</v>
      </c>
      <c r="C1246" s="3" t="s">
        <v>30</v>
      </c>
      <c r="D1246" s="4" t="s">
        <v>19</v>
      </c>
      <c r="E1246" s="3" t="s">
        <v>21</v>
      </c>
      <c r="F1246" s="4">
        <v>8.0</v>
      </c>
      <c r="G1246" s="5">
        <v>12.0</v>
      </c>
      <c r="H1246" s="3" t="s">
        <v>737</v>
      </c>
      <c r="I1246" s="3" t="s">
        <v>57</v>
      </c>
      <c r="J1246" s="3" t="s">
        <v>38</v>
      </c>
      <c r="K1246" s="3" t="s">
        <v>11202</v>
      </c>
      <c r="L1246" s="3" t="s">
        <v>11203</v>
      </c>
      <c r="M1246" s="3" t="s">
        <v>41</v>
      </c>
    </row>
    <row r="1247" ht="19.5" customHeight="1">
      <c r="A1247" s="3" t="s">
        <v>2000</v>
      </c>
      <c r="B1247" s="3" t="s">
        <v>6668</v>
      </c>
      <c r="C1247" s="3" t="s">
        <v>30</v>
      </c>
      <c r="D1247" s="4" t="s">
        <v>19</v>
      </c>
      <c r="E1247" s="3" t="s">
        <v>20</v>
      </c>
      <c r="F1247" s="4">
        <v>8.0</v>
      </c>
      <c r="G1247" s="5">
        <v>15.0</v>
      </c>
      <c r="H1247" s="3" t="s">
        <v>146</v>
      </c>
      <c r="I1247" s="3" t="s">
        <v>57</v>
      </c>
      <c r="J1247" s="3" t="s">
        <v>6670</v>
      </c>
      <c r="K1247" s="3" t="s">
        <v>11207</v>
      </c>
      <c r="L1247" s="3" t="s">
        <v>11208</v>
      </c>
      <c r="M1247" s="3" t="s">
        <v>35</v>
      </c>
    </row>
    <row r="1248" ht="19.5" customHeight="1">
      <c r="A1248" s="3" t="s">
        <v>11185</v>
      </c>
      <c r="B1248" s="3" t="s">
        <v>2854</v>
      </c>
      <c r="C1248" s="3" t="s">
        <v>30</v>
      </c>
      <c r="D1248" s="4" t="s">
        <v>19</v>
      </c>
      <c r="E1248" s="3" t="s">
        <v>21</v>
      </c>
      <c r="F1248" s="4">
        <v>8.0</v>
      </c>
      <c r="G1248" s="5">
        <v>15.0</v>
      </c>
      <c r="H1248" s="3" t="s">
        <v>146</v>
      </c>
      <c r="I1248" s="3" t="s">
        <v>57</v>
      </c>
      <c r="J1248" s="3" t="s">
        <v>2843</v>
      </c>
      <c r="K1248" s="3" t="s">
        <v>2857</v>
      </c>
      <c r="L1248" s="3" t="s">
        <v>11212</v>
      </c>
      <c r="M1248" s="3" t="s">
        <v>41</v>
      </c>
    </row>
    <row r="1249" ht="19.5" customHeight="1">
      <c r="A1249" s="3" t="s">
        <v>2000</v>
      </c>
      <c r="B1249" s="3" t="s">
        <v>10479</v>
      </c>
      <c r="C1249" s="3" t="s">
        <v>30</v>
      </c>
      <c r="D1249" s="4" t="s">
        <v>19</v>
      </c>
      <c r="E1249" s="3" t="s">
        <v>20</v>
      </c>
      <c r="F1249" s="4">
        <v>8.0</v>
      </c>
      <c r="G1249" s="5">
        <v>10.0</v>
      </c>
      <c r="H1249" s="3" t="s">
        <v>363</v>
      </c>
      <c r="I1249" s="3" t="s">
        <v>50</v>
      </c>
      <c r="J1249" s="3" t="s">
        <v>7713</v>
      </c>
      <c r="K1249" s="3" t="s">
        <v>11216</v>
      </c>
      <c r="L1249" s="3" t="s">
        <v>11217</v>
      </c>
      <c r="M1249" s="3" t="s">
        <v>159</v>
      </c>
    </row>
    <row r="1250" ht="19.5" customHeight="1">
      <c r="A1250" s="3" t="s">
        <v>2352</v>
      </c>
      <c r="B1250" s="3" t="s">
        <v>11219</v>
      </c>
      <c r="C1250" s="3" t="s">
        <v>30</v>
      </c>
      <c r="D1250" s="4" t="s">
        <v>19</v>
      </c>
      <c r="E1250" s="3" t="s">
        <v>20</v>
      </c>
      <c r="F1250" s="4">
        <v>8.0</v>
      </c>
      <c r="G1250" s="5">
        <v>12.0</v>
      </c>
      <c r="H1250" s="3" t="s">
        <v>737</v>
      </c>
      <c r="I1250" s="3" t="s">
        <v>50</v>
      </c>
      <c r="J1250" s="3" t="s">
        <v>11222</v>
      </c>
      <c r="K1250" s="3" t="s">
        <v>11223</v>
      </c>
      <c r="L1250" s="3" t="s">
        <v>11225</v>
      </c>
      <c r="M1250" s="3" t="s">
        <v>27</v>
      </c>
    </row>
    <row r="1251" ht="19.5" customHeight="1">
      <c r="A1251" s="3" t="s">
        <v>11226</v>
      </c>
      <c r="B1251" s="3" t="s">
        <v>11228</v>
      </c>
      <c r="C1251" s="3" t="s">
        <v>30</v>
      </c>
      <c r="D1251" s="4" t="s">
        <v>19</v>
      </c>
      <c r="E1251" s="3" t="s">
        <v>20</v>
      </c>
      <c r="F1251" s="4">
        <v>8.0</v>
      </c>
      <c r="G1251" s="5">
        <v>10.0</v>
      </c>
      <c r="H1251" s="3" t="s">
        <v>363</v>
      </c>
      <c r="I1251" s="3" t="s">
        <v>50</v>
      </c>
      <c r="J1251" s="3" t="s">
        <v>821</v>
      </c>
      <c r="K1251" s="3" t="s">
        <v>11232</v>
      </c>
      <c r="L1251" s="3" t="s">
        <v>11233</v>
      </c>
      <c r="M1251" s="3" t="s">
        <v>27</v>
      </c>
    </row>
    <row r="1252" ht="19.5" customHeight="1">
      <c r="A1252" s="3" t="s">
        <v>11235</v>
      </c>
      <c r="B1252" s="3" t="s">
        <v>5445</v>
      </c>
      <c r="C1252" s="3" t="s">
        <v>30</v>
      </c>
      <c r="D1252" s="4" t="s">
        <v>19</v>
      </c>
      <c r="E1252" s="3" t="s">
        <v>20</v>
      </c>
      <c r="F1252" s="4">
        <v>8.0</v>
      </c>
      <c r="G1252" s="5">
        <v>15.0</v>
      </c>
      <c r="H1252" s="3" t="s">
        <v>146</v>
      </c>
      <c r="I1252" s="3" t="s">
        <v>50</v>
      </c>
      <c r="J1252" s="3" t="s">
        <v>99</v>
      </c>
      <c r="K1252" s="3" t="s">
        <v>11237</v>
      </c>
      <c r="L1252" s="3" t="s">
        <v>11238</v>
      </c>
      <c r="M1252" s="3" t="s">
        <v>27</v>
      </c>
    </row>
    <row r="1253" ht="19.5" customHeight="1">
      <c r="A1253" s="3" t="s">
        <v>11240</v>
      </c>
      <c r="B1253" s="3" t="s">
        <v>1811</v>
      </c>
      <c r="C1253" s="3" t="s">
        <v>30</v>
      </c>
      <c r="D1253" s="4" t="s">
        <v>19</v>
      </c>
      <c r="E1253" s="3" t="s">
        <v>21</v>
      </c>
      <c r="F1253" s="4">
        <v>8.0</v>
      </c>
      <c r="G1253" s="5">
        <v>15.0</v>
      </c>
      <c r="H1253" s="3" t="s">
        <v>146</v>
      </c>
      <c r="I1253" s="3" t="s">
        <v>50</v>
      </c>
      <c r="J1253" s="3" t="s">
        <v>1814</v>
      </c>
      <c r="K1253" s="3" t="s">
        <v>11242</v>
      </c>
      <c r="L1253" s="3" t="s">
        <v>11244</v>
      </c>
      <c r="M1253" s="3" t="s">
        <v>41</v>
      </c>
    </row>
    <row r="1254" ht="19.5" customHeight="1">
      <c r="A1254" s="3" t="s">
        <v>11246</v>
      </c>
      <c r="B1254" s="3" t="s">
        <v>1447</v>
      </c>
      <c r="C1254" s="3" t="s">
        <v>30</v>
      </c>
      <c r="D1254" s="4" t="s">
        <v>19</v>
      </c>
      <c r="E1254" s="3" t="s">
        <v>20</v>
      </c>
      <c r="F1254" s="4">
        <v>8.0</v>
      </c>
      <c r="G1254" s="5">
        <v>16.0</v>
      </c>
      <c r="H1254" s="3" t="s">
        <v>82</v>
      </c>
      <c r="I1254" s="3" t="s">
        <v>50</v>
      </c>
      <c r="J1254" s="3" t="s">
        <v>1450</v>
      </c>
      <c r="K1254" s="3" t="s">
        <v>5126</v>
      </c>
      <c r="L1254" s="3" t="s">
        <v>11249</v>
      </c>
      <c r="M1254" s="3" t="s">
        <v>35</v>
      </c>
    </row>
    <row r="1255" ht="19.5" customHeight="1">
      <c r="A1255" s="3" t="s">
        <v>1904</v>
      </c>
      <c r="B1255" s="3" t="s">
        <v>11250</v>
      </c>
      <c r="C1255" s="3" t="s">
        <v>30</v>
      </c>
      <c r="D1255" s="4" t="s">
        <v>19</v>
      </c>
      <c r="E1255" s="3" t="s">
        <v>20</v>
      </c>
      <c r="F1255" s="4">
        <v>8.0</v>
      </c>
      <c r="G1255" s="5">
        <v>15.0</v>
      </c>
      <c r="H1255" s="3" t="s">
        <v>146</v>
      </c>
      <c r="I1255" s="3" t="s">
        <v>57</v>
      </c>
      <c r="J1255" s="3" t="s">
        <v>11253</v>
      </c>
      <c r="K1255" s="3" t="s">
        <v>11254</v>
      </c>
      <c r="L1255" s="3" t="s">
        <v>11255</v>
      </c>
      <c r="M1255" s="3" t="s">
        <v>41</v>
      </c>
    </row>
    <row r="1256" ht="19.5" customHeight="1">
      <c r="A1256" s="3" t="s">
        <v>2000</v>
      </c>
      <c r="B1256" s="3" t="s">
        <v>11257</v>
      </c>
      <c r="C1256" s="3" t="s">
        <v>30</v>
      </c>
      <c r="D1256" s="4" t="s">
        <v>19</v>
      </c>
      <c r="E1256" s="3" t="s">
        <v>21</v>
      </c>
      <c r="F1256" s="4">
        <v>8.0</v>
      </c>
      <c r="G1256" s="5">
        <v>12.0</v>
      </c>
      <c r="H1256" s="3" t="s">
        <v>737</v>
      </c>
      <c r="I1256" s="3" t="s">
        <v>57</v>
      </c>
      <c r="J1256" s="3" t="s">
        <v>11260</v>
      </c>
      <c r="K1256" s="3" t="s">
        <v>11261</v>
      </c>
      <c r="L1256" s="3" t="s">
        <v>11264</v>
      </c>
      <c r="M1256" s="3" t="s">
        <v>159</v>
      </c>
    </row>
    <row r="1257" ht="19.5" customHeight="1">
      <c r="A1257" s="3" t="s">
        <v>11265</v>
      </c>
      <c r="B1257" s="3" t="s">
        <v>11266</v>
      </c>
      <c r="C1257" s="3" t="s">
        <v>30</v>
      </c>
      <c r="D1257" s="4" t="s">
        <v>19</v>
      </c>
      <c r="E1257" s="3" t="s">
        <v>20</v>
      </c>
      <c r="F1257" s="4">
        <v>8.0</v>
      </c>
      <c r="G1257" s="5">
        <v>10.0</v>
      </c>
      <c r="H1257" s="3" t="s">
        <v>363</v>
      </c>
      <c r="I1257" s="3" t="s">
        <v>69</v>
      </c>
      <c r="J1257" s="3" t="s">
        <v>7433</v>
      </c>
      <c r="K1257" s="3" t="s">
        <v>11269</v>
      </c>
      <c r="L1257" s="3" t="s">
        <v>11271</v>
      </c>
      <c r="M1257" s="3" t="s">
        <v>27</v>
      </c>
    </row>
    <row r="1258" ht="19.5" customHeight="1">
      <c r="A1258" s="3" t="s">
        <v>11272</v>
      </c>
      <c r="B1258" s="3" t="s">
        <v>11273</v>
      </c>
      <c r="C1258" s="3" t="s">
        <v>30</v>
      </c>
      <c r="D1258" s="4" t="s">
        <v>19</v>
      </c>
      <c r="E1258" s="3" t="s">
        <v>21</v>
      </c>
      <c r="F1258" s="4">
        <v>8.0</v>
      </c>
      <c r="G1258" s="5">
        <v>13.0</v>
      </c>
      <c r="H1258" s="3" t="s">
        <v>2589</v>
      </c>
      <c r="I1258" s="3" t="s">
        <v>50</v>
      </c>
      <c r="J1258" s="3" t="s">
        <v>11276</v>
      </c>
      <c r="K1258" s="3" t="s">
        <v>11277</v>
      </c>
      <c r="L1258" s="3" t="s">
        <v>11278</v>
      </c>
      <c r="M1258" s="3" t="s">
        <v>27</v>
      </c>
    </row>
    <row r="1259" ht="19.5" customHeight="1">
      <c r="A1259" s="3" t="s">
        <v>2000</v>
      </c>
      <c r="B1259" s="3" t="s">
        <v>10211</v>
      </c>
      <c r="C1259" s="3" t="s">
        <v>30</v>
      </c>
      <c r="D1259" s="4" t="s">
        <v>19</v>
      </c>
      <c r="E1259" s="3" t="s">
        <v>20</v>
      </c>
      <c r="F1259" s="4">
        <v>8.0</v>
      </c>
      <c r="G1259" s="5">
        <v>15.0</v>
      </c>
      <c r="H1259" s="3" t="s">
        <v>146</v>
      </c>
      <c r="I1259" s="3" t="s">
        <v>50</v>
      </c>
      <c r="J1259" s="3" t="s">
        <v>983</v>
      </c>
      <c r="K1259" s="3" t="s">
        <v>10213</v>
      </c>
      <c r="L1259" s="3" t="s">
        <v>11284</v>
      </c>
      <c r="M1259" s="3" t="s">
        <v>35</v>
      </c>
    </row>
    <row r="1260" ht="19.5" customHeight="1">
      <c r="A1260" s="3" t="s">
        <v>11286</v>
      </c>
      <c r="B1260" s="3" t="s">
        <v>11288</v>
      </c>
      <c r="C1260" s="3" t="s">
        <v>30</v>
      </c>
      <c r="D1260" s="4" t="s">
        <v>19</v>
      </c>
      <c r="E1260" s="3" t="s">
        <v>20</v>
      </c>
      <c r="F1260" s="4">
        <v>8.0</v>
      </c>
      <c r="G1260" s="5">
        <v>15.0</v>
      </c>
      <c r="H1260" s="3" t="s">
        <v>146</v>
      </c>
      <c r="I1260" s="3" t="s">
        <v>50</v>
      </c>
      <c r="J1260" s="3" t="s">
        <v>11289</v>
      </c>
      <c r="K1260" s="3" t="s">
        <v>11290</v>
      </c>
      <c r="L1260" s="3" t="s">
        <v>11291</v>
      </c>
      <c r="M1260" s="3" t="s">
        <v>35</v>
      </c>
    </row>
    <row r="1261" ht="19.5" customHeight="1">
      <c r="A1261" s="3" t="s">
        <v>11292</v>
      </c>
      <c r="B1261" s="3" t="s">
        <v>5445</v>
      </c>
      <c r="C1261" s="3" t="s">
        <v>30</v>
      </c>
      <c r="D1261" s="4" t="s">
        <v>19</v>
      </c>
      <c r="E1261" s="3" t="s">
        <v>20</v>
      </c>
      <c r="F1261" s="4">
        <v>8.0</v>
      </c>
      <c r="G1261" s="5">
        <v>11.0</v>
      </c>
      <c r="H1261" s="3" t="s">
        <v>1661</v>
      </c>
      <c r="I1261" s="3" t="s">
        <v>57</v>
      </c>
      <c r="J1261" s="3" t="s">
        <v>99</v>
      </c>
      <c r="K1261" s="3" t="s">
        <v>11295</v>
      </c>
      <c r="L1261" s="3" t="s">
        <v>11296</v>
      </c>
      <c r="M1261" s="3" t="s">
        <v>27</v>
      </c>
    </row>
    <row r="1262" ht="19.5" customHeight="1">
      <c r="A1262" s="3" t="s">
        <v>10250</v>
      </c>
      <c r="B1262" s="3" t="s">
        <v>5413</v>
      </c>
      <c r="C1262" s="3" t="s">
        <v>30</v>
      </c>
      <c r="D1262" s="4" t="s">
        <v>19</v>
      </c>
      <c r="E1262" s="3" t="s">
        <v>21</v>
      </c>
      <c r="F1262" s="4">
        <v>8.0</v>
      </c>
      <c r="G1262" s="5">
        <v>12.0</v>
      </c>
      <c r="H1262" s="3" t="s">
        <v>737</v>
      </c>
      <c r="I1262" s="3" t="s">
        <v>57</v>
      </c>
      <c r="J1262" s="3" t="s">
        <v>38</v>
      </c>
      <c r="K1262" s="3" t="s">
        <v>5421</v>
      </c>
      <c r="L1262" s="3" t="s">
        <v>11298</v>
      </c>
      <c r="M1262" s="3" t="s">
        <v>35</v>
      </c>
    </row>
    <row r="1263" ht="19.5" customHeight="1">
      <c r="A1263" s="3" t="s">
        <v>11300</v>
      </c>
      <c r="B1263" s="3" t="s">
        <v>4277</v>
      </c>
      <c r="C1263" s="3" t="s">
        <v>30</v>
      </c>
      <c r="D1263" s="4" t="s">
        <v>19</v>
      </c>
      <c r="E1263" s="3" t="s">
        <v>20</v>
      </c>
      <c r="F1263" s="4">
        <v>8.0</v>
      </c>
      <c r="G1263" s="5">
        <v>10.0</v>
      </c>
      <c r="H1263" s="3" t="s">
        <v>363</v>
      </c>
      <c r="I1263" s="3" t="s">
        <v>69</v>
      </c>
      <c r="J1263" s="3" t="s">
        <v>4281</v>
      </c>
      <c r="K1263" s="3" t="s">
        <v>11306</v>
      </c>
      <c r="L1263" s="3" t="s">
        <v>11308</v>
      </c>
      <c r="M1263" s="3" t="s">
        <v>41</v>
      </c>
    </row>
    <row r="1264" ht="19.5" customHeight="1">
      <c r="A1264" s="3" t="s">
        <v>2309</v>
      </c>
      <c r="B1264" s="3" t="s">
        <v>8884</v>
      </c>
      <c r="C1264" s="3" t="s">
        <v>30</v>
      </c>
      <c r="D1264" s="4" t="s">
        <v>19</v>
      </c>
      <c r="E1264" s="3" t="s">
        <v>20</v>
      </c>
      <c r="F1264" s="4">
        <v>8.0</v>
      </c>
      <c r="G1264" s="5">
        <v>14.0</v>
      </c>
      <c r="H1264" s="3" t="s">
        <v>2006</v>
      </c>
      <c r="I1264" s="3" t="s">
        <v>57</v>
      </c>
      <c r="J1264" s="3" t="s">
        <v>5534</v>
      </c>
      <c r="K1264" s="3" t="s">
        <v>616</v>
      </c>
      <c r="L1264" s="3" t="s">
        <v>11312</v>
      </c>
      <c r="M1264" s="3" t="s">
        <v>159</v>
      </c>
    </row>
    <row r="1265" ht="19.5" customHeight="1">
      <c r="A1265" s="3" t="s">
        <v>11314</v>
      </c>
      <c r="B1265" s="3" t="s">
        <v>5445</v>
      </c>
      <c r="C1265" s="3" t="s">
        <v>30</v>
      </c>
      <c r="D1265" s="4" t="s">
        <v>19</v>
      </c>
      <c r="E1265" s="3" t="s">
        <v>20</v>
      </c>
      <c r="F1265" s="4">
        <v>8.0</v>
      </c>
      <c r="G1265" s="5">
        <v>10.0</v>
      </c>
      <c r="H1265" s="3" t="s">
        <v>363</v>
      </c>
      <c r="I1265" s="3" t="s">
        <v>50</v>
      </c>
      <c r="J1265" s="3" t="s">
        <v>99</v>
      </c>
      <c r="K1265" s="3" t="s">
        <v>11317</v>
      </c>
      <c r="L1265" s="3" t="s">
        <v>11318</v>
      </c>
      <c r="M1265" s="3" t="s">
        <v>27</v>
      </c>
    </row>
    <row r="1266" ht="19.5" customHeight="1">
      <c r="A1266" s="3" t="s">
        <v>2309</v>
      </c>
      <c r="B1266" s="3" t="s">
        <v>11320</v>
      </c>
      <c r="C1266" s="3" t="s">
        <v>30</v>
      </c>
      <c r="D1266" s="4" t="s">
        <v>19</v>
      </c>
      <c r="E1266" s="3" t="s">
        <v>20</v>
      </c>
      <c r="F1266" s="4">
        <v>8.0</v>
      </c>
      <c r="G1266" s="5">
        <v>16.0</v>
      </c>
      <c r="H1266" s="3" t="s">
        <v>82</v>
      </c>
      <c r="I1266" s="3" t="s">
        <v>50</v>
      </c>
      <c r="J1266" s="3" t="s">
        <v>121</v>
      </c>
      <c r="K1266" s="3" t="s">
        <v>11322</v>
      </c>
      <c r="L1266" s="3" t="s">
        <v>11323</v>
      </c>
      <c r="M1266" s="3" t="s">
        <v>35</v>
      </c>
    </row>
    <row r="1267" ht="19.5" customHeight="1">
      <c r="A1267" s="3" t="s">
        <v>2000</v>
      </c>
      <c r="B1267" s="3" t="s">
        <v>11324</v>
      </c>
      <c r="C1267" s="3" t="s">
        <v>30</v>
      </c>
      <c r="D1267" s="4" t="s">
        <v>19</v>
      </c>
      <c r="E1267" s="3" t="s">
        <v>21</v>
      </c>
      <c r="F1267" s="4">
        <v>8.0</v>
      </c>
      <c r="G1267" s="5">
        <v>15.0</v>
      </c>
      <c r="H1267" s="3" t="s">
        <v>146</v>
      </c>
      <c r="I1267" s="3" t="s">
        <v>57</v>
      </c>
      <c r="J1267" s="3" t="s">
        <v>38</v>
      </c>
      <c r="K1267" s="3" t="s">
        <v>9933</v>
      </c>
      <c r="L1267" s="3" t="s">
        <v>11329</v>
      </c>
      <c r="M1267" s="3" t="s">
        <v>41</v>
      </c>
    </row>
    <row r="1268" ht="19.5" customHeight="1">
      <c r="A1268" s="3" t="s">
        <v>11331</v>
      </c>
      <c r="B1268" s="3" t="s">
        <v>5445</v>
      </c>
      <c r="C1268" s="3" t="s">
        <v>30</v>
      </c>
      <c r="D1268" s="4" t="s">
        <v>19</v>
      </c>
      <c r="E1268" s="3" t="s">
        <v>20</v>
      </c>
      <c r="F1268" s="4">
        <v>8.0</v>
      </c>
      <c r="G1268" s="5">
        <v>10.0</v>
      </c>
      <c r="H1268" s="3" t="s">
        <v>363</v>
      </c>
      <c r="I1268" s="3" t="s">
        <v>50</v>
      </c>
      <c r="J1268" s="3" t="s">
        <v>99</v>
      </c>
      <c r="K1268" s="3" t="s">
        <v>11335</v>
      </c>
      <c r="L1268" s="3" t="s">
        <v>11337</v>
      </c>
      <c r="M1268" s="3" t="s">
        <v>27</v>
      </c>
    </row>
    <row r="1269" ht="19.5" customHeight="1">
      <c r="A1269" s="3" t="s">
        <v>1904</v>
      </c>
      <c r="B1269" s="3" t="s">
        <v>11338</v>
      </c>
      <c r="C1269" s="3" t="s">
        <v>30</v>
      </c>
      <c r="D1269" s="4" t="s">
        <v>19</v>
      </c>
      <c r="E1269" s="3" t="s">
        <v>20</v>
      </c>
      <c r="F1269" s="4">
        <v>8.0</v>
      </c>
      <c r="G1269" s="5">
        <v>14.0</v>
      </c>
      <c r="H1269" s="3" t="s">
        <v>2006</v>
      </c>
      <c r="I1269" s="3" t="s">
        <v>50</v>
      </c>
      <c r="J1269" s="3" t="s">
        <v>11340</v>
      </c>
      <c r="K1269" s="3" t="s">
        <v>11342</v>
      </c>
      <c r="L1269" s="3" t="s">
        <v>11344</v>
      </c>
      <c r="M1269" s="3" t="s">
        <v>35</v>
      </c>
    </row>
    <row r="1270" ht="19.5" customHeight="1">
      <c r="A1270" s="3" t="s">
        <v>2636</v>
      </c>
      <c r="B1270" s="3" t="s">
        <v>10479</v>
      </c>
      <c r="C1270" s="3" t="s">
        <v>30</v>
      </c>
      <c r="D1270" s="4" t="s">
        <v>19</v>
      </c>
      <c r="E1270" s="3" t="s">
        <v>20</v>
      </c>
      <c r="F1270" s="4">
        <v>8.0</v>
      </c>
      <c r="G1270" s="5">
        <v>10.0</v>
      </c>
      <c r="H1270" s="3" t="s">
        <v>363</v>
      </c>
      <c r="I1270" s="3" t="s">
        <v>50</v>
      </c>
      <c r="J1270" s="3" t="s">
        <v>7713</v>
      </c>
      <c r="K1270" s="3" t="s">
        <v>166</v>
      </c>
      <c r="L1270" s="3" t="s">
        <v>11347</v>
      </c>
      <c r="M1270" s="3" t="s">
        <v>159</v>
      </c>
    </row>
    <row r="1271" ht="19.5" customHeight="1">
      <c r="A1271" s="3" t="s">
        <v>931</v>
      </c>
      <c r="B1271" s="3" t="s">
        <v>10441</v>
      </c>
      <c r="C1271" s="3" t="s">
        <v>30</v>
      </c>
      <c r="D1271" s="4" t="s">
        <v>19</v>
      </c>
      <c r="E1271" s="3" t="s">
        <v>20</v>
      </c>
      <c r="F1271" s="4">
        <v>8.0</v>
      </c>
      <c r="G1271" s="5">
        <v>15.0</v>
      </c>
      <c r="H1271" s="3" t="s">
        <v>146</v>
      </c>
      <c r="I1271" s="3" t="s">
        <v>57</v>
      </c>
      <c r="J1271" s="3" t="s">
        <v>121</v>
      </c>
      <c r="K1271" s="3" t="s">
        <v>11351</v>
      </c>
      <c r="L1271" s="3" t="s">
        <v>11354</v>
      </c>
      <c r="M1271" s="3" t="s">
        <v>159</v>
      </c>
    </row>
    <row r="1272" ht="19.5" customHeight="1">
      <c r="A1272" s="3" t="s">
        <v>5338</v>
      </c>
      <c r="B1272" s="3" t="s">
        <v>11355</v>
      </c>
      <c r="C1272" s="3" t="s">
        <v>30</v>
      </c>
      <c r="D1272" s="4" t="s">
        <v>19</v>
      </c>
      <c r="E1272" s="3" t="s">
        <v>20</v>
      </c>
      <c r="F1272" s="4">
        <v>8.0</v>
      </c>
      <c r="G1272" s="5">
        <v>15.0</v>
      </c>
      <c r="H1272" s="3" t="s">
        <v>146</v>
      </c>
      <c r="I1272" s="3" t="s">
        <v>57</v>
      </c>
      <c r="J1272" s="3" t="s">
        <v>11358</v>
      </c>
      <c r="K1272" s="3" t="s">
        <v>11360</v>
      </c>
      <c r="L1272" s="3" t="s">
        <v>11361</v>
      </c>
      <c r="M1272" s="3" t="s">
        <v>35</v>
      </c>
    </row>
    <row r="1273" ht="19.5" customHeight="1">
      <c r="A1273" s="3" t="s">
        <v>11363</v>
      </c>
      <c r="B1273" s="3" t="s">
        <v>11364</v>
      </c>
      <c r="C1273" s="3" t="s">
        <v>30</v>
      </c>
      <c r="D1273" s="4" t="s">
        <v>19</v>
      </c>
      <c r="E1273" s="3" t="s">
        <v>21</v>
      </c>
      <c r="F1273" s="4">
        <v>8.0</v>
      </c>
      <c r="G1273" s="5">
        <v>12.0</v>
      </c>
      <c r="H1273" s="3" t="s">
        <v>737</v>
      </c>
      <c r="I1273" s="3" t="s">
        <v>50</v>
      </c>
      <c r="J1273" s="3" t="s">
        <v>7857</v>
      </c>
      <c r="K1273" s="3" t="s">
        <v>11369</v>
      </c>
      <c r="L1273" s="3" t="s">
        <v>11370</v>
      </c>
      <c r="M1273" s="3" t="s">
        <v>35</v>
      </c>
    </row>
    <row r="1274" ht="19.5" customHeight="1">
      <c r="A1274" s="3" t="s">
        <v>11372</v>
      </c>
      <c r="B1274" s="3" t="s">
        <v>11324</v>
      </c>
      <c r="C1274" s="3" t="s">
        <v>30</v>
      </c>
      <c r="D1274" s="4" t="s">
        <v>19</v>
      </c>
      <c r="E1274" s="3" t="s">
        <v>21</v>
      </c>
      <c r="F1274" s="4">
        <v>8.0</v>
      </c>
      <c r="G1274" s="5">
        <v>15.0</v>
      </c>
      <c r="H1274" s="3" t="s">
        <v>146</v>
      </c>
      <c r="I1274" s="3" t="s">
        <v>57</v>
      </c>
      <c r="J1274" s="3" t="s">
        <v>38</v>
      </c>
      <c r="K1274" s="3" t="s">
        <v>9933</v>
      </c>
      <c r="L1274" s="3" t="s">
        <v>11377</v>
      </c>
      <c r="M1274" s="3" t="s">
        <v>41</v>
      </c>
    </row>
    <row r="1275" ht="19.5" customHeight="1">
      <c r="A1275" s="3" t="s">
        <v>2352</v>
      </c>
      <c r="B1275" s="3" t="s">
        <v>5276</v>
      </c>
      <c r="C1275" s="3" t="s">
        <v>30</v>
      </c>
      <c r="D1275" s="4" t="s">
        <v>19</v>
      </c>
      <c r="E1275" s="3" t="s">
        <v>21</v>
      </c>
      <c r="F1275" s="4">
        <v>8.0</v>
      </c>
      <c r="G1275" s="5">
        <v>12.0</v>
      </c>
      <c r="H1275" s="3" t="s">
        <v>737</v>
      </c>
      <c r="I1275" s="3" t="s">
        <v>57</v>
      </c>
      <c r="J1275" s="3" t="s">
        <v>5281</v>
      </c>
      <c r="K1275" s="3" t="s">
        <v>2975</v>
      </c>
      <c r="L1275" s="3" t="s">
        <v>11383</v>
      </c>
      <c r="M1275" s="3" t="s">
        <v>27</v>
      </c>
    </row>
    <row r="1276" ht="19.5" customHeight="1">
      <c r="A1276" s="3" t="s">
        <v>11384</v>
      </c>
      <c r="B1276" s="3" t="s">
        <v>5445</v>
      </c>
      <c r="C1276" s="3" t="s">
        <v>30</v>
      </c>
      <c r="D1276" s="4" t="s">
        <v>19</v>
      </c>
      <c r="E1276" s="3" t="s">
        <v>20</v>
      </c>
      <c r="F1276" s="4">
        <v>8.0</v>
      </c>
      <c r="G1276" s="5">
        <v>10.0</v>
      </c>
      <c r="H1276" s="3" t="s">
        <v>363</v>
      </c>
      <c r="I1276" s="3" t="s">
        <v>50</v>
      </c>
      <c r="J1276" s="3" t="s">
        <v>99</v>
      </c>
      <c r="K1276" s="3" t="s">
        <v>11386</v>
      </c>
      <c r="L1276" s="3" t="s">
        <v>11388</v>
      </c>
      <c r="M1276" s="3" t="s">
        <v>27</v>
      </c>
    </row>
    <row r="1277" ht="19.5" customHeight="1">
      <c r="A1277" s="3" t="s">
        <v>11389</v>
      </c>
      <c r="B1277" s="3" t="s">
        <v>11338</v>
      </c>
      <c r="C1277" s="3" t="s">
        <v>30</v>
      </c>
      <c r="D1277" s="4" t="s">
        <v>19</v>
      </c>
      <c r="E1277" s="3" t="s">
        <v>20</v>
      </c>
      <c r="F1277" s="4">
        <v>8.0</v>
      </c>
      <c r="G1277" s="5">
        <v>15.0</v>
      </c>
      <c r="H1277" s="3" t="s">
        <v>146</v>
      </c>
      <c r="I1277" s="3" t="s">
        <v>50</v>
      </c>
      <c r="J1277" s="3" t="s">
        <v>11340</v>
      </c>
      <c r="K1277" s="3" t="s">
        <v>11391</v>
      </c>
      <c r="L1277" s="3" t="s">
        <v>11393</v>
      </c>
      <c r="M1277" s="3" t="s">
        <v>35</v>
      </c>
    </row>
    <row r="1278" ht="19.5" customHeight="1">
      <c r="A1278" s="3" t="s">
        <v>1904</v>
      </c>
      <c r="B1278" s="3" t="s">
        <v>11395</v>
      </c>
      <c r="C1278" s="3" t="s">
        <v>30</v>
      </c>
      <c r="D1278" s="4" t="s">
        <v>19</v>
      </c>
      <c r="E1278" s="3" t="s">
        <v>20</v>
      </c>
      <c r="F1278" s="4">
        <v>8.0</v>
      </c>
      <c r="G1278" s="5">
        <v>15.0</v>
      </c>
      <c r="H1278" s="3" t="s">
        <v>146</v>
      </c>
      <c r="I1278" s="3" t="s">
        <v>69</v>
      </c>
      <c r="J1278" s="3" t="s">
        <v>11398</v>
      </c>
      <c r="K1278" s="3" t="s">
        <v>11399</v>
      </c>
      <c r="L1278" s="3" t="s">
        <v>11401</v>
      </c>
      <c r="M1278" s="3" t="s">
        <v>27</v>
      </c>
    </row>
    <row r="1279" ht="19.5" customHeight="1">
      <c r="A1279" s="3" t="s">
        <v>11403</v>
      </c>
      <c r="B1279" s="3" t="s">
        <v>9857</v>
      </c>
      <c r="C1279" s="3" t="s">
        <v>30</v>
      </c>
      <c r="D1279" s="4" t="s">
        <v>19</v>
      </c>
      <c r="E1279" s="3" t="s">
        <v>20</v>
      </c>
      <c r="F1279" s="4">
        <v>8.0</v>
      </c>
      <c r="G1279" s="5">
        <v>15.0</v>
      </c>
      <c r="H1279" s="3" t="s">
        <v>146</v>
      </c>
      <c r="I1279" s="3" t="s">
        <v>50</v>
      </c>
      <c r="J1279" s="3" t="s">
        <v>329</v>
      </c>
      <c r="K1279" s="3" t="s">
        <v>11404</v>
      </c>
      <c r="L1279" s="3" t="s">
        <v>11405</v>
      </c>
      <c r="M1279" s="3" t="s">
        <v>27</v>
      </c>
    </row>
    <row r="1280" ht="19.5" customHeight="1">
      <c r="A1280" s="3" t="s">
        <v>11406</v>
      </c>
      <c r="B1280" s="3" t="s">
        <v>2319</v>
      </c>
      <c r="C1280" s="3" t="s">
        <v>30</v>
      </c>
      <c r="D1280" s="4" t="s">
        <v>19</v>
      </c>
      <c r="E1280" s="3" t="s">
        <v>20</v>
      </c>
      <c r="F1280" s="4">
        <v>8.0</v>
      </c>
      <c r="G1280" s="5">
        <v>12.0</v>
      </c>
      <c r="H1280" s="3" t="s">
        <v>737</v>
      </c>
      <c r="I1280" s="3" t="s">
        <v>50</v>
      </c>
      <c r="J1280" s="3" t="s">
        <v>1684</v>
      </c>
      <c r="K1280" s="3" t="s">
        <v>11409</v>
      </c>
      <c r="L1280" s="3" t="s">
        <v>11411</v>
      </c>
      <c r="M1280" s="3" t="s">
        <v>35</v>
      </c>
    </row>
    <row r="1281" ht="19.5" customHeight="1">
      <c r="A1281" s="3" t="s">
        <v>931</v>
      </c>
      <c r="B1281" s="3" t="s">
        <v>11413</v>
      </c>
      <c r="C1281" s="3" t="s">
        <v>30</v>
      </c>
      <c r="D1281" s="4" t="s">
        <v>19</v>
      </c>
      <c r="E1281" s="3" t="s">
        <v>20</v>
      </c>
      <c r="F1281" s="4">
        <v>8.0</v>
      </c>
      <c r="G1281" s="5">
        <v>10.0</v>
      </c>
      <c r="H1281" s="3" t="s">
        <v>363</v>
      </c>
      <c r="I1281" s="3" t="s">
        <v>69</v>
      </c>
      <c r="J1281" s="3" t="s">
        <v>549</v>
      </c>
      <c r="K1281" s="3" t="s">
        <v>11416</v>
      </c>
      <c r="L1281" s="3" t="s">
        <v>11417</v>
      </c>
      <c r="M1281" s="3" t="s">
        <v>35</v>
      </c>
    </row>
    <row r="1282" ht="19.5" customHeight="1">
      <c r="A1282" s="3" t="s">
        <v>1470</v>
      </c>
      <c r="B1282" s="3" t="s">
        <v>2386</v>
      </c>
      <c r="C1282" s="3" t="s">
        <v>30</v>
      </c>
      <c r="D1282" s="4" t="s">
        <v>19</v>
      </c>
      <c r="E1282" s="3" t="s">
        <v>21</v>
      </c>
      <c r="F1282" s="4">
        <v>8.0</v>
      </c>
      <c r="G1282" s="5">
        <v>10.0</v>
      </c>
      <c r="H1282" s="3" t="s">
        <v>363</v>
      </c>
      <c r="I1282" s="3" t="s">
        <v>50</v>
      </c>
      <c r="J1282" s="3" t="s">
        <v>2390</v>
      </c>
      <c r="K1282" s="3" t="s">
        <v>11420</v>
      </c>
      <c r="L1282" s="3" t="s">
        <v>11423</v>
      </c>
      <c r="M1282" s="3" t="s">
        <v>159</v>
      </c>
    </row>
    <row r="1283" ht="19.5" customHeight="1">
      <c r="A1283" s="3" t="s">
        <v>11425</v>
      </c>
      <c r="B1283" s="3" t="s">
        <v>6359</v>
      </c>
      <c r="C1283" s="3" t="s">
        <v>30</v>
      </c>
      <c r="D1283" s="4" t="s">
        <v>19</v>
      </c>
      <c r="E1283" s="3" t="s">
        <v>20</v>
      </c>
      <c r="F1283" s="4">
        <v>8.0</v>
      </c>
      <c r="G1283" s="5">
        <v>15.0</v>
      </c>
      <c r="H1283" s="3" t="s">
        <v>146</v>
      </c>
      <c r="I1283" s="3" t="s">
        <v>50</v>
      </c>
      <c r="J1283" s="3" t="s">
        <v>70</v>
      </c>
      <c r="K1283" s="3" t="s">
        <v>6364</v>
      </c>
      <c r="L1283" s="3" t="s">
        <v>11429</v>
      </c>
      <c r="M1283" s="3" t="s">
        <v>35</v>
      </c>
    </row>
    <row r="1284" ht="19.5" customHeight="1">
      <c r="A1284" s="3" t="s">
        <v>1904</v>
      </c>
      <c r="B1284" s="3" t="s">
        <v>11430</v>
      </c>
      <c r="C1284" s="3" t="s">
        <v>30</v>
      </c>
      <c r="D1284" s="4" t="s">
        <v>19</v>
      </c>
      <c r="E1284" s="3" t="s">
        <v>20</v>
      </c>
      <c r="F1284" s="4">
        <v>8.0</v>
      </c>
      <c r="G1284" s="5">
        <v>15.0</v>
      </c>
      <c r="H1284" s="3" t="s">
        <v>146</v>
      </c>
      <c r="I1284" s="3" t="s">
        <v>50</v>
      </c>
      <c r="J1284" s="3" t="s">
        <v>377</v>
      </c>
      <c r="K1284" s="3" t="s">
        <v>11432</v>
      </c>
      <c r="L1284" s="3" t="s">
        <v>11434</v>
      </c>
      <c r="M1284" s="3" t="s">
        <v>41</v>
      </c>
    </row>
    <row r="1285" ht="19.5" customHeight="1">
      <c r="A1285" s="3" t="s">
        <v>2574</v>
      </c>
      <c r="B1285" s="3" t="s">
        <v>11435</v>
      </c>
      <c r="C1285" s="3" t="s">
        <v>30</v>
      </c>
      <c r="D1285" s="4" t="s">
        <v>19</v>
      </c>
      <c r="E1285" s="3" t="s">
        <v>21</v>
      </c>
      <c r="F1285" s="4">
        <v>8.0</v>
      </c>
      <c r="G1285" s="5">
        <v>15.0</v>
      </c>
      <c r="H1285" s="3" t="s">
        <v>146</v>
      </c>
      <c r="I1285" s="3" t="s">
        <v>57</v>
      </c>
      <c r="J1285" s="3" t="s">
        <v>11439</v>
      </c>
      <c r="K1285" s="3" t="s">
        <v>11441</v>
      </c>
      <c r="L1285" s="3" t="s">
        <v>11442</v>
      </c>
      <c r="M1285" s="3" t="s">
        <v>35</v>
      </c>
    </row>
    <row r="1286" ht="19.5" customHeight="1">
      <c r="A1286" s="3" t="s">
        <v>2000</v>
      </c>
      <c r="B1286" s="3" t="s">
        <v>8588</v>
      </c>
      <c r="C1286" s="3" t="s">
        <v>30</v>
      </c>
      <c r="D1286" s="4" t="s">
        <v>19</v>
      </c>
      <c r="E1286" s="3" t="s">
        <v>20</v>
      </c>
      <c r="F1286" s="4">
        <v>8.0</v>
      </c>
      <c r="G1286" s="5">
        <v>10.0</v>
      </c>
      <c r="H1286" s="3" t="s">
        <v>363</v>
      </c>
      <c r="I1286" s="3" t="s">
        <v>50</v>
      </c>
      <c r="J1286" s="3" t="s">
        <v>3592</v>
      </c>
      <c r="K1286" s="3" t="s">
        <v>11448</v>
      </c>
      <c r="L1286" s="3" t="s">
        <v>11449</v>
      </c>
      <c r="M1286" s="3" t="s">
        <v>35</v>
      </c>
    </row>
    <row r="1287" ht="19.5" customHeight="1">
      <c r="A1287" s="3" t="s">
        <v>11451</v>
      </c>
      <c r="B1287" s="3" t="s">
        <v>11324</v>
      </c>
      <c r="C1287" s="3" t="s">
        <v>30</v>
      </c>
      <c r="D1287" s="4" t="s">
        <v>19</v>
      </c>
      <c r="E1287" s="3" t="s">
        <v>21</v>
      </c>
      <c r="F1287" s="4">
        <v>8.0</v>
      </c>
      <c r="G1287" s="5">
        <v>10.0</v>
      </c>
      <c r="H1287" s="3" t="s">
        <v>363</v>
      </c>
      <c r="I1287" s="3" t="s">
        <v>50</v>
      </c>
      <c r="J1287" s="3" t="s">
        <v>38</v>
      </c>
      <c r="K1287" s="3" t="s">
        <v>166</v>
      </c>
      <c r="L1287" s="3" t="s">
        <v>11453</v>
      </c>
      <c r="M1287" s="3" t="s">
        <v>41</v>
      </c>
    </row>
    <row r="1288" ht="19.5" customHeight="1">
      <c r="A1288" s="3" t="s">
        <v>2000</v>
      </c>
      <c r="B1288" s="3" t="s">
        <v>4105</v>
      </c>
      <c r="C1288" s="3" t="s">
        <v>30</v>
      </c>
      <c r="D1288" s="4" t="s">
        <v>19</v>
      </c>
      <c r="E1288" s="3" t="s">
        <v>127</v>
      </c>
      <c r="F1288" s="4">
        <v>8.0</v>
      </c>
      <c r="G1288" s="5">
        <v>15.0</v>
      </c>
      <c r="H1288" s="3" t="s">
        <v>146</v>
      </c>
      <c r="I1288" s="3" t="s">
        <v>57</v>
      </c>
      <c r="J1288" s="3" t="s">
        <v>99</v>
      </c>
      <c r="K1288" s="3" t="s">
        <v>11456</v>
      </c>
      <c r="L1288" s="3" t="s">
        <v>11458</v>
      </c>
      <c r="M1288" s="3" t="s">
        <v>159</v>
      </c>
    </row>
    <row r="1289" ht="19.5" customHeight="1">
      <c r="A1289" s="3" t="s">
        <v>931</v>
      </c>
      <c r="B1289" s="3" t="s">
        <v>4338</v>
      </c>
      <c r="C1289" s="3" t="s">
        <v>30</v>
      </c>
      <c r="D1289" s="4" t="s">
        <v>19</v>
      </c>
      <c r="E1289" s="3" t="s">
        <v>20</v>
      </c>
      <c r="F1289" s="4">
        <v>8.0</v>
      </c>
      <c r="G1289" s="5">
        <v>10.0</v>
      </c>
      <c r="H1289" s="3" t="s">
        <v>363</v>
      </c>
      <c r="I1289" s="3" t="s">
        <v>50</v>
      </c>
      <c r="J1289" s="3" t="s">
        <v>4346</v>
      </c>
      <c r="K1289" s="3" t="s">
        <v>11463</v>
      </c>
      <c r="L1289" s="3" t="s">
        <v>11464</v>
      </c>
      <c r="M1289" s="3" t="s">
        <v>41</v>
      </c>
    </row>
    <row r="1290" ht="19.5" customHeight="1">
      <c r="A1290" s="3" t="s">
        <v>11465</v>
      </c>
      <c r="B1290" s="3" t="s">
        <v>5445</v>
      </c>
      <c r="C1290" s="3" t="s">
        <v>30</v>
      </c>
      <c r="D1290" s="4" t="s">
        <v>19</v>
      </c>
      <c r="E1290" s="3" t="s">
        <v>20</v>
      </c>
      <c r="F1290" s="4">
        <v>8.0</v>
      </c>
      <c r="G1290" s="5">
        <v>15.0</v>
      </c>
      <c r="H1290" s="3" t="s">
        <v>146</v>
      </c>
      <c r="I1290" s="3" t="s">
        <v>50</v>
      </c>
      <c r="J1290" s="3" t="s">
        <v>99</v>
      </c>
      <c r="K1290" s="3" t="s">
        <v>11469</v>
      </c>
      <c r="L1290" s="3" t="s">
        <v>11470</v>
      </c>
      <c r="M1290" s="3" t="s">
        <v>27</v>
      </c>
    </row>
    <row r="1291" ht="19.5" customHeight="1">
      <c r="A1291" s="3" t="s">
        <v>11472</v>
      </c>
      <c r="B1291" s="3" t="s">
        <v>11364</v>
      </c>
      <c r="C1291" s="3" t="s">
        <v>30</v>
      </c>
      <c r="D1291" s="4" t="s">
        <v>19</v>
      </c>
      <c r="E1291" s="3" t="s">
        <v>21</v>
      </c>
      <c r="F1291" s="4">
        <v>8.0</v>
      </c>
      <c r="G1291" s="5">
        <v>13.0</v>
      </c>
      <c r="H1291" s="3" t="s">
        <v>2589</v>
      </c>
      <c r="I1291" s="3" t="s">
        <v>50</v>
      </c>
      <c r="J1291" s="3" t="s">
        <v>7857</v>
      </c>
      <c r="K1291" s="3" t="s">
        <v>11473</v>
      </c>
      <c r="L1291" s="3" t="s">
        <v>11475</v>
      </c>
      <c r="M1291" s="3" t="s">
        <v>35</v>
      </c>
    </row>
    <row r="1292" ht="19.5" customHeight="1">
      <c r="A1292" s="3" t="s">
        <v>541</v>
      </c>
      <c r="B1292" s="3" t="s">
        <v>11477</v>
      </c>
      <c r="C1292" s="3" t="s">
        <v>30</v>
      </c>
      <c r="D1292" s="4" t="s">
        <v>19</v>
      </c>
      <c r="E1292" s="3" t="s">
        <v>21</v>
      </c>
      <c r="F1292" s="4">
        <v>8.0</v>
      </c>
      <c r="G1292" s="5">
        <v>15.0</v>
      </c>
      <c r="H1292" s="3" t="s">
        <v>146</v>
      </c>
      <c r="I1292" s="3" t="s">
        <v>57</v>
      </c>
      <c r="J1292" s="3" t="s">
        <v>11478</v>
      </c>
      <c r="K1292" s="3" t="s">
        <v>11479</v>
      </c>
      <c r="L1292" s="3" t="s">
        <v>11481</v>
      </c>
      <c r="M1292" s="3" t="s">
        <v>159</v>
      </c>
    </row>
    <row r="1293" ht="19.5" customHeight="1">
      <c r="A1293" s="3" t="s">
        <v>664</v>
      </c>
      <c r="B1293" s="3" t="s">
        <v>11430</v>
      </c>
      <c r="C1293" s="3" t="s">
        <v>30</v>
      </c>
      <c r="D1293" s="4" t="s">
        <v>19</v>
      </c>
      <c r="E1293" s="3" t="s">
        <v>21</v>
      </c>
      <c r="F1293" s="4">
        <v>8.0</v>
      </c>
      <c r="G1293" s="5">
        <v>10.0</v>
      </c>
      <c r="H1293" s="3" t="s">
        <v>363</v>
      </c>
      <c r="I1293" s="3" t="s">
        <v>57</v>
      </c>
      <c r="J1293" s="3" t="s">
        <v>377</v>
      </c>
      <c r="K1293" s="3" t="s">
        <v>11487</v>
      </c>
      <c r="L1293" s="3" t="s">
        <v>11488</v>
      </c>
      <c r="M1293" s="3" t="s">
        <v>41</v>
      </c>
    </row>
    <row r="1294" ht="19.5" customHeight="1">
      <c r="A1294" s="3" t="s">
        <v>1373</v>
      </c>
      <c r="B1294" s="3" t="s">
        <v>11491</v>
      </c>
      <c r="C1294" s="3" t="s">
        <v>30</v>
      </c>
      <c r="D1294" s="4" t="s">
        <v>19</v>
      </c>
      <c r="E1294" s="3" t="s">
        <v>21</v>
      </c>
      <c r="F1294" s="4">
        <v>8.0</v>
      </c>
      <c r="G1294" s="5">
        <v>10.0</v>
      </c>
      <c r="H1294" s="3" t="s">
        <v>363</v>
      </c>
      <c r="I1294" s="3" t="s">
        <v>50</v>
      </c>
      <c r="J1294" s="3" t="s">
        <v>11495</v>
      </c>
      <c r="K1294" s="3" t="s">
        <v>11497</v>
      </c>
      <c r="L1294" s="3" t="s">
        <v>11498</v>
      </c>
      <c r="M1294" s="3" t="s">
        <v>159</v>
      </c>
    </row>
    <row r="1295" ht="19.5" customHeight="1">
      <c r="A1295" s="3" t="s">
        <v>1470</v>
      </c>
      <c r="B1295" s="3" t="s">
        <v>11499</v>
      </c>
      <c r="C1295" s="3" t="s">
        <v>30</v>
      </c>
      <c r="D1295" s="4" t="s">
        <v>19</v>
      </c>
      <c r="E1295" s="3" t="s">
        <v>21</v>
      </c>
      <c r="F1295" s="4">
        <v>8.0</v>
      </c>
      <c r="G1295" s="5">
        <v>12.0</v>
      </c>
      <c r="H1295" s="3" t="s">
        <v>737</v>
      </c>
      <c r="I1295" s="3" t="s">
        <v>57</v>
      </c>
      <c r="J1295" s="3" t="s">
        <v>11502</v>
      </c>
      <c r="K1295" s="3" t="s">
        <v>11503</v>
      </c>
      <c r="L1295" s="3" t="s">
        <v>11504</v>
      </c>
      <c r="M1295" s="3" t="s">
        <v>35</v>
      </c>
    </row>
    <row r="1296" ht="19.5" customHeight="1">
      <c r="A1296" s="3" t="s">
        <v>11505</v>
      </c>
      <c r="B1296" s="3" t="s">
        <v>6312</v>
      </c>
      <c r="C1296" s="3" t="s">
        <v>30</v>
      </c>
      <c r="D1296" s="4" t="s">
        <v>19</v>
      </c>
      <c r="E1296" s="3" t="s">
        <v>20</v>
      </c>
      <c r="F1296" s="4">
        <v>8.0</v>
      </c>
      <c r="G1296" s="5">
        <v>12.0</v>
      </c>
      <c r="H1296" s="3" t="s">
        <v>737</v>
      </c>
      <c r="I1296" s="3" t="s">
        <v>50</v>
      </c>
      <c r="J1296" s="3" t="s">
        <v>6315</v>
      </c>
      <c r="K1296" s="3" t="s">
        <v>11508</v>
      </c>
      <c r="L1296" s="3" t="s">
        <v>11510</v>
      </c>
      <c r="M1296" s="3" t="s">
        <v>27</v>
      </c>
    </row>
    <row r="1297" ht="19.5" customHeight="1">
      <c r="A1297" s="3" t="s">
        <v>11512</v>
      </c>
      <c r="B1297" s="3" t="s">
        <v>11513</v>
      </c>
      <c r="C1297" s="3" t="s">
        <v>30</v>
      </c>
      <c r="D1297" s="4" t="s">
        <v>19</v>
      </c>
      <c r="E1297" s="3" t="s">
        <v>21</v>
      </c>
      <c r="F1297" s="4">
        <v>8.0</v>
      </c>
      <c r="G1297" s="5">
        <v>10.0</v>
      </c>
      <c r="H1297" s="3" t="s">
        <v>363</v>
      </c>
      <c r="I1297" s="3" t="s">
        <v>50</v>
      </c>
      <c r="J1297" s="3" t="s">
        <v>11514</v>
      </c>
      <c r="K1297" s="3" t="s">
        <v>11516</v>
      </c>
      <c r="L1297" s="3" t="s">
        <v>11518</v>
      </c>
      <c r="M1297" s="3" t="s">
        <v>27</v>
      </c>
    </row>
    <row r="1298" ht="19.5" customHeight="1">
      <c r="A1298" s="3" t="s">
        <v>11520</v>
      </c>
      <c r="B1298" s="3" t="s">
        <v>5445</v>
      </c>
      <c r="C1298" s="3" t="s">
        <v>30</v>
      </c>
      <c r="D1298" s="4" t="s">
        <v>19</v>
      </c>
      <c r="E1298" s="3" t="s">
        <v>20</v>
      </c>
      <c r="F1298" s="4">
        <v>8.0</v>
      </c>
      <c r="G1298" s="5">
        <v>13.0</v>
      </c>
      <c r="H1298" s="3" t="s">
        <v>2589</v>
      </c>
      <c r="I1298" s="3" t="s">
        <v>50</v>
      </c>
      <c r="J1298" s="3" t="s">
        <v>99</v>
      </c>
      <c r="K1298" s="3" t="s">
        <v>11469</v>
      </c>
      <c r="L1298" s="3" t="s">
        <v>11524</v>
      </c>
      <c r="M1298" s="3" t="s">
        <v>27</v>
      </c>
    </row>
    <row r="1299" ht="19.5" customHeight="1">
      <c r="A1299" s="3" t="s">
        <v>931</v>
      </c>
      <c r="B1299" s="3" t="s">
        <v>11527</v>
      </c>
      <c r="C1299" s="3" t="s">
        <v>30</v>
      </c>
      <c r="D1299" s="4" t="s">
        <v>19</v>
      </c>
      <c r="E1299" s="3" t="s">
        <v>21</v>
      </c>
      <c r="F1299" s="4">
        <v>8.0</v>
      </c>
      <c r="G1299" s="5">
        <v>10.0</v>
      </c>
      <c r="H1299" s="3" t="s">
        <v>363</v>
      </c>
      <c r="I1299" s="3" t="s">
        <v>50</v>
      </c>
      <c r="J1299" s="3" t="s">
        <v>11531</v>
      </c>
      <c r="K1299" s="3" t="s">
        <v>11532</v>
      </c>
      <c r="L1299" s="3" t="s">
        <v>11534</v>
      </c>
      <c r="M1299" s="3" t="s">
        <v>41</v>
      </c>
    </row>
    <row r="1300" ht="19.5" customHeight="1">
      <c r="A1300" s="3" t="s">
        <v>11537</v>
      </c>
      <c r="B1300" s="3" t="s">
        <v>11539</v>
      </c>
      <c r="C1300" s="3" t="s">
        <v>30</v>
      </c>
      <c r="D1300" s="4" t="s">
        <v>19</v>
      </c>
      <c r="E1300" s="3" t="s">
        <v>127</v>
      </c>
      <c r="F1300" s="4">
        <v>8.0</v>
      </c>
      <c r="G1300" s="5">
        <v>16.0</v>
      </c>
      <c r="H1300" s="3" t="s">
        <v>82</v>
      </c>
      <c r="I1300" s="3" t="s">
        <v>57</v>
      </c>
      <c r="J1300" s="3" t="s">
        <v>11542</v>
      </c>
      <c r="K1300" s="3" t="s">
        <v>11543</v>
      </c>
      <c r="L1300" s="3" t="s">
        <v>11544</v>
      </c>
      <c r="M1300" s="3" t="s">
        <v>41</v>
      </c>
    </row>
    <row r="1301" ht="19.5" customHeight="1">
      <c r="A1301" s="3" t="s">
        <v>3659</v>
      </c>
      <c r="B1301" s="3" t="s">
        <v>11545</v>
      </c>
      <c r="C1301" s="3" t="s">
        <v>30</v>
      </c>
      <c r="D1301" s="4" t="s">
        <v>19</v>
      </c>
      <c r="E1301" s="3" t="s">
        <v>20</v>
      </c>
      <c r="F1301" s="4">
        <v>8.0</v>
      </c>
      <c r="G1301" s="5">
        <v>13.0</v>
      </c>
      <c r="H1301" s="3" t="s">
        <v>2589</v>
      </c>
      <c r="I1301" s="3" t="s">
        <v>50</v>
      </c>
      <c r="J1301" s="3" t="s">
        <v>11547</v>
      </c>
      <c r="K1301" s="3" t="s">
        <v>11548</v>
      </c>
      <c r="L1301" s="3" t="s">
        <v>11553</v>
      </c>
      <c r="M1301" s="3" t="s">
        <v>159</v>
      </c>
    </row>
    <row r="1302" ht="19.5" customHeight="1">
      <c r="A1302" s="3" t="s">
        <v>1904</v>
      </c>
      <c r="B1302" s="3" t="s">
        <v>11554</v>
      </c>
      <c r="C1302" s="3" t="s">
        <v>30</v>
      </c>
      <c r="D1302" s="4" t="s">
        <v>19</v>
      </c>
      <c r="E1302" s="3" t="s">
        <v>20</v>
      </c>
      <c r="F1302" s="4">
        <v>8.0</v>
      </c>
      <c r="G1302" s="5">
        <v>15.0</v>
      </c>
      <c r="H1302" s="3" t="s">
        <v>146</v>
      </c>
      <c r="I1302" s="3" t="s">
        <v>57</v>
      </c>
      <c r="J1302" s="3" t="s">
        <v>1265</v>
      </c>
      <c r="K1302" s="3" t="s">
        <v>11557</v>
      </c>
      <c r="L1302" s="3" t="s">
        <v>11559</v>
      </c>
      <c r="M1302" s="3" t="s">
        <v>35</v>
      </c>
    </row>
    <row r="1303" ht="19.5" customHeight="1">
      <c r="A1303" s="3" t="s">
        <v>1373</v>
      </c>
      <c r="B1303" s="3" t="s">
        <v>11561</v>
      </c>
      <c r="C1303" s="3" t="s">
        <v>30</v>
      </c>
      <c r="D1303" s="4" t="s">
        <v>19</v>
      </c>
      <c r="E1303" s="3" t="s">
        <v>20</v>
      </c>
      <c r="F1303" s="4">
        <v>8.0</v>
      </c>
      <c r="G1303" s="5">
        <v>12.0</v>
      </c>
      <c r="H1303" s="3" t="s">
        <v>737</v>
      </c>
      <c r="I1303" s="3" t="s">
        <v>57</v>
      </c>
      <c r="J1303" s="3" t="s">
        <v>38</v>
      </c>
      <c r="K1303" s="3" t="s">
        <v>11563</v>
      </c>
      <c r="L1303" s="3" t="s">
        <v>11564</v>
      </c>
      <c r="M1303" s="3" t="s">
        <v>41</v>
      </c>
    </row>
    <row r="1304" ht="19.5" customHeight="1">
      <c r="A1304" s="3" t="s">
        <v>11565</v>
      </c>
      <c r="B1304" s="3" t="s">
        <v>4577</v>
      </c>
      <c r="C1304" s="3" t="s">
        <v>30</v>
      </c>
      <c r="D1304" s="4" t="s">
        <v>19</v>
      </c>
      <c r="E1304" s="3" t="s">
        <v>21</v>
      </c>
      <c r="F1304" s="4">
        <v>8.0</v>
      </c>
      <c r="G1304" s="5">
        <v>15.0</v>
      </c>
      <c r="H1304" s="3" t="s">
        <v>146</v>
      </c>
      <c r="I1304" s="3" t="s">
        <v>50</v>
      </c>
      <c r="J1304" s="3" t="s">
        <v>4580</v>
      </c>
      <c r="K1304" s="3" t="s">
        <v>1861</v>
      </c>
      <c r="L1304" s="3" t="s">
        <v>11569</v>
      </c>
      <c r="M1304" s="3" t="s">
        <v>35</v>
      </c>
    </row>
    <row r="1305" ht="19.5" customHeight="1">
      <c r="A1305" s="3" t="s">
        <v>259</v>
      </c>
      <c r="B1305" s="3" t="s">
        <v>11570</v>
      </c>
      <c r="C1305" s="3" t="s">
        <v>30</v>
      </c>
      <c r="D1305" s="4" t="s">
        <v>19</v>
      </c>
      <c r="E1305" s="3" t="s">
        <v>20</v>
      </c>
      <c r="F1305" s="4">
        <v>8.0</v>
      </c>
      <c r="G1305" s="5">
        <v>15.0</v>
      </c>
      <c r="H1305" s="3" t="s">
        <v>146</v>
      </c>
      <c r="I1305" s="3" t="s">
        <v>50</v>
      </c>
      <c r="J1305" s="3" t="s">
        <v>5084</v>
      </c>
      <c r="K1305" s="3" t="s">
        <v>11574</v>
      </c>
      <c r="L1305" s="3" t="s">
        <v>11575</v>
      </c>
      <c r="M1305" s="3" t="s">
        <v>35</v>
      </c>
    </row>
    <row r="1306" ht="19.5" customHeight="1">
      <c r="A1306" s="3" t="s">
        <v>11577</v>
      </c>
      <c r="B1306" s="3" t="s">
        <v>1471</v>
      </c>
      <c r="C1306" s="3" t="s">
        <v>30</v>
      </c>
      <c r="D1306" s="4" t="s">
        <v>19</v>
      </c>
      <c r="E1306" s="3" t="s">
        <v>20</v>
      </c>
      <c r="F1306" s="4">
        <v>8.0</v>
      </c>
      <c r="G1306" s="5">
        <v>12.0</v>
      </c>
      <c r="H1306" s="3" t="s">
        <v>737</v>
      </c>
      <c r="I1306" s="3" t="s">
        <v>50</v>
      </c>
      <c r="J1306" s="3" t="s">
        <v>1476</v>
      </c>
      <c r="K1306" s="3" t="s">
        <v>11579</v>
      </c>
      <c r="L1306" s="3" t="s">
        <v>11583</v>
      </c>
      <c r="M1306" s="3" t="s">
        <v>35</v>
      </c>
    </row>
    <row r="1307" ht="19.5" customHeight="1">
      <c r="A1307" s="3" t="s">
        <v>11585</v>
      </c>
      <c r="B1307" s="3" t="s">
        <v>11586</v>
      </c>
      <c r="C1307" s="3" t="s">
        <v>30</v>
      </c>
      <c r="D1307" s="4" t="s">
        <v>19</v>
      </c>
      <c r="E1307" s="3" t="s">
        <v>20</v>
      </c>
      <c r="F1307" s="4">
        <v>8.0</v>
      </c>
      <c r="G1307" s="5">
        <v>12.0</v>
      </c>
      <c r="H1307" s="3" t="s">
        <v>737</v>
      </c>
      <c r="I1307" s="3" t="s">
        <v>57</v>
      </c>
      <c r="J1307" s="3" t="s">
        <v>11588</v>
      </c>
      <c r="K1307" s="3" t="s">
        <v>11589</v>
      </c>
      <c r="L1307" s="3" t="s">
        <v>11592</v>
      </c>
      <c r="M1307" s="3" t="s">
        <v>35</v>
      </c>
    </row>
    <row r="1308" ht="19.5" customHeight="1">
      <c r="A1308" s="3" t="s">
        <v>1423</v>
      </c>
      <c r="B1308" s="3" t="s">
        <v>11595</v>
      </c>
      <c r="C1308" s="3" t="s">
        <v>30</v>
      </c>
      <c r="D1308" s="4" t="s">
        <v>19</v>
      </c>
      <c r="E1308" s="3" t="s">
        <v>20</v>
      </c>
      <c r="F1308" s="4">
        <v>8.0</v>
      </c>
      <c r="G1308" s="5">
        <v>10.0</v>
      </c>
      <c r="H1308" s="3" t="s">
        <v>363</v>
      </c>
      <c r="I1308" s="3" t="s">
        <v>50</v>
      </c>
      <c r="J1308" s="3" t="s">
        <v>3286</v>
      </c>
      <c r="K1308" s="3" t="s">
        <v>11597</v>
      </c>
      <c r="L1308" s="3" t="s">
        <v>11598</v>
      </c>
      <c r="M1308" s="3" t="s">
        <v>27</v>
      </c>
    </row>
    <row r="1309" ht="19.5" customHeight="1">
      <c r="A1309" s="3" t="s">
        <v>1904</v>
      </c>
      <c r="B1309" s="3" t="s">
        <v>11600</v>
      </c>
      <c r="C1309" s="3" t="s">
        <v>30</v>
      </c>
      <c r="D1309" s="4" t="s">
        <v>19</v>
      </c>
      <c r="E1309" s="3" t="s">
        <v>20</v>
      </c>
      <c r="F1309" s="4">
        <v>8.0</v>
      </c>
      <c r="G1309" s="5">
        <v>15.0</v>
      </c>
      <c r="H1309" s="3" t="s">
        <v>146</v>
      </c>
      <c r="I1309" s="3" t="s">
        <v>50</v>
      </c>
      <c r="J1309" s="3" t="s">
        <v>11602</v>
      </c>
      <c r="K1309" s="3" t="s">
        <v>11603</v>
      </c>
      <c r="L1309" s="3" t="s">
        <v>11604</v>
      </c>
      <c r="M1309" s="3" t="s">
        <v>35</v>
      </c>
    </row>
    <row r="1310" ht="19.5" customHeight="1">
      <c r="A1310" s="3" t="s">
        <v>173</v>
      </c>
      <c r="B1310" s="3" t="s">
        <v>11606</v>
      </c>
      <c r="C1310" s="3" t="s">
        <v>30</v>
      </c>
      <c r="D1310" s="4" t="s">
        <v>19</v>
      </c>
      <c r="E1310" s="3" t="s">
        <v>21</v>
      </c>
      <c r="F1310" s="4">
        <v>8.0</v>
      </c>
      <c r="G1310" s="5">
        <v>10.0</v>
      </c>
      <c r="H1310" s="3" t="s">
        <v>363</v>
      </c>
      <c r="I1310" s="3" t="s">
        <v>50</v>
      </c>
      <c r="J1310" s="3" t="s">
        <v>11608</v>
      </c>
      <c r="K1310" s="3" t="s">
        <v>11610</v>
      </c>
      <c r="L1310" s="3" t="s">
        <v>11611</v>
      </c>
      <c r="M1310" s="3" t="s">
        <v>35</v>
      </c>
    </row>
    <row r="1311" ht="19.5" customHeight="1">
      <c r="A1311" s="3" t="s">
        <v>259</v>
      </c>
      <c r="B1311" s="3" t="s">
        <v>4338</v>
      </c>
      <c r="C1311" s="3" t="s">
        <v>30</v>
      </c>
      <c r="D1311" s="4" t="s">
        <v>19</v>
      </c>
      <c r="E1311" s="3" t="s">
        <v>20</v>
      </c>
      <c r="F1311" s="4">
        <v>8.0</v>
      </c>
      <c r="G1311" s="5">
        <v>16.0</v>
      </c>
      <c r="H1311" s="3" t="s">
        <v>82</v>
      </c>
      <c r="I1311" s="3" t="s">
        <v>50</v>
      </c>
      <c r="J1311" s="3" t="s">
        <v>4346</v>
      </c>
      <c r="K1311" s="3" t="s">
        <v>11463</v>
      </c>
      <c r="L1311" s="3" t="s">
        <v>11617</v>
      </c>
      <c r="M1311" s="3" t="s">
        <v>41</v>
      </c>
    </row>
    <row r="1312" ht="19.5" customHeight="1">
      <c r="A1312" s="3" t="s">
        <v>2000</v>
      </c>
      <c r="B1312" s="3" t="s">
        <v>10575</v>
      </c>
      <c r="C1312" s="3" t="s">
        <v>30</v>
      </c>
      <c r="D1312" s="4" t="s">
        <v>19</v>
      </c>
      <c r="E1312" s="3" t="s">
        <v>21</v>
      </c>
      <c r="F1312" s="4">
        <v>8.0</v>
      </c>
      <c r="G1312" s="5">
        <v>16.0</v>
      </c>
      <c r="H1312" s="3" t="s">
        <v>82</v>
      </c>
      <c r="I1312" s="3" t="s">
        <v>57</v>
      </c>
      <c r="J1312" s="3" t="s">
        <v>329</v>
      </c>
      <c r="K1312" s="3" t="s">
        <v>10581</v>
      </c>
      <c r="L1312" s="3" t="s">
        <v>11622</v>
      </c>
      <c r="M1312" s="3" t="s">
        <v>35</v>
      </c>
    </row>
    <row r="1313" ht="19.5" customHeight="1">
      <c r="A1313" s="3" t="s">
        <v>11624</v>
      </c>
      <c r="B1313" s="3" t="s">
        <v>6649</v>
      </c>
      <c r="C1313" s="3" t="s">
        <v>30</v>
      </c>
      <c r="D1313" s="4" t="s">
        <v>19</v>
      </c>
      <c r="E1313" s="3" t="s">
        <v>20</v>
      </c>
      <c r="F1313" s="4">
        <v>8.0</v>
      </c>
      <c r="G1313" s="5">
        <v>15.0</v>
      </c>
      <c r="H1313" s="3" t="s">
        <v>146</v>
      </c>
      <c r="I1313" s="3" t="s">
        <v>50</v>
      </c>
      <c r="J1313" s="3" t="s">
        <v>1215</v>
      </c>
      <c r="K1313" s="3" t="s">
        <v>6655</v>
      </c>
      <c r="L1313" s="3" t="s">
        <v>11629</v>
      </c>
      <c r="M1313" s="3" t="s">
        <v>35</v>
      </c>
    </row>
    <row r="1314" ht="19.5" customHeight="1">
      <c r="A1314" s="3" t="s">
        <v>11630</v>
      </c>
      <c r="B1314" s="3" t="s">
        <v>6649</v>
      </c>
      <c r="C1314" s="3" t="s">
        <v>30</v>
      </c>
      <c r="D1314" s="4" t="s">
        <v>19</v>
      </c>
      <c r="E1314" s="3" t="s">
        <v>20</v>
      </c>
      <c r="F1314" s="4">
        <v>8.0</v>
      </c>
      <c r="G1314" s="5">
        <v>10.0</v>
      </c>
      <c r="H1314" s="3" t="s">
        <v>363</v>
      </c>
      <c r="I1314" s="3" t="s">
        <v>57</v>
      </c>
      <c r="J1314" s="3" t="s">
        <v>1215</v>
      </c>
      <c r="K1314" s="3" t="s">
        <v>6655</v>
      </c>
      <c r="L1314" s="3" t="s">
        <v>11633</v>
      </c>
      <c r="M1314" s="3" t="s">
        <v>35</v>
      </c>
    </row>
    <row r="1315" ht="19.5" customHeight="1">
      <c r="A1315" s="3" t="s">
        <v>11634</v>
      </c>
      <c r="B1315" s="3" t="s">
        <v>11636</v>
      </c>
      <c r="C1315" s="3" t="s">
        <v>30</v>
      </c>
      <c r="D1315" s="4" t="s">
        <v>19</v>
      </c>
      <c r="E1315" s="3" t="s">
        <v>21</v>
      </c>
      <c r="F1315" s="4">
        <v>8.0</v>
      </c>
      <c r="G1315" s="5">
        <v>10.0</v>
      </c>
      <c r="H1315" s="3" t="s">
        <v>363</v>
      </c>
      <c r="I1315" s="3" t="s">
        <v>50</v>
      </c>
      <c r="J1315" s="3" t="s">
        <v>11640</v>
      </c>
      <c r="K1315" s="3" t="s">
        <v>11642</v>
      </c>
      <c r="L1315" s="3" t="s">
        <v>11644</v>
      </c>
      <c r="M1315" s="3" t="s">
        <v>35</v>
      </c>
    </row>
    <row r="1316" ht="19.5" customHeight="1">
      <c r="A1316" s="3" t="s">
        <v>11645</v>
      </c>
      <c r="B1316" s="3" t="s">
        <v>11646</v>
      </c>
      <c r="C1316" s="3" t="s">
        <v>30</v>
      </c>
      <c r="D1316" s="4" t="s">
        <v>19</v>
      </c>
      <c r="E1316" s="3" t="s">
        <v>21</v>
      </c>
      <c r="F1316" s="4">
        <v>8.0</v>
      </c>
      <c r="G1316" s="5">
        <v>10.0</v>
      </c>
      <c r="H1316" s="3" t="s">
        <v>363</v>
      </c>
      <c r="I1316" s="3" t="s">
        <v>50</v>
      </c>
      <c r="J1316" s="3" t="s">
        <v>11650</v>
      </c>
      <c r="K1316" s="3" t="s">
        <v>10171</v>
      </c>
      <c r="L1316" s="3" t="s">
        <v>11651</v>
      </c>
      <c r="M1316" s="3" t="s">
        <v>35</v>
      </c>
    </row>
    <row r="1317" ht="19.5" customHeight="1">
      <c r="A1317" s="3" t="s">
        <v>11652</v>
      </c>
      <c r="B1317" s="3" t="s">
        <v>6774</v>
      </c>
      <c r="C1317" s="3" t="s">
        <v>30</v>
      </c>
      <c r="D1317" s="4" t="s">
        <v>19</v>
      </c>
      <c r="E1317" s="3" t="s">
        <v>21</v>
      </c>
      <c r="F1317" s="4">
        <v>8.0</v>
      </c>
      <c r="G1317" s="5">
        <v>15.0</v>
      </c>
      <c r="H1317" s="3" t="s">
        <v>146</v>
      </c>
      <c r="I1317" s="3" t="s">
        <v>69</v>
      </c>
      <c r="J1317" s="3" t="s">
        <v>2043</v>
      </c>
      <c r="K1317" s="3" t="s">
        <v>11656</v>
      </c>
      <c r="L1317" s="3" t="s">
        <v>11659</v>
      </c>
      <c r="M1317" s="3" t="s">
        <v>35</v>
      </c>
    </row>
    <row r="1318" ht="19.5" customHeight="1">
      <c r="A1318" s="3" t="s">
        <v>11661</v>
      </c>
      <c r="B1318" s="3" t="s">
        <v>11662</v>
      </c>
      <c r="C1318" s="3" t="s">
        <v>30</v>
      </c>
      <c r="D1318" s="4" t="s">
        <v>19</v>
      </c>
      <c r="E1318" s="3" t="s">
        <v>21</v>
      </c>
      <c r="F1318" s="4">
        <v>8.0</v>
      </c>
      <c r="G1318" s="5">
        <v>10.0</v>
      </c>
      <c r="H1318" s="3" t="s">
        <v>363</v>
      </c>
      <c r="I1318" s="3" t="s">
        <v>50</v>
      </c>
      <c r="J1318" s="3" t="s">
        <v>3288</v>
      </c>
      <c r="K1318" s="3" t="s">
        <v>11663</v>
      </c>
      <c r="L1318" s="3" t="s">
        <v>11665</v>
      </c>
      <c r="M1318" s="3" t="s">
        <v>27</v>
      </c>
    </row>
    <row r="1319" ht="19.5" customHeight="1">
      <c r="A1319" s="3" t="s">
        <v>1423</v>
      </c>
      <c r="B1319" s="3" t="s">
        <v>11288</v>
      </c>
      <c r="C1319" s="3" t="s">
        <v>30</v>
      </c>
      <c r="D1319" s="4" t="s">
        <v>19</v>
      </c>
      <c r="E1319" s="3" t="s">
        <v>20</v>
      </c>
      <c r="F1319" s="4">
        <v>8.0</v>
      </c>
      <c r="G1319" s="5">
        <v>15.0</v>
      </c>
      <c r="H1319" s="3" t="s">
        <v>146</v>
      </c>
      <c r="I1319" s="3" t="s">
        <v>50</v>
      </c>
      <c r="J1319" s="3" t="s">
        <v>11289</v>
      </c>
      <c r="K1319" s="3" t="s">
        <v>11669</v>
      </c>
      <c r="L1319" s="3" t="s">
        <v>11670</v>
      </c>
      <c r="M1319" s="3" t="s">
        <v>35</v>
      </c>
    </row>
    <row r="1320" ht="19.5" customHeight="1">
      <c r="A1320" s="3" t="s">
        <v>11671</v>
      </c>
      <c r="B1320" s="3" t="s">
        <v>11674</v>
      </c>
      <c r="C1320" s="3" t="s">
        <v>30</v>
      </c>
      <c r="D1320" s="4" t="s">
        <v>19</v>
      </c>
      <c r="E1320" s="3" t="s">
        <v>21</v>
      </c>
      <c r="F1320" s="4">
        <v>8.0</v>
      </c>
      <c r="G1320" s="5">
        <v>13.0</v>
      </c>
      <c r="H1320" s="3" t="s">
        <v>2589</v>
      </c>
      <c r="I1320" s="3" t="s">
        <v>57</v>
      </c>
      <c r="J1320" s="3" t="s">
        <v>187</v>
      </c>
      <c r="K1320" s="3" t="s">
        <v>2467</v>
      </c>
      <c r="L1320" s="3" t="s">
        <v>11677</v>
      </c>
      <c r="M1320" s="3" t="s">
        <v>27</v>
      </c>
    </row>
    <row r="1321" ht="19.5" customHeight="1">
      <c r="A1321" s="3" t="s">
        <v>931</v>
      </c>
      <c r="B1321" s="3" t="s">
        <v>1397</v>
      </c>
      <c r="C1321" s="3" t="s">
        <v>30</v>
      </c>
      <c r="D1321" s="4" t="s">
        <v>19</v>
      </c>
      <c r="E1321" s="3" t="s">
        <v>20</v>
      </c>
      <c r="F1321" s="4">
        <v>8.0</v>
      </c>
      <c r="G1321" s="5">
        <v>15.0</v>
      </c>
      <c r="H1321" s="3" t="s">
        <v>146</v>
      </c>
      <c r="I1321" s="3" t="s">
        <v>57</v>
      </c>
      <c r="J1321" s="3" t="s">
        <v>99</v>
      </c>
      <c r="K1321" s="3" t="s">
        <v>11683</v>
      </c>
      <c r="L1321" s="3" t="s">
        <v>11687</v>
      </c>
      <c r="M1321" s="3" t="s">
        <v>35</v>
      </c>
    </row>
    <row r="1322" ht="19.5" customHeight="1">
      <c r="A1322" s="3" t="s">
        <v>11688</v>
      </c>
      <c r="B1322" s="3" t="s">
        <v>1397</v>
      </c>
      <c r="C1322" s="3" t="s">
        <v>30</v>
      </c>
      <c r="D1322" s="4" t="s">
        <v>19</v>
      </c>
      <c r="E1322" s="3" t="s">
        <v>20</v>
      </c>
      <c r="F1322" s="4">
        <v>8.0</v>
      </c>
      <c r="G1322" s="5">
        <v>15.0</v>
      </c>
      <c r="H1322" s="3" t="s">
        <v>146</v>
      </c>
      <c r="I1322" s="3" t="s">
        <v>57</v>
      </c>
      <c r="J1322" s="3" t="s">
        <v>99</v>
      </c>
      <c r="K1322" s="3" t="s">
        <v>11683</v>
      </c>
      <c r="L1322" s="3" t="s">
        <v>11691</v>
      </c>
      <c r="M1322" s="3" t="s">
        <v>35</v>
      </c>
    </row>
    <row r="1323" ht="19.5" customHeight="1">
      <c r="A1323" s="3" t="s">
        <v>1904</v>
      </c>
      <c r="B1323" s="3" t="s">
        <v>11693</v>
      </c>
      <c r="C1323" s="3" t="s">
        <v>30</v>
      </c>
      <c r="D1323" s="4" t="s">
        <v>19</v>
      </c>
      <c r="E1323" s="3" t="s">
        <v>127</v>
      </c>
      <c r="F1323" s="4">
        <v>8.0</v>
      </c>
      <c r="G1323" s="5">
        <v>12.0</v>
      </c>
      <c r="H1323" s="3" t="s">
        <v>737</v>
      </c>
      <c r="I1323" s="3" t="s">
        <v>50</v>
      </c>
      <c r="J1323" s="3" t="s">
        <v>1350</v>
      </c>
      <c r="K1323" s="3" t="s">
        <v>11694</v>
      </c>
      <c r="L1323" s="3" t="s">
        <v>11695</v>
      </c>
      <c r="M1323" s="3" t="s">
        <v>159</v>
      </c>
    </row>
    <row r="1324" ht="19.5" customHeight="1">
      <c r="A1324" s="3" t="s">
        <v>2352</v>
      </c>
      <c r="B1324" s="3" t="s">
        <v>11697</v>
      </c>
      <c r="C1324" s="3" t="s">
        <v>30</v>
      </c>
      <c r="D1324" s="4" t="s">
        <v>19</v>
      </c>
      <c r="E1324" s="3" t="s">
        <v>21</v>
      </c>
      <c r="F1324" s="4">
        <v>8.0</v>
      </c>
      <c r="G1324" s="5">
        <v>15.0</v>
      </c>
      <c r="H1324" s="3" t="s">
        <v>146</v>
      </c>
      <c r="I1324" s="3" t="s">
        <v>50</v>
      </c>
      <c r="J1324" s="3" t="s">
        <v>11698</v>
      </c>
      <c r="K1324" s="3" t="s">
        <v>11699</v>
      </c>
      <c r="L1324" s="3" t="s">
        <v>11701</v>
      </c>
      <c r="M1324" s="3" t="s">
        <v>35</v>
      </c>
    </row>
    <row r="1325" ht="19.5" customHeight="1">
      <c r="A1325" s="3" t="s">
        <v>2000</v>
      </c>
      <c r="B1325" s="3" t="s">
        <v>11273</v>
      </c>
      <c r="C1325" s="3" t="s">
        <v>30</v>
      </c>
      <c r="D1325" s="4" t="s">
        <v>19</v>
      </c>
      <c r="E1325" s="3" t="s">
        <v>21</v>
      </c>
      <c r="F1325" s="4">
        <v>8.0</v>
      </c>
      <c r="G1325" s="5">
        <v>16.0</v>
      </c>
      <c r="H1325" s="3" t="s">
        <v>82</v>
      </c>
      <c r="I1325" s="3" t="s">
        <v>50</v>
      </c>
      <c r="J1325" s="3" t="s">
        <v>11276</v>
      </c>
      <c r="K1325" s="3" t="s">
        <v>11277</v>
      </c>
      <c r="L1325" s="3" t="s">
        <v>11705</v>
      </c>
      <c r="M1325" s="3" t="s">
        <v>27</v>
      </c>
    </row>
    <row r="1326" ht="19.5" customHeight="1">
      <c r="A1326" s="3" t="s">
        <v>11706</v>
      </c>
      <c r="B1326" s="3" t="s">
        <v>11707</v>
      </c>
      <c r="C1326" s="3" t="s">
        <v>30</v>
      </c>
      <c r="D1326" s="4" t="s">
        <v>19</v>
      </c>
      <c r="E1326" s="3" t="s">
        <v>20</v>
      </c>
      <c r="F1326" s="4">
        <v>8.0</v>
      </c>
      <c r="G1326" s="5">
        <v>10.0</v>
      </c>
      <c r="H1326" s="3" t="s">
        <v>363</v>
      </c>
      <c r="I1326" s="3" t="s">
        <v>50</v>
      </c>
      <c r="J1326" s="3" t="s">
        <v>264</v>
      </c>
      <c r="K1326" s="3" t="s">
        <v>11710</v>
      </c>
      <c r="L1326" s="3" t="s">
        <v>11712</v>
      </c>
      <c r="M1326" s="3" t="s">
        <v>159</v>
      </c>
    </row>
    <row r="1327" ht="19.5" customHeight="1">
      <c r="A1327" s="3" t="s">
        <v>1904</v>
      </c>
      <c r="B1327" s="3" t="s">
        <v>11713</v>
      </c>
      <c r="C1327" s="3" t="s">
        <v>30</v>
      </c>
      <c r="D1327" s="4" t="s">
        <v>19</v>
      </c>
      <c r="E1327" s="3" t="s">
        <v>20</v>
      </c>
      <c r="F1327" s="4">
        <v>8.0</v>
      </c>
      <c r="G1327" s="5">
        <v>12.0</v>
      </c>
      <c r="H1327" s="3" t="s">
        <v>737</v>
      </c>
      <c r="I1327" s="3" t="s">
        <v>69</v>
      </c>
      <c r="J1327" s="3" t="s">
        <v>139</v>
      </c>
      <c r="K1327" s="3" t="s">
        <v>9276</v>
      </c>
      <c r="L1327" s="3" t="s">
        <v>11715</v>
      </c>
      <c r="M1327" s="3" t="s">
        <v>35</v>
      </c>
    </row>
    <row r="1328" ht="19.5" customHeight="1">
      <c r="A1328" s="3" t="s">
        <v>2309</v>
      </c>
      <c r="B1328" s="3" t="s">
        <v>11717</v>
      </c>
      <c r="C1328" s="3" t="s">
        <v>30</v>
      </c>
      <c r="D1328" s="4" t="s">
        <v>19</v>
      </c>
      <c r="E1328" s="3" t="s">
        <v>21</v>
      </c>
      <c r="F1328" s="4">
        <v>8.0</v>
      </c>
      <c r="G1328" s="5">
        <v>12.0</v>
      </c>
      <c r="H1328" s="3" t="s">
        <v>737</v>
      </c>
      <c r="I1328" s="3" t="s">
        <v>50</v>
      </c>
      <c r="J1328" s="3" t="s">
        <v>11720</v>
      </c>
      <c r="K1328" s="3" t="s">
        <v>11722</v>
      </c>
      <c r="L1328" s="3" t="s">
        <v>11724</v>
      </c>
      <c r="M1328" s="3" t="s">
        <v>27</v>
      </c>
    </row>
    <row r="1329" ht="19.5" customHeight="1">
      <c r="A1329" s="3" t="s">
        <v>4264</v>
      </c>
      <c r="B1329" s="3" t="s">
        <v>11324</v>
      </c>
      <c r="C1329" s="3" t="s">
        <v>30</v>
      </c>
      <c r="D1329" s="4" t="s">
        <v>19</v>
      </c>
      <c r="E1329" s="3" t="s">
        <v>21</v>
      </c>
      <c r="F1329" s="4">
        <v>8.0</v>
      </c>
      <c r="G1329" s="5">
        <v>10.0</v>
      </c>
      <c r="H1329" s="3" t="s">
        <v>363</v>
      </c>
      <c r="I1329" s="3" t="s">
        <v>50</v>
      </c>
      <c r="J1329" s="3" t="s">
        <v>38</v>
      </c>
      <c r="K1329" s="3" t="s">
        <v>10678</v>
      </c>
      <c r="L1329" s="3" t="s">
        <v>11453</v>
      </c>
      <c r="M1329" s="3" t="s">
        <v>41</v>
      </c>
    </row>
    <row r="1330" ht="19.5" customHeight="1">
      <c r="A1330" s="3" t="s">
        <v>11730</v>
      </c>
      <c r="B1330" s="3" t="s">
        <v>4277</v>
      </c>
      <c r="C1330" s="3" t="s">
        <v>30</v>
      </c>
      <c r="D1330" s="4" t="s">
        <v>19</v>
      </c>
      <c r="E1330" s="3" t="s">
        <v>20</v>
      </c>
      <c r="F1330" s="4">
        <v>8.0</v>
      </c>
      <c r="G1330" s="5">
        <v>15.0</v>
      </c>
      <c r="H1330" s="3" t="s">
        <v>146</v>
      </c>
      <c r="I1330" s="3" t="s">
        <v>57</v>
      </c>
      <c r="J1330" s="3" t="s">
        <v>4281</v>
      </c>
      <c r="K1330" s="3" t="s">
        <v>11732</v>
      </c>
      <c r="L1330" s="3" t="s">
        <v>11733</v>
      </c>
      <c r="M1330" s="3" t="s">
        <v>41</v>
      </c>
    </row>
    <row r="1331" ht="19.5" customHeight="1">
      <c r="A1331" s="3" t="s">
        <v>11735</v>
      </c>
      <c r="B1331" s="3" t="s">
        <v>11736</v>
      </c>
      <c r="C1331" s="3" t="s">
        <v>165</v>
      </c>
      <c r="D1331" s="4" t="s">
        <v>19</v>
      </c>
      <c r="E1331" s="3" t="s">
        <v>21</v>
      </c>
      <c r="F1331" s="4">
        <v>8.5</v>
      </c>
      <c r="G1331" s="5">
        <v>12.0</v>
      </c>
      <c r="H1331" s="3" t="s">
        <v>11738</v>
      </c>
      <c r="I1331" s="3" t="s">
        <v>50</v>
      </c>
      <c r="J1331" s="3" t="s">
        <v>4236</v>
      </c>
      <c r="K1331" s="3" t="s">
        <v>11739</v>
      </c>
      <c r="L1331" s="3" t="s">
        <v>11741</v>
      </c>
      <c r="M1331" s="3" t="s">
        <v>257</v>
      </c>
    </row>
    <row r="1332" ht="19.5" customHeight="1">
      <c r="A1332" s="3" t="s">
        <v>11743</v>
      </c>
      <c r="B1332" s="3" t="s">
        <v>11745</v>
      </c>
      <c r="C1332" s="3" t="s">
        <v>30</v>
      </c>
      <c r="D1332" s="4" t="s">
        <v>19</v>
      </c>
      <c r="E1332" s="3" t="s">
        <v>20</v>
      </c>
      <c r="F1332" s="4">
        <v>8.5</v>
      </c>
      <c r="G1332" s="5">
        <v>13.0</v>
      </c>
      <c r="H1332" s="3" t="s">
        <v>11748</v>
      </c>
      <c r="I1332" s="3" t="s">
        <v>50</v>
      </c>
      <c r="J1332" s="3" t="s">
        <v>11750</v>
      </c>
      <c r="K1332" s="3" t="s">
        <v>11751</v>
      </c>
      <c r="L1332" s="3" t="s">
        <v>11753</v>
      </c>
      <c r="M1332" s="3" t="s">
        <v>35</v>
      </c>
    </row>
    <row r="1333" ht="19.5" customHeight="1">
      <c r="A1333" s="3" t="s">
        <v>28</v>
      </c>
      <c r="B1333" s="3" t="s">
        <v>11756</v>
      </c>
      <c r="C1333" s="3" t="s">
        <v>30</v>
      </c>
      <c r="D1333" s="4" t="s">
        <v>19</v>
      </c>
      <c r="E1333" s="3" t="s">
        <v>21</v>
      </c>
      <c r="F1333" s="4">
        <v>8.5</v>
      </c>
      <c r="G1333" s="5">
        <v>16.0</v>
      </c>
      <c r="H1333" s="3" t="s">
        <v>11758</v>
      </c>
      <c r="I1333" s="3" t="s">
        <v>57</v>
      </c>
      <c r="J1333" s="3" t="s">
        <v>166</v>
      </c>
      <c r="K1333" s="3" t="s">
        <v>11759</v>
      </c>
      <c r="L1333" s="3" t="s">
        <v>11762</v>
      </c>
      <c r="M1333" s="3" t="s">
        <v>250</v>
      </c>
    </row>
    <row r="1334" ht="19.5" customHeight="1">
      <c r="A1334" s="3" t="s">
        <v>11764</v>
      </c>
      <c r="B1334" s="3" t="s">
        <v>11766</v>
      </c>
      <c r="C1334" s="3" t="s">
        <v>18</v>
      </c>
      <c r="D1334" s="4" t="s">
        <v>19</v>
      </c>
      <c r="E1334" s="3" t="s">
        <v>21</v>
      </c>
      <c r="F1334" s="5">
        <v>9.0</v>
      </c>
      <c r="G1334" s="5">
        <v>16.0</v>
      </c>
      <c r="H1334" s="3" t="s">
        <v>11768</v>
      </c>
      <c r="I1334" s="3" t="s">
        <v>57</v>
      </c>
      <c r="J1334" s="3" t="s">
        <v>556</v>
      </c>
      <c r="K1334" s="3" t="s">
        <v>11772</v>
      </c>
      <c r="L1334" s="3" t="s">
        <v>11774</v>
      </c>
      <c r="M1334" s="3" t="s">
        <v>27</v>
      </c>
    </row>
    <row r="1335" ht="19.5" customHeight="1">
      <c r="A1335" s="3" t="s">
        <v>642</v>
      </c>
      <c r="B1335" s="3" t="s">
        <v>11776</v>
      </c>
      <c r="C1335" s="3" t="s">
        <v>17</v>
      </c>
      <c r="D1335" s="4" t="s">
        <v>19</v>
      </c>
      <c r="E1335" s="3" t="s">
        <v>20</v>
      </c>
      <c r="F1335" s="4">
        <v>9.0</v>
      </c>
      <c r="G1335" s="5">
        <v>18.0</v>
      </c>
      <c r="H1335" s="3" t="s">
        <v>1599</v>
      </c>
      <c r="I1335" s="3" t="s">
        <v>69</v>
      </c>
      <c r="J1335" s="3" t="s">
        <v>38</v>
      </c>
      <c r="K1335" s="3" t="s">
        <v>11780</v>
      </c>
      <c r="L1335" s="3" t="s">
        <v>11781</v>
      </c>
      <c r="M1335" s="3" t="s">
        <v>159</v>
      </c>
    </row>
    <row r="1336" ht="19.5" customHeight="1">
      <c r="A1336" s="3" t="s">
        <v>11782</v>
      </c>
      <c r="B1336" s="3" t="s">
        <v>8861</v>
      </c>
      <c r="C1336" s="3" t="s">
        <v>17</v>
      </c>
      <c r="D1336" s="4" t="s">
        <v>19</v>
      </c>
      <c r="E1336" s="3" t="s">
        <v>20</v>
      </c>
      <c r="F1336" s="4">
        <v>9.0</v>
      </c>
      <c r="G1336" s="5">
        <v>18.0</v>
      </c>
      <c r="H1336" s="3" t="s">
        <v>1599</v>
      </c>
      <c r="I1336" s="3" t="s">
        <v>57</v>
      </c>
      <c r="J1336" s="3" t="s">
        <v>99</v>
      </c>
      <c r="K1336" s="3" t="s">
        <v>11783</v>
      </c>
      <c r="L1336" s="3" t="s">
        <v>11785</v>
      </c>
      <c r="M1336" s="3" t="s">
        <v>35</v>
      </c>
    </row>
    <row r="1337" ht="19.5" customHeight="1">
      <c r="A1337" s="3" t="s">
        <v>11788</v>
      </c>
      <c r="B1337" s="3" t="s">
        <v>11789</v>
      </c>
      <c r="C1337" s="3" t="s">
        <v>17</v>
      </c>
      <c r="D1337" s="4" t="s">
        <v>19</v>
      </c>
      <c r="E1337" s="3" t="s">
        <v>117</v>
      </c>
      <c r="F1337" s="4">
        <v>9.0</v>
      </c>
      <c r="G1337" s="5">
        <v>14.0</v>
      </c>
      <c r="H1337" s="3" t="s">
        <v>7881</v>
      </c>
      <c r="I1337" s="3" t="s">
        <v>69</v>
      </c>
      <c r="J1337" s="3" t="s">
        <v>11791</v>
      </c>
      <c r="K1337" s="3" t="s">
        <v>11793</v>
      </c>
      <c r="L1337" s="3" t="s">
        <v>11794</v>
      </c>
      <c r="M1337" s="3" t="s">
        <v>27</v>
      </c>
    </row>
    <row r="1338" ht="19.5" customHeight="1">
      <c r="A1338" s="3" t="s">
        <v>11796</v>
      </c>
      <c r="B1338" s="3" t="s">
        <v>11797</v>
      </c>
      <c r="C1338" s="3" t="s">
        <v>17</v>
      </c>
      <c r="D1338" s="4" t="s">
        <v>19</v>
      </c>
      <c r="E1338" s="3" t="s">
        <v>20</v>
      </c>
      <c r="F1338" s="4">
        <v>9.0</v>
      </c>
      <c r="G1338" s="5">
        <v>15.0</v>
      </c>
      <c r="H1338" s="3" t="s">
        <v>2016</v>
      </c>
      <c r="I1338" s="3" t="s">
        <v>57</v>
      </c>
      <c r="J1338" s="3" t="s">
        <v>1684</v>
      </c>
      <c r="K1338" s="3" t="s">
        <v>11799</v>
      </c>
      <c r="L1338" s="3" t="s">
        <v>11800</v>
      </c>
      <c r="M1338" s="3" t="s">
        <v>35</v>
      </c>
    </row>
    <row r="1339" ht="19.5" customHeight="1">
      <c r="A1339" s="3" t="s">
        <v>11801</v>
      </c>
      <c r="B1339" s="3" t="s">
        <v>1787</v>
      </c>
      <c r="C1339" s="3" t="s">
        <v>17</v>
      </c>
      <c r="D1339" s="4" t="s">
        <v>19</v>
      </c>
      <c r="E1339" s="3" t="s">
        <v>21</v>
      </c>
      <c r="F1339" s="4">
        <v>9.0</v>
      </c>
      <c r="G1339" s="5">
        <v>15.0</v>
      </c>
      <c r="H1339" s="3" t="s">
        <v>2016</v>
      </c>
      <c r="I1339" s="3" t="s">
        <v>57</v>
      </c>
      <c r="J1339" s="3" t="s">
        <v>1796</v>
      </c>
      <c r="K1339" s="3" t="s">
        <v>2020</v>
      </c>
      <c r="L1339" s="3" t="s">
        <v>11809</v>
      </c>
      <c r="M1339" s="3" t="s">
        <v>41</v>
      </c>
    </row>
    <row r="1340" ht="19.5" customHeight="1">
      <c r="A1340" s="3" t="s">
        <v>11810</v>
      </c>
      <c r="B1340" s="3" t="s">
        <v>1787</v>
      </c>
      <c r="C1340" s="3" t="s">
        <v>17</v>
      </c>
      <c r="D1340" s="4" t="s">
        <v>19</v>
      </c>
      <c r="E1340" s="3" t="s">
        <v>21</v>
      </c>
      <c r="F1340" s="4">
        <v>9.0</v>
      </c>
      <c r="G1340" s="5">
        <v>18.0</v>
      </c>
      <c r="H1340" s="3" t="s">
        <v>1599</v>
      </c>
      <c r="I1340" s="3" t="s">
        <v>50</v>
      </c>
      <c r="J1340" s="3" t="s">
        <v>1796</v>
      </c>
      <c r="K1340" s="3" t="s">
        <v>2020</v>
      </c>
      <c r="L1340" s="3" t="s">
        <v>11813</v>
      </c>
      <c r="M1340" s="3" t="s">
        <v>41</v>
      </c>
    </row>
    <row r="1341" ht="19.5" customHeight="1">
      <c r="A1341" s="3" t="s">
        <v>931</v>
      </c>
      <c r="B1341" s="3" t="s">
        <v>11814</v>
      </c>
      <c r="C1341" s="3" t="s">
        <v>17</v>
      </c>
      <c r="D1341" s="4" t="s">
        <v>19</v>
      </c>
      <c r="E1341" s="3" t="s">
        <v>21</v>
      </c>
      <c r="F1341" s="4">
        <v>9.0</v>
      </c>
      <c r="G1341" s="5">
        <v>15.0</v>
      </c>
      <c r="H1341" s="3" t="s">
        <v>2016</v>
      </c>
      <c r="I1341" s="3" t="s">
        <v>50</v>
      </c>
      <c r="J1341" s="3" t="s">
        <v>11817</v>
      </c>
      <c r="K1341" s="3" t="s">
        <v>11818</v>
      </c>
      <c r="L1341" s="3" t="s">
        <v>11819</v>
      </c>
      <c r="M1341" s="3" t="s">
        <v>41</v>
      </c>
    </row>
    <row r="1342" ht="19.5" customHeight="1">
      <c r="A1342" s="3" t="s">
        <v>4264</v>
      </c>
      <c r="B1342" s="3" t="s">
        <v>11776</v>
      </c>
      <c r="C1342" s="3" t="s">
        <v>17</v>
      </c>
      <c r="D1342" s="4" t="s">
        <v>19</v>
      </c>
      <c r="E1342" s="3" t="s">
        <v>20</v>
      </c>
      <c r="F1342" s="4">
        <v>9.0</v>
      </c>
      <c r="G1342" s="5">
        <v>18.0</v>
      </c>
      <c r="H1342" s="3" t="s">
        <v>1599</v>
      </c>
      <c r="I1342" s="3" t="s">
        <v>69</v>
      </c>
      <c r="J1342" s="3" t="s">
        <v>38</v>
      </c>
      <c r="K1342" s="3" t="s">
        <v>11780</v>
      </c>
      <c r="L1342" s="3" t="s">
        <v>11822</v>
      </c>
      <c r="M1342" s="3" t="s">
        <v>159</v>
      </c>
    </row>
    <row r="1343" ht="19.5" customHeight="1">
      <c r="A1343" s="3" t="s">
        <v>664</v>
      </c>
      <c r="B1343" s="3" t="s">
        <v>11823</v>
      </c>
      <c r="C1343" s="3" t="s">
        <v>17</v>
      </c>
      <c r="D1343" s="4" t="s">
        <v>19</v>
      </c>
      <c r="E1343" s="3" t="s">
        <v>20</v>
      </c>
      <c r="F1343" s="4">
        <v>9.0</v>
      </c>
      <c r="G1343" s="5">
        <v>18.0</v>
      </c>
      <c r="H1343" s="3" t="s">
        <v>1599</v>
      </c>
      <c r="I1343" s="3" t="s">
        <v>50</v>
      </c>
      <c r="J1343" s="3" t="s">
        <v>11825</v>
      </c>
      <c r="K1343" s="3" t="s">
        <v>166</v>
      </c>
      <c r="L1343" s="3" t="s">
        <v>11827</v>
      </c>
      <c r="M1343" s="3" t="s">
        <v>41</v>
      </c>
    </row>
    <row r="1344" ht="19.5" customHeight="1">
      <c r="A1344" s="3" t="s">
        <v>3205</v>
      </c>
      <c r="B1344" s="3" t="s">
        <v>6466</v>
      </c>
      <c r="C1344" s="3" t="s">
        <v>17</v>
      </c>
      <c r="D1344" s="4" t="s">
        <v>19</v>
      </c>
      <c r="E1344" s="3" t="s">
        <v>20</v>
      </c>
      <c r="F1344" s="4">
        <v>9.0</v>
      </c>
      <c r="G1344" s="5">
        <v>13.0</v>
      </c>
      <c r="H1344" s="3" t="s">
        <v>4653</v>
      </c>
      <c r="I1344" s="3" t="s">
        <v>50</v>
      </c>
      <c r="J1344" s="3" t="s">
        <v>2719</v>
      </c>
      <c r="K1344" s="3" t="s">
        <v>11833</v>
      </c>
      <c r="L1344" s="3" t="s">
        <v>11834</v>
      </c>
      <c r="M1344" s="3" t="s">
        <v>159</v>
      </c>
    </row>
    <row r="1345" ht="19.5" customHeight="1">
      <c r="A1345" s="3" t="s">
        <v>28</v>
      </c>
      <c r="B1345" s="3" t="s">
        <v>11837</v>
      </c>
      <c r="C1345" s="3" t="s">
        <v>165</v>
      </c>
      <c r="D1345" s="4" t="s">
        <v>19</v>
      </c>
      <c r="E1345" s="3" t="s">
        <v>20</v>
      </c>
      <c r="F1345" s="4">
        <v>9.0</v>
      </c>
      <c r="G1345" s="5">
        <v>18.0</v>
      </c>
      <c r="H1345" s="3" t="s">
        <v>1599</v>
      </c>
      <c r="I1345" s="3" t="s">
        <v>50</v>
      </c>
      <c r="J1345" s="3" t="s">
        <v>11840</v>
      </c>
      <c r="K1345" s="3" t="s">
        <v>11841</v>
      </c>
      <c r="L1345" s="3" t="s">
        <v>11843</v>
      </c>
      <c r="M1345" s="3" t="s">
        <v>41</v>
      </c>
    </row>
    <row r="1346" ht="19.5" customHeight="1">
      <c r="A1346" s="3" t="s">
        <v>11844</v>
      </c>
      <c r="B1346" s="3" t="s">
        <v>10009</v>
      </c>
      <c r="C1346" s="3" t="s">
        <v>165</v>
      </c>
      <c r="D1346" s="4" t="s">
        <v>19</v>
      </c>
      <c r="E1346" s="3" t="s">
        <v>20</v>
      </c>
      <c r="F1346" s="4">
        <v>9.0</v>
      </c>
      <c r="G1346" s="5">
        <v>12.0</v>
      </c>
      <c r="H1346" s="3" t="s">
        <v>3663</v>
      </c>
      <c r="I1346" s="3" t="s">
        <v>50</v>
      </c>
      <c r="J1346" s="3" t="s">
        <v>1817</v>
      </c>
      <c r="K1346" s="3" t="s">
        <v>11847</v>
      </c>
      <c r="L1346" s="3" t="s">
        <v>11849</v>
      </c>
      <c r="M1346" s="3" t="s">
        <v>27</v>
      </c>
    </row>
    <row r="1347" ht="19.5" customHeight="1">
      <c r="A1347" s="3" t="s">
        <v>931</v>
      </c>
      <c r="B1347" s="3" t="s">
        <v>11851</v>
      </c>
      <c r="C1347" s="3" t="s">
        <v>165</v>
      </c>
      <c r="D1347" s="4" t="s">
        <v>19</v>
      </c>
      <c r="E1347" s="3" t="s">
        <v>21</v>
      </c>
      <c r="F1347" s="4">
        <v>9.0</v>
      </c>
      <c r="G1347" s="5">
        <v>17.0</v>
      </c>
      <c r="H1347" s="3" t="s">
        <v>11852</v>
      </c>
      <c r="I1347" s="3" t="s">
        <v>57</v>
      </c>
      <c r="J1347" s="3" t="s">
        <v>4822</v>
      </c>
      <c r="K1347" s="3" t="s">
        <v>11853</v>
      </c>
      <c r="L1347" s="3" t="s">
        <v>11855</v>
      </c>
      <c r="M1347" s="3" t="s">
        <v>159</v>
      </c>
    </row>
    <row r="1348" ht="19.5" customHeight="1">
      <c r="A1348" s="3" t="s">
        <v>7033</v>
      </c>
      <c r="B1348" s="3" t="s">
        <v>11858</v>
      </c>
      <c r="C1348" s="3" t="s">
        <v>165</v>
      </c>
      <c r="D1348" s="4" t="s">
        <v>19</v>
      </c>
      <c r="E1348" s="3" t="s">
        <v>20</v>
      </c>
      <c r="F1348" s="4">
        <v>9.0</v>
      </c>
      <c r="G1348" s="5">
        <v>18.0</v>
      </c>
      <c r="H1348" s="3" t="s">
        <v>1599</v>
      </c>
      <c r="I1348" s="3" t="s">
        <v>57</v>
      </c>
      <c r="J1348" s="3" t="s">
        <v>38</v>
      </c>
      <c r="K1348" s="3" t="s">
        <v>5265</v>
      </c>
      <c r="L1348" s="3" t="s">
        <v>11863</v>
      </c>
      <c r="M1348" s="3" t="s">
        <v>41</v>
      </c>
    </row>
    <row r="1349" ht="19.5" customHeight="1">
      <c r="A1349" s="3" t="s">
        <v>642</v>
      </c>
      <c r="B1349" s="3" t="s">
        <v>11776</v>
      </c>
      <c r="C1349" s="3" t="s">
        <v>165</v>
      </c>
      <c r="D1349" s="4" t="s">
        <v>19</v>
      </c>
      <c r="E1349" s="3" t="s">
        <v>20</v>
      </c>
      <c r="F1349" s="4">
        <v>9.0</v>
      </c>
      <c r="G1349" s="5">
        <v>18.0</v>
      </c>
      <c r="H1349" s="3" t="s">
        <v>1599</v>
      </c>
      <c r="I1349" s="3" t="s">
        <v>69</v>
      </c>
      <c r="J1349" s="3" t="s">
        <v>38</v>
      </c>
      <c r="K1349" s="3" t="s">
        <v>11780</v>
      </c>
      <c r="L1349" s="3" t="s">
        <v>11781</v>
      </c>
      <c r="M1349" s="3" t="s">
        <v>159</v>
      </c>
    </row>
    <row r="1350" ht="19.5" customHeight="1">
      <c r="A1350" s="3" t="s">
        <v>11867</v>
      </c>
      <c r="B1350" s="3" t="s">
        <v>2407</v>
      </c>
      <c r="C1350" s="3" t="s">
        <v>165</v>
      </c>
      <c r="D1350" s="4" t="s">
        <v>19</v>
      </c>
      <c r="E1350" s="3" t="s">
        <v>20</v>
      </c>
      <c r="F1350" s="4">
        <v>9.0</v>
      </c>
      <c r="G1350" s="5">
        <v>18.0</v>
      </c>
      <c r="H1350" s="3" t="s">
        <v>1599</v>
      </c>
      <c r="I1350" s="3" t="s">
        <v>57</v>
      </c>
      <c r="J1350" s="3" t="s">
        <v>38</v>
      </c>
      <c r="K1350" s="3" t="s">
        <v>11871</v>
      </c>
      <c r="L1350" s="3" t="s">
        <v>11874</v>
      </c>
      <c r="M1350" s="3" t="s">
        <v>27</v>
      </c>
    </row>
    <row r="1351" ht="19.5" customHeight="1">
      <c r="A1351" s="3" t="s">
        <v>28</v>
      </c>
      <c r="B1351" s="3" t="s">
        <v>11878</v>
      </c>
      <c r="C1351" s="3" t="s">
        <v>165</v>
      </c>
      <c r="D1351" s="4" t="s">
        <v>19</v>
      </c>
      <c r="E1351" s="3" t="s">
        <v>20</v>
      </c>
      <c r="F1351" s="4">
        <v>9.0</v>
      </c>
      <c r="G1351" s="5">
        <v>18.0</v>
      </c>
      <c r="H1351" s="3" t="s">
        <v>1599</v>
      </c>
      <c r="I1351" s="3" t="s">
        <v>57</v>
      </c>
      <c r="J1351" s="3" t="s">
        <v>11881</v>
      </c>
      <c r="K1351" s="3" t="s">
        <v>11884</v>
      </c>
      <c r="L1351" s="3" t="s">
        <v>11886</v>
      </c>
      <c r="M1351" s="3" t="s">
        <v>90</v>
      </c>
    </row>
    <row r="1352" ht="19.5" customHeight="1">
      <c r="A1352" s="3" t="s">
        <v>2000</v>
      </c>
      <c r="B1352" s="3" t="s">
        <v>8416</v>
      </c>
      <c r="C1352" s="3" t="s">
        <v>165</v>
      </c>
      <c r="D1352" s="4" t="s">
        <v>19</v>
      </c>
      <c r="E1352" s="3" t="s">
        <v>20</v>
      </c>
      <c r="F1352" s="4">
        <v>9.0</v>
      </c>
      <c r="G1352" s="5">
        <v>17.0</v>
      </c>
      <c r="H1352" s="3" t="s">
        <v>11852</v>
      </c>
      <c r="I1352" s="3" t="s">
        <v>57</v>
      </c>
      <c r="J1352" s="3" t="s">
        <v>329</v>
      </c>
      <c r="K1352" s="3" t="s">
        <v>8421</v>
      </c>
      <c r="L1352" s="3" t="s">
        <v>11889</v>
      </c>
      <c r="M1352" s="3" t="s">
        <v>41</v>
      </c>
    </row>
    <row r="1353" ht="19.5" customHeight="1">
      <c r="A1353" s="3" t="s">
        <v>931</v>
      </c>
      <c r="B1353" s="3" t="s">
        <v>2431</v>
      </c>
      <c r="C1353" s="3" t="s">
        <v>165</v>
      </c>
      <c r="D1353" s="4" t="s">
        <v>19</v>
      </c>
      <c r="E1353" s="3" t="s">
        <v>21</v>
      </c>
      <c r="F1353" s="4">
        <v>9.0</v>
      </c>
      <c r="G1353" s="5">
        <v>15.0</v>
      </c>
      <c r="H1353" s="3" t="s">
        <v>2016</v>
      </c>
      <c r="I1353" s="3" t="s">
        <v>50</v>
      </c>
      <c r="J1353" s="3" t="s">
        <v>535</v>
      </c>
      <c r="K1353" s="3" t="s">
        <v>2432</v>
      </c>
      <c r="L1353" s="3" t="s">
        <v>11895</v>
      </c>
      <c r="M1353" s="3" t="s">
        <v>41</v>
      </c>
    </row>
    <row r="1354" ht="19.5" customHeight="1">
      <c r="A1354" s="3" t="s">
        <v>738</v>
      </c>
      <c r="B1354" s="3" t="s">
        <v>11898</v>
      </c>
      <c r="C1354" s="3" t="s">
        <v>165</v>
      </c>
      <c r="D1354" s="4" t="s">
        <v>19</v>
      </c>
      <c r="E1354" s="3" t="s">
        <v>20</v>
      </c>
      <c r="F1354" s="4">
        <v>9.0</v>
      </c>
      <c r="G1354" s="5">
        <v>18.0</v>
      </c>
      <c r="H1354" s="3" t="s">
        <v>1599</v>
      </c>
      <c r="I1354" s="3" t="s">
        <v>57</v>
      </c>
      <c r="J1354" s="3" t="s">
        <v>489</v>
      </c>
      <c r="K1354" s="3" t="s">
        <v>11900</v>
      </c>
      <c r="L1354" s="3" t="s">
        <v>11901</v>
      </c>
      <c r="M1354" s="3" t="s">
        <v>41</v>
      </c>
    </row>
    <row r="1355" ht="19.5" customHeight="1">
      <c r="A1355" s="3" t="s">
        <v>11902</v>
      </c>
      <c r="B1355" s="3" t="s">
        <v>11562</v>
      </c>
      <c r="C1355" s="3" t="s">
        <v>165</v>
      </c>
      <c r="D1355" s="4" t="s">
        <v>19</v>
      </c>
      <c r="E1355" s="3" t="s">
        <v>21</v>
      </c>
      <c r="F1355" s="4">
        <v>9.0</v>
      </c>
      <c r="G1355" s="5">
        <v>12.0</v>
      </c>
      <c r="H1355" s="3" t="s">
        <v>3663</v>
      </c>
      <c r="I1355" s="3" t="s">
        <v>50</v>
      </c>
      <c r="J1355" s="3" t="s">
        <v>70</v>
      </c>
      <c r="K1355" s="3" t="s">
        <v>11906</v>
      </c>
      <c r="L1355" s="3" t="s">
        <v>11907</v>
      </c>
      <c r="M1355" s="3" t="s">
        <v>27</v>
      </c>
    </row>
    <row r="1356" ht="19.5" customHeight="1">
      <c r="A1356" s="3" t="s">
        <v>11909</v>
      </c>
      <c r="B1356" s="3" t="s">
        <v>11910</v>
      </c>
      <c r="C1356" s="3" t="s">
        <v>165</v>
      </c>
      <c r="D1356" s="4" t="s">
        <v>19</v>
      </c>
      <c r="E1356" s="3" t="s">
        <v>21</v>
      </c>
      <c r="F1356" s="4">
        <v>9.0</v>
      </c>
      <c r="G1356" s="5">
        <v>12.0</v>
      </c>
      <c r="H1356" s="3" t="s">
        <v>3663</v>
      </c>
      <c r="I1356" s="3" t="s">
        <v>50</v>
      </c>
      <c r="J1356" s="3" t="s">
        <v>99</v>
      </c>
      <c r="K1356" s="3" t="s">
        <v>11911</v>
      </c>
      <c r="L1356" s="3" t="s">
        <v>11912</v>
      </c>
      <c r="M1356" s="3" t="s">
        <v>35</v>
      </c>
    </row>
    <row r="1357" ht="19.5" customHeight="1">
      <c r="A1357" s="3" t="s">
        <v>28</v>
      </c>
      <c r="B1357" s="3" t="s">
        <v>11914</v>
      </c>
      <c r="C1357" s="3" t="s">
        <v>165</v>
      </c>
      <c r="D1357" s="4" t="s">
        <v>19</v>
      </c>
      <c r="E1357" s="3" t="s">
        <v>20</v>
      </c>
      <c r="F1357" s="4">
        <v>9.0</v>
      </c>
      <c r="G1357" s="5">
        <v>18.0</v>
      </c>
      <c r="H1357" s="3" t="s">
        <v>1599</v>
      </c>
      <c r="I1357" s="3" t="s">
        <v>50</v>
      </c>
      <c r="J1357" s="3" t="s">
        <v>70</v>
      </c>
      <c r="K1357" s="3" t="s">
        <v>11917</v>
      </c>
      <c r="L1357" s="3" t="s">
        <v>11918</v>
      </c>
      <c r="M1357" s="3" t="s">
        <v>41</v>
      </c>
    </row>
    <row r="1358" ht="19.5" customHeight="1">
      <c r="A1358" s="3" t="s">
        <v>11919</v>
      </c>
      <c r="B1358" s="3" t="s">
        <v>10009</v>
      </c>
      <c r="C1358" s="3" t="s">
        <v>165</v>
      </c>
      <c r="D1358" s="4" t="s">
        <v>19</v>
      </c>
      <c r="E1358" s="3" t="s">
        <v>20</v>
      </c>
      <c r="F1358" s="4">
        <v>9.0</v>
      </c>
      <c r="G1358" s="5">
        <v>12.0</v>
      </c>
      <c r="H1358" s="3" t="s">
        <v>3663</v>
      </c>
      <c r="I1358" s="3" t="s">
        <v>50</v>
      </c>
      <c r="J1358" s="3" t="s">
        <v>1817</v>
      </c>
      <c r="K1358" s="3" t="s">
        <v>11847</v>
      </c>
      <c r="L1358" s="3" t="s">
        <v>11920</v>
      </c>
      <c r="M1358" s="3" t="s">
        <v>27</v>
      </c>
    </row>
    <row r="1359" ht="19.5" customHeight="1">
      <c r="A1359" s="3" t="s">
        <v>10601</v>
      </c>
      <c r="B1359" s="3" t="s">
        <v>8722</v>
      </c>
      <c r="C1359" s="3" t="s">
        <v>165</v>
      </c>
      <c r="D1359" s="4" t="s">
        <v>19</v>
      </c>
      <c r="E1359" s="3" t="s">
        <v>21</v>
      </c>
      <c r="F1359" s="4">
        <v>9.0</v>
      </c>
      <c r="G1359" s="5">
        <v>14.0</v>
      </c>
      <c r="H1359" s="3" t="s">
        <v>7881</v>
      </c>
      <c r="I1359" s="3" t="s">
        <v>57</v>
      </c>
      <c r="J1359" s="3" t="s">
        <v>1195</v>
      </c>
      <c r="K1359" s="3" t="s">
        <v>10604</v>
      </c>
      <c r="L1359" s="3" t="s">
        <v>10606</v>
      </c>
      <c r="M1359" s="3" t="s">
        <v>159</v>
      </c>
    </row>
    <row r="1360" ht="19.5" customHeight="1">
      <c r="A1360" s="3" t="s">
        <v>1470</v>
      </c>
      <c r="B1360" s="3" t="s">
        <v>8559</v>
      </c>
      <c r="C1360" s="3" t="s">
        <v>165</v>
      </c>
      <c r="D1360" s="4" t="s">
        <v>19</v>
      </c>
      <c r="E1360" s="3" t="s">
        <v>20</v>
      </c>
      <c r="F1360" s="4">
        <v>9.0</v>
      </c>
      <c r="G1360" s="5">
        <v>12.0</v>
      </c>
      <c r="H1360" s="3" t="s">
        <v>3663</v>
      </c>
      <c r="I1360" s="3" t="s">
        <v>50</v>
      </c>
      <c r="J1360" s="3" t="s">
        <v>8565</v>
      </c>
      <c r="K1360" s="3" t="s">
        <v>8566</v>
      </c>
      <c r="L1360" s="3" t="s">
        <v>11922</v>
      </c>
      <c r="M1360" s="3" t="s">
        <v>159</v>
      </c>
    </row>
    <row r="1361" ht="19.5" customHeight="1">
      <c r="A1361" s="3" t="s">
        <v>11923</v>
      </c>
      <c r="B1361" s="3" t="s">
        <v>720</v>
      </c>
      <c r="C1361" s="3" t="s">
        <v>165</v>
      </c>
      <c r="D1361" s="4" t="s">
        <v>19</v>
      </c>
      <c r="E1361" s="3" t="s">
        <v>20</v>
      </c>
      <c r="F1361" s="4">
        <v>9.0</v>
      </c>
      <c r="G1361" s="5">
        <v>12.0</v>
      </c>
      <c r="H1361" s="3" t="s">
        <v>3663</v>
      </c>
      <c r="I1361" s="3" t="s">
        <v>50</v>
      </c>
      <c r="J1361" s="3" t="s">
        <v>726</v>
      </c>
      <c r="K1361" s="3" t="s">
        <v>11926</v>
      </c>
      <c r="L1361" s="3" t="s">
        <v>11928</v>
      </c>
      <c r="M1361" s="3" t="s">
        <v>35</v>
      </c>
    </row>
    <row r="1362" ht="19.5" customHeight="1">
      <c r="A1362" s="3" t="s">
        <v>11929</v>
      </c>
      <c r="B1362" s="3" t="s">
        <v>10489</v>
      </c>
      <c r="C1362" s="3" t="s">
        <v>165</v>
      </c>
      <c r="D1362" s="4" t="s">
        <v>19</v>
      </c>
      <c r="E1362" s="3" t="s">
        <v>21</v>
      </c>
      <c r="F1362" s="4">
        <v>9.0</v>
      </c>
      <c r="G1362" s="5">
        <v>18.0</v>
      </c>
      <c r="H1362" s="3" t="s">
        <v>1599</v>
      </c>
      <c r="I1362" s="3" t="s">
        <v>69</v>
      </c>
      <c r="J1362" s="3" t="s">
        <v>9236</v>
      </c>
      <c r="K1362" s="3" t="s">
        <v>11931</v>
      </c>
      <c r="L1362" s="3" t="s">
        <v>11932</v>
      </c>
      <c r="M1362" s="3" t="s">
        <v>35</v>
      </c>
    </row>
    <row r="1363" ht="19.5" customHeight="1">
      <c r="A1363" s="3" t="s">
        <v>11934</v>
      </c>
      <c r="B1363" s="3" t="s">
        <v>11936</v>
      </c>
      <c r="C1363" s="3" t="s">
        <v>165</v>
      </c>
      <c r="D1363" s="4" t="s">
        <v>19</v>
      </c>
      <c r="E1363" s="3" t="s">
        <v>21</v>
      </c>
      <c r="F1363" s="4">
        <v>9.0</v>
      </c>
      <c r="G1363" s="5">
        <v>15.0</v>
      </c>
      <c r="H1363" s="3" t="s">
        <v>2016</v>
      </c>
      <c r="I1363" s="3" t="s">
        <v>69</v>
      </c>
      <c r="J1363" s="3" t="s">
        <v>11940</v>
      </c>
      <c r="K1363" s="3" t="s">
        <v>2975</v>
      </c>
      <c r="L1363" s="3" t="s">
        <v>11942</v>
      </c>
      <c r="M1363" s="3" t="s">
        <v>41</v>
      </c>
    </row>
    <row r="1364" ht="19.5" customHeight="1">
      <c r="A1364" s="3" t="s">
        <v>11944</v>
      </c>
      <c r="B1364" s="3" t="s">
        <v>162</v>
      </c>
      <c r="C1364" s="3" t="s">
        <v>165</v>
      </c>
      <c r="D1364" s="4" t="s">
        <v>19</v>
      </c>
      <c r="E1364" s="3" t="s">
        <v>21</v>
      </c>
      <c r="F1364" s="4">
        <v>9.0</v>
      </c>
      <c r="G1364" s="5">
        <v>18.0</v>
      </c>
      <c r="H1364" s="3" t="s">
        <v>1599</v>
      </c>
      <c r="I1364" s="3" t="s">
        <v>57</v>
      </c>
      <c r="J1364" s="3" t="s">
        <v>38</v>
      </c>
      <c r="K1364" s="3" t="s">
        <v>11949</v>
      </c>
      <c r="L1364" s="3" t="s">
        <v>11952</v>
      </c>
      <c r="M1364" s="3" t="s">
        <v>27</v>
      </c>
    </row>
    <row r="1365" ht="19.5" customHeight="1">
      <c r="A1365" s="3" t="s">
        <v>11953</v>
      </c>
      <c r="B1365" s="3" t="s">
        <v>7891</v>
      </c>
      <c r="C1365" s="3" t="s">
        <v>165</v>
      </c>
      <c r="D1365" s="4" t="s">
        <v>19</v>
      </c>
      <c r="E1365" s="3" t="s">
        <v>21</v>
      </c>
      <c r="F1365" s="4">
        <v>9.0</v>
      </c>
      <c r="G1365" s="5">
        <v>15.0</v>
      </c>
      <c r="H1365" s="3" t="s">
        <v>2016</v>
      </c>
      <c r="I1365" s="3" t="s">
        <v>57</v>
      </c>
      <c r="J1365" s="3" t="s">
        <v>1684</v>
      </c>
      <c r="K1365" s="3" t="s">
        <v>11958</v>
      </c>
      <c r="L1365" s="3" t="s">
        <v>11959</v>
      </c>
      <c r="M1365" s="3" t="s">
        <v>27</v>
      </c>
    </row>
    <row r="1366" ht="19.5" customHeight="1">
      <c r="A1366" s="3" t="s">
        <v>5424</v>
      </c>
      <c r="B1366" s="3" t="s">
        <v>11962</v>
      </c>
      <c r="C1366" s="3" t="s">
        <v>18</v>
      </c>
      <c r="D1366" s="4" t="s">
        <v>19</v>
      </c>
      <c r="E1366" s="3" t="s">
        <v>21</v>
      </c>
      <c r="F1366" s="4">
        <v>9.0</v>
      </c>
      <c r="G1366" s="5">
        <v>15.0</v>
      </c>
      <c r="H1366" s="3" t="s">
        <v>2016</v>
      </c>
      <c r="I1366" s="3" t="s">
        <v>50</v>
      </c>
      <c r="J1366" s="3" t="s">
        <v>11964</v>
      </c>
      <c r="K1366" s="3" t="s">
        <v>11965</v>
      </c>
      <c r="L1366" s="3" t="s">
        <v>11968</v>
      </c>
      <c r="M1366" s="3" t="s">
        <v>35</v>
      </c>
    </row>
    <row r="1367" ht="19.5" customHeight="1">
      <c r="A1367" s="3" t="s">
        <v>738</v>
      </c>
      <c r="B1367" s="3" t="s">
        <v>637</v>
      </c>
      <c r="C1367" s="3" t="s">
        <v>18</v>
      </c>
      <c r="D1367" s="4" t="s">
        <v>19</v>
      </c>
      <c r="E1367" s="3" t="s">
        <v>20</v>
      </c>
      <c r="F1367" s="4">
        <v>9.0</v>
      </c>
      <c r="G1367" s="5">
        <v>15.0</v>
      </c>
      <c r="H1367" s="3" t="s">
        <v>2016</v>
      </c>
      <c r="I1367" s="3" t="s">
        <v>57</v>
      </c>
      <c r="J1367" s="3" t="s">
        <v>641</v>
      </c>
      <c r="K1367" s="3" t="s">
        <v>11969</v>
      </c>
      <c r="L1367" s="3" t="s">
        <v>11971</v>
      </c>
      <c r="M1367" s="3" t="s">
        <v>35</v>
      </c>
    </row>
    <row r="1368" ht="19.5" customHeight="1">
      <c r="A1368" s="3" t="s">
        <v>28</v>
      </c>
      <c r="B1368" s="3" t="s">
        <v>637</v>
      </c>
      <c r="C1368" s="3" t="s">
        <v>18</v>
      </c>
      <c r="D1368" s="4" t="s">
        <v>19</v>
      </c>
      <c r="E1368" s="3" t="s">
        <v>20</v>
      </c>
      <c r="F1368" s="4">
        <v>9.0</v>
      </c>
      <c r="G1368" s="5">
        <v>12.0</v>
      </c>
      <c r="H1368" s="3" t="s">
        <v>3663</v>
      </c>
      <c r="I1368" s="3" t="s">
        <v>50</v>
      </c>
      <c r="J1368" s="3" t="s">
        <v>641</v>
      </c>
      <c r="K1368" s="3" t="s">
        <v>11976</v>
      </c>
      <c r="L1368" s="3" t="s">
        <v>11977</v>
      </c>
      <c r="M1368" s="3" t="s">
        <v>35</v>
      </c>
    </row>
    <row r="1369" ht="19.5" customHeight="1">
      <c r="A1369" s="3" t="s">
        <v>11978</v>
      </c>
      <c r="B1369" s="3" t="s">
        <v>11980</v>
      </c>
      <c r="C1369" s="3" t="s">
        <v>18</v>
      </c>
      <c r="D1369" s="4" t="s">
        <v>19</v>
      </c>
      <c r="E1369" s="3" t="s">
        <v>20</v>
      </c>
      <c r="F1369" s="4">
        <v>9.0</v>
      </c>
      <c r="G1369" s="5">
        <v>12.0</v>
      </c>
      <c r="H1369" s="3" t="s">
        <v>3663</v>
      </c>
      <c r="I1369" s="3" t="s">
        <v>57</v>
      </c>
      <c r="J1369" s="3" t="s">
        <v>3738</v>
      </c>
      <c r="K1369" s="3" t="s">
        <v>11983</v>
      </c>
      <c r="L1369" s="3" t="s">
        <v>11985</v>
      </c>
      <c r="M1369" s="3" t="s">
        <v>35</v>
      </c>
    </row>
    <row r="1370" ht="19.5" customHeight="1">
      <c r="A1370" s="3" t="s">
        <v>11986</v>
      </c>
      <c r="B1370" s="3" t="s">
        <v>11987</v>
      </c>
      <c r="C1370" s="3" t="s">
        <v>18</v>
      </c>
      <c r="D1370" s="4" t="s">
        <v>19</v>
      </c>
      <c r="E1370" s="3" t="s">
        <v>20</v>
      </c>
      <c r="F1370" s="4">
        <v>9.0</v>
      </c>
      <c r="G1370" s="5">
        <v>12.0</v>
      </c>
      <c r="H1370" s="3" t="s">
        <v>3663</v>
      </c>
      <c r="I1370" s="3" t="s">
        <v>50</v>
      </c>
      <c r="J1370" s="3" t="s">
        <v>58</v>
      </c>
      <c r="K1370" s="3" t="s">
        <v>11990</v>
      </c>
      <c r="L1370" s="3" t="s">
        <v>11977</v>
      </c>
      <c r="M1370" s="3" t="s">
        <v>27</v>
      </c>
    </row>
    <row r="1371" ht="19.5" customHeight="1">
      <c r="A1371" s="3" t="s">
        <v>11992</v>
      </c>
      <c r="B1371" s="3" t="s">
        <v>282</v>
      </c>
      <c r="C1371" s="3" t="s">
        <v>18</v>
      </c>
      <c r="D1371" s="4" t="s">
        <v>19</v>
      </c>
      <c r="E1371" s="3" t="s">
        <v>20</v>
      </c>
      <c r="F1371" s="4">
        <v>9.0</v>
      </c>
      <c r="G1371" s="5">
        <v>16.0</v>
      </c>
      <c r="H1371" s="3" t="s">
        <v>11996</v>
      </c>
      <c r="I1371" s="3" t="s">
        <v>57</v>
      </c>
      <c r="J1371" s="3" t="s">
        <v>109</v>
      </c>
      <c r="K1371" s="3" t="s">
        <v>11998</v>
      </c>
      <c r="L1371" s="3" t="s">
        <v>11999</v>
      </c>
      <c r="M1371" s="3" t="s">
        <v>27</v>
      </c>
    </row>
    <row r="1372" ht="19.5" customHeight="1">
      <c r="A1372" s="3" t="s">
        <v>12000</v>
      </c>
      <c r="B1372" s="3" t="s">
        <v>8934</v>
      </c>
      <c r="C1372" s="3" t="s">
        <v>18</v>
      </c>
      <c r="D1372" s="4" t="s">
        <v>19</v>
      </c>
      <c r="E1372" s="3" t="s">
        <v>20</v>
      </c>
      <c r="F1372" s="4">
        <v>9.0</v>
      </c>
      <c r="G1372" s="5">
        <v>15.0</v>
      </c>
      <c r="H1372" s="3" t="s">
        <v>2016</v>
      </c>
      <c r="I1372" s="3" t="s">
        <v>50</v>
      </c>
      <c r="J1372" s="3" t="s">
        <v>38</v>
      </c>
      <c r="K1372" s="3" t="s">
        <v>12004</v>
      </c>
      <c r="L1372" s="3" t="s">
        <v>12005</v>
      </c>
      <c r="M1372" s="3" t="s">
        <v>159</v>
      </c>
    </row>
    <row r="1373" ht="19.5" customHeight="1">
      <c r="A1373" s="3" t="s">
        <v>11978</v>
      </c>
      <c r="B1373" s="3" t="s">
        <v>933</v>
      </c>
      <c r="C1373" s="3" t="s">
        <v>18</v>
      </c>
      <c r="D1373" s="4" t="s">
        <v>19</v>
      </c>
      <c r="E1373" s="3" t="s">
        <v>20</v>
      </c>
      <c r="F1373" s="4">
        <v>9.0</v>
      </c>
      <c r="G1373" s="5">
        <v>12.0</v>
      </c>
      <c r="H1373" s="3" t="s">
        <v>3663</v>
      </c>
      <c r="I1373" s="3" t="s">
        <v>50</v>
      </c>
      <c r="J1373" s="3" t="s">
        <v>38</v>
      </c>
      <c r="K1373" s="3" t="s">
        <v>8914</v>
      </c>
      <c r="L1373" s="3" t="s">
        <v>12012</v>
      </c>
      <c r="M1373" s="3" t="s">
        <v>27</v>
      </c>
    </row>
    <row r="1374" ht="19.5" customHeight="1">
      <c r="A1374" s="3" t="s">
        <v>28</v>
      </c>
      <c r="B1374" s="3" t="s">
        <v>12013</v>
      </c>
      <c r="C1374" s="3" t="s">
        <v>18</v>
      </c>
      <c r="D1374" s="4" t="s">
        <v>19</v>
      </c>
      <c r="E1374" s="3" t="s">
        <v>20</v>
      </c>
      <c r="F1374" s="4">
        <v>9.0</v>
      </c>
      <c r="G1374" s="5">
        <v>11.0</v>
      </c>
      <c r="H1374" s="3" t="s">
        <v>1934</v>
      </c>
      <c r="I1374" s="3" t="s">
        <v>57</v>
      </c>
      <c r="J1374" s="3" t="s">
        <v>38</v>
      </c>
      <c r="K1374" s="3" t="s">
        <v>12016</v>
      </c>
      <c r="L1374" s="3" t="s">
        <v>12017</v>
      </c>
      <c r="M1374" s="3" t="s">
        <v>35</v>
      </c>
    </row>
    <row r="1375" ht="19.5" customHeight="1">
      <c r="A1375" s="3" t="s">
        <v>28</v>
      </c>
      <c r="B1375" s="3" t="s">
        <v>8934</v>
      </c>
      <c r="C1375" s="3" t="s">
        <v>18</v>
      </c>
      <c r="D1375" s="4" t="s">
        <v>19</v>
      </c>
      <c r="E1375" s="3" t="s">
        <v>21</v>
      </c>
      <c r="F1375" s="4">
        <v>9.0</v>
      </c>
      <c r="G1375" s="5">
        <v>12.0</v>
      </c>
      <c r="H1375" s="3" t="s">
        <v>3663</v>
      </c>
      <c r="I1375" s="3" t="s">
        <v>50</v>
      </c>
      <c r="J1375" s="3" t="s">
        <v>38</v>
      </c>
      <c r="K1375" s="3" t="s">
        <v>12022</v>
      </c>
      <c r="L1375" s="3" t="s">
        <v>12024</v>
      </c>
      <c r="M1375" s="3" t="s">
        <v>159</v>
      </c>
    </row>
    <row r="1376" ht="19.5" customHeight="1">
      <c r="A1376" s="3" t="s">
        <v>2309</v>
      </c>
      <c r="B1376" s="3" t="s">
        <v>12026</v>
      </c>
      <c r="C1376" s="3" t="s">
        <v>18</v>
      </c>
      <c r="D1376" s="4" t="s">
        <v>19</v>
      </c>
      <c r="E1376" s="3" t="s">
        <v>21</v>
      </c>
      <c r="F1376" s="4">
        <v>9.0</v>
      </c>
      <c r="G1376" s="5">
        <v>15.0</v>
      </c>
      <c r="H1376" s="3" t="s">
        <v>2016</v>
      </c>
      <c r="I1376" s="3" t="s">
        <v>57</v>
      </c>
      <c r="J1376" s="3" t="s">
        <v>58</v>
      </c>
      <c r="K1376" s="3" t="s">
        <v>12028</v>
      </c>
      <c r="L1376" s="3" t="s">
        <v>12029</v>
      </c>
      <c r="M1376" s="3" t="s">
        <v>41</v>
      </c>
    </row>
    <row r="1377" ht="19.5" customHeight="1">
      <c r="A1377" s="3" t="s">
        <v>12030</v>
      </c>
      <c r="B1377" s="3" t="s">
        <v>12031</v>
      </c>
      <c r="C1377" s="3" t="s">
        <v>18</v>
      </c>
      <c r="D1377" s="4" t="s">
        <v>19</v>
      </c>
      <c r="E1377" s="3" t="s">
        <v>20</v>
      </c>
      <c r="F1377" s="4">
        <v>9.0</v>
      </c>
      <c r="G1377" s="5">
        <v>15.0</v>
      </c>
      <c r="H1377" s="3" t="s">
        <v>2016</v>
      </c>
      <c r="I1377" s="3" t="s">
        <v>50</v>
      </c>
      <c r="J1377" s="3" t="s">
        <v>5010</v>
      </c>
      <c r="K1377" s="3" t="s">
        <v>12035</v>
      </c>
      <c r="L1377" s="3" t="s">
        <v>12036</v>
      </c>
      <c r="M1377" s="3" t="s">
        <v>257</v>
      </c>
    </row>
    <row r="1378" ht="19.5" customHeight="1">
      <c r="A1378" s="3" t="s">
        <v>3659</v>
      </c>
      <c r="B1378" s="3" t="s">
        <v>12037</v>
      </c>
      <c r="C1378" s="3" t="s">
        <v>18</v>
      </c>
      <c r="D1378" s="4" t="s">
        <v>19</v>
      </c>
      <c r="E1378" s="3" t="s">
        <v>20</v>
      </c>
      <c r="F1378" s="4">
        <v>9.0</v>
      </c>
      <c r="G1378" s="5">
        <v>13.0</v>
      </c>
      <c r="H1378" s="3" t="s">
        <v>4653</v>
      </c>
      <c r="I1378" s="3" t="s">
        <v>57</v>
      </c>
      <c r="J1378" s="3" t="s">
        <v>38</v>
      </c>
      <c r="K1378" s="3" t="s">
        <v>12041</v>
      </c>
      <c r="L1378" s="3" t="s">
        <v>12042</v>
      </c>
      <c r="M1378" s="3" t="s">
        <v>35</v>
      </c>
    </row>
    <row r="1379" ht="19.5" customHeight="1">
      <c r="A1379" s="3" t="s">
        <v>28</v>
      </c>
      <c r="B1379" s="3" t="s">
        <v>3859</v>
      </c>
      <c r="C1379" s="3" t="s">
        <v>18</v>
      </c>
      <c r="D1379" s="4" t="s">
        <v>19</v>
      </c>
      <c r="E1379" s="3" t="s">
        <v>21</v>
      </c>
      <c r="F1379" s="4">
        <v>9.0</v>
      </c>
      <c r="G1379" s="5">
        <v>12.0</v>
      </c>
      <c r="H1379" s="3" t="s">
        <v>3663</v>
      </c>
      <c r="I1379" s="3" t="s">
        <v>50</v>
      </c>
      <c r="J1379" s="3" t="s">
        <v>99</v>
      </c>
      <c r="K1379" s="3" t="s">
        <v>3864</v>
      </c>
      <c r="L1379" s="3" t="s">
        <v>12044</v>
      </c>
      <c r="M1379" s="3" t="s">
        <v>35</v>
      </c>
    </row>
    <row r="1380" ht="19.5" customHeight="1">
      <c r="A1380" s="3" t="s">
        <v>12045</v>
      </c>
      <c r="B1380" s="3" t="s">
        <v>11766</v>
      </c>
      <c r="C1380" s="3" t="s">
        <v>18</v>
      </c>
      <c r="D1380" s="4" t="s">
        <v>19</v>
      </c>
      <c r="E1380" s="3" t="s">
        <v>21</v>
      </c>
      <c r="F1380" s="4">
        <v>9.0</v>
      </c>
      <c r="G1380" s="5">
        <v>18.0</v>
      </c>
      <c r="H1380" s="3" t="s">
        <v>1599</v>
      </c>
      <c r="I1380" s="3" t="s">
        <v>69</v>
      </c>
      <c r="J1380" s="3" t="s">
        <v>556</v>
      </c>
      <c r="K1380" s="3" t="s">
        <v>12050</v>
      </c>
      <c r="L1380" s="3" t="s">
        <v>12052</v>
      </c>
      <c r="M1380" s="3" t="s">
        <v>27</v>
      </c>
    </row>
    <row r="1381" ht="19.5" customHeight="1">
      <c r="A1381" s="3" t="s">
        <v>12053</v>
      </c>
      <c r="B1381" s="3" t="s">
        <v>11766</v>
      </c>
      <c r="C1381" s="3" t="s">
        <v>18</v>
      </c>
      <c r="D1381" s="4" t="s">
        <v>19</v>
      </c>
      <c r="E1381" s="3" t="s">
        <v>21</v>
      </c>
      <c r="F1381" s="4">
        <v>9.0</v>
      </c>
      <c r="G1381" s="5">
        <v>18.0</v>
      </c>
      <c r="H1381" s="3" t="s">
        <v>1599</v>
      </c>
      <c r="I1381" s="3" t="s">
        <v>69</v>
      </c>
      <c r="J1381" s="3" t="s">
        <v>556</v>
      </c>
      <c r="K1381" s="3" t="s">
        <v>12050</v>
      </c>
      <c r="L1381" s="3" t="s">
        <v>12056</v>
      </c>
      <c r="M1381" s="3" t="s">
        <v>27</v>
      </c>
    </row>
    <row r="1382" ht="19.5" customHeight="1">
      <c r="A1382" s="3" t="s">
        <v>12058</v>
      </c>
      <c r="B1382" s="3" t="s">
        <v>11766</v>
      </c>
      <c r="C1382" s="3" t="s">
        <v>18</v>
      </c>
      <c r="D1382" s="4" t="s">
        <v>19</v>
      </c>
      <c r="E1382" s="3" t="s">
        <v>21</v>
      </c>
      <c r="F1382" s="4">
        <v>9.0</v>
      </c>
      <c r="G1382" s="5">
        <v>18.0</v>
      </c>
      <c r="H1382" s="3" t="s">
        <v>1599</v>
      </c>
      <c r="I1382" s="3" t="s">
        <v>69</v>
      </c>
      <c r="J1382" s="3" t="s">
        <v>556</v>
      </c>
      <c r="K1382" s="3" t="s">
        <v>12050</v>
      </c>
      <c r="L1382" s="3" t="s">
        <v>12060</v>
      </c>
      <c r="M1382" s="3" t="s">
        <v>27</v>
      </c>
    </row>
    <row r="1383" ht="19.5" customHeight="1">
      <c r="A1383" s="3" t="s">
        <v>931</v>
      </c>
      <c r="B1383" s="3" t="s">
        <v>12063</v>
      </c>
      <c r="C1383" s="3" t="s">
        <v>18</v>
      </c>
      <c r="D1383" s="4" t="s">
        <v>19</v>
      </c>
      <c r="E1383" s="3" t="s">
        <v>20</v>
      </c>
      <c r="F1383" s="4">
        <v>9.0</v>
      </c>
      <c r="G1383" s="5">
        <v>18.0</v>
      </c>
      <c r="H1383" s="3" t="s">
        <v>1599</v>
      </c>
      <c r="I1383" s="3" t="s">
        <v>50</v>
      </c>
      <c r="J1383" s="3" t="s">
        <v>187</v>
      </c>
      <c r="K1383" s="3" t="s">
        <v>12066</v>
      </c>
      <c r="L1383" s="3" t="s">
        <v>12068</v>
      </c>
      <c r="M1383" s="3" t="s">
        <v>41</v>
      </c>
    </row>
    <row r="1384" ht="19.5" customHeight="1">
      <c r="A1384" s="3" t="s">
        <v>751</v>
      </c>
      <c r="B1384" s="3" t="s">
        <v>11766</v>
      </c>
      <c r="C1384" s="3" t="s">
        <v>18</v>
      </c>
      <c r="D1384" s="4" t="s">
        <v>19</v>
      </c>
      <c r="E1384" s="3" t="s">
        <v>20</v>
      </c>
      <c r="F1384" s="4">
        <v>9.0</v>
      </c>
      <c r="G1384" s="5">
        <v>18.0</v>
      </c>
      <c r="H1384" s="3" t="s">
        <v>1599</v>
      </c>
      <c r="I1384" s="3" t="s">
        <v>50</v>
      </c>
      <c r="J1384" s="3" t="s">
        <v>556</v>
      </c>
      <c r="K1384" s="3" t="s">
        <v>12071</v>
      </c>
      <c r="L1384" s="3" t="s">
        <v>12072</v>
      </c>
      <c r="M1384" s="3" t="s">
        <v>27</v>
      </c>
    </row>
    <row r="1385" ht="19.5" customHeight="1">
      <c r="A1385" s="3" t="s">
        <v>642</v>
      </c>
      <c r="B1385" s="3" t="s">
        <v>11776</v>
      </c>
      <c r="C1385" s="3" t="s">
        <v>18</v>
      </c>
      <c r="D1385" s="4" t="s">
        <v>19</v>
      </c>
      <c r="E1385" s="3" t="s">
        <v>20</v>
      </c>
      <c r="F1385" s="4">
        <v>9.0</v>
      </c>
      <c r="G1385" s="5">
        <v>18.0</v>
      </c>
      <c r="H1385" s="3" t="s">
        <v>1599</v>
      </c>
      <c r="I1385" s="3" t="s">
        <v>69</v>
      </c>
      <c r="J1385" s="3" t="s">
        <v>38</v>
      </c>
      <c r="K1385" s="3" t="s">
        <v>11780</v>
      </c>
      <c r="L1385" s="3" t="s">
        <v>11781</v>
      </c>
      <c r="M1385" s="3" t="s">
        <v>159</v>
      </c>
    </row>
    <row r="1386" ht="19.5" customHeight="1">
      <c r="A1386" s="3" t="s">
        <v>12081</v>
      </c>
      <c r="B1386" s="3" t="s">
        <v>11766</v>
      </c>
      <c r="C1386" s="3" t="s">
        <v>18</v>
      </c>
      <c r="D1386" s="4" t="s">
        <v>19</v>
      </c>
      <c r="E1386" s="3" t="s">
        <v>21</v>
      </c>
      <c r="F1386" s="4">
        <v>9.0</v>
      </c>
      <c r="G1386" s="5">
        <v>18.0</v>
      </c>
      <c r="H1386" s="3" t="s">
        <v>1599</v>
      </c>
      <c r="I1386" s="3" t="s">
        <v>50</v>
      </c>
      <c r="J1386" s="3" t="s">
        <v>556</v>
      </c>
      <c r="K1386" s="3" t="s">
        <v>12050</v>
      </c>
      <c r="L1386" s="3" t="s">
        <v>12083</v>
      </c>
      <c r="M1386" s="3" t="s">
        <v>27</v>
      </c>
    </row>
    <row r="1387" ht="19.5" customHeight="1">
      <c r="A1387" s="3" t="s">
        <v>12087</v>
      </c>
      <c r="B1387" s="3" t="s">
        <v>12088</v>
      </c>
      <c r="C1387" s="3" t="s">
        <v>18</v>
      </c>
      <c r="D1387" s="4" t="s">
        <v>19</v>
      </c>
      <c r="E1387" s="3" t="s">
        <v>21</v>
      </c>
      <c r="F1387" s="4">
        <v>9.0</v>
      </c>
      <c r="G1387" s="5">
        <v>13.0</v>
      </c>
      <c r="H1387" s="3" t="s">
        <v>4653</v>
      </c>
      <c r="I1387" s="3" t="s">
        <v>57</v>
      </c>
      <c r="J1387" s="3" t="s">
        <v>12089</v>
      </c>
      <c r="K1387" s="3" t="s">
        <v>12090</v>
      </c>
      <c r="L1387" s="3" t="s">
        <v>12094</v>
      </c>
      <c r="M1387" s="3" t="s">
        <v>35</v>
      </c>
    </row>
    <row r="1388" ht="19.5" customHeight="1">
      <c r="A1388" s="3" t="s">
        <v>259</v>
      </c>
      <c r="B1388" s="3" t="s">
        <v>9157</v>
      </c>
      <c r="C1388" s="3" t="s">
        <v>18</v>
      </c>
      <c r="D1388" s="4" t="s">
        <v>19</v>
      </c>
      <c r="E1388" s="3" t="s">
        <v>20</v>
      </c>
      <c r="F1388" s="4">
        <v>9.0</v>
      </c>
      <c r="G1388" s="5">
        <v>13.0</v>
      </c>
      <c r="H1388" s="3" t="s">
        <v>4653</v>
      </c>
      <c r="I1388" s="3" t="s">
        <v>57</v>
      </c>
      <c r="J1388" s="3" t="s">
        <v>9159</v>
      </c>
      <c r="K1388" s="3" t="s">
        <v>12097</v>
      </c>
      <c r="L1388" s="3" t="s">
        <v>12098</v>
      </c>
      <c r="M1388" s="3" t="s">
        <v>159</v>
      </c>
    </row>
    <row r="1389" ht="19.5" customHeight="1">
      <c r="A1389" s="3" t="s">
        <v>12101</v>
      </c>
      <c r="B1389" s="3" t="s">
        <v>12102</v>
      </c>
      <c r="C1389" s="3" t="s">
        <v>18</v>
      </c>
      <c r="D1389" s="4" t="s">
        <v>19</v>
      </c>
      <c r="E1389" s="3" t="s">
        <v>21</v>
      </c>
      <c r="F1389" s="4">
        <v>9.0</v>
      </c>
      <c r="G1389" s="5">
        <v>14.0</v>
      </c>
      <c r="H1389" s="3" t="s">
        <v>7881</v>
      </c>
      <c r="I1389" s="3" t="s">
        <v>50</v>
      </c>
      <c r="J1389" s="3" t="s">
        <v>1122</v>
      </c>
      <c r="K1389" s="3" t="s">
        <v>8518</v>
      </c>
      <c r="L1389" s="3" t="s">
        <v>12104</v>
      </c>
      <c r="M1389" s="3" t="s">
        <v>41</v>
      </c>
    </row>
    <row r="1390" ht="19.5" customHeight="1">
      <c r="A1390" s="3" t="s">
        <v>4303</v>
      </c>
      <c r="B1390" s="3" t="s">
        <v>8884</v>
      </c>
      <c r="C1390" s="3" t="s">
        <v>18</v>
      </c>
      <c r="D1390" s="4" t="s">
        <v>19</v>
      </c>
      <c r="E1390" s="3" t="s">
        <v>20</v>
      </c>
      <c r="F1390" s="4">
        <v>9.0</v>
      </c>
      <c r="G1390" s="5">
        <v>15.0</v>
      </c>
      <c r="H1390" s="3" t="s">
        <v>2016</v>
      </c>
      <c r="I1390" s="3" t="s">
        <v>57</v>
      </c>
      <c r="J1390" s="3" t="s">
        <v>5534</v>
      </c>
      <c r="K1390" s="3" t="s">
        <v>12109</v>
      </c>
      <c r="L1390" s="3" t="s">
        <v>12110</v>
      </c>
      <c r="M1390" s="3" t="s">
        <v>159</v>
      </c>
    </row>
    <row r="1391" ht="19.5" customHeight="1">
      <c r="A1391" s="3" t="s">
        <v>9973</v>
      </c>
      <c r="B1391" s="3" t="s">
        <v>12111</v>
      </c>
      <c r="C1391" s="3" t="s">
        <v>18</v>
      </c>
      <c r="D1391" s="4" t="s">
        <v>19</v>
      </c>
      <c r="E1391" s="3" t="s">
        <v>20</v>
      </c>
      <c r="F1391" s="4">
        <v>9.0</v>
      </c>
      <c r="G1391" s="5">
        <v>15.0</v>
      </c>
      <c r="H1391" s="3" t="s">
        <v>2016</v>
      </c>
      <c r="I1391" s="3" t="s">
        <v>57</v>
      </c>
      <c r="J1391" s="3" t="s">
        <v>8296</v>
      </c>
      <c r="K1391" s="3" t="s">
        <v>166</v>
      </c>
      <c r="L1391" s="3" t="s">
        <v>12116</v>
      </c>
      <c r="M1391" s="3" t="s">
        <v>27</v>
      </c>
    </row>
    <row r="1392" ht="19.5" customHeight="1">
      <c r="A1392" s="3" t="s">
        <v>12117</v>
      </c>
      <c r="B1392" s="3" t="s">
        <v>6136</v>
      </c>
      <c r="C1392" s="3" t="s">
        <v>18</v>
      </c>
      <c r="D1392" s="4" t="s">
        <v>19</v>
      </c>
      <c r="E1392" s="3" t="s">
        <v>21</v>
      </c>
      <c r="F1392" s="4">
        <v>9.0</v>
      </c>
      <c r="G1392" s="5">
        <v>15.0</v>
      </c>
      <c r="H1392" s="3" t="s">
        <v>2016</v>
      </c>
      <c r="I1392" s="3" t="s">
        <v>57</v>
      </c>
      <c r="J1392" s="3" t="s">
        <v>329</v>
      </c>
      <c r="K1392" s="3" t="s">
        <v>12121</v>
      </c>
      <c r="L1392" s="3" t="s">
        <v>12122</v>
      </c>
      <c r="M1392" s="3" t="s">
        <v>159</v>
      </c>
    </row>
    <row r="1393" ht="19.5" customHeight="1">
      <c r="A1393" s="3" t="s">
        <v>28</v>
      </c>
      <c r="B1393" s="3" t="s">
        <v>12123</v>
      </c>
      <c r="C1393" s="3" t="s">
        <v>18</v>
      </c>
      <c r="D1393" s="4" t="s">
        <v>19</v>
      </c>
      <c r="E1393" s="3" t="s">
        <v>21</v>
      </c>
      <c r="F1393" s="4">
        <v>9.0</v>
      </c>
      <c r="G1393" s="5">
        <v>14.0</v>
      </c>
      <c r="H1393" s="3" t="s">
        <v>7881</v>
      </c>
      <c r="I1393" s="3" t="s">
        <v>57</v>
      </c>
      <c r="J1393" s="3" t="s">
        <v>38</v>
      </c>
      <c r="K1393" s="3" t="s">
        <v>12126</v>
      </c>
      <c r="L1393" s="3" t="s">
        <v>12127</v>
      </c>
      <c r="M1393" s="3" t="s">
        <v>159</v>
      </c>
    </row>
    <row r="1394" ht="19.5" customHeight="1">
      <c r="A1394" s="3" t="s">
        <v>2000</v>
      </c>
      <c r="B1394" s="3" t="s">
        <v>12037</v>
      </c>
      <c r="C1394" s="3" t="s">
        <v>18</v>
      </c>
      <c r="D1394" s="4" t="s">
        <v>19</v>
      </c>
      <c r="E1394" s="3" t="s">
        <v>21</v>
      </c>
      <c r="F1394" s="4">
        <v>9.0</v>
      </c>
      <c r="G1394" s="5">
        <v>13.0</v>
      </c>
      <c r="H1394" s="3" t="s">
        <v>4653</v>
      </c>
      <c r="I1394" s="3" t="s">
        <v>57</v>
      </c>
      <c r="J1394" s="3" t="s">
        <v>38</v>
      </c>
      <c r="K1394" s="3" t="s">
        <v>12131</v>
      </c>
      <c r="L1394" s="3" t="s">
        <v>12132</v>
      </c>
      <c r="M1394" s="3" t="s">
        <v>35</v>
      </c>
    </row>
    <row r="1395" ht="19.5" customHeight="1">
      <c r="A1395" s="3" t="s">
        <v>1904</v>
      </c>
      <c r="B1395" s="3" t="s">
        <v>7497</v>
      </c>
      <c r="C1395" s="3" t="s">
        <v>18</v>
      </c>
      <c r="D1395" s="4" t="s">
        <v>19</v>
      </c>
      <c r="E1395" s="3" t="s">
        <v>20</v>
      </c>
      <c r="F1395" s="4">
        <v>9.0</v>
      </c>
      <c r="G1395" s="5">
        <v>18.0</v>
      </c>
      <c r="H1395" s="3" t="s">
        <v>1599</v>
      </c>
      <c r="I1395" s="3" t="s">
        <v>57</v>
      </c>
      <c r="J1395" s="3" t="s">
        <v>329</v>
      </c>
      <c r="K1395" s="3" t="s">
        <v>12135</v>
      </c>
      <c r="L1395" s="3" t="s">
        <v>12137</v>
      </c>
      <c r="M1395" s="3" t="s">
        <v>27</v>
      </c>
    </row>
    <row r="1396" ht="19.5" customHeight="1">
      <c r="A1396" s="3" t="s">
        <v>2000</v>
      </c>
      <c r="B1396" s="3" t="s">
        <v>12139</v>
      </c>
      <c r="C1396" s="3" t="s">
        <v>18</v>
      </c>
      <c r="D1396" s="4" t="s">
        <v>19</v>
      </c>
      <c r="E1396" s="3" t="s">
        <v>20</v>
      </c>
      <c r="F1396" s="4">
        <v>9.0</v>
      </c>
      <c r="G1396" s="5">
        <v>14.0</v>
      </c>
      <c r="H1396" s="3" t="s">
        <v>7881</v>
      </c>
      <c r="I1396" s="3" t="s">
        <v>50</v>
      </c>
      <c r="J1396" s="3" t="s">
        <v>12143</v>
      </c>
      <c r="K1396" s="3" t="s">
        <v>12144</v>
      </c>
      <c r="L1396" s="3" t="s">
        <v>12145</v>
      </c>
      <c r="M1396" s="3" t="s">
        <v>159</v>
      </c>
    </row>
    <row r="1397" ht="19.5" customHeight="1">
      <c r="A1397" s="3" t="s">
        <v>12146</v>
      </c>
      <c r="B1397" s="3" t="s">
        <v>8934</v>
      </c>
      <c r="C1397" s="3" t="s">
        <v>18</v>
      </c>
      <c r="D1397" s="4" t="s">
        <v>19</v>
      </c>
      <c r="E1397" s="3" t="s">
        <v>21</v>
      </c>
      <c r="F1397" s="4">
        <v>9.0</v>
      </c>
      <c r="G1397" s="5">
        <v>14.0</v>
      </c>
      <c r="H1397" s="3" t="s">
        <v>7881</v>
      </c>
      <c r="I1397" s="3" t="s">
        <v>50</v>
      </c>
      <c r="J1397" s="3" t="s">
        <v>38</v>
      </c>
      <c r="K1397" s="3" t="s">
        <v>12149</v>
      </c>
      <c r="L1397" s="3" t="s">
        <v>12150</v>
      </c>
      <c r="M1397" s="3" t="s">
        <v>159</v>
      </c>
    </row>
    <row r="1398" ht="19.5" customHeight="1">
      <c r="A1398" s="3" t="s">
        <v>2000</v>
      </c>
      <c r="B1398" s="3" t="s">
        <v>8981</v>
      </c>
      <c r="C1398" s="3" t="s">
        <v>18</v>
      </c>
      <c r="D1398" s="4" t="s">
        <v>19</v>
      </c>
      <c r="E1398" s="3" t="s">
        <v>21</v>
      </c>
      <c r="F1398" s="4">
        <v>9.0</v>
      </c>
      <c r="G1398" s="5">
        <v>14.0</v>
      </c>
      <c r="H1398" s="3" t="s">
        <v>7881</v>
      </c>
      <c r="I1398" s="3" t="s">
        <v>57</v>
      </c>
      <c r="J1398" s="3" t="s">
        <v>556</v>
      </c>
      <c r="K1398" s="3" t="s">
        <v>12152</v>
      </c>
      <c r="L1398" s="3" t="s">
        <v>12154</v>
      </c>
      <c r="M1398" s="3" t="s">
        <v>159</v>
      </c>
    </row>
    <row r="1399" ht="19.5" customHeight="1">
      <c r="A1399" s="3" t="s">
        <v>4264</v>
      </c>
      <c r="B1399" s="3" t="s">
        <v>11776</v>
      </c>
      <c r="C1399" s="3" t="s">
        <v>18</v>
      </c>
      <c r="D1399" s="4" t="s">
        <v>19</v>
      </c>
      <c r="E1399" s="3" t="s">
        <v>20</v>
      </c>
      <c r="F1399" s="4">
        <v>9.0</v>
      </c>
      <c r="G1399" s="5">
        <v>18.0</v>
      </c>
      <c r="H1399" s="3" t="s">
        <v>1599</v>
      </c>
      <c r="I1399" s="3" t="s">
        <v>69</v>
      </c>
      <c r="J1399" s="3" t="s">
        <v>38</v>
      </c>
      <c r="K1399" s="3" t="s">
        <v>11780</v>
      </c>
      <c r="L1399" s="3" t="s">
        <v>11822</v>
      </c>
      <c r="M1399" s="3" t="s">
        <v>159</v>
      </c>
    </row>
    <row r="1400" ht="19.5" customHeight="1">
      <c r="A1400" s="3" t="s">
        <v>12159</v>
      </c>
      <c r="B1400" s="3" t="s">
        <v>12160</v>
      </c>
      <c r="C1400" s="3" t="s">
        <v>18</v>
      </c>
      <c r="D1400" s="4" t="s">
        <v>19</v>
      </c>
      <c r="E1400" s="3" t="s">
        <v>20</v>
      </c>
      <c r="F1400" s="4">
        <v>9.0</v>
      </c>
      <c r="G1400" s="5">
        <v>18.0</v>
      </c>
      <c r="H1400" s="3" t="s">
        <v>1599</v>
      </c>
      <c r="I1400" s="3" t="s">
        <v>69</v>
      </c>
      <c r="J1400" s="3" t="s">
        <v>11891</v>
      </c>
      <c r="K1400" s="3" t="s">
        <v>12161</v>
      </c>
      <c r="L1400" s="3" t="s">
        <v>12162</v>
      </c>
      <c r="M1400" s="3" t="s">
        <v>35</v>
      </c>
    </row>
    <row r="1401" ht="19.5" customHeight="1">
      <c r="A1401" s="3" t="s">
        <v>12163</v>
      </c>
      <c r="B1401" s="3" t="s">
        <v>12166</v>
      </c>
      <c r="C1401" s="3" t="s">
        <v>18</v>
      </c>
      <c r="D1401" s="4" t="s">
        <v>19</v>
      </c>
      <c r="E1401" s="3" t="s">
        <v>21</v>
      </c>
      <c r="F1401" s="4">
        <v>9.0</v>
      </c>
      <c r="G1401" s="5">
        <v>18.0</v>
      </c>
      <c r="H1401" s="3" t="s">
        <v>1599</v>
      </c>
      <c r="I1401" s="3" t="s">
        <v>50</v>
      </c>
      <c r="J1401" s="3" t="s">
        <v>9628</v>
      </c>
      <c r="K1401" s="3" t="s">
        <v>12170</v>
      </c>
      <c r="L1401" s="3" t="s">
        <v>12171</v>
      </c>
      <c r="M1401" s="3" t="s">
        <v>27</v>
      </c>
    </row>
    <row r="1402" ht="19.5" customHeight="1">
      <c r="A1402" s="3" t="s">
        <v>2000</v>
      </c>
      <c r="B1402" s="3" t="s">
        <v>9421</v>
      </c>
      <c r="C1402" s="3" t="s">
        <v>18</v>
      </c>
      <c r="D1402" s="4" t="s">
        <v>19</v>
      </c>
      <c r="E1402" s="3" t="s">
        <v>21</v>
      </c>
      <c r="F1402" s="4">
        <v>9.0</v>
      </c>
      <c r="G1402" s="5">
        <v>13.0</v>
      </c>
      <c r="H1402" s="3" t="s">
        <v>4653</v>
      </c>
      <c r="I1402" s="3" t="s">
        <v>57</v>
      </c>
      <c r="J1402" s="3" t="s">
        <v>329</v>
      </c>
      <c r="K1402" s="3" t="s">
        <v>12173</v>
      </c>
      <c r="L1402" s="3" t="s">
        <v>12176</v>
      </c>
      <c r="M1402" s="3" t="s">
        <v>159</v>
      </c>
    </row>
    <row r="1403" ht="19.5" customHeight="1">
      <c r="A1403" s="3" t="s">
        <v>2000</v>
      </c>
      <c r="B1403" s="3" t="s">
        <v>12178</v>
      </c>
      <c r="C1403" s="3" t="s">
        <v>18</v>
      </c>
      <c r="D1403" s="4" t="s">
        <v>19</v>
      </c>
      <c r="E1403" s="3" t="s">
        <v>21</v>
      </c>
      <c r="F1403" s="4">
        <v>9.0</v>
      </c>
      <c r="G1403" s="5">
        <v>18.0</v>
      </c>
      <c r="H1403" s="3" t="s">
        <v>1599</v>
      </c>
      <c r="I1403" s="3" t="s">
        <v>57</v>
      </c>
      <c r="J1403" s="3" t="s">
        <v>12180</v>
      </c>
      <c r="K1403" s="3" t="s">
        <v>12181</v>
      </c>
      <c r="L1403" s="3" t="s">
        <v>12184</v>
      </c>
      <c r="M1403" s="3" t="s">
        <v>159</v>
      </c>
    </row>
    <row r="1404" ht="19.5" customHeight="1">
      <c r="A1404" s="3" t="s">
        <v>1609</v>
      </c>
      <c r="B1404" s="3" t="s">
        <v>9773</v>
      </c>
      <c r="C1404" s="3" t="s">
        <v>18</v>
      </c>
      <c r="D1404" s="4" t="s">
        <v>19</v>
      </c>
      <c r="E1404" s="3" t="s">
        <v>21</v>
      </c>
      <c r="F1404" s="4">
        <v>9.0</v>
      </c>
      <c r="G1404" s="5">
        <v>13.0</v>
      </c>
      <c r="H1404" s="3" t="s">
        <v>4653</v>
      </c>
      <c r="I1404" s="3" t="s">
        <v>57</v>
      </c>
      <c r="J1404" s="3" t="s">
        <v>9778</v>
      </c>
      <c r="K1404" s="3" t="s">
        <v>12187</v>
      </c>
      <c r="L1404" s="3" t="s">
        <v>12190</v>
      </c>
      <c r="M1404" s="3" t="s">
        <v>41</v>
      </c>
    </row>
    <row r="1405" ht="19.5" customHeight="1">
      <c r="A1405" s="3" t="s">
        <v>2000</v>
      </c>
      <c r="B1405" s="3" t="s">
        <v>11766</v>
      </c>
      <c r="C1405" s="3" t="s">
        <v>18</v>
      </c>
      <c r="D1405" s="4" t="s">
        <v>19</v>
      </c>
      <c r="E1405" s="3" t="s">
        <v>21</v>
      </c>
      <c r="F1405" s="4">
        <v>9.0</v>
      </c>
      <c r="G1405" s="5">
        <v>18.0</v>
      </c>
      <c r="H1405" s="3" t="s">
        <v>1599</v>
      </c>
      <c r="I1405" s="3" t="s">
        <v>50</v>
      </c>
      <c r="J1405" s="3" t="s">
        <v>556</v>
      </c>
      <c r="K1405" s="3" t="s">
        <v>12071</v>
      </c>
      <c r="L1405" s="3" t="s">
        <v>12195</v>
      </c>
      <c r="M1405" s="3" t="s">
        <v>27</v>
      </c>
    </row>
    <row r="1406" ht="19.5" customHeight="1">
      <c r="A1406" s="3" t="s">
        <v>12196</v>
      </c>
      <c r="B1406" s="3" t="s">
        <v>11766</v>
      </c>
      <c r="C1406" s="3" t="s">
        <v>18</v>
      </c>
      <c r="D1406" s="4" t="s">
        <v>19</v>
      </c>
      <c r="E1406" s="3" t="s">
        <v>21</v>
      </c>
      <c r="F1406" s="4">
        <v>9.0</v>
      </c>
      <c r="G1406" s="5">
        <v>17.0</v>
      </c>
      <c r="H1406" s="3" t="s">
        <v>11852</v>
      </c>
      <c r="I1406" s="3" t="s">
        <v>69</v>
      </c>
      <c r="J1406" s="3" t="s">
        <v>556</v>
      </c>
      <c r="K1406" s="3" t="s">
        <v>11772</v>
      </c>
      <c r="L1406" s="3" t="s">
        <v>12201</v>
      </c>
      <c r="M1406" s="3" t="s">
        <v>27</v>
      </c>
    </row>
    <row r="1407" ht="19.5" customHeight="1">
      <c r="A1407" s="3" t="s">
        <v>1904</v>
      </c>
      <c r="B1407" s="3" t="s">
        <v>12202</v>
      </c>
      <c r="C1407" s="3" t="s">
        <v>18</v>
      </c>
      <c r="D1407" s="4" t="s">
        <v>19</v>
      </c>
      <c r="E1407" s="3" t="s">
        <v>20</v>
      </c>
      <c r="F1407" s="4">
        <v>9.0</v>
      </c>
      <c r="G1407" s="5">
        <v>14.0</v>
      </c>
      <c r="H1407" s="3" t="s">
        <v>7881</v>
      </c>
      <c r="I1407" s="3" t="s">
        <v>50</v>
      </c>
      <c r="J1407" s="3" t="s">
        <v>10264</v>
      </c>
      <c r="K1407" s="3" t="s">
        <v>12205</v>
      </c>
      <c r="L1407" s="3" t="s">
        <v>12207</v>
      </c>
      <c r="M1407" s="3" t="s">
        <v>35</v>
      </c>
    </row>
    <row r="1408" ht="19.5" customHeight="1">
      <c r="A1408" s="3" t="s">
        <v>12209</v>
      </c>
      <c r="B1408" s="3" t="s">
        <v>11766</v>
      </c>
      <c r="C1408" s="3" t="s">
        <v>18</v>
      </c>
      <c r="D1408" s="4" t="s">
        <v>19</v>
      </c>
      <c r="E1408" s="3" t="s">
        <v>21</v>
      </c>
      <c r="F1408" s="4">
        <v>9.0</v>
      </c>
      <c r="G1408" s="5">
        <v>18.0</v>
      </c>
      <c r="H1408" s="3" t="s">
        <v>1599</v>
      </c>
      <c r="I1408" s="3" t="s">
        <v>57</v>
      </c>
      <c r="J1408" s="3" t="s">
        <v>556</v>
      </c>
      <c r="K1408" s="3" t="s">
        <v>12210</v>
      </c>
      <c r="L1408" s="3" t="s">
        <v>12212</v>
      </c>
      <c r="M1408" s="3" t="s">
        <v>27</v>
      </c>
    </row>
    <row r="1409" ht="19.5" customHeight="1">
      <c r="A1409" s="3" t="s">
        <v>12214</v>
      </c>
      <c r="B1409" s="3" t="s">
        <v>12215</v>
      </c>
      <c r="C1409" s="3" t="s">
        <v>18</v>
      </c>
      <c r="D1409" s="4" t="s">
        <v>19</v>
      </c>
      <c r="E1409" s="3" t="s">
        <v>20</v>
      </c>
      <c r="F1409" s="4">
        <v>9.0</v>
      </c>
      <c r="G1409" s="5">
        <v>13.0</v>
      </c>
      <c r="H1409" s="3" t="s">
        <v>4653</v>
      </c>
      <c r="I1409" s="3" t="s">
        <v>57</v>
      </c>
      <c r="J1409" s="3" t="s">
        <v>99</v>
      </c>
      <c r="K1409" s="3" t="s">
        <v>12219</v>
      </c>
      <c r="L1409" s="3" t="s">
        <v>12220</v>
      </c>
      <c r="M1409" s="3" t="s">
        <v>27</v>
      </c>
    </row>
    <row r="1410" ht="19.5" customHeight="1">
      <c r="A1410" s="3" t="s">
        <v>12222</v>
      </c>
      <c r="B1410" s="3" t="s">
        <v>11766</v>
      </c>
      <c r="C1410" s="3" t="s">
        <v>18</v>
      </c>
      <c r="D1410" s="4" t="s">
        <v>19</v>
      </c>
      <c r="E1410" s="3" t="s">
        <v>21</v>
      </c>
      <c r="F1410" s="4">
        <v>9.0</v>
      </c>
      <c r="G1410" s="5">
        <v>17.0</v>
      </c>
      <c r="H1410" s="3" t="s">
        <v>11852</v>
      </c>
      <c r="I1410" s="3" t="s">
        <v>69</v>
      </c>
      <c r="J1410" s="3" t="s">
        <v>556</v>
      </c>
      <c r="K1410" s="3" t="s">
        <v>11772</v>
      </c>
      <c r="L1410" s="3" t="s">
        <v>12226</v>
      </c>
      <c r="M1410" s="3" t="s">
        <v>27</v>
      </c>
    </row>
    <row r="1411" ht="19.5" customHeight="1">
      <c r="A1411" s="3" t="s">
        <v>2000</v>
      </c>
      <c r="B1411" s="3" t="s">
        <v>12227</v>
      </c>
      <c r="C1411" s="3" t="s">
        <v>18</v>
      </c>
      <c r="D1411" s="4" t="s">
        <v>19</v>
      </c>
      <c r="E1411" s="3" t="s">
        <v>20</v>
      </c>
      <c r="F1411" s="4">
        <v>9.0</v>
      </c>
      <c r="G1411" s="5">
        <v>15.0</v>
      </c>
      <c r="H1411" s="3" t="s">
        <v>2016</v>
      </c>
      <c r="I1411" s="3" t="s">
        <v>57</v>
      </c>
      <c r="J1411" s="3" t="s">
        <v>12230</v>
      </c>
      <c r="K1411" s="3" t="s">
        <v>12231</v>
      </c>
      <c r="L1411" s="3" t="s">
        <v>12232</v>
      </c>
      <c r="M1411" s="3" t="s">
        <v>35</v>
      </c>
    </row>
    <row r="1412" ht="19.5" customHeight="1">
      <c r="A1412" s="3" t="s">
        <v>12234</v>
      </c>
      <c r="B1412" s="3" t="s">
        <v>12235</v>
      </c>
      <c r="C1412" s="3" t="s">
        <v>30</v>
      </c>
      <c r="D1412" s="4" t="s">
        <v>19</v>
      </c>
      <c r="E1412" s="3" t="s">
        <v>21</v>
      </c>
      <c r="F1412" s="4">
        <v>9.0</v>
      </c>
      <c r="G1412" s="5">
        <v>16.0</v>
      </c>
      <c r="H1412" s="3" t="s">
        <v>11996</v>
      </c>
      <c r="I1412" s="3" t="s">
        <v>57</v>
      </c>
      <c r="J1412" s="3" t="s">
        <v>556</v>
      </c>
      <c r="K1412" s="3" t="s">
        <v>2018</v>
      </c>
      <c r="L1412" s="3" t="s">
        <v>12237</v>
      </c>
      <c r="M1412" s="3" t="s">
        <v>35</v>
      </c>
    </row>
    <row r="1413" ht="19.5" customHeight="1">
      <c r="A1413" s="3" t="s">
        <v>738</v>
      </c>
      <c r="B1413" s="3" t="s">
        <v>10143</v>
      </c>
      <c r="C1413" s="3" t="s">
        <v>30</v>
      </c>
      <c r="D1413" s="4" t="s">
        <v>19</v>
      </c>
      <c r="E1413" s="3" t="s">
        <v>127</v>
      </c>
      <c r="F1413" s="4">
        <v>9.0</v>
      </c>
      <c r="G1413" s="5">
        <v>12.0</v>
      </c>
      <c r="H1413" s="3" t="s">
        <v>3663</v>
      </c>
      <c r="I1413" s="3" t="s">
        <v>69</v>
      </c>
      <c r="J1413" s="3" t="s">
        <v>58</v>
      </c>
      <c r="K1413" s="3" t="s">
        <v>12238</v>
      </c>
      <c r="L1413" s="3" t="s">
        <v>12240</v>
      </c>
      <c r="M1413" s="3" t="s">
        <v>35</v>
      </c>
    </row>
    <row r="1414" ht="19.5" customHeight="1">
      <c r="A1414" s="3" t="s">
        <v>12242</v>
      </c>
      <c r="B1414" s="3" t="s">
        <v>10143</v>
      </c>
      <c r="C1414" s="3" t="s">
        <v>30</v>
      </c>
      <c r="D1414" s="4" t="s">
        <v>19</v>
      </c>
      <c r="E1414" s="3" t="s">
        <v>20</v>
      </c>
      <c r="F1414" s="4">
        <v>9.0</v>
      </c>
      <c r="G1414" s="5">
        <v>12.0</v>
      </c>
      <c r="H1414" s="3" t="s">
        <v>3663</v>
      </c>
      <c r="I1414" s="3" t="s">
        <v>242</v>
      </c>
      <c r="J1414" s="3" t="s">
        <v>58</v>
      </c>
      <c r="K1414" s="3" t="s">
        <v>10149</v>
      </c>
      <c r="L1414" s="3" t="s">
        <v>12246</v>
      </c>
      <c r="M1414" s="3" t="s">
        <v>35</v>
      </c>
    </row>
    <row r="1415" ht="19.5" customHeight="1">
      <c r="A1415" s="3" t="s">
        <v>12247</v>
      </c>
      <c r="B1415" s="3" t="s">
        <v>4966</v>
      </c>
      <c r="C1415" s="3" t="s">
        <v>30</v>
      </c>
      <c r="D1415" s="4" t="s">
        <v>19</v>
      </c>
      <c r="E1415" s="3" t="s">
        <v>20</v>
      </c>
      <c r="F1415" s="4">
        <v>9.0</v>
      </c>
      <c r="G1415" s="5">
        <v>16.0</v>
      </c>
      <c r="H1415" s="3" t="s">
        <v>11996</v>
      </c>
      <c r="I1415" s="3" t="s">
        <v>50</v>
      </c>
      <c r="J1415" s="3" t="s">
        <v>187</v>
      </c>
      <c r="K1415" s="3" t="s">
        <v>166</v>
      </c>
      <c r="L1415" s="3" t="s">
        <v>12253</v>
      </c>
      <c r="M1415" s="3" t="s">
        <v>257</v>
      </c>
    </row>
    <row r="1416" ht="19.5" customHeight="1">
      <c r="A1416" s="3" t="s">
        <v>642</v>
      </c>
      <c r="B1416" s="3" t="s">
        <v>11776</v>
      </c>
      <c r="C1416" s="3" t="s">
        <v>30</v>
      </c>
      <c r="D1416" s="4" t="s">
        <v>19</v>
      </c>
      <c r="E1416" s="3" t="s">
        <v>20</v>
      </c>
      <c r="F1416" s="4">
        <v>9.0</v>
      </c>
      <c r="G1416" s="5">
        <v>18.0</v>
      </c>
      <c r="H1416" s="3" t="s">
        <v>1599</v>
      </c>
      <c r="I1416" s="3" t="s">
        <v>69</v>
      </c>
      <c r="J1416" s="3" t="s">
        <v>38</v>
      </c>
      <c r="K1416" s="3" t="s">
        <v>11780</v>
      </c>
      <c r="L1416" s="3" t="s">
        <v>11781</v>
      </c>
      <c r="M1416" s="3" t="s">
        <v>159</v>
      </c>
    </row>
    <row r="1417" ht="19.5" customHeight="1">
      <c r="A1417" s="3" t="s">
        <v>5424</v>
      </c>
      <c r="B1417" s="3" t="s">
        <v>4585</v>
      </c>
      <c r="C1417" s="3" t="s">
        <v>30</v>
      </c>
      <c r="D1417" s="4" t="s">
        <v>19</v>
      </c>
      <c r="E1417" s="3" t="s">
        <v>20</v>
      </c>
      <c r="F1417" s="4">
        <v>9.0</v>
      </c>
      <c r="G1417" s="5">
        <v>13.0</v>
      </c>
      <c r="H1417" s="3" t="s">
        <v>4653</v>
      </c>
      <c r="I1417" s="3" t="s">
        <v>57</v>
      </c>
      <c r="J1417" s="3" t="s">
        <v>4588</v>
      </c>
      <c r="K1417" s="3" t="s">
        <v>12258</v>
      </c>
      <c r="L1417" s="3" t="s">
        <v>12260</v>
      </c>
      <c r="M1417" s="3" t="s">
        <v>35</v>
      </c>
    </row>
    <row r="1418" ht="19.5" customHeight="1">
      <c r="A1418" s="3" t="s">
        <v>12261</v>
      </c>
      <c r="B1418" s="3" t="s">
        <v>12262</v>
      </c>
      <c r="C1418" s="3" t="s">
        <v>30</v>
      </c>
      <c r="D1418" s="4" t="s">
        <v>19</v>
      </c>
      <c r="E1418" s="3" t="s">
        <v>21</v>
      </c>
      <c r="F1418" s="4">
        <v>9.0</v>
      </c>
      <c r="G1418" s="5">
        <v>12.0</v>
      </c>
      <c r="H1418" s="3" t="s">
        <v>3663</v>
      </c>
      <c r="I1418" s="3" t="s">
        <v>242</v>
      </c>
      <c r="J1418" s="3" t="s">
        <v>329</v>
      </c>
      <c r="K1418" s="3" t="s">
        <v>12265</v>
      </c>
      <c r="L1418" s="3" t="s">
        <v>12267</v>
      </c>
      <c r="M1418" s="3" t="s">
        <v>35</v>
      </c>
    </row>
    <row r="1419" ht="19.5" customHeight="1">
      <c r="A1419" s="3" t="s">
        <v>1373</v>
      </c>
      <c r="B1419" s="3" t="s">
        <v>12269</v>
      </c>
      <c r="C1419" s="3" t="s">
        <v>30</v>
      </c>
      <c r="D1419" s="4" t="s">
        <v>19</v>
      </c>
      <c r="E1419" s="3" t="s">
        <v>21</v>
      </c>
      <c r="F1419" s="4">
        <v>9.0</v>
      </c>
      <c r="G1419" s="5">
        <v>13.0</v>
      </c>
      <c r="H1419" s="3" t="s">
        <v>4653</v>
      </c>
      <c r="I1419" s="3" t="s">
        <v>57</v>
      </c>
      <c r="J1419" s="3" t="s">
        <v>12272</v>
      </c>
      <c r="K1419" s="3" t="s">
        <v>12273</v>
      </c>
      <c r="L1419" s="3" t="s">
        <v>12275</v>
      </c>
      <c r="M1419" s="3" t="s">
        <v>35</v>
      </c>
    </row>
    <row r="1420" ht="19.5" customHeight="1">
      <c r="A1420" s="3" t="s">
        <v>1598</v>
      </c>
      <c r="B1420" s="3" t="s">
        <v>8876</v>
      </c>
      <c r="C1420" s="3" t="s">
        <v>30</v>
      </c>
      <c r="D1420" s="4" t="s">
        <v>19</v>
      </c>
      <c r="E1420" s="3" t="s">
        <v>20</v>
      </c>
      <c r="F1420" s="4">
        <v>9.0</v>
      </c>
      <c r="G1420" s="5">
        <v>14.0</v>
      </c>
      <c r="H1420" s="3" t="s">
        <v>7881</v>
      </c>
      <c r="I1420" s="3" t="s">
        <v>57</v>
      </c>
      <c r="J1420" s="3" t="s">
        <v>99</v>
      </c>
      <c r="K1420" s="3" t="s">
        <v>11955</v>
      </c>
      <c r="L1420" s="3" t="s">
        <v>12281</v>
      </c>
      <c r="M1420" s="3" t="s">
        <v>27</v>
      </c>
    </row>
    <row r="1421" ht="19.5" customHeight="1">
      <c r="A1421" s="3" t="s">
        <v>2000</v>
      </c>
      <c r="B1421" s="3" t="s">
        <v>7497</v>
      </c>
      <c r="C1421" s="3" t="s">
        <v>30</v>
      </c>
      <c r="D1421" s="4" t="s">
        <v>19</v>
      </c>
      <c r="E1421" s="3" t="s">
        <v>20</v>
      </c>
      <c r="F1421" s="4">
        <v>9.0</v>
      </c>
      <c r="G1421" s="5">
        <v>15.0</v>
      </c>
      <c r="H1421" s="3" t="s">
        <v>2016</v>
      </c>
      <c r="I1421" s="3" t="s">
        <v>50</v>
      </c>
      <c r="J1421" s="3" t="s">
        <v>329</v>
      </c>
      <c r="K1421" s="3" t="s">
        <v>12283</v>
      </c>
      <c r="L1421" s="3" t="s">
        <v>12284</v>
      </c>
      <c r="M1421" s="3" t="s">
        <v>27</v>
      </c>
    </row>
    <row r="1422" ht="19.5" customHeight="1">
      <c r="A1422" s="3" t="s">
        <v>931</v>
      </c>
      <c r="B1422" s="3" t="s">
        <v>12286</v>
      </c>
      <c r="C1422" s="3" t="s">
        <v>30</v>
      </c>
      <c r="D1422" s="4" t="s">
        <v>19</v>
      </c>
      <c r="E1422" s="3" t="s">
        <v>21</v>
      </c>
      <c r="F1422" s="4">
        <v>9.0</v>
      </c>
      <c r="G1422" s="5">
        <v>12.0</v>
      </c>
      <c r="H1422" s="3" t="s">
        <v>3663</v>
      </c>
      <c r="I1422" s="3" t="s">
        <v>57</v>
      </c>
      <c r="J1422" s="3" t="s">
        <v>12289</v>
      </c>
      <c r="K1422" s="3" t="s">
        <v>166</v>
      </c>
      <c r="L1422" s="3" t="s">
        <v>12293</v>
      </c>
      <c r="M1422" s="3" t="s">
        <v>257</v>
      </c>
    </row>
    <row r="1423" ht="19.5" customHeight="1">
      <c r="A1423" s="3" t="s">
        <v>12295</v>
      </c>
      <c r="B1423" s="3" t="s">
        <v>12297</v>
      </c>
      <c r="C1423" s="3" t="s">
        <v>30</v>
      </c>
      <c r="D1423" s="4" t="s">
        <v>19</v>
      </c>
      <c r="E1423" s="3" t="s">
        <v>21</v>
      </c>
      <c r="F1423" s="4">
        <v>9.0</v>
      </c>
      <c r="G1423" s="5">
        <v>18.0</v>
      </c>
      <c r="H1423" s="3" t="s">
        <v>1599</v>
      </c>
      <c r="I1423" s="3" t="s">
        <v>57</v>
      </c>
      <c r="J1423" s="3" t="s">
        <v>12299</v>
      </c>
      <c r="K1423" s="3" t="s">
        <v>12300</v>
      </c>
      <c r="L1423" s="3" t="s">
        <v>12302</v>
      </c>
      <c r="M1423" s="3" t="s">
        <v>159</v>
      </c>
    </row>
    <row r="1424" ht="19.5" customHeight="1">
      <c r="A1424" s="3" t="s">
        <v>2000</v>
      </c>
      <c r="B1424" s="3" t="s">
        <v>324</v>
      </c>
      <c r="C1424" s="3" t="s">
        <v>30</v>
      </c>
      <c r="D1424" s="4" t="s">
        <v>19</v>
      </c>
      <c r="E1424" s="3" t="s">
        <v>20</v>
      </c>
      <c r="F1424" s="4">
        <v>9.0</v>
      </c>
      <c r="G1424" s="5">
        <v>15.0</v>
      </c>
      <c r="H1424" s="3" t="s">
        <v>2016</v>
      </c>
      <c r="I1424" s="3" t="s">
        <v>57</v>
      </c>
      <c r="J1424" s="3" t="s">
        <v>329</v>
      </c>
      <c r="K1424" s="3" t="s">
        <v>12305</v>
      </c>
      <c r="L1424" s="3" t="s">
        <v>12307</v>
      </c>
      <c r="M1424" s="3" t="s">
        <v>35</v>
      </c>
    </row>
    <row r="1425" ht="19.5" customHeight="1">
      <c r="A1425" s="3" t="s">
        <v>977</v>
      </c>
      <c r="B1425" s="3" t="s">
        <v>12309</v>
      </c>
      <c r="C1425" s="3" t="s">
        <v>30</v>
      </c>
      <c r="D1425" s="4" t="s">
        <v>19</v>
      </c>
      <c r="E1425" s="3" t="s">
        <v>20</v>
      </c>
      <c r="F1425" s="4">
        <v>9.0</v>
      </c>
      <c r="G1425" s="5">
        <v>13.0</v>
      </c>
      <c r="H1425" s="3" t="s">
        <v>4653</v>
      </c>
      <c r="I1425" s="3" t="s">
        <v>50</v>
      </c>
      <c r="J1425" s="3" t="s">
        <v>99</v>
      </c>
      <c r="K1425" s="3" t="s">
        <v>12311</v>
      </c>
      <c r="L1425" s="3" t="s">
        <v>12312</v>
      </c>
      <c r="M1425" s="3" t="s">
        <v>35</v>
      </c>
    </row>
    <row r="1426" ht="19.5" customHeight="1">
      <c r="A1426" s="3" t="s">
        <v>2352</v>
      </c>
      <c r="B1426" s="3" t="s">
        <v>12314</v>
      </c>
      <c r="C1426" s="3" t="s">
        <v>30</v>
      </c>
      <c r="D1426" s="4" t="s">
        <v>19</v>
      </c>
      <c r="E1426" s="3" t="s">
        <v>21</v>
      </c>
      <c r="F1426" s="4">
        <v>9.0</v>
      </c>
      <c r="G1426" s="5">
        <v>15.0</v>
      </c>
      <c r="H1426" s="3" t="s">
        <v>2016</v>
      </c>
      <c r="I1426" s="3" t="s">
        <v>50</v>
      </c>
      <c r="J1426" s="3" t="s">
        <v>12317</v>
      </c>
      <c r="K1426" s="3" t="s">
        <v>12319</v>
      </c>
      <c r="L1426" s="3" t="s">
        <v>12320</v>
      </c>
      <c r="M1426" s="3" t="s">
        <v>41</v>
      </c>
    </row>
    <row r="1427" ht="19.5" customHeight="1">
      <c r="A1427" s="3" t="s">
        <v>664</v>
      </c>
      <c r="B1427" s="3" t="s">
        <v>4411</v>
      </c>
      <c r="C1427" s="3" t="s">
        <v>30</v>
      </c>
      <c r="D1427" s="4" t="s">
        <v>19</v>
      </c>
      <c r="E1427" s="3" t="s">
        <v>20</v>
      </c>
      <c r="F1427" s="4">
        <v>9.0</v>
      </c>
      <c r="G1427" s="5">
        <v>12.0</v>
      </c>
      <c r="H1427" s="3" t="s">
        <v>3663</v>
      </c>
      <c r="I1427" s="3" t="s">
        <v>57</v>
      </c>
      <c r="J1427" s="3" t="s">
        <v>99</v>
      </c>
      <c r="K1427" s="3" t="s">
        <v>12322</v>
      </c>
      <c r="L1427" s="3" t="s">
        <v>12323</v>
      </c>
      <c r="M1427" s="3" t="s">
        <v>159</v>
      </c>
    </row>
    <row r="1428" ht="19.5" customHeight="1">
      <c r="A1428" s="3" t="s">
        <v>2000</v>
      </c>
      <c r="B1428" s="3" t="s">
        <v>4995</v>
      </c>
      <c r="C1428" s="3" t="s">
        <v>30</v>
      </c>
      <c r="D1428" s="4" t="s">
        <v>19</v>
      </c>
      <c r="E1428" s="3" t="s">
        <v>20</v>
      </c>
      <c r="F1428" s="4">
        <v>9.0</v>
      </c>
      <c r="G1428" s="5">
        <v>16.0</v>
      </c>
      <c r="H1428" s="3" t="s">
        <v>11996</v>
      </c>
      <c r="I1428" s="3" t="s">
        <v>50</v>
      </c>
      <c r="J1428" s="3" t="s">
        <v>4410</v>
      </c>
      <c r="K1428" s="3" t="s">
        <v>5006</v>
      </c>
      <c r="L1428" s="3" t="s">
        <v>12328</v>
      </c>
      <c r="M1428" s="3" t="s">
        <v>159</v>
      </c>
    </row>
    <row r="1429" ht="19.5" customHeight="1">
      <c r="A1429" s="3" t="s">
        <v>12329</v>
      </c>
      <c r="B1429" s="3" t="s">
        <v>12330</v>
      </c>
      <c r="C1429" s="3" t="s">
        <v>30</v>
      </c>
      <c r="D1429" s="4" t="s">
        <v>19</v>
      </c>
      <c r="E1429" s="3" t="s">
        <v>21</v>
      </c>
      <c r="F1429" s="4">
        <v>9.0</v>
      </c>
      <c r="G1429" s="5">
        <v>11.0</v>
      </c>
      <c r="H1429" s="3" t="s">
        <v>1934</v>
      </c>
      <c r="I1429" s="3" t="s">
        <v>69</v>
      </c>
      <c r="J1429" s="3" t="s">
        <v>58</v>
      </c>
      <c r="K1429" s="3" t="s">
        <v>12335</v>
      </c>
      <c r="L1429" s="3" t="s">
        <v>12337</v>
      </c>
      <c r="M1429" s="3" t="s">
        <v>35</v>
      </c>
    </row>
    <row r="1430" ht="19.5" customHeight="1">
      <c r="A1430" s="3" t="s">
        <v>9766</v>
      </c>
      <c r="B1430" s="3" t="s">
        <v>5310</v>
      </c>
      <c r="C1430" s="3" t="s">
        <v>30</v>
      </c>
      <c r="D1430" s="4" t="s">
        <v>19</v>
      </c>
      <c r="E1430" s="3" t="s">
        <v>21</v>
      </c>
      <c r="F1430" s="4">
        <v>9.0</v>
      </c>
      <c r="G1430" s="5">
        <v>15.0</v>
      </c>
      <c r="H1430" s="3" t="s">
        <v>2016</v>
      </c>
      <c r="I1430" s="3" t="s">
        <v>50</v>
      </c>
      <c r="J1430" s="3" t="s">
        <v>58</v>
      </c>
      <c r="K1430" s="3" t="s">
        <v>12342</v>
      </c>
      <c r="L1430" s="3" t="s">
        <v>12344</v>
      </c>
      <c r="M1430" s="3" t="s">
        <v>41</v>
      </c>
    </row>
    <row r="1431" ht="19.5" customHeight="1">
      <c r="A1431" s="3" t="s">
        <v>654</v>
      </c>
      <c r="B1431" s="3" t="s">
        <v>12346</v>
      </c>
      <c r="C1431" s="3" t="s">
        <v>17</v>
      </c>
      <c r="D1431" s="4" t="s">
        <v>19</v>
      </c>
      <c r="E1431" s="3" t="s">
        <v>20</v>
      </c>
      <c r="F1431" s="5">
        <v>10.0</v>
      </c>
      <c r="G1431" s="5">
        <v>15.0</v>
      </c>
      <c r="H1431" s="3" t="s">
        <v>73</v>
      </c>
      <c r="I1431" s="3" t="s">
        <v>57</v>
      </c>
      <c r="J1431" s="3" t="s">
        <v>12349</v>
      </c>
      <c r="K1431" s="3" t="s">
        <v>12350</v>
      </c>
      <c r="L1431" s="3" t="s">
        <v>12351</v>
      </c>
      <c r="M1431" s="3" t="s">
        <v>35</v>
      </c>
    </row>
    <row r="1432" ht="19.5" customHeight="1">
      <c r="A1432" s="3" t="s">
        <v>642</v>
      </c>
      <c r="B1432" s="3" t="s">
        <v>12352</v>
      </c>
      <c r="C1432" s="3" t="s">
        <v>17</v>
      </c>
      <c r="D1432" s="4" t="s">
        <v>19</v>
      </c>
      <c r="E1432" s="3" t="s">
        <v>20</v>
      </c>
      <c r="F1432" s="5">
        <v>10.0</v>
      </c>
      <c r="G1432" s="5">
        <v>20.0</v>
      </c>
      <c r="H1432" s="3" t="s">
        <v>48</v>
      </c>
      <c r="I1432" s="3" t="s">
        <v>57</v>
      </c>
      <c r="J1432" s="3" t="s">
        <v>38</v>
      </c>
      <c r="K1432" s="3" t="s">
        <v>12359</v>
      </c>
      <c r="L1432" s="3" t="s">
        <v>12360</v>
      </c>
      <c r="M1432" s="3" t="s">
        <v>41</v>
      </c>
    </row>
    <row r="1433" ht="19.5" customHeight="1">
      <c r="A1433" s="3" t="s">
        <v>7033</v>
      </c>
      <c r="B1433" s="3" t="s">
        <v>12361</v>
      </c>
      <c r="C1433" s="3" t="s">
        <v>17</v>
      </c>
      <c r="D1433" s="4" t="s">
        <v>19</v>
      </c>
      <c r="E1433" s="3" t="s">
        <v>20</v>
      </c>
      <c r="F1433" s="5">
        <v>10.0</v>
      </c>
      <c r="G1433" s="5">
        <v>15.0</v>
      </c>
      <c r="H1433" s="3" t="s">
        <v>73</v>
      </c>
      <c r="I1433" s="3" t="s">
        <v>57</v>
      </c>
      <c r="J1433" s="3" t="s">
        <v>12364</v>
      </c>
      <c r="K1433" s="3" t="s">
        <v>12366</v>
      </c>
      <c r="L1433" s="3" t="s">
        <v>12367</v>
      </c>
      <c r="M1433" s="3" t="s">
        <v>35</v>
      </c>
    </row>
    <row r="1434" ht="19.5" customHeight="1">
      <c r="A1434" s="3" t="s">
        <v>9216</v>
      </c>
      <c r="B1434" s="3" t="s">
        <v>12368</v>
      </c>
      <c r="C1434" s="3" t="s">
        <v>17</v>
      </c>
      <c r="D1434" s="4" t="s">
        <v>19</v>
      </c>
      <c r="E1434" s="3" t="s">
        <v>20</v>
      </c>
      <c r="F1434" s="5">
        <v>10.0</v>
      </c>
      <c r="G1434" s="5">
        <v>15.0</v>
      </c>
      <c r="H1434" s="3" t="s">
        <v>73</v>
      </c>
      <c r="I1434" s="3" t="s">
        <v>57</v>
      </c>
      <c r="J1434" s="3" t="s">
        <v>12370</v>
      </c>
      <c r="K1434" s="3" t="s">
        <v>12372</v>
      </c>
      <c r="L1434" s="3" t="s">
        <v>12373</v>
      </c>
      <c r="M1434" s="3" t="s">
        <v>35</v>
      </c>
    </row>
    <row r="1435" ht="19.5" customHeight="1">
      <c r="A1435" s="3" t="s">
        <v>28</v>
      </c>
      <c r="B1435" s="3" t="s">
        <v>12375</v>
      </c>
      <c r="C1435" s="3" t="s">
        <v>17</v>
      </c>
      <c r="D1435" s="4" t="s">
        <v>19</v>
      </c>
      <c r="E1435" s="3" t="s">
        <v>20</v>
      </c>
      <c r="F1435" s="5">
        <v>10.0</v>
      </c>
      <c r="G1435" s="5">
        <v>15.0</v>
      </c>
      <c r="H1435" s="3" t="s">
        <v>73</v>
      </c>
      <c r="I1435" s="3" t="s">
        <v>57</v>
      </c>
      <c r="J1435" s="3" t="s">
        <v>12377</v>
      </c>
      <c r="K1435" s="3" t="s">
        <v>12378</v>
      </c>
      <c r="L1435" s="3" t="s">
        <v>12379</v>
      </c>
      <c r="M1435" s="3" t="s">
        <v>35</v>
      </c>
    </row>
    <row r="1436" ht="19.5" customHeight="1">
      <c r="A1436" s="3" t="s">
        <v>738</v>
      </c>
      <c r="B1436" s="3" t="s">
        <v>12381</v>
      </c>
      <c r="C1436" s="3" t="s">
        <v>17</v>
      </c>
      <c r="D1436" s="4" t="s">
        <v>19</v>
      </c>
      <c r="E1436" s="3" t="s">
        <v>20</v>
      </c>
      <c r="F1436" s="5">
        <v>10.0</v>
      </c>
      <c r="G1436" s="5">
        <v>16.0</v>
      </c>
      <c r="H1436" s="3" t="s">
        <v>169</v>
      </c>
      <c r="I1436" s="3" t="s">
        <v>57</v>
      </c>
      <c r="J1436" s="3" t="s">
        <v>8011</v>
      </c>
      <c r="K1436" s="3" t="s">
        <v>12386</v>
      </c>
      <c r="L1436" s="3" t="s">
        <v>12388</v>
      </c>
      <c r="M1436" s="3" t="s">
        <v>41</v>
      </c>
    </row>
    <row r="1437" ht="19.5" customHeight="1">
      <c r="A1437" s="3" t="s">
        <v>28</v>
      </c>
      <c r="B1437" s="3" t="s">
        <v>12391</v>
      </c>
      <c r="C1437" s="3" t="s">
        <v>17</v>
      </c>
      <c r="D1437" s="4" t="s">
        <v>19</v>
      </c>
      <c r="E1437" s="3" t="s">
        <v>20</v>
      </c>
      <c r="F1437" s="5">
        <v>10.0</v>
      </c>
      <c r="G1437" s="5">
        <v>15.0</v>
      </c>
      <c r="H1437" s="3" t="s">
        <v>73</v>
      </c>
      <c r="I1437" s="3" t="s">
        <v>57</v>
      </c>
      <c r="J1437" s="3" t="s">
        <v>38</v>
      </c>
      <c r="K1437" s="3" t="s">
        <v>12392</v>
      </c>
      <c r="L1437" s="3" t="s">
        <v>12394</v>
      </c>
      <c r="M1437" s="3" t="s">
        <v>35</v>
      </c>
    </row>
    <row r="1438" ht="19.5" customHeight="1">
      <c r="A1438" s="3" t="s">
        <v>28</v>
      </c>
      <c r="B1438" s="3" t="s">
        <v>12397</v>
      </c>
      <c r="C1438" s="3" t="s">
        <v>17</v>
      </c>
      <c r="D1438" s="4" t="s">
        <v>19</v>
      </c>
      <c r="E1438" s="3" t="s">
        <v>20</v>
      </c>
      <c r="F1438" s="5">
        <v>10.0</v>
      </c>
      <c r="G1438" s="5">
        <v>15.0</v>
      </c>
      <c r="H1438" s="3" t="s">
        <v>73</v>
      </c>
      <c r="I1438" s="3" t="s">
        <v>57</v>
      </c>
      <c r="J1438" s="3" t="s">
        <v>12399</v>
      </c>
      <c r="K1438" s="3" t="s">
        <v>12400</v>
      </c>
      <c r="L1438" s="3" t="s">
        <v>12394</v>
      </c>
      <c r="M1438" s="3" t="s">
        <v>41</v>
      </c>
    </row>
    <row r="1439" ht="19.5" customHeight="1">
      <c r="A1439" s="3" t="s">
        <v>2717</v>
      </c>
      <c r="B1439" s="3" t="s">
        <v>12403</v>
      </c>
      <c r="C1439" s="3" t="s">
        <v>17</v>
      </c>
      <c r="D1439" s="4" t="s">
        <v>19</v>
      </c>
      <c r="E1439" s="3" t="s">
        <v>20</v>
      </c>
      <c r="F1439" s="5">
        <v>10.0</v>
      </c>
      <c r="G1439" s="5">
        <v>18.0</v>
      </c>
      <c r="H1439" s="3" t="s">
        <v>95</v>
      </c>
      <c r="I1439" s="3" t="s">
        <v>57</v>
      </c>
      <c r="J1439" s="3" t="s">
        <v>12406</v>
      </c>
      <c r="K1439" s="3" t="s">
        <v>7356</v>
      </c>
      <c r="L1439" s="3" t="s">
        <v>12407</v>
      </c>
      <c r="M1439" s="3" t="s">
        <v>41</v>
      </c>
    </row>
    <row r="1440" ht="19.5" customHeight="1">
      <c r="A1440" s="3" t="s">
        <v>12408</v>
      </c>
      <c r="B1440" s="3" t="s">
        <v>80</v>
      </c>
      <c r="C1440" s="3" t="s">
        <v>17</v>
      </c>
      <c r="D1440" s="4" t="s">
        <v>19</v>
      </c>
      <c r="E1440" s="3" t="s">
        <v>20</v>
      </c>
      <c r="F1440" s="5">
        <v>10.0</v>
      </c>
      <c r="G1440" s="5">
        <v>15.0</v>
      </c>
      <c r="H1440" s="3" t="s">
        <v>73</v>
      </c>
      <c r="I1440" s="3" t="s">
        <v>57</v>
      </c>
      <c r="J1440" s="3" t="s">
        <v>38</v>
      </c>
      <c r="K1440" s="3" t="s">
        <v>6907</v>
      </c>
      <c r="L1440" s="3" t="s">
        <v>12412</v>
      </c>
      <c r="M1440" s="3" t="s">
        <v>27</v>
      </c>
    </row>
    <row r="1441" ht="19.5" customHeight="1">
      <c r="A1441" s="3" t="s">
        <v>795</v>
      </c>
      <c r="B1441" s="3" t="s">
        <v>12414</v>
      </c>
      <c r="C1441" s="3" t="s">
        <v>17</v>
      </c>
      <c r="D1441" s="4" t="s">
        <v>19</v>
      </c>
      <c r="E1441" s="3" t="s">
        <v>20</v>
      </c>
      <c r="F1441" s="5">
        <v>10.0</v>
      </c>
      <c r="G1441" s="5">
        <v>15.0</v>
      </c>
      <c r="H1441" s="3" t="s">
        <v>73</v>
      </c>
      <c r="I1441" s="3" t="s">
        <v>57</v>
      </c>
      <c r="J1441" s="3" t="s">
        <v>166</v>
      </c>
      <c r="K1441" s="3" t="s">
        <v>166</v>
      </c>
      <c r="L1441" s="3" t="s">
        <v>12417</v>
      </c>
      <c r="M1441" s="3" t="s">
        <v>250</v>
      </c>
    </row>
    <row r="1442" ht="19.5" customHeight="1">
      <c r="A1442" s="3" t="s">
        <v>654</v>
      </c>
      <c r="B1442" s="3" t="s">
        <v>7516</v>
      </c>
      <c r="C1442" s="3" t="s">
        <v>17</v>
      </c>
      <c r="D1442" s="4" t="s">
        <v>19</v>
      </c>
      <c r="E1442" s="3" t="s">
        <v>20</v>
      </c>
      <c r="F1442" s="5">
        <v>10.0</v>
      </c>
      <c r="G1442" s="5">
        <v>20.0</v>
      </c>
      <c r="H1442" s="3" t="s">
        <v>48</v>
      </c>
      <c r="I1442" s="3" t="s">
        <v>57</v>
      </c>
      <c r="J1442" s="3" t="s">
        <v>99</v>
      </c>
      <c r="K1442" s="3" t="s">
        <v>7520</v>
      </c>
      <c r="L1442" s="3" t="s">
        <v>12421</v>
      </c>
      <c r="M1442" s="3" t="s">
        <v>159</v>
      </c>
    </row>
    <row r="1443" ht="19.5" customHeight="1">
      <c r="A1443" s="3" t="s">
        <v>738</v>
      </c>
      <c r="B1443" s="3" t="s">
        <v>1600</v>
      </c>
      <c r="C1443" s="3" t="s">
        <v>17</v>
      </c>
      <c r="D1443" s="4" t="s">
        <v>19</v>
      </c>
      <c r="E1443" s="3" t="s">
        <v>20</v>
      </c>
      <c r="F1443" s="5">
        <v>10.0</v>
      </c>
      <c r="G1443" s="5">
        <v>15.0</v>
      </c>
      <c r="H1443" s="3" t="s">
        <v>73</v>
      </c>
      <c r="I1443" s="3" t="s">
        <v>50</v>
      </c>
      <c r="J1443" s="3" t="s">
        <v>1606</v>
      </c>
      <c r="K1443" s="3" t="s">
        <v>12424</v>
      </c>
      <c r="L1443" s="3" t="s">
        <v>12425</v>
      </c>
      <c r="M1443" s="3" t="s">
        <v>41</v>
      </c>
    </row>
    <row r="1444" ht="19.5" customHeight="1">
      <c r="A1444" s="3" t="s">
        <v>28</v>
      </c>
      <c r="B1444" s="3" t="s">
        <v>12428</v>
      </c>
      <c r="C1444" s="3" t="s">
        <v>17</v>
      </c>
      <c r="D1444" s="4" t="s">
        <v>19</v>
      </c>
      <c r="E1444" s="3" t="s">
        <v>21</v>
      </c>
      <c r="F1444" s="5">
        <v>10.0</v>
      </c>
      <c r="G1444" s="5">
        <v>15.0</v>
      </c>
      <c r="H1444" s="3" t="s">
        <v>73</v>
      </c>
      <c r="I1444" s="3" t="s">
        <v>57</v>
      </c>
      <c r="J1444" s="3" t="s">
        <v>4827</v>
      </c>
      <c r="K1444" s="3" t="s">
        <v>12432</v>
      </c>
      <c r="L1444" s="3" t="s">
        <v>12435</v>
      </c>
      <c r="M1444" s="3" t="s">
        <v>35</v>
      </c>
    </row>
    <row r="1445" ht="19.5" customHeight="1">
      <c r="A1445" s="3" t="s">
        <v>9429</v>
      </c>
      <c r="B1445" s="3" t="s">
        <v>12437</v>
      </c>
      <c r="C1445" s="3" t="s">
        <v>17</v>
      </c>
      <c r="D1445" s="4" t="s">
        <v>19</v>
      </c>
      <c r="E1445" s="3" t="s">
        <v>21</v>
      </c>
      <c r="F1445" s="5">
        <v>10.0</v>
      </c>
      <c r="G1445" s="5">
        <v>15.0</v>
      </c>
      <c r="H1445" s="3" t="s">
        <v>73</v>
      </c>
      <c r="I1445" s="3" t="s">
        <v>57</v>
      </c>
      <c r="J1445" s="3" t="s">
        <v>264</v>
      </c>
      <c r="K1445" s="3" t="s">
        <v>12439</v>
      </c>
      <c r="L1445" s="3" t="s">
        <v>12444</v>
      </c>
      <c r="M1445" s="3" t="s">
        <v>41</v>
      </c>
    </row>
    <row r="1446" ht="19.5" customHeight="1">
      <c r="A1446" s="3" t="s">
        <v>12446</v>
      </c>
      <c r="B1446" s="3" t="s">
        <v>7607</v>
      </c>
      <c r="C1446" s="3" t="s">
        <v>17</v>
      </c>
      <c r="D1446" s="4" t="s">
        <v>19</v>
      </c>
      <c r="E1446" s="3" t="s">
        <v>20</v>
      </c>
      <c r="F1446" s="5">
        <v>10.0</v>
      </c>
      <c r="G1446" s="5">
        <v>20.0</v>
      </c>
      <c r="H1446" s="3" t="s">
        <v>48</v>
      </c>
      <c r="I1446" s="3" t="s">
        <v>57</v>
      </c>
      <c r="J1446" s="3" t="s">
        <v>556</v>
      </c>
      <c r="K1446" s="3" t="s">
        <v>616</v>
      </c>
      <c r="L1446" s="3" t="s">
        <v>12450</v>
      </c>
      <c r="M1446" s="3" t="s">
        <v>41</v>
      </c>
    </row>
    <row r="1447" ht="19.5" customHeight="1">
      <c r="A1447" s="3" t="s">
        <v>738</v>
      </c>
      <c r="B1447" s="3" t="s">
        <v>12451</v>
      </c>
      <c r="C1447" s="3" t="s">
        <v>17</v>
      </c>
      <c r="D1447" s="4" t="s">
        <v>19</v>
      </c>
      <c r="E1447" s="3" t="s">
        <v>20</v>
      </c>
      <c r="F1447" s="5">
        <v>10.0</v>
      </c>
      <c r="G1447" s="5">
        <v>20.0</v>
      </c>
      <c r="H1447" s="3" t="s">
        <v>48</v>
      </c>
      <c r="I1447" s="3" t="s">
        <v>57</v>
      </c>
      <c r="J1447" s="3" t="s">
        <v>12454</v>
      </c>
      <c r="K1447" s="3" t="s">
        <v>12455</v>
      </c>
      <c r="L1447" s="3" t="s">
        <v>12456</v>
      </c>
      <c r="M1447" s="3" t="s">
        <v>41</v>
      </c>
    </row>
    <row r="1448" ht="19.5" customHeight="1">
      <c r="A1448" s="3" t="s">
        <v>28</v>
      </c>
      <c r="B1448" s="3" t="s">
        <v>4542</v>
      </c>
      <c r="C1448" s="3" t="s">
        <v>17</v>
      </c>
      <c r="D1448" s="4" t="s">
        <v>19</v>
      </c>
      <c r="E1448" s="3" t="s">
        <v>20</v>
      </c>
      <c r="F1448" s="5">
        <v>10.0</v>
      </c>
      <c r="G1448" s="5">
        <v>15.0</v>
      </c>
      <c r="H1448" s="3" t="s">
        <v>73</v>
      </c>
      <c r="I1448" s="3" t="s">
        <v>57</v>
      </c>
      <c r="J1448" s="3" t="s">
        <v>264</v>
      </c>
      <c r="K1448" s="3" t="s">
        <v>166</v>
      </c>
      <c r="L1448" s="3" t="s">
        <v>12461</v>
      </c>
      <c r="M1448" s="3" t="s">
        <v>27</v>
      </c>
    </row>
    <row r="1449" ht="19.5" customHeight="1">
      <c r="A1449" s="3" t="s">
        <v>12268</v>
      </c>
      <c r="B1449" s="3" t="s">
        <v>80</v>
      </c>
      <c r="C1449" s="3" t="s">
        <v>17</v>
      </c>
      <c r="D1449" s="4" t="s">
        <v>19</v>
      </c>
      <c r="E1449" s="3" t="s">
        <v>20</v>
      </c>
      <c r="F1449" s="5">
        <v>10.0</v>
      </c>
      <c r="G1449" s="5">
        <v>15.0</v>
      </c>
      <c r="H1449" s="3" t="s">
        <v>73</v>
      </c>
      <c r="I1449" s="3" t="s">
        <v>57</v>
      </c>
      <c r="J1449" s="3" t="s">
        <v>38</v>
      </c>
      <c r="K1449" s="3" t="s">
        <v>1616</v>
      </c>
      <c r="L1449" s="3" t="s">
        <v>12468</v>
      </c>
      <c r="M1449" s="3" t="s">
        <v>27</v>
      </c>
    </row>
    <row r="1450" ht="19.5" customHeight="1">
      <c r="A1450" s="3" t="s">
        <v>12470</v>
      </c>
      <c r="B1450" s="3" t="s">
        <v>10009</v>
      </c>
      <c r="C1450" s="3" t="s">
        <v>17</v>
      </c>
      <c r="D1450" s="4" t="s">
        <v>19</v>
      </c>
      <c r="E1450" s="3" t="s">
        <v>20</v>
      </c>
      <c r="F1450" s="5">
        <v>10.0</v>
      </c>
      <c r="G1450" s="5">
        <v>15.0</v>
      </c>
      <c r="H1450" s="3" t="s">
        <v>73</v>
      </c>
      <c r="I1450" s="3" t="s">
        <v>50</v>
      </c>
      <c r="J1450" s="3" t="s">
        <v>1817</v>
      </c>
      <c r="K1450" s="3" t="s">
        <v>12473</v>
      </c>
      <c r="L1450" s="3" t="s">
        <v>12475</v>
      </c>
      <c r="M1450" s="3" t="s">
        <v>27</v>
      </c>
    </row>
    <row r="1451" ht="19.5" customHeight="1">
      <c r="A1451" s="3" t="s">
        <v>4428</v>
      </c>
      <c r="B1451" s="3" t="s">
        <v>12477</v>
      </c>
      <c r="C1451" s="3" t="s">
        <v>17</v>
      </c>
      <c r="D1451" s="4" t="s">
        <v>19</v>
      </c>
      <c r="E1451" s="3" t="s">
        <v>20</v>
      </c>
      <c r="F1451" s="5">
        <v>10.0</v>
      </c>
      <c r="G1451" s="5">
        <v>15.0</v>
      </c>
      <c r="H1451" s="3" t="s">
        <v>73</v>
      </c>
      <c r="I1451" s="3" t="s">
        <v>57</v>
      </c>
      <c r="J1451" s="3" t="s">
        <v>1684</v>
      </c>
      <c r="K1451" s="3" t="s">
        <v>12480</v>
      </c>
      <c r="L1451" s="3" t="s">
        <v>12481</v>
      </c>
      <c r="M1451" s="3" t="s">
        <v>27</v>
      </c>
    </row>
    <row r="1452" ht="19.5" customHeight="1">
      <c r="A1452" s="3" t="s">
        <v>12482</v>
      </c>
      <c r="B1452" s="3" t="s">
        <v>12484</v>
      </c>
      <c r="C1452" s="3" t="s">
        <v>17</v>
      </c>
      <c r="D1452" s="4" t="s">
        <v>19</v>
      </c>
      <c r="E1452" s="3" t="s">
        <v>20</v>
      </c>
      <c r="F1452" s="5">
        <v>10.0</v>
      </c>
      <c r="G1452" s="5">
        <v>15.0</v>
      </c>
      <c r="H1452" s="3" t="s">
        <v>73</v>
      </c>
      <c r="I1452" s="3" t="s">
        <v>50</v>
      </c>
      <c r="J1452" s="3" t="s">
        <v>38</v>
      </c>
      <c r="K1452" s="3" t="s">
        <v>12486</v>
      </c>
      <c r="L1452" s="3" t="s">
        <v>12488</v>
      </c>
      <c r="M1452" s="3" t="s">
        <v>90</v>
      </c>
    </row>
    <row r="1453" ht="19.5" customHeight="1">
      <c r="A1453" s="3" t="s">
        <v>28</v>
      </c>
      <c r="B1453" s="3" t="s">
        <v>12491</v>
      </c>
      <c r="C1453" s="3" t="s">
        <v>17</v>
      </c>
      <c r="D1453" s="4" t="s">
        <v>19</v>
      </c>
      <c r="E1453" s="3" t="s">
        <v>20</v>
      </c>
      <c r="F1453" s="5">
        <v>10.0</v>
      </c>
      <c r="G1453" s="5">
        <v>15.0</v>
      </c>
      <c r="H1453" s="3" t="s">
        <v>73</v>
      </c>
      <c r="I1453" s="3" t="s">
        <v>50</v>
      </c>
      <c r="J1453" s="3" t="s">
        <v>12493</v>
      </c>
      <c r="K1453" s="3" t="s">
        <v>166</v>
      </c>
      <c r="L1453" s="3" t="s">
        <v>12495</v>
      </c>
      <c r="M1453" s="3" t="s">
        <v>35</v>
      </c>
    </row>
    <row r="1454" ht="19.5" customHeight="1">
      <c r="A1454" s="3" t="s">
        <v>738</v>
      </c>
      <c r="B1454" s="3" t="s">
        <v>12496</v>
      </c>
      <c r="C1454" s="3" t="s">
        <v>17</v>
      </c>
      <c r="D1454" s="4" t="s">
        <v>19</v>
      </c>
      <c r="E1454" s="3" t="s">
        <v>21</v>
      </c>
      <c r="F1454" s="5">
        <v>10.0</v>
      </c>
      <c r="G1454" s="5">
        <v>15.0</v>
      </c>
      <c r="H1454" s="3" t="s">
        <v>73</v>
      </c>
      <c r="I1454" s="3" t="s">
        <v>57</v>
      </c>
      <c r="J1454" s="3" t="s">
        <v>12498</v>
      </c>
      <c r="K1454" s="3" t="s">
        <v>12499</v>
      </c>
      <c r="L1454" s="3" t="s">
        <v>12501</v>
      </c>
      <c r="M1454" s="3" t="s">
        <v>27</v>
      </c>
    </row>
    <row r="1455" ht="19.5" customHeight="1">
      <c r="A1455" s="3" t="s">
        <v>12503</v>
      </c>
      <c r="B1455" s="3" t="s">
        <v>65</v>
      </c>
      <c r="C1455" s="3" t="s">
        <v>17</v>
      </c>
      <c r="D1455" s="4" t="s">
        <v>19</v>
      </c>
      <c r="E1455" s="3" t="s">
        <v>20</v>
      </c>
      <c r="F1455" s="5">
        <v>10.0</v>
      </c>
      <c r="G1455" s="5">
        <v>15.0</v>
      </c>
      <c r="H1455" s="3" t="s">
        <v>73</v>
      </c>
      <c r="I1455" s="3" t="s">
        <v>50</v>
      </c>
      <c r="J1455" s="3" t="s">
        <v>70</v>
      </c>
      <c r="K1455" s="3" t="s">
        <v>72</v>
      </c>
      <c r="L1455" s="3" t="s">
        <v>12506</v>
      </c>
      <c r="M1455" s="3" t="s">
        <v>41</v>
      </c>
    </row>
    <row r="1456" ht="19.5" customHeight="1">
      <c r="A1456" s="3" t="s">
        <v>28</v>
      </c>
      <c r="B1456" s="3" t="s">
        <v>12507</v>
      </c>
      <c r="C1456" s="3" t="s">
        <v>17</v>
      </c>
      <c r="D1456" s="4" t="s">
        <v>19</v>
      </c>
      <c r="E1456" s="3" t="s">
        <v>20</v>
      </c>
      <c r="F1456" s="5">
        <v>10.0</v>
      </c>
      <c r="G1456" s="5">
        <v>20.0</v>
      </c>
      <c r="H1456" s="3" t="s">
        <v>48</v>
      </c>
      <c r="I1456" s="3" t="s">
        <v>50</v>
      </c>
      <c r="J1456" s="3" t="s">
        <v>1695</v>
      </c>
      <c r="K1456" s="3" t="s">
        <v>166</v>
      </c>
      <c r="L1456" s="3" t="s">
        <v>12510</v>
      </c>
      <c r="M1456" s="3" t="s">
        <v>27</v>
      </c>
    </row>
    <row r="1457" ht="19.5" customHeight="1">
      <c r="A1457" s="3" t="s">
        <v>1755</v>
      </c>
      <c r="B1457" s="3" t="s">
        <v>12513</v>
      </c>
      <c r="C1457" s="3" t="s">
        <v>17</v>
      </c>
      <c r="D1457" s="4" t="s">
        <v>19</v>
      </c>
      <c r="E1457" s="3" t="s">
        <v>20</v>
      </c>
      <c r="F1457" s="5">
        <v>10.0</v>
      </c>
      <c r="G1457" s="5">
        <v>15.0</v>
      </c>
      <c r="H1457" s="3" t="s">
        <v>73</v>
      </c>
      <c r="I1457" s="3" t="s">
        <v>50</v>
      </c>
      <c r="J1457" s="3" t="s">
        <v>12515</v>
      </c>
      <c r="K1457" s="3" t="s">
        <v>12516</v>
      </c>
      <c r="L1457" s="3" t="s">
        <v>12518</v>
      </c>
      <c r="M1457" s="3" t="s">
        <v>35</v>
      </c>
    </row>
    <row r="1458" ht="19.5" customHeight="1">
      <c r="A1458" s="3" t="s">
        <v>12519</v>
      </c>
      <c r="B1458" s="3" t="s">
        <v>12520</v>
      </c>
      <c r="C1458" s="3" t="s">
        <v>17</v>
      </c>
      <c r="D1458" s="4" t="s">
        <v>19</v>
      </c>
      <c r="E1458" s="3" t="s">
        <v>20</v>
      </c>
      <c r="F1458" s="5">
        <v>10.0</v>
      </c>
      <c r="G1458" s="5">
        <v>20.0</v>
      </c>
      <c r="H1458" s="3" t="s">
        <v>48</v>
      </c>
      <c r="I1458" s="3" t="s">
        <v>57</v>
      </c>
      <c r="J1458" s="3" t="s">
        <v>12523</v>
      </c>
      <c r="K1458" s="3" t="s">
        <v>12525</v>
      </c>
      <c r="L1458" s="3" t="s">
        <v>12526</v>
      </c>
      <c r="M1458" s="3" t="s">
        <v>159</v>
      </c>
    </row>
    <row r="1459" ht="19.5" customHeight="1">
      <c r="A1459" s="3" t="s">
        <v>12528</v>
      </c>
      <c r="B1459" s="3" t="s">
        <v>12529</v>
      </c>
      <c r="C1459" s="3" t="s">
        <v>17</v>
      </c>
      <c r="D1459" s="4" t="s">
        <v>19</v>
      </c>
      <c r="E1459" s="3" t="s">
        <v>20</v>
      </c>
      <c r="F1459" s="5">
        <v>10.0</v>
      </c>
      <c r="G1459" s="5">
        <v>15.0</v>
      </c>
      <c r="H1459" s="3" t="s">
        <v>73</v>
      </c>
      <c r="I1459" s="3" t="s">
        <v>57</v>
      </c>
      <c r="J1459" s="3" t="s">
        <v>45</v>
      </c>
      <c r="K1459" s="3" t="s">
        <v>166</v>
      </c>
      <c r="L1459" s="3" t="s">
        <v>12535</v>
      </c>
      <c r="M1459" s="3" t="s">
        <v>41</v>
      </c>
    </row>
    <row r="1460" ht="19.5" customHeight="1">
      <c r="A1460" s="3" t="s">
        <v>2706</v>
      </c>
      <c r="B1460" s="3" t="s">
        <v>80</v>
      </c>
      <c r="C1460" s="3" t="s">
        <v>17</v>
      </c>
      <c r="D1460" s="4" t="s">
        <v>19</v>
      </c>
      <c r="E1460" s="3" t="s">
        <v>20</v>
      </c>
      <c r="F1460" s="5">
        <v>10.0</v>
      </c>
      <c r="G1460" s="5">
        <v>20.0</v>
      </c>
      <c r="H1460" s="3" t="s">
        <v>48</v>
      </c>
      <c r="I1460" s="3" t="s">
        <v>50</v>
      </c>
      <c r="J1460" s="3" t="s">
        <v>38</v>
      </c>
      <c r="K1460" s="3" t="s">
        <v>12537</v>
      </c>
      <c r="L1460" s="3" t="s">
        <v>12539</v>
      </c>
      <c r="M1460" s="3" t="s">
        <v>27</v>
      </c>
    </row>
    <row r="1461" ht="19.5" customHeight="1">
      <c r="A1461" s="3" t="s">
        <v>642</v>
      </c>
      <c r="B1461" s="3" t="s">
        <v>6396</v>
      </c>
      <c r="C1461" s="3" t="s">
        <v>17</v>
      </c>
      <c r="D1461" s="4" t="s">
        <v>19</v>
      </c>
      <c r="E1461" s="3" t="s">
        <v>20</v>
      </c>
      <c r="F1461" s="5">
        <v>10.0</v>
      </c>
      <c r="G1461" s="5">
        <v>16.0</v>
      </c>
      <c r="H1461" s="3" t="s">
        <v>169</v>
      </c>
      <c r="I1461" s="3" t="s">
        <v>50</v>
      </c>
      <c r="J1461" s="3" t="s">
        <v>901</v>
      </c>
      <c r="K1461" s="3" t="s">
        <v>12542</v>
      </c>
      <c r="L1461" s="3" t="s">
        <v>12544</v>
      </c>
      <c r="M1461" s="3" t="s">
        <v>159</v>
      </c>
    </row>
    <row r="1462" ht="19.5" customHeight="1">
      <c r="A1462" s="3" t="s">
        <v>12545</v>
      </c>
      <c r="B1462" s="3" t="s">
        <v>614</v>
      </c>
      <c r="C1462" s="3" t="s">
        <v>17</v>
      </c>
      <c r="D1462" s="4" t="s">
        <v>19</v>
      </c>
      <c r="E1462" s="3" t="s">
        <v>20</v>
      </c>
      <c r="F1462" s="5">
        <v>10.0</v>
      </c>
      <c r="G1462" s="5">
        <v>15.0</v>
      </c>
      <c r="H1462" s="3" t="s">
        <v>73</v>
      </c>
      <c r="I1462" s="3" t="s">
        <v>50</v>
      </c>
      <c r="J1462" s="3" t="s">
        <v>620</v>
      </c>
      <c r="K1462" s="3" t="s">
        <v>7050</v>
      </c>
      <c r="L1462" s="3" t="s">
        <v>12549</v>
      </c>
      <c r="M1462" s="3" t="s">
        <v>27</v>
      </c>
    </row>
    <row r="1463" ht="19.5" customHeight="1">
      <c r="A1463" s="3" t="s">
        <v>12550</v>
      </c>
      <c r="B1463" s="3" t="s">
        <v>5284</v>
      </c>
      <c r="C1463" s="3" t="s">
        <v>17</v>
      </c>
      <c r="D1463" s="4" t="s">
        <v>19</v>
      </c>
      <c r="E1463" s="3" t="s">
        <v>20</v>
      </c>
      <c r="F1463" s="5">
        <v>10.0</v>
      </c>
      <c r="G1463" s="5">
        <v>18.0</v>
      </c>
      <c r="H1463" s="3" t="s">
        <v>95</v>
      </c>
      <c r="I1463" s="3" t="s">
        <v>57</v>
      </c>
      <c r="J1463" s="3" t="s">
        <v>5288</v>
      </c>
      <c r="K1463" s="3" t="s">
        <v>12554</v>
      </c>
      <c r="L1463" s="3" t="s">
        <v>12556</v>
      </c>
      <c r="M1463" s="3" t="s">
        <v>41</v>
      </c>
    </row>
    <row r="1464" ht="19.5" customHeight="1">
      <c r="A1464" s="3" t="s">
        <v>12559</v>
      </c>
      <c r="B1464" s="3" t="s">
        <v>680</v>
      </c>
      <c r="C1464" s="3" t="s">
        <v>17</v>
      </c>
      <c r="D1464" s="4" t="s">
        <v>19</v>
      </c>
      <c r="E1464" s="3" t="s">
        <v>20</v>
      </c>
      <c r="F1464" s="5">
        <v>10.0</v>
      </c>
      <c r="G1464" s="5">
        <v>20.0</v>
      </c>
      <c r="H1464" s="3" t="s">
        <v>48</v>
      </c>
      <c r="I1464" s="3" t="s">
        <v>23</v>
      </c>
      <c r="J1464" s="3" t="s">
        <v>38</v>
      </c>
      <c r="K1464" s="3" t="s">
        <v>166</v>
      </c>
      <c r="L1464" s="3" t="s">
        <v>12562</v>
      </c>
      <c r="M1464" s="3" t="s">
        <v>159</v>
      </c>
    </row>
    <row r="1465" ht="19.5" customHeight="1">
      <c r="A1465" s="3" t="s">
        <v>1470</v>
      </c>
      <c r="B1465" s="3" t="s">
        <v>12564</v>
      </c>
      <c r="C1465" s="3" t="s">
        <v>17</v>
      </c>
      <c r="D1465" s="4" t="s">
        <v>19</v>
      </c>
      <c r="E1465" s="3" t="s">
        <v>21</v>
      </c>
      <c r="F1465" s="5">
        <v>10.0</v>
      </c>
      <c r="G1465" s="5">
        <v>15.0</v>
      </c>
      <c r="H1465" s="3" t="s">
        <v>73</v>
      </c>
      <c r="I1465" s="3" t="s">
        <v>57</v>
      </c>
      <c r="J1465" s="3" t="s">
        <v>12565</v>
      </c>
      <c r="K1465" s="3" t="s">
        <v>12566</v>
      </c>
      <c r="L1465" s="3" t="s">
        <v>12567</v>
      </c>
      <c r="M1465" s="3" t="s">
        <v>41</v>
      </c>
    </row>
    <row r="1466" ht="19.5" customHeight="1">
      <c r="A1466" s="3" t="s">
        <v>8868</v>
      </c>
      <c r="B1466" s="3" t="s">
        <v>9940</v>
      </c>
      <c r="C1466" s="3" t="s">
        <v>17</v>
      </c>
      <c r="D1466" s="4" t="s">
        <v>19</v>
      </c>
      <c r="E1466" s="3" t="s">
        <v>20</v>
      </c>
      <c r="F1466" s="5">
        <v>10.0</v>
      </c>
      <c r="G1466" s="5">
        <v>15.0</v>
      </c>
      <c r="H1466" s="3" t="s">
        <v>73</v>
      </c>
      <c r="I1466" s="3" t="s">
        <v>57</v>
      </c>
      <c r="J1466" s="3" t="s">
        <v>9942</v>
      </c>
      <c r="K1466" s="3" t="s">
        <v>12573</v>
      </c>
      <c r="L1466" s="3" t="s">
        <v>12576</v>
      </c>
      <c r="M1466" s="3" t="s">
        <v>159</v>
      </c>
    </row>
    <row r="1467" ht="19.5" customHeight="1">
      <c r="A1467" s="3" t="s">
        <v>12577</v>
      </c>
      <c r="B1467" s="3" t="s">
        <v>12578</v>
      </c>
      <c r="C1467" s="3" t="s">
        <v>17</v>
      </c>
      <c r="D1467" s="4" t="s">
        <v>19</v>
      </c>
      <c r="E1467" s="3" t="s">
        <v>20</v>
      </c>
      <c r="F1467" s="5">
        <v>10.0</v>
      </c>
      <c r="G1467" s="5">
        <v>15.0</v>
      </c>
      <c r="H1467" s="3" t="s">
        <v>73</v>
      </c>
      <c r="I1467" s="3" t="s">
        <v>50</v>
      </c>
      <c r="J1467" s="3" t="s">
        <v>821</v>
      </c>
      <c r="K1467" s="3" t="s">
        <v>12580</v>
      </c>
      <c r="L1467" s="3" t="s">
        <v>12583</v>
      </c>
      <c r="M1467" s="3" t="s">
        <v>27</v>
      </c>
    </row>
    <row r="1468" ht="19.5" customHeight="1">
      <c r="A1468" s="3" t="s">
        <v>28</v>
      </c>
      <c r="B1468" s="3" t="s">
        <v>12585</v>
      </c>
      <c r="C1468" s="3" t="s">
        <v>17</v>
      </c>
      <c r="D1468" s="4" t="s">
        <v>19</v>
      </c>
      <c r="E1468" s="3" t="s">
        <v>20</v>
      </c>
      <c r="F1468" s="5">
        <v>10.0</v>
      </c>
      <c r="G1468" s="5">
        <v>15.0</v>
      </c>
      <c r="H1468" s="3" t="s">
        <v>73</v>
      </c>
      <c r="I1468" s="3" t="s">
        <v>57</v>
      </c>
      <c r="J1468" s="3" t="s">
        <v>12587</v>
      </c>
      <c r="K1468" s="3" t="s">
        <v>12588</v>
      </c>
      <c r="L1468" s="3" t="s">
        <v>12589</v>
      </c>
      <c r="M1468" s="3" t="s">
        <v>159</v>
      </c>
    </row>
    <row r="1469" ht="19.5" customHeight="1">
      <c r="A1469" s="3" t="s">
        <v>28</v>
      </c>
      <c r="B1469" s="3" t="s">
        <v>11673</v>
      </c>
      <c r="C1469" s="3" t="s">
        <v>17</v>
      </c>
      <c r="D1469" s="4" t="s">
        <v>19</v>
      </c>
      <c r="E1469" s="3" t="s">
        <v>20</v>
      </c>
      <c r="F1469" s="5">
        <v>10.0</v>
      </c>
      <c r="G1469" s="5">
        <v>15.0</v>
      </c>
      <c r="H1469" s="3" t="s">
        <v>73</v>
      </c>
      <c r="I1469" s="3" t="s">
        <v>57</v>
      </c>
      <c r="J1469" s="3" t="s">
        <v>11679</v>
      </c>
      <c r="K1469" s="3" t="s">
        <v>12596</v>
      </c>
      <c r="L1469" s="3" t="s">
        <v>12597</v>
      </c>
      <c r="M1469" s="3" t="s">
        <v>27</v>
      </c>
    </row>
    <row r="1470" ht="19.5" customHeight="1">
      <c r="A1470" s="3" t="s">
        <v>2447</v>
      </c>
      <c r="B1470" s="3" t="s">
        <v>282</v>
      </c>
      <c r="C1470" s="3" t="s">
        <v>17</v>
      </c>
      <c r="D1470" s="4" t="s">
        <v>19</v>
      </c>
      <c r="E1470" s="3" t="s">
        <v>20</v>
      </c>
      <c r="F1470" s="5">
        <v>10.0</v>
      </c>
      <c r="G1470" s="5">
        <v>18.0</v>
      </c>
      <c r="H1470" s="3" t="s">
        <v>95</v>
      </c>
      <c r="I1470" s="3" t="s">
        <v>57</v>
      </c>
      <c r="J1470" s="3" t="s">
        <v>109</v>
      </c>
      <c r="K1470" s="3" t="s">
        <v>12600</v>
      </c>
      <c r="L1470" s="3" t="s">
        <v>12602</v>
      </c>
      <c r="M1470" s="3" t="s">
        <v>27</v>
      </c>
    </row>
    <row r="1471" ht="19.5" customHeight="1">
      <c r="A1471" s="3" t="s">
        <v>12603</v>
      </c>
      <c r="B1471" s="3" t="s">
        <v>282</v>
      </c>
      <c r="C1471" s="3" t="s">
        <v>17</v>
      </c>
      <c r="D1471" s="4" t="s">
        <v>19</v>
      </c>
      <c r="E1471" s="3" t="s">
        <v>20</v>
      </c>
      <c r="F1471" s="5">
        <v>10.0</v>
      </c>
      <c r="G1471" s="5">
        <v>15.0</v>
      </c>
      <c r="H1471" s="3" t="s">
        <v>73</v>
      </c>
      <c r="I1471" s="3" t="s">
        <v>57</v>
      </c>
      <c r="J1471" s="3" t="s">
        <v>109</v>
      </c>
      <c r="K1471" s="3" t="s">
        <v>12605</v>
      </c>
      <c r="L1471" s="3" t="s">
        <v>12607</v>
      </c>
      <c r="M1471" s="3" t="s">
        <v>27</v>
      </c>
    </row>
    <row r="1472" ht="19.5" customHeight="1">
      <c r="A1472" s="3" t="s">
        <v>12608</v>
      </c>
      <c r="B1472" s="3" t="s">
        <v>8876</v>
      </c>
      <c r="C1472" s="3" t="s">
        <v>17</v>
      </c>
      <c r="D1472" s="4" t="s">
        <v>19</v>
      </c>
      <c r="E1472" s="3" t="s">
        <v>20</v>
      </c>
      <c r="F1472" s="5">
        <v>10.0</v>
      </c>
      <c r="G1472" s="5">
        <v>20.0</v>
      </c>
      <c r="H1472" s="3" t="s">
        <v>48</v>
      </c>
      <c r="I1472" s="3" t="s">
        <v>57</v>
      </c>
      <c r="J1472" s="3" t="s">
        <v>99</v>
      </c>
      <c r="K1472" s="3" t="s">
        <v>12612</v>
      </c>
      <c r="L1472" s="3" t="s">
        <v>12614</v>
      </c>
      <c r="M1472" s="3" t="s">
        <v>27</v>
      </c>
    </row>
    <row r="1473" ht="19.5" customHeight="1">
      <c r="A1473" s="3" t="s">
        <v>4638</v>
      </c>
      <c r="B1473" s="3" t="s">
        <v>4694</v>
      </c>
      <c r="C1473" s="3" t="s">
        <v>17</v>
      </c>
      <c r="D1473" s="4" t="s">
        <v>19</v>
      </c>
      <c r="E1473" s="3" t="s">
        <v>20</v>
      </c>
      <c r="F1473" s="5">
        <v>10.0</v>
      </c>
      <c r="G1473" s="5">
        <v>20.0</v>
      </c>
      <c r="H1473" s="3" t="s">
        <v>48</v>
      </c>
      <c r="I1473" s="3" t="s">
        <v>50</v>
      </c>
      <c r="J1473" s="3" t="s">
        <v>4698</v>
      </c>
      <c r="K1473" s="3" t="s">
        <v>12619</v>
      </c>
      <c r="L1473" s="3" t="s">
        <v>12621</v>
      </c>
      <c r="M1473" s="3" t="s">
        <v>27</v>
      </c>
    </row>
    <row r="1474" ht="19.5" customHeight="1">
      <c r="A1474" s="3" t="s">
        <v>12623</v>
      </c>
      <c r="B1474" s="3" t="s">
        <v>4694</v>
      </c>
      <c r="C1474" s="3" t="s">
        <v>17</v>
      </c>
      <c r="D1474" s="4" t="s">
        <v>19</v>
      </c>
      <c r="E1474" s="3" t="s">
        <v>20</v>
      </c>
      <c r="F1474" s="5">
        <v>10.0</v>
      </c>
      <c r="G1474" s="5">
        <v>20.0</v>
      </c>
      <c r="H1474" s="3" t="s">
        <v>48</v>
      </c>
      <c r="I1474" s="3" t="s">
        <v>57</v>
      </c>
      <c r="J1474" s="3" t="s">
        <v>4698</v>
      </c>
      <c r="K1474" s="3" t="s">
        <v>12627</v>
      </c>
      <c r="L1474" s="3" t="s">
        <v>12628</v>
      </c>
      <c r="M1474" s="3" t="s">
        <v>27</v>
      </c>
    </row>
    <row r="1475" ht="19.5" customHeight="1">
      <c r="A1475" s="3" t="s">
        <v>28</v>
      </c>
      <c r="B1475" s="3" t="s">
        <v>80</v>
      </c>
      <c r="C1475" s="3" t="s">
        <v>17</v>
      </c>
      <c r="D1475" s="4" t="s">
        <v>19</v>
      </c>
      <c r="E1475" s="3" t="s">
        <v>20</v>
      </c>
      <c r="F1475" s="5">
        <v>10.0</v>
      </c>
      <c r="G1475" s="5">
        <v>15.0</v>
      </c>
      <c r="H1475" s="3" t="s">
        <v>73</v>
      </c>
      <c r="I1475" s="3" t="s">
        <v>50</v>
      </c>
      <c r="J1475" s="3" t="s">
        <v>38</v>
      </c>
      <c r="K1475" s="3" t="s">
        <v>1616</v>
      </c>
      <c r="L1475" s="3" t="s">
        <v>12632</v>
      </c>
      <c r="M1475" s="3" t="s">
        <v>27</v>
      </c>
    </row>
    <row r="1476" ht="19.5" customHeight="1">
      <c r="A1476" s="3" t="s">
        <v>795</v>
      </c>
      <c r="B1476" s="3" t="s">
        <v>80</v>
      </c>
      <c r="C1476" s="3" t="s">
        <v>17</v>
      </c>
      <c r="D1476" s="4" t="s">
        <v>19</v>
      </c>
      <c r="E1476" s="3" t="s">
        <v>20</v>
      </c>
      <c r="F1476" s="5">
        <v>10.0</v>
      </c>
      <c r="G1476" s="5">
        <v>15.0</v>
      </c>
      <c r="H1476" s="3" t="s">
        <v>73</v>
      </c>
      <c r="I1476" s="3" t="s">
        <v>50</v>
      </c>
      <c r="J1476" s="3" t="s">
        <v>38</v>
      </c>
      <c r="K1476" s="3" t="s">
        <v>1616</v>
      </c>
      <c r="L1476" s="3" t="s">
        <v>2473</v>
      </c>
      <c r="M1476" s="3" t="s">
        <v>27</v>
      </c>
    </row>
    <row r="1477" ht="19.5" customHeight="1">
      <c r="A1477" s="3" t="s">
        <v>8868</v>
      </c>
      <c r="B1477" s="3" t="s">
        <v>80</v>
      </c>
      <c r="C1477" s="3" t="s">
        <v>17</v>
      </c>
      <c r="D1477" s="4" t="s">
        <v>19</v>
      </c>
      <c r="E1477" s="3" t="s">
        <v>20</v>
      </c>
      <c r="F1477" s="5">
        <v>10.0</v>
      </c>
      <c r="G1477" s="5">
        <v>15.0</v>
      </c>
      <c r="H1477" s="3" t="s">
        <v>73</v>
      </c>
      <c r="I1477" s="3" t="s">
        <v>69</v>
      </c>
      <c r="J1477" s="3" t="s">
        <v>38</v>
      </c>
      <c r="K1477" s="3" t="s">
        <v>12636</v>
      </c>
      <c r="L1477" s="3" t="s">
        <v>12637</v>
      </c>
      <c r="M1477" s="3" t="s">
        <v>27</v>
      </c>
    </row>
    <row r="1478" ht="19.5" customHeight="1">
      <c r="A1478" s="3" t="s">
        <v>12639</v>
      </c>
      <c r="B1478" s="3" t="s">
        <v>80</v>
      </c>
      <c r="C1478" s="3" t="s">
        <v>17</v>
      </c>
      <c r="D1478" s="4" t="s">
        <v>19</v>
      </c>
      <c r="E1478" s="3" t="s">
        <v>20</v>
      </c>
      <c r="F1478" s="5">
        <v>10.0</v>
      </c>
      <c r="G1478" s="5">
        <v>15.0</v>
      </c>
      <c r="H1478" s="3" t="s">
        <v>73</v>
      </c>
      <c r="I1478" s="3" t="s">
        <v>57</v>
      </c>
      <c r="J1478" s="3" t="s">
        <v>38</v>
      </c>
      <c r="K1478" s="3" t="s">
        <v>12642</v>
      </c>
      <c r="L1478" s="3" t="s">
        <v>12644</v>
      </c>
      <c r="M1478" s="3" t="s">
        <v>27</v>
      </c>
    </row>
    <row r="1479" ht="19.5" customHeight="1">
      <c r="A1479" s="3" t="s">
        <v>1640</v>
      </c>
      <c r="B1479" s="3" t="s">
        <v>12646</v>
      </c>
      <c r="C1479" s="3" t="s">
        <v>17</v>
      </c>
      <c r="D1479" s="4" t="s">
        <v>19</v>
      </c>
      <c r="E1479" s="3" t="s">
        <v>20</v>
      </c>
      <c r="F1479" s="5">
        <v>10.0</v>
      </c>
      <c r="G1479" s="5">
        <v>15.0</v>
      </c>
      <c r="H1479" s="3" t="s">
        <v>73</v>
      </c>
      <c r="I1479" s="3" t="s">
        <v>57</v>
      </c>
      <c r="J1479" s="3" t="s">
        <v>38</v>
      </c>
      <c r="K1479" s="3" t="s">
        <v>12649</v>
      </c>
      <c r="L1479" s="3" t="s">
        <v>12652</v>
      </c>
      <c r="M1479" s="3" t="s">
        <v>35</v>
      </c>
    </row>
    <row r="1480" ht="19.5" customHeight="1">
      <c r="A1480" s="3" t="s">
        <v>12653</v>
      </c>
      <c r="B1480" s="3" t="s">
        <v>5284</v>
      </c>
      <c r="C1480" s="3" t="s">
        <v>17</v>
      </c>
      <c r="D1480" s="4" t="s">
        <v>19</v>
      </c>
      <c r="E1480" s="3" t="s">
        <v>20</v>
      </c>
      <c r="F1480" s="5">
        <v>10.0</v>
      </c>
      <c r="G1480" s="5">
        <v>18.0</v>
      </c>
      <c r="H1480" s="3" t="s">
        <v>95</v>
      </c>
      <c r="I1480" s="3" t="s">
        <v>57</v>
      </c>
      <c r="J1480" s="3" t="s">
        <v>5288</v>
      </c>
      <c r="K1480" s="3" t="s">
        <v>5290</v>
      </c>
      <c r="L1480" s="3" t="s">
        <v>12656</v>
      </c>
      <c r="M1480" s="3" t="s">
        <v>41</v>
      </c>
    </row>
    <row r="1481" ht="19.5" customHeight="1">
      <c r="A1481" s="3" t="s">
        <v>642</v>
      </c>
      <c r="B1481" s="3" t="s">
        <v>8892</v>
      </c>
      <c r="C1481" s="3" t="s">
        <v>17</v>
      </c>
      <c r="D1481" s="4" t="s">
        <v>19</v>
      </c>
      <c r="E1481" s="3" t="s">
        <v>20</v>
      </c>
      <c r="F1481" s="5">
        <v>10.0</v>
      </c>
      <c r="G1481" s="5">
        <v>15.0</v>
      </c>
      <c r="H1481" s="3" t="s">
        <v>73</v>
      </c>
      <c r="I1481" s="3" t="s">
        <v>69</v>
      </c>
      <c r="J1481" s="3" t="s">
        <v>38</v>
      </c>
      <c r="K1481" s="3" t="s">
        <v>12657</v>
      </c>
      <c r="L1481" s="3" t="s">
        <v>12658</v>
      </c>
      <c r="M1481" s="3" t="s">
        <v>27</v>
      </c>
    </row>
    <row r="1482" ht="19.5" customHeight="1">
      <c r="A1482" s="3" t="s">
        <v>795</v>
      </c>
      <c r="B1482" s="3" t="s">
        <v>12659</v>
      </c>
      <c r="C1482" s="3" t="s">
        <v>17</v>
      </c>
      <c r="D1482" s="4" t="s">
        <v>19</v>
      </c>
      <c r="E1482" s="3" t="s">
        <v>20</v>
      </c>
      <c r="F1482" s="5">
        <v>10.0</v>
      </c>
      <c r="G1482" s="5">
        <v>15.0</v>
      </c>
      <c r="H1482" s="3" t="s">
        <v>73</v>
      </c>
      <c r="I1482" s="3" t="s">
        <v>57</v>
      </c>
      <c r="J1482" s="3" t="s">
        <v>12660</v>
      </c>
      <c r="K1482" s="3" t="s">
        <v>12661</v>
      </c>
      <c r="L1482" s="3" t="s">
        <v>12664</v>
      </c>
      <c r="M1482" s="3" t="s">
        <v>35</v>
      </c>
    </row>
    <row r="1483" ht="19.5" customHeight="1">
      <c r="A1483" s="3" t="s">
        <v>28</v>
      </c>
      <c r="B1483" s="3" t="s">
        <v>2614</v>
      </c>
      <c r="C1483" s="3" t="s">
        <v>17</v>
      </c>
      <c r="D1483" s="4" t="s">
        <v>19</v>
      </c>
      <c r="E1483" s="3" t="s">
        <v>20</v>
      </c>
      <c r="F1483" s="5">
        <v>10.0</v>
      </c>
      <c r="G1483" s="5">
        <v>15.0</v>
      </c>
      <c r="H1483" s="3" t="s">
        <v>73</v>
      </c>
      <c r="I1483" s="3" t="s">
        <v>57</v>
      </c>
      <c r="J1483" s="3" t="s">
        <v>2600</v>
      </c>
      <c r="K1483" s="3" t="s">
        <v>166</v>
      </c>
      <c r="L1483" s="3" t="s">
        <v>12669</v>
      </c>
      <c r="M1483" s="3" t="s">
        <v>257</v>
      </c>
    </row>
    <row r="1484" ht="19.5" customHeight="1">
      <c r="A1484" s="3" t="s">
        <v>12672</v>
      </c>
      <c r="B1484" s="3" t="s">
        <v>982</v>
      </c>
      <c r="C1484" s="3" t="s">
        <v>17</v>
      </c>
      <c r="D1484" s="4" t="s">
        <v>19</v>
      </c>
      <c r="E1484" s="3" t="s">
        <v>20</v>
      </c>
      <c r="F1484" s="5">
        <v>10.0</v>
      </c>
      <c r="G1484" s="5">
        <v>16.0</v>
      </c>
      <c r="H1484" s="3" t="s">
        <v>169</v>
      </c>
      <c r="I1484" s="3" t="s">
        <v>50</v>
      </c>
      <c r="J1484" s="3" t="s">
        <v>988</v>
      </c>
      <c r="K1484" s="3" t="s">
        <v>990</v>
      </c>
      <c r="L1484" s="3" t="s">
        <v>12674</v>
      </c>
      <c r="M1484" s="3" t="s">
        <v>27</v>
      </c>
    </row>
    <row r="1485" ht="19.5" customHeight="1">
      <c r="A1485" s="3" t="s">
        <v>1640</v>
      </c>
      <c r="B1485" s="3" t="s">
        <v>5503</v>
      </c>
      <c r="C1485" s="3" t="s">
        <v>17</v>
      </c>
      <c r="D1485" s="4" t="s">
        <v>19</v>
      </c>
      <c r="E1485" s="3" t="s">
        <v>20</v>
      </c>
      <c r="F1485" s="5">
        <v>10.0</v>
      </c>
      <c r="G1485" s="5">
        <v>15.0</v>
      </c>
      <c r="H1485" s="3" t="s">
        <v>73</v>
      </c>
      <c r="I1485" s="3" t="s">
        <v>57</v>
      </c>
      <c r="J1485" s="3" t="s">
        <v>5508</v>
      </c>
      <c r="K1485" s="3" t="s">
        <v>12679</v>
      </c>
      <c r="L1485" s="3" t="s">
        <v>12680</v>
      </c>
      <c r="M1485" s="3" t="s">
        <v>35</v>
      </c>
    </row>
    <row r="1486" ht="19.5" customHeight="1">
      <c r="A1486" s="3" t="s">
        <v>664</v>
      </c>
      <c r="B1486" s="3" t="s">
        <v>12681</v>
      </c>
      <c r="C1486" s="3" t="s">
        <v>17</v>
      </c>
      <c r="D1486" s="4" t="s">
        <v>19</v>
      </c>
      <c r="E1486" s="3" t="s">
        <v>20</v>
      </c>
      <c r="F1486" s="5">
        <v>10.0</v>
      </c>
      <c r="G1486" s="5">
        <v>15.0</v>
      </c>
      <c r="H1486" s="3" t="s">
        <v>73</v>
      </c>
      <c r="I1486" s="3" t="s">
        <v>57</v>
      </c>
      <c r="J1486" s="3" t="s">
        <v>1195</v>
      </c>
      <c r="K1486" s="3" t="s">
        <v>12685</v>
      </c>
      <c r="L1486" s="3" t="s">
        <v>12687</v>
      </c>
      <c r="M1486" s="3" t="s">
        <v>35</v>
      </c>
    </row>
    <row r="1487" ht="19.5" customHeight="1">
      <c r="A1487" s="3" t="s">
        <v>28</v>
      </c>
      <c r="B1487" s="3" t="s">
        <v>5503</v>
      </c>
      <c r="C1487" s="3" t="s">
        <v>17</v>
      </c>
      <c r="D1487" s="4" t="s">
        <v>19</v>
      </c>
      <c r="E1487" s="3" t="s">
        <v>21</v>
      </c>
      <c r="F1487" s="5">
        <v>10.0</v>
      </c>
      <c r="G1487" s="5">
        <v>15.0</v>
      </c>
      <c r="H1487" s="3" t="s">
        <v>73</v>
      </c>
      <c r="I1487" s="3" t="s">
        <v>57</v>
      </c>
      <c r="J1487" s="3" t="s">
        <v>5508</v>
      </c>
      <c r="K1487" s="3" t="s">
        <v>12689</v>
      </c>
      <c r="L1487" s="3" t="s">
        <v>12691</v>
      </c>
      <c r="M1487" s="3" t="s">
        <v>35</v>
      </c>
    </row>
    <row r="1488" ht="19.5" customHeight="1">
      <c r="A1488" s="3" t="s">
        <v>12692</v>
      </c>
      <c r="B1488" s="3" t="s">
        <v>12693</v>
      </c>
      <c r="C1488" s="3" t="s">
        <v>17</v>
      </c>
      <c r="D1488" s="4" t="s">
        <v>19</v>
      </c>
      <c r="E1488" s="3" t="s">
        <v>20</v>
      </c>
      <c r="F1488" s="5">
        <v>10.0</v>
      </c>
      <c r="G1488" s="5">
        <v>15.0</v>
      </c>
      <c r="H1488" s="3" t="s">
        <v>73</v>
      </c>
      <c r="I1488" s="3" t="s">
        <v>50</v>
      </c>
      <c r="J1488" s="3" t="s">
        <v>11744</v>
      </c>
      <c r="K1488" s="3" t="s">
        <v>12694</v>
      </c>
      <c r="L1488" s="3" t="s">
        <v>12695</v>
      </c>
      <c r="M1488" s="3" t="s">
        <v>41</v>
      </c>
    </row>
    <row r="1489" ht="19.5" customHeight="1">
      <c r="A1489" s="3" t="s">
        <v>12696</v>
      </c>
      <c r="B1489" s="3" t="s">
        <v>12698</v>
      </c>
      <c r="C1489" s="3" t="s">
        <v>17</v>
      </c>
      <c r="D1489" s="4" t="s">
        <v>19</v>
      </c>
      <c r="E1489" s="3" t="s">
        <v>21</v>
      </c>
      <c r="F1489" s="5">
        <v>10.0</v>
      </c>
      <c r="G1489" s="5">
        <v>18.0</v>
      </c>
      <c r="H1489" s="3" t="s">
        <v>95</v>
      </c>
      <c r="I1489" s="3" t="s">
        <v>50</v>
      </c>
      <c r="J1489" s="3" t="s">
        <v>12701</v>
      </c>
      <c r="K1489" s="3" t="s">
        <v>12703</v>
      </c>
      <c r="L1489" s="3" t="s">
        <v>12704</v>
      </c>
      <c r="M1489" s="3" t="s">
        <v>35</v>
      </c>
    </row>
    <row r="1490" ht="19.5" customHeight="1">
      <c r="A1490" s="3" t="s">
        <v>5879</v>
      </c>
      <c r="B1490" s="3" t="s">
        <v>1034</v>
      </c>
      <c r="C1490" s="3" t="s">
        <v>17</v>
      </c>
      <c r="D1490" s="4" t="s">
        <v>19</v>
      </c>
      <c r="E1490" s="3" t="s">
        <v>20</v>
      </c>
      <c r="F1490" s="5">
        <v>10.0</v>
      </c>
      <c r="G1490" s="5">
        <v>20.0</v>
      </c>
      <c r="H1490" s="3" t="s">
        <v>48</v>
      </c>
      <c r="I1490" s="3" t="s">
        <v>57</v>
      </c>
      <c r="J1490" s="3" t="s">
        <v>38</v>
      </c>
      <c r="K1490" s="3" t="s">
        <v>12707</v>
      </c>
      <c r="L1490" s="3" t="s">
        <v>12709</v>
      </c>
      <c r="M1490" s="3" t="s">
        <v>35</v>
      </c>
    </row>
    <row r="1491" ht="19.5" customHeight="1">
      <c r="A1491" s="3" t="s">
        <v>2937</v>
      </c>
      <c r="B1491" s="3" t="s">
        <v>2938</v>
      </c>
      <c r="C1491" s="3" t="s">
        <v>17</v>
      </c>
      <c r="D1491" s="4" t="s">
        <v>19</v>
      </c>
      <c r="E1491" s="3" t="s">
        <v>20</v>
      </c>
      <c r="F1491" s="5">
        <v>10.0</v>
      </c>
      <c r="G1491" s="5">
        <v>18.0</v>
      </c>
      <c r="H1491" s="3" t="s">
        <v>95</v>
      </c>
      <c r="I1491" s="3" t="s">
        <v>57</v>
      </c>
      <c r="J1491" s="3" t="s">
        <v>2941</v>
      </c>
      <c r="K1491" s="3" t="s">
        <v>2944</v>
      </c>
      <c r="L1491" s="3" t="s">
        <v>2945</v>
      </c>
      <c r="M1491" s="3" t="s">
        <v>35</v>
      </c>
    </row>
    <row r="1492" ht="19.5" customHeight="1">
      <c r="A1492" s="3" t="s">
        <v>28</v>
      </c>
      <c r="B1492" s="3" t="s">
        <v>5503</v>
      </c>
      <c r="C1492" s="3" t="s">
        <v>17</v>
      </c>
      <c r="D1492" s="4" t="s">
        <v>19</v>
      </c>
      <c r="E1492" s="3" t="s">
        <v>20</v>
      </c>
      <c r="F1492" s="5">
        <v>10.0</v>
      </c>
      <c r="G1492" s="5">
        <v>15.0</v>
      </c>
      <c r="H1492" s="3" t="s">
        <v>73</v>
      </c>
      <c r="I1492" s="3" t="s">
        <v>57</v>
      </c>
      <c r="J1492" s="3" t="s">
        <v>5508</v>
      </c>
      <c r="K1492" s="3" t="s">
        <v>12719</v>
      </c>
      <c r="L1492" s="3" t="s">
        <v>12720</v>
      </c>
      <c r="M1492" s="3" t="s">
        <v>35</v>
      </c>
    </row>
    <row r="1493" ht="19.5" customHeight="1">
      <c r="A1493" s="3" t="s">
        <v>12721</v>
      </c>
      <c r="B1493" s="3" t="s">
        <v>7412</v>
      </c>
      <c r="C1493" s="3" t="s">
        <v>17</v>
      </c>
      <c r="D1493" s="4" t="s">
        <v>19</v>
      </c>
      <c r="E1493" s="3" t="s">
        <v>20</v>
      </c>
      <c r="F1493" s="5">
        <v>10.0</v>
      </c>
      <c r="G1493" s="5">
        <v>20.0</v>
      </c>
      <c r="H1493" s="3" t="s">
        <v>48</v>
      </c>
      <c r="I1493" s="3" t="s">
        <v>57</v>
      </c>
      <c r="J1493" s="3" t="s">
        <v>70</v>
      </c>
      <c r="K1493" s="3" t="s">
        <v>12728</v>
      </c>
      <c r="L1493" s="3" t="s">
        <v>12730</v>
      </c>
      <c r="M1493" s="3" t="s">
        <v>159</v>
      </c>
    </row>
    <row r="1494" ht="19.5" customHeight="1">
      <c r="A1494" s="3" t="s">
        <v>12731</v>
      </c>
      <c r="B1494" s="3" t="s">
        <v>7891</v>
      </c>
      <c r="C1494" s="3" t="s">
        <v>17</v>
      </c>
      <c r="D1494" s="4" t="s">
        <v>19</v>
      </c>
      <c r="E1494" s="3" t="s">
        <v>20</v>
      </c>
      <c r="F1494" s="5">
        <v>10.0</v>
      </c>
      <c r="G1494" s="5">
        <v>20.0</v>
      </c>
      <c r="H1494" s="3" t="s">
        <v>48</v>
      </c>
      <c r="I1494" s="3" t="s">
        <v>57</v>
      </c>
      <c r="J1494" s="3" t="s">
        <v>1684</v>
      </c>
      <c r="K1494" s="3" t="s">
        <v>375</v>
      </c>
      <c r="L1494" s="3" t="s">
        <v>12736</v>
      </c>
      <c r="M1494" s="3" t="s">
        <v>27</v>
      </c>
    </row>
    <row r="1495" ht="19.5" customHeight="1">
      <c r="A1495" s="3" t="s">
        <v>2027</v>
      </c>
      <c r="B1495" s="3" t="s">
        <v>2028</v>
      </c>
      <c r="C1495" s="3" t="s">
        <v>17</v>
      </c>
      <c r="D1495" s="4" t="s">
        <v>19</v>
      </c>
      <c r="E1495" s="3" t="s">
        <v>117</v>
      </c>
      <c r="F1495" s="5">
        <v>10.0</v>
      </c>
      <c r="G1495" s="5">
        <v>15.0</v>
      </c>
      <c r="H1495" s="3" t="s">
        <v>73</v>
      </c>
      <c r="I1495" s="3" t="s">
        <v>69</v>
      </c>
      <c r="J1495" s="3" t="s">
        <v>166</v>
      </c>
      <c r="K1495" s="3" t="s">
        <v>166</v>
      </c>
      <c r="L1495" s="3" t="s">
        <v>2046</v>
      </c>
      <c r="M1495" s="3" t="s">
        <v>250</v>
      </c>
    </row>
    <row r="1496" ht="19.5" customHeight="1">
      <c r="A1496" s="3" t="s">
        <v>2000</v>
      </c>
      <c r="B1496" s="3" t="s">
        <v>12743</v>
      </c>
      <c r="C1496" s="3" t="s">
        <v>17</v>
      </c>
      <c r="D1496" s="4" t="s">
        <v>19</v>
      </c>
      <c r="E1496" s="3" t="s">
        <v>21</v>
      </c>
      <c r="F1496" s="5">
        <v>10.0</v>
      </c>
      <c r="G1496" s="5">
        <v>17.0</v>
      </c>
      <c r="H1496" s="3" t="s">
        <v>443</v>
      </c>
      <c r="I1496" s="3" t="s">
        <v>50</v>
      </c>
      <c r="J1496" s="3" t="s">
        <v>4292</v>
      </c>
      <c r="K1496" s="3" t="s">
        <v>12746</v>
      </c>
      <c r="L1496" s="3" t="s">
        <v>12747</v>
      </c>
      <c r="M1496" s="3" t="s">
        <v>35</v>
      </c>
    </row>
    <row r="1497" ht="19.5" customHeight="1">
      <c r="A1497" s="3" t="s">
        <v>12749</v>
      </c>
      <c r="B1497" s="3" t="s">
        <v>12751</v>
      </c>
      <c r="C1497" s="3" t="s">
        <v>17</v>
      </c>
      <c r="D1497" s="4" t="s">
        <v>19</v>
      </c>
      <c r="E1497" s="3" t="s">
        <v>20</v>
      </c>
      <c r="F1497" s="5">
        <v>10.0</v>
      </c>
      <c r="G1497" s="5">
        <v>20.0</v>
      </c>
      <c r="H1497" s="3" t="s">
        <v>48</v>
      </c>
      <c r="I1497" s="3" t="s">
        <v>57</v>
      </c>
      <c r="J1497" s="3" t="s">
        <v>99</v>
      </c>
      <c r="K1497" s="3" t="s">
        <v>12754</v>
      </c>
      <c r="L1497" s="3" t="s">
        <v>12755</v>
      </c>
      <c r="M1497" s="3" t="s">
        <v>159</v>
      </c>
    </row>
    <row r="1498" ht="19.5" customHeight="1">
      <c r="A1498" s="3" t="s">
        <v>738</v>
      </c>
      <c r="B1498" s="3" t="s">
        <v>5503</v>
      </c>
      <c r="C1498" s="3" t="s">
        <v>17</v>
      </c>
      <c r="D1498" s="4" t="s">
        <v>19</v>
      </c>
      <c r="E1498" s="3" t="s">
        <v>20</v>
      </c>
      <c r="F1498" s="5">
        <v>10.0</v>
      </c>
      <c r="G1498" s="5">
        <v>14.0</v>
      </c>
      <c r="H1498" s="3" t="s">
        <v>2450</v>
      </c>
      <c r="I1498" s="3" t="s">
        <v>57</v>
      </c>
      <c r="J1498" s="3" t="s">
        <v>5508</v>
      </c>
      <c r="K1498" s="3" t="s">
        <v>12758</v>
      </c>
      <c r="L1498" s="3" t="s">
        <v>12763</v>
      </c>
      <c r="M1498" s="3" t="s">
        <v>35</v>
      </c>
    </row>
    <row r="1499" ht="19.5" customHeight="1">
      <c r="A1499" s="3" t="s">
        <v>3498</v>
      </c>
      <c r="B1499" s="3" t="s">
        <v>394</v>
      </c>
      <c r="C1499" s="3" t="s">
        <v>17</v>
      </c>
      <c r="D1499" s="4" t="s">
        <v>19</v>
      </c>
      <c r="E1499" s="3" t="s">
        <v>20</v>
      </c>
      <c r="F1499" s="5">
        <v>10.0</v>
      </c>
      <c r="G1499" s="5">
        <v>15.0</v>
      </c>
      <c r="H1499" s="3" t="s">
        <v>73</v>
      </c>
      <c r="I1499" s="3" t="s">
        <v>50</v>
      </c>
      <c r="J1499" s="3" t="s">
        <v>398</v>
      </c>
      <c r="K1499" s="3" t="s">
        <v>3500</v>
      </c>
      <c r="L1499" s="3" t="s">
        <v>3514</v>
      </c>
      <c r="M1499" s="3" t="s">
        <v>27</v>
      </c>
    </row>
    <row r="1500" ht="19.5" customHeight="1">
      <c r="A1500" s="3" t="s">
        <v>12769</v>
      </c>
      <c r="B1500" s="3" t="s">
        <v>7891</v>
      </c>
      <c r="C1500" s="3" t="s">
        <v>17</v>
      </c>
      <c r="D1500" s="4" t="s">
        <v>19</v>
      </c>
      <c r="E1500" s="3" t="s">
        <v>20</v>
      </c>
      <c r="F1500" s="5">
        <v>10.0</v>
      </c>
      <c r="G1500" s="5">
        <v>20.0</v>
      </c>
      <c r="H1500" s="3" t="s">
        <v>48</v>
      </c>
      <c r="I1500" s="3" t="s">
        <v>57</v>
      </c>
      <c r="J1500" s="3" t="s">
        <v>1684</v>
      </c>
      <c r="K1500" s="3" t="s">
        <v>11958</v>
      </c>
      <c r="L1500" s="3" t="s">
        <v>12772</v>
      </c>
      <c r="M1500" s="3" t="s">
        <v>27</v>
      </c>
    </row>
    <row r="1501" ht="19.5" customHeight="1">
      <c r="A1501" s="3" t="s">
        <v>5879</v>
      </c>
      <c r="B1501" s="3" t="s">
        <v>12775</v>
      </c>
      <c r="C1501" s="3" t="s">
        <v>17</v>
      </c>
      <c r="D1501" s="4" t="s">
        <v>19</v>
      </c>
      <c r="E1501" s="3" t="s">
        <v>20</v>
      </c>
      <c r="F1501" s="5">
        <v>10.0</v>
      </c>
      <c r="G1501" s="5">
        <v>18.0</v>
      </c>
      <c r="H1501" s="3" t="s">
        <v>95</v>
      </c>
      <c r="I1501" s="3" t="s">
        <v>23</v>
      </c>
      <c r="J1501" s="3" t="s">
        <v>38</v>
      </c>
      <c r="K1501" s="3" t="s">
        <v>12776</v>
      </c>
      <c r="L1501" s="3" t="s">
        <v>12778</v>
      </c>
      <c r="M1501" s="3" t="s">
        <v>35</v>
      </c>
    </row>
    <row r="1502" ht="19.5" customHeight="1">
      <c r="A1502" s="3" t="s">
        <v>28</v>
      </c>
      <c r="B1502" s="3" t="s">
        <v>7092</v>
      </c>
      <c r="C1502" s="3" t="s">
        <v>17</v>
      </c>
      <c r="D1502" s="4" t="s">
        <v>19</v>
      </c>
      <c r="E1502" s="3" t="s">
        <v>20</v>
      </c>
      <c r="F1502" s="5">
        <v>10.0</v>
      </c>
      <c r="G1502" s="5">
        <v>15.0</v>
      </c>
      <c r="H1502" s="3" t="s">
        <v>73</v>
      </c>
      <c r="I1502" s="3" t="s">
        <v>57</v>
      </c>
      <c r="J1502" s="3" t="s">
        <v>70</v>
      </c>
      <c r="K1502" s="3" t="s">
        <v>12781</v>
      </c>
      <c r="L1502" s="3" t="s">
        <v>12783</v>
      </c>
      <c r="M1502" s="3" t="s">
        <v>41</v>
      </c>
    </row>
    <row r="1503" ht="19.5" customHeight="1">
      <c r="A1503" s="3" t="s">
        <v>2717</v>
      </c>
      <c r="B1503" s="3" t="s">
        <v>5529</v>
      </c>
      <c r="C1503" s="3" t="s">
        <v>17</v>
      </c>
      <c r="D1503" s="4" t="s">
        <v>19</v>
      </c>
      <c r="E1503" s="3" t="s">
        <v>21</v>
      </c>
      <c r="F1503" s="5">
        <v>10.0</v>
      </c>
      <c r="G1503" s="5">
        <v>20.0</v>
      </c>
      <c r="H1503" s="3" t="s">
        <v>48</v>
      </c>
      <c r="I1503" s="3" t="s">
        <v>57</v>
      </c>
      <c r="J1503" s="3" t="s">
        <v>5534</v>
      </c>
      <c r="K1503" s="3" t="s">
        <v>5535</v>
      </c>
      <c r="L1503" s="3" t="s">
        <v>12786</v>
      </c>
      <c r="M1503" s="3" t="s">
        <v>35</v>
      </c>
    </row>
    <row r="1504" ht="19.5" customHeight="1">
      <c r="A1504" s="3" t="s">
        <v>28</v>
      </c>
      <c r="B1504" s="3" t="s">
        <v>4474</v>
      </c>
      <c r="C1504" s="3" t="s">
        <v>17</v>
      </c>
      <c r="D1504" s="4" t="s">
        <v>19</v>
      </c>
      <c r="E1504" s="3" t="s">
        <v>20</v>
      </c>
      <c r="F1504" s="5">
        <v>10.0</v>
      </c>
      <c r="G1504" s="5">
        <v>20.0</v>
      </c>
      <c r="H1504" s="3" t="s">
        <v>48</v>
      </c>
      <c r="I1504" s="3" t="s">
        <v>50</v>
      </c>
      <c r="J1504" s="3" t="s">
        <v>4478</v>
      </c>
      <c r="K1504" s="3" t="s">
        <v>4480</v>
      </c>
      <c r="L1504" s="3" t="s">
        <v>12790</v>
      </c>
      <c r="M1504" s="3" t="s">
        <v>27</v>
      </c>
    </row>
    <row r="1505" ht="19.5" customHeight="1">
      <c r="A1505" s="3" t="s">
        <v>12791</v>
      </c>
      <c r="B1505" s="3" t="s">
        <v>1337</v>
      </c>
      <c r="C1505" s="3" t="s">
        <v>17</v>
      </c>
      <c r="D1505" s="4" t="s">
        <v>19</v>
      </c>
      <c r="E1505" s="3" t="s">
        <v>20</v>
      </c>
      <c r="F1505" s="5">
        <v>10.0</v>
      </c>
      <c r="G1505" s="5">
        <v>20.0</v>
      </c>
      <c r="H1505" s="3" t="s">
        <v>48</v>
      </c>
      <c r="I1505" s="3" t="s">
        <v>57</v>
      </c>
      <c r="J1505" s="3" t="s">
        <v>1339</v>
      </c>
      <c r="K1505" s="3" t="s">
        <v>12792</v>
      </c>
      <c r="L1505" s="3" t="s">
        <v>12794</v>
      </c>
      <c r="M1505" s="3" t="s">
        <v>35</v>
      </c>
    </row>
    <row r="1506" ht="19.5" customHeight="1">
      <c r="A1506" s="3" t="s">
        <v>28</v>
      </c>
      <c r="B1506" s="3" t="s">
        <v>11600</v>
      </c>
      <c r="C1506" s="3" t="s">
        <v>17</v>
      </c>
      <c r="D1506" s="4" t="s">
        <v>19</v>
      </c>
      <c r="E1506" s="3" t="s">
        <v>20</v>
      </c>
      <c r="F1506" s="5">
        <v>10.0</v>
      </c>
      <c r="G1506" s="5">
        <v>15.0</v>
      </c>
      <c r="H1506" s="3" t="s">
        <v>73</v>
      </c>
      <c r="I1506" s="3" t="s">
        <v>57</v>
      </c>
      <c r="J1506" s="3" t="s">
        <v>11602</v>
      </c>
      <c r="K1506" s="3" t="s">
        <v>12797</v>
      </c>
      <c r="L1506" s="3" t="s">
        <v>12798</v>
      </c>
      <c r="M1506" s="3" t="s">
        <v>35</v>
      </c>
    </row>
    <row r="1507" ht="19.5" customHeight="1">
      <c r="A1507" s="3" t="s">
        <v>12800</v>
      </c>
      <c r="B1507" s="3" t="s">
        <v>12801</v>
      </c>
      <c r="C1507" s="3" t="s">
        <v>17</v>
      </c>
      <c r="D1507" s="4" t="s">
        <v>19</v>
      </c>
      <c r="E1507" s="3" t="s">
        <v>20</v>
      </c>
      <c r="F1507" s="5">
        <v>10.0</v>
      </c>
      <c r="G1507" s="5">
        <v>20.0</v>
      </c>
      <c r="H1507" s="3" t="s">
        <v>48</v>
      </c>
      <c r="I1507" s="3" t="s">
        <v>50</v>
      </c>
      <c r="J1507" s="3" t="s">
        <v>489</v>
      </c>
      <c r="K1507" s="3" t="s">
        <v>12804</v>
      </c>
      <c r="L1507" s="3" t="s">
        <v>12807</v>
      </c>
      <c r="M1507" s="3" t="s">
        <v>41</v>
      </c>
    </row>
    <row r="1508" ht="19.5" customHeight="1">
      <c r="A1508" s="3" t="s">
        <v>3659</v>
      </c>
      <c r="B1508" s="3" t="s">
        <v>12809</v>
      </c>
      <c r="C1508" s="3" t="s">
        <v>17</v>
      </c>
      <c r="D1508" s="4" t="s">
        <v>19</v>
      </c>
      <c r="E1508" s="3" t="s">
        <v>20</v>
      </c>
      <c r="F1508" s="5">
        <v>10.0</v>
      </c>
      <c r="G1508" s="5">
        <v>15.0</v>
      </c>
      <c r="H1508" s="3" t="s">
        <v>73</v>
      </c>
      <c r="I1508" s="3" t="s">
        <v>57</v>
      </c>
      <c r="J1508" s="3" t="s">
        <v>12814</v>
      </c>
      <c r="K1508" s="3" t="s">
        <v>1091</v>
      </c>
      <c r="L1508" s="3" t="s">
        <v>12815</v>
      </c>
      <c r="M1508" s="3" t="s">
        <v>35</v>
      </c>
    </row>
    <row r="1509" ht="19.5" customHeight="1">
      <c r="A1509" s="3" t="s">
        <v>5785</v>
      </c>
      <c r="B1509" s="3" t="s">
        <v>12816</v>
      </c>
      <c r="C1509" s="3" t="s">
        <v>17</v>
      </c>
      <c r="D1509" s="4" t="s">
        <v>19</v>
      </c>
      <c r="E1509" s="3" t="s">
        <v>20</v>
      </c>
      <c r="F1509" s="5">
        <v>10.0</v>
      </c>
      <c r="G1509" s="5">
        <v>20.0</v>
      </c>
      <c r="H1509" s="3" t="s">
        <v>48</v>
      </c>
      <c r="I1509" s="3" t="s">
        <v>57</v>
      </c>
      <c r="J1509" s="3" t="s">
        <v>109</v>
      </c>
      <c r="K1509" s="3" t="s">
        <v>12819</v>
      </c>
      <c r="L1509" s="3" t="s">
        <v>12821</v>
      </c>
      <c r="M1509" s="3" t="s">
        <v>35</v>
      </c>
    </row>
    <row r="1510" ht="19.5" customHeight="1">
      <c r="A1510" s="3" t="s">
        <v>28</v>
      </c>
      <c r="B1510" s="3" t="s">
        <v>12823</v>
      </c>
      <c r="C1510" s="3" t="s">
        <v>17</v>
      </c>
      <c r="D1510" s="4" t="s">
        <v>19</v>
      </c>
      <c r="E1510" s="3" t="s">
        <v>20</v>
      </c>
      <c r="F1510" s="5">
        <v>10.0</v>
      </c>
      <c r="G1510" s="5">
        <v>15.0</v>
      </c>
      <c r="H1510" s="3" t="s">
        <v>73</v>
      </c>
      <c r="I1510" s="3" t="s">
        <v>57</v>
      </c>
      <c r="J1510" s="3" t="s">
        <v>264</v>
      </c>
      <c r="K1510" s="3" t="s">
        <v>12826</v>
      </c>
      <c r="L1510" s="3" t="s">
        <v>12828</v>
      </c>
      <c r="M1510" s="3" t="s">
        <v>27</v>
      </c>
    </row>
    <row r="1511" ht="19.5" customHeight="1">
      <c r="A1511" s="3" t="s">
        <v>12830</v>
      </c>
      <c r="B1511" s="3" t="s">
        <v>12831</v>
      </c>
      <c r="C1511" s="3" t="s">
        <v>17</v>
      </c>
      <c r="D1511" s="4" t="s">
        <v>19</v>
      </c>
      <c r="E1511" s="3" t="s">
        <v>20</v>
      </c>
      <c r="F1511" s="5">
        <v>10.0</v>
      </c>
      <c r="G1511" s="5">
        <v>15.0</v>
      </c>
      <c r="H1511" s="3" t="s">
        <v>73</v>
      </c>
      <c r="I1511" s="3" t="s">
        <v>57</v>
      </c>
      <c r="J1511" s="3" t="s">
        <v>70</v>
      </c>
      <c r="K1511" s="3" t="s">
        <v>12832</v>
      </c>
      <c r="L1511" s="3" t="s">
        <v>12836</v>
      </c>
      <c r="M1511" s="3" t="s">
        <v>35</v>
      </c>
    </row>
    <row r="1512" ht="19.5" customHeight="1">
      <c r="A1512" s="3" t="s">
        <v>9973</v>
      </c>
      <c r="B1512" s="3" t="s">
        <v>12839</v>
      </c>
      <c r="C1512" s="3" t="s">
        <v>17</v>
      </c>
      <c r="D1512" s="4" t="s">
        <v>19</v>
      </c>
      <c r="E1512" s="3" t="s">
        <v>20</v>
      </c>
      <c r="F1512" s="5">
        <v>10.0</v>
      </c>
      <c r="G1512" s="5">
        <v>15.0</v>
      </c>
      <c r="H1512" s="3" t="s">
        <v>73</v>
      </c>
      <c r="I1512" s="3" t="s">
        <v>69</v>
      </c>
      <c r="J1512" s="3" t="s">
        <v>70</v>
      </c>
      <c r="K1512" s="3" t="s">
        <v>166</v>
      </c>
      <c r="L1512" s="3" t="s">
        <v>12841</v>
      </c>
      <c r="M1512" s="3" t="s">
        <v>159</v>
      </c>
    </row>
    <row r="1513" ht="19.5" customHeight="1">
      <c r="A1513" s="3" t="s">
        <v>738</v>
      </c>
      <c r="B1513" s="3" t="s">
        <v>2666</v>
      </c>
      <c r="C1513" s="3" t="s">
        <v>17</v>
      </c>
      <c r="D1513" s="4" t="s">
        <v>19</v>
      </c>
      <c r="E1513" s="3" t="s">
        <v>20</v>
      </c>
      <c r="F1513" s="5">
        <v>10.0</v>
      </c>
      <c r="G1513" s="5">
        <v>15.0</v>
      </c>
      <c r="H1513" s="3" t="s">
        <v>73</v>
      </c>
      <c r="I1513" s="3" t="s">
        <v>69</v>
      </c>
      <c r="J1513" s="3" t="s">
        <v>329</v>
      </c>
      <c r="K1513" s="3" t="s">
        <v>12846</v>
      </c>
      <c r="L1513" s="3" t="s">
        <v>12847</v>
      </c>
      <c r="M1513" s="3" t="s">
        <v>27</v>
      </c>
    </row>
    <row r="1514" ht="19.5" customHeight="1">
      <c r="A1514" s="3" t="s">
        <v>4428</v>
      </c>
      <c r="B1514" s="3" t="s">
        <v>5780</v>
      </c>
      <c r="C1514" s="3" t="s">
        <v>17</v>
      </c>
      <c r="D1514" s="4" t="s">
        <v>19</v>
      </c>
      <c r="E1514" s="3" t="s">
        <v>20</v>
      </c>
      <c r="F1514" s="5">
        <v>10.0</v>
      </c>
      <c r="G1514" s="5">
        <v>15.0</v>
      </c>
      <c r="H1514" s="3" t="s">
        <v>73</v>
      </c>
      <c r="I1514" s="3" t="s">
        <v>50</v>
      </c>
      <c r="J1514" s="3" t="s">
        <v>5471</v>
      </c>
      <c r="K1514" s="3" t="s">
        <v>12851</v>
      </c>
      <c r="L1514" s="3" t="s">
        <v>12852</v>
      </c>
      <c r="M1514" s="3" t="s">
        <v>35</v>
      </c>
    </row>
    <row r="1515" ht="19.5" customHeight="1">
      <c r="A1515" s="3" t="s">
        <v>28</v>
      </c>
      <c r="B1515" s="3" t="s">
        <v>12854</v>
      </c>
      <c r="C1515" s="3" t="s">
        <v>17</v>
      </c>
      <c r="D1515" s="4" t="s">
        <v>19</v>
      </c>
      <c r="E1515" s="3" t="s">
        <v>20</v>
      </c>
      <c r="F1515" s="5">
        <v>10.0</v>
      </c>
      <c r="G1515" s="5">
        <v>15.0</v>
      </c>
      <c r="H1515" s="3" t="s">
        <v>73</v>
      </c>
      <c r="I1515" s="3" t="s">
        <v>57</v>
      </c>
      <c r="J1515" s="3" t="s">
        <v>489</v>
      </c>
      <c r="K1515" s="3" t="s">
        <v>12858</v>
      </c>
      <c r="L1515" s="3" t="s">
        <v>12859</v>
      </c>
      <c r="M1515" s="3" t="s">
        <v>159</v>
      </c>
    </row>
    <row r="1516" ht="19.5" customHeight="1">
      <c r="A1516" s="3" t="s">
        <v>5785</v>
      </c>
      <c r="B1516" s="3" t="s">
        <v>2506</v>
      </c>
      <c r="C1516" s="3" t="s">
        <v>17</v>
      </c>
      <c r="D1516" s="4" t="s">
        <v>19</v>
      </c>
      <c r="E1516" s="3" t="s">
        <v>20</v>
      </c>
      <c r="F1516" s="5">
        <v>10.0</v>
      </c>
      <c r="G1516" s="5">
        <v>15.0</v>
      </c>
      <c r="H1516" s="3" t="s">
        <v>73</v>
      </c>
      <c r="I1516" s="3" t="s">
        <v>57</v>
      </c>
      <c r="J1516" s="3" t="s">
        <v>264</v>
      </c>
      <c r="K1516" s="3" t="s">
        <v>12861</v>
      </c>
      <c r="L1516" s="3" t="s">
        <v>12863</v>
      </c>
      <c r="M1516" s="3" t="s">
        <v>27</v>
      </c>
    </row>
    <row r="1517" ht="19.5" customHeight="1">
      <c r="A1517" s="3" t="s">
        <v>12866</v>
      </c>
      <c r="B1517" s="3" t="s">
        <v>12868</v>
      </c>
      <c r="C1517" s="3" t="s">
        <v>17</v>
      </c>
      <c r="D1517" s="4" t="s">
        <v>19</v>
      </c>
      <c r="E1517" s="3" t="s">
        <v>20</v>
      </c>
      <c r="F1517" s="5">
        <v>10.0</v>
      </c>
      <c r="G1517" s="5">
        <v>18.0</v>
      </c>
      <c r="H1517" s="3" t="s">
        <v>95</v>
      </c>
      <c r="I1517" s="3" t="s">
        <v>57</v>
      </c>
      <c r="J1517" s="3" t="s">
        <v>99</v>
      </c>
      <c r="K1517" s="3" t="s">
        <v>12870</v>
      </c>
      <c r="L1517" s="3" t="s">
        <v>12871</v>
      </c>
      <c r="M1517" s="3" t="s">
        <v>35</v>
      </c>
    </row>
    <row r="1518" ht="19.5" customHeight="1">
      <c r="A1518" s="3" t="s">
        <v>206</v>
      </c>
      <c r="B1518" s="3" t="s">
        <v>854</v>
      </c>
      <c r="C1518" s="3" t="s">
        <v>17</v>
      </c>
      <c r="D1518" s="4" t="s">
        <v>19</v>
      </c>
      <c r="E1518" s="3" t="s">
        <v>20</v>
      </c>
      <c r="F1518" s="5">
        <v>10.0</v>
      </c>
      <c r="G1518" s="5">
        <v>15.0</v>
      </c>
      <c r="H1518" s="3" t="s">
        <v>73</v>
      </c>
      <c r="I1518" s="3" t="s">
        <v>57</v>
      </c>
      <c r="J1518" s="3" t="s">
        <v>38</v>
      </c>
      <c r="K1518" s="3" t="s">
        <v>12875</v>
      </c>
      <c r="L1518" s="3" t="s">
        <v>12877</v>
      </c>
      <c r="M1518" s="3" t="s">
        <v>41</v>
      </c>
    </row>
    <row r="1519" ht="19.5" customHeight="1">
      <c r="A1519" s="3" t="s">
        <v>12879</v>
      </c>
      <c r="B1519" s="3" t="s">
        <v>1140</v>
      </c>
      <c r="C1519" s="3" t="s">
        <v>17</v>
      </c>
      <c r="D1519" s="4" t="s">
        <v>19</v>
      </c>
      <c r="E1519" s="3" t="s">
        <v>20</v>
      </c>
      <c r="F1519" s="5">
        <v>10.0</v>
      </c>
      <c r="G1519" s="5">
        <v>15.0</v>
      </c>
      <c r="H1519" s="3" t="s">
        <v>73</v>
      </c>
      <c r="I1519" s="3" t="s">
        <v>57</v>
      </c>
      <c r="J1519" s="3" t="s">
        <v>1145</v>
      </c>
      <c r="K1519" s="3" t="s">
        <v>12884</v>
      </c>
      <c r="L1519" s="3" t="s">
        <v>12886</v>
      </c>
      <c r="M1519" s="3" t="s">
        <v>27</v>
      </c>
    </row>
    <row r="1520" ht="19.5" customHeight="1">
      <c r="A1520" s="3" t="s">
        <v>12888</v>
      </c>
      <c r="B1520" s="3" t="s">
        <v>12890</v>
      </c>
      <c r="C1520" s="3" t="s">
        <v>17</v>
      </c>
      <c r="D1520" s="4" t="s">
        <v>19</v>
      </c>
      <c r="E1520" s="3" t="s">
        <v>20</v>
      </c>
      <c r="F1520" s="5">
        <v>10.0</v>
      </c>
      <c r="G1520" s="5">
        <v>20.0</v>
      </c>
      <c r="H1520" s="3" t="s">
        <v>48</v>
      </c>
      <c r="I1520" s="3" t="s">
        <v>57</v>
      </c>
      <c r="J1520" s="3" t="s">
        <v>58</v>
      </c>
      <c r="K1520" s="3" t="s">
        <v>12892</v>
      </c>
      <c r="L1520" s="3" t="s">
        <v>12893</v>
      </c>
      <c r="M1520" s="3" t="s">
        <v>35</v>
      </c>
    </row>
    <row r="1521" ht="19.5" customHeight="1">
      <c r="A1521" s="3" t="s">
        <v>12894</v>
      </c>
      <c r="B1521" s="3" t="s">
        <v>1140</v>
      </c>
      <c r="C1521" s="3" t="s">
        <v>17</v>
      </c>
      <c r="D1521" s="4" t="s">
        <v>19</v>
      </c>
      <c r="E1521" s="3" t="s">
        <v>20</v>
      </c>
      <c r="F1521" s="5">
        <v>10.0</v>
      </c>
      <c r="G1521" s="5">
        <v>15.0</v>
      </c>
      <c r="H1521" s="3" t="s">
        <v>73</v>
      </c>
      <c r="I1521" s="3" t="s">
        <v>57</v>
      </c>
      <c r="J1521" s="3" t="s">
        <v>1145</v>
      </c>
      <c r="K1521" s="3" t="s">
        <v>166</v>
      </c>
      <c r="L1521" s="3" t="s">
        <v>12898</v>
      </c>
      <c r="M1521" s="3" t="s">
        <v>27</v>
      </c>
    </row>
    <row r="1522" ht="19.5" customHeight="1">
      <c r="A1522" s="3" t="s">
        <v>2654</v>
      </c>
      <c r="B1522" s="3" t="s">
        <v>115</v>
      </c>
      <c r="C1522" s="3" t="s">
        <v>17</v>
      </c>
      <c r="D1522" s="4" t="s">
        <v>19</v>
      </c>
      <c r="E1522" s="3" t="s">
        <v>127</v>
      </c>
      <c r="F1522" s="5">
        <v>10.0</v>
      </c>
      <c r="G1522" s="5">
        <v>15.0</v>
      </c>
      <c r="H1522" s="3" t="s">
        <v>73</v>
      </c>
      <c r="I1522" s="3" t="s">
        <v>50</v>
      </c>
      <c r="J1522" s="3" t="s">
        <v>121</v>
      </c>
      <c r="K1522" s="3" t="s">
        <v>12904</v>
      </c>
      <c r="L1522" s="3" t="s">
        <v>12906</v>
      </c>
      <c r="M1522" s="3" t="s">
        <v>35</v>
      </c>
    </row>
    <row r="1523" ht="19.5" customHeight="1">
      <c r="A1523" s="3" t="s">
        <v>2717</v>
      </c>
      <c r="B1523" s="3" t="s">
        <v>12907</v>
      </c>
      <c r="C1523" s="3" t="s">
        <v>17</v>
      </c>
      <c r="D1523" s="4" t="s">
        <v>19</v>
      </c>
      <c r="E1523" s="3" t="s">
        <v>20</v>
      </c>
      <c r="F1523" s="5">
        <v>10.0</v>
      </c>
      <c r="G1523" s="5">
        <v>15.0</v>
      </c>
      <c r="H1523" s="3" t="s">
        <v>73</v>
      </c>
      <c r="I1523" s="3" t="s">
        <v>23</v>
      </c>
      <c r="J1523" s="3" t="s">
        <v>38</v>
      </c>
      <c r="K1523" s="3" t="s">
        <v>12909</v>
      </c>
      <c r="L1523" s="3" t="s">
        <v>12911</v>
      </c>
      <c r="M1523" s="3" t="s">
        <v>35</v>
      </c>
    </row>
    <row r="1524" ht="19.5" customHeight="1">
      <c r="A1524" s="3" t="s">
        <v>931</v>
      </c>
      <c r="B1524" s="3" t="s">
        <v>129</v>
      </c>
      <c r="C1524" s="3" t="s">
        <v>17</v>
      </c>
      <c r="D1524" s="4" t="s">
        <v>19</v>
      </c>
      <c r="E1524" s="3" t="s">
        <v>20</v>
      </c>
      <c r="F1524" s="5">
        <v>10.0</v>
      </c>
      <c r="G1524" s="5">
        <v>15.0</v>
      </c>
      <c r="H1524" s="3" t="s">
        <v>73</v>
      </c>
      <c r="I1524" s="3" t="s">
        <v>50</v>
      </c>
      <c r="J1524" s="3" t="s">
        <v>133</v>
      </c>
      <c r="K1524" s="3" t="s">
        <v>3051</v>
      </c>
      <c r="L1524" s="3" t="s">
        <v>12912</v>
      </c>
      <c r="M1524" s="3" t="s">
        <v>35</v>
      </c>
    </row>
    <row r="1525" ht="19.5" customHeight="1">
      <c r="A1525" s="3" t="s">
        <v>642</v>
      </c>
      <c r="B1525" s="3" t="s">
        <v>12913</v>
      </c>
      <c r="C1525" s="3" t="s">
        <v>17</v>
      </c>
      <c r="D1525" s="4" t="s">
        <v>19</v>
      </c>
      <c r="E1525" s="3" t="s">
        <v>20</v>
      </c>
      <c r="F1525" s="5">
        <v>10.0</v>
      </c>
      <c r="G1525" s="5">
        <v>15.0</v>
      </c>
      <c r="H1525" s="3" t="s">
        <v>73</v>
      </c>
      <c r="I1525" s="3" t="s">
        <v>57</v>
      </c>
      <c r="J1525" s="3" t="s">
        <v>12919</v>
      </c>
      <c r="K1525" s="3" t="s">
        <v>12920</v>
      </c>
      <c r="L1525" s="3" t="s">
        <v>12921</v>
      </c>
      <c r="M1525" s="3" t="s">
        <v>41</v>
      </c>
    </row>
    <row r="1526" ht="19.5" customHeight="1">
      <c r="A1526" s="3" t="s">
        <v>642</v>
      </c>
      <c r="B1526" s="3" t="s">
        <v>12913</v>
      </c>
      <c r="C1526" s="3" t="s">
        <v>17</v>
      </c>
      <c r="D1526" s="4" t="s">
        <v>19</v>
      </c>
      <c r="E1526" s="3" t="s">
        <v>20</v>
      </c>
      <c r="F1526" s="5">
        <v>10.0</v>
      </c>
      <c r="G1526" s="5">
        <v>15.0</v>
      </c>
      <c r="H1526" s="3" t="s">
        <v>73</v>
      </c>
      <c r="I1526" s="3" t="s">
        <v>57</v>
      </c>
      <c r="J1526" s="3" t="s">
        <v>12919</v>
      </c>
      <c r="K1526" s="3" t="s">
        <v>12925</v>
      </c>
      <c r="L1526" s="3" t="s">
        <v>12927</v>
      </c>
      <c r="M1526" s="3" t="s">
        <v>41</v>
      </c>
    </row>
    <row r="1527" ht="19.5" customHeight="1">
      <c r="A1527" s="3" t="s">
        <v>12930</v>
      </c>
      <c r="B1527" s="3" t="s">
        <v>12931</v>
      </c>
      <c r="C1527" s="3" t="s">
        <v>17</v>
      </c>
      <c r="D1527" s="4" t="s">
        <v>19</v>
      </c>
      <c r="E1527" s="3" t="s">
        <v>21</v>
      </c>
      <c r="F1527" s="5">
        <v>10.0</v>
      </c>
      <c r="G1527" s="5">
        <v>15.0</v>
      </c>
      <c r="H1527" s="3" t="s">
        <v>73</v>
      </c>
      <c r="I1527" s="3" t="s">
        <v>50</v>
      </c>
      <c r="J1527" s="3" t="s">
        <v>2256</v>
      </c>
      <c r="K1527" s="3" t="s">
        <v>12934</v>
      </c>
      <c r="L1527" s="3" t="s">
        <v>12935</v>
      </c>
      <c r="M1527" s="3" t="s">
        <v>159</v>
      </c>
    </row>
    <row r="1528" ht="19.5" customHeight="1">
      <c r="A1528" s="3" t="s">
        <v>738</v>
      </c>
      <c r="B1528" s="3" t="s">
        <v>12936</v>
      </c>
      <c r="C1528" s="3" t="s">
        <v>17</v>
      </c>
      <c r="D1528" s="4" t="s">
        <v>19</v>
      </c>
      <c r="E1528" s="3" t="s">
        <v>20</v>
      </c>
      <c r="F1528" s="5">
        <v>10.0</v>
      </c>
      <c r="G1528" s="5">
        <v>15.0</v>
      </c>
      <c r="H1528" s="3" t="s">
        <v>73</v>
      </c>
      <c r="I1528" s="3" t="s">
        <v>57</v>
      </c>
      <c r="J1528" s="3" t="s">
        <v>12937</v>
      </c>
      <c r="K1528" s="3" t="s">
        <v>166</v>
      </c>
      <c r="L1528" s="3" t="s">
        <v>12940</v>
      </c>
      <c r="M1528" s="3" t="s">
        <v>27</v>
      </c>
    </row>
    <row r="1529" ht="19.5" customHeight="1">
      <c r="A1529" s="3" t="s">
        <v>12408</v>
      </c>
      <c r="B1529" s="3" t="s">
        <v>12936</v>
      </c>
      <c r="C1529" s="3" t="s">
        <v>17</v>
      </c>
      <c r="D1529" s="4" t="s">
        <v>19</v>
      </c>
      <c r="E1529" s="3" t="s">
        <v>20</v>
      </c>
      <c r="F1529" s="5">
        <v>10.0</v>
      </c>
      <c r="G1529" s="5">
        <v>15.0</v>
      </c>
      <c r="H1529" s="3" t="s">
        <v>73</v>
      </c>
      <c r="I1529" s="3" t="s">
        <v>57</v>
      </c>
      <c r="J1529" s="3" t="s">
        <v>12937</v>
      </c>
      <c r="K1529" s="3" t="s">
        <v>12942</v>
      </c>
      <c r="L1529" s="3" t="s">
        <v>12944</v>
      </c>
      <c r="M1529" s="3" t="s">
        <v>27</v>
      </c>
    </row>
    <row r="1530" ht="19.5" customHeight="1">
      <c r="A1530" s="3" t="s">
        <v>28</v>
      </c>
      <c r="B1530" s="3" t="s">
        <v>7322</v>
      </c>
      <c r="C1530" s="3" t="s">
        <v>17</v>
      </c>
      <c r="D1530" s="4" t="s">
        <v>19</v>
      </c>
      <c r="E1530" s="3" t="s">
        <v>20</v>
      </c>
      <c r="F1530" s="5">
        <v>10.0</v>
      </c>
      <c r="G1530" s="5">
        <v>20.0</v>
      </c>
      <c r="H1530" s="3" t="s">
        <v>48</v>
      </c>
      <c r="I1530" s="3" t="s">
        <v>50</v>
      </c>
      <c r="J1530" s="3" t="s">
        <v>58</v>
      </c>
      <c r="K1530" s="3" t="s">
        <v>7323</v>
      </c>
      <c r="L1530" s="3" t="s">
        <v>12945</v>
      </c>
      <c r="M1530" s="3" t="s">
        <v>41</v>
      </c>
    </row>
    <row r="1531" ht="19.5" customHeight="1">
      <c r="A1531" s="3" t="s">
        <v>12946</v>
      </c>
      <c r="B1531" s="3" t="s">
        <v>131</v>
      </c>
      <c r="C1531" s="3" t="s">
        <v>17</v>
      </c>
      <c r="D1531" s="4" t="s">
        <v>19</v>
      </c>
      <c r="E1531" s="3" t="s">
        <v>20</v>
      </c>
      <c r="F1531" s="5">
        <v>10.0</v>
      </c>
      <c r="G1531" s="5">
        <v>15.0</v>
      </c>
      <c r="H1531" s="3" t="s">
        <v>73</v>
      </c>
      <c r="I1531" s="3" t="s">
        <v>57</v>
      </c>
      <c r="J1531" s="3" t="s">
        <v>139</v>
      </c>
      <c r="K1531" s="3" t="s">
        <v>166</v>
      </c>
      <c r="L1531" s="3" t="s">
        <v>12950</v>
      </c>
      <c r="M1531" s="3" t="s">
        <v>27</v>
      </c>
    </row>
    <row r="1532" ht="19.5" customHeight="1">
      <c r="A1532" s="3" t="s">
        <v>12951</v>
      </c>
      <c r="B1532" s="3" t="s">
        <v>12953</v>
      </c>
      <c r="C1532" s="3" t="s">
        <v>17</v>
      </c>
      <c r="D1532" s="4" t="s">
        <v>19</v>
      </c>
      <c r="E1532" s="3" t="s">
        <v>20</v>
      </c>
      <c r="F1532" s="5">
        <v>10.0</v>
      </c>
      <c r="G1532" s="5">
        <v>15.0</v>
      </c>
      <c r="H1532" s="3" t="s">
        <v>73</v>
      </c>
      <c r="I1532" s="3" t="s">
        <v>57</v>
      </c>
      <c r="J1532" s="3" t="s">
        <v>12954</v>
      </c>
      <c r="K1532" s="3" t="s">
        <v>12956</v>
      </c>
      <c r="L1532" s="3" t="s">
        <v>12958</v>
      </c>
      <c r="M1532" s="3" t="s">
        <v>35</v>
      </c>
    </row>
    <row r="1533" ht="19.5" customHeight="1">
      <c r="A1533" s="3" t="s">
        <v>12960</v>
      </c>
      <c r="B1533" s="3" t="s">
        <v>12962</v>
      </c>
      <c r="C1533" s="3" t="s">
        <v>17</v>
      </c>
      <c r="D1533" s="4" t="s">
        <v>19</v>
      </c>
      <c r="E1533" s="3" t="s">
        <v>20</v>
      </c>
      <c r="F1533" s="5">
        <v>10.0</v>
      </c>
      <c r="G1533" s="5">
        <v>15.0</v>
      </c>
      <c r="H1533" s="3" t="s">
        <v>73</v>
      </c>
      <c r="I1533" s="3" t="s">
        <v>57</v>
      </c>
      <c r="J1533" s="3" t="s">
        <v>121</v>
      </c>
      <c r="K1533" s="3" t="s">
        <v>12965</v>
      </c>
      <c r="L1533" s="3" t="s">
        <v>12967</v>
      </c>
      <c r="M1533" s="3" t="s">
        <v>41</v>
      </c>
    </row>
    <row r="1534" ht="19.5" customHeight="1">
      <c r="A1534" s="3" t="s">
        <v>5785</v>
      </c>
      <c r="B1534" s="3" t="s">
        <v>1192</v>
      </c>
      <c r="C1534" s="3" t="s">
        <v>17</v>
      </c>
      <c r="D1534" s="4" t="s">
        <v>19</v>
      </c>
      <c r="E1534" s="3" t="s">
        <v>21</v>
      </c>
      <c r="F1534" s="5">
        <v>10.0</v>
      </c>
      <c r="G1534" s="5">
        <v>15.0</v>
      </c>
      <c r="H1534" s="3" t="s">
        <v>73</v>
      </c>
      <c r="I1534" s="3" t="s">
        <v>50</v>
      </c>
      <c r="J1534" s="3" t="s">
        <v>1195</v>
      </c>
      <c r="K1534" s="3" t="s">
        <v>1198</v>
      </c>
      <c r="L1534" s="3" t="s">
        <v>12971</v>
      </c>
      <c r="M1534" s="3" t="s">
        <v>35</v>
      </c>
    </row>
    <row r="1535" ht="19.5" customHeight="1">
      <c r="A1535" s="3" t="s">
        <v>5663</v>
      </c>
      <c r="B1535" s="3" t="s">
        <v>12973</v>
      </c>
      <c r="C1535" s="3" t="s">
        <v>17</v>
      </c>
      <c r="D1535" s="4" t="s">
        <v>19</v>
      </c>
      <c r="E1535" s="3" t="s">
        <v>21</v>
      </c>
      <c r="F1535" s="5">
        <v>10.0</v>
      </c>
      <c r="G1535" s="5">
        <v>18.0</v>
      </c>
      <c r="H1535" s="3" t="s">
        <v>95</v>
      </c>
      <c r="I1535" s="3" t="s">
        <v>57</v>
      </c>
      <c r="J1535" s="3" t="s">
        <v>187</v>
      </c>
      <c r="K1535" s="3" t="s">
        <v>12974</v>
      </c>
      <c r="L1535" s="3" t="s">
        <v>12975</v>
      </c>
      <c r="M1535" s="3" t="s">
        <v>35</v>
      </c>
    </row>
    <row r="1536" ht="19.5" customHeight="1">
      <c r="A1536" s="3" t="s">
        <v>12976</v>
      </c>
      <c r="B1536" s="3" t="s">
        <v>12977</v>
      </c>
      <c r="C1536" s="3" t="s">
        <v>17</v>
      </c>
      <c r="D1536" s="4" t="s">
        <v>19</v>
      </c>
      <c r="E1536" s="3" t="s">
        <v>21</v>
      </c>
      <c r="F1536" s="5">
        <v>10.0</v>
      </c>
      <c r="G1536" s="5">
        <v>15.0</v>
      </c>
      <c r="H1536" s="3" t="s">
        <v>73</v>
      </c>
      <c r="I1536" s="3" t="s">
        <v>57</v>
      </c>
      <c r="J1536" s="3" t="s">
        <v>12980</v>
      </c>
      <c r="K1536" s="3" t="s">
        <v>12981</v>
      </c>
      <c r="L1536" s="3" t="s">
        <v>12982</v>
      </c>
      <c r="M1536" s="3" t="s">
        <v>41</v>
      </c>
    </row>
    <row r="1537" ht="19.5" customHeight="1">
      <c r="A1537" s="3" t="s">
        <v>12984</v>
      </c>
      <c r="B1537" s="3" t="s">
        <v>12986</v>
      </c>
      <c r="C1537" s="3" t="s">
        <v>17</v>
      </c>
      <c r="D1537" s="4" t="s">
        <v>19</v>
      </c>
      <c r="E1537" s="3" t="s">
        <v>20</v>
      </c>
      <c r="F1537" s="5">
        <v>10.0</v>
      </c>
      <c r="G1537" s="5">
        <v>20.0</v>
      </c>
      <c r="H1537" s="3" t="s">
        <v>48</v>
      </c>
      <c r="I1537" s="3" t="s">
        <v>57</v>
      </c>
      <c r="J1537" s="3" t="s">
        <v>12987</v>
      </c>
      <c r="K1537" s="3" t="s">
        <v>12988</v>
      </c>
      <c r="L1537" s="3" t="s">
        <v>12989</v>
      </c>
      <c r="M1537" s="3" t="s">
        <v>35</v>
      </c>
    </row>
    <row r="1538" ht="19.5" customHeight="1">
      <c r="A1538" s="3" t="s">
        <v>12991</v>
      </c>
      <c r="B1538" s="3" t="s">
        <v>12953</v>
      </c>
      <c r="C1538" s="3" t="s">
        <v>17</v>
      </c>
      <c r="D1538" s="4" t="s">
        <v>19</v>
      </c>
      <c r="E1538" s="3" t="s">
        <v>20</v>
      </c>
      <c r="F1538" s="5">
        <v>10.0</v>
      </c>
      <c r="G1538" s="5">
        <v>15.0</v>
      </c>
      <c r="H1538" s="3" t="s">
        <v>73</v>
      </c>
      <c r="I1538" s="3" t="s">
        <v>57</v>
      </c>
      <c r="J1538" s="3" t="s">
        <v>12954</v>
      </c>
      <c r="K1538" s="3" t="s">
        <v>12956</v>
      </c>
      <c r="L1538" s="3" t="s">
        <v>12994</v>
      </c>
      <c r="M1538" s="3" t="s">
        <v>35</v>
      </c>
    </row>
    <row r="1539" ht="19.5" customHeight="1">
      <c r="A1539" s="3" t="s">
        <v>1904</v>
      </c>
      <c r="B1539" s="3" t="s">
        <v>12999</v>
      </c>
      <c r="C1539" s="3" t="s">
        <v>17</v>
      </c>
      <c r="D1539" s="4" t="s">
        <v>19</v>
      </c>
      <c r="E1539" s="3" t="s">
        <v>20</v>
      </c>
      <c r="F1539" s="5">
        <v>10.0</v>
      </c>
      <c r="G1539" s="5">
        <v>15.0</v>
      </c>
      <c r="H1539" s="3" t="s">
        <v>73</v>
      </c>
      <c r="I1539" s="3" t="s">
        <v>57</v>
      </c>
      <c r="J1539" s="3" t="s">
        <v>395</v>
      </c>
      <c r="K1539" s="3" t="s">
        <v>13001</v>
      </c>
      <c r="L1539" s="3" t="s">
        <v>13002</v>
      </c>
      <c r="M1539" s="3" t="s">
        <v>27</v>
      </c>
    </row>
    <row r="1540" ht="19.5" customHeight="1">
      <c r="A1540" s="3" t="s">
        <v>28</v>
      </c>
      <c r="B1540" s="3" t="s">
        <v>13003</v>
      </c>
      <c r="C1540" s="3" t="s">
        <v>17</v>
      </c>
      <c r="D1540" s="4" t="s">
        <v>19</v>
      </c>
      <c r="E1540" s="3" t="s">
        <v>20</v>
      </c>
      <c r="F1540" s="5">
        <v>10.0</v>
      </c>
      <c r="G1540" s="5">
        <v>15.0</v>
      </c>
      <c r="H1540" s="3" t="s">
        <v>73</v>
      </c>
      <c r="I1540" s="3" t="s">
        <v>50</v>
      </c>
      <c r="J1540" s="3" t="s">
        <v>1708</v>
      </c>
      <c r="K1540" s="3" t="s">
        <v>13007</v>
      </c>
      <c r="L1540" s="3" t="s">
        <v>13009</v>
      </c>
      <c r="M1540" s="3" t="s">
        <v>35</v>
      </c>
    </row>
    <row r="1541" ht="19.5" customHeight="1">
      <c r="A1541" s="3" t="s">
        <v>28</v>
      </c>
      <c r="B1541" s="3" t="s">
        <v>854</v>
      </c>
      <c r="C1541" s="3" t="s">
        <v>17</v>
      </c>
      <c r="D1541" s="4" t="s">
        <v>19</v>
      </c>
      <c r="E1541" s="3" t="s">
        <v>20</v>
      </c>
      <c r="F1541" s="5">
        <v>10.0</v>
      </c>
      <c r="G1541" s="5">
        <v>20.0</v>
      </c>
      <c r="H1541" s="3" t="s">
        <v>48</v>
      </c>
      <c r="I1541" s="3" t="s">
        <v>57</v>
      </c>
      <c r="J1541" s="3" t="s">
        <v>38</v>
      </c>
      <c r="K1541" s="3" t="s">
        <v>13013</v>
      </c>
      <c r="L1541" s="3" t="s">
        <v>13014</v>
      </c>
      <c r="M1541" s="3" t="s">
        <v>41</v>
      </c>
    </row>
    <row r="1542" ht="19.5" customHeight="1">
      <c r="A1542" s="3" t="s">
        <v>2838</v>
      </c>
      <c r="B1542" s="3" t="s">
        <v>13015</v>
      </c>
      <c r="C1542" s="3" t="s">
        <v>17</v>
      </c>
      <c r="D1542" s="4" t="s">
        <v>19</v>
      </c>
      <c r="E1542" s="3" t="s">
        <v>127</v>
      </c>
      <c r="F1542" s="5">
        <v>10.0</v>
      </c>
      <c r="G1542" s="5">
        <v>15.0</v>
      </c>
      <c r="H1542" s="3" t="s">
        <v>73</v>
      </c>
      <c r="I1542" s="3" t="s">
        <v>57</v>
      </c>
      <c r="J1542" s="3" t="s">
        <v>13018</v>
      </c>
      <c r="K1542" s="3" t="s">
        <v>13020</v>
      </c>
      <c r="L1542" s="3" t="s">
        <v>13021</v>
      </c>
      <c r="M1542" s="3" t="s">
        <v>41</v>
      </c>
    </row>
    <row r="1543" ht="19.5" customHeight="1">
      <c r="A1543" s="3" t="s">
        <v>13024</v>
      </c>
      <c r="B1543" s="3" t="s">
        <v>956</v>
      </c>
      <c r="C1543" s="3" t="s">
        <v>17</v>
      </c>
      <c r="D1543" s="4" t="s">
        <v>19</v>
      </c>
      <c r="E1543" s="3" t="s">
        <v>20</v>
      </c>
      <c r="F1543" s="5">
        <v>10.0</v>
      </c>
      <c r="G1543" s="5">
        <v>15.0</v>
      </c>
      <c r="H1543" s="3" t="s">
        <v>73</v>
      </c>
      <c r="I1543" s="3" t="s">
        <v>57</v>
      </c>
      <c r="J1543" s="3" t="s">
        <v>962</v>
      </c>
      <c r="K1543" s="3" t="s">
        <v>13028</v>
      </c>
      <c r="L1543" s="3" t="s">
        <v>13029</v>
      </c>
      <c r="M1543" s="3" t="s">
        <v>159</v>
      </c>
    </row>
    <row r="1544" ht="19.5" customHeight="1">
      <c r="A1544" s="3" t="s">
        <v>931</v>
      </c>
      <c r="B1544" s="3" t="s">
        <v>13031</v>
      </c>
      <c r="C1544" s="3" t="s">
        <v>17</v>
      </c>
      <c r="D1544" s="4" t="s">
        <v>19</v>
      </c>
      <c r="E1544" s="3" t="s">
        <v>20</v>
      </c>
      <c r="F1544" s="5">
        <v>10.0</v>
      </c>
      <c r="G1544" s="5">
        <v>20.0</v>
      </c>
      <c r="H1544" s="3" t="s">
        <v>48</v>
      </c>
      <c r="I1544" s="3" t="s">
        <v>57</v>
      </c>
      <c r="J1544" s="3" t="s">
        <v>1695</v>
      </c>
      <c r="K1544" s="3" t="s">
        <v>13034</v>
      </c>
      <c r="L1544" s="3" t="s">
        <v>13036</v>
      </c>
      <c r="M1544" s="3" t="s">
        <v>27</v>
      </c>
    </row>
    <row r="1545" ht="19.5" customHeight="1">
      <c r="A1545" s="3" t="s">
        <v>6946</v>
      </c>
      <c r="B1545" s="3" t="s">
        <v>5503</v>
      </c>
      <c r="C1545" s="3" t="s">
        <v>17</v>
      </c>
      <c r="D1545" s="4" t="s">
        <v>19</v>
      </c>
      <c r="E1545" s="3" t="s">
        <v>20</v>
      </c>
      <c r="F1545" s="5">
        <v>10.0</v>
      </c>
      <c r="G1545" s="5">
        <v>12.0</v>
      </c>
      <c r="H1545" s="3" t="s">
        <v>1563</v>
      </c>
      <c r="I1545" s="3" t="s">
        <v>23</v>
      </c>
      <c r="J1545" s="3" t="s">
        <v>5508</v>
      </c>
      <c r="K1545" s="3" t="s">
        <v>13039</v>
      </c>
      <c r="L1545" s="3" t="s">
        <v>13040</v>
      </c>
      <c r="M1545" s="3" t="s">
        <v>35</v>
      </c>
    </row>
    <row r="1546" ht="19.5" customHeight="1">
      <c r="A1546" s="3" t="s">
        <v>1904</v>
      </c>
      <c r="B1546" s="3" t="s">
        <v>13042</v>
      </c>
      <c r="C1546" s="3" t="s">
        <v>17</v>
      </c>
      <c r="D1546" s="4" t="s">
        <v>19</v>
      </c>
      <c r="E1546" s="3" t="s">
        <v>20</v>
      </c>
      <c r="F1546" s="5">
        <v>10.0</v>
      </c>
      <c r="G1546" s="5">
        <v>15.0</v>
      </c>
      <c r="H1546" s="3" t="s">
        <v>73</v>
      </c>
      <c r="I1546" s="3" t="s">
        <v>57</v>
      </c>
      <c r="J1546" s="3" t="s">
        <v>58</v>
      </c>
      <c r="K1546" s="3" t="s">
        <v>13043</v>
      </c>
      <c r="L1546" s="3" t="s">
        <v>13044</v>
      </c>
      <c r="M1546" s="3" t="s">
        <v>41</v>
      </c>
    </row>
    <row r="1547" ht="19.5" customHeight="1">
      <c r="A1547" s="3" t="s">
        <v>1904</v>
      </c>
      <c r="B1547" s="3" t="s">
        <v>13046</v>
      </c>
      <c r="C1547" s="3" t="s">
        <v>17</v>
      </c>
      <c r="D1547" s="4" t="s">
        <v>19</v>
      </c>
      <c r="E1547" s="3" t="s">
        <v>20</v>
      </c>
      <c r="F1547" s="5">
        <v>10.0</v>
      </c>
      <c r="G1547" s="5">
        <v>15.0</v>
      </c>
      <c r="H1547" s="3" t="s">
        <v>73</v>
      </c>
      <c r="I1547" s="3" t="s">
        <v>57</v>
      </c>
      <c r="J1547" s="3" t="s">
        <v>698</v>
      </c>
      <c r="K1547" s="3" t="s">
        <v>13050</v>
      </c>
      <c r="L1547" s="3" t="s">
        <v>13051</v>
      </c>
      <c r="M1547" s="3" t="s">
        <v>35</v>
      </c>
    </row>
    <row r="1548" ht="19.5" customHeight="1">
      <c r="A1548" s="3" t="s">
        <v>2049</v>
      </c>
      <c r="B1548" s="3" t="s">
        <v>13052</v>
      </c>
      <c r="C1548" s="3" t="s">
        <v>17</v>
      </c>
      <c r="D1548" s="4" t="s">
        <v>19</v>
      </c>
      <c r="E1548" s="3" t="s">
        <v>20</v>
      </c>
      <c r="F1548" s="5">
        <v>10.0</v>
      </c>
      <c r="G1548" s="5">
        <v>15.0</v>
      </c>
      <c r="H1548" s="3" t="s">
        <v>73</v>
      </c>
      <c r="I1548" s="3" t="s">
        <v>57</v>
      </c>
      <c r="J1548" s="3" t="s">
        <v>38</v>
      </c>
      <c r="K1548" s="3" t="s">
        <v>13054</v>
      </c>
      <c r="L1548" s="3" t="s">
        <v>13055</v>
      </c>
      <c r="M1548" s="3" t="s">
        <v>35</v>
      </c>
    </row>
    <row r="1549" ht="19.5" customHeight="1">
      <c r="A1549" s="3" t="s">
        <v>2309</v>
      </c>
      <c r="B1549" s="3" t="s">
        <v>13057</v>
      </c>
      <c r="C1549" s="3" t="s">
        <v>17</v>
      </c>
      <c r="D1549" s="4" t="s">
        <v>19</v>
      </c>
      <c r="E1549" s="3" t="s">
        <v>20</v>
      </c>
      <c r="F1549" s="5">
        <v>10.0</v>
      </c>
      <c r="G1549" s="5">
        <v>20.0</v>
      </c>
      <c r="H1549" s="3" t="s">
        <v>48</v>
      </c>
      <c r="I1549" s="3" t="s">
        <v>57</v>
      </c>
      <c r="J1549" s="3" t="s">
        <v>9077</v>
      </c>
      <c r="K1549" s="3" t="s">
        <v>13060</v>
      </c>
      <c r="L1549" s="3" t="s">
        <v>13061</v>
      </c>
      <c r="M1549" s="3" t="s">
        <v>35</v>
      </c>
    </row>
    <row r="1550" ht="19.5" customHeight="1">
      <c r="A1550" s="3" t="s">
        <v>13062</v>
      </c>
      <c r="B1550" s="3" t="s">
        <v>13063</v>
      </c>
      <c r="C1550" s="3" t="s">
        <v>17</v>
      </c>
      <c r="D1550" s="4" t="s">
        <v>19</v>
      </c>
      <c r="E1550" s="3" t="s">
        <v>20</v>
      </c>
      <c r="F1550" s="5">
        <v>10.0</v>
      </c>
      <c r="G1550" s="5">
        <v>20.0</v>
      </c>
      <c r="H1550" s="3" t="s">
        <v>48</v>
      </c>
      <c r="I1550" s="3" t="s">
        <v>57</v>
      </c>
      <c r="J1550" s="3" t="s">
        <v>13067</v>
      </c>
      <c r="K1550" s="3" t="s">
        <v>13069</v>
      </c>
      <c r="L1550" s="3" t="s">
        <v>13071</v>
      </c>
      <c r="M1550" s="3" t="s">
        <v>35</v>
      </c>
    </row>
    <row r="1551" ht="19.5" customHeight="1">
      <c r="A1551" s="3" t="s">
        <v>2000</v>
      </c>
      <c r="B1551" s="3" t="s">
        <v>145</v>
      </c>
      <c r="C1551" s="3" t="s">
        <v>17</v>
      </c>
      <c r="D1551" s="4" t="s">
        <v>19</v>
      </c>
      <c r="E1551" s="3" t="s">
        <v>20</v>
      </c>
      <c r="F1551" s="5">
        <v>10.0</v>
      </c>
      <c r="G1551" s="5">
        <v>15.0</v>
      </c>
      <c r="H1551" s="3" t="s">
        <v>73</v>
      </c>
      <c r="I1551" s="3" t="s">
        <v>57</v>
      </c>
      <c r="J1551" s="3" t="s">
        <v>153</v>
      </c>
      <c r="K1551" s="3" t="s">
        <v>155</v>
      </c>
      <c r="L1551" s="3" t="s">
        <v>13078</v>
      </c>
      <c r="M1551" s="3" t="s">
        <v>41</v>
      </c>
    </row>
    <row r="1552" ht="19.5" customHeight="1">
      <c r="A1552" s="3" t="s">
        <v>931</v>
      </c>
      <c r="B1552" s="3" t="s">
        <v>13079</v>
      </c>
      <c r="C1552" s="3" t="s">
        <v>17</v>
      </c>
      <c r="D1552" s="4" t="s">
        <v>19</v>
      </c>
      <c r="E1552" s="3" t="s">
        <v>20</v>
      </c>
      <c r="F1552" s="5">
        <v>10.0</v>
      </c>
      <c r="G1552" s="5">
        <v>15.0</v>
      </c>
      <c r="H1552" s="3" t="s">
        <v>73</v>
      </c>
      <c r="I1552" s="3" t="s">
        <v>57</v>
      </c>
      <c r="J1552" s="3" t="s">
        <v>1051</v>
      </c>
      <c r="K1552" s="3" t="s">
        <v>166</v>
      </c>
      <c r="L1552" s="3" t="s">
        <v>13082</v>
      </c>
      <c r="M1552" s="3" t="s">
        <v>41</v>
      </c>
    </row>
    <row r="1553" ht="19.5" customHeight="1">
      <c r="A1553" s="3" t="s">
        <v>13085</v>
      </c>
      <c r="B1553" s="3" t="s">
        <v>13086</v>
      </c>
      <c r="C1553" s="3" t="s">
        <v>17</v>
      </c>
      <c r="D1553" s="4" t="s">
        <v>19</v>
      </c>
      <c r="E1553" s="3" t="s">
        <v>20</v>
      </c>
      <c r="F1553" s="5">
        <v>10.0</v>
      </c>
      <c r="G1553" s="5">
        <v>15.0</v>
      </c>
      <c r="H1553" s="3" t="s">
        <v>73</v>
      </c>
      <c r="I1553" s="3" t="s">
        <v>50</v>
      </c>
      <c r="J1553" s="3" t="s">
        <v>1006</v>
      </c>
      <c r="K1553" s="3" t="s">
        <v>13095</v>
      </c>
      <c r="L1553" s="3" t="s">
        <v>13096</v>
      </c>
      <c r="M1553" s="3" t="s">
        <v>41</v>
      </c>
    </row>
    <row r="1554" ht="19.5" customHeight="1">
      <c r="A1554" s="3" t="s">
        <v>931</v>
      </c>
      <c r="B1554" s="3" t="s">
        <v>13097</v>
      </c>
      <c r="C1554" s="3" t="s">
        <v>17</v>
      </c>
      <c r="D1554" s="4" t="s">
        <v>19</v>
      </c>
      <c r="E1554" s="3" t="s">
        <v>20</v>
      </c>
      <c r="F1554" s="5">
        <v>10.0</v>
      </c>
      <c r="G1554" s="5">
        <v>15.0</v>
      </c>
      <c r="H1554" s="3" t="s">
        <v>73</v>
      </c>
      <c r="I1554" s="3" t="s">
        <v>57</v>
      </c>
      <c r="J1554" s="3" t="s">
        <v>489</v>
      </c>
      <c r="K1554" s="3" t="s">
        <v>13102</v>
      </c>
      <c r="L1554" s="3" t="s">
        <v>13103</v>
      </c>
      <c r="M1554" s="3" t="s">
        <v>159</v>
      </c>
    </row>
    <row r="1555" ht="19.5" customHeight="1">
      <c r="A1555" s="3" t="s">
        <v>2000</v>
      </c>
      <c r="B1555" s="3" t="s">
        <v>13106</v>
      </c>
      <c r="C1555" s="3" t="s">
        <v>17</v>
      </c>
      <c r="D1555" s="4" t="s">
        <v>19</v>
      </c>
      <c r="E1555" s="3" t="s">
        <v>21</v>
      </c>
      <c r="F1555" s="5">
        <v>10.0</v>
      </c>
      <c r="G1555" s="5">
        <v>15.0</v>
      </c>
      <c r="H1555" s="3" t="s">
        <v>73</v>
      </c>
      <c r="I1555" s="3" t="s">
        <v>57</v>
      </c>
      <c r="J1555" s="3" t="s">
        <v>58</v>
      </c>
      <c r="K1555" s="3" t="s">
        <v>13107</v>
      </c>
      <c r="L1555" s="3" t="s">
        <v>13111</v>
      </c>
      <c r="M1555" s="3" t="s">
        <v>41</v>
      </c>
    </row>
    <row r="1556" ht="19.5" customHeight="1">
      <c r="A1556" s="3" t="s">
        <v>2574</v>
      </c>
      <c r="B1556" s="3" t="s">
        <v>13113</v>
      </c>
      <c r="C1556" s="3" t="s">
        <v>17</v>
      </c>
      <c r="D1556" s="4" t="s">
        <v>19</v>
      </c>
      <c r="E1556" s="3" t="s">
        <v>20</v>
      </c>
      <c r="F1556" s="5">
        <v>10.0</v>
      </c>
      <c r="G1556" s="5">
        <v>15.0</v>
      </c>
      <c r="H1556" s="3" t="s">
        <v>73</v>
      </c>
      <c r="I1556" s="3" t="s">
        <v>57</v>
      </c>
      <c r="J1556" s="3" t="s">
        <v>13115</v>
      </c>
      <c r="K1556" s="3" t="s">
        <v>13117</v>
      </c>
      <c r="L1556" s="3" t="s">
        <v>13119</v>
      </c>
      <c r="M1556" s="3" t="s">
        <v>159</v>
      </c>
    </row>
    <row r="1557" ht="19.5" customHeight="1">
      <c r="A1557" s="3" t="s">
        <v>28</v>
      </c>
      <c r="B1557" s="3" t="s">
        <v>13122</v>
      </c>
      <c r="C1557" s="3" t="s">
        <v>17</v>
      </c>
      <c r="D1557" s="4" t="s">
        <v>19</v>
      </c>
      <c r="E1557" s="3" t="s">
        <v>20</v>
      </c>
      <c r="F1557" s="5">
        <v>10.0</v>
      </c>
      <c r="G1557" s="5">
        <v>15.0</v>
      </c>
      <c r="H1557" s="3" t="s">
        <v>73</v>
      </c>
      <c r="I1557" s="3" t="s">
        <v>57</v>
      </c>
      <c r="J1557" s="3" t="s">
        <v>99</v>
      </c>
      <c r="K1557" s="3" t="s">
        <v>13124</v>
      </c>
      <c r="L1557" s="3" t="s">
        <v>13125</v>
      </c>
      <c r="M1557" s="3" t="s">
        <v>159</v>
      </c>
    </row>
    <row r="1558" ht="19.5" customHeight="1">
      <c r="A1558" s="3" t="s">
        <v>931</v>
      </c>
      <c r="B1558" s="3" t="s">
        <v>13127</v>
      </c>
      <c r="C1558" s="3" t="s">
        <v>17</v>
      </c>
      <c r="D1558" s="4" t="s">
        <v>19</v>
      </c>
      <c r="E1558" s="3" t="s">
        <v>20</v>
      </c>
      <c r="F1558" s="5">
        <v>10.0</v>
      </c>
      <c r="G1558" s="5">
        <v>15.0</v>
      </c>
      <c r="H1558" s="3" t="s">
        <v>73</v>
      </c>
      <c r="I1558" s="3" t="s">
        <v>57</v>
      </c>
      <c r="J1558" s="3" t="s">
        <v>13130</v>
      </c>
      <c r="K1558" s="3" t="s">
        <v>13131</v>
      </c>
      <c r="L1558" s="3" t="s">
        <v>13132</v>
      </c>
      <c r="M1558" s="3" t="s">
        <v>35</v>
      </c>
    </row>
    <row r="1559" ht="19.5" customHeight="1">
      <c r="A1559" s="3" t="s">
        <v>4638</v>
      </c>
      <c r="B1559" s="3" t="s">
        <v>12823</v>
      </c>
      <c r="C1559" s="3" t="s">
        <v>17</v>
      </c>
      <c r="D1559" s="4" t="s">
        <v>19</v>
      </c>
      <c r="E1559" s="3" t="s">
        <v>20</v>
      </c>
      <c r="F1559" s="5">
        <v>10.0</v>
      </c>
      <c r="G1559" s="5">
        <v>16.0</v>
      </c>
      <c r="H1559" s="3" t="s">
        <v>169</v>
      </c>
      <c r="I1559" s="3" t="s">
        <v>57</v>
      </c>
      <c r="J1559" s="3" t="s">
        <v>264</v>
      </c>
      <c r="K1559" s="3" t="s">
        <v>13133</v>
      </c>
      <c r="L1559" s="3" t="s">
        <v>13134</v>
      </c>
      <c r="M1559" s="3" t="s">
        <v>27</v>
      </c>
    </row>
    <row r="1560" ht="19.5" customHeight="1">
      <c r="A1560" s="3" t="s">
        <v>931</v>
      </c>
      <c r="B1560" s="3" t="s">
        <v>13135</v>
      </c>
      <c r="C1560" s="3" t="s">
        <v>17</v>
      </c>
      <c r="D1560" s="4" t="s">
        <v>19</v>
      </c>
      <c r="E1560" s="3" t="s">
        <v>20</v>
      </c>
      <c r="F1560" s="5">
        <v>10.0</v>
      </c>
      <c r="G1560" s="5">
        <v>15.0</v>
      </c>
      <c r="H1560" s="3" t="s">
        <v>73</v>
      </c>
      <c r="I1560" s="3" t="s">
        <v>50</v>
      </c>
      <c r="J1560" s="3" t="s">
        <v>329</v>
      </c>
      <c r="K1560" s="3" t="s">
        <v>13137</v>
      </c>
      <c r="L1560" s="3" t="s">
        <v>13140</v>
      </c>
      <c r="M1560" s="3" t="s">
        <v>35</v>
      </c>
    </row>
    <row r="1561" ht="19.5" customHeight="1">
      <c r="A1561" s="3" t="s">
        <v>1373</v>
      </c>
      <c r="B1561" s="3" t="s">
        <v>3327</v>
      </c>
      <c r="C1561" s="3" t="s">
        <v>17</v>
      </c>
      <c r="D1561" s="4" t="s">
        <v>19</v>
      </c>
      <c r="E1561" s="3" t="s">
        <v>20</v>
      </c>
      <c r="F1561" s="5">
        <v>10.0</v>
      </c>
      <c r="G1561" s="5">
        <v>20.0</v>
      </c>
      <c r="H1561" s="3" t="s">
        <v>48</v>
      </c>
      <c r="I1561" s="3" t="s">
        <v>57</v>
      </c>
      <c r="J1561" s="3" t="s">
        <v>3330</v>
      </c>
      <c r="K1561" s="3" t="s">
        <v>3331</v>
      </c>
      <c r="L1561" s="3" t="s">
        <v>13143</v>
      </c>
      <c r="M1561" s="3" t="s">
        <v>35</v>
      </c>
    </row>
    <row r="1562" ht="19.5" customHeight="1">
      <c r="A1562" s="3" t="s">
        <v>4264</v>
      </c>
      <c r="B1562" s="3" t="s">
        <v>13144</v>
      </c>
      <c r="C1562" s="3" t="s">
        <v>17</v>
      </c>
      <c r="D1562" s="4" t="s">
        <v>19</v>
      </c>
      <c r="E1562" s="3" t="s">
        <v>20</v>
      </c>
      <c r="F1562" s="5">
        <v>10.0</v>
      </c>
      <c r="G1562" s="5">
        <v>15.0</v>
      </c>
      <c r="H1562" s="3" t="s">
        <v>73</v>
      </c>
      <c r="I1562" s="3" t="s">
        <v>57</v>
      </c>
      <c r="J1562" s="3" t="s">
        <v>329</v>
      </c>
      <c r="K1562" s="3" t="s">
        <v>13147</v>
      </c>
      <c r="L1562" s="3" t="s">
        <v>13148</v>
      </c>
      <c r="M1562" s="3" t="s">
        <v>250</v>
      </c>
    </row>
    <row r="1563" ht="19.5" customHeight="1">
      <c r="A1563" s="3" t="s">
        <v>13149</v>
      </c>
      <c r="B1563" s="3" t="s">
        <v>3327</v>
      </c>
      <c r="C1563" s="3" t="s">
        <v>17</v>
      </c>
      <c r="D1563" s="4" t="s">
        <v>19</v>
      </c>
      <c r="E1563" s="3" t="s">
        <v>21</v>
      </c>
      <c r="F1563" s="5">
        <v>10.0</v>
      </c>
      <c r="G1563" s="5">
        <v>20.0</v>
      </c>
      <c r="H1563" s="3" t="s">
        <v>48</v>
      </c>
      <c r="I1563" s="3" t="s">
        <v>23</v>
      </c>
      <c r="J1563" s="3" t="s">
        <v>3330</v>
      </c>
      <c r="K1563" s="3" t="s">
        <v>3331</v>
      </c>
      <c r="L1563" s="3" t="s">
        <v>13153</v>
      </c>
      <c r="M1563" s="3" t="s">
        <v>35</v>
      </c>
    </row>
    <row r="1564" ht="19.5" customHeight="1">
      <c r="A1564" s="3" t="s">
        <v>13154</v>
      </c>
      <c r="B1564" s="3" t="s">
        <v>13155</v>
      </c>
      <c r="C1564" s="3" t="s">
        <v>17</v>
      </c>
      <c r="D1564" s="4" t="s">
        <v>19</v>
      </c>
      <c r="E1564" s="3" t="s">
        <v>21</v>
      </c>
      <c r="F1564" s="5">
        <v>10.0</v>
      </c>
      <c r="G1564" s="5">
        <v>12.0</v>
      </c>
      <c r="H1564" s="3" t="s">
        <v>1563</v>
      </c>
      <c r="I1564" s="3" t="s">
        <v>57</v>
      </c>
      <c r="J1564" s="3" t="s">
        <v>58</v>
      </c>
      <c r="K1564" s="3" t="s">
        <v>13158</v>
      </c>
      <c r="L1564" s="3" t="s">
        <v>13159</v>
      </c>
      <c r="M1564" s="3" t="s">
        <v>41</v>
      </c>
    </row>
    <row r="1565" ht="19.5" customHeight="1">
      <c r="A1565" s="3" t="s">
        <v>1470</v>
      </c>
      <c r="B1565" s="3" t="s">
        <v>13106</v>
      </c>
      <c r="C1565" s="3" t="s">
        <v>17</v>
      </c>
      <c r="D1565" s="4" t="s">
        <v>19</v>
      </c>
      <c r="E1565" s="3" t="s">
        <v>21</v>
      </c>
      <c r="F1565" s="5">
        <v>10.0</v>
      </c>
      <c r="G1565" s="5">
        <v>15.0</v>
      </c>
      <c r="H1565" s="3" t="s">
        <v>73</v>
      </c>
      <c r="I1565" s="3" t="s">
        <v>57</v>
      </c>
      <c r="J1565" s="3" t="s">
        <v>58</v>
      </c>
      <c r="K1565" s="3" t="s">
        <v>13164</v>
      </c>
      <c r="L1565" s="3" t="s">
        <v>13165</v>
      </c>
      <c r="M1565" s="3" t="s">
        <v>41</v>
      </c>
    </row>
    <row r="1566" ht="19.5" customHeight="1">
      <c r="A1566" s="3" t="s">
        <v>259</v>
      </c>
      <c r="B1566" s="3" t="s">
        <v>4115</v>
      </c>
      <c r="C1566" s="3" t="s">
        <v>17</v>
      </c>
      <c r="D1566" s="4" t="s">
        <v>19</v>
      </c>
      <c r="E1566" s="3" t="s">
        <v>20</v>
      </c>
      <c r="F1566" s="5">
        <v>10.0</v>
      </c>
      <c r="G1566" s="5">
        <v>14.0</v>
      </c>
      <c r="H1566" s="3" t="s">
        <v>2450</v>
      </c>
      <c r="I1566" s="3" t="s">
        <v>50</v>
      </c>
      <c r="J1566" s="3" t="s">
        <v>4117</v>
      </c>
      <c r="K1566" s="3" t="s">
        <v>4118</v>
      </c>
      <c r="L1566" s="3" t="s">
        <v>4119</v>
      </c>
      <c r="M1566" s="3" t="s">
        <v>35</v>
      </c>
    </row>
    <row r="1567" ht="19.5" customHeight="1">
      <c r="A1567" s="3" t="s">
        <v>3379</v>
      </c>
      <c r="B1567" s="3" t="s">
        <v>3381</v>
      </c>
      <c r="C1567" s="3" t="s">
        <v>17</v>
      </c>
      <c r="D1567" s="4" t="s">
        <v>19</v>
      </c>
      <c r="E1567" s="3" t="s">
        <v>127</v>
      </c>
      <c r="F1567" s="5">
        <v>10.0</v>
      </c>
      <c r="G1567" s="5">
        <v>15.0</v>
      </c>
      <c r="H1567" s="3" t="s">
        <v>73</v>
      </c>
      <c r="I1567" s="3" t="s">
        <v>23</v>
      </c>
      <c r="J1567" s="3" t="s">
        <v>3383</v>
      </c>
      <c r="K1567" s="3" t="s">
        <v>3384</v>
      </c>
      <c r="L1567" s="3" t="s">
        <v>3387</v>
      </c>
      <c r="M1567" s="3" t="s">
        <v>41</v>
      </c>
    </row>
    <row r="1568" ht="19.5" customHeight="1">
      <c r="A1568" s="3" t="s">
        <v>76</v>
      </c>
      <c r="B1568" s="3" t="s">
        <v>205</v>
      </c>
      <c r="C1568" s="3" t="s">
        <v>17</v>
      </c>
      <c r="D1568" s="4" t="s">
        <v>19</v>
      </c>
      <c r="E1568" s="3" t="s">
        <v>21</v>
      </c>
      <c r="F1568" s="5">
        <v>10.0</v>
      </c>
      <c r="G1568" s="5">
        <v>15.0</v>
      </c>
      <c r="H1568" s="3" t="s">
        <v>73</v>
      </c>
      <c r="I1568" s="3" t="s">
        <v>57</v>
      </c>
      <c r="J1568" s="3" t="s">
        <v>38</v>
      </c>
      <c r="K1568" s="3" t="s">
        <v>211</v>
      </c>
      <c r="L1568" s="3" t="s">
        <v>213</v>
      </c>
      <c r="M1568" s="3" t="s">
        <v>41</v>
      </c>
    </row>
    <row r="1569" ht="19.5" customHeight="1">
      <c r="A1569" s="3" t="s">
        <v>2636</v>
      </c>
      <c r="B1569" s="3" t="s">
        <v>13176</v>
      </c>
      <c r="C1569" s="3" t="s">
        <v>17</v>
      </c>
      <c r="D1569" s="4" t="s">
        <v>19</v>
      </c>
      <c r="E1569" s="3" t="s">
        <v>20</v>
      </c>
      <c r="F1569" s="5">
        <v>10.0</v>
      </c>
      <c r="G1569" s="5">
        <v>15.0</v>
      </c>
      <c r="H1569" s="3" t="s">
        <v>73</v>
      </c>
      <c r="I1569" s="3" t="s">
        <v>50</v>
      </c>
      <c r="J1569" s="3" t="s">
        <v>13178</v>
      </c>
      <c r="K1569" s="3" t="s">
        <v>13179</v>
      </c>
      <c r="L1569" s="3" t="s">
        <v>13180</v>
      </c>
      <c r="M1569" s="3" t="s">
        <v>159</v>
      </c>
    </row>
    <row r="1570" ht="19.5" customHeight="1">
      <c r="A1570" s="3" t="s">
        <v>13181</v>
      </c>
      <c r="B1570" s="3" t="s">
        <v>13182</v>
      </c>
      <c r="C1570" s="3" t="s">
        <v>17</v>
      </c>
      <c r="D1570" s="4" t="s">
        <v>19</v>
      </c>
      <c r="E1570" s="3" t="s">
        <v>20</v>
      </c>
      <c r="F1570" s="5">
        <v>10.0</v>
      </c>
      <c r="G1570" s="5">
        <v>20.0</v>
      </c>
      <c r="H1570" s="3" t="s">
        <v>48</v>
      </c>
      <c r="I1570" s="3" t="s">
        <v>69</v>
      </c>
      <c r="J1570" s="3" t="s">
        <v>489</v>
      </c>
      <c r="K1570" s="3" t="s">
        <v>166</v>
      </c>
      <c r="L1570" s="3" t="s">
        <v>13184</v>
      </c>
      <c r="M1570" s="3" t="s">
        <v>35</v>
      </c>
    </row>
    <row r="1571" ht="19.5" customHeight="1">
      <c r="A1571" s="3" t="s">
        <v>13186</v>
      </c>
      <c r="B1571" s="3" t="s">
        <v>13187</v>
      </c>
      <c r="C1571" s="3" t="s">
        <v>17</v>
      </c>
      <c r="D1571" s="4" t="s">
        <v>19</v>
      </c>
      <c r="E1571" s="3" t="s">
        <v>20</v>
      </c>
      <c r="F1571" s="5">
        <v>10.0</v>
      </c>
      <c r="G1571" s="5">
        <v>12.0</v>
      </c>
      <c r="H1571" s="3" t="s">
        <v>1563</v>
      </c>
      <c r="I1571" s="3" t="s">
        <v>57</v>
      </c>
      <c r="J1571" s="3" t="s">
        <v>13190</v>
      </c>
      <c r="K1571" s="3" t="s">
        <v>13191</v>
      </c>
      <c r="L1571" s="3" t="s">
        <v>13193</v>
      </c>
      <c r="M1571" s="3" t="s">
        <v>35</v>
      </c>
    </row>
    <row r="1572" ht="19.5" customHeight="1">
      <c r="A1572" s="3" t="s">
        <v>13194</v>
      </c>
      <c r="B1572" s="3" t="s">
        <v>216</v>
      </c>
      <c r="C1572" s="3" t="s">
        <v>17</v>
      </c>
      <c r="D1572" s="4" t="s">
        <v>19</v>
      </c>
      <c r="E1572" s="3" t="s">
        <v>20</v>
      </c>
      <c r="F1572" s="5">
        <v>10.0</v>
      </c>
      <c r="G1572" s="5">
        <v>20.0</v>
      </c>
      <c r="H1572" s="3" t="s">
        <v>48</v>
      </c>
      <c r="I1572" s="3" t="s">
        <v>57</v>
      </c>
      <c r="J1572" s="3" t="s">
        <v>217</v>
      </c>
      <c r="K1572" s="3" t="s">
        <v>218</v>
      </c>
      <c r="L1572" s="3" t="s">
        <v>13199</v>
      </c>
      <c r="M1572" s="3" t="s">
        <v>35</v>
      </c>
    </row>
    <row r="1573" ht="19.5" customHeight="1">
      <c r="A1573" s="3" t="s">
        <v>1904</v>
      </c>
      <c r="B1573" s="3" t="s">
        <v>13200</v>
      </c>
      <c r="C1573" s="3" t="s">
        <v>17</v>
      </c>
      <c r="D1573" s="4" t="s">
        <v>19</v>
      </c>
      <c r="E1573" s="3" t="s">
        <v>20</v>
      </c>
      <c r="F1573" s="5">
        <v>10.0</v>
      </c>
      <c r="G1573" s="5">
        <v>15.0</v>
      </c>
      <c r="H1573" s="3" t="s">
        <v>73</v>
      </c>
      <c r="I1573" s="3" t="s">
        <v>50</v>
      </c>
      <c r="J1573" s="3" t="s">
        <v>1392</v>
      </c>
      <c r="K1573" s="3" t="s">
        <v>13203</v>
      </c>
      <c r="L1573" s="3" t="s">
        <v>13204</v>
      </c>
      <c r="M1573" s="3" t="s">
        <v>35</v>
      </c>
    </row>
    <row r="1574" ht="19.5" customHeight="1">
      <c r="A1574" s="3" t="s">
        <v>664</v>
      </c>
      <c r="B1574" s="3" t="s">
        <v>129</v>
      </c>
      <c r="C1574" s="3" t="s">
        <v>17</v>
      </c>
      <c r="D1574" s="4" t="s">
        <v>19</v>
      </c>
      <c r="E1574" s="3" t="s">
        <v>20</v>
      </c>
      <c r="F1574" s="5">
        <v>10.0</v>
      </c>
      <c r="G1574" s="5">
        <v>15.0</v>
      </c>
      <c r="H1574" s="3" t="s">
        <v>73</v>
      </c>
      <c r="I1574" s="3" t="s">
        <v>57</v>
      </c>
      <c r="J1574" s="3" t="s">
        <v>133</v>
      </c>
      <c r="K1574" s="3" t="s">
        <v>13207</v>
      </c>
      <c r="L1574" s="3" t="s">
        <v>13208</v>
      </c>
      <c r="M1574" s="3" t="s">
        <v>35</v>
      </c>
    </row>
    <row r="1575" ht="19.5" customHeight="1">
      <c r="A1575" s="3" t="s">
        <v>2000</v>
      </c>
      <c r="B1575" s="3" t="s">
        <v>5624</v>
      </c>
      <c r="C1575" s="3" t="s">
        <v>17</v>
      </c>
      <c r="D1575" s="4" t="s">
        <v>19</v>
      </c>
      <c r="E1575" s="3" t="s">
        <v>21</v>
      </c>
      <c r="F1575" s="5">
        <v>10.0</v>
      </c>
      <c r="G1575" s="5">
        <v>15.0</v>
      </c>
      <c r="H1575" s="3" t="s">
        <v>73</v>
      </c>
      <c r="I1575" s="3" t="s">
        <v>57</v>
      </c>
      <c r="J1575" s="3" t="s">
        <v>38</v>
      </c>
      <c r="K1575" s="3" t="s">
        <v>13210</v>
      </c>
      <c r="L1575" s="3" t="s">
        <v>13212</v>
      </c>
      <c r="M1575" s="3" t="s">
        <v>35</v>
      </c>
    </row>
    <row r="1576" ht="19.5" customHeight="1">
      <c r="A1576" s="3" t="s">
        <v>326</v>
      </c>
      <c r="B1576" s="3" t="s">
        <v>517</v>
      </c>
      <c r="C1576" s="3" t="s">
        <v>17</v>
      </c>
      <c r="D1576" s="4" t="s">
        <v>19</v>
      </c>
      <c r="E1576" s="3" t="s">
        <v>20</v>
      </c>
      <c r="F1576" s="5">
        <v>10.0</v>
      </c>
      <c r="G1576" s="5">
        <v>15.0</v>
      </c>
      <c r="H1576" s="3" t="s">
        <v>73</v>
      </c>
      <c r="I1576" s="3" t="s">
        <v>57</v>
      </c>
      <c r="J1576" s="3" t="s">
        <v>489</v>
      </c>
      <c r="K1576" s="3" t="s">
        <v>521</v>
      </c>
      <c r="L1576" s="3" t="s">
        <v>523</v>
      </c>
      <c r="M1576" s="3" t="s">
        <v>35</v>
      </c>
    </row>
    <row r="1577" ht="19.5" customHeight="1">
      <c r="A1577" s="3" t="s">
        <v>2049</v>
      </c>
      <c r="B1577" s="3" t="s">
        <v>5615</v>
      </c>
      <c r="C1577" s="3" t="s">
        <v>17</v>
      </c>
      <c r="D1577" s="4" t="s">
        <v>19</v>
      </c>
      <c r="E1577" s="3" t="s">
        <v>20</v>
      </c>
      <c r="F1577" s="5">
        <v>10.0</v>
      </c>
      <c r="G1577" s="5">
        <v>15.0</v>
      </c>
      <c r="H1577" s="3" t="s">
        <v>73</v>
      </c>
      <c r="I1577" s="3" t="s">
        <v>50</v>
      </c>
      <c r="J1577" s="3" t="s">
        <v>264</v>
      </c>
      <c r="K1577" s="3" t="s">
        <v>13215</v>
      </c>
      <c r="L1577" s="3" t="s">
        <v>13216</v>
      </c>
      <c r="M1577" s="3" t="s">
        <v>41</v>
      </c>
    </row>
    <row r="1578" ht="19.5" customHeight="1">
      <c r="A1578" s="3" t="s">
        <v>3657</v>
      </c>
      <c r="B1578" s="3" t="s">
        <v>3082</v>
      </c>
      <c r="C1578" s="3" t="s">
        <v>17</v>
      </c>
      <c r="D1578" s="4" t="s">
        <v>19</v>
      </c>
      <c r="E1578" s="3" t="s">
        <v>20</v>
      </c>
      <c r="F1578" s="5">
        <v>10.0</v>
      </c>
      <c r="G1578" s="5">
        <v>15.0</v>
      </c>
      <c r="H1578" s="3" t="s">
        <v>73</v>
      </c>
      <c r="I1578" s="3" t="s">
        <v>57</v>
      </c>
      <c r="J1578" s="3" t="s">
        <v>3085</v>
      </c>
      <c r="K1578" s="3" t="s">
        <v>365</v>
      </c>
      <c r="L1578" s="3" t="s">
        <v>3661</v>
      </c>
      <c r="M1578" s="3" t="s">
        <v>35</v>
      </c>
    </row>
    <row r="1579" ht="19.5" customHeight="1">
      <c r="A1579" s="3" t="s">
        <v>13221</v>
      </c>
      <c r="B1579" s="3" t="s">
        <v>13222</v>
      </c>
      <c r="C1579" s="3" t="s">
        <v>17</v>
      </c>
      <c r="D1579" s="4" t="s">
        <v>19</v>
      </c>
      <c r="E1579" s="3" t="s">
        <v>21</v>
      </c>
      <c r="F1579" s="5">
        <v>10.0</v>
      </c>
      <c r="G1579" s="5">
        <v>15.0</v>
      </c>
      <c r="H1579" s="3" t="s">
        <v>73</v>
      </c>
      <c r="I1579" s="3" t="s">
        <v>57</v>
      </c>
      <c r="J1579" s="3" t="s">
        <v>13224</v>
      </c>
      <c r="K1579" s="3" t="s">
        <v>13226</v>
      </c>
      <c r="L1579" s="3" t="s">
        <v>13229</v>
      </c>
      <c r="M1579" s="3" t="s">
        <v>35</v>
      </c>
    </row>
    <row r="1580" ht="19.5" customHeight="1">
      <c r="A1580" s="3" t="s">
        <v>13230</v>
      </c>
      <c r="B1580" s="3" t="s">
        <v>13231</v>
      </c>
      <c r="C1580" s="3" t="s">
        <v>17</v>
      </c>
      <c r="D1580" s="4" t="s">
        <v>19</v>
      </c>
      <c r="E1580" s="3" t="s">
        <v>20</v>
      </c>
      <c r="F1580" s="5">
        <v>10.0</v>
      </c>
      <c r="G1580" s="5">
        <v>15.0</v>
      </c>
      <c r="H1580" s="3" t="s">
        <v>73</v>
      </c>
      <c r="I1580" s="3" t="s">
        <v>31</v>
      </c>
      <c r="J1580" s="3" t="s">
        <v>1101</v>
      </c>
      <c r="K1580" s="3" t="s">
        <v>13235</v>
      </c>
      <c r="L1580" s="3" t="s">
        <v>13237</v>
      </c>
      <c r="M1580" s="3" t="s">
        <v>35</v>
      </c>
    </row>
    <row r="1581" ht="19.5" customHeight="1">
      <c r="A1581" s="3" t="s">
        <v>13238</v>
      </c>
      <c r="B1581" s="3" t="s">
        <v>12962</v>
      </c>
      <c r="C1581" s="3" t="s">
        <v>17</v>
      </c>
      <c r="D1581" s="4" t="s">
        <v>19</v>
      </c>
      <c r="E1581" s="3" t="s">
        <v>20</v>
      </c>
      <c r="F1581" s="5">
        <v>10.0</v>
      </c>
      <c r="G1581" s="5">
        <v>15.0</v>
      </c>
      <c r="H1581" s="3" t="s">
        <v>73</v>
      </c>
      <c r="I1581" s="3" t="s">
        <v>50</v>
      </c>
      <c r="J1581" s="3" t="s">
        <v>121</v>
      </c>
      <c r="K1581" s="3" t="s">
        <v>13240</v>
      </c>
      <c r="L1581" s="3" t="s">
        <v>13242</v>
      </c>
      <c r="M1581" s="3" t="s">
        <v>41</v>
      </c>
    </row>
    <row r="1582" ht="19.5" customHeight="1">
      <c r="A1582" s="3" t="s">
        <v>2309</v>
      </c>
      <c r="B1582" s="3" t="s">
        <v>8966</v>
      </c>
      <c r="C1582" s="3" t="s">
        <v>17</v>
      </c>
      <c r="D1582" s="4" t="s">
        <v>19</v>
      </c>
      <c r="E1582" s="3" t="s">
        <v>20</v>
      </c>
      <c r="F1582" s="5">
        <v>10.0</v>
      </c>
      <c r="G1582" s="5">
        <v>20.0</v>
      </c>
      <c r="H1582" s="3" t="s">
        <v>48</v>
      </c>
      <c r="I1582" s="3" t="s">
        <v>57</v>
      </c>
      <c r="J1582" s="3" t="s">
        <v>8973</v>
      </c>
      <c r="K1582" s="3" t="s">
        <v>13248</v>
      </c>
      <c r="L1582" s="3" t="s">
        <v>13249</v>
      </c>
      <c r="M1582" s="3" t="s">
        <v>35</v>
      </c>
    </row>
    <row r="1583" ht="19.5" customHeight="1">
      <c r="A1583" s="3" t="s">
        <v>13250</v>
      </c>
      <c r="B1583" s="3" t="s">
        <v>5604</v>
      </c>
      <c r="C1583" s="3" t="s">
        <v>17</v>
      </c>
      <c r="D1583" s="4" t="s">
        <v>19</v>
      </c>
      <c r="E1583" s="3" t="s">
        <v>20</v>
      </c>
      <c r="F1583" s="5">
        <v>10.0</v>
      </c>
      <c r="G1583" s="5">
        <v>15.0</v>
      </c>
      <c r="H1583" s="3" t="s">
        <v>73</v>
      </c>
      <c r="I1583" s="3" t="s">
        <v>50</v>
      </c>
      <c r="J1583" s="3" t="s">
        <v>70</v>
      </c>
      <c r="K1583" s="3" t="s">
        <v>13253</v>
      </c>
      <c r="L1583" s="3" t="s">
        <v>13254</v>
      </c>
      <c r="M1583" s="3" t="s">
        <v>159</v>
      </c>
    </row>
    <row r="1584" ht="19.5" customHeight="1">
      <c r="A1584" s="3" t="s">
        <v>13256</v>
      </c>
      <c r="B1584" s="3" t="s">
        <v>13257</v>
      </c>
      <c r="C1584" s="3" t="s">
        <v>17</v>
      </c>
      <c r="D1584" s="4" t="s">
        <v>19</v>
      </c>
      <c r="E1584" s="3" t="s">
        <v>20</v>
      </c>
      <c r="F1584" s="5">
        <v>10.0</v>
      </c>
      <c r="G1584" s="5">
        <v>15.0</v>
      </c>
      <c r="H1584" s="3" t="s">
        <v>73</v>
      </c>
      <c r="I1584" s="3" t="s">
        <v>50</v>
      </c>
      <c r="J1584" s="3" t="s">
        <v>13261</v>
      </c>
      <c r="K1584" s="3" t="s">
        <v>13262</v>
      </c>
      <c r="L1584" s="3" t="s">
        <v>13263</v>
      </c>
      <c r="M1584" s="3" t="s">
        <v>35</v>
      </c>
    </row>
    <row r="1585" ht="19.5" customHeight="1">
      <c r="A1585" s="3" t="s">
        <v>5879</v>
      </c>
      <c r="B1585" s="3" t="s">
        <v>2818</v>
      </c>
      <c r="C1585" s="3" t="s">
        <v>17</v>
      </c>
      <c r="D1585" s="4" t="s">
        <v>19</v>
      </c>
      <c r="E1585" s="3" t="s">
        <v>20</v>
      </c>
      <c r="F1585" s="5">
        <v>10.0</v>
      </c>
      <c r="G1585" s="5">
        <v>15.0</v>
      </c>
      <c r="H1585" s="3" t="s">
        <v>73</v>
      </c>
      <c r="I1585" s="3" t="s">
        <v>23</v>
      </c>
      <c r="J1585" s="3" t="s">
        <v>38</v>
      </c>
      <c r="K1585" s="3" t="s">
        <v>1935</v>
      </c>
      <c r="L1585" s="3" t="s">
        <v>13269</v>
      </c>
      <c r="M1585" s="3" t="s">
        <v>41</v>
      </c>
    </row>
    <row r="1586" ht="19.5" customHeight="1">
      <c r="A1586" s="3" t="s">
        <v>1373</v>
      </c>
      <c r="B1586" s="3" t="s">
        <v>13270</v>
      </c>
      <c r="C1586" s="3" t="s">
        <v>17</v>
      </c>
      <c r="D1586" s="4" t="s">
        <v>19</v>
      </c>
      <c r="E1586" s="3" t="s">
        <v>20</v>
      </c>
      <c r="F1586" s="5">
        <v>10.0</v>
      </c>
      <c r="G1586" s="5">
        <v>15.0</v>
      </c>
      <c r="H1586" s="3" t="s">
        <v>73</v>
      </c>
      <c r="I1586" s="3" t="s">
        <v>50</v>
      </c>
      <c r="J1586" s="3" t="s">
        <v>121</v>
      </c>
      <c r="K1586" s="3" t="s">
        <v>13272</v>
      </c>
      <c r="L1586" s="3" t="s">
        <v>13274</v>
      </c>
      <c r="M1586" s="3" t="s">
        <v>41</v>
      </c>
    </row>
    <row r="1587" ht="19.5" customHeight="1">
      <c r="A1587" s="3" t="s">
        <v>4428</v>
      </c>
      <c r="B1587" s="3" t="s">
        <v>13275</v>
      </c>
      <c r="C1587" s="3" t="s">
        <v>17</v>
      </c>
      <c r="D1587" s="4" t="s">
        <v>19</v>
      </c>
      <c r="E1587" s="3" t="s">
        <v>21</v>
      </c>
      <c r="F1587" s="5">
        <v>10.0</v>
      </c>
      <c r="G1587" s="5">
        <v>15.0</v>
      </c>
      <c r="H1587" s="3" t="s">
        <v>73</v>
      </c>
      <c r="I1587" s="3" t="s">
        <v>23</v>
      </c>
      <c r="J1587" s="3" t="s">
        <v>535</v>
      </c>
      <c r="K1587" s="3" t="s">
        <v>13278</v>
      </c>
      <c r="L1587" s="3" t="s">
        <v>13280</v>
      </c>
      <c r="M1587" s="3" t="s">
        <v>41</v>
      </c>
    </row>
    <row r="1588" ht="19.5" customHeight="1">
      <c r="A1588" s="3" t="s">
        <v>11565</v>
      </c>
      <c r="B1588" s="3" t="s">
        <v>13282</v>
      </c>
      <c r="C1588" s="3" t="s">
        <v>17</v>
      </c>
      <c r="D1588" s="4" t="s">
        <v>19</v>
      </c>
      <c r="E1588" s="3" t="s">
        <v>20</v>
      </c>
      <c r="F1588" s="5">
        <v>10.0</v>
      </c>
      <c r="G1588" s="5">
        <v>20.0</v>
      </c>
      <c r="H1588" s="3" t="s">
        <v>48</v>
      </c>
      <c r="I1588" s="3" t="s">
        <v>57</v>
      </c>
      <c r="J1588" s="3" t="s">
        <v>13286</v>
      </c>
      <c r="K1588" s="3" t="s">
        <v>13287</v>
      </c>
      <c r="L1588" s="3" t="s">
        <v>13288</v>
      </c>
      <c r="M1588" s="3" t="s">
        <v>35</v>
      </c>
    </row>
    <row r="1589" ht="19.5" customHeight="1">
      <c r="A1589" s="3" t="s">
        <v>642</v>
      </c>
      <c r="B1589" s="3" t="s">
        <v>13289</v>
      </c>
      <c r="C1589" s="3" t="s">
        <v>17</v>
      </c>
      <c r="D1589" s="4" t="s">
        <v>19</v>
      </c>
      <c r="E1589" s="3" t="s">
        <v>117</v>
      </c>
      <c r="F1589" s="5">
        <v>10.0</v>
      </c>
      <c r="G1589" s="5">
        <v>15.0</v>
      </c>
      <c r="H1589" s="3" t="s">
        <v>73</v>
      </c>
      <c r="I1589" s="3" t="s">
        <v>57</v>
      </c>
      <c r="J1589" s="3" t="s">
        <v>329</v>
      </c>
      <c r="K1589" s="3" t="s">
        <v>13292</v>
      </c>
      <c r="L1589" s="3" t="s">
        <v>13295</v>
      </c>
      <c r="M1589" s="3" t="s">
        <v>35</v>
      </c>
    </row>
    <row r="1590" ht="19.5" customHeight="1">
      <c r="A1590" s="3" t="s">
        <v>738</v>
      </c>
      <c r="B1590" s="3" t="s">
        <v>12620</v>
      </c>
      <c r="C1590" s="3" t="s">
        <v>17</v>
      </c>
      <c r="D1590" s="4" t="s">
        <v>19</v>
      </c>
      <c r="E1590" s="3" t="s">
        <v>127</v>
      </c>
      <c r="F1590" s="5">
        <v>10.0</v>
      </c>
      <c r="G1590" s="5">
        <v>15.0</v>
      </c>
      <c r="H1590" s="3" t="s">
        <v>73</v>
      </c>
      <c r="I1590" s="3" t="s">
        <v>69</v>
      </c>
      <c r="J1590" s="3" t="s">
        <v>38</v>
      </c>
      <c r="K1590" s="3" t="s">
        <v>166</v>
      </c>
      <c r="L1590" s="3" t="s">
        <v>13298</v>
      </c>
      <c r="M1590" s="3" t="s">
        <v>41</v>
      </c>
    </row>
    <row r="1591" ht="19.5" customHeight="1">
      <c r="A1591" s="3" t="s">
        <v>2000</v>
      </c>
      <c r="B1591" s="3" t="s">
        <v>5624</v>
      </c>
      <c r="C1591" s="3" t="s">
        <v>17</v>
      </c>
      <c r="D1591" s="4" t="s">
        <v>19</v>
      </c>
      <c r="E1591" s="3" t="s">
        <v>21</v>
      </c>
      <c r="F1591" s="5">
        <v>10.0</v>
      </c>
      <c r="G1591" s="5">
        <v>15.0</v>
      </c>
      <c r="H1591" s="3" t="s">
        <v>73</v>
      </c>
      <c r="I1591" s="3" t="s">
        <v>57</v>
      </c>
      <c r="J1591" s="3" t="s">
        <v>38</v>
      </c>
      <c r="K1591" s="3" t="s">
        <v>13299</v>
      </c>
      <c r="L1591" s="3" t="s">
        <v>13301</v>
      </c>
      <c r="M1591" s="3" t="s">
        <v>35</v>
      </c>
    </row>
    <row r="1592" ht="19.5" customHeight="1">
      <c r="A1592" s="3" t="s">
        <v>738</v>
      </c>
      <c r="B1592" s="3" t="s">
        <v>13303</v>
      </c>
      <c r="C1592" s="3" t="s">
        <v>17</v>
      </c>
      <c r="D1592" s="4" t="s">
        <v>19</v>
      </c>
      <c r="E1592" s="3" t="s">
        <v>20</v>
      </c>
      <c r="F1592" s="5">
        <v>10.0</v>
      </c>
      <c r="G1592" s="5">
        <v>15.0</v>
      </c>
      <c r="H1592" s="3" t="s">
        <v>73</v>
      </c>
      <c r="I1592" s="3" t="s">
        <v>50</v>
      </c>
      <c r="J1592" s="3" t="s">
        <v>535</v>
      </c>
      <c r="K1592" s="3" t="s">
        <v>13306</v>
      </c>
      <c r="L1592" s="3" t="s">
        <v>13307</v>
      </c>
      <c r="M1592" s="3" t="s">
        <v>41</v>
      </c>
    </row>
    <row r="1593" ht="19.5" customHeight="1">
      <c r="A1593" s="3" t="s">
        <v>28</v>
      </c>
      <c r="B1593" s="3" t="s">
        <v>13308</v>
      </c>
      <c r="C1593" s="3" t="s">
        <v>17</v>
      </c>
      <c r="D1593" s="4" t="s">
        <v>19</v>
      </c>
      <c r="E1593" s="3" t="s">
        <v>20</v>
      </c>
      <c r="F1593" s="5">
        <v>10.0</v>
      </c>
      <c r="G1593" s="5">
        <v>15.0</v>
      </c>
      <c r="H1593" s="3" t="s">
        <v>73</v>
      </c>
      <c r="I1593" s="3" t="s">
        <v>57</v>
      </c>
      <c r="J1593" s="3" t="s">
        <v>9077</v>
      </c>
      <c r="K1593" s="3" t="s">
        <v>13310</v>
      </c>
      <c r="L1593" s="3" t="s">
        <v>13311</v>
      </c>
      <c r="M1593" s="3" t="s">
        <v>41</v>
      </c>
    </row>
    <row r="1594" ht="19.5" customHeight="1">
      <c r="A1594" s="3" t="s">
        <v>5879</v>
      </c>
      <c r="B1594" s="3" t="s">
        <v>13312</v>
      </c>
      <c r="C1594" s="3" t="s">
        <v>17</v>
      </c>
      <c r="D1594" s="4" t="s">
        <v>19</v>
      </c>
      <c r="E1594" s="3" t="s">
        <v>21</v>
      </c>
      <c r="F1594" s="5">
        <v>10.0</v>
      </c>
      <c r="G1594" s="5">
        <v>20.0</v>
      </c>
      <c r="H1594" s="3" t="s">
        <v>48</v>
      </c>
      <c r="I1594" s="3" t="s">
        <v>57</v>
      </c>
      <c r="J1594" s="3" t="s">
        <v>13313</v>
      </c>
      <c r="K1594" s="3" t="s">
        <v>13314</v>
      </c>
      <c r="L1594" s="3" t="s">
        <v>13316</v>
      </c>
      <c r="M1594" s="3" t="s">
        <v>159</v>
      </c>
    </row>
    <row r="1595" ht="19.5" customHeight="1">
      <c r="A1595" s="3" t="s">
        <v>28</v>
      </c>
      <c r="B1595" s="3" t="s">
        <v>13317</v>
      </c>
      <c r="C1595" s="3" t="s">
        <v>17</v>
      </c>
      <c r="D1595" s="4" t="s">
        <v>19</v>
      </c>
      <c r="E1595" s="3" t="s">
        <v>20</v>
      </c>
      <c r="F1595" s="5">
        <v>10.0</v>
      </c>
      <c r="G1595" s="5">
        <v>15.0</v>
      </c>
      <c r="H1595" s="3" t="s">
        <v>73</v>
      </c>
      <c r="I1595" s="3" t="s">
        <v>57</v>
      </c>
      <c r="J1595" s="3" t="s">
        <v>13319</v>
      </c>
      <c r="K1595" s="3" t="s">
        <v>13320</v>
      </c>
      <c r="L1595" s="3" t="s">
        <v>13321</v>
      </c>
      <c r="M1595" s="3" t="s">
        <v>35</v>
      </c>
    </row>
    <row r="1596" ht="19.5" customHeight="1">
      <c r="A1596" s="3" t="s">
        <v>28</v>
      </c>
      <c r="B1596" s="3" t="s">
        <v>13322</v>
      </c>
      <c r="C1596" s="3" t="s">
        <v>17</v>
      </c>
      <c r="D1596" s="4" t="s">
        <v>19</v>
      </c>
      <c r="E1596" s="3" t="s">
        <v>20</v>
      </c>
      <c r="F1596" s="5">
        <v>10.0</v>
      </c>
      <c r="G1596" s="5">
        <v>15.0</v>
      </c>
      <c r="H1596" s="3" t="s">
        <v>73</v>
      </c>
      <c r="I1596" s="3" t="s">
        <v>57</v>
      </c>
      <c r="J1596" s="3" t="s">
        <v>3315</v>
      </c>
      <c r="K1596" s="3" t="s">
        <v>13324</v>
      </c>
      <c r="L1596" s="3" t="s">
        <v>13325</v>
      </c>
      <c r="M1596" s="3" t="s">
        <v>35</v>
      </c>
    </row>
    <row r="1597" ht="19.5" customHeight="1">
      <c r="A1597" s="3" t="s">
        <v>28</v>
      </c>
      <c r="B1597" s="3" t="s">
        <v>13327</v>
      </c>
      <c r="C1597" s="3" t="s">
        <v>17</v>
      </c>
      <c r="D1597" s="4" t="s">
        <v>19</v>
      </c>
      <c r="E1597" s="3" t="s">
        <v>21</v>
      </c>
      <c r="F1597" s="5">
        <v>10.0</v>
      </c>
      <c r="G1597" s="5">
        <v>15.0</v>
      </c>
      <c r="H1597" s="3" t="s">
        <v>73</v>
      </c>
      <c r="I1597" s="3" t="s">
        <v>50</v>
      </c>
      <c r="J1597" s="3" t="s">
        <v>3493</v>
      </c>
      <c r="K1597" s="3" t="s">
        <v>13330</v>
      </c>
      <c r="L1597" s="3" t="s">
        <v>13331</v>
      </c>
      <c r="M1597" s="3" t="s">
        <v>41</v>
      </c>
    </row>
    <row r="1598" ht="19.5" customHeight="1">
      <c r="A1598" s="3" t="s">
        <v>13332</v>
      </c>
      <c r="B1598" s="3" t="s">
        <v>2568</v>
      </c>
      <c r="C1598" s="3" t="s">
        <v>17</v>
      </c>
      <c r="D1598" s="4" t="s">
        <v>19</v>
      </c>
      <c r="E1598" s="3" t="s">
        <v>20</v>
      </c>
      <c r="F1598" s="5">
        <v>10.0</v>
      </c>
      <c r="G1598" s="5">
        <v>15.0</v>
      </c>
      <c r="H1598" s="3" t="s">
        <v>73</v>
      </c>
      <c r="I1598" s="3" t="s">
        <v>69</v>
      </c>
      <c r="J1598" s="3" t="s">
        <v>264</v>
      </c>
      <c r="K1598" s="3" t="s">
        <v>13334</v>
      </c>
      <c r="L1598" s="3" t="s">
        <v>13336</v>
      </c>
      <c r="M1598" s="3" t="s">
        <v>35</v>
      </c>
    </row>
    <row r="1599" ht="19.5" customHeight="1">
      <c r="A1599" s="3" t="s">
        <v>13337</v>
      </c>
      <c r="B1599" s="3" t="s">
        <v>1787</v>
      </c>
      <c r="C1599" s="3" t="s">
        <v>17</v>
      </c>
      <c r="D1599" s="4" t="s">
        <v>19</v>
      </c>
      <c r="E1599" s="3" t="s">
        <v>127</v>
      </c>
      <c r="F1599" s="5">
        <v>10.0</v>
      </c>
      <c r="G1599" s="5">
        <v>15.0</v>
      </c>
      <c r="H1599" s="3" t="s">
        <v>73</v>
      </c>
      <c r="I1599" s="3" t="s">
        <v>69</v>
      </c>
      <c r="J1599" s="3" t="s">
        <v>1796</v>
      </c>
      <c r="K1599" s="3" t="s">
        <v>13341</v>
      </c>
      <c r="L1599" s="3" t="s">
        <v>13342</v>
      </c>
      <c r="M1599" s="3" t="s">
        <v>41</v>
      </c>
    </row>
    <row r="1600" ht="19.5" customHeight="1">
      <c r="A1600" s="3" t="s">
        <v>2309</v>
      </c>
      <c r="B1600" s="3" t="s">
        <v>2614</v>
      </c>
      <c r="C1600" s="3" t="s">
        <v>17</v>
      </c>
      <c r="D1600" s="4" t="s">
        <v>19</v>
      </c>
      <c r="E1600" s="3" t="s">
        <v>20</v>
      </c>
      <c r="F1600" s="5">
        <v>10.0</v>
      </c>
      <c r="G1600" s="5">
        <v>15.0</v>
      </c>
      <c r="H1600" s="3" t="s">
        <v>73</v>
      </c>
      <c r="I1600" s="3" t="s">
        <v>57</v>
      </c>
      <c r="J1600" s="3" t="s">
        <v>2600</v>
      </c>
      <c r="K1600" s="3" t="s">
        <v>13344</v>
      </c>
      <c r="L1600" s="3" t="s">
        <v>13345</v>
      </c>
      <c r="M1600" s="3" t="s">
        <v>257</v>
      </c>
    </row>
    <row r="1601" ht="19.5" customHeight="1">
      <c r="A1601" s="3" t="s">
        <v>10250</v>
      </c>
      <c r="B1601" s="3" t="s">
        <v>13349</v>
      </c>
      <c r="C1601" s="3" t="s">
        <v>17</v>
      </c>
      <c r="D1601" s="4" t="s">
        <v>19</v>
      </c>
      <c r="E1601" s="3" t="s">
        <v>20</v>
      </c>
      <c r="F1601" s="5">
        <v>10.0</v>
      </c>
      <c r="G1601" s="5">
        <v>20.0</v>
      </c>
      <c r="H1601" s="3" t="s">
        <v>48</v>
      </c>
      <c r="I1601" s="3" t="s">
        <v>57</v>
      </c>
      <c r="J1601" s="3" t="s">
        <v>556</v>
      </c>
      <c r="K1601" s="3" t="s">
        <v>13351</v>
      </c>
      <c r="L1601" s="3" t="s">
        <v>13353</v>
      </c>
      <c r="M1601" s="3" t="s">
        <v>35</v>
      </c>
    </row>
    <row r="1602" ht="19.5" customHeight="1">
      <c r="A1602" s="3" t="s">
        <v>28</v>
      </c>
      <c r="B1602" s="3" t="s">
        <v>13354</v>
      </c>
      <c r="C1602" s="3" t="s">
        <v>17</v>
      </c>
      <c r="D1602" s="4" t="s">
        <v>19</v>
      </c>
      <c r="E1602" s="3" t="s">
        <v>21</v>
      </c>
      <c r="F1602" s="5">
        <v>10.0</v>
      </c>
      <c r="G1602" s="5">
        <v>15.0</v>
      </c>
      <c r="H1602" s="3" t="s">
        <v>73</v>
      </c>
      <c r="I1602" s="3" t="s">
        <v>57</v>
      </c>
      <c r="J1602" s="3" t="s">
        <v>5292</v>
      </c>
      <c r="K1602" s="3" t="s">
        <v>5812</v>
      </c>
      <c r="L1602" s="3" t="s">
        <v>13356</v>
      </c>
      <c r="M1602" s="3" t="s">
        <v>35</v>
      </c>
    </row>
    <row r="1603" ht="19.5" customHeight="1">
      <c r="A1603" s="3" t="s">
        <v>3540</v>
      </c>
      <c r="B1603" s="3" t="s">
        <v>13357</v>
      </c>
      <c r="C1603" s="3" t="s">
        <v>17</v>
      </c>
      <c r="D1603" s="4" t="s">
        <v>19</v>
      </c>
      <c r="E1603" s="3" t="s">
        <v>20</v>
      </c>
      <c r="F1603" s="5">
        <v>10.0</v>
      </c>
      <c r="G1603" s="5">
        <v>15.0</v>
      </c>
      <c r="H1603" s="3" t="s">
        <v>73</v>
      </c>
      <c r="I1603" s="3" t="s">
        <v>57</v>
      </c>
      <c r="J1603" s="3" t="s">
        <v>4236</v>
      </c>
      <c r="K1603" s="3" t="s">
        <v>13358</v>
      </c>
      <c r="L1603" s="3" t="s">
        <v>13359</v>
      </c>
      <c r="M1603" s="3" t="s">
        <v>35</v>
      </c>
    </row>
    <row r="1604" ht="19.5" customHeight="1">
      <c r="A1604" s="3" t="s">
        <v>2636</v>
      </c>
      <c r="B1604" s="3" t="s">
        <v>13362</v>
      </c>
      <c r="C1604" s="3" t="s">
        <v>17</v>
      </c>
      <c r="D1604" s="4" t="s">
        <v>19</v>
      </c>
      <c r="E1604" s="3" t="s">
        <v>20</v>
      </c>
      <c r="F1604" s="5">
        <v>10.0</v>
      </c>
      <c r="G1604" s="5">
        <v>15.0</v>
      </c>
      <c r="H1604" s="3" t="s">
        <v>73</v>
      </c>
      <c r="I1604" s="3" t="s">
        <v>50</v>
      </c>
      <c r="J1604" s="3" t="s">
        <v>829</v>
      </c>
      <c r="K1604" s="3" t="s">
        <v>13363</v>
      </c>
      <c r="L1604" s="3" t="s">
        <v>13364</v>
      </c>
      <c r="M1604" s="3" t="s">
        <v>41</v>
      </c>
    </row>
    <row r="1605" ht="19.5" customHeight="1">
      <c r="A1605" s="3" t="s">
        <v>2000</v>
      </c>
      <c r="B1605" s="3" t="s">
        <v>13365</v>
      </c>
      <c r="C1605" s="3" t="s">
        <v>17</v>
      </c>
      <c r="D1605" s="4" t="s">
        <v>19</v>
      </c>
      <c r="E1605" s="3" t="s">
        <v>20</v>
      </c>
      <c r="F1605" s="5">
        <v>10.0</v>
      </c>
      <c r="G1605" s="5">
        <v>15.0</v>
      </c>
      <c r="H1605" s="3" t="s">
        <v>73</v>
      </c>
      <c r="I1605" s="3" t="s">
        <v>23</v>
      </c>
      <c r="J1605" s="3" t="s">
        <v>13367</v>
      </c>
      <c r="K1605" s="3" t="s">
        <v>13368</v>
      </c>
      <c r="L1605" s="3" t="s">
        <v>13369</v>
      </c>
      <c r="M1605" s="3" t="s">
        <v>41</v>
      </c>
    </row>
    <row r="1606" ht="19.5" customHeight="1">
      <c r="A1606" s="3" t="s">
        <v>5424</v>
      </c>
      <c r="B1606" s="3" t="s">
        <v>1428</v>
      </c>
      <c r="C1606" s="3" t="s">
        <v>17</v>
      </c>
      <c r="D1606" s="4" t="s">
        <v>19</v>
      </c>
      <c r="E1606" s="3" t="s">
        <v>127</v>
      </c>
      <c r="F1606" s="5">
        <v>10.0</v>
      </c>
      <c r="G1606" s="5">
        <v>15.0</v>
      </c>
      <c r="H1606" s="3" t="s">
        <v>73</v>
      </c>
      <c r="I1606" s="3" t="s">
        <v>69</v>
      </c>
      <c r="J1606" s="3" t="s">
        <v>1414</v>
      </c>
      <c r="K1606" s="3" t="s">
        <v>2060</v>
      </c>
      <c r="L1606" s="3" t="s">
        <v>13375</v>
      </c>
      <c r="M1606" s="3" t="s">
        <v>35</v>
      </c>
    </row>
    <row r="1607" ht="19.5" customHeight="1">
      <c r="A1607" s="3" t="s">
        <v>3733</v>
      </c>
      <c r="B1607" s="3" t="s">
        <v>3734</v>
      </c>
      <c r="C1607" s="3" t="s">
        <v>17</v>
      </c>
      <c r="D1607" s="4" t="s">
        <v>19</v>
      </c>
      <c r="E1607" s="3" t="s">
        <v>20</v>
      </c>
      <c r="F1607" s="5">
        <v>10.0</v>
      </c>
      <c r="G1607" s="5">
        <v>15.0</v>
      </c>
      <c r="H1607" s="3" t="s">
        <v>73</v>
      </c>
      <c r="I1607" s="3" t="s">
        <v>57</v>
      </c>
      <c r="J1607" s="3" t="s">
        <v>3738</v>
      </c>
      <c r="K1607" s="3" t="s">
        <v>3739</v>
      </c>
      <c r="L1607" s="3" t="s">
        <v>3740</v>
      </c>
      <c r="M1607" s="3" t="s">
        <v>159</v>
      </c>
    </row>
    <row r="1608" ht="19.5" customHeight="1">
      <c r="A1608" s="3" t="s">
        <v>13381</v>
      </c>
      <c r="B1608" s="3" t="s">
        <v>3721</v>
      </c>
      <c r="C1608" s="3" t="s">
        <v>17</v>
      </c>
      <c r="D1608" s="4" t="s">
        <v>19</v>
      </c>
      <c r="E1608" s="3" t="s">
        <v>20</v>
      </c>
      <c r="F1608" s="5">
        <v>10.0</v>
      </c>
      <c r="G1608" s="5">
        <v>15.0</v>
      </c>
      <c r="H1608" s="3" t="s">
        <v>73</v>
      </c>
      <c r="I1608" s="3" t="s">
        <v>57</v>
      </c>
      <c r="J1608" s="3" t="s">
        <v>3724</v>
      </c>
      <c r="K1608" s="3" t="s">
        <v>3725</v>
      </c>
      <c r="L1608" s="3" t="s">
        <v>13383</v>
      </c>
      <c r="M1608" s="3" t="s">
        <v>159</v>
      </c>
    </row>
    <row r="1609" ht="19.5" customHeight="1">
      <c r="A1609" s="3" t="s">
        <v>13384</v>
      </c>
      <c r="B1609" s="3" t="s">
        <v>13385</v>
      </c>
      <c r="C1609" s="3" t="s">
        <v>17</v>
      </c>
      <c r="D1609" s="4" t="s">
        <v>19</v>
      </c>
      <c r="E1609" s="3" t="s">
        <v>20</v>
      </c>
      <c r="F1609" s="5">
        <v>10.0</v>
      </c>
      <c r="G1609" s="5">
        <v>15.0</v>
      </c>
      <c r="H1609" s="3" t="s">
        <v>73</v>
      </c>
      <c r="I1609" s="3" t="s">
        <v>50</v>
      </c>
      <c r="J1609" s="3" t="s">
        <v>6763</v>
      </c>
      <c r="K1609" s="3" t="s">
        <v>13387</v>
      </c>
      <c r="L1609" s="3" t="s">
        <v>13388</v>
      </c>
      <c r="M1609" s="3" t="s">
        <v>41</v>
      </c>
    </row>
    <row r="1610" ht="19.5" customHeight="1">
      <c r="A1610" s="3" t="s">
        <v>795</v>
      </c>
      <c r="B1610" s="3" t="s">
        <v>13390</v>
      </c>
      <c r="C1610" s="3" t="s">
        <v>17</v>
      </c>
      <c r="D1610" s="4" t="s">
        <v>19</v>
      </c>
      <c r="E1610" s="3" t="s">
        <v>20</v>
      </c>
      <c r="F1610" s="5">
        <v>10.0</v>
      </c>
      <c r="G1610" s="5">
        <v>15.0</v>
      </c>
      <c r="H1610" s="3" t="s">
        <v>73</v>
      </c>
      <c r="I1610" s="3" t="s">
        <v>50</v>
      </c>
      <c r="J1610" s="3" t="s">
        <v>329</v>
      </c>
      <c r="K1610" s="3" t="s">
        <v>166</v>
      </c>
      <c r="L1610" s="3" t="s">
        <v>13393</v>
      </c>
      <c r="M1610" s="3" t="s">
        <v>41</v>
      </c>
    </row>
    <row r="1611" ht="19.5" customHeight="1">
      <c r="A1611" s="3" t="s">
        <v>4428</v>
      </c>
      <c r="B1611" s="3" t="s">
        <v>13394</v>
      </c>
      <c r="C1611" s="3" t="s">
        <v>17</v>
      </c>
      <c r="D1611" s="4" t="s">
        <v>19</v>
      </c>
      <c r="E1611" s="3" t="s">
        <v>20</v>
      </c>
      <c r="F1611" s="5">
        <v>10.0</v>
      </c>
      <c r="G1611" s="5">
        <v>15.0</v>
      </c>
      <c r="H1611" s="3" t="s">
        <v>73</v>
      </c>
      <c r="I1611" s="3" t="s">
        <v>57</v>
      </c>
      <c r="J1611" s="3" t="s">
        <v>556</v>
      </c>
      <c r="K1611" s="3" t="s">
        <v>2975</v>
      </c>
      <c r="L1611" s="3" t="s">
        <v>13396</v>
      </c>
      <c r="M1611" s="3" t="s">
        <v>41</v>
      </c>
    </row>
    <row r="1612" ht="19.5" customHeight="1">
      <c r="A1612" s="3" t="s">
        <v>2049</v>
      </c>
      <c r="B1612" s="3" t="s">
        <v>13399</v>
      </c>
      <c r="C1612" s="3" t="s">
        <v>17</v>
      </c>
      <c r="D1612" s="4" t="s">
        <v>19</v>
      </c>
      <c r="E1612" s="3" t="s">
        <v>20</v>
      </c>
      <c r="F1612" s="5">
        <v>10.0</v>
      </c>
      <c r="G1612" s="5">
        <v>15.0</v>
      </c>
      <c r="H1612" s="3" t="s">
        <v>73</v>
      </c>
      <c r="I1612" s="3" t="s">
        <v>69</v>
      </c>
      <c r="J1612" s="3" t="s">
        <v>13402</v>
      </c>
      <c r="K1612" s="3" t="s">
        <v>13403</v>
      </c>
      <c r="L1612" s="3" t="s">
        <v>13404</v>
      </c>
      <c r="M1612" s="3" t="s">
        <v>35</v>
      </c>
    </row>
    <row r="1613" ht="19.5" customHeight="1">
      <c r="A1613" s="3" t="s">
        <v>13405</v>
      </c>
      <c r="B1613" s="3" t="s">
        <v>13406</v>
      </c>
      <c r="C1613" s="3" t="s">
        <v>17</v>
      </c>
      <c r="D1613" s="4" t="s">
        <v>19</v>
      </c>
      <c r="E1613" s="3" t="s">
        <v>20</v>
      </c>
      <c r="F1613" s="5">
        <v>10.0</v>
      </c>
      <c r="G1613" s="5">
        <v>18.0</v>
      </c>
      <c r="H1613" s="3" t="s">
        <v>95</v>
      </c>
      <c r="I1613" s="3" t="s">
        <v>57</v>
      </c>
      <c r="J1613" s="3" t="s">
        <v>1684</v>
      </c>
      <c r="K1613" s="3" t="s">
        <v>13409</v>
      </c>
      <c r="L1613" s="3" t="s">
        <v>13410</v>
      </c>
      <c r="M1613" s="3" t="s">
        <v>41</v>
      </c>
    </row>
    <row r="1614" ht="19.5" customHeight="1">
      <c r="A1614" s="3" t="s">
        <v>13411</v>
      </c>
      <c r="B1614" s="3" t="s">
        <v>2106</v>
      </c>
      <c r="C1614" s="3" t="s">
        <v>17</v>
      </c>
      <c r="D1614" s="4" t="s">
        <v>19</v>
      </c>
      <c r="E1614" s="3" t="s">
        <v>21</v>
      </c>
      <c r="F1614" s="5">
        <v>10.0</v>
      </c>
      <c r="G1614" s="5">
        <v>15.0</v>
      </c>
      <c r="H1614" s="3" t="s">
        <v>73</v>
      </c>
      <c r="I1614" s="3" t="s">
        <v>57</v>
      </c>
      <c r="J1614" s="3" t="s">
        <v>1122</v>
      </c>
      <c r="K1614" s="3" t="s">
        <v>2107</v>
      </c>
      <c r="L1614" s="3" t="s">
        <v>13415</v>
      </c>
      <c r="M1614" s="3" t="s">
        <v>35</v>
      </c>
    </row>
    <row r="1615" ht="19.5" customHeight="1">
      <c r="A1615" s="3" t="s">
        <v>4466</v>
      </c>
      <c r="B1615" s="3" t="s">
        <v>13417</v>
      </c>
      <c r="C1615" s="3" t="s">
        <v>17</v>
      </c>
      <c r="D1615" s="4" t="s">
        <v>19</v>
      </c>
      <c r="E1615" s="3" t="s">
        <v>20</v>
      </c>
      <c r="F1615" s="5">
        <v>10.0</v>
      </c>
      <c r="G1615" s="5">
        <v>15.0</v>
      </c>
      <c r="H1615" s="3" t="s">
        <v>73</v>
      </c>
      <c r="I1615" s="3" t="s">
        <v>57</v>
      </c>
      <c r="J1615" s="3" t="s">
        <v>13420</v>
      </c>
      <c r="K1615" s="3" t="s">
        <v>13421</v>
      </c>
      <c r="L1615" s="3" t="s">
        <v>13422</v>
      </c>
      <c r="M1615" s="3" t="s">
        <v>41</v>
      </c>
    </row>
    <row r="1616" ht="19.5" customHeight="1">
      <c r="A1616" s="3" t="s">
        <v>13426</v>
      </c>
      <c r="B1616" s="3" t="s">
        <v>325</v>
      </c>
      <c r="C1616" s="3" t="s">
        <v>17</v>
      </c>
      <c r="D1616" s="4" t="s">
        <v>19</v>
      </c>
      <c r="E1616" s="3" t="s">
        <v>20</v>
      </c>
      <c r="F1616" s="5">
        <v>10.0</v>
      </c>
      <c r="G1616" s="5">
        <v>20.0</v>
      </c>
      <c r="H1616" s="3" t="s">
        <v>48</v>
      </c>
      <c r="I1616" s="3" t="s">
        <v>69</v>
      </c>
      <c r="J1616" s="3" t="s">
        <v>38</v>
      </c>
      <c r="K1616" s="3" t="s">
        <v>13427</v>
      </c>
      <c r="L1616" s="3" t="s">
        <v>13429</v>
      </c>
      <c r="M1616" s="3" t="s">
        <v>35</v>
      </c>
    </row>
    <row r="1617" ht="19.5" customHeight="1">
      <c r="A1617" s="3" t="s">
        <v>13431</v>
      </c>
      <c r="B1617" s="3" t="s">
        <v>13432</v>
      </c>
      <c r="C1617" s="3" t="s">
        <v>17</v>
      </c>
      <c r="D1617" s="4" t="s">
        <v>19</v>
      </c>
      <c r="E1617" s="3" t="s">
        <v>20</v>
      </c>
      <c r="F1617" s="5">
        <v>10.0</v>
      </c>
      <c r="G1617" s="5">
        <v>15.0</v>
      </c>
      <c r="H1617" s="3" t="s">
        <v>73</v>
      </c>
      <c r="I1617" s="3" t="s">
        <v>57</v>
      </c>
      <c r="J1617" s="3" t="s">
        <v>4006</v>
      </c>
      <c r="K1617" s="3" t="s">
        <v>13436</v>
      </c>
      <c r="L1617" s="3" t="s">
        <v>13438</v>
      </c>
      <c r="M1617" s="3" t="s">
        <v>35</v>
      </c>
    </row>
    <row r="1618" ht="19.5" customHeight="1">
      <c r="A1618" s="3" t="s">
        <v>13439</v>
      </c>
      <c r="B1618" s="3" t="s">
        <v>13440</v>
      </c>
      <c r="C1618" s="3" t="s">
        <v>17</v>
      </c>
      <c r="D1618" s="4" t="s">
        <v>19</v>
      </c>
      <c r="E1618" s="3" t="s">
        <v>20</v>
      </c>
      <c r="F1618" s="5">
        <v>10.0</v>
      </c>
      <c r="G1618" s="5">
        <v>15.0</v>
      </c>
      <c r="H1618" s="3" t="s">
        <v>73</v>
      </c>
      <c r="I1618" s="3" t="s">
        <v>57</v>
      </c>
      <c r="J1618" s="3" t="s">
        <v>9980</v>
      </c>
      <c r="K1618" s="3" t="s">
        <v>13442</v>
      </c>
      <c r="L1618" s="3" t="s">
        <v>13443</v>
      </c>
      <c r="M1618" s="3" t="s">
        <v>41</v>
      </c>
    </row>
    <row r="1619" ht="19.5" customHeight="1">
      <c r="A1619" s="3" t="s">
        <v>114</v>
      </c>
      <c r="B1619" s="3" t="s">
        <v>325</v>
      </c>
      <c r="C1619" s="3" t="s">
        <v>17</v>
      </c>
      <c r="D1619" s="4" t="s">
        <v>19</v>
      </c>
      <c r="E1619" s="3" t="s">
        <v>20</v>
      </c>
      <c r="F1619" s="5">
        <v>10.0</v>
      </c>
      <c r="G1619" s="5">
        <v>20.0</v>
      </c>
      <c r="H1619" s="3" t="s">
        <v>48</v>
      </c>
      <c r="I1619" s="3" t="s">
        <v>57</v>
      </c>
      <c r="J1619" s="3" t="s">
        <v>38</v>
      </c>
      <c r="K1619" s="3" t="s">
        <v>328</v>
      </c>
      <c r="L1619" s="3" t="s">
        <v>331</v>
      </c>
      <c r="M1619" s="3" t="s">
        <v>35</v>
      </c>
    </row>
    <row r="1620" ht="19.5" customHeight="1">
      <c r="A1620" s="3" t="s">
        <v>13448</v>
      </c>
      <c r="B1620" s="3" t="s">
        <v>13449</v>
      </c>
      <c r="C1620" s="3" t="s">
        <v>17</v>
      </c>
      <c r="D1620" s="4" t="s">
        <v>19</v>
      </c>
      <c r="E1620" s="3" t="s">
        <v>20</v>
      </c>
      <c r="F1620" s="5">
        <v>10.0</v>
      </c>
      <c r="G1620" s="5">
        <v>20.0</v>
      </c>
      <c r="H1620" s="3" t="s">
        <v>48</v>
      </c>
      <c r="I1620" s="3" t="s">
        <v>57</v>
      </c>
      <c r="J1620" s="3" t="s">
        <v>13450</v>
      </c>
      <c r="K1620" s="3" t="s">
        <v>1384</v>
      </c>
      <c r="L1620" s="3" t="s">
        <v>13452</v>
      </c>
      <c r="M1620" s="3" t="s">
        <v>35</v>
      </c>
    </row>
    <row r="1621" ht="19.5" customHeight="1">
      <c r="A1621" s="3" t="s">
        <v>738</v>
      </c>
      <c r="B1621" s="3" t="s">
        <v>13453</v>
      </c>
      <c r="C1621" s="3" t="s">
        <v>17</v>
      </c>
      <c r="D1621" s="4" t="s">
        <v>19</v>
      </c>
      <c r="E1621" s="3" t="s">
        <v>20</v>
      </c>
      <c r="F1621" s="5">
        <v>10.0</v>
      </c>
      <c r="G1621" s="5">
        <v>20.0</v>
      </c>
      <c r="H1621" s="3" t="s">
        <v>48</v>
      </c>
      <c r="I1621" s="3" t="s">
        <v>50</v>
      </c>
      <c r="J1621" s="3" t="s">
        <v>13455</v>
      </c>
      <c r="K1621" s="3" t="s">
        <v>13456</v>
      </c>
      <c r="L1621" s="3" t="s">
        <v>13458</v>
      </c>
      <c r="M1621" s="3" t="s">
        <v>41</v>
      </c>
    </row>
    <row r="1622" ht="19.5" customHeight="1">
      <c r="A1622" s="3" t="s">
        <v>13460</v>
      </c>
      <c r="B1622" s="3" t="s">
        <v>1894</v>
      </c>
      <c r="C1622" s="3" t="s">
        <v>17</v>
      </c>
      <c r="D1622" s="4" t="s">
        <v>19</v>
      </c>
      <c r="E1622" s="3" t="s">
        <v>20</v>
      </c>
      <c r="F1622" s="5">
        <v>10.0</v>
      </c>
      <c r="G1622" s="5">
        <v>15.0</v>
      </c>
      <c r="H1622" s="3" t="s">
        <v>73</v>
      </c>
      <c r="I1622" s="3" t="s">
        <v>50</v>
      </c>
      <c r="J1622" s="3" t="s">
        <v>1899</v>
      </c>
      <c r="K1622" s="3" t="s">
        <v>13462</v>
      </c>
      <c r="L1622" s="3" t="s">
        <v>13463</v>
      </c>
      <c r="M1622" s="3" t="s">
        <v>41</v>
      </c>
    </row>
    <row r="1623" ht="19.5" customHeight="1">
      <c r="A1623" s="3" t="s">
        <v>13465</v>
      </c>
      <c r="B1623" s="3" t="s">
        <v>2818</v>
      </c>
      <c r="C1623" s="3" t="s">
        <v>17</v>
      </c>
      <c r="D1623" s="4" t="s">
        <v>19</v>
      </c>
      <c r="E1623" s="3" t="s">
        <v>20</v>
      </c>
      <c r="F1623" s="5">
        <v>10.0</v>
      </c>
      <c r="G1623" s="5">
        <v>15.0</v>
      </c>
      <c r="H1623" s="3" t="s">
        <v>73</v>
      </c>
      <c r="I1623" s="3" t="s">
        <v>57</v>
      </c>
      <c r="J1623" s="3" t="s">
        <v>38</v>
      </c>
      <c r="K1623" s="3" t="s">
        <v>1935</v>
      </c>
      <c r="L1623" s="3" t="s">
        <v>13468</v>
      </c>
      <c r="M1623" s="3" t="s">
        <v>41</v>
      </c>
    </row>
    <row r="1624" ht="19.5" customHeight="1">
      <c r="A1624" s="3" t="s">
        <v>2000</v>
      </c>
      <c r="B1624" s="3" t="s">
        <v>13470</v>
      </c>
      <c r="C1624" s="3" t="s">
        <v>17</v>
      </c>
      <c r="D1624" s="4" t="s">
        <v>19</v>
      </c>
      <c r="E1624" s="3" t="s">
        <v>21</v>
      </c>
      <c r="F1624" s="5">
        <v>10.0</v>
      </c>
      <c r="G1624" s="5">
        <v>15.0</v>
      </c>
      <c r="H1624" s="3" t="s">
        <v>73</v>
      </c>
      <c r="I1624" s="3" t="s">
        <v>57</v>
      </c>
      <c r="J1624" s="3" t="s">
        <v>70</v>
      </c>
      <c r="K1624" s="3" t="s">
        <v>13471</v>
      </c>
      <c r="L1624" s="3" t="s">
        <v>13472</v>
      </c>
      <c r="M1624" s="3" t="s">
        <v>27</v>
      </c>
    </row>
    <row r="1625" ht="19.5" customHeight="1">
      <c r="A1625" s="3" t="s">
        <v>2000</v>
      </c>
      <c r="B1625" s="3" t="s">
        <v>13473</v>
      </c>
      <c r="C1625" s="3" t="s">
        <v>17</v>
      </c>
      <c r="D1625" s="4" t="s">
        <v>19</v>
      </c>
      <c r="E1625" s="3" t="s">
        <v>20</v>
      </c>
      <c r="F1625" s="5">
        <v>10.0</v>
      </c>
      <c r="G1625" s="5">
        <v>20.0</v>
      </c>
      <c r="H1625" s="3" t="s">
        <v>48</v>
      </c>
      <c r="I1625" s="3" t="s">
        <v>50</v>
      </c>
      <c r="J1625" s="3" t="s">
        <v>13476</v>
      </c>
      <c r="K1625" s="3" t="s">
        <v>13477</v>
      </c>
      <c r="L1625" s="3" t="s">
        <v>13479</v>
      </c>
      <c r="M1625" s="3" t="s">
        <v>41</v>
      </c>
    </row>
    <row r="1626" ht="19.5" customHeight="1">
      <c r="A1626" s="3" t="s">
        <v>13381</v>
      </c>
      <c r="B1626" s="3" t="s">
        <v>3721</v>
      </c>
      <c r="C1626" s="3" t="s">
        <v>17</v>
      </c>
      <c r="D1626" s="4" t="s">
        <v>19</v>
      </c>
      <c r="E1626" s="3" t="s">
        <v>21</v>
      </c>
      <c r="F1626" s="5">
        <v>10.0</v>
      </c>
      <c r="G1626" s="5">
        <v>15.0</v>
      </c>
      <c r="H1626" s="3" t="s">
        <v>73</v>
      </c>
      <c r="I1626" s="3" t="s">
        <v>57</v>
      </c>
      <c r="J1626" s="3" t="s">
        <v>3724</v>
      </c>
      <c r="K1626" s="3" t="s">
        <v>3934</v>
      </c>
      <c r="L1626" s="3" t="s">
        <v>13482</v>
      </c>
      <c r="M1626" s="3" t="s">
        <v>159</v>
      </c>
    </row>
    <row r="1627" ht="19.5" customHeight="1">
      <c r="A1627" s="3" t="s">
        <v>13483</v>
      </c>
      <c r="B1627" s="3" t="s">
        <v>13485</v>
      </c>
      <c r="C1627" s="3" t="s">
        <v>17</v>
      </c>
      <c r="D1627" s="4" t="s">
        <v>19</v>
      </c>
      <c r="E1627" s="3" t="s">
        <v>127</v>
      </c>
      <c r="F1627" s="5">
        <v>10.0</v>
      </c>
      <c r="G1627" s="5">
        <v>20.0</v>
      </c>
      <c r="H1627" s="3" t="s">
        <v>48</v>
      </c>
      <c r="I1627" s="3" t="s">
        <v>69</v>
      </c>
      <c r="J1627" s="3" t="s">
        <v>13487</v>
      </c>
      <c r="K1627" s="3" t="s">
        <v>166</v>
      </c>
      <c r="L1627" s="3" t="s">
        <v>13488</v>
      </c>
      <c r="M1627" s="3" t="s">
        <v>35</v>
      </c>
    </row>
    <row r="1628" ht="19.5" customHeight="1">
      <c r="A1628" s="3" t="s">
        <v>13489</v>
      </c>
      <c r="B1628" s="3" t="s">
        <v>12361</v>
      </c>
      <c r="C1628" s="3" t="s">
        <v>17</v>
      </c>
      <c r="D1628" s="4" t="s">
        <v>19</v>
      </c>
      <c r="E1628" s="3" t="s">
        <v>20</v>
      </c>
      <c r="F1628" s="5">
        <v>10.0</v>
      </c>
      <c r="G1628" s="5">
        <v>15.0</v>
      </c>
      <c r="H1628" s="3" t="s">
        <v>73</v>
      </c>
      <c r="I1628" s="3" t="s">
        <v>57</v>
      </c>
      <c r="J1628" s="3" t="s">
        <v>12364</v>
      </c>
      <c r="K1628" s="3" t="s">
        <v>12366</v>
      </c>
      <c r="L1628" s="3" t="s">
        <v>13493</v>
      </c>
      <c r="M1628" s="3" t="s">
        <v>35</v>
      </c>
    </row>
    <row r="1629" ht="19.5" customHeight="1">
      <c r="A1629" s="3" t="s">
        <v>2000</v>
      </c>
      <c r="B1629" s="3" t="s">
        <v>13495</v>
      </c>
      <c r="C1629" s="3" t="s">
        <v>17</v>
      </c>
      <c r="D1629" s="4" t="s">
        <v>19</v>
      </c>
      <c r="E1629" s="3" t="s">
        <v>20</v>
      </c>
      <c r="F1629" s="5">
        <v>10.0</v>
      </c>
      <c r="G1629" s="5">
        <v>20.0</v>
      </c>
      <c r="H1629" s="3" t="s">
        <v>48</v>
      </c>
      <c r="I1629" s="3" t="s">
        <v>57</v>
      </c>
      <c r="J1629" s="3" t="s">
        <v>13497</v>
      </c>
      <c r="K1629" s="3" t="s">
        <v>9483</v>
      </c>
      <c r="L1629" s="3" t="s">
        <v>13498</v>
      </c>
      <c r="M1629" s="3" t="s">
        <v>35</v>
      </c>
    </row>
    <row r="1630" ht="19.5" customHeight="1">
      <c r="A1630" s="3" t="s">
        <v>628</v>
      </c>
      <c r="B1630" s="3" t="s">
        <v>13499</v>
      </c>
      <c r="C1630" s="3" t="s">
        <v>17</v>
      </c>
      <c r="D1630" s="4" t="s">
        <v>19</v>
      </c>
      <c r="E1630" s="3" t="s">
        <v>20</v>
      </c>
      <c r="F1630" s="5">
        <v>10.0</v>
      </c>
      <c r="G1630" s="5">
        <v>15.0</v>
      </c>
      <c r="H1630" s="3" t="s">
        <v>73</v>
      </c>
      <c r="I1630" s="3" t="s">
        <v>57</v>
      </c>
      <c r="J1630" s="3" t="s">
        <v>13501</v>
      </c>
      <c r="K1630" s="3" t="s">
        <v>13503</v>
      </c>
      <c r="L1630" s="3" t="s">
        <v>13505</v>
      </c>
      <c r="M1630" s="3" t="s">
        <v>35</v>
      </c>
    </row>
    <row r="1631" ht="19.5" customHeight="1">
      <c r="A1631" s="3" t="s">
        <v>13507</v>
      </c>
      <c r="B1631" s="3" t="s">
        <v>13406</v>
      </c>
      <c r="C1631" s="3" t="s">
        <v>17</v>
      </c>
      <c r="D1631" s="4" t="s">
        <v>19</v>
      </c>
      <c r="E1631" s="3" t="s">
        <v>20</v>
      </c>
      <c r="F1631" s="5">
        <v>10.0</v>
      </c>
      <c r="G1631" s="5">
        <v>15.0</v>
      </c>
      <c r="H1631" s="3" t="s">
        <v>73</v>
      </c>
      <c r="I1631" s="3" t="s">
        <v>57</v>
      </c>
      <c r="J1631" s="3" t="s">
        <v>1684</v>
      </c>
      <c r="K1631" s="3" t="s">
        <v>13510</v>
      </c>
      <c r="L1631" s="3" t="s">
        <v>13514</v>
      </c>
      <c r="M1631" s="3" t="s">
        <v>41</v>
      </c>
    </row>
    <row r="1632" ht="19.5" customHeight="1">
      <c r="A1632" s="3" t="s">
        <v>2309</v>
      </c>
      <c r="B1632" s="3" t="s">
        <v>13515</v>
      </c>
      <c r="C1632" s="3" t="s">
        <v>17</v>
      </c>
      <c r="D1632" s="4" t="s">
        <v>19</v>
      </c>
      <c r="E1632" s="3" t="s">
        <v>21</v>
      </c>
      <c r="F1632" s="5">
        <v>10.0</v>
      </c>
      <c r="G1632" s="5">
        <v>15.0</v>
      </c>
      <c r="H1632" s="3" t="s">
        <v>73</v>
      </c>
      <c r="I1632" s="3" t="s">
        <v>57</v>
      </c>
      <c r="J1632" s="3" t="s">
        <v>13517</v>
      </c>
      <c r="K1632" s="3" t="s">
        <v>13518</v>
      </c>
      <c r="L1632" s="3" t="s">
        <v>13521</v>
      </c>
      <c r="M1632" s="3" t="s">
        <v>35</v>
      </c>
    </row>
    <row r="1633" ht="19.5" customHeight="1">
      <c r="A1633" s="3" t="s">
        <v>1373</v>
      </c>
      <c r="B1633" s="3" t="s">
        <v>13524</v>
      </c>
      <c r="C1633" s="3" t="s">
        <v>17</v>
      </c>
      <c r="D1633" s="4" t="s">
        <v>19</v>
      </c>
      <c r="E1633" s="3" t="s">
        <v>20</v>
      </c>
      <c r="F1633" s="5">
        <v>10.0</v>
      </c>
      <c r="G1633" s="5">
        <v>15.0</v>
      </c>
      <c r="H1633" s="3" t="s">
        <v>73</v>
      </c>
      <c r="I1633" s="3" t="s">
        <v>57</v>
      </c>
      <c r="J1633" s="3" t="s">
        <v>556</v>
      </c>
      <c r="K1633" s="3" t="s">
        <v>13526</v>
      </c>
      <c r="L1633" s="3" t="s">
        <v>13528</v>
      </c>
      <c r="M1633" s="3" t="s">
        <v>35</v>
      </c>
    </row>
    <row r="1634" ht="19.5" customHeight="1">
      <c r="A1634" s="3" t="s">
        <v>3931</v>
      </c>
      <c r="B1634" s="3" t="s">
        <v>3721</v>
      </c>
      <c r="C1634" s="3" t="s">
        <v>17</v>
      </c>
      <c r="D1634" s="4" t="s">
        <v>19</v>
      </c>
      <c r="E1634" s="3" t="s">
        <v>21</v>
      </c>
      <c r="F1634" s="5">
        <v>10.0</v>
      </c>
      <c r="G1634" s="5">
        <v>15.0</v>
      </c>
      <c r="H1634" s="3" t="s">
        <v>73</v>
      </c>
      <c r="I1634" s="3" t="s">
        <v>57</v>
      </c>
      <c r="J1634" s="3" t="s">
        <v>3724</v>
      </c>
      <c r="K1634" s="3" t="s">
        <v>3934</v>
      </c>
      <c r="L1634" s="3" t="s">
        <v>3726</v>
      </c>
      <c r="M1634" s="3" t="s">
        <v>159</v>
      </c>
    </row>
    <row r="1635" ht="19.5" customHeight="1">
      <c r="A1635" s="3" t="s">
        <v>664</v>
      </c>
      <c r="B1635" s="3" t="s">
        <v>1619</v>
      </c>
      <c r="C1635" s="3" t="s">
        <v>17</v>
      </c>
      <c r="D1635" s="4" t="s">
        <v>19</v>
      </c>
      <c r="E1635" s="3" t="s">
        <v>20</v>
      </c>
      <c r="F1635" s="5">
        <v>10.0</v>
      </c>
      <c r="G1635" s="5">
        <v>15.0</v>
      </c>
      <c r="H1635" s="3" t="s">
        <v>73</v>
      </c>
      <c r="I1635" s="3" t="s">
        <v>57</v>
      </c>
      <c r="J1635" s="3" t="s">
        <v>1634</v>
      </c>
      <c r="K1635" s="3" t="s">
        <v>13535</v>
      </c>
      <c r="L1635" s="3" t="s">
        <v>13537</v>
      </c>
      <c r="M1635" s="3" t="s">
        <v>41</v>
      </c>
    </row>
    <row r="1636" ht="19.5" customHeight="1">
      <c r="A1636" s="3" t="s">
        <v>1925</v>
      </c>
      <c r="B1636" s="3" t="s">
        <v>13539</v>
      </c>
      <c r="C1636" s="3" t="s">
        <v>17</v>
      </c>
      <c r="D1636" s="4" t="s">
        <v>19</v>
      </c>
      <c r="E1636" s="3" t="s">
        <v>20</v>
      </c>
      <c r="F1636" s="5">
        <v>10.0</v>
      </c>
      <c r="G1636" s="5">
        <v>15.0</v>
      </c>
      <c r="H1636" s="3" t="s">
        <v>73</v>
      </c>
      <c r="I1636" s="3" t="s">
        <v>50</v>
      </c>
      <c r="J1636" s="3" t="s">
        <v>329</v>
      </c>
      <c r="K1636" s="3" t="s">
        <v>13541</v>
      </c>
      <c r="L1636" s="3" t="s">
        <v>13543</v>
      </c>
      <c r="M1636" s="3" t="s">
        <v>41</v>
      </c>
    </row>
    <row r="1637" ht="19.5" customHeight="1">
      <c r="A1637" s="3" t="s">
        <v>3914</v>
      </c>
      <c r="B1637" s="3" t="s">
        <v>3915</v>
      </c>
      <c r="C1637" s="3" t="s">
        <v>17</v>
      </c>
      <c r="D1637" s="4" t="s">
        <v>19</v>
      </c>
      <c r="E1637" s="3" t="s">
        <v>21</v>
      </c>
      <c r="F1637" s="5">
        <v>10.0</v>
      </c>
      <c r="G1637" s="5">
        <v>15.0</v>
      </c>
      <c r="H1637" s="3" t="s">
        <v>73</v>
      </c>
      <c r="I1637" s="3" t="s">
        <v>57</v>
      </c>
      <c r="J1637" s="3" t="s">
        <v>3917</v>
      </c>
      <c r="K1637" s="3" t="s">
        <v>3919</v>
      </c>
      <c r="L1637" s="3" t="s">
        <v>3923</v>
      </c>
      <c r="M1637" s="3" t="s">
        <v>35</v>
      </c>
    </row>
    <row r="1638" ht="19.5" customHeight="1">
      <c r="A1638" s="3" t="s">
        <v>664</v>
      </c>
      <c r="B1638" s="3" t="s">
        <v>4746</v>
      </c>
      <c r="C1638" s="3" t="s">
        <v>17</v>
      </c>
      <c r="D1638" s="4" t="s">
        <v>19</v>
      </c>
      <c r="E1638" s="3" t="s">
        <v>20</v>
      </c>
      <c r="F1638" s="5">
        <v>10.0</v>
      </c>
      <c r="G1638" s="5">
        <v>15.0</v>
      </c>
      <c r="H1638" s="3" t="s">
        <v>73</v>
      </c>
      <c r="I1638" s="3" t="s">
        <v>57</v>
      </c>
      <c r="J1638" s="3" t="s">
        <v>1684</v>
      </c>
      <c r="K1638" s="3" t="s">
        <v>4750</v>
      </c>
      <c r="L1638" s="3" t="s">
        <v>13557</v>
      </c>
      <c r="M1638" s="3" t="s">
        <v>159</v>
      </c>
    </row>
    <row r="1639" ht="19.5" customHeight="1">
      <c r="A1639" s="3" t="s">
        <v>2000</v>
      </c>
      <c r="B1639" s="3" t="s">
        <v>13559</v>
      </c>
      <c r="C1639" s="3" t="s">
        <v>17</v>
      </c>
      <c r="D1639" s="4" t="s">
        <v>19</v>
      </c>
      <c r="E1639" s="3" t="s">
        <v>20</v>
      </c>
      <c r="F1639" s="5">
        <v>10.0</v>
      </c>
      <c r="G1639" s="5">
        <v>12.0</v>
      </c>
      <c r="H1639" s="3" t="s">
        <v>1563</v>
      </c>
      <c r="I1639" s="3" t="s">
        <v>57</v>
      </c>
      <c r="J1639" s="3" t="s">
        <v>13562</v>
      </c>
      <c r="K1639" s="3" t="s">
        <v>13563</v>
      </c>
      <c r="L1639" s="3" t="s">
        <v>13564</v>
      </c>
      <c r="M1639" s="3" t="s">
        <v>159</v>
      </c>
    </row>
    <row r="1640" ht="19.5" customHeight="1">
      <c r="A1640" s="3" t="s">
        <v>3205</v>
      </c>
      <c r="B1640" s="3" t="s">
        <v>3968</v>
      </c>
      <c r="C1640" s="3" t="s">
        <v>17</v>
      </c>
      <c r="D1640" s="4" t="s">
        <v>19</v>
      </c>
      <c r="E1640" s="3" t="s">
        <v>20</v>
      </c>
      <c r="F1640" s="5">
        <v>10.0</v>
      </c>
      <c r="G1640" s="5">
        <v>15.0</v>
      </c>
      <c r="H1640" s="3" t="s">
        <v>73</v>
      </c>
      <c r="I1640" s="3" t="s">
        <v>50</v>
      </c>
      <c r="J1640" s="3" t="s">
        <v>3969</v>
      </c>
      <c r="K1640" s="3" t="s">
        <v>3971</v>
      </c>
      <c r="L1640" s="3" t="s">
        <v>3974</v>
      </c>
      <c r="M1640" s="3" t="s">
        <v>35</v>
      </c>
    </row>
    <row r="1641" ht="19.5" customHeight="1">
      <c r="A1641" s="3" t="s">
        <v>4245</v>
      </c>
      <c r="B1641" s="3" t="s">
        <v>4227</v>
      </c>
      <c r="C1641" s="3" t="s">
        <v>17</v>
      </c>
      <c r="D1641" s="4" t="s">
        <v>19</v>
      </c>
      <c r="E1641" s="3" t="s">
        <v>21</v>
      </c>
      <c r="F1641" s="5">
        <v>10.0</v>
      </c>
      <c r="G1641" s="5">
        <v>15.0</v>
      </c>
      <c r="H1641" s="3" t="s">
        <v>73</v>
      </c>
      <c r="I1641" s="3" t="s">
        <v>57</v>
      </c>
      <c r="J1641" s="3" t="s">
        <v>38</v>
      </c>
      <c r="K1641" s="3" t="s">
        <v>13572</v>
      </c>
      <c r="L1641" s="3" t="s">
        <v>13574</v>
      </c>
      <c r="M1641" s="3" t="s">
        <v>35</v>
      </c>
    </row>
    <row r="1642" ht="19.5" customHeight="1">
      <c r="A1642" s="3" t="s">
        <v>13576</v>
      </c>
      <c r="B1642" s="3" t="s">
        <v>3968</v>
      </c>
      <c r="C1642" s="3" t="s">
        <v>17</v>
      </c>
      <c r="D1642" s="4" t="s">
        <v>19</v>
      </c>
      <c r="E1642" s="3" t="s">
        <v>20</v>
      </c>
      <c r="F1642" s="5">
        <v>10.0</v>
      </c>
      <c r="G1642" s="5">
        <v>15.0</v>
      </c>
      <c r="H1642" s="3" t="s">
        <v>73</v>
      </c>
      <c r="I1642" s="3" t="s">
        <v>57</v>
      </c>
      <c r="J1642" s="3" t="s">
        <v>3969</v>
      </c>
      <c r="K1642" s="3" t="s">
        <v>3971</v>
      </c>
      <c r="L1642" s="3" t="s">
        <v>13579</v>
      </c>
      <c r="M1642" s="3" t="s">
        <v>35</v>
      </c>
    </row>
    <row r="1643" ht="19.5" customHeight="1">
      <c r="A1643" s="3" t="s">
        <v>13581</v>
      </c>
      <c r="B1643" s="3" t="s">
        <v>13582</v>
      </c>
      <c r="C1643" s="3" t="s">
        <v>17</v>
      </c>
      <c r="D1643" s="4" t="s">
        <v>19</v>
      </c>
      <c r="E1643" s="3" t="s">
        <v>21</v>
      </c>
      <c r="F1643" s="5">
        <v>10.0</v>
      </c>
      <c r="G1643" s="5">
        <v>20.0</v>
      </c>
      <c r="H1643" s="3" t="s">
        <v>48</v>
      </c>
      <c r="I1643" s="3" t="s">
        <v>23</v>
      </c>
      <c r="J1643" s="3" t="s">
        <v>13586</v>
      </c>
      <c r="K1643" s="3" t="s">
        <v>13587</v>
      </c>
      <c r="L1643" s="3" t="s">
        <v>13588</v>
      </c>
      <c r="M1643" s="3" t="s">
        <v>35</v>
      </c>
    </row>
    <row r="1644" ht="19.5" customHeight="1">
      <c r="A1644" s="3" t="s">
        <v>13589</v>
      </c>
      <c r="B1644" s="3" t="s">
        <v>1855</v>
      </c>
      <c r="C1644" s="3" t="s">
        <v>17</v>
      </c>
      <c r="D1644" s="4" t="s">
        <v>19</v>
      </c>
      <c r="E1644" s="3" t="s">
        <v>127</v>
      </c>
      <c r="F1644" s="5">
        <v>10.0</v>
      </c>
      <c r="G1644" s="5">
        <v>15.0</v>
      </c>
      <c r="H1644" s="3" t="s">
        <v>73</v>
      </c>
      <c r="I1644" s="3" t="s">
        <v>31</v>
      </c>
      <c r="J1644" s="3" t="s">
        <v>38</v>
      </c>
      <c r="K1644" s="3" t="s">
        <v>13594</v>
      </c>
      <c r="L1644" s="3" t="s">
        <v>13596</v>
      </c>
      <c r="M1644" s="3" t="s">
        <v>41</v>
      </c>
    </row>
    <row r="1645" ht="19.5" customHeight="1">
      <c r="A1645" s="3" t="s">
        <v>13598</v>
      </c>
      <c r="B1645" s="3" t="s">
        <v>13599</v>
      </c>
      <c r="C1645" s="3" t="s">
        <v>17</v>
      </c>
      <c r="D1645" s="4" t="s">
        <v>19</v>
      </c>
      <c r="E1645" s="3" t="s">
        <v>20</v>
      </c>
      <c r="F1645" s="5">
        <v>10.0</v>
      </c>
      <c r="G1645" s="5">
        <v>20.0</v>
      </c>
      <c r="H1645" s="3" t="s">
        <v>48</v>
      </c>
      <c r="I1645" s="3" t="s">
        <v>57</v>
      </c>
      <c r="J1645" s="3" t="s">
        <v>45</v>
      </c>
      <c r="K1645" s="3" t="s">
        <v>13606</v>
      </c>
      <c r="L1645" s="3" t="s">
        <v>13607</v>
      </c>
      <c r="M1645" s="3" t="s">
        <v>41</v>
      </c>
    </row>
    <row r="1646" ht="19.5" customHeight="1">
      <c r="A1646" s="3" t="s">
        <v>13608</v>
      </c>
      <c r="B1646" s="3" t="s">
        <v>1829</v>
      </c>
      <c r="C1646" s="3" t="s">
        <v>17</v>
      </c>
      <c r="D1646" s="4" t="s">
        <v>19</v>
      </c>
      <c r="E1646" s="3" t="s">
        <v>20</v>
      </c>
      <c r="F1646" s="5">
        <v>10.0</v>
      </c>
      <c r="G1646" s="5">
        <v>20.0</v>
      </c>
      <c r="H1646" s="3" t="s">
        <v>48</v>
      </c>
      <c r="I1646" s="3" t="s">
        <v>57</v>
      </c>
      <c r="J1646" s="3" t="s">
        <v>1837</v>
      </c>
      <c r="K1646" s="3" t="s">
        <v>13611</v>
      </c>
      <c r="L1646" s="3" t="s">
        <v>13612</v>
      </c>
      <c r="M1646" s="3" t="s">
        <v>27</v>
      </c>
    </row>
    <row r="1647" ht="19.5" customHeight="1">
      <c r="A1647" s="3" t="s">
        <v>664</v>
      </c>
      <c r="B1647" s="3" t="s">
        <v>7534</v>
      </c>
      <c r="C1647" s="3" t="s">
        <v>17</v>
      </c>
      <c r="D1647" s="4" t="s">
        <v>19</v>
      </c>
      <c r="E1647" s="3" t="s">
        <v>20</v>
      </c>
      <c r="F1647" s="5">
        <v>10.0</v>
      </c>
      <c r="G1647" s="5">
        <v>20.0</v>
      </c>
      <c r="H1647" s="3" t="s">
        <v>48</v>
      </c>
      <c r="I1647" s="3" t="s">
        <v>57</v>
      </c>
      <c r="J1647" s="3" t="s">
        <v>556</v>
      </c>
      <c r="K1647" s="3" t="s">
        <v>2485</v>
      </c>
      <c r="L1647" s="3" t="s">
        <v>13616</v>
      </c>
      <c r="M1647" s="3" t="s">
        <v>35</v>
      </c>
    </row>
    <row r="1648" ht="19.5" customHeight="1">
      <c r="A1648" s="3" t="s">
        <v>13617</v>
      </c>
      <c r="B1648" s="3" t="s">
        <v>8195</v>
      </c>
      <c r="C1648" s="3" t="s">
        <v>17</v>
      </c>
      <c r="D1648" s="4" t="s">
        <v>19</v>
      </c>
      <c r="E1648" s="3" t="s">
        <v>20</v>
      </c>
      <c r="F1648" s="5">
        <v>10.0</v>
      </c>
      <c r="G1648" s="5">
        <v>15.0</v>
      </c>
      <c r="H1648" s="3" t="s">
        <v>73</v>
      </c>
      <c r="I1648" s="3" t="s">
        <v>50</v>
      </c>
      <c r="J1648" s="3" t="s">
        <v>8200</v>
      </c>
      <c r="K1648" s="3" t="s">
        <v>13620</v>
      </c>
      <c r="L1648" s="3" t="s">
        <v>13621</v>
      </c>
      <c r="M1648" s="3" t="s">
        <v>35</v>
      </c>
    </row>
    <row r="1649" ht="19.5" customHeight="1">
      <c r="A1649" s="3" t="s">
        <v>664</v>
      </c>
      <c r="B1649" s="3" t="s">
        <v>7451</v>
      </c>
      <c r="C1649" s="3" t="s">
        <v>17</v>
      </c>
      <c r="D1649" s="4" t="s">
        <v>19</v>
      </c>
      <c r="E1649" s="3" t="s">
        <v>20</v>
      </c>
      <c r="F1649" s="5">
        <v>10.0</v>
      </c>
      <c r="G1649" s="5">
        <v>15.0</v>
      </c>
      <c r="H1649" s="3" t="s">
        <v>73</v>
      </c>
      <c r="I1649" s="3" t="s">
        <v>69</v>
      </c>
      <c r="J1649" s="3" t="s">
        <v>109</v>
      </c>
      <c r="K1649" s="3" t="s">
        <v>13623</v>
      </c>
      <c r="L1649" s="3" t="s">
        <v>13624</v>
      </c>
      <c r="M1649" s="3" t="s">
        <v>27</v>
      </c>
    </row>
    <row r="1650" ht="19.5" customHeight="1">
      <c r="A1650" s="3" t="s">
        <v>931</v>
      </c>
      <c r="B1650" s="3" t="s">
        <v>13625</v>
      </c>
      <c r="C1650" s="3" t="s">
        <v>17</v>
      </c>
      <c r="D1650" s="4" t="s">
        <v>19</v>
      </c>
      <c r="E1650" s="3" t="s">
        <v>127</v>
      </c>
      <c r="F1650" s="5">
        <v>10.0</v>
      </c>
      <c r="G1650" s="5">
        <v>15.0</v>
      </c>
      <c r="H1650" s="3" t="s">
        <v>73</v>
      </c>
      <c r="I1650" s="3" t="s">
        <v>57</v>
      </c>
      <c r="J1650" s="3" t="s">
        <v>7857</v>
      </c>
      <c r="K1650" s="3" t="s">
        <v>13628</v>
      </c>
      <c r="L1650" s="3" t="s">
        <v>13629</v>
      </c>
      <c r="M1650" s="3" t="s">
        <v>41</v>
      </c>
    </row>
    <row r="1651" ht="19.5" customHeight="1">
      <c r="A1651" s="3" t="s">
        <v>2000</v>
      </c>
      <c r="B1651" s="3" t="s">
        <v>12403</v>
      </c>
      <c r="C1651" s="3" t="s">
        <v>17</v>
      </c>
      <c r="D1651" s="4" t="s">
        <v>19</v>
      </c>
      <c r="E1651" s="3" t="s">
        <v>20</v>
      </c>
      <c r="F1651" s="5">
        <v>10.0</v>
      </c>
      <c r="G1651" s="5">
        <v>15.0</v>
      </c>
      <c r="H1651" s="3" t="s">
        <v>73</v>
      </c>
      <c r="I1651" s="3" t="s">
        <v>50</v>
      </c>
      <c r="J1651" s="3" t="s">
        <v>12406</v>
      </c>
      <c r="K1651" s="3" t="s">
        <v>7356</v>
      </c>
      <c r="L1651" s="3" t="s">
        <v>13631</v>
      </c>
      <c r="M1651" s="3" t="s">
        <v>41</v>
      </c>
    </row>
    <row r="1652" ht="19.5" customHeight="1">
      <c r="A1652" s="3" t="s">
        <v>13633</v>
      </c>
      <c r="B1652" s="3" t="s">
        <v>13634</v>
      </c>
      <c r="C1652" s="3" t="s">
        <v>17</v>
      </c>
      <c r="D1652" s="4" t="s">
        <v>19</v>
      </c>
      <c r="E1652" s="3" t="s">
        <v>20</v>
      </c>
      <c r="F1652" s="5">
        <v>10.0</v>
      </c>
      <c r="G1652" s="5">
        <v>15.0</v>
      </c>
      <c r="H1652" s="3" t="s">
        <v>73</v>
      </c>
      <c r="I1652" s="3" t="s">
        <v>57</v>
      </c>
      <c r="J1652" s="3" t="s">
        <v>264</v>
      </c>
      <c r="K1652" s="3" t="s">
        <v>13635</v>
      </c>
      <c r="L1652" s="3" t="s">
        <v>13637</v>
      </c>
      <c r="M1652" s="3" t="s">
        <v>41</v>
      </c>
    </row>
    <row r="1653" ht="19.5" customHeight="1">
      <c r="A1653" s="3" t="s">
        <v>13639</v>
      </c>
      <c r="B1653" s="3" t="s">
        <v>13640</v>
      </c>
      <c r="C1653" s="3" t="s">
        <v>17</v>
      </c>
      <c r="D1653" s="4" t="s">
        <v>19</v>
      </c>
      <c r="E1653" s="3" t="s">
        <v>20</v>
      </c>
      <c r="F1653" s="5">
        <v>10.0</v>
      </c>
      <c r="G1653" s="5">
        <v>15.0</v>
      </c>
      <c r="H1653" s="3" t="s">
        <v>73</v>
      </c>
      <c r="I1653" s="3" t="s">
        <v>50</v>
      </c>
      <c r="J1653" s="3" t="s">
        <v>13644</v>
      </c>
      <c r="K1653" s="3" t="s">
        <v>2383</v>
      </c>
      <c r="L1653" s="3" t="s">
        <v>13647</v>
      </c>
      <c r="M1653" s="3" t="s">
        <v>35</v>
      </c>
    </row>
    <row r="1654" ht="19.5" customHeight="1">
      <c r="A1654" s="3" t="s">
        <v>13649</v>
      </c>
      <c r="B1654" s="3" t="s">
        <v>2106</v>
      </c>
      <c r="C1654" s="3" t="s">
        <v>17</v>
      </c>
      <c r="D1654" s="4" t="s">
        <v>19</v>
      </c>
      <c r="E1654" s="3" t="s">
        <v>20</v>
      </c>
      <c r="F1654" s="5">
        <v>10.0</v>
      </c>
      <c r="G1654" s="5">
        <v>15.0</v>
      </c>
      <c r="H1654" s="3" t="s">
        <v>73</v>
      </c>
      <c r="I1654" s="3" t="s">
        <v>57</v>
      </c>
      <c r="J1654" s="3" t="s">
        <v>1122</v>
      </c>
      <c r="K1654" s="3" t="s">
        <v>13653</v>
      </c>
      <c r="L1654" s="3" t="s">
        <v>13657</v>
      </c>
      <c r="M1654" s="3" t="s">
        <v>35</v>
      </c>
    </row>
    <row r="1655" ht="19.5" customHeight="1">
      <c r="A1655" s="3" t="s">
        <v>4133</v>
      </c>
      <c r="B1655" s="3" t="s">
        <v>4134</v>
      </c>
      <c r="C1655" s="3" t="s">
        <v>17</v>
      </c>
      <c r="D1655" s="4" t="s">
        <v>19</v>
      </c>
      <c r="E1655" s="3" t="s">
        <v>127</v>
      </c>
      <c r="F1655" s="5">
        <v>10.0</v>
      </c>
      <c r="G1655" s="5">
        <v>15.0</v>
      </c>
      <c r="H1655" s="3" t="s">
        <v>73</v>
      </c>
      <c r="I1655" s="3" t="s">
        <v>69</v>
      </c>
      <c r="J1655" s="3" t="s">
        <v>99</v>
      </c>
      <c r="K1655" s="3" t="s">
        <v>4139</v>
      </c>
      <c r="L1655" s="3" t="s">
        <v>4140</v>
      </c>
      <c r="M1655" s="3" t="s">
        <v>35</v>
      </c>
    </row>
    <row r="1656" ht="19.5" customHeight="1">
      <c r="A1656" s="3" t="s">
        <v>13661</v>
      </c>
      <c r="B1656" s="3" t="s">
        <v>13662</v>
      </c>
      <c r="C1656" s="3" t="s">
        <v>17</v>
      </c>
      <c r="D1656" s="4" t="s">
        <v>19</v>
      </c>
      <c r="E1656" s="3" t="s">
        <v>21</v>
      </c>
      <c r="F1656" s="5">
        <v>10.0</v>
      </c>
      <c r="G1656" s="5">
        <v>15.0</v>
      </c>
      <c r="H1656" s="3" t="s">
        <v>73</v>
      </c>
      <c r="I1656" s="3" t="s">
        <v>57</v>
      </c>
      <c r="J1656" s="3" t="s">
        <v>489</v>
      </c>
      <c r="K1656" s="3" t="s">
        <v>13664</v>
      </c>
      <c r="L1656" s="3" t="s">
        <v>13665</v>
      </c>
      <c r="M1656" s="3" t="s">
        <v>41</v>
      </c>
    </row>
    <row r="1657" ht="19.5" customHeight="1">
      <c r="A1657" s="3" t="s">
        <v>507</v>
      </c>
      <c r="B1657" s="3" t="s">
        <v>13666</v>
      </c>
      <c r="C1657" s="3" t="s">
        <v>17</v>
      </c>
      <c r="D1657" s="4" t="s">
        <v>19</v>
      </c>
      <c r="E1657" s="3" t="s">
        <v>21</v>
      </c>
      <c r="F1657" s="5">
        <v>10.0</v>
      </c>
      <c r="G1657" s="5">
        <v>15.0</v>
      </c>
      <c r="H1657" s="3" t="s">
        <v>73</v>
      </c>
      <c r="I1657" s="3" t="s">
        <v>57</v>
      </c>
      <c r="J1657" s="3" t="s">
        <v>13667</v>
      </c>
      <c r="K1657" s="3" t="s">
        <v>13668</v>
      </c>
      <c r="L1657" s="3" t="s">
        <v>13669</v>
      </c>
      <c r="M1657" s="3" t="s">
        <v>41</v>
      </c>
    </row>
    <row r="1658" ht="19.5" customHeight="1">
      <c r="A1658" s="3" t="s">
        <v>13672</v>
      </c>
      <c r="B1658" s="3" t="s">
        <v>13673</v>
      </c>
      <c r="C1658" s="3" t="s">
        <v>17</v>
      </c>
      <c r="D1658" s="4" t="s">
        <v>19</v>
      </c>
      <c r="E1658" s="3" t="s">
        <v>127</v>
      </c>
      <c r="F1658" s="5">
        <v>10.0</v>
      </c>
      <c r="G1658" s="5">
        <v>15.0</v>
      </c>
      <c r="H1658" s="3" t="s">
        <v>73</v>
      </c>
      <c r="I1658" s="3" t="s">
        <v>23</v>
      </c>
      <c r="J1658" s="3" t="s">
        <v>13674</v>
      </c>
      <c r="K1658" s="3" t="s">
        <v>13675</v>
      </c>
      <c r="L1658" s="3" t="s">
        <v>13679</v>
      </c>
      <c r="M1658" s="3" t="s">
        <v>35</v>
      </c>
    </row>
    <row r="1659" ht="19.5" customHeight="1">
      <c r="A1659" s="3" t="s">
        <v>1373</v>
      </c>
      <c r="B1659" s="3" t="s">
        <v>1448</v>
      </c>
      <c r="C1659" s="3" t="s">
        <v>17</v>
      </c>
      <c r="D1659" s="4" t="s">
        <v>19</v>
      </c>
      <c r="E1659" s="3" t="s">
        <v>20</v>
      </c>
      <c r="F1659" s="5">
        <v>10.0</v>
      </c>
      <c r="G1659" s="5">
        <v>20.0</v>
      </c>
      <c r="H1659" s="3" t="s">
        <v>48</v>
      </c>
      <c r="I1659" s="3" t="s">
        <v>50</v>
      </c>
      <c r="J1659" s="3" t="s">
        <v>1449</v>
      </c>
      <c r="K1659" s="3" t="s">
        <v>13682</v>
      </c>
      <c r="L1659" s="3" t="s">
        <v>13684</v>
      </c>
      <c r="M1659" s="3" t="s">
        <v>35</v>
      </c>
    </row>
    <row r="1660" ht="19.5" customHeight="1">
      <c r="A1660" s="3" t="s">
        <v>2758</v>
      </c>
      <c r="B1660" s="3" t="s">
        <v>9052</v>
      </c>
      <c r="C1660" s="3" t="s">
        <v>17</v>
      </c>
      <c r="D1660" s="4" t="s">
        <v>19</v>
      </c>
      <c r="E1660" s="3" t="s">
        <v>20</v>
      </c>
      <c r="F1660" s="5">
        <v>10.0</v>
      </c>
      <c r="G1660" s="5">
        <v>20.0</v>
      </c>
      <c r="H1660" s="3" t="s">
        <v>48</v>
      </c>
      <c r="I1660" s="3" t="s">
        <v>69</v>
      </c>
      <c r="J1660" s="3" t="s">
        <v>498</v>
      </c>
      <c r="K1660" s="3" t="s">
        <v>1935</v>
      </c>
      <c r="L1660" s="3" t="s">
        <v>13685</v>
      </c>
      <c r="M1660" s="3" t="s">
        <v>41</v>
      </c>
    </row>
    <row r="1661" ht="19.5" customHeight="1">
      <c r="A1661" s="3" t="s">
        <v>13686</v>
      </c>
      <c r="B1661" s="3" t="s">
        <v>4382</v>
      </c>
      <c r="C1661" s="3" t="s">
        <v>17</v>
      </c>
      <c r="D1661" s="4" t="s">
        <v>19</v>
      </c>
      <c r="E1661" s="3" t="s">
        <v>20</v>
      </c>
      <c r="F1661" s="5">
        <v>10.0</v>
      </c>
      <c r="G1661" s="5">
        <v>20.0</v>
      </c>
      <c r="H1661" s="3" t="s">
        <v>48</v>
      </c>
      <c r="I1661" s="3" t="s">
        <v>57</v>
      </c>
      <c r="J1661" s="3" t="s">
        <v>99</v>
      </c>
      <c r="K1661" s="3" t="s">
        <v>13688</v>
      </c>
      <c r="L1661" s="3" t="s">
        <v>13689</v>
      </c>
      <c r="M1661" s="3" t="s">
        <v>35</v>
      </c>
    </row>
    <row r="1662" ht="19.5" customHeight="1">
      <c r="A1662" s="3" t="s">
        <v>3659</v>
      </c>
      <c r="B1662" s="3" t="s">
        <v>13692</v>
      </c>
      <c r="C1662" s="3" t="s">
        <v>17</v>
      </c>
      <c r="D1662" s="4" t="s">
        <v>19</v>
      </c>
      <c r="E1662" s="3" t="s">
        <v>21</v>
      </c>
      <c r="F1662" s="5">
        <v>10.0</v>
      </c>
      <c r="G1662" s="5">
        <v>15.0</v>
      </c>
      <c r="H1662" s="3" t="s">
        <v>73</v>
      </c>
      <c r="I1662" s="3" t="s">
        <v>50</v>
      </c>
      <c r="J1662" s="3" t="s">
        <v>38</v>
      </c>
      <c r="K1662" s="3" t="s">
        <v>13695</v>
      </c>
      <c r="L1662" s="3" t="s">
        <v>13698</v>
      </c>
      <c r="M1662" s="3" t="s">
        <v>41</v>
      </c>
    </row>
    <row r="1663" ht="19.5" customHeight="1">
      <c r="A1663" s="3" t="s">
        <v>2000</v>
      </c>
      <c r="B1663" s="3" t="s">
        <v>8096</v>
      </c>
      <c r="C1663" s="3" t="s">
        <v>17</v>
      </c>
      <c r="D1663" s="4" t="s">
        <v>19</v>
      </c>
      <c r="E1663" s="3" t="s">
        <v>20</v>
      </c>
      <c r="F1663" s="5">
        <v>10.0</v>
      </c>
      <c r="G1663" s="5">
        <v>15.0</v>
      </c>
      <c r="H1663" s="3" t="s">
        <v>73</v>
      </c>
      <c r="I1663" s="3" t="s">
        <v>57</v>
      </c>
      <c r="J1663" s="3" t="s">
        <v>8099</v>
      </c>
      <c r="K1663" s="3" t="s">
        <v>13704</v>
      </c>
      <c r="L1663" s="3" t="s">
        <v>13705</v>
      </c>
      <c r="M1663" s="3" t="s">
        <v>35</v>
      </c>
    </row>
    <row r="1664" ht="19.5" customHeight="1">
      <c r="A1664" s="3" t="s">
        <v>2000</v>
      </c>
      <c r="B1664" s="3" t="s">
        <v>8096</v>
      </c>
      <c r="C1664" s="3" t="s">
        <v>17</v>
      </c>
      <c r="D1664" s="4" t="s">
        <v>19</v>
      </c>
      <c r="E1664" s="3" t="s">
        <v>21</v>
      </c>
      <c r="F1664" s="5">
        <v>10.0</v>
      </c>
      <c r="G1664" s="5">
        <v>15.0</v>
      </c>
      <c r="H1664" s="3" t="s">
        <v>73</v>
      </c>
      <c r="I1664" s="3" t="s">
        <v>57</v>
      </c>
      <c r="J1664" s="3" t="s">
        <v>8099</v>
      </c>
      <c r="K1664" s="3" t="s">
        <v>8100</v>
      </c>
      <c r="L1664" s="3" t="s">
        <v>13708</v>
      </c>
      <c r="M1664" s="3" t="s">
        <v>35</v>
      </c>
    </row>
    <row r="1665" ht="19.5" customHeight="1">
      <c r="A1665" s="3" t="s">
        <v>13709</v>
      </c>
      <c r="B1665" s="3" t="s">
        <v>13710</v>
      </c>
      <c r="C1665" s="3" t="s">
        <v>17</v>
      </c>
      <c r="D1665" s="4" t="s">
        <v>19</v>
      </c>
      <c r="E1665" s="3" t="s">
        <v>21</v>
      </c>
      <c r="F1665" s="5">
        <v>10.0</v>
      </c>
      <c r="G1665" s="5">
        <v>15.0</v>
      </c>
      <c r="H1665" s="3" t="s">
        <v>73</v>
      </c>
      <c r="I1665" s="3" t="s">
        <v>50</v>
      </c>
      <c r="J1665" s="3" t="s">
        <v>99</v>
      </c>
      <c r="K1665" s="3" t="s">
        <v>13712</v>
      </c>
      <c r="L1665" s="3" t="s">
        <v>13715</v>
      </c>
      <c r="M1665" s="3" t="s">
        <v>41</v>
      </c>
    </row>
    <row r="1666" ht="19.5" customHeight="1">
      <c r="A1666" s="3" t="s">
        <v>13716</v>
      </c>
      <c r="B1666" s="3" t="s">
        <v>13717</v>
      </c>
      <c r="C1666" s="3" t="s">
        <v>17</v>
      </c>
      <c r="D1666" s="4" t="s">
        <v>19</v>
      </c>
      <c r="E1666" s="3" t="s">
        <v>21</v>
      </c>
      <c r="F1666" s="5">
        <v>10.0</v>
      </c>
      <c r="G1666" s="5">
        <v>15.0</v>
      </c>
      <c r="H1666" s="3" t="s">
        <v>73</v>
      </c>
      <c r="I1666" s="3" t="s">
        <v>50</v>
      </c>
      <c r="J1666" s="3" t="s">
        <v>11502</v>
      </c>
      <c r="K1666" s="3" t="s">
        <v>13720</v>
      </c>
      <c r="L1666" s="3" t="s">
        <v>13723</v>
      </c>
      <c r="M1666" s="3" t="s">
        <v>35</v>
      </c>
    </row>
    <row r="1667" ht="19.5" customHeight="1">
      <c r="A1667" s="3" t="s">
        <v>13724</v>
      </c>
      <c r="B1667" s="3" t="s">
        <v>13717</v>
      </c>
      <c r="C1667" s="3" t="s">
        <v>17</v>
      </c>
      <c r="D1667" s="4" t="s">
        <v>19</v>
      </c>
      <c r="E1667" s="3" t="s">
        <v>21</v>
      </c>
      <c r="F1667" s="5">
        <v>10.0</v>
      </c>
      <c r="G1667" s="5">
        <v>15.0</v>
      </c>
      <c r="H1667" s="3" t="s">
        <v>73</v>
      </c>
      <c r="I1667" s="3" t="s">
        <v>50</v>
      </c>
      <c r="J1667" s="3" t="s">
        <v>11502</v>
      </c>
      <c r="K1667" s="3" t="s">
        <v>13720</v>
      </c>
      <c r="L1667" s="3" t="s">
        <v>13727</v>
      </c>
      <c r="M1667" s="3" t="s">
        <v>35</v>
      </c>
    </row>
    <row r="1668" ht="19.5" customHeight="1">
      <c r="A1668" s="3" t="s">
        <v>4049</v>
      </c>
      <c r="B1668" s="3" t="s">
        <v>8096</v>
      </c>
      <c r="C1668" s="3" t="s">
        <v>17</v>
      </c>
      <c r="D1668" s="4" t="s">
        <v>19</v>
      </c>
      <c r="E1668" s="3" t="s">
        <v>20</v>
      </c>
      <c r="F1668" s="5">
        <v>10.0</v>
      </c>
      <c r="G1668" s="5">
        <v>15.0</v>
      </c>
      <c r="H1668" s="3" t="s">
        <v>73</v>
      </c>
      <c r="I1668" s="3" t="s">
        <v>50</v>
      </c>
      <c r="J1668" s="3" t="s">
        <v>8099</v>
      </c>
      <c r="K1668" s="3" t="s">
        <v>13732</v>
      </c>
      <c r="L1668" s="3" t="s">
        <v>13733</v>
      </c>
      <c r="M1668" s="3" t="s">
        <v>35</v>
      </c>
    </row>
    <row r="1669" ht="19.5" customHeight="1">
      <c r="A1669" s="3" t="s">
        <v>13734</v>
      </c>
      <c r="B1669" s="3" t="s">
        <v>13736</v>
      </c>
      <c r="C1669" s="3" t="s">
        <v>17</v>
      </c>
      <c r="D1669" s="4" t="s">
        <v>19</v>
      </c>
      <c r="E1669" s="3" t="s">
        <v>21</v>
      </c>
      <c r="F1669" s="5">
        <v>10.0</v>
      </c>
      <c r="G1669" s="5">
        <v>15.0</v>
      </c>
      <c r="H1669" s="3" t="s">
        <v>73</v>
      </c>
      <c r="I1669" s="3" t="s">
        <v>57</v>
      </c>
      <c r="J1669" s="3" t="s">
        <v>13739</v>
      </c>
      <c r="K1669" s="3" t="s">
        <v>13740</v>
      </c>
      <c r="L1669" s="3" t="s">
        <v>13742</v>
      </c>
      <c r="M1669" s="3" t="s">
        <v>35</v>
      </c>
    </row>
    <row r="1670" ht="19.5" customHeight="1">
      <c r="A1670" s="3" t="s">
        <v>2000</v>
      </c>
      <c r="B1670" s="3" t="s">
        <v>881</v>
      </c>
      <c r="C1670" s="3" t="s">
        <v>17</v>
      </c>
      <c r="D1670" s="4" t="s">
        <v>19</v>
      </c>
      <c r="E1670" s="3" t="s">
        <v>20</v>
      </c>
      <c r="F1670" s="5">
        <v>10.0</v>
      </c>
      <c r="G1670" s="5">
        <v>15.0</v>
      </c>
      <c r="H1670" s="3" t="s">
        <v>73</v>
      </c>
      <c r="I1670" s="3" t="s">
        <v>57</v>
      </c>
      <c r="J1670" s="3" t="s">
        <v>58</v>
      </c>
      <c r="K1670" s="3" t="s">
        <v>887</v>
      </c>
      <c r="L1670" s="3" t="s">
        <v>13750</v>
      </c>
      <c r="M1670" s="3" t="s">
        <v>27</v>
      </c>
    </row>
    <row r="1671" ht="19.5" customHeight="1">
      <c r="A1671" s="3" t="s">
        <v>12115</v>
      </c>
      <c r="B1671" s="3" t="s">
        <v>13753</v>
      </c>
      <c r="C1671" s="3" t="s">
        <v>17</v>
      </c>
      <c r="D1671" s="4" t="s">
        <v>19</v>
      </c>
      <c r="E1671" s="3" t="s">
        <v>21</v>
      </c>
      <c r="F1671" s="5">
        <v>10.0</v>
      </c>
      <c r="G1671" s="5">
        <v>20.0</v>
      </c>
      <c r="H1671" s="3" t="s">
        <v>48</v>
      </c>
      <c r="I1671" s="3" t="s">
        <v>50</v>
      </c>
      <c r="J1671" s="3" t="s">
        <v>13754</v>
      </c>
      <c r="K1671" s="3" t="s">
        <v>13755</v>
      </c>
      <c r="L1671" s="3" t="s">
        <v>13756</v>
      </c>
      <c r="M1671" s="3" t="s">
        <v>41</v>
      </c>
    </row>
    <row r="1672" ht="19.5" customHeight="1">
      <c r="A1672" s="3" t="s">
        <v>664</v>
      </c>
      <c r="B1672" s="3" t="s">
        <v>6546</v>
      </c>
      <c r="C1672" s="3" t="s">
        <v>17</v>
      </c>
      <c r="D1672" s="4" t="s">
        <v>19</v>
      </c>
      <c r="E1672" s="3" t="s">
        <v>20</v>
      </c>
      <c r="F1672" s="5">
        <v>10.0</v>
      </c>
      <c r="G1672" s="5">
        <v>15.0</v>
      </c>
      <c r="H1672" s="3" t="s">
        <v>73</v>
      </c>
      <c r="I1672" s="3" t="s">
        <v>57</v>
      </c>
      <c r="J1672" s="3" t="s">
        <v>556</v>
      </c>
      <c r="K1672" s="3" t="s">
        <v>13760</v>
      </c>
      <c r="L1672" s="3" t="s">
        <v>13761</v>
      </c>
      <c r="M1672" s="3" t="s">
        <v>35</v>
      </c>
    </row>
    <row r="1673" ht="19.5" customHeight="1">
      <c r="A1673" s="3" t="s">
        <v>3205</v>
      </c>
      <c r="B1673" s="3" t="s">
        <v>13764</v>
      </c>
      <c r="C1673" s="3" t="s">
        <v>17</v>
      </c>
      <c r="D1673" s="4" t="s">
        <v>19</v>
      </c>
      <c r="E1673" s="3" t="s">
        <v>20</v>
      </c>
      <c r="F1673" s="5">
        <v>10.0</v>
      </c>
      <c r="G1673" s="5">
        <v>15.0</v>
      </c>
      <c r="H1673" s="3" t="s">
        <v>73</v>
      </c>
      <c r="I1673" s="3" t="s">
        <v>57</v>
      </c>
      <c r="J1673" s="3" t="s">
        <v>5651</v>
      </c>
      <c r="K1673" s="3" t="s">
        <v>13767</v>
      </c>
      <c r="L1673" s="3" t="s">
        <v>13768</v>
      </c>
      <c r="M1673" s="3" t="s">
        <v>35</v>
      </c>
    </row>
    <row r="1674" ht="19.5" customHeight="1">
      <c r="A1674" s="3" t="s">
        <v>1373</v>
      </c>
      <c r="B1674" s="3" t="s">
        <v>13770</v>
      </c>
      <c r="C1674" s="3" t="s">
        <v>17</v>
      </c>
      <c r="D1674" s="4" t="s">
        <v>19</v>
      </c>
      <c r="E1674" s="3" t="s">
        <v>20</v>
      </c>
      <c r="F1674" s="5">
        <v>10.0</v>
      </c>
      <c r="G1674" s="5">
        <v>15.0</v>
      </c>
      <c r="H1674" s="3" t="s">
        <v>73</v>
      </c>
      <c r="I1674" s="3" t="s">
        <v>57</v>
      </c>
      <c r="J1674" s="3" t="s">
        <v>13772</v>
      </c>
      <c r="K1674" s="3" t="s">
        <v>13773</v>
      </c>
      <c r="L1674" s="3" t="s">
        <v>13774</v>
      </c>
      <c r="M1674" s="3" t="s">
        <v>35</v>
      </c>
    </row>
    <row r="1675" ht="19.5" customHeight="1">
      <c r="A1675" s="3" t="s">
        <v>13775</v>
      </c>
      <c r="B1675" s="3" t="s">
        <v>6956</v>
      </c>
      <c r="C1675" s="3" t="s">
        <v>17</v>
      </c>
      <c r="D1675" s="4" t="s">
        <v>19</v>
      </c>
      <c r="E1675" s="3" t="s">
        <v>20</v>
      </c>
      <c r="F1675" s="5">
        <v>10.0</v>
      </c>
      <c r="G1675" s="5">
        <v>20.0</v>
      </c>
      <c r="H1675" s="3" t="s">
        <v>48</v>
      </c>
      <c r="I1675" s="3" t="s">
        <v>50</v>
      </c>
      <c r="J1675" s="3" t="s">
        <v>1074</v>
      </c>
      <c r="K1675" s="3" t="s">
        <v>13776</v>
      </c>
      <c r="L1675" s="3" t="s">
        <v>13778</v>
      </c>
      <c r="M1675" s="3" t="s">
        <v>35</v>
      </c>
    </row>
    <row r="1676" ht="19.5" customHeight="1">
      <c r="A1676" s="3" t="s">
        <v>13781</v>
      </c>
      <c r="B1676" s="3" t="s">
        <v>7595</v>
      </c>
      <c r="C1676" s="3" t="s">
        <v>17</v>
      </c>
      <c r="D1676" s="4" t="s">
        <v>19</v>
      </c>
      <c r="E1676" s="3" t="s">
        <v>21</v>
      </c>
      <c r="F1676" s="5">
        <v>10.0</v>
      </c>
      <c r="G1676" s="5">
        <v>18.0</v>
      </c>
      <c r="H1676" s="3" t="s">
        <v>95</v>
      </c>
      <c r="I1676" s="3" t="s">
        <v>57</v>
      </c>
      <c r="J1676" s="3" t="s">
        <v>7598</v>
      </c>
      <c r="K1676" s="3" t="s">
        <v>13784</v>
      </c>
      <c r="L1676" s="3" t="s">
        <v>13786</v>
      </c>
      <c r="M1676" s="3" t="s">
        <v>27</v>
      </c>
    </row>
    <row r="1677" ht="19.5" customHeight="1">
      <c r="A1677" s="3" t="s">
        <v>931</v>
      </c>
      <c r="B1677" s="3" t="s">
        <v>4525</v>
      </c>
      <c r="C1677" s="3" t="s">
        <v>17</v>
      </c>
      <c r="D1677" s="4" t="s">
        <v>19</v>
      </c>
      <c r="E1677" s="3" t="s">
        <v>20</v>
      </c>
      <c r="F1677" s="5">
        <v>10.0</v>
      </c>
      <c r="G1677" s="5">
        <v>15.0</v>
      </c>
      <c r="H1677" s="3" t="s">
        <v>73</v>
      </c>
      <c r="I1677" s="3" t="s">
        <v>57</v>
      </c>
      <c r="J1677" s="3" t="s">
        <v>4529</v>
      </c>
      <c r="K1677" s="3" t="s">
        <v>4530</v>
      </c>
      <c r="L1677" s="3" t="s">
        <v>13791</v>
      </c>
      <c r="M1677" s="3" t="s">
        <v>35</v>
      </c>
    </row>
    <row r="1678" ht="19.5" customHeight="1">
      <c r="A1678" s="3" t="s">
        <v>2000</v>
      </c>
      <c r="B1678" s="3" t="s">
        <v>13057</v>
      </c>
      <c r="C1678" s="3" t="s">
        <v>17</v>
      </c>
      <c r="D1678" s="4" t="s">
        <v>19</v>
      </c>
      <c r="E1678" s="3" t="s">
        <v>20</v>
      </c>
      <c r="F1678" s="5">
        <v>10.0</v>
      </c>
      <c r="G1678" s="5">
        <v>12.0</v>
      </c>
      <c r="H1678" s="3" t="s">
        <v>1563</v>
      </c>
      <c r="I1678" s="3" t="s">
        <v>57</v>
      </c>
      <c r="J1678" s="3" t="s">
        <v>9077</v>
      </c>
      <c r="K1678" s="3" t="s">
        <v>13796</v>
      </c>
      <c r="L1678" s="3" t="s">
        <v>13798</v>
      </c>
      <c r="M1678" s="3" t="s">
        <v>35</v>
      </c>
    </row>
    <row r="1679" ht="19.5" customHeight="1">
      <c r="A1679" s="3" t="s">
        <v>4264</v>
      </c>
      <c r="B1679" s="3" t="s">
        <v>13799</v>
      </c>
      <c r="C1679" s="3" t="s">
        <v>17</v>
      </c>
      <c r="D1679" s="4" t="s">
        <v>19</v>
      </c>
      <c r="E1679" s="3" t="s">
        <v>21</v>
      </c>
      <c r="F1679" s="5">
        <v>10.0</v>
      </c>
      <c r="G1679" s="5">
        <v>15.0</v>
      </c>
      <c r="H1679" s="3" t="s">
        <v>73</v>
      </c>
      <c r="I1679" s="3" t="s">
        <v>57</v>
      </c>
      <c r="J1679" s="3" t="s">
        <v>13803</v>
      </c>
      <c r="K1679" s="3" t="s">
        <v>13804</v>
      </c>
      <c r="L1679" s="3" t="s">
        <v>13805</v>
      </c>
      <c r="M1679" s="3" t="s">
        <v>41</v>
      </c>
    </row>
    <row r="1680" ht="19.5" customHeight="1">
      <c r="A1680" s="3" t="s">
        <v>13806</v>
      </c>
      <c r="B1680" s="3" t="s">
        <v>4542</v>
      </c>
      <c r="C1680" s="3" t="s">
        <v>17</v>
      </c>
      <c r="D1680" s="4" t="s">
        <v>19</v>
      </c>
      <c r="E1680" s="3" t="s">
        <v>20</v>
      </c>
      <c r="F1680" s="5">
        <v>10.0</v>
      </c>
      <c r="G1680" s="5">
        <v>15.0</v>
      </c>
      <c r="H1680" s="3" t="s">
        <v>73</v>
      </c>
      <c r="I1680" s="3" t="s">
        <v>57</v>
      </c>
      <c r="J1680" s="3" t="s">
        <v>264</v>
      </c>
      <c r="K1680" s="3" t="s">
        <v>1384</v>
      </c>
      <c r="L1680" s="3" t="s">
        <v>13808</v>
      </c>
      <c r="M1680" s="3" t="s">
        <v>27</v>
      </c>
    </row>
    <row r="1681" ht="19.5" customHeight="1">
      <c r="A1681" s="3" t="s">
        <v>13810</v>
      </c>
      <c r="B1681" s="3" t="s">
        <v>4423</v>
      </c>
      <c r="C1681" s="3" t="s">
        <v>17</v>
      </c>
      <c r="D1681" s="4" t="s">
        <v>19</v>
      </c>
      <c r="E1681" s="3" t="s">
        <v>20</v>
      </c>
      <c r="F1681" s="5">
        <v>10.0</v>
      </c>
      <c r="G1681" s="5">
        <v>20.0</v>
      </c>
      <c r="H1681" s="3" t="s">
        <v>48</v>
      </c>
      <c r="I1681" s="3" t="s">
        <v>57</v>
      </c>
      <c r="J1681" s="3" t="s">
        <v>45</v>
      </c>
      <c r="K1681" s="3" t="s">
        <v>13812</v>
      </c>
      <c r="L1681" s="3" t="s">
        <v>13813</v>
      </c>
      <c r="M1681" s="3" t="s">
        <v>27</v>
      </c>
    </row>
    <row r="1682" ht="19.5" customHeight="1">
      <c r="A1682" s="3" t="s">
        <v>475</v>
      </c>
      <c r="B1682" s="3" t="s">
        <v>476</v>
      </c>
      <c r="C1682" s="3" t="s">
        <v>17</v>
      </c>
      <c r="D1682" s="4" t="s">
        <v>19</v>
      </c>
      <c r="E1682" s="3" t="s">
        <v>21</v>
      </c>
      <c r="F1682" s="5">
        <v>10.0</v>
      </c>
      <c r="G1682" s="5">
        <v>20.0</v>
      </c>
      <c r="H1682" s="3" t="s">
        <v>48</v>
      </c>
      <c r="I1682" s="3" t="s">
        <v>57</v>
      </c>
      <c r="J1682" s="3" t="s">
        <v>478</v>
      </c>
      <c r="K1682" s="3" t="s">
        <v>479</v>
      </c>
      <c r="L1682" s="3" t="s">
        <v>481</v>
      </c>
      <c r="M1682" s="3" t="s">
        <v>35</v>
      </c>
    </row>
    <row r="1683" ht="19.5" customHeight="1">
      <c r="A1683" s="3" t="s">
        <v>13817</v>
      </c>
      <c r="B1683" s="3" t="s">
        <v>4746</v>
      </c>
      <c r="C1683" s="3" t="s">
        <v>17</v>
      </c>
      <c r="D1683" s="4" t="s">
        <v>19</v>
      </c>
      <c r="E1683" s="3" t="s">
        <v>20</v>
      </c>
      <c r="F1683" s="5">
        <v>10.0</v>
      </c>
      <c r="G1683" s="5">
        <v>15.0</v>
      </c>
      <c r="H1683" s="3" t="s">
        <v>73</v>
      </c>
      <c r="I1683" s="3" t="s">
        <v>57</v>
      </c>
      <c r="J1683" s="3" t="s">
        <v>1684</v>
      </c>
      <c r="K1683" s="3" t="s">
        <v>4750</v>
      </c>
      <c r="L1683" s="3" t="s">
        <v>13820</v>
      </c>
      <c r="M1683" s="3" t="s">
        <v>159</v>
      </c>
    </row>
    <row r="1684" ht="19.5" customHeight="1">
      <c r="A1684" s="3" t="s">
        <v>3292</v>
      </c>
      <c r="B1684" s="3" t="s">
        <v>4542</v>
      </c>
      <c r="C1684" s="3" t="s">
        <v>17</v>
      </c>
      <c r="D1684" s="4" t="s">
        <v>19</v>
      </c>
      <c r="E1684" s="3" t="s">
        <v>20</v>
      </c>
      <c r="F1684" s="5">
        <v>10.0</v>
      </c>
      <c r="G1684" s="5">
        <v>15.0</v>
      </c>
      <c r="H1684" s="3" t="s">
        <v>73</v>
      </c>
      <c r="I1684" s="3" t="s">
        <v>57</v>
      </c>
      <c r="J1684" s="3" t="s">
        <v>264</v>
      </c>
      <c r="K1684" s="3" t="s">
        <v>1384</v>
      </c>
      <c r="L1684" s="3" t="s">
        <v>4546</v>
      </c>
      <c r="M1684" s="3" t="s">
        <v>27</v>
      </c>
    </row>
    <row r="1685" ht="19.5" customHeight="1">
      <c r="A1685" s="3" t="s">
        <v>2574</v>
      </c>
      <c r="B1685" s="3" t="s">
        <v>8539</v>
      </c>
      <c r="C1685" s="3" t="s">
        <v>17</v>
      </c>
      <c r="D1685" s="4" t="s">
        <v>19</v>
      </c>
      <c r="E1685" s="3" t="s">
        <v>20</v>
      </c>
      <c r="F1685" s="5">
        <v>10.0</v>
      </c>
      <c r="G1685" s="5">
        <v>15.0</v>
      </c>
      <c r="H1685" s="3" t="s">
        <v>73</v>
      </c>
      <c r="I1685" s="3" t="s">
        <v>57</v>
      </c>
      <c r="J1685" s="3" t="s">
        <v>38</v>
      </c>
      <c r="K1685" s="3" t="s">
        <v>10962</v>
      </c>
      <c r="L1685" s="3" t="s">
        <v>13827</v>
      </c>
      <c r="M1685" s="3" t="s">
        <v>159</v>
      </c>
    </row>
    <row r="1686" ht="19.5" customHeight="1">
      <c r="A1686" s="3" t="s">
        <v>13828</v>
      </c>
      <c r="B1686" s="3" t="s">
        <v>13829</v>
      </c>
      <c r="C1686" s="3" t="s">
        <v>17</v>
      </c>
      <c r="D1686" s="4" t="s">
        <v>19</v>
      </c>
      <c r="E1686" s="3" t="s">
        <v>127</v>
      </c>
      <c r="F1686" s="5">
        <v>10.0</v>
      </c>
      <c r="G1686" s="5">
        <v>15.0</v>
      </c>
      <c r="H1686" s="3" t="s">
        <v>73</v>
      </c>
      <c r="I1686" s="3" t="s">
        <v>69</v>
      </c>
      <c r="J1686" s="3" t="s">
        <v>264</v>
      </c>
      <c r="K1686" s="3" t="s">
        <v>13832</v>
      </c>
      <c r="L1686" s="3" t="s">
        <v>13834</v>
      </c>
      <c r="M1686" s="3" t="s">
        <v>35</v>
      </c>
    </row>
    <row r="1687" ht="19.5" customHeight="1">
      <c r="A1687" s="3" t="s">
        <v>13837</v>
      </c>
      <c r="B1687" s="3" t="s">
        <v>7607</v>
      </c>
      <c r="C1687" s="3" t="s">
        <v>17</v>
      </c>
      <c r="D1687" s="4" t="s">
        <v>19</v>
      </c>
      <c r="E1687" s="3" t="s">
        <v>20</v>
      </c>
      <c r="F1687" s="5">
        <v>10.0</v>
      </c>
      <c r="G1687" s="5">
        <v>15.0</v>
      </c>
      <c r="H1687" s="3" t="s">
        <v>73</v>
      </c>
      <c r="I1687" s="3" t="s">
        <v>23</v>
      </c>
      <c r="J1687" s="3" t="s">
        <v>556</v>
      </c>
      <c r="K1687" s="3" t="s">
        <v>13840</v>
      </c>
      <c r="L1687" s="3" t="s">
        <v>13842</v>
      </c>
      <c r="M1687" s="3" t="s">
        <v>41</v>
      </c>
    </row>
    <row r="1688" ht="19.5" customHeight="1">
      <c r="A1688" s="3" t="s">
        <v>13843</v>
      </c>
      <c r="B1688" s="3" t="s">
        <v>13844</v>
      </c>
      <c r="C1688" s="3" t="s">
        <v>17</v>
      </c>
      <c r="D1688" s="4" t="s">
        <v>19</v>
      </c>
      <c r="E1688" s="3" t="s">
        <v>21</v>
      </c>
      <c r="F1688" s="5">
        <v>10.0</v>
      </c>
      <c r="G1688" s="5">
        <v>20.0</v>
      </c>
      <c r="H1688" s="3" t="s">
        <v>48</v>
      </c>
      <c r="I1688" s="3" t="s">
        <v>50</v>
      </c>
      <c r="J1688" s="3" t="s">
        <v>2344</v>
      </c>
      <c r="K1688" s="3" t="s">
        <v>13847</v>
      </c>
      <c r="L1688" s="3" t="s">
        <v>13849</v>
      </c>
      <c r="M1688" s="3" t="s">
        <v>35</v>
      </c>
    </row>
    <row r="1689" ht="19.5" customHeight="1">
      <c r="A1689" s="3" t="s">
        <v>4389</v>
      </c>
      <c r="B1689" s="3" t="s">
        <v>4354</v>
      </c>
      <c r="C1689" s="3" t="s">
        <v>17</v>
      </c>
      <c r="D1689" s="4" t="s">
        <v>19</v>
      </c>
      <c r="E1689" s="3" t="s">
        <v>20</v>
      </c>
      <c r="F1689" s="5">
        <v>10.0</v>
      </c>
      <c r="G1689" s="5">
        <v>18.0</v>
      </c>
      <c r="H1689" s="3" t="s">
        <v>95</v>
      </c>
      <c r="I1689" s="3" t="s">
        <v>57</v>
      </c>
      <c r="J1689" s="3" t="s">
        <v>1074</v>
      </c>
      <c r="K1689" s="3" t="s">
        <v>4393</v>
      </c>
      <c r="L1689" s="3" t="s">
        <v>4394</v>
      </c>
      <c r="M1689" s="3" t="s">
        <v>35</v>
      </c>
    </row>
    <row r="1690" ht="19.5" customHeight="1">
      <c r="A1690" s="3" t="s">
        <v>259</v>
      </c>
      <c r="B1690" s="3" t="s">
        <v>4542</v>
      </c>
      <c r="C1690" s="3" t="s">
        <v>17</v>
      </c>
      <c r="D1690" s="4" t="s">
        <v>19</v>
      </c>
      <c r="E1690" s="3" t="s">
        <v>20</v>
      </c>
      <c r="F1690" s="5">
        <v>10.0</v>
      </c>
      <c r="G1690" s="5">
        <v>15.0</v>
      </c>
      <c r="H1690" s="3" t="s">
        <v>73</v>
      </c>
      <c r="I1690" s="3" t="s">
        <v>57</v>
      </c>
      <c r="J1690" s="3" t="s">
        <v>264</v>
      </c>
      <c r="K1690" s="3" t="s">
        <v>1384</v>
      </c>
      <c r="L1690" s="3" t="s">
        <v>4557</v>
      </c>
      <c r="M1690" s="3" t="s">
        <v>27</v>
      </c>
    </row>
    <row r="1691" ht="19.5" customHeight="1">
      <c r="A1691" s="3" t="s">
        <v>931</v>
      </c>
      <c r="B1691" s="3" t="s">
        <v>13860</v>
      </c>
      <c r="C1691" s="3" t="s">
        <v>17</v>
      </c>
      <c r="D1691" s="4" t="s">
        <v>19</v>
      </c>
      <c r="E1691" s="3" t="s">
        <v>21</v>
      </c>
      <c r="F1691" s="5">
        <v>10.0</v>
      </c>
      <c r="G1691" s="5">
        <v>15.0</v>
      </c>
      <c r="H1691" s="3" t="s">
        <v>73</v>
      </c>
      <c r="I1691" s="3" t="s">
        <v>57</v>
      </c>
      <c r="J1691" s="3" t="s">
        <v>5292</v>
      </c>
      <c r="K1691" s="3" t="s">
        <v>13865</v>
      </c>
      <c r="L1691" s="3" t="s">
        <v>13866</v>
      </c>
      <c r="M1691" s="3" t="s">
        <v>35</v>
      </c>
    </row>
    <row r="1692" ht="19.5" customHeight="1">
      <c r="A1692" s="3" t="s">
        <v>2000</v>
      </c>
      <c r="B1692" s="3" t="s">
        <v>13867</v>
      </c>
      <c r="C1692" s="3" t="s">
        <v>17</v>
      </c>
      <c r="D1692" s="4" t="s">
        <v>19</v>
      </c>
      <c r="E1692" s="3" t="s">
        <v>127</v>
      </c>
      <c r="F1692" s="5">
        <v>10.0</v>
      </c>
      <c r="G1692" s="5">
        <v>15.0</v>
      </c>
      <c r="H1692" s="3" t="s">
        <v>73</v>
      </c>
      <c r="I1692" s="3" t="s">
        <v>50</v>
      </c>
      <c r="J1692" s="3" t="s">
        <v>13870</v>
      </c>
      <c r="K1692" s="3" t="s">
        <v>13871</v>
      </c>
      <c r="L1692" s="3" t="s">
        <v>13873</v>
      </c>
      <c r="M1692" s="3" t="s">
        <v>35</v>
      </c>
    </row>
    <row r="1693" ht="19.5" customHeight="1">
      <c r="A1693" s="3" t="s">
        <v>13875</v>
      </c>
      <c r="B1693" s="3" t="s">
        <v>6956</v>
      </c>
      <c r="C1693" s="3" t="s">
        <v>17</v>
      </c>
      <c r="D1693" s="4" t="s">
        <v>19</v>
      </c>
      <c r="E1693" s="3" t="s">
        <v>20</v>
      </c>
      <c r="F1693" s="5">
        <v>10.0</v>
      </c>
      <c r="G1693" s="5">
        <v>20.0</v>
      </c>
      <c r="H1693" s="3" t="s">
        <v>48</v>
      </c>
      <c r="I1693" s="3" t="s">
        <v>50</v>
      </c>
      <c r="J1693" s="3" t="s">
        <v>1074</v>
      </c>
      <c r="K1693" s="3" t="s">
        <v>13776</v>
      </c>
      <c r="L1693" s="3" t="s">
        <v>13879</v>
      </c>
      <c r="M1693" s="3" t="s">
        <v>35</v>
      </c>
    </row>
    <row r="1694" ht="19.5" customHeight="1">
      <c r="A1694" s="3" t="s">
        <v>13880</v>
      </c>
      <c r="B1694" s="3" t="s">
        <v>13717</v>
      </c>
      <c r="C1694" s="3" t="s">
        <v>17</v>
      </c>
      <c r="D1694" s="4" t="s">
        <v>19</v>
      </c>
      <c r="E1694" s="3" t="s">
        <v>21</v>
      </c>
      <c r="F1694" s="5">
        <v>10.0</v>
      </c>
      <c r="G1694" s="5">
        <v>15.0</v>
      </c>
      <c r="H1694" s="3" t="s">
        <v>73</v>
      </c>
      <c r="I1694" s="3" t="s">
        <v>50</v>
      </c>
      <c r="J1694" s="3" t="s">
        <v>11502</v>
      </c>
      <c r="K1694" s="3" t="s">
        <v>13720</v>
      </c>
      <c r="L1694" s="3" t="s">
        <v>13883</v>
      </c>
      <c r="M1694" s="3" t="s">
        <v>35</v>
      </c>
    </row>
    <row r="1695" ht="19.5" customHeight="1">
      <c r="A1695" s="3" t="s">
        <v>13885</v>
      </c>
      <c r="B1695" s="3" t="s">
        <v>8096</v>
      </c>
      <c r="C1695" s="3" t="s">
        <v>17</v>
      </c>
      <c r="D1695" s="4" t="s">
        <v>19</v>
      </c>
      <c r="E1695" s="3" t="s">
        <v>21</v>
      </c>
      <c r="F1695" s="5">
        <v>10.0</v>
      </c>
      <c r="G1695" s="5">
        <v>15.0</v>
      </c>
      <c r="H1695" s="3" t="s">
        <v>73</v>
      </c>
      <c r="I1695" s="3" t="s">
        <v>50</v>
      </c>
      <c r="J1695" s="3" t="s">
        <v>8099</v>
      </c>
      <c r="K1695" s="3" t="s">
        <v>8100</v>
      </c>
      <c r="L1695" s="3" t="s">
        <v>13888</v>
      </c>
      <c r="M1695" s="3" t="s">
        <v>35</v>
      </c>
    </row>
    <row r="1696" ht="19.5" customHeight="1">
      <c r="A1696" s="3" t="s">
        <v>13889</v>
      </c>
      <c r="B1696" s="3" t="s">
        <v>553</v>
      </c>
      <c r="C1696" s="3" t="s">
        <v>17</v>
      </c>
      <c r="D1696" s="4" t="s">
        <v>19</v>
      </c>
      <c r="E1696" s="3" t="s">
        <v>20</v>
      </c>
      <c r="F1696" s="5">
        <v>10.0</v>
      </c>
      <c r="G1696" s="5">
        <v>18.0</v>
      </c>
      <c r="H1696" s="3" t="s">
        <v>95</v>
      </c>
      <c r="I1696" s="3" t="s">
        <v>69</v>
      </c>
      <c r="J1696" s="3" t="s">
        <v>556</v>
      </c>
      <c r="K1696" s="3" t="s">
        <v>13890</v>
      </c>
      <c r="L1696" s="3" t="s">
        <v>13892</v>
      </c>
      <c r="M1696" s="3" t="s">
        <v>35</v>
      </c>
    </row>
    <row r="1697" ht="19.5" customHeight="1">
      <c r="A1697" s="3" t="s">
        <v>13893</v>
      </c>
      <c r="B1697" s="3" t="s">
        <v>3006</v>
      </c>
      <c r="C1697" s="3" t="s">
        <v>165</v>
      </c>
      <c r="D1697" s="4" t="s">
        <v>19</v>
      </c>
      <c r="E1697" s="3" t="s">
        <v>20</v>
      </c>
      <c r="F1697" s="5">
        <v>10.0</v>
      </c>
      <c r="G1697" s="5">
        <v>20.0</v>
      </c>
      <c r="H1697" s="3" t="s">
        <v>48</v>
      </c>
      <c r="I1697" s="3" t="s">
        <v>23</v>
      </c>
      <c r="J1697" s="3" t="s">
        <v>2053</v>
      </c>
      <c r="K1697" s="3" t="s">
        <v>13895</v>
      </c>
      <c r="L1697" s="3" t="s">
        <v>13897</v>
      </c>
      <c r="M1697" s="3" t="s">
        <v>159</v>
      </c>
    </row>
    <row r="1698" ht="19.5" customHeight="1">
      <c r="A1698" s="3" t="s">
        <v>13899</v>
      </c>
      <c r="B1698" s="3" t="s">
        <v>7846</v>
      </c>
      <c r="C1698" s="3" t="s">
        <v>165</v>
      </c>
      <c r="D1698" s="4" t="s">
        <v>19</v>
      </c>
      <c r="E1698" s="3" t="s">
        <v>21</v>
      </c>
      <c r="F1698" s="5">
        <v>10.0</v>
      </c>
      <c r="G1698" s="5">
        <v>20.0</v>
      </c>
      <c r="H1698" s="3" t="s">
        <v>48</v>
      </c>
      <c r="I1698" s="3" t="s">
        <v>57</v>
      </c>
      <c r="J1698" s="3" t="s">
        <v>7848</v>
      </c>
      <c r="K1698" s="3" t="s">
        <v>7850</v>
      </c>
      <c r="L1698" s="3" t="s">
        <v>13902</v>
      </c>
      <c r="M1698" s="3" t="s">
        <v>41</v>
      </c>
    </row>
    <row r="1699" ht="19.5" customHeight="1">
      <c r="A1699" s="3" t="s">
        <v>738</v>
      </c>
      <c r="B1699" s="3" t="s">
        <v>13904</v>
      </c>
      <c r="C1699" s="3" t="s">
        <v>165</v>
      </c>
      <c r="D1699" s="4" t="s">
        <v>19</v>
      </c>
      <c r="E1699" s="3" t="s">
        <v>20</v>
      </c>
      <c r="F1699" s="5">
        <v>10.0</v>
      </c>
      <c r="G1699" s="5">
        <v>20.0</v>
      </c>
      <c r="H1699" s="3" t="s">
        <v>48</v>
      </c>
      <c r="I1699" s="3" t="s">
        <v>23</v>
      </c>
      <c r="J1699" s="3" t="s">
        <v>58</v>
      </c>
      <c r="K1699" s="3" t="s">
        <v>13906</v>
      </c>
      <c r="L1699" s="3" t="s">
        <v>13908</v>
      </c>
      <c r="M1699" s="3" t="s">
        <v>41</v>
      </c>
    </row>
    <row r="1700" ht="19.5" customHeight="1">
      <c r="A1700" s="3" t="s">
        <v>572</v>
      </c>
      <c r="B1700" s="3" t="s">
        <v>13909</v>
      </c>
      <c r="C1700" s="3" t="s">
        <v>165</v>
      </c>
      <c r="D1700" s="4" t="s">
        <v>19</v>
      </c>
      <c r="E1700" s="3" t="s">
        <v>20</v>
      </c>
      <c r="F1700" s="5">
        <v>10.0</v>
      </c>
      <c r="G1700" s="5">
        <v>15.0</v>
      </c>
      <c r="H1700" s="3" t="s">
        <v>73</v>
      </c>
      <c r="I1700" s="3" t="s">
        <v>57</v>
      </c>
      <c r="J1700" s="3" t="s">
        <v>13910</v>
      </c>
      <c r="K1700" s="3" t="s">
        <v>13913</v>
      </c>
      <c r="L1700" s="3" t="s">
        <v>13914</v>
      </c>
      <c r="M1700" s="3" t="s">
        <v>27</v>
      </c>
    </row>
    <row r="1701" ht="19.5" customHeight="1">
      <c r="A1701" s="3" t="s">
        <v>2049</v>
      </c>
      <c r="B1701" s="3" t="s">
        <v>13915</v>
      </c>
      <c r="C1701" s="3" t="s">
        <v>165</v>
      </c>
      <c r="D1701" s="4" t="s">
        <v>19</v>
      </c>
      <c r="E1701" s="3" t="s">
        <v>20</v>
      </c>
      <c r="F1701" s="5">
        <v>10.0</v>
      </c>
      <c r="G1701" s="5">
        <v>18.0</v>
      </c>
      <c r="H1701" s="3" t="s">
        <v>95</v>
      </c>
      <c r="I1701" s="3" t="s">
        <v>57</v>
      </c>
      <c r="J1701" s="3" t="s">
        <v>99</v>
      </c>
      <c r="K1701" s="3" t="s">
        <v>13917</v>
      </c>
      <c r="L1701" s="3" t="s">
        <v>13918</v>
      </c>
      <c r="M1701" s="3" t="s">
        <v>159</v>
      </c>
    </row>
    <row r="1702" ht="19.5" customHeight="1">
      <c r="A1702" s="3" t="s">
        <v>9989</v>
      </c>
      <c r="B1702" s="3" t="s">
        <v>1748</v>
      </c>
      <c r="C1702" s="3" t="s">
        <v>165</v>
      </c>
      <c r="D1702" s="4" t="s">
        <v>19</v>
      </c>
      <c r="E1702" s="3" t="s">
        <v>20</v>
      </c>
      <c r="F1702" s="5">
        <v>10.0</v>
      </c>
      <c r="G1702" s="5">
        <v>15.0</v>
      </c>
      <c r="H1702" s="3" t="s">
        <v>73</v>
      </c>
      <c r="I1702" s="3" t="s">
        <v>50</v>
      </c>
      <c r="J1702" s="3" t="s">
        <v>109</v>
      </c>
      <c r="K1702" s="3" t="s">
        <v>13921</v>
      </c>
      <c r="L1702" s="3" t="s">
        <v>13922</v>
      </c>
      <c r="M1702" s="3" t="s">
        <v>35</v>
      </c>
    </row>
    <row r="1703" ht="19.5" customHeight="1">
      <c r="A1703" s="3" t="s">
        <v>13923</v>
      </c>
      <c r="B1703" s="3" t="s">
        <v>8028</v>
      </c>
      <c r="C1703" s="3" t="s">
        <v>165</v>
      </c>
      <c r="D1703" s="4" t="s">
        <v>19</v>
      </c>
      <c r="E1703" s="3" t="s">
        <v>20</v>
      </c>
      <c r="F1703" s="5">
        <v>10.0</v>
      </c>
      <c r="G1703" s="5">
        <v>15.0</v>
      </c>
      <c r="H1703" s="3" t="s">
        <v>73</v>
      </c>
      <c r="I1703" s="3" t="s">
        <v>50</v>
      </c>
      <c r="J1703" s="3" t="s">
        <v>8032</v>
      </c>
      <c r="K1703" s="3" t="s">
        <v>13926</v>
      </c>
      <c r="L1703" s="3" t="s">
        <v>13927</v>
      </c>
      <c r="M1703" s="3" t="s">
        <v>35</v>
      </c>
    </row>
    <row r="1704" ht="19.5" customHeight="1">
      <c r="A1704" s="3" t="s">
        <v>13928</v>
      </c>
      <c r="B1704" s="3" t="s">
        <v>545</v>
      </c>
      <c r="C1704" s="3" t="s">
        <v>165</v>
      </c>
      <c r="D1704" s="4" t="s">
        <v>19</v>
      </c>
      <c r="E1704" s="3" t="s">
        <v>20</v>
      </c>
      <c r="F1704" s="5">
        <v>10.0</v>
      </c>
      <c r="G1704" s="5">
        <v>20.0</v>
      </c>
      <c r="H1704" s="3" t="s">
        <v>48</v>
      </c>
      <c r="I1704" s="3" t="s">
        <v>57</v>
      </c>
      <c r="J1704" s="3" t="s">
        <v>549</v>
      </c>
      <c r="K1704" s="3" t="s">
        <v>13931</v>
      </c>
      <c r="L1704" s="3" t="s">
        <v>13934</v>
      </c>
      <c r="M1704" s="3" t="s">
        <v>27</v>
      </c>
    </row>
    <row r="1705" ht="19.5" customHeight="1">
      <c r="A1705" s="3" t="s">
        <v>28</v>
      </c>
      <c r="B1705" s="3" t="s">
        <v>10288</v>
      </c>
      <c r="C1705" s="3" t="s">
        <v>165</v>
      </c>
      <c r="D1705" s="4" t="s">
        <v>19</v>
      </c>
      <c r="E1705" s="3" t="s">
        <v>21</v>
      </c>
      <c r="F1705" s="5">
        <v>10.0</v>
      </c>
      <c r="G1705" s="5">
        <v>20.0</v>
      </c>
      <c r="H1705" s="3" t="s">
        <v>48</v>
      </c>
      <c r="I1705" s="3" t="s">
        <v>57</v>
      </c>
      <c r="J1705" s="3" t="s">
        <v>4006</v>
      </c>
      <c r="K1705" s="3" t="s">
        <v>13937</v>
      </c>
      <c r="L1705" s="3" t="s">
        <v>13941</v>
      </c>
      <c r="M1705" s="3" t="s">
        <v>35</v>
      </c>
    </row>
    <row r="1706" ht="19.5" customHeight="1">
      <c r="A1706" s="3" t="s">
        <v>12268</v>
      </c>
      <c r="B1706" s="3" t="s">
        <v>13945</v>
      </c>
      <c r="C1706" s="3" t="s">
        <v>165</v>
      </c>
      <c r="D1706" s="4" t="s">
        <v>19</v>
      </c>
      <c r="E1706" s="3" t="s">
        <v>127</v>
      </c>
      <c r="F1706" s="5">
        <v>10.0</v>
      </c>
      <c r="G1706" s="5">
        <v>20.0</v>
      </c>
      <c r="H1706" s="3" t="s">
        <v>48</v>
      </c>
      <c r="I1706" s="3" t="s">
        <v>69</v>
      </c>
      <c r="J1706" s="3" t="s">
        <v>8638</v>
      </c>
      <c r="K1706" s="3" t="s">
        <v>13947</v>
      </c>
      <c r="L1706" s="3" t="s">
        <v>13949</v>
      </c>
      <c r="M1706" s="3" t="s">
        <v>41</v>
      </c>
    </row>
    <row r="1707" ht="19.5" customHeight="1">
      <c r="A1707" s="3" t="s">
        <v>6404</v>
      </c>
      <c r="B1707" s="3" t="s">
        <v>517</v>
      </c>
      <c r="C1707" s="3" t="s">
        <v>165</v>
      </c>
      <c r="D1707" s="4" t="s">
        <v>19</v>
      </c>
      <c r="E1707" s="3" t="s">
        <v>20</v>
      </c>
      <c r="F1707" s="5">
        <v>10.0</v>
      </c>
      <c r="G1707" s="5">
        <v>15.0</v>
      </c>
      <c r="H1707" s="3" t="s">
        <v>73</v>
      </c>
      <c r="I1707" s="3" t="s">
        <v>57</v>
      </c>
      <c r="J1707" s="3" t="s">
        <v>489</v>
      </c>
      <c r="K1707" s="3" t="s">
        <v>13952</v>
      </c>
      <c r="L1707" s="3" t="s">
        <v>13955</v>
      </c>
      <c r="M1707" s="3" t="s">
        <v>35</v>
      </c>
    </row>
    <row r="1708" ht="19.5" customHeight="1">
      <c r="A1708" s="3" t="s">
        <v>13956</v>
      </c>
      <c r="B1708" s="3" t="s">
        <v>517</v>
      </c>
      <c r="C1708" s="3" t="s">
        <v>165</v>
      </c>
      <c r="D1708" s="4" t="s">
        <v>19</v>
      </c>
      <c r="E1708" s="3" t="s">
        <v>20</v>
      </c>
      <c r="F1708" s="5">
        <v>10.0</v>
      </c>
      <c r="G1708" s="5">
        <v>15.0</v>
      </c>
      <c r="H1708" s="3" t="s">
        <v>73</v>
      </c>
      <c r="I1708" s="3" t="s">
        <v>57</v>
      </c>
      <c r="J1708" s="3" t="s">
        <v>489</v>
      </c>
      <c r="K1708" s="3" t="s">
        <v>13952</v>
      </c>
      <c r="L1708" s="3" t="s">
        <v>13955</v>
      </c>
      <c r="M1708" s="3" t="s">
        <v>35</v>
      </c>
    </row>
    <row r="1709" ht="19.5" customHeight="1">
      <c r="A1709" s="3" t="s">
        <v>751</v>
      </c>
      <c r="B1709" s="3" t="s">
        <v>13959</v>
      </c>
      <c r="C1709" s="3" t="s">
        <v>165</v>
      </c>
      <c r="D1709" s="4" t="s">
        <v>19</v>
      </c>
      <c r="E1709" s="3" t="s">
        <v>20</v>
      </c>
      <c r="F1709" s="5">
        <v>10.0</v>
      </c>
      <c r="G1709" s="5">
        <v>15.0</v>
      </c>
      <c r="H1709" s="3" t="s">
        <v>73</v>
      </c>
      <c r="I1709" s="3" t="s">
        <v>50</v>
      </c>
      <c r="J1709" s="3" t="s">
        <v>7375</v>
      </c>
      <c r="K1709" s="3" t="s">
        <v>13964</v>
      </c>
      <c r="L1709" s="3" t="s">
        <v>13965</v>
      </c>
      <c r="M1709" s="3" t="s">
        <v>27</v>
      </c>
    </row>
    <row r="1710" ht="19.5" customHeight="1">
      <c r="A1710" s="3" t="s">
        <v>2000</v>
      </c>
      <c r="B1710" s="3" t="s">
        <v>13967</v>
      </c>
      <c r="C1710" s="3" t="s">
        <v>165</v>
      </c>
      <c r="D1710" s="4" t="s">
        <v>19</v>
      </c>
      <c r="E1710" s="3" t="s">
        <v>20</v>
      </c>
      <c r="F1710" s="5">
        <v>10.0</v>
      </c>
      <c r="G1710" s="5">
        <v>15.0</v>
      </c>
      <c r="H1710" s="3" t="s">
        <v>73</v>
      </c>
      <c r="I1710" s="3" t="s">
        <v>57</v>
      </c>
      <c r="J1710" s="3" t="s">
        <v>3873</v>
      </c>
      <c r="K1710" s="3" t="s">
        <v>13971</v>
      </c>
      <c r="L1710" s="3" t="s">
        <v>13972</v>
      </c>
      <c r="M1710" s="3" t="s">
        <v>27</v>
      </c>
    </row>
    <row r="1711" ht="19.5" customHeight="1">
      <c r="A1711" s="3" t="s">
        <v>13974</v>
      </c>
      <c r="B1711" s="3" t="s">
        <v>7497</v>
      </c>
      <c r="C1711" s="3" t="s">
        <v>165</v>
      </c>
      <c r="D1711" s="4" t="s">
        <v>19</v>
      </c>
      <c r="E1711" s="3" t="s">
        <v>20</v>
      </c>
      <c r="F1711" s="5">
        <v>10.0</v>
      </c>
      <c r="G1711" s="5">
        <v>18.0</v>
      </c>
      <c r="H1711" s="3" t="s">
        <v>95</v>
      </c>
      <c r="I1711" s="3" t="s">
        <v>57</v>
      </c>
      <c r="J1711" s="3" t="s">
        <v>329</v>
      </c>
      <c r="K1711" s="3" t="s">
        <v>13978</v>
      </c>
      <c r="L1711" s="3" t="s">
        <v>13980</v>
      </c>
      <c r="M1711" s="3" t="s">
        <v>27</v>
      </c>
    </row>
    <row r="1712" ht="19.5" customHeight="1">
      <c r="A1712" s="3" t="s">
        <v>9973</v>
      </c>
      <c r="B1712" s="3" t="s">
        <v>80</v>
      </c>
      <c r="C1712" s="3" t="s">
        <v>165</v>
      </c>
      <c r="D1712" s="4" t="s">
        <v>19</v>
      </c>
      <c r="E1712" s="3" t="s">
        <v>20</v>
      </c>
      <c r="F1712" s="5">
        <v>10.0</v>
      </c>
      <c r="G1712" s="5">
        <v>15.0</v>
      </c>
      <c r="H1712" s="3" t="s">
        <v>73</v>
      </c>
      <c r="I1712" s="3" t="s">
        <v>57</v>
      </c>
      <c r="J1712" s="3" t="s">
        <v>38</v>
      </c>
      <c r="K1712" s="3" t="s">
        <v>13984</v>
      </c>
      <c r="L1712" s="3" t="s">
        <v>13986</v>
      </c>
      <c r="M1712" s="3" t="s">
        <v>27</v>
      </c>
    </row>
    <row r="1713" ht="19.5" customHeight="1">
      <c r="A1713" s="3" t="s">
        <v>28</v>
      </c>
      <c r="B1713" s="3" t="s">
        <v>7497</v>
      </c>
      <c r="C1713" s="3" t="s">
        <v>165</v>
      </c>
      <c r="D1713" s="4" t="s">
        <v>19</v>
      </c>
      <c r="E1713" s="3" t="s">
        <v>20</v>
      </c>
      <c r="F1713" s="5">
        <v>10.0</v>
      </c>
      <c r="G1713" s="5">
        <v>15.0</v>
      </c>
      <c r="H1713" s="3" t="s">
        <v>73</v>
      </c>
      <c r="I1713" s="3" t="s">
        <v>50</v>
      </c>
      <c r="J1713" s="3" t="s">
        <v>329</v>
      </c>
      <c r="K1713" s="3" t="s">
        <v>13987</v>
      </c>
      <c r="L1713" s="3" t="s">
        <v>13988</v>
      </c>
      <c r="M1713" s="3" t="s">
        <v>27</v>
      </c>
    </row>
    <row r="1714" ht="19.5" customHeight="1">
      <c r="A1714" s="3" t="s">
        <v>13989</v>
      </c>
      <c r="B1714" s="3" t="s">
        <v>7497</v>
      </c>
      <c r="C1714" s="3" t="s">
        <v>165</v>
      </c>
      <c r="D1714" s="4" t="s">
        <v>19</v>
      </c>
      <c r="E1714" s="3" t="s">
        <v>20</v>
      </c>
      <c r="F1714" s="5">
        <v>10.0</v>
      </c>
      <c r="G1714" s="5">
        <v>15.0</v>
      </c>
      <c r="H1714" s="3" t="s">
        <v>73</v>
      </c>
      <c r="I1714" s="3" t="s">
        <v>50</v>
      </c>
      <c r="J1714" s="3" t="s">
        <v>329</v>
      </c>
      <c r="K1714" s="3" t="s">
        <v>13994</v>
      </c>
      <c r="L1714" s="3" t="s">
        <v>13996</v>
      </c>
      <c r="M1714" s="3" t="s">
        <v>27</v>
      </c>
    </row>
    <row r="1715" ht="19.5" customHeight="1">
      <c r="A1715" s="3" t="s">
        <v>2000</v>
      </c>
      <c r="B1715" s="3" t="s">
        <v>13999</v>
      </c>
      <c r="C1715" s="3" t="s">
        <v>165</v>
      </c>
      <c r="D1715" s="4" t="s">
        <v>19</v>
      </c>
      <c r="E1715" s="3" t="s">
        <v>20</v>
      </c>
      <c r="F1715" s="5">
        <v>10.0</v>
      </c>
      <c r="G1715" s="5">
        <v>20.0</v>
      </c>
      <c r="H1715" s="3" t="s">
        <v>48</v>
      </c>
      <c r="I1715" s="3" t="s">
        <v>57</v>
      </c>
      <c r="J1715" s="3" t="s">
        <v>329</v>
      </c>
      <c r="K1715" s="3" t="s">
        <v>14002</v>
      </c>
      <c r="L1715" s="3" t="s">
        <v>14003</v>
      </c>
      <c r="M1715" s="3" t="s">
        <v>41</v>
      </c>
    </row>
    <row r="1716" ht="19.5" customHeight="1">
      <c r="A1716" s="3" t="s">
        <v>14005</v>
      </c>
      <c r="B1716" s="3" t="s">
        <v>10009</v>
      </c>
      <c r="C1716" s="3" t="s">
        <v>165</v>
      </c>
      <c r="D1716" s="4" t="s">
        <v>19</v>
      </c>
      <c r="E1716" s="3" t="s">
        <v>20</v>
      </c>
      <c r="F1716" s="5">
        <v>10.0</v>
      </c>
      <c r="G1716" s="5">
        <v>15.0</v>
      </c>
      <c r="H1716" s="3" t="s">
        <v>73</v>
      </c>
      <c r="I1716" s="3" t="s">
        <v>50</v>
      </c>
      <c r="J1716" s="3" t="s">
        <v>1817</v>
      </c>
      <c r="K1716" s="3" t="s">
        <v>11847</v>
      </c>
      <c r="L1716" s="3" t="s">
        <v>14009</v>
      </c>
      <c r="M1716" s="3" t="s">
        <v>27</v>
      </c>
    </row>
    <row r="1717" ht="19.5" customHeight="1">
      <c r="A1717" s="3" t="s">
        <v>14010</v>
      </c>
      <c r="B1717" s="3" t="s">
        <v>6419</v>
      </c>
      <c r="C1717" s="3" t="s">
        <v>165</v>
      </c>
      <c r="D1717" s="4" t="s">
        <v>19</v>
      </c>
      <c r="E1717" s="3" t="s">
        <v>21</v>
      </c>
      <c r="F1717" s="5">
        <v>10.0</v>
      </c>
      <c r="G1717" s="5">
        <v>15.0</v>
      </c>
      <c r="H1717" s="3" t="s">
        <v>73</v>
      </c>
      <c r="I1717" s="3" t="s">
        <v>50</v>
      </c>
      <c r="J1717" s="3" t="s">
        <v>264</v>
      </c>
      <c r="K1717" s="3" t="s">
        <v>11638</v>
      </c>
      <c r="L1717" s="3" t="s">
        <v>14014</v>
      </c>
      <c r="M1717" s="3" t="s">
        <v>27</v>
      </c>
    </row>
    <row r="1718" ht="19.5" customHeight="1">
      <c r="A1718" s="3" t="s">
        <v>642</v>
      </c>
      <c r="B1718" s="3" t="s">
        <v>14016</v>
      </c>
      <c r="C1718" s="3" t="s">
        <v>165</v>
      </c>
      <c r="D1718" s="4" t="s">
        <v>19</v>
      </c>
      <c r="E1718" s="3" t="s">
        <v>20</v>
      </c>
      <c r="F1718" s="5">
        <v>10.0</v>
      </c>
      <c r="G1718" s="5">
        <v>12.0</v>
      </c>
      <c r="H1718" s="3" t="s">
        <v>1563</v>
      </c>
      <c r="I1718" s="3" t="s">
        <v>57</v>
      </c>
      <c r="J1718" s="3" t="s">
        <v>10390</v>
      </c>
      <c r="K1718" s="3" t="s">
        <v>887</v>
      </c>
      <c r="L1718" s="3" t="s">
        <v>14024</v>
      </c>
      <c r="M1718" s="3" t="s">
        <v>27</v>
      </c>
    </row>
    <row r="1719" ht="19.5" customHeight="1">
      <c r="A1719" s="3" t="s">
        <v>14026</v>
      </c>
      <c r="B1719" s="3" t="s">
        <v>80</v>
      </c>
      <c r="C1719" s="3" t="s">
        <v>165</v>
      </c>
      <c r="D1719" s="4" t="s">
        <v>19</v>
      </c>
      <c r="E1719" s="3" t="s">
        <v>20</v>
      </c>
      <c r="F1719" s="5">
        <v>10.0</v>
      </c>
      <c r="G1719" s="5">
        <v>15.0</v>
      </c>
      <c r="H1719" s="3" t="s">
        <v>73</v>
      </c>
      <c r="I1719" s="3" t="s">
        <v>50</v>
      </c>
      <c r="J1719" s="3" t="s">
        <v>38</v>
      </c>
      <c r="K1719" s="3" t="s">
        <v>14032</v>
      </c>
      <c r="L1719" s="3" t="s">
        <v>14035</v>
      </c>
      <c r="M1719" s="3" t="s">
        <v>27</v>
      </c>
    </row>
    <row r="1720" ht="19.5" customHeight="1">
      <c r="A1720" s="3" t="s">
        <v>14038</v>
      </c>
      <c r="B1720" s="3" t="s">
        <v>14040</v>
      </c>
      <c r="C1720" s="3" t="s">
        <v>165</v>
      </c>
      <c r="D1720" s="4" t="s">
        <v>19</v>
      </c>
      <c r="E1720" s="3" t="s">
        <v>20</v>
      </c>
      <c r="F1720" s="5">
        <v>10.0</v>
      </c>
      <c r="G1720" s="5">
        <v>15.0</v>
      </c>
      <c r="H1720" s="3" t="s">
        <v>73</v>
      </c>
      <c r="I1720" s="3" t="s">
        <v>57</v>
      </c>
      <c r="J1720" s="3" t="s">
        <v>2507</v>
      </c>
      <c r="K1720" s="3" t="s">
        <v>14042</v>
      </c>
      <c r="L1720" s="3" t="s">
        <v>14043</v>
      </c>
      <c r="M1720" s="3" t="s">
        <v>159</v>
      </c>
    </row>
    <row r="1721" ht="19.5" customHeight="1">
      <c r="A1721" s="3" t="s">
        <v>738</v>
      </c>
      <c r="B1721" s="3" t="s">
        <v>14045</v>
      </c>
      <c r="C1721" s="3" t="s">
        <v>165</v>
      </c>
      <c r="D1721" s="4" t="s">
        <v>19</v>
      </c>
      <c r="E1721" s="3" t="s">
        <v>21</v>
      </c>
      <c r="F1721" s="5">
        <v>10.0</v>
      </c>
      <c r="G1721" s="5">
        <v>15.0</v>
      </c>
      <c r="H1721" s="3" t="s">
        <v>73</v>
      </c>
      <c r="I1721" s="3" t="s">
        <v>57</v>
      </c>
      <c r="J1721" s="3" t="s">
        <v>549</v>
      </c>
      <c r="K1721" s="3" t="s">
        <v>14047</v>
      </c>
      <c r="L1721" s="3" t="s">
        <v>14051</v>
      </c>
      <c r="M1721" s="3" t="s">
        <v>27</v>
      </c>
    </row>
    <row r="1722" ht="19.5" customHeight="1">
      <c r="A1722" s="3" t="s">
        <v>14052</v>
      </c>
      <c r="B1722" s="3" t="s">
        <v>12574</v>
      </c>
      <c r="C1722" s="3" t="s">
        <v>165</v>
      </c>
      <c r="D1722" s="4" t="s">
        <v>19</v>
      </c>
      <c r="E1722" s="3" t="s">
        <v>20</v>
      </c>
      <c r="F1722" s="5">
        <v>10.0</v>
      </c>
      <c r="G1722" s="5">
        <v>15.0</v>
      </c>
      <c r="H1722" s="3" t="s">
        <v>73</v>
      </c>
      <c r="I1722" s="3" t="s">
        <v>50</v>
      </c>
      <c r="J1722" s="3" t="s">
        <v>404</v>
      </c>
      <c r="K1722" s="3" t="s">
        <v>14057</v>
      </c>
      <c r="L1722" s="3" t="s">
        <v>14058</v>
      </c>
      <c r="M1722" s="3" t="s">
        <v>159</v>
      </c>
    </row>
    <row r="1723" ht="19.5" customHeight="1">
      <c r="A1723" s="3" t="s">
        <v>14060</v>
      </c>
      <c r="B1723" s="3" t="s">
        <v>162</v>
      </c>
      <c r="C1723" s="3" t="s">
        <v>165</v>
      </c>
      <c r="D1723" s="4" t="s">
        <v>19</v>
      </c>
      <c r="E1723" s="3" t="s">
        <v>21</v>
      </c>
      <c r="F1723" s="5">
        <v>10.0</v>
      </c>
      <c r="G1723" s="5">
        <v>20.0</v>
      </c>
      <c r="H1723" s="3" t="s">
        <v>48</v>
      </c>
      <c r="I1723" s="3" t="s">
        <v>57</v>
      </c>
      <c r="J1723" s="3" t="s">
        <v>38</v>
      </c>
      <c r="K1723" s="3" t="s">
        <v>11949</v>
      </c>
      <c r="L1723" s="3" t="s">
        <v>14064</v>
      </c>
      <c r="M1723" s="3" t="s">
        <v>27</v>
      </c>
    </row>
    <row r="1724" ht="19.5" customHeight="1">
      <c r="A1724" s="3" t="s">
        <v>14067</v>
      </c>
      <c r="B1724" s="3" t="s">
        <v>12521</v>
      </c>
      <c r="C1724" s="3" t="s">
        <v>165</v>
      </c>
      <c r="D1724" s="4" t="s">
        <v>19</v>
      </c>
      <c r="E1724" s="3" t="s">
        <v>21</v>
      </c>
      <c r="F1724" s="5">
        <v>10.0</v>
      </c>
      <c r="G1724" s="5">
        <v>15.0</v>
      </c>
      <c r="H1724" s="3" t="s">
        <v>73</v>
      </c>
      <c r="I1724" s="3" t="s">
        <v>50</v>
      </c>
      <c r="J1724" s="3" t="s">
        <v>12524</v>
      </c>
      <c r="K1724" s="3" t="s">
        <v>13016</v>
      </c>
      <c r="L1724" s="3" t="s">
        <v>14070</v>
      </c>
      <c r="M1724" s="3" t="s">
        <v>27</v>
      </c>
    </row>
    <row r="1725" ht="19.5" customHeight="1">
      <c r="A1725" s="3" t="s">
        <v>28</v>
      </c>
      <c r="B1725" s="3" t="s">
        <v>7891</v>
      </c>
      <c r="C1725" s="3" t="s">
        <v>165</v>
      </c>
      <c r="D1725" s="4" t="s">
        <v>19</v>
      </c>
      <c r="E1725" s="3" t="s">
        <v>20</v>
      </c>
      <c r="F1725" s="5">
        <v>10.0</v>
      </c>
      <c r="G1725" s="5">
        <v>20.0</v>
      </c>
      <c r="H1725" s="3" t="s">
        <v>48</v>
      </c>
      <c r="I1725" s="3" t="s">
        <v>57</v>
      </c>
      <c r="J1725" s="3" t="s">
        <v>1684</v>
      </c>
      <c r="K1725" s="3" t="s">
        <v>14074</v>
      </c>
      <c r="L1725" s="3" t="s">
        <v>14077</v>
      </c>
      <c r="M1725" s="3" t="s">
        <v>27</v>
      </c>
    </row>
    <row r="1726" ht="19.5" customHeight="1">
      <c r="A1726" s="3" t="s">
        <v>9429</v>
      </c>
      <c r="B1726" s="3" t="s">
        <v>14080</v>
      </c>
      <c r="C1726" s="3" t="s">
        <v>165</v>
      </c>
      <c r="D1726" s="4" t="s">
        <v>19</v>
      </c>
      <c r="E1726" s="3" t="s">
        <v>21</v>
      </c>
      <c r="F1726" s="5">
        <v>10.0</v>
      </c>
      <c r="G1726" s="5">
        <v>15.0</v>
      </c>
      <c r="H1726" s="3" t="s">
        <v>73</v>
      </c>
      <c r="I1726" s="3" t="s">
        <v>57</v>
      </c>
      <c r="J1726" s="3" t="s">
        <v>38</v>
      </c>
      <c r="K1726" s="3" t="s">
        <v>14082</v>
      </c>
      <c r="L1726" s="3" t="s">
        <v>14084</v>
      </c>
      <c r="M1726" s="3" t="s">
        <v>35</v>
      </c>
    </row>
    <row r="1727" ht="19.5" customHeight="1">
      <c r="A1727" s="3" t="s">
        <v>14087</v>
      </c>
      <c r="B1727" s="3" t="s">
        <v>14080</v>
      </c>
      <c r="C1727" s="3" t="s">
        <v>165</v>
      </c>
      <c r="D1727" s="4" t="s">
        <v>19</v>
      </c>
      <c r="E1727" s="3" t="s">
        <v>21</v>
      </c>
      <c r="F1727" s="5">
        <v>10.0</v>
      </c>
      <c r="G1727" s="5">
        <v>15.0</v>
      </c>
      <c r="H1727" s="3" t="s">
        <v>73</v>
      </c>
      <c r="I1727" s="3" t="s">
        <v>57</v>
      </c>
      <c r="J1727" s="3" t="s">
        <v>38</v>
      </c>
      <c r="K1727" s="3" t="s">
        <v>14090</v>
      </c>
      <c r="L1727" s="3" t="s">
        <v>14092</v>
      </c>
      <c r="M1727" s="3" t="s">
        <v>35</v>
      </c>
    </row>
    <row r="1728" ht="19.5" customHeight="1">
      <c r="A1728" s="3" t="s">
        <v>2447</v>
      </c>
      <c r="B1728" s="3" t="s">
        <v>282</v>
      </c>
      <c r="C1728" s="3" t="s">
        <v>165</v>
      </c>
      <c r="D1728" s="4" t="s">
        <v>19</v>
      </c>
      <c r="E1728" s="3" t="s">
        <v>20</v>
      </c>
      <c r="F1728" s="5">
        <v>10.0</v>
      </c>
      <c r="G1728" s="5">
        <v>20.0</v>
      </c>
      <c r="H1728" s="3" t="s">
        <v>48</v>
      </c>
      <c r="I1728" s="3" t="s">
        <v>69</v>
      </c>
      <c r="J1728" s="3" t="s">
        <v>109</v>
      </c>
      <c r="K1728" s="3" t="s">
        <v>14096</v>
      </c>
      <c r="L1728" s="3" t="s">
        <v>14097</v>
      </c>
      <c r="M1728" s="3" t="s">
        <v>27</v>
      </c>
    </row>
    <row r="1729" ht="19.5" customHeight="1">
      <c r="A1729" s="3" t="s">
        <v>14099</v>
      </c>
      <c r="B1729" s="3" t="s">
        <v>162</v>
      </c>
      <c r="C1729" s="3" t="s">
        <v>165</v>
      </c>
      <c r="D1729" s="4" t="s">
        <v>19</v>
      </c>
      <c r="E1729" s="3" t="s">
        <v>21</v>
      </c>
      <c r="F1729" s="5">
        <v>10.0</v>
      </c>
      <c r="G1729" s="5">
        <v>15.0</v>
      </c>
      <c r="H1729" s="3" t="s">
        <v>73</v>
      </c>
      <c r="I1729" s="3" t="s">
        <v>57</v>
      </c>
      <c r="J1729" s="3" t="s">
        <v>38</v>
      </c>
      <c r="K1729" s="3" t="s">
        <v>14102</v>
      </c>
      <c r="L1729" s="3" t="s">
        <v>14103</v>
      </c>
      <c r="M1729" s="3" t="s">
        <v>27</v>
      </c>
    </row>
    <row r="1730" ht="19.5" customHeight="1">
      <c r="A1730" s="3" t="s">
        <v>5483</v>
      </c>
      <c r="B1730" s="3" t="s">
        <v>2639</v>
      </c>
      <c r="C1730" s="3" t="s">
        <v>165</v>
      </c>
      <c r="D1730" s="4" t="s">
        <v>19</v>
      </c>
      <c r="E1730" s="3" t="s">
        <v>20</v>
      </c>
      <c r="F1730" s="5">
        <v>10.0</v>
      </c>
      <c r="G1730" s="5">
        <v>20.0</v>
      </c>
      <c r="H1730" s="3" t="s">
        <v>48</v>
      </c>
      <c r="I1730" s="3" t="s">
        <v>57</v>
      </c>
      <c r="J1730" s="3" t="s">
        <v>2630</v>
      </c>
      <c r="K1730" s="3" t="s">
        <v>14106</v>
      </c>
      <c r="L1730" s="3" t="s">
        <v>14107</v>
      </c>
      <c r="M1730" s="3" t="s">
        <v>159</v>
      </c>
    </row>
    <row r="1731" ht="19.5" customHeight="1">
      <c r="A1731" s="3" t="s">
        <v>5879</v>
      </c>
      <c r="B1731" s="3" t="s">
        <v>1859</v>
      </c>
      <c r="C1731" s="3" t="s">
        <v>165</v>
      </c>
      <c r="D1731" s="4" t="s">
        <v>19</v>
      </c>
      <c r="E1731" s="3" t="s">
        <v>20</v>
      </c>
      <c r="F1731" s="5">
        <v>10.0</v>
      </c>
      <c r="G1731" s="5">
        <v>18.0</v>
      </c>
      <c r="H1731" s="3" t="s">
        <v>95</v>
      </c>
      <c r="I1731" s="3" t="s">
        <v>57</v>
      </c>
      <c r="J1731" s="3" t="s">
        <v>264</v>
      </c>
      <c r="K1731" s="3" t="s">
        <v>14108</v>
      </c>
      <c r="L1731" s="3" t="s">
        <v>14109</v>
      </c>
      <c r="M1731" s="3" t="s">
        <v>257</v>
      </c>
    </row>
    <row r="1732" ht="19.5" customHeight="1">
      <c r="A1732" s="3" t="s">
        <v>1470</v>
      </c>
      <c r="B1732" s="3" t="s">
        <v>13999</v>
      </c>
      <c r="C1732" s="3" t="s">
        <v>165</v>
      </c>
      <c r="D1732" s="4" t="s">
        <v>19</v>
      </c>
      <c r="E1732" s="3" t="s">
        <v>20</v>
      </c>
      <c r="F1732" s="5">
        <v>10.0</v>
      </c>
      <c r="G1732" s="5">
        <v>20.0</v>
      </c>
      <c r="H1732" s="3" t="s">
        <v>48</v>
      </c>
      <c r="I1732" s="3" t="s">
        <v>57</v>
      </c>
      <c r="J1732" s="3" t="s">
        <v>329</v>
      </c>
      <c r="K1732" s="3" t="s">
        <v>14002</v>
      </c>
      <c r="L1732" s="3" t="s">
        <v>14111</v>
      </c>
      <c r="M1732" s="3" t="s">
        <v>41</v>
      </c>
    </row>
    <row r="1733" ht="19.5" customHeight="1">
      <c r="A1733" s="3" t="s">
        <v>642</v>
      </c>
      <c r="B1733" s="3" t="s">
        <v>14112</v>
      </c>
      <c r="C1733" s="3" t="s">
        <v>165</v>
      </c>
      <c r="D1733" s="4" t="s">
        <v>19</v>
      </c>
      <c r="E1733" s="3" t="s">
        <v>20</v>
      </c>
      <c r="F1733" s="5">
        <v>10.0</v>
      </c>
      <c r="G1733" s="5">
        <v>20.0</v>
      </c>
      <c r="H1733" s="3" t="s">
        <v>48</v>
      </c>
      <c r="I1733" s="3" t="s">
        <v>57</v>
      </c>
      <c r="J1733" s="3" t="s">
        <v>489</v>
      </c>
      <c r="K1733" s="3" t="s">
        <v>14114</v>
      </c>
      <c r="L1733" s="3" t="s">
        <v>14115</v>
      </c>
      <c r="M1733" s="3" t="s">
        <v>35</v>
      </c>
    </row>
    <row r="1734" ht="19.5" customHeight="1">
      <c r="A1734" s="3" t="s">
        <v>4493</v>
      </c>
      <c r="B1734" s="3" t="s">
        <v>10400</v>
      </c>
      <c r="C1734" s="3" t="s">
        <v>165</v>
      </c>
      <c r="D1734" s="4" t="s">
        <v>19</v>
      </c>
      <c r="E1734" s="3" t="s">
        <v>20</v>
      </c>
      <c r="F1734" s="5">
        <v>10.0</v>
      </c>
      <c r="G1734" s="5">
        <v>15.0</v>
      </c>
      <c r="H1734" s="3" t="s">
        <v>73</v>
      </c>
      <c r="I1734" s="3" t="s">
        <v>57</v>
      </c>
      <c r="J1734" s="3" t="s">
        <v>10407</v>
      </c>
      <c r="K1734" s="3" t="s">
        <v>10408</v>
      </c>
      <c r="L1734" s="3" t="s">
        <v>10410</v>
      </c>
      <c r="M1734" s="3" t="s">
        <v>35</v>
      </c>
    </row>
    <row r="1735" ht="19.5" customHeight="1">
      <c r="A1735" s="3" t="s">
        <v>2000</v>
      </c>
      <c r="B1735" s="3" t="s">
        <v>14121</v>
      </c>
      <c r="C1735" s="3" t="s">
        <v>165</v>
      </c>
      <c r="D1735" s="4" t="s">
        <v>19</v>
      </c>
      <c r="E1735" s="3" t="s">
        <v>21</v>
      </c>
      <c r="F1735" s="5">
        <v>10.0</v>
      </c>
      <c r="G1735" s="5">
        <v>15.0</v>
      </c>
      <c r="H1735" s="3" t="s">
        <v>73</v>
      </c>
      <c r="I1735" s="3" t="s">
        <v>50</v>
      </c>
      <c r="J1735" s="3" t="s">
        <v>467</v>
      </c>
      <c r="K1735" s="3" t="s">
        <v>14123</v>
      </c>
      <c r="L1735" s="3" t="s">
        <v>14125</v>
      </c>
      <c r="M1735" s="3" t="s">
        <v>35</v>
      </c>
    </row>
    <row r="1736" ht="19.5" customHeight="1">
      <c r="A1736" s="3" t="s">
        <v>28</v>
      </c>
      <c r="B1736" s="3" t="s">
        <v>14045</v>
      </c>
      <c r="C1736" s="3" t="s">
        <v>165</v>
      </c>
      <c r="D1736" s="4" t="s">
        <v>19</v>
      </c>
      <c r="E1736" s="3" t="s">
        <v>20</v>
      </c>
      <c r="F1736" s="5">
        <v>10.0</v>
      </c>
      <c r="G1736" s="5">
        <v>15.0</v>
      </c>
      <c r="H1736" s="3" t="s">
        <v>73</v>
      </c>
      <c r="I1736" s="3" t="s">
        <v>57</v>
      </c>
      <c r="J1736" s="3" t="s">
        <v>549</v>
      </c>
      <c r="K1736" s="3" t="s">
        <v>14128</v>
      </c>
      <c r="L1736" s="3" t="s">
        <v>14131</v>
      </c>
      <c r="M1736" s="3" t="s">
        <v>27</v>
      </c>
    </row>
    <row r="1737" ht="19.5" customHeight="1">
      <c r="A1737" s="3" t="s">
        <v>28</v>
      </c>
      <c r="B1737" s="3" t="s">
        <v>14132</v>
      </c>
      <c r="C1737" s="3" t="s">
        <v>165</v>
      </c>
      <c r="D1737" s="4" t="s">
        <v>19</v>
      </c>
      <c r="E1737" s="3" t="s">
        <v>20</v>
      </c>
      <c r="F1737" s="5">
        <v>10.0</v>
      </c>
      <c r="G1737" s="5">
        <v>17.0</v>
      </c>
      <c r="H1737" s="3" t="s">
        <v>443</v>
      </c>
      <c r="I1737" s="3" t="s">
        <v>69</v>
      </c>
      <c r="J1737" s="3" t="s">
        <v>99</v>
      </c>
      <c r="K1737" s="3" t="s">
        <v>14136</v>
      </c>
      <c r="L1737" s="3" t="s">
        <v>14137</v>
      </c>
      <c r="M1737" s="3" t="s">
        <v>27</v>
      </c>
    </row>
    <row r="1738" ht="19.5" customHeight="1">
      <c r="A1738" s="3" t="s">
        <v>738</v>
      </c>
      <c r="B1738" s="3" t="s">
        <v>14045</v>
      </c>
      <c r="C1738" s="3" t="s">
        <v>165</v>
      </c>
      <c r="D1738" s="4" t="s">
        <v>19</v>
      </c>
      <c r="E1738" s="3" t="s">
        <v>20</v>
      </c>
      <c r="F1738" s="5">
        <v>10.0</v>
      </c>
      <c r="G1738" s="5">
        <v>15.0</v>
      </c>
      <c r="H1738" s="3" t="s">
        <v>73</v>
      </c>
      <c r="I1738" s="3" t="s">
        <v>57</v>
      </c>
      <c r="J1738" s="3" t="s">
        <v>549</v>
      </c>
      <c r="K1738" s="3" t="s">
        <v>14128</v>
      </c>
      <c r="L1738" s="3" t="s">
        <v>14141</v>
      </c>
      <c r="M1738" s="3" t="s">
        <v>27</v>
      </c>
    </row>
    <row r="1739" ht="19.5" customHeight="1">
      <c r="A1739" s="3" t="s">
        <v>931</v>
      </c>
      <c r="B1739" s="3" t="s">
        <v>14121</v>
      </c>
      <c r="C1739" s="3" t="s">
        <v>165</v>
      </c>
      <c r="D1739" s="4" t="s">
        <v>19</v>
      </c>
      <c r="E1739" s="3" t="s">
        <v>21</v>
      </c>
      <c r="F1739" s="5">
        <v>10.0</v>
      </c>
      <c r="G1739" s="5">
        <v>15.0</v>
      </c>
      <c r="H1739" s="3" t="s">
        <v>73</v>
      </c>
      <c r="I1739" s="3" t="s">
        <v>50</v>
      </c>
      <c r="J1739" s="3" t="s">
        <v>467</v>
      </c>
      <c r="K1739" s="3" t="s">
        <v>14145</v>
      </c>
      <c r="L1739" s="3" t="s">
        <v>14147</v>
      </c>
      <c r="M1739" s="3" t="s">
        <v>35</v>
      </c>
    </row>
    <row r="1740" ht="19.5" customHeight="1">
      <c r="A1740" s="3" t="s">
        <v>14149</v>
      </c>
      <c r="B1740" s="3" t="s">
        <v>14150</v>
      </c>
      <c r="C1740" s="3" t="s">
        <v>165</v>
      </c>
      <c r="D1740" s="4" t="s">
        <v>19</v>
      </c>
      <c r="E1740" s="3" t="s">
        <v>20</v>
      </c>
      <c r="F1740" s="5">
        <v>10.0</v>
      </c>
      <c r="G1740" s="5">
        <v>20.0</v>
      </c>
      <c r="H1740" s="3" t="s">
        <v>48</v>
      </c>
      <c r="I1740" s="3" t="s">
        <v>57</v>
      </c>
      <c r="J1740" s="3" t="s">
        <v>1684</v>
      </c>
      <c r="K1740" s="3" t="s">
        <v>14151</v>
      </c>
      <c r="L1740" s="3" t="s">
        <v>14152</v>
      </c>
      <c r="M1740" s="3" t="s">
        <v>159</v>
      </c>
    </row>
    <row r="1741" ht="19.5" customHeight="1">
      <c r="A1741" s="3" t="s">
        <v>3292</v>
      </c>
      <c r="B1741" s="3" t="s">
        <v>10400</v>
      </c>
      <c r="C1741" s="3" t="s">
        <v>165</v>
      </c>
      <c r="D1741" s="4" t="s">
        <v>19</v>
      </c>
      <c r="E1741" s="3" t="s">
        <v>20</v>
      </c>
      <c r="F1741" s="5">
        <v>10.0</v>
      </c>
      <c r="G1741" s="5">
        <v>15.0</v>
      </c>
      <c r="H1741" s="3" t="s">
        <v>73</v>
      </c>
      <c r="I1741" s="3" t="s">
        <v>57</v>
      </c>
      <c r="J1741" s="3" t="s">
        <v>10407</v>
      </c>
      <c r="K1741" s="3" t="s">
        <v>10493</v>
      </c>
      <c r="L1741" s="3" t="s">
        <v>10495</v>
      </c>
      <c r="M1741" s="3" t="s">
        <v>35</v>
      </c>
    </row>
    <row r="1742" ht="19.5" customHeight="1">
      <c r="A1742" s="3" t="s">
        <v>10697</v>
      </c>
      <c r="B1742" s="3" t="s">
        <v>7846</v>
      </c>
      <c r="C1742" s="3" t="s">
        <v>165</v>
      </c>
      <c r="D1742" s="4" t="s">
        <v>19</v>
      </c>
      <c r="E1742" s="3" t="s">
        <v>21</v>
      </c>
      <c r="F1742" s="5">
        <v>10.0</v>
      </c>
      <c r="G1742" s="5">
        <v>20.0</v>
      </c>
      <c r="H1742" s="3" t="s">
        <v>48</v>
      </c>
      <c r="I1742" s="3" t="s">
        <v>57</v>
      </c>
      <c r="J1742" s="3" t="s">
        <v>7848</v>
      </c>
      <c r="K1742" s="3" t="s">
        <v>7850</v>
      </c>
      <c r="L1742" s="3" t="s">
        <v>10702</v>
      </c>
      <c r="M1742" s="3" t="s">
        <v>41</v>
      </c>
    </row>
    <row r="1743" ht="19.5" customHeight="1">
      <c r="A1743" s="3" t="s">
        <v>14158</v>
      </c>
      <c r="B1743" s="3" t="s">
        <v>7677</v>
      </c>
      <c r="C1743" s="3" t="s">
        <v>165</v>
      </c>
      <c r="D1743" s="4" t="s">
        <v>19</v>
      </c>
      <c r="E1743" s="3" t="s">
        <v>20</v>
      </c>
      <c r="F1743" s="5">
        <v>10.0</v>
      </c>
      <c r="G1743" s="5">
        <v>15.0</v>
      </c>
      <c r="H1743" s="3" t="s">
        <v>73</v>
      </c>
      <c r="I1743" s="3" t="s">
        <v>57</v>
      </c>
      <c r="J1743" s="3" t="s">
        <v>99</v>
      </c>
      <c r="K1743" s="3" t="s">
        <v>7679</v>
      </c>
      <c r="L1743" s="3" t="s">
        <v>14160</v>
      </c>
      <c r="M1743" s="3" t="s">
        <v>41</v>
      </c>
    </row>
    <row r="1744" ht="19.5" customHeight="1">
      <c r="A1744" s="3" t="s">
        <v>4428</v>
      </c>
      <c r="B1744" s="3" t="s">
        <v>8702</v>
      </c>
      <c r="C1744" s="3" t="s">
        <v>165</v>
      </c>
      <c r="D1744" s="4" t="s">
        <v>19</v>
      </c>
      <c r="E1744" s="3" t="s">
        <v>20</v>
      </c>
      <c r="F1744" s="5">
        <v>10.0</v>
      </c>
      <c r="G1744" s="5">
        <v>15.0</v>
      </c>
      <c r="H1744" s="3" t="s">
        <v>73</v>
      </c>
      <c r="I1744" s="3" t="s">
        <v>57</v>
      </c>
      <c r="J1744" s="3" t="s">
        <v>5915</v>
      </c>
      <c r="K1744" s="3" t="s">
        <v>14164</v>
      </c>
      <c r="L1744" s="3" t="s">
        <v>14167</v>
      </c>
      <c r="M1744" s="3" t="s">
        <v>35</v>
      </c>
    </row>
    <row r="1745" ht="19.5" customHeight="1">
      <c r="A1745" s="3" t="s">
        <v>14168</v>
      </c>
      <c r="B1745" s="3" t="s">
        <v>10288</v>
      </c>
      <c r="C1745" s="3" t="s">
        <v>165</v>
      </c>
      <c r="D1745" s="4" t="s">
        <v>19</v>
      </c>
      <c r="E1745" s="3" t="s">
        <v>20</v>
      </c>
      <c r="F1745" s="5">
        <v>10.0</v>
      </c>
      <c r="G1745" s="5">
        <v>20.0</v>
      </c>
      <c r="H1745" s="3" t="s">
        <v>48</v>
      </c>
      <c r="I1745" s="3" t="s">
        <v>50</v>
      </c>
      <c r="J1745" s="3" t="s">
        <v>4006</v>
      </c>
      <c r="K1745" s="3" t="s">
        <v>13937</v>
      </c>
      <c r="L1745" s="3" t="s">
        <v>14173</v>
      </c>
      <c r="M1745" s="3" t="s">
        <v>35</v>
      </c>
    </row>
    <row r="1746" ht="19.5" customHeight="1">
      <c r="A1746" s="3" t="s">
        <v>664</v>
      </c>
      <c r="B1746" s="3" t="s">
        <v>13904</v>
      </c>
      <c r="C1746" s="3" t="s">
        <v>165</v>
      </c>
      <c r="D1746" s="4" t="s">
        <v>19</v>
      </c>
      <c r="E1746" s="3" t="s">
        <v>20</v>
      </c>
      <c r="F1746" s="5">
        <v>10.0</v>
      </c>
      <c r="G1746" s="5">
        <v>20.0</v>
      </c>
      <c r="H1746" s="3" t="s">
        <v>48</v>
      </c>
      <c r="I1746" s="3" t="s">
        <v>57</v>
      </c>
      <c r="J1746" s="3" t="s">
        <v>58</v>
      </c>
      <c r="K1746" s="3" t="s">
        <v>5733</v>
      </c>
      <c r="L1746" s="3" t="s">
        <v>14175</v>
      </c>
      <c r="M1746" s="3" t="s">
        <v>41</v>
      </c>
    </row>
    <row r="1747" ht="19.5" customHeight="1">
      <c r="A1747" s="3" t="s">
        <v>14178</v>
      </c>
      <c r="B1747" s="3" t="s">
        <v>2604</v>
      </c>
      <c r="C1747" s="3" t="s">
        <v>165</v>
      </c>
      <c r="D1747" s="4" t="s">
        <v>19</v>
      </c>
      <c r="E1747" s="3" t="s">
        <v>20</v>
      </c>
      <c r="F1747" s="5">
        <v>10.0</v>
      </c>
      <c r="G1747" s="5">
        <v>15.0</v>
      </c>
      <c r="H1747" s="3" t="s">
        <v>73</v>
      </c>
      <c r="I1747" s="3" t="s">
        <v>57</v>
      </c>
      <c r="J1747" s="3" t="s">
        <v>154</v>
      </c>
      <c r="K1747" s="3" t="s">
        <v>2280</v>
      </c>
      <c r="L1747" s="3" t="s">
        <v>14179</v>
      </c>
      <c r="M1747" s="3" t="s">
        <v>159</v>
      </c>
    </row>
    <row r="1748" ht="19.5" customHeight="1">
      <c r="A1748" s="3" t="s">
        <v>2000</v>
      </c>
      <c r="B1748" s="3" t="s">
        <v>14181</v>
      </c>
      <c r="C1748" s="3" t="s">
        <v>165</v>
      </c>
      <c r="D1748" s="4" t="s">
        <v>19</v>
      </c>
      <c r="E1748" s="3" t="s">
        <v>20</v>
      </c>
      <c r="F1748" s="5">
        <v>10.0</v>
      </c>
      <c r="G1748" s="5">
        <v>12.0</v>
      </c>
      <c r="H1748" s="3" t="s">
        <v>1563</v>
      </c>
      <c r="I1748" s="3" t="s">
        <v>50</v>
      </c>
      <c r="J1748" s="3" t="s">
        <v>58</v>
      </c>
      <c r="K1748" s="3" t="s">
        <v>11793</v>
      </c>
      <c r="L1748" s="3" t="s">
        <v>14183</v>
      </c>
      <c r="M1748" s="3" t="s">
        <v>90</v>
      </c>
    </row>
    <row r="1749" ht="19.5" customHeight="1">
      <c r="A1749" s="3" t="s">
        <v>28</v>
      </c>
      <c r="B1749" s="3" t="s">
        <v>10486</v>
      </c>
      <c r="C1749" s="3" t="s">
        <v>165</v>
      </c>
      <c r="D1749" s="4" t="s">
        <v>19</v>
      </c>
      <c r="E1749" s="3" t="s">
        <v>20</v>
      </c>
      <c r="F1749" s="5">
        <v>10.0</v>
      </c>
      <c r="G1749" s="5">
        <v>15.0</v>
      </c>
      <c r="H1749" s="3" t="s">
        <v>73</v>
      </c>
      <c r="I1749" s="3" t="s">
        <v>50</v>
      </c>
      <c r="J1749" s="3" t="s">
        <v>10488</v>
      </c>
      <c r="K1749" s="3" t="s">
        <v>14184</v>
      </c>
      <c r="L1749" s="3" t="s">
        <v>14185</v>
      </c>
      <c r="M1749" s="3" t="s">
        <v>159</v>
      </c>
    </row>
    <row r="1750" ht="19.5" customHeight="1">
      <c r="A1750" s="3" t="s">
        <v>10305</v>
      </c>
      <c r="B1750" s="3" t="s">
        <v>10306</v>
      </c>
      <c r="C1750" s="3" t="s">
        <v>165</v>
      </c>
      <c r="D1750" s="4" t="s">
        <v>19</v>
      </c>
      <c r="E1750" s="3" t="s">
        <v>20</v>
      </c>
      <c r="F1750" s="5">
        <v>10.0</v>
      </c>
      <c r="G1750" s="5">
        <v>15.0</v>
      </c>
      <c r="H1750" s="3" t="s">
        <v>73</v>
      </c>
      <c r="I1750" s="3" t="s">
        <v>57</v>
      </c>
      <c r="J1750" s="3" t="s">
        <v>10307</v>
      </c>
      <c r="K1750" s="3" t="s">
        <v>10309</v>
      </c>
      <c r="L1750" s="3" t="s">
        <v>10311</v>
      </c>
      <c r="M1750" s="3" t="s">
        <v>41</v>
      </c>
    </row>
    <row r="1751" ht="19.5" customHeight="1">
      <c r="A1751" s="3" t="s">
        <v>28</v>
      </c>
      <c r="B1751" s="3" t="s">
        <v>80</v>
      </c>
      <c r="C1751" s="3" t="s">
        <v>165</v>
      </c>
      <c r="D1751" s="4" t="s">
        <v>19</v>
      </c>
      <c r="E1751" s="3" t="s">
        <v>20</v>
      </c>
      <c r="F1751" s="5">
        <v>10.0</v>
      </c>
      <c r="G1751" s="5">
        <v>15.0</v>
      </c>
      <c r="H1751" s="3" t="s">
        <v>73</v>
      </c>
      <c r="I1751" s="3" t="s">
        <v>50</v>
      </c>
      <c r="J1751" s="3" t="s">
        <v>38</v>
      </c>
      <c r="K1751" s="3" t="s">
        <v>1616</v>
      </c>
      <c r="L1751" s="3" t="s">
        <v>2948</v>
      </c>
      <c r="M1751" s="3" t="s">
        <v>27</v>
      </c>
    </row>
    <row r="1752" ht="19.5" customHeight="1">
      <c r="A1752" s="3" t="s">
        <v>5424</v>
      </c>
      <c r="B1752" s="3" t="s">
        <v>3074</v>
      </c>
      <c r="C1752" s="3" t="s">
        <v>165</v>
      </c>
      <c r="D1752" s="4" t="s">
        <v>19</v>
      </c>
      <c r="E1752" s="3" t="s">
        <v>20</v>
      </c>
      <c r="F1752" s="5">
        <v>10.0</v>
      </c>
      <c r="G1752" s="5">
        <v>15.0</v>
      </c>
      <c r="H1752" s="3" t="s">
        <v>73</v>
      </c>
      <c r="I1752" s="3" t="s">
        <v>50</v>
      </c>
      <c r="J1752" s="3" t="s">
        <v>3066</v>
      </c>
      <c r="K1752" s="3" t="s">
        <v>14198</v>
      </c>
      <c r="L1752" s="3" t="s">
        <v>14200</v>
      </c>
      <c r="M1752" s="3" t="s">
        <v>35</v>
      </c>
    </row>
    <row r="1753" ht="19.5" customHeight="1">
      <c r="A1753" s="3" t="s">
        <v>28</v>
      </c>
      <c r="B1753" s="3" t="s">
        <v>10205</v>
      </c>
      <c r="C1753" s="3" t="s">
        <v>165</v>
      </c>
      <c r="D1753" s="4" t="s">
        <v>19</v>
      </c>
      <c r="E1753" s="3" t="s">
        <v>20</v>
      </c>
      <c r="F1753" s="5">
        <v>10.0</v>
      </c>
      <c r="G1753" s="5">
        <v>20.0</v>
      </c>
      <c r="H1753" s="3" t="s">
        <v>48</v>
      </c>
      <c r="I1753" s="3" t="s">
        <v>57</v>
      </c>
      <c r="J1753" s="3" t="s">
        <v>4827</v>
      </c>
      <c r="K1753" s="3" t="s">
        <v>14202</v>
      </c>
      <c r="L1753" s="3" t="s">
        <v>14204</v>
      </c>
      <c r="M1753" s="3" t="s">
        <v>27</v>
      </c>
    </row>
    <row r="1754" ht="19.5" customHeight="1">
      <c r="A1754" s="3" t="s">
        <v>14205</v>
      </c>
      <c r="B1754" s="3" t="s">
        <v>13907</v>
      </c>
      <c r="C1754" s="3" t="s">
        <v>165</v>
      </c>
      <c r="D1754" s="4" t="s">
        <v>19</v>
      </c>
      <c r="E1754" s="3" t="s">
        <v>21</v>
      </c>
      <c r="F1754" s="5">
        <v>10.0</v>
      </c>
      <c r="G1754" s="5">
        <v>15.0</v>
      </c>
      <c r="H1754" s="3" t="s">
        <v>73</v>
      </c>
      <c r="I1754" s="3" t="s">
        <v>57</v>
      </c>
      <c r="J1754" s="3" t="s">
        <v>109</v>
      </c>
      <c r="K1754" s="3" t="s">
        <v>166</v>
      </c>
      <c r="L1754" s="3" t="s">
        <v>14207</v>
      </c>
      <c r="M1754" s="3" t="s">
        <v>35</v>
      </c>
    </row>
    <row r="1755" ht="19.5" customHeight="1">
      <c r="A1755" s="3" t="s">
        <v>10505</v>
      </c>
      <c r="B1755" s="3" t="s">
        <v>7278</v>
      </c>
      <c r="C1755" s="3" t="s">
        <v>165</v>
      </c>
      <c r="D1755" s="4" t="s">
        <v>19</v>
      </c>
      <c r="E1755" s="3" t="s">
        <v>20</v>
      </c>
      <c r="F1755" s="5">
        <v>10.0</v>
      </c>
      <c r="G1755" s="5">
        <v>15.0</v>
      </c>
      <c r="H1755" s="3" t="s">
        <v>73</v>
      </c>
      <c r="I1755" s="3" t="s">
        <v>57</v>
      </c>
      <c r="J1755" s="3" t="s">
        <v>535</v>
      </c>
      <c r="K1755" s="3" t="s">
        <v>166</v>
      </c>
      <c r="L1755" s="3" t="s">
        <v>10510</v>
      </c>
      <c r="M1755" s="3" t="s">
        <v>41</v>
      </c>
    </row>
    <row r="1756" ht="19.5" customHeight="1">
      <c r="A1756" s="3" t="s">
        <v>28</v>
      </c>
      <c r="B1756" s="3" t="s">
        <v>6990</v>
      </c>
      <c r="C1756" s="3" t="s">
        <v>165</v>
      </c>
      <c r="D1756" s="4" t="s">
        <v>19</v>
      </c>
      <c r="E1756" s="3" t="s">
        <v>21</v>
      </c>
      <c r="F1756" s="5">
        <v>10.0</v>
      </c>
      <c r="G1756" s="5">
        <v>15.0</v>
      </c>
      <c r="H1756" s="3" t="s">
        <v>73</v>
      </c>
      <c r="I1756" s="3" t="s">
        <v>50</v>
      </c>
      <c r="J1756" s="3" t="s">
        <v>166</v>
      </c>
      <c r="K1756" s="3" t="s">
        <v>6994</v>
      </c>
      <c r="L1756" s="3" t="s">
        <v>14219</v>
      </c>
      <c r="M1756" s="3" t="s">
        <v>250</v>
      </c>
    </row>
    <row r="1757" ht="19.5" customHeight="1">
      <c r="A1757" s="3" t="s">
        <v>1423</v>
      </c>
      <c r="B1757" s="3" t="s">
        <v>7718</v>
      </c>
      <c r="C1757" s="3" t="s">
        <v>165</v>
      </c>
      <c r="D1757" s="4" t="s">
        <v>19</v>
      </c>
      <c r="E1757" s="3" t="s">
        <v>20</v>
      </c>
      <c r="F1757" s="5">
        <v>10.0</v>
      </c>
      <c r="G1757" s="5">
        <v>15.0</v>
      </c>
      <c r="H1757" s="3" t="s">
        <v>73</v>
      </c>
      <c r="I1757" s="3" t="s">
        <v>57</v>
      </c>
      <c r="J1757" s="3" t="s">
        <v>395</v>
      </c>
      <c r="K1757" s="3" t="s">
        <v>14227</v>
      </c>
      <c r="L1757" s="3" t="s">
        <v>14228</v>
      </c>
      <c r="M1757" s="3" t="s">
        <v>41</v>
      </c>
    </row>
    <row r="1758" ht="19.5" customHeight="1">
      <c r="A1758" s="3" t="s">
        <v>28</v>
      </c>
      <c r="B1758" s="3" t="s">
        <v>14230</v>
      </c>
      <c r="C1758" s="3" t="s">
        <v>165</v>
      </c>
      <c r="D1758" s="4" t="s">
        <v>19</v>
      </c>
      <c r="E1758" s="3" t="s">
        <v>20</v>
      </c>
      <c r="F1758" s="5">
        <v>10.0</v>
      </c>
      <c r="G1758" s="5">
        <v>15.0</v>
      </c>
      <c r="H1758" s="3" t="s">
        <v>73</v>
      </c>
      <c r="I1758" s="3" t="s">
        <v>23</v>
      </c>
      <c r="J1758" s="3" t="s">
        <v>821</v>
      </c>
      <c r="K1758" s="3" t="s">
        <v>14233</v>
      </c>
      <c r="L1758" s="3" t="s">
        <v>14234</v>
      </c>
      <c r="M1758" s="3" t="s">
        <v>35</v>
      </c>
    </row>
    <row r="1759" ht="19.5" customHeight="1">
      <c r="A1759" s="3" t="s">
        <v>9552</v>
      </c>
      <c r="B1759" s="3" t="s">
        <v>14237</v>
      </c>
      <c r="C1759" s="3" t="s">
        <v>165</v>
      </c>
      <c r="D1759" s="4" t="s">
        <v>19</v>
      </c>
      <c r="E1759" s="3" t="s">
        <v>21</v>
      </c>
      <c r="F1759" s="5">
        <v>10.0</v>
      </c>
      <c r="G1759" s="5">
        <v>15.0</v>
      </c>
      <c r="H1759" s="3" t="s">
        <v>73</v>
      </c>
      <c r="I1759" s="3" t="s">
        <v>57</v>
      </c>
      <c r="J1759" s="3" t="s">
        <v>14241</v>
      </c>
      <c r="K1759" s="3" t="s">
        <v>14242</v>
      </c>
      <c r="L1759" s="3" t="s">
        <v>14244</v>
      </c>
      <c r="M1759" s="3" t="s">
        <v>159</v>
      </c>
    </row>
    <row r="1760" ht="19.5" customHeight="1">
      <c r="A1760" s="3" t="s">
        <v>28</v>
      </c>
      <c r="B1760" s="3" t="s">
        <v>14245</v>
      </c>
      <c r="C1760" s="3" t="s">
        <v>165</v>
      </c>
      <c r="D1760" s="4" t="s">
        <v>19</v>
      </c>
      <c r="E1760" s="3" t="s">
        <v>20</v>
      </c>
      <c r="F1760" s="5">
        <v>10.0</v>
      </c>
      <c r="G1760" s="5">
        <v>18.0</v>
      </c>
      <c r="H1760" s="3" t="s">
        <v>95</v>
      </c>
      <c r="I1760" s="3" t="s">
        <v>57</v>
      </c>
      <c r="J1760" s="3" t="s">
        <v>14249</v>
      </c>
      <c r="K1760" s="3" t="s">
        <v>14250</v>
      </c>
      <c r="L1760" s="3" t="s">
        <v>14252</v>
      </c>
      <c r="M1760" s="3" t="s">
        <v>35</v>
      </c>
    </row>
    <row r="1761" ht="19.5" customHeight="1">
      <c r="A1761" s="3" t="s">
        <v>13411</v>
      </c>
      <c r="B1761" s="3" t="s">
        <v>9076</v>
      </c>
      <c r="C1761" s="3" t="s">
        <v>165</v>
      </c>
      <c r="D1761" s="4" t="s">
        <v>19</v>
      </c>
      <c r="E1761" s="3" t="s">
        <v>20</v>
      </c>
      <c r="F1761" s="5">
        <v>10.0</v>
      </c>
      <c r="G1761" s="5">
        <v>20.0</v>
      </c>
      <c r="H1761" s="3" t="s">
        <v>48</v>
      </c>
      <c r="I1761" s="3" t="s">
        <v>57</v>
      </c>
      <c r="J1761" s="3" t="s">
        <v>9079</v>
      </c>
      <c r="K1761" s="3" t="s">
        <v>14256</v>
      </c>
      <c r="L1761" s="3" t="s">
        <v>14258</v>
      </c>
      <c r="M1761" s="3" t="s">
        <v>159</v>
      </c>
    </row>
    <row r="1762" ht="19.5" customHeight="1">
      <c r="A1762" s="3" t="s">
        <v>738</v>
      </c>
      <c r="B1762" s="3" t="s">
        <v>7943</v>
      </c>
      <c r="C1762" s="3" t="s">
        <v>165</v>
      </c>
      <c r="D1762" s="4" t="s">
        <v>19</v>
      </c>
      <c r="E1762" s="3" t="s">
        <v>20</v>
      </c>
      <c r="F1762" s="5">
        <v>10.0</v>
      </c>
      <c r="G1762" s="5">
        <v>15.0</v>
      </c>
      <c r="H1762" s="3" t="s">
        <v>73</v>
      </c>
      <c r="I1762" s="3" t="s">
        <v>57</v>
      </c>
      <c r="J1762" s="3" t="s">
        <v>4827</v>
      </c>
      <c r="K1762" s="3" t="s">
        <v>7944</v>
      </c>
      <c r="L1762" s="3" t="s">
        <v>14265</v>
      </c>
      <c r="M1762" s="3" t="s">
        <v>27</v>
      </c>
    </row>
    <row r="1763" ht="19.5" customHeight="1">
      <c r="A1763" s="3" t="s">
        <v>12329</v>
      </c>
      <c r="B1763" s="3" t="s">
        <v>14269</v>
      </c>
      <c r="C1763" s="3" t="s">
        <v>165</v>
      </c>
      <c r="D1763" s="4" t="s">
        <v>19</v>
      </c>
      <c r="E1763" s="3" t="s">
        <v>20</v>
      </c>
      <c r="F1763" s="5">
        <v>10.0</v>
      </c>
      <c r="G1763" s="5">
        <v>20.0</v>
      </c>
      <c r="H1763" s="3" t="s">
        <v>48</v>
      </c>
      <c r="I1763" s="3" t="s">
        <v>50</v>
      </c>
      <c r="J1763" s="3" t="s">
        <v>109</v>
      </c>
      <c r="K1763" s="3" t="s">
        <v>14279</v>
      </c>
      <c r="L1763" s="3" t="s">
        <v>14281</v>
      </c>
      <c r="M1763" s="3" t="s">
        <v>35</v>
      </c>
    </row>
    <row r="1764" ht="19.5" customHeight="1">
      <c r="A1764" s="3" t="s">
        <v>738</v>
      </c>
      <c r="B1764" s="3" t="s">
        <v>14127</v>
      </c>
      <c r="C1764" s="3" t="s">
        <v>165</v>
      </c>
      <c r="D1764" s="4" t="s">
        <v>19</v>
      </c>
      <c r="E1764" s="3" t="s">
        <v>20</v>
      </c>
      <c r="F1764" s="5">
        <v>10.0</v>
      </c>
      <c r="G1764" s="5">
        <v>15.0</v>
      </c>
      <c r="H1764" s="3" t="s">
        <v>73</v>
      </c>
      <c r="I1764" s="3" t="s">
        <v>69</v>
      </c>
      <c r="J1764" s="3" t="s">
        <v>3871</v>
      </c>
      <c r="K1764" s="3" t="s">
        <v>14287</v>
      </c>
      <c r="L1764" s="3" t="s">
        <v>14288</v>
      </c>
      <c r="M1764" s="3" t="s">
        <v>35</v>
      </c>
    </row>
    <row r="1765" ht="19.5" customHeight="1">
      <c r="A1765" s="3" t="s">
        <v>738</v>
      </c>
      <c r="B1765" s="3" t="s">
        <v>14290</v>
      </c>
      <c r="C1765" s="3" t="s">
        <v>165</v>
      </c>
      <c r="D1765" s="4" t="s">
        <v>19</v>
      </c>
      <c r="E1765" s="3" t="s">
        <v>20</v>
      </c>
      <c r="F1765" s="5">
        <v>10.0</v>
      </c>
      <c r="G1765" s="5">
        <v>20.0</v>
      </c>
      <c r="H1765" s="3" t="s">
        <v>48</v>
      </c>
      <c r="I1765" s="3" t="s">
        <v>57</v>
      </c>
      <c r="J1765" s="3" t="s">
        <v>14294</v>
      </c>
      <c r="K1765" s="3" t="s">
        <v>14295</v>
      </c>
      <c r="L1765" s="3" t="s">
        <v>14297</v>
      </c>
      <c r="M1765" s="3" t="s">
        <v>159</v>
      </c>
    </row>
    <row r="1766" ht="19.5" customHeight="1">
      <c r="A1766" s="3" t="s">
        <v>28</v>
      </c>
      <c r="B1766" s="3" t="s">
        <v>7943</v>
      </c>
      <c r="C1766" s="3" t="s">
        <v>165</v>
      </c>
      <c r="D1766" s="4" t="s">
        <v>19</v>
      </c>
      <c r="E1766" s="3" t="s">
        <v>20</v>
      </c>
      <c r="F1766" s="5">
        <v>10.0</v>
      </c>
      <c r="G1766" s="5">
        <v>15.0</v>
      </c>
      <c r="H1766" s="3" t="s">
        <v>73</v>
      </c>
      <c r="I1766" s="3" t="s">
        <v>57</v>
      </c>
      <c r="J1766" s="3" t="s">
        <v>4827</v>
      </c>
      <c r="K1766" s="3" t="s">
        <v>14302</v>
      </c>
      <c r="L1766" s="3" t="s">
        <v>14304</v>
      </c>
      <c r="M1766" s="3" t="s">
        <v>27</v>
      </c>
    </row>
    <row r="1767" ht="19.5" customHeight="1">
      <c r="A1767" s="3" t="s">
        <v>14305</v>
      </c>
      <c r="B1767" s="3" t="s">
        <v>8037</v>
      </c>
      <c r="C1767" s="3" t="s">
        <v>165</v>
      </c>
      <c r="D1767" s="4" t="s">
        <v>19</v>
      </c>
      <c r="E1767" s="3" t="s">
        <v>20</v>
      </c>
      <c r="F1767" s="5">
        <v>10.0</v>
      </c>
      <c r="G1767" s="5">
        <v>20.0</v>
      </c>
      <c r="H1767" s="3" t="s">
        <v>48</v>
      </c>
      <c r="I1767" s="3" t="s">
        <v>57</v>
      </c>
      <c r="J1767" s="3" t="s">
        <v>8040</v>
      </c>
      <c r="K1767" s="3" t="s">
        <v>8041</v>
      </c>
      <c r="L1767" s="3" t="s">
        <v>14309</v>
      </c>
      <c r="M1767" s="3" t="s">
        <v>159</v>
      </c>
    </row>
    <row r="1768" ht="19.5" customHeight="1">
      <c r="A1768" s="3" t="s">
        <v>28</v>
      </c>
      <c r="B1768" s="3" t="s">
        <v>5503</v>
      </c>
      <c r="C1768" s="3" t="s">
        <v>165</v>
      </c>
      <c r="D1768" s="4" t="s">
        <v>19</v>
      </c>
      <c r="E1768" s="3" t="s">
        <v>20</v>
      </c>
      <c r="F1768" s="5">
        <v>10.0</v>
      </c>
      <c r="G1768" s="5">
        <v>15.0</v>
      </c>
      <c r="H1768" s="3" t="s">
        <v>73</v>
      </c>
      <c r="I1768" s="3" t="s">
        <v>57</v>
      </c>
      <c r="J1768" s="3" t="s">
        <v>5508</v>
      </c>
      <c r="K1768" s="3" t="s">
        <v>14314</v>
      </c>
      <c r="L1768" s="3" t="s">
        <v>14315</v>
      </c>
      <c r="M1768" s="3" t="s">
        <v>35</v>
      </c>
    </row>
    <row r="1769" ht="19.5" customHeight="1">
      <c r="A1769" s="3" t="s">
        <v>14316</v>
      </c>
      <c r="B1769" s="3" t="s">
        <v>14317</v>
      </c>
      <c r="C1769" s="3" t="s">
        <v>165</v>
      </c>
      <c r="D1769" s="4" t="s">
        <v>19</v>
      </c>
      <c r="E1769" s="3" t="s">
        <v>20</v>
      </c>
      <c r="F1769" s="5">
        <v>10.0</v>
      </c>
      <c r="G1769" s="5">
        <v>15.0</v>
      </c>
      <c r="H1769" s="3" t="s">
        <v>73</v>
      </c>
      <c r="I1769" s="3" t="s">
        <v>57</v>
      </c>
      <c r="J1769" s="3" t="s">
        <v>99</v>
      </c>
      <c r="K1769" s="3" t="s">
        <v>14320</v>
      </c>
      <c r="L1769" s="3" t="s">
        <v>14321</v>
      </c>
      <c r="M1769" s="3" t="s">
        <v>35</v>
      </c>
    </row>
    <row r="1770" ht="19.5" customHeight="1">
      <c r="A1770" s="3" t="s">
        <v>948</v>
      </c>
      <c r="B1770" s="3" t="s">
        <v>9130</v>
      </c>
      <c r="C1770" s="3" t="s">
        <v>165</v>
      </c>
      <c r="D1770" s="4" t="s">
        <v>19</v>
      </c>
      <c r="E1770" s="3" t="s">
        <v>20</v>
      </c>
      <c r="F1770" s="5">
        <v>10.0</v>
      </c>
      <c r="G1770" s="5">
        <v>20.0</v>
      </c>
      <c r="H1770" s="3" t="s">
        <v>48</v>
      </c>
      <c r="I1770" s="3" t="s">
        <v>57</v>
      </c>
      <c r="J1770" s="3" t="s">
        <v>9133</v>
      </c>
      <c r="K1770" s="3" t="s">
        <v>9135</v>
      </c>
      <c r="L1770" s="3" t="s">
        <v>9136</v>
      </c>
      <c r="M1770" s="3" t="s">
        <v>41</v>
      </c>
    </row>
    <row r="1771" ht="19.5" customHeight="1">
      <c r="A1771" s="3" t="s">
        <v>14322</v>
      </c>
      <c r="B1771" s="3" t="s">
        <v>14323</v>
      </c>
      <c r="C1771" s="3" t="s">
        <v>165</v>
      </c>
      <c r="D1771" s="4" t="s">
        <v>19</v>
      </c>
      <c r="E1771" s="3" t="s">
        <v>20</v>
      </c>
      <c r="F1771" s="5">
        <v>10.0</v>
      </c>
      <c r="G1771" s="5">
        <v>20.0</v>
      </c>
      <c r="H1771" s="3" t="s">
        <v>48</v>
      </c>
      <c r="I1771" s="3" t="s">
        <v>23</v>
      </c>
      <c r="J1771" s="3" t="s">
        <v>166</v>
      </c>
      <c r="K1771" s="3" t="s">
        <v>14328</v>
      </c>
      <c r="L1771" s="3" t="s">
        <v>14329</v>
      </c>
      <c r="M1771" s="3" t="s">
        <v>250</v>
      </c>
    </row>
    <row r="1772" ht="19.5" customHeight="1">
      <c r="A1772" s="3" t="s">
        <v>14330</v>
      </c>
      <c r="B1772" s="3" t="s">
        <v>162</v>
      </c>
      <c r="C1772" s="3" t="s">
        <v>165</v>
      </c>
      <c r="D1772" s="4" t="s">
        <v>19</v>
      </c>
      <c r="E1772" s="3" t="s">
        <v>21</v>
      </c>
      <c r="F1772" s="5">
        <v>10.0</v>
      </c>
      <c r="G1772" s="5">
        <v>15.0</v>
      </c>
      <c r="H1772" s="3" t="s">
        <v>73</v>
      </c>
      <c r="I1772" s="3" t="s">
        <v>50</v>
      </c>
      <c r="J1772" s="3" t="s">
        <v>38</v>
      </c>
      <c r="K1772" s="3" t="s">
        <v>14332</v>
      </c>
      <c r="L1772" s="3" t="s">
        <v>14334</v>
      </c>
      <c r="M1772" s="3" t="s">
        <v>27</v>
      </c>
    </row>
    <row r="1773" ht="19.5" customHeight="1">
      <c r="A1773" s="3" t="s">
        <v>14336</v>
      </c>
      <c r="B1773" s="3" t="s">
        <v>14337</v>
      </c>
      <c r="C1773" s="3" t="s">
        <v>165</v>
      </c>
      <c r="D1773" s="4" t="s">
        <v>19</v>
      </c>
      <c r="E1773" s="3" t="s">
        <v>20</v>
      </c>
      <c r="F1773" s="5">
        <v>10.0</v>
      </c>
      <c r="G1773" s="5">
        <v>15.0</v>
      </c>
      <c r="H1773" s="3" t="s">
        <v>73</v>
      </c>
      <c r="I1773" s="3" t="s">
        <v>57</v>
      </c>
      <c r="J1773" s="3" t="s">
        <v>478</v>
      </c>
      <c r="K1773" s="3" t="s">
        <v>14340</v>
      </c>
      <c r="L1773" s="3" t="s">
        <v>14342</v>
      </c>
      <c r="M1773" s="3" t="s">
        <v>35</v>
      </c>
    </row>
    <row r="1774" ht="19.5" customHeight="1">
      <c r="A1774" s="3" t="s">
        <v>4466</v>
      </c>
      <c r="B1774" s="3" t="s">
        <v>14344</v>
      </c>
      <c r="C1774" s="3" t="s">
        <v>165</v>
      </c>
      <c r="D1774" s="4" t="s">
        <v>19</v>
      </c>
      <c r="E1774" s="3" t="s">
        <v>20</v>
      </c>
      <c r="F1774" s="5">
        <v>10.0</v>
      </c>
      <c r="G1774" s="5">
        <v>15.0</v>
      </c>
      <c r="H1774" s="3" t="s">
        <v>73</v>
      </c>
      <c r="I1774" s="3" t="s">
        <v>69</v>
      </c>
      <c r="J1774" s="3" t="s">
        <v>264</v>
      </c>
      <c r="K1774" s="3" t="s">
        <v>14347</v>
      </c>
      <c r="L1774" s="3" t="s">
        <v>14349</v>
      </c>
      <c r="M1774" s="3" t="s">
        <v>159</v>
      </c>
    </row>
    <row r="1775" ht="19.5" customHeight="1">
      <c r="A1775" s="3" t="s">
        <v>4428</v>
      </c>
      <c r="B1775" s="3" t="s">
        <v>14350</v>
      </c>
      <c r="C1775" s="3" t="s">
        <v>165</v>
      </c>
      <c r="D1775" s="4" t="s">
        <v>19</v>
      </c>
      <c r="E1775" s="3" t="s">
        <v>21</v>
      </c>
      <c r="F1775" s="5">
        <v>10.0</v>
      </c>
      <c r="G1775" s="5">
        <v>18.0</v>
      </c>
      <c r="H1775" s="3" t="s">
        <v>95</v>
      </c>
      <c r="I1775" s="3" t="s">
        <v>57</v>
      </c>
      <c r="J1775" s="3" t="s">
        <v>109</v>
      </c>
      <c r="K1775" s="3" t="s">
        <v>166</v>
      </c>
      <c r="L1775" s="3" t="s">
        <v>14355</v>
      </c>
      <c r="M1775" s="3" t="s">
        <v>35</v>
      </c>
    </row>
    <row r="1776" ht="19.5" customHeight="1">
      <c r="A1776" s="3" t="s">
        <v>12866</v>
      </c>
      <c r="B1776" s="3" t="s">
        <v>14358</v>
      </c>
      <c r="C1776" s="3" t="s">
        <v>165</v>
      </c>
      <c r="D1776" s="4" t="s">
        <v>19</v>
      </c>
      <c r="E1776" s="3" t="s">
        <v>20</v>
      </c>
      <c r="F1776" s="5">
        <v>10.0</v>
      </c>
      <c r="G1776" s="5">
        <v>15.0</v>
      </c>
      <c r="H1776" s="3" t="s">
        <v>73</v>
      </c>
      <c r="I1776" s="3" t="s">
        <v>57</v>
      </c>
      <c r="J1776" s="3" t="s">
        <v>14362</v>
      </c>
      <c r="K1776" s="3" t="s">
        <v>14363</v>
      </c>
      <c r="L1776" s="3" t="s">
        <v>14364</v>
      </c>
      <c r="M1776" s="3" t="s">
        <v>90</v>
      </c>
    </row>
    <row r="1777" ht="19.5" customHeight="1">
      <c r="A1777" s="3" t="s">
        <v>14365</v>
      </c>
      <c r="B1777" s="3" t="s">
        <v>14367</v>
      </c>
      <c r="C1777" s="3" t="s">
        <v>165</v>
      </c>
      <c r="D1777" s="4" t="s">
        <v>19</v>
      </c>
      <c r="E1777" s="3" t="s">
        <v>20</v>
      </c>
      <c r="F1777" s="5">
        <v>10.0</v>
      </c>
      <c r="G1777" s="5">
        <v>20.0</v>
      </c>
      <c r="H1777" s="3" t="s">
        <v>48</v>
      </c>
      <c r="I1777" s="3" t="s">
        <v>57</v>
      </c>
      <c r="J1777" s="3" t="s">
        <v>58</v>
      </c>
      <c r="K1777" s="3" t="s">
        <v>12776</v>
      </c>
      <c r="L1777" s="3" t="s">
        <v>14371</v>
      </c>
      <c r="M1777" s="3" t="s">
        <v>35</v>
      </c>
    </row>
    <row r="1778" ht="19.5" customHeight="1">
      <c r="A1778" s="3" t="s">
        <v>28</v>
      </c>
      <c r="B1778" s="3" t="s">
        <v>14373</v>
      </c>
      <c r="C1778" s="3" t="s">
        <v>165</v>
      </c>
      <c r="D1778" s="4" t="s">
        <v>19</v>
      </c>
      <c r="E1778" s="3" t="s">
        <v>21</v>
      </c>
      <c r="F1778" s="5">
        <v>10.0</v>
      </c>
      <c r="G1778" s="5">
        <v>20.0</v>
      </c>
      <c r="H1778" s="3" t="s">
        <v>48</v>
      </c>
      <c r="I1778" s="3" t="s">
        <v>57</v>
      </c>
      <c r="J1778" s="3" t="s">
        <v>498</v>
      </c>
      <c r="K1778" s="3" t="s">
        <v>14379</v>
      </c>
      <c r="L1778" s="3" t="s">
        <v>14380</v>
      </c>
      <c r="M1778" s="3" t="s">
        <v>35</v>
      </c>
    </row>
    <row r="1779" ht="19.5" customHeight="1">
      <c r="A1779" s="3" t="s">
        <v>14382</v>
      </c>
      <c r="B1779" s="3" t="s">
        <v>14383</v>
      </c>
      <c r="C1779" s="3" t="s">
        <v>165</v>
      </c>
      <c r="D1779" s="4" t="s">
        <v>19</v>
      </c>
      <c r="E1779" s="3" t="s">
        <v>20</v>
      </c>
      <c r="F1779" s="5">
        <v>10.0</v>
      </c>
      <c r="G1779" s="5">
        <v>15.0</v>
      </c>
      <c r="H1779" s="3" t="s">
        <v>73</v>
      </c>
      <c r="I1779" s="3" t="s">
        <v>57</v>
      </c>
      <c r="J1779" s="3" t="s">
        <v>58</v>
      </c>
      <c r="K1779" s="3" t="s">
        <v>14386</v>
      </c>
      <c r="L1779" s="3" t="s">
        <v>14388</v>
      </c>
      <c r="M1779" s="3" t="s">
        <v>35</v>
      </c>
    </row>
    <row r="1780" ht="19.5" customHeight="1">
      <c r="A1780" s="3" t="s">
        <v>2049</v>
      </c>
      <c r="B1780" s="3" t="s">
        <v>14391</v>
      </c>
      <c r="C1780" s="3" t="s">
        <v>165</v>
      </c>
      <c r="D1780" s="4" t="s">
        <v>19</v>
      </c>
      <c r="E1780" s="3" t="s">
        <v>20</v>
      </c>
      <c r="F1780" s="5">
        <v>10.0</v>
      </c>
      <c r="G1780" s="5">
        <v>15.0</v>
      </c>
      <c r="H1780" s="3" t="s">
        <v>73</v>
      </c>
      <c r="I1780" s="3" t="s">
        <v>50</v>
      </c>
      <c r="J1780" s="3" t="s">
        <v>14393</v>
      </c>
      <c r="K1780" s="3" t="s">
        <v>12934</v>
      </c>
      <c r="L1780" s="3" t="s">
        <v>14396</v>
      </c>
      <c r="M1780" s="3" t="s">
        <v>159</v>
      </c>
    </row>
    <row r="1781" ht="19.5" customHeight="1">
      <c r="A1781" s="3" t="s">
        <v>14397</v>
      </c>
      <c r="B1781" s="3" t="s">
        <v>14398</v>
      </c>
      <c r="C1781" s="3" t="s">
        <v>165</v>
      </c>
      <c r="D1781" s="4" t="s">
        <v>19</v>
      </c>
      <c r="E1781" s="3" t="s">
        <v>21</v>
      </c>
      <c r="F1781" s="5">
        <v>10.0</v>
      </c>
      <c r="G1781" s="5">
        <v>15.0</v>
      </c>
      <c r="H1781" s="3" t="s">
        <v>73</v>
      </c>
      <c r="I1781" s="3" t="s">
        <v>57</v>
      </c>
      <c r="J1781" s="3" t="s">
        <v>14400</v>
      </c>
      <c r="K1781" s="3" t="s">
        <v>14402</v>
      </c>
      <c r="L1781" s="3" t="s">
        <v>14405</v>
      </c>
      <c r="M1781" s="3" t="s">
        <v>41</v>
      </c>
    </row>
    <row r="1782" ht="19.5" customHeight="1">
      <c r="A1782" s="3" t="s">
        <v>14406</v>
      </c>
      <c r="B1782" s="3" t="s">
        <v>9566</v>
      </c>
      <c r="C1782" s="3" t="s">
        <v>165</v>
      </c>
      <c r="D1782" s="4" t="s">
        <v>19</v>
      </c>
      <c r="E1782" s="3" t="s">
        <v>20</v>
      </c>
      <c r="F1782" s="5">
        <v>10.0</v>
      </c>
      <c r="G1782" s="5">
        <v>20.0</v>
      </c>
      <c r="H1782" s="3" t="s">
        <v>48</v>
      </c>
      <c r="I1782" s="3" t="s">
        <v>57</v>
      </c>
      <c r="J1782" s="3" t="s">
        <v>121</v>
      </c>
      <c r="K1782" s="3" t="s">
        <v>14408</v>
      </c>
      <c r="L1782" s="3" t="s">
        <v>14411</v>
      </c>
      <c r="M1782" s="3" t="s">
        <v>41</v>
      </c>
    </row>
    <row r="1783" ht="19.5" customHeight="1">
      <c r="A1783" s="3" t="s">
        <v>5424</v>
      </c>
      <c r="B1783" s="3" t="s">
        <v>8884</v>
      </c>
      <c r="C1783" s="3" t="s">
        <v>165</v>
      </c>
      <c r="D1783" s="4" t="s">
        <v>19</v>
      </c>
      <c r="E1783" s="3" t="s">
        <v>20</v>
      </c>
      <c r="F1783" s="5">
        <v>10.0</v>
      </c>
      <c r="G1783" s="5">
        <v>20.0</v>
      </c>
      <c r="H1783" s="3" t="s">
        <v>48</v>
      </c>
      <c r="I1783" s="3" t="s">
        <v>57</v>
      </c>
      <c r="J1783" s="3" t="s">
        <v>5534</v>
      </c>
      <c r="K1783" s="3" t="s">
        <v>14413</v>
      </c>
      <c r="L1783" s="3" t="s">
        <v>14416</v>
      </c>
      <c r="M1783" s="3" t="s">
        <v>159</v>
      </c>
    </row>
    <row r="1784" ht="19.5" customHeight="1">
      <c r="A1784" s="3" t="s">
        <v>14417</v>
      </c>
      <c r="B1784" s="3" t="s">
        <v>10616</v>
      </c>
      <c r="C1784" s="3" t="s">
        <v>165</v>
      </c>
      <c r="D1784" s="4" t="s">
        <v>19</v>
      </c>
      <c r="E1784" s="3" t="s">
        <v>20</v>
      </c>
      <c r="F1784" s="5">
        <v>10.0</v>
      </c>
      <c r="G1784" s="5">
        <v>15.0</v>
      </c>
      <c r="H1784" s="3" t="s">
        <v>73</v>
      </c>
      <c r="I1784" s="3" t="s">
        <v>57</v>
      </c>
      <c r="J1784" s="3" t="s">
        <v>9628</v>
      </c>
      <c r="K1784" s="3" t="s">
        <v>10617</v>
      </c>
      <c r="L1784" s="3" t="s">
        <v>14421</v>
      </c>
      <c r="M1784" s="3" t="s">
        <v>159</v>
      </c>
    </row>
    <row r="1785" ht="19.5" customHeight="1">
      <c r="A1785" s="3" t="s">
        <v>14422</v>
      </c>
      <c r="B1785" s="3" t="s">
        <v>14424</v>
      </c>
      <c r="C1785" s="3" t="s">
        <v>165</v>
      </c>
      <c r="D1785" s="4" t="s">
        <v>19</v>
      </c>
      <c r="E1785" s="3" t="s">
        <v>127</v>
      </c>
      <c r="F1785" s="5">
        <v>10.0</v>
      </c>
      <c r="G1785" s="5">
        <v>15.0</v>
      </c>
      <c r="H1785" s="3" t="s">
        <v>73</v>
      </c>
      <c r="I1785" s="3" t="s">
        <v>69</v>
      </c>
      <c r="J1785" s="3" t="s">
        <v>8599</v>
      </c>
      <c r="K1785" s="3" t="s">
        <v>14425</v>
      </c>
      <c r="L1785" s="3" t="s">
        <v>14426</v>
      </c>
      <c r="M1785" s="3" t="s">
        <v>41</v>
      </c>
    </row>
    <row r="1786" ht="19.5" customHeight="1">
      <c r="A1786" s="3" t="s">
        <v>28</v>
      </c>
      <c r="B1786" s="3" t="s">
        <v>14428</v>
      </c>
      <c r="C1786" s="3" t="s">
        <v>165</v>
      </c>
      <c r="D1786" s="4" t="s">
        <v>19</v>
      </c>
      <c r="E1786" s="3" t="s">
        <v>20</v>
      </c>
      <c r="F1786" s="5">
        <v>10.0</v>
      </c>
      <c r="G1786" s="5">
        <v>20.0</v>
      </c>
      <c r="H1786" s="3" t="s">
        <v>48</v>
      </c>
      <c r="I1786" s="3" t="s">
        <v>57</v>
      </c>
      <c r="J1786" s="3" t="s">
        <v>14431</v>
      </c>
      <c r="K1786" s="3" t="s">
        <v>14432</v>
      </c>
      <c r="L1786" s="3" t="s">
        <v>14434</v>
      </c>
      <c r="M1786" s="3" t="s">
        <v>35</v>
      </c>
    </row>
    <row r="1787" ht="19.5" customHeight="1">
      <c r="A1787" s="3" t="s">
        <v>5879</v>
      </c>
      <c r="B1787" s="3" t="s">
        <v>14436</v>
      </c>
      <c r="C1787" s="3" t="s">
        <v>165</v>
      </c>
      <c r="D1787" s="4" t="s">
        <v>19</v>
      </c>
      <c r="E1787" s="3" t="s">
        <v>20</v>
      </c>
      <c r="F1787" s="5">
        <v>10.0</v>
      </c>
      <c r="G1787" s="5">
        <v>15.0</v>
      </c>
      <c r="H1787" s="3" t="s">
        <v>73</v>
      </c>
      <c r="I1787" s="3" t="s">
        <v>57</v>
      </c>
      <c r="J1787" s="3" t="s">
        <v>1195</v>
      </c>
      <c r="K1787" s="3" t="s">
        <v>14437</v>
      </c>
      <c r="L1787" s="3" t="s">
        <v>14438</v>
      </c>
      <c r="M1787" s="3" t="s">
        <v>35</v>
      </c>
    </row>
    <row r="1788" ht="19.5" customHeight="1">
      <c r="A1788" s="3" t="s">
        <v>14439</v>
      </c>
      <c r="B1788" s="3" t="s">
        <v>14424</v>
      </c>
      <c r="C1788" s="3" t="s">
        <v>165</v>
      </c>
      <c r="D1788" s="4" t="s">
        <v>19</v>
      </c>
      <c r="E1788" s="3" t="s">
        <v>127</v>
      </c>
      <c r="F1788" s="5">
        <v>10.0</v>
      </c>
      <c r="G1788" s="5">
        <v>15.0</v>
      </c>
      <c r="H1788" s="3" t="s">
        <v>73</v>
      </c>
      <c r="I1788" s="3" t="s">
        <v>69</v>
      </c>
      <c r="J1788" s="3" t="s">
        <v>8599</v>
      </c>
      <c r="K1788" s="3" t="s">
        <v>14425</v>
      </c>
      <c r="L1788" s="3" t="s">
        <v>14445</v>
      </c>
      <c r="M1788" s="3" t="s">
        <v>41</v>
      </c>
    </row>
    <row r="1789" ht="19.5" customHeight="1">
      <c r="A1789" s="3" t="s">
        <v>3659</v>
      </c>
      <c r="B1789" s="3" t="s">
        <v>14447</v>
      </c>
      <c r="C1789" s="3" t="s">
        <v>165</v>
      </c>
      <c r="D1789" s="4" t="s">
        <v>19</v>
      </c>
      <c r="E1789" s="3" t="s">
        <v>20</v>
      </c>
      <c r="F1789" s="5">
        <v>10.0</v>
      </c>
      <c r="G1789" s="5">
        <v>20.0</v>
      </c>
      <c r="H1789" s="3" t="s">
        <v>48</v>
      </c>
      <c r="I1789" s="3" t="s">
        <v>57</v>
      </c>
      <c r="J1789" s="3" t="s">
        <v>38</v>
      </c>
      <c r="K1789" s="3" t="s">
        <v>14449</v>
      </c>
      <c r="L1789" s="3" t="s">
        <v>14450</v>
      </c>
      <c r="M1789" s="3" t="s">
        <v>35</v>
      </c>
    </row>
    <row r="1790" ht="19.5" customHeight="1">
      <c r="A1790" s="3" t="s">
        <v>931</v>
      </c>
      <c r="B1790" s="3" t="s">
        <v>14451</v>
      </c>
      <c r="C1790" s="3" t="s">
        <v>165</v>
      </c>
      <c r="D1790" s="4" t="s">
        <v>19</v>
      </c>
      <c r="E1790" s="3" t="s">
        <v>20</v>
      </c>
      <c r="F1790" s="5">
        <v>10.0</v>
      </c>
      <c r="G1790" s="5">
        <v>20.0</v>
      </c>
      <c r="H1790" s="3" t="s">
        <v>48</v>
      </c>
      <c r="I1790" s="3" t="s">
        <v>57</v>
      </c>
      <c r="J1790" s="3" t="s">
        <v>166</v>
      </c>
      <c r="K1790" s="3" t="s">
        <v>14452</v>
      </c>
      <c r="L1790" s="3" t="s">
        <v>14453</v>
      </c>
      <c r="M1790" s="3" t="s">
        <v>250</v>
      </c>
    </row>
    <row r="1791" ht="19.5" customHeight="1">
      <c r="A1791" s="3" t="s">
        <v>14456</v>
      </c>
      <c r="B1791" s="3" t="s">
        <v>2382</v>
      </c>
      <c r="C1791" s="3" t="s">
        <v>165</v>
      </c>
      <c r="D1791" s="4" t="s">
        <v>19</v>
      </c>
      <c r="E1791" s="3" t="s">
        <v>21</v>
      </c>
      <c r="F1791" s="5">
        <v>10.0</v>
      </c>
      <c r="G1791" s="5">
        <v>20.0</v>
      </c>
      <c r="H1791" s="3" t="s">
        <v>48</v>
      </c>
      <c r="I1791" s="3" t="s">
        <v>57</v>
      </c>
      <c r="J1791" s="3" t="s">
        <v>535</v>
      </c>
      <c r="K1791" s="3" t="s">
        <v>2383</v>
      </c>
      <c r="L1791" s="3" t="s">
        <v>14460</v>
      </c>
      <c r="M1791" s="3" t="s">
        <v>41</v>
      </c>
    </row>
    <row r="1792" ht="19.5" customHeight="1">
      <c r="A1792" s="3" t="s">
        <v>2000</v>
      </c>
      <c r="B1792" s="3" t="s">
        <v>14461</v>
      </c>
      <c r="C1792" s="3" t="s">
        <v>165</v>
      </c>
      <c r="D1792" s="4" t="s">
        <v>19</v>
      </c>
      <c r="E1792" s="3" t="s">
        <v>20</v>
      </c>
      <c r="F1792" s="5">
        <v>10.0</v>
      </c>
      <c r="G1792" s="5">
        <v>18.0</v>
      </c>
      <c r="H1792" s="3" t="s">
        <v>95</v>
      </c>
      <c r="I1792" s="3" t="s">
        <v>50</v>
      </c>
      <c r="J1792" s="3" t="s">
        <v>1006</v>
      </c>
      <c r="K1792" s="3" t="s">
        <v>14465</v>
      </c>
      <c r="L1792" s="3" t="s">
        <v>14467</v>
      </c>
      <c r="M1792" s="3" t="s">
        <v>41</v>
      </c>
    </row>
    <row r="1793" ht="19.5" customHeight="1">
      <c r="A1793" s="3" t="s">
        <v>1904</v>
      </c>
      <c r="B1793" s="3" t="s">
        <v>2413</v>
      </c>
      <c r="C1793" s="3" t="s">
        <v>165</v>
      </c>
      <c r="D1793" s="4" t="s">
        <v>19</v>
      </c>
      <c r="E1793" s="3" t="s">
        <v>21</v>
      </c>
      <c r="F1793" s="5">
        <v>10.0</v>
      </c>
      <c r="G1793" s="5">
        <v>20.0</v>
      </c>
      <c r="H1793" s="3" t="s">
        <v>48</v>
      </c>
      <c r="I1793" s="3" t="s">
        <v>57</v>
      </c>
      <c r="J1793" s="3" t="s">
        <v>1074</v>
      </c>
      <c r="K1793" s="3" t="s">
        <v>14474</v>
      </c>
      <c r="L1793" s="3" t="s">
        <v>14475</v>
      </c>
      <c r="M1793" s="3" t="s">
        <v>41</v>
      </c>
    </row>
    <row r="1794" ht="19.5" customHeight="1">
      <c r="A1794" s="3" t="s">
        <v>2000</v>
      </c>
      <c r="B1794" s="3" t="s">
        <v>13867</v>
      </c>
      <c r="C1794" s="3" t="s">
        <v>165</v>
      </c>
      <c r="D1794" s="4" t="s">
        <v>19</v>
      </c>
      <c r="E1794" s="3" t="s">
        <v>127</v>
      </c>
      <c r="F1794" s="5">
        <v>10.0</v>
      </c>
      <c r="G1794" s="5">
        <v>15.0</v>
      </c>
      <c r="H1794" s="3" t="s">
        <v>73</v>
      </c>
      <c r="I1794" s="3" t="s">
        <v>50</v>
      </c>
      <c r="J1794" s="3" t="s">
        <v>13870</v>
      </c>
      <c r="K1794" s="3" t="s">
        <v>13871</v>
      </c>
      <c r="L1794" s="3" t="s">
        <v>13873</v>
      </c>
      <c r="M1794" s="3" t="s">
        <v>35</v>
      </c>
    </row>
    <row r="1795" ht="19.5" customHeight="1">
      <c r="A1795" s="3" t="s">
        <v>14482</v>
      </c>
      <c r="B1795" s="3" t="s">
        <v>14484</v>
      </c>
      <c r="C1795" s="3" t="s">
        <v>165</v>
      </c>
      <c r="D1795" s="4" t="s">
        <v>19</v>
      </c>
      <c r="E1795" s="3" t="s">
        <v>20</v>
      </c>
      <c r="F1795" s="5">
        <v>10.0</v>
      </c>
      <c r="G1795" s="5">
        <v>20.0</v>
      </c>
      <c r="H1795" s="3" t="s">
        <v>48</v>
      </c>
      <c r="I1795" s="3" t="s">
        <v>57</v>
      </c>
      <c r="J1795" s="3" t="s">
        <v>489</v>
      </c>
      <c r="K1795" s="3" t="s">
        <v>14487</v>
      </c>
      <c r="L1795" s="3" t="s">
        <v>14489</v>
      </c>
      <c r="M1795" s="3" t="s">
        <v>41</v>
      </c>
    </row>
    <row r="1796" ht="19.5" customHeight="1">
      <c r="A1796" s="3" t="s">
        <v>4466</v>
      </c>
      <c r="B1796" s="3" t="s">
        <v>2382</v>
      </c>
      <c r="C1796" s="3" t="s">
        <v>165</v>
      </c>
      <c r="D1796" s="4" t="s">
        <v>19</v>
      </c>
      <c r="E1796" s="3" t="s">
        <v>21</v>
      </c>
      <c r="F1796" s="5">
        <v>10.0</v>
      </c>
      <c r="G1796" s="5">
        <v>15.0</v>
      </c>
      <c r="H1796" s="3" t="s">
        <v>73</v>
      </c>
      <c r="I1796" s="3" t="s">
        <v>57</v>
      </c>
      <c r="J1796" s="3" t="s">
        <v>535</v>
      </c>
      <c r="K1796" s="3" t="s">
        <v>14493</v>
      </c>
      <c r="L1796" s="3" t="s">
        <v>14495</v>
      </c>
      <c r="M1796" s="3" t="s">
        <v>41</v>
      </c>
    </row>
    <row r="1797" ht="19.5" customHeight="1">
      <c r="A1797" s="3" t="s">
        <v>738</v>
      </c>
      <c r="B1797" s="3" t="s">
        <v>14498</v>
      </c>
      <c r="C1797" s="3" t="s">
        <v>165</v>
      </c>
      <c r="D1797" s="4" t="s">
        <v>19</v>
      </c>
      <c r="E1797" s="3" t="s">
        <v>20</v>
      </c>
      <c r="F1797" s="5">
        <v>10.0</v>
      </c>
      <c r="G1797" s="5">
        <v>15.0</v>
      </c>
      <c r="H1797" s="3" t="s">
        <v>73</v>
      </c>
      <c r="I1797" s="3" t="s">
        <v>23</v>
      </c>
      <c r="J1797" s="3" t="s">
        <v>329</v>
      </c>
      <c r="K1797" s="3" t="s">
        <v>14501</v>
      </c>
      <c r="L1797" s="3" t="s">
        <v>14504</v>
      </c>
      <c r="M1797" s="3" t="s">
        <v>35</v>
      </c>
    </row>
    <row r="1798" ht="19.5" customHeight="1">
      <c r="A1798" s="3" t="s">
        <v>1904</v>
      </c>
      <c r="B1798" s="3" t="s">
        <v>14506</v>
      </c>
      <c r="C1798" s="3" t="s">
        <v>165</v>
      </c>
      <c r="D1798" s="4" t="s">
        <v>19</v>
      </c>
      <c r="E1798" s="3" t="s">
        <v>20</v>
      </c>
      <c r="F1798" s="5">
        <v>10.0</v>
      </c>
      <c r="G1798" s="5">
        <v>15.0</v>
      </c>
      <c r="H1798" s="3" t="s">
        <v>73</v>
      </c>
      <c r="I1798" s="3" t="s">
        <v>57</v>
      </c>
      <c r="J1798" s="3" t="s">
        <v>14508</v>
      </c>
      <c r="K1798" s="3" t="s">
        <v>14510</v>
      </c>
      <c r="L1798" s="3" t="s">
        <v>14511</v>
      </c>
      <c r="M1798" s="3" t="s">
        <v>41</v>
      </c>
    </row>
    <row r="1799" ht="19.5" customHeight="1">
      <c r="A1799" s="3" t="s">
        <v>2717</v>
      </c>
      <c r="B1799" s="3" t="s">
        <v>14514</v>
      </c>
      <c r="C1799" s="3" t="s">
        <v>165</v>
      </c>
      <c r="D1799" s="4" t="s">
        <v>19</v>
      </c>
      <c r="E1799" s="3" t="s">
        <v>20</v>
      </c>
      <c r="F1799" s="5">
        <v>10.0</v>
      </c>
      <c r="G1799" s="5">
        <v>15.0</v>
      </c>
      <c r="H1799" s="3" t="s">
        <v>73</v>
      </c>
      <c r="I1799" s="3" t="s">
        <v>50</v>
      </c>
      <c r="J1799" s="3" t="s">
        <v>58</v>
      </c>
      <c r="K1799" s="3" t="s">
        <v>7269</v>
      </c>
      <c r="L1799" s="3" t="s">
        <v>14521</v>
      </c>
      <c r="M1799" s="3" t="s">
        <v>35</v>
      </c>
    </row>
    <row r="1800" ht="19.5" customHeight="1">
      <c r="A1800" s="3" t="s">
        <v>3314</v>
      </c>
      <c r="B1800" s="3" t="s">
        <v>14522</v>
      </c>
      <c r="C1800" s="3" t="s">
        <v>165</v>
      </c>
      <c r="D1800" s="4" t="s">
        <v>19</v>
      </c>
      <c r="E1800" s="3" t="s">
        <v>20</v>
      </c>
      <c r="F1800" s="5">
        <v>10.0</v>
      </c>
      <c r="G1800" s="5">
        <v>15.0</v>
      </c>
      <c r="H1800" s="3" t="s">
        <v>73</v>
      </c>
      <c r="I1800" s="3" t="s">
        <v>57</v>
      </c>
      <c r="J1800" s="3" t="s">
        <v>14525</v>
      </c>
      <c r="K1800" s="3" t="s">
        <v>166</v>
      </c>
      <c r="L1800" s="3" t="s">
        <v>14526</v>
      </c>
      <c r="M1800" s="3" t="s">
        <v>35</v>
      </c>
    </row>
    <row r="1801" ht="19.5" customHeight="1">
      <c r="A1801" s="3" t="s">
        <v>14527</v>
      </c>
      <c r="B1801" s="3" t="s">
        <v>14528</v>
      </c>
      <c r="C1801" s="3" t="s">
        <v>165</v>
      </c>
      <c r="D1801" s="4" t="s">
        <v>19</v>
      </c>
      <c r="E1801" s="3" t="s">
        <v>20</v>
      </c>
      <c r="F1801" s="5">
        <v>10.0</v>
      </c>
      <c r="G1801" s="5">
        <v>20.0</v>
      </c>
      <c r="H1801" s="3" t="s">
        <v>48</v>
      </c>
      <c r="I1801" s="3" t="s">
        <v>57</v>
      </c>
      <c r="J1801" s="3" t="s">
        <v>99</v>
      </c>
      <c r="K1801" s="3" t="s">
        <v>14531</v>
      </c>
      <c r="L1801" s="3" t="s">
        <v>14533</v>
      </c>
      <c r="M1801" s="3" t="s">
        <v>41</v>
      </c>
    </row>
    <row r="1802" ht="19.5" customHeight="1">
      <c r="A1802" s="3" t="s">
        <v>3292</v>
      </c>
      <c r="B1802" s="3" t="s">
        <v>13904</v>
      </c>
      <c r="C1802" s="3" t="s">
        <v>165</v>
      </c>
      <c r="D1802" s="4" t="s">
        <v>19</v>
      </c>
      <c r="E1802" s="3" t="s">
        <v>21</v>
      </c>
      <c r="F1802" s="5">
        <v>10.0</v>
      </c>
      <c r="G1802" s="5">
        <v>20.0</v>
      </c>
      <c r="H1802" s="3" t="s">
        <v>48</v>
      </c>
      <c r="I1802" s="3" t="s">
        <v>57</v>
      </c>
      <c r="J1802" s="3" t="s">
        <v>58</v>
      </c>
      <c r="K1802" s="3" t="s">
        <v>5733</v>
      </c>
      <c r="L1802" s="3" t="s">
        <v>14538</v>
      </c>
      <c r="M1802" s="3" t="s">
        <v>41</v>
      </c>
    </row>
    <row r="1803" ht="19.5" customHeight="1">
      <c r="A1803" s="3" t="s">
        <v>795</v>
      </c>
      <c r="B1803" s="3" t="s">
        <v>14539</v>
      </c>
      <c r="C1803" s="3" t="s">
        <v>165</v>
      </c>
      <c r="D1803" s="4" t="s">
        <v>19</v>
      </c>
      <c r="E1803" s="3" t="s">
        <v>20</v>
      </c>
      <c r="F1803" s="5">
        <v>10.0</v>
      </c>
      <c r="G1803" s="5">
        <v>15.0</v>
      </c>
      <c r="H1803" s="3" t="s">
        <v>73</v>
      </c>
      <c r="I1803" s="3" t="s">
        <v>57</v>
      </c>
      <c r="J1803" s="3" t="s">
        <v>3286</v>
      </c>
      <c r="K1803" s="3" t="s">
        <v>14545</v>
      </c>
      <c r="L1803" s="3" t="s">
        <v>14546</v>
      </c>
      <c r="M1803" s="3" t="s">
        <v>27</v>
      </c>
    </row>
    <row r="1804" ht="19.5" customHeight="1">
      <c r="A1804" s="3" t="s">
        <v>14549</v>
      </c>
      <c r="B1804" s="3" t="s">
        <v>3153</v>
      </c>
      <c r="C1804" s="3" t="s">
        <v>165</v>
      </c>
      <c r="D1804" s="4" t="s">
        <v>19</v>
      </c>
      <c r="E1804" s="3" t="s">
        <v>20</v>
      </c>
      <c r="F1804" s="5">
        <v>10.0</v>
      </c>
      <c r="G1804" s="5">
        <v>15.0</v>
      </c>
      <c r="H1804" s="3" t="s">
        <v>73</v>
      </c>
      <c r="I1804" s="3" t="s">
        <v>57</v>
      </c>
      <c r="J1804" s="3" t="s">
        <v>1051</v>
      </c>
      <c r="K1804" s="3" t="s">
        <v>3162</v>
      </c>
      <c r="L1804" s="3" t="s">
        <v>14557</v>
      </c>
      <c r="M1804" s="3" t="s">
        <v>27</v>
      </c>
    </row>
    <row r="1805" ht="19.5" customHeight="1">
      <c r="A1805" s="3" t="s">
        <v>3128</v>
      </c>
      <c r="B1805" s="3" t="s">
        <v>10434</v>
      </c>
      <c r="C1805" s="3" t="s">
        <v>165</v>
      </c>
      <c r="D1805" s="4" t="s">
        <v>19</v>
      </c>
      <c r="E1805" s="3" t="s">
        <v>21</v>
      </c>
      <c r="F1805" s="5">
        <v>10.0</v>
      </c>
      <c r="G1805" s="5">
        <v>20.0</v>
      </c>
      <c r="H1805" s="3" t="s">
        <v>48</v>
      </c>
      <c r="I1805" s="3" t="s">
        <v>57</v>
      </c>
      <c r="J1805" s="3" t="s">
        <v>38</v>
      </c>
      <c r="K1805" s="3" t="s">
        <v>10436</v>
      </c>
      <c r="L1805" s="3" t="s">
        <v>10438</v>
      </c>
      <c r="M1805" s="3" t="s">
        <v>41</v>
      </c>
    </row>
    <row r="1806" ht="19.5" customHeight="1">
      <c r="A1806" s="3" t="s">
        <v>14567</v>
      </c>
      <c r="B1806" s="3" t="s">
        <v>14568</v>
      </c>
      <c r="C1806" s="3" t="s">
        <v>165</v>
      </c>
      <c r="D1806" s="4" t="s">
        <v>19</v>
      </c>
      <c r="E1806" s="3" t="s">
        <v>20</v>
      </c>
      <c r="F1806" s="5">
        <v>10.0</v>
      </c>
      <c r="G1806" s="5">
        <v>15.0</v>
      </c>
      <c r="H1806" s="3" t="s">
        <v>73</v>
      </c>
      <c r="I1806" s="3" t="s">
        <v>57</v>
      </c>
      <c r="J1806" s="3" t="s">
        <v>14574</v>
      </c>
      <c r="K1806" s="3" t="s">
        <v>2231</v>
      </c>
      <c r="L1806" s="3" t="s">
        <v>14575</v>
      </c>
      <c r="M1806" s="3" t="s">
        <v>35</v>
      </c>
    </row>
    <row r="1807" ht="19.5" customHeight="1">
      <c r="A1807" s="3" t="s">
        <v>2000</v>
      </c>
      <c r="B1807" s="3" t="s">
        <v>10999</v>
      </c>
      <c r="C1807" s="3" t="s">
        <v>165</v>
      </c>
      <c r="D1807" s="4" t="s">
        <v>19</v>
      </c>
      <c r="E1807" s="3" t="s">
        <v>21</v>
      </c>
      <c r="F1807" s="5">
        <v>10.0</v>
      </c>
      <c r="G1807" s="5">
        <v>20.0</v>
      </c>
      <c r="H1807" s="3" t="s">
        <v>48</v>
      </c>
      <c r="I1807" s="3" t="s">
        <v>57</v>
      </c>
      <c r="J1807" s="3" t="s">
        <v>1310</v>
      </c>
      <c r="K1807" s="3" t="s">
        <v>14578</v>
      </c>
      <c r="L1807" s="3" t="s">
        <v>14580</v>
      </c>
      <c r="M1807" s="3" t="s">
        <v>90</v>
      </c>
    </row>
    <row r="1808" ht="19.5" customHeight="1">
      <c r="A1808" s="3" t="s">
        <v>14582</v>
      </c>
      <c r="B1808" s="3" t="s">
        <v>14583</v>
      </c>
      <c r="C1808" s="3" t="s">
        <v>165</v>
      </c>
      <c r="D1808" s="4" t="s">
        <v>19</v>
      </c>
      <c r="E1808" s="3" t="s">
        <v>21</v>
      </c>
      <c r="F1808" s="5">
        <v>10.0</v>
      </c>
      <c r="G1808" s="5">
        <v>15.0</v>
      </c>
      <c r="H1808" s="3" t="s">
        <v>73</v>
      </c>
      <c r="I1808" s="3" t="s">
        <v>57</v>
      </c>
      <c r="J1808" s="3" t="s">
        <v>2507</v>
      </c>
      <c r="K1808" s="3" t="s">
        <v>14587</v>
      </c>
      <c r="L1808" s="3" t="s">
        <v>14589</v>
      </c>
      <c r="M1808" s="3" t="s">
        <v>41</v>
      </c>
    </row>
    <row r="1809" ht="19.5" customHeight="1">
      <c r="A1809" s="3" t="s">
        <v>14590</v>
      </c>
      <c r="B1809" s="3" t="s">
        <v>14591</v>
      </c>
      <c r="C1809" s="3" t="s">
        <v>165</v>
      </c>
      <c r="D1809" s="4" t="s">
        <v>19</v>
      </c>
      <c r="E1809" s="3" t="s">
        <v>21</v>
      </c>
      <c r="F1809" s="5">
        <v>10.0</v>
      </c>
      <c r="G1809" s="5">
        <v>15.0</v>
      </c>
      <c r="H1809" s="3" t="s">
        <v>73</v>
      </c>
      <c r="I1809" s="3" t="s">
        <v>57</v>
      </c>
      <c r="J1809" s="3" t="s">
        <v>4292</v>
      </c>
      <c r="K1809" s="3" t="s">
        <v>166</v>
      </c>
      <c r="L1809" s="3" t="s">
        <v>14593</v>
      </c>
      <c r="M1809" s="3" t="s">
        <v>159</v>
      </c>
    </row>
    <row r="1810" ht="19.5" customHeight="1">
      <c r="A1810" s="3" t="s">
        <v>8358</v>
      </c>
      <c r="B1810" s="3" t="s">
        <v>8130</v>
      </c>
      <c r="C1810" s="3" t="s">
        <v>165</v>
      </c>
      <c r="D1810" s="4" t="s">
        <v>19</v>
      </c>
      <c r="E1810" s="3" t="s">
        <v>20</v>
      </c>
      <c r="F1810" s="5">
        <v>10.0</v>
      </c>
      <c r="G1810" s="5">
        <v>15.0</v>
      </c>
      <c r="H1810" s="3" t="s">
        <v>73</v>
      </c>
      <c r="I1810" s="3" t="s">
        <v>50</v>
      </c>
      <c r="J1810" s="3" t="s">
        <v>556</v>
      </c>
      <c r="K1810" s="3" t="s">
        <v>8136</v>
      </c>
      <c r="L1810" s="3" t="s">
        <v>8363</v>
      </c>
      <c r="M1810" s="3" t="s">
        <v>41</v>
      </c>
    </row>
    <row r="1811" ht="19.5" customHeight="1">
      <c r="A1811" s="3" t="s">
        <v>14599</v>
      </c>
      <c r="B1811" s="3" t="s">
        <v>14600</v>
      </c>
      <c r="C1811" s="3" t="s">
        <v>165</v>
      </c>
      <c r="D1811" s="4" t="s">
        <v>19</v>
      </c>
      <c r="E1811" s="3" t="s">
        <v>20</v>
      </c>
      <c r="F1811" s="5">
        <v>10.0</v>
      </c>
      <c r="G1811" s="5">
        <v>20.0</v>
      </c>
      <c r="H1811" s="3" t="s">
        <v>48</v>
      </c>
      <c r="I1811" s="3" t="s">
        <v>57</v>
      </c>
      <c r="J1811" s="3" t="s">
        <v>5010</v>
      </c>
      <c r="K1811" s="3" t="s">
        <v>166</v>
      </c>
      <c r="L1811" s="3" t="s">
        <v>14601</v>
      </c>
      <c r="M1811" s="3" t="s">
        <v>27</v>
      </c>
    </row>
    <row r="1812" ht="19.5" customHeight="1">
      <c r="A1812" s="3" t="s">
        <v>8501</v>
      </c>
      <c r="B1812" s="3" t="s">
        <v>14604</v>
      </c>
      <c r="C1812" s="3" t="s">
        <v>165</v>
      </c>
      <c r="D1812" s="4" t="s">
        <v>19</v>
      </c>
      <c r="E1812" s="3" t="s">
        <v>20</v>
      </c>
      <c r="F1812" s="5">
        <v>10.0</v>
      </c>
      <c r="G1812" s="5">
        <v>20.0</v>
      </c>
      <c r="H1812" s="3" t="s">
        <v>48</v>
      </c>
      <c r="I1812" s="3" t="s">
        <v>50</v>
      </c>
      <c r="J1812" s="3" t="s">
        <v>2760</v>
      </c>
      <c r="K1812" s="3" t="s">
        <v>14609</v>
      </c>
      <c r="L1812" s="3" t="s">
        <v>14610</v>
      </c>
      <c r="M1812" s="3" t="s">
        <v>41</v>
      </c>
    </row>
    <row r="1813" ht="19.5" customHeight="1">
      <c r="A1813" s="3" t="s">
        <v>14611</v>
      </c>
      <c r="B1813" s="3" t="s">
        <v>14600</v>
      </c>
      <c r="C1813" s="3" t="s">
        <v>165</v>
      </c>
      <c r="D1813" s="4" t="s">
        <v>19</v>
      </c>
      <c r="E1813" s="3" t="s">
        <v>20</v>
      </c>
      <c r="F1813" s="5">
        <v>10.0</v>
      </c>
      <c r="G1813" s="5">
        <v>20.0</v>
      </c>
      <c r="H1813" s="3" t="s">
        <v>48</v>
      </c>
      <c r="I1813" s="3" t="s">
        <v>57</v>
      </c>
      <c r="J1813" s="3" t="s">
        <v>5010</v>
      </c>
      <c r="K1813" s="3" t="s">
        <v>166</v>
      </c>
      <c r="L1813" s="3" t="s">
        <v>14614</v>
      </c>
      <c r="M1813" s="3" t="s">
        <v>27</v>
      </c>
    </row>
    <row r="1814" ht="19.5" customHeight="1">
      <c r="A1814" s="3" t="s">
        <v>14615</v>
      </c>
      <c r="B1814" s="3" t="s">
        <v>14616</v>
      </c>
      <c r="C1814" s="3" t="s">
        <v>165</v>
      </c>
      <c r="D1814" s="4" t="s">
        <v>19</v>
      </c>
      <c r="E1814" s="3" t="s">
        <v>20</v>
      </c>
      <c r="F1814" s="5">
        <v>10.0</v>
      </c>
      <c r="G1814" s="5">
        <v>17.0</v>
      </c>
      <c r="H1814" s="3" t="s">
        <v>443</v>
      </c>
      <c r="I1814" s="3" t="s">
        <v>23</v>
      </c>
      <c r="J1814" s="3" t="s">
        <v>14617</v>
      </c>
      <c r="K1814" s="3" t="s">
        <v>1384</v>
      </c>
      <c r="L1814" s="3" t="s">
        <v>14618</v>
      </c>
      <c r="M1814" s="3" t="s">
        <v>90</v>
      </c>
    </row>
    <row r="1815" ht="19.5" customHeight="1">
      <c r="A1815" s="3" t="s">
        <v>10477</v>
      </c>
      <c r="B1815" s="3" t="s">
        <v>5770</v>
      </c>
      <c r="C1815" s="3" t="s">
        <v>165</v>
      </c>
      <c r="D1815" s="4" t="s">
        <v>19</v>
      </c>
      <c r="E1815" s="3" t="s">
        <v>127</v>
      </c>
      <c r="F1815" s="5">
        <v>10.0</v>
      </c>
      <c r="G1815" s="5">
        <v>15.0</v>
      </c>
      <c r="H1815" s="3" t="s">
        <v>73</v>
      </c>
      <c r="I1815" s="3" t="s">
        <v>57</v>
      </c>
      <c r="J1815" s="3" t="s">
        <v>2334</v>
      </c>
      <c r="K1815" s="3" t="s">
        <v>5773</v>
      </c>
      <c r="L1815" s="3" t="s">
        <v>10480</v>
      </c>
      <c r="M1815" s="3" t="s">
        <v>159</v>
      </c>
    </row>
    <row r="1816" ht="19.5" customHeight="1">
      <c r="A1816" s="3" t="s">
        <v>259</v>
      </c>
      <c r="B1816" s="3" t="s">
        <v>14623</v>
      </c>
      <c r="C1816" s="3" t="s">
        <v>165</v>
      </c>
      <c r="D1816" s="4" t="s">
        <v>19</v>
      </c>
      <c r="E1816" s="3" t="s">
        <v>21</v>
      </c>
      <c r="F1816" s="5">
        <v>10.0</v>
      </c>
      <c r="G1816" s="5">
        <v>15.0</v>
      </c>
      <c r="H1816" s="3" t="s">
        <v>73</v>
      </c>
      <c r="I1816" s="3" t="s">
        <v>57</v>
      </c>
      <c r="J1816" s="3" t="s">
        <v>14626</v>
      </c>
      <c r="K1816" s="3" t="s">
        <v>166</v>
      </c>
      <c r="L1816" s="3" t="s">
        <v>14627</v>
      </c>
      <c r="M1816" s="3" t="s">
        <v>35</v>
      </c>
    </row>
    <row r="1817" ht="19.5" customHeight="1">
      <c r="A1817" s="3" t="s">
        <v>28</v>
      </c>
      <c r="B1817" s="3" t="s">
        <v>3593</v>
      </c>
      <c r="C1817" s="3" t="s">
        <v>165</v>
      </c>
      <c r="D1817" s="4" t="s">
        <v>19</v>
      </c>
      <c r="E1817" s="3" t="s">
        <v>20</v>
      </c>
      <c r="F1817" s="5">
        <v>10.0</v>
      </c>
      <c r="G1817" s="5">
        <v>15.0</v>
      </c>
      <c r="H1817" s="3" t="s">
        <v>73</v>
      </c>
      <c r="I1817" s="3" t="s">
        <v>57</v>
      </c>
      <c r="J1817" s="3" t="s">
        <v>3592</v>
      </c>
      <c r="K1817" s="3" t="s">
        <v>1384</v>
      </c>
      <c r="L1817" s="3" t="s">
        <v>14630</v>
      </c>
      <c r="M1817" s="3" t="s">
        <v>35</v>
      </c>
    </row>
    <row r="1818" ht="19.5" customHeight="1">
      <c r="A1818" s="3" t="s">
        <v>259</v>
      </c>
      <c r="B1818" s="3" t="s">
        <v>11152</v>
      </c>
      <c r="C1818" s="3" t="s">
        <v>165</v>
      </c>
      <c r="D1818" s="4" t="s">
        <v>19</v>
      </c>
      <c r="E1818" s="3" t="s">
        <v>21</v>
      </c>
      <c r="F1818" s="5">
        <v>10.0</v>
      </c>
      <c r="G1818" s="5">
        <v>15.0</v>
      </c>
      <c r="H1818" s="3" t="s">
        <v>73</v>
      </c>
      <c r="I1818" s="3" t="s">
        <v>50</v>
      </c>
      <c r="J1818" s="3" t="s">
        <v>11156</v>
      </c>
      <c r="K1818" s="3" t="s">
        <v>11157</v>
      </c>
      <c r="L1818" s="3" t="s">
        <v>14635</v>
      </c>
      <c r="M1818" s="3" t="s">
        <v>35</v>
      </c>
    </row>
    <row r="1819" ht="19.5" customHeight="1">
      <c r="A1819" s="3" t="s">
        <v>13093</v>
      </c>
      <c r="B1819" s="3" t="s">
        <v>8120</v>
      </c>
      <c r="C1819" s="3" t="s">
        <v>165</v>
      </c>
      <c r="D1819" s="4" t="s">
        <v>19</v>
      </c>
      <c r="E1819" s="3" t="s">
        <v>20</v>
      </c>
      <c r="F1819" s="5">
        <v>10.0</v>
      </c>
      <c r="G1819" s="5">
        <v>12.0</v>
      </c>
      <c r="H1819" s="3" t="s">
        <v>1563</v>
      </c>
      <c r="I1819" s="3" t="s">
        <v>57</v>
      </c>
      <c r="J1819" s="3" t="s">
        <v>8124</v>
      </c>
      <c r="K1819" s="3" t="s">
        <v>14640</v>
      </c>
      <c r="L1819" s="3" t="s">
        <v>14642</v>
      </c>
      <c r="M1819" s="3" t="s">
        <v>35</v>
      </c>
    </row>
    <row r="1820" ht="19.5" customHeight="1">
      <c r="A1820" s="3" t="s">
        <v>14644</v>
      </c>
      <c r="B1820" s="3" t="s">
        <v>14645</v>
      </c>
      <c r="C1820" s="3" t="s">
        <v>165</v>
      </c>
      <c r="D1820" s="4" t="s">
        <v>19</v>
      </c>
      <c r="E1820" s="3" t="s">
        <v>20</v>
      </c>
      <c r="F1820" s="5">
        <v>10.0</v>
      </c>
      <c r="G1820" s="5">
        <v>20.0</v>
      </c>
      <c r="H1820" s="3" t="s">
        <v>48</v>
      </c>
      <c r="I1820" s="3" t="s">
        <v>57</v>
      </c>
      <c r="J1820" s="3" t="s">
        <v>698</v>
      </c>
      <c r="K1820" s="3" t="s">
        <v>14648</v>
      </c>
      <c r="L1820" s="3" t="s">
        <v>14651</v>
      </c>
      <c r="M1820" s="3" t="s">
        <v>27</v>
      </c>
    </row>
    <row r="1821" ht="19.5" customHeight="1">
      <c r="A1821" s="3" t="s">
        <v>14652</v>
      </c>
      <c r="B1821" s="3" t="s">
        <v>14653</v>
      </c>
      <c r="C1821" s="3" t="s">
        <v>165</v>
      </c>
      <c r="D1821" s="4" t="s">
        <v>19</v>
      </c>
      <c r="E1821" s="3" t="s">
        <v>20</v>
      </c>
      <c r="F1821" s="5">
        <v>10.0</v>
      </c>
      <c r="G1821" s="5">
        <v>20.0</v>
      </c>
      <c r="H1821" s="3" t="s">
        <v>48</v>
      </c>
      <c r="I1821" s="3" t="s">
        <v>57</v>
      </c>
      <c r="J1821" s="3" t="s">
        <v>38</v>
      </c>
      <c r="K1821" s="3" t="s">
        <v>14656</v>
      </c>
      <c r="L1821" s="3" t="s">
        <v>14657</v>
      </c>
      <c r="M1821" s="3" t="s">
        <v>90</v>
      </c>
    </row>
    <row r="1822" ht="19.5" customHeight="1">
      <c r="A1822" s="3" t="s">
        <v>14660</v>
      </c>
      <c r="B1822" s="3" t="s">
        <v>8217</v>
      </c>
      <c r="C1822" s="3" t="s">
        <v>165</v>
      </c>
      <c r="D1822" s="4" t="s">
        <v>19</v>
      </c>
      <c r="E1822" s="3" t="s">
        <v>21</v>
      </c>
      <c r="F1822" s="5">
        <v>10.0</v>
      </c>
      <c r="G1822" s="5">
        <v>15.0</v>
      </c>
      <c r="H1822" s="3" t="s">
        <v>73</v>
      </c>
      <c r="I1822" s="3" t="s">
        <v>57</v>
      </c>
      <c r="J1822" s="3" t="s">
        <v>8221</v>
      </c>
      <c r="K1822" s="3" t="s">
        <v>14663</v>
      </c>
      <c r="L1822" s="3" t="s">
        <v>14665</v>
      </c>
      <c r="M1822" s="3" t="s">
        <v>35</v>
      </c>
    </row>
    <row r="1823" ht="19.5" customHeight="1">
      <c r="A1823" s="3" t="s">
        <v>572</v>
      </c>
      <c r="B1823" s="3" t="s">
        <v>8217</v>
      </c>
      <c r="C1823" s="3" t="s">
        <v>165</v>
      </c>
      <c r="D1823" s="4" t="s">
        <v>19</v>
      </c>
      <c r="E1823" s="3" t="s">
        <v>21</v>
      </c>
      <c r="F1823" s="5">
        <v>10.0</v>
      </c>
      <c r="G1823" s="5">
        <v>15.0</v>
      </c>
      <c r="H1823" s="3" t="s">
        <v>73</v>
      </c>
      <c r="I1823" s="3" t="s">
        <v>57</v>
      </c>
      <c r="J1823" s="3" t="s">
        <v>8221</v>
      </c>
      <c r="K1823" s="3" t="s">
        <v>14663</v>
      </c>
      <c r="L1823" s="3" t="s">
        <v>3015</v>
      </c>
      <c r="M1823" s="3" t="s">
        <v>35</v>
      </c>
    </row>
    <row r="1824" ht="19.5" customHeight="1">
      <c r="A1824" s="3" t="s">
        <v>28</v>
      </c>
      <c r="B1824" s="3" t="s">
        <v>14670</v>
      </c>
      <c r="C1824" s="3" t="s">
        <v>165</v>
      </c>
      <c r="D1824" s="4" t="s">
        <v>19</v>
      </c>
      <c r="E1824" s="3" t="s">
        <v>21</v>
      </c>
      <c r="F1824" s="5">
        <v>10.0</v>
      </c>
      <c r="G1824" s="5">
        <v>15.0</v>
      </c>
      <c r="H1824" s="3" t="s">
        <v>73</v>
      </c>
      <c r="I1824" s="3" t="s">
        <v>57</v>
      </c>
      <c r="J1824" s="3" t="s">
        <v>14672</v>
      </c>
      <c r="K1824" s="3" t="s">
        <v>14674</v>
      </c>
      <c r="L1824" s="3" t="s">
        <v>14675</v>
      </c>
      <c r="M1824" s="3" t="s">
        <v>35</v>
      </c>
    </row>
    <row r="1825" ht="19.5" customHeight="1">
      <c r="A1825" s="3" t="s">
        <v>572</v>
      </c>
      <c r="B1825" s="3" t="s">
        <v>8217</v>
      </c>
      <c r="C1825" s="3" t="s">
        <v>165</v>
      </c>
      <c r="D1825" s="4" t="s">
        <v>19</v>
      </c>
      <c r="E1825" s="3" t="s">
        <v>20</v>
      </c>
      <c r="F1825" s="5">
        <v>10.0</v>
      </c>
      <c r="G1825" s="5">
        <v>15.0</v>
      </c>
      <c r="H1825" s="3" t="s">
        <v>73</v>
      </c>
      <c r="I1825" s="3" t="s">
        <v>57</v>
      </c>
      <c r="J1825" s="3" t="s">
        <v>8221</v>
      </c>
      <c r="K1825" s="3" t="s">
        <v>14663</v>
      </c>
      <c r="L1825" s="3" t="s">
        <v>3015</v>
      </c>
      <c r="M1825" s="3" t="s">
        <v>35</v>
      </c>
    </row>
    <row r="1826" ht="19.5" customHeight="1">
      <c r="A1826" s="3" t="s">
        <v>14660</v>
      </c>
      <c r="B1826" s="3" t="s">
        <v>8217</v>
      </c>
      <c r="C1826" s="3" t="s">
        <v>165</v>
      </c>
      <c r="D1826" s="4" t="s">
        <v>19</v>
      </c>
      <c r="E1826" s="3" t="s">
        <v>20</v>
      </c>
      <c r="F1826" s="5">
        <v>10.0</v>
      </c>
      <c r="G1826" s="5">
        <v>15.0</v>
      </c>
      <c r="H1826" s="3" t="s">
        <v>73</v>
      </c>
      <c r="I1826" s="3" t="s">
        <v>57</v>
      </c>
      <c r="J1826" s="3" t="s">
        <v>8221</v>
      </c>
      <c r="K1826" s="3" t="s">
        <v>14663</v>
      </c>
      <c r="L1826" s="3" t="s">
        <v>14683</v>
      </c>
      <c r="M1826" s="3" t="s">
        <v>35</v>
      </c>
    </row>
    <row r="1827" ht="19.5" customHeight="1">
      <c r="A1827" s="3" t="s">
        <v>12408</v>
      </c>
      <c r="B1827" s="3" t="s">
        <v>3295</v>
      </c>
      <c r="C1827" s="3" t="s">
        <v>165</v>
      </c>
      <c r="D1827" s="4" t="s">
        <v>19</v>
      </c>
      <c r="E1827" s="3" t="s">
        <v>21</v>
      </c>
      <c r="F1827" s="5">
        <v>10.0</v>
      </c>
      <c r="G1827" s="5">
        <v>15.0</v>
      </c>
      <c r="H1827" s="3" t="s">
        <v>73</v>
      </c>
      <c r="I1827" s="3" t="s">
        <v>57</v>
      </c>
      <c r="J1827" s="3" t="s">
        <v>99</v>
      </c>
      <c r="K1827" s="3" t="s">
        <v>14136</v>
      </c>
      <c r="L1827" s="3" t="s">
        <v>14687</v>
      </c>
      <c r="M1827" s="3" t="s">
        <v>159</v>
      </c>
    </row>
    <row r="1828" ht="19.5" customHeight="1">
      <c r="A1828" s="3" t="s">
        <v>14688</v>
      </c>
      <c r="B1828" s="3" t="s">
        <v>10704</v>
      </c>
      <c r="C1828" s="3" t="s">
        <v>165</v>
      </c>
      <c r="D1828" s="4" t="s">
        <v>19</v>
      </c>
      <c r="E1828" s="3" t="s">
        <v>20</v>
      </c>
      <c r="F1828" s="5">
        <v>10.0</v>
      </c>
      <c r="G1828" s="5">
        <v>15.0</v>
      </c>
      <c r="H1828" s="3" t="s">
        <v>73</v>
      </c>
      <c r="I1828" s="3" t="s">
        <v>57</v>
      </c>
      <c r="J1828" s="3" t="s">
        <v>109</v>
      </c>
      <c r="K1828" s="3" t="s">
        <v>14692</v>
      </c>
      <c r="L1828" s="3" t="s">
        <v>14694</v>
      </c>
      <c r="M1828" s="3" t="s">
        <v>41</v>
      </c>
    </row>
    <row r="1829" ht="19.5" customHeight="1">
      <c r="A1829" s="3" t="s">
        <v>14695</v>
      </c>
      <c r="B1829" s="3" t="s">
        <v>14696</v>
      </c>
      <c r="C1829" s="3" t="s">
        <v>165</v>
      </c>
      <c r="D1829" s="4" t="s">
        <v>19</v>
      </c>
      <c r="E1829" s="3" t="s">
        <v>20</v>
      </c>
      <c r="F1829" s="5">
        <v>10.0</v>
      </c>
      <c r="G1829" s="5">
        <v>15.0</v>
      </c>
      <c r="H1829" s="3" t="s">
        <v>73</v>
      </c>
      <c r="I1829" s="3" t="s">
        <v>57</v>
      </c>
      <c r="J1829" s="3" t="s">
        <v>567</v>
      </c>
      <c r="K1829" s="3" t="s">
        <v>14699</v>
      </c>
      <c r="L1829" s="3" t="s">
        <v>14700</v>
      </c>
      <c r="M1829" s="3" t="s">
        <v>41</v>
      </c>
    </row>
    <row r="1830" ht="19.5" customHeight="1">
      <c r="A1830" s="3" t="s">
        <v>14701</v>
      </c>
      <c r="B1830" s="3" t="s">
        <v>14702</v>
      </c>
      <c r="C1830" s="3" t="s">
        <v>165</v>
      </c>
      <c r="D1830" s="4" t="s">
        <v>19</v>
      </c>
      <c r="E1830" s="3" t="s">
        <v>20</v>
      </c>
      <c r="F1830" s="5">
        <v>10.0</v>
      </c>
      <c r="G1830" s="5">
        <v>20.0</v>
      </c>
      <c r="H1830" s="3" t="s">
        <v>48</v>
      </c>
      <c r="I1830" s="3" t="s">
        <v>57</v>
      </c>
      <c r="J1830" s="3" t="s">
        <v>109</v>
      </c>
      <c r="K1830" s="3" t="s">
        <v>1384</v>
      </c>
      <c r="L1830" s="3" t="s">
        <v>14707</v>
      </c>
      <c r="M1830" s="3" t="s">
        <v>41</v>
      </c>
    </row>
    <row r="1831" ht="19.5" customHeight="1">
      <c r="A1831" s="3" t="s">
        <v>14708</v>
      </c>
      <c r="B1831" s="3" t="s">
        <v>13945</v>
      </c>
      <c r="C1831" s="3" t="s">
        <v>165</v>
      </c>
      <c r="D1831" s="4" t="s">
        <v>19</v>
      </c>
      <c r="E1831" s="3" t="s">
        <v>20</v>
      </c>
      <c r="F1831" s="5">
        <v>10.0</v>
      </c>
      <c r="G1831" s="5">
        <v>20.0</v>
      </c>
      <c r="H1831" s="3" t="s">
        <v>48</v>
      </c>
      <c r="I1831" s="3" t="s">
        <v>23</v>
      </c>
      <c r="J1831" s="3" t="s">
        <v>8638</v>
      </c>
      <c r="K1831" s="3" t="s">
        <v>14711</v>
      </c>
      <c r="L1831" s="3" t="s">
        <v>14712</v>
      </c>
      <c r="M1831" s="3" t="s">
        <v>41</v>
      </c>
    </row>
    <row r="1832" ht="19.5" customHeight="1">
      <c r="A1832" s="3" t="s">
        <v>28</v>
      </c>
      <c r="B1832" s="3" t="s">
        <v>5786</v>
      </c>
      <c r="C1832" s="3" t="s">
        <v>165</v>
      </c>
      <c r="D1832" s="4" t="s">
        <v>19</v>
      </c>
      <c r="E1832" s="3" t="s">
        <v>21</v>
      </c>
      <c r="F1832" s="5">
        <v>10.0</v>
      </c>
      <c r="G1832" s="5">
        <v>15.0</v>
      </c>
      <c r="H1832" s="3" t="s">
        <v>73</v>
      </c>
      <c r="I1832" s="3" t="s">
        <v>57</v>
      </c>
      <c r="J1832" s="3" t="s">
        <v>5792</v>
      </c>
      <c r="K1832" s="3" t="s">
        <v>14716</v>
      </c>
      <c r="L1832" s="3" t="s">
        <v>14717</v>
      </c>
      <c r="M1832" s="3" t="s">
        <v>41</v>
      </c>
    </row>
    <row r="1833" ht="19.5" customHeight="1">
      <c r="A1833" s="3" t="s">
        <v>14718</v>
      </c>
      <c r="B1833" s="3" t="s">
        <v>13945</v>
      </c>
      <c r="C1833" s="3" t="s">
        <v>165</v>
      </c>
      <c r="D1833" s="4" t="s">
        <v>19</v>
      </c>
      <c r="E1833" s="3" t="s">
        <v>20</v>
      </c>
      <c r="F1833" s="5">
        <v>10.0</v>
      </c>
      <c r="G1833" s="5">
        <v>20.0</v>
      </c>
      <c r="H1833" s="3" t="s">
        <v>48</v>
      </c>
      <c r="I1833" s="3" t="s">
        <v>57</v>
      </c>
      <c r="J1833" s="3" t="s">
        <v>8638</v>
      </c>
      <c r="K1833" s="3" t="s">
        <v>166</v>
      </c>
      <c r="L1833" s="3" t="s">
        <v>14720</v>
      </c>
      <c r="M1833" s="3" t="s">
        <v>41</v>
      </c>
    </row>
    <row r="1834" ht="19.5" customHeight="1">
      <c r="A1834" s="3" t="s">
        <v>28</v>
      </c>
      <c r="B1834" s="3" t="s">
        <v>14721</v>
      </c>
      <c r="C1834" s="3" t="s">
        <v>165</v>
      </c>
      <c r="D1834" s="4" t="s">
        <v>19</v>
      </c>
      <c r="E1834" s="3" t="s">
        <v>21</v>
      </c>
      <c r="F1834" s="5">
        <v>10.0</v>
      </c>
      <c r="G1834" s="5">
        <v>15.0</v>
      </c>
      <c r="H1834" s="3" t="s">
        <v>73</v>
      </c>
      <c r="I1834" s="3" t="s">
        <v>57</v>
      </c>
      <c r="J1834" s="3" t="s">
        <v>329</v>
      </c>
      <c r="K1834" s="3" t="s">
        <v>14724</v>
      </c>
      <c r="L1834" s="3" t="s">
        <v>14725</v>
      </c>
      <c r="M1834" s="3" t="s">
        <v>35</v>
      </c>
    </row>
    <row r="1835" ht="19.5" customHeight="1">
      <c r="A1835" s="3" t="s">
        <v>14726</v>
      </c>
      <c r="B1835" s="3" t="s">
        <v>3354</v>
      </c>
      <c r="C1835" s="3" t="s">
        <v>165</v>
      </c>
      <c r="D1835" s="4" t="s">
        <v>19</v>
      </c>
      <c r="E1835" s="3" t="s">
        <v>20</v>
      </c>
      <c r="F1835" s="5">
        <v>10.0</v>
      </c>
      <c r="G1835" s="5">
        <v>15.0</v>
      </c>
      <c r="H1835" s="3" t="s">
        <v>73</v>
      </c>
      <c r="I1835" s="3" t="s">
        <v>57</v>
      </c>
      <c r="J1835" s="3" t="s">
        <v>99</v>
      </c>
      <c r="K1835" s="3" t="s">
        <v>3358</v>
      </c>
      <c r="L1835" s="3" t="s">
        <v>14733</v>
      </c>
      <c r="M1835" s="3" t="s">
        <v>41</v>
      </c>
    </row>
    <row r="1836" ht="19.5" customHeight="1">
      <c r="A1836" s="3" t="s">
        <v>1640</v>
      </c>
      <c r="B1836" s="3" t="s">
        <v>14734</v>
      </c>
      <c r="C1836" s="3" t="s">
        <v>165</v>
      </c>
      <c r="D1836" s="4" t="s">
        <v>19</v>
      </c>
      <c r="E1836" s="3" t="s">
        <v>21</v>
      </c>
      <c r="F1836" s="5">
        <v>10.0</v>
      </c>
      <c r="G1836" s="5">
        <v>15.0</v>
      </c>
      <c r="H1836" s="3" t="s">
        <v>73</v>
      </c>
      <c r="I1836" s="3" t="s">
        <v>57</v>
      </c>
      <c r="J1836" s="3" t="s">
        <v>6427</v>
      </c>
      <c r="K1836" s="3" t="s">
        <v>14737</v>
      </c>
      <c r="L1836" s="3" t="s">
        <v>14738</v>
      </c>
      <c r="M1836" s="3" t="s">
        <v>41</v>
      </c>
    </row>
    <row r="1837" ht="19.5" customHeight="1">
      <c r="A1837" s="3" t="s">
        <v>14739</v>
      </c>
      <c r="B1837" s="3" t="s">
        <v>8276</v>
      </c>
      <c r="C1837" s="3" t="s">
        <v>165</v>
      </c>
      <c r="D1837" s="4" t="s">
        <v>19</v>
      </c>
      <c r="E1837" s="3" t="s">
        <v>21</v>
      </c>
      <c r="F1837" s="5">
        <v>10.0</v>
      </c>
      <c r="G1837" s="5">
        <v>15.0</v>
      </c>
      <c r="H1837" s="3" t="s">
        <v>73</v>
      </c>
      <c r="I1837" s="3" t="s">
        <v>57</v>
      </c>
      <c r="J1837" s="3" t="s">
        <v>99</v>
      </c>
      <c r="K1837" s="3" t="s">
        <v>510</v>
      </c>
      <c r="L1837" s="3" t="s">
        <v>14743</v>
      </c>
      <c r="M1837" s="3" t="s">
        <v>35</v>
      </c>
    </row>
    <row r="1838" ht="19.5" customHeight="1">
      <c r="A1838" s="3" t="s">
        <v>14745</v>
      </c>
      <c r="B1838" s="3" t="s">
        <v>9687</v>
      </c>
      <c r="C1838" s="3" t="s">
        <v>165</v>
      </c>
      <c r="D1838" s="4" t="s">
        <v>19</v>
      </c>
      <c r="E1838" s="3" t="s">
        <v>21</v>
      </c>
      <c r="F1838" s="5">
        <v>10.0</v>
      </c>
      <c r="G1838" s="5">
        <v>15.0</v>
      </c>
      <c r="H1838" s="3" t="s">
        <v>73</v>
      </c>
      <c r="I1838" s="3" t="s">
        <v>23</v>
      </c>
      <c r="J1838" s="3" t="s">
        <v>9689</v>
      </c>
      <c r="K1838" s="3" t="s">
        <v>9811</v>
      </c>
      <c r="L1838" s="3" t="s">
        <v>14748</v>
      </c>
      <c r="M1838" s="3" t="s">
        <v>90</v>
      </c>
    </row>
    <row r="1839" ht="19.5" customHeight="1">
      <c r="A1839" s="3" t="s">
        <v>14750</v>
      </c>
      <c r="B1839" s="3" t="s">
        <v>13945</v>
      </c>
      <c r="C1839" s="3" t="s">
        <v>165</v>
      </c>
      <c r="D1839" s="4" t="s">
        <v>19</v>
      </c>
      <c r="E1839" s="3" t="s">
        <v>20</v>
      </c>
      <c r="F1839" s="5">
        <v>10.0</v>
      </c>
      <c r="G1839" s="5">
        <v>15.0</v>
      </c>
      <c r="H1839" s="3" t="s">
        <v>73</v>
      </c>
      <c r="I1839" s="3" t="s">
        <v>57</v>
      </c>
      <c r="J1839" s="3" t="s">
        <v>8638</v>
      </c>
      <c r="K1839" s="3" t="s">
        <v>14753</v>
      </c>
      <c r="L1839" s="3" t="s">
        <v>14754</v>
      </c>
      <c r="M1839" s="3" t="s">
        <v>41</v>
      </c>
    </row>
    <row r="1840" ht="19.5" customHeight="1">
      <c r="A1840" s="3" t="s">
        <v>2049</v>
      </c>
      <c r="B1840" s="3" t="s">
        <v>14756</v>
      </c>
      <c r="C1840" s="3" t="s">
        <v>165</v>
      </c>
      <c r="D1840" s="4" t="s">
        <v>19</v>
      </c>
      <c r="E1840" s="3" t="s">
        <v>20</v>
      </c>
      <c r="F1840" s="5">
        <v>10.0</v>
      </c>
      <c r="G1840" s="5">
        <v>15.0</v>
      </c>
      <c r="H1840" s="3" t="s">
        <v>73</v>
      </c>
      <c r="I1840" s="3" t="s">
        <v>57</v>
      </c>
      <c r="J1840" s="3" t="s">
        <v>329</v>
      </c>
      <c r="K1840" s="3" t="s">
        <v>14758</v>
      </c>
      <c r="L1840" s="3" t="s">
        <v>14761</v>
      </c>
      <c r="M1840" s="3" t="s">
        <v>41</v>
      </c>
    </row>
    <row r="1841" ht="19.5" customHeight="1">
      <c r="A1841" s="3" t="s">
        <v>28</v>
      </c>
      <c r="B1841" s="3" t="s">
        <v>14762</v>
      </c>
      <c r="C1841" s="3" t="s">
        <v>165</v>
      </c>
      <c r="D1841" s="4" t="s">
        <v>19</v>
      </c>
      <c r="E1841" s="3" t="s">
        <v>20</v>
      </c>
      <c r="F1841" s="5">
        <v>10.0</v>
      </c>
      <c r="G1841" s="5">
        <v>15.0</v>
      </c>
      <c r="H1841" s="3" t="s">
        <v>73</v>
      </c>
      <c r="I1841" s="3" t="s">
        <v>50</v>
      </c>
      <c r="J1841" s="3" t="s">
        <v>14764</v>
      </c>
      <c r="K1841" s="3" t="s">
        <v>14765</v>
      </c>
      <c r="L1841" s="3" t="s">
        <v>14767</v>
      </c>
      <c r="M1841" s="3" t="s">
        <v>35</v>
      </c>
    </row>
    <row r="1842" ht="19.5" customHeight="1">
      <c r="A1842" s="3" t="s">
        <v>14178</v>
      </c>
      <c r="B1842" s="3" t="s">
        <v>13945</v>
      </c>
      <c r="C1842" s="3" t="s">
        <v>165</v>
      </c>
      <c r="D1842" s="4" t="s">
        <v>19</v>
      </c>
      <c r="E1842" s="3" t="s">
        <v>20</v>
      </c>
      <c r="F1842" s="5">
        <v>10.0</v>
      </c>
      <c r="G1842" s="5">
        <v>20.0</v>
      </c>
      <c r="H1842" s="3" t="s">
        <v>48</v>
      </c>
      <c r="I1842" s="3" t="s">
        <v>57</v>
      </c>
      <c r="J1842" s="3" t="s">
        <v>8638</v>
      </c>
      <c r="K1842" s="3" t="s">
        <v>14772</v>
      </c>
      <c r="L1842" s="3" t="s">
        <v>14775</v>
      </c>
      <c r="M1842" s="3" t="s">
        <v>41</v>
      </c>
    </row>
    <row r="1843" ht="19.5" customHeight="1">
      <c r="A1843" s="3" t="s">
        <v>5879</v>
      </c>
      <c r="B1843" s="3" t="s">
        <v>14777</v>
      </c>
      <c r="C1843" s="3" t="s">
        <v>165</v>
      </c>
      <c r="D1843" s="4" t="s">
        <v>19</v>
      </c>
      <c r="E1843" s="3" t="s">
        <v>127</v>
      </c>
      <c r="F1843" s="5">
        <v>10.0</v>
      </c>
      <c r="G1843" s="5">
        <v>15.0</v>
      </c>
      <c r="H1843" s="3" t="s">
        <v>73</v>
      </c>
      <c r="I1843" s="3" t="s">
        <v>57</v>
      </c>
      <c r="J1843" s="3" t="s">
        <v>821</v>
      </c>
      <c r="K1843" s="3" t="s">
        <v>166</v>
      </c>
      <c r="L1843" s="3" t="s">
        <v>14781</v>
      </c>
      <c r="M1843" s="3" t="s">
        <v>35</v>
      </c>
    </row>
    <row r="1844" ht="19.5" customHeight="1">
      <c r="A1844" s="3" t="s">
        <v>751</v>
      </c>
      <c r="B1844" s="3" t="s">
        <v>14783</v>
      </c>
      <c r="C1844" s="3" t="s">
        <v>165</v>
      </c>
      <c r="D1844" s="4" t="s">
        <v>19</v>
      </c>
      <c r="E1844" s="3" t="s">
        <v>21</v>
      </c>
      <c r="F1844" s="5">
        <v>10.0</v>
      </c>
      <c r="G1844" s="5">
        <v>15.0</v>
      </c>
      <c r="H1844" s="3" t="s">
        <v>73</v>
      </c>
      <c r="I1844" s="3" t="s">
        <v>57</v>
      </c>
      <c r="J1844" s="3" t="s">
        <v>99</v>
      </c>
      <c r="K1844" s="3" t="s">
        <v>14786</v>
      </c>
      <c r="L1844" s="3" t="s">
        <v>14788</v>
      </c>
      <c r="M1844" s="3" t="s">
        <v>159</v>
      </c>
    </row>
    <row r="1845" ht="19.5" customHeight="1">
      <c r="A1845" s="3" t="s">
        <v>14789</v>
      </c>
      <c r="B1845" s="3" t="s">
        <v>14790</v>
      </c>
      <c r="C1845" s="3" t="s">
        <v>165</v>
      </c>
      <c r="D1845" s="4" t="s">
        <v>19</v>
      </c>
      <c r="E1845" s="3" t="s">
        <v>20</v>
      </c>
      <c r="F1845" s="5">
        <v>10.0</v>
      </c>
      <c r="G1845" s="5">
        <v>15.0</v>
      </c>
      <c r="H1845" s="3" t="s">
        <v>73</v>
      </c>
      <c r="I1845" s="3" t="s">
        <v>69</v>
      </c>
      <c r="J1845" s="3" t="s">
        <v>14791</v>
      </c>
      <c r="K1845" s="3" t="s">
        <v>14792</v>
      </c>
      <c r="L1845" s="3" t="s">
        <v>14794</v>
      </c>
      <c r="M1845" s="3" t="s">
        <v>35</v>
      </c>
    </row>
    <row r="1846" ht="19.5" customHeight="1">
      <c r="A1846" s="3" t="s">
        <v>9429</v>
      </c>
      <c r="B1846" s="3" t="s">
        <v>5799</v>
      </c>
      <c r="C1846" s="3" t="s">
        <v>165</v>
      </c>
      <c r="D1846" s="4" t="s">
        <v>19</v>
      </c>
      <c r="E1846" s="3" t="s">
        <v>21</v>
      </c>
      <c r="F1846" s="5">
        <v>10.0</v>
      </c>
      <c r="G1846" s="5">
        <v>18.0</v>
      </c>
      <c r="H1846" s="3" t="s">
        <v>95</v>
      </c>
      <c r="I1846" s="3" t="s">
        <v>57</v>
      </c>
      <c r="J1846" s="3" t="s">
        <v>264</v>
      </c>
      <c r="K1846" s="3" t="s">
        <v>14796</v>
      </c>
      <c r="L1846" s="3" t="s">
        <v>14797</v>
      </c>
      <c r="M1846" s="3" t="s">
        <v>41</v>
      </c>
    </row>
    <row r="1847" ht="19.5" customHeight="1">
      <c r="A1847" s="3" t="s">
        <v>28</v>
      </c>
      <c r="B1847" s="3" t="s">
        <v>14798</v>
      </c>
      <c r="C1847" s="3" t="s">
        <v>165</v>
      </c>
      <c r="D1847" s="4" t="s">
        <v>19</v>
      </c>
      <c r="E1847" s="3" t="s">
        <v>20</v>
      </c>
      <c r="F1847" s="5">
        <v>10.0</v>
      </c>
      <c r="G1847" s="5">
        <v>15.0</v>
      </c>
      <c r="H1847" s="3" t="s">
        <v>73</v>
      </c>
      <c r="I1847" s="3" t="s">
        <v>57</v>
      </c>
      <c r="J1847" s="3" t="s">
        <v>7713</v>
      </c>
      <c r="K1847" s="3" t="s">
        <v>616</v>
      </c>
      <c r="L1847" s="3" t="s">
        <v>14803</v>
      </c>
      <c r="M1847" s="3" t="s">
        <v>41</v>
      </c>
    </row>
    <row r="1848" ht="19.5" customHeight="1">
      <c r="A1848" s="3" t="s">
        <v>642</v>
      </c>
      <c r="B1848" s="3" t="s">
        <v>14804</v>
      </c>
      <c r="C1848" s="3" t="s">
        <v>165</v>
      </c>
      <c r="D1848" s="4" t="s">
        <v>19</v>
      </c>
      <c r="E1848" s="3" t="s">
        <v>20</v>
      </c>
      <c r="F1848" s="5">
        <v>10.0</v>
      </c>
      <c r="G1848" s="5">
        <v>15.0</v>
      </c>
      <c r="H1848" s="3" t="s">
        <v>73</v>
      </c>
      <c r="I1848" s="3" t="s">
        <v>57</v>
      </c>
      <c r="J1848" s="3" t="s">
        <v>12493</v>
      </c>
      <c r="K1848" s="3" t="s">
        <v>14807</v>
      </c>
      <c r="L1848" s="3" t="s">
        <v>14809</v>
      </c>
      <c r="M1848" s="3" t="s">
        <v>90</v>
      </c>
    </row>
    <row r="1849" ht="19.5" customHeight="1">
      <c r="A1849" s="3" t="s">
        <v>5424</v>
      </c>
      <c r="B1849" s="3" t="s">
        <v>14811</v>
      </c>
      <c r="C1849" s="3" t="s">
        <v>165</v>
      </c>
      <c r="D1849" s="4" t="s">
        <v>19</v>
      </c>
      <c r="E1849" s="3" t="s">
        <v>20</v>
      </c>
      <c r="F1849" s="5">
        <v>10.0</v>
      </c>
      <c r="G1849" s="5">
        <v>15.0</v>
      </c>
      <c r="H1849" s="3" t="s">
        <v>73</v>
      </c>
      <c r="I1849" s="3" t="s">
        <v>57</v>
      </c>
      <c r="J1849" s="3" t="s">
        <v>38</v>
      </c>
      <c r="K1849" s="3" t="s">
        <v>14813</v>
      </c>
      <c r="L1849" s="3" t="s">
        <v>14816</v>
      </c>
      <c r="M1849" s="3" t="s">
        <v>159</v>
      </c>
    </row>
    <row r="1850" ht="19.5" customHeight="1">
      <c r="A1850" s="3" t="s">
        <v>28</v>
      </c>
      <c r="B1850" s="3" t="s">
        <v>14811</v>
      </c>
      <c r="C1850" s="3" t="s">
        <v>165</v>
      </c>
      <c r="D1850" s="4" t="s">
        <v>19</v>
      </c>
      <c r="E1850" s="3" t="s">
        <v>20</v>
      </c>
      <c r="F1850" s="5">
        <v>10.0</v>
      </c>
      <c r="G1850" s="5">
        <v>15.0</v>
      </c>
      <c r="H1850" s="3" t="s">
        <v>73</v>
      </c>
      <c r="I1850" s="3" t="s">
        <v>50</v>
      </c>
      <c r="J1850" s="3" t="s">
        <v>38</v>
      </c>
      <c r="K1850" s="3" t="s">
        <v>14813</v>
      </c>
      <c r="L1850" s="3" t="s">
        <v>14819</v>
      </c>
      <c r="M1850" s="3" t="s">
        <v>159</v>
      </c>
    </row>
    <row r="1851" ht="19.5" customHeight="1">
      <c r="A1851" s="3" t="s">
        <v>28</v>
      </c>
      <c r="B1851" s="3" t="s">
        <v>9874</v>
      </c>
      <c r="C1851" s="3" t="s">
        <v>165</v>
      </c>
      <c r="D1851" s="4" t="s">
        <v>19</v>
      </c>
      <c r="E1851" s="3" t="s">
        <v>20</v>
      </c>
      <c r="F1851" s="5">
        <v>10.0</v>
      </c>
      <c r="G1851" s="5">
        <v>15.0</v>
      </c>
      <c r="H1851" s="3" t="s">
        <v>73</v>
      </c>
      <c r="I1851" s="3" t="s">
        <v>50</v>
      </c>
      <c r="J1851" s="3" t="s">
        <v>2629</v>
      </c>
      <c r="K1851" s="3" t="s">
        <v>9876</v>
      </c>
      <c r="L1851" s="3" t="s">
        <v>14825</v>
      </c>
      <c r="M1851" s="3" t="s">
        <v>27</v>
      </c>
    </row>
    <row r="1852" ht="19.5" customHeight="1">
      <c r="A1852" s="3" t="s">
        <v>2717</v>
      </c>
      <c r="B1852" s="3" t="s">
        <v>14826</v>
      </c>
      <c r="C1852" s="3" t="s">
        <v>165</v>
      </c>
      <c r="D1852" s="4" t="s">
        <v>19</v>
      </c>
      <c r="E1852" s="3" t="s">
        <v>21</v>
      </c>
      <c r="F1852" s="5">
        <v>10.0</v>
      </c>
      <c r="G1852" s="5">
        <v>15.0</v>
      </c>
      <c r="H1852" s="3" t="s">
        <v>73</v>
      </c>
      <c r="I1852" s="3" t="s">
        <v>57</v>
      </c>
      <c r="J1852" s="3" t="s">
        <v>14829</v>
      </c>
      <c r="K1852" s="3" t="s">
        <v>14831</v>
      </c>
      <c r="L1852" s="3" t="s">
        <v>14833</v>
      </c>
      <c r="M1852" s="3" t="s">
        <v>41</v>
      </c>
    </row>
    <row r="1853" ht="19.5" customHeight="1">
      <c r="A1853" s="3" t="s">
        <v>795</v>
      </c>
      <c r="B1853" s="3" t="s">
        <v>14834</v>
      </c>
      <c r="C1853" s="3" t="s">
        <v>165</v>
      </c>
      <c r="D1853" s="4" t="s">
        <v>19</v>
      </c>
      <c r="E1853" s="3" t="s">
        <v>21</v>
      </c>
      <c r="F1853" s="5">
        <v>10.0</v>
      </c>
      <c r="G1853" s="5">
        <v>15.0</v>
      </c>
      <c r="H1853" s="3" t="s">
        <v>73</v>
      </c>
      <c r="I1853" s="3" t="s">
        <v>50</v>
      </c>
      <c r="J1853" s="3" t="s">
        <v>58</v>
      </c>
      <c r="K1853" s="3" t="s">
        <v>14836</v>
      </c>
      <c r="L1853" s="3" t="s">
        <v>14839</v>
      </c>
      <c r="M1853" s="3" t="s">
        <v>35</v>
      </c>
    </row>
    <row r="1854" ht="19.5" customHeight="1">
      <c r="A1854" s="3" t="s">
        <v>14840</v>
      </c>
      <c r="B1854" s="3" t="s">
        <v>5829</v>
      </c>
      <c r="C1854" s="3" t="s">
        <v>165</v>
      </c>
      <c r="D1854" s="4" t="s">
        <v>19</v>
      </c>
      <c r="E1854" s="3" t="s">
        <v>20</v>
      </c>
      <c r="F1854" s="5">
        <v>10.0</v>
      </c>
      <c r="G1854" s="5">
        <v>15.0</v>
      </c>
      <c r="H1854" s="3" t="s">
        <v>73</v>
      </c>
      <c r="I1854" s="3" t="s">
        <v>57</v>
      </c>
      <c r="J1854" s="3" t="s">
        <v>1414</v>
      </c>
      <c r="K1854" s="3" t="s">
        <v>5842</v>
      </c>
      <c r="L1854" s="3" t="s">
        <v>14844</v>
      </c>
      <c r="M1854" s="3" t="s">
        <v>159</v>
      </c>
    </row>
    <row r="1855" ht="19.5" customHeight="1">
      <c r="A1855" s="3" t="s">
        <v>14846</v>
      </c>
      <c r="B1855" s="3" t="s">
        <v>575</v>
      </c>
      <c r="C1855" s="3" t="s">
        <v>165</v>
      </c>
      <c r="D1855" s="4" t="s">
        <v>19</v>
      </c>
      <c r="E1855" s="3" t="s">
        <v>20</v>
      </c>
      <c r="F1855" s="5">
        <v>10.0</v>
      </c>
      <c r="G1855" s="5">
        <v>15.0</v>
      </c>
      <c r="H1855" s="3" t="s">
        <v>73</v>
      </c>
      <c r="I1855" s="3" t="s">
        <v>57</v>
      </c>
      <c r="J1855" s="3" t="s">
        <v>556</v>
      </c>
      <c r="K1855" s="3" t="s">
        <v>579</v>
      </c>
      <c r="L1855" s="3" t="s">
        <v>14848</v>
      </c>
      <c r="M1855" s="3" t="s">
        <v>27</v>
      </c>
    </row>
    <row r="1856" ht="19.5" customHeight="1">
      <c r="A1856" s="3" t="s">
        <v>14850</v>
      </c>
      <c r="B1856" s="3" t="s">
        <v>2431</v>
      </c>
      <c r="C1856" s="3" t="s">
        <v>165</v>
      </c>
      <c r="D1856" s="4" t="s">
        <v>19</v>
      </c>
      <c r="E1856" s="3" t="s">
        <v>21</v>
      </c>
      <c r="F1856" s="5">
        <v>10.0</v>
      </c>
      <c r="G1856" s="5">
        <v>15.0</v>
      </c>
      <c r="H1856" s="3" t="s">
        <v>73</v>
      </c>
      <c r="I1856" s="3" t="s">
        <v>57</v>
      </c>
      <c r="J1856" s="3" t="s">
        <v>535</v>
      </c>
      <c r="K1856" s="3" t="s">
        <v>2432</v>
      </c>
      <c r="L1856" s="3" t="s">
        <v>14852</v>
      </c>
      <c r="M1856" s="3" t="s">
        <v>41</v>
      </c>
    </row>
    <row r="1857" ht="19.5" customHeight="1">
      <c r="A1857" s="3" t="s">
        <v>14853</v>
      </c>
      <c r="B1857" s="3" t="s">
        <v>14854</v>
      </c>
      <c r="C1857" s="3" t="s">
        <v>165</v>
      </c>
      <c r="D1857" s="4" t="s">
        <v>19</v>
      </c>
      <c r="E1857" s="3" t="s">
        <v>20</v>
      </c>
      <c r="F1857" s="5">
        <v>10.0</v>
      </c>
      <c r="G1857" s="5">
        <v>15.0</v>
      </c>
      <c r="H1857" s="3" t="s">
        <v>73</v>
      </c>
      <c r="I1857" s="3" t="s">
        <v>57</v>
      </c>
      <c r="J1857" s="3" t="s">
        <v>14856</v>
      </c>
      <c r="K1857" s="3" t="s">
        <v>166</v>
      </c>
      <c r="L1857" s="3" t="s">
        <v>14857</v>
      </c>
      <c r="M1857" s="3" t="s">
        <v>27</v>
      </c>
    </row>
    <row r="1858" ht="19.5" customHeight="1">
      <c r="A1858" s="3" t="s">
        <v>2309</v>
      </c>
      <c r="B1858" s="3" t="s">
        <v>172</v>
      </c>
      <c r="C1858" s="3" t="s">
        <v>165</v>
      </c>
      <c r="D1858" s="4" t="s">
        <v>19</v>
      </c>
      <c r="E1858" s="3" t="s">
        <v>21</v>
      </c>
      <c r="F1858" s="5">
        <v>10.0</v>
      </c>
      <c r="G1858" s="5">
        <v>15.0</v>
      </c>
      <c r="H1858" s="3" t="s">
        <v>73</v>
      </c>
      <c r="I1858" s="3" t="s">
        <v>23</v>
      </c>
      <c r="J1858" s="3" t="s">
        <v>70</v>
      </c>
      <c r="K1858" s="3" t="s">
        <v>14860</v>
      </c>
      <c r="L1858" s="3" t="s">
        <v>14861</v>
      </c>
      <c r="M1858" s="3" t="s">
        <v>27</v>
      </c>
    </row>
    <row r="1859" ht="19.5" customHeight="1">
      <c r="A1859" s="3" t="s">
        <v>2309</v>
      </c>
      <c r="B1859" s="3" t="s">
        <v>4987</v>
      </c>
      <c r="C1859" s="3" t="s">
        <v>165</v>
      </c>
      <c r="D1859" s="4" t="s">
        <v>19</v>
      </c>
      <c r="E1859" s="3" t="s">
        <v>21</v>
      </c>
      <c r="F1859" s="5">
        <v>10.0</v>
      </c>
      <c r="G1859" s="5">
        <v>20.0</v>
      </c>
      <c r="H1859" s="3" t="s">
        <v>48</v>
      </c>
      <c r="I1859" s="3" t="s">
        <v>50</v>
      </c>
      <c r="J1859" s="3" t="s">
        <v>99</v>
      </c>
      <c r="K1859" s="3" t="s">
        <v>14865</v>
      </c>
      <c r="L1859" s="3" t="s">
        <v>14867</v>
      </c>
      <c r="M1859" s="3" t="s">
        <v>27</v>
      </c>
    </row>
    <row r="1860" ht="19.5" customHeight="1">
      <c r="A1860" s="3" t="s">
        <v>14868</v>
      </c>
      <c r="B1860" s="3" t="s">
        <v>11860</v>
      </c>
      <c r="C1860" s="3" t="s">
        <v>165</v>
      </c>
      <c r="D1860" s="4" t="s">
        <v>19</v>
      </c>
      <c r="E1860" s="3" t="s">
        <v>20</v>
      </c>
      <c r="F1860" s="5">
        <v>10.0</v>
      </c>
      <c r="G1860" s="5">
        <v>20.0</v>
      </c>
      <c r="H1860" s="3" t="s">
        <v>48</v>
      </c>
      <c r="I1860" s="3" t="s">
        <v>31</v>
      </c>
      <c r="J1860" s="3" t="s">
        <v>12586</v>
      </c>
      <c r="K1860" s="3" t="s">
        <v>14869</v>
      </c>
      <c r="L1860" s="3" t="s">
        <v>14871</v>
      </c>
      <c r="M1860" s="3" t="s">
        <v>27</v>
      </c>
    </row>
    <row r="1861" ht="19.5" customHeight="1">
      <c r="A1861" s="3" t="s">
        <v>11782</v>
      </c>
      <c r="B1861" s="3" t="s">
        <v>14872</v>
      </c>
      <c r="C1861" s="3" t="s">
        <v>165</v>
      </c>
      <c r="D1861" s="4" t="s">
        <v>19</v>
      </c>
      <c r="E1861" s="3" t="s">
        <v>21</v>
      </c>
      <c r="F1861" s="5">
        <v>10.0</v>
      </c>
      <c r="G1861" s="5">
        <v>16.0</v>
      </c>
      <c r="H1861" s="3" t="s">
        <v>169</v>
      </c>
      <c r="I1861" s="3" t="s">
        <v>57</v>
      </c>
      <c r="J1861" s="3" t="s">
        <v>529</v>
      </c>
      <c r="K1861" s="3" t="s">
        <v>14875</v>
      </c>
      <c r="L1861" s="3" t="s">
        <v>14876</v>
      </c>
      <c r="M1861" s="3" t="s">
        <v>35</v>
      </c>
    </row>
    <row r="1862" ht="19.5" customHeight="1">
      <c r="A1862" s="3" t="s">
        <v>12124</v>
      </c>
      <c r="B1862" s="3" t="s">
        <v>6558</v>
      </c>
      <c r="C1862" s="3" t="s">
        <v>165</v>
      </c>
      <c r="D1862" s="4" t="s">
        <v>19</v>
      </c>
      <c r="E1862" s="3" t="s">
        <v>20</v>
      </c>
      <c r="F1862" s="5">
        <v>10.0</v>
      </c>
      <c r="G1862" s="5">
        <v>15.0</v>
      </c>
      <c r="H1862" s="3" t="s">
        <v>73</v>
      </c>
      <c r="I1862" s="3" t="s">
        <v>50</v>
      </c>
      <c r="J1862" s="3" t="s">
        <v>6563</v>
      </c>
      <c r="K1862" s="3" t="s">
        <v>12059</v>
      </c>
      <c r="L1862" s="3" t="s">
        <v>12128</v>
      </c>
      <c r="M1862" s="3" t="s">
        <v>27</v>
      </c>
    </row>
    <row r="1863" ht="19.5" customHeight="1">
      <c r="A1863" s="3" t="s">
        <v>1904</v>
      </c>
      <c r="B1863" s="3" t="s">
        <v>14882</v>
      </c>
      <c r="C1863" s="3" t="s">
        <v>165</v>
      </c>
      <c r="D1863" s="4" t="s">
        <v>19</v>
      </c>
      <c r="E1863" s="3" t="s">
        <v>21</v>
      </c>
      <c r="F1863" s="5">
        <v>10.0</v>
      </c>
      <c r="G1863" s="5">
        <v>15.0</v>
      </c>
      <c r="H1863" s="3" t="s">
        <v>73</v>
      </c>
      <c r="I1863" s="3" t="s">
        <v>57</v>
      </c>
      <c r="J1863" s="3" t="s">
        <v>99</v>
      </c>
      <c r="K1863" s="3" t="s">
        <v>14884</v>
      </c>
      <c r="L1863" s="3" t="s">
        <v>14886</v>
      </c>
      <c r="M1863" s="3" t="s">
        <v>27</v>
      </c>
    </row>
    <row r="1864" ht="19.5" customHeight="1">
      <c r="A1864" s="3" t="s">
        <v>12057</v>
      </c>
      <c r="B1864" s="3" t="s">
        <v>6558</v>
      </c>
      <c r="C1864" s="3" t="s">
        <v>165</v>
      </c>
      <c r="D1864" s="4" t="s">
        <v>19</v>
      </c>
      <c r="E1864" s="3" t="s">
        <v>20</v>
      </c>
      <c r="F1864" s="5">
        <v>10.0</v>
      </c>
      <c r="G1864" s="5">
        <v>20.0</v>
      </c>
      <c r="H1864" s="3" t="s">
        <v>48</v>
      </c>
      <c r="I1864" s="3" t="s">
        <v>57</v>
      </c>
      <c r="J1864" s="3" t="s">
        <v>6563</v>
      </c>
      <c r="K1864" s="3" t="s">
        <v>12059</v>
      </c>
      <c r="L1864" s="3" t="s">
        <v>12061</v>
      </c>
      <c r="M1864" s="3" t="s">
        <v>27</v>
      </c>
    </row>
    <row r="1865" ht="19.5" customHeight="1">
      <c r="A1865" s="3" t="s">
        <v>259</v>
      </c>
      <c r="B1865" s="3" t="s">
        <v>11224</v>
      </c>
      <c r="C1865" s="3" t="s">
        <v>165</v>
      </c>
      <c r="D1865" s="4" t="s">
        <v>19</v>
      </c>
      <c r="E1865" s="3" t="s">
        <v>20</v>
      </c>
      <c r="F1865" s="5">
        <v>10.0</v>
      </c>
      <c r="G1865" s="5">
        <v>20.0</v>
      </c>
      <c r="H1865" s="3" t="s">
        <v>48</v>
      </c>
      <c r="I1865" s="3" t="s">
        <v>57</v>
      </c>
      <c r="J1865" s="3" t="s">
        <v>821</v>
      </c>
      <c r="K1865" s="3" t="s">
        <v>14892</v>
      </c>
      <c r="L1865" s="3" t="s">
        <v>14893</v>
      </c>
      <c r="M1865" s="3" t="s">
        <v>257</v>
      </c>
    </row>
    <row r="1866" ht="19.5" customHeight="1">
      <c r="A1866" s="3" t="s">
        <v>1904</v>
      </c>
      <c r="B1866" s="3" t="s">
        <v>14895</v>
      </c>
      <c r="C1866" s="3" t="s">
        <v>165</v>
      </c>
      <c r="D1866" s="4" t="s">
        <v>19</v>
      </c>
      <c r="E1866" s="3" t="s">
        <v>20</v>
      </c>
      <c r="F1866" s="5">
        <v>10.0</v>
      </c>
      <c r="G1866" s="5">
        <v>15.0</v>
      </c>
      <c r="H1866" s="3" t="s">
        <v>73</v>
      </c>
      <c r="I1866" s="3" t="s">
        <v>57</v>
      </c>
      <c r="J1866" s="3" t="s">
        <v>14898</v>
      </c>
      <c r="K1866" s="3" t="s">
        <v>14899</v>
      </c>
      <c r="L1866" s="3" t="s">
        <v>14900</v>
      </c>
      <c r="M1866" s="3" t="s">
        <v>27</v>
      </c>
    </row>
    <row r="1867" ht="19.5" customHeight="1">
      <c r="A1867" s="3" t="s">
        <v>2654</v>
      </c>
      <c r="B1867" s="3" t="s">
        <v>14902</v>
      </c>
      <c r="C1867" s="3" t="s">
        <v>165</v>
      </c>
      <c r="D1867" s="4" t="s">
        <v>19</v>
      </c>
      <c r="E1867" s="3" t="s">
        <v>20</v>
      </c>
      <c r="F1867" s="5">
        <v>10.0</v>
      </c>
      <c r="G1867" s="5">
        <v>20.0</v>
      </c>
      <c r="H1867" s="3" t="s">
        <v>48</v>
      </c>
      <c r="I1867" s="3" t="s">
        <v>57</v>
      </c>
      <c r="J1867" s="3" t="s">
        <v>38</v>
      </c>
      <c r="K1867" s="3" t="s">
        <v>14905</v>
      </c>
      <c r="L1867" s="3" t="s">
        <v>14907</v>
      </c>
      <c r="M1867" s="3" t="s">
        <v>41</v>
      </c>
    </row>
    <row r="1868" ht="19.5" customHeight="1">
      <c r="A1868" s="3" t="s">
        <v>9662</v>
      </c>
      <c r="B1868" s="3" t="s">
        <v>10882</v>
      </c>
      <c r="C1868" s="3" t="s">
        <v>165</v>
      </c>
      <c r="D1868" s="4" t="s">
        <v>19</v>
      </c>
      <c r="E1868" s="3" t="s">
        <v>20</v>
      </c>
      <c r="F1868" s="5">
        <v>10.0</v>
      </c>
      <c r="G1868" s="5">
        <v>20.0</v>
      </c>
      <c r="H1868" s="3" t="s">
        <v>48</v>
      </c>
      <c r="I1868" s="3" t="s">
        <v>50</v>
      </c>
      <c r="J1868" s="3" t="s">
        <v>10887</v>
      </c>
      <c r="K1868" s="3" t="s">
        <v>14911</v>
      </c>
      <c r="L1868" s="3" t="s">
        <v>14913</v>
      </c>
      <c r="M1868" s="3" t="s">
        <v>35</v>
      </c>
    </row>
    <row r="1869" ht="19.5" customHeight="1">
      <c r="A1869" s="3" t="s">
        <v>507</v>
      </c>
      <c r="B1869" s="3" t="s">
        <v>172</v>
      </c>
      <c r="C1869" s="3" t="s">
        <v>165</v>
      </c>
      <c r="D1869" s="4" t="s">
        <v>19</v>
      </c>
      <c r="E1869" s="3" t="s">
        <v>21</v>
      </c>
      <c r="F1869" s="5">
        <v>10.0</v>
      </c>
      <c r="G1869" s="5">
        <v>15.0</v>
      </c>
      <c r="H1869" s="3" t="s">
        <v>73</v>
      </c>
      <c r="I1869" s="3" t="s">
        <v>57</v>
      </c>
      <c r="J1869" s="3" t="s">
        <v>70</v>
      </c>
      <c r="K1869" s="3" t="s">
        <v>14916</v>
      </c>
      <c r="L1869" s="3" t="s">
        <v>14918</v>
      </c>
      <c r="M1869" s="3" t="s">
        <v>27</v>
      </c>
    </row>
    <row r="1870" ht="19.5" customHeight="1">
      <c r="A1870" s="3" t="s">
        <v>3292</v>
      </c>
      <c r="B1870" s="3" t="s">
        <v>12051</v>
      </c>
      <c r="C1870" s="3" t="s">
        <v>165</v>
      </c>
      <c r="D1870" s="4" t="s">
        <v>19</v>
      </c>
      <c r="E1870" s="3" t="s">
        <v>21</v>
      </c>
      <c r="F1870" s="5">
        <v>10.0</v>
      </c>
      <c r="G1870" s="5">
        <v>15.0</v>
      </c>
      <c r="H1870" s="3" t="s">
        <v>73</v>
      </c>
      <c r="I1870" s="3" t="s">
        <v>50</v>
      </c>
      <c r="J1870" s="3" t="s">
        <v>99</v>
      </c>
      <c r="K1870" s="3" t="s">
        <v>12054</v>
      </c>
      <c r="L1870" s="3" t="s">
        <v>12055</v>
      </c>
      <c r="M1870" s="3" t="s">
        <v>35</v>
      </c>
    </row>
    <row r="1871" ht="19.5" customHeight="1">
      <c r="A1871" s="3" t="s">
        <v>2000</v>
      </c>
      <c r="B1871" s="3" t="s">
        <v>172</v>
      </c>
      <c r="C1871" s="3" t="s">
        <v>165</v>
      </c>
      <c r="D1871" s="4" t="s">
        <v>19</v>
      </c>
      <c r="E1871" s="3" t="s">
        <v>20</v>
      </c>
      <c r="F1871" s="5">
        <v>10.0</v>
      </c>
      <c r="G1871" s="5">
        <v>15.0</v>
      </c>
      <c r="H1871" s="3" t="s">
        <v>73</v>
      </c>
      <c r="I1871" s="3" t="s">
        <v>50</v>
      </c>
      <c r="J1871" s="3" t="s">
        <v>70</v>
      </c>
      <c r="K1871" s="3" t="s">
        <v>2661</v>
      </c>
      <c r="L1871" s="3" t="s">
        <v>14930</v>
      </c>
      <c r="M1871" s="3" t="s">
        <v>27</v>
      </c>
    </row>
    <row r="1872" ht="19.5" customHeight="1">
      <c r="A1872" s="3" t="s">
        <v>14932</v>
      </c>
      <c r="B1872" s="3" t="s">
        <v>8420</v>
      </c>
      <c r="C1872" s="3" t="s">
        <v>165</v>
      </c>
      <c r="D1872" s="4" t="s">
        <v>19</v>
      </c>
      <c r="E1872" s="3" t="s">
        <v>20</v>
      </c>
      <c r="F1872" s="5">
        <v>10.0</v>
      </c>
      <c r="G1872" s="5">
        <v>12.0</v>
      </c>
      <c r="H1872" s="3" t="s">
        <v>1563</v>
      </c>
      <c r="I1872" s="3" t="s">
        <v>23</v>
      </c>
      <c r="J1872" s="3" t="s">
        <v>726</v>
      </c>
      <c r="K1872" s="3" t="s">
        <v>14934</v>
      </c>
      <c r="L1872" s="3" t="s">
        <v>14935</v>
      </c>
      <c r="M1872" s="3" t="s">
        <v>35</v>
      </c>
    </row>
    <row r="1873" ht="19.5" customHeight="1">
      <c r="A1873" s="3" t="s">
        <v>3659</v>
      </c>
      <c r="B1873" s="3" t="s">
        <v>14936</v>
      </c>
      <c r="C1873" s="3" t="s">
        <v>165</v>
      </c>
      <c r="D1873" s="4" t="s">
        <v>19</v>
      </c>
      <c r="E1873" s="3" t="s">
        <v>20</v>
      </c>
      <c r="F1873" s="5">
        <v>10.0</v>
      </c>
      <c r="G1873" s="5">
        <v>15.0</v>
      </c>
      <c r="H1873" s="3" t="s">
        <v>73</v>
      </c>
      <c r="I1873" s="3" t="s">
        <v>57</v>
      </c>
      <c r="J1873" s="3" t="s">
        <v>7922</v>
      </c>
      <c r="K1873" s="3" t="s">
        <v>14939</v>
      </c>
      <c r="L1873" s="3" t="s">
        <v>14941</v>
      </c>
      <c r="M1873" s="3" t="s">
        <v>35</v>
      </c>
    </row>
    <row r="1874" ht="19.5" customHeight="1">
      <c r="A1874" s="3" t="s">
        <v>12106</v>
      </c>
      <c r="B1874" s="3" t="s">
        <v>6558</v>
      </c>
      <c r="C1874" s="3" t="s">
        <v>165</v>
      </c>
      <c r="D1874" s="4" t="s">
        <v>19</v>
      </c>
      <c r="E1874" s="3" t="s">
        <v>20</v>
      </c>
      <c r="F1874" s="5">
        <v>10.0</v>
      </c>
      <c r="G1874" s="5">
        <v>15.0</v>
      </c>
      <c r="H1874" s="3" t="s">
        <v>73</v>
      </c>
      <c r="I1874" s="3" t="s">
        <v>57</v>
      </c>
      <c r="J1874" s="3" t="s">
        <v>6563</v>
      </c>
      <c r="K1874" s="3" t="s">
        <v>12059</v>
      </c>
      <c r="L1874" s="3" t="s">
        <v>12114</v>
      </c>
      <c r="M1874" s="3" t="s">
        <v>27</v>
      </c>
    </row>
    <row r="1875" ht="19.5" customHeight="1">
      <c r="A1875" s="3" t="s">
        <v>2000</v>
      </c>
      <c r="B1875" s="3" t="s">
        <v>14946</v>
      </c>
      <c r="C1875" s="3" t="s">
        <v>165</v>
      </c>
      <c r="D1875" s="4" t="s">
        <v>19</v>
      </c>
      <c r="E1875" s="3" t="s">
        <v>20</v>
      </c>
      <c r="F1875" s="5">
        <v>10.0</v>
      </c>
      <c r="G1875" s="5">
        <v>15.0</v>
      </c>
      <c r="H1875" s="3" t="s">
        <v>73</v>
      </c>
      <c r="I1875" s="3" t="s">
        <v>57</v>
      </c>
      <c r="J1875" s="3" t="s">
        <v>9261</v>
      </c>
      <c r="K1875" s="3" t="s">
        <v>14947</v>
      </c>
      <c r="L1875" s="3" t="s">
        <v>14948</v>
      </c>
      <c r="M1875" s="3" t="s">
        <v>35</v>
      </c>
    </row>
    <row r="1876" ht="19.5" customHeight="1">
      <c r="A1876" s="3" t="s">
        <v>259</v>
      </c>
      <c r="B1876" s="3" t="s">
        <v>14950</v>
      </c>
      <c r="C1876" s="3" t="s">
        <v>165</v>
      </c>
      <c r="D1876" s="4" t="s">
        <v>19</v>
      </c>
      <c r="E1876" s="3" t="s">
        <v>127</v>
      </c>
      <c r="F1876" s="5">
        <v>10.0</v>
      </c>
      <c r="G1876" s="5">
        <v>15.0</v>
      </c>
      <c r="H1876" s="3" t="s">
        <v>73</v>
      </c>
      <c r="I1876" s="3" t="s">
        <v>50</v>
      </c>
      <c r="J1876" s="3" t="s">
        <v>14951</v>
      </c>
      <c r="K1876" s="3" t="s">
        <v>2540</v>
      </c>
      <c r="L1876" s="3" t="s">
        <v>14952</v>
      </c>
      <c r="M1876" s="3" t="s">
        <v>41</v>
      </c>
    </row>
    <row r="1877" ht="19.5" customHeight="1">
      <c r="A1877" s="3" t="s">
        <v>4224</v>
      </c>
      <c r="B1877" s="3" t="s">
        <v>172</v>
      </c>
      <c r="C1877" s="3" t="s">
        <v>165</v>
      </c>
      <c r="D1877" s="4" t="s">
        <v>19</v>
      </c>
      <c r="E1877" s="3" t="s">
        <v>21</v>
      </c>
      <c r="F1877" s="5">
        <v>10.0</v>
      </c>
      <c r="G1877" s="5">
        <v>15.0</v>
      </c>
      <c r="H1877" s="3" t="s">
        <v>73</v>
      </c>
      <c r="I1877" s="3" t="s">
        <v>50</v>
      </c>
      <c r="J1877" s="3" t="s">
        <v>70</v>
      </c>
      <c r="K1877" s="3" t="s">
        <v>2661</v>
      </c>
      <c r="L1877" s="3" t="s">
        <v>14955</v>
      </c>
      <c r="M1877" s="3" t="s">
        <v>27</v>
      </c>
    </row>
    <row r="1878" ht="19.5" customHeight="1">
      <c r="A1878" s="3" t="s">
        <v>2654</v>
      </c>
      <c r="B1878" s="3" t="s">
        <v>14956</v>
      </c>
      <c r="C1878" s="3" t="s">
        <v>165</v>
      </c>
      <c r="D1878" s="4" t="s">
        <v>19</v>
      </c>
      <c r="E1878" s="3" t="s">
        <v>21</v>
      </c>
      <c r="F1878" s="5">
        <v>10.0</v>
      </c>
      <c r="G1878" s="5">
        <v>15.0</v>
      </c>
      <c r="H1878" s="3" t="s">
        <v>73</v>
      </c>
      <c r="I1878" s="3" t="s">
        <v>57</v>
      </c>
      <c r="J1878" s="3" t="s">
        <v>329</v>
      </c>
      <c r="K1878" s="3" t="s">
        <v>14957</v>
      </c>
      <c r="L1878" s="3" t="s">
        <v>14958</v>
      </c>
      <c r="M1878" s="3" t="s">
        <v>41</v>
      </c>
    </row>
    <row r="1879" ht="19.5" customHeight="1">
      <c r="A1879" s="3" t="s">
        <v>14961</v>
      </c>
      <c r="B1879" s="3" t="s">
        <v>14962</v>
      </c>
      <c r="C1879" s="3" t="s">
        <v>165</v>
      </c>
      <c r="D1879" s="4" t="s">
        <v>19</v>
      </c>
      <c r="E1879" s="3" t="s">
        <v>20</v>
      </c>
      <c r="F1879" s="5">
        <v>10.0</v>
      </c>
      <c r="G1879" s="5">
        <v>15.0</v>
      </c>
      <c r="H1879" s="3" t="s">
        <v>73</v>
      </c>
      <c r="I1879" s="3" t="s">
        <v>50</v>
      </c>
      <c r="J1879" s="3" t="s">
        <v>3943</v>
      </c>
      <c r="K1879" s="3" t="s">
        <v>14965</v>
      </c>
      <c r="L1879" s="3" t="s">
        <v>14967</v>
      </c>
      <c r="M1879" s="3" t="s">
        <v>35</v>
      </c>
    </row>
    <row r="1880" ht="19.5" customHeight="1">
      <c r="A1880" s="3" t="s">
        <v>14969</v>
      </c>
      <c r="B1880" s="3" t="s">
        <v>14080</v>
      </c>
      <c r="C1880" s="3" t="s">
        <v>165</v>
      </c>
      <c r="D1880" s="4" t="s">
        <v>19</v>
      </c>
      <c r="E1880" s="3" t="s">
        <v>21</v>
      </c>
      <c r="F1880" s="5">
        <v>10.0</v>
      </c>
      <c r="G1880" s="5">
        <v>15.0</v>
      </c>
      <c r="H1880" s="3" t="s">
        <v>73</v>
      </c>
      <c r="I1880" s="3" t="s">
        <v>50</v>
      </c>
      <c r="J1880" s="3" t="s">
        <v>38</v>
      </c>
      <c r="K1880" s="3" t="s">
        <v>10974</v>
      </c>
      <c r="L1880" s="3" t="s">
        <v>14974</v>
      </c>
      <c r="M1880" s="3" t="s">
        <v>35</v>
      </c>
    </row>
    <row r="1881" ht="19.5" customHeight="1">
      <c r="A1881" s="3" t="s">
        <v>931</v>
      </c>
      <c r="B1881" s="3" t="s">
        <v>172</v>
      </c>
      <c r="C1881" s="3" t="s">
        <v>165</v>
      </c>
      <c r="D1881" s="4" t="s">
        <v>19</v>
      </c>
      <c r="E1881" s="3" t="s">
        <v>20</v>
      </c>
      <c r="F1881" s="5">
        <v>10.0</v>
      </c>
      <c r="G1881" s="5">
        <v>15.0</v>
      </c>
      <c r="H1881" s="3" t="s">
        <v>73</v>
      </c>
      <c r="I1881" s="3" t="s">
        <v>57</v>
      </c>
      <c r="J1881" s="3" t="s">
        <v>70</v>
      </c>
      <c r="K1881" s="3" t="s">
        <v>14978</v>
      </c>
      <c r="L1881" s="3" t="s">
        <v>14861</v>
      </c>
      <c r="M1881" s="3" t="s">
        <v>27</v>
      </c>
    </row>
    <row r="1882" ht="19.5" customHeight="1">
      <c r="A1882" s="3" t="s">
        <v>1904</v>
      </c>
      <c r="B1882" s="3" t="s">
        <v>14045</v>
      </c>
      <c r="C1882" s="3" t="s">
        <v>165</v>
      </c>
      <c r="D1882" s="4" t="s">
        <v>19</v>
      </c>
      <c r="E1882" s="3" t="s">
        <v>20</v>
      </c>
      <c r="F1882" s="5">
        <v>10.0</v>
      </c>
      <c r="G1882" s="5">
        <v>15.0</v>
      </c>
      <c r="H1882" s="3" t="s">
        <v>73</v>
      </c>
      <c r="I1882" s="3" t="s">
        <v>50</v>
      </c>
      <c r="J1882" s="3" t="s">
        <v>549</v>
      </c>
      <c r="K1882" s="3" t="s">
        <v>14981</v>
      </c>
      <c r="L1882" s="3" t="s">
        <v>14983</v>
      </c>
      <c r="M1882" s="3" t="s">
        <v>27</v>
      </c>
    </row>
    <row r="1883" ht="19.5" customHeight="1">
      <c r="A1883" s="3" t="s">
        <v>2309</v>
      </c>
      <c r="B1883" s="3" t="s">
        <v>172</v>
      </c>
      <c r="C1883" s="3" t="s">
        <v>165</v>
      </c>
      <c r="D1883" s="4" t="s">
        <v>19</v>
      </c>
      <c r="E1883" s="3" t="s">
        <v>20</v>
      </c>
      <c r="F1883" s="5">
        <v>10.0</v>
      </c>
      <c r="G1883" s="5">
        <v>20.0</v>
      </c>
      <c r="H1883" s="3" t="s">
        <v>48</v>
      </c>
      <c r="I1883" s="3" t="s">
        <v>57</v>
      </c>
      <c r="J1883" s="3" t="s">
        <v>70</v>
      </c>
      <c r="K1883" s="3" t="s">
        <v>14988</v>
      </c>
      <c r="L1883" s="3" t="s">
        <v>14989</v>
      </c>
      <c r="M1883" s="3" t="s">
        <v>27</v>
      </c>
    </row>
    <row r="1884" ht="19.5" customHeight="1">
      <c r="A1884" s="3" t="s">
        <v>7603</v>
      </c>
      <c r="B1884" s="3" t="s">
        <v>8571</v>
      </c>
      <c r="C1884" s="3" t="s">
        <v>165</v>
      </c>
      <c r="D1884" s="4" t="s">
        <v>19</v>
      </c>
      <c r="E1884" s="3" t="s">
        <v>20</v>
      </c>
      <c r="F1884" s="5">
        <v>10.0</v>
      </c>
      <c r="G1884" s="5">
        <v>15.0</v>
      </c>
      <c r="H1884" s="3" t="s">
        <v>73</v>
      </c>
      <c r="I1884" s="3" t="s">
        <v>50</v>
      </c>
      <c r="J1884" s="3" t="s">
        <v>8579</v>
      </c>
      <c r="K1884" s="3" t="s">
        <v>166</v>
      </c>
      <c r="L1884" s="3" t="s">
        <v>12172</v>
      </c>
      <c r="M1884" s="3" t="s">
        <v>257</v>
      </c>
    </row>
    <row r="1885" ht="19.5" customHeight="1">
      <c r="A1885" s="3" t="s">
        <v>3292</v>
      </c>
      <c r="B1885" s="3" t="s">
        <v>8571</v>
      </c>
      <c r="C1885" s="3" t="s">
        <v>165</v>
      </c>
      <c r="D1885" s="4" t="s">
        <v>19</v>
      </c>
      <c r="E1885" s="3" t="s">
        <v>20</v>
      </c>
      <c r="F1885" s="5">
        <v>10.0</v>
      </c>
      <c r="G1885" s="5">
        <v>15.0</v>
      </c>
      <c r="H1885" s="3" t="s">
        <v>73</v>
      </c>
      <c r="I1885" s="3" t="s">
        <v>50</v>
      </c>
      <c r="J1885" s="3" t="s">
        <v>8579</v>
      </c>
      <c r="K1885" s="3" t="s">
        <v>12179</v>
      </c>
      <c r="L1885" s="3" t="s">
        <v>12182</v>
      </c>
      <c r="M1885" s="3" t="s">
        <v>257</v>
      </c>
    </row>
    <row r="1886" ht="19.5" customHeight="1">
      <c r="A1886" s="3" t="s">
        <v>14998</v>
      </c>
      <c r="B1886" s="3" t="s">
        <v>14999</v>
      </c>
      <c r="C1886" s="3" t="s">
        <v>165</v>
      </c>
      <c r="D1886" s="4" t="s">
        <v>19</v>
      </c>
      <c r="E1886" s="3" t="s">
        <v>20</v>
      </c>
      <c r="F1886" s="5">
        <v>10.0</v>
      </c>
      <c r="G1886" s="5">
        <v>15.0</v>
      </c>
      <c r="H1886" s="3" t="s">
        <v>73</v>
      </c>
      <c r="I1886" s="3" t="s">
        <v>57</v>
      </c>
      <c r="J1886" s="3" t="s">
        <v>15002</v>
      </c>
      <c r="K1886" s="3" t="s">
        <v>6117</v>
      </c>
      <c r="L1886" s="3" t="s">
        <v>15004</v>
      </c>
      <c r="M1886" s="3" t="s">
        <v>35</v>
      </c>
    </row>
    <row r="1887" ht="19.5" customHeight="1">
      <c r="A1887" s="3" t="s">
        <v>2000</v>
      </c>
      <c r="B1887" s="3" t="s">
        <v>15005</v>
      </c>
      <c r="C1887" s="3" t="s">
        <v>165</v>
      </c>
      <c r="D1887" s="4" t="s">
        <v>19</v>
      </c>
      <c r="E1887" s="3" t="s">
        <v>20</v>
      </c>
      <c r="F1887" s="5">
        <v>10.0</v>
      </c>
      <c r="G1887" s="5">
        <v>15.0</v>
      </c>
      <c r="H1887" s="3" t="s">
        <v>73</v>
      </c>
      <c r="I1887" s="3" t="s">
        <v>57</v>
      </c>
      <c r="J1887" s="3" t="s">
        <v>1195</v>
      </c>
      <c r="K1887" s="3" t="s">
        <v>581</v>
      </c>
      <c r="L1887" s="3" t="s">
        <v>15008</v>
      </c>
      <c r="M1887" s="3" t="s">
        <v>35</v>
      </c>
    </row>
    <row r="1888" ht="19.5" customHeight="1">
      <c r="A1888" s="3" t="s">
        <v>931</v>
      </c>
      <c r="B1888" s="3" t="s">
        <v>13900</v>
      </c>
      <c r="C1888" s="3" t="s">
        <v>165</v>
      </c>
      <c r="D1888" s="4" t="s">
        <v>19</v>
      </c>
      <c r="E1888" s="3" t="s">
        <v>20</v>
      </c>
      <c r="F1888" s="5">
        <v>10.0</v>
      </c>
      <c r="G1888" s="5">
        <v>15.0</v>
      </c>
      <c r="H1888" s="3" t="s">
        <v>73</v>
      </c>
      <c r="I1888" s="3" t="s">
        <v>57</v>
      </c>
      <c r="J1888" s="3" t="s">
        <v>13901</v>
      </c>
      <c r="K1888" s="3" t="s">
        <v>15011</v>
      </c>
      <c r="L1888" s="3" t="s">
        <v>15015</v>
      </c>
      <c r="M1888" s="3" t="s">
        <v>41</v>
      </c>
    </row>
    <row r="1889" ht="19.5" customHeight="1">
      <c r="A1889" s="3" t="s">
        <v>15016</v>
      </c>
      <c r="B1889" s="3" t="s">
        <v>8558</v>
      </c>
      <c r="C1889" s="3" t="s">
        <v>165</v>
      </c>
      <c r="D1889" s="4" t="s">
        <v>19</v>
      </c>
      <c r="E1889" s="3" t="s">
        <v>20</v>
      </c>
      <c r="F1889" s="5">
        <v>10.0</v>
      </c>
      <c r="G1889" s="5">
        <v>15.0</v>
      </c>
      <c r="H1889" s="3" t="s">
        <v>73</v>
      </c>
      <c r="I1889" s="3" t="s">
        <v>57</v>
      </c>
      <c r="J1889" s="3" t="s">
        <v>8560</v>
      </c>
      <c r="K1889" s="3" t="s">
        <v>15019</v>
      </c>
      <c r="L1889" s="3" t="s">
        <v>15020</v>
      </c>
      <c r="M1889" s="3" t="s">
        <v>35</v>
      </c>
    </row>
    <row r="1890" ht="19.5" customHeight="1">
      <c r="A1890" s="3" t="s">
        <v>1373</v>
      </c>
      <c r="B1890" s="3" t="s">
        <v>15022</v>
      </c>
      <c r="C1890" s="3" t="s">
        <v>165</v>
      </c>
      <c r="D1890" s="4" t="s">
        <v>19</v>
      </c>
      <c r="E1890" s="3" t="s">
        <v>20</v>
      </c>
      <c r="F1890" s="5">
        <v>10.0</v>
      </c>
      <c r="G1890" s="5">
        <v>15.0</v>
      </c>
      <c r="H1890" s="3" t="s">
        <v>73</v>
      </c>
      <c r="I1890" s="3" t="s">
        <v>50</v>
      </c>
      <c r="J1890" s="3" t="s">
        <v>5719</v>
      </c>
      <c r="K1890" s="3" t="s">
        <v>15024</v>
      </c>
      <c r="L1890" s="3" t="s">
        <v>15026</v>
      </c>
      <c r="M1890" s="3" t="s">
        <v>35</v>
      </c>
    </row>
    <row r="1891" ht="19.5" customHeight="1">
      <c r="A1891" s="3" t="s">
        <v>7257</v>
      </c>
      <c r="B1891" s="3" t="s">
        <v>14080</v>
      </c>
      <c r="C1891" s="3" t="s">
        <v>165</v>
      </c>
      <c r="D1891" s="4" t="s">
        <v>19</v>
      </c>
      <c r="E1891" s="3" t="s">
        <v>21</v>
      </c>
      <c r="F1891" s="5">
        <v>10.0</v>
      </c>
      <c r="G1891" s="5">
        <v>15.0</v>
      </c>
      <c r="H1891" s="3" t="s">
        <v>73</v>
      </c>
      <c r="I1891" s="3" t="s">
        <v>57</v>
      </c>
      <c r="J1891" s="3" t="s">
        <v>38</v>
      </c>
      <c r="K1891" s="3" t="s">
        <v>14090</v>
      </c>
      <c r="L1891" s="3" t="s">
        <v>15033</v>
      </c>
      <c r="M1891" s="3" t="s">
        <v>35</v>
      </c>
    </row>
    <row r="1892" ht="19.5" customHeight="1">
      <c r="A1892" s="3" t="s">
        <v>15035</v>
      </c>
      <c r="B1892" s="3" t="s">
        <v>14045</v>
      </c>
      <c r="C1892" s="3" t="s">
        <v>165</v>
      </c>
      <c r="D1892" s="4" t="s">
        <v>19</v>
      </c>
      <c r="E1892" s="3" t="s">
        <v>20</v>
      </c>
      <c r="F1892" s="5">
        <v>10.0</v>
      </c>
      <c r="G1892" s="5">
        <v>15.0</v>
      </c>
      <c r="H1892" s="3" t="s">
        <v>73</v>
      </c>
      <c r="I1892" s="3" t="s">
        <v>50</v>
      </c>
      <c r="J1892" s="3" t="s">
        <v>549</v>
      </c>
      <c r="K1892" s="3" t="s">
        <v>14981</v>
      </c>
      <c r="L1892" s="3" t="s">
        <v>15040</v>
      </c>
      <c r="M1892" s="3" t="s">
        <v>27</v>
      </c>
    </row>
    <row r="1893" ht="19.5" customHeight="1">
      <c r="A1893" s="3" t="s">
        <v>15041</v>
      </c>
      <c r="B1893" s="3" t="s">
        <v>14040</v>
      </c>
      <c r="C1893" s="3" t="s">
        <v>165</v>
      </c>
      <c r="D1893" s="4" t="s">
        <v>19</v>
      </c>
      <c r="E1893" s="3" t="s">
        <v>21</v>
      </c>
      <c r="F1893" s="5">
        <v>10.0</v>
      </c>
      <c r="G1893" s="5">
        <v>15.0</v>
      </c>
      <c r="H1893" s="3" t="s">
        <v>73</v>
      </c>
      <c r="I1893" s="3" t="s">
        <v>50</v>
      </c>
      <c r="J1893" s="3" t="s">
        <v>2507</v>
      </c>
      <c r="K1893" s="3" t="s">
        <v>15042</v>
      </c>
      <c r="L1893" s="3" t="s">
        <v>15045</v>
      </c>
      <c r="M1893" s="3" t="s">
        <v>159</v>
      </c>
    </row>
    <row r="1894" ht="19.5" customHeight="1">
      <c r="A1894" s="3" t="s">
        <v>2000</v>
      </c>
      <c r="B1894" s="3" t="s">
        <v>14936</v>
      </c>
      <c r="C1894" s="3" t="s">
        <v>165</v>
      </c>
      <c r="D1894" s="4" t="s">
        <v>19</v>
      </c>
      <c r="E1894" s="3" t="s">
        <v>20</v>
      </c>
      <c r="F1894" s="5">
        <v>10.0</v>
      </c>
      <c r="G1894" s="5">
        <v>18.0</v>
      </c>
      <c r="H1894" s="3" t="s">
        <v>95</v>
      </c>
      <c r="I1894" s="3" t="s">
        <v>57</v>
      </c>
      <c r="J1894" s="3" t="s">
        <v>7922</v>
      </c>
      <c r="K1894" s="3" t="s">
        <v>14939</v>
      </c>
      <c r="L1894" s="3" t="s">
        <v>15048</v>
      </c>
      <c r="M1894" s="3" t="s">
        <v>35</v>
      </c>
    </row>
    <row r="1895" ht="19.5" customHeight="1">
      <c r="A1895" s="3" t="s">
        <v>1904</v>
      </c>
      <c r="B1895" s="3" t="s">
        <v>15049</v>
      </c>
      <c r="C1895" s="3" t="s">
        <v>165</v>
      </c>
      <c r="D1895" s="4" t="s">
        <v>19</v>
      </c>
      <c r="E1895" s="3" t="s">
        <v>20</v>
      </c>
      <c r="F1895" s="5">
        <v>10.0</v>
      </c>
      <c r="G1895" s="5">
        <v>15.0</v>
      </c>
      <c r="H1895" s="3" t="s">
        <v>73</v>
      </c>
      <c r="I1895" s="3" t="s">
        <v>50</v>
      </c>
      <c r="J1895" s="3" t="s">
        <v>821</v>
      </c>
      <c r="K1895" s="3" t="s">
        <v>15050</v>
      </c>
      <c r="L1895" s="3" t="s">
        <v>15051</v>
      </c>
      <c r="M1895" s="3" t="s">
        <v>159</v>
      </c>
    </row>
    <row r="1896" ht="19.5" customHeight="1">
      <c r="A1896" s="3" t="s">
        <v>7257</v>
      </c>
      <c r="B1896" s="3" t="s">
        <v>2614</v>
      </c>
      <c r="C1896" s="3" t="s">
        <v>165</v>
      </c>
      <c r="D1896" s="4" t="s">
        <v>19</v>
      </c>
      <c r="E1896" s="3" t="s">
        <v>20</v>
      </c>
      <c r="F1896" s="5">
        <v>10.0</v>
      </c>
      <c r="G1896" s="5">
        <v>15.0</v>
      </c>
      <c r="H1896" s="3" t="s">
        <v>73</v>
      </c>
      <c r="I1896" s="3" t="s">
        <v>57</v>
      </c>
      <c r="J1896" s="3" t="s">
        <v>2600</v>
      </c>
      <c r="K1896" s="3" t="s">
        <v>2242</v>
      </c>
      <c r="L1896" s="3" t="s">
        <v>15057</v>
      </c>
      <c r="M1896" s="3" t="s">
        <v>257</v>
      </c>
    </row>
    <row r="1897" ht="19.5" customHeight="1">
      <c r="A1897" s="3" t="s">
        <v>15059</v>
      </c>
      <c r="B1897" s="3" t="s">
        <v>8558</v>
      </c>
      <c r="C1897" s="3" t="s">
        <v>165</v>
      </c>
      <c r="D1897" s="4" t="s">
        <v>19</v>
      </c>
      <c r="E1897" s="3" t="s">
        <v>20</v>
      </c>
      <c r="F1897" s="5">
        <v>10.0</v>
      </c>
      <c r="G1897" s="5">
        <v>15.0</v>
      </c>
      <c r="H1897" s="3" t="s">
        <v>73</v>
      </c>
      <c r="I1897" s="3" t="s">
        <v>50</v>
      </c>
      <c r="J1897" s="3" t="s">
        <v>8560</v>
      </c>
      <c r="K1897" s="3" t="s">
        <v>15019</v>
      </c>
      <c r="L1897" s="3" t="s">
        <v>15062</v>
      </c>
      <c r="M1897" s="3" t="s">
        <v>35</v>
      </c>
    </row>
    <row r="1898" ht="19.5" customHeight="1">
      <c r="A1898" s="3" t="s">
        <v>15063</v>
      </c>
      <c r="B1898" s="3" t="s">
        <v>15064</v>
      </c>
      <c r="C1898" s="3" t="s">
        <v>165</v>
      </c>
      <c r="D1898" s="4" t="s">
        <v>19</v>
      </c>
      <c r="E1898" s="3" t="s">
        <v>20</v>
      </c>
      <c r="F1898" s="5">
        <v>10.0</v>
      </c>
      <c r="G1898" s="5">
        <v>20.0</v>
      </c>
      <c r="H1898" s="3" t="s">
        <v>48</v>
      </c>
      <c r="I1898" s="3" t="s">
        <v>50</v>
      </c>
      <c r="J1898" s="3" t="s">
        <v>2355</v>
      </c>
      <c r="K1898" s="3" t="s">
        <v>15066</v>
      </c>
      <c r="L1898" s="3" t="s">
        <v>15069</v>
      </c>
      <c r="M1898" s="3" t="s">
        <v>35</v>
      </c>
    </row>
    <row r="1899" ht="19.5" customHeight="1">
      <c r="A1899" s="3" t="s">
        <v>10713</v>
      </c>
      <c r="B1899" s="3" t="s">
        <v>12521</v>
      </c>
      <c r="C1899" s="3" t="s">
        <v>165</v>
      </c>
      <c r="D1899" s="4" t="s">
        <v>19</v>
      </c>
      <c r="E1899" s="3" t="s">
        <v>21</v>
      </c>
      <c r="F1899" s="5">
        <v>10.0</v>
      </c>
      <c r="G1899" s="5">
        <v>15.0</v>
      </c>
      <c r="H1899" s="3" t="s">
        <v>73</v>
      </c>
      <c r="I1899" s="3" t="s">
        <v>50</v>
      </c>
      <c r="J1899" s="3" t="s">
        <v>12524</v>
      </c>
      <c r="K1899" s="3" t="s">
        <v>166</v>
      </c>
      <c r="L1899" s="3" t="s">
        <v>12527</v>
      </c>
      <c r="M1899" s="3" t="s">
        <v>27</v>
      </c>
    </row>
    <row r="1900" ht="19.5" customHeight="1">
      <c r="A1900" s="3" t="s">
        <v>13597</v>
      </c>
      <c r="B1900" s="3" t="s">
        <v>15074</v>
      </c>
      <c r="C1900" s="3" t="s">
        <v>165</v>
      </c>
      <c r="D1900" s="4" t="s">
        <v>19</v>
      </c>
      <c r="E1900" s="3" t="s">
        <v>21</v>
      </c>
      <c r="F1900" s="5">
        <v>10.0</v>
      </c>
      <c r="G1900" s="5">
        <v>15.0</v>
      </c>
      <c r="H1900" s="3" t="s">
        <v>73</v>
      </c>
      <c r="I1900" s="3" t="s">
        <v>57</v>
      </c>
      <c r="J1900" s="3" t="s">
        <v>1294</v>
      </c>
      <c r="K1900" s="3" t="s">
        <v>15075</v>
      </c>
      <c r="L1900" s="3" t="s">
        <v>15078</v>
      </c>
      <c r="M1900" s="3" t="s">
        <v>35</v>
      </c>
    </row>
    <row r="1901" ht="19.5" customHeight="1">
      <c r="A1901" s="3" t="s">
        <v>1904</v>
      </c>
      <c r="B1901" s="3" t="s">
        <v>14016</v>
      </c>
      <c r="C1901" s="3" t="s">
        <v>165</v>
      </c>
      <c r="D1901" s="4" t="s">
        <v>19</v>
      </c>
      <c r="E1901" s="3" t="s">
        <v>20</v>
      </c>
      <c r="F1901" s="5">
        <v>10.0</v>
      </c>
      <c r="G1901" s="5">
        <v>15.0</v>
      </c>
      <c r="H1901" s="3" t="s">
        <v>73</v>
      </c>
      <c r="I1901" s="3" t="s">
        <v>57</v>
      </c>
      <c r="J1901" s="3" t="s">
        <v>10390</v>
      </c>
      <c r="K1901" s="3" t="s">
        <v>15081</v>
      </c>
      <c r="L1901" s="3" t="s">
        <v>15082</v>
      </c>
      <c r="M1901" s="3" t="s">
        <v>27</v>
      </c>
    </row>
    <row r="1902" ht="19.5" customHeight="1">
      <c r="A1902" s="3" t="s">
        <v>931</v>
      </c>
      <c r="B1902" s="3" t="s">
        <v>15084</v>
      </c>
      <c r="C1902" s="3" t="s">
        <v>165</v>
      </c>
      <c r="D1902" s="4" t="s">
        <v>19</v>
      </c>
      <c r="E1902" s="3" t="s">
        <v>20</v>
      </c>
      <c r="F1902" s="5">
        <v>10.0</v>
      </c>
      <c r="G1902" s="5">
        <v>20.0</v>
      </c>
      <c r="H1902" s="3" t="s">
        <v>48</v>
      </c>
      <c r="I1902" s="3" t="s">
        <v>57</v>
      </c>
      <c r="J1902" s="3" t="s">
        <v>2344</v>
      </c>
      <c r="K1902" s="3" t="s">
        <v>15085</v>
      </c>
      <c r="L1902" s="3" t="s">
        <v>15086</v>
      </c>
      <c r="M1902" s="3" t="s">
        <v>35</v>
      </c>
    </row>
    <row r="1903" ht="19.5" customHeight="1">
      <c r="A1903" s="3" t="s">
        <v>6557</v>
      </c>
      <c r="B1903" s="3" t="s">
        <v>15049</v>
      </c>
      <c r="C1903" s="3" t="s">
        <v>165</v>
      </c>
      <c r="D1903" s="4" t="s">
        <v>19</v>
      </c>
      <c r="E1903" s="3" t="s">
        <v>20</v>
      </c>
      <c r="F1903" s="5">
        <v>10.0</v>
      </c>
      <c r="G1903" s="5">
        <v>15.0</v>
      </c>
      <c r="H1903" s="3" t="s">
        <v>73</v>
      </c>
      <c r="I1903" s="3" t="s">
        <v>50</v>
      </c>
      <c r="J1903" s="3" t="s">
        <v>821</v>
      </c>
      <c r="K1903" s="3" t="s">
        <v>15050</v>
      </c>
      <c r="L1903" s="3" t="s">
        <v>15092</v>
      </c>
      <c r="M1903" s="3" t="s">
        <v>159</v>
      </c>
    </row>
    <row r="1904" ht="19.5" customHeight="1">
      <c r="A1904" s="3" t="s">
        <v>12768</v>
      </c>
      <c r="B1904" s="3" t="s">
        <v>12442</v>
      </c>
      <c r="C1904" s="3" t="s">
        <v>165</v>
      </c>
      <c r="D1904" s="4" t="s">
        <v>19</v>
      </c>
      <c r="E1904" s="3" t="s">
        <v>20</v>
      </c>
      <c r="F1904" s="5">
        <v>10.0</v>
      </c>
      <c r="G1904" s="5">
        <v>20.0</v>
      </c>
      <c r="H1904" s="3" t="s">
        <v>48</v>
      </c>
      <c r="I1904" s="3" t="s">
        <v>57</v>
      </c>
      <c r="J1904" s="3" t="s">
        <v>58</v>
      </c>
      <c r="K1904" s="3" t="s">
        <v>12447</v>
      </c>
      <c r="L1904" s="3" t="s">
        <v>12771</v>
      </c>
      <c r="M1904" s="3" t="s">
        <v>159</v>
      </c>
    </row>
    <row r="1905" ht="19.5" customHeight="1">
      <c r="A1905" s="3" t="s">
        <v>3292</v>
      </c>
      <c r="B1905" s="3" t="s">
        <v>12611</v>
      </c>
      <c r="C1905" s="3" t="s">
        <v>165</v>
      </c>
      <c r="D1905" s="4" t="s">
        <v>19</v>
      </c>
      <c r="E1905" s="3" t="s">
        <v>21</v>
      </c>
      <c r="F1905" s="5">
        <v>10.0</v>
      </c>
      <c r="G1905" s="5">
        <v>15.0</v>
      </c>
      <c r="H1905" s="3" t="s">
        <v>73</v>
      </c>
      <c r="I1905" s="3" t="s">
        <v>50</v>
      </c>
      <c r="J1905" s="3" t="s">
        <v>12613</v>
      </c>
      <c r="K1905" s="3" t="s">
        <v>12615</v>
      </c>
      <c r="L1905" s="3" t="s">
        <v>12616</v>
      </c>
      <c r="M1905" s="3" t="s">
        <v>257</v>
      </c>
    </row>
    <row r="1906" ht="19.5" customHeight="1">
      <c r="A1906" s="3" t="s">
        <v>259</v>
      </c>
      <c r="B1906" s="3" t="s">
        <v>12789</v>
      </c>
      <c r="C1906" s="3" t="s">
        <v>165</v>
      </c>
      <c r="D1906" s="4" t="s">
        <v>19</v>
      </c>
      <c r="E1906" s="3" t="s">
        <v>21</v>
      </c>
      <c r="F1906" s="5">
        <v>10.0</v>
      </c>
      <c r="G1906" s="5">
        <v>15.0</v>
      </c>
      <c r="H1906" s="3" t="s">
        <v>73</v>
      </c>
      <c r="I1906" s="3" t="s">
        <v>57</v>
      </c>
      <c r="J1906" s="3" t="s">
        <v>2719</v>
      </c>
      <c r="K1906" s="3" t="s">
        <v>11958</v>
      </c>
      <c r="L1906" s="3" t="s">
        <v>12795</v>
      </c>
      <c r="M1906" s="3" t="s">
        <v>35</v>
      </c>
    </row>
    <row r="1907" ht="19.5" customHeight="1">
      <c r="A1907" s="3" t="s">
        <v>2000</v>
      </c>
      <c r="B1907" s="3" t="s">
        <v>8884</v>
      </c>
      <c r="C1907" s="3" t="s">
        <v>165</v>
      </c>
      <c r="D1907" s="4" t="s">
        <v>19</v>
      </c>
      <c r="E1907" s="3" t="s">
        <v>20</v>
      </c>
      <c r="F1907" s="5">
        <v>10.0</v>
      </c>
      <c r="G1907" s="5">
        <v>16.0</v>
      </c>
      <c r="H1907" s="3" t="s">
        <v>169</v>
      </c>
      <c r="I1907" s="3" t="s">
        <v>57</v>
      </c>
      <c r="J1907" s="3" t="s">
        <v>5534</v>
      </c>
      <c r="K1907" s="3" t="s">
        <v>15105</v>
      </c>
      <c r="L1907" s="3" t="s">
        <v>15106</v>
      </c>
      <c r="M1907" s="3" t="s">
        <v>159</v>
      </c>
    </row>
    <row r="1908" ht="19.5" customHeight="1">
      <c r="A1908" s="3" t="s">
        <v>1373</v>
      </c>
      <c r="B1908" s="3" t="s">
        <v>12874</v>
      </c>
      <c r="C1908" s="3" t="s">
        <v>165</v>
      </c>
      <c r="D1908" s="4" t="s">
        <v>19</v>
      </c>
      <c r="E1908" s="3" t="s">
        <v>20</v>
      </c>
      <c r="F1908" s="5">
        <v>10.0</v>
      </c>
      <c r="G1908" s="5">
        <v>15.0</v>
      </c>
      <c r="H1908" s="3" t="s">
        <v>73</v>
      </c>
      <c r="I1908" s="3" t="s">
        <v>50</v>
      </c>
      <c r="J1908" s="3" t="s">
        <v>58</v>
      </c>
      <c r="K1908" s="3" t="s">
        <v>12876</v>
      </c>
      <c r="L1908" s="3" t="s">
        <v>15113</v>
      </c>
      <c r="M1908" s="3" t="s">
        <v>257</v>
      </c>
    </row>
    <row r="1909" ht="19.5" customHeight="1">
      <c r="A1909" s="3" t="s">
        <v>15114</v>
      </c>
      <c r="B1909" s="3" t="s">
        <v>162</v>
      </c>
      <c r="C1909" s="3" t="s">
        <v>165</v>
      </c>
      <c r="D1909" s="4" t="s">
        <v>19</v>
      </c>
      <c r="E1909" s="3" t="s">
        <v>20</v>
      </c>
      <c r="F1909" s="5">
        <v>10.0</v>
      </c>
      <c r="G1909" s="5">
        <v>15.0</v>
      </c>
      <c r="H1909" s="3" t="s">
        <v>73</v>
      </c>
      <c r="I1909" s="3" t="s">
        <v>57</v>
      </c>
      <c r="J1909" s="3" t="s">
        <v>38</v>
      </c>
      <c r="K1909" s="3" t="s">
        <v>15118</v>
      </c>
      <c r="L1909" s="3" t="s">
        <v>15119</v>
      </c>
      <c r="M1909" s="3" t="s">
        <v>27</v>
      </c>
    </row>
    <row r="1910" ht="19.5" customHeight="1">
      <c r="A1910" s="3" t="s">
        <v>2309</v>
      </c>
      <c r="B1910" s="3" t="s">
        <v>8884</v>
      </c>
      <c r="C1910" s="3" t="s">
        <v>165</v>
      </c>
      <c r="D1910" s="4" t="s">
        <v>19</v>
      </c>
      <c r="E1910" s="3" t="s">
        <v>20</v>
      </c>
      <c r="F1910" s="5">
        <v>10.0</v>
      </c>
      <c r="G1910" s="5">
        <v>20.0</v>
      </c>
      <c r="H1910" s="3" t="s">
        <v>48</v>
      </c>
      <c r="I1910" s="3" t="s">
        <v>50</v>
      </c>
      <c r="J1910" s="3" t="s">
        <v>5534</v>
      </c>
      <c r="K1910" s="3" t="s">
        <v>15121</v>
      </c>
      <c r="L1910" s="3" t="s">
        <v>15123</v>
      </c>
      <c r="M1910" s="3" t="s">
        <v>159</v>
      </c>
    </row>
    <row r="1911" ht="19.5" customHeight="1">
      <c r="A1911" s="3" t="s">
        <v>15124</v>
      </c>
      <c r="B1911" s="3" t="s">
        <v>14080</v>
      </c>
      <c r="C1911" s="3" t="s">
        <v>165</v>
      </c>
      <c r="D1911" s="4" t="s">
        <v>19</v>
      </c>
      <c r="E1911" s="3" t="s">
        <v>127</v>
      </c>
      <c r="F1911" s="5">
        <v>10.0</v>
      </c>
      <c r="G1911" s="5">
        <v>14.0</v>
      </c>
      <c r="H1911" s="3" t="s">
        <v>2450</v>
      </c>
      <c r="I1911" s="3" t="s">
        <v>69</v>
      </c>
      <c r="J1911" s="3" t="s">
        <v>38</v>
      </c>
      <c r="K1911" s="3" t="s">
        <v>10974</v>
      </c>
      <c r="L1911" s="3" t="s">
        <v>15127</v>
      </c>
      <c r="M1911" s="3" t="s">
        <v>35</v>
      </c>
    </row>
    <row r="1912" ht="19.5" customHeight="1">
      <c r="A1912" s="3" t="s">
        <v>15130</v>
      </c>
      <c r="B1912" s="3" t="s">
        <v>15131</v>
      </c>
      <c r="C1912" s="3" t="s">
        <v>165</v>
      </c>
      <c r="D1912" s="4" t="s">
        <v>19</v>
      </c>
      <c r="E1912" s="3" t="s">
        <v>21</v>
      </c>
      <c r="F1912" s="5">
        <v>10.0</v>
      </c>
      <c r="G1912" s="5">
        <v>15.0</v>
      </c>
      <c r="H1912" s="3" t="s">
        <v>73</v>
      </c>
      <c r="I1912" s="3" t="s">
        <v>57</v>
      </c>
      <c r="J1912" s="3" t="s">
        <v>4268</v>
      </c>
      <c r="K1912" s="3" t="s">
        <v>15134</v>
      </c>
      <c r="L1912" s="3" t="s">
        <v>15135</v>
      </c>
      <c r="M1912" s="3" t="s">
        <v>159</v>
      </c>
    </row>
    <row r="1913" ht="19.5" customHeight="1">
      <c r="A1913" s="3" t="s">
        <v>15136</v>
      </c>
      <c r="B1913" s="3" t="s">
        <v>162</v>
      </c>
      <c r="C1913" s="3" t="s">
        <v>165</v>
      </c>
      <c r="D1913" s="4" t="s">
        <v>19</v>
      </c>
      <c r="E1913" s="3" t="s">
        <v>20</v>
      </c>
      <c r="F1913" s="5">
        <v>10.0</v>
      </c>
      <c r="G1913" s="5">
        <v>15.0</v>
      </c>
      <c r="H1913" s="3" t="s">
        <v>73</v>
      </c>
      <c r="I1913" s="3" t="s">
        <v>57</v>
      </c>
      <c r="J1913" s="3" t="s">
        <v>38</v>
      </c>
      <c r="K1913" s="3" t="s">
        <v>15141</v>
      </c>
      <c r="L1913" s="3" t="s">
        <v>15142</v>
      </c>
      <c r="M1913" s="3" t="s">
        <v>27</v>
      </c>
    </row>
    <row r="1914" ht="19.5" customHeight="1">
      <c r="A1914" s="3" t="s">
        <v>15143</v>
      </c>
      <c r="B1914" s="3" t="s">
        <v>2614</v>
      </c>
      <c r="C1914" s="3" t="s">
        <v>165</v>
      </c>
      <c r="D1914" s="4" t="s">
        <v>19</v>
      </c>
      <c r="E1914" s="3" t="s">
        <v>20</v>
      </c>
      <c r="F1914" s="5">
        <v>10.0</v>
      </c>
      <c r="G1914" s="5">
        <v>17.0</v>
      </c>
      <c r="H1914" s="3" t="s">
        <v>443</v>
      </c>
      <c r="I1914" s="3" t="s">
        <v>57</v>
      </c>
      <c r="J1914" s="3" t="s">
        <v>2600</v>
      </c>
      <c r="K1914" s="3" t="s">
        <v>2242</v>
      </c>
      <c r="L1914" s="3" t="s">
        <v>15151</v>
      </c>
      <c r="M1914" s="3" t="s">
        <v>257</v>
      </c>
    </row>
    <row r="1915" ht="19.5" customHeight="1">
      <c r="A1915" s="3" t="s">
        <v>2000</v>
      </c>
      <c r="B1915" s="3" t="s">
        <v>14343</v>
      </c>
      <c r="C1915" s="3" t="s">
        <v>165</v>
      </c>
      <c r="D1915" s="4" t="s">
        <v>19</v>
      </c>
      <c r="E1915" s="3" t="s">
        <v>20</v>
      </c>
      <c r="F1915" s="5">
        <v>10.0</v>
      </c>
      <c r="G1915" s="5">
        <v>15.0</v>
      </c>
      <c r="H1915" s="3" t="s">
        <v>73</v>
      </c>
      <c r="I1915" s="3" t="s">
        <v>50</v>
      </c>
      <c r="J1915" s="3" t="s">
        <v>109</v>
      </c>
      <c r="K1915" s="3" t="s">
        <v>15155</v>
      </c>
      <c r="L1915" s="3" t="s">
        <v>15157</v>
      </c>
      <c r="M1915" s="3" t="s">
        <v>27</v>
      </c>
    </row>
    <row r="1916" ht="19.5" customHeight="1">
      <c r="A1916" s="3" t="s">
        <v>15158</v>
      </c>
      <c r="B1916" s="3" t="s">
        <v>15160</v>
      </c>
      <c r="C1916" s="3" t="s">
        <v>165</v>
      </c>
      <c r="D1916" s="4" t="s">
        <v>19</v>
      </c>
      <c r="E1916" s="3" t="s">
        <v>20</v>
      </c>
      <c r="F1916" s="5">
        <v>10.0</v>
      </c>
      <c r="G1916" s="5">
        <v>20.0</v>
      </c>
      <c r="H1916" s="3" t="s">
        <v>48</v>
      </c>
      <c r="I1916" s="3" t="s">
        <v>57</v>
      </c>
      <c r="J1916" s="3" t="s">
        <v>3288</v>
      </c>
      <c r="K1916" s="3" t="s">
        <v>15162</v>
      </c>
      <c r="L1916" s="3" t="s">
        <v>15164</v>
      </c>
      <c r="M1916" s="3" t="s">
        <v>257</v>
      </c>
    </row>
    <row r="1917" ht="19.5" customHeight="1">
      <c r="A1917" s="3" t="s">
        <v>8613</v>
      </c>
      <c r="B1917" s="3" t="s">
        <v>1811</v>
      </c>
      <c r="C1917" s="3" t="s">
        <v>165</v>
      </c>
      <c r="D1917" s="4" t="s">
        <v>19</v>
      </c>
      <c r="E1917" s="3" t="s">
        <v>21</v>
      </c>
      <c r="F1917" s="5">
        <v>10.0</v>
      </c>
      <c r="G1917" s="5">
        <v>15.0</v>
      </c>
      <c r="H1917" s="3" t="s">
        <v>73</v>
      </c>
      <c r="I1917" s="3" t="s">
        <v>50</v>
      </c>
      <c r="J1917" s="3" t="s">
        <v>1814</v>
      </c>
      <c r="K1917" s="3" t="s">
        <v>8608</v>
      </c>
      <c r="L1917" s="3" t="s">
        <v>15170</v>
      </c>
      <c r="M1917" s="3" t="s">
        <v>41</v>
      </c>
    </row>
    <row r="1918" ht="19.5" customHeight="1">
      <c r="A1918" s="3" t="s">
        <v>15173</v>
      </c>
      <c r="B1918" s="3" t="s">
        <v>15174</v>
      </c>
      <c r="C1918" s="3" t="s">
        <v>165</v>
      </c>
      <c r="D1918" s="4" t="s">
        <v>19</v>
      </c>
      <c r="E1918" s="3" t="s">
        <v>20</v>
      </c>
      <c r="F1918" s="5">
        <v>10.0</v>
      </c>
      <c r="G1918" s="5">
        <v>15.0</v>
      </c>
      <c r="H1918" s="3" t="s">
        <v>73</v>
      </c>
      <c r="I1918" s="3" t="s">
        <v>57</v>
      </c>
      <c r="J1918" s="3" t="s">
        <v>58</v>
      </c>
      <c r="K1918" s="3" t="s">
        <v>15177</v>
      </c>
      <c r="L1918" s="3" t="s">
        <v>15178</v>
      </c>
      <c r="M1918" s="3" t="s">
        <v>41</v>
      </c>
    </row>
    <row r="1919" ht="19.5" customHeight="1">
      <c r="A1919" s="3" t="s">
        <v>15179</v>
      </c>
      <c r="B1919" s="3" t="s">
        <v>162</v>
      </c>
      <c r="C1919" s="3" t="s">
        <v>165</v>
      </c>
      <c r="D1919" s="4" t="s">
        <v>19</v>
      </c>
      <c r="E1919" s="3" t="s">
        <v>21</v>
      </c>
      <c r="F1919" s="5">
        <v>10.0</v>
      </c>
      <c r="G1919" s="5">
        <v>15.0</v>
      </c>
      <c r="H1919" s="3" t="s">
        <v>73</v>
      </c>
      <c r="I1919" s="3" t="s">
        <v>50</v>
      </c>
      <c r="J1919" s="3" t="s">
        <v>38</v>
      </c>
      <c r="K1919" s="3" t="s">
        <v>15180</v>
      </c>
      <c r="L1919" s="3" t="s">
        <v>15183</v>
      </c>
      <c r="M1919" s="3" t="s">
        <v>27</v>
      </c>
    </row>
    <row r="1920" ht="19.5" customHeight="1">
      <c r="A1920" s="3" t="s">
        <v>1598</v>
      </c>
      <c r="B1920" s="3" t="s">
        <v>15184</v>
      </c>
      <c r="C1920" s="3" t="s">
        <v>165</v>
      </c>
      <c r="D1920" s="4" t="s">
        <v>19</v>
      </c>
      <c r="E1920" s="3" t="s">
        <v>20</v>
      </c>
      <c r="F1920" s="5">
        <v>10.0</v>
      </c>
      <c r="G1920" s="5">
        <v>13.0</v>
      </c>
      <c r="H1920" s="3" t="s">
        <v>3156</v>
      </c>
      <c r="I1920" s="3" t="s">
        <v>57</v>
      </c>
      <c r="J1920" s="3" t="s">
        <v>489</v>
      </c>
      <c r="K1920" s="3" t="s">
        <v>15187</v>
      </c>
      <c r="L1920" s="3" t="s">
        <v>15188</v>
      </c>
      <c r="M1920" s="3" t="s">
        <v>41</v>
      </c>
    </row>
    <row r="1921" ht="19.5" customHeight="1">
      <c r="A1921" s="3" t="s">
        <v>15190</v>
      </c>
      <c r="B1921" s="3" t="s">
        <v>2854</v>
      </c>
      <c r="C1921" s="3" t="s">
        <v>165</v>
      </c>
      <c r="D1921" s="4" t="s">
        <v>19</v>
      </c>
      <c r="E1921" s="3" t="s">
        <v>20</v>
      </c>
      <c r="F1921" s="5">
        <v>10.0</v>
      </c>
      <c r="G1921" s="5">
        <v>15.0</v>
      </c>
      <c r="H1921" s="3" t="s">
        <v>73</v>
      </c>
      <c r="I1921" s="3" t="s">
        <v>50</v>
      </c>
      <c r="J1921" s="3" t="s">
        <v>2843</v>
      </c>
      <c r="K1921" s="3" t="s">
        <v>15194</v>
      </c>
      <c r="L1921" s="3" t="s">
        <v>15196</v>
      </c>
      <c r="M1921" s="3" t="s">
        <v>41</v>
      </c>
    </row>
    <row r="1922" ht="19.5" customHeight="1">
      <c r="A1922" s="3" t="s">
        <v>28</v>
      </c>
      <c r="B1922" s="3" t="s">
        <v>15198</v>
      </c>
      <c r="C1922" s="3" t="s">
        <v>165</v>
      </c>
      <c r="D1922" s="4" t="s">
        <v>19</v>
      </c>
      <c r="E1922" s="3" t="s">
        <v>20</v>
      </c>
      <c r="F1922" s="5">
        <v>10.0</v>
      </c>
      <c r="G1922" s="5">
        <v>15.0</v>
      </c>
      <c r="H1922" s="3" t="s">
        <v>73</v>
      </c>
      <c r="I1922" s="3" t="s">
        <v>57</v>
      </c>
      <c r="J1922" s="3" t="s">
        <v>15202</v>
      </c>
      <c r="K1922" s="3" t="s">
        <v>15203</v>
      </c>
      <c r="L1922" s="3" t="s">
        <v>15204</v>
      </c>
      <c r="M1922" s="3" t="s">
        <v>41</v>
      </c>
    </row>
    <row r="1923" ht="19.5" customHeight="1">
      <c r="A1923" s="3" t="s">
        <v>738</v>
      </c>
      <c r="B1923" s="3" t="s">
        <v>15206</v>
      </c>
      <c r="C1923" s="3" t="s">
        <v>165</v>
      </c>
      <c r="D1923" s="4" t="s">
        <v>19</v>
      </c>
      <c r="E1923" s="3" t="s">
        <v>20</v>
      </c>
      <c r="F1923" s="5">
        <v>10.0</v>
      </c>
      <c r="G1923" s="5">
        <v>15.0</v>
      </c>
      <c r="H1923" s="3" t="s">
        <v>73</v>
      </c>
      <c r="I1923" s="3" t="s">
        <v>50</v>
      </c>
      <c r="J1923" s="3" t="s">
        <v>166</v>
      </c>
      <c r="K1923" s="3" t="s">
        <v>15209</v>
      </c>
      <c r="L1923" s="3" t="s">
        <v>10140</v>
      </c>
      <c r="M1923" s="3" t="s">
        <v>250</v>
      </c>
    </row>
    <row r="1924" ht="19.5" customHeight="1">
      <c r="A1924" s="3" t="s">
        <v>2000</v>
      </c>
      <c r="B1924" s="3" t="s">
        <v>10486</v>
      </c>
      <c r="C1924" s="3" t="s">
        <v>165</v>
      </c>
      <c r="D1924" s="4" t="s">
        <v>19</v>
      </c>
      <c r="E1924" s="3" t="s">
        <v>20</v>
      </c>
      <c r="F1924" s="5">
        <v>10.0</v>
      </c>
      <c r="G1924" s="5">
        <v>15.0</v>
      </c>
      <c r="H1924" s="3" t="s">
        <v>73</v>
      </c>
      <c r="I1924" s="3" t="s">
        <v>50</v>
      </c>
      <c r="J1924" s="3" t="s">
        <v>10488</v>
      </c>
      <c r="K1924" s="3" t="s">
        <v>15215</v>
      </c>
      <c r="L1924" s="3" t="s">
        <v>15216</v>
      </c>
      <c r="M1924" s="3" t="s">
        <v>159</v>
      </c>
    </row>
    <row r="1925" ht="19.5" customHeight="1">
      <c r="A1925" s="3" t="s">
        <v>4049</v>
      </c>
      <c r="B1925" s="3" t="s">
        <v>15217</v>
      </c>
      <c r="C1925" s="3" t="s">
        <v>165</v>
      </c>
      <c r="D1925" s="4" t="s">
        <v>19</v>
      </c>
      <c r="E1925" s="3" t="s">
        <v>20</v>
      </c>
      <c r="F1925" s="5">
        <v>10.0</v>
      </c>
      <c r="G1925" s="5">
        <v>15.0</v>
      </c>
      <c r="H1925" s="3" t="s">
        <v>73</v>
      </c>
      <c r="I1925" s="3" t="s">
        <v>57</v>
      </c>
      <c r="J1925" s="3" t="s">
        <v>38</v>
      </c>
      <c r="K1925" s="3" t="s">
        <v>15218</v>
      </c>
      <c r="L1925" s="3" t="s">
        <v>15220</v>
      </c>
      <c r="M1925" s="3" t="s">
        <v>35</v>
      </c>
    </row>
    <row r="1926" ht="19.5" customHeight="1">
      <c r="A1926" s="3" t="s">
        <v>2309</v>
      </c>
      <c r="B1926" s="3" t="s">
        <v>14895</v>
      </c>
      <c r="C1926" s="3" t="s">
        <v>165</v>
      </c>
      <c r="D1926" s="4" t="s">
        <v>19</v>
      </c>
      <c r="E1926" s="3" t="s">
        <v>20</v>
      </c>
      <c r="F1926" s="5">
        <v>10.0</v>
      </c>
      <c r="G1926" s="5">
        <v>15.0</v>
      </c>
      <c r="H1926" s="3" t="s">
        <v>73</v>
      </c>
      <c r="I1926" s="3" t="s">
        <v>50</v>
      </c>
      <c r="J1926" s="3" t="s">
        <v>14898</v>
      </c>
      <c r="K1926" s="3" t="s">
        <v>15222</v>
      </c>
      <c r="L1926" s="3" t="s">
        <v>15225</v>
      </c>
      <c r="M1926" s="3" t="s">
        <v>27</v>
      </c>
    </row>
    <row r="1927" ht="19.5" customHeight="1">
      <c r="A1927" s="3" t="s">
        <v>15226</v>
      </c>
      <c r="B1927" s="3" t="s">
        <v>7677</v>
      </c>
      <c r="C1927" s="3" t="s">
        <v>165</v>
      </c>
      <c r="D1927" s="4" t="s">
        <v>19</v>
      </c>
      <c r="E1927" s="3" t="s">
        <v>20</v>
      </c>
      <c r="F1927" s="5">
        <v>10.0</v>
      </c>
      <c r="G1927" s="5">
        <v>15.0</v>
      </c>
      <c r="H1927" s="3" t="s">
        <v>73</v>
      </c>
      <c r="I1927" s="3" t="s">
        <v>57</v>
      </c>
      <c r="J1927" s="3" t="s">
        <v>99</v>
      </c>
      <c r="K1927" s="3" t="s">
        <v>7679</v>
      </c>
      <c r="L1927" s="3" t="s">
        <v>15228</v>
      </c>
      <c r="M1927" s="3" t="s">
        <v>41</v>
      </c>
    </row>
    <row r="1928" ht="19.5" customHeight="1">
      <c r="A1928" s="3" t="s">
        <v>15230</v>
      </c>
      <c r="B1928" s="3" t="s">
        <v>12075</v>
      </c>
      <c r="C1928" s="3" t="s">
        <v>165</v>
      </c>
      <c r="D1928" s="4" t="s">
        <v>19</v>
      </c>
      <c r="E1928" s="3" t="s">
        <v>20</v>
      </c>
      <c r="F1928" s="5">
        <v>10.0</v>
      </c>
      <c r="G1928" s="5">
        <v>15.0</v>
      </c>
      <c r="H1928" s="3" t="s">
        <v>73</v>
      </c>
      <c r="I1928" s="3" t="s">
        <v>23</v>
      </c>
      <c r="J1928" s="3" t="s">
        <v>12079</v>
      </c>
      <c r="K1928" s="3" t="s">
        <v>15234</v>
      </c>
      <c r="L1928" s="3" t="s">
        <v>15237</v>
      </c>
      <c r="M1928" s="3" t="s">
        <v>257</v>
      </c>
    </row>
    <row r="1929" ht="19.5" customHeight="1">
      <c r="A1929" s="3" t="s">
        <v>15240</v>
      </c>
      <c r="B1929" s="3" t="s">
        <v>3721</v>
      </c>
      <c r="C1929" s="3" t="s">
        <v>165</v>
      </c>
      <c r="D1929" s="4" t="s">
        <v>19</v>
      </c>
      <c r="E1929" s="3" t="s">
        <v>20</v>
      </c>
      <c r="F1929" s="5">
        <v>10.0</v>
      </c>
      <c r="G1929" s="5">
        <v>18.0</v>
      </c>
      <c r="H1929" s="3" t="s">
        <v>95</v>
      </c>
      <c r="I1929" s="3" t="s">
        <v>57</v>
      </c>
      <c r="J1929" s="3" t="s">
        <v>3724</v>
      </c>
      <c r="K1929" s="3" t="s">
        <v>15244</v>
      </c>
      <c r="L1929" s="3" t="s">
        <v>15245</v>
      </c>
      <c r="M1929" s="3" t="s">
        <v>159</v>
      </c>
    </row>
    <row r="1930" ht="19.5" customHeight="1">
      <c r="A1930" s="3" t="s">
        <v>642</v>
      </c>
      <c r="B1930" s="3" t="s">
        <v>15246</v>
      </c>
      <c r="C1930" s="3" t="s">
        <v>165</v>
      </c>
      <c r="D1930" s="4" t="s">
        <v>19</v>
      </c>
      <c r="E1930" s="3" t="s">
        <v>21</v>
      </c>
      <c r="F1930" s="5">
        <v>10.0</v>
      </c>
      <c r="G1930" s="5">
        <v>15.0</v>
      </c>
      <c r="H1930" s="3" t="s">
        <v>73</v>
      </c>
      <c r="I1930" s="3" t="s">
        <v>50</v>
      </c>
      <c r="J1930" s="3" t="s">
        <v>535</v>
      </c>
      <c r="K1930" s="3" t="s">
        <v>15249</v>
      </c>
      <c r="L1930" s="3" t="s">
        <v>15252</v>
      </c>
      <c r="M1930" s="3" t="s">
        <v>35</v>
      </c>
    </row>
    <row r="1931" ht="19.5" customHeight="1">
      <c r="A1931" s="3" t="s">
        <v>1609</v>
      </c>
      <c r="B1931" s="3" t="s">
        <v>1434</v>
      </c>
      <c r="C1931" s="3" t="s">
        <v>165</v>
      </c>
      <c r="D1931" s="4" t="s">
        <v>19</v>
      </c>
      <c r="E1931" s="3" t="s">
        <v>20</v>
      </c>
      <c r="F1931" s="5">
        <v>10.0</v>
      </c>
      <c r="G1931" s="5">
        <v>15.0</v>
      </c>
      <c r="H1931" s="3" t="s">
        <v>73</v>
      </c>
      <c r="I1931" s="3" t="s">
        <v>50</v>
      </c>
      <c r="J1931" s="3" t="s">
        <v>99</v>
      </c>
      <c r="K1931" s="3" t="s">
        <v>166</v>
      </c>
      <c r="L1931" s="3" t="s">
        <v>12641</v>
      </c>
      <c r="M1931" s="3" t="s">
        <v>159</v>
      </c>
    </row>
    <row r="1932" ht="19.5" customHeight="1">
      <c r="A1932" s="3" t="s">
        <v>15257</v>
      </c>
      <c r="B1932" s="3" t="s">
        <v>7891</v>
      </c>
      <c r="C1932" s="3" t="s">
        <v>165</v>
      </c>
      <c r="D1932" s="4" t="s">
        <v>19</v>
      </c>
      <c r="E1932" s="3" t="s">
        <v>20</v>
      </c>
      <c r="F1932" s="5">
        <v>10.0</v>
      </c>
      <c r="G1932" s="5">
        <v>20.0</v>
      </c>
      <c r="H1932" s="3" t="s">
        <v>48</v>
      </c>
      <c r="I1932" s="3" t="s">
        <v>57</v>
      </c>
      <c r="J1932" s="3" t="s">
        <v>1684</v>
      </c>
      <c r="K1932" s="3" t="s">
        <v>11958</v>
      </c>
      <c r="L1932" s="3" t="s">
        <v>15259</v>
      </c>
      <c r="M1932" s="3" t="s">
        <v>27</v>
      </c>
    </row>
    <row r="1933" ht="19.5" customHeight="1">
      <c r="A1933" s="3" t="s">
        <v>15260</v>
      </c>
      <c r="B1933" s="3" t="s">
        <v>7937</v>
      </c>
      <c r="C1933" s="3" t="s">
        <v>165</v>
      </c>
      <c r="D1933" s="4" t="s">
        <v>19</v>
      </c>
      <c r="E1933" s="3" t="s">
        <v>20</v>
      </c>
      <c r="F1933" s="5">
        <v>10.0</v>
      </c>
      <c r="G1933" s="5">
        <v>15.0</v>
      </c>
      <c r="H1933" s="3" t="s">
        <v>73</v>
      </c>
      <c r="I1933" s="3" t="s">
        <v>57</v>
      </c>
      <c r="J1933" s="3" t="s">
        <v>4822</v>
      </c>
      <c r="K1933" s="3" t="s">
        <v>15262</v>
      </c>
      <c r="L1933" s="3" t="s">
        <v>15264</v>
      </c>
      <c r="M1933" s="3" t="s">
        <v>41</v>
      </c>
    </row>
    <row r="1934" ht="19.5" customHeight="1">
      <c r="A1934" s="3" t="s">
        <v>15266</v>
      </c>
      <c r="B1934" s="3" t="s">
        <v>15267</v>
      </c>
      <c r="C1934" s="3" t="s">
        <v>165</v>
      </c>
      <c r="D1934" s="4" t="s">
        <v>19</v>
      </c>
      <c r="E1934" s="3" t="s">
        <v>20</v>
      </c>
      <c r="F1934" s="5">
        <v>10.0</v>
      </c>
      <c r="G1934" s="5">
        <v>15.0</v>
      </c>
      <c r="H1934" s="3" t="s">
        <v>73</v>
      </c>
      <c r="I1934" s="3" t="s">
        <v>50</v>
      </c>
      <c r="J1934" s="3" t="s">
        <v>187</v>
      </c>
      <c r="K1934" s="3" t="s">
        <v>15268</v>
      </c>
      <c r="L1934" s="3" t="s">
        <v>15271</v>
      </c>
      <c r="M1934" s="3" t="s">
        <v>41</v>
      </c>
    </row>
    <row r="1935" ht="19.5" customHeight="1">
      <c r="A1935" s="3" t="s">
        <v>931</v>
      </c>
      <c r="B1935" s="3" t="s">
        <v>15272</v>
      </c>
      <c r="C1935" s="3" t="s">
        <v>165</v>
      </c>
      <c r="D1935" s="4" t="s">
        <v>19</v>
      </c>
      <c r="E1935" s="3" t="s">
        <v>20</v>
      </c>
      <c r="F1935" s="5">
        <v>10.0</v>
      </c>
      <c r="G1935" s="5">
        <v>20.0</v>
      </c>
      <c r="H1935" s="3" t="s">
        <v>48</v>
      </c>
      <c r="I1935" s="3" t="s">
        <v>57</v>
      </c>
      <c r="J1935" s="3" t="s">
        <v>489</v>
      </c>
      <c r="K1935" s="3" t="s">
        <v>15273</v>
      </c>
      <c r="L1935" s="3" t="s">
        <v>15274</v>
      </c>
      <c r="M1935" s="3" t="s">
        <v>35</v>
      </c>
    </row>
    <row r="1936" ht="19.5" customHeight="1">
      <c r="A1936" s="3" t="s">
        <v>15276</v>
      </c>
      <c r="B1936" s="3" t="s">
        <v>15277</v>
      </c>
      <c r="C1936" s="3" t="s">
        <v>165</v>
      </c>
      <c r="D1936" s="4" t="s">
        <v>19</v>
      </c>
      <c r="E1936" s="3" t="s">
        <v>20</v>
      </c>
      <c r="F1936" s="5">
        <v>10.0</v>
      </c>
      <c r="G1936" s="5">
        <v>15.0</v>
      </c>
      <c r="H1936" s="3" t="s">
        <v>73</v>
      </c>
      <c r="I1936" s="3" t="s">
        <v>50</v>
      </c>
      <c r="J1936" s="3" t="s">
        <v>38</v>
      </c>
      <c r="K1936" s="3" t="s">
        <v>1384</v>
      </c>
      <c r="L1936" s="3" t="s">
        <v>15283</v>
      </c>
      <c r="M1936" s="3" t="s">
        <v>35</v>
      </c>
    </row>
    <row r="1937" ht="19.5" customHeight="1">
      <c r="A1937" s="3" t="s">
        <v>15284</v>
      </c>
      <c r="B1937" s="3" t="s">
        <v>15287</v>
      </c>
      <c r="C1937" s="3" t="s">
        <v>165</v>
      </c>
      <c r="D1937" s="4" t="s">
        <v>19</v>
      </c>
      <c r="E1937" s="3" t="s">
        <v>20</v>
      </c>
      <c r="F1937" s="5">
        <v>10.0</v>
      </c>
      <c r="G1937" s="5">
        <v>15.0</v>
      </c>
      <c r="H1937" s="3" t="s">
        <v>73</v>
      </c>
      <c r="I1937" s="3" t="s">
        <v>50</v>
      </c>
      <c r="J1937" s="3" t="s">
        <v>15290</v>
      </c>
      <c r="K1937" s="3" t="s">
        <v>15291</v>
      </c>
      <c r="L1937" s="3" t="s">
        <v>15296</v>
      </c>
      <c r="M1937" s="3" t="s">
        <v>27</v>
      </c>
    </row>
    <row r="1938" ht="19.5" customHeight="1">
      <c r="A1938" s="3" t="s">
        <v>15297</v>
      </c>
      <c r="B1938" s="3" t="s">
        <v>14855</v>
      </c>
      <c r="C1938" s="3" t="s">
        <v>165</v>
      </c>
      <c r="D1938" s="4" t="s">
        <v>19</v>
      </c>
      <c r="E1938" s="3" t="s">
        <v>20</v>
      </c>
      <c r="F1938" s="5">
        <v>10.0</v>
      </c>
      <c r="G1938" s="5">
        <v>15.0</v>
      </c>
      <c r="H1938" s="3" t="s">
        <v>73</v>
      </c>
      <c r="I1938" s="3" t="s">
        <v>57</v>
      </c>
      <c r="J1938" s="3" t="s">
        <v>38</v>
      </c>
      <c r="K1938" s="3" t="s">
        <v>15303</v>
      </c>
      <c r="L1938" s="3" t="s">
        <v>15304</v>
      </c>
      <c r="M1938" s="3" t="s">
        <v>27</v>
      </c>
    </row>
    <row r="1939" ht="19.5" customHeight="1">
      <c r="A1939" s="3" t="s">
        <v>15305</v>
      </c>
      <c r="B1939" s="3" t="s">
        <v>14181</v>
      </c>
      <c r="C1939" s="3" t="s">
        <v>165</v>
      </c>
      <c r="D1939" s="4" t="s">
        <v>19</v>
      </c>
      <c r="E1939" s="3" t="s">
        <v>21</v>
      </c>
      <c r="F1939" s="5">
        <v>10.0</v>
      </c>
      <c r="G1939" s="5">
        <v>15.0</v>
      </c>
      <c r="H1939" s="3" t="s">
        <v>73</v>
      </c>
      <c r="I1939" s="3" t="s">
        <v>57</v>
      </c>
      <c r="J1939" s="3" t="s">
        <v>58</v>
      </c>
      <c r="K1939" s="3" t="s">
        <v>11793</v>
      </c>
      <c r="L1939" s="3" t="s">
        <v>15311</v>
      </c>
      <c r="M1939" s="3" t="s">
        <v>90</v>
      </c>
    </row>
    <row r="1940" ht="19.5" customHeight="1">
      <c r="A1940" s="3" t="s">
        <v>15314</v>
      </c>
      <c r="B1940" s="3" t="s">
        <v>13725</v>
      </c>
      <c r="C1940" s="3" t="s">
        <v>165</v>
      </c>
      <c r="D1940" s="4" t="s">
        <v>19</v>
      </c>
      <c r="E1940" s="3" t="s">
        <v>20</v>
      </c>
      <c r="F1940" s="5">
        <v>10.0</v>
      </c>
      <c r="G1940" s="5">
        <v>15.0</v>
      </c>
      <c r="H1940" s="3" t="s">
        <v>73</v>
      </c>
      <c r="I1940" s="3" t="s">
        <v>50</v>
      </c>
      <c r="J1940" s="3" t="s">
        <v>13726</v>
      </c>
      <c r="K1940" s="3" t="s">
        <v>15320</v>
      </c>
      <c r="L1940" s="3" t="s">
        <v>15321</v>
      </c>
      <c r="M1940" s="3" t="s">
        <v>35</v>
      </c>
    </row>
    <row r="1941" ht="19.5" customHeight="1">
      <c r="A1941" s="3" t="s">
        <v>15323</v>
      </c>
      <c r="B1941" s="3" t="s">
        <v>14780</v>
      </c>
      <c r="C1941" s="3" t="s">
        <v>165</v>
      </c>
      <c r="D1941" s="4" t="s">
        <v>19</v>
      </c>
      <c r="E1941" s="3" t="s">
        <v>21</v>
      </c>
      <c r="F1941" s="5">
        <v>10.0</v>
      </c>
      <c r="G1941" s="5">
        <v>15.0</v>
      </c>
      <c r="H1941" s="3" t="s">
        <v>73</v>
      </c>
      <c r="I1941" s="3" t="s">
        <v>50</v>
      </c>
      <c r="J1941" s="3" t="s">
        <v>14782</v>
      </c>
      <c r="K1941" s="3" t="s">
        <v>15328</v>
      </c>
      <c r="L1941" s="3" t="s">
        <v>15331</v>
      </c>
      <c r="M1941" s="3" t="s">
        <v>41</v>
      </c>
    </row>
    <row r="1942" ht="19.5" customHeight="1">
      <c r="A1942" s="3" t="s">
        <v>8512</v>
      </c>
      <c r="B1942" s="3" t="s">
        <v>15334</v>
      </c>
      <c r="C1942" s="3" t="s">
        <v>165</v>
      </c>
      <c r="D1942" s="4" t="s">
        <v>19</v>
      </c>
      <c r="E1942" s="3" t="s">
        <v>20</v>
      </c>
      <c r="F1942" s="5">
        <v>10.0</v>
      </c>
      <c r="G1942" s="5">
        <v>20.0</v>
      </c>
      <c r="H1942" s="3" t="s">
        <v>48</v>
      </c>
      <c r="I1942" s="3" t="s">
        <v>69</v>
      </c>
      <c r="J1942" s="3" t="s">
        <v>15335</v>
      </c>
      <c r="K1942" s="3" t="s">
        <v>15337</v>
      </c>
      <c r="L1942" s="3" t="s">
        <v>15339</v>
      </c>
      <c r="M1942" s="3" t="s">
        <v>159</v>
      </c>
    </row>
    <row r="1943" ht="19.5" customHeight="1">
      <c r="A1943" s="3" t="s">
        <v>15341</v>
      </c>
      <c r="B1943" s="3" t="s">
        <v>10546</v>
      </c>
      <c r="C1943" s="3" t="s">
        <v>165</v>
      </c>
      <c r="D1943" s="4" t="s">
        <v>19</v>
      </c>
      <c r="E1943" s="3" t="s">
        <v>20</v>
      </c>
      <c r="F1943" s="5">
        <v>10.0</v>
      </c>
      <c r="G1943" s="5">
        <v>15.0</v>
      </c>
      <c r="H1943" s="3" t="s">
        <v>73</v>
      </c>
      <c r="I1943" s="3" t="s">
        <v>57</v>
      </c>
      <c r="J1943" s="3" t="s">
        <v>264</v>
      </c>
      <c r="K1943" s="3" t="s">
        <v>13846</v>
      </c>
      <c r="L1943" s="3" t="s">
        <v>15344</v>
      </c>
      <c r="M1943" s="3" t="s">
        <v>27</v>
      </c>
    </row>
    <row r="1944" ht="19.5" customHeight="1">
      <c r="A1944" s="3" t="s">
        <v>1904</v>
      </c>
      <c r="B1944" s="3" t="s">
        <v>8037</v>
      </c>
      <c r="C1944" s="3" t="s">
        <v>165</v>
      </c>
      <c r="D1944" s="4" t="s">
        <v>19</v>
      </c>
      <c r="E1944" s="3" t="s">
        <v>20</v>
      </c>
      <c r="F1944" s="5">
        <v>10.0</v>
      </c>
      <c r="G1944" s="5">
        <v>15.0</v>
      </c>
      <c r="H1944" s="3" t="s">
        <v>73</v>
      </c>
      <c r="I1944" s="3" t="s">
        <v>50</v>
      </c>
      <c r="J1944" s="3" t="s">
        <v>8040</v>
      </c>
      <c r="K1944" s="3" t="s">
        <v>8041</v>
      </c>
      <c r="L1944" s="3" t="s">
        <v>15348</v>
      </c>
      <c r="M1944" s="3" t="s">
        <v>159</v>
      </c>
    </row>
    <row r="1945" ht="19.5" customHeight="1">
      <c r="A1945" s="3" t="s">
        <v>2000</v>
      </c>
      <c r="B1945" s="3" t="s">
        <v>8934</v>
      </c>
      <c r="C1945" s="3" t="s">
        <v>165</v>
      </c>
      <c r="D1945" s="4" t="s">
        <v>19</v>
      </c>
      <c r="E1945" s="3" t="s">
        <v>21</v>
      </c>
      <c r="F1945" s="5">
        <v>10.0</v>
      </c>
      <c r="G1945" s="5">
        <v>15.0</v>
      </c>
      <c r="H1945" s="3" t="s">
        <v>73</v>
      </c>
      <c r="I1945" s="3" t="s">
        <v>50</v>
      </c>
      <c r="J1945" s="3" t="s">
        <v>38</v>
      </c>
      <c r="K1945" s="3" t="s">
        <v>15352</v>
      </c>
      <c r="L1945" s="3" t="s">
        <v>15353</v>
      </c>
      <c r="M1945" s="3" t="s">
        <v>159</v>
      </c>
    </row>
    <row r="1946" ht="19.5" customHeight="1">
      <c r="A1946" s="3" t="s">
        <v>15355</v>
      </c>
      <c r="B1946" s="3" t="s">
        <v>15356</v>
      </c>
      <c r="C1946" s="3" t="s">
        <v>165</v>
      </c>
      <c r="D1946" s="4" t="s">
        <v>19</v>
      </c>
      <c r="E1946" s="3" t="s">
        <v>21</v>
      </c>
      <c r="F1946" s="5">
        <v>10.0</v>
      </c>
      <c r="G1946" s="5">
        <v>15.0</v>
      </c>
      <c r="H1946" s="3" t="s">
        <v>73</v>
      </c>
      <c r="I1946" s="3" t="s">
        <v>57</v>
      </c>
      <c r="J1946" s="3" t="s">
        <v>15361</v>
      </c>
      <c r="K1946" s="3" t="s">
        <v>15362</v>
      </c>
      <c r="L1946" s="3" t="s">
        <v>15364</v>
      </c>
      <c r="M1946" s="3" t="s">
        <v>35</v>
      </c>
    </row>
    <row r="1947" ht="19.5" customHeight="1">
      <c r="A1947" s="3" t="s">
        <v>1373</v>
      </c>
      <c r="B1947" s="3" t="s">
        <v>2170</v>
      </c>
      <c r="C1947" s="3" t="s">
        <v>165</v>
      </c>
      <c r="D1947" s="4" t="s">
        <v>19</v>
      </c>
      <c r="E1947" s="3" t="s">
        <v>21</v>
      </c>
      <c r="F1947" s="5">
        <v>10.0</v>
      </c>
      <c r="G1947" s="5">
        <v>15.0</v>
      </c>
      <c r="H1947" s="3" t="s">
        <v>73</v>
      </c>
      <c r="I1947" s="3" t="s">
        <v>57</v>
      </c>
      <c r="J1947" s="3" t="s">
        <v>1074</v>
      </c>
      <c r="K1947" s="3" t="s">
        <v>15366</v>
      </c>
      <c r="L1947" s="3" t="s">
        <v>15368</v>
      </c>
      <c r="M1947" s="3" t="s">
        <v>159</v>
      </c>
    </row>
    <row r="1948" ht="19.5" customHeight="1">
      <c r="A1948" s="3" t="s">
        <v>14389</v>
      </c>
      <c r="B1948" s="3" t="s">
        <v>14390</v>
      </c>
      <c r="C1948" s="3" t="s">
        <v>165</v>
      </c>
      <c r="D1948" s="4" t="s">
        <v>19</v>
      </c>
      <c r="E1948" s="3" t="s">
        <v>21</v>
      </c>
      <c r="F1948" s="5">
        <v>10.0</v>
      </c>
      <c r="G1948" s="5">
        <v>15.0</v>
      </c>
      <c r="H1948" s="3" t="s">
        <v>73</v>
      </c>
      <c r="I1948" s="3" t="s">
        <v>50</v>
      </c>
      <c r="J1948" s="3" t="s">
        <v>14392</v>
      </c>
      <c r="K1948" s="3" t="s">
        <v>14394</v>
      </c>
      <c r="L1948" s="3" t="s">
        <v>14395</v>
      </c>
      <c r="M1948" s="3" t="s">
        <v>35</v>
      </c>
    </row>
    <row r="1949" ht="19.5" customHeight="1">
      <c r="A1949" s="3" t="s">
        <v>9973</v>
      </c>
      <c r="B1949" s="3" t="s">
        <v>8777</v>
      </c>
      <c r="C1949" s="3" t="s">
        <v>18</v>
      </c>
      <c r="D1949" s="4" t="s">
        <v>19</v>
      </c>
      <c r="E1949" s="3" t="s">
        <v>20</v>
      </c>
      <c r="F1949" s="5">
        <v>10.0</v>
      </c>
      <c r="G1949" s="5">
        <v>15.0</v>
      </c>
      <c r="H1949" s="3" t="s">
        <v>73</v>
      </c>
      <c r="I1949" s="3" t="s">
        <v>57</v>
      </c>
      <c r="J1949" s="3" t="s">
        <v>8779</v>
      </c>
      <c r="K1949" s="3" t="s">
        <v>2542</v>
      </c>
      <c r="L1949" s="3" t="s">
        <v>15377</v>
      </c>
      <c r="M1949" s="3" t="s">
        <v>35</v>
      </c>
    </row>
    <row r="1950" ht="19.5" customHeight="1">
      <c r="A1950" s="3" t="s">
        <v>738</v>
      </c>
      <c r="B1950" s="3" t="s">
        <v>15379</v>
      </c>
      <c r="C1950" s="3" t="s">
        <v>18</v>
      </c>
      <c r="D1950" s="4" t="s">
        <v>19</v>
      </c>
      <c r="E1950" s="3" t="s">
        <v>20</v>
      </c>
      <c r="F1950" s="5">
        <v>10.0</v>
      </c>
      <c r="G1950" s="5">
        <v>12.0</v>
      </c>
      <c r="H1950" s="3" t="s">
        <v>1563</v>
      </c>
      <c r="I1950" s="3" t="s">
        <v>57</v>
      </c>
      <c r="J1950" s="3" t="s">
        <v>15381</v>
      </c>
      <c r="K1950" s="3" t="s">
        <v>15382</v>
      </c>
      <c r="L1950" s="3" t="s">
        <v>15383</v>
      </c>
      <c r="M1950" s="3" t="s">
        <v>27</v>
      </c>
    </row>
    <row r="1951" ht="19.5" customHeight="1">
      <c r="A1951" s="3" t="s">
        <v>9973</v>
      </c>
      <c r="B1951" s="3" t="s">
        <v>15384</v>
      </c>
      <c r="C1951" s="3" t="s">
        <v>18</v>
      </c>
      <c r="D1951" s="4" t="s">
        <v>19</v>
      </c>
      <c r="E1951" s="3" t="s">
        <v>20</v>
      </c>
      <c r="F1951" s="5">
        <v>10.0</v>
      </c>
      <c r="G1951" s="5">
        <v>15.0</v>
      </c>
      <c r="H1951" s="3" t="s">
        <v>73</v>
      </c>
      <c r="I1951" s="3" t="s">
        <v>50</v>
      </c>
      <c r="J1951" s="3" t="s">
        <v>15386</v>
      </c>
      <c r="K1951" s="3" t="s">
        <v>15388</v>
      </c>
      <c r="L1951" s="3" t="s">
        <v>15389</v>
      </c>
      <c r="M1951" s="3" t="s">
        <v>41</v>
      </c>
    </row>
    <row r="1952" ht="19.5" customHeight="1">
      <c r="A1952" s="3" t="s">
        <v>12408</v>
      </c>
      <c r="B1952" s="3" t="s">
        <v>15390</v>
      </c>
      <c r="C1952" s="3" t="s">
        <v>18</v>
      </c>
      <c r="D1952" s="4" t="s">
        <v>19</v>
      </c>
      <c r="E1952" s="3" t="s">
        <v>20</v>
      </c>
      <c r="F1952" s="5">
        <v>10.0</v>
      </c>
      <c r="G1952" s="5">
        <v>15.0</v>
      </c>
      <c r="H1952" s="3" t="s">
        <v>73</v>
      </c>
      <c r="I1952" s="3" t="s">
        <v>50</v>
      </c>
      <c r="J1952" s="3" t="s">
        <v>99</v>
      </c>
      <c r="K1952" s="3" t="s">
        <v>15394</v>
      </c>
      <c r="L1952" s="3" t="s">
        <v>15396</v>
      </c>
      <c r="M1952" s="3" t="s">
        <v>35</v>
      </c>
    </row>
    <row r="1953" ht="19.5" customHeight="1">
      <c r="A1953" s="3" t="s">
        <v>15397</v>
      </c>
      <c r="B1953" s="3" t="s">
        <v>8837</v>
      </c>
      <c r="C1953" s="3" t="s">
        <v>18</v>
      </c>
      <c r="D1953" s="4" t="s">
        <v>19</v>
      </c>
      <c r="E1953" s="3" t="s">
        <v>20</v>
      </c>
      <c r="F1953" s="5">
        <v>10.0</v>
      </c>
      <c r="G1953" s="5">
        <v>18.0</v>
      </c>
      <c r="H1953" s="3" t="s">
        <v>95</v>
      </c>
      <c r="I1953" s="3" t="s">
        <v>23</v>
      </c>
      <c r="J1953" s="3" t="s">
        <v>264</v>
      </c>
      <c r="K1953" s="3" t="s">
        <v>8841</v>
      </c>
      <c r="L1953" s="3" t="s">
        <v>15399</v>
      </c>
      <c r="M1953" s="3" t="s">
        <v>27</v>
      </c>
    </row>
    <row r="1954" ht="19.5" customHeight="1">
      <c r="A1954" s="3" t="s">
        <v>28</v>
      </c>
      <c r="B1954" s="3" t="s">
        <v>12397</v>
      </c>
      <c r="C1954" s="3" t="s">
        <v>18</v>
      </c>
      <c r="D1954" s="4" t="s">
        <v>19</v>
      </c>
      <c r="E1954" s="3" t="s">
        <v>20</v>
      </c>
      <c r="F1954" s="5">
        <v>10.0</v>
      </c>
      <c r="G1954" s="5">
        <v>15.0</v>
      </c>
      <c r="H1954" s="3" t="s">
        <v>73</v>
      </c>
      <c r="I1954" s="3" t="s">
        <v>57</v>
      </c>
      <c r="J1954" s="3" t="s">
        <v>12399</v>
      </c>
      <c r="K1954" s="3" t="s">
        <v>12400</v>
      </c>
      <c r="L1954" s="3" t="s">
        <v>15402</v>
      </c>
      <c r="M1954" s="3" t="s">
        <v>41</v>
      </c>
    </row>
    <row r="1955" ht="19.5" customHeight="1">
      <c r="A1955" s="3" t="s">
        <v>28</v>
      </c>
      <c r="B1955" s="3" t="s">
        <v>15403</v>
      </c>
      <c r="C1955" s="3" t="s">
        <v>18</v>
      </c>
      <c r="D1955" s="4" t="s">
        <v>19</v>
      </c>
      <c r="E1955" s="3" t="s">
        <v>21</v>
      </c>
      <c r="F1955" s="5">
        <v>10.0</v>
      </c>
      <c r="G1955" s="5">
        <v>18.0</v>
      </c>
      <c r="H1955" s="3" t="s">
        <v>95</v>
      </c>
      <c r="I1955" s="3" t="s">
        <v>57</v>
      </c>
      <c r="J1955" s="3" t="s">
        <v>38</v>
      </c>
      <c r="K1955" s="3" t="s">
        <v>15407</v>
      </c>
      <c r="L1955" s="3" t="s">
        <v>15409</v>
      </c>
      <c r="M1955" s="3" t="s">
        <v>41</v>
      </c>
    </row>
    <row r="1956" ht="19.5" customHeight="1">
      <c r="A1956" s="3" t="s">
        <v>3292</v>
      </c>
      <c r="B1956" s="3" t="s">
        <v>8792</v>
      </c>
      <c r="C1956" s="3" t="s">
        <v>18</v>
      </c>
      <c r="D1956" s="4" t="s">
        <v>19</v>
      </c>
      <c r="E1956" s="3" t="s">
        <v>21</v>
      </c>
      <c r="F1956" s="5">
        <v>10.0</v>
      </c>
      <c r="G1956" s="5">
        <v>15.0</v>
      </c>
      <c r="H1956" s="3" t="s">
        <v>73</v>
      </c>
      <c r="I1956" s="3" t="s">
        <v>57</v>
      </c>
      <c r="J1956" s="3" t="s">
        <v>38</v>
      </c>
      <c r="K1956" s="3" t="s">
        <v>8794</v>
      </c>
      <c r="L1956" s="3" t="s">
        <v>15413</v>
      </c>
      <c r="M1956" s="3" t="s">
        <v>41</v>
      </c>
    </row>
    <row r="1957" ht="19.5" customHeight="1">
      <c r="A1957" s="3" t="s">
        <v>28</v>
      </c>
      <c r="B1957" s="3" t="s">
        <v>15416</v>
      </c>
      <c r="C1957" s="3" t="s">
        <v>18</v>
      </c>
      <c r="D1957" s="4" t="s">
        <v>19</v>
      </c>
      <c r="E1957" s="3" t="s">
        <v>21</v>
      </c>
      <c r="F1957" s="5">
        <v>10.0</v>
      </c>
      <c r="G1957" s="5">
        <v>15.0</v>
      </c>
      <c r="H1957" s="3" t="s">
        <v>73</v>
      </c>
      <c r="I1957" s="3" t="s">
        <v>57</v>
      </c>
      <c r="J1957" s="3" t="s">
        <v>38</v>
      </c>
      <c r="K1957" s="3" t="s">
        <v>15418</v>
      </c>
      <c r="L1957" s="3" t="s">
        <v>15421</v>
      </c>
      <c r="M1957" s="3" t="s">
        <v>41</v>
      </c>
    </row>
    <row r="1958" ht="19.5" customHeight="1">
      <c r="A1958" s="3" t="s">
        <v>15422</v>
      </c>
      <c r="B1958" s="3" t="s">
        <v>11766</v>
      </c>
      <c r="C1958" s="3" t="s">
        <v>18</v>
      </c>
      <c r="D1958" s="4" t="s">
        <v>19</v>
      </c>
      <c r="E1958" s="3" t="s">
        <v>21</v>
      </c>
      <c r="F1958" s="5">
        <v>10.0</v>
      </c>
      <c r="G1958" s="5">
        <v>15.0</v>
      </c>
      <c r="H1958" s="3" t="s">
        <v>73</v>
      </c>
      <c r="I1958" s="3" t="s">
        <v>57</v>
      </c>
      <c r="J1958" s="3" t="s">
        <v>556</v>
      </c>
      <c r="K1958" s="3" t="s">
        <v>15424</v>
      </c>
      <c r="L1958" s="3" t="s">
        <v>15427</v>
      </c>
      <c r="M1958" s="3" t="s">
        <v>27</v>
      </c>
    </row>
    <row r="1959" ht="19.5" customHeight="1">
      <c r="A1959" s="3" t="s">
        <v>28</v>
      </c>
      <c r="B1959" s="3" t="s">
        <v>15429</v>
      </c>
      <c r="C1959" s="3" t="s">
        <v>18</v>
      </c>
      <c r="D1959" s="4" t="s">
        <v>19</v>
      </c>
      <c r="E1959" s="3" t="s">
        <v>20</v>
      </c>
      <c r="F1959" s="5">
        <v>10.0</v>
      </c>
      <c r="G1959" s="5">
        <v>18.0</v>
      </c>
      <c r="H1959" s="3" t="s">
        <v>95</v>
      </c>
      <c r="I1959" s="3" t="s">
        <v>57</v>
      </c>
      <c r="J1959" s="3" t="s">
        <v>99</v>
      </c>
      <c r="K1959" s="3" t="s">
        <v>15433</v>
      </c>
      <c r="L1959" s="3" t="s">
        <v>15434</v>
      </c>
      <c r="M1959" s="3" t="s">
        <v>90</v>
      </c>
    </row>
    <row r="1960" ht="19.5" customHeight="1">
      <c r="A1960" s="3" t="s">
        <v>2447</v>
      </c>
      <c r="B1960" s="3" t="s">
        <v>9249</v>
      </c>
      <c r="C1960" s="3" t="s">
        <v>18</v>
      </c>
      <c r="D1960" s="4" t="s">
        <v>19</v>
      </c>
      <c r="E1960" s="3" t="s">
        <v>20</v>
      </c>
      <c r="F1960" s="5">
        <v>10.0</v>
      </c>
      <c r="G1960" s="5">
        <v>20.0</v>
      </c>
      <c r="H1960" s="3" t="s">
        <v>48</v>
      </c>
      <c r="I1960" s="3" t="s">
        <v>57</v>
      </c>
      <c r="J1960" s="3" t="s">
        <v>1684</v>
      </c>
      <c r="K1960" s="3" t="s">
        <v>15441</v>
      </c>
      <c r="L1960" s="3" t="s">
        <v>15442</v>
      </c>
      <c r="M1960" s="3" t="s">
        <v>35</v>
      </c>
    </row>
    <row r="1961" ht="19.5" customHeight="1">
      <c r="A1961" s="3" t="s">
        <v>6545</v>
      </c>
      <c r="B1961" s="3" t="s">
        <v>6546</v>
      </c>
      <c r="C1961" s="3" t="s">
        <v>18</v>
      </c>
      <c r="D1961" s="4" t="s">
        <v>19</v>
      </c>
      <c r="E1961" s="3" t="s">
        <v>20</v>
      </c>
      <c r="F1961" s="5">
        <v>10.0</v>
      </c>
      <c r="G1961" s="5">
        <v>15.0</v>
      </c>
      <c r="H1961" s="3" t="s">
        <v>73</v>
      </c>
      <c r="I1961" s="3" t="s">
        <v>50</v>
      </c>
      <c r="J1961" s="3" t="s">
        <v>556</v>
      </c>
      <c r="K1961" s="3" t="s">
        <v>6553</v>
      </c>
      <c r="L1961" s="3" t="s">
        <v>6556</v>
      </c>
      <c r="M1961" s="3" t="s">
        <v>35</v>
      </c>
    </row>
    <row r="1962" ht="19.5" customHeight="1">
      <c r="A1962" s="3" t="s">
        <v>15450</v>
      </c>
      <c r="B1962" s="3" t="s">
        <v>6109</v>
      </c>
      <c r="C1962" s="3" t="s">
        <v>18</v>
      </c>
      <c r="D1962" s="4" t="s">
        <v>19</v>
      </c>
      <c r="E1962" s="3" t="s">
        <v>20</v>
      </c>
      <c r="F1962" s="5">
        <v>10.0</v>
      </c>
      <c r="G1962" s="5">
        <v>15.0</v>
      </c>
      <c r="H1962" s="3" t="s">
        <v>73</v>
      </c>
      <c r="I1962" s="3" t="s">
        <v>57</v>
      </c>
      <c r="J1962" s="3" t="s">
        <v>3032</v>
      </c>
      <c r="K1962" s="3" t="s">
        <v>15454</v>
      </c>
      <c r="L1962" s="3" t="s">
        <v>15456</v>
      </c>
      <c r="M1962" s="3" t="s">
        <v>27</v>
      </c>
    </row>
    <row r="1963" ht="19.5" customHeight="1">
      <c r="A1963" s="3" t="s">
        <v>931</v>
      </c>
      <c r="B1963" s="3" t="s">
        <v>15457</v>
      </c>
      <c r="C1963" s="3" t="s">
        <v>18</v>
      </c>
      <c r="D1963" s="4" t="s">
        <v>19</v>
      </c>
      <c r="E1963" s="3" t="s">
        <v>20</v>
      </c>
      <c r="F1963" s="5">
        <v>10.0</v>
      </c>
      <c r="G1963" s="5">
        <v>20.0</v>
      </c>
      <c r="H1963" s="3" t="s">
        <v>48</v>
      </c>
      <c r="I1963" s="3" t="s">
        <v>57</v>
      </c>
      <c r="J1963" s="3" t="s">
        <v>109</v>
      </c>
      <c r="K1963" s="3" t="s">
        <v>15458</v>
      </c>
      <c r="L1963" s="3" t="s">
        <v>15459</v>
      </c>
      <c r="M1963" s="3" t="s">
        <v>90</v>
      </c>
    </row>
    <row r="1964" ht="19.5" customHeight="1">
      <c r="A1964" s="3" t="s">
        <v>15460</v>
      </c>
      <c r="B1964" s="3" t="s">
        <v>7497</v>
      </c>
      <c r="C1964" s="3" t="s">
        <v>18</v>
      </c>
      <c r="D1964" s="4" t="s">
        <v>19</v>
      </c>
      <c r="E1964" s="3" t="s">
        <v>20</v>
      </c>
      <c r="F1964" s="5">
        <v>10.0</v>
      </c>
      <c r="G1964" s="5">
        <v>15.0</v>
      </c>
      <c r="H1964" s="3" t="s">
        <v>73</v>
      </c>
      <c r="I1964" s="3" t="s">
        <v>57</v>
      </c>
      <c r="J1964" s="3" t="s">
        <v>329</v>
      </c>
      <c r="K1964" s="3" t="s">
        <v>15465</v>
      </c>
      <c r="L1964" s="3" t="s">
        <v>15467</v>
      </c>
      <c r="M1964" s="3" t="s">
        <v>27</v>
      </c>
    </row>
    <row r="1965" ht="19.5" customHeight="1">
      <c r="A1965" s="3" t="s">
        <v>2049</v>
      </c>
      <c r="B1965" s="3" t="s">
        <v>584</v>
      </c>
      <c r="C1965" s="3" t="s">
        <v>18</v>
      </c>
      <c r="D1965" s="4" t="s">
        <v>19</v>
      </c>
      <c r="E1965" s="3" t="s">
        <v>20</v>
      </c>
      <c r="F1965" s="5">
        <v>10.0</v>
      </c>
      <c r="G1965" s="5">
        <v>16.0</v>
      </c>
      <c r="H1965" s="3" t="s">
        <v>169</v>
      </c>
      <c r="I1965" s="3" t="s">
        <v>57</v>
      </c>
      <c r="J1965" s="3" t="s">
        <v>592</v>
      </c>
      <c r="K1965" s="3" t="s">
        <v>2451</v>
      </c>
      <c r="L1965" s="3" t="s">
        <v>15471</v>
      </c>
      <c r="M1965" s="3" t="s">
        <v>27</v>
      </c>
    </row>
    <row r="1966" ht="19.5" customHeight="1">
      <c r="A1966" s="3" t="s">
        <v>738</v>
      </c>
      <c r="B1966" s="3" t="s">
        <v>933</v>
      </c>
      <c r="C1966" s="3" t="s">
        <v>18</v>
      </c>
      <c r="D1966" s="4" t="s">
        <v>19</v>
      </c>
      <c r="E1966" s="3" t="s">
        <v>20</v>
      </c>
      <c r="F1966" s="5">
        <v>10.0</v>
      </c>
      <c r="G1966" s="5">
        <v>15.0</v>
      </c>
      <c r="H1966" s="3" t="s">
        <v>73</v>
      </c>
      <c r="I1966" s="3" t="s">
        <v>50</v>
      </c>
      <c r="J1966" s="3" t="s">
        <v>38</v>
      </c>
      <c r="K1966" s="3" t="s">
        <v>15473</v>
      </c>
      <c r="L1966" s="3" t="s">
        <v>15474</v>
      </c>
      <c r="M1966" s="3" t="s">
        <v>27</v>
      </c>
    </row>
    <row r="1967" ht="19.5" customHeight="1">
      <c r="A1967" s="3" t="s">
        <v>15476</v>
      </c>
      <c r="B1967" s="3" t="s">
        <v>282</v>
      </c>
      <c r="C1967" s="3" t="s">
        <v>18</v>
      </c>
      <c r="D1967" s="4" t="s">
        <v>19</v>
      </c>
      <c r="E1967" s="3" t="s">
        <v>20</v>
      </c>
      <c r="F1967" s="5">
        <v>10.0</v>
      </c>
      <c r="G1967" s="5">
        <v>20.0</v>
      </c>
      <c r="H1967" s="3" t="s">
        <v>48</v>
      </c>
      <c r="I1967" s="3" t="s">
        <v>23</v>
      </c>
      <c r="J1967" s="3" t="s">
        <v>109</v>
      </c>
      <c r="K1967" s="3" t="s">
        <v>15478</v>
      </c>
      <c r="L1967" s="3" t="s">
        <v>15480</v>
      </c>
      <c r="M1967" s="3" t="s">
        <v>27</v>
      </c>
    </row>
    <row r="1968" ht="19.5" customHeight="1">
      <c r="A1968" s="3" t="s">
        <v>10767</v>
      </c>
      <c r="B1968" s="3" t="s">
        <v>282</v>
      </c>
      <c r="C1968" s="3" t="s">
        <v>18</v>
      </c>
      <c r="D1968" s="4" t="s">
        <v>19</v>
      </c>
      <c r="E1968" s="3" t="s">
        <v>20</v>
      </c>
      <c r="F1968" s="5">
        <v>10.0</v>
      </c>
      <c r="G1968" s="5">
        <v>18.0</v>
      </c>
      <c r="H1968" s="3" t="s">
        <v>95</v>
      </c>
      <c r="I1968" s="3" t="s">
        <v>69</v>
      </c>
      <c r="J1968" s="3" t="s">
        <v>109</v>
      </c>
      <c r="K1968" s="3" t="s">
        <v>14096</v>
      </c>
      <c r="L1968" s="3" t="s">
        <v>15485</v>
      </c>
      <c r="M1968" s="3" t="s">
        <v>27</v>
      </c>
    </row>
    <row r="1969" ht="19.5" customHeight="1">
      <c r="A1969" s="3" t="s">
        <v>3659</v>
      </c>
      <c r="B1969" s="3" t="s">
        <v>15486</v>
      </c>
      <c r="C1969" s="3" t="s">
        <v>18</v>
      </c>
      <c r="D1969" s="4" t="s">
        <v>19</v>
      </c>
      <c r="E1969" s="3" t="s">
        <v>20</v>
      </c>
      <c r="F1969" s="5">
        <v>10.0</v>
      </c>
      <c r="G1969" s="5">
        <v>20.0</v>
      </c>
      <c r="H1969" s="3" t="s">
        <v>48</v>
      </c>
      <c r="I1969" s="3" t="s">
        <v>69</v>
      </c>
      <c r="J1969" s="3" t="s">
        <v>15488</v>
      </c>
      <c r="K1969" s="3" t="s">
        <v>15489</v>
      </c>
      <c r="L1969" s="3" t="s">
        <v>15490</v>
      </c>
      <c r="M1969" s="3" t="s">
        <v>90</v>
      </c>
    </row>
    <row r="1970" ht="19.5" customHeight="1">
      <c r="A1970" s="3" t="s">
        <v>738</v>
      </c>
      <c r="B1970" s="3" t="s">
        <v>5236</v>
      </c>
      <c r="C1970" s="3" t="s">
        <v>18</v>
      </c>
      <c r="D1970" s="4" t="s">
        <v>19</v>
      </c>
      <c r="E1970" s="3" t="s">
        <v>20</v>
      </c>
      <c r="F1970" s="5">
        <v>10.0</v>
      </c>
      <c r="G1970" s="5">
        <v>14.0</v>
      </c>
      <c r="H1970" s="3" t="s">
        <v>2450</v>
      </c>
      <c r="I1970" s="3" t="s">
        <v>57</v>
      </c>
      <c r="J1970" s="3" t="s">
        <v>38</v>
      </c>
      <c r="K1970" s="3" t="s">
        <v>8552</v>
      </c>
      <c r="L1970" s="3" t="s">
        <v>15498</v>
      </c>
      <c r="M1970" s="3" t="s">
        <v>159</v>
      </c>
    </row>
    <row r="1971" ht="19.5" customHeight="1">
      <c r="A1971" s="3" t="s">
        <v>28</v>
      </c>
      <c r="B1971" s="3" t="s">
        <v>282</v>
      </c>
      <c r="C1971" s="3" t="s">
        <v>18</v>
      </c>
      <c r="D1971" s="4" t="s">
        <v>19</v>
      </c>
      <c r="E1971" s="3" t="s">
        <v>20</v>
      </c>
      <c r="F1971" s="5">
        <v>10.0</v>
      </c>
      <c r="G1971" s="5">
        <v>15.0</v>
      </c>
      <c r="H1971" s="3" t="s">
        <v>73</v>
      </c>
      <c r="I1971" s="3" t="s">
        <v>57</v>
      </c>
      <c r="J1971" s="3" t="s">
        <v>109</v>
      </c>
      <c r="K1971" s="3" t="s">
        <v>12605</v>
      </c>
      <c r="L1971" s="3" t="s">
        <v>12607</v>
      </c>
      <c r="M1971" s="3" t="s">
        <v>27</v>
      </c>
    </row>
    <row r="1972" ht="19.5" customHeight="1">
      <c r="A1972" s="3" t="s">
        <v>15506</v>
      </c>
      <c r="B1972" s="3" t="s">
        <v>11766</v>
      </c>
      <c r="C1972" s="3" t="s">
        <v>18</v>
      </c>
      <c r="D1972" s="4" t="s">
        <v>19</v>
      </c>
      <c r="E1972" s="3" t="s">
        <v>20</v>
      </c>
      <c r="F1972" s="5">
        <v>10.0</v>
      </c>
      <c r="G1972" s="5">
        <v>15.0</v>
      </c>
      <c r="H1972" s="3" t="s">
        <v>73</v>
      </c>
      <c r="I1972" s="3" t="s">
        <v>57</v>
      </c>
      <c r="J1972" s="3" t="s">
        <v>556</v>
      </c>
      <c r="K1972" s="3" t="s">
        <v>15424</v>
      </c>
      <c r="L1972" s="3" t="s">
        <v>15514</v>
      </c>
      <c r="M1972" s="3" t="s">
        <v>27</v>
      </c>
    </row>
    <row r="1973" ht="19.5" customHeight="1">
      <c r="A1973" s="3" t="s">
        <v>15515</v>
      </c>
      <c r="B1973" s="3" t="s">
        <v>15516</v>
      </c>
      <c r="C1973" s="3" t="s">
        <v>18</v>
      </c>
      <c r="D1973" s="4" t="s">
        <v>19</v>
      </c>
      <c r="E1973" s="3" t="s">
        <v>20</v>
      </c>
      <c r="F1973" s="5">
        <v>10.0</v>
      </c>
      <c r="G1973" s="5">
        <v>20.0</v>
      </c>
      <c r="H1973" s="3" t="s">
        <v>48</v>
      </c>
      <c r="I1973" s="3" t="s">
        <v>57</v>
      </c>
      <c r="J1973" s="3" t="s">
        <v>3286</v>
      </c>
      <c r="K1973" s="3" t="s">
        <v>15520</v>
      </c>
      <c r="L1973" s="3" t="s">
        <v>15521</v>
      </c>
      <c r="M1973" s="3" t="s">
        <v>27</v>
      </c>
    </row>
    <row r="1974" ht="19.5" customHeight="1">
      <c r="A1974" s="3" t="s">
        <v>28</v>
      </c>
      <c r="B1974" s="3" t="s">
        <v>282</v>
      </c>
      <c r="C1974" s="3" t="s">
        <v>18</v>
      </c>
      <c r="D1974" s="4" t="s">
        <v>19</v>
      </c>
      <c r="E1974" s="3" t="s">
        <v>20</v>
      </c>
      <c r="F1974" s="5">
        <v>10.0</v>
      </c>
      <c r="G1974" s="5">
        <v>15.0</v>
      </c>
      <c r="H1974" s="3" t="s">
        <v>73</v>
      </c>
      <c r="I1974" s="3" t="s">
        <v>57</v>
      </c>
      <c r="J1974" s="3" t="s">
        <v>109</v>
      </c>
      <c r="K1974" s="3" t="s">
        <v>15524</v>
      </c>
      <c r="L1974" s="3" t="s">
        <v>15525</v>
      </c>
      <c r="M1974" s="3" t="s">
        <v>27</v>
      </c>
    </row>
    <row r="1975" ht="19.5" customHeight="1">
      <c r="A1975" s="3" t="s">
        <v>15526</v>
      </c>
      <c r="B1975" s="3" t="s">
        <v>8934</v>
      </c>
      <c r="C1975" s="3" t="s">
        <v>18</v>
      </c>
      <c r="D1975" s="4" t="s">
        <v>19</v>
      </c>
      <c r="E1975" s="3" t="s">
        <v>20</v>
      </c>
      <c r="F1975" s="5">
        <v>10.0</v>
      </c>
      <c r="G1975" s="5">
        <v>15.0</v>
      </c>
      <c r="H1975" s="3" t="s">
        <v>73</v>
      </c>
      <c r="I1975" s="3" t="s">
        <v>50</v>
      </c>
      <c r="J1975" s="3" t="s">
        <v>38</v>
      </c>
      <c r="K1975" s="3" t="s">
        <v>15529</v>
      </c>
      <c r="L1975" s="3" t="s">
        <v>15530</v>
      </c>
      <c r="M1975" s="3" t="s">
        <v>159</v>
      </c>
    </row>
    <row r="1976" ht="19.5" customHeight="1">
      <c r="A1976" s="3" t="s">
        <v>15531</v>
      </c>
      <c r="B1976" s="3" t="s">
        <v>603</v>
      </c>
      <c r="C1976" s="3" t="s">
        <v>18</v>
      </c>
      <c r="D1976" s="4" t="s">
        <v>19</v>
      </c>
      <c r="E1976" s="3" t="s">
        <v>20</v>
      </c>
      <c r="F1976" s="5">
        <v>10.0</v>
      </c>
      <c r="G1976" s="5">
        <v>16.0</v>
      </c>
      <c r="H1976" s="3" t="s">
        <v>169</v>
      </c>
      <c r="I1976" s="3" t="s">
        <v>57</v>
      </c>
      <c r="J1976" s="3" t="s">
        <v>606</v>
      </c>
      <c r="K1976" s="3" t="s">
        <v>15534</v>
      </c>
      <c r="L1976" s="3" t="s">
        <v>15535</v>
      </c>
      <c r="M1976" s="3" t="s">
        <v>159</v>
      </c>
    </row>
    <row r="1977" ht="19.5" customHeight="1">
      <c r="A1977" s="3" t="s">
        <v>259</v>
      </c>
      <c r="B1977" s="3" t="s">
        <v>15538</v>
      </c>
      <c r="C1977" s="3" t="s">
        <v>18</v>
      </c>
      <c r="D1977" s="4" t="s">
        <v>19</v>
      </c>
      <c r="E1977" s="3" t="s">
        <v>21</v>
      </c>
      <c r="F1977" s="5">
        <v>10.0</v>
      </c>
      <c r="G1977" s="5">
        <v>15.0</v>
      </c>
      <c r="H1977" s="3" t="s">
        <v>73</v>
      </c>
      <c r="I1977" s="3" t="s">
        <v>50</v>
      </c>
      <c r="J1977" s="3" t="s">
        <v>5752</v>
      </c>
      <c r="K1977" s="3" t="s">
        <v>15541</v>
      </c>
      <c r="L1977" s="3" t="s">
        <v>15542</v>
      </c>
      <c r="M1977" s="3" t="s">
        <v>90</v>
      </c>
    </row>
    <row r="1978" ht="19.5" customHeight="1">
      <c r="A1978" s="3" t="s">
        <v>15544</v>
      </c>
      <c r="B1978" s="3" t="s">
        <v>282</v>
      </c>
      <c r="C1978" s="3" t="s">
        <v>18</v>
      </c>
      <c r="D1978" s="4" t="s">
        <v>19</v>
      </c>
      <c r="E1978" s="3" t="s">
        <v>20</v>
      </c>
      <c r="F1978" s="5">
        <v>10.0</v>
      </c>
      <c r="G1978" s="5">
        <v>15.0</v>
      </c>
      <c r="H1978" s="3" t="s">
        <v>73</v>
      </c>
      <c r="I1978" s="3" t="s">
        <v>50</v>
      </c>
      <c r="J1978" s="3" t="s">
        <v>109</v>
      </c>
      <c r="K1978" s="3" t="s">
        <v>15547</v>
      </c>
      <c r="L1978" s="3" t="s">
        <v>15548</v>
      </c>
      <c r="M1978" s="3" t="s">
        <v>27</v>
      </c>
    </row>
    <row r="1979" ht="19.5" customHeight="1">
      <c r="A1979" s="3" t="s">
        <v>11782</v>
      </c>
      <c r="B1979" s="3" t="s">
        <v>411</v>
      </c>
      <c r="C1979" s="3" t="s">
        <v>18</v>
      </c>
      <c r="D1979" s="4" t="s">
        <v>19</v>
      </c>
      <c r="E1979" s="3" t="s">
        <v>21</v>
      </c>
      <c r="F1979" s="5">
        <v>10.0</v>
      </c>
      <c r="G1979" s="5">
        <v>18.0</v>
      </c>
      <c r="H1979" s="3" t="s">
        <v>95</v>
      </c>
      <c r="I1979" s="3" t="s">
        <v>57</v>
      </c>
      <c r="J1979" s="3" t="s">
        <v>99</v>
      </c>
      <c r="K1979" s="3" t="s">
        <v>7159</v>
      </c>
      <c r="L1979" s="3" t="s">
        <v>15555</v>
      </c>
      <c r="M1979" s="3" t="s">
        <v>27</v>
      </c>
    </row>
    <row r="1980" ht="19.5" customHeight="1">
      <c r="A1980" s="3" t="s">
        <v>795</v>
      </c>
      <c r="B1980" s="3" t="s">
        <v>282</v>
      </c>
      <c r="C1980" s="3" t="s">
        <v>18</v>
      </c>
      <c r="D1980" s="4" t="s">
        <v>19</v>
      </c>
      <c r="E1980" s="3" t="s">
        <v>20</v>
      </c>
      <c r="F1980" s="5">
        <v>10.0</v>
      </c>
      <c r="G1980" s="5">
        <v>18.0</v>
      </c>
      <c r="H1980" s="3" t="s">
        <v>95</v>
      </c>
      <c r="I1980" s="3" t="s">
        <v>57</v>
      </c>
      <c r="J1980" s="3" t="s">
        <v>109</v>
      </c>
      <c r="K1980" s="3" t="s">
        <v>12600</v>
      </c>
      <c r="L1980" s="3" t="s">
        <v>12602</v>
      </c>
      <c r="M1980" s="3" t="s">
        <v>27</v>
      </c>
    </row>
    <row r="1981" ht="19.5" customHeight="1">
      <c r="A1981" s="3" t="s">
        <v>15560</v>
      </c>
      <c r="B1981" s="3" t="s">
        <v>8934</v>
      </c>
      <c r="C1981" s="3" t="s">
        <v>18</v>
      </c>
      <c r="D1981" s="4" t="s">
        <v>19</v>
      </c>
      <c r="E1981" s="3" t="s">
        <v>20</v>
      </c>
      <c r="F1981" s="5">
        <v>10.0</v>
      </c>
      <c r="G1981" s="5">
        <v>15.0</v>
      </c>
      <c r="H1981" s="3" t="s">
        <v>73</v>
      </c>
      <c r="I1981" s="3" t="s">
        <v>50</v>
      </c>
      <c r="J1981" s="3" t="s">
        <v>38</v>
      </c>
      <c r="K1981" s="3" t="s">
        <v>15352</v>
      </c>
      <c r="L1981" s="3" t="s">
        <v>15562</v>
      </c>
      <c r="M1981" s="3" t="s">
        <v>159</v>
      </c>
    </row>
    <row r="1982" ht="19.5" customHeight="1">
      <c r="A1982" s="3" t="s">
        <v>6898</v>
      </c>
      <c r="B1982" s="3" t="s">
        <v>15563</v>
      </c>
      <c r="C1982" s="3" t="s">
        <v>18</v>
      </c>
      <c r="D1982" s="4" t="s">
        <v>19</v>
      </c>
      <c r="E1982" s="3" t="s">
        <v>21</v>
      </c>
      <c r="F1982" s="5">
        <v>10.0</v>
      </c>
      <c r="G1982" s="5">
        <v>15.0</v>
      </c>
      <c r="H1982" s="3" t="s">
        <v>73</v>
      </c>
      <c r="I1982" s="3" t="s">
        <v>57</v>
      </c>
      <c r="J1982" s="3" t="s">
        <v>15565</v>
      </c>
      <c r="K1982" s="3" t="s">
        <v>15566</v>
      </c>
      <c r="L1982" s="3" t="s">
        <v>15569</v>
      </c>
      <c r="M1982" s="3" t="s">
        <v>257</v>
      </c>
    </row>
    <row r="1983" ht="19.5" customHeight="1">
      <c r="A1983" s="3" t="s">
        <v>15531</v>
      </c>
      <c r="B1983" s="3" t="s">
        <v>603</v>
      </c>
      <c r="C1983" s="3" t="s">
        <v>18</v>
      </c>
      <c r="D1983" s="4" t="s">
        <v>19</v>
      </c>
      <c r="E1983" s="3" t="s">
        <v>20</v>
      </c>
      <c r="F1983" s="5">
        <v>10.0</v>
      </c>
      <c r="G1983" s="5">
        <v>16.0</v>
      </c>
      <c r="H1983" s="3" t="s">
        <v>169</v>
      </c>
      <c r="I1983" s="3" t="s">
        <v>57</v>
      </c>
      <c r="J1983" s="3" t="s">
        <v>606</v>
      </c>
      <c r="K1983" s="3" t="s">
        <v>15572</v>
      </c>
      <c r="L1983" s="3" t="s">
        <v>15574</v>
      </c>
      <c r="M1983" s="3" t="s">
        <v>159</v>
      </c>
    </row>
    <row r="1984" ht="19.5" customHeight="1">
      <c r="A1984" s="3" t="s">
        <v>751</v>
      </c>
      <c r="B1984" s="3" t="s">
        <v>15576</v>
      </c>
      <c r="C1984" s="3" t="s">
        <v>18</v>
      </c>
      <c r="D1984" s="4" t="s">
        <v>19</v>
      </c>
      <c r="E1984" s="3" t="s">
        <v>20</v>
      </c>
      <c r="F1984" s="5">
        <v>10.0</v>
      </c>
      <c r="G1984" s="5">
        <v>15.0</v>
      </c>
      <c r="H1984" s="3" t="s">
        <v>73</v>
      </c>
      <c r="I1984" s="3" t="s">
        <v>57</v>
      </c>
      <c r="J1984" s="3" t="s">
        <v>166</v>
      </c>
      <c r="K1984" s="3" t="s">
        <v>15578</v>
      </c>
      <c r="L1984" s="3" t="s">
        <v>15580</v>
      </c>
      <c r="M1984" s="3" t="s">
        <v>250</v>
      </c>
    </row>
    <row r="1985" ht="19.5" customHeight="1">
      <c r="A1985" s="3" t="s">
        <v>15582</v>
      </c>
      <c r="B1985" s="3" t="s">
        <v>5490</v>
      </c>
      <c r="C1985" s="3" t="s">
        <v>18</v>
      </c>
      <c r="D1985" s="4" t="s">
        <v>19</v>
      </c>
      <c r="E1985" s="3" t="s">
        <v>20</v>
      </c>
      <c r="F1985" s="5">
        <v>10.0</v>
      </c>
      <c r="G1985" s="5">
        <v>20.0</v>
      </c>
      <c r="H1985" s="3" t="s">
        <v>48</v>
      </c>
      <c r="I1985" s="3" t="s">
        <v>57</v>
      </c>
      <c r="J1985" s="3" t="s">
        <v>5495</v>
      </c>
      <c r="K1985" s="3" t="s">
        <v>6351</v>
      </c>
      <c r="L1985" s="3" t="s">
        <v>15585</v>
      </c>
      <c r="M1985" s="3" t="s">
        <v>27</v>
      </c>
    </row>
    <row r="1986" ht="19.5" customHeight="1">
      <c r="A1986" s="3" t="s">
        <v>15587</v>
      </c>
      <c r="B1986" s="3" t="s">
        <v>15588</v>
      </c>
      <c r="C1986" s="3" t="s">
        <v>18</v>
      </c>
      <c r="D1986" s="4" t="s">
        <v>19</v>
      </c>
      <c r="E1986" s="3" t="s">
        <v>20</v>
      </c>
      <c r="F1986" s="5">
        <v>10.0</v>
      </c>
      <c r="G1986" s="5">
        <v>20.0</v>
      </c>
      <c r="H1986" s="3" t="s">
        <v>48</v>
      </c>
      <c r="I1986" s="3" t="s">
        <v>57</v>
      </c>
      <c r="J1986" s="3" t="s">
        <v>556</v>
      </c>
      <c r="K1986" s="3" t="s">
        <v>15592</v>
      </c>
      <c r="L1986" s="3" t="s">
        <v>15593</v>
      </c>
      <c r="M1986" s="3" t="s">
        <v>159</v>
      </c>
    </row>
    <row r="1987" ht="19.5" customHeight="1">
      <c r="A1987" s="3" t="s">
        <v>28</v>
      </c>
      <c r="B1987" s="3" t="s">
        <v>282</v>
      </c>
      <c r="C1987" s="3" t="s">
        <v>18</v>
      </c>
      <c r="D1987" s="4" t="s">
        <v>19</v>
      </c>
      <c r="E1987" s="3" t="s">
        <v>20</v>
      </c>
      <c r="F1987" s="5">
        <v>10.0</v>
      </c>
      <c r="G1987" s="5">
        <v>15.0</v>
      </c>
      <c r="H1987" s="3" t="s">
        <v>73</v>
      </c>
      <c r="I1987" s="3" t="s">
        <v>57</v>
      </c>
      <c r="J1987" s="3" t="s">
        <v>109</v>
      </c>
      <c r="K1987" s="3" t="s">
        <v>15547</v>
      </c>
      <c r="L1987" s="3" t="s">
        <v>15595</v>
      </c>
      <c r="M1987" s="3" t="s">
        <v>27</v>
      </c>
    </row>
    <row r="1988" ht="19.5" customHeight="1">
      <c r="A1988" s="3" t="s">
        <v>28</v>
      </c>
      <c r="B1988" s="3" t="s">
        <v>4987</v>
      </c>
      <c r="C1988" s="3" t="s">
        <v>18</v>
      </c>
      <c r="D1988" s="4" t="s">
        <v>19</v>
      </c>
      <c r="E1988" s="3" t="s">
        <v>20</v>
      </c>
      <c r="F1988" s="5">
        <v>10.0</v>
      </c>
      <c r="G1988" s="5">
        <v>15.0</v>
      </c>
      <c r="H1988" s="3" t="s">
        <v>73</v>
      </c>
      <c r="I1988" s="3" t="s">
        <v>57</v>
      </c>
      <c r="J1988" s="3" t="s">
        <v>99</v>
      </c>
      <c r="K1988" s="3" t="s">
        <v>15599</v>
      </c>
      <c r="L1988" s="3" t="s">
        <v>15601</v>
      </c>
      <c r="M1988" s="3" t="s">
        <v>27</v>
      </c>
    </row>
    <row r="1989" ht="19.5" customHeight="1">
      <c r="A1989" s="3" t="s">
        <v>28</v>
      </c>
      <c r="B1989" s="3" t="s">
        <v>7677</v>
      </c>
      <c r="C1989" s="3" t="s">
        <v>18</v>
      </c>
      <c r="D1989" s="4" t="s">
        <v>19</v>
      </c>
      <c r="E1989" s="3" t="s">
        <v>20</v>
      </c>
      <c r="F1989" s="5">
        <v>10.0</v>
      </c>
      <c r="G1989" s="5">
        <v>15.0</v>
      </c>
      <c r="H1989" s="3" t="s">
        <v>73</v>
      </c>
      <c r="I1989" s="3" t="s">
        <v>57</v>
      </c>
      <c r="J1989" s="3" t="s">
        <v>99</v>
      </c>
      <c r="K1989" s="3" t="s">
        <v>7679</v>
      </c>
      <c r="L1989" s="3" t="s">
        <v>15605</v>
      </c>
      <c r="M1989" s="3" t="s">
        <v>41</v>
      </c>
    </row>
    <row r="1990" ht="19.5" customHeight="1">
      <c r="A1990" s="3" t="s">
        <v>28</v>
      </c>
      <c r="B1990" s="3" t="s">
        <v>15576</v>
      </c>
      <c r="C1990" s="3" t="s">
        <v>18</v>
      </c>
      <c r="D1990" s="4" t="s">
        <v>19</v>
      </c>
      <c r="E1990" s="3" t="s">
        <v>20</v>
      </c>
      <c r="F1990" s="5">
        <v>10.0</v>
      </c>
      <c r="G1990" s="5">
        <v>15.0</v>
      </c>
      <c r="H1990" s="3" t="s">
        <v>73</v>
      </c>
      <c r="I1990" s="3" t="s">
        <v>57</v>
      </c>
      <c r="J1990" s="3" t="s">
        <v>166</v>
      </c>
      <c r="K1990" s="3" t="s">
        <v>15578</v>
      </c>
      <c r="L1990" s="3" t="s">
        <v>15611</v>
      </c>
      <c r="M1990" s="3" t="s">
        <v>250</v>
      </c>
    </row>
    <row r="1991" ht="19.5" customHeight="1">
      <c r="A1991" s="3" t="s">
        <v>28</v>
      </c>
      <c r="B1991" s="3" t="s">
        <v>13909</v>
      </c>
      <c r="C1991" s="3" t="s">
        <v>18</v>
      </c>
      <c r="D1991" s="4" t="s">
        <v>19</v>
      </c>
      <c r="E1991" s="3" t="s">
        <v>20</v>
      </c>
      <c r="F1991" s="5">
        <v>10.0</v>
      </c>
      <c r="G1991" s="5">
        <v>15.0</v>
      </c>
      <c r="H1991" s="3" t="s">
        <v>73</v>
      </c>
      <c r="I1991" s="3" t="s">
        <v>57</v>
      </c>
      <c r="J1991" s="3" t="s">
        <v>13910</v>
      </c>
      <c r="K1991" s="3" t="s">
        <v>13913</v>
      </c>
      <c r="L1991" s="3" t="s">
        <v>13914</v>
      </c>
      <c r="M1991" s="3" t="s">
        <v>27</v>
      </c>
    </row>
    <row r="1992" ht="19.5" customHeight="1">
      <c r="A1992" s="3" t="s">
        <v>15616</v>
      </c>
      <c r="B1992" s="3" t="s">
        <v>3859</v>
      </c>
      <c r="C1992" s="3" t="s">
        <v>18</v>
      </c>
      <c r="D1992" s="4" t="s">
        <v>19</v>
      </c>
      <c r="E1992" s="3" t="s">
        <v>21</v>
      </c>
      <c r="F1992" s="5">
        <v>10.0</v>
      </c>
      <c r="G1992" s="5">
        <v>15.0</v>
      </c>
      <c r="H1992" s="3" t="s">
        <v>73</v>
      </c>
      <c r="I1992" s="3" t="s">
        <v>50</v>
      </c>
      <c r="J1992" s="3" t="s">
        <v>99</v>
      </c>
      <c r="K1992" s="3" t="s">
        <v>9896</v>
      </c>
      <c r="L1992" s="3" t="s">
        <v>15622</v>
      </c>
      <c r="M1992" s="3" t="s">
        <v>35</v>
      </c>
    </row>
    <row r="1993" ht="19.5" customHeight="1">
      <c r="A1993" s="3" t="s">
        <v>751</v>
      </c>
      <c r="B1993" s="3" t="s">
        <v>15576</v>
      </c>
      <c r="C1993" s="3" t="s">
        <v>18</v>
      </c>
      <c r="D1993" s="4" t="s">
        <v>19</v>
      </c>
      <c r="E1993" s="3" t="s">
        <v>20</v>
      </c>
      <c r="F1993" s="5">
        <v>10.0</v>
      </c>
      <c r="G1993" s="5">
        <v>15.0</v>
      </c>
      <c r="H1993" s="3" t="s">
        <v>73</v>
      </c>
      <c r="I1993" s="3" t="s">
        <v>57</v>
      </c>
      <c r="J1993" s="3" t="s">
        <v>166</v>
      </c>
      <c r="K1993" s="3" t="s">
        <v>15623</v>
      </c>
      <c r="L1993" s="3" t="s">
        <v>15625</v>
      </c>
      <c r="M1993" s="3" t="s">
        <v>250</v>
      </c>
    </row>
    <row r="1994" ht="19.5" customHeight="1">
      <c r="A1994" s="3" t="s">
        <v>259</v>
      </c>
      <c r="B1994" s="3" t="s">
        <v>15627</v>
      </c>
      <c r="C1994" s="3" t="s">
        <v>18</v>
      </c>
      <c r="D1994" s="4" t="s">
        <v>19</v>
      </c>
      <c r="E1994" s="3" t="s">
        <v>21</v>
      </c>
      <c r="F1994" s="5">
        <v>10.0</v>
      </c>
      <c r="G1994" s="5">
        <v>18.0</v>
      </c>
      <c r="H1994" s="3" t="s">
        <v>95</v>
      </c>
      <c r="I1994" s="3" t="s">
        <v>57</v>
      </c>
      <c r="J1994" s="3" t="s">
        <v>15631</v>
      </c>
      <c r="K1994" s="3" t="s">
        <v>15632</v>
      </c>
      <c r="L1994" s="3" t="s">
        <v>15633</v>
      </c>
      <c r="M1994" s="3" t="s">
        <v>27</v>
      </c>
    </row>
    <row r="1995" ht="19.5" customHeight="1">
      <c r="A1995" s="3" t="s">
        <v>15635</v>
      </c>
      <c r="B1995" s="3" t="s">
        <v>15636</v>
      </c>
      <c r="C1995" s="3" t="s">
        <v>18</v>
      </c>
      <c r="D1995" s="4" t="s">
        <v>19</v>
      </c>
      <c r="E1995" s="3" t="s">
        <v>20</v>
      </c>
      <c r="F1995" s="5">
        <v>10.0</v>
      </c>
      <c r="G1995" s="5">
        <v>20.0</v>
      </c>
      <c r="H1995" s="3" t="s">
        <v>48</v>
      </c>
      <c r="I1995" s="3" t="s">
        <v>57</v>
      </c>
      <c r="J1995" s="3" t="s">
        <v>15639</v>
      </c>
      <c r="K1995" s="3" t="s">
        <v>15640</v>
      </c>
      <c r="L1995" s="3" t="s">
        <v>15642</v>
      </c>
      <c r="M1995" s="3" t="s">
        <v>41</v>
      </c>
    </row>
    <row r="1996" ht="19.5" customHeight="1">
      <c r="A1996" s="3" t="s">
        <v>2352</v>
      </c>
      <c r="B1996" s="3" t="s">
        <v>15643</v>
      </c>
      <c r="C1996" s="3" t="s">
        <v>18</v>
      </c>
      <c r="D1996" s="4" t="s">
        <v>19</v>
      </c>
      <c r="E1996" s="3" t="s">
        <v>21</v>
      </c>
      <c r="F1996" s="5">
        <v>10.0</v>
      </c>
      <c r="G1996" s="5">
        <v>15.0</v>
      </c>
      <c r="H1996" s="3" t="s">
        <v>73</v>
      </c>
      <c r="I1996" s="3" t="s">
        <v>57</v>
      </c>
      <c r="J1996" s="3" t="s">
        <v>58</v>
      </c>
      <c r="K1996" s="3" t="s">
        <v>15647</v>
      </c>
      <c r="L1996" s="3" t="s">
        <v>15650</v>
      </c>
      <c r="M1996" s="3" t="s">
        <v>35</v>
      </c>
    </row>
    <row r="1997" ht="19.5" customHeight="1">
      <c r="A1997" s="3" t="s">
        <v>738</v>
      </c>
      <c r="B1997" s="3" t="s">
        <v>15651</v>
      </c>
      <c r="C1997" s="3" t="s">
        <v>18</v>
      </c>
      <c r="D1997" s="4" t="s">
        <v>19</v>
      </c>
      <c r="E1997" s="3" t="s">
        <v>20</v>
      </c>
      <c r="F1997" s="5">
        <v>10.0</v>
      </c>
      <c r="G1997" s="5">
        <v>15.0</v>
      </c>
      <c r="H1997" s="3" t="s">
        <v>73</v>
      </c>
      <c r="I1997" s="3" t="s">
        <v>57</v>
      </c>
      <c r="J1997" s="3" t="s">
        <v>3286</v>
      </c>
      <c r="K1997" s="3" t="s">
        <v>15652</v>
      </c>
      <c r="L1997" s="3" t="s">
        <v>15653</v>
      </c>
      <c r="M1997" s="3" t="s">
        <v>27</v>
      </c>
    </row>
    <row r="1998" ht="19.5" customHeight="1">
      <c r="A1998" s="3" t="s">
        <v>751</v>
      </c>
      <c r="B1998" s="3" t="s">
        <v>15576</v>
      </c>
      <c r="C1998" s="3" t="s">
        <v>18</v>
      </c>
      <c r="D1998" s="4" t="s">
        <v>19</v>
      </c>
      <c r="E1998" s="3" t="s">
        <v>21</v>
      </c>
      <c r="F1998" s="5">
        <v>10.0</v>
      </c>
      <c r="G1998" s="5">
        <v>15.0</v>
      </c>
      <c r="H1998" s="3" t="s">
        <v>73</v>
      </c>
      <c r="I1998" s="3" t="s">
        <v>57</v>
      </c>
      <c r="J1998" s="3" t="s">
        <v>166</v>
      </c>
      <c r="K1998" s="3" t="s">
        <v>15578</v>
      </c>
      <c r="L1998" s="3" t="s">
        <v>15656</v>
      </c>
      <c r="M1998" s="3" t="s">
        <v>250</v>
      </c>
    </row>
    <row r="1999" ht="19.5" customHeight="1">
      <c r="A1999" s="3" t="s">
        <v>931</v>
      </c>
      <c r="B1999" s="3" t="s">
        <v>15657</v>
      </c>
      <c r="C1999" s="3" t="s">
        <v>18</v>
      </c>
      <c r="D1999" s="4" t="s">
        <v>19</v>
      </c>
      <c r="E1999" s="3" t="s">
        <v>21</v>
      </c>
      <c r="F1999" s="5">
        <v>10.0</v>
      </c>
      <c r="G1999" s="5">
        <v>15.0</v>
      </c>
      <c r="H1999" s="3" t="s">
        <v>73</v>
      </c>
      <c r="I1999" s="3" t="s">
        <v>50</v>
      </c>
      <c r="J1999" s="3" t="s">
        <v>489</v>
      </c>
      <c r="K1999" s="3" t="s">
        <v>166</v>
      </c>
      <c r="L1999" s="3" t="s">
        <v>15662</v>
      </c>
      <c r="M1999" s="3" t="s">
        <v>90</v>
      </c>
    </row>
    <row r="2000" ht="19.5" customHeight="1">
      <c r="A2000" s="3" t="s">
        <v>2000</v>
      </c>
      <c r="B2000" s="3" t="s">
        <v>3807</v>
      </c>
      <c r="C2000" s="3" t="s">
        <v>18</v>
      </c>
      <c r="D2000" s="4" t="s">
        <v>19</v>
      </c>
      <c r="E2000" s="3" t="s">
        <v>21</v>
      </c>
      <c r="F2000" s="5">
        <v>10.0</v>
      </c>
      <c r="G2000" s="5">
        <v>15.0</v>
      </c>
      <c r="H2000" s="3" t="s">
        <v>73</v>
      </c>
      <c r="I2000" s="3" t="s">
        <v>50</v>
      </c>
      <c r="J2000" s="3" t="s">
        <v>109</v>
      </c>
      <c r="K2000" s="3" t="s">
        <v>15665</v>
      </c>
      <c r="L2000" s="3" t="s">
        <v>15667</v>
      </c>
      <c r="M2000" s="3" t="s">
        <v>35</v>
      </c>
    </row>
    <row r="2001" ht="19.5" customHeight="1">
      <c r="A2001" s="3" t="s">
        <v>28</v>
      </c>
      <c r="B2001" s="3" t="s">
        <v>1714</v>
      </c>
      <c r="C2001" s="3" t="s">
        <v>18</v>
      </c>
      <c r="D2001" s="4" t="s">
        <v>19</v>
      </c>
      <c r="E2001" s="3" t="s">
        <v>21</v>
      </c>
      <c r="F2001" s="5">
        <v>10.0</v>
      </c>
      <c r="G2001" s="5">
        <v>18.0</v>
      </c>
      <c r="H2001" s="3" t="s">
        <v>95</v>
      </c>
      <c r="I2001" s="3" t="s">
        <v>50</v>
      </c>
      <c r="J2001" s="3" t="s">
        <v>58</v>
      </c>
      <c r="K2001" s="3" t="s">
        <v>8608</v>
      </c>
      <c r="L2001" s="3" t="s">
        <v>15669</v>
      </c>
      <c r="M2001" s="3" t="s">
        <v>41</v>
      </c>
    </row>
    <row r="2002" ht="19.5" customHeight="1">
      <c r="A2002" s="3" t="s">
        <v>15671</v>
      </c>
      <c r="B2002" s="3" t="s">
        <v>15672</v>
      </c>
      <c r="C2002" s="3" t="s">
        <v>18</v>
      </c>
      <c r="D2002" s="4" t="s">
        <v>19</v>
      </c>
      <c r="E2002" s="3" t="s">
        <v>20</v>
      </c>
      <c r="F2002" s="5">
        <v>10.0</v>
      </c>
      <c r="G2002" s="5">
        <v>20.0</v>
      </c>
      <c r="H2002" s="3" t="s">
        <v>48</v>
      </c>
      <c r="I2002" s="3" t="s">
        <v>57</v>
      </c>
      <c r="J2002" s="3" t="s">
        <v>15673</v>
      </c>
      <c r="K2002" s="3" t="s">
        <v>15675</v>
      </c>
      <c r="L2002" s="3" t="s">
        <v>15677</v>
      </c>
      <c r="M2002" s="3" t="s">
        <v>159</v>
      </c>
    </row>
    <row r="2003" ht="19.5" customHeight="1">
      <c r="A2003" s="3" t="s">
        <v>3659</v>
      </c>
      <c r="B2003" s="3" t="s">
        <v>15681</v>
      </c>
      <c r="C2003" s="3" t="s">
        <v>18</v>
      </c>
      <c r="D2003" s="4" t="s">
        <v>19</v>
      </c>
      <c r="E2003" s="3" t="s">
        <v>20</v>
      </c>
      <c r="F2003" s="5">
        <v>10.0</v>
      </c>
      <c r="G2003" s="5">
        <v>15.0</v>
      </c>
      <c r="H2003" s="3" t="s">
        <v>73</v>
      </c>
      <c r="I2003" s="3" t="s">
        <v>50</v>
      </c>
      <c r="J2003" s="3" t="s">
        <v>489</v>
      </c>
      <c r="K2003" s="3" t="s">
        <v>15683</v>
      </c>
      <c r="L2003" s="3" t="s">
        <v>15684</v>
      </c>
      <c r="M2003" s="3" t="s">
        <v>41</v>
      </c>
    </row>
    <row r="2004" ht="19.5" customHeight="1">
      <c r="A2004" s="3" t="s">
        <v>15686</v>
      </c>
      <c r="B2004" s="3" t="s">
        <v>1859</v>
      </c>
      <c r="C2004" s="3" t="s">
        <v>18</v>
      </c>
      <c r="D2004" s="4" t="s">
        <v>19</v>
      </c>
      <c r="E2004" s="3" t="s">
        <v>20</v>
      </c>
      <c r="F2004" s="5">
        <v>10.0</v>
      </c>
      <c r="G2004" s="5">
        <v>20.0</v>
      </c>
      <c r="H2004" s="3" t="s">
        <v>48</v>
      </c>
      <c r="I2004" s="3" t="s">
        <v>57</v>
      </c>
      <c r="J2004" s="3" t="s">
        <v>264</v>
      </c>
      <c r="K2004" s="3" t="s">
        <v>4498</v>
      </c>
      <c r="L2004" s="3" t="s">
        <v>15688</v>
      </c>
      <c r="M2004" s="3" t="s">
        <v>257</v>
      </c>
    </row>
    <row r="2005" ht="19.5" customHeight="1">
      <c r="A2005" s="3" t="s">
        <v>15690</v>
      </c>
      <c r="B2005" s="3" t="s">
        <v>282</v>
      </c>
      <c r="C2005" s="3" t="s">
        <v>18</v>
      </c>
      <c r="D2005" s="4" t="s">
        <v>19</v>
      </c>
      <c r="E2005" s="3" t="s">
        <v>20</v>
      </c>
      <c r="F2005" s="5">
        <v>10.0</v>
      </c>
      <c r="G2005" s="5">
        <v>15.0</v>
      </c>
      <c r="H2005" s="3" t="s">
        <v>73</v>
      </c>
      <c r="I2005" s="3" t="s">
        <v>57</v>
      </c>
      <c r="J2005" s="3" t="s">
        <v>109</v>
      </c>
      <c r="K2005" s="3" t="s">
        <v>15692</v>
      </c>
      <c r="L2005" s="3" t="s">
        <v>15694</v>
      </c>
      <c r="M2005" s="3" t="s">
        <v>27</v>
      </c>
    </row>
    <row r="2006" ht="19.5" customHeight="1">
      <c r="A2006" s="3" t="s">
        <v>15695</v>
      </c>
      <c r="B2006" s="3" t="s">
        <v>3859</v>
      </c>
      <c r="C2006" s="3" t="s">
        <v>18</v>
      </c>
      <c r="D2006" s="4" t="s">
        <v>19</v>
      </c>
      <c r="E2006" s="3" t="s">
        <v>21</v>
      </c>
      <c r="F2006" s="5">
        <v>10.0</v>
      </c>
      <c r="G2006" s="5">
        <v>15.0</v>
      </c>
      <c r="H2006" s="3" t="s">
        <v>73</v>
      </c>
      <c r="I2006" s="3" t="s">
        <v>50</v>
      </c>
      <c r="J2006" s="3" t="s">
        <v>99</v>
      </c>
      <c r="K2006" s="3" t="s">
        <v>15696</v>
      </c>
      <c r="L2006" s="3" t="s">
        <v>15697</v>
      </c>
      <c r="M2006" s="3" t="s">
        <v>35</v>
      </c>
    </row>
    <row r="2007" ht="19.5" customHeight="1">
      <c r="A2007" s="3" t="s">
        <v>15699</v>
      </c>
      <c r="B2007" s="3" t="s">
        <v>282</v>
      </c>
      <c r="C2007" s="3" t="s">
        <v>18</v>
      </c>
      <c r="D2007" s="4" t="s">
        <v>19</v>
      </c>
      <c r="E2007" s="3" t="s">
        <v>20</v>
      </c>
      <c r="F2007" s="5">
        <v>10.0</v>
      </c>
      <c r="G2007" s="5">
        <v>15.0</v>
      </c>
      <c r="H2007" s="3" t="s">
        <v>73</v>
      </c>
      <c r="I2007" s="3" t="s">
        <v>57</v>
      </c>
      <c r="J2007" s="3" t="s">
        <v>109</v>
      </c>
      <c r="K2007" s="3" t="s">
        <v>15701</v>
      </c>
      <c r="L2007" s="3" t="s">
        <v>15702</v>
      </c>
      <c r="M2007" s="3" t="s">
        <v>27</v>
      </c>
    </row>
    <row r="2008" ht="19.5" customHeight="1">
      <c r="A2008" s="3" t="s">
        <v>738</v>
      </c>
      <c r="B2008" s="3" t="s">
        <v>11766</v>
      </c>
      <c r="C2008" s="3" t="s">
        <v>18</v>
      </c>
      <c r="D2008" s="4" t="s">
        <v>19</v>
      </c>
      <c r="E2008" s="3" t="s">
        <v>21</v>
      </c>
      <c r="F2008" s="5">
        <v>10.0</v>
      </c>
      <c r="G2008" s="5">
        <v>18.0</v>
      </c>
      <c r="H2008" s="3" t="s">
        <v>95</v>
      </c>
      <c r="I2008" s="3" t="s">
        <v>50</v>
      </c>
      <c r="J2008" s="3" t="s">
        <v>556</v>
      </c>
      <c r="K2008" s="3" t="s">
        <v>15708</v>
      </c>
      <c r="L2008" s="3" t="s">
        <v>15710</v>
      </c>
      <c r="M2008" s="3" t="s">
        <v>27</v>
      </c>
    </row>
    <row r="2009" ht="19.5" customHeight="1">
      <c r="A2009" s="3" t="s">
        <v>15712</v>
      </c>
      <c r="B2009" s="3" t="s">
        <v>15576</v>
      </c>
      <c r="C2009" s="3" t="s">
        <v>18</v>
      </c>
      <c r="D2009" s="4" t="s">
        <v>19</v>
      </c>
      <c r="E2009" s="3" t="s">
        <v>20</v>
      </c>
      <c r="F2009" s="5">
        <v>10.0</v>
      </c>
      <c r="G2009" s="5">
        <v>15.0</v>
      </c>
      <c r="H2009" s="3" t="s">
        <v>73</v>
      </c>
      <c r="I2009" s="3" t="s">
        <v>57</v>
      </c>
      <c r="J2009" s="3" t="s">
        <v>166</v>
      </c>
      <c r="K2009" s="3" t="s">
        <v>15578</v>
      </c>
      <c r="L2009" s="3" t="s">
        <v>15716</v>
      </c>
      <c r="M2009" s="3" t="s">
        <v>250</v>
      </c>
    </row>
    <row r="2010" ht="19.5" customHeight="1">
      <c r="A2010" s="3" t="s">
        <v>4264</v>
      </c>
      <c r="B2010" s="3" t="s">
        <v>15718</v>
      </c>
      <c r="C2010" s="3" t="s">
        <v>18</v>
      </c>
      <c r="D2010" s="4" t="s">
        <v>19</v>
      </c>
      <c r="E2010" s="3" t="s">
        <v>20</v>
      </c>
      <c r="F2010" s="5">
        <v>10.0</v>
      </c>
      <c r="G2010" s="5">
        <v>18.0</v>
      </c>
      <c r="H2010" s="3" t="s">
        <v>95</v>
      </c>
      <c r="I2010" s="3" t="s">
        <v>57</v>
      </c>
      <c r="J2010" s="3" t="s">
        <v>1195</v>
      </c>
      <c r="K2010" s="3" t="s">
        <v>15720</v>
      </c>
      <c r="L2010" s="3" t="s">
        <v>15722</v>
      </c>
      <c r="M2010" s="3" t="s">
        <v>41</v>
      </c>
    </row>
    <row r="2011" ht="19.5" customHeight="1">
      <c r="A2011" s="3" t="s">
        <v>2706</v>
      </c>
      <c r="B2011" s="3" t="s">
        <v>11766</v>
      </c>
      <c r="C2011" s="3" t="s">
        <v>18</v>
      </c>
      <c r="D2011" s="4" t="s">
        <v>19</v>
      </c>
      <c r="E2011" s="3" t="s">
        <v>21</v>
      </c>
      <c r="F2011" s="5">
        <v>10.0</v>
      </c>
      <c r="G2011" s="5">
        <v>12.0</v>
      </c>
      <c r="H2011" s="3" t="s">
        <v>1563</v>
      </c>
      <c r="I2011" s="3" t="s">
        <v>57</v>
      </c>
      <c r="J2011" s="3" t="s">
        <v>556</v>
      </c>
      <c r="K2011" s="3" t="s">
        <v>15726</v>
      </c>
      <c r="L2011" s="3" t="s">
        <v>15727</v>
      </c>
      <c r="M2011" s="3" t="s">
        <v>27</v>
      </c>
    </row>
    <row r="2012" ht="19.5" customHeight="1">
      <c r="A2012" s="3" t="s">
        <v>2447</v>
      </c>
      <c r="B2012" s="3" t="s">
        <v>15728</v>
      </c>
      <c r="C2012" s="3" t="s">
        <v>18</v>
      </c>
      <c r="D2012" s="4" t="s">
        <v>19</v>
      </c>
      <c r="E2012" s="3" t="s">
        <v>20</v>
      </c>
      <c r="F2012" s="5">
        <v>10.0</v>
      </c>
      <c r="G2012" s="5">
        <v>15.0</v>
      </c>
      <c r="H2012" s="3" t="s">
        <v>73</v>
      </c>
      <c r="I2012" s="3" t="s">
        <v>57</v>
      </c>
      <c r="J2012" s="3" t="s">
        <v>3286</v>
      </c>
      <c r="K2012" s="3" t="s">
        <v>15733</v>
      </c>
      <c r="L2012" s="3" t="s">
        <v>15734</v>
      </c>
      <c r="M2012" s="3" t="s">
        <v>27</v>
      </c>
    </row>
    <row r="2013" ht="19.5" customHeight="1">
      <c r="A2013" s="3" t="s">
        <v>2717</v>
      </c>
      <c r="B2013" s="3" t="s">
        <v>11766</v>
      </c>
      <c r="C2013" s="3" t="s">
        <v>18</v>
      </c>
      <c r="D2013" s="4" t="s">
        <v>19</v>
      </c>
      <c r="E2013" s="3" t="s">
        <v>21</v>
      </c>
      <c r="F2013" s="5">
        <v>10.0</v>
      </c>
      <c r="G2013" s="5">
        <v>15.0</v>
      </c>
      <c r="H2013" s="3" t="s">
        <v>73</v>
      </c>
      <c r="I2013" s="3" t="s">
        <v>57</v>
      </c>
      <c r="J2013" s="3" t="s">
        <v>556</v>
      </c>
      <c r="K2013" s="3" t="s">
        <v>15737</v>
      </c>
      <c r="L2013" s="3" t="s">
        <v>15738</v>
      </c>
      <c r="M2013" s="3" t="s">
        <v>27</v>
      </c>
    </row>
    <row r="2014" ht="19.5" customHeight="1">
      <c r="A2014" s="3" t="s">
        <v>751</v>
      </c>
      <c r="B2014" s="3" t="s">
        <v>15576</v>
      </c>
      <c r="C2014" s="3" t="s">
        <v>18</v>
      </c>
      <c r="D2014" s="4" t="s">
        <v>19</v>
      </c>
      <c r="E2014" s="3" t="s">
        <v>21</v>
      </c>
      <c r="F2014" s="5">
        <v>10.0</v>
      </c>
      <c r="G2014" s="5">
        <v>15.0</v>
      </c>
      <c r="H2014" s="3" t="s">
        <v>73</v>
      </c>
      <c r="I2014" s="3" t="s">
        <v>57</v>
      </c>
      <c r="J2014" s="3" t="s">
        <v>166</v>
      </c>
      <c r="K2014" s="3" t="s">
        <v>15578</v>
      </c>
      <c r="L2014" s="3" t="s">
        <v>15743</v>
      </c>
      <c r="M2014" s="3" t="s">
        <v>250</v>
      </c>
    </row>
    <row r="2015" ht="19.5" customHeight="1">
      <c r="A2015" s="3" t="s">
        <v>6362</v>
      </c>
      <c r="B2015" s="3" t="s">
        <v>3807</v>
      </c>
      <c r="C2015" s="3" t="s">
        <v>18</v>
      </c>
      <c r="D2015" s="4" t="s">
        <v>19</v>
      </c>
      <c r="E2015" s="3" t="s">
        <v>21</v>
      </c>
      <c r="F2015" s="5">
        <v>10.0</v>
      </c>
      <c r="G2015" s="5">
        <v>15.0</v>
      </c>
      <c r="H2015" s="3" t="s">
        <v>73</v>
      </c>
      <c r="I2015" s="3" t="s">
        <v>50</v>
      </c>
      <c r="J2015" s="3" t="s">
        <v>109</v>
      </c>
      <c r="K2015" s="3" t="s">
        <v>3812</v>
      </c>
      <c r="L2015" s="3" t="s">
        <v>6370</v>
      </c>
      <c r="M2015" s="3" t="s">
        <v>35</v>
      </c>
    </row>
    <row r="2016" ht="19.5" customHeight="1">
      <c r="A2016" s="3" t="s">
        <v>15748</v>
      </c>
      <c r="B2016" s="3" t="s">
        <v>15749</v>
      </c>
      <c r="C2016" s="3" t="s">
        <v>18</v>
      </c>
      <c r="D2016" s="4" t="s">
        <v>19</v>
      </c>
      <c r="E2016" s="3" t="s">
        <v>20</v>
      </c>
      <c r="F2016" s="5">
        <v>10.0</v>
      </c>
      <c r="G2016" s="5">
        <v>20.0</v>
      </c>
      <c r="H2016" s="3" t="s">
        <v>48</v>
      </c>
      <c r="I2016" s="3" t="s">
        <v>57</v>
      </c>
      <c r="J2016" s="3" t="s">
        <v>489</v>
      </c>
      <c r="K2016" s="3" t="s">
        <v>15750</v>
      </c>
      <c r="L2016" s="3" t="s">
        <v>15752</v>
      </c>
      <c r="M2016" s="3" t="s">
        <v>35</v>
      </c>
    </row>
    <row r="2017" ht="19.5" customHeight="1">
      <c r="A2017" s="3" t="s">
        <v>15753</v>
      </c>
      <c r="B2017" s="3" t="s">
        <v>11500</v>
      </c>
      <c r="C2017" s="3" t="s">
        <v>18</v>
      </c>
      <c r="D2017" s="4" t="s">
        <v>19</v>
      </c>
      <c r="E2017" s="3" t="s">
        <v>21</v>
      </c>
      <c r="F2017" s="5">
        <v>10.0</v>
      </c>
      <c r="G2017" s="5">
        <v>15.0</v>
      </c>
      <c r="H2017" s="3" t="s">
        <v>73</v>
      </c>
      <c r="I2017" s="3" t="s">
        <v>50</v>
      </c>
      <c r="J2017" s="3" t="s">
        <v>489</v>
      </c>
      <c r="K2017" s="3" t="s">
        <v>11506</v>
      </c>
      <c r="L2017" s="3" t="s">
        <v>15759</v>
      </c>
      <c r="M2017" s="3" t="s">
        <v>41</v>
      </c>
    </row>
    <row r="2018" ht="19.5" customHeight="1">
      <c r="A2018" s="3" t="s">
        <v>15761</v>
      </c>
      <c r="B2018" s="3" t="s">
        <v>5236</v>
      </c>
      <c r="C2018" s="3" t="s">
        <v>18</v>
      </c>
      <c r="D2018" s="4" t="s">
        <v>19</v>
      </c>
      <c r="E2018" s="3" t="s">
        <v>20</v>
      </c>
      <c r="F2018" s="5">
        <v>10.0</v>
      </c>
      <c r="G2018" s="5">
        <v>15.0</v>
      </c>
      <c r="H2018" s="3" t="s">
        <v>73</v>
      </c>
      <c r="I2018" s="3" t="s">
        <v>50</v>
      </c>
      <c r="J2018" s="3" t="s">
        <v>38</v>
      </c>
      <c r="K2018" s="3" t="s">
        <v>5987</v>
      </c>
      <c r="L2018" s="3" t="s">
        <v>15765</v>
      </c>
      <c r="M2018" s="3" t="s">
        <v>159</v>
      </c>
    </row>
    <row r="2019" ht="19.5" customHeight="1">
      <c r="A2019" s="3" t="s">
        <v>15766</v>
      </c>
      <c r="B2019" s="3" t="s">
        <v>11766</v>
      </c>
      <c r="C2019" s="3" t="s">
        <v>18</v>
      </c>
      <c r="D2019" s="4" t="s">
        <v>19</v>
      </c>
      <c r="E2019" s="3" t="s">
        <v>20</v>
      </c>
      <c r="F2019" s="5">
        <v>10.0</v>
      </c>
      <c r="G2019" s="5">
        <v>15.0</v>
      </c>
      <c r="H2019" s="3" t="s">
        <v>73</v>
      </c>
      <c r="I2019" s="3" t="s">
        <v>57</v>
      </c>
      <c r="J2019" s="3" t="s">
        <v>556</v>
      </c>
      <c r="K2019" s="3" t="s">
        <v>15424</v>
      </c>
      <c r="L2019" s="3" t="s">
        <v>15769</v>
      </c>
      <c r="M2019" s="3" t="s">
        <v>27</v>
      </c>
    </row>
    <row r="2020" ht="19.5" customHeight="1">
      <c r="A2020" s="3" t="s">
        <v>15770</v>
      </c>
      <c r="B2020" s="3" t="s">
        <v>14254</v>
      </c>
      <c r="C2020" s="3" t="s">
        <v>18</v>
      </c>
      <c r="D2020" s="4" t="s">
        <v>19</v>
      </c>
      <c r="E2020" s="3" t="s">
        <v>20</v>
      </c>
      <c r="F2020" s="5">
        <v>10.0</v>
      </c>
      <c r="G2020" s="5">
        <v>18.0</v>
      </c>
      <c r="H2020" s="3" t="s">
        <v>95</v>
      </c>
      <c r="I2020" s="3" t="s">
        <v>57</v>
      </c>
      <c r="J2020" s="3" t="s">
        <v>1195</v>
      </c>
      <c r="K2020" s="3" t="s">
        <v>15772</v>
      </c>
      <c r="L2020" s="3" t="s">
        <v>15773</v>
      </c>
      <c r="M2020" s="3" t="s">
        <v>35</v>
      </c>
    </row>
    <row r="2021" ht="19.5" customHeight="1">
      <c r="A2021" s="3" t="s">
        <v>11978</v>
      </c>
      <c r="B2021" s="3" t="s">
        <v>15776</v>
      </c>
      <c r="C2021" s="3" t="s">
        <v>18</v>
      </c>
      <c r="D2021" s="4" t="s">
        <v>19</v>
      </c>
      <c r="E2021" s="3" t="s">
        <v>127</v>
      </c>
      <c r="F2021" s="5">
        <v>10.0</v>
      </c>
      <c r="G2021" s="5">
        <v>15.0</v>
      </c>
      <c r="H2021" s="3" t="s">
        <v>73</v>
      </c>
      <c r="I2021" s="3" t="s">
        <v>31</v>
      </c>
      <c r="J2021" s="3" t="s">
        <v>99</v>
      </c>
      <c r="K2021" s="3" t="s">
        <v>166</v>
      </c>
      <c r="L2021" s="3" t="s">
        <v>15778</v>
      </c>
      <c r="M2021" s="3" t="s">
        <v>27</v>
      </c>
    </row>
    <row r="2022" ht="19.5" customHeight="1">
      <c r="A2022" s="3" t="s">
        <v>15782</v>
      </c>
      <c r="B2022" s="3" t="s">
        <v>15783</v>
      </c>
      <c r="C2022" s="3" t="s">
        <v>18</v>
      </c>
      <c r="D2022" s="4" t="s">
        <v>19</v>
      </c>
      <c r="E2022" s="3" t="s">
        <v>21</v>
      </c>
      <c r="F2022" s="5">
        <v>10.0</v>
      </c>
      <c r="G2022" s="5">
        <v>20.0</v>
      </c>
      <c r="H2022" s="3" t="s">
        <v>48</v>
      </c>
      <c r="I2022" s="3" t="s">
        <v>57</v>
      </c>
      <c r="J2022" s="3" t="s">
        <v>3871</v>
      </c>
      <c r="K2022" s="3" t="s">
        <v>15784</v>
      </c>
      <c r="L2022" s="3" t="s">
        <v>15786</v>
      </c>
      <c r="M2022" s="3" t="s">
        <v>90</v>
      </c>
    </row>
    <row r="2023" ht="19.5" customHeight="1">
      <c r="A2023" s="3" t="s">
        <v>15788</v>
      </c>
      <c r="B2023" s="3" t="s">
        <v>15790</v>
      </c>
      <c r="C2023" s="3" t="s">
        <v>18</v>
      </c>
      <c r="D2023" s="4" t="s">
        <v>19</v>
      </c>
      <c r="E2023" s="3" t="s">
        <v>20</v>
      </c>
      <c r="F2023" s="5">
        <v>10.0</v>
      </c>
      <c r="G2023" s="5">
        <v>20.0</v>
      </c>
      <c r="H2023" s="3" t="s">
        <v>48</v>
      </c>
      <c r="I2023" s="3" t="s">
        <v>50</v>
      </c>
      <c r="J2023" s="3" t="s">
        <v>698</v>
      </c>
      <c r="K2023" s="3" t="s">
        <v>8745</v>
      </c>
      <c r="L2023" s="3" t="s">
        <v>15793</v>
      </c>
      <c r="M2023" s="3" t="s">
        <v>159</v>
      </c>
    </row>
    <row r="2024" ht="19.5" customHeight="1">
      <c r="A2024" s="3" t="s">
        <v>751</v>
      </c>
      <c r="B2024" s="3" t="s">
        <v>15576</v>
      </c>
      <c r="C2024" s="3" t="s">
        <v>18</v>
      </c>
      <c r="D2024" s="4" t="s">
        <v>19</v>
      </c>
      <c r="E2024" s="3" t="s">
        <v>20</v>
      </c>
      <c r="F2024" s="5">
        <v>10.0</v>
      </c>
      <c r="G2024" s="5">
        <v>15.0</v>
      </c>
      <c r="H2024" s="3" t="s">
        <v>73</v>
      </c>
      <c r="I2024" s="3" t="s">
        <v>57</v>
      </c>
      <c r="J2024" s="3" t="s">
        <v>166</v>
      </c>
      <c r="K2024" s="3" t="s">
        <v>15578</v>
      </c>
      <c r="L2024" s="3" t="s">
        <v>15795</v>
      </c>
      <c r="M2024" s="3" t="s">
        <v>250</v>
      </c>
    </row>
    <row r="2025" ht="19.5" customHeight="1">
      <c r="A2025" s="3" t="s">
        <v>15798</v>
      </c>
      <c r="B2025" s="3" t="s">
        <v>15576</v>
      </c>
      <c r="C2025" s="3" t="s">
        <v>18</v>
      </c>
      <c r="D2025" s="4" t="s">
        <v>19</v>
      </c>
      <c r="E2025" s="3" t="s">
        <v>20</v>
      </c>
      <c r="F2025" s="5">
        <v>10.0</v>
      </c>
      <c r="G2025" s="5">
        <v>15.0</v>
      </c>
      <c r="H2025" s="3" t="s">
        <v>73</v>
      </c>
      <c r="I2025" s="3" t="s">
        <v>57</v>
      </c>
      <c r="J2025" s="3" t="s">
        <v>166</v>
      </c>
      <c r="K2025" s="3" t="s">
        <v>15578</v>
      </c>
      <c r="L2025" s="3" t="s">
        <v>15800</v>
      </c>
      <c r="M2025" s="3" t="s">
        <v>250</v>
      </c>
    </row>
    <row r="2026" ht="19.5" customHeight="1">
      <c r="A2026" s="3" t="s">
        <v>15801</v>
      </c>
      <c r="B2026" s="3" t="s">
        <v>15803</v>
      </c>
      <c r="C2026" s="3" t="s">
        <v>18</v>
      </c>
      <c r="D2026" s="4" t="s">
        <v>19</v>
      </c>
      <c r="E2026" s="3" t="s">
        <v>21</v>
      </c>
      <c r="F2026" s="5">
        <v>10.0</v>
      </c>
      <c r="G2026" s="5">
        <v>20.0</v>
      </c>
      <c r="H2026" s="3" t="s">
        <v>48</v>
      </c>
      <c r="I2026" s="3" t="s">
        <v>69</v>
      </c>
      <c r="J2026" s="3" t="s">
        <v>1414</v>
      </c>
      <c r="K2026" s="3" t="s">
        <v>15806</v>
      </c>
      <c r="L2026" s="3" t="s">
        <v>15808</v>
      </c>
      <c r="M2026" s="3" t="s">
        <v>35</v>
      </c>
    </row>
    <row r="2027" ht="19.5" customHeight="1">
      <c r="A2027" s="3" t="s">
        <v>28</v>
      </c>
      <c r="B2027" s="3" t="s">
        <v>3405</v>
      </c>
      <c r="C2027" s="3" t="s">
        <v>18</v>
      </c>
      <c r="D2027" s="4" t="s">
        <v>19</v>
      </c>
      <c r="E2027" s="3" t="s">
        <v>20</v>
      </c>
      <c r="F2027" s="5">
        <v>10.0</v>
      </c>
      <c r="G2027" s="5">
        <v>15.0</v>
      </c>
      <c r="H2027" s="3" t="s">
        <v>73</v>
      </c>
      <c r="I2027" s="3" t="s">
        <v>57</v>
      </c>
      <c r="J2027" s="3" t="s">
        <v>3297</v>
      </c>
      <c r="K2027" s="3" t="s">
        <v>2480</v>
      </c>
      <c r="L2027" s="3" t="s">
        <v>15814</v>
      </c>
      <c r="M2027" s="3" t="s">
        <v>35</v>
      </c>
    </row>
    <row r="2028" ht="19.5" customHeight="1">
      <c r="A2028" s="3" t="s">
        <v>751</v>
      </c>
      <c r="B2028" s="3" t="s">
        <v>15576</v>
      </c>
      <c r="C2028" s="3" t="s">
        <v>18</v>
      </c>
      <c r="D2028" s="4" t="s">
        <v>19</v>
      </c>
      <c r="E2028" s="3" t="s">
        <v>20</v>
      </c>
      <c r="F2028" s="5">
        <v>10.0</v>
      </c>
      <c r="G2028" s="5">
        <v>15.0</v>
      </c>
      <c r="H2028" s="3" t="s">
        <v>73</v>
      </c>
      <c r="I2028" s="3" t="s">
        <v>57</v>
      </c>
      <c r="J2028" s="3" t="s">
        <v>166</v>
      </c>
      <c r="K2028" s="3" t="s">
        <v>15578</v>
      </c>
      <c r="L2028" s="3" t="s">
        <v>15816</v>
      </c>
      <c r="M2028" s="3" t="s">
        <v>250</v>
      </c>
    </row>
    <row r="2029" ht="19.5" customHeight="1">
      <c r="A2029" s="3" t="s">
        <v>10767</v>
      </c>
      <c r="B2029" s="3" t="s">
        <v>11766</v>
      </c>
      <c r="C2029" s="3" t="s">
        <v>18</v>
      </c>
      <c r="D2029" s="4" t="s">
        <v>19</v>
      </c>
      <c r="E2029" s="3" t="s">
        <v>21</v>
      </c>
      <c r="F2029" s="5">
        <v>10.0</v>
      </c>
      <c r="G2029" s="5">
        <v>15.0</v>
      </c>
      <c r="H2029" s="3" t="s">
        <v>73</v>
      </c>
      <c r="I2029" s="3" t="s">
        <v>57</v>
      </c>
      <c r="J2029" s="3" t="s">
        <v>556</v>
      </c>
      <c r="K2029" s="3" t="s">
        <v>15424</v>
      </c>
      <c r="L2029" s="3" t="s">
        <v>15820</v>
      </c>
      <c r="M2029" s="3" t="s">
        <v>27</v>
      </c>
    </row>
    <row r="2030" ht="19.5" customHeight="1">
      <c r="A2030" s="3" t="s">
        <v>15821</v>
      </c>
      <c r="B2030" s="3" t="s">
        <v>15822</v>
      </c>
      <c r="C2030" s="3" t="s">
        <v>18</v>
      </c>
      <c r="D2030" s="4" t="s">
        <v>19</v>
      </c>
      <c r="E2030" s="3" t="s">
        <v>20</v>
      </c>
      <c r="F2030" s="5">
        <v>10.0</v>
      </c>
      <c r="G2030" s="5">
        <v>14.0</v>
      </c>
      <c r="H2030" s="3" t="s">
        <v>2450</v>
      </c>
      <c r="I2030" s="3" t="s">
        <v>57</v>
      </c>
      <c r="J2030" s="3" t="s">
        <v>70</v>
      </c>
      <c r="K2030" s="3" t="s">
        <v>15824</v>
      </c>
      <c r="L2030" s="3" t="s">
        <v>15825</v>
      </c>
      <c r="M2030" s="3" t="s">
        <v>159</v>
      </c>
    </row>
    <row r="2031" ht="19.5" customHeight="1">
      <c r="A2031" s="3" t="s">
        <v>2000</v>
      </c>
      <c r="B2031" s="3" t="s">
        <v>15827</v>
      </c>
      <c r="C2031" s="3" t="s">
        <v>18</v>
      </c>
      <c r="D2031" s="4" t="s">
        <v>19</v>
      </c>
      <c r="E2031" s="3" t="s">
        <v>20</v>
      </c>
      <c r="F2031" s="5">
        <v>10.0</v>
      </c>
      <c r="G2031" s="5">
        <v>15.0</v>
      </c>
      <c r="H2031" s="3" t="s">
        <v>73</v>
      </c>
      <c r="I2031" s="3" t="s">
        <v>57</v>
      </c>
      <c r="J2031" s="3" t="s">
        <v>1122</v>
      </c>
      <c r="K2031" s="3" t="s">
        <v>15829</v>
      </c>
      <c r="L2031" s="3" t="s">
        <v>15831</v>
      </c>
      <c r="M2031" s="3" t="s">
        <v>41</v>
      </c>
    </row>
    <row r="2032" ht="19.5" customHeight="1">
      <c r="A2032" s="3" t="s">
        <v>28</v>
      </c>
      <c r="B2032" s="3" t="s">
        <v>15833</v>
      </c>
      <c r="C2032" s="3" t="s">
        <v>18</v>
      </c>
      <c r="D2032" s="4" t="s">
        <v>19</v>
      </c>
      <c r="E2032" s="3" t="s">
        <v>21</v>
      </c>
      <c r="F2032" s="5">
        <v>10.0</v>
      </c>
      <c r="G2032" s="5">
        <v>12.0</v>
      </c>
      <c r="H2032" s="3" t="s">
        <v>1563</v>
      </c>
      <c r="I2032" s="3" t="s">
        <v>57</v>
      </c>
      <c r="J2032" s="3" t="s">
        <v>15834</v>
      </c>
      <c r="K2032" s="3" t="s">
        <v>15835</v>
      </c>
      <c r="L2032" s="3" t="s">
        <v>15836</v>
      </c>
      <c r="M2032" s="3" t="s">
        <v>35</v>
      </c>
    </row>
    <row r="2033" ht="19.5" customHeight="1">
      <c r="A2033" s="3" t="s">
        <v>15837</v>
      </c>
      <c r="B2033" s="3" t="s">
        <v>3171</v>
      </c>
      <c r="C2033" s="3" t="s">
        <v>18</v>
      </c>
      <c r="D2033" s="4" t="s">
        <v>19</v>
      </c>
      <c r="E2033" s="3" t="s">
        <v>127</v>
      </c>
      <c r="F2033" s="5">
        <v>10.0</v>
      </c>
      <c r="G2033" s="5">
        <v>15.0</v>
      </c>
      <c r="H2033" s="3" t="s">
        <v>73</v>
      </c>
      <c r="I2033" s="3" t="s">
        <v>69</v>
      </c>
      <c r="J2033" s="3" t="s">
        <v>1085</v>
      </c>
      <c r="K2033" s="3" t="s">
        <v>166</v>
      </c>
      <c r="L2033" s="3" t="s">
        <v>15840</v>
      </c>
      <c r="M2033" s="3" t="s">
        <v>159</v>
      </c>
    </row>
    <row r="2034" ht="19.5" customHeight="1">
      <c r="A2034" s="3" t="s">
        <v>1640</v>
      </c>
      <c r="B2034" s="3" t="s">
        <v>15576</v>
      </c>
      <c r="C2034" s="3" t="s">
        <v>18</v>
      </c>
      <c r="D2034" s="4" t="s">
        <v>19</v>
      </c>
      <c r="E2034" s="3" t="s">
        <v>20</v>
      </c>
      <c r="F2034" s="5">
        <v>10.0</v>
      </c>
      <c r="G2034" s="5">
        <v>15.0</v>
      </c>
      <c r="H2034" s="3" t="s">
        <v>73</v>
      </c>
      <c r="I2034" s="3" t="s">
        <v>57</v>
      </c>
      <c r="J2034" s="3" t="s">
        <v>166</v>
      </c>
      <c r="K2034" s="3" t="s">
        <v>15578</v>
      </c>
      <c r="L2034" s="3" t="s">
        <v>15842</v>
      </c>
      <c r="M2034" s="3" t="s">
        <v>250</v>
      </c>
    </row>
    <row r="2035" ht="19.5" customHeight="1">
      <c r="A2035" s="3" t="s">
        <v>15844</v>
      </c>
      <c r="B2035" s="3" t="s">
        <v>1391</v>
      </c>
      <c r="C2035" s="3" t="s">
        <v>18</v>
      </c>
      <c r="D2035" s="4" t="s">
        <v>19</v>
      </c>
      <c r="E2035" s="3" t="s">
        <v>20</v>
      </c>
      <c r="F2035" s="5">
        <v>10.0</v>
      </c>
      <c r="G2035" s="5">
        <v>15.0</v>
      </c>
      <c r="H2035" s="3" t="s">
        <v>73</v>
      </c>
      <c r="I2035" s="3" t="s">
        <v>57</v>
      </c>
      <c r="J2035" s="3" t="s">
        <v>1392</v>
      </c>
      <c r="K2035" s="3" t="s">
        <v>15845</v>
      </c>
      <c r="L2035" s="3" t="s">
        <v>15846</v>
      </c>
      <c r="M2035" s="3" t="s">
        <v>27</v>
      </c>
    </row>
    <row r="2036" ht="19.5" customHeight="1">
      <c r="A2036" s="3" t="s">
        <v>28</v>
      </c>
      <c r="B2036" s="3" t="s">
        <v>15576</v>
      </c>
      <c r="C2036" s="3" t="s">
        <v>18</v>
      </c>
      <c r="D2036" s="4" t="s">
        <v>19</v>
      </c>
      <c r="E2036" s="3" t="s">
        <v>21</v>
      </c>
      <c r="F2036" s="5">
        <v>10.0</v>
      </c>
      <c r="G2036" s="5">
        <v>15.0</v>
      </c>
      <c r="H2036" s="3" t="s">
        <v>73</v>
      </c>
      <c r="I2036" s="3" t="s">
        <v>57</v>
      </c>
      <c r="J2036" s="3" t="s">
        <v>166</v>
      </c>
      <c r="K2036" s="3" t="s">
        <v>15578</v>
      </c>
      <c r="L2036" s="3" t="s">
        <v>15850</v>
      </c>
      <c r="M2036" s="3" t="s">
        <v>250</v>
      </c>
    </row>
    <row r="2037" ht="19.5" customHeight="1">
      <c r="A2037" s="3" t="s">
        <v>4666</v>
      </c>
      <c r="B2037" s="3" t="s">
        <v>11766</v>
      </c>
      <c r="C2037" s="3" t="s">
        <v>18</v>
      </c>
      <c r="D2037" s="4" t="s">
        <v>19</v>
      </c>
      <c r="E2037" s="3" t="s">
        <v>20</v>
      </c>
      <c r="F2037" s="5">
        <v>10.0</v>
      </c>
      <c r="G2037" s="5">
        <v>15.0</v>
      </c>
      <c r="H2037" s="3" t="s">
        <v>73</v>
      </c>
      <c r="I2037" s="3" t="s">
        <v>57</v>
      </c>
      <c r="J2037" s="3" t="s">
        <v>556</v>
      </c>
      <c r="K2037" s="3" t="s">
        <v>15424</v>
      </c>
      <c r="L2037" s="3" t="s">
        <v>15855</v>
      </c>
      <c r="M2037" s="3" t="s">
        <v>27</v>
      </c>
    </row>
    <row r="2038" ht="19.5" customHeight="1">
      <c r="A2038" s="3" t="s">
        <v>931</v>
      </c>
      <c r="B2038" s="3" t="s">
        <v>15856</v>
      </c>
      <c r="C2038" s="3" t="s">
        <v>18</v>
      </c>
      <c r="D2038" s="4" t="s">
        <v>19</v>
      </c>
      <c r="E2038" s="3" t="s">
        <v>21</v>
      </c>
      <c r="F2038" s="5">
        <v>10.0</v>
      </c>
      <c r="G2038" s="5">
        <v>15.0</v>
      </c>
      <c r="H2038" s="3" t="s">
        <v>73</v>
      </c>
      <c r="I2038" s="3" t="s">
        <v>50</v>
      </c>
      <c r="J2038" s="3" t="s">
        <v>38</v>
      </c>
      <c r="K2038" s="3" t="s">
        <v>15857</v>
      </c>
      <c r="L2038" s="3" t="s">
        <v>15859</v>
      </c>
      <c r="M2038" s="3" t="s">
        <v>41</v>
      </c>
    </row>
    <row r="2039" ht="19.5" customHeight="1">
      <c r="A2039" s="3" t="s">
        <v>738</v>
      </c>
      <c r="B2039" s="3" t="s">
        <v>15860</v>
      </c>
      <c r="C2039" s="3" t="s">
        <v>18</v>
      </c>
      <c r="D2039" s="4" t="s">
        <v>19</v>
      </c>
      <c r="E2039" s="3" t="s">
        <v>20</v>
      </c>
      <c r="F2039" s="5">
        <v>10.0</v>
      </c>
      <c r="G2039" s="5">
        <v>15.0</v>
      </c>
      <c r="H2039" s="3" t="s">
        <v>73</v>
      </c>
      <c r="I2039" s="3" t="s">
        <v>23</v>
      </c>
      <c r="J2039" s="3" t="s">
        <v>58</v>
      </c>
      <c r="K2039" s="3" t="s">
        <v>2975</v>
      </c>
      <c r="L2039" s="3" t="s">
        <v>15865</v>
      </c>
      <c r="M2039" s="3" t="s">
        <v>35</v>
      </c>
    </row>
    <row r="2040" ht="19.5" customHeight="1">
      <c r="A2040" s="3" t="s">
        <v>28</v>
      </c>
      <c r="B2040" s="3" t="s">
        <v>15866</v>
      </c>
      <c r="C2040" s="3" t="s">
        <v>18</v>
      </c>
      <c r="D2040" s="4" t="s">
        <v>19</v>
      </c>
      <c r="E2040" s="3" t="s">
        <v>21</v>
      </c>
      <c r="F2040" s="5">
        <v>10.0</v>
      </c>
      <c r="G2040" s="5">
        <v>15.0</v>
      </c>
      <c r="H2040" s="3" t="s">
        <v>73</v>
      </c>
      <c r="I2040" s="3" t="s">
        <v>57</v>
      </c>
      <c r="J2040" s="3" t="s">
        <v>9117</v>
      </c>
      <c r="K2040" s="3" t="s">
        <v>166</v>
      </c>
      <c r="L2040" s="3" t="s">
        <v>15871</v>
      </c>
      <c r="M2040" s="3" t="s">
        <v>41</v>
      </c>
    </row>
    <row r="2041" ht="19.5" customHeight="1">
      <c r="A2041" s="3" t="s">
        <v>15872</v>
      </c>
      <c r="B2041" s="3" t="s">
        <v>15873</v>
      </c>
      <c r="C2041" s="3" t="s">
        <v>18</v>
      </c>
      <c r="D2041" s="4" t="s">
        <v>19</v>
      </c>
      <c r="E2041" s="3" t="s">
        <v>20</v>
      </c>
      <c r="F2041" s="5">
        <v>10.0</v>
      </c>
      <c r="G2041" s="5">
        <v>15.0</v>
      </c>
      <c r="H2041" s="3" t="s">
        <v>73</v>
      </c>
      <c r="I2041" s="3" t="s">
        <v>50</v>
      </c>
      <c r="J2041" s="3" t="s">
        <v>15875</v>
      </c>
      <c r="K2041" s="3" t="s">
        <v>15876</v>
      </c>
      <c r="L2041" s="3" t="s">
        <v>15878</v>
      </c>
      <c r="M2041" s="3" t="s">
        <v>41</v>
      </c>
    </row>
    <row r="2042" ht="19.5" customHeight="1">
      <c r="A2042" s="3" t="s">
        <v>28</v>
      </c>
      <c r="B2042" s="3" t="s">
        <v>15879</v>
      </c>
      <c r="C2042" s="3" t="s">
        <v>18</v>
      </c>
      <c r="D2042" s="4" t="s">
        <v>19</v>
      </c>
      <c r="E2042" s="3" t="s">
        <v>21</v>
      </c>
      <c r="F2042" s="5">
        <v>10.0</v>
      </c>
      <c r="G2042" s="5">
        <v>18.0</v>
      </c>
      <c r="H2042" s="3" t="s">
        <v>95</v>
      </c>
      <c r="I2042" s="3" t="s">
        <v>57</v>
      </c>
      <c r="J2042" s="3" t="s">
        <v>329</v>
      </c>
      <c r="K2042" s="3" t="s">
        <v>15881</v>
      </c>
      <c r="L2042" s="3" t="s">
        <v>15882</v>
      </c>
      <c r="M2042" s="3" t="s">
        <v>159</v>
      </c>
    </row>
    <row r="2043" ht="19.5" customHeight="1">
      <c r="A2043" s="3" t="s">
        <v>2352</v>
      </c>
      <c r="B2043" s="3" t="s">
        <v>14591</v>
      </c>
      <c r="C2043" s="3" t="s">
        <v>18</v>
      </c>
      <c r="D2043" s="4" t="s">
        <v>19</v>
      </c>
      <c r="E2043" s="3" t="s">
        <v>21</v>
      </c>
      <c r="F2043" s="5">
        <v>10.0</v>
      </c>
      <c r="G2043" s="5">
        <v>15.0</v>
      </c>
      <c r="H2043" s="3" t="s">
        <v>73</v>
      </c>
      <c r="I2043" s="3" t="s">
        <v>57</v>
      </c>
      <c r="J2043" s="3" t="s">
        <v>4292</v>
      </c>
      <c r="K2043" s="3" t="s">
        <v>166</v>
      </c>
      <c r="L2043" s="3" t="s">
        <v>15886</v>
      </c>
      <c r="M2043" s="3" t="s">
        <v>159</v>
      </c>
    </row>
    <row r="2044" ht="19.5" customHeight="1">
      <c r="A2044" s="3" t="s">
        <v>15888</v>
      </c>
      <c r="B2044" s="3" t="s">
        <v>2576</v>
      </c>
      <c r="C2044" s="3" t="s">
        <v>18</v>
      </c>
      <c r="D2044" s="4" t="s">
        <v>19</v>
      </c>
      <c r="E2044" s="3" t="s">
        <v>20</v>
      </c>
      <c r="F2044" s="5">
        <v>10.0</v>
      </c>
      <c r="G2044" s="5">
        <v>15.0</v>
      </c>
      <c r="H2044" s="3" t="s">
        <v>73</v>
      </c>
      <c r="I2044" s="3" t="s">
        <v>57</v>
      </c>
      <c r="J2044" s="3" t="s">
        <v>38</v>
      </c>
      <c r="K2044" s="3" t="s">
        <v>15889</v>
      </c>
      <c r="L2044" s="3" t="s">
        <v>15891</v>
      </c>
      <c r="M2044" s="3" t="s">
        <v>159</v>
      </c>
    </row>
    <row r="2045" ht="19.5" customHeight="1">
      <c r="A2045" s="3" t="s">
        <v>2574</v>
      </c>
      <c r="B2045" s="3" t="s">
        <v>15892</v>
      </c>
      <c r="C2045" s="3" t="s">
        <v>18</v>
      </c>
      <c r="D2045" s="4" t="s">
        <v>19</v>
      </c>
      <c r="E2045" s="3" t="s">
        <v>21</v>
      </c>
      <c r="F2045" s="5">
        <v>10.0</v>
      </c>
      <c r="G2045" s="5">
        <v>15.0</v>
      </c>
      <c r="H2045" s="3" t="s">
        <v>73</v>
      </c>
      <c r="I2045" s="3" t="s">
        <v>57</v>
      </c>
      <c r="J2045" s="3" t="s">
        <v>641</v>
      </c>
      <c r="K2045" s="3" t="s">
        <v>15894</v>
      </c>
      <c r="L2045" s="3" t="s">
        <v>15896</v>
      </c>
      <c r="M2045" s="3" t="s">
        <v>35</v>
      </c>
    </row>
    <row r="2046" ht="19.5" customHeight="1">
      <c r="A2046" s="3" t="s">
        <v>5424</v>
      </c>
      <c r="B2046" s="3" t="s">
        <v>2666</v>
      </c>
      <c r="C2046" s="3" t="s">
        <v>18</v>
      </c>
      <c r="D2046" s="4" t="s">
        <v>19</v>
      </c>
      <c r="E2046" s="3" t="s">
        <v>20</v>
      </c>
      <c r="F2046" s="5">
        <v>10.0</v>
      </c>
      <c r="G2046" s="5">
        <v>15.0</v>
      </c>
      <c r="H2046" s="3" t="s">
        <v>73</v>
      </c>
      <c r="I2046" s="3" t="s">
        <v>57</v>
      </c>
      <c r="J2046" s="3" t="s">
        <v>329</v>
      </c>
      <c r="K2046" s="3" t="s">
        <v>15897</v>
      </c>
      <c r="L2046" s="3" t="s">
        <v>15898</v>
      </c>
      <c r="M2046" s="3" t="s">
        <v>27</v>
      </c>
    </row>
    <row r="2047" ht="19.5" customHeight="1">
      <c r="A2047" s="3" t="s">
        <v>2000</v>
      </c>
      <c r="B2047" s="3" t="s">
        <v>15900</v>
      </c>
      <c r="C2047" s="3" t="s">
        <v>18</v>
      </c>
      <c r="D2047" s="4" t="s">
        <v>19</v>
      </c>
      <c r="E2047" s="3" t="s">
        <v>21</v>
      </c>
      <c r="F2047" s="5">
        <v>10.0</v>
      </c>
      <c r="G2047" s="5">
        <v>15.0</v>
      </c>
      <c r="H2047" s="3" t="s">
        <v>73</v>
      </c>
      <c r="I2047" s="3" t="s">
        <v>69</v>
      </c>
      <c r="J2047" s="3" t="s">
        <v>329</v>
      </c>
      <c r="K2047" s="3" t="s">
        <v>15905</v>
      </c>
      <c r="L2047" s="3" t="s">
        <v>15906</v>
      </c>
      <c r="M2047" s="3" t="s">
        <v>35</v>
      </c>
    </row>
    <row r="2048" ht="19.5" customHeight="1">
      <c r="A2048" s="3" t="s">
        <v>4224</v>
      </c>
      <c r="B2048" s="3" t="s">
        <v>15910</v>
      </c>
      <c r="C2048" s="3" t="s">
        <v>18</v>
      </c>
      <c r="D2048" s="4" t="s">
        <v>19</v>
      </c>
      <c r="E2048" s="3" t="s">
        <v>21</v>
      </c>
      <c r="F2048" s="5">
        <v>10.0</v>
      </c>
      <c r="G2048" s="5">
        <v>20.0</v>
      </c>
      <c r="H2048" s="3" t="s">
        <v>48</v>
      </c>
      <c r="I2048" s="3" t="s">
        <v>57</v>
      </c>
      <c r="J2048" s="3" t="s">
        <v>2344</v>
      </c>
      <c r="K2048" s="3" t="s">
        <v>4799</v>
      </c>
      <c r="L2048" s="3" t="s">
        <v>15911</v>
      </c>
      <c r="M2048" s="3" t="s">
        <v>35</v>
      </c>
    </row>
    <row r="2049" ht="19.5" customHeight="1">
      <c r="A2049" s="3" t="s">
        <v>5785</v>
      </c>
      <c r="B2049" s="3" t="s">
        <v>11766</v>
      </c>
      <c r="C2049" s="3" t="s">
        <v>18</v>
      </c>
      <c r="D2049" s="4" t="s">
        <v>19</v>
      </c>
      <c r="E2049" s="3" t="s">
        <v>21</v>
      </c>
      <c r="F2049" s="5">
        <v>10.0</v>
      </c>
      <c r="G2049" s="5">
        <v>15.0</v>
      </c>
      <c r="H2049" s="3" t="s">
        <v>73</v>
      </c>
      <c r="I2049" s="3" t="s">
        <v>57</v>
      </c>
      <c r="J2049" s="3" t="s">
        <v>556</v>
      </c>
      <c r="K2049" s="3" t="s">
        <v>15916</v>
      </c>
      <c r="L2049" s="3" t="s">
        <v>15917</v>
      </c>
      <c r="M2049" s="3" t="s">
        <v>27</v>
      </c>
    </row>
    <row r="2050" ht="19.5" customHeight="1">
      <c r="A2050" s="3" t="s">
        <v>2309</v>
      </c>
      <c r="B2050" s="3" t="s">
        <v>15919</v>
      </c>
      <c r="C2050" s="3" t="s">
        <v>18</v>
      </c>
      <c r="D2050" s="4" t="s">
        <v>19</v>
      </c>
      <c r="E2050" s="3" t="s">
        <v>21</v>
      </c>
      <c r="F2050" s="5">
        <v>10.0</v>
      </c>
      <c r="G2050" s="5">
        <v>15.0</v>
      </c>
      <c r="H2050" s="3" t="s">
        <v>73</v>
      </c>
      <c r="I2050" s="3" t="s">
        <v>57</v>
      </c>
      <c r="J2050" s="3" t="s">
        <v>4006</v>
      </c>
      <c r="K2050" s="3" t="s">
        <v>15920</v>
      </c>
      <c r="L2050" s="3" t="s">
        <v>15922</v>
      </c>
      <c r="M2050" s="3" t="s">
        <v>35</v>
      </c>
    </row>
    <row r="2051" ht="19.5" customHeight="1">
      <c r="A2051" s="3" t="s">
        <v>15925</v>
      </c>
      <c r="B2051" s="3" t="s">
        <v>15926</v>
      </c>
      <c r="C2051" s="3" t="s">
        <v>18</v>
      </c>
      <c r="D2051" s="4" t="s">
        <v>19</v>
      </c>
      <c r="E2051" s="3" t="s">
        <v>20</v>
      </c>
      <c r="F2051" s="5">
        <v>10.0</v>
      </c>
      <c r="G2051" s="5">
        <v>18.0</v>
      </c>
      <c r="H2051" s="3" t="s">
        <v>95</v>
      </c>
      <c r="I2051" s="3" t="s">
        <v>57</v>
      </c>
      <c r="J2051" s="3" t="s">
        <v>620</v>
      </c>
      <c r="K2051" s="3" t="s">
        <v>15930</v>
      </c>
      <c r="L2051" s="3" t="s">
        <v>15931</v>
      </c>
      <c r="M2051" s="3" t="s">
        <v>35</v>
      </c>
    </row>
    <row r="2052" ht="19.5" customHeight="1">
      <c r="A2052" s="3" t="s">
        <v>2000</v>
      </c>
      <c r="B2052" s="3" t="s">
        <v>14591</v>
      </c>
      <c r="C2052" s="3" t="s">
        <v>18</v>
      </c>
      <c r="D2052" s="4" t="s">
        <v>19</v>
      </c>
      <c r="E2052" s="3" t="s">
        <v>21</v>
      </c>
      <c r="F2052" s="5">
        <v>10.0</v>
      </c>
      <c r="G2052" s="5">
        <v>15.0</v>
      </c>
      <c r="H2052" s="3" t="s">
        <v>73</v>
      </c>
      <c r="I2052" s="3" t="s">
        <v>57</v>
      </c>
      <c r="J2052" s="3" t="s">
        <v>4292</v>
      </c>
      <c r="K2052" s="3" t="s">
        <v>6380</v>
      </c>
      <c r="L2052" s="3" t="s">
        <v>15937</v>
      </c>
      <c r="M2052" s="3" t="s">
        <v>159</v>
      </c>
    </row>
    <row r="2053" ht="19.5" customHeight="1">
      <c r="A2053" s="3" t="s">
        <v>5663</v>
      </c>
      <c r="B2053" s="3" t="s">
        <v>15940</v>
      </c>
      <c r="C2053" s="3" t="s">
        <v>18</v>
      </c>
      <c r="D2053" s="4" t="s">
        <v>19</v>
      </c>
      <c r="E2053" s="3" t="s">
        <v>20</v>
      </c>
      <c r="F2053" s="5">
        <v>10.0</v>
      </c>
      <c r="G2053" s="5">
        <v>20.0</v>
      </c>
      <c r="H2053" s="3" t="s">
        <v>48</v>
      </c>
      <c r="I2053" s="3" t="s">
        <v>50</v>
      </c>
      <c r="J2053" s="3" t="s">
        <v>1499</v>
      </c>
      <c r="K2053" s="3" t="s">
        <v>15943</v>
      </c>
      <c r="L2053" s="3" t="s">
        <v>15945</v>
      </c>
      <c r="M2053" s="3" t="s">
        <v>41</v>
      </c>
    </row>
    <row r="2054" ht="19.5" customHeight="1">
      <c r="A2054" s="3" t="s">
        <v>15946</v>
      </c>
      <c r="B2054" s="3" t="s">
        <v>15947</v>
      </c>
      <c r="C2054" s="3" t="s">
        <v>18</v>
      </c>
      <c r="D2054" s="4" t="s">
        <v>19</v>
      </c>
      <c r="E2054" s="3" t="s">
        <v>20</v>
      </c>
      <c r="F2054" s="5">
        <v>10.0</v>
      </c>
      <c r="G2054" s="5">
        <v>15.0</v>
      </c>
      <c r="H2054" s="3" t="s">
        <v>73</v>
      </c>
      <c r="I2054" s="3" t="s">
        <v>57</v>
      </c>
      <c r="J2054" s="3" t="s">
        <v>15949</v>
      </c>
      <c r="K2054" s="3" t="s">
        <v>15951</v>
      </c>
      <c r="L2054" s="3" t="s">
        <v>15953</v>
      </c>
      <c r="M2054" s="3" t="s">
        <v>35</v>
      </c>
    </row>
    <row r="2055" ht="19.5" customHeight="1">
      <c r="A2055" s="3" t="s">
        <v>1470</v>
      </c>
      <c r="B2055" s="3" t="s">
        <v>15954</v>
      </c>
      <c r="C2055" s="3" t="s">
        <v>18</v>
      </c>
      <c r="D2055" s="4" t="s">
        <v>19</v>
      </c>
      <c r="E2055" s="3" t="s">
        <v>21</v>
      </c>
      <c r="F2055" s="5">
        <v>10.0</v>
      </c>
      <c r="G2055" s="5">
        <v>15.0</v>
      </c>
      <c r="H2055" s="3" t="s">
        <v>73</v>
      </c>
      <c r="I2055" s="3" t="s">
        <v>57</v>
      </c>
      <c r="J2055" s="3" t="s">
        <v>4822</v>
      </c>
      <c r="K2055" s="3" t="s">
        <v>15957</v>
      </c>
      <c r="L2055" s="3" t="s">
        <v>15958</v>
      </c>
      <c r="M2055" s="3" t="s">
        <v>35</v>
      </c>
    </row>
    <row r="2056" ht="19.5" customHeight="1">
      <c r="A2056" s="3" t="s">
        <v>3659</v>
      </c>
      <c r="B2056" s="3" t="s">
        <v>7876</v>
      </c>
      <c r="C2056" s="3" t="s">
        <v>18</v>
      </c>
      <c r="D2056" s="4" t="s">
        <v>19</v>
      </c>
      <c r="E2056" s="3" t="s">
        <v>21</v>
      </c>
      <c r="F2056" s="5">
        <v>10.0</v>
      </c>
      <c r="G2056" s="5">
        <v>15.0</v>
      </c>
      <c r="H2056" s="3" t="s">
        <v>73</v>
      </c>
      <c r="I2056" s="3" t="s">
        <v>57</v>
      </c>
      <c r="J2056" s="3" t="s">
        <v>556</v>
      </c>
      <c r="K2056" s="3" t="s">
        <v>15962</v>
      </c>
      <c r="L2056" s="3" t="s">
        <v>15964</v>
      </c>
      <c r="M2056" s="3" t="s">
        <v>35</v>
      </c>
    </row>
    <row r="2057" ht="19.5" customHeight="1">
      <c r="A2057" s="3" t="s">
        <v>2447</v>
      </c>
      <c r="B2057" s="3" t="s">
        <v>8588</v>
      </c>
      <c r="C2057" s="3" t="s">
        <v>18</v>
      </c>
      <c r="D2057" s="4" t="s">
        <v>19</v>
      </c>
      <c r="E2057" s="3" t="s">
        <v>20</v>
      </c>
      <c r="F2057" s="5">
        <v>10.0</v>
      </c>
      <c r="G2057" s="5">
        <v>15.0</v>
      </c>
      <c r="H2057" s="3" t="s">
        <v>73</v>
      </c>
      <c r="I2057" s="3" t="s">
        <v>57</v>
      </c>
      <c r="J2057" s="3" t="s">
        <v>3592</v>
      </c>
      <c r="K2057" s="3" t="s">
        <v>15966</v>
      </c>
      <c r="L2057" s="3" t="s">
        <v>15968</v>
      </c>
      <c r="M2057" s="3" t="s">
        <v>35</v>
      </c>
    </row>
    <row r="2058" ht="19.5" customHeight="1">
      <c r="A2058" s="3" t="s">
        <v>738</v>
      </c>
      <c r="B2058" s="3" t="s">
        <v>15971</v>
      </c>
      <c r="C2058" s="3" t="s">
        <v>18</v>
      </c>
      <c r="D2058" s="4" t="s">
        <v>19</v>
      </c>
      <c r="E2058" s="3" t="s">
        <v>21</v>
      </c>
      <c r="F2058" s="5">
        <v>10.0</v>
      </c>
      <c r="G2058" s="5">
        <v>15.0</v>
      </c>
      <c r="H2058" s="3" t="s">
        <v>73</v>
      </c>
      <c r="I2058" s="3" t="s">
        <v>57</v>
      </c>
      <c r="J2058" s="3" t="s">
        <v>1414</v>
      </c>
      <c r="K2058" s="3" t="s">
        <v>14090</v>
      </c>
      <c r="L2058" s="3" t="s">
        <v>15974</v>
      </c>
      <c r="M2058" s="3" t="s">
        <v>35</v>
      </c>
    </row>
    <row r="2059" ht="19.5" customHeight="1">
      <c r="A2059" s="3" t="s">
        <v>15976</v>
      </c>
      <c r="B2059" s="3" t="s">
        <v>15977</v>
      </c>
      <c r="C2059" s="3" t="s">
        <v>18</v>
      </c>
      <c r="D2059" s="4" t="s">
        <v>19</v>
      </c>
      <c r="E2059" s="3" t="s">
        <v>20</v>
      </c>
      <c r="F2059" s="5">
        <v>10.0</v>
      </c>
      <c r="G2059" s="5">
        <v>20.0</v>
      </c>
      <c r="H2059" s="3" t="s">
        <v>48</v>
      </c>
      <c r="I2059" s="3" t="s">
        <v>50</v>
      </c>
      <c r="J2059" s="3" t="s">
        <v>7922</v>
      </c>
      <c r="K2059" s="3" t="s">
        <v>15979</v>
      </c>
      <c r="L2059" s="3" t="s">
        <v>15981</v>
      </c>
      <c r="M2059" s="3" t="s">
        <v>27</v>
      </c>
    </row>
    <row r="2060" ht="19.5" customHeight="1">
      <c r="A2060" s="3" t="s">
        <v>738</v>
      </c>
      <c r="B2060" s="3" t="s">
        <v>12391</v>
      </c>
      <c r="C2060" s="3" t="s">
        <v>18</v>
      </c>
      <c r="D2060" s="4" t="s">
        <v>19</v>
      </c>
      <c r="E2060" s="3" t="s">
        <v>20</v>
      </c>
      <c r="F2060" s="5">
        <v>10.0</v>
      </c>
      <c r="G2060" s="5">
        <v>15.0</v>
      </c>
      <c r="H2060" s="3" t="s">
        <v>73</v>
      </c>
      <c r="I2060" s="3" t="s">
        <v>57</v>
      </c>
      <c r="J2060" s="3" t="s">
        <v>38</v>
      </c>
      <c r="K2060" s="3" t="s">
        <v>15984</v>
      </c>
      <c r="L2060" s="3" t="s">
        <v>15402</v>
      </c>
      <c r="M2060" s="3" t="s">
        <v>35</v>
      </c>
    </row>
    <row r="2061" ht="19.5" customHeight="1">
      <c r="A2061" s="3" t="s">
        <v>28</v>
      </c>
      <c r="B2061" s="3" t="s">
        <v>8722</v>
      </c>
      <c r="C2061" s="3" t="s">
        <v>18</v>
      </c>
      <c r="D2061" s="4" t="s">
        <v>19</v>
      </c>
      <c r="E2061" s="3" t="s">
        <v>21</v>
      </c>
      <c r="F2061" s="5">
        <v>10.0</v>
      </c>
      <c r="G2061" s="5">
        <v>15.0</v>
      </c>
      <c r="H2061" s="3" t="s">
        <v>73</v>
      </c>
      <c r="I2061" s="3" t="s">
        <v>57</v>
      </c>
      <c r="J2061" s="3" t="s">
        <v>1195</v>
      </c>
      <c r="K2061" s="3" t="s">
        <v>7790</v>
      </c>
      <c r="L2061" s="3" t="s">
        <v>15989</v>
      </c>
      <c r="M2061" s="3" t="s">
        <v>159</v>
      </c>
    </row>
    <row r="2062" ht="19.5" customHeight="1">
      <c r="A2062" s="3" t="s">
        <v>15990</v>
      </c>
      <c r="B2062" s="3" t="s">
        <v>15991</v>
      </c>
      <c r="C2062" s="3" t="s">
        <v>18</v>
      </c>
      <c r="D2062" s="4" t="s">
        <v>19</v>
      </c>
      <c r="E2062" s="3" t="s">
        <v>20</v>
      </c>
      <c r="F2062" s="5">
        <v>10.0</v>
      </c>
      <c r="G2062" s="5">
        <v>20.0</v>
      </c>
      <c r="H2062" s="3" t="s">
        <v>48</v>
      </c>
      <c r="I2062" s="3" t="s">
        <v>57</v>
      </c>
      <c r="J2062" s="3" t="s">
        <v>329</v>
      </c>
      <c r="K2062" s="3" t="s">
        <v>15993</v>
      </c>
      <c r="L2062" s="3" t="s">
        <v>15994</v>
      </c>
      <c r="M2062" s="3" t="s">
        <v>41</v>
      </c>
    </row>
    <row r="2063" ht="19.5" customHeight="1">
      <c r="A2063" s="3" t="s">
        <v>795</v>
      </c>
      <c r="B2063" s="3" t="s">
        <v>15971</v>
      </c>
      <c r="C2063" s="3" t="s">
        <v>18</v>
      </c>
      <c r="D2063" s="4" t="s">
        <v>19</v>
      </c>
      <c r="E2063" s="3" t="s">
        <v>127</v>
      </c>
      <c r="F2063" s="5">
        <v>10.0</v>
      </c>
      <c r="G2063" s="5">
        <v>20.0</v>
      </c>
      <c r="H2063" s="3" t="s">
        <v>48</v>
      </c>
      <c r="I2063" s="3" t="s">
        <v>69</v>
      </c>
      <c r="J2063" s="3" t="s">
        <v>1414</v>
      </c>
      <c r="K2063" s="3" t="s">
        <v>15998</v>
      </c>
      <c r="L2063" s="3" t="s">
        <v>16000</v>
      </c>
      <c r="M2063" s="3" t="s">
        <v>35</v>
      </c>
    </row>
    <row r="2064" ht="19.5" customHeight="1">
      <c r="A2064" s="3" t="s">
        <v>259</v>
      </c>
      <c r="B2064" s="3" t="s">
        <v>16002</v>
      </c>
      <c r="C2064" s="3" t="s">
        <v>18</v>
      </c>
      <c r="D2064" s="4" t="s">
        <v>19</v>
      </c>
      <c r="E2064" s="3" t="s">
        <v>20</v>
      </c>
      <c r="F2064" s="5">
        <v>10.0</v>
      </c>
      <c r="G2064" s="5">
        <v>20.0</v>
      </c>
      <c r="H2064" s="3" t="s">
        <v>48</v>
      </c>
      <c r="I2064" s="3" t="s">
        <v>50</v>
      </c>
      <c r="J2064" s="3" t="s">
        <v>329</v>
      </c>
      <c r="K2064" s="3" t="s">
        <v>16004</v>
      </c>
      <c r="L2064" s="3" t="s">
        <v>16005</v>
      </c>
      <c r="M2064" s="3" t="s">
        <v>35</v>
      </c>
    </row>
    <row r="2065" ht="19.5" customHeight="1">
      <c r="A2065" s="3" t="s">
        <v>2309</v>
      </c>
      <c r="B2065" s="3" t="s">
        <v>16008</v>
      </c>
      <c r="C2065" s="3" t="s">
        <v>18</v>
      </c>
      <c r="D2065" s="4" t="s">
        <v>19</v>
      </c>
      <c r="E2065" s="3" t="s">
        <v>20</v>
      </c>
      <c r="F2065" s="5">
        <v>10.0</v>
      </c>
      <c r="G2065" s="5">
        <v>15.0</v>
      </c>
      <c r="H2065" s="3" t="s">
        <v>73</v>
      </c>
      <c r="I2065" s="3" t="s">
        <v>57</v>
      </c>
      <c r="J2065" s="3" t="s">
        <v>58</v>
      </c>
      <c r="K2065" s="3" t="s">
        <v>16010</v>
      </c>
      <c r="L2065" s="3" t="s">
        <v>16012</v>
      </c>
      <c r="M2065" s="3" t="s">
        <v>41</v>
      </c>
    </row>
    <row r="2066" ht="19.5" customHeight="1">
      <c r="A2066" s="3" t="s">
        <v>16014</v>
      </c>
      <c r="B2066" s="3" t="s">
        <v>11500</v>
      </c>
      <c r="C2066" s="3" t="s">
        <v>18</v>
      </c>
      <c r="D2066" s="4" t="s">
        <v>19</v>
      </c>
      <c r="E2066" s="3" t="s">
        <v>21</v>
      </c>
      <c r="F2066" s="5">
        <v>10.0</v>
      </c>
      <c r="G2066" s="5">
        <v>20.0</v>
      </c>
      <c r="H2066" s="3" t="s">
        <v>48</v>
      </c>
      <c r="I2066" s="3" t="s">
        <v>57</v>
      </c>
      <c r="J2066" s="3" t="s">
        <v>489</v>
      </c>
      <c r="K2066" s="3" t="s">
        <v>11506</v>
      </c>
      <c r="L2066" s="3" t="s">
        <v>16020</v>
      </c>
      <c r="M2066" s="3" t="s">
        <v>41</v>
      </c>
    </row>
    <row r="2067" ht="19.5" customHeight="1">
      <c r="A2067" s="3" t="s">
        <v>9467</v>
      </c>
      <c r="B2067" s="3" t="s">
        <v>16021</v>
      </c>
      <c r="C2067" s="3" t="s">
        <v>18</v>
      </c>
      <c r="D2067" s="4" t="s">
        <v>19</v>
      </c>
      <c r="E2067" s="3" t="s">
        <v>20</v>
      </c>
      <c r="F2067" s="5">
        <v>10.0</v>
      </c>
      <c r="G2067" s="5">
        <v>15.0</v>
      </c>
      <c r="H2067" s="3" t="s">
        <v>73</v>
      </c>
      <c r="I2067" s="3" t="s">
        <v>57</v>
      </c>
      <c r="J2067" s="3" t="s">
        <v>8069</v>
      </c>
      <c r="K2067" s="3" t="s">
        <v>16025</v>
      </c>
      <c r="L2067" s="3" t="s">
        <v>16027</v>
      </c>
      <c r="M2067" s="3" t="s">
        <v>41</v>
      </c>
    </row>
    <row r="2068" ht="19.5" customHeight="1">
      <c r="A2068" s="3" t="s">
        <v>16028</v>
      </c>
      <c r="B2068" s="3" t="s">
        <v>16029</v>
      </c>
      <c r="C2068" s="3" t="s">
        <v>18</v>
      </c>
      <c r="D2068" s="4" t="s">
        <v>19</v>
      </c>
      <c r="E2068" s="3" t="s">
        <v>20</v>
      </c>
      <c r="F2068" s="5">
        <v>10.0</v>
      </c>
      <c r="G2068" s="5">
        <v>15.0</v>
      </c>
      <c r="H2068" s="3" t="s">
        <v>73</v>
      </c>
      <c r="I2068" s="3" t="s">
        <v>23</v>
      </c>
      <c r="J2068" s="3" t="s">
        <v>16031</v>
      </c>
      <c r="K2068" s="3" t="s">
        <v>166</v>
      </c>
      <c r="L2068" s="3" t="s">
        <v>16033</v>
      </c>
      <c r="M2068" s="3" t="s">
        <v>27</v>
      </c>
    </row>
    <row r="2069" ht="19.5" customHeight="1">
      <c r="A2069" s="3" t="s">
        <v>1904</v>
      </c>
      <c r="B2069" s="3" t="s">
        <v>16035</v>
      </c>
      <c r="C2069" s="3" t="s">
        <v>18</v>
      </c>
      <c r="D2069" s="4" t="s">
        <v>19</v>
      </c>
      <c r="E2069" s="3" t="s">
        <v>20</v>
      </c>
      <c r="F2069" s="5">
        <v>10.0</v>
      </c>
      <c r="G2069" s="5">
        <v>15.0</v>
      </c>
      <c r="H2069" s="3" t="s">
        <v>73</v>
      </c>
      <c r="I2069" s="3" t="s">
        <v>57</v>
      </c>
      <c r="J2069" s="3" t="s">
        <v>16037</v>
      </c>
      <c r="K2069" s="3" t="s">
        <v>16039</v>
      </c>
      <c r="L2069" s="3" t="s">
        <v>16042</v>
      </c>
      <c r="M2069" s="3" t="s">
        <v>35</v>
      </c>
    </row>
    <row r="2070" ht="19.5" customHeight="1">
      <c r="A2070" s="3" t="s">
        <v>16043</v>
      </c>
      <c r="B2070" s="3" t="s">
        <v>16045</v>
      </c>
      <c r="C2070" s="3" t="s">
        <v>18</v>
      </c>
      <c r="D2070" s="4" t="s">
        <v>19</v>
      </c>
      <c r="E2070" s="3" t="s">
        <v>20</v>
      </c>
      <c r="F2070" s="5">
        <v>10.0</v>
      </c>
      <c r="G2070" s="5">
        <v>15.0</v>
      </c>
      <c r="H2070" s="3" t="s">
        <v>73</v>
      </c>
      <c r="I2070" s="3" t="s">
        <v>57</v>
      </c>
      <c r="J2070" s="3" t="s">
        <v>2043</v>
      </c>
      <c r="K2070" s="3" t="s">
        <v>16047</v>
      </c>
      <c r="L2070" s="3" t="s">
        <v>16048</v>
      </c>
      <c r="M2070" s="3" t="s">
        <v>35</v>
      </c>
    </row>
    <row r="2071" ht="19.5" customHeight="1">
      <c r="A2071" s="3" t="s">
        <v>8216</v>
      </c>
      <c r="B2071" s="3" t="s">
        <v>9335</v>
      </c>
      <c r="C2071" s="3" t="s">
        <v>18</v>
      </c>
      <c r="D2071" s="4" t="s">
        <v>19</v>
      </c>
      <c r="E2071" s="3" t="s">
        <v>20</v>
      </c>
      <c r="F2071" s="5">
        <v>10.0</v>
      </c>
      <c r="G2071" s="5">
        <v>20.0</v>
      </c>
      <c r="H2071" s="3" t="s">
        <v>48</v>
      </c>
      <c r="I2071" s="3" t="s">
        <v>57</v>
      </c>
      <c r="J2071" s="3" t="s">
        <v>1684</v>
      </c>
      <c r="K2071" s="3" t="s">
        <v>16050</v>
      </c>
      <c r="L2071" s="3" t="s">
        <v>16051</v>
      </c>
      <c r="M2071" s="3" t="s">
        <v>41</v>
      </c>
    </row>
    <row r="2072" ht="19.5" customHeight="1">
      <c r="A2072" s="3" t="s">
        <v>2309</v>
      </c>
      <c r="B2072" s="3" t="s">
        <v>16052</v>
      </c>
      <c r="C2072" s="3" t="s">
        <v>18</v>
      </c>
      <c r="D2072" s="4" t="s">
        <v>19</v>
      </c>
      <c r="E2072" s="3" t="s">
        <v>20</v>
      </c>
      <c r="F2072" s="5">
        <v>10.0</v>
      </c>
      <c r="G2072" s="5">
        <v>12.0</v>
      </c>
      <c r="H2072" s="3" t="s">
        <v>1563</v>
      </c>
      <c r="I2072" s="3" t="s">
        <v>50</v>
      </c>
      <c r="J2072" s="3" t="s">
        <v>16053</v>
      </c>
      <c r="K2072" s="3" t="s">
        <v>16054</v>
      </c>
      <c r="L2072" s="3" t="s">
        <v>16056</v>
      </c>
      <c r="M2072" s="3" t="s">
        <v>41</v>
      </c>
    </row>
    <row r="2073" ht="19.5" customHeight="1">
      <c r="A2073" s="3" t="s">
        <v>2000</v>
      </c>
      <c r="B2073" s="3" t="s">
        <v>16058</v>
      </c>
      <c r="C2073" s="3" t="s">
        <v>18</v>
      </c>
      <c r="D2073" s="4" t="s">
        <v>19</v>
      </c>
      <c r="E2073" s="3" t="s">
        <v>20</v>
      </c>
      <c r="F2073" s="5">
        <v>10.0</v>
      </c>
      <c r="G2073" s="5">
        <v>13.0</v>
      </c>
      <c r="H2073" s="3" t="s">
        <v>3156</v>
      </c>
      <c r="I2073" s="3" t="s">
        <v>57</v>
      </c>
      <c r="J2073" s="3" t="s">
        <v>489</v>
      </c>
      <c r="K2073" s="3" t="s">
        <v>16061</v>
      </c>
      <c r="L2073" s="3" t="s">
        <v>16062</v>
      </c>
      <c r="M2073" s="3" t="s">
        <v>41</v>
      </c>
    </row>
    <row r="2074" ht="19.5" customHeight="1">
      <c r="A2074" s="3" t="s">
        <v>16063</v>
      </c>
      <c r="B2074" s="3" t="s">
        <v>16064</v>
      </c>
      <c r="C2074" s="3" t="s">
        <v>18</v>
      </c>
      <c r="D2074" s="4" t="s">
        <v>19</v>
      </c>
      <c r="E2074" s="3" t="s">
        <v>21</v>
      </c>
      <c r="F2074" s="5">
        <v>10.0</v>
      </c>
      <c r="G2074" s="5">
        <v>16.0</v>
      </c>
      <c r="H2074" s="3" t="s">
        <v>169</v>
      </c>
      <c r="I2074" s="3" t="s">
        <v>50</v>
      </c>
      <c r="J2074" s="3" t="s">
        <v>16067</v>
      </c>
      <c r="K2074" s="3" t="s">
        <v>16068</v>
      </c>
      <c r="L2074" s="3" t="s">
        <v>16069</v>
      </c>
      <c r="M2074" s="3" t="s">
        <v>159</v>
      </c>
    </row>
    <row r="2075" ht="19.5" customHeight="1">
      <c r="A2075" s="3" t="s">
        <v>16070</v>
      </c>
      <c r="B2075" s="3" t="s">
        <v>9393</v>
      </c>
      <c r="C2075" s="3" t="s">
        <v>18</v>
      </c>
      <c r="D2075" s="4" t="s">
        <v>19</v>
      </c>
      <c r="E2075" s="3" t="s">
        <v>20</v>
      </c>
      <c r="F2075" s="5">
        <v>10.0</v>
      </c>
      <c r="G2075" s="5">
        <v>15.0</v>
      </c>
      <c r="H2075" s="3" t="s">
        <v>73</v>
      </c>
      <c r="I2075" s="3" t="s">
        <v>50</v>
      </c>
      <c r="J2075" s="3" t="s">
        <v>4827</v>
      </c>
      <c r="K2075" s="3" t="s">
        <v>16073</v>
      </c>
      <c r="L2075" s="3" t="s">
        <v>16074</v>
      </c>
      <c r="M2075" s="3" t="s">
        <v>35</v>
      </c>
    </row>
    <row r="2076" ht="19.5" customHeight="1">
      <c r="A2076" s="3" t="s">
        <v>2000</v>
      </c>
      <c r="B2076" s="3" t="s">
        <v>11766</v>
      </c>
      <c r="C2076" s="3" t="s">
        <v>18</v>
      </c>
      <c r="D2076" s="4" t="s">
        <v>19</v>
      </c>
      <c r="E2076" s="3" t="s">
        <v>20</v>
      </c>
      <c r="F2076" s="5">
        <v>10.0</v>
      </c>
      <c r="G2076" s="5">
        <v>15.0</v>
      </c>
      <c r="H2076" s="3" t="s">
        <v>73</v>
      </c>
      <c r="I2076" s="3" t="s">
        <v>57</v>
      </c>
      <c r="J2076" s="3" t="s">
        <v>556</v>
      </c>
      <c r="K2076" s="3" t="s">
        <v>16079</v>
      </c>
      <c r="L2076" s="3" t="s">
        <v>16081</v>
      </c>
      <c r="M2076" s="3" t="s">
        <v>27</v>
      </c>
    </row>
    <row r="2077" ht="19.5" customHeight="1">
      <c r="A2077" s="3" t="s">
        <v>9552</v>
      </c>
      <c r="B2077" s="3" t="s">
        <v>16082</v>
      </c>
      <c r="C2077" s="3" t="s">
        <v>18</v>
      </c>
      <c r="D2077" s="4" t="s">
        <v>19</v>
      </c>
      <c r="E2077" s="3" t="s">
        <v>20</v>
      </c>
      <c r="F2077" s="5">
        <v>10.0</v>
      </c>
      <c r="G2077" s="5">
        <v>15.0</v>
      </c>
      <c r="H2077" s="3" t="s">
        <v>73</v>
      </c>
      <c r="I2077" s="3" t="s">
        <v>57</v>
      </c>
      <c r="J2077" s="3" t="s">
        <v>329</v>
      </c>
      <c r="K2077" s="3" t="s">
        <v>16084</v>
      </c>
      <c r="L2077" s="3" t="s">
        <v>16086</v>
      </c>
      <c r="M2077" s="3" t="s">
        <v>41</v>
      </c>
    </row>
    <row r="2078" ht="19.5" customHeight="1">
      <c r="A2078" s="3" t="s">
        <v>16089</v>
      </c>
      <c r="B2078" s="3" t="s">
        <v>16064</v>
      </c>
      <c r="C2078" s="3" t="s">
        <v>18</v>
      </c>
      <c r="D2078" s="4" t="s">
        <v>19</v>
      </c>
      <c r="E2078" s="3" t="s">
        <v>20</v>
      </c>
      <c r="F2078" s="5">
        <v>10.0</v>
      </c>
      <c r="G2078" s="5">
        <v>15.0</v>
      </c>
      <c r="H2078" s="3" t="s">
        <v>73</v>
      </c>
      <c r="I2078" s="3" t="s">
        <v>50</v>
      </c>
      <c r="J2078" s="3" t="s">
        <v>16067</v>
      </c>
      <c r="K2078" s="3" t="s">
        <v>16090</v>
      </c>
      <c r="L2078" s="3" t="s">
        <v>16093</v>
      </c>
      <c r="M2078" s="3" t="s">
        <v>159</v>
      </c>
    </row>
    <row r="2079" ht="19.5" customHeight="1">
      <c r="A2079" s="3" t="s">
        <v>738</v>
      </c>
      <c r="B2079" s="3" t="s">
        <v>16095</v>
      </c>
      <c r="C2079" s="3" t="s">
        <v>18</v>
      </c>
      <c r="D2079" s="4" t="s">
        <v>19</v>
      </c>
      <c r="E2079" s="3" t="s">
        <v>20</v>
      </c>
      <c r="F2079" s="5">
        <v>10.0</v>
      </c>
      <c r="G2079" s="5">
        <v>15.0</v>
      </c>
      <c r="H2079" s="3" t="s">
        <v>73</v>
      </c>
      <c r="I2079" s="3" t="s">
        <v>50</v>
      </c>
      <c r="J2079" s="3" t="s">
        <v>16097</v>
      </c>
      <c r="K2079" s="3" t="s">
        <v>16098</v>
      </c>
      <c r="L2079" s="3" t="s">
        <v>16099</v>
      </c>
      <c r="M2079" s="3" t="s">
        <v>159</v>
      </c>
    </row>
    <row r="2080" ht="19.5" customHeight="1">
      <c r="A2080" s="3" t="s">
        <v>16100</v>
      </c>
      <c r="B2080" s="3" t="s">
        <v>16101</v>
      </c>
      <c r="C2080" s="3" t="s">
        <v>18</v>
      </c>
      <c r="D2080" s="4" t="s">
        <v>19</v>
      </c>
      <c r="E2080" s="3" t="s">
        <v>20</v>
      </c>
      <c r="F2080" s="5">
        <v>10.0</v>
      </c>
      <c r="G2080" s="5">
        <v>15.0</v>
      </c>
      <c r="H2080" s="3" t="s">
        <v>73</v>
      </c>
      <c r="I2080" s="3" t="s">
        <v>57</v>
      </c>
      <c r="J2080" s="3" t="s">
        <v>16103</v>
      </c>
      <c r="K2080" s="3" t="s">
        <v>16105</v>
      </c>
      <c r="L2080" s="3" t="s">
        <v>16108</v>
      </c>
      <c r="M2080" s="3" t="s">
        <v>159</v>
      </c>
    </row>
    <row r="2081" ht="19.5" customHeight="1">
      <c r="A2081" s="3" t="s">
        <v>16110</v>
      </c>
      <c r="B2081" s="3" t="s">
        <v>16112</v>
      </c>
      <c r="C2081" s="3" t="s">
        <v>18</v>
      </c>
      <c r="D2081" s="4" t="s">
        <v>19</v>
      </c>
      <c r="E2081" s="3" t="s">
        <v>21</v>
      </c>
      <c r="F2081" s="5">
        <v>10.0</v>
      </c>
      <c r="G2081" s="5">
        <v>15.0</v>
      </c>
      <c r="H2081" s="3" t="s">
        <v>73</v>
      </c>
      <c r="I2081" s="3" t="s">
        <v>57</v>
      </c>
      <c r="J2081" s="3" t="s">
        <v>6862</v>
      </c>
      <c r="K2081" s="3" t="s">
        <v>166</v>
      </c>
      <c r="L2081" s="3" t="s">
        <v>16115</v>
      </c>
      <c r="M2081" s="3" t="s">
        <v>27</v>
      </c>
    </row>
    <row r="2082" ht="19.5" customHeight="1">
      <c r="A2082" s="3" t="s">
        <v>977</v>
      </c>
      <c r="B2082" s="3" t="s">
        <v>16117</v>
      </c>
      <c r="C2082" s="3" t="s">
        <v>18</v>
      </c>
      <c r="D2082" s="4" t="s">
        <v>19</v>
      </c>
      <c r="E2082" s="3" t="s">
        <v>20</v>
      </c>
      <c r="F2082" s="5">
        <v>10.0</v>
      </c>
      <c r="G2082" s="5">
        <v>15.0</v>
      </c>
      <c r="H2082" s="3" t="s">
        <v>73</v>
      </c>
      <c r="I2082" s="3" t="s">
        <v>50</v>
      </c>
      <c r="J2082" s="3" t="s">
        <v>16119</v>
      </c>
      <c r="K2082" s="3" t="s">
        <v>16120</v>
      </c>
      <c r="L2082" s="3" t="s">
        <v>16121</v>
      </c>
      <c r="M2082" s="3" t="s">
        <v>41</v>
      </c>
    </row>
    <row r="2083" ht="19.5" customHeight="1">
      <c r="A2083" s="3" t="s">
        <v>16122</v>
      </c>
      <c r="B2083" s="3" t="s">
        <v>16123</v>
      </c>
      <c r="C2083" s="3" t="s">
        <v>18</v>
      </c>
      <c r="D2083" s="4" t="s">
        <v>19</v>
      </c>
      <c r="E2083" s="3" t="s">
        <v>21</v>
      </c>
      <c r="F2083" s="5">
        <v>10.0</v>
      </c>
      <c r="G2083" s="5">
        <v>15.0</v>
      </c>
      <c r="H2083" s="3" t="s">
        <v>73</v>
      </c>
      <c r="I2083" s="3" t="s">
        <v>57</v>
      </c>
      <c r="J2083" s="3" t="s">
        <v>16126</v>
      </c>
      <c r="K2083" s="3" t="s">
        <v>16127</v>
      </c>
      <c r="L2083" s="3" t="s">
        <v>16129</v>
      </c>
      <c r="M2083" s="3" t="s">
        <v>90</v>
      </c>
    </row>
    <row r="2084" ht="19.5" customHeight="1">
      <c r="A2084" s="3" t="s">
        <v>16131</v>
      </c>
      <c r="B2084" s="3" t="s">
        <v>9393</v>
      </c>
      <c r="C2084" s="3" t="s">
        <v>18</v>
      </c>
      <c r="D2084" s="4" t="s">
        <v>19</v>
      </c>
      <c r="E2084" s="3" t="s">
        <v>20</v>
      </c>
      <c r="F2084" s="5">
        <v>10.0</v>
      </c>
      <c r="G2084" s="5">
        <v>18.0</v>
      </c>
      <c r="H2084" s="3" t="s">
        <v>95</v>
      </c>
      <c r="I2084" s="3" t="s">
        <v>57</v>
      </c>
      <c r="J2084" s="3" t="s">
        <v>4827</v>
      </c>
      <c r="K2084" s="3" t="s">
        <v>16134</v>
      </c>
      <c r="L2084" s="3" t="s">
        <v>16135</v>
      </c>
      <c r="M2084" s="3" t="s">
        <v>35</v>
      </c>
    </row>
    <row r="2085" ht="19.5" customHeight="1">
      <c r="A2085" s="3" t="s">
        <v>1904</v>
      </c>
      <c r="B2085" s="3" t="s">
        <v>16136</v>
      </c>
      <c r="C2085" s="3" t="s">
        <v>18</v>
      </c>
      <c r="D2085" s="4" t="s">
        <v>19</v>
      </c>
      <c r="E2085" s="3" t="s">
        <v>20</v>
      </c>
      <c r="F2085" s="5">
        <v>10.0</v>
      </c>
      <c r="G2085" s="5">
        <v>15.0</v>
      </c>
      <c r="H2085" s="3" t="s">
        <v>73</v>
      </c>
      <c r="I2085" s="3" t="s">
        <v>57</v>
      </c>
      <c r="J2085" s="3" t="s">
        <v>489</v>
      </c>
      <c r="K2085" s="3" t="s">
        <v>16138</v>
      </c>
      <c r="L2085" s="3" t="s">
        <v>16139</v>
      </c>
      <c r="M2085" s="3" t="s">
        <v>41</v>
      </c>
    </row>
    <row r="2086" ht="19.5" customHeight="1">
      <c r="A2086" s="3" t="s">
        <v>751</v>
      </c>
      <c r="B2086" s="3" t="s">
        <v>15576</v>
      </c>
      <c r="C2086" s="3" t="s">
        <v>18</v>
      </c>
      <c r="D2086" s="4" t="s">
        <v>19</v>
      </c>
      <c r="E2086" s="3" t="s">
        <v>20</v>
      </c>
      <c r="F2086" s="5">
        <v>10.0</v>
      </c>
      <c r="G2086" s="5">
        <v>15.0</v>
      </c>
      <c r="H2086" s="3" t="s">
        <v>73</v>
      </c>
      <c r="I2086" s="3" t="s">
        <v>57</v>
      </c>
      <c r="J2086" s="3" t="s">
        <v>166</v>
      </c>
      <c r="K2086" s="3" t="s">
        <v>16144</v>
      </c>
      <c r="L2086" s="3" t="s">
        <v>16145</v>
      </c>
      <c r="M2086" s="3" t="s">
        <v>250</v>
      </c>
    </row>
    <row r="2087" ht="19.5" customHeight="1">
      <c r="A2087" s="3" t="s">
        <v>1373</v>
      </c>
      <c r="B2087" s="3" t="s">
        <v>15390</v>
      </c>
      <c r="C2087" s="3" t="s">
        <v>18</v>
      </c>
      <c r="D2087" s="4" t="s">
        <v>19</v>
      </c>
      <c r="E2087" s="3" t="s">
        <v>127</v>
      </c>
      <c r="F2087" s="5">
        <v>10.0</v>
      </c>
      <c r="G2087" s="5">
        <v>15.0</v>
      </c>
      <c r="H2087" s="3" t="s">
        <v>73</v>
      </c>
      <c r="I2087" s="3" t="s">
        <v>69</v>
      </c>
      <c r="J2087" s="3" t="s">
        <v>99</v>
      </c>
      <c r="K2087" s="3" t="s">
        <v>166</v>
      </c>
      <c r="L2087" s="3" t="s">
        <v>16148</v>
      </c>
      <c r="M2087" s="3" t="s">
        <v>35</v>
      </c>
    </row>
    <row r="2088" ht="19.5" customHeight="1">
      <c r="A2088" s="3" t="s">
        <v>2309</v>
      </c>
      <c r="B2088" s="3" t="s">
        <v>16152</v>
      </c>
      <c r="C2088" s="3" t="s">
        <v>18</v>
      </c>
      <c r="D2088" s="4" t="s">
        <v>19</v>
      </c>
      <c r="E2088" s="3" t="s">
        <v>20</v>
      </c>
      <c r="F2088" s="5">
        <v>10.0</v>
      </c>
      <c r="G2088" s="5">
        <v>20.0</v>
      </c>
      <c r="H2088" s="3" t="s">
        <v>48</v>
      </c>
      <c r="I2088" s="3" t="s">
        <v>57</v>
      </c>
      <c r="J2088" s="3" t="s">
        <v>498</v>
      </c>
      <c r="K2088" s="3" t="s">
        <v>14548</v>
      </c>
      <c r="L2088" s="3" t="s">
        <v>16154</v>
      </c>
      <c r="M2088" s="3" t="s">
        <v>35</v>
      </c>
    </row>
    <row r="2089" ht="19.5" customHeight="1">
      <c r="A2089" s="3" t="s">
        <v>28</v>
      </c>
      <c r="B2089" s="3" t="s">
        <v>16157</v>
      </c>
      <c r="C2089" s="3" t="s">
        <v>18</v>
      </c>
      <c r="D2089" s="4" t="s">
        <v>19</v>
      </c>
      <c r="E2089" s="3" t="s">
        <v>20</v>
      </c>
      <c r="F2089" s="5">
        <v>10.0</v>
      </c>
      <c r="G2089" s="5">
        <v>20.0</v>
      </c>
      <c r="H2089" s="3" t="s">
        <v>48</v>
      </c>
      <c r="I2089" s="3" t="s">
        <v>57</v>
      </c>
      <c r="J2089" s="3" t="s">
        <v>16161</v>
      </c>
      <c r="K2089" s="3" t="s">
        <v>16162</v>
      </c>
      <c r="L2089" s="3" t="s">
        <v>16163</v>
      </c>
      <c r="M2089" s="3" t="s">
        <v>41</v>
      </c>
    </row>
    <row r="2090" ht="19.5" customHeight="1">
      <c r="A2090" s="3" t="s">
        <v>28</v>
      </c>
      <c r="B2090" s="3" t="s">
        <v>8884</v>
      </c>
      <c r="C2090" s="3" t="s">
        <v>18</v>
      </c>
      <c r="D2090" s="4" t="s">
        <v>19</v>
      </c>
      <c r="E2090" s="3" t="s">
        <v>20</v>
      </c>
      <c r="F2090" s="5">
        <v>10.0</v>
      </c>
      <c r="G2090" s="5">
        <v>15.0</v>
      </c>
      <c r="H2090" s="3" t="s">
        <v>73</v>
      </c>
      <c r="I2090" s="3" t="s">
        <v>50</v>
      </c>
      <c r="J2090" s="3" t="s">
        <v>5534</v>
      </c>
      <c r="K2090" s="3" t="s">
        <v>16168</v>
      </c>
      <c r="L2090" s="3" t="s">
        <v>16170</v>
      </c>
      <c r="M2090" s="3" t="s">
        <v>159</v>
      </c>
    </row>
    <row r="2091" ht="19.5" customHeight="1">
      <c r="A2091" s="3" t="s">
        <v>16171</v>
      </c>
      <c r="B2091" s="3" t="s">
        <v>11766</v>
      </c>
      <c r="C2091" s="3" t="s">
        <v>18</v>
      </c>
      <c r="D2091" s="4" t="s">
        <v>19</v>
      </c>
      <c r="E2091" s="3" t="s">
        <v>21</v>
      </c>
      <c r="F2091" s="5">
        <v>10.0</v>
      </c>
      <c r="G2091" s="5">
        <v>18.0</v>
      </c>
      <c r="H2091" s="3" t="s">
        <v>95</v>
      </c>
      <c r="I2091" s="3" t="s">
        <v>57</v>
      </c>
      <c r="J2091" s="3" t="s">
        <v>556</v>
      </c>
      <c r="K2091" s="3" t="s">
        <v>12050</v>
      </c>
      <c r="L2091" s="3" t="s">
        <v>16173</v>
      </c>
      <c r="M2091" s="3" t="s">
        <v>27</v>
      </c>
    </row>
    <row r="2092" ht="19.5" customHeight="1">
      <c r="A2092" s="3" t="s">
        <v>2706</v>
      </c>
      <c r="B2092" s="3" t="s">
        <v>11766</v>
      </c>
      <c r="C2092" s="3" t="s">
        <v>18</v>
      </c>
      <c r="D2092" s="4" t="s">
        <v>19</v>
      </c>
      <c r="E2092" s="3" t="s">
        <v>21</v>
      </c>
      <c r="F2092" s="5">
        <v>10.0</v>
      </c>
      <c r="G2092" s="5">
        <v>12.0</v>
      </c>
      <c r="H2092" s="3" t="s">
        <v>1563</v>
      </c>
      <c r="I2092" s="3" t="s">
        <v>57</v>
      </c>
      <c r="J2092" s="3" t="s">
        <v>556</v>
      </c>
      <c r="K2092" s="3" t="s">
        <v>16176</v>
      </c>
      <c r="L2092" s="3" t="s">
        <v>16177</v>
      </c>
      <c r="M2092" s="3" t="s">
        <v>27</v>
      </c>
    </row>
    <row r="2093" ht="19.5" customHeight="1">
      <c r="A2093" s="3" t="s">
        <v>28</v>
      </c>
      <c r="B2093" s="3" t="s">
        <v>15576</v>
      </c>
      <c r="C2093" s="3" t="s">
        <v>18</v>
      </c>
      <c r="D2093" s="4" t="s">
        <v>19</v>
      </c>
      <c r="E2093" s="3" t="s">
        <v>20</v>
      </c>
      <c r="F2093" s="5">
        <v>10.0</v>
      </c>
      <c r="G2093" s="5">
        <v>15.0</v>
      </c>
      <c r="H2093" s="3" t="s">
        <v>73</v>
      </c>
      <c r="I2093" s="3" t="s">
        <v>57</v>
      </c>
      <c r="J2093" s="3" t="s">
        <v>166</v>
      </c>
      <c r="K2093" s="3" t="s">
        <v>16180</v>
      </c>
      <c r="L2093" s="3" t="s">
        <v>16181</v>
      </c>
      <c r="M2093" s="3" t="s">
        <v>250</v>
      </c>
    </row>
    <row r="2094" ht="19.5" customHeight="1">
      <c r="A2094" s="3" t="s">
        <v>5879</v>
      </c>
      <c r="B2094" s="3" t="s">
        <v>16183</v>
      </c>
      <c r="C2094" s="3" t="s">
        <v>18</v>
      </c>
      <c r="D2094" s="4" t="s">
        <v>19</v>
      </c>
      <c r="E2094" s="3" t="s">
        <v>21</v>
      </c>
      <c r="F2094" s="5">
        <v>10.0</v>
      </c>
      <c r="G2094" s="5">
        <v>20.0</v>
      </c>
      <c r="H2094" s="3" t="s">
        <v>48</v>
      </c>
      <c r="I2094" s="3" t="s">
        <v>69</v>
      </c>
      <c r="J2094" s="3" t="s">
        <v>16187</v>
      </c>
      <c r="K2094" s="3" t="s">
        <v>16188</v>
      </c>
      <c r="L2094" s="3" t="s">
        <v>16189</v>
      </c>
      <c r="M2094" s="3" t="s">
        <v>35</v>
      </c>
    </row>
    <row r="2095" ht="19.5" customHeight="1">
      <c r="A2095" s="3" t="s">
        <v>5338</v>
      </c>
      <c r="B2095" s="3" t="s">
        <v>3642</v>
      </c>
      <c r="C2095" s="3" t="s">
        <v>18</v>
      </c>
      <c r="D2095" s="4" t="s">
        <v>19</v>
      </c>
      <c r="E2095" s="3" t="s">
        <v>21</v>
      </c>
      <c r="F2095" s="5">
        <v>10.0</v>
      </c>
      <c r="G2095" s="5">
        <v>15.0</v>
      </c>
      <c r="H2095" s="3" t="s">
        <v>73</v>
      </c>
      <c r="I2095" s="3" t="s">
        <v>50</v>
      </c>
      <c r="J2095" s="3" t="s">
        <v>1895</v>
      </c>
      <c r="K2095" s="3" t="s">
        <v>16192</v>
      </c>
      <c r="L2095" s="3" t="s">
        <v>16194</v>
      </c>
      <c r="M2095" s="3" t="s">
        <v>27</v>
      </c>
    </row>
    <row r="2096" ht="19.5" customHeight="1">
      <c r="A2096" s="3" t="s">
        <v>16196</v>
      </c>
      <c r="B2096" s="3" t="s">
        <v>16198</v>
      </c>
      <c r="C2096" s="3" t="s">
        <v>18</v>
      </c>
      <c r="D2096" s="4" t="s">
        <v>19</v>
      </c>
      <c r="E2096" s="3" t="s">
        <v>20</v>
      </c>
      <c r="F2096" s="5">
        <v>10.0</v>
      </c>
      <c r="G2096" s="5">
        <v>15.0</v>
      </c>
      <c r="H2096" s="3" t="s">
        <v>73</v>
      </c>
      <c r="I2096" s="3" t="s">
        <v>50</v>
      </c>
      <c r="J2096" s="3" t="s">
        <v>16200</v>
      </c>
      <c r="K2096" s="3" t="s">
        <v>16201</v>
      </c>
      <c r="L2096" s="3" t="s">
        <v>16204</v>
      </c>
      <c r="M2096" s="3" t="s">
        <v>90</v>
      </c>
    </row>
    <row r="2097" ht="19.5" customHeight="1">
      <c r="A2097" s="3" t="s">
        <v>16206</v>
      </c>
      <c r="B2097" s="3" t="s">
        <v>16207</v>
      </c>
      <c r="C2097" s="3" t="s">
        <v>18</v>
      </c>
      <c r="D2097" s="4" t="s">
        <v>19</v>
      </c>
      <c r="E2097" s="3" t="s">
        <v>21</v>
      </c>
      <c r="F2097" s="5">
        <v>10.0</v>
      </c>
      <c r="G2097" s="5">
        <v>15.0</v>
      </c>
      <c r="H2097" s="3" t="s">
        <v>73</v>
      </c>
      <c r="I2097" s="3" t="s">
        <v>50</v>
      </c>
      <c r="J2097" s="3" t="s">
        <v>1948</v>
      </c>
      <c r="K2097" s="3" t="s">
        <v>8125</v>
      </c>
      <c r="L2097" s="3" t="s">
        <v>16211</v>
      </c>
      <c r="M2097" s="3" t="s">
        <v>35</v>
      </c>
    </row>
    <row r="2098" ht="19.5" customHeight="1">
      <c r="A2098" s="3" t="s">
        <v>16213</v>
      </c>
      <c r="B2098" s="3" t="s">
        <v>16214</v>
      </c>
      <c r="C2098" s="3" t="s">
        <v>18</v>
      </c>
      <c r="D2098" s="4" t="s">
        <v>19</v>
      </c>
      <c r="E2098" s="3" t="s">
        <v>21</v>
      </c>
      <c r="F2098" s="5">
        <v>10.0</v>
      </c>
      <c r="G2098" s="5">
        <v>20.0</v>
      </c>
      <c r="H2098" s="3" t="s">
        <v>48</v>
      </c>
      <c r="I2098" s="3" t="s">
        <v>57</v>
      </c>
      <c r="J2098" s="3" t="s">
        <v>70</v>
      </c>
      <c r="K2098" s="3" t="s">
        <v>16219</v>
      </c>
      <c r="L2098" s="3" t="s">
        <v>16220</v>
      </c>
      <c r="M2098" s="3" t="s">
        <v>41</v>
      </c>
    </row>
    <row r="2099" ht="19.5" customHeight="1">
      <c r="A2099" s="3" t="s">
        <v>16221</v>
      </c>
      <c r="B2099" s="3" t="s">
        <v>3716</v>
      </c>
      <c r="C2099" s="3" t="s">
        <v>18</v>
      </c>
      <c r="D2099" s="4" t="s">
        <v>19</v>
      </c>
      <c r="E2099" s="3" t="s">
        <v>20</v>
      </c>
      <c r="F2099" s="5">
        <v>10.0</v>
      </c>
      <c r="G2099" s="5">
        <v>15.0</v>
      </c>
      <c r="H2099" s="3" t="s">
        <v>73</v>
      </c>
      <c r="I2099" s="3" t="s">
        <v>57</v>
      </c>
      <c r="J2099" s="3" t="s">
        <v>70</v>
      </c>
      <c r="K2099" s="3" t="s">
        <v>16225</v>
      </c>
      <c r="L2099" s="3" t="s">
        <v>16228</v>
      </c>
      <c r="M2099" s="3" t="s">
        <v>35</v>
      </c>
    </row>
    <row r="2100" ht="19.5" customHeight="1">
      <c r="A2100" s="3" t="s">
        <v>8216</v>
      </c>
      <c r="B2100" s="3" t="s">
        <v>9507</v>
      </c>
      <c r="C2100" s="3" t="s">
        <v>18</v>
      </c>
      <c r="D2100" s="4" t="s">
        <v>19</v>
      </c>
      <c r="E2100" s="3" t="s">
        <v>21</v>
      </c>
      <c r="F2100" s="5">
        <v>10.0</v>
      </c>
      <c r="G2100" s="5">
        <v>15.0</v>
      </c>
      <c r="H2100" s="3" t="s">
        <v>73</v>
      </c>
      <c r="I2100" s="3" t="s">
        <v>57</v>
      </c>
      <c r="J2100" s="3" t="s">
        <v>99</v>
      </c>
      <c r="K2100" s="3" t="s">
        <v>16233</v>
      </c>
      <c r="L2100" s="3" t="s">
        <v>16235</v>
      </c>
      <c r="M2100" s="3" t="s">
        <v>35</v>
      </c>
    </row>
    <row r="2101" ht="19.5" customHeight="1">
      <c r="A2101" s="3" t="s">
        <v>2654</v>
      </c>
      <c r="B2101" s="3" t="s">
        <v>16238</v>
      </c>
      <c r="C2101" s="3" t="s">
        <v>18</v>
      </c>
      <c r="D2101" s="4" t="s">
        <v>19</v>
      </c>
      <c r="E2101" s="3" t="s">
        <v>20</v>
      </c>
      <c r="F2101" s="5">
        <v>10.0</v>
      </c>
      <c r="G2101" s="5">
        <v>15.0</v>
      </c>
      <c r="H2101" s="3" t="s">
        <v>73</v>
      </c>
      <c r="I2101" s="3" t="s">
        <v>57</v>
      </c>
      <c r="J2101" s="3" t="s">
        <v>16239</v>
      </c>
      <c r="K2101" s="3" t="s">
        <v>16241</v>
      </c>
      <c r="L2101" s="3" t="s">
        <v>16242</v>
      </c>
      <c r="M2101" s="3" t="s">
        <v>41</v>
      </c>
    </row>
    <row r="2102" ht="19.5" customHeight="1">
      <c r="A2102" s="3" t="s">
        <v>28</v>
      </c>
      <c r="B2102" s="3" t="s">
        <v>16101</v>
      </c>
      <c r="C2102" s="3" t="s">
        <v>18</v>
      </c>
      <c r="D2102" s="4" t="s">
        <v>19</v>
      </c>
      <c r="E2102" s="3" t="s">
        <v>20</v>
      </c>
      <c r="F2102" s="5">
        <v>10.0</v>
      </c>
      <c r="G2102" s="5">
        <v>15.0</v>
      </c>
      <c r="H2102" s="3" t="s">
        <v>73</v>
      </c>
      <c r="I2102" s="3" t="s">
        <v>50</v>
      </c>
      <c r="J2102" s="3" t="s">
        <v>16103</v>
      </c>
      <c r="K2102" s="3" t="s">
        <v>16105</v>
      </c>
      <c r="L2102" s="3" t="s">
        <v>16245</v>
      </c>
      <c r="M2102" s="3" t="s">
        <v>159</v>
      </c>
    </row>
    <row r="2103" ht="19.5" customHeight="1">
      <c r="A2103" s="3" t="s">
        <v>5785</v>
      </c>
      <c r="B2103" s="3" t="s">
        <v>6136</v>
      </c>
      <c r="C2103" s="3" t="s">
        <v>18</v>
      </c>
      <c r="D2103" s="4" t="s">
        <v>19</v>
      </c>
      <c r="E2103" s="3" t="s">
        <v>21</v>
      </c>
      <c r="F2103" s="5">
        <v>10.0</v>
      </c>
      <c r="G2103" s="5">
        <v>15.0</v>
      </c>
      <c r="H2103" s="3" t="s">
        <v>73</v>
      </c>
      <c r="I2103" s="3" t="s">
        <v>57</v>
      </c>
      <c r="J2103" s="3" t="s">
        <v>329</v>
      </c>
      <c r="K2103" s="3" t="s">
        <v>16249</v>
      </c>
      <c r="L2103" s="3" t="s">
        <v>16251</v>
      </c>
      <c r="M2103" s="3" t="s">
        <v>159</v>
      </c>
    </row>
    <row r="2104" ht="19.5" customHeight="1">
      <c r="A2104" s="3" t="s">
        <v>28</v>
      </c>
      <c r="B2104" s="3" t="s">
        <v>16253</v>
      </c>
      <c r="C2104" s="3" t="s">
        <v>18</v>
      </c>
      <c r="D2104" s="4" t="s">
        <v>19</v>
      </c>
      <c r="E2104" s="3" t="s">
        <v>20</v>
      </c>
      <c r="F2104" s="5">
        <v>10.0</v>
      </c>
      <c r="G2104" s="5">
        <v>15.0</v>
      </c>
      <c r="H2104" s="3" t="s">
        <v>73</v>
      </c>
      <c r="I2104" s="3" t="s">
        <v>50</v>
      </c>
      <c r="J2104" s="3" t="s">
        <v>7209</v>
      </c>
      <c r="K2104" s="3" t="s">
        <v>16259</v>
      </c>
      <c r="L2104" s="3" t="s">
        <v>16260</v>
      </c>
      <c r="M2104" s="3" t="s">
        <v>35</v>
      </c>
    </row>
    <row r="2105" ht="19.5" customHeight="1">
      <c r="A2105" s="3" t="s">
        <v>5663</v>
      </c>
      <c r="B2105" s="3" t="s">
        <v>16262</v>
      </c>
      <c r="C2105" s="3" t="s">
        <v>18</v>
      </c>
      <c r="D2105" s="4" t="s">
        <v>19</v>
      </c>
      <c r="E2105" s="3" t="s">
        <v>21</v>
      </c>
      <c r="F2105" s="5">
        <v>10.0</v>
      </c>
      <c r="G2105" s="5">
        <v>20.0</v>
      </c>
      <c r="H2105" s="3" t="s">
        <v>48</v>
      </c>
      <c r="I2105" s="3" t="s">
        <v>57</v>
      </c>
      <c r="J2105" s="3" t="s">
        <v>16264</v>
      </c>
      <c r="K2105" s="3" t="s">
        <v>16266</v>
      </c>
      <c r="L2105" s="3" t="s">
        <v>16268</v>
      </c>
      <c r="M2105" s="3" t="s">
        <v>35</v>
      </c>
    </row>
    <row r="2106" ht="19.5" customHeight="1">
      <c r="A2106" s="3" t="s">
        <v>28</v>
      </c>
      <c r="B2106" s="3" t="s">
        <v>5650</v>
      </c>
      <c r="C2106" s="3" t="s">
        <v>18</v>
      </c>
      <c r="D2106" s="4" t="s">
        <v>19</v>
      </c>
      <c r="E2106" s="3" t="s">
        <v>21</v>
      </c>
      <c r="F2106" s="5">
        <v>10.0</v>
      </c>
      <c r="G2106" s="5">
        <v>15.0</v>
      </c>
      <c r="H2106" s="3" t="s">
        <v>73</v>
      </c>
      <c r="I2106" s="3" t="s">
        <v>57</v>
      </c>
      <c r="J2106" s="3" t="s">
        <v>5657</v>
      </c>
      <c r="K2106" s="3" t="s">
        <v>2642</v>
      </c>
      <c r="L2106" s="3" t="s">
        <v>16270</v>
      </c>
      <c r="M2106" s="3" t="s">
        <v>41</v>
      </c>
    </row>
    <row r="2107" ht="19.5" customHeight="1">
      <c r="A2107" s="3" t="s">
        <v>16272</v>
      </c>
      <c r="B2107" s="3" t="s">
        <v>9334</v>
      </c>
      <c r="C2107" s="3" t="s">
        <v>18</v>
      </c>
      <c r="D2107" s="4" t="s">
        <v>19</v>
      </c>
      <c r="E2107" s="3" t="s">
        <v>21</v>
      </c>
      <c r="F2107" s="5">
        <v>10.0</v>
      </c>
      <c r="G2107" s="5">
        <v>20.0</v>
      </c>
      <c r="H2107" s="3" t="s">
        <v>48</v>
      </c>
      <c r="I2107" s="3" t="s">
        <v>57</v>
      </c>
      <c r="J2107" s="3" t="s">
        <v>2737</v>
      </c>
      <c r="K2107" s="3" t="s">
        <v>16276</v>
      </c>
      <c r="L2107" s="3" t="s">
        <v>16277</v>
      </c>
      <c r="M2107" s="3" t="s">
        <v>90</v>
      </c>
    </row>
    <row r="2108" ht="19.5" customHeight="1">
      <c r="A2108" s="3" t="s">
        <v>28</v>
      </c>
      <c r="B2108" s="3" t="s">
        <v>16279</v>
      </c>
      <c r="C2108" s="3" t="s">
        <v>18</v>
      </c>
      <c r="D2108" s="4" t="s">
        <v>19</v>
      </c>
      <c r="E2108" s="3" t="s">
        <v>20</v>
      </c>
      <c r="F2108" s="5">
        <v>10.0</v>
      </c>
      <c r="G2108" s="5">
        <v>20.0</v>
      </c>
      <c r="H2108" s="3" t="s">
        <v>48</v>
      </c>
      <c r="I2108" s="3" t="s">
        <v>57</v>
      </c>
      <c r="J2108" s="3" t="s">
        <v>16281</v>
      </c>
      <c r="K2108" s="3" t="s">
        <v>16282</v>
      </c>
      <c r="L2108" s="3" t="s">
        <v>16285</v>
      </c>
      <c r="M2108" s="3" t="s">
        <v>41</v>
      </c>
    </row>
    <row r="2109" ht="19.5" customHeight="1">
      <c r="A2109" s="3" t="s">
        <v>6557</v>
      </c>
      <c r="B2109" s="3" t="s">
        <v>16288</v>
      </c>
      <c r="C2109" s="3" t="s">
        <v>18</v>
      </c>
      <c r="D2109" s="4" t="s">
        <v>19</v>
      </c>
      <c r="E2109" s="3" t="s">
        <v>20</v>
      </c>
      <c r="F2109" s="5">
        <v>10.0</v>
      </c>
      <c r="G2109" s="5">
        <v>15.0</v>
      </c>
      <c r="H2109" s="3" t="s">
        <v>73</v>
      </c>
      <c r="I2109" s="3" t="s">
        <v>50</v>
      </c>
      <c r="J2109" s="3" t="s">
        <v>16289</v>
      </c>
      <c r="K2109" s="3" t="s">
        <v>16290</v>
      </c>
      <c r="L2109" s="3" t="s">
        <v>16292</v>
      </c>
      <c r="M2109" s="3" t="s">
        <v>27</v>
      </c>
    </row>
    <row r="2110" ht="19.5" customHeight="1">
      <c r="A2110" s="3" t="s">
        <v>28</v>
      </c>
      <c r="B2110" s="3" t="s">
        <v>16294</v>
      </c>
      <c r="C2110" s="3" t="s">
        <v>18</v>
      </c>
      <c r="D2110" s="4" t="s">
        <v>19</v>
      </c>
      <c r="E2110" s="3" t="s">
        <v>21</v>
      </c>
      <c r="F2110" s="5">
        <v>10.0</v>
      </c>
      <c r="G2110" s="5">
        <v>15.0</v>
      </c>
      <c r="H2110" s="3" t="s">
        <v>73</v>
      </c>
      <c r="I2110" s="3" t="s">
        <v>50</v>
      </c>
      <c r="J2110" s="3" t="s">
        <v>329</v>
      </c>
      <c r="K2110" s="3" t="s">
        <v>16296</v>
      </c>
      <c r="L2110" s="3" t="s">
        <v>16298</v>
      </c>
      <c r="M2110" s="3" t="s">
        <v>41</v>
      </c>
    </row>
    <row r="2111" ht="19.5" customHeight="1">
      <c r="A2111" s="3" t="s">
        <v>16300</v>
      </c>
      <c r="B2111" s="3" t="s">
        <v>16301</v>
      </c>
      <c r="C2111" s="3" t="s">
        <v>18</v>
      </c>
      <c r="D2111" s="4" t="s">
        <v>19</v>
      </c>
      <c r="E2111" s="3" t="s">
        <v>20</v>
      </c>
      <c r="F2111" s="5">
        <v>10.0</v>
      </c>
      <c r="G2111" s="5">
        <v>15.0</v>
      </c>
      <c r="H2111" s="3" t="s">
        <v>73</v>
      </c>
      <c r="I2111" s="3" t="s">
        <v>69</v>
      </c>
      <c r="J2111" s="3" t="s">
        <v>16305</v>
      </c>
      <c r="K2111" s="3" t="s">
        <v>16306</v>
      </c>
      <c r="L2111" s="3" t="s">
        <v>16307</v>
      </c>
      <c r="M2111" s="3" t="s">
        <v>159</v>
      </c>
    </row>
    <row r="2112" ht="19.5" customHeight="1">
      <c r="A2112" s="3" t="s">
        <v>16308</v>
      </c>
      <c r="B2112" s="3" t="s">
        <v>15429</v>
      </c>
      <c r="C2112" s="3" t="s">
        <v>18</v>
      </c>
      <c r="D2112" s="4" t="s">
        <v>19</v>
      </c>
      <c r="E2112" s="3" t="s">
        <v>21</v>
      </c>
      <c r="F2112" s="5">
        <v>10.0</v>
      </c>
      <c r="G2112" s="5">
        <v>15.0</v>
      </c>
      <c r="H2112" s="3" t="s">
        <v>73</v>
      </c>
      <c r="I2112" s="3" t="s">
        <v>57</v>
      </c>
      <c r="J2112" s="3" t="s">
        <v>99</v>
      </c>
      <c r="K2112" s="3" t="s">
        <v>16310</v>
      </c>
      <c r="L2112" s="3" t="s">
        <v>16311</v>
      </c>
      <c r="M2112" s="3" t="s">
        <v>90</v>
      </c>
    </row>
    <row r="2113" ht="19.5" customHeight="1">
      <c r="A2113" s="3" t="s">
        <v>16312</v>
      </c>
      <c r="B2113" s="3" t="s">
        <v>16313</v>
      </c>
      <c r="C2113" s="3" t="s">
        <v>18</v>
      </c>
      <c r="D2113" s="4" t="s">
        <v>19</v>
      </c>
      <c r="E2113" s="3" t="s">
        <v>20</v>
      </c>
      <c r="F2113" s="5">
        <v>10.0</v>
      </c>
      <c r="G2113" s="5">
        <v>15.0</v>
      </c>
      <c r="H2113" s="3" t="s">
        <v>73</v>
      </c>
      <c r="I2113" s="3" t="s">
        <v>57</v>
      </c>
      <c r="J2113" s="3" t="s">
        <v>58</v>
      </c>
      <c r="K2113" s="3" t="s">
        <v>16315</v>
      </c>
      <c r="L2113" s="3" t="s">
        <v>16317</v>
      </c>
      <c r="M2113" s="3" t="s">
        <v>35</v>
      </c>
    </row>
    <row r="2114" ht="19.5" customHeight="1">
      <c r="A2114" s="3" t="s">
        <v>6977</v>
      </c>
      <c r="B2114" s="3" t="s">
        <v>16319</v>
      </c>
      <c r="C2114" s="3" t="s">
        <v>18</v>
      </c>
      <c r="D2114" s="4" t="s">
        <v>19</v>
      </c>
      <c r="E2114" s="3" t="s">
        <v>127</v>
      </c>
      <c r="F2114" s="5">
        <v>10.0</v>
      </c>
      <c r="G2114" s="5">
        <v>20.0</v>
      </c>
      <c r="H2114" s="3" t="s">
        <v>48</v>
      </c>
      <c r="I2114" s="3" t="s">
        <v>50</v>
      </c>
      <c r="J2114" s="3" t="s">
        <v>58</v>
      </c>
      <c r="K2114" s="3" t="s">
        <v>16320</v>
      </c>
      <c r="L2114" s="3" t="s">
        <v>16322</v>
      </c>
      <c r="M2114" s="3" t="s">
        <v>41</v>
      </c>
    </row>
    <row r="2115" ht="19.5" customHeight="1">
      <c r="A2115" s="3" t="s">
        <v>28</v>
      </c>
      <c r="B2115" s="3" t="s">
        <v>16324</v>
      </c>
      <c r="C2115" s="3" t="s">
        <v>18</v>
      </c>
      <c r="D2115" s="4" t="s">
        <v>19</v>
      </c>
      <c r="E2115" s="3" t="s">
        <v>20</v>
      </c>
      <c r="F2115" s="5">
        <v>10.0</v>
      </c>
      <c r="G2115" s="5">
        <v>15.0</v>
      </c>
      <c r="H2115" s="3" t="s">
        <v>73</v>
      </c>
      <c r="I2115" s="3" t="s">
        <v>57</v>
      </c>
      <c r="J2115" s="3" t="s">
        <v>99</v>
      </c>
      <c r="K2115" s="3" t="s">
        <v>166</v>
      </c>
      <c r="L2115" s="3" t="s">
        <v>16327</v>
      </c>
      <c r="M2115" s="3" t="s">
        <v>159</v>
      </c>
    </row>
    <row r="2116" ht="19.5" customHeight="1">
      <c r="A2116" s="3" t="s">
        <v>11782</v>
      </c>
      <c r="B2116" s="3" t="s">
        <v>16328</v>
      </c>
      <c r="C2116" s="3" t="s">
        <v>18</v>
      </c>
      <c r="D2116" s="4" t="s">
        <v>19</v>
      </c>
      <c r="E2116" s="3" t="s">
        <v>20</v>
      </c>
      <c r="F2116" s="5">
        <v>10.0</v>
      </c>
      <c r="G2116" s="5">
        <v>15.0</v>
      </c>
      <c r="H2116" s="3" t="s">
        <v>73</v>
      </c>
      <c r="I2116" s="3" t="s">
        <v>50</v>
      </c>
      <c r="J2116" s="3" t="s">
        <v>16331</v>
      </c>
      <c r="K2116" s="3" t="s">
        <v>16332</v>
      </c>
      <c r="L2116" s="3" t="s">
        <v>16336</v>
      </c>
      <c r="M2116" s="3" t="s">
        <v>35</v>
      </c>
    </row>
    <row r="2117" ht="19.5" customHeight="1">
      <c r="A2117" s="3" t="s">
        <v>16337</v>
      </c>
      <c r="B2117" s="3" t="s">
        <v>16279</v>
      </c>
      <c r="C2117" s="3" t="s">
        <v>18</v>
      </c>
      <c r="D2117" s="4" t="s">
        <v>19</v>
      </c>
      <c r="E2117" s="3" t="s">
        <v>20</v>
      </c>
      <c r="F2117" s="5">
        <v>10.0</v>
      </c>
      <c r="G2117" s="5">
        <v>20.0</v>
      </c>
      <c r="H2117" s="3" t="s">
        <v>48</v>
      </c>
      <c r="I2117" s="3" t="s">
        <v>57</v>
      </c>
      <c r="J2117" s="3" t="s">
        <v>16281</v>
      </c>
      <c r="K2117" s="3" t="s">
        <v>16339</v>
      </c>
      <c r="L2117" s="3" t="s">
        <v>16341</v>
      </c>
      <c r="M2117" s="3" t="s">
        <v>41</v>
      </c>
    </row>
    <row r="2118" ht="19.5" customHeight="1">
      <c r="A2118" s="3" t="s">
        <v>16342</v>
      </c>
      <c r="B2118" s="3" t="s">
        <v>16343</v>
      </c>
      <c r="C2118" s="3" t="s">
        <v>18</v>
      </c>
      <c r="D2118" s="4" t="s">
        <v>19</v>
      </c>
      <c r="E2118" s="3" t="s">
        <v>20</v>
      </c>
      <c r="F2118" s="5">
        <v>10.0</v>
      </c>
      <c r="G2118" s="5">
        <v>15.0</v>
      </c>
      <c r="H2118" s="3" t="s">
        <v>73</v>
      </c>
      <c r="I2118" s="3" t="s">
        <v>69</v>
      </c>
      <c r="J2118" s="3" t="s">
        <v>16348</v>
      </c>
      <c r="K2118" s="3" t="s">
        <v>16349</v>
      </c>
      <c r="L2118" s="3" t="s">
        <v>16350</v>
      </c>
      <c r="M2118" s="3" t="s">
        <v>41</v>
      </c>
    </row>
    <row r="2119" ht="19.5" customHeight="1">
      <c r="A2119" s="3" t="s">
        <v>8512</v>
      </c>
      <c r="B2119" s="3" t="s">
        <v>12403</v>
      </c>
      <c r="C2119" s="3" t="s">
        <v>18</v>
      </c>
      <c r="D2119" s="4" t="s">
        <v>19</v>
      </c>
      <c r="E2119" s="3" t="s">
        <v>20</v>
      </c>
      <c r="F2119" s="5">
        <v>10.0</v>
      </c>
      <c r="G2119" s="5">
        <v>18.0</v>
      </c>
      <c r="H2119" s="3" t="s">
        <v>95</v>
      </c>
      <c r="I2119" s="3" t="s">
        <v>57</v>
      </c>
      <c r="J2119" s="3" t="s">
        <v>12406</v>
      </c>
      <c r="K2119" s="3" t="s">
        <v>7356</v>
      </c>
      <c r="L2119" s="3" t="s">
        <v>16353</v>
      </c>
      <c r="M2119" s="3" t="s">
        <v>41</v>
      </c>
    </row>
    <row r="2120" ht="19.5" customHeight="1">
      <c r="A2120" s="3" t="s">
        <v>1125</v>
      </c>
      <c r="B2120" s="3" t="s">
        <v>16328</v>
      </c>
      <c r="C2120" s="3" t="s">
        <v>18</v>
      </c>
      <c r="D2120" s="4" t="s">
        <v>19</v>
      </c>
      <c r="E2120" s="3" t="s">
        <v>20</v>
      </c>
      <c r="F2120" s="5">
        <v>10.0</v>
      </c>
      <c r="G2120" s="5">
        <v>15.0</v>
      </c>
      <c r="H2120" s="3" t="s">
        <v>73</v>
      </c>
      <c r="I2120" s="3" t="s">
        <v>50</v>
      </c>
      <c r="J2120" s="3" t="s">
        <v>16331</v>
      </c>
      <c r="K2120" s="3" t="s">
        <v>16332</v>
      </c>
      <c r="L2120" s="3" t="s">
        <v>16357</v>
      </c>
      <c r="M2120" s="3" t="s">
        <v>35</v>
      </c>
    </row>
    <row r="2121" ht="19.5" customHeight="1">
      <c r="A2121" s="3" t="s">
        <v>16358</v>
      </c>
      <c r="B2121" s="3" t="s">
        <v>16360</v>
      </c>
      <c r="C2121" s="3" t="s">
        <v>18</v>
      </c>
      <c r="D2121" s="4" t="s">
        <v>19</v>
      </c>
      <c r="E2121" s="3" t="s">
        <v>20</v>
      </c>
      <c r="F2121" s="5">
        <v>10.0</v>
      </c>
      <c r="G2121" s="5">
        <v>15.0</v>
      </c>
      <c r="H2121" s="3" t="s">
        <v>73</v>
      </c>
      <c r="I2121" s="3" t="s">
        <v>50</v>
      </c>
      <c r="J2121" s="3" t="s">
        <v>5651</v>
      </c>
      <c r="K2121" s="3" t="s">
        <v>16363</v>
      </c>
      <c r="L2121" s="3" t="s">
        <v>16365</v>
      </c>
      <c r="M2121" s="3" t="s">
        <v>41</v>
      </c>
    </row>
    <row r="2122" ht="19.5" customHeight="1">
      <c r="A2122" s="3" t="s">
        <v>738</v>
      </c>
      <c r="B2122" s="3" t="s">
        <v>16367</v>
      </c>
      <c r="C2122" s="3" t="s">
        <v>18</v>
      </c>
      <c r="D2122" s="4" t="s">
        <v>19</v>
      </c>
      <c r="E2122" s="3" t="s">
        <v>20</v>
      </c>
      <c r="F2122" s="5">
        <v>10.0</v>
      </c>
      <c r="G2122" s="5">
        <v>15.0</v>
      </c>
      <c r="H2122" s="3" t="s">
        <v>73</v>
      </c>
      <c r="I2122" s="3" t="s">
        <v>50</v>
      </c>
      <c r="J2122" s="3" t="s">
        <v>16368</v>
      </c>
      <c r="K2122" s="3" t="s">
        <v>887</v>
      </c>
      <c r="L2122" s="3" t="s">
        <v>16370</v>
      </c>
      <c r="M2122" s="3" t="s">
        <v>35</v>
      </c>
    </row>
    <row r="2123" ht="19.5" customHeight="1">
      <c r="A2123" s="3" t="s">
        <v>2654</v>
      </c>
      <c r="B2123" s="3" t="s">
        <v>16373</v>
      </c>
      <c r="C2123" s="3" t="s">
        <v>18</v>
      </c>
      <c r="D2123" s="4" t="s">
        <v>19</v>
      </c>
      <c r="E2123" s="3" t="s">
        <v>20</v>
      </c>
      <c r="F2123" s="5">
        <v>10.0</v>
      </c>
      <c r="G2123" s="5">
        <v>15.0</v>
      </c>
      <c r="H2123" s="3" t="s">
        <v>73</v>
      </c>
      <c r="I2123" s="3" t="s">
        <v>23</v>
      </c>
      <c r="J2123" s="3" t="s">
        <v>5084</v>
      </c>
      <c r="K2123" s="3" t="s">
        <v>1267</v>
      </c>
      <c r="L2123" s="3" t="s">
        <v>16377</v>
      </c>
      <c r="M2123" s="3" t="s">
        <v>35</v>
      </c>
    </row>
    <row r="2124" ht="19.5" customHeight="1">
      <c r="A2124" s="3" t="s">
        <v>3659</v>
      </c>
      <c r="B2124" s="3" t="s">
        <v>15429</v>
      </c>
      <c r="C2124" s="3" t="s">
        <v>18</v>
      </c>
      <c r="D2124" s="4" t="s">
        <v>19</v>
      </c>
      <c r="E2124" s="3" t="s">
        <v>20</v>
      </c>
      <c r="F2124" s="5">
        <v>10.0</v>
      </c>
      <c r="G2124" s="5">
        <v>18.0</v>
      </c>
      <c r="H2124" s="3" t="s">
        <v>95</v>
      </c>
      <c r="I2124" s="3" t="s">
        <v>57</v>
      </c>
      <c r="J2124" s="3" t="s">
        <v>99</v>
      </c>
      <c r="K2124" s="3" t="s">
        <v>15433</v>
      </c>
      <c r="L2124" s="3" t="s">
        <v>16378</v>
      </c>
      <c r="M2124" s="3" t="s">
        <v>90</v>
      </c>
    </row>
    <row r="2125" ht="19.5" customHeight="1">
      <c r="A2125" s="3" t="s">
        <v>2758</v>
      </c>
      <c r="B2125" s="3" t="s">
        <v>7787</v>
      </c>
      <c r="C2125" s="3" t="s">
        <v>18</v>
      </c>
      <c r="D2125" s="4" t="s">
        <v>19</v>
      </c>
      <c r="E2125" s="3" t="s">
        <v>20</v>
      </c>
      <c r="F2125" s="5">
        <v>10.0</v>
      </c>
      <c r="G2125" s="5">
        <v>15.0</v>
      </c>
      <c r="H2125" s="3" t="s">
        <v>73</v>
      </c>
      <c r="I2125" s="3" t="s">
        <v>57</v>
      </c>
      <c r="J2125" s="3" t="s">
        <v>556</v>
      </c>
      <c r="K2125" s="3" t="s">
        <v>16381</v>
      </c>
      <c r="L2125" s="3" t="s">
        <v>16382</v>
      </c>
      <c r="M2125" s="3" t="s">
        <v>27</v>
      </c>
    </row>
    <row r="2126" ht="19.5" customHeight="1">
      <c r="A2126" s="3" t="s">
        <v>4638</v>
      </c>
      <c r="B2126" s="3" t="s">
        <v>16387</v>
      </c>
      <c r="C2126" s="3" t="s">
        <v>18</v>
      </c>
      <c r="D2126" s="4" t="s">
        <v>19</v>
      </c>
      <c r="E2126" s="3" t="s">
        <v>20</v>
      </c>
      <c r="F2126" s="5">
        <v>10.0</v>
      </c>
      <c r="G2126" s="5">
        <v>15.0</v>
      </c>
      <c r="H2126" s="3" t="s">
        <v>73</v>
      </c>
      <c r="I2126" s="3" t="s">
        <v>57</v>
      </c>
      <c r="J2126" s="3" t="s">
        <v>99</v>
      </c>
      <c r="K2126" s="3" t="s">
        <v>16391</v>
      </c>
      <c r="L2126" s="3" t="s">
        <v>16393</v>
      </c>
      <c r="M2126" s="3" t="s">
        <v>35</v>
      </c>
    </row>
    <row r="2127" ht="19.5" customHeight="1">
      <c r="A2127" s="3" t="s">
        <v>16394</v>
      </c>
      <c r="B2127" s="3" t="s">
        <v>16395</v>
      </c>
      <c r="C2127" s="3" t="s">
        <v>18</v>
      </c>
      <c r="D2127" s="4" t="s">
        <v>19</v>
      </c>
      <c r="E2127" s="3" t="s">
        <v>20</v>
      </c>
      <c r="F2127" s="5">
        <v>10.0</v>
      </c>
      <c r="G2127" s="5">
        <v>18.0</v>
      </c>
      <c r="H2127" s="3" t="s">
        <v>95</v>
      </c>
      <c r="I2127" s="3" t="s">
        <v>23</v>
      </c>
      <c r="J2127" s="3" t="s">
        <v>1061</v>
      </c>
      <c r="K2127" s="3" t="s">
        <v>166</v>
      </c>
      <c r="L2127" s="3" t="s">
        <v>16398</v>
      </c>
      <c r="M2127" s="3" t="s">
        <v>41</v>
      </c>
    </row>
    <row r="2128" ht="19.5" customHeight="1">
      <c r="A2128" s="3" t="s">
        <v>4638</v>
      </c>
      <c r="B2128" s="3" t="s">
        <v>16400</v>
      </c>
      <c r="C2128" s="3" t="s">
        <v>18</v>
      </c>
      <c r="D2128" s="4" t="s">
        <v>19</v>
      </c>
      <c r="E2128" s="3" t="s">
        <v>20</v>
      </c>
      <c r="F2128" s="5">
        <v>10.0</v>
      </c>
      <c r="G2128" s="5">
        <v>15.0</v>
      </c>
      <c r="H2128" s="3" t="s">
        <v>73</v>
      </c>
      <c r="I2128" s="3" t="s">
        <v>57</v>
      </c>
      <c r="J2128" s="3" t="s">
        <v>38</v>
      </c>
      <c r="K2128" s="3" t="s">
        <v>16402</v>
      </c>
      <c r="L2128" s="3" t="s">
        <v>16403</v>
      </c>
      <c r="M2128" s="3" t="s">
        <v>35</v>
      </c>
    </row>
    <row r="2129" ht="19.5" customHeight="1">
      <c r="A2129" s="3" t="s">
        <v>6377</v>
      </c>
      <c r="B2129" s="3" t="s">
        <v>5927</v>
      </c>
      <c r="C2129" s="3" t="s">
        <v>18</v>
      </c>
      <c r="D2129" s="4" t="s">
        <v>19</v>
      </c>
      <c r="E2129" s="3" t="s">
        <v>20</v>
      </c>
      <c r="F2129" s="5">
        <v>10.0</v>
      </c>
      <c r="G2129" s="5">
        <v>15.0</v>
      </c>
      <c r="H2129" s="3" t="s">
        <v>73</v>
      </c>
      <c r="I2129" s="3" t="s">
        <v>50</v>
      </c>
      <c r="J2129" s="3" t="s">
        <v>556</v>
      </c>
      <c r="K2129" s="3" t="s">
        <v>16410</v>
      </c>
      <c r="L2129" s="3" t="s">
        <v>16411</v>
      </c>
      <c r="M2129" s="3" t="s">
        <v>35</v>
      </c>
    </row>
    <row r="2130" ht="19.5" customHeight="1">
      <c r="A2130" s="3" t="s">
        <v>16413</v>
      </c>
      <c r="B2130" s="3" t="s">
        <v>5295</v>
      </c>
      <c r="C2130" s="3" t="s">
        <v>18</v>
      </c>
      <c r="D2130" s="4" t="s">
        <v>19</v>
      </c>
      <c r="E2130" s="3" t="s">
        <v>20</v>
      </c>
      <c r="F2130" s="5">
        <v>10.0</v>
      </c>
      <c r="G2130" s="5">
        <v>16.0</v>
      </c>
      <c r="H2130" s="3" t="s">
        <v>169</v>
      </c>
      <c r="I2130" s="3" t="s">
        <v>57</v>
      </c>
      <c r="J2130" s="3" t="s">
        <v>5302</v>
      </c>
      <c r="K2130" s="3" t="s">
        <v>2424</v>
      </c>
      <c r="L2130" s="3" t="s">
        <v>16416</v>
      </c>
      <c r="M2130" s="3" t="s">
        <v>159</v>
      </c>
    </row>
    <row r="2131" ht="19.5" customHeight="1">
      <c r="A2131" s="3" t="s">
        <v>1423</v>
      </c>
      <c r="B2131" s="3" t="s">
        <v>933</v>
      </c>
      <c r="C2131" s="3" t="s">
        <v>18</v>
      </c>
      <c r="D2131" s="4" t="s">
        <v>19</v>
      </c>
      <c r="E2131" s="3" t="s">
        <v>20</v>
      </c>
      <c r="F2131" s="5">
        <v>10.0</v>
      </c>
      <c r="G2131" s="5">
        <v>15.0</v>
      </c>
      <c r="H2131" s="3" t="s">
        <v>73</v>
      </c>
      <c r="I2131" s="3" t="s">
        <v>50</v>
      </c>
      <c r="J2131" s="3" t="s">
        <v>38</v>
      </c>
      <c r="K2131" s="3" t="s">
        <v>166</v>
      </c>
      <c r="L2131" s="3" t="s">
        <v>16422</v>
      </c>
      <c r="M2131" s="3" t="s">
        <v>27</v>
      </c>
    </row>
    <row r="2132" ht="19.5" customHeight="1">
      <c r="A2132" s="3" t="s">
        <v>3375</v>
      </c>
      <c r="B2132" s="3" t="s">
        <v>4968</v>
      </c>
      <c r="C2132" s="3" t="s">
        <v>18</v>
      </c>
      <c r="D2132" s="4" t="s">
        <v>19</v>
      </c>
      <c r="E2132" s="3" t="s">
        <v>20</v>
      </c>
      <c r="F2132" s="5">
        <v>10.0</v>
      </c>
      <c r="G2132" s="5">
        <v>15.0</v>
      </c>
      <c r="H2132" s="3" t="s">
        <v>73</v>
      </c>
      <c r="I2132" s="3" t="s">
        <v>69</v>
      </c>
      <c r="J2132" s="3" t="s">
        <v>821</v>
      </c>
      <c r="K2132" s="3" t="s">
        <v>7790</v>
      </c>
      <c r="L2132" s="3" t="s">
        <v>16425</v>
      </c>
      <c r="M2132" s="3" t="s">
        <v>27</v>
      </c>
    </row>
    <row r="2133" ht="19.5" customHeight="1">
      <c r="A2133" s="3" t="s">
        <v>2000</v>
      </c>
      <c r="B2133" s="3" t="s">
        <v>16426</v>
      </c>
      <c r="C2133" s="3" t="s">
        <v>18</v>
      </c>
      <c r="D2133" s="4" t="s">
        <v>19</v>
      </c>
      <c r="E2133" s="3" t="s">
        <v>20</v>
      </c>
      <c r="F2133" s="5">
        <v>10.0</v>
      </c>
      <c r="G2133" s="5">
        <v>15.0</v>
      </c>
      <c r="H2133" s="3" t="s">
        <v>73</v>
      </c>
      <c r="I2133" s="3" t="s">
        <v>50</v>
      </c>
      <c r="J2133" s="3" t="s">
        <v>264</v>
      </c>
      <c r="K2133" s="3" t="s">
        <v>16429</v>
      </c>
      <c r="L2133" s="3" t="s">
        <v>16433</v>
      </c>
      <c r="M2133" s="3" t="s">
        <v>27</v>
      </c>
    </row>
    <row r="2134" ht="19.5" customHeight="1">
      <c r="A2134" s="3" t="s">
        <v>1904</v>
      </c>
      <c r="B2134" s="3" t="s">
        <v>16435</v>
      </c>
      <c r="C2134" s="3" t="s">
        <v>18</v>
      </c>
      <c r="D2134" s="4" t="s">
        <v>19</v>
      </c>
      <c r="E2134" s="3" t="s">
        <v>21</v>
      </c>
      <c r="F2134" s="5">
        <v>10.0</v>
      </c>
      <c r="G2134" s="5">
        <v>20.0</v>
      </c>
      <c r="H2134" s="3" t="s">
        <v>48</v>
      </c>
      <c r="I2134" s="3" t="s">
        <v>50</v>
      </c>
      <c r="J2134" s="3" t="s">
        <v>38</v>
      </c>
      <c r="K2134" s="3" t="s">
        <v>16438</v>
      </c>
      <c r="L2134" s="3" t="s">
        <v>16440</v>
      </c>
      <c r="M2134" s="3" t="s">
        <v>159</v>
      </c>
    </row>
    <row r="2135" ht="19.5" customHeight="1">
      <c r="A2135" s="3" t="s">
        <v>16441</v>
      </c>
      <c r="B2135" s="3" t="s">
        <v>4137</v>
      </c>
      <c r="C2135" s="3" t="s">
        <v>18</v>
      </c>
      <c r="D2135" s="4" t="s">
        <v>19</v>
      </c>
      <c r="E2135" s="3" t="s">
        <v>20</v>
      </c>
      <c r="F2135" s="5">
        <v>10.0</v>
      </c>
      <c r="G2135" s="5">
        <v>15.0</v>
      </c>
      <c r="H2135" s="3" t="s">
        <v>73</v>
      </c>
      <c r="I2135" s="3" t="s">
        <v>57</v>
      </c>
      <c r="J2135" s="3" t="s">
        <v>4063</v>
      </c>
      <c r="K2135" s="3" t="s">
        <v>16443</v>
      </c>
      <c r="L2135" s="3" t="s">
        <v>16444</v>
      </c>
      <c r="M2135" s="3" t="s">
        <v>257</v>
      </c>
    </row>
    <row r="2136" ht="19.5" customHeight="1">
      <c r="A2136" s="3" t="s">
        <v>16445</v>
      </c>
      <c r="B2136" s="3" t="s">
        <v>16435</v>
      </c>
      <c r="C2136" s="3" t="s">
        <v>18</v>
      </c>
      <c r="D2136" s="4" t="s">
        <v>19</v>
      </c>
      <c r="E2136" s="3" t="s">
        <v>21</v>
      </c>
      <c r="F2136" s="5">
        <v>10.0</v>
      </c>
      <c r="G2136" s="5">
        <v>18.0</v>
      </c>
      <c r="H2136" s="3" t="s">
        <v>95</v>
      </c>
      <c r="I2136" s="3" t="s">
        <v>57</v>
      </c>
      <c r="J2136" s="3" t="s">
        <v>38</v>
      </c>
      <c r="K2136" s="3" t="s">
        <v>16438</v>
      </c>
      <c r="L2136" s="3" t="s">
        <v>16449</v>
      </c>
      <c r="M2136" s="3" t="s">
        <v>159</v>
      </c>
    </row>
    <row r="2137" ht="19.5" customHeight="1">
      <c r="A2137" s="3" t="s">
        <v>931</v>
      </c>
      <c r="B2137" s="3" t="s">
        <v>16450</v>
      </c>
      <c r="C2137" s="3" t="s">
        <v>18</v>
      </c>
      <c r="D2137" s="4" t="s">
        <v>19</v>
      </c>
      <c r="E2137" s="3" t="s">
        <v>20</v>
      </c>
      <c r="F2137" s="5">
        <v>10.0</v>
      </c>
      <c r="G2137" s="5">
        <v>15.0</v>
      </c>
      <c r="H2137" s="3" t="s">
        <v>73</v>
      </c>
      <c r="I2137" s="3" t="s">
        <v>57</v>
      </c>
      <c r="J2137" s="3" t="s">
        <v>7596</v>
      </c>
      <c r="K2137" s="3" t="s">
        <v>16455</v>
      </c>
      <c r="L2137" s="3" t="s">
        <v>16456</v>
      </c>
      <c r="M2137" s="3" t="s">
        <v>41</v>
      </c>
    </row>
    <row r="2138" ht="19.5" customHeight="1">
      <c r="A2138" s="3" t="s">
        <v>14787</v>
      </c>
      <c r="B2138" s="3" t="s">
        <v>6068</v>
      </c>
      <c r="C2138" s="3" t="s">
        <v>18</v>
      </c>
      <c r="D2138" s="4" t="s">
        <v>19</v>
      </c>
      <c r="E2138" s="3" t="s">
        <v>20</v>
      </c>
      <c r="F2138" s="5">
        <v>10.0</v>
      </c>
      <c r="G2138" s="5">
        <v>20.0</v>
      </c>
      <c r="H2138" s="3" t="s">
        <v>48</v>
      </c>
      <c r="I2138" s="3" t="s">
        <v>57</v>
      </c>
      <c r="J2138" s="3" t="s">
        <v>2433</v>
      </c>
      <c r="K2138" s="3" t="s">
        <v>16458</v>
      </c>
      <c r="L2138" s="3" t="s">
        <v>16461</v>
      </c>
      <c r="M2138" s="3" t="s">
        <v>257</v>
      </c>
    </row>
    <row r="2139" ht="19.5" customHeight="1">
      <c r="A2139" s="3" t="s">
        <v>16463</v>
      </c>
      <c r="B2139" s="3" t="s">
        <v>5076</v>
      </c>
      <c r="C2139" s="3" t="s">
        <v>18</v>
      </c>
      <c r="D2139" s="4" t="s">
        <v>19</v>
      </c>
      <c r="E2139" s="3" t="s">
        <v>20</v>
      </c>
      <c r="F2139" s="5">
        <v>10.0</v>
      </c>
      <c r="G2139" s="5">
        <v>15.0</v>
      </c>
      <c r="H2139" s="3" t="s">
        <v>73</v>
      </c>
      <c r="I2139" s="3" t="s">
        <v>31</v>
      </c>
      <c r="J2139" s="3" t="s">
        <v>45</v>
      </c>
      <c r="K2139" s="3" t="s">
        <v>5079</v>
      </c>
      <c r="L2139" s="3" t="s">
        <v>16467</v>
      </c>
      <c r="M2139" s="3" t="s">
        <v>257</v>
      </c>
    </row>
    <row r="2140" ht="19.5" customHeight="1">
      <c r="A2140" s="3" t="s">
        <v>16469</v>
      </c>
      <c r="B2140" s="3" t="s">
        <v>9663</v>
      </c>
      <c r="C2140" s="3" t="s">
        <v>18</v>
      </c>
      <c r="D2140" s="4" t="s">
        <v>19</v>
      </c>
      <c r="E2140" s="3" t="s">
        <v>20</v>
      </c>
      <c r="F2140" s="5">
        <v>10.0</v>
      </c>
      <c r="G2140" s="5">
        <v>15.0</v>
      </c>
      <c r="H2140" s="3" t="s">
        <v>73</v>
      </c>
      <c r="I2140" s="3" t="s">
        <v>57</v>
      </c>
      <c r="J2140" s="3" t="s">
        <v>9668</v>
      </c>
      <c r="K2140" s="3" t="s">
        <v>5827</v>
      </c>
      <c r="L2140" s="3" t="s">
        <v>16471</v>
      </c>
      <c r="M2140" s="3" t="s">
        <v>27</v>
      </c>
    </row>
    <row r="2141" ht="19.5" customHeight="1">
      <c r="A2141" s="3" t="s">
        <v>4041</v>
      </c>
      <c r="B2141" s="3" t="s">
        <v>282</v>
      </c>
      <c r="C2141" s="3" t="s">
        <v>18</v>
      </c>
      <c r="D2141" s="4" t="s">
        <v>19</v>
      </c>
      <c r="E2141" s="3" t="s">
        <v>20</v>
      </c>
      <c r="F2141" s="5">
        <v>10.0</v>
      </c>
      <c r="G2141" s="5">
        <v>15.0</v>
      </c>
      <c r="H2141" s="3" t="s">
        <v>73</v>
      </c>
      <c r="I2141" s="3" t="s">
        <v>69</v>
      </c>
      <c r="J2141" s="3" t="s">
        <v>109</v>
      </c>
      <c r="K2141" s="3" t="s">
        <v>294</v>
      </c>
      <c r="L2141" s="3" t="s">
        <v>16477</v>
      </c>
      <c r="M2141" s="3" t="s">
        <v>27</v>
      </c>
    </row>
    <row r="2142" ht="19.5" customHeight="1">
      <c r="A2142" s="3" t="s">
        <v>2806</v>
      </c>
      <c r="B2142" s="3" t="s">
        <v>15576</v>
      </c>
      <c r="C2142" s="3" t="s">
        <v>18</v>
      </c>
      <c r="D2142" s="4" t="s">
        <v>19</v>
      </c>
      <c r="E2142" s="3" t="s">
        <v>20</v>
      </c>
      <c r="F2142" s="5">
        <v>10.0</v>
      </c>
      <c r="G2142" s="5">
        <v>15.0</v>
      </c>
      <c r="H2142" s="3" t="s">
        <v>73</v>
      </c>
      <c r="I2142" s="3" t="s">
        <v>57</v>
      </c>
      <c r="J2142" s="3" t="s">
        <v>166</v>
      </c>
      <c r="K2142" s="3" t="s">
        <v>15578</v>
      </c>
      <c r="L2142" s="3" t="s">
        <v>16485</v>
      </c>
      <c r="M2142" s="3" t="s">
        <v>250</v>
      </c>
    </row>
    <row r="2143" ht="19.5" customHeight="1">
      <c r="A2143" s="3" t="s">
        <v>16486</v>
      </c>
      <c r="B2143" s="3" t="s">
        <v>16487</v>
      </c>
      <c r="C2143" s="3" t="s">
        <v>18</v>
      </c>
      <c r="D2143" s="4" t="s">
        <v>19</v>
      </c>
      <c r="E2143" s="3" t="s">
        <v>20</v>
      </c>
      <c r="F2143" s="5">
        <v>10.0</v>
      </c>
      <c r="G2143" s="5">
        <v>16.0</v>
      </c>
      <c r="H2143" s="3" t="s">
        <v>169</v>
      </c>
      <c r="I2143" s="3" t="s">
        <v>57</v>
      </c>
      <c r="J2143" s="3" t="s">
        <v>329</v>
      </c>
      <c r="K2143" s="3" t="s">
        <v>16490</v>
      </c>
      <c r="L2143" s="3" t="s">
        <v>16492</v>
      </c>
      <c r="M2143" s="3" t="s">
        <v>27</v>
      </c>
    </row>
    <row r="2144" ht="19.5" customHeight="1">
      <c r="A2144" s="3" t="s">
        <v>16495</v>
      </c>
      <c r="B2144" s="3" t="s">
        <v>5738</v>
      </c>
      <c r="C2144" s="3" t="s">
        <v>18</v>
      </c>
      <c r="D2144" s="4" t="s">
        <v>19</v>
      </c>
      <c r="E2144" s="3" t="s">
        <v>20</v>
      </c>
      <c r="F2144" s="5">
        <v>10.0</v>
      </c>
      <c r="G2144" s="5">
        <v>20.0</v>
      </c>
      <c r="H2144" s="3" t="s">
        <v>48</v>
      </c>
      <c r="I2144" s="3" t="s">
        <v>57</v>
      </c>
      <c r="J2144" s="3" t="s">
        <v>99</v>
      </c>
      <c r="K2144" s="3" t="s">
        <v>16497</v>
      </c>
      <c r="L2144" s="3" t="s">
        <v>16499</v>
      </c>
      <c r="M2144" s="3" t="s">
        <v>159</v>
      </c>
    </row>
    <row r="2145" ht="19.5" customHeight="1">
      <c r="A2145" s="3" t="s">
        <v>2000</v>
      </c>
      <c r="B2145" s="3" t="s">
        <v>8934</v>
      </c>
      <c r="C2145" s="3" t="s">
        <v>18</v>
      </c>
      <c r="D2145" s="4" t="s">
        <v>19</v>
      </c>
      <c r="E2145" s="3" t="s">
        <v>21</v>
      </c>
      <c r="F2145" s="5">
        <v>10.0</v>
      </c>
      <c r="G2145" s="5">
        <v>15.0</v>
      </c>
      <c r="H2145" s="3" t="s">
        <v>73</v>
      </c>
      <c r="I2145" s="3" t="s">
        <v>50</v>
      </c>
      <c r="J2145" s="3" t="s">
        <v>38</v>
      </c>
      <c r="K2145" s="3" t="s">
        <v>15352</v>
      </c>
      <c r="L2145" s="3" t="s">
        <v>16506</v>
      </c>
      <c r="M2145" s="3" t="s">
        <v>159</v>
      </c>
    </row>
    <row r="2146" ht="19.5" customHeight="1">
      <c r="A2146" s="3" t="s">
        <v>3659</v>
      </c>
      <c r="B2146" s="3" t="s">
        <v>172</v>
      </c>
      <c r="C2146" s="3" t="s">
        <v>18</v>
      </c>
      <c r="D2146" s="4" t="s">
        <v>19</v>
      </c>
      <c r="E2146" s="3" t="s">
        <v>20</v>
      </c>
      <c r="F2146" s="5">
        <v>10.0</v>
      </c>
      <c r="G2146" s="5">
        <v>11.0</v>
      </c>
      <c r="H2146" s="3" t="s">
        <v>16509</v>
      </c>
      <c r="I2146" s="3" t="s">
        <v>50</v>
      </c>
      <c r="J2146" s="3" t="s">
        <v>70</v>
      </c>
      <c r="K2146" s="3" t="s">
        <v>16512</v>
      </c>
      <c r="L2146" s="3" t="s">
        <v>16513</v>
      </c>
      <c r="M2146" s="3" t="s">
        <v>27</v>
      </c>
    </row>
    <row r="2147" ht="19.5" customHeight="1">
      <c r="A2147" s="3" t="s">
        <v>3659</v>
      </c>
      <c r="B2147" s="3" t="s">
        <v>282</v>
      </c>
      <c r="C2147" s="3" t="s">
        <v>18</v>
      </c>
      <c r="D2147" s="4" t="s">
        <v>19</v>
      </c>
      <c r="E2147" s="3" t="s">
        <v>20</v>
      </c>
      <c r="F2147" s="5">
        <v>10.0</v>
      </c>
      <c r="G2147" s="5">
        <v>15.0</v>
      </c>
      <c r="H2147" s="3" t="s">
        <v>73</v>
      </c>
      <c r="I2147" s="3" t="s">
        <v>57</v>
      </c>
      <c r="J2147" s="3" t="s">
        <v>109</v>
      </c>
      <c r="K2147" s="3" t="s">
        <v>15547</v>
      </c>
      <c r="L2147" s="3" t="s">
        <v>16519</v>
      </c>
      <c r="M2147" s="3" t="s">
        <v>27</v>
      </c>
    </row>
    <row r="2148" ht="19.5" customHeight="1">
      <c r="A2148" s="3" t="s">
        <v>2000</v>
      </c>
      <c r="B2148" s="3" t="s">
        <v>8934</v>
      </c>
      <c r="C2148" s="3" t="s">
        <v>18</v>
      </c>
      <c r="D2148" s="4" t="s">
        <v>19</v>
      </c>
      <c r="E2148" s="3" t="s">
        <v>21</v>
      </c>
      <c r="F2148" s="5">
        <v>10.0</v>
      </c>
      <c r="G2148" s="5">
        <v>15.0</v>
      </c>
      <c r="H2148" s="3" t="s">
        <v>73</v>
      </c>
      <c r="I2148" s="3" t="s">
        <v>50</v>
      </c>
      <c r="J2148" s="3" t="s">
        <v>38</v>
      </c>
      <c r="K2148" s="3" t="s">
        <v>15352</v>
      </c>
      <c r="L2148" s="3" t="s">
        <v>16523</v>
      </c>
      <c r="M2148" s="3" t="s">
        <v>159</v>
      </c>
    </row>
    <row r="2149" ht="19.5" customHeight="1">
      <c r="A2149" s="3" t="s">
        <v>628</v>
      </c>
      <c r="B2149" s="3" t="s">
        <v>16524</v>
      </c>
      <c r="C2149" s="3" t="s">
        <v>18</v>
      </c>
      <c r="D2149" s="4" t="s">
        <v>19</v>
      </c>
      <c r="E2149" s="3" t="s">
        <v>21</v>
      </c>
      <c r="F2149" s="5">
        <v>10.0</v>
      </c>
      <c r="G2149" s="5">
        <v>15.0</v>
      </c>
      <c r="H2149" s="3" t="s">
        <v>73</v>
      </c>
      <c r="I2149" s="3" t="s">
        <v>57</v>
      </c>
      <c r="J2149" s="3" t="s">
        <v>58</v>
      </c>
      <c r="K2149" s="3" t="s">
        <v>16526</v>
      </c>
      <c r="L2149" s="3" t="s">
        <v>16527</v>
      </c>
      <c r="M2149" s="3" t="s">
        <v>35</v>
      </c>
    </row>
    <row r="2150" ht="19.5" customHeight="1">
      <c r="A2150" s="3" t="s">
        <v>8501</v>
      </c>
      <c r="B2150" s="3" t="s">
        <v>8934</v>
      </c>
      <c r="C2150" s="3" t="s">
        <v>18</v>
      </c>
      <c r="D2150" s="4" t="s">
        <v>19</v>
      </c>
      <c r="E2150" s="3" t="s">
        <v>21</v>
      </c>
      <c r="F2150" s="5">
        <v>10.0</v>
      </c>
      <c r="G2150" s="5">
        <v>15.0</v>
      </c>
      <c r="H2150" s="3" t="s">
        <v>73</v>
      </c>
      <c r="I2150" s="3" t="s">
        <v>50</v>
      </c>
      <c r="J2150" s="3" t="s">
        <v>38</v>
      </c>
      <c r="K2150" s="3" t="s">
        <v>15352</v>
      </c>
      <c r="L2150" s="3" t="s">
        <v>16530</v>
      </c>
      <c r="M2150" s="3" t="s">
        <v>159</v>
      </c>
    </row>
    <row r="2151" ht="19.5" customHeight="1">
      <c r="A2151" s="3" t="s">
        <v>4264</v>
      </c>
      <c r="B2151" s="3" t="s">
        <v>5236</v>
      </c>
      <c r="C2151" s="3" t="s">
        <v>18</v>
      </c>
      <c r="D2151" s="4" t="s">
        <v>19</v>
      </c>
      <c r="E2151" s="3" t="s">
        <v>21</v>
      </c>
      <c r="F2151" s="5">
        <v>10.0</v>
      </c>
      <c r="G2151" s="5">
        <v>14.0</v>
      </c>
      <c r="H2151" s="3" t="s">
        <v>2450</v>
      </c>
      <c r="I2151" s="3" t="s">
        <v>57</v>
      </c>
      <c r="J2151" s="3" t="s">
        <v>38</v>
      </c>
      <c r="K2151" s="3" t="s">
        <v>16535</v>
      </c>
      <c r="L2151" s="3" t="s">
        <v>16536</v>
      </c>
      <c r="M2151" s="3" t="s">
        <v>159</v>
      </c>
    </row>
    <row r="2152" ht="19.5" customHeight="1">
      <c r="A2152" s="3" t="s">
        <v>2758</v>
      </c>
      <c r="B2152" s="3" t="s">
        <v>9421</v>
      </c>
      <c r="C2152" s="3" t="s">
        <v>18</v>
      </c>
      <c r="D2152" s="4" t="s">
        <v>19</v>
      </c>
      <c r="E2152" s="3" t="s">
        <v>21</v>
      </c>
      <c r="F2152" s="5">
        <v>10.0</v>
      </c>
      <c r="G2152" s="5">
        <v>15.0</v>
      </c>
      <c r="H2152" s="3" t="s">
        <v>73</v>
      </c>
      <c r="I2152" s="3" t="s">
        <v>57</v>
      </c>
      <c r="J2152" s="3" t="s">
        <v>329</v>
      </c>
      <c r="K2152" s="3" t="s">
        <v>12173</v>
      </c>
      <c r="L2152" s="3" t="s">
        <v>16539</v>
      </c>
      <c r="M2152" s="3" t="s">
        <v>159</v>
      </c>
    </row>
    <row r="2153" ht="19.5" customHeight="1">
      <c r="A2153" s="3" t="s">
        <v>16540</v>
      </c>
      <c r="B2153" s="3" t="s">
        <v>8934</v>
      </c>
      <c r="C2153" s="3" t="s">
        <v>18</v>
      </c>
      <c r="D2153" s="4" t="s">
        <v>19</v>
      </c>
      <c r="E2153" s="3" t="s">
        <v>21</v>
      </c>
      <c r="F2153" s="5">
        <v>10.0</v>
      </c>
      <c r="G2153" s="5">
        <v>15.0</v>
      </c>
      <c r="H2153" s="3" t="s">
        <v>73</v>
      </c>
      <c r="I2153" s="3" t="s">
        <v>50</v>
      </c>
      <c r="J2153" s="3" t="s">
        <v>38</v>
      </c>
      <c r="K2153" s="3" t="s">
        <v>15352</v>
      </c>
      <c r="L2153" s="3" t="s">
        <v>16544</v>
      </c>
      <c r="M2153" s="3" t="s">
        <v>159</v>
      </c>
    </row>
    <row r="2154" ht="19.5" customHeight="1">
      <c r="A2154" s="3" t="s">
        <v>931</v>
      </c>
      <c r="B2154" s="3" t="s">
        <v>16545</v>
      </c>
      <c r="C2154" s="3" t="s">
        <v>18</v>
      </c>
      <c r="D2154" s="4" t="s">
        <v>19</v>
      </c>
      <c r="E2154" s="3" t="s">
        <v>20</v>
      </c>
      <c r="F2154" s="5">
        <v>10.0</v>
      </c>
      <c r="G2154" s="5">
        <v>15.0</v>
      </c>
      <c r="H2154" s="3" t="s">
        <v>73</v>
      </c>
      <c r="I2154" s="3" t="s">
        <v>57</v>
      </c>
      <c r="J2154" s="3" t="s">
        <v>99</v>
      </c>
      <c r="K2154" s="3" t="s">
        <v>16548</v>
      </c>
      <c r="L2154" s="3" t="s">
        <v>16550</v>
      </c>
      <c r="M2154" s="3" t="s">
        <v>27</v>
      </c>
    </row>
    <row r="2155" ht="19.5" customHeight="1">
      <c r="A2155" s="3" t="s">
        <v>8492</v>
      </c>
      <c r="B2155" s="3" t="s">
        <v>4137</v>
      </c>
      <c r="C2155" s="3" t="s">
        <v>18</v>
      </c>
      <c r="D2155" s="4" t="s">
        <v>19</v>
      </c>
      <c r="E2155" s="3" t="s">
        <v>20</v>
      </c>
      <c r="F2155" s="5">
        <v>10.0</v>
      </c>
      <c r="G2155" s="5">
        <v>20.0</v>
      </c>
      <c r="H2155" s="3" t="s">
        <v>48</v>
      </c>
      <c r="I2155" s="3" t="s">
        <v>57</v>
      </c>
      <c r="J2155" s="3" t="s">
        <v>4063</v>
      </c>
      <c r="K2155" s="3" t="s">
        <v>914</v>
      </c>
      <c r="L2155" s="3" t="s">
        <v>16553</v>
      </c>
      <c r="M2155" s="3" t="s">
        <v>257</v>
      </c>
    </row>
    <row r="2156" ht="19.5" customHeight="1">
      <c r="A2156" s="3" t="s">
        <v>16554</v>
      </c>
      <c r="B2156" s="3" t="s">
        <v>8924</v>
      </c>
      <c r="C2156" s="3" t="s">
        <v>18</v>
      </c>
      <c r="D2156" s="4" t="s">
        <v>19</v>
      </c>
      <c r="E2156" s="3" t="s">
        <v>20</v>
      </c>
      <c r="F2156" s="5">
        <v>10.0</v>
      </c>
      <c r="G2156" s="5">
        <v>16.0</v>
      </c>
      <c r="H2156" s="3" t="s">
        <v>169</v>
      </c>
      <c r="I2156" s="3" t="s">
        <v>50</v>
      </c>
      <c r="J2156" s="3" t="s">
        <v>8929</v>
      </c>
      <c r="K2156" s="3" t="s">
        <v>16558</v>
      </c>
      <c r="L2156" s="3" t="s">
        <v>16560</v>
      </c>
      <c r="M2156" s="3" t="s">
        <v>27</v>
      </c>
    </row>
    <row r="2157" ht="19.5" customHeight="1">
      <c r="A2157" s="3" t="s">
        <v>15341</v>
      </c>
      <c r="B2157" s="3" t="s">
        <v>15576</v>
      </c>
      <c r="C2157" s="3" t="s">
        <v>18</v>
      </c>
      <c r="D2157" s="4" t="s">
        <v>19</v>
      </c>
      <c r="E2157" s="3" t="s">
        <v>20</v>
      </c>
      <c r="F2157" s="5">
        <v>10.0</v>
      </c>
      <c r="G2157" s="5">
        <v>15.0</v>
      </c>
      <c r="H2157" s="3" t="s">
        <v>73</v>
      </c>
      <c r="I2157" s="3" t="s">
        <v>57</v>
      </c>
      <c r="J2157" s="3" t="s">
        <v>166</v>
      </c>
      <c r="K2157" s="3" t="s">
        <v>15578</v>
      </c>
      <c r="L2157" s="3" t="s">
        <v>16563</v>
      </c>
      <c r="M2157" s="3" t="s">
        <v>250</v>
      </c>
    </row>
    <row r="2158" ht="19.5" customHeight="1">
      <c r="A2158" s="3" t="s">
        <v>12976</v>
      </c>
      <c r="B2158" s="3" t="s">
        <v>16565</v>
      </c>
      <c r="C2158" s="3" t="s">
        <v>18</v>
      </c>
      <c r="D2158" s="4" t="s">
        <v>19</v>
      </c>
      <c r="E2158" s="3" t="s">
        <v>21</v>
      </c>
      <c r="F2158" s="5">
        <v>10.0</v>
      </c>
      <c r="G2158" s="5">
        <v>15.0</v>
      </c>
      <c r="H2158" s="3" t="s">
        <v>73</v>
      </c>
      <c r="I2158" s="3" t="s">
        <v>57</v>
      </c>
      <c r="J2158" s="3" t="s">
        <v>38</v>
      </c>
      <c r="K2158" s="3" t="s">
        <v>166</v>
      </c>
      <c r="L2158" s="3" t="s">
        <v>16570</v>
      </c>
      <c r="M2158" s="3" t="s">
        <v>35</v>
      </c>
    </row>
    <row r="2159" ht="19.5" customHeight="1">
      <c r="A2159" s="3" t="s">
        <v>16571</v>
      </c>
      <c r="B2159" s="3" t="s">
        <v>16573</v>
      </c>
      <c r="C2159" s="3" t="s">
        <v>18</v>
      </c>
      <c r="D2159" s="4" t="s">
        <v>19</v>
      </c>
      <c r="E2159" s="3" t="s">
        <v>21</v>
      </c>
      <c r="F2159" s="5">
        <v>10.0</v>
      </c>
      <c r="G2159" s="5">
        <v>20.0</v>
      </c>
      <c r="H2159" s="3" t="s">
        <v>48</v>
      </c>
      <c r="I2159" s="3" t="s">
        <v>50</v>
      </c>
      <c r="J2159" s="3" t="s">
        <v>2344</v>
      </c>
      <c r="K2159" s="3" t="s">
        <v>9649</v>
      </c>
      <c r="L2159" s="3" t="s">
        <v>16578</v>
      </c>
      <c r="M2159" s="3" t="s">
        <v>27</v>
      </c>
    </row>
    <row r="2160" ht="19.5" customHeight="1">
      <c r="A2160" s="3" t="s">
        <v>16579</v>
      </c>
      <c r="B2160" s="3" t="s">
        <v>16580</v>
      </c>
      <c r="C2160" s="3" t="s">
        <v>18</v>
      </c>
      <c r="D2160" s="4" t="s">
        <v>19</v>
      </c>
      <c r="E2160" s="3" t="s">
        <v>21</v>
      </c>
      <c r="F2160" s="5">
        <v>10.0</v>
      </c>
      <c r="G2160" s="5">
        <v>15.0</v>
      </c>
      <c r="H2160" s="3" t="s">
        <v>73</v>
      </c>
      <c r="I2160" s="3" t="s">
        <v>57</v>
      </c>
      <c r="J2160" s="3" t="s">
        <v>166</v>
      </c>
      <c r="K2160" s="3" t="s">
        <v>16581</v>
      </c>
      <c r="L2160" s="3" t="s">
        <v>16583</v>
      </c>
      <c r="M2160" s="3" t="s">
        <v>250</v>
      </c>
    </row>
    <row r="2161" ht="19.5" customHeight="1">
      <c r="A2161" s="3" t="s">
        <v>8501</v>
      </c>
      <c r="B2161" s="3" t="s">
        <v>282</v>
      </c>
      <c r="C2161" s="3" t="s">
        <v>18</v>
      </c>
      <c r="D2161" s="4" t="s">
        <v>19</v>
      </c>
      <c r="E2161" s="3" t="s">
        <v>20</v>
      </c>
      <c r="F2161" s="5">
        <v>10.0</v>
      </c>
      <c r="G2161" s="5">
        <v>15.0</v>
      </c>
      <c r="H2161" s="3" t="s">
        <v>73</v>
      </c>
      <c r="I2161" s="3" t="s">
        <v>50</v>
      </c>
      <c r="J2161" s="3" t="s">
        <v>109</v>
      </c>
      <c r="K2161" s="3" t="s">
        <v>15547</v>
      </c>
      <c r="L2161" s="3" t="s">
        <v>16588</v>
      </c>
      <c r="M2161" s="3" t="s">
        <v>27</v>
      </c>
    </row>
    <row r="2162" ht="19.5" customHeight="1">
      <c r="A2162" s="3" t="s">
        <v>16589</v>
      </c>
      <c r="B2162" s="3" t="s">
        <v>4137</v>
      </c>
      <c r="C2162" s="3" t="s">
        <v>18</v>
      </c>
      <c r="D2162" s="4" t="s">
        <v>19</v>
      </c>
      <c r="E2162" s="3" t="s">
        <v>20</v>
      </c>
      <c r="F2162" s="5">
        <v>10.0</v>
      </c>
      <c r="G2162" s="5">
        <v>20.0</v>
      </c>
      <c r="H2162" s="3" t="s">
        <v>48</v>
      </c>
      <c r="I2162" s="3" t="s">
        <v>50</v>
      </c>
      <c r="J2162" s="3" t="s">
        <v>4063</v>
      </c>
      <c r="K2162" s="3" t="s">
        <v>914</v>
      </c>
      <c r="L2162" s="3" t="s">
        <v>16593</v>
      </c>
      <c r="M2162" s="3" t="s">
        <v>257</v>
      </c>
    </row>
    <row r="2163" ht="19.5" customHeight="1">
      <c r="A2163" s="3" t="s">
        <v>2000</v>
      </c>
      <c r="B2163" s="3" t="s">
        <v>3807</v>
      </c>
      <c r="C2163" s="3" t="s">
        <v>18</v>
      </c>
      <c r="D2163" s="4" t="s">
        <v>19</v>
      </c>
      <c r="E2163" s="3" t="s">
        <v>20</v>
      </c>
      <c r="F2163" s="5">
        <v>10.0</v>
      </c>
      <c r="G2163" s="5">
        <v>15.0</v>
      </c>
      <c r="H2163" s="3" t="s">
        <v>73</v>
      </c>
      <c r="I2163" s="3" t="s">
        <v>57</v>
      </c>
      <c r="J2163" s="3" t="s">
        <v>109</v>
      </c>
      <c r="K2163" s="3" t="s">
        <v>16596</v>
      </c>
      <c r="L2163" s="3" t="s">
        <v>16597</v>
      </c>
      <c r="M2163" s="3" t="s">
        <v>35</v>
      </c>
    </row>
    <row r="2164" ht="19.5" customHeight="1">
      <c r="A2164" s="3" t="s">
        <v>4264</v>
      </c>
      <c r="B2164" s="3" t="s">
        <v>5236</v>
      </c>
      <c r="C2164" s="3" t="s">
        <v>18</v>
      </c>
      <c r="D2164" s="4" t="s">
        <v>19</v>
      </c>
      <c r="E2164" s="3" t="s">
        <v>21</v>
      </c>
      <c r="F2164" s="5">
        <v>10.0</v>
      </c>
      <c r="G2164" s="5">
        <v>17.0</v>
      </c>
      <c r="H2164" s="3" t="s">
        <v>443</v>
      </c>
      <c r="I2164" s="3" t="s">
        <v>57</v>
      </c>
      <c r="J2164" s="3" t="s">
        <v>38</v>
      </c>
      <c r="K2164" s="3" t="s">
        <v>7950</v>
      </c>
      <c r="L2164" s="3" t="s">
        <v>16602</v>
      </c>
      <c r="M2164" s="3" t="s">
        <v>159</v>
      </c>
    </row>
    <row r="2165" ht="19.5" customHeight="1">
      <c r="A2165" s="3" t="s">
        <v>2000</v>
      </c>
      <c r="B2165" s="3" t="s">
        <v>43</v>
      </c>
      <c r="C2165" s="3" t="s">
        <v>18</v>
      </c>
      <c r="D2165" s="4" t="s">
        <v>19</v>
      </c>
      <c r="E2165" s="3" t="s">
        <v>20</v>
      </c>
      <c r="F2165" s="5">
        <v>10.0</v>
      </c>
      <c r="G2165" s="5">
        <v>20.0</v>
      </c>
      <c r="H2165" s="3" t="s">
        <v>48</v>
      </c>
      <c r="I2165" s="3" t="s">
        <v>57</v>
      </c>
      <c r="J2165" s="3" t="s">
        <v>45</v>
      </c>
      <c r="K2165" s="3" t="s">
        <v>11456</v>
      </c>
      <c r="L2165" s="3" t="s">
        <v>16606</v>
      </c>
      <c r="M2165" s="3" t="s">
        <v>27</v>
      </c>
    </row>
    <row r="2166" ht="19.5" customHeight="1">
      <c r="A2166" s="3" t="s">
        <v>16607</v>
      </c>
      <c r="B2166" s="3" t="s">
        <v>16609</v>
      </c>
      <c r="C2166" s="3" t="s">
        <v>18</v>
      </c>
      <c r="D2166" s="4" t="s">
        <v>19</v>
      </c>
      <c r="E2166" s="3" t="s">
        <v>20</v>
      </c>
      <c r="F2166" s="5">
        <v>10.0</v>
      </c>
      <c r="G2166" s="5">
        <v>15.0</v>
      </c>
      <c r="H2166" s="3" t="s">
        <v>73</v>
      </c>
      <c r="I2166" s="3" t="s">
        <v>50</v>
      </c>
      <c r="J2166" s="3" t="s">
        <v>16612</v>
      </c>
      <c r="K2166" s="3" t="s">
        <v>16613</v>
      </c>
      <c r="L2166" s="3" t="s">
        <v>16614</v>
      </c>
      <c r="M2166" s="3" t="s">
        <v>35</v>
      </c>
    </row>
    <row r="2167" ht="19.5" customHeight="1">
      <c r="A2167" s="3" t="s">
        <v>1904</v>
      </c>
      <c r="B2167" s="3" t="s">
        <v>16615</v>
      </c>
      <c r="C2167" s="3" t="s">
        <v>18</v>
      </c>
      <c r="D2167" s="4" t="s">
        <v>19</v>
      </c>
      <c r="E2167" s="3" t="s">
        <v>20</v>
      </c>
      <c r="F2167" s="5">
        <v>10.0</v>
      </c>
      <c r="G2167" s="5">
        <v>15.0</v>
      </c>
      <c r="H2167" s="3" t="s">
        <v>73</v>
      </c>
      <c r="I2167" s="3" t="s">
        <v>57</v>
      </c>
      <c r="J2167" s="3" t="s">
        <v>1051</v>
      </c>
      <c r="K2167" s="3" t="s">
        <v>16619</v>
      </c>
      <c r="L2167" s="3" t="s">
        <v>16620</v>
      </c>
      <c r="M2167" s="3" t="s">
        <v>35</v>
      </c>
    </row>
    <row r="2168" ht="19.5" customHeight="1">
      <c r="A2168" s="3" t="s">
        <v>16621</v>
      </c>
      <c r="B2168" s="3" t="s">
        <v>545</v>
      </c>
      <c r="C2168" s="3" t="s">
        <v>18</v>
      </c>
      <c r="D2168" s="4" t="s">
        <v>19</v>
      </c>
      <c r="E2168" s="3" t="s">
        <v>20</v>
      </c>
      <c r="F2168" s="5">
        <v>10.0</v>
      </c>
      <c r="G2168" s="5">
        <v>15.0</v>
      </c>
      <c r="H2168" s="3" t="s">
        <v>73</v>
      </c>
      <c r="I2168" s="3" t="s">
        <v>57</v>
      </c>
      <c r="J2168" s="3" t="s">
        <v>549</v>
      </c>
      <c r="K2168" s="3" t="s">
        <v>550</v>
      </c>
      <c r="L2168" s="3" t="s">
        <v>16624</v>
      </c>
      <c r="M2168" s="3" t="s">
        <v>27</v>
      </c>
    </row>
    <row r="2169" ht="19.5" customHeight="1">
      <c r="A2169" s="3" t="s">
        <v>9757</v>
      </c>
      <c r="B2169" s="3" t="s">
        <v>4966</v>
      </c>
      <c r="C2169" s="3" t="s">
        <v>18</v>
      </c>
      <c r="D2169" s="4" t="s">
        <v>19</v>
      </c>
      <c r="E2169" s="3" t="s">
        <v>20</v>
      </c>
      <c r="F2169" s="5">
        <v>10.0</v>
      </c>
      <c r="G2169" s="5">
        <v>13.0</v>
      </c>
      <c r="H2169" s="3" t="s">
        <v>3156</v>
      </c>
      <c r="I2169" s="3" t="s">
        <v>50</v>
      </c>
      <c r="J2169" s="3" t="s">
        <v>187</v>
      </c>
      <c r="K2169" s="3" t="s">
        <v>166</v>
      </c>
      <c r="L2169" s="3" t="s">
        <v>16626</v>
      </c>
      <c r="M2169" s="3" t="s">
        <v>257</v>
      </c>
    </row>
    <row r="2170" ht="19.5" customHeight="1">
      <c r="A2170" s="3" t="s">
        <v>2000</v>
      </c>
      <c r="B2170" s="3" t="s">
        <v>16627</v>
      </c>
      <c r="C2170" s="3" t="s">
        <v>18</v>
      </c>
      <c r="D2170" s="4" t="s">
        <v>19</v>
      </c>
      <c r="E2170" s="3" t="s">
        <v>20</v>
      </c>
      <c r="F2170" s="5">
        <v>10.0</v>
      </c>
      <c r="G2170" s="5">
        <v>15.0</v>
      </c>
      <c r="H2170" s="3" t="s">
        <v>73</v>
      </c>
      <c r="I2170" s="3" t="s">
        <v>57</v>
      </c>
      <c r="J2170" s="3" t="s">
        <v>58</v>
      </c>
      <c r="K2170" s="3" t="s">
        <v>166</v>
      </c>
      <c r="L2170" s="3" t="s">
        <v>16630</v>
      </c>
      <c r="M2170" s="3" t="s">
        <v>27</v>
      </c>
    </row>
    <row r="2171" ht="19.5" customHeight="1">
      <c r="A2171" s="3" t="s">
        <v>2000</v>
      </c>
      <c r="B2171" s="3" t="s">
        <v>11766</v>
      </c>
      <c r="C2171" s="3" t="s">
        <v>18</v>
      </c>
      <c r="D2171" s="4" t="s">
        <v>19</v>
      </c>
      <c r="E2171" s="3" t="s">
        <v>20</v>
      </c>
      <c r="F2171" s="5">
        <v>10.0</v>
      </c>
      <c r="G2171" s="5">
        <v>15.0</v>
      </c>
      <c r="H2171" s="3" t="s">
        <v>73</v>
      </c>
      <c r="I2171" s="3" t="s">
        <v>57</v>
      </c>
      <c r="J2171" s="3" t="s">
        <v>556</v>
      </c>
      <c r="K2171" s="3" t="s">
        <v>16079</v>
      </c>
      <c r="L2171" s="3" t="s">
        <v>16633</v>
      </c>
      <c r="M2171" s="3" t="s">
        <v>27</v>
      </c>
    </row>
    <row r="2172" ht="19.5" customHeight="1">
      <c r="A2172" s="3" t="s">
        <v>3563</v>
      </c>
      <c r="B2172" s="3" t="s">
        <v>8934</v>
      </c>
      <c r="C2172" s="3" t="s">
        <v>18</v>
      </c>
      <c r="D2172" s="4" t="s">
        <v>19</v>
      </c>
      <c r="E2172" s="3" t="s">
        <v>21</v>
      </c>
      <c r="F2172" s="5">
        <v>10.0</v>
      </c>
      <c r="G2172" s="5">
        <v>15.0</v>
      </c>
      <c r="H2172" s="3" t="s">
        <v>73</v>
      </c>
      <c r="I2172" s="3" t="s">
        <v>50</v>
      </c>
      <c r="J2172" s="3" t="s">
        <v>38</v>
      </c>
      <c r="K2172" s="3" t="s">
        <v>15352</v>
      </c>
      <c r="L2172" s="3" t="s">
        <v>16637</v>
      </c>
      <c r="M2172" s="3" t="s">
        <v>159</v>
      </c>
    </row>
    <row r="2173" ht="19.5" customHeight="1">
      <c r="A2173" s="3" t="s">
        <v>16638</v>
      </c>
      <c r="B2173" s="3" t="s">
        <v>8934</v>
      </c>
      <c r="C2173" s="3" t="s">
        <v>18</v>
      </c>
      <c r="D2173" s="4" t="s">
        <v>19</v>
      </c>
      <c r="E2173" s="3" t="s">
        <v>20</v>
      </c>
      <c r="F2173" s="5">
        <v>10.0</v>
      </c>
      <c r="G2173" s="5">
        <v>15.0</v>
      </c>
      <c r="H2173" s="3" t="s">
        <v>73</v>
      </c>
      <c r="I2173" s="3" t="s">
        <v>50</v>
      </c>
      <c r="J2173" s="3" t="s">
        <v>38</v>
      </c>
      <c r="K2173" s="3" t="s">
        <v>12004</v>
      </c>
      <c r="L2173" s="3" t="s">
        <v>16643</v>
      </c>
      <c r="M2173" s="3" t="s">
        <v>159</v>
      </c>
    </row>
    <row r="2174" ht="19.5" customHeight="1">
      <c r="A2174" s="3" t="s">
        <v>6753</v>
      </c>
      <c r="B2174" s="3" t="s">
        <v>16646</v>
      </c>
      <c r="C2174" s="3" t="s">
        <v>18</v>
      </c>
      <c r="D2174" s="4" t="s">
        <v>19</v>
      </c>
      <c r="E2174" s="3" t="s">
        <v>21</v>
      </c>
      <c r="F2174" s="5">
        <v>10.0</v>
      </c>
      <c r="G2174" s="5">
        <v>15.0</v>
      </c>
      <c r="H2174" s="3" t="s">
        <v>73</v>
      </c>
      <c r="I2174" s="3" t="s">
        <v>50</v>
      </c>
      <c r="J2174" s="3" t="s">
        <v>6965</v>
      </c>
      <c r="K2174" s="3" t="s">
        <v>16647</v>
      </c>
      <c r="L2174" s="3" t="s">
        <v>16648</v>
      </c>
      <c r="M2174" s="3" t="s">
        <v>35</v>
      </c>
    </row>
    <row r="2175" ht="19.5" customHeight="1">
      <c r="A2175" s="3" t="s">
        <v>4523</v>
      </c>
      <c r="B2175" s="3" t="s">
        <v>16652</v>
      </c>
      <c r="C2175" s="3" t="s">
        <v>18</v>
      </c>
      <c r="D2175" s="4" t="s">
        <v>19</v>
      </c>
      <c r="E2175" s="3" t="s">
        <v>21</v>
      </c>
      <c r="F2175" s="5">
        <v>10.0</v>
      </c>
      <c r="G2175" s="5">
        <v>20.0</v>
      </c>
      <c r="H2175" s="3" t="s">
        <v>48</v>
      </c>
      <c r="I2175" s="3" t="s">
        <v>57</v>
      </c>
      <c r="J2175" s="3" t="s">
        <v>4006</v>
      </c>
      <c r="K2175" s="3" t="s">
        <v>16653</v>
      </c>
      <c r="L2175" s="3" t="s">
        <v>16655</v>
      </c>
      <c r="M2175" s="3" t="s">
        <v>159</v>
      </c>
    </row>
    <row r="2176" ht="19.5" customHeight="1">
      <c r="A2176" s="3" t="s">
        <v>1904</v>
      </c>
      <c r="B2176" s="3" t="s">
        <v>16656</v>
      </c>
      <c r="C2176" s="3" t="s">
        <v>18</v>
      </c>
      <c r="D2176" s="4" t="s">
        <v>19</v>
      </c>
      <c r="E2176" s="3" t="s">
        <v>20</v>
      </c>
      <c r="F2176" s="5">
        <v>10.0</v>
      </c>
      <c r="G2176" s="5">
        <v>18.0</v>
      </c>
      <c r="H2176" s="3" t="s">
        <v>95</v>
      </c>
      <c r="I2176" s="3" t="s">
        <v>57</v>
      </c>
      <c r="J2176" s="3" t="s">
        <v>1899</v>
      </c>
      <c r="K2176" s="3" t="s">
        <v>16660</v>
      </c>
      <c r="L2176" s="3" t="s">
        <v>16661</v>
      </c>
      <c r="M2176" s="3" t="s">
        <v>41</v>
      </c>
    </row>
    <row r="2177" ht="19.5" customHeight="1">
      <c r="A2177" s="3" t="s">
        <v>16663</v>
      </c>
      <c r="B2177" s="3" t="s">
        <v>8934</v>
      </c>
      <c r="C2177" s="3" t="s">
        <v>18</v>
      </c>
      <c r="D2177" s="4" t="s">
        <v>19</v>
      </c>
      <c r="E2177" s="3" t="s">
        <v>21</v>
      </c>
      <c r="F2177" s="5">
        <v>10.0</v>
      </c>
      <c r="G2177" s="5">
        <v>15.0</v>
      </c>
      <c r="H2177" s="3" t="s">
        <v>73</v>
      </c>
      <c r="I2177" s="3" t="s">
        <v>50</v>
      </c>
      <c r="J2177" s="3" t="s">
        <v>38</v>
      </c>
      <c r="K2177" s="3" t="s">
        <v>16666</v>
      </c>
      <c r="L2177" s="3" t="s">
        <v>16667</v>
      </c>
      <c r="M2177" s="3" t="s">
        <v>159</v>
      </c>
    </row>
    <row r="2178" ht="19.5" customHeight="1">
      <c r="A2178" s="3" t="s">
        <v>16668</v>
      </c>
      <c r="B2178" s="3" t="s">
        <v>1811</v>
      </c>
      <c r="C2178" s="3" t="s">
        <v>18</v>
      </c>
      <c r="D2178" s="4" t="s">
        <v>19</v>
      </c>
      <c r="E2178" s="3" t="s">
        <v>21</v>
      </c>
      <c r="F2178" s="5">
        <v>10.0</v>
      </c>
      <c r="G2178" s="5">
        <v>18.0</v>
      </c>
      <c r="H2178" s="3" t="s">
        <v>95</v>
      </c>
      <c r="I2178" s="3" t="s">
        <v>50</v>
      </c>
      <c r="J2178" s="3" t="s">
        <v>1814</v>
      </c>
      <c r="K2178" s="3" t="s">
        <v>6245</v>
      </c>
      <c r="L2178" s="3" t="s">
        <v>16670</v>
      </c>
      <c r="M2178" s="3" t="s">
        <v>41</v>
      </c>
    </row>
    <row r="2179" ht="19.5" customHeight="1">
      <c r="A2179" s="3" t="s">
        <v>16672</v>
      </c>
      <c r="B2179" s="3" t="s">
        <v>16673</v>
      </c>
      <c r="C2179" s="3" t="s">
        <v>18</v>
      </c>
      <c r="D2179" s="4" t="s">
        <v>19</v>
      </c>
      <c r="E2179" s="3" t="s">
        <v>21</v>
      </c>
      <c r="F2179" s="5">
        <v>10.0</v>
      </c>
      <c r="G2179" s="5">
        <v>15.0</v>
      </c>
      <c r="H2179" s="3" t="s">
        <v>73</v>
      </c>
      <c r="I2179" s="3" t="s">
        <v>50</v>
      </c>
      <c r="J2179" s="3" t="s">
        <v>58</v>
      </c>
      <c r="K2179" s="3" t="s">
        <v>16676</v>
      </c>
      <c r="L2179" s="3" t="s">
        <v>16677</v>
      </c>
      <c r="M2179" s="3" t="s">
        <v>35</v>
      </c>
    </row>
    <row r="2180" ht="19.5" customHeight="1">
      <c r="A2180" s="3" t="s">
        <v>16678</v>
      </c>
      <c r="B2180" s="3" t="s">
        <v>16627</v>
      </c>
      <c r="C2180" s="3" t="s">
        <v>18</v>
      </c>
      <c r="D2180" s="4" t="s">
        <v>19</v>
      </c>
      <c r="E2180" s="3" t="s">
        <v>20</v>
      </c>
      <c r="F2180" s="5">
        <v>10.0</v>
      </c>
      <c r="G2180" s="5">
        <v>15.0</v>
      </c>
      <c r="H2180" s="3" t="s">
        <v>73</v>
      </c>
      <c r="I2180" s="3" t="s">
        <v>57</v>
      </c>
      <c r="J2180" s="3" t="s">
        <v>58</v>
      </c>
      <c r="K2180" s="3" t="s">
        <v>166</v>
      </c>
      <c r="L2180" s="3" t="s">
        <v>16681</v>
      </c>
      <c r="M2180" s="3" t="s">
        <v>27</v>
      </c>
    </row>
    <row r="2181" ht="19.5" customHeight="1">
      <c r="A2181" s="3" t="s">
        <v>11180</v>
      </c>
      <c r="B2181" s="3" t="s">
        <v>16683</v>
      </c>
      <c r="C2181" s="3" t="s">
        <v>18</v>
      </c>
      <c r="D2181" s="4" t="s">
        <v>19</v>
      </c>
      <c r="E2181" s="3" t="s">
        <v>20</v>
      </c>
      <c r="F2181" s="5">
        <v>10.0</v>
      </c>
      <c r="G2181" s="5">
        <v>20.0</v>
      </c>
      <c r="H2181" s="3" t="s">
        <v>48</v>
      </c>
      <c r="I2181" s="3" t="s">
        <v>69</v>
      </c>
      <c r="J2181" s="3" t="s">
        <v>10307</v>
      </c>
      <c r="K2181" s="3" t="s">
        <v>11739</v>
      </c>
      <c r="L2181" s="3" t="s">
        <v>16689</v>
      </c>
      <c r="M2181" s="3" t="s">
        <v>35</v>
      </c>
    </row>
    <row r="2182" ht="19.5" customHeight="1">
      <c r="A2182" s="3" t="s">
        <v>9662</v>
      </c>
      <c r="B2182" s="3" t="s">
        <v>10882</v>
      </c>
      <c r="C2182" s="3" t="s">
        <v>18</v>
      </c>
      <c r="D2182" s="4" t="s">
        <v>19</v>
      </c>
      <c r="E2182" s="3" t="s">
        <v>21</v>
      </c>
      <c r="F2182" s="5">
        <v>10.0</v>
      </c>
      <c r="G2182" s="5">
        <v>20.0</v>
      </c>
      <c r="H2182" s="3" t="s">
        <v>48</v>
      </c>
      <c r="I2182" s="3" t="s">
        <v>50</v>
      </c>
      <c r="J2182" s="3" t="s">
        <v>10887</v>
      </c>
      <c r="K2182" s="3" t="s">
        <v>14911</v>
      </c>
      <c r="L2182" s="3" t="s">
        <v>14913</v>
      </c>
      <c r="M2182" s="3" t="s">
        <v>35</v>
      </c>
    </row>
    <row r="2183" ht="19.5" customHeight="1">
      <c r="A2183" s="3" t="s">
        <v>15341</v>
      </c>
      <c r="B2183" s="3" t="s">
        <v>15576</v>
      </c>
      <c r="C2183" s="3" t="s">
        <v>18</v>
      </c>
      <c r="D2183" s="4" t="s">
        <v>19</v>
      </c>
      <c r="E2183" s="3" t="s">
        <v>21</v>
      </c>
      <c r="F2183" s="5">
        <v>10.0</v>
      </c>
      <c r="G2183" s="5">
        <v>15.0</v>
      </c>
      <c r="H2183" s="3" t="s">
        <v>73</v>
      </c>
      <c r="I2183" s="3" t="s">
        <v>57</v>
      </c>
      <c r="J2183" s="3" t="s">
        <v>166</v>
      </c>
      <c r="K2183" s="3" t="s">
        <v>15578</v>
      </c>
      <c r="L2183" s="3" t="s">
        <v>16698</v>
      </c>
      <c r="M2183" s="3" t="s">
        <v>250</v>
      </c>
    </row>
    <row r="2184" ht="19.5" customHeight="1">
      <c r="A2184" s="3" t="s">
        <v>16699</v>
      </c>
      <c r="B2184" s="3" t="s">
        <v>16700</v>
      </c>
      <c r="C2184" s="3" t="s">
        <v>18</v>
      </c>
      <c r="D2184" s="4" t="s">
        <v>19</v>
      </c>
      <c r="E2184" s="3" t="s">
        <v>20</v>
      </c>
      <c r="F2184" s="5">
        <v>10.0</v>
      </c>
      <c r="G2184" s="5">
        <v>18.0</v>
      </c>
      <c r="H2184" s="3" t="s">
        <v>95</v>
      </c>
      <c r="I2184" s="3" t="s">
        <v>57</v>
      </c>
      <c r="J2184" s="3" t="s">
        <v>16703</v>
      </c>
      <c r="K2184" s="3" t="s">
        <v>16704</v>
      </c>
      <c r="L2184" s="3" t="s">
        <v>16706</v>
      </c>
      <c r="M2184" s="3" t="s">
        <v>27</v>
      </c>
    </row>
    <row r="2185" ht="19.5" customHeight="1">
      <c r="A2185" s="3" t="s">
        <v>4264</v>
      </c>
      <c r="B2185" s="3" t="s">
        <v>15576</v>
      </c>
      <c r="C2185" s="3" t="s">
        <v>18</v>
      </c>
      <c r="D2185" s="4" t="s">
        <v>19</v>
      </c>
      <c r="E2185" s="3" t="s">
        <v>20</v>
      </c>
      <c r="F2185" s="5">
        <v>10.0</v>
      </c>
      <c r="G2185" s="5">
        <v>15.0</v>
      </c>
      <c r="H2185" s="3" t="s">
        <v>73</v>
      </c>
      <c r="I2185" s="3" t="s">
        <v>57</v>
      </c>
      <c r="J2185" s="3" t="s">
        <v>166</v>
      </c>
      <c r="K2185" s="3" t="s">
        <v>15578</v>
      </c>
      <c r="L2185" s="3" t="s">
        <v>16711</v>
      </c>
      <c r="M2185" s="3" t="s">
        <v>250</v>
      </c>
    </row>
    <row r="2186" ht="19.5" customHeight="1">
      <c r="A2186" s="3" t="s">
        <v>11406</v>
      </c>
      <c r="B2186" s="3" t="s">
        <v>16712</v>
      </c>
      <c r="C2186" s="3" t="s">
        <v>18</v>
      </c>
      <c r="D2186" s="4" t="s">
        <v>19</v>
      </c>
      <c r="E2186" s="3" t="s">
        <v>20</v>
      </c>
      <c r="F2186" s="5">
        <v>10.0</v>
      </c>
      <c r="G2186" s="5">
        <v>20.0</v>
      </c>
      <c r="H2186" s="3" t="s">
        <v>48</v>
      </c>
      <c r="I2186" s="3" t="s">
        <v>50</v>
      </c>
      <c r="J2186" s="3" t="s">
        <v>58</v>
      </c>
      <c r="K2186" s="3" t="s">
        <v>16717</v>
      </c>
      <c r="L2186" s="3" t="s">
        <v>16719</v>
      </c>
      <c r="M2186" s="3" t="s">
        <v>257</v>
      </c>
    </row>
    <row r="2187" ht="19.5" customHeight="1">
      <c r="A2187" s="3" t="s">
        <v>2000</v>
      </c>
      <c r="B2187" s="3" t="s">
        <v>12139</v>
      </c>
      <c r="C2187" s="3" t="s">
        <v>18</v>
      </c>
      <c r="D2187" s="4" t="s">
        <v>19</v>
      </c>
      <c r="E2187" s="3" t="s">
        <v>20</v>
      </c>
      <c r="F2187" s="5">
        <v>10.0</v>
      </c>
      <c r="G2187" s="5">
        <v>15.0</v>
      </c>
      <c r="H2187" s="3" t="s">
        <v>73</v>
      </c>
      <c r="I2187" s="3" t="s">
        <v>50</v>
      </c>
      <c r="J2187" s="3" t="s">
        <v>12143</v>
      </c>
      <c r="K2187" s="3" t="s">
        <v>16720</v>
      </c>
      <c r="L2187" s="3" t="s">
        <v>16721</v>
      </c>
      <c r="M2187" s="3" t="s">
        <v>159</v>
      </c>
    </row>
    <row r="2188" ht="19.5" customHeight="1">
      <c r="A2188" s="3" t="s">
        <v>16722</v>
      </c>
      <c r="B2188" s="3" t="s">
        <v>4324</v>
      </c>
      <c r="C2188" s="3" t="s">
        <v>18</v>
      </c>
      <c r="D2188" s="4" t="s">
        <v>19</v>
      </c>
      <c r="E2188" s="3" t="s">
        <v>127</v>
      </c>
      <c r="F2188" s="5">
        <v>10.0</v>
      </c>
      <c r="G2188" s="5">
        <v>20.0</v>
      </c>
      <c r="H2188" s="3" t="s">
        <v>48</v>
      </c>
      <c r="I2188" s="3" t="s">
        <v>50</v>
      </c>
      <c r="J2188" s="3" t="s">
        <v>99</v>
      </c>
      <c r="K2188" s="3" t="s">
        <v>10088</v>
      </c>
      <c r="L2188" s="3" t="s">
        <v>16724</v>
      </c>
      <c r="M2188" s="3" t="s">
        <v>159</v>
      </c>
    </row>
    <row r="2189" ht="19.5" customHeight="1">
      <c r="A2189" s="3" t="s">
        <v>2000</v>
      </c>
      <c r="B2189" s="3" t="s">
        <v>16712</v>
      </c>
      <c r="C2189" s="3" t="s">
        <v>18</v>
      </c>
      <c r="D2189" s="4" t="s">
        <v>19</v>
      </c>
      <c r="E2189" s="3" t="s">
        <v>20</v>
      </c>
      <c r="F2189" s="5">
        <v>10.0</v>
      </c>
      <c r="G2189" s="5">
        <v>15.0</v>
      </c>
      <c r="H2189" s="3" t="s">
        <v>73</v>
      </c>
      <c r="I2189" s="3" t="s">
        <v>50</v>
      </c>
      <c r="J2189" s="3" t="s">
        <v>58</v>
      </c>
      <c r="K2189" s="3" t="s">
        <v>16726</v>
      </c>
      <c r="L2189" s="3" t="s">
        <v>16727</v>
      </c>
      <c r="M2189" s="3" t="s">
        <v>257</v>
      </c>
    </row>
    <row r="2190" ht="19.5" customHeight="1">
      <c r="A2190" s="3" t="s">
        <v>4049</v>
      </c>
      <c r="B2190" s="3" t="s">
        <v>16729</v>
      </c>
      <c r="C2190" s="3" t="s">
        <v>18</v>
      </c>
      <c r="D2190" s="4" t="s">
        <v>19</v>
      </c>
      <c r="E2190" s="3" t="s">
        <v>20</v>
      </c>
      <c r="F2190" s="5">
        <v>10.0</v>
      </c>
      <c r="G2190" s="5">
        <v>15.0</v>
      </c>
      <c r="H2190" s="3" t="s">
        <v>73</v>
      </c>
      <c r="I2190" s="3" t="s">
        <v>50</v>
      </c>
      <c r="J2190" s="3" t="s">
        <v>5010</v>
      </c>
      <c r="K2190" s="3" t="s">
        <v>16734</v>
      </c>
      <c r="L2190" s="3" t="s">
        <v>16735</v>
      </c>
      <c r="M2190" s="3" t="s">
        <v>27</v>
      </c>
    </row>
    <row r="2191" ht="19.5" customHeight="1">
      <c r="A2191" s="3" t="s">
        <v>16736</v>
      </c>
      <c r="B2191" s="3" t="s">
        <v>16737</v>
      </c>
      <c r="C2191" s="3" t="s">
        <v>18</v>
      </c>
      <c r="D2191" s="4" t="s">
        <v>19</v>
      </c>
      <c r="E2191" s="3" t="s">
        <v>20</v>
      </c>
      <c r="F2191" s="5">
        <v>10.0</v>
      </c>
      <c r="G2191" s="5">
        <v>15.0</v>
      </c>
      <c r="H2191" s="3" t="s">
        <v>73</v>
      </c>
      <c r="I2191" s="3" t="s">
        <v>50</v>
      </c>
      <c r="J2191" s="3" t="s">
        <v>265</v>
      </c>
      <c r="K2191" s="3" t="s">
        <v>16741</v>
      </c>
      <c r="L2191" s="3" t="s">
        <v>16743</v>
      </c>
      <c r="M2191" s="3" t="s">
        <v>35</v>
      </c>
    </row>
    <row r="2192" ht="19.5" customHeight="1">
      <c r="A2192" s="3" t="s">
        <v>15341</v>
      </c>
      <c r="B2192" s="3" t="s">
        <v>15576</v>
      </c>
      <c r="C2192" s="3" t="s">
        <v>18</v>
      </c>
      <c r="D2192" s="4" t="s">
        <v>19</v>
      </c>
      <c r="E2192" s="3" t="s">
        <v>21</v>
      </c>
      <c r="F2192" s="5">
        <v>10.0</v>
      </c>
      <c r="G2192" s="5">
        <v>15.0</v>
      </c>
      <c r="H2192" s="3" t="s">
        <v>73</v>
      </c>
      <c r="I2192" s="3" t="s">
        <v>57</v>
      </c>
      <c r="J2192" s="3" t="s">
        <v>166</v>
      </c>
      <c r="K2192" s="3" t="s">
        <v>15578</v>
      </c>
      <c r="L2192" s="3" t="s">
        <v>16745</v>
      </c>
      <c r="M2192" s="3" t="s">
        <v>250</v>
      </c>
    </row>
    <row r="2193" ht="19.5" customHeight="1">
      <c r="A2193" s="3" t="s">
        <v>2000</v>
      </c>
      <c r="B2193" s="3" t="s">
        <v>15576</v>
      </c>
      <c r="C2193" s="3" t="s">
        <v>18</v>
      </c>
      <c r="D2193" s="4" t="s">
        <v>19</v>
      </c>
      <c r="E2193" s="3" t="s">
        <v>21</v>
      </c>
      <c r="F2193" s="5">
        <v>10.0</v>
      </c>
      <c r="G2193" s="5">
        <v>15.0</v>
      </c>
      <c r="H2193" s="3" t="s">
        <v>73</v>
      </c>
      <c r="I2193" s="3" t="s">
        <v>57</v>
      </c>
      <c r="J2193" s="3" t="s">
        <v>166</v>
      </c>
      <c r="K2193" s="3" t="s">
        <v>15578</v>
      </c>
      <c r="L2193" s="3" t="s">
        <v>16750</v>
      </c>
      <c r="M2193" s="3" t="s">
        <v>250</v>
      </c>
    </row>
    <row r="2194" ht="19.5" customHeight="1">
      <c r="A2194" s="3" t="s">
        <v>16753</v>
      </c>
      <c r="B2194" s="3" t="s">
        <v>9723</v>
      </c>
      <c r="C2194" s="3" t="s">
        <v>18</v>
      </c>
      <c r="D2194" s="4" t="s">
        <v>19</v>
      </c>
      <c r="E2194" s="3" t="s">
        <v>20</v>
      </c>
      <c r="F2194" s="5">
        <v>10.0</v>
      </c>
      <c r="G2194" s="5">
        <v>15.0</v>
      </c>
      <c r="H2194" s="3" t="s">
        <v>73</v>
      </c>
      <c r="I2194" s="3" t="s">
        <v>57</v>
      </c>
      <c r="J2194" s="3" t="s">
        <v>9726</v>
      </c>
      <c r="K2194" s="3" t="s">
        <v>2610</v>
      </c>
      <c r="L2194" s="3" t="s">
        <v>16757</v>
      </c>
      <c r="M2194" s="3" t="s">
        <v>257</v>
      </c>
    </row>
    <row r="2195" ht="19.5" customHeight="1">
      <c r="A2195" s="3" t="s">
        <v>16759</v>
      </c>
      <c r="B2195" s="3" t="s">
        <v>16095</v>
      </c>
      <c r="C2195" s="3" t="s">
        <v>18</v>
      </c>
      <c r="D2195" s="4" t="s">
        <v>19</v>
      </c>
      <c r="E2195" s="3" t="s">
        <v>20</v>
      </c>
      <c r="F2195" s="5">
        <v>10.0</v>
      </c>
      <c r="G2195" s="5">
        <v>15.0</v>
      </c>
      <c r="H2195" s="3" t="s">
        <v>73</v>
      </c>
      <c r="I2195" s="3" t="s">
        <v>69</v>
      </c>
      <c r="J2195" s="3" t="s">
        <v>16097</v>
      </c>
      <c r="K2195" s="3" t="s">
        <v>16761</v>
      </c>
      <c r="L2195" s="3" t="s">
        <v>16764</v>
      </c>
      <c r="M2195" s="3" t="s">
        <v>159</v>
      </c>
    </row>
    <row r="2196" ht="19.5" customHeight="1">
      <c r="A2196" s="3" t="s">
        <v>16766</v>
      </c>
      <c r="B2196" s="3" t="s">
        <v>6068</v>
      </c>
      <c r="C2196" s="3" t="s">
        <v>18</v>
      </c>
      <c r="D2196" s="4" t="s">
        <v>19</v>
      </c>
      <c r="E2196" s="3" t="s">
        <v>20</v>
      </c>
      <c r="F2196" s="5">
        <v>10.0</v>
      </c>
      <c r="G2196" s="5">
        <v>20.0</v>
      </c>
      <c r="H2196" s="3" t="s">
        <v>48</v>
      </c>
      <c r="I2196" s="3" t="s">
        <v>50</v>
      </c>
      <c r="J2196" s="3" t="s">
        <v>2433</v>
      </c>
      <c r="K2196" s="3" t="s">
        <v>189</v>
      </c>
      <c r="L2196" s="3" t="s">
        <v>16773</v>
      </c>
      <c r="M2196" s="3" t="s">
        <v>257</v>
      </c>
    </row>
    <row r="2197" ht="19.5" customHeight="1">
      <c r="A2197" s="3" t="s">
        <v>15341</v>
      </c>
      <c r="B2197" s="3" t="s">
        <v>15576</v>
      </c>
      <c r="C2197" s="3" t="s">
        <v>18</v>
      </c>
      <c r="D2197" s="4" t="s">
        <v>19</v>
      </c>
      <c r="E2197" s="3" t="s">
        <v>21</v>
      </c>
      <c r="F2197" s="5">
        <v>10.0</v>
      </c>
      <c r="G2197" s="5">
        <v>15.0</v>
      </c>
      <c r="H2197" s="3" t="s">
        <v>73</v>
      </c>
      <c r="I2197" s="3" t="s">
        <v>57</v>
      </c>
      <c r="J2197" s="3" t="s">
        <v>166</v>
      </c>
      <c r="K2197" s="3" t="s">
        <v>15578</v>
      </c>
      <c r="L2197" s="3" t="s">
        <v>16777</v>
      </c>
      <c r="M2197" s="3" t="s">
        <v>250</v>
      </c>
    </row>
    <row r="2198" ht="19.5" customHeight="1">
      <c r="A2198" s="3" t="s">
        <v>2000</v>
      </c>
      <c r="B2198" s="3" t="s">
        <v>15576</v>
      </c>
      <c r="C2198" s="3" t="s">
        <v>18</v>
      </c>
      <c r="D2198" s="4" t="s">
        <v>19</v>
      </c>
      <c r="E2198" s="3" t="s">
        <v>21</v>
      </c>
      <c r="F2198" s="5">
        <v>10.0</v>
      </c>
      <c r="G2198" s="5">
        <v>15.0</v>
      </c>
      <c r="H2198" s="3" t="s">
        <v>73</v>
      </c>
      <c r="I2198" s="3" t="s">
        <v>57</v>
      </c>
      <c r="J2198" s="3" t="s">
        <v>166</v>
      </c>
      <c r="K2198" s="3" t="s">
        <v>15578</v>
      </c>
      <c r="L2198" s="3" t="s">
        <v>16745</v>
      </c>
      <c r="M2198" s="3" t="s">
        <v>250</v>
      </c>
    </row>
    <row r="2199" ht="19.5" customHeight="1">
      <c r="A2199" s="3" t="s">
        <v>16782</v>
      </c>
      <c r="B2199" s="3" t="s">
        <v>2854</v>
      </c>
      <c r="C2199" s="3" t="s">
        <v>18</v>
      </c>
      <c r="D2199" s="4" t="s">
        <v>19</v>
      </c>
      <c r="E2199" s="3" t="s">
        <v>20</v>
      </c>
      <c r="F2199" s="5">
        <v>10.0</v>
      </c>
      <c r="G2199" s="5">
        <v>20.0</v>
      </c>
      <c r="H2199" s="3" t="s">
        <v>48</v>
      </c>
      <c r="I2199" s="3" t="s">
        <v>50</v>
      </c>
      <c r="J2199" s="3" t="s">
        <v>2843</v>
      </c>
      <c r="K2199" s="3" t="s">
        <v>8608</v>
      </c>
      <c r="L2199" s="3" t="s">
        <v>16787</v>
      </c>
      <c r="M2199" s="3" t="s">
        <v>41</v>
      </c>
    </row>
    <row r="2200" ht="19.5" customHeight="1">
      <c r="A2200" s="3" t="s">
        <v>642</v>
      </c>
      <c r="B2200" s="3" t="s">
        <v>15246</v>
      </c>
      <c r="C2200" s="3" t="s">
        <v>18</v>
      </c>
      <c r="D2200" s="4" t="s">
        <v>19</v>
      </c>
      <c r="E2200" s="3" t="s">
        <v>20</v>
      </c>
      <c r="F2200" s="5">
        <v>10.0</v>
      </c>
      <c r="G2200" s="5">
        <v>16.0</v>
      </c>
      <c r="H2200" s="3" t="s">
        <v>169</v>
      </c>
      <c r="I2200" s="3" t="s">
        <v>57</v>
      </c>
      <c r="J2200" s="3" t="s">
        <v>535</v>
      </c>
      <c r="K2200" s="3" t="s">
        <v>15249</v>
      </c>
      <c r="L2200" s="3" t="s">
        <v>16790</v>
      </c>
      <c r="M2200" s="3" t="s">
        <v>35</v>
      </c>
    </row>
    <row r="2201" ht="19.5" customHeight="1">
      <c r="A2201" s="3" t="s">
        <v>16791</v>
      </c>
      <c r="B2201" s="3" t="s">
        <v>12883</v>
      </c>
      <c r="C2201" s="3" t="s">
        <v>18</v>
      </c>
      <c r="D2201" s="4" t="s">
        <v>19</v>
      </c>
      <c r="E2201" s="3" t="s">
        <v>20</v>
      </c>
      <c r="F2201" s="5">
        <v>10.0</v>
      </c>
      <c r="G2201" s="5">
        <v>20.0</v>
      </c>
      <c r="H2201" s="3" t="s">
        <v>48</v>
      </c>
      <c r="I2201" s="3" t="s">
        <v>57</v>
      </c>
      <c r="J2201" s="3" t="s">
        <v>12887</v>
      </c>
      <c r="K2201" s="3" t="s">
        <v>16796</v>
      </c>
      <c r="L2201" s="3" t="s">
        <v>16797</v>
      </c>
      <c r="M2201" s="3" t="s">
        <v>257</v>
      </c>
    </row>
    <row r="2202" ht="19.5" customHeight="1">
      <c r="A2202" s="3" t="s">
        <v>1904</v>
      </c>
      <c r="B2202" s="3" t="s">
        <v>1811</v>
      </c>
      <c r="C2202" s="3" t="s">
        <v>18</v>
      </c>
      <c r="D2202" s="4" t="s">
        <v>19</v>
      </c>
      <c r="E2202" s="3" t="s">
        <v>21</v>
      </c>
      <c r="F2202" s="5">
        <v>10.0</v>
      </c>
      <c r="G2202" s="5">
        <v>18.0</v>
      </c>
      <c r="H2202" s="3" t="s">
        <v>95</v>
      </c>
      <c r="I2202" s="3" t="s">
        <v>50</v>
      </c>
      <c r="J2202" s="3" t="s">
        <v>1814</v>
      </c>
      <c r="K2202" s="3" t="s">
        <v>8608</v>
      </c>
      <c r="L2202" s="3" t="s">
        <v>16802</v>
      </c>
      <c r="M2202" s="3" t="s">
        <v>41</v>
      </c>
    </row>
    <row r="2203" ht="19.5" customHeight="1">
      <c r="A2203" s="3" t="s">
        <v>1609</v>
      </c>
      <c r="B2203" s="3" t="s">
        <v>1811</v>
      </c>
      <c r="C2203" s="3" t="s">
        <v>18</v>
      </c>
      <c r="D2203" s="4" t="s">
        <v>19</v>
      </c>
      <c r="E2203" s="3" t="s">
        <v>21</v>
      </c>
      <c r="F2203" s="5">
        <v>10.0</v>
      </c>
      <c r="G2203" s="5">
        <v>15.0</v>
      </c>
      <c r="H2203" s="3" t="s">
        <v>73</v>
      </c>
      <c r="I2203" s="3" t="s">
        <v>50</v>
      </c>
      <c r="J2203" s="3" t="s">
        <v>1814</v>
      </c>
      <c r="K2203" s="3" t="s">
        <v>6392</v>
      </c>
      <c r="L2203" s="3" t="s">
        <v>16808</v>
      </c>
      <c r="M2203" s="3" t="s">
        <v>41</v>
      </c>
    </row>
    <row r="2204" ht="19.5" customHeight="1">
      <c r="A2204" s="3" t="s">
        <v>2000</v>
      </c>
      <c r="B2204" s="3" t="s">
        <v>3807</v>
      </c>
      <c r="C2204" s="3" t="s">
        <v>18</v>
      </c>
      <c r="D2204" s="4" t="s">
        <v>19</v>
      </c>
      <c r="E2204" s="3" t="s">
        <v>21</v>
      </c>
      <c r="F2204" s="5">
        <v>10.0</v>
      </c>
      <c r="G2204" s="5">
        <v>15.0</v>
      </c>
      <c r="H2204" s="3" t="s">
        <v>73</v>
      </c>
      <c r="I2204" s="3" t="s">
        <v>57</v>
      </c>
      <c r="J2204" s="3" t="s">
        <v>109</v>
      </c>
      <c r="K2204" s="3" t="s">
        <v>16810</v>
      </c>
      <c r="L2204" s="3" t="s">
        <v>16811</v>
      </c>
      <c r="M2204" s="3" t="s">
        <v>35</v>
      </c>
    </row>
    <row r="2205" ht="19.5" customHeight="1">
      <c r="A2205" s="3" t="s">
        <v>16813</v>
      </c>
      <c r="B2205" s="3" t="s">
        <v>9402</v>
      </c>
      <c r="C2205" s="3" t="s">
        <v>18</v>
      </c>
      <c r="D2205" s="4" t="s">
        <v>19</v>
      </c>
      <c r="E2205" s="3" t="s">
        <v>20</v>
      </c>
      <c r="F2205" s="5">
        <v>10.0</v>
      </c>
      <c r="G2205" s="5">
        <v>20.0</v>
      </c>
      <c r="H2205" s="3" t="s">
        <v>48</v>
      </c>
      <c r="I2205" s="3" t="s">
        <v>57</v>
      </c>
      <c r="J2205" s="3" t="s">
        <v>9405</v>
      </c>
      <c r="K2205" s="3" t="s">
        <v>16815</v>
      </c>
      <c r="L2205" s="3" t="s">
        <v>16816</v>
      </c>
      <c r="M2205" s="3" t="s">
        <v>27</v>
      </c>
    </row>
    <row r="2206" ht="19.5" customHeight="1">
      <c r="A2206" s="3" t="s">
        <v>16818</v>
      </c>
      <c r="B2206" s="3" t="s">
        <v>16819</v>
      </c>
      <c r="C2206" s="3" t="s">
        <v>18</v>
      </c>
      <c r="D2206" s="4" t="s">
        <v>19</v>
      </c>
      <c r="E2206" s="3" t="s">
        <v>21</v>
      </c>
      <c r="F2206" s="5">
        <v>10.0</v>
      </c>
      <c r="G2206" s="5">
        <v>15.0</v>
      </c>
      <c r="H2206" s="3" t="s">
        <v>73</v>
      </c>
      <c r="I2206" s="3" t="s">
        <v>57</v>
      </c>
      <c r="J2206" s="3" t="s">
        <v>13178</v>
      </c>
      <c r="K2206" s="3" t="s">
        <v>16821</v>
      </c>
      <c r="L2206" s="3" t="s">
        <v>16822</v>
      </c>
      <c r="M2206" s="3" t="s">
        <v>27</v>
      </c>
    </row>
    <row r="2207" ht="19.5" customHeight="1">
      <c r="A2207" s="3" t="s">
        <v>16825</v>
      </c>
      <c r="B2207" s="3" t="s">
        <v>9872</v>
      </c>
      <c r="C2207" s="3" t="s">
        <v>18</v>
      </c>
      <c r="D2207" s="4" t="s">
        <v>19</v>
      </c>
      <c r="E2207" s="3" t="s">
        <v>21</v>
      </c>
      <c r="F2207" s="5">
        <v>10.0</v>
      </c>
      <c r="G2207" s="5">
        <v>15.0</v>
      </c>
      <c r="H2207" s="3" t="s">
        <v>73</v>
      </c>
      <c r="I2207" s="3" t="s">
        <v>57</v>
      </c>
      <c r="J2207" s="3" t="s">
        <v>9875</v>
      </c>
      <c r="K2207" s="3" t="s">
        <v>16829</v>
      </c>
      <c r="L2207" s="3" t="s">
        <v>16831</v>
      </c>
      <c r="M2207" s="3" t="s">
        <v>41</v>
      </c>
    </row>
    <row r="2208" ht="19.5" customHeight="1">
      <c r="A2208" s="3" t="s">
        <v>13633</v>
      </c>
      <c r="B2208" s="3" t="s">
        <v>16833</v>
      </c>
      <c r="C2208" s="3" t="s">
        <v>18</v>
      </c>
      <c r="D2208" s="4" t="s">
        <v>19</v>
      </c>
      <c r="E2208" s="3" t="s">
        <v>21</v>
      </c>
      <c r="F2208" s="5">
        <v>10.0</v>
      </c>
      <c r="G2208" s="5">
        <v>15.0</v>
      </c>
      <c r="H2208" s="3" t="s">
        <v>73</v>
      </c>
      <c r="I2208" s="3" t="s">
        <v>57</v>
      </c>
      <c r="J2208" s="3" t="s">
        <v>2043</v>
      </c>
      <c r="K2208" s="3" t="s">
        <v>16838</v>
      </c>
      <c r="L2208" s="3" t="s">
        <v>16839</v>
      </c>
      <c r="M2208" s="3" t="s">
        <v>27</v>
      </c>
    </row>
    <row r="2209" ht="19.5" customHeight="1">
      <c r="A2209" s="3" t="s">
        <v>931</v>
      </c>
      <c r="B2209" s="3" t="s">
        <v>16833</v>
      </c>
      <c r="C2209" s="3" t="s">
        <v>18</v>
      </c>
      <c r="D2209" s="4" t="s">
        <v>19</v>
      </c>
      <c r="E2209" s="3" t="s">
        <v>21</v>
      </c>
      <c r="F2209" s="5">
        <v>10.0</v>
      </c>
      <c r="G2209" s="5">
        <v>16.0</v>
      </c>
      <c r="H2209" s="3" t="s">
        <v>169</v>
      </c>
      <c r="I2209" s="3" t="s">
        <v>57</v>
      </c>
      <c r="J2209" s="3" t="s">
        <v>2043</v>
      </c>
      <c r="K2209" s="3" t="s">
        <v>2650</v>
      </c>
      <c r="L2209" s="3" t="s">
        <v>16845</v>
      </c>
      <c r="M2209" s="3" t="s">
        <v>27</v>
      </c>
    </row>
    <row r="2210" ht="19.5" customHeight="1">
      <c r="A2210" s="3" t="s">
        <v>16848</v>
      </c>
      <c r="B2210" s="3" t="s">
        <v>7908</v>
      </c>
      <c r="C2210" s="3" t="s">
        <v>18</v>
      </c>
      <c r="D2210" s="4" t="s">
        <v>19</v>
      </c>
      <c r="E2210" s="3" t="s">
        <v>21</v>
      </c>
      <c r="F2210" s="5">
        <v>10.0</v>
      </c>
      <c r="G2210" s="5">
        <v>15.0</v>
      </c>
      <c r="H2210" s="3" t="s">
        <v>73</v>
      </c>
      <c r="I2210" s="3" t="s">
        <v>57</v>
      </c>
      <c r="J2210" s="3" t="s">
        <v>1185</v>
      </c>
      <c r="K2210" s="3" t="s">
        <v>16853</v>
      </c>
      <c r="L2210" s="3" t="s">
        <v>16855</v>
      </c>
      <c r="M2210" s="3" t="s">
        <v>35</v>
      </c>
    </row>
    <row r="2211" ht="19.5" customHeight="1">
      <c r="A2211" s="3" t="s">
        <v>2000</v>
      </c>
      <c r="B2211" s="3" t="s">
        <v>15576</v>
      </c>
      <c r="C2211" s="3" t="s">
        <v>18</v>
      </c>
      <c r="D2211" s="4" t="s">
        <v>19</v>
      </c>
      <c r="E2211" s="3" t="s">
        <v>21</v>
      </c>
      <c r="F2211" s="5">
        <v>10.0</v>
      </c>
      <c r="G2211" s="5">
        <v>20.0</v>
      </c>
      <c r="H2211" s="3" t="s">
        <v>48</v>
      </c>
      <c r="I2211" s="3" t="s">
        <v>50</v>
      </c>
      <c r="J2211" s="3" t="s">
        <v>166</v>
      </c>
      <c r="K2211" s="3" t="s">
        <v>16856</v>
      </c>
      <c r="L2211" s="3" t="s">
        <v>16858</v>
      </c>
      <c r="M2211" s="3" t="s">
        <v>250</v>
      </c>
    </row>
    <row r="2212" ht="19.5" customHeight="1">
      <c r="A2212" s="3" t="s">
        <v>16860</v>
      </c>
      <c r="B2212" s="3" t="s">
        <v>10546</v>
      </c>
      <c r="C2212" s="3" t="s">
        <v>18</v>
      </c>
      <c r="D2212" s="4" t="s">
        <v>19</v>
      </c>
      <c r="E2212" s="3" t="s">
        <v>21</v>
      </c>
      <c r="F2212" s="5">
        <v>10.0</v>
      </c>
      <c r="G2212" s="5">
        <v>15.0</v>
      </c>
      <c r="H2212" s="3" t="s">
        <v>73</v>
      </c>
      <c r="I2212" s="3" t="s">
        <v>50</v>
      </c>
      <c r="J2212" s="3" t="s">
        <v>264</v>
      </c>
      <c r="K2212" s="3" t="s">
        <v>13846</v>
      </c>
      <c r="L2212" s="3" t="s">
        <v>16862</v>
      </c>
      <c r="M2212" s="3" t="s">
        <v>27</v>
      </c>
    </row>
    <row r="2213" ht="19.5" customHeight="1">
      <c r="A2213" s="3" t="s">
        <v>3224</v>
      </c>
      <c r="B2213" s="3" t="s">
        <v>16863</v>
      </c>
      <c r="C2213" s="3" t="s">
        <v>18</v>
      </c>
      <c r="D2213" s="4" t="s">
        <v>19</v>
      </c>
      <c r="E2213" s="3" t="s">
        <v>20</v>
      </c>
      <c r="F2213" s="5">
        <v>10.0</v>
      </c>
      <c r="G2213" s="5">
        <v>20.0</v>
      </c>
      <c r="H2213" s="3" t="s">
        <v>48</v>
      </c>
      <c r="I2213" s="3" t="s">
        <v>23</v>
      </c>
      <c r="J2213" s="3" t="s">
        <v>3871</v>
      </c>
      <c r="K2213" s="3" t="s">
        <v>16867</v>
      </c>
      <c r="L2213" s="3" t="s">
        <v>16869</v>
      </c>
      <c r="M2213" s="3" t="s">
        <v>27</v>
      </c>
    </row>
    <row r="2214" ht="19.5" customHeight="1">
      <c r="A2214" s="3" t="s">
        <v>2309</v>
      </c>
      <c r="B2214" s="3" t="s">
        <v>16870</v>
      </c>
      <c r="C2214" s="3" t="s">
        <v>18</v>
      </c>
      <c r="D2214" s="4" t="s">
        <v>19</v>
      </c>
      <c r="E2214" s="3" t="s">
        <v>21</v>
      </c>
      <c r="F2214" s="5">
        <v>10.0</v>
      </c>
      <c r="G2214" s="5">
        <v>15.0</v>
      </c>
      <c r="H2214" s="3" t="s">
        <v>73</v>
      </c>
      <c r="I2214" s="3" t="s">
        <v>57</v>
      </c>
      <c r="J2214" s="3" t="s">
        <v>58</v>
      </c>
      <c r="K2214" s="3" t="s">
        <v>16874</v>
      </c>
      <c r="L2214" s="3" t="s">
        <v>16876</v>
      </c>
      <c r="M2214" s="3" t="s">
        <v>41</v>
      </c>
    </row>
    <row r="2215" ht="19.5" customHeight="1">
      <c r="A2215" s="3" t="s">
        <v>16877</v>
      </c>
      <c r="B2215" s="3" t="s">
        <v>15940</v>
      </c>
      <c r="C2215" s="3" t="s">
        <v>18</v>
      </c>
      <c r="D2215" s="4" t="s">
        <v>19</v>
      </c>
      <c r="E2215" s="3" t="s">
        <v>20</v>
      </c>
      <c r="F2215" s="5">
        <v>10.0</v>
      </c>
      <c r="G2215" s="5">
        <v>15.0</v>
      </c>
      <c r="H2215" s="3" t="s">
        <v>73</v>
      </c>
      <c r="I2215" s="3" t="s">
        <v>50</v>
      </c>
      <c r="J2215" s="3" t="s">
        <v>1499</v>
      </c>
      <c r="K2215" s="3" t="s">
        <v>15943</v>
      </c>
      <c r="L2215" s="3" t="s">
        <v>16880</v>
      </c>
      <c r="M2215" s="3" t="s">
        <v>41</v>
      </c>
    </row>
    <row r="2216" ht="19.5" customHeight="1">
      <c r="A2216" s="3" t="s">
        <v>16881</v>
      </c>
      <c r="B2216" s="3" t="s">
        <v>16882</v>
      </c>
      <c r="C2216" s="3" t="s">
        <v>18</v>
      </c>
      <c r="D2216" s="4" t="s">
        <v>19</v>
      </c>
      <c r="E2216" s="3" t="s">
        <v>21</v>
      </c>
      <c r="F2216" s="5">
        <v>10.0</v>
      </c>
      <c r="G2216" s="5">
        <v>15.0</v>
      </c>
      <c r="H2216" s="3" t="s">
        <v>73</v>
      </c>
      <c r="I2216" s="3" t="s">
        <v>57</v>
      </c>
      <c r="J2216" s="3" t="s">
        <v>16887</v>
      </c>
      <c r="K2216" s="3" t="s">
        <v>16888</v>
      </c>
      <c r="L2216" s="3" t="s">
        <v>16889</v>
      </c>
      <c r="M2216" s="3" t="s">
        <v>41</v>
      </c>
    </row>
    <row r="2217" ht="19.5" customHeight="1">
      <c r="A2217" s="3" t="s">
        <v>16890</v>
      </c>
      <c r="B2217" s="3" t="s">
        <v>14254</v>
      </c>
      <c r="C2217" s="3" t="s">
        <v>18</v>
      </c>
      <c r="D2217" s="4" t="s">
        <v>19</v>
      </c>
      <c r="E2217" s="3" t="s">
        <v>21</v>
      </c>
      <c r="F2217" s="5">
        <v>10.0</v>
      </c>
      <c r="G2217" s="5">
        <v>18.0</v>
      </c>
      <c r="H2217" s="3" t="s">
        <v>95</v>
      </c>
      <c r="I2217" s="3" t="s">
        <v>57</v>
      </c>
      <c r="J2217" s="3" t="s">
        <v>1195</v>
      </c>
      <c r="K2217" s="3" t="s">
        <v>16894</v>
      </c>
      <c r="L2217" s="3" t="s">
        <v>16895</v>
      </c>
      <c r="M2217" s="3" t="s">
        <v>35</v>
      </c>
    </row>
    <row r="2218" ht="19.5" customHeight="1">
      <c r="A2218" s="3" t="s">
        <v>16897</v>
      </c>
      <c r="B2218" s="3" t="s">
        <v>16898</v>
      </c>
      <c r="C2218" s="3" t="s">
        <v>18</v>
      </c>
      <c r="D2218" s="4" t="s">
        <v>19</v>
      </c>
      <c r="E2218" s="3" t="s">
        <v>20</v>
      </c>
      <c r="F2218" s="5">
        <v>10.0</v>
      </c>
      <c r="G2218" s="5">
        <v>15.0</v>
      </c>
      <c r="H2218" s="3" t="s">
        <v>73</v>
      </c>
      <c r="I2218" s="3" t="s">
        <v>57</v>
      </c>
      <c r="J2218" s="3" t="s">
        <v>1590</v>
      </c>
      <c r="K2218" s="3" t="s">
        <v>16900</v>
      </c>
      <c r="L2218" s="3" t="s">
        <v>16903</v>
      </c>
      <c r="M2218" s="3" t="s">
        <v>35</v>
      </c>
    </row>
    <row r="2219" ht="19.5" customHeight="1">
      <c r="A2219" s="3" t="s">
        <v>16906</v>
      </c>
      <c r="B2219" s="3" t="s">
        <v>7860</v>
      </c>
      <c r="C2219" s="3" t="s">
        <v>18</v>
      </c>
      <c r="D2219" s="4" t="s">
        <v>19</v>
      </c>
      <c r="E2219" s="3" t="s">
        <v>20</v>
      </c>
      <c r="F2219" s="5">
        <v>10.0</v>
      </c>
      <c r="G2219" s="5">
        <v>20.0</v>
      </c>
      <c r="H2219" s="3" t="s">
        <v>48</v>
      </c>
      <c r="I2219" s="3" t="s">
        <v>69</v>
      </c>
      <c r="J2219" s="3" t="s">
        <v>109</v>
      </c>
      <c r="K2219" s="3" t="s">
        <v>16915</v>
      </c>
      <c r="L2219" s="3" t="s">
        <v>16916</v>
      </c>
      <c r="M2219" s="3" t="s">
        <v>41</v>
      </c>
    </row>
    <row r="2220" ht="19.5" customHeight="1">
      <c r="A2220" s="3" t="s">
        <v>16918</v>
      </c>
      <c r="B2220" s="3" t="s">
        <v>11766</v>
      </c>
      <c r="C2220" s="3" t="s">
        <v>18</v>
      </c>
      <c r="D2220" s="4" t="s">
        <v>19</v>
      </c>
      <c r="E2220" s="3" t="s">
        <v>20</v>
      </c>
      <c r="F2220" s="5">
        <v>10.0</v>
      </c>
      <c r="G2220" s="5">
        <v>15.0</v>
      </c>
      <c r="H2220" s="3" t="s">
        <v>73</v>
      </c>
      <c r="I2220" s="3" t="s">
        <v>50</v>
      </c>
      <c r="J2220" s="3" t="s">
        <v>556</v>
      </c>
      <c r="K2220" s="3" t="s">
        <v>16924</v>
      </c>
      <c r="L2220" s="3" t="s">
        <v>16925</v>
      </c>
      <c r="M2220" s="3" t="s">
        <v>27</v>
      </c>
    </row>
    <row r="2221" ht="19.5" customHeight="1">
      <c r="A2221" s="3" t="s">
        <v>16927</v>
      </c>
      <c r="B2221" s="3" t="s">
        <v>16898</v>
      </c>
      <c r="C2221" s="3" t="s">
        <v>18</v>
      </c>
      <c r="D2221" s="4" t="s">
        <v>19</v>
      </c>
      <c r="E2221" s="3" t="s">
        <v>21</v>
      </c>
      <c r="F2221" s="5">
        <v>10.0</v>
      </c>
      <c r="G2221" s="5">
        <v>15.0</v>
      </c>
      <c r="H2221" s="3" t="s">
        <v>73</v>
      </c>
      <c r="I2221" s="3" t="s">
        <v>57</v>
      </c>
      <c r="J2221" s="3" t="s">
        <v>1590</v>
      </c>
      <c r="K2221" s="3" t="s">
        <v>16900</v>
      </c>
      <c r="L2221" s="3" t="s">
        <v>16934</v>
      </c>
      <c r="M2221" s="3" t="s">
        <v>35</v>
      </c>
    </row>
    <row r="2222" ht="19.5" customHeight="1">
      <c r="A2222" s="3" t="s">
        <v>2352</v>
      </c>
      <c r="B2222" s="3" t="s">
        <v>1811</v>
      </c>
      <c r="C2222" s="3" t="s">
        <v>18</v>
      </c>
      <c r="D2222" s="4" t="s">
        <v>19</v>
      </c>
      <c r="E2222" s="3" t="s">
        <v>21</v>
      </c>
      <c r="F2222" s="5">
        <v>10.0</v>
      </c>
      <c r="G2222" s="5">
        <v>20.0</v>
      </c>
      <c r="H2222" s="3" t="s">
        <v>48</v>
      </c>
      <c r="I2222" s="3" t="s">
        <v>50</v>
      </c>
      <c r="J2222" s="3" t="s">
        <v>1814</v>
      </c>
      <c r="K2222" s="3" t="s">
        <v>5787</v>
      </c>
      <c r="L2222" s="3" t="s">
        <v>16941</v>
      </c>
      <c r="M2222" s="3" t="s">
        <v>41</v>
      </c>
    </row>
    <row r="2223" ht="19.5" customHeight="1">
      <c r="A2223" s="3" t="s">
        <v>2000</v>
      </c>
      <c r="B2223" s="3" t="s">
        <v>16943</v>
      </c>
      <c r="C2223" s="3" t="s">
        <v>18</v>
      </c>
      <c r="D2223" s="4" t="s">
        <v>19</v>
      </c>
      <c r="E2223" s="3" t="s">
        <v>21</v>
      </c>
      <c r="F2223" s="5">
        <v>10.0</v>
      </c>
      <c r="G2223" s="5">
        <v>15.0</v>
      </c>
      <c r="H2223" s="3" t="s">
        <v>73</v>
      </c>
      <c r="I2223" s="3" t="s">
        <v>57</v>
      </c>
      <c r="J2223" s="3" t="s">
        <v>698</v>
      </c>
      <c r="K2223" s="3" t="s">
        <v>16945</v>
      </c>
      <c r="L2223" s="3" t="s">
        <v>16947</v>
      </c>
      <c r="M2223" s="3" t="s">
        <v>35</v>
      </c>
    </row>
    <row r="2224" ht="19.5" customHeight="1">
      <c r="A2224" s="3" t="s">
        <v>16949</v>
      </c>
      <c r="B2224" s="3" t="s">
        <v>1714</v>
      </c>
      <c r="C2224" s="3" t="s">
        <v>18</v>
      </c>
      <c r="D2224" s="4" t="s">
        <v>19</v>
      </c>
      <c r="E2224" s="3" t="s">
        <v>21</v>
      </c>
      <c r="F2224" s="5">
        <v>10.0</v>
      </c>
      <c r="G2224" s="5">
        <v>15.0</v>
      </c>
      <c r="H2224" s="3" t="s">
        <v>73</v>
      </c>
      <c r="I2224" s="3" t="s">
        <v>50</v>
      </c>
      <c r="J2224" s="3" t="s">
        <v>58</v>
      </c>
      <c r="K2224" s="3" t="s">
        <v>8608</v>
      </c>
      <c r="L2224" s="3" t="s">
        <v>16955</v>
      </c>
      <c r="M2224" s="3" t="s">
        <v>41</v>
      </c>
    </row>
    <row r="2225" ht="19.5" customHeight="1">
      <c r="A2225" s="3" t="s">
        <v>16956</v>
      </c>
      <c r="B2225" s="3" t="s">
        <v>16958</v>
      </c>
      <c r="C2225" s="3" t="s">
        <v>18</v>
      </c>
      <c r="D2225" s="4" t="s">
        <v>19</v>
      </c>
      <c r="E2225" s="3" t="s">
        <v>21</v>
      </c>
      <c r="F2225" s="5">
        <v>10.0</v>
      </c>
      <c r="G2225" s="5">
        <v>20.0</v>
      </c>
      <c r="H2225" s="3" t="s">
        <v>48</v>
      </c>
      <c r="I2225" s="3" t="s">
        <v>50</v>
      </c>
      <c r="J2225" s="3" t="s">
        <v>423</v>
      </c>
      <c r="K2225" s="3" t="s">
        <v>16959</v>
      </c>
      <c r="L2225" s="3" t="s">
        <v>16960</v>
      </c>
      <c r="M2225" s="3" t="s">
        <v>35</v>
      </c>
    </row>
    <row r="2226" ht="19.5" customHeight="1">
      <c r="A2226" s="3" t="s">
        <v>16962</v>
      </c>
      <c r="B2226" s="3" t="s">
        <v>16963</v>
      </c>
      <c r="C2226" s="3" t="s">
        <v>18</v>
      </c>
      <c r="D2226" s="4" t="s">
        <v>19</v>
      </c>
      <c r="E2226" s="3" t="s">
        <v>20</v>
      </c>
      <c r="F2226" s="5">
        <v>10.0</v>
      </c>
      <c r="G2226" s="5">
        <v>15.0</v>
      </c>
      <c r="H2226" s="3" t="s">
        <v>73</v>
      </c>
      <c r="I2226" s="3" t="s">
        <v>50</v>
      </c>
      <c r="J2226" s="3" t="s">
        <v>99</v>
      </c>
      <c r="K2226" s="3" t="s">
        <v>16965</v>
      </c>
      <c r="L2226" s="3" t="s">
        <v>16967</v>
      </c>
      <c r="M2226" s="3" t="s">
        <v>159</v>
      </c>
    </row>
    <row r="2227" ht="19.5" customHeight="1">
      <c r="A2227" s="3" t="s">
        <v>2000</v>
      </c>
      <c r="B2227" s="3" t="s">
        <v>11766</v>
      </c>
      <c r="C2227" s="3" t="s">
        <v>18</v>
      </c>
      <c r="D2227" s="4" t="s">
        <v>19</v>
      </c>
      <c r="E2227" s="3" t="s">
        <v>21</v>
      </c>
      <c r="F2227" s="5">
        <v>10.0</v>
      </c>
      <c r="G2227" s="5">
        <v>15.0</v>
      </c>
      <c r="H2227" s="3" t="s">
        <v>73</v>
      </c>
      <c r="I2227" s="3" t="s">
        <v>50</v>
      </c>
      <c r="J2227" s="3" t="s">
        <v>556</v>
      </c>
      <c r="K2227" s="3" t="s">
        <v>16969</v>
      </c>
      <c r="L2227" s="3" t="s">
        <v>16971</v>
      </c>
      <c r="M2227" s="3" t="s">
        <v>27</v>
      </c>
    </row>
    <row r="2228" ht="19.5" customHeight="1">
      <c r="A2228" s="3" t="s">
        <v>2000</v>
      </c>
      <c r="B2228" s="3" t="s">
        <v>11766</v>
      </c>
      <c r="C2228" s="3" t="s">
        <v>18</v>
      </c>
      <c r="D2228" s="4" t="s">
        <v>19</v>
      </c>
      <c r="E2228" s="3" t="s">
        <v>20</v>
      </c>
      <c r="F2228" s="5">
        <v>10.0</v>
      </c>
      <c r="G2228" s="5">
        <v>15.0</v>
      </c>
      <c r="H2228" s="3" t="s">
        <v>73</v>
      </c>
      <c r="I2228" s="3" t="s">
        <v>50</v>
      </c>
      <c r="J2228" s="3" t="s">
        <v>556</v>
      </c>
      <c r="K2228" s="3" t="s">
        <v>16975</v>
      </c>
      <c r="L2228" s="3" t="s">
        <v>16976</v>
      </c>
      <c r="M2228" s="3" t="s">
        <v>27</v>
      </c>
    </row>
    <row r="2229" ht="19.5" customHeight="1">
      <c r="A2229" s="3" t="s">
        <v>4264</v>
      </c>
      <c r="B2229" s="3" t="s">
        <v>15576</v>
      </c>
      <c r="C2229" s="3" t="s">
        <v>18</v>
      </c>
      <c r="D2229" s="4" t="s">
        <v>19</v>
      </c>
      <c r="E2229" s="3" t="s">
        <v>20</v>
      </c>
      <c r="F2229" s="5">
        <v>10.0</v>
      </c>
      <c r="G2229" s="5">
        <v>15.0</v>
      </c>
      <c r="H2229" s="3" t="s">
        <v>73</v>
      </c>
      <c r="I2229" s="3" t="s">
        <v>57</v>
      </c>
      <c r="J2229" s="3" t="s">
        <v>166</v>
      </c>
      <c r="K2229" s="3" t="s">
        <v>15578</v>
      </c>
      <c r="L2229" s="3" t="s">
        <v>16980</v>
      </c>
      <c r="M2229" s="3" t="s">
        <v>250</v>
      </c>
    </row>
    <row r="2230" ht="19.5" customHeight="1">
      <c r="A2230" s="3" t="s">
        <v>4264</v>
      </c>
      <c r="B2230" s="3" t="s">
        <v>16981</v>
      </c>
      <c r="C2230" s="3" t="s">
        <v>18</v>
      </c>
      <c r="D2230" s="4" t="s">
        <v>19</v>
      </c>
      <c r="E2230" s="3" t="s">
        <v>20</v>
      </c>
      <c r="F2230" s="5">
        <v>10.0</v>
      </c>
      <c r="G2230" s="5">
        <v>20.0</v>
      </c>
      <c r="H2230" s="3" t="s">
        <v>48</v>
      </c>
      <c r="I2230" s="3" t="s">
        <v>50</v>
      </c>
      <c r="J2230" s="3" t="s">
        <v>38</v>
      </c>
      <c r="K2230" s="3" t="s">
        <v>16983</v>
      </c>
      <c r="L2230" s="3" t="s">
        <v>16985</v>
      </c>
      <c r="M2230" s="3" t="s">
        <v>90</v>
      </c>
    </row>
    <row r="2231" ht="19.5" customHeight="1">
      <c r="A2231" s="3" t="s">
        <v>15341</v>
      </c>
      <c r="B2231" s="3" t="s">
        <v>11766</v>
      </c>
      <c r="C2231" s="3" t="s">
        <v>18</v>
      </c>
      <c r="D2231" s="4" t="s">
        <v>19</v>
      </c>
      <c r="E2231" s="3" t="s">
        <v>21</v>
      </c>
      <c r="F2231" s="5">
        <v>10.0</v>
      </c>
      <c r="G2231" s="5">
        <v>20.0</v>
      </c>
      <c r="H2231" s="3" t="s">
        <v>48</v>
      </c>
      <c r="I2231" s="3" t="s">
        <v>57</v>
      </c>
      <c r="J2231" s="3" t="s">
        <v>556</v>
      </c>
      <c r="K2231" s="3" t="s">
        <v>12071</v>
      </c>
      <c r="L2231" s="3" t="s">
        <v>16988</v>
      </c>
      <c r="M2231" s="3" t="s">
        <v>27</v>
      </c>
    </row>
    <row r="2232" ht="19.5" customHeight="1">
      <c r="A2232" s="3" t="s">
        <v>1904</v>
      </c>
      <c r="B2232" s="3" t="s">
        <v>15576</v>
      </c>
      <c r="C2232" s="3" t="s">
        <v>18</v>
      </c>
      <c r="D2232" s="4" t="s">
        <v>19</v>
      </c>
      <c r="E2232" s="3" t="s">
        <v>20</v>
      </c>
      <c r="F2232" s="5">
        <v>10.0</v>
      </c>
      <c r="G2232" s="5">
        <v>15.0</v>
      </c>
      <c r="H2232" s="3" t="s">
        <v>73</v>
      </c>
      <c r="I2232" s="3" t="s">
        <v>57</v>
      </c>
      <c r="J2232" s="3" t="s">
        <v>166</v>
      </c>
      <c r="K2232" s="3" t="s">
        <v>15578</v>
      </c>
      <c r="L2232" s="3" t="s">
        <v>16993</v>
      </c>
      <c r="M2232" s="3" t="s">
        <v>250</v>
      </c>
    </row>
    <row r="2233" ht="19.5" customHeight="1">
      <c r="A2233" s="3" t="s">
        <v>4264</v>
      </c>
      <c r="B2233" s="3" t="s">
        <v>15576</v>
      </c>
      <c r="C2233" s="3" t="s">
        <v>18</v>
      </c>
      <c r="D2233" s="4" t="s">
        <v>19</v>
      </c>
      <c r="E2233" s="3" t="s">
        <v>20</v>
      </c>
      <c r="F2233" s="5">
        <v>10.0</v>
      </c>
      <c r="G2233" s="5">
        <v>15.0</v>
      </c>
      <c r="H2233" s="3" t="s">
        <v>73</v>
      </c>
      <c r="I2233" s="3" t="s">
        <v>57</v>
      </c>
      <c r="J2233" s="3" t="s">
        <v>166</v>
      </c>
      <c r="K2233" s="3" t="s">
        <v>15578</v>
      </c>
      <c r="L2233" s="3" t="s">
        <v>16999</v>
      </c>
      <c r="M2233" s="3" t="s">
        <v>250</v>
      </c>
    </row>
    <row r="2234" ht="19.5" customHeight="1">
      <c r="A2234" s="3" t="s">
        <v>17000</v>
      </c>
      <c r="B2234" s="3" t="s">
        <v>12953</v>
      </c>
      <c r="C2234" s="3" t="s">
        <v>18</v>
      </c>
      <c r="D2234" s="4" t="s">
        <v>19</v>
      </c>
      <c r="E2234" s="3" t="s">
        <v>21</v>
      </c>
      <c r="F2234" s="5">
        <v>10.0</v>
      </c>
      <c r="G2234" s="5">
        <v>18.0</v>
      </c>
      <c r="H2234" s="3" t="s">
        <v>95</v>
      </c>
      <c r="I2234" s="3" t="s">
        <v>57</v>
      </c>
      <c r="J2234" s="3" t="s">
        <v>12954</v>
      </c>
      <c r="K2234" s="3" t="s">
        <v>17003</v>
      </c>
      <c r="L2234" s="3" t="s">
        <v>17004</v>
      </c>
      <c r="M2234" s="3" t="s">
        <v>35</v>
      </c>
    </row>
    <row r="2235" ht="19.5" customHeight="1">
      <c r="A2235" s="3" t="s">
        <v>1470</v>
      </c>
      <c r="B2235" s="3" t="s">
        <v>8981</v>
      </c>
      <c r="C2235" s="3" t="s">
        <v>18</v>
      </c>
      <c r="D2235" s="4" t="s">
        <v>19</v>
      </c>
      <c r="E2235" s="3" t="s">
        <v>21</v>
      </c>
      <c r="F2235" s="5">
        <v>10.0</v>
      </c>
      <c r="G2235" s="5">
        <v>15.0</v>
      </c>
      <c r="H2235" s="3" t="s">
        <v>73</v>
      </c>
      <c r="I2235" s="3" t="s">
        <v>57</v>
      </c>
      <c r="J2235" s="3" t="s">
        <v>556</v>
      </c>
      <c r="K2235" s="3" t="s">
        <v>17010</v>
      </c>
      <c r="L2235" s="3" t="s">
        <v>17012</v>
      </c>
      <c r="M2235" s="3" t="s">
        <v>159</v>
      </c>
    </row>
    <row r="2236" ht="19.5" customHeight="1">
      <c r="A2236" s="3" t="s">
        <v>17013</v>
      </c>
      <c r="B2236" s="3" t="s">
        <v>11766</v>
      </c>
      <c r="C2236" s="3" t="s">
        <v>18</v>
      </c>
      <c r="D2236" s="4" t="s">
        <v>19</v>
      </c>
      <c r="E2236" s="3" t="s">
        <v>21</v>
      </c>
      <c r="F2236" s="5">
        <v>10.0</v>
      </c>
      <c r="G2236" s="5">
        <v>15.0</v>
      </c>
      <c r="H2236" s="3" t="s">
        <v>73</v>
      </c>
      <c r="I2236" s="3" t="s">
        <v>57</v>
      </c>
      <c r="J2236" s="3" t="s">
        <v>556</v>
      </c>
      <c r="K2236" s="3" t="s">
        <v>17017</v>
      </c>
      <c r="L2236" s="3" t="s">
        <v>17019</v>
      </c>
      <c r="M2236" s="3" t="s">
        <v>27</v>
      </c>
    </row>
    <row r="2237" ht="19.5" customHeight="1">
      <c r="A2237" s="3" t="s">
        <v>2000</v>
      </c>
      <c r="B2237" s="3" t="s">
        <v>15576</v>
      </c>
      <c r="C2237" s="3" t="s">
        <v>18</v>
      </c>
      <c r="D2237" s="4" t="s">
        <v>19</v>
      </c>
      <c r="E2237" s="3" t="s">
        <v>21</v>
      </c>
      <c r="F2237" s="5">
        <v>10.0</v>
      </c>
      <c r="G2237" s="5">
        <v>15.0</v>
      </c>
      <c r="H2237" s="3" t="s">
        <v>73</v>
      </c>
      <c r="I2237" s="3" t="s">
        <v>57</v>
      </c>
      <c r="J2237" s="3" t="s">
        <v>166</v>
      </c>
      <c r="K2237" s="3" t="s">
        <v>17024</v>
      </c>
      <c r="L2237" s="3" t="s">
        <v>17026</v>
      </c>
      <c r="M2237" s="3" t="s">
        <v>250</v>
      </c>
    </row>
    <row r="2238" ht="19.5" customHeight="1">
      <c r="A2238" s="3" t="s">
        <v>1373</v>
      </c>
      <c r="B2238" s="3" t="s">
        <v>17028</v>
      </c>
      <c r="C2238" s="3" t="s">
        <v>18</v>
      </c>
      <c r="D2238" s="4" t="s">
        <v>19</v>
      </c>
      <c r="E2238" s="3" t="s">
        <v>21</v>
      </c>
      <c r="F2238" s="5">
        <v>10.0</v>
      </c>
      <c r="G2238" s="5">
        <v>18.0</v>
      </c>
      <c r="H2238" s="3" t="s">
        <v>95</v>
      </c>
      <c r="I2238" s="3" t="s">
        <v>57</v>
      </c>
      <c r="J2238" s="3" t="s">
        <v>5084</v>
      </c>
      <c r="K2238" s="3" t="s">
        <v>17032</v>
      </c>
      <c r="L2238" s="3" t="s">
        <v>17034</v>
      </c>
      <c r="M2238" s="3" t="s">
        <v>27</v>
      </c>
    </row>
    <row r="2239" ht="19.5" customHeight="1">
      <c r="A2239" s="3" t="s">
        <v>17037</v>
      </c>
      <c r="B2239" s="3" t="s">
        <v>11766</v>
      </c>
      <c r="C2239" s="3" t="s">
        <v>18</v>
      </c>
      <c r="D2239" s="4" t="s">
        <v>19</v>
      </c>
      <c r="E2239" s="3" t="s">
        <v>21</v>
      </c>
      <c r="F2239" s="5">
        <v>10.0</v>
      </c>
      <c r="G2239" s="5">
        <v>20.0</v>
      </c>
      <c r="H2239" s="3" t="s">
        <v>48</v>
      </c>
      <c r="I2239" s="3" t="s">
        <v>57</v>
      </c>
      <c r="J2239" s="3" t="s">
        <v>556</v>
      </c>
      <c r="K2239" s="3" t="s">
        <v>12071</v>
      </c>
      <c r="L2239" s="3" t="s">
        <v>17040</v>
      </c>
      <c r="M2239" s="3" t="s">
        <v>27</v>
      </c>
    </row>
    <row r="2240" ht="19.5" customHeight="1">
      <c r="A2240" s="3" t="s">
        <v>4264</v>
      </c>
      <c r="B2240" s="3" t="s">
        <v>9421</v>
      </c>
      <c r="C2240" s="3" t="s">
        <v>18</v>
      </c>
      <c r="D2240" s="4" t="s">
        <v>19</v>
      </c>
      <c r="E2240" s="3" t="s">
        <v>21</v>
      </c>
      <c r="F2240" s="5">
        <v>10.0</v>
      </c>
      <c r="G2240" s="5">
        <v>15.0</v>
      </c>
      <c r="H2240" s="3" t="s">
        <v>73</v>
      </c>
      <c r="I2240" s="3" t="s">
        <v>57</v>
      </c>
      <c r="J2240" s="3" t="s">
        <v>329</v>
      </c>
      <c r="K2240" s="3" t="s">
        <v>17042</v>
      </c>
      <c r="L2240" s="3" t="s">
        <v>17043</v>
      </c>
      <c r="M2240" s="3" t="s">
        <v>159</v>
      </c>
    </row>
    <row r="2241" ht="19.5" customHeight="1">
      <c r="A2241" s="3" t="s">
        <v>17045</v>
      </c>
      <c r="B2241" s="3" t="s">
        <v>11766</v>
      </c>
      <c r="C2241" s="3" t="s">
        <v>18</v>
      </c>
      <c r="D2241" s="4" t="s">
        <v>19</v>
      </c>
      <c r="E2241" s="3" t="s">
        <v>21</v>
      </c>
      <c r="F2241" s="5">
        <v>10.0</v>
      </c>
      <c r="G2241" s="5">
        <v>15.0</v>
      </c>
      <c r="H2241" s="3" t="s">
        <v>73</v>
      </c>
      <c r="I2241" s="3" t="s">
        <v>57</v>
      </c>
      <c r="J2241" s="3" t="s">
        <v>556</v>
      </c>
      <c r="K2241" s="3" t="s">
        <v>166</v>
      </c>
      <c r="L2241" s="3" t="s">
        <v>17049</v>
      </c>
      <c r="M2241" s="3" t="s">
        <v>27</v>
      </c>
    </row>
    <row r="2242" ht="19.5" customHeight="1">
      <c r="A2242" s="3" t="s">
        <v>664</v>
      </c>
      <c r="B2242" s="3" t="s">
        <v>17051</v>
      </c>
      <c r="C2242" s="3" t="s">
        <v>18</v>
      </c>
      <c r="D2242" s="4" t="s">
        <v>19</v>
      </c>
      <c r="E2242" s="3" t="s">
        <v>21</v>
      </c>
      <c r="F2242" s="5">
        <v>10.0</v>
      </c>
      <c r="G2242" s="5">
        <v>15.0</v>
      </c>
      <c r="H2242" s="3" t="s">
        <v>73</v>
      </c>
      <c r="I2242" s="3" t="s">
        <v>57</v>
      </c>
      <c r="J2242" s="3" t="s">
        <v>3592</v>
      </c>
      <c r="K2242" s="3" t="s">
        <v>166</v>
      </c>
      <c r="L2242" s="3" t="s">
        <v>17058</v>
      </c>
      <c r="M2242" s="3" t="s">
        <v>35</v>
      </c>
    </row>
    <row r="2243" ht="19.5" customHeight="1">
      <c r="A2243" s="3" t="s">
        <v>11472</v>
      </c>
      <c r="B2243" s="3" t="s">
        <v>6320</v>
      </c>
      <c r="C2243" s="3" t="s">
        <v>18</v>
      </c>
      <c r="D2243" s="4" t="s">
        <v>19</v>
      </c>
      <c r="E2243" s="3" t="s">
        <v>20</v>
      </c>
      <c r="F2243" s="5">
        <v>10.0</v>
      </c>
      <c r="G2243" s="5">
        <v>15.0</v>
      </c>
      <c r="H2243" s="3" t="s">
        <v>73</v>
      </c>
      <c r="I2243" s="3" t="s">
        <v>57</v>
      </c>
      <c r="J2243" s="3" t="s">
        <v>556</v>
      </c>
      <c r="K2243" s="3" t="s">
        <v>17062</v>
      </c>
      <c r="L2243" s="3" t="s">
        <v>17063</v>
      </c>
      <c r="M2243" s="3" t="s">
        <v>35</v>
      </c>
    </row>
    <row r="2244" ht="19.5" customHeight="1">
      <c r="A2244" s="3" t="s">
        <v>2000</v>
      </c>
      <c r="B2244" s="3" t="s">
        <v>9830</v>
      </c>
      <c r="C2244" s="3" t="s">
        <v>18</v>
      </c>
      <c r="D2244" s="4" t="s">
        <v>19</v>
      </c>
      <c r="E2244" s="3" t="s">
        <v>21</v>
      </c>
      <c r="F2244" s="5">
        <v>10.0</v>
      </c>
      <c r="G2244" s="5">
        <v>12.0</v>
      </c>
      <c r="H2244" s="3" t="s">
        <v>1563</v>
      </c>
      <c r="I2244" s="3" t="s">
        <v>50</v>
      </c>
      <c r="J2244" s="3" t="s">
        <v>9834</v>
      </c>
      <c r="K2244" s="3" t="s">
        <v>1384</v>
      </c>
      <c r="L2244" s="3" t="s">
        <v>17066</v>
      </c>
      <c r="M2244" s="3" t="s">
        <v>159</v>
      </c>
    </row>
    <row r="2245" ht="19.5" customHeight="1">
      <c r="A2245" s="3" t="s">
        <v>8501</v>
      </c>
      <c r="B2245" s="3" t="s">
        <v>8884</v>
      </c>
      <c r="C2245" s="3" t="s">
        <v>18</v>
      </c>
      <c r="D2245" s="4" t="s">
        <v>19</v>
      </c>
      <c r="E2245" s="3" t="s">
        <v>20</v>
      </c>
      <c r="F2245" s="5">
        <v>10.0</v>
      </c>
      <c r="G2245" s="5">
        <v>20.0</v>
      </c>
      <c r="H2245" s="3" t="s">
        <v>48</v>
      </c>
      <c r="I2245" s="3" t="s">
        <v>57</v>
      </c>
      <c r="J2245" s="3" t="s">
        <v>5534</v>
      </c>
      <c r="K2245" s="3" t="s">
        <v>17069</v>
      </c>
      <c r="L2245" s="3" t="s">
        <v>17071</v>
      </c>
      <c r="M2245" s="3" t="s">
        <v>159</v>
      </c>
    </row>
    <row r="2246" ht="19.5" customHeight="1">
      <c r="A2246" s="3" t="s">
        <v>15341</v>
      </c>
      <c r="B2246" s="3" t="s">
        <v>8981</v>
      </c>
      <c r="C2246" s="3" t="s">
        <v>18</v>
      </c>
      <c r="D2246" s="4" t="s">
        <v>19</v>
      </c>
      <c r="E2246" s="3" t="s">
        <v>21</v>
      </c>
      <c r="F2246" s="5">
        <v>10.0</v>
      </c>
      <c r="G2246" s="5">
        <v>15.0</v>
      </c>
      <c r="H2246" s="3" t="s">
        <v>73</v>
      </c>
      <c r="I2246" s="3" t="s">
        <v>57</v>
      </c>
      <c r="J2246" s="3" t="s">
        <v>556</v>
      </c>
      <c r="K2246" s="3" t="s">
        <v>17074</v>
      </c>
      <c r="L2246" s="3" t="s">
        <v>17075</v>
      </c>
      <c r="M2246" s="3" t="s">
        <v>159</v>
      </c>
    </row>
    <row r="2247" ht="19.5" customHeight="1">
      <c r="A2247" s="3" t="s">
        <v>17077</v>
      </c>
      <c r="B2247" s="3" t="s">
        <v>17078</v>
      </c>
      <c r="C2247" s="3" t="s">
        <v>18</v>
      </c>
      <c r="D2247" s="4" t="s">
        <v>19</v>
      </c>
      <c r="E2247" s="3" t="s">
        <v>21</v>
      </c>
      <c r="F2247" s="5">
        <v>10.0</v>
      </c>
      <c r="G2247" s="5">
        <v>20.0</v>
      </c>
      <c r="H2247" s="3" t="s">
        <v>48</v>
      </c>
      <c r="I2247" s="3" t="s">
        <v>23</v>
      </c>
      <c r="J2247" s="3" t="s">
        <v>17080</v>
      </c>
      <c r="K2247" s="3" t="s">
        <v>17082</v>
      </c>
      <c r="L2247" s="3" t="s">
        <v>17084</v>
      </c>
      <c r="M2247" s="3" t="s">
        <v>41</v>
      </c>
    </row>
    <row r="2248" ht="19.5" customHeight="1">
      <c r="A2248" s="3" t="s">
        <v>1373</v>
      </c>
      <c r="B2248" s="3" t="s">
        <v>17086</v>
      </c>
      <c r="C2248" s="3" t="s">
        <v>18</v>
      </c>
      <c r="D2248" s="4" t="s">
        <v>19</v>
      </c>
      <c r="E2248" s="3" t="s">
        <v>20</v>
      </c>
      <c r="F2248" s="5">
        <v>10.0</v>
      </c>
      <c r="G2248" s="5">
        <v>20.0</v>
      </c>
      <c r="H2248" s="3" t="s">
        <v>48</v>
      </c>
      <c r="I2248" s="3" t="s">
        <v>50</v>
      </c>
      <c r="J2248" s="3" t="s">
        <v>1536</v>
      </c>
      <c r="K2248" s="3" t="s">
        <v>17090</v>
      </c>
      <c r="L2248" s="3" t="s">
        <v>17091</v>
      </c>
      <c r="M2248" s="3" t="s">
        <v>27</v>
      </c>
    </row>
    <row r="2249" ht="19.5" customHeight="1">
      <c r="A2249" s="3" t="s">
        <v>1904</v>
      </c>
      <c r="B2249" s="3" t="s">
        <v>854</v>
      </c>
      <c r="C2249" s="3" t="s">
        <v>18</v>
      </c>
      <c r="D2249" s="4" t="s">
        <v>19</v>
      </c>
      <c r="E2249" s="3" t="s">
        <v>20</v>
      </c>
      <c r="F2249" s="5">
        <v>10.0</v>
      </c>
      <c r="G2249" s="5">
        <v>15.0</v>
      </c>
      <c r="H2249" s="3" t="s">
        <v>73</v>
      </c>
      <c r="I2249" s="3" t="s">
        <v>50</v>
      </c>
      <c r="J2249" s="3" t="s">
        <v>38</v>
      </c>
      <c r="K2249" s="3" t="s">
        <v>887</v>
      </c>
      <c r="L2249" s="3" t="s">
        <v>17094</v>
      </c>
      <c r="M2249" s="3" t="s">
        <v>41</v>
      </c>
    </row>
    <row r="2250" ht="19.5" customHeight="1">
      <c r="A2250" s="3" t="s">
        <v>4264</v>
      </c>
      <c r="B2250" s="3" t="s">
        <v>1391</v>
      </c>
      <c r="C2250" s="3" t="s">
        <v>18</v>
      </c>
      <c r="D2250" s="4" t="s">
        <v>19</v>
      </c>
      <c r="E2250" s="3" t="s">
        <v>20</v>
      </c>
      <c r="F2250" s="5">
        <v>10.0</v>
      </c>
      <c r="G2250" s="5">
        <v>15.0</v>
      </c>
      <c r="H2250" s="3" t="s">
        <v>73</v>
      </c>
      <c r="I2250" s="3" t="s">
        <v>57</v>
      </c>
      <c r="J2250" s="3" t="s">
        <v>1392</v>
      </c>
      <c r="K2250" s="3" t="s">
        <v>15845</v>
      </c>
      <c r="L2250" s="3" t="s">
        <v>17099</v>
      </c>
      <c r="M2250" s="3" t="s">
        <v>27</v>
      </c>
    </row>
    <row r="2251" ht="19.5" customHeight="1">
      <c r="A2251" s="3" t="s">
        <v>15341</v>
      </c>
      <c r="B2251" s="3" t="s">
        <v>15576</v>
      </c>
      <c r="C2251" s="3" t="s">
        <v>18</v>
      </c>
      <c r="D2251" s="4" t="s">
        <v>19</v>
      </c>
      <c r="E2251" s="3" t="s">
        <v>20</v>
      </c>
      <c r="F2251" s="5">
        <v>10.0</v>
      </c>
      <c r="G2251" s="5">
        <v>15.0</v>
      </c>
      <c r="H2251" s="3" t="s">
        <v>73</v>
      </c>
      <c r="I2251" s="3" t="s">
        <v>57</v>
      </c>
      <c r="J2251" s="3" t="s">
        <v>166</v>
      </c>
      <c r="K2251" s="3" t="s">
        <v>16144</v>
      </c>
      <c r="L2251" s="3" t="s">
        <v>17103</v>
      </c>
      <c r="M2251" s="3" t="s">
        <v>250</v>
      </c>
    </row>
    <row r="2252" ht="19.5" customHeight="1">
      <c r="A2252" s="3" t="s">
        <v>17105</v>
      </c>
      <c r="B2252" s="3" t="s">
        <v>17106</v>
      </c>
      <c r="C2252" s="3" t="s">
        <v>18</v>
      </c>
      <c r="D2252" s="4" t="s">
        <v>19</v>
      </c>
      <c r="E2252" s="3" t="s">
        <v>20</v>
      </c>
      <c r="F2252" s="5">
        <v>10.0</v>
      </c>
      <c r="G2252" s="5">
        <v>15.0</v>
      </c>
      <c r="H2252" s="3" t="s">
        <v>73</v>
      </c>
      <c r="I2252" s="3" t="s">
        <v>57</v>
      </c>
      <c r="J2252" s="3" t="s">
        <v>3950</v>
      </c>
      <c r="K2252" s="3" t="s">
        <v>17107</v>
      </c>
      <c r="L2252" s="3" t="s">
        <v>17108</v>
      </c>
      <c r="M2252" s="3" t="s">
        <v>41</v>
      </c>
    </row>
    <row r="2253" ht="19.5" customHeight="1">
      <c r="A2253" s="3" t="s">
        <v>2000</v>
      </c>
      <c r="B2253" s="3" t="s">
        <v>17109</v>
      </c>
      <c r="C2253" s="3" t="s">
        <v>18</v>
      </c>
      <c r="D2253" s="4" t="s">
        <v>19</v>
      </c>
      <c r="E2253" s="3" t="s">
        <v>21</v>
      </c>
      <c r="F2253" s="5">
        <v>10.0</v>
      </c>
      <c r="G2253" s="5">
        <v>15.0</v>
      </c>
      <c r="H2253" s="3" t="s">
        <v>73</v>
      </c>
      <c r="I2253" s="3" t="s">
        <v>50</v>
      </c>
      <c r="J2253" s="3" t="s">
        <v>17111</v>
      </c>
      <c r="K2253" s="3" t="s">
        <v>17112</v>
      </c>
      <c r="L2253" s="3" t="s">
        <v>17113</v>
      </c>
      <c r="M2253" s="3" t="s">
        <v>35</v>
      </c>
    </row>
    <row r="2254" ht="19.5" customHeight="1">
      <c r="A2254" s="3" t="s">
        <v>2000</v>
      </c>
      <c r="B2254" s="3" t="s">
        <v>1391</v>
      </c>
      <c r="C2254" s="3" t="s">
        <v>18</v>
      </c>
      <c r="D2254" s="4" t="s">
        <v>19</v>
      </c>
      <c r="E2254" s="3" t="s">
        <v>21</v>
      </c>
      <c r="F2254" s="5">
        <v>10.0</v>
      </c>
      <c r="G2254" s="5">
        <v>15.0</v>
      </c>
      <c r="H2254" s="3" t="s">
        <v>73</v>
      </c>
      <c r="I2254" s="3" t="s">
        <v>57</v>
      </c>
      <c r="J2254" s="3" t="s">
        <v>1392</v>
      </c>
      <c r="K2254" s="3" t="s">
        <v>15845</v>
      </c>
      <c r="L2254" s="3" t="s">
        <v>17117</v>
      </c>
      <c r="M2254" s="3" t="s">
        <v>27</v>
      </c>
    </row>
    <row r="2255" ht="19.5" customHeight="1">
      <c r="A2255" s="3" t="s">
        <v>17118</v>
      </c>
      <c r="B2255" s="3" t="s">
        <v>9145</v>
      </c>
      <c r="C2255" s="3" t="s">
        <v>18</v>
      </c>
      <c r="D2255" s="4" t="s">
        <v>19</v>
      </c>
      <c r="E2255" s="3" t="s">
        <v>20</v>
      </c>
      <c r="F2255" s="5">
        <v>10.0</v>
      </c>
      <c r="G2255" s="5">
        <v>20.0</v>
      </c>
      <c r="H2255" s="3" t="s">
        <v>48</v>
      </c>
      <c r="I2255" s="3" t="s">
        <v>57</v>
      </c>
      <c r="J2255" s="3" t="s">
        <v>109</v>
      </c>
      <c r="K2255" s="3" t="s">
        <v>9153</v>
      </c>
      <c r="L2255" s="3" t="s">
        <v>17123</v>
      </c>
      <c r="M2255" s="3" t="s">
        <v>27</v>
      </c>
    </row>
    <row r="2256" ht="19.5" customHeight="1">
      <c r="A2256" s="3" t="s">
        <v>17124</v>
      </c>
      <c r="B2256" s="3" t="s">
        <v>5875</v>
      </c>
      <c r="C2256" s="3" t="s">
        <v>18</v>
      </c>
      <c r="D2256" s="4" t="s">
        <v>19</v>
      </c>
      <c r="E2256" s="3" t="s">
        <v>20</v>
      </c>
      <c r="F2256" s="5">
        <v>10.0</v>
      </c>
      <c r="G2256" s="5">
        <v>18.0</v>
      </c>
      <c r="H2256" s="3" t="s">
        <v>95</v>
      </c>
      <c r="I2256" s="3" t="s">
        <v>50</v>
      </c>
      <c r="J2256" s="3" t="s">
        <v>4081</v>
      </c>
      <c r="K2256" s="3" t="s">
        <v>17127</v>
      </c>
      <c r="L2256" s="3" t="s">
        <v>17128</v>
      </c>
      <c r="M2256" s="3" t="s">
        <v>35</v>
      </c>
    </row>
    <row r="2257" ht="19.5" customHeight="1">
      <c r="A2257" s="3" t="s">
        <v>259</v>
      </c>
      <c r="B2257" s="3" t="s">
        <v>3807</v>
      </c>
      <c r="C2257" s="3" t="s">
        <v>18</v>
      </c>
      <c r="D2257" s="4" t="s">
        <v>19</v>
      </c>
      <c r="E2257" s="3" t="s">
        <v>20</v>
      </c>
      <c r="F2257" s="5">
        <v>10.0</v>
      </c>
      <c r="G2257" s="5">
        <v>15.0</v>
      </c>
      <c r="H2257" s="3" t="s">
        <v>73</v>
      </c>
      <c r="I2257" s="3" t="s">
        <v>57</v>
      </c>
      <c r="J2257" s="3" t="s">
        <v>109</v>
      </c>
      <c r="K2257" s="3" t="s">
        <v>3812</v>
      </c>
      <c r="L2257" s="3" t="s">
        <v>17132</v>
      </c>
      <c r="M2257" s="3" t="s">
        <v>35</v>
      </c>
    </row>
    <row r="2258" ht="19.5" customHeight="1">
      <c r="A2258" s="3" t="s">
        <v>1373</v>
      </c>
      <c r="B2258" s="3" t="s">
        <v>17134</v>
      </c>
      <c r="C2258" s="3" t="s">
        <v>18</v>
      </c>
      <c r="D2258" s="4" t="s">
        <v>19</v>
      </c>
      <c r="E2258" s="3" t="s">
        <v>20</v>
      </c>
      <c r="F2258" s="5">
        <v>10.0</v>
      </c>
      <c r="G2258" s="5">
        <v>20.0</v>
      </c>
      <c r="H2258" s="3" t="s">
        <v>48</v>
      </c>
      <c r="I2258" s="3" t="s">
        <v>50</v>
      </c>
      <c r="J2258" s="3" t="s">
        <v>17135</v>
      </c>
      <c r="K2258" s="3" t="s">
        <v>14674</v>
      </c>
      <c r="L2258" s="3" t="s">
        <v>17136</v>
      </c>
      <c r="M2258" s="3" t="s">
        <v>35</v>
      </c>
    </row>
    <row r="2259" ht="19.5" customHeight="1">
      <c r="A2259" s="3" t="s">
        <v>15801</v>
      </c>
      <c r="B2259" s="3" t="s">
        <v>17137</v>
      </c>
      <c r="C2259" s="3" t="s">
        <v>18</v>
      </c>
      <c r="D2259" s="4" t="s">
        <v>19</v>
      </c>
      <c r="E2259" s="3" t="s">
        <v>20</v>
      </c>
      <c r="F2259" s="5">
        <v>10.0</v>
      </c>
      <c r="G2259" s="5">
        <v>15.0</v>
      </c>
      <c r="H2259" s="3" t="s">
        <v>73</v>
      </c>
      <c r="I2259" s="3" t="s">
        <v>57</v>
      </c>
      <c r="J2259" s="3" t="s">
        <v>17142</v>
      </c>
      <c r="K2259" s="3" t="s">
        <v>15897</v>
      </c>
      <c r="L2259" s="3" t="s">
        <v>17143</v>
      </c>
      <c r="M2259" s="3" t="s">
        <v>35</v>
      </c>
    </row>
    <row r="2260" ht="19.5" customHeight="1">
      <c r="A2260" s="3" t="s">
        <v>931</v>
      </c>
      <c r="B2260" s="3" t="s">
        <v>8981</v>
      </c>
      <c r="C2260" s="3" t="s">
        <v>18</v>
      </c>
      <c r="D2260" s="4" t="s">
        <v>19</v>
      </c>
      <c r="E2260" s="3" t="s">
        <v>21</v>
      </c>
      <c r="F2260" s="5">
        <v>10.0</v>
      </c>
      <c r="G2260" s="5">
        <v>15.0</v>
      </c>
      <c r="H2260" s="3" t="s">
        <v>73</v>
      </c>
      <c r="I2260" s="3" t="s">
        <v>57</v>
      </c>
      <c r="J2260" s="3" t="s">
        <v>556</v>
      </c>
      <c r="K2260" s="3" t="s">
        <v>17010</v>
      </c>
      <c r="L2260" s="3" t="s">
        <v>17146</v>
      </c>
      <c r="M2260" s="3" t="s">
        <v>159</v>
      </c>
    </row>
    <row r="2261" ht="19.5" customHeight="1">
      <c r="A2261" s="3" t="s">
        <v>2758</v>
      </c>
      <c r="B2261" s="3" t="s">
        <v>12178</v>
      </c>
      <c r="C2261" s="3" t="s">
        <v>18</v>
      </c>
      <c r="D2261" s="4" t="s">
        <v>19</v>
      </c>
      <c r="E2261" s="3" t="s">
        <v>21</v>
      </c>
      <c r="F2261" s="5">
        <v>10.0</v>
      </c>
      <c r="G2261" s="5">
        <v>15.0</v>
      </c>
      <c r="H2261" s="3" t="s">
        <v>73</v>
      </c>
      <c r="I2261" s="3" t="s">
        <v>50</v>
      </c>
      <c r="J2261" s="3" t="s">
        <v>12180</v>
      </c>
      <c r="K2261" s="3" t="s">
        <v>3306</v>
      </c>
      <c r="L2261" s="3" t="s">
        <v>17152</v>
      </c>
      <c r="M2261" s="3" t="s">
        <v>159</v>
      </c>
    </row>
    <row r="2262" ht="19.5" customHeight="1">
      <c r="A2262" s="3" t="s">
        <v>4264</v>
      </c>
      <c r="B2262" s="3" t="s">
        <v>15576</v>
      </c>
      <c r="C2262" s="3" t="s">
        <v>18</v>
      </c>
      <c r="D2262" s="4" t="s">
        <v>19</v>
      </c>
      <c r="E2262" s="3" t="s">
        <v>20</v>
      </c>
      <c r="F2262" s="5">
        <v>10.0</v>
      </c>
      <c r="G2262" s="5">
        <v>15.0</v>
      </c>
      <c r="H2262" s="3" t="s">
        <v>73</v>
      </c>
      <c r="I2262" s="3" t="s">
        <v>57</v>
      </c>
      <c r="J2262" s="3" t="s">
        <v>166</v>
      </c>
      <c r="K2262" s="3" t="s">
        <v>15623</v>
      </c>
      <c r="L2262" s="3" t="s">
        <v>17157</v>
      </c>
      <c r="M2262" s="3" t="s">
        <v>250</v>
      </c>
    </row>
    <row r="2263" ht="19.5" customHeight="1">
      <c r="A2263" s="3" t="s">
        <v>2000</v>
      </c>
      <c r="B2263" s="3" t="s">
        <v>17160</v>
      </c>
      <c r="C2263" s="3" t="s">
        <v>18</v>
      </c>
      <c r="D2263" s="4" t="s">
        <v>19</v>
      </c>
      <c r="E2263" s="3" t="s">
        <v>21</v>
      </c>
      <c r="F2263" s="5">
        <v>10.0</v>
      </c>
      <c r="G2263" s="5">
        <v>15.0</v>
      </c>
      <c r="H2263" s="3" t="s">
        <v>73</v>
      </c>
      <c r="I2263" s="3" t="s">
        <v>57</v>
      </c>
      <c r="J2263" s="3" t="s">
        <v>38</v>
      </c>
      <c r="K2263" s="3" t="s">
        <v>17162</v>
      </c>
      <c r="L2263" s="3" t="s">
        <v>17163</v>
      </c>
      <c r="M2263" s="3" t="s">
        <v>35</v>
      </c>
    </row>
    <row r="2264" ht="19.5" customHeight="1">
      <c r="A2264" s="3" t="s">
        <v>16793</v>
      </c>
      <c r="B2264" s="3" t="s">
        <v>16794</v>
      </c>
      <c r="C2264" s="3" t="s">
        <v>18</v>
      </c>
      <c r="D2264" s="4" t="s">
        <v>19</v>
      </c>
      <c r="E2264" s="3" t="s">
        <v>21</v>
      </c>
      <c r="F2264" s="5">
        <v>10.0</v>
      </c>
      <c r="G2264" s="5">
        <v>15.0</v>
      </c>
      <c r="H2264" s="3" t="s">
        <v>73</v>
      </c>
      <c r="I2264" s="3" t="s">
        <v>57</v>
      </c>
      <c r="J2264" s="3" t="s">
        <v>1425</v>
      </c>
      <c r="K2264" s="3" t="s">
        <v>510</v>
      </c>
      <c r="L2264" s="3" t="s">
        <v>16798</v>
      </c>
      <c r="M2264" s="3" t="s">
        <v>35</v>
      </c>
    </row>
    <row r="2265" ht="19.5" customHeight="1">
      <c r="A2265" s="3" t="s">
        <v>2717</v>
      </c>
      <c r="B2265" s="3" t="s">
        <v>17167</v>
      </c>
      <c r="C2265" s="3" t="s">
        <v>30</v>
      </c>
      <c r="D2265" s="4" t="s">
        <v>19</v>
      </c>
      <c r="E2265" s="3" t="s">
        <v>21</v>
      </c>
      <c r="F2265" s="5">
        <v>10.0</v>
      </c>
      <c r="G2265" s="5">
        <v>15.0</v>
      </c>
      <c r="H2265" s="3" t="s">
        <v>73</v>
      </c>
      <c r="I2265" s="3" t="s">
        <v>57</v>
      </c>
      <c r="J2265" s="3" t="s">
        <v>498</v>
      </c>
      <c r="K2265" s="3" t="s">
        <v>1384</v>
      </c>
      <c r="L2265" s="3" t="s">
        <v>17171</v>
      </c>
      <c r="M2265" s="3" t="s">
        <v>35</v>
      </c>
    </row>
    <row r="2266" ht="19.5" customHeight="1">
      <c r="A2266" s="3" t="s">
        <v>28</v>
      </c>
      <c r="B2266" s="3" t="s">
        <v>8843</v>
      </c>
      <c r="C2266" s="3" t="s">
        <v>30</v>
      </c>
      <c r="D2266" s="4" t="s">
        <v>19</v>
      </c>
      <c r="E2266" s="3" t="s">
        <v>20</v>
      </c>
      <c r="F2266" s="5">
        <v>10.0</v>
      </c>
      <c r="G2266" s="5">
        <v>20.0</v>
      </c>
      <c r="H2266" s="3" t="s">
        <v>48</v>
      </c>
      <c r="I2266" s="3" t="s">
        <v>57</v>
      </c>
      <c r="J2266" s="3" t="s">
        <v>8846</v>
      </c>
      <c r="K2266" s="3" t="s">
        <v>8847</v>
      </c>
      <c r="L2266" s="3" t="s">
        <v>17176</v>
      </c>
      <c r="M2266" s="3" t="s">
        <v>90</v>
      </c>
    </row>
    <row r="2267" ht="19.5" customHeight="1">
      <c r="A2267" s="3" t="s">
        <v>17178</v>
      </c>
      <c r="B2267" s="3" t="s">
        <v>17180</v>
      </c>
      <c r="C2267" s="3" t="s">
        <v>30</v>
      </c>
      <c r="D2267" s="4" t="s">
        <v>19</v>
      </c>
      <c r="E2267" s="3" t="s">
        <v>20</v>
      </c>
      <c r="F2267" s="5">
        <v>10.0</v>
      </c>
      <c r="G2267" s="5">
        <v>15.0</v>
      </c>
      <c r="H2267" s="3" t="s">
        <v>73</v>
      </c>
      <c r="I2267" s="3" t="s">
        <v>57</v>
      </c>
      <c r="J2267" s="3" t="s">
        <v>9126</v>
      </c>
      <c r="K2267" s="3" t="s">
        <v>17183</v>
      </c>
      <c r="L2267" s="3" t="s">
        <v>17187</v>
      </c>
      <c r="M2267" s="3" t="s">
        <v>41</v>
      </c>
    </row>
    <row r="2268" ht="19.5" customHeight="1">
      <c r="A2268" s="3" t="s">
        <v>17188</v>
      </c>
      <c r="B2268" s="3" t="s">
        <v>17191</v>
      </c>
      <c r="C2268" s="3" t="s">
        <v>30</v>
      </c>
      <c r="D2268" s="4" t="s">
        <v>19</v>
      </c>
      <c r="E2268" s="3" t="s">
        <v>20</v>
      </c>
      <c r="F2268" s="5">
        <v>10.0</v>
      </c>
      <c r="G2268" s="5">
        <v>15.0</v>
      </c>
      <c r="H2268" s="3" t="s">
        <v>73</v>
      </c>
      <c r="I2268" s="3" t="s">
        <v>57</v>
      </c>
      <c r="J2268" s="3" t="s">
        <v>99</v>
      </c>
      <c r="K2268" s="3" t="s">
        <v>166</v>
      </c>
      <c r="L2268" s="3" t="s">
        <v>17196</v>
      </c>
      <c r="M2268" s="3" t="s">
        <v>90</v>
      </c>
    </row>
    <row r="2269" ht="19.5" customHeight="1">
      <c r="A2269" s="3" t="s">
        <v>28</v>
      </c>
      <c r="B2269" s="3" t="s">
        <v>17200</v>
      </c>
      <c r="C2269" s="3" t="s">
        <v>30</v>
      </c>
      <c r="D2269" s="4" t="s">
        <v>19</v>
      </c>
      <c r="E2269" s="3" t="s">
        <v>21</v>
      </c>
      <c r="F2269" s="5">
        <v>10.0</v>
      </c>
      <c r="G2269" s="5">
        <v>15.0</v>
      </c>
      <c r="H2269" s="3" t="s">
        <v>73</v>
      </c>
      <c r="I2269" s="3" t="s">
        <v>50</v>
      </c>
      <c r="J2269" s="3" t="s">
        <v>58</v>
      </c>
      <c r="K2269" s="3" t="s">
        <v>17205</v>
      </c>
      <c r="L2269" s="3" t="s">
        <v>17207</v>
      </c>
      <c r="M2269" s="3" t="s">
        <v>41</v>
      </c>
    </row>
    <row r="2270" ht="19.5" customHeight="1">
      <c r="A2270" s="3" t="s">
        <v>17208</v>
      </c>
      <c r="B2270" s="3" t="s">
        <v>17209</v>
      </c>
      <c r="C2270" s="3" t="s">
        <v>30</v>
      </c>
      <c r="D2270" s="4" t="s">
        <v>19</v>
      </c>
      <c r="E2270" s="3" t="s">
        <v>20</v>
      </c>
      <c r="F2270" s="5">
        <v>10.0</v>
      </c>
      <c r="G2270" s="5">
        <v>20.0</v>
      </c>
      <c r="H2270" s="3" t="s">
        <v>48</v>
      </c>
      <c r="I2270" s="3" t="s">
        <v>50</v>
      </c>
      <c r="J2270" s="3" t="s">
        <v>2719</v>
      </c>
      <c r="K2270" s="3" t="s">
        <v>17211</v>
      </c>
      <c r="L2270" s="3" t="s">
        <v>17213</v>
      </c>
      <c r="M2270" s="3" t="s">
        <v>41</v>
      </c>
    </row>
    <row r="2271" ht="19.5" customHeight="1">
      <c r="A2271" s="3" t="s">
        <v>9989</v>
      </c>
      <c r="B2271" s="3" t="s">
        <v>4596</v>
      </c>
      <c r="C2271" s="3" t="s">
        <v>30</v>
      </c>
      <c r="D2271" s="4" t="s">
        <v>19</v>
      </c>
      <c r="E2271" s="3" t="s">
        <v>20</v>
      </c>
      <c r="F2271" s="5">
        <v>10.0</v>
      </c>
      <c r="G2271" s="5">
        <v>20.0</v>
      </c>
      <c r="H2271" s="3" t="s">
        <v>48</v>
      </c>
      <c r="I2271" s="3" t="s">
        <v>50</v>
      </c>
      <c r="J2271" s="3" t="s">
        <v>99</v>
      </c>
      <c r="K2271" s="3" t="s">
        <v>2857</v>
      </c>
      <c r="L2271" s="3" t="s">
        <v>17219</v>
      </c>
      <c r="M2271" s="3" t="s">
        <v>41</v>
      </c>
    </row>
    <row r="2272" ht="19.5" customHeight="1">
      <c r="A2272" s="3" t="s">
        <v>738</v>
      </c>
      <c r="B2272" s="3" t="s">
        <v>12391</v>
      </c>
      <c r="C2272" s="3" t="s">
        <v>30</v>
      </c>
      <c r="D2272" s="4" t="s">
        <v>19</v>
      </c>
      <c r="E2272" s="3" t="s">
        <v>20</v>
      </c>
      <c r="F2272" s="5">
        <v>10.0</v>
      </c>
      <c r="G2272" s="5">
        <v>15.0</v>
      </c>
      <c r="H2272" s="3" t="s">
        <v>73</v>
      </c>
      <c r="I2272" s="3" t="s">
        <v>57</v>
      </c>
      <c r="J2272" s="3" t="s">
        <v>38</v>
      </c>
      <c r="K2272" s="3" t="s">
        <v>17222</v>
      </c>
      <c r="L2272" s="3" t="s">
        <v>17223</v>
      </c>
      <c r="M2272" s="3" t="s">
        <v>35</v>
      </c>
    </row>
    <row r="2273" ht="19.5" customHeight="1">
      <c r="A2273" s="3" t="s">
        <v>28</v>
      </c>
      <c r="B2273" s="3" t="s">
        <v>10334</v>
      </c>
      <c r="C2273" s="3" t="s">
        <v>30</v>
      </c>
      <c r="D2273" s="4" t="s">
        <v>19</v>
      </c>
      <c r="E2273" s="3" t="s">
        <v>20</v>
      </c>
      <c r="F2273" s="5">
        <v>10.0</v>
      </c>
      <c r="G2273" s="5">
        <v>20.0</v>
      </c>
      <c r="H2273" s="3" t="s">
        <v>48</v>
      </c>
      <c r="I2273" s="3" t="s">
        <v>57</v>
      </c>
      <c r="J2273" s="3" t="s">
        <v>10338</v>
      </c>
      <c r="K2273" s="3" t="s">
        <v>10339</v>
      </c>
      <c r="L2273" s="3" t="s">
        <v>17229</v>
      </c>
      <c r="M2273" s="3" t="s">
        <v>41</v>
      </c>
    </row>
    <row r="2274" ht="19.5" customHeight="1">
      <c r="A2274" s="3" t="s">
        <v>17231</v>
      </c>
      <c r="B2274" s="3" t="s">
        <v>10575</v>
      </c>
      <c r="C2274" s="3" t="s">
        <v>30</v>
      </c>
      <c r="D2274" s="4" t="s">
        <v>19</v>
      </c>
      <c r="E2274" s="3" t="s">
        <v>21</v>
      </c>
      <c r="F2274" s="5">
        <v>10.0</v>
      </c>
      <c r="G2274" s="5">
        <v>15.0</v>
      </c>
      <c r="H2274" s="3" t="s">
        <v>73</v>
      </c>
      <c r="I2274" s="3" t="s">
        <v>57</v>
      </c>
      <c r="J2274" s="3" t="s">
        <v>329</v>
      </c>
      <c r="K2274" s="3" t="s">
        <v>17235</v>
      </c>
      <c r="L2274" s="3" t="s">
        <v>17236</v>
      </c>
      <c r="M2274" s="3" t="s">
        <v>35</v>
      </c>
    </row>
    <row r="2275" ht="19.5" customHeight="1">
      <c r="A2275" s="3" t="s">
        <v>28</v>
      </c>
      <c r="B2275" s="3" t="s">
        <v>17237</v>
      </c>
      <c r="C2275" s="3" t="s">
        <v>30</v>
      </c>
      <c r="D2275" s="4" t="s">
        <v>19</v>
      </c>
      <c r="E2275" s="3" t="s">
        <v>20</v>
      </c>
      <c r="F2275" s="5">
        <v>10.0</v>
      </c>
      <c r="G2275" s="5">
        <v>15.0</v>
      </c>
      <c r="H2275" s="3" t="s">
        <v>73</v>
      </c>
      <c r="I2275" s="3" t="s">
        <v>57</v>
      </c>
      <c r="J2275" s="3" t="s">
        <v>38</v>
      </c>
      <c r="K2275" s="3" t="s">
        <v>17241</v>
      </c>
      <c r="L2275" s="3" t="s">
        <v>17242</v>
      </c>
      <c r="M2275" s="3" t="s">
        <v>41</v>
      </c>
    </row>
    <row r="2276" ht="19.5" customHeight="1">
      <c r="A2276" s="3" t="s">
        <v>738</v>
      </c>
      <c r="B2276" s="3" t="s">
        <v>4817</v>
      </c>
      <c r="C2276" s="3" t="s">
        <v>30</v>
      </c>
      <c r="D2276" s="4" t="s">
        <v>19</v>
      </c>
      <c r="E2276" s="3" t="s">
        <v>21</v>
      </c>
      <c r="F2276" s="5">
        <v>10.0</v>
      </c>
      <c r="G2276" s="5">
        <v>15.0</v>
      </c>
      <c r="H2276" s="3" t="s">
        <v>73</v>
      </c>
      <c r="I2276" s="3" t="s">
        <v>57</v>
      </c>
      <c r="J2276" s="3" t="s">
        <v>4822</v>
      </c>
      <c r="K2276" s="3" t="s">
        <v>4823</v>
      </c>
      <c r="L2276" s="3" t="s">
        <v>17246</v>
      </c>
      <c r="M2276" s="3" t="s">
        <v>41</v>
      </c>
    </row>
    <row r="2277" ht="19.5" customHeight="1">
      <c r="A2277" s="3" t="s">
        <v>5424</v>
      </c>
      <c r="B2277" s="3" t="s">
        <v>17248</v>
      </c>
      <c r="C2277" s="3" t="s">
        <v>30</v>
      </c>
      <c r="D2277" s="4" t="s">
        <v>19</v>
      </c>
      <c r="E2277" s="3" t="s">
        <v>20</v>
      </c>
      <c r="F2277" s="5">
        <v>10.0</v>
      </c>
      <c r="G2277" s="5">
        <v>20.0</v>
      </c>
      <c r="H2277" s="3" t="s">
        <v>48</v>
      </c>
      <c r="I2277" s="3" t="s">
        <v>23</v>
      </c>
      <c r="J2277" s="3" t="s">
        <v>17251</v>
      </c>
      <c r="K2277" s="3" t="s">
        <v>17252</v>
      </c>
      <c r="L2277" s="3" t="s">
        <v>17253</v>
      </c>
      <c r="M2277" s="3" t="s">
        <v>159</v>
      </c>
    </row>
    <row r="2278" ht="19.5" customHeight="1">
      <c r="A2278" s="3" t="s">
        <v>2000</v>
      </c>
      <c r="B2278" s="3" t="s">
        <v>11647</v>
      </c>
      <c r="C2278" s="3" t="s">
        <v>30</v>
      </c>
      <c r="D2278" s="4" t="s">
        <v>19</v>
      </c>
      <c r="E2278" s="3" t="s">
        <v>20</v>
      </c>
      <c r="F2278" s="5">
        <v>10.0</v>
      </c>
      <c r="G2278" s="5">
        <v>15.0</v>
      </c>
      <c r="H2278" s="3" t="s">
        <v>73</v>
      </c>
      <c r="I2278" s="3" t="s">
        <v>57</v>
      </c>
      <c r="J2278" s="3" t="s">
        <v>187</v>
      </c>
      <c r="K2278" s="3" t="s">
        <v>11653</v>
      </c>
      <c r="L2278" s="3" t="s">
        <v>17257</v>
      </c>
      <c r="M2278" s="3" t="s">
        <v>41</v>
      </c>
    </row>
    <row r="2279" ht="19.5" customHeight="1">
      <c r="A2279" s="3" t="s">
        <v>17259</v>
      </c>
      <c r="B2279" s="3" t="s">
        <v>11324</v>
      </c>
      <c r="C2279" s="3" t="s">
        <v>30</v>
      </c>
      <c r="D2279" s="4" t="s">
        <v>19</v>
      </c>
      <c r="E2279" s="3" t="s">
        <v>20</v>
      </c>
      <c r="F2279" s="5">
        <v>10.0</v>
      </c>
      <c r="G2279" s="5">
        <v>20.0</v>
      </c>
      <c r="H2279" s="3" t="s">
        <v>48</v>
      </c>
      <c r="I2279" s="3" t="s">
        <v>57</v>
      </c>
      <c r="J2279" s="3" t="s">
        <v>38</v>
      </c>
      <c r="K2279" s="3" t="s">
        <v>17264</v>
      </c>
      <c r="L2279" s="3" t="s">
        <v>17267</v>
      </c>
      <c r="M2279" s="3" t="s">
        <v>41</v>
      </c>
    </row>
    <row r="2280" ht="19.5" customHeight="1">
      <c r="A2280" s="3" t="s">
        <v>2000</v>
      </c>
      <c r="B2280" s="3" t="s">
        <v>17269</v>
      </c>
      <c r="C2280" s="3" t="s">
        <v>30</v>
      </c>
      <c r="D2280" s="4" t="s">
        <v>19</v>
      </c>
      <c r="E2280" s="3" t="s">
        <v>21</v>
      </c>
      <c r="F2280" s="5">
        <v>10.0</v>
      </c>
      <c r="G2280" s="5">
        <v>20.0</v>
      </c>
      <c r="H2280" s="3" t="s">
        <v>48</v>
      </c>
      <c r="I2280" s="3" t="s">
        <v>57</v>
      </c>
      <c r="J2280" s="3" t="s">
        <v>17271</v>
      </c>
      <c r="K2280" s="3" t="s">
        <v>17272</v>
      </c>
      <c r="L2280" s="3" t="s">
        <v>17274</v>
      </c>
      <c r="M2280" s="3" t="s">
        <v>159</v>
      </c>
    </row>
    <row r="2281" ht="19.5" customHeight="1">
      <c r="A2281" s="3" t="s">
        <v>17277</v>
      </c>
      <c r="B2281" s="3" t="s">
        <v>8917</v>
      </c>
      <c r="C2281" s="3" t="s">
        <v>30</v>
      </c>
      <c r="D2281" s="4" t="s">
        <v>19</v>
      </c>
      <c r="E2281" s="3" t="s">
        <v>20</v>
      </c>
      <c r="F2281" s="5">
        <v>10.0</v>
      </c>
      <c r="G2281" s="5">
        <v>15.0</v>
      </c>
      <c r="H2281" s="3" t="s">
        <v>73</v>
      </c>
      <c r="I2281" s="3" t="s">
        <v>57</v>
      </c>
      <c r="J2281" s="3" t="s">
        <v>121</v>
      </c>
      <c r="K2281" s="3" t="s">
        <v>17281</v>
      </c>
      <c r="L2281" s="3" t="s">
        <v>17282</v>
      </c>
      <c r="M2281" s="3" t="s">
        <v>27</v>
      </c>
    </row>
    <row r="2282" ht="19.5" customHeight="1">
      <c r="A2282" s="3" t="s">
        <v>17284</v>
      </c>
      <c r="B2282" s="3" t="s">
        <v>10155</v>
      </c>
      <c r="C2282" s="3" t="s">
        <v>30</v>
      </c>
      <c r="D2282" s="4" t="s">
        <v>19</v>
      </c>
      <c r="E2282" s="3" t="s">
        <v>20</v>
      </c>
      <c r="F2282" s="5">
        <v>10.0</v>
      </c>
      <c r="G2282" s="5">
        <v>18.0</v>
      </c>
      <c r="H2282" s="3" t="s">
        <v>95</v>
      </c>
      <c r="I2282" s="3" t="s">
        <v>50</v>
      </c>
      <c r="J2282" s="3" t="s">
        <v>10163</v>
      </c>
      <c r="K2282" s="3" t="s">
        <v>166</v>
      </c>
      <c r="L2282" s="3" t="s">
        <v>17289</v>
      </c>
      <c r="M2282" s="3" t="s">
        <v>27</v>
      </c>
    </row>
    <row r="2283" ht="19.5" customHeight="1">
      <c r="A2283" s="3" t="s">
        <v>17290</v>
      </c>
      <c r="B2283" s="3" t="s">
        <v>282</v>
      </c>
      <c r="C2283" s="3" t="s">
        <v>30</v>
      </c>
      <c r="D2283" s="4" t="s">
        <v>19</v>
      </c>
      <c r="E2283" s="3" t="s">
        <v>20</v>
      </c>
      <c r="F2283" s="5">
        <v>10.0</v>
      </c>
      <c r="G2283" s="5">
        <v>15.0</v>
      </c>
      <c r="H2283" s="3" t="s">
        <v>73</v>
      </c>
      <c r="I2283" s="3" t="s">
        <v>57</v>
      </c>
      <c r="J2283" s="3" t="s">
        <v>109</v>
      </c>
      <c r="K2283" s="3" t="s">
        <v>17293</v>
      </c>
      <c r="L2283" s="3" t="s">
        <v>17294</v>
      </c>
      <c r="M2283" s="3" t="s">
        <v>27</v>
      </c>
    </row>
    <row r="2284" ht="19.5" customHeight="1">
      <c r="A2284" s="3" t="s">
        <v>17295</v>
      </c>
      <c r="B2284" s="3" t="s">
        <v>17296</v>
      </c>
      <c r="C2284" s="3" t="s">
        <v>30</v>
      </c>
      <c r="D2284" s="4" t="s">
        <v>19</v>
      </c>
      <c r="E2284" s="3" t="s">
        <v>21</v>
      </c>
      <c r="F2284" s="5">
        <v>10.0</v>
      </c>
      <c r="G2284" s="5">
        <v>15.0</v>
      </c>
      <c r="H2284" s="3" t="s">
        <v>73</v>
      </c>
      <c r="I2284" s="3" t="s">
        <v>57</v>
      </c>
      <c r="J2284" s="3" t="s">
        <v>17298</v>
      </c>
      <c r="K2284" s="3" t="s">
        <v>17300</v>
      </c>
      <c r="L2284" s="3" t="s">
        <v>17301</v>
      </c>
      <c r="M2284" s="3" t="s">
        <v>41</v>
      </c>
    </row>
    <row r="2285" ht="19.5" customHeight="1">
      <c r="A2285" s="3" t="s">
        <v>17302</v>
      </c>
      <c r="B2285" s="3" t="s">
        <v>5083</v>
      </c>
      <c r="C2285" s="3" t="s">
        <v>30</v>
      </c>
      <c r="D2285" s="4" t="s">
        <v>19</v>
      </c>
      <c r="E2285" s="3" t="s">
        <v>21</v>
      </c>
      <c r="F2285" s="5">
        <v>10.0</v>
      </c>
      <c r="G2285" s="5">
        <v>15.0</v>
      </c>
      <c r="H2285" s="3" t="s">
        <v>73</v>
      </c>
      <c r="I2285" s="3" t="s">
        <v>50</v>
      </c>
      <c r="J2285" s="3" t="s">
        <v>5088</v>
      </c>
      <c r="K2285" s="3" t="s">
        <v>17304</v>
      </c>
      <c r="L2285" s="3" t="s">
        <v>17306</v>
      </c>
      <c r="M2285" s="3" t="s">
        <v>159</v>
      </c>
    </row>
    <row r="2286" ht="19.5" customHeight="1">
      <c r="A2286" s="3" t="s">
        <v>17307</v>
      </c>
      <c r="B2286" s="3" t="s">
        <v>17309</v>
      </c>
      <c r="C2286" s="3" t="s">
        <v>30</v>
      </c>
      <c r="D2286" s="4" t="s">
        <v>19</v>
      </c>
      <c r="E2286" s="3" t="s">
        <v>21</v>
      </c>
      <c r="F2286" s="5">
        <v>10.0</v>
      </c>
      <c r="G2286" s="5">
        <v>15.0</v>
      </c>
      <c r="H2286" s="3" t="s">
        <v>73</v>
      </c>
      <c r="I2286" s="3" t="s">
        <v>69</v>
      </c>
      <c r="J2286" s="3" t="s">
        <v>58</v>
      </c>
      <c r="K2286" s="3" t="s">
        <v>17313</v>
      </c>
      <c r="L2286" s="3" t="s">
        <v>17314</v>
      </c>
      <c r="M2286" s="3" t="s">
        <v>35</v>
      </c>
    </row>
    <row r="2287" ht="19.5" customHeight="1">
      <c r="A2287" s="3" t="s">
        <v>17316</v>
      </c>
      <c r="B2287" s="3" t="s">
        <v>282</v>
      </c>
      <c r="C2287" s="3" t="s">
        <v>30</v>
      </c>
      <c r="D2287" s="4" t="s">
        <v>19</v>
      </c>
      <c r="E2287" s="3" t="s">
        <v>20</v>
      </c>
      <c r="F2287" s="5">
        <v>10.0</v>
      </c>
      <c r="G2287" s="5">
        <v>20.0</v>
      </c>
      <c r="H2287" s="3" t="s">
        <v>48</v>
      </c>
      <c r="I2287" s="3" t="s">
        <v>57</v>
      </c>
      <c r="J2287" s="3" t="s">
        <v>109</v>
      </c>
      <c r="K2287" s="3" t="s">
        <v>17319</v>
      </c>
      <c r="L2287" s="3" t="s">
        <v>17321</v>
      </c>
      <c r="M2287" s="3" t="s">
        <v>27</v>
      </c>
    </row>
    <row r="2288" ht="19.5" customHeight="1">
      <c r="A2288" s="3" t="s">
        <v>17325</v>
      </c>
      <c r="B2288" s="3" t="s">
        <v>5445</v>
      </c>
      <c r="C2288" s="3" t="s">
        <v>30</v>
      </c>
      <c r="D2288" s="4" t="s">
        <v>19</v>
      </c>
      <c r="E2288" s="3" t="s">
        <v>20</v>
      </c>
      <c r="F2288" s="5">
        <v>10.0</v>
      </c>
      <c r="G2288" s="5">
        <v>15.0</v>
      </c>
      <c r="H2288" s="3" t="s">
        <v>73</v>
      </c>
      <c r="I2288" s="3" t="s">
        <v>50</v>
      </c>
      <c r="J2288" s="3" t="s">
        <v>99</v>
      </c>
      <c r="K2288" s="3" t="s">
        <v>17328</v>
      </c>
      <c r="L2288" s="3" t="s">
        <v>17329</v>
      </c>
      <c r="M2288" s="3" t="s">
        <v>27</v>
      </c>
    </row>
    <row r="2289" ht="19.5" customHeight="1">
      <c r="A2289" s="3" t="s">
        <v>2447</v>
      </c>
      <c r="B2289" s="3" t="s">
        <v>282</v>
      </c>
      <c r="C2289" s="3" t="s">
        <v>30</v>
      </c>
      <c r="D2289" s="4" t="s">
        <v>19</v>
      </c>
      <c r="E2289" s="3" t="s">
        <v>20</v>
      </c>
      <c r="F2289" s="5">
        <v>10.0</v>
      </c>
      <c r="G2289" s="5">
        <v>15.0</v>
      </c>
      <c r="H2289" s="3" t="s">
        <v>73</v>
      </c>
      <c r="I2289" s="3" t="s">
        <v>50</v>
      </c>
      <c r="J2289" s="3" t="s">
        <v>109</v>
      </c>
      <c r="K2289" s="3" t="s">
        <v>17332</v>
      </c>
      <c r="L2289" s="3" t="s">
        <v>12602</v>
      </c>
      <c r="M2289" s="3" t="s">
        <v>27</v>
      </c>
    </row>
    <row r="2290" ht="19.5" customHeight="1">
      <c r="A2290" s="3" t="s">
        <v>17334</v>
      </c>
      <c r="B2290" s="3" t="s">
        <v>17336</v>
      </c>
      <c r="C2290" s="3" t="s">
        <v>30</v>
      </c>
      <c r="D2290" s="4" t="s">
        <v>19</v>
      </c>
      <c r="E2290" s="3" t="s">
        <v>21</v>
      </c>
      <c r="F2290" s="5">
        <v>10.0</v>
      </c>
      <c r="G2290" s="5">
        <v>15.0</v>
      </c>
      <c r="H2290" s="3" t="s">
        <v>73</v>
      </c>
      <c r="I2290" s="3" t="s">
        <v>50</v>
      </c>
      <c r="J2290" s="3" t="s">
        <v>17342</v>
      </c>
      <c r="K2290" s="3" t="s">
        <v>17343</v>
      </c>
      <c r="L2290" s="3" t="s">
        <v>17344</v>
      </c>
      <c r="M2290" s="3" t="s">
        <v>41</v>
      </c>
    </row>
    <row r="2291" ht="19.5" customHeight="1">
      <c r="A2291" s="3" t="s">
        <v>17346</v>
      </c>
      <c r="B2291" s="3" t="s">
        <v>3038</v>
      </c>
      <c r="C2291" s="3" t="s">
        <v>30</v>
      </c>
      <c r="D2291" s="4" t="s">
        <v>19</v>
      </c>
      <c r="E2291" s="3" t="s">
        <v>20</v>
      </c>
      <c r="F2291" s="5">
        <v>10.0</v>
      </c>
      <c r="G2291" s="5">
        <v>18.0</v>
      </c>
      <c r="H2291" s="3" t="s">
        <v>95</v>
      </c>
      <c r="I2291" s="3" t="s">
        <v>57</v>
      </c>
      <c r="J2291" s="3" t="s">
        <v>3040</v>
      </c>
      <c r="K2291" s="3" t="s">
        <v>887</v>
      </c>
      <c r="L2291" s="3" t="s">
        <v>17350</v>
      </c>
      <c r="M2291" s="3" t="s">
        <v>27</v>
      </c>
    </row>
    <row r="2292" ht="19.5" customHeight="1">
      <c r="A2292" s="3" t="s">
        <v>9662</v>
      </c>
      <c r="B2292" s="3" t="s">
        <v>17352</v>
      </c>
      <c r="C2292" s="3" t="s">
        <v>30</v>
      </c>
      <c r="D2292" s="4" t="s">
        <v>19</v>
      </c>
      <c r="E2292" s="3" t="s">
        <v>21</v>
      </c>
      <c r="F2292" s="5">
        <v>10.0</v>
      </c>
      <c r="G2292" s="5">
        <v>15.0</v>
      </c>
      <c r="H2292" s="3" t="s">
        <v>73</v>
      </c>
      <c r="I2292" s="3" t="s">
        <v>57</v>
      </c>
      <c r="J2292" s="3" t="s">
        <v>58</v>
      </c>
      <c r="K2292" s="3" t="s">
        <v>17355</v>
      </c>
      <c r="L2292" s="3" t="s">
        <v>17356</v>
      </c>
      <c r="M2292" s="3" t="s">
        <v>35</v>
      </c>
    </row>
    <row r="2293" ht="19.5" customHeight="1">
      <c r="A2293" s="3" t="s">
        <v>17358</v>
      </c>
      <c r="B2293" s="3" t="s">
        <v>17359</v>
      </c>
      <c r="C2293" s="3" t="s">
        <v>30</v>
      </c>
      <c r="D2293" s="4" t="s">
        <v>19</v>
      </c>
      <c r="E2293" s="3" t="s">
        <v>21</v>
      </c>
      <c r="F2293" s="5">
        <v>10.0</v>
      </c>
      <c r="G2293" s="5">
        <v>15.0</v>
      </c>
      <c r="H2293" s="3" t="s">
        <v>73</v>
      </c>
      <c r="I2293" s="3" t="s">
        <v>57</v>
      </c>
      <c r="J2293" s="3" t="s">
        <v>14525</v>
      </c>
      <c r="K2293" s="3" t="s">
        <v>17361</v>
      </c>
      <c r="L2293" s="3" t="s">
        <v>17364</v>
      </c>
      <c r="M2293" s="3" t="s">
        <v>41</v>
      </c>
    </row>
    <row r="2294" ht="19.5" customHeight="1">
      <c r="A2294" s="3" t="s">
        <v>28</v>
      </c>
      <c r="B2294" s="3" t="s">
        <v>17365</v>
      </c>
      <c r="C2294" s="3" t="s">
        <v>30</v>
      </c>
      <c r="D2294" s="4" t="s">
        <v>19</v>
      </c>
      <c r="E2294" s="3" t="s">
        <v>20</v>
      </c>
      <c r="F2294" s="5">
        <v>10.0</v>
      </c>
      <c r="G2294" s="5">
        <v>20.0</v>
      </c>
      <c r="H2294" s="3" t="s">
        <v>48</v>
      </c>
      <c r="I2294" s="3" t="s">
        <v>57</v>
      </c>
      <c r="J2294" s="3" t="s">
        <v>38</v>
      </c>
      <c r="K2294" s="3" t="s">
        <v>17368</v>
      </c>
      <c r="L2294" s="3" t="s">
        <v>17369</v>
      </c>
      <c r="M2294" s="3" t="s">
        <v>35</v>
      </c>
    </row>
    <row r="2295" ht="19.5" customHeight="1">
      <c r="A2295" s="3" t="s">
        <v>17370</v>
      </c>
      <c r="B2295" s="3" t="s">
        <v>1811</v>
      </c>
      <c r="C2295" s="3" t="s">
        <v>30</v>
      </c>
      <c r="D2295" s="4" t="s">
        <v>19</v>
      </c>
      <c r="E2295" s="3" t="s">
        <v>20</v>
      </c>
      <c r="F2295" s="5">
        <v>10.0</v>
      </c>
      <c r="G2295" s="5">
        <v>15.0</v>
      </c>
      <c r="H2295" s="3" t="s">
        <v>73</v>
      </c>
      <c r="I2295" s="3" t="s">
        <v>50</v>
      </c>
      <c r="J2295" s="3" t="s">
        <v>1814</v>
      </c>
      <c r="K2295" s="3" t="s">
        <v>1994</v>
      </c>
      <c r="L2295" s="3" t="s">
        <v>17373</v>
      </c>
      <c r="M2295" s="3" t="s">
        <v>41</v>
      </c>
    </row>
    <row r="2296" ht="19.5" customHeight="1">
      <c r="A2296" s="3" t="s">
        <v>2654</v>
      </c>
      <c r="B2296" s="3" t="s">
        <v>17375</v>
      </c>
      <c r="C2296" s="3" t="s">
        <v>30</v>
      </c>
      <c r="D2296" s="4" t="s">
        <v>19</v>
      </c>
      <c r="E2296" s="3" t="s">
        <v>20</v>
      </c>
      <c r="F2296" s="5">
        <v>10.0</v>
      </c>
      <c r="G2296" s="5">
        <v>15.0</v>
      </c>
      <c r="H2296" s="3" t="s">
        <v>73</v>
      </c>
      <c r="I2296" s="3" t="s">
        <v>50</v>
      </c>
      <c r="J2296" s="3" t="s">
        <v>17378</v>
      </c>
      <c r="K2296" s="3" t="s">
        <v>17380</v>
      </c>
      <c r="L2296" s="3" t="s">
        <v>17381</v>
      </c>
      <c r="M2296" s="3" t="s">
        <v>27</v>
      </c>
    </row>
    <row r="2297" ht="19.5" customHeight="1">
      <c r="A2297" s="3" t="s">
        <v>17383</v>
      </c>
      <c r="B2297" s="3" t="s">
        <v>17384</v>
      </c>
      <c r="C2297" s="3" t="s">
        <v>30</v>
      </c>
      <c r="D2297" s="4" t="s">
        <v>19</v>
      </c>
      <c r="E2297" s="3" t="s">
        <v>20</v>
      </c>
      <c r="F2297" s="5">
        <v>10.0</v>
      </c>
      <c r="G2297" s="5">
        <v>20.0</v>
      </c>
      <c r="H2297" s="3" t="s">
        <v>48</v>
      </c>
      <c r="I2297" s="3" t="s">
        <v>57</v>
      </c>
      <c r="J2297" s="3" t="s">
        <v>13067</v>
      </c>
      <c r="K2297" s="3" t="s">
        <v>17386</v>
      </c>
      <c r="L2297" s="3" t="s">
        <v>17388</v>
      </c>
      <c r="M2297" s="3" t="s">
        <v>35</v>
      </c>
    </row>
    <row r="2298" ht="19.5" customHeight="1">
      <c r="A2298" s="3" t="s">
        <v>2000</v>
      </c>
      <c r="B2298" s="3" t="s">
        <v>17191</v>
      </c>
      <c r="C2298" s="3" t="s">
        <v>30</v>
      </c>
      <c r="D2298" s="4" t="s">
        <v>19</v>
      </c>
      <c r="E2298" s="3" t="s">
        <v>20</v>
      </c>
      <c r="F2298" s="5">
        <v>10.0</v>
      </c>
      <c r="G2298" s="5">
        <v>15.0</v>
      </c>
      <c r="H2298" s="3" t="s">
        <v>73</v>
      </c>
      <c r="I2298" s="3" t="s">
        <v>57</v>
      </c>
      <c r="J2298" s="3" t="s">
        <v>99</v>
      </c>
      <c r="K2298" s="3" t="s">
        <v>166</v>
      </c>
      <c r="L2298" s="3" t="s">
        <v>17390</v>
      </c>
      <c r="M2298" s="3" t="s">
        <v>90</v>
      </c>
    </row>
    <row r="2299" ht="19.5" customHeight="1">
      <c r="A2299" s="3" t="s">
        <v>17393</v>
      </c>
      <c r="B2299" s="3" t="s">
        <v>7612</v>
      </c>
      <c r="C2299" s="3" t="s">
        <v>30</v>
      </c>
      <c r="D2299" s="4" t="s">
        <v>19</v>
      </c>
      <c r="E2299" s="3" t="s">
        <v>127</v>
      </c>
      <c r="F2299" s="5">
        <v>10.0</v>
      </c>
      <c r="G2299" s="5">
        <v>20.0</v>
      </c>
      <c r="H2299" s="3" t="s">
        <v>48</v>
      </c>
      <c r="I2299" s="3" t="s">
        <v>69</v>
      </c>
      <c r="J2299" s="3" t="s">
        <v>441</v>
      </c>
      <c r="K2299" s="3" t="s">
        <v>166</v>
      </c>
      <c r="L2299" s="3" t="s">
        <v>17397</v>
      </c>
      <c r="M2299" s="3" t="s">
        <v>27</v>
      </c>
    </row>
    <row r="2300" ht="19.5" customHeight="1">
      <c r="A2300" s="3" t="s">
        <v>17399</v>
      </c>
      <c r="B2300" s="3" t="s">
        <v>4528</v>
      </c>
      <c r="C2300" s="3" t="s">
        <v>30</v>
      </c>
      <c r="D2300" s="4" t="s">
        <v>19</v>
      </c>
      <c r="E2300" s="3" t="s">
        <v>21</v>
      </c>
      <c r="F2300" s="5">
        <v>10.0</v>
      </c>
      <c r="G2300" s="5">
        <v>15.0</v>
      </c>
      <c r="H2300" s="3" t="s">
        <v>73</v>
      </c>
      <c r="I2300" s="3" t="s">
        <v>50</v>
      </c>
      <c r="J2300" s="3" t="s">
        <v>4532</v>
      </c>
      <c r="K2300" s="3" t="s">
        <v>17402</v>
      </c>
      <c r="L2300" s="3" t="s">
        <v>17405</v>
      </c>
      <c r="M2300" s="3" t="s">
        <v>35</v>
      </c>
    </row>
    <row r="2301" ht="19.5" customHeight="1">
      <c r="A2301" s="3" t="s">
        <v>17407</v>
      </c>
      <c r="B2301" s="3" t="s">
        <v>17408</v>
      </c>
      <c r="C2301" s="3" t="s">
        <v>30</v>
      </c>
      <c r="D2301" s="4" t="s">
        <v>19</v>
      </c>
      <c r="E2301" s="3" t="s">
        <v>21</v>
      </c>
      <c r="F2301" s="5">
        <v>10.0</v>
      </c>
      <c r="G2301" s="5">
        <v>20.0</v>
      </c>
      <c r="H2301" s="3" t="s">
        <v>48</v>
      </c>
      <c r="I2301" s="3" t="s">
        <v>57</v>
      </c>
      <c r="J2301" s="3" t="s">
        <v>423</v>
      </c>
      <c r="K2301" s="3" t="s">
        <v>17412</v>
      </c>
      <c r="L2301" s="3" t="s">
        <v>17413</v>
      </c>
      <c r="M2301" s="3" t="s">
        <v>35</v>
      </c>
    </row>
    <row r="2302" ht="19.5" customHeight="1">
      <c r="A2302" s="3" t="s">
        <v>2000</v>
      </c>
      <c r="B2302" s="3" t="s">
        <v>17414</v>
      </c>
      <c r="C2302" s="3" t="s">
        <v>30</v>
      </c>
      <c r="D2302" s="4" t="s">
        <v>19</v>
      </c>
      <c r="E2302" s="3" t="s">
        <v>20</v>
      </c>
      <c r="F2302" s="5">
        <v>10.0</v>
      </c>
      <c r="G2302" s="5">
        <v>15.0</v>
      </c>
      <c r="H2302" s="3" t="s">
        <v>73</v>
      </c>
      <c r="I2302" s="3" t="s">
        <v>50</v>
      </c>
      <c r="J2302" s="3" t="s">
        <v>17418</v>
      </c>
      <c r="K2302" s="3" t="s">
        <v>17419</v>
      </c>
      <c r="L2302" s="3" t="s">
        <v>17420</v>
      </c>
      <c r="M2302" s="3" t="s">
        <v>35</v>
      </c>
    </row>
    <row r="2303" ht="19.5" customHeight="1">
      <c r="A2303" s="3" t="s">
        <v>795</v>
      </c>
      <c r="B2303" s="3" t="s">
        <v>17423</v>
      </c>
      <c r="C2303" s="3" t="s">
        <v>30</v>
      </c>
      <c r="D2303" s="4" t="s">
        <v>19</v>
      </c>
      <c r="E2303" s="3" t="s">
        <v>20</v>
      </c>
      <c r="F2303" s="5">
        <v>10.0</v>
      </c>
      <c r="G2303" s="5">
        <v>15.0</v>
      </c>
      <c r="H2303" s="3" t="s">
        <v>73</v>
      </c>
      <c r="I2303" s="3" t="s">
        <v>57</v>
      </c>
      <c r="J2303" s="3" t="s">
        <v>4827</v>
      </c>
      <c r="K2303" s="3" t="s">
        <v>17424</v>
      </c>
      <c r="L2303" s="3" t="s">
        <v>17425</v>
      </c>
      <c r="M2303" s="3" t="s">
        <v>35</v>
      </c>
    </row>
    <row r="2304" ht="19.5" customHeight="1">
      <c r="A2304" s="3" t="s">
        <v>17426</v>
      </c>
      <c r="B2304" s="3" t="s">
        <v>5777</v>
      </c>
      <c r="C2304" s="3" t="s">
        <v>30</v>
      </c>
      <c r="D2304" s="4" t="s">
        <v>19</v>
      </c>
      <c r="E2304" s="3" t="s">
        <v>20</v>
      </c>
      <c r="F2304" s="5">
        <v>10.0</v>
      </c>
      <c r="G2304" s="5">
        <v>15.0</v>
      </c>
      <c r="H2304" s="3" t="s">
        <v>73</v>
      </c>
      <c r="I2304" s="3" t="s">
        <v>57</v>
      </c>
      <c r="J2304" s="3" t="s">
        <v>58</v>
      </c>
      <c r="K2304" s="3" t="s">
        <v>17430</v>
      </c>
      <c r="L2304" s="3" t="s">
        <v>17431</v>
      </c>
      <c r="M2304" s="3" t="s">
        <v>257</v>
      </c>
    </row>
    <row r="2305" ht="19.5" customHeight="1">
      <c r="A2305" s="3" t="s">
        <v>17432</v>
      </c>
      <c r="B2305" s="3" t="s">
        <v>17352</v>
      </c>
      <c r="C2305" s="3" t="s">
        <v>30</v>
      </c>
      <c r="D2305" s="4" t="s">
        <v>19</v>
      </c>
      <c r="E2305" s="3" t="s">
        <v>20</v>
      </c>
      <c r="F2305" s="5">
        <v>10.0</v>
      </c>
      <c r="G2305" s="5">
        <v>17.0</v>
      </c>
      <c r="H2305" s="3" t="s">
        <v>443</v>
      </c>
      <c r="I2305" s="3" t="s">
        <v>57</v>
      </c>
      <c r="J2305" s="3" t="s">
        <v>58</v>
      </c>
      <c r="K2305" s="3" t="s">
        <v>17436</v>
      </c>
      <c r="L2305" s="3" t="s">
        <v>17437</v>
      </c>
      <c r="M2305" s="3" t="s">
        <v>35</v>
      </c>
    </row>
    <row r="2306" ht="19.5" customHeight="1">
      <c r="A2306" s="3" t="s">
        <v>28</v>
      </c>
      <c r="B2306" s="3" t="s">
        <v>17441</v>
      </c>
      <c r="C2306" s="3" t="s">
        <v>30</v>
      </c>
      <c r="D2306" s="4" t="s">
        <v>19</v>
      </c>
      <c r="E2306" s="3" t="s">
        <v>21</v>
      </c>
      <c r="F2306" s="5">
        <v>10.0</v>
      </c>
      <c r="G2306" s="5">
        <v>15.0</v>
      </c>
      <c r="H2306" s="3" t="s">
        <v>73</v>
      </c>
      <c r="I2306" s="3" t="s">
        <v>57</v>
      </c>
      <c r="J2306" s="3" t="s">
        <v>70</v>
      </c>
      <c r="K2306" s="3" t="s">
        <v>17442</v>
      </c>
      <c r="L2306" s="3" t="s">
        <v>17444</v>
      </c>
      <c r="M2306" s="3" t="s">
        <v>27</v>
      </c>
    </row>
    <row r="2307" ht="19.5" customHeight="1">
      <c r="A2307" s="3" t="s">
        <v>17445</v>
      </c>
      <c r="B2307" s="3" t="s">
        <v>5445</v>
      </c>
      <c r="C2307" s="3" t="s">
        <v>30</v>
      </c>
      <c r="D2307" s="4" t="s">
        <v>19</v>
      </c>
      <c r="E2307" s="3" t="s">
        <v>20</v>
      </c>
      <c r="F2307" s="5">
        <v>10.0</v>
      </c>
      <c r="G2307" s="5">
        <v>15.0</v>
      </c>
      <c r="H2307" s="3" t="s">
        <v>73</v>
      </c>
      <c r="I2307" s="3" t="s">
        <v>50</v>
      </c>
      <c r="J2307" s="3" t="s">
        <v>99</v>
      </c>
      <c r="K2307" s="3" t="s">
        <v>11469</v>
      </c>
      <c r="L2307" s="3" t="s">
        <v>17449</v>
      </c>
      <c r="M2307" s="3" t="s">
        <v>27</v>
      </c>
    </row>
    <row r="2308" ht="19.5" customHeight="1">
      <c r="A2308" s="3" t="s">
        <v>28</v>
      </c>
      <c r="B2308" s="3" t="s">
        <v>11098</v>
      </c>
      <c r="C2308" s="3" t="s">
        <v>30</v>
      </c>
      <c r="D2308" s="4" t="s">
        <v>19</v>
      </c>
      <c r="E2308" s="3" t="s">
        <v>21</v>
      </c>
      <c r="F2308" s="5">
        <v>10.0</v>
      </c>
      <c r="G2308" s="5">
        <v>15.0</v>
      </c>
      <c r="H2308" s="3" t="s">
        <v>73</v>
      </c>
      <c r="I2308" s="3" t="s">
        <v>57</v>
      </c>
      <c r="J2308" s="3" t="s">
        <v>9479</v>
      </c>
      <c r="K2308" s="3" t="s">
        <v>17453</v>
      </c>
      <c r="L2308" s="3" t="s">
        <v>17455</v>
      </c>
      <c r="M2308" s="3" t="s">
        <v>35</v>
      </c>
    </row>
    <row r="2309" ht="19.5" customHeight="1">
      <c r="A2309" s="3" t="s">
        <v>17456</v>
      </c>
      <c r="B2309" s="3" t="s">
        <v>5445</v>
      </c>
      <c r="C2309" s="3" t="s">
        <v>30</v>
      </c>
      <c r="D2309" s="4" t="s">
        <v>19</v>
      </c>
      <c r="E2309" s="3" t="s">
        <v>20</v>
      </c>
      <c r="F2309" s="5">
        <v>10.0</v>
      </c>
      <c r="G2309" s="5">
        <v>15.0</v>
      </c>
      <c r="H2309" s="3" t="s">
        <v>73</v>
      </c>
      <c r="I2309" s="3" t="s">
        <v>50</v>
      </c>
      <c r="J2309" s="3" t="s">
        <v>99</v>
      </c>
      <c r="K2309" s="3" t="s">
        <v>17460</v>
      </c>
      <c r="L2309" s="3" t="s">
        <v>17461</v>
      </c>
      <c r="M2309" s="3" t="s">
        <v>27</v>
      </c>
    </row>
    <row r="2310" ht="19.5" customHeight="1">
      <c r="A2310" s="3" t="s">
        <v>17462</v>
      </c>
      <c r="B2310" s="3" t="s">
        <v>5445</v>
      </c>
      <c r="C2310" s="3" t="s">
        <v>30</v>
      </c>
      <c r="D2310" s="4" t="s">
        <v>19</v>
      </c>
      <c r="E2310" s="3" t="s">
        <v>20</v>
      </c>
      <c r="F2310" s="5">
        <v>10.0</v>
      </c>
      <c r="G2310" s="5">
        <v>15.0</v>
      </c>
      <c r="H2310" s="3" t="s">
        <v>73</v>
      </c>
      <c r="I2310" s="3" t="s">
        <v>50</v>
      </c>
      <c r="J2310" s="3" t="s">
        <v>99</v>
      </c>
      <c r="K2310" s="3" t="s">
        <v>11469</v>
      </c>
      <c r="L2310" s="3" t="s">
        <v>17463</v>
      </c>
      <c r="M2310" s="3" t="s">
        <v>27</v>
      </c>
    </row>
    <row r="2311" ht="19.5" customHeight="1">
      <c r="A2311" s="3" t="s">
        <v>17465</v>
      </c>
      <c r="B2311" s="3" t="s">
        <v>4528</v>
      </c>
      <c r="C2311" s="3" t="s">
        <v>30</v>
      </c>
      <c r="D2311" s="4" t="s">
        <v>19</v>
      </c>
      <c r="E2311" s="3" t="s">
        <v>21</v>
      </c>
      <c r="F2311" s="5">
        <v>10.0</v>
      </c>
      <c r="G2311" s="5">
        <v>15.0</v>
      </c>
      <c r="H2311" s="3" t="s">
        <v>73</v>
      </c>
      <c r="I2311" s="3" t="s">
        <v>57</v>
      </c>
      <c r="J2311" s="3" t="s">
        <v>4532</v>
      </c>
      <c r="K2311" s="3" t="s">
        <v>17468</v>
      </c>
      <c r="L2311" s="3" t="s">
        <v>17469</v>
      </c>
      <c r="M2311" s="3" t="s">
        <v>35</v>
      </c>
    </row>
    <row r="2312" ht="19.5" customHeight="1">
      <c r="A2312" s="3" t="s">
        <v>17470</v>
      </c>
      <c r="B2312" s="3" t="s">
        <v>6286</v>
      </c>
      <c r="C2312" s="3" t="s">
        <v>30</v>
      </c>
      <c r="D2312" s="4" t="s">
        <v>19</v>
      </c>
      <c r="E2312" s="3" t="s">
        <v>20</v>
      </c>
      <c r="F2312" s="5">
        <v>10.0</v>
      </c>
      <c r="G2312" s="5">
        <v>15.0</v>
      </c>
      <c r="H2312" s="3" t="s">
        <v>73</v>
      </c>
      <c r="I2312" s="3" t="s">
        <v>57</v>
      </c>
      <c r="J2312" s="3" t="s">
        <v>6294</v>
      </c>
      <c r="K2312" s="3" t="s">
        <v>17473</v>
      </c>
      <c r="L2312" s="3" t="s">
        <v>17475</v>
      </c>
      <c r="M2312" s="3" t="s">
        <v>159</v>
      </c>
    </row>
    <row r="2313" ht="19.5" customHeight="1">
      <c r="A2313" s="3" t="s">
        <v>17478</v>
      </c>
      <c r="B2313" s="3" t="s">
        <v>17480</v>
      </c>
      <c r="C2313" s="3" t="s">
        <v>30</v>
      </c>
      <c r="D2313" s="4" t="s">
        <v>19</v>
      </c>
      <c r="E2313" s="3" t="s">
        <v>20</v>
      </c>
      <c r="F2313" s="5">
        <v>10.0</v>
      </c>
      <c r="G2313" s="5">
        <v>15.0</v>
      </c>
      <c r="H2313" s="3" t="s">
        <v>73</v>
      </c>
      <c r="I2313" s="3" t="s">
        <v>50</v>
      </c>
      <c r="J2313" s="3" t="s">
        <v>17482</v>
      </c>
      <c r="K2313" s="3" t="s">
        <v>17483</v>
      </c>
      <c r="L2313" s="3" t="s">
        <v>17485</v>
      </c>
      <c r="M2313" s="3" t="s">
        <v>27</v>
      </c>
    </row>
    <row r="2314" ht="19.5" customHeight="1">
      <c r="A2314" s="3" t="s">
        <v>8020</v>
      </c>
      <c r="B2314" s="3" t="s">
        <v>14181</v>
      </c>
      <c r="C2314" s="3" t="s">
        <v>30</v>
      </c>
      <c r="D2314" s="4" t="s">
        <v>19</v>
      </c>
      <c r="E2314" s="3" t="s">
        <v>20</v>
      </c>
      <c r="F2314" s="5">
        <v>10.0</v>
      </c>
      <c r="G2314" s="5">
        <v>15.0</v>
      </c>
      <c r="H2314" s="3" t="s">
        <v>73</v>
      </c>
      <c r="I2314" s="3" t="s">
        <v>57</v>
      </c>
      <c r="J2314" s="3" t="s">
        <v>58</v>
      </c>
      <c r="K2314" s="3" t="s">
        <v>11793</v>
      </c>
      <c r="L2314" s="3" t="s">
        <v>17487</v>
      </c>
      <c r="M2314" s="3" t="s">
        <v>90</v>
      </c>
    </row>
    <row r="2315" ht="19.5" customHeight="1">
      <c r="A2315" s="3" t="s">
        <v>28</v>
      </c>
      <c r="B2315" s="3" t="s">
        <v>17490</v>
      </c>
      <c r="C2315" s="3" t="s">
        <v>30</v>
      </c>
      <c r="D2315" s="4" t="s">
        <v>19</v>
      </c>
      <c r="E2315" s="3" t="s">
        <v>20</v>
      </c>
      <c r="F2315" s="5">
        <v>10.0</v>
      </c>
      <c r="G2315" s="5">
        <v>15.0</v>
      </c>
      <c r="H2315" s="3" t="s">
        <v>73</v>
      </c>
      <c r="I2315" s="3" t="s">
        <v>57</v>
      </c>
      <c r="J2315" s="3" t="s">
        <v>17491</v>
      </c>
      <c r="K2315" s="3" t="s">
        <v>9854</v>
      </c>
      <c r="L2315" s="3" t="s">
        <v>17494</v>
      </c>
      <c r="M2315" s="3" t="s">
        <v>35</v>
      </c>
    </row>
    <row r="2316" ht="19.5" customHeight="1">
      <c r="A2316" s="3" t="s">
        <v>28</v>
      </c>
      <c r="B2316" s="3" t="s">
        <v>4388</v>
      </c>
      <c r="C2316" s="3" t="s">
        <v>30</v>
      </c>
      <c r="D2316" s="4" t="s">
        <v>19</v>
      </c>
      <c r="E2316" s="3" t="s">
        <v>20</v>
      </c>
      <c r="F2316" s="5">
        <v>10.0</v>
      </c>
      <c r="G2316" s="5">
        <v>15.0</v>
      </c>
      <c r="H2316" s="3" t="s">
        <v>73</v>
      </c>
      <c r="I2316" s="3" t="s">
        <v>57</v>
      </c>
      <c r="J2316" s="3" t="s">
        <v>99</v>
      </c>
      <c r="K2316" s="3" t="s">
        <v>17497</v>
      </c>
      <c r="L2316" s="3" t="s">
        <v>17498</v>
      </c>
      <c r="M2316" s="3" t="s">
        <v>27</v>
      </c>
    </row>
    <row r="2317" ht="19.5" customHeight="1">
      <c r="A2317" s="3" t="s">
        <v>751</v>
      </c>
      <c r="B2317" s="3" t="s">
        <v>5445</v>
      </c>
      <c r="C2317" s="3" t="s">
        <v>30</v>
      </c>
      <c r="D2317" s="4" t="s">
        <v>19</v>
      </c>
      <c r="E2317" s="3" t="s">
        <v>20</v>
      </c>
      <c r="F2317" s="5">
        <v>10.0</v>
      </c>
      <c r="G2317" s="5">
        <v>15.0</v>
      </c>
      <c r="H2317" s="3" t="s">
        <v>73</v>
      </c>
      <c r="I2317" s="3" t="s">
        <v>50</v>
      </c>
      <c r="J2317" s="3" t="s">
        <v>99</v>
      </c>
      <c r="K2317" s="3" t="s">
        <v>17505</v>
      </c>
      <c r="L2317" s="3" t="s">
        <v>17506</v>
      </c>
      <c r="M2317" s="3" t="s">
        <v>27</v>
      </c>
    </row>
    <row r="2318" ht="19.5" customHeight="1">
      <c r="A2318" s="3" t="s">
        <v>6122</v>
      </c>
      <c r="B2318" s="3" t="s">
        <v>11098</v>
      </c>
      <c r="C2318" s="3" t="s">
        <v>30</v>
      </c>
      <c r="D2318" s="4" t="s">
        <v>19</v>
      </c>
      <c r="E2318" s="3" t="s">
        <v>21</v>
      </c>
      <c r="F2318" s="5">
        <v>10.0</v>
      </c>
      <c r="G2318" s="5">
        <v>18.0</v>
      </c>
      <c r="H2318" s="3" t="s">
        <v>95</v>
      </c>
      <c r="I2318" s="3" t="s">
        <v>57</v>
      </c>
      <c r="J2318" s="3" t="s">
        <v>9479</v>
      </c>
      <c r="K2318" s="3" t="s">
        <v>17510</v>
      </c>
      <c r="L2318" s="3" t="s">
        <v>17512</v>
      </c>
      <c r="M2318" s="3" t="s">
        <v>35</v>
      </c>
    </row>
    <row r="2319" ht="19.5" customHeight="1">
      <c r="A2319" s="3" t="s">
        <v>28</v>
      </c>
      <c r="B2319" s="3" t="s">
        <v>4411</v>
      </c>
      <c r="C2319" s="3" t="s">
        <v>30</v>
      </c>
      <c r="D2319" s="4" t="s">
        <v>19</v>
      </c>
      <c r="E2319" s="3" t="s">
        <v>20</v>
      </c>
      <c r="F2319" s="5">
        <v>10.0</v>
      </c>
      <c r="G2319" s="5">
        <v>15.0</v>
      </c>
      <c r="H2319" s="3" t="s">
        <v>73</v>
      </c>
      <c r="I2319" s="3" t="s">
        <v>57</v>
      </c>
      <c r="J2319" s="3" t="s">
        <v>99</v>
      </c>
      <c r="K2319" s="3" t="s">
        <v>17516</v>
      </c>
      <c r="L2319" s="3" t="s">
        <v>17517</v>
      </c>
      <c r="M2319" s="3" t="s">
        <v>159</v>
      </c>
    </row>
    <row r="2320" ht="19.5" customHeight="1">
      <c r="A2320" s="3" t="s">
        <v>17520</v>
      </c>
      <c r="B2320" s="3" t="s">
        <v>2299</v>
      </c>
      <c r="C2320" s="3" t="s">
        <v>30</v>
      </c>
      <c r="D2320" s="4" t="s">
        <v>19</v>
      </c>
      <c r="E2320" s="3" t="s">
        <v>21</v>
      </c>
      <c r="F2320" s="5">
        <v>10.0</v>
      </c>
      <c r="G2320" s="5">
        <v>15.0</v>
      </c>
      <c r="H2320" s="3" t="s">
        <v>73</v>
      </c>
      <c r="I2320" s="3" t="s">
        <v>23</v>
      </c>
      <c r="J2320" s="3" t="s">
        <v>2305</v>
      </c>
      <c r="K2320" s="3" t="s">
        <v>4606</v>
      </c>
      <c r="L2320" s="3" t="s">
        <v>17524</v>
      </c>
      <c r="M2320" s="3" t="s">
        <v>159</v>
      </c>
    </row>
    <row r="2321" ht="19.5" customHeight="1">
      <c r="A2321" s="3" t="s">
        <v>17525</v>
      </c>
      <c r="B2321" s="3" t="s">
        <v>6359</v>
      </c>
      <c r="C2321" s="3" t="s">
        <v>30</v>
      </c>
      <c r="D2321" s="4" t="s">
        <v>19</v>
      </c>
      <c r="E2321" s="3" t="s">
        <v>20</v>
      </c>
      <c r="F2321" s="5">
        <v>10.0</v>
      </c>
      <c r="G2321" s="5">
        <v>15.0</v>
      </c>
      <c r="H2321" s="3" t="s">
        <v>73</v>
      </c>
      <c r="I2321" s="3" t="s">
        <v>57</v>
      </c>
      <c r="J2321" s="3" t="s">
        <v>70</v>
      </c>
      <c r="K2321" s="3" t="s">
        <v>7060</v>
      </c>
      <c r="L2321" s="3" t="s">
        <v>17527</v>
      </c>
      <c r="M2321" s="3" t="s">
        <v>35</v>
      </c>
    </row>
    <row r="2322" ht="19.5" customHeight="1">
      <c r="A2322" s="3" t="s">
        <v>5879</v>
      </c>
      <c r="B2322" s="3" t="s">
        <v>5445</v>
      </c>
      <c r="C2322" s="3" t="s">
        <v>30</v>
      </c>
      <c r="D2322" s="4" t="s">
        <v>19</v>
      </c>
      <c r="E2322" s="3" t="s">
        <v>21</v>
      </c>
      <c r="F2322" s="5">
        <v>10.0</v>
      </c>
      <c r="G2322" s="5">
        <v>15.0</v>
      </c>
      <c r="H2322" s="3" t="s">
        <v>73</v>
      </c>
      <c r="I2322" s="3" t="s">
        <v>23</v>
      </c>
      <c r="J2322" s="3" t="s">
        <v>99</v>
      </c>
      <c r="K2322" s="3" t="s">
        <v>17529</v>
      </c>
      <c r="L2322" s="3" t="s">
        <v>17530</v>
      </c>
      <c r="M2322" s="3" t="s">
        <v>27</v>
      </c>
    </row>
    <row r="2323" ht="19.5" customHeight="1">
      <c r="A2323" s="3" t="s">
        <v>8216</v>
      </c>
      <c r="B2323" s="3" t="s">
        <v>11320</v>
      </c>
      <c r="C2323" s="3" t="s">
        <v>30</v>
      </c>
      <c r="D2323" s="4" t="s">
        <v>19</v>
      </c>
      <c r="E2323" s="3" t="s">
        <v>20</v>
      </c>
      <c r="F2323" s="5">
        <v>10.0</v>
      </c>
      <c r="G2323" s="5">
        <v>20.0</v>
      </c>
      <c r="H2323" s="3" t="s">
        <v>48</v>
      </c>
      <c r="I2323" s="3" t="s">
        <v>57</v>
      </c>
      <c r="J2323" s="3" t="s">
        <v>121</v>
      </c>
      <c r="K2323" s="3" t="s">
        <v>17533</v>
      </c>
      <c r="L2323" s="3" t="s">
        <v>17534</v>
      </c>
      <c r="M2323" s="3" t="s">
        <v>35</v>
      </c>
    </row>
    <row r="2324" ht="19.5" customHeight="1">
      <c r="A2324" s="3" t="s">
        <v>28</v>
      </c>
      <c r="B2324" s="3" t="s">
        <v>17535</v>
      </c>
      <c r="C2324" s="3" t="s">
        <v>30</v>
      </c>
      <c r="D2324" s="4" t="s">
        <v>19</v>
      </c>
      <c r="E2324" s="3" t="s">
        <v>21</v>
      </c>
      <c r="F2324" s="5">
        <v>10.0</v>
      </c>
      <c r="G2324" s="5">
        <v>20.0</v>
      </c>
      <c r="H2324" s="3" t="s">
        <v>48</v>
      </c>
      <c r="I2324" s="3" t="s">
        <v>57</v>
      </c>
      <c r="J2324" s="3" t="s">
        <v>38</v>
      </c>
      <c r="K2324" s="3" t="s">
        <v>17539</v>
      </c>
      <c r="L2324" s="3" t="s">
        <v>17540</v>
      </c>
      <c r="M2324" s="3" t="s">
        <v>35</v>
      </c>
    </row>
    <row r="2325" ht="19.5" customHeight="1">
      <c r="A2325" s="3" t="s">
        <v>4428</v>
      </c>
      <c r="B2325" s="3" t="s">
        <v>7646</v>
      </c>
      <c r="C2325" s="3" t="s">
        <v>30</v>
      </c>
      <c r="D2325" s="4" t="s">
        <v>19</v>
      </c>
      <c r="E2325" s="3" t="s">
        <v>20</v>
      </c>
      <c r="F2325" s="5">
        <v>10.0</v>
      </c>
      <c r="G2325" s="5">
        <v>15.0</v>
      </c>
      <c r="H2325" s="3" t="s">
        <v>73</v>
      </c>
      <c r="I2325" s="3" t="s">
        <v>57</v>
      </c>
      <c r="J2325" s="3" t="s">
        <v>7654</v>
      </c>
      <c r="K2325" s="3" t="s">
        <v>7655</v>
      </c>
      <c r="L2325" s="3" t="s">
        <v>17543</v>
      </c>
      <c r="M2325" s="3" t="s">
        <v>27</v>
      </c>
    </row>
    <row r="2326" ht="19.5" customHeight="1">
      <c r="A2326" s="3" t="s">
        <v>5879</v>
      </c>
      <c r="B2326" s="3" t="s">
        <v>5217</v>
      </c>
      <c r="C2326" s="3" t="s">
        <v>30</v>
      </c>
      <c r="D2326" s="4" t="s">
        <v>19</v>
      </c>
      <c r="E2326" s="3" t="s">
        <v>20</v>
      </c>
      <c r="F2326" s="5">
        <v>10.0</v>
      </c>
      <c r="G2326" s="5">
        <v>20.0</v>
      </c>
      <c r="H2326" s="3" t="s">
        <v>48</v>
      </c>
      <c r="I2326" s="3" t="s">
        <v>23</v>
      </c>
      <c r="J2326" s="3" t="s">
        <v>5221</v>
      </c>
      <c r="K2326" s="3" t="s">
        <v>17547</v>
      </c>
      <c r="L2326" s="3" t="s">
        <v>17549</v>
      </c>
      <c r="M2326" s="3" t="s">
        <v>35</v>
      </c>
    </row>
    <row r="2327" ht="19.5" customHeight="1">
      <c r="A2327" s="3" t="s">
        <v>4466</v>
      </c>
      <c r="B2327" s="3" t="s">
        <v>10441</v>
      </c>
      <c r="C2327" s="3" t="s">
        <v>30</v>
      </c>
      <c r="D2327" s="4" t="s">
        <v>19</v>
      </c>
      <c r="E2327" s="3" t="s">
        <v>20</v>
      </c>
      <c r="F2327" s="5">
        <v>10.0</v>
      </c>
      <c r="G2327" s="5">
        <v>15.0</v>
      </c>
      <c r="H2327" s="3" t="s">
        <v>73</v>
      </c>
      <c r="I2327" s="3" t="s">
        <v>50</v>
      </c>
      <c r="J2327" s="3" t="s">
        <v>121</v>
      </c>
      <c r="K2327" s="3" t="s">
        <v>17552</v>
      </c>
      <c r="L2327" s="3" t="s">
        <v>17553</v>
      </c>
      <c r="M2327" s="3" t="s">
        <v>159</v>
      </c>
    </row>
    <row r="2328" ht="19.5" customHeight="1">
      <c r="A2328" s="3" t="s">
        <v>17556</v>
      </c>
      <c r="B2328" s="3" t="s">
        <v>6359</v>
      </c>
      <c r="C2328" s="3" t="s">
        <v>30</v>
      </c>
      <c r="D2328" s="4" t="s">
        <v>19</v>
      </c>
      <c r="E2328" s="3" t="s">
        <v>20</v>
      </c>
      <c r="F2328" s="5">
        <v>10.0</v>
      </c>
      <c r="G2328" s="5">
        <v>20.0</v>
      </c>
      <c r="H2328" s="3" t="s">
        <v>48</v>
      </c>
      <c r="I2328" s="3" t="s">
        <v>57</v>
      </c>
      <c r="J2328" s="3" t="s">
        <v>70</v>
      </c>
      <c r="K2328" s="3" t="s">
        <v>6364</v>
      </c>
      <c r="L2328" s="3" t="s">
        <v>17562</v>
      </c>
      <c r="M2328" s="3" t="s">
        <v>35</v>
      </c>
    </row>
    <row r="2329" ht="19.5" customHeight="1">
      <c r="A2329" s="3" t="s">
        <v>8056</v>
      </c>
      <c r="B2329" s="3" t="s">
        <v>5715</v>
      </c>
      <c r="C2329" s="3" t="s">
        <v>30</v>
      </c>
      <c r="D2329" s="4" t="s">
        <v>19</v>
      </c>
      <c r="E2329" s="3" t="s">
        <v>20</v>
      </c>
      <c r="F2329" s="5">
        <v>10.0</v>
      </c>
      <c r="G2329" s="5">
        <v>18.0</v>
      </c>
      <c r="H2329" s="3" t="s">
        <v>95</v>
      </c>
      <c r="I2329" s="3" t="s">
        <v>50</v>
      </c>
      <c r="J2329" s="3" t="s">
        <v>109</v>
      </c>
      <c r="K2329" s="3" t="s">
        <v>17566</v>
      </c>
      <c r="L2329" s="3" t="s">
        <v>17569</v>
      </c>
      <c r="M2329" s="3" t="s">
        <v>35</v>
      </c>
    </row>
    <row r="2330" ht="19.5" customHeight="1">
      <c r="A2330" s="3" t="s">
        <v>28</v>
      </c>
      <c r="B2330" s="3" t="s">
        <v>17441</v>
      </c>
      <c r="C2330" s="3" t="s">
        <v>30</v>
      </c>
      <c r="D2330" s="4" t="s">
        <v>19</v>
      </c>
      <c r="E2330" s="3" t="s">
        <v>21</v>
      </c>
      <c r="F2330" s="5">
        <v>10.0</v>
      </c>
      <c r="G2330" s="5">
        <v>20.0</v>
      </c>
      <c r="H2330" s="3" t="s">
        <v>48</v>
      </c>
      <c r="I2330" s="3" t="s">
        <v>57</v>
      </c>
      <c r="J2330" s="3" t="s">
        <v>70</v>
      </c>
      <c r="K2330" s="3" t="s">
        <v>17573</v>
      </c>
      <c r="L2330" s="3" t="s">
        <v>17574</v>
      </c>
      <c r="M2330" s="3" t="s">
        <v>27</v>
      </c>
    </row>
    <row r="2331" ht="19.5" customHeight="1">
      <c r="A2331" s="3" t="s">
        <v>28</v>
      </c>
      <c r="B2331" s="3" t="s">
        <v>11324</v>
      </c>
      <c r="C2331" s="3" t="s">
        <v>30</v>
      </c>
      <c r="D2331" s="4" t="s">
        <v>19</v>
      </c>
      <c r="E2331" s="3" t="s">
        <v>21</v>
      </c>
      <c r="F2331" s="5">
        <v>10.0</v>
      </c>
      <c r="G2331" s="5">
        <v>15.0</v>
      </c>
      <c r="H2331" s="3" t="s">
        <v>73</v>
      </c>
      <c r="I2331" s="3" t="s">
        <v>57</v>
      </c>
      <c r="J2331" s="3" t="s">
        <v>38</v>
      </c>
      <c r="K2331" s="3" t="s">
        <v>9933</v>
      </c>
      <c r="L2331" s="3" t="s">
        <v>17581</v>
      </c>
      <c r="M2331" s="3" t="s">
        <v>41</v>
      </c>
    </row>
    <row r="2332" ht="19.5" customHeight="1">
      <c r="A2332" s="3" t="s">
        <v>10470</v>
      </c>
      <c r="B2332" s="3" t="s">
        <v>17441</v>
      </c>
      <c r="C2332" s="3" t="s">
        <v>30</v>
      </c>
      <c r="D2332" s="4" t="s">
        <v>19</v>
      </c>
      <c r="E2332" s="3" t="s">
        <v>21</v>
      </c>
      <c r="F2332" s="5">
        <v>10.0</v>
      </c>
      <c r="G2332" s="5">
        <v>15.0</v>
      </c>
      <c r="H2332" s="3" t="s">
        <v>73</v>
      </c>
      <c r="I2332" s="3" t="s">
        <v>57</v>
      </c>
      <c r="J2332" s="3" t="s">
        <v>70</v>
      </c>
      <c r="K2332" s="3" t="s">
        <v>17583</v>
      </c>
      <c r="L2332" s="3" t="s">
        <v>17585</v>
      </c>
      <c r="M2332" s="3" t="s">
        <v>27</v>
      </c>
    </row>
    <row r="2333" ht="19.5" customHeight="1">
      <c r="A2333" s="3" t="s">
        <v>738</v>
      </c>
      <c r="B2333" s="3" t="s">
        <v>10532</v>
      </c>
      <c r="C2333" s="3" t="s">
        <v>30</v>
      </c>
      <c r="D2333" s="4" t="s">
        <v>19</v>
      </c>
      <c r="E2333" s="3" t="s">
        <v>20</v>
      </c>
      <c r="F2333" s="5">
        <v>10.0</v>
      </c>
      <c r="G2333" s="5">
        <v>15.0</v>
      </c>
      <c r="H2333" s="3" t="s">
        <v>73</v>
      </c>
      <c r="I2333" s="3" t="s">
        <v>57</v>
      </c>
      <c r="J2333" s="3" t="s">
        <v>166</v>
      </c>
      <c r="K2333" s="3" t="s">
        <v>1384</v>
      </c>
      <c r="L2333" s="3" t="s">
        <v>17588</v>
      </c>
      <c r="M2333" s="3" t="s">
        <v>250</v>
      </c>
    </row>
    <row r="2334" ht="19.5" customHeight="1">
      <c r="A2334" s="3" t="s">
        <v>795</v>
      </c>
      <c r="B2334" s="3" t="s">
        <v>17591</v>
      </c>
      <c r="C2334" s="3" t="s">
        <v>30</v>
      </c>
      <c r="D2334" s="4" t="s">
        <v>19</v>
      </c>
      <c r="E2334" s="3" t="s">
        <v>20</v>
      </c>
      <c r="F2334" s="5">
        <v>10.0</v>
      </c>
      <c r="G2334" s="5">
        <v>15.0</v>
      </c>
      <c r="H2334" s="3" t="s">
        <v>73</v>
      </c>
      <c r="I2334" s="3" t="s">
        <v>57</v>
      </c>
      <c r="J2334" s="3" t="s">
        <v>821</v>
      </c>
      <c r="K2334" s="3" t="s">
        <v>17594</v>
      </c>
      <c r="L2334" s="3" t="s">
        <v>17595</v>
      </c>
      <c r="M2334" s="3" t="s">
        <v>41</v>
      </c>
    </row>
    <row r="2335" ht="19.5" customHeight="1">
      <c r="A2335" s="3" t="s">
        <v>28</v>
      </c>
      <c r="B2335" s="3" t="s">
        <v>17596</v>
      </c>
      <c r="C2335" s="3" t="s">
        <v>30</v>
      </c>
      <c r="D2335" s="4" t="s">
        <v>19</v>
      </c>
      <c r="E2335" s="3" t="s">
        <v>20</v>
      </c>
      <c r="F2335" s="5">
        <v>10.0</v>
      </c>
      <c r="G2335" s="5">
        <v>15.0</v>
      </c>
      <c r="H2335" s="3" t="s">
        <v>73</v>
      </c>
      <c r="I2335" s="3" t="s">
        <v>57</v>
      </c>
      <c r="J2335" s="3" t="s">
        <v>16119</v>
      </c>
      <c r="K2335" s="3" t="s">
        <v>17599</v>
      </c>
      <c r="L2335" s="3" t="s">
        <v>17600</v>
      </c>
      <c r="M2335" s="3" t="s">
        <v>159</v>
      </c>
    </row>
    <row r="2336" ht="19.5" customHeight="1">
      <c r="A2336" s="3" t="s">
        <v>751</v>
      </c>
      <c r="B2336" s="3" t="s">
        <v>5445</v>
      </c>
      <c r="C2336" s="3" t="s">
        <v>30</v>
      </c>
      <c r="D2336" s="4" t="s">
        <v>19</v>
      </c>
      <c r="E2336" s="3" t="s">
        <v>21</v>
      </c>
      <c r="F2336" s="5">
        <v>10.0</v>
      </c>
      <c r="G2336" s="5">
        <v>15.0</v>
      </c>
      <c r="H2336" s="3" t="s">
        <v>73</v>
      </c>
      <c r="I2336" s="3" t="s">
        <v>57</v>
      </c>
      <c r="J2336" s="3" t="s">
        <v>99</v>
      </c>
      <c r="K2336" s="3" t="s">
        <v>17605</v>
      </c>
      <c r="L2336" s="3" t="s">
        <v>17607</v>
      </c>
      <c r="M2336" s="3" t="s">
        <v>27</v>
      </c>
    </row>
    <row r="2337" ht="19.5" customHeight="1">
      <c r="A2337" s="3" t="s">
        <v>14178</v>
      </c>
      <c r="B2337" s="3" t="s">
        <v>5276</v>
      </c>
      <c r="C2337" s="3" t="s">
        <v>30</v>
      </c>
      <c r="D2337" s="4" t="s">
        <v>19</v>
      </c>
      <c r="E2337" s="3" t="s">
        <v>21</v>
      </c>
      <c r="F2337" s="5">
        <v>10.0</v>
      </c>
      <c r="G2337" s="5">
        <v>15.0</v>
      </c>
      <c r="H2337" s="3" t="s">
        <v>73</v>
      </c>
      <c r="I2337" s="3" t="s">
        <v>23</v>
      </c>
      <c r="J2337" s="3" t="s">
        <v>5281</v>
      </c>
      <c r="K2337" s="3" t="s">
        <v>1267</v>
      </c>
      <c r="L2337" s="3" t="s">
        <v>17611</v>
      </c>
      <c r="M2337" s="3" t="s">
        <v>27</v>
      </c>
    </row>
    <row r="2338" ht="19.5" customHeight="1">
      <c r="A2338" s="3" t="s">
        <v>17612</v>
      </c>
      <c r="B2338" s="3" t="s">
        <v>17614</v>
      </c>
      <c r="C2338" s="3" t="s">
        <v>30</v>
      </c>
      <c r="D2338" s="4" t="s">
        <v>19</v>
      </c>
      <c r="E2338" s="3" t="s">
        <v>20</v>
      </c>
      <c r="F2338" s="5">
        <v>10.0</v>
      </c>
      <c r="G2338" s="5">
        <v>20.0</v>
      </c>
      <c r="H2338" s="3" t="s">
        <v>48</v>
      </c>
      <c r="I2338" s="3" t="s">
        <v>57</v>
      </c>
      <c r="J2338" s="3" t="s">
        <v>70</v>
      </c>
      <c r="K2338" s="3" t="s">
        <v>17615</v>
      </c>
      <c r="L2338" s="3" t="s">
        <v>17616</v>
      </c>
      <c r="M2338" s="3" t="s">
        <v>35</v>
      </c>
    </row>
    <row r="2339" ht="19.5" customHeight="1">
      <c r="A2339" s="3" t="s">
        <v>28</v>
      </c>
      <c r="B2339" s="3" t="s">
        <v>17619</v>
      </c>
      <c r="C2339" s="3" t="s">
        <v>30</v>
      </c>
      <c r="D2339" s="4" t="s">
        <v>19</v>
      </c>
      <c r="E2339" s="3" t="s">
        <v>21</v>
      </c>
      <c r="F2339" s="5">
        <v>10.0</v>
      </c>
      <c r="G2339" s="5">
        <v>15.0</v>
      </c>
      <c r="H2339" s="3" t="s">
        <v>73</v>
      </c>
      <c r="I2339" s="3" t="s">
        <v>57</v>
      </c>
      <c r="J2339" s="3" t="s">
        <v>17621</v>
      </c>
      <c r="K2339" s="3" t="s">
        <v>17622</v>
      </c>
      <c r="L2339" s="3" t="s">
        <v>17623</v>
      </c>
      <c r="M2339" s="3" t="s">
        <v>35</v>
      </c>
    </row>
    <row r="2340" ht="19.5" customHeight="1">
      <c r="A2340" s="3" t="s">
        <v>28</v>
      </c>
      <c r="B2340" s="3" t="s">
        <v>17625</v>
      </c>
      <c r="C2340" s="3" t="s">
        <v>30</v>
      </c>
      <c r="D2340" s="4" t="s">
        <v>19</v>
      </c>
      <c r="E2340" s="3" t="s">
        <v>20</v>
      </c>
      <c r="F2340" s="5">
        <v>10.0</v>
      </c>
      <c r="G2340" s="5">
        <v>15.0</v>
      </c>
      <c r="H2340" s="3" t="s">
        <v>73</v>
      </c>
      <c r="I2340" s="3" t="s">
        <v>57</v>
      </c>
      <c r="J2340" s="3" t="s">
        <v>5651</v>
      </c>
      <c r="K2340" s="3" t="s">
        <v>17629</v>
      </c>
      <c r="L2340" s="3" t="s">
        <v>17630</v>
      </c>
      <c r="M2340" s="3" t="s">
        <v>41</v>
      </c>
    </row>
    <row r="2341" ht="19.5" customHeight="1">
      <c r="A2341" s="3" t="s">
        <v>5424</v>
      </c>
      <c r="B2341" s="3" t="s">
        <v>10479</v>
      </c>
      <c r="C2341" s="3" t="s">
        <v>30</v>
      </c>
      <c r="D2341" s="4" t="s">
        <v>19</v>
      </c>
      <c r="E2341" s="3" t="s">
        <v>20</v>
      </c>
      <c r="F2341" s="5">
        <v>10.0</v>
      </c>
      <c r="G2341" s="5">
        <v>15.0</v>
      </c>
      <c r="H2341" s="3" t="s">
        <v>73</v>
      </c>
      <c r="I2341" s="3" t="s">
        <v>57</v>
      </c>
      <c r="J2341" s="3" t="s">
        <v>7713</v>
      </c>
      <c r="K2341" s="3" t="s">
        <v>166</v>
      </c>
      <c r="L2341" s="3" t="s">
        <v>17634</v>
      </c>
      <c r="M2341" s="3" t="s">
        <v>159</v>
      </c>
    </row>
    <row r="2342" ht="19.5" customHeight="1">
      <c r="A2342" s="3" t="s">
        <v>4448</v>
      </c>
      <c r="B2342" s="3" t="s">
        <v>17636</v>
      </c>
      <c r="C2342" s="3" t="s">
        <v>30</v>
      </c>
      <c r="D2342" s="4" t="s">
        <v>19</v>
      </c>
      <c r="E2342" s="3" t="s">
        <v>127</v>
      </c>
      <c r="F2342" s="5">
        <v>10.0</v>
      </c>
      <c r="G2342" s="5">
        <v>15.0</v>
      </c>
      <c r="H2342" s="3" t="s">
        <v>73</v>
      </c>
      <c r="I2342" s="3" t="s">
        <v>57</v>
      </c>
      <c r="J2342" s="3" t="s">
        <v>187</v>
      </c>
      <c r="K2342" s="3" t="s">
        <v>15897</v>
      </c>
      <c r="L2342" s="3" t="s">
        <v>17639</v>
      </c>
      <c r="M2342" s="3" t="s">
        <v>35</v>
      </c>
    </row>
    <row r="2343" ht="19.5" customHeight="1">
      <c r="A2343" s="3" t="s">
        <v>5862</v>
      </c>
      <c r="B2343" s="3" t="s">
        <v>5217</v>
      </c>
      <c r="C2343" s="3" t="s">
        <v>30</v>
      </c>
      <c r="D2343" s="4" t="s">
        <v>19</v>
      </c>
      <c r="E2343" s="3" t="s">
        <v>20</v>
      </c>
      <c r="F2343" s="5">
        <v>10.0</v>
      </c>
      <c r="G2343" s="5">
        <v>15.0</v>
      </c>
      <c r="H2343" s="3" t="s">
        <v>73</v>
      </c>
      <c r="I2343" s="3" t="s">
        <v>57</v>
      </c>
      <c r="J2343" s="3" t="s">
        <v>5221</v>
      </c>
      <c r="K2343" s="3" t="s">
        <v>17642</v>
      </c>
      <c r="L2343" s="3" t="s">
        <v>17644</v>
      </c>
      <c r="M2343" s="3" t="s">
        <v>35</v>
      </c>
    </row>
    <row r="2344" ht="19.5" customHeight="1">
      <c r="A2344" s="3" t="s">
        <v>17645</v>
      </c>
      <c r="B2344" s="3" t="s">
        <v>17646</v>
      </c>
      <c r="C2344" s="3" t="s">
        <v>30</v>
      </c>
      <c r="D2344" s="4" t="s">
        <v>19</v>
      </c>
      <c r="E2344" s="3" t="s">
        <v>20</v>
      </c>
      <c r="F2344" s="5">
        <v>10.0</v>
      </c>
      <c r="G2344" s="5">
        <v>15.0</v>
      </c>
      <c r="H2344" s="3" t="s">
        <v>73</v>
      </c>
      <c r="I2344" s="3" t="s">
        <v>57</v>
      </c>
      <c r="J2344" s="3" t="s">
        <v>17649</v>
      </c>
      <c r="K2344" s="3" t="s">
        <v>17651</v>
      </c>
      <c r="L2344" s="3" t="s">
        <v>17654</v>
      </c>
      <c r="M2344" s="3" t="s">
        <v>41</v>
      </c>
    </row>
    <row r="2345" ht="19.5" customHeight="1">
      <c r="A2345" s="3" t="s">
        <v>28</v>
      </c>
      <c r="B2345" s="3" t="s">
        <v>17655</v>
      </c>
      <c r="C2345" s="3" t="s">
        <v>30</v>
      </c>
      <c r="D2345" s="4" t="s">
        <v>19</v>
      </c>
      <c r="E2345" s="3" t="s">
        <v>21</v>
      </c>
      <c r="F2345" s="5">
        <v>10.0</v>
      </c>
      <c r="G2345" s="5">
        <v>15.0</v>
      </c>
      <c r="H2345" s="3" t="s">
        <v>73</v>
      </c>
      <c r="I2345" s="3" t="s">
        <v>50</v>
      </c>
      <c r="J2345" s="3" t="s">
        <v>1195</v>
      </c>
      <c r="K2345" s="3" t="s">
        <v>17658</v>
      </c>
      <c r="L2345" s="3" t="s">
        <v>17659</v>
      </c>
      <c r="M2345" s="3" t="s">
        <v>35</v>
      </c>
    </row>
    <row r="2346" ht="19.5" customHeight="1">
      <c r="A2346" s="3" t="s">
        <v>2049</v>
      </c>
      <c r="B2346" s="3" t="s">
        <v>1639</v>
      </c>
      <c r="C2346" s="3" t="s">
        <v>30</v>
      </c>
      <c r="D2346" s="4" t="s">
        <v>19</v>
      </c>
      <c r="E2346" s="3" t="s">
        <v>20</v>
      </c>
      <c r="F2346" s="5">
        <v>10.0</v>
      </c>
      <c r="G2346" s="5">
        <v>18.0</v>
      </c>
      <c r="H2346" s="3" t="s">
        <v>95</v>
      </c>
      <c r="I2346" s="3" t="s">
        <v>57</v>
      </c>
      <c r="J2346" s="3" t="s">
        <v>1643</v>
      </c>
      <c r="K2346" s="3" t="s">
        <v>1644</v>
      </c>
      <c r="L2346" s="3" t="s">
        <v>17663</v>
      </c>
      <c r="M2346" s="3" t="s">
        <v>257</v>
      </c>
    </row>
    <row r="2347" ht="19.5" customHeight="1">
      <c r="A2347" s="3" t="s">
        <v>3540</v>
      </c>
      <c r="B2347" s="3" t="s">
        <v>17664</v>
      </c>
      <c r="C2347" s="3" t="s">
        <v>30</v>
      </c>
      <c r="D2347" s="4" t="s">
        <v>19</v>
      </c>
      <c r="E2347" s="3" t="s">
        <v>20</v>
      </c>
      <c r="F2347" s="5">
        <v>10.0</v>
      </c>
      <c r="G2347" s="5">
        <v>15.0</v>
      </c>
      <c r="H2347" s="3" t="s">
        <v>73</v>
      </c>
      <c r="I2347" s="3" t="s">
        <v>57</v>
      </c>
      <c r="J2347" s="3" t="s">
        <v>3963</v>
      </c>
      <c r="K2347" s="3" t="s">
        <v>17665</v>
      </c>
      <c r="L2347" s="3" t="s">
        <v>17666</v>
      </c>
      <c r="M2347" s="3" t="s">
        <v>41</v>
      </c>
    </row>
    <row r="2348" ht="19.5" customHeight="1">
      <c r="A2348" s="3" t="s">
        <v>17667</v>
      </c>
      <c r="B2348" s="3" t="s">
        <v>17669</v>
      </c>
      <c r="C2348" s="3" t="s">
        <v>30</v>
      </c>
      <c r="D2348" s="4" t="s">
        <v>19</v>
      </c>
      <c r="E2348" s="3" t="s">
        <v>127</v>
      </c>
      <c r="F2348" s="5">
        <v>10.0</v>
      </c>
      <c r="G2348" s="5">
        <v>15.0</v>
      </c>
      <c r="H2348" s="3" t="s">
        <v>73</v>
      </c>
      <c r="I2348" s="3" t="s">
        <v>57</v>
      </c>
      <c r="J2348" s="3" t="s">
        <v>329</v>
      </c>
      <c r="K2348" s="3" t="s">
        <v>17672</v>
      </c>
      <c r="L2348" s="3" t="s">
        <v>17673</v>
      </c>
      <c r="M2348" s="3" t="s">
        <v>27</v>
      </c>
    </row>
    <row r="2349" ht="19.5" customHeight="1">
      <c r="A2349" s="3" t="s">
        <v>17674</v>
      </c>
      <c r="B2349" s="3" t="s">
        <v>17675</v>
      </c>
      <c r="C2349" s="3" t="s">
        <v>30</v>
      </c>
      <c r="D2349" s="4" t="s">
        <v>19</v>
      </c>
      <c r="E2349" s="3" t="s">
        <v>20</v>
      </c>
      <c r="F2349" s="5">
        <v>10.0</v>
      </c>
      <c r="G2349" s="5">
        <v>15.0</v>
      </c>
      <c r="H2349" s="3" t="s">
        <v>73</v>
      </c>
      <c r="I2349" s="3" t="s">
        <v>50</v>
      </c>
      <c r="J2349" s="3" t="s">
        <v>99</v>
      </c>
      <c r="K2349" s="3" t="s">
        <v>17679</v>
      </c>
      <c r="L2349" s="3" t="s">
        <v>17680</v>
      </c>
      <c r="M2349" s="3" t="s">
        <v>35</v>
      </c>
    </row>
    <row r="2350" ht="19.5" customHeight="1">
      <c r="A2350" s="3" t="s">
        <v>1229</v>
      </c>
      <c r="B2350" s="3" t="s">
        <v>17682</v>
      </c>
      <c r="C2350" s="3" t="s">
        <v>30</v>
      </c>
      <c r="D2350" s="4" t="s">
        <v>19</v>
      </c>
      <c r="E2350" s="3" t="s">
        <v>20</v>
      </c>
      <c r="F2350" s="5">
        <v>10.0</v>
      </c>
      <c r="G2350" s="5">
        <v>15.0</v>
      </c>
      <c r="H2350" s="3" t="s">
        <v>73</v>
      </c>
      <c r="I2350" s="3" t="s">
        <v>23</v>
      </c>
      <c r="J2350" s="3" t="s">
        <v>1023</v>
      </c>
      <c r="K2350" s="3" t="s">
        <v>887</v>
      </c>
      <c r="L2350" s="3" t="s">
        <v>17685</v>
      </c>
      <c r="M2350" s="3" t="s">
        <v>41</v>
      </c>
    </row>
    <row r="2351" ht="19.5" customHeight="1">
      <c r="A2351" s="3" t="s">
        <v>5424</v>
      </c>
      <c r="B2351" s="3" t="s">
        <v>15954</v>
      </c>
      <c r="C2351" s="3" t="s">
        <v>30</v>
      </c>
      <c r="D2351" s="4" t="s">
        <v>19</v>
      </c>
      <c r="E2351" s="3" t="s">
        <v>20</v>
      </c>
      <c r="F2351" s="5">
        <v>10.0</v>
      </c>
      <c r="G2351" s="5">
        <v>15.0</v>
      </c>
      <c r="H2351" s="3" t="s">
        <v>73</v>
      </c>
      <c r="I2351" s="3" t="s">
        <v>57</v>
      </c>
      <c r="J2351" s="3" t="s">
        <v>4822</v>
      </c>
      <c r="K2351" s="3" t="s">
        <v>17691</v>
      </c>
      <c r="L2351" s="3" t="s">
        <v>17693</v>
      </c>
      <c r="M2351" s="3" t="s">
        <v>35</v>
      </c>
    </row>
    <row r="2352" ht="19.5" customHeight="1">
      <c r="A2352" s="3" t="s">
        <v>17695</v>
      </c>
      <c r="B2352" s="3" t="s">
        <v>17697</v>
      </c>
      <c r="C2352" s="3" t="s">
        <v>30</v>
      </c>
      <c r="D2352" s="4" t="s">
        <v>19</v>
      </c>
      <c r="E2352" s="3" t="s">
        <v>20</v>
      </c>
      <c r="F2352" s="5">
        <v>10.0</v>
      </c>
      <c r="G2352" s="5">
        <v>15.0</v>
      </c>
      <c r="H2352" s="3" t="s">
        <v>73</v>
      </c>
      <c r="I2352" s="3" t="s">
        <v>57</v>
      </c>
      <c r="J2352" s="3" t="s">
        <v>70</v>
      </c>
      <c r="K2352" s="3" t="s">
        <v>17700</v>
      </c>
      <c r="L2352" s="3" t="s">
        <v>17703</v>
      </c>
      <c r="M2352" s="3" t="s">
        <v>35</v>
      </c>
    </row>
    <row r="2353" ht="19.5" customHeight="1">
      <c r="A2353" s="3" t="s">
        <v>17704</v>
      </c>
      <c r="B2353" s="3" t="s">
        <v>17705</v>
      </c>
      <c r="C2353" s="3" t="s">
        <v>30</v>
      </c>
      <c r="D2353" s="4" t="s">
        <v>19</v>
      </c>
      <c r="E2353" s="3" t="s">
        <v>21</v>
      </c>
      <c r="F2353" s="5">
        <v>10.0</v>
      </c>
      <c r="G2353" s="5">
        <v>20.0</v>
      </c>
      <c r="H2353" s="3" t="s">
        <v>48</v>
      </c>
      <c r="I2353" s="3" t="s">
        <v>50</v>
      </c>
      <c r="J2353" s="3" t="s">
        <v>17706</v>
      </c>
      <c r="K2353" s="3" t="s">
        <v>17707</v>
      </c>
      <c r="L2353" s="3" t="s">
        <v>17708</v>
      </c>
      <c r="M2353" s="3" t="s">
        <v>41</v>
      </c>
    </row>
    <row r="2354" ht="19.5" customHeight="1">
      <c r="A2354" s="3" t="s">
        <v>17710</v>
      </c>
      <c r="B2354" s="3" t="s">
        <v>6440</v>
      </c>
      <c r="C2354" s="3" t="s">
        <v>30</v>
      </c>
      <c r="D2354" s="4" t="s">
        <v>19</v>
      </c>
      <c r="E2354" s="3" t="s">
        <v>21</v>
      </c>
      <c r="F2354" s="5">
        <v>10.0</v>
      </c>
      <c r="G2354" s="5">
        <v>20.0</v>
      </c>
      <c r="H2354" s="3" t="s">
        <v>48</v>
      </c>
      <c r="I2354" s="3" t="s">
        <v>57</v>
      </c>
      <c r="J2354" s="3" t="s">
        <v>6442</v>
      </c>
      <c r="K2354" s="3" t="s">
        <v>4799</v>
      </c>
      <c r="L2354" s="3" t="s">
        <v>17711</v>
      </c>
      <c r="M2354" s="3" t="s">
        <v>35</v>
      </c>
    </row>
    <row r="2355" ht="19.5" customHeight="1">
      <c r="A2355" s="3" t="s">
        <v>17712</v>
      </c>
      <c r="B2355" s="3" t="s">
        <v>10377</v>
      </c>
      <c r="C2355" s="3" t="s">
        <v>30</v>
      </c>
      <c r="D2355" s="4" t="s">
        <v>19</v>
      </c>
      <c r="E2355" s="3" t="s">
        <v>20</v>
      </c>
      <c r="F2355" s="5">
        <v>10.0</v>
      </c>
      <c r="G2355" s="5">
        <v>15.0</v>
      </c>
      <c r="H2355" s="3" t="s">
        <v>73</v>
      </c>
      <c r="I2355" s="3" t="s">
        <v>50</v>
      </c>
      <c r="J2355" s="3" t="s">
        <v>38</v>
      </c>
      <c r="K2355" s="3" t="s">
        <v>10382</v>
      </c>
      <c r="L2355" s="3" t="s">
        <v>17715</v>
      </c>
      <c r="M2355" s="3" t="s">
        <v>41</v>
      </c>
    </row>
    <row r="2356" ht="19.5" customHeight="1">
      <c r="A2356" s="3" t="s">
        <v>17717</v>
      </c>
      <c r="B2356" s="3" t="s">
        <v>2071</v>
      </c>
      <c r="C2356" s="3" t="s">
        <v>30</v>
      </c>
      <c r="D2356" s="4" t="s">
        <v>19</v>
      </c>
      <c r="E2356" s="3" t="s">
        <v>21</v>
      </c>
      <c r="F2356" s="5">
        <v>10.0</v>
      </c>
      <c r="G2356" s="5">
        <v>20.0</v>
      </c>
      <c r="H2356" s="3" t="s">
        <v>48</v>
      </c>
      <c r="I2356" s="3" t="s">
        <v>57</v>
      </c>
      <c r="J2356" s="3" t="s">
        <v>1074</v>
      </c>
      <c r="K2356" s="3" t="s">
        <v>2077</v>
      </c>
      <c r="L2356" s="3" t="s">
        <v>17722</v>
      </c>
      <c r="M2356" s="3" t="s">
        <v>41</v>
      </c>
    </row>
    <row r="2357" ht="19.5" customHeight="1">
      <c r="A2357" s="3" t="s">
        <v>5879</v>
      </c>
      <c r="B2357" s="3" t="s">
        <v>4585</v>
      </c>
      <c r="C2357" s="3" t="s">
        <v>30</v>
      </c>
      <c r="D2357" s="4" t="s">
        <v>19</v>
      </c>
      <c r="E2357" s="3" t="s">
        <v>21</v>
      </c>
      <c r="F2357" s="5">
        <v>10.0</v>
      </c>
      <c r="G2357" s="5">
        <v>15.0</v>
      </c>
      <c r="H2357" s="3" t="s">
        <v>73</v>
      </c>
      <c r="I2357" s="3" t="s">
        <v>57</v>
      </c>
      <c r="J2357" s="3" t="s">
        <v>4588</v>
      </c>
      <c r="K2357" s="3" t="s">
        <v>17723</v>
      </c>
      <c r="L2357" s="3" t="s">
        <v>17725</v>
      </c>
      <c r="M2357" s="3" t="s">
        <v>35</v>
      </c>
    </row>
    <row r="2358" ht="19.5" customHeight="1">
      <c r="A2358" s="3" t="s">
        <v>17727</v>
      </c>
      <c r="B2358" s="3" t="s">
        <v>17728</v>
      </c>
      <c r="C2358" s="3" t="s">
        <v>30</v>
      </c>
      <c r="D2358" s="4" t="s">
        <v>19</v>
      </c>
      <c r="E2358" s="3" t="s">
        <v>20</v>
      </c>
      <c r="F2358" s="5">
        <v>10.0</v>
      </c>
      <c r="G2358" s="5">
        <v>15.0</v>
      </c>
      <c r="H2358" s="3" t="s">
        <v>73</v>
      </c>
      <c r="I2358" s="3" t="s">
        <v>57</v>
      </c>
      <c r="J2358" s="3" t="s">
        <v>10219</v>
      </c>
      <c r="K2358" s="3" t="s">
        <v>17729</v>
      </c>
      <c r="L2358" s="3" t="s">
        <v>17732</v>
      </c>
      <c r="M2358" s="3" t="s">
        <v>159</v>
      </c>
    </row>
    <row r="2359" ht="19.5" customHeight="1">
      <c r="A2359" s="3" t="s">
        <v>17734</v>
      </c>
      <c r="B2359" s="3" t="s">
        <v>17728</v>
      </c>
      <c r="C2359" s="3" t="s">
        <v>30</v>
      </c>
      <c r="D2359" s="4" t="s">
        <v>19</v>
      </c>
      <c r="E2359" s="3" t="s">
        <v>20</v>
      </c>
      <c r="F2359" s="5">
        <v>10.0</v>
      </c>
      <c r="G2359" s="5">
        <v>15.0</v>
      </c>
      <c r="H2359" s="3" t="s">
        <v>73</v>
      </c>
      <c r="I2359" s="3" t="s">
        <v>57</v>
      </c>
      <c r="J2359" s="3" t="s">
        <v>10219</v>
      </c>
      <c r="K2359" s="3" t="s">
        <v>17729</v>
      </c>
      <c r="L2359" s="3" t="s">
        <v>17737</v>
      </c>
      <c r="M2359" s="3" t="s">
        <v>159</v>
      </c>
    </row>
    <row r="2360" ht="19.5" customHeight="1">
      <c r="A2360" s="3" t="s">
        <v>17738</v>
      </c>
      <c r="B2360" s="3" t="s">
        <v>11166</v>
      </c>
      <c r="C2360" s="3" t="s">
        <v>30</v>
      </c>
      <c r="D2360" s="4" t="s">
        <v>19</v>
      </c>
      <c r="E2360" s="3" t="s">
        <v>21</v>
      </c>
      <c r="F2360" s="5">
        <v>10.0</v>
      </c>
      <c r="G2360" s="5">
        <v>15.0</v>
      </c>
      <c r="H2360" s="3" t="s">
        <v>73</v>
      </c>
      <c r="I2360" s="3" t="s">
        <v>50</v>
      </c>
      <c r="J2360" s="3" t="s">
        <v>2719</v>
      </c>
      <c r="K2360" s="3" t="s">
        <v>11170</v>
      </c>
      <c r="L2360" s="3" t="s">
        <v>17743</v>
      </c>
      <c r="M2360" s="3" t="s">
        <v>41</v>
      </c>
    </row>
    <row r="2361" ht="19.5" customHeight="1">
      <c r="A2361" s="3" t="s">
        <v>2000</v>
      </c>
      <c r="B2361" s="3" t="s">
        <v>17744</v>
      </c>
      <c r="C2361" s="3" t="s">
        <v>30</v>
      </c>
      <c r="D2361" s="4" t="s">
        <v>19</v>
      </c>
      <c r="E2361" s="3" t="s">
        <v>21</v>
      </c>
      <c r="F2361" s="5">
        <v>10.0</v>
      </c>
      <c r="G2361" s="5">
        <v>20.0</v>
      </c>
      <c r="H2361" s="3" t="s">
        <v>48</v>
      </c>
      <c r="I2361" s="3" t="s">
        <v>57</v>
      </c>
      <c r="J2361" s="3" t="s">
        <v>17746</v>
      </c>
      <c r="K2361" s="3" t="s">
        <v>17747</v>
      </c>
      <c r="L2361" s="3" t="s">
        <v>17749</v>
      </c>
      <c r="M2361" s="3" t="s">
        <v>41</v>
      </c>
    </row>
    <row r="2362" ht="19.5" customHeight="1">
      <c r="A2362" s="3" t="s">
        <v>17751</v>
      </c>
      <c r="B2362" s="3" t="s">
        <v>17752</v>
      </c>
      <c r="C2362" s="3" t="s">
        <v>30</v>
      </c>
      <c r="D2362" s="4" t="s">
        <v>19</v>
      </c>
      <c r="E2362" s="3" t="s">
        <v>20</v>
      </c>
      <c r="F2362" s="5">
        <v>10.0</v>
      </c>
      <c r="G2362" s="5">
        <v>20.0</v>
      </c>
      <c r="H2362" s="3" t="s">
        <v>48</v>
      </c>
      <c r="I2362" s="3" t="s">
        <v>23</v>
      </c>
      <c r="J2362" s="3" t="s">
        <v>17757</v>
      </c>
      <c r="K2362" s="3" t="s">
        <v>17759</v>
      </c>
      <c r="L2362" s="3" t="s">
        <v>17762</v>
      </c>
      <c r="M2362" s="3" t="s">
        <v>27</v>
      </c>
    </row>
    <row r="2363" ht="19.5" customHeight="1">
      <c r="A2363" s="3" t="s">
        <v>17763</v>
      </c>
      <c r="B2363" s="3" t="s">
        <v>17765</v>
      </c>
      <c r="C2363" s="3" t="s">
        <v>30</v>
      </c>
      <c r="D2363" s="4" t="s">
        <v>19</v>
      </c>
      <c r="E2363" s="3" t="s">
        <v>21</v>
      </c>
      <c r="F2363" s="5">
        <v>10.0</v>
      </c>
      <c r="G2363" s="5">
        <v>15.0</v>
      </c>
      <c r="H2363" s="3" t="s">
        <v>73</v>
      </c>
      <c r="I2363" s="3" t="s">
        <v>69</v>
      </c>
      <c r="J2363" s="3" t="s">
        <v>4849</v>
      </c>
      <c r="K2363" s="3" t="s">
        <v>17766</v>
      </c>
      <c r="L2363" s="3" t="s">
        <v>17771</v>
      </c>
      <c r="M2363" s="3" t="s">
        <v>35</v>
      </c>
    </row>
    <row r="2364" ht="19.5" customHeight="1">
      <c r="A2364" s="3" t="s">
        <v>738</v>
      </c>
      <c r="B2364" s="3" t="s">
        <v>17774</v>
      </c>
      <c r="C2364" s="3" t="s">
        <v>30</v>
      </c>
      <c r="D2364" s="4" t="s">
        <v>19</v>
      </c>
      <c r="E2364" s="3" t="s">
        <v>20</v>
      </c>
      <c r="F2364" s="5">
        <v>10.0</v>
      </c>
      <c r="G2364" s="5">
        <v>12.0</v>
      </c>
      <c r="H2364" s="3" t="s">
        <v>1563</v>
      </c>
      <c r="I2364" s="3" t="s">
        <v>57</v>
      </c>
      <c r="J2364" s="3" t="s">
        <v>17775</v>
      </c>
      <c r="K2364" s="3" t="s">
        <v>17777</v>
      </c>
      <c r="L2364" s="3" t="s">
        <v>17778</v>
      </c>
      <c r="M2364" s="3" t="s">
        <v>41</v>
      </c>
    </row>
    <row r="2365" ht="19.5" customHeight="1">
      <c r="A2365" s="3" t="s">
        <v>3314</v>
      </c>
      <c r="B2365" s="3" t="s">
        <v>6313</v>
      </c>
      <c r="C2365" s="3" t="s">
        <v>30</v>
      </c>
      <c r="D2365" s="4" t="s">
        <v>19</v>
      </c>
      <c r="E2365" s="3" t="s">
        <v>20</v>
      </c>
      <c r="F2365" s="5">
        <v>10.0</v>
      </c>
      <c r="G2365" s="5">
        <v>18.0</v>
      </c>
      <c r="H2365" s="3" t="s">
        <v>95</v>
      </c>
      <c r="I2365" s="3" t="s">
        <v>57</v>
      </c>
      <c r="J2365" s="3" t="s">
        <v>1684</v>
      </c>
      <c r="K2365" s="3" t="s">
        <v>17783</v>
      </c>
      <c r="L2365" s="3" t="s">
        <v>17785</v>
      </c>
      <c r="M2365" s="3" t="s">
        <v>159</v>
      </c>
    </row>
    <row r="2366" ht="19.5" customHeight="1">
      <c r="A2366" s="3" t="s">
        <v>28</v>
      </c>
      <c r="B2366" s="3" t="s">
        <v>17787</v>
      </c>
      <c r="C2366" s="3" t="s">
        <v>30</v>
      </c>
      <c r="D2366" s="4" t="s">
        <v>19</v>
      </c>
      <c r="E2366" s="3" t="s">
        <v>21</v>
      </c>
      <c r="F2366" s="5">
        <v>10.0</v>
      </c>
      <c r="G2366" s="5">
        <v>15.0</v>
      </c>
      <c r="H2366" s="3" t="s">
        <v>73</v>
      </c>
      <c r="I2366" s="3" t="s">
        <v>57</v>
      </c>
      <c r="J2366" s="3" t="s">
        <v>38</v>
      </c>
      <c r="K2366" s="3" t="s">
        <v>17791</v>
      </c>
      <c r="L2366" s="3" t="s">
        <v>17793</v>
      </c>
      <c r="M2366" s="3" t="s">
        <v>159</v>
      </c>
    </row>
    <row r="2367" ht="19.5" customHeight="1">
      <c r="A2367" s="3" t="s">
        <v>2758</v>
      </c>
      <c r="B2367" s="3" t="s">
        <v>17794</v>
      </c>
      <c r="C2367" s="3" t="s">
        <v>30</v>
      </c>
      <c r="D2367" s="4" t="s">
        <v>19</v>
      </c>
      <c r="E2367" s="3" t="s">
        <v>20</v>
      </c>
      <c r="F2367" s="5">
        <v>10.0</v>
      </c>
      <c r="G2367" s="5">
        <v>15.0</v>
      </c>
      <c r="H2367" s="3" t="s">
        <v>73</v>
      </c>
      <c r="I2367" s="3" t="s">
        <v>69</v>
      </c>
      <c r="J2367" s="3" t="s">
        <v>2355</v>
      </c>
      <c r="K2367" s="3" t="s">
        <v>72</v>
      </c>
      <c r="L2367" s="3" t="s">
        <v>17798</v>
      </c>
      <c r="M2367" s="3" t="s">
        <v>257</v>
      </c>
    </row>
    <row r="2368" ht="19.5" customHeight="1">
      <c r="A2368" s="3" t="s">
        <v>28</v>
      </c>
      <c r="B2368" s="3" t="s">
        <v>4874</v>
      </c>
      <c r="C2368" s="3" t="s">
        <v>30</v>
      </c>
      <c r="D2368" s="4" t="s">
        <v>19</v>
      </c>
      <c r="E2368" s="3" t="s">
        <v>20</v>
      </c>
      <c r="F2368" s="5">
        <v>10.0</v>
      </c>
      <c r="G2368" s="5">
        <v>20.0</v>
      </c>
      <c r="H2368" s="3" t="s">
        <v>48</v>
      </c>
      <c r="I2368" s="3" t="s">
        <v>57</v>
      </c>
      <c r="J2368" s="3" t="s">
        <v>4478</v>
      </c>
      <c r="K2368" s="3" t="s">
        <v>11251</v>
      </c>
      <c r="L2368" s="3" t="s">
        <v>17799</v>
      </c>
      <c r="M2368" s="3" t="s">
        <v>35</v>
      </c>
    </row>
    <row r="2369" ht="19.5" customHeight="1">
      <c r="A2369" s="3" t="s">
        <v>17800</v>
      </c>
      <c r="B2369" s="3" t="s">
        <v>7733</v>
      </c>
      <c r="C2369" s="3" t="s">
        <v>30</v>
      </c>
      <c r="D2369" s="4" t="s">
        <v>19</v>
      </c>
      <c r="E2369" s="3" t="s">
        <v>20</v>
      </c>
      <c r="F2369" s="5">
        <v>10.0</v>
      </c>
      <c r="G2369" s="5">
        <v>18.0</v>
      </c>
      <c r="H2369" s="3" t="s">
        <v>95</v>
      </c>
      <c r="I2369" s="3" t="s">
        <v>50</v>
      </c>
      <c r="J2369" s="3" t="s">
        <v>7742</v>
      </c>
      <c r="K2369" s="3" t="s">
        <v>7796</v>
      </c>
      <c r="L2369" s="3" t="s">
        <v>17806</v>
      </c>
      <c r="M2369" s="3" t="s">
        <v>41</v>
      </c>
    </row>
    <row r="2370" ht="19.5" customHeight="1">
      <c r="A2370" s="3" t="s">
        <v>11782</v>
      </c>
      <c r="B2370" s="3" t="s">
        <v>17807</v>
      </c>
      <c r="C2370" s="3" t="s">
        <v>30</v>
      </c>
      <c r="D2370" s="4" t="s">
        <v>19</v>
      </c>
      <c r="E2370" s="3" t="s">
        <v>20</v>
      </c>
      <c r="F2370" s="5">
        <v>10.0</v>
      </c>
      <c r="G2370" s="5">
        <v>15.0</v>
      </c>
      <c r="H2370" s="3" t="s">
        <v>73</v>
      </c>
      <c r="I2370" s="3" t="s">
        <v>57</v>
      </c>
      <c r="J2370" s="3" t="s">
        <v>99</v>
      </c>
      <c r="K2370" s="3" t="s">
        <v>1384</v>
      </c>
      <c r="L2370" s="3" t="s">
        <v>17810</v>
      </c>
      <c r="M2370" s="3" t="s">
        <v>35</v>
      </c>
    </row>
    <row r="2371" ht="19.5" customHeight="1">
      <c r="A2371" s="3" t="s">
        <v>4448</v>
      </c>
      <c r="B2371" s="3" t="s">
        <v>17812</v>
      </c>
      <c r="C2371" s="3" t="s">
        <v>30</v>
      </c>
      <c r="D2371" s="4" t="s">
        <v>19</v>
      </c>
      <c r="E2371" s="3" t="s">
        <v>20</v>
      </c>
      <c r="F2371" s="5">
        <v>10.0</v>
      </c>
      <c r="G2371" s="5">
        <v>16.0</v>
      </c>
      <c r="H2371" s="3" t="s">
        <v>169</v>
      </c>
      <c r="I2371" s="3" t="s">
        <v>57</v>
      </c>
      <c r="J2371" s="3" t="s">
        <v>6411</v>
      </c>
      <c r="K2371" s="3" t="s">
        <v>17816</v>
      </c>
      <c r="L2371" s="3" t="s">
        <v>17818</v>
      </c>
      <c r="M2371" s="3" t="s">
        <v>35</v>
      </c>
    </row>
    <row r="2372" ht="19.5" customHeight="1">
      <c r="A2372" s="3" t="s">
        <v>2000</v>
      </c>
      <c r="B2372" s="3" t="s">
        <v>10741</v>
      </c>
      <c r="C2372" s="3" t="s">
        <v>30</v>
      </c>
      <c r="D2372" s="4" t="s">
        <v>19</v>
      </c>
      <c r="E2372" s="3" t="s">
        <v>20</v>
      </c>
      <c r="F2372" s="5">
        <v>10.0</v>
      </c>
      <c r="G2372" s="5">
        <v>15.0</v>
      </c>
      <c r="H2372" s="3" t="s">
        <v>73</v>
      </c>
      <c r="I2372" s="3" t="s">
        <v>50</v>
      </c>
      <c r="J2372" s="3" t="s">
        <v>10745</v>
      </c>
      <c r="K2372" s="3" t="s">
        <v>10746</v>
      </c>
      <c r="L2372" s="3" t="s">
        <v>17822</v>
      </c>
      <c r="M2372" s="3" t="s">
        <v>35</v>
      </c>
    </row>
    <row r="2373" ht="19.5" customHeight="1">
      <c r="A2373" s="3" t="s">
        <v>28</v>
      </c>
      <c r="B2373" s="3" t="s">
        <v>1428</v>
      </c>
      <c r="C2373" s="3" t="s">
        <v>30</v>
      </c>
      <c r="D2373" s="4" t="s">
        <v>19</v>
      </c>
      <c r="E2373" s="3" t="s">
        <v>127</v>
      </c>
      <c r="F2373" s="5">
        <v>10.0</v>
      </c>
      <c r="G2373" s="5">
        <v>15.0</v>
      </c>
      <c r="H2373" s="3" t="s">
        <v>73</v>
      </c>
      <c r="I2373" s="3" t="s">
        <v>69</v>
      </c>
      <c r="J2373" s="3" t="s">
        <v>1414</v>
      </c>
      <c r="K2373" s="3" t="s">
        <v>17828</v>
      </c>
      <c r="L2373" s="3" t="s">
        <v>17829</v>
      </c>
      <c r="M2373" s="3" t="s">
        <v>35</v>
      </c>
    </row>
    <row r="2374" ht="19.5" customHeight="1">
      <c r="A2374" s="3" t="s">
        <v>12446</v>
      </c>
      <c r="B2374" s="3" t="s">
        <v>17831</v>
      </c>
      <c r="C2374" s="3" t="s">
        <v>30</v>
      </c>
      <c r="D2374" s="4" t="s">
        <v>19</v>
      </c>
      <c r="E2374" s="3" t="s">
        <v>20</v>
      </c>
      <c r="F2374" s="5">
        <v>10.0</v>
      </c>
      <c r="G2374" s="5">
        <v>15.0</v>
      </c>
      <c r="H2374" s="3" t="s">
        <v>73</v>
      </c>
      <c r="I2374" s="3" t="s">
        <v>57</v>
      </c>
      <c r="J2374" s="3" t="s">
        <v>17833</v>
      </c>
      <c r="K2374" s="3" t="s">
        <v>17835</v>
      </c>
      <c r="L2374" s="3" t="s">
        <v>17836</v>
      </c>
      <c r="M2374" s="3" t="s">
        <v>41</v>
      </c>
    </row>
    <row r="2375" ht="19.5" customHeight="1">
      <c r="A2375" s="3" t="s">
        <v>17840</v>
      </c>
      <c r="B2375" s="3" t="s">
        <v>17841</v>
      </c>
      <c r="C2375" s="3" t="s">
        <v>30</v>
      </c>
      <c r="D2375" s="4" t="s">
        <v>19</v>
      </c>
      <c r="E2375" s="3" t="s">
        <v>21</v>
      </c>
      <c r="F2375" s="5">
        <v>10.0</v>
      </c>
      <c r="G2375" s="5">
        <v>12.0</v>
      </c>
      <c r="H2375" s="3" t="s">
        <v>1563</v>
      </c>
      <c r="I2375" s="3" t="s">
        <v>57</v>
      </c>
      <c r="J2375" s="3" t="s">
        <v>9479</v>
      </c>
      <c r="K2375" s="3" t="s">
        <v>17843</v>
      </c>
      <c r="L2375" s="3" t="s">
        <v>17845</v>
      </c>
      <c r="M2375" s="3" t="s">
        <v>41</v>
      </c>
    </row>
    <row r="2376" ht="19.5" customHeight="1">
      <c r="A2376" s="3" t="s">
        <v>17846</v>
      </c>
      <c r="B2376" s="3" t="s">
        <v>17765</v>
      </c>
      <c r="C2376" s="3" t="s">
        <v>30</v>
      </c>
      <c r="D2376" s="4" t="s">
        <v>19</v>
      </c>
      <c r="E2376" s="3" t="s">
        <v>20</v>
      </c>
      <c r="F2376" s="5">
        <v>10.0</v>
      </c>
      <c r="G2376" s="5">
        <v>15.0</v>
      </c>
      <c r="H2376" s="3" t="s">
        <v>73</v>
      </c>
      <c r="I2376" s="3" t="s">
        <v>57</v>
      </c>
      <c r="J2376" s="3" t="s">
        <v>4849</v>
      </c>
      <c r="K2376" s="3" t="s">
        <v>17848</v>
      </c>
      <c r="L2376" s="3" t="s">
        <v>17853</v>
      </c>
      <c r="M2376" s="3" t="s">
        <v>35</v>
      </c>
    </row>
    <row r="2377" ht="19.5" customHeight="1">
      <c r="A2377" s="3" t="s">
        <v>17854</v>
      </c>
      <c r="B2377" s="3" t="s">
        <v>8276</v>
      </c>
      <c r="C2377" s="3" t="s">
        <v>30</v>
      </c>
      <c r="D2377" s="4" t="s">
        <v>19</v>
      </c>
      <c r="E2377" s="3" t="s">
        <v>127</v>
      </c>
      <c r="F2377" s="5">
        <v>10.0</v>
      </c>
      <c r="G2377" s="5">
        <v>15.0</v>
      </c>
      <c r="H2377" s="3" t="s">
        <v>73</v>
      </c>
      <c r="I2377" s="3" t="s">
        <v>69</v>
      </c>
      <c r="J2377" s="3" t="s">
        <v>99</v>
      </c>
      <c r="K2377" s="3" t="s">
        <v>17857</v>
      </c>
      <c r="L2377" s="3" t="s">
        <v>17859</v>
      </c>
      <c r="M2377" s="3" t="s">
        <v>35</v>
      </c>
    </row>
    <row r="2378" ht="19.5" customHeight="1">
      <c r="A2378" s="3" t="s">
        <v>5879</v>
      </c>
      <c r="B2378" s="3" t="s">
        <v>17861</v>
      </c>
      <c r="C2378" s="3" t="s">
        <v>30</v>
      </c>
      <c r="D2378" s="4" t="s">
        <v>19</v>
      </c>
      <c r="E2378" s="3" t="s">
        <v>21</v>
      </c>
      <c r="F2378" s="5">
        <v>10.0</v>
      </c>
      <c r="G2378" s="5">
        <v>12.0</v>
      </c>
      <c r="H2378" s="3" t="s">
        <v>1563</v>
      </c>
      <c r="I2378" s="3" t="s">
        <v>57</v>
      </c>
      <c r="J2378" s="3" t="s">
        <v>1310</v>
      </c>
      <c r="K2378" s="3" t="s">
        <v>17864</v>
      </c>
      <c r="L2378" s="3" t="s">
        <v>17867</v>
      </c>
      <c r="M2378" s="3" t="s">
        <v>35</v>
      </c>
    </row>
    <row r="2379" ht="19.5" customHeight="1">
      <c r="A2379" s="3" t="s">
        <v>17868</v>
      </c>
      <c r="B2379" s="3" t="s">
        <v>10732</v>
      </c>
      <c r="C2379" s="3" t="s">
        <v>30</v>
      </c>
      <c r="D2379" s="4" t="s">
        <v>19</v>
      </c>
      <c r="E2379" s="3" t="s">
        <v>17869</v>
      </c>
      <c r="F2379" s="5">
        <v>10.0</v>
      </c>
      <c r="G2379" s="5">
        <v>15.0</v>
      </c>
      <c r="H2379" s="3" t="s">
        <v>73</v>
      </c>
      <c r="I2379" s="3" t="s">
        <v>57</v>
      </c>
      <c r="J2379" s="3" t="s">
        <v>10733</v>
      </c>
      <c r="K2379" s="3" t="s">
        <v>17874</v>
      </c>
      <c r="L2379" s="3" t="s">
        <v>17875</v>
      </c>
      <c r="M2379" s="3" t="s">
        <v>35</v>
      </c>
    </row>
    <row r="2380" ht="19.5" customHeight="1">
      <c r="A2380" s="3" t="s">
        <v>28</v>
      </c>
      <c r="B2380" s="3" t="s">
        <v>4825</v>
      </c>
      <c r="C2380" s="3" t="s">
        <v>30</v>
      </c>
      <c r="D2380" s="4" t="s">
        <v>19</v>
      </c>
      <c r="E2380" s="3" t="s">
        <v>127</v>
      </c>
      <c r="F2380" s="5">
        <v>10.0</v>
      </c>
      <c r="G2380" s="5">
        <v>15.0</v>
      </c>
      <c r="H2380" s="3" t="s">
        <v>73</v>
      </c>
      <c r="I2380" s="3" t="s">
        <v>69</v>
      </c>
      <c r="J2380" s="3" t="s">
        <v>4833</v>
      </c>
      <c r="K2380" s="3" t="s">
        <v>17878</v>
      </c>
      <c r="L2380" s="3" t="s">
        <v>17880</v>
      </c>
      <c r="M2380" s="3" t="s">
        <v>35</v>
      </c>
    </row>
    <row r="2381" ht="19.5" customHeight="1">
      <c r="A2381" s="3" t="s">
        <v>17881</v>
      </c>
      <c r="B2381" s="3" t="s">
        <v>14191</v>
      </c>
      <c r="C2381" s="3" t="s">
        <v>30</v>
      </c>
      <c r="D2381" s="4" t="s">
        <v>19</v>
      </c>
      <c r="E2381" s="3" t="s">
        <v>20</v>
      </c>
      <c r="F2381" s="5">
        <v>10.0</v>
      </c>
      <c r="G2381" s="5">
        <v>15.0</v>
      </c>
      <c r="H2381" s="3" t="s">
        <v>73</v>
      </c>
      <c r="I2381" s="3" t="s">
        <v>50</v>
      </c>
      <c r="J2381" s="3" t="s">
        <v>264</v>
      </c>
      <c r="K2381" s="3" t="s">
        <v>17886</v>
      </c>
      <c r="L2381" s="3" t="s">
        <v>17887</v>
      </c>
      <c r="M2381" s="3" t="s">
        <v>35</v>
      </c>
    </row>
    <row r="2382" ht="19.5" customHeight="1">
      <c r="A2382" s="3" t="s">
        <v>5879</v>
      </c>
      <c r="B2382" s="3" t="s">
        <v>17888</v>
      </c>
      <c r="C2382" s="3" t="s">
        <v>30</v>
      </c>
      <c r="D2382" s="4" t="s">
        <v>19</v>
      </c>
      <c r="E2382" s="3" t="s">
        <v>20</v>
      </c>
      <c r="F2382" s="5">
        <v>10.0</v>
      </c>
      <c r="G2382" s="5">
        <v>20.0</v>
      </c>
      <c r="H2382" s="3" t="s">
        <v>48</v>
      </c>
      <c r="I2382" s="3" t="s">
        <v>23</v>
      </c>
      <c r="J2382" s="3" t="s">
        <v>58</v>
      </c>
      <c r="K2382" s="3" t="s">
        <v>17893</v>
      </c>
      <c r="L2382" s="3" t="s">
        <v>17894</v>
      </c>
      <c r="M2382" s="3" t="s">
        <v>41</v>
      </c>
    </row>
    <row r="2383" ht="19.5" customHeight="1">
      <c r="A2383" s="3" t="s">
        <v>1755</v>
      </c>
      <c r="B2383" s="3" t="s">
        <v>17895</v>
      </c>
      <c r="C2383" s="3" t="s">
        <v>30</v>
      </c>
      <c r="D2383" s="4" t="s">
        <v>19</v>
      </c>
      <c r="E2383" s="3" t="s">
        <v>20</v>
      </c>
      <c r="F2383" s="5">
        <v>10.0</v>
      </c>
      <c r="G2383" s="5">
        <v>20.0</v>
      </c>
      <c r="H2383" s="3" t="s">
        <v>48</v>
      </c>
      <c r="I2383" s="3" t="s">
        <v>50</v>
      </c>
      <c r="J2383" s="3" t="s">
        <v>38</v>
      </c>
      <c r="K2383" s="3" t="s">
        <v>17898</v>
      </c>
      <c r="L2383" s="3" t="s">
        <v>17900</v>
      </c>
      <c r="M2383" s="3" t="s">
        <v>41</v>
      </c>
    </row>
    <row r="2384" ht="19.5" customHeight="1">
      <c r="A2384" s="3" t="s">
        <v>28</v>
      </c>
      <c r="B2384" s="3" t="s">
        <v>17888</v>
      </c>
      <c r="C2384" s="3" t="s">
        <v>30</v>
      </c>
      <c r="D2384" s="4" t="s">
        <v>19</v>
      </c>
      <c r="E2384" s="3" t="s">
        <v>20</v>
      </c>
      <c r="F2384" s="5">
        <v>10.0</v>
      </c>
      <c r="G2384" s="5">
        <v>20.0</v>
      </c>
      <c r="H2384" s="3" t="s">
        <v>48</v>
      </c>
      <c r="I2384" s="3" t="s">
        <v>23</v>
      </c>
      <c r="J2384" s="3" t="s">
        <v>58</v>
      </c>
      <c r="K2384" s="3" t="s">
        <v>17906</v>
      </c>
      <c r="L2384" s="3" t="s">
        <v>17907</v>
      </c>
      <c r="M2384" s="3" t="s">
        <v>41</v>
      </c>
    </row>
    <row r="2385" ht="19.5" customHeight="1">
      <c r="A2385" s="3" t="s">
        <v>4428</v>
      </c>
      <c r="B2385" s="3" t="s">
        <v>17908</v>
      </c>
      <c r="C2385" s="3" t="s">
        <v>30</v>
      </c>
      <c r="D2385" s="4" t="s">
        <v>19</v>
      </c>
      <c r="E2385" s="3" t="s">
        <v>21</v>
      </c>
      <c r="F2385" s="5">
        <v>10.0</v>
      </c>
      <c r="G2385" s="5">
        <v>13.0</v>
      </c>
      <c r="H2385" s="3" t="s">
        <v>3156</v>
      </c>
      <c r="I2385" s="3" t="s">
        <v>57</v>
      </c>
      <c r="J2385" s="3" t="s">
        <v>264</v>
      </c>
      <c r="K2385" s="3" t="s">
        <v>17910</v>
      </c>
      <c r="L2385" s="3" t="s">
        <v>17912</v>
      </c>
      <c r="M2385" s="3" t="s">
        <v>35</v>
      </c>
    </row>
    <row r="2386" ht="19.5" customHeight="1">
      <c r="A2386" s="3" t="s">
        <v>738</v>
      </c>
      <c r="B2386" s="3" t="s">
        <v>17914</v>
      </c>
      <c r="C2386" s="3" t="s">
        <v>30</v>
      </c>
      <c r="D2386" s="4" t="s">
        <v>19</v>
      </c>
      <c r="E2386" s="3" t="s">
        <v>21</v>
      </c>
      <c r="F2386" s="5">
        <v>10.0</v>
      </c>
      <c r="G2386" s="5">
        <v>15.0</v>
      </c>
      <c r="H2386" s="3" t="s">
        <v>73</v>
      </c>
      <c r="I2386" s="3" t="s">
        <v>50</v>
      </c>
      <c r="J2386" s="3" t="s">
        <v>5084</v>
      </c>
      <c r="K2386" s="3" t="s">
        <v>7586</v>
      </c>
      <c r="L2386" s="3" t="s">
        <v>17919</v>
      </c>
      <c r="M2386" s="3" t="s">
        <v>159</v>
      </c>
    </row>
    <row r="2387" ht="19.5" customHeight="1">
      <c r="A2387" s="3" t="s">
        <v>4466</v>
      </c>
      <c r="B2387" s="3" t="s">
        <v>17920</v>
      </c>
      <c r="C2387" s="3" t="s">
        <v>30</v>
      </c>
      <c r="D2387" s="4" t="s">
        <v>19</v>
      </c>
      <c r="E2387" s="3" t="s">
        <v>20</v>
      </c>
      <c r="F2387" s="5">
        <v>10.0</v>
      </c>
      <c r="G2387" s="5">
        <v>15.0</v>
      </c>
      <c r="H2387" s="3" t="s">
        <v>73</v>
      </c>
      <c r="I2387" s="3" t="s">
        <v>69</v>
      </c>
      <c r="J2387" s="3" t="s">
        <v>17924</v>
      </c>
      <c r="K2387" s="3" t="s">
        <v>17925</v>
      </c>
      <c r="L2387" s="3" t="s">
        <v>17926</v>
      </c>
      <c r="M2387" s="3" t="s">
        <v>35</v>
      </c>
    </row>
    <row r="2388" ht="19.5" customHeight="1">
      <c r="A2388" s="3" t="s">
        <v>17928</v>
      </c>
      <c r="B2388" s="3" t="s">
        <v>17929</v>
      </c>
      <c r="C2388" s="3" t="s">
        <v>30</v>
      </c>
      <c r="D2388" s="4" t="s">
        <v>19</v>
      </c>
      <c r="E2388" s="3" t="s">
        <v>20</v>
      </c>
      <c r="F2388" s="5">
        <v>10.0</v>
      </c>
      <c r="G2388" s="5">
        <v>15.0</v>
      </c>
      <c r="H2388" s="3" t="s">
        <v>73</v>
      </c>
      <c r="I2388" s="3" t="s">
        <v>57</v>
      </c>
      <c r="J2388" s="3" t="s">
        <v>17933</v>
      </c>
      <c r="K2388" s="3" t="s">
        <v>17935</v>
      </c>
      <c r="L2388" s="3" t="s">
        <v>17940</v>
      </c>
      <c r="M2388" s="3" t="s">
        <v>41</v>
      </c>
    </row>
    <row r="2389" ht="19.5" customHeight="1">
      <c r="A2389" s="3" t="s">
        <v>738</v>
      </c>
      <c r="B2389" s="3" t="s">
        <v>17942</v>
      </c>
      <c r="C2389" s="3" t="s">
        <v>30</v>
      </c>
      <c r="D2389" s="4" t="s">
        <v>19</v>
      </c>
      <c r="E2389" s="3" t="s">
        <v>20</v>
      </c>
      <c r="F2389" s="5">
        <v>10.0</v>
      </c>
      <c r="G2389" s="5">
        <v>15.0</v>
      </c>
      <c r="H2389" s="3" t="s">
        <v>73</v>
      </c>
      <c r="I2389" s="3" t="s">
        <v>57</v>
      </c>
      <c r="J2389" s="3" t="s">
        <v>4827</v>
      </c>
      <c r="K2389" s="3" t="s">
        <v>166</v>
      </c>
      <c r="L2389" s="3" t="s">
        <v>17946</v>
      </c>
      <c r="M2389" s="3" t="s">
        <v>35</v>
      </c>
    </row>
    <row r="2390" ht="19.5" customHeight="1">
      <c r="A2390" s="3" t="s">
        <v>17948</v>
      </c>
      <c r="B2390" s="3" t="s">
        <v>11562</v>
      </c>
      <c r="C2390" s="3" t="s">
        <v>30</v>
      </c>
      <c r="D2390" s="4" t="s">
        <v>19</v>
      </c>
      <c r="E2390" s="3" t="s">
        <v>20</v>
      </c>
      <c r="F2390" s="5">
        <v>10.0</v>
      </c>
      <c r="G2390" s="5">
        <v>15.0</v>
      </c>
      <c r="H2390" s="3" t="s">
        <v>73</v>
      </c>
      <c r="I2390" s="3" t="s">
        <v>57</v>
      </c>
      <c r="J2390" s="3" t="s">
        <v>70</v>
      </c>
      <c r="K2390" s="3" t="s">
        <v>17951</v>
      </c>
      <c r="L2390" s="3" t="s">
        <v>17953</v>
      </c>
      <c r="M2390" s="3" t="s">
        <v>27</v>
      </c>
    </row>
    <row r="2391" ht="19.5" customHeight="1">
      <c r="A2391" s="3" t="s">
        <v>17954</v>
      </c>
      <c r="B2391" s="3" t="s">
        <v>17956</v>
      </c>
      <c r="C2391" s="3" t="s">
        <v>30</v>
      </c>
      <c r="D2391" s="4" t="s">
        <v>19</v>
      </c>
      <c r="E2391" s="3" t="s">
        <v>21</v>
      </c>
      <c r="F2391" s="5">
        <v>10.0</v>
      </c>
      <c r="G2391" s="5">
        <v>15.0</v>
      </c>
      <c r="H2391" s="3" t="s">
        <v>73</v>
      </c>
      <c r="I2391" s="3" t="s">
        <v>50</v>
      </c>
      <c r="J2391" s="3" t="s">
        <v>58</v>
      </c>
      <c r="K2391" s="3" t="s">
        <v>166</v>
      </c>
      <c r="L2391" s="3" t="s">
        <v>17959</v>
      </c>
      <c r="M2391" s="3" t="s">
        <v>35</v>
      </c>
    </row>
    <row r="2392" ht="19.5" customHeight="1">
      <c r="A2392" s="3" t="s">
        <v>3375</v>
      </c>
      <c r="B2392" s="3" t="s">
        <v>4968</v>
      </c>
      <c r="C2392" s="3" t="s">
        <v>30</v>
      </c>
      <c r="D2392" s="4" t="s">
        <v>19</v>
      </c>
      <c r="E2392" s="3" t="s">
        <v>20</v>
      </c>
      <c r="F2392" s="5">
        <v>10.0</v>
      </c>
      <c r="G2392" s="5">
        <v>15.0</v>
      </c>
      <c r="H2392" s="3" t="s">
        <v>73</v>
      </c>
      <c r="I2392" s="3" t="s">
        <v>69</v>
      </c>
      <c r="J2392" s="3" t="s">
        <v>821</v>
      </c>
      <c r="K2392" s="3" t="s">
        <v>7790</v>
      </c>
      <c r="L2392" s="3" t="s">
        <v>16425</v>
      </c>
      <c r="M2392" s="3" t="s">
        <v>27</v>
      </c>
    </row>
    <row r="2393" ht="19.5" customHeight="1">
      <c r="A2393" s="3" t="s">
        <v>17966</v>
      </c>
      <c r="B2393" s="3" t="s">
        <v>11562</v>
      </c>
      <c r="C2393" s="3" t="s">
        <v>30</v>
      </c>
      <c r="D2393" s="4" t="s">
        <v>19</v>
      </c>
      <c r="E2393" s="3" t="s">
        <v>21</v>
      </c>
      <c r="F2393" s="5">
        <v>10.0</v>
      </c>
      <c r="G2393" s="5">
        <v>12.0</v>
      </c>
      <c r="H2393" s="3" t="s">
        <v>1563</v>
      </c>
      <c r="I2393" s="3" t="s">
        <v>57</v>
      </c>
      <c r="J2393" s="3" t="s">
        <v>70</v>
      </c>
      <c r="K2393" s="3" t="s">
        <v>17969</v>
      </c>
      <c r="L2393" s="3" t="s">
        <v>17972</v>
      </c>
      <c r="M2393" s="3" t="s">
        <v>27</v>
      </c>
    </row>
    <row r="2394" ht="19.5" customHeight="1">
      <c r="A2394" s="3" t="s">
        <v>1904</v>
      </c>
      <c r="B2394" s="3" t="s">
        <v>17973</v>
      </c>
      <c r="C2394" s="3" t="s">
        <v>30</v>
      </c>
      <c r="D2394" s="4" t="s">
        <v>19</v>
      </c>
      <c r="E2394" s="3" t="s">
        <v>20</v>
      </c>
      <c r="F2394" s="5">
        <v>10.0</v>
      </c>
      <c r="G2394" s="5">
        <v>15.0</v>
      </c>
      <c r="H2394" s="3" t="s">
        <v>73</v>
      </c>
      <c r="I2394" s="3" t="s">
        <v>50</v>
      </c>
      <c r="J2394" s="3" t="s">
        <v>4236</v>
      </c>
      <c r="K2394" s="3" t="s">
        <v>17975</v>
      </c>
      <c r="L2394" s="3" t="s">
        <v>17977</v>
      </c>
      <c r="M2394" s="3" t="s">
        <v>27</v>
      </c>
    </row>
    <row r="2395" ht="19.5" customHeight="1">
      <c r="A2395" s="3" t="s">
        <v>2000</v>
      </c>
      <c r="B2395" s="3" t="s">
        <v>11562</v>
      </c>
      <c r="C2395" s="3" t="s">
        <v>30</v>
      </c>
      <c r="D2395" s="4" t="s">
        <v>19</v>
      </c>
      <c r="E2395" s="3" t="s">
        <v>20</v>
      </c>
      <c r="F2395" s="5">
        <v>10.0</v>
      </c>
      <c r="G2395" s="5">
        <v>15.0</v>
      </c>
      <c r="H2395" s="3" t="s">
        <v>73</v>
      </c>
      <c r="I2395" s="3" t="s">
        <v>57</v>
      </c>
      <c r="J2395" s="3" t="s">
        <v>70</v>
      </c>
      <c r="K2395" s="3" t="s">
        <v>17980</v>
      </c>
      <c r="L2395" s="3" t="s">
        <v>17982</v>
      </c>
      <c r="M2395" s="3" t="s">
        <v>27</v>
      </c>
    </row>
    <row r="2396" ht="19.5" customHeight="1">
      <c r="A2396" s="3" t="s">
        <v>4811</v>
      </c>
      <c r="B2396" s="3" t="s">
        <v>8539</v>
      </c>
      <c r="C2396" s="3" t="s">
        <v>30</v>
      </c>
      <c r="D2396" s="4" t="s">
        <v>19</v>
      </c>
      <c r="E2396" s="3" t="s">
        <v>20</v>
      </c>
      <c r="F2396" s="5">
        <v>10.0</v>
      </c>
      <c r="G2396" s="5">
        <v>15.0</v>
      </c>
      <c r="H2396" s="3" t="s">
        <v>73</v>
      </c>
      <c r="I2396" s="3" t="s">
        <v>57</v>
      </c>
      <c r="J2396" s="3" t="s">
        <v>38</v>
      </c>
      <c r="K2396" s="3" t="s">
        <v>17987</v>
      </c>
      <c r="L2396" s="3" t="s">
        <v>17988</v>
      </c>
      <c r="M2396" s="3" t="s">
        <v>159</v>
      </c>
    </row>
    <row r="2397" ht="19.5" customHeight="1">
      <c r="A2397" s="3" t="s">
        <v>2000</v>
      </c>
      <c r="B2397" s="3" t="s">
        <v>10920</v>
      </c>
      <c r="C2397" s="3" t="s">
        <v>30</v>
      </c>
      <c r="D2397" s="4" t="s">
        <v>19</v>
      </c>
      <c r="E2397" s="3" t="s">
        <v>21</v>
      </c>
      <c r="F2397" s="5">
        <v>10.0</v>
      </c>
      <c r="G2397" s="5">
        <v>18.0</v>
      </c>
      <c r="H2397" s="3" t="s">
        <v>95</v>
      </c>
      <c r="I2397" s="3" t="s">
        <v>57</v>
      </c>
      <c r="J2397" s="3" t="s">
        <v>99</v>
      </c>
      <c r="K2397" s="3" t="s">
        <v>17994</v>
      </c>
      <c r="L2397" s="3" t="s">
        <v>17995</v>
      </c>
      <c r="M2397" s="3" t="s">
        <v>27</v>
      </c>
    </row>
    <row r="2398" ht="19.5" customHeight="1">
      <c r="A2398" s="3" t="s">
        <v>17999</v>
      </c>
      <c r="B2398" s="3" t="s">
        <v>11562</v>
      </c>
      <c r="C2398" s="3" t="s">
        <v>30</v>
      </c>
      <c r="D2398" s="4" t="s">
        <v>19</v>
      </c>
      <c r="E2398" s="3" t="s">
        <v>20</v>
      </c>
      <c r="F2398" s="5">
        <v>10.0</v>
      </c>
      <c r="G2398" s="5">
        <v>15.0</v>
      </c>
      <c r="H2398" s="3" t="s">
        <v>73</v>
      </c>
      <c r="I2398" s="3" t="s">
        <v>50</v>
      </c>
      <c r="J2398" s="3" t="s">
        <v>70</v>
      </c>
      <c r="K2398" s="3" t="s">
        <v>18001</v>
      </c>
      <c r="L2398" s="3" t="s">
        <v>18002</v>
      </c>
      <c r="M2398" s="3" t="s">
        <v>27</v>
      </c>
    </row>
    <row r="2399" ht="19.5" customHeight="1">
      <c r="A2399" s="3" t="s">
        <v>13381</v>
      </c>
      <c r="B2399" s="3" t="s">
        <v>18004</v>
      </c>
      <c r="C2399" s="3" t="s">
        <v>30</v>
      </c>
      <c r="D2399" s="4" t="s">
        <v>19</v>
      </c>
      <c r="E2399" s="3" t="s">
        <v>20</v>
      </c>
      <c r="F2399" s="5">
        <v>10.0</v>
      </c>
      <c r="G2399" s="5">
        <v>15.0</v>
      </c>
      <c r="H2399" s="3" t="s">
        <v>73</v>
      </c>
      <c r="I2399" s="3" t="s">
        <v>57</v>
      </c>
      <c r="J2399" s="3" t="s">
        <v>18008</v>
      </c>
      <c r="K2399" s="3" t="s">
        <v>18009</v>
      </c>
      <c r="L2399" s="3" t="s">
        <v>18011</v>
      </c>
      <c r="M2399" s="3" t="s">
        <v>257</v>
      </c>
    </row>
    <row r="2400" ht="19.5" customHeight="1">
      <c r="A2400" s="3" t="s">
        <v>18015</v>
      </c>
      <c r="B2400" s="3" t="s">
        <v>18016</v>
      </c>
      <c r="C2400" s="3" t="s">
        <v>30</v>
      </c>
      <c r="D2400" s="4" t="s">
        <v>19</v>
      </c>
      <c r="E2400" s="3" t="s">
        <v>20</v>
      </c>
      <c r="F2400" s="5">
        <v>10.0</v>
      </c>
      <c r="G2400" s="5">
        <v>15.0</v>
      </c>
      <c r="H2400" s="3" t="s">
        <v>73</v>
      </c>
      <c r="I2400" s="3" t="s">
        <v>57</v>
      </c>
      <c r="J2400" s="3" t="s">
        <v>2433</v>
      </c>
      <c r="K2400" s="3" t="s">
        <v>18018</v>
      </c>
      <c r="L2400" s="3" t="s">
        <v>18020</v>
      </c>
      <c r="M2400" s="3" t="s">
        <v>257</v>
      </c>
    </row>
    <row r="2401" ht="19.5" customHeight="1">
      <c r="A2401" s="3" t="s">
        <v>18023</v>
      </c>
      <c r="B2401" s="3" t="s">
        <v>18016</v>
      </c>
      <c r="C2401" s="3" t="s">
        <v>30</v>
      </c>
      <c r="D2401" s="4" t="s">
        <v>19</v>
      </c>
      <c r="E2401" s="3" t="s">
        <v>21</v>
      </c>
      <c r="F2401" s="5">
        <v>10.0</v>
      </c>
      <c r="G2401" s="5">
        <v>15.0</v>
      </c>
      <c r="H2401" s="3" t="s">
        <v>73</v>
      </c>
      <c r="I2401" s="3" t="s">
        <v>57</v>
      </c>
      <c r="J2401" s="3" t="s">
        <v>2433</v>
      </c>
      <c r="K2401" s="3" t="s">
        <v>18026</v>
      </c>
      <c r="L2401" s="3" t="s">
        <v>18029</v>
      </c>
      <c r="M2401" s="3" t="s">
        <v>257</v>
      </c>
    </row>
    <row r="2402" ht="19.5" customHeight="1">
      <c r="A2402" s="3" t="s">
        <v>2000</v>
      </c>
      <c r="B2402" s="3" t="s">
        <v>18016</v>
      </c>
      <c r="C2402" s="3" t="s">
        <v>30</v>
      </c>
      <c r="D2402" s="4" t="s">
        <v>19</v>
      </c>
      <c r="E2402" s="3" t="s">
        <v>21</v>
      </c>
      <c r="F2402" s="5">
        <v>10.0</v>
      </c>
      <c r="G2402" s="5">
        <v>15.0</v>
      </c>
      <c r="H2402" s="3" t="s">
        <v>73</v>
      </c>
      <c r="I2402" s="3" t="s">
        <v>57</v>
      </c>
      <c r="J2402" s="3" t="s">
        <v>2433</v>
      </c>
      <c r="K2402" s="3" t="s">
        <v>18032</v>
      </c>
      <c r="L2402" s="3" t="s">
        <v>18035</v>
      </c>
      <c r="M2402" s="3" t="s">
        <v>257</v>
      </c>
    </row>
    <row r="2403" ht="19.5" customHeight="1">
      <c r="A2403" s="3" t="s">
        <v>2309</v>
      </c>
      <c r="B2403" s="3" t="s">
        <v>3986</v>
      </c>
      <c r="C2403" s="3" t="s">
        <v>30</v>
      </c>
      <c r="D2403" s="4" t="s">
        <v>19</v>
      </c>
      <c r="E2403" s="3" t="s">
        <v>20</v>
      </c>
      <c r="F2403" s="5">
        <v>10.0</v>
      </c>
      <c r="G2403" s="5">
        <v>20.0</v>
      </c>
      <c r="H2403" s="3" t="s">
        <v>48</v>
      </c>
      <c r="I2403" s="3" t="s">
        <v>69</v>
      </c>
      <c r="J2403" s="3" t="s">
        <v>3993</v>
      </c>
      <c r="K2403" s="3" t="s">
        <v>3995</v>
      </c>
      <c r="L2403" s="3" t="s">
        <v>18039</v>
      </c>
      <c r="M2403" s="3" t="s">
        <v>159</v>
      </c>
    </row>
    <row r="2404" ht="19.5" customHeight="1">
      <c r="A2404" s="3" t="s">
        <v>18041</v>
      </c>
      <c r="B2404" s="3" t="s">
        <v>18042</v>
      </c>
      <c r="C2404" s="3" t="s">
        <v>30</v>
      </c>
      <c r="D2404" s="4" t="s">
        <v>19</v>
      </c>
      <c r="E2404" s="3" t="s">
        <v>20</v>
      </c>
      <c r="F2404" s="5">
        <v>10.0</v>
      </c>
      <c r="G2404" s="5">
        <v>15.0</v>
      </c>
      <c r="H2404" s="3" t="s">
        <v>73</v>
      </c>
      <c r="I2404" s="3" t="s">
        <v>69</v>
      </c>
      <c r="J2404" s="3" t="s">
        <v>38</v>
      </c>
      <c r="K2404" s="3" t="s">
        <v>18048</v>
      </c>
      <c r="L2404" s="3" t="s">
        <v>18049</v>
      </c>
      <c r="M2404" s="3" t="s">
        <v>35</v>
      </c>
    </row>
    <row r="2405" ht="19.5" customHeight="1">
      <c r="A2405" s="3" t="s">
        <v>18050</v>
      </c>
      <c r="B2405" s="3" t="s">
        <v>11090</v>
      </c>
      <c r="C2405" s="3" t="s">
        <v>30</v>
      </c>
      <c r="D2405" s="4" t="s">
        <v>19</v>
      </c>
      <c r="E2405" s="3" t="s">
        <v>20</v>
      </c>
      <c r="F2405" s="5">
        <v>10.0</v>
      </c>
      <c r="G2405" s="5">
        <v>15.0</v>
      </c>
      <c r="H2405" s="3" t="s">
        <v>73</v>
      </c>
      <c r="I2405" s="3" t="s">
        <v>57</v>
      </c>
      <c r="J2405" s="3" t="s">
        <v>58</v>
      </c>
      <c r="K2405" s="3" t="s">
        <v>18055</v>
      </c>
      <c r="L2405" s="3" t="s">
        <v>18057</v>
      </c>
      <c r="M2405" s="3" t="s">
        <v>35</v>
      </c>
    </row>
    <row r="2406" ht="19.5" customHeight="1">
      <c r="A2406" s="3" t="s">
        <v>2654</v>
      </c>
      <c r="B2406" s="3" t="s">
        <v>18061</v>
      </c>
      <c r="C2406" s="3" t="s">
        <v>30</v>
      </c>
      <c r="D2406" s="4" t="s">
        <v>19</v>
      </c>
      <c r="E2406" s="3" t="s">
        <v>21</v>
      </c>
      <c r="F2406" s="5">
        <v>10.0</v>
      </c>
      <c r="G2406" s="5">
        <v>15.0</v>
      </c>
      <c r="H2406" s="3" t="s">
        <v>73</v>
      </c>
      <c r="I2406" s="3" t="s">
        <v>57</v>
      </c>
      <c r="J2406" s="3" t="s">
        <v>810</v>
      </c>
      <c r="K2406" s="3" t="s">
        <v>166</v>
      </c>
      <c r="L2406" s="3" t="s">
        <v>18067</v>
      </c>
      <c r="M2406" s="3" t="s">
        <v>41</v>
      </c>
    </row>
    <row r="2407" ht="19.5" customHeight="1">
      <c r="A2407" s="3" t="s">
        <v>18068</v>
      </c>
      <c r="B2407" s="3" t="s">
        <v>12997</v>
      </c>
      <c r="C2407" s="3" t="s">
        <v>30</v>
      </c>
      <c r="D2407" s="4" t="s">
        <v>19</v>
      </c>
      <c r="E2407" s="3" t="s">
        <v>20</v>
      </c>
      <c r="F2407" s="5">
        <v>10.0</v>
      </c>
      <c r="G2407" s="5">
        <v>15.0</v>
      </c>
      <c r="H2407" s="3" t="s">
        <v>73</v>
      </c>
      <c r="I2407" s="3" t="s">
        <v>57</v>
      </c>
      <c r="J2407" s="3" t="s">
        <v>13005</v>
      </c>
      <c r="K2407" s="3" t="s">
        <v>18073</v>
      </c>
      <c r="L2407" s="3" t="s">
        <v>18075</v>
      </c>
      <c r="M2407" s="3" t="s">
        <v>27</v>
      </c>
    </row>
    <row r="2408" ht="19.5" customHeight="1">
      <c r="A2408" s="3" t="s">
        <v>4242</v>
      </c>
      <c r="B2408" s="3" t="s">
        <v>10920</v>
      </c>
      <c r="C2408" s="3" t="s">
        <v>30</v>
      </c>
      <c r="D2408" s="4" t="s">
        <v>19</v>
      </c>
      <c r="E2408" s="3" t="s">
        <v>21</v>
      </c>
      <c r="F2408" s="5">
        <v>10.0</v>
      </c>
      <c r="G2408" s="5">
        <v>12.0</v>
      </c>
      <c r="H2408" s="3" t="s">
        <v>1563</v>
      </c>
      <c r="I2408" s="3" t="s">
        <v>57</v>
      </c>
      <c r="J2408" s="3" t="s">
        <v>99</v>
      </c>
      <c r="K2408" s="3" t="s">
        <v>166</v>
      </c>
      <c r="L2408" s="3" t="s">
        <v>18080</v>
      </c>
      <c r="M2408" s="3" t="s">
        <v>27</v>
      </c>
    </row>
    <row r="2409" ht="19.5" customHeight="1">
      <c r="A2409" s="3" t="s">
        <v>9662</v>
      </c>
      <c r="B2409" s="3" t="s">
        <v>10882</v>
      </c>
      <c r="C2409" s="3" t="s">
        <v>30</v>
      </c>
      <c r="D2409" s="4" t="s">
        <v>19</v>
      </c>
      <c r="E2409" s="3" t="s">
        <v>20</v>
      </c>
      <c r="F2409" s="5">
        <v>10.0</v>
      </c>
      <c r="G2409" s="5">
        <v>20.0</v>
      </c>
      <c r="H2409" s="3" t="s">
        <v>48</v>
      </c>
      <c r="I2409" s="3" t="s">
        <v>50</v>
      </c>
      <c r="J2409" s="3" t="s">
        <v>10887</v>
      </c>
      <c r="K2409" s="3" t="s">
        <v>18083</v>
      </c>
      <c r="L2409" s="3" t="s">
        <v>18086</v>
      </c>
      <c r="M2409" s="3" t="s">
        <v>35</v>
      </c>
    </row>
    <row r="2410" ht="19.5" customHeight="1">
      <c r="A2410" s="3" t="s">
        <v>18088</v>
      </c>
      <c r="B2410" s="3" t="s">
        <v>12269</v>
      </c>
      <c r="C2410" s="3" t="s">
        <v>30</v>
      </c>
      <c r="D2410" s="4" t="s">
        <v>19</v>
      </c>
      <c r="E2410" s="3" t="s">
        <v>21</v>
      </c>
      <c r="F2410" s="5">
        <v>10.0</v>
      </c>
      <c r="G2410" s="5">
        <v>15.0</v>
      </c>
      <c r="H2410" s="3" t="s">
        <v>73</v>
      </c>
      <c r="I2410" s="3" t="s">
        <v>57</v>
      </c>
      <c r="J2410" s="3" t="s">
        <v>12272</v>
      </c>
      <c r="K2410" s="3" t="s">
        <v>12273</v>
      </c>
      <c r="L2410" s="3" t="s">
        <v>18091</v>
      </c>
      <c r="M2410" s="3" t="s">
        <v>35</v>
      </c>
    </row>
    <row r="2411" ht="19.5" customHeight="1">
      <c r="A2411" s="3" t="s">
        <v>18093</v>
      </c>
      <c r="B2411" s="3" t="s">
        <v>18094</v>
      </c>
      <c r="C2411" s="3" t="s">
        <v>30</v>
      </c>
      <c r="D2411" s="4" t="s">
        <v>19</v>
      </c>
      <c r="E2411" s="3" t="s">
        <v>20</v>
      </c>
      <c r="F2411" s="5">
        <v>10.0</v>
      </c>
      <c r="G2411" s="5">
        <v>20.0</v>
      </c>
      <c r="H2411" s="3" t="s">
        <v>48</v>
      </c>
      <c r="I2411" s="3" t="s">
        <v>57</v>
      </c>
      <c r="J2411" s="3" t="s">
        <v>166</v>
      </c>
      <c r="K2411" s="3" t="s">
        <v>18096</v>
      </c>
      <c r="L2411" s="3" t="s">
        <v>18097</v>
      </c>
      <c r="M2411" s="3" t="s">
        <v>250</v>
      </c>
    </row>
    <row r="2412" ht="19.5" customHeight="1">
      <c r="A2412" s="3" t="s">
        <v>18098</v>
      </c>
      <c r="B2412" s="3" t="s">
        <v>3986</v>
      </c>
      <c r="C2412" s="3" t="s">
        <v>30</v>
      </c>
      <c r="D2412" s="4" t="s">
        <v>19</v>
      </c>
      <c r="E2412" s="3" t="s">
        <v>20</v>
      </c>
      <c r="F2412" s="5">
        <v>10.0</v>
      </c>
      <c r="G2412" s="5">
        <v>15.0</v>
      </c>
      <c r="H2412" s="3" t="s">
        <v>73</v>
      </c>
      <c r="I2412" s="3" t="s">
        <v>69</v>
      </c>
      <c r="J2412" s="3" t="s">
        <v>3993</v>
      </c>
      <c r="K2412" s="3" t="s">
        <v>3995</v>
      </c>
      <c r="L2412" s="3" t="s">
        <v>18102</v>
      </c>
      <c r="M2412" s="3" t="s">
        <v>159</v>
      </c>
    </row>
    <row r="2413" ht="19.5" customHeight="1">
      <c r="A2413" s="3" t="s">
        <v>18105</v>
      </c>
      <c r="B2413" s="3" t="s">
        <v>18106</v>
      </c>
      <c r="C2413" s="3" t="s">
        <v>30</v>
      </c>
      <c r="D2413" s="4" t="s">
        <v>19</v>
      </c>
      <c r="E2413" s="3" t="s">
        <v>20</v>
      </c>
      <c r="F2413" s="5">
        <v>10.0</v>
      </c>
      <c r="G2413" s="5">
        <v>20.0</v>
      </c>
      <c r="H2413" s="3" t="s">
        <v>48</v>
      </c>
      <c r="I2413" s="3" t="s">
        <v>50</v>
      </c>
      <c r="J2413" s="3" t="s">
        <v>18108</v>
      </c>
      <c r="K2413" s="3" t="s">
        <v>18109</v>
      </c>
      <c r="L2413" s="3" t="s">
        <v>18110</v>
      </c>
      <c r="M2413" s="3" t="s">
        <v>27</v>
      </c>
    </row>
    <row r="2414" ht="19.5" customHeight="1">
      <c r="A2414" s="3" t="s">
        <v>4177</v>
      </c>
      <c r="B2414" s="3" t="s">
        <v>11324</v>
      </c>
      <c r="C2414" s="3" t="s">
        <v>30</v>
      </c>
      <c r="D2414" s="4" t="s">
        <v>19</v>
      </c>
      <c r="E2414" s="3" t="s">
        <v>20</v>
      </c>
      <c r="F2414" s="5">
        <v>10.0</v>
      </c>
      <c r="G2414" s="5">
        <v>20.0</v>
      </c>
      <c r="H2414" s="3" t="s">
        <v>48</v>
      </c>
      <c r="I2414" s="3" t="s">
        <v>57</v>
      </c>
      <c r="J2414" s="3" t="s">
        <v>38</v>
      </c>
      <c r="K2414" s="3" t="s">
        <v>18114</v>
      </c>
      <c r="L2414" s="3" t="s">
        <v>18115</v>
      </c>
      <c r="M2414" s="3" t="s">
        <v>41</v>
      </c>
    </row>
    <row r="2415" ht="19.5" customHeight="1">
      <c r="A2415" s="3" t="s">
        <v>18117</v>
      </c>
      <c r="B2415" s="3" t="s">
        <v>18119</v>
      </c>
      <c r="C2415" s="3" t="s">
        <v>30</v>
      </c>
      <c r="D2415" s="4" t="s">
        <v>19</v>
      </c>
      <c r="E2415" s="3" t="s">
        <v>127</v>
      </c>
      <c r="F2415" s="5">
        <v>10.0</v>
      </c>
      <c r="G2415" s="5">
        <v>15.0</v>
      </c>
      <c r="H2415" s="3" t="s">
        <v>73</v>
      </c>
      <c r="I2415" s="3" t="s">
        <v>69</v>
      </c>
      <c r="J2415" s="3" t="s">
        <v>99</v>
      </c>
      <c r="K2415" s="3" t="s">
        <v>166</v>
      </c>
      <c r="L2415" s="3" t="s">
        <v>18122</v>
      </c>
      <c r="M2415" s="3" t="s">
        <v>27</v>
      </c>
    </row>
    <row r="2416" ht="19.5" customHeight="1">
      <c r="A2416" s="3" t="s">
        <v>18123</v>
      </c>
      <c r="B2416" s="3" t="s">
        <v>18125</v>
      </c>
      <c r="C2416" s="3" t="s">
        <v>30</v>
      </c>
      <c r="D2416" s="4" t="s">
        <v>19</v>
      </c>
      <c r="E2416" s="3" t="s">
        <v>21</v>
      </c>
      <c r="F2416" s="5">
        <v>10.0</v>
      </c>
      <c r="G2416" s="5">
        <v>15.0</v>
      </c>
      <c r="H2416" s="3" t="s">
        <v>73</v>
      </c>
      <c r="I2416" s="3" t="s">
        <v>50</v>
      </c>
      <c r="J2416" s="3" t="s">
        <v>18128</v>
      </c>
      <c r="K2416" s="3" t="s">
        <v>18129</v>
      </c>
      <c r="L2416" s="3" t="s">
        <v>18131</v>
      </c>
      <c r="M2416" s="3" t="s">
        <v>159</v>
      </c>
    </row>
    <row r="2417" ht="19.5" customHeight="1">
      <c r="A2417" s="3" t="s">
        <v>1904</v>
      </c>
      <c r="B2417" s="3" t="s">
        <v>17269</v>
      </c>
      <c r="C2417" s="3" t="s">
        <v>30</v>
      </c>
      <c r="D2417" s="4" t="s">
        <v>19</v>
      </c>
      <c r="E2417" s="3" t="s">
        <v>21</v>
      </c>
      <c r="F2417" s="5">
        <v>10.0</v>
      </c>
      <c r="G2417" s="5">
        <v>20.0</v>
      </c>
      <c r="H2417" s="3" t="s">
        <v>48</v>
      </c>
      <c r="I2417" s="3" t="s">
        <v>57</v>
      </c>
      <c r="J2417" s="3" t="s">
        <v>17271</v>
      </c>
      <c r="K2417" s="3" t="s">
        <v>18135</v>
      </c>
      <c r="L2417" s="3" t="s">
        <v>18137</v>
      </c>
      <c r="M2417" s="3" t="s">
        <v>159</v>
      </c>
    </row>
    <row r="2418" ht="19.5" customHeight="1">
      <c r="A2418" s="3" t="s">
        <v>2000</v>
      </c>
      <c r="B2418" s="3" t="s">
        <v>18139</v>
      </c>
      <c r="C2418" s="3" t="s">
        <v>30</v>
      </c>
      <c r="D2418" s="4" t="s">
        <v>19</v>
      </c>
      <c r="E2418" s="3" t="s">
        <v>21</v>
      </c>
      <c r="F2418" s="5">
        <v>10.0</v>
      </c>
      <c r="G2418" s="5">
        <v>15.0</v>
      </c>
      <c r="H2418" s="3" t="s">
        <v>73</v>
      </c>
      <c r="I2418" s="3" t="s">
        <v>23</v>
      </c>
      <c r="J2418" s="3" t="s">
        <v>18143</v>
      </c>
      <c r="K2418" s="3" t="s">
        <v>18144</v>
      </c>
      <c r="L2418" s="3" t="s">
        <v>18145</v>
      </c>
      <c r="M2418" s="3" t="s">
        <v>35</v>
      </c>
    </row>
    <row r="2419" ht="19.5" customHeight="1">
      <c r="A2419" s="3" t="s">
        <v>18147</v>
      </c>
      <c r="B2419" s="3" t="s">
        <v>17309</v>
      </c>
      <c r="C2419" s="3" t="s">
        <v>30</v>
      </c>
      <c r="D2419" s="4" t="s">
        <v>19</v>
      </c>
      <c r="E2419" s="3" t="s">
        <v>21</v>
      </c>
      <c r="F2419" s="5">
        <v>10.0</v>
      </c>
      <c r="G2419" s="5">
        <v>18.0</v>
      </c>
      <c r="H2419" s="3" t="s">
        <v>95</v>
      </c>
      <c r="I2419" s="3" t="s">
        <v>69</v>
      </c>
      <c r="J2419" s="3" t="s">
        <v>58</v>
      </c>
      <c r="K2419" s="3" t="s">
        <v>17313</v>
      </c>
      <c r="L2419" s="3" t="s">
        <v>18150</v>
      </c>
      <c r="M2419" s="3" t="s">
        <v>35</v>
      </c>
    </row>
    <row r="2420" ht="19.5" customHeight="1">
      <c r="A2420" s="3" t="s">
        <v>931</v>
      </c>
      <c r="B2420" s="3" t="s">
        <v>17269</v>
      </c>
      <c r="C2420" s="3" t="s">
        <v>30</v>
      </c>
      <c r="D2420" s="4" t="s">
        <v>19</v>
      </c>
      <c r="E2420" s="3" t="s">
        <v>20</v>
      </c>
      <c r="F2420" s="5">
        <v>10.0</v>
      </c>
      <c r="G2420" s="5">
        <v>20.0</v>
      </c>
      <c r="H2420" s="3" t="s">
        <v>48</v>
      </c>
      <c r="I2420" s="3" t="s">
        <v>57</v>
      </c>
      <c r="J2420" s="3" t="s">
        <v>17271</v>
      </c>
      <c r="K2420" s="3" t="s">
        <v>18153</v>
      </c>
      <c r="L2420" s="3" t="s">
        <v>18156</v>
      </c>
      <c r="M2420" s="3" t="s">
        <v>159</v>
      </c>
    </row>
    <row r="2421" ht="19.5" customHeight="1">
      <c r="A2421" s="3" t="s">
        <v>18157</v>
      </c>
      <c r="B2421" s="3" t="s">
        <v>5445</v>
      </c>
      <c r="C2421" s="3" t="s">
        <v>30</v>
      </c>
      <c r="D2421" s="4" t="s">
        <v>19</v>
      </c>
      <c r="E2421" s="3" t="s">
        <v>20</v>
      </c>
      <c r="F2421" s="5">
        <v>10.0</v>
      </c>
      <c r="G2421" s="5">
        <v>15.0</v>
      </c>
      <c r="H2421" s="3" t="s">
        <v>73</v>
      </c>
      <c r="I2421" s="3" t="s">
        <v>50</v>
      </c>
      <c r="J2421" s="3" t="s">
        <v>99</v>
      </c>
      <c r="K2421" s="3" t="s">
        <v>17328</v>
      </c>
      <c r="L2421" s="3" t="s">
        <v>18161</v>
      </c>
      <c r="M2421" s="3" t="s">
        <v>27</v>
      </c>
    </row>
    <row r="2422" ht="19.5" customHeight="1">
      <c r="A2422" s="3" t="s">
        <v>2309</v>
      </c>
      <c r="B2422" s="3" t="s">
        <v>1639</v>
      </c>
      <c r="C2422" s="3" t="s">
        <v>30</v>
      </c>
      <c r="D2422" s="4" t="s">
        <v>19</v>
      </c>
      <c r="E2422" s="3" t="s">
        <v>20</v>
      </c>
      <c r="F2422" s="5">
        <v>10.0</v>
      </c>
      <c r="G2422" s="5">
        <v>15.0</v>
      </c>
      <c r="H2422" s="3" t="s">
        <v>73</v>
      </c>
      <c r="I2422" s="3" t="s">
        <v>50</v>
      </c>
      <c r="J2422" s="3" t="s">
        <v>1643</v>
      </c>
      <c r="K2422" s="3" t="s">
        <v>1644</v>
      </c>
      <c r="L2422" s="3" t="s">
        <v>18164</v>
      </c>
      <c r="M2422" s="3" t="s">
        <v>257</v>
      </c>
    </row>
    <row r="2423" ht="19.5" customHeight="1">
      <c r="A2423" s="3" t="s">
        <v>2000</v>
      </c>
      <c r="B2423" s="3" t="s">
        <v>1327</v>
      </c>
      <c r="C2423" s="3" t="s">
        <v>30</v>
      </c>
      <c r="D2423" s="4" t="s">
        <v>19</v>
      </c>
      <c r="E2423" s="3" t="s">
        <v>20</v>
      </c>
      <c r="F2423" s="5">
        <v>10.0</v>
      </c>
      <c r="G2423" s="5">
        <v>15.0</v>
      </c>
      <c r="H2423" s="3" t="s">
        <v>73</v>
      </c>
      <c r="I2423" s="3" t="s">
        <v>57</v>
      </c>
      <c r="J2423" s="3" t="s">
        <v>99</v>
      </c>
      <c r="K2423" s="3" t="s">
        <v>18166</v>
      </c>
      <c r="L2423" s="3" t="s">
        <v>18169</v>
      </c>
      <c r="M2423" s="3" t="s">
        <v>35</v>
      </c>
    </row>
    <row r="2424" ht="19.5" customHeight="1">
      <c r="A2424" s="3" t="s">
        <v>4177</v>
      </c>
      <c r="B2424" s="3" t="s">
        <v>18170</v>
      </c>
      <c r="C2424" s="3" t="s">
        <v>30</v>
      </c>
      <c r="D2424" s="4" t="s">
        <v>19</v>
      </c>
      <c r="E2424" s="3" t="s">
        <v>20</v>
      </c>
      <c r="F2424" s="5">
        <v>10.0</v>
      </c>
      <c r="G2424" s="5">
        <v>20.0</v>
      </c>
      <c r="H2424" s="3" t="s">
        <v>48</v>
      </c>
      <c r="I2424" s="3" t="s">
        <v>57</v>
      </c>
      <c r="J2424" s="3" t="s">
        <v>18172</v>
      </c>
      <c r="K2424" s="3" t="s">
        <v>18173</v>
      </c>
      <c r="L2424" s="3" t="s">
        <v>18176</v>
      </c>
      <c r="M2424" s="3" t="s">
        <v>35</v>
      </c>
    </row>
    <row r="2425" ht="19.5" customHeight="1">
      <c r="A2425" s="3" t="s">
        <v>2000</v>
      </c>
      <c r="B2425" s="3" t="s">
        <v>1391</v>
      </c>
      <c r="C2425" s="3" t="s">
        <v>30</v>
      </c>
      <c r="D2425" s="4" t="s">
        <v>19</v>
      </c>
      <c r="E2425" s="3" t="s">
        <v>21</v>
      </c>
      <c r="F2425" s="5">
        <v>10.0</v>
      </c>
      <c r="G2425" s="5">
        <v>15.0</v>
      </c>
      <c r="H2425" s="3" t="s">
        <v>73</v>
      </c>
      <c r="I2425" s="3" t="s">
        <v>57</v>
      </c>
      <c r="J2425" s="3" t="s">
        <v>1392</v>
      </c>
      <c r="K2425" s="3" t="s">
        <v>15845</v>
      </c>
      <c r="L2425" s="3" t="s">
        <v>18179</v>
      </c>
      <c r="M2425" s="3" t="s">
        <v>27</v>
      </c>
    </row>
    <row r="2426" ht="19.5" customHeight="1">
      <c r="A2426" s="3" t="s">
        <v>18180</v>
      </c>
      <c r="B2426" s="3" t="s">
        <v>11166</v>
      </c>
      <c r="C2426" s="3" t="s">
        <v>30</v>
      </c>
      <c r="D2426" s="4" t="s">
        <v>19</v>
      </c>
      <c r="E2426" s="3" t="s">
        <v>21</v>
      </c>
      <c r="F2426" s="5">
        <v>10.0</v>
      </c>
      <c r="G2426" s="5">
        <v>15.0</v>
      </c>
      <c r="H2426" s="3" t="s">
        <v>73</v>
      </c>
      <c r="I2426" s="3" t="s">
        <v>57</v>
      </c>
      <c r="J2426" s="3" t="s">
        <v>2719</v>
      </c>
      <c r="K2426" s="3" t="s">
        <v>11170</v>
      </c>
      <c r="L2426" s="3" t="s">
        <v>18182</v>
      </c>
      <c r="M2426" s="3" t="s">
        <v>41</v>
      </c>
    </row>
    <row r="2427" ht="19.5" customHeight="1">
      <c r="A2427" s="3" t="s">
        <v>18184</v>
      </c>
      <c r="B2427" s="3" t="s">
        <v>4966</v>
      </c>
      <c r="C2427" s="3" t="s">
        <v>30</v>
      </c>
      <c r="D2427" s="4" t="s">
        <v>19</v>
      </c>
      <c r="E2427" s="3" t="s">
        <v>20</v>
      </c>
      <c r="F2427" s="5">
        <v>10.0</v>
      </c>
      <c r="G2427" s="5">
        <v>14.0</v>
      </c>
      <c r="H2427" s="3" t="s">
        <v>2450</v>
      </c>
      <c r="I2427" s="3" t="s">
        <v>50</v>
      </c>
      <c r="J2427" s="3" t="s">
        <v>187</v>
      </c>
      <c r="K2427" s="3" t="s">
        <v>166</v>
      </c>
      <c r="L2427" s="3" t="s">
        <v>18188</v>
      </c>
      <c r="M2427" s="3" t="s">
        <v>257</v>
      </c>
    </row>
    <row r="2428" ht="19.5" customHeight="1">
      <c r="A2428" s="3" t="s">
        <v>259</v>
      </c>
      <c r="B2428" s="3" t="s">
        <v>17675</v>
      </c>
      <c r="C2428" s="3" t="s">
        <v>30</v>
      </c>
      <c r="D2428" s="4" t="s">
        <v>19</v>
      </c>
      <c r="E2428" s="3" t="s">
        <v>20</v>
      </c>
      <c r="F2428" s="5">
        <v>10.0</v>
      </c>
      <c r="G2428" s="5">
        <v>15.0</v>
      </c>
      <c r="H2428" s="3" t="s">
        <v>73</v>
      </c>
      <c r="I2428" s="3" t="s">
        <v>57</v>
      </c>
      <c r="J2428" s="3" t="s">
        <v>99</v>
      </c>
      <c r="K2428" s="3" t="s">
        <v>17679</v>
      </c>
      <c r="L2428" s="3" t="s">
        <v>18194</v>
      </c>
      <c r="M2428" s="3" t="s">
        <v>35</v>
      </c>
    </row>
    <row r="2429" ht="19.5" customHeight="1">
      <c r="A2429" s="3" t="s">
        <v>18196</v>
      </c>
      <c r="B2429" s="3" t="s">
        <v>18197</v>
      </c>
      <c r="C2429" s="3" t="s">
        <v>30</v>
      </c>
      <c r="D2429" s="4" t="s">
        <v>19</v>
      </c>
      <c r="E2429" s="3" t="s">
        <v>20</v>
      </c>
      <c r="F2429" s="5">
        <v>10.0</v>
      </c>
      <c r="G2429" s="5">
        <v>15.0</v>
      </c>
      <c r="H2429" s="3" t="s">
        <v>73</v>
      </c>
      <c r="I2429" s="3" t="s">
        <v>50</v>
      </c>
      <c r="J2429" s="3" t="s">
        <v>18199</v>
      </c>
      <c r="K2429" s="3" t="s">
        <v>18200</v>
      </c>
      <c r="L2429" s="3" t="s">
        <v>18202</v>
      </c>
      <c r="M2429" s="3" t="s">
        <v>35</v>
      </c>
    </row>
    <row r="2430" ht="19.5" customHeight="1">
      <c r="A2430" s="3" t="s">
        <v>13633</v>
      </c>
      <c r="B2430" s="3" t="s">
        <v>18204</v>
      </c>
      <c r="C2430" s="3" t="s">
        <v>30</v>
      </c>
      <c r="D2430" s="4" t="s">
        <v>19</v>
      </c>
      <c r="E2430" s="3" t="s">
        <v>20</v>
      </c>
      <c r="F2430" s="5">
        <v>10.0</v>
      </c>
      <c r="G2430" s="5">
        <v>15.0</v>
      </c>
      <c r="H2430" s="3" t="s">
        <v>73</v>
      </c>
      <c r="I2430" s="3" t="s">
        <v>57</v>
      </c>
      <c r="J2430" s="3" t="s">
        <v>18207</v>
      </c>
      <c r="K2430" s="3" t="s">
        <v>2065</v>
      </c>
      <c r="L2430" s="3" t="s">
        <v>18210</v>
      </c>
      <c r="M2430" s="3" t="s">
        <v>41</v>
      </c>
    </row>
    <row r="2431" ht="19.5" customHeight="1">
      <c r="A2431" s="3" t="s">
        <v>18211</v>
      </c>
      <c r="B2431" s="3" t="s">
        <v>18212</v>
      </c>
      <c r="C2431" s="3" t="s">
        <v>30</v>
      </c>
      <c r="D2431" s="4" t="s">
        <v>19</v>
      </c>
      <c r="E2431" s="3" t="s">
        <v>21</v>
      </c>
      <c r="F2431" s="5">
        <v>10.0</v>
      </c>
      <c r="G2431" s="5">
        <v>15.0</v>
      </c>
      <c r="H2431" s="3" t="s">
        <v>73</v>
      </c>
      <c r="I2431" s="3" t="s">
        <v>57</v>
      </c>
      <c r="J2431" s="3" t="s">
        <v>3871</v>
      </c>
      <c r="K2431" s="3" t="s">
        <v>18219</v>
      </c>
      <c r="L2431" s="3" t="s">
        <v>18221</v>
      </c>
      <c r="M2431" s="3" t="s">
        <v>27</v>
      </c>
    </row>
    <row r="2432" ht="19.5" customHeight="1">
      <c r="A2432" s="3" t="s">
        <v>18222</v>
      </c>
      <c r="B2432" s="3" t="s">
        <v>497</v>
      </c>
      <c r="C2432" s="3" t="s">
        <v>30</v>
      </c>
      <c r="D2432" s="4" t="s">
        <v>19</v>
      </c>
      <c r="E2432" s="3" t="s">
        <v>20</v>
      </c>
      <c r="F2432" s="5">
        <v>10.0</v>
      </c>
      <c r="G2432" s="5">
        <v>15.0</v>
      </c>
      <c r="H2432" s="3" t="s">
        <v>73</v>
      </c>
      <c r="I2432" s="3" t="s">
        <v>50</v>
      </c>
      <c r="J2432" s="3" t="s">
        <v>501</v>
      </c>
      <c r="K2432" s="3" t="s">
        <v>18225</v>
      </c>
      <c r="L2432" s="3" t="s">
        <v>18227</v>
      </c>
      <c r="M2432" s="3" t="s">
        <v>41</v>
      </c>
    </row>
    <row r="2433" ht="19.5" customHeight="1">
      <c r="A2433" s="3" t="s">
        <v>28</v>
      </c>
      <c r="B2433" s="3" t="s">
        <v>18228</v>
      </c>
      <c r="C2433" s="3" t="s">
        <v>30</v>
      </c>
      <c r="D2433" s="4" t="s">
        <v>19</v>
      </c>
      <c r="E2433" s="3" t="s">
        <v>20</v>
      </c>
      <c r="F2433" s="5">
        <v>10.0</v>
      </c>
      <c r="G2433" s="5">
        <v>20.0</v>
      </c>
      <c r="H2433" s="3" t="s">
        <v>48</v>
      </c>
      <c r="I2433" s="3" t="s">
        <v>57</v>
      </c>
      <c r="J2433" s="3" t="s">
        <v>264</v>
      </c>
      <c r="K2433" s="3" t="s">
        <v>18233</v>
      </c>
      <c r="L2433" s="3" t="s">
        <v>18235</v>
      </c>
      <c r="M2433" s="3" t="s">
        <v>27</v>
      </c>
    </row>
    <row r="2434" ht="19.5" customHeight="1">
      <c r="A2434" s="3" t="s">
        <v>18236</v>
      </c>
      <c r="B2434" s="3" t="s">
        <v>1811</v>
      </c>
      <c r="C2434" s="3" t="s">
        <v>30</v>
      </c>
      <c r="D2434" s="4" t="s">
        <v>19</v>
      </c>
      <c r="E2434" s="3" t="s">
        <v>21</v>
      </c>
      <c r="F2434" s="5">
        <v>10.0</v>
      </c>
      <c r="G2434" s="5">
        <v>15.0</v>
      </c>
      <c r="H2434" s="3" t="s">
        <v>73</v>
      </c>
      <c r="I2434" s="3" t="s">
        <v>50</v>
      </c>
      <c r="J2434" s="3" t="s">
        <v>1814</v>
      </c>
      <c r="K2434" s="3" t="s">
        <v>1994</v>
      </c>
      <c r="L2434" s="3" t="s">
        <v>18241</v>
      </c>
      <c r="M2434" s="3" t="s">
        <v>41</v>
      </c>
    </row>
    <row r="2435" ht="19.5" customHeight="1">
      <c r="A2435" s="3" t="s">
        <v>3385</v>
      </c>
      <c r="B2435" s="3" t="s">
        <v>18119</v>
      </c>
      <c r="C2435" s="3" t="s">
        <v>30</v>
      </c>
      <c r="D2435" s="4" t="s">
        <v>19</v>
      </c>
      <c r="E2435" s="3" t="s">
        <v>127</v>
      </c>
      <c r="F2435" s="5">
        <v>10.0</v>
      </c>
      <c r="G2435" s="5">
        <v>15.0</v>
      </c>
      <c r="H2435" s="3" t="s">
        <v>73</v>
      </c>
      <c r="I2435" s="3" t="s">
        <v>69</v>
      </c>
      <c r="J2435" s="3" t="s">
        <v>99</v>
      </c>
      <c r="K2435" s="3" t="s">
        <v>166</v>
      </c>
      <c r="L2435" s="3" t="s">
        <v>18248</v>
      </c>
      <c r="M2435" s="3" t="s">
        <v>27</v>
      </c>
    </row>
    <row r="2436" ht="19.5" customHeight="1">
      <c r="A2436" s="3" t="s">
        <v>18250</v>
      </c>
      <c r="B2436" s="3" t="s">
        <v>18251</v>
      </c>
      <c r="C2436" s="3" t="s">
        <v>30</v>
      </c>
      <c r="D2436" s="4" t="s">
        <v>19</v>
      </c>
      <c r="E2436" s="3" t="s">
        <v>20</v>
      </c>
      <c r="F2436" s="5">
        <v>10.0</v>
      </c>
      <c r="G2436" s="5">
        <v>15.0</v>
      </c>
      <c r="H2436" s="3" t="s">
        <v>73</v>
      </c>
      <c r="I2436" s="3" t="s">
        <v>57</v>
      </c>
      <c r="J2436" s="3" t="s">
        <v>11869</v>
      </c>
      <c r="K2436" s="3" t="s">
        <v>18255</v>
      </c>
      <c r="L2436" s="3" t="s">
        <v>18258</v>
      </c>
      <c r="M2436" s="3" t="s">
        <v>27</v>
      </c>
    </row>
    <row r="2437" ht="19.5" customHeight="1">
      <c r="A2437" s="3" t="s">
        <v>18260</v>
      </c>
      <c r="B2437" s="3" t="s">
        <v>18261</v>
      </c>
      <c r="C2437" s="3" t="s">
        <v>30</v>
      </c>
      <c r="D2437" s="4" t="s">
        <v>19</v>
      </c>
      <c r="E2437" s="3" t="s">
        <v>20</v>
      </c>
      <c r="F2437" s="5">
        <v>10.0</v>
      </c>
      <c r="G2437" s="5">
        <v>20.0</v>
      </c>
      <c r="H2437" s="3" t="s">
        <v>48</v>
      </c>
      <c r="I2437" s="3" t="s">
        <v>50</v>
      </c>
      <c r="J2437" s="3" t="s">
        <v>1590</v>
      </c>
      <c r="K2437" s="3" t="s">
        <v>18264</v>
      </c>
      <c r="L2437" s="3" t="s">
        <v>18267</v>
      </c>
      <c r="M2437" s="3" t="s">
        <v>27</v>
      </c>
    </row>
    <row r="2438" ht="19.5" customHeight="1">
      <c r="A2438" s="3" t="s">
        <v>18269</v>
      </c>
      <c r="B2438" s="3" t="s">
        <v>5083</v>
      </c>
      <c r="C2438" s="3" t="s">
        <v>30</v>
      </c>
      <c r="D2438" s="4" t="s">
        <v>19</v>
      </c>
      <c r="E2438" s="3" t="s">
        <v>21</v>
      </c>
      <c r="F2438" s="5">
        <v>10.0</v>
      </c>
      <c r="G2438" s="5">
        <v>20.0</v>
      </c>
      <c r="H2438" s="3" t="s">
        <v>48</v>
      </c>
      <c r="I2438" s="3" t="s">
        <v>57</v>
      </c>
      <c r="J2438" s="3" t="s">
        <v>5088</v>
      </c>
      <c r="K2438" s="3" t="s">
        <v>18271</v>
      </c>
      <c r="L2438" s="3" t="s">
        <v>18272</v>
      </c>
      <c r="M2438" s="3" t="s">
        <v>159</v>
      </c>
    </row>
    <row r="2439" ht="19.5" customHeight="1">
      <c r="A2439" s="3" t="s">
        <v>2309</v>
      </c>
      <c r="B2439" s="3" t="s">
        <v>14150</v>
      </c>
      <c r="C2439" s="3" t="s">
        <v>30</v>
      </c>
      <c r="D2439" s="4" t="s">
        <v>19</v>
      </c>
      <c r="E2439" s="3" t="s">
        <v>20</v>
      </c>
      <c r="F2439" s="5">
        <v>10.0</v>
      </c>
      <c r="G2439" s="5">
        <v>13.0</v>
      </c>
      <c r="H2439" s="3" t="s">
        <v>3156</v>
      </c>
      <c r="I2439" s="3" t="s">
        <v>50</v>
      </c>
      <c r="J2439" s="3" t="s">
        <v>1684</v>
      </c>
      <c r="K2439" s="3" t="s">
        <v>18275</v>
      </c>
      <c r="L2439" s="3" t="s">
        <v>18277</v>
      </c>
      <c r="M2439" s="3" t="s">
        <v>159</v>
      </c>
    </row>
    <row r="2440" ht="19.5" customHeight="1">
      <c r="A2440" s="3" t="s">
        <v>738</v>
      </c>
      <c r="B2440" s="3" t="s">
        <v>18280</v>
      </c>
      <c r="C2440" s="3" t="s">
        <v>30</v>
      </c>
      <c r="D2440" s="4" t="s">
        <v>19</v>
      </c>
      <c r="E2440" s="3" t="s">
        <v>20</v>
      </c>
      <c r="F2440" s="5">
        <v>10.0</v>
      </c>
      <c r="G2440" s="5">
        <v>15.0</v>
      </c>
      <c r="H2440" s="3" t="s">
        <v>73</v>
      </c>
      <c r="I2440" s="3" t="s">
        <v>50</v>
      </c>
      <c r="J2440" s="3" t="s">
        <v>18283</v>
      </c>
      <c r="K2440" s="3" t="s">
        <v>18285</v>
      </c>
      <c r="L2440" s="3" t="s">
        <v>18288</v>
      </c>
      <c r="M2440" s="3" t="s">
        <v>90</v>
      </c>
    </row>
    <row r="2441" ht="19.5" customHeight="1">
      <c r="A2441" s="3" t="s">
        <v>18290</v>
      </c>
      <c r="B2441" s="3" t="s">
        <v>18291</v>
      </c>
      <c r="C2441" s="3" t="s">
        <v>30</v>
      </c>
      <c r="D2441" s="4" t="s">
        <v>19</v>
      </c>
      <c r="E2441" s="3" t="s">
        <v>20</v>
      </c>
      <c r="F2441" s="5">
        <v>10.0</v>
      </c>
      <c r="G2441" s="5">
        <v>15.0</v>
      </c>
      <c r="H2441" s="3" t="s">
        <v>73</v>
      </c>
      <c r="I2441" s="3" t="s">
        <v>57</v>
      </c>
      <c r="J2441" s="3" t="s">
        <v>70</v>
      </c>
      <c r="K2441" s="3" t="s">
        <v>18293</v>
      </c>
      <c r="L2441" s="3" t="s">
        <v>18294</v>
      </c>
      <c r="M2441" s="3" t="s">
        <v>35</v>
      </c>
    </row>
    <row r="2442" ht="19.5" customHeight="1">
      <c r="A2442" s="3" t="s">
        <v>2000</v>
      </c>
      <c r="B2442" s="3" t="s">
        <v>10545</v>
      </c>
      <c r="C2442" s="3" t="s">
        <v>30</v>
      </c>
      <c r="D2442" s="4" t="s">
        <v>19</v>
      </c>
      <c r="E2442" s="3" t="s">
        <v>21</v>
      </c>
      <c r="F2442" s="5">
        <v>10.0</v>
      </c>
      <c r="G2442" s="5">
        <v>15.0</v>
      </c>
      <c r="H2442" s="3" t="s">
        <v>73</v>
      </c>
      <c r="I2442" s="3" t="s">
        <v>50</v>
      </c>
      <c r="J2442" s="3" t="s">
        <v>329</v>
      </c>
      <c r="K2442" s="3" t="s">
        <v>18297</v>
      </c>
      <c r="L2442" s="3" t="s">
        <v>18300</v>
      </c>
      <c r="M2442" s="3" t="s">
        <v>159</v>
      </c>
    </row>
    <row r="2443" ht="19.5" customHeight="1">
      <c r="A2443" s="3" t="s">
        <v>259</v>
      </c>
      <c r="B2443" s="3" t="s">
        <v>11513</v>
      </c>
      <c r="C2443" s="3" t="s">
        <v>30</v>
      </c>
      <c r="D2443" s="4" t="s">
        <v>19</v>
      </c>
      <c r="E2443" s="3" t="s">
        <v>21</v>
      </c>
      <c r="F2443" s="5">
        <v>10.0</v>
      </c>
      <c r="G2443" s="5">
        <v>15.0</v>
      </c>
      <c r="H2443" s="3" t="s">
        <v>73</v>
      </c>
      <c r="I2443" s="3" t="s">
        <v>57</v>
      </c>
      <c r="J2443" s="3" t="s">
        <v>11514</v>
      </c>
      <c r="K2443" s="3" t="s">
        <v>18303</v>
      </c>
      <c r="L2443" s="3" t="s">
        <v>18304</v>
      </c>
      <c r="M2443" s="3" t="s">
        <v>27</v>
      </c>
    </row>
    <row r="2444" ht="19.5" customHeight="1">
      <c r="A2444" s="3" t="s">
        <v>28</v>
      </c>
      <c r="B2444" s="3" t="s">
        <v>18306</v>
      </c>
      <c r="C2444" s="3" t="s">
        <v>30</v>
      </c>
      <c r="D2444" s="4" t="s">
        <v>19</v>
      </c>
      <c r="E2444" s="3" t="s">
        <v>21</v>
      </c>
      <c r="F2444" s="5">
        <v>10.0</v>
      </c>
      <c r="G2444" s="5">
        <v>15.0</v>
      </c>
      <c r="H2444" s="3" t="s">
        <v>73</v>
      </c>
      <c r="I2444" s="3" t="s">
        <v>50</v>
      </c>
      <c r="J2444" s="3" t="s">
        <v>535</v>
      </c>
      <c r="K2444" s="3" t="s">
        <v>18307</v>
      </c>
      <c r="L2444" s="3" t="s">
        <v>18308</v>
      </c>
      <c r="M2444" s="3" t="s">
        <v>35</v>
      </c>
    </row>
    <row r="2445" ht="19.5" customHeight="1">
      <c r="A2445" s="3" t="s">
        <v>18309</v>
      </c>
      <c r="B2445" s="3" t="s">
        <v>5094</v>
      </c>
      <c r="C2445" s="3" t="s">
        <v>30</v>
      </c>
      <c r="D2445" s="4" t="s">
        <v>19</v>
      </c>
      <c r="E2445" s="3" t="s">
        <v>21</v>
      </c>
      <c r="F2445" s="5">
        <v>10.0</v>
      </c>
      <c r="G2445" s="5">
        <v>20.0</v>
      </c>
      <c r="H2445" s="3" t="s">
        <v>48</v>
      </c>
      <c r="I2445" s="3" t="s">
        <v>57</v>
      </c>
      <c r="J2445" s="3" t="s">
        <v>4999</v>
      </c>
      <c r="K2445" s="3" t="s">
        <v>5095</v>
      </c>
      <c r="L2445" s="3" t="s">
        <v>18313</v>
      </c>
      <c r="M2445" s="3" t="s">
        <v>35</v>
      </c>
    </row>
    <row r="2446" ht="19.5" customHeight="1">
      <c r="A2446" s="3" t="s">
        <v>18314</v>
      </c>
      <c r="B2446" s="3" t="s">
        <v>2876</v>
      </c>
      <c r="C2446" s="3" t="s">
        <v>30</v>
      </c>
      <c r="D2446" s="4" t="s">
        <v>19</v>
      </c>
      <c r="E2446" s="3" t="s">
        <v>21</v>
      </c>
      <c r="F2446" s="5">
        <v>10.0</v>
      </c>
      <c r="G2446" s="5">
        <v>15.0</v>
      </c>
      <c r="H2446" s="3" t="s">
        <v>73</v>
      </c>
      <c r="I2446" s="3" t="s">
        <v>23</v>
      </c>
      <c r="J2446" s="3" t="s">
        <v>166</v>
      </c>
      <c r="K2446" s="3" t="s">
        <v>2878</v>
      </c>
      <c r="L2446" s="3" t="s">
        <v>18319</v>
      </c>
      <c r="M2446" s="3" t="s">
        <v>250</v>
      </c>
    </row>
    <row r="2447" ht="19.5" customHeight="1">
      <c r="A2447" s="3" t="s">
        <v>18321</v>
      </c>
      <c r="B2447" s="3" t="s">
        <v>18291</v>
      </c>
      <c r="C2447" s="3" t="s">
        <v>30</v>
      </c>
      <c r="D2447" s="4" t="s">
        <v>19</v>
      </c>
      <c r="E2447" s="3" t="s">
        <v>20</v>
      </c>
      <c r="F2447" s="5">
        <v>10.0</v>
      </c>
      <c r="G2447" s="5">
        <v>15.0</v>
      </c>
      <c r="H2447" s="3" t="s">
        <v>73</v>
      </c>
      <c r="I2447" s="3" t="s">
        <v>57</v>
      </c>
      <c r="J2447" s="3" t="s">
        <v>70</v>
      </c>
      <c r="K2447" s="3" t="s">
        <v>166</v>
      </c>
      <c r="L2447" s="3" t="s">
        <v>18323</v>
      </c>
      <c r="M2447" s="3" t="s">
        <v>35</v>
      </c>
    </row>
    <row r="2448" ht="19.5" customHeight="1">
      <c r="A2448" s="3" t="s">
        <v>2000</v>
      </c>
      <c r="B2448" s="3" t="s">
        <v>4553</v>
      </c>
      <c r="C2448" s="3" t="s">
        <v>30</v>
      </c>
      <c r="D2448" s="4" t="s">
        <v>19</v>
      </c>
      <c r="E2448" s="3" t="s">
        <v>20</v>
      </c>
      <c r="F2448" s="5">
        <v>10.0</v>
      </c>
      <c r="G2448" s="5">
        <v>15.0</v>
      </c>
      <c r="H2448" s="3" t="s">
        <v>73</v>
      </c>
      <c r="I2448" s="3" t="s">
        <v>50</v>
      </c>
      <c r="J2448" s="3" t="s">
        <v>4558</v>
      </c>
      <c r="K2448" s="3" t="s">
        <v>18328</v>
      </c>
      <c r="L2448" s="3" t="s">
        <v>18329</v>
      </c>
      <c r="M2448" s="3" t="s">
        <v>159</v>
      </c>
    </row>
    <row r="2449" ht="19.5" customHeight="1">
      <c r="A2449" s="3" t="s">
        <v>18330</v>
      </c>
      <c r="B2449" s="3" t="s">
        <v>18331</v>
      </c>
      <c r="C2449" s="3" t="s">
        <v>30</v>
      </c>
      <c r="D2449" s="4" t="s">
        <v>19</v>
      </c>
      <c r="E2449" s="3" t="s">
        <v>20</v>
      </c>
      <c r="F2449" s="5">
        <v>10.0</v>
      </c>
      <c r="G2449" s="5">
        <v>15.0</v>
      </c>
      <c r="H2449" s="3" t="s">
        <v>73</v>
      </c>
      <c r="I2449" s="3" t="s">
        <v>57</v>
      </c>
      <c r="J2449" s="3" t="s">
        <v>5570</v>
      </c>
      <c r="K2449" s="3" t="s">
        <v>18332</v>
      </c>
      <c r="L2449" s="3" t="s">
        <v>18334</v>
      </c>
      <c r="M2449" s="3" t="s">
        <v>35</v>
      </c>
    </row>
    <row r="2450" ht="19.5" customHeight="1">
      <c r="A2450" s="3" t="s">
        <v>2000</v>
      </c>
      <c r="B2450" s="3" t="s">
        <v>18336</v>
      </c>
      <c r="C2450" s="3" t="s">
        <v>30</v>
      </c>
      <c r="D2450" s="4" t="s">
        <v>19</v>
      </c>
      <c r="E2450" s="3" t="s">
        <v>21</v>
      </c>
      <c r="F2450" s="5">
        <v>10.0</v>
      </c>
      <c r="G2450" s="5">
        <v>15.0</v>
      </c>
      <c r="H2450" s="3" t="s">
        <v>73</v>
      </c>
      <c r="I2450" s="3" t="s">
        <v>57</v>
      </c>
      <c r="J2450" s="3" t="s">
        <v>58</v>
      </c>
      <c r="K2450" s="3" t="s">
        <v>18338</v>
      </c>
      <c r="L2450" s="3" t="s">
        <v>18341</v>
      </c>
      <c r="M2450" s="3" t="s">
        <v>27</v>
      </c>
    </row>
    <row r="2451" ht="19.5" customHeight="1">
      <c r="A2451" s="3" t="s">
        <v>2000</v>
      </c>
      <c r="B2451" s="3" t="s">
        <v>17675</v>
      </c>
      <c r="C2451" s="3" t="s">
        <v>30</v>
      </c>
      <c r="D2451" s="4" t="s">
        <v>19</v>
      </c>
      <c r="E2451" s="3" t="s">
        <v>20</v>
      </c>
      <c r="F2451" s="5">
        <v>10.0</v>
      </c>
      <c r="G2451" s="5">
        <v>15.0</v>
      </c>
      <c r="H2451" s="3" t="s">
        <v>73</v>
      </c>
      <c r="I2451" s="3" t="s">
        <v>57</v>
      </c>
      <c r="J2451" s="3" t="s">
        <v>99</v>
      </c>
      <c r="K2451" s="3" t="s">
        <v>17679</v>
      </c>
      <c r="L2451" s="3" t="s">
        <v>18344</v>
      </c>
      <c r="M2451" s="3" t="s">
        <v>35</v>
      </c>
    </row>
    <row r="2452" ht="19.5" customHeight="1">
      <c r="A2452" s="3" t="s">
        <v>2000</v>
      </c>
      <c r="B2452" s="3" t="s">
        <v>2338</v>
      </c>
      <c r="C2452" s="3" t="s">
        <v>30</v>
      </c>
      <c r="D2452" s="4" t="s">
        <v>19</v>
      </c>
      <c r="E2452" s="3" t="s">
        <v>21</v>
      </c>
      <c r="F2452" s="5">
        <v>10.0</v>
      </c>
      <c r="G2452" s="5">
        <v>20.0</v>
      </c>
      <c r="H2452" s="3" t="s">
        <v>48</v>
      </c>
      <c r="I2452" s="3" t="s">
        <v>57</v>
      </c>
      <c r="J2452" s="3" t="s">
        <v>2344</v>
      </c>
      <c r="K2452" s="3" t="s">
        <v>18347</v>
      </c>
      <c r="L2452" s="3" t="s">
        <v>18348</v>
      </c>
      <c r="M2452" s="3" t="s">
        <v>35</v>
      </c>
    </row>
    <row r="2453" ht="19.5" customHeight="1">
      <c r="A2453" s="3" t="s">
        <v>4264</v>
      </c>
      <c r="B2453" s="3" t="s">
        <v>16981</v>
      </c>
      <c r="C2453" s="3" t="s">
        <v>30</v>
      </c>
      <c r="D2453" s="4" t="s">
        <v>19</v>
      </c>
      <c r="E2453" s="3" t="s">
        <v>20</v>
      </c>
      <c r="F2453" s="5">
        <v>10.0</v>
      </c>
      <c r="G2453" s="5">
        <v>20.0</v>
      </c>
      <c r="H2453" s="3" t="s">
        <v>48</v>
      </c>
      <c r="I2453" s="3" t="s">
        <v>50</v>
      </c>
      <c r="J2453" s="3" t="s">
        <v>38</v>
      </c>
      <c r="K2453" s="3" t="s">
        <v>16983</v>
      </c>
      <c r="L2453" s="3" t="s">
        <v>16985</v>
      </c>
      <c r="M2453" s="3" t="s">
        <v>90</v>
      </c>
    </row>
    <row r="2454" ht="19.5" customHeight="1">
      <c r="A2454" s="3" t="s">
        <v>18352</v>
      </c>
      <c r="B2454" s="3" t="s">
        <v>5445</v>
      </c>
      <c r="C2454" s="3" t="s">
        <v>30</v>
      </c>
      <c r="D2454" s="4" t="s">
        <v>19</v>
      </c>
      <c r="E2454" s="3" t="s">
        <v>20</v>
      </c>
      <c r="F2454" s="5">
        <v>10.0</v>
      </c>
      <c r="G2454" s="5">
        <v>14.0</v>
      </c>
      <c r="H2454" s="3" t="s">
        <v>2450</v>
      </c>
      <c r="I2454" s="3" t="s">
        <v>50</v>
      </c>
      <c r="J2454" s="3" t="s">
        <v>99</v>
      </c>
      <c r="K2454" s="3" t="s">
        <v>11469</v>
      </c>
      <c r="L2454" s="3" t="s">
        <v>18355</v>
      </c>
      <c r="M2454" s="3" t="s">
        <v>27</v>
      </c>
    </row>
    <row r="2455" ht="19.5" customHeight="1">
      <c r="A2455" s="3" t="s">
        <v>18356</v>
      </c>
      <c r="B2455" s="3" t="s">
        <v>517</v>
      </c>
      <c r="C2455" s="3" t="s">
        <v>30</v>
      </c>
      <c r="D2455" s="4" t="s">
        <v>19</v>
      </c>
      <c r="E2455" s="3" t="s">
        <v>20</v>
      </c>
      <c r="F2455" s="5">
        <v>10.0</v>
      </c>
      <c r="G2455" s="5">
        <v>15.0</v>
      </c>
      <c r="H2455" s="3" t="s">
        <v>73</v>
      </c>
      <c r="I2455" s="3" t="s">
        <v>57</v>
      </c>
      <c r="J2455" s="3" t="s">
        <v>489</v>
      </c>
      <c r="K2455" s="3" t="s">
        <v>10178</v>
      </c>
      <c r="L2455" s="3" t="s">
        <v>18358</v>
      </c>
      <c r="M2455" s="3" t="s">
        <v>35</v>
      </c>
    </row>
    <row r="2456" ht="19.5" customHeight="1">
      <c r="A2456" s="3" t="s">
        <v>1904</v>
      </c>
      <c r="B2456" s="3" t="s">
        <v>18359</v>
      </c>
      <c r="C2456" s="3" t="s">
        <v>30</v>
      </c>
      <c r="D2456" s="4" t="s">
        <v>19</v>
      </c>
      <c r="E2456" s="3" t="s">
        <v>21</v>
      </c>
      <c r="F2456" s="5">
        <v>10.0</v>
      </c>
      <c r="G2456" s="5">
        <v>15.0</v>
      </c>
      <c r="H2456" s="3" t="s">
        <v>73</v>
      </c>
      <c r="I2456" s="3" t="s">
        <v>50</v>
      </c>
      <c r="J2456" s="3" t="s">
        <v>423</v>
      </c>
      <c r="K2456" s="3" t="s">
        <v>18360</v>
      </c>
      <c r="L2456" s="3" t="s">
        <v>18361</v>
      </c>
      <c r="M2456" s="3" t="s">
        <v>41</v>
      </c>
    </row>
    <row r="2457" ht="19.5" customHeight="1">
      <c r="A2457" s="3" t="s">
        <v>18362</v>
      </c>
      <c r="B2457" s="3" t="s">
        <v>517</v>
      </c>
      <c r="C2457" s="3" t="s">
        <v>30</v>
      </c>
      <c r="D2457" s="4" t="s">
        <v>19</v>
      </c>
      <c r="E2457" s="3" t="s">
        <v>20</v>
      </c>
      <c r="F2457" s="5">
        <v>10.0</v>
      </c>
      <c r="G2457" s="5">
        <v>15.0</v>
      </c>
      <c r="H2457" s="3" t="s">
        <v>73</v>
      </c>
      <c r="I2457" s="3" t="s">
        <v>57</v>
      </c>
      <c r="J2457" s="3" t="s">
        <v>489</v>
      </c>
      <c r="K2457" s="3" t="s">
        <v>10178</v>
      </c>
      <c r="L2457" s="3" t="s">
        <v>18358</v>
      </c>
      <c r="M2457" s="3" t="s">
        <v>35</v>
      </c>
    </row>
    <row r="2458" ht="19.5" customHeight="1">
      <c r="A2458" s="3" t="s">
        <v>642</v>
      </c>
      <c r="B2458" s="3" t="s">
        <v>18368</v>
      </c>
      <c r="C2458" s="3" t="s">
        <v>30</v>
      </c>
      <c r="D2458" s="4" t="s">
        <v>19</v>
      </c>
      <c r="E2458" s="3" t="s">
        <v>21</v>
      </c>
      <c r="F2458" s="5">
        <v>10.0</v>
      </c>
      <c r="G2458" s="5">
        <v>15.0</v>
      </c>
      <c r="H2458" s="3" t="s">
        <v>73</v>
      </c>
      <c r="I2458" s="3" t="s">
        <v>50</v>
      </c>
      <c r="J2458" s="3" t="s">
        <v>329</v>
      </c>
      <c r="K2458" s="3" t="s">
        <v>18369</v>
      </c>
      <c r="L2458" s="3" t="s">
        <v>18370</v>
      </c>
      <c r="M2458" s="3" t="s">
        <v>41</v>
      </c>
    </row>
    <row r="2459" ht="19.5" customHeight="1">
      <c r="A2459" s="3" t="s">
        <v>18371</v>
      </c>
      <c r="B2459" s="3" t="s">
        <v>10952</v>
      </c>
      <c r="C2459" s="3" t="s">
        <v>30</v>
      </c>
      <c r="D2459" s="4" t="s">
        <v>19</v>
      </c>
      <c r="E2459" s="3" t="s">
        <v>21</v>
      </c>
      <c r="F2459" s="5">
        <v>10.0</v>
      </c>
      <c r="G2459" s="5">
        <v>20.0</v>
      </c>
      <c r="H2459" s="3" t="s">
        <v>48</v>
      </c>
      <c r="I2459" s="3" t="s">
        <v>23</v>
      </c>
      <c r="J2459" s="3" t="s">
        <v>10219</v>
      </c>
      <c r="K2459" s="3" t="s">
        <v>18374</v>
      </c>
      <c r="L2459" s="3" t="s">
        <v>18377</v>
      </c>
      <c r="M2459" s="3" t="s">
        <v>35</v>
      </c>
    </row>
    <row r="2460" ht="19.5" customHeight="1">
      <c r="A2460" s="3" t="s">
        <v>18378</v>
      </c>
      <c r="B2460" s="3" t="s">
        <v>4577</v>
      </c>
      <c r="C2460" s="3" t="s">
        <v>30</v>
      </c>
      <c r="D2460" s="4" t="s">
        <v>19</v>
      </c>
      <c r="E2460" s="3" t="s">
        <v>20</v>
      </c>
      <c r="F2460" s="5">
        <v>10.0</v>
      </c>
      <c r="G2460" s="5">
        <v>15.0</v>
      </c>
      <c r="H2460" s="3" t="s">
        <v>73</v>
      </c>
      <c r="I2460" s="3" t="s">
        <v>23</v>
      </c>
      <c r="J2460" s="3" t="s">
        <v>4580</v>
      </c>
      <c r="K2460" s="3" t="s">
        <v>2460</v>
      </c>
      <c r="L2460" s="3" t="s">
        <v>18381</v>
      </c>
      <c r="M2460" s="3" t="s">
        <v>35</v>
      </c>
    </row>
    <row r="2461" ht="19.5" customHeight="1">
      <c r="A2461" s="3" t="s">
        <v>18382</v>
      </c>
      <c r="B2461" s="3" t="s">
        <v>18383</v>
      </c>
      <c r="C2461" s="3" t="s">
        <v>30</v>
      </c>
      <c r="D2461" s="4" t="s">
        <v>19</v>
      </c>
      <c r="E2461" s="3" t="s">
        <v>20</v>
      </c>
      <c r="F2461" s="5">
        <v>10.0</v>
      </c>
      <c r="G2461" s="5">
        <v>15.0</v>
      </c>
      <c r="H2461" s="3" t="s">
        <v>73</v>
      </c>
      <c r="I2461" s="3" t="s">
        <v>50</v>
      </c>
      <c r="J2461" s="3" t="s">
        <v>7596</v>
      </c>
      <c r="K2461" s="3" t="s">
        <v>18386</v>
      </c>
      <c r="L2461" s="3" t="s">
        <v>18387</v>
      </c>
      <c r="M2461" s="3" t="s">
        <v>41</v>
      </c>
    </row>
    <row r="2462" ht="19.5" customHeight="1">
      <c r="A2462" s="3" t="s">
        <v>931</v>
      </c>
      <c r="B2462" s="3" t="s">
        <v>1413</v>
      </c>
      <c r="C2462" s="3" t="s">
        <v>30</v>
      </c>
      <c r="D2462" s="4" t="s">
        <v>19</v>
      </c>
      <c r="E2462" s="3" t="s">
        <v>20</v>
      </c>
      <c r="F2462" s="5">
        <v>10.0</v>
      </c>
      <c r="G2462" s="5">
        <v>15.0</v>
      </c>
      <c r="H2462" s="3" t="s">
        <v>73</v>
      </c>
      <c r="I2462" s="3" t="s">
        <v>57</v>
      </c>
      <c r="J2462" s="3" t="s">
        <v>1414</v>
      </c>
      <c r="K2462" s="3" t="s">
        <v>166</v>
      </c>
      <c r="L2462" s="3" t="s">
        <v>18392</v>
      </c>
      <c r="M2462" s="3" t="s">
        <v>35</v>
      </c>
    </row>
    <row r="2463" ht="19.5" customHeight="1">
      <c r="A2463" s="3" t="s">
        <v>2000</v>
      </c>
      <c r="B2463" s="3" t="s">
        <v>770</v>
      </c>
      <c r="C2463" s="3" t="s">
        <v>30</v>
      </c>
      <c r="D2463" s="4" t="s">
        <v>19</v>
      </c>
      <c r="E2463" s="3" t="s">
        <v>21</v>
      </c>
      <c r="F2463" s="5">
        <v>10.0</v>
      </c>
      <c r="G2463" s="5">
        <v>18.0</v>
      </c>
      <c r="H2463" s="3" t="s">
        <v>95</v>
      </c>
      <c r="I2463" s="3" t="s">
        <v>50</v>
      </c>
      <c r="J2463" s="3" t="s">
        <v>776</v>
      </c>
      <c r="K2463" s="3" t="s">
        <v>18395</v>
      </c>
      <c r="L2463" s="3" t="s">
        <v>18397</v>
      </c>
      <c r="M2463" s="3" t="s">
        <v>35</v>
      </c>
    </row>
    <row r="2464" ht="19.5" customHeight="1">
      <c r="A2464" s="3" t="s">
        <v>18398</v>
      </c>
      <c r="B2464" s="3" t="s">
        <v>18399</v>
      </c>
      <c r="C2464" s="3" t="s">
        <v>30</v>
      </c>
      <c r="D2464" s="4" t="s">
        <v>19</v>
      </c>
      <c r="E2464" s="3" t="s">
        <v>20</v>
      </c>
      <c r="F2464" s="5">
        <v>10.0</v>
      </c>
      <c r="G2464" s="5">
        <v>15.0</v>
      </c>
      <c r="H2464" s="3" t="s">
        <v>73</v>
      </c>
      <c r="I2464" s="3" t="s">
        <v>50</v>
      </c>
      <c r="J2464" s="3" t="s">
        <v>18401</v>
      </c>
      <c r="K2464" s="3" t="s">
        <v>18402</v>
      </c>
      <c r="L2464" s="3" t="s">
        <v>18403</v>
      </c>
      <c r="M2464" s="3" t="s">
        <v>257</v>
      </c>
    </row>
    <row r="2465" ht="19.5" customHeight="1">
      <c r="A2465" s="3" t="s">
        <v>18404</v>
      </c>
      <c r="B2465" s="3" t="s">
        <v>18405</v>
      </c>
      <c r="C2465" s="3" t="s">
        <v>30</v>
      </c>
      <c r="D2465" s="4" t="s">
        <v>19</v>
      </c>
      <c r="E2465" s="3" t="s">
        <v>21</v>
      </c>
      <c r="F2465" s="5">
        <v>10.0</v>
      </c>
      <c r="G2465" s="5">
        <v>15.0</v>
      </c>
      <c r="H2465" s="3" t="s">
        <v>73</v>
      </c>
      <c r="I2465" s="3" t="s">
        <v>50</v>
      </c>
      <c r="J2465" s="3" t="s">
        <v>3980</v>
      </c>
      <c r="K2465" s="3" t="s">
        <v>18408</v>
      </c>
      <c r="L2465" s="3" t="s">
        <v>18409</v>
      </c>
      <c r="M2465" s="3" t="s">
        <v>41</v>
      </c>
    </row>
    <row r="2466" ht="19.5" customHeight="1">
      <c r="A2466" s="3" t="s">
        <v>1904</v>
      </c>
      <c r="B2466" s="3" t="s">
        <v>18411</v>
      </c>
      <c r="C2466" s="3" t="s">
        <v>30</v>
      </c>
      <c r="D2466" s="4" t="s">
        <v>19</v>
      </c>
      <c r="E2466" s="3" t="s">
        <v>21</v>
      </c>
      <c r="F2466" s="5">
        <v>10.0</v>
      </c>
      <c r="G2466" s="5">
        <v>15.0</v>
      </c>
      <c r="H2466" s="3" t="s">
        <v>73</v>
      </c>
      <c r="I2466" s="3" t="s">
        <v>69</v>
      </c>
      <c r="J2466" s="3" t="s">
        <v>18413</v>
      </c>
      <c r="K2466" s="3" t="s">
        <v>166</v>
      </c>
      <c r="L2466" s="3" t="s">
        <v>18414</v>
      </c>
      <c r="M2466" s="3" t="s">
        <v>41</v>
      </c>
    </row>
    <row r="2467" ht="19.5" customHeight="1">
      <c r="A2467" s="3" t="s">
        <v>18416</v>
      </c>
      <c r="B2467" s="3" t="s">
        <v>5445</v>
      </c>
      <c r="C2467" s="3" t="s">
        <v>30</v>
      </c>
      <c r="D2467" s="4" t="s">
        <v>19</v>
      </c>
      <c r="E2467" s="3" t="s">
        <v>20</v>
      </c>
      <c r="F2467" s="5">
        <v>10.0</v>
      </c>
      <c r="G2467" s="5">
        <v>13.0</v>
      </c>
      <c r="H2467" s="3" t="s">
        <v>3156</v>
      </c>
      <c r="I2467" s="3" t="s">
        <v>50</v>
      </c>
      <c r="J2467" s="3" t="s">
        <v>99</v>
      </c>
      <c r="K2467" s="3" t="s">
        <v>18418</v>
      </c>
      <c r="L2467" s="3" t="s">
        <v>18420</v>
      </c>
      <c r="M2467" s="3" t="s">
        <v>27</v>
      </c>
    </row>
    <row r="2468" ht="19.5" customHeight="1">
      <c r="A2468" s="3" t="s">
        <v>18421</v>
      </c>
      <c r="B2468" s="3" t="s">
        <v>5445</v>
      </c>
      <c r="C2468" s="3" t="s">
        <v>30</v>
      </c>
      <c r="D2468" s="4" t="s">
        <v>19</v>
      </c>
      <c r="E2468" s="3" t="s">
        <v>20</v>
      </c>
      <c r="F2468" s="5">
        <v>10.0</v>
      </c>
      <c r="G2468" s="5">
        <v>15.0</v>
      </c>
      <c r="H2468" s="3" t="s">
        <v>73</v>
      </c>
      <c r="I2468" s="3" t="s">
        <v>57</v>
      </c>
      <c r="J2468" s="3" t="s">
        <v>99</v>
      </c>
      <c r="K2468" s="3" t="s">
        <v>18425</v>
      </c>
      <c r="L2468" s="3" t="s">
        <v>18427</v>
      </c>
      <c r="M2468" s="3" t="s">
        <v>27</v>
      </c>
    </row>
    <row r="2469" ht="19.5" customHeight="1">
      <c r="A2469" s="3" t="s">
        <v>1423</v>
      </c>
      <c r="B2469" s="3" t="s">
        <v>4263</v>
      </c>
      <c r="C2469" s="3" t="s">
        <v>30</v>
      </c>
      <c r="D2469" s="4" t="s">
        <v>19</v>
      </c>
      <c r="E2469" s="3" t="s">
        <v>20</v>
      </c>
      <c r="F2469" s="5">
        <v>10.0</v>
      </c>
      <c r="G2469" s="5">
        <v>20.0</v>
      </c>
      <c r="H2469" s="3" t="s">
        <v>48</v>
      </c>
      <c r="I2469" s="3" t="s">
        <v>57</v>
      </c>
      <c r="J2469" s="3" t="s">
        <v>121</v>
      </c>
      <c r="K2469" s="3" t="s">
        <v>18430</v>
      </c>
      <c r="L2469" s="3" t="s">
        <v>18432</v>
      </c>
      <c r="M2469" s="3" t="s">
        <v>35</v>
      </c>
    </row>
    <row r="2470" ht="19.5" customHeight="1">
      <c r="A2470" s="3" t="s">
        <v>18434</v>
      </c>
      <c r="B2470" s="3" t="s">
        <v>4577</v>
      </c>
      <c r="C2470" s="3" t="s">
        <v>30</v>
      </c>
      <c r="D2470" s="4" t="s">
        <v>19</v>
      </c>
      <c r="E2470" s="3" t="s">
        <v>20</v>
      </c>
      <c r="F2470" s="5">
        <v>10.0</v>
      </c>
      <c r="G2470" s="5">
        <v>15.0</v>
      </c>
      <c r="H2470" s="3" t="s">
        <v>73</v>
      </c>
      <c r="I2470" s="3" t="s">
        <v>57</v>
      </c>
      <c r="J2470" s="3" t="s">
        <v>4580</v>
      </c>
      <c r="K2470" s="3" t="s">
        <v>18437</v>
      </c>
      <c r="L2470" s="3" t="s">
        <v>18438</v>
      </c>
      <c r="M2470" s="3" t="s">
        <v>35</v>
      </c>
    </row>
    <row r="2471" ht="19.5" customHeight="1">
      <c r="A2471" s="3" t="s">
        <v>18439</v>
      </c>
      <c r="B2471" s="3" t="s">
        <v>4577</v>
      </c>
      <c r="C2471" s="3" t="s">
        <v>30</v>
      </c>
      <c r="D2471" s="4" t="s">
        <v>19</v>
      </c>
      <c r="E2471" s="3" t="s">
        <v>20</v>
      </c>
      <c r="F2471" s="5">
        <v>10.0</v>
      </c>
      <c r="G2471" s="5">
        <v>15.0</v>
      </c>
      <c r="H2471" s="3" t="s">
        <v>73</v>
      </c>
      <c r="I2471" s="3" t="s">
        <v>57</v>
      </c>
      <c r="J2471" s="3" t="s">
        <v>4580</v>
      </c>
      <c r="K2471" s="3" t="s">
        <v>18437</v>
      </c>
      <c r="L2471" s="3" t="s">
        <v>18443</v>
      </c>
      <c r="M2471" s="3" t="s">
        <v>35</v>
      </c>
    </row>
    <row r="2472" ht="19.5" customHeight="1">
      <c r="A2472" s="3" t="s">
        <v>2000</v>
      </c>
      <c r="B2472" s="3" t="s">
        <v>1639</v>
      </c>
      <c r="C2472" s="3" t="s">
        <v>30</v>
      </c>
      <c r="D2472" s="4" t="s">
        <v>19</v>
      </c>
      <c r="E2472" s="3" t="s">
        <v>20</v>
      </c>
      <c r="F2472" s="5">
        <v>10.0</v>
      </c>
      <c r="G2472" s="5">
        <v>15.0</v>
      </c>
      <c r="H2472" s="3" t="s">
        <v>73</v>
      </c>
      <c r="I2472" s="3" t="s">
        <v>50</v>
      </c>
      <c r="J2472" s="3" t="s">
        <v>1643</v>
      </c>
      <c r="K2472" s="3" t="s">
        <v>1644</v>
      </c>
      <c r="L2472" s="3" t="s">
        <v>18446</v>
      </c>
      <c r="M2472" s="3" t="s">
        <v>257</v>
      </c>
    </row>
    <row r="2473" ht="19.5" customHeight="1">
      <c r="A2473" s="3" t="s">
        <v>2309</v>
      </c>
      <c r="B2473" s="3" t="s">
        <v>1639</v>
      </c>
      <c r="C2473" s="3" t="s">
        <v>30</v>
      </c>
      <c r="D2473" s="4" t="s">
        <v>19</v>
      </c>
      <c r="E2473" s="3" t="s">
        <v>20</v>
      </c>
      <c r="F2473" s="5">
        <v>10.0</v>
      </c>
      <c r="G2473" s="5">
        <v>15.0</v>
      </c>
      <c r="H2473" s="3" t="s">
        <v>73</v>
      </c>
      <c r="I2473" s="3" t="s">
        <v>50</v>
      </c>
      <c r="J2473" s="3" t="s">
        <v>1643</v>
      </c>
      <c r="K2473" s="3" t="s">
        <v>1644</v>
      </c>
      <c r="L2473" s="3" t="s">
        <v>18448</v>
      </c>
      <c r="M2473" s="3" t="s">
        <v>257</v>
      </c>
    </row>
    <row r="2474" ht="19.5" customHeight="1">
      <c r="A2474" s="3" t="s">
        <v>2352</v>
      </c>
      <c r="B2474" s="3" t="s">
        <v>18449</v>
      </c>
      <c r="C2474" s="3" t="s">
        <v>30</v>
      </c>
      <c r="D2474" s="4" t="s">
        <v>19</v>
      </c>
      <c r="E2474" s="3" t="s">
        <v>20</v>
      </c>
      <c r="F2474" s="5">
        <v>10.0</v>
      </c>
      <c r="G2474" s="5">
        <v>20.0</v>
      </c>
      <c r="H2474" s="3" t="s">
        <v>48</v>
      </c>
      <c r="I2474" s="3" t="s">
        <v>57</v>
      </c>
      <c r="J2474" s="3" t="s">
        <v>58</v>
      </c>
      <c r="K2474" s="3" t="s">
        <v>18452</v>
      </c>
      <c r="L2474" s="3" t="s">
        <v>18453</v>
      </c>
      <c r="M2474" s="3" t="s">
        <v>159</v>
      </c>
    </row>
    <row r="2475" ht="19.5" customHeight="1">
      <c r="A2475" s="3" t="s">
        <v>2000</v>
      </c>
      <c r="B2475" s="3" t="s">
        <v>7509</v>
      </c>
      <c r="C2475" s="3" t="s">
        <v>30</v>
      </c>
      <c r="D2475" s="4" t="s">
        <v>19</v>
      </c>
      <c r="E2475" s="3" t="s">
        <v>20</v>
      </c>
      <c r="F2475" s="5">
        <v>10.0</v>
      </c>
      <c r="G2475" s="5">
        <v>15.0</v>
      </c>
      <c r="H2475" s="3" t="s">
        <v>73</v>
      </c>
      <c r="I2475" s="3" t="s">
        <v>50</v>
      </c>
      <c r="J2475" s="3" t="s">
        <v>556</v>
      </c>
      <c r="K2475" s="3" t="s">
        <v>18458</v>
      </c>
      <c r="L2475" s="3" t="s">
        <v>18460</v>
      </c>
      <c r="M2475" s="3" t="s">
        <v>35</v>
      </c>
    </row>
    <row r="2476" ht="19.5" customHeight="1">
      <c r="A2476" s="3" t="s">
        <v>931</v>
      </c>
      <c r="B2476" s="3" t="s">
        <v>18461</v>
      </c>
      <c r="C2476" s="3" t="s">
        <v>30</v>
      </c>
      <c r="D2476" s="4" t="s">
        <v>19</v>
      </c>
      <c r="E2476" s="3" t="s">
        <v>20</v>
      </c>
      <c r="F2476" s="5">
        <v>10.0</v>
      </c>
      <c r="G2476" s="5">
        <v>20.0</v>
      </c>
      <c r="H2476" s="3" t="s">
        <v>48</v>
      </c>
      <c r="I2476" s="3" t="s">
        <v>57</v>
      </c>
      <c r="J2476" s="3" t="s">
        <v>535</v>
      </c>
      <c r="K2476" s="3" t="s">
        <v>18463</v>
      </c>
      <c r="L2476" s="3" t="s">
        <v>18467</v>
      </c>
      <c r="M2476" s="3" t="s">
        <v>27</v>
      </c>
    </row>
    <row r="2477" ht="19.5" customHeight="1">
      <c r="A2477" s="3" t="s">
        <v>1423</v>
      </c>
      <c r="B2477" s="3" t="s">
        <v>5217</v>
      </c>
      <c r="C2477" s="3" t="s">
        <v>30</v>
      </c>
      <c r="D2477" s="4" t="s">
        <v>19</v>
      </c>
      <c r="E2477" s="3" t="s">
        <v>20</v>
      </c>
      <c r="F2477" s="5">
        <v>10.0</v>
      </c>
      <c r="G2477" s="5">
        <v>15.0</v>
      </c>
      <c r="H2477" s="3" t="s">
        <v>73</v>
      </c>
      <c r="I2477" s="3" t="s">
        <v>57</v>
      </c>
      <c r="J2477" s="3" t="s">
        <v>5221</v>
      </c>
      <c r="K2477" s="3" t="s">
        <v>18469</v>
      </c>
      <c r="L2477" s="3" t="s">
        <v>18472</v>
      </c>
      <c r="M2477" s="3" t="s">
        <v>35</v>
      </c>
    </row>
    <row r="2478" ht="19.5" customHeight="1">
      <c r="A2478" s="3" t="s">
        <v>2000</v>
      </c>
      <c r="B2478" s="3" t="s">
        <v>16981</v>
      </c>
      <c r="C2478" s="3" t="s">
        <v>30</v>
      </c>
      <c r="D2478" s="4" t="s">
        <v>19</v>
      </c>
      <c r="E2478" s="3" t="s">
        <v>20</v>
      </c>
      <c r="F2478" s="5">
        <v>10.0</v>
      </c>
      <c r="G2478" s="5">
        <v>15.0</v>
      </c>
      <c r="H2478" s="3" t="s">
        <v>73</v>
      </c>
      <c r="I2478" s="3" t="s">
        <v>57</v>
      </c>
      <c r="J2478" s="3" t="s">
        <v>38</v>
      </c>
      <c r="K2478" s="3" t="s">
        <v>18476</v>
      </c>
      <c r="L2478" s="3" t="s">
        <v>18479</v>
      </c>
      <c r="M2478" s="3" t="s">
        <v>90</v>
      </c>
    </row>
    <row r="2479" ht="19.5" customHeight="1">
      <c r="A2479" s="3" t="s">
        <v>18481</v>
      </c>
      <c r="B2479" s="3" t="s">
        <v>18482</v>
      </c>
      <c r="C2479" s="3" t="s">
        <v>30</v>
      </c>
      <c r="D2479" s="4" t="s">
        <v>19</v>
      </c>
      <c r="E2479" s="3" t="s">
        <v>20</v>
      </c>
      <c r="F2479" s="5">
        <v>10.0</v>
      </c>
      <c r="G2479" s="5">
        <v>15.0</v>
      </c>
      <c r="H2479" s="3" t="s">
        <v>73</v>
      </c>
      <c r="I2479" s="3" t="s">
        <v>57</v>
      </c>
      <c r="J2479" s="3" t="s">
        <v>18485</v>
      </c>
      <c r="K2479" s="3" t="s">
        <v>18486</v>
      </c>
      <c r="L2479" s="3" t="s">
        <v>18488</v>
      </c>
      <c r="M2479" s="3" t="s">
        <v>27</v>
      </c>
    </row>
    <row r="2480" ht="19.5" customHeight="1">
      <c r="A2480" s="3" t="s">
        <v>259</v>
      </c>
      <c r="B2480" s="3" t="s">
        <v>18489</v>
      </c>
      <c r="C2480" s="3" t="s">
        <v>30</v>
      </c>
      <c r="D2480" s="4" t="s">
        <v>19</v>
      </c>
      <c r="E2480" s="3" t="s">
        <v>20</v>
      </c>
      <c r="F2480" s="5">
        <v>10.0</v>
      </c>
      <c r="G2480" s="5">
        <v>15.0</v>
      </c>
      <c r="H2480" s="3" t="s">
        <v>73</v>
      </c>
      <c r="I2480" s="3" t="s">
        <v>57</v>
      </c>
      <c r="J2480" s="3" t="s">
        <v>1425</v>
      </c>
      <c r="K2480" s="3" t="s">
        <v>166</v>
      </c>
      <c r="L2480" s="3" t="s">
        <v>18496</v>
      </c>
      <c r="M2480" s="3" t="s">
        <v>159</v>
      </c>
    </row>
    <row r="2481" ht="19.5" customHeight="1">
      <c r="A2481" s="3" t="s">
        <v>28</v>
      </c>
      <c r="B2481" s="3" t="s">
        <v>18497</v>
      </c>
      <c r="C2481" s="3" t="s">
        <v>30</v>
      </c>
      <c r="D2481" s="4" t="s">
        <v>19</v>
      </c>
      <c r="E2481" s="3" t="s">
        <v>21</v>
      </c>
      <c r="F2481" s="5">
        <v>10.0</v>
      </c>
      <c r="G2481" s="5">
        <v>12.0</v>
      </c>
      <c r="H2481" s="3" t="s">
        <v>1563</v>
      </c>
      <c r="I2481" s="3" t="s">
        <v>57</v>
      </c>
      <c r="J2481" s="3" t="s">
        <v>166</v>
      </c>
      <c r="K2481" s="3" t="s">
        <v>18500</v>
      </c>
      <c r="L2481" s="3" t="s">
        <v>18502</v>
      </c>
      <c r="M2481" s="3" t="s">
        <v>250</v>
      </c>
    </row>
    <row r="2482" ht="19.5" customHeight="1">
      <c r="A2482" s="3" t="s">
        <v>5382</v>
      </c>
      <c r="B2482" s="3" t="s">
        <v>11098</v>
      </c>
      <c r="C2482" s="3" t="s">
        <v>30</v>
      </c>
      <c r="D2482" s="4" t="s">
        <v>19</v>
      </c>
      <c r="E2482" s="3" t="s">
        <v>21</v>
      </c>
      <c r="F2482" s="5">
        <v>10.0</v>
      </c>
      <c r="G2482" s="5">
        <v>15.0</v>
      </c>
      <c r="H2482" s="3" t="s">
        <v>73</v>
      </c>
      <c r="I2482" s="3" t="s">
        <v>57</v>
      </c>
      <c r="J2482" s="3" t="s">
        <v>9479</v>
      </c>
      <c r="K2482" s="3" t="s">
        <v>17510</v>
      </c>
      <c r="L2482" s="3" t="s">
        <v>18506</v>
      </c>
      <c r="M2482" s="3" t="s">
        <v>35</v>
      </c>
    </row>
    <row r="2483" ht="19.5" customHeight="1">
      <c r="A2483" s="3" t="s">
        <v>18508</v>
      </c>
      <c r="B2483" s="3" t="s">
        <v>18509</v>
      </c>
      <c r="C2483" s="3" t="s">
        <v>30</v>
      </c>
      <c r="D2483" s="4" t="s">
        <v>19</v>
      </c>
      <c r="E2483" s="3" t="s">
        <v>21</v>
      </c>
      <c r="F2483" s="5">
        <v>10.0</v>
      </c>
      <c r="G2483" s="5">
        <v>20.0</v>
      </c>
      <c r="H2483" s="3" t="s">
        <v>48</v>
      </c>
      <c r="I2483" s="3" t="s">
        <v>57</v>
      </c>
      <c r="J2483" s="3" t="s">
        <v>187</v>
      </c>
      <c r="K2483" s="3" t="s">
        <v>2231</v>
      </c>
      <c r="L2483" s="3" t="s">
        <v>18515</v>
      </c>
      <c r="M2483" s="3" t="s">
        <v>35</v>
      </c>
    </row>
    <row r="2484" ht="19.5" customHeight="1">
      <c r="A2484" s="3" t="s">
        <v>10983</v>
      </c>
      <c r="B2484" s="3" t="s">
        <v>4577</v>
      </c>
      <c r="C2484" s="3" t="s">
        <v>30</v>
      </c>
      <c r="D2484" s="4" t="s">
        <v>19</v>
      </c>
      <c r="E2484" s="3" t="s">
        <v>20</v>
      </c>
      <c r="F2484" s="5">
        <v>10.0</v>
      </c>
      <c r="G2484" s="5">
        <v>15.0</v>
      </c>
      <c r="H2484" s="3" t="s">
        <v>73</v>
      </c>
      <c r="I2484" s="3" t="s">
        <v>50</v>
      </c>
      <c r="J2484" s="3" t="s">
        <v>4580</v>
      </c>
      <c r="K2484" s="3" t="s">
        <v>18521</v>
      </c>
      <c r="L2484" s="3" t="s">
        <v>18522</v>
      </c>
      <c r="M2484" s="3" t="s">
        <v>35</v>
      </c>
    </row>
    <row r="2485" ht="19.5" customHeight="1">
      <c r="A2485" s="3" t="s">
        <v>10936</v>
      </c>
      <c r="B2485" s="3" t="s">
        <v>4338</v>
      </c>
      <c r="C2485" s="3" t="s">
        <v>30</v>
      </c>
      <c r="D2485" s="4" t="s">
        <v>19</v>
      </c>
      <c r="E2485" s="3" t="s">
        <v>20</v>
      </c>
      <c r="F2485" s="5">
        <v>10.0</v>
      </c>
      <c r="G2485" s="5">
        <v>15.0</v>
      </c>
      <c r="H2485" s="3" t="s">
        <v>73</v>
      </c>
      <c r="I2485" s="3" t="s">
        <v>57</v>
      </c>
      <c r="J2485" s="3" t="s">
        <v>4346</v>
      </c>
      <c r="K2485" s="3" t="s">
        <v>4349</v>
      </c>
      <c r="L2485" s="3" t="s">
        <v>18525</v>
      </c>
      <c r="M2485" s="3" t="s">
        <v>41</v>
      </c>
    </row>
    <row r="2486" ht="19.5" customHeight="1">
      <c r="A2486" s="3" t="s">
        <v>18527</v>
      </c>
      <c r="B2486" s="3" t="s">
        <v>11324</v>
      </c>
      <c r="C2486" s="3" t="s">
        <v>30</v>
      </c>
      <c r="D2486" s="4" t="s">
        <v>19</v>
      </c>
      <c r="E2486" s="3" t="s">
        <v>20</v>
      </c>
      <c r="F2486" s="5">
        <v>10.0</v>
      </c>
      <c r="G2486" s="5">
        <v>20.0</v>
      </c>
      <c r="H2486" s="3" t="s">
        <v>48</v>
      </c>
      <c r="I2486" s="3" t="s">
        <v>57</v>
      </c>
      <c r="J2486" s="3" t="s">
        <v>38</v>
      </c>
      <c r="K2486" s="3" t="s">
        <v>18529</v>
      </c>
      <c r="L2486" s="3" t="s">
        <v>18530</v>
      </c>
      <c r="M2486" s="3" t="s">
        <v>41</v>
      </c>
    </row>
    <row r="2487" ht="19.5" customHeight="1">
      <c r="A2487" s="3" t="s">
        <v>18531</v>
      </c>
      <c r="B2487" s="3" t="s">
        <v>11324</v>
      </c>
      <c r="C2487" s="3" t="s">
        <v>30</v>
      </c>
      <c r="D2487" s="4" t="s">
        <v>19</v>
      </c>
      <c r="E2487" s="3" t="s">
        <v>21</v>
      </c>
      <c r="F2487" s="5">
        <v>10.0</v>
      </c>
      <c r="G2487" s="5">
        <v>15.0</v>
      </c>
      <c r="H2487" s="3" t="s">
        <v>73</v>
      </c>
      <c r="I2487" s="3" t="s">
        <v>57</v>
      </c>
      <c r="J2487" s="3" t="s">
        <v>38</v>
      </c>
      <c r="K2487" s="3" t="s">
        <v>1935</v>
      </c>
      <c r="L2487" s="3" t="s">
        <v>18537</v>
      </c>
      <c r="M2487" s="3" t="s">
        <v>41</v>
      </c>
    </row>
    <row r="2488" ht="19.5" customHeight="1">
      <c r="A2488" s="3" t="s">
        <v>4224</v>
      </c>
      <c r="B2488" s="3" t="s">
        <v>4231</v>
      </c>
      <c r="C2488" s="3" t="s">
        <v>30</v>
      </c>
      <c r="D2488" s="4" t="s">
        <v>19</v>
      </c>
      <c r="E2488" s="3" t="s">
        <v>21</v>
      </c>
      <c r="F2488" s="5">
        <v>10.0</v>
      </c>
      <c r="G2488" s="5">
        <v>15.0</v>
      </c>
      <c r="H2488" s="3" t="s">
        <v>73</v>
      </c>
      <c r="I2488" s="3" t="s">
        <v>50</v>
      </c>
      <c r="J2488" s="3" t="s">
        <v>498</v>
      </c>
      <c r="K2488" s="3" t="s">
        <v>18539</v>
      </c>
      <c r="L2488" s="3" t="s">
        <v>18541</v>
      </c>
      <c r="M2488" s="3" t="s">
        <v>27</v>
      </c>
    </row>
    <row r="2489" ht="19.5" customHeight="1">
      <c r="A2489" s="3" t="s">
        <v>10913</v>
      </c>
      <c r="B2489" s="3" t="s">
        <v>18359</v>
      </c>
      <c r="C2489" s="3" t="s">
        <v>30</v>
      </c>
      <c r="D2489" s="4" t="s">
        <v>19</v>
      </c>
      <c r="E2489" s="3" t="s">
        <v>21</v>
      </c>
      <c r="F2489" s="5">
        <v>10.0</v>
      </c>
      <c r="G2489" s="5">
        <v>12.0</v>
      </c>
      <c r="H2489" s="3" t="s">
        <v>1563</v>
      </c>
      <c r="I2489" s="3" t="s">
        <v>50</v>
      </c>
      <c r="J2489" s="3" t="s">
        <v>423</v>
      </c>
      <c r="K2489" s="3" t="s">
        <v>18545</v>
      </c>
      <c r="L2489" s="3" t="s">
        <v>18546</v>
      </c>
      <c r="M2489" s="3" t="s">
        <v>41</v>
      </c>
    </row>
    <row r="2490" ht="19.5" customHeight="1">
      <c r="A2490" s="3" t="s">
        <v>2000</v>
      </c>
      <c r="B2490" s="3" t="s">
        <v>10717</v>
      </c>
      <c r="C2490" s="3" t="s">
        <v>30</v>
      </c>
      <c r="D2490" s="4" t="s">
        <v>19</v>
      </c>
      <c r="E2490" s="3" t="s">
        <v>21</v>
      </c>
      <c r="F2490" s="5">
        <v>10.0</v>
      </c>
      <c r="G2490" s="5">
        <v>15.0</v>
      </c>
      <c r="H2490" s="3" t="s">
        <v>73</v>
      </c>
      <c r="I2490" s="3" t="s">
        <v>57</v>
      </c>
      <c r="J2490" s="3" t="s">
        <v>58</v>
      </c>
      <c r="K2490" s="3" t="s">
        <v>18551</v>
      </c>
      <c r="L2490" s="3" t="s">
        <v>18553</v>
      </c>
      <c r="M2490" s="3" t="s">
        <v>90</v>
      </c>
    </row>
    <row r="2491" ht="19.5" customHeight="1">
      <c r="A2491" s="3" t="s">
        <v>2000</v>
      </c>
      <c r="B2491" s="3" t="s">
        <v>7496</v>
      </c>
      <c r="C2491" s="3" t="s">
        <v>30</v>
      </c>
      <c r="D2491" s="4" t="s">
        <v>19</v>
      </c>
      <c r="E2491" s="3" t="s">
        <v>20</v>
      </c>
      <c r="F2491" s="5">
        <v>10.0</v>
      </c>
      <c r="G2491" s="5">
        <v>20.0</v>
      </c>
      <c r="H2491" s="3" t="s">
        <v>48</v>
      </c>
      <c r="I2491" s="3" t="s">
        <v>57</v>
      </c>
      <c r="J2491" s="3" t="s">
        <v>99</v>
      </c>
      <c r="K2491" s="3" t="s">
        <v>7504</v>
      </c>
      <c r="L2491" s="3" t="s">
        <v>18558</v>
      </c>
      <c r="M2491" s="3" t="s">
        <v>35</v>
      </c>
    </row>
    <row r="2492" ht="19.5" customHeight="1">
      <c r="A2492" s="3" t="s">
        <v>18559</v>
      </c>
      <c r="B2492" s="3" t="s">
        <v>9627</v>
      </c>
      <c r="C2492" s="3" t="s">
        <v>30</v>
      </c>
      <c r="D2492" s="4" t="s">
        <v>19</v>
      </c>
      <c r="E2492" s="3" t="s">
        <v>20</v>
      </c>
      <c r="F2492" s="5">
        <v>10.0</v>
      </c>
      <c r="G2492" s="5">
        <v>15.0</v>
      </c>
      <c r="H2492" s="3" t="s">
        <v>73</v>
      </c>
      <c r="I2492" s="3" t="s">
        <v>57</v>
      </c>
      <c r="J2492" s="3" t="s">
        <v>9631</v>
      </c>
      <c r="K2492" s="3" t="s">
        <v>18561</v>
      </c>
      <c r="L2492" s="3" t="s">
        <v>18563</v>
      </c>
      <c r="M2492" s="3" t="s">
        <v>27</v>
      </c>
    </row>
    <row r="2493" ht="19.5" customHeight="1">
      <c r="A2493" s="3" t="s">
        <v>18565</v>
      </c>
      <c r="B2493" s="3" t="s">
        <v>18567</v>
      </c>
      <c r="C2493" s="3" t="s">
        <v>30</v>
      </c>
      <c r="D2493" s="4" t="s">
        <v>19</v>
      </c>
      <c r="E2493" s="3" t="s">
        <v>21</v>
      </c>
      <c r="F2493" s="5">
        <v>10.0</v>
      </c>
      <c r="G2493" s="5">
        <v>15.0</v>
      </c>
      <c r="H2493" s="3" t="s">
        <v>73</v>
      </c>
      <c r="I2493" s="3" t="s">
        <v>57</v>
      </c>
      <c r="J2493" s="3" t="s">
        <v>187</v>
      </c>
      <c r="K2493" s="3" t="s">
        <v>3919</v>
      </c>
      <c r="L2493" s="3" t="s">
        <v>18572</v>
      </c>
      <c r="M2493" s="3" t="s">
        <v>35</v>
      </c>
    </row>
    <row r="2494" ht="19.5" customHeight="1">
      <c r="A2494" s="3" t="s">
        <v>18573</v>
      </c>
      <c r="B2494" s="3" t="s">
        <v>18574</v>
      </c>
      <c r="C2494" s="3" t="s">
        <v>30</v>
      </c>
      <c r="D2494" s="4" t="s">
        <v>19</v>
      </c>
      <c r="E2494" s="3" t="s">
        <v>21</v>
      </c>
      <c r="F2494" s="5">
        <v>10.0</v>
      </c>
      <c r="G2494" s="5">
        <v>15.0</v>
      </c>
      <c r="H2494" s="3" t="s">
        <v>73</v>
      </c>
      <c r="I2494" s="3" t="s">
        <v>57</v>
      </c>
      <c r="J2494" s="3" t="s">
        <v>329</v>
      </c>
      <c r="K2494" s="3" t="s">
        <v>18575</v>
      </c>
      <c r="L2494" s="3" t="s">
        <v>18577</v>
      </c>
      <c r="M2494" s="3" t="s">
        <v>35</v>
      </c>
    </row>
    <row r="2495" ht="19.5" customHeight="1">
      <c r="A2495" s="3" t="s">
        <v>1904</v>
      </c>
      <c r="B2495" s="3" t="s">
        <v>10545</v>
      </c>
      <c r="C2495" s="3" t="s">
        <v>30</v>
      </c>
      <c r="D2495" s="4" t="s">
        <v>19</v>
      </c>
      <c r="E2495" s="3" t="s">
        <v>21</v>
      </c>
      <c r="F2495" s="5">
        <v>10.0</v>
      </c>
      <c r="G2495" s="5">
        <v>15.0</v>
      </c>
      <c r="H2495" s="3" t="s">
        <v>73</v>
      </c>
      <c r="I2495" s="3" t="s">
        <v>69</v>
      </c>
      <c r="J2495" s="3" t="s">
        <v>329</v>
      </c>
      <c r="K2495" s="3" t="s">
        <v>18580</v>
      </c>
      <c r="L2495" s="3" t="s">
        <v>18582</v>
      </c>
      <c r="M2495" s="3" t="s">
        <v>159</v>
      </c>
    </row>
    <row r="2496" ht="19.5" customHeight="1">
      <c r="A2496" s="3" t="s">
        <v>931</v>
      </c>
      <c r="B2496" s="3" t="s">
        <v>18583</v>
      </c>
      <c r="C2496" s="3" t="s">
        <v>30</v>
      </c>
      <c r="D2496" s="4" t="s">
        <v>19</v>
      </c>
      <c r="E2496" s="3" t="s">
        <v>20</v>
      </c>
      <c r="F2496" s="5">
        <v>10.0</v>
      </c>
      <c r="G2496" s="5">
        <v>15.0</v>
      </c>
      <c r="H2496" s="3" t="s">
        <v>73</v>
      </c>
      <c r="I2496" s="3" t="s">
        <v>50</v>
      </c>
      <c r="J2496" s="3" t="s">
        <v>38</v>
      </c>
      <c r="K2496" s="3" t="s">
        <v>18585</v>
      </c>
      <c r="L2496" s="3" t="s">
        <v>18587</v>
      </c>
      <c r="M2496" s="3" t="s">
        <v>159</v>
      </c>
    </row>
    <row r="2497" ht="19.5" customHeight="1">
      <c r="A2497" s="3" t="s">
        <v>18589</v>
      </c>
      <c r="B2497" s="3" t="s">
        <v>18591</v>
      </c>
      <c r="C2497" s="3" t="s">
        <v>30</v>
      </c>
      <c r="D2497" s="4" t="s">
        <v>19</v>
      </c>
      <c r="E2497" s="3" t="s">
        <v>20</v>
      </c>
      <c r="F2497" s="5">
        <v>10.0</v>
      </c>
      <c r="G2497" s="5">
        <v>15.0</v>
      </c>
      <c r="H2497" s="3" t="s">
        <v>73</v>
      </c>
      <c r="I2497" s="3" t="s">
        <v>57</v>
      </c>
      <c r="J2497" s="3" t="s">
        <v>18592</v>
      </c>
      <c r="K2497" s="3" t="s">
        <v>18593</v>
      </c>
      <c r="L2497" s="3" t="s">
        <v>18595</v>
      </c>
      <c r="M2497" s="3" t="s">
        <v>35</v>
      </c>
    </row>
    <row r="2498" ht="19.5" customHeight="1">
      <c r="A2498" s="3" t="s">
        <v>18597</v>
      </c>
      <c r="B2498" s="3" t="s">
        <v>18359</v>
      </c>
      <c r="C2498" s="3" t="s">
        <v>30</v>
      </c>
      <c r="D2498" s="4" t="s">
        <v>19</v>
      </c>
      <c r="E2498" s="3" t="s">
        <v>21</v>
      </c>
      <c r="F2498" s="5">
        <v>10.0</v>
      </c>
      <c r="G2498" s="5">
        <v>20.0</v>
      </c>
      <c r="H2498" s="3" t="s">
        <v>48</v>
      </c>
      <c r="I2498" s="3" t="s">
        <v>50</v>
      </c>
      <c r="J2498" s="3" t="s">
        <v>423</v>
      </c>
      <c r="K2498" s="3" t="s">
        <v>18545</v>
      </c>
      <c r="L2498" s="3" t="s">
        <v>18603</v>
      </c>
      <c r="M2498" s="3" t="s">
        <v>41</v>
      </c>
    </row>
    <row r="2499" ht="19.5" customHeight="1">
      <c r="A2499" s="3" t="s">
        <v>1904</v>
      </c>
      <c r="B2499" s="3" t="s">
        <v>18606</v>
      </c>
      <c r="C2499" s="3" t="s">
        <v>30</v>
      </c>
      <c r="D2499" s="4" t="s">
        <v>19</v>
      </c>
      <c r="E2499" s="3" t="s">
        <v>21</v>
      </c>
      <c r="F2499" s="5">
        <v>10.0</v>
      </c>
      <c r="G2499" s="5">
        <v>20.0</v>
      </c>
      <c r="H2499" s="3" t="s">
        <v>48</v>
      </c>
      <c r="I2499" s="3" t="s">
        <v>50</v>
      </c>
      <c r="J2499" s="3" t="s">
        <v>58</v>
      </c>
      <c r="K2499" s="3" t="s">
        <v>18607</v>
      </c>
      <c r="L2499" s="3" t="s">
        <v>18609</v>
      </c>
      <c r="M2499" s="3" t="s">
        <v>41</v>
      </c>
    </row>
    <row r="2500" ht="19.5" customHeight="1">
      <c r="A2500" s="3" t="s">
        <v>2000</v>
      </c>
      <c r="B2500" s="3" t="s">
        <v>2319</v>
      </c>
      <c r="C2500" s="3" t="s">
        <v>30</v>
      </c>
      <c r="D2500" s="4" t="s">
        <v>19</v>
      </c>
      <c r="E2500" s="3" t="s">
        <v>20</v>
      </c>
      <c r="F2500" s="5">
        <v>10.0</v>
      </c>
      <c r="G2500" s="5">
        <v>15.0</v>
      </c>
      <c r="H2500" s="3" t="s">
        <v>73</v>
      </c>
      <c r="I2500" s="3" t="s">
        <v>69</v>
      </c>
      <c r="J2500" s="3" t="s">
        <v>1684</v>
      </c>
      <c r="K2500" s="3" t="s">
        <v>18612</v>
      </c>
      <c r="L2500" s="3" t="s">
        <v>18615</v>
      </c>
      <c r="M2500" s="3" t="s">
        <v>35</v>
      </c>
    </row>
    <row r="2501" ht="19.5" customHeight="1">
      <c r="A2501" s="3" t="s">
        <v>18617</v>
      </c>
      <c r="B2501" s="3" t="s">
        <v>18618</v>
      </c>
      <c r="C2501" s="3" t="s">
        <v>30</v>
      </c>
      <c r="D2501" s="4" t="s">
        <v>19</v>
      </c>
      <c r="E2501" s="3" t="s">
        <v>20</v>
      </c>
      <c r="F2501" s="5">
        <v>10.0</v>
      </c>
      <c r="G2501" s="5">
        <v>15.0</v>
      </c>
      <c r="H2501" s="3" t="s">
        <v>73</v>
      </c>
      <c r="I2501" s="3" t="s">
        <v>50</v>
      </c>
      <c r="J2501" s="3" t="s">
        <v>18620</v>
      </c>
      <c r="K2501" s="3" t="s">
        <v>13241</v>
      </c>
      <c r="L2501" s="3" t="s">
        <v>18621</v>
      </c>
      <c r="M2501" s="3" t="s">
        <v>257</v>
      </c>
    </row>
    <row r="2502" ht="19.5" customHeight="1">
      <c r="A2502" s="3" t="s">
        <v>18622</v>
      </c>
      <c r="B2502" s="3" t="s">
        <v>801</v>
      </c>
      <c r="C2502" s="3" t="s">
        <v>17</v>
      </c>
      <c r="D2502" s="4" t="s">
        <v>19</v>
      </c>
      <c r="E2502" s="3" t="s">
        <v>117</v>
      </c>
      <c r="F2502" s="5">
        <v>11.0</v>
      </c>
      <c r="G2502" s="5">
        <v>20.0</v>
      </c>
      <c r="H2502" s="3" t="s">
        <v>6799</v>
      </c>
      <c r="I2502" s="3" t="s">
        <v>69</v>
      </c>
      <c r="J2502" s="3" t="s">
        <v>810</v>
      </c>
      <c r="K2502" s="3" t="s">
        <v>3453</v>
      </c>
      <c r="L2502" s="3" t="s">
        <v>18629</v>
      </c>
      <c r="M2502" s="3" t="s">
        <v>27</v>
      </c>
    </row>
    <row r="2503" ht="19.5" customHeight="1">
      <c r="A2503" s="3" t="s">
        <v>28</v>
      </c>
      <c r="B2503" s="3" t="s">
        <v>7787</v>
      </c>
      <c r="C2503" s="3" t="s">
        <v>165</v>
      </c>
      <c r="D2503" s="4" t="s">
        <v>19</v>
      </c>
      <c r="E2503" s="3" t="s">
        <v>21</v>
      </c>
      <c r="F2503" s="5">
        <v>11.0</v>
      </c>
      <c r="G2503" s="5">
        <v>17.0</v>
      </c>
      <c r="H2503" s="3" t="s">
        <v>18634</v>
      </c>
      <c r="I2503" s="3" t="s">
        <v>57</v>
      </c>
      <c r="J2503" s="3" t="s">
        <v>556</v>
      </c>
      <c r="K2503" s="3" t="s">
        <v>18636</v>
      </c>
      <c r="L2503" s="3" t="s">
        <v>18637</v>
      </c>
      <c r="M2503" s="3" t="s">
        <v>27</v>
      </c>
    </row>
    <row r="2504" ht="19.5" customHeight="1">
      <c r="A2504" s="3" t="s">
        <v>18639</v>
      </c>
      <c r="B2504" s="3" t="s">
        <v>4996</v>
      </c>
      <c r="C2504" s="3" t="s">
        <v>165</v>
      </c>
      <c r="D2504" s="4" t="s">
        <v>19</v>
      </c>
      <c r="E2504" s="3" t="s">
        <v>20</v>
      </c>
      <c r="F2504" s="5">
        <v>11.0</v>
      </c>
      <c r="G2504" s="5">
        <v>22.0</v>
      </c>
      <c r="H2504" s="3" t="s">
        <v>3176</v>
      </c>
      <c r="I2504" s="3" t="s">
        <v>57</v>
      </c>
      <c r="J2504" s="3" t="s">
        <v>4999</v>
      </c>
      <c r="K2504" s="3" t="s">
        <v>18640</v>
      </c>
      <c r="L2504" s="3" t="s">
        <v>18643</v>
      </c>
      <c r="M2504" s="3" t="s">
        <v>27</v>
      </c>
    </row>
    <row r="2505" ht="19.5" customHeight="1">
      <c r="A2505" s="3" t="s">
        <v>28</v>
      </c>
      <c r="B2505" s="3" t="s">
        <v>172</v>
      </c>
      <c r="C2505" s="3" t="s">
        <v>165</v>
      </c>
      <c r="D2505" s="4" t="s">
        <v>19</v>
      </c>
      <c r="E2505" s="3" t="s">
        <v>20</v>
      </c>
      <c r="F2505" s="5">
        <v>11.0</v>
      </c>
      <c r="G2505" s="5">
        <v>16.0</v>
      </c>
      <c r="H2505" s="3" t="s">
        <v>3450</v>
      </c>
      <c r="I2505" s="3" t="s">
        <v>57</v>
      </c>
      <c r="J2505" s="3" t="s">
        <v>70</v>
      </c>
      <c r="K2505" s="3" t="s">
        <v>18647</v>
      </c>
      <c r="L2505" s="3" t="s">
        <v>18649</v>
      </c>
      <c r="M2505" s="3" t="s">
        <v>27</v>
      </c>
    </row>
    <row r="2506" ht="19.5" customHeight="1">
      <c r="A2506" s="3" t="s">
        <v>18650</v>
      </c>
      <c r="B2506" s="3" t="s">
        <v>10546</v>
      </c>
      <c r="C2506" s="3" t="s">
        <v>165</v>
      </c>
      <c r="D2506" s="4" t="s">
        <v>19</v>
      </c>
      <c r="E2506" s="3" t="s">
        <v>20</v>
      </c>
      <c r="F2506" s="5">
        <v>11.0</v>
      </c>
      <c r="G2506" s="5">
        <v>18.0</v>
      </c>
      <c r="H2506" s="3" t="s">
        <v>6817</v>
      </c>
      <c r="I2506" s="3" t="s">
        <v>57</v>
      </c>
      <c r="J2506" s="3" t="s">
        <v>264</v>
      </c>
      <c r="K2506" s="3" t="s">
        <v>13846</v>
      </c>
      <c r="L2506" s="3" t="s">
        <v>18656</v>
      </c>
      <c r="M2506" s="3" t="s">
        <v>27</v>
      </c>
    </row>
    <row r="2507" ht="19.5" customHeight="1">
      <c r="A2507" s="3" t="s">
        <v>18657</v>
      </c>
      <c r="B2507" s="3" t="s">
        <v>18658</v>
      </c>
      <c r="C2507" s="3" t="s">
        <v>165</v>
      </c>
      <c r="D2507" s="4" t="s">
        <v>19</v>
      </c>
      <c r="E2507" s="3" t="s">
        <v>20</v>
      </c>
      <c r="F2507" s="5">
        <v>11.0</v>
      </c>
      <c r="G2507" s="5">
        <v>13.0</v>
      </c>
      <c r="H2507" s="3" t="s">
        <v>14890</v>
      </c>
      <c r="I2507" s="3" t="s">
        <v>50</v>
      </c>
      <c r="J2507" s="3" t="s">
        <v>18662</v>
      </c>
      <c r="K2507" s="3" t="s">
        <v>18664</v>
      </c>
      <c r="L2507" s="3" t="s">
        <v>18665</v>
      </c>
      <c r="M2507" s="3" t="s">
        <v>35</v>
      </c>
    </row>
    <row r="2508" ht="19.5" customHeight="1">
      <c r="A2508" s="3" t="s">
        <v>28</v>
      </c>
      <c r="B2508" s="3" t="s">
        <v>18667</v>
      </c>
      <c r="C2508" s="3" t="s">
        <v>165</v>
      </c>
      <c r="D2508" s="4" t="s">
        <v>19</v>
      </c>
      <c r="E2508" s="3" t="s">
        <v>20</v>
      </c>
      <c r="F2508" s="5">
        <v>11.0</v>
      </c>
      <c r="G2508" s="5">
        <v>22.0</v>
      </c>
      <c r="H2508" s="3" t="s">
        <v>3176</v>
      </c>
      <c r="I2508" s="3" t="s">
        <v>57</v>
      </c>
      <c r="J2508" s="3" t="s">
        <v>58</v>
      </c>
      <c r="K2508" s="3" t="s">
        <v>18668</v>
      </c>
      <c r="L2508" s="3" t="s">
        <v>18669</v>
      </c>
      <c r="M2508" s="3" t="s">
        <v>41</v>
      </c>
    </row>
    <row r="2509" ht="19.5" customHeight="1">
      <c r="A2509" s="3" t="s">
        <v>18674</v>
      </c>
      <c r="B2509" s="3" t="s">
        <v>18675</v>
      </c>
      <c r="C2509" s="3" t="s">
        <v>165</v>
      </c>
      <c r="D2509" s="4" t="s">
        <v>19</v>
      </c>
      <c r="E2509" s="3" t="s">
        <v>20</v>
      </c>
      <c r="F2509" s="5">
        <v>11.0</v>
      </c>
      <c r="G2509" s="5">
        <v>18.0</v>
      </c>
      <c r="H2509" s="3" t="s">
        <v>6817</v>
      </c>
      <c r="I2509" s="3" t="s">
        <v>57</v>
      </c>
      <c r="J2509" s="3" t="s">
        <v>1695</v>
      </c>
      <c r="K2509" s="3" t="s">
        <v>18678</v>
      </c>
      <c r="L2509" s="3" t="s">
        <v>18680</v>
      </c>
      <c r="M2509" s="3" t="s">
        <v>159</v>
      </c>
    </row>
    <row r="2510" ht="19.5" customHeight="1">
      <c r="A2510" s="3" t="s">
        <v>18681</v>
      </c>
      <c r="B2510" s="3" t="s">
        <v>8317</v>
      </c>
      <c r="C2510" s="3" t="s">
        <v>165</v>
      </c>
      <c r="D2510" s="4" t="s">
        <v>19</v>
      </c>
      <c r="E2510" s="3" t="s">
        <v>21</v>
      </c>
      <c r="F2510" s="5">
        <v>11.0</v>
      </c>
      <c r="G2510" s="5">
        <v>16.0</v>
      </c>
      <c r="H2510" s="3" t="s">
        <v>3450</v>
      </c>
      <c r="I2510" s="3" t="s">
        <v>57</v>
      </c>
      <c r="J2510" s="3" t="s">
        <v>8321</v>
      </c>
      <c r="K2510" s="3" t="s">
        <v>18685</v>
      </c>
      <c r="L2510" s="3" t="s">
        <v>18686</v>
      </c>
      <c r="M2510" s="3" t="s">
        <v>41</v>
      </c>
    </row>
    <row r="2511" ht="19.5" customHeight="1">
      <c r="A2511" s="3" t="s">
        <v>2758</v>
      </c>
      <c r="B2511" s="3" t="s">
        <v>7787</v>
      </c>
      <c r="C2511" s="3" t="s">
        <v>165</v>
      </c>
      <c r="D2511" s="4" t="s">
        <v>19</v>
      </c>
      <c r="E2511" s="3" t="s">
        <v>21</v>
      </c>
      <c r="F2511" s="5">
        <v>11.0</v>
      </c>
      <c r="G2511" s="5">
        <v>17.0</v>
      </c>
      <c r="H2511" s="3" t="s">
        <v>18634</v>
      </c>
      <c r="I2511" s="3" t="s">
        <v>57</v>
      </c>
      <c r="J2511" s="3" t="s">
        <v>556</v>
      </c>
      <c r="K2511" s="3" t="s">
        <v>11326</v>
      </c>
      <c r="L2511" s="3" t="s">
        <v>18691</v>
      </c>
      <c r="M2511" s="3" t="s">
        <v>27</v>
      </c>
    </row>
    <row r="2512" ht="19.5" customHeight="1">
      <c r="A2512" s="3" t="s">
        <v>18693</v>
      </c>
      <c r="B2512" s="3" t="s">
        <v>18694</v>
      </c>
      <c r="C2512" s="3" t="s">
        <v>165</v>
      </c>
      <c r="D2512" s="4" t="s">
        <v>19</v>
      </c>
      <c r="E2512" s="3" t="s">
        <v>21</v>
      </c>
      <c r="F2512" s="5">
        <v>11.0</v>
      </c>
      <c r="G2512" s="5">
        <v>18.0</v>
      </c>
      <c r="H2512" s="3" t="s">
        <v>6817</v>
      </c>
      <c r="I2512" s="3" t="s">
        <v>23</v>
      </c>
      <c r="J2512" s="3" t="s">
        <v>10241</v>
      </c>
      <c r="K2512" s="3" t="s">
        <v>18697</v>
      </c>
      <c r="L2512" s="3" t="s">
        <v>18698</v>
      </c>
      <c r="M2512" s="3" t="s">
        <v>35</v>
      </c>
    </row>
    <row r="2513" ht="19.5" customHeight="1">
      <c r="A2513" s="3" t="s">
        <v>2000</v>
      </c>
      <c r="B2513" s="3" t="s">
        <v>14855</v>
      </c>
      <c r="C2513" s="3" t="s">
        <v>165</v>
      </c>
      <c r="D2513" s="4" t="s">
        <v>19</v>
      </c>
      <c r="E2513" s="3" t="s">
        <v>20</v>
      </c>
      <c r="F2513" s="5">
        <v>11.0</v>
      </c>
      <c r="G2513" s="5">
        <v>18.0</v>
      </c>
      <c r="H2513" s="3" t="s">
        <v>6817</v>
      </c>
      <c r="I2513" s="3" t="s">
        <v>57</v>
      </c>
      <c r="J2513" s="3" t="s">
        <v>38</v>
      </c>
      <c r="K2513" s="3" t="s">
        <v>18701</v>
      </c>
      <c r="L2513" s="3" t="s">
        <v>18703</v>
      </c>
      <c r="M2513" s="3" t="s">
        <v>27</v>
      </c>
    </row>
    <row r="2514" ht="19.5" customHeight="1">
      <c r="A2514" s="3" t="s">
        <v>28</v>
      </c>
      <c r="B2514" s="3" t="s">
        <v>12037</v>
      </c>
      <c r="C2514" s="3" t="s">
        <v>18</v>
      </c>
      <c r="D2514" s="4" t="s">
        <v>19</v>
      </c>
      <c r="E2514" s="3" t="s">
        <v>20</v>
      </c>
      <c r="F2514" s="5">
        <v>11.0</v>
      </c>
      <c r="G2514" s="5">
        <v>18.0</v>
      </c>
      <c r="H2514" s="3" t="s">
        <v>6817</v>
      </c>
      <c r="I2514" s="3" t="s">
        <v>57</v>
      </c>
      <c r="J2514" s="3" t="s">
        <v>38</v>
      </c>
      <c r="K2514" s="3" t="s">
        <v>9212</v>
      </c>
      <c r="L2514" s="3" t="s">
        <v>18705</v>
      </c>
      <c r="M2514" s="3" t="s">
        <v>35</v>
      </c>
    </row>
    <row r="2515" ht="19.5" customHeight="1">
      <c r="A2515" s="3" t="s">
        <v>738</v>
      </c>
      <c r="B2515" s="3" t="s">
        <v>5236</v>
      </c>
      <c r="C2515" s="3" t="s">
        <v>18</v>
      </c>
      <c r="D2515" s="4" t="s">
        <v>19</v>
      </c>
      <c r="E2515" s="3" t="s">
        <v>21</v>
      </c>
      <c r="F2515" s="5">
        <v>11.0</v>
      </c>
      <c r="G2515" s="5">
        <v>17.0</v>
      </c>
      <c r="H2515" s="3" t="s">
        <v>18634</v>
      </c>
      <c r="I2515" s="3" t="s">
        <v>23</v>
      </c>
      <c r="J2515" s="3" t="s">
        <v>38</v>
      </c>
      <c r="K2515" s="3" t="s">
        <v>5987</v>
      </c>
      <c r="L2515" s="3" t="s">
        <v>18708</v>
      </c>
      <c r="M2515" s="3" t="s">
        <v>159</v>
      </c>
    </row>
    <row r="2516" ht="19.5" customHeight="1">
      <c r="A2516" s="3" t="s">
        <v>18709</v>
      </c>
      <c r="B2516" s="3" t="s">
        <v>5236</v>
      </c>
      <c r="C2516" s="3" t="s">
        <v>18</v>
      </c>
      <c r="D2516" s="4" t="s">
        <v>19</v>
      </c>
      <c r="E2516" s="3" t="s">
        <v>20</v>
      </c>
      <c r="F2516" s="5">
        <v>11.0</v>
      </c>
      <c r="G2516" s="5">
        <v>15.0</v>
      </c>
      <c r="H2516" s="3" t="s">
        <v>3337</v>
      </c>
      <c r="I2516" s="3" t="s">
        <v>57</v>
      </c>
      <c r="J2516" s="3" t="s">
        <v>38</v>
      </c>
      <c r="K2516" s="3" t="s">
        <v>18713</v>
      </c>
      <c r="L2516" s="3" t="s">
        <v>18714</v>
      </c>
      <c r="M2516" s="3" t="s">
        <v>159</v>
      </c>
    </row>
    <row r="2517" ht="19.5" customHeight="1">
      <c r="A2517" s="3" t="s">
        <v>18718</v>
      </c>
      <c r="B2517" s="3" t="s">
        <v>5236</v>
      </c>
      <c r="C2517" s="3" t="s">
        <v>18</v>
      </c>
      <c r="D2517" s="4" t="s">
        <v>19</v>
      </c>
      <c r="E2517" s="3" t="s">
        <v>21</v>
      </c>
      <c r="F2517" s="5">
        <v>11.0</v>
      </c>
      <c r="G2517" s="5">
        <v>18.0</v>
      </c>
      <c r="H2517" s="3" t="s">
        <v>6817</v>
      </c>
      <c r="I2517" s="3" t="s">
        <v>57</v>
      </c>
      <c r="J2517" s="3" t="s">
        <v>38</v>
      </c>
      <c r="K2517" s="3" t="s">
        <v>18713</v>
      </c>
      <c r="L2517" s="3" t="s">
        <v>18719</v>
      </c>
      <c r="M2517" s="3" t="s">
        <v>159</v>
      </c>
    </row>
    <row r="2518" ht="19.5" customHeight="1">
      <c r="A2518" s="3" t="s">
        <v>18720</v>
      </c>
      <c r="B2518" s="3" t="s">
        <v>8924</v>
      </c>
      <c r="C2518" s="3" t="s">
        <v>18</v>
      </c>
      <c r="D2518" s="4" t="s">
        <v>19</v>
      </c>
      <c r="E2518" s="3" t="s">
        <v>20</v>
      </c>
      <c r="F2518" s="5">
        <v>11.0</v>
      </c>
      <c r="G2518" s="5">
        <v>20.0</v>
      </c>
      <c r="H2518" s="3" t="s">
        <v>6799</v>
      </c>
      <c r="I2518" s="3" t="s">
        <v>57</v>
      </c>
      <c r="J2518" s="3" t="s">
        <v>8929</v>
      </c>
      <c r="K2518" s="3" t="s">
        <v>8930</v>
      </c>
      <c r="L2518" s="3" t="s">
        <v>18721</v>
      </c>
      <c r="M2518" s="3" t="s">
        <v>27</v>
      </c>
    </row>
    <row r="2519" ht="19.5" customHeight="1">
      <c r="A2519" s="3" t="s">
        <v>9945</v>
      </c>
      <c r="B2519" s="3" t="s">
        <v>5745</v>
      </c>
      <c r="C2519" s="3" t="s">
        <v>18</v>
      </c>
      <c r="D2519" s="4" t="s">
        <v>19</v>
      </c>
      <c r="E2519" s="3" t="s">
        <v>20</v>
      </c>
      <c r="F2519" s="5">
        <v>11.0</v>
      </c>
      <c r="G2519" s="5">
        <v>18.0</v>
      </c>
      <c r="H2519" s="3" t="s">
        <v>6817</v>
      </c>
      <c r="I2519" s="3" t="s">
        <v>69</v>
      </c>
      <c r="J2519" s="3" t="s">
        <v>38</v>
      </c>
      <c r="K2519" s="3" t="s">
        <v>18724</v>
      </c>
      <c r="L2519" s="3" t="s">
        <v>18725</v>
      </c>
      <c r="M2519" s="3" t="s">
        <v>159</v>
      </c>
    </row>
    <row r="2520" ht="19.5" customHeight="1">
      <c r="A2520" s="3" t="s">
        <v>18726</v>
      </c>
      <c r="B2520" s="3" t="s">
        <v>5236</v>
      </c>
      <c r="C2520" s="3" t="s">
        <v>18</v>
      </c>
      <c r="D2520" s="4" t="s">
        <v>19</v>
      </c>
      <c r="E2520" s="3" t="s">
        <v>21</v>
      </c>
      <c r="F2520" s="5">
        <v>11.0</v>
      </c>
      <c r="G2520" s="5">
        <v>17.0</v>
      </c>
      <c r="H2520" s="3" t="s">
        <v>18634</v>
      </c>
      <c r="I2520" s="3" t="s">
        <v>57</v>
      </c>
      <c r="J2520" s="3" t="s">
        <v>38</v>
      </c>
      <c r="K2520" s="3" t="s">
        <v>18730</v>
      </c>
      <c r="L2520" s="3" t="s">
        <v>18732</v>
      </c>
      <c r="M2520" s="3" t="s">
        <v>159</v>
      </c>
    </row>
    <row r="2521" ht="19.5" customHeight="1">
      <c r="A2521" s="3" t="s">
        <v>2000</v>
      </c>
      <c r="B2521" s="3" t="s">
        <v>18733</v>
      </c>
      <c r="C2521" s="3" t="s">
        <v>18</v>
      </c>
      <c r="D2521" s="4" t="s">
        <v>19</v>
      </c>
      <c r="E2521" s="3" t="s">
        <v>20</v>
      </c>
      <c r="F2521" s="5">
        <v>11.0</v>
      </c>
      <c r="G2521" s="5">
        <v>18.0</v>
      </c>
      <c r="H2521" s="3" t="s">
        <v>6817</v>
      </c>
      <c r="I2521" s="3" t="s">
        <v>57</v>
      </c>
      <c r="J2521" s="3" t="s">
        <v>2967</v>
      </c>
      <c r="K2521" s="3" t="s">
        <v>1076</v>
      </c>
      <c r="L2521" s="3" t="s">
        <v>18737</v>
      </c>
      <c r="M2521" s="3" t="s">
        <v>35</v>
      </c>
    </row>
    <row r="2522" ht="19.5" customHeight="1">
      <c r="A2522" s="3" t="s">
        <v>16213</v>
      </c>
      <c r="B2522" s="3" t="s">
        <v>18739</v>
      </c>
      <c r="C2522" s="3" t="s">
        <v>18</v>
      </c>
      <c r="D2522" s="4" t="s">
        <v>19</v>
      </c>
      <c r="E2522" s="3" t="s">
        <v>20</v>
      </c>
      <c r="F2522" s="5">
        <v>11.0</v>
      </c>
      <c r="G2522" s="5">
        <v>18.0</v>
      </c>
      <c r="H2522" s="3" t="s">
        <v>6817</v>
      </c>
      <c r="I2522" s="3" t="s">
        <v>57</v>
      </c>
      <c r="J2522" s="3" t="s">
        <v>4236</v>
      </c>
      <c r="K2522" s="3" t="s">
        <v>18742</v>
      </c>
      <c r="L2522" s="3" t="s">
        <v>18744</v>
      </c>
      <c r="M2522" s="3" t="s">
        <v>27</v>
      </c>
    </row>
    <row r="2523" ht="19.5" customHeight="1">
      <c r="A2523" s="3" t="s">
        <v>16221</v>
      </c>
      <c r="B2523" s="3" t="s">
        <v>11166</v>
      </c>
      <c r="C2523" s="3" t="s">
        <v>30</v>
      </c>
      <c r="D2523" s="4" t="s">
        <v>19</v>
      </c>
      <c r="E2523" s="3" t="s">
        <v>21</v>
      </c>
      <c r="F2523" s="5">
        <v>11.0</v>
      </c>
      <c r="G2523" s="5">
        <v>20.0</v>
      </c>
      <c r="H2523" s="3" t="s">
        <v>6799</v>
      </c>
      <c r="I2523" s="3" t="s">
        <v>57</v>
      </c>
      <c r="J2523" s="3" t="s">
        <v>2719</v>
      </c>
      <c r="K2523" s="3" t="s">
        <v>11170</v>
      </c>
      <c r="L2523" s="3" t="s">
        <v>18750</v>
      </c>
      <c r="M2523" s="3" t="s">
        <v>41</v>
      </c>
    </row>
    <row r="2524" ht="19.5" customHeight="1">
      <c r="A2524" s="3" t="s">
        <v>2000</v>
      </c>
      <c r="B2524" s="3" t="s">
        <v>10920</v>
      </c>
      <c r="C2524" s="3" t="s">
        <v>30</v>
      </c>
      <c r="D2524" s="4" t="s">
        <v>19</v>
      </c>
      <c r="E2524" s="3" t="s">
        <v>20</v>
      </c>
      <c r="F2524" s="5">
        <v>11.0</v>
      </c>
      <c r="G2524" s="5">
        <v>16.0</v>
      </c>
      <c r="H2524" s="3" t="s">
        <v>3450</v>
      </c>
      <c r="I2524" s="3" t="s">
        <v>57</v>
      </c>
      <c r="J2524" s="3" t="s">
        <v>99</v>
      </c>
      <c r="K2524" s="3" t="s">
        <v>18752</v>
      </c>
      <c r="L2524" s="3" t="s">
        <v>18754</v>
      </c>
      <c r="M2524" s="3" t="s">
        <v>27</v>
      </c>
    </row>
    <row r="2525" ht="19.5" customHeight="1">
      <c r="A2525" s="3" t="s">
        <v>2000</v>
      </c>
      <c r="B2525" s="3" t="s">
        <v>16426</v>
      </c>
      <c r="C2525" s="3" t="s">
        <v>30</v>
      </c>
      <c r="D2525" s="4" t="s">
        <v>19</v>
      </c>
      <c r="E2525" s="3" t="s">
        <v>21</v>
      </c>
      <c r="F2525" s="5">
        <v>11.0</v>
      </c>
      <c r="G2525" s="5">
        <v>17.0</v>
      </c>
      <c r="H2525" s="3" t="s">
        <v>18634</v>
      </c>
      <c r="I2525" s="3" t="s">
        <v>50</v>
      </c>
      <c r="J2525" s="3" t="s">
        <v>264</v>
      </c>
      <c r="K2525" s="3" t="s">
        <v>18756</v>
      </c>
      <c r="L2525" s="3" t="s">
        <v>18757</v>
      </c>
      <c r="M2525" s="3" t="s">
        <v>27</v>
      </c>
    </row>
    <row r="2526" ht="19.5" customHeight="1">
      <c r="A2526" s="3" t="s">
        <v>18760</v>
      </c>
      <c r="B2526" s="3" t="s">
        <v>5445</v>
      </c>
      <c r="C2526" s="3" t="s">
        <v>30</v>
      </c>
      <c r="D2526" s="4" t="s">
        <v>19</v>
      </c>
      <c r="E2526" s="3" t="s">
        <v>21</v>
      </c>
      <c r="F2526" s="5">
        <v>11.0</v>
      </c>
      <c r="G2526" s="5">
        <v>13.0</v>
      </c>
      <c r="H2526" s="3" t="s">
        <v>14890</v>
      </c>
      <c r="I2526" s="3" t="s">
        <v>57</v>
      </c>
      <c r="J2526" s="3" t="s">
        <v>99</v>
      </c>
      <c r="K2526" s="3" t="s">
        <v>11001</v>
      </c>
      <c r="L2526" s="3" t="s">
        <v>18765</v>
      </c>
      <c r="M2526" s="3" t="s">
        <v>27</v>
      </c>
    </row>
    <row r="2527" ht="19.5" customHeight="1">
      <c r="A2527" s="3" t="s">
        <v>18766</v>
      </c>
      <c r="B2527" s="3" t="s">
        <v>9872</v>
      </c>
      <c r="C2527" s="3" t="s">
        <v>30</v>
      </c>
      <c r="D2527" s="4" t="s">
        <v>19</v>
      </c>
      <c r="E2527" s="3" t="s">
        <v>21</v>
      </c>
      <c r="F2527" s="5">
        <v>11.0</v>
      </c>
      <c r="G2527" s="5">
        <v>13.0</v>
      </c>
      <c r="H2527" s="3" t="s">
        <v>14890</v>
      </c>
      <c r="I2527" s="3" t="s">
        <v>57</v>
      </c>
      <c r="J2527" s="3" t="s">
        <v>9875</v>
      </c>
      <c r="K2527" s="3" t="s">
        <v>16829</v>
      </c>
      <c r="L2527" s="3" t="s">
        <v>18767</v>
      </c>
      <c r="M2527" s="3" t="s">
        <v>41</v>
      </c>
    </row>
    <row r="2528" ht="19.5" customHeight="1">
      <c r="A2528" s="3" t="s">
        <v>18769</v>
      </c>
      <c r="B2528" s="3" t="s">
        <v>614</v>
      </c>
      <c r="C2528" s="3" t="s">
        <v>17</v>
      </c>
      <c r="D2528" s="4" t="s">
        <v>19</v>
      </c>
      <c r="E2528" s="3" t="s">
        <v>20</v>
      </c>
      <c r="F2528" s="5">
        <v>12.0</v>
      </c>
      <c r="G2528" s="5">
        <v>18.0</v>
      </c>
      <c r="H2528" s="3" t="s">
        <v>2395</v>
      </c>
      <c r="I2528" s="3" t="s">
        <v>57</v>
      </c>
      <c r="J2528" s="3" t="s">
        <v>620</v>
      </c>
      <c r="K2528" s="3" t="s">
        <v>18771</v>
      </c>
      <c r="L2528" s="3" t="s">
        <v>18773</v>
      </c>
      <c r="M2528" s="3" t="s">
        <v>27</v>
      </c>
    </row>
    <row r="2529" ht="19.5" customHeight="1">
      <c r="A2529" s="3" t="s">
        <v>18774</v>
      </c>
      <c r="B2529" s="3" t="s">
        <v>18775</v>
      </c>
      <c r="C2529" s="3" t="s">
        <v>17</v>
      </c>
      <c r="D2529" s="4" t="s">
        <v>19</v>
      </c>
      <c r="E2529" s="3" t="s">
        <v>20</v>
      </c>
      <c r="F2529" s="5">
        <v>12.0</v>
      </c>
      <c r="G2529" s="5">
        <v>16.0</v>
      </c>
      <c r="H2529" s="3" t="s">
        <v>2898</v>
      </c>
      <c r="I2529" s="3" t="s">
        <v>57</v>
      </c>
      <c r="J2529" s="3" t="s">
        <v>99</v>
      </c>
      <c r="K2529" s="3" t="s">
        <v>18776</v>
      </c>
      <c r="L2529" s="3" t="s">
        <v>18779</v>
      </c>
      <c r="M2529" s="3" t="s">
        <v>27</v>
      </c>
    </row>
    <row r="2530" ht="19.5" customHeight="1">
      <c r="A2530" s="3" t="s">
        <v>28</v>
      </c>
      <c r="B2530" s="3" t="s">
        <v>12477</v>
      </c>
      <c r="C2530" s="3" t="s">
        <v>17</v>
      </c>
      <c r="D2530" s="4" t="s">
        <v>19</v>
      </c>
      <c r="E2530" s="3" t="s">
        <v>20</v>
      </c>
      <c r="F2530" s="5">
        <v>12.0</v>
      </c>
      <c r="G2530" s="5">
        <v>18.0</v>
      </c>
      <c r="H2530" s="3" t="s">
        <v>2395</v>
      </c>
      <c r="I2530" s="3" t="s">
        <v>57</v>
      </c>
      <c r="J2530" s="3" t="s">
        <v>1684</v>
      </c>
      <c r="K2530" s="3" t="s">
        <v>12480</v>
      </c>
      <c r="L2530" s="3" t="s">
        <v>18783</v>
      </c>
      <c r="M2530" s="3" t="s">
        <v>27</v>
      </c>
    </row>
    <row r="2531" ht="19.5" customHeight="1">
      <c r="A2531" s="3" t="s">
        <v>18785</v>
      </c>
      <c r="B2531" s="3" t="s">
        <v>16545</v>
      </c>
      <c r="C2531" s="3" t="s">
        <v>17</v>
      </c>
      <c r="D2531" s="4" t="s">
        <v>19</v>
      </c>
      <c r="E2531" s="3" t="s">
        <v>20</v>
      </c>
      <c r="F2531" s="5">
        <v>12.0</v>
      </c>
      <c r="G2531" s="5">
        <v>16.0</v>
      </c>
      <c r="H2531" s="3" t="s">
        <v>2898</v>
      </c>
      <c r="I2531" s="3" t="s">
        <v>57</v>
      </c>
      <c r="J2531" s="3" t="s">
        <v>99</v>
      </c>
      <c r="K2531" s="3" t="s">
        <v>18788</v>
      </c>
      <c r="L2531" s="3" t="s">
        <v>18789</v>
      </c>
      <c r="M2531" s="3" t="s">
        <v>27</v>
      </c>
    </row>
    <row r="2532" ht="19.5" customHeight="1">
      <c r="A2532" s="3" t="s">
        <v>5424</v>
      </c>
      <c r="B2532" s="3" t="s">
        <v>12477</v>
      </c>
      <c r="C2532" s="3" t="s">
        <v>17</v>
      </c>
      <c r="D2532" s="4" t="s">
        <v>19</v>
      </c>
      <c r="E2532" s="3" t="s">
        <v>20</v>
      </c>
      <c r="F2532" s="5">
        <v>12.0</v>
      </c>
      <c r="G2532" s="5">
        <v>18.0</v>
      </c>
      <c r="H2532" s="3" t="s">
        <v>2395</v>
      </c>
      <c r="I2532" s="3" t="s">
        <v>57</v>
      </c>
      <c r="J2532" s="3" t="s">
        <v>1684</v>
      </c>
      <c r="K2532" s="3" t="s">
        <v>12480</v>
      </c>
      <c r="L2532" s="3" t="s">
        <v>18792</v>
      </c>
      <c r="M2532" s="3" t="s">
        <v>27</v>
      </c>
    </row>
    <row r="2533" ht="19.5" customHeight="1">
      <c r="A2533" s="3" t="s">
        <v>18793</v>
      </c>
      <c r="B2533" s="3" t="s">
        <v>4948</v>
      </c>
      <c r="C2533" s="3" t="s">
        <v>17</v>
      </c>
      <c r="D2533" s="4" t="s">
        <v>19</v>
      </c>
      <c r="E2533" s="3" t="s">
        <v>20</v>
      </c>
      <c r="F2533" s="5">
        <v>12.0</v>
      </c>
      <c r="G2533" s="5">
        <v>18.0</v>
      </c>
      <c r="H2533" s="3" t="s">
        <v>2395</v>
      </c>
      <c r="I2533" s="3" t="s">
        <v>57</v>
      </c>
      <c r="J2533" s="3" t="s">
        <v>4952</v>
      </c>
      <c r="K2533" s="3" t="s">
        <v>18796</v>
      </c>
      <c r="L2533" s="3" t="s">
        <v>18797</v>
      </c>
      <c r="M2533" s="3" t="s">
        <v>27</v>
      </c>
    </row>
    <row r="2534" ht="19.5" customHeight="1">
      <c r="A2534" s="3" t="s">
        <v>5785</v>
      </c>
      <c r="B2534" s="3" t="s">
        <v>18799</v>
      </c>
      <c r="C2534" s="3" t="s">
        <v>17</v>
      </c>
      <c r="D2534" s="4" t="s">
        <v>19</v>
      </c>
      <c r="E2534" s="3" t="s">
        <v>20</v>
      </c>
      <c r="F2534" s="5">
        <v>12.0</v>
      </c>
      <c r="G2534" s="5">
        <v>20.0</v>
      </c>
      <c r="H2534" s="3" t="s">
        <v>232</v>
      </c>
      <c r="I2534" s="3" t="s">
        <v>57</v>
      </c>
      <c r="J2534" s="3" t="s">
        <v>2355</v>
      </c>
      <c r="K2534" s="3" t="s">
        <v>18802</v>
      </c>
      <c r="L2534" s="3" t="s">
        <v>18803</v>
      </c>
      <c r="M2534" s="3" t="s">
        <v>27</v>
      </c>
    </row>
    <row r="2535" ht="19.5" customHeight="1">
      <c r="A2535" s="3" t="s">
        <v>18804</v>
      </c>
      <c r="B2535" s="3" t="s">
        <v>18806</v>
      </c>
      <c r="C2535" s="3" t="s">
        <v>17</v>
      </c>
      <c r="D2535" s="4" t="s">
        <v>19</v>
      </c>
      <c r="E2535" s="3" t="s">
        <v>20</v>
      </c>
      <c r="F2535" s="5">
        <v>12.0</v>
      </c>
      <c r="G2535" s="5">
        <v>18.0</v>
      </c>
      <c r="H2535" s="3" t="s">
        <v>2395</v>
      </c>
      <c r="I2535" s="3" t="s">
        <v>57</v>
      </c>
      <c r="J2535" s="3" t="s">
        <v>18809</v>
      </c>
      <c r="K2535" s="3" t="s">
        <v>18810</v>
      </c>
      <c r="L2535" s="3" t="s">
        <v>18811</v>
      </c>
      <c r="M2535" s="3" t="s">
        <v>27</v>
      </c>
    </row>
    <row r="2536" ht="19.5" customHeight="1">
      <c r="A2536" s="3" t="s">
        <v>18813</v>
      </c>
      <c r="B2536" s="3" t="s">
        <v>614</v>
      </c>
      <c r="C2536" s="3" t="s">
        <v>17</v>
      </c>
      <c r="D2536" s="4" t="s">
        <v>19</v>
      </c>
      <c r="E2536" s="3" t="s">
        <v>20</v>
      </c>
      <c r="F2536" s="5">
        <v>12.0</v>
      </c>
      <c r="G2536" s="5">
        <v>15.0</v>
      </c>
      <c r="H2536" s="3" t="s">
        <v>796</v>
      </c>
      <c r="I2536" s="3" t="s">
        <v>57</v>
      </c>
      <c r="J2536" s="3" t="s">
        <v>620</v>
      </c>
      <c r="K2536" s="3" t="s">
        <v>18814</v>
      </c>
      <c r="L2536" s="3" t="s">
        <v>18816</v>
      </c>
      <c r="M2536" s="3" t="s">
        <v>27</v>
      </c>
    </row>
    <row r="2537" ht="19.5" customHeight="1">
      <c r="A2537" s="3" t="s">
        <v>2309</v>
      </c>
      <c r="B2537" s="3" t="s">
        <v>18817</v>
      </c>
      <c r="C2537" s="3" t="s">
        <v>17</v>
      </c>
      <c r="D2537" s="4" t="s">
        <v>19</v>
      </c>
      <c r="E2537" s="3" t="s">
        <v>20</v>
      </c>
      <c r="F2537" s="5">
        <v>12.0</v>
      </c>
      <c r="G2537" s="5">
        <v>18.0</v>
      </c>
      <c r="H2537" s="3" t="s">
        <v>2395</v>
      </c>
      <c r="I2537" s="3" t="s">
        <v>50</v>
      </c>
      <c r="J2537" s="3" t="s">
        <v>18819</v>
      </c>
      <c r="K2537" s="3" t="s">
        <v>18820</v>
      </c>
      <c r="L2537" s="3" t="s">
        <v>18821</v>
      </c>
      <c r="M2537" s="3" t="s">
        <v>90</v>
      </c>
    </row>
    <row r="2538" ht="19.5" customHeight="1">
      <c r="A2538" s="3" t="s">
        <v>18822</v>
      </c>
      <c r="B2538" s="3" t="s">
        <v>18823</v>
      </c>
      <c r="C2538" s="3" t="s">
        <v>17</v>
      </c>
      <c r="D2538" s="4" t="s">
        <v>19</v>
      </c>
      <c r="E2538" s="3" t="s">
        <v>20</v>
      </c>
      <c r="F2538" s="5">
        <v>12.0</v>
      </c>
      <c r="G2538" s="5">
        <v>16.0</v>
      </c>
      <c r="H2538" s="3" t="s">
        <v>2898</v>
      </c>
      <c r="I2538" s="3" t="s">
        <v>57</v>
      </c>
      <c r="J2538" s="3" t="s">
        <v>38</v>
      </c>
      <c r="K2538" s="3" t="s">
        <v>166</v>
      </c>
      <c r="L2538" s="3" t="s">
        <v>18825</v>
      </c>
      <c r="M2538" s="3" t="s">
        <v>41</v>
      </c>
    </row>
    <row r="2539" ht="19.5" customHeight="1">
      <c r="A2539" s="3" t="s">
        <v>28</v>
      </c>
      <c r="B2539" s="3" t="s">
        <v>5944</v>
      </c>
      <c r="C2539" s="3" t="s">
        <v>17</v>
      </c>
      <c r="D2539" s="4" t="s">
        <v>19</v>
      </c>
      <c r="E2539" s="3" t="s">
        <v>20</v>
      </c>
      <c r="F2539" s="5">
        <v>12.0</v>
      </c>
      <c r="G2539" s="5">
        <v>14.0</v>
      </c>
      <c r="H2539" s="3" t="s">
        <v>4759</v>
      </c>
      <c r="I2539" s="3" t="s">
        <v>50</v>
      </c>
      <c r="J2539" s="3" t="s">
        <v>70</v>
      </c>
      <c r="K2539" s="3" t="s">
        <v>18827</v>
      </c>
      <c r="L2539" s="3" t="s">
        <v>18829</v>
      </c>
      <c r="M2539" s="3" t="s">
        <v>159</v>
      </c>
    </row>
    <row r="2540" ht="19.5" customHeight="1">
      <c r="A2540" s="3" t="s">
        <v>18831</v>
      </c>
      <c r="B2540" s="3" t="s">
        <v>1605</v>
      </c>
      <c r="C2540" s="3" t="s">
        <v>17</v>
      </c>
      <c r="D2540" s="4" t="s">
        <v>19</v>
      </c>
      <c r="E2540" s="3" t="s">
        <v>127</v>
      </c>
      <c r="F2540" s="5">
        <v>12.0</v>
      </c>
      <c r="G2540" s="5">
        <v>24.0</v>
      </c>
      <c r="H2540" s="3" t="s">
        <v>589</v>
      </c>
      <c r="I2540" s="3" t="s">
        <v>57</v>
      </c>
      <c r="J2540" s="3" t="s">
        <v>70</v>
      </c>
      <c r="K2540" s="3" t="s">
        <v>18834</v>
      </c>
      <c r="L2540" s="3" t="s">
        <v>18835</v>
      </c>
      <c r="M2540" s="3" t="s">
        <v>35</v>
      </c>
    </row>
    <row r="2541" ht="19.5" customHeight="1">
      <c r="A2541" s="3" t="s">
        <v>18836</v>
      </c>
      <c r="B2541" s="3" t="s">
        <v>7086</v>
      </c>
      <c r="C2541" s="3" t="s">
        <v>17</v>
      </c>
      <c r="D2541" s="4" t="s">
        <v>19</v>
      </c>
      <c r="E2541" s="3" t="s">
        <v>20</v>
      </c>
      <c r="F2541" s="5">
        <v>12.0</v>
      </c>
      <c r="G2541" s="5">
        <v>18.0</v>
      </c>
      <c r="H2541" s="3" t="s">
        <v>2395</v>
      </c>
      <c r="I2541" s="3" t="s">
        <v>57</v>
      </c>
      <c r="J2541" s="3" t="s">
        <v>7087</v>
      </c>
      <c r="K2541" s="3" t="s">
        <v>18838</v>
      </c>
      <c r="L2541" s="3" t="s">
        <v>18840</v>
      </c>
      <c r="M2541" s="3" t="s">
        <v>41</v>
      </c>
    </row>
    <row r="2542" ht="19.5" customHeight="1">
      <c r="A2542" s="3" t="s">
        <v>2654</v>
      </c>
      <c r="B2542" s="3" t="s">
        <v>4912</v>
      </c>
      <c r="C2542" s="3" t="s">
        <v>17</v>
      </c>
      <c r="D2542" s="4" t="s">
        <v>19</v>
      </c>
      <c r="E2542" s="3" t="s">
        <v>20</v>
      </c>
      <c r="F2542" s="5">
        <v>12.0</v>
      </c>
      <c r="G2542" s="5">
        <v>18.0</v>
      </c>
      <c r="H2542" s="3" t="s">
        <v>2395</v>
      </c>
      <c r="I2542" s="3" t="s">
        <v>57</v>
      </c>
      <c r="J2542" s="3" t="s">
        <v>154</v>
      </c>
      <c r="K2542" s="3" t="s">
        <v>4916</v>
      </c>
      <c r="L2542" s="3" t="s">
        <v>18845</v>
      </c>
      <c r="M2542" s="3" t="s">
        <v>35</v>
      </c>
    </row>
    <row r="2543" ht="19.5" customHeight="1">
      <c r="A2543" s="3" t="s">
        <v>18846</v>
      </c>
      <c r="B2543" s="3" t="s">
        <v>18848</v>
      </c>
      <c r="C2543" s="3" t="s">
        <v>17</v>
      </c>
      <c r="D2543" s="4" t="s">
        <v>19</v>
      </c>
      <c r="E2543" s="3" t="s">
        <v>20</v>
      </c>
      <c r="F2543" s="5">
        <v>12.0</v>
      </c>
      <c r="G2543" s="5">
        <v>18.0</v>
      </c>
      <c r="H2543" s="3" t="s">
        <v>2395</v>
      </c>
      <c r="I2543" s="3" t="s">
        <v>50</v>
      </c>
      <c r="J2543" s="3" t="s">
        <v>18849</v>
      </c>
      <c r="K2543" s="3" t="s">
        <v>18850</v>
      </c>
      <c r="L2543" s="3" t="s">
        <v>18851</v>
      </c>
      <c r="M2543" s="3" t="s">
        <v>41</v>
      </c>
    </row>
    <row r="2544" ht="19.5" customHeight="1">
      <c r="A2544" s="3" t="s">
        <v>18852</v>
      </c>
      <c r="B2544" s="3" t="s">
        <v>18848</v>
      </c>
      <c r="C2544" s="3" t="s">
        <v>17</v>
      </c>
      <c r="D2544" s="4" t="s">
        <v>19</v>
      </c>
      <c r="E2544" s="3" t="s">
        <v>20</v>
      </c>
      <c r="F2544" s="5">
        <v>12.0</v>
      </c>
      <c r="G2544" s="5">
        <v>18.0</v>
      </c>
      <c r="H2544" s="3" t="s">
        <v>2395</v>
      </c>
      <c r="I2544" s="3" t="s">
        <v>50</v>
      </c>
      <c r="J2544" s="3" t="s">
        <v>18849</v>
      </c>
      <c r="K2544" s="3" t="s">
        <v>18853</v>
      </c>
      <c r="L2544" s="3" t="s">
        <v>18854</v>
      </c>
      <c r="M2544" s="3" t="s">
        <v>41</v>
      </c>
    </row>
    <row r="2545" ht="19.5" customHeight="1">
      <c r="A2545" s="3" t="s">
        <v>12329</v>
      </c>
      <c r="B2545" s="3" t="s">
        <v>18855</v>
      </c>
      <c r="C2545" s="3" t="s">
        <v>17</v>
      </c>
      <c r="D2545" s="4" t="s">
        <v>19</v>
      </c>
      <c r="E2545" s="3" t="s">
        <v>20</v>
      </c>
      <c r="F2545" s="5">
        <v>12.0</v>
      </c>
      <c r="G2545" s="5">
        <v>22.0</v>
      </c>
      <c r="H2545" s="3" t="s">
        <v>7121</v>
      </c>
      <c r="I2545" s="3" t="s">
        <v>57</v>
      </c>
      <c r="J2545" s="3" t="s">
        <v>1684</v>
      </c>
      <c r="K2545" s="3" t="s">
        <v>4498</v>
      </c>
      <c r="L2545" s="3" t="s">
        <v>18856</v>
      </c>
      <c r="M2545" s="3" t="s">
        <v>90</v>
      </c>
    </row>
    <row r="2546" ht="19.5" customHeight="1">
      <c r="A2546" s="3" t="s">
        <v>5663</v>
      </c>
      <c r="B2546" s="3" t="s">
        <v>18857</v>
      </c>
      <c r="C2546" s="3" t="s">
        <v>17</v>
      </c>
      <c r="D2546" s="4" t="s">
        <v>19</v>
      </c>
      <c r="E2546" s="3" t="s">
        <v>20</v>
      </c>
      <c r="F2546" s="5">
        <v>12.0</v>
      </c>
      <c r="G2546" s="5">
        <v>20.0</v>
      </c>
      <c r="H2546" s="3" t="s">
        <v>232</v>
      </c>
      <c r="I2546" s="3" t="s">
        <v>57</v>
      </c>
      <c r="J2546" s="3" t="s">
        <v>489</v>
      </c>
      <c r="K2546" s="3" t="s">
        <v>18859</v>
      </c>
      <c r="L2546" s="3" t="s">
        <v>18861</v>
      </c>
      <c r="M2546" s="3" t="s">
        <v>41</v>
      </c>
    </row>
    <row r="2547" ht="19.5" customHeight="1">
      <c r="A2547" s="3" t="s">
        <v>18862</v>
      </c>
      <c r="B2547" s="3" t="s">
        <v>18864</v>
      </c>
      <c r="C2547" s="3" t="s">
        <v>17</v>
      </c>
      <c r="D2547" s="4" t="s">
        <v>19</v>
      </c>
      <c r="E2547" s="3" t="s">
        <v>21</v>
      </c>
      <c r="F2547" s="5">
        <v>12.0</v>
      </c>
      <c r="G2547" s="5">
        <v>20.0</v>
      </c>
      <c r="H2547" s="3" t="s">
        <v>232</v>
      </c>
      <c r="I2547" s="3" t="s">
        <v>50</v>
      </c>
      <c r="J2547" s="3" t="s">
        <v>10887</v>
      </c>
      <c r="K2547" s="3" t="s">
        <v>18865</v>
      </c>
      <c r="L2547" s="3" t="s">
        <v>18867</v>
      </c>
      <c r="M2547" s="3" t="s">
        <v>159</v>
      </c>
    </row>
    <row r="2548" ht="19.5" customHeight="1">
      <c r="A2548" s="3" t="s">
        <v>1470</v>
      </c>
      <c r="B2548" s="3" t="s">
        <v>18869</v>
      </c>
      <c r="C2548" s="3" t="s">
        <v>17</v>
      </c>
      <c r="D2548" s="4" t="s">
        <v>19</v>
      </c>
      <c r="E2548" s="3" t="s">
        <v>21</v>
      </c>
      <c r="F2548" s="5">
        <v>12.0</v>
      </c>
      <c r="G2548" s="5">
        <v>24.0</v>
      </c>
      <c r="H2548" s="3" t="s">
        <v>589</v>
      </c>
      <c r="I2548" s="3" t="s">
        <v>57</v>
      </c>
      <c r="J2548" s="3" t="s">
        <v>12732</v>
      </c>
      <c r="K2548" s="3" t="s">
        <v>4139</v>
      </c>
      <c r="L2548" s="3" t="s">
        <v>18870</v>
      </c>
      <c r="M2548" s="3" t="s">
        <v>41</v>
      </c>
    </row>
    <row r="2549" ht="19.5" customHeight="1">
      <c r="A2549" s="3" t="s">
        <v>18871</v>
      </c>
      <c r="B2549" s="3" t="s">
        <v>3327</v>
      </c>
      <c r="C2549" s="3" t="s">
        <v>17</v>
      </c>
      <c r="D2549" s="4" t="s">
        <v>19</v>
      </c>
      <c r="E2549" s="3" t="s">
        <v>20</v>
      </c>
      <c r="F2549" s="5">
        <v>12.0</v>
      </c>
      <c r="G2549" s="5">
        <v>24.0</v>
      </c>
      <c r="H2549" s="3" t="s">
        <v>589</v>
      </c>
      <c r="I2549" s="3" t="s">
        <v>57</v>
      </c>
      <c r="J2549" s="3" t="s">
        <v>3330</v>
      </c>
      <c r="K2549" s="3" t="s">
        <v>3331</v>
      </c>
      <c r="L2549" s="3" t="s">
        <v>18874</v>
      </c>
      <c r="M2549" s="3" t="s">
        <v>35</v>
      </c>
    </row>
    <row r="2550" ht="19.5" customHeight="1">
      <c r="A2550" s="3" t="s">
        <v>18875</v>
      </c>
      <c r="B2550" s="3" t="s">
        <v>18876</v>
      </c>
      <c r="C2550" s="3" t="s">
        <v>17</v>
      </c>
      <c r="D2550" s="4" t="s">
        <v>19</v>
      </c>
      <c r="E2550" s="3" t="s">
        <v>20</v>
      </c>
      <c r="F2550" s="5">
        <v>12.0</v>
      </c>
      <c r="G2550" s="5">
        <v>18.0</v>
      </c>
      <c r="H2550" s="3" t="s">
        <v>2395</v>
      </c>
      <c r="I2550" s="3" t="s">
        <v>57</v>
      </c>
      <c r="J2550" s="3" t="s">
        <v>10091</v>
      </c>
      <c r="K2550" s="3" t="s">
        <v>166</v>
      </c>
      <c r="L2550" s="3" t="s">
        <v>18877</v>
      </c>
      <c r="M2550" s="3" t="s">
        <v>35</v>
      </c>
    </row>
    <row r="2551" ht="19.5" customHeight="1">
      <c r="A2551" s="3" t="s">
        <v>18879</v>
      </c>
      <c r="B2551" s="3" t="s">
        <v>18880</v>
      </c>
      <c r="C2551" s="3" t="s">
        <v>17</v>
      </c>
      <c r="D2551" s="4" t="s">
        <v>19</v>
      </c>
      <c r="E2551" s="3" t="s">
        <v>20</v>
      </c>
      <c r="F2551" s="5">
        <v>12.0</v>
      </c>
      <c r="G2551" s="5">
        <v>17.0</v>
      </c>
      <c r="H2551" s="3" t="s">
        <v>1141</v>
      </c>
      <c r="I2551" s="3" t="s">
        <v>57</v>
      </c>
      <c r="J2551" s="3" t="s">
        <v>549</v>
      </c>
      <c r="K2551" s="3" t="s">
        <v>18882</v>
      </c>
      <c r="L2551" s="3" t="s">
        <v>18883</v>
      </c>
      <c r="M2551" s="3" t="s">
        <v>35</v>
      </c>
    </row>
    <row r="2552" ht="19.5" customHeight="1">
      <c r="A2552" s="3" t="s">
        <v>3602</v>
      </c>
      <c r="B2552" s="3" t="s">
        <v>801</v>
      </c>
      <c r="C2552" s="3" t="s">
        <v>17</v>
      </c>
      <c r="D2552" s="4" t="s">
        <v>19</v>
      </c>
      <c r="E2552" s="3" t="s">
        <v>117</v>
      </c>
      <c r="F2552" s="5">
        <v>12.0</v>
      </c>
      <c r="G2552" s="5">
        <v>21.0</v>
      </c>
      <c r="H2552" s="3" t="s">
        <v>3607</v>
      </c>
      <c r="I2552" s="3" t="s">
        <v>69</v>
      </c>
      <c r="J2552" s="3" t="s">
        <v>810</v>
      </c>
      <c r="K2552" s="3" t="s">
        <v>3453</v>
      </c>
      <c r="L2552" s="3" t="s">
        <v>3612</v>
      </c>
      <c r="M2552" s="3" t="s">
        <v>27</v>
      </c>
    </row>
    <row r="2553" ht="19.5" customHeight="1">
      <c r="A2553" s="3" t="s">
        <v>28</v>
      </c>
      <c r="B2553" s="3" t="s">
        <v>18884</v>
      </c>
      <c r="C2553" s="3" t="s">
        <v>17</v>
      </c>
      <c r="D2553" s="4" t="s">
        <v>19</v>
      </c>
      <c r="E2553" s="3" t="s">
        <v>20</v>
      </c>
      <c r="F2553" s="5">
        <v>12.0</v>
      </c>
      <c r="G2553" s="5">
        <v>22.0</v>
      </c>
      <c r="H2553" s="3" t="s">
        <v>7121</v>
      </c>
      <c r="I2553" s="3" t="s">
        <v>23</v>
      </c>
      <c r="J2553" s="3" t="s">
        <v>9049</v>
      </c>
      <c r="K2553" s="3" t="s">
        <v>18886</v>
      </c>
      <c r="L2553" s="3" t="s">
        <v>18887</v>
      </c>
      <c r="M2553" s="3" t="s">
        <v>35</v>
      </c>
    </row>
    <row r="2554" ht="19.5" customHeight="1">
      <c r="A2554" s="3" t="s">
        <v>28</v>
      </c>
      <c r="B2554" s="3" t="s">
        <v>18889</v>
      </c>
      <c r="C2554" s="3" t="s">
        <v>17</v>
      </c>
      <c r="D2554" s="4" t="s">
        <v>19</v>
      </c>
      <c r="E2554" s="3" t="s">
        <v>21</v>
      </c>
      <c r="F2554" s="5">
        <v>12.0</v>
      </c>
      <c r="G2554" s="5">
        <v>24.0</v>
      </c>
      <c r="H2554" s="3" t="s">
        <v>589</v>
      </c>
      <c r="I2554" s="3" t="s">
        <v>57</v>
      </c>
      <c r="J2554" s="3" t="s">
        <v>377</v>
      </c>
      <c r="K2554" s="3" t="s">
        <v>18892</v>
      </c>
      <c r="L2554" s="3" t="s">
        <v>18893</v>
      </c>
      <c r="M2554" s="3" t="s">
        <v>35</v>
      </c>
    </row>
    <row r="2555" ht="19.5" customHeight="1">
      <c r="A2555" s="3" t="s">
        <v>15587</v>
      </c>
      <c r="B2555" s="3" t="s">
        <v>18894</v>
      </c>
      <c r="C2555" s="3" t="s">
        <v>17</v>
      </c>
      <c r="D2555" s="4" t="s">
        <v>19</v>
      </c>
      <c r="E2555" s="3" t="s">
        <v>20</v>
      </c>
      <c r="F2555" s="5">
        <v>12.0</v>
      </c>
      <c r="G2555" s="5">
        <v>17.0</v>
      </c>
      <c r="H2555" s="3" t="s">
        <v>1141</v>
      </c>
      <c r="I2555" s="3" t="s">
        <v>57</v>
      </c>
      <c r="J2555" s="3" t="s">
        <v>9580</v>
      </c>
      <c r="K2555" s="3" t="s">
        <v>18897</v>
      </c>
      <c r="L2555" s="3" t="s">
        <v>18899</v>
      </c>
      <c r="M2555" s="3" t="s">
        <v>41</v>
      </c>
    </row>
    <row r="2556" ht="19.5" customHeight="1">
      <c r="A2556" s="3" t="s">
        <v>18900</v>
      </c>
      <c r="B2556" s="3" t="s">
        <v>18901</v>
      </c>
      <c r="C2556" s="3" t="s">
        <v>17</v>
      </c>
      <c r="D2556" s="4" t="s">
        <v>19</v>
      </c>
      <c r="E2556" s="3" t="s">
        <v>20</v>
      </c>
      <c r="F2556" s="5">
        <v>12.0</v>
      </c>
      <c r="G2556" s="5">
        <v>18.0</v>
      </c>
      <c r="H2556" s="3" t="s">
        <v>2395</v>
      </c>
      <c r="I2556" s="3" t="s">
        <v>23</v>
      </c>
      <c r="J2556" s="3" t="s">
        <v>8221</v>
      </c>
      <c r="K2556" s="3" t="s">
        <v>18906</v>
      </c>
      <c r="L2556" s="3" t="s">
        <v>18907</v>
      </c>
      <c r="M2556" s="3" t="s">
        <v>159</v>
      </c>
    </row>
    <row r="2557" ht="19.5" customHeight="1">
      <c r="A2557" s="3" t="s">
        <v>9973</v>
      </c>
      <c r="B2557" s="3" t="s">
        <v>18908</v>
      </c>
      <c r="C2557" s="3" t="s">
        <v>17</v>
      </c>
      <c r="D2557" s="4" t="s">
        <v>19</v>
      </c>
      <c r="E2557" s="3" t="s">
        <v>21</v>
      </c>
      <c r="F2557" s="5">
        <v>12.0</v>
      </c>
      <c r="G2557" s="5">
        <v>24.0</v>
      </c>
      <c r="H2557" s="3" t="s">
        <v>589</v>
      </c>
      <c r="I2557" s="3" t="s">
        <v>23</v>
      </c>
      <c r="J2557" s="3" t="s">
        <v>18912</v>
      </c>
      <c r="K2557" s="3" t="s">
        <v>18914</v>
      </c>
      <c r="L2557" s="3" t="s">
        <v>18915</v>
      </c>
      <c r="M2557" s="3" t="s">
        <v>41</v>
      </c>
    </row>
    <row r="2558" ht="19.5" customHeight="1">
      <c r="A2558" s="3" t="s">
        <v>18900</v>
      </c>
      <c r="B2558" s="3" t="s">
        <v>18918</v>
      </c>
      <c r="C2558" s="3" t="s">
        <v>17</v>
      </c>
      <c r="D2558" s="4" t="s">
        <v>19</v>
      </c>
      <c r="E2558" s="3" t="s">
        <v>20</v>
      </c>
      <c r="F2558" s="5">
        <v>12.0</v>
      </c>
      <c r="G2558" s="5">
        <v>18.0</v>
      </c>
      <c r="H2558" s="3" t="s">
        <v>2395</v>
      </c>
      <c r="I2558" s="3" t="s">
        <v>23</v>
      </c>
      <c r="J2558" s="3" t="s">
        <v>2737</v>
      </c>
      <c r="K2558" s="3" t="s">
        <v>18921</v>
      </c>
      <c r="L2558" s="3" t="s">
        <v>18922</v>
      </c>
      <c r="M2558" s="3" t="s">
        <v>27</v>
      </c>
    </row>
    <row r="2559" ht="19.5" customHeight="1">
      <c r="A2559" s="3" t="s">
        <v>18924</v>
      </c>
      <c r="B2559" s="3" t="s">
        <v>11797</v>
      </c>
      <c r="C2559" s="3" t="s">
        <v>17</v>
      </c>
      <c r="D2559" s="4" t="s">
        <v>19</v>
      </c>
      <c r="E2559" s="3" t="s">
        <v>20</v>
      </c>
      <c r="F2559" s="5">
        <v>12.0</v>
      </c>
      <c r="G2559" s="5">
        <v>20.0</v>
      </c>
      <c r="H2559" s="3" t="s">
        <v>232</v>
      </c>
      <c r="I2559" s="3" t="s">
        <v>57</v>
      </c>
      <c r="J2559" s="3" t="s">
        <v>1684</v>
      </c>
      <c r="K2559" s="3" t="s">
        <v>11799</v>
      </c>
      <c r="L2559" s="3" t="s">
        <v>18928</v>
      </c>
      <c r="M2559" s="3" t="s">
        <v>35</v>
      </c>
    </row>
    <row r="2560" ht="19.5" customHeight="1">
      <c r="A2560" s="3" t="s">
        <v>931</v>
      </c>
      <c r="B2560" s="3" t="s">
        <v>18930</v>
      </c>
      <c r="C2560" s="3" t="s">
        <v>17</v>
      </c>
      <c r="D2560" s="4" t="s">
        <v>19</v>
      </c>
      <c r="E2560" s="3" t="s">
        <v>20</v>
      </c>
      <c r="F2560" s="5">
        <v>12.0</v>
      </c>
      <c r="G2560" s="5">
        <v>15.0</v>
      </c>
      <c r="H2560" s="3" t="s">
        <v>796</v>
      </c>
      <c r="I2560" s="3" t="s">
        <v>57</v>
      </c>
      <c r="J2560" s="3" t="s">
        <v>4081</v>
      </c>
      <c r="K2560" s="3" t="s">
        <v>18933</v>
      </c>
      <c r="L2560" s="3" t="s">
        <v>18934</v>
      </c>
      <c r="M2560" s="3" t="s">
        <v>35</v>
      </c>
    </row>
    <row r="2561" ht="19.5" customHeight="1">
      <c r="A2561" s="3" t="s">
        <v>1373</v>
      </c>
      <c r="B2561" s="3" t="s">
        <v>3063</v>
      </c>
      <c r="C2561" s="3" t="s">
        <v>17</v>
      </c>
      <c r="D2561" s="4" t="s">
        <v>19</v>
      </c>
      <c r="E2561" s="3" t="s">
        <v>20</v>
      </c>
      <c r="F2561" s="5">
        <v>12.0</v>
      </c>
      <c r="G2561" s="5">
        <v>24.0</v>
      </c>
      <c r="H2561" s="3" t="s">
        <v>589</v>
      </c>
      <c r="I2561" s="3" t="s">
        <v>57</v>
      </c>
      <c r="J2561" s="3" t="s">
        <v>1262</v>
      </c>
      <c r="K2561" s="3" t="s">
        <v>166</v>
      </c>
      <c r="L2561" s="3" t="s">
        <v>18937</v>
      </c>
      <c r="M2561" s="3" t="s">
        <v>27</v>
      </c>
    </row>
    <row r="2562" ht="19.5" customHeight="1">
      <c r="A2562" s="3" t="s">
        <v>8512</v>
      </c>
      <c r="B2562" s="3" t="s">
        <v>18938</v>
      </c>
      <c r="C2562" s="3" t="s">
        <v>17</v>
      </c>
      <c r="D2562" s="4" t="s">
        <v>19</v>
      </c>
      <c r="E2562" s="3" t="s">
        <v>20</v>
      </c>
      <c r="F2562" s="5">
        <v>12.0</v>
      </c>
      <c r="G2562" s="5">
        <v>24.0</v>
      </c>
      <c r="H2562" s="3" t="s">
        <v>589</v>
      </c>
      <c r="I2562" s="3" t="s">
        <v>50</v>
      </c>
      <c r="J2562" s="3" t="s">
        <v>18939</v>
      </c>
      <c r="K2562" s="3" t="s">
        <v>2018</v>
      </c>
      <c r="L2562" s="3" t="s">
        <v>18941</v>
      </c>
      <c r="M2562" s="3" t="s">
        <v>41</v>
      </c>
    </row>
    <row r="2563" ht="19.5" customHeight="1">
      <c r="A2563" s="3" t="s">
        <v>2937</v>
      </c>
      <c r="B2563" s="3" t="s">
        <v>4354</v>
      </c>
      <c r="C2563" s="3" t="s">
        <v>17</v>
      </c>
      <c r="D2563" s="4" t="s">
        <v>19</v>
      </c>
      <c r="E2563" s="3" t="s">
        <v>20</v>
      </c>
      <c r="F2563" s="5">
        <v>12.0</v>
      </c>
      <c r="G2563" s="5">
        <v>20.0</v>
      </c>
      <c r="H2563" s="3" t="s">
        <v>232</v>
      </c>
      <c r="I2563" s="3" t="s">
        <v>57</v>
      </c>
      <c r="J2563" s="3" t="s">
        <v>1074</v>
      </c>
      <c r="K2563" s="3" t="s">
        <v>4362</v>
      </c>
      <c r="L2563" s="3" t="s">
        <v>4365</v>
      </c>
      <c r="M2563" s="3" t="s">
        <v>35</v>
      </c>
    </row>
    <row r="2564" ht="19.5" customHeight="1">
      <c r="A2564" s="3" t="s">
        <v>15872</v>
      </c>
      <c r="B2564" s="3" t="s">
        <v>18945</v>
      </c>
      <c r="C2564" s="3" t="s">
        <v>17</v>
      </c>
      <c r="D2564" s="4" t="s">
        <v>19</v>
      </c>
      <c r="E2564" s="3" t="s">
        <v>20</v>
      </c>
      <c r="F2564" s="5">
        <v>12.0</v>
      </c>
      <c r="G2564" s="5">
        <v>20.0</v>
      </c>
      <c r="H2564" s="3" t="s">
        <v>232</v>
      </c>
      <c r="I2564" s="3" t="s">
        <v>57</v>
      </c>
      <c r="J2564" s="3" t="s">
        <v>18947</v>
      </c>
      <c r="K2564" s="3" t="s">
        <v>18949</v>
      </c>
      <c r="L2564" s="3" t="s">
        <v>18950</v>
      </c>
      <c r="M2564" s="3" t="s">
        <v>35</v>
      </c>
    </row>
    <row r="2565" ht="19.5" customHeight="1">
      <c r="A2565" s="3" t="s">
        <v>18951</v>
      </c>
      <c r="B2565" s="3" t="s">
        <v>4847</v>
      </c>
      <c r="C2565" s="3" t="s">
        <v>17</v>
      </c>
      <c r="D2565" s="4" t="s">
        <v>19</v>
      </c>
      <c r="E2565" s="3" t="s">
        <v>20</v>
      </c>
      <c r="F2565" s="5">
        <v>12.0</v>
      </c>
      <c r="G2565" s="5">
        <v>23.0</v>
      </c>
      <c r="H2565" s="3" t="s">
        <v>1784</v>
      </c>
      <c r="I2565" s="3" t="s">
        <v>23</v>
      </c>
      <c r="J2565" s="3" t="s">
        <v>4849</v>
      </c>
      <c r="K2565" s="3" t="s">
        <v>6035</v>
      </c>
      <c r="L2565" s="3" t="s">
        <v>18954</v>
      </c>
      <c r="M2565" s="3" t="s">
        <v>27</v>
      </c>
    </row>
    <row r="2566" ht="19.5" customHeight="1">
      <c r="A2566" s="3" t="s">
        <v>738</v>
      </c>
      <c r="B2566" s="3" t="s">
        <v>13524</v>
      </c>
      <c r="C2566" s="3" t="s">
        <v>165</v>
      </c>
      <c r="D2566" s="4" t="s">
        <v>19</v>
      </c>
      <c r="E2566" s="3" t="s">
        <v>20</v>
      </c>
      <c r="F2566" s="5">
        <v>12.0</v>
      </c>
      <c r="G2566" s="5">
        <v>17.0</v>
      </c>
      <c r="H2566" s="3" t="s">
        <v>1141</v>
      </c>
      <c r="I2566" s="3" t="s">
        <v>23</v>
      </c>
      <c r="J2566" s="3" t="s">
        <v>556</v>
      </c>
      <c r="K2566" s="3" t="s">
        <v>2067</v>
      </c>
      <c r="L2566" s="3" t="s">
        <v>18958</v>
      </c>
      <c r="M2566" s="3" t="s">
        <v>35</v>
      </c>
    </row>
    <row r="2567" ht="19.5" customHeight="1">
      <c r="A2567" s="3" t="s">
        <v>18959</v>
      </c>
      <c r="B2567" s="3" t="s">
        <v>18960</v>
      </c>
      <c r="C2567" s="3" t="s">
        <v>165</v>
      </c>
      <c r="D2567" s="4" t="s">
        <v>19</v>
      </c>
      <c r="E2567" s="3" t="s">
        <v>21</v>
      </c>
      <c r="F2567" s="5">
        <v>12.0</v>
      </c>
      <c r="G2567" s="5">
        <v>15.0</v>
      </c>
      <c r="H2567" s="3" t="s">
        <v>796</v>
      </c>
      <c r="I2567" s="3" t="s">
        <v>57</v>
      </c>
      <c r="J2567" s="3" t="s">
        <v>6763</v>
      </c>
      <c r="K2567" s="3" t="s">
        <v>18963</v>
      </c>
      <c r="L2567" s="3" t="s">
        <v>18965</v>
      </c>
      <c r="M2567" s="3" t="s">
        <v>41</v>
      </c>
    </row>
    <row r="2568" ht="19.5" customHeight="1">
      <c r="A2568" s="3" t="s">
        <v>654</v>
      </c>
      <c r="B2568" s="3" t="s">
        <v>18967</v>
      </c>
      <c r="C2568" s="3" t="s">
        <v>165</v>
      </c>
      <c r="D2568" s="4" t="s">
        <v>19</v>
      </c>
      <c r="E2568" s="3" t="s">
        <v>20</v>
      </c>
      <c r="F2568" s="5">
        <v>12.0</v>
      </c>
      <c r="G2568" s="5">
        <v>17.0</v>
      </c>
      <c r="H2568" s="3" t="s">
        <v>1141</v>
      </c>
      <c r="I2568" s="3" t="s">
        <v>57</v>
      </c>
      <c r="J2568" s="3" t="s">
        <v>18970</v>
      </c>
      <c r="K2568" s="3" t="s">
        <v>18971</v>
      </c>
      <c r="L2568" s="3" t="s">
        <v>18973</v>
      </c>
      <c r="M2568" s="3" t="s">
        <v>41</v>
      </c>
    </row>
    <row r="2569" ht="19.5" customHeight="1">
      <c r="A2569" s="3" t="s">
        <v>5879</v>
      </c>
      <c r="B2569" s="3" t="s">
        <v>7497</v>
      </c>
      <c r="C2569" s="3" t="s">
        <v>165</v>
      </c>
      <c r="D2569" s="4" t="s">
        <v>19</v>
      </c>
      <c r="E2569" s="3" t="s">
        <v>21</v>
      </c>
      <c r="F2569" s="5">
        <v>12.0</v>
      </c>
      <c r="G2569" s="5">
        <v>17.0</v>
      </c>
      <c r="H2569" s="3" t="s">
        <v>1141</v>
      </c>
      <c r="I2569" s="3" t="s">
        <v>57</v>
      </c>
      <c r="J2569" s="3" t="s">
        <v>329</v>
      </c>
      <c r="K2569" s="3" t="s">
        <v>13978</v>
      </c>
      <c r="L2569" s="3" t="s">
        <v>18978</v>
      </c>
      <c r="M2569" s="3" t="s">
        <v>27</v>
      </c>
    </row>
    <row r="2570" ht="19.5" customHeight="1">
      <c r="A2570" s="3" t="s">
        <v>18979</v>
      </c>
      <c r="B2570" s="3" t="s">
        <v>9299</v>
      </c>
      <c r="C2570" s="3" t="s">
        <v>165</v>
      </c>
      <c r="D2570" s="4" t="s">
        <v>19</v>
      </c>
      <c r="E2570" s="3" t="s">
        <v>20</v>
      </c>
      <c r="F2570" s="5">
        <v>12.0</v>
      </c>
      <c r="G2570" s="5">
        <v>18.0</v>
      </c>
      <c r="H2570" s="3" t="s">
        <v>2395</v>
      </c>
      <c r="I2570" s="3" t="s">
        <v>57</v>
      </c>
      <c r="J2570" s="3" t="s">
        <v>9302</v>
      </c>
      <c r="K2570" s="3" t="s">
        <v>13859</v>
      </c>
      <c r="L2570" s="3" t="s">
        <v>18982</v>
      </c>
      <c r="M2570" s="3" t="s">
        <v>27</v>
      </c>
    </row>
    <row r="2571" ht="19.5" customHeight="1">
      <c r="A2571" s="3" t="s">
        <v>1598</v>
      </c>
      <c r="B2571" s="3" t="s">
        <v>18983</v>
      </c>
      <c r="C2571" s="3" t="s">
        <v>165</v>
      </c>
      <c r="D2571" s="4" t="s">
        <v>19</v>
      </c>
      <c r="E2571" s="3" t="s">
        <v>20</v>
      </c>
      <c r="F2571" s="5">
        <v>12.0</v>
      </c>
      <c r="G2571" s="5">
        <v>20.0</v>
      </c>
      <c r="H2571" s="3" t="s">
        <v>232</v>
      </c>
      <c r="I2571" s="3" t="s">
        <v>57</v>
      </c>
      <c r="J2571" s="3" t="s">
        <v>18986</v>
      </c>
      <c r="K2571" s="3" t="s">
        <v>18988</v>
      </c>
      <c r="L2571" s="3" t="s">
        <v>18989</v>
      </c>
      <c r="M2571" s="3" t="s">
        <v>27</v>
      </c>
    </row>
    <row r="2572" ht="19.5" customHeight="1">
      <c r="A2572" s="3" t="s">
        <v>18991</v>
      </c>
      <c r="B2572" s="3" t="s">
        <v>2854</v>
      </c>
      <c r="C2572" s="3" t="s">
        <v>165</v>
      </c>
      <c r="D2572" s="4" t="s">
        <v>19</v>
      </c>
      <c r="E2572" s="3" t="s">
        <v>21</v>
      </c>
      <c r="F2572" s="5">
        <v>12.0</v>
      </c>
      <c r="G2572" s="5">
        <v>20.0</v>
      </c>
      <c r="H2572" s="3" t="s">
        <v>232</v>
      </c>
      <c r="I2572" s="3" t="s">
        <v>57</v>
      </c>
      <c r="J2572" s="3" t="s">
        <v>2843</v>
      </c>
      <c r="K2572" s="3" t="s">
        <v>6245</v>
      </c>
      <c r="L2572" s="3" t="s">
        <v>18995</v>
      </c>
      <c r="M2572" s="3" t="s">
        <v>41</v>
      </c>
    </row>
    <row r="2573" ht="19.5" customHeight="1">
      <c r="A2573" s="3" t="s">
        <v>28</v>
      </c>
      <c r="B2573" s="3" t="s">
        <v>14554</v>
      </c>
      <c r="C2573" s="3" t="s">
        <v>165</v>
      </c>
      <c r="D2573" s="4" t="s">
        <v>19</v>
      </c>
      <c r="E2573" s="3" t="s">
        <v>21</v>
      </c>
      <c r="F2573" s="5">
        <v>12.0</v>
      </c>
      <c r="G2573" s="5">
        <v>16.0</v>
      </c>
      <c r="H2573" s="3" t="s">
        <v>2898</v>
      </c>
      <c r="I2573" s="3" t="s">
        <v>57</v>
      </c>
      <c r="J2573" s="3" t="s">
        <v>14555</v>
      </c>
      <c r="K2573" s="3" t="s">
        <v>14556</v>
      </c>
      <c r="L2573" s="3" t="s">
        <v>19000</v>
      </c>
      <c r="M2573" s="3" t="s">
        <v>27</v>
      </c>
    </row>
    <row r="2574" ht="19.5" customHeight="1">
      <c r="A2574" s="3" t="s">
        <v>9973</v>
      </c>
      <c r="B2574" s="3" t="s">
        <v>9857</v>
      </c>
      <c r="C2574" s="3" t="s">
        <v>165</v>
      </c>
      <c r="D2574" s="4" t="s">
        <v>19</v>
      </c>
      <c r="E2574" s="3" t="s">
        <v>20</v>
      </c>
      <c r="F2574" s="5">
        <v>12.0</v>
      </c>
      <c r="G2574" s="5">
        <v>16.0</v>
      </c>
      <c r="H2574" s="3" t="s">
        <v>2898</v>
      </c>
      <c r="I2574" s="3" t="s">
        <v>23</v>
      </c>
      <c r="J2574" s="3" t="s">
        <v>329</v>
      </c>
      <c r="K2574" s="3" t="s">
        <v>9861</v>
      </c>
      <c r="L2574" s="3" t="s">
        <v>19003</v>
      </c>
      <c r="M2574" s="3" t="s">
        <v>27</v>
      </c>
    </row>
    <row r="2575" ht="19.5" customHeight="1">
      <c r="A2575" s="3" t="s">
        <v>19004</v>
      </c>
      <c r="B2575" s="3" t="s">
        <v>8884</v>
      </c>
      <c r="C2575" s="3" t="s">
        <v>165</v>
      </c>
      <c r="D2575" s="4" t="s">
        <v>19</v>
      </c>
      <c r="E2575" s="3" t="s">
        <v>20</v>
      </c>
      <c r="F2575" s="5">
        <v>12.0</v>
      </c>
      <c r="G2575" s="5">
        <v>20.0</v>
      </c>
      <c r="H2575" s="3" t="s">
        <v>232</v>
      </c>
      <c r="I2575" s="3" t="s">
        <v>57</v>
      </c>
      <c r="J2575" s="3" t="s">
        <v>5534</v>
      </c>
      <c r="K2575" s="3" t="s">
        <v>17069</v>
      </c>
      <c r="L2575" s="3" t="s">
        <v>19008</v>
      </c>
      <c r="M2575" s="3" t="s">
        <v>159</v>
      </c>
    </row>
    <row r="2576" ht="19.5" customHeight="1">
      <c r="A2576" s="3" t="s">
        <v>2309</v>
      </c>
      <c r="B2576" s="3" t="s">
        <v>19009</v>
      </c>
      <c r="C2576" s="3" t="s">
        <v>165</v>
      </c>
      <c r="D2576" s="4" t="s">
        <v>19</v>
      </c>
      <c r="E2576" s="3" t="s">
        <v>20</v>
      </c>
      <c r="F2576" s="5">
        <v>12.0</v>
      </c>
      <c r="G2576" s="5">
        <v>15.0</v>
      </c>
      <c r="H2576" s="3" t="s">
        <v>796</v>
      </c>
      <c r="I2576" s="3" t="s">
        <v>57</v>
      </c>
      <c r="J2576" s="3" t="s">
        <v>3288</v>
      </c>
      <c r="K2576" s="3" t="s">
        <v>3185</v>
      </c>
      <c r="L2576" s="3" t="s">
        <v>19013</v>
      </c>
      <c r="M2576" s="3" t="s">
        <v>35</v>
      </c>
    </row>
    <row r="2577" ht="19.5" customHeight="1">
      <c r="A2577" s="3" t="s">
        <v>19014</v>
      </c>
      <c r="B2577" s="3" t="s">
        <v>9307</v>
      </c>
      <c r="C2577" s="3" t="s">
        <v>165</v>
      </c>
      <c r="D2577" s="4" t="s">
        <v>19</v>
      </c>
      <c r="E2577" s="3" t="s">
        <v>21</v>
      </c>
      <c r="F2577" s="5">
        <v>12.0</v>
      </c>
      <c r="G2577" s="5">
        <v>20.0</v>
      </c>
      <c r="H2577" s="3" t="s">
        <v>232</v>
      </c>
      <c r="I2577" s="3" t="s">
        <v>57</v>
      </c>
      <c r="J2577" s="3" t="s">
        <v>52</v>
      </c>
      <c r="K2577" s="3" t="s">
        <v>9308</v>
      </c>
      <c r="L2577" s="3" t="s">
        <v>19015</v>
      </c>
      <c r="M2577" s="3" t="s">
        <v>35</v>
      </c>
    </row>
    <row r="2578" ht="19.5" customHeight="1">
      <c r="A2578" s="3" t="s">
        <v>18050</v>
      </c>
      <c r="B2578" s="3" t="s">
        <v>9076</v>
      </c>
      <c r="C2578" s="3" t="s">
        <v>165</v>
      </c>
      <c r="D2578" s="4" t="s">
        <v>19</v>
      </c>
      <c r="E2578" s="3" t="s">
        <v>20</v>
      </c>
      <c r="F2578" s="5">
        <v>12.0</v>
      </c>
      <c r="G2578" s="5">
        <v>18.0</v>
      </c>
      <c r="H2578" s="3" t="s">
        <v>2395</v>
      </c>
      <c r="I2578" s="3" t="s">
        <v>57</v>
      </c>
      <c r="J2578" s="3" t="s">
        <v>9079</v>
      </c>
      <c r="K2578" s="3" t="s">
        <v>166</v>
      </c>
      <c r="L2578" s="3" t="s">
        <v>19019</v>
      </c>
      <c r="M2578" s="3" t="s">
        <v>159</v>
      </c>
    </row>
    <row r="2579" ht="19.5" customHeight="1">
      <c r="A2579" s="3" t="s">
        <v>4133</v>
      </c>
      <c r="B2579" s="3" t="s">
        <v>12952</v>
      </c>
      <c r="C2579" s="3" t="s">
        <v>165</v>
      </c>
      <c r="D2579" s="4" t="s">
        <v>19</v>
      </c>
      <c r="E2579" s="3" t="s">
        <v>20</v>
      </c>
      <c r="F2579" s="5">
        <v>12.0</v>
      </c>
      <c r="G2579" s="5">
        <v>20.0</v>
      </c>
      <c r="H2579" s="3" t="s">
        <v>232</v>
      </c>
      <c r="I2579" s="3" t="s">
        <v>57</v>
      </c>
      <c r="J2579" s="3" t="s">
        <v>9628</v>
      </c>
      <c r="K2579" s="3" t="s">
        <v>12955</v>
      </c>
      <c r="L2579" s="3" t="s">
        <v>12959</v>
      </c>
      <c r="M2579" s="3" t="s">
        <v>35</v>
      </c>
    </row>
    <row r="2580" ht="19.5" customHeight="1">
      <c r="A2580" s="3" t="s">
        <v>14178</v>
      </c>
      <c r="B2580" s="3" t="s">
        <v>7483</v>
      </c>
      <c r="C2580" s="3" t="s">
        <v>165</v>
      </c>
      <c r="D2580" s="4" t="s">
        <v>19</v>
      </c>
      <c r="E2580" s="3" t="s">
        <v>20</v>
      </c>
      <c r="F2580" s="5">
        <v>12.0</v>
      </c>
      <c r="G2580" s="5">
        <v>18.0</v>
      </c>
      <c r="H2580" s="3" t="s">
        <v>2395</v>
      </c>
      <c r="I2580" s="3" t="s">
        <v>57</v>
      </c>
      <c r="J2580" s="3" t="s">
        <v>99</v>
      </c>
      <c r="K2580" s="3" t="s">
        <v>1900</v>
      </c>
      <c r="L2580" s="3" t="s">
        <v>19025</v>
      </c>
      <c r="M2580" s="3" t="s">
        <v>35</v>
      </c>
    </row>
    <row r="2581" ht="19.5" customHeight="1">
      <c r="A2581" s="3" t="s">
        <v>2000</v>
      </c>
      <c r="B2581" s="3" t="s">
        <v>19027</v>
      </c>
      <c r="C2581" s="3" t="s">
        <v>165</v>
      </c>
      <c r="D2581" s="4" t="s">
        <v>19</v>
      </c>
      <c r="E2581" s="3" t="s">
        <v>20</v>
      </c>
      <c r="F2581" s="5">
        <v>12.0</v>
      </c>
      <c r="G2581" s="5">
        <v>18.0</v>
      </c>
      <c r="H2581" s="3" t="s">
        <v>2395</v>
      </c>
      <c r="I2581" s="3" t="s">
        <v>23</v>
      </c>
      <c r="J2581" s="3" t="s">
        <v>84</v>
      </c>
      <c r="K2581" s="3" t="s">
        <v>19029</v>
      </c>
      <c r="L2581" s="3" t="s">
        <v>19030</v>
      </c>
      <c r="M2581" s="3" t="s">
        <v>27</v>
      </c>
    </row>
    <row r="2582" ht="19.5" customHeight="1">
      <c r="A2582" s="3" t="s">
        <v>738</v>
      </c>
      <c r="B2582" s="3" t="s">
        <v>19031</v>
      </c>
      <c r="C2582" s="3" t="s">
        <v>165</v>
      </c>
      <c r="D2582" s="4" t="s">
        <v>19</v>
      </c>
      <c r="E2582" s="3" t="s">
        <v>21</v>
      </c>
      <c r="F2582" s="5">
        <v>12.0</v>
      </c>
      <c r="G2582" s="5">
        <v>24.0</v>
      </c>
      <c r="H2582" s="3" t="s">
        <v>589</v>
      </c>
      <c r="I2582" s="3" t="s">
        <v>57</v>
      </c>
      <c r="J2582" s="3" t="s">
        <v>45</v>
      </c>
      <c r="K2582" s="3" t="s">
        <v>19033</v>
      </c>
      <c r="L2582" s="3" t="s">
        <v>19034</v>
      </c>
      <c r="M2582" s="3" t="s">
        <v>35</v>
      </c>
    </row>
    <row r="2583" ht="19.5" customHeight="1">
      <c r="A2583" s="3" t="s">
        <v>5000</v>
      </c>
      <c r="B2583" s="3" t="s">
        <v>19036</v>
      </c>
      <c r="C2583" s="3" t="s">
        <v>165</v>
      </c>
      <c r="D2583" s="4" t="s">
        <v>19</v>
      </c>
      <c r="E2583" s="3" t="s">
        <v>20</v>
      </c>
      <c r="F2583" s="5">
        <v>12.0</v>
      </c>
      <c r="G2583" s="5">
        <v>20.0</v>
      </c>
      <c r="H2583" s="3" t="s">
        <v>232</v>
      </c>
      <c r="I2583" s="3" t="s">
        <v>69</v>
      </c>
      <c r="J2583" s="3" t="s">
        <v>7130</v>
      </c>
      <c r="K2583" s="3" t="s">
        <v>19037</v>
      </c>
      <c r="L2583" s="3" t="s">
        <v>19038</v>
      </c>
      <c r="M2583" s="3" t="s">
        <v>90</v>
      </c>
    </row>
    <row r="2584" ht="19.5" customHeight="1">
      <c r="A2584" s="3" t="s">
        <v>5785</v>
      </c>
      <c r="B2584" s="3" t="s">
        <v>19039</v>
      </c>
      <c r="C2584" s="3" t="s">
        <v>165</v>
      </c>
      <c r="D2584" s="4" t="s">
        <v>19</v>
      </c>
      <c r="E2584" s="3" t="s">
        <v>20</v>
      </c>
      <c r="F2584" s="5">
        <v>12.0</v>
      </c>
      <c r="G2584" s="5">
        <v>24.0</v>
      </c>
      <c r="H2584" s="3" t="s">
        <v>589</v>
      </c>
      <c r="I2584" s="3" t="s">
        <v>23</v>
      </c>
      <c r="J2584" s="3" t="s">
        <v>99</v>
      </c>
      <c r="K2584" s="3" t="s">
        <v>8399</v>
      </c>
      <c r="L2584" s="3" t="s">
        <v>19040</v>
      </c>
      <c r="M2584" s="3" t="s">
        <v>159</v>
      </c>
    </row>
    <row r="2585" ht="19.5" customHeight="1">
      <c r="A2585" s="3" t="s">
        <v>2000</v>
      </c>
      <c r="B2585" s="3" t="s">
        <v>7787</v>
      </c>
      <c r="C2585" s="3" t="s">
        <v>165</v>
      </c>
      <c r="D2585" s="4" t="s">
        <v>19</v>
      </c>
      <c r="E2585" s="3" t="s">
        <v>21</v>
      </c>
      <c r="F2585" s="5">
        <v>12.0</v>
      </c>
      <c r="G2585" s="5">
        <v>17.0</v>
      </c>
      <c r="H2585" s="3" t="s">
        <v>1141</v>
      </c>
      <c r="I2585" s="3" t="s">
        <v>57</v>
      </c>
      <c r="J2585" s="3" t="s">
        <v>556</v>
      </c>
      <c r="K2585" s="3" t="s">
        <v>19042</v>
      </c>
      <c r="L2585" s="3" t="s">
        <v>19043</v>
      </c>
      <c r="M2585" s="3" t="s">
        <v>27</v>
      </c>
    </row>
    <row r="2586" ht="19.5" customHeight="1">
      <c r="A2586" s="3" t="s">
        <v>938</v>
      </c>
      <c r="B2586" s="3" t="s">
        <v>19044</v>
      </c>
      <c r="C2586" s="3" t="s">
        <v>165</v>
      </c>
      <c r="D2586" s="4" t="s">
        <v>19</v>
      </c>
      <c r="E2586" s="3" t="s">
        <v>20</v>
      </c>
      <c r="F2586" s="5">
        <v>12.0</v>
      </c>
      <c r="G2586" s="5">
        <v>20.0</v>
      </c>
      <c r="H2586" s="3" t="s">
        <v>232</v>
      </c>
      <c r="I2586" s="3" t="s">
        <v>57</v>
      </c>
      <c r="J2586" s="3" t="s">
        <v>641</v>
      </c>
      <c r="K2586" s="3" t="s">
        <v>19047</v>
      </c>
      <c r="L2586" s="3" t="s">
        <v>19049</v>
      </c>
      <c r="M2586" s="3" t="s">
        <v>27</v>
      </c>
    </row>
    <row r="2587" ht="19.5" customHeight="1">
      <c r="A2587" s="3" t="s">
        <v>3540</v>
      </c>
      <c r="B2587" s="3" t="s">
        <v>19050</v>
      </c>
      <c r="C2587" s="3" t="s">
        <v>165</v>
      </c>
      <c r="D2587" s="4" t="s">
        <v>19</v>
      </c>
      <c r="E2587" s="3" t="s">
        <v>20</v>
      </c>
      <c r="F2587" s="5">
        <v>12.0</v>
      </c>
      <c r="G2587" s="5">
        <v>20.0</v>
      </c>
      <c r="H2587" s="3" t="s">
        <v>232</v>
      </c>
      <c r="I2587" s="3" t="s">
        <v>57</v>
      </c>
      <c r="J2587" s="3" t="s">
        <v>58</v>
      </c>
      <c r="K2587" s="3" t="s">
        <v>19052</v>
      </c>
      <c r="L2587" s="3" t="s">
        <v>19054</v>
      </c>
      <c r="M2587" s="3" t="s">
        <v>35</v>
      </c>
    </row>
    <row r="2588" ht="19.5" customHeight="1">
      <c r="A2588" s="3" t="s">
        <v>2000</v>
      </c>
      <c r="B2588" s="3" t="s">
        <v>2431</v>
      </c>
      <c r="C2588" s="3" t="s">
        <v>165</v>
      </c>
      <c r="D2588" s="4" t="s">
        <v>19</v>
      </c>
      <c r="E2588" s="3" t="s">
        <v>20</v>
      </c>
      <c r="F2588" s="5">
        <v>12.0</v>
      </c>
      <c r="G2588" s="5">
        <v>20.0</v>
      </c>
      <c r="H2588" s="3" t="s">
        <v>232</v>
      </c>
      <c r="I2588" s="3" t="s">
        <v>50</v>
      </c>
      <c r="J2588" s="3" t="s">
        <v>535</v>
      </c>
      <c r="K2588" s="3" t="s">
        <v>2432</v>
      </c>
      <c r="L2588" s="3" t="s">
        <v>19058</v>
      </c>
      <c r="M2588" s="3" t="s">
        <v>41</v>
      </c>
    </row>
    <row r="2589" ht="19.5" customHeight="1">
      <c r="A2589" s="3" t="s">
        <v>11594</v>
      </c>
      <c r="B2589" s="3" t="s">
        <v>584</v>
      </c>
      <c r="C2589" s="3" t="s">
        <v>165</v>
      </c>
      <c r="D2589" s="4" t="s">
        <v>19</v>
      </c>
      <c r="E2589" s="3" t="s">
        <v>20</v>
      </c>
      <c r="F2589" s="5">
        <v>12.0</v>
      </c>
      <c r="G2589" s="5">
        <v>17.0</v>
      </c>
      <c r="H2589" s="3" t="s">
        <v>1141</v>
      </c>
      <c r="I2589" s="3" t="s">
        <v>57</v>
      </c>
      <c r="J2589" s="3" t="s">
        <v>592</v>
      </c>
      <c r="K2589" s="3" t="s">
        <v>4538</v>
      </c>
      <c r="L2589" s="3" t="s">
        <v>11599</v>
      </c>
      <c r="M2589" s="3" t="s">
        <v>27</v>
      </c>
    </row>
    <row r="2590" ht="19.5" customHeight="1">
      <c r="A2590" s="3" t="s">
        <v>19063</v>
      </c>
      <c r="B2590" s="3" t="s">
        <v>19065</v>
      </c>
      <c r="C2590" s="3" t="s">
        <v>165</v>
      </c>
      <c r="D2590" s="4" t="s">
        <v>19</v>
      </c>
      <c r="E2590" s="3" t="s">
        <v>20</v>
      </c>
      <c r="F2590" s="5">
        <v>12.0</v>
      </c>
      <c r="G2590" s="5">
        <v>20.0</v>
      </c>
      <c r="H2590" s="3" t="s">
        <v>232</v>
      </c>
      <c r="I2590" s="3" t="s">
        <v>57</v>
      </c>
      <c r="J2590" s="3" t="s">
        <v>7922</v>
      </c>
      <c r="K2590" s="3" t="s">
        <v>984</v>
      </c>
      <c r="L2590" s="3" t="s">
        <v>19069</v>
      </c>
      <c r="M2590" s="3" t="s">
        <v>27</v>
      </c>
    </row>
    <row r="2591" ht="19.5" customHeight="1">
      <c r="A2591" s="3" t="s">
        <v>19071</v>
      </c>
      <c r="B2591" s="3" t="s">
        <v>80</v>
      </c>
      <c r="C2591" s="3" t="s">
        <v>165</v>
      </c>
      <c r="D2591" s="4" t="s">
        <v>19</v>
      </c>
      <c r="E2591" s="3" t="s">
        <v>21</v>
      </c>
      <c r="F2591" s="5">
        <v>12.0</v>
      </c>
      <c r="G2591" s="5">
        <v>24.0</v>
      </c>
      <c r="H2591" s="3" t="s">
        <v>589</v>
      </c>
      <c r="I2591" s="3" t="s">
        <v>57</v>
      </c>
      <c r="J2591" s="3" t="s">
        <v>38</v>
      </c>
      <c r="K2591" s="3" t="s">
        <v>19074</v>
      </c>
      <c r="L2591" s="3" t="s">
        <v>19075</v>
      </c>
      <c r="M2591" s="3" t="s">
        <v>27</v>
      </c>
    </row>
    <row r="2592" ht="19.5" customHeight="1">
      <c r="A2592" s="3" t="s">
        <v>19076</v>
      </c>
      <c r="B2592" s="3" t="s">
        <v>7891</v>
      </c>
      <c r="C2592" s="3" t="s">
        <v>165</v>
      </c>
      <c r="D2592" s="4" t="s">
        <v>19</v>
      </c>
      <c r="E2592" s="3" t="s">
        <v>20</v>
      </c>
      <c r="F2592" s="5">
        <v>12.0</v>
      </c>
      <c r="G2592" s="5">
        <v>18.0</v>
      </c>
      <c r="H2592" s="3" t="s">
        <v>2395</v>
      </c>
      <c r="I2592" s="3" t="s">
        <v>57</v>
      </c>
      <c r="J2592" s="3" t="s">
        <v>1684</v>
      </c>
      <c r="K2592" s="3" t="s">
        <v>5591</v>
      </c>
      <c r="L2592" s="3" t="s">
        <v>19079</v>
      </c>
      <c r="M2592" s="3" t="s">
        <v>27</v>
      </c>
    </row>
    <row r="2593" ht="19.5" customHeight="1">
      <c r="A2593" s="3" t="s">
        <v>19082</v>
      </c>
      <c r="B2593" s="3" t="s">
        <v>14045</v>
      </c>
      <c r="C2593" s="3" t="s">
        <v>165</v>
      </c>
      <c r="D2593" s="4" t="s">
        <v>19</v>
      </c>
      <c r="E2593" s="3" t="s">
        <v>20</v>
      </c>
      <c r="F2593" s="5">
        <v>12.0</v>
      </c>
      <c r="G2593" s="5">
        <v>18.0</v>
      </c>
      <c r="H2593" s="3" t="s">
        <v>2395</v>
      </c>
      <c r="I2593" s="3" t="s">
        <v>50</v>
      </c>
      <c r="J2593" s="3" t="s">
        <v>549</v>
      </c>
      <c r="K2593" s="3" t="s">
        <v>14981</v>
      </c>
      <c r="L2593" s="3" t="s">
        <v>19086</v>
      </c>
      <c r="M2593" s="3" t="s">
        <v>27</v>
      </c>
    </row>
    <row r="2594" ht="19.5" customHeight="1">
      <c r="A2594" s="3" t="s">
        <v>2000</v>
      </c>
      <c r="B2594" s="3" t="s">
        <v>2639</v>
      </c>
      <c r="C2594" s="3" t="s">
        <v>165</v>
      </c>
      <c r="D2594" s="4" t="s">
        <v>19</v>
      </c>
      <c r="E2594" s="3" t="s">
        <v>20</v>
      </c>
      <c r="F2594" s="5">
        <v>12.0</v>
      </c>
      <c r="G2594" s="5">
        <v>24.0</v>
      </c>
      <c r="H2594" s="3" t="s">
        <v>589</v>
      </c>
      <c r="I2594" s="3" t="s">
        <v>69</v>
      </c>
      <c r="J2594" s="3" t="s">
        <v>2630</v>
      </c>
      <c r="K2594" s="3" t="s">
        <v>19091</v>
      </c>
      <c r="L2594" s="3" t="s">
        <v>19092</v>
      </c>
      <c r="M2594" s="3" t="s">
        <v>159</v>
      </c>
    </row>
    <row r="2595" ht="19.5" customHeight="1">
      <c r="A2595" s="3" t="s">
        <v>19093</v>
      </c>
      <c r="B2595" s="3" t="s">
        <v>162</v>
      </c>
      <c r="C2595" s="3" t="s">
        <v>165</v>
      </c>
      <c r="D2595" s="4" t="s">
        <v>19</v>
      </c>
      <c r="E2595" s="3" t="s">
        <v>21</v>
      </c>
      <c r="F2595" s="5">
        <v>12.0</v>
      </c>
      <c r="G2595" s="5">
        <v>16.0</v>
      </c>
      <c r="H2595" s="3" t="s">
        <v>2898</v>
      </c>
      <c r="I2595" s="3" t="s">
        <v>57</v>
      </c>
      <c r="J2595" s="3" t="s">
        <v>38</v>
      </c>
      <c r="K2595" s="3" t="s">
        <v>19095</v>
      </c>
      <c r="L2595" s="3" t="s">
        <v>19098</v>
      </c>
      <c r="M2595" s="3" t="s">
        <v>27</v>
      </c>
    </row>
    <row r="2596" ht="19.5" customHeight="1">
      <c r="A2596" s="3" t="s">
        <v>19099</v>
      </c>
      <c r="B2596" s="3" t="s">
        <v>15131</v>
      </c>
      <c r="C2596" s="3" t="s">
        <v>165</v>
      </c>
      <c r="D2596" s="4" t="s">
        <v>19</v>
      </c>
      <c r="E2596" s="3" t="s">
        <v>21</v>
      </c>
      <c r="F2596" s="5">
        <v>12.0</v>
      </c>
      <c r="G2596" s="5">
        <v>15.0</v>
      </c>
      <c r="H2596" s="3" t="s">
        <v>796</v>
      </c>
      <c r="I2596" s="3" t="s">
        <v>57</v>
      </c>
      <c r="J2596" s="3" t="s">
        <v>4268</v>
      </c>
      <c r="K2596" s="3" t="s">
        <v>15134</v>
      </c>
      <c r="L2596" s="3" t="s">
        <v>19102</v>
      </c>
      <c r="M2596" s="3" t="s">
        <v>159</v>
      </c>
    </row>
    <row r="2597" ht="19.5" customHeight="1">
      <c r="A2597" s="3" t="s">
        <v>3188</v>
      </c>
      <c r="B2597" s="3" t="s">
        <v>12686</v>
      </c>
      <c r="C2597" s="3" t="s">
        <v>165</v>
      </c>
      <c r="D2597" s="4" t="s">
        <v>19</v>
      </c>
      <c r="E2597" s="3" t="s">
        <v>20</v>
      </c>
      <c r="F2597" s="5">
        <v>12.0</v>
      </c>
      <c r="G2597" s="5">
        <v>20.0</v>
      </c>
      <c r="H2597" s="3" t="s">
        <v>232</v>
      </c>
      <c r="I2597" s="3" t="s">
        <v>57</v>
      </c>
      <c r="J2597" s="3" t="s">
        <v>7656</v>
      </c>
      <c r="K2597" s="3" t="s">
        <v>12688</v>
      </c>
      <c r="L2597" s="3" t="s">
        <v>19107</v>
      </c>
      <c r="M2597" s="3" t="s">
        <v>35</v>
      </c>
    </row>
    <row r="2598" ht="19.5" customHeight="1">
      <c r="A2598" s="3" t="s">
        <v>1904</v>
      </c>
      <c r="B2598" s="3" t="s">
        <v>2588</v>
      </c>
      <c r="C2598" s="3" t="s">
        <v>165</v>
      </c>
      <c r="D2598" s="4" t="s">
        <v>19</v>
      </c>
      <c r="E2598" s="3" t="s">
        <v>20</v>
      </c>
      <c r="F2598" s="5">
        <v>12.0</v>
      </c>
      <c r="G2598" s="5">
        <v>18.0</v>
      </c>
      <c r="H2598" s="3" t="s">
        <v>2395</v>
      </c>
      <c r="I2598" s="3" t="s">
        <v>50</v>
      </c>
      <c r="J2598" s="3" t="s">
        <v>109</v>
      </c>
      <c r="K2598" s="3" t="s">
        <v>2590</v>
      </c>
      <c r="L2598" s="3" t="s">
        <v>19110</v>
      </c>
      <c r="M2598" s="3" t="s">
        <v>35</v>
      </c>
    </row>
    <row r="2599" ht="19.5" customHeight="1">
      <c r="A2599" s="3" t="s">
        <v>19113</v>
      </c>
      <c r="B2599" s="3" t="s">
        <v>162</v>
      </c>
      <c r="C2599" s="3" t="s">
        <v>165</v>
      </c>
      <c r="D2599" s="4" t="s">
        <v>19</v>
      </c>
      <c r="E2599" s="3" t="s">
        <v>21</v>
      </c>
      <c r="F2599" s="5">
        <v>12.0</v>
      </c>
      <c r="G2599" s="5">
        <v>16.0</v>
      </c>
      <c r="H2599" s="3" t="s">
        <v>2898</v>
      </c>
      <c r="I2599" s="3" t="s">
        <v>57</v>
      </c>
      <c r="J2599" s="3" t="s">
        <v>38</v>
      </c>
      <c r="K2599" s="3" t="s">
        <v>19095</v>
      </c>
      <c r="L2599" s="3" t="s">
        <v>19119</v>
      </c>
      <c r="M2599" s="3" t="s">
        <v>27</v>
      </c>
    </row>
    <row r="2600" ht="19.5" customHeight="1">
      <c r="A2600" s="3" t="s">
        <v>738</v>
      </c>
      <c r="B2600" s="3" t="s">
        <v>19120</v>
      </c>
      <c r="C2600" s="3" t="s">
        <v>165</v>
      </c>
      <c r="D2600" s="4" t="s">
        <v>19</v>
      </c>
      <c r="E2600" s="3" t="s">
        <v>20</v>
      </c>
      <c r="F2600" s="5">
        <v>12.0</v>
      </c>
      <c r="G2600" s="5">
        <v>18.0</v>
      </c>
      <c r="H2600" s="3" t="s">
        <v>2395</v>
      </c>
      <c r="I2600" s="3" t="s">
        <v>57</v>
      </c>
      <c r="J2600" s="3" t="s">
        <v>2355</v>
      </c>
      <c r="K2600" s="3" t="s">
        <v>19124</v>
      </c>
      <c r="L2600" s="3" t="s">
        <v>19126</v>
      </c>
      <c r="M2600" s="3" t="s">
        <v>41</v>
      </c>
    </row>
    <row r="2601" ht="19.5" customHeight="1">
      <c r="A2601" s="3" t="s">
        <v>19128</v>
      </c>
      <c r="B2601" s="3" t="s">
        <v>3074</v>
      </c>
      <c r="C2601" s="3" t="s">
        <v>165</v>
      </c>
      <c r="D2601" s="4" t="s">
        <v>19</v>
      </c>
      <c r="E2601" s="3" t="s">
        <v>20</v>
      </c>
      <c r="F2601" s="5">
        <v>12.0</v>
      </c>
      <c r="G2601" s="5">
        <v>18.0</v>
      </c>
      <c r="H2601" s="3" t="s">
        <v>2395</v>
      </c>
      <c r="I2601" s="3" t="s">
        <v>57</v>
      </c>
      <c r="J2601" s="3" t="s">
        <v>3066</v>
      </c>
      <c r="K2601" s="3" t="s">
        <v>976</v>
      </c>
      <c r="L2601" s="3" t="s">
        <v>19130</v>
      </c>
      <c r="M2601" s="3" t="s">
        <v>35</v>
      </c>
    </row>
    <row r="2602" ht="19.5" customHeight="1">
      <c r="A2602" s="3" t="s">
        <v>2000</v>
      </c>
      <c r="B2602" s="3" t="s">
        <v>19132</v>
      </c>
      <c r="C2602" s="3" t="s">
        <v>165</v>
      </c>
      <c r="D2602" s="4" t="s">
        <v>19</v>
      </c>
      <c r="E2602" s="3" t="s">
        <v>21</v>
      </c>
      <c r="F2602" s="5">
        <v>12.0</v>
      </c>
      <c r="G2602" s="5">
        <v>18.0</v>
      </c>
      <c r="H2602" s="3" t="s">
        <v>2395</v>
      </c>
      <c r="I2602" s="3" t="s">
        <v>57</v>
      </c>
      <c r="J2602" s="3" t="s">
        <v>58</v>
      </c>
      <c r="K2602" s="3" t="s">
        <v>19134</v>
      </c>
      <c r="L2602" s="3" t="s">
        <v>19135</v>
      </c>
      <c r="M2602" s="3" t="s">
        <v>159</v>
      </c>
    </row>
    <row r="2603" ht="19.5" customHeight="1">
      <c r="A2603" s="3" t="s">
        <v>2000</v>
      </c>
      <c r="B2603" s="3" t="s">
        <v>19132</v>
      </c>
      <c r="C2603" s="3" t="s">
        <v>165</v>
      </c>
      <c r="D2603" s="4" t="s">
        <v>19</v>
      </c>
      <c r="E2603" s="3" t="s">
        <v>21</v>
      </c>
      <c r="F2603" s="5">
        <v>12.0</v>
      </c>
      <c r="G2603" s="5">
        <v>18.0</v>
      </c>
      <c r="H2603" s="3" t="s">
        <v>2395</v>
      </c>
      <c r="I2603" s="3" t="s">
        <v>50</v>
      </c>
      <c r="J2603" s="3" t="s">
        <v>58</v>
      </c>
      <c r="K2603" s="3" t="s">
        <v>19140</v>
      </c>
      <c r="L2603" s="3" t="s">
        <v>19141</v>
      </c>
      <c r="M2603" s="3" t="s">
        <v>159</v>
      </c>
    </row>
    <row r="2604" ht="19.5" customHeight="1">
      <c r="A2604" s="3" t="s">
        <v>19146</v>
      </c>
      <c r="B2604" s="3" t="s">
        <v>14855</v>
      </c>
      <c r="C2604" s="3" t="s">
        <v>165</v>
      </c>
      <c r="D2604" s="4" t="s">
        <v>19</v>
      </c>
      <c r="E2604" s="3" t="s">
        <v>21</v>
      </c>
      <c r="F2604" s="5">
        <v>12.0</v>
      </c>
      <c r="G2604" s="5">
        <v>20.0</v>
      </c>
      <c r="H2604" s="3" t="s">
        <v>232</v>
      </c>
      <c r="I2604" s="3" t="s">
        <v>57</v>
      </c>
      <c r="J2604" s="3" t="s">
        <v>38</v>
      </c>
      <c r="K2604" s="3" t="s">
        <v>166</v>
      </c>
      <c r="L2604" s="3" t="s">
        <v>19147</v>
      </c>
      <c r="M2604" s="3" t="s">
        <v>27</v>
      </c>
    </row>
    <row r="2605" ht="19.5" customHeight="1">
      <c r="A2605" s="3" t="s">
        <v>19148</v>
      </c>
      <c r="B2605" s="3" t="s">
        <v>19132</v>
      </c>
      <c r="C2605" s="3" t="s">
        <v>165</v>
      </c>
      <c r="D2605" s="4" t="s">
        <v>19</v>
      </c>
      <c r="E2605" s="3" t="s">
        <v>20</v>
      </c>
      <c r="F2605" s="5">
        <v>12.0</v>
      </c>
      <c r="G2605" s="5">
        <v>15.0</v>
      </c>
      <c r="H2605" s="3" t="s">
        <v>796</v>
      </c>
      <c r="I2605" s="3" t="s">
        <v>57</v>
      </c>
      <c r="J2605" s="3" t="s">
        <v>58</v>
      </c>
      <c r="K2605" s="3" t="s">
        <v>19151</v>
      </c>
      <c r="L2605" s="3" t="s">
        <v>19152</v>
      </c>
      <c r="M2605" s="3" t="s">
        <v>159</v>
      </c>
    </row>
    <row r="2606" ht="19.5" customHeight="1">
      <c r="A2606" s="3" t="s">
        <v>10250</v>
      </c>
      <c r="B2606" s="3" t="s">
        <v>19153</v>
      </c>
      <c r="C2606" s="3" t="s">
        <v>165</v>
      </c>
      <c r="D2606" s="4" t="s">
        <v>19</v>
      </c>
      <c r="E2606" s="3" t="s">
        <v>20</v>
      </c>
      <c r="F2606" s="5">
        <v>12.0</v>
      </c>
      <c r="G2606" s="5">
        <v>20.0</v>
      </c>
      <c r="H2606" s="3" t="s">
        <v>232</v>
      </c>
      <c r="I2606" s="3" t="s">
        <v>57</v>
      </c>
      <c r="J2606" s="3" t="s">
        <v>19154</v>
      </c>
      <c r="K2606" s="3" t="s">
        <v>19156</v>
      </c>
      <c r="L2606" s="3" t="s">
        <v>19158</v>
      </c>
      <c r="M2606" s="3" t="s">
        <v>35</v>
      </c>
    </row>
    <row r="2607" ht="19.5" customHeight="1">
      <c r="A2607" s="3" t="s">
        <v>19159</v>
      </c>
      <c r="B2607" s="3" t="s">
        <v>16700</v>
      </c>
      <c r="C2607" s="3" t="s">
        <v>18</v>
      </c>
      <c r="D2607" s="4" t="s">
        <v>19</v>
      </c>
      <c r="E2607" s="3" t="s">
        <v>20</v>
      </c>
      <c r="F2607" s="5">
        <v>12.0</v>
      </c>
      <c r="G2607" s="5">
        <v>20.0</v>
      </c>
      <c r="H2607" s="3" t="s">
        <v>232</v>
      </c>
      <c r="I2607" s="3" t="s">
        <v>57</v>
      </c>
      <c r="J2607" s="3" t="s">
        <v>16703</v>
      </c>
      <c r="K2607" s="3" t="s">
        <v>19163</v>
      </c>
      <c r="L2607" s="3" t="s">
        <v>19164</v>
      </c>
      <c r="M2607" s="3" t="s">
        <v>27</v>
      </c>
    </row>
    <row r="2608" ht="19.5" customHeight="1">
      <c r="A2608" s="3" t="s">
        <v>19166</v>
      </c>
      <c r="B2608" s="3" t="s">
        <v>282</v>
      </c>
      <c r="C2608" s="3" t="s">
        <v>18</v>
      </c>
      <c r="D2608" s="4" t="s">
        <v>19</v>
      </c>
      <c r="E2608" s="3" t="s">
        <v>20</v>
      </c>
      <c r="F2608" s="5">
        <v>12.0</v>
      </c>
      <c r="G2608" s="5">
        <v>24.0</v>
      </c>
      <c r="H2608" s="3" t="s">
        <v>589</v>
      </c>
      <c r="I2608" s="3" t="s">
        <v>57</v>
      </c>
      <c r="J2608" s="3" t="s">
        <v>109</v>
      </c>
      <c r="K2608" s="3" t="s">
        <v>19170</v>
      </c>
      <c r="L2608" s="3" t="s">
        <v>14097</v>
      </c>
      <c r="M2608" s="3" t="s">
        <v>27</v>
      </c>
    </row>
    <row r="2609" ht="19.5" customHeight="1">
      <c r="A2609" s="3" t="s">
        <v>795</v>
      </c>
      <c r="B2609" s="3" t="s">
        <v>637</v>
      </c>
      <c r="C2609" s="3" t="s">
        <v>18</v>
      </c>
      <c r="D2609" s="4" t="s">
        <v>19</v>
      </c>
      <c r="E2609" s="3" t="s">
        <v>20</v>
      </c>
      <c r="F2609" s="5">
        <v>12.0</v>
      </c>
      <c r="G2609" s="5">
        <v>15.0</v>
      </c>
      <c r="H2609" s="3" t="s">
        <v>796</v>
      </c>
      <c r="I2609" s="3" t="s">
        <v>23</v>
      </c>
      <c r="J2609" s="3" t="s">
        <v>641</v>
      </c>
      <c r="K2609" s="3" t="s">
        <v>11976</v>
      </c>
      <c r="L2609" s="3" t="s">
        <v>19175</v>
      </c>
      <c r="M2609" s="3" t="s">
        <v>35</v>
      </c>
    </row>
    <row r="2610" ht="19.5" customHeight="1">
      <c r="A2610" s="3" t="s">
        <v>19177</v>
      </c>
      <c r="B2610" s="3" t="s">
        <v>11987</v>
      </c>
      <c r="C2610" s="3" t="s">
        <v>18</v>
      </c>
      <c r="D2610" s="4" t="s">
        <v>19</v>
      </c>
      <c r="E2610" s="3" t="s">
        <v>20</v>
      </c>
      <c r="F2610" s="5">
        <v>12.0</v>
      </c>
      <c r="G2610" s="5">
        <v>15.0</v>
      </c>
      <c r="H2610" s="3" t="s">
        <v>796</v>
      </c>
      <c r="I2610" s="3" t="s">
        <v>23</v>
      </c>
      <c r="J2610" s="3" t="s">
        <v>58</v>
      </c>
      <c r="K2610" s="3" t="s">
        <v>11990</v>
      </c>
      <c r="L2610" s="3" t="s">
        <v>19175</v>
      </c>
      <c r="M2610" s="3" t="s">
        <v>27</v>
      </c>
    </row>
    <row r="2611" ht="19.5" customHeight="1">
      <c r="A2611" s="3" t="s">
        <v>19180</v>
      </c>
      <c r="B2611" s="3" t="s">
        <v>1035</v>
      </c>
      <c r="C2611" s="3" t="s">
        <v>18</v>
      </c>
      <c r="D2611" s="4" t="s">
        <v>19</v>
      </c>
      <c r="E2611" s="3" t="s">
        <v>21</v>
      </c>
      <c r="F2611" s="5">
        <v>12.0</v>
      </c>
      <c r="G2611" s="5">
        <v>18.0</v>
      </c>
      <c r="H2611" s="3" t="s">
        <v>2395</v>
      </c>
      <c r="I2611" s="3" t="s">
        <v>23</v>
      </c>
      <c r="J2611" s="3" t="s">
        <v>1036</v>
      </c>
      <c r="K2611" s="3" t="s">
        <v>19182</v>
      </c>
      <c r="L2611" s="3" t="s">
        <v>19185</v>
      </c>
      <c r="M2611" s="3" t="s">
        <v>35</v>
      </c>
    </row>
    <row r="2612" ht="19.5" customHeight="1">
      <c r="A2612" s="3" t="s">
        <v>3540</v>
      </c>
      <c r="B2612" s="3" t="s">
        <v>19186</v>
      </c>
      <c r="C2612" s="3" t="s">
        <v>18</v>
      </c>
      <c r="D2612" s="4" t="s">
        <v>19</v>
      </c>
      <c r="E2612" s="3" t="s">
        <v>20</v>
      </c>
      <c r="F2612" s="5">
        <v>12.0</v>
      </c>
      <c r="G2612" s="5">
        <v>20.0</v>
      </c>
      <c r="H2612" s="3" t="s">
        <v>232</v>
      </c>
      <c r="I2612" s="3" t="s">
        <v>57</v>
      </c>
      <c r="J2612" s="3" t="s">
        <v>58</v>
      </c>
      <c r="K2612" s="3" t="s">
        <v>19189</v>
      </c>
      <c r="L2612" s="3" t="s">
        <v>19190</v>
      </c>
      <c r="M2612" s="3" t="s">
        <v>35</v>
      </c>
    </row>
    <row r="2613" ht="19.5" customHeight="1">
      <c r="A2613" s="3" t="s">
        <v>19192</v>
      </c>
      <c r="B2613" s="3" t="s">
        <v>8934</v>
      </c>
      <c r="C2613" s="3" t="s">
        <v>18</v>
      </c>
      <c r="D2613" s="4" t="s">
        <v>19</v>
      </c>
      <c r="E2613" s="3" t="s">
        <v>21</v>
      </c>
      <c r="F2613" s="5">
        <v>12.0</v>
      </c>
      <c r="G2613" s="5">
        <v>20.0</v>
      </c>
      <c r="H2613" s="3" t="s">
        <v>232</v>
      </c>
      <c r="I2613" s="3" t="s">
        <v>57</v>
      </c>
      <c r="J2613" s="3" t="s">
        <v>38</v>
      </c>
      <c r="K2613" s="3" t="s">
        <v>19197</v>
      </c>
      <c r="L2613" s="3" t="s">
        <v>19198</v>
      </c>
      <c r="M2613" s="3" t="s">
        <v>159</v>
      </c>
    </row>
    <row r="2614" ht="19.5" customHeight="1">
      <c r="A2614" s="3" t="s">
        <v>18178</v>
      </c>
      <c r="B2614" s="3" t="s">
        <v>16700</v>
      </c>
      <c r="C2614" s="3" t="s">
        <v>18</v>
      </c>
      <c r="D2614" s="4" t="s">
        <v>19</v>
      </c>
      <c r="E2614" s="3" t="s">
        <v>20</v>
      </c>
      <c r="F2614" s="5">
        <v>12.0</v>
      </c>
      <c r="G2614" s="5">
        <v>20.0</v>
      </c>
      <c r="H2614" s="3" t="s">
        <v>232</v>
      </c>
      <c r="I2614" s="3" t="s">
        <v>57</v>
      </c>
      <c r="J2614" s="3" t="s">
        <v>16703</v>
      </c>
      <c r="K2614" s="3" t="s">
        <v>16704</v>
      </c>
      <c r="L2614" s="3" t="s">
        <v>18183</v>
      </c>
      <c r="M2614" s="3" t="s">
        <v>27</v>
      </c>
    </row>
    <row r="2615" ht="19.5" customHeight="1">
      <c r="A2615" s="3" t="s">
        <v>19203</v>
      </c>
      <c r="B2615" s="3" t="s">
        <v>16609</v>
      </c>
      <c r="C2615" s="3" t="s">
        <v>18</v>
      </c>
      <c r="D2615" s="4" t="s">
        <v>19</v>
      </c>
      <c r="E2615" s="3" t="s">
        <v>21</v>
      </c>
      <c r="F2615" s="5">
        <v>12.0</v>
      </c>
      <c r="G2615" s="5">
        <v>15.0</v>
      </c>
      <c r="H2615" s="3" t="s">
        <v>796</v>
      </c>
      <c r="I2615" s="3" t="s">
        <v>50</v>
      </c>
      <c r="J2615" s="3" t="s">
        <v>16612</v>
      </c>
      <c r="K2615" s="3" t="s">
        <v>16613</v>
      </c>
      <c r="L2615" s="3" t="s">
        <v>19207</v>
      </c>
      <c r="M2615" s="3" t="s">
        <v>35</v>
      </c>
    </row>
    <row r="2616" ht="19.5" customHeight="1">
      <c r="A2616" s="3" t="s">
        <v>19209</v>
      </c>
      <c r="B2616" s="3" t="s">
        <v>9576</v>
      </c>
      <c r="C2616" s="3" t="s">
        <v>18</v>
      </c>
      <c r="D2616" s="4" t="s">
        <v>19</v>
      </c>
      <c r="E2616" s="3" t="s">
        <v>20</v>
      </c>
      <c r="F2616" s="5">
        <v>12.0</v>
      </c>
      <c r="G2616" s="5">
        <v>18.0</v>
      </c>
      <c r="H2616" s="3" t="s">
        <v>2395</v>
      </c>
      <c r="I2616" s="3" t="s">
        <v>57</v>
      </c>
      <c r="J2616" s="3" t="s">
        <v>9578</v>
      </c>
      <c r="K2616" s="3" t="s">
        <v>19210</v>
      </c>
      <c r="L2616" s="3" t="s">
        <v>19212</v>
      </c>
      <c r="M2616" s="3" t="s">
        <v>27</v>
      </c>
    </row>
    <row r="2617" ht="19.5" customHeight="1">
      <c r="A2617" s="3" t="s">
        <v>14178</v>
      </c>
      <c r="B2617" s="3" t="s">
        <v>11766</v>
      </c>
      <c r="C2617" s="3" t="s">
        <v>18</v>
      </c>
      <c r="D2617" s="4" t="s">
        <v>19</v>
      </c>
      <c r="E2617" s="3" t="s">
        <v>21</v>
      </c>
      <c r="F2617" s="5">
        <v>12.0</v>
      </c>
      <c r="G2617" s="5">
        <v>18.0</v>
      </c>
      <c r="H2617" s="3" t="s">
        <v>2395</v>
      </c>
      <c r="I2617" s="3" t="s">
        <v>23</v>
      </c>
      <c r="J2617" s="3" t="s">
        <v>556</v>
      </c>
      <c r="K2617" s="3" t="s">
        <v>15726</v>
      </c>
      <c r="L2617" s="3" t="s">
        <v>19215</v>
      </c>
      <c r="M2617" s="3" t="s">
        <v>27</v>
      </c>
    </row>
    <row r="2618" ht="19.5" customHeight="1">
      <c r="A2618" s="3" t="s">
        <v>19216</v>
      </c>
      <c r="B2618" s="3" t="s">
        <v>5236</v>
      </c>
      <c r="C2618" s="3" t="s">
        <v>18</v>
      </c>
      <c r="D2618" s="4" t="s">
        <v>19</v>
      </c>
      <c r="E2618" s="3" t="s">
        <v>20</v>
      </c>
      <c r="F2618" s="5">
        <v>12.0</v>
      </c>
      <c r="G2618" s="5">
        <v>18.0</v>
      </c>
      <c r="H2618" s="3" t="s">
        <v>2395</v>
      </c>
      <c r="I2618" s="3" t="s">
        <v>57</v>
      </c>
      <c r="J2618" s="3" t="s">
        <v>38</v>
      </c>
      <c r="K2618" s="3" t="s">
        <v>19226</v>
      </c>
      <c r="L2618" s="3" t="s">
        <v>19228</v>
      </c>
      <c r="M2618" s="3" t="s">
        <v>159</v>
      </c>
    </row>
    <row r="2619" ht="19.5" customHeight="1">
      <c r="A2619" s="3" t="s">
        <v>2000</v>
      </c>
      <c r="B2619" s="3" t="s">
        <v>19231</v>
      </c>
      <c r="C2619" s="3" t="s">
        <v>18</v>
      </c>
      <c r="D2619" s="4" t="s">
        <v>19</v>
      </c>
      <c r="E2619" s="3" t="s">
        <v>20</v>
      </c>
      <c r="F2619" s="5">
        <v>12.0</v>
      </c>
      <c r="G2619" s="5">
        <v>16.0</v>
      </c>
      <c r="H2619" s="3" t="s">
        <v>2898</v>
      </c>
      <c r="I2619" s="3" t="s">
        <v>57</v>
      </c>
      <c r="J2619" s="3" t="s">
        <v>19232</v>
      </c>
      <c r="K2619" s="3" t="s">
        <v>19233</v>
      </c>
      <c r="L2619" s="3" t="s">
        <v>19236</v>
      </c>
      <c r="M2619" s="3" t="s">
        <v>41</v>
      </c>
    </row>
    <row r="2620" ht="19.5" customHeight="1">
      <c r="A2620" s="3" t="s">
        <v>19239</v>
      </c>
      <c r="B2620" s="3" t="s">
        <v>19240</v>
      </c>
      <c r="C2620" s="3" t="s">
        <v>18</v>
      </c>
      <c r="D2620" s="4" t="s">
        <v>19</v>
      </c>
      <c r="E2620" s="3" t="s">
        <v>20</v>
      </c>
      <c r="F2620" s="5">
        <v>12.0</v>
      </c>
      <c r="G2620" s="5">
        <v>20.0</v>
      </c>
      <c r="H2620" s="3" t="s">
        <v>232</v>
      </c>
      <c r="I2620" s="3" t="s">
        <v>57</v>
      </c>
      <c r="J2620" s="3" t="s">
        <v>1195</v>
      </c>
      <c r="K2620" s="3" t="s">
        <v>19243</v>
      </c>
      <c r="L2620" s="3" t="s">
        <v>19244</v>
      </c>
      <c r="M2620" s="3" t="s">
        <v>27</v>
      </c>
    </row>
    <row r="2621" ht="19.5" customHeight="1">
      <c r="A2621" s="3" t="s">
        <v>795</v>
      </c>
      <c r="B2621" s="3" t="s">
        <v>8829</v>
      </c>
      <c r="C2621" s="3" t="s">
        <v>18</v>
      </c>
      <c r="D2621" s="4" t="s">
        <v>19</v>
      </c>
      <c r="E2621" s="3" t="s">
        <v>20</v>
      </c>
      <c r="F2621" s="5">
        <v>12.0</v>
      </c>
      <c r="G2621" s="5">
        <v>16.0</v>
      </c>
      <c r="H2621" s="3" t="s">
        <v>2898</v>
      </c>
      <c r="I2621" s="3" t="s">
        <v>57</v>
      </c>
      <c r="J2621" s="3" t="s">
        <v>121</v>
      </c>
      <c r="K2621" s="3" t="s">
        <v>1076</v>
      </c>
      <c r="L2621" s="3" t="s">
        <v>19249</v>
      </c>
      <c r="M2621" s="3" t="s">
        <v>27</v>
      </c>
    </row>
    <row r="2622" ht="19.5" customHeight="1">
      <c r="A2622" s="3" t="s">
        <v>738</v>
      </c>
      <c r="B2622" s="3" t="s">
        <v>15971</v>
      </c>
      <c r="C2622" s="3" t="s">
        <v>18</v>
      </c>
      <c r="D2622" s="4" t="s">
        <v>19</v>
      </c>
      <c r="E2622" s="3" t="s">
        <v>20</v>
      </c>
      <c r="F2622" s="5">
        <v>12.0</v>
      </c>
      <c r="G2622" s="5">
        <v>22.0</v>
      </c>
      <c r="H2622" s="3" t="s">
        <v>7121</v>
      </c>
      <c r="I2622" s="3" t="s">
        <v>57</v>
      </c>
      <c r="J2622" s="3" t="s">
        <v>1414</v>
      </c>
      <c r="K2622" s="3" t="s">
        <v>19254</v>
      </c>
      <c r="L2622" s="3" t="s">
        <v>15974</v>
      </c>
      <c r="M2622" s="3" t="s">
        <v>35</v>
      </c>
    </row>
    <row r="2623" ht="19.5" customHeight="1">
      <c r="A2623" s="3" t="s">
        <v>19256</v>
      </c>
      <c r="B2623" s="3" t="s">
        <v>8722</v>
      </c>
      <c r="C2623" s="3" t="s">
        <v>18</v>
      </c>
      <c r="D2623" s="4" t="s">
        <v>19</v>
      </c>
      <c r="E2623" s="3" t="s">
        <v>21</v>
      </c>
      <c r="F2623" s="5">
        <v>12.0</v>
      </c>
      <c r="G2623" s="5">
        <v>16.0</v>
      </c>
      <c r="H2623" s="3" t="s">
        <v>2898</v>
      </c>
      <c r="I2623" s="3" t="s">
        <v>57</v>
      </c>
      <c r="J2623" s="3" t="s">
        <v>1195</v>
      </c>
      <c r="K2623" s="3" t="s">
        <v>19259</v>
      </c>
      <c r="L2623" s="3" t="s">
        <v>19261</v>
      </c>
      <c r="M2623" s="3" t="s">
        <v>159</v>
      </c>
    </row>
    <row r="2624" ht="19.5" customHeight="1">
      <c r="A2624" s="3" t="s">
        <v>5785</v>
      </c>
      <c r="B2624" s="3" t="s">
        <v>19265</v>
      </c>
      <c r="C2624" s="3" t="s">
        <v>18</v>
      </c>
      <c r="D2624" s="4" t="s">
        <v>19</v>
      </c>
      <c r="E2624" s="3" t="s">
        <v>20</v>
      </c>
      <c r="F2624" s="5">
        <v>12.0</v>
      </c>
      <c r="G2624" s="5">
        <v>20.0</v>
      </c>
      <c r="H2624" s="3" t="s">
        <v>232</v>
      </c>
      <c r="I2624" s="3" t="s">
        <v>57</v>
      </c>
      <c r="J2624" s="3" t="s">
        <v>19267</v>
      </c>
      <c r="K2624" s="3" t="s">
        <v>19268</v>
      </c>
      <c r="L2624" s="3" t="s">
        <v>19271</v>
      </c>
      <c r="M2624" s="3" t="s">
        <v>35</v>
      </c>
    </row>
    <row r="2625" ht="19.5" customHeight="1">
      <c r="A2625" s="3" t="s">
        <v>15341</v>
      </c>
      <c r="B2625" s="3" t="s">
        <v>19272</v>
      </c>
      <c r="C2625" s="3" t="s">
        <v>18</v>
      </c>
      <c r="D2625" s="4" t="s">
        <v>19</v>
      </c>
      <c r="E2625" s="3" t="s">
        <v>127</v>
      </c>
      <c r="F2625" s="5">
        <v>12.0</v>
      </c>
      <c r="G2625" s="5">
        <v>18.0</v>
      </c>
      <c r="H2625" s="3" t="s">
        <v>2395</v>
      </c>
      <c r="I2625" s="3" t="s">
        <v>50</v>
      </c>
      <c r="J2625" s="3" t="s">
        <v>166</v>
      </c>
      <c r="K2625" s="3" t="s">
        <v>19275</v>
      </c>
      <c r="L2625" s="3" t="s">
        <v>19276</v>
      </c>
      <c r="M2625" s="3" t="s">
        <v>250</v>
      </c>
    </row>
    <row r="2626" ht="19.5" customHeight="1">
      <c r="A2626" s="3" t="s">
        <v>4448</v>
      </c>
      <c r="B2626" s="3" t="s">
        <v>19277</v>
      </c>
      <c r="C2626" s="3" t="s">
        <v>18</v>
      </c>
      <c r="D2626" s="4" t="s">
        <v>19</v>
      </c>
      <c r="E2626" s="3" t="s">
        <v>20</v>
      </c>
      <c r="F2626" s="5">
        <v>12.0</v>
      </c>
      <c r="G2626" s="5">
        <v>18.0</v>
      </c>
      <c r="H2626" s="3" t="s">
        <v>2395</v>
      </c>
      <c r="I2626" s="3" t="s">
        <v>57</v>
      </c>
      <c r="J2626" s="3" t="s">
        <v>99</v>
      </c>
      <c r="K2626" s="3" t="s">
        <v>19281</v>
      </c>
      <c r="L2626" s="3" t="s">
        <v>19283</v>
      </c>
      <c r="M2626" s="3" t="s">
        <v>35</v>
      </c>
    </row>
    <row r="2627" ht="19.5" customHeight="1">
      <c r="A2627" s="3" t="s">
        <v>738</v>
      </c>
      <c r="B2627" s="3" t="s">
        <v>19285</v>
      </c>
      <c r="C2627" s="3" t="s">
        <v>18</v>
      </c>
      <c r="D2627" s="4" t="s">
        <v>19</v>
      </c>
      <c r="E2627" s="3" t="s">
        <v>21</v>
      </c>
      <c r="F2627" s="5">
        <v>12.0</v>
      </c>
      <c r="G2627" s="5">
        <v>18.0</v>
      </c>
      <c r="H2627" s="3" t="s">
        <v>2395</v>
      </c>
      <c r="I2627" s="3" t="s">
        <v>57</v>
      </c>
      <c r="J2627" s="3" t="s">
        <v>489</v>
      </c>
      <c r="K2627" s="3" t="s">
        <v>19288</v>
      </c>
      <c r="L2627" s="3" t="s">
        <v>19290</v>
      </c>
      <c r="M2627" s="3" t="s">
        <v>35</v>
      </c>
    </row>
    <row r="2628" ht="19.5" customHeight="1">
      <c r="A2628" s="3" t="s">
        <v>3188</v>
      </c>
      <c r="B2628" s="3" t="s">
        <v>19292</v>
      </c>
      <c r="C2628" s="3" t="s">
        <v>18</v>
      </c>
      <c r="D2628" s="4" t="s">
        <v>19</v>
      </c>
      <c r="E2628" s="3" t="s">
        <v>21</v>
      </c>
      <c r="F2628" s="5">
        <v>12.0</v>
      </c>
      <c r="G2628" s="5">
        <v>15.0</v>
      </c>
      <c r="H2628" s="3" t="s">
        <v>796</v>
      </c>
      <c r="I2628" s="3" t="s">
        <v>57</v>
      </c>
      <c r="J2628" s="3" t="s">
        <v>109</v>
      </c>
      <c r="K2628" s="3" t="s">
        <v>3596</v>
      </c>
      <c r="L2628" s="3" t="s">
        <v>19296</v>
      </c>
      <c r="M2628" s="3" t="s">
        <v>41</v>
      </c>
    </row>
    <row r="2629" ht="19.5" customHeight="1">
      <c r="A2629" s="3" t="s">
        <v>19299</v>
      </c>
      <c r="B2629" s="3" t="s">
        <v>19300</v>
      </c>
      <c r="C2629" s="3" t="s">
        <v>18</v>
      </c>
      <c r="D2629" s="4" t="s">
        <v>19</v>
      </c>
      <c r="E2629" s="3" t="s">
        <v>21</v>
      </c>
      <c r="F2629" s="5">
        <v>12.0</v>
      </c>
      <c r="G2629" s="5">
        <v>16.0</v>
      </c>
      <c r="H2629" s="3" t="s">
        <v>2898</v>
      </c>
      <c r="I2629" s="3" t="s">
        <v>57</v>
      </c>
      <c r="J2629" s="3" t="s">
        <v>58</v>
      </c>
      <c r="K2629" s="3" t="s">
        <v>19305</v>
      </c>
      <c r="L2629" s="3" t="s">
        <v>19306</v>
      </c>
      <c r="M2629" s="3" t="s">
        <v>41</v>
      </c>
    </row>
    <row r="2630" ht="19.5" customHeight="1">
      <c r="A2630" s="3" t="s">
        <v>8216</v>
      </c>
      <c r="B2630" s="3" t="s">
        <v>19308</v>
      </c>
      <c r="C2630" s="3" t="s">
        <v>18</v>
      </c>
      <c r="D2630" s="4" t="s">
        <v>19</v>
      </c>
      <c r="E2630" s="3" t="s">
        <v>20</v>
      </c>
      <c r="F2630" s="5">
        <v>12.0</v>
      </c>
      <c r="G2630" s="5">
        <v>18.0</v>
      </c>
      <c r="H2630" s="3" t="s">
        <v>2395</v>
      </c>
      <c r="I2630" s="3" t="s">
        <v>23</v>
      </c>
      <c r="J2630" s="3" t="s">
        <v>1006</v>
      </c>
      <c r="K2630" s="3" t="s">
        <v>19311</v>
      </c>
      <c r="L2630" s="3" t="s">
        <v>19312</v>
      </c>
      <c r="M2630" s="3" t="s">
        <v>35</v>
      </c>
    </row>
    <row r="2631" ht="19.5" customHeight="1">
      <c r="A2631" s="3" t="s">
        <v>28</v>
      </c>
      <c r="B2631" s="3" t="s">
        <v>19313</v>
      </c>
      <c r="C2631" s="3" t="s">
        <v>18</v>
      </c>
      <c r="D2631" s="4" t="s">
        <v>19</v>
      </c>
      <c r="E2631" s="3" t="s">
        <v>20</v>
      </c>
      <c r="F2631" s="5">
        <v>12.0</v>
      </c>
      <c r="G2631" s="5">
        <v>18.0</v>
      </c>
      <c r="H2631" s="3" t="s">
        <v>2395</v>
      </c>
      <c r="I2631" s="3" t="s">
        <v>50</v>
      </c>
      <c r="J2631" s="3" t="s">
        <v>58</v>
      </c>
      <c r="K2631" s="3" t="s">
        <v>19316</v>
      </c>
      <c r="L2631" s="3" t="s">
        <v>19317</v>
      </c>
      <c r="M2631" s="3" t="s">
        <v>35</v>
      </c>
    </row>
    <row r="2632" ht="19.5" customHeight="1">
      <c r="A2632" s="3" t="s">
        <v>9989</v>
      </c>
      <c r="B2632" s="3" t="s">
        <v>3967</v>
      </c>
      <c r="C2632" s="3" t="s">
        <v>18</v>
      </c>
      <c r="D2632" s="4" t="s">
        <v>19</v>
      </c>
      <c r="E2632" s="3" t="s">
        <v>21</v>
      </c>
      <c r="F2632" s="5">
        <v>12.0</v>
      </c>
      <c r="G2632" s="5">
        <v>18.0</v>
      </c>
      <c r="H2632" s="3" t="s">
        <v>2395</v>
      </c>
      <c r="I2632" s="3" t="s">
        <v>57</v>
      </c>
      <c r="J2632" s="3" t="s">
        <v>58</v>
      </c>
      <c r="K2632" s="3" t="s">
        <v>19320</v>
      </c>
      <c r="L2632" s="3" t="s">
        <v>19321</v>
      </c>
      <c r="M2632" s="3" t="s">
        <v>41</v>
      </c>
    </row>
    <row r="2633" ht="19.5" customHeight="1">
      <c r="A2633" s="3" t="s">
        <v>795</v>
      </c>
      <c r="B2633" s="3" t="s">
        <v>19323</v>
      </c>
      <c r="C2633" s="3" t="s">
        <v>18</v>
      </c>
      <c r="D2633" s="4" t="s">
        <v>19</v>
      </c>
      <c r="E2633" s="3" t="s">
        <v>20</v>
      </c>
      <c r="F2633" s="5">
        <v>12.0</v>
      </c>
      <c r="G2633" s="5">
        <v>20.0</v>
      </c>
      <c r="H2633" s="3" t="s">
        <v>232</v>
      </c>
      <c r="I2633" s="3" t="s">
        <v>50</v>
      </c>
      <c r="J2633" s="3" t="s">
        <v>70</v>
      </c>
      <c r="K2633" s="3" t="s">
        <v>19324</v>
      </c>
      <c r="L2633" s="3" t="s">
        <v>19326</v>
      </c>
      <c r="M2633" s="3" t="s">
        <v>35</v>
      </c>
    </row>
    <row r="2634" ht="19.5" customHeight="1">
      <c r="A2634" s="3" t="s">
        <v>2000</v>
      </c>
      <c r="B2634" s="3" t="s">
        <v>933</v>
      </c>
      <c r="C2634" s="3" t="s">
        <v>18</v>
      </c>
      <c r="D2634" s="4" t="s">
        <v>19</v>
      </c>
      <c r="E2634" s="3" t="s">
        <v>21</v>
      </c>
      <c r="F2634" s="5">
        <v>12.0</v>
      </c>
      <c r="G2634" s="5">
        <v>18.0</v>
      </c>
      <c r="H2634" s="3" t="s">
        <v>2395</v>
      </c>
      <c r="I2634" s="3" t="s">
        <v>50</v>
      </c>
      <c r="J2634" s="3" t="s">
        <v>38</v>
      </c>
      <c r="K2634" s="3" t="s">
        <v>15473</v>
      </c>
      <c r="L2634" s="3" t="s">
        <v>19331</v>
      </c>
      <c r="M2634" s="3" t="s">
        <v>27</v>
      </c>
    </row>
    <row r="2635" ht="19.5" customHeight="1">
      <c r="A2635" s="3" t="s">
        <v>28</v>
      </c>
      <c r="B2635" s="3" t="s">
        <v>19333</v>
      </c>
      <c r="C2635" s="3" t="s">
        <v>18</v>
      </c>
      <c r="D2635" s="4" t="s">
        <v>19</v>
      </c>
      <c r="E2635" s="3" t="s">
        <v>20</v>
      </c>
      <c r="F2635" s="5">
        <v>12.0</v>
      </c>
      <c r="G2635" s="5">
        <v>18.0</v>
      </c>
      <c r="H2635" s="3" t="s">
        <v>2395</v>
      </c>
      <c r="I2635" s="3" t="s">
        <v>57</v>
      </c>
      <c r="J2635" s="3" t="s">
        <v>377</v>
      </c>
      <c r="K2635" s="3" t="s">
        <v>19337</v>
      </c>
      <c r="L2635" s="3" t="s">
        <v>19338</v>
      </c>
      <c r="M2635" s="3" t="s">
        <v>27</v>
      </c>
    </row>
    <row r="2636" ht="19.5" customHeight="1">
      <c r="A2636" s="3" t="s">
        <v>931</v>
      </c>
      <c r="B2636" s="3" t="s">
        <v>5236</v>
      </c>
      <c r="C2636" s="3" t="s">
        <v>18</v>
      </c>
      <c r="D2636" s="4" t="s">
        <v>19</v>
      </c>
      <c r="E2636" s="3" t="s">
        <v>21</v>
      </c>
      <c r="F2636" s="5">
        <v>12.0</v>
      </c>
      <c r="G2636" s="5">
        <v>15.0</v>
      </c>
      <c r="H2636" s="3" t="s">
        <v>796</v>
      </c>
      <c r="I2636" s="3" t="s">
        <v>57</v>
      </c>
      <c r="J2636" s="3" t="s">
        <v>38</v>
      </c>
      <c r="K2636" s="3" t="s">
        <v>5987</v>
      </c>
      <c r="L2636" s="3" t="s">
        <v>19342</v>
      </c>
      <c r="M2636" s="3" t="s">
        <v>159</v>
      </c>
    </row>
    <row r="2637" ht="19.5" customHeight="1">
      <c r="A2637" s="3" t="s">
        <v>19343</v>
      </c>
      <c r="B2637" s="3" t="s">
        <v>19344</v>
      </c>
      <c r="C2637" s="3" t="s">
        <v>18</v>
      </c>
      <c r="D2637" s="4" t="s">
        <v>19</v>
      </c>
      <c r="E2637" s="3" t="s">
        <v>20</v>
      </c>
      <c r="F2637" s="5">
        <v>12.0</v>
      </c>
      <c r="G2637" s="5">
        <v>20.0</v>
      </c>
      <c r="H2637" s="3" t="s">
        <v>232</v>
      </c>
      <c r="I2637" s="3" t="s">
        <v>57</v>
      </c>
      <c r="J2637" s="3" t="s">
        <v>19347</v>
      </c>
      <c r="K2637" s="3" t="s">
        <v>19348</v>
      </c>
      <c r="L2637" s="3" t="s">
        <v>19350</v>
      </c>
      <c r="M2637" s="3" t="s">
        <v>35</v>
      </c>
    </row>
    <row r="2638" ht="19.5" customHeight="1">
      <c r="A2638" s="3" t="s">
        <v>16918</v>
      </c>
      <c r="B2638" s="3" t="s">
        <v>9872</v>
      </c>
      <c r="C2638" s="3" t="s">
        <v>18</v>
      </c>
      <c r="D2638" s="4" t="s">
        <v>19</v>
      </c>
      <c r="E2638" s="3" t="s">
        <v>21</v>
      </c>
      <c r="F2638" s="5">
        <v>12.0</v>
      </c>
      <c r="G2638" s="5">
        <v>16.0</v>
      </c>
      <c r="H2638" s="3" t="s">
        <v>2898</v>
      </c>
      <c r="I2638" s="3" t="s">
        <v>57</v>
      </c>
      <c r="J2638" s="3" t="s">
        <v>9875</v>
      </c>
      <c r="K2638" s="3" t="s">
        <v>16829</v>
      </c>
      <c r="L2638" s="3" t="s">
        <v>19357</v>
      </c>
      <c r="M2638" s="3" t="s">
        <v>41</v>
      </c>
    </row>
    <row r="2639" ht="19.5" customHeight="1">
      <c r="A2639" s="3" t="s">
        <v>19359</v>
      </c>
      <c r="B2639" s="3" t="s">
        <v>16833</v>
      </c>
      <c r="C2639" s="3" t="s">
        <v>18</v>
      </c>
      <c r="D2639" s="4" t="s">
        <v>19</v>
      </c>
      <c r="E2639" s="3" t="s">
        <v>21</v>
      </c>
      <c r="F2639" s="5">
        <v>12.0</v>
      </c>
      <c r="G2639" s="5">
        <v>18.0</v>
      </c>
      <c r="H2639" s="3" t="s">
        <v>2395</v>
      </c>
      <c r="I2639" s="3" t="s">
        <v>23</v>
      </c>
      <c r="J2639" s="3" t="s">
        <v>2043</v>
      </c>
      <c r="K2639" s="3" t="s">
        <v>19363</v>
      </c>
      <c r="L2639" s="3" t="s">
        <v>19365</v>
      </c>
      <c r="M2639" s="3" t="s">
        <v>27</v>
      </c>
    </row>
    <row r="2640" ht="19.5" customHeight="1">
      <c r="A2640" s="3" t="s">
        <v>19366</v>
      </c>
      <c r="B2640" s="3" t="s">
        <v>933</v>
      </c>
      <c r="C2640" s="3" t="s">
        <v>18</v>
      </c>
      <c r="D2640" s="4" t="s">
        <v>19</v>
      </c>
      <c r="E2640" s="3" t="s">
        <v>20</v>
      </c>
      <c r="F2640" s="5">
        <v>12.0</v>
      </c>
      <c r="G2640" s="5">
        <v>18.0</v>
      </c>
      <c r="H2640" s="3" t="s">
        <v>2395</v>
      </c>
      <c r="I2640" s="3" t="s">
        <v>50</v>
      </c>
      <c r="J2640" s="3" t="s">
        <v>38</v>
      </c>
      <c r="K2640" s="3" t="s">
        <v>8914</v>
      </c>
      <c r="L2640" s="3" t="s">
        <v>19369</v>
      </c>
      <c r="M2640" s="3" t="s">
        <v>27</v>
      </c>
    </row>
    <row r="2641" ht="19.5" customHeight="1">
      <c r="A2641" s="3" t="s">
        <v>19370</v>
      </c>
      <c r="B2641" s="3" t="s">
        <v>5236</v>
      </c>
      <c r="C2641" s="3" t="s">
        <v>18</v>
      </c>
      <c r="D2641" s="4" t="s">
        <v>19</v>
      </c>
      <c r="E2641" s="3" t="s">
        <v>21</v>
      </c>
      <c r="F2641" s="5">
        <v>12.0</v>
      </c>
      <c r="G2641" s="5">
        <v>16.0</v>
      </c>
      <c r="H2641" s="3" t="s">
        <v>2898</v>
      </c>
      <c r="I2641" s="3" t="s">
        <v>57</v>
      </c>
      <c r="J2641" s="3" t="s">
        <v>38</v>
      </c>
      <c r="K2641" s="3" t="s">
        <v>19374</v>
      </c>
      <c r="L2641" s="3" t="s">
        <v>19375</v>
      </c>
      <c r="M2641" s="3" t="s">
        <v>159</v>
      </c>
    </row>
    <row r="2642" ht="19.5" customHeight="1">
      <c r="A2642" s="3" t="s">
        <v>4264</v>
      </c>
      <c r="B2642" s="3" t="s">
        <v>5236</v>
      </c>
      <c r="C2642" s="3" t="s">
        <v>18</v>
      </c>
      <c r="D2642" s="4" t="s">
        <v>19</v>
      </c>
      <c r="E2642" s="3" t="s">
        <v>21</v>
      </c>
      <c r="F2642" s="5">
        <v>12.0</v>
      </c>
      <c r="G2642" s="5">
        <v>18.0</v>
      </c>
      <c r="H2642" s="3" t="s">
        <v>2395</v>
      </c>
      <c r="I2642" s="3" t="s">
        <v>23</v>
      </c>
      <c r="J2642" s="3" t="s">
        <v>38</v>
      </c>
      <c r="K2642" s="3" t="s">
        <v>18713</v>
      </c>
      <c r="L2642" s="3" t="s">
        <v>19380</v>
      </c>
      <c r="M2642" s="3" t="s">
        <v>159</v>
      </c>
    </row>
    <row r="2643" ht="19.5" customHeight="1">
      <c r="A2643" s="3" t="s">
        <v>19382</v>
      </c>
      <c r="B2643" s="3" t="s">
        <v>5236</v>
      </c>
      <c r="C2643" s="3" t="s">
        <v>18</v>
      </c>
      <c r="D2643" s="4" t="s">
        <v>19</v>
      </c>
      <c r="E2643" s="3" t="s">
        <v>21</v>
      </c>
      <c r="F2643" s="5">
        <v>12.0</v>
      </c>
      <c r="G2643" s="5">
        <v>17.0</v>
      </c>
      <c r="H2643" s="3" t="s">
        <v>1141</v>
      </c>
      <c r="I2643" s="3" t="s">
        <v>23</v>
      </c>
      <c r="J2643" s="3" t="s">
        <v>38</v>
      </c>
      <c r="K2643" s="3" t="s">
        <v>166</v>
      </c>
      <c r="L2643" s="3" t="s">
        <v>19384</v>
      </c>
      <c r="M2643" s="3" t="s">
        <v>159</v>
      </c>
    </row>
    <row r="2644" ht="19.5" customHeight="1">
      <c r="A2644" s="3" t="s">
        <v>2758</v>
      </c>
      <c r="B2644" s="3" t="s">
        <v>4966</v>
      </c>
      <c r="C2644" s="3" t="s">
        <v>18</v>
      </c>
      <c r="D2644" s="4" t="s">
        <v>19</v>
      </c>
      <c r="E2644" s="3" t="s">
        <v>21</v>
      </c>
      <c r="F2644" s="5">
        <v>12.0</v>
      </c>
      <c r="G2644" s="5">
        <v>18.0</v>
      </c>
      <c r="H2644" s="3" t="s">
        <v>2395</v>
      </c>
      <c r="I2644" s="3" t="s">
        <v>57</v>
      </c>
      <c r="J2644" s="3" t="s">
        <v>187</v>
      </c>
      <c r="K2644" s="3" t="s">
        <v>166</v>
      </c>
      <c r="L2644" s="3" t="s">
        <v>19388</v>
      </c>
      <c r="M2644" s="3" t="s">
        <v>257</v>
      </c>
    </row>
    <row r="2645" ht="19.5" customHeight="1">
      <c r="A2645" s="3" t="s">
        <v>15748</v>
      </c>
      <c r="B2645" s="3" t="s">
        <v>5236</v>
      </c>
      <c r="C2645" s="3" t="s">
        <v>18</v>
      </c>
      <c r="D2645" s="4" t="s">
        <v>19</v>
      </c>
      <c r="E2645" s="3" t="s">
        <v>20</v>
      </c>
      <c r="F2645" s="5">
        <v>12.0</v>
      </c>
      <c r="G2645" s="5">
        <v>18.0</v>
      </c>
      <c r="H2645" s="3" t="s">
        <v>2395</v>
      </c>
      <c r="I2645" s="3" t="s">
        <v>23</v>
      </c>
      <c r="J2645" s="3" t="s">
        <v>38</v>
      </c>
      <c r="K2645" s="3" t="s">
        <v>19390</v>
      </c>
      <c r="L2645" s="3" t="s">
        <v>19392</v>
      </c>
      <c r="M2645" s="3" t="s">
        <v>159</v>
      </c>
    </row>
    <row r="2646" ht="19.5" customHeight="1">
      <c r="A2646" s="3" t="s">
        <v>19241</v>
      </c>
      <c r="B2646" s="3" t="s">
        <v>603</v>
      </c>
      <c r="C2646" s="3" t="s">
        <v>18</v>
      </c>
      <c r="D2646" s="4" t="s">
        <v>19</v>
      </c>
      <c r="E2646" s="3" t="s">
        <v>20</v>
      </c>
      <c r="F2646" s="5">
        <v>12.0</v>
      </c>
      <c r="G2646" s="5">
        <v>24.0</v>
      </c>
      <c r="H2646" s="3" t="s">
        <v>589</v>
      </c>
      <c r="I2646" s="3" t="s">
        <v>50</v>
      </c>
      <c r="J2646" s="3" t="s">
        <v>606</v>
      </c>
      <c r="K2646" s="3" t="s">
        <v>15534</v>
      </c>
      <c r="L2646" s="3" t="s">
        <v>19395</v>
      </c>
      <c r="M2646" s="3" t="s">
        <v>159</v>
      </c>
    </row>
    <row r="2647" ht="19.5" customHeight="1">
      <c r="A2647" s="3" t="s">
        <v>9378</v>
      </c>
      <c r="B2647" s="3" t="s">
        <v>7908</v>
      </c>
      <c r="C2647" s="3" t="s">
        <v>18</v>
      </c>
      <c r="D2647" s="4" t="s">
        <v>19</v>
      </c>
      <c r="E2647" s="3" t="s">
        <v>21</v>
      </c>
      <c r="F2647" s="5">
        <v>12.0</v>
      </c>
      <c r="G2647" s="5">
        <v>18.0</v>
      </c>
      <c r="H2647" s="3" t="s">
        <v>2395</v>
      </c>
      <c r="I2647" s="3" t="s">
        <v>57</v>
      </c>
      <c r="J2647" s="3" t="s">
        <v>1185</v>
      </c>
      <c r="K2647" s="3" t="s">
        <v>19399</v>
      </c>
      <c r="L2647" s="3" t="s">
        <v>19401</v>
      </c>
      <c r="M2647" s="3" t="s">
        <v>35</v>
      </c>
    </row>
    <row r="2648" ht="19.5" customHeight="1">
      <c r="A2648" s="3" t="s">
        <v>2352</v>
      </c>
      <c r="B2648" s="3" t="s">
        <v>1714</v>
      </c>
      <c r="C2648" s="3" t="s">
        <v>18</v>
      </c>
      <c r="D2648" s="4" t="s">
        <v>19</v>
      </c>
      <c r="E2648" s="3" t="s">
        <v>21</v>
      </c>
      <c r="F2648" s="5">
        <v>12.0</v>
      </c>
      <c r="G2648" s="5">
        <v>18.0</v>
      </c>
      <c r="H2648" s="3" t="s">
        <v>2395</v>
      </c>
      <c r="I2648" s="3" t="s">
        <v>50</v>
      </c>
      <c r="J2648" s="3" t="s">
        <v>58</v>
      </c>
      <c r="K2648" s="3" t="s">
        <v>8608</v>
      </c>
      <c r="L2648" s="3" t="s">
        <v>19406</v>
      </c>
      <c r="M2648" s="3" t="s">
        <v>41</v>
      </c>
    </row>
    <row r="2649" ht="19.5" customHeight="1">
      <c r="A2649" s="3" t="s">
        <v>3659</v>
      </c>
      <c r="B2649" s="3" t="s">
        <v>5236</v>
      </c>
      <c r="C2649" s="3" t="s">
        <v>18</v>
      </c>
      <c r="D2649" s="4" t="s">
        <v>19</v>
      </c>
      <c r="E2649" s="3" t="s">
        <v>21</v>
      </c>
      <c r="F2649" s="5">
        <v>12.0</v>
      </c>
      <c r="G2649" s="5">
        <v>18.0</v>
      </c>
      <c r="H2649" s="3" t="s">
        <v>2395</v>
      </c>
      <c r="I2649" s="3" t="s">
        <v>57</v>
      </c>
      <c r="J2649" s="3" t="s">
        <v>38</v>
      </c>
      <c r="K2649" s="3" t="s">
        <v>7950</v>
      </c>
      <c r="L2649" s="3" t="s">
        <v>19408</v>
      </c>
      <c r="M2649" s="3" t="s">
        <v>159</v>
      </c>
    </row>
    <row r="2650" ht="19.5" customHeight="1">
      <c r="A2650" s="3" t="s">
        <v>2000</v>
      </c>
      <c r="B2650" s="3" t="s">
        <v>19410</v>
      </c>
      <c r="C2650" s="3" t="s">
        <v>18</v>
      </c>
      <c r="D2650" s="4" t="s">
        <v>19</v>
      </c>
      <c r="E2650" s="3" t="s">
        <v>20</v>
      </c>
      <c r="F2650" s="5">
        <v>12.0</v>
      </c>
      <c r="G2650" s="5">
        <v>18.0</v>
      </c>
      <c r="H2650" s="3" t="s">
        <v>2395</v>
      </c>
      <c r="I2650" s="3" t="s">
        <v>57</v>
      </c>
      <c r="J2650" s="3" t="s">
        <v>38</v>
      </c>
      <c r="K2650" s="3" t="s">
        <v>19413</v>
      </c>
      <c r="L2650" s="3" t="s">
        <v>19414</v>
      </c>
      <c r="M2650" s="3" t="s">
        <v>41</v>
      </c>
    </row>
    <row r="2651" ht="19.5" customHeight="1">
      <c r="A2651" s="3" t="s">
        <v>1423</v>
      </c>
      <c r="B2651" s="3" t="s">
        <v>19416</v>
      </c>
      <c r="C2651" s="3" t="s">
        <v>18</v>
      </c>
      <c r="D2651" s="4" t="s">
        <v>19</v>
      </c>
      <c r="E2651" s="3" t="s">
        <v>20</v>
      </c>
      <c r="F2651" s="5">
        <v>12.0</v>
      </c>
      <c r="G2651" s="5">
        <v>20.0</v>
      </c>
      <c r="H2651" s="3" t="s">
        <v>232</v>
      </c>
      <c r="I2651" s="3" t="s">
        <v>57</v>
      </c>
      <c r="J2651" s="3" t="s">
        <v>19419</v>
      </c>
      <c r="K2651" s="3" t="s">
        <v>19420</v>
      </c>
      <c r="L2651" s="3" t="s">
        <v>19421</v>
      </c>
      <c r="M2651" s="3" t="s">
        <v>27</v>
      </c>
    </row>
    <row r="2652" ht="19.5" customHeight="1">
      <c r="A2652" s="3" t="s">
        <v>19423</v>
      </c>
      <c r="B2652" s="3" t="s">
        <v>5236</v>
      </c>
      <c r="C2652" s="3" t="s">
        <v>18</v>
      </c>
      <c r="D2652" s="4" t="s">
        <v>19</v>
      </c>
      <c r="E2652" s="3" t="s">
        <v>21</v>
      </c>
      <c r="F2652" s="5">
        <v>12.0</v>
      </c>
      <c r="G2652" s="5">
        <v>18.0</v>
      </c>
      <c r="H2652" s="3" t="s">
        <v>2395</v>
      </c>
      <c r="I2652" s="3" t="s">
        <v>57</v>
      </c>
      <c r="J2652" s="3" t="s">
        <v>38</v>
      </c>
      <c r="K2652" s="3" t="s">
        <v>19426</v>
      </c>
      <c r="L2652" s="3" t="s">
        <v>19427</v>
      </c>
      <c r="M2652" s="3" t="s">
        <v>159</v>
      </c>
    </row>
    <row r="2653" ht="19.5" customHeight="1">
      <c r="A2653" s="3" t="s">
        <v>19429</v>
      </c>
      <c r="B2653" s="3" t="s">
        <v>17078</v>
      </c>
      <c r="C2653" s="3" t="s">
        <v>18</v>
      </c>
      <c r="D2653" s="4" t="s">
        <v>19</v>
      </c>
      <c r="E2653" s="3" t="s">
        <v>21</v>
      </c>
      <c r="F2653" s="5">
        <v>12.0</v>
      </c>
      <c r="G2653" s="5">
        <v>18.0</v>
      </c>
      <c r="H2653" s="3" t="s">
        <v>2395</v>
      </c>
      <c r="I2653" s="3" t="s">
        <v>23</v>
      </c>
      <c r="J2653" s="3" t="s">
        <v>17080</v>
      </c>
      <c r="K2653" s="3" t="s">
        <v>19435</v>
      </c>
      <c r="L2653" s="3" t="s">
        <v>19438</v>
      </c>
      <c r="M2653" s="3" t="s">
        <v>41</v>
      </c>
    </row>
    <row r="2654" ht="19.5" customHeight="1">
      <c r="A2654" s="3" t="s">
        <v>8082</v>
      </c>
      <c r="B2654" s="3" t="s">
        <v>8083</v>
      </c>
      <c r="C2654" s="3" t="s">
        <v>18</v>
      </c>
      <c r="D2654" s="4" t="s">
        <v>19</v>
      </c>
      <c r="E2654" s="3" t="s">
        <v>20</v>
      </c>
      <c r="F2654" s="5">
        <v>12.0</v>
      </c>
      <c r="G2654" s="5">
        <v>20.0</v>
      </c>
      <c r="H2654" s="3" t="s">
        <v>232</v>
      </c>
      <c r="I2654" s="3" t="s">
        <v>57</v>
      </c>
      <c r="J2654" s="3" t="s">
        <v>556</v>
      </c>
      <c r="K2654" s="3" t="s">
        <v>8094</v>
      </c>
      <c r="L2654" s="3" t="s">
        <v>8098</v>
      </c>
      <c r="M2654" s="3" t="s">
        <v>35</v>
      </c>
    </row>
    <row r="2655" ht="19.5" customHeight="1">
      <c r="A2655" s="3" t="s">
        <v>9311</v>
      </c>
      <c r="B2655" s="3" t="s">
        <v>5236</v>
      </c>
      <c r="C2655" s="3" t="s">
        <v>18</v>
      </c>
      <c r="D2655" s="4" t="s">
        <v>19</v>
      </c>
      <c r="E2655" s="3" t="s">
        <v>21</v>
      </c>
      <c r="F2655" s="5">
        <v>12.0</v>
      </c>
      <c r="G2655" s="5">
        <v>15.0</v>
      </c>
      <c r="H2655" s="3" t="s">
        <v>796</v>
      </c>
      <c r="I2655" s="3" t="s">
        <v>57</v>
      </c>
      <c r="J2655" s="3" t="s">
        <v>38</v>
      </c>
      <c r="K2655" s="3" t="s">
        <v>8552</v>
      </c>
      <c r="L2655" s="3" t="s">
        <v>19452</v>
      </c>
      <c r="M2655" s="3" t="s">
        <v>159</v>
      </c>
    </row>
    <row r="2656" ht="19.5" customHeight="1">
      <c r="A2656" s="3" t="s">
        <v>5483</v>
      </c>
      <c r="B2656" s="3" t="s">
        <v>19453</v>
      </c>
      <c r="C2656" s="3" t="s">
        <v>30</v>
      </c>
      <c r="D2656" s="4" t="s">
        <v>19</v>
      </c>
      <c r="E2656" s="3" t="s">
        <v>21</v>
      </c>
      <c r="F2656" s="5">
        <v>12.0</v>
      </c>
      <c r="G2656" s="5">
        <v>18.0</v>
      </c>
      <c r="H2656" s="3" t="s">
        <v>2395</v>
      </c>
      <c r="I2656" s="3" t="s">
        <v>57</v>
      </c>
      <c r="J2656" s="3" t="s">
        <v>19454</v>
      </c>
      <c r="K2656" s="3" t="s">
        <v>19455</v>
      </c>
      <c r="L2656" s="3" t="s">
        <v>19456</v>
      </c>
      <c r="M2656" s="3" t="s">
        <v>41</v>
      </c>
    </row>
    <row r="2657" ht="19.5" customHeight="1">
      <c r="A2657" s="3" t="s">
        <v>4428</v>
      </c>
      <c r="B2657" s="3" t="s">
        <v>19457</v>
      </c>
      <c r="C2657" s="3" t="s">
        <v>30</v>
      </c>
      <c r="D2657" s="4" t="s">
        <v>19</v>
      </c>
      <c r="E2657" s="3" t="s">
        <v>21</v>
      </c>
      <c r="F2657" s="5">
        <v>12.0</v>
      </c>
      <c r="G2657" s="5">
        <v>15.0</v>
      </c>
      <c r="H2657" s="3" t="s">
        <v>796</v>
      </c>
      <c r="I2657" s="3" t="s">
        <v>57</v>
      </c>
      <c r="J2657" s="3" t="s">
        <v>58</v>
      </c>
      <c r="K2657" s="3" t="s">
        <v>19458</v>
      </c>
      <c r="L2657" s="3" t="s">
        <v>19461</v>
      </c>
      <c r="M2657" s="3" t="s">
        <v>35</v>
      </c>
    </row>
    <row r="2658" ht="19.5" customHeight="1">
      <c r="A2658" s="3" t="s">
        <v>2654</v>
      </c>
      <c r="B2658" s="3" t="s">
        <v>19463</v>
      </c>
      <c r="C2658" s="3" t="s">
        <v>30</v>
      </c>
      <c r="D2658" s="4" t="s">
        <v>19</v>
      </c>
      <c r="E2658" s="3" t="s">
        <v>21</v>
      </c>
      <c r="F2658" s="5">
        <v>12.0</v>
      </c>
      <c r="G2658" s="5">
        <v>18.0</v>
      </c>
      <c r="H2658" s="3" t="s">
        <v>2395</v>
      </c>
      <c r="I2658" s="3" t="s">
        <v>23</v>
      </c>
      <c r="J2658" s="3" t="s">
        <v>58</v>
      </c>
      <c r="K2658" s="3" t="s">
        <v>19464</v>
      </c>
      <c r="L2658" s="3" t="s">
        <v>19465</v>
      </c>
      <c r="M2658" s="3" t="s">
        <v>41</v>
      </c>
    </row>
    <row r="2659" ht="19.5" customHeight="1">
      <c r="A2659" s="3" t="s">
        <v>5785</v>
      </c>
      <c r="B2659" s="3" t="s">
        <v>17794</v>
      </c>
      <c r="C2659" s="3" t="s">
        <v>30</v>
      </c>
      <c r="D2659" s="4" t="s">
        <v>19</v>
      </c>
      <c r="E2659" s="3" t="s">
        <v>20</v>
      </c>
      <c r="F2659" s="5">
        <v>12.0</v>
      </c>
      <c r="G2659" s="5">
        <v>20.0</v>
      </c>
      <c r="H2659" s="3" t="s">
        <v>232</v>
      </c>
      <c r="I2659" s="3" t="s">
        <v>57</v>
      </c>
      <c r="J2659" s="3" t="s">
        <v>2355</v>
      </c>
      <c r="K2659" s="3" t="s">
        <v>19470</v>
      </c>
      <c r="L2659" s="3" t="s">
        <v>19471</v>
      </c>
      <c r="M2659" s="3" t="s">
        <v>257</v>
      </c>
    </row>
    <row r="2660" ht="19.5" customHeight="1">
      <c r="A2660" s="3" t="s">
        <v>19472</v>
      </c>
      <c r="B2660" s="3" t="s">
        <v>5445</v>
      </c>
      <c r="C2660" s="3" t="s">
        <v>30</v>
      </c>
      <c r="D2660" s="4" t="s">
        <v>19</v>
      </c>
      <c r="E2660" s="3" t="s">
        <v>20</v>
      </c>
      <c r="F2660" s="5">
        <v>12.0</v>
      </c>
      <c r="G2660" s="5">
        <v>14.0</v>
      </c>
      <c r="H2660" s="3" t="s">
        <v>4759</v>
      </c>
      <c r="I2660" s="3" t="s">
        <v>23</v>
      </c>
      <c r="J2660" s="3" t="s">
        <v>99</v>
      </c>
      <c r="K2660" s="3" t="s">
        <v>19474</v>
      </c>
      <c r="L2660" s="3" t="s">
        <v>19477</v>
      </c>
      <c r="M2660" s="3" t="s">
        <v>27</v>
      </c>
    </row>
    <row r="2661" ht="19.5" customHeight="1">
      <c r="A2661" s="3" t="s">
        <v>642</v>
      </c>
      <c r="B2661" s="3" t="s">
        <v>19480</v>
      </c>
      <c r="C2661" s="3" t="s">
        <v>30</v>
      </c>
      <c r="D2661" s="4" t="s">
        <v>19</v>
      </c>
      <c r="E2661" s="3" t="s">
        <v>20</v>
      </c>
      <c r="F2661" s="5">
        <v>12.0</v>
      </c>
      <c r="G2661" s="5">
        <v>22.0</v>
      </c>
      <c r="H2661" s="3" t="s">
        <v>7121</v>
      </c>
      <c r="I2661" s="3" t="s">
        <v>57</v>
      </c>
      <c r="J2661" s="3" t="s">
        <v>58</v>
      </c>
      <c r="K2661" s="3" t="s">
        <v>19482</v>
      </c>
      <c r="L2661" s="3" t="s">
        <v>19485</v>
      </c>
      <c r="M2661" s="3" t="s">
        <v>35</v>
      </c>
    </row>
    <row r="2662" ht="19.5" customHeight="1">
      <c r="A2662" s="3" t="s">
        <v>5879</v>
      </c>
      <c r="B2662" s="3" t="s">
        <v>10155</v>
      </c>
      <c r="C2662" s="3" t="s">
        <v>30</v>
      </c>
      <c r="D2662" s="4" t="s">
        <v>19</v>
      </c>
      <c r="E2662" s="3" t="s">
        <v>20</v>
      </c>
      <c r="F2662" s="5">
        <v>12.0</v>
      </c>
      <c r="G2662" s="5">
        <v>18.0</v>
      </c>
      <c r="H2662" s="3" t="s">
        <v>2395</v>
      </c>
      <c r="I2662" s="3" t="s">
        <v>57</v>
      </c>
      <c r="J2662" s="3" t="s">
        <v>10163</v>
      </c>
      <c r="K2662" s="3" t="s">
        <v>10164</v>
      </c>
      <c r="L2662" s="3" t="s">
        <v>19491</v>
      </c>
      <c r="M2662" s="3" t="s">
        <v>27</v>
      </c>
    </row>
    <row r="2663" ht="19.5" customHeight="1">
      <c r="A2663" s="3" t="s">
        <v>19493</v>
      </c>
      <c r="B2663" s="3" t="s">
        <v>5094</v>
      </c>
      <c r="C2663" s="3" t="s">
        <v>30</v>
      </c>
      <c r="D2663" s="4" t="s">
        <v>19</v>
      </c>
      <c r="E2663" s="3" t="s">
        <v>21</v>
      </c>
      <c r="F2663" s="5">
        <v>12.0</v>
      </c>
      <c r="G2663" s="5">
        <v>20.0</v>
      </c>
      <c r="H2663" s="3" t="s">
        <v>232</v>
      </c>
      <c r="I2663" s="3" t="s">
        <v>57</v>
      </c>
      <c r="J2663" s="3" t="s">
        <v>4999</v>
      </c>
      <c r="K2663" s="3" t="s">
        <v>19494</v>
      </c>
      <c r="L2663" s="3" t="s">
        <v>19497</v>
      </c>
      <c r="M2663" s="3" t="s">
        <v>35</v>
      </c>
    </row>
    <row r="2664" ht="19.5" customHeight="1">
      <c r="A2664" s="3" t="s">
        <v>2654</v>
      </c>
      <c r="B2664" s="3" t="s">
        <v>10479</v>
      </c>
      <c r="C2664" s="3" t="s">
        <v>30</v>
      </c>
      <c r="D2664" s="4" t="s">
        <v>19</v>
      </c>
      <c r="E2664" s="3" t="s">
        <v>20</v>
      </c>
      <c r="F2664" s="5">
        <v>12.0</v>
      </c>
      <c r="G2664" s="5">
        <v>18.0</v>
      </c>
      <c r="H2664" s="3" t="s">
        <v>2395</v>
      </c>
      <c r="I2664" s="3" t="s">
        <v>23</v>
      </c>
      <c r="J2664" s="3" t="s">
        <v>7713</v>
      </c>
      <c r="K2664" s="3" t="s">
        <v>19500</v>
      </c>
      <c r="L2664" s="3" t="s">
        <v>19503</v>
      </c>
      <c r="M2664" s="3" t="s">
        <v>159</v>
      </c>
    </row>
    <row r="2665" ht="19.5" customHeight="1">
      <c r="A2665" s="3" t="s">
        <v>19504</v>
      </c>
      <c r="B2665" s="3" t="s">
        <v>11098</v>
      </c>
      <c r="C2665" s="3" t="s">
        <v>30</v>
      </c>
      <c r="D2665" s="4" t="s">
        <v>19</v>
      </c>
      <c r="E2665" s="3" t="s">
        <v>20</v>
      </c>
      <c r="F2665" s="5">
        <v>12.0</v>
      </c>
      <c r="G2665" s="5">
        <v>18.0</v>
      </c>
      <c r="H2665" s="3" t="s">
        <v>2395</v>
      </c>
      <c r="I2665" s="3" t="s">
        <v>57</v>
      </c>
      <c r="J2665" s="3" t="s">
        <v>9479</v>
      </c>
      <c r="K2665" s="3" t="s">
        <v>17453</v>
      </c>
      <c r="L2665" s="3" t="s">
        <v>19510</v>
      </c>
      <c r="M2665" s="3" t="s">
        <v>35</v>
      </c>
    </row>
    <row r="2666" ht="19.5" customHeight="1">
      <c r="A2666" s="3" t="s">
        <v>8216</v>
      </c>
      <c r="B2666" s="3" t="s">
        <v>19511</v>
      </c>
      <c r="C2666" s="3" t="s">
        <v>30</v>
      </c>
      <c r="D2666" s="4" t="s">
        <v>19</v>
      </c>
      <c r="E2666" s="3" t="s">
        <v>20</v>
      </c>
      <c r="F2666" s="5">
        <v>12.0</v>
      </c>
      <c r="G2666" s="5">
        <v>16.0</v>
      </c>
      <c r="H2666" s="3" t="s">
        <v>2898</v>
      </c>
      <c r="I2666" s="3" t="s">
        <v>57</v>
      </c>
      <c r="J2666" s="3" t="s">
        <v>10219</v>
      </c>
      <c r="K2666" s="3" t="s">
        <v>19513</v>
      </c>
      <c r="L2666" s="3" t="s">
        <v>19516</v>
      </c>
      <c r="M2666" s="3" t="s">
        <v>41</v>
      </c>
    </row>
    <row r="2667" ht="19.5" customHeight="1">
      <c r="A2667" s="3" t="s">
        <v>9989</v>
      </c>
      <c r="B2667" s="3" t="s">
        <v>4619</v>
      </c>
      <c r="C2667" s="3" t="s">
        <v>30</v>
      </c>
      <c r="D2667" s="4" t="s">
        <v>19</v>
      </c>
      <c r="E2667" s="3" t="s">
        <v>21</v>
      </c>
      <c r="F2667" s="5">
        <v>12.0</v>
      </c>
      <c r="G2667" s="5">
        <v>15.0</v>
      </c>
      <c r="H2667" s="3" t="s">
        <v>796</v>
      </c>
      <c r="I2667" s="3" t="s">
        <v>50</v>
      </c>
      <c r="J2667" s="3" t="s">
        <v>556</v>
      </c>
      <c r="K2667" s="3" t="s">
        <v>8211</v>
      </c>
      <c r="L2667" s="3" t="s">
        <v>19521</v>
      </c>
      <c r="M2667" s="3" t="s">
        <v>35</v>
      </c>
    </row>
    <row r="2668" ht="19.5" customHeight="1">
      <c r="A2668" s="3" t="s">
        <v>19523</v>
      </c>
      <c r="B2668" s="3" t="s">
        <v>19524</v>
      </c>
      <c r="C2668" s="3" t="s">
        <v>30</v>
      </c>
      <c r="D2668" s="4" t="s">
        <v>19</v>
      </c>
      <c r="E2668" s="3" t="s">
        <v>21</v>
      </c>
      <c r="F2668" s="5">
        <v>12.0</v>
      </c>
      <c r="G2668" s="5">
        <v>18.0</v>
      </c>
      <c r="H2668" s="3" t="s">
        <v>2395</v>
      </c>
      <c r="I2668" s="3" t="s">
        <v>57</v>
      </c>
      <c r="J2668" s="3" t="s">
        <v>38</v>
      </c>
      <c r="K2668" s="3" t="s">
        <v>19527</v>
      </c>
      <c r="L2668" s="3" t="s">
        <v>19530</v>
      </c>
      <c r="M2668" s="3" t="s">
        <v>159</v>
      </c>
    </row>
    <row r="2669" ht="19.5" customHeight="1">
      <c r="A2669" s="3" t="s">
        <v>2000</v>
      </c>
      <c r="B2669" s="3" t="s">
        <v>19531</v>
      </c>
      <c r="C2669" s="3" t="s">
        <v>30</v>
      </c>
      <c r="D2669" s="4" t="s">
        <v>19</v>
      </c>
      <c r="E2669" s="3" t="s">
        <v>20</v>
      </c>
      <c r="F2669" s="5">
        <v>12.0</v>
      </c>
      <c r="G2669" s="5">
        <v>20.0</v>
      </c>
      <c r="H2669" s="3" t="s">
        <v>232</v>
      </c>
      <c r="I2669" s="3" t="s">
        <v>69</v>
      </c>
      <c r="J2669" s="3" t="s">
        <v>19535</v>
      </c>
      <c r="K2669" s="3" t="s">
        <v>19537</v>
      </c>
      <c r="L2669" s="3" t="s">
        <v>19538</v>
      </c>
      <c r="M2669" s="3" t="s">
        <v>27</v>
      </c>
    </row>
    <row r="2670" ht="19.5" customHeight="1">
      <c r="A2670" s="3" t="s">
        <v>19540</v>
      </c>
      <c r="B2670" s="3" t="s">
        <v>19541</v>
      </c>
      <c r="C2670" s="3" t="s">
        <v>30</v>
      </c>
      <c r="D2670" s="4" t="s">
        <v>19</v>
      </c>
      <c r="E2670" s="3" t="s">
        <v>21</v>
      </c>
      <c r="F2670" s="5">
        <v>12.0</v>
      </c>
      <c r="G2670" s="5">
        <v>18.0</v>
      </c>
      <c r="H2670" s="3" t="s">
        <v>2395</v>
      </c>
      <c r="I2670" s="3" t="s">
        <v>57</v>
      </c>
      <c r="J2670" s="3" t="s">
        <v>99</v>
      </c>
      <c r="K2670" s="3" t="s">
        <v>19545</v>
      </c>
      <c r="L2670" s="3" t="s">
        <v>19546</v>
      </c>
      <c r="M2670" s="3" t="s">
        <v>27</v>
      </c>
    </row>
    <row r="2671" ht="19.5" customHeight="1">
      <c r="A2671" s="3" t="s">
        <v>642</v>
      </c>
      <c r="B2671" s="3" t="s">
        <v>11186</v>
      </c>
      <c r="C2671" s="3" t="s">
        <v>30</v>
      </c>
      <c r="D2671" s="4" t="s">
        <v>19</v>
      </c>
      <c r="E2671" s="3" t="s">
        <v>21</v>
      </c>
      <c r="F2671" s="5">
        <v>12.0</v>
      </c>
      <c r="G2671" s="5">
        <v>18.0</v>
      </c>
      <c r="H2671" s="3" t="s">
        <v>2395</v>
      </c>
      <c r="I2671" s="3" t="s">
        <v>57</v>
      </c>
      <c r="J2671" s="3" t="s">
        <v>1085</v>
      </c>
      <c r="K2671" s="3" t="s">
        <v>1762</v>
      </c>
      <c r="L2671" s="3" t="s">
        <v>19552</v>
      </c>
      <c r="M2671" s="3" t="s">
        <v>35</v>
      </c>
    </row>
    <row r="2672" ht="19.5" customHeight="1">
      <c r="A2672" s="3" t="s">
        <v>19555</v>
      </c>
      <c r="B2672" s="3" t="s">
        <v>19557</v>
      </c>
      <c r="C2672" s="3" t="s">
        <v>30</v>
      </c>
      <c r="D2672" s="4" t="s">
        <v>19</v>
      </c>
      <c r="E2672" s="3" t="s">
        <v>20</v>
      </c>
      <c r="F2672" s="5">
        <v>12.0</v>
      </c>
      <c r="G2672" s="5">
        <v>15.0</v>
      </c>
      <c r="H2672" s="3" t="s">
        <v>796</v>
      </c>
      <c r="I2672" s="3" t="s">
        <v>57</v>
      </c>
      <c r="J2672" s="3" t="s">
        <v>19560</v>
      </c>
      <c r="K2672" s="3" t="s">
        <v>19562</v>
      </c>
      <c r="L2672" s="3" t="s">
        <v>19563</v>
      </c>
      <c r="M2672" s="3" t="s">
        <v>35</v>
      </c>
    </row>
    <row r="2673" ht="19.5" customHeight="1">
      <c r="A2673" s="3" t="s">
        <v>19568</v>
      </c>
      <c r="B2673" s="3" t="s">
        <v>19569</v>
      </c>
      <c r="C2673" s="3" t="s">
        <v>30</v>
      </c>
      <c r="D2673" s="4" t="s">
        <v>19</v>
      </c>
      <c r="E2673" s="3" t="s">
        <v>21</v>
      </c>
      <c r="F2673" s="5">
        <v>12.0</v>
      </c>
      <c r="G2673" s="5">
        <v>20.0</v>
      </c>
      <c r="H2673" s="3" t="s">
        <v>232</v>
      </c>
      <c r="I2673" s="3" t="s">
        <v>3369</v>
      </c>
      <c r="J2673" s="3" t="s">
        <v>535</v>
      </c>
      <c r="K2673" s="3" t="s">
        <v>19573</v>
      </c>
      <c r="L2673" s="3" t="s">
        <v>19577</v>
      </c>
      <c r="M2673" s="3" t="s">
        <v>90</v>
      </c>
    </row>
    <row r="2674" ht="19.5" customHeight="1">
      <c r="A2674" s="3" t="s">
        <v>2309</v>
      </c>
      <c r="B2674" s="3" t="s">
        <v>19585</v>
      </c>
      <c r="C2674" s="3" t="s">
        <v>30</v>
      </c>
      <c r="D2674" s="4" t="s">
        <v>19</v>
      </c>
      <c r="E2674" s="3" t="s">
        <v>20</v>
      </c>
      <c r="F2674" s="5">
        <v>12.0</v>
      </c>
      <c r="G2674" s="5">
        <v>18.0</v>
      </c>
      <c r="H2674" s="3" t="s">
        <v>2395</v>
      </c>
      <c r="I2674" s="3" t="s">
        <v>57</v>
      </c>
      <c r="J2674" s="3" t="s">
        <v>4268</v>
      </c>
      <c r="K2674" s="3" t="s">
        <v>19589</v>
      </c>
      <c r="L2674" s="3" t="s">
        <v>19591</v>
      </c>
      <c r="M2674" s="3" t="s">
        <v>41</v>
      </c>
    </row>
    <row r="2675" ht="19.5" customHeight="1">
      <c r="A2675" s="3" t="s">
        <v>795</v>
      </c>
      <c r="B2675" s="3" t="s">
        <v>7773</v>
      </c>
      <c r="C2675" s="3" t="s">
        <v>30</v>
      </c>
      <c r="D2675" s="4" t="s">
        <v>19</v>
      </c>
      <c r="E2675" s="3" t="s">
        <v>20</v>
      </c>
      <c r="F2675" s="5">
        <v>12.0</v>
      </c>
      <c r="G2675" s="5">
        <v>20.0</v>
      </c>
      <c r="H2675" s="3" t="s">
        <v>232</v>
      </c>
      <c r="I2675" s="3" t="s">
        <v>57</v>
      </c>
      <c r="J2675" s="3" t="s">
        <v>58</v>
      </c>
      <c r="K2675" s="3" t="s">
        <v>7780</v>
      </c>
      <c r="L2675" s="3" t="s">
        <v>19598</v>
      </c>
      <c r="M2675" s="3" t="s">
        <v>41</v>
      </c>
    </row>
    <row r="2676" ht="19.5" customHeight="1">
      <c r="A2676" s="3" t="s">
        <v>19601</v>
      </c>
      <c r="B2676" s="3" t="s">
        <v>19602</v>
      </c>
      <c r="C2676" s="3" t="s">
        <v>30</v>
      </c>
      <c r="D2676" s="4" t="s">
        <v>19</v>
      </c>
      <c r="E2676" s="3" t="s">
        <v>21</v>
      </c>
      <c r="F2676" s="5">
        <v>12.0</v>
      </c>
      <c r="G2676" s="5">
        <v>17.0</v>
      </c>
      <c r="H2676" s="3" t="s">
        <v>1141</v>
      </c>
      <c r="I2676" s="3" t="s">
        <v>57</v>
      </c>
      <c r="J2676" s="3" t="s">
        <v>3286</v>
      </c>
      <c r="K2676" s="3" t="s">
        <v>19606</v>
      </c>
      <c r="L2676" s="3" t="s">
        <v>19608</v>
      </c>
      <c r="M2676" s="3" t="s">
        <v>35</v>
      </c>
    </row>
    <row r="2677" ht="19.5" customHeight="1">
      <c r="A2677" s="3" t="s">
        <v>19610</v>
      </c>
      <c r="B2677" s="3" t="s">
        <v>19612</v>
      </c>
      <c r="C2677" s="3" t="s">
        <v>30</v>
      </c>
      <c r="D2677" s="4" t="s">
        <v>19</v>
      </c>
      <c r="E2677" s="3" t="s">
        <v>21</v>
      </c>
      <c r="F2677" s="5">
        <v>12.0</v>
      </c>
      <c r="G2677" s="5">
        <v>13.0</v>
      </c>
      <c r="H2677" s="3" t="s">
        <v>6758</v>
      </c>
      <c r="I2677" s="3" t="s">
        <v>57</v>
      </c>
      <c r="J2677" s="3" t="s">
        <v>99</v>
      </c>
      <c r="K2677" s="3" t="s">
        <v>19615</v>
      </c>
      <c r="L2677" s="3" t="s">
        <v>19618</v>
      </c>
      <c r="M2677" s="3" t="s">
        <v>41</v>
      </c>
    </row>
    <row r="2678" ht="19.5" customHeight="1">
      <c r="A2678" s="3" t="s">
        <v>19622</v>
      </c>
      <c r="B2678" s="3" t="s">
        <v>7525</v>
      </c>
      <c r="C2678" s="3" t="s">
        <v>30</v>
      </c>
      <c r="D2678" s="4" t="s">
        <v>19</v>
      </c>
      <c r="E2678" s="3" t="s">
        <v>20</v>
      </c>
      <c r="F2678" s="5">
        <v>12.0</v>
      </c>
      <c r="G2678" s="5">
        <v>18.0</v>
      </c>
      <c r="H2678" s="3" t="s">
        <v>2395</v>
      </c>
      <c r="I2678" s="3" t="s">
        <v>69</v>
      </c>
      <c r="J2678" s="3" t="s">
        <v>329</v>
      </c>
      <c r="K2678" s="3" t="s">
        <v>166</v>
      </c>
      <c r="L2678" s="3" t="s">
        <v>19628</v>
      </c>
      <c r="M2678" s="3" t="s">
        <v>159</v>
      </c>
    </row>
    <row r="2679" ht="19.5" customHeight="1">
      <c r="A2679" s="3" t="s">
        <v>15925</v>
      </c>
      <c r="B2679" s="3" t="s">
        <v>19633</v>
      </c>
      <c r="C2679" s="3" t="s">
        <v>30</v>
      </c>
      <c r="D2679" s="4" t="s">
        <v>19</v>
      </c>
      <c r="E2679" s="3" t="s">
        <v>20</v>
      </c>
      <c r="F2679" s="5">
        <v>12.0</v>
      </c>
      <c r="G2679" s="5">
        <v>20.0</v>
      </c>
      <c r="H2679" s="3" t="s">
        <v>232</v>
      </c>
      <c r="I2679" s="3" t="s">
        <v>57</v>
      </c>
      <c r="J2679" s="3" t="s">
        <v>19637</v>
      </c>
      <c r="K2679" s="3" t="s">
        <v>4718</v>
      </c>
      <c r="L2679" s="3" t="s">
        <v>19641</v>
      </c>
      <c r="M2679" s="3" t="s">
        <v>41</v>
      </c>
    </row>
    <row r="2680" ht="19.5" customHeight="1">
      <c r="A2680" s="3" t="s">
        <v>17717</v>
      </c>
      <c r="B2680" s="3" t="s">
        <v>19642</v>
      </c>
      <c r="C2680" s="3" t="s">
        <v>30</v>
      </c>
      <c r="D2680" s="4" t="s">
        <v>19</v>
      </c>
      <c r="E2680" s="3" t="s">
        <v>21</v>
      </c>
      <c r="F2680" s="5">
        <v>12.0</v>
      </c>
      <c r="G2680" s="5">
        <v>20.0</v>
      </c>
      <c r="H2680" s="3" t="s">
        <v>232</v>
      </c>
      <c r="I2680" s="3" t="s">
        <v>57</v>
      </c>
      <c r="J2680" s="3" t="s">
        <v>19647</v>
      </c>
      <c r="K2680" s="3" t="s">
        <v>19649</v>
      </c>
      <c r="L2680" s="3" t="s">
        <v>19650</v>
      </c>
      <c r="M2680" s="3" t="s">
        <v>35</v>
      </c>
    </row>
    <row r="2681" ht="19.5" customHeight="1">
      <c r="A2681" s="3" t="s">
        <v>17520</v>
      </c>
      <c r="B2681" s="3" t="s">
        <v>19652</v>
      </c>
      <c r="C2681" s="3" t="s">
        <v>30</v>
      </c>
      <c r="D2681" s="4" t="s">
        <v>19</v>
      </c>
      <c r="E2681" s="3" t="s">
        <v>20</v>
      </c>
      <c r="F2681" s="5">
        <v>12.0</v>
      </c>
      <c r="G2681" s="5">
        <v>16.0</v>
      </c>
      <c r="H2681" s="3" t="s">
        <v>2898</v>
      </c>
      <c r="I2681" s="3" t="s">
        <v>57</v>
      </c>
      <c r="J2681" s="3" t="s">
        <v>99</v>
      </c>
      <c r="K2681" s="3" t="s">
        <v>19656</v>
      </c>
      <c r="L2681" s="3" t="s">
        <v>19658</v>
      </c>
      <c r="M2681" s="3" t="s">
        <v>159</v>
      </c>
    </row>
    <row r="2682" ht="19.5" customHeight="1">
      <c r="A2682" s="3" t="s">
        <v>19661</v>
      </c>
      <c r="B2682" s="3" t="s">
        <v>10920</v>
      </c>
      <c r="C2682" s="3" t="s">
        <v>30</v>
      </c>
      <c r="D2682" s="4" t="s">
        <v>19</v>
      </c>
      <c r="E2682" s="3" t="s">
        <v>20</v>
      </c>
      <c r="F2682" s="5">
        <v>12.0</v>
      </c>
      <c r="G2682" s="5">
        <v>16.0</v>
      </c>
      <c r="H2682" s="3" t="s">
        <v>2898</v>
      </c>
      <c r="I2682" s="3" t="s">
        <v>57</v>
      </c>
      <c r="J2682" s="3" t="s">
        <v>99</v>
      </c>
      <c r="K2682" s="3" t="s">
        <v>19667</v>
      </c>
      <c r="L2682" s="3" t="s">
        <v>19668</v>
      </c>
      <c r="M2682" s="3" t="s">
        <v>27</v>
      </c>
    </row>
    <row r="2683" ht="19.5" customHeight="1">
      <c r="A2683" s="3" t="s">
        <v>1423</v>
      </c>
      <c r="B2683" s="3" t="s">
        <v>10920</v>
      </c>
      <c r="C2683" s="3" t="s">
        <v>30</v>
      </c>
      <c r="D2683" s="4" t="s">
        <v>19</v>
      </c>
      <c r="E2683" s="3" t="s">
        <v>21</v>
      </c>
      <c r="F2683" s="5">
        <v>12.0</v>
      </c>
      <c r="G2683" s="5">
        <v>18.0</v>
      </c>
      <c r="H2683" s="3" t="s">
        <v>2395</v>
      </c>
      <c r="I2683" s="3" t="s">
        <v>57</v>
      </c>
      <c r="J2683" s="3" t="s">
        <v>99</v>
      </c>
      <c r="K2683" s="3" t="s">
        <v>19667</v>
      </c>
      <c r="L2683" s="3" t="s">
        <v>19673</v>
      </c>
      <c r="M2683" s="3" t="s">
        <v>27</v>
      </c>
    </row>
    <row r="2684" ht="19.5" customHeight="1">
      <c r="A2684" s="3" t="s">
        <v>19674</v>
      </c>
      <c r="B2684" s="3" t="s">
        <v>7525</v>
      </c>
      <c r="C2684" s="3" t="s">
        <v>30</v>
      </c>
      <c r="D2684" s="4" t="s">
        <v>19</v>
      </c>
      <c r="E2684" s="3" t="s">
        <v>20</v>
      </c>
      <c r="F2684" s="5">
        <v>12.0</v>
      </c>
      <c r="G2684" s="5">
        <v>18.0</v>
      </c>
      <c r="H2684" s="3" t="s">
        <v>2395</v>
      </c>
      <c r="I2684" s="3" t="s">
        <v>69</v>
      </c>
      <c r="J2684" s="3" t="s">
        <v>329</v>
      </c>
      <c r="K2684" s="3" t="s">
        <v>166</v>
      </c>
      <c r="L2684" s="3" t="s">
        <v>19678</v>
      </c>
      <c r="M2684" s="3" t="s">
        <v>159</v>
      </c>
    </row>
    <row r="2685" ht="19.5" customHeight="1">
      <c r="A2685" s="3" t="s">
        <v>19682</v>
      </c>
      <c r="B2685" s="3" t="s">
        <v>19685</v>
      </c>
      <c r="C2685" s="3" t="s">
        <v>30</v>
      </c>
      <c r="D2685" s="4" t="s">
        <v>19</v>
      </c>
      <c r="E2685" s="3" t="s">
        <v>20</v>
      </c>
      <c r="F2685" s="5">
        <v>12.0</v>
      </c>
      <c r="G2685" s="5">
        <v>24.0</v>
      </c>
      <c r="H2685" s="3" t="s">
        <v>589</v>
      </c>
      <c r="I2685" s="3" t="s">
        <v>69</v>
      </c>
      <c r="J2685" s="3" t="s">
        <v>19687</v>
      </c>
      <c r="K2685" s="3" t="s">
        <v>19688</v>
      </c>
      <c r="L2685" s="3" t="s">
        <v>19695</v>
      </c>
      <c r="M2685" s="3" t="s">
        <v>257</v>
      </c>
    </row>
    <row r="2686" ht="19.5" customHeight="1">
      <c r="A2686" s="3" t="s">
        <v>1904</v>
      </c>
      <c r="B2686" s="3" t="s">
        <v>19697</v>
      </c>
      <c r="C2686" s="3" t="s">
        <v>30</v>
      </c>
      <c r="D2686" s="4" t="s">
        <v>19</v>
      </c>
      <c r="E2686" s="3" t="s">
        <v>20</v>
      </c>
      <c r="F2686" s="5">
        <v>12.0</v>
      </c>
      <c r="G2686" s="5">
        <v>16.0</v>
      </c>
      <c r="H2686" s="3" t="s">
        <v>2898</v>
      </c>
      <c r="I2686" s="3" t="s">
        <v>57</v>
      </c>
      <c r="J2686" s="3" t="s">
        <v>10219</v>
      </c>
      <c r="K2686" s="3" t="s">
        <v>19701</v>
      </c>
      <c r="L2686" s="3" t="s">
        <v>19703</v>
      </c>
      <c r="M2686" s="3" t="s">
        <v>27</v>
      </c>
    </row>
    <row r="2687" ht="19.5" customHeight="1">
      <c r="A2687" s="3" t="s">
        <v>13233</v>
      </c>
      <c r="B2687" s="3" t="s">
        <v>10882</v>
      </c>
      <c r="C2687" s="3" t="s">
        <v>30</v>
      </c>
      <c r="D2687" s="4" t="s">
        <v>19</v>
      </c>
      <c r="E2687" s="3" t="s">
        <v>20</v>
      </c>
      <c r="F2687" s="5">
        <v>12.0</v>
      </c>
      <c r="G2687" s="5">
        <v>18.0</v>
      </c>
      <c r="H2687" s="3" t="s">
        <v>2395</v>
      </c>
      <c r="I2687" s="3" t="s">
        <v>57</v>
      </c>
      <c r="J2687" s="3" t="s">
        <v>10887</v>
      </c>
      <c r="K2687" s="3" t="s">
        <v>10918</v>
      </c>
      <c r="L2687" s="3" t="s">
        <v>19707</v>
      </c>
      <c r="M2687" s="3" t="s">
        <v>35</v>
      </c>
    </row>
    <row r="2688" ht="19.5" customHeight="1">
      <c r="A2688" s="3" t="s">
        <v>2000</v>
      </c>
      <c r="B2688" s="3" t="s">
        <v>19710</v>
      </c>
      <c r="C2688" s="3" t="s">
        <v>30</v>
      </c>
      <c r="D2688" s="4" t="s">
        <v>19</v>
      </c>
      <c r="E2688" s="3" t="s">
        <v>20</v>
      </c>
      <c r="F2688" s="5">
        <v>12.0</v>
      </c>
      <c r="G2688" s="5">
        <v>20.0</v>
      </c>
      <c r="H2688" s="3" t="s">
        <v>232</v>
      </c>
      <c r="I2688" s="3" t="s">
        <v>57</v>
      </c>
      <c r="J2688" s="3" t="s">
        <v>19714</v>
      </c>
      <c r="K2688" s="3" t="s">
        <v>19716</v>
      </c>
      <c r="L2688" s="3" t="s">
        <v>19718</v>
      </c>
      <c r="M2688" s="3" t="s">
        <v>27</v>
      </c>
    </row>
    <row r="2689" ht="19.5" customHeight="1">
      <c r="A2689" s="3" t="s">
        <v>19720</v>
      </c>
      <c r="B2689" s="3" t="s">
        <v>545</v>
      </c>
      <c r="C2689" s="3" t="s">
        <v>30</v>
      </c>
      <c r="D2689" s="4" t="s">
        <v>19</v>
      </c>
      <c r="E2689" s="3" t="s">
        <v>20</v>
      </c>
      <c r="F2689" s="5">
        <v>12.0</v>
      </c>
      <c r="G2689" s="5">
        <v>20.0</v>
      </c>
      <c r="H2689" s="3" t="s">
        <v>232</v>
      </c>
      <c r="I2689" s="3" t="s">
        <v>57</v>
      </c>
      <c r="J2689" s="3" t="s">
        <v>549</v>
      </c>
      <c r="K2689" s="3" t="s">
        <v>13931</v>
      </c>
      <c r="L2689" s="3" t="s">
        <v>19728</v>
      </c>
      <c r="M2689" s="3" t="s">
        <v>27</v>
      </c>
    </row>
    <row r="2690" ht="19.5" customHeight="1">
      <c r="A2690" s="3" t="s">
        <v>19731</v>
      </c>
      <c r="B2690" s="3" t="s">
        <v>19732</v>
      </c>
      <c r="C2690" s="3" t="s">
        <v>30</v>
      </c>
      <c r="D2690" s="4" t="s">
        <v>19</v>
      </c>
      <c r="E2690" s="3" t="s">
        <v>127</v>
      </c>
      <c r="F2690" s="5">
        <v>12.0</v>
      </c>
      <c r="G2690" s="5">
        <v>20.0</v>
      </c>
      <c r="H2690" s="3" t="s">
        <v>232</v>
      </c>
      <c r="I2690" s="3" t="s">
        <v>57</v>
      </c>
      <c r="J2690" s="3" t="s">
        <v>19736</v>
      </c>
      <c r="K2690" s="3" t="s">
        <v>19738</v>
      </c>
      <c r="L2690" s="3" t="s">
        <v>19740</v>
      </c>
      <c r="M2690" s="3" t="s">
        <v>35</v>
      </c>
    </row>
    <row r="2691" ht="19.5" customHeight="1">
      <c r="A2691" s="3" t="s">
        <v>19742</v>
      </c>
      <c r="B2691" s="3" t="s">
        <v>19480</v>
      </c>
      <c r="C2691" s="3" t="s">
        <v>30</v>
      </c>
      <c r="D2691" s="4" t="s">
        <v>19</v>
      </c>
      <c r="E2691" s="3" t="s">
        <v>20</v>
      </c>
      <c r="F2691" s="5">
        <v>12.0</v>
      </c>
      <c r="G2691" s="5">
        <v>22.0</v>
      </c>
      <c r="H2691" s="3" t="s">
        <v>7121</v>
      </c>
      <c r="I2691" s="3" t="s">
        <v>57</v>
      </c>
      <c r="J2691" s="3" t="s">
        <v>58</v>
      </c>
      <c r="K2691" s="3" t="s">
        <v>19748</v>
      </c>
      <c r="L2691" s="3" t="s">
        <v>19749</v>
      </c>
      <c r="M2691" s="3" t="s">
        <v>35</v>
      </c>
    </row>
    <row r="2692" ht="19.5" customHeight="1">
      <c r="A2692" s="3" t="s">
        <v>4428</v>
      </c>
      <c r="B2692" s="3" t="s">
        <v>19750</v>
      </c>
      <c r="C2692" s="3" t="s">
        <v>30</v>
      </c>
      <c r="D2692" s="4" t="s">
        <v>19</v>
      </c>
      <c r="E2692" s="3" t="s">
        <v>20</v>
      </c>
      <c r="F2692" s="5">
        <v>12.0</v>
      </c>
      <c r="G2692" s="5">
        <v>18.0</v>
      </c>
      <c r="H2692" s="3" t="s">
        <v>2395</v>
      </c>
      <c r="I2692" s="3" t="s">
        <v>50</v>
      </c>
      <c r="J2692" s="3" t="s">
        <v>19755</v>
      </c>
      <c r="K2692" s="3" t="s">
        <v>19756</v>
      </c>
      <c r="L2692" s="3" t="s">
        <v>19758</v>
      </c>
      <c r="M2692" s="3" t="s">
        <v>159</v>
      </c>
    </row>
    <row r="2693" ht="19.5" customHeight="1">
      <c r="A2693" s="3" t="s">
        <v>410</v>
      </c>
      <c r="B2693" s="3" t="s">
        <v>7612</v>
      </c>
      <c r="C2693" s="3" t="s">
        <v>30</v>
      </c>
      <c r="D2693" s="4" t="s">
        <v>19</v>
      </c>
      <c r="E2693" s="3" t="s">
        <v>20</v>
      </c>
      <c r="F2693" s="5">
        <v>12.0</v>
      </c>
      <c r="G2693" s="5">
        <v>24.0</v>
      </c>
      <c r="H2693" s="3" t="s">
        <v>589</v>
      </c>
      <c r="I2693" s="3" t="s">
        <v>69</v>
      </c>
      <c r="J2693" s="3" t="s">
        <v>441</v>
      </c>
      <c r="K2693" s="3" t="s">
        <v>7623</v>
      </c>
      <c r="L2693" s="3" t="s">
        <v>7627</v>
      </c>
      <c r="M2693" s="3" t="s">
        <v>27</v>
      </c>
    </row>
    <row r="2694" ht="19.5" customHeight="1">
      <c r="A2694" s="3" t="s">
        <v>3540</v>
      </c>
      <c r="B2694" s="3" t="s">
        <v>19766</v>
      </c>
      <c r="C2694" s="3" t="s">
        <v>30</v>
      </c>
      <c r="D2694" s="4" t="s">
        <v>19</v>
      </c>
      <c r="E2694" s="3" t="s">
        <v>21</v>
      </c>
      <c r="F2694" s="5">
        <v>12.0</v>
      </c>
      <c r="G2694" s="5">
        <v>18.0</v>
      </c>
      <c r="H2694" s="3" t="s">
        <v>2395</v>
      </c>
      <c r="I2694" s="3" t="s">
        <v>23</v>
      </c>
      <c r="J2694" s="3" t="s">
        <v>19770</v>
      </c>
      <c r="K2694" s="3" t="s">
        <v>11739</v>
      </c>
      <c r="L2694" s="3" t="s">
        <v>19771</v>
      </c>
      <c r="M2694" s="3" t="s">
        <v>27</v>
      </c>
    </row>
    <row r="2695" ht="19.5" customHeight="1">
      <c r="A2695" s="3" t="s">
        <v>19774</v>
      </c>
      <c r="B2695" s="3" t="s">
        <v>19776</v>
      </c>
      <c r="C2695" s="3" t="s">
        <v>30</v>
      </c>
      <c r="D2695" s="4" t="s">
        <v>19</v>
      </c>
      <c r="E2695" s="3" t="s">
        <v>21</v>
      </c>
      <c r="F2695" s="5">
        <v>12.0</v>
      </c>
      <c r="G2695" s="5">
        <v>18.0</v>
      </c>
      <c r="H2695" s="3" t="s">
        <v>2395</v>
      </c>
      <c r="I2695" s="3" t="s">
        <v>57</v>
      </c>
      <c r="J2695" s="3" t="s">
        <v>19778</v>
      </c>
      <c r="K2695" s="3" t="s">
        <v>19779</v>
      </c>
      <c r="L2695" s="3" t="s">
        <v>19781</v>
      </c>
      <c r="M2695" s="3" t="s">
        <v>41</v>
      </c>
    </row>
    <row r="2696" ht="19.5" customHeight="1">
      <c r="A2696" s="3" t="s">
        <v>3540</v>
      </c>
      <c r="B2696" s="3" t="s">
        <v>4585</v>
      </c>
      <c r="C2696" s="3" t="s">
        <v>30</v>
      </c>
      <c r="D2696" s="4" t="s">
        <v>19</v>
      </c>
      <c r="E2696" s="3" t="s">
        <v>20</v>
      </c>
      <c r="F2696" s="5">
        <v>12.0</v>
      </c>
      <c r="G2696" s="5">
        <v>18.0</v>
      </c>
      <c r="H2696" s="3" t="s">
        <v>2395</v>
      </c>
      <c r="I2696" s="3" t="s">
        <v>50</v>
      </c>
      <c r="J2696" s="3" t="s">
        <v>4588</v>
      </c>
      <c r="K2696" s="3" t="s">
        <v>4591</v>
      </c>
      <c r="L2696" s="3" t="s">
        <v>19788</v>
      </c>
      <c r="M2696" s="3" t="s">
        <v>35</v>
      </c>
    </row>
    <row r="2697" ht="19.5" customHeight="1">
      <c r="A2697" s="3" t="s">
        <v>19790</v>
      </c>
      <c r="B2697" s="3" t="s">
        <v>9421</v>
      </c>
      <c r="C2697" s="3" t="s">
        <v>30</v>
      </c>
      <c r="D2697" s="4" t="s">
        <v>19</v>
      </c>
      <c r="E2697" s="3" t="s">
        <v>20</v>
      </c>
      <c r="F2697" s="5">
        <v>12.0</v>
      </c>
      <c r="G2697" s="5">
        <v>18.0</v>
      </c>
      <c r="H2697" s="3" t="s">
        <v>2395</v>
      </c>
      <c r="I2697" s="3" t="s">
        <v>57</v>
      </c>
      <c r="J2697" s="3" t="s">
        <v>329</v>
      </c>
      <c r="K2697" s="3" t="s">
        <v>9433</v>
      </c>
      <c r="L2697" s="3" t="s">
        <v>19796</v>
      </c>
      <c r="M2697" s="3" t="s">
        <v>159</v>
      </c>
    </row>
    <row r="2698" ht="19.5" customHeight="1">
      <c r="A2698" s="3" t="s">
        <v>10983</v>
      </c>
      <c r="B2698" s="3" t="s">
        <v>4577</v>
      </c>
      <c r="C2698" s="3" t="s">
        <v>30</v>
      </c>
      <c r="D2698" s="4" t="s">
        <v>19</v>
      </c>
      <c r="E2698" s="3" t="s">
        <v>20</v>
      </c>
      <c r="F2698" s="5">
        <v>12.0</v>
      </c>
      <c r="G2698" s="5">
        <v>20.0</v>
      </c>
      <c r="H2698" s="3" t="s">
        <v>232</v>
      </c>
      <c r="I2698" s="3" t="s">
        <v>50</v>
      </c>
      <c r="J2698" s="3" t="s">
        <v>4580</v>
      </c>
      <c r="K2698" s="3" t="s">
        <v>4581</v>
      </c>
      <c r="L2698" s="3" t="s">
        <v>19802</v>
      </c>
      <c r="M2698" s="3" t="s">
        <v>35</v>
      </c>
    </row>
    <row r="2699" ht="19.5" customHeight="1">
      <c r="A2699" s="3" t="s">
        <v>19804</v>
      </c>
      <c r="B2699" s="3" t="s">
        <v>18449</v>
      </c>
      <c r="C2699" s="3" t="s">
        <v>30</v>
      </c>
      <c r="D2699" s="4" t="s">
        <v>19</v>
      </c>
      <c r="E2699" s="3" t="s">
        <v>20</v>
      </c>
      <c r="F2699" s="5">
        <v>12.0</v>
      </c>
      <c r="G2699" s="5">
        <v>20.0</v>
      </c>
      <c r="H2699" s="3" t="s">
        <v>232</v>
      </c>
      <c r="I2699" s="3" t="s">
        <v>57</v>
      </c>
      <c r="J2699" s="3" t="s">
        <v>58</v>
      </c>
      <c r="K2699" s="3" t="s">
        <v>19811</v>
      </c>
      <c r="L2699" s="3" t="s">
        <v>19813</v>
      </c>
      <c r="M2699" s="3" t="s">
        <v>159</v>
      </c>
    </row>
    <row r="2700" ht="19.5" customHeight="1">
      <c r="A2700" s="3" t="s">
        <v>19815</v>
      </c>
      <c r="B2700" s="3" t="s">
        <v>1391</v>
      </c>
      <c r="C2700" s="3" t="s">
        <v>30</v>
      </c>
      <c r="D2700" s="4" t="s">
        <v>19</v>
      </c>
      <c r="E2700" s="3" t="s">
        <v>20</v>
      </c>
      <c r="F2700" s="5">
        <v>12.0</v>
      </c>
      <c r="G2700" s="5">
        <v>15.0</v>
      </c>
      <c r="H2700" s="3" t="s">
        <v>796</v>
      </c>
      <c r="I2700" s="3" t="s">
        <v>57</v>
      </c>
      <c r="J2700" s="3" t="s">
        <v>1392</v>
      </c>
      <c r="K2700" s="3" t="s">
        <v>15845</v>
      </c>
      <c r="L2700" s="3" t="s">
        <v>19824</v>
      </c>
      <c r="M2700" s="3" t="s">
        <v>27</v>
      </c>
    </row>
    <row r="2701" ht="19.5" customHeight="1">
      <c r="A2701" s="3" t="s">
        <v>19826</v>
      </c>
      <c r="B2701" s="3" t="s">
        <v>19829</v>
      </c>
      <c r="C2701" s="3" t="s">
        <v>30</v>
      </c>
      <c r="D2701" s="4" t="s">
        <v>19</v>
      </c>
      <c r="E2701" s="3" t="s">
        <v>20</v>
      </c>
      <c r="F2701" s="5">
        <v>12.0</v>
      </c>
      <c r="G2701" s="5">
        <v>20.0</v>
      </c>
      <c r="H2701" s="3" t="s">
        <v>232</v>
      </c>
      <c r="I2701" s="3" t="s">
        <v>57</v>
      </c>
      <c r="J2701" s="3" t="s">
        <v>19834</v>
      </c>
      <c r="K2701" s="3" t="s">
        <v>19836</v>
      </c>
      <c r="L2701" s="3" t="s">
        <v>19838</v>
      </c>
      <c r="M2701" s="3" t="s">
        <v>41</v>
      </c>
    </row>
    <row r="2702" ht="19.5" customHeight="1">
      <c r="A2702" s="3" t="s">
        <v>2000</v>
      </c>
      <c r="B2702" s="3" t="s">
        <v>19841</v>
      </c>
      <c r="C2702" s="3" t="s">
        <v>30</v>
      </c>
      <c r="D2702" s="4" t="s">
        <v>19</v>
      </c>
      <c r="E2702" s="3" t="s">
        <v>20</v>
      </c>
      <c r="F2702" s="5">
        <v>12.0</v>
      </c>
      <c r="G2702" s="5">
        <v>20.0</v>
      </c>
      <c r="H2702" s="3" t="s">
        <v>232</v>
      </c>
      <c r="I2702" s="3" t="s">
        <v>50</v>
      </c>
      <c r="J2702" s="3" t="s">
        <v>6673</v>
      </c>
      <c r="K2702" s="3" t="s">
        <v>19846</v>
      </c>
      <c r="L2702" s="3" t="s">
        <v>19850</v>
      </c>
      <c r="M2702" s="3" t="s">
        <v>27</v>
      </c>
    </row>
    <row r="2703" ht="19.5" customHeight="1">
      <c r="A2703" s="3" t="s">
        <v>19851</v>
      </c>
      <c r="B2703" s="3" t="s">
        <v>2338</v>
      </c>
      <c r="C2703" s="3" t="s">
        <v>30</v>
      </c>
      <c r="D2703" s="4" t="s">
        <v>19</v>
      </c>
      <c r="E2703" s="3" t="s">
        <v>21</v>
      </c>
      <c r="F2703" s="5">
        <v>12.0</v>
      </c>
      <c r="G2703" s="5">
        <v>16.0</v>
      </c>
      <c r="H2703" s="3" t="s">
        <v>2898</v>
      </c>
      <c r="I2703" s="3" t="s">
        <v>57</v>
      </c>
      <c r="J2703" s="3" t="s">
        <v>2344</v>
      </c>
      <c r="K2703" s="3" t="s">
        <v>19858</v>
      </c>
      <c r="L2703" s="3" t="s">
        <v>19860</v>
      </c>
      <c r="M2703" s="3" t="s">
        <v>35</v>
      </c>
    </row>
    <row r="2704" ht="19.5" customHeight="1">
      <c r="A2704" s="3" t="s">
        <v>3540</v>
      </c>
      <c r="B2704" s="3" t="s">
        <v>4619</v>
      </c>
      <c r="C2704" s="3" t="s">
        <v>30</v>
      </c>
      <c r="D2704" s="4" t="s">
        <v>19</v>
      </c>
      <c r="E2704" s="3" t="s">
        <v>21</v>
      </c>
      <c r="F2704" s="5">
        <v>12.0</v>
      </c>
      <c r="G2704" s="5">
        <v>20.0</v>
      </c>
      <c r="H2704" s="3" t="s">
        <v>232</v>
      </c>
      <c r="I2704" s="3" t="s">
        <v>57</v>
      </c>
      <c r="J2704" s="3" t="s">
        <v>556</v>
      </c>
      <c r="K2704" s="3" t="s">
        <v>4623</v>
      </c>
      <c r="L2704" s="3" t="s">
        <v>19867</v>
      </c>
      <c r="M2704" s="3" t="s">
        <v>35</v>
      </c>
    </row>
    <row r="2705" ht="19.5" customHeight="1">
      <c r="A2705" s="3" t="s">
        <v>19869</v>
      </c>
      <c r="B2705" s="3" t="s">
        <v>19541</v>
      </c>
      <c r="C2705" s="3" t="s">
        <v>30</v>
      </c>
      <c r="D2705" s="4" t="s">
        <v>19</v>
      </c>
      <c r="E2705" s="3" t="s">
        <v>21</v>
      </c>
      <c r="F2705" s="5">
        <v>12.0</v>
      </c>
      <c r="G2705" s="5">
        <v>18.0</v>
      </c>
      <c r="H2705" s="3" t="s">
        <v>2395</v>
      </c>
      <c r="I2705" s="3" t="s">
        <v>57</v>
      </c>
      <c r="J2705" s="3" t="s">
        <v>99</v>
      </c>
      <c r="K2705" s="3" t="s">
        <v>19545</v>
      </c>
      <c r="L2705" s="3" t="s">
        <v>19874</v>
      </c>
      <c r="M2705" s="3" t="s">
        <v>27</v>
      </c>
    </row>
    <row r="2706" ht="19.5" customHeight="1">
      <c r="A2706" s="3" t="s">
        <v>3205</v>
      </c>
      <c r="B2706" s="3" t="s">
        <v>19876</v>
      </c>
      <c r="C2706" s="3" t="s">
        <v>30</v>
      </c>
      <c r="D2706" s="4" t="s">
        <v>19</v>
      </c>
      <c r="E2706" s="3" t="s">
        <v>21</v>
      </c>
      <c r="F2706" s="5">
        <v>12.0</v>
      </c>
      <c r="G2706" s="5">
        <v>18.0</v>
      </c>
      <c r="H2706" s="3" t="s">
        <v>2395</v>
      </c>
      <c r="I2706" s="3" t="s">
        <v>57</v>
      </c>
      <c r="J2706" s="3" t="s">
        <v>18782</v>
      </c>
      <c r="K2706" s="3" t="s">
        <v>19881</v>
      </c>
      <c r="L2706" s="3" t="s">
        <v>19882</v>
      </c>
      <c r="M2706" s="3" t="s">
        <v>27</v>
      </c>
    </row>
    <row r="2707" ht="19.5" customHeight="1">
      <c r="A2707" s="3" t="s">
        <v>19883</v>
      </c>
      <c r="B2707" s="3" t="s">
        <v>1471</v>
      </c>
      <c r="C2707" s="3" t="s">
        <v>30</v>
      </c>
      <c r="D2707" s="4" t="s">
        <v>19</v>
      </c>
      <c r="E2707" s="3" t="s">
        <v>20</v>
      </c>
      <c r="F2707" s="5">
        <v>12.0</v>
      </c>
      <c r="G2707" s="5">
        <v>20.0</v>
      </c>
      <c r="H2707" s="3" t="s">
        <v>232</v>
      </c>
      <c r="I2707" s="3" t="s">
        <v>23</v>
      </c>
      <c r="J2707" s="3" t="s">
        <v>1476</v>
      </c>
      <c r="K2707" s="3" t="s">
        <v>11579</v>
      </c>
      <c r="L2707" s="3" t="s">
        <v>19885</v>
      </c>
      <c r="M2707" s="3" t="s">
        <v>35</v>
      </c>
    </row>
    <row r="2708" ht="19.5" customHeight="1">
      <c r="A2708" s="3" t="s">
        <v>19886</v>
      </c>
      <c r="B2708" s="3" t="s">
        <v>1471</v>
      </c>
      <c r="C2708" s="3" t="s">
        <v>30</v>
      </c>
      <c r="D2708" s="4" t="s">
        <v>19</v>
      </c>
      <c r="E2708" s="3" t="s">
        <v>21</v>
      </c>
      <c r="F2708" s="5">
        <v>12.0</v>
      </c>
      <c r="G2708" s="5">
        <v>20.0</v>
      </c>
      <c r="H2708" s="3" t="s">
        <v>232</v>
      </c>
      <c r="I2708" s="3" t="s">
        <v>57</v>
      </c>
      <c r="J2708" s="3" t="s">
        <v>1476</v>
      </c>
      <c r="K2708" s="3" t="s">
        <v>19889</v>
      </c>
      <c r="L2708" s="3" t="s">
        <v>19891</v>
      </c>
      <c r="M2708" s="3" t="s">
        <v>35</v>
      </c>
    </row>
    <row r="2709" ht="19.5" customHeight="1">
      <c r="A2709" s="3" t="s">
        <v>5879</v>
      </c>
      <c r="B2709" s="3" t="s">
        <v>19894</v>
      </c>
      <c r="C2709" s="3" t="s">
        <v>17</v>
      </c>
      <c r="D2709" s="4" t="s">
        <v>19</v>
      </c>
      <c r="E2709" s="3" t="s">
        <v>20</v>
      </c>
      <c r="F2709" s="5">
        <v>13.0</v>
      </c>
      <c r="G2709" s="5">
        <v>17.0</v>
      </c>
      <c r="H2709" s="3" t="s">
        <v>13884</v>
      </c>
      <c r="I2709" s="3" t="s">
        <v>57</v>
      </c>
      <c r="J2709" s="3" t="s">
        <v>329</v>
      </c>
      <c r="K2709" s="3" t="s">
        <v>19896</v>
      </c>
      <c r="L2709" s="3" t="s">
        <v>19899</v>
      </c>
      <c r="M2709" s="3" t="s">
        <v>159</v>
      </c>
    </row>
    <row r="2710" ht="19.5" customHeight="1">
      <c r="A2710" s="3" t="s">
        <v>19901</v>
      </c>
      <c r="B2710" s="3" t="s">
        <v>19902</v>
      </c>
      <c r="C2710" s="3" t="s">
        <v>17</v>
      </c>
      <c r="D2710" s="4" t="s">
        <v>19</v>
      </c>
      <c r="E2710" s="3" t="s">
        <v>20</v>
      </c>
      <c r="F2710" s="5">
        <v>13.0</v>
      </c>
      <c r="G2710" s="5">
        <v>18.0</v>
      </c>
      <c r="H2710" s="3" t="s">
        <v>8286</v>
      </c>
      <c r="I2710" s="3" t="s">
        <v>57</v>
      </c>
      <c r="J2710" s="3" t="s">
        <v>6673</v>
      </c>
      <c r="K2710" s="3" t="s">
        <v>19905</v>
      </c>
      <c r="L2710" s="3" t="s">
        <v>19907</v>
      </c>
      <c r="M2710" s="3" t="s">
        <v>35</v>
      </c>
    </row>
    <row r="2711" ht="19.5" customHeight="1">
      <c r="A2711" s="3" t="s">
        <v>2000</v>
      </c>
      <c r="B2711" s="3" t="s">
        <v>19139</v>
      </c>
      <c r="C2711" s="3" t="s">
        <v>17</v>
      </c>
      <c r="D2711" s="4" t="s">
        <v>19</v>
      </c>
      <c r="E2711" s="3" t="s">
        <v>21</v>
      </c>
      <c r="F2711" s="5">
        <v>13.0</v>
      </c>
      <c r="G2711" s="5">
        <v>17.0</v>
      </c>
      <c r="H2711" s="3" t="s">
        <v>13884</v>
      </c>
      <c r="I2711" s="3" t="s">
        <v>23</v>
      </c>
      <c r="J2711" s="3" t="s">
        <v>2719</v>
      </c>
      <c r="K2711" s="3" t="s">
        <v>19144</v>
      </c>
      <c r="L2711" s="3" t="s">
        <v>19915</v>
      </c>
      <c r="M2711" s="3" t="s">
        <v>41</v>
      </c>
    </row>
    <row r="2712" ht="19.5" customHeight="1">
      <c r="A2712" s="3" t="s">
        <v>2309</v>
      </c>
      <c r="B2712" s="3" t="s">
        <v>19918</v>
      </c>
      <c r="C2712" s="3" t="s">
        <v>17</v>
      </c>
      <c r="D2712" s="4" t="s">
        <v>19</v>
      </c>
      <c r="E2712" s="3" t="s">
        <v>20</v>
      </c>
      <c r="F2712" s="5">
        <v>13.0</v>
      </c>
      <c r="G2712" s="5">
        <v>17.0</v>
      </c>
      <c r="H2712" s="3" t="s">
        <v>13884</v>
      </c>
      <c r="I2712" s="3" t="s">
        <v>50</v>
      </c>
      <c r="J2712" s="3" t="s">
        <v>535</v>
      </c>
      <c r="K2712" s="3" t="s">
        <v>19923</v>
      </c>
      <c r="L2712" s="3" t="s">
        <v>19925</v>
      </c>
      <c r="M2712" s="3" t="s">
        <v>159</v>
      </c>
    </row>
    <row r="2713" ht="19.5" customHeight="1">
      <c r="A2713" s="3" t="s">
        <v>4264</v>
      </c>
      <c r="B2713" s="3" t="s">
        <v>19927</v>
      </c>
      <c r="C2713" s="3" t="s">
        <v>17</v>
      </c>
      <c r="D2713" s="4" t="s">
        <v>19</v>
      </c>
      <c r="E2713" s="3" t="s">
        <v>20</v>
      </c>
      <c r="F2713" s="5">
        <v>13.0</v>
      </c>
      <c r="G2713" s="5">
        <v>20.0</v>
      </c>
      <c r="H2713" s="3" t="s">
        <v>314</v>
      </c>
      <c r="I2713" s="3" t="s">
        <v>57</v>
      </c>
      <c r="J2713" s="3" t="s">
        <v>58</v>
      </c>
      <c r="K2713" s="3" t="s">
        <v>19933</v>
      </c>
      <c r="L2713" s="3" t="s">
        <v>19935</v>
      </c>
      <c r="M2713" s="3" t="s">
        <v>41</v>
      </c>
    </row>
    <row r="2714" ht="19.5" customHeight="1">
      <c r="A2714" s="3" t="s">
        <v>6898</v>
      </c>
      <c r="B2714" s="3" t="s">
        <v>7929</v>
      </c>
      <c r="C2714" s="3" t="s">
        <v>17</v>
      </c>
      <c r="D2714" s="4" t="s">
        <v>19</v>
      </c>
      <c r="E2714" s="3" t="s">
        <v>21</v>
      </c>
      <c r="F2714" s="5">
        <v>13.0</v>
      </c>
      <c r="G2714" s="5">
        <v>25.0</v>
      </c>
      <c r="H2714" s="3" t="s">
        <v>66</v>
      </c>
      <c r="I2714" s="3" t="s">
        <v>57</v>
      </c>
      <c r="J2714" s="3" t="s">
        <v>264</v>
      </c>
      <c r="K2714" s="3" t="s">
        <v>19942</v>
      </c>
      <c r="L2714" s="3" t="s">
        <v>19943</v>
      </c>
      <c r="M2714" s="3" t="s">
        <v>41</v>
      </c>
    </row>
    <row r="2715" ht="19.5" customHeight="1">
      <c r="A2715" s="3" t="s">
        <v>1904</v>
      </c>
      <c r="B2715" s="3" t="s">
        <v>325</v>
      </c>
      <c r="C2715" s="3" t="s">
        <v>17</v>
      </c>
      <c r="D2715" s="4" t="s">
        <v>19</v>
      </c>
      <c r="E2715" s="3" t="s">
        <v>20</v>
      </c>
      <c r="F2715" s="5">
        <v>13.0</v>
      </c>
      <c r="G2715" s="5">
        <v>25.0</v>
      </c>
      <c r="H2715" s="3" t="s">
        <v>66</v>
      </c>
      <c r="I2715" s="3" t="s">
        <v>50</v>
      </c>
      <c r="J2715" s="3" t="s">
        <v>38</v>
      </c>
      <c r="K2715" s="3" t="s">
        <v>19947</v>
      </c>
      <c r="L2715" s="3" t="s">
        <v>19949</v>
      </c>
      <c r="M2715" s="3" t="s">
        <v>35</v>
      </c>
    </row>
    <row r="2716" ht="19.5" customHeight="1">
      <c r="A2716" s="3" t="s">
        <v>15124</v>
      </c>
      <c r="B2716" s="3" t="s">
        <v>325</v>
      </c>
      <c r="C2716" s="3" t="s">
        <v>17</v>
      </c>
      <c r="D2716" s="4" t="s">
        <v>19</v>
      </c>
      <c r="E2716" s="3" t="s">
        <v>20</v>
      </c>
      <c r="F2716" s="5">
        <v>13.0</v>
      </c>
      <c r="G2716" s="5">
        <v>25.0</v>
      </c>
      <c r="H2716" s="3" t="s">
        <v>66</v>
      </c>
      <c r="I2716" s="3" t="s">
        <v>50</v>
      </c>
      <c r="J2716" s="3" t="s">
        <v>38</v>
      </c>
      <c r="K2716" s="3" t="s">
        <v>19958</v>
      </c>
      <c r="L2716" s="3" t="s">
        <v>19961</v>
      </c>
      <c r="M2716" s="3" t="s">
        <v>35</v>
      </c>
    </row>
    <row r="2717" ht="19.5" customHeight="1">
      <c r="A2717" s="3" t="s">
        <v>126</v>
      </c>
      <c r="B2717" s="3" t="s">
        <v>312</v>
      </c>
      <c r="C2717" s="3" t="s">
        <v>17</v>
      </c>
      <c r="D2717" s="4" t="s">
        <v>19</v>
      </c>
      <c r="E2717" s="3" t="s">
        <v>20</v>
      </c>
      <c r="F2717" s="5">
        <v>13.0</v>
      </c>
      <c r="G2717" s="5">
        <v>20.0</v>
      </c>
      <c r="H2717" s="3" t="s">
        <v>314</v>
      </c>
      <c r="I2717" s="3" t="s">
        <v>50</v>
      </c>
      <c r="J2717" s="3" t="s">
        <v>317</v>
      </c>
      <c r="K2717" s="3" t="s">
        <v>320</v>
      </c>
      <c r="L2717" s="3" t="s">
        <v>323</v>
      </c>
      <c r="M2717" s="3" t="s">
        <v>35</v>
      </c>
    </row>
    <row r="2718" ht="19.5" customHeight="1">
      <c r="A2718" s="3" t="s">
        <v>12329</v>
      </c>
      <c r="B2718" s="3" t="s">
        <v>19964</v>
      </c>
      <c r="C2718" s="3" t="s">
        <v>17</v>
      </c>
      <c r="D2718" s="4" t="s">
        <v>19</v>
      </c>
      <c r="E2718" s="3" t="s">
        <v>20</v>
      </c>
      <c r="F2718" s="5">
        <v>13.0</v>
      </c>
      <c r="G2718" s="5">
        <v>25.0</v>
      </c>
      <c r="H2718" s="3" t="s">
        <v>66</v>
      </c>
      <c r="I2718" s="3" t="s">
        <v>57</v>
      </c>
      <c r="J2718" s="3" t="s">
        <v>19969</v>
      </c>
      <c r="K2718" s="3" t="s">
        <v>19970</v>
      </c>
      <c r="L2718" s="3" t="s">
        <v>19972</v>
      </c>
      <c r="M2718" s="3" t="s">
        <v>35</v>
      </c>
    </row>
    <row r="2719" ht="19.5" customHeight="1">
      <c r="A2719" s="3" t="s">
        <v>19975</v>
      </c>
      <c r="B2719" s="3" t="s">
        <v>1829</v>
      </c>
      <c r="C2719" s="3" t="s">
        <v>17</v>
      </c>
      <c r="D2719" s="4" t="s">
        <v>19</v>
      </c>
      <c r="E2719" s="3" t="s">
        <v>20</v>
      </c>
      <c r="F2719" s="5">
        <v>13.0</v>
      </c>
      <c r="G2719" s="5">
        <v>26.0</v>
      </c>
      <c r="H2719" s="3" t="s">
        <v>1669</v>
      </c>
      <c r="I2719" s="3" t="s">
        <v>23</v>
      </c>
      <c r="J2719" s="3" t="s">
        <v>1837</v>
      </c>
      <c r="K2719" s="3" t="s">
        <v>19981</v>
      </c>
      <c r="L2719" s="3" t="s">
        <v>19984</v>
      </c>
      <c r="M2719" s="3" t="s">
        <v>27</v>
      </c>
    </row>
    <row r="2720" ht="19.5" customHeight="1">
      <c r="A2720" s="3" t="s">
        <v>13789</v>
      </c>
      <c r="B2720" s="3" t="s">
        <v>13764</v>
      </c>
      <c r="C2720" s="3" t="s">
        <v>17</v>
      </c>
      <c r="D2720" s="4" t="s">
        <v>19</v>
      </c>
      <c r="E2720" s="3" t="s">
        <v>20</v>
      </c>
      <c r="F2720" s="5">
        <v>13.0</v>
      </c>
      <c r="G2720" s="5">
        <v>16.0</v>
      </c>
      <c r="H2720" s="3" t="s">
        <v>11832</v>
      </c>
      <c r="I2720" s="3" t="s">
        <v>57</v>
      </c>
      <c r="J2720" s="3" t="s">
        <v>5651</v>
      </c>
      <c r="K2720" s="3" t="s">
        <v>13767</v>
      </c>
      <c r="L2720" s="3" t="s">
        <v>19994</v>
      </c>
      <c r="M2720" s="3" t="s">
        <v>35</v>
      </c>
    </row>
    <row r="2721" ht="19.5" customHeight="1">
      <c r="A2721" s="3" t="s">
        <v>4232</v>
      </c>
      <c r="B2721" s="3" t="s">
        <v>4234</v>
      </c>
      <c r="C2721" s="3" t="s">
        <v>17</v>
      </c>
      <c r="D2721" s="4" t="s">
        <v>19</v>
      </c>
      <c r="E2721" s="3" t="s">
        <v>20</v>
      </c>
      <c r="F2721" s="5">
        <v>13.0</v>
      </c>
      <c r="G2721" s="5">
        <v>25.0</v>
      </c>
      <c r="H2721" s="3" t="s">
        <v>66</v>
      </c>
      <c r="I2721" s="3" t="s">
        <v>57</v>
      </c>
      <c r="J2721" s="3" t="s">
        <v>4235</v>
      </c>
      <c r="K2721" s="3" t="s">
        <v>4237</v>
      </c>
      <c r="L2721" s="3" t="s">
        <v>4239</v>
      </c>
      <c r="M2721" s="3" t="s">
        <v>159</v>
      </c>
    </row>
    <row r="2722" ht="19.5" customHeight="1">
      <c r="A2722" s="3" t="s">
        <v>20009</v>
      </c>
      <c r="B2722" s="3" t="s">
        <v>20011</v>
      </c>
      <c r="C2722" s="3" t="s">
        <v>165</v>
      </c>
      <c r="D2722" s="4" t="s">
        <v>19</v>
      </c>
      <c r="E2722" s="3" t="s">
        <v>20</v>
      </c>
      <c r="F2722" s="5">
        <v>13.0</v>
      </c>
      <c r="G2722" s="5">
        <v>18.0</v>
      </c>
      <c r="H2722" s="3" t="s">
        <v>8286</v>
      </c>
      <c r="I2722" s="3" t="s">
        <v>23</v>
      </c>
      <c r="J2722" s="3" t="s">
        <v>20016</v>
      </c>
      <c r="K2722" s="3" t="s">
        <v>20017</v>
      </c>
      <c r="L2722" s="3" t="s">
        <v>20019</v>
      </c>
      <c r="M2722" s="3" t="s">
        <v>41</v>
      </c>
    </row>
    <row r="2723" ht="19.5" customHeight="1">
      <c r="A2723" s="3" t="s">
        <v>20021</v>
      </c>
      <c r="B2723" s="3" t="s">
        <v>612</v>
      </c>
      <c r="C2723" s="3" t="s">
        <v>165</v>
      </c>
      <c r="D2723" s="4" t="s">
        <v>19</v>
      </c>
      <c r="E2723" s="3" t="s">
        <v>20</v>
      </c>
      <c r="F2723" s="5">
        <v>13.0</v>
      </c>
      <c r="G2723" s="5">
        <v>17.0</v>
      </c>
      <c r="H2723" s="3" t="s">
        <v>13884</v>
      </c>
      <c r="I2723" s="3" t="s">
        <v>50</v>
      </c>
      <c r="J2723" s="3" t="s">
        <v>99</v>
      </c>
      <c r="K2723" s="3" t="s">
        <v>166</v>
      </c>
      <c r="L2723" s="3" t="s">
        <v>20026</v>
      </c>
      <c r="M2723" s="3" t="s">
        <v>27</v>
      </c>
    </row>
    <row r="2724" ht="19.5" customHeight="1">
      <c r="A2724" s="3" t="s">
        <v>20027</v>
      </c>
      <c r="B2724" s="3" t="s">
        <v>801</v>
      </c>
      <c r="C2724" s="3" t="s">
        <v>165</v>
      </c>
      <c r="D2724" s="4" t="s">
        <v>19</v>
      </c>
      <c r="E2724" s="3" t="s">
        <v>20</v>
      </c>
      <c r="F2724" s="5">
        <v>13.0</v>
      </c>
      <c r="G2724" s="5">
        <v>25.0</v>
      </c>
      <c r="H2724" s="3" t="s">
        <v>66</v>
      </c>
      <c r="I2724" s="3" t="s">
        <v>50</v>
      </c>
      <c r="J2724" s="3" t="s">
        <v>810</v>
      </c>
      <c r="K2724" s="3" t="s">
        <v>20032</v>
      </c>
      <c r="L2724" s="3" t="s">
        <v>20034</v>
      </c>
      <c r="M2724" s="3" t="s">
        <v>27</v>
      </c>
    </row>
    <row r="2725" ht="19.5" customHeight="1">
      <c r="A2725" s="3" t="s">
        <v>10250</v>
      </c>
      <c r="B2725" s="3" t="s">
        <v>7216</v>
      </c>
      <c r="C2725" s="3" t="s">
        <v>165</v>
      </c>
      <c r="D2725" s="4" t="s">
        <v>19</v>
      </c>
      <c r="E2725" s="3" t="s">
        <v>21</v>
      </c>
      <c r="F2725" s="5">
        <v>13.0</v>
      </c>
      <c r="G2725" s="5">
        <v>20.0</v>
      </c>
      <c r="H2725" s="3" t="s">
        <v>314</v>
      </c>
      <c r="I2725" s="3" t="s">
        <v>57</v>
      </c>
      <c r="J2725" s="3" t="s">
        <v>7203</v>
      </c>
      <c r="K2725" s="3" t="s">
        <v>7219</v>
      </c>
      <c r="L2725" s="3" t="s">
        <v>20042</v>
      </c>
      <c r="M2725" s="3" t="s">
        <v>35</v>
      </c>
    </row>
    <row r="2726" ht="19.5" customHeight="1">
      <c r="A2726" s="3" t="s">
        <v>20044</v>
      </c>
      <c r="B2726" s="3" t="s">
        <v>20046</v>
      </c>
      <c r="C2726" s="3" t="s">
        <v>165</v>
      </c>
      <c r="D2726" s="4" t="s">
        <v>19</v>
      </c>
      <c r="E2726" s="3" t="s">
        <v>20</v>
      </c>
      <c r="F2726" s="5">
        <v>13.0</v>
      </c>
      <c r="G2726" s="5">
        <v>22.0</v>
      </c>
      <c r="H2726" s="3" t="s">
        <v>8418</v>
      </c>
      <c r="I2726" s="3" t="s">
        <v>57</v>
      </c>
      <c r="J2726" s="3" t="s">
        <v>20050</v>
      </c>
      <c r="K2726" s="3" t="s">
        <v>20051</v>
      </c>
      <c r="L2726" s="3" t="s">
        <v>20052</v>
      </c>
      <c r="M2726" s="3" t="s">
        <v>27</v>
      </c>
    </row>
    <row r="2727" ht="19.5" customHeight="1">
      <c r="A2727" s="3" t="s">
        <v>28</v>
      </c>
      <c r="B2727" s="3" t="s">
        <v>10546</v>
      </c>
      <c r="C2727" s="3" t="s">
        <v>165</v>
      </c>
      <c r="D2727" s="4" t="s">
        <v>19</v>
      </c>
      <c r="E2727" s="3" t="s">
        <v>21</v>
      </c>
      <c r="F2727" s="5">
        <v>13.0</v>
      </c>
      <c r="G2727" s="5">
        <v>17.0</v>
      </c>
      <c r="H2727" s="3" t="s">
        <v>13884</v>
      </c>
      <c r="I2727" s="3" t="s">
        <v>57</v>
      </c>
      <c r="J2727" s="3" t="s">
        <v>264</v>
      </c>
      <c r="K2727" s="3" t="s">
        <v>13800</v>
      </c>
      <c r="L2727" s="3" t="s">
        <v>20063</v>
      </c>
      <c r="M2727" s="3" t="s">
        <v>27</v>
      </c>
    </row>
    <row r="2728" ht="19.5" customHeight="1">
      <c r="A2728" s="3" t="s">
        <v>28</v>
      </c>
      <c r="B2728" s="3" t="s">
        <v>14296</v>
      </c>
      <c r="C2728" s="3" t="s">
        <v>165</v>
      </c>
      <c r="D2728" s="4" t="s">
        <v>19</v>
      </c>
      <c r="E2728" s="3" t="s">
        <v>20</v>
      </c>
      <c r="F2728" s="5">
        <v>13.0</v>
      </c>
      <c r="G2728" s="5">
        <v>18.0</v>
      </c>
      <c r="H2728" s="3" t="s">
        <v>8286</v>
      </c>
      <c r="I2728" s="3" t="s">
        <v>57</v>
      </c>
      <c r="J2728" s="3" t="s">
        <v>329</v>
      </c>
      <c r="K2728" s="3" t="s">
        <v>14298</v>
      </c>
      <c r="L2728" s="3" t="s">
        <v>20071</v>
      </c>
      <c r="M2728" s="3" t="s">
        <v>35</v>
      </c>
    </row>
    <row r="2729" ht="19.5" customHeight="1">
      <c r="A2729" s="3" t="s">
        <v>12408</v>
      </c>
      <c r="B2729" s="3" t="s">
        <v>20073</v>
      </c>
      <c r="C2729" s="3" t="s">
        <v>165</v>
      </c>
      <c r="D2729" s="4" t="s">
        <v>19</v>
      </c>
      <c r="E2729" s="3" t="s">
        <v>20</v>
      </c>
      <c r="F2729" s="5">
        <v>13.0</v>
      </c>
      <c r="G2729" s="5">
        <v>22.0</v>
      </c>
      <c r="H2729" s="3" t="s">
        <v>8418</v>
      </c>
      <c r="I2729" s="3" t="s">
        <v>57</v>
      </c>
      <c r="J2729" s="3" t="s">
        <v>20076</v>
      </c>
      <c r="K2729" s="3" t="s">
        <v>20078</v>
      </c>
      <c r="L2729" s="3" t="s">
        <v>20082</v>
      </c>
      <c r="M2729" s="3" t="s">
        <v>35</v>
      </c>
    </row>
    <row r="2730" ht="19.5" customHeight="1">
      <c r="A2730" s="3" t="s">
        <v>3659</v>
      </c>
      <c r="B2730" s="3" t="s">
        <v>20084</v>
      </c>
      <c r="C2730" s="3" t="s">
        <v>165</v>
      </c>
      <c r="D2730" s="4" t="s">
        <v>19</v>
      </c>
      <c r="E2730" s="3" t="s">
        <v>21</v>
      </c>
      <c r="F2730" s="5">
        <v>13.0</v>
      </c>
      <c r="G2730" s="5">
        <v>16.0</v>
      </c>
      <c r="H2730" s="3" t="s">
        <v>11832</v>
      </c>
      <c r="I2730" s="3" t="s">
        <v>57</v>
      </c>
      <c r="J2730" s="3" t="s">
        <v>8494</v>
      </c>
      <c r="K2730" s="3" t="s">
        <v>20087</v>
      </c>
      <c r="L2730" s="3" t="s">
        <v>20088</v>
      </c>
      <c r="M2730" s="3" t="s">
        <v>35</v>
      </c>
    </row>
    <row r="2731" ht="19.5" customHeight="1">
      <c r="A2731" s="3" t="s">
        <v>20089</v>
      </c>
      <c r="B2731" s="3" t="s">
        <v>20091</v>
      </c>
      <c r="C2731" s="3" t="s">
        <v>165</v>
      </c>
      <c r="D2731" s="4" t="s">
        <v>19</v>
      </c>
      <c r="E2731" s="3" t="s">
        <v>21</v>
      </c>
      <c r="F2731" s="5">
        <v>13.0</v>
      </c>
      <c r="G2731" s="5">
        <v>25.0</v>
      </c>
      <c r="H2731" s="3" t="s">
        <v>66</v>
      </c>
      <c r="I2731" s="3" t="s">
        <v>57</v>
      </c>
      <c r="J2731" s="3" t="s">
        <v>99</v>
      </c>
      <c r="K2731" s="3" t="s">
        <v>20098</v>
      </c>
      <c r="L2731" s="3" t="s">
        <v>20099</v>
      </c>
      <c r="M2731" s="3" t="s">
        <v>159</v>
      </c>
    </row>
    <row r="2732" ht="19.5" customHeight="1">
      <c r="A2732" s="3" t="s">
        <v>2309</v>
      </c>
      <c r="B2732" s="3" t="s">
        <v>20100</v>
      </c>
      <c r="C2732" s="3" t="s">
        <v>165</v>
      </c>
      <c r="D2732" s="4" t="s">
        <v>19</v>
      </c>
      <c r="E2732" s="3" t="s">
        <v>20</v>
      </c>
      <c r="F2732" s="5">
        <v>13.0</v>
      </c>
      <c r="G2732" s="5">
        <v>26.0</v>
      </c>
      <c r="H2732" s="3" t="s">
        <v>1669</v>
      </c>
      <c r="I2732" s="3" t="s">
        <v>57</v>
      </c>
      <c r="J2732" s="3" t="s">
        <v>38</v>
      </c>
      <c r="K2732" s="3" t="s">
        <v>20102</v>
      </c>
      <c r="L2732" s="3" t="s">
        <v>20106</v>
      </c>
      <c r="M2732" s="3" t="s">
        <v>41</v>
      </c>
    </row>
    <row r="2733" ht="19.5" customHeight="1">
      <c r="A2733" s="3" t="s">
        <v>2000</v>
      </c>
      <c r="B2733" s="3" t="s">
        <v>20100</v>
      </c>
      <c r="C2733" s="3" t="s">
        <v>165</v>
      </c>
      <c r="D2733" s="4" t="s">
        <v>19</v>
      </c>
      <c r="E2733" s="3" t="s">
        <v>20</v>
      </c>
      <c r="F2733" s="5">
        <v>13.0</v>
      </c>
      <c r="G2733" s="5">
        <v>26.0</v>
      </c>
      <c r="H2733" s="3" t="s">
        <v>1669</v>
      </c>
      <c r="I2733" s="3" t="s">
        <v>57</v>
      </c>
      <c r="J2733" s="3" t="s">
        <v>38</v>
      </c>
      <c r="K2733" s="3" t="s">
        <v>20112</v>
      </c>
      <c r="L2733" s="3" t="s">
        <v>20115</v>
      </c>
      <c r="M2733" s="3" t="s">
        <v>41</v>
      </c>
    </row>
    <row r="2734" ht="19.5" customHeight="1">
      <c r="A2734" s="3" t="s">
        <v>20117</v>
      </c>
      <c r="B2734" s="3" t="s">
        <v>612</v>
      </c>
      <c r="C2734" s="3" t="s">
        <v>165</v>
      </c>
      <c r="D2734" s="4" t="s">
        <v>19</v>
      </c>
      <c r="E2734" s="3" t="s">
        <v>20</v>
      </c>
      <c r="F2734" s="5">
        <v>13.0</v>
      </c>
      <c r="G2734" s="5">
        <v>15.0</v>
      </c>
      <c r="H2734" s="3" t="s">
        <v>252</v>
      </c>
      <c r="I2734" s="3" t="s">
        <v>242</v>
      </c>
      <c r="J2734" s="3" t="s">
        <v>99</v>
      </c>
      <c r="K2734" s="3" t="s">
        <v>166</v>
      </c>
      <c r="L2734" s="3" t="s">
        <v>20122</v>
      </c>
      <c r="M2734" s="3" t="s">
        <v>27</v>
      </c>
    </row>
    <row r="2735" ht="19.5" customHeight="1">
      <c r="A2735" s="3" t="s">
        <v>2758</v>
      </c>
      <c r="B2735" s="3" t="s">
        <v>14936</v>
      </c>
      <c r="C2735" s="3" t="s">
        <v>165</v>
      </c>
      <c r="D2735" s="4" t="s">
        <v>19</v>
      </c>
      <c r="E2735" s="3" t="s">
        <v>20</v>
      </c>
      <c r="F2735" s="5">
        <v>13.0</v>
      </c>
      <c r="G2735" s="5">
        <v>16.0</v>
      </c>
      <c r="H2735" s="3" t="s">
        <v>11832</v>
      </c>
      <c r="I2735" s="3" t="s">
        <v>57</v>
      </c>
      <c r="J2735" s="3" t="s">
        <v>7922</v>
      </c>
      <c r="K2735" s="3" t="s">
        <v>14939</v>
      </c>
      <c r="L2735" s="3" t="s">
        <v>20126</v>
      </c>
      <c r="M2735" s="3" t="s">
        <v>35</v>
      </c>
    </row>
    <row r="2736" ht="19.5" customHeight="1">
      <c r="A2736" s="3" t="s">
        <v>20127</v>
      </c>
      <c r="B2736" s="3" t="s">
        <v>8395</v>
      </c>
      <c r="C2736" s="3" t="s">
        <v>165</v>
      </c>
      <c r="D2736" s="4" t="s">
        <v>19</v>
      </c>
      <c r="E2736" s="3" t="s">
        <v>20</v>
      </c>
      <c r="F2736" s="5">
        <v>13.0</v>
      </c>
      <c r="G2736" s="5">
        <v>26.0</v>
      </c>
      <c r="H2736" s="3" t="s">
        <v>1669</v>
      </c>
      <c r="I2736" s="3" t="s">
        <v>50</v>
      </c>
      <c r="J2736" s="3" t="s">
        <v>8387</v>
      </c>
      <c r="K2736" s="3" t="s">
        <v>8396</v>
      </c>
      <c r="L2736" s="3" t="s">
        <v>20136</v>
      </c>
      <c r="M2736" s="3" t="s">
        <v>41</v>
      </c>
    </row>
    <row r="2737" ht="19.5" customHeight="1">
      <c r="A2737" s="3" t="s">
        <v>20138</v>
      </c>
      <c r="B2737" s="3" t="s">
        <v>162</v>
      </c>
      <c r="C2737" s="3" t="s">
        <v>165</v>
      </c>
      <c r="D2737" s="4" t="s">
        <v>19</v>
      </c>
      <c r="E2737" s="3" t="s">
        <v>21</v>
      </c>
      <c r="F2737" s="5">
        <v>13.0</v>
      </c>
      <c r="G2737" s="5">
        <v>18.0</v>
      </c>
      <c r="H2737" s="3" t="s">
        <v>8286</v>
      </c>
      <c r="I2737" s="3" t="s">
        <v>57</v>
      </c>
      <c r="J2737" s="3" t="s">
        <v>38</v>
      </c>
      <c r="K2737" s="3" t="s">
        <v>20143</v>
      </c>
      <c r="L2737" s="3" t="s">
        <v>20145</v>
      </c>
      <c r="M2737" s="3" t="s">
        <v>27</v>
      </c>
    </row>
    <row r="2738" ht="19.5" customHeight="1">
      <c r="A2738" s="3" t="s">
        <v>738</v>
      </c>
      <c r="B2738" s="3" t="s">
        <v>15457</v>
      </c>
      <c r="C2738" s="3" t="s">
        <v>18</v>
      </c>
      <c r="D2738" s="4" t="s">
        <v>19</v>
      </c>
      <c r="E2738" s="3" t="s">
        <v>20</v>
      </c>
      <c r="F2738" s="5">
        <v>13.0</v>
      </c>
      <c r="G2738" s="5">
        <v>25.0</v>
      </c>
      <c r="H2738" s="3" t="s">
        <v>66</v>
      </c>
      <c r="I2738" s="3" t="s">
        <v>57</v>
      </c>
      <c r="J2738" s="3" t="s">
        <v>109</v>
      </c>
      <c r="K2738" s="3" t="s">
        <v>9212</v>
      </c>
      <c r="L2738" s="3" t="s">
        <v>20150</v>
      </c>
      <c r="M2738" s="3" t="s">
        <v>90</v>
      </c>
    </row>
    <row r="2739" ht="19.5" customHeight="1">
      <c r="A2739" s="3" t="s">
        <v>12117</v>
      </c>
      <c r="B2739" s="3" t="s">
        <v>20151</v>
      </c>
      <c r="C2739" s="3" t="s">
        <v>18</v>
      </c>
      <c r="D2739" s="4" t="s">
        <v>19</v>
      </c>
      <c r="E2739" s="3" t="s">
        <v>20</v>
      </c>
      <c r="F2739" s="5">
        <v>13.0</v>
      </c>
      <c r="G2739" s="5">
        <v>20.0</v>
      </c>
      <c r="H2739" s="3" t="s">
        <v>314</v>
      </c>
      <c r="I2739" s="3" t="s">
        <v>57</v>
      </c>
      <c r="J2739" s="3" t="s">
        <v>38</v>
      </c>
      <c r="K2739" s="3" t="s">
        <v>20153</v>
      </c>
      <c r="L2739" s="3" t="s">
        <v>20155</v>
      </c>
      <c r="M2739" s="3" t="s">
        <v>35</v>
      </c>
    </row>
    <row r="2740" ht="19.5" customHeight="1">
      <c r="A2740" s="3" t="s">
        <v>20156</v>
      </c>
      <c r="B2740" s="3" t="s">
        <v>20157</v>
      </c>
      <c r="C2740" s="3" t="s">
        <v>18</v>
      </c>
      <c r="D2740" s="4" t="s">
        <v>19</v>
      </c>
      <c r="E2740" s="3" t="s">
        <v>20</v>
      </c>
      <c r="F2740" s="5">
        <v>13.0</v>
      </c>
      <c r="G2740" s="5">
        <v>17.0</v>
      </c>
      <c r="H2740" s="3" t="s">
        <v>13884</v>
      </c>
      <c r="I2740" s="3" t="s">
        <v>23</v>
      </c>
      <c r="J2740" s="3" t="s">
        <v>20160</v>
      </c>
      <c r="K2740" s="3" t="s">
        <v>20161</v>
      </c>
      <c r="L2740" s="3" t="s">
        <v>20163</v>
      </c>
      <c r="M2740" s="3" t="s">
        <v>27</v>
      </c>
    </row>
    <row r="2741" ht="19.5" customHeight="1">
      <c r="A2741" s="3" t="s">
        <v>18165</v>
      </c>
      <c r="B2741" s="3" t="s">
        <v>5996</v>
      </c>
      <c r="C2741" s="3" t="s">
        <v>18</v>
      </c>
      <c r="D2741" s="4" t="s">
        <v>19</v>
      </c>
      <c r="E2741" s="3" t="s">
        <v>20</v>
      </c>
      <c r="F2741" s="5">
        <v>13.0</v>
      </c>
      <c r="G2741" s="5">
        <v>20.0</v>
      </c>
      <c r="H2741" s="3" t="s">
        <v>314</v>
      </c>
      <c r="I2741" s="3" t="s">
        <v>57</v>
      </c>
      <c r="J2741" s="3" t="s">
        <v>5998</v>
      </c>
      <c r="K2741" s="3" t="s">
        <v>6000</v>
      </c>
      <c r="L2741" s="3" t="s">
        <v>18171</v>
      </c>
      <c r="M2741" s="3" t="s">
        <v>41</v>
      </c>
    </row>
    <row r="2742" ht="19.5" customHeight="1">
      <c r="A2742" s="3" t="s">
        <v>4466</v>
      </c>
      <c r="B2742" s="3" t="s">
        <v>5236</v>
      </c>
      <c r="C2742" s="3" t="s">
        <v>18</v>
      </c>
      <c r="D2742" s="4" t="s">
        <v>19</v>
      </c>
      <c r="E2742" s="3" t="s">
        <v>21</v>
      </c>
      <c r="F2742" s="5">
        <v>13.0</v>
      </c>
      <c r="G2742" s="5">
        <v>18.0</v>
      </c>
      <c r="H2742" s="3" t="s">
        <v>8286</v>
      </c>
      <c r="I2742" s="3" t="s">
        <v>57</v>
      </c>
      <c r="J2742" s="3" t="s">
        <v>38</v>
      </c>
      <c r="K2742" s="3" t="s">
        <v>8552</v>
      </c>
      <c r="L2742" s="3" t="s">
        <v>20175</v>
      </c>
      <c r="M2742" s="3" t="s">
        <v>159</v>
      </c>
    </row>
    <row r="2743" ht="19.5" customHeight="1">
      <c r="A2743" s="3" t="s">
        <v>28</v>
      </c>
      <c r="B2743" s="3" t="s">
        <v>9914</v>
      </c>
      <c r="C2743" s="3" t="s">
        <v>18</v>
      </c>
      <c r="D2743" s="4" t="s">
        <v>19</v>
      </c>
      <c r="E2743" s="3" t="s">
        <v>21</v>
      </c>
      <c r="F2743" s="5">
        <v>13.0</v>
      </c>
      <c r="G2743" s="5">
        <v>18.0</v>
      </c>
      <c r="H2743" s="3" t="s">
        <v>8286</v>
      </c>
      <c r="I2743" s="3" t="s">
        <v>57</v>
      </c>
      <c r="J2743" s="3" t="s">
        <v>556</v>
      </c>
      <c r="K2743" s="3" t="s">
        <v>20178</v>
      </c>
      <c r="L2743" s="3" t="s">
        <v>20179</v>
      </c>
      <c r="M2743" s="3" t="s">
        <v>35</v>
      </c>
    </row>
    <row r="2744" ht="19.5" customHeight="1">
      <c r="A2744" s="3" t="s">
        <v>795</v>
      </c>
      <c r="B2744" s="3" t="s">
        <v>5360</v>
      </c>
      <c r="C2744" s="3" t="s">
        <v>18</v>
      </c>
      <c r="D2744" s="4" t="s">
        <v>19</v>
      </c>
      <c r="E2744" s="3" t="s">
        <v>20</v>
      </c>
      <c r="F2744" s="5">
        <v>13.0</v>
      </c>
      <c r="G2744" s="5">
        <v>17.0</v>
      </c>
      <c r="H2744" s="3" t="s">
        <v>13884</v>
      </c>
      <c r="I2744" s="3" t="s">
        <v>57</v>
      </c>
      <c r="J2744" s="3" t="s">
        <v>4558</v>
      </c>
      <c r="K2744" s="3" t="s">
        <v>5367</v>
      </c>
      <c r="L2744" s="3" t="s">
        <v>20185</v>
      </c>
      <c r="M2744" s="3" t="s">
        <v>35</v>
      </c>
    </row>
    <row r="2745" ht="19.5" customHeight="1">
      <c r="A2745" s="3" t="s">
        <v>2309</v>
      </c>
      <c r="B2745" s="3" t="s">
        <v>16002</v>
      </c>
      <c r="C2745" s="3" t="s">
        <v>18</v>
      </c>
      <c r="D2745" s="4" t="s">
        <v>19</v>
      </c>
      <c r="E2745" s="3" t="s">
        <v>20</v>
      </c>
      <c r="F2745" s="5">
        <v>13.0</v>
      </c>
      <c r="G2745" s="5">
        <v>20.0</v>
      </c>
      <c r="H2745" s="3" t="s">
        <v>314</v>
      </c>
      <c r="I2745" s="3" t="s">
        <v>57</v>
      </c>
      <c r="J2745" s="3" t="s">
        <v>329</v>
      </c>
      <c r="K2745" s="3" t="s">
        <v>20190</v>
      </c>
      <c r="L2745" s="3" t="s">
        <v>20191</v>
      </c>
      <c r="M2745" s="3" t="s">
        <v>35</v>
      </c>
    </row>
    <row r="2746" ht="19.5" customHeight="1">
      <c r="A2746" s="3" t="s">
        <v>20193</v>
      </c>
      <c r="B2746" s="3" t="s">
        <v>20194</v>
      </c>
      <c r="C2746" s="3" t="s">
        <v>18</v>
      </c>
      <c r="D2746" s="4" t="s">
        <v>19</v>
      </c>
      <c r="E2746" s="3" t="s">
        <v>20</v>
      </c>
      <c r="F2746" s="5">
        <v>13.0</v>
      </c>
      <c r="G2746" s="5">
        <v>17.0</v>
      </c>
      <c r="H2746" s="3" t="s">
        <v>13884</v>
      </c>
      <c r="I2746" s="3" t="s">
        <v>57</v>
      </c>
      <c r="J2746" s="3" t="s">
        <v>535</v>
      </c>
      <c r="K2746" s="3" t="s">
        <v>20198</v>
      </c>
      <c r="L2746" s="3" t="s">
        <v>20200</v>
      </c>
      <c r="M2746" s="3" t="s">
        <v>35</v>
      </c>
    </row>
    <row r="2747" ht="19.5" customHeight="1">
      <c r="A2747" s="3" t="s">
        <v>259</v>
      </c>
      <c r="B2747" s="3" t="s">
        <v>18987</v>
      </c>
      <c r="C2747" s="3" t="s">
        <v>18</v>
      </c>
      <c r="D2747" s="4" t="s">
        <v>19</v>
      </c>
      <c r="E2747" s="3" t="s">
        <v>21</v>
      </c>
      <c r="F2747" s="5">
        <v>13.0</v>
      </c>
      <c r="G2747" s="5">
        <v>16.0</v>
      </c>
      <c r="H2747" s="3" t="s">
        <v>11832</v>
      </c>
      <c r="I2747" s="3" t="s">
        <v>57</v>
      </c>
      <c r="J2747" s="3" t="s">
        <v>58</v>
      </c>
      <c r="K2747" s="3" t="s">
        <v>18990</v>
      </c>
      <c r="L2747" s="3" t="s">
        <v>18992</v>
      </c>
      <c r="M2747" s="3" t="s">
        <v>35</v>
      </c>
    </row>
    <row r="2748" ht="19.5" customHeight="1">
      <c r="A2748" s="3" t="s">
        <v>5424</v>
      </c>
      <c r="B2748" s="3" t="s">
        <v>19313</v>
      </c>
      <c r="C2748" s="3" t="s">
        <v>18</v>
      </c>
      <c r="D2748" s="4" t="s">
        <v>19</v>
      </c>
      <c r="E2748" s="3" t="s">
        <v>20</v>
      </c>
      <c r="F2748" s="5">
        <v>13.0</v>
      </c>
      <c r="G2748" s="5">
        <v>20.0</v>
      </c>
      <c r="H2748" s="3" t="s">
        <v>314</v>
      </c>
      <c r="I2748" s="3" t="s">
        <v>57</v>
      </c>
      <c r="J2748" s="3" t="s">
        <v>58</v>
      </c>
      <c r="K2748" s="3" t="s">
        <v>19316</v>
      </c>
      <c r="L2748" s="3" t="s">
        <v>20213</v>
      </c>
      <c r="M2748" s="3" t="s">
        <v>35</v>
      </c>
    </row>
    <row r="2749" ht="19.5" customHeight="1">
      <c r="A2749" s="3" t="s">
        <v>20215</v>
      </c>
      <c r="B2749" s="3" t="s">
        <v>20216</v>
      </c>
      <c r="C2749" s="3" t="s">
        <v>18</v>
      </c>
      <c r="D2749" s="4" t="s">
        <v>19</v>
      </c>
      <c r="E2749" s="3" t="s">
        <v>21</v>
      </c>
      <c r="F2749" s="5">
        <v>13.0</v>
      </c>
      <c r="G2749" s="5">
        <v>26.0</v>
      </c>
      <c r="H2749" s="3" t="s">
        <v>1669</v>
      </c>
      <c r="I2749" s="3" t="s">
        <v>50</v>
      </c>
      <c r="J2749" s="3" t="s">
        <v>2357</v>
      </c>
      <c r="K2749" s="3" t="s">
        <v>8533</v>
      </c>
      <c r="L2749" s="3" t="s">
        <v>20221</v>
      </c>
      <c r="M2749" s="3" t="s">
        <v>41</v>
      </c>
    </row>
    <row r="2750" ht="19.5" customHeight="1">
      <c r="A2750" s="3" t="s">
        <v>28</v>
      </c>
      <c r="B2750" s="3" t="s">
        <v>20225</v>
      </c>
      <c r="C2750" s="3" t="s">
        <v>18</v>
      </c>
      <c r="D2750" s="4" t="s">
        <v>19</v>
      </c>
      <c r="E2750" s="3" t="s">
        <v>20</v>
      </c>
      <c r="F2750" s="5">
        <v>13.0</v>
      </c>
      <c r="G2750" s="5">
        <v>25.0</v>
      </c>
      <c r="H2750" s="3" t="s">
        <v>66</v>
      </c>
      <c r="I2750" s="3" t="s">
        <v>57</v>
      </c>
      <c r="J2750" s="3" t="s">
        <v>20228</v>
      </c>
      <c r="K2750" s="3" t="s">
        <v>20232</v>
      </c>
      <c r="L2750" s="3" t="s">
        <v>20233</v>
      </c>
      <c r="M2750" s="3" t="s">
        <v>41</v>
      </c>
    </row>
    <row r="2751" ht="19.5" customHeight="1">
      <c r="A2751" s="3" t="s">
        <v>5663</v>
      </c>
      <c r="B2751" s="3" t="s">
        <v>20234</v>
      </c>
      <c r="C2751" s="3" t="s">
        <v>18</v>
      </c>
      <c r="D2751" s="4" t="s">
        <v>19</v>
      </c>
      <c r="E2751" s="3" t="s">
        <v>20</v>
      </c>
      <c r="F2751" s="5">
        <v>13.0</v>
      </c>
      <c r="G2751" s="5">
        <v>18.0</v>
      </c>
      <c r="H2751" s="3" t="s">
        <v>8286</v>
      </c>
      <c r="I2751" s="3" t="s">
        <v>23</v>
      </c>
      <c r="J2751" s="3" t="s">
        <v>1265</v>
      </c>
      <c r="K2751" s="3" t="s">
        <v>20240</v>
      </c>
      <c r="L2751" s="3" t="s">
        <v>20241</v>
      </c>
      <c r="M2751" s="3" t="s">
        <v>35</v>
      </c>
    </row>
    <row r="2752" ht="19.5" customHeight="1">
      <c r="A2752" s="3" t="s">
        <v>2000</v>
      </c>
      <c r="B2752" s="3" t="s">
        <v>15900</v>
      </c>
      <c r="C2752" s="3" t="s">
        <v>18</v>
      </c>
      <c r="D2752" s="4" t="s">
        <v>19</v>
      </c>
      <c r="E2752" s="3" t="s">
        <v>21</v>
      </c>
      <c r="F2752" s="5">
        <v>13.0</v>
      </c>
      <c r="G2752" s="5">
        <v>18.0</v>
      </c>
      <c r="H2752" s="3" t="s">
        <v>8286</v>
      </c>
      <c r="I2752" s="3" t="s">
        <v>57</v>
      </c>
      <c r="J2752" s="3" t="s">
        <v>329</v>
      </c>
      <c r="K2752" s="3" t="s">
        <v>20246</v>
      </c>
      <c r="L2752" s="3" t="s">
        <v>20247</v>
      </c>
      <c r="M2752" s="3" t="s">
        <v>35</v>
      </c>
    </row>
    <row r="2753" ht="19.5" customHeight="1">
      <c r="A2753" s="3" t="s">
        <v>1904</v>
      </c>
      <c r="B2753" s="3" t="s">
        <v>20250</v>
      </c>
      <c r="C2753" s="3" t="s">
        <v>18</v>
      </c>
      <c r="D2753" s="4" t="s">
        <v>19</v>
      </c>
      <c r="E2753" s="3" t="s">
        <v>20</v>
      </c>
      <c r="F2753" s="5">
        <v>13.0</v>
      </c>
      <c r="G2753" s="5">
        <v>18.0</v>
      </c>
      <c r="H2753" s="3" t="s">
        <v>8286</v>
      </c>
      <c r="I2753" s="3" t="s">
        <v>50</v>
      </c>
      <c r="J2753" s="3" t="s">
        <v>7440</v>
      </c>
      <c r="K2753" s="3" t="s">
        <v>20255</v>
      </c>
      <c r="L2753" s="3" t="s">
        <v>20257</v>
      </c>
      <c r="M2753" s="3" t="s">
        <v>27</v>
      </c>
    </row>
    <row r="2754" ht="19.5" customHeight="1">
      <c r="A2754" s="3" t="s">
        <v>2093</v>
      </c>
      <c r="B2754" s="3" t="s">
        <v>4324</v>
      </c>
      <c r="C2754" s="3" t="s">
        <v>18</v>
      </c>
      <c r="D2754" s="4" t="s">
        <v>19</v>
      </c>
      <c r="E2754" s="3" t="s">
        <v>20</v>
      </c>
      <c r="F2754" s="5">
        <v>13.0</v>
      </c>
      <c r="G2754" s="5">
        <v>25.0</v>
      </c>
      <c r="H2754" s="3" t="s">
        <v>66</v>
      </c>
      <c r="I2754" s="3" t="s">
        <v>57</v>
      </c>
      <c r="J2754" s="3" t="s">
        <v>99</v>
      </c>
      <c r="K2754" s="3" t="s">
        <v>4326</v>
      </c>
      <c r="L2754" s="3" t="s">
        <v>20261</v>
      </c>
      <c r="M2754" s="3" t="s">
        <v>159</v>
      </c>
    </row>
    <row r="2755" ht="19.5" customHeight="1">
      <c r="A2755" s="3" t="s">
        <v>15341</v>
      </c>
      <c r="B2755" s="3" t="s">
        <v>5236</v>
      </c>
      <c r="C2755" s="3" t="s">
        <v>18</v>
      </c>
      <c r="D2755" s="4" t="s">
        <v>19</v>
      </c>
      <c r="E2755" s="3" t="s">
        <v>21</v>
      </c>
      <c r="F2755" s="5">
        <v>13.0</v>
      </c>
      <c r="G2755" s="5">
        <v>18.0</v>
      </c>
      <c r="H2755" s="3" t="s">
        <v>8286</v>
      </c>
      <c r="I2755" s="3" t="s">
        <v>57</v>
      </c>
      <c r="J2755" s="3" t="s">
        <v>38</v>
      </c>
      <c r="K2755" s="3" t="s">
        <v>8552</v>
      </c>
      <c r="L2755" s="3" t="s">
        <v>20266</v>
      </c>
      <c r="M2755" s="3" t="s">
        <v>159</v>
      </c>
    </row>
    <row r="2756" ht="19.5" customHeight="1">
      <c r="A2756" s="3" t="s">
        <v>931</v>
      </c>
      <c r="B2756" s="3" t="s">
        <v>5236</v>
      </c>
      <c r="C2756" s="3" t="s">
        <v>18</v>
      </c>
      <c r="D2756" s="4" t="s">
        <v>19</v>
      </c>
      <c r="E2756" s="3" t="s">
        <v>21</v>
      </c>
      <c r="F2756" s="5">
        <v>13.0</v>
      </c>
      <c r="G2756" s="5">
        <v>18.0</v>
      </c>
      <c r="H2756" s="3" t="s">
        <v>8286</v>
      </c>
      <c r="I2756" s="3" t="s">
        <v>57</v>
      </c>
      <c r="J2756" s="3" t="s">
        <v>38</v>
      </c>
      <c r="K2756" s="3" t="s">
        <v>8552</v>
      </c>
      <c r="L2756" s="3" t="s">
        <v>20269</v>
      </c>
      <c r="M2756" s="3" t="s">
        <v>159</v>
      </c>
    </row>
    <row r="2757" ht="19.5" customHeight="1">
      <c r="A2757" s="3" t="s">
        <v>3659</v>
      </c>
      <c r="B2757" s="3" t="s">
        <v>20151</v>
      </c>
      <c r="C2757" s="3" t="s">
        <v>18</v>
      </c>
      <c r="D2757" s="4" t="s">
        <v>19</v>
      </c>
      <c r="E2757" s="3" t="s">
        <v>20</v>
      </c>
      <c r="F2757" s="5">
        <v>13.0</v>
      </c>
      <c r="G2757" s="5">
        <v>18.0</v>
      </c>
      <c r="H2757" s="3" t="s">
        <v>8286</v>
      </c>
      <c r="I2757" s="3" t="s">
        <v>50</v>
      </c>
      <c r="J2757" s="3" t="s">
        <v>38</v>
      </c>
      <c r="K2757" s="3" t="s">
        <v>20153</v>
      </c>
      <c r="L2757" s="3" t="s">
        <v>20277</v>
      </c>
      <c r="M2757" s="3" t="s">
        <v>35</v>
      </c>
    </row>
    <row r="2758" ht="19.5" customHeight="1">
      <c r="A2758" s="3" t="s">
        <v>20280</v>
      </c>
      <c r="B2758" s="3" t="s">
        <v>5236</v>
      </c>
      <c r="C2758" s="3" t="s">
        <v>18</v>
      </c>
      <c r="D2758" s="4" t="s">
        <v>19</v>
      </c>
      <c r="E2758" s="3" t="s">
        <v>21</v>
      </c>
      <c r="F2758" s="5">
        <v>13.0</v>
      </c>
      <c r="G2758" s="5">
        <v>17.0</v>
      </c>
      <c r="H2758" s="3" t="s">
        <v>13884</v>
      </c>
      <c r="I2758" s="3" t="s">
        <v>57</v>
      </c>
      <c r="J2758" s="3" t="s">
        <v>38</v>
      </c>
      <c r="K2758" s="3" t="s">
        <v>8552</v>
      </c>
      <c r="L2758" s="3" t="s">
        <v>20289</v>
      </c>
      <c r="M2758" s="3" t="s">
        <v>159</v>
      </c>
    </row>
    <row r="2759" ht="19.5" customHeight="1">
      <c r="A2759" s="3" t="s">
        <v>961</v>
      </c>
      <c r="B2759" s="3" t="s">
        <v>5236</v>
      </c>
      <c r="C2759" s="3" t="s">
        <v>18</v>
      </c>
      <c r="D2759" s="4" t="s">
        <v>19</v>
      </c>
      <c r="E2759" s="3" t="s">
        <v>21</v>
      </c>
      <c r="F2759" s="5">
        <v>13.0</v>
      </c>
      <c r="G2759" s="5">
        <v>18.0</v>
      </c>
      <c r="H2759" s="3" t="s">
        <v>8286</v>
      </c>
      <c r="I2759" s="3" t="s">
        <v>57</v>
      </c>
      <c r="J2759" s="3" t="s">
        <v>38</v>
      </c>
      <c r="K2759" s="3" t="s">
        <v>8552</v>
      </c>
      <c r="L2759" s="3" t="s">
        <v>20296</v>
      </c>
      <c r="M2759" s="3" t="s">
        <v>159</v>
      </c>
    </row>
    <row r="2760" ht="19.5" customHeight="1">
      <c r="A2760" s="3" t="s">
        <v>2000</v>
      </c>
      <c r="B2760" s="3" t="s">
        <v>5236</v>
      </c>
      <c r="C2760" s="3" t="s">
        <v>18</v>
      </c>
      <c r="D2760" s="4" t="s">
        <v>19</v>
      </c>
      <c r="E2760" s="3" t="s">
        <v>20</v>
      </c>
      <c r="F2760" s="5">
        <v>13.0</v>
      </c>
      <c r="G2760" s="5">
        <v>15.0</v>
      </c>
      <c r="H2760" s="3" t="s">
        <v>252</v>
      </c>
      <c r="I2760" s="3" t="s">
        <v>57</v>
      </c>
      <c r="J2760" s="3" t="s">
        <v>38</v>
      </c>
      <c r="K2760" s="3" t="s">
        <v>20311</v>
      </c>
      <c r="L2760" s="3" t="s">
        <v>20314</v>
      </c>
      <c r="M2760" s="3" t="s">
        <v>159</v>
      </c>
    </row>
    <row r="2761" ht="19.5" customHeight="1">
      <c r="A2761" s="3" t="s">
        <v>20315</v>
      </c>
      <c r="B2761" s="3" t="s">
        <v>15347</v>
      </c>
      <c r="C2761" s="3" t="s">
        <v>18</v>
      </c>
      <c r="D2761" s="4" t="s">
        <v>19</v>
      </c>
      <c r="E2761" s="3" t="s">
        <v>20</v>
      </c>
      <c r="F2761" s="5">
        <v>13.0</v>
      </c>
      <c r="G2761" s="5">
        <v>18.0</v>
      </c>
      <c r="H2761" s="3" t="s">
        <v>8286</v>
      </c>
      <c r="I2761" s="3" t="s">
        <v>57</v>
      </c>
      <c r="J2761" s="3" t="s">
        <v>109</v>
      </c>
      <c r="K2761" s="3" t="s">
        <v>20319</v>
      </c>
      <c r="L2761" s="3" t="s">
        <v>20320</v>
      </c>
      <c r="M2761" s="3" t="s">
        <v>35</v>
      </c>
    </row>
    <row r="2762" ht="19.5" customHeight="1">
      <c r="A2762" s="3" t="s">
        <v>20321</v>
      </c>
      <c r="B2762" s="3" t="s">
        <v>20323</v>
      </c>
      <c r="C2762" s="3" t="s">
        <v>18</v>
      </c>
      <c r="D2762" s="4" t="s">
        <v>19</v>
      </c>
      <c r="E2762" s="3" t="s">
        <v>20</v>
      </c>
      <c r="F2762" s="5">
        <v>13.0</v>
      </c>
      <c r="G2762" s="5">
        <v>16.0</v>
      </c>
      <c r="H2762" s="3" t="s">
        <v>11832</v>
      </c>
      <c r="I2762" s="3" t="s">
        <v>57</v>
      </c>
      <c r="J2762" s="3" t="s">
        <v>20326</v>
      </c>
      <c r="K2762" s="3" t="s">
        <v>20328</v>
      </c>
      <c r="L2762" s="3" t="s">
        <v>20330</v>
      </c>
      <c r="M2762" s="3" t="s">
        <v>35</v>
      </c>
    </row>
    <row r="2763" ht="19.5" customHeight="1">
      <c r="A2763" s="3" t="s">
        <v>20332</v>
      </c>
      <c r="B2763" s="3" t="s">
        <v>6419</v>
      </c>
      <c r="C2763" s="3" t="s">
        <v>18</v>
      </c>
      <c r="D2763" s="4" t="s">
        <v>19</v>
      </c>
      <c r="E2763" s="3" t="s">
        <v>20</v>
      </c>
      <c r="F2763" s="5">
        <v>13.0</v>
      </c>
      <c r="G2763" s="5">
        <v>22.0</v>
      </c>
      <c r="H2763" s="3" t="s">
        <v>8418</v>
      </c>
      <c r="I2763" s="3" t="s">
        <v>57</v>
      </c>
      <c r="J2763" s="3" t="s">
        <v>264</v>
      </c>
      <c r="K2763" s="3" t="s">
        <v>15948</v>
      </c>
      <c r="L2763" s="3" t="s">
        <v>20335</v>
      </c>
      <c r="M2763" s="3" t="s">
        <v>27</v>
      </c>
    </row>
    <row r="2764" ht="19.5" customHeight="1">
      <c r="A2764" s="3" t="s">
        <v>3540</v>
      </c>
      <c r="B2764" s="3" t="s">
        <v>20338</v>
      </c>
      <c r="C2764" s="3" t="s">
        <v>18</v>
      </c>
      <c r="D2764" s="4" t="s">
        <v>19</v>
      </c>
      <c r="E2764" s="3" t="s">
        <v>21</v>
      </c>
      <c r="F2764" s="5">
        <v>13.0</v>
      </c>
      <c r="G2764" s="5">
        <v>16.0</v>
      </c>
      <c r="H2764" s="3" t="s">
        <v>11832</v>
      </c>
      <c r="I2764" s="3" t="s">
        <v>23</v>
      </c>
      <c r="J2764" s="3" t="s">
        <v>20340</v>
      </c>
      <c r="K2764" s="3" t="s">
        <v>20342</v>
      </c>
      <c r="L2764" s="3" t="s">
        <v>20344</v>
      </c>
      <c r="M2764" s="3" t="s">
        <v>41</v>
      </c>
    </row>
    <row r="2765" ht="19.5" customHeight="1">
      <c r="A2765" s="3" t="s">
        <v>20345</v>
      </c>
      <c r="B2765" s="3" t="s">
        <v>8876</v>
      </c>
      <c r="C2765" s="3" t="s">
        <v>30</v>
      </c>
      <c r="D2765" s="4" t="s">
        <v>19</v>
      </c>
      <c r="E2765" s="3" t="s">
        <v>20</v>
      </c>
      <c r="F2765" s="5">
        <v>13.0</v>
      </c>
      <c r="G2765" s="5">
        <v>18.0</v>
      </c>
      <c r="H2765" s="3" t="s">
        <v>8286</v>
      </c>
      <c r="I2765" s="3" t="s">
        <v>23</v>
      </c>
      <c r="J2765" s="3" t="s">
        <v>99</v>
      </c>
      <c r="K2765" s="3" t="s">
        <v>11955</v>
      </c>
      <c r="L2765" s="3" t="s">
        <v>20351</v>
      </c>
      <c r="M2765" s="3" t="s">
        <v>27</v>
      </c>
    </row>
    <row r="2766" ht="19.5" customHeight="1">
      <c r="A2766" s="3" t="s">
        <v>20353</v>
      </c>
      <c r="B2766" s="3" t="s">
        <v>20354</v>
      </c>
      <c r="C2766" s="3" t="s">
        <v>30</v>
      </c>
      <c r="D2766" s="4" t="s">
        <v>19</v>
      </c>
      <c r="E2766" s="3" t="s">
        <v>20</v>
      </c>
      <c r="F2766" s="5">
        <v>13.0</v>
      </c>
      <c r="G2766" s="5">
        <v>20.0</v>
      </c>
      <c r="H2766" s="3" t="s">
        <v>314</v>
      </c>
      <c r="I2766" s="3" t="s">
        <v>57</v>
      </c>
      <c r="J2766" s="3" t="s">
        <v>20357</v>
      </c>
      <c r="K2766" s="3" t="s">
        <v>20358</v>
      </c>
      <c r="L2766" s="3" t="s">
        <v>20359</v>
      </c>
      <c r="M2766" s="3" t="s">
        <v>27</v>
      </c>
    </row>
    <row r="2767" ht="19.5" customHeight="1">
      <c r="A2767" s="3" t="s">
        <v>10470</v>
      </c>
      <c r="B2767" s="3" t="s">
        <v>2854</v>
      </c>
      <c r="C2767" s="3" t="s">
        <v>30</v>
      </c>
      <c r="D2767" s="4" t="s">
        <v>19</v>
      </c>
      <c r="E2767" s="3" t="s">
        <v>21</v>
      </c>
      <c r="F2767" s="5">
        <v>13.0</v>
      </c>
      <c r="G2767" s="5">
        <v>18.0</v>
      </c>
      <c r="H2767" s="3" t="s">
        <v>8286</v>
      </c>
      <c r="I2767" s="3" t="s">
        <v>57</v>
      </c>
      <c r="J2767" s="3" t="s">
        <v>2843</v>
      </c>
      <c r="K2767" s="3" t="s">
        <v>2857</v>
      </c>
      <c r="L2767" s="3" t="s">
        <v>20371</v>
      </c>
      <c r="M2767" s="3" t="s">
        <v>41</v>
      </c>
    </row>
    <row r="2768" ht="19.5" customHeight="1">
      <c r="A2768" s="3" t="s">
        <v>20372</v>
      </c>
      <c r="B2768" s="3" t="s">
        <v>6286</v>
      </c>
      <c r="C2768" s="3" t="s">
        <v>30</v>
      </c>
      <c r="D2768" s="4" t="s">
        <v>19</v>
      </c>
      <c r="E2768" s="3" t="s">
        <v>20</v>
      </c>
      <c r="F2768" s="5">
        <v>13.0</v>
      </c>
      <c r="G2768" s="5">
        <v>18.0</v>
      </c>
      <c r="H2768" s="3" t="s">
        <v>8286</v>
      </c>
      <c r="I2768" s="3" t="s">
        <v>57</v>
      </c>
      <c r="J2768" s="3" t="s">
        <v>6294</v>
      </c>
      <c r="K2768" s="3" t="s">
        <v>166</v>
      </c>
      <c r="L2768" s="3" t="s">
        <v>20379</v>
      </c>
      <c r="M2768" s="3" t="s">
        <v>159</v>
      </c>
    </row>
    <row r="2769" ht="19.5" customHeight="1">
      <c r="A2769" s="3" t="s">
        <v>28</v>
      </c>
      <c r="B2769" s="3" t="s">
        <v>19541</v>
      </c>
      <c r="C2769" s="3" t="s">
        <v>30</v>
      </c>
      <c r="D2769" s="4" t="s">
        <v>19</v>
      </c>
      <c r="E2769" s="3" t="s">
        <v>20</v>
      </c>
      <c r="F2769" s="5">
        <v>13.0</v>
      </c>
      <c r="G2769" s="5">
        <v>23.0</v>
      </c>
      <c r="H2769" s="3" t="s">
        <v>10017</v>
      </c>
      <c r="I2769" s="3" t="s">
        <v>57</v>
      </c>
      <c r="J2769" s="3" t="s">
        <v>99</v>
      </c>
      <c r="K2769" s="3" t="s">
        <v>20382</v>
      </c>
      <c r="L2769" s="3" t="s">
        <v>20384</v>
      </c>
      <c r="M2769" s="3" t="s">
        <v>27</v>
      </c>
    </row>
    <row r="2770" ht="19.5" customHeight="1">
      <c r="A2770" s="3" t="s">
        <v>20387</v>
      </c>
      <c r="B2770" s="3" t="s">
        <v>20388</v>
      </c>
      <c r="C2770" s="3" t="s">
        <v>30</v>
      </c>
      <c r="D2770" s="4" t="s">
        <v>19</v>
      </c>
      <c r="E2770" s="3" t="s">
        <v>21</v>
      </c>
      <c r="F2770" s="5">
        <v>13.0</v>
      </c>
      <c r="G2770" s="5">
        <v>18.0</v>
      </c>
      <c r="H2770" s="3" t="s">
        <v>8286</v>
      </c>
      <c r="I2770" s="3" t="s">
        <v>57</v>
      </c>
      <c r="J2770" s="3" t="s">
        <v>5118</v>
      </c>
      <c r="K2770" s="3" t="s">
        <v>20392</v>
      </c>
      <c r="L2770" s="3" t="s">
        <v>20393</v>
      </c>
      <c r="M2770" s="3" t="s">
        <v>35</v>
      </c>
    </row>
    <row r="2771" ht="19.5" customHeight="1">
      <c r="A2771" s="3" t="s">
        <v>3540</v>
      </c>
      <c r="B2771" s="3" t="s">
        <v>16426</v>
      </c>
      <c r="C2771" s="3" t="s">
        <v>30</v>
      </c>
      <c r="D2771" s="4" t="s">
        <v>19</v>
      </c>
      <c r="E2771" s="3" t="s">
        <v>20</v>
      </c>
      <c r="F2771" s="5">
        <v>13.0</v>
      </c>
      <c r="G2771" s="5">
        <v>17.0</v>
      </c>
      <c r="H2771" s="3" t="s">
        <v>13884</v>
      </c>
      <c r="I2771" s="3" t="s">
        <v>23</v>
      </c>
      <c r="J2771" s="3" t="s">
        <v>264</v>
      </c>
      <c r="K2771" s="3" t="s">
        <v>20397</v>
      </c>
      <c r="L2771" s="3" t="s">
        <v>20399</v>
      </c>
      <c r="M2771" s="3" t="s">
        <v>27</v>
      </c>
    </row>
    <row r="2772" ht="19.5" customHeight="1">
      <c r="A2772" s="3" t="s">
        <v>642</v>
      </c>
      <c r="B2772" s="3" t="s">
        <v>20401</v>
      </c>
      <c r="C2772" s="3" t="s">
        <v>30</v>
      </c>
      <c r="D2772" s="4" t="s">
        <v>19</v>
      </c>
      <c r="E2772" s="3" t="s">
        <v>20</v>
      </c>
      <c r="F2772" s="5">
        <v>13.0</v>
      </c>
      <c r="G2772" s="5">
        <v>25.0</v>
      </c>
      <c r="H2772" s="3" t="s">
        <v>66</v>
      </c>
      <c r="I2772" s="3" t="s">
        <v>57</v>
      </c>
      <c r="J2772" s="3" t="s">
        <v>478</v>
      </c>
      <c r="K2772" s="3" t="s">
        <v>20405</v>
      </c>
      <c r="L2772" s="3" t="s">
        <v>20408</v>
      </c>
      <c r="M2772" s="3" t="s">
        <v>159</v>
      </c>
    </row>
    <row r="2773" ht="19.5" customHeight="1">
      <c r="A2773" s="3" t="s">
        <v>20409</v>
      </c>
      <c r="B2773" s="3" t="s">
        <v>20410</v>
      </c>
      <c r="C2773" s="3" t="s">
        <v>30</v>
      </c>
      <c r="D2773" s="4" t="s">
        <v>19</v>
      </c>
      <c r="E2773" s="3" t="s">
        <v>21</v>
      </c>
      <c r="F2773" s="5">
        <v>13.0</v>
      </c>
      <c r="G2773" s="5">
        <v>25.0</v>
      </c>
      <c r="H2773" s="3" t="s">
        <v>66</v>
      </c>
      <c r="I2773" s="3" t="s">
        <v>57</v>
      </c>
      <c r="J2773" s="3" t="s">
        <v>489</v>
      </c>
      <c r="K2773" s="3" t="s">
        <v>20414</v>
      </c>
      <c r="L2773" s="3" t="s">
        <v>20416</v>
      </c>
      <c r="M2773" s="3" t="s">
        <v>41</v>
      </c>
    </row>
    <row r="2774" ht="19.5" customHeight="1">
      <c r="A2774" s="3" t="s">
        <v>20417</v>
      </c>
      <c r="B2774" s="3" t="s">
        <v>5445</v>
      </c>
      <c r="C2774" s="3" t="s">
        <v>30</v>
      </c>
      <c r="D2774" s="4" t="s">
        <v>19</v>
      </c>
      <c r="E2774" s="3" t="s">
        <v>20</v>
      </c>
      <c r="F2774" s="5">
        <v>13.0</v>
      </c>
      <c r="G2774" s="5">
        <v>15.0</v>
      </c>
      <c r="H2774" s="3" t="s">
        <v>252</v>
      </c>
      <c r="I2774" s="3" t="s">
        <v>57</v>
      </c>
      <c r="J2774" s="3" t="s">
        <v>99</v>
      </c>
      <c r="K2774" s="3" t="s">
        <v>18418</v>
      </c>
      <c r="L2774" s="3" t="s">
        <v>20422</v>
      </c>
      <c r="M2774" s="3" t="s">
        <v>27</v>
      </c>
    </row>
    <row r="2775" ht="19.5" customHeight="1">
      <c r="A2775" s="3" t="s">
        <v>28</v>
      </c>
      <c r="B2775" s="3" t="s">
        <v>20424</v>
      </c>
      <c r="C2775" s="3" t="s">
        <v>30</v>
      </c>
      <c r="D2775" s="4" t="s">
        <v>19</v>
      </c>
      <c r="E2775" s="3" t="s">
        <v>20</v>
      </c>
      <c r="F2775" s="5">
        <v>13.0</v>
      </c>
      <c r="G2775" s="5">
        <v>25.0</v>
      </c>
      <c r="H2775" s="3" t="s">
        <v>66</v>
      </c>
      <c r="I2775" s="3" t="s">
        <v>57</v>
      </c>
      <c r="J2775" s="3" t="s">
        <v>4827</v>
      </c>
      <c r="K2775" s="3" t="s">
        <v>20427</v>
      </c>
      <c r="L2775" s="3" t="s">
        <v>20431</v>
      </c>
      <c r="M2775" s="3" t="s">
        <v>27</v>
      </c>
    </row>
    <row r="2776" ht="19.5" customHeight="1">
      <c r="A2776" s="3" t="s">
        <v>5483</v>
      </c>
      <c r="B2776" s="3" t="s">
        <v>20432</v>
      </c>
      <c r="C2776" s="3" t="s">
        <v>30</v>
      </c>
      <c r="D2776" s="4" t="s">
        <v>19</v>
      </c>
      <c r="E2776" s="3" t="s">
        <v>21</v>
      </c>
      <c r="F2776" s="5">
        <v>13.0</v>
      </c>
      <c r="G2776" s="5">
        <v>25.0</v>
      </c>
      <c r="H2776" s="3" t="s">
        <v>66</v>
      </c>
      <c r="I2776" s="3" t="s">
        <v>57</v>
      </c>
      <c r="J2776" s="3" t="s">
        <v>99</v>
      </c>
      <c r="K2776" s="3" t="s">
        <v>20433</v>
      </c>
      <c r="L2776" s="3" t="s">
        <v>20435</v>
      </c>
      <c r="M2776" s="3" t="s">
        <v>41</v>
      </c>
    </row>
    <row r="2777" ht="19.5" customHeight="1">
      <c r="A2777" s="3" t="s">
        <v>17307</v>
      </c>
      <c r="B2777" s="3" t="s">
        <v>8276</v>
      </c>
      <c r="C2777" s="3" t="s">
        <v>30</v>
      </c>
      <c r="D2777" s="4" t="s">
        <v>19</v>
      </c>
      <c r="E2777" s="3" t="s">
        <v>21</v>
      </c>
      <c r="F2777" s="5">
        <v>13.0</v>
      </c>
      <c r="G2777" s="5">
        <v>20.0</v>
      </c>
      <c r="H2777" s="3" t="s">
        <v>314</v>
      </c>
      <c r="I2777" s="3" t="s">
        <v>23</v>
      </c>
      <c r="J2777" s="3" t="s">
        <v>99</v>
      </c>
      <c r="K2777" s="3" t="s">
        <v>20440</v>
      </c>
      <c r="L2777" s="3" t="s">
        <v>20442</v>
      </c>
      <c r="M2777" s="3" t="s">
        <v>35</v>
      </c>
    </row>
    <row r="2778" ht="19.5" customHeight="1">
      <c r="A2778" s="3" t="s">
        <v>2000</v>
      </c>
      <c r="B2778" s="3" t="s">
        <v>10920</v>
      </c>
      <c r="C2778" s="3" t="s">
        <v>30</v>
      </c>
      <c r="D2778" s="4" t="s">
        <v>19</v>
      </c>
      <c r="E2778" s="3" t="s">
        <v>21</v>
      </c>
      <c r="F2778" s="5">
        <v>13.0</v>
      </c>
      <c r="G2778" s="5">
        <v>20.0</v>
      </c>
      <c r="H2778" s="3" t="s">
        <v>314</v>
      </c>
      <c r="I2778" s="3" t="s">
        <v>57</v>
      </c>
      <c r="J2778" s="3" t="s">
        <v>99</v>
      </c>
      <c r="K2778" s="3" t="s">
        <v>5237</v>
      </c>
      <c r="L2778" s="3" t="s">
        <v>20450</v>
      </c>
      <c r="M2778" s="3" t="s">
        <v>27</v>
      </c>
    </row>
    <row r="2779" ht="19.5" customHeight="1">
      <c r="A2779" s="3" t="s">
        <v>4811</v>
      </c>
      <c r="B2779" s="3" t="s">
        <v>8539</v>
      </c>
      <c r="C2779" s="3" t="s">
        <v>30</v>
      </c>
      <c r="D2779" s="4" t="s">
        <v>19</v>
      </c>
      <c r="E2779" s="3" t="s">
        <v>20</v>
      </c>
      <c r="F2779" s="5">
        <v>13.0</v>
      </c>
      <c r="G2779" s="5">
        <v>18.0</v>
      </c>
      <c r="H2779" s="3" t="s">
        <v>8286</v>
      </c>
      <c r="I2779" s="3" t="s">
        <v>57</v>
      </c>
      <c r="J2779" s="3" t="s">
        <v>38</v>
      </c>
      <c r="K2779" s="3" t="s">
        <v>13859</v>
      </c>
      <c r="L2779" s="3" t="s">
        <v>20453</v>
      </c>
      <c r="M2779" s="3" t="s">
        <v>159</v>
      </c>
    </row>
    <row r="2780" ht="19.5" customHeight="1">
      <c r="A2780" s="3" t="s">
        <v>664</v>
      </c>
      <c r="B2780" s="3" t="s">
        <v>19541</v>
      </c>
      <c r="C2780" s="3" t="s">
        <v>30</v>
      </c>
      <c r="D2780" s="4" t="s">
        <v>19</v>
      </c>
      <c r="E2780" s="3" t="s">
        <v>20</v>
      </c>
      <c r="F2780" s="5">
        <v>13.0</v>
      </c>
      <c r="G2780" s="5">
        <v>23.0</v>
      </c>
      <c r="H2780" s="3" t="s">
        <v>10017</v>
      </c>
      <c r="I2780" s="3" t="s">
        <v>23</v>
      </c>
      <c r="J2780" s="3" t="s">
        <v>99</v>
      </c>
      <c r="K2780" s="3" t="s">
        <v>20382</v>
      </c>
      <c r="L2780" s="3" t="s">
        <v>20459</v>
      </c>
      <c r="M2780" s="3" t="s">
        <v>27</v>
      </c>
    </row>
    <row r="2781" ht="19.5" customHeight="1">
      <c r="A2781" s="3" t="s">
        <v>2000</v>
      </c>
      <c r="B2781" s="3" t="s">
        <v>20461</v>
      </c>
      <c r="C2781" s="3" t="s">
        <v>30</v>
      </c>
      <c r="D2781" s="4" t="s">
        <v>19</v>
      </c>
      <c r="E2781" s="3" t="s">
        <v>20</v>
      </c>
      <c r="F2781" s="5">
        <v>13.0</v>
      </c>
      <c r="G2781" s="5">
        <v>18.0</v>
      </c>
      <c r="H2781" s="3" t="s">
        <v>8286</v>
      </c>
      <c r="I2781" s="3" t="s">
        <v>23</v>
      </c>
      <c r="J2781" s="3" t="s">
        <v>329</v>
      </c>
      <c r="K2781" s="3" t="s">
        <v>20466</v>
      </c>
      <c r="L2781" s="3" t="s">
        <v>20468</v>
      </c>
      <c r="M2781" s="3" t="s">
        <v>41</v>
      </c>
    </row>
    <row r="2782" ht="19.5" customHeight="1">
      <c r="A2782" s="3" t="s">
        <v>20472</v>
      </c>
      <c r="B2782" s="3" t="s">
        <v>20473</v>
      </c>
      <c r="C2782" s="3" t="s">
        <v>17</v>
      </c>
      <c r="D2782" s="4" t="s">
        <v>19</v>
      </c>
      <c r="E2782" s="3" t="s">
        <v>20</v>
      </c>
      <c r="F2782" s="5">
        <v>14.0</v>
      </c>
      <c r="G2782" s="5">
        <v>18.0</v>
      </c>
      <c r="H2782" s="3" t="s">
        <v>8304</v>
      </c>
      <c r="I2782" s="3" t="s">
        <v>23</v>
      </c>
      <c r="J2782" s="3" t="s">
        <v>20477</v>
      </c>
      <c r="K2782" s="3" t="s">
        <v>13664</v>
      </c>
      <c r="L2782" s="3" t="s">
        <v>20478</v>
      </c>
      <c r="M2782" s="3" t="s">
        <v>90</v>
      </c>
    </row>
    <row r="2783" ht="19.5" customHeight="1">
      <c r="A2783" s="3" t="s">
        <v>738</v>
      </c>
      <c r="B2783" s="3" t="s">
        <v>20473</v>
      </c>
      <c r="C2783" s="3" t="s">
        <v>17</v>
      </c>
      <c r="D2783" s="4" t="s">
        <v>19</v>
      </c>
      <c r="E2783" s="3" t="s">
        <v>20</v>
      </c>
      <c r="F2783" s="5">
        <v>14.0</v>
      </c>
      <c r="G2783" s="5">
        <v>18.0</v>
      </c>
      <c r="H2783" s="3" t="s">
        <v>8304</v>
      </c>
      <c r="I2783" s="3" t="s">
        <v>23</v>
      </c>
      <c r="J2783" s="3" t="s">
        <v>20477</v>
      </c>
      <c r="K2783" s="3" t="s">
        <v>4718</v>
      </c>
      <c r="L2783" s="3" t="s">
        <v>20486</v>
      </c>
      <c r="M2783" s="3" t="s">
        <v>90</v>
      </c>
    </row>
    <row r="2784" ht="19.5" customHeight="1">
      <c r="A2784" s="3" t="s">
        <v>20487</v>
      </c>
      <c r="B2784" s="3" t="s">
        <v>13915</v>
      </c>
      <c r="C2784" s="3" t="s">
        <v>165</v>
      </c>
      <c r="D2784" s="4" t="s">
        <v>19</v>
      </c>
      <c r="E2784" s="3" t="s">
        <v>20</v>
      </c>
      <c r="F2784" s="5">
        <v>14.0</v>
      </c>
      <c r="G2784" s="5">
        <v>20.0</v>
      </c>
      <c r="H2784" s="3" t="s">
        <v>4873</v>
      </c>
      <c r="I2784" s="3" t="s">
        <v>57</v>
      </c>
      <c r="J2784" s="3" t="s">
        <v>99</v>
      </c>
      <c r="K2784" s="3" t="s">
        <v>20491</v>
      </c>
      <c r="L2784" s="3" t="s">
        <v>20493</v>
      </c>
      <c r="M2784" s="3" t="s">
        <v>159</v>
      </c>
    </row>
    <row r="2785" ht="19.5" customHeight="1">
      <c r="A2785" s="3" t="s">
        <v>20496</v>
      </c>
      <c r="B2785" s="3" t="s">
        <v>162</v>
      </c>
      <c r="C2785" s="3" t="s">
        <v>165</v>
      </c>
      <c r="D2785" s="4" t="s">
        <v>19</v>
      </c>
      <c r="E2785" s="3" t="s">
        <v>20</v>
      </c>
      <c r="F2785" s="5">
        <v>14.0</v>
      </c>
      <c r="G2785" s="5">
        <v>17.0</v>
      </c>
      <c r="H2785" s="3" t="s">
        <v>13852</v>
      </c>
      <c r="I2785" s="3" t="s">
        <v>50</v>
      </c>
      <c r="J2785" s="3" t="s">
        <v>38</v>
      </c>
      <c r="K2785" s="3" t="s">
        <v>20498</v>
      </c>
      <c r="L2785" s="3" t="s">
        <v>20499</v>
      </c>
      <c r="M2785" s="3" t="s">
        <v>27</v>
      </c>
    </row>
    <row r="2786" ht="19.5" customHeight="1">
      <c r="A2786" s="3" t="s">
        <v>20502</v>
      </c>
      <c r="B2786" s="3" t="s">
        <v>20504</v>
      </c>
      <c r="C2786" s="3" t="s">
        <v>165</v>
      </c>
      <c r="D2786" s="4" t="s">
        <v>19</v>
      </c>
      <c r="E2786" s="3" t="s">
        <v>20</v>
      </c>
      <c r="F2786" s="5">
        <v>14.0</v>
      </c>
      <c r="G2786" s="5">
        <v>28.0</v>
      </c>
      <c r="H2786" s="3" t="s">
        <v>20509</v>
      </c>
      <c r="I2786" s="3" t="s">
        <v>57</v>
      </c>
      <c r="J2786" s="3" t="s">
        <v>20511</v>
      </c>
      <c r="K2786" s="3" t="s">
        <v>20512</v>
      </c>
      <c r="L2786" s="3" t="s">
        <v>20513</v>
      </c>
      <c r="M2786" s="3" t="s">
        <v>159</v>
      </c>
    </row>
    <row r="2787" ht="19.5" customHeight="1">
      <c r="A2787" s="3" t="s">
        <v>20516</v>
      </c>
      <c r="B2787" s="3" t="s">
        <v>20504</v>
      </c>
      <c r="C2787" s="3" t="s">
        <v>165</v>
      </c>
      <c r="D2787" s="4" t="s">
        <v>19</v>
      </c>
      <c r="E2787" s="3" t="s">
        <v>20</v>
      </c>
      <c r="F2787" s="5">
        <v>14.0</v>
      </c>
      <c r="G2787" s="5">
        <v>28.0</v>
      </c>
      <c r="H2787" s="3" t="s">
        <v>20509</v>
      </c>
      <c r="I2787" s="3" t="s">
        <v>23</v>
      </c>
      <c r="J2787" s="3" t="s">
        <v>20511</v>
      </c>
      <c r="K2787" s="3" t="s">
        <v>20518</v>
      </c>
      <c r="L2787" s="3" t="s">
        <v>20519</v>
      </c>
      <c r="M2787" s="3" t="s">
        <v>159</v>
      </c>
    </row>
    <row r="2788" ht="19.5" customHeight="1">
      <c r="A2788" s="3" t="s">
        <v>1904</v>
      </c>
      <c r="B2788" s="3" t="s">
        <v>20521</v>
      </c>
      <c r="C2788" s="3" t="s">
        <v>165</v>
      </c>
      <c r="D2788" s="4" t="s">
        <v>19</v>
      </c>
      <c r="E2788" s="3" t="s">
        <v>20</v>
      </c>
      <c r="F2788" s="5">
        <v>14.0</v>
      </c>
      <c r="G2788" s="5">
        <v>20.0</v>
      </c>
      <c r="H2788" s="3" t="s">
        <v>4873</v>
      </c>
      <c r="I2788" s="3" t="s">
        <v>57</v>
      </c>
      <c r="J2788" s="3" t="s">
        <v>24</v>
      </c>
      <c r="K2788" s="3" t="s">
        <v>166</v>
      </c>
      <c r="L2788" s="3" t="s">
        <v>20522</v>
      </c>
      <c r="M2788" s="3" t="s">
        <v>41</v>
      </c>
    </row>
    <row r="2789" ht="19.5" customHeight="1">
      <c r="A2789" s="3" t="s">
        <v>13381</v>
      </c>
      <c r="B2789" s="3" t="s">
        <v>19132</v>
      </c>
      <c r="C2789" s="3" t="s">
        <v>165</v>
      </c>
      <c r="D2789" s="4" t="s">
        <v>19</v>
      </c>
      <c r="E2789" s="3" t="s">
        <v>21</v>
      </c>
      <c r="F2789" s="5">
        <v>14.0</v>
      </c>
      <c r="G2789" s="5">
        <v>18.0</v>
      </c>
      <c r="H2789" s="3" t="s">
        <v>8304</v>
      </c>
      <c r="I2789" s="3" t="s">
        <v>57</v>
      </c>
      <c r="J2789" s="3" t="s">
        <v>58</v>
      </c>
      <c r="K2789" s="3" t="s">
        <v>20528</v>
      </c>
      <c r="L2789" s="3" t="s">
        <v>20530</v>
      </c>
      <c r="M2789" s="3" t="s">
        <v>159</v>
      </c>
    </row>
    <row r="2790" ht="19.5" customHeight="1">
      <c r="A2790" s="3" t="s">
        <v>28</v>
      </c>
      <c r="B2790" s="3" t="s">
        <v>17441</v>
      </c>
      <c r="C2790" s="3" t="s">
        <v>18</v>
      </c>
      <c r="D2790" s="4" t="s">
        <v>19</v>
      </c>
      <c r="E2790" s="3" t="s">
        <v>21</v>
      </c>
      <c r="F2790" s="5">
        <v>14.0</v>
      </c>
      <c r="G2790" s="5">
        <v>18.0</v>
      </c>
      <c r="H2790" s="3" t="s">
        <v>8304</v>
      </c>
      <c r="I2790" s="3" t="s">
        <v>23</v>
      </c>
      <c r="J2790" s="3" t="s">
        <v>70</v>
      </c>
      <c r="K2790" s="3" t="s">
        <v>17442</v>
      </c>
      <c r="L2790" s="3" t="s">
        <v>20535</v>
      </c>
      <c r="M2790" s="3" t="s">
        <v>27</v>
      </c>
    </row>
    <row r="2791" ht="19.5" customHeight="1">
      <c r="A2791" s="3" t="s">
        <v>12268</v>
      </c>
      <c r="B2791" s="3" t="s">
        <v>5446</v>
      </c>
      <c r="C2791" s="3" t="s">
        <v>18</v>
      </c>
      <c r="D2791" s="4" t="s">
        <v>19</v>
      </c>
      <c r="E2791" s="3" t="s">
        <v>20</v>
      </c>
      <c r="F2791" s="5">
        <v>14.0</v>
      </c>
      <c r="G2791" s="5">
        <v>19.0</v>
      </c>
      <c r="H2791" s="3" t="s">
        <v>20539</v>
      </c>
      <c r="I2791" s="3" t="s">
        <v>23</v>
      </c>
      <c r="J2791" s="3" t="s">
        <v>5448</v>
      </c>
      <c r="K2791" s="3" t="s">
        <v>20542</v>
      </c>
      <c r="L2791" s="3" t="s">
        <v>20544</v>
      </c>
      <c r="M2791" s="3" t="s">
        <v>159</v>
      </c>
    </row>
    <row r="2792" ht="19.5" customHeight="1">
      <c r="A2792" s="3" t="s">
        <v>20545</v>
      </c>
      <c r="B2792" s="3" t="s">
        <v>933</v>
      </c>
      <c r="C2792" s="3" t="s">
        <v>18</v>
      </c>
      <c r="D2792" s="4" t="s">
        <v>19</v>
      </c>
      <c r="E2792" s="3" t="s">
        <v>20</v>
      </c>
      <c r="F2792" s="5">
        <v>14.0</v>
      </c>
      <c r="G2792" s="5">
        <v>17.0</v>
      </c>
      <c r="H2792" s="3" t="s">
        <v>13852</v>
      </c>
      <c r="I2792" s="3" t="s">
        <v>57</v>
      </c>
      <c r="J2792" s="3" t="s">
        <v>38</v>
      </c>
      <c r="K2792" s="3" t="s">
        <v>8914</v>
      </c>
      <c r="L2792" s="3" t="s">
        <v>20550</v>
      </c>
      <c r="M2792" s="3" t="s">
        <v>27</v>
      </c>
    </row>
    <row r="2793" ht="19.5" customHeight="1">
      <c r="A2793" s="3" t="s">
        <v>12543</v>
      </c>
      <c r="B2793" s="3" t="s">
        <v>4324</v>
      </c>
      <c r="C2793" s="3" t="s">
        <v>18</v>
      </c>
      <c r="D2793" s="4" t="s">
        <v>19</v>
      </c>
      <c r="E2793" s="3" t="s">
        <v>20</v>
      </c>
      <c r="F2793" s="5">
        <v>14.0</v>
      </c>
      <c r="G2793" s="5">
        <v>20.0</v>
      </c>
      <c r="H2793" s="3" t="s">
        <v>4873</v>
      </c>
      <c r="I2793" s="3" t="s">
        <v>23</v>
      </c>
      <c r="J2793" s="3" t="s">
        <v>99</v>
      </c>
      <c r="K2793" s="3" t="s">
        <v>10088</v>
      </c>
      <c r="L2793" s="3" t="s">
        <v>20558</v>
      </c>
      <c r="M2793" s="3" t="s">
        <v>159</v>
      </c>
    </row>
    <row r="2794" ht="19.5" customHeight="1">
      <c r="A2794" s="3" t="s">
        <v>28</v>
      </c>
      <c r="B2794" s="3" t="s">
        <v>9421</v>
      </c>
      <c r="C2794" s="3" t="s">
        <v>18</v>
      </c>
      <c r="D2794" s="4" t="s">
        <v>19</v>
      </c>
      <c r="E2794" s="3" t="s">
        <v>20</v>
      </c>
      <c r="F2794" s="5">
        <v>14.0</v>
      </c>
      <c r="G2794" s="5">
        <v>20.0</v>
      </c>
      <c r="H2794" s="3" t="s">
        <v>4873</v>
      </c>
      <c r="I2794" s="3" t="s">
        <v>57</v>
      </c>
      <c r="J2794" s="3" t="s">
        <v>329</v>
      </c>
      <c r="K2794" s="3" t="s">
        <v>17042</v>
      </c>
      <c r="L2794" s="3" t="s">
        <v>20567</v>
      </c>
      <c r="M2794" s="3" t="s">
        <v>159</v>
      </c>
    </row>
    <row r="2795" ht="19.5" customHeight="1">
      <c r="A2795" s="3" t="s">
        <v>795</v>
      </c>
      <c r="B2795" s="3" t="s">
        <v>20569</v>
      </c>
      <c r="C2795" s="3" t="s">
        <v>18</v>
      </c>
      <c r="D2795" s="4" t="s">
        <v>19</v>
      </c>
      <c r="E2795" s="3" t="s">
        <v>21</v>
      </c>
      <c r="F2795" s="5">
        <v>14.0</v>
      </c>
      <c r="G2795" s="5">
        <v>17.0</v>
      </c>
      <c r="H2795" s="3" t="s">
        <v>13852</v>
      </c>
      <c r="I2795" s="3" t="s">
        <v>23</v>
      </c>
      <c r="J2795" s="3" t="s">
        <v>377</v>
      </c>
      <c r="K2795" s="3" t="s">
        <v>166</v>
      </c>
      <c r="L2795" s="3" t="s">
        <v>20573</v>
      </c>
      <c r="M2795" s="3" t="s">
        <v>27</v>
      </c>
    </row>
    <row r="2796" ht="19.5" customHeight="1">
      <c r="A2796" s="3" t="s">
        <v>20574</v>
      </c>
      <c r="B2796" s="3" t="s">
        <v>19292</v>
      </c>
      <c r="C2796" s="3" t="s">
        <v>18</v>
      </c>
      <c r="D2796" s="4" t="s">
        <v>19</v>
      </c>
      <c r="E2796" s="3" t="s">
        <v>21</v>
      </c>
      <c r="F2796" s="5">
        <v>14.0</v>
      </c>
      <c r="G2796" s="5">
        <v>20.0</v>
      </c>
      <c r="H2796" s="3" t="s">
        <v>4873</v>
      </c>
      <c r="I2796" s="3" t="s">
        <v>57</v>
      </c>
      <c r="J2796" s="3" t="s">
        <v>109</v>
      </c>
      <c r="K2796" s="3" t="s">
        <v>3596</v>
      </c>
      <c r="L2796" s="3" t="s">
        <v>20580</v>
      </c>
      <c r="M2796" s="3" t="s">
        <v>41</v>
      </c>
    </row>
    <row r="2797" ht="19.5" customHeight="1">
      <c r="A2797" s="3" t="s">
        <v>5483</v>
      </c>
      <c r="B2797" s="3" t="s">
        <v>20582</v>
      </c>
      <c r="C2797" s="3" t="s">
        <v>18</v>
      </c>
      <c r="D2797" s="4" t="s">
        <v>19</v>
      </c>
      <c r="E2797" s="3" t="s">
        <v>21</v>
      </c>
      <c r="F2797" s="5">
        <v>14.0</v>
      </c>
      <c r="G2797" s="5">
        <v>19.0</v>
      </c>
      <c r="H2797" s="3" t="s">
        <v>20539</v>
      </c>
      <c r="I2797" s="3" t="s">
        <v>23</v>
      </c>
      <c r="J2797" s="3" t="s">
        <v>1695</v>
      </c>
      <c r="K2797" s="3" t="s">
        <v>20585</v>
      </c>
      <c r="L2797" s="3" t="s">
        <v>20587</v>
      </c>
      <c r="M2797" s="3" t="s">
        <v>27</v>
      </c>
    </row>
    <row r="2798" ht="19.5" customHeight="1">
      <c r="A2798" s="3" t="s">
        <v>931</v>
      </c>
      <c r="B2798" s="3" t="s">
        <v>5236</v>
      </c>
      <c r="C2798" s="3" t="s">
        <v>18</v>
      </c>
      <c r="D2798" s="4" t="s">
        <v>19</v>
      </c>
      <c r="E2798" s="3" t="s">
        <v>21</v>
      </c>
      <c r="F2798" s="5">
        <v>14.0</v>
      </c>
      <c r="G2798" s="5">
        <v>16.0</v>
      </c>
      <c r="H2798" s="3" t="s">
        <v>5840</v>
      </c>
      <c r="I2798" s="3" t="s">
        <v>23</v>
      </c>
      <c r="J2798" s="3" t="s">
        <v>38</v>
      </c>
      <c r="K2798" s="3" t="s">
        <v>20593</v>
      </c>
      <c r="L2798" s="3" t="s">
        <v>20594</v>
      </c>
      <c r="M2798" s="3" t="s">
        <v>159</v>
      </c>
    </row>
    <row r="2799" ht="19.5" customHeight="1">
      <c r="A2799" s="3" t="s">
        <v>2000</v>
      </c>
      <c r="B2799" s="3" t="s">
        <v>20597</v>
      </c>
      <c r="C2799" s="3" t="s">
        <v>18</v>
      </c>
      <c r="D2799" s="4" t="s">
        <v>19</v>
      </c>
      <c r="E2799" s="3" t="s">
        <v>20</v>
      </c>
      <c r="F2799" s="5">
        <v>14.0</v>
      </c>
      <c r="G2799" s="5">
        <v>25.0</v>
      </c>
      <c r="H2799" s="3" t="s">
        <v>11392</v>
      </c>
      <c r="I2799" s="3" t="s">
        <v>57</v>
      </c>
      <c r="J2799" s="3" t="s">
        <v>20601</v>
      </c>
      <c r="K2799" s="3" t="s">
        <v>20603</v>
      </c>
      <c r="L2799" s="3" t="s">
        <v>20605</v>
      </c>
      <c r="M2799" s="3" t="s">
        <v>27</v>
      </c>
    </row>
    <row r="2800" ht="19.5" customHeight="1">
      <c r="A2800" s="3" t="s">
        <v>20607</v>
      </c>
      <c r="B2800" s="3" t="s">
        <v>5236</v>
      </c>
      <c r="C2800" s="3" t="s">
        <v>18</v>
      </c>
      <c r="D2800" s="4" t="s">
        <v>19</v>
      </c>
      <c r="E2800" s="3" t="s">
        <v>21</v>
      </c>
      <c r="F2800" s="5">
        <v>14.0</v>
      </c>
      <c r="G2800" s="5">
        <v>17.0</v>
      </c>
      <c r="H2800" s="3" t="s">
        <v>13852</v>
      </c>
      <c r="I2800" s="3" t="s">
        <v>57</v>
      </c>
      <c r="J2800" s="3" t="s">
        <v>38</v>
      </c>
      <c r="K2800" s="3" t="s">
        <v>20612</v>
      </c>
      <c r="L2800" s="3" t="s">
        <v>20614</v>
      </c>
      <c r="M2800" s="3" t="s">
        <v>159</v>
      </c>
    </row>
    <row r="2801" ht="19.5" customHeight="1">
      <c r="A2801" s="3" t="s">
        <v>2758</v>
      </c>
      <c r="B2801" s="3" t="s">
        <v>5236</v>
      </c>
      <c r="C2801" s="3" t="s">
        <v>18</v>
      </c>
      <c r="D2801" s="4" t="s">
        <v>19</v>
      </c>
      <c r="E2801" s="3" t="s">
        <v>21</v>
      </c>
      <c r="F2801" s="5">
        <v>14.0</v>
      </c>
      <c r="G2801" s="5">
        <v>18.0</v>
      </c>
      <c r="H2801" s="3" t="s">
        <v>8304</v>
      </c>
      <c r="I2801" s="3" t="s">
        <v>57</v>
      </c>
      <c r="J2801" s="3" t="s">
        <v>38</v>
      </c>
      <c r="K2801" s="3" t="s">
        <v>8552</v>
      </c>
      <c r="L2801" s="3" t="s">
        <v>20620</v>
      </c>
      <c r="M2801" s="3" t="s">
        <v>159</v>
      </c>
    </row>
    <row r="2802" ht="19.5" customHeight="1">
      <c r="A2802" s="3" t="s">
        <v>17868</v>
      </c>
      <c r="B2802" s="3" t="s">
        <v>18016</v>
      </c>
      <c r="C2802" s="3" t="s">
        <v>30</v>
      </c>
      <c r="D2802" s="4" t="s">
        <v>19</v>
      </c>
      <c r="E2802" s="3" t="s">
        <v>20</v>
      </c>
      <c r="F2802" s="5">
        <v>14.0</v>
      </c>
      <c r="G2802" s="5">
        <v>18.0</v>
      </c>
      <c r="H2802" s="3" t="s">
        <v>8304</v>
      </c>
      <c r="I2802" s="3" t="s">
        <v>57</v>
      </c>
      <c r="J2802" s="3" t="s">
        <v>2433</v>
      </c>
      <c r="K2802" s="3" t="s">
        <v>20623</v>
      </c>
      <c r="L2802" s="3" t="s">
        <v>20625</v>
      </c>
      <c r="M2802" s="3" t="s">
        <v>257</v>
      </c>
    </row>
    <row r="2803" ht="19.5" customHeight="1">
      <c r="A2803" s="3" t="s">
        <v>20626</v>
      </c>
      <c r="B2803" s="3" t="s">
        <v>18016</v>
      </c>
      <c r="C2803" s="3" t="s">
        <v>30</v>
      </c>
      <c r="D2803" s="4" t="s">
        <v>19</v>
      </c>
      <c r="E2803" s="3" t="s">
        <v>21</v>
      </c>
      <c r="F2803" s="5">
        <v>14.0</v>
      </c>
      <c r="G2803" s="5">
        <v>18.0</v>
      </c>
      <c r="H2803" s="3" t="s">
        <v>8304</v>
      </c>
      <c r="I2803" s="3" t="s">
        <v>57</v>
      </c>
      <c r="J2803" s="3" t="s">
        <v>2433</v>
      </c>
      <c r="K2803" s="3" t="s">
        <v>20630</v>
      </c>
      <c r="L2803" s="3" t="s">
        <v>20634</v>
      </c>
      <c r="M2803" s="3" t="s">
        <v>257</v>
      </c>
    </row>
    <row r="2804" ht="19.5" customHeight="1">
      <c r="A2804" s="3" t="s">
        <v>20637</v>
      </c>
      <c r="B2804" s="3" t="s">
        <v>18016</v>
      </c>
      <c r="C2804" s="3" t="s">
        <v>30</v>
      </c>
      <c r="D2804" s="4" t="s">
        <v>19</v>
      </c>
      <c r="E2804" s="3" t="s">
        <v>21</v>
      </c>
      <c r="F2804" s="5">
        <v>14.0</v>
      </c>
      <c r="G2804" s="5">
        <v>18.0</v>
      </c>
      <c r="H2804" s="3" t="s">
        <v>8304</v>
      </c>
      <c r="I2804" s="3" t="s">
        <v>57</v>
      </c>
      <c r="J2804" s="3" t="s">
        <v>2433</v>
      </c>
      <c r="K2804" s="3" t="s">
        <v>18018</v>
      </c>
      <c r="L2804" s="3" t="s">
        <v>20646</v>
      </c>
      <c r="M2804" s="3" t="s">
        <v>257</v>
      </c>
    </row>
    <row r="2805" ht="19.5" customHeight="1">
      <c r="A2805" s="3" t="s">
        <v>14178</v>
      </c>
      <c r="B2805" s="3" t="s">
        <v>18016</v>
      </c>
      <c r="C2805" s="3" t="s">
        <v>30</v>
      </c>
      <c r="D2805" s="4" t="s">
        <v>19</v>
      </c>
      <c r="E2805" s="3" t="s">
        <v>21</v>
      </c>
      <c r="F2805" s="5">
        <v>14.0</v>
      </c>
      <c r="G2805" s="5">
        <v>18.0</v>
      </c>
      <c r="H2805" s="3" t="s">
        <v>8304</v>
      </c>
      <c r="I2805" s="3" t="s">
        <v>57</v>
      </c>
      <c r="J2805" s="3" t="s">
        <v>2433</v>
      </c>
      <c r="K2805" s="3" t="s">
        <v>20649</v>
      </c>
      <c r="L2805" s="3" t="s">
        <v>20653</v>
      </c>
      <c r="M2805" s="3" t="s">
        <v>257</v>
      </c>
    </row>
    <row r="2806" ht="19.5" customHeight="1">
      <c r="A2806" s="3" t="s">
        <v>738</v>
      </c>
      <c r="B2806" s="3" t="s">
        <v>18016</v>
      </c>
      <c r="C2806" s="3" t="s">
        <v>30</v>
      </c>
      <c r="D2806" s="4" t="s">
        <v>19</v>
      </c>
      <c r="E2806" s="3" t="s">
        <v>21</v>
      </c>
      <c r="F2806" s="5">
        <v>14.0</v>
      </c>
      <c r="G2806" s="5">
        <v>18.0</v>
      </c>
      <c r="H2806" s="3" t="s">
        <v>8304</v>
      </c>
      <c r="I2806" s="3" t="s">
        <v>57</v>
      </c>
      <c r="J2806" s="3" t="s">
        <v>2433</v>
      </c>
      <c r="K2806" s="3" t="s">
        <v>20657</v>
      </c>
      <c r="L2806" s="3" t="s">
        <v>20653</v>
      </c>
      <c r="M2806" s="3" t="s">
        <v>257</v>
      </c>
    </row>
    <row r="2807" ht="19.5" customHeight="1">
      <c r="A2807" s="3" t="s">
        <v>20660</v>
      </c>
      <c r="B2807" s="3" t="s">
        <v>6162</v>
      </c>
      <c r="C2807" s="3" t="s">
        <v>30</v>
      </c>
      <c r="D2807" s="4" t="s">
        <v>19</v>
      </c>
      <c r="E2807" s="3" t="s">
        <v>20</v>
      </c>
      <c r="F2807" s="5">
        <v>14.0</v>
      </c>
      <c r="G2807" s="5">
        <v>22.0</v>
      </c>
      <c r="H2807" s="3" t="s">
        <v>20664</v>
      </c>
      <c r="I2807" s="3" t="s">
        <v>23</v>
      </c>
      <c r="J2807" s="3" t="s">
        <v>1817</v>
      </c>
      <c r="K2807" s="3" t="s">
        <v>20666</v>
      </c>
      <c r="L2807" s="3" t="s">
        <v>20667</v>
      </c>
      <c r="M2807" s="3" t="s">
        <v>35</v>
      </c>
    </row>
    <row r="2808" ht="19.5" customHeight="1">
      <c r="A2808" s="3" t="s">
        <v>20671</v>
      </c>
      <c r="B2808" s="3" t="s">
        <v>6286</v>
      </c>
      <c r="C2808" s="3" t="s">
        <v>30</v>
      </c>
      <c r="D2808" s="4" t="s">
        <v>19</v>
      </c>
      <c r="E2808" s="3" t="s">
        <v>20</v>
      </c>
      <c r="F2808" s="5">
        <v>14.0</v>
      </c>
      <c r="G2808" s="5">
        <v>18.0</v>
      </c>
      <c r="H2808" s="3" t="s">
        <v>8304</v>
      </c>
      <c r="I2808" s="3" t="s">
        <v>57</v>
      </c>
      <c r="J2808" s="3" t="s">
        <v>6294</v>
      </c>
      <c r="K2808" s="3" t="s">
        <v>20673</v>
      </c>
      <c r="L2808" s="3" t="s">
        <v>20674</v>
      </c>
      <c r="M2808" s="3" t="s">
        <v>159</v>
      </c>
    </row>
    <row r="2809" ht="19.5" customHeight="1">
      <c r="A2809" s="3" t="s">
        <v>20675</v>
      </c>
      <c r="B2809" s="3" t="s">
        <v>5445</v>
      </c>
      <c r="C2809" s="3" t="s">
        <v>30</v>
      </c>
      <c r="D2809" s="4" t="s">
        <v>19</v>
      </c>
      <c r="E2809" s="3" t="s">
        <v>20</v>
      </c>
      <c r="F2809" s="5">
        <v>14.0</v>
      </c>
      <c r="G2809" s="5">
        <v>16.0</v>
      </c>
      <c r="H2809" s="3" t="s">
        <v>5840</v>
      </c>
      <c r="I2809" s="3" t="s">
        <v>57</v>
      </c>
      <c r="J2809" s="3" t="s">
        <v>99</v>
      </c>
      <c r="K2809" s="3" t="s">
        <v>20679</v>
      </c>
      <c r="L2809" s="3" t="s">
        <v>20681</v>
      </c>
      <c r="M2809" s="3" t="s">
        <v>27</v>
      </c>
    </row>
    <row r="2810" ht="19.5" customHeight="1">
      <c r="A2810" s="3" t="s">
        <v>20683</v>
      </c>
      <c r="B2810" s="3" t="s">
        <v>6668</v>
      </c>
      <c r="C2810" s="3" t="s">
        <v>30</v>
      </c>
      <c r="D2810" s="4" t="s">
        <v>19</v>
      </c>
      <c r="E2810" s="3" t="s">
        <v>20</v>
      </c>
      <c r="F2810" s="5">
        <v>14.0</v>
      </c>
      <c r="G2810" s="5">
        <v>28.0</v>
      </c>
      <c r="H2810" s="3" t="s">
        <v>20509</v>
      </c>
      <c r="I2810" s="3" t="s">
        <v>50</v>
      </c>
      <c r="J2810" s="3" t="s">
        <v>6670</v>
      </c>
      <c r="K2810" s="3" t="s">
        <v>20687</v>
      </c>
      <c r="L2810" s="3" t="s">
        <v>20689</v>
      </c>
      <c r="M2810" s="3" t="s">
        <v>35</v>
      </c>
    </row>
    <row r="2811" ht="19.5" customHeight="1">
      <c r="A2811" s="3" t="s">
        <v>20690</v>
      </c>
      <c r="B2811" s="3" t="s">
        <v>401</v>
      </c>
      <c r="C2811" s="3" t="s">
        <v>30</v>
      </c>
      <c r="D2811" s="4" t="s">
        <v>19</v>
      </c>
      <c r="E2811" s="3" t="s">
        <v>21</v>
      </c>
      <c r="F2811" s="5">
        <v>14.0</v>
      </c>
      <c r="G2811" s="5">
        <v>27.0</v>
      </c>
      <c r="H2811" s="3" t="s">
        <v>20693</v>
      </c>
      <c r="I2811" s="3" t="s">
        <v>57</v>
      </c>
      <c r="J2811" s="3" t="s">
        <v>403</v>
      </c>
      <c r="K2811" s="3" t="s">
        <v>20695</v>
      </c>
      <c r="L2811" s="3" t="s">
        <v>20696</v>
      </c>
      <c r="M2811" s="3" t="s">
        <v>35</v>
      </c>
    </row>
    <row r="2812" ht="19.5" customHeight="1">
      <c r="A2812" s="3" t="s">
        <v>20697</v>
      </c>
      <c r="B2812" s="3" t="s">
        <v>11674</v>
      </c>
      <c r="C2812" s="3" t="s">
        <v>30</v>
      </c>
      <c r="D2812" s="4" t="s">
        <v>19</v>
      </c>
      <c r="E2812" s="3" t="s">
        <v>21</v>
      </c>
      <c r="F2812" s="5">
        <v>14.0</v>
      </c>
      <c r="G2812" s="5">
        <v>23.0</v>
      </c>
      <c r="H2812" s="3" t="s">
        <v>20699</v>
      </c>
      <c r="I2812" s="3" t="s">
        <v>23</v>
      </c>
      <c r="J2812" s="3" t="s">
        <v>187</v>
      </c>
      <c r="K2812" s="3" t="s">
        <v>20702</v>
      </c>
      <c r="L2812" s="3" t="s">
        <v>20704</v>
      </c>
      <c r="M2812" s="3" t="s">
        <v>27</v>
      </c>
    </row>
    <row r="2813" ht="19.5" customHeight="1">
      <c r="A2813" s="3" t="s">
        <v>2000</v>
      </c>
      <c r="B2813" s="3" t="s">
        <v>20705</v>
      </c>
      <c r="C2813" s="3" t="s">
        <v>30</v>
      </c>
      <c r="D2813" s="4" t="s">
        <v>19</v>
      </c>
      <c r="E2813" s="3" t="s">
        <v>20</v>
      </c>
      <c r="F2813" s="5">
        <v>14.0</v>
      </c>
      <c r="G2813" s="5">
        <v>18.0</v>
      </c>
      <c r="H2813" s="3" t="s">
        <v>8304</v>
      </c>
      <c r="I2813" s="3" t="s">
        <v>57</v>
      </c>
      <c r="J2813" s="3" t="s">
        <v>1695</v>
      </c>
      <c r="K2813" s="3" t="s">
        <v>20709</v>
      </c>
      <c r="L2813" s="3" t="s">
        <v>20710</v>
      </c>
      <c r="M2813" s="3" t="s">
        <v>35</v>
      </c>
    </row>
    <row r="2814" ht="19.5" customHeight="1">
      <c r="A2814" s="3" t="s">
        <v>20711</v>
      </c>
      <c r="B2814" s="3" t="s">
        <v>20712</v>
      </c>
      <c r="C2814" s="3" t="s">
        <v>17</v>
      </c>
      <c r="D2814" s="4" t="s">
        <v>19</v>
      </c>
      <c r="E2814" s="3" t="s">
        <v>20</v>
      </c>
      <c r="F2814" s="5">
        <v>15.0</v>
      </c>
      <c r="G2814" s="5">
        <v>20.0</v>
      </c>
      <c r="H2814" s="3" t="s">
        <v>132</v>
      </c>
      <c r="I2814" s="3" t="s">
        <v>57</v>
      </c>
      <c r="J2814" s="3" t="s">
        <v>38</v>
      </c>
      <c r="K2814" s="3" t="s">
        <v>20714</v>
      </c>
      <c r="L2814" s="3" t="s">
        <v>20717</v>
      </c>
      <c r="M2814" s="3" t="s">
        <v>27</v>
      </c>
    </row>
    <row r="2815" ht="19.5" customHeight="1">
      <c r="A2815" s="3" t="s">
        <v>738</v>
      </c>
      <c r="B2815" s="3" t="s">
        <v>2938</v>
      </c>
      <c r="C2815" s="3" t="s">
        <v>17</v>
      </c>
      <c r="D2815" s="4" t="s">
        <v>19</v>
      </c>
      <c r="E2815" s="3" t="s">
        <v>21</v>
      </c>
      <c r="F2815" s="5">
        <v>15.0</v>
      </c>
      <c r="G2815" s="5">
        <v>20.0</v>
      </c>
      <c r="H2815" s="3" t="s">
        <v>132</v>
      </c>
      <c r="I2815" s="3" t="s">
        <v>57</v>
      </c>
      <c r="J2815" s="3" t="s">
        <v>2941</v>
      </c>
      <c r="K2815" s="3" t="s">
        <v>20720</v>
      </c>
      <c r="L2815" s="3" t="s">
        <v>20722</v>
      </c>
      <c r="M2815" s="3" t="s">
        <v>35</v>
      </c>
    </row>
    <row r="2816" ht="19.5" customHeight="1">
      <c r="A2816" s="3" t="s">
        <v>20724</v>
      </c>
      <c r="B2816" s="3" t="s">
        <v>6675</v>
      </c>
      <c r="C2816" s="3" t="s">
        <v>17</v>
      </c>
      <c r="D2816" s="4" t="s">
        <v>19</v>
      </c>
      <c r="E2816" s="3" t="s">
        <v>20</v>
      </c>
      <c r="F2816" s="5">
        <v>15.0</v>
      </c>
      <c r="G2816" s="5">
        <v>18.0</v>
      </c>
      <c r="H2816" s="3" t="s">
        <v>3247</v>
      </c>
      <c r="I2816" s="3" t="s">
        <v>50</v>
      </c>
      <c r="J2816" s="3" t="s">
        <v>1684</v>
      </c>
      <c r="K2816" s="3" t="s">
        <v>9601</v>
      </c>
      <c r="L2816" s="3" t="s">
        <v>20727</v>
      </c>
      <c r="M2816" s="3" t="s">
        <v>27</v>
      </c>
    </row>
    <row r="2817" ht="19.5" customHeight="1">
      <c r="A2817" s="3" t="s">
        <v>20729</v>
      </c>
      <c r="B2817" s="3" t="s">
        <v>20732</v>
      </c>
      <c r="C2817" s="3" t="s">
        <v>17</v>
      </c>
      <c r="D2817" s="4" t="s">
        <v>19</v>
      </c>
      <c r="E2817" s="3" t="s">
        <v>127</v>
      </c>
      <c r="F2817" s="5">
        <v>15.0</v>
      </c>
      <c r="G2817" s="5">
        <v>20.0</v>
      </c>
      <c r="H2817" s="3" t="s">
        <v>132</v>
      </c>
      <c r="I2817" s="3" t="s">
        <v>69</v>
      </c>
      <c r="J2817" s="3" t="s">
        <v>20737</v>
      </c>
      <c r="K2817" s="3" t="s">
        <v>20738</v>
      </c>
      <c r="L2817" s="3" t="s">
        <v>20739</v>
      </c>
      <c r="M2817" s="3" t="s">
        <v>35</v>
      </c>
    </row>
    <row r="2818" ht="19.5" customHeight="1">
      <c r="A2818" s="3" t="s">
        <v>17426</v>
      </c>
      <c r="B2818" s="3" t="s">
        <v>2439</v>
      </c>
      <c r="C2818" s="3" t="s">
        <v>17</v>
      </c>
      <c r="D2818" s="4" t="s">
        <v>19</v>
      </c>
      <c r="E2818" s="3" t="s">
        <v>20</v>
      </c>
      <c r="F2818" s="5">
        <v>15.0</v>
      </c>
      <c r="G2818" s="5">
        <v>20.0</v>
      </c>
      <c r="H2818" s="3" t="s">
        <v>132</v>
      </c>
      <c r="I2818" s="3" t="s">
        <v>50</v>
      </c>
      <c r="J2818" s="3" t="s">
        <v>2442</v>
      </c>
      <c r="K2818" s="3" t="s">
        <v>914</v>
      </c>
      <c r="L2818" s="3" t="s">
        <v>20744</v>
      </c>
      <c r="M2818" s="3" t="s">
        <v>35</v>
      </c>
    </row>
    <row r="2819" ht="19.5" customHeight="1">
      <c r="A2819" s="3" t="s">
        <v>12268</v>
      </c>
      <c r="B2819" s="3" t="s">
        <v>5890</v>
      </c>
      <c r="C2819" s="3" t="s">
        <v>17</v>
      </c>
      <c r="D2819" s="4" t="s">
        <v>19</v>
      </c>
      <c r="E2819" s="3" t="s">
        <v>20</v>
      </c>
      <c r="F2819" s="5">
        <v>15.0</v>
      </c>
      <c r="G2819" s="5">
        <v>30.0</v>
      </c>
      <c r="H2819" s="3" t="s">
        <v>119</v>
      </c>
      <c r="I2819" s="3" t="s">
        <v>23</v>
      </c>
      <c r="J2819" s="3" t="s">
        <v>5891</v>
      </c>
      <c r="K2819" s="3" t="s">
        <v>20748</v>
      </c>
      <c r="L2819" s="3" t="s">
        <v>20750</v>
      </c>
      <c r="M2819" s="3" t="s">
        <v>27</v>
      </c>
    </row>
    <row r="2820" ht="19.5" customHeight="1">
      <c r="A2820" s="3" t="s">
        <v>12268</v>
      </c>
      <c r="B2820" s="3" t="s">
        <v>12403</v>
      </c>
      <c r="C2820" s="3" t="s">
        <v>17</v>
      </c>
      <c r="D2820" s="4" t="s">
        <v>19</v>
      </c>
      <c r="E2820" s="3" t="s">
        <v>20</v>
      </c>
      <c r="F2820" s="5">
        <v>15.0</v>
      </c>
      <c r="G2820" s="5">
        <v>25.0</v>
      </c>
      <c r="H2820" s="3" t="s">
        <v>237</v>
      </c>
      <c r="I2820" s="3" t="s">
        <v>23</v>
      </c>
      <c r="J2820" s="3" t="s">
        <v>12406</v>
      </c>
      <c r="K2820" s="3" t="s">
        <v>7356</v>
      </c>
      <c r="L2820" s="3" t="s">
        <v>20754</v>
      </c>
      <c r="M2820" s="3" t="s">
        <v>41</v>
      </c>
    </row>
    <row r="2821" ht="19.5" customHeight="1">
      <c r="A2821" s="3" t="s">
        <v>2447</v>
      </c>
      <c r="B2821" s="3" t="s">
        <v>20755</v>
      </c>
      <c r="C2821" s="3" t="s">
        <v>17</v>
      </c>
      <c r="D2821" s="4" t="s">
        <v>19</v>
      </c>
      <c r="E2821" s="3" t="s">
        <v>20</v>
      </c>
      <c r="F2821" s="5">
        <v>15.0</v>
      </c>
      <c r="G2821" s="5">
        <v>20.0</v>
      </c>
      <c r="H2821" s="3" t="s">
        <v>132</v>
      </c>
      <c r="I2821" s="3" t="s">
        <v>57</v>
      </c>
      <c r="J2821" s="3" t="s">
        <v>7596</v>
      </c>
      <c r="K2821" s="3" t="s">
        <v>20758</v>
      </c>
      <c r="L2821" s="3" t="s">
        <v>20760</v>
      </c>
      <c r="M2821" s="3" t="s">
        <v>35</v>
      </c>
    </row>
    <row r="2822" ht="19.5" customHeight="1">
      <c r="A2822" s="3" t="s">
        <v>20762</v>
      </c>
      <c r="B2822" s="3" t="s">
        <v>20763</v>
      </c>
      <c r="C2822" s="3" t="s">
        <v>17</v>
      </c>
      <c r="D2822" s="4" t="s">
        <v>19</v>
      </c>
      <c r="E2822" s="3" t="s">
        <v>21</v>
      </c>
      <c r="F2822" s="5">
        <v>15.0</v>
      </c>
      <c r="G2822" s="5">
        <v>20.0</v>
      </c>
      <c r="H2822" s="3" t="s">
        <v>132</v>
      </c>
      <c r="I2822" s="3" t="s">
        <v>23</v>
      </c>
      <c r="J2822" s="3" t="s">
        <v>20769</v>
      </c>
      <c r="K2822" s="3" t="s">
        <v>20770</v>
      </c>
      <c r="L2822" s="3" t="s">
        <v>20772</v>
      </c>
      <c r="M2822" s="3" t="s">
        <v>41</v>
      </c>
    </row>
    <row r="2823" ht="19.5" customHeight="1">
      <c r="A2823" s="3" t="s">
        <v>20774</v>
      </c>
      <c r="B2823" s="3" t="s">
        <v>16426</v>
      </c>
      <c r="C2823" s="3" t="s">
        <v>17</v>
      </c>
      <c r="D2823" s="4" t="s">
        <v>19</v>
      </c>
      <c r="E2823" s="3" t="s">
        <v>20</v>
      </c>
      <c r="F2823" s="5">
        <v>15.0</v>
      </c>
      <c r="G2823" s="5">
        <v>22.0</v>
      </c>
      <c r="H2823" s="3" t="s">
        <v>6972</v>
      </c>
      <c r="I2823" s="3" t="s">
        <v>23</v>
      </c>
      <c r="J2823" s="3" t="s">
        <v>264</v>
      </c>
      <c r="K2823" s="3" t="s">
        <v>20779</v>
      </c>
      <c r="L2823" s="3" t="s">
        <v>20782</v>
      </c>
      <c r="M2823" s="3" t="s">
        <v>27</v>
      </c>
    </row>
    <row r="2824" ht="19.5" customHeight="1">
      <c r="A2824" s="3" t="s">
        <v>738</v>
      </c>
      <c r="B2824" s="3" t="s">
        <v>20784</v>
      </c>
      <c r="C2824" s="3" t="s">
        <v>17</v>
      </c>
      <c r="D2824" s="4" t="s">
        <v>19</v>
      </c>
      <c r="E2824" s="3" t="s">
        <v>21</v>
      </c>
      <c r="F2824" s="5">
        <v>15.0</v>
      </c>
      <c r="G2824" s="5">
        <v>20.0</v>
      </c>
      <c r="H2824" s="3" t="s">
        <v>132</v>
      </c>
      <c r="I2824" s="3" t="s">
        <v>23</v>
      </c>
      <c r="J2824" s="3" t="s">
        <v>20786</v>
      </c>
      <c r="K2824" s="3" t="s">
        <v>14130</v>
      </c>
      <c r="L2824" s="3" t="s">
        <v>20787</v>
      </c>
      <c r="M2824" s="3" t="s">
        <v>41</v>
      </c>
    </row>
    <row r="2825" ht="19.5" customHeight="1">
      <c r="A2825" s="3" t="s">
        <v>28</v>
      </c>
      <c r="B2825" s="3" t="s">
        <v>20788</v>
      </c>
      <c r="C2825" s="3" t="s">
        <v>17</v>
      </c>
      <c r="D2825" s="4" t="s">
        <v>19</v>
      </c>
      <c r="E2825" s="3" t="s">
        <v>20</v>
      </c>
      <c r="F2825" s="5">
        <v>15.0</v>
      </c>
      <c r="G2825" s="5">
        <v>25.0</v>
      </c>
      <c r="H2825" s="3" t="s">
        <v>237</v>
      </c>
      <c r="I2825" s="3" t="s">
        <v>50</v>
      </c>
      <c r="J2825" s="3" t="s">
        <v>20792</v>
      </c>
      <c r="K2825" s="3" t="s">
        <v>20793</v>
      </c>
      <c r="L2825" s="3" t="s">
        <v>20794</v>
      </c>
      <c r="M2825" s="3" t="s">
        <v>35</v>
      </c>
    </row>
    <row r="2826" ht="19.5" customHeight="1">
      <c r="A2826" s="3" t="s">
        <v>28</v>
      </c>
      <c r="B2826" s="3" t="s">
        <v>20795</v>
      </c>
      <c r="C2826" s="3" t="s">
        <v>17</v>
      </c>
      <c r="D2826" s="4" t="s">
        <v>19</v>
      </c>
      <c r="E2826" s="3" t="s">
        <v>20</v>
      </c>
      <c r="F2826" s="5">
        <v>15.0</v>
      </c>
      <c r="G2826" s="5">
        <v>18.0</v>
      </c>
      <c r="H2826" s="3" t="s">
        <v>3247</v>
      </c>
      <c r="I2826" s="3" t="s">
        <v>57</v>
      </c>
      <c r="J2826" s="3" t="s">
        <v>1695</v>
      </c>
      <c r="K2826" s="3" t="s">
        <v>20799</v>
      </c>
      <c r="L2826" s="3" t="s">
        <v>20800</v>
      </c>
      <c r="M2826" s="3" t="s">
        <v>35</v>
      </c>
    </row>
    <row r="2827" ht="19.5" customHeight="1">
      <c r="A2827" s="3" t="s">
        <v>18681</v>
      </c>
      <c r="B2827" s="3" t="s">
        <v>6985</v>
      </c>
      <c r="C2827" s="3" t="s">
        <v>17</v>
      </c>
      <c r="D2827" s="4" t="s">
        <v>19</v>
      </c>
      <c r="E2827" s="3" t="s">
        <v>20</v>
      </c>
      <c r="F2827" s="5">
        <v>15.0</v>
      </c>
      <c r="G2827" s="5">
        <v>30.0</v>
      </c>
      <c r="H2827" s="3" t="s">
        <v>119</v>
      </c>
      <c r="I2827" s="3" t="s">
        <v>23</v>
      </c>
      <c r="J2827" s="3" t="s">
        <v>329</v>
      </c>
      <c r="K2827" s="3" t="s">
        <v>7586</v>
      </c>
      <c r="L2827" s="3" t="s">
        <v>20802</v>
      </c>
      <c r="M2827" s="3" t="s">
        <v>35</v>
      </c>
    </row>
    <row r="2828" ht="19.5" customHeight="1">
      <c r="A2828" s="3" t="s">
        <v>9429</v>
      </c>
      <c r="B2828" s="3" t="s">
        <v>4525</v>
      </c>
      <c r="C2828" s="3" t="s">
        <v>17</v>
      </c>
      <c r="D2828" s="4" t="s">
        <v>19</v>
      </c>
      <c r="E2828" s="3" t="s">
        <v>21</v>
      </c>
      <c r="F2828" s="5">
        <v>15.0</v>
      </c>
      <c r="G2828" s="5">
        <v>20.0</v>
      </c>
      <c r="H2828" s="3" t="s">
        <v>132</v>
      </c>
      <c r="I2828" s="3" t="s">
        <v>57</v>
      </c>
      <c r="J2828" s="3" t="s">
        <v>4529</v>
      </c>
      <c r="K2828" s="3" t="s">
        <v>4530</v>
      </c>
      <c r="L2828" s="3" t="s">
        <v>20804</v>
      </c>
      <c r="M2828" s="3" t="s">
        <v>35</v>
      </c>
    </row>
    <row r="2829" ht="19.5" customHeight="1">
      <c r="A2829" s="3" t="s">
        <v>4448</v>
      </c>
      <c r="B2829" s="3" t="s">
        <v>20805</v>
      </c>
      <c r="C2829" s="3" t="s">
        <v>17</v>
      </c>
      <c r="D2829" s="4" t="s">
        <v>19</v>
      </c>
      <c r="E2829" s="3" t="s">
        <v>20</v>
      </c>
      <c r="F2829" s="5">
        <v>15.0</v>
      </c>
      <c r="G2829" s="5">
        <v>20.0</v>
      </c>
      <c r="H2829" s="3" t="s">
        <v>132</v>
      </c>
      <c r="I2829" s="3" t="s">
        <v>23</v>
      </c>
      <c r="J2829" s="3" t="s">
        <v>1265</v>
      </c>
      <c r="K2829" s="3" t="s">
        <v>20808</v>
      </c>
      <c r="L2829" s="3" t="s">
        <v>20809</v>
      </c>
      <c r="M2829" s="3" t="s">
        <v>35</v>
      </c>
    </row>
    <row r="2830" ht="19.5" customHeight="1">
      <c r="A2830" s="3" t="s">
        <v>166</v>
      </c>
      <c r="B2830" s="3" t="s">
        <v>13764</v>
      </c>
      <c r="C2830" s="3" t="s">
        <v>17</v>
      </c>
      <c r="D2830" s="4" t="s">
        <v>19</v>
      </c>
      <c r="E2830" s="3" t="s">
        <v>20</v>
      </c>
      <c r="F2830" s="5">
        <v>15.0</v>
      </c>
      <c r="G2830" s="5">
        <v>20.0</v>
      </c>
      <c r="H2830" s="3" t="s">
        <v>132</v>
      </c>
      <c r="I2830" s="3" t="s">
        <v>57</v>
      </c>
      <c r="J2830" s="3" t="s">
        <v>5651</v>
      </c>
      <c r="K2830" s="3" t="s">
        <v>20812</v>
      </c>
      <c r="L2830" s="3" t="s">
        <v>20814</v>
      </c>
      <c r="M2830" s="3" t="s">
        <v>35</v>
      </c>
    </row>
    <row r="2831" ht="19.5" customHeight="1">
      <c r="A2831" s="3" t="s">
        <v>12268</v>
      </c>
      <c r="B2831" s="3" t="s">
        <v>4542</v>
      </c>
      <c r="C2831" s="3" t="s">
        <v>17</v>
      </c>
      <c r="D2831" s="4" t="s">
        <v>19</v>
      </c>
      <c r="E2831" s="3" t="s">
        <v>20</v>
      </c>
      <c r="F2831" s="5">
        <v>15.0</v>
      </c>
      <c r="G2831" s="5">
        <v>20.0</v>
      </c>
      <c r="H2831" s="3" t="s">
        <v>132</v>
      </c>
      <c r="I2831" s="3" t="s">
        <v>23</v>
      </c>
      <c r="J2831" s="3" t="s">
        <v>264</v>
      </c>
      <c r="K2831" s="3" t="s">
        <v>1384</v>
      </c>
      <c r="L2831" s="3" t="s">
        <v>20822</v>
      </c>
      <c r="M2831" s="3" t="s">
        <v>27</v>
      </c>
    </row>
    <row r="2832" ht="19.5" customHeight="1">
      <c r="A2832" s="3" t="s">
        <v>12268</v>
      </c>
      <c r="B2832" s="3" t="s">
        <v>20825</v>
      </c>
      <c r="C2832" s="3" t="s">
        <v>17</v>
      </c>
      <c r="D2832" s="4" t="s">
        <v>19</v>
      </c>
      <c r="E2832" s="3" t="s">
        <v>20</v>
      </c>
      <c r="F2832" s="5">
        <v>15.0</v>
      </c>
      <c r="G2832" s="5">
        <v>30.0</v>
      </c>
      <c r="H2832" s="3" t="s">
        <v>119</v>
      </c>
      <c r="I2832" s="3" t="s">
        <v>57</v>
      </c>
      <c r="J2832" s="3" t="s">
        <v>3286</v>
      </c>
      <c r="K2832" s="3" t="s">
        <v>2424</v>
      </c>
      <c r="L2832" s="3" t="s">
        <v>20829</v>
      </c>
      <c r="M2832" s="3" t="s">
        <v>257</v>
      </c>
    </row>
    <row r="2833" ht="19.5" customHeight="1">
      <c r="A2833" s="3" t="s">
        <v>5879</v>
      </c>
      <c r="B2833" s="3" t="s">
        <v>4542</v>
      </c>
      <c r="C2833" s="3" t="s">
        <v>17</v>
      </c>
      <c r="D2833" s="4" t="s">
        <v>19</v>
      </c>
      <c r="E2833" s="3" t="s">
        <v>20</v>
      </c>
      <c r="F2833" s="5">
        <v>15.0</v>
      </c>
      <c r="G2833" s="5">
        <v>20.0</v>
      </c>
      <c r="H2833" s="3" t="s">
        <v>132</v>
      </c>
      <c r="I2833" s="3" t="s">
        <v>23</v>
      </c>
      <c r="J2833" s="3" t="s">
        <v>264</v>
      </c>
      <c r="K2833" s="3" t="s">
        <v>1384</v>
      </c>
      <c r="L2833" s="3" t="s">
        <v>20833</v>
      </c>
      <c r="M2833" s="3" t="s">
        <v>27</v>
      </c>
    </row>
    <row r="2834" ht="19.5" customHeight="1">
      <c r="A2834" s="3" t="s">
        <v>12268</v>
      </c>
      <c r="B2834" s="3" t="s">
        <v>20836</v>
      </c>
      <c r="C2834" s="3" t="s">
        <v>17</v>
      </c>
      <c r="D2834" s="4" t="s">
        <v>19</v>
      </c>
      <c r="E2834" s="3" t="s">
        <v>20</v>
      </c>
      <c r="F2834" s="5">
        <v>15.0</v>
      </c>
      <c r="G2834" s="5">
        <v>20.0</v>
      </c>
      <c r="H2834" s="3" t="s">
        <v>132</v>
      </c>
      <c r="I2834" s="3" t="s">
        <v>23</v>
      </c>
      <c r="J2834" s="3" t="s">
        <v>99</v>
      </c>
      <c r="K2834" s="3" t="s">
        <v>16829</v>
      </c>
      <c r="L2834" s="3" t="s">
        <v>20840</v>
      </c>
      <c r="M2834" s="3" t="s">
        <v>35</v>
      </c>
    </row>
    <row r="2835" ht="19.5" customHeight="1">
      <c r="A2835" s="3" t="s">
        <v>28</v>
      </c>
      <c r="B2835" s="3" t="s">
        <v>20842</v>
      </c>
      <c r="C2835" s="3" t="s">
        <v>17</v>
      </c>
      <c r="D2835" s="4" t="s">
        <v>19</v>
      </c>
      <c r="E2835" s="3" t="s">
        <v>20</v>
      </c>
      <c r="F2835" s="5">
        <v>15.0</v>
      </c>
      <c r="G2835" s="5">
        <v>20.0</v>
      </c>
      <c r="H2835" s="3" t="s">
        <v>132</v>
      </c>
      <c r="I2835" s="3" t="s">
        <v>57</v>
      </c>
      <c r="J2835" s="3" t="s">
        <v>329</v>
      </c>
      <c r="K2835" s="3" t="s">
        <v>5020</v>
      </c>
      <c r="L2835" s="3" t="s">
        <v>20846</v>
      </c>
      <c r="M2835" s="3" t="s">
        <v>35</v>
      </c>
    </row>
    <row r="2836" ht="19.5" customHeight="1">
      <c r="A2836" s="3" t="s">
        <v>20848</v>
      </c>
      <c r="B2836" s="3" t="s">
        <v>13349</v>
      </c>
      <c r="C2836" s="3" t="s">
        <v>17</v>
      </c>
      <c r="D2836" s="4" t="s">
        <v>19</v>
      </c>
      <c r="E2836" s="3" t="s">
        <v>127</v>
      </c>
      <c r="F2836" s="5">
        <v>15.0</v>
      </c>
      <c r="G2836" s="5">
        <v>20.0</v>
      </c>
      <c r="H2836" s="3" t="s">
        <v>132</v>
      </c>
      <c r="I2836" s="3" t="s">
        <v>57</v>
      </c>
      <c r="J2836" s="3" t="s">
        <v>556</v>
      </c>
      <c r="K2836" s="3" t="s">
        <v>20850</v>
      </c>
      <c r="L2836" s="3" t="s">
        <v>20853</v>
      </c>
      <c r="M2836" s="3" t="s">
        <v>35</v>
      </c>
    </row>
    <row r="2837" ht="19.5" customHeight="1">
      <c r="A2837" s="3" t="s">
        <v>20854</v>
      </c>
      <c r="B2837" s="3" t="s">
        <v>933</v>
      </c>
      <c r="C2837" s="3" t="s">
        <v>17</v>
      </c>
      <c r="D2837" s="4" t="s">
        <v>19</v>
      </c>
      <c r="E2837" s="3" t="s">
        <v>20</v>
      </c>
      <c r="F2837" s="5">
        <v>15.0</v>
      </c>
      <c r="G2837" s="5">
        <v>20.0</v>
      </c>
      <c r="H2837" s="3" t="s">
        <v>132</v>
      </c>
      <c r="I2837" s="3" t="s">
        <v>23</v>
      </c>
      <c r="J2837" s="3" t="s">
        <v>38</v>
      </c>
      <c r="K2837" s="3" t="s">
        <v>20856</v>
      </c>
      <c r="L2837" s="3" t="s">
        <v>20857</v>
      </c>
      <c r="M2837" s="3" t="s">
        <v>27</v>
      </c>
    </row>
    <row r="2838" ht="19.5" customHeight="1">
      <c r="A2838" s="3" t="s">
        <v>4666</v>
      </c>
      <c r="B2838" s="3" t="s">
        <v>20860</v>
      </c>
      <c r="C2838" s="3" t="s">
        <v>17</v>
      </c>
      <c r="D2838" s="4" t="s">
        <v>19</v>
      </c>
      <c r="E2838" s="3" t="s">
        <v>20</v>
      </c>
      <c r="F2838" s="5">
        <v>15.0</v>
      </c>
      <c r="G2838" s="5">
        <v>30.0</v>
      </c>
      <c r="H2838" s="3" t="s">
        <v>119</v>
      </c>
      <c r="I2838" s="3" t="s">
        <v>50</v>
      </c>
      <c r="J2838" s="3" t="s">
        <v>20863</v>
      </c>
      <c r="K2838" s="3" t="s">
        <v>2177</v>
      </c>
      <c r="L2838" s="3" t="s">
        <v>20867</v>
      </c>
      <c r="M2838" s="3" t="s">
        <v>159</v>
      </c>
    </row>
    <row r="2839" ht="19.5" customHeight="1">
      <c r="A2839" s="3" t="s">
        <v>20868</v>
      </c>
      <c r="B2839" s="3" t="s">
        <v>7011</v>
      </c>
      <c r="C2839" s="3" t="s">
        <v>17</v>
      </c>
      <c r="D2839" s="4" t="s">
        <v>19</v>
      </c>
      <c r="E2839" s="3" t="s">
        <v>20</v>
      </c>
      <c r="F2839" s="5">
        <v>15.0</v>
      </c>
      <c r="G2839" s="5">
        <v>25.0</v>
      </c>
      <c r="H2839" s="3" t="s">
        <v>237</v>
      </c>
      <c r="I2839" s="3" t="s">
        <v>23</v>
      </c>
      <c r="J2839" s="3" t="s">
        <v>7013</v>
      </c>
      <c r="K2839" s="3" t="s">
        <v>20870</v>
      </c>
      <c r="L2839" s="3" t="s">
        <v>20873</v>
      </c>
      <c r="M2839" s="3" t="s">
        <v>41</v>
      </c>
    </row>
    <row r="2840" ht="19.5" customHeight="1">
      <c r="A2840" s="3" t="s">
        <v>28</v>
      </c>
      <c r="B2840" s="3" t="s">
        <v>5009</v>
      </c>
      <c r="C2840" s="3" t="s">
        <v>17</v>
      </c>
      <c r="D2840" s="4" t="s">
        <v>19</v>
      </c>
      <c r="E2840" s="3" t="s">
        <v>20</v>
      </c>
      <c r="F2840" s="5">
        <v>15.0</v>
      </c>
      <c r="G2840" s="5">
        <v>20.0</v>
      </c>
      <c r="H2840" s="3" t="s">
        <v>132</v>
      </c>
      <c r="I2840" s="3" t="s">
        <v>57</v>
      </c>
      <c r="J2840" s="3" t="s">
        <v>5013</v>
      </c>
      <c r="K2840" s="3" t="s">
        <v>20875</v>
      </c>
      <c r="L2840" s="3" t="s">
        <v>20876</v>
      </c>
      <c r="M2840" s="3" t="s">
        <v>27</v>
      </c>
    </row>
    <row r="2841" ht="19.5" customHeight="1">
      <c r="A2841" s="3" t="s">
        <v>28</v>
      </c>
      <c r="B2841" s="3" t="s">
        <v>933</v>
      </c>
      <c r="C2841" s="3" t="s">
        <v>17</v>
      </c>
      <c r="D2841" s="4" t="s">
        <v>19</v>
      </c>
      <c r="E2841" s="3" t="s">
        <v>20</v>
      </c>
      <c r="F2841" s="5">
        <v>15.0</v>
      </c>
      <c r="G2841" s="5">
        <v>20.0</v>
      </c>
      <c r="H2841" s="3" t="s">
        <v>132</v>
      </c>
      <c r="I2841" s="3" t="s">
        <v>23</v>
      </c>
      <c r="J2841" s="3" t="s">
        <v>38</v>
      </c>
      <c r="K2841" s="3" t="s">
        <v>20878</v>
      </c>
      <c r="L2841" s="3" t="s">
        <v>20879</v>
      </c>
      <c r="M2841" s="3" t="s">
        <v>27</v>
      </c>
    </row>
    <row r="2842" ht="19.5" customHeight="1">
      <c r="A2842" s="3" t="s">
        <v>11782</v>
      </c>
      <c r="B2842" s="3" t="s">
        <v>933</v>
      </c>
      <c r="C2842" s="3" t="s">
        <v>17</v>
      </c>
      <c r="D2842" s="4" t="s">
        <v>19</v>
      </c>
      <c r="E2842" s="3" t="s">
        <v>20</v>
      </c>
      <c r="F2842" s="5">
        <v>15.0</v>
      </c>
      <c r="G2842" s="5">
        <v>20.0</v>
      </c>
      <c r="H2842" s="3" t="s">
        <v>132</v>
      </c>
      <c r="I2842" s="3" t="s">
        <v>23</v>
      </c>
      <c r="J2842" s="3" t="s">
        <v>38</v>
      </c>
      <c r="K2842" s="3" t="s">
        <v>20878</v>
      </c>
      <c r="L2842" s="3" t="s">
        <v>20883</v>
      </c>
      <c r="M2842" s="3" t="s">
        <v>27</v>
      </c>
    </row>
    <row r="2843" ht="19.5" customHeight="1">
      <c r="A2843" s="3" t="s">
        <v>7289</v>
      </c>
      <c r="B2843" s="3" t="s">
        <v>1967</v>
      </c>
      <c r="C2843" s="3" t="s">
        <v>17</v>
      </c>
      <c r="D2843" s="4" t="s">
        <v>19</v>
      </c>
      <c r="E2843" s="3" t="s">
        <v>20</v>
      </c>
      <c r="F2843" s="5">
        <v>15.0</v>
      </c>
      <c r="G2843" s="5">
        <v>30.0</v>
      </c>
      <c r="H2843" s="3" t="s">
        <v>119</v>
      </c>
      <c r="I2843" s="3" t="s">
        <v>57</v>
      </c>
      <c r="J2843" s="3" t="s">
        <v>1970</v>
      </c>
      <c r="K2843" s="3" t="s">
        <v>20890</v>
      </c>
      <c r="L2843" s="3" t="s">
        <v>20891</v>
      </c>
      <c r="M2843" s="3" t="s">
        <v>41</v>
      </c>
    </row>
    <row r="2844" ht="19.5" customHeight="1">
      <c r="A2844" s="3" t="s">
        <v>20893</v>
      </c>
      <c r="B2844" s="3" t="s">
        <v>20894</v>
      </c>
      <c r="C2844" s="3" t="s">
        <v>17</v>
      </c>
      <c r="D2844" s="4" t="s">
        <v>19</v>
      </c>
      <c r="E2844" s="3" t="s">
        <v>20</v>
      </c>
      <c r="F2844" s="5">
        <v>15.0</v>
      </c>
      <c r="G2844" s="5">
        <v>25.0</v>
      </c>
      <c r="H2844" s="3" t="s">
        <v>237</v>
      </c>
      <c r="I2844" s="3" t="s">
        <v>23</v>
      </c>
      <c r="J2844" s="3" t="s">
        <v>70</v>
      </c>
      <c r="K2844" s="3" t="s">
        <v>20896</v>
      </c>
      <c r="L2844" s="3" t="s">
        <v>20898</v>
      </c>
      <c r="M2844" s="3" t="s">
        <v>41</v>
      </c>
    </row>
    <row r="2845" ht="19.5" customHeight="1">
      <c r="A2845" s="3" t="s">
        <v>3540</v>
      </c>
      <c r="B2845" s="3" t="s">
        <v>20900</v>
      </c>
      <c r="C2845" s="3" t="s">
        <v>17</v>
      </c>
      <c r="D2845" s="4" t="s">
        <v>19</v>
      </c>
      <c r="E2845" s="3" t="s">
        <v>20</v>
      </c>
      <c r="F2845" s="5">
        <v>15.0</v>
      </c>
      <c r="G2845" s="5">
        <v>20.0</v>
      </c>
      <c r="H2845" s="3" t="s">
        <v>132</v>
      </c>
      <c r="I2845" s="3" t="s">
        <v>23</v>
      </c>
      <c r="J2845" s="3" t="s">
        <v>821</v>
      </c>
      <c r="K2845" s="3" t="s">
        <v>20905</v>
      </c>
      <c r="L2845" s="3" t="s">
        <v>20906</v>
      </c>
      <c r="M2845" s="3" t="s">
        <v>27</v>
      </c>
    </row>
    <row r="2846" ht="19.5" customHeight="1">
      <c r="A2846" s="3" t="s">
        <v>795</v>
      </c>
      <c r="B2846" s="3" t="s">
        <v>20907</v>
      </c>
      <c r="C2846" s="3" t="s">
        <v>17</v>
      </c>
      <c r="D2846" s="4" t="s">
        <v>19</v>
      </c>
      <c r="E2846" s="3" t="s">
        <v>20</v>
      </c>
      <c r="F2846" s="5">
        <v>15.0</v>
      </c>
      <c r="G2846" s="5">
        <v>20.0</v>
      </c>
      <c r="H2846" s="3" t="s">
        <v>132</v>
      </c>
      <c r="I2846" s="3" t="s">
        <v>57</v>
      </c>
      <c r="J2846" s="3" t="s">
        <v>698</v>
      </c>
      <c r="K2846" s="3" t="s">
        <v>20912</v>
      </c>
      <c r="L2846" s="3" t="s">
        <v>20915</v>
      </c>
      <c r="M2846" s="3" t="s">
        <v>27</v>
      </c>
    </row>
    <row r="2847" ht="19.5" customHeight="1">
      <c r="A2847" s="3" t="s">
        <v>14178</v>
      </c>
      <c r="B2847" s="3" t="s">
        <v>20918</v>
      </c>
      <c r="C2847" s="3" t="s">
        <v>17</v>
      </c>
      <c r="D2847" s="4" t="s">
        <v>19</v>
      </c>
      <c r="E2847" s="3" t="s">
        <v>20</v>
      </c>
      <c r="F2847" s="5">
        <v>15.0</v>
      </c>
      <c r="G2847" s="5">
        <v>20.0</v>
      </c>
      <c r="H2847" s="3" t="s">
        <v>132</v>
      </c>
      <c r="I2847" s="3" t="s">
        <v>57</v>
      </c>
      <c r="J2847" s="3" t="s">
        <v>535</v>
      </c>
      <c r="K2847" s="3" t="s">
        <v>20921</v>
      </c>
      <c r="L2847" s="3" t="s">
        <v>20922</v>
      </c>
      <c r="M2847" s="3" t="s">
        <v>35</v>
      </c>
    </row>
    <row r="2848" ht="19.5" customHeight="1">
      <c r="A2848" s="3" t="s">
        <v>20925</v>
      </c>
      <c r="B2848" s="3" t="s">
        <v>20900</v>
      </c>
      <c r="C2848" s="3" t="s">
        <v>17</v>
      </c>
      <c r="D2848" s="4" t="s">
        <v>19</v>
      </c>
      <c r="E2848" s="3" t="s">
        <v>20</v>
      </c>
      <c r="F2848" s="5">
        <v>15.0</v>
      </c>
      <c r="G2848" s="5">
        <v>20.0</v>
      </c>
      <c r="H2848" s="3" t="s">
        <v>132</v>
      </c>
      <c r="I2848" s="3" t="s">
        <v>57</v>
      </c>
      <c r="J2848" s="3" t="s">
        <v>821</v>
      </c>
      <c r="K2848" s="3" t="s">
        <v>20931</v>
      </c>
      <c r="L2848" s="3" t="s">
        <v>20935</v>
      </c>
      <c r="M2848" s="3" t="s">
        <v>27</v>
      </c>
    </row>
    <row r="2849" ht="19.5" customHeight="1">
      <c r="A2849" s="3" t="s">
        <v>572</v>
      </c>
      <c r="B2849" s="3" t="s">
        <v>20938</v>
      </c>
      <c r="C2849" s="3" t="s">
        <v>17</v>
      </c>
      <c r="D2849" s="4" t="s">
        <v>19</v>
      </c>
      <c r="E2849" s="3" t="s">
        <v>20</v>
      </c>
      <c r="F2849" s="5">
        <v>15.0</v>
      </c>
      <c r="G2849" s="5">
        <v>20.0</v>
      </c>
      <c r="H2849" s="3" t="s">
        <v>132</v>
      </c>
      <c r="I2849" s="3" t="s">
        <v>57</v>
      </c>
      <c r="J2849" s="3" t="s">
        <v>20940</v>
      </c>
      <c r="K2849" s="3" t="s">
        <v>20941</v>
      </c>
      <c r="L2849" s="3" t="s">
        <v>20943</v>
      </c>
      <c r="M2849" s="3" t="s">
        <v>35</v>
      </c>
    </row>
    <row r="2850" ht="19.5" customHeight="1">
      <c r="A2850" s="3" t="s">
        <v>572</v>
      </c>
      <c r="B2850" s="3" t="s">
        <v>51</v>
      </c>
      <c r="C2850" s="3" t="s">
        <v>17</v>
      </c>
      <c r="D2850" s="4" t="s">
        <v>19</v>
      </c>
      <c r="E2850" s="3" t="s">
        <v>20</v>
      </c>
      <c r="F2850" s="5">
        <v>15.0</v>
      </c>
      <c r="G2850" s="5">
        <v>25.0</v>
      </c>
      <c r="H2850" s="3" t="s">
        <v>237</v>
      </c>
      <c r="I2850" s="3" t="s">
        <v>57</v>
      </c>
      <c r="J2850" s="3" t="s">
        <v>58</v>
      </c>
      <c r="K2850" s="3" t="s">
        <v>20949</v>
      </c>
      <c r="L2850" s="3" t="s">
        <v>20950</v>
      </c>
      <c r="M2850" s="3" t="s">
        <v>27</v>
      </c>
    </row>
    <row r="2851" ht="19.5" customHeight="1">
      <c r="A2851" s="3" t="s">
        <v>20953</v>
      </c>
      <c r="B2851" s="3" t="s">
        <v>20955</v>
      </c>
      <c r="C2851" s="3" t="s">
        <v>17</v>
      </c>
      <c r="D2851" s="4" t="s">
        <v>19</v>
      </c>
      <c r="E2851" s="3" t="s">
        <v>20</v>
      </c>
      <c r="F2851" s="5">
        <v>15.0</v>
      </c>
      <c r="G2851" s="5">
        <v>20.0</v>
      </c>
      <c r="H2851" s="3" t="s">
        <v>132</v>
      </c>
      <c r="I2851" s="3" t="s">
        <v>50</v>
      </c>
      <c r="J2851" s="3" t="s">
        <v>5651</v>
      </c>
      <c r="K2851" s="3" t="s">
        <v>2467</v>
      </c>
      <c r="L2851" s="3" t="s">
        <v>20957</v>
      </c>
      <c r="M2851" s="3" t="s">
        <v>159</v>
      </c>
    </row>
    <row r="2852" ht="19.5" customHeight="1">
      <c r="A2852" s="3" t="s">
        <v>2352</v>
      </c>
      <c r="B2852" s="3" t="s">
        <v>20959</v>
      </c>
      <c r="C2852" s="3" t="s">
        <v>17</v>
      </c>
      <c r="D2852" s="4" t="s">
        <v>19</v>
      </c>
      <c r="E2852" s="3" t="s">
        <v>21</v>
      </c>
      <c r="F2852" s="5">
        <v>15.0</v>
      </c>
      <c r="G2852" s="5">
        <v>30.0</v>
      </c>
      <c r="H2852" s="3" t="s">
        <v>119</v>
      </c>
      <c r="I2852" s="3" t="s">
        <v>57</v>
      </c>
      <c r="J2852" s="3" t="s">
        <v>20962</v>
      </c>
      <c r="K2852" s="3" t="s">
        <v>4357</v>
      </c>
      <c r="L2852" s="3" t="s">
        <v>20968</v>
      </c>
      <c r="M2852" s="3" t="s">
        <v>35</v>
      </c>
    </row>
    <row r="2853" ht="19.5" customHeight="1">
      <c r="A2853" s="3" t="s">
        <v>1904</v>
      </c>
      <c r="B2853" s="3" t="s">
        <v>20970</v>
      </c>
      <c r="C2853" s="3" t="s">
        <v>17</v>
      </c>
      <c r="D2853" s="4" t="s">
        <v>19</v>
      </c>
      <c r="E2853" s="3" t="s">
        <v>20</v>
      </c>
      <c r="F2853" s="5">
        <v>15.0</v>
      </c>
      <c r="G2853" s="5">
        <v>20.0</v>
      </c>
      <c r="H2853" s="3" t="s">
        <v>132</v>
      </c>
      <c r="I2853" s="3" t="s">
        <v>50</v>
      </c>
      <c r="J2853" s="3" t="s">
        <v>20974</v>
      </c>
      <c r="K2853" s="3" t="s">
        <v>20976</v>
      </c>
      <c r="L2853" s="3" t="s">
        <v>20981</v>
      </c>
      <c r="M2853" s="3" t="s">
        <v>35</v>
      </c>
    </row>
    <row r="2854" ht="19.5" customHeight="1">
      <c r="A2854" s="3" t="s">
        <v>2309</v>
      </c>
      <c r="B2854" s="3" t="s">
        <v>20982</v>
      </c>
      <c r="C2854" s="3" t="s">
        <v>17</v>
      </c>
      <c r="D2854" s="4" t="s">
        <v>19</v>
      </c>
      <c r="E2854" s="3" t="s">
        <v>20</v>
      </c>
      <c r="F2854" s="5">
        <v>15.0</v>
      </c>
      <c r="G2854" s="5">
        <v>20.0</v>
      </c>
      <c r="H2854" s="3" t="s">
        <v>132</v>
      </c>
      <c r="I2854" s="3" t="s">
        <v>57</v>
      </c>
      <c r="J2854" s="3" t="s">
        <v>166</v>
      </c>
      <c r="K2854" s="3" t="s">
        <v>20985</v>
      </c>
      <c r="L2854" s="3" t="s">
        <v>20987</v>
      </c>
      <c r="M2854" s="3" t="s">
        <v>250</v>
      </c>
    </row>
    <row r="2855" ht="19.5" customHeight="1">
      <c r="A2855" s="3" t="s">
        <v>738</v>
      </c>
      <c r="B2855" s="3" t="s">
        <v>20988</v>
      </c>
      <c r="C2855" s="3" t="s">
        <v>17</v>
      </c>
      <c r="D2855" s="4" t="s">
        <v>19</v>
      </c>
      <c r="E2855" s="3" t="s">
        <v>20</v>
      </c>
      <c r="F2855" s="5">
        <v>15.0</v>
      </c>
      <c r="G2855" s="5">
        <v>25.0</v>
      </c>
      <c r="H2855" s="3" t="s">
        <v>237</v>
      </c>
      <c r="I2855" s="3" t="s">
        <v>57</v>
      </c>
      <c r="J2855" s="3" t="s">
        <v>20993</v>
      </c>
      <c r="K2855" s="3" t="s">
        <v>20994</v>
      </c>
      <c r="L2855" s="3" t="s">
        <v>20996</v>
      </c>
      <c r="M2855" s="3" t="s">
        <v>35</v>
      </c>
    </row>
    <row r="2856" ht="19.5" customHeight="1">
      <c r="A2856" s="3" t="s">
        <v>2309</v>
      </c>
      <c r="B2856" s="3" t="s">
        <v>20997</v>
      </c>
      <c r="C2856" s="3" t="s">
        <v>17</v>
      </c>
      <c r="D2856" s="4" t="s">
        <v>19</v>
      </c>
      <c r="E2856" s="3" t="s">
        <v>20</v>
      </c>
      <c r="F2856" s="5">
        <v>15.0</v>
      </c>
      <c r="G2856" s="5">
        <v>30.0</v>
      </c>
      <c r="H2856" s="3" t="s">
        <v>119</v>
      </c>
      <c r="I2856" s="3" t="s">
        <v>50</v>
      </c>
      <c r="J2856" s="3" t="s">
        <v>21002</v>
      </c>
      <c r="K2856" s="3" t="s">
        <v>21003</v>
      </c>
      <c r="L2856" s="3" t="s">
        <v>21006</v>
      </c>
      <c r="M2856" s="3" t="s">
        <v>35</v>
      </c>
    </row>
    <row r="2857" ht="19.5" customHeight="1">
      <c r="A2857" s="3" t="s">
        <v>259</v>
      </c>
      <c r="B2857" s="3" t="s">
        <v>3005</v>
      </c>
      <c r="C2857" s="3" t="s">
        <v>17</v>
      </c>
      <c r="D2857" s="4" t="s">
        <v>19</v>
      </c>
      <c r="E2857" s="3" t="s">
        <v>21</v>
      </c>
      <c r="F2857" s="5">
        <v>15.0</v>
      </c>
      <c r="G2857" s="5">
        <v>25.0</v>
      </c>
      <c r="H2857" s="3" t="s">
        <v>237</v>
      </c>
      <c r="I2857" s="3" t="s">
        <v>23</v>
      </c>
      <c r="J2857" s="3" t="s">
        <v>556</v>
      </c>
      <c r="K2857" s="3" t="s">
        <v>3010</v>
      </c>
      <c r="L2857" s="3" t="s">
        <v>3012</v>
      </c>
      <c r="M2857" s="3" t="s">
        <v>90</v>
      </c>
    </row>
    <row r="2858" ht="19.5" customHeight="1">
      <c r="A2858" s="3" t="s">
        <v>10540</v>
      </c>
      <c r="B2858" s="3" t="s">
        <v>6109</v>
      </c>
      <c r="C2858" s="3" t="s">
        <v>17</v>
      </c>
      <c r="D2858" s="4" t="s">
        <v>19</v>
      </c>
      <c r="E2858" s="3" t="s">
        <v>20</v>
      </c>
      <c r="F2858" s="5">
        <v>15.0</v>
      </c>
      <c r="G2858" s="5">
        <v>25.0</v>
      </c>
      <c r="H2858" s="3" t="s">
        <v>237</v>
      </c>
      <c r="I2858" s="3" t="s">
        <v>23</v>
      </c>
      <c r="J2858" s="3" t="s">
        <v>3032</v>
      </c>
      <c r="K2858" s="3" t="s">
        <v>21016</v>
      </c>
      <c r="L2858" s="3" t="s">
        <v>21018</v>
      </c>
      <c r="M2858" s="3" t="s">
        <v>27</v>
      </c>
    </row>
    <row r="2859" ht="19.5" customHeight="1">
      <c r="A2859" s="3" t="s">
        <v>21020</v>
      </c>
      <c r="B2859" s="3" t="s">
        <v>21022</v>
      </c>
      <c r="C2859" s="3" t="s">
        <v>17</v>
      </c>
      <c r="D2859" s="4" t="s">
        <v>19</v>
      </c>
      <c r="E2859" s="3" t="s">
        <v>21</v>
      </c>
      <c r="F2859" s="5">
        <v>15.0</v>
      </c>
      <c r="G2859" s="5">
        <v>20.0</v>
      </c>
      <c r="H2859" s="3" t="s">
        <v>132</v>
      </c>
      <c r="I2859" s="3" t="s">
        <v>50</v>
      </c>
      <c r="J2859" s="3" t="s">
        <v>21026</v>
      </c>
      <c r="K2859" s="3" t="s">
        <v>21027</v>
      </c>
      <c r="L2859" s="3" t="s">
        <v>21029</v>
      </c>
      <c r="M2859" s="3" t="s">
        <v>35</v>
      </c>
    </row>
    <row r="2860" ht="19.5" customHeight="1">
      <c r="A2860" s="3" t="s">
        <v>21032</v>
      </c>
      <c r="B2860" s="3" t="s">
        <v>18823</v>
      </c>
      <c r="C2860" s="3" t="s">
        <v>17</v>
      </c>
      <c r="D2860" s="4" t="s">
        <v>19</v>
      </c>
      <c r="E2860" s="3" t="s">
        <v>20</v>
      </c>
      <c r="F2860" s="5">
        <v>15.0</v>
      </c>
      <c r="G2860" s="5">
        <v>20.0</v>
      </c>
      <c r="H2860" s="3" t="s">
        <v>132</v>
      </c>
      <c r="I2860" s="3" t="s">
        <v>23</v>
      </c>
      <c r="J2860" s="3" t="s">
        <v>38</v>
      </c>
      <c r="K2860" s="3" t="s">
        <v>166</v>
      </c>
      <c r="L2860" s="3" t="s">
        <v>21040</v>
      </c>
      <c r="M2860" s="3" t="s">
        <v>41</v>
      </c>
    </row>
    <row r="2861" ht="19.5" customHeight="1">
      <c r="A2861" s="3" t="s">
        <v>21048</v>
      </c>
      <c r="B2861" s="3" t="s">
        <v>21049</v>
      </c>
      <c r="C2861" s="3" t="s">
        <v>17</v>
      </c>
      <c r="D2861" s="4" t="s">
        <v>19</v>
      </c>
      <c r="E2861" s="3" t="s">
        <v>20</v>
      </c>
      <c r="F2861" s="5">
        <v>15.0</v>
      </c>
      <c r="G2861" s="5">
        <v>25.0</v>
      </c>
      <c r="H2861" s="3" t="s">
        <v>237</v>
      </c>
      <c r="I2861" s="3" t="s">
        <v>23</v>
      </c>
      <c r="J2861" s="3" t="s">
        <v>99</v>
      </c>
      <c r="K2861" s="3" t="s">
        <v>14479</v>
      </c>
      <c r="L2861" s="3" t="s">
        <v>21050</v>
      </c>
      <c r="M2861" s="3" t="s">
        <v>41</v>
      </c>
    </row>
    <row r="2862" ht="19.5" customHeight="1">
      <c r="A2862" s="3" t="s">
        <v>21051</v>
      </c>
      <c r="B2862" s="3" t="s">
        <v>956</v>
      </c>
      <c r="C2862" s="3" t="s">
        <v>17</v>
      </c>
      <c r="D2862" s="4" t="s">
        <v>19</v>
      </c>
      <c r="E2862" s="3" t="s">
        <v>20</v>
      </c>
      <c r="F2862" s="5">
        <v>15.0</v>
      </c>
      <c r="G2862" s="5">
        <v>20.0</v>
      </c>
      <c r="H2862" s="3" t="s">
        <v>132</v>
      </c>
      <c r="I2862" s="3" t="s">
        <v>57</v>
      </c>
      <c r="J2862" s="3" t="s">
        <v>962</v>
      </c>
      <c r="K2862" s="3" t="s">
        <v>21054</v>
      </c>
      <c r="L2862" s="3" t="s">
        <v>21057</v>
      </c>
      <c r="M2862" s="3" t="s">
        <v>159</v>
      </c>
    </row>
    <row r="2863" ht="19.5" customHeight="1">
      <c r="A2863" s="3" t="s">
        <v>14178</v>
      </c>
      <c r="B2863" s="3" t="s">
        <v>1374</v>
      </c>
      <c r="C2863" s="3" t="s">
        <v>17</v>
      </c>
      <c r="D2863" s="4" t="s">
        <v>19</v>
      </c>
      <c r="E2863" s="3" t="s">
        <v>20</v>
      </c>
      <c r="F2863" s="5">
        <v>15.0</v>
      </c>
      <c r="G2863" s="5">
        <v>25.0</v>
      </c>
      <c r="H2863" s="3" t="s">
        <v>237</v>
      </c>
      <c r="I2863" s="3" t="s">
        <v>23</v>
      </c>
      <c r="J2863" s="3" t="s">
        <v>109</v>
      </c>
      <c r="K2863" s="3" t="s">
        <v>166</v>
      </c>
      <c r="L2863" s="3" t="s">
        <v>21069</v>
      </c>
      <c r="M2863" s="3" t="s">
        <v>41</v>
      </c>
    </row>
    <row r="2864" ht="19.5" customHeight="1">
      <c r="A2864" s="3" t="s">
        <v>5879</v>
      </c>
      <c r="B2864" s="3" t="s">
        <v>12854</v>
      </c>
      <c r="C2864" s="3" t="s">
        <v>17</v>
      </c>
      <c r="D2864" s="4" t="s">
        <v>19</v>
      </c>
      <c r="E2864" s="3" t="s">
        <v>20</v>
      </c>
      <c r="F2864" s="5">
        <v>15.0</v>
      </c>
      <c r="G2864" s="5">
        <v>20.0</v>
      </c>
      <c r="H2864" s="3" t="s">
        <v>132</v>
      </c>
      <c r="I2864" s="3" t="s">
        <v>23</v>
      </c>
      <c r="J2864" s="3" t="s">
        <v>489</v>
      </c>
      <c r="K2864" s="3" t="s">
        <v>12858</v>
      </c>
      <c r="L2864" s="3" t="s">
        <v>21076</v>
      </c>
      <c r="M2864" s="3" t="s">
        <v>159</v>
      </c>
    </row>
    <row r="2865" ht="19.5" customHeight="1">
      <c r="A2865" s="3" t="s">
        <v>21078</v>
      </c>
      <c r="B2865" s="3" t="s">
        <v>12953</v>
      </c>
      <c r="C2865" s="3" t="s">
        <v>17</v>
      </c>
      <c r="D2865" s="4" t="s">
        <v>19</v>
      </c>
      <c r="E2865" s="3" t="s">
        <v>20</v>
      </c>
      <c r="F2865" s="5">
        <v>15.0</v>
      </c>
      <c r="G2865" s="5">
        <v>20.0</v>
      </c>
      <c r="H2865" s="3" t="s">
        <v>132</v>
      </c>
      <c r="I2865" s="3" t="s">
        <v>23</v>
      </c>
      <c r="J2865" s="3" t="s">
        <v>12954</v>
      </c>
      <c r="K2865" s="3" t="s">
        <v>12956</v>
      </c>
      <c r="L2865" s="3" t="s">
        <v>21084</v>
      </c>
      <c r="M2865" s="3" t="s">
        <v>35</v>
      </c>
    </row>
    <row r="2866" ht="19.5" customHeight="1">
      <c r="A2866" s="3" t="s">
        <v>15635</v>
      </c>
      <c r="B2866" s="3" t="s">
        <v>12953</v>
      </c>
      <c r="C2866" s="3" t="s">
        <v>17</v>
      </c>
      <c r="D2866" s="4" t="s">
        <v>19</v>
      </c>
      <c r="E2866" s="3" t="s">
        <v>20</v>
      </c>
      <c r="F2866" s="5">
        <v>15.0</v>
      </c>
      <c r="G2866" s="5">
        <v>20.0</v>
      </c>
      <c r="H2866" s="3" t="s">
        <v>132</v>
      </c>
      <c r="I2866" s="3" t="s">
        <v>23</v>
      </c>
      <c r="J2866" s="3" t="s">
        <v>12954</v>
      </c>
      <c r="K2866" s="3" t="s">
        <v>12956</v>
      </c>
      <c r="L2866" s="3" t="s">
        <v>21092</v>
      </c>
      <c r="M2866" s="3" t="s">
        <v>35</v>
      </c>
    </row>
    <row r="2867" ht="19.5" customHeight="1">
      <c r="A2867" s="3" t="s">
        <v>795</v>
      </c>
      <c r="B2867" s="3" t="s">
        <v>21094</v>
      </c>
      <c r="C2867" s="3" t="s">
        <v>17</v>
      </c>
      <c r="D2867" s="4" t="s">
        <v>19</v>
      </c>
      <c r="E2867" s="3" t="s">
        <v>20</v>
      </c>
      <c r="F2867" s="5">
        <v>15.0</v>
      </c>
      <c r="G2867" s="5">
        <v>20.0</v>
      </c>
      <c r="H2867" s="3" t="s">
        <v>132</v>
      </c>
      <c r="I2867" s="3" t="s">
        <v>57</v>
      </c>
      <c r="J2867" s="3" t="s">
        <v>70</v>
      </c>
      <c r="K2867" s="3" t="s">
        <v>3482</v>
      </c>
      <c r="L2867" s="3" t="s">
        <v>21098</v>
      </c>
      <c r="M2867" s="3" t="s">
        <v>41</v>
      </c>
    </row>
    <row r="2868" ht="19.5" customHeight="1">
      <c r="A2868" s="3" t="s">
        <v>3659</v>
      </c>
      <c r="B2868" s="3" t="s">
        <v>12953</v>
      </c>
      <c r="C2868" s="3" t="s">
        <v>17</v>
      </c>
      <c r="D2868" s="4" t="s">
        <v>19</v>
      </c>
      <c r="E2868" s="3" t="s">
        <v>20</v>
      </c>
      <c r="F2868" s="5">
        <v>15.0</v>
      </c>
      <c r="G2868" s="5">
        <v>20.0</v>
      </c>
      <c r="H2868" s="3" t="s">
        <v>132</v>
      </c>
      <c r="I2868" s="3" t="s">
        <v>23</v>
      </c>
      <c r="J2868" s="3" t="s">
        <v>12954</v>
      </c>
      <c r="K2868" s="3" t="s">
        <v>12956</v>
      </c>
      <c r="L2868" s="3" t="s">
        <v>21107</v>
      </c>
      <c r="M2868" s="3" t="s">
        <v>35</v>
      </c>
    </row>
    <row r="2869" ht="19.5" customHeight="1">
      <c r="A2869" s="3" t="s">
        <v>5879</v>
      </c>
      <c r="B2869" s="3" t="s">
        <v>21110</v>
      </c>
      <c r="C2869" s="3" t="s">
        <v>17</v>
      </c>
      <c r="D2869" s="4" t="s">
        <v>19</v>
      </c>
      <c r="E2869" s="3" t="s">
        <v>20</v>
      </c>
      <c r="F2869" s="5">
        <v>15.0</v>
      </c>
      <c r="G2869" s="5">
        <v>25.0</v>
      </c>
      <c r="H2869" s="3" t="s">
        <v>237</v>
      </c>
      <c r="I2869" s="3" t="s">
        <v>57</v>
      </c>
      <c r="J2869" s="3" t="s">
        <v>16305</v>
      </c>
      <c r="K2869" s="3" t="s">
        <v>21117</v>
      </c>
      <c r="L2869" s="3" t="s">
        <v>21120</v>
      </c>
      <c r="M2869" s="3" t="s">
        <v>35</v>
      </c>
    </row>
    <row r="2870" ht="19.5" customHeight="1">
      <c r="A2870" s="3" t="s">
        <v>21121</v>
      </c>
      <c r="B2870" s="3" t="s">
        <v>12953</v>
      </c>
      <c r="C2870" s="3" t="s">
        <v>17</v>
      </c>
      <c r="D2870" s="4" t="s">
        <v>19</v>
      </c>
      <c r="E2870" s="3" t="s">
        <v>20</v>
      </c>
      <c r="F2870" s="5">
        <v>15.0</v>
      </c>
      <c r="G2870" s="5">
        <v>20.0</v>
      </c>
      <c r="H2870" s="3" t="s">
        <v>132</v>
      </c>
      <c r="I2870" s="3" t="s">
        <v>57</v>
      </c>
      <c r="J2870" s="3" t="s">
        <v>12954</v>
      </c>
      <c r="K2870" s="3" t="s">
        <v>12956</v>
      </c>
      <c r="L2870" s="3" t="s">
        <v>21125</v>
      </c>
      <c r="M2870" s="3" t="s">
        <v>35</v>
      </c>
    </row>
    <row r="2871" ht="19.5" customHeight="1">
      <c r="A2871" s="3" t="s">
        <v>21128</v>
      </c>
      <c r="B2871" s="3" t="s">
        <v>1783</v>
      </c>
      <c r="C2871" s="3" t="s">
        <v>17</v>
      </c>
      <c r="D2871" s="4" t="s">
        <v>19</v>
      </c>
      <c r="E2871" s="3" t="s">
        <v>20</v>
      </c>
      <c r="F2871" s="5">
        <v>15.0</v>
      </c>
      <c r="G2871" s="5">
        <v>25.0</v>
      </c>
      <c r="H2871" s="3" t="s">
        <v>237</v>
      </c>
      <c r="I2871" s="3" t="s">
        <v>23</v>
      </c>
      <c r="J2871" s="3" t="s">
        <v>99</v>
      </c>
      <c r="K2871" s="3" t="s">
        <v>21132</v>
      </c>
      <c r="L2871" s="3" t="s">
        <v>21134</v>
      </c>
      <c r="M2871" s="3" t="s">
        <v>27</v>
      </c>
    </row>
    <row r="2872" ht="19.5" customHeight="1">
      <c r="A2872" s="3" t="s">
        <v>2000</v>
      </c>
      <c r="B2872" s="3" t="s">
        <v>7116</v>
      </c>
      <c r="C2872" s="3" t="s">
        <v>17</v>
      </c>
      <c r="D2872" s="4" t="s">
        <v>19</v>
      </c>
      <c r="E2872" s="3" t="s">
        <v>20</v>
      </c>
      <c r="F2872" s="5">
        <v>15.0</v>
      </c>
      <c r="G2872" s="5">
        <v>25.0</v>
      </c>
      <c r="H2872" s="3" t="s">
        <v>237</v>
      </c>
      <c r="I2872" s="3" t="s">
        <v>57</v>
      </c>
      <c r="J2872" s="3" t="s">
        <v>7119</v>
      </c>
      <c r="K2872" s="3" t="s">
        <v>21141</v>
      </c>
      <c r="L2872" s="3" t="s">
        <v>21142</v>
      </c>
      <c r="M2872" s="3" t="s">
        <v>27</v>
      </c>
    </row>
    <row r="2873" ht="19.5" customHeight="1">
      <c r="A2873" s="3" t="s">
        <v>2000</v>
      </c>
      <c r="B2873" s="3" t="s">
        <v>7116</v>
      </c>
      <c r="C2873" s="3" t="s">
        <v>17</v>
      </c>
      <c r="D2873" s="4" t="s">
        <v>19</v>
      </c>
      <c r="E2873" s="3" t="s">
        <v>20</v>
      </c>
      <c r="F2873" s="5">
        <v>15.0</v>
      </c>
      <c r="G2873" s="5">
        <v>20.0</v>
      </c>
      <c r="H2873" s="3" t="s">
        <v>132</v>
      </c>
      <c r="I2873" s="3" t="s">
        <v>50</v>
      </c>
      <c r="J2873" s="3" t="s">
        <v>7119</v>
      </c>
      <c r="K2873" s="3" t="s">
        <v>21151</v>
      </c>
      <c r="L2873" s="3" t="s">
        <v>21153</v>
      </c>
      <c r="M2873" s="3" t="s">
        <v>27</v>
      </c>
    </row>
    <row r="2874" ht="19.5" customHeight="1">
      <c r="A2874" s="3" t="s">
        <v>642</v>
      </c>
      <c r="B2874" s="3" t="s">
        <v>21156</v>
      </c>
      <c r="C2874" s="3" t="s">
        <v>17</v>
      </c>
      <c r="D2874" s="4" t="s">
        <v>19</v>
      </c>
      <c r="E2874" s="3" t="s">
        <v>21</v>
      </c>
      <c r="F2874" s="5">
        <v>15.0</v>
      </c>
      <c r="G2874" s="5">
        <v>20.0</v>
      </c>
      <c r="H2874" s="3" t="s">
        <v>132</v>
      </c>
      <c r="I2874" s="3" t="s">
        <v>57</v>
      </c>
      <c r="J2874" s="3" t="s">
        <v>329</v>
      </c>
      <c r="K2874" s="3" t="s">
        <v>6886</v>
      </c>
      <c r="L2874" s="3" t="s">
        <v>21164</v>
      </c>
      <c r="M2874" s="3" t="s">
        <v>27</v>
      </c>
    </row>
    <row r="2875" ht="19.5" customHeight="1">
      <c r="A2875" s="3" t="s">
        <v>738</v>
      </c>
      <c r="B2875" s="3" t="s">
        <v>21156</v>
      </c>
      <c r="C2875" s="3" t="s">
        <v>17</v>
      </c>
      <c r="D2875" s="4" t="s">
        <v>19</v>
      </c>
      <c r="E2875" s="3" t="s">
        <v>20</v>
      </c>
      <c r="F2875" s="5">
        <v>15.0</v>
      </c>
      <c r="G2875" s="5">
        <v>20.0</v>
      </c>
      <c r="H2875" s="3" t="s">
        <v>132</v>
      </c>
      <c r="I2875" s="3" t="s">
        <v>50</v>
      </c>
      <c r="J2875" s="3" t="s">
        <v>329</v>
      </c>
      <c r="K2875" s="3" t="s">
        <v>21174</v>
      </c>
      <c r="L2875" s="3" t="s">
        <v>21175</v>
      </c>
      <c r="M2875" s="3" t="s">
        <v>27</v>
      </c>
    </row>
    <row r="2876" ht="19.5" customHeight="1">
      <c r="A2876" s="3" t="s">
        <v>12268</v>
      </c>
      <c r="B2876" s="3" t="s">
        <v>21179</v>
      </c>
      <c r="C2876" s="3" t="s">
        <v>17</v>
      </c>
      <c r="D2876" s="4" t="s">
        <v>19</v>
      </c>
      <c r="E2876" s="3" t="s">
        <v>20</v>
      </c>
      <c r="F2876" s="5">
        <v>15.0</v>
      </c>
      <c r="G2876" s="5">
        <v>25.0</v>
      </c>
      <c r="H2876" s="3" t="s">
        <v>237</v>
      </c>
      <c r="I2876" s="3" t="s">
        <v>57</v>
      </c>
      <c r="J2876" s="3" t="s">
        <v>21186</v>
      </c>
      <c r="K2876" s="3" t="s">
        <v>21187</v>
      </c>
      <c r="L2876" s="3" t="s">
        <v>21188</v>
      </c>
      <c r="M2876" s="3" t="s">
        <v>35</v>
      </c>
    </row>
    <row r="2877" ht="19.5" customHeight="1">
      <c r="A2877" s="3" t="s">
        <v>21189</v>
      </c>
      <c r="B2877" s="3" t="s">
        <v>21190</v>
      </c>
      <c r="C2877" s="3" t="s">
        <v>17</v>
      </c>
      <c r="D2877" s="4" t="s">
        <v>19</v>
      </c>
      <c r="E2877" s="3" t="s">
        <v>20</v>
      </c>
      <c r="F2877" s="5">
        <v>15.0</v>
      </c>
      <c r="G2877" s="5">
        <v>20.0</v>
      </c>
      <c r="H2877" s="3" t="s">
        <v>132</v>
      </c>
      <c r="I2877" s="3" t="s">
        <v>57</v>
      </c>
      <c r="J2877" s="3" t="s">
        <v>52</v>
      </c>
      <c r="K2877" s="3" t="s">
        <v>21195</v>
      </c>
      <c r="L2877" s="3" t="s">
        <v>21197</v>
      </c>
      <c r="M2877" s="3" t="s">
        <v>41</v>
      </c>
    </row>
    <row r="2878" ht="19.5" customHeight="1">
      <c r="A2878" s="3" t="s">
        <v>21200</v>
      </c>
      <c r="B2878" s="3" t="s">
        <v>12907</v>
      </c>
      <c r="C2878" s="3" t="s">
        <v>17</v>
      </c>
      <c r="D2878" s="4" t="s">
        <v>19</v>
      </c>
      <c r="E2878" s="3" t="s">
        <v>20</v>
      </c>
      <c r="F2878" s="5">
        <v>15.0</v>
      </c>
      <c r="G2878" s="5">
        <v>20.0</v>
      </c>
      <c r="H2878" s="3" t="s">
        <v>132</v>
      </c>
      <c r="I2878" s="3" t="s">
        <v>57</v>
      </c>
      <c r="J2878" s="3" t="s">
        <v>38</v>
      </c>
      <c r="K2878" s="3" t="s">
        <v>21203</v>
      </c>
      <c r="L2878" s="3" t="s">
        <v>21205</v>
      </c>
      <c r="M2878" s="3" t="s">
        <v>35</v>
      </c>
    </row>
    <row r="2879" ht="19.5" customHeight="1">
      <c r="A2879" s="3" t="s">
        <v>14178</v>
      </c>
      <c r="B2879" s="3" t="s">
        <v>21209</v>
      </c>
      <c r="C2879" s="3" t="s">
        <v>17</v>
      </c>
      <c r="D2879" s="4" t="s">
        <v>19</v>
      </c>
      <c r="E2879" s="3" t="s">
        <v>20</v>
      </c>
      <c r="F2879" s="5">
        <v>15.0</v>
      </c>
      <c r="G2879" s="5">
        <v>25.0</v>
      </c>
      <c r="H2879" s="3" t="s">
        <v>237</v>
      </c>
      <c r="I2879" s="3" t="s">
        <v>57</v>
      </c>
      <c r="J2879" s="3" t="s">
        <v>264</v>
      </c>
      <c r="K2879" s="3" t="s">
        <v>3641</v>
      </c>
      <c r="L2879" s="3" t="s">
        <v>21218</v>
      </c>
      <c r="M2879" s="3" t="s">
        <v>35</v>
      </c>
    </row>
    <row r="2880" ht="19.5" customHeight="1">
      <c r="A2880" s="3" t="s">
        <v>21221</v>
      </c>
      <c r="B2880" s="3" t="s">
        <v>12907</v>
      </c>
      <c r="C2880" s="3" t="s">
        <v>17</v>
      </c>
      <c r="D2880" s="4" t="s">
        <v>19</v>
      </c>
      <c r="E2880" s="3" t="s">
        <v>20</v>
      </c>
      <c r="F2880" s="5">
        <v>15.0</v>
      </c>
      <c r="G2880" s="5">
        <v>25.0</v>
      </c>
      <c r="H2880" s="3" t="s">
        <v>237</v>
      </c>
      <c r="I2880" s="3" t="s">
        <v>57</v>
      </c>
      <c r="J2880" s="3" t="s">
        <v>38</v>
      </c>
      <c r="K2880" s="3" t="s">
        <v>21224</v>
      </c>
      <c r="L2880" s="3" t="s">
        <v>21226</v>
      </c>
      <c r="M2880" s="3" t="s">
        <v>35</v>
      </c>
    </row>
    <row r="2881" ht="19.5" customHeight="1">
      <c r="A2881" s="3" t="s">
        <v>21228</v>
      </c>
      <c r="B2881" s="3" t="s">
        <v>1613</v>
      </c>
      <c r="C2881" s="3" t="s">
        <v>17</v>
      </c>
      <c r="D2881" s="4" t="s">
        <v>19</v>
      </c>
      <c r="E2881" s="3" t="s">
        <v>20</v>
      </c>
      <c r="F2881" s="5">
        <v>15.0</v>
      </c>
      <c r="G2881" s="5">
        <v>25.0</v>
      </c>
      <c r="H2881" s="3" t="s">
        <v>237</v>
      </c>
      <c r="I2881" s="3" t="s">
        <v>57</v>
      </c>
      <c r="J2881" s="3" t="s">
        <v>316</v>
      </c>
      <c r="K2881" s="3" t="s">
        <v>12697</v>
      </c>
      <c r="L2881" s="3" t="s">
        <v>21233</v>
      </c>
      <c r="M2881" s="3" t="s">
        <v>35</v>
      </c>
    </row>
    <row r="2882" ht="19.5" customHeight="1">
      <c r="A2882" s="3" t="s">
        <v>738</v>
      </c>
      <c r="B2882" s="3" t="s">
        <v>1613</v>
      </c>
      <c r="C2882" s="3" t="s">
        <v>17</v>
      </c>
      <c r="D2882" s="4" t="s">
        <v>19</v>
      </c>
      <c r="E2882" s="3" t="s">
        <v>20</v>
      </c>
      <c r="F2882" s="5">
        <v>15.0</v>
      </c>
      <c r="G2882" s="5">
        <v>20.0</v>
      </c>
      <c r="H2882" s="3" t="s">
        <v>132</v>
      </c>
      <c r="I2882" s="3" t="s">
        <v>57</v>
      </c>
      <c r="J2882" s="3" t="s">
        <v>316</v>
      </c>
      <c r="K2882" s="3" t="s">
        <v>12851</v>
      </c>
      <c r="L2882" s="3" t="s">
        <v>21237</v>
      </c>
      <c r="M2882" s="3" t="s">
        <v>35</v>
      </c>
    </row>
    <row r="2883" ht="19.5" customHeight="1">
      <c r="A2883" s="3" t="s">
        <v>795</v>
      </c>
      <c r="B2883" s="3" t="s">
        <v>1613</v>
      </c>
      <c r="C2883" s="3" t="s">
        <v>17</v>
      </c>
      <c r="D2883" s="4" t="s">
        <v>19</v>
      </c>
      <c r="E2883" s="3" t="s">
        <v>20</v>
      </c>
      <c r="F2883" s="5">
        <v>15.0</v>
      </c>
      <c r="G2883" s="5">
        <v>20.0</v>
      </c>
      <c r="H2883" s="3" t="s">
        <v>132</v>
      </c>
      <c r="I2883" s="3" t="s">
        <v>57</v>
      </c>
      <c r="J2883" s="3" t="s">
        <v>316</v>
      </c>
      <c r="K2883" s="3" t="s">
        <v>1617</v>
      </c>
      <c r="L2883" s="3" t="s">
        <v>21237</v>
      </c>
      <c r="M2883" s="3" t="s">
        <v>35</v>
      </c>
    </row>
    <row r="2884" ht="19.5" customHeight="1">
      <c r="A2884" s="3" t="s">
        <v>5879</v>
      </c>
      <c r="B2884" s="3" t="s">
        <v>6675</v>
      </c>
      <c r="C2884" s="3" t="s">
        <v>17</v>
      </c>
      <c r="D2884" s="4" t="s">
        <v>19</v>
      </c>
      <c r="E2884" s="3" t="s">
        <v>20</v>
      </c>
      <c r="F2884" s="5">
        <v>15.0</v>
      </c>
      <c r="G2884" s="5">
        <v>25.0</v>
      </c>
      <c r="H2884" s="3" t="s">
        <v>237</v>
      </c>
      <c r="I2884" s="3" t="s">
        <v>57</v>
      </c>
      <c r="J2884" s="3" t="s">
        <v>1684</v>
      </c>
      <c r="K2884" s="3" t="s">
        <v>9601</v>
      </c>
      <c r="L2884" s="3" t="s">
        <v>21252</v>
      </c>
      <c r="M2884" s="3" t="s">
        <v>27</v>
      </c>
    </row>
    <row r="2885" ht="19.5" customHeight="1">
      <c r="A2885" s="3" t="s">
        <v>21253</v>
      </c>
      <c r="B2885" s="3" t="s">
        <v>12907</v>
      </c>
      <c r="C2885" s="3" t="s">
        <v>17</v>
      </c>
      <c r="D2885" s="4" t="s">
        <v>19</v>
      </c>
      <c r="E2885" s="3" t="s">
        <v>20</v>
      </c>
      <c r="F2885" s="5">
        <v>15.0</v>
      </c>
      <c r="G2885" s="5">
        <v>20.0</v>
      </c>
      <c r="H2885" s="3" t="s">
        <v>132</v>
      </c>
      <c r="I2885" s="3" t="s">
        <v>23</v>
      </c>
      <c r="J2885" s="3" t="s">
        <v>38</v>
      </c>
      <c r="K2885" s="3" t="s">
        <v>21258</v>
      </c>
      <c r="L2885" s="3" t="s">
        <v>21260</v>
      </c>
      <c r="M2885" s="3" t="s">
        <v>35</v>
      </c>
    </row>
    <row r="2886" ht="19.5" customHeight="1">
      <c r="A2886" s="3" t="s">
        <v>2654</v>
      </c>
      <c r="B2886" s="3" t="s">
        <v>3859</v>
      </c>
      <c r="C2886" s="3" t="s">
        <v>17</v>
      </c>
      <c r="D2886" s="4" t="s">
        <v>19</v>
      </c>
      <c r="E2886" s="3" t="s">
        <v>21</v>
      </c>
      <c r="F2886" s="5">
        <v>15.0</v>
      </c>
      <c r="G2886" s="5">
        <v>25.0</v>
      </c>
      <c r="H2886" s="3" t="s">
        <v>237</v>
      </c>
      <c r="I2886" s="3" t="s">
        <v>23</v>
      </c>
      <c r="J2886" s="3" t="s">
        <v>99</v>
      </c>
      <c r="K2886" s="3" t="s">
        <v>9896</v>
      </c>
      <c r="L2886" s="3" t="s">
        <v>21276</v>
      </c>
      <c r="M2886" s="3" t="s">
        <v>35</v>
      </c>
    </row>
    <row r="2887" ht="19.5" customHeight="1">
      <c r="A2887" s="3" t="s">
        <v>21280</v>
      </c>
      <c r="B2887" s="3" t="s">
        <v>21282</v>
      </c>
      <c r="C2887" s="3" t="s">
        <v>17</v>
      </c>
      <c r="D2887" s="4" t="s">
        <v>19</v>
      </c>
      <c r="E2887" s="3" t="s">
        <v>20</v>
      </c>
      <c r="F2887" s="5">
        <v>15.0</v>
      </c>
      <c r="G2887" s="5">
        <v>30.0</v>
      </c>
      <c r="H2887" s="3" t="s">
        <v>119</v>
      </c>
      <c r="I2887" s="3" t="s">
        <v>23</v>
      </c>
      <c r="J2887" s="3" t="s">
        <v>4478</v>
      </c>
      <c r="K2887" s="3" t="s">
        <v>21286</v>
      </c>
      <c r="L2887" s="3" t="s">
        <v>21288</v>
      </c>
      <c r="M2887" s="3" t="s">
        <v>35</v>
      </c>
    </row>
    <row r="2888" ht="19.5" customHeight="1">
      <c r="A2888" s="3" t="s">
        <v>21292</v>
      </c>
      <c r="B2888" s="3" t="s">
        <v>21293</v>
      </c>
      <c r="C2888" s="3" t="s">
        <v>17</v>
      </c>
      <c r="D2888" s="4" t="s">
        <v>19</v>
      </c>
      <c r="E2888" s="3" t="s">
        <v>20</v>
      </c>
      <c r="F2888" s="5">
        <v>15.0</v>
      </c>
      <c r="G2888" s="5">
        <v>20.0</v>
      </c>
      <c r="H2888" s="3" t="s">
        <v>132</v>
      </c>
      <c r="I2888" s="3" t="s">
        <v>57</v>
      </c>
      <c r="J2888" s="3" t="s">
        <v>21296</v>
      </c>
      <c r="K2888" s="3" t="s">
        <v>21298</v>
      </c>
      <c r="L2888" s="3" t="s">
        <v>21299</v>
      </c>
      <c r="M2888" s="3" t="s">
        <v>159</v>
      </c>
    </row>
    <row r="2889" ht="19.5" customHeight="1">
      <c r="A2889" s="3" t="s">
        <v>21300</v>
      </c>
      <c r="B2889" s="3" t="s">
        <v>21302</v>
      </c>
      <c r="C2889" s="3" t="s">
        <v>17</v>
      </c>
      <c r="D2889" s="4" t="s">
        <v>19</v>
      </c>
      <c r="E2889" s="3" t="s">
        <v>20</v>
      </c>
      <c r="F2889" s="5">
        <v>15.0</v>
      </c>
      <c r="G2889" s="5">
        <v>30.0</v>
      </c>
      <c r="H2889" s="3" t="s">
        <v>119</v>
      </c>
      <c r="I2889" s="3" t="s">
        <v>23</v>
      </c>
      <c r="J2889" s="3" t="s">
        <v>21307</v>
      </c>
      <c r="K2889" s="3" t="s">
        <v>21309</v>
      </c>
      <c r="L2889" s="3" t="s">
        <v>21311</v>
      </c>
      <c r="M2889" s="3" t="s">
        <v>27</v>
      </c>
    </row>
    <row r="2890" ht="19.5" customHeight="1">
      <c r="A2890" s="3" t="s">
        <v>5483</v>
      </c>
      <c r="B2890" s="3" t="s">
        <v>21312</v>
      </c>
      <c r="C2890" s="3" t="s">
        <v>17</v>
      </c>
      <c r="D2890" s="4" t="s">
        <v>19</v>
      </c>
      <c r="E2890" s="3" t="s">
        <v>21</v>
      </c>
      <c r="F2890" s="5">
        <v>15.0</v>
      </c>
      <c r="G2890" s="5">
        <v>30.0</v>
      </c>
      <c r="H2890" s="3" t="s">
        <v>119</v>
      </c>
      <c r="I2890" s="3" t="s">
        <v>57</v>
      </c>
      <c r="J2890" s="3" t="s">
        <v>21315</v>
      </c>
      <c r="K2890" s="3" t="s">
        <v>21316</v>
      </c>
      <c r="L2890" s="3" t="s">
        <v>21318</v>
      </c>
      <c r="M2890" s="3" t="s">
        <v>41</v>
      </c>
    </row>
    <row r="2891" ht="19.5" customHeight="1">
      <c r="A2891" s="3" t="s">
        <v>12117</v>
      </c>
      <c r="B2891" s="3" t="s">
        <v>3611</v>
      </c>
      <c r="C2891" s="3" t="s">
        <v>17</v>
      </c>
      <c r="D2891" s="4" t="s">
        <v>19</v>
      </c>
      <c r="E2891" s="3" t="s">
        <v>20</v>
      </c>
      <c r="F2891" s="5">
        <v>15.0</v>
      </c>
      <c r="G2891" s="5">
        <v>30.0</v>
      </c>
      <c r="H2891" s="3" t="s">
        <v>119</v>
      </c>
      <c r="I2891" s="3" t="s">
        <v>57</v>
      </c>
      <c r="J2891" s="3" t="s">
        <v>535</v>
      </c>
      <c r="K2891" s="3" t="s">
        <v>21327</v>
      </c>
      <c r="L2891" s="3" t="s">
        <v>21329</v>
      </c>
      <c r="M2891" s="3" t="s">
        <v>35</v>
      </c>
    </row>
    <row r="2892" ht="19.5" customHeight="1">
      <c r="A2892" s="3" t="s">
        <v>21331</v>
      </c>
      <c r="B2892" s="3" t="s">
        <v>13829</v>
      </c>
      <c r="C2892" s="3" t="s">
        <v>17</v>
      </c>
      <c r="D2892" s="4" t="s">
        <v>19</v>
      </c>
      <c r="E2892" s="3" t="s">
        <v>20</v>
      </c>
      <c r="F2892" s="5">
        <v>15.0</v>
      </c>
      <c r="G2892" s="5">
        <v>20.0</v>
      </c>
      <c r="H2892" s="3" t="s">
        <v>132</v>
      </c>
      <c r="I2892" s="3" t="s">
        <v>57</v>
      </c>
      <c r="J2892" s="3" t="s">
        <v>264</v>
      </c>
      <c r="K2892" s="3" t="s">
        <v>21336</v>
      </c>
      <c r="L2892" s="3" t="s">
        <v>21338</v>
      </c>
      <c r="M2892" s="3" t="s">
        <v>35</v>
      </c>
    </row>
    <row r="2893" ht="19.5" customHeight="1">
      <c r="A2893" s="3" t="s">
        <v>4428</v>
      </c>
      <c r="B2893" s="3" t="s">
        <v>1192</v>
      </c>
      <c r="C2893" s="3" t="s">
        <v>17</v>
      </c>
      <c r="D2893" s="4" t="s">
        <v>19</v>
      </c>
      <c r="E2893" s="3" t="s">
        <v>21</v>
      </c>
      <c r="F2893" s="5">
        <v>15.0</v>
      </c>
      <c r="G2893" s="5">
        <v>20.0</v>
      </c>
      <c r="H2893" s="3" t="s">
        <v>132</v>
      </c>
      <c r="I2893" s="3" t="s">
        <v>57</v>
      </c>
      <c r="J2893" s="3" t="s">
        <v>1195</v>
      </c>
      <c r="K2893" s="3" t="s">
        <v>1198</v>
      </c>
      <c r="L2893" s="3" t="s">
        <v>21345</v>
      </c>
      <c r="M2893" s="3" t="s">
        <v>35</v>
      </c>
    </row>
    <row r="2894" ht="19.5" customHeight="1">
      <c r="A2894" s="3" t="s">
        <v>931</v>
      </c>
      <c r="B2894" s="3" t="s">
        <v>21348</v>
      </c>
      <c r="C2894" s="3" t="s">
        <v>17</v>
      </c>
      <c r="D2894" s="4" t="s">
        <v>19</v>
      </c>
      <c r="E2894" s="3" t="s">
        <v>20</v>
      </c>
      <c r="F2894" s="5">
        <v>15.0</v>
      </c>
      <c r="G2894" s="5">
        <v>20.0</v>
      </c>
      <c r="H2894" s="3" t="s">
        <v>132</v>
      </c>
      <c r="I2894" s="3" t="s">
        <v>50</v>
      </c>
      <c r="J2894" s="3" t="s">
        <v>58</v>
      </c>
      <c r="K2894" s="3" t="s">
        <v>21355</v>
      </c>
      <c r="L2894" s="3" t="s">
        <v>21358</v>
      </c>
      <c r="M2894" s="3" t="s">
        <v>41</v>
      </c>
    </row>
    <row r="2895" ht="19.5" customHeight="1">
      <c r="A2895" s="3" t="s">
        <v>12268</v>
      </c>
      <c r="B2895" s="3" t="s">
        <v>21360</v>
      </c>
      <c r="C2895" s="3" t="s">
        <v>17</v>
      </c>
      <c r="D2895" s="4" t="s">
        <v>19</v>
      </c>
      <c r="E2895" s="3" t="s">
        <v>117</v>
      </c>
      <c r="F2895" s="5">
        <v>15.0</v>
      </c>
      <c r="G2895" s="5">
        <v>25.0</v>
      </c>
      <c r="H2895" s="3" t="s">
        <v>237</v>
      </c>
      <c r="I2895" s="3" t="s">
        <v>23</v>
      </c>
      <c r="J2895" s="3" t="s">
        <v>1215</v>
      </c>
      <c r="K2895" s="3" t="s">
        <v>21365</v>
      </c>
      <c r="L2895" s="3" t="s">
        <v>21366</v>
      </c>
      <c r="M2895" s="3" t="s">
        <v>35</v>
      </c>
    </row>
    <row r="2896" ht="19.5" customHeight="1">
      <c r="A2896" s="3" t="s">
        <v>19260</v>
      </c>
      <c r="B2896" s="3" t="s">
        <v>21367</v>
      </c>
      <c r="C2896" s="3" t="s">
        <v>17</v>
      </c>
      <c r="D2896" s="4" t="s">
        <v>19</v>
      </c>
      <c r="E2896" s="3" t="s">
        <v>21</v>
      </c>
      <c r="F2896" s="5">
        <v>15.0</v>
      </c>
      <c r="G2896" s="5">
        <v>30.0</v>
      </c>
      <c r="H2896" s="3" t="s">
        <v>119</v>
      </c>
      <c r="I2896" s="3" t="s">
        <v>23</v>
      </c>
      <c r="J2896" s="3" t="s">
        <v>21371</v>
      </c>
      <c r="K2896" s="3" t="s">
        <v>21372</v>
      </c>
      <c r="L2896" s="3" t="s">
        <v>21374</v>
      </c>
      <c r="M2896" s="3" t="s">
        <v>27</v>
      </c>
    </row>
    <row r="2897" ht="19.5" customHeight="1">
      <c r="A2897" s="3" t="s">
        <v>28</v>
      </c>
      <c r="B2897" s="3" t="s">
        <v>13736</v>
      </c>
      <c r="C2897" s="3" t="s">
        <v>17</v>
      </c>
      <c r="D2897" s="4" t="s">
        <v>19</v>
      </c>
      <c r="E2897" s="3" t="s">
        <v>21</v>
      </c>
      <c r="F2897" s="5">
        <v>15.0</v>
      </c>
      <c r="G2897" s="5">
        <v>20.0</v>
      </c>
      <c r="H2897" s="3" t="s">
        <v>132</v>
      </c>
      <c r="I2897" s="3" t="s">
        <v>23</v>
      </c>
      <c r="J2897" s="3" t="s">
        <v>13739</v>
      </c>
      <c r="K2897" s="3" t="s">
        <v>13740</v>
      </c>
      <c r="L2897" s="3" t="s">
        <v>21384</v>
      </c>
      <c r="M2897" s="3" t="s">
        <v>35</v>
      </c>
    </row>
    <row r="2898" ht="19.5" customHeight="1">
      <c r="A2898" s="3" t="s">
        <v>3128</v>
      </c>
      <c r="B2898" s="3" t="s">
        <v>3129</v>
      </c>
      <c r="C2898" s="3" t="s">
        <v>17</v>
      </c>
      <c r="D2898" s="4" t="s">
        <v>19</v>
      </c>
      <c r="E2898" s="3" t="s">
        <v>117</v>
      </c>
      <c r="F2898" s="5">
        <v>15.0</v>
      </c>
      <c r="G2898" s="5">
        <v>30.0</v>
      </c>
      <c r="H2898" s="3" t="s">
        <v>119</v>
      </c>
      <c r="I2898" s="3" t="s">
        <v>69</v>
      </c>
      <c r="J2898" s="3" t="s">
        <v>84</v>
      </c>
      <c r="K2898" s="3" t="s">
        <v>3130</v>
      </c>
      <c r="L2898" s="3" t="s">
        <v>3131</v>
      </c>
      <c r="M2898" s="3" t="s">
        <v>159</v>
      </c>
    </row>
    <row r="2899" ht="19.5" customHeight="1">
      <c r="A2899" s="3" t="s">
        <v>28</v>
      </c>
      <c r="B2899" s="3" t="s">
        <v>21390</v>
      </c>
      <c r="C2899" s="3" t="s">
        <v>17</v>
      </c>
      <c r="D2899" s="4" t="s">
        <v>19</v>
      </c>
      <c r="E2899" s="3" t="s">
        <v>20</v>
      </c>
      <c r="F2899" s="5">
        <v>15.0</v>
      </c>
      <c r="G2899" s="5">
        <v>20.0</v>
      </c>
      <c r="H2899" s="3" t="s">
        <v>132</v>
      </c>
      <c r="I2899" s="3" t="s">
        <v>23</v>
      </c>
      <c r="J2899" s="3" t="s">
        <v>21395</v>
      </c>
      <c r="K2899" s="3" t="s">
        <v>21397</v>
      </c>
      <c r="L2899" s="3" t="s">
        <v>21399</v>
      </c>
      <c r="M2899" s="3" t="s">
        <v>41</v>
      </c>
    </row>
    <row r="2900" ht="19.5" customHeight="1">
      <c r="A2900" s="3" t="s">
        <v>5879</v>
      </c>
      <c r="B2900" s="3" t="s">
        <v>21390</v>
      </c>
      <c r="C2900" s="3" t="s">
        <v>17</v>
      </c>
      <c r="D2900" s="4" t="s">
        <v>19</v>
      </c>
      <c r="E2900" s="3" t="s">
        <v>20</v>
      </c>
      <c r="F2900" s="5">
        <v>15.0</v>
      </c>
      <c r="G2900" s="5">
        <v>20.0</v>
      </c>
      <c r="H2900" s="3" t="s">
        <v>132</v>
      </c>
      <c r="I2900" s="3" t="s">
        <v>23</v>
      </c>
      <c r="J2900" s="3" t="s">
        <v>21395</v>
      </c>
      <c r="K2900" s="3" t="s">
        <v>21405</v>
      </c>
      <c r="L2900" s="3" t="s">
        <v>21406</v>
      </c>
      <c r="M2900" s="3" t="s">
        <v>41</v>
      </c>
    </row>
    <row r="2901" ht="19.5" customHeight="1">
      <c r="A2901" s="3" t="s">
        <v>2000</v>
      </c>
      <c r="B2901" s="3" t="s">
        <v>956</v>
      </c>
      <c r="C2901" s="3" t="s">
        <v>17</v>
      </c>
      <c r="D2901" s="4" t="s">
        <v>19</v>
      </c>
      <c r="E2901" s="3" t="s">
        <v>20</v>
      </c>
      <c r="F2901" s="5">
        <v>15.0</v>
      </c>
      <c r="G2901" s="5">
        <v>20.0</v>
      </c>
      <c r="H2901" s="3" t="s">
        <v>132</v>
      </c>
      <c r="I2901" s="3" t="s">
        <v>57</v>
      </c>
      <c r="J2901" s="3" t="s">
        <v>962</v>
      </c>
      <c r="K2901" s="3" t="s">
        <v>13028</v>
      </c>
      <c r="L2901" s="3" t="s">
        <v>21414</v>
      </c>
      <c r="M2901" s="3" t="s">
        <v>159</v>
      </c>
    </row>
    <row r="2902" ht="19.5" customHeight="1">
      <c r="A2902" s="3" t="s">
        <v>3200</v>
      </c>
      <c r="B2902" s="3" t="s">
        <v>3129</v>
      </c>
      <c r="C2902" s="3" t="s">
        <v>17</v>
      </c>
      <c r="D2902" s="4" t="s">
        <v>19</v>
      </c>
      <c r="E2902" s="3" t="s">
        <v>20</v>
      </c>
      <c r="F2902" s="5">
        <v>15.0</v>
      </c>
      <c r="G2902" s="5">
        <v>30.0</v>
      </c>
      <c r="H2902" s="3" t="s">
        <v>119</v>
      </c>
      <c r="I2902" s="3" t="s">
        <v>69</v>
      </c>
      <c r="J2902" s="3" t="s">
        <v>84</v>
      </c>
      <c r="K2902" s="3" t="s">
        <v>3202</v>
      </c>
      <c r="L2902" s="3" t="s">
        <v>3204</v>
      </c>
      <c r="M2902" s="3" t="s">
        <v>159</v>
      </c>
    </row>
    <row r="2903" ht="19.5" customHeight="1">
      <c r="A2903" s="3" t="s">
        <v>21423</v>
      </c>
      <c r="B2903" s="3" t="s">
        <v>13052</v>
      </c>
      <c r="C2903" s="3" t="s">
        <v>17</v>
      </c>
      <c r="D2903" s="4" t="s">
        <v>19</v>
      </c>
      <c r="E2903" s="3" t="s">
        <v>20</v>
      </c>
      <c r="F2903" s="5">
        <v>15.0</v>
      </c>
      <c r="G2903" s="5">
        <v>20.0</v>
      </c>
      <c r="H2903" s="3" t="s">
        <v>132</v>
      </c>
      <c r="I2903" s="3" t="s">
        <v>23</v>
      </c>
      <c r="J2903" s="3" t="s">
        <v>38</v>
      </c>
      <c r="K2903" s="3" t="s">
        <v>166</v>
      </c>
      <c r="L2903" s="3" t="s">
        <v>21425</v>
      </c>
      <c r="M2903" s="3" t="s">
        <v>35</v>
      </c>
    </row>
    <row r="2904" ht="19.5" customHeight="1">
      <c r="A2904" s="3" t="s">
        <v>21427</v>
      </c>
      <c r="B2904" s="3" t="s">
        <v>21429</v>
      </c>
      <c r="C2904" s="3" t="s">
        <v>17</v>
      </c>
      <c r="D2904" s="4" t="s">
        <v>19</v>
      </c>
      <c r="E2904" s="3" t="s">
        <v>20</v>
      </c>
      <c r="F2904" s="5">
        <v>15.0</v>
      </c>
      <c r="G2904" s="5">
        <v>25.0</v>
      </c>
      <c r="H2904" s="3" t="s">
        <v>237</v>
      </c>
      <c r="I2904" s="3" t="s">
        <v>57</v>
      </c>
      <c r="J2904" s="3" t="s">
        <v>109</v>
      </c>
      <c r="K2904" s="3" t="s">
        <v>21434</v>
      </c>
      <c r="L2904" s="3" t="s">
        <v>21435</v>
      </c>
      <c r="M2904" s="3" t="s">
        <v>35</v>
      </c>
    </row>
    <row r="2905" ht="19.5" customHeight="1">
      <c r="A2905" s="3" t="s">
        <v>21438</v>
      </c>
      <c r="B2905" s="3" t="s">
        <v>6109</v>
      </c>
      <c r="C2905" s="3" t="s">
        <v>17</v>
      </c>
      <c r="D2905" s="4" t="s">
        <v>19</v>
      </c>
      <c r="E2905" s="3" t="s">
        <v>20</v>
      </c>
      <c r="F2905" s="5">
        <v>15.0</v>
      </c>
      <c r="G2905" s="5">
        <v>25.0</v>
      </c>
      <c r="H2905" s="3" t="s">
        <v>237</v>
      </c>
      <c r="I2905" s="3" t="s">
        <v>23</v>
      </c>
      <c r="J2905" s="3" t="s">
        <v>3032</v>
      </c>
      <c r="K2905" s="3" t="s">
        <v>166</v>
      </c>
      <c r="L2905" s="3" t="s">
        <v>21446</v>
      </c>
      <c r="M2905" s="3" t="s">
        <v>27</v>
      </c>
    </row>
    <row r="2906" ht="19.5" customHeight="1">
      <c r="A2906" s="3" t="s">
        <v>21449</v>
      </c>
      <c r="B2906" s="3" t="s">
        <v>5649</v>
      </c>
      <c r="C2906" s="3" t="s">
        <v>17</v>
      </c>
      <c r="D2906" s="4" t="s">
        <v>19</v>
      </c>
      <c r="E2906" s="3" t="s">
        <v>20</v>
      </c>
      <c r="F2906" s="5">
        <v>15.0</v>
      </c>
      <c r="G2906" s="5">
        <v>20.0</v>
      </c>
      <c r="H2906" s="3" t="s">
        <v>132</v>
      </c>
      <c r="I2906" s="3" t="s">
        <v>57</v>
      </c>
      <c r="J2906" s="3" t="s">
        <v>5651</v>
      </c>
      <c r="K2906" s="3" t="s">
        <v>6790</v>
      </c>
      <c r="L2906" s="3" t="s">
        <v>21458</v>
      </c>
      <c r="M2906" s="3" t="s">
        <v>35</v>
      </c>
    </row>
    <row r="2907" ht="19.5" customHeight="1">
      <c r="A2907" s="3" t="s">
        <v>28</v>
      </c>
      <c r="B2907" s="3" t="s">
        <v>21459</v>
      </c>
      <c r="C2907" s="3" t="s">
        <v>17</v>
      </c>
      <c r="D2907" s="4" t="s">
        <v>19</v>
      </c>
      <c r="E2907" s="3" t="s">
        <v>20</v>
      </c>
      <c r="F2907" s="5">
        <v>15.0</v>
      </c>
      <c r="G2907" s="5">
        <v>25.0</v>
      </c>
      <c r="H2907" s="3" t="s">
        <v>237</v>
      </c>
      <c r="I2907" s="3" t="s">
        <v>57</v>
      </c>
      <c r="J2907" s="3" t="s">
        <v>58</v>
      </c>
      <c r="K2907" s="3" t="s">
        <v>21462</v>
      </c>
      <c r="L2907" s="3" t="s">
        <v>21463</v>
      </c>
      <c r="M2907" s="3" t="s">
        <v>159</v>
      </c>
    </row>
    <row r="2908" ht="19.5" customHeight="1">
      <c r="A2908" s="3" t="s">
        <v>3242</v>
      </c>
      <c r="B2908" s="3" t="s">
        <v>3243</v>
      </c>
      <c r="C2908" s="3" t="s">
        <v>17</v>
      </c>
      <c r="D2908" s="4" t="s">
        <v>19</v>
      </c>
      <c r="E2908" s="3" t="s">
        <v>20</v>
      </c>
      <c r="F2908" s="5">
        <v>15.0</v>
      </c>
      <c r="G2908" s="5">
        <v>18.0</v>
      </c>
      <c r="H2908" s="3" t="s">
        <v>3247</v>
      </c>
      <c r="I2908" s="3" t="s">
        <v>23</v>
      </c>
      <c r="J2908" s="3" t="s">
        <v>3250</v>
      </c>
      <c r="K2908" s="3" t="s">
        <v>3253</v>
      </c>
      <c r="L2908" s="3" t="s">
        <v>3254</v>
      </c>
      <c r="M2908" s="3" t="s">
        <v>35</v>
      </c>
    </row>
    <row r="2909" ht="19.5" customHeight="1">
      <c r="A2909" s="3" t="s">
        <v>1470</v>
      </c>
      <c r="B2909" s="3" t="s">
        <v>21469</v>
      </c>
      <c r="C2909" s="3" t="s">
        <v>17</v>
      </c>
      <c r="D2909" s="4" t="s">
        <v>19</v>
      </c>
      <c r="E2909" s="3" t="s">
        <v>21</v>
      </c>
      <c r="F2909" s="5">
        <v>15.0</v>
      </c>
      <c r="G2909" s="5">
        <v>20.0</v>
      </c>
      <c r="H2909" s="3" t="s">
        <v>132</v>
      </c>
      <c r="I2909" s="3" t="s">
        <v>57</v>
      </c>
      <c r="J2909" s="3" t="s">
        <v>21471</v>
      </c>
      <c r="K2909" s="3" t="s">
        <v>21473</v>
      </c>
      <c r="L2909" s="3" t="s">
        <v>21474</v>
      </c>
      <c r="M2909" s="3" t="s">
        <v>35</v>
      </c>
    </row>
    <row r="2910" ht="19.5" customHeight="1">
      <c r="A2910" s="3" t="s">
        <v>3659</v>
      </c>
      <c r="B2910" s="3" t="s">
        <v>21475</v>
      </c>
      <c r="C2910" s="3" t="s">
        <v>17</v>
      </c>
      <c r="D2910" s="4" t="s">
        <v>19</v>
      </c>
      <c r="E2910" s="3" t="s">
        <v>20</v>
      </c>
      <c r="F2910" s="5">
        <v>15.0</v>
      </c>
      <c r="G2910" s="5">
        <v>30.0</v>
      </c>
      <c r="H2910" s="3" t="s">
        <v>119</v>
      </c>
      <c r="I2910" s="3" t="s">
        <v>57</v>
      </c>
      <c r="J2910" s="3" t="s">
        <v>489</v>
      </c>
      <c r="K2910" s="3" t="s">
        <v>21478</v>
      </c>
      <c r="L2910" s="3" t="s">
        <v>21479</v>
      </c>
      <c r="M2910" s="3" t="s">
        <v>35</v>
      </c>
    </row>
    <row r="2911" ht="19.5" customHeight="1">
      <c r="A2911" s="3" t="s">
        <v>2000</v>
      </c>
      <c r="B2911" s="3" t="s">
        <v>21480</v>
      </c>
      <c r="C2911" s="3" t="s">
        <v>17</v>
      </c>
      <c r="D2911" s="4" t="s">
        <v>19</v>
      </c>
      <c r="E2911" s="3" t="s">
        <v>20</v>
      </c>
      <c r="F2911" s="5">
        <v>15.0</v>
      </c>
      <c r="G2911" s="5">
        <v>20.0</v>
      </c>
      <c r="H2911" s="3" t="s">
        <v>132</v>
      </c>
      <c r="I2911" s="3" t="s">
        <v>57</v>
      </c>
      <c r="J2911" s="3" t="s">
        <v>99</v>
      </c>
      <c r="K2911" s="3" t="s">
        <v>21482</v>
      </c>
      <c r="L2911" s="3" t="s">
        <v>21483</v>
      </c>
      <c r="M2911" s="3" t="s">
        <v>41</v>
      </c>
    </row>
    <row r="2912" ht="19.5" customHeight="1">
      <c r="A2912" s="3" t="s">
        <v>12408</v>
      </c>
      <c r="B2912" s="3" t="s">
        <v>21484</v>
      </c>
      <c r="C2912" s="3" t="s">
        <v>17</v>
      </c>
      <c r="D2912" s="4" t="s">
        <v>19</v>
      </c>
      <c r="E2912" s="3" t="s">
        <v>20</v>
      </c>
      <c r="F2912" s="5">
        <v>15.0</v>
      </c>
      <c r="G2912" s="5">
        <v>20.0</v>
      </c>
      <c r="H2912" s="3" t="s">
        <v>132</v>
      </c>
      <c r="I2912" s="3" t="s">
        <v>23</v>
      </c>
      <c r="J2912" s="3" t="s">
        <v>6582</v>
      </c>
      <c r="K2912" s="3" t="s">
        <v>21485</v>
      </c>
      <c r="L2912" s="3" t="s">
        <v>21487</v>
      </c>
      <c r="M2912" s="3" t="s">
        <v>35</v>
      </c>
    </row>
    <row r="2913" ht="19.5" customHeight="1">
      <c r="A2913" s="3" t="s">
        <v>21489</v>
      </c>
      <c r="B2913" s="3" t="s">
        <v>21490</v>
      </c>
      <c r="C2913" s="3" t="s">
        <v>17</v>
      </c>
      <c r="D2913" s="4" t="s">
        <v>19</v>
      </c>
      <c r="E2913" s="3" t="s">
        <v>20</v>
      </c>
      <c r="F2913" s="5">
        <v>15.0</v>
      </c>
      <c r="G2913" s="5">
        <v>20.0</v>
      </c>
      <c r="H2913" s="3" t="s">
        <v>132</v>
      </c>
      <c r="I2913" s="3" t="s">
        <v>57</v>
      </c>
      <c r="J2913" s="3" t="s">
        <v>58</v>
      </c>
      <c r="K2913" s="3" t="s">
        <v>21493</v>
      </c>
      <c r="L2913" s="3" t="s">
        <v>21495</v>
      </c>
      <c r="M2913" s="3" t="s">
        <v>27</v>
      </c>
    </row>
    <row r="2914" ht="19.5" customHeight="1">
      <c r="A2914" s="3" t="s">
        <v>5879</v>
      </c>
      <c r="B2914" s="3" t="s">
        <v>21497</v>
      </c>
      <c r="C2914" s="3" t="s">
        <v>17</v>
      </c>
      <c r="D2914" s="4" t="s">
        <v>19</v>
      </c>
      <c r="E2914" s="3" t="s">
        <v>20</v>
      </c>
      <c r="F2914" s="5">
        <v>15.0</v>
      </c>
      <c r="G2914" s="5">
        <v>30.0</v>
      </c>
      <c r="H2914" s="3" t="s">
        <v>119</v>
      </c>
      <c r="I2914" s="3" t="s">
        <v>23</v>
      </c>
      <c r="J2914" s="3" t="s">
        <v>329</v>
      </c>
      <c r="K2914" s="3" t="s">
        <v>1864</v>
      </c>
      <c r="L2914" s="3" t="s">
        <v>21501</v>
      </c>
      <c r="M2914" s="3" t="s">
        <v>35</v>
      </c>
    </row>
    <row r="2915" ht="19.5" customHeight="1">
      <c r="A2915" s="3" t="s">
        <v>28</v>
      </c>
      <c r="B2915" s="3" t="s">
        <v>21504</v>
      </c>
      <c r="C2915" s="3" t="s">
        <v>17</v>
      </c>
      <c r="D2915" s="4" t="s">
        <v>19</v>
      </c>
      <c r="E2915" s="3" t="s">
        <v>20</v>
      </c>
      <c r="F2915" s="5">
        <v>15.0</v>
      </c>
      <c r="G2915" s="5">
        <v>30.0</v>
      </c>
      <c r="H2915" s="3" t="s">
        <v>119</v>
      </c>
      <c r="I2915" s="3" t="s">
        <v>57</v>
      </c>
      <c r="J2915" s="3" t="s">
        <v>21507</v>
      </c>
      <c r="K2915" s="3" t="s">
        <v>21508</v>
      </c>
      <c r="L2915" s="3" t="s">
        <v>21509</v>
      </c>
      <c r="M2915" s="3" t="s">
        <v>35</v>
      </c>
    </row>
    <row r="2916" ht="19.5" customHeight="1">
      <c r="A2916" s="3" t="s">
        <v>2000</v>
      </c>
      <c r="B2916" s="3" t="s">
        <v>21510</v>
      </c>
      <c r="C2916" s="3" t="s">
        <v>17</v>
      </c>
      <c r="D2916" s="4" t="s">
        <v>19</v>
      </c>
      <c r="E2916" s="3" t="s">
        <v>21</v>
      </c>
      <c r="F2916" s="5">
        <v>15.0</v>
      </c>
      <c r="G2916" s="5">
        <v>20.0</v>
      </c>
      <c r="H2916" s="3" t="s">
        <v>132</v>
      </c>
      <c r="I2916" s="3" t="s">
        <v>57</v>
      </c>
      <c r="J2916" s="3" t="s">
        <v>21513</v>
      </c>
      <c r="K2916" s="3" t="s">
        <v>2424</v>
      </c>
      <c r="L2916" s="3" t="s">
        <v>21514</v>
      </c>
      <c r="M2916" s="3" t="s">
        <v>35</v>
      </c>
    </row>
    <row r="2917" ht="19.5" customHeight="1">
      <c r="A2917" s="3" t="s">
        <v>10983</v>
      </c>
      <c r="B2917" s="3" t="s">
        <v>21515</v>
      </c>
      <c r="C2917" s="3" t="s">
        <v>17</v>
      </c>
      <c r="D2917" s="4" t="s">
        <v>19</v>
      </c>
      <c r="E2917" s="3" t="s">
        <v>20</v>
      </c>
      <c r="F2917" s="5">
        <v>15.0</v>
      </c>
      <c r="G2917" s="5">
        <v>30.0</v>
      </c>
      <c r="H2917" s="3" t="s">
        <v>119</v>
      </c>
      <c r="I2917" s="3" t="s">
        <v>57</v>
      </c>
      <c r="J2917" s="3" t="s">
        <v>21518</v>
      </c>
      <c r="K2917" s="3" t="s">
        <v>21520</v>
      </c>
      <c r="L2917" s="3" t="s">
        <v>21521</v>
      </c>
      <c r="M2917" s="3" t="s">
        <v>41</v>
      </c>
    </row>
    <row r="2918" ht="19.5" customHeight="1">
      <c r="A2918" s="3" t="s">
        <v>28</v>
      </c>
      <c r="B2918" s="3" t="s">
        <v>21179</v>
      </c>
      <c r="C2918" s="3" t="s">
        <v>17</v>
      </c>
      <c r="D2918" s="4" t="s">
        <v>19</v>
      </c>
      <c r="E2918" s="3" t="s">
        <v>20</v>
      </c>
      <c r="F2918" s="5">
        <v>15.0</v>
      </c>
      <c r="G2918" s="5">
        <v>20.0</v>
      </c>
      <c r="H2918" s="3" t="s">
        <v>132</v>
      </c>
      <c r="I2918" s="3" t="s">
        <v>57</v>
      </c>
      <c r="J2918" s="3" t="s">
        <v>21186</v>
      </c>
      <c r="K2918" s="3" t="s">
        <v>21187</v>
      </c>
      <c r="L2918" s="3" t="s">
        <v>21527</v>
      </c>
      <c r="M2918" s="3" t="s">
        <v>35</v>
      </c>
    </row>
    <row r="2919" ht="19.5" customHeight="1">
      <c r="A2919" s="3" t="s">
        <v>21529</v>
      </c>
      <c r="B2919" s="3" t="s">
        <v>9421</v>
      </c>
      <c r="C2919" s="3" t="s">
        <v>17</v>
      </c>
      <c r="D2919" s="4" t="s">
        <v>19</v>
      </c>
      <c r="E2919" s="3" t="s">
        <v>20</v>
      </c>
      <c r="F2919" s="5">
        <v>15.0</v>
      </c>
      <c r="G2919" s="5">
        <v>22.0</v>
      </c>
      <c r="H2919" s="3" t="s">
        <v>6972</v>
      </c>
      <c r="I2919" s="3" t="s">
        <v>23</v>
      </c>
      <c r="J2919" s="3" t="s">
        <v>329</v>
      </c>
      <c r="K2919" s="3" t="s">
        <v>9433</v>
      </c>
      <c r="L2919" s="3" t="s">
        <v>21539</v>
      </c>
      <c r="M2919" s="3" t="s">
        <v>159</v>
      </c>
    </row>
    <row r="2920" ht="19.5" customHeight="1">
      <c r="A2920" s="3" t="s">
        <v>28</v>
      </c>
      <c r="B2920" s="3" t="s">
        <v>21367</v>
      </c>
      <c r="C2920" s="3" t="s">
        <v>17</v>
      </c>
      <c r="D2920" s="4" t="s">
        <v>19</v>
      </c>
      <c r="E2920" s="3" t="s">
        <v>21</v>
      </c>
      <c r="F2920" s="5">
        <v>15.0</v>
      </c>
      <c r="G2920" s="5">
        <v>20.0</v>
      </c>
      <c r="H2920" s="3" t="s">
        <v>132</v>
      </c>
      <c r="I2920" s="3" t="s">
        <v>57</v>
      </c>
      <c r="J2920" s="3" t="s">
        <v>21371</v>
      </c>
      <c r="K2920" s="3" t="s">
        <v>21544</v>
      </c>
      <c r="L2920" s="3" t="s">
        <v>21545</v>
      </c>
      <c r="M2920" s="3" t="s">
        <v>27</v>
      </c>
    </row>
    <row r="2921" ht="19.5" customHeight="1">
      <c r="A2921" s="3" t="s">
        <v>21548</v>
      </c>
      <c r="B2921" s="3" t="s">
        <v>63</v>
      </c>
      <c r="C2921" s="3" t="s">
        <v>17</v>
      </c>
      <c r="D2921" s="4" t="s">
        <v>19</v>
      </c>
      <c r="E2921" s="3" t="s">
        <v>20</v>
      </c>
      <c r="F2921" s="5">
        <v>15.0</v>
      </c>
      <c r="G2921" s="5">
        <v>25.0</v>
      </c>
      <c r="H2921" s="3" t="s">
        <v>237</v>
      </c>
      <c r="I2921" s="3" t="s">
        <v>57</v>
      </c>
      <c r="J2921" s="3" t="s">
        <v>75</v>
      </c>
      <c r="K2921" s="3" t="s">
        <v>21552</v>
      </c>
      <c r="L2921" s="3" t="s">
        <v>21554</v>
      </c>
      <c r="M2921" s="3" t="s">
        <v>27</v>
      </c>
    </row>
    <row r="2922" ht="19.5" customHeight="1">
      <c r="A2922" s="3" t="s">
        <v>21555</v>
      </c>
      <c r="B2922" s="3" t="s">
        <v>21557</v>
      </c>
      <c r="C2922" s="3" t="s">
        <v>17</v>
      </c>
      <c r="D2922" s="4" t="s">
        <v>19</v>
      </c>
      <c r="E2922" s="3" t="s">
        <v>20</v>
      </c>
      <c r="F2922" s="5">
        <v>15.0</v>
      </c>
      <c r="G2922" s="5">
        <v>25.0</v>
      </c>
      <c r="H2922" s="3" t="s">
        <v>237</v>
      </c>
      <c r="I2922" s="3" t="s">
        <v>50</v>
      </c>
      <c r="J2922" s="3" t="s">
        <v>21562</v>
      </c>
      <c r="K2922" s="3" t="s">
        <v>21564</v>
      </c>
      <c r="L2922" s="3" t="s">
        <v>21566</v>
      </c>
      <c r="M2922" s="3" t="s">
        <v>41</v>
      </c>
    </row>
    <row r="2923" ht="19.5" customHeight="1">
      <c r="A2923" s="3" t="s">
        <v>2636</v>
      </c>
      <c r="B2923" s="3" t="s">
        <v>21568</v>
      </c>
      <c r="C2923" s="3" t="s">
        <v>17</v>
      </c>
      <c r="D2923" s="4" t="s">
        <v>19</v>
      </c>
      <c r="E2923" s="3" t="s">
        <v>20</v>
      </c>
      <c r="F2923" s="5">
        <v>15.0</v>
      </c>
      <c r="G2923" s="5">
        <v>25.0</v>
      </c>
      <c r="H2923" s="3" t="s">
        <v>237</v>
      </c>
      <c r="I2923" s="3" t="s">
        <v>57</v>
      </c>
      <c r="J2923" s="3" t="s">
        <v>21571</v>
      </c>
      <c r="K2923" s="3" t="s">
        <v>21572</v>
      </c>
      <c r="L2923" s="3" t="s">
        <v>21574</v>
      </c>
      <c r="M2923" s="3" t="s">
        <v>41</v>
      </c>
    </row>
    <row r="2924" ht="19.5" customHeight="1">
      <c r="A2924" s="3" t="s">
        <v>21575</v>
      </c>
      <c r="B2924" s="3" t="s">
        <v>21577</v>
      </c>
      <c r="C2924" s="3" t="s">
        <v>17</v>
      </c>
      <c r="D2924" s="4" t="s">
        <v>19</v>
      </c>
      <c r="E2924" s="3" t="s">
        <v>20</v>
      </c>
      <c r="F2924" s="5">
        <v>15.0</v>
      </c>
      <c r="G2924" s="5">
        <v>25.0</v>
      </c>
      <c r="H2924" s="3" t="s">
        <v>237</v>
      </c>
      <c r="I2924" s="3" t="s">
        <v>57</v>
      </c>
      <c r="J2924" s="3" t="s">
        <v>58</v>
      </c>
      <c r="K2924" s="3" t="s">
        <v>166</v>
      </c>
      <c r="L2924" s="3" t="s">
        <v>21584</v>
      </c>
      <c r="M2924" s="3" t="s">
        <v>159</v>
      </c>
    </row>
    <row r="2925" ht="19.5" customHeight="1">
      <c r="A2925" s="3" t="s">
        <v>21585</v>
      </c>
      <c r="B2925" s="3" t="s">
        <v>6109</v>
      </c>
      <c r="C2925" s="3" t="s">
        <v>17</v>
      </c>
      <c r="D2925" s="4" t="s">
        <v>19</v>
      </c>
      <c r="E2925" s="3" t="s">
        <v>20</v>
      </c>
      <c r="F2925" s="5">
        <v>15.0</v>
      </c>
      <c r="G2925" s="5">
        <v>20.0</v>
      </c>
      <c r="H2925" s="3" t="s">
        <v>132</v>
      </c>
      <c r="I2925" s="3" t="s">
        <v>57</v>
      </c>
      <c r="J2925" s="3" t="s">
        <v>3032</v>
      </c>
      <c r="K2925" s="3" t="s">
        <v>21590</v>
      </c>
      <c r="L2925" s="3" t="s">
        <v>21594</v>
      </c>
      <c r="M2925" s="3" t="s">
        <v>27</v>
      </c>
    </row>
    <row r="2926" ht="19.5" customHeight="1">
      <c r="A2926" s="3" t="s">
        <v>2000</v>
      </c>
      <c r="B2926" s="3" t="s">
        <v>21595</v>
      </c>
      <c r="C2926" s="3" t="s">
        <v>17</v>
      </c>
      <c r="D2926" s="4" t="s">
        <v>19</v>
      </c>
      <c r="E2926" s="3" t="s">
        <v>20</v>
      </c>
      <c r="F2926" s="5">
        <v>15.0</v>
      </c>
      <c r="G2926" s="5">
        <v>20.0</v>
      </c>
      <c r="H2926" s="3" t="s">
        <v>132</v>
      </c>
      <c r="I2926" s="3" t="s">
        <v>57</v>
      </c>
      <c r="J2926" s="3" t="s">
        <v>38</v>
      </c>
      <c r="K2926" s="3" t="s">
        <v>21598</v>
      </c>
      <c r="L2926" s="3" t="s">
        <v>21601</v>
      </c>
      <c r="M2926" s="3" t="s">
        <v>41</v>
      </c>
    </row>
    <row r="2927" ht="19.5" customHeight="1">
      <c r="A2927" s="3" t="s">
        <v>259</v>
      </c>
      <c r="B2927" s="3" t="s">
        <v>3404</v>
      </c>
      <c r="C2927" s="3" t="s">
        <v>17</v>
      </c>
      <c r="D2927" s="4" t="s">
        <v>19</v>
      </c>
      <c r="E2927" s="3" t="s">
        <v>20</v>
      </c>
      <c r="F2927" s="5">
        <v>15.0</v>
      </c>
      <c r="G2927" s="5">
        <v>20.0</v>
      </c>
      <c r="H2927" s="3" t="s">
        <v>132</v>
      </c>
      <c r="I2927" s="3" t="s">
        <v>23</v>
      </c>
      <c r="J2927" s="3" t="s">
        <v>58</v>
      </c>
      <c r="K2927" s="3" t="s">
        <v>3409</v>
      </c>
      <c r="L2927" s="3" t="s">
        <v>3411</v>
      </c>
      <c r="M2927" s="3" t="s">
        <v>41</v>
      </c>
    </row>
    <row r="2928" ht="19.5" customHeight="1">
      <c r="A2928" s="3" t="s">
        <v>2309</v>
      </c>
      <c r="B2928" s="3" t="s">
        <v>21611</v>
      </c>
      <c r="C2928" s="3" t="s">
        <v>17</v>
      </c>
      <c r="D2928" s="4" t="s">
        <v>19</v>
      </c>
      <c r="E2928" s="3" t="s">
        <v>20</v>
      </c>
      <c r="F2928" s="5">
        <v>15.0</v>
      </c>
      <c r="G2928" s="5">
        <v>20.0</v>
      </c>
      <c r="H2928" s="3" t="s">
        <v>132</v>
      </c>
      <c r="I2928" s="3" t="s">
        <v>57</v>
      </c>
      <c r="J2928" s="3" t="s">
        <v>5178</v>
      </c>
      <c r="K2928" s="3" t="s">
        <v>21614</v>
      </c>
      <c r="L2928" s="3" t="s">
        <v>21615</v>
      </c>
      <c r="M2928" s="3" t="s">
        <v>35</v>
      </c>
    </row>
    <row r="2929" ht="19.5" customHeight="1">
      <c r="A2929" s="3" t="s">
        <v>2636</v>
      </c>
      <c r="B2929" s="3" t="s">
        <v>21616</v>
      </c>
      <c r="C2929" s="3" t="s">
        <v>17</v>
      </c>
      <c r="D2929" s="4" t="s">
        <v>19</v>
      </c>
      <c r="E2929" s="3" t="s">
        <v>20</v>
      </c>
      <c r="F2929" s="5">
        <v>15.0</v>
      </c>
      <c r="G2929" s="5">
        <v>25.0</v>
      </c>
      <c r="H2929" s="3" t="s">
        <v>237</v>
      </c>
      <c r="I2929" s="3" t="s">
        <v>57</v>
      </c>
      <c r="J2929" s="3" t="s">
        <v>21619</v>
      </c>
      <c r="K2929" s="3" t="s">
        <v>21621</v>
      </c>
      <c r="L2929" s="3" t="s">
        <v>21623</v>
      </c>
      <c r="M2929" s="3" t="s">
        <v>41</v>
      </c>
    </row>
    <row r="2930" ht="19.5" customHeight="1">
      <c r="A2930" s="3" t="s">
        <v>5879</v>
      </c>
      <c r="B2930" s="3" t="s">
        <v>21624</v>
      </c>
      <c r="C2930" s="3" t="s">
        <v>17</v>
      </c>
      <c r="D2930" s="4" t="s">
        <v>19</v>
      </c>
      <c r="E2930" s="3" t="s">
        <v>20</v>
      </c>
      <c r="F2930" s="5">
        <v>15.0</v>
      </c>
      <c r="G2930" s="5">
        <v>20.0</v>
      </c>
      <c r="H2930" s="3" t="s">
        <v>132</v>
      </c>
      <c r="I2930" s="3" t="s">
        <v>57</v>
      </c>
      <c r="J2930" s="3" t="s">
        <v>109</v>
      </c>
      <c r="K2930" s="3" t="s">
        <v>21629</v>
      </c>
      <c r="L2930" s="3" t="s">
        <v>21631</v>
      </c>
      <c r="M2930" s="3" t="s">
        <v>159</v>
      </c>
    </row>
    <row r="2931" ht="19.5" customHeight="1">
      <c r="A2931" s="3" t="s">
        <v>18681</v>
      </c>
      <c r="B2931" s="3" t="s">
        <v>1696</v>
      </c>
      <c r="C2931" s="3" t="s">
        <v>17</v>
      </c>
      <c r="D2931" s="4" t="s">
        <v>19</v>
      </c>
      <c r="E2931" s="3" t="s">
        <v>20</v>
      </c>
      <c r="F2931" s="5">
        <v>15.0</v>
      </c>
      <c r="G2931" s="5">
        <v>30.0</v>
      </c>
      <c r="H2931" s="3" t="s">
        <v>119</v>
      </c>
      <c r="I2931" s="3" t="s">
        <v>57</v>
      </c>
      <c r="J2931" s="3" t="s">
        <v>1715</v>
      </c>
      <c r="K2931" s="3" t="s">
        <v>21637</v>
      </c>
      <c r="L2931" s="3" t="s">
        <v>21640</v>
      </c>
      <c r="M2931" s="3" t="s">
        <v>35</v>
      </c>
    </row>
    <row r="2932" ht="19.5" customHeight="1">
      <c r="A2932" s="3" t="s">
        <v>21641</v>
      </c>
      <c r="B2932" s="3" t="s">
        <v>1808</v>
      </c>
      <c r="C2932" s="3" t="s">
        <v>17</v>
      </c>
      <c r="D2932" s="4" t="s">
        <v>19</v>
      </c>
      <c r="E2932" s="3" t="s">
        <v>20</v>
      </c>
      <c r="F2932" s="5">
        <v>15.0</v>
      </c>
      <c r="G2932" s="5">
        <v>25.0</v>
      </c>
      <c r="H2932" s="3" t="s">
        <v>237</v>
      </c>
      <c r="I2932" s="3" t="s">
        <v>57</v>
      </c>
      <c r="J2932" s="3" t="s">
        <v>1817</v>
      </c>
      <c r="K2932" s="3" t="s">
        <v>21644</v>
      </c>
      <c r="L2932" s="3" t="s">
        <v>21646</v>
      </c>
      <c r="M2932" s="3" t="s">
        <v>41</v>
      </c>
    </row>
    <row r="2933" ht="19.5" customHeight="1">
      <c r="A2933" s="3" t="s">
        <v>4177</v>
      </c>
      <c r="B2933" s="3" t="s">
        <v>609</v>
      </c>
      <c r="C2933" s="3" t="s">
        <v>17</v>
      </c>
      <c r="D2933" s="4" t="s">
        <v>19</v>
      </c>
      <c r="E2933" s="3" t="s">
        <v>20</v>
      </c>
      <c r="F2933" s="5">
        <v>15.0</v>
      </c>
      <c r="G2933" s="5">
        <v>20.0</v>
      </c>
      <c r="H2933" s="3" t="s">
        <v>132</v>
      </c>
      <c r="I2933" s="3" t="s">
        <v>23</v>
      </c>
      <c r="J2933" s="3" t="s">
        <v>615</v>
      </c>
      <c r="K2933" s="3" t="s">
        <v>21652</v>
      </c>
      <c r="L2933" s="3" t="s">
        <v>21655</v>
      </c>
      <c r="M2933" s="3" t="s">
        <v>35</v>
      </c>
    </row>
    <row r="2934" ht="19.5" customHeight="1">
      <c r="A2934" s="3" t="s">
        <v>1904</v>
      </c>
      <c r="B2934" s="3" t="s">
        <v>609</v>
      </c>
      <c r="C2934" s="3" t="s">
        <v>17</v>
      </c>
      <c r="D2934" s="4" t="s">
        <v>19</v>
      </c>
      <c r="E2934" s="3" t="s">
        <v>20</v>
      </c>
      <c r="F2934" s="5">
        <v>15.0</v>
      </c>
      <c r="G2934" s="5">
        <v>20.0</v>
      </c>
      <c r="H2934" s="3" t="s">
        <v>132</v>
      </c>
      <c r="I2934" s="3" t="s">
        <v>57</v>
      </c>
      <c r="J2934" s="3" t="s">
        <v>615</v>
      </c>
      <c r="K2934" s="3" t="s">
        <v>616</v>
      </c>
      <c r="L2934" s="3" t="s">
        <v>21660</v>
      </c>
      <c r="M2934" s="3" t="s">
        <v>35</v>
      </c>
    </row>
    <row r="2935" ht="19.5" customHeight="1">
      <c r="A2935" s="3" t="s">
        <v>21662</v>
      </c>
      <c r="B2935" s="3" t="s">
        <v>21664</v>
      </c>
      <c r="C2935" s="3" t="s">
        <v>17</v>
      </c>
      <c r="D2935" s="4" t="s">
        <v>19</v>
      </c>
      <c r="E2935" s="3" t="s">
        <v>20</v>
      </c>
      <c r="F2935" s="5">
        <v>15.0</v>
      </c>
      <c r="G2935" s="5">
        <v>30.0</v>
      </c>
      <c r="H2935" s="3" t="s">
        <v>119</v>
      </c>
      <c r="I2935" s="3" t="s">
        <v>57</v>
      </c>
      <c r="J2935" s="3" t="s">
        <v>21669</v>
      </c>
      <c r="K2935" s="3" t="s">
        <v>21671</v>
      </c>
      <c r="L2935" s="3" t="s">
        <v>21673</v>
      </c>
      <c r="M2935" s="3" t="s">
        <v>41</v>
      </c>
    </row>
    <row r="2936" ht="19.5" customHeight="1">
      <c r="A2936" s="3" t="s">
        <v>21675</v>
      </c>
      <c r="B2936" s="3" t="s">
        <v>21664</v>
      </c>
      <c r="C2936" s="3" t="s">
        <v>17</v>
      </c>
      <c r="D2936" s="4" t="s">
        <v>19</v>
      </c>
      <c r="E2936" s="3" t="s">
        <v>20</v>
      </c>
      <c r="F2936" s="5">
        <v>15.0</v>
      </c>
      <c r="G2936" s="5">
        <v>30.0</v>
      </c>
      <c r="H2936" s="3" t="s">
        <v>119</v>
      </c>
      <c r="I2936" s="3" t="s">
        <v>57</v>
      </c>
      <c r="J2936" s="3" t="s">
        <v>21669</v>
      </c>
      <c r="K2936" s="3" t="s">
        <v>21671</v>
      </c>
      <c r="L2936" s="3" t="s">
        <v>21679</v>
      </c>
      <c r="M2936" s="3" t="s">
        <v>41</v>
      </c>
    </row>
    <row r="2937" ht="19.5" customHeight="1">
      <c r="A2937" s="3" t="s">
        <v>18470</v>
      </c>
      <c r="B2937" s="3" t="s">
        <v>6945</v>
      </c>
      <c r="C2937" s="3" t="s">
        <v>17</v>
      </c>
      <c r="D2937" s="4" t="s">
        <v>19</v>
      </c>
      <c r="E2937" s="3" t="s">
        <v>21</v>
      </c>
      <c r="F2937" s="5">
        <v>15.0</v>
      </c>
      <c r="G2937" s="5">
        <v>20.0</v>
      </c>
      <c r="H2937" s="3" t="s">
        <v>132</v>
      </c>
      <c r="I2937" s="3" t="s">
        <v>23</v>
      </c>
      <c r="J2937" s="3" t="s">
        <v>99</v>
      </c>
      <c r="K2937" s="3" t="s">
        <v>20934</v>
      </c>
      <c r="L2937" s="3" t="s">
        <v>21685</v>
      </c>
      <c r="M2937" s="3" t="s">
        <v>35</v>
      </c>
    </row>
    <row r="2938" ht="19.5" customHeight="1">
      <c r="A2938" s="3" t="s">
        <v>28</v>
      </c>
      <c r="B2938" s="3" t="s">
        <v>21690</v>
      </c>
      <c r="C2938" s="3" t="s">
        <v>17</v>
      </c>
      <c r="D2938" s="4" t="s">
        <v>19</v>
      </c>
      <c r="E2938" s="3" t="s">
        <v>21</v>
      </c>
      <c r="F2938" s="5">
        <v>15.0</v>
      </c>
      <c r="G2938" s="5">
        <v>20.0</v>
      </c>
      <c r="H2938" s="3" t="s">
        <v>132</v>
      </c>
      <c r="I2938" s="3" t="s">
        <v>57</v>
      </c>
      <c r="J2938" s="3" t="s">
        <v>21692</v>
      </c>
      <c r="K2938" s="3" t="s">
        <v>7356</v>
      </c>
      <c r="L2938" s="3" t="s">
        <v>21694</v>
      </c>
      <c r="M2938" s="3" t="s">
        <v>41</v>
      </c>
    </row>
    <row r="2939" ht="19.5" customHeight="1">
      <c r="A2939" s="3" t="s">
        <v>12408</v>
      </c>
      <c r="B2939" s="3" t="s">
        <v>812</v>
      </c>
      <c r="C2939" s="3" t="s">
        <v>17</v>
      </c>
      <c r="D2939" s="4" t="s">
        <v>19</v>
      </c>
      <c r="E2939" s="3" t="s">
        <v>20</v>
      </c>
      <c r="F2939" s="5">
        <v>15.0</v>
      </c>
      <c r="G2939" s="5">
        <v>25.0</v>
      </c>
      <c r="H2939" s="3" t="s">
        <v>237</v>
      </c>
      <c r="I2939" s="3" t="s">
        <v>23</v>
      </c>
      <c r="J2939" s="3" t="s">
        <v>818</v>
      </c>
      <c r="K2939" s="3" t="s">
        <v>820</v>
      </c>
      <c r="L2939" s="3" t="s">
        <v>21699</v>
      </c>
      <c r="M2939" s="3" t="s">
        <v>41</v>
      </c>
    </row>
    <row r="2940" ht="19.5" customHeight="1">
      <c r="A2940" s="3" t="s">
        <v>21701</v>
      </c>
      <c r="B2940" s="3" t="s">
        <v>21702</v>
      </c>
      <c r="C2940" s="3" t="s">
        <v>17</v>
      </c>
      <c r="D2940" s="4" t="s">
        <v>19</v>
      </c>
      <c r="E2940" s="3" t="s">
        <v>20</v>
      </c>
      <c r="F2940" s="5">
        <v>15.0</v>
      </c>
      <c r="G2940" s="5">
        <v>30.0</v>
      </c>
      <c r="H2940" s="3" t="s">
        <v>119</v>
      </c>
      <c r="I2940" s="3" t="s">
        <v>23</v>
      </c>
      <c r="J2940" s="3" t="s">
        <v>21706</v>
      </c>
      <c r="K2940" s="3" t="s">
        <v>21707</v>
      </c>
      <c r="L2940" s="3" t="s">
        <v>21710</v>
      </c>
      <c r="M2940" s="3" t="s">
        <v>35</v>
      </c>
    </row>
    <row r="2941" ht="19.5" customHeight="1">
      <c r="A2941" s="3" t="s">
        <v>20644</v>
      </c>
      <c r="B2941" s="3" t="s">
        <v>21712</v>
      </c>
      <c r="C2941" s="3" t="s">
        <v>17</v>
      </c>
      <c r="D2941" s="4" t="s">
        <v>19</v>
      </c>
      <c r="E2941" s="3" t="s">
        <v>21</v>
      </c>
      <c r="F2941" s="5">
        <v>15.0</v>
      </c>
      <c r="G2941" s="5">
        <v>20.0</v>
      </c>
      <c r="H2941" s="3" t="s">
        <v>132</v>
      </c>
      <c r="I2941" s="3" t="s">
        <v>23</v>
      </c>
      <c r="J2941" s="3" t="s">
        <v>45</v>
      </c>
      <c r="K2941" s="3" t="s">
        <v>21717</v>
      </c>
      <c r="L2941" s="3" t="s">
        <v>21719</v>
      </c>
      <c r="M2941" s="3" t="s">
        <v>35</v>
      </c>
    </row>
    <row r="2942" ht="19.5" customHeight="1">
      <c r="A2942" s="3" t="s">
        <v>28</v>
      </c>
      <c r="B2942" s="3" t="s">
        <v>21721</v>
      </c>
      <c r="C2942" s="3" t="s">
        <v>17</v>
      </c>
      <c r="D2942" s="4" t="s">
        <v>19</v>
      </c>
      <c r="E2942" s="3" t="s">
        <v>20</v>
      </c>
      <c r="F2942" s="5">
        <v>15.0</v>
      </c>
      <c r="G2942" s="5">
        <v>20.0</v>
      </c>
      <c r="H2942" s="3" t="s">
        <v>132</v>
      </c>
      <c r="I2942" s="3" t="s">
        <v>57</v>
      </c>
      <c r="J2942" s="3" t="s">
        <v>58</v>
      </c>
      <c r="K2942" s="3" t="s">
        <v>21723</v>
      </c>
      <c r="L2942" s="3" t="s">
        <v>21725</v>
      </c>
      <c r="M2942" s="3" t="s">
        <v>35</v>
      </c>
    </row>
    <row r="2943" ht="19.5" customHeight="1">
      <c r="A2943" s="3" t="s">
        <v>28</v>
      </c>
      <c r="B2943" s="3" t="s">
        <v>21727</v>
      </c>
      <c r="C2943" s="3" t="s">
        <v>17</v>
      </c>
      <c r="D2943" s="4" t="s">
        <v>19</v>
      </c>
      <c r="E2943" s="3" t="s">
        <v>20</v>
      </c>
      <c r="F2943" s="5">
        <v>15.0</v>
      </c>
      <c r="G2943" s="5">
        <v>20.0</v>
      </c>
      <c r="H2943" s="3" t="s">
        <v>132</v>
      </c>
      <c r="I2943" s="3" t="s">
        <v>57</v>
      </c>
      <c r="J2943" s="3" t="s">
        <v>21732</v>
      </c>
      <c r="K2943" s="3" t="s">
        <v>21735</v>
      </c>
      <c r="L2943" s="3" t="s">
        <v>21737</v>
      </c>
      <c r="M2943" s="3" t="s">
        <v>35</v>
      </c>
    </row>
    <row r="2944" ht="19.5" customHeight="1">
      <c r="A2944" s="3" t="s">
        <v>28</v>
      </c>
      <c r="B2944" s="3" t="s">
        <v>21739</v>
      </c>
      <c r="C2944" s="3" t="s">
        <v>17</v>
      </c>
      <c r="D2944" s="4" t="s">
        <v>19</v>
      </c>
      <c r="E2944" s="3" t="s">
        <v>21</v>
      </c>
      <c r="F2944" s="5">
        <v>15.0</v>
      </c>
      <c r="G2944" s="5">
        <v>25.0</v>
      </c>
      <c r="H2944" s="3" t="s">
        <v>237</v>
      </c>
      <c r="I2944" s="3" t="s">
        <v>23</v>
      </c>
      <c r="J2944" s="3" t="s">
        <v>21742</v>
      </c>
      <c r="K2944" s="3" t="s">
        <v>21744</v>
      </c>
      <c r="L2944" s="3" t="s">
        <v>21746</v>
      </c>
      <c r="M2944" s="3" t="s">
        <v>35</v>
      </c>
    </row>
    <row r="2945" ht="19.5" customHeight="1">
      <c r="A2945" s="3" t="s">
        <v>28</v>
      </c>
      <c r="B2945" s="3" t="s">
        <v>21749</v>
      </c>
      <c r="C2945" s="3" t="s">
        <v>17</v>
      </c>
      <c r="D2945" s="4" t="s">
        <v>19</v>
      </c>
      <c r="E2945" s="3" t="s">
        <v>20</v>
      </c>
      <c r="F2945" s="5">
        <v>15.0</v>
      </c>
      <c r="G2945" s="5">
        <v>20.0</v>
      </c>
      <c r="H2945" s="3" t="s">
        <v>132</v>
      </c>
      <c r="I2945" s="3" t="s">
        <v>57</v>
      </c>
      <c r="J2945" s="3" t="s">
        <v>4236</v>
      </c>
      <c r="K2945" s="3" t="s">
        <v>21753</v>
      </c>
      <c r="L2945" s="3" t="s">
        <v>21756</v>
      </c>
      <c r="M2945" s="3" t="s">
        <v>41</v>
      </c>
    </row>
    <row r="2946" ht="19.5" customHeight="1">
      <c r="A2946" s="3" t="s">
        <v>21757</v>
      </c>
      <c r="B2946" s="3" t="s">
        <v>9618</v>
      </c>
      <c r="C2946" s="3" t="s">
        <v>17</v>
      </c>
      <c r="D2946" s="4" t="s">
        <v>19</v>
      </c>
      <c r="E2946" s="3" t="s">
        <v>21</v>
      </c>
      <c r="F2946" s="5">
        <v>15.0</v>
      </c>
      <c r="G2946" s="5">
        <v>25.0</v>
      </c>
      <c r="H2946" s="3" t="s">
        <v>237</v>
      </c>
      <c r="I2946" s="3" t="s">
        <v>57</v>
      </c>
      <c r="J2946" s="3" t="s">
        <v>264</v>
      </c>
      <c r="K2946" s="3" t="s">
        <v>21764</v>
      </c>
      <c r="L2946" s="3" t="s">
        <v>21765</v>
      </c>
      <c r="M2946" s="3" t="s">
        <v>41</v>
      </c>
    </row>
    <row r="2947" ht="19.5" customHeight="1">
      <c r="A2947" s="3" t="s">
        <v>3719</v>
      </c>
      <c r="B2947" s="3" t="s">
        <v>3721</v>
      </c>
      <c r="C2947" s="3" t="s">
        <v>17</v>
      </c>
      <c r="D2947" s="4" t="s">
        <v>19</v>
      </c>
      <c r="E2947" s="3" t="s">
        <v>21</v>
      </c>
      <c r="F2947" s="5">
        <v>15.0</v>
      </c>
      <c r="G2947" s="5">
        <v>20.0</v>
      </c>
      <c r="H2947" s="3" t="s">
        <v>132</v>
      </c>
      <c r="I2947" s="3" t="s">
        <v>23</v>
      </c>
      <c r="J2947" s="3" t="s">
        <v>3724</v>
      </c>
      <c r="K2947" s="3" t="s">
        <v>3725</v>
      </c>
      <c r="L2947" s="3" t="s">
        <v>3726</v>
      </c>
      <c r="M2947" s="3" t="s">
        <v>159</v>
      </c>
    </row>
    <row r="2948" ht="19.5" customHeight="1">
      <c r="A2948" s="3" t="s">
        <v>1904</v>
      </c>
      <c r="B2948" s="3" t="s">
        <v>4962</v>
      </c>
      <c r="C2948" s="3" t="s">
        <v>17</v>
      </c>
      <c r="D2948" s="4" t="s">
        <v>19</v>
      </c>
      <c r="E2948" s="3" t="s">
        <v>20</v>
      </c>
      <c r="F2948" s="5">
        <v>15.0</v>
      </c>
      <c r="G2948" s="5">
        <v>25.0</v>
      </c>
      <c r="H2948" s="3" t="s">
        <v>237</v>
      </c>
      <c r="I2948" s="3" t="s">
        <v>57</v>
      </c>
      <c r="J2948" s="3" t="s">
        <v>4963</v>
      </c>
      <c r="K2948" s="3" t="s">
        <v>21773</v>
      </c>
      <c r="L2948" s="3" t="s">
        <v>21775</v>
      </c>
      <c r="M2948" s="3" t="s">
        <v>257</v>
      </c>
    </row>
    <row r="2949" ht="19.5" customHeight="1">
      <c r="A2949" s="3" t="s">
        <v>21776</v>
      </c>
      <c r="B2949" s="3" t="s">
        <v>21777</v>
      </c>
      <c r="C2949" s="3" t="s">
        <v>17</v>
      </c>
      <c r="D2949" s="4" t="s">
        <v>19</v>
      </c>
      <c r="E2949" s="3" t="s">
        <v>20</v>
      </c>
      <c r="F2949" s="5">
        <v>15.0</v>
      </c>
      <c r="G2949" s="5">
        <v>20.0</v>
      </c>
      <c r="H2949" s="3" t="s">
        <v>132</v>
      </c>
      <c r="I2949" s="3" t="s">
        <v>69</v>
      </c>
      <c r="J2949" s="3" t="s">
        <v>698</v>
      </c>
      <c r="K2949" s="3" t="s">
        <v>21783</v>
      </c>
      <c r="L2949" s="3" t="s">
        <v>21785</v>
      </c>
      <c r="M2949" s="3" t="s">
        <v>41</v>
      </c>
    </row>
    <row r="2950" ht="19.5" customHeight="1">
      <c r="A2950" s="3" t="s">
        <v>21786</v>
      </c>
      <c r="B2950" s="3" t="s">
        <v>527</v>
      </c>
      <c r="C2950" s="3" t="s">
        <v>17</v>
      </c>
      <c r="D2950" s="4" t="s">
        <v>19</v>
      </c>
      <c r="E2950" s="3" t="s">
        <v>20</v>
      </c>
      <c r="F2950" s="5">
        <v>15.0</v>
      </c>
      <c r="G2950" s="5">
        <v>25.0</v>
      </c>
      <c r="H2950" s="3" t="s">
        <v>237</v>
      </c>
      <c r="I2950" s="3" t="s">
        <v>57</v>
      </c>
      <c r="J2950" s="3" t="s">
        <v>489</v>
      </c>
      <c r="K2950" s="3" t="s">
        <v>534</v>
      </c>
      <c r="L2950" s="3" t="s">
        <v>21789</v>
      </c>
      <c r="M2950" s="3" t="s">
        <v>35</v>
      </c>
    </row>
    <row r="2951" ht="19.5" customHeight="1">
      <c r="A2951" s="3" t="s">
        <v>21791</v>
      </c>
      <c r="B2951" s="3" t="s">
        <v>8175</v>
      </c>
      <c r="C2951" s="3" t="s">
        <v>17</v>
      </c>
      <c r="D2951" s="4" t="s">
        <v>19</v>
      </c>
      <c r="E2951" s="3" t="s">
        <v>21</v>
      </c>
      <c r="F2951" s="5">
        <v>15.0</v>
      </c>
      <c r="G2951" s="5">
        <v>20.0</v>
      </c>
      <c r="H2951" s="3" t="s">
        <v>132</v>
      </c>
      <c r="I2951" s="3" t="s">
        <v>57</v>
      </c>
      <c r="J2951" s="3" t="s">
        <v>2277</v>
      </c>
      <c r="K2951" s="3" t="s">
        <v>21795</v>
      </c>
      <c r="L2951" s="3" t="s">
        <v>21796</v>
      </c>
      <c r="M2951" s="3" t="s">
        <v>35</v>
      </c>
    </row>
    <row r="2952" ht="19.5" customHeight="1">
      <c r="A2952" s="3" t="s">
        <v>19523</v>
      </c>
      <c r="B2952" s="3" t="s">
        <v>21798</v>
      </c>
      <c r="C2952" s="3" t="s">
        <v>17</v>
      </c>
      <c r="D2952" s="4" t="s">
        <v>19</v>
      </c>
      <c r="E2952" s="3" t="s">
        <v>20</v>
      </c>
      <c r="F2952" s="5">
        <v>15.0</v>
      </c>
      <c r="G2952" s="5">
        <v>25.0</v>
      </c>
      <c r="H2952" s="3" t="s">
        <v>237</v>
      </c>
      <c r="I2952" s="3" t="s">
        <v>23</v>
      </c>
      <c r="J2952" s="3" t="s">
        <v>70</v>
      </c>
      <c r="K2952" s="3" t="s">
        <v>21804</v>
      </c>
      <c r="L2952" s="3" t="s">
        <v>21806</v>
      </c>
      <c r="M2952" s="3" t="s">
        <v>41</v>
      </c>
    </row>
    <row r="2953" ht="19.5" customHeight="1">
      <c r="A2953" s="3" t="s">
        <v>5663</v>
      </c>
      <c r="B2953" s="3" t="s">
        <v>2675</v>
      </c>
      <c r="C2953" s="3" t="s">
        <v>17</v>
      </c>
      <c r="D2953" s="4" t="s">
        <v>19</v>
      </c>
      <c r="E2953" s="3" t="s">
        <v>20</v>
      </c>
      <c r="F2953" s="5">
        <v>15.0</v>
      </c>
      <c r="G2953" s="5">
        <v>20.0</v>
      </c>
      <c r="H2953" s="3" t="s">
        <v>132</v>
      </c>
      <c r="I2953" s="3" t="s">
        <v>50</v>
      </c>
      <c r="J2953" s="3" t="s">
        <v>2676</v>
      </c>
      <c r="K2953" s="3" t="s">
        <v>21810</v>
      </c>
      <c r="L2953" s="3" t="s">
        <v>21812</v>
      </c>
      <c r="M2953" s="3" t="s">
        <v>41</v>
      </c>
    </row>
    <row r="2954" ht="19.5" customHeight="1">
      <c r="A2954" s="3" t="s">
        <v>21813</v>
      </c>
      <c r="B2954" s="3" t="s">
        <v>21814</v>
      </c>
      <c r="C2954" s="3" t="s">
        <v>17</v>
      </c>
      <c r="D2954" s="4" t="s">
        <v>19</v>
      </c>
      <c r="E2954" s="3" t="s">
        <v>20</v>
      </c>
      <c r="F2954" s="5">
        <v>15.0</v>
      </c>
      <c r="G2954" s="5">
        <v>20.0</v>
      </c>
      <c r="H2954" s="3" t="s">
        <v>132</v>
      </c>
      <c r="I2954" s="3" t="s">
        <v>57</v>
      </c>
      <c r="J2954" s="3" t="s">
        <v>21817</v>
      </c>
      <c r="K2954" s="3" t="s">
        <v>21818</v>
      </c>
      <c r="L2954" s="3" t="s">
        <v>21821</v>
      </c>
      <c r="M2954" s="3" t="s">
        <v>27</v>
      </c>
    </row>
    <row r="2955" ht="19.5" customHeight="1">
      <c r="A2955" s="3" t="s">
        <v>21824</v>
      </c>
      <c r="B2955" s="3" t="s">
        <v>13362</v>
      </c>
      <c r="C2955" s="3" t="s">
        <v>17</v>
      </c>
      <c r="D2955" s="4" t="s">
        <v>19</v>
      </c>
      <c r="E2955" s="3" t="s">
        <v>20</v>
      </c>
      <c r="F2955" s="5">
        <v>15.0</v>
      </c>
      <c r="G2955" s="5">
        <v>20.0</v>
      </c>
      <c r="H2955" s="3" t="s">
        <v>132</v>
      </c>
      <c r="I2955" s="3" t="s">
        <v>50</v>
      </c>
      <c r="J2955" s="3" t="s">
        <v>829</v>
      </c>
      <c r="K2955" s="3" t="s">
        <v>13363</v>
      </c>
      <c r="L2955" s="3" t="s">
        <v>21830</v>
      </c>
      <c r="M2955" s="3" t="s">
        <v>41</v>
      </c>
    </row>
    <row r="2956" ht="19.5" customHeight="1">
      <c r="A2956" s="3" t="s">
        <v>21832</v>
      </c>
      <c r="B2956" s="3" t="s">
        <v>21834</v>
      </c>
      <c r="C2956" s="3" t="s">
        <v>17</v>
      </c>
      <c r="D2956" s="4" t="s">
        <v>19</v>
      </c>
      <c r="E2956" s="3" t="s">
        <v>21</v>
      </c>
      <c r="F2956" s="5">
        <v>15.0</v>
      </c>
      <c r="G2956" s="5">
        <v>25.0</v>
      </c>
      <c r="H2956" s="3" t="s">
        <v>237</v>
      </c>
      <c r="I2956" s="3" t="s">
        <v>23</v>
      </c>
      <c r="J2956" s="3" t="s">
        <v>21837</v>
      </c>
      <c r="K2956" s="3" t="s">
        <v>21838</v>
      </c>
      <c r="L2956" s="3" t="s">
        <v>21839</v>
      </c>
      <c r="M2956" s="3" t="s">
        <v>90</v>
      </c>
    </row>
    <row r="2957" ht="19.5" customHeight="1">
      <c r="A2957" s="3" t="s">
        <v>1423</v>
      </c>
      <c r="B2957" s="3" t="s">
        <v>21840</v>
      </c>
      <c r="C2957" s="3" t="s">
        <v>17</v>
      </c>
      <c r="D2957" s="4" t="s">
        <v>19</v>
      </c>
      <c r="E2957" s="3" t="s">
        <v>21</v>
      </c>
      <c r="F2957" s="5">
        <v>15.0</v>
      </c>
      <c r="G2957" s="5">
        <v>18.0</v>
      </c>
      <c r="H2957" s="3" t="s">
        <v>3247</v>
      </c>
      <c r="I2957" s="3" t="s">
        <v>23</v>
      </c>
      <c r="J2957" s="3" t="s">
        <v>21843</v>
      </c>
      <c r="K2957" s="3" t="s">
        <v>1384</v>
      </c>
      <c r="L2957" s="3" t="s">
        <v>21845</v>
      </c>
      <c r="M2957" s="3" t="s">
        <v>41</v>
      </c>
    </row>
    <row r="2958" ht="19.5" customHeight="1">
      <c r="A2958" s="3" t="s">
        <v>3833</v>
      </c>
      <c r="B2958" s="3" t="s">
        <v>2380</v>
      </c>
      <c r="C2958" s="3" t="s">
        <v>17</v>
      </c>
      <c r="D2958" s="4" t="s">
        <v>19</v>
      </c>
      <c r="E2958" s="3" t="s">
        <v>20</v>
      </c>
      <c r="F2958" s="5">
        <v>15.0</v>
      </c>
      <c r="G2958" s="5">
        <v>30.0</v>
      </c>
      <c r="H2958" s="3" t="s">
        <v>119</v>
      </c>
      <c r="I2958" s="3" t="s">
        <v>57</v>
      </c>
      <c r="J2958" s="3" t="s">
        <v>2384</v>
      </c>
      <c r="K2958" s="3" t="s">
        <v>3836</v>
      </c>
      <c r="L2958" s="3" t="s">
        <v>3837</v>
      </c>
      <c r="M2958" s="3" t="s">
        <v>35</v>
      </c>
    </row>
    <row r="2959" ht="19.5" customHeight="1">
      <c r="A2959" s="3" t="s">
        <v>21849</v>
      </c>
      <c r="B2959" s="3" t="s">
        <v>21850</v>
      </c>
      <c r="C2959" s="3" t="s">
        <v>17</v>
      </c>
      <c r="D2959" s="4" t="s">
        <v>19</v>
      </c>
      <c r="E2959" s="3" t="s">
        <v>20</v>
      </c>
      <c r="F2959" s="5">
        <v>15.0</v>
      </c>
      <c r="G2959" s="5">
        <v>20.0</v>
      </c>
      <c r="H2959" s="3" t="s">
        <v>132</v>
      </c>
      <c r="I2959" s="3" t="s">
        <v>57</v>
      </c>
      <c r="J2959" s="3" t="s">
        <v>5471</v>
      </c>
      <c r="K2959" s="3" t="s">
        <v>21851</v>
      </c>
      <c r="L2959" s="3" t="s">
        <v>21853</v>
      </c>
      <c r="M2959" s="3" t="s">
        <v>35</v>
      </c>
    </row>
    <row r="2960" ht="19.5" customHeight="1">
      <c r="A2960" s="3" t="s">
        <v>12234</v>
      </c>
      <c r="B2960" s="3" t="s">
        <v>1428</v>
      </c>
      <c r="C2960" s="3" t="s">
        <v>17</v>
      </c>
      <c r="D2960" s="4" t="s">
        <v>19</v>
      </c>
      <c r="E2960" s="3" t="s">
        <v>21</v>
      </c>
      <c r="F2960" s="5">
        <v>15.0</v>
      </c>
      <c r="G2960" s="5">
        <v>20.0</v>
      </c>
      <c r="H2960" s="3" t="s">
        <v>132</v>
      </c>
      <c r="I2960" s="3" t="s">
        <v>31</v>
      </c>
      <c r="J2960" s="3" t="s">
        <v>1414</v>
      </c>
      <c r="K2960" s="3" t="s">
        <v>21857</v>
      </c>
      <c r="L2960" s="3" t="s">
        <v>21858</v>
      </c>
      <c r="M2960" s="3" t="s">
        <v>35</v>
      </c>
    </row>
    <row r="2961" ht="19.5" customHeight="1">
      <c r="A2961" s="3" t="s">
        <v>3540</v>
      </c>
      <c r="B2961" s="3" t="s">
        <v>21860</v>
      </c>
      <c r="C2961" s="3" t="s">
        <v>17</v>
      </c>
      <c r="D2961" s="4" t="s">
        <v>19</v>
      </c>
      <c r="E2961" s="3" t="s">
        <v>20</v>
      </c>
      <c r="F2961" s="5">
        <v>15.0</v>
      </c>
      <c r="G2961" s="5">
        <v>25.0</v>
      </c>
      <c r="H2961" s="3" t="s">
        <v>237</v>
      </c>
      <c r="I2961" s="3" t="s">
        <v>23</v>
      </c>
      <c r="J2961" s="3" t="s">
        <v>6847</v>
      </c>
      <c r="K2961" s="3" t="s">
        <v>21863</v>
      </c>
      <c r="L2961" s="3" t="s">
        <v>21864</v>
      </c>
      <c r="M2961" s="3" t="s">
        <v>35</v>
      </c>
    </row>
    <row r="2962" ht="19.5" customHeight="1">
      <c r="A2962" s="3" t="s">
        <v>21865</v>
      </c>
      <c r="B2962" s="3" t="s">
        <v>21866</v>
      </c>
      <c r="C2962" s="3" t="s">
        <v>17</v>
      </c>
      <c r="D2962" s="4" t="s">
        <v>19</v>
      </c>
      <c r="E2962" s="3" t="s">
        <v>20</v>
      </c>
      <c r="F2962" s="5">
        <v>15.0</v>
      </c>
      <c r="G2962" s="5">
        <v>25.0</v>
      </c>
      <c r="H2962" s="3" t="s">
        <v>237</v>
      </c>
      <c r="I2962" s="3" t="s">
        <v>69</v>
      </c>
      <c r="J2962" s="3" t="s">
        <v>264</v>
      </c>
      <c r="K2962" s="3" t="s">
        <v>2018</v>
      </c>
      <c r="L2962" s="3" t="s">
        <v>21871</v>
      </c>
      <c r="M2962" s="3" t="s">
        <v>41</v>
      </c>
    </row>
    <row r="2963" ht="19.5" customHeight="1">
      <c r="A2963" s="3" t="s">
        <v>12408</v>
      </c>
      <c r="B2963" s="3" t="s">
        <v>21872</v>
      </c>
      <c r="C2963" s="3" t="s">
        <v>17</v>
      </c>
      <c r="D2963" s="4" t="s">
        <v>19</v>
      </c>
      <c r="E2963" s="3" t="s">
        <v>20</v>
      </c>
      <c r="F2963" s="5">
        <v>15.0</v>
      </c>
      <c r="G2963" s="5">
        <v>20.0</v>
      </c>
      <c r="H2963" s="3" t="s">
        <v>132</v>
      </c>
      <c r="I2963" s="3" t="s">
        <v>57</v>
      </c>
      <c r="J2963" s="3" t="s">
        <v>21876</v>
      </c>
      <c r="K2963" s="3" t="s">
        <v>21877</v>
      </c>
      <c r="L2963" s="3" t="s">
        <v>21879</v>
      </c>
      <c r="M2963" s="3" t="s">
        <v>35</v>
      </c>
    </row>
    <row r="2964" ht="19.5" customHeight="1">
      <c r="A2964" s="3" t="s">
        <v>21881</v>
      </c>
      <c r="B2964" s="3" t="s">
        <v>20763</v>
      </c>
      <c r="C2964" s="3" t="s">
        <v>17</v>
      </c>
      <c r="D2964" s="4" t="s">
        <v>19</v>
      </c>
      <c r="E2964" s="3" t="s">
        <v>20</v>
      </c>
      <c r="F2964" s="5">
        <v>15.0</v>
      </c>
      <c r="G2964" s="5">
        <v>25.0</v>
      </c>
      <c r="H2964" s="3" t="s">
        <v>237</v>
      </c>
      <c r="I2964" s="3" t="s">
        <v>23</v>
      </c>
      <c r="J2964" s="3" t="s">
        <v>20769</v>
      </c>
      <c r="K2964" s="3" t="s">
        <v>20770</v>
      </c>
      <c r="L2964" s="3" t="s">
        <v>21884</v>
      </c>
      <c r="M2964" s="3" t="s">
        <v>41</v>
      </c>
    </row>
    <row r="2965" ht="19.5" customHeight="1">
      <c r="A2965" s="3" t="s">
        <v>21885</v>
      </c>
      <c r="B2965" s="3" t="s">
        <v>21887</v>
      </c>
      <c r="C2965" s="3" t="s">
        <v>17</v>
      </c>
      <c r="D2965" s="4" t="s">
        <v>19</v>
      </c>
      <c r="E2965" s="3" t="s">
        <v>20</v>
      </c>
      <c r="F2965" s="5">
        <v>15.0</v>
      </c>
      <c r="G2965" s="5">
        <v>20.0</v>
      </c>
      <c r="H2965" s="3" t="s">
        <v>132</v>
      </c>
      <c r="I2965" s="3" t="s">
        <v>57</v>
      </c>
      <c r="J2965" s="3" t="s">
        <v>498</v>
      </c>
      <c r="K2965" s="3" t="s">
        <v>166</v>
      </c>
      <c r="L2965" s="3" t="s">
        <v>21892</v>
      </c>
      <c r="M2965" s="3" t="s">
        <v>90</v>
      </c>
    </row>
    <row r="2966" ht="19.5" customHeight="1">
      <c r="A2966" s="3" t="s">
        <v>9449</v>
      </c>
      <c r="B2966" s="3" t="s">
        <v>13282</v>
      </c>
      <c r="C2966" s="3" t="s">
        <v>17</v>
      </c>
      <c r="D2966" s="4" t="s">
        <v>19</v>
      </c>
      <c r="E2966" s="3" t="s">
        <v>20</v>
      </c>
      <c r="F2966" s="5">
        <v>15.0</v>
      </c>
      <c r="G2966" s="5">
        <v>20.0</v>
      </c>
      <c r="H2966" s="3" t="s">
        <v>132</v>
      </c>
      <c r="I2966" s="3" t="s">
        <v>57</v>
      </c>
      <c r="J2966" s="3" t="s">
        <v>13286</v>
      </c>
      <c r="K2966" s="3" t="s">
        <v>21895</v>
      </c>
      <c r="L2966" s="3" t="s">
        <v>21897</v>
      </c>
      <c r="M2966" s="3" t="s">
        <v>35</v>
      </c>
    </row>
    <row r="2967" ht="19.5" customHeight="1">
      <c r="A2967" s="3" t="s">
        <v>28</v>
      </c>
      <c r="B2967" s="3" t="s">
        <v>21900</v>
      </c>
      <c r="C2967" s="3" t="s">
        <v>17</v>
      </c>
      <c r="D2967" s="4" t="s">
        <v>19</v>
      </c>
      <c r="E2967" s="3" t="s">
        <v>20</v>
      </c>
      <c r="F2967" s="5">
        <v>15.0</v>
      </c>
      <c r="G2967" s="5">
        <v>20.0</v>
      </c>
      <c r="H2967" s="3" t="s">
        <v>132</v>
      </c>
      <c r="I2967" s="3" t="s">
        <v>57</v>
      </c>
      <c r="J2967" s="3" t="s">
        <v>58</v>
      </c>
      <c r="K2967" s="3" t="s">
        <v>21903</v>
      </c>
      <c r="L2967" s="3" t="s">
        <v>21905</v>
      </c>
      <c r="M2967" s="3" t="s">
        <v>35</v>
      </c>
    </row>
    <row r="2968" ht="19.5" customHeight="1">
      <c r="A2968" s="3" t="s">
        <v>28</v>
      </c>
      <c r="B2968" s="3" t="s">
        <v>21908</v>
      </c>
      <c r="C2968" s="3" t="s">
        <v>17</v>
      </c>
      <c r="D2968" s="4" t="s">
        <v>19</v>
      </c>
      <c r="E2968" s="3" t="s">
        <v>20</v>
      </c>
      <c r="F2968" s="5">
        <v>15.0</v>
      </c>
      <c r="G2968" s="5">
        <v>20.0</v>
      </c>
      <c r="H2968" s="3" t="s">
        <v>132</v>
      </c>
      <c r="I2968" s="3" t="s">
        <v>57</v>
      </c>
      <c r="J2968" s="3" t="s">
        <v>58</v>
      </c>
      <c r="K2968" s="3" t="s">
        <v>21912</v>
      </c>
      <c r="L2968" s="3" t="s">
        <v>21914</v>
      </c>
      <c r="M2968" s="3" t="s">
        <v>35</v>
      </c>
    </row>
    <row r="2969" ht="19.5" customHeight="1">
      <c r="A2969" s="3" t="s">
        <v>28</v>
      </c>
      <c r="B2969" s="3" t="s">
        <v>21916</v>
      </c>
      <c r="C2969" s="3" t="s">
        <v>17</v>
      </c>
      <c r="D2969" s="4" t="s">
        <v>19</v>
      </c>
      <c r="E2969" s="3" t="s">
        <v>20</v>
      </c>
      <c r="F2969" s="5">
        <v>15.0</v>
      </c>
      <c r="G2969" s="5">
        <v>25.0</v>
      </c>
      <c r="H2969" s="3" t="s">
        <v>237</v>
      </c>
      <c r="I2969" s="3" t="s">
        <v>57</v>
      </c>
      <c r="J2969" s="3" t="s">
        <v>821</v>
      </c>
      <c r="K2969" s="3" t="s">
        <v>21918</v>
      </c>
      <c r="L2969" s="3" t="s">
        <v>21920</v>
      </c>
      <c r="M2969" s="3" t="s">
        <v>41</v>
      </c>
    </row>
    <row r="2970" ht="19.5" customHeight="1">
      <c r="A2970" s="3" t="s">
        <v>6704</v>
      </c>
      <c r="B2970" s="3" t="s">
        <v>13495</v>
      </c>
      <c r="C2970" s="3" t="s">
        <v>17</v>
      </c>
      <c r="D2970" s="4" t="s">
        <v>19</v>
      </c>
      <c r="E2970" s="3" t="s">
        <v>20</v>
      </c>
      <c r="F2970" s="5">
        <v>15.0</v>
      </c>
      <c r="G2970" s="5">
        <v>30.0</v>
      </c>
      <c r="H2970" s="3" t="s">
        <v>119</v>
      </c>
      <c r="I2970" s="3" t="s">
        <v>57</v>
      </c>
      <c r="J2970" s="3" t="s">
        <v>13497</v>
      </c>
      <c r="K2970" s="3" t="s">
        <v>9483</v>
      </c>
      <c r="L2970" s="3" t="s">
        <v>21925</v>
      </c>
      <c r="M2970" s="3" t="s">
        <v>35</v>
      </c>
    </row>
    <row r="2971" ht="19.5" customHeight="1">
      <c r="A2971" s="3" t="s">
        <v>28</v>
      </c>
      <c r="B2971" s="3" t="s">
        <v>21928</v>
      </c>
      <c r="C2971" s="3" t="s">
        <v>17</v>
      </c>
      <c r="D2971" s="4" t="s">
        <v>19</v>
      </c>
      <c r="E2971" s="3" t="s">
        <v>20</v>
      </c>
      <c r="F2971" s="5">
        <v>15.0</v>
      </c>
      <c r="G2971" s="5">
        <v>20.0</v>
      </c>
      <c r="H2971" s="3" t="s">
        <v>132</v>
      </c>
      <c r="I2971" s="3" t="s">
        <v>57</v>
      </c>
      <c r="J2971" s="3" t="s">
        <v>21931</v>
      </c>
      <c r="K2971" s="3" t="s">
        <v>21932</v>
      </c>
      <c r="L2971" s="3" t="s">
        <v>21936</v>
      </c>
      <c r="M2971" s="3" t="s">
        <v>159</v>
      </c>
    </row>
    <row r="2972" ht="19.5" customHeight="1">
      <c r="A2972" s="3" t="s">
        <v>28</v>
      </c>
      <c r="B2972" s="3" t="s">
        <v>21938</v>
      </c>
      <c r="C2972" s="3" t="s">
        <v>17</v>
      </c>
      <c r="D2972" s="4" t="s">
        <v>19</v>
      </c>
      <c r="E2972" s="3" t="s">
        <v>21</v>
      </c>
      <c r="F2972" s="5">
        <v>15.0</v>
      </c>
      <c r="G2972" s="5">
        <v>20.0</v>
      </c>
      <c r="H2972" s="3" t="s">
        <v>132</v>
      </c>
      <c r="I2972" s="3" t="s">
        <v>57</v>
      </c>
      <c r="J2972" s="3" t="s">
        <v>21941</v>
      </c>
      <c r="K2972" s="3" t="s">
        <v>21942</v>
      </c>
      <c r="L2972" s="3" t="s">
        <v>21943</v>
      </c>
      <c r="M2972" s="3" t="s">
        <v>90</v>
      </c>
    </row>
    <row r="2973" ht="19.5" customHeight="1">
      <c r="A2973" s="3" t="s">
        <v>21944</v>
      </c>
      <c r="B2973" s="3" t="s">
        <v>21945</v>
      </c>
      <c r="C2973" s="3" t="s">
        <v>17</v>
      </c>
      <c r="D2973" s="4" t="s">
        <v>19</v>
      </c>
      <c r="E2973" s="3" t="s">
        <v>20</v>
      </c>
      <c r="F2973" s="5">
        <v>15.0</v>
      </c>
      <c r="G2973" s="5">
        <v>30.0</v>
      </c>
      <c r="H2973" s="3" t="s">
        <v>119</v>
      </c>
      <c r="I2973" s="3" t="s">
        <v>69</v>
      </c>
      <c r="J2973" s="3" t="s">
        <v>2017</v>
      </c>
      <c r="K2973" s="3" t="s">
        <v>5591</v>
      </c>
      <c r="L2973" s="3" t="s">
        <v>21947</v>
      </c>
      <c r="M2973" s="3" t="s">
        <v>35</v>
      </c>
    </row>
    <row r="2974" ht="19.5" customHeight="1">
      <c r="A2974" s="3" t="s">
        <v>3977</v>
      </c>
      <c r="B2974" s="3" t="s">
        <v>3978</v>
      </c>
      <c r="C2974" s="3" t="s">
        <v>17</v>
      </c>
      <c r="D2974" s="4" t="s">
        <v>19</v>
      </c>
      <c r="E2974" s="3" t="s">
        <v>20</v>
      </c>
      <c r="F2974" s="5">
        <v>15.0</v>
      </c>
      <c r="G2974" s="5">
        <v>25.0</v>
      </c>
      <c r="H2974" s="3" t="s">
        <v>237</v>
      </c>
      <c r="I2974" s="3" t="s">
        <v>23</v>
      </c>
      <c r="J2974" s="3" t="s">
        <v>3980</v>
      </c>
      <c r="K2974" s="3" t="s">
        <v>3981</v>
      </c>
      <c r="L2974" s="3" t="s">
        <v>3984</v>
      </c>
      <c r="M2974" s="3" t="s">
        <v>35</v>
      </c>
    </row>
    <row r="2975" ht="19.5" customHeight="1">
      <c r="A2975" s="3" t="s">
        <v>28</v>
      </c>
      <c r="B2975" s="3" t="s">
        <v>20836</v>
      </c>
      <c r="C2975" s="3" t="s">
        <v>17</v>
      </c>
      <c r="D2975" s="4" t="s">
        <v>19</v>
      </c>
      <c r="E2975" s="3" t="s">
        <v>20</v>
      </c>
      <c r="F2975" s="5">
        <v>15.0</v>
      </c>
      <c r="G2975" s="5">
        <v>20.0</v>
      </c>
      <c r="H2975" s="3" t="s">
        <v>132</v>
      </c>
      <c r="I2975" s="3" t="s">
        <v>23</v>
      </c>
      <c r="J2975" s="3" t="s">
        <v>99</v>
      </c>
      <c r="K2975" s="3" t="s">
        <v>16829</v>
      </c>
      <c r="L2975" s="3" t="s">
        <v>21954</v>
      </c>
      <c r="M2975" s="3" t="s">
        <v>35</v>
      </c>
    </row>
    <row r="2976" ht="19.5" customHeight="1">
      <c r="A2976" s="3" t="s">
        <v>3540</v>
      </c>
      <c r="B2976" s="3" t="s">
        <v>19964</v>
      </c>
      <c r="C2976" s="3" t="s">
        <v>17</v>
      </c>
      <c r="D2976" s="4" t="s">
        <v>19</v>
      </c>
      <c r="E2976" s="3" t="s">
        <v>20</v>
      </c>
      <c r="F2976" s="5">
        <v>15.0</v>
      </c>
      <c r="G2976" s="5">
        <v>30.0</v>
      </c>
      <c r="H2976" s="3" t="s">
        <v>119</v>
      </c>
      <c r="I2976" s="3" t="s">
        <v>23</v>
      </c>
      <c r="J2976" s="3" t="s">
        <v>19969</v>
      </c>
      <c r="K2976" s="3" t="s">
        <v>21958</v>
      </c>
      <c r="L2976" s="3" t="s">
        <v>21961</v>
      </c>
      <c r="M2976" s="3" t="s">
        <v>35</v>
      </c>
    </row>
    <row r="2977" ht="19.5" customHeight="1">
      <c r="A2977" s="3" t="s">
        <v>5663</v>
      </c>
      <c r="B2977" s="3" t="s">
        <v>13308</v>
      </c>
      <c r="C2977" s="3" t="s">
        <v>17</v>
      </c>
      <c r="D2977" s="4" t="s">
        <v>19</v>
      </c>
      <c r="E2977" s="3" t="s">
        <v>20</v>
      </c>
      <c r="F2977" s="5">
        <v>15.0</v>
      </c>
      <c r="G2977" s="5">
        <v>20.0</v>
      </c>
      <c r="H2977" s="3" t="s">
        <v>132</v>
      </c>
      <c r="I2977" s="3" t="s">
        <v>23</v>
      </c>
      <c r="J2977" s="3" t="s">
        <v>9077</v>
      </c>
      <c r="K2977" s="3" t="s">
        <v>13310</v>
      </c>
      <c r="L2977" s="3" t="s">
        <v>21969</v>
      </c>
      <c r="M2977" s="3" t="s">
        <v>41</v>
      </c>
    </row>
    <row r="2978" ht="19.5" customHeight="1">
      <c r="A2978" s="3" t="s">
        <v>931</v>
      </c>
      <c r="B2978" s="3" t="s">
        <v>21972</v>
      </c>
      <c r="C2978" s="3" t="s">
        <v>17</v>
      </c>
      <c r="D2978" s="4" t="s">
        <v>19</v>
      </c>
      <c r="E2978" s="3" t="s">
        <v>20</v>
      </c>
      <c r="F2978" s="5">
        <v>15.0</v>
      </c>
      <c r="G2978" s="5">
        <v>20.0</v>
      </c>
      <c r="H2978" s="3" t="s">
        <v>132</v>
      </c>
      <c r="I2978" s="3" t="s">
        <v>50</v>
      </c>
      <c r="J2978" s="3" t="s">
        <v>7577</v>
      </c>
      <c r="K2978" s="3" t="s">
        <v>166</v>
      </c>
      <c r="L2978" s="3" t="s">
        <v>21975</v>
      </c>
      <c r="M2978" s="3" t="s">
        <v>41</v>
      </c>
    </row>
    <row r="2979" ht="19.5" customHeight="1">
      <c r="A2979" s="3" t="s">
        <v>13633</v>
      </c>
      <c r="B2979" s="3" t="s">
        <v>4542</v>
      </c>
      <c r="C2979" s="3" t="s">
        <v>17</v>
      </c>
      <c r="D2979" s="4" t="s">
        <v>19</v>
      </c>
      <c r="E2979" s="3" t="s">
        <v>20</v>
      </c>
      <c r="F2979" s="5">
        <v>15.0</v>
      </c>
      <c r="G2979" s="5">
        <v>20.0</v>
      </c>
      <c r="H2979" s="3" t="s">
        <v>132</v>
      </c>
      <c r="I2979" s="3" t="s">
        <v>23</v>
      </c>
      <c r="J2979" s="3" t="s">
        <v>264</v>
      </c>
      <c r="K2979" s="3" t="s">
        <v>1384</v>
      </c>
      <c r="L2979" s="3" t="s">
        <v>21982</v>
      </c>
      <c r="M2979" s="3" t="s">
        <v>27</v>
      </c>
    </row>
    <row r="2980" ht="19.5" customHeight="1">
      <c r="A2980" s="3" t="s">
        <v>21555</v>
      </c>
      <c r="B2980" s="3" t="s">
        <v>21985</v>
      </c>
      <c r="C2980" s="3" t="s">
        <v>17</v>
      </c>
      <c r="D2980" s="4" t="s">
        <v>19</v>
      </c>
      <c r="E2980" s="3" t="s">
        <v>127</v>
      </c>
      <c r="F2980" s="5">
        <v>15.0</v>
      </c>
      <c r="G2980" s="5">
        <v>25.0</v>
      </c>
      <c r="H2980" s="3" t="s">
        <v>237</v>
      </c>
      <c r="I2980" s="3" t="s">
        <v>50</v>
      </c>
      <c r="J2980" s="3" t="s">
        <v>99</v>
      </c>
      <c r="K2980" s="3" t="s">
        <v>21991</v>
      </c>
      <c r="L2980" s="3" t="s">
        <v>21993</v>
      </c>
      <c r="M2980" s="3" t="s">
        <v>41</v>
      </c>
    </row>
    <row r="2981" ht="19.5" customHeight="1">
      <c r="A2981" s="3" t="s">
        <v>21997</v>
      </c>
      <c r="B2981" s="3" t="s">
        <v>21999</v>
      </c>
      <c r="C2981" s="3" t="s">
        <v>17</v>
      </c>
      <c r="D2981" s="4" t="s">
        <v>19</v>
      </c>
      <c r="E2981" s="3" t="s">
        <v>20</v>
      </c>
      <c r="F2981" s="5">
        <v>15.0</v>
      </c>
      <c r="G2981" s="5">
        <v>20.0</v>
      </c>
      <c r="H2981" s="3" t="s">
        <v>132</v>
      </c>
      <c r="I2981" s="3" t="s">
        <v>57</v>
      </c>
      <c r="J2981" s="3" t="s">
        <v>1695</v>
      </c>
      <c r="K2981" s="3" t="s">
        <v>22003</v>
      </c>
      <c r="L2981" s="3" t="s">
        <v>22007</v>
      </c>
      <c r="M2981" s="3" t="s">
        <v>27</v>
      </c>
    </row>
    <row r="2982" ht="19.5" customHeight="1">
      <c r="A2982" s="3" t="s">
        <v>22009</v>
      </c>
      <c r="B2982" s="3" t="s">
        <v>19963</v>
      </c>
      <c r="C2982" s="3" t="s">
        <v>17</v>
      </c>
      <c r="D2982" s="4" t="s">
        <v>19</v>
      </c>
      <c r="E2982" s="3" t="s">
        <v>20</v>
      </c>
      <c r="F2982" s="5">
        <v>15.0</v>
      </c>
      <c r="G2982" s="5">
        <v>20.0</v>
      </c>
      <c r="H2982" s="3" t="s">
        <v>132</v>
      </c>
      <c r="I2982" s="3" t="s">
        <v>57</v>
      </c>
      <c r="J2982" s="3" t="s">
        <v>7144</v>
      </c>
      <c r="K2982" s="3" t="s">
        <v>19967</v>
      </c>
      <c r="L2982" s="3" t="s">
        <v>22013</v>
      </c>
      <c r="M2982" s="3" t="s">
        <v>159</v>
      </c>
    </row>
    <row r="2983" ht="19.5" customHeight="1">
      <c r="A2983" s="3" t="s">
        <v>22015</v>
      </c>
      <c r="B2983" s="3" t="s">
        <v>22017</v>
      </c>
      <c r="C2983" s="3" t="s">
        <v>17</v>
      </c>
      <c r="D2983" s="4" t="s">
        <v>19</v>
      </c>
      <c r="E2983" s="3" t="s">
        <v>20</v>
      </c>
      <c r="F2983" s="5">
        <v>15.0</v>
      </c>
      <c r="G2983" s="5">
        <v>20.0</v>
      </c>
      <c r="H2983" s="3" t="s">
        <v>132</v>
      </c>
      <c r="I2983" s="3" t="s">
        <v>57</v>
      </c>
      <c r="J2983" s="3" t="s">
        <v>22021</v>
      </c>
      <c r="K2983" s="3" t="s">
        <v>22022</v>
      </c>
      <c r="L2983" s="3" t="s">
        <v>22023</v>
      </c>
      <c r="M2983" s="3" t="s">
        <v>159</v>
      </c>
    </row>
    <row r="2984" ht="19.5" customHeight="1">
      <c r="A2984" s="3" t="s">
        <v>22024</v>
      </c>
      <c r="B2984" s="3" t="s">
        <v>19499</v>
      </c>
      <c r="C2984" s="3" t="s">
        <v>17</v>
      </c>
      <c r="D2984" s="4" t="s">
        <v>19</v>
      </c>
      <c r="E2984" s="3" t="s">
        <v>20</v>
      </c>
      <c r="F2984" s="5">
        <v>15.0</v>
      </c>
      <c r="G2984" s="5">
        <v>25.0</v>
      </c>
      <c r="H2984" s="3" t="s">
        <v>237</v>
      </c>
      <c r="I2984" s="3" t="s">
        <v>23</v>
      </c>
      <c r="J2984" s="3" t="s">
        <v>22026</v>
      </c>
      <c r="K2984" s="3" t="s">
        <v>19507</v>
      </c>
      <c r="L2984" s="3" t="s">
        <v>22031</v>
      </c>
      <c r="M2984" s="3" t="s">
        <v>35</v>
      </c>
    </row>
    <row r="2985" ht="19.5" customHeight="1">
      <c r="A2985" s="3" t="s">
        <v>1904</v>
      </c>
      <c r="B2985" s="3" t="s">
        <v>20795</v>
      </c>
      <c r="C2985" s="3" t="s">
        <v>17</v>
      </c>
      <c r="D2985" s="4" t="s">
        <v>19</v>
      </c>
      <c r="E2985" s="3" t="s">
        <v>20</v>
      </c>
      <c r="F2985" s="5">
        <v>15.0</v>
      </c>
      <c r="G2985" s="5">
        <v>18.0</v>
      </c>
      <c r="H2985" s="3" t="s">
        <v>3247</v>
      </c>
      <c r="I2985" s="3" t="s">
        <v>57</v>
      </c>
      <c r="J2985" s="3" t="s">
        <v>1695</v>
      </c>
      <c r="K2985" s="3" t="s">
        <v>20799</v>
      </c>
      <c r="L2985" s="3" t="s">
        <v>22040</v>
      </c>
      <c r="M2985" s="3" t="s">
        <v>35</v>
      </c>
    </row>
    <row r="2986" ht="19.5" customHeight="1">
      <c r="A2986" s="3" t="s">
        <v>931</v>
      </c>
      <c r="B2986" s="3" t="s">
        <v>22042</v>
      </c>
      <c r="C2986" s="3" t="s">
        <v>17</v>
      </c>
      <c r="D2986" s="4" t="s">
        <v>19</v>
      </c>
      <c r="E2986" s="3" t="s">
        <v>20</v>
      </c>
      <c r="F2986" s="5">
        <v>15.0</v>
      </c>
      <c r="G2986" s="5">
        <v>25.0</v>
      </c>
      <c r="H2986" s="3" t="s">
        <v>237</v>
      </c>
      <c r="I2986" s="3" t="s">
        <v>23</v>
      </c>
      <c r="J2986" s="3" t="s">
        <v>2737</v>
      </c>
      <c r="K2986" s="3" t="s">
        <v>1537</v>
      </c>
      <c r="L2986" s="3" t="s">
        <v>22048</v>
      </c>
      <c r="M2986" s="3" t="s">
        <v>35</v>
      </c>
    </row>
    <row r="2987" ht="19.5" customHeight="1">
      <c r="A2987" s="3" t="s">
        <v>22049</v>
      </c>
      <c r="B2987" s="3" t="s">
        <v>6546</v>
      </c>
      <c r="C2987" s="3" t="s">
        <v>17</v>
      </c>
      <c r="D2987" s="4" t="s">
        <v>19</v>
      </c>
      <c r="E2987" s="3" t="s">
        <v>20</v>
      </c>
      <c r="F2987" s="5">
        <v>15.0</v>
      </c>
      <c r="G2987" s="5">
        <v>20.0</v>
      </c>
      <c r="H2987" s="3" t="s">
        <v>132</v>
      </c>
      <c r="I2987" s="3" t="s">
        <v>57</v>
      </c>
      <c r="J2987" s="3" t="s">
        <v>556</v>
      </c>
      <c r="K2987" s="3" t="s">
        <v>22054</v>
      </c>
      <c r="L2987" s="3" t="s">
        <v>22057</v>
      </c>
      <c r="M2987" s="3" t="s">
        <v>35</v>
      </c>
    </row>
    <row r="2988" ht="19.5" customHeight="1">
      <c r="A2988" s="3" t="s">
        <v>2937</v>
      </c>
      <c r="B2988" s="3" t="s">
        <v>360</v>
      </c>
      <c r="C2988" s="3" t="s">
        <v>17</v>
      </c>
      <c r="D2988" s="4" t="s">
        <v>19</v>
      </c>
      <c r="E2988" s="3" t="s">
        <v>20</v>
      </c>
      <c r="F2988" s="5">
        <v>15.0</v>
      </c>
      <c r="G2988" s="5">
        <v>20.0</v>
      </c>
      <c r="H2988" s="3" t="s">
        <v>132</v>
      </c>
      <c r="I2988" s="3" t="s">
        <v>50</v>
      </c>
      <c r="J2988" s="3" t="s">
        <v>368</v>
      </c>
      <c r="K2988" s="3" t="s">
        <v>166</v>
      </c>
      <c r="L2988" s="3" t="s">
        <v>22063</v>
      </c>
      <c r="M2988" s="3" t="s">
        <v>41</v>
      </c>
    </row>
    <row r="2989" ht="19.5" customHeight="1">
      <c r="A2989" s="3" t="s">
        <v>22064</v>
      </c>
      <c r="B2989" s="3" t="s">
        <v>1597</v>
      </c>
      <c r="C2989" s="3" t="s">
        <v>17</v>
      </c>
      <c r="D2989" s="4" t="s">
        <v>19</v>
      </c>
      <c r="E2989" s="3" t="s">
        <v>20</v>
      </c>
      <c r="F2989" s="5">
        <v>15.0</v>
      </c>
      <c r="G2989" s="5">
        <v>20.0</v>
      </c>
      <c r="H2989" s="3" t="s">
        <v>132</v>
      </c>
      <c r="I2989" s="3" t="s">
        <v>57</v>
      </c>
      <c r="J2989" s="3" t="s">
        <v>264</v>
      </c>
      <c r="K2989" s="3" t="s">
        <v>1559</v>
      </c>
      <c r="L2989" s="3" t="s">
        <v>22069</v>
      </c>
      <c r="M2989" s="3" t="s">
        <v>35</v>
      </c>
    </row>
    <row r="2990" ht="19.5" customHeight="1">
      <c r="A2990" s="3" t="s">
        <v>22072</v>
      </c>
      <c r="B2990" s="3" t="s">
        <v>22073</v>
      </c>
      <c r="C2990" s="3" t="s">
        <v>17</v>
      </c>
      <c r="D2990" s="4" t="s">
        <v>19</v>
      </c>
      <c r="E2990" s="3" t="s">
        <v>20</v>
      </c>
      <c r="F2990" s="5">
        <v>15.0</v>
      </c>
      <c r="G2990" s="5">
        <v>20.0</v>
      </c>
      <c r="H2990" s="3" t="s">
        <v>132</v>
      </c>
      <c r="I2990" s="3" t="s">
        <v>57</v>
      </c>
      <c r="J2990" s="3" t="s">
        <v>58</v>
      </c>
      <c r="K2990" s="3" t="s">
        <v>22078</v>
      </c>
      <c r="L2990" s="3" t="s">
        <v>22080</v>
      </c>
      <c r="M2990" s="3" t="s">
        <v>41</v>
      </c>
    </row>
    <row r="2991" ht="19.5" customHeight="1">
      <c r="A2991" s="3" t="s">
        <v>931</v>
      </c>
      <c r="B2991" s="3" t="s">
        <v>21094</v>
      </c>
      <c r="C2991" s="3" t="s">
        <v>17</v>
      </c>
      <c r="D2991" s="4" t="s">
        <v>19</v>
      </c>
      <c r="E2991" s="3" t="s">
        <v>20</v>
      </c>
      <c r="F2991" s="5">
        <v>15.0</v>
      </c>
      <c r="G2991" s="5">
        <v>20.0</v>
      </c>
      <c r="H2991" s="3" t="s">
        <v>132</v>
      </c>
      <c r="I2991" s="3" t="s">
        <v>50</v>
      </c>
      <c r="J2991" s="3" t="s">
        <v>70</v>
      </c>
      <c r="K2991" s="3" t="s">
        <v>22086</v>
      </c>
      <c r="L2991" s="3" t="s">
        <v>22088</v>
      </c>
      <c r="M2991" s="3" t="s">
        <v>41</v>
      </c>
    </row>
    <row r="2992" ht="19.5" customHeight="1">
      <c r="A2992" s="3" t="s">
        <v>22089</v>
      </c>
      <c r="B2992" s="3" t="s">
        <v>22090</v>
      </c>
      <c r="C2992" s="3" t="s">
        <v>17</v>
      </c>
      <c r="D2992" s="4" t="s">
        <v>19</v>
      </c>
      <c r="E2992" s="3" t="s">
        <v>20</v>
      </c>
      <c r="F2992" s="5">
        <v>15.0</v>
      </c>
      <c r="G2992" s="5">
        <v>20.0</v>
      </c>
      <c r="H2992" s="3" t="s">
        <v>132</v>
      </c>
      <c r="I2992" s="3" t="s">
        <v>23</v>
      </c>
      <c r="J2992" s="3" t="s">
        <v>22093</v>
      </c>
      <c r="K2992" s="3" t="s">
        <v>22094</v>
      </c>
      <c r="L2992" s="3" t="s">
        <v>22095</v>
      </c>
      <c r="M2992" s="3" t="s">
        <v>41</v>
      </c>
    </row>
    <row r="2993" ht="19.5" customHeight="1">
      <c r="A2993" s="3" t="s">
        <v>2000</v>
      </c>
      <c r="B2993" s="3" t="s">
        <v>22101</v>
      </c>
      <c r="C2993" s="3" t="s">
        <v>17</v>
      </c>
      <c r="D2993" s="4" t="s">
        <v>19</v>
      </c>
      <c r="E2993" s="3" t="s">
        <v>20</v>
      </c>
      <c r="F2993" s="5">
        <v>15.0</v>
      </c>
      <c r="G2993" s="5">
        <v>20.0</v>
      </c>
      <c r="H2993" s="3" t="s">
        <v>132</v>
      </c>
      <c r="I2993" s="3" t="s">
        <v>23</v>
      </c>
      <c r="J2993" s="3" t="s">
        <v>22103</v>
      </c>
      <c r="K2993" s="3" t="s">
        <v>22104</v>
      </c>
      <c r="L2993" s="3" t="s">
        <v>22105</v>
      </c>
      <c r="M2993" s="3" t="s">
        <v>27</v>
      </c>
    </row>
    <row r="2994" ht="19.5" customHeight="1">
      <c r="A2994" s="3" t="s">
        <v>13633</v>
      </c>
      <c r="B2994" s="3" t="s">
        <v>22106</v>
      </c>
      <c r="C2994" s="3" t="s">
        <v>17</v>
      </c>
      <c r="D2994" s="4" t="s">
        <v>19</v>
      </c>
      <c r="E2994" s="3" t="s">
        <v>20</v>
      </c>
      <c r="F2994" s="5">
        <v>15.0</v>
      </c>
      <c r="G2994" s="5">
        <v>20.0</v>
      </c>
      <c r="H2994" s="3" t="s">
        <v>132</v>
      </c>
      <c r="I2994" s="3" t="s">
        <v>57</v>
      </c>
      <c r="J2994" s="3" t="s">
        <v>58</v>
      </c>
      <c r="K2994" s="3" t="s">
        <v>22109</v>
      </c>
      <c r="L2994" s="3" t="s">
        <v>22110</v>
      </c>
      <c r="M2994" s="3" t="s">
        <v>27</v>
      </c>
    </row>
    <row r="2995" ht="19.5" customHeight="1">
      <c r="A2995" s="3" t="s">
        <v>3385</v>
      </c>
      <c r="B2995" s="3" t="s">
        <v>18938</v>
      </c>
      <c r="C2995" s="3" t="s">
        <v>17</v>
      </c>
      <c r="D2995" s="4" t="s">
        <v>19</v>
      </c>
      <c r="E2995" s="3" t="s">
        <v>20</v>
      </c>
      <c r="F2995" s="5">
        <v>15.0</v>
      </c>
      <c r="G2995" s="5">
        <v>25.0</v>
      </c>
      <c r="H2995" s="3" t="s">
        <v>237</v>
      </c>
      <c r="I2995" s="3" t="s">
        <v>57</v>
      </c>
      <c r="J2995" s="3" t="s">
        <v>18939</v>
      </c>
      <c r="K2995" s="3" t="s">
        <v>2018</v>
      </c>
      <c r="L2995" s="3" t="s">
        <v>22115</v>
      </c>
      <c r="M2995" s="3" t="s">
        <v>41</v>
      </c>
    </row>
    <row r="2996" ht="19.5" customHeight="1">
      <c r="A2996" s="3" t="s">
        <v>22116</v>
      </c>
      <c r="B2996" s="3" t="s">
        <v>7534</v>
      </c>
      <c r="C2996" s="3" t="s">
        <v>17</v>
      </c>
      <c r="D2996" s="4" t="s">
        <v>19</v>
      </c>
      <c r="E2996" s="3" t="s">
        <v>20</v>
      </c>
      <c r="F2996" s="5">
        <v>15.0</v>
      </c>
      <c r="G2996" s="5">
        <v>25.0</v>
      </c>
      <c r="H2996" s="3" t="s">
        <v>237</v>
      </c>
      <c r="I2996" s="3" t="s">
        <v>57</v>
      </c>
      <c r="J2996" s="3" t="s">
        <v>556</v>
      </c>
      <c r="K2996" s="3" t="s">
        <v>2485</v>
      </c>
      <c r="L2996" s="3" t="s">
        <v>22118</v>
      </c>
      <c r="M2996" s="3" t="s">
        <v>35</v>
      </c>
    </row>
    <row r="2997" ht="19.5" customHeight="1">
      <c r="A2997" s="3" t="s">
        <v>2309</v>
      </c>
      <c r="B2997" s="3" t="s">
        <v>12520</v>
      </c>
      <c r="C2997" s="3" t="s">
        <v>17</v>
      </c>
      <c r="D2997" s="4" t="s">
        <v>19</v>
      </c>
      <c r="E2997" s="3" t="s">
        <v>20</v>
      </c>
      <c r="F2997" s="5">
        <v>15.0</v>
      </c>
      <c r="G2997" s="5">
        <v>20.0</v>
      </c>
      <c r="H2997" s="3" t="s">
        <v>132</v>
      </c>
      <c r="I2997" s="3" t="s">
        <v>23</v>
      </c>
      <c r="J2997" s="3" t="s">
        <v>12523</v>
      </c>
      <c r="K2997" s="3" t="s">
        <v>22124</v>
      </c>
      <c r="L2997" s="3" t="s">
        <v>22125</v>
      </c>
      <c r="M2997" s="3" t="s">
        <v>159</v>
      </c>
    </row>
    <row r="2998" ht="19.5" customHeight="1">
      <c r="A2998" s="3" t="s">
        <v>13181</v>
      </c>
      <c r="B2998" s="3" t="s">
        <v>10882</v>
      </c>
      <c r="C2998" s="3" t="s">
        <v>17</v>
      </c>
      <c r="D2998" s="4" t="s">
        <v>19</v>
      </c>
      <c r="E2998" s="3" t="s">
        <v>20</v>
      </c>
      <c r="F2998" s="5">
        <v>15.0</v>
      </c>
      <c r="G2998" s="5">
        <v>25.0</v>
      </c>
      <c r="H2998" s="3" t="s">
        <v>237</v>
      </c>
      <c r="I2998" s="3" t="s">
        <v>57</v>
      </c>
      <c r="J2998" s="3" t="s">
        <v>10887</v>
      </c>
      <c r="K2998" s="3" t="s">
        <v>10918</v>
      </c>
      <c r="L2998" s="3" t="s">
        <v>22133</v>
      </c>
      <c r="M2998" s="3" t="s">
        <v>35</v>
      </c>
    </row>
    <row r="2999" ht="19.5" customHeight="1">
      <c r="A2999" s="3" t="s">
        <v>2000</v>
      </c>
      <c r="B2999" s="3" t="s">
        <v>681</v>
      </c>
      <c r="C2999" s="3" t="s">
        <v>17</v>
      </c>
      <c r="D2999" s="4" t="s">
        <v>19</v>
      </c>
      <c r="E2999" s="3" t="s">
        <v>20</v>
      </c>
      <c r="F2999" s="5">
        <v>15.0</v>
      </c>
      <c r="G2999" s="5">
        <v>20.0</v>
      </c>
      <c r="H2999" s="3" t="s">
        <v>132</v>
      </c>
      <c r="I2999" s="3" t="s">
        <v>23</v>
      </c>
      <c r="J2999" s="3" t="s">
        <v>686</v>
      </c>
      <c r="K2999" s="3" t="s">
        <v>22136</v>
      </c>
      <c r="L2999" s="3" t="s">
        <v>22138</v>
      </c>
      <c r="M2999" s="3" t="s">
        <v>35</v>
      </c>
    </row>
    <row r="3000" ht="19.5" customHeight="1">
      <c r="A3000" s="3" t="s">
        <v>1904</v>
      </c>
      <c r="B3000" s="3" t="s">
        <v>22140</v>
      </c>
      <c r="C3000" s="3" t="s">
        <v>17</v>
      </c>
      <c r="D3000" s="4" t="s">
        <v>19</v>
      </c>
      <c r="E3000" s="3" t="s">
        <v>20</v>
      </c>
      <c r="F3000" s="5">
        <v>15.0</v>
      </c>
      <c r="G3000" s="5">
        <v>25.0</v>
      </c>
      <c r="H3000" s="3" t="s">
        <v>237</v>
      </c>
      <c r="I3000" s="3" t="s">
        <v>57</v>
      </c>
      <c r="J3000" s="3" t="s">
        <v>38</v>
      </c>
      <c r="K3000" s="3" t="s">
        <v>22143</v>
      </c>
      <c r="L3000" s="3" t="s">
        <v>22145</v>
      </c>
      <c r="M3000" s="3" t="s">
        <v>41</v>
      </c>
    </row>
    <row r="3001" ht="19.5" customHeight="1">
      <c r="A3001" s="3" t="s">
        <v>2000</v>
      </c>
      <c r="B3001" s="3" t="s">
        <v>22148</v>
      </c>
      <c r="C3001" s="3" t="s">
        <v>17</v>
      </c>
      <c r="D3001" s="4" t="s">
        <v>19</v>
      </c>
      <c r="E3001" s="3" t="s">
        <v>21</v>
      </c>
      <c r="F3001" s="5">
        <v>15.0</v>
      </c>
      <c r="G3001" s="5">
        <v>20.0</v>
      </c>
      <c r="H3001" s="3" t="s">
        <v>132</v>
      </c>
      <c r="I3001" s="3" t="s">
        <v>57</v>
      </c>
      <c r="J3001" s="3" t="s">
        <v>45</v>
      </c>
      <c r="K3001" s="3" t="s">
        <v>22151</v>
      </c>
      <c r="L3001" s="3" t="s">
        <v>22152</v>
      </c>
      <c r="M3001" s="3" t="s">
        <v>35</v>
      </c>
    </row>
    <row r="3002" ht="19.5" customHeight="1">
      <c r="A3002" s="3" t="s">
        <v>22153</v>
      </c>
      <c r="B3002" s="3" t="s">
        <v>22154</v>
      </c>
      <c r="C3002" s="3" t="s">
        <v>17</v>
      </c>
      <c r="D3002" s="4" t="s">
        <v>19</v>
      </c>
      <c r="E3002" s="3" t="s">
        <v>127</v>
      </c>
      <c r="F3002" s="5">
        <v>15.0</v>
      </c>
      <c r="G3002" s="5">
        <v>18.0</v>
      </c>
      <c r="H3002" s="3" t="s">
        <v>3247</v>
      </c>
      <c r="I3002" s="3" t="s">
        <v>50</v>
      </c>
      <c r="J3002" s="3" t="s">
        <v>22158</v>
      </c>
      <c r="K3002" s="3" t="s">
        <v>5279</v>
      </c>
      <c r="L3002" s="3" t="s">
        <v>22161</v>
      </c>
      <c r="M3002" s="3" t="s">
        <v>35</v>
      </c>
    </row>
    <row r="3003" ht="19.5" customHeight="1">
      <c r="A3003" s="3" t="s">
        <v>22162</v>
      </c>
      <c r="B3003" s="3" t="s">
        <v>22163</v>
      </c>
      <c r="C3003" s="3" t="s">
        <v>165</v>
      </c>
      <c r="D3003" s="4" t="s">
        <v>19</v>
      </c>
      <c r="E3003" s="3" t="s">
        <v>20</v>
      </c>
      <c r="F3003" s="5">
        <v>15.0</v>
      </c>
      <c r="G3003" s="5">
        <v>30.0</v>
      </c>
      <c r="H3003" s="3" t="s">
        <v>119</v>
      </c>
      <c r="I3003" s="3" t="s">
        <v>57</v>
      </c>
      <c r="J3003" s="3" t="s">
        <v>17142</v>
      </c>
      <c r="K3003" s="3" t="s">
        <v>22166</v>
      </c>
      <c r="L3003" s="3" t="s">
        <v>22167</v>
      </c>
      <c r="M3003" s="3" t="s">
        <v>35</v>
      </c>
    </row>
    <row r="3004" ht="19.5" customHeight="1">
      <c r="A3004" s="3" t="s">
        <v>22168</v>
      </c>
      <c r="B3004" s="3" t="s">
        <v>22169</v>
      </c>
      <c r="C3004" s="3" t="s">
        <v>165</v>
      </c>
      <c r="D3004" s="4" t="s">
        <v>19</v>
      </c>
      <c r="E3004" s="3" t="s">
        <v>20</v>
      </c>
      <c r="F3004" s="5">
        <v>15.0</v>
      </c>
      <c r="G3004" s="5">
        <v>25.0</v>
      </c>
      <c r="H3004" s="3" t="s">
        <v>237</v>
      </c>
      <c r="I3004" s="3" t="s">
        <v>23</v>
      </c>
      <c r="J3004" s="3" t="s">
        <v>1401</v>
      </c>
      <c r="K3004" s="3" t="s">
        <v>22172</v>
      </c>
      <c r="L3004" s="3" t="s">
        <v>22174</v>
      </c>
      <c r="M3004" s="3" t="s">
        <v>90</v>
      </c>
    </row>
    <row r="3005" ht="19.5" customHeight="1">
      <c r="A3005" s="3" t="s">
        <v>22176</v>
      </c>
      <c r="B3005" s="3" t="s">
        <v>14045</v>
      </c>
      <c r="C3005" s="3" t="s">
        <v>165</v>
      </c>
      <c r="D3005" s="4" t="s">
        <v>19</v>
      </c>
      <c r="E3005" s="3" t="s">
        <v>20</v>
      </c>
      <c r="F3005" s="5">
        <v>15.0</v>
      </c>
      <c r="G3005" s="5">
        <v>20.0</v>
      </c>
      <c r="H3005" s="3" t="s">
        <v>132</v>
      </c>
      <c r="I3005" s="3" t="s">
        <v>57</v>
      </c>
      <c r="J3005" s="3" t="s">
        <v>549</v>
      </c>
      <c r="K3005" s="3" t="s">
        <v>22177</v>
      </c>
      <c r="L3005" s="3" t="s">
        <v>22178</v>
      </c>
      <c r="M3005" s="3" t="s">
        <v>27</v>
      </c>
    </row>
    <row r="3006" ht="19.5" customHeight="1">
      <c r="A3006" s="3" t="s">
        <v>4428</v>
      </c>
      <c r="B3006" s="3" t="s">
        <v>7793</v>
      </c>
      <c r="C3006" s="3" t="s">
        <v>165</v>
      </c>
      <c r="D3006" s="4" t="s">
        <v>19</v>
      </c>
      <c r="E3006" s="3" t="s">
        <v>20</v>
      </c>
      <c r="F3006" s="5">
        <v>15.0</v>
      </c>
      <c r="G3006" s="5">
        <v>20.0</v>
      </c>
      <c r="H3006" s="3" t="s">
        <v>132</v>
      </c>
      <c r="I3006" s="3" t="s">
        <v>57</v>
      </c>
      <c r="J3006" s="3" t="s">
        <v>7794</v>
      </c>
      <c r="K3006" s="3" t="s">
        <v>7795</v>
      </c>
      <c r="L3006" s="3" t="s">
        <v>22186</v>
      </c>
      <c r="M3006" s="3" t="s">
        <v>35</v>
      </c>
    </row>
    <row r="3007" ht="19.5" customHeight="1">
      <c r="A3007" s="3" t="s">
        <v>22188</v>
      </c>
      <c r="B3007" s="3" t="s">
        <v>14045</v>
      </c>
      <c r="C3007" s="3" t="s">
        <v>165</v>
      </c>
      <c r="D3007" s="4" t="s">
        <v>19</v>
      </c>
      <c r="E3007" s="3" t="s">
        <v>20</v>
      </c>
      <c r="F3007" s="5">
        <v>15.0</v>
      </c>
      <c r="G3007" s="5">
        <v>20.0</v>
      </c>
      <c r="H3007" s="3" t="s">
        <v>132</v>
      </c>
      <c r="I3007" s="3" t="s">
        <v>57</v>
      </c>
      <c r="J3007" s="3" t="s">
        <v>549</v>
      </c>
      <c r="K3007" s="3" t="s">
        <v>22191</v>
      </c>
      <c r="L3007" s="3" t="s">
        <v>22198</v>
      </c>
      <c r="M3007" s="3" t="s">
        <v>27</v>
      </c>
    </row>
    <row r="3008" ht="19.5" customHeight="1">
      <c r="A3008" s="3" t="s">
        <v>3030</v>
      </c>
      <c r="B3008" s="3" t="s">
        <v>22201</v>
      </c>
      <c r="C3008" s="3" t="s">
        <v>165</v>
      </c>
      <c r="D3008" s="4" t="s">
        <v>19</v>
      </c>
      <c r="E3008" s="3" t="s">
        <v>21</v>
      </c>
      <c r="F3008" s="5">
        <v>15.0</v>
      </c>
      <c r="G3008" s="5">
        <v>20.0</v>
      </c>
      <c r="H3008" s="3" t="s">
        <v>132</v>
      </c>
      <c r="I3008" s="3" t="s">
        <v>57</v>
      </c>
      <c r="J3008" s="3" t="s">
        <v>22205</v>
      </c>
      <c r="K3008" s="3" t="s">
        <v>22206</v>
      </c>
      <c r="L3008" s="3" t="s">
        <v>22210</v>
      </c>
      <c r="M3008" s="3" t="s">
        <v>41</v>
      </c>
    </row>
    <row r="3009" ht="19.5" customHeight="1">
      <c r="A3009" s="3" t="s">
        <v>22213</v>
      </c>
      <c r="B3009" s="3" t="s">
        <v>22214</v>
      </c>
      <c r="C3009" s="3" t="s">
        <v>165</v>
      </c>
      <c r="D3009" s="4" t="s">
        <v>19</v>
      </c>
      <c r="E3009" s="3" t="s">
        <v>21</v>
      </c>
      <c r="F3009" s="5">
        <v>15.0</v>
      </c>
      <c r="G3009" s="5">
        <v>20.0</v>
      </c>
      <c r="H3009" s="3" t="s">
        <v>132</v>
      </c>
      <c r="I3009" s="3" t="s">
        <v>57</v>
      </c>
      <c r="J3009" s="3" t="s">
        <v>22217</v>
      </c>
      <c r="K3009" s="3" t="s">
        <v>22218</v>
      </c>
      <c r="L3009" s="3" t="s">
        <v>22220</v>
      </c>
      <c r="M3009" s="3" t="s">
        <v>257</v>
      </c>
    </row>
    <row r="3010" ht="19.5" customHeight="1">
      <c r="A3010" s="3" t="s">
        <v>17307</v>
      </c>
      <c r="B3010" s="3" t="s">
        <v>14269</v>
      </c>
      <c r="C3010" s="3" t="s">
        <v>165</v>
      </c>
      <c r="D3010" s="4" t="s">
        <v>19</v>
      </c>
      <c r="E3010" s="3" t="s">
        <v>20</v>
      </c>
      <c r="F3010" s="5">
        <v>15.0</v>
      </c>
      <c r="G3010" s="5">
        <v>25.0</v>
      </c>
      <c r="H3010" s="3" t="s">
        <v>237</v>
      </c>
      <c r="I3010" s="3" t="s">
        <v>23</v>
      </c>
      <c r="J3010" s="3" t="s">
        <v>109</v>
      </c>
      <c r="K3010" s="3" t="s">
        <v>22226</v>
      </c>
      <c r="L3010" s="3" t="s">
        <v>22227</v>
      </c>
      <c r="M3010" s="3" t="s">
        <v>35</v>
      </c>
    </row>
    <row r="3011" ht="19.5" customHeight="1">
      <c r="A3011" s="3" t="s">
        <v>28</v>
      </c>
      <c r="B3011" s="3" t="s">
        <v>22231</v>
      </c>
      <c r="C3011" s="3" t="s">
        <v>165</v>
      </c>
      <c r="D3011" s="4" t="s">
        <v>19</v>
      </c>
      <c r="E3011" s="3" t="s">
        <v>20</v>
      </c>
      <c r="F3011" s="5">
        <v>15.0</v>
      </c>
      <c r="G3011" s="5">
        <v>20.0</v>
      </c>
      <c r="H3011" s="3" t="s">
        <v>132</v>
      </c>
      <c r="I3011" s="3" t="s">
        <v>57</v>
      </c>
      <c r="J3011" s="3" t="s">
        <v>556</v>
      </c>
      <c r="K3011" s="3" t="s">
        <v>22237</v>
      </c>
      <c r="L3011" s="3" t="s">
        <v>22239</v>
      </c>
      <c r="M3011" s="3" t="s">
        <v>27</v>
      </c>
    </row>
    <row r="3012" ht="19.5" customHeight="1">
      <c r="A3012" s="3" t="s">
        <v>22241</v>
      </c>
      <c r="B3012" s="3" t="s">
        <v>14484</v>
      </c>
      <c r="C3012" s="3" t="s">
        <v>165</v>
      </c>
      <c r="D3012" s="4" t="s">
        <v>19</v>
      </c>
      <c r="E3012" s="3" t="s">
        <v>20</v>
      </c>
      <c r="F3012" s="5">
        <v>15.0</v>
      </c>
      <c r="G3012" s="5">
        <v>30.0</v>
      </c>
      <c r="H3012" s="3" t="s">
        <v>119</v>
      </c>
      <c r="I3012" s="3" t="s">
        <v>57</v>
      </c>
      <c r="J3012" s="3" t="s">
        <v>489</v>
      </c>
      <c r="K3012" s="3" t="s">
        <v>14487</v>
      </c>
      <c r="L3012" s="3" t="s">
        <v>22249</v>
      </c>
      <c r="M3012" s="3" t="s">
        <v>41</v>
      </c>
    </row>
    <row r="3013" ht="19.5" customHeight="1">
      <c r="A3013" s="3" t="s">
        <v>795</v>
      </c>
      <c r="B3013" s="3" t="s">
        <v>7773</v>
      </c>
      <c r="C3013" s="3" t="s">
        <v>165</v>
      </c>
      <c r="D3013" s="4" t="s">
        <v>19</v>
      </c>
      <c r="E3013" s="3" t="s">
        <v>20</v>
      </c>
      <c r="F3013" s="5">
        <v>15.0</v>
      </c>
      <c r="G3013" s="5">
        <v>20.0</v>
      </c>
      <c r="H3013" s="3" t="s">
        <v>132</v>
      </c>
      <c r="I3013" s="3" t="s">
        <v>57</v>
      </c>
      <c r="J3013" s="3" t="s">
        <v>58</v>
      </c>
      <c r="K3013" s="3" t="s">
        <v>22255</v>
      </c>
      <c r="L3013" s="3" t="s">
        <v>22259</v>
      </c>
      <c r="M3013" s="3" t="s">
        <v>41</v>
      </c>
    </row>
    <row r="3014" ht="19.5" customHeight="1">
      <c r="A3014" s="3" t="s">
        <v>22260</v>
      </c>
      <c r="B3014" s="3" t="s">
        <v>8319</v>
      </c>
      <c r="C3014" s="3" t="s">
        <v>165</v>
      </c>
      <c r="D3014" s="4" t="s">
        <v>19</v>
      </c>
      <c r="E3014" s="3" t="s">
        <v>21</v>
      </c>
      <c r="F3014" s="5">
        <v>15.0</v>
      </c>
      <c r="G3014" s="5">
        <v>20.0</v>
      </c>
      <c r="H3014" s="3" t="s">
        <v>132</v>
      </c>
      <c r="I3014" s="3" t="s">
        <v>23</v>
      </c>
      <c r="J3014" s="3" t="s">
        <v>329</v>
      </c>
      <c r="K3014" s="3" t="s">
        <v>22265</v>
      </c>
      <c r="L3014" s="3" t="s">
        <v>22268</v>
      </c>
      <c r="M3014" s="3" t="s">
        <v>159</v>
      </c>
    </row>
    <row r="3015" ht="19.5" customHeight="1">
      <c r="A3015" s="3" t="s">
        <v>1904</v>
      </c>
      <c r="B3015" s="3" t="s">
        <v>22271</v>
      </c>
      <c r="C3015" s="3" t="s">
        <v>165</v>
      </c>
      <c r="D3015" s="4" t="s">
        <v>19</v>
      </c>
      <c r="E3015" s="3" t="s">
        <v>20</v>
      </c>
      <c r="F3015" s="5">
        <v>15.0</v>
      </c>
      <c r="G3015" s="5">
        <v>25.0</v>
      </c>
      <c r="H3015" s="3" t="s">
        <v>237</v>
      </c>
      <c r="I3015" s="3" t="s">
        <v>57</v>
      </c>
      <c r="J3015" s="3" t="s">
        <v>99</v>
      </c>
      <c r="K3015" s="3" t="s">
        <v>22274</v>
      </c>
      <c r="L3015" s="3" t="s">
        <v>22275</v>
      </c>
      <c r="M3015" s="3" t="s">
        <v>41</v>
      </c>
    </row>
    <row r="3016" ht="19.5" customHeight="1">
      <c r="A3016" s="3" t="s">
        <v>5424</v>
      </c>
      <c r="B3016" s="3" t="s">
        <v>22278</v>
      </c>
      <c r="C3016" s="3" t="s">
        <v>165</v>
      </c>
      <c r="D3016" s="4" t="s">
        <v>19</v>
      </c>
      <c r="E3016" s="3" t="s">
        <v>20</v>
      </c>
      <c r="F3016" s="5">
        <v>15.0</v>
      </c>
      <c r="G3016" s="5">
        <v>20.0</v>
      </c>
      <c r="H3016" s="3" t="s">
        <v>132</v>
      </c>
      <c r="I3016" s="3" t="s">
        <v>57</v>
      </c>
      <c r="J3016" s="3" t="s">
        <v>12406</v>
      </c>
      <c r="K3016" s="3" t="s">
        <v>22282</v>
      </c>
      <c r="L3016" s="3" t="s">
        <v>22285</v>
      </c>
      <c r="M3016" s="3" t="s">
        <v>35</v>
      </c>
    </row>
    <row r="3017" ht="19.5" customHeight="1">
      <c r="A3017" s="3" t="s">
        <v>5879</v>
      </c>
      <c r="B3017" s="3" t="s">
        <v>11562</v>
      </c>
      <c r="C3017" s="3" t="s">
        <v>165</v>
      </c>
      <c r="D3017" s="4" t="s">
        <v>19</v>
      </c>
      <c r="E3017" s="3" t="s">
        <v>21</v>
      </c>
      <c r="F3017" s="5">
        <v>15.0</v>
      </c>
      <c r="G3017" s="5">
        <v>17.0</v>
      </c>
      <c r="H3017" s="3" t="s">
        <v>22291</v>
      </c>
      <c r="I3017" s="3" t="s">
        <v>57</v>
      </c>
      <c r="J3017" s="3" t="s">
        <v>70</v>
      </c>
      <c r="K3017" s="3" t="s">
        <v>11808</v>
      </c>
      <c r="L3017" s="3" t="s">
        <v>22293</v>
      </c>
      <c r="M3017" s="3" t="s">
        <v>27</v>
      </c>
    </row>
    <row r="3018" ht="19.5" customHeight="1">
      <c r="A3018" s="3" t="s">
        <v>18681</v>
      </c>
      <c r="B3018" s="3" t="s">
        <v>7497</v>
      </c>
      <c r="C3018" s="3" t="s">
        <v>165</v>
      </c>
      <c r="D3018" s="4" t="s">
        <v>19</v>
      </c>
      <c r="E3018" s="3" t="s">
        <v>20</v>
      </c>
      <c r="F3018" s="5">
        <v>15.0</v>
      </c>
      <c r="G3018" s="5">
        <v>20.0</v>
      </c>
      <c r="H3018" s="3" t="s">
        <v>132</v>
      </c>
      <c r="I3018" s="3" t="s">
        <v>57</v>
      </c>
      <c r="J3018" s="3" t="s">
        <v>329</v>
      </c>
      <c r="K3018" s="3" t="s">
        <v>13994</v>
      </c>
      <c r="L3018" s="3" t="s">
        <v>22304</v>
      </c>
      <c r="M3018" s="3" t="s">
        <v>27</v>
      </c>
    </row>
    <row r="3019" ht="19.5" customHeight="1">
      <c r="A3019" s="3" t="s">
        <v>22305</v>
      </c>
      <c r="B3019" s="3" t="s">
        <v>22306</v>
      </c>
      <c r="C3019" s="3" t="s">
        <v>165</v>
      </c>
      <c r="D3019" s="4" t="s">
        <v>19</v>
      </c>
      <c r="E3019" s="3" t="s">
        <v>21</v>
      </c>
      <c r="F3019" s="5">
        <v>15.0</v>
      </c>
      <c r="G3019" s="5">
        <v>20.0</v>
      </c>
      <c r="H3019" s="3" t="s">
        <v>132</v>
      </c>
      <c r="I3019" s="3" t="s">
        <v>50</v>
      </c>
      <c r="J3019" s="3" t="s">
        <v>15851</v>
      </c>
      <c r="K3019" s="3" t="s">
        <v>22309</v>
      </c>
      <c r="L3019" s="3" t="s">
        <v>22310</v>
      </c>
      <c r="M3019" s="3" t="s">
        <v>41</v>
      </c>
    </row>
    <row r="3020" ht="19.5" customHeight="1">
      <c r="A3020" s="3" t="s">
        <v>2000</v>
      </c>
      <c r="B3020" s="3" t="s">
        <v>10498</v>
      </c>
      <c r="C3020" s="3" t="s">
        <v>165</v>
      </c>
      <c r="D3020" s="4" t="s">
        <v>19</v>
      </c>
      <c r="E3020" s="3" t="s">
        <v>20</v>
      </c>
      <c r="F3020" s="5">
        <v>15.0</v>
      </c>
      <c r="G3020" s="5">
        <v>20.0</v>
      </c>
      <c r="H3020" s="3" t="s">
        <v>132</v>
      </c>
      <c r="I3020" s="3" t="s">
        <v>57</v>
      </c>
      <c r="J3020" s="3" t="s">
        <v>38</v>
      </c>
      <c r="K3020" s="3" t="s">
        <v>22313</v>
      </c>
      <c r="L3020" s="3" t="s">
        <v>22314</v>
      </c>
      <c r="M3020" s="3" t="s">
        <v>41</v>
      </c>
    </row>
    <row r="3021" ht="19.5" customHeight="1">
      <c r="A3021" s="3" t="s">
        <v>9973</v>
      </c>
      <c r="B3021" s="3" t="s">
        <v>14045</v>
      </c>
      <c r="C3021" s="3" t="s">
        <v>165</v>
      </c>
      <c r="D3021" s="4" t="s">
        <v>19</v>
      </c>
      <c r="E3021" s="3" t="s">
        <v>20</v>
      </c>
      <c r="F3021" s="5">
        <v>15.0</v>
      </c>
      <c r="G3021" s="5">
        <v>20.0</v>
      </c>
      <c r="H3021" s="3" t="s">
        <v>132</v>
      </c>
      <c r="I3021" s="3" t="s">
        <v>57</v>
      </c>
      <c r="J3021" s="3" t="s">
        <v>549</v>
      </c>
      <c r="K3021" s="3" t="s">
        <v>22318</v>
      </c>
      <c r="L3021" s="3" t="s">
        <v>22321</v>
      </c>
      <c r="M3021" s="3" t="s">
        <v>27</v>
      </c>
    </row>
    <row r="3022" ht="19.5" customHeight="1">
      <c r="A3022" s="3" t="s">
        <v>22322</v>
      </c>
      <c r="B3022" s="3" t="s">
        <v>22323</v>
      </c>
      <c r="C3022" s="3" t="s">
        <v>165</v>
      </c>
      <c r="D3022" s="4" t="s">
        <v>19</v>
      </c>
      <c r="E3022" s="3" t="s">
        <v>21</v>
      </c>
      <c r="F3022" s="5">
        <v>15.0</v>
      </c>
      <c r="G3022" s="5">
        <v>20.0</v>
      </c>
      <c r="H3022" s="3" t="s">
        <v>132</v>
      </c>
      <c r="I3022" s="3" t="s">
        <v>23</v>
      </c>
      <c r="J3022" s="3" t="s">
        <v>22325</v>
      </c>
      <c r="K3022" s="3" t="s">
        <v>22326</v>
      </c>
      <c r="L3022" s="3" t="s">
        <v>22329</v>
      </c>
      <c r="M3022" s="3" t="s">
        <v>257</v>
      </c>
    </row>
    <row r="3023" ht="19.5" customHeight="1">
      <c r="A3023" s="3" t="s">
        <v>5116</v>
      </c>
      <c r="B3023" s="3" t="s">
        <v>22330</v>
      </c>
      <c r="C3023" s="3" t="s">
        <v>165</v>
      </c>
      <c r="D3023" s="4" t="s">
        <v>19</v>
      </c>
      <c r="E3023" s="3" t="s">
        <v>21</v>
      </c>
      <c r="F3023" s="5">
        <v>15.0</v>
      </c>
      <c r="G3023" s="5">
        <v>25.0</v>
      </c>
      <c r="H3023" s="3" t="s">
        <v>237</v>
      </c>
      <c r="I3023" s="3" t="s">
        <v>57</v>
      </c>
      <c r="J3023" s="3" t="s">
        <v>698</v>
      </c>
      <c r="K3023" s="3" t="s">
        <v>22333</v>
      </c>
      <c r="L3023" s="3" t="s">
        <v>22334</v>
      </c>
      <c r="M3023" s="3" t="s">
        <v>35</v>
      </c>
    </row>
    <row r="3024" ht="19.5" customHeight="1">
      <c r="A3024" s="3" t="s">
        <v>10767</v>
      </c>
      <c r="B3024" s="3" t="s">
        <v>14045</v>
      </c>
      <c r="C3024" s="3" t="s">
        <v>165</v>
      </c>
      <c r="D3024" s="4" t="s">
        <v>19</v>
      </c>
      <c r="E3024" s="3" t="s">
        <v>20</v>
      </c>
      <c r="F3024" s="5">
        <v>15.0</v>
      </c>
      <c r="G3024" s="5">
        <v>20.0</v>
      </c>
      <c r="H3024" s="3" t="s">
        <v>132</v>
      </c>
      <c r="I3024" s="3" t="s">
        <v>57</v>
      </c>
      <c r="J3024" s="3" t="s">
        <v>549</v>
      </c>
      <c r="K3024" s="3" t="s">
        <v>14047</v>
      </c>
      <c r="L3024" s="3" t="s">
        <v>22335</v>
      </c>
      <c r="M3024" s="3" t="s">
        <v>27</v>
      </c>
    </row>
    <row r="3025" ht="19.5" customHeight="1">
      <c r="A3025" s="3" t="s">
        <v>22336</v>
      </c>
      <c r="B3025" s="3" t="s">
        <v>14045</v>
      </c>
      <c r="C3025" s="3" t="s">
        <v>165</v>
      </c>
      <c r="D3025" s="4" t="s">
        <v>19</v>
      </c>
      <c r="E3025" s="3" t="s">
        <v>20</v>
      </c>
      <c r="F3025" s="5">
        <v>15.0</v>
      </c>
      <c r="G3025" s="5">
        <v>25.0</v>
      </c>
      <c r="H3025" s="3" t="s">
        <v>237</v>
      </c>
      <c r="I3025" s="3" t="s">
        <v>57</v>
      </c>
      <c r="J3025" s="3" t="s">
        <v>549</v>
      </c>
      <c r="K3025" s="3" t="s">
        <v>22339</v>
      </c>
      <c r="L3025" s="3" t="s">
        <v>22341</v>
      </c>
      <c r="M3025" s="3" t="s">
        <v>27</v>
      </c>
    </row>
    <row r="3026" ht="19.5" customHeight="1">
      <c r="A3026" s="3" t="s">
        <v>2049</v>
      </c>
      <c r="B3026" s="3" t="s">
        <v>14045</v>
      </c>
      <c r="C3026" s="3" t="s">
        <v>165</v>
      </c>
      <c r="D3026" s="4" t="s">
        <v>19</v>
      </c>
      <c r="E3026" s="3" t="s">
        <v>20</v>
      </c>
      <c r="F3026" s="5">
        <v>15.0</v>
      </c>
      <c r="G3026" s="5">
        <v>25.0</v>
      </c>
      <c r="H3026" s="3" t="s">
        <v>237</v>
      </c>
      <c r="I3026" s="3" t="s">
        <v>57</v>
      </c>
      <c r="J3026" s="3" t="s">
        <v>549</v>
      </c>
      <c r="K3026" s="3" t="s">
        <v>22343</v>
      </c>
      <c r="L3026" s="3" t="s">
        <v>22344</v>
      </c>
      <c r="M3026" s="3" t="s">
        <v>27</v>
      </c>
    </row>
    <row r="3027" ht="19.5" customHeight="1">
      <c r="A3027" s="3" t="s">
        <v>22346</v>
      </c>
      <c r="B3027" s="3" t="s">
        <v>14045</v>
      </c>
      <c r="C3027" s="3" t="s">
        <v>165</v>
      </c>
      <c r="D3027" s="4" t="s">
        <v>19</v>
      </c>
      <c r="E3027" s="3" t="s">
        <v>20</v>
      </c>
      <c r="F3027" s="5">
        <v>15.0</v>
      </c>
      <c r="G3027" s="5">
        <v>25.0</v>
      </c>
      <c r="H3027" s="3" t="s">
        <v>237</v>
      </c>
      <c r="I3027" s="3" t="s">
        <v>57</v>
      </c>
      <c r="J3027" s="3" t="s">
        <v>549</v>
      </c>
      <c r="K3027" s="3" t="s">
        <v>22351</v>
      </c>
      <c r="L3027" s="3" t="s">
        <v>22353</v>
      </c>
      <c r="M3027" s="3" t="s">
        <v>27</v>
      </c>
    </row>
    <row r="3028" ht="19.5" customHeight="1">
      <c r="A3028" s="3" t="s">
        <v>22355</v>
      </c>
      <c r="B3028" s="3" t="s">
        <v>536</v>
      </c>
      <c r="C3028" s="3" t="s">
        <v>165</v>
      </c>
      <c r="D3028" s="4" t="s">
        <v>19</v>
      </c>
      <c r="E3028" s="3" t="s">
        <v>20</v>
      </c>
      <c r="F3028" s="5">
        <v>15.0</v>
      </c>
      <c r="G3028" s="5">
        <v>25.0</v>
      </c>
      <c r="H3028" s="3" t="s">
        <v>237</v>
      </c>
      <c r="I3028" s="3" t="s">
        <v>57</v>
      </c>
      <c r="J3028" s="3" t="s">
        <v>542</v>
      </c>
      <c r="K3028" s="3" t="s">
        <v>22358</v>
      </c>
      <c r="L3028" s="3" t="s">
        <v>22360</v>
      </c>
      <c r="M3028" s="3" t="s">
        <v>35</v>
      </c>
    </row>
    <row r="3029" ht="19.5" customHeight="1">
      <c r="A3029" s="3" t="s">
        <v>22362</v>
      </c>
      <c r="B3029" s="3" t="s">
        <v>14045</v>
      </c>
      <c r="C3029" s="3" t="s">
        <v>165</v>
      </c>
      <c r="D3029" s="4" t="s">
        <v>19</v>
      </c>
      <c r="E3029" s="3" t="s">
        <v>20</v>
      </c>
      <c r="F3029" s="5">
        <v>15.0</v>
      </c>
      <c r="G3029" s="5">
        <v>20.0</v>
      </c>
      <c r="H3029" s="3" t="s">
        <v>132</v>
      </c>
      <c r="I3029" s="3" t="s">
        <v>57</v>
      </c>
      <c r="J3029" s="3" t="s">
        <v>549</v>
      </c>
      <c r="K3029" s="3" t="s">
        <v>22365</v>
      </c>
      <c r="L3029" s="3" t="s">
        <v>22367</v>
      </c>
      <c r="M3029" s="3" t="s">
        <v>27</v>
      </c>
    </row>
    <row r="3030" ht="19.5" customHeight="1">
      <c r="A3030" s="3" t="s">
        <v>6579</v>
      </c>
      <c r="B3030" s="3" t="s">
        <v>22370</v>
      </c>
      <c r="C3030" s="3" t="s">
        <v>165</v>
      </c>
      <c r="D3030" s="4" t="s">
        <v>19</v>
      </c>
      <c r="E3030" s="3" t="s">
        <v>20</v>
      </c>
      <c r="F3030" s="5">
        <v>15.0</v>
      </c>
      <c r="G3030" s="5">
        <v>20.0</v>
      </c>
      <c r="H3030" s="3" t="s">
        <v>132</v>
      </c>
      <c r="I3030" s="3" t="s">
        <v>57</v>
      </c>
      <c r="J3030" s="3" t="s">
        <v>22373</v>
      </c>
      <c r="K3030" s="3" t="s">
        <v>22374</v>
      </c>
      <c r="L3030" s="3" t="s">
        <v>22376</v>
      </c>
      <c r="M3030" s="3" t="s">
        <v>41</v>
      </c>
    </row>
    <row r="3031" ht="19.5" customHeight="1">
      <c r="A3031" s="3" t="s">
        <v>22377</v>
      </c>
      <c r="B3031" s="3" t="s">
        <v>14045</v>
      </c>
      <c r="C3031" s="3" t="s">
        <v>165</v>
      </c>
      <c r="D3031" s="4" t="s">
        <v>19</v>
      </c>
      <c r="E3031" s="3" t="s">
        <v>20</v>
      </c>
      <c r="F3031" s="5">
        <v>15.0</v>
      </c>
      <c r="G3031" s="5">
        <v>25.0</v>
      </c>
      <c r="H3031" s="3" t="s">
        <v>237</v>
      </c>
      <c r="I3031" s="3" t="s">
        <v>57</v>
      </c>
      <c r="J3031" s="3" t="s">
        <v>549</v>
      </c>
      <c r="K3031" s="3" t="s">
        <v>22380</v>
      </c>
      <c r="L3031" s="3" t="s">
        <v>22381</v>
      </c>
      <c r="M3031" s="3" t="s">
        <v>27</v>
      </c>
    </row>
    <row r="3032" ht="19.5" customHeight="1">
      <c r="A3032" s="3" t="s">
        <v>5879</v>
      </c>
      <c r="B3032" s="3" t="s">
        <v>14045</v>
      </c>
      <c r="C3032" s="3" t="s">
        <v>165</v>
      </c>
      <c r="D3032" s="4" t="s">
        <v>19</v>
      </c>
      <c r="E3032" s="3" t="s">
        <v>20</v>
      </c>
      <c r="F3032" s="5">
        <v>15.0</v>
      </c>
      <c r="G3032" s="5">
        <v>20.0</v>
      </c>
      <c r="H3032" s="3" t="s">
        <v>132</v>
      </c>
      <c r="I3032" s="3" t="s">
        <v>57</v>
      </c>
      <c r="J3032" s="3" t="s">
        <v>549</v>
      </c>
      <c r="K3032" s="3" t="s">
        <v>14128</v>
      </c>
      <c r="L3032" s="3" t="s">
        <v>22383</v>
      </c>
      <c r="M3032" s="3" t="s">
        <v>27</v>
      </c>
    </row>
    <row r="3033" ht="19.5" customHeight="1">
      <c r="A3033" s="3" t="s">
        <v>22384</v>
      </c>
      <c r="B3033" s="3" t="s">
        <v>16819</v>
      </c>
      <c r="C3033" s="3" t="s">
        <v>165</v>
      </c>
      <c r="D3033" s="4" t="s">
        <v>19</v>
      </c>
      <c r="E3033" s="3" t="s">
        <v>20</v>
      </c>
      <c r="F3033" s="5">
        <v>15.0</v>
      </c>
      <c r="G3033" s="5">
        <v>16.0</v>
      </c>
      <c r="H3033" s="3" t="s">
        <v>11613</v>
      </c>
      <c r="I3033" s="3" t="s">
        <v>57</v>
      </c>
      <c r="J3033" s="3" t="s">
        <v>13178</v>
      </c>
      <c r="K3033" s="3" t="s">
        <v>22387</v>
      </c>
      <c r="L3033" s="3" t="s">
        <v>22389</v>
      </c>
      <c r="M3033" s="3" t="s">
        <v>27</v>
      </c>
    </row>
    <row r="3034" ht="19.5" customHeight="1">
      <c r="A3034" s="3" t="s">
        <v>22390</v>
      </c>
      <c r="B3034" s="3" t="s">
        <v>14045</v>
      </c>
      <c r="C3034" s="3" t="s">
        <v>165</v>
      </c>
      <c r="D3034" s="4" t="s">
        <v>19</v>
      </c>
      <c r="E3034" s="3" t="s">
        <v>20</v>
      </c>
      <c r="F3034" s="5">
        <v>15.0</v>
      </c>
      <c r="G3034" s="5">
        <v>25.0</v>
      </c>
      <c r="H3034" s="3" t="s">
        <v>237</v>
      </c>
      <c r="I3034" s="3" t="s">
        <v>57</v>
      </c>
      <c r="J3034" s="3" t="s">
        <v>549</v>
      </c>
      <c r="K3034" s="3" t="s">
        <v>22393</v>
      </c>
      <c r="L3034" s="3" t="s">
        <v>22395</v>
      </c>
      <c r="M3034" s="3" t="s">
        <v>27</v>
      </c>
    </row>
    <row r="3035" ht="19.5" customHeight="1">
      <c r="A3035" s="3" t="s">
        <v>28</v>
      </c>
      <c r="B3035" s="3" t="s">
        <v>22396</v>
      </c>
      <c r="C3035" s="3" t="s">
        <v>165</v>
      </c>
      <c r="D3035" s="4" t="s">
        <v>19</v>
      </c>
      <c r="E3035" s="3" t="s">
        <v>21</v>
      </c>
      <c r="F3035" s="5">
        <v>15.0</v>
      </c>
      <c r="G3035" s="5">
        <v>20.0</v>
      </c>
      <c r="H3035" s="3" t="s">
        <v>132</v>
      </c>
      <c r="I3035" s="3" t="s">
        <v>57</v>
      </c>
      <c r="J3035" s="3" t="s">
        <v>38</v>
      </c>
      <c r="K3035" s="3" t="s">
        <v>22400</v>
      </c>
      <c r="L3035" s="3" t="s">
        <v>22401</v>
      </c>
      <c r="M3035" s="3" t="s">
        <v>159</v>
      </c>
    </row>
    <row r="3036" ht="19.5" customHeight="1">
      <c r="A3036" s="3" t="s">
        <v>22402</v>
      </c>
      <c r="B3036" s="3" t="s">
        <v>10350</v>
      </c>
      <c r="C3036" s="3" t="s">
        <v>165</v>
      </c>
      <c r="D3036" s="4" t="s">
        <v>19</v>
      </c>
      <c r="E3036" s="3" t="s">
        <v>20</v>
      </c>
      <c r="F3036" s="5">
        <v>15.0</v>
      </c>
      <c r="G3036" s="5">
        <v>30.0</v>
      </c>
      <c r="H3036" s="3" t="s">
        <v>119</v>
      </c>
      <c r="I3036" s="3" t="s">
        <v>57</v>
      </c>
      <c r="J3036" s="3" t="s">
        <v>10347</v>
      </c>
      <c r="K3036" s="3" t="s">
        <v>22405</v>
      </c>
      <c r="L3036" s="3" t="s">
        <v>22406</v>
      </c>
      <c r="M3036" s="3" t="s">
        <v>257</v>
      </c>
    </row>
    <row r="3037" ht="19.5" customHeight="1">
      <c r="A3037" s="3" t="s">
        <v>738</v>
      </c>
      <c r="B3037" s="3" t="s">
        <v>22407</v>
      </c>
      <c r="C3037" s="3" t="s">
        <v>165</v>
      </c>
      <c r="D3037" s="4" t="s">
        <v>19</v>
      </c>
      <c r="E3037" s="3" t="s">
        <v>20</v>
      </c>
      <c r="F3037" s="5">
        <v>15.0</v>
      </c>
      <c r="G3037" s="5">
        <v>20.0</v>
      </c>
      <c r="H3037" s="3" t="s">
        <v>132</v>
      </c>
      <c r="I3037" s="3" t="s">
        <v>69</v>
      </c>
      <c r="J3037" s="3" t="s">
        <v>22410</v>
      </c>
      <c r="K3037" s="3" t="s">
        <v>1758</v>
      </c>
      <c r="L3037" s="3" t="s">
        <v>22413</v>
      </c>
      <c r="M3037" s="3" t="s">
        <v>257</v>
      </c>
    </row>
    <row r="3038" ht="19.5" customHeight="1">
      <c r="A3038" s="3" t="s">
        <v>22415</v>
      </c>
      <c r="B3038" s="3" t="s">
        <v>13104</v>
      </c>
      <c r="C3038" s="3" t="s">
        <v>165</v>
      </c>
      <c r="D3038" s="4" t="s">
        <v>19</v>
      </c>
      <c r="E3038" s="3" t="s">
        <v>21</v>
      </c>
      <c r="F3038" s="5">
        <v>15.0</v>
      </c>
      <c r="G3038" s="5">
        <v>20.0</v>
      </c>
      <c r="H3038" s="3" t="s">
        <v>132</v>
      </c>
      <c r="I3038" s="3" t="s">
        <v>57</v>
      </c>
      <c r="J3038" s="3" t="s">
        <v>821</v>
      </c>
      <c r="K3038" s="3" t="s">
        <v>4718</v>
      </c>
      <c r="L3038" s="3" t="s">
        <v>22419</v>
      </c>
      <c r="M3038" s="3" t="s">
        <v>27</v>
      </c>
    </row>
    <row r="3039" ht="19.5" customHeight="1">
      <c r="A3039" s="3" t="s">
        <v>28</v>
      </c>
      <c r="B3039" s="3" t="s">
        <v>80</v>
      </c>
      <c r="C3039" s="3" t="s">
        <v>165</v>
      </c>
      <c r="D3039" s="4" t="s">
        <v>19</v>
      </c>
      <c r="E3039" s="3" t="s">
        <v>20</v>
      </c>
      <c r="F3039" s="5">
        <v>15.0</v>
      </c>
      <c r="G3039" s="5">
        <v>20.0</v>
      </c>
      <c r="H3039" s="3" t="s">
        <v>132</v>
      </c>
      <c r="I3039" s="3" t="s">
        <v>69</v>
      </c>
      <c r="J3039" s="3" t="s">
        <v>38</v>
      </c>
      <c r="K3039" s="3" t="s">
        <v>1616</v>
      </c>
      <c r="L3039" s="3" t="s">
        <v>2948</v>
      </c>
      <c r="M3039" s="3" t="s">
        <v>27</v>
      </c>
    </row>
    <row r="3040" ht="19.5" customHeight="1">
      <c r="A3040" s="3" t="s">
        <v>28</v>
      </c>
      <c r="B3040" s="3" t="s">
        <v>80</v>
      </c>
      <c r="C3040" s="3" t="s">
        <v>165</v>
      </c>
      <c r="D3040" s="4" t="s">
        <v>19</v>
      </c>
      <c r="E3040" s="3" t="s">
        <v>20</v>
      </c>
      <c r="F3040" s="5">
        <v>15.0</v>
      </c>
      <c r="G3040" s="5">
        <v>20.0</v>
      </c>
      <c r="H3040" s="3" t="s">
        <v>132</v>
      </c>
      <c r="I3040" s="3" t="s">
        <v>50</v>
      </c>
      <c r="J3040" s="3" t="s">
        <v>38</v>
      </c>
      <c r="K3040" s="3" t="s">
        <v>1616</v>
      </c>
      <c r="L3040" s="3" t="s">
        <v>2948</v>
      </c>
      <c r="M3040" s="3" t="s">
        <v>27</v>
      </c>
    </row>
    <row r="3041" ht="19.5" customHeight="1">
      <c r="A3041" s="3" t="s">
        <v>22430</v>
      </c>
      <c r="B3041" s="3" t="s">
        <v>4137</v>
      </c>
      <c r="C3041" s="3" t="s">
        <v>165</v>
      </c>
      <c r="D3041" s="4" t="s">
        <v>19</v>
      </c>
      <c r="E3041" s="3" t="s">
        <v>20</v>
      </c>
      <c r="F3041" s="5">
        <v>15.0</v>
      </c>
      <c r="G3041" s="5">
        <v>23.0</v>
      </c>
      <c r="H3041" s="3" t="s">
        <v>970</v>
      </c>
      <c r="I3041" s="3" t="s">
        <v>50</v>
      </c>
      <c r="J3041" s="3" t="s">
        <v>4063</v>
      </c>
      <c r="K3041" s="3" t="s">
        <v>914</v>
      </c>
      <c r="L3041" s="3" t="s">
        <v>22433</v>
      </c>
      <c r="M3041" s="3" t="s">
        <v>257</v>
      </c>
    </row>
    <row r="3042" ht="19.5" customHeight="1">
      <c r="A3042" s="3" t="s">
        <v>22436</v>
      </c>
      <c r="B3042" s="3" t="s">
        <v>22438</v>
      </c>
      <c r="C3042" s="3" t="s">
        <v>165</v>
      </c>
      <c r="D3042" s="4" t="s">
        <v>19</v>
      </c>
      <c r="E3042" s="3" t="s">
        <v>20</v>
      </c>
      <c r="F3042" s="5">
        <v>15.0</v>
      </c>
      <c r="G3042" s="5">
        <v>25.0</v>
      </c>
      <c r="H3042" s="3" t="s">
        <v>237</v>
      </c>
      <c r="I3042" s="3" t="s">
        <v>23</v>
      </c>
      <c r="J3042" s="3" t="s">
        <v>489</v>
      </c>
      <c r="K3042" s="3" t="s">
        <v>22442</v>
      </c>
      <c r="L3042" s="3" t="s">
        <v>22445</v>
      </c>
      <c r="M3042" s="3" t="s">
        <v>35</v>
      </c>
    </row>
    <row r="3043" ht="19.5" customHeight="1">
      <c r="A3043" s="3" t="s">
        <v>22447</v>
      </c>
      <c r="B3043" s="3" t="s">
        <v>162</v>
      </c>
      <c r="C3043" s="3" t="s">
        <v>165</v>
      </c>
      <c r="D3043" s="4" t="s">
        <v>19</v>
      </c>
      <c r="E3043" s="3" t="s">
        <v>20</v>
      </c>
      <c r="F3043" s="5">
        <v>15.0</v>
      </c>
      <c r="G3043" s="5">
        <v>20.0</v>
      </c>
      <c r="H3043" s="3" t="s">
        <v>132</v>
      </c>
      <c r="I3043" s="3" t="s">
        <v>57</v>
      </c>
      <c r="J3043" s="3" t="s">
        <v>38</v>
      </c>
      <c r="K3043" s="3" t="s">
        <v>22457</v>
      </c>
      <c r="L3043" s="3" t="s">
        <v>22458</v>
      </c>
      <c r="M3043" s="3" t="s">
        <v>27</v>
      </c>
    </row>
    <row r="3044" ht="19.5" customHeight="1">
      <c r="A3044" s="3" t="s">
        <v>22461</v>
      </c>
      <c r="B3044" s="3" t="s">
        <v>162</v>
      </c>
      <c r="C3044" s="3" t="s">
        <v>165</v>
      </c>
      <c r="D3044" s="4" t="s">
        <v>19</v>
      </c>
      <c r="E3044" s="3" t="s">
        <v>20</v>
      </c>
      <c r="F3044" s="5">
        <v>15.0</v>
      </c>
      <c r="G3044" s="5">
        <v>20.0</v>
      </c>
      <c r="H3044" s="3" t="s">
        <v>132</v>
      </c>
      <c r="I3044" s="3" t="s">
        <v>23</v>
      </c>
      <c r="J3044" s="3" t="s">
        <v>38</v>
      </c>
      <c r="K3044" s="3" t="s">
        <v>22463</v>
      </c>
      <c r="L3044" s="3" t="s">
        <v>22466</v>
      </c>
      <c r="M3044" s="3" t="s">
        <v>27</v>
      </c>
    </row>
    <row r="3045" ht="19.5" customHeight="1">
      <c r="A3045" s="3" t="s">
        <v>12268</v>
      </c>
      <c r="B3045" s="3" t="s">
        <v>13909</v>
      </c>
      <c r="C3045" s="3" t="s">
        <v>165</v>
      </c>
      <c r="D3045" s="4" t="s">
        <v>19</v>
      </c>
      <c r="E3045" s="3" t="s">
        <v>20</v>
      </c>
      <c r="F3045" s="5">
        <v>15.0</v>
      </c>
      <c r="G3045" s="5">
        <v>25.0</v>
      </c>
      <c r="H3045" s="3" t="s">
        <v>237</v>
      </c>
      <c r="I3045" s="3" t="s">
        <v>23</v>
      </c>
      <c r="J3045" s="3" t="s">
        <v>13910</v>
      </c>
      <c r="K3045" s="3" t="s">
        <v>22472</v>
      </c>
      <c r="L3045" s="3" t="s">
        <v>22476</v>
      </c>
      <c r="M3045" s="3" t="s">
        <v>27</v>
      </c>
    </row>
    <row r="3046" ht="19.5" customHeight="1">
      <c r="A3046" s="3" t="s">
        <v>22477</v>
      </c>
      <c r="B3046" s="3" t="s">
        <v>162</v>
      </c>
      <c r="C3046" s="3" t="s">
        <v>165</v>
      </c>
      <c r="D3046" s="4" t="s">
        <v>19</v>
      </c>
      <c r="E3046" s="3" t="s">
        <v>20</v>
      </c>
      <c r="F3046" s="5">
        <v>15.0</v>
      </c>
      <c r="G3046" s="5">
        <v>20.0</v>
      </c>
      <c r="H3046" s="3" t="s">
        <v>132</v>
      </c>
      <c r="I3046" s="3" t="s">
        <v>23</v>
      </c>
      <c r="J3046" s="3" t="s">
        <v>38</v>
      </c>
      <c r="K3046" s="3" t="s">
        <v>22480</v>
      </c>
      <c r="L3046" s="3" t="s">
        <v>22483</v>
      </c>
      <c r="M3046" s="3" t="s">
        <v>27</v>
      </c>
    </row>
    <row r="3047" ht="19.5" customHeight="1">
      <c r="A3047" s="3" t="s">
        <v>22485</v>
      </c>
      <c r="B3047" s="3" t="s">
        <v>14045</v>
      </c>
      <c r="C3047" s="3" t="s">
        <v>165</v>
      </c>
      <c r="D3047" s="4" t="s">
        <v>19</v>
      </c>
      <c r="E3047" s="3" t="s">
        <v>20</v>
      </c>
      <c r="F3047" s="5">
        <v>15.0</v>
      </c>
      <c r="G3047" s="5">
        <v>20.0</v>
      </c>
      <c r="H3047" s="3" t="s">
        <v>132</v>
      </c>
      <c r="I3047" s="3" t="s">
        <v>57</v>
      </c>
      <c r="J3047" s="3" t="s">
        <v>549</v>
      </c>
      <c r="K3047" s="3" t="s">
        <v>14128</v>
      </c>
      <c r="L3047" s="3" t="s">
        <v>22495</v>
      </c>
      <c r="M3047" s="3" t="s">
        <v>27</v>
      </c>
    </row>
    <row r="3048" ht="19.5" customHeight="1">
      <c r="A3048" s="3" t="s">
        <v>22496</v>
      </c>
      <c r="B3048" s="3" t="s">
        <v>8843</v>
      </c>
      <c r="C3048" s="3" t="s">
        <v>165</v>
      </c>
      <c r="D3048" s="4" t="s">
        <v>19</v>
      </c>
      <c r="E3048" s="3" t="s">
        <v>127</v>
      </c>
      <c r="F3048" s="5">
        <v>15.0</v>
      </c>
      <c r="G3048" s="5">
        <v>20.0</v>
      </c>
      <c r="H3048" s="3" t="s">
        <v>132</v>
      </c>
      <c r="I3048" s="3" t="s">
        <v>57</v>
      </c>
      <c r="J3048" s="3" t="s">
        <v>8846</v>
      </c>
      <c r="K3048" s="3" t="s">
        <v>8847</v>
      </c>
      <c r="L3048" s="3" t="s">
        <v>22503</v>
      </c>
      <c r="M3048" s="3" t="s">
        <v>90</v>
      </c>
    </row>
    <row r="3049" ht="19.5" customHeight="1">
      <c r="A3049" s="3" t="s">
        <v>1904</v>
      </c>
      <c r="B3049" s="3" t="s">
        <v>8539</v>
      </c>
      <c r="C3049" s="3" t="s">
        <v>165</v>
      </c>
      <c r="D3049" s="4" t="s">
        <v>19</v>
      </c>
      <c r="E3049" s="3" t="s">
        <v>20</v>
      </c>
      <c r="F3049" s="5">
        <v>15.0</v>
      </c>
      <c r="G3049" s="5">
        <v>20.0</v>
      </c>
      <c r="H3049" s="3" t="s">
        <v>132</v>
      </c>
      <c r="I3049" s="3" t="s">
        <v>23</v>
      </c>
      <c r="J3049" s="3" t="s">
        <v>38</v>
      </c>
      <c r="K3049" s="3" t="s">
        <v>5812</v>
      </c>
      <c r="L3049" s="3" t="s">
        <v>22510</v>
      </c>
      <c r="M3049" s="3" t="s">
        <v>159</v>
      </c>
    </row>
    <row r="3050" ht="19.5" customHeight="1">
      <c r="A3050" s="3" t="s">
        <v>22511</v>
      </c>
      <c r="B3050" s="3" t="s">
        <v>15603</v>
      </c>
      <c r="C3050" s="3" t="s">
        <v>165</v>
      </c>
      <c r="D3050" s="4" t="s">
        <v>19</v>
      </c>
      <c r="E3050" s="3" t="s">
        <v>117</v>
      </c>
      <c r="F3050" s="5">
        <v>15.0</v>
      </c>
      <c r="G3050" s="5">
        <v>20.0</v>
      </c>
      <c r="H3050" s="3" t="s">
        <v>132</v>
      </c>
      <c r="I3050" s="3" t="s">
        <v>50</v>
      </c>
      <c r="J3050" s="3" t="s">
        <v>498</v>
      </c>
      <c r="K3050" s="3" t="s">
        <v>22514</v>
      </c>
      <c r="L3050" s="3" t="s">
        <v>22516</v>
      </c>
      <c r="M3050" s="3" t="s">
        <v>27</v>
      </c>
    </row>
    <row r="3051" ht="19.5" customHeight="1">
      <c r="A3051" s="3" t="s">
        <v>28</v>
      </c>
      <c r="B3051" s="3" t="s">
        <v>22517</v>
      </c>
      <c r="C3051" s="3" t="s">
        <v>165</v>
      </c>
      <c r="D3051" s="4" t="s">
        <v>19</v>
      </c>
      <c r="E3051" s="3" t="s">
        <v>20</v>
      </c>
      <c r="F3051" s="5">
        <v>15.0</v>
      </c>
      <c r="G3051" s="5">
        <v>20.0</v>
      </c>
      <c r="H3051" s="3" t="s">
        <v>132</v>
      </c>
      <c r="I3051" s="3" t="s">
        <v>57</v>
      </c>
      <c r="J3051" s="3" t="s">
        <v>16119</v>
      </c>
      <c r="K3051" s="3" t="s">
        <v>22522</v>
      </c>
      <c r="L3051" s="3" t="s">
        <v>22524</v>
      </c>
      <c r="M3051" s="3" t="s">
        <v>159</v>
      </c>
    </row>
    <row r="3052" ht="19.5" customHeight="1">
      <c r="A3052" s="3" t="s">
        <v>3540</v>
      </c>
      <c r="B3052" s="3" t="s">
        <v>8466</v>
      </c>
      <c r="C3052" s="3" t="s">
        <v>165</v>
      </c>
      <c r="D3052" s="4" t="s">
        <v>19</v>
      </c>
      <c r="E3052" s="3" t="s">
        <v>20</v>
      </c>
      <c r="F3052" s="5">
        <v>15.0</v>
      </c>
      <c r="G3052" s="5">
        <v>25.0</v>
      </c>
      <c r="H3052" s="3" t="s">
        <v>237</v>
      </c>
      <c r="I3052" s="3" t="s">
        <v>57</v>
      </c>
      <c r="J3052" s="3" t="s">
        <v>2355</v>
      </c>
      <c r="K3052" s="3" t="s">
        <v>22529</v>
      </c>
      <c r="L3052" s="3" t="s">
        <v>22530</v>
      </c>
      <c r="M3052" s="3" t="s">
        <v>35</v>
      </c>
    </row>
    <row r="3053" ht="19.5" customHeight="1">
      <c r="A3053" s="3" t="s">
        <v>10870</v>
      </c>
      <c r="B3053" s="3" t="s">
        <v>7846</v>
      </c>
      <c r="C3053" s="3" t="s">
        <v>165</v>
      </c>
      <c r="D3053" s="4" t="s">
        <v>19</v>
      </c>
      <c r="E3053" s="3" t="s">
        <v>20</v>
      </c>
      <c r="F3053" s="5">
        <v>15.0</v>
      </c>
      <c r="G3053" s="5">
        <v>20.0</v>
      </c>
      <c r="H3053" s="3" t="s">
        <v>132</v>
      </c>
      <c r="I3053" s="3" t="s">
        <v>57</v>
      </c>
      <c r="J3053" s="3" t="s">
        <v>7848</v>
      </c>
      <c r="K3053" s="3" t="s">
        <v>10874</v>
      </c>
      <c r="L3053" s="3" t="s">
        <v>10876</v>
      </c>
      <c r="M3053" s="3" t="s">
        <v>41</v>
      </c>
    </row>
    <row r="3054" ht="19.5" customHeight="1">
      <c r="A3054" s="3" t="s">
        <v>22538</v>
      </c>
      <c r="B3054" s="3" t="s">
        <v>720</v>
      </c>
      <c r="C3054" s="3" t="s">
        <v>165</v>
      </c>
      <c r="D3054" s="4" t="s">
        <v>19</v>
      </c>
      <c r="E3054" s="3" t="s">
        <v>20</v>
      </c>
      <c r="F3054" s="5">
        <v>15.0</v>
      </c>
      <c r="G3054" s="5">
        <v>20.0</v>
      </c>
      <c r="H3054" s="3" t="s">
        <v>132</v>
      </c>
      <c r="I3054" s="3" t="s">
        <v>57</v>
      </c>
      <c r="J3054" s="3" t="s">
        <v>726</v>
      </c>
      <c r="K3054" s="3" t="s">
        <v>22544</v>
      </c>
      <c r="L3054" s="3" t="s">
        <v>22546</v>
      </c>
      <c r="M3054" s="3" t="s">
        <v>35</v>
      </c>
    </row>
    <row r="3055" ht="19.5" customHeight="1">
      <c r="A3055" s="3" t="s">
        <v>4448</v>
      </c>
      <c r="B3055" s="3" t="s">
        <v>22549</v>
      </c>
      <c r="C3055" s="3" t="s">
        <v>165</v>
      </c>
      <c r="D3055" s="4" t="s">
        <v>19</v>
      </c>
      <c r="E3055" s="3" t="s">
        <v>20</v>
      </c>
      <c r="F3055" s="5">
        <v>15.0</v>
      </c>
      <c r="G3055" s="5">
        <v>23.0</v>
      </c>
      <c r="H3055" s="3" t="s">
        <v>970</v>
      </c>
      <c r="I3055" s="3" t="s">
        <v>23</v>
      </c>
      <c r="J3055" s="3" t="s">
        <v>22553</v>
      </c>
      <c r="K3055" s="3" t="s">
        <v>22554</v>
      </c>
      <c r="L3055" s="3" t="s">
        <v>22556</v>
      </c>
      <c r="M3055" s="3" t="s">
        <v>27</v>
      </c>
    </row>
    <row r="3056" ht="19.5" customHeight="1">
      <c r="A3056" s="3" t="s">
        <v>751</v>
      </c>
      <c r="B3056" s="3" t="s">
        <v>10546</v>
      </c>
      <c r="C3056" s="3" t="s">
        <v>165</v>
      </c>
      <c r="D3056" s="4" t="s">
        <v>19</v>
      </c>
      <c r="E3056" s="3" t="s">
        <v>20</v>
      </c>
      <c r="F3056" s="5">
        <v>15.0</v>
      </c>
      <c r="G3056" s="5">
        <v>20.0</v>
      </c>
      <c r="H3056" s="3" t="s">
        <v>132</v>
      </c>
      <c r="I3056" s="3" t="s">
        <v>57</v>
      </c>
      <c r="J3056" s="3" t="s">
        <v>264</v>
      </c>
      <c r="K3056" s="3" t="s">
        <v>13846</v>
      </c>
      <c r="L3056" s="3" t="s">
        <v>22560</v>
      </c>
      <c r="M3056" s="3" t="s">
        <v>27</v>
      </c>
    </row>
    <row r="3057" ht="19.5" customHeight="1">
      <c r="A3057" s="3" t="s">
        <v>931</v>
      </c>
      <c r="B3057" s="3" t="s">
        <v>22562</v>
      </c>
      <c r="C3057" s="3" t="s">
        <v>165</v>
      </c>
      <c r="D3057" s="4" t="s">
        <v>19</v>
      </c>
      <c r="E3057" s="3" t="s">
        <v>20</v>
      </c>
      <c r="F3057" s="5">
        <v>15.0</v>
      </c>
      <c r="G3057" s="5">
        <v>20.0</v>
      </c>
      <c r="H3057" s="3" t="s">
        <v>132</v>
      </c>
      <c r="I3057" s="3" t="s">
        <v>57</v>
      </c>
      <c r="J3057" s="3" t="s">
        <v>109</v>
      </c>
      <c r="K3057" s="3" t="s">
        <v>22565</v>
      </c>
      <c r="L3057" s="3" t="s">
        <v>22566</v>
      </c>
      <c r="M3057" s="3" t="s">
        <v>41</v>
      </c>
    </row>
    <row r="3058" ht="19.5" customHeight="1">
      <c r="A3058" s="3" t="s">
        <v>22568</v>
      </c>
      <c r="B3058" s="3" t="s">
        <v>22569</v>
      </c>
      <c r="C3058" s="3" t="s">
        <v>165</v>
      </c>
      <c r="D3058" s="4" t="s">
        <v>19</v>
      </c>
      <c r="E3058" s="3" t="s">
        <v>20</v>
      </c>
      <c r="F3058" s="5">
        <v>15.0</v>
      </c>
      <c r="G3058" s="5">
        <v>22.0</v>
      </c>
      <c r="H3058" s="3" t="s">
        <v>6972</v>
      </c>
      <c r="I3058" s="3" t="s">
        <v>69</v>
      </c>
      <c r="J3058" s="3" t="s">
        <v>22571</v>
      </c>
      <c r="K3058" s="3" t="s">
        <v>16821</v>
      </c>
      <c r="L3058" s="3" t="s">
        <v>22572</v>
      </c>
      <c r="M3058" s="3" t="s">
        <v>90</v>
      </c>
    </row>
    <row r="3059" ht="19.5" customHeight="1">
      <c r="A3059" s="3" t="s">
        <v>22573</v>
      </c>
      <c r="B3059" s="3" t="s">
        <v>22574</v>
      </c>
      <c r="C3059" s="3" t="s">
        <v>165</v>
      </c>
      <c r="D3059" s="4" t="s">
        <v>19</v>
      </c>
      <c r="E3059" s="3" t="s">
        <v>20</v>
      </c>
      <c r="F3059" s="5">
        <v>15.0</v>
      </c>
      <c r="G3059" s="5">
        <v>20.0</v>
      </c>
      <c r="H3059" s="3" t="s">
        <v>132</v>
      </c>
      <c r="I3059" s="3" t="s">
        <v>57</v>
      </c>
      <c r="J3059" s="3" t="s">
        <v>10611</v>
      </c>
      <c r="K3059" s="3" t="s">
        <v>22578</v>
      </c>
      <c r="L3059" s="3" t="s">
        <v>22579</v>
      </c>
      <c r="M3059" s="3" t="s">
        <v>27</v>
      </c>
    </row>
    <row r="3060" ht="19.5" customHeight="1">
      <c r="A3060" s="3" t="s">
        <v>5663</v>
      </c>
      <c r="B3060" s="3" t="s">
        <v>7380</v>
      </c>
      <c r="C3060" s="3" t="s">
        <v>165</v>
      </c>
      <c r="D3060" s="4" t="s">
        <v>19</v>
      </c>
      <c r="E3060" s="3" t="s">
        <v>20</v>
      </c>
      <c r="F3060" s="5">
        <v>15.0</v>
      </c>
      <c r="G3060" s="5">
        <v>22.0</v>
      </c>
      <c r="H3060" s="3" t="s">
        <v>6972</v>
      </c>
      <c r="I3060" s="3" t="s">
        <v>23</v>
      </c>
      <c r="J3060" s="3" t="s">
        <v>99</v>
      </c>
      <c r="K3060" s="3" t="s">
        <v>22583</v>
      </c>
      <c r="L3060" s="3" t="s">
        <v>22585</v>
      </c>
      <c r="M3060" s="3" t="s">
        <v>27</v>
      </c>
    </row>
    <row r="3061" ht="19.5" customHeight="1">
      <c r="A3061" s="3" t="s">
        <v>738</v>
      </c>
      <c r="B3061" s="3" t="s">
        <v>9553</v>
      </c>
      <c r="C3061" s="3" t="s">
        <v>165</v>
      </c>
      <c r="D3061" s="4" t="s">
        <v>19</v>
      </c>
      <c r="E3061" s="3" t="s">
        <v>20</v>
      </c>
      <c r="F3061" s="5">
        <v>15.0</v>
      </c>
      <c r="G3061" s="5">
        <v>20.0</v>
      </c>
      <c r="H3061" s="3" t="s">
        <v>132</v>
      </c>
      <c r="I3061" s="3" t="s">
        <v>57</v>
      </c>
      <c r="J3061" s="3" t="s">
        <v>9555</v>
      </c>
      <c r="K3061" s="3" t="s">
        <v>14529</v>
      </c>
      <c r="L3061" s="3" t="s">
        <v>14534</v>
      </c>
      <c r="M3061" s="3" t="s">
        <v>27</v>
      </c>
    </row>
    <row r="3062" ht="19.5" customHeight="1">
      <c r="A3062" s="3" t="s">
        <v>22593</v>
      </c>
      <c r="B3062" s="3" t="s">
        <v>162</v>
      </c>
      <c r="C3062" s="3" t="s">
        <v>165</v>
      </c>
      <c r="D3062" s="4" t="s">
        <v>19</v>
      </c>
      <c r="E3062" s="3" t="s">
        <v>21</v>
      </c>
      <c r="F3062" s="5">
        <v>15.0</v>
      </c>
      <c r="G3062" s="5">
        <v>20.0</v>
      </c>
      <c r="H3062" s="3" t="s">
        <v>132</v>
      </c>
      <c r="I3062" s="3" t="s">
        <v>57</v>
      </c>
      <c r="J3062" s="3" t="s">
        <v>38</v>
      </c>
      <c r="K3062" s="3" t="s">
        <v>22597</v>
      </c>
      <c r="L3062" s="3" t="s">
        <v>22601</v>
      </c>
      <c r="M3062" s="3" t="s">
        <v>27</v>
      </c>
    </row>
    <row r="3063" ht="19.5" customHeight="1">
      <c r="A3063" s="3" t="s">
        <v>22603</v>
      </c>
      <c r="B3063" s="3" t="s">
        <v>22604</v>
      </c>
      <c r="C3063" s="3" t="s">
        <v>165</v>
      </c>
      <c r="D3063" s="4" t="s">
        <v>19</v>
      </c>
      <c r="E3063" s="3" t="s">
        <v>20</v>
      </c>
      <c r="F3063" s="5">
        <v>15.0</v>
      </c>
      <c r="G3063" s="5">
        <v>20.0</v>
      </c>
      <c r="H3063" s="3" t="s">
        <v>132</v>
      </c>
      <c r="I3063" s="3" t="s">
        <v>57</v>
      </c>
      <c r="J3063" s="3" t="s">
        <v>45</v>
      </c>
      <c r="K3063" s="3" t="s">
        <v>22605</v>
      </c>
      <c r="L3063" s="3" t="s">
        <v>22607</v>
      </c>
      <c r="M3063" s="3" t="s">
        <v>35</v>
      </c>
    </row>
    <row r="3064" ht="19.5" customHeight="1">
      <c r="A3064" s="3" t="s">
        <v>22610</v>
      </c>
      <c r="B3064" s="3" t="s">
        <v>162</v>
      </c>
      <c r="C3064" s="3" t="s">
        <v>165</v>
      </c>
      <c r="D3064" s="4" t="s">
        <v>19</v>
      </c>
      <c r="E3064" s="3" t="s">
        <v>20</v>
      </c>
      <c r="F3064" s="5">
        <v>15.0</v>
      </c>
      <c r="G3064" s="5">
        <v>20.0</v>
      </c>
      <c r="H3064" s="3" t="s">
        <v>132</v>
      </c>
      <c r="I3064" s="3" t="s">
        <v>57</v>
      </c>
      <c r="J3064" s="3" t="s">
        <v>38</v>
      </c>
      <c r="K3064" s="3" t="s">
        <v>22597</v>
      </c>
      <c r="L3064" s="3" t="s">
        <v>22614</v>
      </c>
      <c r="M3064" s="3" t="s">
        <v>27</v>
      </c>
    </row>
    <row r="3065" ht="19.5" customHeight="1">
      <c r="A3065" s="3" t="s">
        <v>16221</v>
      </c>
      <c r="B3065" s="3" t="s">
        <v>14398</v>
      </c>
      <c r="C3065" s="3" t="s">
        <v>165</v>
      </c>
      <c r="D3065" s="4" t="s">
        <v>19</v>
      </c>
      <c r="E3065" s="3" t="s">
        <v>20</v>
      </c>
      <c r="F3065" s="5">
        <v>15.0</v>
      </c>
      <c r="G3065" s="5">
        <v>18.0</v>
      </c>
      <c r="H3065" s="3" t="s">
        <v>3247</v>
      </c>
      <c r="I3065" s="3" t="s">
        <v>23</v>
      </c>
      <c r="J3065" s="3" t="s">
        <v>14400</v>
      </c>
      <c r="K3065" s="3" t="s">
        <v>22618</v>
      </c>
      <c r="L3065" s="3" t="s">
        <v>22619</v>
      </c>
      <c r="M3065" s="3" t="s">
        <v>41</v>
      </c>
    </row>
    <row r="3066" ht="19.5" customHeight="1">
      <c r="A3066" s="3" t="s">
        <v>2717</v>
      </c>
      <c r="B3066" s="3" t="s">
        <v>22621</v>
      </c>
      <c r="C3066" s="3" t="s">
        <v>165</v>
      </c>
      <c r="D3066" s="4" t="s">
        <v>19</v>
      </c>
      <c r="E3066" s="3" t="s">
        <v>20</v>
      </c>
      <c r="F3066" s="5">
        <v>15.0</v>
      </c>
      <c r="G3066" s="5">
        <v>20.0</v>
      </c>
      <c r="H3066" s="3" t="s">
        <v>132</v>
      </c>
      <c r="I3066" s="3" t="s">
        <v>23</v>
      </c>
      <c r="J3066" s="3" t="s">
        <v>22622</v>
      </c>
      <c r="K3066" s="3" t="s">
        <v>22623</v>
      </c>
      <c r="L3066" s="3" t="s">
        <v>22624</v>
      </c>
      <c r="M3066" s="3" t="s">
        <v>35</v>
      </c>
    </row>
    <row r="3067" ht="19.5" customHeight="1">
      <c r="A3067" s="3" t="s">
        <v>22626</v>
      </c>
      <c r="B3067" s="3" t="s">
        <v>8663</v>
      </c>
      <c r="C3067" s="3" t="s">
        <v>165</v>
      </c>
      <c r="D3067" s="4" t="s">
        <v>19</v>
      </c>
      <c r="E3067" s="3" t="s">
        <v>20</v>
      </c>
      <c r="F3067" s="5">
        <v>15.0</v>
      </c>
      <c r="G3067" s="5">
        <v>20.0</v>
      </c>
      <c r="H3067" s="3" t="s">
        <v>132</v>
      </c>
      <c r="I3067" s="3" t="s">
        <v>23</v>
      </c>
      <c r="J3067" s="3" t="s">
        <v>1695</v>
      </c>
      <c r="K3067" s="3" t="s">
        <v>16446</v>
      </c>
      <c r="L3067" s="3" t="s">
        <v>22630</v>
      </c>
      <c r="M3067" s="3" t="s">
        <v>41</v>
      </c>
    </row>
    <row r="3068" ht="19.5" customHeight="1">
      <c r="A3068" s="3" t="s">
        <v>8216</v>
      </c>
      <c r="B3068" s="3" t="s">
        <v>22632</v>
      </c>
      <c r="C3068" s="3" t="s">
        <v>165</v>
      </c>
      <c r="D3068" s="4" t="s">
        <v>19</v>
      </c>
      <c r="E3068" s="3" t="s">
        <v>20</v>
      </c>
      <c r="F3068" s="5">
        <v>15.0</v>
      </c>
      <c r="G3068" s="5">
        <v>30.0</v>
      </c>
      <c r="H3068" s="3" t="s">
        <v>119</v>
      </c>
      <c r="I3068" s="3" t="s">
        <v>57</v>
      </c>
      <c r="J3068" s="3" t="s">
        <v>22635</v>
      </c>
      <c r="K3068" s="3" t="s">
        <v>22636</v>
      </c>
      <c r="L3068" s="3" t="s">
        <v>22637</v>
      </c>
      <c r="M3068" s="3" t="s">
        <v>35</v>
      </c>
    </row>
    <row r="3069" ht="19.5" customHeight="1">
      <c r="A3069" s="3" t="s">
        <v>22639</v>
      </c>
      <c r="B3069" s="3" t="s">
        <v>162</v>
      </c>
      <c r="C3069" s="3" t="s">
        <v>165</v>
      </c>
      <c r="D3069" s="4" t="s">
        <v>19</v>
      </c>
      <c r="E3069" s="3" t="s">
        <v>20</v>
      </c>
      <c r="F3069" s="5">
        <v>15.0</v>
      </c>
      <c r="G3069" s="5">
        <v>20.0</v>
      </c>
      <c r="H3069" s="3" t="s">
        <v>132</v>
      </c>
      <c r="I3069" s="3" t="s">
        <v>23</v>
      </c>
      <c r="J3069" s="3" t="s">
        <v>38</v>
      </c>
      <c r="K3069" s="3" t="s">
        <v>22641</v>
      </c>
      <c r="L3069" s="3" t="s">
        <v>22642</v>
      </c>
      <c r="M3069" s="3" t="s">
        <v>27</v>
      </c>
    </row>
    <row r="3070" ht="19.5" customHeight="1">
      <c r="A3070" s="3" t="s">
        <v>28</v>
      </c>
      <c r="B3070" s="3" t="s">
        <v>14045</v>
      </c>
      <c r="C3070" s="3" t="s">
        <v>165</v>
      </c>
      <c r="D3070" s="4" t="s">
        <v>19</v>
      </c>
      <c r="E3070" s="3" t="s">
        <v>20</v>
      </c>
      <c r="F3070" s="5">
        <v>15.0</v>
      </c>
      <c r="G3070" s="5">
        <v>20.0</v>
      </c>
      <c r="H3070" s="3" t="s">
        <v>132</v>
      </c>
      <c r="I3070" s="3" t="s">
        <v>50</v>
      </c>
      <c r="J3070" s="3" t="s">
        <v>549</v>
      </c>
      <c r="K3070" s="3" t="s">
        <v>22365</v>
      </c>
      <c r="L3070" s="3" t="s">
        <v>22381</v>
      </c>
      <c r="M3070" s="3" t="s">
        <v>27</v>
      </c>
    </row>
    <row r="3071" ht="19.5" customHeight="1">
      <c r="A3071" s="3" t="s">
        <v>21308</v>
      </c>
      <c r="B3071" s="3" t="s">
        <v>14290</v>
      </c>
      <c r="C3071" s="3" t="s">
        <v>165</v>
      </c>
      <c r="D3071" s="4" t="s">
        <v>19</v>
      </c>
      <c r="E3071" s="3" t="s">
        <v>20</v>
      </c>
      <c r="F3071" s="5">
        <v>15.0</v>
      </c>
      <c r="G3071" s="5">
        <v>25.0</v>
      </c>
      <c r="H3071" s="3" t="s">
        <v>237</v>
      </c>
      <c r="I3071" s="3" t="s">
        <v>23</v>
      </c>
      <c r="J3071" s="3" t="s">
        <v>14294</v>
      </c>
      <c r="K3071" s="3" t="s">
        <v>22651</v>
      </c>
      <c r="L3071" s="3" t="s">
        <v>22654</v>
      </c>
      <c r="M3071" s="3" t="s">
        <v>159</v>
      </c>
    </row>
    <row r="3072" ht="19.5" customHeight="1">
      <c r="A3072" s="3" t="s">
        <v>22656</v>
      </c>
      <c r="B3072" s="3" t="s">
        <v>8884</v>
      </c>
      <c r="C3072" s="3" t="s">
        <v>165</v>
      </c>
      <c r="D3072" s="4" t="s">
        <v>19</v>
      </c>
      <c r="E3072" s="3" t="s">
        <v>21</v>
      </c>
      <c r="F3072" s="5">
        <v>15.0</v>
      </c>
      <c r="G3072" s="5">
        <v>20.0</v>
      </c>
      <c r="H3072" s="3" t="s">
        <v>132</v>
      </c>
      <c r="I3072" s="3" t="s">
        <v>23</v>
      </c>
      <c r="J3072" s="3" t="s">
        <v>5534</v>
      </c>
      <c r="K3072" s="3" t="s">
        <v>22662</v>
      </c>
      <c r="L3072" s="3" t="s">
        <v>22665</v>
      </c>
      <c r="M3072" s="3" t="s">
        <v>159</v>
      </c>
    </row>
    <row r="3073" ht="19.5" customHeight="1">
      <c r="A3073" s="3" t="s">
        <v>22666</v>
      </c>
      <c r="B3073" s="3" t="s">
        <v>22668</v>
      </c>
      <c r="C3073" s="3" t="s">
        <v>165</v>
      </c>
      <c r="D3073" s="4" t="s">
        <v>19</v>
      </c>
      <c r="E3073" s="3" t="s">
        <v>20</v>
      </c>
      <c r="F3073" s="5">
        <v>15.0</v>
      </c>
      <c r="G3073" s="5">
        <v>20.0</v>
      </c>
      <c r="H3073" s="3" t="s">
        <v>132</v>
      </c>
      <c r="I3073" s="3" t="s">
        <v>57</v>
      </c>
      <c r="J3073" s="3" t="s">
        <v>22671</v>
      </c>
      <c r="K3073" s="3" t="s">
        <v>22672</v>
      </c>
      <c r="L3073" s="3" t="s">
        <v>22674</v>
      </c>
      <c r="M3073" s="3" t="s">
        <v>35</v>
      </c>
    </row>
    <row r="3074" ht="19.5" customHeight="1">
      <c r="A3074" s="3" t="s">
        <v>4448</v>
      </c>
      <c r="B3074" s="3" t="s">
        <v>22676</v>
      </c>
      <c r="C3074" s="3" t="s">
        <v>165</v>
      </c>
      <c r="D3074" s="4" t="s">
        <v>19</v>
      </c>
      <c r="E3074" s="3" t="s">
        <v>20</v>
      </c>
      <c r="F3074" s="5">
        <v>15.0</v>
      </c>
      <c r="G3074" s="5">
        <v>30.0</v>
      </c>
      <c r="H3074" s="3" t="s">
        <v>119</v>
      </c>
      <c r="I3074" s="3" t="s">
        <v>57</v>
      </c>
      <c r="J3074" s="3" t="s">
        <v>22679</v>
      </c>
      <c r="K3074" s="3" t="s">
        <v>166</v>
      </c>
      <c r="L3074" s="3" t="s">
        <v>22681</v>
      </c>
      <c r="M3074" s="3" t="s">
        <v>35</v>
      </c>
    </row>
    <row r="3075" ht="19.5" customHeight="1">
      <c r="A3075" s="3" t="s">
        <v>22683</v>
      </c>
      <c r="B3075" s="3" t="s">
        <v>22164</v>
      </c>
      <c r="C3075" s="3" t="s">
        <v>165</v>
      </c>
      <c r="D3075" s="4" t="s">
        <v>19</v>
      </c>
      <c r="E3075" s="3" t="s">
        <v>20</v>
      </c>
      <c r="F3075" s="5">
        <v>15.0</v>
      </c>
      <c r="G3075" s="5">
        <v>20.0</v>
      </c>
      <c r="H3075" s="3" t="s">
        <v>132</v>
      </c>
      <c r="I3075" s="3" t="s">
        <v>23</v>
      </c>
      <c r="J3075" s="3" t="s">
        <v>9834</v>
      </c>
      <c r="K3075" s="3" t="s">
        <v>22171</v>
      </c>
      <c r="L3075" s="3" t="s">
        <v>22689</v>
      </c>
      <c r="M3075" s="3" t="s">
        <v>159</v>
      </c>
    </row>
    <row r="3076" ht="19.5" customHeight="1">
      <c r="A3076" s="3" t="s">
        <v>28</v>
      </c>
      <c r="B3076" s="3" t="s">
        <v>4411</v>
      </c>
      <c r="C3076" s="3" t="s">
        <v>165</v>
      </c>
      <c r="D3076" s="4" t="s">
        <v>19</v>
      </c>
      <c r="E3076" s="3" t="s">
        <v>21</v>
      </c>
      <c r="F3076" s="5">
        <v>15.0</v>
      </c>
      <c r="G3076" s="5">
        <v>20.0</v>
      </c>
      <c r="H3076" s="3" t="s">
        <v>132</v>
      </c>
      <c r="I3076" s="3" t="s">
        <v>23</v>
      </c>
      <c r="J3076" s="3" t="s">
        <v>99</v>
      </c>
      <c r="K3076" s="3" t="s">
        <v>22694</v>
      </c>
      <c r="L3076" s="3" t="s">
        <v>22695</v>
      </c>
      <c r="M3076" s="3" t="s">
        <v>159</v>
      </c>
    </row>
    <row r="3077" ht="19.5" customHeight="1">
      <c r="A3077" s="3" t="s">
        <v>19227</v>
      </c>
      <c r="B3077" s="3" t="s">
        <v>8037</v>
      </c>
      <c r="C3077" s="3" t="s">
        <v>165</v>
      </c>
      <c r="D3077" s="4" t="s">
        <v>19</v>
      </c>
      <c r="E3077" s="3" t="s">
        <v>20</v>
      </c>
      <c r="F3077" s="5">
        <v>15.0</v>
      </c>
      <c r="G3077" s="5">
        <v>30.0</v>
      </c>
      <c r="H3077" s="3" t="s">
        <v>119</v>
      </c>
      <c r="I3077" s="3" t="s">
        <v>23</v>
      </c>
      <c r="J3077" s="3" t="s">
        <v>8040</v>
      </c>
      <c r="K3077" s="3" t="s">
        <v>8041</v>
      </c>
      <c r="L3077" s="3" t="s">
        <v>22701</v>
      </c>
      <c r="M3077" s="3" t="s">
        <v>159</v>
      </c>
    </row>
    <row r="3078" ht="19.5" customHeight="1">
      <c r="A3078" s="3" t="s">
        <v>642</v>
      </c>
      <c r="B3078" s="3" t="s">
        <v>22703</v>
      </c>
      <c r="C3078" s="3" t="s">
        <v>165</v>
      </c>
      <c r="D3078" s="4" t="s">
        <v>19</v>
      </c>
      <c r="E3078" s="3" t="s">
        <v>20</v>
      </c>
      <c r="F3078" s="5">
        <v>15.0</v>
      </c>
      <c r="G3078" s="5">
        <v>25.0</v>
      </c>
      <c r="H3078" s="3" t="s">
        <v>237</v>
      </c>
      <c r="I3078" s="3" t="s">
        <v>57</v>
      </c>
      <c r="J3078" s="3" t="s">
        <v>22704</v>
      </c>
      <c r="K3078" s="3" t="s">
        <v>22706</v>
      </c>
      <c r="L3078" s="3" t="s">
        <v>22707</v>
      </c>
      <c r="M3078" s="3" t="s">
        <v>257</v>
      </c>
    </row>
    <row r="3079" ht="19.5" customHeight="1">
      <c r="A3079" s="3" t="s">
        <v>4242</v>
      </c>
      <c r="B3079" s="3" t="s">
        <v>22709</v>
      </c>
      <c r="C3079" s="3" t="s">
        <v>165</v>
      </c>
      <c r="D3079" s="4" t="s">
        <v>19</v>
      </c>
      <c r="E3079" s="3" t="s">
        <v>21</v>
      </c>
      <c r="F3079" s="5">
        <v>15.0</v>
      </c>
      <c r="G3079" s="5">
        <v>20.0</v>
      </c>
      <c r="H3079" s="3" t="s">
        <v>132</v>
      </c>
      <c r="I3079" s="3" t="s">
        <v>57</v>
      </c>
      <c r="J3079" s="3" t="s">
        <v>1796</v>
      </c>
      <c r="K3079" s="3" t="s">
        <v>166</v>
      </c>
      <c r="L3079" s="3" t="s">
        <v>22712</v>
      </c>
      <c r="M3079" s="3" t="s">
        <v>35</v>
      </c>
    </row>
    <row r="3080" ht="19.5" customHeight="1">
      <c r="A3080" s="3" t="s">
        <v>22721</v>
      </c>
      <c r="B3080" s="3" t="s">
        <v>10345</v>
      </c>
      <c r="C3080" s="3" t="s">
        <v>165</v>
      </c>
      <c r="D3080" s="4" t="s">
        <v>19</v>
      </c>
      <c r="E3080" s="3" t="s">
        <v>20</v>
      </c>
      <c r="F3080" s="5">
        <v>15.0</v>
      </c>
      <c r="G3080" s="5">
        <v>30.0</v>
      </c>
      <c r="H3080" s="3" t="s">
        <v>119</v>
      </c>
      <c r="I3080" s="3" t="s">
        <v>57</v>
      </c>
      <c r="J3080" s="3" t="s">
        <v>58</v>
      </c>
      <c r="K3080" s="3" t="s">
        <v>22723</v>
      </c>
      <c r="L3080" s="3" t="s">
        <v>22725</v>
      </c>
      <c r="M3080" s="3" t="s">
        <v>27</v>
      </c>
    </row>
    <row r="3081" ht="19.5" customHeight="1">
      <c r="A3081" s="3" t="s">
        <v>22728</v>
      </c>
      <c r="B3081" s="3" t="s">
        <v>13907</v>
      </c>
      <c r="C3081" s="3" t="s">
        <v>165</v>
      </c>
      <c r="D3081" s="4" t="s">
        <v>19</v>
      </c>
      <c r="E3081" s="3" t="s">
        <v>21</v>
      </c>
      <c r="F3081" s="5">
        <v>15.0</v>
      </c>
      <c r="G3081" s="5">
        <v>20.0</v>
      </c>
      <c r="H3081" s="3" t="s">
        <v>132</v>
      </c>
      <c r="I3081" s="3" t="s">
        <v>57</v>
      </c>
      <c r="J3081" s="3" t="s">
        <v>109</v>
      </c>
      <c r="K3081" s="3" t="s">
        <v>22731</v>
      </c>
      <c r="L3081" s="3" t="s">
        <v>22733</v>
      </c>
      <c r="M3081" s="3" t="s">
        <v>35</v>
      </c>
    </row>
    <row r="3082" ht="19.5" customHeight="1">
      <c r="A3082" s="3" t="s">
        <v>22736</v>
      </c>
      <c r="B3082" s="3" t="s">
        <v>162</v>
      </c>
      <c r="C3082" s="3" t="s">
        <v>165</v>
      </c>
      <c r="D3082" s="4" t="s">
        <v>19</v>
      </c>
      <c r="E3082" s="3" t="s">
        <v>127</v>
      </c>
      <c r="F3082" s="5">
        <v>15.0</v>
      </c>
      <c r="G3082" s="5">
        <v>20.0</v>
      </c>
      <c r="H3082" s="3" t="s">
        <v>132</v>
      </c>
      <c r="I3082" s="3" t="s">
        <v>23</v>
      </c>
      <c r="J3082" s="3" t="s">
        <v>38</v>
      </c>
      <c r="K3082" s="3" t="s">
        <v>22737</v>
      </c>
      <c r="L3082" s="3" t="s">
        <v>22739</v>
      </c>
      <c r="M3082" s="3" t="s">
        <v>27</v>
      </c>
    </row>
    <row r="3083" ht="19.5" customHeight="1">
      <c r="A3083" s="3" t="s">
        <v>259</v>
      </c>
      <c r="B3083" s="3" t="s">
        <v>10253</v>
      </c>
      <c r="C3083" s="3" t="s">
        <v>165</v>
      </c>
      <c r="D3083" s="4" t="s">
        <v>19</v>
      </c>
      <c r="E3083" s="3" t="s">
        <v>20</v>
      </c>
      <c r="F3083" s="5">
        <v>15.0</v>
      </c>
      <c r="G3083" s="5">
        <v>20.0</v>
      </c>
      <c r="H3083" s="3" t="s">
        <v>132</v>
      </c>
      <c r="I3083" s="3" t="s">
        <v>57</v>
      </c>
      <c r="J3083" s="3" t="s">
        <v>1695</v>
      </c>
      <c r="K3083" s="3" t="s">
        <v>10254</v>
      </c>
      <c r="L3083" s="3" t="s">
        <v>10257</v>
      </c>
      <c r="M3083" s="3" t="s">
        <v>35</v>
      </c>
    </row>
    <row r="3084" ht="19.5" customHeight="1">
      <c r="A3084" s="3" t="s">
        <v>10117</v>
      </c>
      <c r="B3084" s="3" t="s">
        <v>10123</v>
      </c>
      <c r="C3084" s="3" t="s">
        <v>165</v>
      </c>
      <c r="D3084" s="4" t="s">
        <v>19</v>
      </c>
      <c r="E3084" s="3" t="s">
        <v>20</v>
      </c>
      <c r="F3084" s="5">
        <v>15.0</v>
      </c>
      <c r="G3084" s="5">
        <v>30.0</v>
      </c>
      <c r="H3084" s="3" t="s">
        <v>119</v>
      </c>
      <c r="I3084" s="3" t="s">
        <v>23</v>
      </c>
      <c r="J3084" s="3" t="s">
        <v>10118</v>
      </c>
      <c r="K3084" s="3" t="s">
        <v>10124</v>
      </c>
      <c r="L3084" s="3" t="s">
        <v>22744</v>
      </c>
      <c r="M3084" s="3" t="s">
        <v>41</v>
      </c>
    </row>
    <row r="3085" ht="19.5" customHeight="1">
      <c r="A3085" s="3" t="s">
        <v>2000</v>
      </c>
      <c r="B3085" s="3" t="s">
        <v>22201</v>
      </c>
      <c r="C3085" s="3" t="s">
        <v>165</v>
      </c>
      <c r="D3085" s="4" t="s">
        <v>19</v>
      </c>
      <c r="E3085" s="3" t="s">
        <v>20</v>
      </c>
      <c r="F3085" s="5">
        <v>15.0</v>
      </c>
      <c r="G3085" s="5">
        <v>20.0</v>
      </c>
      <c r="H3085" s="3" t="s">
        <v>132</v>
      </c>
      <c r="I3085" s="3" t="s">
        <v>57</v>
      </c>
      <c r="J3085" s="3" t="s">
        <v>22205</v>
      </c>
      <c r="K3085" s="3" t="s">
        <v>22746</v>
      </c>
      <c r="L3085" s="3" t="s">
        <v>22747</v>
      </c>
      <c r="M3085" s="3" t="s">
        <v>41</v>
      </c>
    </row>
    <row r="3086" ht="19.5" customHeight="1">
      <c r="A3086" s="3" t="s">
        <v>22749</v>
      </c>
      <c r="B3086" s="3" t="s">
        <v>13909</v>
      </c>
      <c r="C3086" s="3" t="s">
        <v>165</v>
      </c>
      <c r="D3086" s="4" t="s">
        <v>19</v>
      </c>
      <c r="E3086" s="3" t="s">
        <v>20</v>
      </c>
      <c r="F3086" s="5">
        <v>15.0</v>
      </c>
      <c r="G3086" s="5">
        <v>25.0</v>
      </c>
      <c r="H3086" s="3" t="s">
        <v>237</v>
      </c>
      <c r="I3086" s="3" t="s">
        <v>57</v>
      </c>
      <c r="J3086" s="3" t="s">
        <v>13910</v>
      </c>
      <c r="K3086" s="3" t="s">
        <v>22754</v>
      </c>
      <c r="L3086" s="3" t="s">
        <v>22758</v>
      </c>
      <c r="M3086" s="3" t="s">
        <v>27</v>
      </c>
    </row>
    <row r="3087" ht="19.5" customHeight="1">
      <c r="A3087" s="3" t="s">
        <v>22760</v>
      </c>
      <c r="B3087" s="3" t="s">
        <v>14514</v>
      </c>
      <c r="C3087" s="3" t="s">
        <v>165</v>
      </c>
      <c r="D3087" s="4" t="s">
        <v>19</v>
      </c>
      <c r="E3087" s="3" t="s">
        <v>21</v>
      </c>
      <c r="F3087" s="5">
        <v>15.0</v>
      </c>
      <c r="G3087" s="5">
        <v>20.0</v>
      </c>
      <c r="H3087" s="3" t="s">
        <v>132</v>
      </c>
      <c r="I3087" s="3" t="s">
        <v>57</v>
      </c>
      <c r="J3087" s="3" t="s">
        <v>58</v>
      </c>
      <c r="K3087" s="3" t="s">
        <v>7269</v>
      </c>
      <c r="L3087" s="3" t="s">
        <v>22765</v>
      </c>
      <c r="M3087" s="3" t="s">
        <v>35</v>
      </c>
    </row>
    <row r="3088" ht="19.5" customHeight="1">
      <c r="A3088" s="3" t="s">
        <v>5879</v>
      </c>
      <c r="B3088" s="3" t="s">
        <v>9576</v>
      </c>
      <c r="C3088" s="3" t="s">
        <v>165</v>
      </c>
      <c r="D3088" s="4" t="s">
        <v>19</v>
      </c>
      <c r="E3088" s="3" t="s">
        <v>20</v>
      </c>
      <c r="F3088" s="5">
        <v>15.0</v>
      </c>
      <c r="G3088" s="5">
        <v>20.0</v>
      </c>
      <c r="H3088" s="3" t="s">
        <v>132</v>
      </c>
      <c r="I3088" s="3" t="s">
        <v>23</v>
      </c>
      <c r="J3088" s="3" t="s">
        <v>9578</v>
      </c>
      <c r="K3088" s="3" t="s">
        <v>22767</v>
      </c>
      <c r="L3088" s="3" t="s">
        <v>22769</v>
      </c>
      <c r="M3088" s="3" t="s">
        <v>27</v>
      </c>
    </row>
    <row r="3089" ht="19.5" customHeight="1">
      <c r="A3089" s="3" t="s">
        <v>28</v>
      </c>
      <c r="B3089" s="3" t="s">
        <v>22770</v>
      </c>
      <c r="C3089" s="3" t="s">
        <v>165</v>
      </c>
      <c r="D3089" s="4" t="s">
        <v>19</v>
      </c>
      <c r="E3089" s="3" t="s">
        <v>21</v>
      </c>
      <c r="F3089" s="5">
        <v>15.0</v>
      </c>
      <c r="G3089" s="5">
        <v>20.0</v>
      </c>
      <c r="H3089" s="3" t="s">
        <v>132</v>
      </c>
      <c r="I3089" s="3" t="s">
        <v>57</v>
      </c>
      <c r="J3089" s="3" t="s">
        <v>58</v>
      </c>
      <c r="K3089" s="3" t="s">
        <v>22771</v>
      </c>
      <c r="L3089" s="3" t="s">
        <v>22772</v>
      </c>
      <c r="M3089" s="3" t="s">
        <v>35</v>
      </c>
    </row>
    <row r="3090" ht="19.5" customHeight="1">
      <c r="A3090" s="3" t="s">
        <v>977</v>
      </c>
      <c r="B3090" s="3" t="s">
        <v>22773</v>
      </c>
      <c r="C3090" s="3" t="s">
        <v>165</v>
      </c>
      <c r="D3090" s="4" t="s">
        <v>19</v>
      </c>
      <c r="E3090" s="3" t="s">
        <v>21</v>
      </c>
      <c r="F3090" s="5">
        <v>15.0</v>
      </c>
      <c r="G3090" s="5">
        <v>20.0</v>
      </c>
      <c r="H3090" s="3" t="s">
        <v>132</v>
      </c>
      <c r="I3090" s="3" t="s">
        <v>57</v>
      </c>
      <c r="J3090" s="3" t="s">
        <v>22774</v>
      </c>
      <c r="K3090" s="3" t="s">
        <v>22776</v>
      </c>
      <c r="L3090" s="3" t="s">
        <v>22777</v>
      </c>
      <c r="M3090" s="3" t="s">
        <v>35</v>
      </c>
    </row>
    <row r="3091" ht="19.5" customHeight="1">
      <c r="A3091" s="3" t="s">
        <v>22778</v>
      </c>
      <c r="B3091" s="3" t="s">
        <v>22780</v>
      </c>
      <c r="C3091" s="3" t="s">
        <v>165</v>
      </c>
      <c r="D3091" s="4" t="s">
        <v>19</v>
      </c>
      <c r="E3091" s="3" t="s">
        <v>21</v>
      </c>
      <c r="F3091" s="5">
        <v>15.0</v>
      </c>
      <c r="G3091" s="5">
        <v>20.0</v>
      </c>
      <c r="H3091" s="3" t="s">
        <v>132</v>
      </c>
      <c r="I3091" s="3" t="s">
        <v>57</v>
      </c>
      <c r="J3091" s="3" t="s">
        <v>22781</v>
      </c>
      <c r="K3091" s="3" t="s">
        <v>7381</v>
      </c>
      <c r="L3091" s="3" t="s">
        <v>22782</v>
      </c>
      <c r="M3091" s="3" t="s">
        <v>257</v>
      </c>
    </row>
    <row r="3092" ht="19.5" customHeight="1">
      <c r="A3092" s="3" t="s">
        <v>6898</v>
      </c>
      <c r="B3092" s="3" t="s">
        <v>22785</v>
      </c>
      <c r="C3092" s="3" t="s">
        <v>165</v>
      </c>
      <c r="D3092" s="4" t="s">
        <v>19</v>
      </c>
      <c r="E3092" s="3" t="s">
        <v>20</v>
      </c>
      <c r="F3092" s="5">
        <v>15.0</v>
      </c>
      <c r="G3092" s="5">
        <v>20.0</v>
      </c>
      <c r="H3092" s="3" t="s">
        <v>132</v>
      </c>
      <c r="I3092" s="3" t="s">
        <v>57</v>
      </c>
      <c r="J3092" s="3" t="s">
        <v>264</v>
      </c>
      <c r="K3092" s="3" t="s">
        <v>166</v>
      </c>
      <c r="L3092" s="3" t="s">
        <v>22789</v>
      </c>
      <c r="M3092" s="3" t="s">
        <v>41</v>
      </c>
    </row>
    <row r="3093" ht="19.5" customHeight="1">
      <c r="A3093" s="3" t="s">
        <v>22790</v>
      </c>
      <c r="B3093" s="3" t="s">
        <v>22791</v>
      </c>
      <c r="C3093" s="3" t="s">
        <v>165</v>
      </c>
      <c r="D3093" s="4" t="s">
        <v>19</v>
      </c>
      <c r="E3093" s="3" t="s">
        <v>20</v>
      </c>
      <c r="F3093" s="5">
        <v>15.0</v>
      </c>
      <c r="G3093" s="5">
        <v>20.0</v>
      </c>
      <c r="H3093" s="3" t="s">
        <v>132</v>
      </c>
      <c r="I3093" s="3" t="s">
        <v>57</v>
      </c>
      <c r="J3093" s="3" t="s">
        <v>489</v>
      </c>
      <c r="K3093" s="3" t="s">
        <v>22795</v>
      </c>
      <c r="L3093" s="3" t="s">
        <v>22796</v>
      </c>
      <c r="M3093" s="3" t="s">
        <v>35</v>
      </c>
    </row>
    <row r="3094" ht="19.5" customHeight="1">
      <c r="A3094" s="3" t="s">
        <v>664</v>
      </c>
      <c r="B3094" s="3" t="s">
        <v>22798</v>
      </c>
      <c r="C3094" s="3" t="s">
        <v>165</v>
      </c>
      <c r="D3094" s="4" t="s">
        <v>19</v>
      </c>
      <c r="E3094" s="3" t="s">
        <v>20</v>
      </c>
      <c r="F3094" s="5">
        <v>15.0</v>
      </c>
      <c r="G3094" s="5">
        <v>20.0</v>
      </c>
      <c r="H3094" s="3" t="s">
        <v>132</v>
      </c>
      <c r="I3094" s="3" t="s">
        <v>50</v>
      </c>
      <c r="J3094" s="3" t="s">
        <v>1695</v>
      </c>
      <c r="K3094" s="3" t="s">
        <v>22801</v>
      </c>
      <c r="L3094" s="3" t="s">
        <v>22803</v>
      </c>
      <c r="M3094" s="3" t="s">
        <v>41</v>
      </c>
    </row>
    <row r="3095" ht="19.5" customHeight="1">
      <c r="A3095" s="3" t="s">
        <v>10540</v>
      </c>
      <c r="B3095" s="3" t="s">
        <v>10498</v>
      </c>
      <c r="C3095" s="3" t="s">
        <v>165</v>
      </c>
      <c r="D3095" s="4" t="s">
        <v>19</v>
      </c>
      <c r="E3095" s="3" t="s">
        <v>20</v>
      </c>
      <c r="F3095" s="5">
        <v>15.0</v>
      </c>
      <c r="G3095" s="5">
        <v>20.0</v>
      </c>
      <c r="H3095" s="3" t="s">
        <v>132</v>
      </c>
      <c r="I3095" s="3" t="s">
        <v>23</v>
      </c>
      <c r="J3095" s="3" t="s">
        <v>38</v>
      </c>
      <c r="K3095" s="3" t="s">
        <v>10544</v>
      </c>
      <c r="L3095" s="3" t="s">
        <v>10548</v>
      </c>
      <c r="M3095" s="3" t="s">
        <v>41</v>
      </c>
    </row>
    <row r="3096" ht="19.5" customHeight="1">
      <c r="A3096" s="3" t="s">
        <v>22810</v>
      </c>
      <c r="B3096" s="3" t="s">
        <v>22812</v>
      </c>
      <c r="C3096" s="3" t="s">
        <v>165</v>
      </c>
      <c r="D3096" s="4" t="s">
        <v>19</v>
      </c>
      <c r="E3096" s="3" t="s">
        <v>20</v>
      </c>
      <c r="F3096" s="5">
        <v>15.0</v>
      </c>
      <c r="G3096" s="5">
        <v>30.0</v>
      </c>
      <c r="H3096" s="3" t="s">
        <v>119</v>
      </c>
      <c r="I3096" s="3" t="s">
        <v>57</v>
      </c>
      <c r="J3096" s="3" t="s">
        <v>22814</v>
      </c>
      <c r="K3096" s="3" t="s">
        <v>22815</v>
      </c>
      <c r="L3096" s="3" t="s">
        <v>22819</v>
      </c>
      <c r="M3096" s="3" t="s">
        <v>41</v>
      </c>
    </row>
    <row r="3097" ht="19.5" customHeight="1">
      <c r="A3097" s="3" t="s">
        <v>22821</v>
      </c>
      <c r="B3097" s="3" t="s">
        <v>22822</v>
      </c>
      <c r="C3097" s="3" t="s">
        <v>165</v>
      </c>
      <c r="D3097" s="4" t="s">
        <v>19</v>
      </c>
      <c r="E3097" s="3" t="s">
        <v>20</v>
      </c>
      <c r="F3097" s="5">
        <v>15.0</v>
      </c>
      <c r="G3097" s="5">
        <v>25.0</v>
      </c>
      <c r="H3097" s="3" t="s">
        <v>237</v>
      </c>
      <c r="I3097" s="3" t="s">
        <v>57</v>
      </c>
      <c r="J3097" s="3" t="s">
        <v>22823</v>
      </c>
      <c r="K3097" s="3" t="s">
        <v>22824</v>
      </c>
      <c r="L3097" s="3" t="s">
        <v>22826</v>
      </c>
      <c r="M3097" s="3" t="s">
        <v>41</v>
      </c>
    </row>
    <row r="3098" ht="19.5" customHeight="1">
      <c r="A3098" s="3" t="s">
        <v>3128</v>
      </c>
      <c r="B3098" s="3" t="s">
        <v>22828</v>
      </c>
      <c r="C3098" s="3" t="s">
        <v>165</v>
      </c>
      <c r="D3098" s="4" t="s">
        <v>19</v>
      </c>
      <c r="E3098" s="3" t="s">
        <v>20</v>
      </c>
      <c r="F3098" s="5">
        <v>15.0</v>
      </c>
      <c r="G3098" s="5">
        <v>20.0</v>
      </c>
      <c r="H3098" s="3" t="s">
        <v>132</v>
      </c>
      <c r="I3098" s="3" t="s">
        <v>57</v>
      </c>
      <c r="J3098" s="3" t="s">
        <v>70</v>
      </c>
      <c r="K3098" s="3" t="s">
        <v>22830</v>
      </c>
      <c r="L3098" s="3" t="s">
        <v>22831</v>
      </c>
      <c r="M3098" s="3" t="s">
        <v>35</v>
      </c>
    </row>
    <row r="3099" ht="19.5" customHeight="1">
      <c r="A3099" s="3" t="s">
        <v>22832</v>
      </c>
      <c r="B3099" s="3" t="s">
        <v>10727</v>
      </c>
      <c r="C3099" s="3" t="s">
        <v>165</v>
      </c>
      <c r="D3099" s="4" t="s">
        <v>19</v>
      </c>
      <c r="E3099" s="3" t="s">
        <v>21</v>
      </c>
      <c r="F3099" s="5">
        <v>15.0</v>
      </c>
      <c r="G3099" s="5">
        <v>20.0</v>
      </c>
      <c r="H3099" s="3" t="s">
        <v>132</v>
      </c>
      <c r="I3099" s="3" t="s">
        <v>57</v>
      </c>
      <c r="J3099" s="3" t="s">
        <v>556</v>
      </c>
      <c r="K3099" s="3" t="s">
        <v>10770</v>
      </c>
      <c r="L3099" s="3" t="s">
        <v>22837</v>
      </c>
      <c r="M3099" s="3" t="s">
        <v>27</v>
      </c>
    </row>
    <row r="3100" ht="19.5" customHeight="1">
      <c r="A3100" s="3" t="s">
        <v>22838</v>
      </c>
      <c r="B3100" s="3" t="s">
        <v>22839</v>
      </c>
      <c r="C3100" s="3" t="s">
        <v>165</v>
      </c>
      <c r="D3100" s="4" t="s">
        <v>19</v>
      </c>
      <c r="E3100" s="3" t="s">
        <v>21</v>
      </c>
      <c r="F3100" s="5">
        <v>15.0</v>
      </c>
      <c r="G3100" s="5">
        <v>20.0</v>
      </c>
      <c r="H3100" s="3" t="s">
        <v>132</v>
      </c>
      <c r="I3100" s="3" t="s">
        <v>23</v>
      </c>
      <c r="J3100" s="3" t="s">
        <v>38</v>
      </c>
      <c r="K3100" s="3" t="s">
        <v>22841</v>
      </c>
      <c r="L3100" s="3" t="s">
        <v>22842</v>
      </c>
      <c r="M3100" s="3" t="s">
        <v>35</v>
      </c>
    </row>
    <row r="3101" ht="19.5" customHeight="1">
      <c r="A3101" s="3" t="s">
        <v>22843</v>
      </c>
      <c r="B3101" s="3" t="s">
        <v>22844</v>
      </c>
      <c r="C3101" s="3" t="s">
        <v>165</v>
      </c>
      <c r="D3101" s="4" t="s">
        <v>19</v>
      </c>
      <c r="E3101" s="3" t="s">
        <v>127</v>
      </c>
      <c r="F3101" s="5">
        <v>15.0</v>
      </c>
      <c r="G3101" s="5">
        <v>20.0</v>
      </c>
      <c r="H3101" s="3" t="s">
        <v>132</v>
      </c>
      <c r="I3101" s="3" t="s">
        <v>69</v>
      </c>
      <c r="J3101" s="3" t="s">
        <v>726</v>
      </c>
      <c r="K3101" s="3" t="s">
        <v>4581</v>
      </c>
      <c r="L3101" s="3" t="s">
        <v>22845</v>
      </c>
      <c r="M3101" s="3" t="s">
        <v>35</v>
      </c>
    </row>
    <row r="3102" ht="19.5" customHeight="1">
      <c r="A3102" s="3" t="s">
        <v>22846</v>
      </c>
      <c r="B3102" s="3" t="s">
        <v>22847</v>
      </c>
      <c r="C3102" s="3" t="s">
        <v>165</v>
      </c>
      <c r="D3102" s="4" t="s">
        <v>19</v>
      </c>
      <c r="E3102" s="3" t="s">
        <v>20</v>
      </c>
      <c r="F3102" s="5">
        <v>15.0</v>
      </c>
      <c r="G3102" s="5">
        <v>20.0</v>
      </c>
      <c r="H3102" s="3" t="s">
        <v>132</v>
      </c>
      <c r="I3102" s="3" t="s">
        <v>57</v>
      </c>
      <c r="J3102" s="3" t="s">
        <v>10841</v>
      </c>
      <c r="K3102" s="3" t="s">
        <v>22851</v>
      </c>
      <c r="L3102" s="3" t="s">
        <v>22853</v>
      </c>
      <c r="M3102" s="3" t="s">
        <v>35</v>
      </c>
    </row>
    <row r="3103" ht="19.5" customHeight="1">
      <c r="A3103" s="3" t="s">
        <v>22854</v>
      </c>
      <c r="B3103" s="3" t="s">
        <v>14517</v>
      </c>
      <c r="C3103" s="3" t="s">
        <v>165</v>
      </c>
      <c r="D3103" s="4" t="s">
        <v>19</v>
      </c>
      <c r="E3103" s="3" t="s">
        <v>20</v>
      </c>
      <c r="F3103" s="5">
        <v>15.0</v>
      </c>
      <c r="G3103" s="5">
        <v>20.0</v>
      </c>
      <c r="H3103" s="3" t="s">
        <v>132</v>
      </c>
      <c r="I3103" s="3" t="s">
        <v>57</v>
      </c>
      <c r="J3103" s="3" t="s">
        <v>58</v>
      </c>
      <c r="K3103" s="3" t="s">
        <v>166</v>
      </c>
      <c r="L3103" s="3" t="s">
        <v>22855</v>
      </c>
      <c r="M3103" s="3" t="s">
        <v>41</v>
      </c>
    </row>
    <row r="3104" ht="19.5" customHeight="1">
      <c r="A3104" s="3" t="s">
        <v>12408</v>
      </c>
      <c r="B3104" s="3" t="s">
        <v>3295</v>
      </c>
      <c r="C3104" s="3" t="s">
        <v>165</v>
      </c>
      <c r="D3104" s="4" t="s">
        <v>19</v>
      </c>
      <c r="E3104" s="3" t="s">
        <v>20</v>
      </c>
      <c r="F3104" s="5">
        <v>15.0</v>
      </c>
      <c r="G3104" s="5">
        <v>20.0</v>
      </c>
      <c r="H3104" s="3" t="s">
        <v>132</v>
      </c>
      <c r="I3104" s="3" t="s">
        <v>23</v>
      </c>
      <c r="J3104" s="3" t="s">
        <v>99</v>
      </c>
      <c r="K3104" s="3" t="s">
        <v>22857</v>
      </c>
      <c r="L3104" s="3" t="s">
        <v>14687</v>
      </c>
      <c r="M3104" s="3" t="s">
        <v>159</v>
      </c>
    </row>
    <row r="3105" ht="19.5" customHeight="1">
      <c r="A3105" s="3" t="s">
        <v>28</v>
      </c>
      <c r="B3105" s="3" t="s">
        <v>22859</v>
      </c>
      <c r="C3105" s="3" t="s">
        <v>165</v>
      </c>
      <c r="D3105" s="4" t="s">
        <v>19</v>
      </c>
      <c r="E3105" s="3" t="s">
        <v>21</v>
      </c>
      <c r="F3105" s="5">
        <v>15.0</v>
      </c>
      <c r="G3105" s="5">
        <v>20.0</v>
      </c>
      <c r="H3105" s="3" t="s">
        <v>132</v>
      </c>
      <c r="I3105" s="3" t="s">
        <v>23</v>
      </c>
      <c r="J3105" s="3" t="s">
        <v>2201</v>
      </c>
      <c r="K3105" s="3" t="s">
        <v>22862</v>
      </c>
      <c r="L3105" s="3" t="s">
        <v>22863</v>
      </c>
      <c r="M3105" s="3" t="s">
        <v>159</v>
      </c>
    </row>
    <row r="3106" ht="19.5" customHeight="1">
      <c r="A3106" s="3" t="s">
        <v>9973</v>
      </c>
      <c r="B3106" s="3" t="s">
        <v>22864</v>
      </c>
      <c r="C3106" s="3" t="s">
        <v>165</v>
      </c>
      <c r="D3106" s="4" t="s">
        <v>19</v>
      </c>
      <c r="E3106" s="3" t="s">
        <v>127</v>
      </c>
      <c r="F3106" s="5">
        <v>15.0</v>
      </c>
      <c r="G3106" s="5">
        <v>20.0</v>
      </c>
      <c r="H3106" s="3" t="s">
        <v>132</v>
      </c>
      <c r="I3106" s="3" t="s">
        <v>69</v>
      </c>
      <c r="J3106" s="3" t="s">
        <v>22866</v>
      </c>
      <c r="K3106" s="3" t="s">
        <v>166</v>
      </c>
      <c r="L3106" s="3" t="s">
        <v>22870</v>
      </c>
      <c r="M3106" s="3" t="s">
        <v>41</v>
      </c>
    </row>
    <row r="3107" ht="19.5" customHeight="1">
      <c r="A3107" s="3" t="s">
        <v>21885</v>
      </c>
      <c r="B3107" s="3" t="s">
        <v>21887</v>
      </c>
      <c r="C3107" s="3" t="s">
        <v>165</v>
      </c>
      <c r="D3107" s="4" t="s">
        <v>19</v>
      </c>
      <c r="E3107" s="3" t="s">
        <v>20</v>
      </c>
      <c r="F3107" s="5">
        <v>15.0</v>
      </c>
      <c r="G3107" s="5">
        <v>20.0</v>
      </c>
      <c r="H3107" s="3" t="s">
        <v>132</v>
      </c>
      <c r="I3107" s="3" t="s">
        <v>57</v>
      </c>
      <c r="J3107" s="3" t="s">
        <v>498</v>
      </c>
      <c r="K3107" s="3" t="s">
        <v>166</v>
      </c>
      <c r="L3107" s="3" t="s">
        <v>21892</v>
      </c>
      <c r="M3107" s="3" t="s">
        <v>90</v>
      </c>
    </row>
    <row r="3108" ht="19.5" customHeight="1">
      <c r="A3108" s="3" t="s">
        <v>22875</v>
      </c>
      <c r="B3108" s="3" t="s">
        <v>14702</v>
      </c>
      <c r="C3108" s="3" t="s">
        <v>165</v>
      </c>
      <c r="D3108" s="4" t="s">
        <v>19</v>
      </c>
      <c r="E3108" s="3" t="s">
        <v>20</v>
      </c>
      <c r="F3108" s="5">
        <v>15.0</v>
      </c>
      <c r="G3108" s="5">
        <v>20.0</v>
      </c>
      <c r="H3108" s="3" t="s">
        <v>132</v>
      </c>
      <c r="I3108" s="3" t="s">
        <v>23</v>
      </c>
      <c r="J3108" s="3" t="s">
        <v>109</v>
      </c>
      <c r="K3108" s="3" t="s">
        <v>1384</v>
      </c>
      <c r="L3108" s="3" t="s">
        <v>22882</v>
      </c>
      <c r="M3108" s="3" t="s">
        <v>41</v>
      </c>
    </row>
    <row r="3109" ht="19.5" customHeight="1">
      <c r="A3109" s="3" t="s">
        <v>751</v>
      </c>
      <c r="B3109" s="3" t="s">
        <v>14783</v>
      </c>
      <c r="C3109" s="3" t="s">
        <v>165</v>
      </c>
      <c r="D3109" s="4" t="s">
        <v>19</v>
      </c>
      <c r="E3109" s="3" t="s">
        <v>21</v>
      </c>
      <c r="F3109" s="5">
        <v>15.0</v>
      </c>
      <c r="G3109" s="5">
        <v>20.0</v>
      </c>
      <c r="H3109" s="3" t="s">
        <v>132</v>
      </c>
      <c r="I3109" s="3" t="s">
        <v>57</v>
      </c>
      <c r="J3109" s="3" t="s">
        <v>99</v>
      </c>
      <c r="K3109" s="3" t="s">
        <v>14786</v>
      </c>
      <c r="L3109" s="3" t="s">
        <v>22885</v>
      </c>
      <c r="M3109" s="3" t="s">
        <v>159</v>
      </c>
    </row>
    <row r="3110" ht="19.5" customHeight="1">
      <c r="A3110" s="3" t="s">
        <v>2000</v>
      </c>
      <c r="B3110" s="3" t="s">
        <v>22886</v>
      </c>
      <c r="C3110" s="3" t="s">
        <v>165</v>
      </c>
      <c r="D3110" s="4" t="s">
        <v>19</v>
      </c>
      <c r="E3110" s="3" t="s">
        <v>20</v>
      </c>
      <c r="F3110" s="5">
        <v>15.0</v>
      </c>
      <c r="G3110" s="5">
        <v>25.0</v>
      </c>
      <c r="H3110" s="3" t="s">
        <v>237</v>
      </c>
      <c r="I3110" s="3" t="s">
        <v>50</v>
      </c>
      <c r="J3110" s="3" t="s">
        <v>4236</v>
      </c>
      <c r="K3110" s="3" t="s">
        <v>22889</v>
      </c>
      <c r="L3110" s="3" t="s">
        <v>22891</v>
      </c>
      <c r="M3110" s="3" t="s">
        <v>90</v>
      </c>
    </row>
    <row r="3111" ht="19.5" customHeight="1">
      <c r="A3111" s="3" t="s">
        <v>18604</v>
      </c>
      <c r="B3111" s="3" t="s">
        <v>11837</v>
      </c>
      <c r="C3111" s="3" t="s">
        <v>165</v>
      </c>
      <c r="D3111" s="4" t="s">
        <v>19</v>
      </c>
      <c r="E3111" s="3" t="s">
        <v>127</v>
      </c>
      <c r="F3111" s="5">
        <v>15.0</v>
      </c>
      <c r="G3111" s="5">
        <v>20.0</v>
      </c>
      <c r="H3111" s="3" t="s">
        <v>132</v>
      </c>
      <c r="I3111" s="3" t="s">
        <v>69</v>
      </c>
      <c r="J3111" s="3" t="s">
        <v>11840</v>
      </c>
      <c r="K3111" s="3" t="s">
        <v>22893</v>
      </c>
      <c r="L3111" s="3" t="s">
        <v>22894</v>
      </c>
      <c r="M3111" s="3" t="s">
        <v>41</v>
      </c>
    </row>
    <row r="3112" ht="19.5" customHeight="1">
      <c r="A3112" s="3" t="s">
        <v>22895</v>
      </c>
      <c r="B3112" s="3" t="s">
        <v>10775</v>
      </c>
      <c r="C3112" s="3" t="s">
        <v>165</v>
      </c>
      <c r="D3112" s="4" t="s">
        <v>19</v>
      </c>
      <c r="E3112" s="3" t="s">
        <v>21</v>
      </c>
      <c r="F3112" s="5">
        <v>15.0</v>
      </c>
      <c r="G3112" s="5">
        <v>20.0</v>
      </c>
      <c r="H3112" s="3" t="s">
        <v>132</v>
      </c>
      <c r="I3112" s="3" t="s">
        <v>23</v>
      </c>
      <c r="J3112" s="3" t="s">
        <v>99</v>
      </c>
      <c r="K3112" s="3" t="s">
        <v>22898</v>
      </c>
      <c r="L3112" s="3" t="s">
        <v>22900</v>
      </c>
      <c r="M3112" s="3" t="s">
        <v>41</v>
      </c>
    </row>
    <row r="3113" ht="19.5" customHeight="1">
      <c r="A3113" s="3" t="s">
        <v>15925</v>
      </c>
      <c r="B3113" s="3" t="s">
        <v>22902</v>
      </c>
      <c r="C3113" s="3" t="s">
        <v>165</v>
      </c>
      <c r="D3113" s="4" t="s">
        <v>19</v>
      </c>
      <c r="E3113" s="3" t="s">
        <v>21</v>
      </c>
      <c r="F3113" s="5">
        <v>15.0</v>
      </c>
      <c r="G3113" s="5">
        <v>25.0</v>
      </c>
      <c r="H3113" s="3" t="s">
        <v>237</v>
      </c>
      <c r="I3113" s="3" t="s">
        <v>57</v>
      </c>
      <c r="J3113" s="3" t="s">
        <v>329</v>
      </c>
      <c r="K3113" s="3" t="s">
        <v>22905</v>
      </c>
      <c r="L3113" s="3" t="s">
        <v>22909</v>
      </c>
      <c r="M3113" s="3" t="s">
        <v>90</v>
      </c>
    </row>
    <row r="3114" ht="19.5" customHeight="1">
      <c r="A3114" s="3" t="s">
        <v>12268</v>
      </c>
      <c r="B3114" s="3" t="s">
        <v>22911</v>
      </c>
      <c r="C3114" s="3" t="s">
        <v>165</v>
      </c>
      <c r="D3114" s="4" t="s">
        <v>19</v>
      </c>
      <c r="E3114" s="3" t="s">
        <v>21</v>
      </c>
      <c r="F3114" s="5">
        <v>15.0</v>
      </c>
      <c r="G3114" s="5">
        <v>20.0</v>
      </c>
      <c r="H3114" s="3" t="s">
        <v>132</v>
      </c>
      <c r="I3114" s="3" t="s">
        <v>23</v>
      </c>
      <c r="J3114" s="3" t="s">
        <v>549</v>
      </c>
      <c r="K3114" s="3" t="s">
        <v>22912</v>
      </c>
      <c r="L3114" s="3" t="s">
        <v>22914</v>
      </c>
      <c r="M3114" s="3" t="s">
        <v>35</v>
      </c>
    </row>
    <row r="3115" ht="19.5" customHeight="1">
      <c r="A3115" s="3" t="s">
        <v>22915</v>
      </c>
      <c r="B3115" s="3" t="s">
        <v>22916</v>
      </c>
      <c r="C3115" s="3" t="s">
        <v>165</v>
      </c>
      <c r="D3115" s="4" t="s">
        <v>19</v>
      </c>
      <c r="E3115" s="3" t="s">
        <v>21</v>
      </c>
      <c r="F3115" s="5">
        <v>15.0</v>
      </c>
      <c r="G3115" s="5">
        <v>25.0</v>
      </c>
      <c r="H3115" s="3" t="s">
        <v>237</v>
      </c>
      <c r="I3115" s="3" t="s">
        <v>57</v>
      </c>
      <c r="J3115" s="3" t="s">
        <v>13067</v>
      </c>
      <c r="K3115" s="3" t="s">
        <v>22919</v>
      </c>
      <c r="L3115" s="3" t="s">
        <v>22921</v>
      </c>
      <c r="M3115" s="3" t="s">
        <v>41</v>
      </c>
    </row>
    <row r="3116" ht="19.5" customHeight="1">
      <c r="A3116" s="3" t="s">
        <v>22924</v>
      </c>
      <c r="B3116" s="3" t="s">
        <v>8319</v>
      </c>
      <c r="C3116" s="3" t="s">
        <v>165</v>
      </c>
      <c r="D3116" s="4" t="s">
        <v>19</v>
      </c>
      <c r="E3116" s="3" t="s">
        <v>21</v>
      </c>
      <c r="F3116" s="5">
        <v>15.0</v>
      </c>
      <c r="G3116" s="5">
        <v>20.0</v>
      </c>
      <c r="H3116" s="3" t="s">
        <v>132</v>
      </c>
      <c r="I3116" s="3" t="s">
        <v>57</v>
      </c>
      <c r="J3116" s="3" t="s">
        <v>329</v>
      </c>
      <c r="K3116" s="3" t="s">
        <v>8320</v>
      </c>
      <c r="L3116" s="3" t="s">
        <v>22927</v>
      </c>
      <c r="M3116" s="3" t="s">
        <v>159</v>
      </c>
    </row>
    <row r="3117" ht="19.5" customHeight="1">
      <c r="A3117" s="3" t="s">
        <v>22928</v>
      </c>
      <c r="B3117" s="3" t="s">
        <v>22929</v>
      </c>
      <c r="C3117" s="3" t="s">
        <v>165</v>
      </c>
      <c r="D3117" s="4" t="s">
        <v>19</v>
      </c>
      <c r="E3117" s="3" t="s">
        <v>21</v>
      </c>
      <c r="F3117" s="5">
        <v>15.0</v>
      </c>
      <c r="G3117" s="5">
        <v>25.0</v>
      </c>
      <c r="H3117" s="3" t="s">
        <v>237</v>
      </c>
      <c r="I3117" s="3" t="s">
        <v>57</v>
      </c>
      <c r="J3117" s="3" t="s">
        <v>22933</v>
      </c>
      <c r="K3117" s="3" t="s">
        <v>14214</v>
      </c>
      <c r="L3117" s="3" t="s">
        <v>22935</v>
      </c>
      <c r="M3117" s="3" t="s">
        <v>41</v>
      </c>
    </row>
    <row r="3118" ht="19.5" customHeight="1">
      <c r="A3118" s="3" t="s">
        <v>12268</v>
      </c>
      <c r="B3118" s="3" t="s">
        <v>8362</v>
      </c>
      <c r="C3118" s="3" t="s">
        <v>165</v>
      </c>
      <c r="D3118" s="4" t="s">
        <v>19</v>
      </c>
      <c r="E3118" s="3" t="s">
        <v>20</v>
      </c>
      <c r="F3118" s="5">
        <v>15.0</v>
      </c>
      <c r="G3118" s="5">
        <v>20.0</v>
      </c>
      <c r="H3118" s="3" t="s">
        <v>132</v>
      </c>
      <c r="I3118" s="3" t="s">
        <v>23</v>
      </c>
      <c r="J3118" s="3" t="s">
        <v>187</v>
      </c>
      <c r="K3118" s="3" t="s">
        <v>22937</v>
      </c>
      <c r="L3118" s="3" t="s">
        <v>22938</v>
      </c>
      <c r="M3118" s="3" t="s">
        <v>41</v>
      </c>
    </row>
    <row r="3119" ht="19.5" customHeight="1">
      <c r="A3119" s="3" t="s">
        <v>22939</v>
      </c>
      <c r="B3119" s="3" t="s">
        <v>3620</v>
      </c>
      <c r="C3119" s="3" t="s">
        <v>165</v>
      </c>
      <c r="D3119" s="4" t="s">
        <v>19</v>
      </c>
      <c r="E3119" s="3" t="s">
        <v>20</v>
      </c>
      <c r="F3119" s="5">
        <v>15.0</v>
      </c>
      <c r="G3119" s="5">
        <v>20.0</v>
      </c>
      <c r="H3119" s="3" t="s">
        <v>132</v>
      </c>
      <c r="I3119" s="3" t="s">
        <v>23</v>
      </c>
      <c r="J3119" s="3" t="s">
        <v>166</v>
      </c>
      <c r="K3119" s="3" t="s">
        <v>22941</v>
      </c>
      <c r="L3119" s="3" t="s">
        <v>22943</v>
      </c>
      <c r="M3119" s="3" t="s">
        <v>250</v>
      </c>
    </row>
    <row r="3120" ht="19.5" customHeight="1">
      <c r="A3120" s="3" t="s">
        <v>3540</v>
      </c>
      <c r="B3120" s="3" t="s">
        <v>22945</v>
      </c>
      <c r="C3120" s="3" t="s">
        <v>165</v>
      </c>
      <c r="D3120" s="4" t="s">
        <v>19</v>
      </c>
      <c r="E3120" s="3" t="s">
        <v>21</v>
      </c>
      <c r="F3120" s="5">
        <v>15.0</v>
      </c>
      <c r="G3120" s="5">
        <v>20.0</v>
      </c>
      <c r="H3120" s="3" t="s">
        <v>132</v>
      </c>
      <c r="I3120" s="3" t="s">
        <v>23</v>
      </c>
      <c r="J3120" s="3" t="s">
        <v>556</v>
      </c>
      <c r="K3120" s="3" t="s">
        <v>22948</v>
      </c>
      <c r="L3120" s="3" t="s">
        <v>22949</v>
      </c>
      <c r="M3120" s="3" t="s">
        <v>27</v>
      </c>
    </row>
    <row r="3121" ht="19.5" customHeight="1">
      <c r="A3121" s="3" t="s">
        <v>3540</v>
      </c>
      <c r="B3121" s="3" t="s">
        <v>22951</v>
      </c>
      <c r="C3121" s="3" t="s">
        <v>165</v>
      </c>
      <c r="D3121" s="4" t="s">
        <v>19</v>
      </c>
      <c r="E3121" s="3" t="s">
        <v>20</v>
      </c>
      <c r="F3121" s="5">
        <v>15.0</v>
      </c>
      <c r="G3121" s="5">
        <v>25.0</v>
      </c>
      <c r="H3121" s="3" t="s">
        <v>237</v>
      </c>
      <c r="I3121" s="3" t="s">
        <v>57</v>
      </c>
      <c r="J3121" s="3" t="s">
        <v>22956</v>
      </c>
      <c r="K3121" s="3" t="s">
        <v>22957</v>
      </c>
      <c r="L3121" s="3" t="s">
        <v>22958</v>
      </c>
      <c r="M3121" s="3" t="s">
        <v>159</v>
      </c>
    </row>
    <row r="3122" ht="19.5" customHeight="1">
      <c r="A3122" s="3" t="s">
        <v>2000</v>
      </c>
      <c r="B3122" s="3" t="s">
        <v>20100</v>
      </c>
      <c r="C3122" s="3" t="s">
        <v>165</v>
      </c>
      <c r="D3122" s="4" t="s">
        <v>19</v>
      </c>
      <c r="E3122" s="3" t="s">
        <v>20</v>
      </c>
      <c r="F3122" s="5">
        <v>15.0</v>
      </c>
      <c r="G3122" s="5">
        <v>20.0</v>
      </c>
      <c r="H3122" s="3" t="s">
        <v>132</v>
      </c>
      <c r="I3122" s="3" t="s">
        <v>57</v>
      </c>
      <c r="J3122" s="3" t="s">
        <v>38</v>
      </c>
      <c r="K3122" s="3" t="s">
        <v>20102</v>
      </c>
      <c r="L3122" s="3" t="s">
        <v>22961</v>
      </c>
      <c r="M3122" s="3" t="s">
        <v>41</v>
      </c>
    </row>
    <row r="3123" ht="19.5" customHeight="1">
      <c r="A3123" s="3" t="s">
        <v>3540</v>
      </c>
      <c r="B3123" s="3" t="s">
        <v>11562</v>
      </c>
      <c r="C3123" s="3" t="s">
        <v>165</v>
      </c>
      <c r="D3123" s="4" t="s">
        <v>19</v>
      </c>
      <c r="E3123" s="3" t="s">
        <v>20</v>
      </c>
      <c r="F3123" s="5">
        <v>15.0</v>
      </c>
      <c r="G3123" s="5">
        <v>22.0</v>
      </c>
      <c r="H3123" s="3" t="s">
        <v>6972</v>
      </c>
      <c r="I3123" s="3" t="s">
        <v>23</v>
      </c>
      <c r="J3123" s="3" t="s">
        <v>70</v>
      </c>
      <c r="K3123" s="3" t="s">
        <v>11808</v>
      </c>
      <c r="L3123" s="3" t="s">
        <v>22962</v>
      </c>
      <c r="M3123" s="3" t="s">
        <v>27</v>
      </c>
    </row>
    <row r="3124" ht="19.5" customHeight="1">
      <c r="A3124" s="3" t="s">
        <v>2000</v>
      </c>
      <c r="B3124" s="3" t="s">
        <v>22964</v>
      </c>
      <c r="C3124" s="3" t="s">
        <v>165</v>
      </c>
      <c r="D3124" s="4" t="s">
        <v>19</v>
      </c>
      <c r="E3124" s="3" t="s">
        <v>20</v>
      </c>
      <c r="F3124" s="5">
        <v>15.0</v>
      </c>
      <c r="G3124" s="5">
        <v>25.0</v>
      </c>
      <c r="H3124" s="3" t="s">
        <v>237</v>
      </c>
      <c r="I3124" s="3" t="s">
        <v>57</v>
      </c>
      <c r="J3124" s="3" t="s">
        <v>22967</v>
      </c>
      <c r="K3124" s="3" t="s">
        <v>22968</v>
      </c>
      <c r="L3124" s="3" t="s">
        <v>22969</v>
      </c>
      <c r="M3124" s="3" t="s">
        <v>27</v>
      </c>
    </row>
    <row r="3125" ht="19.5" customHeight="1">
      <c r="A3125" s="3" t="s">
        <v>22971</v>
      </c>
      <c r="B3125" s="3" t="s">
        <v>11860</v>
      </c>
      <c r="C3125" s="3" t="s">
        <v>165</v>
      </c>
      <c r="D3125" s="4" t="s">
        <v>19</v>
      </c>
      <c r="E3125" s="3" t="s">
        <v>20</v>
      </c>
      <c r="F3125" s="5">
        <v>15.0</v>
      </c>
      <c r="G3125" s="5">
        <v>30.0</v>
      </c>
      <c r="H3125" s="3" t="s">
        <v>119</v>
      </c>
      <c r="I3125" s="3" t="s">
        <v>23</v>
      </c>
      <c r="J3125" s="3" t="s">
        <v>5084</v>
      </c>
      <c r="K3125" s="3" t="s">
        <v>11862</v>
      </c>
      <c r="L3125" s="3" t="s">
        <v>22977</v>
      </c>
      <c r="M3125" s="3" t="s">
        <v>257</v>
      </c>
    </row>
    <row r="3126" ht="19.5" customHeight="1">
      <c r="A3126" s="3" t="s">
        <v>4380</v>
      </c>
      <c r="B3126" s="3" t="s">
        <v>11224</v>
      </c>
      <c r="C3126" s="3" t="s">
        <v>165</v>
      </c>
      <c r="D3126" s="4" t="s">
        <v>19</v>
      </c>
      <c r="E3126" s="3" t="s">
        <v>20</v>
      </c>
      <c r="F3126" s="5">
        <v>15.0</v>
      </c>
      <c r="G3126" s="5">
        <v>30.0</v>
      </c>
      <c r="H3126" s="3" t="s">
        <v>119</v>
      </c>
      <c r="I3126" s="3" t="s">
        <v>23</v>
      </c>
      <c r="J3126" s="3" t="s">
        <v>821</v>
      </c>
      <c r="K3126" s="3" t="s">
        <v>14892</v>
      </c>
      <c r="L3126" s="3" t="s">
        <v>22981</v>
      </c>
      <c r="M3126" s="3" t="s">
        <v>257</v>
      </c>
    </row>
    <row r="3127" ht="19.5" customHeight="1">
      <c r="A3127" s="3" t="s">
        <v>22749</v>
      </c>
      <c r="B3127" s="3" t="s">
        <v>13909</v>
      </c>
      <c r="C3127" s="3" t="s">
        <v>165</v>
      </c>
      <c r="D3127" s="4" t="s">
        <v>19</v>
      </c>
      <c r="E3127" s="3" t="s">
        <v>20</v>
      </c>
      <c r="F3127" s="5">
        <v>15.0</v>
      </c>
      <c r="G3127" s="5">
        <v>20.0</v>
      </c>
      <c r="H3127" s="3" t="s">
        <v>132</v>
      </c>
      <c r="I3127" s="3" t="s">
        <v>57</v>
      </c>
      <c r="J3127" s="3" t="s">
        <v>13910</v>
      </c>
      <c r="K3127" s="3" t="s">
        <v>22984</v>
      </c>
      <c r="L3127" s="3" t="s">
        <v>22985</v>
      </c>
      <c r="M3127" s="3" t="s">
        <v>27</v>
      </c>
    </row>
    <row r="3128" ht="19.5" customHeight="1">
      <c r="A3128" s="3" t="s">
        <v>2000</v>
      </c>
      <c r="B3128" s="3" t="s">
        <v>22988</v>
      </c>
      <c r="C3128" s="3" t="s">
        <v>165</v>
      </c>
      <c r="D3128" s="4" t="s">
        <v>19</v>
      </c>
      <c r="E3128" s="3" t="s">
        <v>20</v>
      </c>
      <c r="F3128" s="5">
        <v>15.0</v>
      </c>
      <c r="G3128" s="5">
        <v>20.0</v>
      </c>
      <c r="H3128" s="3" t="s">
        <v>132</v>
      </c>
      <c r="I3128" s="3" t="s">
        <v>57</v>
      </c>
      <c r="J3128" s="3" t="s">
        <v>22991</v>
      </c>
      <c r="K3128" s="3" t="s">
        <v>22992</v>
      </c>
      <c r="L3128" s="3" t="s">
        <v>22993</v>
      </c>
      <c r="M3128" s="3" t="s">
        <v>27</v>
      </c>
    </row>
    <row r="3129" ht="19.5" customHeight="1">
      <c r="A3129" s="3" t="s">
        <v>2309</v>
      </c>
      <c r="B3129" s="3" t="s">
        <v>6963</v>
      </c>
      <c r="C3129" s="3" t="s">
        <v>165</v>
      </c>
      <c r="D3129" s="4" t="s">
        <v>19</v>
      </c>
      <c r="E3129" s="3" t="s">
        <v>20</v>
      </c>
      <c r="F3129" s="5">
        <v>15.0</v>
      </c>
      <c r="G3129" s="5">
        <v>20.0</v>
      </c>
      <c r="H3129" s="3" t="s">
        <v>132</v>
      </c>
      <c r="I3129" s="3" t="s">
        <v>69</v>
      </c>
      <c r="J3129" s="3" t="s">
        <v>6965</v>
      </c>
      <c r="K3129" s="3" t="s">
        <v>1384</v>
      </c>
      <c r="L3129" s="3" t="s">
        <v>22996</v>
      </c>
      <c r="M3129" s="3" t="s">
        <v>35</v>
      </c>
    </row>
    <row r="3130" ht="19.5" customHeight="1">
      <c r="A3130" s="3" t="s">
        <v>22997</v>
      </c>
      <c r="B3130" s="3" t="s">
        <v>15131</v>
      </c>
      <c r="C3130" s="3" t="s">
        <v>165</v>
      </c>
      <c r="D3130" s="4" t="s">
        <v>19</v>
      </c>
      <c r="E3130" s="3" t="s">
        <v>20</v>
      </c>
      <c r="F3130" s="5">
        <v>15.0</v>
      </c>
      <c r="G3130" s="5">
        <v>20.0</v>
      </c>
      <c r="H3130" s="3" t="s">
        <v>132</v>
      </c>
      <c r="I3130" s="3" t="s">
        <v>57</v>
      </c>
      <c r="J3130" s="3" t="s">
        <v>4268</v>
      </c>
      <c r="K3130" s="3" t="s">
        <v>15134</v>
      </c>
      <c r="L3130" s="3" t="s">
        <v>23000</v>
      </c>
      <c r="M3130" s="3" t="s">
        <v>159</v>
      </c>
    </row>
    <row r="3131" ht="19.5" customHeight="1">
      <c r="A3131" s="3" t="s">
        <v>23003</v>
      </c>
      <c r="B3131" s="3" t="s">
        <v>23005</v>
      </c>
      <c r="C3131" s="3" t="s">
        <v>165</v>
      </c>
      <c r="D3131" s="4" t="s">
        <v>19</v>
      </c>
      <c r="E3131" s="3" t="s">
        <v>20</v>
      </c>
      <c r="F3131" s="5">
        <v>15.0</v>
      </c>
      <c r="G3131" s="5">
        <v>25.0</v>
      </c>
      <c r="H3131" s="3" t="s">
        <v>237</v>
      </c>
      <c r="I3131" s="3" t="s">
        <v>57</v>
      </c>
      <c r="J3131" s="3" t="s">
        <v>641</v>
      </c>
      <c r="K3131" s="3" t="s">
        <v>23008</v>
      </c>
      <c r="L3131" s="3" t="s">
        <v>23010</v>
      </c>
      <c r="M3131" s="3" t="s">
        <v>35</v>
      </c>
    </row>
    <row r="3132" ht="19.5" customHeight="1">
      <c r="A3132" s="3" t="s">
        <v>10234</v>
      </c>
      <c r="B3132" s="3" t="s">
        <v>23012</v>
      </c>
      <c r="C3132" s="3" t="s">
        <v>165</v>
      </c>
      <c r="D3132" s="4" t="s">
        <v>19</v>
      </c>
      <c r="E3132" s="3" t="s">
        <v>20</v>
      </c>
      <c r="F3132" s="5">
        <v>15.0</v>
      </c>
      <c r="G3132" s="5">
        <v>20.0</v>
      </c>
      <c r="H3132" s="3" t="s">
        <v>132</v>
      </c>
      <c r="I3132" s="3" t="s">
        <v>50</v>
      </c>
      <c r="J3132" s="3" t="s">
        <v>17199</v>
      </c>
      <c r="K3132" s="3" t="s">
        <v>23015</v>
      </c>
      <c r="L3132" s="3" t="s">
        <v>23019</v>
      </c>
      <c r="M3132" s="3" t="s">
        <v>27</v>
      </c>
    </row>
    <row r="3133" ht="19.5" customHeight="1">
      <c r="A3133" s="3" t="s">
        <v>10740</v>
      </c>
      <c r="B3133" s="3" t="s">
        <v>15064</v>
      </c>
      <c r="C3133" s="3" t="s">
        <v>165</v>
      </c>
      <c r="D3133" s="4" t="s">
        <v>19</v>
      </c>
      <c r="E3133" s="3" t="s">
        <v>20</v>
      </c>
      <c r="F3133" s="5">
        <v>15.0</v>
      </c>
      <c r="G3133" s="5">
        <v>25.0</v>
      </c>
      <c r="H3133" s="3" t="s">
        <v>237</v>
      </c>
      <c r="I3133" s="3" t="s">
        <v>57</v>
      </c>
      <c r="J3133" s="3" t="s">
        <v>2355</v>
      </c>
      <c r="K3133" s="3" t="s">
        <v>15066</v>
      </c>
      <c r="L3133" s="3" t="s">
        <v>23020</v>
      </c>
      <c r="M3133" s="3" t="s">
        <v>35</v>
      </c>
    </row>
    <row r="3134" ht="19.5" customHeight="1">
      <c r="A3134" s="3" t="s">
        <v>22971</v>
      </c>
      <c r="B3134" s="3" t="s">
        <v>11860</v>
      </c>
      <c r="C3134" s="3" t="s">
        <v>165</v>
      </c>
      <c r="D3134" s="4" t="s">
        <v>19</v>
      </c>
      <c r="E3134" s="3" t="s">
        <v>20</v>
      </c>
      <c r="F3134" s="5">
        <v>15.0</v>
      </c>
      <c r="G3134" s="5">
        <v>30.0</v>
      </c>
      <c r="H3134" s="3" t="s">
        <v>119</v>
      </c>
      <c r="I3134" s="3" t="s">
        <v>23</v>
      </c>
      <c r="J3134" s="3" t="s">
        <v>12586</v>
      </c>
      <c r="K3134" s="3" t="s">
        <v>23024</v>
      </c>
      <c r="L3134" s="3" t="s">
        <v>23025</v>
      </c>
      <c r="M3134" s="3" t="s">
        <v>27</v>
      </c>
    </row>
    <row r="3135" ht="19.5" customHeight="1">
      <c r="A3135" s="3" t="s">
        <v>23027</v>
      </c>
      <c r="B3135" s="3" t="s">
        <v>11860</v>
      </c>
      <c r="C3135" s="3" t="s">
        <v>165</v>
      </c>
      <c r="D3135" s="4" t="s">
        <v>19</v>
      </c>
      <c r="E3135" s="3" t="s">
        <v>20</v>
      </c>
      <c r="F3135" s="5">
        <v>15.0</v>
      </c>
      <c r="G3135" s="5">
        <v>20.0</v>
      </c>
      <c r="H3135" s="3" t="s">
        <v>132</v>
      </c>
      <c r="I3135" s="3" t="s">
        <v>57</v>
      </c>
      <c r="J3135" s="3" t="s">
        <v>12586</v>
      </c>
      <c r="K3135" s="3" t="s">
        <v>23031</v>
      </c>
      <c r="L3135" s="3" t="s">
        <v>23033</v>
      </c>
      <c r="M3135" s="3" t="s">
        <v>27</v>
      </c>
    </row>
    <row r="3136" ht="19.5" customHeight="1">
      <c r="A3136" s="3" t="s">
        <v>3540</v>
      </c>
      <c r="B3136" s="3" t="s">
        <v>23036</v>
      </c>
      <c r="C3136" s="3" t="s">
        <v>165</v>
      </c>
      <c r="D3136" s="4" t="s">
        <v>19</v>
      </c>
      <c r="E3136" s="3" t="s">
        <v>20</v>
      </c>
      <c r="F3136" s="5">
        <v>15.0</v>
      </c>
      <c r="G3136" s="5">
        <v>30.0</v>
      </c>
      <c r="H3136" s="3" t="s">
        <v>119</v>
      </c>
      <c r="I3136" s="3" t="s">
        <v>23</v>
      </c>
      <c r="J3136" s="3" t="s">
        <v>12587</v>
      </c>
      <c r="K3136" s="3" t="s">
        <v>23038</v>
      </c>
      <c r="L3136" s="3" t="s">
        <v>23041</v>
      </c>
      <c r="M3136" s="3" t="s">
        <v>41</v>
      </c>
    </row>
    <row r="3137" ht="19.5" customHeight="1">
      <c r="A3137" s="3" t="s">
        <v>18871</v>
      </c>
      <c r="B3137" s="3" t="s">
        <v>11860</v>
      </c>
      <c r="C3137" s="3" t="s">
        <v>165</v>
      </c>
      <c r="D3137" s="4" t="s">
        <v>19</v>
      </c>
      <c r="E3137" s="3" t="s">
        <v>20</v>
      </c>
      <c r="F3137" s="5">
        <v>15.0</v>
      </c>
      <c r="G3137" s="5">
        <v>30.0</v>
      </c>
      <c r="H3137" s="3" t="s">
        <v>119</v>
      </c>
      <c r="I3137" s="3" t="s">
        <v>57</v>
      </c>
      <c r="J3137" s="3" t="s">
        <v>12586</v>
      </c>
      <c r="K3137" s="3" t="s">
        <v>11862</v>
      </c>
      <c r="L3137" s="3" t="s">
        <v>23045</v>
      </c>
      <c r="M3137" s="3" t="s">
        <v>27</v>
      </c>
    </row>
    <row r="3138" ht="19.5" customHeight="1">
      <c r="A3138" s="3" t="s">
        <v>23046</v>
      </c>
      <c r="B3138" s="3" t="s">
        <v>7293</v>
      </c>
      <c r="C3138" s="3" t="s">
        <v>165</v>
      </c>
      <c r="D3138" s="4" t="s">
        <v>19</v>
      </c>
      <c r="E3138" s="3" t="s">
        <v>20</v>
      </c>
      <c r="F3138" s="5">
        <v>15.0</v>
      </c>
      <c r="G3138" s="5">
        <v>25.0</v>
      </c>
      <c r="H3138" s="3" t="s">
        <v>237</v>
      </c>
      <c r="I3138" s="3" t="s">
        <v>69</v>
      </c>
      <c r="J3138" s="3" t="s">
        <v>1817</v>
      </c>
      <c r="K3138" s="3" t="s">
        <v>23050</v>
      </c>
      <c r="L3138" s="3" t="s">
        <v>23054</v>
      </c>
      <c r="M3138" s="3" t="s">
        <v>27</v>
      </c>
    </row>
    <row r="3139" ht="19.5" customHeight="1">
      <c r="A3139" s="3" t="s">
        <v>2000</v>
      </c>
      <c r="B3139" s="3" t="s">
        <v>23057</v>
      </c>
      <c r="C3139" s="3" t="s">
        <v>165</v>
      </c>
      <c r="D3139" s="4" t="s">
        <v>19</v>
      </c>
      <c r="E3139" s="3" t="s">
        <v>20</v>
      </c>
      <c r="F3139" s="5">
        <v>15.0</v>
      </c>
      <c r="G3139" s="5">
        <v>25.0</v>
      </c>
      <c r="H3139" s="3" t="s">
        <v>237</v>
      </c>
      <c r="I3139" s="3" t="s">
        <v>57</v>
      </c>
      <c r="J3139" s="3" t="s">
        <v>567</v>
      </c>
      <c r="K3139" s="3" t="s">
        <v>23065</v>
      </c>
      <c r="L3139" s="3" t="s">
        <v>23066</v>
      </c>
      <c r="M3139" s="3" t="s">
        <v>159</v>
      </c>
    </row>
    <row r="3140" ht="19.5" customHeight="1">
      <c r="A3140" s="3" t="s">
        <v>931</v>
      </c>
      <c r="B3140" s="3" t="s">
        <v>22438</v>
      </c>
      <c r="C3140" s="3" t="s">
        <v>165</v>
      </c>
      <c r="D3140" s="4" t="s">
        <v>19</v>
      </c>
      <c r="E3140" s="3" t="s">
        <v>20</v>
      </c>
      <c r="F3140" s="5">
        <v>15.0</v>
      </c>
      <c r="G3140" s="5">
        <v>20.0</v>
      </c>
      <c r="H3140" s="3" t="s">
        <v>132</v>
      </c>
      <c r="I3140" s="3" t="s">
        <v>57</v>
      </c>
      <c r="J3140" s="3" t="s">
        <v>489</v>
      </c>
      <c r="K3140" s="3" t="s">
        <v>22442</v>
      </c>
      <c r="L3140" s="3" t="s">
        <v>23070</v>
      </c>
      <c r="M3140" s="3" t="s">
        <v>35</v>
      </c>
    </row>
    <row r="3141" ht="19.5" customHeight="1">
      <c r="A3141" s="3" t="s">
        <v>23071</v>
      </c>
      <c r="B3141" s="3" t="s">
        <v>162</v>
      </c>
      <c r="C3141" s="3" t="s">
        <v>165</v>
      </c>
      <c r="D3141" s="4" t="s">
        <v>19</v>
      </c>
      <c r="E3141" s="3" t="s">
        <v>20</v>
      </c>
      <c r="F3141" s="5">
        <v>15.0</v>
      </c>
      <c r="G3141" s="5">
        <v>20.0</v>
      </c>
      <c r="H3141" s="3" t="s">
        <v>132</v>
      </c>
      <c r="I3141" s="3" t="s">
        <v>57</v>
      </c>
      <c r="J3141" s="3" t="s">
        <v>38</v>
      </c>
      <c r="K3141" s="3" t="s">
        <v>23078</v>
      </c>
      <c r="L3141" s="3" t="s">
        <v>23080</v>
      </c>
      <c r="M3141" s="3" t="s">
        <v>27</v>
      </c>
    </row>
    <row r="3142" ht="19.5" customHeight="1">
      <c r="A3142" s="3" t="s">
        <v>1904</v>
      </c>
      <c r="B3142" s="3" t="s">
        <v>23082</v>
      </c>
      <c r="C3142" s="3" t="s">
        <v>165</v>
      </c>
      <c r="D3142" s="4" t="s">
        <v>19</v>
      </c>
      <c r="E3142" s="3" t="s">
        <v>20</v>
      </c>
      <c r="F3142" s="5">
        <v>15.0</v>
      </c>
      <c r="G3142" s="5">
        <v>20.0</v>
      </c>
      <c r="H3142" s="3" t="s">
        <v>132</v>
      </c>
      <c r="I3142" s="3" t="s">
        <v>57</v>
      </c>
      <c r="J3142" s="3" t="s">
        <v>2737</v>
      </c>
      <c r="K3142" s="3" t="s">
        <v>23092</v>
      </c>
      <c r="L3142" s="3" t="s">
        <v>23094</v>
      </c>
      <c r="M3142" s="3" t="s">
        <v>27</v>
      </c>
    </row>
    <row r="3143" ht="19.5" customHeight="1">
      <c r="A3143" s="3" t="s">
        <v>1904</v>
      </c>
      <c r="B3143" s="3" t="s">
        <v>12485</v>
      </c>
      <c r="C3143" s="3" t="s">
        <v>165</v>
      </c>
      <c r="D3143" s="4" t="s">
        <v>19</v>
      </c>
      <c r="E3143" s="3" t="s">
        <v>20</v>
      </c>
      <c r="F3143" s="5">
        <v>15.0</v>
      </c>
      <c r="G3143" s="5">
        <v>20.0</v>
      </c>
      <c r="H3143" s="3" t="s">
        <v>132</v>
      </c>
      <c r="I3143" s="3" t="s">
        <v>57</v>
      </c>
      <c r="J3143" s="3" t="s">
        <v>10091</v>
      </c>
      <c r="K3143" s="3" t="s">
        <v>12492</v>
      </c>
      <c r="L3143" s="3" t="s">
        <v>12497</v>
      </c>
      <c r="M3143" s="3" t="s">
        <v>159</v>
      </c>
    </row>
    <row r="3144" ht="19.5" customHeight="1">
      <c r="A3144" s="3" t="s">
        <v>23100</v>
      </c>
      <c r="B3144" s="3" t="s">
        <v>12460</v>
      </c>
      <c r="C3144" s="3" t="s">
        <v>165</v>
      </c>
      <c r="D3144" s="4" t="s">
        <v>19</v>
      </c>
      <c r="E3144" s="3" t="s">
        <v>20</v>
      </c>
      <c r="F3144" s="5">
        <v>15.0</v>
      </c>
      <c r="G3144" s="5">
        <v>25.0</v>
      </c>
      <c r="H3144" s="3" t="s">
        <v>237</v>
      </c>
      <c r="I3144" s="3" t="s">
        <v>57</v>
      </c>
      <c r="J3144" s="3" t="s">
        <v>58</v>
      </c>
      <c r="K3144" s="3" t="s">
        <v>23103</v>
      </c>
      <c r="L3144" s="3" t="s">
        <v>23106</v>
      </c>
      <c r="M3144" s="3" t="s">
        <v>35</v>
      </c>
    </row>
    <row r="3145" ht="19.5" customHeight="1">
      <c r="A3145" s="3" t="s">
        <v>2000</v>
      </c>
      <c r="B3145" s="3" t="s">
        <v>23107</v>
      </c>
      <c r="C3145" s="3" t="s">
        <v>165</v>
      </c>
      <c r="D3145" s="4" t="s">
        <v>19</v>
      </c>
      <c r="E3145" s="3" t="s">
        <v>20</v>
      </c>
      <c r="F3145" s="5">
        <v>15.0</v>
      </c>
      <c r="G3145" s="5">
        <v>20.0</v>
      </c>
      <c r="H3145" s="3" t="s">
        <v>132</v>
      </c>
      <c r="I3145" s="3" t="s">
        <v>57</v>
      </c>
      <c r="J3145" s="3" t="s">
        <v>23110</v>
      </c>
      <c r="K3145" s="3" t="s">
        <v>23112</v>
      </c>
      <c r="L3145" s="3" t="s">
        <v>23113</v>
      </c>
      <c r="M3145" s="3" t="s">
        <v>257</v>
      </c>
    </row>
    <row r="3146" ht="19.5" customHeight="1">
      <c r="A3146" s="3" t="s">
        <v>1904</v>
      </c>
      <c r="B3146" s="3" t="s">
        <v>10379</v>
      </c>
      <c r="C3146" s="3" t="s">
        <v>165</v>
      </c>
      <c r="D3146" s="4" t="s">
        <v>19</v>
      </c>
      <c r="E3146" s="3" t="s">
        <v>20</v>
      </c>
      <c r="F3146" s="5">
        <v>15.0</v>
      </c>
      <c r="G3146" s="5">
        <v>20.0</v>
      </c>
      <c r="H3146" s="3" t="s">
        <v>132</v>
      </c>
      <c r="I3146" s="3" t="s">
        <v>57</v>
      </c>
      <c r="J3146" s="3" t="s">
        <v>404</v>
      </c>
      <c r="K3146" s="3" t="s">
        <v>10380</v>
      </c>
      <c r="L3146" s="3" t="s">
        <v>23120</v>
      </c>
      <c r="M3146" s="3" t="s">
        <v>35</v>
      </c>
    </row>
    <row r="3147" ht="19.5" customHeight="1">
      <c r="A3147" s="3" t="s">
        <v>10701</v>
      </c>
      <c r="B3147" s="3" t="s">
        <v>14045</v>
      </c>
      <c r="C3147" s="3" t="s">
        <v>165</v>
      </c>
      <c r="D3147" s="4" t="s">
        <v>19</v>
      </c>
      <c r="E3147" s="3" t="s">
        <v>20</v>
      </c>
      <c r="F3147" s="5">
        <v>15.0</v>
      </c>
      <c r="G3147" s="5">
        <v>20.0</v>
      </c>
      <c r="H3147" s="3" t="s">
        <v>132</v>
      </c>
      <c r="I3147" s="3" t="s">
        <v>57</v>
      </c>
      <c r="J3147" s="3" t="s">
        <v>549</v>
      </c>
      <c r="K3147" s="3" t="s">
        <v>14128</v>
      </c>
      <c r="L3147" s="3" t="s">
        <v>23127</v>
      </c>
      <c r="M3147" s="3" t="s">
        <v>27</v>
      </c>
    </row>
    <row r="3148" ht="19.5" customHeight="1">
      <c r="A3148" s="3" t="s">
        <v>23128</v>
      </c>
      <c r="B3148" s="3" t="s">
        <v>5761</v>
      </c>
      <c r="C3148" s="3" t="s">
        <v>165</v>
      </c>
      <c r="D3148" s="4" t="s">
        <v>19</v>
      </c>
      <c r="E3148" s="3" t="s">
        <v>20</v>
      </c>
      <c r="F3148" s="5">
        <v>15.0</v>
      </c>
      <c r="G3148" s="5">
        <v>20.0</v>
      </c>
      <c r="H3148" s="3" t="s">
        <v>132</v>
      </c>
      <c r="I3148" s="3" t="s">
        <v>57</v>
      </c>
      <c r="J3148" s="3" t="s">
        <v>5763</v>
      </c>
      <c r="K3148" s="3" t="s">
        <v>23130</v>
      </c>
      <c r="L3148" s="3" t="s">
        <v>23134</v>
      </c>
      <c r="M3148" s="3" t="s">
        <v>27</v>
      </c>
    </row>
    <row r="3149" ht="19.5" customHeight="1">
      <c r="A3149" s="3" t="s">
        <v>2000</v>
      </c>
      <c r="B3149" s="3" t="s">
        <v>23136</v>
      </c>
      <c r="C3149" s="3" t="s">
        <v>165</v>
      </c>
      <c r="D3149" s="4" t="s">
        <v>19</v>
      </c>
      <c r="E3149" s="3" t="s">
        <v>20</v>
      </c>
      <c r="F3149" s="5">
        <v>15.0</v>
      </c>
      <c r="G3149" s="5">
        <v>30.0</v>
      </c>
      <c r="H3149" s="3" t="s">
        <v>119</v>
      </c>
      <c r="I3149" s="3" t="s">
        <v>57</v>
      </c>
      <c r="J3149" s="3" t="s">
        <v>23142</v>
      </c>
      <c r="K3149" s="3" t="s">
        <v>23143</v>
      </c>
      <c r="L3149" s="3" t="s">
        <v>23144</v>
      </c>
      <c r="M3149" s="3" t="s">
        <v>35</v>
      </c>
    </row>
    <row r="3150" ht="19.5" customHeight="1">
      <c r="A3150" s="3" t="s">
        <v>23146</v>
      </c>
      <c r="B3150" s="3" t="s">
        <v>13081</v>
      </c>
      <c r="C3150" s="3" t="s">
        <v>165</v>
      </c>
      <c r="D3150" s="4" t="s">
        <v>19</v>
      </c>
      <c r="E3150" s="3" t="s">
        <v>21</v>
      </c>
      <c r="F3150" s="5">
        <v>15.0</v>
      </c>
      <c r="G3150" s="5">
        <v>20.0</v>
      </c>
      <c r="H3150" s="3" t="s">
        <v>132</v>
      </c>
      <c r="I3150" s="3" t="s">
        <v>57</v>
      </c>
      <c r="J3150" s="3" t="s">
        <v>13088</v>
      </c>
      <c r="K3150" s="3" t="s">
        <v>23150</v>
      </c>
      <c r="L3150" s="3" t="s">
        <v>23153</v>
      </c>
      <c r="M3150" s="3" t="s">
        <v>257</v>
      </c>
    </row>
    <row r="3151" ht="19.5" customHeight="1">
      <c r="A3151" s="3" t="s">
        <v>23156</v>
      </c>
      <c r="B3151" s="3" t="s">
        <v>10350</v>
      </c>
      <c r="C3151" s="3" t="s">
        <v>165</v>
      </c>
      <c r="D3151" s="4" t="s">
        <v>19</v>
      </c>
      <c r="E3151" s="3" t="s">
        <v>20</v>
      </c>
      <c r="F3151" s="5">
        <v>15.0</v>
      </c>
      <c r="G3151" s="5">
        <v>30.0</v>
      </c>
      <c r="H3151" s="3" t="s">
        <v>119</v>
      </c>
      <c r="I3151" s="3" t="s">
        <v>57</v>
      </c>
      <c r="J3151" s="3" t="s">
        <v>10347</v>
      </c>
      <c r="K3151" s="3" t="s">
        <v>23160</v>
      </c>
      <c r="L3151" s="3" t="s">
        <v>23163</v>
      </c>
      <c r="M3151" s="3" t="s">
        <v>257</v>
      </c>
    </row>
    <row r="3152" ht="19.5" customHeight="1">
      <c r="A3152" s="3" t="s">
        <v>2000</v>
      </c>
      <c r="B3152" s="3" t="s">
        <v>13081</v>
      </c>
      <c r="C3152" s="3" t="s">
        <v>165</v>
      </c>
      <c r="D3152" s="4" t="s">
        <v>19</v>
      </c>
      <c r="E3152" s="3" t="s">
        <v>20</v>
      </c>
      <c r="F3152" s="5">
        <v>15.0</v>
      </c>
      <c r="G3152" s="5">
        <v>30.0</v>
      </c>
      <c r="H3152" s="3" t="s">
        <v>119</v>
      </c>
      <c r="I3152" s="3" t="s">
        <v>50</v>
      </c>
      <c r="J3152" s="3" t="s">
        <v>13088</v>
      </c>
      <c r="K3152" s="3" t="s">
        <v>23169</v>
      </c>
      <c r="L3152" s="3" t="s">
        <v>23170</v>
      </c>
      <c r="M3152" s="3" t="s">
        <v>257</v>
      </c>
    </row>
    <row r="3153" ht="19.5" customHeight="1">
      <c r="A3153" s="3" t="s">
        <v>2000</v>
      </c>
      <c r="B3153" s="3" t="s">
        <v>23171</v>
      </c>
      <c r="C3153" s="3" t="s">
        <v>165</v>
      </c>
      <c r="D3153" s="4" t="s">
        <v>19</v>
      </c>
      <c r="E3153" s="3" t="s">
        <v>20</v>
      </c>
      <c r="F3153" s="5">
        <v>15.0</v>
      </c>
      <c r="G3153" s="5">
        <v>20.0</v>
      </c>
      <c r="H3153" s="3" t="s">
        <v>132</v>
      </c>
      <c r="I3153" s="3" t="s">
        <v>57</v>
      </c>
      <c r="J3153" s="3" t="s">
        <v>23172</v>
      </c>
      <c r="K3153" s="3" t="s">
        <v>23173</v>
      </c>
      <c r="L3153" s="3" t="s">
        <v>23174</v>
      </c>
      <c r="M3153" s="3" t="s">
        <v>257</v>
      </c>
    </row>
    <row r="3154" ht="19.5" customHeight="1">
      <c r="A3154" s="3" t="s">
        <v>2309</v>
      </c>
      <c r="B3154" s="3" t="s">
        <v>13909</v>
      </c>
      <c r="C3154" s="3" t="s">
        <v>165</v>
      </c>
      <c r="D3154" s="4" t="s">
        <v>19</v>
      </c>
      <c r="E3154" s="3" t="s">
        <v>20</v>
      </c>
      <c r="F3154" s="5">
        <v>15.0</v>
      </c>
      <c r="G3154" s="5">
        <v>20.0</v>
      </c>
      <c r="H3154" s="3" t="s">
        <v>132</v>
      </c>
      <c r="I3154" s="3" t="s">
        <v>57</v>
      </c>
      <c r="J3154" s="3" t="s">
        <v>13910</v>
      </c>
      <c r="K3154" s="3" t="s">
        <v>13913</v>
      </c>
      <c r="L3154" s="3" t="s">
        <v>23183</v>
      </c>
      <c r="M3154" s="3" t="s">
        <v>27</v>
      </c>
    </row>
    <row r="3155" ht="19.5" customHeight="1">
      <c r="A3155" s="3" t="s">
        <v>23185</v>
      </c>
      <c r="B3155" s="3" t="s">
        <v>162</v>
      </c>
      <c r="C3155" s="3" t="s">
        <v>165</v>
      </c>
      <c r="D3155" s="4" t="s">
        <v>19</v>
      </c>
      <c r="E3155" s="3" t="s">
        <v>20</v>
      </c>
      <c r="F3155" s="5">
        <v>15.0</v>
      </c>
      <c r="G3155" s="5">
        <v>20.0</v>
      </c>
      <c r="H3155" s="3" t="s">
        <v>132</v>
      </c>
      <c r="I3155" s="3" t="s">
        <v>57</v>
      </c>
      <c r="J3155" s="3" t="s">
        <v>38</v>
      </c>
      <c r="K3155" s="3" t="s">
        <v>23186</v>
      </c>
      <c r="L3155" s="3" t="s">
        <v>23189</v>
      </c>
      <c r="M3155" s="3" t="s">
        <v>27</v>
      </c>
    </row>
    <row r="3156" ht="19.5" customHeight="1">
      <c r="A3156" s="3" t="s">
        <v>10250</v>
      </c>
      <c r="B3156" s="3" t="s">
        <v>13081</v>
      </c>
      <c r="C3156" s="3" t="s">
        <v>165</v>
      </c>
      <c r="D3156" s="4" t="s">
        <v>19</v>
      </c>
      <c r="E3156" s="3" t="s">
        <v>21</v>
      </c>
      <c r="F3156" s="5">
        <v>15.0</v>
      </c>
      <c r="G3156" s="5">
        <v>25.0</v>
      </c>
      <c r="H3156" s="3" t="s">
        <v>237</v>
      </c>
      <c r="I3156" s="3" t="s">
        <v>57</v>
      </c>
      <c r="J3156" s="3" t="s">
        <v>13088</v>
      </c>
      <c r="K3156" s="3" t="s">
        <v>23195</v>
      </c>
      <c r="L3156" s="3" t="s">
        <v>23198</v>
      </c>
      <c r="M3156" s="3" t="s">
        <v>257</v>
      </c>
    </row>
    <row r="3157" ht="19.5" customHeight="1">
      <c r="A3157" s="3" t="s">
        <v>2000</v>
      </c>
      <c r="B3157" s="3" t="s">
        <v>23200</v>
      </c>
      <c r="C3157" s="3" t="s">
        <v>165</v>
      </c>
      <c r="D3157" s="4" t="s">
        <v>19</v>
      </c>
      <c r="E3157" s="3" t="s">
        <v>21</v>
      </c>
      <c r="F3157" s="5">
        <v>15.0</v>
      </c>
      <c r="G3157" s="5">
        <v>25.0</v>
      </c>
      <c r="H3157" s="3" t="s">
        <v>237</v>
      </c>
      <c r="I3157" s="3" t="s">
        <v>57</v>
      </c>
      <c r="J3157" s="3" t="s">
        <v>23204</v>
      </c>
      <c r="K3157" s="3" t="s">
        <v>23207</v>
      </c>
      <c r="L3157" s="3" t="s">
        <v>23209</v>
      </c>
      <c r="M3157" s="3" t="s">
        <v>35</v>
      </c>
    </row>
    <row r="3158" ht="19.5" customHeight="1">
      <c r="A3158" s="3" t="s">
        <v>23210</v>
      </c>
      <c r="B3158" s="3" t="s">
        <v>12485</v>
      </c>
      <c r="C3158" s="3" t="s">
        <v>165</v>
      </c>
      <c r="D3158" s="4" t="s">
        <v>19</v>
      </c>
      <c r="E3158" s="3" t="s">
        <v>20</v>
      </c>
      <c r="F3158" s="5">
        <v>15.0</v>
      </c>
      <c r="G3158" s="5">
        <v>20.0</v>
      </c>
      <c r="H3158" s="3" t="s">
        <v>132</v>
      </c>
      <c r="I3158" s="3" t="s">
        <v>50</v>
      </c>
      <c r="J3158" s="3" t="s">
        <v>10091</v>
      </c>
      <c r="K3158" s="3" t="s">
        <v>23214</v>
      </c>
      <c r="L3158" s="3" t="s">
        <v>23221</v>
      </c>
      <c r="M3158" s="3" t="s">
        <v>159</v>
      </c>
    </row>
    <row r="3159" ht="19.5" customHeight="1">
      <c r="A3159" s="3" t="s">
        <v>2890</v>
      </c>
      <c r="B3159" s="3" t="s">
        <v>23223</v>
      </c>
      <c r="C3159" s="3" t="s">
        <v>165</v>
      </c>
      <c r="D3159" s="4" t="s">
        <v>19</v>
      </c>
      <c r="E3159" s="3" t="s">
        <v>20</v>
      </c>
      <c r="F3159" s="5">
        <v>15.0</v>
      </c>
      <c r="G3159" s="5">
        <v>25.0</v>
      </c>
      <c r="H3159" s="3" t="s">
        <v>237</v>
      </c>
      <c r="I3159" s="3" t="s">
        <v>23</v>
      </c>
      <c r="J3159" s="3" t="s">
        <v>1425</v>
      </c>
      <c r="K3159" s="3" t="s">
        <v>23225</v>
      </c>
      <c r="L3159" s="3" t="s">
        <v>23228</v>
      </c>
      <c r="M3159" s="3" t="s">
        <v>41</v>
      </c>
    </row>
    <row r="3160" ht="19.5" customHeight="1">
      <c r="A3160" s="3" t="s">
        <v>23229</v>
      </c>
      <c r="B3160" s="3" t="s">
        <v>19132</v>
      </c>
      <c r="C3160" s="3" t="s">
        <v>165</v>
      </c>
      <c r="D3160" s="4" t="s">
        <v>19</v>
      </c>
      <c r="E3160" s="3" t="s">
        <v>21</v>
      </c>
      <c r="F3160" s="5">
        <v>15.0</v>
      </c>
      <c r="G3160" s="5">
        <v>30.0</v>
      </c>
      <c r="H3160" s="3" t="s">
        <v>119</v>
      </c>
      <c r="I3160" s="3" t="s">
        <v>50</v>
      </c>
      <c r="J3160" s="3" t="s">
        <v>58</v>
      </c>
      <c r="K3160" s="3" t="s">
        <v>23235</v>
      </c>
      <c r="L3160" s="3" t="s">
        <v>23236</v>
      </c>
      <c r="M3160" s="3" t="s">
        <v>159</v>
      </c>
    </row>
    <row r="3161" ht="19.5" customHeight="1">
      <c r="A3161" s="3" t="s">
        <v>23238</v>
      </c>
      <c r="B3161" s="3" t="s">
        <v>19132</v>
      </c>
      <c r="C3161" s="3" t="s">
        <v>165</v>
      </c>
      <c r="D3161" s="4" t="s">
        <v>19</v>
      </c>
      <c r="E3161" s="3" t="s">
        <v>20</v>
      </c>
      <c r="F3161" s="5">
        <v>15.0</v>
      </c>
      <c r="G3161" s="5">
        <v>20.0</v>
      </c>
      <c r="H3161" s="3" t="s">
        <v>132</v>
      </c>
      <c r="I3161" s="3" t="s">
        <v>50</v>
      </c>
      <c r="J3161" s="3" t="s">
        <v>58</v>
      </c>
      <c r="K3161" s="3" t="s">
        <v>23244</v>
      </c>
      <c r="L3161" s="3" t="s">
        <v>23247</v>
      </c>
      <c r="M3161" s="3" t="s">
        <v>159</v>
      </c>
    </row>
    <row r="3162" ht="19.5" customHeight="1">
      <c r="A3162" s="3" t="s">
        <v>2806</v>
      </c>
      <c r="B3162" s="3" t="s">
        <v>19132</v>
      </c>
      <c r="C3162" s="3" t="s">
        <v>165</v>
      </c>
      <c r="D3162" s="4" t="s">
        <v>19</v>
      </c>
      <c r="E3162" s="3" t="s">
        <v>21</v>
      </c>
      <c r="F3162" s="5">
        <v>15.0</v>
      </c>
      <c r="G3162" s="5">
        <v>20.0</v>
      </c>
      <c r="H3162" s="3" t="s">
        <v>132</v>
      </c>
      <c r="I3162" s="3" t="s">
        <v>57</v>
      </c>
      <c r="J3162" s="3" t="s">
        <v>58</v>
      </c>
      <c r="K3162" s="3" t="s">
        <v>19134</v>
      </c>
      <c r="L3162" s="3" t="s">
        <v>23255</v>
      </c>
      <c r="M3162" s="3" t="s">
        <v>159</v>
      </c>
    </row>
    <row r="3163" ht="19.5" customHeight="1">
      <c r="A3163" s="3" t="s">
        <v>2000</v>
      </c>
      <c r="B3163" s="3" t="s">
        <v>23256</v>
      </c>
      <c r="C3163" s="3" t="s">
        <v>165</v>
      </c>
      <c r="D3163" s="4" t="s">
        <v>19</v>
      </c>
      <c r="E3163" s="3" t="s">
        <v>20</v>
      </c>
      <c r="F3163" s="5">
        <v>15.0</v>
      </c>
      <c r="G3163" s="5">
        <v>25.0</v>
      </c>
      <c r="H3163" s="3" t="s">
        <v>237</v>
      </c>
      <c r="I3163" s="3" t="s">
        <v>57</v>
      </c>
      <c r="J3163" s="3" t="s">
        <v>16053</v>
      </c>
      <c r="K3163" s="3" t="s">
        <v>23260</v>
      </c>
      <c r="L3163" s="3" t="s">
        <v>23261</v>
      </c>
      <c r="M3163" s="3" t="s">
        <v>35</v>
      </c>
    </row>
    <row r="3164" ht="19.5" customHeight="1">
      <c r="A3164" s="3" t="s">
        <v>23263</v>
      </c>
      <c r="B3164" s="3" t="s">
        <v>23223</v>
      </c>
      <c r="C3164" s="3" t="s">
        <v>165</v>
      </c>
      <c r="D3164" s="4" t="s">
        <v>19</v>
      </c>
      <c r="E3164" s="3" t="s">
        <v>20</v>
      </c>
      <c r="F3164" s="5">
        <v>15.0</v>
      </c>
      <c r="G3164" s="5">
        <v>25.0</v>
      </c>
      <c r="H3164" s="3" t="s">
        <v>237</v>
      </c>
      <c r="I3164" s="3" t="s">
        <v>57</v>
      </c>
      <c r="J3164" s="3" t="s">
        <v>1425</v>
      </c>
      <c r="K3164" s="3" t="s">
        <v>23225</v>
      </c>
      <c r="L3164" s="3" t="s">
        <v>23270</v>
      </c>
      <c r="M3164" s="3" t="s">
        <v>41</v>
      </c>
    </row>
    <row r="3165" ht="19.5" customHeight="1">
      <c r="A3165" s="3" t="s">
        <v>1598</v>
      </c>
      <c r="B3165" s="3" t="s">
        <v>23273</v>
      </c>
      <c r="C3165" s="3" t="s">
        <v>165</v>
      </c>
      <c r="D3165" s="4" t="s">
        <v>19</v>
      </c>
      <c r="E3165" s="3" t="s">
        <v>20</v>
      </c>
      <c r="F3165" s="5">
        <v>15.0</v>
      </c>
      <c r="G3165" s="5">
        <v>18.0</v>
      </c>
      <c r="H3165" s="3" t="s">
        <v>3247</v>
      </c>
      <c r="I3165" s="3" t="s">
        <v>57</v>
      </c>
      <c r="J3165" s="3" t="s">
        <v>23276</v>
      </c>
      <c r="K3165" s="3" t="s">
        <v>3794</v>
      </c>
      <c r="L3165" s="3" t="s">
        <v>23277</v>
      </c>
      <c r="M3165" s="3" t="s">
        <v>159</v>
      </c>
    </row>
    <row r="3166" ht="19.5" customHeight="1">
      <c r="A3166" s="3" t="s">
        <v>16213</v>
      </c>
      <c r="B3166" s="3" t="s">
        <v>10402</v>
      </c>
      <c r="C3166" s="3" t="s">
        <v>165</v>
      </c>
      <c r="D3166" s="4" t="s">
        <v>19</v>
      </c>
      <c r="E3166" s="3" t="s">
        <v>20</v>
      </c>
      <c r="F3166" s="5">
        <v>15.0</v>
      </c>
      <c r="G3166" s="5">
        <v>20.0</v>
      </c>
      <c r="H3166" s="3" t="s">
        <v>132</v>
      </c>
      <c r="I3166" s="3" t="s">
        <v>57</v>
      </c>
      <c r="J3166" s="3" t="s">
        <v>10397</v>
      </c>
      <c r="K3166" s="3" t="s">
        <v>887</v>
      </c>
      <c r="L3166" s="3" t="s">
        <v>23281</v>
      </c>
      <c r="M3166" s="3" t="s">
        <v>41</v>
      </c>
    </row>
    <row r="3167" ht="19.5" customHeight="1">
      <c r="A3167" s="3" t="s">
        <v>20496</v>
      </c>
      <c r="B3167" s="3" t="s">
        <v>162</v>
      </c>
      <c r="C3167" s="3" t="s">
        <v>165</v>
      </c>
      <c r="D3167" s="4" t="s">
        <v>19</v>
      </c>
      <c r="E3167" s="3" t="s">
        <v>21</v>
      </c>
      <c r="F3167" s="5">
        <v>15.0</v>
      </c>
      <c r="G3167" s="5">
        <v>20.0</v>
      </c>
      <c r="H3167" s="3" t="s">
        <v>132</v>
      </c>
      <c r="I3167" s="3" t="s">
        <v>57</v>
      </c>
      <c r="J3167" s="3" t="s">
        <v>38</v>
      </c>
      <c r="K3167" s="3" t="s">
        <v>20498</v>
      </c>
      <c r="L3167" s="3" t="s">
        <v>23290</v>
      </c>
      <c r="M3167" s="3" t="s">
        <v>27</v>
      </c>
    </row>
    <row r="3168" ht="19.5" customHeight="1">
      <c r="A3168" s="3" t="s">
        <v>22089</v>
      </c>
      <c r="B3168" s="3" t="s">
        <v>23294</v>
      </c>
      <c r="C3168" s="3" t="s">
        <v>165</v>
      </c>
      <c r="D3168" s="4" t="s">
        <v>19</v>
      </c>
      <c r="E3168" s="3" t="s">
        <v>20</v>
      </c>
      <c r="F3168" s="5">
        <v>15.0</v>
      </c>
      <c r="G3168" s="5">
        <v>30.0</v>
      </c>
      <c r="H3168" s="3" t="s">
        <v>119</v>
      </c>
      <c r="I3168" s="3" t="s">
        <v>57</v>
      </c>
      <c r="J3168" s="3" t="s">
        <v>529</v>
      </c>
      <c r="K3168" s="3" t="s">
        <v>23303</v>
      </c>
      <c r="L3168" s="3" t="s">
        <v>23305</v>
      </c>
      <c r="M3168" s="3" t="s">
        <v>35</v>
      </c>
    </row>
    <row r="3169" ht="19.5" customHeight="1">
      <c r="A3169" s="3" t="s">
        <v>23306</v>
      </c>
      <c r="B3169" s="3" t="s">
        <v>162</v>
      </c>
      <c r="C3169" s="3" t="s">
        <v>165</v>
      </c>
      <c r="D3169" s="4" t="s">
        <v>19</v>
      </c>
      <c r="E3169" s="3" t="s">
        <v>20</v>
      </c>
      <c r="F3169" s="5">
        <v>15.0</v>
      </c>
      <c r="G3169" s="5">
        <v>20.0</v>
      </c>
      <c r="H3169" s="3" t="s">
        <v>132</v>
      </c>
      <c r="I3169" s="3" t="s">
        <v>57</v>
      </c>
      <c r="J3169" s="3" t="s">
        <v>38</v>
      </c>
      <c r="K3169" s="3" t="s">
        <v>20143</v>
      </c>
      <c r="L3169" s="3" t="s">
        <v>23312</v>
      </c>
      <c r="M3169" s="3" t="s">
        <v>27</v>
      </c>
    </row>
    <row r="3170" ht="19.5" customHeight="1">
      <c r="A3170" s="3" t="s">
        <v>14316</v>
      </c>
      <c r="B3170" s="3" t="s">
        <v>1780</v>
      </c>
      <c r="C3170" s="3" t="s">
        <v>165</v>
      </c>
      <c r="D3170" s="4" t="s">
        <v>19</v>
      </c>
      <c r="E3170" s="3" t="s">
        <v>20</v>
      </c>
      <c r="F3170" s="5">
        <v>15.0</v>
      </c>
      <c r="G3170" s="5">
        <v>20.0</v>
      </c>
      <c r="H3170" s="3" t="s">
        <v>132</v>
      </c>
      <c r="I3170" s="3" t="s">
        <v>57</v>
      </c>
      <c r="J3170" s="3" t="s">
        <v>1793</v>
      </c>
      <c r="K3170" s="3" t="s">
        <v>2540</v>
      </c>
      <c r="L3170" s="3" t="s">
        <v>23318</v>
      </c>
      <c r="M3170" s="3" t="s">
        <v>41</v>
      </c>
    </row>
    <row r="3171" ht="19.5" customHeight="1">
      <c r="A3171" s="3" t="s">
        <v>23319</v>
      </c>
      <c r="B3171" s="3" t="s">
        <v>22569</v>
      </c>
      <c r="C3171" s="3" t="s">
        <v>165</v>
      </c>
      <c r="D3171" s="4" t="s">
        <v>19</v>
      </c>
      <c r="E3171" s="3" t="s">
        <v>20</v>
      </c>
      <c r="F3171" s="5">
        <v>15.0</v>
      </c>
      <c r="G3171" s="5">
        <v>25.0</v>
      </c>
      <c r="H3171" s="3" t="s">
        <v>237</v>
      </c>
      <c r="I3171" s="3" t="s">
        <v>57</v>
      </c>
      <c r="J3171" s="3" t="s">
        <v>22571</v>
      </c>
      <c r="K3171" s="3" t="s">
        <v>23322</v>
      </c>
      <c r="L3171" s="3" t="s">
        <v>23323</v>
      </c>
      <c r="M3171" s="3" t="s">
        <v>90</v>
      </c>
    </row>
    <row r="3172" ht="19.5" customHeight="1">
      <c r="A3172" s="3" t="s">
        <v>23325</v>
      </c>
      <c r="B3172" s="3" t="s">
        <v>23326</v>
      </c>
      <c r="C3172" s="3" t="s">
        <v>165</v>
      </c>
      <c r="D3172" s="4" t="s">
        <v>19</v>
      </c>
      <c r="E3172" s="3" t="s">
        <v>20</v>
      </c>
      <c r="F3172" s="5">
        <v>15.0</v>
      </c>
      <c r="G3172" s="5">
        <v>30.0</v>
      </c>
      <c r="H3172" s="3" t="s">
        <v>119</v>
      </c>
      <c r="I3172" s="3" t="s">
        <v>23</v>
      </c>
      <c r="J3172" s="3" t="s">
        <v>58</v>
      </c>
      <c r="K3172" s="3" t="s">
        <v>23330</v>
      </c>
      <c r="L3172" s="3" t="s">
        <v>23332</v>
      </c>
      <c r="M3172" s="3" t="s">
        <v>35</v>
      </c>
    </row>
    <row r="3173" ht="19.5" customHeight="1">
      <c r="A3173" s="3" t="s">
        <v>931</v>
      </c>
      <c r="B3173" s="3" t="s">
        <v>23333</v>
      </c>
      <c r="C3173" s="3" t="s">
        <v>165</v>
      </c>
      <c r="D3173" s="4" t="s">
        <v>19</v>
      </c>
      <c r="E3173" s="3" t="s">
        <v>20</v>
      </c>
      <c r="F3173" s="5">
        <v>15.0</v>
      </c>
      <c r="G3173" s="5">
        <v>24.0</v>
      </c>
      <c r="H3173" s="3" t="s">
        <v>23336</v>
      </c>
      <c r="I3173" s="3" t="s">
        <v>57</v>
      </c>
      <c r="J3173" s="3" t="s">
        <v>38</v>
      </c>
      <c r="K3173" s="3" t="s">
        <v>23338</v>
      </c>
      <c r="L3173" s="3" t="s">
        <v>11308</v>
      </c>
      <c r="M3173" s="3" t="s">
        <v>41</v>
      </c>
    </row>
    <row r="3174" ht="19.5" customHeight="1">
      <c r="A3174" s="3" t="s">
        <v>23343</v>
      </c>
      <c r="B3174" s="3" t="s">
        <v>23344</v>
      </c>
      <c r="C3174" s="3" t="s">
        <v>165</v>
      </c>
      <c r="D3174" s="4" t="s">
        <v>19</v>
      </c>
      <c r="E3174" s="3" t="s">
        <v>21</v>
      </c>
      <c r="F3174" s="5">
        <v>15.0</v>
      </c>
      <c r="G3174" s="5">
        <v>20.0</v>
      </c>
      <c r="H3174" s="3" t="s">
        <v>132</v>
      </c>
      <c r="I3174" s="3" t="s">
        <v>23</v>
      </c>
      <c r="J3174" s="3" t="s">
        <v>556</v>
      </c>
      <c r="K3174" s="3" t="s">
        <v>23347</v>
      </c>
      <c r="L3174" s="3" t="s">
        <v>23349</v>
      </c>
      <c r="M3174" s="3" t="s">
        <v>159</v>
      </c>
    </row>
    <row r="3175" ht="19.5" customHeight="1">
      <c r="A3175" s="3" t="s">
        <v>931</v>
      </c>
      <c r="B3175" s="3" t="s">
        <v>19132</v>
      </c>
      <c r="C3175" s="3" t="s">
        <v>165</v>
      </c>
      <c r="D3175" s="4" t="s">
        <v>19</v>
      </c>
      <c r="E3175" s="3" t="s">
        <v>21</v>
      </c>
      <c r="F3175" s="5">
        <v>15.0</v>
      </c>
      <c r="G3175" s="5">
        <v>20.0</v>
      </c>
      <c r="H3175" s="3" t="s">
        <v>132</v>
      </c>
      <c r="I3175" s="3" t="s">
        <v>57</v>
      </c>
      <c r="J3175" s="3" t="s">
        <v>58</v>
      </c>
      <c r="K3175" s="3" t="s">
        <v>19134</v>
      </c>
      <c r="L3175" s="3" t="s">
        <v>23356</v>
      </c>
      <c r="M3175" s="3" t="s">
        <v>159</v>
      </c>
    </row>
    <row r="3176" ht="19.5" customHeight="1">
      <c r="A3176" s="3" t="s">
        <v>2000</v>
      </c>
      <c r="B3176" s="3" t="s">
        <v>23359</v>
      </c>
      <c r="C3176" s="3" t="s">
        <v>165</v>
      </c>
      <c r="D3176" s="4" t="s">
        <v>19</v>
      </c>
      <c r="E3176" s="3" t="s">
        <v>20</v>
      </c>
      <c r="F3176" s="5">
        <v>15.0</v>
      </c>
      <c r="G3176" s="5">
        <v>20.0</v>
      </c>
      <c r="H3176" s="3" t="s">
        <v>132</v>
      </c>
      <c r="I3176" s="3" t="s">
        <v>57</v>
      </c>
      <c r="J3176" s="3" t="s">
        <v>264</v>
      </c>
      <c r="K3176" s="3" t="s">
        <v>166</v>
      </c>
      <c r="L3176" s="3" t="s">
        <v>23363</v>
      </c>
      <c r="M3176" s="3" t="s">
        <v>159</v>
      </c>
    </row>
    <row r="3177" ht="19.5" customHeight="1">
      <c r="A3177" s="3" t="s">
        <v>23364</v>
      </c>
      <c r="B3177" s="3" t="s">
        <v>12460</v>
      </c>
      <c r="C3177" s="3" t="s">
        <v>165</v>
      </c>
      <c r="D3177" s="4" t="s">
        <v>19</v>
      </c>
      <c r="E3177" s="3" t="s">
        <v>20</v>
      </c>
      <c r="F3177" s="5">
        <v>15.0</v>
      </c>
      <c r="G3177" s="5">
        <v>25.0</v>
      </c>
      <c r="H3177" s="3" t="s">
        <v>237</v>
      </c>
      <c r="I3177" s="3" t="s">
        <v>57</v>
      </c>
      <c r="J3177" s="3" t="s">
        <v>58</v>
      </c>
      <c r="K3177" s="3" t="s">
        <v>23370</v>
      </c>
      <c r="L3177" s="3" t="s">
        <v>23373</v>
      </c>
      <c r="M3177" s="3" t="s">
        <v>35</v>
      </c>
    </row>
    <row r="3178" ht="19.5" customHeight="1">
      <c r="A3178" s="3" t="s">
        <v>23375</v>
      </c>
      <c r="B3178" s="3" t="s">
        <v>1714</v>
      </c>
      <c r="C3178" s="3" t="s">
        <v>165</v>
      </c>
      <c r="D3178" s="4" t="s">
        <v>19</v>
      </c>
      <c r="E3178" s="3" t="s">
        <v>20</v>
      </c>
      <c r="F3178" s="5">
        <v>15.0</v>
      </c>
      <c r="G3178" s="5">
        <v>25.0</v>
      </c>
      <c r="H3178" s="3" t="s">
        <v>237</v>
      </c>
      <c r="I3178" s="3" t="s">
        <v>57</v>
      </c>
      <c r="J3178" s="3" t="s">
        <v>58</v>
      </c>
      <c r="K3178" s="3" t="s">
        <v>6245</v>
      </c>
      <c r="L3178" s="3" t="s">
        <v>23384</v>
      </c>
      <c r="M3178" s="3" t="s">
        <v>41</v>
      </c>
    </row>
    <row r="3179" ht="19.5" customHeight="1">
      <c r="A3179" s="3" t="s">
        <v>664</v>
      </c>
      <c r="B3179" s="3" t="s">
        <v>2320</v>
      </c>
      <c r="C3179" s="3" t="s">
        <v>165</v>
      </c>
      <c r="D3179" s="4" t="s">
        <v>19</v>
      </c>
      <c r="E3179" s="3" t="s">
        <v>20</v>
      </c>
      <c r="F3179" s="5">
        <v>15.0</v>
      </c>
      <c r="G3179" s="5">
        <v>25.0</v>
      </c>
      <c r="H3179" s="3" t="s">
        <v>237</v>
      </c>
      <c r="I3179" s="3" t="s">
        <v>57</v>
      </c>
      <c r="J3179" s="3" t="s">
        <v>38</v>
      </c>
      <c r="K3179" s="3" t="s">
        <v>2322</v>
      </c>
      <c r="L3179" s="3" t="s">
        <v>23390</v>
      </c>
      <c r="M3179" s="3" t="s">
        <v>35</v>
      </c>
    </row>
    <row r="3180" ht="19.5" customHeight="1">
      <c r="A3180" s="3" t="s">
        <v>1423</v>
      </c>
      <c r="B3180" s="3" t="s">
        <v>23392</v>
      </c>
      <c r="C3180" s="3" t="s">
        <v>165</v>
      </c>
      <c r="D3180" s="4" t="s">
        <v>19</v>
      </c>
      <c r="E3180" s="3" t="s">
        <v>20</v>
      </c>
      <c r="F3180" s="5">
        <v>15.0</v>
      </c>
      <c r="G3180" s="5">
        <v>20.0</v>
      </c>
      <c r="H3180" s="3" t="s">
        <v>132</v>
      </c>
      <c r="I3180" s="3" t="s">
        <v>57</v>
      </c>
      <c r="J3180" s="3" t="s">
        <v>23393</v>
      </c>
      <c r="K3180" s="3" t="s">
        <v>23397</v>
      </c>
      <c r="L3180" s="3" t="s">
        <v>23398</v>
      </c>
      <c r="M3180" s="3" t="s">
        <v>35</v>
      </c>
    </row>
    <row r="3181" ht="19.5" customHeight="1">
      <c r="A3181" s="3" t="s">
        <v>5358</v>
      </c>
      <c r="B3181" s="3" t="s">
        <v>260</v>
      </c>
      <c r="C3181" s="3" t="s">
        <v>165</v>
      </c>
      <c r="D3181" s="4" t="s">
        <v>19</v>
      </c>
      <c r="E3181" s="3" t="s">
        <v>20</v>
      </c>
      <c r="F3181" s="5">
        <v>15.0</v>
      </c>
      <c r="G3181" s="5">
        <v>20.0</v>
      </c>
      <c r="H3181" s="3" t="s">
        <v>132</v>
      </c>
      <c r="I3181" s="3" t="s">
        <v>57</v>
      </c>
      <c r="J3181" s="3" t="s">
        <v>264</v>
      </c>
      <c r="K3181" s="3" t="s">
        <v>13593</v>
      </c>
      <c r="L3181" s="3" t="s">
        <v>13595</v>
      </c>
      <c r="M3181" s="3" t="s">
        <v>41</v>
      </c>
    </row>
    <row r="3182" ht="19.5" customHeight="1">
      <c r="A3182" s="3" t="s">
        <v>3540</v>
      </c>
      <c r="B3182" s="3" t="s">
        <v>23409</v>
      </c>
      <c r="C3182" s="3" t="s">
        <v>165</v>
      </c>
      <c r="D3182" s="4" t="s">
        <v>19</v>
      </c>
      <c r="E3182" s="3" t="s">
        <v>20</v>
      </c>
      <c r="F3182" s="5">
        <v>15.0</v>
      </c>
      <c r="G3182" s="5">
        <v>25.0</v>
      </c>
      <c r="H3182" s="3" t="s">
        <v>237</v>
      </c>
      <c r="I3182" s="3" t="s">
        <v>23</v>
      </c>
      <c r="J3182" s="3" t="s">
        <v>58</v>
      </c>
      <c r="K3182" s="3" t="s">
        <v>23416</v>
      </c>
      <c r="L3182" s="3" t="s">
        <v>23419</v>
      </c>
      <c r="M3182" s="3" t="s">
        <v>159</v>
      </c>
    </row>
    <row r="3183" ht="19.5" customHeight="1">
      <c r="A3183" s="3" t="s">
        <v>795</v>
      </c>
      <c r="B3183" s="3" t="s">
        <v>16002</v>
      </c>
      <c r="C3183" s="3" t="s">
        <v>18</v>
      </c>
      <c r="D3183" s="4" t="s">
        <v>19</v>
      </c>
      <c r="E3183" s="3" t="s">
        <v>20</v>
      </c>
      <c r="F3183" s="5">
        <v>15.0</v>
      </c>
      <c r="G3183" s="5">
        <v>20.0</v>
      </c>
      <c r="H3183" s="3" t="s">
        <v>132</v>
      </c>
      <c r="I3183" s="3" t="s">
        <v>57</v>
      </c>
      <c r="J3183" s="3" t="s">
        <v>329</v>
      </c>
      <c r="K3183" s="3" t="s">
        <v>23424</v>
      </c>
      <c r="L3183" s="3" t="s">
        <v>23425</v>
      </c>
      <c r="M3183" s="3" t="s">
        <v>35</v>
      </c>
    </row>
    <row r="3184" ht="19.5" customHeight="1">
      <c r="A3184" s="3" t="s">
        <v>23428</v>
      </c>
      <c r="B3184" s="3" t="s">
        <v>8474</v>
      </c>
      <c r="C3184" s="3" t="s">
        <v>18</v>
      </c>
      <c r="D3184" s="4" t="s">
        <v>19</v>
      </c>
      <c r="E3184" s="3" t="s">
        <v>21</v>
      </c>
      <c r="F3184" s="5">
        <v>15.0</v>
      </c>
      <c r="G3184" s="5">
        <v>20.0</v>
      </c>
      <c r="H3184" s="3" t="s">
        <v>132</v>
      </c>
      <c r="I3184" s="3" t="s">
        <v>57</v>
      </c>
      <c r="J3184" s="3" t="s">
        <v>8482</v>
      </c>
      <c r="K3184" s="3" t="s">
        <v>23434</v>
      </c>
      <c r="L3184" s="3" t="s">
        <v>23436</v>
      </c>
      <c r="M3184" s="3" t="s">
        <v>35</v>
      </c>
    </row>
    <row r="3185" ht="19.5" customHeight="1">
      <c r="A3185" s="3" t="s">
        <v>5486</v>
      </c>
      <c r="B3185" s="3" t="s">
        <v>23438</v>
      </c>
      <c r="C3185" s="3" t="s">
        <v>18</v>
      </c>
      <c r="D3185" s="4" t="s">
        <v>19</v>
      </c>
      <c r="E3185" s="3" t="s">
        <v>20</v>
      </c>
      <c r="F3185" s="5">
        <v>15.0</v>
      </c>
      <c r="G3185" s="5">
        <v>20.0</v>
      </c>
      <c r="H3185" s="3" t="s">
        <v>132</v>
      </c>
      <c r="I3185" s="3" t="s">
        <v>57</v>
      </c>
      <c r="J3185" s="3" t="s">
        <v>1006</v>
      </c>
      <c r="K3185" s="3" t="s">
        <v>23440</v>
      </c>
      <c r="L3185" s="3" t="s">
        <v>23441</v>
      </c>
      <c r="M3185" s="3" t="s">
        <v>35</v>
      </c>
    </row>
    <row r="3186" ht="19.5" customHeight="1">
      <c r="A3186" s="3" t="s">
        <v>23442</v>
      </c>
      <c r="B3186" s="3" t="s">
        <v>20194</v>
      </c>
      <c r="C3186" s="3" t="s">
        <v>18</v>
      </c>
      <c r="D3186" s="4" t="s">
        <v>19</v>
      </c>
      <c r="E3186" s="3" t="s">
        <v>20</v>
      </c>
      <c r="F3186" s="5">
        <v>15.0</v>
      </c>
      <c r="G3186" s="5">
        <v>23.0</v>
      </c>
      <c r="H3186" s="3" t="s">
        <v>970</v>
      </c>
      <c r="I3186" s="3" t="s">
        <v>23</v>
      </c>
      <c r="J3186" s="3" t="s">
        <v>535</v>
      </c>
      <c r="K3186" s="3" t="s">
        <v>20198</v>
      </c>
      <c r="L3186" s="3" t="s">
        <v>23448</v>
      </c>
      <c r="M3186" s="3" t="s">
        <v>35</v>
      </c>
    </row>
    <row r="3187" ht="19.5" customHeight="1">
      <c r="A3187" s="3" t="s">
        <v>5879</v>
      </c>
      <c r="B3187" s="3" t="s">
        <v>23452</v>
      </c>
      <c r="C3187" s="3" t="s">
        <v>18</v>
      </c>
      <c r="D3187" s="4" t="s">
        <v>19</v>
      </c>
      <c r="E3187" s="3" t="s">
        <v>21</v>
      </c>
      <c r="F3187" s="5">
        <v>15.0</v>
      </c>
      <c r="G3187" s="5">
        <v>25.0</v>
      </c>
      <c r="H3187" s="3" t="s">
        <v>237</v>
      </c>
      <c r="I3187" s="3" t="s">
        <v>57</v>
      </c>
      <c r="J3187" s="3" t="s">
        <v>698</v>
      </c>
      <c r="K3187" s="3" t="s">
        <v>14674</v>
      </c>
      <c r="L3187" s="3" t="s">
        <v>23456</v>
      </c>
      <c r="M3187" s="3" t="s">
        <v>41</v>
      </c>
    </row>
    <row r="3188" ht="19.5" customHeight="1">
      <c r="A3188" s="3" t="s">
        <v>4428</v>
      </c>
      <c r="B3188" s="3" t="s">
        <v>23460</v>
      </c>
      <c r="C3188" s="3" t="s">
        <v>18</v>
      </c>
      <c r="D3188" s="4" t="s">
        <v>19</v>
      </c>
      <c r="E3188" s="3" t="s">
        <v>20</v>
      </c>
      <c r="F3188" s="5">
        <v>15.0</v>
      </c>
      <c r="G3188" s="5">
        <v>20.0</v>
      </c>
      <c r="H3188" s="3" t="s">
        <v>132</v>
      </c>
      <c r="I3188" s="3" t="s">
        <v>57</v>
      </c>
      <c r="J3188" s="3" t="s">
        <v>1006</v>
      </c>
      <c r="K3188" s="3" t="s">
        <v>23463</v>
      </c>
      <c r="L3188" s="3" t="s">
        <v>23466</v>
      </c>
      <c r="M3188" s="3" t="s">
        <v>159</v>
      </c>
    </row>
    <row r="3189" ht="19.5" customHeight="1">
      <c r="A3189" s="3" t="s">
        <v>738</v>
      </c>
      <c r="B3189" s="3" t="s">
        <v>23469</v>
      </c>
      <c r="C3189" s="3" t="s">
        <v>18</v>
      </c>
      <c r="D3189" s="4" t="s">
        <v>19</v>
      </c>
      <c r="E3189" s="3" t="s">
        <v>20</v>
      </c>
      <c r="F3189" s="5">
        <v>15.0</v>
      </c>
      <c r="G3189" s="5">
        <v>20.0</v>
      </c>
      <c r="H3189" s="3" t="s">
        <v>132</v>
      </c>
      <c r="I3189" s="3" t="s">
        <v>57</v>
      </c>
      <c r="J3189" s="3" t="s">
        <v>4104</v>
      </c>
      <c r="K3189" s="3" t="s">
        <v>23471</v>
      </c>
      <c r="L3189" s="3" t="s">
        <v>23472</v>
      </c>
      <c r="M3189" s="3" t="s">
        <v>41</v>
      </c>
    </row>
    <row r="3190" ht="19.5" customHeight="1">
      <c r="A3190" s="3" t="s">
        <v>28</v>
      </c>
      <c r="B3190" s="3" t="s">
        <v>11837</v>
      </c>
      <c r="C3190" s="3" t="s">
        <v>18</v>
      </c>
      <c r="D3190" s="4" t="s">
        <v>19</v>
      </c>
      <c r="E3190" s="3" t="s">
        <v>20</v>
      </c>
      <c r="F3190" s="5">
        <v>15.0</v>
      </c>
      <c r="G3190" s="5">
        <v>25.0</v>
      </c>
      <c r="H3190" s="3" t="s">
        <v>237</v>
      </c>
      <c r="I3190" s="3" t="s">
        <v>57</v>
      </c>
      <c r="J3190" s="3" t="s">
        <v>11840</v>
      </c>
      <c r="K3190" s="3" t="s">
        <v>11841</v>
      </c>
      <c r="L3190" s="3" t="s">
        <v>23479</v>
      </c>
      <c r="M3190" s="3" t="s">
        <v>41</v>
      </c>
    </row>
    <row r="3191" ht="19.5" customHeight="1">
      <c r="A3191" s="3" t="s">
        <v>22327</v>
      </c>
      <c r="B3191" s="3" t="s">
        <v>22328</v>
      </c>
      <c r="C3191" s="3" t="s">
        <v>18</v>
      </c>
      <c r="D3191" s="4" t="s">
        <v>19</v>
      </c>
      <c r="E3191" s="3" t="s">
        <v>20</v>
      </c>
      <c r="F3191" s="5">
        <v>15.0</v>
      </c>
      <c r="G3191" s="5">
        <v>25.0</v>
      </c>
      <c r="H3191" s="3" t="s">
        <v>237</v>
      </c>
      <c r="I3191" s="3" t="s">
        <v>23</v>
      </c>
      <c r="J3191" s="3" t="s">
        <v>3873</v>
      </c>
      <c r="K3191" s="3" t="s">
        <v>166</v>
      </c>
      <c r="L3191" s="3" t="s">
        <v>23486</v>
      </c>
      <c r="M3191" s="3" t="s">
        <v>27</v>
      </c>
    </row>
    <row r="3192" ht="19.5" customHeight="1">
      <c r="A3192" s="3" t="s">
        <v>3030</v>
      </c>
      <c r="B3192" s="3" t="s">
        <v>19344</v>
      </c>
      <c r="C3192" s="3" t="s">
        <v>18</v>
      </c>
      <c r="D3192" s="4" t="s">
        <v>19</v>
      </c>
      <c r="E3192" s="3" t="s">
        <v>20</v>
      </c>
      <c r="F3192" s="5">
        <v>15.0</v>
      </c>
      <c r="G3192" s="5">
        <v>25.0</v>
      </c>
      <c r="H3192" s="3" t="s">
        <v>237</v>
      </c>
      <c r="I3192" s="3" t="s">
        <v>23</v>
      </c>
      <c r="J3192" s="3" t="s">
        <v>19347</v>
      </c>
      <c r="K3192" s="3" t="s">
        <v>23488</v>
      </c>
      <c r="L3192" s="3" t="s">
        <v>23490</v>
      </c>
      <c r="M3192" s="3" t="s">
        <v>35</v>
      </c>
    </row>
    <row r="3193" ht="19.5" customHeight="1">
      <c r="A3193" s="3" t="s">
        <v>23492</v>
      </c>
      <c r="B3193" s="3" t="s">
        <v>10882</v>
      </c>
      <c r="C3193" s="3" t="s">
        <v>18</v>
      </c>
      <c r="D3193" s="4" t="s">
        <v>19</v>
      </c>
      <c r="E3193" s="3" t="s">
        <v>20</v>
      </c>
      <c r="F3193" s="5">
        <v>15.0</v>
      </c>
      <c r="G3193" s="5">
        <v>20.0</v>
      </c>
      <c r="H3193" s="3" t="s">
        <v>132</v>
      </c>
      <c r="I3193" s="3" t="s">
        <v>57</v>
      </c>
      <c r="J3193" s="3" t="s">
        <v>10887</v>
      </c>
      <c r="K3193" s="3" t="s">
        <v>166</v>
      </c>
      <c r="L3193" s="3" t="s">
        <v>23497</v>
      </c>
      <c r="M3193" s="3" t="s">
        <v>35</v>
      </c>
    </row>
    <row r="3194" ht="19.5" customHeight="1">
      <c r="A3194" s="3" t="s">
        <v>9973</v>
      </c>
      <c r="B3194" s="3" t="s">
        <v>8861</v>
      </c>
      <c r="C3194" s="3" t="s">
        <v>18</v>
      </c>
      <c r="D3194" s="4" t="s">
        <v>19</v>
      </c>
      <c r="E3194" s="3" t="s">
        <v>20</v>
      </c>
      <c r="F3194" s="5">
        <v>15.0</v>
      </c>
      <c r="G3194" s="5">
        <v>20.0</v>
      </c>
      <c r="H3194" s="3" t="s">
        <v>132</v>
      </c>
      <c r="I3194" s="3" t="s">
        <v>57</v>
      </c>
      <c r="J3194" s="3" t="s">
        <v>99</v>
      </c>
      <c r="K3194" s="3" t="s">
        <v>23502</v>
      </c>
      <c r="L3194" s="3" t="s">
        <v>23505</v>
      </c>
      <c r="M3194" s="3" t="s">
        <v>35</v>
      </c>
    </row>
    <row r="3195" ht="19.5" customHeight="1">
      <c r="A3195" s="3" t="s">
        <v>23507</v>
      </c>
      <c r="B3195" s="3" t="s">
        <v>8861</v>
      </c>
      <c r="C3195" s="3" t="s">
        <v>18</v>
      </c>
      <c r="D3195" s="4" t="s">
        <v>19</v>
      </c>
      <c r="E3195" s="3" t="s">
        <v>20</v>
      </c>
      <c r="F3195" s="5">
        <v>15.0</v>
      </c>
      <c r="G3195" s="5">
        <v>25.0</v>
      </c>
      <c r="H3195" s="3" t="s">
        <v>237</v>
      </c>
      <c r="I3195" s="3" t="s">
        <v>57</v>
      </c>
      <c r="J3195" s="3" t="s">
        <v>99</v>
      </c>
      <c r="K3195" s="3" t="s">
        <v>11783</v>
      </c>
      <c r="L3195" s="3" t="s">
        <v>23511</v>
      </c>
      <c r="M3195" s="3" t="s">
        <v>35</v>
      </c>
    </row>
    <row r="3196" ht="19.5" customHeight="1">
      <c r="A3196" s="3" t="s">
        <v>23513</v>
      </c>
      <c r="B3196" s="3" t="s">
        <v>8884</v>
      </c>
      <c r="C3196" s="3" t="s">
        <v>18</v>
      </c>
      <c r="D3196" s="4" t="s">
        <v>19</v>
      </c>
      <c r="E3196" s="3" t="s">
        <v>20</v>
      </c>
      <c r="F3196" s="5">
        <v>15.0</v>
      </c>
      <c r="G3196" s="5">
        <v>20.0</v>
      </c>
      <c r="H3196" s="3" t="s">
        <v>132</v>
      </c>
      <c r="I3196" s="3" t="s">
        <v>23</v>
      </c>
      <c r="J3196" s="3" t="s">
        <v>5534</v>
      </c>
      <c r="K3196" s="3" t="s">
        <v>8887</v>
      </c>
      <c r="L3196" s="3" t="s">
        <v>23518</v>
      </c>
      <c r="M3196" s="3" t="s">
        <v>159</v>
      </c>
    </row>
    <row r="3197" ht="19.5" customHeight="1">
      <c r="A3197" s="3" t="s">
        <v>23521</v>
      </c>
      <c r="B3197" s="3" t="s">
        <v>603</v>
      </c>
      <c r="C3197" s="3" t="s">
        <v>18</v>
      </c>
      <c r="D3197" s="4" t="s">
        <v>19</v>
      </c>
      <c r="E3197" s="3" t="s">
        <v>21</v>
      </c>
      <c r="F3197" s="5">
        <v>15.0</v>
      </c>
      <c r="G3197" s="5">
        <v>20.0</v>
      </c>
      <c r="H3197" s="3" t="s">
        <v>132</v>
      </c>
      <c r="I3197" s="3" t="s">
        <v>57</v>
      </c>
      <c r="J3197" s="3" t="s">
        <v>606</v>
      </c>
      <c r="K3197" s="3" t="s">
        <v>23527</v>
      </c>
      <c r="L3197" s="3" t="s">
        <v>23533</v>
      </c>
      <c r="M3197" s="3" t="s">
        <v>159</v>
      </c>
    </row>
    <row r="3198" ht="19.5" customHeight="1">
      <c r="A3198" s="3" t="s">
        <v>23534</v>
      </c>
      <c r="B3198" s="3" t="s">
        <v>282</v>
      </c>
      <c r="C3198" s="3" t="s">
        <v>18</v>
      </c>
      <c r="D3198" s="4" t="s">
        <v>19</v>
      </c>
      <c r="E3198" s="3" t="s">
        <v>127</v>
      </c>
      <c r="F3198" s="5">
        <v>15.0</v>
      </c>
      <c r="G3198" s="5">
        <v>20.0</v>
      </c>
      <c r="H3198" s="3" t="s">
        <v>132</v>
      </c>
      <c r="I3198" s="3" t="s">
        <v>69</v>
      </c>
      <c r="J3198" s="3" t="s">
        <v>109</v>
      </c>
      <c r="K3198" s="3" t="s">
        <v>23539</v>
      </c>
      <c r="L3198" s="3" t="s">
        <v>23540</v>
      </c>
      <c r="M3198" s="3" t="s">
        <v>27</v>
      </c>
    </row>
    <row r="3199" ht="19.5" customHeight="1">
      <c r="A3199" s="3" t="s">
        <v>2000</v>
      </c>
      <c r="B3199" s="3" t="s">
        <v>20056</v>
      </c>
      <c r="C3199" s="3" t="s">
        <v>18</v>
      </c>
      <c r="D3199" s="4" t="s">
        <v>19</v>
      </c>
      <c r="E3199" s="3" t="s">
        <v>20</v>
      </c>
      <c r="F3199" s="5">
        <v>15.0</v>
      </c>
      <c r="G3199" s="5">
        <v>20.0</v>
      </c>
      <c r="H3199" s="3" t="s">
        <v>132</v>
      </c>
      <c r="I3199" s="3" t="s">
        <v>57</v>
      </c>
      <c r="J3199" s="3" t="s">
        <v>1695</v>
      </c>
      <c r="K3199" s="3" t="s">
        <v>11229</v>
      </c>
      <c r="L3199" s="3" t="s">
        <v>23546</v>
      </c>
      <c r="M3199" s="3" t="s">
        <v>35</v>
      </c>
    </row>
    <row r="3200" ht="19.5" customHeight="1">
      <c r="A3200" s="3" t="s">
        <v>22430</v>
      </c>
      <c r="B3200" s="3" t="s">
        <v>4137</v>
      </c>
      <c r="C3200" s="3" t="s">
        <v>18</v>
      </c>
      <c r="D3200" s="4" t="s">
        <v>19</v>
      </c>
      <c r="E3200" s="3" t="s">
        <v>20</v>
      </c>
      <c r="F3200" s="5">
        <v>15.0</v>
      </c>
      <c r="G3200" s="5">
        <v>27.0</v>
      </c>
      <c r="H3200" s="3" t="s">
        <v>23549</v>
      </c>
      <c r="I3200" s="3" t="s">
        <v>50</v>
      </c>
      <c r="J3200" s="3" t="s">
        <v>4063</v>
      </c>
      <c r="K3200" s="3" t="s">
        <v>914</v>
      </c>
      <c r="L3200" s="3" t="s">
        <v>23552</v>
      </c>
      <c r="M3200" s="3" t="s">
        <v>257</v>
      </c>
    </row>
    <row r="3201" ht="19.5" customHeight="1">
      <c r="A3201" s="3" t="s">
        <v>5663</v>
      </c>
      <c r="B3201" s="3" t="s">
        <v>12215</v>
      </c>
      <c r="C3201" s="3" t="s">
        <v>18</v>
      </c>
      <c r="D3201" s="4" t="s">
        <v>19</v>
      </c>
      <c r="E3201" s="3" t="s">
        <v>21</v>
      </c>
      <c r="F3201" s="5">
        <v>15.0</v>
      </c>
      <c r="G3201" s="5">
        <v>20.0</v>
      </c>
      <c r="H3201" s="3" t="s">
        <v>132</v>
      </c>
      <c r="I3201" s="3" t="s">
        <v>23</v>
      </c>
      <c r="J3201" s="3" t="s">
        <v>99</v>
      </c>
      <c r="K3201" s="3" t="s">
        <v>23556</v>
      </c>
      <c r="L3201" s="3" t="s">
        <v>23557</v>
      </c>
      <c r="M3201" s="3" t="s">
        <v>27</v>
      </c>
    </row>
    <row r="3202" ht="19.5" customHeight="1">
      <c r="A3202" s="3" t="s">
        <v>18451</v>
      </c>
      <c r="B3202" s="3" t="s">
        <v>16700</v>
      </c>
      <c r="C3202" s="3" t="s">
        <v>18</v>
      </c>
      <c r="D3202" s="4" t="s">
        <v>19</v>
      </c>
      <c r="E3202" s="3" t="s">
        <v>20</v>
      </c>
      <c r="F3202" s="5">
        <v>15.0</v>
      </c>
      <c r="G3202" s="5">
        <v>25.0</v>
      </c>
      <c r="H3202" s="3" t="s">
        <v>237</v>
      </c>
      <c r="I3202" s="3" t="s">
        <v>23</v>
      </c>
      <c r="J3202" s="3" t="s">
        <v>16703</v>
      </c>
      <c r="K3202" s="3" t="s">
        <v>16704</v>
      </c>
      <c r="L3202" s="3" t="s">
        <v>18456</v>
      </c>
      <c r="M3202" s="3" t="s">
        <v>27</v>
      </c>
    </row>
    <row r="3203" ht="19.5" customHeight="1">
      <c r="A3203" s="3" t="s">
        <v>14178</v>
      </c>
      <c r="B3203" s="3" t="s">
        <v>16565</v>
      </c>
      <c r="C3203" s="3" t="s">
        <v>18</v>
      </c>
      <c r="D3203" s="4" t="s">
        <v>19</v>
      </c>
      <c r="E3203" s="3" t="s">
        <v>20</v>
      </c>
      <c r="F3203" s="5">
        <v>15.0</v>
      </c>
      <c r="G3203" s="5">
        <v>20.0</v>
      </c>
      <c r="H3203" s="3" t="s">
        <v>132</v>
      </c>
      <c r="I3203" s="3" t="s">
        <v>23</v>
      </c>
      <c r="J3203" s="3" t="s">
        <v>38</v>
      </c>
      <c r="K3203" s="3" t="s">
        <v>976</v>
      </c>
      <c r="L3203" s="3" t="s">
        <v>23566</v>
      </c>
      <c r="M3203" s="3" t="s">
        <v>35</v>
      </c>
    </row>
    <row r="3204" ht="19.5" customHeight="1">
      <c r="A3204" s="3" t="s">
        <v>28</v>
      </c>
      <c r="B3204" s="3" t="s">
        <v>2854</v>
      </c>
      <c r="C3204" s="3" t="s">
        <v>18</v>
      </c>
      <c r="D3204" s="4" t="s">
        <v>19</v>
      </c>
      <c r="E3204" s="3" t="s">
        <v>21</v>
      </c>
      <c r="F3204" s="5">
        <v>15.0</v>
      </c>
      <c r="G3204" s="5">
        <v>20.0</v>
      </c>
      <c r="H3204" s="3" t="s">
        <v>132</v>
      </c>
      <c r="I3204" s="3" t="s">
        <v>57</v>
      </c>
      <c r="J3204" s="3" t="s">
        <v>2843</v>
      </c>
      <c r="K3204" s="3" t="s">
        <v>23570</v>
      </c>
      <c r="L3204" s="3" t="s">
        <v>23571</v>
      </c>
      <c r="M3204" s="3" t="s">
        <v>41</v>
      </c>
    </row>
    <row r="3205" ht="19.5" customHeight="1">
      <c r="A3205" s="3" t="s">
        <v>23442</v>
      </c>
      <c r="B3205" s="3" t="s">
        <v>5236</v>
      </c>
      <c r="C3205" s="3" t="s">
        <v>18</v>
      </c>
      <c r="D3205" s="4" t="s">
        <v>19</v>
      </c>
      <c r="E3205" s="3" t="s">
        <v>20</v>
      </c>
      <c r="F3205" s="5">
        <v>15.0</v>
      </c>
      <c r="G3205" s="5">
        <v>18.0</v>
      </c>
      <c r="H3205" s="3" t="s">
        <v>3247</v>
      </c>
      <c r="I3205" s="3" t="s">
        <v>23</v>
      </c>
      <c r="J3205" s="3" t="s">
        <v>38</v>
      </c>
      <c r="K3205" s="3" t="s">
        <v>23575</v>
      </c>
      <c r="L3205" s="3" t="s">
        <v>23576</v>
      </c>
      <c r="M3205" s="3" t="s">
        <v>159</v>
      </c>
    </row>
    <row r="3206" ht="19.5" customHeight="1">
      <c r="A3206" s="3" t="s">
        <v>23577</v>
      </c>
      <c r="B3206" s="3" t="s">
        <v>282</v>
      </c>
      <c r="C3206" s="3" t="s">
        <v>18</v>
      </c>
      <c r="D3206" s="4" t="s">
        <v>19</v>
      </c>
      <c r="E3206" s="3" t="s">
        <v>20</v>
      </c>
      <c r="F3206" s="5">
        <v>15.0</v>
      </c>
      <c r="G3206" s="5">
        <v>20.0</v>
      </c>
      <c r="H3206" s="3" t="s">
        <v>132</v>
      </c>
      <c r="I3206" s="3" t="s">
        <v>57</v>
      </c>
      <c r="J3206" s="3" t="s">
        <v>109</v>
      </c>
      <c r="K3206" s="3" t="s">
        <v>23581</v>
      </c>
      <c r="L3206" s="3" t="s">
        <v>23583</v>
      </c>
      <c r="M3206" s="3" t="s">
        <v>27</v>
      </c>
    </row>
    <row r="3207" ht="19.5" customHeight="1">
      <c r="A3207" s="3" t="s">
        <v>23585</v>
      </c>
      <c r="B3207" s="3" t="s">
        <v>282</v>
      </c>
      <c r="C3207" s="3" t="s">
        <v>18</v>
      </c>
      <c r="D3207" s="4" t="s">
        <v>19</v>
      </c>
      <c r="E3207" s="3" t="s">
        <v>20</v>
      </c>
      <c r="F3207" s="5">
        <v>15.0</v>
      </c>
      <c r="G3207" s="5">
        <v>20.0</v>
      </c>
      <c r="H3207" s="3" t="s">
        <v>132</v>
      </c>
      <c r="I3207" s="3" t="s">
        <v>57</v>
      </c>
      <c r="J3207" s="3" t="s">
        <v>109</v>
      </c>
      <c r="K3207" s="3" t="s">
        <v>23581</v>
      </c>
      <c r="L3207" s="3" t="s">
        <v>23589</v>
      </c>
      <c r="M3207" s="3" t="s">
        <v>27</v>
      </c>
    </row>
    <row r="3208" ht="19.5" customHeight="1">
      <c r="A3208" s="3" t="s">
        <v>23590</v>
      </c>
      <c r="B3208" s="3" t="s">
        <v>282</v>
      </c>
      <c r="C3208" s="3" t="s">
        <v>18</v>
      </c>
      <c r="D3208" s="4" t="s">
        <v>19</v>
      </c>
      <c r="E3208" s="3" t="s">
        <v>20</v>
      </c>
      <c r="F3208" s="5">
        <v>15.0</v>
      </c>
      <c r="G3208" s="5">
        <v>20.0</v>
      </c>
      <c r="H3208" s="3" t="s">
        <v>132</v>
      </c>
      <c r="I3208" s="3" t="s">
        <v>57</v>
      </c>
      <c r="J3208" s="3" t="s">
        <v>109</v>
      </c>
      <c r="K3208" s="3" t="s">
        <v>23595</v>
      </c>
      <c r="L3208" s="3" t="s">
        <v>23598</v>
      </c>
      <c r="M3208" s="3" t="s">
        <v>27</v>
      </c>
    </row>
    <row r="3209" ht="19.5" customHeight="1">
      <c r="A3209" s="3" t="s">
        <v>12268</v>
      </c>
      <c r="B3209" s="3" t="s">
        <v>603</v>
      </c>
      <c r="C3209" s="3" t="s">
        <v>18</v>
      </c>
      <c r="D3209" s="4" t="s">
        <v>19</v>
      </c>
      <c r="E3209" s="3" t="s">
        <v>20</v>
      </c>
      <c r="F3209" s="5">
        <v>15.0</v>
      </c>
      <c r="G3209" s="5">
        <v>20.0</v>
      </c>
      <c r="H3209" s="3" t="s">
        <v>132</v>
      </c>
      <c r="I3209" s="3" t="s">
        <v>23</v>
      </c>
      <c r="J3209" s="3" t="s">
        <v>606</v>
      </c>
      <c r="K3209" s="3" t="s">
        <v>23605</v>
      </c>
      <c r="L3209" s="3" t="s">
        <v>23607</v>
      </c>
      <c r="M3209" s="3" t="s">
        <v>159</v>
      </c>
    </row>
    <row r="3210" ht="19.5" customHeight="1">
      <c r="A3210" s="3" t="s">
        <v>18435</v>
      </c>
      <c r="B3210" s="3" t="s">
        <v>3807</v>
      </c>
      <c r="C3210" s="3" t="s">
        <v>18</v>
      </c>
      <c r="D3210" s="4" t="s">
        <v>19</v>
      </c>
      <c r="E3210" s="3" t="s">
        <v>21</v>
      </c>
      <c r="F3210" s="5">
        <v>15.0</v>
      </c>
      <c r="G3210" s="5">
        <v>20.0</v>
      </c>
      <c r="H3210" s="3" t="s">
        <v>132</v>
      </c>
      <c r="I3210" s="3" t="s">
        <v>57</v>
      </c>
      <c r="J3210" s="3" t="s">
        <v>109</v>
      </c>
      <c r="K3210" s="3" t="s">
        <v>3812</v>
      </c>
      <c r="L3210" s="3" t="s">
        <v>18440</v>
      </c>
      <c r="M3210" s="3" t="s">
        <v>35</v>
      </c>
    </row>
    <row r="3211" ht="19.5" customHeight="1">
      <c r="A3211" s="3" t="s">
        <v>2654</v>
      </c>
      <c r="B3211" s="3" t="s">
        <v>3807</v>
      </c>
      <c r="C3211" s="3" t="s">
        <v>18</v>
      </c>
      <c r="D3211" s="4" t="s">
        <v>19</v>
      </c>
      <c r="E3211" s="3" t="s">
        <v>21</v>
      </c>
      <c r="F3211" s="5">
        <v>15.0</v>
      </c>
      <c r="G3211" s="5">
        <v>20.0</v>
      </c>
      <c r="H3211" s="3" t="s">
        <v>132</v>
      </c>
      <c r="I3211" s="3" t="s">
        <v>57</v>
      </c>
      <c r="J3211" s="3" t="s">
        <v>109</v>
      </c>
      <c r="K3211" s="3" t="s">
        <v>23620</v>
      </c>
      <c r="L3211" s="3" t="s">
        <v>23621</v>
      </c>
      <c r="M3211" s="3" t="s">
        <v>35</v>
      </c>
    </row>
    <row r="3212" ht="19.5" customHeight="1">
      <c r="A3212" s="3" t="s">
        <v>2000</v>
      </c>
      <c r="B3212" s="3" t="s">
        <v>21278</v>
      </c>
      <c r="C3212" s="3" t="s">
        <v>18</v>
      </c>
      <c r="D3212" s="4" t="s">
        <v>19</v>
      </c>
      <c r="E3212" s="3" t="s">
        <v>20</v>
      </c>
      <c r="F3212" s="5">
        <v>15.0</v>
      </c>
      <c r="G3212" s="5">
        <v>20.0</v>
      </c>
      <c r="H3212" s="3" t="s">
        <v>132</v>
      </c>
      <c r="I3212" s="3" t="s">
        <v>57</v>
      </c>
      <c r="J3212" s="3" t="s">
        <v>7227</v>
      </c>
      <c r="K3212" s="3" t="s">
        <v>23627</v>
      </c>
      <c r="L3212" s="3" t="s">
        <v>23628</v>
      </c>
      <c r="M3212" s="3" t="s">
        <v>27</v>
      </c>
    </row>
    <row r="3213" ht="19.5" customHeight="1">
      <c r="A3213" s="3" t="s">
        <v>23629</v>
      </c>
      <c r="B3213" s="3" t="s">
        <v>23630</v>
      </c>
      <c r="C3213" s="3" t="s">
        <v>18</v>
      </c>
      <c r="D3213" s="4" t="s">
        <v>19</v>
      </c>
      <c r="E3213" s="3" t="s">
        <v>20</v>
      </c>
      <c r="F3213" s="5">
        <v>15.0</v>
      </c>
      <c r="G3213" s="5">
        <v>20.0</v>
      </c>
      <c r="H3213" s="3" t="s">
        <v>132</v>
      </c>
      <c r="I3213" s="3" t="s">
        <v>57</v>
      </c>
      <c r="J3213" s="3" t="s">
        <v>23635</v>
      </c>
      <c r="K3213" s="3" t="s">
        <v>23636</v>
      </c>
      <c r="L3213" s="3" t="s">
        <v>23638</v>
      </c>
      <c r="M3213" s="3" t="s">
        <v>41</v>
      </c>
    </row>
    <row r="3214" ht="19.5" customHeight="1">
      <c r="A3214" s="3" t="s">
        <v>23641</v>
      </c>
      <c r="B3214" s="3" t="s">
        <v>5490</v>
      </c>
      <c r="C3214" s="3" t="s">
        <v>18</v>
      </c>
      <c r="D3214" s="4" t="s">
        <v>19</v>
      </c>
      <c r="E3214" s="3" t="s">
        <v>20</v>
      </c>
      <c r="F3214" s="5">
        <v>15.0</v>
      </c>
      <c r="G3214" s="5">
        <v>20.0</v>
      </c>
      <c r="H3214" s="3" t="s">
        <v>132</v>
      </c>
      <c r="I3214" s="3" t="s">
        <v>57</v>
      </c>
      <c r="J3214" s="3" t="s">
        <v>5495</v>
      </c>
      <c r="K3214" s="3" t="s">
        <v>6351</v>
      </c>
      <c r="L3214" s="3" t="s">
        <v>23650</v>
      </c>
      <c r="M3214" s="3" t="s">
        <v>27</v>
      </c>
    </row>
    <row r="3215" ht="19.5" customHeight="1">
      <c r="A3215" s="3" t="s">
        <v>28</v>
      </c>
      <c r="B3215" s="3" t="s">
        <v>15576</v>
      </c>
      <c r="C3215" s="3" t="s">
        <v>18</v>
      </c>
      <c r="D3215" s="4" t="s">
        <v>19</v>
      </c>
      <c r="E3215" s="3" t="s">
        <v>20</v>
      </c>
      <c r="F3215" s="5">
        <v>15.0</v>
      </c>
      <c r="G3215" s="5">
        <v>20.0</v>
      </c>
      <c r="H3215" s="3" t="s">
        <v>132</v>
      </c>
      <c r="I3215" s="3" t="s">
        <v>57</v>
      </c>
      <c r="J3215" s="3" t="s">
        <v>166</v>
      </c>
      <c r="K3215" s="3" t="s">
        <v>17024</v>
      </c>
      <c r="L3215" s="3" t="s">
        <v>23660</v>
      </c>
      <c r="M3215" s="3" t="s">
        <v>250</v>
      </c>
    </row>
    <row r="3216" ht="19.5" customHeight="1">
      <c r="A3216" s="3" t="s">
        <v>16766</v>
      </c>
      <c r="B3216" s="3" t="s">
        <v>23663</v>
      </c>
      <c r="C3216" s="3" t="s">
        <v>18</v>
      </c>
      <c r="D3216" s="4" t="s">
        <v>19</v>
      </c>
      <c r="E3216" s="3" t="s">
        <v>20</v>
      </c>
      <c r="F3216" s="5">
        <v>15.0</v>
      </c>
      <c r="G3216" s="5">
        <v>30.0</v>
      </c>
      <c r="H3216" s="3" t="s">
        <v>119</v>
      </c>
      <c r="I3216" s="3" t="s">
        <v>57</v>
      </c>
      <c r="J3216" s="3" t="s">
        <v>9980</v>
      </c>
      <c r="K3216" s="3" t="s">
        <v>23668</v>
      </c>
      <c r="L3216" s="3" t="s">
        <v>23671</v>
      </c>
      <c r="M3216" s="3" t="s">
        <v>35</v>
      </c>
    </row>
    <row r="3217" ht="19.5" customHeight="1">
      <c r="A3217" s="3" t="s">
        <v>3134</v>
      </c>
      <c r="B3217" s="3" t="s">
        <v>22462</v>
      </c>
      <c r="C3217" s="3" t="s">
        <v>18</v>
      </c>
      <c r="D3217" s="4" t="s">
        <v>19</v>
      </c>
      <c r="E3217" s="3" t="s">
        <v>20</v>
      </c>
      <c r="F3217" s="5">
        <v>15.0</v>
      </c>
      <c r="G3217" s="5">
        <v>20.0</v>
      </c>
      <c r="H3217" s="3" t="s">
        <v>132</v>
      </c>
      <c r="I3217" s="3" t="s">
        <v>23</v>
      </c>
      <c r="J3217" s="3" t="s">
        <v>489</v>
      </c>
      <c r="K3217" s="3" t="s">
        <v>10605</v>
      </c>
      <c r="L3217" s="3" t="s">
        <v>22465</v>
      </c>
      <c r="M3217" s="3" t="s">
        <v>35</v>
      </c>
    </row>
    <row r="3218" ht="19.5" customHeight="1">
      <c r="A3218" s="3" t="s">
        <v>23678</v>
      </c>
      <c r="B3218" s="3" t="s">
        <v>15803</v>
      </c>
      <c r="C3218" s="3" t="s">
        <v>18</v>
      </c>
      <c r="D3218" s="4" t="s">
        <v>19</v>
      </c>
      <c r="E3218" s="3" t="s">
        <v>21</v>
      </c>
      <c r="F3218" s="5">
        <v>15.0</v>
      </c>
      <c r="G3218" s="5">
        <v>20.0</v>
      </c>
      <c r="H3218" s="3" t="s">
        <v>132</v>
      </c>
      <c r="I3218" s="3" t="s">
        <v>57</v>
      </c>
      <c r="J3218" s="3" t="s">
        <v>1414</v>
      </c>
      <c r="K3218" s="3" t="s">
        <v>166</v>
      </c>
      <c r="L3218" s="3" t="s">
        <v>23684</v>
      </c>
      <c r="M3218" s="3" t="s">
        <v>35</v>
      </c>
    </row>
    <row r="3219" ht="19.5" customHeight="1">
      <c r="A3219" s="3" t="s">
        <v>19004</v>
      </c>
      <c r="B3219" s="3" t="s">
        <v>9076</v>
      </c>
      <c r="C3219" s="3" t="s">
        <v>18</v>
      </c>
      <c r="D3219" s="4" t="s">
        <v>19</v>
      </c>
      <c r="E3219" s="3" t="s">
        <v>20</v>
      </c>
      <c r="F3219" s="5">
        <v>15.0</v>
      </c>
      <c r="G3219" s="5">
        <v>25.0</v>
      </c>
      <c r="H3219" s="3" t="s">
        <v>237</v>
      </c>
      <c r="I3219" s="3" t="s">
        <v>23</v>
      </c>
      <c r="J3219" s="3" t="s">
        <v>9079</v>
      </c>
      <c r="K3219" s="3" t="s">
        <v>23688</v>
      </c>
      <c r="L3219" s="3" t="s">
        <v>23695</v>
      </c>
      <c r="M3219" s="3" t="s">
        <v>159</v>
      </c>
    </row>
    <row r="3220" ht="19.5" customHeight="1">
      <c r="A3220" s="3" t="s">
        <v>14178</v>
      </c>
      <c r="B3220" s="3" t="s">
        <v>9914</v>
      </c>
      <c r="C3220" s="3" t="s">
        <v>18</v>
      </c>
      <c r="D3220" s="4" t="s">
        <v>19</v>
      </c>
      <c r="E3220" s="3" t="s">
        <v>21</v>
      </c>
      <c r="F3220" s="5">
        <v>15.0</v>
      </c>
      <c r="G3220" s="5">
        <v>25.0</v>
      </c>
      <c r="H3220" s="3" t="s">
        <v>237</v>
      </c>
      <c r="I3220" s="3" t="s">
        <v>23</v>
      </c>
      <c r="J3220" s="3" t="s">
        <v>556</v>
      </c>
      <c r="K3220" s="3" t="s">
        <v>23702</v>
      </c>
      <c r="L3220" s="3" t="s">
        <v>23705</v>
      </c>
      <c r="M3220" s="3" t="s">
        <v>35</v>
      </c>
    </row>
    <row r="3221" ht="19.5" customHeight="1">
      <c r="A3221" s="3" t="s">
        <v>4448</v>
      </c>
      <c r="B3221" s="3" t="s">
        <v>23709</v>
      </c>
      <c r="C3221" s="3" t="s">
        <v>18</v>
      </c>
      <c r="D3221" s="4" t="s">
        <v>19</v>
      </c>
      <c r="E3221" s="3" t="s">
        <v>20</v>
      </c>
      <c r="F3221" s="5">
        <v>15.0</v>
      </c>
      <c r="G3221" s="5">
        <v>20.0</v>
      </c>
      <c r="H3221" s="3" t="s">
        <v>132</v>
      </c>
      <c r="I3221" s="3" t="s">
        <v>23</v>
      </c>
      <c r="J3221" s="3" t="s">
        <v>17492</v>
      </c>
      <c r="K3221" s="3" t="s">
        <v>13859</v>
      </c>
      <c r="L3221" s="3" t="s">
        <v>23717</v>
      </c>
      <c r="M3221" s="3" t="s">
        <v>159</v>
      </c>
    </row>
    <row r="3222" ht="19.5" customHeight="1">
      <c r="A3222" s="3" t="s">
        <v>23718</v>
      </c>
      <c r="B3222" s="3" t="s">
        <v>9145</v>
      </c>
      <c r="C3222" s="3" t="s">
        <v>18</v>
      </c>
      <c r="D3222" s="4" t="s">
        <v>19</v>
      </c>
      <c r="E3222" s="3" t="s">
        <v>20</v>
      </c>
      <c r="F3222" s="5">
        <v>15.0</v>
      </c>
      <c r="G3222" s="5">
        <v>30.0</v>
      </c>
      <c r="H3222" s="3" t="s">
        <v>119</v>
      </c>
      <c r="I3222" s="3" t="s">
        <v>23</v>
      </c>
      <c r="J3222" s="3" t="s">
        <v>109</v>
      </c>
      <c r="K3222" s="3" t="s">
        <v>8608</v>
      </c>
      <c r="L3222" s="3" t="s">
        <v>23724</v>
      </c>
      <c r="M3222" s="3" t="s">
        <v>27</v>
      </c>
    </row>
    <row r="3223" ht="19.5" customHeight="1">
      <c r="A3223" s="3" t="s">
        <v>17751</v>
      </c>
      <c r="B3223" s="3" t="s">
        <v>9166</v>
      </c>
      <c r="C3223" s="3" t="s">
        <v>18</v>
      </c>
      <c r="D3223" s="4" t="s">
        <v>19</v>
      </c>
      <c r="E3223" s="3" t="s">
        <v>21</v>
      </c>
      <c r="F3223" s="5">
        <v>15.0</v>
      </c>
      <c r="G3223" s="5">
        <v>25.0</v>
      </c>
      <c r="H3223" s="3" t="s">
        <v>237</v>
      </c>
      <c r="I3223" s="3" t="s">
        <v>23</v>
      </c>
      <c r="J3223" s="3" t="s">
        <v>58</v>
      </c>
      <c r="K3223" s="3" t="s">
        <v>23733</v>
      </c>
      <c r="L3223" s="3" t="s">
        <v>23737</v>
      </c>
      <c r="M3223" s="3" t="s">
        <v>41</v>
      </c>
    </row>
    <row r="3224" ht="19.5" customHeight="1">
      <c r="A3224" s="3" t="s">
        <v>23739</v>
      </c>
      <c r="B3224" s="3" t="s">
        <v>17086</v>
      </c>
      <c r="C3224" s="3" t="s">
        <v>18</v>
      </c>
      <c r="D3224" s="4" t="s">
        <v>19</v>
      </c>
      <c r="E3224" s="3" t="s">
        <v>20</v>
      </c>
      <c r="F3224" s="5">
        <v>15.0</v>
      </c>
      <c r="G3224" s="5">
        <v>20.0</v>
      </c>
      <c r="H3224" s="3" t="s">
        <v>132</v>
      </c>
      <c r="I3224" s="3" t="s">
        <v>57</v>
      </c>
      <c r="J3224" s="3" t="s">
        <v>1536</v>
      </c>
      <c r="K3224" s="3" t="s">
        <v>2018</v>
      </c>
      <c r="L3224" s="3" t="s">
        <v>23746</v>
      </c>
      <c r="M3224" s="3" t="s">
        <v>27</v>
      </c>
    </row>
    <row r="3225" ht="19.5" customHeight="1">
      <c r="A3225" s="3" t="s">
        <v>23747</v>
      </c>
      <c r="B3225" s="3" t="s">
        <v>17051</v>
      </c>
      <c r="C3225" s="3" t="s">
        <v>18</v>
      </c>
      <c r="D3225" s="4" t="s">
        <v>19</v>
      </c>
      <c r="E3225" s="3" t="s">
        <v>21</v>
      </c>
      <c r="F3225" s="5">
        <v>15.0</v>
      </c>
      <c r="G3225" s="5">
        <v>20.0</v>
      </c>
      <c r="H3225" s="3" t="s">
        <v>132</v>
      </c>
      <c r="I3225" s="3" t="s">
        <v>23</v>
      </c>
      <c r="J3225" s="3" t="s">
        <v>3592</v>
      </c>
      <c r="K3225" s="3" t="s">
        <v>166</v>
      </c>
      <c r="L3225" s="3" t="s">
        <v>23751</v>
      </c>
      <c r="M3225" s="3" t="s">
        <v>35</v>
      </c>
    </row>
    <row r="3226" ht="19.5" customHeight="1">
      <c r="A3226" s="3" t="s">
        <v>507</v>
      </c>
      <c r="B3226" s="3" t="s">
        <v>11766</v>
      </c>
      <c r="C3226" s="3" t="s">
        <v>18</v>
      </c>
      <c r="D3226" s="4" t="s">
        <v>19</v>
      </c>
      <c r="E3226" s="3" t="s">
        <v>21</v>
      </c>
      <c r="F3226" s="5">
        <v>15.0</v>
      </c>
      <c r="G3226" s="5">
        <v>20.0</v>
      </c>
      <c r="H3226" s="3" t="s">
        <v>132</v>
      </c>
      <c r="I3226" s="3" t="s">
        <v>50</v>
      </c>
      <c r="J3226" s="3" t="s">
        <v>556</v>
      </c>
      <c r="K3226" s="3" t="s">
        <v>15708</v>
      </c>
      <c r="L3226" s="3" t="s">
        <v>23756</v>
      </c>
      <c r="M3226" s="3" t="s">
        <v>27</v>
      </c>
    </row>
    <row r="3227" ht="19.5" customHeight="1">
      <c r="A3227" s="3" t="s">
        <v>14178</v>
      </c>
      <c r="B3227" s="3" t="s">
        <v>16931</v>
      </c>
      <c r="C3227" s="3" t="s">
        <v>18</v>
      </c>
      <c r="D3227" s="4" t="s">
        <v>19</v>
      </c>
      <c r="E3227" s="3" t="s">
        <v>20</v>
      </c>
      <c r="F3227" s="5">
        <v>15.0</v>
      </c>
      <c r="G3227" s="5">
        <v>20.0</v>
      </c>
      <c r="H3227" s="3" t="s">
        <v>132</v>
      </c>
      <c r="I3227" s="3" t="s">
        <v>57</v>
      </c>
      <c r="J3227" s="3" t="s">
        <v>16932</v>
      </c>
      <c r="K3227" s="3" t="s">
        <v>23762</v>
      </c>
      <c r="L3227" s="3" t="s">
        <v>23765</v>
      </c>
      <c r="M3227" s="3" t="s">
        <v>90</v>
      </c>
    </row>
    <row r="3228" ht="19.5" customHeight="1">
      <c r="A3228" s="3" t="s">
        <v>28</v>
      </c>
      <c r="B3228" s="3" t="s">
        <v>23767</v>
      </c>
      <c r="C3228" s="3" t="s">
        <v>18</v>
      </c>
      <c r="D3228" s="4" t="s">
        <v>19</v>
      </c>
      <c r="E3228" s="3" t="s">
        <v>20</v>
      </c>
      <c r="F3228" s="5">
        <v>15.0</v>
      </c>
      <c r="G3228" s="5">
        <v>30.0</v>
      </c>
      <c r="H3228" s="3" t="s">
        <v>119</v>
      </c>
      <c r="I3228" s="3" t="s">
        <v>57</v>
      </c>
      <c r="J3228" s="3" t="s">
        <v>264</v>
      </c>
      <c r="K3228" s="3" t="s">
        <v>12925</v>
      </c>
      <c r="L3228" s="3" t="s">
        <v>23773</v>
      </c>
      <c r="M3228" s="3" t="s">
        <v>35</v>
      </c>
    </row>
    <row r="3229" ht="19.5" customHeight="1">
      <c r="A3229" s="3" t="s">
        <v>2000</v>
      </c>
      <c r="B3229" s="3" t="s">
        <v>16002</v>
      </c>
      <c r="C3229" s="3" t="s">
        <v>18</v>
      </c>
      <c r="D3229" s="4" t="s">
        <v>19</v>
      </c>
      <c r="E3229" s="3" t="s">
        <v>20</v>
      </c>
      <c r="F3229" s="5">
        <v>15.0</v>
      </c>
      <c r="G3229" s="5">
        <v>20.0</v>
      </c>
      <c r="H3229" s="3" t="s">
        <v>132</v>
      </c>
      <c r="I3229" s="3" t="s">
        <v>57</v>
      </c>
      <c r="J3229" s="3" t="s">
        <v>329</v>
      </c>
      <c r="K3229" s="3" t="s">
        <v>20190</v>
      </c>
      <c r="L3229" s="3" t="s">
        <v>23777</v>
      </c>
      <c r="M3229" s="3" t="s">
        <v>35</v>
      </c>
    </row>
    <row r="3230" ht="19.5" customHeight="1">
      <c r="A3230" s="3" t="s">
        <v>28</v>
      </c>
      <c r="B3230" s="3" t="s">
        <v>23778</v>
      </c>
      <c r="C3230" s="3" t="s">
        <v>18</v>
      </c>
      <c r="D3230" s="4" t="s">
        <v>19</v>
      </c>
      <c r="E3230" s="3" t="s">
        <v>20</v>
      </c>
      <c r="F3230" s="5">
        <v>15.0</v>
      </c>
      <c r="G3230" s="5">
        <v>20.0</v>
      </c>
      <c r="H3230" s="3" t="s">
        <v>132</v>
      </c>
      <c r="I3230" s="3" t="s">
        <v>57</v>
      </c>
      <c r="J3230" s="3" t="s">
        <v>38</v>
      </c>
      <c r="K3230" s="3" t="s">
        <v>23781</v>
      </c>
      <c r="L3230" s="3" t="s">
        <v>23783</v>
      </c>
      <c r="M3230" s="3" t="s">
        <v>35</v>
      </c>
    </row>
    <row r="3231" ht="19.5" customHeight="1">
      <c r="A3231" s="3" t="s">
        <v>28</v>
      </c>
      <c r="B3231" s="3" t="s">
        <v>11000</v>
      </c>
      <c r="C3231" s="3" t="s">
        <v>18</v>
      </c>
      <c r="D3231" s="4" t="s">
        <v>19</v>
      </c>
      <c r="E3231" s="3" t="s">
        <v>21</v>
      </c>
      <c r="F3231" s="5">
        <v>15.0</v>
      </c>
      <c r="G3231" s="5">
        <v>20.0</v>
      </c>
      <c r="H3231" s="3" t="s">
        <v>132</v>
      </c>
      <c r="I3231" s="3" t="s">
        <v>57</v>
      </c>
      <c r="J3231" s="3" t="s">
        <v>5651</v>
      </c>
      <c r="K3231" s="3" t="s">
        <v>11006</v>
      </c>
      <c r="L3231" s="3" t="s">
        <v>23790</v>
      </c>
      <c r="M3231" s="3" t="s">
        <v>35</v>
      </c>
    </row>
    <row r="3232" ht="19.5" customHeight="1">
      <c r="A3232" s="3" t="s">
        <v>642</v>
      </c>
      <c r="B3232" s="3" t="s">
        <v>11582</v>
      </c>
      <c r="C3232" s="3" t="s">
        <v>18</v>
      </c>
      <c r="D3232" s="4" t="s">
        <v>19</v>
      </c>
      <c r="E3232" s="3" t="s">
        <v>20</v>
      </c>
      <c r="F3232" s="5">
        <v>15.0</v>
      </c>
      <c r="G3232" s="5">
        <v>25.0</v>
      </c>
      <c r="H3232" s="3" t="s">
        <v>237</v>
      </c>
      <c r="I3232" s="3" t="s">
        <v>57</v>
      </c>
      <c r="J3232" s="3" t="s">
        <v>11590</v>
      </c>
      <c r="K3232" s="3" t="s">
        <v>23796</v>
      </c>
      <c r="L3232" s="3" t="s">
        <v>23800</v>
      </c>
      <c r="M3232" s="3" t="s">
        <v>159</v>
      </c>
    </row>
    <row r="3233" ht="19.5" customHeight="1">
      <c r="A3233" s="3" t="s">
        <v>23802</v>
      </c>
      <c r="B3233" s="3" t="s">
        <v>23804</v>
      </c>
      <c r="C3233" s="3" t="s">
        <v>18</v>
      </c>
      <c r="D3233" s="4" t="s">
        <v>19</v>
      </c>
      <c r="E3233" s="3" t="s">
        <v>21</v>
      </c>
      <c r="F3233" s="5">
        <v>15.0</v>
      </c>
      <c r="G3233" s="5">
        <v>25.0</v>
      </c>
      <c r="H3233" s="3" t="s">
        <v>237</v>
      </c>
      <c r="I3233" s="3" t="s">
        <v>57</v>
      </c>
      <c r="J3233" s="3" t="s">
        <v>1476</v>
      </c>
      <c r="K3233" s="3" t="s">
        <v>23810</v>
      </c>
      <c r="L3233" s="3" t="s">
        <v>23814</v>
      </c>
      <c r="M3233" s="3" t="s">
        <v>41</v>
      </c>
    </row>
    <row r="3234" ht="19.5" customHeight="1">
      <c r="A3234" s="3" t="s">
        <v>23815</v>
      </c>
      <c r="B3234" s="3" t="s">
        <v>23816</v>
      </c>
      <c r="C3234" s="3" t="s">
        <v>18</v>
      </c>
      <c r="D3234" s="4" t="s">
        <v>19</v>
      </c>
      <c r="E3234" s="3" t="s">
        <v>21</v>
      </c>
      <c r="F3234" s="5">
        <v>15.0</v>
      </c>
      <c r="G3234" s="5">
        <v>20.0</v>
      </c>
      <c r="H3234" s="3" t="s">
        <v>132</v>
      </c>
      <c r="I3234" s="3" t="s">
        <v>69</v>
      </c>
      <c r="J3234" s="3" t="s">
        <v>489</v>
      </c>
      <c r="K3234" s="3" t="s">
        <v>23823</v>
      </c>
      <c r="L3234" s="3" t="s">
        <v>23826</v>
      </c>
      <c r="M3234" s="3" t="s">
        <v>35</v>
      </c>
    </row>
    <row r="3235" ht="19.5" customHeight="1">
      <c r="A3235" s="3" t="s">
        <v>23828</v>
      </c>
      <c r="B3235" s="3" t="s">
        <v>16326</v>
      </c>
      <c r="C3235" s="3" t="s">
        <v>18</v>
      </c>
      <c r="D3235" s="4" t="s">
        <v>19</v>
      </c>
      <c r="E3235" s="3" t="s">
        <v>21</v>
      </c>
      <c r="F3235" s="5">
        <v>15.0</v>
      </c>
      <c r="G3235" s="5">
        <v>20.0</v>
      </c>
      <c r="H3235" s="3" t="s">
        <v>132</v>
      </c>
      <c r="I3235" s="3" t="s">
        <v>50</v>
      </c>
      <c r="J3235" s="3" t="s">
        <v>556</v>
      </c>
      <c r="K3235" s="3" t="s">
        <v>166</v>
      </c>
      <c r="L3235" s="3" t="s">
        <v>23837</v>
      </c>
      <c r="M3235" s="3" t="s">
        <v>41</v>
      </c>
    </row>
    <row r="3236" ht="19.5" customHeight="1">
      <c r="A3236" s="3" t="s">
        <v>23840</v>
      </c>
      <c r="B3236" s="3" t="s">
        <v>23841</v>
      </c>
      <c r="C3236" s="3" t="s">
        <v>18</v>
      </c>
      <c r="D3236" s="4" t="s">
        <v>19</v>
      </c>
      <c r="E3236" s="3" t="s">
        <v>20</v>
      </c>
      <c r="F3236" s="5">
        <v>15.0</v>
      </c>
      <c r="G3236" s="5">
        <v>25.0</v>
      </c>
      <c r="H3236" s="3" t="s">
        <v>237</v>
      </c>
      <c r="I3236" s="3" t="s">
        <v>23</v>
      </c>
      <c r="J3236" s="3" t="s">
        <v>187</v>
      </c>
      <c r="K3236" s="3" t="s">
        <v>23846</v>
      </c>
      <c r="L3236" s="3" t="s">
        <v>23849</v>
      </c>
      <c r="M3236" s="3" t="s">
        <v>35</v>
      </c>
    </row>
    <row r="3237" ht="19.5" customHeight="1">
      <c r="A3237" s="3" t="s">
        <v>8216</v>
      </c>
      <c r="B3237" s="3" t="s">
        <v>23851</v>
      </c>
      <c r="C3237" s="3" t="s">
        <v>18</v>
      </c>
      <c r="D3237" s="4" t="s">
        <v>19</v>
      </c>
      <c r="E3237" s="3" t="s">
        <v>21</v>
      </c>
      <c r="F3237" s="5">
        <v>15.0</v>
      </c>
      <c r="G3237" s="5">
        <v>20.0</v>
      </c>
      <c r="H3237" s="3" t="s">
        <v>132</v>
      </c>
      <c r="I3237" s="3" t="s">
        <v>23</v>
      </c>
      <c r="J3237" s="3" t="s">
        <v>23854</v>
      </c>
      <c r="K3237" s="3" t="s">
        <v>23855</v>
      </c>
      <c r="L3237" s="3" t="s">
        <v>23856</v>
      </c>
      <c r="M3237" s="3" t="s">
        <v>159</v>
      </c>
    </row>
    <row r="3238" ht="19.5" customHeight="1">
      <c r="A3238" s="3" t="s">
        <v>23747</v>
      </c>
      <c r="B3238" s="3" t="s">
        <v>17051</v>
      </c>
      <c r="C3238" s="3" t="s">
        <v>18</v>
      </c>
      <c r="D3238" s="4" t="s">
        <v>19</v>
      </c>
      <c r="E3238" s="3" t="s">
        <v>20</v>
      </c>
      <c r="F3238" s="5">
        <v>15.0</v>
      </c>
      <c r="G3238" s="5">
        <v>25.0</v>
      </c>
      <c r="H3238" s="3" t="s">
        <v>237</v>
      </c>
      <c r="I3238" s="3" t="s">
        <v>23</v>
      </c>
      <c r="J3238" s="3" t="s">
        <v>3592</v>
      </c>
      <c r="K3238" s="3" t="s">
        <v>2540</v>
      </c>
      <c r="L3238" s="3" t="s">
        <v>23751</v>
      </c>
      <c r="M3238" s="3" t="s">
        <v>35</v>
      </c>
    </row>
    <row r="3239" ht="19.5" customHeight="1">
      <c r="A3239" s="3" t="s">
        <v>23863</v>
      </c>
      <c r="B3239" s="3" t="s">
        <v>15954</v>
      </c>
      <c r="C3239" s="3" t="s">
        <v>18</v>
      </c>
      <c r="D3239" s="4" t="s">
        <v>19</v>
      </c>
      <c r="E3239" s="3" t="s">
        <v>21</v>
      </c>
      <c r="F3239" s="5">
        <v>15.0</v>
      </c>
      <c r="G3239" s="5">
        <v>20.0</v>
      </c>
      <c r="H3239" s="3" t="s">
        <v>132</v>
      </c>
      <c r="I3239" s="3" t="s">
        <v>23</v>
      </c>
      <c r="J3239" s="3" t="s">
        <v>4822</v>
      </c>
      <c r="K3239" s="3" t="s">
        <v>17691</v>
      </c>
      <c r="L3239" s="3" t="s">
        <v>23872</v>
      </c>
      <c r="M3239" s="3" t="s">
        <v>35</v>
      </c>
    </row>
    <row r="3240" ht="19.5" customHeight="1">
      <c r="A3240" s="3" t="s">
        <v>28</v>
      </c>
      <c r="B3240" s="3" t="s">
        <v>23874</v>
      </c>
      <c r="C3240" s="3" t="s">
        <v>18</v>
      </c>
      <c r="D3240" s="4" t="s">
        <v>19</v>
      </c>
      <c r="E3240" s="3" t="s">
        <v>20</v>
      </c>
      <c r="F3240" s="5">
        <v>15.0</v>
      </c>
      <c r="G3240" s="5">
        <v>30.0</v>
      </c>
      <c r="H3240" s="3" t="s">
        <v>119</v>
      </c>
      <c r="I3240" s="3" t="s">
        <v>23</v>
      </c>
      <c r="J3240" s="3" t="s">
        <v>58</v>
      </c>
      <c r="K3240" s="3" t="s">
        <v>23880</v>
      </c>
      <c r="L3240" s="3" t="s">
        <v>23881</v>
      </c>
      <c r="M3240" s="3" t="s">
        <v>27</v>
      </c>
    </row>
    <row r="3241" ht="19.5" customHeight="1">
      <c r="A3241" s="3" t="s">
        <v>23884</v>
      </c>
      <c r="B3241" s="3" t="s">
        <v>23886</v>
      </c>
      <c r="C3241" s="3" t="s">
        <v>18</v>
      </c>
      <c r="D3241" s="4" t="s">
        <v>19</v>
      </c>
      <c r="E3241" s="3" t="s">
        <v>20</v>
      </c>
      <c r="F3241" s="5">
        <v>15.0</v>
      </c>
      <c r="G3241" s="5">
        <v>20.0</v>
      </c>
      <c r="H3241" s="3" t="s">
        <v>132</v>
      </c>
      <c r="I3241" s="3" t="s">
        <v>50</v>
      </c>
      <c r="J3241" s="3" t="s">
        <v>23887</v>
      </c>
      <c r="K3241" s="3" t="s">
        <v>23889</v>
      </c>
      <c r="L3241" s="3" t="s">
        <v>23892</v>
      </c>
      <c r="M3241" s="3" t="s">
        <v>35</v>
      </c>
    </row>
    <row r="3242" ht="19.5" customHeight="1">
      <c r="A3242" s="3" t="s">
        <v>14178</v>
      </c>
      <c r="B3242" s="3" t="s">
        <v>11766</v>
      </c>
      <c r="C3242" s="3" t="s">
        <v>18</v>
      </c>
      <c r="D3242" s="4" t="s">
        <v>19</v>
      </c>
      <c r="E3242" s="3" t="s">
        <v>21</v>
      </c>
      <c r="F3242" s="5">
        <v>15.0</v>
      </c>
      <c r="G3242" s="5">
        <v>18.0</v>
      </c>
      <c r="H3242" s="3" t="s">
        <v>3247</v>
      </c>
      <c r="I3242" s="3" t="s">
        <v>23</v>
      </c>
      <c r="J3242" s="3" t="s">
        <v>556</v>
      </c>
      <c r="K3242" s="3" t="s">
        <v>16176</v>
      </c>
      <c r="L3242" s="3" t="s">
        <v>23899</v>
      </c>
      <c r="M3242" s="3" t="s">
        <v>27</v>
      </c>
    </row>
    <row r="3243" ht="19.5" customHeight="1">
      <c r="A3243" s="3" t="s">
        <v>23901</v>
      </c>
      <c r="B3243" s="3" t="s">
        <v>10546</v>
      </c>
      <c r="C3243" s="3" t="s">
        <v>18</v>
      </c>
      <c r="D3243" s="4" t="s">
        <v>19</v>
      </c>
      <c r="E3243" s="3" t="s">
        <v>20</v>
      </c>
      <c r="F3243" s="5">
        <v>15.0</v>
      </c>
      <c r="G3243" s="5">
        <v>20.0</v>
      </c>
      <c r="H3243" s="3" t="s">
        <v>132</v>
      </c>
      <c r="I3243" s="3" t="s">
        <v>57</v>
      </c>
      <c r="J3243" s="3" t="s">
        <v>264</v>
      </c>
      <c r="K3243" s="3" t="s">
        <v>22426</v>
      </c>
      <c r="L3243" s="3" t="s">
        <v>23906</v>
      </c>
      <c r="M3243" s="3" t="s">
        <v>27</v>
      </c>
    </row>
    <row r="3244" ht="19.5" customHeight="1">
      <c r="A3244" s="3" t="s">
        <v>23908</v>
      </c>
      <c r="B3244" s="3" t="s">
        <v>17086</v>
      </c>
      <c r="C3244" s="3" t="s">
        <v>18</v>
      </c>
      <c r="D3244" s="4" t="s">
        <v>19</v>
      </c>
      <c r="E3244" s="3" t="s">
        <v>20</v>
      </c>
      <c r="F3244" s="5">
        <v>15.0</v>
      </c>
      <c r="G3244" s="5">
        <v>25.0</v>
      </c>
      <c r="H3244" s="3" t="s">
        <v>237</v>
      </c>
      <c r="I3244" s="3" t="s">
        <v>23</v>
      </c>
      <c r="J3244" s="3" t="s">
        <v>1536</v>
      </c>
      <c r="K3244" s="3" t="s">
        <v>2018</v>
      </c>
      <c r="L3244" s="3" t="s">
        <v>23913</v>
      </c>
      <c r="M3244" s="3" t="s">
        <v>27</v>
      </c>
    </row>
    <row r="3245" ht="19.5" customHeight="1">
      <c r="A3245" s="3" t="s">
        <v>2000</v>
      </c>
      <c r="B3245" s="3" t="s">
        <v>11572</v>
      </c>
      <c r="C3245" s="3" t="s">
        <v>18</v>
      </c>
      <c r="D3245" s="4" t="s">
        <v>19</v>
      </c>
      <c r="E3245" s="3" t="s">
        <v>20</v>
      </c>
      <c r="F3245" s="5">
        <v>15.0</v>
      </c>
      <c r="G3245" s="5">
        <v>20.0</v>
      </c>
      <c r="H3245" s="3" t="s">
        <v>132</v>
      </c>
      <c r="I3245" s="3" t="s">
        <v>23</v>
      </c>
      <c r="J3245" s="3" t="s">
        <v>11576</v>
      </c>
      <c r="K3245" s="3" t="s">
        <v>2595</v>
      </c>
      <c r="L3245" s="3" t="s">
        <v>23914</v>
      </c>
      <c r="M3245" s="3" t="s">
        <v>35</v>
      </c>
    </row>
    <row r="3246" ht="19.5" customHeight="1">
      <c r="A3246" s="3" t="s">
        <v>2000</v>
      </c>
      <c r="B3246" s="3" t="s">
        <v>23916</v>
      </c>
      <c r="C3246" s="3" t="s">
        <v>18</v>
      </c>
      <c r="D3246" s="4" t="s">
        <v>19</v>
      </c>
      <c r="E3246" s="3" t="s">
        <v>20</v>
      </c>
      <c r="F3246" s="5">
        <v>15.0</v>
      </c>
      <c r="G3246" s="5">
        <v>20.0</v>
      </c>
      <c r="H3246" s="3" t="s">
        <v>132</v>
      </c>
      <c r="I3246" s="3" t="s">
        <v>57</v>
      </c>
      <c r="J3246" s="3" t="s">
        <v>45</v>
      </c>
      <c r="K3246" s="3" t="s">
        <v>23920</v>
      </c>
      <c r="L3246" s="3" t="s">
        <v>23924</v>
      </c>
      <c r="M3246" s="3" t="s">
        <v>41</v>
      </c>
    </row>
    <row r="3247" ht="19.5" customHeight="1">
      <c r="A3247" s="3" t="s">
        <v>13661</v>
      </c>
      <c r="B3247" s="3" t="s">
        <v>14254</v>
      </c>
      <c r="C3247" s="3" t="s">
        <v>18</v>
      </c>
      <c r="D3247" s="4" t="s">
        <v>19</v>
      </c>
      <c r="E3247" s="3" t="s">
        <v>21</v>
      </c>
      <c r="F3247" s="5">
        <v>15.0</v>
      </c>
      <c r="G3247" s="5">
        <v>20.0</v>
      </c>
      <c r="H3247" s="3" t="s">
        <v>132</v>
      </c>
      <c r="I3247" s="3" t="s">
        <v>57</v>
      </c>
      <c r="J3247" s="3" t="s">
        <v>1195</v>
      </c>
      <c r="K3247" s="3" t="s">
        <v>23930</v>
      </c>
      <c r="L3247" s="3" t="s">
        <v>23933</v>
      </c>
      <c r="M3247" s="3" t="s">
        <v>35</v>
      </c>
    </row>
    <row r="3248" ht="19.5" customHeight="1">
      <c r="A3248" s="3" t="s">
        <v>11180</v>
      </c>
      <c r="B3248" s="3" t="s">
        <v>23937</v>
      </c>
      <c r="C3248" s="3" t="s">
        <v>18</v>
      </c>
      <c r="D3248" s="4" t="s">
        <v>19</v>
      </c>
      <c r="E3248" s="3" t="s">
        <v>20</v>
      </c>
      <c r="F3248" s="5">
        <v>15.0</v>
      </c>
      <c r="G3248" s="5">
        <v>20.0</v>
      </c>
      <c r="H3248" s="3" t="s">
        <v>132</v>
      </c>
      <c r="I3248" s="3" t="s">
        <v>50</v>
      </c>
      <c r="J3248" s="3" t="s">
        <v>23940</v>
      </c>
      <c r="K3248" s="3" t="s">
        <v>23942</v>
      </c>
      <c r="L3248" s="3" t="s">
        <v>23944</v>
      </c>
      <c r="M3248" s="3" t="s">
        <v>35</v>
      </c>
    </row>
    <row r="3249" ht="19.5" customHeight="1">
      <c r="A3249" s="3" t="s">
        <v>23945</v>
      </c>
      <c r="B3249" s="3" t="s">
        <v>9393</v>
      </c>
      <c r="C3249" s="3" t="s">
        <v>18</v>
      </c>
      <c r="D3249" s="4" t="s">
        <v>19</v>
      </c>
      <c r="E3249" s="3" t="s">
        <v>20</v>
      </c>
      <c r="F3249" s="5">
        <v>15.0</v>
      </c>
      <c r="G3249" s="5">
        <v>20.0</v>
      </c>
      <c r="H3249" s="3" t="s">
        <v>132</v>
      </c>
      <c r="I3249" s="3" t="s">
        <v>57</v>
      </c>
      <c r="J3249" s="3" t="s">
        <v>4827</v>
      </c>
      <c r="K3249" s="3" t="s">
        <v>23948</v>
      </c>
      <c r="L3249" s="3" t="s">
        <v>23949</v>
      </c>
      <c r="M3249" s="3" t="s">
        <v>35</v>
      </c>
    </row>
    <row r="3250" ht="19.5" customHeight="1">
      <c r="A3250" s="3" t="s">
        <v>23950</v>
      </c>
      <c r="B3250" s="3" t="s">
        <v>23951</v>
      </c>
      <c r="C3250" s="3" t="s">
        <v>18</v>
      </c>
      <c r="D3250" s="4" t="s">
        <v>19</v>
      </c>
      <c r="E3250" s="3" t="s">
        <v>21</v>
      </c>
      <c r="F3250" s="5">
        <v>15.0</v>
      </c>
      <c r="G3250" s="5">
        <v>20.0</v>
      </c>
      <c r="H3250" s="3" t="s">
        <v>132</v>
      </c>
      <c r="I3250" s="3" t="s">
        <v>57</v>
      </c>
      <c r="J3250" s="3" t="s">
        <v>467</v>
      </c>
      <c r="K3250" s="3" t="s">
        <v>23952</v>
      </c>
      <c r="L3250" s="3" t="s">
        <v>23956</v>
      </c>
      <c r="M3250" s="3" t="s">
        <v>35</v>
      </c>
    </row>
    <row r="3251" ht="19.5" customHeight="1">
      <c r="A3251" s="3" t="s">
        <v>23957</v>
      </c>
      <c r="B3251" s="3" t="s">
        <v>9393</v>
      </c>
      <c r="C3251" s="3" t="s">
        <v>18</v>
      </c>
      <c r="D3251" s="4" t="s">
        <v>19</v>
      </c>
      <c r="E3251" s="3" t="s">
        <v>20</v>
      </c>
      <c r="F3251" s="5">
        <v>15.0</v>
      </c>
      <c r="G3251" s="5">
        <v>20.0</v>
      </c>
      <c r="H3251" s="3" t="s">
        <v>132</v>
      </c>
      <c r="I3251" s="3" t="s">
        <v>23</v>
      </c>
      <c r="J3251" s="3" t="s">
        <v>4827</v>
      </c>
      <c r="K3251" s="3" t="s">
        <v>23963</v>
      </c>
      <c r="L3251" s="3" t="s">
        <v>23965</v>
      </c>
      <c r="M3251" s="3" t="s">
        <v>35</v>
      </c>
    </row>
    <row r="3252" ht="19.5" customHeight="1">
      <c r="A3252" s="3" t="s">
        <v>738</v>
      </c>
      <c r="B3252" s="3" t="s">
        <v>23967</v>
      </c>
      <c r="C3252" s="3" t="s">
        <v>18</v>
      </c>
      <c r="D3252" s="4" t="s">
        <v>19</v>
      </c>
      <c r="E3252" s="3" t="s">
        <v>21</v>
      </c>
      <c r="F3252" s="5">
        <v>15.0</v>
      </c>
      <c r="G3252" s="5">
        <v>30.0</v>
      </c>
      <c r="H3252" s="3" t="s">
        <v>119</v>
      </c>
      <c r="I3252" s="3" t="s">
        <v>57</v>
      </c>
      <c r="J3252" s="3" t="s">
        <v>58</v>
      </c>
      <c r="K3252" s="3" t="s">
        <v>23969</v>
      </c>
      <c r="L3252" s="3" t="s">
        <v>23971</v>
      </c>
      <c r="M3252" s="3" t="s">
        <v>35</v>
      </c>
    </row>
    <row r="3253" ht="19.5" customHeight="1">
      <c r="A3253" s="3" t="s">
        <v>3292</v>
      </c>
      <c r="B3253" s="3" t="s">
        <v>22081</v>
      </c>
      <c r="C3253" s="3" t="s">
        <v>18</v>
      </c>
      <c r="D3253" s="4" t="s">
        <v>19</v>
      </c>
      <c r="E3253" s="3" t="s">
        <v>21</v>
      </c>
      <c r="F3253" s="5">
        <v>15.0</v>
      </c>
      <c r="G3253" s="5">
        <v>20.0</v>
      </c>
      <c r="H3253" s="3" t="s">
        <v>132</v>
      </c>
      <c r="I3253" s="3" t="s">
        <v>57</v>
      </c>
      <c r="J3253" s="3" t="s">
        <v>1895</v>
      </c>
      <c r="K3253" s="3" t="s">
        <v>22082</v>
      </c>
      <c r="L3253" s="3" t="s">
        <v>22083</v>
      </c>
      <c r="M3253" s="3" t="s">
        <v>35</v>
      </c>
    </row>
    <row r="3254" ht="19.5" customHeight="1">
      <c r="A3254" s="3" t="s">
        <v>28</v>
      </c>
      <c r="B3254" s="3" t="s">
        <v>16328</v>
      </c>
      <c r="C3254" s="3" t="s">
        <v>18</v>
      </c>
      <c r="D3254" s="4" t="s">
        <v>19</v>
      </c>
      <c r="E3254" s="3" t="s">
        <v>20</v>
      </c>
      <c r="F3254" s="5">
        <v>15.0</v>
      </c>
      <c r="G3254" s="5">
        <v>20.0</v>
      </c>
      <c r="H3254" s="3" t="s">
        <v>132</v>
      </c>
      <c r="I3254" s="3" t="s">
        <v>57</v>
      </c>
      <c r="J3254" s="3" t="s">
        <v>16331</v>
      </c>
      <c r="K3254" s="3" t="s">
        <v>23979</v>
      </c>
      <c r="L3254" s="3" t="s">
        <v>23981</v>
      </c>
      <c r="M3254" s="3" t="s">
        <v>35</v>
      </c>
    </row>
    <row r="3255" ht="19.5" customHeight="1">
      <c r="A3255" s="3" t="s">
        <v>751</v>
      </c>
      <c r="B3255" s="3" t="s">
        <v>23983</v>
      </c>
      <c r="C3255" s="3" t="s">
        <v>18</v>
      </c>
      <c r="D3255" s="4" t="s">
        <v>19</v>
      </c>
      <c r="E3255" s="3" t="s">
        <v>20</v>
      </c>
      <c r="F3255" s="5">
        <v>15.0</v>
      </c>
      <c r="G3255" s="5">
        <v>20.0</v>
      </c>
      <c r="H3255" s="3" t="s">
        <v>132</v>
      </c>
      <c r="I3255" s="3" t="s">
        <v>57</v>
      </c>
      <c r="J3255" s="3" t="s">
        <v>329</v>
      </c>
      <c r="K3255" s="3" t="s">
        <v>23988</v>
      </c>
      <c r="L3255" s="3" t="s">
        <v>23990</v>
      </c>
      <c r="M3255" s="3" t="s">
        <v>41</v>
      </c>
    </row>
    <row r="3256" ht="19.5" customHeight="1">
      <c r="A3256" s="3" t="s">
        <v>12268</v>
      </c>
      <c r="B3256" s="3" t="s">
        <v>23992</v>
      </c>
      <c r="C3256" s="3" t="s">
        <v>18</v>
      </c>
      <c r="D3256" s="4" t="s">
        <v>19</v>
      </c>
      <c r="E3256" s="3" t="s">
        <v>21</v>
      </c>
      <c r="F3256" s="5">
        <v>15.0</v>
      </c>
      <c r="G3256" s="5">
        <v>25.0</v>
      </c>
      <c r="H3256" s="3" t="s">
        <v>237</v>
      </c>
      <c r="I3256" s="3" t="s">
        <v>57</v>
      </c>
      <c r="J3256" s="3" t="s">
        <v>58</v>
      </c>
      <c r="K3256" s="3" t="s">
        <v>23994</v>
      </c>
      <c r="L3256" s="3" t="s">
        <v>23995</v>
      </c>
      <c r="M3256" s="3" t="s">
        <v>35</v>
      </c>
    </row>
    <row r="3257" ht="19.5" customHeight="1">
      <c r="A3257" s="3" t="s">
        <v>16043</v>
      </c>
      <c r="B3257" s="3" t="s">
        <v>16045</v>
      </c>
      <c r="C3257" s="3" t="s">
        <v>18</v>
      </c>
      <c r="D3257" s="4" t="s">
        <v>19</v>
      </c>
      <c r="E3257" s="3" t="s">
        <v>21</v>
      </c>
      <c r="F3257" s="5">
        <v>15.0</v>
      </c>
      <c r="G3257" s="5">
        <v>20.0</v>
      </c>
      <c r="H3257" s="3" t="s">
        <v>132</v>
      </c>
      <c r="I3257" s="3" t="s">
        <v>23</v>
      </c>
      <c r="J3257" s="3" t="s">
        <v>2043</v>
      </c>
      <c r="K3257" s="3" t="s">
        <v>23997</v>
      </c>
      <c r="L3257" s="3" t="s">
        <v>23999</v>
      </c>
      <c r="M3257" s="3" t="s">
        <v>35</v>
      </c>
    </row>
    <row r="3258" ht="19.5" customHeight="1">
      <c r="A3258" s="3" t="s">
        <v>5358</v>
      </c>
      <c r="B3258" s="3" t="s">
        <v>9402</v>
      </c>
      <c r="C3258" s="3" t="s">
        <v>18</v>
      </c>
      <c r="D3258" s="4" t="s">
        <v>19</v>
      </c>
      <c r="E3258" s="3" t="s">
        <v>20</v>
      </c>
      <c r="F3258" s="5">
        <v>15.0</v>
      </c>
      <c r="G3258" s="5">
        <v>20.0</v>
      </c>
      <c r="H3258" s="3" t="s">
        <v>132</v>
      </c>
      <c r="I3258" s="3" t="s">
        <v>23</v>
      </c>
      <c r="J3258" s="3" t="s">
        <v>9405</v>
      </c>
      <c r="K3258" s="3" t="s">
        <v>19106</v>
      </c>
      <c r="L3258" s="3" t="s">
        <v>19108</v>
      </c>
      <c r="M3258" s="3" t="s">
        <v>27</v>
      </c>
    </row>
    <row r="3259" ht="19.5" customHeight="1">
      <c r="A3259" s="3" t="s">
        <v>9973</v>
      </c>
      <c r="B3259" s="3" t="s">
        <v>24001</v>
      </c>
      <c r="C3259" s="3" t="s">
        <v>18</v>
      </c>
      <c r="D3259" s="4" t="s">
        <v>19</v>
      </c>
      <c r="E3259" s="3" t="s">
        <v>20</v>
      </c>
      <c r="F3259" s="5">
        <v>15.0</v>
      </c>
      <c r="G3259" s="5">
        <v>25.0</v>
      </c>
      <c r="H3259" s="3" t="s">
        <v>237</v>
      </c>
      <c r="I3259" s="3" t="s">
        <v>57</v>
      </c>
      <c r="J3259" s="3" t="s">
        <v>58</v>
      </c>
      <c r="K3259" s="3" t="s">
        <v>24003</v>
      </c>
      <c r="L3259" s="3" t="s">
        <v>24004</v>
      </c>
      <c r="M3259" s="3" t="s">
        <v>41</v>
      </c>
    </row>
    <row r="3260" ht="19.5" customHeight="1">
      <c r="A3260" s="3" t="s">
        <v>28</v>
      </c>
      <c r="B3260" s="3" t="s">
        <v>11921</v>
      </c>
      <c r="C3260" s="3" t="s">
        <v>18</v>
      </c>
      <c r="D3260" s="4" t="s">
        <v>19</v>
      </c>
      <c r="E3260" s="3" t="s">
        <v>20</v>
      </c>
      <c r="F3260" s="5">
        <v>15.0</v>
      </c>
      <c r="G3260" s="5">
        <v>20.0</v>
      </c>
      <c r="H3260" s="3" t="s">
        <v>132</v>
      </c>
      <c r="I3260" s="3" t="s">
        <v>23</v>
      </c>
      <c r="J3260" s="3" t="s">
        <v>776</v>
      </c>
      <c r="K3260" s="3" t="s">
        <v>24005</v>
      </c>
      <c r="L3260" s="3" t="s">
        <v>24007</v>
      </c>
      <c r="M3260" s="3" t="s">
        <v>35</v>
      </c>
    </row>
    <row r="3261" ht="19.5" customHeight="1">
      <c r="A3261" s="3" t="s">
        <v>642</v>
      </c>
      <c r="B3261" s="3" t="s">
        <v>24008</v>
      </c>
      <c r="C3261" s="3" t="s">
        <v>18</v>
      </c>
      <c r="D3261" s="4" t="s">
        <v>19</v>
      </c>
      <c r="E3261" s="3" t="s">
        <v>21</v>
      </c>
      <c r="F3261" s="5">
        <v>15.0</v>
      </c>
      <c r="G3261" s="5">
        <v>20.0</v>
      </c>
      <c r="H3261" s="3" t="s">
        <v>132</v>
      </c>
      <c r="I3261" s="3" t="s">
        <v>23</v>
      </c>
      <c r="J3261" s="3" t="s">
        <v>14525</v>
      </c>
      <c r="K3261" s="3" t="s">
        <v>24009</v>
      </c>
      <c r="L3261" s="3" t="s">
        <v>24011</v>
      </c>
      <c r="M3261" s="3" t="s">
        <v>35</v>
      </c>
    </row>
    <row r="3262" ht="19.5" customHeight="1">
      <c r="A3262" s="3" t="s">
        <v>5663</v>
      </c>
      <c r="B3262" s="3" t="s">
        <v>24012</v>
      </c>
      <c r="C3262" s="3" t="s">
        <v>18</v>
      </c>
      <c r="D3262" s="4" t="s">
        <v>19</v>
      </c>
      <c r="E3262" s="3" t="s">
        <v>20</v>
      </c>
      <c r="F3262" s="5">
        <v>15.0</v>
      </c>
      <c r="G3262" s="5">
        <v>25.0</v>
      </c>
      <c r="H3262" s="3" t="s">
        <v>237</v>
      </c>
      <c r="I3262" s="3" t="s">
        <v>57</v>
      </c>
      <c r="J3262" s="3" t="s">
        <v>395</v>
      </c>
      <c r="K3262" s="3" t="s">
        <v>24017</v>
      </c>
      <c r="L3262" s="3" t="s">
        <v>24018</v>
      </c>
      <c r="M3262" s="3" t="s">
        <v>41</v>
      </c>
    </row>
    <row r="3263" ht="19.5" customHeight="1">
      <c r="A3263" s="3" t="s">
        <v>28</v>
      </c>
      <c r="B3263" s="3" t="s">
        <v>24019</v>
      </c>
      <c r="C3263" s="3" t="s">
        <v>18</v>
      </c>
      <c r="D3263" s="4" t="s">
        <v>19</v>
      </c>
      <c r="E3263" s="3" t="s">
        <v>20</v>
      </c>
      <c r="F3263" s="5">
        <v>15.0</v>
      </c>
      <c r="G3263" s="5">
        <v>20.0</v>
      </c>
      <c r="H3263" s="3" t="s">
        <v>132</v>
      </c>
      <c r="I3263" s="3" t="s">
        <v>57</v>
      </c>
      <c r="J3263" s="3" t="s">
        <v>377</v>
      </c>
      <c r="K3263" s="3" t="s">
        <v>24022</v>
      </c>
      <c r="L3263" s="3" t="s">
        <v>24024</v>
      </c>
      <c r="M3263" s="3" t="s">
        <v>90</v>
      </c>
    </row>
    <row r="3264" ht="19.5" customHeight="1">
      <c r="A3264" s="3" t="s">
        <v>5663</v>
      </c>
      <c r="B3264" s="3" t="s">
        <v>24025</v>
      </c>
      <c r="C3264" s="3" t="s">
        <v>18</v>
      </c>
      <c r="D3264" s="4" t="s">
        <v>19</v>
      </c>
      <c r="E3264" s="3" t="s">
        <v>20</v>
      </c>
      <c r="F3264" s="5">
        <v>15.0</v>
      </c>
      <c r="G3264" s="5">
        <v>20.0</v>
      </c>
      <c r="H3264" s="3" t="s">
        <v>132</v>
      </c>
      <c r="I3264" s="3" t="s">
        <v>57</v>
      </c>
      <c r="J3264" s="3" t="s">
        <v>11825</v>
      </c>
      <c r="K3264" s="3" t="s">
        <v>24032</v>
      </c>
      <c r="L3264" s="3" t="s">
        <v>24033</v>
      </c>
      <c r="M3264" s="3" t="s">
        <v>35</v>
      </c>
    </row>
    <row r="3265" ht="19.5" customHeight="1">
      <c r="A3265" s="3" t="s">
        <v>17426</v>
      </c>
      <c r="B3265" s="3" t="s">
        <v>23804</v>
      </c>
      <c r="C3265" s="3" t="s">
        <v>18</v>
      </c>
      <c r="D3265" s="4" t="s">
        <v>19</v>
      </c>
      <c r="E3265" s="3" t="s">
        <v>21</v>
      </c>
      <c r="F3265" s="5">
        <v>15.0</v>
      </c>
      <c r="G3265" s="5">
        <v>25.0</v>
      </c>
      <c r="H3265" s="3" t="s">
        <v>237</v>
      </c>
      <c r="I3265" s="3" t="s">
        <v>57</v>
      </c>
      <c r="J3265" s="3" t="s">
        <v>1476</v>
      </c>
      <c r="K3265" s="3" t="s">
        <v>23810</v>
      </c>
      <c r="L3265" s="3" t="s">
        <v>24036</v>
      </c>
      <c r="M3265" s="3" t="s">
        <v>41</v>
      </c>
    </row>
    <row r="3266" ht="19.5" customHeight="1">
      <c r="A3266" s="3" t="s">
        <v>24038</v>
      </c>
      <c r="B3266" s="3" t="s">
        <v>24039</v>
      </c>
      <c r="C3266" s="3" t="s">
        <v>18</v>
      </c>
      <c r="D3266" s="4" t="s">
        <v>19</v>
      </c>
      <c r="E3266" s="3" t="s">
        <v>21</v>
      </c>
      <c r="F3266" s="5">
        <v>15.0</v>
      </c>
      <c r="G3266" s="5">
        <v>30.0</v>
      </c>
      <c r="H3266" s="3" t="s">
        <v>119</v>
      </c>
      <c r="I3266" s="3" t="s">
        <v>23</v>
      </c>
      <c r="J3266" s="3" t="s">
        <v>38</v>
      </c>
      <c r="K3266" s="3" t="s">
        <v>24042</v>
      </c>
      <c r="L3266" s="3" t="s">
        <v>24044</v>
      </c>
      <c r="M3266" s="3" t="s">
        <v>41</v>
      </c>
    </row>
    <row r="3267" ht="19.5" customHeight="1">
      <c r="A3267" s="3" t="s">
        <v>24046</v>
      </c>
      <c r="B3267" s="3" t="s">
        <v>23853</v>
      </c>
      <c r="C3267" s="3" t="s">
        <v>18</v>
      </c>
      <c r="D3267" s="4" t="s">
        <v>19</v>
      </c>
      <c r="E3267" s="3" t="s">
        <v>21</v>
      </c>
      <c r="F3267" s="5">
        <v>15.0</v>
      </c>
      <c r="G3267" s="5">
        <v>20.0</v>
      </c>
      <c r="H3267" s="3" t="s">
        <v>132</v>
      </c>
      <c r="I3267" s="3" t="s">
        <v>23</v>
      </c>
      <c r="J3267" s="3" t="s">
        <v>38</v>
      </c>
      <c r="K3267" s="3" t="s">
        <v>166</v>
      </c>
      <c r="L3267" s="3" t="s">
        <v>24049</v>
      </c>
      <c r="M3267" s="3" t="s">
        <v>41</v>
      </c>
    </row>
    <row r="3268" ht="19.5" customHeight="1">
      <c r="A3268" s="3" t="s">
        <v>572</v>
      </c>
      <c r="B3268" s="3" t="s">
        <v>24051</v>
      </c>
      <c r="C3268" s="3" t="s">
        <v>18</v>
      </c>
      <c r="D3268" s="4" t="s">
        <v>19</v>
      </c>
      <c r="E3268" s="3" t="s">
        <v>21</v>
      </c>
      <c r="F3268" s="5">
        <v>15.0</v>
      </c>
      <c r="G3268" s="5">
        <v>20.0</v>
      </c>
      <c r="H3268" s="3" t="s">
        <v>132</v>
      </c>
      <c r="I3268" s="3" t="s">
        <v>69</v>
      </c>
      <c r="J3268" s="3" t="s">
        <v>2737</v>
      </c>
      <c r="K3268" s="3" t="s">
        <v>9424</v>
      </c>
      <c r="L3268" s="3" t="s">
        <v>24055</v>
      </c>
      <c r="M3268" s="3" t="s">
        <v>35</v>
      </c>
    </row>
    <row r="3269" ht="19.5" customHeight="1">
      <c r="A3269" s="3" t="s">
        <v>738</v>
      </c>
      <c r="B3269" s="3" t="s">
        <v>24057</v>
      </c>
      <c r="C3269" s="3" t="s">
        <v>18</v>
      </c>
      <c r="D3269" s="4" t="s">
        <v>19</v>
      </c>
      <c r="E3269" s="3" t="s">
        <v>21</v>
      </c>
      <c r="F3269" s="5">
        <v>15.0</v>
      </c>
      <c r="G3269" s="5">
        <v>20.0</v>
      </c>
      <c r="H3269" s="3" t="s">
        <v>132</v>
      </c>
      <c r="I3269" s="3" t="s">
        <v>57</v>
      </c>
      <c r="J3269" s="3" t="s">
        <v>2498</v>
      </c>
      <c r="K3269" s="3" t="s">
        <v>24058</v>
      </c>
      <c r="L3269" s="3" t="s">
        <v>24059</v>
      </c>
      <c r="M3269" s="3" t="s">
        <v>27</v>
      </c>
    </row>
    <row r="3270" ht="19.5" customHeight="1">
      <c r="A3270" s="3" t="s">
        <v>24060</v>
      </c>
      <c r="B3270" s="3" t="s">
        <v>24061</v>
      </c>
      <c r="C3270" s="3" t="s">
        <v>18</v>
      </c>
      <c r="D3270" s="4" t="s">
        <v>19</v>
      </c>
      <c r="E3270" s="3" t="s">
        <v>20</v>
      </c>
      <c r="F3270" s="5">
        <v>15.0</v>
      </c>
      <c r="G3270" s="5">
        <v>20.0</v>
      </c>
      <c r="H3270" s="3" t="s">
        <v>132</v>
      </c>
      <c r="I3270" s="3" t="s">
        <v>57</v>
      </c>
      <c r="J3270" s="3" t="s">
        <v>4006</v>
      </c>
      <c r="K3270" s="3" t="s">
        <v>24064</v>
      </c>
      <c r="L3270" s="3" t="s">
        <v>24066</v>
      </c>
      <c r="M3270" s="3" t="s">
        <v>41</v>
      </c>
    </row>
    <row r="3271" ht="19.5" customHeight="1">
      <c r="A3271" s="3" t="s">
        <v>931</v>
      </c>
      <c r="B3271" s="3" t="s">
        <v>933</v>
      </c>
      <c r="C3271" s="3" t="s">
        <v>18</v>
      </c>
      <c r="D3271" s="4" t="s">
        <v>19</v>
      </c>
      <c r="E3271" s="3" t="s">
        <v>20</v>
      </c>
      <c r="F3271" s="5">
        <v>15.0</v>
      </c>
      <c r="G3271" s="5">
        <v>20.0</v>
      </c>
      <c r="H3271" s="3" t="s">
        <v>132</v>
      </c>
      <c r="I3271" s="3" t="s">
        <v>57</v>
      </c>
      <c r="J3271" s="3" t="s">
        <v>38</v>
      </c>
      <c r="K3271" s="3" t="s">
        <v>24068</v>
      </c>
      <c r="L3271" s="3" t="s">
        <v>24069</v>
      </c>
      <c r="M3271" s="3" t="s">
        <v>27</v>
      </c>
    </row>
    <row r="3272" ht="19.5" customHeight="1">
      <c r="A3272" s="3" t="s">
        <v>2000</v>
      </c>
      <c r="B3272" s="3" t="s">
        <v>10882</v>
      </c>
      <c r="C3272" s="3" t="s">
        <v>18</v>
      </c>
      <c r="D3272" s="4" t="s">
        <v>19</v>
      </c>
      <c r="E3272" s="3" t="s">
        <v>20</v>
      </c>
      <c r="F3272" s="5">
        <v>15.0</v>
      </c>
      <c r="G3272" s="5">
        <v>25.0</v>
      </c>
      <c r="H3272" s="3" t="s">
        <v>237</v>
      </c>
      <c r="I3272" s="3" t="s">
        <v>57</v>
      </c>
      <c r="J3272" s="3" t="s">
        <v>10887</v>
      </c>
      <c r="K3272" s="3" t="s">
        <v>10918</v>
      </c>
      <c r="L3272" s="3" t="s">
        <v>22133</v>
      </c>
      <c r="M3272" s="3" t="s">
        <v>35</v>
      </c>
    </row>
    <row r="3273" ht="19.5" customHeight="1">
      <c r="A3273" s="3" t="s">
        <v>14840</v>
      </c>
      <c r="B3273" s="3" t="s">
        <v>16435</v>
      </c>
      <c r="C3273" s="3" t="s">
        <v>18</v>
      </c>
      <c r="D3273" s="4" t="s">
        <v>19</v>
      </c>
      <c r="E3273" s="3" t="s">
        <v>21</v>
      </c>
      <c r="F3273" s="5">
        <v>15.0</v>
      </c>
      <c r="G3273" s="5">
        <v>25.0</v>
      </c>
      <c r="H3273" s="3" t="s">
        <v>237</v>
      </c>
      <c r="I3273" s="3" t="s">
        <v>23</v>
      </c>
      <c r="J3273" s="3" t="s">
        <v>38</v>
      </c>
      <c r="K3273" s="3" t="s">
        <v>16438</v>
      </c>
      <c r="L3273" s="3" t="s">
        <v>24072</v>
      </c>
      <c r="M3273" s="3" t="s">
        <v>159</v>
      </c>
    </row>
    <row r="3274" ht="19.5" customHeight="1">
      <c r="A3274" s="3" t="s">
        <v>18206</v>
      </c>
      <c r="B3274" s="3" t="s">
        <v>18208</v>
      </c>
      <c r="C3274" s="3" t="s">
        <v>18</v>
      </c>
      <c r="D3274" s="4" t="s">
        <v>19</v>
      </c>
      <c r="E3274" s="3" t="s">
        <v>20</v>
      </c>
      <c r="F3274" s="5">
        <v>15.0</v>
      </c>
      <c r="G3274" s="5">
        <v>20.0</v>
      </c>
      <c r="H3274" s="3" t="s">
        <v>132</v>
      </c>
      <c r="I3274" s="3" t="s">
        <v>57</v>
      </c>
      <c r="J3274" s="3" t="s">
        <v>18213</v>
      </c>
      <c r="K3274" s="3" t="s">
        <v>18214</v>
      </c>
      <c r="L3274" s="3" t="s">
        <v>18215</v>
      </c>
      <c r="M3274" s="3" t="s">
        <v>35</v>
      </c>
    </row>
    <row r="3275" ht="19.5" customHeight="1">
      <c r="A3275" s="3" t="s">
        <v>19199</v>
      </c>
      <c r="B3275" s="3" t="s">
        <v>11562</v>
      </c>
      <c r="C3275" s="3" t="s">
        <v>18</v>
      </c>
      <c r="D3275" s="4" t="s">
        <v>19</v>
      </c>
      <c r="E3275" s="3" t="s">
        <v>20</v>
      </c>
      <c r="F3275" s="5">
        <v>15.0</v>
      </c>
      <c r="G3275" s="5">
        <v>20.0</v>
      </c>
      <c r="H3275" s="3" t="s">
        <v>132</v>
      </c>
      <c r="I3275" s="3" t="s">
        <v>57</v>
      </c>
      <c r="J3275" s="3" t="s">
        <v>70</v>
      </c>
      <c r="K3275" s="3" t="s">
        <v>19202</v>
      </c>
      <c r="L3275" s="3" t="s">
        <v>19205</v>
      </c>
      <c r="M3275" s="3" t="s">
        <v>27</v>
      </c>
    </row>
    <row r="3276" ht="19.5" customHeight="1">
      <c r="A3276" s="3" t="s">
        <v>24079</v>
      </c>
      <c r="B3276" s="3" t="s">
        <v>24080</v>
      </c>
      <c r="C3276" s="3" t="s">
        <v>18</v>
      </c>
      <c r="D3276" s="4" t="s">
        <v>19</v>
      </c>
      <c r="E3276" s="3" t="s">
        <v>20</v>
      </c>
      <c r="F3276" s="5">
        <v>15.0</v>
      </c>
      <c r="G3276" s="5">
        <v>20.0</v>
      </c>
      <c r="H3276" s="3" t="s">
        <v>132</v>
      </c>
      <c r="I3276" s="3" t="s">
        <v>57</v>
      </c>
      <c r="J3276" s="3" t="s">
        <v>24083</v>
      </c>
      <c r="K3276" s="3" t="s">
        <v>24084</v>
      </c>
      <c r="L3276" s="3" t="s">
        <v>24086</v>
      </c>
      <c r="M3276" s="3" t="s">
        <v>35</v>
      </c>
    </row>
    <row r="3277" ht="19.5" customHeight="1">
      <c r="A3277" s="3" t="s">
        <v>10250</v>
      </c>
      <c r="B3277" s="3" t="s">
        <v>5236</v>
      </c>
      <c r="C3277" s="3" t="s">
        <v>18</v>
      </c>
      <c r="D3277" s="4" t="s">
        <v>19</v>
      </c>
      <c r="E3277" s="3" t="s">
        <v>21</v>
      </c>
      <c r="F3277" s="5">
        <v>15.0</v>
      </c>
      <c r="G3277" s="5">
        <v>18.0</v>
      </c>
      <c r="H3277" s="3" t="s">
        <v>3247</v>
      </c>
      <c r="I3277" s="3" t="s">
        <v>23</v>
      </c>
      <c r="J3277" s="3" t="s">
        <v>38</v>
      </c>
      <c r="K3277" s="3" t="s">
        <v>5987</v>
      </c>
      <c r="L3277" s="3" t="s">
        <v>24089</v>
      </c>
      <c r="M3277" s="3" t="s">
        <v>159</v>
      </c>
    </row>
    <row r="3278" ht="19.5" customHeight="1">
      <c r="A3278" s="3" t="s">
        <v>10250</v>
      </c>
      <c r="B3278" s="3" t="s">
        <v>5236</v>
      </c>
      <c r="C3278" s="3" t="s">
        <v>18</v>
      </c>
      <c r="D3278" s="4" t="s">
        <v>19</v>
      </c>
      <c r="E3278" s="3" t="s">
        <v>21</v>
      </c>
      <c r="F3278" s="5">
        <v>15.0</v>
      </c>
      <c r="G3278" s="5">
        <v>17.0</v>
      </c>
      <c r="H3278" s="3" t="s">
        <v>22291</v>
      </c>
      <c r="I3278" s="3" t="s">
        <v>23</v>
      </c>
      <c r="J3278" s="3" t="s">
        <v>38</v>
      </c>
      <c r="K3278" s="3" t="s">
        <v>18730</v>
      </c>
      <c r="L3278" s="3" t="s">
        <v>24091</v>
      </c>
      <c r="M3278" s="3" t="s">
        <v>159</v>
      </c>
    </row>
    <row r="3279" ht="19.5" customHeight="1">
      <c r="A3279" s="3" t="s">
        <v>2309</v>
      </c>
      <c r="B3279" s="3" t="s">
        <v>5236</v>
      </c>
      <c r="C3279" s="3" t="s">
        <v>18</v>
      </c>
      <c r="D3279" s="4" t="s">
        <v>19</v>
      </c>
      <c r="E3279" s="3" t="s">
        <v>21</v>
      </c>
      <c r="F3279" s="5">
        <v>15.0</v>
      </c>
      <c r="G3279" s="5">
        <v>25.0</v>
      </c>
      <c r="H3279" s="3" t="s">
        <v>237</v>
      </c>
      <c r="I3279" s="3" t="s">
        <v>23</v>
      </c>
      <c r="J3279" s="3" t="s">
        <v>38</v>
      </c>
      <c r="K3279" s="3" t="s">
        <v>166</v>
      </c>
      <c r="L3279" s="3" t="s">
        <v>24093</v>
      </c>
      <c r="M3279" s="3" t="s">
        <v>159</v>
      </c>
    </row>
    <row r="3280" ht="19.5" customHeight="1">
      <c r="A3280" s="3" t="s">
        <v>24095</v>
      </c>
      <c r="B3280" s="3" t="s">
        <v>4137</v>
      </c>
      <c r="C3280" s="3" t="s">
        <v>18</v>
      </c>
      <c r="D3280" s="4" t="s">
        <v>19</v>
      </c>
      <c r="E3280" s="3" t="s">
        <v>20</v>
      </c>
      <c r="F3280" s="5">
        <v>15.0</v>
      </c>
      <c r="G3280" s="5">
        <v>20.0</v>
      </c>
      <c r="H3280" s="3" t="s">
        <v>132</v>
      </c>
      <c r="I3280" s="3" t="s">
        <v>69</v>
      </c>
      <c r="J3280" s="3" t="s">
        <v>4063</v>
      </c>
      <c r="K3280" s="3" t="s">
        <v>9572</v>
      </c>
      <c r="L3280" s="3" t="s">
        <v>24097</v>
      </c>
      <c r="M3280" s="3" t="s">
        <v>257</v>
      </c>
    </row>
    <row r="3281" ht="19.5" customHeight="1">
      <c r="A3281" s="3" t="s">
        <v>2574</v>
      </c>
      <c r="B3281" s="3" t="s">
        <v>16573</v>
      </c>
      <c r="C3281" s="3" t="s">
        <v>18</v>
      </c>
      <c r="D3281" s="4" t="s">
        <v>19</v>
      </c>
      <c r="E3281" s="3" t="s">
        <v>20</v>
      </c>
      <c r="F3281" s="5">
        <v>15.0</v>
      </c>
      <c r="G3281" s="5">
        <v>30.0</v>
      </c>
      <c r="H3281" s="3" t="s">
        <v>119</v>
      </c>
      <c r="I3281" s="3" t="s">
        <v>23</v>
      </c>
      <c r="J3281" s="3" t="s">
        <v>2344</v>
      </c>
      <c r="K3281" s="3" t="s">
        <v>24099</v>
      </c>
      <c r="L3281" s="3" t="s">
        <v>24100</v>
      </c>
      <c r="M3281" s="3" t="s">
        <v>27</v>
      </c>
    </row>
    <row r="3282" ht="19.5" customHeight="1">
      <c r="A3282" s="3" t="s">
        <v>2000</v>
      </c>
      <c r="B3282" s="3" t="s">
        <v>19723</v>
      </c>
      <c r="C3282" s="3" t="s">
        <v>18</v>
      </c>
      <c r="D3282" s="4" t="s">
        <v>19</v>
      </c>
      <c r="E3282" s="3" t="s">
        <v>20</v>
      </c>
      <c r="F3282" s="5">
        <v>15.0</v>
      </c>
      <c r="G3282" s="5">
        <v>25.0</v>
      </c>
      <c r="H3282" s="3" t="s">
        <v>237</v>
      </c>
      <c r="I3282" s="3" t="s">
        <v>57</v>
      </c>
      <c r="J3282" s="3" t="s">
        <v>329</v>
      </c>
      <c r="K3282" s="3" t="s">
        <v>24101</v>
      </c>
      <c r="L3282" s="3" t="s">
        <v>24102</v>
      </c>
      <c r="M3282" s="3" t="s">
        <v>159</v>
      </c>
    </row>
    <row r="3283" ht="19.5" customHeight="1">
      <c r="A3283" s="3" t="s">
        <v>24104</v>
      </c>
      <c r="B3283" s="3" t="s">
        <v>4233</v>
      </c>
      <c r="C3283" s="3" t="s">
        <v>18</v>
      </c>
      <c r="D3283" s="4" t="s">
        <v>19</v>
      </c>
      <c r="E3283" s="3" t="s">
        <v>20</v>
      </c>
      <c r="F3283" s="5">
        <v>15.0</v>
      </c>
      <c r="G3283" s="5">
        <v>20.0</v>
      </c>
      <c r="H3283" s="3" t="s">
        <v>132</v>
      </c>
      <c r="I3283" s="3" t="s">
        <v>57</v>
      </c>
      <c r="J3283" s="3" t="s">
        <v>4236</v>
      </c>
      <c r="K3283" s="3" t="s">
        <v>883</v>
      </c>
      <c r="L3283" s="3" t="s">
        <v>24105</v>
      </c>
      <c r="M3283" s="3" t="s">
        <v>27</v>
      </c>
    </row>
    <row r="3284" ht="19.5" customHeight="1">
      <c r="A3284" s="3" t="s">
        <v>24106</v>
      </c>
      <c r="B3284" s="3" t="s">
        <v>16833</v>
      </c>
      <c r="C3284" s="3" t="s">
        <v>18</v>
      </c>
      <c r="D3284" s="4" t="s">
        <v>19</v>
      </c>
      <c r="E3284" s="3" t="s">
        <v>21</v>
      </c>
      <c r="F3284" s="5">
        <v>15.0</v>
      </c>
      <c r="G3284" s="5">
        <v>20.0</v>
      </c>
      <c r="H3284" s="3" t="s">
        <v>132</v>
      </c>
      <c r="I3284" s="3" t="s">
        <v>57</v>
      </c>
      <c r="J3284" s="3" t="s">
        <v>2043</v>
      </c>
      <c r="K3284" s="3" t="s">
        <v>24107</v>
      </c>
      <c r="L3284" s="3" t="s">
        <v>24109</v>
      </c>
      <c r="M3284" s="3" t="s">
        <v>27</v>
      </c>
    </row>
    <row r="3285" ht="19.5" customHeight="1">
      <c r="A3285" s="3" t="s">
        <v>12023</v>
      </c>
      <c r="B3285" s="3" t="s">
        <v>5490</v>
      </c>
      <c r="C3285" s="3" t="s">
        <v>18</v>
      </c>
      <c r="D3285" s="4" t="s">
        <v>19</v>
      </c>
      <c r="E3285" s="3" t="s">
        <v>20</v>
      </c>
      <c r="F3285" s="5">
        <v>15.0</v>
      </c>
      <c r="G3285" s="5">
        <v>20.0</v>
      </c>
      <c r="H3285" s="3" t="s">
        <v>132</v>
      </c>
      <c r="I3285" s="3" t="s">
        <v>57</v>
      </c>
      <c r="J3285" s="3" t="s">
        <v>5495</v>
      </c>
      <c r="K3285" s="3" t="s">
        <v>166</v>
      </c>
      <c r="L3285" s="3" t="s">
        <v>12034</v>
      </c>
      <c r="M3285" s="3" t="s">
        <v>27</v>
      </c>
    </row>
    <row r="3286" ht="19.5" customHeight="1">
      <c r="A3286" s="3" t="s">
        <v>24111</v>
      </c>
      <c r="B3286" s="3" t="s">
        <v>24112</v>
      </c>
      <c r="C3286" s="3" t="s">
        <v>18</v>
      </c>
      <c r="D3286" s="4" t="s">
        <v>19</v>
      </c>
      <c r="E3286" s="3" t="s">
        <v>20</v>
      </c>
      <c r="F3286" s="5">
        <v>15.0</v>
      </c>
      <c r="G3286" s="5">
        <v>20.0</v>
      </c>
      <c r="H3286" s="3" t="s">
        <v>132</v>
      </c>
      <c r="I3286" s="3" t="s">
        <v>23</v>
      </c>
      <c r="J3286" s="3" t="s">
        <v>498</v>
      </c>
      <c r="K3286" s="3" t="s">
        <v>24115</v>
      </c>
      <c r="L3286" s="3" t="s">
        <v>24116</v>
      </c>
      <c r="M3286" s="3" t="s">
        <v>27</v>
      </c>
    </row>
    <row r="3287" ht="19.5" customHeight="1">
      <c r="A3287" s="3" t="s">
        <v>1904</v>
      </c>
      <c r="B3287" s="3" t="s">
        <v>24118</v>
      </c>
      <c r="C3287" s="3" t="s">
        <v>18</v>
      </c>
      <c r="D3287" s="4" t="s">
        <v>19</v>
      </c>
      <c r="E3287" s="3" t="s">
        <v>20</v>
      </c>
      <c r="F3287" s="5">
        <v>15.0</v>
      </c>
      <c r="G3287" s="5">
        <v>25.0</v>
      </c>
      <c r="H3287" s="3" t="s">
        <v>237</v>
      </c>
      <c r="I3287" s="3" t="s">
        <v>57</v>
      </c>
      <c r="J3287" s="3" t="s">
        <v>13005</v>
      </c>
      <c r="K3287" s="3" t="s">
        <v>24120</v>
      </c>
      <c r="L3287" s="3" t="s">
        <v>24121</v>
      </c>
      <c r="M3287" s="3" t="s">
        <v>35</v>
      </c>
    </row>
    <row r="3288" ht="19.5" customHeight="1">
      <c r="A3288" s="3" t="s">
        <v>2000</v>
      </c>
      <c r="B3288" s="3" t="s">
        <v>18094</v>
      </c>
      <c r="C3288" s="3" t="s">
        <v>18</v>
      </c>
      <c r="D3288" s="4" t="s">
        <v>19</v>
      </c>
      <c r="E3288" s="3" t="s">
        <v>20</v>
      </c>
      <c r="F3288" s="5">
        <v>15.0</v>
      </c>
      <c r="G3288" s="5">
        <v>25.0</v>
      </c>
      <c r="H3288" s="3" t="s">
        <v>237</v>
      </c>
      <c r="I3288" s="3" t="s">
        <v>57</v>
      </c>
      <c r="J3288" s="3" t="s">
        <v>166</v>
      </c>
      <c r="K3288" s="3" t="s">
        <v>24122</v>
      </c>
      <c r="L3288" s="3" t="s">
        <v>24123</v>
      </c>
      <c r="M3288" s="3" t="s">
        <v>250</v>
      </c>
    </row>
    <row r="3289" ht="19.5" customHeight="1">
      <c r="A3289" s="3" t="s">
        <v>19816</v>
      </c>
      <c r="B3289" s="3" t="s">
        <v>4233</v>
      </c>
      <c r="C3289" s="3" t="s">
        <v>18</v>
      </c>
      <c r="D3289" s="4" t="s">
        <v>19</v>
      </c>
      <c r="E3289" s="3" t="s">
        <v>20</v>
      </c>
      <c r="F3289" s="5">
        <v>15.0</v>
      </c>
      <c r="G3289" s="5">
        <v>25.0</v>
      </c>
      <c r="H3289" s="3" t="s">
        <v>237</v>
      </c>
      <c r="I3289" s="3" t="s">
        <v>23</v>
      </c>
      <c r="J3289" s="3" t="s">
        <v>4236</v>
      </c>
      <c r="K3289" s="3" t="s">
        <v>7356</v>
      </c>
      <c r="L3289" s="3" t="s">
        <v>19817</v>
      </c>
      <c r="M3289" s="3" t="s">
        <v>27</v>
      </c>
    </row>
    <row r="3290" ht="19.5" customHeight="1">
      <c r="A3290" s="3" t="s">
        <v>2758</v>
      </c>
      <c r="B3290" s="3" t="s">
        <v>10685</v>
      </c>
      <c r="C3290" s="3" t="s">
        <v>18</v>
      </c>
      <c r="D3290" s="4" t="s">
        <v>19</v>
      </c>
      <c r="E3290" s="3" t="s">
        <v>20</v>
      </c>
      <c r="F3290" s="5">
        <v>15.0</v>
      </c>
      <c r="G3290" s="5">
        <v>18.0</v>
      </c>
      <c r="H3290" s="3" t="s">
        <v>3247</v>
      </c>
      <c r="I3290" s="3" t="s">
        <v>57</v>
      </c>
      <c r="J3290" s="3" t="s">
        <v>10687</v>
      </c>
      <c r="K3290" s="3" t="s">
        <v>24132</v>
      </c>
      <c r="L3290" s="3" t="s">
        <v>24134</v>
      </c>
      <c r="M3290" s="3" t="s">
        <v>35</v>
      </c>
    </row>
    <row r="3291" ht="19.5" customHeight="1">
      <c r="A3291" s="3" t="s">
        <v>24135</v>
      </c>
      <c r="B3291" s="3" t="s">
        <v>14936</v>
      </c>
      <c r="C3291" s="3" t="s">
        <v>18</v>
      </c>
      <c r="D3291" s="4" t="s">
        <v>19</v>
      </c>
      <c r="E3291" s="3" t="s">
        <v>20</v>
      </c>
      <c r="F3291" s="5">
        <v>15.0</v>
      </c>
      <c r="G3291" s="5">
        <v>22.0</v>
      </c>
      <c r="H3291" s="3" t="s">
        <v>6972</v>
      </c>
      <c r="I3291" s="3" t="s">
        <v>57</v>
      </c>
      <c r="J3291" s="3" t="s">
        <v>7922</v>
      </c>
      <c r="K3291" s="3" t="s">
        <v>2018</v>
      </c>
      <c r="L3291" s="3" t="s">
        <v>24138</v>
      </c>
      <c r="M3291" s="3" t="s">
        <v>35</v>
      </c>
    </row>
    <row r="3292" ht="19.5" customHeight="1">
      <c r="A3292" s="3" t="s">
        <v>24140</v>
      </c>
      <c r="B3292" s="3" t="s">
        <v>933</v>
      </c>
      <c r="C3292" s="3" t="s">
        <v>18</v>
      </c>
      <c r="D3292" s="4" t="s">
        <v>19</v>
      </c>
      <c r="E3292" s="3" t="s">
        <v>20</v>
      </c>
      <c r="F3292" s="5">
        <v>15.0</v>
      </c>
      <c r="G3292" s="5">
        <v>18.0</v>
      </c>
      <c r="H3292" s="3" t="s">
        <v>3247</v>
      </c>
      <c r="I3292" s="3" t="s">
        <v>57</v>
      </c>
      <c r="J3292" s="3" t="s">
        <v>38</v>
      </c>
      <c r="K3292" s="3" t="s">
        <v>8914</v>
      </c>
      <c r="L3292" s="3" t="s">
        <v>24143</v>
      </c>
      <c r="M3292" s="3" t="s">
        <v>27</v>
      </c>
    </row>
    <row r="3293" ht="19.5" customHeight="1">
      <c r="A3293" s="3" t="s">
        <v>8109</v>
      </c>
      <c r="B3293" s="3" t="s">
        <v>24144</v>
      </c>
      <c r="C3293" s="3" t="s">
        <v>18</v>
      </c>
      <c r="D3293" s="4" t="s">
        <v>19</v>
      </c>
      <c r="E3293" s="3" t="s">
        <v>20</v>
      </c>
      <c r="F3293" s="5">
        <v>15.0</v>
      </c>
      <c r="G3293" s="5">
        <v>20.0</v>
      </c>
      <c r="H3293" s="3" t="s">
        <v>132</v>
      </c>
      <c r="I3293" s="3" t="s">
        <v>23</v>
      </c>
      <c r="J3293" s="3" t="s">
        <v>4006</v>
      </c>
      <c r="K3293" s="3" t="s">
        <v>24147</v>
      </c>
      <c r="L3293" s="3" t="s">
        <v>24148</v>
      </c>
      <c r="M3293" s="3" t="s">
        <v>257</v>
      </c>
    </row>
    <row r="3294" ht="19.5" customHeight="1">
      <c r="A3294" s="3" t="s">
        <v>2352</v>
      </c>
      <c r="B3294" s="3" t="s">
        <v>24149</v>
      </c>
      <c r="C3294" s="3" t="s">
        <v>18</v>
      </c>
      <c r="D3294" s="4" t="s">
        <v>19</v>
      </c>
      <c r="E3294" s="3" t="s">
        <v>20</v>
      </c>
      <c r="F3294" s="5">
        <v>15.0</v>
      </c>
      <c r="G3294" s="5">
        <v>20.0</v>
      </c>
      <c r="H3294" s="3" t="s">
        <v>132</v>
      </c>
      <c r="I3294" s="3" t="s">
        <v>57</v>
      </c>
      <c r="J3294" s="3" t="s">
        <v>11502</v>
      </c>
      <c r="K3294" s="3" t="s">
        <v>24150</v>
      </c>
      <c r="L3294" s="3" t="s">
        <v>24151</v>
      </c>
      <c r="M3294" s="3" t="s">
        <v>35</v>
      </c>
    </row>
    <row r="3295" ht="19.5" customHeight="1">
      <c r="A3295" s="3" t="s">
        <v>24152</v>
      </c>
      <c r="B3295" s="3" t="s">
        <v>20597</v>
      </c>
      <c r="C3295" s="3" t="s">
        <v>18</v>
      </c>
      <c r="D3295" s="4" t="s">
        <v>19</v>
      </c>
      <c r="E3295" s="3" t="s">
        <v>20</v>
      </c>
      <c r="F3295" s="5">
        <v>15.0</v>
      </c>
      <c r="G3295" s="5">
        <v>20.0</v>
      </c>
      <c r="H3295" s="3" t="s">
        <v>132</v>
      </c>
      <c r="I3295" s="3" t="s">
        <v>57</v>
      </c>
      <c r="J3295" s="3" t="s">
        <v>20601</v>
      </c>
      <c r="K3295" s="3" t="s">
        <v>20603</v>
      </c>
      <c r="L3295" s="3" t="s">
        <v>24153</v>
      </c>
      <c r="M3295" s="3" t="s">
        <v>27</v>
      </c>
    </row>
    <row r="3296" ht="19.5" customHeight="1">
      <c r="A3296" s="3" t="s">
        <v>24154</v>
      </c>
      <c r="B3296" s="3" t="s">
        <v>14936</v>
      </c>
      <c r="C3296" s="3" t="s">
        <v>18</v>
      </c>
      <c r="D3296" s="4" t="s">
        <v>19</v>
      </c>
      <c r="E3296" s="3" t="s">
        <v>20</v>
      </c>
      <c r="F3296" s="5">
        <v>15.0</v>
      </c>
      <c r="G3296" s="5">
        <v>22.0</v>
      </c>
      <c r="H3296" s="3" t="s">
        <v>6972</v>
      </c>
      <c r="I3296" s="3" t="s">
        <v>23</v>
      </c>
      <c r="J3296" s="3" t="s">
        <v>7922</v>
      </c>
      <c r="K3296" s="3" t="s">
        <v>2018</v>
      </c>
      <c r="L3296" s="3" t="s">
        <v>24156</v>
      </c>
      <c r="M3296" s="3" t="s">
        <v>35</v>
      </c>
    </row>
    <row r="3297" ht="19.5" customHeight="1">
      <c r="A3297" s="3" t="s">
        <v>1423</v>
      </c>
      <c r="B3297" s="3" t="s">
        <v>11632</v>
      </c>
      <c r="C3297" s="3" t="s">
        <v>18</v>
      </c>
      <c r="D3297" s="4" t="s">
        <v>19</v>
      </c>
      <c r="E3297" s="3" t="s">
        <v>20</v>
      </c>
      <c r="F3297" s="5">
        <v>15.0</v>
      </c>
      <c r="G3297" s="5">
        <v>20.0</v>
      </c>
      <c r="H3297" s="3" t="s">
        <v>132</v>
      </c>
      <c r="I3297" s="3" t="s">
        <v>57</v>
      </c>
      <c r="J3297" s="3" t="s">
        <v>99</v>
      </c>
      <c r="K3297" s="3" t="s">
        <v>5421</v>
      </c>
      <c r="L3297" s="3" t="s">
        <v>24159</v>
      </c>
      <c r="M3297" s="3" t="s">
        <v>27</v>
      </c>
    </row>
    <row r="3298" ht="19.5" customHeight="1">
      <c r="A3298" s="3" t="s">
        <v>24160</v>
      </c>
      <c r="B3298" s="3" t="s">
        <v>24161</v>
      </c>
      <c r="C3298" s="3" t="s">
        <v>18</v>
      </c>
      <c r="D3298" s="4" t="s">
        <v>19</v>
      </c>
      <c r="E3298" s="3" t="s">
        <v>20</v>
      </c>
      <c r="F3298" s="5">
        <v>15.0</v>
      </c>
      <c r="G3298" s="5">
        <v>20.0</v>
      </c>
      <c r="H3298" s="3" t="s">
        <v>132</v>
      </c>
      <c r="I3298" s="3" t="s">
        <v>50</v>
      </c>
      <c r="J3298" s="3" t="s">
        <v>20258</v>
      </c>
      <c r="K3298" s="3" t="s">
        <v>24164</v>
      </c>
      <c r="L3298" s="3" t="s">
        <v>24165</v>
      </c>
      <c r="M3298" s="3" t="s">
        <v>257</v>
      </c>
    </row>
    <row r="3299" ht="19.5" customHeight="1">
      <c r="A3299" s="3" t="s">
        <v>1904</v>
      </c>
      <c r="B3299" s="3" t="s">
        <v>16008</v>
      </c>
      <c r="C3299" s="3" t="s">
        <v>18</v>
      </c>
      <c r="D3299" s="4" t="s">
        <v>19</v>
      </c>
      <c r="E3299" s="3" t="s">
        <v>20</v>
      </c>
      <c r="F3299" s="5">
        <v>15.0</v>
      </c>
      <c r="G3299" s="5">
        <v>20.0</v>
      </c>
      <c r="H3299" s="3" t="s">
        <v>132</v>
      </c>
      <c r="I3299" s="3" t="s">
        <v>57</v>
      </c>
      <c r="J3299" s="3" t="s">
        <v>58</v>
      </c>
      <c r="K3299" s="3" t="s">
        <v>16010</v>
      </c>
      <c r="L3299" s="3" t="s">
        <v>24167</v>
      </c>
      <c r="M3299" s="3" t="s">
        <v>41</v>
      </c>
    </row>
    <row r="3300" ht="19.5" customHeight="1">
      <c r="A3300" s="3" t="s">
        <v>1925</v>
      </c>
      <c r="B3300" s="3" t="s">
        <v>20177</v>
      </c>
      <c r="C3300" s="3" t="s">
        <v>18</v>
      </c>
      <c r="D3300" s="4" t="s">
        <v>19</v>
      </c>
      <c r="E3300" s="3" t="s">
        <v>20</v>
      </c>
      <c r="F3300" s="5">
        <v>15.0</v>
      </c>
      <c r="G3300" s="5">
        <v>20.0</v>
      </c>
      <c r="H3300" s="3" t="s">
        <v>132</v>
      </c>
      <c r="I3300" s="3" t="s">
        <v>57</v>
      </c>
      <c r="J3300" s="3" t="s">
        <v>14856</v>
      </c>
      <c r="K3300" s="3" t="s">
        <v>24169</v>
      </c>
      <c r="L3300" s="3" t="s">
        <v>24170</v>
      </c>
      <c r="M3300" s="3" t="s">
        <v>27</v>
      </c>
    </row>
    <row r="3301" ht="19.5" customHeight="1">
      <c r="A3301" s="3" t="s">
        <v>24171</v>
      </c>
      <c r="B3301" s="3" t="s">
        <v>4137</v>
      </c>
      <c r="C3301" s="3" t="s">
        <v>18</v>
      </c>
      <c r="D3301" s="4" t="s">
        <v>19</v>
      </c>
      <c r="E3301" s="3" t="s">
        <v>20</v>
      </c>
      <c r="F3301" s="5">
        <v>15.0</v>
      </c>
      <c r="G3301" s="5">
        <v>27.0</v>
      </c>
      <c r="H3301" s="3" t="s">
        <v>23549</v>
      </c>
      <c r="I3301" s="3" t="s">
        <v>57</v>
      </c>
      <c r="J3301" s="3" t="s">
        <v>4063</v>
      </c>
      <c r="K3301" s="3" t="s">
        <v>914</v>
      </c>
      <c r="L3301" s="3" t="s">
        <v>24172</v>
      </c>
      <c r="M3301" s="3" t="s">
        <v>257</v>
      </c>
    </row>
    <row r="3302" ht="19.5" customHeight="1">
      <c r="A3302" s="3" t="s">
        <v>23263</v>
      </c>
      <c r="B3302" s="3" t="s">
        <v>23223</v>
      </c>
      <c r="C3302" s="3" t="s">
        <v>18</v>
      </c>
      <c r="D3302" s="4" t="s">
        <v>19</v>
      </c>
      <c r="E3302" s="3" t="s">
        <v>20</v>
      </c>
      <c r="F3302" s="5">
        <v>15.0</v>
      </c>
      <c r="G3302" s="5">
        <v>25.0</v>
      </c>
      <c r="H3302" s="3" t="s">
        <v>237</v>
      </c>
      <c r="I3302" s="3" t="s">
        <v>57</v>
      </c>
      <c r="J3302" s="3" t="s">
        <v>1425</v>
      </c>
      <c r="K3302" s="3" t="s">
        <v>23225</v>
      </c>
      <c r="L3302" s="3" t="s">
        <v>23270</v>
      </c>
      <c r="M3302" s="3" t="s">
        <v>41</v>
      </c>
    </row>
    <row r="3303" ht="19.5" customHeight="1">
      <c r="A3303" s="3" t="s">
        <v>24174</v>
      </c>
      <c r="B3303" s="3" t="s">
        <v>18094</v>
      </c>
      <c r="C3303" s="3" t="s">
        <v>18</v>
      </c>
      <c r="D3303" s="4" t="s">
        <v>19</v>
      </c>
      <c r="E3303" s="3" t="s">
        <v>21</v>
      </c>
      <c r="F3303" s="5">
        <v>15.0</v>
      </c>
      <c r="G3303" s="5">
        <v>20.0</v>
      </c>
      <c r="H3303" s="3" t="s">
        <v>132</v>
      </c>
      <c r="I3303" s="3" t="s">
        <v>50</v>
      </c>
      <c r="J3303" s="3" t="s">
        <v>166</v>
      </c>
      <c r="K3303" s="3" t="s">
        <v>24177</v>
      </c>
      <c r="L3303" s="3" t="s">
        <v>24179</v>
      </c>
      <c r="M3303" s="3" t="s">
        <v>250</v>
      </c>
    </row>
    <row r="3304" ht="19.5" customHeight="1">
      <c r="A3304" s="3" t="s">
        <v>2000</v>
      </c>
      <c r="B3304" s="3" t="s">
        <v>14936</v>
      </c>
      <c r="C3304" s="3" t="s">
        <v>18</v>
      </c>
      <c r="D3304" s="4" t="s">
        <v>19</v>
      </c>
      <c r="E3304" s="3" t="s">
        <v>20</v>
      </c>
      <c r="F3304" s="5">
        <v>15.0</v>
      </c>
      <c r="G3304" s="5">
        <v>20.0</v>
      </c>
      <c r="H3304" s="3" t="s">
        <v>132</v>
      </c>
      <c r="I3304" s="3" t="s">
        <v>57</v>
      </c>
      <c r="J3304" s="3" t="s">
        <v>7922</v>
      </c>
      <c r="K3304" s="3" t="s">
        <v>24183</v>
      </c>
      <c r="L3304" s="3" t="s">
        <v>24185</v>
      </c>
      <c r="M3304" s="3" t="s">
        <v>35</v>
      </c>
    </row>
    <row r="3305" ht="19.5" customHeight="1">
      <c r="A3305" s="3" t="s">
        <v>10701</v>
      </c>
      <c r="B3305" s="3" t="s">
        <v>14936</v>
      </c>
      <c r="C3305" s="3" t="s">
        <v>18</v>
      </c>
      <c r="D3305" s="4" t="s">
        <v>19</v>
      </c>
      <c r="E3305" s="3" t="s">
        <v>20</v>
      </c>
      <c r="F3305" s="5">
        <v>15.0</v>
      </c>
      <c r="G3305" s="5">
        <v>22.0</v>
      </c>
      <c r="H3305" s="3" t="s">
        <v>6972</v>
      </c>
      <c r="I3305" s="3" t="s">
        <v>57</v>
      </c>
      <c r="J3305" s="3" t="s">
        <v>7922</v>
      </c>
      <c r="K3305" s="3" t="s">
        <v>2018</v>
      </c>
      <c r="L3305" s="3" t="s">
        <v>24188</v>
      </c>
      <c r="M3305" s="3" t="s">
        <v>35</v>
      </c>
    </row>
    <row r="3306" ht="19.5" customHeight="1">
      <c r="A3306" s="3" t="s">
        <v>24189</v>
      </c>
      <c r="B3306" s="3" t="s">
        <v>24190</v>
      </c>
      <c r="C3306" s="3" t="s">
        <v>18</v>
      </c>
      <c r="D3306" s="4" t="s">
        <v>19</v>
      </c>
      <c r="E3306" s="3" t="s">
        <v>20</v>
      </c>
      <c r="F3306" s="5">
        <v>15.0</v>
      </c>
      <c r="G3306" s="5">
        <v>20.0</v>
      </c>
      <c r="H3306" s="3" t="s">
        <v>132</v>
      </c>
      <c r="I3306" s="3" t="s">
        <v>57</v>
      </c>
      <c r="J3306" s="3" t="s">
        <v>1695</v>
      </c>
      <c r="K3306" s="3" t="s">
        <v>166</v>
      </c>
      <c r="L3306" s="3" t="s">
        <v>24192</v>
      </c>
      <c r="M3306" s="3" t="s">
        <v>35</v>
      </c>
    </row>
    <row r="3307" ht="19.5" customHeight="1">
      <c r="A3307" s="3" t="s">
        <v>1470</v>
      </c>
      <c r="B3307" s="3" t="s">
        <v>1714</v>
      </c>
      <c r="C3307" s="3" t="s">
        <v>18</v>
      </c>
      <c r="D3307" s="4" t="s">
        <v>19</v>
      </c>
      <c r="E3307" s="3" t="s">
        <v>21</v>
      </c>
      <c r="F3307" s="5">
        <v>15.0</v>
      </c>
      <c r="G3307" s="5">
        <v>20.0</v>
      </c>
      <c r="H3307" s="3" t="s">
        <v>132</v>
      </c>
      <c r="I3307" s="3" t="s">
        <v>57</v>
      </c>
      <c r="J3307" s="3" t="s">
        <v>58</v>
      </c>
      <c r="K3307" s="3" t="s">
        <v>24195</v>
      </c>
      <c r="L3307" s="3" t="s">
        <v>24196</v>
      </c>
      <c r="M3307" s="3" t="s">
        <v>41</v>
      </c>
    </row>
    <row r="3308" ht="19.5" customHeight="1">
      <c r="A3308" s="3" t="s">
        <v>24197</v>
      </c>
      <c r="B3308" s="3" t="s">
        <v>20791</v>
      </c>
      <c r="C3308" s="3" t="s">
        <v>18</v>
      </c>
      <c r="D3308" s="4" t="s">
        <v>19</v>
      </c>
      <c r="E3308" s="3" t="s">
        <v>20</v>
      </c>
      <c r="F3308" s="5">
        <v>15.0</v>
      </c>
      <c r="G3308" s="5">
        <v>20.0</v>
      </c>
      <c r="H3308" s="3" t="s">
        <v>132</v>
      </c>
      <c r="I3308" s="3" t="s">
        <v>23</v>
      </c>
      <c r="J3308" s="3" t="s">
        <v>20796</v>
      </c>
      <c r="K3308" s="3" t="s">
        <v>20797</v>
      </c>
      <c r="L3308" s="3" t="s">
        <v>24199</v>
      </c>
      <c r="M3308" s="3" t="s">
        <v>27</v>
      </c>
    </row>
    <row r="3309" ht="19.5" customHeight="1">
      <c r="A3309" s="3" t="s">
        <v>24200</v>
      </c>
      <c r="B3309" s="3" t="s">
        <v>5929</v>
      </c>
      <c r="C3309" s="3" t="s">
        <v>18</v>
      </c>
      <c r="D3309" s="4" t="s">
        <v>19</v>
      </c>
      <c r="E3309" s="3" t="s">
        <v>20</v>
      </c>
      <c r="F3309" s="5">
        <v>15.0</v>
      </c>
      <c r="G3309" s="5">
        <v>30.0</v>
      </c>
      <c r="H3309" s="3" t="s">
        <v>119</v>
      </c>
      <c r="I3309" s="3" t="s">
        <v>50</v>
      </c>
      <c r="J3309" s="3" t="s">
        <v>489</v>
      </c>
      <c r="K3309" s="3" t="s">
        <v>13174</v>
      </c>
      <c r="L3309" s="3" t="s">
        <v>24201</v>
      </c>
      <c r="M3309" s="3" t="s">
        <v>257</v>
      </c>
    </row>
    <row r="3310" ht="19.5" customHeight="1">
      <c r="A3310" s="3" t="s">
        <v>24202</v>
      </c>
      <c r="B3310" s="3" t="s">
        <v>24203</v>
      </c>
      <c r="C3310" s="3" t="s">
        <v>18</v>
      </c>
      <c r="D3310" s="4" t="s">
        <v>19</v>
      </c>
      <c r="E3310" s="3" t="s">
        <v>20</v>
      </c>
      <c r="F3310" s="5">
        <v>15.0</v>
      </c>
      <c r="G3310" s="5">
        <v>30.0</v>
      </c>
      <c r="H3310" s="3" t="s">
        <v>119</v>
      </c>
      <c r="I3310" s="3" t="s">
        <v>50</v>
      </c>
      <c r="J3310" s="3" t="s">
        <v>58</v>
      </c>
      <c r="K3310" s="3" t="s">
        <v>24204</v>
      </c>
      <c r="L3310" s="3" t="s">
        <v>24205</v>
      </c>
      <c r="M3310" s="3" t="s">
        <v>41</v>
      </c>
    </row>
    <row r="3311" ht="19.5" customHeight="1">
      <c r="A3311" s="3" t="s">
        <v>24207</v>
      </c>
      <c r="B3311" s="3" t="s">
        <v>16898</v>
      </c>
      <c r="C3311" s="3" t="s">
        <v>18</v>
      </c>
      <c r="D3311" s="4" t="s">
        <v>19</v>
      </c>
      <c r="E3311" s="3" t="s">
        <v>20</v>
      </c>
      <c r="F3311" s="5">
        <v>15.0</v>
      </c>
      <c r="G3311" s="5">
        <v>20.0</v>
      </c>
      <c r="H3311" s="3" t="s">
        <v>132</v>
      </c>
      <c r="I3311" s="3" t="s">
        <v>23</v>
      </c>
      <c r="J3311" s="3" t="s">
        <v>1590</v>
      </c>
      <c r="K3311" s="3" t="s">
        <v>16900</v>
      </c>
      <c r="L3311" s="3" t="s">
        <v>24210</v>
      </c>
      <c r="M3311" s="3" t="s">
        <v>35</v>
      </c>
    </row>
    <row r="3312" ht="19.5" customHeight="1">
      <c r="A3312" s="3" t="s">
        <v>24211</v>
      </c>
      <c r="B3312" s="3" t="s">
        <v>11766</v>
      </c>
      <c r="C3312" s="3" t="s">
        <v>18</v>
      </c>
      <c r="D3312" s="4" t="s">
        <v>19</v>
      </c>
      <c r="E3312" s="3" t="s">
        <v>20</v>
      </c>
      <c r="F3312" s="5">
        <v>15.0</v>
      </c>
      <c r="G3312" s="5">
        <v>20.0</v>
      </c>
      <c r="H3312" s="3" t="s">
        <v>132</v>
      </c>
      <c r="I3312" s="3" t="s">
        <v>57</v>
      </c>
      <c r="J3312" s="3" t="s">
        <v>556</v>
      </c>
      <c r="K3312" s="3" t="s">
        <v>24213</v>
      </c>
      <c r="L3312" s="3" t="s">
        <v>24214</v>
      </c>
      <c r="M3312" s="3" t="s">
        <v>27</v>
      </c>
    </row>
    <row r="3313" ht="19.5" customHeight="1">
      <c r="A3313" s="3" t="s">
        <v>24215</v>
      </c>
      <c r="B3313" s="3" t="s">
        <v>5236</v>
      </c>
      <c r="C3313" s="3" t="s">
        <v>18</v>
      </c>
      <c r="D3313" s="4" t="s">
        <v>19</v>
      </c>
      <c r="E3313" s="3" t="s">
        <v>20</v>
      </c>
      <c r="F3313" s="5">
        <v>15.0</v>
      </c>
      <c r="G3313" s="5">
        <v>20.0</v>
      </c>
      <c r="H3313" s="3" t="s">
        <v>132</v>
      </c>
      <c r="I3313" s="3" t="s">
        <v>57</v>
      </c>
      <c r="J3313" s="3" t="s">
        <v>38</v>
      </c>
      <c r="K3313" s="3" t="s">
        <v>166</v>
      </c>
      <c r="L3313" s="3" t="s">
        <v>24217</v>
      </c>
      <c r="M3313" s="3" t="s">
        <v>159</v>
      </c>
    </row>
    <row r="3314" ht="19.5" customHeight="1">
      <c r="A3314" s="3" t="s">
        <v>24219</v>
      </c>
      <c r="B3314" s="3" t="s">
        <v>20791</v>
      </c>
      <c r="C3314" s="3" t="s">
        <v>18</v>
      </c>
      <c r="D3314" s="4" t="s">
        <v>19</v>
      </c>
      <c r="E3314" s="3" t="s">
        <v>20</v>
      </c>
      <c r="F3314" s="5">
        <v>15.0</v>
      </c>
      <c r="G3314" s="5">
        <v>20.0</v>
      </c>
      <c r="H3314" s="3" t="s">
        <v>132</v>
      </c>
      <c r="I3314" s="3" t="s">
        <v>23</v>
      </c>
      <c r="J3314" s="3" t="s">
        <v>20796</v>
      </c>
      <c r="K3314" s="3" t="s">
        <v>20797</v>
      </c>
      <c r="L3314" s="3" t="s">
        <v>24221</v>
      </c>
      <c r="M3314" s="3" t="s">
        <v>27</v>
      </c>
    </row>
    <row r="3315" ht="19.5" customHeight="1">
      <c r="A3315" s="3" t="s">
        <v>24222</v>
      </c>
      <c r="B3315" s="3" t="s">
        <v>20629</v>
      </c>
      <c r="C3315" s="3" t="s">
        <v>18</v>
      </c>
      <c r="D3315" s="4" t="s">
        <v>19</v>
      </c>
      <c r="E3315" s="3" t="s">
        <v>20</v>
      </c>
      <c r="F3315" s="5">
        <v>15.0</v>
      </c>
      <c r="G3315" s="5">
        <v>20.0</v>
      </c>
      <c r="H3315" s="3" t="s">
        <v>132</v>
      </c>
      <c r="I3315" s="3" t="s">
        <v>57</v>
      </c>
      <c r="J3315" s="3" t="s">
        <v>20631</v>
      </c>
      <c r="K3315" s="3" t="s">
        <v>24226</v>
      </c>
      <c r="L3315" s="3" t="s">
        <v>24227</v>
      </c>
      <c r="M3315" s="3" t="s">
        <v>159</v>
      </c>
    </row>
    <row r="3316" ht="19.5" customHeight="1">
      <c r="A3316" s="3" t="s">
        <v>24229</v>
      </c>
      <c r="B3316" s="3" t="s">
        <v>15954</v>
      </c>
      <c r="C3316" s="3" t="s">
        <v>18</v>
      </c>
      <c r="D3316" s="4" t="s">
        <v>19</v>
      </c>
      <c r="E3316" s="3" t="s">
        <v>20</v>
      </c>
      <c r="F3316" s="5">
        <v>15.0</v>
      </c>
      <c r="G3316" s="5">
        <v>20.0</v>
      </c>
      <c r="H3316" s="3" t="s">
        <v>132</v>
      </c>
      <c r="I3316" s="3" t="s">
        <v>57</v>
      </c>
      <c r="J3316" s="3" t="s">
        <v>4822</v>
      </c>
      <c r="K3316" s="3" t="s">
        <v>17691</v>
      </c>
      <c r="L3316" s="3" t="s">
        <v>24232</v>
      </c>
      <c r="M3316" s="3" t="s">
        <v>35</v>
      </c>
    </row>
    <row r="3317" ht="19.5" customHeight="1">
      <c r="A3317" s="3" t="s">
        <v>3825</v>
      </c>
      <c r="B3317" s="3" t="s">
        <v>5920</v>
      </c>
      <c r="C3317" s="3" t="s">
        <v>18</v>
      </c>
      <c r="D3317" s="4" t="s">
        <v>19</v>
      </c>
      <c r="E3317" s="3" t="s">
        <v>20</v>
      </c>
      <c r="F3317" s="5">
        <v>15.0</v>
      </c>
      <c r="G3317" s="5">
        <v>25.0</v>
      </c>
      <c r="H3317" s="3" t="s">
        <v>237</v>
      </c>
      <c r="I3317" s="3" t="s">
        <v>23</v>
      </c>
      <c r="J3317" s="3" t="s">
        <v>70</v>
      </c>
      <c r="K3317" s="3" t="s">
        <v>24235</v>
      </c>
      <c r="L3317" s="3" t="s">
        <v>24237</v>
      </c>
      <c r="M3317" s="3" t="s">
        <v>35</v>
      </c>
    </row>
    <row r="3318" ht="19.5" customHeight="1">
      <c r="A3318" s="3" t="s">
        <v>20089</v>
      </c>
      <c r="B3318" s="3" t="s">
        <v>13192</v>
      </c>
      <c r="C3318" s="3" t="s">
        <v>18</v>
      </c>
      <c r="D3318" s="4" t="s">
        <v>19</v>
      </c>
      <c r="E3318" s="3" t="s">
        <v>20</v>
      </c>
      <c r="F3318" s="5">
        <v>15.0</v>
      </c>
      <c r="G3318" s="5">
        <v>25.0</v>
      </c>
      <c r="H3318" s="3" t="s">
        <v>237</v>
      </c>
      <c r="I3318" s="3" t="s">
        <v>23</v>
      </c>
      <c r="J3318" s="3" t="s">
        <v>726</v>
      </c>
      <c r="K3318" s="3" t="s">
        <v>2181</v>
      </c>
      <c r="L3318" s="3" t="s">
        <v>24240</v>
      </c>
      <c r="M3318" s="3" t="s">
        <v>41</v>
      </c>
    </row>
    <row r="3319" ht="19.5" customHeight="1">
      <c r="A3319" s="3" t="s">
        <v>13809</v>
      </c>
      <c r="B3319" s="3" t="s">
        <v>20654</v>
      </c>
      <c r="C3319" s="3" t="s">
        <v>18</v>
      </c>
      <c r="D3319" s="4" t="s">
        <v>19</v>
      </c>
      <c r="E3319" s="3" t="s">
        <v>20</v>
      </c>
      <c r="F3319" s="5">
        <v>15.0</v>
      </c>
      <c r="G3319" s="5">
        <v>25.0</v>
      </c>
      <c r="H3319" s="3" t="s">
        <v>237</v>
      </c>
      <c r="I3319" s="3" t="s">
        <v>57</v>
      </c>
      <c r="J3319" s="3" t="s">
        <v>3276</v>
      </c>
      <c r="K3319" s="3" t="s">
        <v>20655</v>
      </c>
      <c r="L3319" s="3" t="s">
        <v>20656</v>
      </c>
      <c r="M3319" s="3" t="s">
        <v>41</v>
      </c>
    </row>
    <row r="3320" ht="19.5" customHeight="1">
      <c r="A3320" s="3" t="s">
        <v>24244</v>
      </c>
      <c r="B3320" s="3" t="s">
        <v>18739</v>
      </c>
      <c r="C3320" s="3" t="s">
        <v>18</v>
      </c>
      <c r="D3320" s="4" t="s">
        <v>19</v>
      </c>
      <c r="E3320" s="3" t="s">
        <v>20</v>
      </c>
      <c r="F3320" s="5">
        <v>15.0</v>
      </c>
      <c r="G3320" s="5">
        <v>20.0</v>
      </c>
      <c r="H3320" s="3" t="s">
        <v>132</v>
      </c>
      <c r="I3320" s="3" t="s">
        <v>57</v>
      </c>
      <c r="J3320" s="3" t="s">
        <v>4236</v>
      </c>
      <c r="K3320" s="3" t="s">
        <v>18742</v>
      </c>
      <c r="L3320" s="3" t="s">
        <v>24247</v>
      </c>
      <c r="M3320" s="3" t="s">
        <v>27</v>
      </c>
    </row>
    <row r="3321" ht="19.5" customHeight="1">
      <c r="A3321" s="3" t="s">
        <v>7446</v>
      </c>
      <c r="B3321" s="3" t="s">
        <v>24248</v>
      </c>
      <c r="C3321" s="3" t="s">
        <v>18</v>
      </c>
      <c r="D3321" s="4" t="s">
        <v>19</v>
      </c>
      <c r="E3321" s="3" t="s">
        <v>20</v>
      </c>
      <c r="F3321" s="5">
        <v>15.0</v>
      </c>
      <c r="G3321" s="5">
        <v>20.0</v>
      </c>
      <c r="H3321" s="3" t="s">
        <v>132</v>
      </c>
      <c r="I3321" s="3" t="s">
        <v>50</v>
      </c>
      <c r="J3321" s="3" t="s">
        <v>5010</v>
      </c>
      <c r="K3321" s="3" t="s">
        <v>1384</v>
      </c>
      <c r="L3321" s="3" t="s">
        <v>24249</v>
      </c>
      <c r="M3321" s="3" t="s">
        <v>27</v>
      </c>
    </row>
    <row r="3322" ht="19.5" customHeight="1">
      <c r="A3322" s="3" t="s">
        <v>24251</v>
      </c>
      <c r="B3322" s="3" t="s">
        <v>43</v>
      </c>
      <c r="C3322" s="3" t="s">
        <v>18</v>
      </c>
      <c r="D3322" s="4" t="s">
        <v>19</v>
      </c>
      <c r="E3322" s="3" t="s">
        <v>20</v>
      </c>
      <c r="F3322" s="5">
        <v>15.0</v>
      </c>
      <c r="G3322" s="5">
        <v>20.0</v>
      </c>
      <c r="H3322" s="3" t="s">
        <v>132</v>
      </c>
      <c r="I3322" s="3" t="s">
        <v>23</v>
      </c>
      <c r="J3322" s="3" t="s">
        <v>45</v>
      </c>
      <c r="K3322" s="3" t="s">
        <v>3434</v>
      </c>
      <c r="L3322" s="3" t="s">
        <v>24252</v>
      </c>
      <c r="M3322" s="3" t="s">
        <v>27</v>
      </c>
    </row>
    <row r="3323" ht="19.5" customHeight="1">
      <c r="A3323" s="3" t="s">
        <v>1904</v>
      </c>
      <c r="B3323" s="3" t="s">
        <v>21850</v>
      </c>
      <c r="C3323" s="3" t="s">
        <v>18</v>
      </c>
      <c r="D3323" s="4" t="s">
        <v>19</v>
      </c>
      <c r="E3323" s="3" t="s">
        <v>20</v>
      </c>
      <c r="F3323" s="5">
        <v>15.0</v>
      </c>
      <c r="G3323" s="5">
        <v>20.0</v>
      </c>
      <c r="H3323" s="3" t="s">
        <v>132</v>
      </c>
      <c r="I3323" s="3" t="s">
        <v>57</v>
      </c>
      <c r="J3323" s="3" t="s">
        <v>5471</v>
      </c>
      <c r="K3323" s="3" t="s">
        <v>24253</v>
      </c>
      <c r="L3323" s="3" t="s">
        <v>24254</v>
      </c>
      <c r="M3323" s="3" t="s">
        <v>35</v>
      </c>
    </row>
    <row r="3324" ht="19.5" customHeight="1">
      <c r="A3324" s="3" t="s">
        <v>2000</v>
      </c>
      <c r="B3324" s="3" t="s">
        <v>14254</v>
      </c>
      <c r="C3324" s="3" t="s">
        <v>18</v>
      </c>
      <c r="D3324" s="4" t="s">
        <v>19</v>
      </c>
      <c r="E3324" s="3" t="s">
        <v>21</v>
      </c>
      <c r="F3324" s="5">
        <v>15.0</v>
      </c>
      <c r="G3324" s="5">
        <v>20.0</v>
      </c>
      <c r="H3324" s="3" t="s">
        <v>132</v>
      </c>
      <c r="I3324" s="3" t="s">
        <v>57</v>
      </c>
      <c r="J3324" s="3" t="s">
        <v>1195</v>
      </c>
      <c r="K3324" s="3" t="s">
        <v>24256</v>
      </c>
      <c r="L3324" s="3" t="s">
        <v>24258</v>
      </c>
      <c r="M3324" s="3" t="s">
        <v>35</v>
      </c>
    </row>
    <row r="3325" ht="19.5" customHeight="1">
      <c r="A3325" s="3" t="s">
        <v>4380</v>
      </c>
      <c r="B3325" s="3" t="s">
        <v>7908</v>
      </c>
      <c r="C3325" s="3" t="s">
        <v>18</v>
      </c>
      <c r="D3325" s="4" t="s">
        <v>19</v>
      </c>
      <c r="E3325" s="3" t="s">
        <v>20</v>
      </c>
      <c r="F3325" s="5">
        <v>15.0</v>
      </c>
      <c r="G3325" s="5">
        <v>20.0</v>
      </c>
      <c r="H3325" s="3" t="s">
        <v>132</v>
      </c>
      <c r="I3325" s="3" t="s">
        <v>57</v>
      </c>
      <c r="J3325" s="3" t="s">
        <v>1185</v>
      </c>
      <c r="K3325" s="3" t="s">
        <v>20908</v>
      </c>
      <c r="L3325" s="3" t="s">
        <v>24261</v>
      </c>
      <c r="M3325" s="3" t="s">
        <v>35</v>
      </c>
    </row>
    <row r="3326" ht="19.5" customHeight="1">
      <c r="A3326" s="3" t="s">
        <v>4264</v>
      </c>
      <c r="B3326" s="3" t="s">
        <v>15776</v>
      </c>
      <c r="C3326" s="3" t="s">
        <v>18</v>
      </c>
      <c r="D3326" s="4" t="s">
        <v>19</v>
      </c>
      <c r="E3326" s="3" t="s">
        <v>20</v>
      </c>
      <c r="F3326" s="5">
        <v>15.0</v>
      </c>
      <c r="G3326" s="5">
        <v>30.0</v>
      </c>
      <c r="H3326" s="3" t="s">
        <v>119</v>
      </c>
      <c r="I3326" s="3" t="s">
        <v>57</v>
      </c>
      <c r="J3326" s="3" t="s">
        <v>99</v>
      </c>
      <c r="K3326" s="3" t="s">
        <v>20438</v>
      </c>
      <c r="L3326" s="3" t="s">
        <v>24264</v>
      </c>
      <c r="M3326" s="3" t="s">
        <v>27</v>
      </c>
    </row>
    <row r="3327" ht="19.5" customHeight="1">
      <c r="A3327" s="3" t="s">
        <v>24265</v>
      </c>
      <c r="B3327" s="3" t="s">
        <v>17441</v>
      </c>
      <c r="C3327" s="3" t="s">
        <v>18</v>
      </c>
      <c r="D3327" s="4" t="s">
        <v>19</v>
      </c>
      <c r="E3327" s="3" t="s">
        <v>20</v>
      </c>
      <c r="F3327" s="5">
        <v>15.0</v>
      </c>
      <c r="G3327" s="5">
        <v>20.0</v>
      </c>
      <c r="H3327" s="3" t="s">
        <v>132</v>
      </c>
      <c r="I3327" s="3" t="s">
        <v>23</v>
      </c>
      <c r="J3327" s="3" t="s">
        <v>70</v>
      </c>
      <c r="K3327" s="3" t="s">
        <v>24268</v>
      </c>
      <c r="L3327" s="3" t="s">
        <v>24269</v>
      </c>
      <c r="M3327" s="3" t="s">
        <v>27</v>
      </c>
    </row>
    <row r="3328" ht="19.5" customHeight="1">
      <c r="A3328" s="3" t="s">
        <v>24271</v>
      </c>
      <c r="B3328" s="3" t="s">
        <v>24272</v>
      </c>
      <c r="C3328" s="3" t="s">
        <v>18</v>
      </c>
      <c r="D3328" s="4" t="s">
        <v>19</v>
      </c>
      <c r="E3328" s="3" t="s">
        <v>20</v>
      </c>
      <c r="F3328" s="5">
        <v>15.0</v>
      </c>
      <c r="G3328" s="5">
        <v>20.0</v>
      </c>
      <c r="H3328" s="3" t="s">
        <v>132</v>
      </c>
      <c r="I3328" s="3" t="s">
        <v>50</v>
      </c>
      <c r="J3328" s="3" t="s">
        <v>329</v>
      </c>
      <c r="K3328" s="3" t="s">
        <v>24274</v>
      </c>
      <c r="L3328" s="3" t="s">
        <v>24275</v>
      </c>
      <c r="M3328" s="3" t="s">
        <v>35</v>
      </c>
    </row>
    <row r="3329" ht="19.5" customHeight="1">
      <c r="A3329" s="3" t="s">
        <v>738</v>
      </c>
      <c r="B3329" s="3" t="s">
        <v>10879</v>
      </c>
      <c r="C3329" s="3" t="s">
        <v>30</v>
      </c>
      <c r="D3329" s="4" t="s">
        <v>19</v>
      </c>
      <c r="E3329" s="3" t="s">
        <v>20</v>
      </c>
      <c r="F3329" s="5">
        <v>15.0</v>
      </c>
      <c r="G3329" s="5">
        <v>25.0</v>
      </c>
      <c r="H3329" s="3" t="s">
        <v>237</v>
      </c>
      <c r="I3329" s="3" t="s">
        <v>57</v>
      </c>
      <c r="J3329" s="3" t="s">
        <v>329</v>
      </c>
      <c r="K3329" s="3" t="s">
        <v>24276</v>
      </c>
      <c r="L3329" s="3" t="s">
        <v>24277</v>
      </c>
      <c r="M3329" s="3" t="s">
        <v>159</v>
      </c>
    </row>
    <row r="3330" ht="19.5" customHeight="1">
      <c r="A3330" s="3" t="s">
        <v>28</v>
      </c>
      <c r="B3330" s="3" t="s">
        <v>10871</v>
      </c>
      <c r="C3330" s="3" t="s">
        <v>30</v>
      </c>
      <c r="D3330" s="4" t="s">
        <v>19</v>
      </c>
      <c r="E3330" s="3" t="s">
        <v>20</v>
      </c>
      <c r="F3330" s="5">
        <v>15.0</v>
      </c>
      <c r="G3330" s="5">
        <v>25.0</v>
      </c>
      <c r="H3330" s="3" t="s">
        <v>237</v>
      </c>
      <c r="I3330" s="3" t="s">
        <v>57</v>
      </c>
      <c r="J3330" s="3" t="s">
        <v>38</v>
      </c>
      <c r="K3330" s="3" t="s">
        <v>10875</v>
      </c>
      <c r="L3330" s="3" t="s">
        <v>24281</v>
      </c>
      <c r="M3330" s="3" t="s">
        <v>159</v>
      </c>
    </row>
    <row r="3331" ht="19.5" customHeight="1">
      <c r="A3331" s="3" t="s">
        <v>24284</v>
      </c>
      <c r="B3331" s="3" t="s">
        <v>6162</v>
      </c>
      <c r="C3331" s="3" t="s">
        <v>30</v>
      </c>
      <c r="D3331" s="4" t="s">
        <v>19</v>
      </c>
      <c r="E3331" s="3" t="s">
        <v>20</v>
      </c>
      <c r="F3331" s="5">
        <v>15.0</v>
      </c>
      <c r="G3331" s="5">
        <v>22.0</v>
      </c>
      <c r="H3331" s="3" t="s">
        <v>6972</v>
      </c>
      <c r="I3331" s="3" t="s">
        <v>23</v>
      </c>
      <c r="J3331" s="3" t="s">
        <v>1817</v>
      </c>
      <c r="K3331" s="3" t="s">
        <v>24287</v>
      </c>
      <c r="L3331" s="3" t="s">
        <v>24288</v>
      </c>
      <c r="M3331" s="3" t="s">
        <v>35</v>
      </c>
    </row>
    <row r="3332" ht="19.5" customHeight="1">
      <c r="A3332" s="3" t="s">
        <v>2447</v>
      </c>
      <c r="B3332" s="3" t="s">
        <v>24289</v>
      </c>
      <c r="C3332" s="3" t="s">
        <v>30</v>
      </c>
      <c r="D3332" s="4" t="s">
        <v>19</v>
      </c>
      <c r="E3332" s="3" t="s">
        <v>20</v>
      </c>
      <c r="F3332" s="5">
        <v>15.0</v>
      </c>
      <c r="G3332" s="5">
        <v>30.0</v>
      </c>
      <c r="H3332" s="3" t="s">
        <v>119</v>
      </c>
      <c r="I3332" s="3" t="s">
        <v>50</v>
      </c>
      <c r="J3332" s="3" t="s">
        <v>1195</v>
      </c>
      <c r="K3332" s="3" t="s">
        <v>24292</v>
      </c>
      <c r="L3332" s="3" t="s">
        <v>24294</v>
      </c>
      <c r="M3332" s="3" t="s">
        <v>41</v>
      </c>
    </row>
    <row r="3333" ht="19.5" customHeight="1">
      <c r="A3333" s="3" t="s">
        <v>24295</v>
      </c>
      <c r="B3333" s="3" t="s">
        <v>10879</v>
      </c>
      <c r="C3333" s="3" t="s">
        <v>30</v>
      </c>
      <c r="D3333" s="4" t="s">
        <v>19</v>
      </c>
      <c r="E3333" s="3" t="s">
        <v>20</v>
      </c>
      <c r="F3333" s="5">
        <v>15.0</v>
      </c>
      <c r="G3333" s="5">
        <v>25.0</v>
      </c>
      <c r="H3333" s="3" t="s">
        <v>237</v>
      </c>
      <c r="I3333" s="3" t="s">
        <v>23</v>
      </c>
      <c r="J3333" s="3" t="s">
        <v>329</v>
      </c>
      <c r="K3333" s="3" t="s">
        <v>10884</v>
      </c>
      <c r="L3333" s="3" t="s">
        <v>24299</v>
      </c>
      <c r="M3333" s="3" t="s">
        <v>159</v>
      </c>
    </row>
    <row r="3334" ht="19.5" customHeight="1">
      <c r="A3334" s="3" t="s">
        <v>24301</v>
      </c>
      <c r="B3334" s="3" t="s">
        <v>4987</v>
      </c>
      <c r="C3334" s="3" t="s">
        <v>30</v>
      </c>
      <c r="D3334" s="4" t="s">
        <v>19</v>
      </c>
      <c r="E3334" s="3" t="s">
        <v>21</v>
      </c>
      <c r="F3334" s="5">
        <v>15.0</v>
      </c>
      <c r="G3334" s="5">
        <v>25.0</v>
      </c>
      <c r="H3334" s="3" t="s">
        <v>237</v>
      </c>
      <c r="I3334" s="3" t="s">
        <v>23</v>
      </c>
      <c r="J3334" s="3" t="s">
        <v>99</v>
      </c>
      <c r="K3334" s="3" t="s">
        <v>24304</v>
      </c>
      <c r="L3334" s="3" t="s">
        <v>24305</v>
      </c>
      <c r="M3334" s="3" t="s">
        <v>27</v>
      </c>
    </row>
    <row r="3335" ht="19.5" customHeight="1">
      <c r="A3335" s="3" t="s">
        <v>24307</v>
      </c>
      <c r="B3335" s="3" t="s">
        <v>401</v>
      </c>
      <c r="C3335" s="3" t="s">
        <v>30</v>
      </c>
      <c r="D3335" s="4" t="s">
        <v>19</v>
      </c>
      <c r="E3335" s="3" t="s">
        <v>20</v>
      </c>
      <c r="F3335" s="5">
        <v>15.0</v>
      </c>
      <c r="G3335" s="5">
        <v>20.0</v>
      </c>
      <c r="H3335" s="3" t="s">
        <v>132</v>
      </c>
      <c r="I3335" s="3" t="s">
        <v>23</v>
      </c>
      <c r="J3335" s="3" t="s">
        <v>403</v>
      </c>
      <c r="K3335" s="3" t="s">
        <v>24308</v>
      </c>
      <c r="L3335" s="3" t="s">
        <v>24309</v>
      </c>
      <c r="M3335" s="3" t="s">
        <v>35</v>
      </c>
    </row>
    <row r="3336" ht="19.5" customHeight="1">
      <c r="A3336" s="3" t="s">
        <v>12408</v>
      </c>
      <c r="B3336" s="3" t="s">
        <v>24312</v>
      </c>
      <c r="C3336" s="3" t="s">
        <v>30</v>
      </c>
      <c r="D3336" s="4" t="s">
        <v>19</v>
      </c>
      <c r="E3336" s="3" t="s">
        <v>20</v>
      </c>
      <c r="F3336" s="5">
        <v>15.0</v>
      </c>
      <c r="G3336" s="5">
        <v>20.0</v>
      </c>
      <c r="H3336" s="3" t="s">
        <v>132</v>
      </c>
      <c r="I3336" s="3" t="s">
        <v>23</v>
      </c>
      <c r="J3336" s="3" t="s">
        <v>121</v>
      </c>
      <c r="K3336" s="3" t="s">
        <v>24314</v>
      </c>
      <c r="L3336" s="3" t="s">
        <v>24315</v>
      </c>
      <c r="M3336" s="3" t="s">
        <v>27</v>
      </c>
    </row>
    <row r="3337" ht="19.5" customHeight="1">
      <c r="A3337" s="3" t="s">
        <v>5879</v>
      </c>
      <c r="B3337" s="3" t="s">
        <v>11098</v>
      </c>
      <c r="C3337" s="3" t="s">
        <v>30</v>
      </c>
      <c r="D3337" s="4" t="s">
        <v>19</v>
      </c>
      <c r="E3337" s="3" t="s">
        <v>21</v>
      </c>
      <c r="F3337" s="5">
        <v>15.0</v>
      </c>
      <c r="G3337" s="5">
        <v>20.0</v>
      </c>
      <c r="H3337" s="3" t="s">
        <v>132</v>
      </c>
      <c r="I3337" s="3" t="s">
        <v>23</v>
      </c>
      <c r="J3337" s="3" t="s">
        <v>9479</v>
      </c>
      <c r="K3337" s="3" t="s">
        <v>11102</v>
      </c>
      <c r="L3337" s="3" t="s">
        <v>24320</v>
      </c>
      <c r="M3337" s="3" t="s">
        <v>35</v>
      </c>
    </row>
    <row r="3338" ht="19.5" customHeight="1">
      <c r="A3338" s="3" t="s">
        <v>2049</v>
      </c>
      <c r="B3338" s="3" t="s">
        <v>401</v>
      </c>
      <c r="C3338" s="3" t="s">
        <v>30</v>
      </c>
      <c r="D3338" s="4" t="s">
        <v>19</v>
      </c>
      <c r="E3338" s="3" t="s">
        <v>20</v>
      </c>
      <c r="F3338" s="5">
        <v>15.0</v>
      </c>
      <c r="G3338" s="5">
        <v>20.0</v>
      </c>
      <c r="H3338" s="3" t="s">
        <v>132</v>
      </c>
      <c r="I3338" s="3" t="s">
        <v>57</v>
      </c>
      <c r="J3338" s="3" t="s">
        <v>403</v>
      </c>
      <c r="K3338" s="3" t="s">
        <v>24323</v>
      </c>
      <c r="L3338" s="3" t="s">
        <v>24325</v>
      </c>
      <c r="M3338" s="3" t="s">
        <v>35</v>
      </c>
    </row>
    <row r="3339" ht="19.5" customHeight="1">
      <c r="A3339" s="3" t="s">
        <v>24327</v>
      </c>
      <c r="B3339" s="3" t="s">
        <v>6162</v>
      </c>
      <c r="C3339" s="3" t="s">
        <v>30</v>
      </c>
      <c r="D3339" s="4" t="s">
        <v>19</v>
      </c>
      <c r="E3339" s="3" t="s">
        <v>20</v>
      </c>
      <c r="F3339" s="5">
        <v>15.0</v>
      </c>
      <c r="G3339" s="5">
        <v>25.0</v>
      </c>
      <c r="H3339" s="3" t="s">
        <v>237</v>
      </c>
      <c r="I3339" s="3" t="s">
        <v>23</v>
      </c>
      <c r="J3339" s="3" t="s">
        <v>1817</v>
      </c>
      <c r="K3339" s="3" t="s">
        <v>6165</v>
      </c>
      <c r="L3339" s="3" t="s">
        <v>24329</v>
      </c>
      <c r="M3339" s="3" t="s">
        <v>35</v>
      </c>
    </row>
    <row r="3340" ht="19.5" customHeight="1">
      <c r="A3340" s="3" t="s">
        <v>24330</v>
      </c>
      <c r="B3340" s="3" t="s">
        <v>614</v>
      </c>
      <c r="C3340" s="3" t="s">
        <v>30</v>
      </c>
      <c r="D3340" s="4" t="s">
        <v>19</v>
      </c>
      <c r="E3340" s="3" t="s">
        <v>20</v>
      </c>
      <c r="F3340" s="5">
        <v>15.0</v>
      </c>
      <c r="G3340" s="5">
        <v>20.0</v>
      </c>
      <c r="H3340" s="3" t="s">
        <v>132</v>
      </c>
      <c r="I3340" s="3" t="s">
        <v>23</v>
      </c>
      <c r="J3340" s="3" t="s">
        <v>620</v>
      </c>
      <c r="K3340" s="3" t="s">
        <v>24336</v>
      </c>
      <c r="L3340" s="3" t="s">
        <v>24338</v>
      </c>
      <c r="M3340" s="3" t="s">
        <v>27</v>
      </c>
    </row>
    <row r="3341" ht="19.5" customHeight="1">
      <c r="A3341" s="3" t="s">
        <v>24340</v>
      </c>
      <c r="B3341" s="3" t="s">
        <v>6162</v>
      </c>
      <c r="C3341" s="3" t="s">
        <v>30</v>
      </c>
      <c r="D3341" s="4" t="s">
        <v>19</v>
      </c>
      <c r="E3341" s="3" t="s">
        <v>20</v>
      </c>
      <c r="F3341" s="5">
        <v>15.0</v>
      </c>
      <c r="G3341" s="5">
        <v>22.0</v>
      </c>
      <c r="H3341" s="3" t="s">
        <v>6972</v>
      </c>
      <c r="I3341" s="3" t="s">
        <v>23</v>
      </c>
      <c r="J3341" s="3" t="s">
        <v>1817</v>
      </c>
      <c r="K3341" s="3" t="s">
        <v>6165</v>
      </c>
      <c r="L3341" s="3" t="s">
        <v>24344</v>
      </c>
      <c r="M3341" s="3" t="s">
        <v>35</v>
      </c>
    </row>
    <row r="3342" ht="19.5" customHeight="1">
      <c r="A3342" s="3" t="s">
        <v>17307</v>
      </c>
      <c r="B3342" s="3" t="s">
        <v>20425</v>
      </c>
      <c r="C3342" s="3" t="s">
        <v>30</v>
      </c>
      <c r="D3342" s="4" t="s">
        <v>19</v>
      </c>
      <c r="E3342" s="3" t="s">
        <v>20</v>
      </c>
      <c r="F3342" s="5">
        <v>15.0</v>
      </c>
      <c r="G3342" s="5">
        <v>25.0</v>
      </c>
      <c r="H3342" s="3" t="s">
        <v>237</v>
      </c>
      <c r="I3342" s="3" t="s">
        <v>57</v>
      </c>
      <c r="J3342" s="3" t="s">
        <v>3286</v>
      </c>
      <c r="K3342" s="3" t="s">
        <v>24350</v>
      </c>
      <c r="L3342" s="3" t="s">
        <v>24353</v>
      </c>
      <c r="M3342" s="3" t="s">
        <v>35</v>
      </c>
    </row>
    <row r="3343" ht="19.5" customHeight="1">
      <c r="A3343" s="3" t="s">
        <v>28</v>
      </c>
      <c r="B3343" s="3" t="s">
        <v>2614</v>
      </c>
      <c r="C3343" s="3" t="s">
        <v>30</v>
      </c>
      <c r="D3343" s="4" t="s">
        <v>19</v>
      </c>
      <c r="E3343" s="3" t="s">
        <v>20</v>
      </c>
      <c r="F3343" s="5">
        <v>15.0</v>
      </c>
      <c r="G3343" s="5">
        <v>20.0</v>
      </c>
      <c r="H3343" s="3" t="s">
        <v>132</v>
      </c>
      <c r="I3343" s="3" t="s">
        <v>57</v>
      </c>
      <c r="J3343" s="3" t="s">
        <v>2600</v>
      </c>
      <c r="K3343" s="3" t="s">
        <v>166</v>
      </c>
      <c r="L3343" s="3" t="s">
        <v>24357</v>
      </c>
      <c r="M3343" s="3" t="s">
        <v>257</v>
      </c>
    </row>
    <row r="3344" ht="19.5" customHeight="1">
      <c r="A3344" s="3" t="s">
        <v>24359</v>
      </c>
      <c r="B3344" s="3" t="s">
        <v>24360</v>
      </c>
      <c r="C3344" s="3" t="s">
        <v>30</v>
      </c>
      <c r="D3344" s="4" t="s">
        <v>19</v>
      </c>
      <c r="E3344" s="3" t="s">
        <v>20</v>
      </c>
      <c r="F3344" s="5">
        <v>15.0</v>
      </c>
      <c r="G3344" s="5">
        <v>20.0</v>
      </c>
      <c r="H3344" s="3" t="s">
        <v>132</v>
      </c>
      <c r="I3344" s="3" t="s">
        <v>57</v>
      </c>
      <c r="J3344" s="3" t="s">
        <v>24363</v>
      </c>
      <c r="K3344" s="3" t="s">
        <v>24364</v>
      </c>
      <c r="L3344" s="3" t="s">
        <v>24365</v>
      </c>
      <c r="M3344" s="3" t="s">
        <v>159</v>
      </c>
    </row>
    <row r="3345" ht="19.5" customHeight="1">
      <c r="A3345" s="3" t="s">
        <v>28</v>
      </c>
      <c r="B3345" s="3" t="s">
        <v>18119</v>
      </c>
      <c r="C3345" s="3" t="s">
        <v>30</v>
      </c>
      <c r="D3345" s="4" t="s">
        <v>19</v>
      </c>
      <c r="E3345" s="3" t="s">
        <v>127</v>
      </c>
      <c r="F3345" s="5">
        <v>15.0</v>
      </c>
      <c r="G3345" s="5">
        <v>20.0</v>
      </c>
      <c r="H3345" s="3" t="s">
        <v>132</v>
      </c>
      <c r="I3345" s="3" t="s">
        <v>69</v>
      </c>
      <c r="J3345" s="3" t="s">
        <v>99</v>
      </c>
      <c r="K3345" s="3" t="s">
        <v>166</v>
      </c>
      <c r="L3345" s="3" t="s">
        <v>24371</v>
      </c>
      <c r="M3345" s="3" t="s">
        <v>27</v>
      </c>
    </row>
    <row r="3346" ht="19.5" customHeight="1">
      <c r="A3346" s="3" t="s">
        <v>738</v>
      </c>
      <c r="B3346" s="3" t="s">
        <v>24360</v>
      </c>
      <c r="C3346" s="3" t="s">
        <v>30</v>
      </c>
      <c r="D3346" s="4" t="s">
        <v>19</v>
      </c>
      <c r="E3346" s="3" t="s">
        <v>21</v>
      </c>
      <c r="F3346" s="5">
        <v>15.0</v>
      </c>
      <c r="G3346" s="5">
        <v>20.0</v>
      </c>
      <c r="H3346" s="3" t="s">
        <v>132</v>
      </c>
      <c r="I3346" s="3" t="s">
        <v>50</v>
      </c>
      <c r="J3346" s="3" t="s">
        <v>24363</v>
      </c>
      <c r="K3346" s="3" t="s">
        <v>24372</v>
      </c>
      <c r="L3346" s="3" t="s">
        <v>24373</v>
      </c>
      <c r="M3346" s="3" t="s">
        <v>159</v>
      </c>
    </row>
    <row r="3347" ht="19.5" customHeight="1">
      <c r="A3347" s="3" t="s">
        <v>5663</v>
      </c>
      <c r="B3347" s="3" t="s">
        <v>19776</v>
      </c>
      <c r="C3347" s="3" t="s">
        <v>30</v>
      </c>
      <c r="D3347" s="4" t="s">
        <v>19</v>
      </c>
      <c r="E3347" s="3" t="s">
        <v>21</v>
      </c>
      <c r="F3347" s="5">
        <v>15.0</v>
      </c>
      <c r="G3347" s="5">
        <v>25.0</v>
      </c>
      <c r="H3347" s="3" t="s">
        <v>237</v>
      </c>
      <c r="I3347" s="3" t="s">
        <v>57</v>
      </c>
      <c r="J3347" s="3" t="s">
        <v>19778</v>
      </c>
      <c r="K3347" s="3" t="s">
        <v>19779</v>
      </c>
      <c r="L3347" s="3" t="s">
        <v>24378</v>
      </c>
      <c r="M3347" s="3" t="s">
        <v>41</v>
      </c>
    </row>
    <row r="3348" ht="19.5" customHeight="1">
      <c r="A3348" s="3" t="s">
        <v>9973</v>
      </c>
      <c r="B3348" s="3" t="s">
        <v>4338</v>
      </c>
      <c r="C3348" s="3" t="s">
        <v>30</v>
      </c>
      <c r="D3348" s="4" t="s">
        <v>19</v>
      </c>
      <c r="E3348" s="3" t="s">
        <v>127</v>
      </c>
      <c r="F3348" s="5">
        <v>15.0</v>
      </c>
      <c r="G3348" s="5">
        <v>20.0</v>
      </c>
      <c r="H3348" s="3" t="s">
        <v>132</v>
      </c>
      <c r="I3348" s="3" t="s">
        <v>69</v>
      </c>
      <c r="J3348" s="3" t="s">
        <v>4346</v>
      </c>
      <c r="K3348" s="3" t="s">
        <v>166</v>
      </c>
      <c r="L3348" s="3" t="s">
        <v>24379</v>
      </c>
      <c r="M3348" s="3" t="s">
        <v>41</v>
      </c>
    </row>
    <row r="3349" ht="19.5" customHeight="1">
      <c r="A3349" s="3" t="s">
        <v>2654</v>
      </c>
      <c r="B3349" s="3" t="s">
        <v>10545</v>
      </c>
      <c r="C3349" s="3" t="s">
        <v>30</v>
      </c>
      <c r="D3349" s="4" t="s">
        <v>19</v>
      </c>
      <c r="E3349" s="3" t="s">
        <v>21</v>
      </c>
      <c r="F3349" s="5">
        <v>15.0</v>
      </c>
      <c r="G3349" s="5">
        <v>25.0</v>
      </c>
      <c r="H3349" s="3" t="s">
        <v>237</v>
      </c>
      <c r="I3349" s="3" t="s">
        <v>23</v>
      </c>
      <c r="J3349" s="3" t="s">
        <v>329</v>
      </c>
      <c r="K3349" s="3" t="s">
        <v>24381</v>
      </c>
      <c r="L3349" s="3" t="s">
        <v>24383</v>
      </c>
      <c r="M3349" s="3" t="s">
        <v>159</v>
      </c>
    </row>
    <row r="3350" ht="19.5" customHeight="1">
      <c r="A3350" s="3" t="s">
        <v>14178</v>
      </c>
      <c r="B3350" s="3" t="s">
        <v>4585</v>
      </c>
      <c r="C3350" s="3" t="s">
        <v>30</v>
      </c>
      <c r="D3350" s="4" t="s">
        <v>19</v>
      </c>
      <c r="E3350" s="3" t="s">
        <v>20</v>
      </c>
      <c r="F3350" s="5">
        <v>15.0</v>
      </c>
      <c r="G3350" s="5">
        <v>20.0</v>
      </c>
      <c r="H3350" s="3" t="s">
        <v>132</v>
      </c>
      <c r="I3350" s="3" t="s">
        <v>57</v>
      </c>
      <c r="J3350" s="3" t="s">
        <v>4588</v>
      </c>
      <c r="K3350" s="3" t="s">
        <v>24387</v>
      </c>
      <c r="L3350" s="3" t="s">
        <v>24388</v>
      </c>
      <c r="M3350" s="3" t="s">
        <v>35</v>
      </c>
    </row>
    <row r="3351" ht="19.5" customHeight="1">
      <c r="A3351" s="3" t="s">
        <v>5737</v>
      </c>
      <c r="B3351" s="3" t="s">
        <v>4696</v>
      </c>
      <c r="C3351" s="3" t="s">
        <v>30</v>
      </c>
      <c r="D3351" s="4" t="s">
        <v>19</v>
      </c>
      <c r="E3351" s="3" t="s">
        <v>21</v>
      </c>
      <c r="F3351" s="5">
        <v>15.0</v>
      </c>
      <c r="G3351" s="5">
        <v>20.0</v>
      </c>
      <c r="H3351" s="3" t="s">
        <v>132</v>
      </c>
      <c r="I3351" s="3" t="s">
        <v>57</v>
      </c>
      <c r="J3351" s="3" t="s">
        <v>4710</v>
      </c>
      <c r="K3351" s="3" t="s">
        <v>10935</v>
      </c>
      <c r="L3351" s="3" t="s">
        <v>10937</v>
      </c>
      <c r="M3351" s="3" t="s">
        <v>41</v>
      </c>
    </row>
    <row r="3352" ht="19.5" customHeight="1">
      <c r="A3352" s="3" t="s">
        <v>738</v>
      </c>
      <c r="B3352" s="3" t="s">
        <v>5665</v>
      </c>
      <c r="C3352" s="3" t="s">
        <v>30</v>
      </c>
      <c r="D3352" s="4" t="s">
        <v>19</v>
      </c>
      <c r="E3352" s="3" t="s">
        <v>20</v>
      </c>
      <c r="F3352" s="5">
        <v>15.0</v>
      </c>
      <c r="G3352" s="5">
        <v>20.0</v>
      </c>
      <c r="H3352" s="3" t="s">
        <v>132</v>
      </c>
      <c r="I3352" s="3" t="s">
        <v>23</v>
      </c>
      <c r="J3352" s="3" t="s">
        <v>70</v>
      </c>
      <c r="K3352" s="3" t="s">
        <v>24394</v>
      </c>
      <c r="L3352" s="3" t="s">
        <v>24395</v>
      </c>
      <c r="M3352" s="3" t="s">
        <v>27</v>
      </c>
    </row>
    <row r="3353" ht="19.5" customHeight="1">
      <c r="A3353" s="3" t="s">
        <v>12408</v>
      </c>
      <c r="B3353" s="3" t="s">
        <v>11186</v>
      </c>
      <c r="C3353" s="3" t="s">
        <v>30</v>
      </c>
      <c r="D3353" s="4" t="s">
        <v>19</v>
      </c>
      <c r="E3353" s="3" t="s">
        <v>21</v>
      </c>
      <c r="F3353" s="5">
        <v>15.0</v>
      </c>
      <c r="G3353" s="5">
        <v>22.0</v>
      </c>
      <c r="H3353" s="3" t="s">
        <v>6972</v>
      </c>
      <c r="I3353" s="3" t="s">
        <v>69</v>
      </c>
      <c r="J3353" s="3" t="s">
        <v>1085</v>
      </c>
      <c r="K3353" s="3" t="s">
        <v>1762</v>
      </c>
      <c r="L3353" s="3" t="s">
        <v>24398</v>
      </c>
      <c r="M3353" s="3" t="s">
        <v>35</v>
      </c>
    </row>
    <row r="3354" ht="19.5" customHeight="1">
      <c r="A3354" s="3" t="s">
        <v>5879</v>
      </c>
      <c r="B3354" s="3" t="s">
        <v>4388</v>
      </c>
      <c r="C3354" s="3" t="s">
        <v>30</v>
      </c>
      <c r="D3354" s="4" t="s">
        <v>19</v>
      </c>
      <c r="E3354" s="3" t="s">
        <v>20</v>
      </c>
      <c r="F3354" s="5">
        <v>15.0</v>
      </c>
      <c r="G3354" s="5">
        <v>20.0</v>
      </c>
      <c r="H3354" s="3" t="s">
        <v>132</v>
      </c>
      <c r="I3354" s="3" t="s">
        <v>57</v>
      </c>
      <c r="J3354" s="3" t="s">
        <v>99</v>
      </c>
      <c r="K3354" s="3" t="s">
        <v>24405</v>
      </c>
      <c r="L3354" s="3" t="s">
        <v>24407</v>
      </c>
      <c r="M3354" s="3" t="s">
        <v>27</v>
      </c>
    </row>
    <row r="3355" ht="19.5" customHeight="1">
      <c r="A3355" s="3" t="s">
        <v>20391</v>
      </c>
      <c r="B3355" s="3" t="s">
        <v>24409</v>
      </c>
      <c r="C3355" s="3" t="s">
        <v>30</v>
      </c>
      <c r="D3355" s="4" t="s">
        <v>19</v>
      </c>
      <c r="E3355" s="3" t="s">
        <v>21</v>
      </c>
      <c r="F3355" s="5">
        <v>15.0</v>
      </c>
      <c r="G3355" s="5">
        <v>20.0</v>
      </c>
      <c r="H3355" s="3" t="s">
        <v>132</v>
      </c>
      <c r="I3355" s="3" t="s">
        <v>57</v>
      </c>
      <c r="J3355" s="3" t="s">
        <v>109</v>
      </c>
      <c r="K3355" s="3" t="s">
        <v>3492</v>
      </c>
      <c r="L3355" s="3" t="s">
        <v>24412</v>
      </c>
      <c r="M3355" s="3" t="s">
        <v>41</v>
      </c>
    </row>
    <row r="3356" ht="19.5" customHeight="1">
      <c r="A3356" s="3" t="s">
        <v>12408</v>
      </c>
      <c r="B3356" s="3" t="s">
        <v>4619</v>
      </c>
      <c r="C3356" s="3" t="s">
        <v>30</v>
      </c>
      <c r="D3356" s="4" t="s">
        <v>19</v>
      </c>
      <c r="E3356" s="3" t="s">
        <v>21</v>
      </c>
      <c r="F3356" s="5">
        <v>15.0</v>
      </c>
      <c r="G3356" s="5">
        <v>20.0</v>
      </c>
      <c r="H3356" s="3" t="s">
        <v>132</v>
      </c>
      <c r="I3356" s="3" t="s">
        <v>57</v>
      </c>
      <c r="J3356" s="3" t="s">
        <v>556</v>
      </c>
      <c r="K3356" s="3" t="s">
        <v>24415</v>
      </c>
      <c r="L3356" s="3" t="s">
        <v>24417</v>
      </c>
      <c r="M3356" s="3" t="s">
        <v>35</v>
      </c>
    </row>
    <row r="3357" ht="19.5" customHeight="1">
      <c r="A3357" s="3" t="s">
        <v>28</v>
      </c>
      <c r="B3357" s="3" t="s">
        <v>11000</v>
      </c>
      <c r="C3357" s="3" t="s">
        <v>30</v>
      </c>
      <c r="D3357" s="4" t="s">
        <v>19</v>
      </c>
      <c r="E3357" s="3" t="s">
        <v>21</v>
      </c>
      <c r="F3357" s="5">
        <v>15.0</v>
      </c>
      <c r="G3357" s="5">
        <v>20.0</v>
      </c>
      <c r="H3357" s="3" t="s">
        <v>132</v>
      </c>
      <c r="I3357" s="3" t="s">
        <v>57</v>
      </c>
      <c r="J3357" s="3" t="s">
        <v>5651</v>
      </c>
      <c r="K3357" s="3" t="s">
        <v>11006</v>
      </c>
      <c r="L3357" s="3" t="s">
        <v>23790</v>
      </c>
      <c r="M3357" s="3" t="s">
        <v>35</v>
      </c>
    </row>
    <row r="3358" ht="19.5" customHeight="1">
      <c r="A3358" s="3" t="s">
        <v>5785</v>
      </c>
      <c r="B3358" s="3" t="s">
        <v>24428</v>
      </c>
      <c r="C3358" s="3" t="s">
        <v>30</v>
      </c>
      <c r="D3358" s="4" t="s">
        <v>19</v>
      </c>
      <c r="E3358" s="3" t="s">
        <v>20</v>
      </c>
      <c r="F3358" s="5">
        <v>15.0</v>
      </c>
      <c r="G3358" s="5">
        <v>25.0</v>
      </c>
      <c r="H3358" s="3" t="s">
        <v>237</v>
      </c>
      <c r="I3358" s="3" t="s">
        <v>57</v>
      </c>
      <c r="J3358" s="3" t="s">
        <v>20340</v>
      </c>
      <c r="K3358" s="3" t="s">
        <v>24431</v>
      </c>
      <c r="L3358" s="3" t="s">
        <v>24434</v>
      </c>
      <c r="M3358" s="3" t="s">
        <v>257</v>
      </c>
    </row>
    <row r="3359" ht="19.5" customHeight="1">
      <c r="A3359" s="3" t="s">
        <v>24436</v>
      </c>
      <c r="B3359" s="3" t="s">
        <v>24437</v>
      </c>
      <c r="C3359" s="3" t="s">
        <v>30</v>
      </c>
      <c r="D3359" s="4" t="s">
        <v>19</v>
      </c>
      <c r="E3359" s="3" t="s">
        <v>20</v>
      </c>
      <c r="F3359" s="5">
        <v>15.0</v>
      </c>
      <c r="G3359" s="5">
        <v>20.0</v>
      </c>
      <c r="H3359" s="3" t="s">
        <v>132</v>
      </c>
      <c r="I3359" s="3" t="s">
        <v>23</v>
      </c>
      <c r="J3359" s="3" t="s">
        <v>4497</v>
      </c>
      <c r="K3359" s="3" t="s">
        <v>1311</v>
      </c>
      <c r="L3359" s="3" t="s">
        <v>24439</v>
      </c>
      <c r="M3359" s="3" t="s">
        <v>159</v>
      </c>
    </row>
    <row r="3360" ht="19.5" customHeight="1">
      <c r="A3360" s="3" t="s">
        <v>13686</v>
      </c>
      <c r="B3360" s="3" t="s">
        <v>17697</v>
      </c>
      <c r="C3360" s="3" t="s">
        <v>30</v>
      </c>
      <c r="D3360" s="4" t="s">
        <v>19</v>
      </c>
      <c r="E3360" s="3" t="s">
        <v>20</v>
      </c>
      <c r="F3360" s="5">
        <v>15.0</v>
      </c>
      <c r="G3360" s="5">
        <v>20.0</v>
      </c>
      <c r="H3360" s="3" t="s">
        <v>132</v>
      </c>
      <c r="I3360" s="3" t="s">
        <v>57</v>
      </c>
      <c r="J3360" s="3" t="s">
        <v>70</v>
      </c>
      <c r="K3360" s="3" t="s">
        <v>17700</v>
      </c>
      <c r="L3360" s="3" t="s">
        <v>24440</v>
      </c>
      <c r="M3360" s="3" t="s">
        <v>35</v>
      </c>
    </row>
    <row r="3361" ht="19.5" customHeight="1">
      <c r="A3361" s="3" t="s">
        <v>5879</v>
      </c>
      <c r="B3361" s="3" t="s">
        <v>10479</v>
      </c>
      <c r="C3361" s="3" t="s">
        <v>30</v>
      </c>
      <c r="D3361" s="4" t="s">
        <v>19</v>
      </c>
      <c r="E3361" s="3" t="s">
        <v>20</v>
      </c>
      <c r="F3361" s="5">
        <v>15.0</v>
      </c>
      <c r="G3361" s="5">
        <v>20.0</v>
      </c>
      <c r="H3361" s="3" t="s">
        <v>132</v>
      </c>
      <c r="I3361" s="3" t="s">
        <v>57</v>
      </c>
      <c r="J3361" s="3" t="s">
        <v>7713</v>
      </c>
      <c r="K3361" s="3" t="s">
        <v>19500</v>
      </c>
      <c r="L3361" s="3" t="s">
        <v>24445</v>
      </c>
      <c r="M3361" s="3" t="s">
        <v>159</v>
      </c>
    </row>
    <row r="3362" ht="19.5" customHeight="1">
      <c r="A3362" s="3" t="s">
        <v>24446</v>
      </c>
      <c r="B3362" s="3" t="s">
        <v>24447</v>
      </c>
      <c r="C3362" s="3" t="s">
        <v>30</v>
      </c>
      <c r="D3362" s="4" t="s">
        <v>19</v>
      </c>
      <c r="E3362" s="3" t="s">
        <v>20</v>
      </c>
      <c r="F3362" s="5">
        <v>15.0</v>
      </c>
      <c r="G3362" s="5">
        <v>20.0</v>
      </c>
      <c r="H3362" s="3" t="s">
        <v>132</v>
      </c>
      <c r="I3362" s="3" t="s">
        <v>57</v>
      </c>
      <c r="J3362" s="3" t="s">
        <v>1085</v>
      </c>
      <c r="K3362" s="3" t="s">
        <v>24449</v>
      </c>
      <c r="L3362" s="3" t="s">
        <v>24452</v>
      </c>
      <c r="M3362" s="3" t="s">
        <v>41</v>
      </c>
    </row>
    <row r="3363" ht="19.5" customHeight="1">
      <c r="A3363" s="3" t="s">
        <v>24453</v>
      </c>
      <c r="B3363" s="3" t="s">
        <v>24455</v>
      </c>
      <c r="C3363" s="3" t="s">
        <v>30</v>
      </c>
      <c r="D3363" s="4" t="s">
        <v>19</v>
      </c>
      <c r="E3363" s="3" t="s">
        <v>20</v>
      </c>
      <c r="F3363" s="5">
        <v>15.0</v>
      </c>
      <c r="G3363" s="5">
        <v>20.0</v>
      </c>
      <c r="H3363" s="3" t="s">
        <v>132</v>
      </c>
      <c r="I3363" s="3" t="s">
        <v>57</v>
      </c>
      <c r="J3363" s="3" t="s">
        <v>24459</v>
      </c>
      <c r="K3363" s="3" t="s">
        <v>24460</v>
      </c>
      <c r="L3363" s="3" t="s">
        <v>24461</v>
      </c>
      <c r="M3363" s="3" t="s">
        <v>35</v>
      </c>
    </row>
    <row r="3364" ht="19.5" customHeight="1">
      <c r="A3364" s="3" t="s">
        <v>5663</v>
      </c>
      <c r="B3364" s="3" t="s">
        <v>24463</v>
      </c>
      <c r="C3364" s="3" t="s">
        <v>30</v>
      </c>
      <c r="D3364" s="4" t="s">
        <v>19</v>
      </c>
      <c r="E3364" s="3" t="s">
        <v>20</v>
      </c>
      <c r="F3364" s="5">
        <v>15.0</v>
      </c>
      <c r="G3364" s="5">
        <v>28.0</v>
      </c>
      <c r="H3364" s="3" t="s">
        <v>8507</v>
      </c>
      <c r="I3364" s="3" t="s">
        <v>23</v>
      </c>
      <c r="J3364" s="3" t="s">
        <v>556</v>
      </c>
      <c r="K3364" s="3" t="s">
        <v>24464</v>
      </c>
      <c r="L3364" s="3" t="s">
        <v>24465</v>
      </c>
      <c r="M3364" s="3" t="s">
        <v>41</v>
      </c>
    </row>
    <row r="3365" ht="19.5" customHeight="1">
      <c r="A3365" s="3" t="s">
        <v>9973</v>
      </c>
      <c r="B3365" s="3" t="s">
        <v>24466</v>
      </c>
      <c r="C3365" s="3" t="s">
        <v>30</v>
      </c>
      <c r="D3365" s="4" t="s">
        <v>19</v>
      </c>
      <c r="E3365" s="3" t="s">
        <v>21</v>
      </c>
      <c r="F3365" s="5">
        <v>15.0</v>
      </c>
      <c r="G3365" s="5">
        <v>30.0</v>
      </c>
      <c r="H3365" s="3" t="s">
        <v>119</v>
      </c>
      <c r="I3365" s="3" t="s">
        <v>23</v>
      </c>
      <c r="J3365" s="3" t="s">
        <v>24467</v>
      </c>
      <c r="K3365" s="3" t="s">
        <v>24468</v>
      </c>
      <c r="L3365" s="3" t="s">
        <v>24471</v>
      </c>
      <c r="M3365" s="3" t="s">
        <v>35</v>
      </c>
    </row>
    <row r="3366" ht="19.5" customHeight="1">
      <c r="A3366" s="3" t="s">
        <v>24472</v>
      </c>
      <c r="B3366" s="3" t="s">
        <v>7525</v>
      </c>
      <c r="C3366" s="3" t="s">
        <v>30</v>
      </c>
      <c r="D3366" s="4" t="s">
        <v>19</v>
      </c>
      <c r="E3366" s="3" t="s">
        <v>20</v>
      </c>
      <c r="F3366" s="5">
        <v>15.0</v>
      </c>
      <c r="G3366" s="5">
        <v>25.0</v>
      </c>
      <c r="H3366" s="3" t="s">
        <v>237</v>
      </c>
      <c r="I3366" s="3" t="s">
        <v>69</v>
      </c>
      <c r="J3366" s="3" t="s">
        <v>329</v>
      </c>
      <c r="K3366" s="3" t="s">
        <v>166</v>
      </c>
      <c r="L3366" s="3" t="s">
        <v>24476</v>
      </c>
      <c r="M3366" s="3" t="s">
        <v>159</v>
      </c>
    </row>
    <row r="3367" ht="19.5" customHeight="1">
      <c r="A3367" s="3" t="s">
        <v>24477</v>
      </c>
      <c r="B3367" s="3" t="s">
        <v>24478</v>
      </c>
      <c r="C3367" s="3" t="s">
        <v>30</v>
      </c>
      <c r="D3367" s="4" t="s">
        <v>19</v>
      </c>
      <c r="E3367" s="3" t="s">
        <v>20</v>
      </c>
      <c r="F3367" s="5">
        <v>15.0</v>
      </c>
      <c r="G3367" s="5">
        <v>25.0</v>
      </c>
      <c r="H3367" s="3" t="s">
        <v>237</v>
      </c>
      <c r="I3367" s="3" t="s">
        <v>57</v>
      </c>
      <c r="J3367" s="3" t="s">
        <v>24480</v>
      </c>
      <c r="K3367" s="3" t="s">
        <v>24482</v>
      </c>
      <c r="L3367" s="3" t="s">
        <v>24483</v>
      </c>
      <c r="M3367" s="3" t="s">
        <v>257</v>
      </c>
    </row>
    <row r="3368" ht="19.5" customHeight="1">
      <c r="A3368" s="3" t="s">
        <v>28</v>
      </c>
      <c r="B3368" s="3" t="s">
        <v>17965</v>
      </c>
      <c r="C3368" s="3" t="s">
        <v>30</v>
      </c>
      <c r="D3368" s="4" t="s">
        <v>19</v>
      </c>
      <c r="E3368" s="3" t="s">
        <v>20</v>
      </c>
      <c r="F3368" s="5">
        <v>15.0</v>
      </c>
      <c r="G3368" s="5">
        <v>20.0</v>
      </c>
      <c r="H3368" s="3" t="s">
        <v>132</v>
      </c>
      <c r="I3368" s="3" t="s">
        <v>50</v>
      </c>
      <c r="J3368" s="3" t="s">
        <v>10488</v>
      </c>
      <c r="K3368" s="3" t="s">
        <v>17968</v>
      </c>
      <c r="L3368" s="3" t="s">
        <v>24488</v>
      </c>
      <c r="M3368" s="3" t="s">
        <v>90</v>
      </c>
    </row>
    <row r="3369" ht="19.5" customHeight="1">
      <c r="A3369" s="3" t="s">
        <v>24489</v>
      </c>
      <c r="B3369" s="3" t="s">
        <v>2223</v>
      </c>
      <c r="C3369" s="3" t="s">
        <v>30</v>
      </c>
      <c r="D3369" s="4" t="s">
        <v>19</v>
      </c>
      <c r="E3369" s="3" t="s">
        <v>127</v>
      </c>
      <c r="F3369" s="5">
        <v>15.0</v>
      </c>
      <c r="G3369" s="5">
        <v>20.0</v>
      </c>
      <c r="H3369" s="3" t="s">
        <v>132</v>
      </c>
      <c r="I3369" s="3" t="s">
        <v>23</v>
      </c>
      <c r="J3369" s="3" t="s">
        <v>1817</v>
      </c>
      <c r="K3369" s="3" t="s">
        <v>6500</v>
      </c>
      <c r="L3369" s="3" t="s">
        <v>24492</v>
      </c>
      <c r="M3369" s="3" t="s">
        <v>41</v>
      </c>
    </row>
    <row r="3370" ht="19.5" customHeight="1">
      <c r="A3370" s="3" t="s">
        <v>9973</v>
      </c>
      <c r="B3370" s="3" t="s">
        <v>4874</v>
      </c>
      <c r="C3370" s="3" t="s">
        <v>30</v>
      </c>
      <c r="D3370" s="4" t="s">
        <v>19</v>
      </c>
      <c r="E3370" s="3" t="s">
        <v>21</v>
      </c>
      <c r="F3370" s="5">
        <v>15.0</v>
      </c>
      <c r="G3370" s="5">
        <v>30.0</v>
      </c>
      <c r="H3370" s="3" t="s">
        <v>119</v>
      </c>
      <c r="I3370" s="3" t="s">
        <v>50</v>
      </c>
      <c r="J3370" s="3" t="s">
        <v>4478</v>
      </c>
      <c r="K3370" s="3" t="s">
        <v>24496</v>
      </c>
      <c r="L3370" s="3" t="s">
        <v>24498</v>
      </c>
      <c r="M3370" s="3" t="s">
        <v>35</v>
      </c>
    </row>
    <row r="3371" ht="19.5" customHeight="1">
      <c r="A3371" s="3" t="s">
        <v>21308</v>
      </c>
      <c r="B3371" s="3" t="s">
        <v>24500</v>
      </c>
      <c r="C3371" s="3" t="s">
        <v>30</v>
      </c>
      <c r="D3371" s="4" t="s">
        <v>19</v>
      </c>
      <c r="E3371" s="3" t="s">
        <v>20</v>
      </c>
      <c r="F3371" s="5">
        <v>15.0</v>
      </c>
      <c r="G3371" s="5">
        <v>20.0</v>
      </c>
      <c r="H3371" s="3" t="s">
        <v>132</v>
      </c>
      <c r="I3371" s="3" t="s">
        <v>57</v>
      </c>
      <c r="J3371" s="3" t="s">
        <v>24502</v>
      </c>
      <c r="K3371" s="3" t="s">
        <v>24503</v>
      </c>
      <c r="L3371" s="3" t="s">
        <v>24506</v>
      </c>
      <c r="M3371" s="3" t="s">
        <v>41</v>
      </c>
    </row>
    <row r="3372" ht="19.5" customHeight="1">
      <c r="A3372" s="3" t="s">
        <v>7033</v>
      </c>
      <c r="B3372" s="3" t="s">
        <v>10748</v>
      </c>
      <c r="C3372" s="3" t="s">
        <v>30</v>
      </c>
      <c r="D3372" s="4" t="s">
        <v>19</v>
      </c>
      <c r="E3372" s="3" t="s">
        <v>20</v>
      </c>
      <c r="F3372" s="5">
        <v>15.0</v>
      </c>
      <c r="G3372" s="5">
        <v>20.0</v>
      </c>
      <c r="H3372" s="3" t="s">
        <v>132</v>
      </c>
      <c r="I3372" s="3" t="s">
        <v>23</v>
      </c>
      <c r="J3372" s="3" t="s">
        <v>10751</v>
      </c>
      <c r="K3372" s="3" t="s">
        <v>24508</v>
      </c>
      <c r="L3372" s="3" t="s">
        <v>24510</v>
      </c>
      <c r="M3372" s="3" t="s">
        <v>41</v>
      </c>
    </row>
    <row r="3373" ht="19.5" customHeight="1">
      <c r="A3373" s="3" t="s">
        <v>28</v>
      </c>
      <c r="B3373" s="3" t="s">
        <v>24511</v>
      </c>
      <c r="C3373" s="3" t="s">
        <v>30</v>
      </c>
      <c r="D3373" s="4" t="s">
        <v>19</v>
      </c>
      <c r="E3373" s="3" t="s">
        <v>20</v>
      </c>
      <c r="F3373" s="5">
        <v>15.0</v>
      </c>
      <c r="G3373" s="5">
        <v>20.0</v>
      </c>
      <c r="H3373" s="3" t="s">
        <v>132</v>
      </c>
      <c r="I3373" s="3" t="s">
        <v>57</v>
      </c>
      <c r="J3373" s="3" t="s">
        <v>24512</v>
      </c>
      <c r="K3373" s="3" t="s">
        <v>24513</v>
      </c>
      <c r="L3373" s="3" t="s">
        <v>24514</v>
      </c>
      <c r="M3373" s="3" t="s">
        <v>35</v>
      </c>
    </row>
    <row r="3374" ht="19.5" customHeight="1">
      <c r="A3374" s="3" t="s">
        <v>3540</v>
      </c>
      <c r="B3374" s="3" t="s">
        <v>18004</v>
      </c>
      <c r="C3374" s="3" t="s">
        <v>30</v>
      </c>
      <c r="D3374" s="4" t="s">
        <v>19</v>
      </c>
      <c r="E3374" s="3" t="s">
        <v>20</v>
      </c>
      <c r="F3374" s="5">
        <v>15.0</v>
      </c>
      <c r="G3374" s="5">
        <v>25.0</v>
      </c>
      <c r="H3374" s="3" t="s">
        <v>237</v>
      </c>
      <c r="I3374" s="3" t="s">
        <v>57</v>
      </c>
      <c r="J3374" s="3" t="s">
        <v>18008</v>
      </c>
      <c r="K3374" s="3" t="s">
        <v>24518</v>
      </c>
      <c r="L3374" s="3" t="s">
        <v>24520</v>
      </c>
      <c r="M3374" s="3" t="s">
        <v>257</v>
      </c>
    </row>
    <row r="3375" ht="19.5" customHeight="1">
      <c r="A3375" s="3" t="s">
        <v>10540</v>
      </c>
      <c r="B3375" s="3" t="s">
        <v>80</v>
      </c>
      <c r="C3375" s="3" t="s">
        <v>30</v>
      </c>
      <c r="D3375" s="4" t="s">
        <v>19</v>
      </c>
      <c r="E3375" s="3" t="s">
        <v>20</v>
      </c>
      <c r="F3375" s="5">
        <v>15.0</v>
      </c>
      <c r="G3375" s="5">
        <v>20.0</v>
      </c>
      <c r="H3375" s="3" t="s">
        <v>132</v>
      </c>
      <c r="I3375" s="3" t="s">
        <v>57</v>
      </c>
      <c r="J3375" s="3" t="s">
        <v>38</v>
      </c>
      <c r="K3375" s="3" t="s">
        <v>4470</v>
      </c>
      <c r="L3375" s="3" t="s">
        <v>24523</v>
      </c>
      <c r="M3375" s="3" t="s">
        <v>27</v>
      </c>
    </row>
    <row r="3376" ht="19.5" customHeight="1">
      <c r="A3376" s="3" t="s">
        <v>24524</v>
      </c>
      <c r="B3376" s="3" t="s">
        <v>10957</v>
      </c>
      <c r="C3376" s="3" t="s">
        <v>30</v>
      </c>
      <c r="D3376" s="4" t="s">
        <v>19</v>
      </c>
      <c r="E3376" s="3" t="s">
        <v>21</v>
      </c>
      <c r="F3376" s="5">
        <v>15.0</v>
      </c>
      <c r="G3376" s="5">
        <v>20.0</v>
      </c>
      <c r="H3376" s="3" t="s">
        <v>132</v>
      </c>
      <c r="I3376" s="3" t="s">
        <v>57</v>
      </c>
      <c r="J3376" s="3" t="s">
        <v>423</v>
      </c>
      <c r="K3376" s="3" t="s">
        <v>24528</v>
      </c>
      <c r="L3376" s="3" t="s">
        <v>24529</v>
      </c>
      <c r="M3376" s="3" t="s">
        <v>35</v>
      </c>
    </row>
    <row r="3377" ht="19.5" customHeight="1">
      <c r="A3377" s="3" t="s">
        <v>2000</v>
      </c>
      <c r="B3377" s="3" t="s">
        <v>24531</v>
      </c>
      <c r="C3377" s="3" t="s">
        <v>30</v>
      </c>
      <c r="D3377" s="4" t="s">
        <v>19</v>
      </c>
      <c r="E3377" s="3" t="s">
        <v>20</v>
      </c>
      <c r="F3377" s="5">
        <v>15.0</v>
      </c>
      <c r="G3377" s="5">
        <v>20.0</v>
      </c>
      <c r="H3377" s="3" t="s">
        <v>132</v>
      </c>
      <c r="I3377" s="3" t="s">
        <v>69</v>
      </c>
      <c r="J3377" s="3" t="s">
        <v>24532</v>
      </c>
      <c r="K3377" s="3" t="s">
        <v>24533</v>
      </c>
      <c r="L3377" s="3" t="s">
        <v>24534</v>
      </c>
      <c r="M3377" s="3" t="s">
        <v>257</v>
      </c>
    </row>
    <row r="3378" ht="19.5" customHeight="1">
      <c r="A3378" s="3" t="s">
        <v>24535</v>
      </c>
      <c r="B3378" s="3" t="s">
        <v>18228</v>
      </c>
      <c r="C3378" s="3" t="s">
        <v>30</v>
      </c>
      <c r="D3378" s="4" t="s">
        <v>19</v>
      </c>
      <c r="E3378" s="3" t="s">
        <v>20</v>
      </c>
      <c r="F3378" s="5">
        <v>15.0</v>
      </c>
      <c r="G3378" s="5">
        <v>20.0</v>
      </c>
      <c r="H3378" s="3" t="s">
        <v>132</v>
      </c>
      <c r="I3378" s="3" t="s">
        <v>23</v>
      </c>
      <c r="J3378" s="3" t="s">
        <v>264</v>
      </c>
      <c r="K3378" s="3" t="s">
        <v>24538</v>
      </c>
      <c r="L3378" s="3" t="s">
        <v>24539</v>
      </c>
      <c r="M3378" s="3" t="s">
        <v>27</v>
      </c>
    </row>
    <row r="3379" ht="19.5" customHeight="1">
      <c r="A3379" s="3" t="s">
        <v>751</v>
      </c>
      <c r="B3379" s="3" t="s">
        <v>24540</v>
      </c>
      <c r="C3379" s="3" t="s">
        <v>30</v>
      </c>
      <c r="D3379" s="4" t="s">
        <v>19</v>
      </c>
      <c r="E3379" s="3" t="s">
        <v>20</v>
      </c>
      <c r="F3379" s="5">
        <v>15.0</v>
      </c>
      <c r="G3379" s="5">
        <v>20.0</v>
      </c>
      <c r="H3379" s="3" t="s">
        <v>132</v>
      </c>
      <c r="I3379" s="3" t="s">
        <v>69</v>
      </c>
      <c r="J3379" s="3" t="s">
        <v>24543</v>
      </c>
      <c r="K3379" s="3" t="s">
        <v>24547</v>
      </c>
      <c r="L3379" s="3" t="s">
        <v>24548</v>
      </c>
      <c r="M3379" s="3" t="s">
        <v>41</v>
      </c>
    </row>
    <row r="3380" ht="19.5" customHeight="1">
      <c r="A3380" s="3" t="s">
        <v>24549</v>
      </c>
      <c r="B3380" s="3" t="s">
        <v>1447</v>
      </c>
      <c r="C3380" s="3" t="s">
        <v>30</v>
      </c>
      <c r="D3380" s="4" t="s">
        <v>19</v>
      </c>
      <c r="E3380" s="3" t="s">
        <v>21</v>
      </c>
      <c r="F3380" s="5">
        <v>15.0</v>
      </c>
      <c r="G3380" s="5">
        <v>20.0</v>
      </c>
      <c r="H3380" s="3" t="s">
        <v>132</v>
      </c>
      <c r="I3380" s="3" t="s">
        <v>50</v>
      </c>
      <c r="J3380" s="3" t="s">
        <v>1450</v>
      </c>
      <c r="K3380" s="3" t="s">
        <v>1451</v>
      </c>
      <c r="L3380" s="3" t="s">
        <v>24554</v>
      </c>
      <c r="M3380" s="3" t="s">
        <v>35</v>
      </c>
    </row>
    <row r="3381" ht="19.5" customHeight="1">
      <c r="A3381" s="3" t="s">
        <v>10250</v>
      </c>
      <c r="B3381" s="3" t="s">
        <v>24556</v>
      </c>
      <c r="C3381" s="3" t="s">
        <v>30</v>
      </c>
      <c r="D3381" s="4" t="s">
        <v>19</v>
      </c>
      <c r="E3381" s="3" t="s">
        <v>20</v>
      </c>
      <c r="F3381" s="5">
        <v>15.0</v>
      </c>
      <c r="G3381" s="5">
        <v>30.0</v>
      </c>
      <c r="H3381" s="3" t="s">
        <v>119</v>
      </c>
      <c r="I3381" s="3" t="s">
        <v>57</v>
      </c>
      <c r="J3381" s="3" t="s">
        <v>2695</v>
      </c>
      <c r="K3381" s="3" t="s">
        <v>24562</v>
      </c>
      <c r="L3381" s="3" t="s">
        <v>24563</v>
      </c>
      <c r="M3381" s="3" t="s">
        <v>35</v>
      </c>
    </row>
    <row r="3382" ht="19.5" customHeight="1">
      <c r="A3382" s="3" t="s">
        <v>938</v>
      </c>
      <c r="B3382" s="3" t="s">
        <v>18119</v>
      </c>
      <c r="C3382" s="3" t="s">
        <v>30</v>
      </c>
      <c r="D3382" s="4" t="s">
        <v>19</v>
      </c>
      <c r="E3382" s="3" t="s">
        <v>127</v>
      </c>
      <c r="F3382" s="5">
        <v>15.0</v>
      </c>
      <c r="G3382" s="5">
        <v>20.0</v>
      </c>
      <c r="H3382" s="3" t="s">
        <v>132</v>
      </c>
      <c r="I3382" s="3" t="s">
        <v>69</v>
      </c>
      <c r="J3382" s="3" t="s">
        <v>99</v>
      </c>
      <c r="K3382" s="3" t="s">
        <v>166</v>
      </c>
      <c r="L3382" s="3" t="s">
        <v>24569</v>
      </c>
      <c r="M3382" s="3" t="s">
        <v>27</v>
      </c>
    </row>
    <row r="3383" ht="19.5" customHeight="1">
      <c r="A3383" s="3" t="s">
        <v>24571</v>
      </c>
      <c r="B3383" s="3" t="s">
        <v>18228</v>
      </c>
      <c r="C3383" s="3" t="s">
        <v>30</v>
      </c>
      <c r="D3383" s="4" t="s">
        <v>19</v>
      </c>
      <c r="E3383" s="3" t="s">
        <v>20</v>
      </c>
      <c r="F3383" s="5">
        <v>15.0</v>
      </c>
      <c r="G3383" s="5">
        <v>20.0</v>
      </c>
      <c r="H3383" s="3" t="s">
        <v>132</v>
      </c>
      <c r="I3383" s="3" t="s">
        <v>57</v>
      </c>
      <c r="J3383" s="3" t="s">
        <v>264</v>
      </c>
      <c r="K3383" s="3" t="s">
        <v>24538</v>
      </c>
      <c r="L3383" s="3" t="s">
        <v>24574</v>
      </c>
      <c r="M3383" s="3" t="s">
        <v>27</v>
      </c>
    </row>
    <row r="3384" ht="19.5" customHeight="1">
      <c r="A3384" s="3" t="s">
        <v>24576</v>
      </c>
      <c r="B3384" s="3" t="s">
        <v>18228</v>
      </c>
      <c r="C3384" s="3" t="s">
        <v>30</v>
      </c>
      <c r="D3384" s="4" t="s">
        <v>19</v>
      </c>
      <c r="E3384" s="3" t="s">
        <v>127</v>
      </c>
      <c r="F3384" s="5">
        <v>15.0</v>
      </c>
      <c r="G3384" s="5">
        <v>20.0</v>
      </c>
      <c r="H3384" s="3" t="s">
        <v>132</v>
      </c>
      <c r="I3384" s="3" t="s">
        <v>69</v>
      </c>
      <c r="J3384" s="3" t="s">
        <v>264</v>
      </c>
      <c r="K3384" s="3" t="s">
        <v>24538</v>
      </c>
      <c r="L3384" s="3" t="s">
        <v>24578</v>
      </c>
      <c r="M3384" s="3" t="s">
        <v>27</v>
      </c>
    </row>
    <row r="3385" ht="19.5" customHeight="1">
      <c r="A3385" s="3" t="s">
        <v>24579</v>
      </c>
      <c r="B3385" s="3" t="s">
        <v>24580</v>
      </c>
      <c r="C3385" s="3" t="s">
        <v>30</v>
      </c>
      <c r="D3385" s="4" t="s">
        <v>19</v>
      </c>
      <c r="E3385" s="3" t="s">
        <v>21</v>
      </c>
      <c r="F3385" s="5">
        <v>15.0</v>
      </c>
      <c r="G3385" s="5">
        <v>20.0</v>
      </c>
      <c r="H3385" s="3" t="s">
        <v>132</v>
      </c>
      <c r="I3385" s="3" t="s">
        <v>50</v>
      </c>
      <c r="J3385" s="3" t="s">
        <v>489</v>
      </c>
      <c r="K3385" s="3" t="s">
        <v>24581</v>
      </c>
      <c r="L3385" s="3" t="s">
        <v>24584</v>
      </c>
      <c r="M3385" s="3" t="s">
        <v>41</v>
      </c>
    </row>
    <row r="3386" ht="19.5" customHeight="1">
      <c r="A3386" s="3" t="s">
        <v>24585</v>
      </c>
      <c r="B3386" s="3" t="s">
        <v>11033</v>
      </c>
      <c r="C3386" s="3" t="s">
        <v>30</v>
      </c>
      <c r="D3386" s="4" t="s">
        <v>19</v>
      </c>
      <c r="E3386" s="3" t="s">
        <v>20</v>
      </c>
      <c r="F3386" s="5">
        <v>15.0</v>
      </c>
      <c r="G3386" s="5">
        <v>20.0</v>
      </c>
      <c r="H3386" s="3" t="s">
        <v>132</v>
      </c>
      <c r="I3386" s="3" t="s">
        <v>23</v>
      </c>
      <c r="J3386" s="3" t="s">
        <v>1085</v>
      </c>
      <c r="K3386" s="3" t="s">
        <v>11039</v>
      </c>
      <c r="L3386" s="3" t="s">
        <v>24589</v>
      </c>
      <c r="M3386" s="3" t="s">
        <v>41</v>
      </c>
    </row>
    <row r="3387" ht="19.5" customHeight="1">
      <c r="A3387" s="3" t="s">
        <v>10701</v>
      </c>
      <c r="B3387" s="3" t="s">
        <v>18336</v>
      </c>
      <c r="C3387" s="3" t="s">
        <v>30</v>
      </c>
      <c r="D3387" s="4" t="s">
        <v>19</v>
      </c>
      <c r="E3387" s="3" t="s">
        <v>20</v>
      </c>
      <c r="F3387" s="5">
        <v>15.0</v>
      </c>
      <c r="G3387" s="5">
        <v>30.0</v>
      </c>
      <c r="H3387" s="3" t="s">
        <v>119</v>
      </c>
      <c r="I3387" s="3" t="s">
        <v>23</v>
      </c>
      <c r="J3387" s="3" t="s">
        <v>58</v>
      </c>
      <c r="K3387" s="3" t="s">
        <v>166</v>
      </c>
      <c r="L3387" s="3" t="s">
        <v>24593</v>
      </c>
      <c r="M3387" s="3" t="s">
        <v>27</v>
      </c>
    </row>
    <row r="3388" ht="19.5" customHeight="1">
      <c r="A3388" s="3" t="s">
        <v>6557</v>
      </c>
      <c r="B3388" s="3" t="s">
        <v>24594</v>
      </c>
      <c r="C3388" s="3" t="s">
        <v>30</v>
      </c>
      <c r="D3388" s="4" t="s">
        <v>19</v>
      </c>
      <c r="E3388" s="3" t="s">
        <v>20</v>
      </c>
      <c r="F3388" s="5">
        <v>15.0</v>
      </c>
      <c r="G3388" s="5">
        <v>20.0</v>
      </c>
      <c r="H3388" s="3" t="s">
        <v>132</v>
      </c>
      <c r="I3388" s="3" t="s">
        <v>57</v>
      </c>
      <c r="J3388" s="3" t="s">
        <v>5288</v>
      </c>
      <c r="K3388" s="3" t="s">
        <v>24596</v>
      </c>
      <c r="L3388" s="3" t="s">
        <v>24597</v>
      </c>
      <c r="M3388" s="3" t="s">
        <v>41</v>
      </c>
    </row>
    <row r="3389" ht="19.5" customHeight="1">
      <c r="A3389" s="3" t="s">
        <v>18508</v>
      </c>
      <c r="B3389" s="3" t="s">
        <v>24298</v>
      </c>
      <c r="C3389" s="3" t="s">
        <v>30</v>
      </c>
      <c r="D3389" s="4" t="s">
        <v>19</v>
      </c>
      <c r="E3389" s="3" t="s">
        <v>127</v>
      </c>
      <c r="F3389" s="5">
        <v>15.0</v>
      </c>
      <c r="G3389" s="5">
        <v>20.0</v>
      </c>
      <c r="H3389" s="3" t="s">
        <v>132</v>
      </c>
      <c r="I3389" s="3" t="s">
        <v>23</v>
      </c>
      <c r="J3389" s="3" t="s">
        <v>24300</v>
      </c>
      <c r="K3389" s="3" t="s">
        <v>166</v>
      </c>
      <c r="L3389" s="3" t="s">
        <v>24302</v>
      </c>
      <c r="M3389" s="3" t="s">
        <v>41</v>
      </c>
    </row>
    <row r="3390" ht="19.5" customHeight="1">
      <c r="A3390" s="3" t="s">
        <v>1373</v>
      </c>
      <c r="B3390" s="3" t="s">
        <v>18119</v>
      </c>
      <c r="C3390" s="3" t="s">
        <v>30</v>
      </c>
      <c r="D3390" s="4" t="s">
        <v>19</v>
      </c>
      <c r="E3390" s="3" t="s">
        <v>127</v>
      </c>
      <c r="F3390" s="5">
        <v>15.0</v>
      </c>
      <c r="G3390" s="5">
        <v>20.0</v>
      </c>
      <c r="H3390" s="3" t="s">
        <v>132</v>
      </c>
      <c r="I3390" s="3" t="s">
        <v>69</v>
      </c>
      <c r="J3390" s="3" t="s">
        <v>99</v>
      </c>
      <c r="K3390" s="3" t="s">
        <v>166</v>
      </c>
      <c r="L3390" s="3" t="s">
        <v>24602</v>
      </c>
      <c r="M3390" s="3" t="s">
        <v>27</v>
      </c>
    </row>
    <row r="3391" ht="19.5" customHeight="1">
      <c r="A3391" s="3" t="s">
        <v>5584</v>
      </c>
      <c r="B3391" s="3" t="s">
        <v>5586</v>
      </c>
      <c r="C3391" s="3" t="s">
        <v>30</v>
      </c>
      <c r="D3391" s="4" t="s">
        <v>19</v>
      </c>
      <c r="E3391" s="3" t="s">
        <v>21</v>
      </c>
      <c r="F3391" s="5">
        <v>15.0</v>
      </c>
      <c r="G3391" s="5">
        <v>20.0</v>
      </c>
      <c r="H3391" s="3" t="s">
        <v>132</v>
      </c>
      <c r="I3391" s="3" t="s">
        <v>50</v>
      </c>
      <c r="J3391" s="3" t="s">
        <v>556</v>
      </c>
      <c r="K3391" s="3" t="s">
        <v>5589</v>
      </c>
      <c r="L3391" s="3" t="s">
        <v>5594</v>
      </c>
      <c r="M3391" s="3" t="s">
        <v>41</v>
      </c>
    </row>
    <row r="3392" ht="19.5" customHeight="1">
      <c r="A3392" s="3" t="s">
        <v>24607</v>
      </c>
      <c r="B3392" s="3" t="s">
        <v>13121</v>
      </c>
      <c r="C3392" s="3" t="s">
        <v>30</v>
      </c>
      <c r="D3392" s="4" t="s">
        <v>19</v>
      </c>
      <c r="E3392" s="3" t="s">
        <v>20</v>
      </c>
      <c r="F3392" s="5">
        <v>15.0</v>
      </c>
      <c r="G3392" s="5">
        <v>25.0</v>
      </c>
      <c r="H3392" s="3" t="s">
        <v>237</v>
      </c>
      <c r="I3392" s="3" t="s">
        <v>57</v>
      </c>
      <c r="J3392" s="3" t="s">
        <v>1350</v>
      </c>
      <c r="K3392" s="3" t="s">
        <v>24608</v>
      </c>
      <c r="L3392" s="3" t="s">
        <v>24609</v>
      </c>
      <c r="M3392" s="3" t="s">
        <v>27</v>
      </c>
    </row>
    <row r="3393" ht="19.5" customHeight="1">
      <c r="A3393" s="3" t="s">
        <v>16766</v>
      </c>
      <c r="B3393" s="3" t="s">
        <v>18119</v>
      </c>
      <c r="C3393" s="3" t="s">
        <v>30</v>
      </c>
      <c r="D3393" s="4" t="s">
        <v>19</v>
      </c>
      <c r="E3393" s="3" t="s">
        <v>127</v>
      </c>
      <c r="F3393" s="5">
        <v>15.0</v>
      </c>
      <c r="G3393" s="5">
        <v>20.0</v>
      </c>
      <c r="H3393" s="3" t="s">
        <v>132</v>
      </c>
      <c r="I3393" s="3" t="s">
        <v>69</v>
      </c>
      <c r="J3393" s="3" t="s">
        <v>99</v>
      </c>
      <c r="K3393" s="3" t="s">
        <v>166</v>
      </c>
      <c r="L3393" s="3" t="s">
        <v>24613</v>
      </c>
      <c r="M3393" s="3" t="s">
        <v>27</v>
      </c>
    </row>
    <row r="3394" ht="19.5" customHeight="1">
      <c r="A3394" s="3" t="s">
        <v>1470</v>
      </c>
      <c r="B3394" s="3" t="s">
        <v>17269</v>
      </c>
      <c r="C3394" s="3" t="s">
        <v>30</v>
      </c>
      <c r="D3394" s="4" t="s">
        <v>19</v>
      </c>
      <c r="E3394" s="3" t="s">
        <v>20</v>
      </c>
      <c r="F3394" s="5">
        <v>15.0</v>
      </c>
      <c r="G3394" s="5">
        <v>20.0</v>
      </c>
      <c r="H3394" s="3" t="s">
        <v>132</v>
      </c>
      <c r="I3394" s="3" t="s">
        <v>23</v>
      </c>
      <c r="J3394" s="3" t="s">
        <v>17271</v>
      </c>
      <c r="K3394" s="3" t="s">
        <v>24616</v>
      </c>
      <c r="L3394" s="3" t="s">
        <v>24618</v>
      </c>
      <c r="M3394" s="3" t="s">
        <v>159</v>
      </c>
    </row>
    <row r="3395" ht="19.5" customHeight="1">
      <c r="A3395" s="3" t="s">
        <v>1904</v>
      </c>
      <c r="B3395" s="3" t="s">
        <v>8721</v>
      </c>
      <c r="C3395" s="3" t="s">
        <v>30</v>
      </c>
      <c r="D3395" s="4" t="s">
        <v>19</v>
      </c>
      <c r="E3395" s="3" t="s">
        <v>21</v>
      </c>
      <c r="F3395" s="5">
        <v>15.0</v>
      </c>
      <c r="G3395" s="5">
        <v>20.0</v>
      </c>
      <c r="H3395" s="3" t="s">
        <v>132</v>
      </c>
      <c r="I3395" s="3" t="s">
        <v>50</v>
      </c>
      <c r="J3395" s="3" t="s">
        <v>166</v>
      </c>
      <c r="K3395" s="3" t="s">
        <v>8723</v>
      </c>
      <c r="L3395" s="3" t="s">
        <v>24621</v>
      </c>
      <c r="M3395" s="3" t="s">
        <v>250</v>
      </c>
    </row>
    <row r="3396" ht="19.5" customHeight="1">
      <c r="A3396" s="3" t="s">
        <v>931</v>
      </c>
      <c r="B3396" s="3" t="s">
        <v>11609</v>
      </c>
      <c r="C3396" s="3" t="s">
        <v>30</v>
      </c>
      <c r="D3396" s="4" t="s">
        <v>19</v>
      </c>
      <c r="E3396" s="3" t="s">
        <v>20</v>
      </c>
      <c r="F3396" s="5">
        <v>15.0</v>
      </c>
      <c r="G3396" s="5">
        <v>20.0</v>
      </c>
      <c r="H3396" s="3" t="s">
        <v>132</v>
      </c>
      <c r="I3396" s="3" t="s">
        <v>57</v>
      </c>
      <c r="J3396" s="3" t="s">
        <v>264</v>
      </c>
      <c r="K3396" s="3" t="s">
        <v>166</v>
      </c>
      <c r="L3396" s="3" t="s">
        <v>24625</v>
      </c>
      <c r="M3396" s="3" t="s">
        <v>257</v>
      </c>
    </row>
    <row r="3397" ht="19.5" customHeight="1">
      <c r="A3397" s="3" t="s">
        <v>24626</v>
      </c>
      <c r="B3397" s="3" t="s">
        <v>11033</v>
      </c>
      <c r="C3397" s="3" t="s">
        <v>30</v>
      </c>
      <c r="D3397" s="4" t="s">
        <v>19</v>
      </c>
      <c r="E3397" s="3" t="s">
        <v>20</v>
      </c>
      <c r="F3397" s="5">
        <v>15.0</v>
      </c>
      <c r="G3397" s="5">
        <v>20.0</v>
      </c>
      <c r="H3397" s="3" t="s">
        <v>132</v>
      </c>
      <c r="I3397" s="3" t="s">
        <v>23</v>
      </c>
      <c r="J3397" s="3" t="s">
        <v>1085</v>
      </c>
      <c r="K3397" s="3" t="s">
        <v>11039</v>
      </c>
      <c r="L3397" s="3" t="s">
        <v>24630</v>
      </c>
      <c r="M3397" s="3" t="s">
        <v>41</v>
      </c>
    </row>
    <row r="3398" ht="19.5" customHeight="1">
      <c r="A3398" s="3" t="s">
        <v>23820</v>
      </c>
      <c r="B3398" s="3" t="s">
        <v>11250</v>
      </c>
      <c r="C3398" s="3" t="s">
        <v>30</v>
      </c>
      <c r="D3398" s="4" t="s">
        <v>19</v>
      </c>
      <c r="E3398" s="3" t="s">
        <v>20</v>
      </c>
      <c r="F3398" s="5">
        <v>15.0</v>
      </c>
      <c r="G3398" s="5">
        <v>20.0</v>
      </c>
      <c r="H3398" s="3" t="s">
        <v>132</v>
      </c>
      <c r="I3398" s="3" t="s">
        <v>57</v>
      </c>
      <c r="J3398" s="3" t="s">
        <v>11253</v>
      </c>
      <c r="K3398" s="3" t="s">
        <v>24636</v>
      </c>
      <c r="L3398" s="3" t="s">
        <v>24637</v>
      </c>
      <c r="M3398" s="3" t="s">
        <v>41</v>
      </c>
    </row>
    <row r="3399" ht="19.5" customHeight="1">
      <c r="A3399" s="3" t="s">
        <v>24638</v>
      </c>
      <c r="B3399" s="3" t="s">
        <v>1918</v>
      </c>
      <c r="C3399" s="3" t="s">
        <v>30</v>
      </c>
      <c r="D3399" s="4" t="s">
        <v>19</v>
      </c>
      <c r="E3399" s="3" t="s">
        <v>20</v>
      </c>
      <c r="F3399" s="5">
        <v>15.0</v>
      </c>
      <c r="G3399" s="5">
        <v>25.0</v>
      </c>
      <c r="H3399" s="3" t="s">
        <v>237</v>
      </c>
      <c r="I3399" s="3" t="s">
        <v>23</v>
      </c>
      <c r="J3399" s="3" t="s">
        <v>329</v>
      </c>
      <c r="K3399" s="3" t="s">
        <v>12362</v>
      </c>
      <c r="L3399" s="3" t="s">
        <v>24642</v>
      </c>
      <c r="M3399" s="3" t="s">
        <v>27</v>
      </c>
    </row>
    <row r="3400" ht="19.5" customHeight="1">
      <c r="A3400" s="3" t="s">
        <v>24643</v>
      </c>
      <c r="B3400" s="3" t="s">
        <v>13121</v>
      </c>
      <c r="C3400" s="3" t="s">
        <v>30</v>
      </c>
      <c r="D3400" s="4" t="s">
        <v>19</v>
      </c>
      <c r="E3400" s="3" t="s">
        <v>21</v>
      </c>
      <c r="F3400" s="5">
        <v>15.0</v>
      </c>
      <c r="G3400" s="5">
        <v>20.0</v>
      </c>
      <c r="H3400" s="3" t="s">
        <v>132</v>
      </c>
      <c r="I3400" s="3" t="s">
        <v>69</v>
      </c>
      <c r="J3400" s="3" t="s">
        <v>1350</v>
      </c>
      <c r="K3400" s="3" t="s">
        <v>166</v>
      </c>
      <c r="L3400" s="3" t="s">
        <v>24648</v>
      </c>
      <c r="M3400" s="3" t="s">
        <v>27</v>
      </c>
    </row>
    <row r="3401" ht="19.5" customHeight="1">
      <c r="A3401" s="3" t="s">
        <v>3540</v>
      </c>
      <c r="B3401" s="3" t="s">
        <v>20425</v>
      </c>
      <c r="C3401" s="3" t="s">
        <v>30</v>
      </c>
      <c r="D3401" s="4" t="s">
        <v>19</v>
      </c>
      <c r="E3401" s="3" t="s">
        <v>20</v>
      </c>
      <c r="F3401" s="5">
        <v>15.0</v>
      </c>
      <c r="G3401" s="5">
        <v>25.0</v>
      </c>
      <c r="H3401" s="3" t="s">
        <v>237</v>
      </c>
      <c r="I3401" s="3" t="s">
        <v>57</v>
      </c>
      <c r="J3401" s="3" t="s">
        <v>3286</v>
      </c>
      <c r="K3401" s="3" t="s">
        <v>24350</v>
      </c>
      <c r="L3401" s="3" t="s">
        <v>24652</v>
      </c>
      <c r="M3401" s="3" t="s">
        <v>35</v>
      </c>
    </row>
    <row r="3402" ht="19.5" customHeight="1">
      <c r="A3402" s="3" t="s">
        <v>24209</v>
      </c>
      <c r="B3402" s="3" t="s">
        <v>11673</v>
      </c>
      <c r="C3402" s="3" t="s">
        <v>30</v>
      </c>
      <c r="D3402" s="4" t="s">
        <v>19</v>
      </c>
      <c r="E3402" s="3" t="s">
        <v>20</v>
      </c>
      <c r="F3402" s="5">
        <v>15.0</v>
      </c>
      <c r="G3402" s="5">
        <v>20.0</v>
      </c>
      <c r="H3402" s="3" t="s">
        <v>132</v>
      </c>
      <c r="I3402" s="3" t="s">
        <v>57</v>
      </c>
      <c r="J3402" s="3" t="s">
        <v>11679</v>
      </c>
      <c r="K3402" s="3" t="s">
        <v>24653</v>
      </c>
      <c r="L3402" s="3" t="s">
        <v>24654</v>
      </c>
      <c r="M3402" s="3" t="s">
        <v>27</v>
      </c>
    </row>
    <row r="3403" ht="19.5" customHeight="1">
      <c r="A3403" s="3" t="s">
        <v>2352</v>
      </c>
      <c r="B3403" s="3" t="s">
        <v>24657</v>
      </c>
      <c r="C3403" s="3" t="s">
        <v>30</v>
      </c>
      <c r="D3403" s="4" t="s">
        <v>19</v>
      </c>
      <c r="E3403" s="3" t="s">
        <v>21</v>
      </c>
      <c r="F3403" s="5">
        <v>15.0</v>
      </c>
      <c r="G3403" s="5">
        <v>25.0</v>
      </c>
      <c r="H3403" s="3" t="s">
        <v>237</v>
      </c>
      <c r="I3403" s="3" t="s">
        <v>57</v>
      </c>
      <c r="J3403" s="3" t="s">
        <v>24660</v>
      </c>
      <c r="K3403" s="3" t="s">
        <v>24661</v>
      </c>
      <c r="L3403" s="3" t="s">
        <v>24663</v>
      </c>
      <c r="M3403" s="3" t="s">
        <v>159</v>
      </c>
    </row>
    <row r="3404" ht="19.5" customHeight="1">
      <c r="A3404" s="3" t="s">
        <v>2000</v>
      </c>
      <c r="B3404" s="3" t="s">
        <v>24594</v>
      </c>
      <c r="C3404" s="3" t="s">
        <v>30</v>
      </c>
      <c r="D3404" s="4" t="s">
        <v>19</v>
      </c>
      <c r="E3404" s="3" t="s">
        <v>20</v>
      </c>
      <c r="F3404" s="5">
        <v>15.0</v>
      </c>
      <c r="G3404" s="5">
        <v>20.0</v>
      </c>
      <c r="H3404" s="3" t="s">
        <v>132</v>
      </c>
      <c r="I3404" s="3" t="s">
        <v>57</v>
      </c>
      <c r="J3404" s="3" t="s">
        <v>5288</v>
      </c>
      <c r="K3404" s="3" t="s">
        <v>24596</v>
      </c>
      <c r="L3404" s="3" t="s">
        <v>24666</v>
      </c>
      <c r="M3404" s="3" t="s">
        <v>41</v>
      </c>
    </row>
    <row r="3405" ht="19.5" customHeight="1">
      <c r="A3405" s="3" t="s">
        <v>10250</v>
      </c>
      <c r="B3405" s="3" t="s">
        <v>10545</v>
      </c>
      <c r="C3405" s="3" t="s">
        <v>30</v>
      </c>
      <c r="D3405" s="4" t="s">
        <v>19</v>
      </c>
      <c r="E3405" s="3" t="s">
        <v>21</v>
      </c>
      <c r="F3405" s="5">
        <v>15.0</v>
      </c>
      <c r="G3405" s="5">
        <v>22.0</v>
      </c>
      <c r="H3405" s="3" t="s">
        <v>6972</v>
      </c>
      <c r="I3405" s="3" t="s">
        <v>57</v>
      </c>
      <c r="J3405" s="3" t="s">
        <v>329</v>
      </c>
      <c r="K3405" s="3" t="s">
        <v>24672</v>
      </c>
      <c r="L3405" s="3" t="s">
        <v>24674</v>
      </c>
      <c r="M3405" s="3" t="s">
        <v>159</v>
      </c>
    </row>
    <row r="3406" ht="19.5" customHeight="1">
      <c r="A3406" s="3" t="s">
        <v>24675</v>
      </c>
      <c r="B3406" s="3" t="s">
        <v>23992</v>
      </c>
      <c r="C3406" s="3" t="s">
        <v>30</v>
      </c>
      <c r="D3406" s="4" t="s">
        <v>19</v>
      </c>
      <c r="E3406" s="3" t="s">
        <v>21</v>
      </c>
      <c r="F3406" s="5">
        <v>15.0</v>
      </c>
      <c r="G3406" s="5">
        <v>30.0</v>
      </c>
      <c r="H3406" s="3" t="s">
        <v>119</v>
      </c>
      <c r="I3406" s="3" t="s">
        <v>57</v>
      </c>
      <c r="J3406" s="3" t="s">
        <v>58</v>
      </c>
      <c r="K3406" s="3" t="s">
        <v>24677</v>
      </c>
      <c r="L3406" s="3" t="s">
        <v>24679</v>
      </c>
      <c r="M3406" s="3" t="s">
        <v>35</v>
      </c>
    </row>
    <row r="3407" ht="19.5" customHeight="1">
      <c r="A3407" s="3" t="s">
        <v>3540</v>
      </c>
      <c r="B3407" s="3" t="s">
        <v>18359</v>
      </c>
      <c r="C3407" s="3" t="s">
        <v>30</v>
      </c>
      <c r="D3407" s="4" t="s">
        <v>19</v>
      </c>
      <c r="E3407" s="3" t="s">
        <v>21</v>
      </c>
      <c r="F3407" s="5">
        <v>15.0</v>
      </c>
      <c r="G3407" s="5">
        <v>30.0</v>
      </c>
      <c r="H3407" s="3" t="s">
        <v>119</v>
      </c>
      <c r="I3407" s="3" t="s">
        <v>57</v>
      </c>
      <c r="J3407" s="3" t="s">
        <v>423</v>
      </c>
      <c r="K3407" s="3" t="s">
        <v>24682</v>
      </c>
      <c r="L3407" s="3" t="s">
        <v>24683</v>
      </c>
      <c r="M3407" s="3" t="s">
        <v>41</v>
      </c>
    </row>
    <row r="3408" ht="19.5" customHeight="1">
      <c r="A3408" s="3" t="s">
        <v>7349</v>
      </c>
      <c r="B3408" s="3" t="s">
        <v>4577</v>
      </c>
      <c r="C3408" s="3" t="s">
        <v>30</v>
      </c>
      <c r="D3408" s="4" t="s">
        <v>19</v>
      </c>
      <c r="E3408" s="3" t="s">
        <v>20</v>
      </c>
      <c r="F3408" s="5">
        <v>15.0</v>
      </c>
      <c r="G3408" s="5">
        <v>25.0</v>
      </c>
      <c r="H3408" s="3" t="s">
        <v>237</v>
      </c>
      <c r="I3408" s="3" t="s">
        <v>57</v>
      </c>
      <c r="J3408" s="3" t="s">
        <v>4580</v>
      </c>
      <c r="K3408" s="3" t="s">
        <v>18521</v>
      </c>
      <c r="L3408" s="3" t="s">
        <v>24689</v>
      </c>
      <c r="M3408" s="3" t="s">
        <v>35</v>
      </c>
    </row>
    <row r="3409" ht="19.5" customHeight="1">
      <c r="A3409" s="3" t="s">
        <v>24691</v>
      </c>
      <c r="B3409" s="3" t="s">
        <v>4577</v>
      </c>
      <c r="C3409" s="3" t="s">
        <v>30</v>
      </c>
      <c r="D3409" s="4" t="s">
        <v>19</v>
      </c>
      <c r="E3409" s="3" t="s">
        <v>127</v>
      </c>
      <c r="F3409" s="5">
        <v>15.0</v>
      </c>
      <c r="G3409" s="5">
        <v>20.0</v>
      </c>
      <c r="H3409" s="3" t="s">
        <v>132</v>
      </c>
      <c r="I3409" s="3" t="s">
        <v>57</v>
      </c>
      <c r="J3409" s="3" t="s">
        <v>4580</v>
      </c>
      <c r="K3409" s="3" t="s">
        <v>2460</v>
      </c>
      <c r="L3409" s="3" t="s">
        <v>24695</v>
      </c>
      <c r="M3409" s="3" t="s">
        <v>35</v>
      </c>
    </row>
    <row r="3410" ht="19.5" customHeight="1">
      <c r="A3410" s="3" t="s">
        <v>24549</v>
      </c>
      <c r="B3410" s="3" t="s">
        <v>1447</v>
      </c>
      <c r="C3410" s="3" t="s">
        <v>30</v>
      </c>
      <c r="D3410" s="4" t="s">
        <v>19</v>
      </c>
      <c r="E3410" s="3" t="s">
        <v>20</v>
      </c>
      <c r="F3410" s="5">
        <v>15.0</v>
      </c>
      <c r="G3410" s="5">
        <v>20.0</v>
      </c>
      <c r="H3410" s="3" t="s">
        <v>132</v>
      </c>
      <c r="I3410" s="3" t="s">
        <v>57</v>
      </c>
      <c r="J3410" s="3" t="s">
        <v>1450</v>
      </c>
      <c r="K3410" s="3" t="s">
        <v>166</v>
      </c>
      <c r="L3410" s="3" t="s">
        <v>24698</v>
      </c>
      <c r="M3410" s="3" t="s">
        <v>35</v>
      </c>
    </row>
    <row r="3411" ht="19.5" customHeight="1">
      <c r="A3411" s="3" t="s">
        <v>3540</v>
      </c>
      <c r="B3411" s="3" t="s">
        <v>10479</v>
      </c>
      <c r="C3411" s="3" t="s">
        <v>30</v>
      </c>
      <c r="D3411" s="4" t="s">
        <v>19</v>
      </c>
      <c r="E3411" s="3" t="s">
        <v>20</v>
      </c>
      <c r="F3411" s="5">
        <v>15.0</v>
      </c>
      <c r="G3411" s="5">
        <v>20.0</v>
      </c>
      <c r="H3411" s="3" t="s">
        <v>132</v>
      </c>
      <c r="I3411" s="3" t="s">
        <v>23</v>
      </c>
      <c r="J3411" s="3" t="s">
        <v>7713</v>
      </c>
      <c r="K3411" s="3" t="s">
        <v>24701</v>
      </c>
      <c r="L3411" s="3" t="s">
        <v>24702</v>
      </c>
      <c r="M3411" s="3" t="s">
        <v>159</v>
      </c>
    </row>
    <row r="3412" ht="19.5" customHeight="1">
      <c r="A3412" s="3" t="s">
        <v>24704</v>
      </c>
      <c r="B3412" s="3" t="s">
        <v>24705</v>
      </c>
      <c r="C3412" s="3" t="s">
        <v>30</v>
      </c>
      <c r="D3412" s="4" t="s">
        <v>19</v>
      </c>
      <c r="E3412" s="3" t="s">
        <v>20</v>
      </c>
      <c r="F3412" s="5">
        <v>15.0</v>
      </c>
      <c r="G3412" s="5">
        <v>20.0</v>
      </c>
      <c r="H3412" s="3" t="s">
        <v>132</v>
      </c>
      <c r="I3412" s="3" t="s">
        <v>3369</v>
      </c>
      <c r="J3412" s="3" t="s">
        <v>24708</v>
      </c>
      <c r="K3412" s="3" t="s">
        <v>24709</v>
      </c>
      <c r="L3412" s="3" t="s">
        <v>24710</v>
      </c>
      <c r="M3412" s="3" t="s">
        <v>90</v>
      </c>
    </row>
    <row r="3413" ht="19.5" customHeight="1">
      <c r="A3413" s="3" t="s">
        <v>24711</v>
      </c>
      <c r="B3413" s="3" t="s">
        <v>24712</v>
      </c>
      <c r="C3413" s="3" t="s">
        <v>30</v>
      </c>
      <c r="D3413" s="4" t="s">
        <v>19</v>
      </c>
      <c r="E3413" s="3" t="s">
        <v>20</v>
      </c>
      <c r="F3413" s="5">
        <v>15.0</v>
      </c>
      <c r="G3413" s="5">
        <v>20.0</v>
      </c>
      <c r="H3413" s="3" t="s">
        <v>132</v>
      </c>
      <c r="I3413" s="3" t="s">
        <v>23</v>
      </c>
      <c r="J3413" s="3" t="s">
        <v>24715</v>
      </c>
      <c r="K3413" s="3" t="s">
        <v>166</v>
      </c>
      <c r="L3413" s="3" t="s">
        <v>24717</v>
      </c>
      <c r="M3413" s="3" t="s">
        <v>41</v>
      </c>
    </row>
    <row r="3414" ht="19.5" customHeight="1">
      <c r="A3414" s="3" t="s">
        <v>24719</v>
      </c>
      <c r="B3414" s="3" t="s">
        <v>18359</v>
      </c>
      <c r="C3414" s="3" t="s">
        <v>30</v>
      </c>
      <c r="D3414" s="4" t="s">
        <v>19</v>
      </c>
      <c r="E3414" s="3" t="s">
        <v>21</v>
      </c>
      <c r="F3414" s="5">
        <v>15.0</v>
      </c>
      <c r="G3414" s="5">
        <v>30.0</v>
      </c>
      <c r="H3414" s="3" t="s">
        <v>119</v>
      </c>
      <c r="I3414" s="3" t="s">
        <v>57</v>
      </c>
      <c r="J3414" s="3" t="s">
        <v>423</v>
      </c>
      <c r="K3414" s="3" t="s">
        <v>18545</v>
      </c>
      <c r="L3414" s="3" t="s">
        <v>24720</v>
      </c>
      <c r="M3414" s="3" t="s">
        <v>41</v>
      </c>
    </row>
    <row r="3415" ht="19.5" customHeight="1">
      <c r="A3415" s="3" t="s">
        <v>24721</v>
      </c>
      <c r="B3415" s="3" t="s">
        <v>11018</v>
      </c>
      <c r="C3415" s="3" t="s">
        <v>30</v>
      </c>
      <c r="D3415" s="4" t="s">
        <v>19</v>
      </c>
      <c r="E3415" s="3" t="s">
        <v>20</v>
      </c>
      <c r="F3415" s="5">
        <v>15.0</v>
      </c>
      <c r="G3415" s="5">
        <v>20.0</v>
      </c>
      <c r="H3415" s="3" t="s">
        <v>132</v>
      </c>
      <c r="I3415" s="3" t="s">
        <v>50</v>
      </c>
      <c r="J3415" s="3" t="s">
        <v>423</v>
      </c>
      <c r="K3415" s="3" t="s">
        <v>166</v>
      </c>
      <c r="L3415" s="3" t="s">
        <v>24725</v>
      </c>
      <c r="M3415" s="3" t="s">
        <v>159</v>
      </c>
    </row>
    <row r="3416" ht="19.5" customHeight="1">
      <c r="A3416" s="3" t="s">
        <v>24726</v>
      </c>
      <c r="B3416" s="3" t="s">
        <v>614</v>
      </c>
      <c r="C3416" s="3" t="s">
        <v>17</v>
      </c>
      <c r="D3416" s="4" t="s">
        <v>19</v>
      </c>
      <c r="E3416" s="3" t="s">
        <v>20</v>
      </c>
      <c r="F3416" s="5">
        <v>16.0</v>
      </c>
      <c r="G3416" s="5">
        <v>22.0</v>
      </c>
      <c r="H3416" s="3" t="s">
        <v>24728</v>
      </c>
      <c r="I3416" s="3" t="s">
        <v>57</v>
      </c>
      <c r="J3416" s="3" t="s">
        <v>620</v>
      </c>
      <c r="K3416" s="3" t="s">
        <v>24729</v>
      </c>
      <c r="L3416" s="3" t="s">
        <v>24730</v>
      </c>
      <c r="M3416" s="3" t="s">
        <v>27</v>
      </c>
    </row>
    <row r="3417" ht="19.5" customHeight="1">
      <c r="A3417" s="3" t="s">
        <v>24732</v>
      </c>
      <c r="B3417" s="3" t="s">
        <v>24734</v>
      </c>
      <c r="C3417" s="3" t="s">
        <v>17</v>
      </c>
      <c r="D3417" s="4" t="s">
        <v>19</v>
      </c>
      <c r="E3417" s="3" t="s">
        <v>20</v>
      </c>
      <c r="F3417" s="5">
        <v>16.0</v>
      </c>
      <c r="G3417" s="5">
        <v>30.0</v>
      </c>
      <c r="H3417" s="3" t="s">
        <v>24735</v>
      </c>
      <c r="I3417" s="3" t="s">
        <v>23</v>
      </c>
      <c r="J3417" s="3" t="s">
        <v>99</v>
      </c>
      <c r="K3417" s="3" t="s">
        <v>24737</v>
      </c>
      <c r="L3417" s="3" t="s">
        <v>24738</v>
      </c>
      <c r="M3417" s="3" t="s">
        <v>41</v>
      </c>
    </row>
    <row r="3418" ht="19.5" customHeight="1">
      <c r="A3418" s="3" t="s">
        <v>24739</v>
      </c>
      <c r="B3418" s="3" t="s">
        <v>5236</v>
      </c>
      <c r="C3418" s="3" t="s">
        <v>165</v>
      </c>
      <c r="D3418" s="4" t="s">
        <v>19</v>
      </c>
      <c r="E3418" s="3" t="s">
        <v>21</v>
      </c>
      <c r="F3418" s="5">
        <v>16.0</v>
      </c>
      <c r="G3418" s="5">
        <v>18.0</v>
      </c>
      <c r="H3418" s="3" t="s">
        <v>1103</v>
      </c>
      <c r="I3418" s="3" t="s">
        <v>23</v>
      </c>
      <c r="J3418" s="3" t="s">
        <v>38</v>
      </c>
      <c r="K3418" s="3" t="s">
        <v>16535</v>
      </c>
      <c r="L3418" s="3" t="s">
        <v>24741</v>
      </c>
      <c r="M3418" s="3" t="s">
        <v>159</v>
      </c>
    </row>
    <row r="3419" ht="19.5" customHeight="1">
      <c r="A3419" s="3" t="s">
        <v>12268</v>
      </c>
      <c r="B3419" s="3" t="s">
        <v>15272</v>
      </c>
      <c r="C3419" s="3" t="s">
        <v>165</v>
      </c>
      <c r="D3419" s="4" t="s">
        <v>19</v>
      </c>
      <c r="E3419" s="3" t="s">
        <v>20</v>
      </c>
      <c r="F3419" s="5">
        <v>16.0</v>
      </c>
      <c r="G3419" s="5">
        <v>25.0</v>
      </c>
      <c r="H3419" s="3" t="s">
        <v>12197</v>
      </c>
      <c r="I3419" s="3" t="s">
        <v>57</v>
      </c>
      <c r="J3419" s="3" t="s">
        <v>489</v>
      </c>
      <c r="K3419" s="3" t="s">
        <v>24743</v>
      </c>
      <c r="L3419" s="3" t="s">
        <v>24746</v>
      </c>
      <c r="M3419" s="3" t="s">
        <v>35</v>
      </c>
    </row>
    <row r="3420" ht="19.5" customHeight="1">
      <c r="A3420" s="3" t="s">
        <v>24748</v>
      </c>
      <c r="B3420" s="3" t="s">
        <v>12936</v>
      </c>
      <c r="C3420" s="3" t="s">
        <v>165</v>
      </c>
      <c r="D3420" s="4" t="s">
        <v>19</v>
      </c>
      <c r="E3420" s="3" t="s">
        <v>20</v>
      </c>
      <c r="F3420" s="5">
        <v>16.0</v>
      </c>
      <c r="G3420" s="5">
        <v>20.0</v>
      </c>
      <c r="H3420" s="3" t="s">
        <v>24749</v>
      </c>
      <c r="I3420" s="3" t="s">
        <v>23</v>
      </c>
      <c r="J3420" s="3" t="s">
        <v>12937</v>
      </c>
      <c r="K3420" s="3" t="s">
        <v>24750</v>
      </c>
      <c r="L3420" s="3" t="s">
        <v>24751</v>
      </c>
      <c r="M3420" s="3" t="s">
        <v>27</v>
      </c>
    </row>
    <row r="3421" ht="19.5" customHeight="1">
      <c r="A3421" s="3" t="s">
        <v>5663</v>
      </c>
      <c r="B3421" s="3" t="s">
        <v>14872</v>
      </c>
      <c r="C3421" s="3" t="s">
        <v>165</v>
      </c>
      <c r="D3421" s="4" t="s">
        <v>19</v>
      </c>
      <c r="E3421" s="3" t="s">
        <v>20</v>
      </c>
      <c r="F3421" s="5">
        <v>16.0</v>
      </c>
      <c r="G3421" s="5">
        <v>28.0</v>
      </c>
      <c r="H3421" s="3" t="s">
        <v>24753</v>
      </c>
      <c r="I3421" s="3" t="s">
        <v>57</v>
      </c>
      <c r="J3421" s="3" t="s">
        <v>529</v>
      </c>
      <c r="K3421" s="3" t="s">
        <v>24761</v>
      </c>
      <c r="L3421" s="3" t="s">
        <v>24763</v>
      </c>
      <c r="M3421" s="3" t="s">
        <v>35</v>
      </c>
    </row>
    <row r="3422" ht="19.5" customHeight="1">
      <c r="A3422" s="3" t="s">
        <v>24765</v>
      </c>
      <c r="B3422" s="3" t="s">
        <v>8420</v>
      </c>
      <c r="C3422" s="3" t="s">
        <v>165</v>
      </c>
      <c r="D3422" s="4" t="s">
        <v>19</v>
      </c>
      <c r="E3422" s="3" t="s">
        <v>21</v>
      </c>
      <c r="F3422" s="5">
        <v>16.0</v>
      </c>
      <c r="G3422" s="5">
        <v>33.0</v>
      </c>
      <c r="H3422" s="3" t="s">
        <v>24766</v>
      </c>
      <c r="I3422" s="3" t="s">
        <v>57</v>
      </c>
      <c r="J3422" s="3" t="s">
        <v>726</v>
      </c>
      <c r="K3422" s="3" t="s">
        <v>24770</v>
      </c>
      <c r="L3422" s="3" t="s">
        <v>24781</v>
      </c>
      <c r="M3422" s="3" t="s">
        <v>35</v>
      </c>
    </row>
    <row r="3423" ht="19.5" customHeight="1">
      <c r="A3423" s="3" t="s">
        <v>24783</v>
      </c>
      <c r="B3423" s="3" t="s">
        <v>5295</v>
      </c>
      <c r="C3423" s="3" t="s">
        <v>18</v>
      </c>
      <c r="D3423" s="4" t="s">
        <v>19</v>
      </c>
      <c r="E3423" s="3" t="s">
        <v>20</v>
      </c>
      <c r="F3423" s="5">
        <v>16.0</v>
      </c>
      <c r="G3423" s="5">
        <v>23.0</v>
      </c>
      <c r="H3423" s="3" t="s">
        <v>12387</v>
      </c>
      <c r="I3423" s="3" t="s">
        <v>69</v>
      </c>
      <c r="J3423" s="3" t="s">
        <v>5302</v>
      </c>
      <c r="K3423" s="3" t="s">
        <v>24788</v>
      </c>
      <c r="L3423" s="3" t="s">
        <v>24790</v>
      </c>
      <c r="M3423" s="3" t="s">
        <v>159</v>
      </c>
    </row>
    <row r="3424" ht="19.5" customHeight="1">
      <c r="A3424" s="3" t="s">
        <v>28</v>
      </c>
      <c r="B3424" s="3" t="s">
        <v>9076</v>
      </c>
      <c r="C3424" s="3" t="s">
        <v>18</v>
      </c>
      <c r="D3424" s="4" t="s">
        <v>19</v>
      </c>
      <c r="E3424" s="3" t="s">
        <v>20</v>
      </c>
      <c r="F3424" s="5">
        <v>16.0</v>
      </c>
      <c r="G3424" s="5">
        <v>25.0</v>
      </c>
      <c r="H3424" s="3" t="s">
        <v>12197</v>
      </c>
      <c r="I3424" s="3" t="s">
        <v>23</v>
      </c>
      <c r="J3424" s="3" t="s">
        <v>9079</v>
      </c>
      <c r="K3424" s="3" t="s">
        <v>17657</v>
      </c>
      <c r="L3424" s="3" t="s">
        <v>24793</v>
      </c>
      <c r="M3424" s="3" t="s">
        <v>159</v>
      </c>
    </row>
    <row r="3425" ht="19.5" customHeight="1">
      <c r="A3425" s="3" t="s">
        <v>1904</v>
      </c>
      <c r="B3425" s="3" t="s">
        <v>933</v>
      </c>
      <c r="C3425" s="3" t="s">
        <v>18</v>
      </c>
      <c r="D3425" s="4" t="s">
        <v>19</v>
      </c>
      <c r="E3425" s="3" t="s">
        <v>20</v>
      </c>
      <c r="F3425" s="5">
        <v>16.0</v>
      </c>
      <c r="G3425" s="5">
        <v>18.0</v>
      </c>
      <c r="H3425" s="3" t="s">
        <v>1103</v>
      </c>
      <c r="I3425" s="3" t="s">
        <v>57</v>
      </c>
      <c r="J3425" s="3" t="s">
        <v>38</v>
      </c>
      <c r="K3425" s="3" t="s">
        <v>8914</v>
      </c>
      <c r="L3425" s="3" t="s">
        <v>24797</v>
      </c>
      <c r="M3425" s="3" t="s">
        <v>27</v>
      </c>
    </row>
    <row r="3426" ht="19.5" customHeight="1">
      <c r="A3426" s="3" t="s">
        <v>22821</v>
      </c>
      <c r="B3426" s="3" t="s">
        <v>933</v>
      </c>
      <c r="C3426" s="3" t="s">
        <v>18</v>
      </c>
      <c r="D3426" s="4" t="s">
        <v>19</v>
      </c>
      <c r="E3426" s="3" t="s">
        <v>20</v>
      </c>
      <c r="F3426" s="5">
        <v>16.0</v>
      </c>
      <c r="G3426" s="5">
        <v>20.0</v>
      </c>
      <c r="H3426" s="3" t="s">
        <v>24749</v>
      </c>
      <c r="I3426" s="3" t="s">
        <v>23</v>
      </c>
      <c r="J3426" s="3" t="s">
        <v>38</v>
      </c>
      <c r="K3426" s="3" t="s">
        <v>8914</v>
      </c>
      <c r="L3426" s="3" t="s">
        <v>24800</v>
      </c>
      <c r="M3426" s="3" t="s">
        <v>27</v>
      </c>
    </row>
    <row r="3427" ht="19.5" customHeight="1">
      <c r="A3427" s="3" t="s">
        <v>2000</v>
      </c>
      <c r="B3427" s="3" t="s">
        <v>24801</v>
      </c>
      <c r="C3427" s="3" t="s">
        <v>30</v>
      </c>
      <c r="D3427" s="4" t="s">
        <v>19</v>
      </c>
      <c r="E3427" s="3" t="s">
        <v>20</v>
      </c>
      <c r="F3427" s="5">
        <v>16.0</v>
      </c>
      <c r="G3427" s="5">
        <v>29.0</v>
      </c>
      <c r="H3427" s="3" t="s">
        <v>24803</v>
      </c>
      <c r="I3427" s="3" t="s">
        <v>50</v>
      </c>
      <c r="J3427" s="3" t="s">
        <v>1817</v>
      </c>
      <c r="K3427" s="3" t="s">
        <v>24807</v>
      </c>
      <c r="L3427" s="3" t="s">
        <v>24808</v>
      </c>
      <c r="M3427" s="3" t="s">
        <v>159</v>
      </c>
    </row>
    <row r="3428" ht="19.5" customHeight="1">
      <c r="A3428" s="3" t="s">
        <v>1423</v>
      </c>
      <c r="B3428" s="3" t="s">
        <v>24809</v>
      </c>
      <c r="C3428" s="3" t="s">
        <v>30</v>
      </c>
      <c r="D3428" s="4" t="s">
        <v>19</v>
      </c>
      <c r="E3428" s="3" t="s">
        <v>21</v>
      </c>
      <c r="F3428" s="5">
        <v>16.0</v>
      </c>
      <c r="G3428" s="5">
        <v>25.0</v>
      </c>
      <c r="H3428" s="3" t="s">
        <v>12197</v>
      </c>
      <c r="I3428" s="3" t="s">
        <v>57</v>
      </c>
      <c r="J3428" s="3" t="s">
        <v>7007</v>
      </c>
      <c r="K3428" s="3" t="s">
        <v>24812</v>
      </c>
      <c r="L3428" s="3" t="s">
        <v>24814</v>
      </c>
      <c r="M3428" s="3" t="s">
        <v>35</v>
      </c>
    </row>
    <row r="3429" ht="19.5" customHeight="1">
      <c r="A3429" s="3" t="s">
        <v>2000</v>
      </c>
      <c r="B3429" s="3" t="s">
        <v>24816</v>
      </c>
      <c r="C3429" s="3" t="s">
        <v>30</v>
      </c>
      <c r="D3429" s="4" t="s">
        <v>19</v>
      </c>
      <c r="E3429" s="3" t="s">
        <v>20</v>
      </c>
      <c r="F3429" s="5">
        <v>16.0</v>
      </c>
      <c r="G3429" s="5">
        <v>32.0</v>
      </c>
      <c r="H3429" s="3" t="s">
        <v>12186</v>
      </c>
      <c r="I3429" s="3" t="s">
        <v>57</v>
      </c>
      <c r="J3429" s="3" t="s">
        <v>24817</v>
      </c>
      <c r="K3429" s="3" t="s">
        <v>166</v>
      </c>
      <c r="L3429" s="3" t="s">
        <v>24818</v>
      </c>
      <c r="M3429" s="3" t="s">
        <v>257</v>
      </c>
    </row>
    <row r="3430" ht="19.5" customHeight="1">
      <c r="A3430" s="3" t="s">
        <v>24819</v>
      </c>
      <c r="B3430" s="3" t="s">
        <v>24809</v>
      </c>
      <c r="C3430" s="3" t="s">
        <v>30</v>
      </c>
      <c r="D3430" s="4" t="s">
        <v>19</v>
      </c>
      <c r="E3430" s="3" t="s">
        <v>20</v>
      </c>
      <c r="F3430" s="5">
        <v>16.0</v>
      </c>
      <c r="G3430" s="5">
        <v>25.0</v>
      </c>
      <c r="H3430" s="3" t="s">
        <v>12197</v>
      </c>
      <c r="I3430" s="3" t="s">
        <v>57</v>
      </c>
      <c r="J3430" s="3" t="s">
        <v>7007</v>
      </c>
      <c r="K3430" s="3" t="s">
        <v>24821</v>
      </c>
      <c r="L3430" s="3" t="s">
        <v>24823</v>
      </c>
      <c r="M3430" s="3" t="s">
        <v>35</v>
      </c>
    </row>
    <row r="3431" ht="19.5" customHeight="1">
      <c r="A3431" s="3" t="s">
        <v>24825</v>
      </c>
      <c r="B3431" s="3" t="s">
        <v>24809</v>
      </c>
      <c r="C3431" s="3" t="s">
        <v>30</v>
      </c>
      <c r="D3431" s="4" t="s">
        <v>19</v>
      </c>
      <c r="E3431" s="3" t="s">
        <v>21</v>
      </c>
      <c r="F3431" s="5">
        <v>16.0</v>
      </c>
      <c r="G3431" s="5">
        <v>25.0</v>
      </c>
      <c r="H3431" s="3" t="s">
        <v>12197</v>
      </c>
      <c r="I3431" s="3" t="s">
        <v>57</v>
      </c>
      <c r="J3431" s="3" t="s">
        <v>7007</v>
      </c>
      <c r="K3431" s="3" t="s">
        <v>24828</v>
      </c>
      <c r="L3431" s="3" t="s">
        <v>24829</v>
      </c>
      <c r="M3431" s="3" t="s">
        <v>35</v>
      </c>
    </row>
    <row r="3432" ht="19.5" customHeight="1">
      <c r="A3432" s="3" t="s">
        <v>8501</v>
      </c>
      <c r="B3432" s="3" t="s">
        <v>24809</v>
      </c>
      <c r="C3432" s="3" t="s">
        <v>30</v>
      </c>
      <c r="D3432" s="4" t="s">
        <v>19</v>
      </c>
      <c r="E3432" s="3" t="s">
        <v>21</v>
      </c>
      <c r="F3432" s="5">
        <v>16.0</v>
      </c>
      <c r="G3432" s="5">
        <v>25.0</v>
      </c>
      <c r="H3432" s="3" t="s">
        <v>12197</v>
      </c>
      <c r="I3432" s="3" t="s">
        <v>57</v>
      </c>
      <c r="J3432" s="3" t="s">
        <v>7007</v>
      </c>
      <c r="K3432" s="3" t="s">
        <v>24828</v>
      </c>
      <c r="L3432" s="3" t="s">
        <v>24835</v>
      </c>
      <c r="M3432" s="3" t="s">
        <v>35</v>
      </c>
    </row>
    <row r="3433" ht="19.5" customHeight="1">
      <c r="A3433" s="3" t="s">
        <v>24837</v>
      </c>
      <c r="B3433" s="3" t="s">
        <v>7873</v>
      </c>
      <c r="C3433" s="3" t="s">
        <v>165</v>
      </c>
      <c r="D3433" s="4" t="s">
        <v>19</v>
      </c>
      <c r="E3433" s="3" t="s">
        <v>20</v>
      </c>
      <c r="F3433" s="5">
        <v>17.0</v>
      </c>
      <c r="G3433" s="5">
        <v>25.0</v>
      </c>
      <c r="H3433" s="3" t="s">
        <v>4928</v>
      </c>
      <c r="I3433" s="3" t="s">
        <v>23</v>
      </c>
      <c r="J3433" s="3" t="s">
        <v>7875</v>
      </c>
      <c r="K3433" s="3" t="s">
        <v>7878</v>
      </c>
      <c r="L3433" s="3" t="s">
        <v>24843</v>
      </c>
      <c r="M3433" s="3" t="s">
        <v>35</v>
      </c>
    </row>
    <row r="3434" ht="19.5" customHeight="1">
      <c r="A3434" s="3" t="s">
        <v>5663</v>
      </c>
      <c r="B3434" s="3" t="s">
        <v>14398</v>
      </c>
      <c r="C3434" s="3" t="s">
        <v>165</v>
      </c>
      <c r="D3434" s="4" t="s">
        <v>19</v>
      </c>
      <c r="E3434" s="3" t="s">
        <v>21</v>
      </c>
      <c r="F3434" s="5">
        <v>17.0</v>
      </c>
      <c r="G3434" s="5">
        <v>20.0</v>
      </c>
      <c r="H3434" s="3" t="s">
        <v>11523</v>
      </c>
      <c r="I3434" s="3" t="s">
        <v>23</v>
      </c>
      <c r="J3434" s="3" t="s">
        <v>14400</v>
      </c>
      <c r="K3434" s="3" t="s">
        <v>14402</v>
      </c>
      <c r="L3434" s="3" t="s">
        <v>22619</v>
      </c>
      <c r="M3434" s="3" t="s">
        <v>41</v>
      </c>
    </row>
    <row r="3435" ht="19.5" customHeight="1">
      <c r="A3435" s="3" t="s">
        <v>24852</v>
      </c>
      <c r="B3435" s="3" t="s">
        <v>11562</v>
      </c>
      <c r="C3435" s="3" t="s">
        <v>18</v>
      </c>
      <c r="D3435" s="4" t="s">
        <v>19</v>
      </c>
      <c r="E3435" s="3" t="s">
        <v>20</v>
      </c>
      <c r="F3435" s="5">
        <v>17.0</v>
      </c>
      <c r="G3435" s="5">
        <v>25.0</v>
      </c>
      <c r="H3435" s="3" t="s">
        <v>4928</v>
      </c>
      <c r="I3435" s="3" t="s">
        <v>23</v>
      </c>
      <c r="J3435" s="3" t="s">
        <v>70</v>
      </c>
      <c r="K3435" s="3" t="s">
        <v>24855</v>
      </c>
      <c r="L3435" s="3" t="s">
        <v>24858</v>
      </c>
      <c r="M3435" s="3" t="s">
        <v>27</v>
      </c>
    </row>
    <row r="3436" ht="19.5" customHeight="1">
      <c r="A3436" s="3" t="s">
        <v>2717</v>
      </c>
      <c r="B3436" s="3" t="s">
        <v>11402</v>
      </c>
      <c r="C3436" s="3" t="s">
        <v>18</v>
      </c>
      <c r="D3436" s="4" t="s">
        <v>19</v>
      </c>
      <c r="E3436" s="3" t="s">
        <v>20</v>
      </c>
      <c r="F3436" s="5">
        <v>17.0</v>
      </c>
      <c r="G3436" s="5">
        <v>25.0</v>
      </c>
      <c r="H3436" s="3" t="s">
        <v>4928</v>
      </c>
      <c r="I3436" s="3" t="s">
        <v>57</v>
      </c>
      <c r="J3436" s="3" t="s">
        <v>45</v>
      </c>
      <c r="K3436" s="3" t="s">
        <v>24863</v>
      </c>
      <c r="L3436" s="3" t="s">
        <v>24865</v>
      </c>
      <c r="M3436" s="3" t="s">
        <v>41</v>
      </c>
    </row>
    <row r="3437" ht="19.5" customHeight="1">
      <c r="A3437" s="3" t="s">
        <v>3540</v>
      </c>
      <c r="B3437" s="3" t="s">
        <v>9914</v>
      </c>
      <c r="C3437" s="3" t="s">
        <v>18</v>
      </c>
      <c r="D3437" s="4" t="s">
        <v>19</v>
      </c>
      <c r="E3437" s="3" t="s">
        <v>20</v>
      </c>
      <c r="F3437" s="5">
        <v>17.0</v>
      </c>
      <c r="G3437" s="5">
        <v>23.0</v>
      </c>
      <c r="H3437" s="3" t="s">
        <v>24866</v>
      </c>
      <c r="I3437" s="3" t="s">
        <v>57</v>
      </c>
      <c r="J3437" s="3" t="s">
        <v>556</v>
      </c>
      <c r="K3437" s="3" t="s">
        <v>24867</v>
      </c>
      <c r="L3437" s="3" t="s">
        <v>24870</v>
      </c>
      <c r="M3437" s="3" t="s">
        <v>35</v>
      </c>
    </row>
    <row r="3438" ht="19.5" customHeight="1">
      <c r="A3438" s="3" t="s">
        <v>507</v>
      </c>
      <c r="B3438" s="3" t="s">
        <v>24872</v>
      </c>
      <c r="C3438" s="3" t="s">
        <v>17</v>
      </c>
      <c r="D3438" s="4" t="s">
        <v>19</v>
      </c>
      <c r="E3438" s="3" t="s">
        <v>20</v>
      </c>
      <c r="F3438" s="5">
        <v>18.0</v>
      </c>
      <c r="G3438" s="5">
        <v>25.0</v>
      </c>
      <c r="H3438" s="3" t="s">
        <v>627</v>
      </c>
      <c r="I3438" s="3" t="s">
        <v>57</v>
      </c>
      <c r="J3438" s="3" t="s">
        <v>5118</v>
      </c>
      <c r="K3438" s="3" t="s">
        <v>24876</v>
      </c>
      <c r="L3438" s="3" t="s">
        <v>24877</v>
      </c>
      <c r="M3438" s="3" t="s">
        <v>159</v>
      </c>
    </row>
    <row r="3439" ht="19.5" customHeight="1">
      <c r="A3439" s="3" t="s">
        <v>24878</v>
      </c>
      <c r="B3439" s="3" t="s">
        <v>13512</v>
      </c>
      <c r="C3439" s="3" t="s">
        <v>17</v>
      </c>
      <c r="D3439" s="4" t="s">
        <v>19</v>
      </c>
      <c r="E3439" s="3" t="s">
        <v>21</v>
      </c>
      <c r="F3439" s="5">
        <v>18.0</v>
      </c>
      <c r="G3439" s="5">
        <v>25.0</v>
      </c>
      <c r="H3439" s="3" t="s">
        <v>627</v>
      </c>
      <c r="I3439" s="3" t="s">
        <v>23</v>
      </c>
      <c r="J3439" s="3" t="s">
        <v>821</v>
      </c>
      <c r="K3439" s="3" t="s">
        <v>24879</v>
      </c>
      <c r="L3439" s="3" t="s">
        <v>24881</v>
      </c>
      <c r="M3439" s="3" t="s">
        <v>27</v>
      </c>
    </row>
    <row r="3440" ht="19.5" customHeight="1">
      <c r="A3440" s="3" t="s">
        <v>21555</v>
      </c>
      <c r="B3440" s="3" t="s">
        <v>24883</v>
      </c>
      <c r="C3440" s="3" t="s">
        <v>17</v>
      </c>
      <c r="D3440" s="4" t="s">
        <v>19</v>
      </c>
      <c r="E3440" s="3" t="s">
        <v>20</v>
      </c>
      <c r="F3440" s="5">
        <v>18.0</v>
      </c>
      <c r="G3440" s="5">
        <v>28.0</v>
      </c>
      <c r="H3440" s="3" t="s">
        <v>12340</v>
      </c>
      <c r="I3440" s="3" t="s">
        <v>57</v>
      </c>
      <c r="J3440" s="3" t="s">
        <v>329</v>
      </c>
      <c r="K3440" s="3" t="s">
        <v>24885</v>
      </c>
      <c r="L3440" s="3" t="s">
        <v>24886</v>
      </c>
      <c r="M3440" s="3" t="s">
        <v>159</v>
      </c>
    </row>
    <row r="3441" ht="19.5" customHeight="1">
      <c r="A3441" s="3" t="s">
        <v>22760</v>
      </c>
      <c r="B3441" s="3" t="s">
        <v>1707</v>
      </c>
      <c r="C3441" s="3" t="s">
        <v>17</v>
      </c>
      <c r="D3441" s="4" t="s">
        <v>19</v>
      </c>
      <c r="E3441" s="3" t="s">
        <v>20</v>
      </c>
      <c r="F3441" s="5">
        <v>18.0</v>
      </c>
      <c r="G3441" s="5">
        <v>30.0</v>
      </c>
      <c r="H3441" s="3" t="s">
        <v>1153</v>
      </c>
      <c r="I3441" s="3" t="s">
        <v>23</v>
      </c>
      <c r="J3441" s="3" t="s">
        <v>821</v>
      </c>
      <c r="K3441" s="3" t="s">
        <v>24894</v>
      </c>
      <c r="L3441" s="3" t="s">
        <v>24897</v>
      </c>
      <c r="M3441" s="3" t="s">
        <v>257</v>
      </c>
    </row>
    <row r="3442" ht="19.5" customHeight="1">
      <c r="A3442" s="3" t="s">
        <v>5879</v>
      </c>
      <c r="B3442" s="3" t="s">
        <v>9914</v>
      </c>
      <c r="C3442" s="3" t="s">
        <v>17</v>
      </c>
      <c r="D3442" s="4" t="s">
        <v>19</v>
      </c>
      <c r="E3442" s="3" t="s">
        <v>21</v>
      </c>
      <c r="F3442" s="5">
        <v>18.0</v>
      </c>
      <c r="G3442" s="5">
        <v>28.0</v>
      </c>
      <c r="H3442" s="3" t="s">
        <v>12340</v>
      </c>
      <c r="I3442" s="3" t="s">
        <v>23</v>
      </c>
      <c r="J3442" s="3" t="s">
        <v>556</v>
      </c>
      <c r="K3442" s="3" t="s">
        <v>24904</v>
      </c>
      <c r="L3442" s="3" t="s">
        <v>24907</v>
      </c>
      <c r="M3442" s="3" t="s">
        <v>35</v>
      </c>
    </row>
    <row r="3443" ht="19.5" customHeight="1">
      <c r="A3443" s="3" t="s">
        <v>5879</v>
      </c>
      <c r="B3443" s="3" t="s">
        <v>6359</v>
      </c>
      <c r="C3443" s="3" t="s">
        <v>17</v>
      </c>
      <c r="D3443" s="4" t="s">
        <v>19</v>
      </c>
      <c r="E3443" s="3" t="s">
        <v>21</v>
      </c>
      <c r="F3443" s="5">
        <v>18.0</v>
      </c>
      <c r="G3443" s="5">
        <v>30.0</v>
      </c>
      <c r="H3443" s="3" t="s">
        <v>1153</v>
      </c>
      <c r="I3443" s="3" t="s">
        <v>23</v>
      </c>
      <c r="J3443" s="3" t="s">
        <v>70</v>
      </c>
      <c r="K3443" s="3" t="s">
        <v>24910</v>
      </c>
      <c r="L3443" s="3" t="s">
        <v>24911</v>
      </c>
      <c r="M3443" s="3" t="s">
        <v>35</v>
      </c>
    </row>
    <row r="3444" ht="19.5" customHeight="1">
      <c r="A3444" s="3" t="s">
        <v>24912</v>
      </c>
      <c r="B3444" s="3" t="s">
        <v>13231</v>
      </c>
      <c r="C3444" s="3" t="s">
        <v>17</v>
      </c>
      <c r="D3444" s="4" t="s">
        <v>19</v>
      </c>
      <c r="E3444" s="3" t="s">
        <v>20</v>
      </c>
      <c r="F3444" s="5">
        <v>18.0</v>
      </c>
      <c r="G3444" s="5">
        <v>25.0</v>
      </c>
      <c r="H3444" s="3" t="s">
        <v>627</v>
      </c>
      <c r="I3444" s="3" t="s">
        <v>23</v>
      </c>
      <c r="J3444" s="3" t="s">
        <v>1101</v>
      </c>
      <c r="K3444" s="3" t="s">
        <v>13235</v>
      </c>
      <c r="L3444" s="3" t="s">
        <v>24915</v>
      </c>
      <c r="M3444" s="3" t="s">
        <v>35</v>
      </c>
    </row>
    <row r="3445" ht="19.5" customHeight="1">
      <c r="A3445" s="3" t="s">
        <v>2654</v>
      </c>
      <c r="B3445" s="3" t="s">
        <v>24918</v>
      </c>
      <c r="C3445" s="3" t="s">
        <v>17</v>
      </c>
      <c r="D3445" s="4" t="s">
        <v>19</v>
      </c>
      <c r="E3445" s="3" t="s">
        <v>20</v>
      </c>
      <c r="F3445" s="5">
        <v>18.0</v>
      </c>
      <c r="G3445" s="5">
        <v>25.0</v>
      </c>
      <c r="H3445" s="3" t="s">
        <v>627</v>
      </c>
      <c r="I3445" s="3" t="s">
        <v>23</v>
      </c>
      <c r="J3445" s="3" t="s">
        <v>698</v>
      </c>
      <c r="K3445" s="3" t="s">
        <v>24921</v>
      </c>
      <c r="L3445" s="3" t="s">
        <v>24923</v>
      </c>
      <c r="M3445" s="3" t="s">
        <v>41</v>
      </c>
    </row>
    <row r="3446" ht="19.5" customHeight="1">
      <c r="A3446" s="3" t="s">
        <v>9829</v>
      </c>
      <c r="B3446" s="3" t="s">
        <v>24928</v>
      </c>
      <c r="C3446" s="3" t="s">
        <v>17</v>
      </c>
      <c r="D3446" s="4" t="s">
        <v>19</v>
      </c>
      <c r="E3446" s="3" t="s">
        <v>20</v>
      </c>
      <c r="F3446" s="5">
        <v>18.0</v>
      </c>
      <c r="G3446" s="5">
        <v>25.0</v>
      </c>
      <c r="H3446" s="3" t="s">
        <v>627</v>
      </c>
      <c r="I3446" s="3" t="s">
        <v>57</v>
      </c>
      <c r="J3446" s="3" t="s">
        <v>58</v>
      </c>
      <c r="K3446" s="3" t="s">
        <v>24932</v>
      </c>
      <c r="L3446" s="3" t="s">
        <v>24934</v>
      </c>
      <c r="M3446" s="3" t="s">
        <v>35</v>
      </c>
    </row>
    <row r="3447" ht="19.5" customHeight="1">
      <c r="A3447" s="3" t="s">
        <v>24935</v>
      </c>
      <c r="B3447" s="3" t="s">
        <v>24936</v>
      </c>
      <c r="C3447" s="3" t="s">
        <v>17</v>
      </c>
      <c r="D3447" s="4" t="s">
        <v>19</v>
      </c>
      <c r="E3447" s="3" t="s">
        <v>20</v>
      </c>
      <c r="F3447" s="5">
        <v>18.0</v>
      </c>
      <c r="G3447" s="5">
        <v>25.0</v>
      </c>
      <c r="H3447" s="3" t="s">
        <v>627</v>
      </c>
      <c r="I3447" s="3" t="s">
        <v>57</v>
      </c>
      <c r="J3447" s="3" t="s">
        <v>58</v>
      </c>
      <c r="K3447" s="3" t="s">
        <v>24940</v>
      </c>
      <c r="L3447" s="3" t="s">
        <v>24943</v>
      </c>
      <c r="M3447" s="3" t="s">
        <v>41</v>
      </c>
    </row>
    <row r="3448" ht="19.5" customHeight="1">
      <c r="A3448" s="3" t="s">
        <v>5663</v>
      </c>
      <c r="B3448" s="3" t="s">
        <v>24949</v>
      </c>
      <c r="C3448" s="3" t="s">
        <v>17</v>
      </c>
      <c r="D3448" s="4" t="s">
        <v>19</v>
      </c>
      <c r="E3448" s="3" t="s">
        <v>20</v>
      </c>
      <c r="F3448" s="5">
        <v>18.0</v>
      </c>
      <c r="G3448" s="5">
        <v>25.0</v>
      </c>
      <c r="H3448" s="3" t="s">
        <v>627</v>
      </c>
      <c r="I3448" s="3" t="s">
        <v>57</v>
      </c>
      <c r="J3448" s="3" t="s">
        <v>264</v>
      </c>
      <c r="K3448" s="3" t="s">
        <v>1537</v>
      </c>
      <c r="L3448" s="3" t="s">
        <v>24957</v>
      </c>
      <c r="M3448" s="3" t="s">
        <v>35</v>
      </c>
    </row>
    <row r="3449" ht="19.5" customHeight="1">
      <c r="A3449" s="3" t="s">
        <v>18508</v>
      </c>
      <c r="B3449" s="3" t="s">
        <v>965</v>
      </c>
      <c r="C3449" s="3" t="s">
        <v>17</v>
      </c>
      <c r="D3449" s="4" t="s">
        <v>19</v>
      </c>
      <c r="E3449" s="3" t="s">
        <v>20</v>
      </c>
      <c r="F3449" s="5">
        <v>18.0</v>
      </c>
      <c r="G3449" s="5">
        <v>22.0</v>
      </c>
      <c r="H3449" s="3" t="s">
        <v>20609</v>
      </c>
      <c r="I3449" s="3" t="s">
        <v>57</v>
      </c>
      <c r="J3449" s="3" t="s">
        <v>971</v>
      </c>
      <c r="K3449" s="3" t="s">
        <v>12547</v>
      </c>
      <c r="L3449" s="3" t="s">
        <v>24963</v>
      </c>
      <c r="M3449" s="3" t="s">
        <v>257</v>
      </c>
    </row>
    <row r="3450" ht="19.5" customHeight="1">
      <c r="A3450" s="3" t="s">
        <v>24964</v>
      </c>
      <c r="B3450" s="3" t="s">
        <v>24966</v>
      </c>
      <c r="C3450" s="3" t="s">
        <v>165</v>
      </c>
      <c r="D3450" s="4" t="s">
        <v>19</v>
      </c>
      <c r="E3450" s="3" t="s">
        <v>21</v>
      </c>
      <c r="F3450" s="5">
        <v>18.0</v>
      </c>
      <c r="G3450" s="5">
        <v>20.0</v>
      </c>
      <c r="H3450" s="3" t="s">
        <v>5362</v>
      </c>
      <c r="I3450" s="3" t="s">
        <v>57</v>
      </c>
      <c r="J3450" s="3" t="s">
        <v>726</v>
      </c>
      <c r="K3450" s="3" t="s">
        <v>24969</v>
      </c>
      <c r="L3450" s="3" t="s">
        <v>24970</v>
      </c>
      <c r="M3450" s="3" t="s">
        <v>159</v>
      </c>
    </row>
    <row r="3451" ht="19.5" customHeight="1">
      <c r="A3451" s="3" t="s">
        <v>24974</v>
      </c>
      <c r="B3451" s="3" t="s">
        <v>162</v>
      </c>
      <c r="C3451" s="3" t="s">
        <v>165</v>
      </c>
      <c r="D3451" s="4" t="s">
        <v>19</v>
      </c>
      <c r="E3451" s="3" t="s">
        <v>127</v>
      </c>
      <c r="F3451" s="5">
        <v>18.0</v>
      </c>
      <c r="G3451" s="5">
        <v>25.0</v>
      </c>
      <c r="H3451" s="3" t="s">
        <v>627</v>
      </c>
      <c r="I3451" s="3" t="s">
        <v>57</v>
      </c>
      <c r="J3451" s="3" t="s">
        <v>38</v>
      </c>
      <c r="K3451" s="3" t="s">
        <v>24977</v>
      </c>
      <c r="L3451" s="3" t="s">
        <v>24979</v>
      </c>
      <c r="M3451" s="3" t="s">
        <v>27</v>
      </c>
    </row>
    <row r="3452" ht="19.5" customHeight="1">
      <c r="A3452" s="3" t="s">
        <v>24981</v>
      </c>
      <c r="B3452" s="3" t="s">
        <v>24982</v>
      </c>
      <c r="C3452" s="3" t="s">
        <v>165</v>
      </c>
      <c r="D3452" s="4" t="s">
        <v>19</v>
      </c>
      <c r="E3452" s="3" t="s">
        <v>20</v>
      </c>
      <c r="F3452" s="5">
        <v>18.0</v>
      </c>
      <c r="G3452" s="5">
        <v>25.0</v>
      </c>
      <c r="H3452" s="3" t="s">
        <v>627</v>
      </c>
      <c r="I3452" s="3" t="s">
        <v>50</v>
      </c>
      <c r="J3452" s="3" t="s">
        <v>58</v>
      </c>
      <c r="K3452" s="3" t="s">
        <v>24991</v>
      </c>
      <c r="L3452" s="3" t="s">
        <v>24992</v>
      </c>
      <c r="M3452" s="3" t="s">
        <v>41</v>
      </c>
    </row>
    <row r="3453" ht="19.5" customHeight="1">
      <c r="A3453" s="3" t="s">
        <v>7410</v>
      </c>
      <c r="B3453" s="3" t="s">
        <v>5770</v>
      </c>
      <c r="C3453" s="3" t="s">
        <v>165</v>
      </c>
      <c r="D3453" s="4" t="s">
        <v>19</v>
      </c>
      <c r="E3453" s="3" t="s">
        <v>127</v>
      </c>
      <c r="F3453" s="5">
        <v>18.0</v>
      </c>
      <c r="G3453" s="5">
        <v>24.0</v>
      </c>
      <c r="H3453" s="3" t="s">
        <v>10471</v>
      </c>
      <c r="I3453" s="3" t="s">
        <v>23</v>
      </c>
      <c r="J3453" s="3" t="s">
        <v>2334</v>
      </c>
      <c r="K3453" s="3" t="s">
        <v>5773</v>
      </c>
      <c r="L3453" s="3" t="s">
        <v>10475</v>
      </c>
      <c r="M3453" s="3" t="s">
        <v>159</v>
      </c>
    </row>
    <row r="3454" ht="19.5" customHeight="1">
      <c r="A3454" s="3" t="s">
        <v>3540</v>
      </c>
      <c r="B3454" s="3" t="s">
        <v>21401</v>
      </c>
      <c r="C3454" s="3" t="s">
        <v>165</v>
      </c>
      <c r="D3454" s="4" t="s">
        <v>19</v>
      </c>
      <c r="E3454" s="3" t="s">
        <v>20</v>
      </c>
      <c r="F3454" s="5">
        <v>18.0</v>
      </c>
      <c r="G3454" s="5">
        <v>22.0</v>
      </c>
      <c r="H3454" s="3" t="s">
        <v>20609</v>
      </c>
      <c r="I3454" s="3" t="s">
        <v>23</v>
      </c>
      <c r="J3454" s="3" t="s">
        <v>25000</v>
      </c>
      <c r="K3454" s="3" t="s">
        <v>21410</v>
      </c>
      <c r="L3454" s="3" t="s">
        <v>25001</v>
      </c>
      <c r="M3454" s="3" t="s">
        <v>35</v>
      </c>
    </row>
    <row r="3455" ht="19.5" customHeight="1">
      <c r="A3455" s="3" t="s">
        <v>25002</v>
      </c>
      <c r="B3455" s="3" t="s">
        <v>22517</v>
      </c>
      <c r="C3455" s="3" t="s">
        <v>165</v>
      </c>
      <c r="D3455" s="4" t="s">
        <v>19</v>
      </c>
      <c r="E3455" s="3" t="s">
        <v>20</v>
      </c>
      <c r="F3455" s="5">
        <v>18.0</v>
      </c>
      <c r="G3455" s="5">
        <v>30.0</v>
      </c>
      <c r="H3455" s="3" t="s">
        <v>1153</v>
      </c>
      <c r="I3455" s="3" t="s">
        <v>23</v>
      </c>
      <c r="J3455" s="3" t="s">
        <v>16119</v>
      </c>
      <c r="K3455" s="3" t="s">
        <v>3861</v>
      </c>
      <c r="L3455" s="3" t="s">
        <v>25005</v>
      </c>
      <c r="M3455" s="3" t="s">
        <v>159</v>
      </c>
    </row>
    <row r="3456" ht="19.5" customHeight="1">
      <c r="A3456" s="3" t="s">
        <v>10250</v>
      </c>
      <c r="B3456" s="3" t="s">
        <v>22163</v>
      </c>
      <c r="C3456" s="3" t="s">
        <v>165</v>
      </c>
      <c r="D3456" s="4" t="s">
        <v>19</v>
      </c>
      <c r="E3456" s="3" t="s">
        <v>20</v>
      </c>
      <c r="F3456" s="5">
        <v>18.0</v>
      </c>
      <c r="G3456" s="5">
        <v>25.0</v>
      </c>
      <c r="H3456" s="3" t="s">
        <v>627</v>
      </c>
      <c r="I3456" s="3" t="s">
        <v>57</v>
      </c>
      <c r="J3456" s="3" t="s">
        <v>17142</v>
      </c>
      <c r="K3456" s="3" t="s">
        <v>5781</v>
      </c>
      <c r="L3456" s="3" t="s">
        <v>25009</v>
      </c>
      <c r="M3456" s="3" t="s">
        <v>35</v>
      </c>
    </row>
    <row r="3457" ht="19.5" customHeight="1">
      <c r="A3457" s="3" t="s">
        <v>5879</v>
      </c>
      <c r="B3457" s="3" t="s">
        <v>16562</v>
      </c>
      <c r="C3457" s="3" t="s">
        <v>18</v>
      </c>
      <c r="D3457" s="4" t="s">
        <v>19</v>
      </c>
      <c r="E3457" s="3" t="s">
        <v>21</v>
      </c>
      <c r="F3457" s="5">
        <v>18.0</v>
      </c>
      <c r="G3457" s="5">
        <v>25.0</v>
      </c>
      <c r="H3457" s="3" t="s">
        <v>627</v>
      </c>
      <c r="I3457" s="3" t="s">
        <v>23</v>
      </c>
      <c r="J3457" s="3" t="s">
        <v>3881</v>
      </c>
      <c r="K3457" s="3" t="s">
        <v>25011</v>
      </c>
      <c r="L3457" s="3" t="s">
        <v>25013</v>
      </c>
      <c r="M3457" s="3" t="s">
        <v>27</v>
      </c>
    </row>
    <row r="3458" ht="19.5" customHeight="1">
      <c r="A3458" s="3" t="s">
        <v>28</v>
      </c>
      <c r="B3458" s="3" t="s">
        <v>16136</v>
      </c>
      <c r="C3458" s="3" t="s">
        <v>18</v>
      </c>
      <c r="D3458" s="4" t="s">
        <v>19</v>
      </c>
      <c r="E3458" s="3" t="s">
        <v>20</v>
      </c>
      <c r="F3458" s="5">
        <v>18.0</v>
      </c>
      <c r="G3458" s="5">
        <v>25.0</v>
      </c>
      <c r="H3458" s="3" t="s">
        <v>627</v>
      </c>
      <c r="I3458" s="3" t="s">
        <v>57</v>
      </c>
      <c r="J3458" s="3" t="s">
        <v>489</v>
      </c>
      <c r="K3458" s="3" t="s">
        <v>16138</v>
      </c>
      <c r="L3458" s="3" t="s">
        <v>25017</v>
      </c>
      <c r="M3458" s="3" t="s">
        <v>41</v>
      </c>
    </row>
    <row r="3459" ht="19.5" customHeight="1">
      <c r="A3459" s="3" t="s">
        <v>738</v>
      </c>
      <c r="B3459" s="3" t="s">
        <v>7466</v>
      </c>
      <c r="C3459" s="3" t="s">
        <v>18</v>
      </c>
      <c r="D3459" s="4" t="s">
        <v>19</v>
      </c>
      <c r="E3459" s="3" t="s">
        <v>20</v>
      </c>
      <c r="F3459" s="5">
        <v>18.0</v>
      </c>
      <c r="G3459" s="5">
        <v>22.0</v>
      </c>
      <c r="H3459" s="3" t="s">
        <v>20609</v>
      </c>
      <c r="I3459" s="3" t="s">
        <v>23</v>
      </c>
      <c r="J3459" s="3" t="s">
        <v>264</v>
      </c>
      <c r="K3459" s="3" t="s">
        <v>25024</v>
      </c>
      <c r="L3459" s="3" t="s">
        <v>25026</v>
      </c>
      <c r="M3459" s="3" t="s">
        <v>35</v>
      </c>
    </row>
    <row r="3460" ht="19.5" customHeight="1">
      <c r="A3460" s="3" t="s">
        <v>28</v>
      </c>
      <c r="B3460" s="3" t="s">
        <v>13782</v>
      </c>
      <c r="C3460" s="3" t="s">
        <v>18</v>
      </c>
      <c r="D3460" s="4" t="s">
        <v>19</v>
      </c>
      <c r="E3460" s="3" t="s">
        <v>20</v>
      </c>
      <c r="F3460" s="5">
        <v>18.0</v>
      </c>
      <c r="G3460" s="5">
        <v>24.0</v>
      </c>
      <c r="H3460" s="3" t="s">
        <v>10471</v>
      </c>
      <c r="I3460" s="3" t="s">
        <v>23</v>
      </c>
      <c r="J3460" s="3" t="s">
        <v>13783</v>
      </c>
      <c r="K3460" s="3" t="s">
        <v>25029</v>
      </c>
      <c r="L3460" s="3" t="s">
        <v>25031</v>
      </c>
      <c r="M3460" s="3" t="s">
        <v>27</v>
      </c>
    </row>
    <row r="3461" ht="19.5" customHeight="1">
      <c r="A3461" s="3" t="s">
        <v>12268</v>
      </c>
      <c r="B3461" s="3" t="s">
        <v>25033</v>
      </c>
      <c r="C3461" s="3" t="s">
        <v>18</v>
      </c>
      <c r="D3461" s="4" t="s">
        <v>19</v>
      </c>
      <c r="E3461" s="3" t="s">
        <v>20</v>
      </c>
      <c r="F3461" s="5">
        <v>18.0</v>
      </c>
      <c r="G3461" s="5">
        <v>25.0</v>
      </c>
      <c r="H3461" s="3" t="s">
        <v>627</v>
      </c>
      <c r="I3461" s="3" t="s">
        <v>23</v>
      </c>
      <c r="J3461" s="3" t="s">
        <v>166</v>
      </c>
      <c r="K3461" s="3" t="s">
        <v>25038</v>
      </c>
      <c r="L3461" s="3" t="s">
        <v>25039</v>
      </c>
      <c r="M3461" s="3" t="s">
        <v>250</v>
      </c>
    </row>
    <row r="3462" ht="19.5" customHeight="1">
      <c r="A3462" s="3" t="s">
        <v>25040</v>
      </c>
      <c r="B3462" s="3" t="s">
        <v>11729</v>
      </c>
      <c r="C3462" s="3" t="s">
        <v>18</v>
      </c>
      <c r="D3462" s="4" t="s">
        <v>19</v>
      </c>
      <c r="E3462" s="3" t="s">
        <v>20</v>
      </c>
      <c r="F3462" s="5">
        <v>18.0</v>
      </c>
      <c r="G3462" s="5">
        <v>35.0</v>
      </c>
      <c r="H3462" s="3" t="s">
        <v>11938</v>
      </c>
      <c r="I3462" s="3" t="s">
        <v>57</v>
      </c>
      <c r="J3462" s="3" t="s">
        <v>11744</v>
      </c>
      <c r="K3462" s="3" t="s">
        <v>25044</v>
      </c>
      <c r="L3462" s="3" t="s">
        <v>25046</v>
      </c>
      <c r="M3462" s="3" t="s">
        <v>35</v>
      </c>
    </row>
    <row r="3463" ht="19.5" customHeight="1">
      <c r="A3463" s="3" t="s">
        <v>13633</v>
      </c>
      <c r="B3463" s="3" t="s">
        <v>25048</v>
      </c>
      <c r="C3463" s="3" t="s">
        <v>18</v>
      </c>
      <c r="D3463" s="4" t="s">
        <v>19</v>
      </c>
      <c r="E3463" s="3" t="s">
        <v>20</v>
      </c>
      <c r="F3463" s="5">
        <v>18.0</v>
      </c>
      <c r="G3463" s="5">
        <v>30.0</v>
      </c>
      <c r="H3463" s="3" t="s">
        <v>1153</v>
      </c>
      <c r="I3463" s="3" t="s">
        <v>23</v>
      </c>
      <c r="J3463" s="3" t="s">
        <v>3873</v>
      </c>
      <c r="K3463" s="3" t="s">
        <v>25049</v>
      </c>
      <c r="L3463" s="3" t="s">
        <v>25050</v>
      </c>
      <c r="M3463" s="3" t="s">
        <v>257</v>
      </c>
    </row>
    <row r="3464" ht="19.5" customHeight="1">
      <c r="A3464" s="3" t="s">
        <v>5879</v>
      </c>
      <c r="B3464" s="3" t="s">
        <v>19313</v>
      </c>
      <c r="C3464" s="3" t="s">
        <v>18</v>
      </c>
      <c r="D3464" s="4" t="s">
        <v>19</v>
      </c>
      <c r="E3464" s="3" t="s">
        <v>20</v>
      </c>
      <c r="F3464" s="5">
        <v>18.0</v>
      </c>
      <c r="G3464" s="5">
        <v>35.0</v>
      </c>
      <c r="H3464" s="3" t="s">
        <v>11938</v>
      </c>
      <c r="I3464" s="3" t="s">
        <v>23</v>
      </c>
      <c r="J3464" s="3" t="s">
        <v>58</v>
      </c>
      <c r="K3464" s="3" t="s">
        <v>19316</v>
      </c>
      <c r="L3464" s="3" t="s">
        <v>25053</v>
      </c>
      <c r="M3464" s="3" t="s">
        <v>35</v>
      </c>
    </row>
    <row r="3465" ht="19.5" customHeight="1">
      <c r="A3465" s="3" t="s">
        <v>751</v>
      </c>
      <c r="B3465" s="3" t="s">
        <v>25054</v>
      </c>
      <c r="C3465" s="3" t="s">
        <v>18</v>
      </c>
      <c r="D3465" s="4" t="s">
        <v>19</v>
      </c>
      <c r="E3465" s="3" t="s">
        <v>20</v>
      </c>
      <c r="F3465" s="5">
        <v>18.0</v>
      </c>
      <c r="G3465" s="5">
        <v>36.0</v>
      </c>
      <c r="H3465" s="3" t="s">
        <v>960</v>
      </c>
      <c r="I3465" s="3" t="s">
        <v>57</v>
      </c>
      <c r="J3465" s="3" t="s">
        <v>556</v>
      </c>
      <c r="K3465" s="3" t="s">
        <v>25057</v>
      </c>
      <c r="L3465" s="3" t="s">
        <v>25059</v>
      </c>
      <c r="M3465" s="3" t="s">
        <v>35</v>
      </c>
    </row>
    <row r="3466" ht="19.5" customHeight="1">
      <c r="A3466" s="3" t="s">
        <v>25060</v>
      </c>
      <c r="B3466" s="3" t="s">
        <v>8083</v>
      </c>
      <c r="C3466" s="3" t="s">
        <v>18</v>
      </c>
      <c r="D3466" s="4" t="s">
        <v>19</v>
      </c>
      <c r="E3466" s="3" t="s">
        <v>20</v>
      </c>
      <c r="F3466" s="5">
        <v>18.0</v>
      </c>
      <c r="G3466" s="5">
        <v>36.0</v>
      </c>
      <c r="H3466" s="3" t="s">
        <v>960</v>
      </c>
      <c r="I3466" s="3" t="s">
        <v>57</v>
      </c>
      <c r="J3466" s="3" t="s">
        <v>556</v>
      </c>
      <c r="K3466" s="3" t="s">
        <v>8094</v>
      </c>
      <c r="L3466" s="3" t="s">
        <v>25062</v>
      </c>
      <c r="M3466" s="3" t="s">
        <v>35</v>
      </c>
    </row>
    <row r="3467" ht="19.5" customHeight="1">
      <c r="A3467" s="3" t="s">
        <v>25063</v>
      </c>
      <c r="B3467" s="3" t="s">
        <v>16487</v>
      </c>
      <c r="C3467" s="3" t="s">
        <v>18</v>
      </c>
      <c r="D3467" s="4" t="s">
        <v>19</v>
      </c>
      <c r="E3467" s="3" t="s">
        <v>20</v>
      </c>
      <c r="F3467" s="5">
        <v>18.0</v>
      </c>
      <c r="G3467" s="5">
        <v>30.0</v>
      </c>
      <c r="H3467" s="3" t="s">
        <v>1153</v>
      </c>
      <c r="I3467" s="3" t="s">
        <v>57</v>
      </c>
      <c r="J3467" s="3" t="s">
        <v>329</v>
      </c>
      <c r="K3467" s="3" t="s">
        <v>25065</v>
      </c>
      <c r="L3467" s="3" t="s">
        <v>25066</v>
      </c>
      <c r="M3467" s="3" t="s">
        <v>27</v>
      </c>
    </row>
    <row r="3468" ht="19.5" customHeight="1">
      <c r="A3468" s="3" t="s">
        <v>25068</v>
      </c>
      <c r="B3468" s="3" t="s">
        <v>17352</v>
      </c>
      <c r="C3468" s="3" t="s">
        <v>30</v>
      </c>
      <c r="D3468" s="4" t="s">
        <v>19</v>
      </c>
      <c r="E3468" s="3" t="s">
        <v>20</v>
      </c>
      <c r="F3468" s="5">
        <v>18.0</v>
      </c>
      <c r="G3468" s="5">
        <v>25.0</v>
      </c>
      <c r="H3468" s="3" t="s">
        <v>627</v>
      </c>
      <c r="I3468" s="3" t="s">
        <v>23</v>
      </c>
      <c r="J3468" s="3" t="s">
        <v>58</v>
      </c>
      <c r="K3468" s="3" t="s">
        <v>17436</v>
      </c>
      <c r="L3468" s="3" t="s">
        <v>25071</v>
      </c>
      <c r="M3468" s="3" t="s">
        <v>35</v>
      </c>
    </row>
    <row r="3469" ht="19.5" customHeight="1">
      <c r="A3469" s="3" t="s">
        <v>24052</v>
      </c>
      <c r="B3469" s="3" t="s">
        <v>10194</v>
      </c>
      <c r="C3469" s="3" t="s">
        <v>30</v>
      </c>
      <c r="D3469" s="4" t="s">
        <v>19</v>
      </c>
      <c r="E3469" s="3" t="s">
        <v>21</v>
      </c>
      <c r="F3469" s="5">
        <v>18.0</v>
      </c>
      <c r="G3469" s="5">
        <v>25.0</v>
      </c>
      <c r="H3469" s="3" t="s">
        <v>627</v>
      </c>
      <c r="I3469" s="3" t="s">
        <v>23</v>
      </c>
      <c r="J3469" s="3" t="s">
        <v>10198</v>
      </c>
      <c r="K3469" s="3" t="s">
        <v>24053</v>
      </c>
      <c r="L3469" s="3" t="s">
        <v>24054</v>
      </c>
      <c r="M3469" s="3" t="s">
        <v>35</v>
      </c>
    </row>
    <row r="3470" ht="19.5" customHeight="1">
      <c r="A3470" s="3" t="s">
        <v>12543</v>
      </c>
      <c r="B3470" s="3" t="s">
        <v>10755</v>
      </c>
      <c r="C3470" s="3" t="s">
        <v>30</v>
      </c>
      <c r="D3470" s="4" t="s">
        <v>19</v>
      </c>
      <c r="E3470" s="3" t="s">
        <v>21</v>
      </c>
      <c r="F3470" s="5">
        <v>18.0</v>
      </c>
      <c r="G3470" s="5">
        <v>30.0</v>
      </c>
      <c r="H3470" s="3" t="s">
        <v>1153</v>
      </c>
      <c r="I3470" s="3" t="s">
        <v>3369</v>
      </c>
      <c r="J3470" s="3" t="s">
        <v>2719</v>
      </c>
      <c r="K3470" s="3" t="s">
        <v>25075</v>
      </c>
      <c r="L3470" s="3" t="s">
        <v>25076</v>
      </c>
      <c r="M3470" s="3" t="s">
        <v>35</v>
      </c>
    </row>
    <row r="3471" ht="19.5" customHeight="1">
      <c r="A3471" s="3" t="s">
        <v>931</v>
      </c>
      <c r="B3471" s="3" t="s">
        <v>25077</v>
      </c>
      <c r="C3471" s="3" t="s">
        <v>17</v>
      </c>
      <c r="D3471" s="4" t="s">
        <v>19</v>
      </c>
      <c r="E3471" s="3" t="s">
        <v>20</v>
      </c>
      <c r="F3471" s="5">
        <v>19.0</v>
      </c>
      <c r="G3471" s="5">
        <v>22.0</v>
      </c>
      <c r="H3471" s="3" t="s">
        <v>25080</v>
      </c>
      <c r="I3471" s="3" t="s">
        <v>57</v>
      </c>
      <c r="J3471" s="3" t="s">
        <v>12377</v>
      </c>
      <c r="K3471" s="3" t="s">
        <v>25083</v>
      </c>
      <c r="L3471" s="3" t="s">
        <v>25087</v>
      </c>
      <c r="M3471" s="3" t="s">
        <v>159</v>
      </c>
    </row>
    <row r="3472" ht="19.5" customHeight="1">
      <c r="A3472" s="3" t="s">
        <v>25089</v>
      </c>
      <c r="B3472" s="3" t="s">
        <v>18251</v>
      </c>
      <c r="C3472" s="3" t="s">
        <v>30</v>
      </c>
      <c r="D3472" s="4" t="s">
        <v>19</v>
      </c>
      <c r="E3472" s="3" t="s">
        <v>127</v>
      </c>
      <c r="F3472" s="5">
        <v>19.0</v>
      </c>
      <c r="G3472" s="5">
        <v>38.0</v>
      </c>
      <c r="H3472" s="3" t="s">
        <v>25091</v>
      </c>
      <c r="I3472" s="3" t="s">
        <v>50</v>
      </c>
      <c r="J3472" s="3" t="s">
        <v>11869</v>
      </c>
      <c r="K3472" s="3" t="s">
        <v>166</v>
      </c>
      <c r="L3472" s="3" t="s">
        <v>25093</v>
      </c>
      <c r="M3472" s="3" t="s">
        <v>27</v>
      </c>
    </row>
    <row r="3473" ht="19.5" customHeight="1">
      <c r="A3473" s="3" t="s">
        <v>5879</v>
      </c>
      <c r="B3473" s="3" t="s">
        <v>25095</v>
      </c>
      <c r="C3473" s="3" t="s">
        <v>17</v>
      </c>
      <c r="D3473" s="4" t="s">
        <v>19</v>
      </c>
      <c r="E3473" s="3" t="s">
        <v>20</v>
      </c>
      <c r="F3473" s="5">
        <v>20.0</v>
      </c>
      <c r="G3473" s="5">
        <v>30.0</v>
      </c>
      <c r="H3473" s="3" t="s">
        <v>668</v>
      </c>
      <c r="I3473" s="3" t="s">
        <v>57</v>
      </c>
      <c r="J3473" s="3" t="s">
        <v>25096</v>
      </c>
      <c r="K3473" s="3" t="s">
        <v>5237</v>
      </c>
      <c r="L3473" s="3" t="s">
        <v>25099</v>
      </c>
      <c r="M3473" s="3" t="s">
        <v>41</v>
      </c>
    </row>
    <row r="3474" ht="19.5" customHeight="1">
      <c r="A3474" s="3" t="s">
        <v>12268</v>
      </c>
      <c r="B3474" s="3" t="s">
        <v>25100</v>
      </c>
      <c r="C3474" s="3" t="s">
        <v>17</v>
      </c>
      <c r="D3474" s="4" t="s">
        <v>19</v>
      </c>
      <c r="E3474" s="3" t="s">
        <v>20</v>
      </c>
      <c r="F3474" s="5">
        <v>20.0</v>
      </c>
      <c r="G3474" s="5">
        <v>30.0</v>
      </c>
      <c r="H3474" s="3" t="s">
        <v>668</v>
      </c>
      <c r="I3474" s="3" t="s">
        <v>23</v>
      </c>
      <c r="J3474" s="3" t="s">
        <v>58</v>
      </c>
      <c r="K3474" s="3" t="s">
        <v>25102</v>
      </c>
      <c r="L3474" s="3" t="s">
        <v>25104</v>
      </c>
      <c r="M3474" s="3" t="s">
        <v>35</v>
      </c>
    </row>
    <row r="3475" ht="19.5" customHeight="1">
      <c r="A3475" s="3" t="s">
        <v>25107</v>
      </c>
      <c r="B3475" s="3" t="s">
        <v>563</v>
      </c>
      <c r="C3475" s="3" t="s">
        <v>17</v>
      </c>
      <c r="D3475" s="4" t="s">
        <v>19</v>
      </c>
      <c r="E3475" s="3" t="s">
        <v>20</v>
      </c>
      <c r="F3475" s="5">
        <v>20.0</v>
      </c>
      <c r="G3475" s="5">
        <v>30.0</v>
      </c>
      <c r="H3475" s="3" t="s">
        <v>668</v>
      </c>
      <c r="I3475" s="3" t="s">
        <v>23</v>
      </c>
      <c r="J3475" s="3" t="s">
        <v>567</v>
      </c>
      <c r="K3475" s="3" t="s">
        <v>569</v>
      </c>
      <c r="L3475" s="3" t="s">
        <v>25111</v>
      </c>
      <c r="M3475" s="3" t="s">
        <v>159</v>
      </c>
    </row>
    <row r="3476" ht="19.5" customHeight="1">
      <c r="A3476" s="3" t="s">
        <v>9973</v>
      </c>
      <c r="B3476" s="3" t="s">
        <v>10009</v>
      </c>
      <c r="C3476" s="3" t="s">
        <v>17</v>
      </c>
      <c r="D3476" s="4" t="s">
        <v>19</v>
      </c>
      <c r="E3476" s="3" t="s">
        <v>20</v>
      </c>
      <c r="F3476" s="5">
        <v>20.0</v>
      </c>
      <c r="G3476" s="5">
        <v>30.0</v>
      </c>
      <c r="H3476" s="3" t="s">
        <v>668</v>
      </c>
      <c r="I3476" s="3" t="s">
        <v>23</v>
      </c>
      <c r="J3476" s="3" t="s">
        <v>1817</v>
      </c>
      <c r="K3476" s="3" t="s">
        <v>25112</v>
      </c>
      <c r="L3476" s="3" t="s">
        <v>25114</v>
      </c>
      <c r="M3476" s="3" t="s">
        <v>27</v>
      </c>
    </row>
    <row r="3477" ht="19.5" customHeight="1">
      <c r="A3477" s="3" t="s">
        <v>25117</v>
      </c>
      <c r="B3477" s="3" t="s">
        <v>21156</v>
      </c>
      <c r="C3477" s="3" t="s">
        <v>17</v>
      </c>
      <c r="D3477" s="4" t="s">
        <v>19</v>
      </c>
      <c r="E3477" s="3" t="s">
        <v>21</v>
      </c>
      <c r="F3477" s="5">
        <v>20.0</v>
      </c>
      <c r="G3477" s="5">
        <v>30.0</v>
      </c>
      <c r="H3477" s="3" t="s">
        <v>668</v>
      </c>
      <c r="I3477" s="3" t="s">
        <v>23</v>
      </c>
      <c r="J3477" s="3" t="s">
        <v>329</v>
      </c>
      <c r="K3477" s="3" t="s">
        <v>21174</v>
      </c>
      <c r="L3477" s="3" t="s">
        <v>25122</v>
      </c>
      <c r="M3477" s="3" t="s">
        <v>27</v>
      </c>
    </row>
    <row r="3478" ht="19.5" customHeight="1">
      <c r="A3478" s="3" t="s">
        <v>2654</v>
      </c>
      <c r="B3478" s="3" t="s">
        <v>25123</v>
      </c>
      <c r="C3478" s="3" t="s">
        <v>17</v>
      </c>
      <c r="D3478" s="4" t="s">
        <v>19</v>
      </c>
      <c r="E3478" s="3" t="s">
        <v>20</v>
      </c>
      <c r="F3478" s="5">
        <v>20.0</v>
      </c>
      <c r="G3478" s="5">
        <v>30.0</v>
      </c>
      <c r="H3478" s="3" t="s">
        <v>668</v>
      </c>
      <c r="I3478" s="3" t="s">
        <v>23</v>
      </c>
      <c r="J3478" s="3" t="s">
        <v>25127</v>
      </c>
      <c r="K3478" s="3" t="s">
        <v>9424</v>
      </c>
      <c r="L3478" s="3" t="s">
        <v>25131</v>
      </c>
      <c r="M3478" s="3" t="s">
        <v>159</v>
      </c>
    </row>
    <row r="3479" ht="19.5" customHeight="1">
      <c r="A3479" s="3" t="s">
        <v>25135</v>
      </c>
      <c r="B3479" s="3" t="s">
        <v>4912</v>
      </c>
      <c r="C3479" s="3" t="s">
        <v>17</v>
      </c>
      <c r="D3479" s="4" t="s">
        <v>19</v>
      </c>
      <c r="E3479" s="3" t="s">
        <v>20</v>
      </c>
      <c r="F3479" s="5">
        <v>20.0</v>
      </c>
      <c r="G3479" s="5">
        <v>35.0</v>
      </c>
      <c r="H3479" s="3" t="s">
        <v>1821</v>
      </c>
      <c r="I3479" s="3" t="s">
        <v>57</v>
      </c>
      <c r="J3479" s="3" t="s">
        <v>154</v>
      </c>
      <c r="K3479" s="3" t="s">
        <v>8833</v>
      </c>
      <c r="L3479" s="3" t="s">
        <v>25141</v>
      </c>
      <c r="M3479" s="3" t="s">
        <v>35</v>
      </c>
    </row>
    <row r="3480" ht="19.5" customHeight="1">
      <c r="A3480" s="3" t="s">
        <v>25142</v>
      </c>
      <c r="B3480" s="3" t="s">
        <v>13512</v>
      </c>
      <c r="C3480" s="3" t="s">
        <v>17</v>
      </c>
      <c r="D3480" s="4" t="s">
        <v>19</v>
      </c>
      <c r="E3480" s="3" t="s">
        <v>20</v>
      </c>
      <c r="F3480" s="5">
        <v>20.0</v>
      </c>
      <c r="G3480" s="5">
        <v>30.0</v>
      </c>
      <c r="H3480" s="3" t="s">
        <v>668</v>
      </c>
      <c r="I3480" s="3" t="s">
        <v>23</v>
      </c>
      <c r="J3480" s="3" t="s">
        <v>821</v>
      </c>
      <c r="K3480" s="3" t="s">
        <v>25148</v>
      </c>
      <c r="L3480" s="3" t="s">
        <v>25149</v>
      </c>
      <c r="M3480" s="3" t="s">
        <v>27</v>
      </c>
    </row>
    <row r="3481" ht="19.5" customHeight="1">
      <c r="A3481" s="3" t="s">
        <v>12268</v>
      </c>
      <c r="B3481" s="3" t="s">
        <v>25150</v>
      </c>
      <c r="C3481" s="3" t="s">
        <v>17</v>
      </c>
      <c r="D3481" s="4" t="s">
        <v>19</v>
      </c>
      <c r="E3481" s="3" t="s">
        <v>20</v>
      </c>
      <c r="F3481" s="5">
        <v>20.0</v>
      </c>
      <c r="G3481" s="5">
        <v>30.0</v>
      </c>
      <c r="H3481" s="3" t="s">
        <v>668</v>
      </c>
      <c r="I3481" s="3" t="s">
        <v>23</v>
      </c>
      <c r="J3481" s="3" t="s">
        <v>99</v>
      </c>
      <c r="K3481" s="3" t="s">
        <v>8623</v>
      </c>
      <c r="L3481" s="3" t="s">
        <v>25157</v>
      </c>
      <c r="M3481" s="3" t="s">
        <v>41</v>
      </c>
    </row>
    <row r="3482" ht="19.5" customHeight="1">
      <c r="A3482" s="3" t="s">
        <v>25159</v>
      </c>
      <c r="B3482" s="3" t="s">
        <v>25161</v>
      </c>
      <c r="C3482" s="3" t="s">
        <v>17</v>
      </c>
      <c r="D3482" s="4" t="s">
        <v>19</v>
      </c>
      <c r="E3482" s="3" t="s">
        <v>20</v>
      </c>
      <c r="F3482" s="5">
        <v>20.0</v>
      </c>
      <c r="G3482" s="5">
        <v>30.0</v>
      </c>
      <c r="H3482" s="3" t="s">
        <v>668</v>
      </c>
      <c r="I3482" s="3" t="s">
        <v>3369</v>
      </c>
      <c r="J3482" s="3" t="s">
        <v>25164</v>
      </c>
      <c r="K3482" s="3" t="s">
        <v>25165</v>
      </c>
      <c r="L3482" s="3" t="s">
        <v>25167</v>
      </c>
      <c r="M3482" s="3" t="s">
        <v>27</v>
      </c>
    </row>
    <row r="3483" ht="19.5" customHeight="1">
      <c r="A3483" s="3" t="s">
        <v>25170</v>
      </c>
      <c r="B3483" s="3" t="s">
        <v>1583</v>
      </c>
      <c r="C3483" s="3" t="s">
        <v>17</v>
      </c>
      <c r="D3483" s="4" t="s">
        <v>19</v>
      </c>
      <c r="E3483" s="3" t="s">
        <v>21</v>
      </c>
      <c r="F3483" s="5">
        <v>20.0</v>
      </c>
      <c r="G3483" s="5">
        <v>30.0</v>
      </c>
      <c r="H3483" s="3" t="s">
        <v>668</v>
      </c>
      <c r="I3483" s="3" t="s">
        <v>23</v>
      </c>
      <c r="J3483" s="3" t="s">
        <v>821</v>
      </c>
      <c r="K3483" s="3" t="s">
        <v>13688</v>
      </c>
      <c r="L3483" s="3" t="s">
        <v>25173</v>
      </c>
      <c r="M3483" s="3" t="s">
        <v>27</v>
      </c>
    </row>
    <row r="3484" ht="19.5" customHeight="1">
      <c r="A3484" s="3" t="s">
        <v>12268</v>
      </c>
      <c r="B3484" s="3" t="s">
        <v>3542</v>
      </c>
      <c r="C3484" s="3" t="s">
        <v>17</v>
      </c>
      <c r="D3484" s="4" t="s">
        <v>19</v>
      </c>
      <c r="E3484" s="3" t="s">
        <v>20</v>
      </c>
      <c r="F3484" s="5">
        <v>20.0</v>
      </c>
      <c r="G3484" s="5">
        <v>30.0</v>
      </c>
      <c r="H3484" s="3" t="s">
        <v>668</v>
      </c>
      <c r="I3484" s="3" t="s">
        <v>23</v>
      </c>
      <c r="J3484" s="3" t="s">
        <v>3543</v>
      </c>
      <c r="K3484" s="3" t="s">
        <v>25176</v>
      </c>
      <c r="L3484" s="3" t="s">
        <v>25178</v>
      </c>
      <c r="M3484" s="3" t="s">
        <v>41</v>
      </c>
    </row>
    <row r="3485" ht="19.5" customHeight="1">
      <c r="A3485" s="3" t="s">
        <v>25180</v>
      </c>
      <c r="B3485" s="3" t="s">
        <v>25181</v>
      </c>
      <c r="C3485" s="3" t="s">
        <v>17</v>
      </c>
      <c r="D3485" s="4" t="s">
        <v>19</v>
      </c>
      <c r="E3485" s="3" t="s">
        <v>20</v>
      </c>
      <c r="F3485" s="5">
        <v>20.0</v>
      </c>
      <c r="G3485" s="5">
        <v>40.0</v>
      </c>
      <c r="H3485" s="3" t="s">
        <v>1025</v>
      </c>
      <c r="I3485" s="3" t="s">
        <v>69</v>
      </c>
      <c r="J3485" s="3" t="s">
        <v>11502</v>
      </c>
      <c r="K3485" s="3" t="s">
        <v>25182</v>
      </c>
      <c r="L3485" s="3" t="s">
        <v>25184</v>
      </c>
      <c r="M3485" s="3" t="s">
        <v>159</v>
      </c>
    </row>
    <row r="3486" ht="19.5" customHeight="1">
      <c r="A3486" s="3" t="s">
        <v>5879</v>
      </c>
      <c r="B3486" s="3" t="s">
        <v>20508</v>
      </c>
      <c r="C3486" s="3" t="s">
        <v>17</v>
      </c>
      <c r="D3486" s="4" t="s">
        <v>19</v>
      </c>
      <c r="E3486" s="3" t="s">
        <v>20</v>
      </c>
      <c r="F3486" s="5">
        <v>20.0</v>
      </c>
      <c r="G3486" s="5">
        <v>30.0</v>
      </c>
      <c r="H3486" s="3" t="s">
        <v>668</v>
      </c>
      <c r="I3486" s="3" t="s">
        <v>23</v>
      </c>
      <c r="J3486" s="3" t="s">
        <v>3853</v>
      </c>
      <c r="K3486" s="3" t="s">
        <v>25189</v>
      </c>
      <c r="L3486" s="3" t="s">
        <v>25191</v>
      </c>
      <c r="M3486" s="3" t="s">
        <v>27</v>
      </c>
    </row>
    <row r="3487" ht="19.5" customHeight="1">
      <c r="A3487" s="3" t="s">
        <v>25193</v>
      </c>
      <c r="B3487" s="3" t="s">
        <v>25194</v>
      </c>
      <c r="C3487" s="3" t="s">
        <v>17</v>
      </c>
      <c r="D3487" s="4" t="s">
        <v>19</v>
      </c>
      <c r="E3487" s="3" t="s">
        <v>20</v>
      </c>
      <c r="F3487" s="5">
        <v>20.0</v>
      </c>
      <c r="G3487" s="5">
        <v>40.0</v>
      </c>
      <c r="H3487" s="3" t="s">
        <v>1025</v>
      </c>
      <c r="I3487" s="3" t="s">
        <v>23</v>
      </c>
      <c r="J3487" s="3" t="s">
        <v>25195</v>
      </c>
      <c r="K3487" s="3" t="s">
        <v>25196</v>
      </c>
      <c r="L3487" s="3" t="s">
        <v>25197</v>
      </c>
      <c r="M3487" s="3" t="s">
        <v>41</v>
      </c>
    </row>
    <row r="3488" ht="19.5" customHeight="1">
      <c r="A3488" s="3" t="s">
        <v>14178</v>
      </c>
      <c r="B3488" s="3" t="s">
        <v>21156</v>
      </c>
      <c r="C3488" s="3" t="s">
        <v>17</v>
      </c>
      <c r="D3488" s="4" t="s">
        <v>19</v>
      </c>
      <c r="E3488" s="3" t="s">
        <v>21</v>
      </c>
      <c r="F3488" s="5">
        <v>20.0</v>
      </c>
      <c r="G3488" s="5">
        <v>30.0</v>
      </c>
      <c r="H3488" s="3" t="s">
        <v>668</v>
      </c>
      <c r="I3488" s="3" t="s">
        <v>23</v>
      </c>
      <c r="J3488" s="3" t="s">
        <v>329</v>
      </c>
      <c r="K3488" s="3" t="s">
        <v>25200</v>
      </c>
      <c r="L3488" s="3" t="s">
        <v>25202</v>
      </c>
      <c r="M3488" s="3" t="s">
        <v>27</v>
      </c>
    </row>
    <row r="3489" ht="19.5" customHeight="1">
      <c r="A3489" s="3" t="s">
        <v>24739</v>
      </c>
      <c r="B3489" s="3" t="s">
        <v>13275</v>
      </c>
      <c r="C3489" s="3" t="s">
        <v>17</v>
      </c>
      <c r="D3489" s="4" t="s">
        <v>19</v>
      </c>
      <c r="E3489" s="3" t="s">
        <v>21</v>
      </c>
      <c r="F3489" s="5">
        <v>20.0</v>
      </c>
      <c r="G3489" s="5">
        <v>25.0</v>
      </c>
      <c r="H3489" s="3" t="s">
        <v>5864</v>
      </c>
      <c r="I3489" s="3" t="s">
        <v>23</v>
      </c>
      <c r="J3489" s="3" t="s">
        <v>535</v>
      </c>
      <c r="K3489" s="3" t="s">
        <v>25206</v>
      </c>
      <c r="L3489" s="3" t="s">
        <v>25208</v>
      </c>
      <c r="M3489" s="3" t="s">
        <v>41</v>
      </c>
    </row>
    <row r="3490" ht="19.5" customHeight="1">
      <c r="A3490" s="3" t="s">
        <v>3540</v>
      </c>
      <c r="B3490" s="3" t="s">
        <v>25209</v>
      </c>
      <c r="C3490" s="3" t="s">
        <v>17</v>
      </c>
      <c r="D3490" s="4" t="s">
        <v>19</v>
      </c>
      <c r="E3490" s="3" t="s">
        <v>20</v>
      </c>
      <c r="F3490" s="5">
        <v>20.0</v>
      </c>
      <c r="G3490" s="5">
        <v>30.0</v>
      </c>
      <c r="H3490" s="3" t="s">
        <v>668</v>
      </c>
      <c r="I3490" s="3" t="s">
        <v>23</v>
      </c>
      <c r="J3490" s="3" t="s">
        <v>25210</v>
      </c>
      <c r="K3490" s="3" t="s">
        <v>25211</v>
      </c>
      <c r="L3490" s="3" t="s">
        <v>25212</v>
      </c>
      <c r="M3490" s="3" t="s">
        <v>35</v>
      </c>
    </row>
    <row r="3491" ht="19.5" customHeight="1">
      <c r="A3491" s="3" t="s">
        <v>21308</v>
      </c>
      <c r="B3491" s="3" t="s">
        <v>25214</v>
      </c>
      <c r="C3491" s="3" t="s">
        <v>17</v>
      </c>
      <c r="D3491" s="4" t="s">
        <v>19</v>
      </c>
      <c r="E3491" s="3" t="s">
        <v>20</v>
      </c>
      <c r="F3491" s="5">
        <v>20.0</v>
      </c>
      <c r="G3491" s="5">
        <v>40.0</v>
      </c>
      <c r="H3491" s="3" t="s">
        <v>1025</v>
      </c>
      <c r="I3491" s="3" t="s">
        <v>23</v>
      </c>
      <c r="J3491" s="3" t="s">
        <v>25217</v>
      </c>
      <c r="K3491" s="3" t="s">
        <v>25218</v>
      </c>
      <c r="L3491" s="3" t="s">
        <v>25220</v>
      </c>
      <c r="M3491" s="3" t="s">
        <v>35</v>
      </c>
    </row>
    <row r="3492" ht="19.5" customHeight="1">
      <c r="A3492" s="3" t="s">
        <v>4049</v>
      </c>
      <c r="B3492" s="3" t="s">
        <v>21475</v>
      </c>
      <c r="C3492" s="3" t="s">
        <v>17</v>
      </c>
      <c r="D3492" s="4" t="s">
        <v>19</v>
      </c>
      <c r="E3492" s="3" t="s">
        <v>20</v>
      </c>
      <c r="F3492" s="5">
        <v>20.0</v>
      </c>
      <c r="G3492" s="5">
        <v>35.0</v>
      </c>
      <c r="H3492" s="3" t="s">
        <v>1821</v>
      </c>
      <c r="I3492" s="3" t="s">
        <v>57</v>
      </c>
      <c r="J3492" s="3" t="s">
        <v>489</v>
      </c>
      <c r="K3492" s="3" t="s">
        <v>21478</v>
      </c>
      <c r="L3492" s="3" t="s">
        <v>25227</v>
      </c>
      <c r="M3492" s="3" t="s">
        <v>35</v>
      </c>
    </row>
    <row r="3493" ht="19.5" customHeight="1">
      <c r="A3493" s="3" t="s">
        <v>23802</v>
      </c>
      <c r="B3493" s="3" t="s">
        <v>1583</v>
      </c>
      <c r="C3493" s="3" t="s">
        <v>17</v>
      </c>
      <c r="D3493" s="4" t="s">
        <v>19</v>
      </c>
      <c r="E3493" s="3" t="s">
        <v>21</v>
      </c>
      <c r="F3493" s="5">
        <v>20.0</v>
      </c>
      <c r="G3493" s="5">
        <v>30.0</v>
      </c>
      <c r="H3493" s="3" t="s">
        <v>668</v>
      </c>
      <c r="I3493" s="3" t="s">
        <v>50</v>
      </c>
      <c r="J3493" s="3" t="s">
        <v>821</v>
      </c>
      <c r="K3493" s="3" t="s">
        <v>25232</v>
      </c>
      <c r="L3493" s="3" t="s">
        <v>25233</v>
      </c>
      <c r="M3493" s="3" t="s">
        <v>27</v>
      </c>
    </row>
    <row r="3494" ht="19.5" customHeight="1">
      <c r="A3494" s="3" t="s">
        <v>25234</v>
      </c>
      <c r="B3494" s="3" t="s">
        <v>25214</v>
      </c>
      <c r="C3494" s="3" t="s">
        <v>17</v>
      </c>
      <c r="D3494" s="4" t="s">
        <v>19</v>
      </c>
      <c r="E3494" s="3" t="s">
        <v>20</v>
      </c>
      <c r="F3494" s="5">
        <v>20.0</v>
      </c>
      <c r="G3494" s="5">
        <v>30.0</v>
      </c>
      <c r="H3494" s="3" t="s">
        <v>668</v>
      </c>
      <c r="I3494" s="3" t="s">
        <v>57</v>
      </c>
      <c r="J3494" s="3" t="s">
        <v>25217</v>
      </c>
      <c r="K3494" s="3" t="s">
        <v>25236</v>
      </c>
      <c r="L3494" s="3" t="s">
        <v>25239</v>
      </c>
      <c r="M3494" s="3" t="s">
        <v>35</v>
      </c>
    </row>
    <row r="3495" ht="19.5" customHeight="1">
      <c r="A3495" s="3" t="s">
        <v>25240</v>
      </c>
      <c r="B3495" s="3" t="s">
        <v>25241</v>
      </c>
      <c r="C3495" s="3" t="s">
        <v>17</v>
      </c>
      <c r="D3495" s="4" t="s">
        <v>19</v>
      </c>
      <c r="E3495" s="3" t="s">
        <v>20</v>
      </c>
      <c r="F3495" s="5">
        <v>20.0</v>
      </c>
      <c r="G3495" s="5">
        <v>30.0</v>
      </c>
      <c r="H3495" s="3" t="s">
        <v>668</v>
      </c>
      <c r="I3495" s="3" t="s">
        <v>57</v>
      </c>
      <c r="J3495" s="3" t="s">
        <v>58</v>
      </c>
      <c r="K3495" s="3" t="s">
        <v>25246</v>
      </c>
      <c r="L3495" s="3" t="s">
        <v>25248</v>
      </c>
      <c r="M3495" s="3" t="s">
        <v>35</v>
      </c>
    </row>
    <row r="3496" ht="19.5" customHeight="1">
      <c r="A3496" s="3" t="s">
        <v>22089</v>
      </c>
      <c r="B3496" s="3" t="s">
        <v>25249</v>
      </c>
      <c r="C3496" s="3" t="s">
        <v>17</v>
      </c>
      <c r="D3496" s="4" t="s">
        <v>19</v>
      </c>
      <c r="E3496" s="3" t="s">
        <v>20</v>
      </c>
      <c r="F3496" s="5">
        <v>20.0</v>
      </c>
      <c r="G3496" s="5">
        <v>35.0</v>
      </c>
      <c r="H3496" s="3" t="s">
        <v>1821</v>
      </c>
      <c r="I3496" s="3" t="s">
        <v>23</v>
      </c>
      <c r="J3496" s="3" t="s">
        <v>25251</v>
      </c>
      <c r="K3496" s="3" t="s">
        <v>5271</v>
      </c>
      <c r="L3496" s="3" t="s">
        <v>25254</v>
      </c>
      <c r="M3496" s="3" t="s">
        <v>90</v>
      </c>
    </row>
    <row r="3497" ht="19.5" customHeight="1">
      <c r="A3497" s="3" t="s">
        <v>25256</v>
      </c>
      <c r="B3497" s="3" t="s">
        <v>25258</v>
      </c>
      <c r="C3497" s="3" t="s">
        <v>17</v>
      </c>
      <c r="D3497" s="4" t="s">
        <v>19</v>
      </c>
      <c r="E3497" s="3" t="s">
        <v>20</v>
      </c>
      <c r="F3497" s="5">
        <v>20.0</v>
      </c>
      <c r="G3497" s="5">
        <v>35.0</v>
      </c>
      <c r="H3497" s="3" t="s">
        <v>1821</v>
      </c>
      <c r="I3497" s="3" t="s">
        <v>23</v>
      </c>
      <c r="J3497" s="3" t="s">
        <v>489</v>
      </c>
      <c r="K3497" s="3" t="s">
        <v>25262</v>
      </c>
      <c r="L3497" s="3" t="s">
        <v>25264</v>
      </c>
      <c r="M3497" s="3" t="s">
        <v>27</v>
      </c>
    </row>
    <row r="3498" ht="19.5" customHeight="1">
      <c r="A3498" s="3" t="s">
        <v>25266</v>
      </c>
      <c r="B3498" s="3" t="s">
        <v>25258</v>
      </c>
      <c r="C3498" s="3" t="s">
        <v>17</v>
      </c>
      <c r="D3498" s="4" t="s">
        <v>19</v>
      </c>
      <c r="E3498" s="3" t="s">
        <v>20</v>
      </c>
      <c r="F3498" s="5">
        <v>20.0</v>
      </c>
      <c r="G3498" s="5">
        <v>35.0</v>
      </c>
      <c r="H3498" s="3" t="s">
        <v>1821</v>
      </c>
      <c r="I3498" s="3" t="s">
        <v>23</v>
      </c>
      <c r="J3498" s="3" t="s">
        <v>489</v>
      </c>
      <c r="K3498" s="3" t="s">
        <v>25262</v>
      </c>
      <c r="L3498" s="3" t="s">
        <v>25269</v>
      </c>
      <c r="M3498" s="3" t="s">
        <v>27</v>
      </c>
    </row>
    <row r="3499" ht="19.5" customHeight="1">
      <c r="A3499" s="3" t="s">
        <v>3540</v>
      </c>
      <c r="B3499" s="3" t="s">
        <v>3542</v>
      </c>
      <c r="C3499" s="3" t="s">
        <v>17</v>
      </c>
      <c r="D3499" s="4" t="s">
        <v>19</v>
      </c>
      <c r="E3499" s="3" t="s">
        <v>20</v>
      </c>
      <c r="F3499" s="5">
        <v>20.0</v>
      </c>
      <c r="G3499" s="5">
        <v>35.0</v>
      </c>
      <c r="H3499" s="3" t="s">
        <v>1821</v>
      </c>
      <c r="I3499" s="3" t="s">
        <v>23</v>
      </c>
      <c r="J3499" s="3" t="s">
        <v>3543</v>
      </c>
      <c r="K3499" s="3" t="s">
        <v>3544</v>
      </c>
      <c r="L3499" s="3" t="s">
        <v>3545</v>
      </c>
      <c r="M3499" s="3" t="s">
        <v>41</v>
      </c>
    </row>
    <row r="3500" ht="19.5" customHeight="1">
      <c r="A3500" s="3" t="s">
        <v>25276</v>
      </c>
      <c r="B3500" s="3" t="s">
        <v>1399</v>
      </c>
      <c r="C3500" s="3" t="s">
        <v>17</v>
      </c>
      <c r="D3500" s="4" t="s">
        <v>19</v>
      </c>
      <c r="E3500" s="3" t="s">
        <v>20</v>
      </c>
      <c r="F3500" s="5">
        <v>20.0</v>
      </c>
      <c r="G3500" s="5">
        <v>30.0</v>
      </c>
      <c r="H3500" s="3" t="s">
        <v>668</v>
      </c>
      <c r="I3500" s="3" t="s">
        <v>23</v>
      </c>
      <c r="J3500" s="3" t="s">
        <v>1401</v>
      </c>
      <c r="K3500" s="3" t="s">
        <v>1402</v>
      </c>
      <c r="L3500" s="3" t="s">
        <v>25281</v>
      </c>
      <c r="M3500" s="3" t="s">
        <v>41</v>
      </c>
    </row>
    <row r="3501" ht="19.5" customHeight="1">
      <c r="A3501" s="3" t="s">
        <v>24104</v>
      </c>
      <c r="B3501" s="3" t="s">
        <v>25283</v>
      </c>
      <c r="C3501" s="3" t="s">
        <v>17</v>
      </c>
      <c r="D3501" s="4" t="s">
        <v>19</v>
      </c>
      <c r="E3501" s="3" t="s">
        <v>20</v>
      </c>
      <c r="F3501" s="5">
        <v>20.0</v>
      </c>
      <c r="G3501" s="5">
        <v>30.0</v>
      </c>
      <c r="H3501" s="3" t="s">
        <v>668</v>
      </c>
      <c r="I3501" s="3" t="s">
        <v>23</v>
      </c>
      <c r="J3501" s="3" t="s">
        <v>25285</v>
      </c>
      <c r="K3501" s="3" t="s">
        <v>25286</v>
      </c>
      <c r="L3501" s="3" t="s">
        <v>25287</v>
      </c>
      <c r="M3501" s="3" t="s">
        <v>35</v>
      </c>
    </row>
    <row r="3502" ht="19.5" customHeight="1">
      <c r="A3502" s="3" t="s">
        <v>28</v>
      </c>
      <c r="B3502" s="3" t="s">
        <v>25288</v>
      </c>
      <c r="C3502" s="3" t="s">
        <v>17</v>
      </c>
      <c r="D3502" s="4" t="s">
        <v>19</v>
      </c>
      <c r="E3502" s="3" t="s">
        <v>21</v>
      </c>
      <c r="F3502" s="5">
        <v>20.0</v>
      </c>
      <c r="G3502" s="5">
        <v>25.0</v>
      </c>
      <c r="H3502" s="3" t="s">
        <v>5864</v>
      </c>
      <c r="I3502" s="3" t="s">
        <v>23</v>
      </c>
      <c r="J3502" s="3" t="s">
        <v>58</v>
      </c>
      <c r="K3502" s="3" t="s">
        <v>25289</v>
      </c>
      <c r="L3502" s="3" t="s">
        <v>25291</v>
      </c>
      <c r="M3502" s="3" t="s">
        <v>41</v>
      </c>
    </row>
    <row r="3503" ht="19.5" customHeight="1">
      <c r="A3503" s="3" t="s">
        <v>25292</v>
      </c>
      <c r="B3503" s="3" t="s">
        <v>1583</v>
      </c>
      <c r="C3503" s="3" t="s">
        <v>17</v>
      </c>
      <c r="D3503" s="4" t="s">
        <v>19</v>
      </c>
      <c r="E3503" s="3" t="s">
        <v>21</v>
      </c>
      <c r="F3503" s="5">
        <v>20.0</v>
      </c>
      <c r="G3503" s="5">
        <v>30.0</v>
      </c>
      <c r="H3503" s="3" t="s">
        <v>668</v>
      </c>
      <c r="I3503" s="3" t="s">
        <v>57</v>
      </c>
      <c r="J3503" s="3" t="s">
        <v>821</v>
      </c>
      <c r="K3503" s="3" t="s">
        <v>25232</v>
      </c>
      <c r="L3503" s="3" t="s">
        <v>25295</v>
      </c>
      <c r="M3503" s="3" t="s">
        <v>27</v>
      </c>
    </row>
    <row r="3504" ht="19.5" customHeight="1">
      <c r="A3504" s="3" t="s">
        <v>17751</v>
      </c>
      <c r="B3504" s="3" t="s">
        <v>25296</v>
      </c>
      <c r="C3504" s="3" t="s">
        <v>17</v>
      </c>
      <c r="D3504" s="4" t="s">
        <v>19</v>
      </c>
      <c r="E3504" s="3" t="s">
        <v>20</v>
      </c>
      <c r="F3504" s="5">
        <v>20.0</v>
      </c>
      <c r="G3504" s="5">
        <v>30.0</v>
      </c>
      <c r="H3504" s="3" t="s">
        <v>668</v>
      </c>
      <c r="I3504" s="3" t="s">
        <v>23</v>
      </c>
      <c r="J3504" s="3" t="s">
        <v>25299</v>
      </c>
      <c r="K3504" s="3" t="s">
        <v>25301</v>
      </c>
      <c r="L3504" s="3" t="s">
        <v>25302</v>
      </c>
      <c r="M3504" s="3" t="s">
        <v>41</v>
      </c>
    </row>
    <row r="3505" ht="19.5" customHeight="1">
      <c r="A3505" s="3" t="s">
        <v>25305</v>
      </c>
      <c r="B3505" s="3" t="s">
        <v>25307</v>
      </c>
      <c r="C3505" s="3" t="s">
        <v>17</v>
      </c>
      <c r="D3505" s="4" t="s">
        <v>19</v>
      </c>
      <c r="E3505" s="3" t="s">
        <v>20</v>
      </c>
      <c r="F3505" s="5">
        <v>20.0</v>
      </c>
      <c r="G3505" s="5">
        <v>30.0</v>
      </c>
      <c r="H3505" s="3" t="s">
        <v>668</v>
      </c>
      <c r="I3505" s="3" t="s">
        <v>23</v>
      </c>
      <c r="J3505" s="3" t="s">
        <v>25310</v>
      </c>
      <c r="K3505" s="3" t="s">
        <v>10620</v>
      </c>
      <c r="L3505" s="3" t="s">
        <v>25311</v>
      </c>
      <c r="M3505" s="3" t="s">
        <v>35</v>
      </c>
    </row>
    <row r="3506" ht="19.5" customHeight="1">
      <c r="A3506" s="3" t="s">
        <v>5879</v>
      </c>
      <c r="B3506" s="3" t="s">
        <v>25313</v>
      </c>
      <c r="C3506" s="3" t="s">
        <v>17</v>
      </c>
      <c r="D3506" s="4" t="s">
        <v>19</v>
      </c>
      <c r="E3506" s="3" t="s">
        <v>20</v>
      </c>
      <c r="F3506" s="5">
        <v>20.0</v>
      </c>
      <c r="G3506" s="5">
        <v>30.0</v>
      </c>
      <c r="H3506" s="3" t="s">
        <v>668</v>
      </c>
      <c r="I3506" s="3" t="s">
        <v>23</v>
      </c>
      <c r="J3506" s="3" t="s">
        <v>25315</v>
      </c>
      <c r="K3506" s="3" t="s">
        <v>25317</v>
      </c>
      <c r="L3506" s="3" t="s">
        <v>25320</v>
      </c>
      <c r="M3506" s="3" t="s">
        <v>35</v>
      </c>
    </row>
    <row r="3507" ht="19.5" customHeight="1">
      <c r="A3507" s="3" t="s">
        <v>25323</v>
      </c>
      <c r="B3507" s="3" t="s">
        <v>25324</v>
      </c>
      <c r="C3507" s="3" t="s">
        <v>17</v>
      </c>
      <c r="D3507" s="4" t="s">
        <v>19</v>
      </c>
      <c r="E3507" s="3" t="s">
        <v>21</v>
      </c>
      <c r="F3507" s="5">
        <v>20.0</v>
      </c>
      <c r="G3507" s="5">
        <v>30.0</v>
      </c>
      <c r="H3507" s="3" t="s">
        <v>668</v>
      </c>
      <c r="I3507" s="3" t="s">
        <v>57</v>
      </c>
      <c r="J3507" s="3" t="s">
        <v>1476</v>
      </c>
      <c r="K3507" s="3" t="s">
        <v>25325</v>
      </c>
      <c r="L3507" s="3" t="s">
        <v>25327</v>
      </c>
      <c r="M3507" s="3" t="s">
        <v>35</v>
      </c>
    </row>
    <row r="3508" ht="19.5" customHeight="1">
      <c r="A3508" s="3" t="s">
        <v>795</v>
      </c>
      <c r="B3508" s="3" t="s">
        <v>25329</v>
      </c>
      <c r="C3508" s="3" t="s">
        <v>17</v>
      </c>
      <c r="D3508" s="4" t="s">
        <v>19</v>
      </c>
      <c r="E3508" s="3" t="s">
        <v>20</v>
      </c>
      <c r="F3508" s="5">
        <v>20.0</v>
      </c>
      <c r="G3508" s="5">
        <v>30.0</v>
      </c>
      <c r="H3508" s="3" t="s">
        <v>668</v>
      </c>
      <c r="I3508" s="3" t="s">
        <v>23</v>
      </c>
      <c r="J3508" s="3" t="s">
        <v>489</v>
      </c>
      <c r="K3508" s="3" t="s">
        <v>25331</v>
      </c>
      <c r="L3508" s="3" t="s">
        <v>25332</v>
      </c>
      <c r="M3508" s="3" t="s">
        <v>35</v>
      </c>
    </row>
    <row r="3509" ht="19.5" customHeight="1">
      <c r="A3509" s="3" t="s">
        <v>25333</v>
      </c>
      <c r="B3509" s="3" t="s">
        <v>25334</v>
      </c>
      <c r="C3509" s="3" t="s">
        <v>17</v>
      </c>
      <c r="D3509" s="4" t="s">
        <v>19</v>
      </c>
      <c r="E3509" s="3" t="s">
        <v>21</v>
      </c>
      <c r="F3509" s="5">
        <v>20.0</v>
      </c>
      <c r="G3509" s="5">
        <v>25.0</v>
      </c>
      <c r="H3509" s="3" t="s">
        <v>5864</v>
      </c>
      <c r="I3509" s="3" t="s">
        <v>23</v>
      </c>
      <c r="J3509" s="3" t="s">
        <v>1051</v>
      </c>
      <c r="K3509" s="3" t="s">
        <v>21644</v>
      </c>
      <c r="L3509" s="3" t="s">
        <v>25338</v>
      </c>
      <c r="M3509" s="3" t="s">
        <v>35</v>
      </c>
    </row>
    <row r="3510" ht="19.5" customHeight="1">
      <c r="A3510" s="3" t="s">
        <v>25339</v>
      </c>
      <c r="B3510" s="3" t="s">
        <v>25341</v>
      </c>
      <c r="C3510" s="3" t="s">
        <v>17</v>
      </c>
      <c r="D3510" s="4" t="s">
        <v>19</v>
      </c>
      <c r="E3510" s="3" t="s">
        <v>20</v>
      </c>
      <c r="F3510" s="5">
        <v>20.0</v>
      </c>
      <c r="G3510" s="5">
        <v>40.0</v>
      </c>
      <c r="H3510" s="3" t="s">
        <v>1025</v>
      </c>
      <c r="I3510" s="3" t="s">
        <v>57</v>
      </c>
      <c r="J3510" s="3" t="s">
        <v>58</v>
      </c>
      <c r="K3510" s="3" t="s">
        <v>25345</v>
      </c>
      <c r="L3510" s="3" t="s">
        <v>25346</v>
      </c>
      <c r="M3510" s="3" t="s">
        <v>41</v>
      </c>
    </row>
    <row r="3511" ht="19.5" customHeight="1">
      <c r="A3511" s="3" t="s">
        <v>25347</v>
      </c>
      <c r="B3511" s="3" t="s">
        <v>25324</v>
      </c>
      <c r="C3511" s="3" t="s">
        <v>17</v>
      </c>
      <c r="D3511" s="4" t="s">
        <v>19</v>
      </c>
      <c r="E3511" s="3" t="s">
        <v>20</v>
      </c>
      <c r="F3511" s="5">
        <v>20.0</v>
      </c>
      <c r="G3511" s="5">
        <v>30.0</v>
      </c>
      <c r="H3511" s="3" t="s">
        <v>668</v>
      </c>
      <c r="I3511" s="3" t="s">
        <v>23</v>
      </c>
      <c r="J3511" s="3" t="s">
        <v>1476</v>
      </c>
      <c r="K3511" s="3" t="s">
        <v>25351</v>
      </c>
      <c r="L3511" s="3" t="s">
        <v>25353</v>
      </c>
      <c r="M3511" s="3" t="s">
        <v>35</v>
      </c>
    </row>
    <row r="3512" ht="19.5" customHeight="1">
      <c r="A3512" s="3" t="s">
        <v>751</v>
      </c>
      <c r="B3512" s="3" t="s">
        <v>25354</v>
      </c>
      <c r="C3512" s="3" t="s">
        <v>17</v>
      </c>
      <c r="D3512" s="4" t="s">
        <v>19</v>
      </c>
      <c r="E3512" s="3" t="s">
        <v>20</v>
      </c>
      <c r="F3512" s="5">
        <v>20.0</v>
      </c>
      <c r="G3512" s="5">
        <v>30.0</v>
      </c>
      <c r="H3512" s="3" t="s">
        <v>668</v>
      </c>
      <c r="I3512" s="3" t="s">
        <v>23</v>
      </c>
      <c r="J3512" s="3" t="s">
        <v>58</v>
      </c>
      <c r="K3512" s="3" t="s">
        <v>17808</v>
      </c>
      <c r="L3512" s="3" t="s">
        <v>25356</v>
      </c>
      <c r="M3512" s="3" t="s">
        <v>35</v>
      </c>
    </row>
    <row r="3513" ht="19.5" customHeight="1">
      <c r="A3513" s="3" t="s">
        <v>12268</v>
      </c>
      <c r="B3513" s="3" t="s">
        <v>25358</v>
      </c>
      <c r="C3513" s="3" t="s">
        <v>17</v>
      </c>
      <c r="D3513" s="4" t="s">
        <v>19</v>
      </c>
      <c r="E3513" s="3" t="s">
        <v>20</v>
      </c>
      <c r="F3513" s="5">
        <v>20.0</v>
      </c>
      <c r="G3513" s="5">
        <v>30.0</v>
      </c>
      <c r="H3513" s="3" t="s">
        <v>668</v>
      </c>
      <c r="I3513" s="3" t="s">
        <v>57</v>
      </c>
      <c r="J3513" s="3" t="s">
        <v>19010</v>
      </c>
      <c r="K3513" s="3" t="s">
        <v>11682</v>
      </c>
      <c r="L3513" s="3" t="s">
        <v>25361</v>
      </c>
      <c r="M3513" s="3" t="s">
        <v>41</v>
      </c>
    </row>
    <row r="3514" ht="19.5" customHeight="1">
      <c r="A3514" s="3" t="s">
        <v>4018</v>
      </c>
      <c r="B3514" s="3" t="s">
        <v>1583</v>
      </c>
      <c r="C3514" s="3" t="s">
        <v>17</v>
      </c>
      <c r="D3514" s="4" t="s">
        <v>19</v>
      </c>
      <c r="E3514" s="3" t="s">
        <v>21</v>
      </c>
      <c r="F3514" s="5">
        <v>20.0</v>
      </c>
      <c r="G3514" s="5">
        <v>30.0</v>
      </c>
      <c r="H3514" s="3" t="s">
        <v>668</v>
      </c>
      <c r="I3514" s="3" t="s">
        <v>23</v>
      </c>
      <c r="J3514" s="3" t="s">
        <v>821</v>
      </c>
      <c r="K3514" s="3" t="s">
        <v>4022</v>
      </c>
      <c r="L3514" s="3" t="s">
        <v>4023</v>
      </c>
      <c r="M3514" s="3" t="s">
        <v>27</v>
      </c>
    </row>
    <row r="3515" ht="19.5" customHeight="1">
      <c r="A3515" s="3" t="s">
        <v>12268</v>
      </c>
      <c r="B3515" s="3" t="s">
        <v>25366</v>
      </c>
      <c r="C3515" s="3" t="s">
        <v>17</v>
      </c>
      <c r="D3515" s="4" t="s">
        <v>19</v>
      </c>
      <c r="E3515" s="3" t="s">
        <v>20</v>
      </c>
      <c r="F3515" s="5">
        <v>20.0</v>
      </c>
      <c r="G3515" s="5">
        <v>30.0</v>
      </c>
      <c r="H3515" s="3" t="s">
        <v>668</v>
      </c>
      <c r="I3515" s="3" t="s">
        <v>23</v>
      </c>
      <c r="J3515" s="3" t="s">
        <v>58</v>
      </c>
      <c r="K3515" s="3" t="s">
        <v>25368</v>
      </c>
      <c r="L3515" s="3" t="s">
        <v>25371</v>
      </c>
      <c r="M3515" s="3" t="s">
        <v>35</v>
      </c>
    </row>
    <row r="3516" ht="19.5" customHeight="1">
      <c r="A3516" s="3" t="s">
        <v>25372</v>
      </c>
      <c r="B3516" s="3" t="s">
        <v>25373</v>
      </c>
      <c r="C3516" s="3" t="s">
        <v>17</v>
      </c>
      <c r="D3516" s="4" t="s">
        <v>19</v>
      </c>
      <c r="E3516" s="3" t="s">
        <v>20</v>
      </c>
      <c r="F3516" s="5">
        <v>20.0</v>
      </c>
      <c r="G3516" s="5">
        <v>30.0</v>
      </c>
      <c r="H3516" s="3" t="s">
        <v>668</v>
      </c>
      <c r="I3516" s="3" t="s">
        <v>23</v>
      </c>
      <c r="J3516" s="3" t="s">
        <v>9049</v>
      </c>
      <c r="K3516" s="3" t="s">
        <v>166</v>
      </c>
      <c r="L3516" s="3" t="s">
        <v>25378</v>
      </c>
      <c r="M3516" s="3" t="s">
        <v>27</v>
      </c>
    </row>
    <row r="3517" ht="19.5" customHeight="1">
      <c r="A3517" s="3" t="s">
        <v>1904</v>
      </c>
      <c r="B3517" s="3" t="s">
        <v>25379</v>
      </c>
      <c r="C3517" s="3" t="s">
        <v>17</v>
      </c>
      <c r="D3517" s="4" t="s">
        <v>19</v>
      </c>
      <c r="E3517" s="3" t="s">
        <v>21</v>
      </c>
      <c r="F3517" s="5">
        <v>20.0</v>
      </c>
      <c r="G3517" s="5">
        <v>25.0</v>
      </c>
      <c r="H3517" s="3" t="s">
        <v>5864</v>
      </c>
      <c r="I3517" s="3" t="s">
        <v>57</v>
      </c>
      <c r="J3517" s="3" t="s">
        <v>25381</v>
      </c>
      <c r="K3517" s="3" t="s">
        <v>166</v>
      </c>
      <c r="L3517" s="3" t="s">
        <v>25383</v>
      </c>
      <c r="M3517" s="3" t="s">
        <v>41</v>
      </c>
    </row>
    <row r="3518" ht="19.5" customHeight="1">
      <c r="A3518" s="3" t="s">
        <v>25385</v>
      </c>
      <c r="B3518" s="3" t="s">
        <v>25386</v>
      </c>
      <c r="C3518" s="3" t="s">
        <v>17</v>
      </c>
      <c r="D3518" s="4" t="s">
        <v>19</v>
      </c>
      <c r="E3518" s="3" t="s">
        <v>20</v>
      </c>
      <c r="F3518" s="5">
        <v>20.0</v>
      </c>
      <c r="G3518" s="5">
        <v>30.0</v>
      </c>
      <c r="H3518" s="3" t="s">
        <v>668</v>
      </c>
      <c r="I3518" s="3" t="s">
        <v>57</v>
      </c>
      <c r="J3518" s="3" t="s">
        <v>2695</v>
      </c>
      <c r="K3518" s="3" t="s">
        <v>25388</v>
      </c>
      <c r="L3518" s="3" t="s">
        <v>25390</v>
      </c>
      <c r="M3518" s="3" t="s">
        <v>41</v>
      </c>
    </row>
    <row r="3519" ht="19.5" customHeight="1">
      <c r="A3519" s="3" t="s">
        <v>2309</v>
      </c>
      <c r="B3519" s="3" t="s">
        <v>9052</v>
      </c>
      <c r="C3519" s="3" t="s">
        <v>17</v>
      </c>
      <c r="D3519" s="4" t="s">
        <v>19</v>
      </c>
      <c r="E3519" s="3" t="s">
        <v>20</v>
      </c>
      <c r="F3519" s="5">
        <v>20.0</v>
      </c>
      <c r="G3519" s="5">
        <v>30.0</v>
      </c>
      <c r="H3519" s="3" t="s">
        <v>668</v>
      </c>
      <c r="I3519" s="3" t="s">
        <v>50</v>
      </c>
      <c r="J3519" s="3" t="s">
        <v>498</v>
      </c>
      <c r="K3519" s="3" t="s">
        <v>9056</v>
      </c>
      <c r="L3519" s="3" t="s">
        <v>25394</v>
      </c>
      <c r="M3519" s="3" t="s">
        <v>41</v>
      </c>
    </row>
    <row r="3520" ht="19.5" customHeight="1">
      <c r="A3520" s="3" t="s">
        <v>25396</v>
      </c>
      <c r="B3520" s="3" t="s">
        <v>25397</v>
      </c>
      <c r="C3520" s="3" t="s">
        <v>17</v>
      </c>
      <c r="D3520" s="4" t="s">
        <v>19</v>
      </c>
      <c r="E3520" s="3" t="s">
        <v>20</v>
      </c>
      <c r="F3520" s="5">
        <v>20.0</v>
      </c>
      <c r="G3520" s="5">
        <v>30.0</v>
      </c>
      <c r="H3520" s="3" t="s">
        <v>668</v>
      </c>
      <c r="I3520" s="3" t="s">
        <v>57</v>
      </c>
      <c r="J3520" s="3" t="s">
        <v>13083</v>
      </c>
      <c r="K3520" s="3" t="s">
        <v>25400</v>
      </c>
      <c r="L3520" s="3" t="s">
        <v>25401</v>
      </c>
      <c r="M3520" s="3" t="s">
        <v>35</v>
      </c>
    </row>
    <row r="3521" ht="19.5" customHeight="1">
      <c r="A3521" s="3" t="s">
        <v>3128</v>
      </c>
      <c r="B3521" s="3" t="s">
        <v>13357</v>
      </c>
      <c r="C3521" s="3" t="s">
        <v>17</v>
      </c>
      <c r="D3521" s="4" t="s">
        <v>19</v>
      </c>
      <c r="E3521" s="3" t="s">
        <v>20</v>
      </c>
      <c r="F3521" s="5">
        <v>20.0</v>
      </c>
      <c r="G3521" s="5">
        <v>40.0</v>
      </c>
      <c r="H3521" s="3" t="s">
        <v>1025</v>
      </c>
      <c r="I3521" s="3" t="s">
        <v>57</v>
      </c>
      <c r="J3521" s="3" t="s">
        <v>4236</v>
      </c>
      <c r="K3521" s="3" t="s">
        <v>25406</v>
      </c>
      <c r="L3521" s="3" t="s">
        <v>25408</v>
      </c>
      <c r="M3521" s="3" t="s">
        <v>35</v>
      </c>
    </row>
    <row r="3522" ht="19.5" customHeight="1">
      <c r="A3522" s="3" t="s">
        <v>6704</v>
      </c>
      <c r="B3522" s="3" t="s">
        <v>13736</v>
      </c>
      <c r="C3522" s="3" t="s">
        <v>17</v>
      </c>
      <c r="D3522" s="4" t="s">
        <v>19</v>
      </c>
      <c r="E3522" s="3" t="s">
        <v>21</v>
      </c>
      <c r="F3522" s="5">
        <v>20.0</v>
      </c>
      <c r="G3522" s="5">
        <v>30.0</v>
      </c>
      <c r="H3522" s="3" t="s">
        <v>668</v>
      </c>
      <c r="I3522" s="3" t="s">
        <v>23</v>
      </c>
      <c r="J3522" s="3" t="s">
        <v>13739</v>
      </c>
      <c r="K3522" s="3" t="s">
        <v>13740</v>
      </c>
      <c r="L3522" s="3" t="s">
        <v>25414</v>
      </c>
      <c r="M3522" s="3" t="s">
        <v>35</v>
      </c>
    </row>
    <row r="3523" ht="19.5" customHeight="1">
      <c r="A3523" s="3" t="s">
        <v>1904</v>
      </c>
      <c r="B3523" s="3" t="s">
        <v>22140</v>
      </c>
      <c r="C3523" s="3" t="s">
        <v>17</v>
      </c>
      <c r="D3523" s="4" t="s">
        <v>19</v>
      </c>
      <c r="E3523" s="3" t="s">
        <v>20</v>
      </c>
      <c r="F3523" s="5">
        <v>20.0</v>
      </c>
      <c r="G3523" s="5">
        <v>25.0</v>
      </c>
      <c r="H3523" s="3" t="s">
        <v>5864</v>
      </c>
      <c r="I3523" s="3" t="s">
        <v>57</v>
      </c>
      <c r="J3523" s="3" t="s">
        <v>38</v>
      </c>
      <c r="K3523" s="3" t="s">
        <v>25420</v>
      </c>
      <c r="L3523" s="3" t="s">
        <v>25422</v>
      </c>
      <c r="M3523" s="3" t="s">
        <v>41</v>
      </c>
    </row>
    <row r="3524" ht="19.5" customHeight="1">
      <c r="A3524" s="3" t="s">
        <v>25424</v>
      </c>
      <c r="B3524" s="3" t="s">
        <v>25425</v>
      </c>
      <c r="C3524" s="3" t="s">
        <v>17</v>
      </c>
      <c r="D3524" s="4" t="s">
        <v>19</v>
      </c>
      <c r="E3524" s="3" t="s">
        <v>20</v>
      </c>
      <c r="F3524" s="5">
        <v>20.0</v>
      </c>
      <c r="G3524" s="5">
        <v>40.0</v>
      </c>
      <c r="H3524" s="3" t="s">
        <v>1025</v>
      </c>
      <c r="I3524" s="3" t="s">
        <v>23</v>
      </c>
      <c r="J3524" s="3" t="s">
        <v>25426</v>
      </c>
      <c r="K3524" s="3" t="s">
        <v>25428</v>
      </c>
      <c r="L3524" s="3" t="s">
        <v>25430</v>
      </c>
      <c r="M3524" s="3" t="s">
        <v>27</v>
      </c>
    </row>
    <row r="3525" ht="19.5" customHeight="1">
      <c r="A3525" s="3" t="s">
        <v>25432</v>
      </c>
      <c r="B3525" s="3" t="s">
        <v>6268</v>
      </c>
      <c r="C3525" s="3" t="s">
        <v>165</v>
      </c>
      <c r="D3525" s="4" t="s">
        <v>19</v>
      </c>
      <c r="E3525" s="3" t="s">
        <v>20</v>
      </c>
      <c r="F3525" s="5">
        <v>20.0</v>
      </c>
      <c r="G3525" s="5">
        <v>30.0</v>
      </c>
      <c r="H3525" s="3" t="s">
        <v>668</v>
      </c>
      <c r="I3525" s="3" t="s">
        <v>57</v>
      </c>
      <c r="J3525" s="3" t="s">
        <v>264</v>
      </c>
      <c r="K3525" s="3" t="s">
        <v>25437</v>
      </c>
      <c r="L3525" s="3" t="s">
        <v>25438</v>
      </c>
      <c r="M3525" s="3" t="s">
        <v>41</v>
      </c>
    </row>
    <row r="3526" ht="19.5" customHeight="1">
      <c r="A3526" s="3" t="s">
        <v>25135</v>
      </c>
      <c r="B3526" s="3" t="s">
        <v>7793</v>
      </c>
      <c r="C3526" s="3" t="s">
        <v>165</v>
      </c>
      <c r="D3526" s="4" t="s">
        <v>19</v>
      </c>
      <c r="E3526" s="3" t="s">
        <v>20</v>
      </c>
      <c r="F3526" s="5">
        <v>20.0</v>
      </c>
      <c r="G3526" s="5">
        <v>30.0</v>
      </c>
      <c r="H3526" s="3" t="s">
        <v>668</v>
      </c>
      <c r="I3526" s="3" t="s">
        <v>3369</v>
      </c>
      <c r="J3526" s="3" t="s">
        <v>7794</v>
      </c>
      <c r="K3526" s="3" t="s">
        <v>7795</v>
      </c>
      <c r="L3526" s="3" t="s">
        <v>25442</v>
      </c>
      <c r="M3526" s="3" t="s">
        <v>35</v>
      </c>
    </row>
    <row r="3527" ht="19.5" customHeight="1">
      <c r="A3527" s="3" t="s">
        <v>25444</v>
      </c>
      <c r="B3527" s="3" t="s">
        <v>25445</v>
      </c>
      <c r="C3527" s="3" t="s">
        <v>165</v>
      </c>
      <c r="D3527" s="4" t="s">
        <v>19</v>
      </c>
      <c r="E3527" s="3" t="s">
        <v>21</v>
      </c>
      <c r="F3527" s="5">
        <v>20.0</v>
      </c>
      <c r="G3527" s="5">
        <v>30.0</v>
      </c>
      <c r="H3527" s="3" t="s">
        <v>668</v>
      </c>
      <c r="I3527" s="3" t="s">
        <v>57</v>
      </c>
      <c r="J3527" s="3" t="s">
        <v>821</v>
      </c>
      <c r="K3527" s="3" t="s">
        <v>25450</v>
      </c>
      <c r="L3527" s="3" t="s">
        <v>25452</v>
      </c>
      <c r="M3527" s="3" t="s">
        <v>35</v>
      </c>
    </row>
    <row r="3528" ht="19.5" customHeight="1">
      <c r="A3528" s="3" t="s">
        <v>572</v>
      </c>
      <c r="B3528" s="3" t="s">
        <v>6963</v>
      </c>
      <c r="C3528" s="3" t="s">
        <v>165</v>
      </c>
      <c r="D3528" s="4" t="s">
        <v>19</v>
      </c>
      <c r="E3528" s="3" t="s">
        <v>20</v>
      </c>
      <c r="F3528" s="5">
        <v>20.0</v>
      </c>
      <c r="G3528" s="5">
        <v>30.0</v>
      </c>
      <c r="H3528" s="3" t="s">
        <v>668</v>
      </c>
      <c r="I3528" s="3" t="s">
        <v>69</v>
      </c>
      <c r="J3528" s="3" t="s">
        <v>6965</v>
      </c>
      <c r="K3528" s="3" t="s">
        <v>25453</v>
      </c>
      <c r="L3528" s="3" t="s">
        <v>25457</v>
      </c>
      <c r="M3528" s="3" t="s">
        <v>35</v>
      </c>
    </row>
    <row r="3529" ht="19.5" customHeight="1">
      <c r="A3529" s="3" t="s">
        <v>19493</v>
      </c>
      <c r="B3529" s="3" t="s">
        <v>14045</v>
      </c>
      <c r="C3529" s="3" t="s">
        <v>165</v>
      </c>
      <c r="D3529" s="4" t="s">
        <v>19</v>
      </c>
      <c r="E3529" s="3" t="s">
        <v>20</v>
      </c>
      <c r="F3529" s="5">
        <v>20.0</v>
      </c>
      <c r="G3529" s="5">
        <v>35.0</v>
      </c>
      <c r="H3529" s="3" t="s">
        <v>1821</v>
      </c>
      <c r="I3529" s="3" t="s">
        <v>57</v>
      </c>
      <c r="J3529" s="3" t="s">
        <v>549</v>
      </c>
      <c r="K3529" s="3" t="s">
        <v>22177</v>
      </c>
      <c r="L3529" s="3" t="s">
        <v>25458</v>
      </c>
      <c r="M3529" s="3" t="s">
        <v>27</v>
      </c>
    </row>
    <row r="3530" ht="19.5" customHeight="1">
      <c r="A3530" s="3" t="s">
        <v>25459</v>
      </c>
      <c r="B3530" s="3" t="s">
        <v>14045</v>
      </c>
      <c r="C3530" s="3" t="s">
        <v>165</v>
      </c>
      <c r="D3530" s="4" t="s">
        <v>19</v>
      </c>
      <c r="E3530" s="3" t="s">
        <v>20</v>
      </c>
      <c r="F3530" s="5">
        <v>20.0</v>
      </c>
      <c r="G3530" s="5">
        <v>35.0</v>
      </c>
      <c r="H3530" s="3" t="s">
        <v>1821</v>
      </c>
      <c r="I3530" s="3" t="s">
        <v>57</v>
      </c>
      <c r="J3530" s="3" t="s">
        <v>549</v>
      </c>
      <c r="K3530" s="3" t="s">
        <v>22177</v>
      </c>
      <c r="L3530" s="3" t="s">
        <v>25460</v>
      </c>
      <c r="M3530" s="3" t="s">
        <v>27</v>
      </c>
    </row>
    <row r="3531" ht="19.5" customHeight="1">
      <c r="A3531" s="3" t="s">
        <v>25461</v>
      </c>
      <c r="B3531" s="3" t="s">
        <v>25462</v>
      </c>
      <c r="C3531" s="3" t="s">
        <v>165</v>
      </c>
      <c r="D3531" s="4" t="s">
        <v>19</v>
      </c>
      <c r="E3531" s="3" t="s">
        <v>20</v>
      </c>
      <c r="F3531" s="5">
        <v>20.0</v>
      </c>
      <c r="G3531" s="5">
        <v>30.0</v>
      </c>
      <c r="H3531" s="3" t="s">
        <v>668</v>
      </c>
      <c r="I3531" s="3" t="s">
        <v>23</v>
      </c>
      <c r="J3531" s="3" t="s">
        <v>3330</v>
      </c>
      <c r="K3531" s="3" t="s">
        <v>25463</v>
      </c>
      <c r="L3531" s="3" t="s">
        <v>25465</v>
      </c>
      <c r="M3531" s="3" t="s">
        <v>35</v>
      </c>
    </row>
    <row r="3532" ht="19.5" customHeight="1">
      <c r="A3532" s="3" t="s">
        <v>25467</v>
      </c>
      <c r="B3532" s="3" t="s">
        <v>23273</v>
      </c>
      <c r="C3532" s="3" t="s">
        <v>165</v>
      </c>
      <c r="D3532" s="4" t="s">
        <v>19</v>
      </c>
      <c r="E3532" s="3" t="s">
        <v>20</v>
      </c>
      <c r="F3532" s="5">
        <v>20.0</v>
      </c>
      <c r="G3532" s="5">
        <v>30.0</v>
      </c>
      <c r="H3532" s="3" t="s">
        <v>668</v>
      </c>
      <c r="I3532" s="3" t="s">
        <v>23</v>
      </c>
      <c r="J3532" s="3" t="s">
        <v>23276</v>
      </c>
      <c r="K3532" s="3" t="s">
        <v>11826</v>
      </c>
      <c r="L3532" s="3" t="s">
        <v>25473</v>
      </c>
      <c r="M3532" s="3" t="s">
        <v>159</v>
      </c>
    </row>
    <row r="3533" ht="19.5" customHeight="1">
      <c r="A3533" s="3" t="s">
        <v>2654</v>
      </c>
      <c r="B3533" s="3" t="s">
        <v>14045</v>
      </c>
      <c r="C3533" s="3" t="s">
        <v>165</v>
      </c>
      <c r="D3533" s="4" t="s">
        <v>19</v>
      </c>
      <c r="E3533" s="3" t="s">
        <v>20</v>
      </c>
      <c r="F3533" s="5">
        <v>20.0</v>
      </c>
      <c r="G3533" s="5">
        <v>35.0</v>
      </c>
      <c r="H3533" s="3" t="s">
        <v>1821</v>
      </c>
      <c r="I3533" s="3" t="s">
        <v>57</v>
      </c>
      <c r="J3533" s="3" t="s">
        <v>549</v>
      </c>
      <c r="K3533" s="3" t="s">
        <v>25477</v>
      </c>
      <c r="L3533" s="3" t="s">
        <v>25478</v>
      </c>
      <c r="M3533" s="3" t="s">
        <v>27</v>
      </c>
    </row>
    <row r="3534" ht="19.5" customHeight="1">
      <c r="A3534" s="3" t="s">
        <v>25479</v>
      </c>
      <c r="B3534" s="3" t="s">
        <v>12075</v>
      </c>
      <c r="C3534" s="3" t="s">
        <v>165</v>
      </c>
      <c r="D3534" s="4" t="s">
        <v>19</v>
      </c>
      <c r="E3534" s="3" t="s">
        <v>20</v>
      </c>
      <c r="F3534" s="5">
        <v>20.0</v>
      </c>
      <c r="G3534" s="5">
        <v>30.0</v>
      </c>
      <c r="H3534" s="3" t="s">
        <v>668</v>
      </c>
      <c r="I3534" s="3" t="s">
        <v>23</v>
      </c>
      <c r="J3534" s="3" t="s">
        <v>12079</v>
      </c>
      <c r="K3534" s="3" t="s">
        <v>15234</v>
      </c>
      <c r="L3534" s="3" t="s">
        <v>25482</v>
      </c>
      <c r="M3534" s="3" t="s">
        <v>257</v>
      </c>
    </row>
    <row r="3535" ht="19.5" customHeight="1">
      <c r="A3535" s="3" t="s">
        <v>25483</v>
      </c>
      <c r="B3535" s="3" t="s">
        <v>25484</v>
      </c>
      <c r="C3535" s="3" t="s">
        <v>165</v>
      </c>
      <c r="D3535" s="4" t="s">
        <v>19</v>
      </c>
      <c r="E3535" s="3" t="s">
        <v>20</v>
      </c>
      <c r="F3535" s="5">
        <v>20.0</v>
      </c>
      <c r="G3535" s="5">
        <v>35.0</v>
      </c>
      <c r="H3535" s="3" t="s">
        <v>1821</v>
      </c>
      <c r="I3535" s="3" t="s">
        <v>23</v>
      </c>
      <c r="J3535" s="3" t="s">
        <v>38</v>
      </c>
      <c r="K3535" s="3" t="s">
        <v>6238</v>
      </c>
      <c r="L3535" s="3" t="s">
        <v>25485</v>
      </c>
      <c r="M3535" s="3" t="s">
        <v>27</v>
      </c>
    </row>
    <row r="3536" ht="19.5" customHeight="1">
      <c r="A3536" s="3" t="s">
        <v>25486</v>
      </c>
      <c r="B3536" s="3" t="s">
        <v>162</v>
      </c>
      <c r="C3536" s="3" t="s">
        <v>165</v>
      </c>
      <c r="D3536" s="4" t="s">
        <v>19</v>
      </c>
      <c r="E3536" s="3" t="s">
        <v>21</v>
      </c>
      <c r="F3536" s="5">
        <v>20.0</v>
      </c>
      <c r="G3536" s="5">
        <v>30.0</v>
      </c>
      <c r="H3536" s="3" t="s">
        <v>668</v>
      </c>
      <c r="I3536" s="3" t="s">
        <v>23</v>
      </c>
      <c r="J3536" s="3" t="s">
        <v>38</v>
      </c>
      <c r="K3536" s="3" t="s">
        <v>25487</v>
      </c>
      <c r="L3536" s="3" t="s">
        <v>25488</v>
      </c>
      <c r="M3536" s="3" t="s">
        <v>27</v>
      </c>
    </row>
    <row r="3537" ht="19.5" customHeight="1">
      <c r="A3537" s="3" t="s">
        <v>3540</v>
      </c>
      <c r="B3537" s="3" t="s">
        <v>15603</v>
      </c>
      <c r="C3537" s="3" t="s">
        <v>165</v>
      </c>
      <c r="D3537" s="4" t="s">
        <v>19</v>
      </c>
      <c r="E3537" s="3" t="s">
        <v>20</v>
      </c>
      <c r="F3537" s="5">
        <v>20.0</v>
      </c>
      <c r="G3537" s="5">
        <v>30.0</v>
      </c>
      <c r="H3537" s="3" t="s">
        <v>668</v>
      </c>
      <c r="I3537" s="3" t="s">
        <v>69</v>
      </c>
      <c r="J3537" s="3" t="s">
        <v>498</v>
      </c>
      <c r="K3537" s="3" t="s">
        <v>15604</v>
      </c>
      <c r="L3537" s="3" t="s">
        <v>25490</v>
      </c>
      <c r="M3537" s="3" t="s">
        <v>27</v>
      </c>
    </row>
    <row r="3538" ht="19.5" customHeight="1">
      <c r="A3538" s="3" t="s">
        <v>25492</v>
      </c>
      <c r="B3538" s="3" t="s">
        <v>22791</v>
      </c>
      <c r="C3538" s="3" t="s">
        <v>165</v>
      </c>
      <c r="D3538" s="4" t="s">
        <v>19</v>
      </c>
      <c r="E3538" s="3" t="s">
        <v>20</v>
      </c>
      <c r="F3538" s="5">
        <v>20.0</v>
      </c>
      <c r="G3538" s="5">
        <v>25.0</v>
      </c>
      <c r="H3538" s="3" t="s">
        <v>5864</v>
      </c>
      <c r="I3538" s="3" t="s">
        <v>57</v>
      </c>
      <c r="J3538" s="3" t="s">
        <v>489</v>
      </c>
      <c r="K3538" s="3" t="s">
        <v>25494</v>
      </c>
      <c r="L3538" s="3" t="s">
        <v>25495</v>
      </c>
      <c r="M3538" s="3" t="s">
        <v>35</v>
      </c>
    </row>
    <row r="3539" ht="19.5" customHeight="1">
      <c r="A3539" s="3" t="s">
        <v>4514</v>
      </c>
      <c r="B3539" s="3" t="s">
        <v>22964</v>
      </c>
      <c r="C3539" s="3" t="s">
        <v>165</v>
      </c>
      <c r="D3539" s="4" t="s">
        <v>19</v>
      </c>
      <c r="E3539" s="3" t="s">
        <v>20</v>
      </c>
      <c r="F3539" s="5">
        <v>20.0</v>
      </c>
      <c r="G3539" s="5">
        <v>30.0</v>
      </c>
      <c r="H3539" s="3" t="s">
        <v>668</v>
      </c>
      <c r="I3539" s="3" t="s">
        <v>23</v>
      </c>
      <c r="J3539" s="3" t="s">
        <v>22967</v>
      </c>
      <c r="K3539" s="3" t="s">
        <v>22968</v>
      </c>
      <c r="L3539" s="3" t="s">
        <v>25499</v>
      </c>
      <c r="M3539" s="3" t="s">
        <v>27</v>
      </c>
    </row>
    <row r="3540" ht="19.5" customHeight="1">
      <c r="A3540" s="3" t="s">
        <v>28</v>
      </c>
      <c r="B3540" s="3" t="s">
        <v>13782</v>
      </c>
      <c r="C3540" s="3" t="s">
        <v>165</v>
      </c>
      <c r="D3540" s="4" t="s">
        <v>19</v>
      </c>
      <c r="E3540" s="3" t="s">
        <v>20</v>
      </c>
      <c r="F3540" s="5">
        <v>20.0</v>
      </c>
      <c r="G3540" s="5">
        <v>30.0</v>
      </c>
      <c r="H3540" s="3" t="s">
        <v>668</v>
      </c>
      <c r="I3540" s="3" t="s">
        <v>23</v>
      </c>
      <c r="J3540" s="3" t="s">
        <v>13783</v>
      </c>
      <c r="K3540" s="3" t="s">
        <v>25506</v>
      </c>
      <c r="L3540" s="3" t="s">
        <v>25507</v>
      </c>
      <c r="M3540" s="3" t="s">
        <v>27</v>
      </c>
    </row>
    <row r="3541" ht="19.5" customHeight="1">
      <c r="A3541" s="3" t="s">
        <v>25509</v>
      </c>
      <c r="B3541" s="3" t="s">
        <v>12618</v>
      </c>
      <c r="C3541" s="3" t="s">
        <v>165</v>
      </c>
      <c r="D3541" s="4" t="s">
        <v>19</v>
      </c>
      <c r="E3541" s="3" t="s">
        <v>20</v>
      </c>
      <c r="F3541" s="5">
        <v>20.0</v>
      </c>
      <c r="G3541" s="5">
        <v>30.0</v>
      </c>
      <c r="H3541" s="3" t="s">
        <v>668</v>
      </c>
      <c r="I3541" s="3" t="s">
        <v>23</v>
      </c>
      <c r="J3541" s="3" t="s">
        <v>726</v>
      </c>
      <c r="K3541" s="3" t="s">
        <v>25512</v>
      </c>
      <c r="L3541" s="3" t="s">
        <v>25513</v>
      </c>
      <c r="M3541" s="3" t="s">
        <v>35</v>
      </c>
    </row>
    <row r="3542" ht="19.5" customHeight="1">
      <c r="A3542" s="3" t="s">
        <v>25514</v>
      </c>
      <c r="B3542" s="3" t="s">
        <v>809</v>
      </c>
      <c r="C3542" s="3" t="s">
        <v>165</v>
      </c>
      <c r="D3542" s="4" t="s">
        <v>19</v>
      </c>
      <c r="E3542" s="3" t="s">
        <v>21</v>
      </c>
      <c r="F3542" s="5">
        <v>20.0</v>
      </c>
      <c r="G3542" s="5">
        <v>35.0</v>
      </c>
      <c r="H3542" s="3" t="s">
        <v>1821</v>
      </c>
      <c r="I3542" s="3" t="s">
        <v>23</v>
      </c>
      <c r="J3542" s="3" t="s">
        <v>815</v>
      </c>
      <c r="K3542" s="3" t="s">
        <v>25518</v>
      </c>
      <c r="L3542" s="3" t="s">
        <v>25519</v>
      </c>
      <c r="M3542" s="3" t="s">
        <v>27</v>
      </c>
    </row>
    <row r="3543" ht="19.5" customHeight="1">
      <c r="A3543" s="3" t="s">
        <v>8465</v>
      </c>
      <c r="B3543" s="3" t="s">
        <v>8466</v>
      </c>
      <c r="C3543" s="3" t="s">
        <v>165</v>
      </c>
      <c r="D3543" s="4" t="s">
        <v>19</v>
      </c>
      <c r="E3543" s="3" t="s">
        <v>20</v>
      </c>
      <c r="F3543" s="5">
        <v>20.0</v>
      </c>
      <c r="G3543" s="5">
        <v>35.0</v>
      </c>
      <c r="H3543" s="3" t="s">
        <v>1821</v>
      </c>
      <c r="I3543" s="3" t="s">
        <v>57</v>
      </c>
      <c r="J3543" s="3" t="s">
        <v>2355</v>
      </c>
      <c r="K3543" s="3" t="s">
        <v>8469</v>
      </c>
      <c r="L3543" s="3" t="s">
        <v>8470</v>
      </c>
      <c r="M3543" s="3" t="s">
        <v>35</v>
      </c>
    </row>
    <row r="3544" ht="19.5" customHeight="1">
      <c r="A3544" s="3" t="s">
        <v>25525</v>
      </c>
      <c r="B3544" s="3" t="s">
        <v>25526</v>
      </c>
      <c r="C3544" s="3" t="s">
        <v>165</v>
      </c>
      <c r="D3544" s="4" t="s">
        <v>19</v>
      </c>
      <c r="E3544" s="3" t="s">
        <v>20</v>
      </c>
      <c r="F3544" s="5">
        <v>20.0</v>
      </c>
      <c r="G3544" s="5">
        <v>30.0</v>
      </c>
      <c r="H3544" s="3" t="s">
        <v>668</v>
      </c>
      <c r="I3544" s="3" t="s">
        <v>23</v>
      </c>
      <c r="J3544" s="3" t="s">
        <v>13201</v>
      </c>
      <c r="K3544" s="3" t="s">
        <v>166</v>
      </c>
      <c r="L3544" s="3" t="s">
        <v>25531</v>
      </c>
      <c r="M3544" s="3" t="s">
        <v>90</v>
      </c>
    </row>
    <row r="3545" ht="19.5" customHeight="1">
      <c r="A3545" s="3" t="s">
        <v>5879</v>
      </c>
      <c r="B3545" s="3" t="s">
        <v>536</v>
      </c>
      <c r="C3545" s="3" t="s">
        <v>165</v>
      </c>
      <c r="D3545" s="4" t="s">
        <v>19</v>
      </c>
      <c r="E3545" s="3" t="s">
        <v>20</v>
      </c>
      <c r="F3545" s="5">
        <v>20.0</v>
      </c>
      <c r="G3545" s="5">
        <v>40.0</v>
      </c>
      <c r="H3545" s="3" t="s">
        <v>1025</v>
      </c>
      <c r="I3545" s="3" t="s">
        <v>23</v>
      </c>
      <c r="J3545" s="3" t="s">
        <v>542</v>
      </c>
      <c r="K3545" s="3" t="s">
        <v>10986</v>
      </c>
      <c r="L3545" s="3" t="s">
        <v>25536</v>
      </c>
      <c r="M3545" s="3" t="s">
        <v>35</v>
      </c>
    </row>
    <row r="3546" ht="19.5" customHeight="1">
      <c r="A3546" s="3" t="s">
        <v>28</v>
      </c>
      <c r="B3546" s="3" t="s">
        <v>847</v>
      </c>
      <c r="C3546" s="3" t="s">
        <v>165</v>
      </c>
      <c r="D3546" s="4" t="s">
        <v>19</v>
      </c>
      <c r="E3546" s="3" t="s">
        <v>20</v>
      </c>
      <c r="F3546" s="5">
        <v>20.0</v>
      </c>
      <c r="G3546" s="5">
        <v>30.0</v>
      </c>
      <c r="H3546" s="3" t="s">
        <v>668</v>
      </c>
      <c r="I3546" s="3" t="s">
        <v>57</v>
      </c>
      <c r="J3546" s="3" t="s">
        <v>851</v>
      </c>
      <c r="K3546" s="3" t="s">
        <v>25540</v>
      </c>
      <c r="L3546" s="3" t="s">
        <v>25545</v>
      </c>
      <c r="M3546" s="3" t="s">
        <v>41</v>
      </c>
    </row>
    <row r="3547" ht="19.5" customHeight="1">
      <c r="A3547" s="3" t="s">
        <v>25547</v>
      </c>
      <c r="B3547" s="3" t="s">
        <v>162</v>
      </c>
      <c r="C3547" s="3" t="s">
        <v>165</v>
      </c>
      <c r="D3547" s="4" t="s">
        <v>19</v>
      </c>
      <c r="E3547" s="3" t="s">
        <v>21</v>
      </c>
      <c r="F3547" s="5">
        <v>20.0</v>
      </c>
      <c r="G3547" s="5">
        <v>30.0</v>
      </c>
      <c r="H3547" s="3" t="s">
        <v>668</v>
      </c>
      <c r="I3547" s="3" t="s">
        <v>23</v>
      </c>
      <c r="J3547" s="3" t="s">
        <v>38</v>
      </c>
      <c r="K3547" s="3" t="s">
        <v>25549</v>
      </c>
      <c r="L3547" s="3" t="s">
        <v>25488</v>
      </c>
      <c r="M3547" s="3" t="s">
        <v>27</v>
      </c>
    </row>
    <row r="3548" ht="19.5" customHeight="1">
      <c r="A3548" s="3" t="s">
        <v>25552</v>
      </c>
      <c r="B3548" s="3" t="s">
        <v>23333</v>
      </c>
      <c r="C3548" s="3" t="s">
        <v>165</v>
      </c>
      <c r="D3548" s="4" t="s">
        <v>19</v>
      </c>
      <c r="E3548" s="3" t="s">
        <v>20</v>
      </c>
      <c r="F3548" s="5">
        <v>20.0</v>
      </c>
      <c r="G3548" s="5">
        <v>30.0</v>
      </c>
      <c r="H3548" s="3" t="s">
        <v>668</v>
      </c>
      <c r="I3548" s="3" t="s">
        <v>57</v>
      </c>
      <c r="J3548" s="3" t="s">
        <v>38</v>
      </c>
      <c r="K3548" s="3" t="s">
        <v>25553</v>
      </c>
      <c r="L3548" s="3" t="s">
        <v>25554</v>
      </c>
      <c r="M3548" s="3" t="s">
        <v>41</v>
      </c>
    </row>
    <row r="3549" ht="19.5" customHeight="1">
      <c r="A3549" s="3" t="s">
        <v>3977</v>
      </c>
      <c r="B3549" s="3" t="s">
        <v>3052</v>
      </c>
      <c r="C3549" s="3" t="s">
        <v>165</v>
      </c>
      <c r="D3549" s="4" t="s">
        <v>19</v>
      </c>
      <c r="E3549" s="3" t="s">
        <v>20</v>
      </c>
      <c r="F3549" s="5">
        <v>20.0</v>
      </c>
      <c r="G3549" s="5">
        <v>30.0</v>
      </c>
      <c r="H3549" s="3" t="s">
        <v>668</v>
      </c>
      <c r="I3549" s="3" t="s">
        <v>50</v>
      </c>
      <c r="J3549" s="3" t="s">
        <v>3054</v>
      </c>
      <c r="K3549" s="3" t="s">
        <v>25560</v>
      </c>
      <c r="L3549" s="3" t="s">
        <v>25563</v>
      </c>
      <c r="M3549" s="3" t="s">
        <v>35</v>
      </c>
    </row>
    <row r="3550" ht="19.5" customHeight="1">
      <c r="A3550" s="3" t="s">
        <v>3292</v>
      </c>
      <c r="B3550" s="3" t="s">
        <v>13671</v>
      </c>
      <c r="C3550" s="3" t="s">
        <v>165</v>
      </c>
      <c r="D3550" s="4" t="s">
        <v>19</v>
      </c>
      <c r="E3550" s="3" t="s">
        <v>20</v>
      </c>
      <c r="F3550" s="5">
        <v>20.0</v>
      </c>
      <c r="G3550" s="5">
        <v>30.0</v>
      </c>
      <c r="H3550" s="3" t="s">
        <v>668</v>
      </c>
      <c r="I3550" s="3" t="s">
        <v>57</v>
      </c>
      <c r="J3550" s="3" t="s">
        <v>13677</v>
      </c>
      <c r="K3550" s="3" t="s">
        <v>25567</v>
      </c>
      <c r="L3550" s="3" t="s">
        <v>25570</v>
      </c>
      <c r="M3550" s="3" t="s">
        <v>27</v>
      </c>
    </row>
    <row r="3551" ht="19.5" customHeight="1">
      <c r="A3551" s="3" t="s">
        <v>12268</v>
      </c>
      <c r="B3551" s="3" t="s">
        <v>25573</v>
      </c>
      <c r="C3551" s="3" t="s">
        <v>165</v>
      </c>
      <c r="D3551" s="4" t="s">
        <v>19</v>
      </c>
      <c r="E3551" s="3" t="s">
        <v>21</v>
      </c>
      <c r="F3551" s="5">
        <v>20.0</v>
      </c>
      <c r="G3551" s="5">
        <v>30.0</v>
      </c>
      <c r="H3551" s="3" t="s">
        <v>668</v>
      </c>
      <c r="I3551" s="3" t="s">
        <v>23</v>
      </c>
      <c r="J3551" s="3" t="s">
        <v>38</v>
      </c>
      <c r="K3551" s="3" t="s">
        <v>25575</v>
      </c>
      <c r="L3551" s="3" t="s">
        <v>25577</v>
      </c>
      <c r="M3551" s="3" t="s">
        <v>41</v>
      </c>
    </row>
    <row r="3552" ht="19.5" customHeight="1">
      <c r="A3552" s="3" t="s">
        <v>25579</v>
      </c>
      <c r="B3552" s="3" t="s">
        <v>5062</v>
      </c>
      <c r="C3552" s="3" t="s">
        <v>165</v>
      </c>
      <c r="D3552" s="4" t="s">
        <v>19</v>
      </c>
      <c r="E3552" s="3" t="s">
        <v>20</v>
      </c>
      <c r="F3552" s="5">
        <v>20.0</v>
      </c>
      <c r="G3552" s="5">
        <v>25.0</v>
      </c>
      <c r="H3552" s="3" t="s">
        <v>5864</v>
      </c>
      <c r="I3552" s="3" t="s">
        <v>57</v>
      </c>
      <c r="J3552" s="3" t="s">
        <v>99</v>
      </c>
      <c r="K3552" s="3" t="s">
        <v>25582</v>
      </c>
      <c r="L3552" s="3" t="s">
        <v>25583</v>
      </c>
      <c r="M3552" s="3" t="s">
        <v>41</v>
      </c>
    </row>
    <row r="3553" ht="19.5" customHeight="1">
      <c r="A3553" s="3" t="s">
        <v>2654</v>
      </c>
      <c r="B3553" s="3" t="s">
        <v>25584</v>
      </c>
      <c r="C3553" s="3" t="s">
        <v>165</v>
      </c>
      <c r="D3553" s="4" t="s">
        <v>19</v>
      </c>
      <c r="E3553" s="3" t="s">
        <v>20</v>
      </c>
      <c r="F3553" s="5">
        <v>20.0</v>
      </c>
      <c r="G3553" s="5">
        <v>30.0</v>
      </c>
      <c r="H3553" s="3" t="s">
        <v>668</v>
      </c>
      <c r="I3553" s="3" t="s">
        <v>23</v>
      </c>
      <c r="J3553" s="3" t="s">
        <v>109</v>
      </c>
      <c r="K3553" s="3" t="s">
        <v>25586</v>
      </c>
      <c r="L3553" s="3" t="s">
        <v>25587</v>
      </c>
      <c r="M3553" s="3" t="s">
        <v>35</v>
      </c>
    </row>
    <row r="3554" ht="19.5" customHeight="1">
      <c r="A3554" s="3" t="s">
        <v>738</v>
      </c>
      <c r="B3554" s="3" t="s">
        <v>25589</v>
      </c>
      <c r="C3554" s="3" t="s">
        <v>165</v>
      </c>
      <c r="D3554" s="4" t="s">
        <v>19</v>
      </c>
      <c r="E3554" s="3" t="s">
        <v>21</v>
      </c>
      <c r="F3554" s="5">
        <v>20.0</v>
      </c>
      <c r="G3554" s="5">
        <v>30.0</v>
      </c>
      <c r="H3554" s="3" t="s">
        <v>668</v>
      </c>
      <c r="I3554" s="3" t="s">
        <v>57</v>
      </c>
      <c r="J3554" s="3" t="s">
        <v>109</v>
      </c>
      <c r="K3554" s="3" t="s">
        <v>5237</v>
      </c>
      <c r="L3554" s="3" t="s">
        <v>25591</v>
      </c>
      <c r="M3554" s="3" t="s">
        <v>41</v>
      </c>
    </row>
    <row r="3555" ht="19.5" customHeight="1">
      <c r="A3555" s="3" t="s">
        <v>28</v>
      </c>
      <c r="B3555" s="3" t="s">
        <v>25594</v>
      </c>
      <c r="C3555" s="3" t="s">
        <v>165</v>
      </c>
      <c r="D3555" s="4" t="s">
        <v>19</v>
      </c>
      <c r="E3555" s="3" t="s">
        <v>20</v>
      </c>
      <c r="F3555" s="5">
        <v>20.0</v>
      </c>
      <c r="G3555" s="5">
        <v>40.0</v>
      </c>
      <c r="H3555" s="3" t="s">
        <v>1025</v>
      </c>
      <c r="I3555" s="3" t="s">
        <v>57</v>
      </c>
      <c r="J3555" s="3" t="s">
        <v>58</v>
      </c>
      <c r="K3555" s="3" t="s">
        <v>166</v>
      </c>
      <c r="L3555" s="3" t="s">
        <v>25599</v>
      </c>
      <c r="M3555" s="3" t="s">
        <v>41</v>
      </c>
    </row>
    <row r="3556" ht="19.5" customHeight="1">
      <c r="A3556" s="3" t="s">
        <v>17520</v>
      </c>
      <c r="B3556" s="3" t="s">
        <v>25601</v>
      </c>
      <c r="C3556" s="3" t="s">
        <v>165</v>
      </c>
      <c r="D3556" s="4" t="s">
        <v>19</v>
      </c>
      <c r="E3556" s="3" t="s">
        <v>21</v>
      </c>
      <c r="F3556" s="5">
        <v>20.0</v>
      </c>
      <c r="G3556" s="5">
        <v>30.0</v>
      </c>
      <c r="H3556" s="3" t="s">
        <v>668</v>
      </c>
      <c r="I3556" s="3" t="s">
        <v>57</v>
      </c>
      <c r="J3556" s="3" t="s">
        <v>25603</v>
      </c>
      <c r="K3556" s="3" t="s">
        <v>8849</v>
      </c>
      <c r="L3556" s="3" t="s">
        <v>25577</v>
      </c>
      <c r="M3556" s="3" t="s">
        <v>35</v>
      </c>
    </row>
    <row r="3557" ht="19.5" customHeight="1">
      <c r="A3557" s="3" t="s">
        <v>25607</v>
      </c>
      <c r="B3557" s="3" t="s">
        <v>25608</v>
      </c>
      <c r="C3557" s="3" t="s">
        <v>165</v>
      </c>
      <c r="D3557" s="4" t="s">
        <v>19</v>
      </c>
      <c r="E3557" s="3" t="s">
        <v>127</v>
      </c>
      <c r="F3557" s="5">
        <v>20.0</v>
      </c>
      <c r="G3557" s="5">
        <v>30.0</v>
      </c>
      <c r="H3557" s="3" t="s">
        <v>668</v>
      </c>
      <c r="I3557" s="3" t="s">
        <v>69</v>
      </c>
      <c r="J3557" s="3" t="s">
        <v>25612</v>
      </c>
      <c r="K3557" s="3" t="s">
        <v>166</v>
      </c>
      <c r="L3557" s="3" t="s">
        <v>25617</v>
      </c>
      <c r="M3557" s="3" t="s">
        <v>41</v>
      </c>
    </row>
    <row r="3558" ht="19.5" customHeight="1">
      <c r="A3558" s="3" t="s">
        <v>25618</v>
      </c>
      <c r="B3558" s="3" t="s">
        <v>25619</v>
      </c>
      <c r="C3558" s="3" t="s">
        <v>165</v>
      </c>
      <c r="D3558" s="4" t="s">
        <v>19</v>
      </c>
      <c r="E3558" s="3" t="s">
        <v>20</v>
      </c>
      <c r="F3558" s="5">
        <v>20.0</v>
      </c>
      <c r="G3558" s="5">
        <v>30.0</v>
      </c>
      <c r="H3558" s="3" t="s">
        <v>668</v>
      </c>
      <c r="I3558" s="3" t="s">
        <v>69</v>
      </c>
      <c r="J3558" s="3" t="s">
        <v>20813</v>
      </c>
      <c r="K3558" s="3" t="s">
        <v>9719</v>
      </c>
      <c r="L3558" s="3" t="s">
        <v>25624</v>
      </c>
      <c r="M3558" s="3" t="s">
        <v>27</v>
      </c>
    </row>
    <row r="3559" ht="19.5" customHeight="1">
      <c r="A3559" s="3" t="s">
        <v>2000</v>
      </c>
      <c r="B3559" s="3" t="s">
        <v>25625</v>
      </c>
      <c r="C3559" s="3" t="s">
        <v>165</v>
      </c>
      <c r="D3559" s="4" t="s">
        <v>19</v>
      </c>
      <c r="E3559" s="3" t="s">
        <v>21</v>
      </c>
      <c r="F3559" s="5">
        <v>20.0</v>
      </c>
      <c r="G3559" s="5">
        <v>40.0</v>
      </c>
      <c r="H3559" s="3" t="s">
        <v>1025</v>
      </c>
      <c r="I3559" s="3" t="s">
        <v>57</v>
      </c>
      <c r="J3559" s="3" t="s">
        <v>821</v>
      </c>
      <c r="K3559" s="3" t="s">
        <v>25628</v>
      </c>
      <c r="L3559" s="3" t="s">
        <v>25629</v>
      </c>
      <c r="M3559" s="3" t="s">
        <v>257</v>
      </c>
    </row>
    <row r="3560" ht="19.5" customHeight="1">
      <c r="A3560" s="3" t="s">
        <v>25631</v>
      </c>
      <c r="B3560" s="3" t="s">
        <v>25632</v>
      </c>
      <c r="C3560" s="3" t="s">
        <v>165</v>
      </c>
      <c r="D3560" s="4" t="s">
        <v>19</v>
      </c>
      <c r="E3560" s="3" t="s">
        <v>127</v>
      </c>
      <c r="F3560" s="5">
        <v>20.0</v>
      </c>
      <c r="G3560" s="5">
        <v>40.0</v>
      </c>
      <c r="H3560" s="3" t="s">
        <v>1025</v>
      </c>
      <c r="I3560" s="3" t="s">
        <v>3369</v>
      </c>
      <c r="J3560" s="3" t="s">
        <v>58</v>
      </c>
      <c r="K3560" s="3" t="s">
        <v>166</v>
      </c>
      <c r="L3560" s="3" t="s">
        <v>25634</v>
      </c>
      <c r="M3560" s="3" t="s">
        <v>27</v>
      </c>
    </row>
    <row r="3561" ht="19.5" customHeight="1">
      <c r="A3561" s="3" t="s">
        <v>25637</v>
      </c>
      <c r="B3561" s="3" t="s">
        <v>12460</v>
      </c>
      <c r="C3561" s="3" t="s">
        <v>165</v>
      </c>
      <c r="D3561" s="4" t="s">
        <v>19</v>
      </c>
      <c r="E3561" s="3" t="s">
        <v>20</v>
      </c>
      <c r="F3561" s="5">
        <v>20.0</v>
      </c>
      <c r="G3561" s="5">
        <v>30.0</v>
      </c>
      <c r="H3561" s="3" t="s">
        <v>668</v>
      </c>
      <c r="I3561" s="3" t="s">
        <v>23</v>
      </c>
      <c r="J3561" s="3" t="s">
        <v>58</v>
      </c>
      <c r="K3561" s="3" t="s">
        <v>25643</v>
      </c>
      <c r="L3561" s="3" t="s">
        <v>25644</v>
      </c>
      <c r="M3561" s="3" t="s">
        <v>35</v>
      </c>
    </row>
    <row r="3562" ht="19.5" customHeight="1">
      <c r="A3562" s="3" t="s">
        <v>11857</v>
      </c>
      <c r="B3562" s="3" t="s">
        <v>11860</v>
      </c>
      <c r="C3562" s="3" t="s">
        <v>165</v>
      </c>
      <c r="D3562" s="4" t="s">
        <v>19</v>
      </c>
      <c r="E3562" s="3" t="s">
        <v>20</v>
      </c>
      <c r="F3562" s="5">
        <v>20.0</v>
      </c>
      <c r="G3562" s="5">
        <v>40.0</v>
      </c>
      <c r="H3562" s="3" t="s">
        <v>1025</v>
      </c>
      <c r="I3562" s="3" t="s">
        <v>57</v>
      </c>
      <c r="J3562" s="3" t="s">
        <v>5084</v>
      </c>
      <c r="K3562" s="3" t="s">
        <v>11862</v>
      </c>
      <c r="L3562" s="3" t="s">
        <v>11864</v>
      </c>
      <c r="M3562" s="3" t="s">
        <v>257</v>
      </c>
    </row>
    <row r="3563" ht="19.5" customHeight="1">
      <c r="A3563" s="3" t="s">
        <v>25652</v>
      </c>
      <c r="B3563" s="3" t="s">
        <v>25653</v>
      </c>
      <c r="C3563" s="3" t="s">
        <v>165</v>
      </c>
      <c r="D3563" s="4" t="s">
        <v>19</v>
      </c>
      <c r="E3563" s="3" t="s">
        <v>20</v>
      </c>
      <c r="F3563" s="5">
        <v>20.0</v>
      </c>
      <c r="G3563" s="5">
        <v>30.0</v>
      </c>
      <c r="H3563" s="3" t="s">
        <v>668</v>
      </c>
      <c r="I3563" s="3" t="s">
        <v>23</v>
      </c>
      <c r="J3563" s="3" t="s">
        <v>25656</v>
      </c>
      <c r="K3563" s="3" t="s">
        <v>25658</v>
      </c>
      <c r="L3563" s="3" t="s">
        <v>25660</v>
      </c>
      <c r="M3563" s="3" t="s">
        <v>27</v>
      </c>
    </row>
    <row r="3564" ht="19.5" customHeight="1">
      <c r="A3564" s="3" t="s">
        <v>4811</v>
      </c>
      <c r="B3564" s="3" t="s">
        <v>15334</v>
      </c>
      <c r="C3564" s="3" t="s">
        <v>165</v>
      </c>
      <c r="D3564" s="4" t="s">
        <v>19</v>
      </c>
      <c r="E3564" s="3" t="s">
        <v>20</v>
      </c>
      <c r="F3564" s="5">
        <v>20.0</v>
      </c>
      <c r="G3564" s="5">
        <v>35.0</v>
      </c>
      <c r="H3564" s="3" t="s">
        <v>1821</v>
      </c>
      <c r="I3564" s="3" t="s">
        <v>23</v>
      </c>
      <c r="J3564" s="3" t="s">
        <v>15335</v>
      </c>
      <c r="K3564" s="3" t="s">
        <v>15337</v>
      </c>
      <c r="L3564" s="3" t="s">
        <v>25668</v>
      </c>
      <c r="M3564" s="3" t="s">
        <v>159</v>
      </c>
    </row>
    <row r="3565" ht="19.5" customHeight="1">
      <c r="A3565" s="3" t="s">
        <v>3541</v>
      </c>
      <c r="B3565" s="3" t="s">
        <v>11866</v>
      </c>
      <c r="C3565" s="3" t="s">
        <v>165</v>
      </c>
      <c r="D3565" s="4" t="s">
        <v>19</v>
      </c>
      <c r="E3565" s="3" t="s">
        <v>20</v>
      </c>
      <c r="F3565" s="5">
        <v>20.0</v>
      </c>
      <c r="G3565" s="5">
        <v>40.0</v>
      </c>
      <c r="H3565" s="3" t="s">
        <v>1025</v>
      </c>
      <c r="I3565" s="3" t="s">
        <v>57</v>
      </c>
      <c r="J3565" s="3" t="s">
        <v>11869</v>
      </c>
      <c r="K3565" s="3" t="s">
        <v>25675</v>
      </c>
      <c r="L3565" s="3" t="s">
        <v>25676</v>
      </c>
      <c r="M3565" s="3" t="s">
        <v>27</v>
      </c>
    </row>
    <row r="3566" ht="19.5" customHeight="1">
      <c r="A3566" s="3" t="s">
        <v>16110</v>
      </c>
      <c r="B3566" s="3" t="s">
        <v>172</v>
      </c>
      <c r="C3566" s="3" t="s">
        <v>165</v>
      </c>
      <c r="D3566" s="4" t="s">
        <v>19</v>
      </c>
      <c r="E3566" s="3" t="s">
        <v>20</v>
      </c>
      <c r="F3566" s="5">
        <v>20.0</v>
      </c>
      <c r="G3566" s="5">
        <v>30.0</v>
      </c>
      <c r="H3566" s="3" t="s">
        <v>668</v>
      </c>
      <c r="I3566" s="3" t="s">
        <v>57</v>
      </c>
      <c r="J3566" s="3" t="s">
        <v>70</v>
      </c>
      <c r="K3566" s="3" t="s">
        <v>179</v>
      </c>
      <c r="L3566" s="3" t="s">
        <v>25683</v>
      </c>
      <c r="M3566" s="3" t="s">
        <v>27</v>
      </c>
    </row>
    <row r="3567" ht="19.5" customHeight="1">
      <c r="A3567" s="3" t="s">
        <v>25684</v>
      </c>
      <c r="B3567" s="3" t="s">
        <v>23273</v>
      </c>
      <c r="C3567" s="3" t="s">
        <v>165</v>
      </c>
      <c r="D3567" s="4" t="s">
        <v>19</v>
      </c>
      <c r="E3567" s="3" t="s">
        <v>20</v>
      </c>
      <c r="F3567" s="5">
        <v>20.0</v>
      </c>
      <c r="G3567" s="5">
        <v>30.0</v>
      </c>
      <c r="H3567" s="3" t="s">
        <v>668</v>
      </c>
      <c r="I3567" s="3" t="s">
        <v>23</v>
      </c>
      <c r="J3567" s="3" t="s">
        <v>23276</v>
      </c>
      <c r="K3567" s="3" t="s">
        <v>11826</v>
      </c>
      <c r="L3567" s="3" t="s">
        <v>25690</v>
      </c>
      <c r="M3567" s="3" t="s">
        <v>159</v>
      </c>
    </row>
    <row r="3568" ht="19.5" customHeight="1">
      <c r="A3568" s="3" t="s">
        <v>25691</v>
      </c>
      <c r="B3568" s="3" t="s">
        <v>25692</v>
      </c>
      <c r="C3568" s="3" t="s">
        <v>165</v>
      </c>
      <c r="D3568" s="4" t="s">
        <v>19</v>
      </c>
      <c r="E3568" s="3" t="s">
        <v>20</v>
      </c>
      <c r="F3568" s="5">
        <v>20.0</v>
      </c>
      <c r="G3568" s="5">
        <v>30.0</v>
      </c>
      <c r="H3568" s="3" t="s">
        <v>668</v>
      </c>
      <c r="I3568" s="3" t="s">
        <v>23</v>
      </c>
      <c r="J3568" s="3" t="s">
        <v>58</v>
      </c>
      <c r="K3568" s="3" t="s">
        <v>25694</v>
      </c>
      <c r="L3568" s="3" t="s">
        <v>25696</v>
      </c>
      <c r="M3568" s="3" t="s">
        <v>41</v>
      </c>
    </row>
    <row r="3569" ht="19.5" customHeight="1">
      <c r="A3569" s="3" t="s">
        <v>10250</v>
      </c>
      <c r="B3569" s="3" t="s">
        <v>25700</v>
      </c>
      <c r="C3569" s="3" t="s">
        <v>165</v>
      </c>
      <c r="D3569" s="4" t="s">
        <v>19</v>
      </c>
      <c r="E3569" s="3" t="s">
        <v>21</v>
      </c>
      <c r="F3569" s="5">
        <v>20.0</v>
      </c>
      <c r="G3569" s="5">
        <v>25.0</v>
      </c>
      <c r="H3569" s="3" t="s">
        <v>5864</v>
      </c>
      <c r="I3569" s="3" t="s">
        <v>57</v>
      </c>
      <c r="J3569" s="3" t="s">
        <v>25702</v>
      </c>
      <c r="K3569" s="3" t="s">
        <v>4255</v>
      </c>
      <c r="L3569" s="3" t="s">
        <v>25705</v>
      </c>
      <c r="M3569" s="3" t="s">
        <v>27</v>
      </c>
    </row>
    <row r="3570" ht="19.5" customHeight="1">
      <c r="A3570" s="3" t="s">
        <v>25708</v>
      </c>
      <c r="B3570" s="3" t="s">
        <v>11736</v>
      </c>
      <c r="C3570" s="3" t="s">
        <v>165</v>
      </c>
      <c r="D3570" s="4" t="s">
        <v>19</v>
      </c>
      <c r="E3570" s="3" t="s">
        <v>20</v>
      </c>
      <c r="F3570" s="5">
        <v>20.0</v>
      </c>
      <c r="G3570" s="5">
        <v>30.0</v>
      </c>
      <c r="H3570" s="3" t="s">
        <v>668</v>
      </c>
      <c r="I3570" s="3" t="s">
        <v>57</v>
      </c>
      <c r="J3570" s="3" t="s">
        <v>4236</v>
      </c>
      <c r="K3570" s="3" t="s">
        <v>25711</v>
      </c>
      <c r="L3570" s="3" t="s">
        <v>25712</v>
      </c>
      <c r="M3570" s="3" t="s">
        <v>257</v>
      </c>
    </row>
    <row r="3571" ht="19.5" customHeight="1">
      <c r="A3571" s="3" t="s">
        <v>2000</v>
      </c>
      <c r="B3571" s="3" t="s">
        <v>14045</v>
      </c>
      <c r="C3571" s="3" t="s">
        <v>165</v>
      </c>
      <c r="D3571" s="4" t="s">
        <v>19</v>
      </c>
      <c r="E3571" s="3" t="s">
        <v>20</v>
      </c>
      <c r="F3571" s="5">
        <v>20.0</v>
      </c>
      <c r="G3571" s="5">
        <v>30.0</v>
      </c>
      <c r="H3571" s="3" t="s">
        <v>668</v>
      </c>
      <c r="I3571" s="3" t="s">
        <v>57</v>
      </c>
      <c r="J3571" s="3" t="s">
        <v>549</v>
      </c>
      <c r="K3571" s="3" t="s">
        <v>14128</v>
      </c>
      <c r="L3571" s="3" t="s">
        <v>25718</v>
      </c>
      <c r="M3571" s="3" t="s">
        <v>27</v>
      </c>
    </row>
    <row r="3572" ht="19.5" customHeight="1">
      <c r="A3572" s="3" t="s">
        <v>2000</v>
      </c>
      <c r="B3572" s="3" t="s">
        <v>1434</v>
      </c>
      <c r="C3572" s="3" t="s">
        <v>165</v>
      </c>
      <c r="D3572" s="4" t="s">
        <v>19</v>
      </c>
      <c r="E3572" s="3" t="s">
        <v>20</v>
      </c>
      <c r="F3572" s="5">
        <v>20.0</v>
      </c>
      <c r="G3572" s="5">
        <v>30.0</v>
      </c>
      <c r="H3572" s="3" t="s">
        <v>668</v>
      </c>
      <c r="I3572" s="3" t="s">
        <v>50</v>
      </c>
      <c r="J3572" s="3" t="s">
        <v>99</v>
      </c>
      <c r="K3572" s="3" t="s">
        <v>166</v>
      </c>
      <c r="L3572" s="3" t="s">
        <v>25723</v>
      </c>
      <c r="M3572" s="3" t="s">
        <v>159</v>
      </c>
    </row>
    <row r="3573" ht="19.5" customHeight="1">
      <c r="A3573" s="3" t="s">
        <v>25724</v>
      </c>
      <c r="B3573" s="3" t="s">
        <v>13081</v>
      </c>
      <c r="C3573" s="3" t="s">
        <v>165</v>
      </c>
      <c r="D3573" s="4" t="s">
        <v>19</v>
      </c>
      <c r="E3573" s="3" t="s">
        <v>21</v>
      </c>
      <c r="F3573" s="5">
        <v>20.0</v>
      </c>
      <c r="G3573" s="5">
        <v>40.0</v>
      </c>
      <c r="H3573" s="3" t="s">
        <v>1025</v>
      </c>
      <c r="I3573" s="3" t="s">
        <v>23</v>
      </c>
      <c r="J3573" s="3" t="s">
        <v>13088</v>
      </c>
      <c r="K3573" s="3" t="s">
        <v>23195</v>
      </c>
      <c r="L3573" s="3" t="s">
        <v>25726</v>
      </c>
      <c r="M3573" s="3" t="s">
        <v>257</v>
      </c>
    </row>
    <row r="3574" ht="19.5" customHeight="1">
      <c r="A3574" s="3" t="s">
        <v>25728</v>
      </c>
      <c r="B3574" s="3" t="s">
        <v>12789</v>
      </c>
      <c r="C3574" s="3" t="s">
        <v>165</v>
      </c>
      <c r="D3574" s="4" t="s">
        <v>19</v>
      </c>
      <c r="E3574" s="3" t="s">
        <v>20</v>
      </c>
      <c r="F3574" s="5">
        <v>20.0</v>
      </c>
      <c r="G3574" s="5">
        <v>30.0</v>
      </c>
      <c r="H3574" s="3" t="s">
        <v>668</v>
      </c>
      <c r="I3574" s="3" t="s">
        <v>57</v>
      </c>
      <c r="J3574" s="3" t="s">
        <v>2719</v>
      </c>
      <c r="K3574" s="3" t="s">
        <v>11958</v>
      </c>
      <c r="L3574" s="3" t="s">
        <v>25733</v>
      </c>
      <c r="M3574" s="3" t="s">
        <v>35</v>
      </c>
    </row>
    <row r="3575" ht="19.5" customHeight="1">
      <c r="A3575" s="3" t="s">
        <v>11857</v>
      </c>
      <c r="B3575" s="3" t="s">
        <v>11860</v>
      </c>
      <c r="C3575" s="3" t="s">
        <v>165</v>
      </c>
      <c r="D3575" s="4" t="s">
        <v>19</v>
      </c>
      <c r="E3575" s="3" t="s">
        <v>20</v>
      </c>
      <c r="F3575" s="5">
        <v>20.0</v>
      </c>
      <c r="G3575" s="5">
        <v>40.0</v>
      </c>
      <c r="H3575" s="3" t="s">
        <v>1025</v>
      </c>
      <c r="I3575" s="3" t="s">
        <v>23</v>
      </c>
      <c r="J3575" s="3" t="s">
        <v>12586</v>
      </c>
      <c r="K3575" s="3" t="s">
        <v>13037</v>
      </c>
      <c r="L3575" s="3" t="s">
        <v>13038</v>
      </c>
      <c r="M3575" s="3" t="s">
        <v>27</v>
      </c>
    </row>
    <row r="3576" ht="19.5" customHeight="1">
      <c r="A3576" s="3" t="s">
        <v>25738</v>
      </c>
      <c r="B3576" s="3" t="s">
        <v>25740</v>
      </c>
      <c r="C3576" s="3" t="s">
        <v>165</v>
      </c>
      <c r="D3576" s="4" t="s">
        <v>19</v>
      </c>
      <c r="E3576" s="3" t="s">
        <v>20</v>
      </c>
      <c r="F3576" s="5">
        <v>20.0</v>
      </c>
      <c r="G3576" s="5">
        <v>40.0</v>
      </c>
      <c r="H3576" s="3" t="s">
        <v>1025</v>
      </c>
      <c r="I3576" s="3" t="s">
        <v>57</v>
      </c>
      <c r="J3576" s="3" t="s">
        <v>25742</v>
      </c>
      <c r="K3576" s="3" t="s">
        <v>25743</v>
      </c>
      <c r="L3576" s="3" t="s">
        <v>25744</v>
      </c>
      <c r="M3576" s="3" t="s">
        <v>159</v>
      </c>
    </row>
    <row r="3577" ht="19.5" customHeight="1">
      <c r="A3577" s="3" t="s">
        <v>25738</v>
      </c>
      <c r="B3577" s="3" t="s">
        <v>25746</v>
      </c>
      <c r="C3577" s="3" t="s">
        <v>165</v>
      </c>
      <c r="D3577" s="4" t="s">
        <v>19</v>
      </c>
      <c r="E3577" s="3" t="s">
        <v>20</v>
      </c>
      <c r="F3577" s="5">
        <v>20.0</v>
      </c>
      <c r="G3577" s="5">
        <v>40.0</v>
      </c>
      <c r="H3577" s="3" t="s">
        <v>1025</v>
      </c>
      <c r="I3577" s="3" t="s">
        <v>57</v>
      </c>
      <c r="J3577" s="3" t="s">
        <v>25749</v>
      </c>
      <c r="K3577" s="3" t="s">
        <v>25750</v>
      </c>
      <c r="L3577" s="3" t="s">
        <v>25744</v>
      </c>
      <c r="M3577" s="3" t="s">
        <v>159</v>
      </c>
    </row>
    <row r="3578" ht="19.5" customHeight="1">
      <c r="A3578" s="3" t="s">
        <v>13502</v>
      </c>
      <c r="B3578" s="3" t="s">
        <v>13504</v>
      </c>
      <c r="C3578" s="3" t="s">
        <v>165</v>
      </c>
      <c r="D3578" s="4" t="s">
        <v>19</v>
      </c>
      <c r="E3578" s="3" t="s">
        <v>20</v>
      </c>
      <c r="F3578" s="5">
        <v>20.0</v>
      </c>
      <c r="G3578" s="5">
        <v>30.0</v>
      </c>
      <c r="H3578" s="3" t="s">
        <v>668</v>
      </c>
      <c r="I3578" s="3" t="s">
        <v>57</v>
      </c>
      <c r="J3578" s="3" t="s">
        <v>13508</v>
      </c>
      <c r="K3578" s="3" t="s">
        <v>13509</v>
      </c>
      <c r="L3578" s="3" t="s">
        <v>13513</v>
      </c>
      <c r="M3578" s="3" t="s">
        <v>35</v>
      </c>
    </row>
    <row r="3579" ht="19.5" customHeight="1">
      <c r="A3579" s="3" t="s">
        <v>25756</v>
      </c>
      <c r="B3579" s="3" t="s">
        <v>25757</v>
      </c>
      <c r="C3579" s="3" t="s">
        <v>165</v>
      </c>
      <c r="D3579" s="4" t="s">
        <v>19</v>
      </c>
      <c r="E3579" s="3" t="s">
        <v>21</v>
      </c>
      <c r="F3579" s="5">
        <v>20.0</v>
      </c>
      <c r="G3579" s="5">
        <v>30.0</v>
      </c>
      <c r="H3579" s="3" t="s">
        <v>668</v>
      </c>
      <c r="I3579" s="3" t="s">
        <v>23</v>
      </c>
      <c r="J3579" s="3" t="s">
        <v>25761</v>
      </c>
      <c r="K3579" s="3" t="s">
        <v>25763</v>
      </c>
      <c r="L3579" s="3" t="s">
        <v>25764</v>
      </c>
      <c r="M3579" s="3" t="s">
        <v>35</v>
      </c>
    </row>
    <row r="3580" ht="19.5" customHeight="1">
      <c r="A3580" s="3" t="s">
        <v>25765</v>
      </c>
      <c r="B3580" s="3" t="s">
        <v>25766</v>
      </c>
      <c r="C3580" s="3" t="s">
        <v>165</v>
      </c>
      <c r="D3580" s="4" t="s">
        <v>19</v>
      </c>
      <c r="E3580" s="3" t="s">
        <v>127</v>
      </c>
      <c r="F3580" s="5">
        <v>20.0</v>
      </c>
      <c r="G3580" s="5">
        <v>30.0</v>
      </c>
      <c r="H3580" s="3" t="s">
        <v>668</v>
      </c>
      <c r="I3580" s="3" t="s">
        <v>23</v>
      </c>
      <c r="J3580" s="3" t="s">
        <v>200</v>
      </c>
      <c r="K3580" s="3" t="s">
        <v>25769</v>
      </c>
      <c r="L3580" s="3" t="s">
        <v>25771</v>
      </c>
      <c r="M3580" s="3" t="s">
        <v>41</v>
      </c>
    </row>
    <row r="3581" ht="19.5" customHeight="1">
      <c r="A3581" s="3" t="s">
        <v>25773</v>
      </c>
      <c r="B3581" s="3" t="s">
        <v>6268</v>
      </c>
      <c r="C3581" s="3" t="s">
        <v>18</v>
      </c>
      <c r="D3581" s="4" t="s">
        <v>19</v>
      </c>
      <c r="E3581" s="3" t="s">
        <v>20</v>
      </c>
      <c r="F3581" s="5">
        <v>20.0</v>
      </c>
      <c r="G3581" s="5">
        <v>30.0</v>
      </c>
      <c r="H3581" s="3" t="s">
        <v>668</v>
      </c>
      <c r="I3581" s="3" t="s">
        <v>57</v>
      </c>
      <c r="J3581" s="3" t="s">
        <v>264</v>
      </c>
      <c r="K3581" s="3" t="s">
        <v>25775</v>
      </c>
      <c r="L3581" s="3" t="s">
        <v>25776</v>
      </c>
      <c r="M3581" s="3" t="s">
        <v>41</v>
      </c>
    </row>
    <row r="3582" ht="19.5" customHeight="1">
      <c r="A3582" s="3" t="s">
        <v>795</v>
      </c>
      <c r="B3582" s="3" t="s">
        <v>25780</v>
      </c>
      <c r="C3582" s="3" t="s">
        <v>18</v>
      </c>
      <c r="D3582" s="4" t="s">
        <v>19</v>
      </c>
      <c r="E3582" s="3" t="s">
        <v>20</v>
      </c>
      <c r="F3582" s="5">
        <v>20.0</v>
      </c>
      <c r="G3582" s="5">
        <v>30.0</v>
      </c>
      <c r="H3582" s="3" t="s">
        <v>668</v>
      </c>
      <c r="I3582" s="3" t="s">
        <v>69</v>
      </c>
      <c r="J3582" s="3" t="s">
        <v>567</v>
      </c>
      <c r="K3582" s="3" t="s">
        <v>25783</v>
      </c>
      <c r="L3582" s="3" t="s">
        <v>25785</v>
      </c>
      <c r="M3582" s="3" t="s">
        <v>90</v>
      </c>
    </row>
    <row r="3583" ht="19.5" customHeight="1">
      <c r="A3583" s="3" t="s">
        <v>17307</v>
      </c>
      <c r="B3583" s="3" t="s">
        <v>9249</v>
      </c>
      <c r="C3583" s="3" t="s">
        <v>18</v>
      </c>
      <c r="D3583" s="4" t="s">
        <v>19</v>
      </c>
      <c r="E3583" s="3" t="s">
        <v>20</v>
      </c>
      <c r="F3583" s="5">
        <v>20.0</v>
      </c>
      <c r="G3583" s="5">
        <v>30.0</v>
      </c>
      <c r="H3583" s="3" t="s">
        <v>668</v>
      </c>
      <c r="I3583" s="3" t="s">
        <v>23</v>
      </c>
      <c r="J3583" s="3" t="s">
        <v>1684</v>
      </c>
      <c r="K3583" s="3" t="s">
        <v>25787</v>
      </c>
      <c r="L3583" s="3" t="s">
        <v>25789</v>
      </c>
      <c r="M3583" s="3" t="s">
        <v>35</v>
      </c>
    </row>
    <row r="3584" ht="19.5" customHeight="1">
      <c r="A3584" s="3" t="s">
        <v>642</v>
      </c>
      <c r="B3584" s="3" t="s">
        <v>24816</v>
      </c>
      <c r="C3584" s="3" t="s">
        <v>18</v>
      </c>
      <c r="D3584" s="4" t="s">
        <v>19</v>
      </c>
      <c r="E3584" s="3" t="s">
        <v>20</v>
      </c>
      <c r="F3584" s="5">
        <v>20.0</v>
      </c>
      <c r="G3584" s="5">
        <v>30.0</v>
      </c>
      <c r="H3584" s="3" t="s">
        <v>668</v>
      </c>
      <c r="I3584" s="3" t="s">
        <v>57</v>
      </c>
      <c r="J3584" s="3" t="s">
        <v>24817</v>
      </c>
      <c r="K3584" s="3" t="s">
        <v>166</v>
      </c>
      <c r="L3584" s="3" t="s">
        <v>25795</v>
      </c>
      <c r="M3584" s="3" t="s">
        <v>257</v>
      </c>
    </row>
    <row r="3585" ht="19.5" customHeight="1">
      <c r="A3585" s="3" t="s">
        <v>17426</v>
      </c>
      <c r="B3585" s="3" t="s">
        <v>13512</v>
      </c>
      <c r="C3585" s="3" t="s">
        <v>18</v>
      </c>
      <c r="D3585" s="4" t="s">
        <v>19</v>
      </c>
      <c r="E3585" s="3" t="s">
        <v>20</v>
      </c>
      <c r="F3585" s="5">
        <v>20.0</v>
      </c>
      <c r="G3585" s="5">
        <v>35.0</v>
      </c>
      <c r="H3585" s="3" t="s">
        <v>1821</v>
      </c>
      <c r="I3585" s="3" t="s">
        <v>57</v>
      </c>
      <c r="J3585" s="3" t="s">
        <v>821</v>
      </c>
      <c r="K3585" s="3" t="s">
        <v>25797</v>
      </c>
      <c r="L3585" s="3" t="s">
        <v>25800</v>
      </c>
      <c r="M3585" s="3" t="s">
        <v>27</v>
      </c>
    </row>
    <row r="3586" ht="19.5" customHeight="1">
      <c r="A3586" s="3" t="s">
        <v>17307</v>
      </c>
      <c r="B3586" s="3" t="s">
        <v>13192</v>
      </c>
      <c r="C3586" s="3" t="s">
        <v>18</v>
      </c>
      <c r="D3586" s="4" t="s">
        <v>19</v>
      </c>
      <c r="E3586" s="3" t="s">
        <v>20</v>
      </c>
      <c r="F3586" s="5">
        <v>20.0</v>
      </c>
      <c r="G3586" s="5">
        <v>40.0</v>
      </c>
      <c r="H3586" s="3" t="s">
        <v>1025</v>
      </c>
      <c r="I3586" s="3" t="s">
        <v>57</v>
      </c>
      <c r="J3586" s="3" t="s">
        <v>726</v>
      </c>
      <c r="K3586" s="3" t="s">
        <v>2181</v>
      </c>
      <c r="L3586" s="3" t="s">
        <v>25802</v>
      </c>
      <c r="M3586" s="3" t="s">
        <v>41</v>
      </c>
    </row>
    <row r="3587" ht="19.5" customHeight="1">
      <c r="A3587" s="3" t="s">
        <v>25803</v>
      </c>
      <c r="B3587" s="3" t="s">
        <v>9145</v>
      </c>
      <c r="C3587" s="3" t="s">
        <v>18</v>
      </c>
      <c r="D3587" s="4" t="s">
        <v>19</v>
      </c>
      <c r="E3587" s="3" t="s">
        <v>20</v>
      </c>
      <c r="F3587" s="5">
        <v>20.0</v>
      </c>
      <c r="G3587" s="5">
        <v>40.0</v>
      </c>
      <c r="H3587" s="3" t="s">
        <v>1025</v>
      </c>
      <c r="I3587" s="3" t="s">
        <v>3369</v>
      </c>
      <c r="J3587" s="3" t="s">
        <v>109</v>
      </c>
      <c r="K3587" s="3" t="s">
        <v>8608</v>
      </c>
      <c r="L3587" s="3" t="s">
        <v>25806</v>
      </c>
      <c r="M3587" s="3" t="s">
        <v>27</v>
      </c>
    </row>
    <row r="3588" ht="19.5" customHeight="1">
      <c r="A3588" s="3" t="s">
        <v>17307</v>
      </c>
      <c r="B3588" s="3" t="s">
        <v>11402</v>
      </c>
      <c r="C3588" s="3" t="s">
        <v>18</v>
      </c>
      <c r="D3588" s="4" t="s">
        <v>19</v>
      </c>
      <c r="E3588" s="3" t="s">
        <v>21</v>
      </c>
      <c r="F3588" s="5">
        <v>20.0</v>
      </c>
      <c r="G3588" s="5">
        <v>30.0</v>
      </c>
      <c r="H3588" s="3" t="s">
        <v>668</v>
      </c>
      <c r="I3588" s="3" t="s">
        <v>57</v>
      </c>
      <c r="J3588" s="3" t="s">
        <v>45</v>
      </c>
      <c r="K3588" s="3" t="s">
        <v>25809</v>
      </c>
      <c r="L3588" s="3" t="s">
        <v>25811</v>
      </c>
      <c r="M3588" s="3" t="s">
        <v>41</v>
      </c>
    </row>
    <row r="3589" ht="19.5" customHeight="1">
      <c r="A3589" s="3" t="s">
        <v>12408</v>
      </c>
      <c r="B3589" s="3" t="s">
        <v>11711</v>
      </c>
      <c r="C3589" s="3" t="s">
        <v>18</v>
      </c>
      <c r="D3589" s="4" t="s">
        <v>19</v>
      </c>
      <c r="E3589" s="3" t="s">
        <v>20</v>
      </c>
      <c r="F3589" s="5">
        <v>20.0</v>
      </c>
      <c r="G3589" s="5">
        <v>30.0</v>
      </c>
      <c r="H3589" s="3" t="s">
        <v>668</v>
      </c>
      <c r="I3589" s="3" t="s">
        <v>57</v>
      </c>
      <c r="J3589" s="3" t="s">
        <v>187</v>
      </c>
      <c r="K3589" s="3" t="s">
        <v>12418</v>
      </c>
      <c r="L3589" s="3" t="s">
        <v>25819</v>
      </c>
      <c r="M3589" s="3" t="s">
        <v>35</v>
      </c>
    </row>
    <row r="3590" ht="19.5" customHeight="1">
      <c r="A3590" s="3" t="s">
        <v>3030</v>
      </c>
      <c r="B3590" s="3" t="s">
        <v>11769</v>
      </c>
      <c r="C3590" s="3" t="s">
        <v>18</v>
      </c>
      <c r="D3590" s="4" t="s">
        <v>19</v>
      </c>
      <c r="E3590" s="3" t="s">
        <v>20</v>
      </c>
      <c r="F3590" s="5">
        <v>20.0</v>
      </c>
      <c r="G3590" s="5">
        <v>35.0</v>
      </c>
      <c r="H3590" s="3" t="s">
        <v>1821</v>
      </c>
      <c r="I3590" s="3" t="s">
        <v>23</v>
      </c>
      <c r="J3590" s="3" t="s">
        <v>11777</v>
      </c>
      <c r="K3590" s="3" t="s">
        <v>11778</v>
      </c>
      <c r="L3590" s="3" t="s">
        <v>25824</v>
      </c>
      <c r="M3590" s="3" t="s">
        <v>41</v>
      </c>
    </row>
    <row r="3591" ht="19.5" customHeight="1">
      <c r="A3591" s="3" t="s">
        <v>25826</v>
      </c>
      <c r="B3591" s="3" t="s">
        <v>9948</v>
      </c>
      <c r="C3591" s="3" t="s">
        <v>18</v>
      </c>
      <c r="D3591" s="4" t="s">
        <v>19</v>
      </c>
      <c r="E3591" s="3" t="s">
        <v>20</v>
      </c>
      <c r="F3591" s="5">
        <v>20.0</v>
      </c>
      <c r="G3591" s="5">
        <v>40.0</v>
      </c>
      <c r="H3591" s="3" t="s">
        <v>1025</v>
      </c>
      <c r="I3591" s="3" t="s">
        <v>50</v>
      </c>
      <c r="J3591" s="3" t="s">
        <v>38</v>
      </c>
      <c r="K3591" s="3" t="s">
        <v>25830</v>
      </c>
      <c r="L3591" s="3" t="s">
        <v>25831</v>
      </c>
      <c r="M3591" s="3" t="s">
        <v>35</v>
      </c>
    </row>
    <row r="3592" ht="19.5" customHeight="1">
      <c r="A3592" s="3" t="s">
        <v>5879</v>
      </c>
      <c r="B3592" s="3" t="s">
        <v>25833</v>
      </c>
      <c r="C3592" s="3" t="s">
        <v>18</v>
      </c>
      <c r="D3592" s="4" t="s">
        <v>19</v>
      </c>
      <c r="E3592" s="3" t="s">
        <v>20</v>
      </c>
      <c r="F3592" s="5">
        <v>20.0</v>
      </c>
      <c r="G3592" s="5">
        <v>35.0</v>
      </c>
      <c r="H3592" s="3" t="s">
        <v>1821</v>
      </c>
      <c r="I3592" s="3" t="s">
        <v>23</v>
      </c>
      <c r="J3592" s="3" t="s">
        <v>329</v>
      </c>
      <c r="K3592" s="3" t="s">
        <v>25836</v>
      </c>
      <c r="L3592" s="3" t="s">
        <v>25838</v>
      </c>
      <c r="M3592" s="3" t="s">
        <v>35</v>
      </c>
    </row>
    <row r="3593" ht="19.5" customHeight="1">
      <c r="A3593" s="3" t="s">
        <v>13686</v>
      </c>
      <c r="B3593" s="3" t="s">
        <v>25840</v>
      </c>
      <c r="C3593" s="3" t="s">
        <v>18</v>
      </c>
      <c r="D3593" s="4" t="s">
        <v>19</v>
      </c>
      <c r="E3593" s="3" t="s">
        <v>20</v>
      </c>
      <c r="F3593" s="5">
        <v>20.0</v>
      </c>
      <c r="G3593" s="5">
        <v>30.0</v>
      </c>
      <c r="H3593" s="3" t="s">
        <v>668</v>
      </c>
      <c r="I3593" s="3" t="s">
        <v>23</v>
      </c>
      <c r="J3593" s="3" t="s">
        <v>99</v>
      </c>
      <c r="K3593" s="3" t="s">
        <v>166</v>
      </c>
      <c r="L3593" s="3" t="s">
        <v>25846</v>
      </c>
      <c r="M3593" s="3" t="s">
        <v>159</v>
      </c>
    </row>
    <row r="3594" ht="19.5" customHeight="1">
      <c r="A3594" s="3" t="s">
        <v>12268</v>
      </c>
      <c r="B3594" s="3" t="s">
        <v>25849</v>
      </c>
      <c r="C3594" s="3" t="s">
        <v>18</v>
      </c>
      <c r="D3594" s="4" t="s">
        <v>19</v>
      </c>
      <c r="E3594" s="3" t="s">
        <v>127</v>
      </c>
      <c r="F3594" s="5">
        <v>20.0</v>
      </c>
      <c r="G3594" s="5">
        <v>30.0</v>
      </c>
      <c r="H3594" s="3" t="s">
        <v>668</v>
      </c>
      <c r="I3594" s="3" t="s">
        <v>69</v>
      </c>
      <c r="J3594" s="3" t="s">
        <v>25851</v>
      </c>
      <c r="K3594" s="3" t="s">
        <v>166</v>
      </c>
      <c r="L3594" s="3" t="s">
        <v>25853</v>
      </c>
      <c r="M3594" s="3" t="s">
        <v>41</v>
      </c>
    </row>
    <row r="3595" ht="19.5" customHeight="1">
      <c r="A3595" s="3" t="s">
        <v>3684</v>
      </c>
      <c r="B3595" s="3" t="s">
        <v>25855</v>
      </c>
      <c r="C3595" s="3" t="s">
        <v>18</v>
      </c>
      <c r="D3595" s="4" t="s">
        <v>19</v>
      </c>
      <c r="E3595" s="3" t="s">
        <v>20</v>
      </c>
      <c r="F3595" s="5">
        <v>20.0</v>
      </c>
      <c r="G3595" s="5">
        <v>30.0</v>
      </c>
      <c r="H3595" s="3" t="s">
        <v>668</v>
      </c>
      <c r="I3595" s="3" t="s">
        <v>57</v>
      </c>
      <c r="J3595" s="3" t="s">
        <v>1817</v>
      </c>
      <c r="K3595" s="3" t="s">
        <v>25859</v>
      </c>
      <c r="L3595" s="3" t="s">
        <v>25862</v>
      </c>
      <c r="M3595" s="3" t="s">
        <v>41</v>
      </c>
    </row>
    <row r="3596" ht="19.5" customHeight="1">
      <c r="A3596" s="3" t="s">
        <v>2000</v>
      </c>
      <c r="B3596" s="3" t="s">
        <v>25864</v>
      </c>
      <c r="C3596" s="3" t="s">
        <v>18</v>
      </c>
      <c r="D3596" s="4" t="s">
        <v>19</v>
      </c>
      <c r="E3596" s="3" t="s">
        <v>20</v>
      </c>
      <c r="F3596" s="5">
        <v>20.0</v>
      </c>
      <c r="G3596" s="5">
        <v>30.0</v>
      </c>
      <c r="H3596" s="3" t="s">
        <v>668</v>
      </c>
      <c r="I3596" s="3" t="s">
        <v>57</v>
      </c>
      <c r="J3596" s="3" t="s">
        <v>14856</v>
      </c>
      <c r="K3596" s="3" t="s">
        <v>25867</v>
      </c>
      <c r="L3596" s="3" t="s">
        <v>25871</v>
      </c>
      <c r="M3596" s="3" t="s">
        <v>35</v>
      </c>
    </row>
    <row r="3597" ht="19.5" customHeight="1">
      <c r="A3597" s="3" t="s">
        <v>2000</v>
      </c>
      <c r="B3597" s="3" t="s">
        <v>25872</v>
      </c>
      <c r="C3597" s="3" t="s">
        <v>18</v>
      </c>
      <c r="D3597" s="4" t="s">
        <v>19</v>
      </c>
      <c r="E3597" s="3" t="s">
        <v>20</v>
      </c>
      <c r="F3597" s="5">
        <v>20.0</v>
      </c>
      <c r="G3597" s="5">
        <v>30.0</v>
      </c>
      <c r="H3597" s="3" t="s">
        <v>668</v>
      </c>
      <c r="I3597" s="3" t="s">
        <v>57</v>
      </c>
      <c r="J3597" s="3" t="s">
        <v>377</v>
      </c>
      <c r="K3597" s="3" t="s">
        <v>25876</v>
      </c>
      <c r="L3597" s="3" t="s">
        <v>25877</v>
      </c>
      <c r="M3597" s="3" t="s">
        <v>35</v>
      </c>
    </row>
    <row r="3598" ht="19.5" customHeight="1">
      <c r="A3598" s="3" t="s">
        <v>23802</v>
      </c>
      <c r="B3598" s="3" t="s">
        <v>16</v>
      </c>
      <c r="C3598" s="3" t="s">
        <v>18</v>
      </c>
      <c r="D3598" s="4" t="s">
        <v>19</v>
      </c>
      <c r="E3598" s="3" t="s">
        <v>21</v>
      </c>
      <c r="F3598" s="5">
        <v>20.0</v>
      </c>
      <c r="G3598" s="5">
        <v>40.0</v>
      </c>
      <c r="H3598" s="3" t="s">
        <v>1025</v>
      </c>
      <c r="I3598" s="3" t="s">
        <v>23</v>
      </c>
      <c r="J3598" s="3" t="s">
        <v>24</v>
      </c>
      <c r="K3598" s="3" t="s">
        <v>25</v>
      </c>
      <c r="L3598" s="3" t="s">
        <v>25880</v>
      </c>
      <c r="M3598" s="3" t="s">
        <v>27</v>
      </c>
    </row>
    <row r="3599" ht="19.5" customHeight="1">
      <c r="A3599" s="3" t="s">
        <v>25882</v>
      </c>
      <c r="B3599" s="3" t="s">
        <v>25855</v>
      </c>
      <c r="C3599" s="3" t="s">
        <v>18</v>
      </c>
      <c r="D3599" s="4" t="s">
        <v>19</v>
      </c>
      <c r="E3599" s="3" t="s">
        <v>20</v>
      </c>
      <c r="F3599" s="5">
        <v>20.0</v>
      </c>
      <c r="G3599" s="5">
        <v>30.0</v>
      </c>
      <c r="H3599" s="3" t="s">
        <v>668</v>
      </c>
      <c r="I3599" s="3" t="s">
        <v>57</v>
      </c>
      <c r="J3599" s="3" t="s">
        <v>1817</v>
      </c>
      <c r="K3599" s="3" t="s">
        <v>25859</v>
      </c>
      <c r="L3599" s="3" t="s">
        <v>25886</v>
      </c>
      <c r="M3599" s="3" t="s">
        <v>41</v>
      </c>
    </row>
    <row r="3600" ht="19.5" customHeight="1">
      <c r="A3600" s="3" t="s">
        <v>25890</v>
      </c>
      <c r="B3600" s="3" t="s">
        <v>24039</v>
      </c>
      <c r="C3600" s="3" t="s">
        <v>18</v>
      </c>
      <c r="D3600" s="4" t="s">
        <v>19</v>
      </c>
      <c r="E3600" s="3" t="s">
        <v>21</v>
      </c>
      <c r="F3600" s="5">
        <v>20.0</v>
      </c>
      <c r="G3600" s="5">
        <v>40.0</v>
      </c>
      <c r="H3600" s="3" t="s">
        <v>1025</v>
      </c>
      <c r="I3600" s="3" t="s">
        <v>3369</v>
      </c>
      <c r="J3600" s="3" t="s">
        <v>38</v>
      </c>
      <c r="K3600" s="3" t="s">
        <v>24042</v>
      </c>
      <c r="L3600" s="3" t="s">
        <v>25895</v>
      </c>
      <c r="M3600" s="3" t="s">
        <v>41</v>
      </c>
    </row>
    <row r="3601" ht="19.5" customHeight="1">
      <c r="A3601" s="3" t="s">
        <v>25898</v>
      </c>
      <c r="B3601" s="3" t="s">
        <v>25899</v>
      </c>
      <c r="C3601" s="3" t="s">
        <v>18</v>
      </c>
      <c r="D3601" s="4" t="s">
        <v>19</v>
      </c>
      <c r="E3601" s="3" t="s">
        <v>21</v>
      </c>
      <c r="F3601" s="5">
        <v>20.0</v>
      </c>
      <c r="G3601" s="5">
        <v>25.0</v>
      </c>
      <c r="H3601" s="3" t="s">
        <v>5864</v>
      </c>
      <c r="I3601" s="3" t="s">
        <v>57</v>
      </c>
      <c r="J3601" s="3" t="s">
        <v>395</v>
      </c>
      <c r="K3601" s="3" t="s">
        <v>25903</v>
      </c>
      <c r="L3601" s="3" t="s">
        <v>25904</v>
      </c>
      <c r="M3601" s="3" t="s">
        <v>90</v>
      </c>
    </row>
    <row r="3602" ht="19.5" customHeight="1">
      <c r="A3602" s="3" t="s">
        <v>25906</v>
      </c>
      <c r="B3602" s="3" t="s">
        <v>25048</v>
      </c>
      <c r="C3602" s="3" t="s">
        <v>18</v>
      </c>
      <c r="D3602" s="4" t="s">
        <v>19</v>
      </c>
      <c r="E3602" s="3" t="s">
        <v>21</v>
      </c>
      <c r="F3602" s="5">
        <v>20.0</v>
      </c>
      <c r="G3602" s="5">
        <v>30.0</v>
      </c>
      <c r="H3602" s="3" t="s">
        <v>668</v>
      </c>
      <c r="I3602" s="3" t="s">
        <v>57</v>
      </c>
      <c r="J3602" s="3" t="s">
        <v>3873</v>
      </c>
      <c r="K3602" s="3" t="s">
        <v>25910</v>
      </c>
      <c r="L3602" s="3" t="s">
        <v>25911</v>
      </c>
      <c r="M3602" s="3" t="s">
        <v>257</v>
      </c>
    </row>
    <row r="3603" ht="19.5" customHeight="1">
      <c r="A3603" s="3" t="s">
        <v>19462</v>
      </c>
      <c r="B3603" s="3" t="s">
        <v>11562</v>
      </c>
      <c r="C3603" s="3" t="s">
        <v>18</v>
      </c>
      <c r="D3603" s="4" t="s">
        <v>19</v>
      </c>
      <c r="E3603" s="3" t="s">
        <v>20</v>
      </c>
      <c r="F3603" s="5">
        <v>20.0</v>
      </c>
      <c r="G3603" s="5">
        <v>30.0</v>
      </c>
      <c r="H3603" s="3" t="s">
        <v>668</v>
      </c>
      <c r="I3603" s="3" t="s">
        <v>57</v>
      </c>
      <c r="J3603" s="3" t="s">
        <v>70</v>
      </c>
      <c r="K3603" s="3" t="s">
        <v>19202</v>
      </c>
      <c r="L3603" s="3" t="s">
        <v>19466</v>
      </c>
      <c r="M3603" s="3" t="s">
        <v>27</v>
      </c>
    </row>
    <row r="3604" ht="19.5" customHeight="1">
      <c r="A3604" s="3" t="s">
        <v>18626</v>
      </c>
      <c r="B3604" s="3" t="s">
        <v>16514</v>
      </c>
      <c r="C3604" s="3" t="s">
        <v>18</v>
      </c>
      <c r="D3604" s="4" t="s">
        <v>19</v>
      </c>
      <c r="E3604" s="3" t="s">
        <v>20</v>
      </c>
      <c r="F3604" s="5">
        <v>20.0</v>
      </c>
      <c r="G3604" s="5">
        <v>30.0</v>
      </c>
      <c r="H3604" s="3" t="s">
        <v>668</v>
      </c>
      <c r="I3604" s="3" t="s">
        <v>23</v>
      </c>
      <c r="J3604" s="3" t="s">
        <v>1695</v>
      </c>
      <c r="K3604" s="3" t="s">
        <v>18630</v>
      </c>
      <c r="L3604" s="3" t="s">
        <v>18632</v>
      </c>
      <c r="M3604" s="3" t="s">
        <v>159</v>
      </c>
    </row>
    <row r="3605" ht="19.5" customHeight="1">
      <c r="A3605" s="3" t="s">
        <v>25917</v>
      </c>
      <c r="B3605" s="3" t="s">
        <v>4324</v>
      </c>
      <c r="C3605" s="3" t="s">
        <v>18</v>
      </c>
      <c r="D3605" s="4" t="s">
        <v>19</v>
      </c>
      <c r="E3605" s="3" t="s">
        <v>20</v>
      </c>
      <c r="F3605" s="5">
        <v>20.0</v>
      </c>
      <c r="G3605" s="5">
        <v>30.0</v>
      </c>
      <c r="H3605" s="3" t="s">
        <v>668</v>
      </c>
      <c r="I3605" s="3" t="s">
        <v>23</v>
      </c>
      <c r="J3605" s="3" t="s">
        <v>99</v>
      </c>
      <c r="K3605" s="3" t="s">
        <v>25922</v>
      </c>
      <c r="L3605" s="3" t="s">
        <v>25926</v>
      </c>
      <c r="M3605" s="3" t="s">
        <v>159</v>
      </c>
    </row>
    <row r="3606" ht="19.5" customHeight="1">
      <c r="A3606" s="3" t="s">
        <v>20165</v>
      </c>
      <c r="B3606" s="3" t="s">
        <v>9402</v>
      </c>
      <c r="C3606" s="3" t="s">
        <v>18</v>
      </c>
      <c r="D3606" s="4" t="s">
        <v>19</v>
      </c>
      <c r="E3606" s="3" t="s">
        <v>20</v>
      </c>
      <c r="F3606" s="5">
        <v>20.0</v>
      </c>
      <c r="G3606" s="5">
        <v>30.0</v>
      </c>
      <c r="H3606" s="3" t="s">
        <v>668</v>
      </c>
      <c r="I3606" s="3" t="s">
        <v>23</v>
      </c>
      <c r="J3606" s="3" t="s">
        <v>9405</v>
      </c>
      <c r="K3606" s="3" t="s">
        <v>20166</v>
      </c>
      <c r="L3606" s="3" t="s">
        <v>20167</v>
      </c>
      <c r="M3606" s="3" t="s">
        <v>27</v>
      </c>
    </row>
    <row r="3607" ht="19.5" customHeight="1">
      <c r="A3607" s="3" t="s">
        <v>6579</v>
      </c>
      <c r="B3607" s="3" t="s">
        <v>25933</v>
      </c>
      <c r="C3607" s="3" t="s">
        <v>18</v>
      </c>
      <c r="D3607" s="4" t="s">
        <v>19</v>
      </c>
      <c r="E3607" s="3" t="s">
        <v>20</v>
      </c>
      <c r="F3607" s="5">
        <v>20.0</v>
      </c>
      <c r="G3607" s="5">
        <v>30.0</v>
      </c>
      <c r="H3607" s="3" t="s">
        <v>668</v>
      </c>
      <c r="I3607" s="3" t="s">
        <v>23</v>
      </c>
      <c r="J3607" s="3" t="s">
        <v>1695</v>
      </c>
      <c r="K3607" s="3" t="s">
        <v>25935</v>
      </c>
      <c r="L3607" s="3" t="s">
        <v>25937</v>
      </c>
      <c r="M3607" s="3" t="s">
        <v>35</v>
      </c>
    </row>
    <row r="3608" ht="19.5" customHeight="1">
      <c r="A3608" s="3" t="s">
        <v>20489</v>
      </c>
      <c r="B3608" s="3" t="s">
        <v>20490</v>
      </c>
      <c r="C3608" s="3" t="s">
        <v>18</v>
      </c>
      <c r="D3608" s="4" t="s">
        <v>19</v>
      </c>
      <c r="E3608" s="3" t="s">
        <v>20</v>
      </c>
      <c r="F3608" s="5">
        <v>20.0</v>
      </c>
      <c r="G3608" s="5">
        <v>30.0</v>
      </c>
      <c r="H3608" s="3" t="s">
        <v>668</v>
      </c>
      <c r="I3608" s="3" t="s">
        <v>57</v>
      </c>
      <c r="J3608" s="3" t="s">
        <v>20492</v>
      </c>
      <c r="K3608" s="3" t="s">
        <v>20494</v>
      </c>
      <c r="L3608" s="3" t="s">
        <v>20495</v>
      </c>
      <c r="M3608" s="3" t="s">
        <v>27</v>
      </c>
    </row>
    <row r="3609" ht="19.5" customHeight="1">
      <c r="A3609" s="3" t="s">
        <v>25941</v>
      </c>
      <c r="B3609" s="3" t="s">
        <v>25943</v>
      </c>
      <c r="C3609" s="3" t="s">
        <v>18</v>
      </c>
      <c r="D3609" s="4" t="s">
        <v>19</v>
      </c>
      <c r="E3609" s="3" t="s">
        <v>20</v>
      </c>
      <c r="F3609" s="5">
        <v>20.0</v>
      </c>
      <c r="G3609" s="5">
        <v>30.0</v>
      </c>
      <c r="H3609" s="3" t="s">
        <v>668</v>
      </c>
      <c r="I3609" s="3" t="s">
        <v>23</v>
      </c>
      <c r="J3609" s="3" t="s">
        <v>58</v>
      </c>
      <c r="K3609" s="3" t="s">
        <v>25946</v>
      </c>
      <c r="L3609" s="3" t="s">
        <v>25948</v>
      </c>
      <c r="M3609" s="3" t="s">
        <v>35</v>
      </c>
    </row>
    <row r="3610" ht="19.5" customHeight="1">
      <c r="A3610" s="3" t="s">
        <v>25950</v>
      </c>
      <c r="B3610" s="3" t="s">
        <v>5929</v>
      </c>
      <c r="C3610" s="3" t="s">
        <v>18</v>
      </c>
      <c r="D3610" s="4" t="s">
        <v>19</v>
      </c>
      <c r="E3610" s="3" t="s">
        <v>20</v>
      </c>
      <c r="F3610" s="5">
        <v>20.0</v>
      </c>
      <c r="G3610" s="5">
        <v>40.0</v>
      </c>
      <c r="H3610" s="3" t="s">
        <v>1025</v>
      </c>
      <c r="I3610" s="3" t="s">
        <v>57</v>
      </c>
      <c r="J3610" s="3" t="s">
        <v>489</v>
      </c>
      <c r="K3610" s="3" t="s">
        <v>13174</v>
      </c>
      <c r="L3610" s="3" t="s">
        <v>25957</v>
      </c>
      <c r="M3610" s="3" t="s">
        <v>257</v>
      </c>
    </row>
    <row r="3611" ht="19.5" customHeight="1">
      <c r="A3611" s="3" t="s">
        <v>25959</v>
      </c>
      <c r="B3611" s="3" t="s">
        <v>25961</v>
      </c>
      <c r="C3611" s="3" t="s">
        <v>18</v>
      </c>
      <c r="D3611" s="4" t="s">
        <v>19</v>
      </c>
      <c r="E3611" s="3" t="s">
        <v>20</v>
      </c>
      <c r="F3611" s="5">
        <v>20.0</v>
      </c>
      <c r="G3611" s="5">
        <v>40.0</v>
      </c>
      <c r="H3611" s="3" t="s">
        <v>1025</v>
      </c>
      <c r="I3611" s="3" t="s">
        <v>57</v>
      </c>
      <c r="J3611" s="3" t="s">
        <v>4006</v>
      </c>
      <c r="K3611" s="3" t="s">
        <v>25965</v>
      </c>
      <c r="L3611" s="3" t="s">
        <v>25967</v>
      </c>
      <c r="M3611" s="3" t="s">
        <v>41</v>
      </c>
    </row>
    <row r="3612" ht="19.5" customHeight="1">
      <c r="A3612" s="3" t="s">
        <v>6037</v>
      </c>
      <c r="B3612" s="3" t="s">
        <v>20718</v>
      </c>
      <c r="C3612" s="3" t="s">
        <v>18</v>
      </c>
      <c r="D3612" s="4" t="s">
        <v>19</v>
      </c>
      <c r="E3612" s="3" t="s">
        <v>20</v>
      </c>
      <c r="F3612" s="5">
        <v>20.0</v>
      </c>
      <c r="G3612" s="5">
        <v>30.0</v>
      </c>
      <c r="H3612" s="3" t="s">
        <v>668</v>
      </c>
      <c r="I3612" s="3" t="s">
        <v>3369</v>
      </c>
      <c r="J3612" s="3" t="s">
        <v>14856</v>
      </c>
      <c r="K3612" s="3" t="s">
        <v>166</v>
      </c>
      <c r="L3612" s="3" t="s">
        <v>20719</v>
      </c>
      <c r="M3612" s="3" t="s">
        <v>257</v>
      </c>
    </row>
    <row r="3613" ht="19.5" customHeight="1">
      <c r="A3613" s="3" t="s">
        <v>2000</v>
      </c>
      <c r="B3613" s="3" t="s">
        <v>25976</v>
      </c>
      <c r="C3613" s="3" t="s">
        <v>18</v>
      </c>
      <c r="D3613" s="4" t="s">
        <v>19</v>
      </c>
      <c r="E3613" s="3" t="s">
        <v>21</v>
      </c>
      <c r="F3613" s="5">
        <v>20.0</v>
      </c>
      <c r="G3613" s="5">
        <v>30.0</v>
      </c>
      <c r="H3613" s="3" t="s">
        <v>668</v>
      </c>
      <c r="I3613" s="3" t="s">
        <v>57</v>
      </c>
      <c r="J3613" s="3" t="s">
        <v>25978</v>
      </c>
      <c r="K3613" s="3" t="s">
        <v>25981</v>
      </c>
      <c r="L3613" s="3" t="s">
        <v>25983</v>
      </c>
      <c r="M3613" s="3" t="s">
        <v>35</v>
      </c>
    </row>
    <row r="3614" ht="19.5" customHeight="1">
      <c r="A3614" s="3" t="s">
        <v>3540</v>
      </c>
      <c r="B3614" s="3" t="s">
        <v>25986</v>
      </c>
      <c r="C3614" s="3" t="s">
        <v>18</v>
      </c>
      <c r="D3614" s="4" t="s">
        <v>19</v>
      </c>
      <c r="E3614" s="3" t="s">
        <v>20</v>
      </c>
      <c r="F3614" s="5">
        <v>20.0</v>
      </c>
      <c r="G3614" s="5">
        <v>30.0</v>
      </c>
      <c r="H3614" s="3" t="s">
        <v>668</v>
      </c>
      <c r="I3614" s="3" t="s">
        <v>23</v>
      </c>
      <c r="J3614" s="3" t="s">
        <v>25987</v>
      </c>
      <c r="K3614" s="3" t="s">
        <v>25988</v>
      </c>
      <c r="L3614" s="3" t="s">
        <v>25992</v>
      </c>
      <c r="M3614" s="3" t="s">
        <v>35</v>
      </c>
    </row>
    <row r="3615" ht="19.5" customHeight="1">
      <c r="A3615" s="3" t="s">
        <v>25994</v>
      </c>
      <c r="B3615" s="3" t="s">
        <v>6268</v>
      </c>
      <c r="C3615" s="3" t="s">
        <v>30</v>
      </c>
      <c r="D3615" s="4" t="s">
        <v>19</v>
      </c>
      <c r="E3615" s="3" t="s">
        <v>20</v>
      </c>
      <c r="F3615" s="5">
        <v>20.0</v>
      </c>
      <c r="G3615" s="5">
        <v>30.0</v>
      </c>
      <c r="H3615" s="3" t="s">
        <v>668</v>
      </c>
      <c r="I3615" s="3" t="s">
        <v>57</v>
      </c>
      <c r="J3615" s="3" t="s">
        <v>264</v>
      </c>
      <c r="K3615" s="3" t="s">
        <v>25997</v>
      </c>
      <c r="L3615" s="3" t="s">
        <v>25999</v>
      </c>
      <c r="M3615" s="3" t="s">
        <v>41</v>
      </c>
    </row>
    <row r="3616" ht="19.5" customHeight="1">
      <c r="A3616" s="3" t="s">
        <v>26001</v>
      </c>
      <c r="B3616" s="3" t="s">
        <v>7525</v>
      </c>
      <c r="C3616" s="3" t="s">
        <v>30</v>
      </c>
      <c r="D3616" s="4" t="s">
        <v>19</v>
      </c>
      <c r="E3616" s="3" t="s">
        <v>20</v>
      </c>
      <c r="F3616" s="5">
        <v>20.0</v>
      </c>
      <c r="G3616" s="5">
        <v>30.0</v>
      </c>
      <c r="H3616" s="3" t="s">
        <v>668</v>
      </c>
      <c r="I3616" s="3" t="s">
        <v>69</v>
      </c>
      <c r="J3616" s="3" t="s">
        <v>329</v>
      </c>
      <c r="K3616" s="3" t="s">
        <v>166</v>
      </c>
      <c r="L3616" s="3" t="s">
        <v>26005</v>
      </c>
      <c r="M3616" s="3" t="s">
        <v>159</v>
      </c>
    </row>
    <row r="3617" ht="19.5" customHeight="1">
      <c r="A3617" s="3" t="s">
        <v>26007</v>
      </c>
      <c r="B3617" s="3" t="s">
        <v>26008</v>
      </c>
      <c r="C3617" s="3" t="s">
        <v>30</v>
      </c>
      <c r="D3617" s="4" t="s">
        <v>19</v>
      </c>
      <c r="E3617" s="3" t="s">
        <v>20</v>
      </c>
      <c r="F3617" s="5">
        <v>20.0</v>
      </c>
      <c r="G3617" s="5">
        <v>30.0</v>
      </c>
      <c r="H3617" s="3" t="s">
        <v>668</v>
      </c>
      <c r="I3617" s="3" t="s">
        <v>57</v>
      </c>
      <c r="J3617" s="3" t="s">
        <v>329</v>
      </c>
      <c r="K3617" s="3" t="s">
        <v>26009</v>
      </c>
      <c r="L3617" s="3" t="s">
        <v>26011</v>
      </c>
      <c r="M3617" s="3" t="s">
        <v>35</v>
      </c>
    </row>
    <row r="3618" ht="19.5" customHeight="1">
      <c r="A3618" s="3" t="s">
        <v>22760</v>
      </c>
      <c r="B3618" s="3" t="s">
        <v>11678</v>
      </c>
      <c r="C3618" s="3" t="s">
        <v>30</v>
      </c>
      <c r="D3618" s="4" t="s">
        <v>19</v>
      </c>
      <c r="E3618" s="3" t="s">
        <v>20</v>
      </c>
      <c r="F3618" s="5">
        <v>20.0</v>
      </c>
      <c r="G3618" s="5">
        <v>30.0</v>
      </c>
      <c r="H3618" s="3" t="s">
        <v>668</v>
      </c>
      <c r="I3618" s="3" t="s">
        <v>23</v>
      </c>
      <c r="J3618" s="3" t="s">
        <v>556</v>
      </c>
      <c r="K3618" s="3" t="s">
        <v>26014</v>
      </c>
      <c r="L3618" s="3" t="s">
        <v>26017</v>
      </c>
      <c r="M3618" s="3" t="s">
        <v>27</v>
      </c>
    </row>
    <row r="3619" ht="19.5" customHeight="1">
      <c r="A3619" s="3" t="s">
        <v>4448</v>
      </c>
      <c r="B3619" s="3" t="s">
        <v>24225</v>
      </c>
      <c r="C3619" s="3" t="s">
        <v>30</v>
      </c>
      <c r="D3619" s="4" t="s">
        <v>19</v>
      </c>
      <c r="E3619" s="3" t="s">
        <v>20</v>
      </c>
      <c r="F3619" s="5">
        <v>20.0</v>
      </c>
      <c r="G3619" s="5">
        <v>30.0</v>
      </c>
      <c r="H3619" s="3" t="s">
        <v>668</v>
      </c>
      <c r="I3619" s="3" t="s">
        <v>23</v>
      </c>
      <c r="J3619" s="3" t="s">
        <v>3288</v>
      </c>
      <c r="K3619" s="3" t="s">
        <v>26021</v>
      </c>
      <c r="L3619" s="3" t="s">
        <v>26023</v>
      </c>
      <c r="M3619" s="3" t="s">
        <v>27</v>
      </c>
    </row>
    <row r="3620" ht="19.5" customHeight="1">
      <c r="A3620" s="3" t="s">
        <v>26026</v>
      </c>
      <c r="B3620" s="3" t="s">
        <v>18119</v>
      </c>
      <c r="C3620" s="3" t="s">
        <v>30</v>
      </c>
      <c r="D3620" s="4" t="s">
        <v>19</v>
      </c>
      <c r="E3620" s="3" t="s">
        <v>127</v>
      </c>
      <c r="F3620" s="5">
        <v>20.0</v>
      </c>
      <c r="G3620" s="5">
        <v>30.0</v>
      </c>
      <c r="H3620" s="3" t="s">
        <v>668</v>
      </c>
      <c r="I3620" s="3" t="s">
        <v>69</v>
      </c>
      <c r="J3620" s="3" t="s">
        <v>99</v>
      </c>
      <c r="K3620" s="3" t="s">
        <v>166</v>
      </c>
      <c r="L3620" s="3" t="s">
        <v>26031</v>
      </c>
      <c r="M3620" s="3" t="s">
        <v>27</v>
      </c>
    </row>
    <row r="3621" ht="19.5" customHeight="1">
      <c r="A3621" s="3" t="s">
        <v>26033</v>
      </c>
      <c r="B3621" s="3" t="s">
        <v>7293</v>
      </c>
      <c r="C3621" s="3" t="s">
        <v>30</v>
      </c>
      <c r="D3621" s="4" t="s">
        <v>19</v>
      </c>
      <c r="E3621" s="3" t="s">
        <v>20</v>
      </c>
      <c r="F3621" s="5">
        <v>20.0</v>
      </c>
      <c r="G3621" s="5">
        <v>30.0</v>
      </c>
      <c r="H3621" s="3" t="s">
        <v>668</v>
      </c>
      <c r="I3621" s="3" t="s">
        <v>69</v>
      </c>
      <c r="J3621" s="3" t="s">
        <v>1817</v>
      </c>
      <c r="K3621" s="3" t="s">
        <v>26037</v>
      </c>
      <c r="L3621" s="3" t="s">
        <v>26048</v>
      </c>
      <c r="M3621" s="3" t="s">
        <v>27</v>
      </c>
    </row>
    <row r="3622" ht="19.5" customHeight="1">
      <c r="A3622" s="3" t="s">
        <v>26001</v>
      </c>
      <c r="B3622" s="3" t="s">
        <v>26050</v>
      </c>
      <c r="C3622" s="3" t="s">
        <v>30</v>
      </c>
      <c r="D3622" s="4" t="s">
        <v>19</v>
      </c>
      <c r="E3622" s="3" t="s">
        <v>127</v>
      </c>
      <c r="F3622" s="5">
        <v>20.0</v>
      </c>
      <c r="G3622" s="5">
        <v>35.0</v>
      </c>
      <c r="H3622" s="3" t="s">
        <v>1821</v>
      </c>
      <c r="I3622" s="3" t="s">
        <v>69</v>
      </c>
      <c r="J3622" s="3" t="s">
        <v>26054</v>
      </c>
      <c r="K3622" s="3" t="s">
        <v>26056</v>
      </c>
      <c r="L3622" s="3" t="s">
        <v>26057</v>
      </c>
      <c r="M3622" s="3" t="s">
        <v>41</v>
      </c>
    </row>
    <row r="3623" ht="19.5" customHeight="1">
      <c r="A3623" s="3" t="s">
        <v>9973</v>
      </c>
      <c r="B3623" s="3" t="s">
        <v>11717</v>
      </c>
      <c r="C3623" s="3" t="s">
        <v>30</v>
      </c>
      <c r="D3623" s="4" t="s">
        <v>19</v>
      </c>
      <c r="E3623" s="3" t="s">
        <v>20</v>
      </c>
      <c r="F3623" s="5">
        <v>20.0</v>
      </c>
      <c r="G3623" s="5">
        <v>25.0</v>
      </c>
      <c r="H3623" s="3" t="s">
        <v>5864</v>
      </c>
      <c r="I3623" s="3" t="s">
        <v>23</v>
      </c>
      <c r="J3623" s="3" t="s">
        <v>11720</v>
      </c>
      <c r="K3623" s="3" t="s">
        <v>11722</v>
      </c>
      <c r="L3623" s="3" t="s">
        <v>26064</v>
      </c>
      <c r="M3623" s="3" t="s">
        <v>27</v>
      </c>
    </row>
    <row r="3624" ht="19.5" customHeight="1">
      <c r="A3624" s="3" t="s">
        <v>26066</v>
      </c>
      <c r="B3624" s="3" t="s">
        <v>24712</v>
      </c>
      <c r="C3624" s="3" t="s">
        <v>30</v>
      </c>
      <c r="D3624" s="4" t="s">
        <v>19</v>
      </c>
      <c r="E3624" s="3" t="s">
        <v>20</v>
      </c>
      <c r="F3624" s="5">
        <v>20.0</v>
      </c>
      <c r="G3624" s="5">
        <v>30.0</v>
      </c>
      <c r="H3624" s="3" t="s">
        <v>668</v>
      </c>
      <c r="I3624" s="3" t="s">
        <v>23</v>
      </c>
      <c r="J3624" s="3" t="s">
        <v>24715</v>
      </c>
      <c r="K3624" s="3" t="s">
        <v>166</v>
      </c>
      <c r="L3624" s="3" t="s">
        <v>26073</v>
      </c>
      <c r="M3624" s="3" t="s">
        <v>41</v>
      </c>
    </row>
    <row r="3625" ht="19.5" customHeight="1">
      <c r="A3625" s="3" t="s">
        <v>26001</v>
      </c>
      <c r="B3625" s="3" t="s">
        <v>11324</v>
      </c>
      <c r="C3625" s="3" t="s">
        <v>30</v>
      </c>
      <c r="D3625" s="4" t="s">
        <v>19</v>
      </c>
      <c r="E3625" s="3" t="s">
        <v>20</v>
      </c>
      <c r="F3625" s="5">
        <v>20.0</v>
      </c>
      <c r="G3625" s="5">
        <v>30.0</v>
      </c>
      <c r="H3625" s="3" t="s">
        <v>668</v>
      </c>
      <c r="I3625" s="3" t="s">
        <v>23</v>
      </c>
      <c r="J3625" s="3" t="s">
        <v>38</v>
      </c>
      <c r="K3625" s="3" t="s">
        <v>10678</v>
      </c>
      <c r="L3625" s="3" t="s">
        <v>26082</v>
      </c>
      <c r="M3625" s="3" t="s">
        <v>41</v>
      </c>
    </row>
    <row r="3626" ht="19.5" customHeight="1">
      <c r="A3626" s="3" t="s">
        <v>26083</v>
      </c>
      <c r="B3626" s="3" t="s">
        <v>24712</v>
      </c>
      <c r="C3626" s="3" t="s">
        <v>30</v>
      </c>
      <c r="D3626" s="4" t="s">
        <v>19</v>
      </c>
      <c r="E3626" s="3" t="s">
        <v>20</v>
      </c>
      <c r="F3626" s="5">
        <v>20.0</v>
      </c>
      <c r="G3626" s="5">
        <v>30.0</v>
      </c>
      <c r="H3626" s="3" t="s">
        <v>668</v>
      </c>
      <c r="I3626" s="3" t="s">
        <v>23</v>
      </c>
      <c r="J3626" s="3" t="s">
        <v>24715</v>
      </c>
      <c r="K3626" s="3" t="s">
        <v>166</v>
      </c>
      <c r="L3626" s="3" t="s">
        <v>26090</v>
      </c>
      <c r="M3626" s="3" t="s">
        <v>41</v>
      </c>
    </row>
    <row r="3627" ht="19.5" customHeight="1">
      <c r="A3627" s="3" t="s">
        <v>26093</v>
      </c>
      <c r="B3627" s="3" t="s">
        <v>7525</v>
      </c>
      <c r="C3627" s="3" t="s">
        <v>30</v>
      </c>
      <c r="D3627" s="4" t="s">
        <v>19</v>
      </c>
      <c r="E3627" s="3" t="s">
        <v>20</v>
      </c>
      <c r="F3627" s="5">
        <v>20.0</v>
      </c>
      <c r="G3627" s="5">
        <v>30.0</v>
      </c>
      <c r="H3627" s="3" t="s">
        <v>668</v>
      </c>
      <c r="I3627" s="3" t="s">
        <v>69</v>
      </c>
      <c r="J3627" s="3" t="s">
        <v>329</v>
      </c>
      <c r="K3627" s="3" t="s">
        <v>166</v>
      </c>
      <c r="L3627" s="3" t="s">
        <v>26098</v>
      </c>
      <c r="M3627" s="3" t="s">
        <v>159</v>
      </c>
    </row>
    <row r="3628" ht="19.5" customHeight="1">
      <c r="A3628" s="3" t="s">
        <v>795</v>
      </c>
      <c r="B3628" s="3" t="s">
        <v>24466</v>
      </c>
      <c r="C3628" s="3" t="s">
        <v>30</v>
      </c>
      <c r="D3628" s="4" t="s">
        <v>19</v>
      </c>
      <c r="E3628" s="3" t="s">
        <v>21</v>
      </c>
      <c r="F3628" s="5">
        <v>20.0</v>
      </c>
      <c r="G3628" s="5">
        <v>30.0</v>
      </c>
      <c r="H3628" s="3" t="s">
        <v>668</v>
      </c>
      <c r="I3628" s="3" t="s">
        <v>23</v>
      </c>
      <c r="J3628" s="3" t="s">
        <v>24467</v>
      </c>
      <c r="K3628" s="3" t="s">
        <v>26102</v>
      </c>
      <c r="L3628" s="3" t="s">
        <v>26105</v>
      </c>
      <c r="M3628" s="3" t="s">
        <v>35</v>
      </c>
    </row>
    <row r="3629" ht="19.5" customHeight="1">
      <c r="A3629" s="3" t="s">
        <v>26106</v>
      </c>
      <c r="B3629" s="3" t="s">
        <v>24466</v>
      </c>
      <c r="C3629" s="3" t="s">
        <v>30</v>
      </c>
      <c r="D3629" s="4" t="s">
        <v>19</v>
      </c>
      <c r="E3629" s="3" t="s">
        <v>21</v>
      </c>
      <c r="F3629" s="5">
        <v>20.0</v>
      </c>
      <c r="G3629" s="5">
        <v>30.0</v>
      </c>
      <c r="H3629" s="3" t="s">
        <v>668</v>
      </c>
      <c r="I3629" s="3" t="s">
        <v>57</v>
      </c>
      <c r="J3629" s="3" t="s">
        <v>24467</v>
      </c>
      <c r="K3629" s="3" t="s">
        <v>26113</v>
      </c>
      <c r="L3629" s="3" t="s">
        <v>26114</v>
      </c>
      <c r="M3629" s="3" t="s">
        <v>35</v>
      </c>
    </row>
    <row r="3630" ht="19.5" customHeight="1">
      <c r="A3630" s="3" t="s">
        <v>12117</v>
      </c>
      <c r="B3630" s="3" t="s">
        <v>26118</v>
      </c>
      <c r="C3630" s="3" t="s">
        <v>30</v>
      </c>
      <c r="D3630" s="4" t="s">
        <v>19</v>
      </c>
      <c r="E3630" s="3" t="s">
        <v>127</v>
      </c>
      <c r="F3630" s="5">
        <v>20.0</v>
      </c>
      <c r="G3630" s="5">
        <v>30.0</v>
      </c>
      <c r="H3630" s="3" t="s">
        <v>668</v>
      </c>
      <c r="I3630" s="3" t="s">
        <v>69</v>
      </c>
      <c r="J3630" s="3" t="s">
        <v>38</v>
      </c>
      <c r="K3630" s="3" t="s">
        <v>166</v>
      </c>
      <c r="L3630" s="3" t="s">
        <v>26121</v>
      </c>
      <c r="M3630" s="3" t="s">
        <v>41</v>
      </c>
    </row>
    <row r="3631" ht="19.5" customHeight="1">
      <c r="A3631" s="3" t="s">
        <v>795</v>
      </c>
      <c r="B3631" s="3" t="s">
        <v>26123</v>
      </c>
      <c r="C3631" s="3" t="s">
        <v>30</v>
      </c>
      <c r="D3631" s="4" t="s">
        <v>19</v>
      </c>
      <c r="E3631" s="3" t="s">
        <v>20</v>
      </c>
      <c r="F3631" s="5">
        <v>20.0</v>
      </c>
      <c r="G3631" s="5">
        <v>30.0</v>
      </c>
      <c r="H3631" s="3" t="s">
        <v>668</v>
      </c>
      <c r="I3631" s="3" t="s">
        <v>57</v>
      </c>
      <c r="J3631" s="3" t="s">
        <v>3330</v>
      </c>
      <c r="K3631" s="3" t="s">
        <v>26132</v>
      </c>
      <c r="L3631" s="3" t="s">
        <v>26133</v>
      </c>
      <c r="M3631" s="3" t="s">
        <v>159</v>
      </c>
    </row>
    <row r="3632" ht="19.5" customHeight="1">
      <c r="A3632" s="3" t="s">
        <v>26134</v>
      </c>
      <c r="B3632" s="3" t="s">
        <v>18228</v>
      </c>
      <c r="C3632" s="3" t="s">
        <v>30</v>
      </c>
      <c r="D3632" s="4" t="s">
        <v>19</v>
      </c>
      <c r="E3632" s="3" t="s">
        <v>20</v>
      </c>
      <c r="F3632" s="5">
        <v>20.0</v>
      </c>
      <c r="G3632" s="5">
        <v>30.0</v>
      </c>
      <c r="H3632" s="3" t="s">
        <v>668</v>
      </c>
      <c r="I3632" s="3" t="s">
        <v>23</v>
      </c>
      <c r="J3632" s="3" t="s">
        <v>264</v>
      </c>
      <c r="K3632" s="3" t="s">
        <v>24538</v>
      </c>
      <c r="L3632" s="3" t="s">
        <v>26141</v>
      </c>
      <c r="M3632" s="3" t="s">
        <v>27</v>
      </c>
    </row>
    <row r="3633" ht="19.5" customHeight="1">
      <c r="A3633" s="3" t="s">
        <v>26142</v>
      </c>
      <c r="B3633" s="3" t="s">
        <v>12431</v>
      </c>
      <c r="C3633" s="3" t="s">
        <v>30</v>
      </c>
      <c r="D3633" s="4" t="s">
        <v>19</v>
      </c>
      <c r="E3633" s="3" t="s">
        <v>20</v>
      </c>
      <c r="F3633" s="5">
        <v>20.0</v>
      </c>
      <c r="G3633" s="5">
        <v>30.0</v>
      </c>
      <c r="H3633" s="3" t="s">
        <v>668</v>
      </c>
      <c r="I3633" s="3" t="s">
        <v>57</v>
      </c>
      <c r="J3633" s="3" t="s">
        <v>58</v>
      </c>
      <c r="K3633" s="3" t="s">
        <v>12436</v>
      </c>
      <c r="L3633" s="3" t="s">
        <v>26150</v>
      </c>
      <c r="M3633" s="3" t="s">
        <v>35</v>
      </c>
    </row>
    <row r="3634" ht="19.5" customHeight="1">
      <c r="A3634" s="3" t="s">
        <v>26151</v>
      </c>
      <c r="B3634" s="3" t="s">
        <v>26152</v>
      </c>
      <c r="C3634" s="3" t="s">
        <v>30</v>
      </c>
      <c r="D3634" s="4" t="s">
        <v>19</v>
      </c>
      <c r="E3634" s="3" t="s">
        <v>20</v>
      </c>
      <c r="F3634" s="5">
        <v>20.0</v>
      </c>
      <c r="G3634" s="5">
        <v>30.0</v>
      </c>
      <c r="H3634" s="3" t="s">
        <v>668</v>
      </c>
      <c r="I3634" s="3" t="s">
        <v>57</v>
      </c>
      <c r="J3634" s="3" t="s">
        <v>4236</v>
      </c>
      <c r="K3634" s="3" t="s">
        <v>26153</v>
      </c>
      <c r="L3634" s="3" t="s">
        <v>26154</v>
      </c>
      <c r="M3634" s="3" t="s">
        <v>257</v>
      </c>
    </row>
    <row r="3635" ht="19.5" customHeight="1">
      <c r="A3635" s="3" t="s">
        <v>26156</v>
      </c>
      <c r="B3635" s="3" t="s">
        <v>13512</v>
      </c>
      <c r="C3635" s="3" t="s">
        <v>30</v>
      </c>
      <c r="D3635" s="4" t="s">
        <v>19</v>
      </c>
      <c r="E3635" s="3" t="s">
        <v>20</v>
      </c>
      <c r="F3635" s="5">
        <v>20.0</v>
      </c>
      <c r="G3635" s="5">
        <v>40.0</v>
      </c>
      <c r="H3635" s="3" t="s">
        <v>1025</v>
      </c>
      <c r="I3635" s="3" t="s">
        <v>57</v>
      </c>
      <c r="J3635" s="3" t="s">
        <v>821</v>
      </c>
      <c r="K3635" s="3" t="s">
        <v>15255</v>
      </c>
      <c r="L3635" s="3" t="s">
        <v>26161</v>
      </c>
      <c r="M3635" s="3" t="s">
        <v>27</v>
      </c>
    </row>
    <row r="3636" ht="19.5" customHeight="1">
      <c r="A3636" s="3" t="s">
        <v>26163</v>
      </c>
      <c r="B3636" s="3" t="s">
        <v>18251</v>
      </c>
      <c r="C3636" s="3" t="s">
        <v>30</v>
      </c>
      <c r="D3636" s="4" t="s">
        <v>19</v>
      </c>
      <c r="E3636" s="3" t="s">
        <v>20</v>
      </c>
      <c r="F3636" s="5">
        <v>20.0</v>
      </c>
      <c r="G3636" s="5">
        <v>40.0</v>
      </c>
      <c r="H3636" s="3" t="s">
        <v>1025</v>
      </c>
      <c r="I3636" s="3" t="s">
        <v>23</v>
      </c>
      <c r="J3636" s="3" t="s">
        <v>11869</v>
      </c>
      <c r="K3636" s="3" t="s">
        <v>26166</v>
      </c>
      <c r="L3636" s="3" t="s">
        <v>26168</v>
      </c>
      <c r="M3636" s="3" t="s">
        <v>27</v>
      </c>
    </row>
    <row r="3637" ht="19.5" customHeight="1">
      <c r="A3637" s="3" t="s">
        <v>3540</v>
      </c>
      <c r="B3637" s="3" t="s">
        <v>12330</v>
      </c>
      <c r="C3637" s="3" t="s">
        <v>30</v>
      </c>
      <c r="D3637" s="4" t="s">
        <v>19</v>
      </c>
      <c r="E3637" s="3" t="s">
        <v>127</v>
      </c>
      <c r="F3637" s="5">
        <v>20.0</v>
      </c>
      <c r="G3637" s="5">
        <v>30.0</v>
      </c>
      <c r="H3637" s="3" t="s">
        <v>668</v>
      </c>
      <c r="I3637" s="3" t="s">
        <v>57</v>
      </c>
      <c r="J3637" s="3" t="s">
        <v>58</v>
      </c>
      <c r="K3637" s="3" t="s">
        <v>26172</v>
      </c>
      <c r="L3637" s="3" t="s">
        <v>26177</v>
      </c>
      <c r="M3637" s="3" t="s">
        <v>35</v>
      </c>
    </row>
    <row r="3638" ht="19.5" customHeight="1">
      <c r="A3638" s="3" t="s">
        <v>3659</v>
      </c>
      <c r="B3638" s="3" t="s">
        <v>11000</v>
      </c>
      <c r="C3638" s="3" t="s">
        <v>30</v>
      </c>
      <c r="D3638" s="4" t="s">
        <v>19</v>
      </c>
      <c r="E3638" s="3" t="s">
        <v>21</v>
      </c>
      <c r="F3638" s="5">
        <v>20.0</v>
      </c>
      <c r="G3638" s="5">
        <v>30.0</v>
      </c>
      <c r="H3638" s="3" t="s">
        <v>668</v>
      </c>
      <c r="I3638" s="3" t="s">
        <v>57</v>
      </c>
      <c r="J3638" s="3" t="s">
        <v>5651</v>
      </c>
      <c r="K3638" s="3" t="s">
        <v>11006</v>
      </c>
      <c r="L3638" s="3" t="s">
        <v>26185</v>
      </c>
      <c r="M3638" s="3" t="s">
        <v>35</v>
      </c>
    </row>
    <row r="3639" ht="19.5" customHeight="1">
      <c r="A3639" s="3" t="s">
        <v>26186</v>
      </c>
      <c r="B3639" s="3" t="s">
        <v>26187</v>
      </c>
      <c r="C3639" s="3" t="s">
        <v>30</v>
      </c>
      <c r="D3639" s="4" t="s">
        <v>19</v>
      </c>
      <c r="E3639" s="3" t="s">
        <v>21</v>
      </c>
      <c r="F3639" s="5">
        <v>20.0</v>
      </c>
      <c r="G3639" s="5">
        <v>30.0</v>
      </c>
      <c r="H3639" s="3" t="s">
        <v>668</v>
      </c>
      <c r="I3639" s="3" t="s">
        <v>23</v>
      </c>
      <c r="J3639" s="3" t="s">
        <v>38</v>
      </c>
      <c r="K3639" s="3" t="s">
        <v>26195</v>
      </c>
      <c r="L3639" s="3" t="s">
        <v>26197</v>
      </c>
      <c r="M3639" s="3" t="s">
        <v>35</v>
      </c>
    </row>
    <row r="3640" ht="19.5" customHeight="1">
      <c r="A3640" s="3" t="s">
        <v>26199</v>
      </c>
      <c r="B3640" s="3" t="s">
        <v>25255</v>
      </c>
      <c r="C3640" s="3" t="s">
        <v>30</v>
      </c>
      <c r="D3640" s="4" t="s">
        <v>19</v>
      </c>
      <c r="E3640" s="3" t="s">
        <v>21</v>
      </c>
      <c r="F3640" s="5">
        <v>20.0</v>
      </c>
      <c r="G3640" s="5">
        <v>30.0</v>
      </c>
      <c r="H3640" s="3" t="s">
        <v>668</v>
      </c>
      <c r="I3640" s="3" t="s">
        <v>23</v>
      </c>
      <c r="J3640" s="3" t="s">
        <v>58</v>
      </c>
      <c r="K3640" s="3" t="s">
        <v>25260</v>
      </c>
      <c r="L3640" s="3" t="s">
        <v>26207</v>
      </c>
      <c r="M3640" s="3" t="s">
        <v>27</v>
      </c>
    </row>
    <row r="3641" ht="19.5" customHeight="1">
      <c r="A3641" s="3" t="s">
        <v>4133</v>
      </c>
      <c r="B3641" s="3" t="s">
        <v>4338</v>
      </c>
      <c r="C3641" s="3" t="s">
        <v>30</v>
      </c>
      <c r="D3641" s="4" t="s">
        <v>19</v>
      </c>
      <c r="E3641" s="3" t="s">
        <v>20</v>
      </c>
      <c r="F3641" s="5">
        <v>20.0</v>
      </c>
      <c r="G3641" s="5">
        <v>30.0</v>
      </c>
      <c r="H3641" s="3" t="s">
        <v>668</v>
      </c>
      <c r="I3641" s="3" t="s">
        <v>57</v>
      </c>
      <c r="J3641" s="3" t="s">
        <v>4346</v>
      </c>
      <c r="K3641" s="3" t="s">
        <v>166</v>
      </c>
      <c r="L3641" s="3" t="s">
        <v>25108</v>
      </c>
      <c r="M3641" s="3" t="s">
        <v>41</v>
      </c>
    </row>
    <row r="3642" ht="19.5" customHeight="1">
      <c r="A3642" s="3" t="s">
        <v>25691</v>
      </c>
      <c r="B3642" s="3" t="s">
        <v>26214</v>
      </c>
      <c r="C3642" s="3" t="s">
        <v>17</v>
      </c>
      <c r="D3642" s="4" t="s">
        <v>19</v>
      </c>
      <c r="E3642" s="3" t="s">
        <v>20</v>
      </c>
      <c r="F3642" s="5">
        <v>22.0</v>
      </c>
      <c r="G3642" s="5">
        <v>40.0</v>
      </c>
      <c r="H3642" s="3" t="s">
        <v>26216</v>
      </c>
      <c r="I3642" s="3" t="s">
        <v>57</v>
      </c>
      <c r="J3642" s="3" t="s">
        <v>58</v>
      </c>
      <c r="K3642" s="3" t="s">
        <v>26218</v>
      </c>
      <c r="L3642" s="3" t="s">
        <v>26219</v>
      </c>
      <c r="M3642" s="3" t="s">
        <v>27</v>
      </c>
    </row>
    <row r="3643" ht="19.5" customHeight="1">
      <c r="A3643" s="3" t="s">
        <v>19445</v>
      </c>
      <c r="B3643" s="3" t="s">
        <v>19446</v>
      </c>
      <c r="C3643" s="3" t="s">
        <v>18</v>
      </c>
      <c r="D3643" s="4" t="s">
        <v>19</v>
      </c>
      <c r="E3643" s="3" t="s">
        <v>20</v>
      </c>
      <c r="F3643" s="5">
        <v>22.0</v>
      </c>
      <c r="G3643" s="5">
        <v>33.0</v>
      </c>
      <c r="H3643" s="3" t="s">
        <v>19448</v>
      </c>
      <c r="I3643" s="3" t="s">
        <v>23</v>
      </c>
      <c r="J3643" s="3" t="s">
        <v>19450</v>
      </c>
      <c r="K3643" s="3" t="s">
        <v>19451</v>
      </c>
      <c r="L3643" s="3" t="s">
        <v>19460</v>
      </c>
      <c r="M3643" s="3" t="s">
        <v>257</v>
      </c>
    </row>
    <row r="3644" ht="19.5" customHeight="1">
      <c r="A3644" s="3" t="s">
        <v>12268</v>
      </c>
      <c r="B3644" s="3" t="s">
        <v>1696</v>
      </c>
      <c r="C3644" s="3" t="s">
        <v>17</v>
      </c>
      <c r="D3644" s="4" t="s">
        <v>19</v>
      </c>
      <c r="E3644" s="3" t="s">
        <v>20</v>
      </c>
      <c r="F3644" s="5">
        <v>23.0</v>
      </c>
      <c r="G3644" s="5">
        <v>35.0</v>
      </c>
      <c r="H3644" s="3" t="s">
        <v>10230</v>
      </c>
      <c r="I3644" s="3" t="s">
        <v>23</v>
      </c>
      <c r="J3644" s="3" t="s">
        <v>1715</v>
      </c>
      <c r="K3644" s="3" t="s">
        <v>26231</v>
      </c>
      <c r="L3644" s="3" t="s">
        <v>26234</v>
      </c>
      <c r="M3644" s="3" t="s">
        <v>35</v>
      </c>
    </row>
    <row r="3645" ht="19.5" customHeight="1">
      <c r="A3645" s="3" t="s">
        <v>10225</v>
      </c>
      <c r="B3645" s="3" t="s">
        <v>10227</v>
      </c>
      <c r="C3645" s="3" t="s">
        <v>165</v>
      </c>
      <c r="D3645" s="4" t="s">
        <v>19</v>
      </c>
      <c r="E3645" s="3" t="s">
        <v>20</v>
      </c>
      <c r="F3645" s="5">
        <v>23.0</v>
      </c>
      <c r="G3645" s="5">
        <v>35.0</v>
      </c>
      <c r="H3645" s="3" t="s">
        <v>10230</v>
      </c>
      <c r="I3645" s="3" t="s">
        <v>50</v>
      </c>
      <c r="J3645" s="3" t="s">
        <v>10231</v>
      </c>
      <c r="K3645" s="3" t="s">
        <v>10232</v>
      </c>
      <c r="L3645" s="3" t="s">
        <v>10233</v>
      </c>
      <c r="M3645" s="3" t="s">
        <v>35</v>
      </c>
    </row>
    <row r="3646" ht="19.5" customHeight="1">
      <c r="A3646" s="3" t="s">
        <v>26238</v>
      </c>
      <c r="B3646" s="3" t="s">
        <v>20753</v>
      </c>
      <c r="C3646" s="3" t="s">
        <v>18</v>
      </c>
      <c r="D3646" s="4" t="s">
        <v>19</v>
      </c>
      <c r="E3646" s="3" t="s">
        <v>20</v>
      </c>
      <c r="F3646" s="5">
        <v>23.0</v>
      </c>
      <c r="G3646" s="5">
        <v>30.0</v>
      </c>
      <c r="H3646" s="3" t="s">
        <v>26243</v>
      </c>
      <c r="I3646" s="3" t="s">
        <v>23</v>
      </c>
      <c r="J3646" s="3" t="s">
        <v>38</v>
      </c>
      <c r="K3646" s="3" t="s">
        <v>20756</v>
      </c>
      <c r="L3646" s="3" t="s">
        <v>26244</v>
      </c>
      <c r="M3646" s="3" t="s">
        <v>35</v>
      </c>
    </row>
    <row r="3647" ht="19.5" customHeight="1">
      <c r="A3647" s="3" t="s">
        <v>25135</v>
      </c>
      <c r="B3647" s="3" t="s">
        <v>10989</v>
      </c>
      <c r="C3647" s="3" t="s">
        <v>30</v>
      </c>
      <c r="D3647" s="4" t="s">
        <v>19</v>
      </c>
      <c r="E3647" s="3" t="s">
        <v>20</v>
      </c>
      <c r="F3647" s="5">
        <v>23.0</v>
      </c>
      <c r="G3647" s="5">
        <v>30.0</v>
      </c>
      <c r="H3647" s="3" t="s">
        <v>26243</v>
      </c>
      <c r="I3647" s="3" t="s">
        <v>23</v>
      </c>
      <c r="J3647" s="3" t="s">
        <v>187</v>
      </c>
      <c r="K3647" s="3" t="s">
        <v>26246</v>
      </c>
      <c r="L3647" s="3" t="s">
        <v>26247</v>
      </c>
      <c r="M3647" s="3" t="s">
        <v>159</v>
      </c>
    </row>
    <row r="3648" ht="19.5" customHeight="1">
      <c r="A3648" s="3" t="s">
        <v>28</v>
      </c>
      <c r="B3648" s="3" t="s">
        <v>3789</v>
      </c>
      <c r="C3648" s="3" t="s">
        <v>17</v>
      </c>
      <c r="D3648" s="4" t="s">
        <v>19</v>
      </c>
      <c r="E3648" s="3" t="s">
        <v>20</v>
      </c>
      <c r="F3648" s="5">
        <v>25.0</v>
      </c>
      <c r="G3648" s="5">
        <v>40.0</v>
      </c>
      <c r="H3648" s="3" t="s">
        <v>3598</v>
      </c>
      <c r="I3648" s="3" t="s">
        <v>23</v>
      </c>
      <c r="J3648" s="3" t="s">
        <v>3791</v>
      </c>
      <c r="K3648" s="3" t="s">
        <v>26251</v>
      </c>
      <c r="L3648" s="3" t="s">
        <v>26252</v>
      </c>
      <c r="M3648" s="3" t="s">
        <v>27</v>
      </c>
    </row>
    <row r="3649" ht="19.5" customHeight="1">
      <c r="A3649" s="3" t="s">
        <v>26254</v>
      </c>
      <c r="B3649" s="3" t="s">
        <v>26233</v>
      </c>
      <c r="C3649" s="3" t="s">
        <v>17</v>
      </c>
      <c r="D3649" s="4" t="s">
        <v>19</v>
      </c>
      <c r="E3649" s="3" t="s">
        <v>20</v>
      </c>
      <c r="F3649" s="5">
        <v>25.0</v>
      </c>
      <c r="G3649" s="5">
        <v>50.0</v>
      </c>
      <c r="H3649" s="3" t="s">
        <v>2518</v>
      </c>
      <c r="I3649" s="3" t="s">
        <v>57</v>
      </c>
      <c r="J3649" s="3" t="s">
        <v>26258</v>
      </c>
      <c r="K3649" s="3" t="s">
        <v>26260</v>
      </c>
      <c r="L3649" s="3" t="s">
        <v>26263</v>
      </c>
      <c r="M3649" s="3" t="s">
        <v>257</v>
      </c>
    </row>
    <row r="3650" ht="19.5" customHeight="1">
      <c r="A3650" s="3" t="s">
        <v>26264</v>
      </c>
      <c r="B3650" s="3" t="s">
        <v>563</v>
      </c>
      <c r="C3650" s="3" t="s">
        <v>17</v>
      </c>
      <c r="D3650" s="4" t="s">
        <v>19</v>
      </c>
      <c r="E3650" s="3" t="s">
        <v>20</v>
      </c>
      <c r="F3650" s="5">
        <v>25.0</v>
      </c>
      <c r="G3650" s="5">
        <v>40.0</v>
      </c>
      <c r="H3650" s="3" t="s">
        <v>3598</v>
      </c>
      <c r="I3650" s="3" t="s">
        <v>23</v>
      </c>
      <c r="J3650" s="3" t="s">
        <v>567</v>
      </c>
      <c r="K3650" s="3" t="s">
        <v>26266</v>
      </c>
      <c r="L3650" s="3" t="s">
        <v>26268</v>
      </c>
      <c r="M3650" s="3" t="s">
        <v>159</v>
      </c>
    </row>
    <row r="3651" ht="19.5" customHeight="1">
      <c r="A3651" s="3" t="s">
        <v>9973</v>
      </c>
      <c r="B3651" s="3" t="s">
        <v>5944</v>
      </c>
      <c r="C3651" s="3" t="s">
        <v>17</v>
      </c>
      <c r="D3651" s="4" t="s">
        <v>19</v>
      </c>
      <c r="E3651" s="3" t="s">
        <v>21</v>
      </c>
      <c r="F3651" s="5">
        <v>25.0</v>
      </c>
      <c r="G3651" s="5">
        <v>35.0</v>
      </c>
      <c r="H3651" s="3" t="s">
        <v>5420</v>
      </c>
      <c r="I3651" s="3" t="s">
        <v>23</v>
      </c>
      <c r="J3651" s="3" t="s">
        <v>70</v>
      </c>
      <c r="K3651" s="3" t="s">
        <v>26273</v>
      </c>
      <c r="L3651" s="3" t="s">
        <v>26274</v>
      </c>
      <c r="M3651" s="3" t="s">
        <v>159</v>
      </c>
    </row>
    <row r="3652" ht="19.5" customHeight="1">
      <c r="A3652" s="3" t="s">
        <v>12234</v>
      </c>
      <c r="B3652" s="3" t="s">
        <v>26277</v>
      </c>
      <c r="C3652" s="3" t="s">
        <v>17</v>
      </c>
      <c r="D3652" s="4" t="s">
        <v>19</v>
      </c>
      <c r="E3652" s="3" t="s">
        <v>20</v>
      </c>
      <c r="F3652" s="5">
        <v>25.0</v>
      </c>
      <c r="G3652" s="5">
        <v>35.0</v>
      </c>
      <c r="H3652" s="3" t="s">
        <v>5420</v>
      </c>
      <c r="I3652" s="3" t="s">
        <v>23</v>
      </c>
      <c r="J3652" s="3" t="s">
        <v>26282</v>
      </c>
      <c r="K3652" s="3" t="s">
        <v>26283</v>
      </c>
      <c r="L3652" s="3" t="s">
        <v>26284</v>
      </c>
      <c r="M3652" s="3" t="s">
        <v>35</v>
      </c>
    </row>
    <row r="3653" ht="19.5" customHeight="1">
      <c r="A3653" s="3" t="s">
        <v>3540</v>
      </c>
      <c r="B3653" s="3" t="s">
        <v>25976</v>
      </c>
      <c r="C3653" s="3" t="s">
        <v>17</v>
      </c>
      <c r="D3653" s="4" t="s">
        <v>19</v>
      </c>
      <c r="E3653" s="3" t="s">
        <v>20</v>
      </c>
      <c r="F3653" s="5">
        <v>25.0</v>
      </c>
      <c r="G3653" s="5">
        <v>35.0</v>
      </c>
      <c r="H3653" s="3" t="s">
        <v>5420</v>
      </c>
      <c r="I3653" s="3" t="s">
        <v>57</v>
      </c>
      <c r="J3653" s="3" t="s">
        <v>25978</v>
      </c>
      <c r="K3653" s="3" t="s">
        <v>26289</v>
      </c>
      <c r="L3653" s="3" t="s">
        <v>26291</v>
      </c>
      <c r="M3653" s="3" t="s">
        <v>35</v>
      </c>
    </row>
    <row r="3654" ht="19.5" customHeight="1">
      <c r="A3654" s="3" t="s">
        <v>12268</v>
      </c>
      <c r="B3654" s="3" t="s">
        <v>26293</v>
      </c>
      <c r="C3654" s="3" t="s">
        <v>17</v>
      </c>
      <c r="D3654" s="4" t="s">
        <v>19</v>
      </c>
      <c r="E3654" s="3" t="s">
        <v>20</v>
      </c>
      <c r="F3654" s="5">
        <v>25.0</v>
      </c>
      <c r="G3654" s="5">
        <v>30.0</v>
      </c>
      <c r="H3654" s="3" t="s">
        <v>11236</v>
      </c>
      <c r="I3654" s="3" t="s">
        <v>23</v>
      </c>
      <c r="J3654" s="3" t="s">
        <v>1195</v>
      </c>
      <c r="K3654" s="3" t="s">
        <v>26297</v>
      </c>
      <c r="L3654" s="3" t="s">
        <v>26300</v>
      </c>
      <c r="M3654" s="3" t="s">
        <v>159</v>
      </c>
    </row>
    <row r="3655" ht="19.5" customHeight="1">
      <c r="A3655" s="3" t="s">
        <v>16221</v>
      </c>
      <c r="B3655" s="3" t="s">
        <v>26293</v>
      </c>
      <c r="C3655" s="3" t="s">
        <v>17</v>
      </c>
      <c r="D3655" s="4" t="s">
        <v>19</v>
      </c>
      <c r="E3655" s="3" t="s">
        <v>20</v>
      </c>
      <c r="F3655" s="5">
        <v>25.0</v>
      </c>
      <c r="G3655" s="5">
        <v>30.0</v>
      </c>
      <c r="H3655" s="3" t="s">
        <v>11236</v>
      </c>
      <c r="I3655" s="3" t="s">
        <v>23</v>
      </c>
      <c r="J3655" s="3" t="s">
        <v>1195</v>
      </c>
      <c r="K3655" s="3" t="s">
        <v>26297</v>
      </c>
      <c r="L3655" s="3" t="s">
        <v>26308</v>
      </c>
      <c r="M3655" s="3" t="s">
        <v>159</v>
      </c>
    </row>
    <row r="3656" ht="19.5" customHeight="1">
      <c r="A3656" s="3" t="s">
        <v>26311</v>
      </c>
      <c r="B3656" s="3" t="s">
        <v>4423</v>
      </c>
      <c r="C3656" s="3" t="s">
        <v>17</v>
      </c>
      <c r="D3656" s="4" t="s">
        <v>19</v>
      </c>
      <c r="E3656" s="3" t="s">
        <v>20</v>
      </c>
      <c r="F3656" s="5">
        <v>25.0</v>
      </c>
      <c r="G3656" s="5">
        <v>30.0</v>
      </c>
      <c r="H3656" s="3" t="s">
        <v>11236</v>
      </c>
      <c r="I3656" s="3" t="s">
        <v>23</v>
      </c>
      <c r="J3656" s="3" t="s">
        <v>45</v>
      </c>
      <c r="K3656" s="3" t="s">
        <v>26316</v>
      </c>
      <c r="L3656" s="3" t="s">
        <v>26318</v>
      </c>
      <c r="M3656" s="3" t="s">
        <v>27</v>
      </c>
    </row>
    <row r="3657" ht="19.5" customHeight="1">
      <c r="A3657" s="3" t="s">
        <v>2000</v>
      </c>
      <c r="B3657" s="3" t="s">
        <v>26319</v>
      </c>
      <c r="C3657" s="3" t="s">
        <v>17</v>
      </c>
      <c r="D3657" s="4" t="s">
        <v>19</v>
      </c>
      <c r="E3657" s="3" t="s">
        <v>20</v>
      </c>
      <c r="F3657" s="5">
        <v>25.0</v>
      </c>
      <c r="G3657" s="5">
        <v>30.0</v>
      </c>
      <c r="H3657" s="3" t="s">
        <v>11236</v>
      </c>
      <c r="I3657" s="3" t="s">
        <v>23</v>
      </c>
      <c r="J3657" s="3" t="s">
        <v>7596</v>
      </c>
      <c r="K3657" s="3" t="s">
        <v>26321</v>
      </c>
      <c r="L3657" s="3" t="s">
        <v>26322</v>
      </c>
      <c r="M3657" s="3" t="s">
        <v>41</v>
      </c>
    </row>
    <row r="3658" ht="19.5" customHeight="1">
      <c r="A3658" s="3" t="s">
        <v>4811</v>
      </c>
      <c r="B3658" s="3" t="s">
        <v>26323</v>
      </c>
      <c r="C3658" s="3" t="s">
        <v>17</v>
      </c>
      <c r="D3658" s="4" t="s">
        <v>19</v>
      </c>
      <c r="E3658" s="3" t="s">
        <v>20</v>
      </c>
      <c r="F3658" s="5">
        <v>25.0</v>
      </c>
      <c r="G3658" s="5">
        <v>50.0</v>
      </c>
      <c r="H3658" s="3" t="s">
        <v>2518</v>
      </c>
      <c r="I3658" s="3" t="s">
        <v>23</v>
      </c>
      <c r="J3658" s="3" t="s">
        <v>329</v>
      </c>
      <c r="K3658" s="3" t="s">
        <v>26329</v>
      </c>
      <c r="L3658" s="3" t="s">
        <v>26330</v>
      </c>
      <c r="M3658" s="3" t="s">
        <v>41</v>
      </c>
    </row>
    <row r="3659" ht="19.5" customHeight="1">
      <c r="A3659" s="3" t="s">
        <v>3659</v>
      </c>
      <c r="B3659" s="3" t="s">
        <v>13157</v>
      </c>
      <c r="C3659" s="3" t="s">
        <v>17</v>
      </c>
      <c r="D3659" s="4" t="s">
        <v>19</v>
      </c>
      <c r="E3659" s="3" t="s">
        <v>20</v>
      </c>
      <c r="F3659" s="5">
        <v>25.0</v>
      </c>
      <c r="G3659" s="5">
        <v>35.0</v>
      </c>
      <c r="H3659" s="3" t="s">
        <v>5420</v>
      </c>
      <c r="I3659" s="3" t="s">
        <v>23</v>
      </c>
      <c r="J3659" s="3" t="s">
        <v>58</v>
      </c>
      <c r="K3659" s="3" t="s">
        <v>166</v>
      </c>
      <c r="L3659" s="3" t="s">
        <v>26338</v>
      </c>
      <c r="M3659" s="3" t="s">
        <v>159</v>
      </c>
    </row>
    <row r="3660" ht="19.5" customHeight="1">
      <c r="A3660" s="3" t="s">
        <v>13789</v>
      </c>
      <c r="B3660" s="3" t="s">
        <v>26339</v>
      </c>
      <c r="C3660" s="3" t="s">
        <v>17</v>
      </c>
      <c r="D3660" s="4" t="s">
        <v>19</v>
      </c>
      <c r="E3660" s="3" t="s">
        <v>20</v>
      </c>
      <c r="F3660" s="5">
        <v>25.0</v>
      </c>
      <c r="G3660" s="5">
        <v>35.0</v>
      </c>
      <c r="H3660" s="3" t="s">
        <v>5420</v>
      </c>
      <c r="I3660" s="3" t="s">
        <v>23</v>
      </c>
      <c r="J3660" s="3" t="s">
        <v>109</v>
      </c>
      <c r="K3660" s="3" t="s">
        <v>26344</v>
      </c>
      <c r="L3660" s="3" t="s">
        <v>26346</v>
      </c>
      <c r="M3660" s="3" t="s">
        <v>27</v>
      </c>
    </row>
    <row r="3661" ht="19.5" customHeight="1">
      <c r="A3661" s="3" t="s">
        <v>26347</v>
      </c>
      <c r="B3661" s="3" t="s">
        <v>13157</v>
      </c>
      <c r="C3661" s="3" t="s">
        <v>17</v>
      </c>
      <c r="D3661" s="4" t="s">
        <v>19</v>
      </c>
      <c r="E3661" s="3" t="s">
        <v>21</v>
      </c>
      <c r="F3661" s="5">
        <v>25.0</v>
      </c>
      <c r="G3661" s="5">
        <v>35.0</v>
      </c>
      <c r="H3661" s="3" t="s">
        <v>5420</v>
      </c>
      <c r="I3661" s="3" t="s">
        <v>23</v>
      </c>
      <c r="J3661" s="3" t="s">
        <v>58</v>
      </c>
      <c r="K3661" s="3" t="s">
        <v>26353</v>
      </c>
      <c r="L3661" s="3" t="s">
        <v>26355</v>
      </c>
      <c r="M3661" s="3" t="s">
        <v>159</v>
      </c>
    </row>
    <row r="3662" ht="19.5" customHeight="1">
      <c r="A3662" s="3" t="s">
        <v>751</v>
      </c>
      <c r="B3662" s="3" t="s">
        <v>25625</v>
      </c>
      <c r="C3662" s="3" t="s">
        <v>165</v>
      </c>
      <c r="D3662" s="4" t="s">
        <v>19</v>
      </c>
      <c r="E3662" s="3" t="s">
        <v>20</v>
      </c>
      <c r="F3662" s="5">
        <v>25.0</v>
      </c>
      <c r="G3662" s="5">
        <v>50.0</v>
      </c>
      <c r="H3662" s="3" t="s">
        <v>2518</v>
      </c>
      <c r="I3662" s="3" t="s">
        <v>57</v>
      </c>
      <c r="J3662" s="3" t="s">
        <v>821</v>
      </c>
      <c r="K3662" s="3" t="s">
        <v>25628</v>
      </c>
      <c r="L3662" s="3" t="s">
        <v>26360</v>
      </c>
      <c r="M3662" s="3" t="s">
        <v>257</v>
      </c>
    </row>
    <row r="3663" ht="19.5" customHeight="1">
      <c r="A3663" s="3" t="s">
        <v>26361</v>
      </c>
      <c r="B3663" s="3" t="s">
        <v>4847</v>
      </c>
      <c r="C3663" s="3" t="s">
        <v>165</v>
      </c>
      <c r="D3663" s="4" t="s">
        <v>19</v>
      </c>
      <c r="E3663" s="3" t="s">
        <v>20</v>
      </c>
      <c r="F3663" s="5">
        <v>25.0</v>
      </c>
      <c r="G3663" s="5">
        <v>35.0</v>
      </c>
      <c r="H3663" s="3" t="s">
        <v>5420</v>
      </c>
      <c r="I3663" s="3" t="s">
        <v>23</v>
      </c>
      <c r="J3663" s="3" t="s">
        <v>4849</v>
      </c>
      <c r="K3663" s="3" t="s">
        <v>26363</v>
      </c>
      <c r="L3663" s="3" t="s">
        <v>26365</v>
      </c>
      <c r="M3663" s="3" t="s">
        <v>27</v>
      </c>
    </row>
    <row r="3664" ht="19.5" customHeight="1">
      <c r="A3664" s="3" t="s">
        <v>11234</v>
      </c>
      <c r="B3664" s="3" t="s">
        <v>8466</v>
      </c>
      <c r="C3664" s="3" t="s">
        <v>165</v>
      </c>
      <c r="D3664" s="4" t="s">
        <v>19</v>
      </c>
      <c r="E3664" s="3" t="s">
        <v>127</v>
      </c>
      <c r="F3664" s="5">
        <v>25.0</v>
      </c>
      <c r="G3664" s="5">
        <v>30.0</v>
      </c>
      <c r="H3664" s="3" t="s">
        <v>11236</v>
      </c>
      <c r="I3664" s="3" t="s">
        <v>57</v>
      </c>
      <c r="J3664" s="3" t="s">
        <v>2355</v>
      </c>
      <c r="K3664" s="3" t="s">
        <v>11239</v>
      </c>
      <c r="L3664" s="3" t="s">
        <v>11241</v>
      </c>
      <c r="M3664" s="3" t="s">
        <v>35</v>
      </c>
    </row>
    <row r="3665" ht="19.5" customHeight="1">
      <c r="A3665" s="3" t="s">
        <v>25514</v>
      </c>
      <c r="B3665" s="3" t="s">
        <v>809</v>
      </c>
      <c r="C3665" s="3" t="s">
        <v>165</v>
      </c>
      <c r="D3665" s="4" t="s">
        <v>19</v>
      </c>
      <c r="E3665" s="3" t="s">
        <v>21</v>
      </c>
      <c r="F3665" s="5">
        <v>25.0</v>
      </c>
      <c r="G3665" s="5">
        <v>35.0</v>
      </c>
      <c r="H3665" s="3" t="s">
        <v>5420</v>
      </c>
      <c r="I3665" s="3" t="s">
        <v>23</v>
      </c>
      <c r="J3665" s="3" t="s">
        <v>815</v>
      </c>
      <c r="K3665" s="3" t="s">
        <v>26381</v>
      </c>
      <c r="L3665" s="3" t="s">
        <v>25519</v>
      </c>
      <c r="M3665" s="3" t="s">
        <v>27</v>
      </c>
    </row>
    <row r="3666" ht="19.5" customHeight="1">
      <c r="A3666" s="3" t="s">
        <v>26385</v>
      </c>
      <c r="B3666" s="3" t="s">
        <v>809</v>
      </c>
      <c r="C3666" s="3" t="s">
        <v>165</v>
      </c>
      <c r="D3666" s="4" t="s">
        <v>19</v>
      </c>
      <c r="E3666" s="3" t="s">
        <v>21</v>
      </c>
      <c r="F3666" s="5">
        <v>25.0</v>
      </c>
      <c r="G3666" s="5">
        <v>35.0</v>
      </c>
      <c r="H3666" s="3" t="s">
        <v>5420</v>
      </c>
      <c r="I3666" s="3" t="s">
        <v>23</v>
      </c>
      <c r="J3666" s="3" t="s">
        <v>815</v>
      </c>
      <c r="K3666" s="3" t="s">
        <v>26387</v>
      </c>
      <c r="L3666" s="3" t="s">
        <v>25519</v>
      </c>
      <c r="M3666" s="3" t="s">
        <v>27</v>
      </c>
    </row>
    <row r="3667" ht="19.5" customHeight="1">
      <c r="A3667" s="3" t="s">
        <v>2000</v>
      </c>
      <c r="B3667" s="3" t="s">
        <v>5076</v>
      </c>
      <c r="C3667" s="3" t="s">
        <v>165</v>
      </c>
      <c r="D3667" s="4" t="s">
        <v>19</v>
      </c>
      <c r="E3667" s="3" t="s">
        <v>20</v>
      </c>
      <c r="F3667" s="5">
        <v>25.0</v>
      </c>
      <c r="G3667" s="5">
        <v>40.0</v>
      </c>
      <c r="H3667" s="3" t="s">
        <v>3598</v>
      </c>
      <c r="I3667" s="3" t="s">
        <v>50</v>
      </c>
      <c r="J3667" s="3" t="s">
        <v>45</v>
      </c>
      <c r="K3667" s="3" t="s">
        <v>5079</v>
      </c>
      <c r="L3667" s="3" t="s">
        <v>26391</v>
      </c>
      <c r="M3667" s="3" t="s">
        <v>257</v>
      </c>
    </row>
    <row r="3668" ht="19.5" customHeight="1">
      <c r="A3668" s="3" t="s">
        <v>26392</v>
      </c>
      <c r="B3668" s="3" t="s">
        <v>26393</v>
      </c>
      <c r="C3668" s="3" t="s">
        <v>165</v>
      </c>
      <c r="D3668" s="4" t="s">
        <v>19</v>
      </c>
      <c r="E3668" s="3" t="s">
        <v>20</v>
      </c>
      <c r="F3668" s="5">
        <v>25.0</v>
      </c>
      <c r="G3668" s="5">
        <v>30.0</v>
      </c>
      <c r="H3668" s="3" t="s">
        <v>11236</v>
      </c>
      <c r="I3668" s="3" t="s">
        <v>23</v>
      </c>
      <c r="J3668" s="3" t="s">
        <v>26394</v>
      </c>
      <c r="K3668" s="3" t="s">
        <v>26395</v>
      </c>
      <c r="L3668" s="3" t="s">
        <v>26397</v>
      </c>
      <c r="M3668" s="3" t="s">
        <v>159</v>
      </c>
    </row>
    <row r="3669" ht="19.5" customHeight="1">
      <c r="A3669" s="3" t="s">
        <v>22089</v>
      </c>
      <c r="B3669" s="3" t="s">
        <v>22163</v>
      </c>
      <c r="C3669" s="3" t="s">
        <v>165</v>
      </c>
      <c r="D3669" s="4" t="s">
        <v>19</v>
      </c>
      <c r="E3669" s="3" t="s">
        <v>20</v>
      </c>
      <c r="F3669" s="5">
        <v>25.0</v>
      </c>
      <c r="G3669" s="5">
        <v>40.0</v>
      </c>
      <c r="H3669" s="3" t="s">
        <v>3598</v>
      </c>
      <c r="I3669" s="3" t="s">
        <v>23</v>
      </c>
      <c r="J3669" s="3" t="s">
        <v>17142</v>
      </c>
      <c r="K3669" s="3" t="s">
        <v>5781</v>
      </c>
      <c r="L3669" s="3" t="s">
        <v>26401</v>
      </c>
      <c r="M3669" s="3" t="s">
        <v>35</v>
      </c>
    </row>
    <row r="3670" ht="19.5" customHeight="1">
      <c r="A3670" s="3" t="s">
        <v>26402</v>
      </c>
      <c r="B3670" s="3" t="s">
        <v>13081</v>
      </c>
      <c r="C3670" s="3" t="s">
        <v>165</v>
      </c>
      <c r="D3670" s="4" t="s">
        <v>19</v>
      </c>
      <c r="E3670" s="3" t="s">
        <v>20</v>
      </c>
      <c r="F3670" s="5">
        <v>25.0</v>
      </c>
      <c r="G3670" s="5">
        <v>35.0</v>
      </c>
      <c r="H3670" s="3" t="s">
        <v>5420</v>
      </c>
      <c r="I3670" s="3" t="s">
        <v>23</v>
      </c>
      <c r="J3670" s="3" t="s">
        <v>13088</v>
      </c>
      <c r="K3670" s="3" t="s">
        <v>26403</v>
      </c>
      <c r="L3670" s="3" t="s">
        <v>26404</v>
      </c>
      <c r="M3670" s="3" t="s">
        <v>257</v>
      </c>
    </row>
    <row r="3671" ht="19.5" customHeight="1">
      <c r="A3671" s="3" t="s">
        <v>26405</v>
      </c>
      <c r="B3671" s="3" t="s">
        <v>11860</v>
      </c>
      <c r="C3671" s="3" t="s">
        <v>165</v>
      </c>
      <c r="D3671" s="4" t="s">
        <v>19</v>
      </c>
      <c r="E3671" s="3" t="s">
        <v>20</v>
      </c>
      <c r="F3671" s="5">
        <v>25.0</v>
      </c>
      <c r="G3671" s="5">
        <v>32.0</v>
      </c>
      <c r="H3671" s="3" t="s">
        <v>26407</v>
      </c>
      <c r="I3671" s="3" t="s">
        <v>57</v>
      </c>
      <c r="J3671" s="3" t="s">
        <v>12586</v>
      </c>
      <c r="K3671" s="3" t="s">
        <v>23031</v>
      </c>
      <c r="L3671" s="3" t="s">
        <v>26408</v>
      </c>
      <c r="M3671" s="3" t="s">
        <v>27</v>
      </c>
    </row>
    <row r="3672" ht="19.5" customHeight="1">
      <c r="A3672" s="3" t="s">
        <v>13093</v>
      </c>
      <c r="B3672" s="3" t="s">
        <v>8571</v>
      </c>
      <c r="C3672" s="3" t="s">
        <v>165</v>
      </c>
      <c r="D3672" s="4" t="s">
        <v>19</v>
      </c>
      <c r="E3672" s="3" t="s">
        <v>20</v>
      </c>
      <c r="F3672" s="5">
        <v>25.0</v>
      </c>
      <c r="G3672" s="5">
        <v>35.0</v>
      </c>
      <c r="H3672" s="3" t="s">
        <v>5420</v>
      </c>
      <c r="I3672" s="3" t="s">
        <v>23</v>
      </c>
      <c r="J3672" s="3" t="s">
        <v>8579</v>
      </c>
      <c r="K3672" s="3" t="s">
        <v>13098</v>
      </c>
      <c r="L3672" s="3" t="s">
        <v>13101</v>
      </c>
      <c r="M3672" s="3" t="s">
        <v>257</v>
      </c>
    </row>
    <row r="3673" ht="19.5" customHeight="1">
      <c r="A3673" s="3" t="s">
        <v>2309</v>
      </c>
      <c r="B3673" s="3" t="s">
        <v>20110</v>
      </c>
      <c r="C3673" s="3" t="s">
        <v>18</v>
      </c>
      <c r="D3673" s="4" t="s">
        <v>19</v>
      </c>
      <c r="E3673" s="3" t="s">
        <v>20</v>
      </c>
      <c r="F3673" s="5">
        <v>25.0</v>
      </c>
      <c r="G3673" s="5">
        <v>35.0</v>
      </c>
      <c r="H3673" s="3" t="s">
        <v>5420</v>
      </c>
      <c r="I3673" s="3" t="s">
        <v>57</v>
      </c>
      <c r="J3673" s="3" t="s">
        <v>20114</v>
      </c>
      <c r="K3673" s="3" t="s">
        <v>26412</v>
      </c>
      <c r="L3673" s="3" t="s">
        <v>26413</v>
      </c>
      <c r="M3673" s="3" t="s">
        <v>27</v>
      </c>
    </row>
    <row r="3674" ht="19.5" customHeight="1">
      <c r="A3674" s="3" t="s">
        <v>26414</v>
      </c>
      <c r="B3674" s="3" t="s">
        <v>5076</v>
      </c>
      <c r="C3674" s="3" t="s">
        <v>18</v>
      </c>
      <c r="D3674" s="4" t="s">
        <v>19</v>
      </c>
      <c r="E3674" s="3" t="s">
        <v>20</v>
      </c>
      <c r="F3674" s="5">
        <v>25.0</v>
      </c>
      <c r="G3674" s="5">
        <v>40.0</v>
      </c>
      <c r="H3674" s="3" t="s">
        <v>3598</v>
      </c>
      <c r="I3674" s="3" t="s">
        <v>50</v>
      </c>
      <c r="J3674" s="3" t="s">
        <v>45</v>
      </c>
      <c r="K3674" s="3" t="s">
        <v>5079</v>
      </c>
      <c r="L3674" s="3" t="s">
        <v>26417</v>
      </c>
      <c r="M3674" s="3" t="s">
        <v>257</v>
      </c>
    </row>
    <row r="3675" ht="19.5" customHeight="1">
      <c r="A3675" s="3" t="s">
        <v>26418</v>
      </c>
      <c r="B3675" s="3" t="s">
        <v>26420</v>
      </c>
      <c r="C3675" s="3" t="s">
        <v>18</v>
      </c>
      <c r="D3675" s="4" t="s">
        <v>19</v>
      </c>
      <c r="E3675" s="3" t="s">
        <v>20</v>
      </c>
      <c r="F3675" s="5">
        <v>25.0</v>
      </c>
      <c r="G3675" s="5">
        <v>50.0</v>
      </c>
      <c r="H3675" s="3" t="s">
        <v>2518</v>
      </c>
      <c r="I3675" s="3" t="s">
        <v>23</v>
      </c>
      <c r="J3675" s="3" t="s">
        <v>58</v>
      </c>
      <c r="K3675" s="3" t="s">
        <v>26426</v>
      </c>
      <c r="L3675" s="3" t="s">
        <v>26428</v>
      </c>
      <c r="M3675" s="3" t="s">
        <v>41</v>
      </c>
    </row>
    <row r="3676" ht="19.5" customHeight="1">
      <c r="A3676" s="3" t="s">
        <v>26429</v>
      </c>
      <c r="B3676" s="3" t="s">
        <v>19446</v>
      </c>
      <c r="C3676" s="3" t="s">
        <v>18</v>
      </c>
      <c r="D3676" s="4" t="s">
        <v>19</v>
      </c>
      <c r="E3676" s="3" t="s">
        <v>20</v>
      </c>
      <c r="F3676" s="5">
        <v>25.0</v>
      </c>
      <c r="G3676" s="5">
        <v>40.0</v>
      </c>
      <c r="H3676" s="3" t="s">
        <v>3598</v>
      </c>
      <c r="I3676" s="3" t="s">
        <v>3369</v>
      </c>
      <c r="J3676" s="3" t="s">
        <v>19450</v>
      </c>
      <c r="K3676" s="3" t="s">
        <v>19451</v>
      </c>
      <c r="L3676" s="3" t="s">
        <v>26436</v>
      </c>
      <c r="M3676" s="3" t="s">
        <v>257</v>
      </c>
    </row>
    <row r="3677" ht="19.5" customHeight="1">
      <c r="A3677" s="3" t="s">
        <v>26437</v>
      </c>
      <c r="B3677" s="3" t="s">
        <v>19446</v>
      </c>
      <c r="C3677" s="3" t="s">
        <v>18</v>
      </c>
      <c r="D3677" s="4" t="s">
        <v>19</v>
      </c>
      <c r="E3677" s="3" t="s">
        <v>20</v>
      </c>
      <c r="F3677" s="5">
        <v>25.0</v>
      </c>
      <c r="G3677" s="5">
        <v>40.0</v>
      </c>
      <c r="H3677" s="3" t="s">
        <v>3598</v>
      </c>
      <c r="I3677" s="3" t="s">
        <v>3369</v>
      </c>
      <c r="J3677" s="3" t="s">
        <v>19450</v>
      </c>
      <c r="K3677" s="3" t="s">
        <v>19451</v>
      </c>
      <c r="L3677" s="3" t="s">
        <v>26442</v>
      </c>
      <c r="M3677" s="3" t="s">
        <v>257</v>
      </c>
    </row>
    <row r="3678" ht="19.5" customHeight="1">
      <c r="A3678" s="3" t="s">
        <v>26445</v>
      </c>
      <c r="B3678" s="3" t="s">
        <v>19446</v>
      </c>
      <c r="C3678" s="3" t="s">
        <v>18</v>
      </c>
      <c r="D3678" s="4" t="s">
        <v>19</v>
      </c>
      <c r="E3678" s="3" t="s">
        <v>20</v>
      </c>
      <c r="F3678" s="5">
        <v>25.0</v>
      </c>
      <c r="G3678" s="5">
        <v>40.0</v>
      </c>
      <c r="H3678" s="3" t="s">
        <v>3598</v>
      </c>
      <c r="I3678" s="3" t="s">
        <v>3369</v>
      </c>
      <c r="J3678" s="3" t="s">
        <v>19450</v>
      </c>
      <c r="K3678" s="3" t="s">
        <v>19451</v>
      </c>
      <c r="L3678" s="3" t="s">
        <v>26451</v>
      </c>
      <c r="M3678" s="3" t="s">
        <v>257</v>
      </c>
    </row>
    <row r="3679" ht="19.5" customHeight="1">
      <c r="A3679" s="3" t="s">
        <v>22089</v>
      </c>
      <c r="B3679" s="3" t="s">
        <v>9914</v>
      </c>
      <c r="C3679" s="3" t="s">
        <v>18</v>
      </c>
      <c r="D3679" s="4" t="s">
        <v>19</v>
      </c>
      <c r="E3679" s="3" t="s">
        <v>21</v>
      </c>
      <c r="F3679" s="5">
        <v>25.0</v>
      </c>
      <c r="G3679" s="5">
        <v>35.0</v>
      </c>
      <c r="H3679" s="3" t="s">
        <v>5420</v>
      </c>
      <c r="I3679" s="3" t="s">
        <v>23</v>
      </c>
      <c r="J3679" s="3" t="s">
        <v>556</v>
      </c>
      <c r="K3679" s="3" t="s">
        <v>26458</v>
      </c>
      <c r="L3679" s="3" t="s">
        <v>26459</v>
      </c>
      <c r="M3679" s="3" t="s">
        <v>35</v>
      </c>
    </row>
    <row r="3680" ht="19.5" customHeight="1">
      <c r="A3680" s="3" t="s">
        <v>26462</v>
      </c>
      <c r="B3680" s="3" t="s">
        <v>25961</v>
      </c>
      <c r="C3680" s="3" t="s">
        <v>30</v>
      </c>
      <c r="D3680" s="4" t="s">
        <v>19</v>
      </c>
      <c r="E3680" s="3" t="s">
        <v>20</v>
      </c>
      <c r="F3680" s="5">
        <v>25.0</v>
      </c>
      <c r="G3680" s="5">
        <v>35.0</v>
      </c>
      <c r="H3680" s="3" t="s">
        <v>5420</v>
      </c>
      <c r="I3680" s="3" t="s">
        <v>57</v>
      </c>
      <c r="J3680" s="3" t="s">
        <v>4006</v>
      </c>
      <c r="K3680" s="3" t="s">
        <v>26463</v>
      </c>
      <c r="L3680" s="3" t="s">
        <v>26465</v>
      </c>
      <c r="M3680" s="3" t="s">
        <v>41</v>
      </c>
    </row>
    <row r="3681" ht="19.5" customHeight="1">
      <c r="A3681" s="3" t="s">
        <v>26466</v>
      </c>
      <c r="B3681" s="3" t="s">
        <v>5295</v>
      </c>
      <c r="C3681" s="3" t="s">
        <v>18</v>
      </c>
      <c r="D3681" s="4" t="s">
        <v>19</v>
      </c>
      <c r="E3681" s="3" t="s">
        <v>20</v>
      </c>
      <c r="F3681" s="5">
        <v>26.0</v>
      </c>
      <c r="G3681" s="5">
        <v>36.0</v>
      </c>
      <c r="H3681" s="3" t="s">
        <v>26467</v>
      </c>
      <c r="I3681" s="3" t="s">
        <v>69</v>
      </c>
      <c r="J3681" s="3" t="s">
        <v>5302</v>
      </c>
      <c r="K3681" s="3" t="s">
        <v>26469</v>
      </c>
      <c r="L3681" s="3" t="s">
        <v>26471</v>
      </c>
      <c r="M3681" s="3" t="s">
        <v>159</v>
      </c>
    </row>
    <row r="3682" ht="19.5" customHeight="1">
      <c r="A3682" s="3" t="s">
        <v>26474</v>
      </c>
      <c r="B3682" s="3" t="s">
        <v>26475</v>
      </c>
      <c r="C3682" s="3" t="s">
        <v>18</v>
      </c>
      <c r="D3682" s="4" t="s">
        <v>19</v>
      </c>
      <c r="E3682" s="3" t="s">
        <v>21</v>
      </c>
      <c r="F3682" s="5">
        <v>26.0</v>
      </c>
      <c r="G3682" s="5">
        <v>50.0</v>
      </c>
      <c r="H3682" s="3" t="s">
        <v>26479</v>
      </c>
      <c r="I3682" s="3" t="s">
        <v>57</v>
      </c>
      <c r="J3682" s="3" t="s">
        <v>52</v>
      </c>
      <c r="K3682" s="3" t="s">
        <v>26482</v>
      </c>
      <c r="L3682" s="3" t="s">
        <v>26485</v>
      </c>
      <c r="M3682" s="3" t="s">
        <v>41</v>
      </c>
    </row>
    <row r="3683" ht="19.5" customHeight="1">
      <c r="A3683" s="3" t="s">
        <v>26487</v>
      </c>
      <c r="B3683" s="3" t="s">
        <v>21850</v>
      </c>
      <c r="C3683" s="3" t="s">
        <v>17</v>
      </c>
      <c r="D3683" s="4" t="s">
        <v>19</v>
      </c>
      <c r="E3683" s="3" t="s">
        <v>20</v>
      </c>
      <c r="F3683" s="5">
        <v>28.0</v>
      </c>
      <c r="G3683" s="5">
        <v>40.0</v>
      </c>
      <c r="H3683" s="3" t="s">
        <v>26488</v>
      </c>
      <c r="I3683" s="3" t="s">
        <v>23</v>
      </c>
      <c r="J3683" s="3" t="s">
        <v>5471</v>
      </c>
      <c r="K3683" s="3" t="s">
        <v>21851</v>
      </c>
      <c r="L3683" s="3" t="s">
        <v>26489</v>
      </c>
      <c r="M3683" s="3" t="s">
        <v>35</v>
      </c>
    </row>
    <row r="3684" ht="19.5" customHeight="1">
      <c r="A3684" s="3" t="s">
        <v>25724</v>
      </c>
      <c r="B3684" s="3" t="s">
        <v>26492</v>
      </c>
      <c r="C3684" s="3" t="s">
        <v>18</v>
      </c>
      <c r="D3684" s="4" t="s">
        <v>19</v>
      </c>
      <c r="E3684" s="3" t="s">
        <v>20</v>
      </c>
      <c r="F3684" s="5">
        <v>28.0</v>
      </c>
      <c r="G3684" s="5">
        <v>35.0</v>
      </c>
      <c r="H3684" s="3" t="s">
        <v>26494</v>
      </c>
      <c r="I3684" s="3" t="s">
        <v>23</v>
      </c>
      <c r="J3684" s="3" t="s">
        <v>26495</v>
      </c>
      <c r="K3684" s="3" t="s">
        <v>166</v>
      </c>
      <c r="L3684" s="3" t="s">
        <v>26497</v>
      </c>
      <c r="M3684" s="3" t="s">
        <v>27</v>
      </c>
    </row>
    <row r="3685" ht="19.5" customHeight="1">
      <c r="A3685" s="3" t="s">
        <v>21308</v>
      </c>
      <c r="B3685" s="3" t="s">
        <v>7516</v>
      </c>
      <c r="C3685" s="3" t="s">
        <v>17</v>
      </c>
      <c r="D3685" s="4" t="s">
        <v>19</v>
      </c>
      <c r="E3685" s="3" t="s">
        <v>20</v>
      </c>
      <c r="F3685" s="5">
        <v>30.0</v>
      </c>
      <c r="G3685" s="5">
        <v>50.0</v>
      </c>
      <c r="H3685" s="3" t="s">
        <v>1082</v>
      </c>
      <c r="I3685" s="3" t="s">
        <v>23</v>
      </c>
      <c r="J3685" s="3" t="s">
        <v>99</v>
      </c>
      <c r="K3685" s="3" t="s">
        <v>26503</v>
      </c>
      <c r="L3685" s="3" t="s">
        <v>26506</v>
      </c>
      <c r="M3685" s="3" t="s">
        <v>159</v>
      </c>
    </row>
    <row r="3686" ht="19.5" customHeight="1">
      <c r="A3686" s="3" t="s">
        <v>26507</v>
      </c>
      <c r="B3686" s="3" t="s">
        <v>563</v>
      </c>
      <c r="C3686" s="3" t="s">
        <v>17</v>
      </c>
      <c r="D3686" s="4" t="s">
        <v>19</v>
      </c>
      <c r="E3686" s="3" t="s">
        <v>20</v>
      </c>
      <c r="F3686" s="5">
        <v>30.0</v>
      </c>
      <c r="G3686" s="5">
        <v>40.0</v>
      </c>
      <c r="H3686" s="3" t="s">
        <v>26508</v>
      </c>
      <c r="I3686" s="3" t="s">
        <v>23</v>
      </c>
      <c r="J3686" s="3" t="s">
        <v>567</v>
      </c>
      <c r="K3686" s="3" t="s">
        <v>26266</v>
      </c>
      <c r="L3686" s="3" t="s">
        <v>26510</v>
      </c>
      <c r="M3686" s="3" t="s">
        <v>159</v>
      </c>
    </row>
    <row r="3687" ht="19.5" customHeight="1">
      <c r="A3687" s="3" t="s">
        <v>21308</v>
      </c>
      <c r="B3687" s="3" t="s">
        <v>26511</v>
      </c>
      <c r="C3687" s="3" t="s">
        <v>17</v>
      </c>
      <c r="D3687" s="4" t="s">
        <v>19</v>
      </c>
      <c r="E3687" s="3" t="s">
        <v>20</v>
      </c>
      <c r="F3687" s="5">
        <v>30.0</v>
      </c>
      <c r="G3687" s="5">
        <v>50.0</v>
      </c>
      <c r="H3687" s="3" t="s">
        <v>1082</v>
      </c>
      <c r="I3687" s="3" t="s">
        <v>23</v>
      </c>
      <c r="J3687" s="3" t="s">
        <v>26515</v>
      </c>
      <c r="K3687" s="3" t="s">
        <v>26516</v>
      </c>
      <c r="L3687" s="3" t="s">
        <v>26519</v>
      </c>
      <c r="M3687" s="3" t="s">
        <v>35</v>
      </c>
    </row>
    <row r="3688" ht="19.5" customHeight="1">
      <c r="A3688" s="3" t="s">
        <v>26520</v>
      </c>
      <c r="B3688" s="3" t="s">
        <v>26521</v>
      </c>
      <c r="C3688" s="3" t="s">
        <v>17</v>
      </c>
      <c r="D3688" s="4" t="s">
        <v>19</v>
      </c>
      <c r="E3688" s="3" t="s">
        <v>20</v>
      </c>
      <c r="F3688" s="5">
        <v>30.0</v>
      </c>
      <c r="G3688" s="5">
        <v>35.0</v>
      </c>
      <c r="H3688" s="3" t="s">
        <v>26524</v>
      </c>
      <c r="I3688" s="3" t="s">
        <v>3369</v>
      </c>
      <c r="J3688" s="3" t="s">
        <v>26527</v>
      </c>
      <c r="K3688" s="3" t="s">
        <v>26528</v>
      </c>
      <c r="L3688" s="3" t="s">
        <v>26530</v>
      </c>
      <c r="M3688" s="3" t="s">
        <v>27</v>
      </c>
    </row>
    <row r="3689" ht="19.5" customHeight="1">
      <c r="A3689" s="3" t="s">
        <v>22089</v>
      </c>
      <c r="B3689" s="3" t="s">
        <v>956</v>
      </c>
      <c r="C3689" s="3" t="s">
        <v>17</v>
      </c>
      <c r="D3689" s="4" t="s">
        <v>19</v>
      </c>
      <c r="E3689" s="3" t="s">
        <v>20</v>
      </c>
      <c r="F3689" s="5">
        <v>30.0</v>
      </c>
      <c r="G3689" s="5">
        <v>50.0</v>
      </c>
      <c r="H3689" s="3" t="s">
        <v>1082</v>
      </c>
      <c r="I3689" s="3" t="s">
        <v>23</v>
      </c>
      <c r="J3689" s="3" t="s">
        <v>962</v>
      </c>
      <c r="K3689" s="3" t="s">
        <v>26532</v>
      </c>
      <c r="L3689" s="3" t="s">
        <v>26533</v>
      </c>
      <c r="M3689" s="3" t="s">
        <v>159</v>
      </c>
    </row>
    <row r="3690" ht="19.5" customHeight="1">
      <c r="A3690" s="3" t="s">
        <v>25063</v>
      </c>
      <c r="B3690" s="3" t="s">
        <v>26538</v>
      </c>
      <c r="C3690" s="3" t="s">
        <v>17</v>
      </c>
      <c r="D3690" s="4" t="s">
        <v>19</v>
      </c>
      <c r="E3690" s="3" t="s">
        <v>21</v>
      </c>
      <c r="F3690" s="5">
        <v>30.0</v>
      </c>
      <c r="G3690" s="5">
        <v>50.0</v>
      </c>
      <c r="H3690" s="3" t="s">
        <v>1082</v>
      </c>
      <c r="I3690" s="3" t="s">
        <v>23</v>
      </c>
      <c r="J3690" s="3" t="s">
        <v>26539</v>
      </c>
      <c r="K3690" s="3" t="s">
        <v>26540</v>
      </c>
      <c r="L3690" s="3" t="s">
        <v>26541</v>
      </c>
      <c r="M3690" s="3" t="s">
        <v>35</v>
      </c>
    </row>
    <row r="3691" ht="19.5" customHeight="1">
      <c r="A3691" s="3" t="s">
        <v>26542</v>
      </c>
      <c r="B3691" s="3" t="s">
        <v>26544</v>
      </c>
      <c r="C3691" s="3" t="s">
        <v>17</v>
      </c>
      <c r="D3691" s="4" t="s">
        <v>19</v>
      </c>
      <c r="E3691" s="3" t="s">
        <v>21</v>
      </c>
      <c r="F3691" s="5">
        <v>30.0</v>
      </c>
      <c r="G3691" s="5">
        <v>50.0</v>
      </c>
      <c r="H3691" s="3" t="s">
        <v>1082</v>
      </c>
      <c r="I3691" s="3" t="s">
        <v>57</v>
      </c>
      <c r="J3691" s="3" t="s">
        <v>329</v>
      </c>
      <c r="K3691" s="3" t="s">
        <v>26547</v>
      </c>
      <c r="L3691" s="3" t="s">
        <v>26549</v>
      </c>
      <c r="M3691" s="3" t="s">
        <v>257</v>
      </c>
    </row>
    <row r="3692" ht="19.5" customHeight="1">
      <c r="A3692" s="3" t="s">
        <v>26552</v>
      </c>
      <c r="B3692" s="3" t="s">
        <v>26544</v>
      </c>
      <c r="C3692" s="3" t="s">
        <v>17</v>
      </c>
      <c r="D3692" s="4" t="s">
        <v>19</v>
      </c>
      <c r="E3692" s="3" t="s">
        <v>21</v>
      </c>
      <c r="F3692" s="5">
        <v>30.0</v>
      </c>
      <c r="G3692" s="5">
        <v>50.0</v>
      </c>
      <c r="H3692" s="3" t="s">
        <v>1082</v>
      </c>
      <c r="I3692" s="3" t="s">
        <v>23</v>
      </c>
      <c r="J3692" s="3" t="s">
        <v>329</v>
      </c>
      <c r="K3692" s="3" t="s">
        <v>26547</v>
      </c>
      <c r="L3692" s="3" t="s">
        <v>26554</v>
      </c>
      <c r="M3692" s="3" t="s">
        <v>257</v>
      </c>
    </row>
    <row r="3693" ht="19.5" customHeight="1">
      <c r="A3693" s="3" t="s">
        <v>26557</v>
      </c>
      <c r="B3693" s="3" t="s">
        <v>26558</v>
      </c>
      <c r="C3693" s="3" t="s">
        <v>17</v>
      </c>
      <c r="D3693" s="4" t="s">
        <v>19</v>
      </c>
      <c r="E3693" s="3" t="s">
        <v>20</v>
      </c>
      <c r="F3693" s="5">
        <v>30.0</v>
      </c>
      <c r="G3693" s="5">
        <v>50.0</v>
      </c>
      <c r="H3693" s="3" t="s">
        <v>1082</v>
      </c>
      <c r="I3693" s="3" t="s">
        <v>23</v>
      </c>
      <c r="J3693" s="3" t="s">
        <v>11891</v>
      </c>
      <c r="K3693" s="3" t="s">
        <v>26561</v>
      </c>
      <c r="L3693" s="3" t="s">
        <v>26564</v>
      </c>
      <c r="M3693" s="3" t="s">
        <v>35</v>
      </c>
    </row>
    <row r="3694" ht="19.5" customHeight="1">
      <c r="A3694" s="3" t="s">
        <v>25135</v>
      </c>
      <c r="B3694" s="3" t="s">
        <v>26568</v>
      </c>
      <c r="C3694" s="3" t="s">
        <v>17</v>
      </c>
      <c r="D3694" s="4" t="s">
        <v>19</v>
      </c>
      <c r="E3694" s="3" t="s">
        <v>20</v>
      </c>
      <c r="F3694" s="5">
        <v>30.0</v>
      </c>
      <c r="G3694" s="5">
        <v>40.0</v>
      </c>
      <c r="H3694" s="3" t="s">
        <v>26508</v>
      </c>
      <c r="I3694" s="3" t="s">
        <v>57</v>
      </c>
      <c r="J3694" s="3" t="s">
        <v>10485</v>
      </c>
      <c r="K3694" s="3" t="s">
        <v>26573</v>
      </c>
      <c r="L3694" s="3" t="s">
        <v>26575</v>
      </c>
      <c r="M3694" s="3" t="s">
        <v>41</v>
      </c>
    </row>
    <row r="3695" ht="19.5" customHeight="1">
      <c r="A3695" s="3" t="s">
        <v>21852</v>
      </c>
      <c r="B3695" s="3" t="s">
        <v>26578</v>
      </c>
      <c r="C3695" s="3" t="s">
        <v>17</v>
      </c>
      <c r="D3695" s="4" t="s">
        <v>19</v>
      </c>
      <c r="E3695" s="3" t="s">
        <v>127</v>
      </c>
      <c r="F3695" s="5">
        <v>30.0</v>
      </c>
      <c r="G3695" s="5">
        <v>40.0</v>
      </c>
      <c r="H3695" s="3" t="s">
        <v>26508</v>
      </c>
      <c r="I3695" s="3" t="s">
        <v>31</v>
      </c>
      <c r="J3695" s="3" t="s">
        <v>26581</v>
      </c>
      <c r="K3695" s="3" t="s">
        <v>166</v>
      </c>
      <c r="L3695" s="3" t="s">
        <v>26584</v>
      </c>
      <c r="M3695" s="3" t="s">
        <v>27</v>
      </c>
    </row>
    <row r="3696" ht="19.5" customHeight="1">
      <c r="A3696" s="3" t="s">
        <v>26585</v>
      </c>
      <c r="B3696" s="3" t="s">
        <v>6268</v>
      </c>
      <c r="C3696" s="3" t="s">
        <v>165</v>
      </c>
      <c r="D3696" s="4" t="s">
        <v>19</v>
      </c>
      <c r="E3696" s="3" t="s">
        <v>20</v>
      </c>
      <c r="F3696" s="5">
        <v>30.0</v>
      </c>
      <c r="G3696" s="5">
        <v>50.0</v>
      </c>
      <c r="H3696" s="3" t="s">
        <v>1082</v>
      </c>
      <c r="I3696" s="3" t="s">
        <v>50</v>
      </c>
      <c r="J3696" s="3" t="s">
        <v>264</v>
      </c>
      <c r="K3696" s="3" t="s">
        <v>6269</v>
      </c>
      <c r="L3696" s="3" t="s">
        <v>26588</v>
      </c>
      <c r="M3696" s="3" t="s">
        <v>41</v>
      </c>
    </row>
    <row r="3697" ht="19.5" customHeight="1">
      <c r="A3697" s="3" t="s">
        <v>9973</v>
      </c>
      <c r="B3697" s="3" t="s">
        <v>26591</v>
      </c>
      <c r="C3697" s="3" t="s">
        <v>165</v>
      </c>
      <c r="D3697" s="4" t="s">
        <v>19</v>
      </c>
      <c r="E3697" s="3" t="s">
        <v>20</v>
      </c>
      <c r="F3697" s="5">
        <v>30.0</v>
      </c>
      <c r="G3697" s="5">
        <v>40.0</v>
      </c>
      <c r="H3697" s="3" t="s">
        <v>26508</v>
      </c>
      <c r="I3697" s="3" t="s">
        <v>23</v>
      </c>
      <c r="J3697" s="3" t="s">
        <v>58</v>
      </c>
      <c r="K3697" s="3" t="s">
        <v>26593</v>
      </c>
      <c r="L3697" s="3" t="s">
        <v>26595</v>
      </c>
      <c r="M3697" s="3" t="s">
        <v>27</v>
      </c>
    </row>
    <row r="3698" ht="19.5" customHeight="1">
      <c r="A3698" s="3" t="s">
        <v>26596</v>
      </c>
      <c r="B3698" s="3" t="s">
        <v>8013</v>
      </c>
      <c r="C3698" s="3" t="s">
        <v>165</v>
      </c>
      <c r="D3698" s="4" t="s">
        <v>19</v>
      </c>
      <c r="E3698" s="3" t="s">
        <v>21</v>
      </c>
      <c r="F3698" s="5">
        <v>30.0</v>
      </c>
      <c r="G3698" s="5">
        <v>50.0</v>
      </c>
      <c r="H3698" s="3" t="s">
        <v>1082</v>
      </c>
      <c r="I3698" s="3" t="s">
        <v>57</v>
      </c>
      <c r="J3698" s="3" t="s">
        <v>58</v>
      </c>
      <c r="K3698" s="3" t="s">
        <v>26600</v>
      </c>
      <c r="L3698" s="3" t="s">
        <v>26601</v>
      </c>
      <c r="M3698" s="3" t="s">
        <v>41</v>
      </c>
    </row>
    <row r="3699" ht="19.5" customHeight="1">
      <c r="A3699" s="3" t="s">
        <v>11581</v>
      </c>
      <c r="B3699" s="3" t="s">
        <v>11584</v>
      </c>
      <c r="C3699" s="3" t="s">
        <v>165</v>
      </c>
      <c r="D3699" s="4" t="s">
        <v>19</v>
      </c>
      <c r="E3699" s="3" t="s">
        <v>20</v>
      </c>
      <c r="F3699" s="5">
        <v>30.0</v>
      </c>
      <c r="G3699" s="5">
        <v>50.0</v>
      </c>
      <c r="H3699" s="3" t="s">
        <v>1082</v>
      </c>
      <c r="I3699" s="3" t="s">
        <v>57</v>
      </c>
      <c r="J3699" s="3" t="s">
        <v>10611</v>
      </c>
      <c r="K3699" s="3" t="s">
        <v>11587</v>
      </c>
      <c r="L3699" s="3" t="s">
        <v>11591</v>
      </c>
      <c r="M3699" s="3" t="s">
        <v>35</v>
      </c>
    </row>
    <row r="3700" ht="19.5" customHeight="1">
      <c r="A3700" s="3" t="s">
        <v>26608</v>
      </c>
      <c r="B3700" s="3" t="s">
        <v>12901</v>
      </c>
      <c r="C3700" s="3" t="s">
        <v>165</v>
      </c>
      <c r="D3700" s="4" t="s">
        <v>19</v>
      </c>
      <c r="E3700" s="3" t="s">
        <v>20</v>
      </c>
      <c r="F3700" s="5">
        <v>30.0</v>
      </c>
      <c r="G3700" s="5">
        <v>50.0</v>
      </c>
      <c r="H3700" s="3" t="s">
        <v>1082</v>
      </c>
      <c r="I3700" s="3" t="s">
        <v>23</v>
      </c>
      <c r="J3700" s="3" t="s">
        <v>58</v>
      </c>
      <c r="K3700" s="3" t="s">
        <v>26612</v>
      </c>
      <c r="L3700" s="3" t="s">
        <v>26613</v>
      </c>
      <c r="M3700" s="3" t="s">
        <v>35</v>
      </c>
    </row>
    <row r="3701" ht="19.5" customHeight="1">
      <c r="A3701" s="3" t="s">
        <v>3540</v>
      </c>
      <c r="B3701" s="3" t="s">
        <v>5076</v>
      </c>
      <c r="C3701" s="3" t="s">
        <v>165</v>
      </c>
      <c r="D3701" s="4" t="s">
        <v>19</v>
      </c>
      <c r="E3701" s="3" t="s">
        <v>20</v>
      </c>
      <c r="F3701" s="5">
        <v>30.0</v>
      </c>
      <c r="G3701" s="5">
        <v>60.0</v>
      </c>
      <c r="H3701" s="3" t="s">
        <v>3818</v>
      </c>
      <c r="I3701" s="3" t="s">
        <v>57</v>
      </c>
      <c r="J3701" s="3" t="s">
        <v>45</v>
      </c>
      <c r="K3701" s="3" t="s">
        <v>5079</v>
      </c>
      <c r="L3701" s="3" t="s">
        <v>26617</v>
      </c>
      <c r="M3701" s="3" t="s">
        <v>257</v>
      </c>
    </row>
    <row r="3702" ht="19.5" customHeight="1">
      <c r="A3702" s="3" t="s">
        <v>12185</v>
      </c>
      <c r="B3702" s="3" t="s">
        <v>4996</v>
      </c>
      <c r="C3702" s="3" t="s">
        <v>165</v>
      </c>
      <c r="D3702" s="4" t="s">
        <v>19</v>
      </c>
      <c r="E3702" s="3" t="s">
        <v>117</v>
      </c>
      <c r="F3702" s="5">
        <v>30.0</v>
      </c>
      <c r="G3702" s="5">
        <v>50.0</v>
      </c>
      <c r="H3702" s="3" t="s">
        <v>1082</v>
      </c>
      <c r="I3702" s="3" t="s">
        <v>23</v>
      </c>
      <c r="J3702" s="3" t="s">
        <v>4999</v>
      </c>
      <c r="K3702" s="3" t="s">
        <v>12188</v>
      </c>
      <c r="L3702" s="3" t="s">
        <v>12192</v>
      </c>
      <c r="M3702" s="3" t="s">
        <v>27</v>
      </c>
    </row>
    <row r="3703" ht="19.5" customHeight="1">
      <c r="A3703" s="3" t="s">
        <v>9829</v>
      </c>
      <c r="B3703" s="3" t="s">
        <v>23057</v>
      </c>
      <c r="C3703" s="3" t="s">
        <v>165</v>
      </c>
      <c r="D3703" s="4" t="s">
        <v>19</v>
      </c>
      <c r="E3703" s="3" t="s">
        <v>20</v>
      </c>
      <c r="F3703" s="5">
        <v>30.0</v>
      </c>
      <c r="G3703" s="5">
        <v>50.0</v>
      </c>
      <c r="H3703" s="3" t="s">
        <v>1082</v>
      </c>
      <c r="I3703" s="3" t="s">
        <v>23</v>
      </c>
      <c r="J3703" s="3" t="s">
        <v>567</v>
      </c>
      <c r="K3703" s="3" t="s">
        <v>23065</v>
      </c>
      <c r="L3703" s="3" t="s">
        <v>26624</v>
      </c>
      <c r="M3703" s="3" t="s">
        <v>159</v>
      </c>
    </row>
    <row r="3704" ht="19.5" customHeight="1">
      <c r="A3704" s="3" t="s">
        <v>26628</v>
      </c>
      <c r="B3704" s="3" t="s">
        <v>12460</v>
      </c>
      <c r="C3704" s="3" t="s">
        <v>165</v>
      </c>
      <c r="D3704" s="4" t="s">
        <v>19</v>
      </c>
      <c r="E3704" s="3" t="s">
        <v>20</v>
      </c>
      <c r="F3704" s="5">
        <v>30.0</v>
      </c>
      <c r="G3704" s="5">
        <v>50.0</v>
      </c>
      <c r="H3704" s="3" t="s">
        <v>1082</v>
      </c>
      <c r="I3704" s="3" t="s">
        <v>23</v>
      </c>
      <c r="J3704" s="3" t="s">
        <v>58</v>
      </c>
      <c r="K3704" s="3" t="s">
        <v>26634</v>
      </c>
      <c r="L3704" s="3" t="s">
        <v>26636</v>
      </c>
      <c r="M3704" s="3" t="s">
        <v>35</v>
      </c>
    </row>
    <row r="3705" ht="19.5" customHeight="1">
      <c r="A3705" s="3" t="s">
        <v>26637</v>
      </c>
      <c r="B3705" s="3" t="s">
        <v>26639</v>
      </c>
      <c r="C3705" s="3" t="s">
        <v>165</v>
      </c>
      <c r="D3705" s="4" t="s">
        <v>19</v>
      </c>
      <c r="E3705" s="3" t="s">
        <v>20</v>
      </c>
      <c r="F3705" s="5">
        <v>30.0</v>
      </c>
      <c r="G3705" s="5">
        <v>50.0</v>
      </c>
      <c r="H3705" s="3" t="s">
        <v>1082</v>
      </c>
      <c r="I3705" s="3" t="s">
        <v>57</v>
      </c>
      <c r="J3705" s="3" t="s">
        <v>26641</v>
      </c>
      <c r="K3705" s="3" t="s">
        <v>26644</v>
      </c>
      <c r="L3705" s="3" t="s">
        <v>26646</v>
      </c>
      <c r="M3705" s="3" t="s">
        <v>27</v>
      </c>
    </row>
    <row r="3706" ht="19.5" customHeight="1">
      <c r="A3706" s="3" t="s">
        <v>26647</v>
      </c>
      <c r="B3706" s="3" t="s">
        <v>13081</v>
      </c>
      <c r="C3706" s="3" t="s">
        <v>165</v>
      </c>
      <c r="D3706" s="4" t="s">
        <v>19</v>
      </c>
      <c r="E3706" s="3" t="s">
        <v>20</v>
      </c>
      <c r="F3706" s="5">
        <v>30.0</v>
      </c>
      <c r="G3706" s="5">
        <v>50.0</v>
      </c>
      <c r="H3706" s="3" t="s">
        <v>1082</v>
      </c>
      <c r="I3706" s="3" t="s">
        <v>23</v>
      </c>
      <c r="J3706" s="3" t="s">
        <v>13088</v>
      </c>
      <c r="K3706" s="3" t="s">
        <v>2857</v>
      </c>
      <c r="L3706" s="3" t="s">
        <v>26650</v>
      </c>
      <c r="M3706" s="3" t="s">
        <v>257</v>
      </c>
    </row>
    <row r="3707" ht="19.5" customHeight="1">
      <c r="A3707" s="3" t="s">
        <v>5879</v>
      </c>
      <c r="B3707" s="3" t="s">
        <v>26651</v>
      </c>
      <c r="C3707" s="3" t="s">
        <v>165</v>
      </c>
      <c r="D3707" s="4" t="s">
        <v>19</v>
      </c>
      <c r="E3707" s="3" t="s">
        <v>20</v>
      </c>
      <c r="F3707" s="5">
        <v>30.0</v>
      </c>
      <c r="G3707" s="5">
        <v>50.0</v>
      </c>
      <c r="H3707" s="3" t="s">
        <v>1082</v>
      </c>
      <c r="I3707" s="3" t="s">
        <v>23</v>
      </c>
      <c r="J3707" s="3" t="s">
        <v>489</v>
      </c>
      <c r="K3707" s="3" t="s">
        <v>26653</v>
      </c>
      <c r="L3707" s="3" t="s">
        <v>26655</v>
      </c>
      <c r="M3707" s="3" t="s">
        <v>35</v>
      </c>
    </row>
    <row r="3708" ht="19.5" customHeight="1">
      <c r="A3708" s="3" t="s">
        <v>13000</v>
      </c>
      <c r="B3708" s="3" t="s">
        <v>8571</v>
      </c>
      <c r="C3708" s="3" t="s">
        <v>165</v>
      </c>
      <c r="D3708" s="4" t="s">
        <v>19</v>
      </c>
      <c r="E3708" s="3" t="s">
        <v>20</v>
      </c>
      <c r="F3708" s="5">
        <v>30.0</v>
      </c>
      <c r="G3708" s="5">
        <v>50.0</v>
      </c>
      <c r="H3708" s="3" t="s">
        <v>1082</v>
      </c>
      <c r="I3708" s="3" t="s">
        <v>23</v>
      </c>
      <c r="J3708" s="3" t="s">
        <v>8579</v>
      </c>
      <c r="K3708" s="3" t="s">
        <v>13004</v>
      </c>
      <c r="L3708" s="3" t="s">
        <v>13010</v>
      </c>
      <c r="M3708" s="3" t="s">
        <v>257</v>
      </c>
    </row>
    <row r="3709" ht="19.5" customHeight="1">
      <c r="A3709" s="3" t="s">
        <v>26585</v>
      </c>
      <c r="B3709" s="3" t="s">
        <v>6268</v>
      </c>
      <c r="C3709" s="3" t="s">
        <v>18</v>
      </c>
      <c r="D3709" s="4" t="s">
        <v>19</v>
      </c>
      <c r="E3709" s="3" t="s">
        <v>20</v>
      </c>
      <c r="F3709" s="5">
        <v>30.0</v>
      </c>
      <c r="G3709" s="5">
        <v>50.0</v>
      </c>
      <c r="H3709" s="3" t="s">
        <v>1082</v>
      </c>
      <c r="I3709" s="3" t="s">
        <v>50</v>
      </c>
      <c r="J3709" s="3" t="s">
        <v>264</v>
      </c>
      <c r="K3709" s="3" t="s">
        <v>6269</v>
      </c>
      <c r="L3709" s="3" t="s">
        <v>26588</v>
      </c>
      <c r="M3709" s="3" t="s">
        <v>41</v>
      </c>
    </row>
    <row r="3710" ht="19.5" customHeight="1">
      <c r="A3710" s="3" t="s">
        <v>11909</v>
      </c>
      <c r="B3710" s="3" t="s">
        <v>24816</v>
      </c>
      <c r="C3710" s="3" t="s">
        <v>18</v>
      </c>
      <c r="D3710" s="4" t="s">
        <v>19</v>
      </c>
      <c r="E3710" s="3" t="s">
        <v>20</v>
      </c>
      <c r="F3710" s="5">
        <v>30.0</v>
      </c>
      <c r="G3710" s="5">
        <v>50.0</v>
      </c>
      <c r="H3710" s="3" t="s">
        <v>1082</v>
      </c>
      <c r="I3710" s="3" t="s">
        <v>57</v>
      </c>
      <c r="J3710" s="3" t="s">
        <v>24817</v>
      </c>
      <c r="K3710" s="3" t="s">
        <v>166</v>
      </c>
      <c r="L3710" s="3" t="s">
        <v>26666</v>
      </c>
      <c r="M3710" s="3" t="s">
        <v>257</v>
      </c>
    </row>
    <row r="3711" ht="19.5" customHeight="1">
      <c r="A3711" s="3" t="s">
        <v>4712</v>
      </c>
      <c r="B3711" s="3" t="s">
        <v>20110</v>
      </c>
      <c r="C3711" s="3" t="s">
        <v>18</v>
      </c>
      <c r="D3711" s="4" t="s">
        <v>19</v>
      </c>
      <c r="E3711" s="3" t="s">
        <v>20</v>
      </c>
      <c r="F3711" s="5">
        <v>30.0</v>
      </c>
      <c r="G3711" s="5">
        <v>50.0</v>
      </c>
      <c r="H3711" s="3" t="s">
        <v>1082</v>
      </c>
      <c r="I3711" s="3" t="s">
        <v>57</v>
      </c>
      <c r="J3711" s="3" t="s">
        <v>20114</v>
      </c>
      <c r="K3711" s="3" t="s">
        <v>22144</v>
      </c>
      <c r="L3711" s="3" t="s">
        <v>26671</v>
      </c>
      <c r="M3711" s="3" t="s">
        <v>27</v>
      </c>
    </row>
    <row r="3712" ht="19.5" customHeight="1">
      <c r="A3712" s="3" t="s">
        <v>26672</v>
      </c>
      <c r="B3712" s="3" t="s">
        <v>21850</v>
      </c>
      <c r="C3712" s="3" t="s">
        <v>18</v>
      </c>
      <c r="D3712" s="4" t="s">
        <v>19</v>
      </c>
      <c r="E3712" s="3" t="s">
        <v>20</v>
      </c>
      <c r="F3712" s="5">
        <v>30.0</v>
      </c>
      <c r="G3712" s="5">
        <v>50.0</v>
      </c>
      <c r="H3712" s="3" t="s">
        <v>1082</v>
      </c>
      <c r="I3712" s="3" t="s">
        <v>23</v>
      </c>
      <c r="J3712" s="3" t="s">
        <v>5471</v>
      </c>
      <c r="K3712" s="3" t="s">
        <v>24253</v>
      </c>
      <c r="L3712" s="3" t="s">
        <v>26677</v>
      </c>
      <c r="M3712" s="3" t="s">
        <v>35</v>
      </c>
    </row>
    <row r="3713" ht="19.5" customHeight="1">
      <c r="A3713" s="3" t="s">
        <v>26585</v>
      </c>
      <c r="B3713" s="3" t="s">
        <v>6268</v>
      </c>
      <c r="C3713" s="3" t="s">
        <v>30</v>
      </c>
      <c r="D3713" s="4" t="s">
        <v>19</v>
      </c>
      <c r="E3713" s="3" t="s">
        <v>20</v>
      </c>
      <c r="F3713" s="5">
        <v>30.0</v>
      </c>
      <c r="G3713" s="5">
        <v>50.0</v>
      </c>
      <c r="H3713" s="3" t="s">
        <v>1082</v>
      </c>
      <c r="I3713" s="3" t="s">
        <v>50</v>
      </c>
      <c r="J3713" s="3" t="s">
        <v>264</v>
      </c>
      <c r="K3713" s="3" t="s">
        <v>6269</v>
      </c>
      <c r="L3713" s="3" t="s">
        <v>26588</v>
      </c>
      <c r="M3713" s="3" t="s">
        <v>41</v>
      </c>
    </row>
    <row r="3714" ht="19.5" customHeight="1">
      <c r="A3714" s="3" t="s">
        <v>26683</v>
      </c>
      <c r="B3714" s="3" t="s">
        <v>24712</v>
      </c>
      <c r="C3714" s="3" t="s">
        <v>30</v>
      </c>
      <c r="D3714" s="4" t="s">
        <v>19</v>
      </c>
      <c r="E3714" s="3" t="s">
        <v>20</v>
      </c>
      <c r="F3714" s="5">
        <v>30.0</v>
      </c>
      <c r="G3714" s="5">
        <v>50.0</v>
      </c>
      <c r="H3714" s="3" t="s">
        <v>1082</v>
      </c>
      <c r="I3714" s="3" t="s">
        <v>3369</v>
      </c>
      <c r="J3714" s="3" t="s">
        <v>24715</v>
      </c>
      <c r="K3714" s="3" t="s">
        <v>166</v>
      </c>
      <c r="L3714" s="3" t="s">
        <v>26688</v>
      </c>
      <c r="M3714" s="3" t="s">
        <v>41</v>
      </c>
    </row>
    <row r="3715" ht="19.5" customHeight="1">
      <c r="A3715" s="3" t="s">
        <v>26689</v>
      </c>
      <c r="B3715" s="3" t="s">
        <v>24712</v>
      </c>
      <c r="C3715" s="3" t="s">
        <v>30</v>
      </c>
      <c r="D3715" s="4" t="s">
        <v>19</v>
      </c>
      <c r="E3715" s="3" t="s">
        <v>20</v>
      </c>
      <c r="F3715" s="5">
        <v>30.0</v>
      </c>
      <c r="G3715" s="5">
        <v>50.0</v>
      </c>
      <c r="H3715" s="3" t="s">
        <v>1082</v>
      </c>
      <c r="I3715" s="3" t="s">
        <v>3369</v>
      </c>
      <c r="J3715" s="3" t="s">
        <v>24715</v>
      </c>
      <c r="K3715" s="3" t="s">
        <v>166</v>
      </c>
      <c r="L3715" s="3" t="s">
        <v>26696</v>
      </c>
      <c r="M3715" s="3" t="s">
        <v>41</v>
      </c>
    </row>
    <row r="3716" ht="19.5" customHeight="1">
      <c r="A3716" s="3" t="s">
        <v>26700</v>
      </c>
      <c r="B3716" s="3" t="s">
        <v>24712</v>
      </c>
      <c r="C3716" s="3" t="s">
        <v>30</v>
      </c>
      <c r="D3716" s="4" t="s">
        <v>19</v>
      </c>
      <c r="E3716" s="3" t="s">
        <v>20</v>
      </c>
      <c r="F3716" s="5">
        <v>30.0</v>
      </c>
      <c r="G3716" s="5">
        <v>50.0</v>
      </c>
      <c r="H3716" s="3" t="s">
        <v>1082</v>
      </c>
      <c r="I3716" s="3" t="s">
        <v>3369</v>
      </c>
      <c r="J3716" s="3" t="s">
        <v>24715</v>
      </c>
      <c r="K3716" s="3" t="s">
        <v>166</v>
      </c>
      <c r="L3716" s="3" t="s">
        <v>26688</v>
      </c>
      <c r="M3716" s="3" t="s">
        <v>41</v>
      </c>
    </row>
    <row r="3717" ht="19.5" customHeight="1">
      <c r="A3717" s="3" t="s">
        <v>3684</v>
      </c>
      <c r="B3717" s="3" t="s">
        <v>26708</v>
      </c>
      <c r="C3717" s="3" t="s">
        <v>30</v>
      </c>
      <c r="D3717" s="4" t="s">
        <v>19</v>
      </c>
      <c r="E3717" s="3" t="s">
        <v>20</v>
      </c>
      <c r="F3717" s="5">
        <v>30.0</v>
      </c>
      <c r="G3717" s="5">
        <v>35.0</v>
      </c>
      <c r="H3717" s="3" t="s">
        <v>26524</v>
      </c>
      <c r="I3717" s="3" t="s">
        <v>3369</v>
      </c>
      <c r="J3717" s="3" t="s">
        <v>7815</v>
      </c>
      <c r="K3717" s="3" t="s">
        <v>26713</v>
      </c>
      <c r="L3717" s="3" t="s">
        <v>26714</v>
      </c>
      <c r="M3717" s="3" t="s">
        <v>35</v>
      </c>
    </row>
    <row r="3718" ht="19.5" customHeight="1">
      <c r="A3718" s="3" t="s">
        <v>26715</v>
      </c>
      <c r="B3718" s="3" t="s">
        <v>25961</v>
      </c>
      <c r="C3718" s="3" t="s">
        <v>30</v>
      </c>
      <c r="D3718" s="4" t="s">
        <v>19</v>
      </c>
      <c r="E3718" s="3" t="s">
        <v>20</v>
      </c>
      <c r="F3718" s="5">
        <v>35.0</v>
      </c>
      <c r="G3718" s="5">
        <v>45.0</v>
      </c>
      <c r="H3718" s="3" t="s">
        <v>26717</v>
      </c>
      <c r="I3718" s="3" t="s">
        <v>57</v>
      </c>
      <c r="J3718" s="3" t="s">
        <v>4006</v>
      </c>
      <c r="K3718" s="3" t="s">
        <v>26463</v>
      </c>
      <c r="L3718" s="3" t="s">
        <v>26719</v>
      </c>
      <c r="M3718" s="3" t="s">
        <v>41</v>
      </c>
    </row>
    <row r="3719" ht="19.5" customHeight="1">
      <c r="A3719" s="3" t="s">
        <v>26720</v>
      </c>
      <c r="B3719" s="3" t="s">
        <v>26722</v>
      </c>
      <c r="C3719" s="3" t="s">
        <v>18</v>
      </c>
      <c r="D3719" s="4" t="s">
        <v>19</v>
      </c>
      <c r="E3719" s="3" t="s">
        <v>20</v>
      </c>
      <c r="F3719" s="5">
        <v>50.0</v>
      </c>
      <c r="G3719" s="5">
        <v>80.0</v>
      </c>
      <c r="H3719" s="3" t="s">
        <v>26727</v>
      </c>
      <c r="I3719" s="3" t="s">
        <v>3369</v>
      </c>
      <c r="J3719" s="3" t="s">
        <v>58</v>
      </c>
      <c r="K3719" s="3" t="s">
        <v>26729</v>
      </c>
      <c r="L3719" s="3" t="s">
        <v>26731</v>
      </c>
      <c r="M3719" s="3" t="s">
        <v>257</v>
      </c>
    </row>
    <row r="3720" ht="19.5" customHeight="1">
      <c r="A3720" s="3" t="s">
        <v>1904</v>
      </c>
      <c r="B3720" s="3" t="s">
        <v>10732</v>
      </c>
      <c r="C3720" s="3" t="s">
        <v>30</v>
      </c>
      <c r="D3720" s="4" t="s">
        <v>19</v>
      </c>
      <c r="E3720" s="3" t="s">
        <v>21</v>
      </c>
      <c r="F3720" s="5">
        <v>70.0</v>
      </c>
      <c r="G3720" s="5">
        <v>100.0</v>
      </c>
      <c r="H3720" s="3" t="s">
        <v>3368</v>
      </c>
      <c r="I3720" s="3" t="s">
        <v>50</v>
      </c>
      <c r="J3720" s="3" t="s">
        <v>10733</v>
      </c>
      <c r="K3720" s="3" t="s">
        <v>26734</v>
      </c>
      <c r="L3720" s="3" t="s">
        <v>26736</v>
      </c>
      <c r="M3720" s="3" t="s">
        <v>35</v>
      </c>
    </row>
    <row r="3721" ht="19.5" customHeight="1">
      <c r="A3721" s="3" t="s">
        <v>738</v>
      </c>
      <c r="B3721" s="3" t="s">
        <v>26740</v>
      </c>
      <c r="C3721" s="3" t="s">
        <v>30</v>
      </c>
      <c r="D3721" s="4" t="s">
        <v>19</v>
      </c>
      <c r="E3721" s="3" t="s">
        <v>20</v>
      </c>
      <c r="F3721" s="5">
        <v>100.0</v>
      </c>
      <c r="G3721" s="5">
        <v>150.0</v>
      </c>
      <c r="H3721" s="3" t="s">
        <v>26742</v>
      </c>
      <c r="I3721" s="3" t="s">
        <v>57</v>
      </c>
      <c r="J3721" s="3" t="s">
        <v>26743</v>
      </c>
      <c r="K3721" s="3" t="s">
        <v>26745</v>
      </c>
      <c r="L3721" s="3" t="s">
        <v>26747</v>
      </c>
      <c r="M3721" s="3" t="s">
        <v>27</v>
      </c>
    </row>
  </sheetData>
  <autoFilter ref="$A$1:$M$3721"/>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4" width="18.43"/>
  </cols>
  <sheetData>
    <row r="1" ht="21.75" customHeight="1">
      <c r="A1" s="1" t="s">
        <v>0</v>
      </c>
      <c r="B1" s="1" t="s">
        <v>1</v>
      </c>
      <c r="C1" s="2" t="s">
        <v>2</v>
      </c>
      <c r="D1" s="2" t="s">
        <v>3</v>
      </c>
      <c r="E1" s="1" t="s">
        <v>4</v>
      </c>
      <c r="F1" s="2" t="s">
        <v>5</v>
      </c>
      <c r="G1" s="2" t="s">
        <v>6</v>
      </c>
      <c r="H1" s="1" t="s">
        <v>7</v>
      </c>
      <c r="I1" s="1" t="s">
        <v>8</v>
      </c>
      <c r="J1" s="1" t="s">
        <v>9</v>
      </c>
      <c r="K1" s="1" t="s">
        <v>10</v>
      </c>
      <c r="L1" s="1" t="s">
        <v>19035</v>
      </c>
      <c r="M1" s="1" t="s">
        <v>12</v>
      </c>
      <c r="N1" s="1"/>
    </row>
    <row r="2" ht="21.75" customHeight="1">
      <c r="A2" s="3" t="s">
        <v>738</v>
      </c>
      <c r="B2" s="3" t="s">
        <v>11936</v>
      </c>
      <c r="C2" s="3" t="s">
        <v>17</v>
      </c>
      <c r="D2" s="4" t="s">
        <v>19</v>
      </c>
      <c r="E2" s="3" t="s">
        <v>20</v>
      </c>
      <c r="F2" s="3">
        <f t="shared" ref="F2:F2130" si="1">IFERROR(__xludf.DUMMYFUNCTION("REGEXEXTRACT(H2,""(\S+)万-"")*10"),10.0)</f>
        <v>10</v>
      </c>
      <c r="G2" s="3">
        <f t="shared" ref="G2:G2130" si="2">IFERROR(__xludf.DUMMYFUNCTION("REGEXEXTRACT(H2,""-(\S+)万"")*10"),15.0)</f>
        <v>15</v>
      </c>
      <c r="H2" s="3" t="s">
        <v>73</v>
      </c>
      <c r="I2" s="3" t="s">
        <v>57</v>
      </c>
      <c r="J2" s="3" t="s">
        <v>19061</v>
      </c>
      <c r="K2" s="3" t="s">
        <v>2975</v>
      </c>
      <c r="L2" s="3"/>
      <c r="M2" s="3" t="s">
        <v>41</v>
      </c>
    </row>
    <row r="3" ht="21.75" customHeight="1">
      <c r="A3" s="3" t="s">
        <v>795</v>
      </c>
      <c r="B3" s="3" t="s">
        <v>19066</v>
      </c>
      <c r="C3" s="3" t="s">
        <v>17</v>
      </c>
      <c r="D3" s="4" t="s">
        <v>19</v>
      </c>
      <c r="E3" s="3" t="s">
        <v>21</v>
      </c>
      <c r="F3" s="3">
        <f t="shared" si="1"/>
        <v>10</v>
      </c>
      <c r="G3" s="3">
        <f t="shared" si="2"/>
        <v>15</v>
      </c>
      <c r="H3" s="3" t="s">
        <v>73</v>
      </c>
      <c r="I3" s="3" t="s">
        <v>50</v>
      </c>
      <c r="J3" s="3" t="s">
        <v>19072</v>
      </c>
      <c r="K3" s="3" t="s">
        <v>1384</v>
      </c>
      <c r="L3" s="3"/>
      <c r="M3" s="3" t="s">
        <v>41</v>
      </c>
    </row>
    <row r="4" ht="21.75" customHeight="1">
      <c r="A4" s="3" t="s">
        <v>572</v>
      </c>
      <c r="B4" s="3" t="s">
        <v>19066</v>
      </c>
      <c r="C4" s="3" t="s">
        <v>17</v>
      </c>
      <c r="D4" s="4" t="s">
        <v>19</v>
      </c>
      <c r="E4" s="3" t="s">
        <v>21</v>
      </c>
      <c r="F4" s="3">
        <f t="shared" si="1"/>
        <v>10</v>
      </c>
      <c r="G4" s="3">
        <f t="shared" si="2"/>
        <v>15</v>
      </c>
      <c r="H4" s="3" t="s">
        <v>73</v>
      </c>
      <c r="I4" s="3" t="s">
        <v>50</v>
      </c>
      <c r="J4" s="3" t="s">
        <v>19080</v>
      </c>
      <c r="K4" s="3" t="s">
        <v>19081</v>
      </c>
      <c r="L4" s="3"/>
      <c r="M4" s="3" t="s">
        <v>41</v>
      </c>
    </row>
    <row r="5" ht="21.75" customHeight="1">
      <c r="A5" s="3" t="s">
        <v>28</v>
      </c>
      <c r="B5" s="3" t="s">
        <v>19066</v>
      </c>
      <c r="C5" s="3" t="s">
        <v>17</v>
      </c>
      <c r="D5" s="4" t="s">
        <v>19</v>
      </c>
      <c r="E5" s="3" t="s">
        <v>21</v>
      </c>
      <c r="F5" s="3">
        <f t="shared" si="1"/>
        <v>10</v>
      </c>
      <c r="G5" s="3">
        <f t="shared" si="2"/>
        <v>15</v>
      </c>
      <c r="H5" s="3" t="s">
        <v>73</v>
      </c>
      <c r="I5" s="3" t="s">
        <v>57</v>
      </c>
      <c r="J5" s="3" t="s">
        <v>19087</v>
      </c>
      <c r="K5" s="3" t="s">
        <v>19088</v>
      </c>
      <c r="L5" s="3"/>
      <c r="M5" s="3" t="s">
        <v>41</v>
      </c>
    </row>
    <row r="6" ht="21.75" customHeight="1">
      <c r="A6" s="3" t="s">
        <v>19089</v>
      </c>
      <c r="B6" s="3" t="s">
        <v>19090</v>
      </c>
      <c r="C6" s="3" t="s">
        <v>17</v>
      </c>
      <c r="D6" s="4" t="s">
        <v>19</v>
      </c>
      <c r="E6" s="3" t="s">
        <v>20</v>
      </c>
      <c r="F6" s="3">
        <f t="shared" si="1"/>
        <v>10</v>
      </c>
      <c r="G6" s="3">
        <f t="shared" si="2"/>
        <v>20</v>
      </c>
      <c r="H6" s="3" t="s">
        <v>48</v>
      </c>
      <c r="I6" s="3" t="s">
        <v>57</v>
      </c>
      <c r="J6" s="3" t="s">
        <v>19096</v>
      </c>
      <c r="K6" s="3" t="s">
        <v>19097</v>
      </c>
      <c r="L6" s="3"/>
      <c r="M6" s="3" t="s">
        <v>35</v>
      </c>
    </row>
    <row r="7" ht="21.75" customHeight="1">
      <c r="A7" s="3" t="s">
        <v>4448</v>
      </c>
      <c r="B7" s="3" t="s">
        <v>19090</v>
      </c>
      <c r="C7" s="3" t="s">
        <v>17</v>
      </c>
      <c r="D7" s="4" t="s">
        <v>19</v>
      </c>
      <c r="E7" s="3" t="s">
        <v>20</v>
      </c>
      <c r="F7" s="3">
        <f t="shared" si="1"/>
        <v>10</v>
      </c>
      <c r="G7" s="3">
        <f t="shared" si="2"/>
        <v>20</v>
      </c>
      <c r="H7" s="3" t="s">
        <v>48</v>
      </c>
      <c r="I7" s="3" t="s">
        <v>57</v>
      </c>
      <c r="J7" s="3" t="s">
        <v>19103</v>
      </c>
      <c r="K7" s="3" t="s">
        <v>9350</v>
      </c>
      <c r="L7" s="3"/>
      <c r="M7" s="3" t="s">
        <v>35</v>
      </c>
    </row>
    <row r="8" ht="21.75" customHeight="1">
      <c r="A8" s="3" t="s">
        <v>19104</v>
      </c>
      <c r="B8" s="3" t="s">
        <v>19105</v>
      </c>
      <c r="C8" s="3" t="s">
        <v>17</v>
      </c>
      <c r="D8" s="4" t="s">
        <v>19</v>
      </c>
      <c r="E8" s="3" t="s">
        <v>117</v>
      </c>
      <c r="F8" s="3">
        <f t="shared" si="1"/>
        <v>10</v>
      </c>
      <c r="G8" s="3">
        <f t="shared" si="2"/>
        <v>15</v>
      </c>
      <c r="H8" s="3" t="s">
        <v>73</v>
      </c>
      <c r="I8" s="3" t="s">
        <v>31</v>
      </c>
      <c r="J8" s="3" t="s">
        <v>19111</v>
      </c>
      <c r="K8" s="3" t="s">
        <v>19112</v>
      </c>
      <c r="L8" s="3"/>
      <c r="M8" s="3" t="s">
        <v>35</v>
      </c>
    </row>
    <row r="9" ht="21.75" customHeight="1">
      <c r="A9" s="3" t="s">
        <v>19115</v>
      </c>
      <c r="B9" s="3" t="s">
        <v>19116</v>
      </c>
      <c r="C9" s="3" t="s">
        <v>17</v>
      </c>
      <c r="D9" s="4" t="s">
        <v>19</v>
      </c>
      <c r="E9" s="3" t="s">
        <v>20</v>
      </c>
      <c r="F9" s="3">
        <f t="shared" si="1"/>
        <v>10</v>
      </c>
      <c r="G9" s="3">
        <f t="shared" si="2"/>
        <v>20</v>
      </c>
      <c r="H9" s="3" t="s">
        <v>48</v>
      </c>
      <c r="I9" s="3" t="s">
        <v>23</v>
      </c>
      <c r="J9" s="3" t="s">
        <v>19121</v>
      </c>
      <c r="K9" s="3" t="s">
        <v>19123</v>
      </c>
      <c r="L9" s="3"/>
      <c r="M9" s="3" t="s">
        <v>41</v>
      </c>
    </row>
    <row r="10" ht="21.75" customHeight="1">
      <c r="A10" s="3" t="s">
        <v>8860</v>
      </c>
      <c r="B10" s="3" t="s">
        <v>2407</v>
      </c>
      <c r="C10" s="3" t="s">
        <v>17</v>
      </c>
      <c r="D10" s="4" t="s">
        <v>19</v>
      </c>
      <c r="E10" s="3" t="s">
        <v>20</v>
      </c>
      <c r="F10" s="3">
        <f t="shared" si="1"/>
        <v>10</v>
      </c>
      <c r="G10" s="3">
        <f t="shared" si="2"/>
        <v>20</v>
      </c>
      <c r="H10" s="3" t="s">
        <v>48</v>
      </c>
      <c r="I10" s="3" t="s">
        <v>57</v>
      </c>
      <c r="J10" s="3" t="s">
        <v>19129</v>
      </c>
      <c r="K10" s="3" t="s">
        <v>11379</v>
      </c>
      <c r="L10" s="3"/>
      <c r="M10" s="3" t="s">
        <v>27</v>
      </c>
    </row>
    <row r="11" ht="21.75" customHeight="1">
      <c r="A11" s="3" t="s">
        <v>9989</v>
      </c>
      <c r="B11" s="3" t="s">
        <v>18775</v>
      </c>
      <c r="C11" s="3" t="s">
        <v>17</v>
      </c>
      <c r="D11" s="4" t="s">
        <v>19</v>
      </c>
      <c r="E11" s="3" t="s">
        <v>20</v>
      </c>
      <c r="F11" s="3">
        <f t="shared" si="1"/>
        <v>10</v>
      </c>
      <c r="G11" s="3">
        <f t="shared" si="2"/>
        <v>15</v>
      </c>
      <c r="H11" s="3" t="s">
        <v>73</v>
      </c>
      <c r="I11" s="3" t="s">
        <v>57</v>
      </c>
      <c r="J11" s="3" t="s">
        <v>19137</v>
      </c>
      <c r="K11" s="3" t="s">
        <v>19138</v>
      </c>
      <c r="L11" s="3"/>
      <c r="M11" s="3" t="s">
        <v>27</v>
      </c>
    </row>
    <row r="12" ht="21.75" customHeight="1">
      <c r="A12" s="3" t="s">
        <v>28</v>
      </c>
      <c r="B12" s="3" t="s">
        <v>19139</v>
      </c>
      <c r="C12" s="3" t="s">
        <v>17</v>
      </c>
      <c r="D12" s="4" t="s">
        <v>19</v>
      </c>
      <c r="E12" s="3" t="s">
        <v>20</v>
      </c>
      <c r="F12" s="3">
        <f t="shared" si="1"/>
        <v>10</v>
      </c>
      <c r="G12" s="3">
        <f t="shared" si="2"/>
        <v>20</v>
      </c>
      <c r="H12" s="3" t="s">
        <v>48</v>
      </c>
      <c r="I12" s="3" t="s">
        <v>57</v>
      </c>
      <c r="J12" s="3" t="s">
        <v>19143</v>
      </c>
      <c r="K12" s="3" t="s">
        <v>19144</v>
      </c>
      <c r="L12" s="3"/>
      <c r="M12" s="3" t="s">
        <v>41</v>
      </c>
    </row>
    <row r="13" ht="21.75" customHeight="1">
      <c r="A13" s="3" t="s">
        <v>16221</v>
      </c>
      <c r="B13" s="3" t="s">
        <v>5632</v>
      </c>
      <c r="C13" s="3" t="s">
        <v>17</v>
      </c>
      <c r="D13" s="4" t="s">
        <v>19</v>
      </c>
      <c r="E13" s="3" t="s">
        <v>20</v>
      </c>
      <c r="F13" s="3">
        <f t="shared" si="1"/>
        <v>10</v>
      </c>
      <c r="G13" s="3">
        <f t="shared" si="2"/>
        <v>20</v>
      </c>
      <c r="H13" s="3" t="s">
        <v>48</v>
      </c>
      <c r="I13" s="3" t="s">
        <v>57</v>
      </c>
      <c r="J13" s="3" t="s">
        <v>19150</v>
      </c>
      <c r="K13" s="3" t="s">
        <v>5634</v>
      </c>
      <c r="L13" s="3"/>
      <c r="M13" s="3" t="s">
        <v>41</v>
      </c>
    </row>
    <row r="14" ht="21.75" customHeight="1">
      <c r="A14" s="3" t="s">
        <v>526</v>
      </c>
      <c r="B14" s="3" t="s">
        <v>527</v>
      </c>
      <c r="C14" s="3" t="s">
        <v>17</v>
      </c>
      <c r="D14" s="4" t="s">
        <v>19</v>
      </c>
      <c r="E14" s="3" t="s">
        <v>20</v>
      </c>
      <c r="F14" s="3">
        <f t="shared" si="1"/>
        <v>10</v>
      </c>
      <c r="G14" s="3">
        <f t="shared" si="2"/>
        <v>20</v>
      </c>
      <c r="H14" s="3" t="s">
        <v>48</v>
      </c>
      <c r="I14" s="3" t="s">
        <v>50</v>
      </c>
      <c r="J14" s="3" t="s">
        <v>538</v>
      </c>
      <c r="K14" s="3" t="s">
        <v>534</v>
      </c>
      <c r="L14" s="3"/>
      <c r="M14" s="3" t="s">
        <v>35</v>
      </c>
    </row>
    <row r="15" ht="21.75" customHeight="1">
      <c r="A15" s="3" t="s">
        <v>9973</v>
      </c>
      <c r="B15" s="3" t="s">
        <v>19162</v>
      </c>
      <c r="C15" s="3" t="s">
        <v>17</v>
      </c>
      <c r="D15" s="4" t="s">
        <v>19</v>
      </c>
      <c r="E15" s="3" t="s">
        <v>20</v>
      </c>
      <c r="F15" s="3">
        <f t="shared" si="1"/>
        <v>10</v>
      </c>
      <c r="G15" s="3">
        <f t="shared" si="2"/>
        <v>15</v>
      </c>
      <c r="H15" s="3" t="s">
        <v>73</v>
      </c>
      <c r="I15" s="3" t="s">
        <v>23</v>
      </c>
      <c r="J15" s="3" t="s">
        <v>19169</v>
      </c>
      <c r="K15" s="3" t="s">
        <v>166</v>
      </c>
      <c r="L15" s="3"/>
      <c r="M15" s="3" t="s">
        <v>35</v>
      </c>
    </row>
    <row r="16" ht="21.75" customHeight="1">
      <c r="A16" s="3" t="s">
        <v>19172</v>
      </c>
      <c r="B16" s="3" t="s">
        <v>4746</v>
      </c>
      <c r="C16" s="3" t="s">
        <v>17</v>
      </c>
      <c r="D16" s="4" t="s">
        <v>19</v>
      </c>
      <c r="E16" s="3" t="s">
        <v>20</v>
      </c>
      <c r="F16" s="3">
        <f t="shared" si="1"/>
        <v>10</v>
      </c>
      <c r="G16" s="3">
        <f t="shared" si="2"/>
        <v>15</v>
      </c>
      <c r="H16" s="3" t="s">
        <v>73</v>
      </c>
      <c r="I16" s="3" t="s">
        <v>57</v>
      </c>
      <c r="J16" s="3" t="s">
        <v>19176</v>
      </c>
      <c r="K16" s="3" t="s">
        <v>4750</v>
      </c>
      <c r="L16" s="3"/>
      <c r="M16" s="3" t="s">
        <v>159</v>
      </c>
    </row>
    <row r="17" ht="21.75" customHeight="1">
      <c r="A17" s="3" t="s">
        <v>28</v>
      </c>
      <c r="B17" s="3" t="s">
        <v>12630</v>
      </c>
      <c r="C17" s="3" t="s">
        <v>17</v>
      </c>
      <c r="D17" s="4" t="s">
        <v>19</v>
      </c>
      <c r="E17" s="3" t="s">
        <v>21</v>
      </c>
      <c r="F17" s="3">
        <f t="shared" si="1"/>
        <v>10</v>
      </c>
      <c r="G17" s="3">
        <f t="shared" si="2"/>
        <v>18</v>
      </c>
      <c r="H17" s="3" t="s">
        <v>95</v>
      </c>
      <c r="I17" s="3" t="s">
        <v>57</v>
      </c>
      <c r="J17" s="3" t="s">
        <v>19183</v>
      </c>
      <c r="K17" s="3" t="s">
        <v>19184</v>
      </c>
      <c r="L17" s="3"/>
      <c r="M17" s="3" t="s">
        <v>27</v>
      </c>
    </row>
    <row r="18" ht="21.75" customHeight="1">
      <c r="A18" s="3" t="s">
        <v>738</v>
      </c>
      <c r="B18" s="3" t="s">
        <v>7058</v>
      </c>
      <c r="C18" s="3" t="s">
        <v>17</v>
      </c>
      <c r="D18" s="4" t="s">
        <v>19</v>
      </c>
      <c r="E18" s="3" t="s">
        <v>20</v>
      </c>
      <c r="F18" s="3">
        <f t="shared" si="1"/>
        <v>10</v>
      </c>
      <c r="G18" s="3">
        <f t="shared" si="2"/>
        <v>15</v>
      </c>
      <c r="H18" s="3" t="s">
        <v>73</v>
      </c>
      <c r="I18" s="3" t="s">
        <v>57</v>
      </c>
      <c r="J18" s="3" t="s">
        <v>19191</v>
      </c>
      <c r="K18" s="3" t="s">
        <v>19193</v>
      </c>
      <c r="L18" s="3"/>
      <c r="M18" s="3" t="s">
        <v>35</v>
      </c>
    </row>
    <row r="19" ht="21.75" customHeight="1">
      <c r="A19" s="3" t="s">
        <v>2049</v>
      </c>
      <c r="B19" s="3" t="s">
        <v>19195</v>
      </c>
      <c r="C19" s="3" t="s">
        <v>17</v>
      </c>
      <c r="D19" s="4" t="s">
        <v>19</v>
      </c>
      <c r="E19" s="3" t="s">
        <v>20</v>
      </c>
      <c r="F19" s="3">
        <f t="shared" si="1"/>
        <v>10</v>
      </c>
      <c r="G19" s="3">
        <f t="shared" si="2"/>
        <v>15</v>
      </c>
      <c r="H19" s="3" t="s">
        <v>73</v>
      </c>
      <c r="I19" s="3" t="s">
        <v>50</v>
      </c>
      <c r="J19" s="3" t="s">
        <v>19200</v>
      </c>
      <c r="K19" s="3" t="s">
        <v>19201</v>
      </c>
      <c r="L19" s="3"/>
      <c r="M19" s="3" t="s">
        <v>41</v>
      </c>
    </row>
    <row r="20" ht="21.75" customHeight="1">
      <c r="A20" s="3" t="s">
        <v>28</v>
      </c>
      <c r="B20" s="3" t="s">
        <v>282</v>
      </c>
      <c r="C20" s="3" t="s">
        <v>17</v>
      </c>
      <c r="D20" s="4" t="s">
        <v>19</v>
      </c>
      <c r="E20" s="3" t="s">
        <v>20</v>
      </c>
      <c r="F20" s="3">
        <f t="shared" si="1"/>
        <v>10</v>
      </c>
      <c r="G20" s="3">
        <f t="shared" si="2"/>
        <v>15</v>
      </c>
      <c r="H20" s="3" t="s">
        <v>73</v>
      </c>
      <c r="I20" s="3" t="s">
        <v>57</v>
      </c>
      <c r="J20" s="3" t="s">
        <v>19204</v>
      </c>
      <c r="K20" s="3" t="s">
        <v>19206</v>
      </c>
      <c r="L20" s="3"/>
      <c r="M20" s="3" t="s">
        <v>27</v>
      </c>
    </row>
    <row r="21" ht="21.75" customHeight="1">
      <c r="A21" s="3" t="s">
        <v>12408</v>
      </c>
      <c r="B21" s="3" t="s">
        <v>80</v>
      </c>
      <c r="C21" s="3" t="s">
        <v>17</v>
      </c>
      <c r="D21" s="4" t="s">
        <v>19</v>
      </c>
      <c r="E21" s="3" t="s">
        <v>20</v>
      </c>
      <c r="F21" s="3">
        <f t="shared" si="1"/>
        <v>10</v>
      </c>
      <c r="G21" s="3">
        <f t="shared" si="2"/>
        <v>15</v>
      </c>
      <c r="H21" s="3" t="s">
        <v>73</v>
      </c>
      <c r="I21" s="3" t="s">
        <v>57</v>
      </c>
      <c r="J21" s="3" t="s">
        <v>12412</v>
      </c>
      <c r="K21" s="3" t="s">
        <v>6907</v>
      </c>
      <c r="L21" s="3"/>
      <c r="M21" s="3" t="s">
        <v>27</v>
      </c>
    </row>
    <row r="22" ht="21.75" customHeight="1">
      <c r="A22" s="3" t="s">
        <v>11196</v>
      </c>
      <c r="B22" s="3" t="s">
        <v>12953</v>
      </c>
      <c r="C22" s="3" t="s">
        <v>17</v>
      </c>
      <c r="D22" s="4" t="s">
        <v>19</v>
      </c>
      <c r="E22" s="3" t="s">
        <v>20</v>
      </c>
      <c r="F22" s="3">
        <f t="shared" si="1"/>
        <v>10</v>
      </c>
      <c r="G22" s="3">
        <f t="shared" si="2"/>
        <v>15</v>
      </c>
      <c r="H22" s="3" t="s">
        <v>73</v>
      </c>
      <c r="I22" s="3" t="s">
        <v>57</v>
      </c>
      <c r="J22" s="3" t="s">
        <v>19217</v>
      </c>
      <c r="K22" s="3" t="s">
        <v>12956</v>
      </c>
      <c r="L22" s="3"/>
      <c r="M22" s="3" t="s">
        <v>35</v>
      </c>
    </row>
    <row r="23" ht="21.75" customHeight="1">
      <c r="A23" s="3" t="s">
        <v>19219</v>
      </c>
      <c r="B23" s="3" t="s">
        <v>19221</v>
      </c>
      <c r="C23" s="3" t="s">
        <v>17</v>
      </c>
      <c r="D23" s="4" t="s">
        <v>19</v>
      </c>
      <c r="E23" s="3" t="s">
        <v>20</v>
      </c>
      <c r="F23" s="3">
        <f t="shared" si="1"/>
        <v>10</v>
      </c>
      <c r="G23" s="3">
        <f t="shared" si="2"/>
        <v>20</v>
      </c>
      <c r="H23" s="3" t="s">
        <v>48</v>
      </c>
      <c r="I23" s="3" t="s">
        <v>57</v>
      </c>
      <c r="J23" s="3" t="s">
        <v>19223</v>
      </c>
      <c r="K23" s="3" t="s">
        <v>19224</v>
      </c>
      <c r="L23" s="3"/>
      <c r="M23" s="3" t="s">
        <v>35</v>
      </c>
    </row>
    <row r="24" ht="21.75" customHeight="1">
      <c r="A24" s="3" t="s">
        <v>19227</v>
      </c>
      <c r="B24" s="3" t="s">
        <v>19229</v>
      </c>
      <c r="C24" s="3" t="s">
        <v>17</v>
      </c>
      <c r="D24" s="4" t="s">
        <v>19</v>
      </c>
      <c r="E24" s="3" t="s">
        <v>20</v>
      </c>
      <c r="F24" s="3">
        <f t="shared" si="1"/>
        <v>10</v>
      </c>
      <c r="G24" s="3">
        <f t="shared" si="2"/>
        <v>15</v>
      </c>
      <c r="H24" s="3" t="s">
        <v>73</v>
      </c>
      <c r="I24" s="3" t="s">
        <v>57</v>
      </c>
      <c r="J24" s="3" t="s">
        <v>19235</v>
      </c>
      <c r="K24" s="3" t="s">
        <v>19237</v>
      </c>
      <c r="L24" s="3"/>
      <c r="M24" s="3" t="s">
        <v>35</v>
      </c>
    </row>
    <row r="25" ht="21.75" customHeight="1">
      <c r="A25" s="3" t="s">
        <v>2717</v>
      </c>
      <c r="B25" s="3" t="s">
        <v>3721</v>
      </c>
      <c r="C25" s="3" t="s">
        <v>17</v>
      </c>
      <c r="D25" s="4" t="s">
        <v>19</v>
      </c>
      <c r="E25" s="3" t="s">
        <v>20</v>
      </c>
      <c r="F25" s="3">
        <f t="shared" si="1"/>
        <v>10</v>
      </c>
      <c r="G25" s="3">
        <f t="shared" si="2"/>
        <v>15</v>
      </c>
      <c r="H25" s="3" t="s">
        <v>73</v>
      </c>
      <c r="I25" s="3" t="s">
        <v>57</v>
      </c>
      <c r="J25" s="3" t="s">
        <v>19246</v>
      </c>
      <c r="K25" s="3" t="s">
        <v>3725</v>
      </c>
      <c r="L25" s="3"/>
      <c r="M25" s="3" t="s">
        <v>159</v>
      </c>
    </row>
    <row r="26" ht="21.75" customHeight="1">
      <c r="A26" s="3" t="s">
        <v>2717</v>
      </c>
      <c r="B26" s="3" t="s">
        <v>3721</v>
      </c>
      <c r="C26" s="3" t="s">
        <v>17</v>
      </c>
      <c r="D26" s="4" t="s">
        <v>19</v>
      </c>
      <c r="E26" s="3" t="s">
        <v>20</v>
      </c>
      <c r="F26" s="3">
        <f t="shared" si="1"/>
        <v>10</v>
      </c>
      <c r="G26" s="3">
        <f t="shared" si="2"/>
        <v>15</v>
      </c>
      <c r="H26" s="3" t="s">
        <v>73</v>
      </c>
      <c r="I26" s="3" t="s">
        <v>57</v>
      </c>
      <c r="J26" s="3" t="s">
        <v>19251</v>
      </c>
      <c r="K26" s="3" t="s">
        <v>3934</v>
      </c>
      <c r="L26" s="3"/>
      <c r="M26" s="3" t="s">
        <v>159</v>
      </c>
    </row>
    <row r="27" ht="21.75" customHeight="1">
      <c r="A27" s="3" t="s">
        <v>19252</v>
      </c>
      <c r="B27" s="3" t="s">
        <v>19253</v>
      </c>
      <c r="C27" s="3" t="s">
        <v>17</v>
      </c>
      <c r="D27" s="4" t="s">
        <v>19</v>
      </c>
      <c r="E27" s="3" t="s">
        <v>20</v>
      </c>
      <c r="F27" s="3">
        <f t="shared" si="1"/>
        <v>10</v>
      </c>
      <c r="G27" s="3">
        <f t="shared" si="2"/>
        <v>20</v>
      </c>
      <c r="H27" s="3" t="s">
        <v>48</v>
      </c>
      <c r="I27" s="3" t="s">
        <v>57</v>
      </c>
      <c r="J27" s="3" t="s">
        <v>19258</v>
      </c>
      <c r="K27" s="3" t="s">
        <v>8518</v>
      </c>
      <c r="L27" s="3"/>
      <c r="M27" s="3" t="s">
        <v>41</v>
      </c>
    </row>
    <row r="28" ht="21.75" customHeight="1">
      <c r="A28" s="3" t="s">
        <v>19260</v>
      </c>
      <c r="B28" s="3" t="s">
        <v>19263</v>
      </c>
      <c r="C28" s="3" t="s">
        <v>17</v>
      </c>
      <c r="D28" s="4" t="s">
        <v>19</v>
      </c>
      <c r="E28" s="3" t="s">
        <v>20</v>
      </c>
      <c r="F28" s="3">
        <f t="shared" si="1"/>
        <v>10</v>
      </c>
      <c r="G28" s="3">
        <f t="shared" si="2"/>
        <v>14</v>
      </c>
      <c r="H28" s="3" t="s">
        <v>2450</v>
      </c>
      <c r="I28" s="3" t="s">
        <v>57</v>
      </c>
      <c r="J28" s="3" t="s">
        <v>19269</v>
      </c>
      <c r="K28" s="3" t="s">
        <v>19270</v>
      </c>
      <c r="L28" s="3"/>
      <c r="M28" s="3" t="s">
        <v>35</v>
      </c>
    </row>
    <row r="29" ht="21.75" customHeight="1">
      <c r="A29" s="3" t="s">
        <v>738</v>
      </c>
      <c r="B29" s="3" t="s">
        <v>12451</v>
      </c>
      <c r="C29" s="3" t="s">
        <v>17</v>
      </c>
      <c r="D29" s="4" t="s">
        <v>19</v>
      </c>
      <c r="E29" s="3" t="s">
        <v>20</v>
      </c>
      <c r="F29" s="3">
        <f t="shared" si="1"/>
        <v>10</v>
      </c>
      <c r="G29" s="3">
        <f t="shared" si="2"/>
        <v>20</v>
      </c>
      <c r="H29" s="3" t="s">
        <v>48</v>
      </c>
      <c r="I29" s="3" t="s">
        <v>57</v>
      </c>
      <c r="J29" s="3" t="s">
        <v>12456</v>
      </c>
      <c r="K29" s="3" t="s">
        <v>12455</v>
      </c>
      <c r="L29" s="3"/>
      <c r="M29" s="3" t="s">
        <v>41</v>
      </c>
    </row>
    <row r="30" ht="21.75" customHeight="1">
      <c r="A30" s="3" t="s">
        <v>19278</v>
      </c>
      <c r="B30" s="3" t="s">
        <v>19279</v>
      </c>
      <c r="C30" s="3" t="s">
        <v>17</v>
      </c>
      <c r="D30" s="4" t="s">
        <v>19</v>
      </c>
      <c r="E30" s="3" t="s">
        <v>20</v>
      </c>
      <c r="F30" s="3">
        <f t="shared" si="1"/>
        <v>10</v>
      </c>
      <c r="G30" s="3">
        <f t="shared" si="2"/>
        <v>15</v>
      </c>
      <c r="H30" s="3" t="s">
        <v>73</v>
      </c>
      <c r="I30" s="3" t="s">
        <v>23</v>
      </c>
      <c r="J30" s="3" t="s">
        <v>19286</v>
      </c>
      <c r="K30" s="3" t="s">
        <v>19287</v>
      </c>
      <c r="L30" s="3"/>
      <c r="M30" s="3" t="s">
        <v>41</v>
      </c>
    </row>
    <row r="31" ht="21.75" customHeight="1">
      <c r="A31" s="3" t="s">
        <v>642</v>
      </c>
      <c r="B31" s="3" t="s">
        <v>19289</v>
      </c>
      <c r="C31" s="3" t="s">
        <v>17</v>
      </c>
      <c r="D31" s="4" t="s">
        <v>19</v>
      </c>
      <c r="E31" s="3" t="s">
        <v>20</v>
      </c>
      <c r="F31" s="3">
        <f t="shared" si="1"/>
        <v>10</v>
      </c>
      <c r="G31" s="3">
        <f t="shared" si="2"/>
        <v>20</v>
      </c>
      <c r="H31" s="3" t="s">
        <v>48</v>
      </c>
      <c r="I31" s="3" t="s">
        <v>50</v>
      </c>
      <c r="J31" s="3" t="s">
        <v>19294</v>
      </c>
      <c r="K31" s="3" t="s">
        <v>19295</v>
      </c>
      <c r="L31" s="3"/>
      <c r="M31" s="3" t="s">
        <v>90</v>
      </c>
    </row>
    <row r="32" ht="21.75" customHeight="1">
      <c r="A32" s="3" t="s">
        <v>738</v>
      </c>
      <c r="B32" s="3" t="s">
        <v>13524</v>
      </c>
      <c r="C32" s="3" t="s">
        <v>17</v>
      </c>
      <c r="D32" s="4" t="s">
        <v>19</v>
      </c>
      <c r="E32" s="3" t="s">
        <v>20</v>
      </c>
      <c r="F32" s="3">
        <f t="shared" si="1"/>
        <v>10</v>
      </c>
      <c r="G32" s="3">
        <f t="shared" si="2"/>
        <v>15</v>
      </c>
      <c r="H32" s="3" t="s">
        <v>73</v>
      </c>
      <c r="I32" s="3" t="s">
        <v>57</v>
      </c>
      <c r="J32" s="3" t="s">
        <v>19301</v>
      </c>
      <c r="K32" s="3" t="s">
        <v>19302</v>
      </c>
      <c r="L32" s="3"/>
      <c r="M32" s="3" t="s">
        <v>35</v>
      </c>
    </row>
    <row r="33" ht="21.75" customHeight="1">
      <c r="A33" s="3" t="s">
        <v>14660</v>
      </c>
      <c r="B33" s="3" t="s">
        <v>12977</v>
      </c>
      <c r="C33" s="3" t="s">
        <v>17</v>
      </c>
      <c r="D33" s="4" t="s">
        <v>19</v>
      </c>
      <c r="E33" s="3" t="s">
        <v>21</v>
      </c>
      <c r="F33" s="3">
        <f t="shared" si="1"/>
        <v>10</v>
      </c>
      <c r="G33" s="3">
        <f t="shared" si="2"/>
        <v>15</v>
      </c>
      <c r="H33" s="3" t="s">
        <v>73</v>
      </c>
      <c r="I33" s="3" t="s">
        <v>57</v>
      </c>
      <c r="J33" s="3" t="s">
        <v>19307</v>
      </c>
      <c r="K33" s="3" t="s">
        <v>12981</v>
      </c>
      <c r="L33" s="3"/>
      <c r="M33" s="3" t="s">
        <v>41</v>
      </c>
    </row>
    <row r="34" ht="21.75" customHeight="1">
      <c r="A34" s="3" t="s">
        <v>28</v>
      </c>
      <c r="B34" s="3" t="s">
        <v>12428</v>
      </c>
      <c r="C34" s="3" t="s">
        <v>17</v>
      </c>
      <c r="D34" s="4" t="s">
        <v>19</v>
      </c>
      <c r="E34" s="3" t="s">
        <v>21</v>
      </c>
      <c r="F34" s="3">
        <f t="shared" si="1"/>
        <v>10</v>
      </c>
      <c r="G34" s="3">
        <f t="shared" si="2"/>
        <v>15</v>
      </c>
      <c r="H34" s="3" t="s">
        <v>73</v>
      </c>
      <c r="I34" s="3" t="s">
        <v>57</v>
      </c>
      <c r="J34" s="3" t="s">
        <v>12435</v>
      </c>
      <c r="K34" s="3" t="s">
        <v>12432</v>
      </c>
      <c r="L34" s="3"/>
      <c r="M34" s="3" t="s">
        <v>35</v>
      </c>
    </row>
    <row r="35" ht="21.75" customHeight="1">
      <c r="A35" s="3" t="s">
        <v>3062</v>
      </c>
      <c r="B35" s="3" t="s">
        <v>3063</v>
      </c>
      <c r="C35" s="3" t="s">
        <v>17</v>
      </c>
      <c r="D35" s="4" t="s">
        <v>19</v>
      </c>
      <c r="E35" s="3" t="s">
        <v>20</v>
      </c>
      <c r="F35" s="3">
        <f t="shared" si="1"/>
        <v>10</v>
      </c>
      <c r="G35" s="3">
        <f t="shared" si="2"/>
        <v>15</v>
      </c>
      <c r="H35" s="3" t="s">
        <v>73</v>
      </c>
      <c r="I35" s="3" t="s">
        <v>57</v>
      </c>
      <c r="J35" s="3" t="s">
        <v>3072</v>
      </c>
      <c r="K35" s="3" t="s">
        <v>3069</v>
      </c>
      <c r="L35" s="3"/>
      <c r="M35" s="3" t="s">
        <v>27</v>
      </c>
    </row>
    <row r="36" ht="21.75" customHeight="1">
      <c r="A36" s="3" t="s">
        <v>28</v>
      </c>
      <c r="B36" s="3" t="s">
        <v>12397</v>
      </c>
      <c r="C36" s="3" t="s">
        <v>17</v>
      </c>
      <c r="D36" s="4" t="s">
        <v>19</v>
      </c>
      <c r="E36" s="3" t="s">
        <v>20</v>
      </c>
      <c r="F36" s="3">
        <f t="shared" si="1"/>
        <v>10</v>
      </c>
      <c r="G36" s="3">
        <f t="shared" si="2"/>
        <v>15</v>
      </c>
      <c r="H36" s="3" t="s">
        <v>73</v>
      </c>
      <c r="I36" s="3" t="s">
        <v>57</v>
      </c>
      <c r="J36" s="3" t="s">
        <v>12394</v>
      </c>
      <c r="K36" s="3" t="s">
        <v>12400</v>
      </c>
      <c r="L36" s="3"/>
      <c r="M36" s="3" t="s">
        <v>41</v>
      </c>
    </row>
    <row r="37" ht="21.75" customHeight="1">
      <c r="A37" s="3" t="s">
        <v>19327</v>
      </c>
      <c r="B37" s="3" t="s">
        <v>19328</v>
      </c>
      <c r="C37" s="3" t="s">
        <v>17</v>
      </c>
      <c r="D37" s="4" t="s">
        <v>19</v>
      </c>
      <c r="E37" s="3" t="s">
        <v>21</v>
      </c>
      <c r="F37" s="3">
        <f t="shared" si="1"/>
        <v>10</v>
      </c>
      <c r="G37" s="3">
        <f t="shared" si="2"/>
        <v>15</v>
      </c>
      <c r="H37" s="3" t="s">
        <v>73</v>
      </c>
      <c r="I37" s="3" t="s">
        <v>57</v>
      </c>
      <c r="J37" s="3" t="s">
        <v>19332</v>
      </c>
      <c r="K37" s="3" t="s">
        <v>7586</v>
      </c>
      <c r="L37" s="3"/>
      <c r="M37" s="3" t="s">
        <v>41</v>
      </c>
    </row>
    <row r="38" ht="21.75" customHeight="1">
      <c r="A38" s="3" t="s">
        <v>28</v>
      </c>
      <c r="B38" s="3" t="s">
        <v>19335</v>
      </c>
      <c r="C38" s="3" t="s">
        <v>17</v>
      </c>
      <c r="D38" s="4" t="s">
        <v>19</v>
      </c>
      <c r="E38" s="3" t="s">
        <v>20</v>
      </c>
      <c r="F38" s="3">
        <f t="shared" si="1"/>
        <v>10</v>
      </c>
      <c r="G38" s="3">
        <f t="shared" si="2"/>
        <v>20</v>
      </c>
      <c r="H38" s="3" t="s">
        <v>48</v>
      </c>
      <c r="I38" s="3" t="s">
        <v>57</v>
      </c>
      <c r="J38" s="3" t="s">
        <v>19341</v>
      </c>
      <c r="K38" s="3" t="s">
        <v>166</v>
      </c>
      <c r="L38" s="3"/>
      <c r="M38" s="3" t="s">
        <v>41</v>
      </c>
    </row>
    <row r="39" ht="21.75" customHeight="1">
      <c r="A39" s="3" t="s">
        <v>28</v>
      </c>
      <c r="B39" s="3" t="s">
        <v>3293</v>
      </c>
      <c r="C39" s="3" t="s">
        <v>17</v>
      </c>
      <c r="D39" s="4" t="s">
        <v>19</v>
      </c>
      <c r="E39" s="3" t="s">
        <v>20</v>
      </c>
      <c r="F39" s="3">
        <f t="shared" si="1"/>
        <v>10</v>
      </c>
      <c r="G39" s="3">
        <f t="shared" si="2"/>
        <v>15</v>
      </c>
      <c r="H39" s="3" t="s">
        <v>73</v>
      </c>
      <c r="I39" s="3" t="s">
        <v>57</v>
      </c>
      <c r="J39" s="3" t="s">
        <v>19349</v>
      </c>
      <c r="K39" s="3" t="s">
        <v>19351</v>
      </c>
      <c r="L39" s="3"/>
      <c r="M39" s="3" t="s">
        <v>35</v>
      </c>
    </row>
    <row r="40" ht="21.75" customHeight="1">
      <c r="A40" s="3" t="s">
        <v>751</v>
      </c>
      <c r="B40" s="3" t="s">
        <v>19353</v>
      </c>
      <c r="C40" s="3" t="s">
        <v>17</v>
      </c>
      <c r="D40" s="4" t="s">
        <v>19</v>
      </c>
      <c r="E40" s="3" t="s">
        <v>21</v>
      </c>
      <c r="F40" s="3">
        <f t="shared" si="1"/>
        <v>10</v>
      </c>
      <c r="G40" s="3">
        <f t="shared" si="2"/>
        <v>20</v>
      </c>
      <c r="H40" s="3" t="s">
        <v>48</v>
      </c>
      <c r="I40" s="3" t="s">
        <v>57</v>
      </c>
      <c r="J40" s="3" t="s">
        <v>19361</v>
      </c>
      <c r="K40" s="3" t="s">
        <v>19362</v>
      </c>
      <c r="L40" s="3"/>
      <c r="M40" s="3" t="s">
        <v>27</v>
      </c>
    </row>
    <row r="41" ht="21.75" customHeight="1">
      <c r="A41" s="3" t="s">
        <v>28</v>
      </c>
      <c r="B41" s="3" t="s">
        <v>12391</v>
      </c>
      <c r="C41" s="3" t="s">
        <v>17</v>
      </c>
      <c r="D41" s="4" t="s">
        <v>19</v>
      </c>
      <c r="E41" s="3" t="s">
        <v>20</v>
      </c>
      <c r="F41" s="3">
        <f t="shared" si="1"/>
        <v>10</v>
      </c>
      <c r="G41" s="3">
        <f t="shared" si="2"/>
        <v>15</v>
      </c>
      <c r="H41" s="3" t="s">
        <v>73</v>
      </c>
      <c r="I41" s="3" t="s">
        <v>57</v>
      </c>
      <c r="J41" s="3" t="s">
        <v>12394</v>
      </c>
      <c r="K41" s="3" t="s">
        <v>12392</v>
      </c>
      <c r="L41" s="3"/>
      <c r="M41" s="3" t="s">
        <v>35</v>
      </c>
    </row>
    <row r="42" ht="21.75" customHeight="1">
      <c r="A42" s="3" t="s">
        <v>19372</v>
      </c>
      <c r="B42" s="3" t="s">
        <v>6989</v>
      </c>
      <c r="C42" s="3" t="s">
        <v>17</v>
      </c>
      <c r="D42" s="4" t="s">
        <v>19</v>
      </c>
      <c r="E42" s="3" t="s">
        <v>20</v>
      </c>
      <c r="F42" s="3">
        <f t="shared" si="1"/>
        <v>10</v>
      </c>
      <c r="G42" s="3">
        <f t="shared" si="2"/>
        <v>15</v>
      </c>
      <c r="H42" s="3" t="s">
        <v>73</v>
      </c>
      <c r="I42" s="3" t="s">
        <v>57</v>
      </c>
      <c r="J42" s="3" t="s">
        <v>19378</v>
      </c>
      <c r="K42" s="3" t="s">
        <v>19379</v>
      </c>
      <c r="L42" s="3"/>
      <c r="M42" s="3" t="s">
        <v>41</v>
      </c>
    </row>
    <row r="43" ht="21.75" customHeight="1">
      <c r="A43" s="3" t="s">
        <v>738</v>
      </c>
      <c r="B43" s="3" t="s">
        <v>12381</v>
      </c>
      <c r="C43" s="3" t="s">
        <v>17</v>
      </c>
      <c r="D43" s="4" t="s">
        <v>19</v>
      </c>
      <c r="E43" s="3" t="s">
        <v>20</v>
      </c>
      <c r="F43" s="3">
        <f t="shared" si="1"/>
        <v>10</v>
      </c>
      <c r="G43" s="3">
        <f t="shared" si="2"/>
        <v>16</v>
      </c>
      <c r="H43" s="3" t="s">
        <v>169</v>
      </c>
      <c r="I43" s="3" t="s">
        <v>57</v>
      </c>
      <c r="J43" s="3" t="s">
        <v>12388</v>
      </c>
      <c r="K43" s="3" t="s">
        <v>12386</v>
      </c>
      <c r="L43" s="3"/>
      <c r="M43" s="3" t="s">
        <v>41</v>
      </c>
    </row>
    <row r="44" ht="21.75" customHeight="1">
      <c r="A44" s="3" t="s">
        <v>12446</v>
      </c>
      <c r="B44" s="3" t="s">
        <v>7607</v>
      </c>
      <c r="C44" s="3" t="s">
        <v>17</v>
      </c>
      <c r="D44" s="4" t="s">
        <v>19</v>
      </c>
      <c r="E44" s="3" t="s">
        <v>20</v>
      </c>
      <c r="F44" s="3">
        <f t="shared" si="1"/>
        <v>10</v>
      </c>
      <c r="G44" s="3">
        <f t="shared" si="2"/>
        <v>20</v>
      </c>
      <c r="H44" s="3" t="s">
        <v>48</v>
      </c>
      <c r="I44" s="3" t="s">
        <v>57</v>
      </c>
      <c r="J44" s="3" t="s">
        <v>12450</v>
      </c>
      <c r="K44" s="3" t="s">
        <v>616</v>
      </c>
      <c r="L44" s="3"/>
      <c r="M44" s="3" t="s">
        <v>41</v>
      </c>
    </row>
    <row r="45" ht="21.75" customHeight="1">
      <c r="A45" s="3" t="s">
        <v>28</v>
      </c>
      <c r="B45" s="3" t="s">
        <v>4746</v>
      </c>
      <c r="C45" s="3" t="s">
        <v>17</v>
      </c>
      <c r="D45" s="4" t="s">
        <v>19</v>
      </c>
      <c r="E45" s="3" t="s">
        <v>20</v>
      </c>
      <c r="F45" s="3">
        <f t="shared" si="1"/>
        <v>10</v>
      </c>
      <c r="G45" s="3">
        <f t="shared" si="2"/>
        <v>15</v>
      </c>
      <c r="H45" s="3" t="s">
        <v>73</v>
      </c>
      <c r="I45" s="3" t="s">
        <v>57</v>
      </c>
      <c r="J45" s="3" t="s">
        <v>19397</v>
      </c>
      <c r="K45" s="3" t="s">
        <v>19398</v>
      </c>
      <c r="L45" s="3"/>
      <c r="M45" s="3" t="s">
        <v>159</v>
      </c>
    </row>
    <row r="46" ht="21.75" customHeight="1">
      <c r="A46" s="3" t="s">
        <v>12482</v>
      </c>
      <c r="B46" s="3" t="s">
        <v>12484</v>
      </c>
      <c r="C46" s="3" t="s">
        <v>17</v>
      </c>
      <c r="D46" s="4" t="s">
        <v>19</v>
      </c>
      <c r="E46" s="3" t="s">
        <v>20</v>
      </c>
      <c r="F46" s="3">
        <f t="shared" si="1"/>
        <v>10</v>
      </c>
      <c r="G46" s="3">
        <f t="shared" si="2"/>
        <v>15</v>
      </c>
      <c r="H46" s="3" t="s">
        <v>73</v>
      </c>
      <c r="I46" s="3" t="s">
        <v>50</v>
      </c>
      <c r="J46" s="3" t="s">
        <v>12488</v>
      </c>
      <c r="K46" s="3" t="s">
        <v>12486</v>
      </c>
      <c r="L46" s="3"/>
      <c r="M46" s="3" t="s">
        <v>90</v>
      </c>
    </row>
    <row r="47" ht="21.75" customHeight="1">
      <c r="A47" s="3" t="s">
        <v>4428</v>
      </c>
      <c r="B47" s="3" t="s">
        <v>12477</v>
      </c>
      <c r="C47" s="3" t="s">
        <v>17</v>
      </c>
      <c r="D47" s="4" t="s">
        <v>19</v>
      </c>
      <c r="E47" s="3" t="s">
        <v>20</v>
      </c>
      <c r="F47" s="3">
        <f t="shared" si="1"/>
        <v>10</v>
      </c>
      <c r="G47" s="3">
        <f t="shared" si="2"/>
        <v>15</v>
      </c>
      <c r="H47" s="3" t="s">
        <v>73</v>
      </c>
      <c r="I47" s="3" t="s">
        <v>57</v>
      </c>
      <c r="J47" s="3" t="s">
        <v>12481</v>
      </c>
      <c r="K47" s="3" t="s">
        <v>12480</v>
      </c>
      <c r="L47" s="3"/>
      <c r="M47" s="3" t="s">
        <v>27</v>
      </c>
    </row>
    <row r="48" ht="21.75" customHeight="1">
      <c r="A48" s="3" t="s">
        <v>19252</v>
      </c>
      <c r="B48" s="3" t="s">
        <v>19253</v>
      </c>
      <c r="C48" s="3" t="s">
        <v>17</v>
      </c>
      <c r="D48" s="4" t="s">
        <v>19</v>
      </c>
      <c r="E48" s="3" t="s">
        <v>20</v>
      </c>
      <c r="F48" s="3">
        <f t="shared" si="1"/>
        <v>10</v>
      </c>
      <c r="G48" s="3">
        <f t="shared" si="2"/>
        <v>20</v>
      </c>
      <c r="H48" s="3" t="s">
        <v>48</v>
      </c>
      <c r="I48" s="3" t="s">
        <v>57</v>
      </c>
      <c r="J48" s="3" t="s">
        <v>19418</v>
      </c>
      <c r="K48" s="3" t="s">
        <v>8518</v>
      </c>
      <c r="L48" s="3"/>
      <c r="M48" s="3" t="s">
        <v>41</v>
      </c>
    </row>
    <row r="49" ht="21.75" customHeight="1">
      <c r="A49" s="3" t="s">
        <v>11782</v>
      </c>
      <c r="B49" s="3" t="s">
        <v>13673</v>
      </c>
      <c r="C49" s="3" t="s">
        <v>17</v>
      </c>
      <c r="D49" s="4" t="s">
        <v>19</v>
      </c>
      <c r="E49" s="3" t="s">
        <v>20</v>
      </c>
      <c r="F49" s="3">
        <f t="shared" si="1"/>
        <v>10</v>
      </c>
      <c r="G49" s="3">
        <f t="shared" si="2"/>
        <v>15</v>
      </c>
      <c r="H49" s="3" t="s">
        <v>73</v>
      </c>
      <c r="I49" s="3" t="s">
        <v>57</v>
      </c>
      <c r="J49" s="3" t="s">
        <v>19428</v>
      </c>
      <c r="K49" s="3" t="s">
        <v>8620</v>
      </c>
      <c r="L49" s="3"/>
      <c r="M49" s="3" t="s">
        <v>35</v>
      </c>
    </row>
    <row r="50" ht="21.75" customHeight="1">
      <c r="A50" s="3" t="s">
        <v>28</v>
      </c>
      <c r="B50" s="3" t="s">
        <v>19432</v>
      </c>
      <c r="C50" s="3" t="s">
        <v>17</v>
      </c>
      <c r="D50" s="4" t="s">
        <v>19</v>
      </c>
      <c r="E50" s="3" t="s">
        <v>117</v>
      </c>
      <c r="F50" s="3">
        <f t="shared" si="1"/>
        <v>10</v>
      </c>
      <c r="G50" s="3">
        <f t="shared" si="2"/>
        <v>18</v>
      </c>
      <c r="H50" s="3" t="s">
        <v>95</v>
      </c>
      <c r="I50" s="3" t="s">
        <v>50</v>
      </c>
      <c r="J50" s="3" t="s">
        <v>19440</v>
      </c>
      <c r="K50" s="3" t="s">
        <v>19441</v>
      </c>
      <c r="L50" s="3"/>
      <c r="M50" s="3" t="s">
        <v>35</v>
      </c>
    </row>
    <row r="51" ht="21.75" customHeight="1">
      <c r="A51" s="3" t="s">
        <v>28</v>
      </c>
      <c r="B51" s="3" t="s">
        <v>19442</v>
      </c>
      <c r="C51" s="3" t="s">
        <v>17</v>
      </c>
      <c r="D51" s="4" t="s">
        <v>19</v>
      </c>
      <c r="E51" s="3" t="s">
        <v>21</v>
      </c>
      <c r="F51" s="3">
        <f t="shared" si="1"/>
        <v>10</v>
      </c>
      <c r="G51" s="3">
        <f t="shared" si="2"/>
        <v>15</v>
      </c>
      <c r="H51" s="3" t="s">
        <v>73</v>
      </c>
      <c r="I51" s="3" t="s">
        <v>57</v>
      </c>
      <c r="J51" s="3" t="s">
        <v>19447</v>
      </c>
      <c r="K51" s="3" t="s">
        <v>19449</v>
      </c>
      <c r="L51" s="3"/>
      <c r="M51" s="3" t="s">
        <v>41</v>
      </c>
    </row>
    <row r="52" ht="21.75" customHeight="1">
      <c r="A52" s="3" t="s">
        <v>28</v>
      </c>
      <c r="B52" s="3" t="s">
        <v>12491</v>
      </c>
      <c r="C52" s="3" t="s">
        <v>17</v>
      </c>
      <c r="D52" s="4" t="s">
        <v>19</v>
      </c>
      <c r="E52" s="3" t="s">
        <v>20</v>
      </c>
      <c r="F52" s="3">
        <f t="shared" si="1"/>
        <v>10</v>
      </c>
      <c r="G52" s="3">
        <f t="shared" si="2"/>
        <v>15</v>
      </c>
      <c r="H52" s="3" t="s">
        <v>73</v>
      </c>
      <c r="I52" s="3" t="s">
        <v>50</v>
      </c>
      <c r="J52" s="3" t="s">
        <v>12495</v>
      </c>
      <c r="K52" s="3" t="s">
        <v>166</v>
      </c>
      <c r="L52" s="3"/>
      <c r="M52" s="3" t="s">
        <v>35</v>
      </c>
    </row>
    <row r="53" ht="21.75" customHeight="1">
      <c r="A53" s="3" t="s">
        <v>5663</v>
      </c>
      <c r="B53" s="3" t="s">
        <v>12491</v>
      </c>
      <c r="C53" s="3" t="s">
        <v>17</v>
      </c>
      <c r="D53" s="4" t="s">
        <v>19</v>
      </c>
      <c r="E53" s="3" t="s">
        <v>20</v>
      </c>
      <c r="F53" s="3">
        <f t="shared" si="1"/>
        <v>10</v>
      </c>
      <c r="G53" s="3">
        <f t="shared" si="2"/>
        <v>15</v>
      </c>
      <c r="H53" s="3" t="s">
        <v>73</v>
      </c>
      <c r="I53" s="3" t="s">
        <v>50</v>
      </c>
      <c r="J53" s="3" t="s">
        <v>19459</v>
      </c>
      <c r="K53" s="3" t="s">
        <v>166</v>
      </c>
      <c r="L53" s="3"/>
      <c r="M53" s="3" t="s">
        <v>35</v>
      </c>
    </row>
    <row r="54" ht="21.75" customHeight="1">
      <c r="A54" s="3" t="s">
        <v>3030</v>
      </c>
      <c r="B54" s="3" t="s">
        <v>1654</v>
      </c>
      <c r="C54" s="3" t="s">
        <v>17</v>
      </c>
      <c r="D54" s="4" t="s">
        <v>19</v>
      </c>
      <c r="E54" s="3" t="s">
        <v>20</v>
      </c>
      <c r="F54" s="3">
        <f t="shared" si="1"/>
        <v>10</v>
      </c>
      <c r="G54" s="3">
        <f t="shared" si="2"/>
        <v>20</v>
      </c>
      <c r="H54" s="3" t="s">
        <v>48</v>
      </c>
      <c r="I54" s="3" t="s">
        <v>57</v>
      </c>
      <c r="J54" s="3" t="s">
        <v>19467</v>
      </c>
      <c r="K54" s="3" t="s">
        <v>1660</v>
      </c>
      <c r="L54" s="3"/>
      <c r="M54" s="3" t="s">
        <v>35</v>
      </c>
    </row>
    <row r="55" ht="21.75" customHeight="1">
      <c r="A55" s="3" t="s">
        <v>19469</v>
      </c>
      <c r="B55" s="3" t="s">
        <v>18775</v>
      </c>
      <c r="C55" s="3" t="s">
        <v>17</v>
      </c>
      <c r="D55" s="4" t="s">
        <v>19</v>
      </c>
      <c r="E55" s="3" t="s">
        <v>20</v>
      </c>
      <c r="F55" s="3">
        <f t="shared" si="1"/>
        <v>10</v>
      </c>
      <c r="G55" s="3">
        <f t="shared" si="2"/>
        <v>15</v>
      </c>
      <c r="H55" s="3" t="s">
        <v>73</v>
      </c>
      <c r="I55" s="3" t="s">
        <v>57</v>
      </c>
      <c r="J55" s="3" t="s">
        <v>19476</v>
      </c>
      <c r="K55" s="3" t="s">
        <v>19478</v>
      </c>
      <c r="L55" s="3"/>
      <c r="M55" s="3" t="s">
        <v>27</v>
      </c>
    </row>
    <row r="56" ht="21.75" customHeight="1">
      <c r="A56" s="3" t="s">
        <v>738</v>
      </c>
      <c r="B56" s="3" t="s">
        <v>12477</v>
      </c>
      <c r="C56" s="3" t="s">
        <v>17</v>
      </c>
      <c r="D56" s="4" t="s">
        <v>19</v>
      </c>
      <c r="E56" s="3" t="s">
        <v>21</v>
      </c>
      <c r="F56" s="3">
        <f t="shared" si="1"/>
        <v>10</v>
      </c>
      <c r="G56" s="3">
        <f t="shared" si="2"/>
        <v>15</v>
      </c>
      <c r="H56" s="3" t="s">
        <v>73</v>
      </c>
      <c r="I56" s="3" t="s">
        <v>57</v>
      </c>
      <c r="J56" s="3" t="s">
        <v>19484</v>
      </c>
      <c r="K56" s="3" t="s">
        <v>12480</v>
      </c>
      <c r="L56" s="3"/>
      <c r="M56" s="3" t="s">
        <v>27</v>
      </c>
    </row>
    <row r="57" ht="21.75" customHeight="1">
      <c r="A57" s="3" t="s">
        <v>15925</v>
      </c>
      <c r="B57" s="3" t="s">
        <v>1654</v>
      </c>
      <c r="C57" s="3" t="s">
        <v>17</v>
      </c>
      <c r="D57" s="4" t="s">
        <v>19</v>
      </c>
      <c r="E57" s="3" t="s">
        <v>20</v>
      </c>
      <c r="F57" s="3">
        <f t="shared" si="1"/>
        <v>10</v>
      </c>
      <c r="G57" s="3">
        <f t="shared" si="2"/>
        <v>20</v>
      </c>
      <c r="H57" s="3" t="s">
        <v>48</v>
      </c>
      <c r="I57" s="3" t="s">
        <v>57</v>
      </c>
      <c r="J57" s="3" t="s">
        <v>19467</v>
      </c>
      <c r="K57" s="3" t="s">
        <v>1660</v>
      </c>
      <c r="L57" s="3"/>
      <c r="M57" s="3" t="s">
        <v>35</v>
      </c>
    </row>
    <row r="58" ht="21.75" customHeight="1">
      <c r="A58" s="3" t="s">
        <v>19489</v>
      </c>
      <c r="B58" s="3" t="s">
        <v>18775</v>
      </c>
      <c r="C58" s="3" t="s">
        <v>17</v>
      </c>
      <c r="D58" s="4" t="s">
        <v>19</v>
      </c>
      <c r="E58" s="3" t="s">
        <v>20</v>
      </c>
      <c r="F58" s="3">
        <f t="shared" si="1"/>
        <v>10</v>
      </c>
      <c r="G58" s="3">
        <f t="shared" si="2"/>
        <v>15</v>
      </c>
      <c r="H58" s="3" t="s">
        <v>73</v>
      </c>
      <c r="I58" s="3" t="s">
        <v>57</v>
      </c>
      <c r="J58" s="3" t="s">
        <v>19496</v>
      </c>
      <c r="K58" s="3" t="s">
        <v>19478</v>
      </c>
      <c r="L58" s="3"/>
      <c r="M58" s="3" t="s">
        <v>27</v>
      </c>
    </row>
    <row r="59" ht="21.75" customHeight="1">
      <c r="A59" s="3" t="s">
        <v>738</v>
      </c>
      <c r="B59" s="3" t="s">
        <v>19499</v>
      </c>
      <c r="C59" s="3" t="s">
        <v>17</v>
      </c>
      <c r="D59" s="4" t="s">
        <v>19</v>
      </c>
      <c r="E59" s="3" t="s">
        <v>20</v>
      </c>
      <c r="F59" s="3">
        <f t="shared" si="1"/>
        <v>10</v>
      </c>
      <c r="G59" s="3">
        <f t="shared" si="2"/>
        <v>15</v>
      </c>
      <c r="H59" s="3" t="s">
        <v>73</v>
      </c>
      <c r="I59" s="3" t="s">
        <v>57</v>
      </c>
      <c r="J59" s="3" t="s">
        <v>19505</v>
      </c>
      <c r="K59" s="3" t="s">
        <v>19507</v>
      </c>
      <c r="L59" s="3"/>
      <c r="M59" s="3" t="s">
        <v>35</v>
      </c>
    </row>
    <row r="60" ht="21.75" customHeight="1">
      <c r="A60" s="3" t="s">
        <v>28</v>
      </c>
      <c r="B60" s="3" t="s">
        <v>12484</v>
      </c>
      <c r="C60" s="3" t="s">
        <v>17</v>
      </c>
      <c r="D60" s="4" t="s">
        <v>19</v>
      </c>
      <c r="E60" s="3" t="s">
        <v>20</v>
      </c>
      <c r="F60" s="3">
        <f t="shared" si="1"/>
        <v>10</v>
      </c>
      <c r="G60" s="3">
        <f t="shared" si="2"/>
        <v>15</v>
      </c>
      <c r="H60" s="3" t="s">
        <v>73</v>
      </c>
      <c r="I60" s="3" t="s">
        <v>50</v>
      </c>
      <c r="J60" s="3" t="s">
        <v>19514</v>
      </c>
      <c r="K60" s="3" t="s">
        <v>7269</v>
      </c>
      <c r="L60" s="3"/>
      <c r="M60" s="3" t="s">
        <v>90</v>
      </c>
    </row>
    <row r="61" ht="21.75" customHeight="1">
      <c r="A61" s="3" t="s">
        <v>28</v>
      </c>
      <c r="B61" s="3" t="s">
        <v>19517</v>
      </c>
      <c r="C61" s="3" t="s">
        <v>17</v>
      </c>
      <c r="D61" s="4" t="s">
        <v>19</v>
      </c>
      <c r="E61" s="3" t="s">
        <v>20</v>
      </c>
      <c r="F61" s="3">
        <f t="shared" si="1"/>
        <v>10</v>
      </c>
      <c r="G61" s="3">
        <f t="shared" si="2"/>
        <v>18</v>
      </c>
      <c r="H61" s="3" t="s">
        <v>95</v>
      </c>
      <c r="I61" s="3" t="s">
        <v>57</v>
      </c>
      <c r="J61" s="3" t="s">
        <v>19520</v>
      </c>
      <c r="K61" s="3" t="s">
        <v>19522</v>
      </c>
      <c r="L61" s="3"/>
      <c r="M61" s="3" t="s">
        <v>41</v>
      </c>
    </row>
    <row r="62" ht="21.75" customHeight="1">
      <c r="A62" s="3" t="s">
        <v>642</v>
      </c>
      <c r="B62" s="3" t="s">
        <v>12352</v>
      </c>
      <c r="C62" s="3" t="s">
        <v>17</v>
      </c>
      <c r="D62" s="4" t="s">
        <v>19</v>
      </c>
      <c r="E62" s="3" t="s">
        <v>20</v>
      </c>
      <c r="F62" s="3">
        <f t="shared" si="1"/>
        <v>10</v>
      </c>
      <c r="G62" s="3">
        <f t="shared" si="2"/>
        <v>20</v>
      </c>
      <c r="H62" s="3" t="s">
        <v>48</v>
      </c>
      <c r="I62" s="3" t="s">
        <v>57</v>
      </c>
      <c r="J62" s="3" t="s">
        <v>12360</v>
      </c>
      <c r="K62" s="3" t="s">
        <v>12359</v>
      </c>
      <c r="L62" s="3"/>
      <c r="M62" s="3" t="s">
        <v>41</v>
      </c>
    </row>
    <row r="63" ht="21.75" customHeight="1">
      <c r="A63" s="3" t="s">
        <v>28</v>
      </c>
      <c r="B63" s="3" t="s">
        <v>19529</v>
      </c>
      <c r="C63" s="3" t="s">
        <v>17</v>
      </c>
      <c r="D63" s="4" t="s">
        <v>19</v>
      </c>
      <c r="E63" s="3" t="s">
        <v>21</v>
      </c>
      <c r="F63" s="3">
        <f t="shared" si="1"/>
        <v>10</v>
      </c>
      <c r="G63" s="3">
        <f t="shared" si="2"/>
        <v>15</v>
      </c>
      <c r="H63" s="3" t="s">
        <v>73</v>
      </c>
      <c r="I63" s="3" t="s">
        <v>57</v>
      </c>
      <c r="J63" s="3" t="s">
        <v>19532</v>
      </c>
      <c r="K63" s="3" t="s">
        <v>19533</v>
      </c>
      <c r="L63" s="3"/>
      <c r="M63" s="3" t="s">
        <v>159</v>
      </c>
    </row>
    <row r="64" ht="21.75" customHeight="1">
      <c r="A64" s="3" t="s">
        <v>19536</v>
      </c>
      <c r="B64" s="3" t="s">
        <v>6109</v>
      </c>
      <c r="C64" s="3" t="s">
        <v>17</v>
      </c>
      <c r="D64" s="4" t="s">
        <v>19</v>
      </c>
      <c r="E64" s="3" t="s">
        <v>20</v>
      </c>
      <c r="F64" s="3">
        <f t="shared" si="1"/>
        <v>10</v>
      </c>
      <c r="G64" s="3">
        <f t="shared" si="2"/>
        <v>15</v>
      </c>
      <c r="H64" s="3" t="s">
        <v>73</v>
      </c>
      <c r="I64" s="3" t="s">
        <v>50</v>
      </c>
      <c r="J64" s="3" t="s">
        <v>19542</v>
      </c>
      <c r="K64" s="3" t="s">
        <v>19543</v>
      </c>
      <c r="L64" s="3"/>
      <c r="M64" s="3" t="s">
        <v>27</v>
      </c>
    </row>
    <row r="65" ht="21.75" customHeight="1">
      <c r="A65" s="3" t="s">
        <v>19544</v>
      </c>
      <c r="B65" s="3" t="s">
        <v>6109</v>
      </c>
      <c r="C65" s="3" t="s">
        <v>17</v>
      </c>
      <c r="D65" s="4" t="s">
        <v>19</v>
      </c>
      <c r="E65" s="3" t="s">
        <v>20</v>
      </c>
      <c r="F65" s="3">
        <f t="shared" si="1"/>
        <v>10</v>
      </c>
      <c r="G65" s="3">
        <f t="shared" si="2"/>
        <v>15</v>
      </c>
      <c r="H65" s="3" t="s">
        <v>73</v>
      </c>
      <c r="I65" s="3" t="s">
        <v>50</v>
      </c>
      <c r="J65" s="3" t="s">
        <v>19548</v>
      </c>
      <c r="K65" s="3" t="s">
        <v>19543</v>
      </c>
      <c r="L65" s="3"/>
      <c r="M65" s="3" t="s">
        <v>27</v>
      </c>
    </row>
    <row r="66" ht="21.75" customHeight="1">
      <c r="A66" s="3" t="s">
        <v>795</v>
      </c>
      <c r="B66" s="3" t="s">
        <v>19549</v>
      </c>
      <c r="C66" s="3" t="s">
        <v>17</v>
      </c>
      <c r="D66" s="4" t="s">
        <v>19</v>
      </c>
      <c r="E66" s="3" t="s">
        <v>21</v>
      </c>
      <c r="F66" s="3">
        <f t="shared" si="1"/>
        <v>10</v>
      </c>
      <c r="G66" s="3">
        <f t="shared" si="2"/>
        <v>20</v>
      </c>
      <c r="H66" s="3" t="s">
        <v>48</v>
      </c>
      <c r="I66" s="3" t="s">
        <v>50</v>
      </c>
      <c r="J66" s="3" t="s">
        <v>19551</v>
      </c>
      <c r="K66" s="3" t="s">
        <v>19553</v>
      </c>
      <c r="L66" s="3"/>
      <c r="M66" s="3" t="s">
        <v>41</v>
      </c>
    </row>
    <row r="67" ht="21.75" customHeight="1">
      <c r="A67" s="3" t="s">
        <v>795</v>
      </c>
      <c r="B67" s="3" t="s">
        <v>19554</v>
      </c>
      <c r="C67" s="3" t="s">
        <v>17</v>
      </c>
      <c r="D67" s="4" t="s">
        <v>19</v>
      </c>
      <c r="E67" s="3" t="s">
        <v>20</v>
      </c>
      <c r="F67" s="3">
        <f t="shared" si="1"/>
        <v>10</v>
      </c>
      <c r="G67" s="3">
        <f t="shared" si="2"/>
        <v>20</v>
      </c>
      <c r="H67" s="3" t="s">
        <v>48</v>
      </c>
      <c r="I67" s="3" t="s">
        <v>57</v>
      </c>
      <c r="J67" s="3" t="s">
        <v>19565</v>
      </c>
      <c r="K67" s="3" t="s">
        <v>19567</v>
      </c>
      <c r="L67" s="3"/>
      <c r="M67" s="3" t="s">
        <v>35</v>
      </c>
    </row>
    <row r="68" ht="21.75" customHeight="1">
      <c r="A68" s="3" t="s">
        <v>642</v>
      </c>
      <c r="B68" s="3" t="s">
        <v>19571</v>
      </c>
      <c r="C68" s="3" t="s">
        <v>17</v>
      </c>
      <c r="D68" s="4" t="s">
        <v>19</v>
      </c>
      <c r="E68" s="3" t="s">
        <v>20</v>
      </c>
      <c r="F68" s="3">
        <f t="shared" si="1"/>
        <v>10</v>
      </c>
      <c r="G68" s="3">
        <f t="shared" si="2"/>
        <v>15</v>
      </c>
      <c r="H68" s="3" t="s">
        <v>73</v>
      </c>
      <c r="I68" s="3" t="s">
        <v>57</v>
      </c>
      <c r="J68" s="3" t="s">
        <v>19574</v>
      </c>
      <c r="K68" s="3" t="s">
        <v>19575</v>
      </c>
      <c r="L68" s="3"/>
      <c r="M68" s="3" t="s">
        <v>35</v>
      </c>
    </row>
    <row r="69" ht="21.75" customHeight="1">
      <c r="A69" s="3" t="s">
        <v>19578</v>
      </c>
      <c r="B69" s="3" t="s">
        <v>13764</v>
      </c>
      <c r="C69" s="3" t="s">
        <v>17</v>
      </c>
      <c r="D69" s="4" t="s">
        <v>19</v>
      </c>
      <c r="E69" s="3" t="s">
        <v>20</v>
      </c>
      <c r="F69" s="3">
        <f t="shared" si="1"/>
        <v>10</v>
      </c>
      <c r="G69" s="3">
        <f t="shared" si="2"/>
        <v>15</v>
      </c>
      <c r="H69" s="3" t="s">
        <v>73</v>
      </c>
      <c r="I69" s="3" t="s">
        <v>57</v>
      </c>
      <c r="J69" s="3" t="s">
        <v>19586</v>
      </c>
      <c r="K69" s="3" t="s">
        <v>13767</v>
      </c>
      <c r="L69" s="3"/>
      <c r="M69" s="3" t="s">
        <v>35</v>
      </c>
    </row>
    <row r="70" ht="21.75" customHeight="1">
      <c r="A70" s="3" t="s">
        <v>2555</v>
      </c>
      <c r="B70" s="3" t="s">
        <v>1337</v>
      </c>
      <c r="C70" s="3" t="s">
        <v>17</v>
      </c>
      <c r="D70" s="4" t="s">
        <v>19</v>
      </c>
      <c r="E70" s="3" t="s">
        <v>20</v>
      </c>
      <c r="F70" s="3">
        <f t="shared" si="1"/>
        <v>10</v>
      </c>
      <c r="G70" s="3">
        <f t="shared" si="2"/>
        <v>15</v>
      </c>
      <c r="H70" s="3" t="s">
        <v>73</v>
      </c>
      <c r="I70" s="3" t="s">
        <v>50</v>
      </c>
      <c r="J70" s="3" t="s">
        <v>19594</v>
      </c>
      <c r="K70" s="3" t="s">
        <v>1340</v>
      </c>
      <c r="L70" s="3"/>
      <c r="M70" s="3" t="s">
        <v>35</v>
      </c>
    </row>
    <row r="71" ht="21.75" customHeight="1">
      <c r="A71" s="3" t="s">
        <v>738</v>
      </c>
      <c r="B71" s="3" t="s">
        <v>12496</v>
      </c>
      <c r="C71" s="3" t="s">
        <v>17</v>
      </c>
      <c r="D71" s="4" t="s">
        <v>19</v>
      </c>
      <c r="E71" s="3" t="s">
        <v>21</v>
      </c>
      <c r="F71" s="3">
        <f t="shared" si="1"/>
        <v>10</v>
      </c>
      <c r="G71" s="3">
        <f t="shared" si="2"/>
        <v>15</v>
      </c>
      <c r="H71" s="3" t="s">
        <v>73</v>
      </c>
      <c r="I71" s="3" t="s">
        <v>57</v>
      </c>
      <c r="J71" s="3" t="s">
        <v>12501</v>
      </c>
      <c r="K71" s="3" t="s">
        <v>12499</v>
      </c>
      <c r="L71" s="3"/>
      <c r="M71" s="3" t="s">
        <v>27</v>
      </c>
    </row>
    <row r="72" ht="21.75" customHeight="1">
      <c r="A72" s="3" t="s">
        <v>19599</v>
      </c>
      <c r="B72" s="3" t="s">
        <v>12986</v>
      </c>
      <c r="C72" s="3" t="s">
        <v>17</v>
      </c>
      <c r="D72" s="4" t="s">
        <v>19</v>
      </c>
      <c r="E72" s="3" t="s">
        <v>20</v>
      </c>
      <c r="F72" s="3">
        <f t="shared" si="1"/>
        <v>10</v>
      </c>
      <c r="G72" s="3">
        <f t="shared" si="2"/>
        <v>20</v>
      </c>
      <c r="H72" s="3" t="s">
        <v>48</v>
      </c>
      <c r="I72" s="3" t="s">
        <v>57</v>
      </c>
      <c r="J72" s="3" t="s">
        <v>19609</v>
      </c>
      <c r="K72" s="3" t="s">
        <v>12988</v>
      </c>
      <c r="L72" s="3"/>
      <c r="M72" s="3" t="s">
        <v>35</v>
      </c>
    </row>
    <row r="73" ht="21.75" customHeight="1">
      <c r="A73" s="3" t="s">
        <v>738</v>
      </c>
      <c r="B73" s="3" t="s">
        <v>13057</v>
      </c>
      <c r="C73" s="3" t="s">
        <v>17</v>
      </c>
      <c r="D73" s="4" t="s">
        <v>19</v>
      </c>
      <c r="E73" s="3" t="s">
        <v>20</v>
      </c>
      <c r="F73" s="3">
        <f t="shared" si="1"/>
        <v>10</v>
      </c>
      <c r="G73" s="3">
        <f t="shared" si="2"/>
        <v>15</v>
      </c>
      <c r="H73" s="3" t="s">
        <v>73</v>
      </c>
      <c r="I73" s="3" t="s">
        <v>69</v>
      </c>
      <c r="J73" s="3" t="s">
        <v>19617</v>
      </c>
      <c r="K73" s="3" t="s">
        <v>19619</v>
      </c>
      <c r="L73" s="3"/>
      <c r="M73" s="3" t="s">
        <v>35</v>
      </c>
    </row>
    <row r="74" ht="21.75" customHeight="1">
      <c r="A74" s="3" t="s">
        <v>28</v>
      </c>
      <c r="B74" s="3" t="s">
        <v>13057</v>
      </c>
      <c r="C74" s="3" t="s">
        <v>17</v>
      </c>
      <c r="D74" s="4" t="s">
        <v>19</v>
      </c>
      <c r="E74" s="3" t="s">
        <v>20</v>
      </c>
      <c r="F74" s="3">
        <f t="shared" si="1"/>
        <v>10</v>
      </c>
      <c r="G74" s="3">
        <f t="shared" si="2"/>
        <v>12</v>
      </c>
      <c r="H74" s="3" t="s">
        <v>1563</v>
      </c>
      <c r="I74" s="3" t="s">
        <v>57</v>
      </c>
      <c r="J74" s="3" t="s">
        <v>19625</v>
      </c>
      <c r="K74" s="3" t="s">
        <v>19626</v>
      </c>
      <c r="L74" s="3"/>
      <c r="M74" s="3" t="s">
        <v>35</v>
      </c>
    </row>
    <row r="75" ht="21.75" customHeight="1">
      <c r="A75" s="3" t="s">
        <v>14178</v>
      </c>
      <c r="B75" s="3" t="s">
        <v>19629</v>
      </c>
      <c r="C75" s="3" t="s">
        <v>17</v>
      </c>
      <c r="D75" s="4" t="s">
        <v>19</v>
      </c>
      <c r="E75" s="3" t="s">
        <v>20</v>
      </c>
      <c r="F75" s="3">
        <f t="shared" si="1"/>
        <v>10</v>
      </c>
      <c r="G75" s="3">
        <f t="shared" si="2"/>
        <v>15</v>
      </c>
      <c r="H75" s="3" t="s">
        <v>73</v>
      </c>
      <c r="I75" s="3" t="s">
        <v>50</v>
      </c>
      <c r="J75" s="3" t="s">
        <v>19634</v>
      </c>
      <c r="K75" s="3" t="s">
        <v>19636</v>
      </c>
      <c r="L75" s="3"/>
      <c r="M75" s="3" t="s">
        <v>41</v>
      </c>
    </row>
    <row r="76" ht="21.75" customHeight="1">
      <c r="A76" s="3" t="s">
        <v>795</v>
      </c>
      <c r="B76" s="3" t="s">
        <v>19638</v>
      </c>
      <c r="C76" s="3" t="s">
        <v>17</v>
      </c>
      <c r="D76" s="4" t="s">
        <v>19</v>
      </c>
      <c r="E76" s="3" t="s">
        <v>20</v>
      </c>
      <c r="F76" s="3">
        <f t="shared" si="1"/>
        <v>10</v>
      </c>
      <c r="G76" s="3">
        <f t="shared" si="2"/>
        <v>20</v>
      </c>
      <c r="H76" s="3" t="s">
        <v>48</v>
      </c>
      <c r="I76" s="3" t="s">
        <v>57</v>
      </c>
      <c r="J76" s="3" t="s">
        <v>19643</v>
      </c>
      <c r="K76" s="3" t="s">
        <v>19645</v>
      </c>
      <c r="L76" s="3"/>
      <c r="M76" s="3" t="s">
        <v>90</v>
      </c>
    </row>
    <row r="77" ht="21.75" customHeight="1">
      <c r="A77" s="3" t="s">
        <v>12503</v>
      </c>
      <c r="B77" s="3" t="s">
        <v>65</v>
      </c>
      <c r="C77" s="3" t="s">
        <v>17</v>
      </c>
      <c r="D77" s="4" t="s">
        <v>19</v>
      </c>
      <c r="E77" s="3" t="s">
        <v>20</v>
      </c>
      <c r="F77" s="3">
        <f t="shared" si="1"/>
        <v>10</v>
      </c>
      <c r="G77" s="3">
        <f t="shared" si="2"/>
        <v>15</v>
      </c>
      <c r="H77" s="3" t="s">
        <v>73</v>
      </c>
      <c r="I77" s="3" t="s">
        <v>50</v>
      </c>
      <c r="J77" s="3" t="s">
        <v>12506</v>
      </c>
      <c r="K77" s="3" t="s">
        <v>72</v>
      </c>
      <c r="L77" s="3"/>
      <c r="M77" s="3" t="s">
        <v>41</v>
      </c>
    </row>
    <row r="78" ht="21.75" customHeight="1">
      <c r="A78" s="3" t="s">
        <v>19662</v>
      </c>
      <c r="B78" s="3" t="s">
        <v>19663</v>
      </c>
      <c r="C78" s="3" t="s">
        <v>17</v>
      </c>
      <c r="D78" s="4" t="s">
        <v>19</v>
      </c>
      <c r="E78" s="3" t="s">
        <v>20</v>
      </c>
      <c r="F78" s="3">
        <f t="shared" si="1"/>
        <v>10</v>
      </c>
      <c r="G78" s="3">
        <f t="shared" si="2"/>
        <v>15</v>
      </c>
      <c r="H78" s="3" t="s">
        <v>73</v>
      </c>
      <c r="I78" s="3" t="s">
        <v>23</v>
      </c>
      <c r="J78" s="3" t="s">
        <v>19672</v>
      </c>
      <c r="K78" s="3" t="s">
        <v>1217</v>
      </c>
      <c r="L78" s="3"/>
      <c r="M78" s="3" t="s">
        <v>35</v>
      </c>
    </row>
    <row r="79" ht="21.75" customHeight="1">
      <c r="A79" s="3" t="s">
        <v>28</v>
      </c>
      <c r="B79" s="3" t="s">
        <v>9321</v>
      </c>
      <c r="C79" s="3" t="s">
        <v>17</v>
      </c>
      <c r="D79" s="4" t="s">
        <v>19</v>
      </c>
      <c r="E79" s="3" t="s">
        <v>20</v>
      </c>
      <c r="F79" s="3">
        <f t="shared" si="1"/>
        <v>10</v>
      </c>
      <c r="G79" s="3">
        <f t="shared" si="2"/>
        <v>15</v>
      </c>
      <c r="H79" s="3" t="s">
        <v>73</v>
      </c>
      <c r="I79" s="3" t="s">
        <v>57</v>
      </c>
      <c r="J79" s="3" t="s">
        <v>19679</v>
      </c>
      <c r="K79" s="3" t="s">
        <v>19680</v>
      </c>
      <c r="L79" s="3"/>
      <c r="M79" s="3" t="s">
        <v>35</v>
      </c>
    </row>
    <row r="80" ht="21.75" customHeight="1">
      <c r="A80" s="3" t="s">
        <v>19683</v>
      </c>
      <c r="B80" s="3" t="s">
        <v>19684</v>
      </c>
      <c r="C80" s="3" t="s">
        <v>17</v>
      </c>
      <c r="D80" s="4" t="s">
        <v>19</v>
      </c>
      <c r="E80" s="3" t="s">
        <v>20</v>
      </c>
      <c r="F80" s="3">
        <f t="shared" si="1"/>
        <v>10</v>
      </c>
      <c r="G80" s="3">
        <f t="shared" si="2"/>
        <v>20</v>
      </c>
      <c r="H80" s="3" t="s">
        <v>48</v>
      </c>
      <c r="I80" s="3" t="s">
        <v>23</v>
      </c>
      <c r="J80" s="3" t="s">
        <v>19691</v>
      </c>
      <c r="K80" s="3" t="s">
        <v>166</v>
      </c>
      <c r="L80" s="3"/>
      <c r="M80" s="3" t="s">
        <v>41</v>
      </c>
    </row>
    <row r="81" ht="21.75" customHeight="1">
      <c r="A81" s="3" t="s">
        <v>795</v>
      </c>
      <c r="B81" s="3" t="s">
        <v>19442</v>
      </c>
      <c r="C81" s="3" t="s">
        <v>17</v>
      </c>
      <c r="D81" s="4" t="s">
        <v>19</v>
      </c>
      <c r="E81" s="3" t="s">
        <v>21</v>
      </c>
      <c r="F81" s="3">
        <f t="shared" si="1"/>
        <v>10</v>
      </c>
      <c r="G81" s="3">
        <f t="shared" si="2"/>
        <v>15</v>
      </c>
      <c r="H81" s="3" t="s">
        <v>73</v>
      </c>
      <c r="I81" s="3" t="s">
        <v>57</v>
      </c>
      <c r="J81" s="3" t="s">
        <v>19696</v>
      </c>
      <c r="K81" s="3" t="s">
        <v>19449</v>
      </c>
      <c r="L81" s="3"/>
      <c r="M81" s="3" t="s">
        <v>41</v>
      </c>
    </row>
    <row r="82" ht="21.75" customHeight="1">
      <c r="A82" s="3" t="s">
        <v>572</v>
      </c>
      <c r="B82" s="3" t="s">
        <v>19699</v>
      </c>
      <c r="C82" s="3" t="s">
        <v>17</v>
      </c>
      <c r="D82" s="4" t="s">
        <v>19</v>
      </c>
      <c r="E82" s="3" t="s">
        <v>20</v>
      </c>
      <c r="F82" s="3">
        <f t="shared" si="1"/>
        <v>10</v>
      </c>
      <c r="G82" s="3">
        <f t="shared" si="2"/>
        <v>15</v>
      </c>
      <c r="H82" s="3" t="s">
        <v>73</v>
      </c>
      <c r="I82" s="3" t="s">
        <v>50</v>
      </c>
      <c r="J82" s="3" t="s">
        <v>19704</v>
      </c>
      <c r="K82" s="3" t="s">
        <v>6335</v>
      </c>
      <c r="L82" s="3"/>
      <c r="M82" s="3" t="s">
        <v>35</v>
      </c>
    </row>
    <row r="83" ht="21.75" customHeight="1">
      <c r="A83" s="3" t="s">
        <v>19705</v>
      </c>
      <c r="B83" s="3" t="s">
        <v>8319</v>
      </c>
      <c r="C83" s="3" t="s">
        <v>17</v>
      </c>
      <c r="D83" s="4" t="s">
        <v>19</v>
      </c>
      <c r="E83" s="3" t="s">
        <v>20</v>
      </c>
      <c r="F83" s="3">
        <f t="shared" si="1"/>
        <v>10</v>
      </c>
      <c r="G83" s="3">
        <f t="shared" si="2"/>
        <v>15</v>
      </c>
      <c r="H83" s="3" t="s">
        <v>73</v>
      </c>
      <c r="I83" s="3" t="s">
        <v>23</v>
      </c>
      <c r="J83" s="3" t="s">
        <v>19709</v>
      </c>
      <c r="K83" s="3" t="s">
        <v>19711</v>
      </c>
      <c r="L83" s="3"/>
      <c r="M83" s="3" t="s">
        <v>159</v>
      </c>
    </row>
    <row r="84" ht="21.75" customHeight="1">
      <c r="A84" s="3" t="s">
        <v>795</v>
      </c>
      <c r="B84" s="3" t="s">
        <v>145</v>
      </c>
      <c r="C84" s="3" t="s">
        <v>17</v>
      </c>
      <c r="D84" s="4" t="s">
        <v>19</v>
      </c>
      <c r="E84" s="3" t="s">
        <v>20</v>
      </c>
      <c r="F84" s="3">
        <f t="shared" si="1"/>
        <v>10</v>
      </c>
      <c r="G84" s="3">
        <f t="shared" si="2"/>
        <v>15</v>
      </c>
      <c r="H84" s="3" t="s">
        <v>73</v>
      </c>
      <c r="I84" s="3" t="s">
        <v>57</v>
      </c>
      <c r="J84" s="3" t="s">
        <v>19719</v>
      </c>
      <c r="K84" s="3" t="s">
        <v>155</v>
      </c>
      <c r="L84" s="3"/>
      <c r="M84" s="3" t="s">
        <v>41</v>
      </c>
    </row>
    <row r="85" ht="21.75" customHeight="1">
      <c r="A85" s="3" t="s">
        <v>28</v>
      </c>
      <c r="B85" s="3" t="s">
        <v>19721</v>
      </c>
      <c r="C85" s="3" t="s">
        <v>17</v>
      </c>
      <c r="D85" s="4" t="s">
        <v>19</v>
      </c>
      <c r="E85" s="3" t="s">
        <v>20</v>
      </c>
      <c r="F85" s="3">
        <f t="shared" si="1"/>
        <v>10</v>
      </c>
      <c r="G85" s="3">
        <f t="shared" si="2"/>
        <v>15</v>
      </c>
      <c r="H85" s="3" t="s">
        <v>73</v>
      </c>
      <c r="I85" s="3" t="s">
        <v>57</v>
      </c>
      <c r="J85" s="3" t="s">
        <v>19725</v>
      </c>
      <c r="K85" s="3" t="s">
        <v>19726</v>
      </c>
      <c r="L85" s="3"/>
      <c r="M85" s="3" t="s">
        <v>35</v>
      </c>
    </row>
    <row r="86" ht="21.75" customHeight="1">
      <c r="A86" s="3" t="s">
        <v>19730</v>
      </c>
      <c r="B86" s="3" t="s">
        <v>80</v>
      </c>
      <c r="C86" s="3" t="s">
        <v>17</v>
      </c>
      <c r="D86" s="4" t="s">
        <v>19</v>
      </c>
      <c r="E86" s="3" t="s">
        <v>20</v>
      </c>
      <c r="F86" s="3">
        <f t="shared" si="1"/>
        <v>10</v>
      </c>
      <c r="G86" s="3">
        <f t="shared" si="2"/>
        <v>15</v>
      </c>
      <c r="H86" s="3" t="s">
        <v>73</v>
      </c>
      <c r="I86" s="3" t="s">
        <v>57</v>
      </c>
      <c r="J86" s="3" t="s">
        <v>19737</v>
      </c>
      <c r="K86" s="3" t="s">
        <v>19739</v>
      </c>
      <c r="L86" s="3"/>
      <c r="M86" s="3" t="s">
        <v>27</v>
      </c>
    </row>
    <row r="87" ht="21.75" customHeight="1">
      <c r="A87" s="3" t="s">
        <v>795</v>
      </c>
      <c r="B87" s="3" t="s">
        <v>13057</v>
      </c>
      <c r="C87" s="3" t="s">
        <v>17</v>
      </c>
      <c r="D87" s="4" t="s">
        <v>19</v>
      </c>
      <c r="E87" s="3" t="s">
        <v>20</v>
      </c>
      <c r="F87" s="3">
        <f t="shared" si="1"/>
        <v>10</v>
      </c>
      <c r="G87" s="3">
        <f t="shared" si="2"/>
        <v>20</v>
      </c>
      <c r="H87" s="3" t="s">
        <v>48</v>
      </c>
      <c r="I87" s="3" t="s">
        <v>57</v>
      </c>
      <c r="J87" s="3" t="s">
        <v>19745</v>
      </c>
      <c r="K87" s="3" t="s">
        <v>13060</v>
      </c>
      <c r="L87" s="3"/>
      <c r="M87" s="3" t="s">
        <v>35</v>
      </c>
    </row>
    <row r="88" ht="21.75" customHeight="1">
      <c r="A88" s="3" t="s">
        <v>28</v>
      </c>
      <c r="B88" s="3" t="s">
        <v>19747</v>
      </c>
      <c r="C88" s="3" t="s">
        <v>17</v>
      </c>
      <c r="D88" s="4" t="s">
        <v>19</v>
      </c>
      <c r="E88" s="3" t="s">
        <v>127</v>
      </c>
      <c r="F88" s="3">
        <f t="shared" si="1"/>
        <v>10</v>
      </c>
      <c r="G88" s="3">
        <f t="shared" si="2"/>
        <v>15</v>
      </c>
      <c r="H88" s="3" t="s">
        <v>73</v>
      </c>
      <c r="I88" s="3" t="s">
        <v>69</v>
      </c>
      <c r="J88" s="3" t="s">
        <v>19752</v>
      </c>
      <c r="K88" s="3" t="s">
        <v>166</v>
      </c>
      <c r="L88" s="3"/>
      <c r="M88" s="3" t="s">
        <v>41</v>
      </c>
    </row>
    <row r="89" ht="21.75" customHeight="1">
      <c r="A89" s="3" t="s">
        <v>28</v>
      </c>
      <c r="B89" s="3" t="s">
        <v>19754</v>
      </c>
      <c r="C89" s="3" t="s">
        <v>17</v>
      </c>
      <c r="D89" s="4" t="s">
        <v>19</v>
      </c>
      <c r="E89" s="3" t="s">
        <v>20</v>
      </c>
      <c r="F89" s="3">
        <f t="shared" si="1"/>
        <v>10</v>
      </c>
      <c r="G89" s="3">
        <f t="shared" si="2"/>
        <v>15</v>
      </c>
      <c r="H89" s="3" t="s">
        <v>73</v>
      </c>
      <c r="I89" s="3" t="s">
        <v>57</v>
      </c>
      <c r="J89" s="3" t="s">
        <v>19762</v>
      </c>
      <c r="K89" s="3" t="s">
        <v>3861</v>
      </c>
      <c r="L89" s="3"/>
      <c r="M89" s="3" t="s">
        <v>35</v>
      </c>
    </row>
    <row r="90" ht="21.75" customHeight="1">
      <c r="A90" s="3" t="s">
        <v>1755</v>
      </c>
      <c r="B90" s="3" t="s">
        <v>12513</v>
      </c>
      <c r="C90" s="3" t="s">
        <v>17</v>
      </c>
      <c r="D90" s="4" t="s">
        <v>19</v>
      </c>
      <c r="E90" s="3" t="s">
        <v>20</v>
      </c>
      <c r="F90" s="3">
        <f t="shared" si="1"/>
        <v>10</v>
      </c>
      <c r="G90" s="3">
        <f t="shared" si="2"/>
        <v>15</v>
      </c>
      <c r="H90" s="3" t="s">
        <v>73</v>
      </c>
      <c r="I90" s="3" t="s">
        <v>50</v>
      </c>
      <c r="J90" s="3" t="s">
        <v>12518</v>
      </c>
      <c r="K90" s="3" t="s">
        <v>12516</v>
      </c>
      <c r="L90" s="3"/>
      <c r="M90" s="3" t="s">
        <v>35</v>
      </c>
    </row>
    <row r="91" ht="21.75" customHeight="1">
      <c r="A91" s="3" t="s">
        <v>28</v>
      </c>
      <c r="B91" s="3" t="s">
        <v>19773</v>
      </c>
      <c r="C91" s="3" t="s">
        <v>17</v>
      </c>
      <c r="D91" s="4" t="s">
        <v>19</v>
      </c>
      <c r="E91" s="3" t="s">
        <v>20</v>
      </c>
      <c r="F91" s="3">
        <f t="shared" si="1"/>
        <v>10</v>
      </c>
      <c r="G91" s="3">
        <f t="shared" si="2"/>
        <v>15</v>
      </c>
      <c r="H91" s="3" t="s">
        <v>73</v>
      </c>
      <c r="I91" s="3" t="s">
        <v>57</v>
      </c>
      <c r="J91" s="3" t="s">
        <v>19783</v>
      </c>
      <c r="K91" s="3" t="s">
        <v>19784</v>
      </c>
      <c r="L91" s="3"/>
      <c r="M91" s="3" t="s">
        <v>90</v>
      </c>
    </row>
    <row r="92" ht="21.75" customHeight="1">
      <c r="A92" s="3" t="s">
        <v>10794</v>
      </c>
      <c r="B92" s="3" t="s">
        <v>13042</v>
      </c>
      <c r="C92" s="3" t="s">
        <v>17</v>
      </c>
      <c r="D92" s="4" t="s">
        <v>19</v>
      </c>
      <c r="E92" s="3" t="s">
        <v>20</v>
      </c>
      <c r="F92" s="3">
        <f t="shared" si="1"/>
        <v>10</v>
      </c>
      <c r="G92" s="3">
        <f t="shared" si="2"/>
        <v>15</v>
      </c>
      <c r="H92" s="3" t="s">
        <v>73</v>
      </c>
      <c r="I92" s="3" t="s">
        <v>57</v>
      </c>
      <c r="J92" s="3" t="s">
        <v>19789</v>
      </c>
      <c r="K92" s="3" t="s">
        <v>19791</v>
      </c>
      <c r="L92" s="3"/>
      <c r="M92" s="3" t="s">
        <v>41</v>
      </c>
    </row>
    <row r="93" ht="21.75" customHeight="1">
      <c r="A93" s="3" t="s">
        <v>19793</v>
      </c>
      <c r="B93" s="3" t="s">
        <v>19240</v>
      </c>
      <c r="C93" s="3" t="s">
        <v>17</v>
      </c>
      <c r="D93" s="4" t="s">
        <v>19</v>
      </c>
      <c r="E93" s="3" t="s">
        <v>20</v>
      </c>
      <c r="F93" s="3">
        <f t="shared" si="1"/>
        <v>10</v>
      </c>
      <c r="G93" s="3">
        <f t="shared" si="2"/>
        <v>15</v>
      </c>
      <c r="H93" s="3" t="s">
        <v>73</v>
      </c>
      <c r="I93" s="3" t="s">
        <v>57</v>
      </c>
      <c r="J93" s="3" t="s">
        <v>19797</v>
      </c>
      <c r="K93" s="3" t="s">
        <v>19798</v>
      </c>
      <c r="L93" s="3"/>
      <c r="M93" s="3" t="s">
        <v>27</v>
      </c>
    </row>
    <row r="94" ht="21.75" customHeight="1">
      <c r="A94" s="3" t="s">
        <v>751</v>
      </c>
      <c r="B94" s="3" t="s">
        <v>19800</v>
      </c>
      <c r="C94" s="3" t="s">
        <v>17</v>
      </c>
      <c r="D94" s="4" t="s">
        <v>19</v>
      </c>
      <c r="E94" s="3" t="s">
        <v>20</v>
      </c>
      <c r="F94" s="3">
        <f t="shared" si="1"/>
        <v>10</v>
      </c>
      <c r="G94" s="3">
        <f t="shared" si="2"/>
        <v>15</v>
      </c>
      <c r="H94" s="3" t="s">
        <v>73</v>
      </c>
      <c r="I94" s="3" t="s">
        <v>57</v>
      </c>
      <c r="J94" s="3" t="s">
        <v>19807</v>
      </c>
      <c r="K94" s="3" t="s">
        <v>19808</v>
      </c>
      <c r="L94" s="3"/>
      <c r="M94" s="3" t="s">
        <v>41</v>
      </c>
    </row>
    <row r="95" ht="21.75" customHeight="1">
      <c r="A95" s="3" t="s">
        <v>1640</v>
      </c>
      <c r="B95" s="3" t="s">
        <v>19810</v>
      </c>
      <c r="C95" s="3" t="s">
        <v>17</v>
      </c>
      <c r="D95" s="4" t="s">
        <v>19</v>
      </c>
      <c r="E95" s="3" t="s">
        <v>127</v>
      </c>
      <c r="F95" s="3">
        <f t="shared" si="1"/>
        <v>10</v>
      </c>
      <c r="G95" s="3">
        <f t="shared" si="2"/>
        <v>15</v>
      </c>
      <c r="H95" s="3" t="s">
        <v>73</v>
      </c>
      <c r="I95" s="3" t="s">
        <v>69</v>
      </c>
      <c r="J95" s="3" t="s">
        <v>19819</v>
      </c>
      <c r="K95" s="3" t="s">
        <v>19820</v>
      </c>
      <c r="L95" s="3"/>
      <c r="M95" s="3" t="s">
        <v>41</v>
      </c>
    </row>
    <row r="96" ht="21.75" customHeight="1">
      <c r="A96" s="3" t="s">
        <v>795</v>
      </c>
      <c r="B96" s="3" t="s">
        <v>19821</v>
      </c>
      <c r="C96" s="3" t="s">
        <v>17</v>
      </c>
      <c r="D96" s="4" t="s">
        <v>19</v>
      </c>
      <c r="E96" s="3" t="s">
        <v>21</v>
      </c>
      <c r="F96" s="3">
        <f t="shared" si="1"/>
        <v>10</v>
      </c>
      <c r="G96" s="3">
        <f t="shared" si="2"/>
        <v>15</v>
      </c>
      <c r="H96" s="3" t="s">
        <v>73</v>
      </c>
      <c r="I96" s="3" t="s">
        <v>50</v>
      </c>
      <c r="J96" s="3" t="s">
        <v>19825</v>
      </c>
      <c r="K96" s="3" t="s">
        <v>19827</v>
      </c>
      <c r="L96" s="3"/>
      <c r="M96" s="3" t="s">
        <v>41</v>
      </c>
    </row>
    <row r="97" ht="21.75" customHeight="1">
      <c r="A97" s="3" t="s">
        <v>9973</v>
      </c>
      <c r="B97" s="3" t="s">
        <v>19830</v>
      </c>
      <c r="C97" s="3" t="s">
        <v>17</v>
      </c>
      <c r="D97" s="4" t="s">
        <v>19</v>
      </c>
      <c r="E97" s="3" t="s">
        <v>20</v>
      </c>
      <c r="F97" s="3">
        <f t="shared" si="1"/>
        <v>10</v>
      </c>
      <c r="G97" s="3">
        <f t="shared" si="2"/>
        <v>15</v>
      </c>
      <c r="H97" s="3" t="s">
        <v>73</v>
      </c>
      <c r="I97" s="3" t="s">
        <v>23</v>
      </c>
      <c r="J97" s="3" t="s">
        <v>19835</v>
      </c>
      <c r="K97" s="3" t="s">
        <v>19837</v>
      </c>
      <c r="L97" s="3"/>
      <c r="M97" s="3" t="s">
        <v>35</v>
      </c>
    </row>
    <row r="98" ht="21.75" customHeight="1">
      <c r="A98" s="3" t="s">
        <v>4638</v>
      </c>
      <c r="B98" s="3" t="s">
        <v>19839</v>
      </c>
      <c r="C98" s="3" t="s">
        <v>17</v>
      </c>
      <c r="D98" s="4" t="s">
        <v>19</v>
      </c>
      <c r="E98" s="3" t="s">
        <v>127</v>
      </c>
      <c r="F98" s="3">
        <f t="shared" si="1"/>
        <v>10</v>
      </c>
      <c r="G98" s="3">
        <f t="shared" si="2"/>
        <v>15</v>
      </c>
      <c r="H98" s="3" t="s">
        <v>73</v>
      </c>
      <c r="I98" s="3" t="s">
        <v>69</v>
      </c>
      <c r="J98" s="3" t="s">
        <v>19844</v>
      </c>
      <c r="K98" s="3" t="s">
        <v>19845</v>
      </c>
      <c r="L98" s="3"/>
      <c r="M98" s="3" t="s">
        <v>41</v>
      </c>
    </row>
    <row r="99" ht="21.75" customHeight="1">
      <c r="A99" s="3" t="s">
        <v>19847</v>
      </c>
      <c r="B99" s="3" t="s">
        <v>19849</v>
      </c>
      <c r="C99" s="3" t="s">
        <v>17</v>
      </c>
      <c r="D99" s="4" t="s">
        <v>19</v>
      </c>
      <c r="E99" s="3" t="s">
        <v>20</v>
      </c>
      <c r="F99" s="3">
        <f t="shared" si="1"/>
        <v>10</v>
      </c>
      <c r="G99" s="3">
        <f t="shared" si="2"/>
        <v>15</v>
      </c>
      <c r="H99" s="3" t="s">
        <v>73</v>
      </c>
      <c r="I99" s="3" t="s">
        <v>50</v>
      </c>
      <c r="J99" s="3" t="s">
        <v>19852</v>
      </c>
      <c r="K99" s="3" t="s">
        <v>19853</v>
      </c>
      <c r="L99" s="3"/>
      <c r="M99" s="3" t="s">
        <v>27</v>
      </c>
    </row>
    <row r="100" ht="21.75" customHeight="1">
      <c r="A100" s="3" t="s">
        <v>19856</v>
      </c>
      <c r="B100" s="3" t="s">
        <v>19857</v>
      </c>
      <c r="C100" s="3" t="s">
        <v>17</v>
      </c>
      <c r="D100" s="4" t="s">
        <v>19</v>
      </c>
      <c r="E100" s="3" t="s">
        <v>20</v>
      </c>
      <c r="F100" s="3">
        <f t="shared" si="1"/>
        <v>10</v>
      </c>
      <c r="G100" s="3">
        <f t="shared" si="2"/>
        <v>15</v>
      </c>
      <c r="H100" s="3" t="s">
        <v>73</v>
      </c>
      <c r="I100" s="3" t="s">
        <v>57</v>
      </c>
      <c r="J100" s="3" t="s">
        <v>19863</v>
      </c>
      <c r="K100" s="3" t="s">
        <v>318</v>
      </c>
      <c r="L100" s="3"/>
      <c r="M100" s="3" t="s">
        <v>35</v>
      </c>
    </row>
    <row r="101" ht="21.75" customHeight="1">
      <c r="A101" s="3" t="s">
        <v>19864</v>
      </c>
      <c r="B101" s="3" t="s">
        <v>1674</v>
      </c>
      <c r="C101" s="3" t="s">
        <v>17</v>
      </c>
      <c r="D101" s="4" t="s">
        <v>19</v>
      </c>
      <c r="E101" s="3" t="s">
        <v>20</v>
      </c>
      <c r="F101" s="3">
        <f t="shared" si="1"/>
        <v>10</v>
      </c>
      <c r="G101" s="3">
        <f t="shared" si="2"/>
        <v>20</v>
      </c>
      <c r="H101" s="3" t="s">
        <v>48</v>
      </c>
      <c r="I101" s="3" t="s">
        <v>57</v>
      </c>
      <c r="J101" s="3" t="s">
        <v>19871</v>
      </c>
      <c r="K101" s="3" t="s">
        <v>1687</v>
      </c>
      <c r="L101" s="3"/>
      <c r="M101" s="3" t="s">
        <v>41</v>
      </c>
    </row>
    <row r="102" ht="21.75" customHeight="1">
      <c r="A102" s="3" t="s">
        <v>4638</v>
      </c>
      <c r="B102" s="3" t="s">
        <v>19873</v>
      </c>
      <c r="C102" s="3" t="s">
        <v>17</v>
      </c>
      <c r="D102" s="4" t="s">
        <v>19</v>
      </c>
      <c r="E102" s="3" t="s">
        <v>20</v>
      </c>
      <c r="F102" s="3">
        <f t="shared" si="1"/>
        <v>10</v>
      </c>
      <c r="G102" s="3">
        <f t="shared" si="2"/>
        <v>15</v>
      </c>
      <c r="H102" s="3" t="s">
        <v>73</v>
      </c>
      <c r="I102" s="3" t="s">
        <v>50</v>
      </c>
      <c r="J102" s="3" t="s">
        <v>19878</v>
      </c>
      <c r="K102" s="3" t="s">
        <v>19879</v>
      </c>
      <c r="L102" s="3"/>
      <c r="M102" s="3" t="s">
        <v>41</v>
      </c>
    </row>
    <row r="103" ht="21.75" customHeight="1">
      <c r="A103" s="3" t="s">
        <v>4666</v>
      </c>
      <c r="B103" s="3" t="s">
        <v>19240</v>
      </c>
      <c r="C103" s="3" t="s">
        <v>17</v>
      </c>
      <c r="D103" s="4" t="s">
        <v>19</v>
      </c>
      <c r="E103" s="3" t="s">
        <v>20</v>
      </c>
      <c r="F103" s="3">
        <f t="shared" si="1"/>
        <v>10</v>
      </c>
      <c r="G103" s="3">
        <f t="shared" si="2"/>
        <v>15</v>
      </c>
      <c r="H103" s="3" t="s">
        <v>73</v>
      </c>
      <c r="I103" s="3" t="s">
        <v>57</v>
      </c>
      <c r="J103" s="3" t="s">
        <v>19884</v>
      </c>
      <c r="K103" s="3" t="s">
        <v>19798</v>
      </c>
      <c r="L103" s="3"/>
      <c r="M103" s="3" t="s">
        <v>27</v>
      </c>
    </row>
    <row r="104" ht="21.75" customHeight="1">
      <c r="A104" s="3" t="s">
        <v>795</v>
      </c>
      <c r="B104" s="3" t="s">
        <v>12414</v>
      </c>
      <c r="C104" s="3" t="s">
        <v>17</v>
      </c>
      <c r="D104" s="4" t="s">
        <v>19</v>
      </c>
      <c r="E104" s="3" t="s">
        <v>20</v>
      </c>
      <c r="F104" s="3">
        <f t="shared" si="1"/>
        <v>10</v>
      </c>
      <c r="G104" s="3">
        <f t="shared" si="2"/>
        <v>15</v>
      </c>
      <c r="H104" s="3" t="s">
        <v>73</v>
      </c>
      <c r="I104" s="3" t="s">
        <v>57</v>
      </c>
      <c r="J104" s="3" t="s">
        <v>12417</v>
      </c>
      <c r="K104" s="3" t="s">
        <v>166</v>
      </c>
      <c r="L104" s="3"/>
      <c r="M104" s="3" t="s">
        <v>250</v>
      </c>
    </row>
    <row r="105" ht="21.75" customHeight="1">
      <c r="A105" s="3" t="s">
        <v>19730</v>
      </c>
      <c r="B105" s="3" t="s">
        <v>603</v>
      </c>
      <c r="C105" s="3" t="s">
        <v>17</v>
      </c>
      <c r="D105" s="4" t="s">
        <v>19</v>
      </c>
      <c r="E105" s="3" t="s">
        <v>21</v>
      </c>
      <c r="F105" s="3">
        <f t="shared" si="1"/>
        <v>10</v>
      </c>
      <c r="G105" s="3">
        <f t="shared" si="2"/>
        <v>15</v>
      </c>
      <c r="H105" s="3" t="s">
        <v>73</v>
      </c>
      <c r="I105" s="3" t="s">
        <v>57</v>
      </c>
      <c r="J105" s="3" t="s">
        <v>19892</v>
      </c>
      <c r="K105" s="3" t="s">
        <v>19893</v>
      </c>
      <c r="L105" s="3"/>
      <c r="M105" s="3" t="s">
        <v>159</v>
      </c>
    </row>
    <row r="106" ht="21.75" customHeight="1">
      <c r="A106" s="3" t="s">
        <v>28</v>
      </c>
      <c r="B106" s="3" t="s">
        <v>19895</v>
      </c>
      <c r="C106" s="3" t="s">
        <v>17</v>
      </c>
      <c r="D106" s="4" t="s">
        <v>19</v>
      </c>
      <c r="E106" s="3" t="s">
        <v>20</v>
      </c>
      <c r="F106" s="3">
        <f t="shared" si="1"/>
        <v>10</v>
      </c>
      <c r="G106" s="3">
        <f t="shared" si="2"/>
        <v>15</v>
      </c>
      <c r="H106" s="3" t="s">
        <v>73</v>
      </c>
      <c r="I106" s="3" t="s">
        <v>57</v>
      </c>
      <c r="J106" s="3" t="s">
        <v>19898</v>
      </c>
      <c r="K106" s="3" t="s">
        <v>19900</v>
      </c>
      <c r="L106" s="3"/>
      <c r="M106" s="3" t="s">
        <v>41</v>
      </c>
    </row>
    <row r="107" ht="21.75" customHeight="1">
      <c r="A107" s="3" t="s">
        <v>795</v>
      </c>
      <c r="B107" s="3" t="s">
        <v>19903</v>
      </c>
      <c r="C107" s="3" t="s">
        <v>17</v>
      </c>
      <c r="D107" s="4" t="s">
        <v>19</v>
      </c>
      <c r="E107" s="3" t="s">
        <v>20</v>
      </c>
      <c r="F107" s="3">
        <f t="shared" si="1"/>
        <v>10</v>
      </c>
      <c r="G107" s="3">
        <f t="shared" si="2"/>
        <v>15</v>
      </c>
      <c r="H107" s="3" t="s">
        <v>73</v>
      </c>
      <c r="I107" s="3" t="s">
        <v>57</v>
      </c>
      <c r="J107" s="3" t="s">
        <v>19906</v>
      </c>
      <c r="K107" s="3" t="s">
        <v>8379</v>
      </c>
      <c r="L107" s="3"/>
      <c r="M107" s="3" t="s">
        <v>35</v>
      </c>
    </row>
    <row r="108" ht="21.75" customHeight="1">
      <c r="A108" s="3" t="s">
        <v>28</v>
      </c>
      <c r="B108" s="3" t="s">
        <v>19908</v>
      </c>
      <c r="C108" s="3" t="s">
        <v>17</v>
      </c>
      <c r="D108" s="4" t="s">
        <v>19</v>
      </c>
      <c r="E108" s="3" t="s">
        <v>20</v>
      </c>
      <c r="F108" s="3">
        <f t="shared" si="1"/>
        <v>10</v>
      </c>
      <c r="G108" s="3">
        <f t="shared" si="2"/>
        <v>15</v>
      </c>
      <c r="H108" s="3" t="s">
        <v>73</v>
      </c>
      <c r="I108" s="3" t="s">
        <v>50</v>
      </c>
      <c r="J108" s="3" t="s">
        <v>19909</v>
      </c>
      <c r="K108" s="3" t="s">
        <v>19910</v>
      </c>
      <c r="L108" s="3"/>
      <c r="M108" s="3" t="s">
        <v>35</v>
      </c>
    </row>
    <row r="109" ht="21.75" customHeight="1">
      <c r="A109" s="3" t="s">
        <v>28</v>
      </c>
      <c r="B109" s="3" t="s">
        <v>19912</v>
      </c>
      <c r="C109" s="3" t="s">
        <v>17</v>
      </c>
      <c r="D109" s="4" t="s">
        <v>19</v>
      </c>
      <c r="E109" s="3" t="s">
        <v>21</v>
      </c>
      <c r="F109" s="3">
        <f t="shared" si="1"/>
        <v>10</v>
      </c>
      <c r="G109" s="3">
        <f t="shared" si="2"/>
        <v>15</v>
      </c>
      <c r="H109" s="3" t="s">
        <v>73</v>
      </c>
      <c r="I109" s="3" t="s">
        <v>57</v>
      </c>
      <c r="J109" s="3" t="s">
        <v>19917</v>
      </c>
      <c r="K109" s="3" t="s">
        <v>166</v>
      </c>
      <c r="L109" s="3"/>
      <c r="M109" s="3" t="s">
        <v>41</v>
      </c>
    </row>
    <row r="110" ht="21.75" customHeight="1">
      <c r="A110" s="3" t="s">
        <v>2447</v>
      </c>
      <c r="B110" s="3" t="s">
        <v>13770</v>
      </c>
      <c r="C110" s="3" t="s">
        <v>17</v>
      </c>
      <c r="D110" s="4" t="s">
        <v>19</v>
      </c>
      <c r="E110" s="3" t="s">
        <v>127</v>
      </c>
      <c r="F110" s="3">
        <f t="shared" si="1"/>
        <v>10</v>
      </c>
      <c r="G110" s="3">
        <f t="shared" si="2"/>
        <v>15</v>
      </c>
      <c r="H110" s="3" t="s">
        <v>73</v>
      </c>
      <c r="I110" s="3" t="s">
        <v>69</v>
      </c>
      <c r="J110" s="3" t="s">
        <v>19919</v>
      </c>
      <c r="K110" s="3" t="s">
        <v>166</v>
      </c>
      <c r="L110" s="3"/>
      <c r="M110" s="3" t="s">
        <v>35</v>
      </c>
    </row>
    <row r="111" ht="21.75" customHeight="1">
      <c r="A111" s="3" t="s">
        <v>4466</v>
      </c>
      <c r="B111" s="3" t="s">
        <v>19921</v>
      </c>
      <c r="C111" s="3" t="s">
        <v>17</v>
      </c>
      <c r="D111" s="4" t="s">
        <v>19</v>
      </c>
      <c r="E111" s="3" t="s">
        <v>20</v>
      </c>
      <c r="F111" s="3">
        <f t="shared" si="1"/>
        <v>10</v>
      </c>
      <c r="G111" s="3">
        <f t="shared" si="2"/>
        <v>15</v>
      </c>
      <c r="H111" s="3" t="s">
        <v>73</v>
      </c>
      <c r="I111" s="3" t="s">
        <v>50</v>
      </c>
      <c r="J111" s="3" t="s">
        <v>19929</v>
      </c>
      <c r="K111" s="3" t="s">
        <v>19930</v>
      </c>
      <c r="L111" s="3"/>
      <c r="M111" s="3" t="s">
        <v>35</v>
      </c>
    </row>
    <row r="112" ht="21.75" customHeight="1">
      <c r="A112" s="3" t="s">
        <v>19931</v>
      </c>
      <c r="B112" s="3" t="s">
        <v>19932</v>
      </c>
      <c r="C112" s="3" t="s">
        <v>17</v>
      </c>
      <c r="D112" s="4" t="s">
        <v>19</v>
      </c>
      <c r="E112" s="3" t="s">
        <v>21</v>
      </c>
      <c r="F112" s="3">
        <f t="shared" si="1"/>
        <v>10</v>
      </c>
      <c r="G112" s="3">
        <f t="shared" si="2"/>
        <v>20</v>
      </c>
      <c r="H112" s="3" t="s">
        <v>48</v>
      </c>
      <c r="I112" s="3" t="s">
        <v>57</v>
      </c>
      <c r="J112" s="3" t="s">
        <v>19938</v>
      </c>
      <c r="K112" s="3" t="s">
        <v>19939</v>
      </c>
      <c r="L112" s="3"/>
      <c r="M112" s="3" t="s">
        <v>41</v>
      </c>
    </row>
    <row r="113" ht="21.75" customHeight="1">
      <c r="A113" s="3" t="s">
        <v>2717</v>
      </c>
      <c r="B113" s="3" t="s">
        <v>12403</v>
      </c>
      <c r="C113" s="3" t="s">
        <v>17</v>
      </c>
      <c r="D113" s="4" t="s">
        <v>19</v>
      </c>
      <c r="E113" s="3" t="s">
        <v>20</v>
      </c>
      <c r="F113" s="3">
        <f t="shared" si="1"/>
        <v>10</v>
      </c>
      <c r="G113" s="3">
        <f t="shared" si="2"/>
        <v>18</v>
      </c>
      <c r="H113" s="3" t="s">
        <v>95</v>
      </c>
      <c r="I113" s="3" t="s">
        <v>57</v>
      </c>
      <c r="J113" s="3" t="s">
        <v>12407</v>
      </c>
      <c r="K113" s="3" t="s">
        <v>7356</v>
      </c>
      <c r="L113" s="3"/>
      <c r="M113" s="3" t="s">
        <v>41</v>
      </c>
    </row>
    <row r="114" ht="21.75" customHeight="1">
      <c r="A114" s="3" t="s">
        <v>19945</v>
      </c>
      <c r="B114" s="3" t="s">
        <v>8319</v>
      </c>
      <c r="C114" s="3" t="s">
        <v>17</v>
      </c>
      <c r="D114" s="4" t="s">
        <v>19</v>
      </c>
      <c r="E114" s="3" t="s">
        <v>20</v>
      </c>
      <c r="F114" s="3">
        <f t="shared" si="1"/>
        <v>10</v>
      </c>
      <c r="G114" s="3">
        <f t="shared" si="2"/>
        <v>15</v>
      </c>
      <c r="H114" s="3" t="s">
        <v>73</v>
      </c>
      <c r="I114" s="3" t="s">
        <v>57</v>
      </c>
      <c r="J114" s="3" t="s">
        <v>19950</v>
      </c>
      <c r="K114" s="3" t="s">
        <v>19952</v>
      </c>
      <c r="L114" s="3"/>
      <c r="M114" s="3" t="s">
        <v>159</v>
      </c>
    </row>
    <row r="115" ht="21.75" customHeight="1">
      <c r="A115" s="3" t="s">
        <v>2838</v>
      </c>
      <c r="B115" s="3" t="s">
        <v>19955</v>
      </c>
      <c r="C115" s="3" t="s">
        <v>17</v>
      </c>
      <c r="D115" s="4" t="s">
        <v>19</v>
      </c>
      <c r="E115" s="3" t="s">
        <v>20</v>
      </c>
      <c r="F115" s="3">
        <f t="shared" si="1"/>
        <v>10</v>
      </c>
      <c r="G115" s="3">
        <f t="shared" si="2"/>
        <v>15</v>
      </c>
      <c r="H115" s="3" t="s">
        <v>73</v>
      </c>
      <c r="I115" s="3" t="s">
        <v>57</v>
      </c>
      <c r="J115" s="3" t="s">
        <v>19959</v>
      </c>
      <c r="K115" s="3" t="s">
        <v>19960</v>
      </c>
      <c r="L115" s="3"/>
      <c r="M115" s="3" t="s">
        <v>159</v>
      </c>
    </row>
    <row r="116" ht="21.75" customHeight="1">
      <c r="A116" s="3" t="s">
        <v>28</v>
      </c>
      <c r="B116" s="3" t="s">
        <v>4542</v>
      </c>
      <c r="C116" s="3" t="s">
        <v>17</v>
      </c>
      <c r="D116" s="4" t="s">
        <v>19</v>
      </c>
      <c r="E116" s="3" t="s">
        <v>20</v>
      </c>
      <c r="F116" s="3">
        <f t="shared" si="1"/>
        <v>10</v>
      </c>
      <c r="G116" s="3">
        <f t="shared" si="2"/>
        <v>15</v>
      </c>
      <c r="H116" s="3" t="s">
        <v>73</v>
      </c>
      <c r="I116" s="3" t="s">
        <v>57</v>
      </c>
      <c r="J116" s="3" t="s">
        <v>12461</v>
      </c>
      <c r="K116" s="3" t="s">
        <v>166</v>
      </c>
      <c r="L116" s="3"/>
      <c r="M116" s="3" t="s">
        <v>27</v>
      </c>
    </row>
    <row r="117" ht="21.75" customHeight="1">
      <c r="A117" s="3" t="s">
        <v>19962</v>
      </c>
      <c r="B117" s="3" t="s">
        <v>19963</v>
      </c>
      <c r="C117" s="3" t="s">
        <v>17</v>
      </c>
      <c r="D117" s="4" t="s">
        <v>19</v>
      </c>
      <c r="E117" s="3" t="s">
        <v>117</v>
      </c>
      <c r="F117" s="3">
        <f t="shared" si="1"/>
        <v>10</v>
      </c>
      <c r="G117" s="3">
        <f t="shared" si="2"/>
        <v>15</v>
      </c>
      <c r="H117" s="3" t="s">
        <v>73</v>
      </c>
      <c r="I117" s="3" t="s">
        <v>31</v>
      </c>
      <c r="J117" s="3" t="s">
        <v>19965</v>
      </c>
      <c r="K117" s="3" t="s">
        <v>19967</v>
      </c>
      <c r="L117" s="3"/>
      <c r="M117" s="3" t="s">
        <v>159</v>
      </c>
    </row>
    <row r="118" ht="21.75" customHeight="1">
      <c r="A118" s="3" t="s">
        <v>12470</v>
      </c>
      <c r="B118" s="3" t="s">
        <v>10009</v>
      </c>
      <c r="C118" s="3" t="s">
        <v>17</v>
      </c>
      <c r="D118" s="4" t="s">
        <v>19</v>
      </c>
      <c r="E118" s="3" t="s">
        <v>20</v>
      </c>
      <c r="F118" s="3">
        <f t="shared" si="1"/>
        <v>10</v>
      </c>
      <c r="G118" s="3">
        <f t="shared" si="2"/>
        <v>15</v>
      </c>
      <c r="H118" s="3" t="s">
        <v>73</v>
      </c>
      <c r="I118" s="3" t="s">
        <v>50</v>
      </c>
      <c r="J118" s="3" t="s">
        <v>12475</v>
      </c>
      <c r="K118" s="3" t="s">
        <v>12473</v>
      </c>
      <c r="L118" s="3"/>
      <c r="M118" s="3" t="s">
        <v>27</v>
      </c>
    </row>
    <row r="119" ht="21.75" customHeight="1">
      <c r="A119" s="3" t="s">
        <v>28</v>
      </c>
      <c r="B119" s="3" t="s">
        <v>881</v>
      </c>
      <c r="C119" s="3" t="s">
        <v>17</v>
      </c>
      <c r="D119" s="4" t="s">
        <v>19</v>
      </c>
      <c r="E119" s="3" t="s">
        <v>20</v>
      </c>
      <c r="F119" s="3">
        <f t="shared" si="1"/>
        <v>10</v>
      </c>
      <c r="G119" s="3">
        <f t="shared" si="2"/>
        <v>17</v>
      </c>
      <c r="H119" s="3" t="s">
        <v>443</v>
      </c>
      <c r="I119" s="3" t="s">
        <v>57</v>
      </c>
      <c r="J119" s="3" t="s">
        <v>19983</v>
      </c>
      <c r="K119" s="3" t="s">
        <v>19985</v>
      </c>
      <c r="L119" s="3"/>
      <c r="M119" s="3" t="s">
        <v>27</v>
      </c>
    </row>
    <row r="120" ht="21.75" customHeight="1">
      <c r="A120" s="3" t="s">
        <v>28</v>
      </c>
      <c r="B120" s="3" t="s">
        <v>12507</v>
      </c>
      <c r="C120" s="3" t="s">
        <v>17</v>
      </c>
      <c r="D120" s="4" t="s">
        <v>19</v>
      </c>
      <c r="E120" s="3" t="s">
        <v>20</v>
      </c>
      <c r="F120" s="3">
        <f t="shared" si="1"/>
        <v>10</v>
      </c>
      <c r="G120" s="3">
        <f t="shared" si="2"/>
        <v>20</v>
      </c>
      <c r="H120" s="3" t="s">
        <v>48</v>
      </c>
      <c r="I120" s="3" t="s">
        <v>50</v>
      </c>
      <c r="J120" s="3" t="s">
        <v>12510</v>
      </c>
      <c r="K120" s="3" t="s">
        <v>166</v>
      </c>
      <c r="L120" s="3"/>
      <c r="M120" s="3" t="s">
        <v>27</v>
      </c>
    </row>
    <row r="121" ht="21.75" customHeight="1">
      <c r="A121" s="3" t="s">
        <v>19995</v>
      </c>
      <c r="B121" s="3" t="s">
        <v>11530</v>
      </c>
      <c r="C121" s="3" t="s">
        <v>17</v>
      </c>
      <c r="D121" s="4" t="s">
        <v>19</v>
      </c>
      <c r="E121" s="3" t="s">
        <v>20</v>
      </c>
      <c r="F121" s="3">
        <f t="shared" si="1"/>
        <v>10</v>
      </c>
      <c r="G121" s="3">
        <f t="shared" si="2"/>
        <v>20</v>
      </c>
      <c r="H121" s="3" t="s">
        <v>48</v>
      </c>
      <c r="I121" s="3" t="s">
        <v>57</v>
      </c>
      <c r="J121" s="3" t="s">
        <v>20005</v>
      </c>
      <c r="K121" s="3" t="s">
        <v>166</v>
      </c>
      <c r="L121" s="3"/>
      <c r="M121" s="3" t="s">
        <v>27</v>
      </c>
    </row>
    <row r="122" ht="21.75" customHeight="1">
      <c r="A122" s="3" t="s">
        <v>20006</v>
      </c>
      <c r="B122" s="3" t="s">
        <v>80</v>
      </c>
      <c r="C122" s="3" t="s">
        <v>17</v>
      </c>
      <c r="D122" s="4" t="s">
        <v>19</v>
      </c>
      <c r="E122" s="3" t="s">
        <v>20</v>
      </c>
      <c r="F122" s="3">
        <f t="shared" si="1"/>
        <v>10</v>
      </c>
      <c r="G122" s="3">
        <f t="shared" si="2"/>
        <v>20</v>
      </c>
      <c r="H122" s="3" t="s">
        <v>48</v>
      </c>
      <c r="I122" s="3" t="s">
        <v>23</v>
      </c>
      <c r="J122" s="3" t="s">
        <v>20012</v>
      </c>
      <c r="K122" s="3" t="s">
        <v>20013</v>
      </c>
      <c r="L122" s="3"/>
      <c r="M122" s="3" t="s">
        <v>27</v>
      </c>
    </row>
    <row r="123" ht="21.75" customHeight="1">
      <c r="A123" s="3" t="s">
        <v>5424</v>
      </c>
      <c r="B123" s="3" t="s">
        <v>20015</v>
      </c>
      <c r="C123" s="3" t="s">
        <v>17</v>
      </c>
      <c r="D123" s="4" t="s">
        <v>19</v>
      </c>
      <c r="E123" s="3" t="s">
        <v>21</v>
      </c>
      <c r="F123" s="3">
        <f t="shared" si="1"/>
        <v>10</v>
      </c>
      <c r="G123" s="3">
        <f t="shared" si="2"/>
        <v>15</v>
      </c>
      <c r="H123" s="3" t="s">
        <v>73</v>
      </c>
      <c r="I123" s="3" t="s">
        <v>50</v>
      </c>
      <c r="J123" s="3" t="s">
        <v>20022</v>
      </c>
      <c r="K123" s="3" t="s">
        <v>2018</v>
      </c>
      <c r="L123" s="3"/>
      <c r="M123" s="3" t="s">
        <v>35</v>
      </c>
    </row>
    <row r="124" ht="21.75" customHeight="1">
      <c r="A124" s="3" t="s">
        <v>20024</v>
      </c>
      <c r="B124" s="3" t="s">
        <v>4516</v>
      </c>
      <c r="C124" s="3" t="s">
        <v>17</v>
      </c>
      <c r="D124" s="4" t="s">
        <v>19</v>
      </c>
      <c r="E124" s="3" t="s">
        <v>20</v>
      </c>
      <c r="F124" s="3">
        <f t="shared" si="1"/>
        <v>10</v>
      </c>
      <c r="G124" s="3">
        <f t="shared" si="2"/>
        <v>18</v>
      </c>
      <c r="H124" s="3" t="s">
        <v>95</v>
      </c>
      <c r="I124" s="3" t="s">
        <v>50</v>
      </c>
      <c r="J124" s="3" t="s">
        <v>20028</v>
      </c>
      <c r="K124" s="3" t="s">
        <v>20030</v>
      </c>
      <c r="L124" s="3"/>
      <c r="M124" s="3" t="s">
        <v>35</v>
      </c>
    </row>
    <row r="125" ht="21.75" customHeight="1">
      <c r="A125" s="3" t="s">
        <v>13221</v>
      </c>
      <c r="B125" s="3" t="s">
        <v>13222</v>
      </c>
      <c r="C125" s="3" t="s">
        <v>17</v>
      </c>
      <c r="D125" s="4" t="s">
        <v>19</v>
      </c>
      <c r="E125" s="3" t="s">
        <v>21</v>
      </c>
      <c r="F125" s="3">
        <f t="shared" si="1"/>
        <v>10</v>
      </c>
      <c r="G125" s="3">
        <f t="shared" si="2"/>
        <v>15</v>
      </c>
      <c r="H125" s="3" t="s">
        <v>73</v>
      </c>
      <c r="I125" s="3" t="s">
        <v>57</v>
      </c>
      <c r="J125" s="3" t="s">
        <v>13229</v>
      </c>
      <c r="K125" s="3" t="s">
        <v>13226</v>
      </c>
      <c r="L125" s="3"/>
      <c r="M125" s="3" t="s">
        <v>35</v>
      </c>
    </row>
    <row r="126" ht="21.75" customHeight="1">
      <c r="A126" s="3" t="s">
        <v>28</v>
      </c>
      <c r="B126" s="3" t="s">
        <v>7205</v>
      </c>
      <c r="C126" s="3" t="s">
        <v>17</v>
      </c>
      <c r="D126" s="4" t="s">
        <v>19</v>
      </c>
      <c r="E126" s="3" t="s">
        <v>21</v>
      </c>
      <c r="F126" s="3">
        <f t="shared" si="1"/>
        <v>10</v>
      </c>
      <c r="G126" s="3">
        <f t="shared" si="2"/>
        <v>20</v>
      </c>
      <c r="H126" s="3" t="s">
        <v>48</v>
      </c>
      <c r="I126" s="3" t="s">
        <v>57</v>
      </c>
      <c r="J126" s="3" t="s">
        <v>7220</v>
      </c>
      <c r="K126" s="3" t="s">
        <v>7217</v>
      </c>
      <c r="L126" s="3"/>
      <c r="M126" s="3" t="s">
        <v>35</v>
      </c>
    </row>
    <row r="127" ht="21.75" customHeight="1">
      <c r="A127" s="3" t="s">
        <v>20041</v>
      </c>
      <c r="B127" s="3" t="s">
        <v>7205</v>
      </c>
      <c r="C127" s="3" t="s">
        <v>17</v>
      </c>
      <c r="D127" s="4" t="s">
        <v>19</v>
      </c>
      <c r="E127" s="3" t="s">
        <v>21</v>
      </c>
      <c r="F127" s="3">
        <f t="shared" si="1"/>
        <v>10</v>
      </c>
      <c r="G127" s="3">
        <f t="shared" si="2"/>
        <v>20</v>
      </c>
      <c r="H127" s="3" t="s">
        <v>48</v>
      </c>
      <c r="I127" s="3" t="s">
        <v>50</v>
      </c>
      <c r="J127" s="3" t="s">
        <v>20047</v>
      </c>
      <c r="K127" s="3" t="s">
        <v>7217</v>
      </c>
      <c r="L127" s="3"/>
      <c r="M127" s="3" t="s">
        <v>35</v>
      </c>
    </row>
    <row r="128" ht="21.75" customHeight="1">
      <c r="A128" s="3" t="s">
        <v>795</v>
      </c>
      <c r="B128" s="3" t="s">
        <v>20049</v>
      </c>
      <c r="C128" s="3" t="s">
        <v>17</v>
      </c>
      <c r="D128" s="4" t="s">
        <v>19</v>
      </c>
      <c r="E128" s="3" t="s">
        <v>127</v>
      </c>
      <c r="F128" s="3">
        <f t="shared" si="1"/>
        <v>10</v>
      </c>
      <c r="G128" s="3">
        <f t="shared" si="2"/>
        <v>20</v>
      </c>
      <c r="H128" s="3" t="s">
        <v>48</v>
      </c>
      <c r="I128" s="3" t="s">
        <v>57</v>
      </c>
      <c r="J128" s="3" t="s">
        <v>20057</v>
      </c>
      <c r="K128" s="3" t="s">
        <v>20058</v>
      </c>
      <c r="L128" s="3"/>
      <c r="M128" s="3" t="s">
        <v>41</v>
      </c>
    </row>
    <row r="129" ht="21.75" customHeight="1">
      <c r="A129" s="3" t="s">
        <v>12519</v>
      </c>
      <c r="B129" s="3" t="s">
        <v>12520</v>
      </c>
      <c r="C129" s="3" t="s">
        <v>17</v>
      </c>
      <c r="D129" s="4" t="s">
        <v>19</v>
      </c>
      <c r="E129" s="3" t="s">
        <v>20</v>
      </c>
      <c r="F129" s="3">
        <f t="shared" si="1"/>
        <v>10</v>
      </c>
      <c r="G129" s="3">
        <f t="shared" si="2"/>
        <v>20</v>
      </c>
      <c r="H129" s="3" t="s">
        <v>48</v>
      </c>
      <c r="I129" s="3" t="s">
        <v>57</v>
      </c>
      <c r="J129" s="3" t="s">
        <v>12526</v>
      </c>
      <c r="K129" s="3" t="s">
        <v>12525</v>
      </c>
      <c r="L129" s="3"/>
      <c r="M129" s="3" t="s">
        <v>159</v>
      </c>
    </row>
    <row r="130" ht="21.75" customHeight="1">
      <c r="A130" s="3" t="s">
        <v>20067</v>
      </c>
      <c r="B130" s="3" t="s">
        <v>1057</v>
      </c>
      <c r="C130" s="3" t="s">
        <v>17</v>
      </c>
      <c r="D130" s="4" t="s">
        <v>19</v>
      </c>
      <c r="E130" s="3" t="s">
        <v>20</v>
      </c>
      <c r="F130" s="3">
        <f t="shared" si="1"/>
        <v>10</v>
      </c>
      <c r="G130" s="3">
        <f t="shared" si="2"/>
        <v>15</v>
      </c>
      <c r="H130" s="3" t="s">
        <v>73</v>
      </c>
      <c r="I130" s="3" t="s">
        <v>50</v>
      </c>
      <c r="J130" s="3" t="s">
        <v>20072</v>
      </c>
      <c r="K130" s="3" t="s">
        <v>16532</v>
      </c>
      <c r="L130" s="3"/>
      <c r="M130" s="3" t="s">
        <v>27</v>
      </c>
    </row>
    <row r="131" ht="21.75" customHeight="1">
      <c r="A131" s="3" t="s">
        <v>20075</v>
      </c>
      <c r="B131" s="3" t="s">
        <v>1057</v>
      </c>
      <c r="C131" s="3" t="s">
        <v>17</v>
      </c>
      <c r="D131" s="4" t="s">
        <v>19</v>
      </c>
      <c r="E131" s="3" t="s">
        <v>20</v>
      </c>
      <c r="F131" s="3">
        <f t="shared" si="1"/>
        <v>10</v>
      </c>
      <c r="G131" s="3">
        <f t="shared" si="2"/>
        <v>15</v>
      </c>
      <c r="H131" s="3" t="s">
        <v>73</v>
      </c>
      <c r="I131" s="3" t="s">
        <v>57</v>
      </c>
      <c r="J131" s="3" t="s">
        <v>20079</v>
      </c>
      <c r="K131" s="3" t="s">
        <v>16532</v>
      </c>
      <c r="L131" s="3"/>
      <c r="M131" s="3" t="s">
        <v>27</v>
      </c>
    </row>
    <row r="132" ht="21.75" customHeight="1">
      <c r="A132" s="3" t="s">
        <v>738</v>
      </c>
      <c r="B132" s="3" t="s">
        <v>13453</v>
      </c>
      <c r="C132" s="3" t="s">
        <v>17</v>
      </c>
      <c r="D132" s="4" t="s">
        <v>19</v>
      </c>
      <c r="E132" s="3" t="s">
        <v>20</v>
      </c>
      <c r="F132" s="3">
        <f t="shared" si="1"/>
        <v>10</v>
      </c>
      <c r="G132" s="3">
        <f t="shared" si="2"/>
        <v>20</v>
      </c>
      <c r="H132" s="3" t="s">
        <v>48</v>
      </c>
      <c r="I132" s="3" t="s">
        <v>50</v>
      </c>
      <c r="J132" s="3" t="s">
        <v>13458</v>
      </c>
      <c r="K132" s="3" t="s">
        <v>13456</v>
      </c>
      <c r="L132" s="3"/>
      <c r="M132" s="3" t="s">
        <v>41</v>
      </c>
    </row>
    <row r="133" ht="21.75" customHeight="1">
      <c r="A133" s="3" t="s">
        <v>28</v>
      </c>
      <c r="B133" s="3" t="s">
        <v>8539</v>
      </c>
      <c r="C133" s="3" t="s">
        <v>17</v>
      </c>
      <c r="D133" s="4" t="s">
        <v>19</v>
      </c>
      <c r="E133" s="3" t="s">
        <v>20</v>
      </c>
      <c r="F133" s="3">
        <f t="shared" si="1"/>
        <v>10</v>
      </c>
      <c r="G133" s="3">
        <f t="shared" si="2"/>
        <v>15</v>
      </c>
      <c r="H133" s="3" t="s">
        <v>73</v>
      </c>
      <c r="I133" s="3" t="s">
        <v>57</v>
      </c>
      <c r="J133" s="3" t="s">
        <v>20095</v>
      </c>
      <c r="K133" s="3" t="s">
        <v>20096</v>
      </c>
      <c r="L133" s="3"/>
      <c r="M133" s="3" t="s">
        <v>159</v>
      </c>
    </row>
    <row r="134" ht="21.75" customHeight="1">
      <c r="A134" s="3" t="s">
        <v>9989</v>
      </c>
      <c r="B134" s="3" t="s">
        <v>80</v>
      </c>
      <c r="C134" s="3" t="s">
        <v>17</v>
      </c>
      <c r="D134" s="4" t="s">
        <v>19</v>
      </c>
      <c r="E134" s="3" t="s">
        <v>20</v>
      </c>
      <c r="F134" s="3">
        <f t="shared" si="1"/>
        <v>10</v>
      </c>
      <c r="G134" s="3">
        <f t="shared" si="2"/>
        <v>20</v>
      </c>
      <c r="H134" s="3" t="s">
        <v>48</v>
      </c>
      <c r="I134" s="3" t="s">
        <v>57</v>
      </c>
      <c r="J134" s="3" t="s">
        <v>20101</v>
      </c>
      <c r="K134" s="3" t="s">
        <v>1570</v>
      </c>
      <c r="L134" s="3"/>
      <c r="M134" s="3" t="s">
        <v>27</v>
      </c>
    </row>
    <row r="135" ht="21.75" customHeight="1">
      <c r="A135" s="3" t="s">
        <v>20103</v>
      </c>
      <c r="B135" s="3" t="s">
        <v>20105</v>
      </c>
      <c r="C135" s="3" t="s">
        <v>17</v>
      </c>
      <c r="D135" s="4" t="s">
        <v>19</v>
      </c>
      <c r="E135" s="3" t="s">
        <v>20</v>
      </c>
      <c r="F135" s="3">
        <f t="shared" si="1"/>
        <v>10</v>
      </c>
      <c r="G135" s="3">
        <f t="shared" si="2"/>
        <v>17</v>
      </c>
      <c r="H135" s="3" t="s">
        <v>443</v>
      </c>
      <c r="I135" s="3" t="s">
        <v>57</v>
      </c>
      <c r="J135" s="3" t="s">
        <v>20109</v>
      </c>
      <c r="K135" s="3" t="s">
        <v>20111</v>
      </c>
      <c r="L135" s="3"/>
      <c r="M135" s="3" t="s">
        <v>35</v>
      </c>
    </row>
    <row r="136" ht="21.75" customHeight="1">
      <c r="A136" s="3" t="s">
        <v>20113</v>
      </c>
      <c r="B136" s="3" t="s">
        <v>80</v>
      </c>
      <c r="C136" s="3" t="s">
        <v>17</v>
      </c>
      <c r="D136" s="4" t="s">
        <v>19</v>
      </c>
      <c r="E136" s="3" t="s">
        <v>20</v>
      </c>
      <c r="F136" s="3">
        <f t="shared" si="1"/>
        <v>10</v>
      </c>
      <c r="G136" s="3">
        <f t="shared" si="2"/>
        <v>14</v>
      </c>
      <c r="H136" s="3" t="s">
        <v>2450</v>
      </c>
      <c r="I136" s="3" t="s">
        <v>57</v>
      </c>
      <c r="J136" s="3" t="s">
        <v>20120</v>
      </c>
      <c r="K136" s="3" t="s">
        <v>20121</v>
      </c>
      <c r="L136" s="3"/>
      <c r="M136" s="3" t="s">
        <v>27</v>
      </c>
    </row>
    <row r="137" ht="21.75" customHeight="1">
      <c r="A137" s="3" t="s">
        <v>642</v>
      </c>
      <c r="B137" s="3" t="s">
        <v>6396</v>
      </c>
      <c r="C137" s="3" t="s">
        <v>17</v>
      </c>
      <c r="D137" s="4" t="s">
        <v>19</v>
      </c>
      <c r="E137" s="3" t="s">
        <v>20</v>
      </c>
      <c r="F137" s="3">
        <f t="shared" si="1"/>
        <v>10</v>
      </c>
      <c r="G137" s="3">
        <f t="shared" si="2"/>
        <v>16</v>
      </c>
      <c r="H137" s="3" t="s">
        <v>169</v>
      </c>
      <c r="I137" s="3" t="s">
        <v>50</v>
      </c>
      <c r="J137" s="3" t="s">
        <v>12544</v>
      </c>
      <c r="K137" s="3" t="s">
        <v>12542</v>
      </c>
      <c r="L137" s="3"/>
      <c r="M137" s="3" t="s">
        <v>159</v>
      </c>
    </row>
    <row r="138" ht="21.75" customHeight="1">
      <c r="A138" s="3" t="s">
        <v>12545</v>
      </c>
      <c r="B138" s="3" t="s">
        <v>614</v>
      </c>
      <c r="C138" s="3" t="s">
        <v>17</v>
      </c>
      <c r="D138" s="4" t="s">
        <v>19</v>
      </c>
      <c r="E138" s="3" t="s">
        <v>20</v>
      </c>
      <c r="F138" s="3">
        <f t="shared" si="1"/>
        <v>10</v>
      </c>
      <c r="G138" s="3">
        <f t="shared" si="2"/>
        <v>15</v>
      </c>
      <c r="H138" s="3" t="s">
        <v>73</v>
      </c>
      <c r="I138" s="3" t="s">
        <v>50</v>
      </c>
      <c r="J138" s="3" t="s">
        <v>12549</v>
      </c>
      <c r="K138" s="3" t="s">
        <v>7050</v>
      </c>
      <c r="L138" s="3"/>
      <c r="M138" s="3" t="s">
        <v>27</v>
      </c>
    </row>
    <row r="139" ht="21.75" customHeight="1">
      <c r="A139" s="3" t="s">
        <v>12550</v>
      </c>
      <c r="B139" s="3" t="s">
        <v>5284</v>
      </c>
      <c r="C139" s="3" t="s">
        <v>17</v>
      </c>
      <c r="D139" s="4" t="s">
        <v>19</v>
      </c>
      <c r="E139" s="3" t="s">
        <v>20</v>
      </c>
      <c r="F139" s="3">
        <f t="shared" si="1"/>
        <v>10</v>
      </c>
      <c r="G139" s="3">
        <f t="shared" si="2"/>
        <v>18</v>
      </c>
      <c r="H139" s="3" t="s">
        <v>95</v>
      </c>
      <c r="I139" s="3" t="s">
        <v>57</v>
      </c>
      <c r="J139" s="3" t="s">
        <v>12556</v>
      </c>
      <c r="K139" s="3" t="s">
        <v>12554</v>
      </c>
      <c r="L139" s="3"/>
      <c r="M139" s="3" t="s">
        <v>41</v>
      </c>
    </row>
    <row r="140" ht="21.75" customHeight="1">
      <c r="A140" s="3" t="s">
        <v>20137</v>
      </c>
      <c r="B140" s="3" t="s">
        <v>20105</v>
      </c>
      <c r="C140" s="3" t="s">
        <v>17</v>
      </c>
      <c r="D140" s="4" t="s">
        <v>19</v>
      </c>
      <c r="E140" s="3" t="s">
        <v>21</v>
      </c>
      <c r="F140" s="3">
        <f t="shared" si="1"/>
        <v>10</v>
      </c>
      <c r="G140" s="3">
        <f t="shared" si="2"/>
        <v>17</v>
      </c>
      <c r="H140" s="3" t="s">
        <v>443</v>
      </c>
      <c r="I140" s="3" t="s">
        <v>57</v>
      </c>
      <c r="J140" s="3" t="s">
        <v>20142</v>
      </c>
      <c r="K140" s="3" t="s">
        <v>20111</v>
      </c>
      <c r="L140" s="3"/>
      <c r="M140" s="3" t="s">
        <v>35</v>
      </c>
    </row>
    <row r="141" ht="21.75" customHeight="1">
      <c r="A141" s="3" t="s">
        <v>12559</v>
      </c>
      <c r="B141" s="3" t="s">
        <v>680</v>
      </c>
      <c r="C141" s="3" t="s">
        <v>17</v>
      </c>
      <c r="D141" s="4" t="s">
        <v>19</v>
      </c>
      <c r="E141" s="3" t="s">
        <v>20</v>
      </c>
      <c r="F141" s="3">
        <f t="shared" si="1"/>
        <v>10</v>
      </c>
      <c r="G141" s="3">
        <f t="shared" si="2"/>
        <v>20</v>
      </c>
      <c r="H141" s="3" t="s">
        <v>48</v>
      </c>
      <c r="I141" s="3" t="s">
        <v>23</v>
      </c>
      <c r="J141" s="3" t="s">
        <v>12562</v>
      </c>
      <c r="K141" s="3" t="s">
        <v>166</v>
      </c>
      <c r="L141" s="3"/>
      <c r="M141" s="3" t="s">
        <v>159</v>
      </c>
    </row>
    <row r="142" ht="21.75" customHeight="1">
      <c r="A142" s="3" t="s">
        <v>28</v>
      </c>
      <c r="B142" s="3" t="s">
        <v>12585</v>
      </c>
      <c r="C142" s="3" t="s">
        <v>17</v>
      </c>
      <c r="D142" s="4" t="s">
        <v>19</v>
      </c>
      <c r="E142" s="3" t="s">
        <v>20</v>
      </c>
      <c r="F142" s="3">
        <f t="shared" si="1"/>
        <v>10</v>
      </c>
      <c r="G142" s="3">
        <f t="shared" si="2"/>
        <v>15</v>
      </c>
      <c r="H142" s="3" t="s">
        <v>73</v>
      </c>
      <c r="I142" s="3" t="s">
        <v>57</v>
      </c>
      <c r="J142" s="3" t="s">
        <v>12589</v>
      </c>
      <c r="K142" s="3" t="s">
        <v>12588</v>
      </c>
      <c r="L142" s="3"/>
      <c r="M142" s="3" t="s">
        <v>159</v>
      </c>
    </row>
    <row r="143" ht="21.75" customHeight="1">
      <c r="A143" s="3" t="s">
        <v>654</v>
      </c>
      <c r="B143" s="3" t="s">
        <v>80</v>
      </c>
      <c r="C143" s="3" t="s">
        <v>17</v>
      </c>
      <c r="D143" s="4" t="s">
        <v>19</v>
      </c>
      <c r="E143" s="3" t="s">
        <v>20</v>
      </c>
      <c r="F143" s="3">
        <f t="shared" si="1"/>
        <v>10</v>
      </c>
      <c r="G143" s="3">
        <f t="shared" si="2"/>
        <v>15</v>
      </c>
      <c r="H143" s="3" t="s">
        <v>73</v>
      </c>
      <c r="I143" s="3" t="s">
        <v>50</v>
      </c>
      <c r="J143" s="3" t="s">
        <v>20159</v>
      </c>
      <c r="K143" s="3" t="s">
        <v>7262</v>
      </c>
      <c r="L143" s="3"/>
      <c r="M143" s="3" t="s">
        <v>27</v>
      </c>
    </row>
    <row r="144" ht="21.75" customHeight="1">
      <c r="A144" s="3" t="s">
        <v>7033</v>
      </c>
      <c r="B144" s="3" t="s">
        <v>12361</v>
      </c>
      <c r="C144" s="3" t="s">
        <v>17</v>
      </c>
      <c r="D144" s="4" t="s">
        <v>19</v>
      </c>
      <c r="E144" s="3" t="s">
        <v>20</v>
      </c>
      <c r="F144" s="3">
        <f t="shared" si="1"/>
        <v>10</v>
      </c>
      <c r="G144" s="3">
        <f t="shared" si="2"/>
        <v>15</v>
      </c>
      <c r="H144" s="3" t="s">
        <v>73</v>
      </c>
      <c r="I144" s="3" t="s">
        <v>57</v>
      </c>
      <c r="J144" s="3" t="s">
        <v>12367</v>
      </c>
      <c r="K144" s="3" t="s">
        <v>12366</v>
      </c>
      <c r="L144" s="3"/>
      <c r="M144" s="3" t="s">
        <v>35</v>
      </c>
    </row>
    <row r="145" ht="21.75" customHeight="1">
      <c r="A145" s="3" t="s">
        <v>20168</v>
      </c>
      <c r="B145" s="3" t="s">
        <v>2576</v>
      </c>
      <c r="C145" s="3" t="s">
        <v>17</v>
      </c>
      <c r="D145" s="4" t="s">
        <v>19</v>
      </c>
      <c r="E145" s="3" t="s">
        <v>20</v>
      </c>
      <c r="F145" s="3">
        <f t="shared" si="1"/>
        <v>10</v>
      </c>
      <c r="G145" s="3">
        <f t="shared" si="2"/>
        <v>15</v>
      </c>
      <c r="H145" s="3" t="s">
        <v>73</v>
      </c>
      <c r="I145" s="3" t="s">
        <v>57</v>
      </c>
      <c r="J145" s="3" t="s">
        <v>20169</v>
      </c>
      <c r="K145" s="3" t="s">
        <v>20171</v>
      </c>
      <c r="L145" s="3"/>
      <c r="M145" s="3" t="s">
        <v>159</v>
      </c>
    </row>
    <row r="146" ht="21.75" customHeight="1">
      <c r="A146" s="3" t="s">
        <v>12639</v>
      </c>
      <c r="B146" s="3" t="s">
        <v>80</v>
      </c>
      <c r="C146" s="3" t="s">
        <v>17</v>
      </c>
      <c r="D146" s="4" t="s">
        <v>19</v>
      </c>
      <c r="E146" s="3" t="s">
        <v>20</v>
      </c>
      <c r="F146" s="3">
        <f t="shared" si="1"/>
        <v>10</v>
      </c>
      <c r="G146" s="3">
        <f t="shared" si="2"/>
        <v>15</v>
      </c>
      <c r="H146" s="3" t="s">
        <v>73</v>
      </c>
      <c r="I146" s="3" t="s">
        <v>57</v>
      </c>
      <c r="J146" s="3" t="s">
        <v>12644</v>
      </c>
      <c r="K146" s="3" t="s">
        <v>12642</v>
      </c>
      <c r="L146" s="3"/>
      <c r="M146" s="3" t="s">
        <v>27</v>
      </c>
    </row>
    <row r="147" ht="21.75" customHeight="1">
      <c r="A147" s="3" t="s">
        <v>8868</v>
      </c>
      <c r="B147" s="3" t="s">
        <v>80</v>
      </c>
      <c r="C147" s="3" t="s">
        <v>17</v>
      </c>
      <c r="D147" s="4" t="s">
        <v>19</v>
      </c>
      <c r="E147" s="3" t="s">
        <v>20</v>
      </c>
      <c r="F147" s="3">
        <f t="shared" si="1"/>
        <v>10</v>
      </c>
      <c r="G147" s="3">
        <f t="shared" si="2"/>
        <v>15</v>
      </c>
      <c r="H147" s="3" t="s">
        <v>73</v>
      </c>
      <c r="I147" s="3" t="s">
        <v>69</v>
      </c>
      <c r="J147" s="3" t="s">
        <v>12637</v>
      </c>
      <c r="K147" s="3" t="s">
        <v>12636</v>
      </c>
      <c r="L147" s="3"/>
      <c r="M147" s="3" t="s">
        <v>27</v>
      </c>
    </row>
    <row r="148" ht="21.75" customHeight="1">
      <c r="A148" s="3" t="s">
        <v>9973</v>
      </c>
      <c r="B148" s="3" t="s">
        <v>80</v>
      </c>
      <c r="C148" s="3" t="s">
        <v>17</v>
      </c>
      <c r="D148" s="4" t="s">
        <v>19</v>
      </c>
      <c r="E148" s="3" t="s">
        <v>21</v>
      </c>
      <c r="F148" s="3">
        <f t="shared" si="1"/>
        <v>10</v>
      </c>
      <c r="G148" s="3">
        <f t="shared" si="2"/>
        <v>20</v>
      </c>
      <c r="H148" s="3" t="s">
        <v>48</v>
      </c>
      <c r="I148" s="3" t="s">
        <v>23</v>
      </c>
      <c r="J148" s="3" t="s">
        <v>20183</v>
      </c>
      <c r="K148" s="3" t="s">
        <v>20184</v>
      </c>
      <c r="L148" s="3"/>
      <c r="M148" s="3" t="s">
        <v>27</v>
      </c>
    </row>
    <row r="149" ht="21.75" customHeight="1">
      <c r="A149" s="3" t="s">
        <v>12653</v>
      </c>
      <c r="B149" s="3" t="s">
        <v>5284</v>
      </c>
      <c r="C149" s="3" t="s">
        <v>17</v>
      </c>
      <c r="D149" s="4" t="s">
        <v>19</v>
      </c>
      <c r="E149" s="3" t="s">
        <v>20</v>
      </c>
      <c r="F149" s="3">
        <f t="shared" si="1"/>
        <v>10</v>
      </c>
      <c r="G149" s="3">
        <f t="shared" si="2"/>
        <v>18</v>
      </c>
      <c r="H149" s="3" t="s">
        <v>95</v>
      </c>
      <c r="I149" s="3" t="s">
        <v>57</v>
      </c>
      <c r="J149" s="3" t="s">
        <v>12656</v>
      </c>
      <c r="K149" s="3" t="s">
        <v>5290</v>
      </c>
      <c r="L149" s="3"/>
      <c r="M149" s="3" t="s">
        <v>41</v>
      </c>
    </row>
    <row r="150" ht="21.75" customHeight="1">
      <c r="A150" s="3" t="s">
        <v>28</v>
      </c>
      <c r="B150" s="3" t="s">
        <v>20189</v>
      </c>
      <c r="C150" s="3" t="s">
        <v>17</v>
      </c>
      <c r="D150" s="4" t="s">
        <v>19</v>
      </c>
      <c r="E150" s="3" t="s">
        <v>20</v>
      </c>
      <c r="F150" s="3">
        <f t="shared" si="1"/>
        <v>10</v>
      </c>
      <c r="G150" s="3">
        <f t="shared" si="2"/>
        <v>15</v>
      </c>
      <c r="H150" s="3" t="s">
        <v>73</v>
      </c>
      <c r="I150" s="3" t="s">
        <v>57</v>
      </c>
      <c r="J150" s="3" t="s">
        <v>20202</v>
      </c>
      <c r="K150" s="3" t="s">
        <v>20204</v>
      </c>
      <c r="L150" s="3"/>
      <c r="M150" s="3" t="s">
        <v>159</v>
      </c>
    </row>
    <row r="151" ht="21.75" customHeight="1">
      <c r="A151" s="3" t="s">
        <v>28</v>
      </c>
      <c r="B151" s="3" t="s">
        <v>2614</v>
      </c>
      <c r="C151" s="3" t="s">
        <v>17</v>
      </c>
      <c r="D151" s="4" t="s">
        <v>19</v>
      </c>
      <c r="E151" s="3" t="s">
        <v>20</v>
      </c>
      <c r="F151" s="3">
        <f t="shared" si="1"/>
        <v>10</v>
      </c>
      <c r="G151" s="3">
        <f t="shared" si="2"/>
        <v>15</v>
      </c>
      <c r="H151" s="3" t="s">
        <v>73</v>
      </c>
      <c r="I151" s="3" t="s">
        <v>57</v>
      </c>
      <c r="J151" s="3" t="s">
        <v>12669</v>
      </c>
      <c r="K151" s="3" t="s">
        <v>166</v>
      </c>
      <c r="L151" s="3"/>
      <c r="M151" s="3" t="s">
        <v>257</v>
      </c>
    </row>
    <row r="152" ht="21.75" customHeight="1">
      <c r="A152" s="3" t="s">
        <v>20209</v>
      </c>
      <c r="B152" s="3" t="s">
        <v>4966</v>
      </c>
      <c r="C152" s="3" t="s">
        <v>17</v>
      </c>
      <c r="D152" s="4" t="s">
        <v>19</v>
      </c>
      <c r="E152" s="3" t="s">
        <v>21</v>
      </c>
      <c r="F152" s="3">
        <f t="shared" si="1"/>
        <v>10</v>
      </c>
      <c r="G152" s="3">
        <f t="shared" si="2"/>
        <v>15</v>
      </c>
      <c r="H152" s="3" t="s">
        <v>73</v>
      </c>
      <c r="I152" s="3" t="s">
        <v>50</v>
      </c>
      <c r="J152" s="3" t="s">
        <v>20214</v>
      </c>
      <c r="K152" s="3" t="s">
        <v>166</v>
      </c>
      <c r="L152" s="3"/>
      <c r="M152" s="3" t="s">
        <v>257</v>
      </c>
    </row>
    <row r="153" ht="21.75" customHeight="1">
      <c r="A153" s="3" t="s">
        <v>4666</v>
      </c>
      <c r="B153" s="3" t="s">
        <v>4966</v>
      </c>
      <c r="C153" s="3" t="s">
        <v>17</v>
      </c>
      <c r="D153" s="4" t="s">
        <v>19</v>
      </c>
      <c r="E153" s="3" t="s">
        <v>21</v>
      </c>
      <c r="F153" s="3">
        <f t="shared" si="1"/>
        <v>10</v>
      </c>
      <c r="G153" s="3">
        <f t="shared" si="2"/>
        <v>15</v>
      </c>
      <c r="H153" s="3" t="s">
        <v>73</v>
      </c>
      <c r="I153" s="3" t="s">
        <v>50</v>
      </c>
      <c r="J153" s="3" t="s">
        <v>20220</v>
      </c>
      <c r="K153" s="3" t="s">
        <v>166</v>
      </c>
      <c r="L153" s="3"/>
      <c r="M153" s="3" t="s">
        <v>257</v>
      </c>
    </row>
    <row r="154" ht="21.75" customHeight="1">
      <c r="A154" s="3" t="s">
        <v>28</v>
      </c>
      <c r="B154" s="3" t="s">
        <v>20224</v>
      </c>
      <c r="C154" s="3" t="s">
        <v>17</v>
      </c>
      <c r="D154" s="4" t="s">
        <v>19</v>
      </c>
      <c r="E154" s="3" t="s">
        <v>20</v>
      </c>
      <c r="F154" s="3">
        <f t="shared" si="1"/>
        <v>10</v>
      </c>
      <c r="G154" s="3">
        <f t="shared" si="2"/>
        <v>15</v>
      </c>
      <c r="H154" s="3" t="s">
        <v>73</v>
      </c>
      <c r="I154" s="3" t="s">
        <v>57</v>
      </c>
      <c r="J154" s="3" t="s">
        <v>20229</v>
      </c>
      <c r="K154" s="3" t="s">
        <v>20230</v>
      </c>
      <c r="L154" s="3"/>
      <c r="M154" s="3" t="s">
        <v>35</v>
      </c>
    </row>
    <row r="155" ht="21.75" customHeight="1">
      <c r="A155" s="3" t="s">
        <v>5879</v>
      </c>
      <c r="B155" s="3" t="s">
        <v>1034</v>
      </c>
      <c r="C155" s="3" t="s">
        <v>17</v>
      </c>
      <c r="D155" s="4" t="s">
        <v>19</v>
      </c>
      <c r="E155" s="3" t="s">
        <v>20</v>
      </c>
      <c r="F155" s="3">
        <f t="shared" si="1"/>
        <v>10</v>
      </c>
      <c r="G155" s="3">
        <f t="shared" si="2"/>
        <v>20</v>
      </c>
      <c r="H155" s="3" t="s">
        <v>48</v>
      </c>
      <c r="I155" s="3" t="s">
        <v>57</v>
      </c>
      <c r="J155" s="3" t="s">
        <v>12709</v>
      </c>
      <c r="K155" s="3" t="s">
        <v>12707</v>
      </c>
      <c r="L155" s="3"/>
      <c r="M155" s="3" t="s">
        <v>35</v>
      </c>
    </row>
    <row r="156" ht="21.75" customHeight="1">
      <c r="A156" s="3" t="s">
        <v>20236</v>
      </c>
      <c r="B156" s="3" t="s">
        <v>614</v>
      </c>
      <c r="C156" s="3" t="s">
        <v>17</v>
      </c>
      <c r="D156" s="4" t="s">
        <v>19</v>
      </c>
      <c r="E156" s="3" t="s">
        <v>20</v>
      </c>
      <c r="F156" s="3">
        <f t="shared" si="1"/>
        <v>10</v>
      </c>
      <c r="G156" s="3">
        <f t="shared" si="2"/>
        <v>15</v>
      </c>
      <c r="H156" s="3" t="s">
        <v>73</v>
      </c>
      <c r="I156" s="3" t="s">
        <v>57</v>
      </c>
      <c r="J156" s="3" t="s">
        <v>20243</v>
      </c>
      <c r="K156" s="3" t="s">
        <v>20244</v>
      </c>
      <c r="L156" s="3"/>
      <c r="M156" s="3" t="s">
        <v>27</v>
      </c>
    </row>
    <row r="157" ht="21.75" customHeight="1">
      <c r="A157" s="3" t="s">
        <v>20245</v>
      </c>
      <c r="B157" s="3" t="s">
        <v>614</v>
      </c>
      <c r="C157" s="3" t="s">
        <v>17</v>
      </c>
      <c r="D157" s="4" t="s">
        <v>19</v>
      </c>
      <c r="E157" s="3" t="s">
        <v>20</v>
      </c>
      <c r="F157" s="3">
        <f t="shared" si="1"/>
        <v>10</v>
      </c>
      <c r="G157" s="3">
        <f t="shared" si="2"/>
        <v>15</v>
      </c>
      <c r="H157" s="3" t="s">
        <v>73</v>
      </c>
      <c r="I157" s="3" t="s">
        <v>57</v>
      </c>
      <c r="J157" s="3" t="s">
        <v>20251</v>
      </c>
      <c r="K157" s="3" t="s">
        <v>20244</v>
      </c>
      <c r="L157" s="3"/>
      <c r="M157" s="3" t="s">
        <v>27</v>
      </c>
    </row>
    <row r="158" ht="21.75" customHeight="1">
      <c r="A158" s="3" t="s">
        <v>12749</v>
      </c>
      <c r="B158" s="3" t="s">
        <v>12751</v>
      </c>
      <c r="C158" s="3" t="s">
        <v>17</v>
      </c>
      <c r="D158" s="4" t="s">
        <v>19</v>
      </c>
      <c r="E158" s="3" t="s">
        <v>20</v>
      </c>
      <c r="F158" s="3">
        <f t="shared" si="1"/>
        <v>10</v>
      </c>
      <c r="G158" s="3">
        <f t="shared" si="2"/>
        <v>20</v>
      </c>
      <c r="H158" s="3" t="s">
        <v>48</v>
      </c>
      <c r="I158" s="3" t="s">
        <v>57</v>
      </c>
      <c r="J158" s="3" t="s">
        <v>12755</v>
      </c>
      <c r="K158" s="3" t="s">
        <v>12754</v>
      </c>
      <c r="L158" s="3"/>
      <c r="M158" s="3" t="s">
        <v>159</v>
      </c>
    </row>
    <row r="159" ht="21.75" customHeight="1">
      <c r="A159" s="3" t="s">
        <v>642</v>
      </c>
      <c r="B159" s="3" t="s">
        <v>20262</v>
      </c>
      <c r="C159" s="3" t="s">
        <v>17</v>
      </c>
      <c r="D159" s="4" t="s">
        <v>19</v>
      </c>
      <c r="E159" s="3" t="s">
        <v>20</v>
      </c>
      <c r="F159" s="3">
        <f t="shared" si="1"/>
        <v>10</v>
      </c>
      <c r="G159" s="3">
        <f t="shared" si="2"/>
        <v>18</v>
      </c>
      <c r="H159" s="3" t="s">
        <v>95</v>
      </c>
      <c r="I159" s="3" t="s">
        <v>57</v>
      </c>
      <c r="J159" s="3" t="s">
        <v>20265</v>
      </c>
      <c r="K159" s="3" t="s">
        <v>7165</v>
      </c>
      <c r="L159" s="3"/>
      <c r="M159" s="3" t="s">
        <v>35</v>
      </c>
    </row>
    <row r="160" ht="21.75" customHeight="1">
      <c r="A160" s="3" t="s">
        <v>654</v>
      </c>
      <c r="B160" s="3" t="s">
        <v>12346</v>
      </c>
      <c r="C160" s="3" t="s">
        <v>17</v>
      </c>
      <c r="D160" s="4" t="s">
        <v>19</v>
      </c>
      <c r="E160" s="3" t="s">
        <v>20</v>
      </c>
      <c r="F160" s="3">
        <f t="shared" si="1"/>
        <v>10</v>
      </c>
      <c r="G160" s="3">
        <f t="shared" si="2"/>
        <v>15</v>
      </c>
      <c r="H160" s="3" t="s">
        <v>73</v>
      </c>
      <c r="I160" s="3" t="s">
        <v>57</v>
      </c>
      <c r="J160" s="3" t="s">
        <v>12351</v>
      </c>
      <c r="K160" s="3" t="s">
        <v>12350</v>
      </c>
      <c r="L160" s="3"/>
      <c r="M160" s="3" t="s">
        <v>35</v>
      </c>
    </row>
    <row r="161" ht="21.75" customHeight="1">
      <c r="A161" s="3" t="s">
        <v>28</v>
      </c>
      <c r="B161" s="3" t="s">
        <v>20273</v>
      </c>
      <c r="C161" s="3" t="s">
        <v>17</v>
      </c>
      <c r="D161" s="4" t="s">
        <v>19</v>
      </c>
      <c r="E161" s="3" t="s">
        <v>20</v>
      </c>
      <c r="F161" s="3">
        <f t="shared" si="1"/>
        <v>10</v>
      </c>
      <c r="G161" s="3">
        <f t="shared" si="2"/>
        <v>15</v>
      </c>
      <c r="H161" s="3" t="s">
        <v>73</v>
      </c>
      <c r="I161" s="3" t="s">
        <v>50</v>
      </c>
      <c r="J161" s="3" t="s">
        <v>20281</v>
      </c>
      <c r="K161" s="3" t="s">
        <v>20282</v>
      </c>
      <c r="L161" s="3"/>
      <c r="M161" s="3" t="s">
        <v>41</v>
      </c>
    </row>
    <row r="162" ht="21.75" customHeight="1">
      <c r="A162" s="3" t="s">
        <v>20285</v>
      </c>
      <c r="B162" s="3" t="s">
        <v>20286</v>
      </c>
      <c r="C162" s="3" t="s">
        <v>17</v>
      </c>
      <c r="D162" s="4" t="s">
        <v>19</v>
      </c>
      <c r="E162" s="3" t="s">
        <v>20</v>
      </c>
      <c r="F162" s="3">
        <f t="shared" si="1"/>
        <v>10</v>
      </c>
      <c r="G162" s="3">
        <f t="shared" si="2"/>
        <v>15</v>
      </c>
      <c r="H162" s="3" t="s">
        <v>73</v>
      </c>
      <c r="I162" s="3" t="s">
        <v>57</v>
      </c>
      <c r="J162" s="3" t="s">
        <v>20291</v>
      </c>
      <c r="K162" s="3" t="s">
        <v>20292</v>
      </c>
      <c r="L162" s="3"/>
      <c r="M162" s="3" t="s">
        <v>35</v>
      </c>
    </row>
    <row r="163" ht="21.75" customHeight="1">
      <c r="A163" s="3" t="s">
        <v>5424</v>
      </c>
      <c r="B163" s="3" t="s">
        <v>20293</v>
      </c>
      <c r="C163" s="3" t="s">
        <v>17</v>
      </c>
      <c r="D163" s="4" t="s">
        <v>19</v>
      </c>
      <c r="E163" s="3" t="s">
        <v>20</v>
      </c>
      <c r="F163" s="3">
        <f t="shared" si="1"/>
        <v>10</v>
      </c>
      <c r="G163" s="3">
        <f t="shared" si="2"/>
        <v>15</v>
      </c>
      <c r="H163" s="3" t="s">
        <v>73</v>
      </c>
      <c r="I163" s="3" t="s">
        <v>50</v>
      </c>
      <c r="J163" s="3" t="s">
        <v>20298</v>
      </c>
      <c r="K163" s="3" t="s">
        <v>20299</v>
      </c>
      <c r="L163" s="3"/>
      <c r="M163" s="3" t="s">
        <v>159</v>
      </c>
    </row>
    <row r="164" ht="21.75" customHeight="1">
      <c r="A164" s="3" t="s">
        <v>28</v>
      </c>
      <c r="B164" s="3" t="s">
        <v>20300</v>
      </c>
      <c r="C164" s="3" t="s">
        <v>17</v>
      </c>
      <c r="D164" s="4" t="s">
        <v>19</v>
      </c>
      <c r="E164" s="3" t="s">
        <v>20</v>
      </c>
      <c r="F164" s="3">
        <f t="shared" si="1"/>
        <v>10</v>
      </c>
      <c r="G164" s="3">
        <f t="shared" si="2"/>
        <v>15</v>
      </c>
      <c r="H164" s="3" t="s">
        <v>73</v>
      </c>
      <c r="I164" s="3" t="s">
        <v>57</v>
      </c>
      <c r="J164" s="3" t="s">
        <v>20302</v>
      </c>
      <c r="K164" s="3" t="s">
        <v>20303</v>
      </c>
      <c r="L164" s="3"/>
      <c r="M164" s="3" t="s">
        <v>27</v>
      </c>
    </row>
    <row r="165" ht="21.75" customHeight="1">
      <c r="A165" s="3" t="s">
        <v>20304</v>
      </c>
      <c r="B165" s="3" t="s">
        <v>20305</v>
      </c>
      <c r="C165" s="3" t="s">
        <v>17</v>
      </c>
      <c r="D165" s="4" t="s">
        <v>19</v>
      </c>
      <c r="E165" s="3" t="s">
        <v>20</v>
      </c>
      <c r="F165" s="3">
        <f t="shared" si="1"/>
        <v>10</v>
      </c>
      <c r="G165" s="3">
        <f t="shared" si="2"/>
        <v>15</v>
      </c>
      <c r="H165" s="3" t="s">
        <v>73</v>
      </c>
      <c r="I165" s="3" t="s">
        <v>50</v>
      </c>
      <c r="J165" s="3" t="s">
        <v>20309</v>
      </c>
      <c r="K165" s="3" t="s">
        <v>20310</v>
      </c>
      <c r="L165" s="3"/>
      <c r="M165" s="3" t="s">
        <v>35</v>
      </c>
    </row>
    <row r="166" ht="21.75" customHeight="1">
      <c r="A166" s="3" t="s">
        <v>5785</v>
      </c>
      <c r="B166" s="3" t="s">
        <v>12816</v>
      </c>
      <c r="C166" s="3" t="s">
        <v>17</v>
      </c>
      <c r="D166" s="4" t="s">
        <v>19</v>
      </c>
      <c r="E166" s="3" t="s">
        <v>20</v>
      </c>
      <c r="F166" s="3">
        <f t="shared" si="1"/>
        <v>10</v>
      </c>
      <c r="G166" s="3">
        <f t="shared" si="2"/>
        <v>20</v>
      </c>
      <c r="H166" s="3" t="s">
        <v>48</v>
      </c>
      <c r="I166" s="3" t="s">
        <v>57</v>
      </c>
      <c r="J166" s="3" t="s">
        <v>12821</v>
      </c>
      <c r="K166" s="3" t="s">
        <v>12819</v>
      </c>
      <c r="L166" s="3"/>
      <c r="M166" s="3" t="s">
        <v>35</v>
      </c>
    </row>
    <row r="167" ht="21.75" customHeight="1">
      <c r="A167" s="3" t="s">
        <v>28</v>
      </c>
      <c r="B167" s="3" t="s">
        <v>6878</v>
      </c>
      <c r="C167" s="3" t="s">
        <v>17</v>
      </c>
      <c r="D167" s="4" t="s">
        <v>19</v>
      </c>
      <c r="E167" s="3" t="s">
        <v>20</v>
      </c>
      <c r="F167" s="3">
        <f t="shared" si="1"/>
        <v>10</v>
      </c>
      <c r="G167" s="3">
        <f t="shared" si="2"/>
        <v>15</v>
      </c>
      <c r="H167" s="3" t="s">
        <v>73</v>
      </c>
      <c r="I167" s="3" t="s">
        <v>57</v>
      </c>
      <c r="J167" s="3" t="s">
        <v>20325</v>
      </c>
      <c r="K167" s="3" t="s">
        <v>20327</v>
      </c>
      <c r="L167" s="3"/>
      <c r="M167" s="3" t="s">
        <v>35</v>
      </c>
    </row>
    <row r="168" ht="21.75" customHeight="1">
      <c r="A168" s="3" t="s">
        <v>28</v>
      </c>
      <c r="B168" s="3" t="s">
        <v>12823</v>
      </c>
      <c r="C168" s="3" t="s">
        <v>17</v>
      </c>
      <c r="D168" s="4" t="s">
        <v>19</v>
      </c>
      <c r="E168" s="3" t="s">
        <v>20</v>
      </c>
      <c r="F168" s="3">
        <f t="shared" si="1"/>
        <v>10</v>
      </c>
      <c r="G168" s="3">
        <f t="shared" si="2"/>
        <v>15</v>
      </c>
      <c r="H168" s="3" t="s">
        <v>73</v>
      </c>
      <c r="I168" s="3" t="s">
        <v>57</v>
      </c>
      <c r="J168" s="3" t="s">
        <v>12828</v>
      </c>
      <c r="K168" s="3" t="s">
        <v>12826</v>
      </c>
      <c r="L168" s="3"/>
      <c r="M168" s="3" t="s">
        <v>27</v>
      </c>
    </row>
    <row r="169" ht="21.75" customHeight="1">
      <c r="A169" s="3" t="s">
        <v>28</v>
      </c>
      <c r="B169" s="3" t="s">
        <v>20339</v>
      </c>
      <c r="C169" s="3" t="s">
        <v>17</v>
      </c>
      <c r="D169" s="4" t="s">
        <v>19</v>
      </c>
      <c r="E169" s="3" t="s">
        <v>21</v>
      </c>
      <c r="F169" s="3">
        <f t="shared" si="1"/>
        <v>10</v>
      </c>
      <c r="G169" s="3">
        <f t="shared" si="2"/>
        <v>15</v>
      </c>
      <c r="H169" s="3" t="s">
        <v>73</v>
      </c>
      <c r="I169" s="3" t="s">
        <v>50</v>
      </c>
      <c r="J169" s="3" t="s">
        <v>20346</v>
      </c>
      <c r="K169" s="3" t="s">
        <v>20347</v>
      </c>
      <c r="L169" s="3"/>
      <c r="M169" s="3" t="s">
        <v>35</v>
      </c>
    </row>
    <row r="170" ht="21.75" customHeight="1">
      <c r="A170" s="3" t="s">
        <v>20349</v>
      </c>
      <c r="B170" s="3" t="s">
        <v>6675</v>
      </c>
      <c r="C170" s="3" t="s">
        <v>17</v>
      </c>
      <c r="D170" s="4" t="s">
        <v>19</v>
      </c>
      <c r="E170" s="3" t="s">
        <v>20</v>
      </c>
      <c r="F170" s="3">
        <f t="shared" si="1"/>
        <v>10</v>
      </c>
      <c r="G170" s="3">
        <f t="shared" si="2"/>
        <v>15</v>
      </c>
      <c r="H170" s="3" t="s">
        <v>73</v>
      </c>
      <c r="I170" s="3" t="s">
        <v>23</v>
      </c>
      <c r="J170" s="3" t="s">
        <v>20355</v>
      </c>
      <c r="K170" s="3" t="s">
        <v>20356</v>
      </c>
      <c r="L170" s="3"/>
      <c r="M170" s="3" t="s">
        <v>27</v>
      </c>
    </row>
    <row r="171" ht="21.75" customHeight="1">
      <c r="A171" s="3" t="s">
        <v>738</v>
      </c>
      <c r="B171" s="3" t="s">
        <v>2666</v>
      </c>
      <c r="C171" s="3" t="s">
        <v>17</v>
      </c>
      <c r="D171" s="4" t="s">
        <v>19</v>
      </c>
      <c r="E171" s="3" t="s">
        <v>20</v>
      </c>
      <c r="F171" s="3">
        <f t="shared" si="1"/>
        <v>10</v>
      </c>
      <c r="G171" s="3">
        <f t="shared" si="2"/>
        <v>15</v>
      </c>
      <c r="H171" s="3" t="s">
        <v>73</v>
      </c>
      <c r="I171" s="3" t="s">
        <v>69</v>
      </c>
      <c r="J171" s="3" t="s">
        <v>12847</v>
      </c>
      <c r="K171" s="3" t="s">
        <v>12846</v>
      </c>
      <c r="L171" s="3"/>
      <c r="M171" s="3" t="s">
        <v>27</v>
      </c>
    </row>
    <row r="172" ht="21.75" customHeight="1">
      <c r="A172" s="3" t="s">
        <v>20361</v>
      </c>
      <c r="B172" s="3" t="s">
        <v>20363</v>
      </c>
      <c r="C172" s="3" t="s">
        <v>17</v>
      </c>
      <c r="D172" s="4" t="s">
        <v>19</v>
      </c>
      <c r="E172" s="3" t="s">
        <v>20</v>
      </c>
      <c r="F172" s="3">
        <f t="shared" si="1"/>
        <v>10</v>
      </c>
      <c r="G172" s="3">
        <f t="shared" si="2"/>
        <v>15</v>
      </c>
      <c r="H172" s="3" t="s">
        <v>73</v>
      </c>
      <c r="I172" s="3" t="s">
        <v>57</v>
      </c>
      <c r="J172" s="3" t="s">
        <v>20366</v>
      </c>
      <c r="K172" s="3" t="s">
        <v>20367</v>
      </c>
      <c r="L172" s="3"/>
      <c r="M172" s="3" t="s">
        <v>35</v>
      </c>
    </row>
    <row r="173" ht="21.75" customHeight="1">
      <c r="A173" s="3" t="s">
        <v>20369</v>
      </c>
      <c r="B173" s="3" t="s">
        <v>6396</v>
      </c>
      <c r="C173" s="3" t="s">
        <v>17</v>
      </c>
      <c r="D173" s="4" t="s">
        <v>19</v>
      </c>
      <c r="E173" s="3" t="s">
        <v>20</v>
      </c>
      <c r="F173" s="3">
        <f t="shared" si="1"/>
        <v>10</v>
      </c>
      <c r="G173" s="3">
        <f t="shared" si="2"/>
        <v>20</v>
      </c>
      <c r="H173" s="3" t="s">
        <v>48</v>
      </c>
      <c r="I173" s="3" t="s">
        <v>57</v>
      </c>
      <c r="J173" s="3" t="s">
        <v>20374</v>
      </c>
      <c r="K173" s="3" t="s">
        <v>20375</v>
      </c>
      <c r="L173" s="3"/>
      <c r="M173" s="3" t="s">
        <v>159</v>
      </c>
    </row>
    <row r="174" ht="21.75" customHeight="1">
      <c r="A174" s="3" t="s">
        <v>20376</v>
      </c>
      <c r="B174" s="3" t="s">
        <v>614</v>
      </c>
      <c r="C174" s="3" t="s">
        <v>17</v>
      </c>
      <c r="D174" s="4" t="s">
        <v>19</v>
      </c>
      <c r="E174" s="3" t="s">
        <v>20</v>
      </c>
      <c r="F174" s="3">
        <f t="shared" si="1"/>
        <v>10</v>
      </c>
      <c r="G174" s="3">
        <f t="shared" si="2"/>
        <v>15</v>
      </c>
      <c r="H174" s="3" t="s">
        <v>73</v>
      </c>
      <c r="I174" s="3" t="s">
        <v>57</v>
      </c>
      <c r="J174" s="3" t="s">
        <v>20381</v>
      </c>
      <c r="K174" s="3" t="s">
        <v>621</v>
      </c>
      <c r="L174" s="3"/>
      <c r="M174" s="3" t="s">
        <v>27</v>
      </c>
    </row>
    <row r="175" ht="21.75" customHeight="1">
      <c r="A175" s="3" t="s">
        <v>17307</v>
      </c>
      <c r="B175" s="3" t="s">
        <v>2749</v>
      </c>
      <c r="C175" s="3" t="s">
        <v>17</v>
      </c>
      <c r="D175" s="4" t="s">
        <v>19</v>
      </c>
      <c r="E175" s="3" t="s">
        <v>20</v>
      </c>
      <c r="F175" s="3">
        <f t="shared" si="1"/>
        <v>10</v>
      </c>
      <c r="G175" s="3">
        <f t="shared" si="2"/>
        <v>15</v>
      </c>
      <c r="H175" s="3" t="s">
        <v>73</v>
      </c>
      <c r="I175" s="3" t="s">
        <v>57</v>
      </c>
      <c r="J175" s="3" t="s">
        <v>20389</v>
      </c>
      <c r="K175" s="3" t="s">
        <v>2065</v>
      </c>
      <c r="L175" s="3"/>
      <c r="M175" s="3" t="s">
        <v>41</v>
      </c>
    </row>
    <row r="176" ht="21.75" customHeight="1">
      <c r="A176" s="3" t="s">
        <v>20391</v>
      </c>
      <c r="B176" s="3" t="s">
        <v>6816</v>
      </c>
      <c r="C176" s="3" t="s">
        <v>17</v>
      </c>
      <c r="D176" s="4" t="s">
        <v>19</v>
      </c>
      <c r="E176" s="3" t="s">
        <v>21</v>
      </c>
      <c r="F176" s="3">
        <f t="shared" si="1"/>
        <v>10</v>
      </c>
      <c r="G176" s="3">
        <f t="shared" si="2"/>
        <v>15</v>
      </c>
      <c r="H176" s="3" t="s">
        <v>73</v>
      </c>
      <c r="I176" s="3" t="s">
        <v>50</v>
      </c>
      <c r="J176" s="3" t="s">
        <v>20396</v>
      </c>
      <c r="K176" s="3" t="s">
        <v>20398</v>
      </c>
      <c r="L176" s="3"/>
      <c r="M176" s="3" t="s">
        <v>35</v>
      </c>
    </row>
    <row r="177" ht="21.75" customHeight="1">
      <c r="A177" s="3" t="s">
        <v>2706</v>
      </c>
      <c r="B177" s="3" t="s">
        <v>19894</v>
      </c>
      <c r="C177" s="3" t="s">
        <v>17</v>
      </c>
      <c r="D177" s="4" t="s">
        <v>19</v>
      </c>
      <c r="E177" s="3" t="s">
        <v>20</v>
      </c>
      <c r="F177" s="3">
        <f t="shared" si="1"/>
        <v>10</v>
      </c>
      <c r="G177" s="3">
        <f t="shared" si="2"/>
        <v>15</v>
      </c>
      <c r="H177" s="3" t="s">
        <v>73</v>
      </c>
      <c r="I177" s="3" t="s">
        <v>57</v>
      </c>
      <c r="J177" s="3" t="s">
        <v>20402</v>
      </c>
      <c r="K177" s="3" t="s">
        <v>20404</v>
      </c>
      <c r="L177" s="3"/>
      <c r="M177" s="3" t="s">
        <v>159</v>
      </c>
    </row>
    <row r="178" ht="21.75" customHeight="1">
      <c r="A178" s="3" t="s">
        <v>12866</v>
      </c>
      <c r="B178" s="3" t="s">
        <v>12868</v>
      </c>
      <c r="C178" s="3" t="s">
        <v>17</v>
      </c>
      <c r="D178" s="4" t="s">
        <v>19</v>
      </c>
      <c r="E178" s="3" t="s">
        <v>20</v>
      </c>
      <c r="F178" s="3">
        <f t="shared" si="1"/>
        <v>10</v>
      </c>
      <c r="G178" s="3">
        <f t="shared" si="2"/>
        <v>18</v>
      </c>
      <c r="H178" s="3" t="s">
        <v>95</v>
      </c>
      <c r="I178" s="3" t="s">
        <v>57</v>
      </c>
      <c r="J178" s="3" t="s">
        <v>12871</v>
      </c>
      <c r="K178" s="3" t="s">
        <v>12870</v>
      </c>
      <c r="L178" s="3"/>
      <c r="M178" s="3" t="s">
        <v>35</v>
      </c>
    </row>
    <row r="179" ht="21.75" customHeight="1">
      <c r="A179" s="3" t="s">
        <v>206</v>
      </c>
      <c r="B179" s="3" t="s">
        <v>854</v>
      </c>
      <c r="C179" s="3" t="s">
        <v>17</v>
      </c>
      <c r="D179" s="4" t="s">
        <v>19</v>
      </c>
      <c r="E179" s="3" t="s">
        <v>20</v>
      </c>
      <c r="F179" s="3">
        <f t="shared" si="1"/>
        <v>10</v>
      </c>
      <c r="G179" s="3">
        <f t="shared" si="2"/>
        <v>15</v>
      </c>
      <c r="H179" s="3" t="s">
        <v>73</v>
      </c>
      <c r="I179" s="3" t="s">
        <v>57</v>
      </c>
      <c r="J179" s="3" t="s">
        <v>12877</v>
      </c>
      <c r="K179" s="3" t="s">
        <v>12875</v>
      </c>
      <c r="L179" s="3"/>
      <c r="M179" s="3" t="s">
        <v>41</v>
      </c>
    </row>
    <row r="180" ht="21.75" customHeight="1">
      <c r="A180" s="3" t="s">
        <v>12888</v>
      </c>
      <c r="B180" s="3" t="s">
        <v>12890</v>
      </c>
      <c r="C180" s="3" t="s">
        <v>17</v>
      </c>
      <c r="D180" s="4" t="s">
        <v>19</v>
      </c>
      <c r="E180" s="3" t="s">
        <v>20</v>
      </c>
      <c r="F180" s="3">
        <f t="shared" si="1"/>
        <v>10</v>
      </c>
      <c r="G180" s="3">
        <f t="shared" si="2"/>
        <v>20</v>
      </c>
      <c r="H180" s="3" t="s">
        <v>48</v>
      </c>
      <c r="I180" s="3" t="s">
        <v>57</v>
      </c>
      <c r="J180" s="3" t="s">
        <v>12893</v>
      </c>
      <c r="K180" s="3" t="s">
        <v>12892</v>
      </c>
      <c r="L180" s="3"/>
      <c r="M180" s="3" t="s">
        <v>35</v>
      </c>
    </row>
    <row r="181" ht="21.75" customHeight="1">
      <c r="A181" s="3" t="s">
        <v>2838</v>
      </c>
      <c r="B181" s="3" t="s">
        <v>20425</v>
      </c>
      <c r="C181" s="3" t="s">
        <v>17</v>
      </c>
      <c r="D181" s="4" t="s">
        <v>19</v>
      </c>
      <c r="E181" s="3" t="s">
        <v>20</v>
      </c>
      <c r="F181" s="3">
        <f t="shared" si="1"/>
        <v>10</v>
      </c>
      <c r="G181" s="3">
        <f t="shared" si="2"/>
        <v>20</v>
      </c>
      <c r="H181" s="3" t="s">
        <v>48</v>
      </c>
      <c r="I181" s="3" t="s">
        <v>3369</v>
      </c>
      <c r="J181" s="3" t="s">
        <v>20430</v>
      </c>
      <c r="K181" s="3" t="s">
        <v>166</v>
      </c>
      <c r="L181" s="3"/>
      <c r="M181" s="3" t="s">
        <v>35</v>
      </c>
    </row>
    <row r="182" ht="21.75" customHeight="1">
      <c r="A182" s="3" t="s">
        <v>12930</v>
      </c>
      <c r="B182" s="3" t="s">
        <v>12931</v>
      </c>
      <c r="C182" s="3" t="s">
        <v>17</v>
      </c>
      <c r="D182" s="4" t="s">
        <v>19</v>
      </c>
      <c r="E182" s="3" t="s">
        <v>21</v>
      </c>
      <c r="F182" s="3">
        <f t="shared" si="1"/>
        <v>10</v>
      </c>
      <c r="G182" s="3">
        <f t="shared" si="2"/>
        <v>15</v>
      </c>
      <c r="H182" s="3" t="s">
        <v>73</v>
      </c>
      <c r="I182" s="3" t="s">
        <v>50</v>
      </c>
      <c r="J182" s="3" t="s">
        <v>12935</v>
      </c>
      <c r="K182" s="3" t="s">
        <v>12934</v>
      </c>
      <c r="L182" s="3"/>
      <c r="M182" s="3" t="s">
        <v>159</v>
      </c>
    </row>
    <row r="183" ht="21.75" customHeight="1">
      <c r="A183" s="3" t="s">
        <v>28</v>
      </c>
      <c r="B183" s="3" t="s">
        <v>15776</v>
      </c>
      <c r="C183" s="3" t="s">
        <v>17</v>
      </c>
      <c r="D183" s="4" t="s">
        <v>19</v>
      </c>
      <c r="E183" s="3" t="s">
        <v>20</v>
      </c>
      <c r="F183" s="3">
        <f t="shared" si="1"/>
        <v>10</v>
      </c>
      <c r="G183" s="3">
        <f t="shared" si="2"/>
        <v>18</v>
      </c>
      <c r="H183" s="3" t="s">
        <v>95</v>
      </c>
      <c r="I183" s="3" t="s">
        <v>50</v>
      </c>
      <c r="J183" s="3" t="s">
        <v>20437</v>
      </c>
      <c r="K183" s="3" t="s">
        <v>20438</v>
      </c>
      <c r="L183" s="3"/>
      <c r="M183" s="3" t="s">
        <v>27</v>
      </c>
    </row>
    <row r="184" ht="21.75" customHeight="1">
      <c r="A184" s="3" t="s">
        <v>20439</v>
      </c>
      <c r="B184" s="3" t="s">
        <v>1391</v>
      </c>
      <c r="C184" s="3" t="s">
        <v>17</v>
      </c>
      <c r="D184" s="4" t="s">
        <v>19</v>
      </c>
      <c r="E184" s="3" t="s">
        <v>21</v>
      </c>
      <c r="F184" s="3">
        <f t="shared" si="1"/>
        <v>10</v>
      </c>
      <c r="G184" s="3">
        <f t="shared" si="2"/>
        <v>15</v>
      </c>
      <c r="H184" s="3" t="s">
        <v>73</v>
      </c>
      <c r="I184" s="3" t="s">
        <v>57</v>
      </c>
      <c r="J184" s="3" t="s">
        <v>20444</v>
      </c>
      <c r="K184" s="3" t="s">
        <v>20446</v>
      </c>
      <c r="L184" s="3"/>
      <c r="M184" s="3" t="s">
        <v>27</v>
      </c>
    </row>
    <row r="185" ht="21.75" customHeight="1">
      <c r="A185" s="3" t="s">
        <v>4428</v>
      </c>
      <c r="B185" s="3" t="s">
        <v>20448</v>
      </c>
      <c r="C185" s="3" t="s">
        <v>17</v>
      </c>
      <c r="D185" s="4" t="s">
        <v>19</v>
      </c>
      <c r="E185" s="3" t="s">
        <v>20</v>
      </c>
      <c r="F185" s="3">
        <f t="shared" si="1"/>
        <v>10</v>
      </c>
      <c r="G185" s="3">
        <f t="shared" si="2"/>
        <v>15</v>
      </c>
      <c r="H185" s="3" t="s">
        <v>73</v>
      </c>
      <c r="I185" s="3" t="s">
        <v>57</v>
      </c>
      <c r="J185" s="3" t="s">
        <v>20451</v>
      </c>
      <c r="K185" s="3" t="s">
        <v>20452</v>
      </c>
      <c r="L185" s="3"/>
      <c r="M185" s="3" t="s">
        <v>35</v>
      </c>
    </row>
    <row r="186" ht="21.75" customHeight="1">
      <c r="A186" s="3" t="s">
        <v>12960</v>
      </c>
      <c r="B186" s="3" t="s">
        <v>12962</v>
      </c>
      <c r="C186" s="3" t="s">
        <v>17</v>
      </c>
      <c r="D186" s="4" t="s">
        <v>19</v>
      </c>
      <c r="E186" s="3" t="s">
        <v>20</v>
      </c>
      <c r="F186" s="3">
        <f t="shared" si="1"/>
        <v>10</v>
      </c>
      <c r="G186" s="3">
        <f t="shared" si="2"/>
        <v>15</v>
      </c>
      <c r="H186" s="3" t="s">
        <v>73</v>
      </c>
      <c r="I186" s="3" t="s">
        <v>57</v>
      </c>
      <c r="J186" s="3" t="s">
        <v>12967</v>
      </c>
      <c r="K186" s="3" t="s">
        <v>12965</v>
      </c>
      <c r="L186" s="3"/>
      <c r="M186" s="3" t="s">
        <v>41</v>
      </c>
    </row>
    <row r="187" ht="21.75" customHeight="1">
      <c r="A187" s="3" t="s">
        <v>795</v>
      </c>
      <c r="B187" s="3" t="s">
        <v>20454</v>
      </c>
      <c r="C187" s="3" t="s">
        <v>17</v>
      </c>
      <c r="D187" s="4" t="s">
        <v>19</v>
      </c>
      <c r="E187" s="3" t="s">
        <v>20</v>
      </c>
      <c r="F187" s="3">
        <f t="shared" si="1"/>
        <v>10</v>
      </c>
      <c r="G187" s="3">
        <f t="shared" si="2"/>
        <v>15</v>
      </c>
      <c r="H187" s="3" t="s">
        <v>73</v>
      </c>
      <c r="I187" s="3" t="s">
        <v>50</v>
      </c>
      <c r="J187" s="3" t="s">
        <v>20457</v>
      </c>
      <c r="K187" s="3" t="s">
        <v>20458</v>
      </c>
      <c r="L187" s="3"/>
      <c r="M187" s="3" t="s">
        <v>35</v>
      </c>
    </row>
    <row r="188" ht="21.75" customHeight="1">
      <c r="A188" s="3" t="s">
        <v>20460</v>
      </c>
      <c r="B188" s="3" t="s">
        <v>20463</v>
      </c>
      <c r="C188" s="3" t="s">
        <v>17</v>
      </c>
      <c r="D188" s="4" t="s">
        <v>19</v>
      </c>
      <c r="E188" s="3" t="s">
        <v>20</v>
      </c>
      <c r="F188" s="3">
        <f t="shared" si="1"/>
        <v>10</v>
      </c>
      <c r="G188" s="3">
        <f t="shared" si="2"/>
        <v>15</v>
      </c>
      <c r="H188" s="3" t="s">
        <v>73</v>
      </c>
      <c r="I188" s="3" t="s">
        <v>57</v>
      </c>
      <c r="J188" s="3" t="s">
        <v>20470</v>
      </c>
      <c r="K188" s="3" t="s">
        <v>20471</v>
      </c>
      <c r="L188" s="3"/>
      <c r="M188" s="3" t="s">
        <v>35</v>
      </c>
    </row>
    <row r="189" ht="21.75" customHeight="1">
      <c r="A189" s="3" t="s">
        <v>572</v>
      </c>
      <c r="B189" s="3" t="s">
        <v>20474</v>
      </c>
      <c r="C189" s="3" t="s">
        <v>17</v>
      </c>
      <c r="D189" s="4" t="s">
        <v>19</v>
      </c>
      <c r="E189" s="3" t="s">
        <v>20</v>
      </c>
      <c r="F189" s="3">
        <f t="shared" si="1"/>
        <v>10</v>
      </c>
      <c r="G189" s="3">
        <f t="shared" si="2"/>
        <v>12</v>
      </c>
      <c r="H189" s="3" t="s">
        <v>1563</v>
      </c>
      <c r="I189" s="3" t="s">
        <v>57</v>
      </c>
      <c r="J189" s="3" t="s">
        <v>20479</v>
      </c>
      <c r="K189" s="3" t="s">
        <v>20480</v>
      </c>
      <c r="L189" s="3"/>
      <c r="M189" s="3" t="s">
        <v>41</v>
      </c>
    </row>
    <row r="190" ht="21.75" customHeight="1">
      <c r="A190" s="3" t="s">
        <v>28</v>
      </c>
      <c r="B190" s="3" t="s">
        <v>854</v>
      </c>
      <c r="C190" s="3" t="s">
        <v>17</v>
      </c>
      <c r="D190" s="4" t="s">
        <v>19</v>
      </c>
      <c r="E190" s="3" t="s">
        <v>20</v>
      </c>
      <c r="F190" s="3">
        <f t="shared" si="1"/>
        <v>10</v>
      </c>
      <c r="G190" s="3">
        <f t="shared" si="2"/>
        <v>20</v>
      </c>
      <c r="H190" s="3" t="s">
        <v>48</v>
      </c>
      <c r="I190" s="3" t="s">
        <v>57</v>
      </c>
      <c r="J190" s="3" t="s">
        <v>13014</v>
      </c>
      <c r="K190" s="3" t="s">
        <v>13013</v>
      </c>
      <c r="L190" s="3"/>
      <c r="M190" s="3" t="s">
        <v>41</v>
      </c>
    </row>
    <row r="191" ht="21.75" customHeight="1">
      <c r="A191" s="3" t="s">
        <v>2838</v>
      </c>
      <c r="B191" s="3" t="s">
        <v>13015</v>
      </c>
      <c r="C191" s="3" t="s">
        <v>17</v>
      </c>
      <c r="D191" s="4" t="s">
        <v>19</v>
      </c>
      <c r="E191" s="3" t="s">
        <v>127</v>
      </c>
      <c r="F191" s="3">
        <f t="shared" si="1"/>
        <v>10</v>
      </c>
      <c r="G191" s="3">
        <f t="shared" si="2"/>
        <v>15</v>
      </c>
      <c r="H191" s="3" t="s">
        <v>73</v>
      </c>
      <c r="I191" s="3" t="s">
        <v>57</v>
      </c>
      <c r="J191" s="3" t="s">
        <v>13021</v>
      </c>
      <c r="K191" s="3" t="s">
        <v>13020</v>
      </c>
      <c r="L191" s="3"/>
      <c r="M191" s="3" t="s">
        <v>41</v>
      </c>
    </row>
    <row r="192" ht="21.75" customHeight="1">
      <c r="A192" s="3" t="s">
        <v>5483</v>
      </c>
      <c r="B192" s="3" t="s">
        <v>20497</v>
      </c>
      <c r="C192" s="3" t="s">
        <v>17</v>
      </c>
      <c r="D192" s="4" t="s">
        <v>19</v>
      </c>
      <c r="E192" s="3" t="s">
        <v>20</v>
      </c>
      <c r="F192" s="3">
        <f t="shared" si="1"/>
        <v>10</v>
      </c>
      <c r="G192" s="3">
        <f t="shared" si="2"/>
        <v>15</v>
      </c>
      <c r="H192" s="3" t="s">
        <v>73</v>
      </c>
      <c r="I192" s="3" t="s">
        <v>57</v>
      </c>
      <c r="J192" s="3" t="s">
        <v>20501</v>
      </c>
      <c r="K192" s="3" t="s">
        <v>20503</v>
      </c>
      <c r="L192" s="3"/>
      <c r="M192" s="3" t="s">
        <v>41</v>
      </c>
    </row>
    <row r="193" ht="21.75" customHeight="1">
      <c r="A193" s="3" t="s">
        <v>20505</v>
      </c>
      <c r="B193" s="3" t="s">
        <v>20508</v>
      </c>
      <c r="C193" s="3" t="s">
        <v>17</v>
      </c>
      <c r="D193" s="4" t="s">
        <v>19</v>
      </c>
      <c r="E193" s="3" t="s">
        <v>20</v>
      </c>
      <c r="F193" s="3">
        <f t="shared" si="1"/>
        <v>10</v>
      </c>
      <c r="G193" s="3">
        <f t="shared" si="2"/>
        <v>15</v>
      </c>
      <c r="H193" s="3" t="s">
        <v>73</v>
      </c>
      <c r="I193" s="3" t="s">
        <v>50</v>
      </c>
      <c r="J193" s="3" t="s">
        <v>20514</v>
      </c>
      <c r="K193" s="3" t="s">
        <v>20515</v>
      </c>
      <c r="L193" s="3"/>
      <c r="M193" s="3" t="s">
        <v>27</v>
      </c>
    </row>
    <row r="194" ht="21.75" customHeight="1">
      <c r="A194" s="3" t="s">
        <v>738</v>
      </c>
      <c r="B194" s="3" t="s">
        <v>20517</v>
      </c>
      <c r="C194" s="3" t="s">
        <v>17</v>
      </c>
      <c r="D194" s="4" t="s">
        <v>19</v>
      </c>
      <c r="E194" s="3" t="s">
        <v>21</v>
      </c>
      <c r="F194" s="3">
        <f t="shared" si="1"/>
        <v>10</v>
      </c>
      <c r="G194" s="3">
        <f t="shared" si="2"/>
        <v>20</v>
      </c>
      <c r="H194" s="3" t="s">
        <v>48</v>
      </c>
      <c r="I194" s="3" t="s">
        <v>50</v>
      </c>
      <c r="J194" s="3" t="s">
        <v>20520</v>
      </c>
      <c r="K194" s="3" t="s">
        <v>166</v>
      </c>
      <c r="L194" s="3"/>
      <c r="M194" s="3" t="s">
        <v>35</v>
      </c>
    </row>
    <row r="195" ht="21.75" customHeight="1">
      <c r="A195" s="3" t="s">
        <v>2049</v>
      </c>
      <c r="B195" s="3" t="s">
        <v>13052</v>
      </c>
      <c r="C195" s="3" t="s">
        <v>17</v>
      </c>
      <c r="D195" s="4" t="s">
        <v>19</v>
      </c>
      <c r="E195" s="3" t="s">
        <v>20</v>
      </c>
      <c r="F195" s="3">
        <f t="shared" si="1"/>
        <v>10</v>
      </c>
      <c r="G195" s="3">
        <f t="shared" si="2"/>
        <v>15</v>
      </c>
      <c r="H195" s="3" t="s">
        <v>73</v>
      </c>
      <c r="I195" s="3" t="s">
        <v>57</v>
      </c>
      <c r="J195" s="3" t="s">
        <v>13055</v>
      </c>
      <c r="K195" s="3" t="s">
        <v>13054</v>
      </c>
      <c r="L195" s="3"/>
      <c r="M195" s="3" t="s">
        <v>35</v>
      </c>
    </row>
    <row r="196" ht="21.75" customHeight="1">
      <c r="A196" s="3" t="s">
        <v>20525</v>
      </c>
      <c r="B196" s="3" t="s">
        <v>5604</v>
      </c>
      <c r="C196" s="3" t="s">
        <v>17</v>
      </c>
      <c r="D196" s="4" t="s">
        <v>19</v>
      </c>
      <c r="E196" s="3" t="s">
        <v>20</v>
      </c>
      <c r="F196" s="3">
        <f t="shared" si="1"/>
        <v>10</v>
      </c>
      <c r="G196" s="3">
        <f t="shared" si="2"/>
        <v>20</v>
      </c>
      <c r="H196" s="3" t="s">
        <v>48</v>
      </c>
      <c r="I196" s="3" t="s">
        <v>57</v>
      </c>
      <c r="J196" s="3" t="s">
        <v>20532</v>
      </c>
      <c r="K196" s="3" t="s">
        <v>20533</v>
      </c>
      <c r="L196" s="3"/>
      <c r="M196" s="3" t="s">
        <v>159</v>
      </c>
    </row>
    <row r="197" ht="21.75" customHeight="1">
      <c r="A197" s="3" t="s">
        <v>28</v>
      </c>
      <c r="B197" s="3" t="s">
        <v>20534</v>
      </c>
      <c r="C197" s="3" t="s">
        <v>17</v>
      </c>
      <c r="D197" s="4" t="s">
        <v>19</v>
      </c>
      <c r="E197" s="3" t="s">
        <v>20</v>
      </c>
      <c r="F197" s="3">
        <f t="shared" si="1"/>
        <v>10</v>
      </c>
      <c r="G197" s="3">
        <f t="shared" si="2"/>
        <v>15</v>
      </c>
      <c r="H197" s="3" t="s">
        <v>73</v>
      </c>
      <c r="I197" s="3" t="s">
        <v>57</v>
      </c>
      <c r="J197" s="3" t="s">
        <v>20537</v>
      </c>
      <c r="K197" s="3" t="s">
        <v>20538</v>
      </c>
      <c r="L197" s="3"/>
      <c r="M197" s="3" t="s">
        <v>41</v>
      </c>
    </row>
    <row r="198" ht="21.75" customHeight="1">
      <c r="A198" s="3" t="s">
        <v>28</v>
      </c>
      <c r="B198" s="3" t="s">
        <v>20540</v>
      </c>
      <c r="C198" s="3" t="s">
        <v>17</v>
      </c>
      <c r="D198" s="4" t="s">
        <v>19</v>
      </c>
      <c r="E198" s="3" t="s">
        <v>20</v>
      </c>
      <c r="F198" s="3">
        <f t="shared" si="1"/>
        <v>10</v>
      </c>
      <c r="G198" s="3">
        <f t="shared" si="2"/>
        <v>15</v>
      </c>
      <c r="H198" s="3" t="s">
        <v>73</v>
      </c>
      <c r="I198" s="3" t="s">
        <v>57</v>
      </c>
      <c r="J198" s="3" t="s">
        <v>20547</v>
      </c>
      <c r="K198" s="3" t="s">
        <v>5237</v>
      </c>
      <c r="L198" s="3"/>
      <c r="M198" s="3" t="s">
        <v>41</v>
      </c>
    </row>
    <row r="199" ht="21.75" customHeight="1">
      <c r="A199" s="3" t="s">
        <v>28</v>
      </c>
      <c r="B199" s="3" t="s">
        <v>20549</v>
      </c>
      <c r="C199" s="3" t="s">
        <v>17</v>
      </c>
      <c r="D199" s="4" t="s">
        <v>19</v>
      </c>
      <c r="E199" s="3" t="s">
        <v>20</v>
      </c>
      <c r="F199" s="3">
        <f t="shared" si="1"/>
        <v>10</v>
      </c>
      <c r="G199" s="3">
        <f t="shared" si="2"/>
        <v>15</v>
      </c>
      <c r="H199" s="3" t="s">
        <v>73</v>
      </c>
      <c r="I199" s="3" t="s">
        <v>23</v>
      </c>
      <c r="J199" s="3" t="s">
        <v>20553</v>
      </c>
      <c r="K199" s="3" t="s">
        <v>20554</v>
      </c>
      <c r="L199" s="3"/>
      <c r="M199" s="3" t="s">
        <v>35</v>
      </c>
    </row>
    <row r="200" ht="21.75" customHeight="1">
      <c r="A200" s="3" t="s">
        <v>28</v>
      </c>
      <c r="B200" s="3" t="s">
        <v>20556</v>
      </c>
      <c r="C200" s="3" t="s">
        <v>17</v>
      </c>
      <c r="D200" s="4" t="s">
        <v>19</v>
      </c>
      <c r="E200" s="3" t="s">
        <v>20</v>
      </c>
      <c r="F200" s="3">
        <f t="shared" si="1"/>
        <v>10</v>
      </c>
      <c r="G200" s="3">
        <f t="shared" si="2"/>
        <v>15</v>
      </c>
      <c r="H200" s="3" t="s">
        <v>73</v>
      </c>
      <c r="I200" s="3" t="s">
        <v>242</v>
      </c>
      <c r="J200" s="3" t="s">
        <v>20563</v>
      </c>
      <c r="K200" s="3" t="s">
        <v>20564</v>
      </c>
      <c r="L200" s="3"/>
      <c r="M200" s="3" t="s">
        <v>35</v>
      </c>
    </row>
    <row r="201" ht="21.75" customHeight="1">
      <c r="A201" s="3" t="s">
        <v>20565</v>
      </c>
      <c r="B201" s="3" t="s">
        <v>20566</v>
      </c>
      <c r="C201" s="3" t="s">
        <v>17</v>
      </c>
      <c r="D201" s="4" t="s">
        <v>19</v>
      </c>
      <c r="E201" s="3" t="s">
        <v>20</v>
      </c>
      <c r="F201" s="3">
        <f t="shared" si="1"/>
        <v>10</v>
      </c>
      <c r="G201" s="3">
        <f t="shared" si="2"/>
        <v>13</v>
      </c>
      <c r="H201" s="3" t="s">
        <v>3156</v>
      </c>
      <c r="I201" s="3" t="s">
        <v>50</v>
      </c>
      <c r="J201" s="3" t="s">
        <v>20571</v>
      </c>
      <c r="K201" s="3" t="s">
        <v>2901</v>
      </c>
      <c r="L201" s="3"/>
      <c r="M201" s="3" t="s">
        <v>41</v>
      </c>
    </row>
    <row r="202" ht="21.75" customHeight="1">
      <c r="A202" s="3" t="s">
        <v>9989</v>
      </c>
      <c r="B202" s="3" t="s">
        <v>20572</v>
      </c>
      <c r="C202" s="3" t="s">
        <v>17</v>
      </c>
      <c r="D202" s="4" t="s">
        <v>19</v>
      </c>
      <c r="E202" s="3" t="s">
        <v>20</v>
      </c>
      <c r="F202" s="3">
        <f t="shared" si="1"/>
        <v>10</v>
      </c>
      <c r="G202" s="3">
        <f t="shared" si="2"/>
        <v>18</v>
      </c>
      <c r="H202" s="3" t="s">
        <v>95</v>
      </c>
      <c r="I202" s="3" t="s">
        <v>57</v>
      </c>
      <c r="J202" s="3" t="s">
        <v>20577</v>
      </c>
      <c r="K202" s="3" t="s">
        <v>20578</v>
      </c>
      <c r="L202" s="3"/>
      <c r="M202" s="3" t="s">
        <v>41</v>
      </c>
    </row>
    <row r="203" ht="21.75" customHeight="1">
      <c r="A203" s="3" t="s">
        <v>12268</v>
      </c>
      <c r="B203" s="3" t="s">
        <v>20579</v>
      </c>
      <c r="C203" s="3" t="s">
        <v>17</v>
      </c>
      <c r="D203" s="4" t="s">
        <v>19</v>
      </c>
      <c r="E203" s="3" t="s">
        <v>20</v>
      </c>
      <c r="F203" s="3">
        <f t="shared" si="1"/>
        <v>10</v>
      </c>
      <c r="G203" s="3">
        <f t="shared" si="2"/>
        <v>20</v>
      </c>
      <c r="H203" s="3" t="s">
        <v>48</v>
      </c>
      <c r="I203" s="3" t="s">
        <v>57</v>
      </c>
      <c r="J203" s="3" t="s">
        <v>20581</v>
      </c>
      <c r="K203" s="3" t="s">
        <v>166</v>
      </c>
      <c r="L203" s="3"/>
      <c r="M203" s="3" t="s">
        <v>35</v>
      </c>
    </row>
    <row r="204" ht="21.75" customHeight="1">
      <c r="A204" s="3" t="s">
        <v>795</v>
      </c>
      <c r="B204" s="3" t="s">
        <v>20584</v>
      </c>
      <c r="C204" s="3" t="s">
        <v>17</v>
      </c>
      <c r="D204" s="4" t="s">
        <v>19</v>
      </c>
      <c r="E204" s="3" t="s">
        <v>20</v>
      </c>
      <c r="F204" s="3">
        <f t="shared" si="1"/>
        <v>10</v>
      </c>
      <c r="G204" s="3">
        <f t="shared" si="2"/>
        <v>20</v>
      </c>
      <c r="H204" s="3" t="s">
        <v>48</v>
      </c>
      <c r="I204" s="3" t="s">
        <v>57</v>
      </c>
      <c r="J204" s="3" t="s">
        <v>20588</v>
      </c>
      <c r="K204" s="3" t="s">
        <v>20589</v>
      </c>
      <c r="L204" s="3"/>
      <c r="M204" s="3" t="s">
        <v>90</v>
      </c>
    </row>
    <row r="205" ht="21.75" customHeight="1">
      <c r="A205" s="3" t="s">
        <v>20592</v>
      </c>
      <c r="B205" s="3" t="s">
        <v>20549</v>
      </c>
      <c r="C205" s="3" t="s">
        <v>17</v>
      </c>
      <c r="D205" s="4" t="s">
        <v>19</v>
      </c>
      <c r="E205" s="3" t="s">
        <v>21</v>
      </c>
      <c r="F205" s="3">
        <f t="shared" si="1"/>
        <v>10</v>
      </c>
      <c r="G205" s="3">
        <f t="shared" si="2"/>
        <v>20</v>
      </c>
      <c r="H205" s="3" t="s">
        <v>48</v>
      </c>
      <c r="I205" s="3" t="s">
        <v>57</v>
      </c>
      <c r="J205" s="3" t="s">
        <v>20599</v>
      </c>
      <c r="K205" s="3" t="s">
        <v>20600</v>
      </c>
      <c r="L205" s="3"/>
      <c r="M205" s="3" t="s">
        <v>35</v>
      </c>
    </row>
    <row r="206" ht="21.75" customHeight="1">
      <c r="A206" s="3" t="s">
        <v>20606</v>
      </c>
      <c r="B206" s="3" t="s">
        <v>20608</v>
      </c>
      <c r="C206" s="3" t="s">
        <v>17</v>
      </c>
      <c r="D206" s="4" t="s">
        <v>19</v>
      </c>
      <c r="E206" s="3" t="s">
        <v>20</v>
      </c>
      <c r="F206" s="3">
        <f t="shared" si="1"/>
        <v>10</v>
      </c>
      <c r="G206" s="3">
        <f t="shared" si="2"/>
        <v>20</v>
      </c>
      <c r="H206" s="3" t="s">
        <v>48</v>
      </c>
      <c r="I206" s="3" t="s">
        <v>50</v>
      </c>
      <c r="J206" s="3" t="s">
        <v>20615</v>
      </c>
      <c r="K206" s="3" t="s">
        <v>20616</v>
      </c>
      <c r="L206" s="3"/>
      <c r="M206" s="3" t="s">
        <v>41</v>
      </c>
    </row>
    <row r="207" ht="21.75" customHeight="1">
      <c r="A207" s="3" t="s">
        <v>572</v>
      </c>
      <c r="B207" s="3" t="s">
        <v>20617</v>
      </c>
      <c r="C207" s="3" t="s">
        <v>17</v>
      </c>
      <c r="D207" s="4" t="s">
        <v>19</v>
      </c>
      <c r="E207" s="3" t="s">
        <v>20</v>
      </c>
      <c r="F207" s="3">
        <f t="shared" si="1"/>
        <v>10</v>
      </c>
      <c r="G207" s="3">
        <f t="shared" si="2"/>
        <v>15</v>
      </c>
      <c r="H207" s="3" t="s">
        <v>73</v>
      </c>
      <c r="I207" s="3" t="s">
        <v>57</v>
      </c>
      <c r="J207" s="3" t="s">
        <v>20621</v>
      </c>
      <c r="K207" s="3" t="s">
        <v>20622</v>
      </c>
      <c r="L207" s="3"/>
      <c r="M207" s="3" t="s">
        <v>35</v>
      </c>
    </row>
    <row r="208" ht="21.75" customHeight="1">
      <c r="A208" s="3" t="s">
        <v>13250</v>
      </c>
      <c r="B208" s="3" t="s">
        <v>5604</v>
      </c>
      <c r="C208" s="3" t="s">
        <v>17</v>
      </c>
      <c r="D208" s="4" t="s">
        <v>19</v>
      </c>
      <c r="E208" s="3" t="s">
        <v>20</v>
      </c>
      <c r="F208" s="3">
        <f t="shared" si="1"/>
        <v>10</v>
      </c>
      <c r="G208" s="3">
        <f t="shared" si="2"/>
        <v>15</v>
      </c>
      <c r="H208" s="3" t="s">
        <v>73</v>
      </c>
      <c r="I208" s="3" t="s">
        <v>50</v>
      </c>
      <c r="J208" s="3" t="s">
        <v>13254</v>
      </c>
      <c r="K208" s="3" t="s">
        <v>13253</v>
      </c>
      <c r="L208" s="3"/>
      <c r="M208" s="3" t="s">
        <v>159</v>
      </c>
    </row>
    <row r="209" ht="21.75" customHeight="1">
      <c r="A209" s="3" t="s">
        <v>17307</v>
      </c>
      <c r="B209" s="3" t="s">
        <v>20632</v>
      </c>
      <c r="C209" s="3" t="s">
        <v>17</v>
      </c>
      <c r="D209" s="4" t="s">
        <v>19</v>
      </c>
      <c r="E209" s="3" t="s">
        <v>20</v>
      </c>
      <c r="F209" s="3">
        <f t="shared" si="1"/>
        <v>10</v>
      </c>
      <c r="G209" s="3">
        <f t="shared" si="2"/>
        <v>15</v>
      </c>
      <c r="H209" s="3" t="s">
        <v>73</v>
      </c>
      <c r="I209" s="3" t="s">
        <v>57</v>
      </c>
      <c r="J209" s="3" t="s">
        <v>20640</v>
      </c>
      <c r="K209" s="3" t="s">
        <v>20641</v>
      </c>
      <c r="L209" s="3"/>
      <c r="M209" s="3" t="s">
        <v>35</v>
      </c>
    </row>
    <row r="210" ht="21.75" customHeight="1">
      <c r="A210" s="3" t="s">
        <v>20644</v>
      </c>
      <c r="B210" s="3" t="s">
        <v>20645</v>
      </c>
      <c r="C210" s="3" t="s">
        <v>17</v>
      </c>
      <c r="D210" s="4" t="s">
        <v>19</v>
      </c>
      <c r="E210" s="3" t="s">
        <v>21</v>
      </c>
      <c r="F210" s="3">
        <f t="shared" si="1"/>
        <v>10</v>
      </c>
      <c r="G210" s="3">
        <f t="shared" si="2"/>
        <v>20</v>
      </c>
      <c r="H210" s="3" t="s">
        <v>48</v>
      </c>
      <c r="I210" s="3" t="s">
        <v>57</v>
      </c>
      <c r="J210" s="3" t="s">
        <v>20651</v>
      </c>
      <c r="K210" s="3" t="s">
        <v>20652</v>
      </c>
      <c r="L210" s="3"/>
      <c r="M210" s="3" t="s">
        <v>35</v>
      </c>
    </row>
    <row r="211" ht="21.75" customHeight="1">
      <c r="A211" s="3" t="s">
        <v>5879</v>
      </c>
      <c r="B211" s="3" t="s">
        <v>2818</v>
      </c>
      <c r="C211" s="3" t="s">
        <v>17</v>
      </c>
      <c r="D211" s="4" t="s">
        <v>19</v>
      </c>
      <c r="E211" s="3" t="s">
        <v>20</v>
      </c>
      <c r="F211" s="3">
        <f t="shared" si="1"/>
        <v>10</v>
      </c>
      <c r="G211" s="3">
        <f t="shared" si="2"/>
        <v>15</v>
      </c>
      <c r="H211" s="3" t="s">
        <v>73</v>
      </c>
      <c r="I211" s="3" t="s">
        <v>23</v>
      </c>
      <c r="J211" s="3" t="s">
        <v>13269</v>
      </c>
      <c r="K211" s="3" t="s">
        <v>1935</v>
      </c>
      <c r="L211" s="3"/>
      <c r="M211" s="3" t="s">
        <v>41</v>
      </c>
    </row>
    <row r="212" ht="21.75" customHeight="1">
      <c r="A212" s="3" t="s">
        <v>28</v>
      </c>
      <c r="B212" s="3" t="s">
        <v>20645</v>
      </c>
      <c r="C212" s="3" t="s">
        <v>17</v>
      </c>
      <c r="D212" s="4" t="s">
        <v>19</v>
      </c>
      <c r="E212" s="3" t="s">
        <v>20</v>
      </c>
      <c r="F212" s="3">
        <f t="shared" si="1"/>
        <v>10</v>
      </c>
      <c r="G212" s="3">
        <f t="shared" si="2"/>
        <v>18</v>
      </c>
      <c r="H212" s="3" t="s">
        <v>95</v>
      </c>
      <c r="I212" s="3" t="s">
        <v>57</v>
      </c>
      <c r="J212" s="3" t="s">
        <v>20668</v>
      </c>
      <c r="K212" s="3" t="s">
        <v>20670</v>
      </c>
      <c r="L212" s="3"/>
      <c r="M212" s="3" t="s">
        <v>35</v>
      </c>
    </row>
    <row r="213" ht="21.75" customHeight="1">
      <c r="A213" s="3" t="s">
        <v>738</v>
      </c>
      <c r="B213" s="3" t="s">
        <v>12620</v>
      </c>
      <c r="C213" s="3" t="s">
        <v>17</v>
      </c>
      <c r="D213" s="4" t="s">
        <v>19</v>
      </c>
      <c r="E213" s="3" t="s">
        <v>127</v>
      </c>
      <c r="F213" s="3">
        <f t="shared" si="1"/>
        <v>10</v>
      </c>
      <c r="G213" s="3">
        <f t="shared" si="2"/>
        <v>15</v>
      </c>
      <c r="H213" s="3" t="s">
        <v>73</v>
      </c>
      <c r="I213" s="3" t="s">
        <v>69</v>
      </c>
      <c r="J213" s="3" t="s">
        <v>13298</v>
      </c>
      <c r="K213" s="3" t="s">
        <v>166</v>
      </c>
      <c r="L213" s="3"/>
      <c r="M213" s="3" t="s">
        <v>41</v>
      </c>
    </row>
    <row r="214" ht="21.75" customHeight="1">
      <c r="A214" s="3" t="s">
        <v>28</v>
      </c>
      <c r="B214" s="3" t="s">
        <v>20678</v>
      </c>
      <c r="C214" s="3" t="s">
        <v>17</v>
      </c>
      <c r="D214" s="4" t="s">
        <v>19</v>
      </c>
      <c r="E214" s="3" t="s">
        <v>21</v>
      </c>
      <c r="F214" s="3">
        <f t="shared" si="1"/>
        <v>10</v>
      </c>
      <c r="G214" s="3">
        <f t="shared" si="2"/>
        <v>15</v>
      </c>
      <c r="H214" s="3" t="s">
        <v>73</v>
      </c>
      <c r="I214" s="3" t="s">
        <v>57</v>
      </c>
      <c r="J214" s="3" t="s">
        <v>20685</v>
      </c>
      <c r="K214" s="3" t="s">
        <v>166</v>
      </c>
      <c r="L214" s="3"/>
      <c r="M214" s="3" t="s">
        <v>35</v>
      </c>
    </row>
    <row r="215" ht="21.75" customHeight="1">
      <c r="A215" s="3" t="s">
        <v>28</v>
      </c>
      <c r="B215" s="3" t="s">
        <v>13308</v>
      </c>
      <c r="C215" s="3" t="s">
        <v>17</v>
      </c>
      <c r="D215" s="4" t="s">
        <v>19</v>
      </c>
      <c r="E215" s="3" t="s">
        <v>20</v>
      </c>
      <c r="F215" s="3">
        <f t="shared" si="1"/>
        <v>10</v>
      </c>
      <c r="G215" s="3">
        <f t="shared" si="2"/>
        <v>15</v>
      </c>
      <c r="H215" s="3" t="s">
        <v>73</v>
      </c>
      <c r="I215" s="3" t="s">
        <v>57</v>
      </c>
      <c r="J215" s="3" t="s">
        <v>13311</v>
      </c>
      <c r="K215" s="3" t="s">
        <v>13310</v>
      </c>
      <c r="L215" s="3"/>
      <c r="M215" s="3" t="s">
        <v>41</v>
      </c>
    </row>
    <row r="216" ht="21.75" customHeight="1">
      <c r="A216" s="3" t="s">
        <v>5879</v>
      </c>
      <c r="B216" s="3" t="s">
        <v>13312</v>
      </c>
      <c r="C216" s="3" t="s">
        <v>17</v>
      </c>
      <c r="D216" s="4" t="s">
        <v>19</v>
      </c>
      <c r="E216" s="3" t="s">
        <v>21</v>
      </c>
      <c r="F216" s="3">
        <f t="shared" si="1"/>
        <v>10</v>
      </c>
      <c r="G216" s="3">
        <f t="shared" si="2"/>
        <v>20</v>
      </c>
      <c r="H216" s="3" t="s">
        <v>48</v>
      </c>
      <c r="I216" s="3" t="s">
        <v>57</v>
      </c>
      <c r="J216" s="3" t="s">
        <v>13316</v>
      </c>
      <c r="K216" s="3" t="s">
        <v>13314</v>
      </c>
      <c r="L216" s="3"/>
      <c r="M216" s="3" t="s">
        <v>159</v>
      </c>
    </row>
    <row r="217" ht="21.75" customHeight="1">
      <c r="A217" s="3" t="s">
        <v>2654</v>
      </c>
      <c r="B217" s="3" t="s">
        <v>20707</v>
      </c>
      <c r="C217" s="3" t="s">
        <v>17</v>
      </c>
      <c r="D217" s="4" t="s">
        <v>19</v>
      </c>
      <c r="E217" s="3" t="s">
        <v>20</v>
      </c>
      <c r="F217" s="3">
        <f t="shared" si="1"/>
        <v>10</v>
      </c>
      <c r="G217" s="3">
        <f t="shared" si="2"/>
        <v>15</v>
      </c>
      <c r="H217" s="3" t="s">
        <v>73</v>
      </c>
      <c r="I217" s="3" t="s">
        <v>23</v>
      </c>
      <c r="J217" s="3" t="s">
        <v>20715</v>
      </c>
      <c r="K217" s="3" t="s">
        <v>20716</v>
      </c>
      <c r="L217" s="3"/>
      <c r="M217" s="3" t="s">
        <v>41</v>
      </c>
    </row>
    <row r="218" ht="21.75" customHeight="1">
      <c r="A218" s="3" t="s">
        <v>795</v>
      </c>
      <c r="B218" s="3" t="s">
        <v>20608</v>
      </c>
      <c r="C218" s="3" t="s">
        <v>17</v>
      </c>
      <c r="D218" s="4" t="s">
        <v>19</v>
      </c>
      <c r="E218" s="3" t="s">
        <v>20</v>
      </c>
      <c r="F218" s="3">
        <f t="shared" si="1"/>
        <v>10</v>
      </c>
      <c r="G218" s="3">
        <f t="shared" si="2"/>
        <v>20</v>
      </c>
      <c r="H218" s="3" t="s">
        <v>48</v>
      </c>
      <c r="I218" s="3" t="s">
        <v>50</v>
      </c>
      <c r="J218" s="3" t="s">
        <v>20723</v>
      </c>
      <c r="K218" s="3" t="s">
        <v>20616</v>
      </c>
      <c r="L218" s="3"/>
      <c r="M218" s="3" t="s">
        <v>41</v>
      </c>
    </row>
    <row r="219" ht="21.75" customHeight="1">
      <c r="A219" s="3" t="s">
        <v>28</v>
      </c>
      <c r="B219" s="3" t="s">
        <v>5624</v>
      </c>
      <c r="C219" s="3" t="s">
        <v>17</v>
      </c>
      <c r="D219" s="4" t="s">
        <v>19</v>
      </c>
      <c r="E219" s="3" t="s">
        <v>21</v>
      </c>
      <c r="F219" s="3">
        <f t="shared" si="1"/>
        <v>10</v>
      </c>
      <c r="G219" s="3">
        <f t="shared" si="2"/>
        <v>14</v>
      </c>
      <c r="H219" s="3" t="s">
        <v>2450</v>
      </c>
      <c r="I219" s="3" t="s">
        <v>57</v>
      </c>
      <c r="J219" s="3" t="s">
        <v>20731</v>
      </c>
      <c r="K219" s="3" t="s">
        <v>13210</v>
      </c>
      <c r="L219" s="3"/>
      <c r="M219" s="3" t="s">
        <v>35</v>
      </c>
    </row>
    <row r="220" ht="21.75" customHeight="1">
      <c r="A220" s="3" t="s">
        <v>2447</v>
      </c>
      <c r="B220" s="3" t="s">
        <v>20736</v>
      </c>
      <c r="C220" s="3" t="s">
        <v>17</v>
      </c>
      <c r="D220" s="4" t="s">
        <v>19</v>
      </c>
      <c r="E220" s="3" t="s">
        <v>20</v>
      </c>
      <c r="F220" s="3">
        <f t="shared" si="1"/>
        <v>10</v>
      </c>
      <c r="G220" s="3">
        <f t="shared" si="2"/>
        <v>20</v>
      </c>
      <c r="H220" s="3" t="s">
        <v>48</v>
      </c>
      <c r="I220" s="3" t="s">
        <v>57</v>
      </c>
      <c r="J220" s="3" t="s">
        <v>20742</v>
      </c>
      <c r="K220" s="3" t="s">
        <v>20743</v>
      </c>
      <c r="L220" s="3"/>
      <c r="M220" s="3" t="s">
        <v>35</v>
      </c>
    </row>
    <row r="221" ht="21.75" customHeight="1">
      <c r="A221" s="3" t="s">
        <v>28</v>
      </c>
      <c r="B221" s="3" t="s">
        <v>5624</v>
      </c>
      <c r="C221" s="3" t="s">
        <v>17</v>
      </c>
      <c r="D221" s="4" t="s">
        <v>19</v>
      </c>
      <c r="E221" s="3" t="s">
        <v>21</v>
      </c>
      <c r="F221" s="3">
        <f t="shared" si="1"/>
        <v>10</v>
      </c>
      <c r="G221" s="3">
        <f t="shared" si="2"/>
        <v>15</v>
      </c>
      <c r="H221" s="3" t="s">
        <v>73</v>
      </c>
      <c r="I221" s="3" t="s">
        <v>57</v>
      </c>
      <c r="J221" s="3" t="s">
        <v>20747</v>
      </c>
      <c r="K221" s="3" t="s">
        <v>13210</v>
      </c>
      <c r="L221" s="3"/>
      <c r="M221" s="3" t="s">
        <v>35</v>
      </c>
    </row>
    <row r="222" ht="21.75" customHeight="1">
      <c r="A222" s="3" t="s">
        <v>13384</v>
      </c>
      <c r="B222" s="3" t="s">
        <v>13385</v>
      </c>
      <c r="C222" s="3" t="s">
        <v>17</v>
      </c>
      <c r="D222" s="4" t="s">
        <v>19</v>
      </c>
      <c r="E222" s="3" t="s">
        <v>20</v>
      </c>
      <c r="F222" s="3">
        <f t="shared" si="1"/>
        <v>10</v>
      </c>
      <c r="G222" s="3">
        <f t="shared" si="2"/>
        <v>15</v>
      </c>
      <c r="H222" s="3" t="s">
        <v>73</v>
      </c>
      <c r="I222" s="3" t="s">
        <v>50</v>
      </c>
      <c r="J222" s="3" t="s">
        <v>13388</v>
      </c>
      <c r="K222" s="3" t="s">
        <v>13387</v>
      </c>
      <c r="L222" s="3"/>
      <c r="M222" s="3" t="s">
        <v>41</v>
      </c>
    </row>
    <row r="223" ht="21.75" customHeight="1">
      <c r="A223" s="3" t="s">
        <v>13405</v>
      </c>
      <c r="B223" s="3" t="s">
        <v>13406</v>
      </c>
      <c r="C223" s="3" t="s">
        <v>17</v>
      </c>
      <c r="D223" s="4" t="s">
        <v>19</v>
      </c>
      <c r="E223" s="3" t="s">
        <v>20</v>
      </c>
      <c r="F223" s="3">
        <f t="shared" si="1"/>
        <v>10</v>
      </c>
      <c r="G223" s="3">
        <f t="shared" si="2"/>
        <v>18</v>
      </c>
      <c r="H223" s="3" t="s">
        <v>95</v>
      </c>
      <c r="I223" s="3" t="s">
        <v>57</v>
      </c>
      <c r="J223" s="3" t="s">
        <v>13410</v>
      </c>
      <c r="K223" s="3" t="s">
        <v>13409</v>
      </c>
      <c r="L223" s="3"/>
      <c r="M223" s="3" t="s">
        <v>41</v>
      </c>
    </row>
    <row r="224" ht="21.75" customHeight="1">
      <c r="A224" s="3" t="s">
        <v>12830</v>
      </c>
      <c r="B224" s="3" t="s">
        <v>20765</v>
      </c>
      <c r="C224" s="3" t="s">
        <v>17</v>
      </c>
      <c r="D224" s="4" t="s">
        <v>19</v>
      </c>
      <c r="E224" s="3" t="s">
        <v>127</v>
      </c>
      <c r="F224" s="3">
        <f t="shared" si="1"/>
        <v>10</v>
      </c>
      <c r="G224" s="3">
        <f t="shared" si="2"/>
        <v>20</v>
      </c>
      <c r="H224" s="3" t="s">
        <v>48</v>
      </c>
      <c r="I224" s="3" t="s">
        <v>57</v>
      </c>
      <c r="J224" s="3" t="s">
        <v>20776</v>
      </c>
      <c r="K224" s="3" t="s">
        <v>20777</v>
      </c>
      <c r="L224" s="3"/>
      <c r="M224" s="3" t="s">
        <v>41</v>
      </c>
    </row>
    <row r="225" ht="21.75" customHeight="1">
      <c r="A225" s="3" t="s">
        <v>4466</v>
      </c>
      <c r="B225" s="3" t="s">
        <v>13417</v>
      </c>
      <c r="C225" s="3" t="s">
        <v>17</v>
      </c>
      <c r="D225" s="4" t="s">
        <v>19</v>
      </c>
      <c r="E225" s="3" t="s">
        <v>20</v>
      </c>
      <c r="F225" s="3">
        <f t="shared" si="1"/>
        <v>10</v>
      </c>
      <c r="G225" s="3">
        <f t="shared" si="2"/>
        <v>15</v>
      </c>
      <c r="H225" s="3" t="s">
        <v>73</v>
      </c>
      <c r="I225" s="3" t="s">
        <v>57</v>
      </c>
      <c r="J225" s="3" t="s">
        <v>13422</v>
      </c>
      <c r="K225" s="3" t="s">
        <v>13421</v>
      </c>
      <c r="L225" s="3"/>
      <c r="M225" s="3" t="s">
        <v>41</v>
      </c>
    </row>
    <row r="226" ht="21.75" customHeight="1">
      <c r="A226" s="3" t="s">
        <v>13465</v>
      </c>
      <c r="B226" s="3" t="s">
        <v>2818</v>
      </c>
      <c r="C226" s="3" t="s">
        <v>17</v>
      </c>
      <c r="D226" s="4" t="s">
        <v>19</v>
      </c>
      <c r="E226" s="3" t="s">
        <v>20</v>
      </c>
      <c r="F226" s="3">
        <f t="shared" si="1"/>
        <v>10</v>
      </c>
      <c r="G226" s="3">
        <f t="shared" si="2"/>
        <v>15</v>
      </c>
      <c r="H226" s="3" t="s">
        <v>73</v>
      </c>
      <c r="I226" s="3" t="s">
        <v>57</v>
      </c>
      <c r="J226" s="3" t="s">
        <v>13468</v>
      </c>
      <c r="K226" s="3" t="s">
        <v>1935</v>
      </c>
      <c r="L226" s="3"/>
      <c r="M226" s="3" t="s">
        <v>41</v>
      </c>
    </row>
    <row r="227" ht="21.75" customHeight="1">
      <c r="A227" s="3" t="s">
        <v>795</v>
      </c>
      <c r="B227" s="3" t="s">
        <v>20474</v>
      </c>
      <c r="C227" s="3" t="s">
        <v>17</v>
      </c>
      <c r="D227" s="4" t="s">
        <v>19</v>
      </c>
      <c r="E227" s="3" t="s">
        <v>20</v>
      </c>
      <c r="F227" s="3">
        <f t="shared" si="1"/>
        <v>10</v>
      </c>
      <c r="G227" s="3">
        <f t="shared" si="2"/>
        <v>15</v>
      </c>
      <c r="H227" s="3" t="s">
        <v>73</v>
      </c>
      <c r="I227" s="3" t="s">
        <v>57</v>
      </c>
      <c r="J227" s="3" t="s">
        <v>20479</v>
      </c>
      <c r="K227" s="3" t="s">
        <v>20801</v>
      </c>
      <c r="L227" s="3"/>
      <c r="M227" s="3" t="s">
        <v>41</v>
      </c>
    </row>
    <row r="228" ht="21.75" customHeight="1">
      <c r="A228" s="3" t="s">
        <v>13507</v>
      </c>
      <c r="B228" s="3" t="s">
        <v>13406</v>
      </c>
      <c r="C228" s="3" t="s">
        <v>17</v>
      </c>
      <c r="D228" s="4" t="s">
        <v>19</v>
      </c>
      <c r="E228" s="3" t="s">
        <v>20</v>
      </c>
      <c r="F228" s="3">
        <f t="shared" si="1"/>
        <v>10</v>
      </c>
      <c r="G228" s="3">
        <f t="shared" si="2"/>
        <v>15</v>
      </c>
      <c r="H228" s="3" t="s">
        <v>73</v>
      </c>
      <c r="I228" s="3" t="s">
        <v>57</v>
      </c>
      <c r="J228" s="3" t="s">
        <v>13514</v>
      </c>
      <c r="K228" s="3" t="s">
        <v>13510</v>
      </c>
      <c r="L228" s="3"/>
      <c r="M228" s="3" t="s">
        <v>41</v>
      </c>
    </row>
    <row r="229" ht="21.75" customHeight="1">
      <c r="A229" s="3" t="s">
        <v>642</v>
      </c>
      <c r="B229" s="3" t="s">
        <v>2315</v>
      </c>
      <c r="C229" s="3" t="s">
        <v>17</v>
      </c>
      <c r="D229" s="4" t="s">
        <v>19</v>
      </c>
      <c r="E229" s="3" t="s">
        <v>20</v>
      </c>
      <c r="F229" s="3">
        <f t="shared" si="1"/>
        <v>10</v>
      </c>
      <c r="G229" s="3">
        <f t="shared" si="2"/>
        <v>15</v>
      </c>
      <c r="H229" s="3" t="s">
        <v>73</v>
      </c>
      <c r="I229" s="3" t="s">
        <v>57</v>
      </c>
      <c r="J229" s="3" t="s">
        <v>20818</v>
      </c>
      <c r="K229" s="3" t="s">
        <v>2318</v>
      </c>
      <c r="L229" s="3"/>
      <c r="M229" s="3" t="s">
        <v>41</v>
      </c>
    </row>
    <row r="230" ht="21.75" customHeight="1">
      <c r="A230" s="3" t="s">
        <v>20821</v>
      </c>
      <c r="B230" s="3" t="s">
        <v>20823</v>
      </c>
      <c r="C230" s="3" t="s">
        <v>17</v>
      </c>
      <c r="D230" s="4" t="s">
        <v>19</v>
      </c>
      <c r="E230" s="3" t="s">
        <v>20</v>
      </c>
      <c r="F230" s="3">
        <f t="shared" si="1"/>
        <v>10</v>
      </c>
      <c r="G230" s="3">
        <f t="shared" si="2"/>
        <v>15</v>
      </c>
      <c r="H230" s="3" t="s">
        <v>73</v>
      </c>
      <c r="I230" s="3" t="s">
        <v>50</v>
      </c>
      <c r="J230" s="3" t="s">
        <v>20831</v>
      </c>
      <c r="K230" s="3" t="s">
        <v>1616</v>
      </c>
      <c r="L230" s="3"/>
      <c r="M230" s="3" t="s">
        <v>35</v>
      </c>
    </row>
    <row r="231" ht="21.75" customHeight="1">
      <c r="A231" s="3" t="s">
        <v>14178</v>
      </c>
      <c r="B231" s="3" t="s">
        <v>20834</v>
      </c>
      <c r="C231" s="3" t="s">
        <v>17</v>
      </c>
      <c r="D231" s="4" t="s">
        <v>19</v>
      </c>
      <c r="E231" s="3" t="s">
        <v>20</v>
      </c>
      <c r="F231" s="3">
        <f t="shared" si="1"/>
        <v>10</v>
      </c>
      <c r="G231" s="3">
        <f t="shared" si="2"/>
        <v>15</v>
      </c>
      <c r="H231" s="3" t="s">
        <v>73</v>
      </c>
      <c r="I231" s="3" t="s">
        <v>57</v>
      </c>
      <c r="J231" s="3" t="s">
        <v>20844</v>
      </c>
      <c r="K231" s="3" t="s">
        <v>20845</v>
      </c>
      <c r="L231" s="3"/>
      <c r="M231" s="3" t="s">
        <v>35</v>
      </c>
    </row>
    <row r="232" ht="21.75" customHeight="1">
      <c r="A232" s="3" t="s">
        <v>5879</v>
      </c>
      <c r="B232" s="3" t="s">
        <v>20849</v>
      </c>
      <c r="C232" s="3" t="s">
        <v>17</v>
      </c>
      <c r="D232" s="4" t="s">
        <v>19</v>
      </c>
      <c r="E232" s="3" t="s">
        <v>20</v>
      </c>
      <c r="F232" s="3">
        <f t="shared" si="1"/>
        <v>10</v>
      </c>
      <c r="G232" s="3">
        <f t="shared" si="2"/>
        <v>15</v>
      </c>
      <c r="H232" s="3" t="s">
        <v>73</v>
      </c>
      <c r="I232" s="3" t="s">
        <v>57</v>
      </c>
      <c r="J232" s="3" t="s">
        <v>20859</v>
      </c>
      <c r="K232" s="3" t="s">
        <v>20861</v>
      </c>
      <c r="L232" s="3"/>
      <c r="M232" s="3" t="s">
        <v>159</v>
      </c>
    </row>
    <row r="233" ht="21.75" customHeight="1">
      <c r="A233" s="3" t="s">
        <v>2049</v>
      </c>
      <c r="B233" s="3" t="s">
        <v>20862</v>
      </c>
      <c r="C233" s="3" t="s">
        <v>17</v>
      </c>
      <c r="D233" s="4" t="s">
        <v>19</v>
      </c>
      <c r="E233" s="3" t="s">
        <v>20</v>
      </c>
      <c r="F233" s="3">
        <f t="shared" si="1"/>
        <v>10</v>
      </c>
      <c r="G233" s="3">
        <f t="shared" si="2"/>
        <v>15</v>
      </c>
      <c r="H233" s="3" t="s">
        <v>73</v>
      </c>
      <c r="I233" s="3" t="s">
        <v>50</v>
      </c>
      <c r="J233" s="3" t="s">
        <v>20871</v>
      </c>
      <c r="K233" s="3" t="s">
        <v>20872</v>
      </c>
      <c r="L233" s="3"/>
      <c r="M233" s="3" t="s">
        <v>41</v>
      </c>
    </row>
    <row r="234" ht="21.75" customHeight="1">
      <c r="A234" s="3" t="s">
        <v>20874</v>
      </c>
      <c r="B234" s="3" t="s">
        <v>20849</v>
      </c>
      <c r="C234" s="3" t="s">
        <v>17</v>
      </c>
      <c r="D234" s="4" t="s">
        <v>19</v>
      </c>
      <c r="E234" s="3" t="s">
        <v>21</v>
      </c>
      <c r="F234" s="3">
        <f t="shared" si="1"/>
        <v>10</v>
      </c>
      <c r="G234" s="3">
        <f t="shared" si="2"/>
        <v>20</v>
      </c>
      <c r="H234" s="3" t="s">
        <v>48</v>
      </c>
      <c r="I234" s="3" t="s">
        <v>57</v>
      </c>
      <c r="J234" s="3" t="s">
        <v>20880</v>
      </c>
      <c r="K234" s="3" t="s">
        <v>7814</v>
      </c>
      <c r="L234" s="3"/>
      <c r="M234" s="3" t="s">
        <v>159</v>
      </c>
    </row>
    <row r="235" ht="21.75" customHeight="1">
      <c r="A235" s="3" t="s">
        <v>795</v>
      </c>
      <c r="B235" s="3" t="s">
        <v>20884</v>
      </c>
      <c r="C235" s="3" t="s">
        <v>17</v>
      </c>
      <c r="D235" s="4" t="s">
        <v>19</v>
      </c>
      <c r="E235" s="3" t="s">
        <v>20</v>
      </c>
      <c r="F235" s="3">
        <f t="shared" si="1"/>
        <v>10</v>
      </c>
      <c r="G235" s="3">
        <f t="shared" si="2"/>
        <v>20</v>
      </c>
      <c r="H235" s="3" t="s">
        <v>48</v>
      </c>
      <c r="I235" s="3" t="s">
        <v>57</v>
      </c>
      <c r="J235" s="3" t="s">
        <v>20892</v>
      </c>
      <c r="K235" s="3" t="s">
        <v>16458</v>
      </c>
      <c r="L235" s="3"/>
      <c r="M235" s="3" t="s">
        <v>35</v>
      </c>
    </row>
    <row r="236" ht="21.75" customHeight="1">
      <c r="A236" s="3" t="s">
        <v>4428</v>
      </c>
      <c r="B236" s="3" t="s">
        <v>20707</v>
      </c>
      <c r="C236" s="3" t="s">
        <v>17</v>
      </c>
      <c r="D236" s="4" t="s">
        <v>19</v>
      </c>
      <c r="E236" s="3" t="s">
        <v>20</v>
      </c>
      <c r="F236" s="3">
        <f t="shared" si="1"/>
        <v>10</v>
      </c>
      <c r="G236" s="3">
        <f t="shared" si="2"/>
        <v>12</v>
      </c>
      <c r="H236" s="3" t="s">
        <v>1563</v>
      </c>
      <c r="I236" s="3" t="s">
        <v>57</v>
      </c>
      <c r="J236" s="3" t="s">
        <v>20901</v>
      </c>
      <c r="K236" s="3" t="s">
        <v>20716</v>
      </c>
      <c r="L236" s="3"/>
      <c r="M236" s="3" t="s">
        <v>41</v>
      </c>
    </row>
    <row r="237" ht="21.75" customHeight="1">
      <c r="A237" s="3" t="s">
        <v>12830</v>
      </c>
      <c r="B237" s="3" t="s">
        <v>5577</v>
      </c>
      <c r="C237" s="3" t="s">
        <v>17</v>
      </c>
      <c r="D237" s="4" t="s">
        <v>19</v>
      </c>
      <c r="E237" s="3" t="s">
        <v>20</v>
      </c>
      <c r="F237" s="3">
        <f t="shared" si="1"/>
        <v>10</v>
      </c>
      <c r="G237" s="3">
        <f t="shared" si="2"/>
        <v>18</v>
      </c>
      <c r="H237" s="3" t="s">
        <v>95</v>
      </c>
      <c r="I237" s="3" t="s">
        <v>57</v>
      </c>
      <c r="J237" s="3" t="s">
        <v>20913</v>
      </c>
      <c r="K237" s="3" t="s">
        <v>20914</v>
      </c>
      <c r="L237" s="3"/>
      <c r="M237" s="3" t="s">
        <v>27</v>
      </c>
    </row>
    <row r="238" ht="21.75" customHeight="1">
      <c r="A238" s="3" t="s">
        <v>20917</v>
      </c>
      <c r="B238" s="3" t="s">
        <v>20919</v>
      </c>
      <c r="C238" s="3" t="s">
        <v>17</v>
      </c>
      <c r="D238" s="4" t="s">
        <v>19</v>
      </c>
      <c r="E238" s="3" t="s">
        <v>20</v>
      </c>
      <c r="F238" s="3">
        <f t="shared" si="1"/>
        <v>10</v>
      </c>
      <c r="G238" s="3">
        <f t="shared" si="2"/>
        <v>15</v>
      </c>
      <c r="H238" s="3" t="s">
        <v>73</v>
      </c>
      <c r="I238" s="3" t="s">
        <v>50</v>
      </c>
      <c r="J238" s="3" t="s">
        <v>20923</v>
      </c>
      <c r="K238" s="3" t="s">
        <v>20924</v>
      </c>
      <c r="L238" s="3"/>
      <c r="M238" s="3" t="s">
        <v>41</v>
      </c>
    </row>
    <row r="239" ht="21.75" customHeight="1">
      <c r="A239" s="3" t="s">
        <v>20927</v>
      </c>
      <c r="B239" s="3" t="s">
        <v>6945</v>
      </c>
      <c r="C239" s="3" t="s">
        <v>17</v>
      </c>
      <c r="D239" s="4" t="s">
        <v>19</v>
      </c>
      <c r="E239" s="3" t="s">
        <v>21</v>
      </c>
      <c r="F239" s="3">
        <f t="shared" si="1"/>
        <v>10</v>
      </c>
      <c r="G239" s="3">
        <f t="shared" si="2"/>
        <v>15</v>
      </c>
      <c r="H239" s="3" t="s">
        <v>73</v>
      </c>
      <c r="I239" s="3" t="s">
        <v>23</v>
      </c>
      <c r="J239" s="3" t="s">
        <v>20932</v>
      </c>
      <c r="K239" s="3" t="s">
        <v>20934</v>
      </c>
      <c r="L239" s="3"/>
      <c r="M239" s="3" t="s">
        <v>35</v>
      </c>
    </row>
    <row r="240" ht="21.75" customHeight="1">
      <c r="A240" s="3" t="s">
        <v>11472</v>
      </c>
      <c r="B240" s="3" t="s">
        <v>20937</v>
      </c>
      <c r="C240" s="3" t="s">
        <v>17</v>
      </c>
      <c r="D240" s="4" t="s">
        <v>19</v>
      </c>
      <c r="E240" s="3" t="s">
        <v>20</v>
      </c>
      <c r="F240" s="3">
        <f t="shared" si="1"/>
        <v>10</v>
      </c>
      <c r="G240" s="3">
        <f t="shared" si="2"/>
        <v>20</v>
      </c>
      <c r="H240" s="3" t="s">
        <v>48</v>
      </c>
      <c r="I240" s="3" t="s">
        <v>57</v>
      </c>
      <c r="J240" s="3" t="s">
        <v>20944</v>
      </c>
      <c r="K240" s="3" t="s">
        <v>20946</v>
      </c>
      <c r="L240" s="3"/>
      <c r="M240" s="3" t="s">
        <v>27</v>
      </c>
    </row>
    <row r="241" ht="21.75" customHeight="1">
      <c r="A241" s="3" t="s">
        <v>20948</v>
      </c>
      <c r="B241" s="3" t="s">
        <v>12529</v>
      </c>
      <c r="C241" s="3" t="s">
        <v>17</v>
      </c>
      <c r="D241" s="4" t="s">
        <v>19</v>
      </c>
      <c r="E241" s="3" t="s">
        <v>20</v>
      </c>
      <c r="F241" s="3">
        <f t="shared" si="1"/>
        <v>10</v>
      </c>
      <c r="G241" s="3">
        <f t="shared" si="2"/>
        <v>15</v>
      </c>
      <c r="H241" s="3" t="s">
        <v>73</v>
      </c>
      <c r="I241" s="3" t="s">
        <v>57</v>
      </c>
      <c r="J241" s="3" t="s">
        <v>20954</v>
      </c>
      <c r="K241" s="3" t="s">
        <v>166</v>
      </c>
      <c r="L241" s="3"/>
      <c r="M241" s="3" t="s">
        <v>41</v>
      </c>
    </row>
    <row r="242" ht="21.75" customHeight="1">
      <c r="A242" s="3" t="s">
        <v>2636</v>
      </c>
      <c r="B242" s="3" t="s">
        <v>13176</v>
      </c>
      <c r="C242" s="3" t="s">
        <v>17</v>
      </c>
      <c r="D242" s="4" t="s">
        <v>19</v>
      </c>
      <c r="E242" s="3" t="s">
        <v>20</v>
      </c>
      <c r="F242" s="3">
        <f t="shared" si="1"/>
        <v>10</v>
      </c>
      <c r="G242" s="3">
        <f t="shared" si="2"/>
        <v>15</v>
      </c>
      <c r="H242" s="3" t="s">
        <v>73</v>
      </c>
      <c r="I242" s="3" t="s">
        <v>50</v>
      </c>
      <c r="J242" s="3" t="s">
        <v>13180</v>
      </c>
      <c r="K242" s="3" t="s">
        <v>13179</v>
      </c>
      <c r="L242" s="3"/>
      <c r="M242" s="3" t="s">
        <v>159</v>
      </c>
    </row>
    <row r="243" ht="21.75" customHeight="1">
      <c r="A243" s="3" t="s">
        <v>2000</v>
      </c>
      <c r="B243" s="3" t="s">
        <v>517</v>
      </c>
      <c r="C243" s="3" t="s">
        <v>17</v>
      </c>
      <c r="D243" s="4" t="s">
        <v>19</v>
      </c>
      <c r="E243" s="3" t="s">
        <v>20</v>
      </c>
      <c r="F243" s="3">
        <f t="shared" si="1"/>
        <v>10</v>
      </c>
      <c r="G243" s="3">
        <f t="shared" si="2"/>
        <v>15</v>
      </c>
      <c r="H243" s="3" t="s">
        <v>73</v>
      </c>
      <c r="I243" s="3" t="s">
        <v>57</v>
      </c>
      <c r="J243" s="3" t="s">
        <v>20965</v>
      </c>
      <c r="K243" s="3" t="s">
        <v>20967</v>
      </c>
      <c r="L243" s="3"/>
      <c r="M243" s="3" t="s">
        <v>35</v>
      </c>
    </row>
    <row r="244" ht="21.75" customHeight="1">
      <c r="A244" s="3" t="s">
        <v>20969</v>
      </c>
      <c r="B244" s="3" t="s">
        <v>13349</v>
      </c>
      <c r="C244" s="3" t="s">
        <v>17</v>
      </c>
      <c r="D244" s="4" t="s">
        <v>19</v>
      </c>
      <c r="E244" s="3" t="s">
        <v>20</v>
      </c>
      <c r="F244" s="3">
        <f t="shared" si="1"/>
        <v>10</v>
      </c>
      <c r="G244" s="3">
        <f t="shared" si="2"/>
        <v>15</v>
      </c>
      <c r="H244" s="3" t="s">
        <v>73</v>
      </c>
      <c r="I244" s="3" t="s">
        <v>23</v>
      </c>
      <c r="J244" s="3" t="s">
        <v>20975</v>
      </c>
      <c r="K244" s="3" t="s">
        <v>20977</v>
      </c>
      <c r="L244" s="3"/>
      <c r="M244" s="3" t="s">
        <v>35</v>
      </c>
    </row>
    <row r="245" ht="21.75" customHeight="1">
      <c r="A245" s="3" t="s">
        <v>20979</v>
      </c>
      <c r="B245" s="3" t="s">
        <v>19090</v>
      </c>
      <c r="C245" s="3" t="s">
        <v>17</v>
      </c>
      <c r="D245" s="4" t="s">
        <v>19</v>
      </c>
      <c r="E245" s="3" t="s">
        <v>20</v>
      </c>
      <c r="F245" s="3">
        <f t="shared" si="1"/>
        <v>10</v>
      </c>
      <c r="G245" s="3">
        <f t="shared" si="2"/>
        <v>18</v>
      </c>
      <c r="H245" s="3" t="s">
        <v>95</v>
      </c>
      <c r="I245" s="3" t="s">
        <v>57</v>
      </c>
      <c r="J245" s="3" t="s">
        <v>20983</v>
      </c>
      <c r="K245" s="3" t="s">
        <v>20984</v>
      </c>
      <c r="L245" s="3"/>
      <c r="M245" s="3" t="s">
        <v>35</v>
      </c>
    </row>
    <row r="246" ht="21.75" customHeight="1">
      <c r="A246" s="3" t="s">
        <v>20986</v>
      </c>
      <c r="B246" s="3" t="s">
        <v>19263</v>
      </c>
      <c r="C246" s="3" t="s">
        <v>17</v>
      </c>
      <c r="D246" s="4" t="s">
        <v>19</v>
      </c>
      <c r="E246" s="3" t="s">
        <v>20</v>
      </c>
      <c r="F246" s="3">
        <f t="shared" si="1"/>
        <v>10</v>
      </c>
      <c r="G246" s="3">
        <f t="shared" si="2"/>
        <v>15</v>
      </c>
      <c r="H246" s="3" t="s">
        <v>73</v>
      </c>
      <c r="I246" s="3" t="s">
        <v>50</v>
      </c>
      <c r="J246" s="3" t="s">
        <v>20991</v>
      </c>
      <c r="K246" s="3" t="s">
        <v>20992</v>
      </c>
      <c r="L246" s="3"/>
      <c r="M246" s="3" t="s">
        <v>35</v>
      </c>
    </row>
    <row r="247" ht="21.75" customHeight="1">
      <c r="A247" s="3" t="s">
        <v>20995</v>
      </c>
      <c r="B247" s="3" t="s">
        <v>19105</v>
      </c>
      <c r="C247" s="3" t="s">
        <v>17</v>
      </c>
      <c r="D247" s="4" t="s">
        <v>19</v>
      </c>
      <c r="E247" s="3" t="s">
        <v>117</v>
      </c>
      <c r="F247" s="3">
        <f t="shared" si="1"/>
        <v>10</v>
      </c>
      <c r="G247" s="3">
        <f t="shared" si="2"/>
        <v>15</v>
      </c>
      <c r="H247" s="3" t="s">
        <v>73</v>
      </c>
      <c r="I247" s="3" t="s">
        <v>31</v>
      </c>
      <c r="J247" s="3" t="s">
        <v>20999</v>
      </c>
      <c r="K247" s="3" t="s">
        <v>166</v>
      </c>
      <c r="L247" s="3"/>
      <c r="M247" s="3" t="s">
        <v>35</v>
      </c>
    </row>
    <row r="248" ht="21.75" customHeight="1">
      <c r="A248" s="3" t="s">
        <v>21000</v>
      </c>
      <c r="B248" s="3" t="s">
        <v>3023</v>
      </c>
      <c r="C248" s="3" t="s">
        <v>17</v>
      </c>
      <c r="D248" s="4" t="s">
        <v>19</v>
      </c>
      <c r="E248" s="3" t="s">
        <v>127</v>
      </c>
      <c r="F248" s="3">
        <f t="shared" si="1"/>
        <v>10</v>
      </c>
      <c r="G248" s="3">
        <f t="shared" si="2"/>
        <v>15</v>
      </c>
      <c r="H248" s="3" t="s">
        <v>73</v>
      </c>
      <c r="I248" s="3" t="s">
        <v>31</v>
      </c>
      <c r="J248" s="3" t="s">
        <v>21009</v>
      </c>
      <c r="K248" s="3" t="s">
        <v>3025</v>
      </c>
      <c r="L248" s="3"/>
      <c r="M248" s="3" t="s">
        <v>35</v>
      </c>
    </row>
    <row r="249" ht="21.75" customHeight="1">
      <c r="A249" s="3" t="s">
        <v>13238</v>
      </c>
      <c r="B249" s="3" t="s">
        <v>12962</v>
      </c>
      <c r="C249" s="3" t="s">
        <v>17</v>
      </c>
      <c r="D249" s="4" t="s">
        <v>19</v>
      </c>
      <c r="E249" s="3" t="s">
        <v>20</v>
      </c>
      <c r="F249" s="3">
        <f t="shared" si="1"/>
        <v>10</v>
      </c>
      <c r="G249" s="3">
        <f t="shared" si="2"/>
        <v>15</v>
      </c>
      <c r="H249" s="3" t="s">
        <v>73</v>
      </c>
      <c r="I249" s="3" t="s">
        <v>50</v>
      </c>
      <c r="J249" s="3" t="s">
        <v>13242</v>
      </c>
      <c r="K249" s="3" t="s">
        <v>13240</v>
      </c>
      <c r="L249" s="3"/>
      <c r="M249" s="3" t="s">
        <v>41</v>
      </c>
    </row>
    <row r="250" ht="21.75" customHeight="1">
      <c r="A250" s="3" t="s">
        <v>21014</v>
      </c>
      <c r="B250" s="3" t="s">
        <v>527</v>
      </c>
      <c r="C250" s="3" t="s">
        <v>17</v>
      </c>
      <c r="D250" s="4" t="s">
        <v>19</v>
      </c>
      <c r="E250" s="3" t="s">
        <v>127</v>
      </c>
      <c r="F250" s="3">
        <f t="shared" si="1"/>
        <v>10</v>
      </c>
      <c r="G250" s="3">
        <f t="shared" si="2"/>
        <v>20</v>
      </c>
      <c r="H250" s="3" t="s">
        <v>48</v>
      </c>
      <c r="I250" s="3" t="s">
        <v>50</v>
      </c>
      <c r="J250" s="3" t="s">
        <v>21017</v>
      </c>
      <c r="K250" s="3" t="s">
        <v>534</v>
      </c>
      <c r="L250" s="3"/>
      <c r="M250" s="3" t="s">
        <v>35</v>
      </c>
    </row>
    <row r="251" ht="21.75" customHeight="1">
      <c r="A251" s="3" t="s">
        <v>21019</v>
      </c>
      <c r="B251" s="3" t="s">
        <v>373</v>
      </c>
      <c r="C251" s="3" t="s">
        <v>17</v>
      </c>
      <c r="D251" s="4" t="s">
        <v>19</v>
      </c>
      <c r="E251" s="3" t="s">
        <v>20</v>
      </c>
      <c r="F251" s="3">
        <f t="shared" si="1"/>
        <v>10</v>
      </c>
      <c r="G251" s="3">
        <f t="shared" si="2"/>
        <v>15</v>
      </c>
      <c r="H251" s="3" t="s">
        <v>73</v>
      </c>
      <c r="I251" s="3" t="s">
        <v>50</v>
      </c>
      <c r="J251" s="3" t="s">
        <v>21025</v>
      </c>
      <c r="K251" s="3" t="s">
        <v>2975</v>
      </c>
      <c r="L251" s="3"/>
      <c r="M251" s="3" t="s">
        <v>41</v>
      </c>
    </row>
    <row r="252" ht="21.75" customHeight="1">
      <c r="A252" s="3" t="s">
        <v>21028</v>
      </c>
      <c r="B252" s="3" t="s">
        <v>6109</v>
      </c>
      <c r="C252" s="3" t="s">
        <v>17</v>
      </c>
      <c r="D252" s="4" t="s">
        <v>19</v>
      </c>
      <c r="E252" s="3" t="s">
        <v>20</v>
      </c>
      <c r="F252" s="3">
        <f t="shared" si="1"/>
        <v>10</v>
      </c>
      <c r="G252" s="3">
        <f t="shared" si="2"/>
        <v>12</v>
      </c>
      <c r="H252" s="3" t="s">
        <v>1563</v>
      </c>
      <c r="I252" s="3" t="s">
        <v>57</v>
      </c>
      <c r="J252" s="3" t="s">
        <v>21036</v>
      </c>
      <c r="K252" s="3" t="s">
        <v>21016</v>
      </c>
      <c r="L252" s="3"/>
      <c r="M252" s="3" t="s">
        <v>27</v>
      </c>
    </row>
    <row r="253" ht="21.75" customHeight="1">
      <c r="A253" s="3" t="s">
        <v>11706</v>
      </c>
      <c r="B253" s="3" t="s">
        <v>527</v>
      </c>
      <c r="C253" s="3" t="s">
        <v>17</v>
      </c>
      <c r="D253" s="4" t="s">
        <v>19</v>
      </c>
      <c r="E253" s="3" t="s">
        <v>20</v>
      </c>
      <c r="F253" s="3">
        <f t="shared" si="1"/>
        <v>10</v>
      </c>
      <c r="G253" s="3">
        <f t="shared" si="2"/>
        <v>20</v>
      </c>
      <c r="H253" s="3" t="s">
        <v>48</v>
      </c>
      <c r="I253" s="3" t="s">
        <v>50</v>
      </c>
      <c r="J253" s="3" t="s">
        <v>21044</v>
      </c>
      <c r="K253" s="3" t="s">
        <v>534</v>
      </c>
      <c r="L253" s="3"/>
      <c r="M253" s="3" t="s">
        <v>35</v>
      </c>
    </row>
    <row r="254" ht="21.75" customHeight="1">
      <c r="A254" s="3" t="s">
        <v>2052</v>
      </c>
      <c r="B254" s="3" t="s">
        <v>527</v>
      </c>
      <c r="C254" s="3" t="s">
        <v>17</v>
      </c>
      <c r="D254" s="4" t="s">
        <v>19</v>
      </c>
      <c r="E254" s="3" t="s">
        <v>20</v>
      </c>
      <c r="F254" s="3">
        <f t="shared" si="1"/>
        <v>10</v>
      </c>
      <c r="G254" s="3">
        <f t="shared" si="2"/>
        <v>20</v>
      </c>
      <c r="H254" s="3" t="s">
        <v>48</v>
      </c>
      <c r="I254" s="3" t="s">
        <v>50</v>
      </c>
      <c r="J254" s="3" t="s">
        <v>2064</v>
      </c>
      <c r="K254" s="3" t="s">
        <v>534</v>
      </c>
      <c r="L254" s="3"/>
      <c r="M254" s="3" t="s">
        <v>35</v>
      </c>
    </row>
    <row r="255" ht="21.75" customHeight="1">
      <c r="A255" s="3" t="s">
        <v>2001</v>
      </c>
      <c r="B255" s="3" t="s">
        <v>2002</v>
      </c>
      <c r="C255" s="3" t="s">
        <v>17</v>
      </c>
      <c r="D255" s="4" t="s">
        <v>19</v>
      </c>
      <c r="E255" s="3" t="s">
        <v>21</v>
      </c>
      <c r="F255" s="3">
        <f t="shared" si="1"/>
        <v>10</v>
      </c>
      <c r="G255" s="3">
        <f t="shared" si="2"/>
        <v>15</v>
      </c>
      <c r="H255" s="3" t="s">
        <v>73</v>
      </c>
      <c r="I255" s="3" t="s">
        <v>57</v>
      </c>
      <c r="J255" s="3" t="s">
        <v>2019</v>
      </c>
      <c r="K255" s="3" t="s">
        <v>2015</v>
      </c>
      <c r="L255" s="3"/>
      <c r="M255" s="3" t="s">
        <v>159</v>
      </c>
    </row>
    <row r="256" ht="21.75" customHeight="1">
      <c r="A256" s="3" t="s">
        <v>21059</v>
      </c>
      <c r="B256" s="3" t="s">
        <v>21060</v>
      </c>
      <c r="C256" s="3" t="s">
        <v>165</v>
      </c>
      <c r="D256" s="4" t="s">
        <v>19</v>
      </c>
      <c r="E256" s="3" t="s">
        <v>20</v>
      </c>
      <c r="F256" s="3">
        <f t="shared" si="1"/>
        <v>10</v>
      </c>
      <c r="G256" s="3">
        <f t="shared" si="2"/>
        <v>20</v>
      </c>
      <c r="H256" s="3" t="s">
        <v>48</v>
      </c>
      <c r="I256" s="3" t="s">
        <v>31</v>
      </c>
      <c r="J256" s="3" t="s">
        <v>21073</v>
      </c>
      <c r="K256" s="3" t="s">
        <v>166</v>
      </c>
      <c r="L256" s="3"/>
      <c r="M256" s="3" t="s">
        <v>41</v>
      </c>
    </row>
    <row r="257" ht="21.75" customHeight="1">
      <c r="A257" s="3" t="s">
        <v>14652</v>
      </c>
      <c r="B257" s="3" t="s">
        <v>14653</v>
      </c>
      <c r="C257" s="3" t="s">
        <v>165</v>
      </c>
      <c r="D257" s="4" t="s">
        <v>19</v>
      </c>
      <c r="E257" s="3" t="s">
        <v>20</v>
      </c>
      <c r="F257" s="3">
        <f t="shared" si="1"/>
        <v>10</v>
      </c>
      <c r="G257" s="3">
        <f t="shared" si="2"/>
        <v>20</v>
      </c>
      <c r="H257" s="3" t="s">
        <v>48</v>
      </c>
      <c r="I257" s="3" t="s">
        <v>57</v>
      </c>
      <c r="J257" s="3" t="s">
        <v>14657</v>
      </c>
      <c r="K257" s="3" t="s">
        <v>14656</v>
      </c>
      <c r="L257" s="3"/>
      <c r="M257" s="3" t="s">
        <v>90</v>
      </c>
    </row>
    <row r="258" ht="21.75" customHeight="1">
      <c r="A258" s="3" t="s">
        <v>8216</v>
      </c>
      <c r="B258" s="3" t="s">
        <v>21083</v>
      </c>
      <c r="C258" s="3" t="s">
        <v>165</v>
      </c>
      <c r="D258" s="4" t="s">
        <v>19</v>
      </c>
      <c r="E258" s="3" t="s">
        <v>21</v>
      </c>
      <c r="F258" s="3">
        <f t="shared" si="1"/>
        <v>10</v>
      </c>
      <c r="G258" s="3">
        <f t="shared" si="2"/>
        <v>15</v>
      </c>
      <c r="H258" s="3" t="s">
        <v>73</v>
      </c>
      <c r="I258" s="3" t="s">
        <v>57</v>
      </c>
      <c r="J258" s="3" t="s">
        <v>21087</v>
      </c>
      <c r="K258" s="3" t="s">
        <v>21088</v>
      </c>
      <c r="L258" s="3"/>
      <c r="M258" s="3" t="s">
        <v>35</v>
      </c>
    </row>
    <row r="259" ht="21.75" customHeight="1">
      <c r="A259" s="3" t="s">
        <v>2049</v>
      </c>
      <c r="B259" s="3" t="s">
        <v>14391</v>
      </c>
      <c r="C259" s="3" t="s">
        <v>165</v>
      </c>
      <c r="D259" s="4" t="s">
        <v>19</v>
      </c>
      <c r="E259" s="3" t="s">
        <v>20</v>
      </c>
      <c r="F259" s="3">
        <f t="shared" si="1"/>
        <v>10</v>
      </c>
      <c r="G259" s="3">
        <f t="shared" si="2"/>
        <v>15</v>
      </c>
      <c r="H259" s="3" t="s">
        <v>73</v>
      </c>
      <c r="I259" s="3" t="s">
        <v>50</v>
      </c>
      <c r="J259" s="3" t="s">
        <v>14396</v>
      </c>
      <c r="K259" s="3" t="s">
        <v>12934</v>
      </c>
      <c r="L259" s="3"/>
      <c r="M259" s="3" t="s">
        <v>159</v>
      </c>
    </row>
    <row r="260" ht="21.75" customHeight="1">
      <c r="A260" s="3" t="s">
        <v>5663</v>
      </c>
      <c r="B260" s="3" t="s">
        <v>21097</v>
      </c>
      <c r="C260" s="3" t="s">
        <v>165</v>
      </c>
      <c r="D260" s="4" t="s">
        <v>19</v>
      </c>
      <c r="E260" s="3" t="s">
        <v>20</v>
      </c>
      <c r="F260" s="3">
        <f t="shared" si="1"/>
        <v>10</v>
      </c>
      <c r="G260" s="3">
        <f t="shared" si="2"/>
        <v>20</v>
      </c>
      <c r="H260" s="3" t="s">
        <v>48</v>
      </c>
      <c r="I260" s="3" t="s">
        <v>57</v>
      </c>
      <c r="J260" s="3" t="s">
        <v>21101</v>
      </c>
      <c r="K260" s="3" t="s">
        <v>21102</v>
      </c>
      <c r="L260" s="3"/>
      <c r="M260" s="3" t="s">
        <v>159</v>
      </c>
    </row>
    <row r="261" ht="21.75" customHeight="1">
      <c r="A261" s="3" t="s">
        <v>738</v>
      </c>
      <c r="B261" s="3" t="s">
        <v>14121</v>
      </c>
      <c r="C261" s="3" t="s">
        <v>165</v>
      </c>
      <c r="D261" s="4" t="s">
        <v>19</v>
      </c>
      <c r="E261" s="3" t="s">
        <v>127</v>
      </c>
      <c r="F261" s="3">
        <f t="shared" si="1"/>
        <v>10</v>
      </c>
      <c r="G261" s="3">
        <f t="shared" si="2"/>
        <v>15</v>
      </c>
      <c r="H261" s="3" t="s">
        <v>73</v>
      </c>
      <c r="I261" s="3" t="s">
        <v>69</v>
      </c>
      <c r="J261" s="3" t="s">
        <v>21112</v>
      </c>
      <c r="K261" s="3" t="s">
        <v>21114</v>
      </c>
      <c r="L261" s="3"/>
      <c r="M261" s="3" t="s">
        <v>35</v>
      </c>
    </row>
    <row r="262" ht="21.75" customHeight="1">
      <c r="A262" s="3" t="s">
        <v>5879</v>
      </c>
      <c r="B262" s="3" t="s">
        <v>1859</v>
      </c>
      <c r="C262" s="3" t="s">
        <v>165</v>
      </c>
      <c r="D262" s="4" t="s">
        <v>19</v>
      </c>
      <c r="E262" s="3" t="s">
        <v>20</v>
      </c>
      <c r="F262" s="3">
        <f t="shared" si="1"/>
        <v>10</v>
      </c>
      <c r="G262" s="3">
        <f t="shared" si="2"/>
        <v>18</v>
      </c>
      <c r="H262" s="3" t="s">
        <v>95</v>
      </c>
      <c r="I262" s="3" t="s">
        <v>57</v>
      </c>
      <c r="J262" s="3" t="s">
        <v>14109</v>
      </c>
      <c r="K262" s="3" t="s">
        <v>14108</v>
      </c>
      <c r="L262" s="3"/>
      <c r="M262" s="3" t="s">
        <v>257</v>
      </c>
    </row>
    <row r="263" ht="21.75" customHeight="1">
      <c r="A263" s="3" t="s">
        <v>12408</v>
      </c>
      <c r="B263" s="3" t="s">
        <v>2413</v>
      </c>
      <c r="C263" s="3" t="s">
        <v>165</v>
      </c>
      <c r="D263" s="4" t="s">
        <v>19</v>
      </c>
      <c r="E263" s="3" t="s">
        <v>21</v>
      </c>
      <c r="F263" s="3">
        <f t="shared" si="1"/>
        <v>10</v>
      </c>
      <c r="G263" s="3">
        <f t="shared" si="2"/>
        <v>15</v>
      </c>
      <c r="H263" s="3" t="s">
        <v>73</v>
      </c>
      <c r="I263" s="3" t="s">
        <v>57</v>
      </c>
      <c r="J263" s="3" t="s">
        <v>21127</v>
      </c>
      <c r="K263" s="3" t="s">
        <v>2018</v>
      </c>
      <c r="L263" s="3"/>
      <c r="M263" s="3" t="s">
        <v>41</v>
      </c>
    </row>
    <row r="264" ht="21.75" customHeight="1">
      <c r="A264" s="3" t="s">
        <v>5879</v>
      </c>
      <c r="B264" s="3" t="s">
        <v>14436</v>
      </c>
      <c r="C264" s="3" t="s">
        <v>165</v>
      </c>
      <c r="D264" s="4" t="s">
        <v>19</v>
      </c>
      <c r="E264" s="3" t="s">
        <v>20</v>
      </c>
      <c r="F264" s="3">
        <f t="shared" si="1"/>
        <v>10</v>
      </c>
      <c r="G264" s="3">
        <f t="shared" si="2"/>
        <v>15</v>
      </c>
      <c r="H264" s="3" t="s">
        <v>73</v>
      </c>
      <c r="I264" s="3" t="s">
        <v>57</v>
      </c>
      <c r="J264" s="3" t="s">
        <v>14438</v>
      </c>
      <c r="K264" s="3" t="s">
        <v>14437</v>
      </c>
      <c r="L264" s="3"/>
      <c r="M264" s="3" t="s">
        <v>35</v>
      </c>
    </row>
    <row r="265" ht="21.75" customHeight="1">
      <c r="A265" s="3" t="s">
        <v>13899</v>
      </c>
      <c r="B265" s="3" t="s">
        <v>7846</v>
      </c>
      <c r="C265" s="3" t="s">
        <v>165</v>
      </c>
      <c r="D265" s="4" t="s">
        <v>19</v>
      </c>
      <c r="E265" s="3" t="s">
        <v>21</v>
      </c>
      <c r="F265" s="3">
        <f t="shared" si="1"/>
        <v>10</v>
      </c>
      <c r="G265" s="3">
        <f t="shared" si="2"/>
        <v>20</v>
      </c>
      <c r="H265" s="3" t="s">
        <v>48</v>
      </c>
      <c r="I265" s="3" t="s">
        <v>57</v>
      </c>
      <c r="J265" s="3" t="s">
        <v>13902</v>
      </c>
      <c r="K265" s="3" t="s">
        <v>7850</v>
      </c>
      <c r="L265" s="3"/>
      <c r="M265" s="3" t="s">
        <v>41</v>
      </c>
    </row>
    <row r="266" ht="21.75" customHeight="1">
      <c r="A266" s="3" t="s">
        <v>642</v>
      </c>
      <c r="B266" s="3" t="s">
        <v>14112</v>
      </c>
      <c r="C266" s="3" t="s">
        <v>165</v>
      </c>
      <c r="D266" s="4" t="s">
        <v>19</v>
      </c>
      <c r="E266" s="3" t="s">
        <v>20</v>
      </c>
      <c r="F266" s="3">
        <f t="shared" si="1"/>
        <v>10</v>
      </c>
      <c r="G266" s="3">
        <f t="shared" si="2"/>
        <v>20</v>
      </c>
      <c r="H266" s="3" t="s">
        <v>48</v>
      </c>
      <c r="I266" s="3" t="s">
        <v>57</v>
      </c>
      <c r="J266" s="3" t="s">
        <v>14115</v>
      </c>
      <c r="K266" s="3" t="s">
        <v>14114</v>
      </c>
      <c r="L266" s="3"/>
      <c r="M266" s="3" t="s">
        <v>35</v>
      </c>
    </row>
    <row r="267" ht="21.75" customHeight="1">
      <c r="A267" s="3" t="s">
        <v>21149</v>
      </c>
      <c r="B267" s="3" t="s">
        <v>21150</v>
      </c>
      <c r="C267" s="3" t="s">
        <v>165</v>
      </c>
      <c r="D267" s="4" t="s">
        <v>19</v>
      </c>
      <c r="E267" s="3" t="s">
        <v>21</v>
      </c>
      <c r="F267" s="3">
        <f t="shared" si="1"/>
        <v>10</v>
      </c>
      <c r="G267" s="3">
        <f t="shared" si="2"/>
        <v>15</v>
      </c>
      <c r="H267" s="3" t="s">
        <v>73</v>
      </c>
      <c r="I267" s="3" t="s">
        <v>57</v>
      </c>
      <c r="J267" s="3" t="s">
        <v>21155</v>
      </c>
      <c r="K267" s="3" t="s">
        <v>21158</v>
      </c>
      <c r="L267" s="3"/>
      <c r="M267" s="3" t="s">
        <v>35</v>
      </c>
    </row>
    <row r="268" ht="21.75" customHeight="1">
      <c r="A268" s="3" t="s">
        <v>21160</v>
      </c>
      <c r="B268" s="3" t="s">
        <v>10910</v>
      </c>
      <c r="C268" s="3" t="s">
        <v>165</v>
      </c>
      <c r="D268" s="4" t="s">
        <v>19</v>
      </c>
      <c r="E268" s="3" t="s">
        <v>20</v>
      </c>
      <c r="F268" s="3">
        <f t="shared" si="1"/>
        <v>10</v>
      </c>
      <c r="G268" s="3">
        <f t="shared" si="2"/>
        <v>15</v>
      </c>
      <c r="H268" s="3" t="s">
        <v>73</v>
      </c>
      <c r="I268" s="3" t="s">
        <v>50</v>
      </c>
      <c r="J268" s="3" t="s">
        <v>21166</v>
      </c>
      <c r="K268" s="3" t="s">
        <v>21167</v>
      </c>
      <c r="L268" s="3"/>
      <c r="M268" s="3" t="s">
        <v>35</v>
      </c>
    </row>
    <row r="269" ht="21.75" customHeight="1">
      <c r="A269" s="3" t="s">
        <v>28</v>
      </c>
      <c r="B269" s="3" t="s">
        <v>21170</v>
      </c>
      <c r="C269" s="3" t="s">
        <v>165</v>
      </c>
      <c r="D269" s="4" t="s">
        <v>19</v>
      </c>
      <c r="E269" s="3" t="s">
        <v>21</v>
      </c>
      <c r="F269" s="3">
        <f t="shared" si="1"/>
        <v>10</v>
      </c>
      <c r="G269" s="3">
        <f t="shared" si="2"/>
        <v>15</v>
      </c>
      <c r="H269" s="3" t="s">
        <v>73</v>
      </c>
      <c r="I269" s="3" t="s">
        <v>50</v>
      </c>
      <c r="J269" s="3" t="s">
        <v>21180</v>
      </c>
      <c r="K269" s="3" t="s">
        <v>21181</v>
      </c>
      <c r="L269" s="3"/>
      <c r="M269" s="3" t="s">
        <v>41</v>
      </c>
    </row>
    <row r="270" ht="21.75" customHeight="1">
      <c r="A270" s="3" t="s">
        <v>21182</v>
      </c>
      <c r="B270" s="3" t="s">
        <v>14591</v>
      </c>
      <c r="C270" s="3" t="s">
        <v>165</v>
      </c>
      <c r="D270" s="4" t="s">
        <v>19</v>
      </c>
      <c r="E270" s="3" t="s">
        <v>21</v>
      </c>
      <c r="F270" s="3">
        <f t="shared" si="1"/>
        <v>10</v>
      </c>
      <c r="G270" s="3">
        <f t="shared" si="2"/>
        <v>15</v>
      </c>
      <c r="H270" s="3" t="s">
        <v>73</v>
      </c>
      <c r="I270" s="3" t="s">
        <v>57</v>
      </c>
      <c r="J270" s="3" t="s">
        <v>21192</v>
      </c>
      <c r="K270" s="3" t="s">
        <v>21193</v>
      </c>
      <c r="L270" s="3"/>
      <c r="M270" s="3" t="s">
        <v>159</v>
      </c>
    </row>
    <row r="271" ht="21.75" customHeight="1">
      <c r="A271" s="3" t="s">
        <v>751</v>
      </c>
      <c r="B271" s="3" t="s">
        <v>17930</v>
      </c>
      <c r="C271" s="3" t="s">
        <v>165</v>
      </c>
      <c r="D271" s="4" t="s">
        <v>19</v>
      </c>
      <c r="E271" s="3" t="s">
        <v>21</v>
      </c>
      <c r="F271" s="3">
        <f t="shared" si="1"/>
        <v>10</v>
      </c>
      <c r="G271" s="3">
        <f t="shared" si="2"/>
        <v>15</v>
      </c>
      <c r="H271" s="3" t="s">
        <v>73</v>
      </c>
      <c r="I271" s="3" t="s">
        <v>50</v>
      </c>
      <c r="J271" s="3" t="s">
        <v>21204</v>
      </c>
      <c r="K271" s="3" t="s">
        <v>14432</v>
      </c>
      <c r="L271" s="3"/>
      <c r="M271" s="3" t="s">
        <v>35</v>
      </c>
    </row>
    <row r="272" ht="21.75" customHeight="1">
      <c r="A272" s="3" t="s">
        <v>28</v>
      </c>
      <c r="B272" s="3" t="s">
        <v>12391</v>
      </c>
      <c r="C272" s="3" t="s">
        <v>165</v>
      </c>
      <c r="D272" s="4" t="s">
        <v>19</v>
      </c>
      <c r="E272" s="3" t="s">
        <v>20</v>
      </c>
      <c r="F272" s="3">
        <f t="shared" si="1"/>
        <v>10</v>
      </c>
      <c r="G272" s="3">
        <f t="shared" si="2"/>
        <v>20</v>
      </c>
      <c r="H272" s="3" t="s">
        <v>48</v>
      </c>
      <c r="I272" s="3" t="s">
        <v>57</v>
      </c>
      <c r="J272" s="3" t="s">
        <v>21213</v>
      </c>
      <c r="K272" s="3" t="s">
        <v>17222</v>
      </c>
      <c r="L272" s="3"/>
      <c r="M272" s="3" t="s">
        <v>35</v>
      </c>
    </row>
    <row r="273" ht="21.75" customHeight="1">
      <c r="A273" s="3" t="s">
        <v>13923</v>
      </c>
      <c r="B273" s="3" t="s">
        <v>8028</v>
      </c>
      <c r="C273" s="3" t="s">
        <v>165</v>
      </c>
      <c r="D273" s="4" t="s">
        <v>19</v>
      </c>
      <c r="E273" s="3" t="s">
        <v>20</v>
      </c>
      <c r="F273" s="3">
        <f t="shared" si="1"/>
        <v>10</v>
      </c>
      <c r="G273" s="3">
        <f t="shared" si="2"/>
        <v>15</v>
      </c>
      <c r="H273" s="3" t="s">
        <v>73</v>
      </c>
      <c r="I273" s="3" t="s">
        <v>50</v>
      </c>
      <c r="J273" s="3" t="s">
        <v>13927</v>
      </c>
      <c r="K273" s="3" t="s">
        <v>13926</v>
      </c>
      <c r="L273" s="3"/>
      <c r="M273" s="3" t="s">
        <v>35</v>
      </c>
    </row>
    <row r="274" ht="21.75" customHeight="1">
      <c r="A274" s="3" t="s">
        <v>21225</v>
      </c>
      <c r="B274" s="3" t="s">
        <v>21227</v>
      </c>
      <c r="C274" s="3" t="s">
        <v>165</v>
      </c>
      <c r="D274" s="4" t="s">
        <v>19</v>
      </c>
      <c r="E274" s="3" t="s">
        <v>20</v>
      </c>
      <c r="F274" s="3">
        <f t="shared" si="1"/>
        <v>10</v>
      </c>
      <c r="G274" s="3">
        <f t="shared" si="2"/>
        <v>15</v>
      </c>
      <c r="H274" s="3" t="s">
        <v>73</v>
      </c>
      <c r="I274" s="3" t="s">
        <v>57</v>
      </c>
      <c r="J274" s="3" t="s">
        <v>21230</v>
      </c>
      <c r="K274" s="3" t="s">
        <v>166</v>
      </c>
      <c r="L274" s="3"/>
      <c r="M274" s="3" t="s">
        <v>35</v>
      </c>
    </row>
    <row r="275" ht="21.75" customHeight="1">
      <c r="A275" s="3" t="s">
        <v>9429</v>
      </c>
      <c r="B275" s="3" t="s">
        <v>5799</v>
      </c>
      <c r="C275" s="3" t="s">
        <v>165</v>
      </c>
      <c r="D275" s="4" t="s">
        <v>19</v>
      </c>
      <c r="E275" s="3" t="s">
        <v>21</v>
      </c>
      <c r="F275" s="3">
        <f t="shared" si="1"/>
        <v>10</v>
      </c>
      <c r="G275" s="3">
        <f t="shared" si="2"/>
        <v>18</v>
      </c>
      <c r="H275" s="3" t="s">
        <v>95</v>
      </c>
      <c r="I275" s="3" t="s">
        <v>57</v>
      </c>
      <c r="J275" s="3" t="s">
        <v>14797</v>
      </c>
      <c r="K275" s="3" t="s">
        <v>14796</v>
      </c>
      <c r="L275" s="3"/>
      <c r="M275" s="3" t="s">
        <v>41</v>
      </c>
    </row>
    <row r="276" ht="21.75" customHeight="1">
      <c r="A276" s="3" t="s">
        <v>21242</v>
      </c>
      <c r="B276" s="3" t="s">
        <v>14591</v>
      </c>
      <c r="C276" s="3" t="s">
        <v>165</v>
      </c>
      <c r="D276" s="4" t="s">
        <v>19</v>
      </c>
      <c r="E276" s="3" t="s">
        <v>21</v>
      </c>
      <c r="F276" s="3">
        <f t="shared" si="1"/>
        <v>10</v>
      </c>
      <c r="G276" s="3">
        <f t="shared" si="2"/>
        <v>15</v>
      </c>
      <c r="H276" s="3" t="s">
        <v>73</v>
      </c>
      <c r="I276" s="3" t="s">
        <v>57</v>
      </c>
      <c r="J276" s="3" t="s">
        <v>21251</v>
      </c>
      <c r="K276" s="3" t="s">
        <v>166</v>
      </c>
      <c r="L276" s="3"/>
      <c r="M276" s="3" t="s">
        <v>159</v>
      </c>
    </row>
    <row r="277" ht="21.75" customHeight="1">
      <c r="A277" s="3" t="s">
        <v>2447</v>
      </c>
      <c r="B277" s="3" t="s">
        <v>21254</v>
      </c>
      <c r="C277" s="3" t="s">
        <v>165</v>
      </c>
      <c r="D277" s="4" t="s">
        <v>19</v>
      </c>
      <c r="E277" s="3" t="s">
        <v>20</v>
      </c>
      <c r="F277" s="3">
        <f t="shared" si="1"/>
        <v>10</v>
      </c>
      <c r="G277" s="3">
        <f t="shared" si="2"/>
        <v>15</v>
      </c>
      <c r="H277" s="3" t="s">
        <v>73</v>
      </c>
      <c r="I277" s="3" t="s">
        <v>57</v>
      </c>
      <c r="J277" s="3" t="s">
        <v>21263</v>
      </c>
      <c r="K277" s="3" t="s">
        <v>21265</v>
      </c>
      <c r="L277" s="3"/>
      <c r="M277" s="3" t="s">
        <v>41</v>
      </c>
    </row>
    <row r="278" ht="21.75" customHeight="1">
      <c r="A278" s="3" t="s">
        <v>12268</v>
      </c>
      <c r="B278" s="3" t="s">
        <v>13945</v>
      </c>
      <c r="C278" s="3" t="s">
        <v>165</v>
      </c>
      <c r="D278" s="4" t="s">
        <v>19</v>
      </c>
      <c r="E278" s="3" t="s">
        <v>127</v>
      </c>
      <c r="F278" s="3">
        <f t="shared" si="1"/>
        <v>10</v>
      </c>
      <c r="G278" s="3">
        <f t="shared" si="2"/>
        <v>20</v>
      </c>
      <c r="H278" s="3" t="s">
        <v>48</v>
      </c>
      <c r="I278" s="3" t="s">
        <v>69</v>
      </c>
      <c r="J278" s="3" t="s">
        <v>13949</v>
      </c>
      <c r="K278" s="3" t="s">
        <v>13947</v>
      </c>
      <c r="L278" s="3"/>
      <c r="M278" s="3" t="s">
        <v>41</v>
      </c>
    </row>
    <row r="279" ht="21.75" customHeight="1">
      <c r="A279" s="3" t="s">
        <v>21279</v>
      </c>
      <c r="B279" s="3" t="s">
        <v>21281</v>
      </c>
      <c r="C279" s="3" t="s">
        <v>165</v>
      </c>
      <c r="D279" s="4" t="s">
        <v>19</v>
      </c>
      <c r="E279" s="3" t="s">
        <v>20</v>
      </c>
      <c r="F279" s="3">
        <f t="shared" si="1"/>
        <v>10</v>
      </c>
      <c r="G279" s="3">
        <f t="shared" si="2"/>
        <v>15</v>
      </c>
      <c r="H279" s="3" t="s">
        <v>73</v>
      </c>
      <c r="I279" s="3" t="s">
        <v>57</v>
      </c>
      <c r="J279" s="3" t="s">
        <v>21289</v>
      </c>
      <c r="K279" s="3" t="s">
        <v>21291</v>
      </c>
      <c r="L279" s="3"/>
      <c r="M279" s="3" t="s">
        <v>250</v>
      </c>
    </row>
    <row r="280" ht="21.75" customHeight="1">
      <c r="A280" s="3" t="s">
        <v>2654</v>
      </c>
      <c r="B280" s="3" t="s">
        <v>21294</v>
      </c>
      <c r="C280" s="3" t="s">
        <v>165</v>
      </c>
      <c r="D280" s="4" t="s">
        <v>19</v>
      </c>
      <c r="E280" s="3" t="s">
        <v>20</v>
      </c>
      <c r="F280" s="3">
        <f t="shared" si="1"/>
        <v>10</v>
      </c>
      <c r="G280" s="3">
        <f t="shared" si="2"/>
        <v>15</v>
      </c>
      <c r="H280" s="3" t="s">
        <v>73</v>
      </c>
      <c r="I280" s="3" t="s">
        <v>57</v>
      </c>
      <c r="J280" s="3" t="s">
        <v>21305</v>
      </c>
      <c r="K280" s="3" t="s">
        <v>21306</v>
      </c>
      <c r="L280" s="3"/>
      <c r="M280" s="3" t="s">
        <v>41</v>
      </c>
    </row>
    <row r="281" ht="21.75" customHeight="1">
      <c r="A281" s="3" t="s">
        <v>21308</v>
      </c>
      <c r="B281" s="3" t="s">
        <v>21313</v>
      </c>
      <c r="C281" s="3" t="s">
        <v>165</v>
      </c>
      <c r="D281" s="4" t="s">
        <v>19</v>
      </c>
      <c r="E281" s="3" t="s">
        <v>20</v>
      </c>
      <c r="F281" s="3">
        <f t="shared" si="1"/>
        <v>10</v>
      </c>
      <c r="G281" s="3">
        <f t="shared" si="2"/>
        <v>18</v>
      </c>
      <c r="H281" s="3" t="s">
        <v>95</v>
      </c>
      <c r="I281" s="3" t="s">
        <v>23</v>
      </c>
      <c r="J281" s="3" t="s">
        <v>21324</v>
      </c>
      <c r="K281" s="3" t="s">
        <v>21326</v>
      </c>
      <c r="L281" s="3"/>
      <c r="M281" s="3" t="s">
        <v>41</v>
      </c>
    </row>
    <row r="282" ht="21.75" customHeight="1">
      <c r="A282" s="3" t="s">
        <v>4666</v>
      </c>
      <c r="B282" s="3" t="s">
        <v>14514</v>
      </c>
      <c r="C282" s="3" t="s">
        <v>165</v>
      </c>
      <c r="D282" s="4" t="s">
        <v>19</v>
      </c>
      <c r="E282" s="3" t="s">
        <v>20</v>
      </c>
      <c r="F282" s="3">
        <f t="shared" si="1"/>
        <v>10</v>
      </c>
      <c r="G282" s="3">
        <f t="shared" si="2"/>
        <v>15</v>
      </c>
      <c r="H282" s="3" t="s">
        <v>73</v>
      </c>
      <c r="I282" s="3" t="s">
        <v>50</v>
      </c>
      <c r="J282" s="3" t="s">
        <v>21337</v>
      </c>
      <c r="K282" s="3" t="s">
        <v>7269</v>
      </c>
      <c r="L282" s="3"/>
      <c r="M282" s="3" t="s">
        <v>35</v>
      </c>
    </row>
    <row r="283" ht="21.75" customHeight="1">
      <c r="A283" s="3" t="s">
        <v>21339</v>
      </c>
      <c r="B283" s="3" t="s">
        <v>14514</v>
      </c>
      <c r="C283" s="3" t="s">
        <v>165</v>
      </c>
      <c r="D283" s="4" t="s">
        <v>19</v>
      </c>
      <c r="E283" s="3" t="s">
        <v>21</v>
      </c>
      <c r="F283" s="3">
        <f t="shared" si="1"/>
        <v>10</v>
      </c>
      <c r="G283" s="3">
        <f t="shared" si="2"/>
        <v>15</v>
      </c>
      <c r="H283" s="3" t="s">
        <v>73</v>
      </c>
      <c r="I283" s="3" t="s">
        <v>50</v>
      </c>
      <c r="J283" s="3" t="s">
        <v>21347</v>
      </c>
      <c r="K283" s="3" t="s">
        <v>7269</v>
      </c>
      <c r="L283" s="3"/>
      <c r="M283" s="3" t="s">
        <v>35</v>
      </c>
    </row>
    <row r="284" ht="21.75" customHeight="1">
      <c r="A284" s="3" t="s">
        <v>21351</v>
      </c>
      <c r="B284" s="3" t="s">
        <v>21353</v>
      </c>
      <c r="C284" s="3" t="s">
        <v>165</v>
      </c>
      <c r="D284" s="4" t="s">
        <v>19</v>
      </c>
      <c r="E284" s="3" t="s">
        <v>21</v>
      </c>
      <c r="F284" s="3">
        <f t="shared" si="1"/>
        <v>10</v>
      </c>
      <c r="G284" s="3">
        <f t="shared" si="2"/>
        <v>15</v>
      </c>
      <c r="H284" s="3" t="s">
        <v>73</v>
      </c>
      <c r="I284" s="3" t="s">
        <v>57</v>
      </c>
      <c r="J284" s="3" t="s">
        <v>21362</v>
      </c>
      <c r="K284" s="3" t="s">
        <v>21363</v>
      </c>
      <c r="L284" s="3"/>
      <c r="M284" s="3" t="s">
        <v>41</v>
      </c>
    </row>
    <row r="285" ht="21.75" customHeight="1">
      <c r="A285" s="3" t="s">
        <v>4466</v>
      </c>
      <c r="B285" s="3" t="s">
        <v>11279</v>
      </c>
      <c r="C285" s="3" t="s">
        <v>165</v>
      </c>
      <c r="D285" s="4" t="s">
        <v>19</v>
      </c>
      <c r="E285" s="3" t="s">
        <v>20</v>
      </c>
      <c r="F285" s="3">
        <f t="shared" si="1"/>
        <v>10</v>
      </c>
      <c r="G285" s="3">
        <f t="shared" si="2"/>
        <v>18</v>
      </c>
      <c r="H285" s="3" t="s">
        <v>95</v>
      </c>
      <c r="I285" s="3" t="s">
        <v>50</v>
      </c>
      <c r="J285" s="3" t="s">
        <v>21377</v>
      </c>
      <c r="K285" s="3" t="s">
        <v>11428</v>
      </c>
      <c r="L285" s="3"/>
      <c r="M285" s="3" t="s">
        <v>41</v>
      </c>
    </row>
    <row r="286" ht="21.75" customHeight="1">
      <c r="A286" s="3" t="s">
        <v>751</v>
      </c>
      <c r="B286" s="3" t="s">
        <v>14514</v>
      </c>
      <c r="C286" s="3" t="s">
        <v>165</v>
      </c>
      <c r="D286" s="4" t="s">
        <v>19</v>
      </c>
      <c r="E286" s="3" t="s">
        <v>21</v>
      </c>
      <c r="F286" s="3">
        <f t="shared" si="1"/>
        <v>10</v>
      </c>
      <c r="G286" s="3">
        <f t="shared" si="2"/>
        <v>15</v>
      </c>
      <c r="H286" s="3" t="s">
        <v>73</v>
      </c>
      <c r="I286" s="3" t="s">
        <v>57</v>
      </c>
      <c r="J286" s="3" t="s">
        <v>21386</v>
      </c>
      <c r="K286" s="3" t="s">
        <v>7269</v>
      </c>
      <c r="L286" s="3"/>
      <c r="M286" s="3" t="s">
        <v>35</v>
      </c>
    </row>
    <row r="287" ht="21.75" customHeight="1">
      <c r="A287" s="3" t="s">
        <v>2717</v>
      </c>
      <c r="B287" s="3" t="s">
        <v>14514</v>
      </c>
      <c r="C287" s="3" t="s">
        <v>165</v>
      </c>
      <c r="D287" s="4" t="s">
        <v>19</v>
      </c>
      <c r="E287" s="3" t="s">
        <v>20</v>
      </c>
      <c r="F287" s="3">
        <f t="shared" si="1"/>
        <v>10</v>
      </c>
      <c r="G287" s="3">
        <f t="shared" si="2"/>
        <v>15</v>
      </c>
      <c r="H287" s="3" t="s">
        <v>73</v>
      </c>
      <c r="I287" s="3" t="s">
        <v>50</v>
      </c>
      <c r="J287" s="3" t="s">
        <v>14521</v>
      </c>
      <c r="K287" s="3" t="s">
        <v>7269</v>
      </c>
      <c r="L287" s="3"/>
      <c r="M287" s="3" t="s">
        <v>35</v>
      </c>
    </row>
    <row r="288" ht="21.75" customHeight="1">
      <c r="A288" s="3" t="s">
        <v>28</v>
      </c>
      <c r="B288" s="3" t="s">
        <v>21401</v>
      </c>
      <c r="C288" s="3" t="s">
        <v>165</v>
      </c>
      <c r="D288" s="4" t="s">
        <v>19</v>
      </c>
      <c r="E288" s="3" t="s">
        <v>20</v>
      </c>
      <c r="F288" s="3">
        <f t="shared" si="1"/>
        <v>10</v>
      </c>
      <c r="G288" s="3">
        <f t="shared" si="2"/>
        <v>18</v>
      </c>
      <c r="H288" s="3" t="s">
        <v>95</v>
      </c>
      <c r="I288" s="3" t="s">
        <v>57</v>
      </c>
      <c r="J288" s="3" t="s">
        <v>21408</v>
      </c>
      <c r="K288" s="3" t="s">
        <v>21410</v>
      </c>
      <c r="L288" s="3"/>
      <c r="M288" s="3" t="s">
        <v>35</v>
      </c>
    </row>
    <row r="289" ht="21.75" customHeight="1">
      <c r="A289" s="3" t="s">
        <v>4666</v>
      </c>
      <c r="B289" s="3" t="s">
        <v>21412</v>
      </c>
      <c r="C289" s="3" t="s">
        <v>165</v>
      </c>
      <c r="D289" s="4" t="s">
        <v>19</v>
      </c>
      <c r="E289" s="3" t="s">
        <v>20</v>
      </c>
      <c r="F289" s="3">
        <f t="shared" si="1"/>
        <v>10</v>
      </c>
      <c r="G289" s="3">
        <f t="shared" si="2"/>
        <v>15</v>
      </c>
      <c r="H289" s="3" t="s">
        <v>73</v>
      </c>
      <c r="I289" s="3" t="s">
        <v>57</v>
      </c>
      <c r="J289" s="3" t="s">
        <v>21418</v>
      </c>
      <c r="K289" s="3" t="s">
        <v>8533</v>
      </c>
      <c r="L289" s="3"/>
      <c r="M289" s="3" t="s">
        <v>35</v>
      </c>
    </row>
    <row r="290" ht="21.75" customHeight="1">
      <c r="A290" s="3" t="s">
        <v>751</v>
      </c>
      <c r="B290" s="3" t="s">
        <v>13959</v>
      </c>
      <c r="C290" s="3" t="s">
        <v>165</v>
      </c>
      <c r="D290" s="4" t="s">
        <v>19</v>
      </c>
      <c r="E290" s="3" t="s">
        <v>20</v>
      </c>
      <c r="F290" s="3">
        <f t="shared" si="1"/>
        <v>10</v>
      </c>
      <c r="G290" s="3">
        <f t="shared" si="2"/>
        <v>15</v>
      </c>
      <c r="H290" s="3" t="s">
        <v>73</v>
      </c>
      <c r="I290" s="3" t="s">
        <v>50</v>
      </c>
      <c r="J290" s="3" t="s">
        <v>13965</v>
      </c>
      <c r="K290" s="3" t="s">
        <v>13964</v>
      </c>
      <c r="L290" s="3"/>
      <c r="M290" s="3" t="s">
        <v>27</v>
      </c>
    </row>
    <row r="291" ht="21.75" customHeight="1">
      <c r="A291" s="3" t="s">
        <v>21430</v>
      </c>
      <c r="B291" s="3" t="s">
        <v>21431</v>
      </c>
      <c r="C291" s="3" t="s">
        <v>165</v>
      </c>
      <c r="D291" s="4" t="s">
        <v>19</v>
      </c>
      <c r="E291" s="3" t="s">
        <v>20</v>
      </c>
      <c r="F291" s="3">
        <f t="shared" si="1"/>
        <v>10</v>
      </c>
      <c r="G291" s="3">
        <f t="shared" si="2"/>
        <v>20</v>
      </c>
      <c r="H291" s="3" t="s">
        <v>48</v>
      </c>
      <c r="I291" s="3" t="s">
        <v>57</v>
      </c>
      <c r="J291" s="3" t="s">
        <v>21440</v>
      </c>
      <c r="K291" s="3" t="s">
        <v>21441</v>
      </c>
      <c r="L291" s="3"/>
      <c r="M291" s="3" t="s">
        <v>41</v>
      </c>
    </row>
    <row r="292" ht="21.75" customHeight="1">
      <c r="A292" s="3" t="s">
        <v>28</v>
      </c>
      <c r="B292" s="3" t="s">
        <v>21444</v>
      </c>
      <c r="C292" s="3" t="s">
        <v>165</v>
      </c>
      <c r="D292" s="4" t="s">
        <v>19</v>
      </c>
      <c r="E292" s="3" t="s">
        <v>21</v>
      </c>
      <c r="F292" s="3">
        <f t="shared" si="1"/>
        <v>10</v>
      </c>
      <c r="G292" s="3">
        <f t="shared" si="2"/>
        <v>17</v>
      </c>
      <c r="H292" s="3" t="s">
        <v>443</v>
      </c>
      <c r="I292" s="3" t="s">
        <v>57</v>
      </c>
      <c r="J292" s="3" t="s">
        <v>21452</v>
      </c>
      <c r="K292" s="3" t="s">
        <v>21453</v>
      </c>
      <c r="L292" s="3"/>
      <c r="M292" s="3" t="s">
        <v>35</v>
      </c>
    </row>
    <row r="293" ht="21.75" customHeight="1">
      <c r="A293" s="3" t="s">
        <v>21455</v>
      </c>
      <c r="B293" s="3" t="s">
        <v>21456</v>
      </c>
      <c r="C293" s="3" t="s">
        <v>165</v>
      </c>
      <c r="D293" s="4" t="s">
        <v>19</v>
      </c>
      <c r="E293" s="3" t="s">
        <v>21</v>
      </c>
      <c r="F293" s="3">
        <f t="shared" si="1"/>
        <v>10</v>
      </c>
      <c r="G293" s="3">
        <f t="shared" si="2"/>
        <v>15</v>
      </c>
      <c r="H293" s="3" t="s">
        <v>73</v>
      </c>
      <c r="I293" s="3" t="s">
        <v>50</v>
      </c>
      <c r="J293" s="3" t="s">
        <v>21464</v>
      </c>
      <c r="K293" s="3" t="s">
        <v>21465</v>
      </c>
      <c r="L293" s="3"/>
      <c r="M293" s="3" t="s">
        <v>35</v>
      </c>
    </row>
    <row r="294" ht="21.75" customHeight="1">
      <c r="A294" s="3" t="s">
        <v>13956</v>
      </c>
      <c r="B294" s="3" t="s">
        <v>517</v>
      </c>
      <c r="C294" s="3" t="s">
        <v>165</v>
      </c>
      <c r="D294" s="4" t="s">
        <v>19</v>
      </c>
      <c r="E294" s="3" t="s">
        <v>20</v>
      </c>
      <c r="F294" s="3">
        <f t="shared" si="1"/>
        <v>10</v>
      </c>
      <c r="G294" s="3">
        <f t="shared" si="2"/>
        <v>15</v>
      </c>
      <c r="H294" s="3" t="s">
        <v>73</v>
      </c>
      <c r="I294" s="3" t="s">
        <v>57</v>
      </c>
      <c r="J294" s="3" t="s">
        <v>13955</v>
      </c>
      <c r="K294" s="3" t="s">
        <v>13952</v>
      </c>
      <c r="L294" s="3"/>
      <c r="M294" s="3" t="s">
        <v>35</v>
      </c>
    </row>
    <row r="295" ht="21.75" customHeight="1">
      <c r="A295" s="3" t="s">
        <v>1755</v>
      </c>
      <c r="B295" s="3" t="s">
        <v>10739</v>
      </c>
      <c r="C295" s="3" t="s">
        <v>165</v>
      </c>
      <c r="D295" s="4" t="s">
        <v>19</v>
      </c>
      <c r="E295" s="3" t="s">
        <v>20</v>
      </c>
      <c r="F295" s="3">
        <f t="shared" si="1"/>
        <v>10</v>
      </c>
      <c r="G295" s="3">
        <f t="shared" si="2"/>
        <v>15</v>
      </c>
      <c r="H295" s="3" t="s">
        <v>73</v>
      </c>
      <c r="I295" s="3" t="s">
        <v>50</v>
      </c>
      <c r="J295" s="3" t="s">
        <v>21491</v>
      </c>
      <c r="K295" s="3" t="s">
        <v>21492</v>
      </c>
      <c r="L295" s="3"/>
      <c r="M295" s="3" t="s">
        <v>35</v>
      </c>
    </row>
    <row r="296" ht="21.75" customHeight="1">
      <c r="A296" s="3" t="s">
        <v>795</v>
      </c>
      <c r="B296" s="3" t="s">
        <v>14539</v>
      </c>
      <c r="C296" s="3" t="s">
        <v>165</v>
      </c>
      <c r="D296" s="4" t="s">
        <v>19</v>
      </c>
      <c r="E296" s="3" t="s">
        <v>20</v>
      </c>
      <c r="F296" s="3">
        <f t="shared" si="1"/>
        <v>10</v>
      </c>
      <c r="G296" s="3">
        <f t="shared" si="2"/>
        <v>15</v>
      </c>
      <c r="H296" s="3" t="s">
        <v>73</v>
      </c>
      <c r="I296" s="3" t="s">
        <v>57</v>
      </c>
      <c r="J296" s="3" t="s">
        <v>14546</v>
      </c>
      <c r="K296" s="3" t="s">
        <v>14545</v>
      </c>
      <c r="L296" s="3"/>
      <c r="M296" s="3" t="s">
        <v>27</v>
      </c>
    </row>
    <row r="297" ht="21.75" customHeight="1">
      <c r="A297" s="3" t="s">
        <v>14178</v>
      </c>
      <c r="B297" s="3" t="s">
        <v>2604</v>
      </c>
      <c r="C297" s="3" t="s">
        <v>165</v>
      </c>
      <c r="D297" s="4" t="s">
        <v>19</v>
      </c>
      <c r="E297" s="3" t="s">
        <v>20</v>
      </c>
      <c r="F297" s="3">
        <f t="shared" si="1"/>
        <v>10</v>
      </c>
      <c r="G297" s="3">
        <f t="shared" si="2"/>
        <v>15</v>
      </c>
      <c r="H297" s="3" t="s">
        <v>73</v>
      </c>
      <c r="I297" s="3" t="s">
        <v>57</v>
      </c>
      <c r="J297" s="3" t="s">
        <v>14179</v>
      </c>
      <c r="K297" s="3" t="s">
        <v>2280</v>
      </c>
      <c r="L297" s="3"/>
      <c r="M297" s="3" t="s">
        <v>159</v>
      </c>
    </row>
    <row r="298" ht="21.75" customHeight="1">
      <c r="A298" s="3" t="s">
        <v>21524</v>
      </c>
      <c r="B298" s="3" t="s">
        <v>2779</v>
      </c>
      <c r="C298" s="3" t="s">
        <v>165</v>
      </c>
      <c r="D298" s="4" t="s">
        <v>19</v>
      </c>
      <c r="E298" s="3" t="s">
        <v>20</v>
      </c>
      <c r="F298" s="3">
        <f t="shared" si="1"/>
        <v>10</v>
      </c>
      <c r="G298" s="3">
        <f t="shared" si="2"/>
        <v>15</v>
      </c>
      <c r="H298" s="3" t="s">
        <v>73</v>
      </c>
      <c r="I298" s="3" t="s">
        <v>50</v>
      </c>
      <c r="J298" s="3" t="s">
        <v>21535</v>
      </c>
      <c r="K298" s="3" t="s">
        <v>21536</v>
      </c>
      <c r="L298" s="3"/>
      <c r="M298" s="3" t="s">
        <v>41</v>
      </c>
    </row>
    <row r="299" ht="21.75" customHeight="1">
      <c r="A299" s="3" t="s">
        <v>9973</v>
      </c>
      <c r="B299" s="3" t="s">
        <v>80</v>
      </c>
      <c r="C299" s="3" t="s">
        <v>165</v>
      </c>
      <c r="D299" s="4" t="s">
        <v>19</v>
      </c>
      <c r="E299" s="3" t="s">
        <v>20</v>
      </c>
      <c r="F299" s="3">
        <f t="shared" si="1"/>
        <v>10</v>
      </c>
      <c r="G299" s="3">
        <f t="shared" si="2"/>
        <v>15</v>
      </c>
      <c r="H299" s="3" t="s">
        <v>73</v>
      </c>
      <c r="I299" s="3" t="s">
        <v>57</v>
      </c>
      <c r="J299" s="3" t="s">
        <v>13986</v>
      </c>
      <c r="K299" s="3" t="s">
        <v>13984</v>
      </c>
      <c r="L299" s="3"/>
      <c r="M299" s="3" t="s">
        <v>27</v>
      </c>
    </row>
    <row r="300" ht="21.75" customHeight="1">
      <c r="A300" s="3" t="s">
        <v>21549</v>
      </c>
      <c r="B300" s="3" t="s">
        <v>21550</v>
      </c>
      <c r="C300" s="3" t="s">
        <v>165</v>
      </c>
      <c r="D300" s="4" t="s">
        <v>19</v>
      </c>
      <c r="E300" s="3" t="s">
        <v>20</v>
      </c>
      <c r="F300" s="3">
        <f t="shared" si="1"/>
        <v>10</v>
      </c>
      <c r="G300" s="3">
        <f t="shared" si="2"/>
        <v>15</v>
      </c>
      <c r="H300" s="3" t="s">
        <v>73</v>
      </c>
      <c r="I300" s="3" t="s">
        <v>57</v>
      </c>
      <c r="J300" s="3" t="s">
        <v>21559</v>
      </c>
      <c r="K300" s="3" t="s">
        <v>21560</v>
      </c>
      <c r="L300" s="3"/>
      <c r="M300" s="3" t="s">
        <v>35</v>
      </c>
    </row>
    <row r="301" ht="21.75" customHeight="1">
      <c r="A301" s="3" t="s">
        <v>21561</v>
      </c>
      <c r="B301" s="3" t="s">
        <v>21563</v>
      </c>
      <c r="C301" s="3" t="s">
        <v>165</v>
      </c>
      <c r="D301" s="4" t="s">
        <v>19</v>
      </c>
      <c r="E301" s="3" t="s">
        <v>20</v>
      </c>
      <c r="F301" s="3">
        <f t="shared" si="1"/>
        <v>10</v>
      </c>
      <c r="G301" s="3">
        <f t="shared" si="2"/>
        <v>15</v>
      </c>
      <c r="H301" s="3" t="s">
        <v>73</v>
      </c>
      <c r="I301" s="3" t="s">
        <v>50</v>
      </c>
      <c r="J301" s="3" t="s">
        <v>21578</v>
      </c>
      <c r="K301" s="3" t="s">
        <v>21580</v>
      </c>
      <c r="L301" s="3"/>
      <c r="M301" s="3" t="s">
        <v>27</v>
      </c>
    </row>
    <row r="302" ht="21.75" customHeight="1">
      <c r="A302" s="3" t="s">
        <v>28</v>
      </c>
      <c r="B302" s="3" t="s">
        <v>11562</v>
      </c>
      <c r="C302" s="3" t="s">
        <v>165</v>
      </c>
      <c r="D302" s="4" t="s">
        <v>19</v>
      </c>
      <c r="E302" s="3" t="s">
        <v>20</v>
      </c>
      <c r="F302" s="3">
        <f t="shared" si="1"/>
        <v>10</v>
      </c>
      <c r="G302" s="3">
        <f t="shared" si="2"/>
        <v>15</v>
      </c>
      <c r="H302" s="3" t="s">
        <v>73</v>
      </c>
      <c r="I302" s="3" t="s">
        <v>57</v>
      </c>
      <c r="J302" s="3" t="s">
        <v>21591</v>
      </c>
      <c r="K302" s="3" t="s">
        <v>21592</v>
      </c>
      <c r="L302" s="3"/>
      <c r="M302" s="3" t="s">
        <v>27</v>
      </c>
    </row>
    <row r="303" ht="21.75" customHeight="1">
      <c r="A303" s="3" t="s">
        <v>3314</v>
      </c>
      <c r="B303" s="3" t="s">
        <v>8558</v>
      </c>
      <c r="C303" s="3" t="s">
        <v>165</v>
      </c>
      <c r="D303" s="4" t="s">
        <v>19</v>
      </c>
      <c r="E303" s="3" t="s">
        <v>20</v>
      </c>
      <c r="F303" s="3">
        <f t="shared" si="1"/>
        <v>10</v>
      </c>
      <c r="G303" s="3">
        <f t="shared" si="2"/>
        <v>15</v>
      </c>
      <c r="H303" s="3" t="s">
        <v>73</v>
      </c>
      <c r="I303" s="3" t="s">
        <v>57</v>
      </c>
      <c r="J303" s="3" t="s">
        <v>21603</v>
      </c>
      <c r="K303" s="3" t="s">
        <v>15019</v>
      </c>
      <c r="L303" s="3"/>
      <c r="M303" s="3" t="s">
        <v>35</v>
      </c>
    </row>
    <row r="304" ht="21.75" customHeight="1">
      <c r="A304" s="3" t="s">
        <v>642</v>
      </c>
      <c r="B304" s="3" t="s">
        <v>14016</v>
      </c>
      <c r="C304" s="3" t="s">
        <v>165</v>
      </c>
      <c r="D304" s="4" t="s">
        <v>19</v>
      </c>
      <c r="E304" s="3" t="s">
        <v>20</v>
      </c>
      <c r="F304" s="3">
        <f t="shared" si="1"/>
        <v>10</v>
      </c>
      <c r="G304" s="3">
        <f t="shared" si="2"/>
        <v>12</v>
      </c>
      <c r="H304" s="3" t="s">
        <v>1563</v>
      </c>
      <c r="I304" s="3" t="s">
        <v>57</v>
      </c>
      <c r="J304" s="3" t="s">
        <v>14024</v>
      </c>
      <c r="K304" s="3" t="s">
        <v>887</v>
      </c>
      <c r="L304" s="3"/>
      <c r="M304" s="3" t="s">
        <v>27</v>
      </c>
    </row>
    <row r="305" ht="21.75" customHeight="1">
      <c r="A305" s="3" t="s">
        <v>14005</v>
      </c>
      <c r="B305" s="3" t="s">
        <v>10009</v>
      </c>
      <c r="C305" s="3" t="s">
        <v>165</v>
      </c>
      <c r="D305" s="4" t="s">
        <v>19</v>
      </c>
      <c r="E305" s="3" t="s">
        <v>20</v>
      </c>
      <c r="F305" s="3">
        <f t="shared" si="1"/>
        <v>10</v>
      </c>
      <c r="G305" s="3">
        <f t="shared" si="2"/>
        <v>15</v>
      </c>
      <c r="H305" s="3" t="s">
        <v>73</v>
      </c>
      <c r="I305" s="3" t="s">
        <v>50</v>
      </c>
      <c r="J305" s="3" t="s">
        <v>14009</v>
      </c>
      <c r="K305" s="3" t="s">
        <v>11847</v>
      </c>
      <c r="L305" s="3"/>
      <c r="M305" s="3" t="s">
        <v>27</v>
      </c>
    </row>
    <row r="306" ht="21.75" customHeight="1">
      <c r="A306" s="3" t="s">
        <v>795</v>
      </c>
      <c r="B306" s="3" t="s">
        <v>7787</v>
      </c>
      <c r="C306" s="3" t="s">
        <v>165</v>
      </c>
      <c r="D306" s="4" t="s">
        <v>19</v>
      </c>
      <c r="E306" s="3" t="s">
        <v>20</v>
      </c>
      <c r="F306" s="3">
        <f t="shared" si="1"/>
        <v>10</v>
      </c>
      <c r="G306" s="3">
        <f t="shared" si="2"/>
        <v>15</v>
      </c>
      <c r="H306" s="3" t="s">
        <v>73</v>
      </c>
      <c r="I306" s="3" t="s">
        <v>50</v>
      </c>
      <c r="J306" s="3" t="s">
        <v>21633</v>
      </c>
      <c r="K306" s="3" t="s">
        <v>7217</v>
      </c>
      <c r="L306" s="3"/>
      <c r="M306" s="3" t="s">
        <v>27</v>
      </c>
    </row>
    <row r="307" ht="21.75" customHeight="1">
      <c r="A307" s="3" t="s">
        <v>28</v>
      </c>
      <c r="B307" s="3" t="s">
        <v>7891</v>
      </c>
      <c r="C307" s="3" t="s">
        <v>165</v>
      </c>
      <c r="D307" s="4" t="s">
        <v>19</v>
      </c>
      <c r="E307" s="3" t="s">
        <v>20</v>
      </c>
      <c r="F307" s="3">
        <f t="shared" si="1"/>
        <v>10</v>
      </c>
      <c r="G307" s="3">
        <f t="shared" si="2"/>
        <v>20</v>
      </c>
      <c r="H307" s="3" t="s">
        <v>48</v>
      </c>
      <c r="I307" s="3" t="s">
        <v>57</v>
      </c>
      <c r="J307" s="3" t="s">
        <v>14077</v>
      </c>
      <c r="K307" s="3" t="s">
        <v>14074</v>
      </c>
      <c r="L307" s="3"/>
      <c r="M307" s="3" t="s">
        <v>27</v>
      </c>
    </row>
    <row r="308" ht="21.75" customHeight="1">
      <c r="A308" s="3" t="s">
        <v>572</v>
      </c>
      <c r="B308" s="3" t="s">
        <v>13909</v>
      </c>
      <c r="C308" s="3" t="s">
        <v>165</v>
      </c>
      <c r="D308" s="4" t="s">
        <v>19</v>
      </c>
      <c r="E308" s="3" t="s">
        <v>20</v>
      </c>
      <c r="F308" s="3">
        <f t="shared" si="1"/>
        <v>10</v>
      </c>
      <c r="G308" s="3">
        <f t="shared" si="2"/>
        <v>15</v>
      </c>
      <c r="H308" s="3" t="s">
        <v>73</v>
      </c>
      <c r="I308" s="3" t="s">
        <v>57</v>
      </c>
      <c r="J308" s="3" t="s">
        <v>13914</v>
      </c>
      <c r="K308" s="3" t="s">
        <v>13913</v>
      </c>
      <c r="L308" s="3"/>
      <c r="M308" s="3" t="s">
        <v>27</v>
      </c>
    </row>
    <row r="309" ht="21.75" customHeight="1">
      <c r="A309" s="3" t="s">
        <v>21654</v>
      </c>
      <c r="B309" s="3" t="s">
        <v>2614</v>
      </c>
      <c r="C309" s="3" t="s">
        <v>165</v>
      </c>
      <c r="D309" s="4" t="s">
        <v>19</v>
      </c>
      <c r="E309" s="3" t="s">
        <v>20</v>
      </c>
      <c r="F309" s="3">
        <f t="shared" si="1"/>
        <v>10</v>
      </c>
      <c r="G309" s="3">
        <f t="shared" si="2"/>
        <v>18</v>
      </c>
      <c r="H309" s="3" t="s">
        <v>95</v>
      </c>
      <c r="I309" s="3" t="s">
        <v>57</v>
      </c>
      <c r="J309" s="3" t="s">
        <v>21666</v>
      </c>
      <c r="K309" s="3" t="s">
        <v>2242</v>
      </c>
      <c r="L309" s="3"/>
      <c r="M309" s="3" t="s">
        <v>257</v>
      </c>
    </row>
    <row r="310" ht="21.75" customHeight="1">
      <c r="A310" s="3" t="s">
        <v>5483</v>
      </c>
      <c r="B310" s="3" t="s">
        <v>2639</v>
      </c>
      <c r="C310" s="3" t="s">
        <v>165</v>
      </c>
      <c r="D310" s="4" t="s">
        <v>19</v>
      </c>
      <c r="E310" s="3" t="s">
        <v>20</v>
      </c>
      <c r="F310" s="3">
        <f t="shared" si="1"/>
        <v>10</v>
      </c>
      <c r="G310" s="3">
        <f t="shared" si="2"/>
        <v>20</v>
      </c>
      <c r="H310" s="3" t="s">
        <v>48</v>
      </c>
      <c r="I310" s="3" t="s">
        <v>57</v>
      </c>
      <c r="J310" s="3" t="s">
        <v>14107</v>
      </c>
      <c r="K310" s="3" t="s">
        <v>14106</v>
      </c>
      <c r="L310" s="3"/>
      <c r="M310" s="3" t="s">
        <v>159</v>
      </c>
    </row>
    <row r="311" ht="21.75" customHeight="1">
      <c r="A311" s="3" t="s">
        <v>738</v>
      </c>
      <c r="B311" s="3" t="s">
        <v>2639</v>
      </c>
      <c r="C311" s="3" t="s">
        <v>165</v>
      </c>
      <c r="D311" s="4" t="s">
        <v>19</v>
      </c>
      <c r="E311" s="3" t="s">
        <v>20</v>
      </c>
      <c r="F311" s="3">
        <f t="shared" si="1"/>
        <v>10</v>
      </c>
      <c r="G311" s="3">
        <f t="shared" si="2"/>
        <v>20</v>
      </c>
      <c r="H311" s="3" t="s">
        <v>48</v>
      </c>
      <c r="I311" s="3" t="s">
        <v>69</v>
      </c>
      <c r="J311" s="3" t="s">
        <v>21687</v>
      </c>
      <c r="K311" s="3" t="s">
        <v>2424</v>
      </c>
      <c r="L311" s="3"/>
      <c r="M311" s="3" t="s">
        <v>159</v>
      </c>
    </row>
    <row r="312" ht="21.75" customHeight="1">
      <c r="A312" s="3" t="s">
        <v>5879</v>
      </c>
      <c r="B312" s="3" t="s">
        <v>2965</v>
      </c>
      <c r="C312" s="3" t="s">
        <v>165</v>
      </c>
      <c r="D312" s="4" t="s">
        <v>19</v>
      </c>
      <c r="E312" s="3" t="s">
        <v>20</v>
      </c>
      <c r="F312" s="3">
        <f t="shared" si="1"/>
        <v>10</v>
      </c>
      <c r="G312" s="3">
        <f t="shared" si="2"/>
        <v>15</v>
      </c>
      <c r="H312" s="3" t="s">
        <v>73</v>
      </c>
      <c r="I312" s="3" t="s">
        <v>57</v>
      </c>
      <c r="J312" s="3" t="s">
        <v>21695</v>
      </c>
      <c r="K312" s="3" t="s">
        <v>21696</v>
      </c>
      <c r="L312" s="3"/>
      <c r="M312" s="3" t="s">
        <v>35</v>
      </c>
    </row>
    <row r="313" ht="21.75" customHeight="1">
      <c r="A313" s="3" t="s">
        <v>14052</v>
      </c>
      <c r="B313" s="3" t="s">
        <v>12574</v>
      </c>
      <c r="C313" s="3" t="s">
        <v>165</v>
      </c>
      <c r="D313" s="4" t="s">
        <v>19</v>
      </c>
      <c r="E313" s="3" t="s">
        <v>20</v>
      </c>
      <c r="F313" s="3">
        <f t="shared" si="1"/>
        <v>10</v>
      </c>
      <c r="G313" s="3">
        <f t="shared" si="2"/>
        <v>15</v>
      </c>
      <c r="H313" s="3" t="s">
        <v>73</v>
      </c>
      <c r="I313" s="3" t="s">
        <v>50</v>
      </c>
      <c r="J313" s="3" t="s">
        <v>14058</v>
      </c>
      <c r="K313" s="3" t="s">
        <v>14057</v>
      </c>
      <c r="L313" s="3"/>
      <c r="M313" s="3" t="s">
        <v>159</v>
      </c>
    </row>
    <row r="314" ht="21.75" customHeight="1">
      <c r="A314" s="3" t="s">
        <v>14010</v>
      </c>
      <c r="B314" s="3" t="s">
        <v>6419</v>
      </c>
      <c r="C314" s="3" t="s">
        <v>165</v>
      </c>
      <c r="D314" s="4" t="s">
        <v>19</v>
      </c>
      <c r="E314" s="3" t="s">
        <v>21</v>
      </c>
      <c r="F314" s="3">
        <f t="shared" si="1"/>
        <v>10</v>
      </c>
      <c r="G314" s="3">
        <f t="shared" si="2"/>
        <v>15</v>
      </c>
      <c r="H314" s="3" t="s">
        <v>73</v>
      </c>
      <c r="I314" s="3" t="s">
        <v>50</v>
      </c>
      <c r="J314" s="3" t="s">
        <v>14014</v>
      </c>
      <c r="K314" s="3" t="s">
        <v>11638</v>
      </c>
      <c r="L314" s="3"/>
      <c r="M314" s="3" t="s">
        <v>27</v>
      </c>
    </row>
    <row r="315" ht="21.75" customHeight="1">
      <c r="A315" s="3" t="s">
        <v>28</v>
      </c>
      <c r="B315" s="3" t="s">
        <v>8433</v>
      </c>
      <c r="C315" s="3" t="s">
        <v>165</v>
      </c>
      <c r="D315" s="4" t="s">
        <v>19</v>
      </c>
      <c r="E315" s="3" t="s">
        <v>20</v>
      </c>
      <c r="F315" s="3">
        <f t="shared" si="1"/>
        <v>10</v>
      </c>
      <c r="G315" s="3">
        <f t="shared" si="2"/>
        <v>15</v>
      </c>
      <c r="H315" s="3" t="s">
        <v>73</v>
      </c>
      <c r="I315" s="3" t="s">
        <v>57</v>
      </c>
      <c r="J315" s="3" t="s">
        <v>21745</v>
      </c>
      <c r="K315" s="3" t="s">
        <v>8438</v>
      </c>
      <c r="L315" s="3"/>
      <c r="M315" s="3" t="s">
        <v>35</v>
      </c>
    </row>
    <row r="316" ht="21.75" customHeight="1">
      <c r="A316" s="3" t="s">
        <v>21748</v>
      </c>
      <c r="B316" s="3" t="s">
        <v>7497</v>
      </c>
      <c r="C316" s="3" t="s">
        <v>165</v>
      </c>
      <c r="D316" s="4" t="s">
        <v>19</v>
      </c>
      <c r="E316" s="3" t="s">
        <v>20</v>
      </c>
      <c r="F316" s="3">
        <f t="shared" si="1"/>
        <v>10</v>
      </c>
      <c r="G316" s="3">
        <f t="shared" si="2"/>
        <v>15</v>
      </c>
      <c r="H316" s="3" t="s">
        <v>73</v>
      </c>
      <c r="I316" s="3" t="s">
        <v>57</v>
      </c>
      <c r="J316" s="3" t="s">
        <v>21758</v>
      </c>
      <c r="K316" s="3" t="s">
        <v>7746</v>
      </c>
      <c r="L316" s="3"/>
      <c r="M316" s="3" t="s">
        <v>27</v>
      </c>
    </row>
    <row r="317" ht="21.75" customHeight="1">
      <c r="A317" s="3" t="s">
        <v>2447</v>
      </c>
      <c r="B317" s="3" t="s">
        <v>282</v>
      </c>
      <c r="C317" s="3" t="s">
        <v>165</v>
      </c>
      <c r="D317" s="4" t="s">
        <v>19</v>
      </c>
      <c r="E317" s="3" t="s">
        <v>20</v>
      </c>
      <c r="F317" s="3">
        <f t="shared" si="1"/>
        <v>10</v>
      </c>
      <c r="G317" s="3">
        <f t="shared" si="2"/>
        <v>20</v>
      </c>
      <c r="H317" s="3" t="s">
        <v>48</v>
      </c>
      <c r="I317" s="3" t="s">
        <v>69</v>
      </c>
      <c r="J317" s="3" t="s">
        <v>14097</v>
      </c>
      <c r="K317" s="3" t="s">
        <v>14096</v>
      </c>
      <c r="L317" s="3"/>
      <c r="M317" s="3" t="s">
        <v>27</v>
      </c>
    </row>
    <row r="318" ht="21.75" customHeight="1">
      <c r="A318" s="3" t="s">
        <v>28</v>
      </c>
      <c r="B318" s="3" t="s">
        <v>17930</v>
      </c>
      <c r="C318" s="3" t="s">
        <v>165</v>
      </c>
      <c r="D318" s="4" t="s">
        <v>19</v>
      </c>
      <c r="E318" s="3" t="s">
        <v>20</v>
      </c>
      <c r="F318" s="3">
        <f t="shared" si="1"/>
        <v>10</v>
      </c>
      <c r="G318" s="3">
        <f t="shared" si="2"/>
        <v>18</v>
      </c>
      <c r="H318" s="3" t="s">
        <v>95</v>
      </c>
      <c r="I318" s="3" t="s">
        <v>57</v>
      </c>
      <c r="J318" s="3" t="s">
        <v>21780</v>
      </c>
      <c r="K318" s="3" t="s">
        <v>17936</v>
      </c>
      <c r="L318" s="3"/>
      <c r="M318" s="3" t="s">
        <v>35</v>
      </c>
    </row>
    <row r="319" ht="21.75" customHeight="1">
      <c r="A319" s="3" t="s">
        <v>4428</v>
      </c>
      <c r="B319" s="3" t="s">
        <v>14016</v>
      </c>
      <c r="C319" s="3" t="s">
        <v>165</v>
      </c>
      <c r="D319" s="4" t="s">
        <v>19</v>
      </c>
      <c r="E319" s="3" t="s">
        <v>20</v>
      </c>
      <c r="F319" s="3">
        <f t="shared" si="1"/>
        <v>10</v>
      </c>
      <c r="G319" s="3">
        <f t="shared" si="2"/>
        <v>15</v>
      </c>
      <c r="H319" s="3" t="s">
        <v>73</v>
      </c>
      <c r="I319" s="3" t="s">
        <v>50</v>
      </c>
      <c r="J319" s="3" t="s">
        <v>21788</v>
      </c>
      <c r="K319" s="3" t="s">
        <v>15081</v>
      </c>
      <c r="L319" s="3"/>
      <c r="M319" s="3" t="s">
        <v>27</v>
      </c>
    </row>
    <row r="320" ht="21.75" customHeight="1">
      <c r="A320" s="3" t="s">
        <v>14149</v>
      </c>
      <c r="B320" s="3" t="s">
        <v>14150</v>
      </c>
      <c r="C320" s="3" t="s">
        <v>165</v>
      </c>
      <c r="D320" s="4" t="s">
        <v>19</v>
      </c>
      <c r="E320" s="3" t="s">
        <v>20</v>
      </c>
      <c r="F320" s="3">
        <f t="shared" si="1"/>
        <v>10</v>
      </c>
      <c r="G320" s="3">
        <f t="shared" si="2"/>
        <v>20</v>
      </c>
      <c r="H320" s="3" t="s">
        <v>48</v>
      </c>
      <c r="I320" s="3" t="s">
        <v>57</v>
      </c>
      <c r="J320" s="3" t="s">
        <v>14152</v>
      </c>
      <c r="K320" s="3" t="s">
        <v>14151</v>
      </c>
      <c r="L320" s="3"/>
      <c r="M320" s="3" t="s">
        <v>159</v>
      </c>
    </row>
    <row r="321" ht="21.75" customHeight="1">
      <c r="A321" s="3" t="s">
        <v>28</v>
      </c>
      <c r="B321" s="3" t="s">
        <v>14936</v>
      </c>
      <c r="C321" s="3" t="s">
        <v>165</v>
      </c>
      <c r="D321" s="4" t="s">
        <v>19</v>
      </c>
      <c r="E321" s="3" t="s">
        <v>21</v>
      </c>
      <c r="F321" s="3">
        <f t="shared" si="1"/>
        <v>10</v>
      </c>
      <c r="G321" s="3">
        <f t="shared" si="2"/>
        <v>14</v>
      </c>
      <c r="H321" s="3" t="s">
        <v>2450</v>
      </c>
      <c r="I321" s="3" t="s">
        <v>57</v>
      </c>
      <c r="J321" s="3" t="s">
        <v>21807</v>
      </c>
      <c r="K321" s="3" t="s">
        <v>21809</v>
      </c>
      <c r="L321" s="3"/>
      <c r="M321" s="3" t="s">
        <v>35</v>
      </c>
    </row>
    <row r="322" ht="21.75" customHeight="1">
      <c r="A322" s="3" t="s">
        <v>21811</v>
      </c>
      <c r="B322" s="3" t="s">
        <v>20046</v>
      </c>
      <c r="C322" s="3" t="s">
        <v>165</v>
      </c>
      <c r="D322" s="4" t="s">
        <v>19</v>
      </c>
      <c r="E322" s="3" t="s">
        <v>20</v>
      </c>
      <c r="F322" s="3">
        <f t="shared" si="1"/>
        <v>10</v>
      </c>
      <c r="G322" s="3">
        <f t="shared" si="2"/>
        <v>16</v>
      </c>
      <c r="H322" s="3" t="s">
        <v>169</v>
      </c>
      <c r="I322" s="3" t="s">
        <v>57</v>
      </c>
      <c r="J322" s="3" t="s">
        <v>21819</v>
      </c>
      <c r="K322" s="3" t="s">
        <v>166</v>
      </c>
      <c r="L322" s="3"/>
      <c r="M322" s="3" t="s">
        <v>27</v>
      </c>
    </row>
    <row r="323" ht="21.75" customHeight="1">
      <c r="A323" s="3" t="s">
        <v>21823</v>
      </c>
      <c r="B323" s="3" t="s">
        <v>7891</v>
      </c>
      <c r="C323" s="3" t="s">
        <v>165</v>
      </c>
      <c r="D323" s="4" t="s">
        <v>19</v>
      </c>
      <c r="E323" s="3" t="s">
        <v>21</v>
      </c>
      <c r="F323" s="3">
        <f t="shared" si="1"/>
        <v>10</v>
      </c>
      <c r="G323" s="3">
        <f t="shared" si="2"/>
        <v>15</v>
      </c>
      <c r="H323" s="3" t="s">
        <v>73</v>
      </c>
      <c r="I323" s="3" t="s">
        <v>23</v>
      </c>
      <c r="J323" s="3" t="s">
        <v>21833</v>
      </c>
      <c r="K323" s="3" t="s">
        <v>21835</v>
      </c>
      <c r="L323" s="3"/>
      <c r="M323" s="3" t="s">
        <v>27</v>
      </c>
    </row>
    <row r="324" ht="21.75" customHeight="1">
      <c r="A324" s="3" t="s">
        <v>14026</v>
      </c>
      <c r="B324" s="3" t="s">
        <v>80</v>
      </c>
      <c r="C324" s="3" t="s">
        <v>165</v>
      </c>
      <c r="D324" s="4" t="s">
        <v>19</v>
      </c>
      <c r="E324" s="3" t="s">
        <v>20</v>
      </c>
      <c r="F324" s="3">
        <f t="shared" si="1"/>
        <v>10</v>
      </c>
      <c r="G324" s="3">
        <f t="shared" si="2"/>
        <v>15</v>
      </c>
      <c r="H324" s="3" t="s">
        <v>73</v>
      </c>
      <c r="I324" s="3" t="s">
        <v>50</v>
      </c>
      <c r="J324" s="3" t="s">
        <v>14035</v>
      </c>
      <c r="K324" s="3" t="s">
        <v>14032</v>
      </c>
      <c r="L324" s="3"/>
      <c r="M324" s="3" t="s">
        <v>27</v>
      </c>
    </row>
    <row r="325" ht="21.75" customHeight="1">
      <c r="A325" s="3" t="s">
        <v>5424</v>
      </c>
      <c r="B325" s="3" t="s">
        <v>3074</v>
      </c>
      <c r="C325" s="3" t="s">
        <v>165</v>
      </c>
      <c r="D325" s="4" t="s">
        <v>19</v>
      </c>
      <c r="E325" s="3" t="s">
        <v>20</v>
      </c>
      <c r="F325" s="3">
        <f t="shared" si="1"/>
        <v>10</v>
      </c>
      <c r="G325" s="3">
        <f t="shared" si="2"/>
        <v>15</v>
      </c>
      <c r="H325" s="3" t="s">
        <v>73</v>
      </c>
      <c r="I325" s="3" t="s">
        <v>50</v>
      </c>
      <c r="J325" s="3" t="s">
        <v>14200</v>
      </c>
      <c r="K325" s="3" t="s">
        <v>14198</v>
      </c>
      <c r="L325" s="3"/>
      <c r="M325" s="3" t="s">
        <v>35</v>
      </c>
    </row>
    <row r="326" ht="21.75" customHeight="1">
      <c r="A326" s="3" t="s">
        <v>28</v>
      </c>
      <c r="B326" s="3" t="s">
        <v>10205</v>
      </c>
      <c r="C326" s="3" t="s">
        <v>165</v>
      </c>
      <c r="D326" s="4" t="s">
        <v>19</v>
      </c>
      <c r="E326" s="3" t="s">
        <v>20</v>
      </c>
      <c r="F326" s="3">
        <f t="shared" si="1"/>
        <v>10</v>
      </c>
      <c r="G326" s="3">
        <f t="shared" si="2"/>
        <v>20</v>
      </c>
      <c r="H326" s="3" t="s">
        <v>48</v>
      </c>
      <c r="I326" s="3" t="s">
        <v>57</v>
      </c>
      <c r="J326" s="3" t="s">
        <v>14204</v>
      </c>
      <c r="K326" s="3" t="s">
        <v>14202</v>
      </c>
      <c r="L326" s="3"/>
      <c r="M326" s="3" t="s">
        <v>27</v>
      </c>
    </row>
    <row r="327" ht="21.75" customHeight="1">
      <c r="A327" s="3" t="s">
        <v>9989</v>
      </c>
      <c r="B327" s="3" t="s">
        <v>1748</v>
      </c>
      <c r="C327" s="3" t="s">
        <v>165</v>
      </c>
      <c r="D327" s="4" t="s">
        <v>19</v>
      </c>
      <c r="E327" s="3" t="s">
        <v>20</v>
      </c>
      <c r="F327" s="3">
        <f t="shared" si="1"/>
        <v>10</v>
      </c>
      <c r="G327" s="3">
        <f t="shared" si="2"/>
        <v>15</v>
      </c>
      <c r="H327" s="3" t="s">
        <v>73</v>
      </c>
      <c r="I327" s="3" t="s">
        <v>50</v>
      </c>
      <c r="J327" s="3" t="s">
        <v>13922</v>
      </c>
      <c r="K327" s="3" t="s">
        <v>13921</v>
      </c>
      <c r="L327" s="3"/>
      <c r="M327" s="3" t="s">
        <v>35</v>
      </c>
    </row>
    <row r="328" ht="21.75" customHeight="1">
      <c r="A328" s="3" t="s">
        <v>2717</v>
      </c>
      <c r="B328" s="3" t="s">
        <v>10545</v>
      </c>
      <c r="C328" s="3" t="s">
        <v>165</v>
      </c>
      <c r="D328" s="4" t="s">
        <v>19</v>
      </c>
      <c r="E328" s="3" t="s">
        <v>20</v>
      </c>
      <c r="F328" s="3">
        <f t="shared" si="1"/>
        <v>10</v>
      </c>
      <c r="G328" s="3">
        <f t="shared" si="2"/>
        <v>20</v>
      </c>
      <c r="H328" s="3" t="s">
        <v>48</v>
      </c>
      <c r="I328" s="3" t="s">
        <v>57</v>
      </c>
      <c r="J328" s="3" t="s">
        <v>13494</v>
      </c>
      <c r="K328" s="3" t="s">
        <v>12274</v>
      </c>
      <c r="L328" s="3"/>
      <c r="M328" s="3" t="s">
        <v>159</v>
      </c>
    </row>
    <row r="329" ht="21.75" customHeight="1">
      <c r="A329" s="3" t="s">
        <v>6404</v>
      </c>
      <c r="B329" s="3" t="s">
        <v>517</v>
      </c>
      <c r="C329" s="3" t="s">
        <v>165</v>
      </c>
      <c r="D329" s="4" t="s">
        <v>19</v>
      </c>
      <c r="E329" s="3" t="s">
        <v>20</v>
      </c>
      <c r="F329" s="3">
        <f t="shared" si="1"/>
        <v>10</v>
      </c>
      <c r="G329" s="3">
        <f t="shared" si="2"/>
        <v>15</v>
      </c>
      <c r="H329" s="3" t="s">
        <v>73</v>
      </c>
      <c r="I329" s="3" t="s">
        <v>57</v>
      </c>
      <c r="J329" s="3" t="s">
        <v>13955</v>
      </c>
      <c r="K329" s="3" t="s">
        <v>13952</v>
      </c>
      <c r="L329" s="3"/>
      <c r="M329" s="3" t="s">
        <v>35</v>
      </c>
    </row>
    <row r="330" ht="21.75" customHeight="1">
      <c r="A330" s="3" t="s">
        <v>5785</v>
      </c>
      <c r="B330" s="3" t="s">
        <v>12868</v>
      </c>
      <c r="C330" s="3" t="s">
        <v>165</v>
      </c>
      <c r="D330" s="4" t="s">
        <v>19</v>
      </c>
      <c r="E330" s="3" t="s">
        <v>20</v>
      </c>
      <c r="F330" s="3">
        <f t="shared" si="1"/>
        <v>10</v>
      </c>
      <c r="G330" s="3">
        <f t="shared" si="2"/>
        <v>18</v>
      </c>
      <c r="H330" s="3" t="s">
        <v>95</v>
      </c>
      <c r="I330" s="3" t="s">
        <v>57</v>
      </c>
      <c r="J330" s="3" t="s">
        <v>21899</v>
      </c>
      <c r="K330" s="3" t="s">
        <v>21901</v>
      </c>
      <c r="L330" s="3"/>
      <c r="M330" s="3" t="s">
        <v>35</v>
      </c>
    </row>
    <row r="331" ht="21.75" customHeight="1">
      <c r="A331" s="3" t="s">
        <v>5785</v>
      </c>
      <c r="B331" s="3" t="s">
        <v>6797</v>
      </c>
      <c r="C331" s="3" t="s">
        <v>165</v>
      </c>
      <c r="D331" s="4" t="s">
        <v>19</v>
      </c>
      <c r="E331" s="3" t="s">
        <v>20</v>
      </c>
      <c r="F331" s="3">
        <f t="shared" si="1"/>
        <v>10</v>
      </c>
      <c r="G331" s="3">
        <f t="shared" si="2"/>
        <v>20</v>
      </c>
      <c r="H331" s="3" t="s">
        <v>48</v>
      </c>
      <c r="I331" s="3" t="s">
        <v>57</v>
      </c>
      <c r="J331" s="3" t="s">
        <v>21910</v>
      </c>
      <c r="K331" s="3" t="s">
        <v>6801</v>
      </c>
      <c r="L331" s="3"/>
      <c r="M331" s="3" t="s">
        <v>27</v>
      </c>
    </row>
    <row r="332" ht="21.75" customHeight="1">
      <c r="A332" s="3" t="s">
        <v>28</v>
      </c>
      <c r="B332" s="3" t="s">
        <v>12013</v>
      </c>
      <c r="C332" s="3" t="s">
        <v>165</v>
      </c>
      <c r="D332" s="4" t="s">
        <v>19</v>
      </c>
      <c r="E332" s="3" t="s">
        <v>21</v>
      </c>
      <c r="F332" s="3">
        <f t="shared" si="1"/>
        <v>10</v>
      </c>
      <c r="G332" s="3">
        <f t="shared" si="2"/>
        <v>15</v>
      </c>
      <c r="H332" s="3" t="s">
        <v>73</v>
      </c>
      <c r="I332" s="3" t="s">
        <v>50</v>
      </c>
      <c r="J332" s="3" t="s">
        <v>21921</v>
      </c>
      <c r="K332" s="3" t="s">
        <v>21922</v>
      </c>
      <c r="L332" s="3"/>
      <c r="M332" s="3" t="s">
        <v>35</v>
      </c>
    </row>
    <row r="333" ht="21.75" customHeight="1">
      <c r="A333" s="3" t="s">
        <v>28</v>
      </c>
      <c r="B333" s="3" t="s">
        <v>14344</v>
      </c>
      <c r="C333" s="3" t="s">
        <v>165</v>
      </c>
      <c r="D333" s="4" t="s">
        <v>19</v>
      </c>
      <c r="E333" s="3" t="s">
        <v>20</v>
      </c>
      <c r="F333" s="3">
        <f t="shared" si="1"/>
        <v>10</v>
      </c>
      <c r="G333" s="3">
        <f t="shared" si="2"/>
        <v>15</v>
      </c>
      <c r="H333" s="3" t="s">
        <v>73</v>
      </c>
      <c r="I333" s="3" t="s">
        <v>50</v>
      </c>
      <c r="J333" s="3" t="s">
        <v>21933</v>
      </c>
      <c r="K333" s="3" t="s">
        <v>21935</v>
      </c>
      <c r="L333" s="3"/>
      <c r="M333" s="3" t="s">
        <v>159</v>
      </c>
    </row>
    <row r="334" ht="21.75" customHeight="1">
      <c r="A334" s="3" t="s">
        <v>2049</v>
      </c>
      <c r="B334" s="3" t="s">
        <v>13915</v>
      </c>
      <c r="C334" s="3" t="s">
        <v>165</v>
      </c>
      <c r="D334" s="4" t="s">
        <v>19</v>
      </c>
      <c r="E334" s="3" t="s">
        <v>20</v>
      </c>
      <c r="F334" s="3">
        <f t="shared" si="1"/>
        <v>10</v>
      </c>
      <c r="G334" s="3">
        <f t="shared" si="2"/>
        <v>18</v>
      </c>
      <c r="H334" s="3" t="s">
        <v>95</v>
      </c>
      <c r="I334" s="3" t="s">
        <v>57</v>
      </c>
      <c r="J334" s="3" t="s">
        <v>13918</v>
      </c>
      <c r="K334" s="3" t="s">
        <v>13917</v>
      </c>
      <c r="L334" s="3"/>
      <c r="M334" s="3" t="s">
        <v>159</v>
      </c>
    </row>
    <row r="335" ht="21.75" customHeight="1">
      <c r="A335" s="3" t="s">
        <v>28</v>
      </c>
      <c r="B335" s="3" t="s">
        <v>5503</v>
      </c>
      <c r="C335" s="3" t="s">
        <v>165</v>
      </c>
      <c r="D335" s="4" t="s">
        <v>19</v>
      </c>
      <c r="E335" s="3" t="s">
        <v>20</v>
      </c>
      <c r="F335" s="3">
        <f t="shared" si="1"/>
        <v>10</v>
      </c>
      <c r="G335" s="3">
        <f t="shared" si="2"/>
        <v>15</v>
      </c>
      <c r="H335" s="3" t="s">
        <v>73</v>
      </c>
      <c r="I335" s="3" t="s">
        <v>57</v>
      </c>
      <c r="J335" s="3" t="s">
        <v>14315</v>
      </c>
      <c r="K335" s="3" t="s">
        <v>14314</v>
      </c>
      <c r="L335" s="3"/>
      <c r="M335" s="3" t="s">
        <v>35</v>
      </c>
    </row>
    <row r="336" ht="21.75" customHeight="1">
      <c r="A336" s="3" t="s">
        <v>5879</v>
      </c>
      <c r="B336" s="3" t="s">
        <v>21951</v>
      </c>
      <c r="C336" s="3" t="s">
        <v>165</v>
      </c>
      <c r="D336" s="4" t="s">
        <v>19</v>
      </c>
      <c r="E336" s="3" t="s">
        <v>21</v>
      </c>
      <c r="F336" s="3">
        <f t="shared" si="1"/>
        <v>10</v>
      </c>
      <c r="G336" s="3">
        <f t="shared" si="2"/>
        <v>20</v>
      </c>
      <c r="H336" s="3" t="s">
        <v>48</v>
      </c>
      <c r="I336" s="3" t="s">
        <v>57</v>
      </c>
      <c r="J336" s="3" t="s">
        <v>21952</v>
      </c>
      <c r="K336" s="3" t="s">
        <v>166</v>
      </c>
      <c r="L336" s="3"/>
      <c r="M336" s="3" t="s">
        <v>35</v>
      </c>
    </row>
    <row r="337" ht="21.75" customHeight="1">
      <c r="A337" s="3" t="s">
        <v>738</v>
      </c>
      <c r="B337" s="3" t="s">
        <v>15005</v>
      </c>
      <c r="C337" s="3" t="s">
        <v>165</v>
      </c>
      <c r="D337" s="4" t="s">
        <v>19</v>
      </c>
      <c r="E337" s="3" t="s">
        <v>20</v>
      </c>
      <c r="F337" s="3">
        <f t="shared" si="1"/>
        <v>10</v>
      </c>
      <c r="G337" s="3">
        <f t="shared" si="2"/>
        <v>15</v>
      </c>
      <c r="H337" s="3" t="s">
        <v>73</v>
      </c>
      <c r="I337" s="3" t="s">
        <v>57</v>
      </c>
      <c r="J337" s="3" t="s">
        <v>21966</v>
      </c>
      <c r="K337" s="3" t="s">
        <v>581</v>
      </c>
      <c r="L337" s="3"/>
      <c r="M337" s="3" t="s">
        <v>35</v>
      </c>
    </row>
    <row r="338" ht="21.75" customHeight="1">
      <c r="A338" s="3" t="s">
        <v>21968</v>
      </c>
      <c r="B338" s="3" t="s">
        <v>21970</v>
      </c>
      <c r="C338" s="3" t="s">
        <v>165</v>
      </c>
      <c r="D338" s="4" t="s">
        <v>19</v>
      </c>
      <c r="E338" s="3" t="s">
        <v>20</v>
      </c>
      <c r="F338" s="3">
        <f t="shared" si="1"/>
        <v>10</v>
      </c>
      <c r="G338" s="3">
        <f t="shared" si="2"/>
        <v>18</v>
      </c>
      <c r="H338" s="3" t="s">
        <v>95</v>
      </c>
      <c r="I338" s="3" t="s">
        <v>50</v>
      </c>
      <c r="J338" s="3" t="s">
        <v>21977</v>
      </c>
      <c r="K338" s="3" t="s">
        <v>21979</v>
      </c>
      <c r="L338" s="3"/>
      <c r="M338" s="3" t="s">
        <v>27</v>
      </c>
    </row>
    <row r="339" ht="21.75" customHeight="1">
      <c r="A339" s="3" t="s">
        <v>795</v>
      </c>
      <c r="B339" s="3" t="s">
        <v>8663</v>
      </c>
      <c r="C339" s="3" t="s">
        <v>165</v>
      </c>
      <c r="D339" s="4" t="s">
        <v>19</v>
      </c>
      <c r="E339" s="3" t="s">
        <v>20</v>
      </c>
      <c r="F339" s="3">
        <f t="shared" si="1"/>
        <v>10</v>
      </c>
      <c r="G339" s="3">
        <f t="shared" si="2"/>
        <v>15</v>
      </c>
      <c r="H339" s="3" t="s">
        <v>73</v>
      </c>
      <c r="I339" s="3" t="s">
        <v>57</v>
      </c>
      <c r="J339" s="3" t="s">
        <v>21989</v>
      </c>
      <c r="K339" s="3" t="s">
        <v>21990</v>
      </c>
      <c r="L339" s="3"/>
      <c r="M339" s="3" t="s">
        <v>41</v>
      </c>
    </row>
    <row r="340" ht="21.75" customHeight="1">
      <c r="A340" s="3" t="s">
        <v>28</v>
      </c>
      <c r="B340" s="3" t="s">
        <v>21994</v>
      </c>
      <c r="C340" s="3" t="s">
        <v>165</v>
      </c>
      <c r="D340" s="4" t="s">
        <v>19</v>
      </c>
      <c r="E340" s="3" t="s">
        <v>20</v>
      </c>
      <c r="F340" s="3">
        <f t="shared" si="1"/>
        <v>10</v>
      </c>
      <c r="G340" s="3">
        <f t="shared" si="2"/>
        <v>15</v>
      </c>
      <c r="H340" s="3" t="s">
        <v>73</v>
      </c>
      <c r="I340" s="3" t="s">
        <v>57</v>
      </c>
      <c r="J340" s="3" t="s">
        <v>22004</v>
      </c>
      <c r="K340" s="3" t="s">
        <v>22006</v>
      </c>
      <c r="L340" s="3"/>
      <c r="M340" s="3" t="s">
        <v>35</v>
      </c>
    </row>
    <row r="341" ht="21.75" customHeight="1">
      <c r="A341" s="3" t="s">
        <v>28</v>
      </c>
      <c r="B341" s="3" t="s">
        <v>10288</v>
      </c>
      <c r="C341" s="3" t="s">
        <v>165</v>
      </c>
      <c r="D341" s="4" t="s">
        <v>19</v>
      </c>
      <c r="E341" s="3" t="s">
        <v>21</v>
      </c>
      <c r="F341" s="3">
        <f t="shared" si="1"/>
        <v>10</v>
      </c>
      <c r="G341" s="3">
        <f t="shared" si="2"/>
        <v>20</v>
      </c>
      <c r="H341" s="3" t="s">
        <v>48</v>
      </c>
      <c r="I341" s="3" t="s">
        <v>57</v>
      </c>
      <c r="J341" s="3" t="s">
        <v>13941</v>
      </c>
      <c r="K341" s="3" t="s">
        <v>13937</v>
      </c>
      <c r="L341" s="3"/>
      <c r="M341" s="3" t="s">
        <v>35</v>
      </c>
    </row>
    <row r="342" ht="21.75" customHeight="1">
      <c r="A342" s="3" t="s">
        <v>28</v>
      </c>
      <c r="B342" s="3" t="s">
        <v>3405</v>
      </c>
      <c r="C342" s="3" t="s">
        <v>165</v>
      </c>
      <c r="D342" s="4" t="s">
        <v>19</v>
      </c>
      <c r="E342" s="3" t="s">
        <v>20</v>
      </c>
      <c r="F342" s="3">
        <f t="shared" si="1"/>
        <v>10</v>
      </c>
      <c r="G342" s="3">
        <f t="shared" si="2"/>
        <v>15</v>
      </c>
      <c r="H342" s="3" t="s">
        <v>73</v>
      </c>
      <c r="I342" s="3" t="s">
        <v>57</v>
      </c>
      <c r="J342" s="3" t="s">
        <v>22027</v>
      </c>
      <c r="K342" s="3" t="s">
        <v>3406</v>
      </c>
      <c r="L342" s="3"/>
      <c r="M342" s="3" t="s">
        <v>35</v>
      </c>
    </row>
    <row r="343" ht="21.75" customHeight="1">
      <c r="A343" s="3" t="s">
        <v>22033</v>
      </c>
      <c r="B343" s="3" t="s">
        <v>162</v>
      </c>
      <c r="C343" s="3" t="s">
        <v>165</v>
      </c>
      <c r="D343" s="4" t="s">
        <v>19</v>
      </c>
      <c r="E343" s="3" t="s">
        <v>20</v>
      </c>
      <c r="F343" s="3">
        <f t="shared" si="1"/>
        <v>10</v>
      </c>
      <c r="G343" s="3">
        <f t="shared" si="2"/>
        <v>15</v>
      </c>
      <c r="H343" s="3" t="s">
        <v>73</v>
      </c>
      <c r="I343" s="3" t="s">
        <v>57</v>
      </c>
      <c r="J343" s="3" t="s">
        <v>22043</v>
      </c>
      <c r="K343" s="3" t="s">
        <v>22045</v>
      </c>
      <c r="L343" s="3"/>
      <c r="M343" s="3" t="s">
        <v>27</v>
      </c>
    </row>
    <row r="344" ht="21.75" customHeight="1">
      <c r="A344" s="3" t="s">
        <v>28</v>
      </c>
      <c r="B344" s="3" t="s">
        <v>22046</v>
      </c>
      <c r="C344" s="3" t="s">
        <v>165</v>
      </c>
      <c r="D344" s="4" t="s">
        <v>19</v>
      </c>
      <c r="E344" s="3" t="s">
        <v>20</v>
      </c>
      <c r="F344" s="3">
        <f t="shared" si="1"/>
        <v>10</v>
      </c>
      <c r="G344" s="3">
        <f t="shared" si="2"/>
        <v>15</v>
      </c>
      <c r="H344" s="3" t="s">
        <v>73</v>
      </c>
      <c r="I344" s="3" t="s">
        <v>57</v>
      </c>
      <c r="J344" s="3" t="s">
        <v>22052</v>
      </c>
      <c r="K344" s="3" t="s">
        <v>22053</v>
      </c>
      <c r="L344" s="3"/>
      <c r="M344" s="3" t="s">
        <v>41</v>
      </c>
    </row>
    <row r="345" ht="21.75" customHeight="1">
      <c r="A345" s="3" t="s">
        <v>22055</v>
      </c>
      <c r="B345" s="3" t="s">
        <v>10910</v>
      </c>
      <c r="C345" s="3" t="s">
        <v>165</v>
      </c>
      <c r="D345" s="4" t="s">
        <v>19</v>
      </c>
      <c r="E345" s="3" t="s">
        <v>20</v>
      </c>
      <c r="F345" s="3">
        <f t="shared" si="1"/>
        <v>10</v>
      </c>
      <c r="G345" s="3">
        <f t="shared" si="2"/>
        <v>15</v>
      </c>
      <c r="H345" s="3" t="s">
        <v>73</v>
      </c>
      <c r="I345" s="3" t="s">
        <v>50</v>
      </c>
      <c r="J345" s="3" t="s">
        <v>21166</v>
      </c>
      <c r="K345" s="3" t="s">
        <v>22062</v>
      </c>
      <c r="L345" s="3"/>
      <c r="M345" s="3" t="s">
        <v>35</v>
      </c>
    </row>
    <row r="346" ht="21.75" customHeight="1">
      <c r="A346" s="3" t="s">
        <v>22065</v>
      </c>
      <c r="B346" s="3" t="s">
        <v>22066</v>
      </c>
      <c r="C346" s="3" t="s">
        <v>165</v>
      </c>
      <c r="D346" s="4" t="s">
        <v>19</v>
      </c>
      <c r="E346" s="3" t="s">
        <v>20</v>
      </c>
      <c r="F346" s="3">
        <f t="shared" si="1"/>
        <v>10</v>
      </c>
      <c r="G346" s="3">
        <f t="shared" si="2"/>
        <v>15</v>
      </c>
      <c r="H346" s="3" t="s">
        <v>73</v>
      </c>
      <c r="I346" s="3" t="s">
        <v>50</v>
      </c>
      <c r="J346" s="3" t="s">
        <v>22074</v>
      </c>
      <c r="K346" s="3" t="s">
        <v>22076</v>
      </c>
      <c r="L346" s="3"/>
      <c r="M346" s="3" t="s">
        <v>35</v>
      </c>
    </row>
    <row r="347" ht="21.75" customHeight="1">
      <c r="A347" s="3" t="s">
        <v>738</v>
      </c>
      <c r="B347" s="3" t="s">
        <v>14290</v>
      </c>
      <c r="C347" s="3" t="s">
        <v>165</v>
      </c>
      <c r="D347" s="4" t="s">
        <v>19</v>
      </c>
      <c r="E347" s="3" t="s">
        <v>20</v>
      </c>
      <c r="F347" s="3">
        <f t="shared" si="1"/>
        <v>10</v>
      </c>
      <c r="G347" s="3">
        <f t="shared" si="2"/>
        <v>20</v>
      </c>
      <c r="H347" s="3" t="s">
        <v>48</v>
      </c>
      <c r="I347" s="3" t="s">
        <v>57</v>
      </c>
      <c r="J347" s="3" t="s">
        <v>14297</v>
      </c>
      <c r="K347" s="3" t="s">
        <v>14295</v>
      </c>
      <c r="L347" s="3"/>
      <c r="M347" s="3" t="s">
        <v>159</v>
      </c>
    </row>
    <row r="348" ht="21.75" customHeight="1">
      <c r="A348" s="3" t="s">
        <v>28</v>
      </c>
      <c r="B348" s="3" t="s">
        <v>2779</v>
      </c>
      <c r="C348" s="3" t="s">
        <v>165</v>
      </c>
      <c r="D348" s="4" t="s">
        <v>19</v>
      </c>
      <c r="E348" s="3" t="s">
        <v>20</v>
      </c>
      <c r="F348" s="3">
        <f t="shared" si="1"/>
        <v>10</v>
      </c>
      <c r="G348" s="3">
        <f t="shared" si="2"/>
        <v>15</v>
      </c>
      <c r="H348" s="3" t="s">
        <v>73</v>
      </c>
      <c r="I348" s="3" t="s">
        <v>57</v>
      </c>
      <c r="J348" s="3" t="s">
        <v>22097</v>
      </c>
      <c r="K348" s="3" t="s">
        <v>22098</v>
      </c>
      <c r="L348" s="3"/>
      <c r="M348" s="3" t="s">
        <v>41</v>
      </c>
    </row>
    <row r="349" ht="21.75" customHeight="1">
      <c r="A349" s="3" t="s">
        <v>751</v>
      </c>
      <c r="B349" s="3" t="s">
        <v>10546</v>
      </c>
      <c r="C349" s="3" t="s">
        <v>165</v>
      </c>
      <c r="D349" s="4" t="s">
        <v>19</v>
      </c>
      <c r="E349" s="3" t="s">
        <v>20</v>
      </c>
      <c r="F349" s="3">
        <f t="shared" si="1"/>
        <v>10</v>
      </c>
      <c r="G349" s="3">
        <f t="shared" si="2"/>
        <v>15</v>
      </c>
      <c r="H349" s="3" t="s">
        <v>73</v>
      </c>
      <c r="I349" s="3" t="s">
        <v>50</v>
      </c>
      <c r="J349" s="3" t="s">
        <v>22107</v>
      </c>
      <c r="K349" s="3" t="s">
        <v>22108</v>
      </c>
      <c r="L349" s="3"/>
      <c r="M349" s="3" t="s">
        <v>27</v>
      </c>
    </row>
    <row r="350" ht="21.75" customHeight="1">
      <c r="A350" s="3" t="s">
        <v>5424</v>
      </c>
      <c r="B350" s="3" t="s">
        <v>8884</v>
      </c>
      <c r="C350" s="3" t="s">
        <v>165</v>
      </c>
      <c r="D350" s="4" t="s">
        <v>19</v>
      </c>
      <c r="E350" s="3" t="s">
        <v>20</v>
      </c>
      <c r="F350" s="3">
        <f t="shared" si="1"/>
        <v>10</v>
      </c>
      <c r="G350" s="3">
        <f t="shared" si="2"/>
        <v>20</v>
      </c>
      <c r="H350" s="3" t="s">
        <v>48</v>
      </c>
      <c r="I350" s="3" t="s">
        <v>57</v>
      </c>
      <c r="J350" s="3" t="s">
        <v>14416</v>
      </c>
      <c r="K350" s="3" t="s">
        <v>14413</v>
      </c>
      <c r="L350" s="3"/>
      <c r="M350" s="3" t="s">
        <v>159</v>
      </c>
    </row>
    <row r="351" ht="21.75" customHeight="1">
      <c r="A351" s="3" t="s">
        <v>28</v>
      </c>
      <c r="B351" s="3" t="s">
        <v>22117</v>
      </c>
      <c r="C351" s="3" t="s">
        <v>165</v>
      </c>
      <c r="D351" s="4" t="s">
        <v>19</v>
      </c>
      <c r="E351" s="3" t="s">
        <v>21</v>
      </c>
      <c r="F351" s="3">
        <f t="shared" si="1"/>
        <v>10</v>
      </c>
      <c r="G351" s="3">
        <f t="shared" si="2"/>
        <v>15</v>
      </c>
      <c r="H351" s="3" t="s">
        <v>73</v>
      </c>
      <c r="I351" s="3" t="s">
        <v>50</v>
      </c>
      <c r="J351" s="3" t="s">
        <v>22120</v>
      </c>
      <c r="K351" s="3" t="s">
        <v>8623</v>
      </c>
      <c r="L351" s="3"/>
      <c r="M351" s="3" t="s">
        <v>159</v>
      </c>
    </row>
    <row r="352" ht="21.75" customHeight="1">
      <c r="A352" s="3" t="s">
        <v>8056</v>
      </c>
      <c r="B352" s="3" t="s">
        <v>22122</v>
      </c>
      <c r="C352" s="3" t="s">
        <v>165</v>
      </c>
      <c r="D352" s="4" t="s">
        <v>19</v>
      </c>
      <c r="E352" s="3" t="s">
        <v>127</v>
      </c>
      <c r="F352" s="3">
        <f t="shared" si="1"/>
        <v>10</v>
      </c>
      <c r="G352" s="3">
        <f t="shared" si="2"/>
        <v>15</v>
      </c>
      <c r="H352" s="3" t="s">
        <v>73</v>
      </c>
      <c r="I352" s="3" t="s">
        <v>69</v>
      </c>
      <c r="J352" s="3" t="s">
        <v>22130</v>
      </c>
      <c r="K352" s="3" t="s">
        <v>18328</v>
      </c>
      <c r="L352" s="3"/>
      <c r="M352" s="3" t="s">
        <v>90</v>
      </c>
    </row>
    <row r="353" ht="21.75" customHeight="1">
      <c r="A353" s="3" t="s">
        <v>14422</v>
      </c>
      <c r="B353" s="3" t="s">
        <v>14424</v>
      </c>
      <c r="C353" s="3" t="s">
        <v>165</v>
      </c>
      <c r="D353" s="4" t="s">
        <v>19</v>
      </c>
      <c r="E353" s="3" t="s">
        <v>127</v>
      </c>
      <c r="F353" s="3">
        <f t="shared" si="1"/>
        <v>10</v>
      </c>
      <c r="G353" s="3">
        <f t="shared" si="2"/>
        <v>15</v>
      </c>
      <c r="H353" s="3" t="s">
        <v>73</v>
      </c>
      <c r="I353" s="3" t="s">
        <v>69</v>
      </c>
      <c r="J353" s="3" t="s">
        <v>14426</v>
      </c>
      <c r="K353" s="3" t="s">
        <v>14425</v>
      </c>
      <c r="L353" s="3"/>
      <c r="M353" s="3" t="s">
        <v>41</v>
      </c>
    </row>
    <row r="354" ht="21.75" customHeight="1">
      <c r="A354" s="3" t="s">
        <v>738</v>
      </c>
      <c r="B354" s="3" t="s">
        <v>13904</v>
      </c>
      <c r="C354" s="3" t="s">
        <v>165</v>
      </c>
      <c r="D354" s="4" t="s">
        <v>19</v>
      </c>
      <c r="E354" s="3" t="s">
        <v>20</v>
      </c>
      <c r="F354" s="3">
        <f t="shared" si="1"/>
        <v>10</v>
      </c>
      <c r="G354" s="3">
        <f t="shared" si="2"/>
        <v>20</v>
      </c>
      <c r="H354" s="3" t="s">
        <v>48</v>
      </c>
      <c r="I354" s="3" t="s">
        <v>23</v>
      </c>
      <c r="J354" s="3" t="s">
        <v>13908</v>
      </c>
      <c r="K354" s="3" t="s">
        <v>13906</v>
      </c>
      <c r="L354" s="3"/>
      <c r="M354" s="3" t="s">
        <v>41</v>
      </c>
    </row>
    <row r="355" ht="21.75" customHeight="1">
      <c r="A355" s="3" t="s">
        <v>13893</v>
      </c>
      <c r="B355" s="3" t="s">
        <v>3006</v>
      </c>
      <c r="C355" s="3" t="s">
        <v>165</v>
      </c>
      <c r="D355" s="4" t="s">
        <v>19</v>
      </c>
      <c r="E355" s="3" t="s">
        <v>20</v>
      </c>
      <c r="F355" s="3">
        <f t="shared" si="1"/>
        <v>10</v>
      </c>
      <c r="G355" s="3">
        <f t="shared" si="2"/>
        <v>20</v>
      </c>
      <c r="H355" s="3" t="s">
        <v>48</v>
      </c>
      <c r="I355" s="3" t="s">
        <v>23</v>
      </c>
      <c r="J355" s="3" t="s">
        <v>13897</v>
      </c>
      <c r="K355" s="3" t="s">
        <v>13895</v>
      </c>
      <c r="L355" s="3"/>
      <c r="M355" s="3" t="s">
        <v>159</v>
      </c>
    </row>
    <row r="356" ht="21.75" customHeight="1">
      <c r="A356" s="3" t="s">
        <v>738</v>
      </c>
      <c r="B356" s="3" t="s">
        <v>22164</v>
      </c>
      <c r="C356" s="3" t="s">
        <v>165</v>
      </c>
      <c r="D356" s="4" t="s">
        <v>19</v>
      </c>
      <c r="E356" s="3" t="s">
        <v>20</v>
      </c>
      <c r="F356" s="3">
        <f t="shared" si="1"/>
        <v>10</v>
      </c>
      <c r="G356" s="3">
        <f t="shared" si="2"/>
        <v>15</v>
      </c>
      <c r="H356" s="3" t="s">
        <v>73</v>
      </c>
      <c r="I356" s="3" t="s">
        <v>50</v>
      </c>
      <c r="J356" s="3" t="s">
        <v>22170</v>
      </c>
      <c r="K356" s="3" t="s">
        <v>22171</v>
      </c>
      <c r="L356" s="3"/>
      <c r="M356" s="3" t="s">
        <v>159</v>
      </c>
    </row>
    <row r="357" ht="21.75" customHeight="1">
      <c r="A357" s="3" t="s">
        <v>22173</v>
      </c>
      <c r="B357" s="3" t="s">
        <v>162</v>
      </c>
      <c r="C357" s="3" t="s">
        <v>165</v>
      </c>
      <c r="D357" s="4" t="s">
        <v>19</v>
      </c>
      <c r="E357" s="3" t="s">
        <v>21</v>
      </c>
      <c r="F357" s="3">
        <f t="shared" si="1"/>
        <v>10</v>
      </c>
      <c r="G357" s="3">
        <f t="shared" si="2"/>
        <v>15</v>
      </c>
      <c r="H357" s="3" t="s">
        <v>73</v>
      </c>
      <c r="I357" s="3" t="s">
        <v>50</v>
      </c>
      <c r="J357" s="3" t="s">
        <v>22182</v>
      </c>
      <c r="K357" s="3" t="s">
        <v>22183</v>
      </c>
      <c r="L357" s="3"/>
      <c r="M357" s="3" t="s">
        <v>27</v>
      </c>
    </row>
    <row r="358" ht="21.75" customHeight="1">
      <c r="A358" s="3" t="s">
        <v>17307</v>
      </c>
      <c r="B358" s="3" t="s">
        <v>18733</v>
      </c>
      <c r="C358" s="3" t="s">
        <v>165</v>
      </c>
      <c r="D358" s="4" t="s">
        <v>19</v>
      </c>
      <c r="E358" s="3" t="s">
        <v>20</v>
      </c>
      <c r="F358" s="3">
        <f t="shared" si="1"/>
        <v>10</v>
      </c>
      <c r="G358" s="3">
        <f t="shared" si="2"/>
        <v>15</v>
      </c>
      <c r="H358" s="3" t="s">
        <v>73</v>
      </c>
      <c r="I358" s="3" t="s">
        <v>57</v>
      </c>
      <c r="J358" s="3" t="s">
        <v>22195</v>
      </c>
      <c r="K358" s="3" t="s">
        <v>22196</v>
      </c>
      <c r="L358" s="3"/>
      <c r="M358" s="3" t="s">
        <v>35</v>
      </c>
    </row>
    <row r="359" ht="21.75" customHeight="1">
      <c r="A359" s="3" t="s">
        <v>654</v>
      </c>
      <c r="B359" s="3" t="s">
        <v>22199</v>
      </c>
      <c r="C359" s="3" t="s">
        <v>165</v>
      </c>
      <c r="D359" s="4" t="s">
        <v>19</v>
      </c>
      <c r="E359" s="3" t="s">
        <v>20</v>
      </c>
      <c r="F359" s="3">
        <f t="shared" si="1"/>
        <v>10</v>
      </c>
      <c r="G359" s="3">
        <f t="shared" si="2"/>
        <v>15</v>
      </c>
      <c r="H359" s="3" t="s">
        <v>73</v>
      </c>
      <c r="I359" s="3" t="s">
        <v>50</v>
      </c>
      <c r="J359" s="3" t="s">
        <v>22208</v>
      </c>
      <c r="K359" s="3" t="s">
        <v>166</v>
      </c>
      <c r="L359" s="3"/>
      <c r="M359" s="3" t="s">
        <v>41</v>
      </c>
    </row>
    <row r="360" ht="21.75" customHeight="1">
      <c r="A360" s="3" t="s">
        <v>14439</v>
      </c>
      <c r="B360" s="3" t="s">
        <v>14424</v>
      </c>
      <c r="C360" s="3" t="s">
        <v>165</v>
      </c>
      <c r="D360" s="4" t="s">
        <v>19</v>
      </c>
      <c r="E360" s="3" t="s">
        <v>127</v>
      </c>
      <c r="F360" s="3">
        <f t="shared" si="1"/>
        <v>10</v>
      </c>
      <c r="G360" s="3">
        <f t="shared" si="2"/>
        <v>15</v>
      </c>
      <c r="H360" s="3" t="s">
        <v>73</v>
      </c>
      <c r="I360" s="3" t="s">
        <v>69</v>
      </c>
      <c r="J360" s="3" t="s">
        <v>14445</v>
      </c>
      <c r="K360" s="3" t="s">
        <v>14425</v>
      </c>
      <c r="L360" s="3"/>
      <c r="M360" s="3" t="s">
        <v>41</v>
      </c>
    </row>
    <row r="361" ht="21.75" customHeight="1">
      <c r="A361" s="3" t="s">
        <v>8056</v>
      </c>
      <c r="B361" s="3" t="s">
        <v>22225</v>
      </c>
      <c r="C361" s="3" t="s">
        <v>165</v>
      </c>
      <c r="D361" s="4" t="s">
        <v>19</v>
      </c>
      <c r="E361" s="3" t="s">
        <v>20</v>
      </c>
      <c r="F361" s="3">
        <f t="shared" si="1"/>
        <v>10</v>
      </c>
      <c r="G361" s="3">
        <f t="shared" si="2"/>
        <v>15</v>
      </c>
      <c r="H361" s="3" t="s">
        <v>73</v>
      </c>
      <c r="I361" s="3" t="s">
        <v>50</v>
      </c>
      <c r="J361" s="3" t="s">
        <v>22233</v>
      </c>
      <c r="K361" s="3" t="s">
        <v>22235</v>
      </c>
      <c r="L361" s="3"/>
      <c r="M361" s="3" t="s">
        <v>41</v>
      </c>
    </row>
    <row r="362" ht="21.75" customHeight="1">
      <c r="A362" s="3" t="s">
        <v>17307</v>
      </c>
      <c r="B362" s="3" t="s">
        <v>18733</v>
      </c>
      <c r="C362" s="3" t="s">
        <v>165</v>
      </c>
      <c r="D362" s="4" t="s">
        <v>19</v>
      </c>
      <c r="E362" s="3" t="s">
        <v>20</v>
      </c>
      <c r="F362" s="3">
        <f t="shared" si="1"/>
        <v>10</v>
      </c>
      <c r="G362" s="3">
        <f t="shared" si="2"/>
        <v>15</v>
      </c>
      <c r="H362" s="3" t="s">
        <v>73</v>
      </c>
      <c r="I362" s="3" t="s">
        <v>57</v>
      </c>
      <c r="J362" s="3" t="s">
        <v>22244</v>
      </c>
      <c r="K362" s="3" t="s">
        <v>22246</v>
      </c>
      <c r="L362" s="3"/>
      <c r="M362" s="3" t="s">
        <v>35</v>
      </c>
    </row>
    <row r="363" ht="21.75" customHeight="1">
      <c r="A363" s="3" t="s">
        <v>28</v>
      </c>
      <c r="B363" s="3" t="s">
        <v>3405</v>
      </c>
      <c r="C363" s="3" t="s">
        <v>165</v>
      </c>
      <c r="D363" s="4" t="s">
        <v>19</v>
      </c>
      <c r="E363" s="3" t="s">
        <v>21</v>
      </c>
      <c r="F363" s="3">
        <f t="shared" si="1"/>
        <v>10</v>
      </c>
      <c r="G363" s="3">
        <f t="shared" si="2"/>
        <v>15</v>
      </c>
      <c r="H363" s="3" t="s">
        <v>73</v>
      </c>
      <c r="I363" s="3" t="s">
        <v>57</v>
      </c>
      <c r="J363" s="3" t="s">
        <v>22257</v>
      </c>
      <c r="K363" s="3" t="s">
        <v>3406</v>
      </c>
      <c r="L363" s="3"/>
      <c r="M363" s="3" t="s">
        <v>35</v>
      </c>
    </row>
    <row r="364" ht="21.75" customHeight="1">
      <c r="A364" s="3" t="s">
        <v>2447</v>
      </c>
      <c r="B364" s="3" t="s">
        <v>22261</v>
      </c>
      <c r="C364" s="3" t="s">
        <v>165</v>
      </c>
      <c r="D364" s="4" t="s">
        <v>19</v>
      </c>
      <c r="E364" s="3" t="s">
        <v>20</v>
      </c>
      <c r="F364" s="3">
        <f t="shared" si="1"/>
        <v>10</v>
      </c>
      <c r="G364" s="3">
        <f t="shared" si="2"/>
        <v>15</v>
      </c>
      <c r="H364" s="3" t="s">
        <v>73</v>
      </c>
      <c r="I364" s="3" t="s">
        <v>57</v>
      </c>
      <c r="J364" s="3" t="s">
        <v>22270</v>
      </c>
      <c r="K364" s="3" t="s">
        <v>616</v>
      </c>
      <c r="L364" s="3"/>
      <c r="M364" s="3" t="s">
        <v>159</v>
      </c>
    </row>
    <row r="365" ht="21.75" customHeight="1">
      <c r="A365" s="3" t="s">
        <v>28</v>
      </c>
      <c r="B365" s="3" t="s">
        <v>3405</v>
      </c>
      <c r="C365" s="3" t="s">
        <v>165</v>
      </c>
      <c r="D365" s="4" t="s">
        <v>19</v>
      </c>
      <c r="E365" s="3" t="s">
        <v>21</v>
      </c>
      <c r="F365" s="3">
        <f t="shared" si="1"/>
        <v>10</v>
      </c>
      <c r="G365" s="3">
        <f t="shared" si="2"/>
        <v>15</v>
      </c>
      <c r="H365" s="3" t="s">
        <v>73</v>
      </c>
      <c r="I365" s="3" t="s">
        <v>57</v>
      </c>
      <c r="J365" s="3" t="s">
        <v>22286</v>
      </c>
      <c r="K365" s="3" t="s">
        <v>166</v>
      </c>
      <c r="L365" s="3"/>
      <c r="M365" s="3" t="s">
        <v>35</v>
      </c>
    </row>
    <row r="366" ht="21.75" customHeight="1">
      <c r="A366" s="3" t="s">
        <v>1640</v>
      </c>
      <c r="B366" s="3" t="s">
        <v>18733</v>
      </c>
      <c r="C366" s="3" t="s">
        <v>165</v>
      </c>
      <c r="D366" s="4" t="s">
        <v>19</v>
      </c>
      <c r="E366" s="3" t="s">
        <v>20</v>
      </c>
      <c r="F366" s="3">
        <f t="shared" si="1"/>
        <v>10</v>
      </c>
      <c r="G366" s="3">
        <f t="shared" si="2"/>
        <v>18</v>
      </c>
      <c r="H366" s="3" t="s">
        <v>95</v>
      </c>
      <c r="I366" s="3" t="s">
        <v>57</v>
      </c>
      <c r="J366" s="3" t="s">
        <v>22294</v>
      </c>
      <c r="K366" s="3" t="s">
        <v>9889</v>
      </c>
      <c r="L366" s="3"/>
      <c r="M366" s="3" t="s">
        <v>35</v>
      </c>
    </row>
    <row r="367" ht="21.75" customHeight="1">
      <c r="A367" s="3" t="s">
        <v>738</v>
      </c>
      <c r="B367" s="3" t="s">
        <v>22298</v>
      </c>
      <c r="C367" s="3" t="s">
        <v>165</v>
      </c>
      <c r="D367" s="4" t="s">
        <v>19</v>
      </c>
      <c r="E367" s="3" t="s">
        <v>20</v>
      </c>
      <c r="F367" s="3">
        <f t="shared" si="1"/>
        <v>10</v>
      </c>
      <c r="G367" s="3">
        <f t="shared" si="2"/>
        <v>20</v>
      </c>
      <c r="H367" s="3" t="s">
        <v>48</v>
      </c>
      <c r="I367" s="3" t="s">
        <v>57</v>
      </c>
      <c r="J367" s="3" t="s">
        <v>22302</v>
      </c>
      <c r="K367" s="3" t="s">
        <v>22303</v>
      </c>
      <c r="L367" s="3"/>
      <c r="M367" s="3" t="s">
        <v>35</v>
      </c>
    </row>
    <row r="368" ht="21.75" customHeight="1">
      <c r="A368" s="3" t="s">
        <v>12866</v>
      </c>
      <c r="B368" s="3" t="s">
        <v>14358</v>
      </c>
      <c r="C368" s="3" t="s">
        <v>165</v>
      </c>
      <c r="D368" s="4" t="s">
        <v>19</v>
      </c>
      <c r="E368" s="3" t="s">
        <v>20</v>
      </c>
      <c r="F368" s="3">
        <f t="shared" si="1"/>
        <v>10</v>
      </c>
      <c r="G368" s="3">
        <f t="shared" si="2"/>
        <v>15</v>
      </c>
      <c r="H368" s="3" t="s">
        <v>73</v>
      </c>
      <c r="I368" s="3" t="s">
        <v>57</v>
      </c>
      <c r="J368" s="3" t="s">
        <v>14364</v>
      </c>
      <c r="K368" s="3" t="s">
        <v>14363</v>
      </c>
      <c r="L368" s="3"/>
      <c r="M368" s="3" t="s">
        <v>90</v>
      </c>
    </row>
    <row r="369" ht="21.75" customHeight="1">
      <c r="A369" s="3" t="s">
        <v>795</v>
      </c>
      <c r="B369" s="3" t="s">
        <v>22315</v>
      </c>
      <c r="C369" s="3" t="s">
        <v>165</v>
      </c>
      <c r="D369" s="4" t="s">
        <v>19</v>
      </c>
      <c r="E369" s="3" t="s">
        <v>20</v>
      </c>
      <c r="F369" s="3">
        <f t="shared" si="1"/>
        <v>10</v>
      </c>
      <c r="G369" s="3">
        <f t="shared" si="2"/>
        <v>20</v>
      </c>
      <c r="H369" s="3" t="s">
        <v>48</v>
      </c>
      <c r="I369" s="3" t="s">
        <v>57</v>
      </c>
      <c r="J369" s="3" t="s">
        <v>22331</v>
      </c>
      <c r="K369" s="3" t="s">
        <v>22332</v>
      </c>
      <c r="L369" s="3"/>
      <c r="M369" s="3" t="s">
        <v>41</v>
      </c>
    </row>
    <row r="370" ht="21.75" customHeight="1">
      <c r="A370" s="3" t="s">
        <v>28</v>
      </c>
      <c r="B370" s="3" t="s">
        <v>14373</v>
      </c>
      <c r="C370" s="3" t="s">
        <v>165</v>
      </c>
      <c r="D370" s="4" t="s">
        <v>19</v>
      </c>
      <c r="E370" s="3" t="s">
        <v>21</v>
      </c>
      <c r="F370" s="3">
        <f t="shared" si="1"/>
        <v>10</v>
      </c>
      <c r="G370" s="3">
        <f t="shared" si="2"/>
        <v>20</v>
      </c>
      <c r="H370" s="3" t="s">
        <v>48</v>
      </c>
      <c r="I370" s="3" t="s">
        <v>57</v>
      </c>
      <c r="J370" s="3" t="s">
        <v>14380</v>
      </c>
      <c r="K370" s="3" t="s">
        <v>14379</v>
      </c>
      <c r="L370" s="3"/>
      <c r="M370" s="3" t="s">
        <v>35</v>
      </c>
    </row>
    <row r="371" ht="21.75" customHeight="1">
      <c r="A371" s="3" t="s">
        <v>22338</v>
      </c>
      <c r="B371" s="3" t="s">
        <v>22340</v>
      </c>
      <c r="C371" s="3" t="s">
        <v>165</v>
      </c>
      <c r="D371" s="4" t="s">
        <v>19</v>
      </c>
      <c r="E371" s="3" t="s">
        <v>20</v>
      </c>
      <c r="F371" s="3">
        <f t="shared" si="1"/>
        <v>10</v>
      </c>
      <c r="G371" s="3">
        <f t="shared" si="2"/>
        <v>15</v>
      </c>
      <c r="H371" s="3" t="s">
        <v>73</v>
      </c>
      <c r="I371" s="3" t="s">
        <v>50</v>
      </c>
      <c r="J371" s="3" t="s">
        <v>22348</v>
      </c>
      <c r="K371" s="3" t="s">
        <v>22349</v>
      </c>
      <c r="L371" s="3"/>
      <c r="M371" s="3" t="s">
        <v>35</v>
      </c>
    </row>
    <row r="372" ht="21.75" customHeight="1">
      <c r="A372" s="3" t="s">
        <v>1640</v>
      </c>
      <c r="B372" s="3" t="s">
        <v>8722</v>
      </c>
      <c r="C372" s="3" t="s">
        <v>165</v>
      </c>
      <c r="D372" s="4" t="s">
        <v>19</v>
      </c>
      <c r="E372" s="3" t="s">
        <v>21</v>
      </c>
      <c r="F372" s="3">
        <f t="shared" si="1"/>
        <v>10</v>
      </c>
      <c r="G372" s="3">
        <f t="shared" si="2"/>
        <v>15</v>
      </c>
      <c r="H372" s="3" t="s">
        <v>73</v>
      </c>
      <c r="I372" s="3" t="s">
        <v>57</v>
      </c>
      <c r="J372" s="3" t="s">
        <v>22363</v>
      </c>
      <c r="K372" s="3" t="s">
        <v>22364</v>
      </c>
      <c r="L372" s="3"/>
      <c r="M372" s="3" t="s">
        <v>159</v>
      </c>
    </row>
    <row r="373" ht="21.75" customHeight="1">
      <c r="A373" s="3" t="s">
        <v>22366</v>
      </c>
      <c r="B373" s="3" t="s">
        <v>8722</v>
      </c>
      <c r="C373" s="3" t="s">
        <v>165</v>
      </c>
      <c r="D373" s="4" t="s">
        <v>19</v>
      </c>
      <c r="E373" s="3" t="s">
        <v>21</v>
      </c>
      <c r="F373" s="3">
        <f t="shared" si="1"/>
        <v>10</v>
      </c>
      <c r="G373" s="3">
        <f t="shared" si="2"/>
        <v>20</v>
      </c>
      <c r="H373" s="3" t="s">
        <v>48</v>
      </c>
      <c r="I373" s="3" t="s">
        <v>57</v>
      </c>
      <c r="J373" s="3" t="s">
        <v>22378</v>
      </c>
      <c r="K373" s="3" t="s">
        <v>22364</v>
      </c>
      <c r="L373" s="3"/>
      <c r="M373" s="3" t="s">
        <v>159</v>
      </c>
    </row>
    <row r="374" ht="21.75" customHeight="1">
      <c r="A374" s="3" t="s">
        <v>22379</v>
      </c>
      <c r="B374" s="3" t="s">
        <v>15005</v>
      </c>
      <c r="C374" s="3" t="s">
        <v>165</v>
      </c>
      <c r="D374" s="4" t="s">
        <v>19</v>
      </c>
      <c r="E374" s="3" t="s">
        <v>21</v>
      </c>
      <c r="F374" s="3">
        <f t="shared" si="1"/>
        <v>10</v>
      </c>
      <c r="G374" s="3">
        <f t="shared" si="2"/>
        <v>15</v>
      </c>
      <c r="H374" s="3" t="s">
        <v>73</v>
      </c>
      <c r="I374" s="3" t="s">
        <v>50</v>
      </c>
      <c r="J374" s="3" t="s">
        <v>22386</v>
      </c>
      <c r="K374" s="3" t="s">
        <v>581</v>
      </c>
      <c r="L374" s="3"/>
      <c r="M374" s="3" t="s">
        <v>35</v>
      </c>
    </row>
    <row r="375" ht="21.75" customHeight="1">
      <c r="A375" s="3" t="s">
        <v>5879</v>
      </c>
      <c r="B375" s="3" t="s">
        <v>2965</v>
      </c>
      <c r="C375" s="3" t="s">
        <v>165</v>
      </c>
      <c r="D375" s="4" t="s">
        <v>19</v>
      </c>
      <c r="E375" s="3" t="s">
        <v>21</v>
      </c>
      <c r="F375" s="3">
        <f t="shared" si="1"/>
        <v>10</v>
      </c>
      <c r="G375" s="3">
        <f t="shared" si="2"/>
        <v>15</v>
      </c>
      <c r="H375" s="3" t="s">
        <v>73</v>
      </c>
      <c r="I375" s="3" t="s">
        <v>57</v>
      </c>
      <c r="J375" s="3" t="s">
        <v>22397</v>
      </c>
      <c r="K375" s="3" t="s">
        <v>22398</v>
      </c>
      <c r="L375" s="3"/>
      <c r="M375" s="3" t="s">
        <v>35</v>
      </c>
    </row>
    <row r="376" ht="21.75" customHeight="1">
      <c r="A376" s="3" t="s">
        <v>28</v>
      </c>
      <c r="B376" s="3" t="s">
        <v>10546</v>
      </c>
      <c r="C376" s="3" t="s">
        <v>165</v>
      </c>
      <c r="D376" s="4" t="s">
        <v>19</v>
      </c>
      <c r="E376" s="3" t="s">
        <v>21</v>
      </c>
      <c r="F376" s="3">
        <f t="shared" si="1"/>
        <v>10</v>
      </c>
      <c r="G376" s="3">
        <f t="shared" si="2"/>
        <v>15</v>
      </c>
      <c r="H376" s="3" t="s">
        <v>73</v>
      </c>
      <c r="I376" s="3" t="s">
        <v>57</v>
      </c>
      <c r="J376" s="3" t="s">
        <v>22408</v>
      </c>
      <c r="K376" s="3" t="s">
        <v>22409</v>
      </c>
      <c r="L376" s="3"/>
      <c r="M376" s="3" t="s">
        <v>27</v>
      </c>
    </row>
    <row r="377" ht="21.75" customHeight="1">
      <c r="A377" s="3" t="s">
        <v>795</v>
      </c>
      <c r="B377" s="3" t="s">
        <v>22412</v>
      </c>
      <c r="C377" s="3" t="s">
        <v>165</v>
      </c>
      <c r="D377" s="4" t="s">
        <v>19</v>
      </c>
      <c r="E377" s="3" t="s">
        <v>20</v>
      </c>
      <c r="F377" s="3">
        <f t="shared" si="1"/>
        <v>10</v>
      </c>
      <c r="G377" s="3">
        <f t="shared" si="2"/>
        <v>18</v>
      </c>
      <c r="H377" s="3" t="s">
        <v>95</v>
      </c>
      <c r="I377" s="3" t="s">
        <v>57</v>
      </c>
      <c r="J377" s="3" t="s">
        <v>22420</v>
      </c>
      <c r="K377" s="3" t="s">
        <v>22421</v>
      </c>
      <c r="L377" s="3"/>
      <c r="M377" s="3" t="s">
        <v>159</v>
      </c>
    </row>
    <row r="378" ht="21.75" customHeight="1">
      <c r="A378" s="3" t="s">
        <v>751</v>
      </c>
      <c r="B378" s="3" t="s">
        <v>10546</v>
      </c>
      <c r="C378" s="3" t="s">
        <v>165</v>
      </c>
      <c r="D378" s="4" t="s">
        <v>19</v>
      </c>
      <c r="E378" s="3" t="s">
        <v>20</v>
      </c>
      <c r="F378" s="3">
        <f t="shared" si="1"/>
        <v>10</v>
      </c>
      <c r="G378" s="3">
        <f t="shared" si="2"/>
        <v>15</v>
      </c>
      <c r="H378" s="3" t="s">
        <v>73</v>
      </c>
      <c r="I378" s="3" t="s">
        <v>57</v>
      </c>
      <c r="J378" s="3" t="s">
        <v>22425</v>
      </c>
      <c r="K378" s="3" t="s">
        <v>22426</v>
      </c>
      <c r="L378" s="3"/>
      <c r="M378" s="3" t="s">
        <v>27</v>
      </c>
    </row>
    <row r="379" ht="21.75" customHeight="1">
      <c r="A379" s="3" t="s">
        <v>14456</v>
      </c>
      <c r="B379" s="3" t="s">
        <v>2382</v>
      </c>
      <c r="C379" s="3" t="s">
        <v>165</v>
      </c>
      <c r="D379" s="4" t="s">
        <v>19</v>
      </c>
      <c r="E379" s="3" t="s">
        <v>21</v>
      </c>
      <c r="F379" s="3">
        <f t="shared" si="1"/>
        <v>10</v>
      </c>
      <c r="G379" s="3">
        <f t="shared" si="2"/>
        <v>20</v>
      </c>
      <c r="H379" s="3" t="s">
        <v>48</v>
      </c>
      <c r="I379" s="3" t="s">
        <v>57</v>
      </c>
      <c r="J379" s="3" t="s">
        <v>14460</v>
      </c>
      <c r="K379" s="3" t="s">
        <v>2383</v>
      </c>
      <c r="L379" s="3"/>
      <c r="M379" s="3" t="s">
        <v>41</v>
      </c>
    </row>
    <row r="380" ht="21.75" customHeight="1">
      <c r="A380" s="3" t="s">
        <v>14582</v>
      </c>
      <c r="B380" s="3" t="s">
        <v>14583</v>
      </c>
      <c r="C380" s="3" t="s">
        <v>165</v>
      </c>
      <c r="D380" s="4" t="s">
        <v>19</v>
      </c>
      <c r="E380" s="3" t="s">
        <v>21</v>
      </c>
      <c r="F380" s="3">
        <f t="shared" si="1"/>
        <v>10</v>
      </c>
      <c r="G380" s="3">
        <f t="shared" si="2"/>
        <v>15</v>
      </c>
      <c r="H380" s="3" t="s">
        <v>73</v>
      </c>
      <c r="I380" s="3" t="s">
        <v>57</v>
      </c>
      <c r="J380" s="3" t="s">
        <v>14589</v>
      </c>
      <c r="K380" s="3" t="s">
        <v>14587</v>
      </c>
      <c r="L380" s="3"/>
      <c r="M380" s="3" t="s">
        <v>41</v>
      </c>
    </row>
    <row r="381" ht="21.75" customHeight="1">
      <c r="A381" s="3" t="s">
        <v>22449</v>
      </c>
      <c r="B381" s="3" t="s">
        <v>22450</v>
      </c>
      <c r="C381" s="3" t="s">
        <v>165</v>
      </c>
      <c r="D381" s="4" t="s">
        <v>19</v>
      </c>
      <c r="E381" s="3" t="s">
        <v>21</v>
      </c>
      <c r="F381" s="3">
        <f t="shared" si="1"/>
        <v>10</v>
      </c>
      <c r="G381" s="3">
        <f t="shared" si="2"/>
        <v>18</v>
      </c>
      <c r="H381" s="3" t="s">
        <v>95</v>
      </c>
      <c r="I381" s="3" t="s">
        <v>50</v>
      </c>
      <c r="J381" s="3" t="s">
        <v>22454</v>
      </c>
      <c r="K381" s="3" t="s">
        <v>22455</v>
      </c>
      <c r="L381" s="3"/>
      <c r="M381" s="3" t="s">
        <v>41</v>
      </c>
    </row>
    <row r="382" ht="21.75" customHeight="1">
      <c r="A382" s="3" t="s">
        <v>4466</v>
      </c>
      <c r="B382" s="3" t="s">
        <v>2382</v>
      </c>
      <c r="C382" s="3" t="s">
        <v>165</v>
      </c>
      <c r="D382" s="4" t="s">
        <v>19</v>
      </c>
      <c r="E382" s="3" t="s">
        <v>21</v>
      </c>
      <c r="F382" s="3">
        <f t="shared" si="1"/>
        <v>10</v>
      </c>
      <c r="G382" s="3">
        <f t="shared" si="2"/>
        <v>15</v>
      </c>
      <c r="H382" s="3" t="s">
        <v>73</v>
      </c>
      <c r="I382" s="3" t="s">
        <v>57</v>
      </c>
      <c r="J382" s="3" t="s">
        <v>14495</v>
      </c>
      <c r="K382" s="3" t="s">
        <v>14493</v>
      </c>
      <c r="L382" s="3"/>
      <c r="M382" s="3" t="s">
        <v>41</v>
      </c>
    </row>
    <row r="383" ht="21.75" customHeight="1">
      <c r="A383" s="3" t="s">
        <v>5424</v>
      </c>
      <c r="B383" s="3" t="s">
        <v>22464</v>
      </c>
      <c r="C383" s="3" t="s">
        <v>165</v>
      </c>
      <c r="D383" s="4" t="s">
        <v>19</v>
      </c>
      <c r="E383" s="3" t="s">
        <v>20</v>
      </c>
      <c r="F383" s="3">
        <f t="shared" si="1"/>
        <v>10</v>
      </c>
      <c r="G383" s="3">
        <f t="shared" si="2"/>
        <v>15</v>
      </c>
      <c r="H383" s="3" t="s">
        <v>73</v>
      </c>
      <c r="I383" s="3" t="s">
        <v>57</v>
      </c>
      <c r="J383" s="3" t="s">
        <v>22469</v>
      </c>
      <c r="K383" s="3" t="s">
        <v>22471</v>
      </c>
      <c r="L383" s="3"/>
      <c r="M383" s="3" t="s">
        <v>35</v>
      </c>
    </row>
    <row r="384" ht="21.75" customHeight="1">
      <c r="A384" s="3" t="s">
        <v>5879</v>
      </c>
      <c r="B384" s="3" t="s">
        <v>22475</v>
      </c>
      <c r="C384" s="3" t="s">
        <v>165</v>
      </c>
      <c r="D384" s="4" t="s">
        <v>19</v>
      </c>
      <c r="E384" s="3" t="s">
        <v>20</v>
      </c>
      <c r="F384" s="3">
        <f t="shared" si="1"/>
        <v>10</v>
      </c>
      <c r="G384" s="3">
        <f t="shared" si="2"/>
        <v>15</v>
      </c>
      <c r="H384" s="3" t="s">
        <v>73</v>
      </c>
      <c r="I384" s="3" t="s">
        <v>57</v>
      </c>
      <c r="J384" s="3" t="s">
        <v>22482</v>
      </c>
      <c r="K384" s="3" t="s">
        <v>22484</v>
      </c>
      <c r="L384" s="3"/>
      <c r="M384" s="3" t="s">
        <v>41</v>
      </c>
    </row>
    <row r="385" ht="21.75" customHeight="1">
      <c r="A385" s="3" t="s">
        <v>28</v>
      </c>
      <c r="B385" s="3" t="s">
        <v>22486</v>
      </c>
      <c r="C385" s="3" t="s">
        <v>165</v>
      </c>
      <c r="D385" s="4" t="s">
        <v>19</v>
      </c>
      <c r="E385" s="3" t="s">
        <v>20</v>
      </c>
      <c r="F385" s="3">
        <f t="shared" si="1"/>
        <v>10</v>
      </c>
      <c r="G385" s="3">
        <f t="shared" si="2"/>
        <v>15</v>
      </c>
      <c r="H385" s="3" t="s">
        <v>73</v>
      </c>
      <c r="I385" s="3" t="s">
        <v>57</v>
      </c>
      <c r="J385" s="3" t="s">
        <v>22490</v>
      </c>
      <c r="K385" s="3" t="s">
        <v>2540</v>
      </c>
      <c r="L385" s="3"/>
      <c r="M385" s="3" t="s">
        <v>41</v>
      </c>
    </row>
    <row r="386" ht="21.75" customHeight="1">
      <c r="A386" s="3" t="s">
        <v>28</v>
      </c>
      <c r="B386" s="3" t="s">
        <v>22494</v>
      </c>
      <c r="C386" s="3" t="s">
        <v>165</v>
      </c>
      <c r="D386" s="4" t="s">
        <v>19</v>
      </c>
      <c r="E386" s="3" t="s">
        <v>20</v>
      </c>
      <c r="F386" s="3">
        <f t="shared" si="1"/>
        <v>10</v>
      </c>
      <c r="G386" s="3">
        <f t="shared" si="2"/>
        <v>20</v>
      </c>
      <c r="H386" s="3" t="s">
        <v>48</v>
      </c>
      <c r="I386" s="3" t="s">
        <v>57</v>
      </c>
      <c r="J386" s="3" t="s">
        <v>22499</v>
      </c>
      <c r="K386" s="3" t="s">
        <v>1217</v>
      </c>
      <c r="L386" s="3"/>
      <c r="M386" s="3" t="s">
        <v>90</v>
      </c>
    </row>
    <row r="387" ht="21.75" customHeight="1">
      <c r="A387" s="3" t="s">
        <v>14644</v>
      </c>
      <c r="B387" s="3" t="s">
        <v>14645</v>
      </c>
      <c r="C387" s="3" t="s">
        <v>165</v>
      </c>
      <c r="D387" s="4" t="s">
        <v>19</v>
      </c>
      <c r="E387" s="3" t="s">
        <v>20</v>
      </c>
      <c r="F387" s="3">
        <f t="shared" si="1"/>
        <v>10</v>
      </c>
      <c r="G387" s="3">
        <f t="shared" si="2"/>
        <v>20</v>
      </c>
      <c r="H387" s="3" t="s">
        <v>48</v>
      </c>
      <c r="I387" s="3" t="s">
        <v>57</v>
      </c>
      <c r="J387" s="3" t="s">
        <v>14651</v>
      </c>
      <c r="K387" s="3" t="s">
        <v>14648</v>
      </c>
      <c r="L387" s="3"/>
      <c r="M387" s="3" t="s">
        <v>27</v>
      </c>
    </row>
    <row r="388" ht="21.75" customHeight="1">
      <c r="A388" s="3" t="s">
        <v>2654</v>
      </c>
      <c r="B388" s="3" t="s">
        <v>22507</v>
      </c>
      <c r="C388" s="3" t="s">
        <v>165</v>
      </c>
      <c r="D388" s="4" t="s">
        <v>19</v>
      </c>
      <c r="E388" s="3" t="s">
        <v>20</v>
      </c>
      <c r="F388" s="3">
        <f t="shared" si="1"/>
        <v>10</v>
      </c>
      <c r="G388" s="3">
        <f t="shared" si="2"/>
        <v>20</v>
      </c>
      <c r="H388" s="3" t="s">
        <v>48</v>
      </c>
      <c r="I388" s="3" t="s">
        <v>57</v>
      </c>
      <c r="J388" s="3" t="s">
        <v>22512</v>
      </c>
      <c r="K388" s="3" t="s">
        <v>6005</v>
      </c>
      <c r="L388" s="3"/>
      <c r="M388" s="3" t="s">
        <v>90</v>
      </c>
    </row>
    <row r="389" ht="21.75" customHeight="1">
      <c r="A389" s="3" t="s">
        <v>4466</v>
      </c>
      <c r="B389" s="3" t="s">
        <v>22513</v>
      </c>
      <c r="C389" s="3" t="s">
        <v>165</v>
      </c>
      <c r="D389" s="4" t="s">
        <v>19</v>
      </c>
      <c r="E389" s="3" t="s">
        <v>21</v>
      </c>
      <c r="F389" s="3">
        <f t="shared" si="1"/>
        <v>10</v>
      </c>
      <c r="G389" s="3">
        <f t="shared" si="2"/>
        <v>20</v>
      </c>
      <c r="H389" s="3" t="s">
        <v>48</v>
      </c>
      <c r="I389" s="3" t="s">
        <v>23</v>
      </c>
      <c r="J389" s="3" t="s">
        <v>22518</v>
      </c>
      <c r="K389" s="3" t="s">
        <v>887</v>
      </c>
      <c r="L389" s="3"/>
      <c r="M389" s="3" t="s">
        <v>35</v>
      </c>
    </row>
    <row r="390" ht="21.75" customHeight="1">
      <c r="A390" s="3" t="s">
        <v>22520</v>
      </c>
      <c r="B390" s="3" t="s">
        <v>22521</v>
      </c>
      <c r="C390" s="3" t="s">
        <v>165</v>
      </c>
      <c r="D390" s="4" t="s">
        <v>19</v>
      </c>
      <c r="E390" s="3" t="s">
        <v>21</v>
      </c>
      <c r="F390" s="3">
        <f t="shared" si="1"/>
        <v>10</v>
      </c>
      <c r="G390" s="3">
        <f t="shared" si="2"/>
        <v>15</v>
      </c>
      <c r="H390" s="3" t="s">
        <v>73</v>
      </c>
      <c r="I390" s="3" t="s">
        <v>57</v>
      </c>
      <c r="J390" s="3" t="s">
        <v>22527</v>
      </c>
      <c r="K390" s="3" t="s">
        <v>22528</v>
      </c>
      <c r="L390" s="3"/>
      <c r="M390" s="3" t="s">
        <v>35</v>
      </c>
    </row>
    <row r="391" ht="21.75" customHeight="1">
      <c r="A391" s="3" t="s">
        <v>11782</v>
      </c>
      <c r="B391" s="3" t="s">
        <v>8245</v>
      </c>
      <c r="C391" s="3" t="s">
        <v>165</v>
      </c>
      <c r="D391" s="4" t="s">
        <v>19</v>
      </c>
      <c r="E391" s="3" t="s">
        <v>21</v>
      </c>
      <c r="F391" s="3">
        <f t="shared" si="1"/>
        <v>10</v>
      </c>
      <c r="G391" s="3">
        <f t="shared" si="2"/>
        <v>15</v>
      </c>
      <c r="H391" s="3" t="s">
        <v>73</v>
      </c>
      <c r="I391" s="3" t="s">
        <v>57</v>
      </c>
      <c r="J391" s="3" t="s">
        <v>22533</v>
      </c>
      <c r="K391" s="3" t="s">
        <v>8250</v>
      </c>
      <c r="L391" s="3"/>
      <c r="M391" s="3" t="s">
        <v>35</v>
      </c>
    </row>
    <row r="392" ht="21.75" customHeight="1">
      <c r="A392" s="3" t="s">
        <v>738</v>
      </c>
      <c r="B392" s="3" t="s">
        <v>22534</v>
      </c>
      <c r="C392" s="3" t="s">
        <v>165</v>
      </c>
      <c r="D392" s="4" t="s">
        <v>19</v>
      </c>
      <c r="E392" s="3" t="s">
        <v>20</v>
      </c>
      <c r="F392" s="3">
        <f t="shared" si="1"/>
        <v>10</v>
      </c>
      <c r="G392" s="3">
        <f t="shared" si="2"/>
        <v>20</v>
      </c>
      <c r="H392" s="3" t="s">
        <v>48</v>
      </c>
      <c r="I392" s="3" t="s">
        <v>69</v>
      </c>
      <c r="J392" s="3" t="s">
        <v>22540</v>
      </c>
      <c r="K392" s="3" t="s">
        <v>22541</v>
      </c>
      <c r="L392" s="3"/>
      <c r="M392" s="3" t="s">
        <v>90</v>
      </c>
    </row>
    <row r="393" ht="21.75" customHeight="1">
      <c r="A393" s="3" t="s">
        <v>22543</v>
      </c>
      <c r="B393" s="3" t="s">
        <v>14702</v>
      </c>
      <c r="C393" s="3" t="s">
        <v>165</v>
      </c>
      <c r="D393" s="4" t="s">
        <v>19</v>
      </c>
      <c r="E393" s="3" t="s">
        <v>21</v>
      </c>
      <c r="F393" s="3">
        <f t="shared" si="1"/>
        <v>10</v>
      </c>
      <c r="G393" s="3">
        <f t="shared" si="2"/>
        <v>17</v>
      </c>
      <c r="H393" s="3" t="s">
        <v>443</v>
      </c>
      <c r="I393" s="3" t="s">
        <v>57</v>
      </c>
      <c r="J393" s="3" t="s">
        <v>22552</v>
      </c>
      <c r="K393" s="3" t="s">
        <v>1384</v>
      </c>
      <c r="L393" s="3"/>
      <c r="M393" s="3" t="s">
        <v>41</v>
      </c>
    </row>
    <row r="394" ht="21.75" customHeight="1">
      <c r="A394" s="3" t="s">
        <v>17520</v>
      </c>
      <c r="B394" s="3" t="s">
        <v>22555</v>
      </c>
      <c r="C394" s="3" t="s">
        <v>165</v>
      </c>
      <c r="D394" s="4" t="s">
        <v>19</v>
      </c>
      <c r="E394" s="3" t="s">
        <v>20</v>
      </c>
      <c r="F394" s="3">
        <f t="shared" si="1"/>
        <v>10</v>
      </c>
      <c r="G394" s="3">
        <f t="shared" si="2"/>
        <v>15</v>
      </c>
      <c r="H394" s="3" t="s">
        <v>73</v>
      </c>
      <c r="I394" s="3" t="s">
        <v>57</v>
      </c>
      <c r="J394" s="3" t="s">
        <v>22563</v>
      </c>
      <c r="K394" s="3" t="s">
        <v>22564</v>
      </c>
      <c r="L394" s="3"/>
      <c r="M394" s="3" t="s">
        <v>35</v>
      </c>
    </row>
    <row r="395" ht="21.75" customHeight="1">
      <c r="A395" s="3" t="s">
        <v>4428</v>
      </c>
      <c r="B395" s="3" t="s">
        <v>22567</v>
      </c>
      <c r="C395" s="3" t="s">
        <v>165</v>
      </c>
      <c r="D395" s="4" t="s">
        <v>19</v>
      </c>
      <c r="E395" s="3" t="s">
        <v>20</v>
      </c>
      <c r="F395" s="3">
        <f t="shared" si="1"/>
        <v>10</v>
      </c>
      <c r="G395" s="3">
        <f t="shared" si="2"/>
        <v>16</v>
      </c>
      <c r="H395" s="3" t="s">
        <v>169</v>
      </c>
      <c r="I395" s="3" t="s">
        <v>57</v>
      </c>
      <c r="J395" s="3" t="s">
        <v>22575</v>
      </c>
      <c r="K395" s="3" t="s">
        <v>22576</v>
      </c>
      <c r="L395" s="3"/>
      <c r="M395" s="3" t="s">
        <v>35</v>
      </c>
    </row>
    <row r="396" ht="21.75" customHeight="1">
      <c r="A396" s="3" t="s">
        <v>22577</v>
      </c>
      <c r="B396" s="3" t="s">
        <v>14702</v>
      </c>
      <c r="C396" s="3" t="s">
        <v>165</v>
      </c>
      <c r="D396" s="4" t="s">
        <v>19</v>
      </c>
      <c r="E396" s="3" t="s">
        <v>20</v>
      </c>
      <c r="F396" s="3">
        <f t="shared" si="1"/>
        <v>10</v>
      </c>
      <c r="G396" s="3">
        <f t="shared" si="2"/>
        <v>17</v>
      </c>
      <c r="H396" s="3" t="s">
        <v>443</v>
      </c>
      <c r="I396" s="3" t="s">
        <v>23</v>
      </c>
      <c r="J396" s="3" t="s">
        <v>22586</v>
      </c>
      <c r="K396" s="3" t="s">
        <v>166</v>
      </c>
      <c r="L396" s="3"/>
      <c r="M396" s="3" t="s">
        <v>41</v>
      </c>
    </row>
    <row r="397" ht="21.75" customHeight="1">
      <c r="A397" s="3" t="s">
        <v>2654</v>
      </c>
      <c r="B397" s="3" t="s">
        <v>22589</v>
      </c>
      <c r="C397" s="3" t="s">
        <v>165</v>
      </c>
      <c r="D397" s="4" t="s">
        <v>19</v>
      </c>
      <c r="E397" s="3" t="s">
        <v>21</v>
      </c>
      <c r="F397" s="3">
        <f t="shared" si="1"/>
        <v>10</v>
      </c>
      <c r="G397" s="3">
        <f t="shared" si="2"/>
        <v>15</v>
      </c>
      <c r="H397" s="3" t="s">
        <v>73</v>
      </c>
      <c r="I397" s="3" t="s">
        <v>50</v>
      </c>
      <c r="J397" s="3" t="s">
        <v>22599</v>
      </c>
      <c r="K397" s="3" t="s">
        <v>22600</v>
      </c>
      <c r="L397" s="3"/>
      <c r="M397" s="3" t="s">
        <v>35</v>
      </c>
    </row>
    <row r="398" ht="21.75" customHeight="1">
      <c r="A398" s="3" t="s">
        <v>22602</v>
      </c>
      <c r="B398" s="3" t="s">
        <v>14702</v>
      </c>
      <c r="C398" s="3" t="s">
        <v>165</v>
      </c>
      <c r="D398" s="4" t="s">
        <v>19</v>
      </c>
      <c r="E398" s="3" t="s">
        <v>20</v>
      </c>
      <c r="F398" s="3">
        <f t="shared" si="1"/>
        <v>10</v>
      </c>
      <c r="G398" s="3">
        <f t="shared" si="2"/>
        <v>17</v>
      </c>
      <c r="H398" s="3" t="s">
        <v>443</v>
      </c>
      <c r="I398" s="3" t="s">
        <v>57</v>
      </c>
      <c r="J398" s="3" t="s">
        <v>22608</v>
      </c>
      <c r="K398" s="3" t="s">
        <v>166</v>
      </c>
      <c r="L398" s="3"/>
      <c r="M398" s="3" t="s">
        <v>41</v>
      </c>
    </row>
    <row r="399" ht="21.75" customHeight="1">
      <c r="A399" s="3" t="s">
        <v>5862</v>
      </c>
      <c r="B399" s="3" t="s">
        <v>22486</v>
      </c>
      <c r="C399" s="3" t="s">
        <v>165</v>
      </c>
      <c r="D399" s="4" t="s">
        <v>19</v>
      </c>
      <c r="E399" s="3" t="s">
        <v>21</v>
      </c>
      <c r="F399" s="3">
        <f t="shared" si="1"/>
        <v>10</v>
      </c>
      <c r="G399" s="3">
        <f t="shared" si="2"/>
        <v>15</v>
      </c>
      <c r="H399" s="3" t="s">
        <v>73</v>
      </c>
      <c r="I399" s="3" t="s">
        <v>57</v>
      </c>
      <c r="J399" s="3" t="s">
        <v>22616</v>
      </c>
      <c r="K399" s="3" t="s">
        <v>2540</v>
      </c>
      <c r="L399" s="3"/>
      <c r="M399" s="3" t="s">
        <v>41</v>
      </c>
    </row>
    <row r="400" ht="21.75" customHeight="1">
      <c r="A400" s="3" t="s">
        <v>22620</v>
      </c>
      <c r="B400" s="3" t="s">
        <v>14702</v>
      </c>
      <c r="C400" s="3" t="s">
        <v>165</v>
      </c>
      <c r="D400" s="4" t="s">
        <v>19</v>
      </c>
      <c r="E400" s="3" t="s">
        <v>127</v>
      </c>
      <c r="F400" s="3">
        <f t="shared" si="1"/>
        <v>10</v>
      </c>
      <c r="G400" s="3">
        <f t="shared" si="2"/>
        <v>15</v>
      </c>
      <c r="H400" s="3" t="s">
        <v>73</v>
      </c>
      <c r="I400" s="3" t="s">
        <v>57</v>
      </c>
      <c r="J400" s="3" t="s">
        <v>22628</v>
      </c>
      <c r="K400" s="3" t="s">
        <v>166</v>
      </c>
      <c r="L400" s="3"/>
      <c r="M400" s="3" t="s">
        <v>41</v>
      </c>
    </row>
    <row r="401" ht="21.75" customHeight="1">
      <c r="A401" s="3" t="s">
        <v>14695</v>
      </c>
      <c r="B401" s="3" t="s">
        <v>14696</v>
      </c>
      <c r="C401" s="3" t="s">
        <v>165</v>
      </c>
      <c r="D401" s="4" t="s">
        <v>19</v>
      </c>
      <c r="E401" s="3" t="s">
        <v>20</v>
      </c>
      <c r="F401" s="3">
        <f t="shared" si="1"/>
        <v>10</v>
      </c>
      <c r="G401" s="3">
        <f t="shared" si="2"/>
        <v>15</v>
      </c>
      <c r="H401" s="3" t="s">
        <v>73</v>
      </c>
      <c r="I401" s="3" t="s">
        <v>57</v>
      </c>
      <c r="J401" s="3" t="s">
        <v>14700</v>
      </c>
      <c r="K401" s="3" t="s">
        <v>14699</v>
      </c>
      <c r="L401" s="3"/>
      <c r="M401" s="3" t="s">
        <v>41</v>
      </c>
    </row>
    <row r="402" ht="21.75" customHeight="1">
      <c r="A402" s="3" t="s">
        <v>22643</v>
      </c>
      <c r="B402" s="3" t="s">
        <v>22644</v>
      </c>
      <c r="C402" s="3" t="s">
        <v>165</v>
      </c>
      <c r="D402" s="4" t="s">
        <v>19</v>
      </c>
      <c r="E402" s="3" t="s">
        <v>20</v>
      </c>
      <c r="F402" s="3">
        <f t="shared" si="1"/>
        <v>10</v>
      </c>
      <c r="G402" s="3">
        <f t="shared" si="2"/>
        <v>20</v>
      </c>
      <c r="H402" s="3" t="s">
        <v>48</v>
      </c>
      <c r="I402" s="3" t="s">
        <v>57</v>
      </c>
      <c r="J402" s="3" t="s">
        <v>22649</v>
      </c>
      <c r="K402" s="3" t="s">
        <v>12981</v>
      </c>
      <c r="L402" s="3"/>
      <c r="M402" s="3" t="s">
        <v>35</v>
      </c>
    </row>
    <row r="403" ht="21.75" customHeight="1">
      <c r="A403" s="3" t="s">
        <v>28</v>
      </c>
      <c r="B403" s="3" t="s">
        <v>5786</v>
      </c>
      <c r="C403" s="3" t="s">
        <v>165</v>
      </c>
      <c r="D403" s="4" t="s">
        <v>19</v>
      </c>
      <c r="E403" s="3" t="s">
        <v>20</v>
      </c>
      <c r="F403" s="3">
        <f t="shared" si="1"/>
        <v>10</v>
      </c>
      <c r="G403" s="3">
        <f t="shared" si="2"/>
        <v>18</v>
      </c>
      <c r="H403" s="3" t="s">
        <v>95</v>
      </c>
      <c r="I403" s="3" t="s">
        <v>57</v>
      </c>
      <c r="J403" s="3" t="s">
        <v>22658</v>
      </c>
      <c r="K403" s="3" t="s">
        <v>22659</v>
      </c>
      <c r="L403" s="3"/>
      <c r="M403" s="3" t="s">
        <v>41</v>
      </c>
    </row>
    <row r="404" ht="21.75" customHeight="1">
      <c r="A404" s="3" t="s">
        <v>22661</v>
      </c>
      <c r="B404" s="3" t="s">
        <v>14702</v>
      </c>
      <c r="C404" s="3" t="s">
        <v>165</v>
      </c>
      <c r="D404" s="4" t="s">
        <v>19</v>
      </c>
      <c r="E404" s="3" t="s">
        <v>21</v>
      </c>
      <c r="F404" s="3">
        <f t="shared" si="1"/>
        <v>10</v>
      </c>
      <c r="G404" s="3">
        <f t="shared" si="2"/>
        <v>18</v>
      </c>
      <c r="H404" s="3" t="s">
        <v>95</v>
      </c>
      <c r="I404" s="3" t="s">
        <v>23</v>
      </c>
      <c r="J404" s="3" t="s">
        <v>22669</v>
      </c>
      <c r="K404" s="3" t="s">
        <v>1384</v>
      </c>
      <c r="L404" s="3"/>
      <c r="M404" s="3" t="s">
        <v>41</v>
      </c>
    </row>
    <row r="405" ht="21.75" customHeight="1">
      <c r="A405" s="3" t="s">
        <v>22673</v>
      </c>
      <c r="B405" s="3" t="s">
        <v>14702</v>
      </c>
      <c r="C405" s="3" t="s">
        <v>165</v>
      </c>
      <c r="D405" s="4" t="s">
        <v>19</v>
      </c>
      <c r="E405" s="3" t="s">
        <v>20</v>
      </c>
      <c r="F405" s="3">
        <f t="shared" si="1"/>
        <v>10</v>
      </c>
      <c r="G405" s="3">
        <f t="shared" si="2"/>
        <v>20</v>
      </c>
      <c r="H405" s="3" t="s">
        <v>48</v>
      </c>
      <c r="I405" s="3" t="s">
        <v>50</v>
      </c>
      <c r="J405" s="3" t="s">
        <v>22680</v>
      </c>
      <c r="K405" s="3" t="s">
        <v>1384</v>
      </c>
      <c r="L405" s="3"/>
      <c r="M405" s="3" t="s">
        <v>41</v>
      </c>
    </row>
    <row r="406" ht="21.75" customHeight="1">
      <c r="A406" s="3" t="s">
        <v>22682</v>
      </c>
      <c r="B406" s="3" t="s">
        <v>14702</v>
      </c>
      <c r="C406" s="3" t="s">
        <v>165</v>
      </c>
      <c r="D406" s="4" t="s">
        <v>19</v>
      </c>
      <c r="E406" s="3" t="s">
        <v>21</v>
      </c>
      <c r="F406" s="3">
        <f t="shared" si="1"/>
        <v>10</v>
      </c>
      <c r="G406" s="3">
        <f t="shared" si="2"/>
        <v>18</v>
      </c>
      <c r="H406" s="3" t="s">
        <v>95</v>
      </c>
      <c r="I406" s="3" t="s">
        <v>57</v>
      </c>
      <c r="J406" s="3" t="s">
        <v>22688</v>
      </c>
      <c r="K406" s="3" t="s">
        <v>5237</v>
      </c>
      <c r="L406" s="3"/>
      <c r="M406" s="3" t="s">
        <v>41</v>
      </c>
    </row>
    <row r="407" ht="21.75" customHeight="1">
      <c r="A407" s="3" t="s">
        <v>795</v>
      </c>
      <c r="B407" s="3" t="s">
        <v>14783</v>
      </c>
      <c r="C407" s="3" t="s">
        <v>165</v>
      </c>
      <c r="D407" s="4" t="s">
        <v>19</v>
      </c>
      <c r="E407" s="3" t="s">
        <v>21</v>
      </c>
      <c r="F407" s="3">
        <f t="shared" si="1"/>
        <v>10</v>
      </c>
      <c r="G407" s="3">
        <f t="shared" si="2"/>
        <v>15</v>
      </c>
      <c r="H407" s="3" t="s">
        <v>73</v>
      </c>
      <c r="I407" s="3" t="s">
        <v>57</v>
      </c>
      <c r="J407" s="3" t="s">
        <v>22697</v>
      </c>
      <c r="K407" s="3" t="s">
        <v>22699</v>
      </c>
      <c r="L407" s="3"/>
      <c r="M407" s="3" t="s">
        <v>159</v>
      </c>
    </row>
    <row r="408" ht="21.75" customHeight="1">
      <c r="A408" s="3" t="s">
        <v>22700</v>
      </c>
      <c r="B408" s="3" t="s">
        <v>22702</v>
      </c>
      <c r="C408" s="3" t="s">
        <v>165</v>
      </c>
      <c r="D408" s="4" t="s">
        <v>19</v>
      </c>
      <c r="E408" s="3" t="s">
        <v>20</v>
      </c>
      <c r="F408" s="3">
        <f t="shared" si="1"/>
        <v>10</v>
      </c>
      <c r="G408" s="3">
        <f t="shared" si="2"/>
        <v>15</v>
      </c>
      <c r="H408" s="3" t="s">
        <v>73</v>
      </c>
      <c r="I408" s="3" t="s">
        <v>3369</v>
      </c>
      <c r="J408" s="3" t="s">
        <v>22715</v>
      </c>
      <c r="K408" s="3" t="s">
        <v>22716</v>
      </c>
      <c r="L408" s="3"/>
      <c r="M408" s="3" t="s">
        <v>35</v>
      </c>
    </row>
    <row r="409" ht="21.75" customHeight="1">
      <c r="A409" s="3" t="s">
        <v>22718</v>
      </c>
      <c r="B409" s="3" t="s">
        <v>3844</v>
      </c>
      <c r="C409" s="3" t="s">
        <v>165</v>
      </c>
      <c r="D409" s="4" t="s">
        <v>19</v>
      </c>
      <c r="E409" s="3" t="s">
        <v>127</v>
      </c>
      <c r="F409" s="3">
        <f t="shared" si="1"/>
        <v>10</v>
      </c>
      <c r="G409" s="3">
        <f t="shared" si="2"/>
        <v>20</v>
      </c>
      <c r="H409" s="3" t="s">
        <v>48</v>
      </c>
      <c r="I409" s="3" t="s">
        <v>69</v>
      </c>
      <c r="J409" s="3" t="s">
        <v>22727</v>
      </c>
      <c r="K409" s="3" t="s">
        <v>3845</v>
      </c>
      <c r="L409" s="3"/>
      <c r="M409" s="3" t="s">
        <v>159</v>
      </c>
    </row>
    <row r="410" ht="21.75" customHeight="1">
      <c r="A410" s="3" t="s">
        <v>28</v>
      </c>
      <c r="B410" s="3" t="s">
        <v>22729</v>
      </c>
      <c r="C410" s="3" t="s">
        <v>165</v>
      </c>
      <c r="D410" s="4" t="s">
        <v>19</v>
      </c>
      <c r="E410" s="3" t="s">
        <v>20</v>
      </c>
      <c r="F410" s="3">
        <f t="shared" si="1"/>
        <v>10</v>
      </c>
      <c r="G410" s="3">
        <f t="shared" si="2"/>
        <v>20</v>
      </c>
      <c r="H410" s="3" t="s">
        <v>48</v>
      </c>
      <c r="I410" s="3" t="s">
        <v>57</v>
      </c>
      <c r="J410" s="3" t="s">
        <v>22735</v>
      </c>
      <c r="K410" s="3" t="s">
        <v>11515</v>
      </c>
      <c r="L410" s="3"/>
      <c r="M410" s="3" t="s">
        <v>27</v>
      </c>
    </row>
    <row r="411" ht="21.75" customHeight="1">
      <c r="A411" s="3" t="s">
        <v>28</v>
      </c>
      <c r="B411" s="3" t="s">
        <v>8303</v>
      </c>
      <c r="C411" s="3" t="s">
        <v>165</v>
      </c>
      <c r="D411" s="4" t="s">
        <v>19</v>
      </c>
      <c r="E411" s="3" t="s">
        <v>20</v>
      </c>
      <c r="F411" s="3">
        <f t="shared" si="1"/>
        <v>10</v>
      </c>
      <c r="G411" s="3">
        <f t="shared" si="2"/>
        <v>20</v>
      </c>
      <c r="H411" s="3" t="s">
        <v>48</v>
      </c>
      <c r="I411" s="3" t="s">
        <v>50</v>
      </c>
      <c r="J411" s="3" t="s">
        <v>22741</v>
      </c>
      <c r="K411" s="3" t="s">
        <v>1384</v>
      </c>
      <c r="L411" s="3"/>
      <c r="M411" s="3" t="s">
        <v>35</v>
      </c>
    </row>
    <row r="412" ht="21.75" customHeight="1">
      <c r="A412" s="3" t="s">
        <v>5879</v>
      </c>
      <c r="B412" s="3" t="s">
        <v>8303</v>
      </c>
      <c r="C412" s="3" t="s">
        <v>165</v>
      </c>
      <c r="D412" s="4" t="s">
        <v>19</v>
      </c>
      <c r="E412" s="3" t="s">
        <v>20</v>
      </c>
      <c r="F412" s="3">
        <f t="shared" si="1"/>
        <v>10</v>
      </c>
      <c r="G412" s="3">
        <f t="shared" si="2"/>
        <v>20</v>
      </c>
      <c r="H412" s="3" t="s">
        <v>48</v>
      </c>
      <c r="I412" s="3" t="s">
        <v>57</v>
      </c>
      <c r="J412" s="3" t="s">
        <v>22745</v>
      </c>
      <c r="K412" s="3" t="s">
        <v>1384</v>
      </c>
      <c r="L412" s="3"/>
      <c r="M412" s="3" t="s">
        <v>35</v>
      </c>
    </row>
    <row r="413" ht="21.75" customHeight="1">
      <c r="A413" s="3" t="s">
        <v>9989</v>
      </c>
      <c r="B413" s="3" t="s">
        <v>8303</v>
      </c>
      <c r="C413" s="3" t="s">
        <v>165</v>
      </c>
      <c r="D413" s="4" t="s">
        <v>19</v>
      </c>
      <c r="E413" s="3" t="s">
        <v>20</v>
      </c>
      <c r="F413" s="3">
        <f t="shared" si="1"/>
        <v>10</v>
      </c>
      <c r="G413" s="3">
        <f t="shared" si="2"/>
        <v>20</v>
      </c>
      <c r="H413" s="3" t="s">
        <v>48</v>
      </c>
      <c r="I413" s="3" t="s">
        <v>50</v>
      </c>
      <c r="J413" s="3" t="s">
        <v>22752</v>
      </c>
      <c r="K413" s="3" t="s">
        <v>1384</v>
      </c>
      <c r="L413" s="3"/>
      <c r="M413" s="3" t="s">
        <v>35</v>
      </c>
    </row>
    <row r="414" ht="21.75" customHeight="1">
      <c r="A414" s="3" t="s">
        <v>22755</v>
      </c>
      <c r="B414" s="3" t="s">
        <v>9324</v>
      </c>
      <c r="C414" s="3" t="s">
        <v>165</v>
      </c>
      <c r="D414" s="4" t="s">
        <v>19</v>
      </c>
      <c r="E414" s="3" t="s">
        <v>21</v>
      </c>
      <c r="F414" s="3">
        <f t="shared" si="1"/>
        <v>10</v>
      </c>
      <c r="G414" s="3">
        <f t="shared" si="2"/>
        <v>15</v>
      </c>
      <c r="H414" s="3" t="s">
        <v>73</v>
      </c>
      <c r="I414" s="3" t="s">
        <v>23</v>
      </c>
      <c r="J414" s="3" t="s">
        <v>22763</v>
      </c>
      <c r="K414" s="3" t="s">
        <v>9326</v>
      </c>
      <c r="L414" s="3"/>
      <c r="M414" s="3" t="s">
        <v>35</v>
      </c>
    </row>
    <row r="415" ht="21.75" customHeight="1">
      <c r="A415" s="3" t="s">
        <v>738</v>
      </c>
      <c r="B415" s="3" t="s">
        <v>22764</v>
      </c>
      <c r="C415" s="3" t="s">
        <v>165</v>
      </c>
      <c r="D415" s="4" t="s">
        <v>19</v>
      </c>
      <c r="E415" s="3" t="s">
        <v>21</v>
      </c>
      <c r="F415" s="3">
        <f t="shared" si="1"/>
        <v>10</v>
      </c>
      <c r="G415" s="3">
        <f t="shared" si="2"/>
        <v>15</v>
      </c>
      <c r="H415" s="3" t="s">
        <v>73</v>
      </c>
      <c r="I415" s="3" t="s">
        <v>57</v>
      </c>
      <c r="J415" s="3" t="s">
        <v>22766</v>
      </c>
      <c r="K415" s="3" t="s">
        <v>22768</v>
      </c>
      <c r="L415" s="3"/>
      <c r="M415" s="3" t="s">
        <v>41</v>
      </c>
    </row>
    <row r="416" ht="21.75" customHeight="1">
      <c r="A416" s="3" t="s">
        <v>2332</v>
      </c>
      <c r="B416" s="3" t="s">
        <v>2340</v>
      </c>
      <c r="C416" s="3" t="s">
        <v>165</v>
      </c>
      <c r="D416" s="4" t="s">
        <v>19</v>
      </c>
      <c r="E416" s="3" t="s">
        <v>20</v>
      </c>
      <c r="F416" s="3">
        <f t="shared" si="1"/>
        <v>10</v>
      </c>
      <c r="G416" s="3">
        <f t="shared" si="2"/>
        <v>15</v>
      </c>
      <c r="H416" s="3" t="s">
        <v>73</v>
      </c>
      <c r="I416" s="3" t="s">
        <v>69</v>
      </c>
      <c r="J416" s="3" t="s">
        <v>9296</v>
      </c>
      <c r="K416" s="3" t="s">
        <v>2341</v>
      </c>
      <c r="L416" s="3"/>
      <c r="M416" s="3" t="s">
        <v>35</v>
      </c>
    </row>
    <row r="417" ht="21.75" customHeight="1">
      <c r="A417" s="3" t="s">
        <v>5879</v>
      </c>
      <c r="B417" s="3" t="s">
        <v>14777</v>
      </c>
      <c r="C417" s="3" t="s">
        <v>165</v>
      </c>
      <c r="D417" s="4" t="s">
        <v>19</v>
      </c>
      <c r="E417" s="3" t="s">
        <v>127</v>
      </c>
      <c r="F417" s="3">
        <f t="shared" si="1"/>
        <v>10</v>
      </c>
      <c r="G417" s="3">
        <f t="shared" si="2"/>
        <v>15</v>
      </c>
      <c r="H417" s="3" t="s">
        <v>73</v>
      </c>
      <c r="I417" s="3" t="s">
        <v>57</v>
      </c>
      <c r="J417" s="3" t="s">
        <v>14781</v>
      </c>
      <c r="K417" s="3" t="s">
        <v>166</v>
      </c>
      <c r="L417" s="3"/>
      <c r="M417" s="3" t="s">
        <v>35</v>
      </c>
    </row>
    <row r="418" ht="21.75" customHeight="1">
      <c r="A418" s="3" t="s">
        <v>751</v>
      </c>
      <c r="B418" s="3" t="s">
        <v>14783</v>
      </c>
      <c r="C418" s="3" t="s">
        <v>165</v>
      </c>
      <c r="D418" s="4" t="s">
        <v>19</v>
      </c>
      <c r="E418" s="3" t="s">
        <v>21</v>
      </c>
      <c r="F418" s="3">
        <f t="shared" si="1"/>
        <v>10</v>
      </c>
      <c r="G418" s="3">
        <f t="shared" si="2"/>
        <v>15</v>
      </c>
      <c r="H418" s="3" t="s">
        <v>73</v>
      </c>
      <c r="I418" s="3" t="s">
        <v>57</v>
      </c>
      <c r="J418" s="3" t="s">
        <v>14788</v>
      </c>
      <c r="K418" s="3" t="s">
        <v>14786</v>
      </c>
      <c r="L418" s="3"/>
      <c r="M418" s="3" t="s">
        <v>159</v>
      </c>
    </row>
    <row r="419" ht="21.75" customHeight="1">
      <c r="A419" s="3" t="s">
        <v>751</v>
      </c>
      <c r="B419" s="3" t="s">
        <v>14783</v>
      </c>
      <c r="C419" s="3" t="s">
        <v>165</v>
      </c>
      <c r="D419" s="4" t="s">
        <v>19</v>
      </c>
      <c r="E419" s="3" t="s">
        <v>21</v>
      </c>
      <c r="F419" s="3">
        <f t="shared" si="1"/>
        <v>10</v>
      </c>
      <c r="G419" s="3">
        <f t="shared" si="2"/>
        <v>15</v>
      </c>
      <c r="H419" s="3" t="s">
        <v>73</v>
      </c>
      <c r="I419" s="3" t="s">
        <v>57</v>
      </c>
      <c r="J419" s="3" t="s">
        <v>22799</v>
      </c>
      <c r="K419" s="3" t="s">
        <v>14786</v>
      </c>
      <c r="L419" s="3"/>
      <c r="M419" s="3" t="s">
        <v>159</v>
      </c>
    </row>
    <row r="420" ht="21.75" customHeight="1">
      <c r="A420" s="3" t="s">
        <v>751</v>
      </c>
      <c r="B420" s="3" t="s">
        <v>14783</v>
      </c>
      <c r="C420" s="3" t="s">
        <v>165</v>
      </c>
      <c r="D420" s="4" t="s">
        <v>19</v>
      </c>
      <c r="E420" s="3" t="s">
        <v>21</v>
      </c>
      <c r="F420" s="3">
        <f t="shared" si="1"/>
        <v>10</v>
      </c>
      <c r="G420" s="3">
        <f t="shared" si="2"/>
        <v>15</v>
      </c>
      <c r="H420" s="3" t="s">
        <v>73</v>
      </c>
      <c r="I420" s="3" t="s">
        <v>50</v>
      </c>
      <c r="J420" s="3" t="s">
        <v>22806</v>
      </c>
      <c r="K420" s="3" t="s">
        <v>14786</v>
      </c>
      <c r="L420" s="3"/>
      <c r="M420" s="3" t="s">
        <v>159</v>
      </c>
    </row>
    <row r="421" ht="21.75" customHeight="1">
      <c r="A421" s="3" t="s">
        <v>14178</v>
      </c>
      <c r="B421" s="3" t="s">
        <v>13945</v>
      </c>
      <c r="C421" s="3" t="s">
        <v>165</v>
      </c>
      <c r="D421" s="4" t="s">
        <v>19</v>
      </c>
      <c r="E421" s="3" t="s">
        <v>20</v>
      </c>
      <c r="F421" s="3">
        <f t="shared" si="1"/>
        <v>10</v>
      </c>
      <c r="G421" s="3">
        <f t="shared" si="2"/>
        <v>20</v>
      </c>
      <c r="H421" s="3" t="s">
        <v>48</v>
      </c>
      <c r="I421" s="3" t="s">
        <v>57</v>
      </c>
      <c r="J421" s="3" t="s">
        <v>14775</v>
      </c>
      <c r="K421" s="3" t="s">
        <v>14772</v>
      </c>
      <c r="L421" s="3"/>
      <c r="M421" s="3" t="s">
        <v>41</v>
      </c>
    </row>
    <row r="422" ht="21.75" customHeight="1">
      <c r="A422" s="3" t="s">
        <v>14688</v>
      </c>
      <c r="B422" s="3" t="s">
        <v>10704</v>
      </c>
      <c r="C422" s="3" t="s">
        <v>165</v>
      </c>
      <c r="D422" s="4" t="s">
        <v>19</v>
      </c>
      <c r="E422" s="3" t="s">
        <v>20</v>
      </c>
      <c r="F422" s="3">
        <f t="shared" si="1"/>
        <v>10</v>
      </c>
      <c r="G422" s="3">
        <f t="shared" si="2"/>
        <v>15</v>
      </c>
      <c r="H422" s="3" t="s">
        <v>73</v>
      </c>
      <c r="I422" s="3" t="s">
        <v>57</v>
      </c>
      <c r="J422" s="3" t="s">
        <v>14694</v>
      </c>
      <c r="K422" s="3" t="s">
        <v>14692</v>
      </c>
      <c r="L422" s="3"/>
      <c r="M422" s="3" t="s">
        <v>41</v>
      </c>
    </row>
    <row r="423" ht="21.75" customHeight="1">
      <c r="A423" s="3" t="s">
        <v>795</v>
      </c>
      <c r="B423" s="3" t="s">
        <v>22829</v>
      </c>
      <c r="C423" s="3" t="s">
        <v>165</v>
      </c>
      <c r="D423" s="4" t="s">
        <v>19</v>
      </c>
      <c r="E423" s="3" t="s">
        <v>20</v>
      </c>
      <c r="F423" s="3">
        <f t="shared" si="1"/>
        <v>10</v>
      </c>
      <c r="G423" s="3">
        <f t="shared" si="2"/>
        <v>15</v>
      </c>
      <c r="H423" s="3" t="s">
        <v>73</v>
      </c>
      <c r="I423" s="3" t="s">
        <v>50</v>
      </c>
      <c r="J423" s="3" t="s">
        <v>22834</v>
      </c>
      <c r="K423" s="3" t="s">
        <v>22835</v>
      </c>
      <c r="L423" s="3"/>
      <c r="M423" s="3" t="s">
        <v>35</v>
      </c>
    </row>
    <row r="424" ht="21.75" customHeight="1">
      <c r="A424" s="3" t="s">
        <v>5879</v>
      </c>
      <c r="B424" s="3" t="s">
        <v>22562</v>
      </c>
      <c r="C424" s="3" t="s">
        <v>165</v>
      </c>
      <c r="D424" s="4" t="s">
        <v>19</v>
      </c>
      <c r="E424" s="3" t="s">
        <v>21</v>
      </c>
      <c r="F424" s="3">
        <f t="shared" si="1"/>
        <v>10</v>
      </c>
      <c r="G424" s="3">
        <f t="shared" si="2"/>
        <v>15</v>
      </c>
      <c r="H424" s="3" t="s">
        <v>73</v>
      </c>
      <c r="I424" s="3" t="s">
        <v>57</v>
      </c>
      <c r="J424" s="3" t="s">
        <v>22840</v>
      </c>
      <c r="K424" s="3" t="s">
        <v>22565</v>
      </c>
      <c r="L424" s="3"/>
      <c r="M424" s="3" t="s">
        <v>41</v>
      </c>
    </row>
    <row r="425" ht="21.75" customHeight="1">
      <c r="A425" s="3" t="s">
        <v>14701</v>
      </c>
      <c r="B425" s="3" t="s">
        <v>14702</v>
      </c>
      <c r="C425" s="3" t="s">
        <v>165</v>
      </c>
      <c r="D425" s="4" t="s">
        <v>19</v>
      </c>
      <c r="E425" s="3" t="s">
        <v>20</v>
      </c>
      <c r="F425" s="3">
        <f t="shared" si="1"/>
        <v>10</v>
      </c>
      <c r="G425" s="3">
        <f t="shared" si="2"/>
        <v>20</v>
      </c>
      <c r="H425" s="3" t="s">
        <v>48</v>
      </c>
      <c r="I425" s="3" t="s">
        <v>57</v>
      </c>
      <c r="J425" s="3" t="s">
        <v>14707</v>
      </c>
      <c r="K425" s="3" t="s">
        <v>1384</v>
      </c>
      <c r="L425" s="3"/>
      <c r="M425" s="3" t="s">
        <v>41</v>
      </c>
    </row>
    <row r="426" ht="21.75" customHeight="1">
      <c r="A426" s="3" t="s">
        <v>22848</v>
      </c>
      <c r="B426" s="3" t="s">
        <v>22850</v>
      </c>
      <c r="C426" s="3" t="s">
        <v>165</v>
      </c>
      <c r="D426" s="4" t="s">
        <v>19</v>
      </c>
      <c r="E426" s="3" t="s">
        <v>20</v>
      </c>
      <c r="F426" s="3">
        <f t="shared" si="1"/>
        <v>10</v>
      </c>
      <c r="G426" s="3">
        <f t="shared" si="2"/>
        <v>20</v>
      </c>
      <c r="H426" s="3" t="s">
        <v>48</v>
      </c>
      <c r="I426" s="3" t="s">
        <v>57</v>
      </c>
      <c r="J426" s="3" t="s">
        <v>22856</v>
      </c>
      <c r="K426" s="3" t="s">
        <v>22858</v>
      </c>
      <c r="L426" s="3"/>
      <c r="M426" s="3" t="s">
        <v>35</v>
      </c>
    </row>
    <row r="427" ht="21.75" customHeight="1">
      <c r="A427" s="3" t="s">
        <v>2049</v>
      </c>
      <c r="B427" s="3" t="s">
        <v>22860</v>
      </c>
      <c r="C427" s="3" t="s">
        <v>165</v>
      </c>
      <c r="D427" s="4" t="s">
        <v>19</v>
      </c>
      <c r="E427" s="3" t="s">
        <v>20</v>
      </c>
      <c r="F427" s="3">
        <f t="shared" si="1"/>
        <v>10</v>
      </c>
      <c r="G427" s="3">
        <f t="shared" si="2"/>
        <v>15</v>
      </c>
      <c r="H427" s="3" t="s">
        <v>73</v>
      </c>
      <c r="I427" s="3" t="s">
        <v>57</v>
      </c>
      <c r="J427" s="3" t="s">
        <v>22867</v>
      </c>
      <c r="K427" s="3" t="s">
        <v>22869</v>
      </c>
      <c r="L427" s="3"/>
      <c r="M427" s="3" t="s">
        <v>41</v>
      </c>
    </row>
    <row r="428" ht="21.75" customHeight="1">
      <c r="A428" s="3" t="s">
        <v>22871</v>
      </c>
      <c r="B428" s="3" t="s">
        <v>22873</v>
      </c>
      <c r="C428" s="3" t="s">
        <v>165</v>
      </c>
      <c r="D428" s="4" t="s">
        <v>19</v>
      </c>
      <c r="E428" s="3" t="s">
        <v>20</v>
      </c>
      <c r="F428" s="3">
        <f t="shared" si="1"/>
        <v>10</v>
      </c>
      <c r="G428" s="3">
        <f t="shared" si="2"/>
        <v>18</v>
      </c>
      <c r="H428" s="3" t="s">
        <v>95</v>
      </c>
      <c r="I428" s="3" t="s">
        <v>57</v>
      </c>
      <c r="J428" s="3" t="s">
        <v>22877</v>
      </c>
      <c r="K428" s="3" t="s">
        <v>22878</v>
      </c>
      <c r="L428" s="3"/>
      <c r="M428" s="3" t="s">
        <v>159</v>
      </c>
    </row>
    <row r="429" ht="21.75" customHeight="1">
      <c r="A429" s="3" t="s">
        <v>22881</v>
      </c>
      <c r="B429" s="3" t="s">
        <v>5786</v>
      </c>
      <c r="C429" s="3" t="s">
        <v>165</v>
      </c>
      <c r="D429" s="4" t="s">
        <v>19</v>
      </c>
      <c r="E429" s="3" t="s">
        <v>20</v>
      </c>
      <c r="F429" s="3">
        <f t="shared" si="1"/>
        <v>10</v>
      </c>
      <c r="G429" s="3">
        <f t="shared" si="2"/>
        <v>18</v>
      </c>
      <c r="H429" s="3" t="s">
        <v>95</v>
      </c>
      <c r="I429" s="3" t="s">
        <v>57</v>
      </c>
      <c r="J429" s="3" t="s">
        <v>22887</v>
      </c>
      <c r="K429" s="3" t="s">
        <v>22888</v>
      </c>
      <c r="L429" s="3"/>
      <c r="M429" s="3" t="s">
        <v>41</v>
      </c>
    </row>
    <row r="430" ht="21.75" customHeight="1">
      <c r="A430" s="3" t="s">
        <v>28</v>
      </c>
      <c r="B430" s="3" t="s">
        <v>14670</v>
      </c>
      <c r="C430" s="3" t="s">
        <v>165</v>
      </c>
      <c r="D430" s="4" t="s">
        <v>19</v>
      </c>
      <c r="E430" s="3" t="s">
        <v>21</v>
      </c>
      <c r="F430" s="3">
        <f t="shared" si="1"/>
        <v>10</v>
      </c>
      <c r="G430" s="3">
        <f t="shared" si="2"/>
        <v>15</v>
      </c>
      <c r="H430" s="3" t="s">
        <v>73</v>
      </c>
      <c r="I430" s="3" t="s">
        <v>57</v>
      </c>
      <c r="J430" s="3" t="s">
        <v>14675</v>
      </c>
      <c r="K430" s="3" t="s">
        <v>14674</v>
      </c>
      <c r="L430" s="3"/>
      <c r="M430" s="3" t="s">
        <v>35</v>
      </c>
    </row>
    <row r="431" ht="21.75" customHeight="1">
      <c r="A431" s="3" t="s">
        <v>28</v>
      </c>
      <c r="B431" s="3" t="s">
        <v>5786</v>
      </c>
      <c r="C431" s="3" t="s">
        <v>165</v>
      </c>
      <c r="D431" s="4" t="s">
        <v>19</v>
      </c>
      <c r="E431" s="3" t="s">
        <v>21</v>
      </c>
      <c r="F431" s="3">
        <f t="shared" si="1"/>
        <v>10</v>
      </c>
      <c r="G431" s="3">
        <f t="shared" si="2"/>
        <v>15</v>
      </c>
      <c r="H431" s="3" t="s">
        <v>73</v>
      </c>
      <c r="I431" s="3" t="s">
        <v>57</v>
      </c>
      <c r="J431" s="3" t="s">
        <v>14717</v>
      </c>
      <c r="K431" s="3" t="s">
        <v>14716</v>
      </c>
      <c r="L431" s="3"/>
      <c r="M431" s="3" t="s">
        <v>41</v>
      </c>
    </row>
    <row r="432" ht="21.75" customHeight="1">
      <c r="A432" s="3" t="s">
        <v>738</v>
      </c>
      <c r="B432" s="3" t="s">
        <v>17189</v>
      </c>
      <c r="C432" s="3" t="s">
        <v>165</v>
      </c>
      <c r="D432" s="4" t="s">
        <v>19</v>
      </c>
      <c r="E432" s="3" t="s">
        <v>20</v>
      </c>
      <c r="F432" s="3">
        <f t="shared" si="1"/>
        <v>10</v>
      </c>
      <c r="G432" s="3">
        <f t="shared" si="2"/>
        <v>15</v>
      </c>
      <c r="H432" s="3" t="s">
        <v>73</v>
      </c>
      <c r="I432" s="3" t="s">
        <v>69</v>
      </c>
      <c r="J432" s="3" t="s">
        <v>22903</v>
      </c>
      <c r="K432" s="3" t="s">
        <v>22904</v>
      </c>
      <c r="L432" s="3"/>
      <c r="M432" s="3" t="s">
        <v>35</v>
      </c>
    </row>
    <row r="433" ht="21.75" customHeight="1">
      <c r="A433" s="3" t="s">
        <v>22906</v>
      </c>
      <c r="B433" s="3" t="s">
        <v>22908</v>
      </c>
      <c r="C433" s="3" t="s">
        <v>165</v>
      </c>
      <c r="D433" s="4" t="s">
        <v>19</v>
      </c>
      <c r="E433" s="3" t="s">
        <v>21</v>
      </c>
      <c r="F433" s="3">
        <f t="shared" si="1"/>
        <v>10</v>
      </c>
      <c r="G433" s="3">
        <f t="shared" si="2"/>
        <v>15</v>
      </c>
      <c r="H433" s="3" t="s">
        <v>73</v>
      </c>
      <c r="I433" s="3" t="s">
        <v>69</v>
      </c>
      <c r="J433" s="3" t="s">
        <v>22913</v>
      </c>
      <c r="K433" s="3" t="s">
        <v>166</v>
      </c>
      <c r="L433" s="3"/>
      <c r="M433" s="3" t="s">
        <v>35</v>
      </c>
    </row>
    <row r="434" ht="21.75" customHeight="1">
      <c r="A434" s="3" t="s">
        <v>28</v>
      </c>
      <c r="B434" s="3" t="s">
        <v>20549</v>
      </c>
      <c r="C434" s="3" t="s">
        <v>165</v>
      </c>
      <c r="D434" s="4" t="s">
        <v>19</v>
      </c>
      <c r="E434" s="3" t="s">
        <v>20</v>
      </c>
      <c r="F434" s="3">
        <f t="shared" si="1"/>
        <v>10</v>
      </c>
      <c r="G434" s="3">
        <f t="shared" si="2"/>
        <v>15</v>
      </c>
      <c r="H434" s="3" t="s">
        <v>73</v>
      </c>
      <c r="I434" s="3" t="s">
        <v>50</v>
      </c>
      <c r="J434" s="3" t="s">
        <v>22922</v>
      </c>
      <c r="K434" s="3" t="s">
        <v>22923</v>
      </c>
      <c r="L434" s="3"/>
      <c r="M434" s="3" t="s">
        <v>35</v>
      </c>
    </row>
    <row r="435" ht="21.75" customHeight="1">
      <c r="A435" s="3" t="s">
        <v>795</v>
      </c>
      <c r="B435" s="3" t="s">
        <v>22925</v>
      </c>
      <c r="C435" s="3" t="s">
        <v>165</v>
      </c>
      <c r="D435" s="4" t="s">
        <v>19</v>
      </c>
      <c r="E435" s="3" t="s">
        <v>21</v>
      </c>
      <c r="F435" s="3">
        <f t="shared" si="1"/>
        <v>10</v>
      </c>
      <c r="G435" s="3">
        <f t="shared" si="2"/>
        <v>15</v>
      </c>
      <c r="H435" s="3" t="s">
        <v>73</v>
      </c>
      <c r="I435" s="3" t="s">
        <v>50</v>
      </c>
      <c r="J435" s="3" t="s">
        <v>22930</v>
      </c>
      <c r="K435" s="3" t="s">
        <v>22931</v>
      </c>
      <c r="L435" s="3"/>
      <c r="M435" s="3" t="s">
        <v>41</v>
      </c>
    </row>
    <row r="436" ht="21.75" customHeight="1">
      <c r="A436" s="3" t="s">
        <v>14726</v>
      </c>
      <c r="B436" s="3" t="s">
        <v>3354</v>
      </c>
      <c r="C436" s="3" t="s">
        <v>165</v>
      </c>
      <c r="D436" s="4" t="s">
        <v>19</v>
      </c>
      <c r="E436" s="3" t="s">
        <v>20</v>
      </c>
      <c r="F436" s="3">
        <f t="shared" si="1"/>
        <v>10</v>
      </c>
      <c r="G436" s="3">
        <f t="shared" si="2"/>
        <v>15</v>
      </c>
      <c r="H436" s="3" t="s">
        <v>73</v>
      </c>
      <c r="I436" s="3" t="s">
        <v>57</v>
      </c>
      <c r="J436" s="3" t="s">
        <v>14733</v>
      </c>
      <c r="K436" s="3" t="s">
        <v>3358</v>
      </c>
      <c r="L436" s="3"/>
      <c r="M436" s="3" t="s">
        <v>41</v>
      </c>
    </row>
    <row r="437" ht="21.75" customHeight="1">
      <c r="A437" s="3" t="s">
        <v>28</v>
      </c>
      <c r="B437" s="3" t="s">
        <v>3593</v>
      </c>
      <c r="C437" s="3" t="s">
        <v>165</v>
      </c>
      <c r="D437" s="4" t="s">
        <v>19</v>
      </c>
      <c r="E437" s="3" t="s">
        <v>20</v>
      </c>
      <c r="F437" s="3">
        <f t="shared" si="1"/>
        <v>10</v>
      </c>
      <c r="G437" s="3">
        <f t="shared" si="2"/>
        <v>15</v>
      </c>
      <c r="H437" s="3" t="s">
        <v>73</v>
      </c>
      <c r="I437" s="3" t="s">
        <v>57</v>
      </c>
      <c r="J437" s="3" t="s">
        <v>14630</v>
      </c>
      <c r="K437" s="3" t="s">
        <v>1384</v>
      </c>
      <c r="L437" s="3"/>
      <c r="M437" s="3" t="s">
        <v>35</v>
      </c>
    </row>
    <row r="438" ht="21.75" customHeight="1">
      <c r="A438" s="3" t="s">
        <v>19730</v>
      </c>
      <c r="B438" s="3" t="s">
        <v>22946</v>
      </c>
      <c r="C438" s="3" t="s">
        <v>165</v>
      </c>
      <c r="D438" s="4" t="s">
        <v>19</v>
      </c>
      <c r="E438" s="3" t="s">
        <v>20</v>
      </c>
      <c r="F438" s="3">
        <f t="shared" si="1"/>
        <v>10</v>
      </c>
      <c r="G438" s="3">
        <f t="shared" si="2"/>
        <v>15</v>
      </c>
      <c r="H438" s="3" t="s">
        <v>73</v>
      </c>
      <c r="I438" s="3" t="s">
        <v>57</v>
      </c>
      <c r="J438" s="3" t="s">
        <v>22953</v>
      </c>
      <c r="K438" s="3" t="s">
        <v>22954</v>
      </c>
      <c r="L438" s="3"/>
      <c r="M438" s="3" t="s">
        <v>35</v>
      </c>
    </row>
    <row r="439" ht="21.75" customHeight="1">
      <c r="A439" s="3" t="s">
        <v>22955</v>
      </c>
      <c r="B439" s="3" t="s">
        <v>14696</v>
      </c>
      <c r="C439" s="3" t="s">
        <v>165</v>
      </c>
      <c r="D439" s="4" t="s">
        <v>19</v>
      </c>
      <c r="E439" s="3" t="s">
        <v>20</v>
      </c>
      <c r="F439" s="3">
        <f t="shared" si="1"/>
        <v>10</v>
      </c>
      <c r="G439" s="3">
        <f t="shared" si="2"/>
        <v>15</v>
      </c>
      <c r="H439" s="3" t="s">
        <v>73</v>
      </c>
      <c r="I439" s="3" t="s">
        <v>57</v>
      </c>
      <c r="J439" s="3" t="s">
        <v>22959</v>
      </c>
      <c r="K439" s="3" t="s">
        <v>14699</v>
      </c>
      <c r="L439" s="3"/>
      <c r="M439" s="3" t="s">
        <v>41</v>
      </c>
    </row>
    <row r="440" ht="21.75" customHeight="1">
      <c r="A440" s="3" t="s">
        <v>28</v>
      </c>
      <c r="B440" s="3" t="s">
        <v>14762</v>
      </c>
      <c r="C440" s="3" t="s">
        <v>165</v>
      </c>
      <c r="D440" s="4" t="s">
        <v>19</v>
      </c>
      <c r="E440" s="3" t="s">
        <v>20</v>
      </c>
      <c r="F440" s="3">
        <f t="shared" si="1"/>
        <v>10</v>
      </c>
      <c r="G440" s="3">
        <f t="shared" si="2"/>
        <v>15</v>
      </c>
      <c r="H440" s="3" t="s">
        <v>73</v>
      </c>
      <c r="I440" s="3" t="s">
        <v>50</v>
      </c>
      <c r="J440" s="3" t="s">
        <v>14767</v>
      </c>
      <c r="K440" s="3" t="s">
        <v>14765</v>
      </c>
      <c r="L440" s="3"/>
      <c r="M440" s="3" t="s">
        <v>35</v>
      </c>
    </row>
    <row r="441" ht="21.75" customHeight="1">
      <c r="A441" s="3" t="s">
        <v>12830</v>
      </c>
      <c r="B441" s="3" t="s">
        <v>20765</v>
      </c>
      <c r="C441" s="3" t="s">
        <v>165</v>
      </c>
      <c r="D441" s="4" t="s">
        <v>19</v>
      </c>
      <c r="E441" s="3" t="s">
        <v>127</v>
      </c>
      <c r="F441" s="3">
        <f t="shared" si="1"/>
        <v>10</v>
      </c>
      <c r="G441" s="3">
        <f t="shared" si="2"/>
        <v>20</v>
      </c>
      <c r="H441" s="3" t="s">
        <v>48</v>
      </c>
      <c r="I441" s="3" t="s">
        <v>57</v>
      </c>
      <c r="J441" s="3" t="s">
        <v>20776</v>
      </c>
      <c r="K441" s="3" t="s">
        <v>20777</v>
      </c>
      <c r="L441" s="3"/>
      <c r="M441" s="3" t="s">
        <v>41</v>
      </c>
    </row>
    <row r="442" ht="21.75" customHeight="1">
      <c r="A442" s="3" t="s">
        <v>22975</v>
      </c>
      <c r="B442" s="3" t="s">
        <v>2382</v>
      </c>
      <c r="C442" s="3" t="s">
        <v>165</v>
      </c>
      <c r="D442" s="4" t="s">
        <v>19</v>
      </c>
      <c r="E442" s="3" t="s">
        <v>21</v>
      </c>
      <c r="F442" s="3">
        <f t="shared" si="1"/>
        <v>10</v>
      </c>
      <c r="G442" s="3">
        <f t="shared" si="2"/>
        <v>15</v>
      </c>
      <c r="H442" s="3" t="s">
        <v>73</v>
      </c>
      <c r="I442" s="3" t="s">
        <v>57</v>
      </c>
      <c r="J442" s="3" t="s">
        <v>22980</v>
      </c>
      <c r="K442" s="3" t="s">
        <v>2383</v>
      </c>
      <c r="L442" s="3"/>
      <c r="M442" s="3" t="s">
        <v>41</v>
      </c>
    </row>
    <row r="443" ht="21.75" customHeight="1">
      <c r="A443" s="3" t="s">
        <v>12408</v>
      </c>
      <c r="B443" s="3" t="s">
        <v>3295</v>
      </c>
      <c r="C443" s="3" t="s">
        <v>165</v>
      </c>
      <c r="D443" s="4" t="s">
        <v>19</v>
      </c>
      <c r="E443" s="3" t="s">
        <v>21</v>
      </c>
      <c r="F443" s="3">
        <f t="shared" si="1"/>
        <v>10</v>
      </c>
      <c r="G443" s="3">
        <f t="shared" si="2"/>
        <v>15</v>
      </c>
      <c r="H443" s="3" t="s">
        <v>73</v>
      </c>
      <c r="I443" s="3" t="s">
        <v>57</v>
      </c>
      <c r="J443" s="3" t="s">
        <v>14687</v>
      </c>
      <c r="K443" s="3" t="s">
        <v>14136</v>
      </c>
      <c r="L443" s="3"/>
      <c r="M443" s="3" t="s">
        <v>159</v>
      </c>
    </row>
    <row r="444" ht="21.75" customHeight="1">
      <c r="A444" s="3" t="s">
        <v>22982</v>
      </c>
      <c r="B444" s="3" t="s">
        <v>3716</v>
      </c>
      <c r="C444" s="3" t="s">
        <v>165</v>
      </c>
      <c r="D444" s="4" t="s">
        <v>19</v>
      </c>
      <c r="E444" s="3" t="s">
        <v>21</v>
      </c>
      <c r="F444" s="3">
        <f t="shared" si="1"/>
        <v>10</v>
      </c>
      <c r="G444" s="3">
        <f t="shared" si="2"/>
        <v>15</v>
      </c>
      <c r="H444" s="3" t="s">
        <v>73</v>
      </c>
      <c r="I444" s="3" t="s">
        <v>57</v>
      </c>
      <c r="J444" s="3" t="s">
        <v>22989</v>
      </c>
      <c r="K444" s="3" t="s">
        <v>22990</v>
      </c>
      <c r="L444" s="3"/>
      <c r="M444" s="3" t="s">
        <v>35</v>
      </c>
    </row>
    <row r="445" ht="21.75" customHeight="1">
      <c r="A445" s="3" t="s">
        <v>28</v>
      </c>
      <c r="B445" s="3" t="s">
        <v>3666</v>
      </c>
      <c r="C445" s="3" t="s">
        <v>165</v>
      </c>
      <c r="D445" s="4" t="s">
        <v>19</v>
      </c>
      <c r="E445" s="3" t="s">
        <v>20</v>
      </c>
      <c r="F445" s="3">
        <f t="shared" si="1"/>
        <v>10</v>
      </c>
      <c r="G445" s="3">
        <f t="shared" si="2"/>
        <v>20</v>
      </c>
      <c r="H445" s="3" t="s">
        <v>48</v>
      </c>
      <c r="I445" s="3" t="s">
        <v>50</v>
      </c>
      <c r="J445" s="3" t="s">
        <v>22995</v>
      </c>
      <c r="K445" s="3" t="s">
        <v>3669</v>
      </c>
      <c r="L445" s="3"/>
      <c r="M445" s="3" t="s">
        <v>35</v>
      </c>
    </row>
    <row r="446" ht="21.75" customHeight="1">
      <c r="A446" s="3" t="s">
        <v>28</v>
      </c>
      <c r="B446" s="3" t="s">
        <v>22998</v>
      </c>
      <c r="C446" s="3" t="s">
        <v>165</v>
      </c>
      <c r="D446" s="4" t="s">
        <v>19</v>
      </c>
      <c r="E446" s="3" t="s">
        <v>21</v>
      </c>
      <c r="F446" s="3">
        <f t="shared" si="1"/>
        <v>10</v>
      </c>
      <c r="G446" s="3">
        <f t="shared" si="2"/>
        <v>15</v>
      </c>
      <c r="H446" s="3" t="s">
        <v>73</v>
      </c>
      <c r="I446" s="3" t="s">
        <v>50</v>
      </c>
      <c r="J446" s="3" t="s">
        <v>23001</v>
      </c>
      <c r="K446" s="3" t="s">
        <v>23002</v>
      </c>
      <c r="L446" s="3"/>
      <c r="M446" s="3" t="s">
        <v>41</v>
      </c>
    </row>
    <row r="447" ht="21.75" customHeight="1">
      <c r="A447" s="3" t="s">
        <v>795</v>
      </c>
      <c r="B447" s="3" t="s">
        <v>23007</v>
      </c>
      <c r="C447" s="3" t="s">
        <v>165</v>
      </c>
      <c r="D447" s="4" t="s">
        <v>19</v>
      </c>
      <c r="E447" s="3" t="s">
        <v>21</v>
      </c>
      <c r="F447" s="3">
        <f t="shared" si="1"/>
        <v>10</v>
      </c>
      <c r="G447" s="3">
        <f t="shared" si="2"/>
        <v>15</v>
      </c>
      <c r="H447" s="3" t="s">
        <v>73</v>
      </c>
      <c r="I447" s="3" t="s">
        <v>50</v>
      </c>
      <c r="J447" s="3" t="s">
        <v>23009</v>
      </c>
      <c r="K447" s="3" t="s">
        <v>984</v>
      </c>
      <c r="L447" s="3"/>
      <c r="M447" s="3" t="s">
        <v>41</v>
      </c>
    </row>
    <row r="448" ht="21.75" customHeight="1">
      <c r="A448" s="3" t="s">
        <v>23011</v>
      </c>
      <c r="B448" s="3" t="s">
        <v>23013</v>
      </c>
      <c r="C448" s="3" t="s">
        <v>165</v>
      </c>
      <c r="D448" s="4" t="s">
        <v>19</v>
      </c>
      <c r="E448" s="3" t="s">
        <v>21</v>
      </c>
      <c r="F448" s="3">
        <f t="shared" si="1"/>
        <v>10</v>
      </c>
      <c r="G448" s="3">
        <f t="shared" si="2"/>
        <v>15</v>
      </c>
      <c r="H448" s="3" t="s">
        <v>73</v>
      </c>
      <c r="I448" s="3" t="s">
        <v>57</v>
      </c>
      <c r="J448" s="3" t="s">
        <v>23017</v>
      </c>
      <c r="K448" s="3" t="s">
        <v>23018</v>
      </c>
      <c r="L448" s="3"/>
      <c r="M448" s="3" t="s">
        <v>35</v>
      </c>
    </row>
    <row r="449" ht="21.75" customHeight="1">
      <c r="A449" s="3" t="s">
        <v>2049</v>
      </c>
      <c r="B449" s="3" t="s">
        <v>14756</v>
      </c>
      <c r="C449" s="3" t="s">
        <v>165</v>
      </c>
      <c r="D449" s="4" t="s">
        <v>19</v>
      </c>
      <c r="E449" s="3" t="s">
        <v>20</v>
      </c>
      <c r="F449" s="3">
        <f t="shared" si="1"/>
        <v>10</v>
      </c>
      <c r="G449" s="3">
        <f t="shared" si="2"/>
        <v>15</v>
      </c>
      <c r="H449" s="3" t="s">
        <v>73</v>
      </c>
      <c r="I449" s="3" t="s">
        <v>57</v>
      </c>
      <c r="J449" s="3" t="s">
        <v>14761</v>
      </c>
      <c r="K449" s="3" t="s">
        <v>14758</v>
      </c>
      <c r="L449" s="3"/>
      <c r="M449" s="3" t="s">
        <v>41</v>
      </c>
    </row>
    <row r="450" ht="21.75" customHeight="1">
      <c r="A450" s="3" t="s">
        <v>14745</v>
      </c>
      <c r="B450" s="3" t="s">
        <v>9687</v>
      </c>
      <c r="C450" s="3" t="s">
        <v>165</v>
      </c>
      <c r="D450" s="4" t="s">
        <v>19</v>
      </c>
      <c r="E450" s="3" t="s">
        <v>21</v>
      </c>
      <c r="F450" s="3">
        <f t="shared" si="1"/>
        <v>10</v>
      </c>
      <c r="G450" s="3">
        <f t="shared" si="2"/>
        <v>15</v>
      </c>
      <c r="H450" s="3" t="s">
        <v>73</v>
      </c>
      <c r="I450" s="3" t="s">
        <v>23</v>
      </c>
      <c r="J450" s="3" t="s">
        <v>14748</v>
      </c>
      <c r="K450" s="3" t="s">
        <v>9811</v>
      </c>
      <c r="L450" s="3"/>
      <c r="M450" s="3" t="s">
        <v>90</v>
      </c>
    </row>
    <row r="451" ht="21.75" customHeight="1">
      <c r="A451" s="3" t="s">
        <v>23029</v>
      </c>
      <c r="B451" s="3" t="s">
        <v>10727</v>
      </c>
      <c r="C451" s="3" t="s">
        <v>165</v>
      </c>
      <c r="D451" s="4" t="s">
        <v>19</v>
      </c>
      <c r="E451" s="3" t="s">
        <v>20</v>
      </c>
      <c r="F451" s="3">
        <f t="shared" si="1"/>
        <v>10</v>
      </c>
      <c r="G451" s="3">
        <f t="shared" si="2"/>
        <v>15</v>
      </c>
      <c r="H451" s="3" t="s">
        <v>73</v>
      </c>
      <c r="I451" s="3" t="s">
        <v>57</v>
      </c>
      <c r="J451" s="3" t="s">
        <v>23034</v>
      </c>
      <c r="K451" s="3" t="s">
        <v>23035</v>
      </c>
      <c r="L451" s="3"/>
      <c r="M451" s="3" t="s">
        <v>27</v>
      </c>
    </row>
    <row r="452" ht="21.75" customHeight="1">
      <c r="A452" s="3" t="s">
        <v>23037</v>
      </c>
      <c r="B452" s="3" t="s">
        <v>17807</v>
      </c>
      <c r="C452" s="3" t="s">
        <v>165</v>
      </c>
      <c r="D452" s="4" t="s">
        <v>19</v>
      </c>
      <c r="E452" s="3" t="s">
        <v>20</v>
      </c>
      <c r="F452" s="3">
        <f t="shared" si="1"/>
        <v>10</v>
      </c>
      <c r="G452" s="3">
        <f t="shared" si="2"/>
        <v>15</v>
      </c>
      <c r="H452" s="3" t="s">
        <v>73</v>
      </c>
      <c r="I452" s="3" t="s">
        <v>57</v>
      </c>
      <c r="J452" s="3" t="s">
        <v>23039</v>
      </c>
      <c r="K452" s="3" t="s">
        <v>1384</v>
      </c>
      <c r="L452" s="3"/>
      <c r="M452" s="3" t="s">
        <v>35</v>
      </c>
    </row>
    <row r="453" ht="21.75" customHeight="1">
      <c r="A453" s="3" t="s">
        <v>28</v>
      </c>
      <c r="B453" s="3" t="s">
        <v>23043</v>
      </c>
      <c r="C453" s="3" t="s">
        <v>165</v>
      </c>
      <c r="D453" s="4" t="s">
        <v>19</v>
      </c>
      <c r="E453" s="3" t="s">
        <v>21</v>
      </c>
      <c r="F453" s="3">
        <f t="shared" si="1"/>
        <v>10</v>
      </c>
      <c r="G453" s="3">
        <f t="shared" si="2"/>
        <v>20</v>
      </c>
      <c r="H453" s="3" t="s">
        <v>48</v>
      </c>
      <c r="I453" s="3" t="s">
        <v>57</v>
      </c>
      <c r="J453" s="3" t="s">
        <v>23044</v>
      </c>
      <c r="K453" s="3" t="s">
        <v>14285</v>
      </c>
      <c r="L453" s="3"/>
      <c r="M453" s="3" t="s">
        <v>250</v>
      </c>
    </row>
    <row r="454" ht="21.75" customHeight="1">
      <c r="A454" s="3" t="s">
        <v>2717</v>
      </c>
      <c r="B454" s="3" t="s">
        <v>17807</v>
      </c>
      <c r="C454" s="3" t="s">
        <v>165</v>
      </c>
      <c r="D454" s="4" t="s">
        <v>19</v>
      </c>
      <c r="E454" s="3" t="s">
        <v>20</v>
      </c>
      <c r="F454" s="3">
        <f t="shared" si="1"/>
        <v>10</v>
      </c>
      <c r="G454" s="3">
        <f t="shared" si="2"/>
        <v>15</v>
      </c>
      <c r="H454" s="3" t="s">
        <v>73</v>
      </c>
      <c r="I454" s="3" t="s">
        <v>57</v>
      </c>
      <c r="J454" s="3" t="s">
        <v>23048</v>
      </c>
      <c r="K454" s="3" t="s">
        <v>1384</v>
      </c>
      <c r="L454" s="3"/>
      <c r="M454" s="3" t="s">
        <v>35</v>
      </c>
    </row>
    <row r="455" ht="21.75" customHeight="1">
      <c r="A455" s="3" t="s">
        <v>2654</v>
      </c>
      <c r="B455" s="3" t="s">
        <v>14956</v>
      </c>
      <c r="C455" s="3" t="s">
        <v>165</v>
      </c>
      <c r="D455" s="4" t="s">
        <v>19</v>
      </c>
      <c r="E455" s="3" t="s">
        <v>21</v>
      </c>
      <c r="F455" s="3">
        <f t="shared" si="1"/>
        <v>10</v>
      </c>
      <c r="G455" s="3">
        <f t="shared" si="2"/>
        <v>15</v>
      </c>
      <c r="H455" s="3" t="s">
        <v>73</v>
      </c>
      <c r="I455" s="3" t="s">
        <v>57</v>
      </c>
      <c r="J455" s="3" t="s">
        <v>14958</v>
      </c>
      <c r="K455" s="3" t="s">
        <v>14957</v>
      </c>
      <c r="L455" s="3"/>
      <c r="M455" s="3" t="s">
        <v>41</v>
      </c>
    </row>
    <row r="456" ht="21.75" customHeight="1">
      <c r="A456" s="3" t="s">
        <v>2049</v>
      </c>
      <c r="B456" s="3" t="s">
        <v>23053</v>
      </c>
      <c r="C456" s="3" t="s">
        <v>165</v>
      </c>
      <c r="D456" s="4" t="s">
        <v>19</v>
      </c>
      <c r="E456" s="3" t="s">
        <v>20</v>
      </c>
      <c r="F456" s="3">
        <f t="shared" si="1"/>
        <v>10</v>
      </c>
      <c r="G456" s="3">
        <f t="shared" si="2"/>
        <v>15</v>
      </c>
      <c r="H456" s="3" t="s">
        <v>73</v>
      </c>
      <c r="I456" s="3" t="s">
        <v>50</v>
      </c>
      <c r="J456" s="3" t="s">
        <v>23059</v>
      </c>
      <c r="K456" s="3" t="s">
        <v>166</v>
      </c>
      <c r="L456" s="3"/>
      <c r="M456" s="3" t="s">
        <v>90</v>
      </c>
    </row>
    <row r="457" ht="21.75" customHeight="1">
      <c r="A457" s="3" t="s">
        <v>23060</v>
      </c>
      <c r="B457" s="3" t="s">
        <v>23061</v>
      </c>
      <c r="C457" s="3" t="s">
        <v>165</v>
      </c>
      <c r="D457" s="4" t="s">
        <v>19</v>
      </c>
      <c r="E457" s="3" t="s">
        <v>127</v>
      </c>
      <c r="F457" s="3">
        <f t="shared" si="1"/>
        <v>10</v>
      </c>
      <c r="G457" s="3">
        <f t="shared" si="2"/>
        <v>15</v>
      </c>
      <c r="H457" s="3" t="s">
        <v>73</v>
      </c>
      <c r="I457" s="3" t="s">
        <v>57</v>
      </c>
      <c r="J457" s="3" t="s">
        <v>23067</v>
      </c>
      <c r="K457" s="3" t="s">
        <v>23068</v>
      </c>
      <c r="L457" s="3"/>
      <c r="M457" s="3" t="s">
        <v>41</v>
      </c>
    </row>
    <row r="458" ht="21.75" customHeight="1">
      <c r="A458" s="3" t="s">
        <v>642</v>
      </c>
      <c r="B458" s="3" t="s">
        <v>15246</v>
      </c>
      <c r="C458" s="3" t="s">
        <v>165</v>
      </c>
      <c r="D458" s="4" t="s">
        <v>19</v>
      </c>
      <c r="E458" s="3" t="s">
        <v>21</v>
      </c>
      <c r="F458" s="3">
        <f t="shared" si="1"/>
        <v>10</v>
      </c>
      <c r="G458" s="3">
        <f t="shared" si="2"/>
        <v>15</v>
      </c>
      <c r="H458" s="3" t="s">
        <v>73</v>
      </c>
      <c r="I458" s="3" t="s">
        <v>50</v>
      </c>
      <c r="J458" s="3" t="s">
        <v>15252</v>
      </c>
      <c r="K458" s="3" t="s">
        <v>15249</v>
      </c>
      <c r="L458" s="3"/>
      <c r="M458" s="3" t="s">
        <v>35</v>
      </c>
    </row>
    <row r="459" ht="21.75" customHeight="1">
      <c r="A459" s="3" t="s">
        <v>2352</v>
      </c>
      <c r="B459" s="3" t="s">
        <v>23072</v>
      </c>
      <c r="C459" s="3" t="s">
        <v>165</v>
      </c>
      <c r="D459" s="4" t="s">
        <v>19</v>
      </c>
      <c r="E459" s="3" t="s">
        <v>21</v>
      </c>
      <c r="F459" s="3">
        <f t="shared" si="1"/>
        <v>10</v>
      </c>
      <c r="G459" s="3">
        <f t="shared" si="2"/>
        <v>15</v>
      </c>
      <c r="H459" s="3" t="s">
        <v>73</v>
      </c>
      <c r="I459" s="3" t="s">
        <v>50</v>
      </c>
      <c r="J459" s="3" t="s">
        <v>23076</v>
      </c>
      <c r="K459" s="3" t="s">
        <v>23077</v>
      </c>
      <c r="L459" s="3"/>
      <c r="M459" s="3" t="s">
        <v>35</v>
      </c>
    </row>
    <row r="460" ht="21.75" customHeight="1">
      <c r="A460" s="3" t="s">
        <v>8501</v>
      </c>
      <c r="B460" s="3" t="s">
        <v>7677</v>
      </c>
      <c r="C460" s="3" t="s">
        <v>165</v>
      </c>
      <c r="D460" s="4" t="s">
        <v>19</v>
      </c>
      <c r="E460" s="3" t="s">
        <v>20</v>
      </c>
      <c r="F460" s="3">
        <f t="shared" si="1"/>
        <v>10</v>
      </c>
      <c r="G460" s="3">
        <f t="shared" si="2"/>
        <v>15</v>
      </c>
      <c r="H460" s="3" t="s">
        <v>73</v>
      </c>
      <c r="I460" s="3" t="s">
        <v>57</v>
      </c>
      <c r="J460" s="3" t="s">
        <v>10212</v>
      </c>
      <c r="K460" s="3" t="s">
        <v>7679</v>
      </c>
      <c r="L460" s="3"/>
      <c r="M460" s="3" t="s">
        <v>41</v>
      </c>
    </row>
    <row r="461" ht="21.75" customHeight="1">
      <c r="A461" s="3" t="s">
        <v>11021</v>
      </c>
      <c r="B461" s="3" t="s">
        <v>11023</v>
      </c>
      <c r="C461" s="3" t="s">
        <v>165</v>
      </c>
      <c r="D461" s="4" t="s">
        <v>19</v>
      </c>
      <c r="E461" s="3" t="s">
        <v>20</v>
      </c>
      <c r="F461" s="3">
        <f t="shared" si="1"/>
        <v>10</v>
      </c>
      <c r="G461" s="3">
        <f t="shared" si="2"/>
        <v>20</v>
      </c>
      <c r="H461" s="3" t="s">
        <v>48</v>
      </c>
      <c r="I461" s="3" t="s">
        <v>23</v>
      </c>
      <c r="J461" s="3" t="s">
        <v>11028</v>
      </c>
      <c r="K461" s="3" t="s">
        <v>11026</v>
      </c>
      <c r="L461" s="3"/>
      <c r="M461" s="3" t="s">
        <v>41</v>
      </c>
    </row>
    <row r="462" ht="21.75" customHeight="1">
      <c r="A462" s="3" t="s">
        <v>11876</v>
      </c>
      <c r="B462" s="3" t="s">
        <v>10214</v>
      </c>
      <c r="C462" s="3" t="s">
        <v>165</v>
      </c>
      <c r="D462" s="4" t="s">
        <v>19</v>
      </c>
      <c r="E462" s="3" t="s">
        <v>20</v>
      </c>
      <c r="F462" s="3">
        <f t="shared" si="1"/>
        <v>10</v>
      </c>
      <c r="G462" s="3">
        <f t="shared" si="2"/>
        <v>15</v>
      </c>
      <c r="H462" s="3" t="s">
        <v>73</v>
      </c>
      <c r="I462" s="3" t="s">
        <v>50</v>
      </c>
      <c r="J462" s="3" t="s">
        <v>23101</v>
      </c>
      <c r="K462" s="3" t="s">
        <v>23102</v>
      </c>
      <c r="L462" s="3"/>
      <c r="M462" s="3" t="s">
        <v>41</v>
      </c>
    </row>
    <row r="463" ht="21.75" customHeight="1">
      <c r="A463" s="3" t="s">
        <v>3430</v>
      </c>
      <c r="B463" s="3" t="s">
        <v>7677</v>
      </c>
      <c r="C463" s="3" t="s">
        <v>165</v>
      </c>
      <c r="D463" s="4" t="s">
        <v>19</v>
      </c>
      <c r="E463" s="3" t="s">
        <v>20</v>
      </c>
      <c r="F463" s="3">
        <f t="shared" si="1"/>
        <v>10</v>
      </c>
      <c r="G463" s="3">
        <f t="shared" si="2"/>
        <v>15</v>
      </c>
      <c r="H463" s="3" t="s">
        <v>73</v>
      </c>
      <c r="I463" s="3" t="s">
        <v>57</v>
      </c>
      <c r="J463" s="3" t="s">
        <v>23108</v>
      </c>
      <c r="K463" s="3" t="s">
        <v>7679</v>
      </c>
      <c r="L463" s="3"/>
      <c r="M463" s="3" t="s">
        <v>41</v>
      </c>
    </row>
    <row r="464" ht="21.75" customHeight="1">
      <c r="A464" s="3" t="s">
        <v>23109</v>
      </c>
      <c r="B464" s="3" t="s">
        <v>10854</v>
      </c>
      <c r="C464" s="3" t="s">
        <v>165</v>
      </c>
      <c r="D464" s="4" t="s">
        <v>19</v>
      </c>
      <c r="E464" s="3" t="s">
        <v>20</v>
      </c>
      <c r="F464" s="3">
        <f t="shared" si="1"/>
        <v>10</v>
      </c>
      <c r="G464" s="3">
        <f t="shared" si="2"/>
        <v>15</v>
      </c>
      <c r="H464" s="3" t="s">
        <v>73</v>
      </c>
      <c r="I464" s="3" t="s">
        <v>50</v>
      </c>
      <c r="J464" s="3" t="s">
        <v>23115</v>
      </c>
      <c r="K464" s="3" t="s">
        <v>166</v>
      </c>
      <c r="L464" s="3"/>
      <c r="M464" s="3" t="s">
        <v>159</v>
      </c>
    </row>
    <row r="465" ht="21.75" customHeight="1">
      <c r="A465" s="3" t="s">
        <v>23118</v>
      </c>
      <c r="B465" s="3" t="s">
        <v>10214</v>
      </c>
      <c r="C465" s="3" t="s">
        <v>165</v>
      </c>
      <c r="D465" s="4" t="s">
        <v>19</v>
      </c>
      <c r="E465" s="3" t="s">
        <v>21</v>
      </c>
      <c r="F465" s="3">
        <f t="shared" si="1"/>
        <v>10</v>
      </c>
      <c r="G465" s="3">
        <f t="shared" si="2"/>
        <v>15</v>
      </c>
      <c r="H465" s="3" t="s">
        <v>73</v>
      </c>
      <c r="I465" s="3" t="s">
        <v>57</v>
      </c>
      <c r="J465" s="3" t="s">
        <v>23121</v>
      </c>
      <c r="K465" s="3" t="s">
        <v>23122</v>
      </c>
      <c r="L465" s="3"/>
      <c r="M465" s="3" t="s">
        <v>41</v>
      </c>
    </row>
    <row r="466" ht="21.75" customHeight="1">
      <c r="A466" s="3" t="s">
        <v>11406</v>
      </c>
      <c r="B466" s="3" t="s">
        <v>23123</v>
      </c>
      <c r="C466" s="3" t="s">
        <v>165</v>
      </c>
      <c r="D466" s="4" t="s">
        <v>19</v>
      </c>
      <c r="E466" s="3" t="s">
        <v>20</v>
      </c>
      <c r="F466" s="3">
        <f t="shared" si="1"/>
        <v>10</v>
      </c>
      <c r="G466" s="3">
        <f t="shared" si="2"/>
        <v>15</v>
      </c>
      <c r="H466" s="3" t="s">
        <v>73</v>
      </c>
      <c r="I466" s="3" t="s">
        <v>57</v>
      </c>
      <c r="J466" s="3" t="s">
        <v>23125</v>
      </c>
      <c r="K466" s="3" t="s">
        <v>23126</v>
      </c>
      <c r="L466" s="3"/>
      <c r="M466" s="3" t="s">
        <v>41</v>
      </c>
    </row>
    <row r="467" ht="21.75" customHeight="1">
      <c r="A467" s="3" t="s">
        <v>3430</v>
      </c>
      <c r="B467" s="3" t="s">
        <v>19120</v>
      </c>
      <c r="C467" s="3" t="s">
        <v>165</v>
      </c>
      <c r="D467" s="4" t="s">
        <v>19</v>
      </c>
      <c r="E467" s="3" t="s">
        <v>21</v>
      </c>
      <c r="F467" s="3">
        <f t="shared" si="1"/>
        <v>10</v>
      </c>
      <c r="G467" s="3">
        <f t="shared" si="2"/>
        <v>16</v>
      </c>
      <c r="H467" s="3" t="s">
        <v>169</v>
      </c>
      <c r="I467" s="3" t="s">
        <v>57</v>
      </c>
      <c r="J467" s="3" t="s">
        <v>23132</v>
      </c>
      <c r="K467" s="3" t="s">
        <v>23133</v>
      </c>
      <c r="L467" s="3"/>
      <c r="M467" s="3" t="s">
        <v>41</v>
      </c>
    </row>
    <row r="468" ht="21.75" customHeight="1">
      <c r="A468" s="3" t="s">
        <v>2636</v>
      </c>
      <c r="B468" s="3" t="s">
        <v>10960</v>
      </c>
      <c r="C468" s="3" t="s">
        <v>165</v>
      </c>
      <c r="D468" s="4" t="s">
        <v>19</v>
      </c>
      <c r="E468" s="3" t="s">
        <v>20</v>
      </c>
      <c r="F468" s="3">
        <f t="shared" si="1"/>
        <v>10</v>
      </c>
      <c r="G468" s="3">
        <f t="shared" si="2"/>
        <v>15</v>
      </c>
      <c r="H468" s="3" t="s">
        <v>73</v>
      </c>
      <c r="I468" s="3" t="s">
        <v>69</v>
      </c>
      <c r="J468" s="3" t="s">
        <v>10967</v>
      </c>
      <c r="K468" s="3" t="s">
        <v>10965</v>
      </c>
      <c r="L468" s="3"/>
      <c r="M468" s="3" t="s">
        <v>90</v>
      </c>
    </row>
    <row r="469" ht="21.75" customHeight="1">
      <c r="A469" s="3" t="s">
        <v>23141</v>
      </c>
      <c r="B469" s="3" t="s">
        <v>14600</v>
      </c>
      <c r="C469" s="3" t="s">
        <v>165</v>
      </c>
      <c r="D469" s="4" t="s">
        <v>19</v>
      </c>
      <c r="E469" s="3" t="s">
        <v>20</v>
      </c>
      <c r="F469" s="3">
        <f t="shared" si="1"/>
        <v>10</v>
      </c>
      <c r="G469" s="3">
        <f t="shared" si="2"/>
        <v>20</v>
      </c>
      <c r="H469" s="3" t="s">
        <v>48</v>
      </c>
      <c r="I469" s="3" t="s">
        <v>50</v>
      </c>
      <c r="J469" s="3" t="s">
        <v>23148</v>
      </c>
      <c r="K469" s="3" t="s">
        <v>166</v>
      </c>
      <c r="L469" s="3"/>
      <c r="M469" s="3" t="s">
        <v>27</v>
      </c>
    </row>
    <row r="470" ht="21.75" customHeight="1">
      <c r="A470" s="3" t="s">
        <v>5455</v>
      </c>
      <c r="B470" s="3" t="s">
        <v>23149</v>
      </c>
      <c r="C470" s="3" t="s">
        <v>165</v>
      </c>
      <c r="D470" s="4" t="s">
        <v>19</v>
      </c>
      <c r="E470" s="3" t="s">
        <v>20</v>
      </c>
      <c r="F470" s="3">
        <f t="shared" si="1"/>
        <v>10</v>
      </c>
      <c r="G470" s="3">
        <f t="shared" si="2"/>
        <v>15</v>
      </c>
      <c r="H470" s="3" t="s">
        <v>73</v>
      </c>
      <c r="I470" s="3" t="s">
        <v>57</v>
      </c>
      <c r="J470" s="3" t="s">
        <v>23154</v>
      </c>
      <c r="K470" s="3" t="s">
        <v>2877</v>
      </c>
      <c r="L470" s="3"/>
      <c r="M470" s="3" t="s">
        <v>41</v>
      </c>
    </row>
    <row r="471" ht="21.75" customHeight="1">
      <c r="A471" s="3" t="s">
        <v>2636</v>
      </c>
      <c r="B471" s="3" t="s">
        <v>23157</v>
      </c>
      <c r="C471" s="3" t="s">
        <v>165</v>
      </c>
      <c r="D471" s="4" t="s">
        <v>19</v>
      </c>
      <c r="E471" s="3" t="s">
        <v>20</v>
      </c>
      <c r="F471" s="3">
        <f t="shared" si="1"/>
        <v>10</v>
      </c>
      <c r="G471" s="3">
        <f t="shared" si="2"/>
        <v>15</v>
      </c>
      <c r="H471" s="3" t="s">
        <v>73</v>
      </c>
      <c r="I471" s="3" t="s">
        <v>23</v>
      </c>
      <c r="J471" s="3" t="s">
        <v>23159</v>
      </c>
      <c r="K471" s="3" t="s">
        <v>23161</v>
      </c>
      <c r="L471" s="3"/>
      <c r="M471" s="3" t="s">
        <v>35</v>
      </c>
    </row>
    <row r="472" ht="21.75" customHeight="1">
      <c r="A472" s="3" t="s">
        <v>23162</v>
      </c>
      <c r="B472" s="3" t="s">
        <v>19263</v>
      </c>
      <c r="C472" s="3" t="s">
        <v>165</v>
      </c>
      <c r="D472" s="4" t="s">
        <v>19</v>
      </c>
      <c r="E472" s="3" t="s">
        <v>20</v>
      </c>
      <c r="F472" s="3">
        <f t="shared" si="1"/>
        <v>10</v>
      </c>
      <c r="G472" s="3">
        <f t="shared" si="2"/>
        <v>13</v>
      </c>
      <c r="H472" s="3" t="s">
        <v>3156</v>
      </c>
      <c r="I472" s="3" t="s">
        <v>57</v>
      </c>
      <c r="J472" s="3" t="s">
        <v>23167</v>
      </c>
      <c r="K472" s="3" t="s">
        <v>20992</v>
      </c>
      <c r="L472" s="3"/>
      <c r="M472" s="3" t="s">
        <v>35</v>
      </c>
    </row>
    <row r="473" ht="21.75" customHeight="1">
      <c r="A473" s="3" t="s">
        <v>3224</v>
      </c>
      <c r="B473" s="3" t="s">
        <v>10894</v>
      </c>
      <c r="C473" s="3" t="s">
        <v>165</v>
      </c>
      <c r="D473" s="4" t="s">
        <v>19</v>
      </c>
      <c r="E473" s="3" t="s">
        <v>20</v>
      </c>
      <c r="F473" s="3">
        <f t="shared" si="1"/>
        <v>10</v>
      </c>
      <c r="G473" s="3">
        <f t="shared" si="2"/>
        <v>20</v>
      </c>
      <c r="H473" s="3" t="s">
        <v>48</v>
      </c>
      <c r="I473" s="3" t="s">
        <v>57</v>
      </c>
      <c r="J473" s="3" t="s">
        <v>10898</v>
      </c>
      <c r="K473" s="3" t="s">
        <v>10896</v>
      </c>
      <c r="L473" s="3"/>
      <c r="M473" s="3" t="s">
        <v>90</v>
      </c>
    </row>
    <row r="474" ht="21.75" customHeight="1">
      <c r="A474" s="3" t="s">
        <v>3205</v>
      </c>
      <c r="B474" s="3" t="s">
        <v>10862</v>
      </c>
      <c r="C474" s="3" t="s">
        <v>165</v>
      </c>
      <c r="D474" s="4" t="s">
        <v>19</v>
      </c>
      <c r="E474" s="3" t="s">
        <v>20</v>
      </c>
      <c r="F474" s="3">
        <f t="shared" si="1"/>
        <v>10</v>
      </c>
      <c r="G474" s="3">
        <f t="shared" si="2"/>
        <v>15</v>
      </c>
      <c r="H474" s="3" t="s">
        <v>73</v>
      </c>
      <c r="I474" s="3" t="s">
        <v>50</v>
      </c>
      <c r="J474" s="3" t="s">
        <v>23177</v>
      </c>
      <c r="K474" s="3" t="s">
        <v>10868</v>
      </c>
      <c r="L474" s="3"/>
      <c r="M474" s="3" t="s">
        <v>27</v>
      </c>
    </row>
    <row r="475" ht="21.75" customHeight="1">
      <c r="A475" s="3" t="s">
        <v>23180</v>
      </c>
      <c r="B475" s="3" t="s">
        <v>23182</v>
      </c>
      <c r="C475" s="3" t="s">
        <v>165</v>
      </c>
      <c r="D475" s="4" t="s">
        <v>19</v>
      </c>
      <c r="E475" s="3" t="s">
        <v>21</v>
      </c>
      <c r="F475" s="3">
        <f t="shared" si="1"/>
        <v>10</v>
      </c>
      <c r="G475" s="3">
        <f t="shared" si="2"/>
        <v>15</v>
      </c>
      <c r="H475" s="3" t="s">
        <v>73</v>
      </c>
      <c r="I475" s="3" t="s">
        <v>31</v>
      </c>
      <c r="J475" s="3" t="s">
        <v>23188</v>
      </c>
      <c r="K475" s="3" t="s">
        <v>23190</v>
      </c>
      <c r="L475" s="3"/>
      <c r="M475" s="3" t="s">
        <v>90</v>
      </c>
    </row>
    <row r="476" ht="21.75" customHeight="1">
      <c r="A476" s="3" t="s">
        <v>11472</v>
      </c>
      <c r="B476" s="3" t="s">
        <v>22517</v>
      </c>
      <c r="C476" s="3" t="s">
        <v>165</v>
      </c>
      <c r="D476" s="4" t="s">
        <v>19</v>
      </c>
      <c r="E476" s="3" t="s">
        <v>20</v>
      </c>
      <c r="F476" s="3">
        <f t="shared" si="1"/>
        <v>10</v>
      </c>
      <c r="G476" s="3">
        <f t="shared" si="2"/>
        <v>15</v>
      </c>
      <c r="H476" s="3" t="s">
        <v>73</v>
      </c>
      <c r="I476" s="3" t="s">
        <v>50</v>
      </c>
      <c r="J476" s="3" t="s">
        <v>23197</v>
      </c>
      <c r="K476" s="3" t="s">
        <v>22522</v>
      </c>
      <c r="L476" s="3"/>
      <c r="M476" s="3" t="s">
        <v>159</v>
      </c>
    </row>
    <row r="477" ht="21.75" customHeight="1">
      <c r="A477" s="3" t="s">
        <v>931</v>
      </c>
      <c r="B477" s="3" t="s">
        <v>23199</v>
      </c>
      <c r="C477" s="3" t="s">
        <v>165</v>
      </c>
      <c r="D477" s="4" t="s">
        <v>19</v>
      </c>
      <c r="E477" s="3" t="s">
        <v>21</v>
      </c>
      <c r="F477" s="3">
        <f t="shared" si="1"/>
        <v>10</v>
      </c>
      <c r="G477" s="3">
        <f t="shared" si="2"/>
        <v>15</v>
      </c>
      <c r="H477" s="3" t="s">
        <v>73</v>
      </c>
      <c r="I477" s="3" t="s">
        <v>57</v>
      </c>
      <c r="J477" s="3" t="s">
        <v>23206</v>
      </c>
      <c r="K477" s="3" t="s">
        <v>23208</v>
      </c>
      <c r="L477" s="3"/>
      <c r="M477" s="3" t="s">
        <v>41</v>
      </c>
    </row>
    <row r="478" ht="21.75" customHeight="1">
      <c r="A478" s="3" t="s">
        <v>10737</v>
      </c>
      <c r="B478" s="3" t="s">
        <v>10739</v>
      </c>
      <c r="C478" s="3" t="s">
        <v>165</v>
      </c>
      <c r="D478" s="4" t="s">
        <v>19</v>
      </c>
      <c r="E478" s="3" t="s">
        <v>20</v>
      </c>
      <c r="F478" s="3">
        <f t="shared" si="1"/>
        <v>10</v>
      </c>
      <c r="G478" s="3">
        <f t="shared" si="2"/>
        <v>15</v>
      </c>
      <c r="H478" s="3" t="s">
        <v>73</v>
      </c>
      <c r="I478" s="3" t="s">
        <v>69</v>
      </c>
      <c r="J478" s="3" t="s">
        <v>10756</v>
      </c>
      <c r="K478" s="3" t="s">
        <v>10744</v>
      </c>
      <c r="L478" s="3"/>
      <c r="M478" s="3" t="s">
        <v>35</v>
      </c>
    </row>
    <row r="479" ht="21.75" customHeight="1">
      <c r="A479" s="3" t="s">
        <v>14482</v>
      </c>
      <c r="B479" s="3" t="s">
        <v>14484</v>
      </c>
      <c r="C479" s="3" t="s">
        <v>165</v>
      </c>
      <c r="D479" s="4" t="s">
        <v>19</v>
      </c>
      <c r="E479" s="3" t="s">
        <v>20</v>
      </c>
      <c r="F479" s="3">
        <f t="shared" si="1"/>
        <v>10</v>
      </c>
      <c r="G479" s="3">
        <f t="shared" si="2"/>
        <v>20</v>
      </c>
      <c r="H479" s="3" t="s">
        <v>48</v>
      </c>
      <c r="I479" s="3" t="s">
        <v>57</v>
      </c>
      <c r="J479" s="3" t="s">
        <v>14489</v>
      </c>
      <c r="K479" s="3" t="s">
        <v>14487</v>
      </c>
      <c r="L479" s="3"/>
      <c r="M479" s="3" t="s">
        <v>41</v>
      </c>
    </row>
    <row r="480" ht="21.75" customHeight="1">
      <c r="A480" s="3" t="s">
        <v>23222</v>
      </c>
      <c r="B480" s="3" t="s">
        <v>21412</v>
      </c>
      <c r="C480" s="3" t="s">
        <v>165</v>
      </c>
      <c r="D480" s="4" t="s">
        <v>19</v>
      </c>
      <c r="E480" s="3" t="s">
        <v>20</v>
      </c>
      <c r="F480" s="3">
        <f t="shared" si="1"/>
        <v>10</v>
      </c>
      <c r="G480" s="3">
        <f t="shared" si="2"/>
        <v>15</v>
      </c>
      <c r="H480" s="3" t="s">
        <v>73</v>
      </c>
      <c r="I480" s="3" t="s">
        <v>57</v>
      </c>
      <c r="J480" s="3" t="s">
        <v>23226</v>
      </c>
      <c r="K480" s="3" t="s">
        <v>23230</v>
      </c>
      <c r="L480" s="3"/>
      <c r="M480" s="3" t="s">
        <v>35</v>
      </c>
    </row>
    <row r="481" ht="21.75" customHeight="1">
      <c r="A481" s="3" t="s">
        <v>11472</v>
      </c>
      <c r="B481" s="3" t="s">
        <v>23232</v>
      </c>
      <c r="C481" s="3" t="s">
        <v>165</v>
      </c>
      <c r="D481" s="4" t="s">
        <v>19</v>
      </c>
      <c r="E481" s="3" t="s">
        <v>20</v>
      </c>
      <c r="F481" s="3">
        <f t="shared" si="1"/>
        <v>10</v>
      </c>
      <c r="G481" s="3">
        <f t="shared" si="2"/>
        <v>20</v>
      </c>
      <c r="H481" s="3" t="s">
        <v>48</v>
      </c>
      <c r="I481" s="3" t="s">
        <v>57</v>
      </c>
      <c r="J481" s="3" t="s">
        <v>23239</v>
      </c>
      <c r="K481" s="3" t="s">
        <v>23241</v>
      </c>
      <c r="L481" s="3"/>
      <c r="M481" s="3" t="s">
        <v>35</v>
      </c>
    </row>
    <row r="482" ht="21.75" customHeight="1">
      <c r="A482" s="3" t="s">
        <v>23242</v>
      </c>
      <c r="B482" s="3" t="s">
        <v>19432</v>
      </c>
      <c r="C482" s="3" t="s">
        <v>165</v>
      </c>
      <c r="D482" s="4" t="s">
        <v>19</v>
      </c>
      <c r="E482" s="3" t="s">
        <v>20</v>
      </c>
      <c r="F482" s="3">
        <f t="shared" si="1"/>
        <v>10</v>
      </c>
      <c r="G482" s="3">
        <f t="shared" si="2"/>
        <v>15</v>
      </c>
      <c r="H482" s="3" t="s">
        <v>73</v>
      </c>
      <c r="I482" s="3" t="s">
        <v>69</v>
      </c>
      <c r="J482" s="3" t="s">
        <v>23248</v>
      </c>
      <c r="K482" s="3" t="s">
        <v>23249</v>
      </c>
      <c r="L482" s="3"/>
      <c r="M482" s="3" t="s">
        <v>35</v>
      </c>
    </row>
    <row r="483" ht="21.75" customHeight="1">
      <c r="A483" s="3" t="s">
        <v>1423</v>
      </c>
      <c r="B483" s="3" t="s">
        <v>7718</v>
      </c>
      <c r="C483" s="3" t="s">
        <v>165</v>
      </c>
      <c r="D483" s="4" t="s">
        <v>19</v>
      </c>
      <c r="E483" s="3" t="s">
        <v>20</v>
      </c>
      <c r="F483" s="3">
        <f t="shared" si="1"/>
        <v>10</v>
      </c>
      <c r="G483" s="3">
        <f t="shared" si="2"/>
        <v>15</v>
      </c>
      <c r="H483" s="3" t="s">
        <v>73</v>
      </c>
      <c r="I483" s="3" t="s">
        <v>57</v>
      </c>
      <c r="J483" s="3" t="s">
        <v>14228</v>
      </c>
      <c r="K483" s="3" t="s">
        <v>14227</v>
      </c>
      <c r="L483" s="3"/>
      <c r="M483" s="3" t="s">
        <v>41</v>
      </c>
    </row>
    <row r="484" ht="21.75" customHeight="1">
      <c r="A484" s="3" t="s">
        <v>2000</v>
      </c>
      <c r="B484" s="3" t="s">
        <v>11152</v>
      </c>
      <c r="C484" s="3" t="s">
        <v>165</v>
      </c>
      <c r="D484" s="4" t="s">
        <v>19</v>
      </c>
      <c r="E484" s="3" t="s">
        <v>20</v>
      </c>
      <c r="F484" s="3">
        <f t="shared" si="1"/>
        <v>10</v>
      </c>
      <c r="G484" s="3">
        <f t="shared" si="2"/>
        <v>15</v>
      </c>
      <c r="H484" s="3" t="s">
        <v>73</v>
      </c>
      <c r="I484" s="3" t="s">
        <v>50</v>
      </c>
      <c r="J484" s="3" t="s">
        <v>11160</v>
      </c>
      <c r="K484" s="3" t="s">
        <v>11157</v>
      </c>
      <c r="L484" s="3"/>
      <c r="M484" s="3" t="s">
        <v>35</v>
      </c>
    </row>
    <row r="485" ht="21.75" customHeight="1">
      <c r="A485" s="3" t="s">
        <v>23257</v>
      </c>
      <c r="B485" s="3" t="s">
        <v>23258</v>
      </c>
      <c r="C485" s="3" t="s">
        <v>165</v>
      </c>
      <c r="D485" s="4" t="s">
        <v>19</v>
      </c>
      <c r="E485" s="3" t="s">
        <v>20</v>
      </c>
      <c r="F485" s="3">
        <f t="shared" si="1"/>
        <v>10</v>
      </c>
      <c r="G485" s="3">
        <f t="shared" si="2"/>
        <v>15</v>
      </c>
      <c r="H485" s="3" t="s">
        <v>73</v>
      </c>
      <c r="I485" s="3" t="s">
        <v>69</v>
      </c>
      <c r="J485" s="3" t="s">
        <v>23262</v>
      </c>
      <c r="K485" s="3" t="s">
        <v>23264</v>
      </c>
      <c r="L485" s="3"/>
      <c r="M485" s="3" t="s">
        <v>41</v>
      </c>
    </row>
    <row r="486" ht="21.75" customHeight="1">
      <c r="A486" s="3" t="s">
        <v>7225</v>
      </c>
      <c r="B486" s="3" t="s">
        <v>23266</v>
      </c>
      <c r="C486" s="3" t="s">
        <v>165</v>
      </c>
      <c r="D486" s="4" t="s">
        <v>19</v>
      </c>
      <c r="E486" s="3" t="s">
        <v>20</v>
      </c>
      <c r="F486" s="3">
        <f t="shared" si="1"/>
        <v>10</v>
      </c>
      <c r="G486" s="3">
        <f t="shared" si="2"/>
        <v>20</v>
      </c>
      <c r="H486" s="3" t="s">
        <v>48</v>
      </c>
      <c r="I486" s="3" t="s">
        <v>57</v>
      </c>
      <c r="J486" s="3" t="s">
        <v>23269</v>
      </c>
      <c r="K486" s="3" t="s">
        <v>23271</v>
      </c>
      <c r="L486" s="3"/>
      <c r="M486" s="3" t="s">
        <v>41</v>
      </c>
    </row>
    <row r="487" ht="21.75" customHeight="1">
      <c r="A487" s="3" t="s">
        <v>4177</v>
      </c>
      <c r="B487" s="3" t="s">
        <v>11152</v>
      </c>
      <c r="C487" s="3" t="s">
        <v>165</v>
      </c>
      <c r="D487" s="4" t="s">
        <v>19</v>
      </c>
      <c r="E487" s="3" t="s">
        <v>20</v>
      </c>
      <c r="F487" s="3">
        <f t="shared" si="1"/>
        <v>10</v>
      </c>
      <c r="G487" s="3">
        <f t="shared" si="2"/>
        <v>15</v>
      </c>
      <c r="H487" s="3" t="s">
        <v>73</v>
      </c>
      <c r="I487" s="3" t="s">
        <v>242</v>
      </c>
      <c r="J487" s="3" t="s">
        <v>11191</v>
      </c>
      <c r="K487" s="3" t="s">
        <v>11157</v>
      </c>
      <c r="L487" s="3"/>
      <c r="M487" s="3" t="s">
        <v>35</v>
      </c>
    </row>
    <row r="488" ht="21.75" customHeight="1">
      <c r="A488" s="3" t="s">
        <v>23278</v>
      </c>
      <c r="B488" s="3" t="s">
        <v>23279</v>
      </c>
      <c r="C488" s="3" t="s">
        <v>165</v>
      </c>
      <c r="D488" s="4" t="s">
        <v>19</v>
      </c>
      <c r="E488" s="3" t="s">
        <v>20</v>
      </c>
      <c r="F488" s="3">
        <f t="shared" si="1"/>
        <v>10</v>
      </c>
      <c r="G488" s="3">
        <f t="shared" si="2"/>
        <v>20</v>
      </c>
      <c r="H488" s="3" t="s">
        <v>48</v>
      </c>
      <c r="I488" s="3" t="s">
        <v>57</v>
      </c>
      <c r="J488" s="3" t="s">
        <v>23286</v>
      </c>
      <c r="K488" s="3" t="s">
        <v>23287</v>
      </c>
      <c r="L488" s="3"/>
      <c r="M488" s="3" t="s">
        <v>35</v>
      </c>
    </row>
    <row r="489" ht="21.75" customHeight="1">
      <c r="A489" s="3" t="s">
        <v>11248</v>
      </c>
      <c r="B489" s="3" t="s">
        <v>10325</v>
      </c>
      <c r="C489" s="3" t="s">
        <v>165</v>
      </c>
      <c r="D489" s="4" t="s">
        <v>19</v>
      </c>
      <c r="E489" s="3" t="s">
        <v>20</v>
      </c>
      <c r="F489" s="3">
        <f t="shared" si="1"/>
        <v>10</v>
      </c>
      <c r="G489" s="3">
        <f t="shared" si="2"/>
        <v>20</v>
      </c>
      <c r="H489" s="3" t="s">
        <v>48</v>
      </c>
      <c r="I489" s="3" t="s">
        <v>69</v>
      </c>
      <c r="J489" s="3" t="s">
        <v>11256</v>
      </c>
      <c r="K489" s="3" t="s">
        <v>11252</v>
      </c>
      <c r="L489" s="3"/>
      <c r="M489" s="3" t="s">
        <v>41</v>
      </c>
    </row>
    <row r="490" ht="21.75" customHeight="1">
      <c r="A490" s="3" t="s">
        <v>2146</v>
      </c>
      <c r="B490" s="3" t="s">
        <v>23292</v>
      </c>
      <c r="C490" s="3" t="s">
        <v>165</v>
      </c>
      <c r="D490" s="4" t="s">
        <v>19</v>
      </c>
      <c r="E490" s="3" t="s">
        <v>20</v>
      </c>
      <c r="F490" s="3">
        <f t="shared" si="1"/>
        <v>10</v>
      </c>
      <c r="G490" s="3">
        <f t="shared" si="2"/>
        <v>15</v>
      </c>
      <c r="H490" s="3" t="s">
        <v>73</v>
      </c>
      <c r="I490" s="3" t="s">
        <v>57</v>
      </c>
      <c r="J490" s="3" t="s">
        <v>23297</v>
      </c>
      <c r="K490" s="3" t="s">
        <v>23298</v>
      </c>
      <c r="L490" s="3"/>
      <c r="M490" s="3" t="s">
        <v>35</v>
      </c>
    </row>
    <row r="491" ht="21.75" customHeight="1">
      <c r="A491" s="3" t="s">
        <v>23300</v>
      </c>
      <c r="B491" s="3" t="s">
        <v>23302</v>
      </c>
      <c r="C491" s="3" t="s">
        <v>165</v>
      </c>
      <c r="D491" s="4" t="s">
        <v>19</v>
      </c>
      <c r="E491" s="3" t="s">
        <v>127</v>
      </c>
      <c r="F491" s="3">
        <f t="shared" si="1"/>
        <v>10</v>
      </c>
      <c r="G491" s="3">
        <f t="shared" si="2"/>
        <v>15</v>
      </c>
      <c r="H491" s="3" t="s">
        <v>73</v>
      </c>
      <c r="I491" s="3" t="s">
        <v>69</v>
      </c>
      <c r="J491" s="3" t="s">
        <v>23307</v>
      </c>
      <c r="K491" s="3" t="s">
        <v>11924</v>
      </c>
      <c r="L491" s="3"/>
      <c r="M491" s="3" t="s">
        <v>41</v>
      </c>
    </row>
    <row r="492" ht="21.75" customHeight="1">
      <c r="A492" s="3" t="s">
        <v>5166</v>
      </c>
      <c r="B492" s="3" t="s">
        <v>10575</v>
      </c>
      <c r="C492" s="3" t="s">
        <v>165</v>
      </c>
      <c r="D492" s="4" t="s">
        <v>19</v>
      </c>
      <c r="E492" s="3" t="s">
        <v>20</v>
      </c>
      <c r="F492" s="3">
        <f t="shared" si="1"/>
        <v>10</v>
      </c>
      <c r="G492" s="3">
        <f t="shared" si="2"/>
        <v>15</v>
      </c>
      <c r="H492" s="3" t="s">
        <v>73</v>
      </c>
      <c r="I492" s="3" t="s">
        <v>50</v>
      </c>
      <c r="J492" s="3" t="s">
        <v>23315</v>
      </c>
      <c r="K492" s="3" t="s">
        <v>17235</v>
      </c>
      <c r="L492" s="3"/>
      <c r="M492" s="3" t="s">
        <v>35</v>
      </c>
    </row>
    <row r="493" ht="21.75" customHeight="1">
      <c r="A493" s="3" t="s">
        <v>23317</v>
      </c>
      <c r="B493" s="3" t="s">
        <v>23199</v>
      </c>
      <c r="C493" s="3" t="s">
        <v>165</v>
      </c>
      <c r="D493" s="4" t="s">
        <v>19</v>
      </c>
      <c r="E493" s="3" t="s">
        <v>21</v>
      </c>
      <c r="F493" s="3">
        <f t="shared" si="1"/>
        <v>10</v>
      </c>
      <c r="G493" s="3">
        <f t="shared" si="2"/>
        <v>15</v>
      </c>
      <c r="H493" s="3" t="s">
        <v>73</v>
      </c>
      <c r="I493" s="3" t="s">
        <v>57</v>
      </c>
      <c r="J493" s="3" t="s">
        <v>23321</v>
      </c>
      <c r="K493" s="3" t="s">
        <v>23208</v>
      </c>
      <c r="L493" s="3"/>
      <c r="M493" s="3" t="s">
        <v>41</v>
      </c>
    </row>
    <row r="494" ht="21.75" customHeight="1">
      <c r="A494" s="3" t="s">
        <v>10774</v>
      </c>
      <c r="B494" s="3" t="s">
        <v>10776</v>
      </c>
      <c r="C494" s="3" t="s">
        <v>165</v>
      </c>
      <c r="D494" s="4" t="s">
        <v>19</v>
      </c>
      <c r="E494" s="3" t="s">
        <v>20</v>
      </c>
      <c r="F494" s="3">
        <f t="shared" si="1"/>
        <v>10</v>
      </c>
      <c r="G494" s="3">
        <f t="shared" si="2"/>
        <v>15</v>
      </c>
      <c r="H494" s="3" t="s">
        <v>73</v>
      </c>
      <c r="I494" s="3" t="s">
        <v>57</v>
      </c>
      <c r="J494" s="3" t="s">
        <v>10781</v>
      </c>
      <c r="K494" s="3" t="s">
        <v>10780</v>
      </c>
      <c r="L494" s="3"/>
      <c r="M494" s="3" t="s">
        <v>90</v>
      </c>
    </row>
    <row r="495" ht="21.75" customHeight="1">
      <c r="A495" s="3" t="s">
        <v>23329</v>
      </c>
      <c r="B495" s="3" t="s">
        <v>23331</v>
      </c>
      <c r="C495" s="3" t="s">
        <v>165</v>
      </c>
      <c r="D495" s="4" t="s">
        <v>19</v>
      </c>
      <c r="E495" s="3" t="s">
        <v>20</v>
      </c>
      <c r="F495" s="3">
        <f t="shared" si="1"/>
        <v>10</v>
      </c>
      <c r="G495" s="3">
        <f t="shared" si="2"/>
        <v>15</v>
      </c>
      <c r="H495" s="3" t="s">
        <v>73</v>
      </c>
      <c r="I495" s="3" t="s">
        <v>57</v>
      </c>
      <c r="J495" s="3" t="s">
        <v>23339</v>
      </c>
      <c r="K495" s="3" t="s">
        <v>23340</v>
      </c>
      <c r="L495" s="3"/>
      <c r="M495" s="3" t="s">
        <v>35</v>
      </c>
    </row>
    <row r="496" ht="21.75" customHeight="1">
      <c r="A496" s="3" t="s">
        <v>259</v>
      </c>
      <c r="B496" s="3" t="s">
        <v>11346</v>
      </c>
      <c r="C496" s="3" t="s">
        <v>165</v>
      </c>
      <c r="D496" s="4" t="s">
        <v>19</v>
      </c>
      <c r="E496" s="3" t="s">
        <v>20</v>
      </c>
      <c r="F496" s="3">
        <f t="shared" si="1"/>
        <v>10</v>
      </c>
      <c r="G496" s="3">
        <f t="shared" si="2"/>
        <v>15</v>
      </c>
      <c r="H496" s="3" t="s">
        <v>73</v>
      </c>
      <c r="I496" s="3" t="s">
        <v>50</v>
      </c>
      <c r="J496" s="3" t="s">
        <v>11349</v>
      </c>
      <c r="K496" s="3" t="s">
        <v>11348</v>
      </c>
      <c r="L496" s="3"/>
      <c r="M496" s="3" t="s">
        <v>159</v>
      </c>
    </row>
    <row r="497" ht="21.75" customHeight="1">
      <c r="A497" s="3" t="s">
        <v>5483</v>
      </c>
      <c r="B497" s="3" t="s">
        <v>23353</v>
      </c>
      <c r="C497" s="3" t="s">
        <v>18</v>
      </c>
      <c r="D497" s="4" t="s">
        <v>19</v>
      </c>
      <c r="E497" s="3" t="s">
        <v>20</v>
      </c>
      <c r="F497" s="3">
        <f t="shared" si="1"/>
        <v>10</v>
      </c>
      <c r="G497" s="3">
        <f t="shared" si="2"/>
        <v>15</v>
      </c>
      <c r="H497" s="3" t="s">
        <v>73</v>
      </c>
      <c r="I497" s="3" t="s">
        <v>57</v>
      </c>
      <c r="J497" s="3" t="s">
        <v>1122</v>
      </c>
      <c r="K497" s="3" t="s">
        <v>23357</v>
      </c>
      <c r="L497" s="3" t="s">
        <v>23360</v>
      </c>
      <c r="M497" s="3" t="s">
        <v>90</v>
      </c>
    </row>
    <row r="498" ht="21.75" customHeight="1">
      <c r="A498" s="3" t="s">
        <v>28</v>
      </c>
      <c r="B498" s="3" t="s">
        <v>15900</v>
      </c>
      <c r="C498" s="3" t="s">
        <v>18</v>
      </c>
      <c r="D498" s="4" t="s">
        <v>19</v>
      </c>
      <c r="E498" s="3" t="s">
        <v>21</v>
      </c>
      <c r="F498" s="3">
        <f t="shared" si="1"/>
        <v>10</v>
      </c>
      <c r="G498" s="3">
        <f t="shared" si="2"/>
        <v>15</v>
      </c>
      <c r="H498" s="3" t="s">
        <v>73</v>
      </c>
      <c r="I498" s="3" t="s">
        <v>69</v>
      </c>
      <c r="J498" s="3" t="s">
        <v>329</v>
      </c>
      <c r="K498" s="3" t="s">
        <v>15905</v>
      </c>
      <c r="L498" s="3" t="s">
        <v>23366</v>
      </c>
      <c r="M498" s="3" t="s">
        <v>35</v>
      </c>
    </row>
    <row r="499" ht="21.75" customHeight="1">
      <c r="A499" s="3" t="s">
        <v>2717</v>
      </c>
      <c r="B499" s="3" t="s">
        <v>11766</v>
      </c>
      <c r="C499" s="3" t="s">
        <v>18</v>
      </c>
      <c r="D499" s="4" t="s">
        <v>19</v>
      </c>
      <c r="E499" s="3" t="s">
        <v>21</v>
      </c>
      <c r="F499" s="3">
        <f t="shared" si="1"/>
        <v>10</v>
      </c>
      <c r="G499" s="3">
        <f t="shared" si="2"/>
        <v>15</v>
      </c>
      <c r="H499" s="3" t="s">
        <v>73</v>
      </c>
      <c r="I499" s="3" t="s">
        <v>57</v>
      </c>
      <c r="J499" s="3" t="s">
        <v>556</v>
      </c>
      <c r="K499" s="3" t="s">
        <v>15737</v>
      </c>
      <c r="L499" s="3" t="s">
        <v>15738</v>
      </c>
      <c r="M499" s="3" t="s">
        <v>27</v>
      </c>
    </row>
    <row r="500" ht="21.75" customHeight="1">
      <c r="A500" s="3" t="s">
        <v>23374</v>
      </c>
      <c r="B500" s="3" t="s">
        <v>14936</v>
      </c>
      <c r="C500" s="3" t="s">
        <v>18</v>
      </c>
      <c r="D500" s="4" t="s">
        <v>19</v>
      </c>
      <c r="E500" s="3" t="s">
        <v>20</v>
      </c>
      <c r="F500" s="3">
        <f t="shared" si="1"/>
        <v>10</v>
      </c>
      <c r="G500" s="3">
        <f t="shared" si="2"/>
        <v>13</v>
      </c>
      <c r="H500" s="3" t="s">
        <v>3156</v>
      </c>
      <c r="I500" s="3" t="s">
        <v>57</v>
      </c>
      <c r="J500" s="3" t="s">
        <v>7922</v>
      </c>
      <c r="K500" s="3" t="s">
        <v>23377</v>
      </c>
      <c r="L500" s="3" t="s">
        <v>23379</v>
      </c>
      <c r="M500" s="3" t="s">
        <v>35</v>
      </c>
    </row>
    <row r="501" ht="21.75" customHeight="1">
      <c r="A501" s="3" t="s">
        <v>23380</v>
      </c>
      <c r="B501" s="3" t="s">
        <v>16021</v>
      </c>
      <c r="C501" s="3" t="s">
        <v>18</v>
      </c>
      <c r="D501" s="4" t="s">
        <v>19</v>
      </c>
      <c r="E501" s="3" t="s">
        <v>20</v>
      </c>
      <c r="F501" s="3">
        <f t="shared" si="1"/>
        <v>10</v>
      </c>
      <c r="G501" s="3">
        <f t="shared" si="2"/>
        <v>15</v>
      </c>
      <c r="H501" s="3" t="s">
        <v>73</v>
      </c>
      <c r="I501" s="3" t="s">
        <v>57</v>
      </c>
      <c r="J501" s="3" t="s">
        <v>8069</v>
      </c>
      <c r="K501" s="3" t="s">
        <v>23385</v>
      </c>
      <c r="L501" s="3" t="s">
        <v>23386</v>
      </c>
      <c r="M501" s="3" t="s">
        <v>41</v>
      </c>
    </row>
    <row r="502" ht="21.75" customHeight="1">
      <c r="A502" s="3" t="s">
        <v>2654</v>
      </c>
      <c r="B502" s="3" t="s">
        <v>6011</v>
      </c>
      <c r="C502" s="3" t="s">
        <v>18</v>
      </c>
      <c r="D502" s="4" t="s">
        <v>19</v>
      </c>
      <c r="E502" s="3" t="s">
        <v>20</v>
      </c>
      <c r="F502" s="3">
        <f t="shared" si="1"/>
        <v>10</v>
      </c>
      <c r="G502" s="3">
        <f t="shared" si="2"/>
        <v>20</v>
      </c>
      <c r="H502" s="3" t="s">
        <v>48</v>
      </c>
      <c r="I502" s="3" t="s">
        <v>23</v>
      </c>
      <c r="J502" s="3" t="s">
        <v>2498</v>
      </c>
      <c r="K502" s="3" t="s">
        <v>23389</v>
      </c>
      <c r="L502" s="3" t="s">
        <v>23391</v>
      </c>
      <c r="M502" s="3" t="s">
        <v>23400</v>
      </c>
    </row>
    <row r="503" ht="21.75" customHeight="1">
      <c r="A503" s="3" t="s">
        <v>23402</v>
      </c>
      <c r="B503" s="3" t="s">
        <v>1035</v>
      </c>
      <c r="C503" s="3" t="s">
        <v>18</v>
      </c>
      <c r="D503" s="4" t="s">
        <v>19</v>
      </c>
      <c r="E503" s="3" t="s">
        <v>127</v>
      </c>
      <c r="F503" s="3">
        <f t="shared" si="1"/>
        <v>10</v>
      </c>
      <c r="G503" s="3">
        <f t="shared" si="2"/>
        <v>20</v>
      </c>
      <c r="H503" s="3" t="s">
        <v>48</v>
      </c>
      <c r="I503" s="3" t="s">
        <v>69</v>
      </c>
      <c r="J503" s="3" t="s">
        <v>1036</v>
      </c>
      <c r="K503" s="3" t="s">
        <v>16730</v>
      </c>
      <c r="L503" s="3" t="s">
        <v>23407</v>
      </c>
      <c r="M503" s="3" t="s">
        <v>23410</v>
      </c>
    </row>
    <row r="504" ht="21.75" customHeight="1">
      <c r="A504" s="3" t="s">
        <v>12268</v>
      </c>
      <c r="B504" s="3" t="s">
        <v>23412</v>
      </c>
      <c r="C504" s="3" t="s">
        <v>18</v>
      </c>
      <c r="D504" s="4" t="s">
        <v>19</v>
      </c>
      <c r="E504" s="3" t="s">
        <v>20</v>
      </c>
      <c r="F504" s="3">
        <f t="shared" si="1"/>
        <v>10</v>
      </c>
      <c r="G504" s="3">
        <f t="shared" si="2"/>
        <v>15</v>
      </c>
      <c r="H504" s="3" t="s">
        <v>73</v>
      </c>
      <c r="I504" s="3" t="s">
        <v>57</v>
      </c>
      <c r="J504" s="3" t="s">
        <v>23417</v>
      </c>
      <c r="K504" s="3" t="s">
        <v>23418</v>
      </c>
      <c r="L504" s="3" t="s">
        <v>23420</v>
      </c>
      <c r="M504" s="3" t="s">
        <v>23422</v>
      </c>
    </row>
    <row r="505" ht="21.75" customHeight="1">
      <c r="A505" s="3" t="s">
        <v>13598</v>
      </c>
      <c r="B505" s="3" t="s">
        <v>8884</v>
      </c>
      <c r="C505" s="3" t="s">
        <v>18</v>
      </c>
      <c r="D505" s="4" t="s">
        <v>19</v>
      </c>
      <c r="E505" s="3" t="s">
        <v>20</v>
      </c>
      <c r="F505" s="3">
        <f t="shared" si="1"/>
        <v>10</v>
      </c>
      <c r="G505" s="3">
        <f t="shared" si="2"/>
        <v>20</v>
      </c>
      <c r="H505" s="3" t="s">
        <v>48</v>
      </c>
      <c r="I505" s="3" t="s">
        <v>57</v>
      </c>
      <c r="J505" s="3" t="s">
        <v>5534</v>
      </c>
      <c r="K505" s="3" t="s">
        <v>23430</v>
      </c>
      <c r="L505" s="3" t="s">
        <v>23431</v>
      </c>
      <c r="M505" s="3" t="s">
        <v>159</v>
      </c>
    </row>
    <row r="506" ht="21.75" customHeight="1">
      <c r="A506" s="3" t="s">
        <v>2447</v>
      </c>
      <c r="B506" s="3" t="s">
        <v>9249</v>
      </c>
      <c r="C506" s="3" t="s">
        <v>18</v>
      </c>
      <c r="D506" s="4" t="s">
        <v>19</v>
      </c>
      <c r="E506" s="3" t="s">
        <v>20</v>
      </c>
      <c r="F506" s="3">
        <f t="shared" si="1"/>
        <v>10</v>
      </c>
      <c r="G506" s="3">
        <f t="shared" si="2"/>
        <v>20</v>
      </c>
      <c r="H506" s="3" t="s">
        <v>48</v>
      </c>
      <c r="I506" s="3" t="s">
        <v>57</v>
      </c>
      <c r="J506" s="3" t="s">
        <v>1684</v>
      </c>
      <c r="K506" s="3" t="s">
        <v>15441</v>
      </c>
      <c r="L506" s="3" t="s">
        <v>15442</v>
      </c>
      <c r="M506" s="3" t="s">
        <v>35</v>
      </c>
    </row>
    <row r="507" ht="21.75" customHeight="1">
      <c r="A507" s="3" t="s">
        <v>9973</v>
      </c>
      <c r="B507" s="3" t="s">
        <v>8777</v>
      </c>
      <c r="C507" s="3" t="s">
        <v>18</v>
      </c>
      <c r="D507" s="4" t="s">
        <v>19</v>
      </c>
      <c r="E507" s="3" t="s">
        <v>20</v>
      </c>
      <c r="F507" s="3">
        <f t="shared" si="1"/>
        <v>10</v>
      </c>
      <c r="G507" s="3">
        <f t="shared" si="2"/>
        <v>15</v>
      </c>
      <c r="H507" s="3" t="s">
        <v>73</v>
      </c>
      <c r="I507" s="3" t="s">
        <v>57</v>
      </c>
      <c r="J507" s="3" t="s">
        <v>8779</v>
      </c>
      <c r="K507" s="3" t="s">
        <v>2542</v>
      </c>
      <c r="L507" s="3" t="s">
        <v>15377</v>
      </c>
      <c r="M507" s="3" t="s">
        <v>35</v>
      </c>
    </row>
    <row r="508" ht="21.75" customHeight="1">
      <c r="A508" s="3" t="s">
        <v>23444</v>
      </c>
      <c r="B508" s="3" t="s">
        <v>23445</v>
      </c>
      <c r="C508" s="3" t="s">
        <v>18</v>
      </c>
      <c r="D508" s="4" t="s">
        <v>19</v>
      </c>
      <c r="E508" s="3" t="s">
        <v>21</v>
      </c>
      <c r="F508" s="3">
        <f t="shared" si="1"/>
        <v>10</v>
      </c>
      <c r="G508" s="3">
        <f t="shared" si="2"/>
        <v>15</v>
      </c>
      <c r="H508" s="3" t="s">
        <v>73</v>
      </c>
      <c r="I508" s="3" t="s">
        <v>57</v>
      </c>
      <c r="J508" s="3" t="s">
        <v>329</v>
      </c>
      <c r="K508" s="3" t="s">
        <v>23450</v>
      </c>
      <c r="L508" s="3" t="s">
        <v>23451</v>
      </c>
      <c r="M508" s="3" t="s">
        <v>35</v>
      </c>
    </row>
    <row r="509" ht="21.75" customHeight="1">
      <c r="A509" s="3" t="s">
        <v>14178</v>
      </c>
      <c r="B509" s="3" t="s">
        <v>8829</v>
      </c>
      <c r="C509" s="3" t="s">
        <v>18</v>
      </c>
      <c r="D509" s="4" t="s">
        <v>19</v>
      </c>
      <c r="E509" s="3" t="s">
        <v>20</v>
      </c>
      <c r="F509" s="3">
        <f t="shared" si="1"/>
        <v>10</v>
      </c>
      <c r="G509" s="3">
        <f t="shared" si="2"/>
        <v>15</v>
      </c>
      <c r="H509" s="3" t="s">
        <v>73</v>
      </c>
      <c r="I509" s="3" t="s">
        <v>50</v>
      </c>
      <c r="J509" s="3" t="s">
        <v>121</v>
      </c>
      <c r="K509" s="3" t="s">
        <v>23458</v>
      </c>
      <c r="L509" s="3" t="s">
        <v>23459</v>
      </c>
      <c r="M509" s="3" t="s">
        <v>27</v>
      </c>
    </row>
    <row r="510" ht="21.75" customHeight="1">
      <c r="A510" s="3" t="s">
        <v>28</v>
      </c>
      <c r="B510" s="3" t="s">
        <v>4467</v>
      </c>
      <c r="C510" s="3" t="s">
        <v>18</v>
      </c>
      <c r="D510" s="4" t="s">
        <v>19</v>
      </c>
      <c r="E510" s="3" t="s">
        <v>20</v>
      </c>
      <c r="F510" s="3">
        <f t="shared" si="1"/>
        <v>10</v>
      </c>
      <c r="G510" s="3">
        <f t="shared" si="2"/>
        <v>15</v>
      </c>
      <c r="H510" s="3" t="s">
        <v>73</v>
      </c>
      <c r="I510" s="3" t="s">
        <v>57</v>
      </c>
      <c r="J510" s="3" t="s">
        <v>264</v>
      </c>
      <c r="K510" s="3" t="s">
        <v>23464</v>
      </c>
      <c r="L510" s="3" t="s">
        <v>23465</v>
      </c>
      <c r="M510" s="3" t="s">
        <v>35</v>
      </c>
    </row>
    <row r="511" ht="21.75" customHeight="1">
      <c r="A511" s="3" t="s">
        <v>751</v>
      </c>
      <c r="B511" s="3" t="s">
        <v>12953</v>
      </c>
      <c r="C511" s="3" t="s">
        <v>18</v>
      </c>
      <c r="D511" s="4" t="s">
        <v>19</v>
      </c>
      <c r="E511" s="3" t="s">
        <v>21</v>
      </c>
      <c r="F511" s="3">
        <f t="shared" si="1"/>
        <v>10</v>
      </c>
      <c r="G511" s="3">
        <f t="shared" si="2"/>
        <v>15</v>
      </c>
      <c r="H511" s="3" t="s">
        <v>73</v>
      </c>
      <c r="I511" s="3" t="s">
        <v>57</v>
      </c>
      <c r="J511" s="3" t="s">
        <v>12954</v>
      </c>
      <c r="K511" s="3" t="s">
        <v>17003</v>
      </c>
      <c r="L511" s="3" t="s">
        <v>23474</v>
      </c>
      <c r="M511" s="3" t="s">
        <v>35</v>
      </c>
    </row>
    <row r="512" ht="21.75" customHeight="1">
      <c r="A512" s="3" t="s">
        <v>15560</v>
      </c>
      <c r="B512" s="3" t="s">
        <v>8934</v>
      </c>
      <c r="C512" s="3" t="s">
        <v>18</v>
      </c>
      <c r="D512" s="4" t="s">
        <v>19</v>
      </c>
      <c r="E512" s="3" t="s">
        <v>20</v>
      </c>
      <c r="F512" s="3">
        <f t="shared" si="1"/>
        <v>10</v>
      </c>
      <c r="G512" s="3">
        <f t="shared" si="2"/>
        <v>15</v>
      </c>
      <c r="H512" s="3" t="s">
        <v>73</v>
      </c>
      <c r="I512" s="3" t="s">
        <v>50</v>
      </c>
      <c r="J512" s="3" t="s">
        <v>38</v>
      </c>
      <c r="K512" s="3" t="s">
        <v>15352</v>
      </c>
      <c r="L512" s="3" t="s">
        <v>15562</v>
      </c>
      <c r="M512" s="3" t="s">
        <v>159</v>
      </c>
    </row>
    <row r="513" ht="21.75" customHeight="1">
      <c r="A513" s="3" t="s">
        <v>28</v>
      </c>
      <c r="B513" s="3" t="s">
        <v>15776</v>
      </c>
      <c r="C513" s="3" t="s">
        <v>18</v>
      </c>
      <c r="D513" s="4" t="s">
        <v>19</v>
      </c>
      <c r="E513" s="3" t="s">
        <v>20</v>
      </c>
      <c r="F513" s="3">
        <f t="shared" si="1"/>
        <v>10</v>
      </c>
      <c r="G513" s="3">
        <f t="shared" si="2"/>
        <v>18</v>
      </c>
      <c r="H513" s="3" t="s">
        <v>95</v>
      </c>
      <c r="I513" s="3" t="s">
        <v>57</v>
      </c>
      <c r="J513" s="3" t="s">
        <v>99</v>
      </c>
      <c r="K513" s="3" t="s">
        <v>20438</v>
      </c>
      <c r="L513" s="3" t="s">
        <v>23483</v>
      </c>
      <c r="M513" s="3" t="s">
        <v>27</v>
      </c>
    </row>
    <row r="514" ht="21.75" customHeight="1">
      <c r="A514" s="3" t="s">
        <v>23484</v>
      </c>
      <c r="B514" s="3" t="s">
        <v>1035</v>
      </c>
      <c r="C514" s="3" t="s">
        <v>18</v>
      </c>
      <c r="D514" s="4" t="s">
        <v>19</v>
      </c>
      <c r="E514" s="3" t="s">
        <v>127</v>
      </c>
      <c r="F514" s="3">
        <f t="shared" si="1"/>
        <v>10</v>
      </c>
      <c r="G514" s="3">
        <f t="shared" si="2"/>
        <v>20</v>
      </c>
      <c r="H514" s="3" t="s">
        <v>48</v>
      </c>
      <c r="I514" s="3" t="s">
        <v>69</v>
      </c>
      <c r="J514" s="3" t="s">
        <v>1036</v>
      </c>
      <c r="K514" s="3" t="s">
        <v>16730</v>
      </c>
      <c r="L514" s="3" t="s">
        <v>23487</v>
      </c>
      <c r="M514" s="3" t="s">
        <v>23491</v>
      </c>
    </row>
    <row r="515" ht="21.75" customHeight="1">
      <c r="A515" s="3" t="s">
        <v>5663</v>
      </c>
      <c r="B515" s="3" t="s">
        <v>23493</v>
      </c>
      <c r="C515" s="3" t="s">
        <v>18</v>
      </c>
      <c r="D515" s="4" t="s">
        <v>19</v>
      </c>
      <c r="E515" s="3" t="s">
        <v>20</v>
      </c>
      <c r="F515" s="3">
        <f t="shared" si="1"/>
        <v>10</v>
      </c>
      <c r="G515" s="3">
        <f t="shared" si="2"/>
        <v>15</v>
      </c>
      <c r="H515" s="3" t="s">
        <v>73</v>
      </c>
      <c r="I515" s="3" t="s">
        <v>57</v>
      </c>
      <c r="J515" s="3" t="s">
        <v>1695</v>
      </c>
      <c r="K515" s="3" t="s">
        <v>23496</v>
      </c>
      <c r="L515" s="3" t="s">
        <v>23499</v>
      </c>
      <c r="M515" s="3" t="s">
        <v>41</v>
      </c>
    </row>
    <row r="516" ht="21.75" customHeight="1">
      <c r="A516" s="3" t="s">
        <v>795</v>
      </c>
      <c r="B516" s="3" t="s">
        <v>23500</v>
      </c>
      <c r="C516" s="3" t="s">
        <v>18</v>
      </c>
      <c r="D516" s="4" t="s">
        <v>19</v>
      </c>
      <c r="E516" s="3" t="s">
        <v>21</v>
      </c>
      <c r="F516" s="3">
        <f t="shared" si="1"/>
        <v>10</v>
      </c>
      <c r="G516" s="3">
        <f t="shared" si="2"/>
        <v>15</v>
      </c>
      <c r="H516" s="3" t="s">
        <v>73</v>
      </c>
      <c r="I516" s="3" t="s">
        <v>50</v>
      </c>
      <c r="J516" s="3" t="s">
        <v>70</v>
      </c>
      <c r="K516" s="3" t="s">
        <v>23503</v>
      </c>
      <c r="L516" s="3" t="s">
        <v>23504</v>
      </c>
      <c r="M516" s="3" t="s">
        <v>159</v>
      </c>
    </row>
    <row r="517" ht="21.75" customHeight="1">
      <c r="A517" s="3" t="s">
        <v>28</v>
      </c>
      <c r="B517" s="3" t="s">
        <v>8934</v>
      </c>
      <c r="C517" s="3" t="s">
        <v>18</v>
      </c>
      <c r="D517" s="4" t="s">
        <v>19</v>
      </c>
      <c r="E517" s="3" t="s">
        <v>20</v>
      </c>
      <c r="F517" s="3">
        <f t="shared" si="1"/>
        <v>10</v>
      </c>
      <c r="G517" s="3">
        <f t="shared" si="2"/>
        <v>17</v>
      </c>
      <c r="H517" s="3" t="s">
        <v>443</v>
      </c>
      <c r="I517" s="3" t="s">
        <v>50</v>
      </c>
      <c r="J517" s="3" t="s">
        <v>38</v>
      </c>
      <c r="K517" s="3" t="s">
        <v>23510</v>
      </c>
      <c r="L517" s="3" t="s">
        <v>23512</v>
      </c>
      <c r="M517" s="3" t="s">
        <v>159</v>
      </c>
    </row>
    <row r="518" ht="21.75" customHeight="1">
      <c r="A518" s="3" t="s">
        <v>28</v>
      </c>
      <c r="B518" s="3" t="s">
        <v>15900</v>
      </c>
      <c r="C518" s="3" t="s">
        <v>18</v>
      </c>
      <c r="D518" s="4" t="s">
        <v>19</v>
      </c>
      <c r="E518" s="3" t="s">
        <v>21</v>
      </c>
      <c r="F518" s="3">
        <f t="shared" si="1"/>
        <v>10</v>
      </c>
      <c r="G518" s="3">
        <f t="shared" si="2"/>
        <v>15</v>
      </c>
      <c r="H518" s="3" t="s">
        <v>73</v>
      </c>
      <c r="I518" s="3" t="s">
        <v>57</v>
      </c>
      <c r="J518" s="3" t="s">
        <v>329</v>
      </c>
      <c r="K518" s="3" t="s">
        <v>23517</v>
      </c>
      <c r="L518" s="3" t="s">
        <v>23519</v>
      </c>
      <c r="M518" s="3" t="s">
        <v>35</v>
      </c>
    </row>
    <row r="519" ht="21.75" customHeight="1">
      <c r="A519" s="3" t="s">
        <v>23522</v>
      </c>
      <c r="B519" s="3" t="s">
        <v>23523</v>
      </c>
      <c r="C519" s="3" t="s">
        <v>18</v>
      </c>
      <c r="D519" s="4" t="s">
        <v>19</v>
      </c>
      <c r="E519" s="3" t="s">
        <v>21</v>
      </c>
      <c r="F519" s="3">
        <f t="shared" si="1"/>
        <v>10</v>
      </c>
      <c r="G519" s="3">
        <f t="shared" si="2"/>
        <v>15</v>
      </c>
      <c r="H519" s="3" t="s">
        <v>73</v>
      </c>
      <c r="I519" s="3" t="s">
        <v>57</v>
      </c>
      <c r="J519" s="3" t="s">
        <v>23526</v>
      </c>
      <c r="K519" s="3" t="s">
        <v>23528</v>
      </c>
      <c r="L519" s="3" t="s">
        <v>23529</v>
      </c>
      <c r="M519" s="3" t="s">
        <v>35</v>
      </c>
    </row>
    <row r="520" ht="21.75" customHeight="1">
      <c r="A520" s="3" t="s">
        <v>28</v>
      </c>
      <c r="B520" s="3" t="s">
        <v>23530</v>
      </c>
      <c r="C520" s="3" t="s">
        <v>18</v>
      </c>
      <c r="D520" s="4" t="s">
        <v>19</v>
      </c>
      <c r="E520" s="3" t="s">
        <v>21</v>
      </c>
      <c r="F520" s="3">
        <f t="shared" si="1"/>
        <v>10</v>
      </c>
      <c r="G520" s="3">
        <f t="shared" si="2"/>
        <v>15</v>
      </c>
      <c r="H520" s="3" t="s">
        <v>73</v>
      </c>
      <c r="I520" s="3" t="s">
        <v>57</v>
      </c>
      <c r="J520" s="3" t="s">
        <v>38</v>
      </c>
      <c r="K520" s="3" t="s">
        <v>23536</v>
      </c>
      <c r="L520" s="3" t="s">
        <v>23538</v>
      </c>
      <c r="M520" s="3" t="s">
        <v>257</v>
      </c>
    </row>
    <row r="521" ht="21.75" customHeight="1">
      <c r="A521" s="3" t="s">
        <v>9467</v>
      </c>
      <c r="B521" s="3" t="s">
        <v>16021</v>
      </c>
      <c r="C521" s="3" t="s">
        <v>18</v>
      </c>
      <c r="D521" s="4" t="s">
        <v>19</v>
      </c>
      <c r="E521" s="3" t="s">
        <v>20</v>
      </c>
      <c r="F521" s="3">
        <f t="shared" si="1"/>
        <v>10</v>
      </c>
      <c r="G521" s="3">
        <f t="shared" si="2"/>
        <v>15</v>
      </c>
      <c r="H521" s="3" t="s">
        <v>73</v>
      </c>
      <c r="I521" s="3" t="s">
        <v>57</v>
      </c>
      <c r="J521" s="3" t="s">
        <v>8069</v>
      </c>
      <c r="K521" s="3" t="s">
        <v>16025</v>
      </c>
      <c r="L521" s="3" t="s">
        <v>16027</v>
      </c>
      <c r="M521" s="3" t="s">
        <v>41</v>
      </c>
    </row>
    <row r="522" ht="21.75" customHeight="1">
      <c r="A522" s="3" t="s">
        <v>15686</v>
      </c>
      <c r="B522" s="3" t="s">
        <v>1859</v>
      </c>
      <c r="C522" s="3" t="s">
        <v>18</v>
      </c>
      <c r="D522" s="4" t="s">
        <v>19</v>
      </c>
      <c r="E522" s="3" t="s">
        <v>20</v>
      </c>
      <c r="F522" s="3">
        <f t="shared" si="1"/>
        <v>10</v>
      </c>
      <c r="G522" s="3">
        <f t="shared" si="2"/>
        <v>20</v>
      </c>
      <c r="H522" s="3" t="s">
        <v>48</v>
      </c>
      <c r="I522" s="3" t="s">
        <v>57</v>
      </c>
      <c r="J522" s="3" t="s">
        <v>264</v>
      </c>
      <c r="K522" s="3" t="s">
        <v>4498</v>
      </c>
      <c r="L522" s="3" t="s">
        <v>15688</v>
      </c>
      <c r="M522" s="3" t="s">
        <v>257</v>
      </c>
    </row>
    <row r="523" ht="21.75" customHeight="1">
      <c r="A523" s="3" t="s">
        <v>28</v>
      </c>
      <c r="B523" s="3" t="s">
        <v>23548</v>
      </c>
      <c r="C523" s="3" t="s">
        <v>18</v>
      </c>
      <c r="D523" s="4" t="s">
        <v>19</v>
      </c>
      <c r="E523" s="3" t="s">
        <v>20</v>
      </c>
      <c r="F523" s="3">
        <f t="shared" si="1"/>
        <v>10</v>
      </c>
      <c r="G523" s="3">
        <f t="shared" si="2"/>
        <v>15</v>
      </c>
      <c r="H523" s="3" t="s">
        <v>73</v>
      </c>
      <c r="I523" s="3" t="s">
        <v>57</v>
      </c>
      <c r="J523" s="3" t="s">
        <v>23551</v>
      </c>
      <c r="K523" s="3" t="s">
        <v>23553</v>
      </c>
      <c r="L523" s="3" t="s">
        <v>23554</v>
      </c>
      <c r="M523" s="3" t="s">
        <v>23555</v>
      </c>
    </row>
    <row r="524" ht="21.75" customHeight="1">
      <c r="A524" s="3" t="s">
        <v>11978</v>
      </c>
      <c r="B524" s="3" t="s">
        <v>14591</v>
      </c>
      <c r="C524" s="3" t="s">
        <v>18</v>
      </c>
      <c r="D524" s="4" t="s">
        <v>19</v>
      </c>
      <c r="E524" s="3" t="s">
        <v>21</v>
      </c>
      <c r="F524" s="3">
        <f t="shared" si="1"/>
        <v>10</v>
      </c>
      <c r="G524" s="3">
        <f t="shared" si="2"/>
        <v>15</v>
      </c>
      <c r="H524" s="3" t="s">
        <v>73</v>
      </c>
      <c r="I524" s="3" t="s">
        <v>57</v>
      </c>
      <c r="J524" s="3" t="s">
        <v>4292</v>
      </c>
      <c r="K524" s="3" t="s">
        <v>23558</v>
      </c>
      <c r="L524" s="3" t="s">
        <v>23559</v>
      </c>
      <c r="M524" s="3" t="s">
        <v>23560</v>
      </c>
    </row>
    <row r="525" ht="21.75" customHeight="1">
      <c r="A525" s="3" t="s">
        <v>9973</v>
      </c>
      <c r="B525" s="3" t="s">
        <v>14591</v>
      </c>
      <c r="C525" s="3" t="s">
        <v>18</v>
      </c>
      <c r="D525" s="4" t="s">
        <v>19</v>
      </c>
      <c r="E525" s="3" t="s">
        <v>21</v>
      </c>
      <c r="F525" s="3">
        <f t="shared" si="1"/>
        <v>10</v>
      </c>
      <c r="G525" s="3">
        <f t="shared" si="2"/>
        <v>15</v>
      </c>
      <c r="H525" s="3" t="s">
        <v>73</v>
      </c>
      <c r="I525" s="3" t="s">
        <v>23</v>
      </c>
      <c r="J525" s="3" t="s">
        <v>4292</v>
      </c>
      <c r="K525" s="3" t="s">
        <v>23563</v>
      </c>
      <c r="L525" s="3" t="s">
        <v>23564</v>
      </c>
      <c r="M525" s="3" t="s">
        <v>23567</v>
      </c>
    </row>
    <row r="526" ht="21.75" customHeight="1">
      <c r="A526" s="3" t="s">
        <v>9973</v>
      </c>
      <c r="B526" s="3" t="s">
        <v>15384</v>
      </c>
      <c r="C526" s="3" t="s">
        <v>18</v>
      </c>
      <c r="D526" s="4" t="s">
        <v>19</v>
      </c>
      <c r="E526" s="3" t="s">
        <v>20</v>
      </c>
      <c r="F526" s="3">
        <f t="shared" si="1"/>
        <v>10</v>
      </c>
      <c r="G526" s="3">
        <f t="shared" si="2"/>
        <v>15</v>
      </c>
      <c r="H526" s="3" t="s">
        <v>73</v>
      </c>
      <c r="I526" s="3" t="s">
        <v>50</v>
      </c>
      <c r="J526" s="3" t="s">
        <v>15386</v>
      </c>
      <c r="K526" s="3" t="s">
        <v>15388</v>
      </c>
      <c r="L526" s="3" t="s">
        <v>15389</v>
      </c>
      <c r="M526" s="3" t="s">
        <v>23574</v>
      </c>
    </row>
    <row r="527" ht="21.75" customHeight="1">
      <c r="A527" s="3" t="s">
        <v>28</v>
      </c>
      <c r="B527" s="3" t="s">
        <v>4324</v>
      </c>
      <c r="C527" s="3" t="s">
        <v>18</v>
      </c>
      <c r="D527" s="4" t="s">
        <v>19</v>
      </c>
      <c r="E527" s="3" t="s">
        <v>127</v>
      </c>
      <c r="F527" s="3">
        <f t="shared" si="1"/>
        <v>10</v>
      </c>
      <c r="G527" s="3">
        <f t="shared" si="2"/>
        <v>15</v>
      </c>
      <c r="H527" s="3" t="s">
        <v>73</v>
      </c>
      <c r="I527" s="3" t="s">
        <v>50</v>
      </c>
      <c r="J527" s="3" t="s">
        <v>99</v>
      </c>
      <c r="K527" s="3" t="s">
        <v>23582</v>
      </c>
      <c r="L527" s="3" t="s">
        <v>23584</v>
      </c>
      <c r="M527" s="3" t="s">
        <v>159</v>
      </c>
    </row>
    <row r="528" ht="21.75" customHeight="1">
      <c r="A528" s="3" t="s">
        <v>11978</v>
      </c>
      <c r="B528" s="3" t="s">
        <v>14591</v>
      </c>
      <c r="C528" s="3" t="s">
        <v>18</v>
      </c>
      <c r="D528" s="4" t="s">
        <v>19</v>
      </c>
      <c r="E528" s="3" t="s">
        <v>21</v>
      </c>
      <c r="F528" s="3">
        <f t="shared" si="1"/>
        <v>10</v>
      </c>
      <c r="G528" s="3">
        <f t="shared" si="2"/>
        <v>15</v>
      </c>
      <c r="H528" s="3" t="s">
        <v>73</v>
      </c>
      <c r="I528" s="3" t="s">
        <v>57</v>
      </c>
      <c r="J528" s="3" t="s">
        <v>4292</v>
      </c>
      <c r="K528" s="3" t="s">
        <v>18390</v>
      </c>
      <c r="L528" s="3" t="s">
        <v>18391</v>
      </c>
      <c r="M528" s="3" t="s">
        <v>23593</v>
      </c>
    </row>
    <row r="529" ht="21.75" customHeight="1">
      <c r="A529" s="3" t="s">
        <v>23594</v>
      </c>
      <c r="B529" s="3" t="s">
        <v>8934</v>
      </c>
      <c r="C529" s="3" t="s">
        <v>18</v>
      </c>
      <c r="D529" s="4" t="s">
        <v>19</v>
      </c>
      <c r="E529" s="3" t="s">
        <v>20</v>
      </c>
      <c r="F529" s="3">
        <f t="shared" si="1"/>
        <v>10</v>
      </c>
      <c r="G529" s="3">
        <f t="shared" si="2"/>
        <v>15</v>
      </c>
      <c r="H529" s="3" t="s">
        <v>73</v>
      </c>
      <c r="I529" s="3" t="s">
        <v>50</v>
      </c>
      <c r="J529" s="3" t="s">
        <v>38</v>
      </c>
      <c r="K529" s="3" t="s">
        <v>12004</v>
      </c>
      <c r="L529" s="3" t="s">
        <v>23603</v>
      </c>
      <c r="M529" s="3" t="s">
        <v>159</v>
      </c>
    </row>
    <row r="530" ht="21.75" customHeight="1">
      <c r="A530" s="3" t="s">
        <v>28</v>
      </c>
      <c r="B530" s="3" t="s">
        <v>15429</v>
      </c>
      <c r="C530" s="3" t="s">
        <v>18</v>
      </c>
      <c r="D530" s="4" t="s">
        <v>19</v>
      </c>
      <c r="E530" s="3" t="s">
        <v>20</v>
      </c>
      <c r="F530" s="3">
        <f t="shared" si="1"/>
        <v>10</v>
      </c>
      <c r="G530" s="3">
        <f t="shared" si="2"/>
        <v>18</v>
      </c>
      <c r="H530" s="3" t="s">
        <v>95</v>
      </c>
      <c r="I530" s="3" t="s">
        <v>57</v>
      </c>
      <c r="J530" s="3" t="s">
        <v>99</v>
      </c>
      <c r="K530" s="3" t="s">
        <v>15433</v>
      </c>
      <c r="L530" s="3" t="s">
        <v>15434</v>
      </c>
      <c r="M530" s="3" t="s">
        <v>90</v>
      </c>
    </row>
    <row r="531" ht="21.75" customHeight="1">
      <c r="A531" s="3" t="s">
        <v>20193</v>
      </c>
      <c r="B531" s="3" t="s">
        <v>23523</v>
      </c>
      <c r="C531" s="3" t="s">
        <v>18</v>
      </c>
      <c r="D531" s="4" t="s">
        <v>19</v>
      </c>
      <c r="E531" s="3" t="s">
        <v>21</v>
      </c>
      <c r="F531" s="3">
        <f t="shared" si="1"/>
        <v>10</v>
      </c>
      <c r="G531" s="3">
        <f t="shared" si="2"/>
        <v>15</v>
      </c>
      <c r="H531" s="3" t="s">
        <v>73</v>
      </c>
      <c r="I531" s="3" t="s">
        <v>57</v>
      </c>
      <c r="J531" s="3" t="s">
        <v>23526</v>
      </c>
      <c r="K531" s="3" t="s">
        <v>23614</v>
      </c>
      <c r="L531" s="3" t="s">
        <v>23616</v>
      </c>
      <c r="M531" s="3" t="s">
        <v>35</v>
      </c>
    </row>
    <row r="532" ht="21.75" customHeight="1">
      <c r="A532" s="3" t="s">
        <v>23618</v>
      </c>
      <c r="B532" s="3" t="s">
        <v>12037</v>
      </c>
      <c r="C532" s="3" t="s">
        <v>18</v>
      </c>
      <c r="D532" s="4" t="s">
        <v>19</v>
      </c>
      <c r="E532" s="3" t="s">
        <v>20</v>
      </c>
      <c r="F532" s="3">
        <f t="shared" si="1"/>
        <v>10</v>
      </c>
      <c r="G532" s="3">
        <f t="shared" si="2"/>
        <v>15</v>
      </c>
      <c r="H532" s="3" t="s">
        <v>73</v>
      </c>
      <c r="I532" s="3" t="s">
        <v>57</v>
      </c>
      <c r="J532" s="3" t="s">
        <v>38</v>
      </c>
      <c r="K532" s="3" t="s">
        <v>9212</v>
      </c>
      <c r="L532" s="3" t="s">
        <v>23624</v>
      </c>
      <c r="M532" s="3" t="s">
        <v>35</v>
      </c>
    </row>
    <row r="533" ht="21.75" customHeight="1">
      <c r="A533" s="3" t="s">
        <v>642</v>
      </c>
      <c r="B533" s="3" t="s">
        <v>16565</v>
      </c>
      <c r="C533" s="3" t="s">
        <v>18</v>
      </c>
      <c r="D533" s="4" t="s">
        <v>19</v>
      </c>
      <c r="E533" s="3" t="s">
        <v>20</v>
      </c>
      <c r="F533" s="3">
        <f t="shared" si="1"/>
        <v>10</v>
      </c>
      <c r="G533" s="3">
        <f t="shared" si="2"/>
        <v>15</v>
      </c>
      <c r="H533" s="3" t="s">
        <v>73</v>
      </c>
      <c r="I533" s="3" t="s">
        <v>57</v>
      </c>
      <c r="J533" s="3" t="s">
        <v>38</v>
      </c>
      <c r="K533" s="3" t="s">
        <v>23631</v>
      </c>
      <c r="L533" s="3" t="s">
        <v>23633</v>
      </c>
      <c r="M533" s="3" t="s">
        <v>35</v>
      </c>
    </row>
    <row r="534" ht="21.75" customHeight="1">
      <c r="A534" s="3" t="s">
        <v>11978</v>
      </c>
      <c r="B534" s="3" t="s">
        <v>14591</v>
      </c>
      <c r="C534" s="3" t="s">
        <v>18</v>
      </c>
      <c r="D534" s="4" t="s">
        <v>19</v>
      </c>
      <c r="E534" s="3" t="s">
        <v>21</v>
      </c>
      <c r="F534" s="3">
        <f t="shared" si="1"/>
        <v>10</v>
      </c>
      <c r="G534" s="3">
        <f t="shared" si="2"/>
        <v>15</v>
      </c>
      <c r="H534" s="3" t="s">
        <v>73</v>
      </c>
      <c r="I534" s="3" t="s">
        <v>57</v>
      </c>
      <c r="J534" s="3" t="s">
        <v>4292</v>
      </c>
      <c r="K534" s="3" t="s">
        <v>9649</v>
      </c>
      <c r="L534" s="3" t="s">
        <v>23642</v>
      </c>
      <c r="M534" s="3" t="s">
        <v>23645</v>
      </c>
    </row>
    <row r="535" ht="21.75" customHeight="1">
      <c r="A535" s="3" t="s">
        <v>10767</v>
      </c>
      <c r="B535" s="3" t="s">
        <v>8934</v>
      </c>
      <c r="C535" s="3" t="s">
        <v>18</v>
      </c>
      <c r="D535" s="4" t="s">
        <v>19</v>
      </c>
      <c r="E535" s="3" t="s">
        <v>21</v>
      </c>
      <c r="F535" s="3">
        <f t="shared" si="1"/>
        <v>10</v>
      </c>
      <c r="G535" s="3">
        <f t="shared" si="2"/>
        <v>15</v>
      </c>
      <c r="H535" s="3" t="s">
        <v>73</v>
      </c>
      <c r="I535" s="3" t="s">
        <v>50</v>
      </c>
      <c r="J535" s="3" t="s">
        <v>38</v>
      </c>
      <c r="K535" s="3" t="s">
        <v>12022</v>
      </c>
      <c r="L535" s="3" t="s">
        <v>23654</v>
      </c>
      <c r="M535" s="3" t="s">
        <v>159</v>
      </c>
    </row>
    <row r="536" ht="21.75" customHeight="1">
      <c r="A536" s="3" t="s">
        <v>28</v>
      </c>
      <c r="B536" s="3" t="s">
        <v>15776</v>
      </c>
      <c r="C536" s="3" t="s">
        <v>18</v>
      </c>
      <c r="D536" s="4" t="s">
        <v>19</v>
      </c>
      <c r="E536" s="3" t="s">
        <v>20</v>
      </c>
      <c r="F536" s="3">
        <f t="shared" si="1"/>
        <v>10</v>
      </c>
      <c r="G536" s="3">
        <f t="shared" si="2"/>
        <v>15</v>
      </c>
      <c r="H536" s="3" t="s">
        <v>73</v>
      </c>
      <c r="I536" s="3" t="s">
        <v>57</v>
      </c>
      <c r="J536" s="3" t="s">
        <v>99</v>
      </c>
      <c r="K536" s="3" t="s">
        <v>20438</v>
      </c>
      <c r="L536" s="3" t="s">
        <v>23665</v>
      </c>
      <c r="M536" s="3" t="s">
        <v>27</v>
      </c>
    </row>
    <row r="537" ht="21.75" customHeight="1">
      <c r="A537" s="3" t="s">
        <v>11978</v>
      </c>
      <c r="B537" s="3" t="s">
        <v>15776</v>
      </c>
      <c r="C537" s="3" t="s">
        <v>18</v>
      </c>
      <c r="D537" s="4" t="s">
        <v>19</v>
      </c>
      <c r="E537" s="3" t="s">
        <v>127</v>
      </c>
      <c r="F537" s="3">
        <f t="shared" si="1"/>
        <v>10</v>
      </c>
      <c r="G537" s="3">
        <f t="shared" si="2"/>
        <v>15</v>
      </c>
      <c r="H537" s="3" t="s">
        <v>73</v>
      </c>
      <c r="I537" s="3" t="s">
        <v>31</v>
      </c>
      <c r="J537" s="3" t="s">
        <v>99</v>
      </c>
      <c r="K537" s="4" t="s">
        <v>19</v>
      </c>
      <c r="L537" s="3" t="s">
        <v>15778</v>
      </c>
      <c r="M537" s="3" t="s">
        <v>27</v>
      </c>
    </row>
    <row r="538" ht="21.75" customHeight="1">
      <c r="A538" s="3" t="s">
        <v>28</v>
      </c>
      <c r="B538" s="3" t="s">
        <v>12397</v>
      </c>
      <c r="C538" s="3" t="s">
        <v>18</v>
      </c>
      <c r="D538" s="4" t="s">
        <v>19</v>
      </c>
      <c r="E538" s="3" t="s">
        <v>20</v>
      </c>
      <c r="F538" s="3">
        <f t="shared" si="1"/>
        <v>10</v>
      </c>
      <c r="G538" s="3">
        <f t="shared" si="2"/>
        <v>15</v>
      </c>
      <c r="H538" s="3" t="s">
        <v>73</v>
      </c>
      <c r="I538" s="3" t="s">
        <v>57</v>
      </c>
      <c r="J538" s="3" t="s">
        <v>12399</v>
      </c>
      <c r="K538" s="3" t="s">
        <v>12400</v>
      </c>
      <c r="L538" s="3" t="s">
        <v>15402</v>
      </c>
      <c r="M538" s="3" t="s">
        <v>23681</v>
      </c>
    </row>
    <row r="539" ht="21.75" customHeight="1">
      <c r="A539" s="3" t="s">
        <v>12408</v>
      </c>
      <c r="B539" s="3" t="s">
        <v>15390</v>
      </c>
      <c r="C539" s="3" t="s">
        <v>18</v>
      </c>
      <c r="D539" s="4" t="s">
        <v>19</v>
      </c>
      <c r="E539" s="3" t="s">
        <v>20</v>
      </c>
      <c r="F539" s="3">
        <f t="shared" si="1"/>
        <v>10</v>
      </c>
      <c r="G539" s="3">
        <f t="shared" si="2"/>
        <v>15</v>
      </c>
      <c r="H539" s="3" t="s">
        <v>73</v>
      </c>
      <c r="I539" s="3" t="s">
        <v>50</v>
      </c>
      <c r="J539" s="3" t="s">
        <v>99</v>
      </c>
      <c r="K539" s="3" t="s">
        <v>15394</v>
      </c>
      <c r="L539" s="3" t="s">
        <v>15396</v>
      </c>
      <c r="M539" s="3" t="s">
        <v>35</v>
      </c>
    </row>
    <row r="540" ht="21.75" customHeight="1">
      <c r="A540" s="3" t="s">
        <v>6898</v>
      </c>
      <c r="B540" s="3" t="s">
        <v>17794</v>
      </c>
      <c r="C540" s="3" t="s">
        <v>18</v>
      </c>
      <c r="D540" s="4" t="s">
        <v>19</v>
      </c>
      <c r="E540" s="3" t="s">
        <v>20</v>
      </c>
      <c r="F540" s="3">
        <f t="shared" si="1"/>
        <v>10</v>
      </c>
      <c r="G540" s="3">
        <f t="shared" si="2"/>
        <v>16</v>
      </c>
      <c r="H540" s="3" t="s">
        <v>169</v>
      </c>
      <c r="I540" s="3" t="s">
        <v>57</v>
      </c>
      <c r="J540" s="3" t="s">
        <v>2355</v>
      </c>
      <c r="K540" s="3" t="s">
        <v>23692</v>
      </c>
      <c r="L540" s="3" t="s">
        <v>23694</v>
      </c>
      <c r="M540" s="3" t="s">
        <v>257</v>
      </c>
    </row>
    <row r="541" ht="21.75" customHeight="1">
      <c r="A541" s="3" t="s">
        <v>23696</v>
      </c>
      <c r="B541" s="3" t="s">
        <v>23697</v>
      </c>
      <c r="C541" s="3" t="s">
        <v>18</v>
      </c>
      <c r="D541" s="4" t="s">
        <v>19</v>
      </c>
      <c r="E541" s="3" t="s">
        <v>21</v>
      </c>
      <c r="F541" s="3">
        <f t="shared" si="1"/>
        <v>10</v>
      </c>
      <c r="G541" s="3">
        <f t="shared" si="2"/>
        <v>20</v>
      </c>
      <c r="H541" s="3" t="s">
        <v>48</v>
      </c>
      <c r="I541" s="3" t="s">
        <v>57</v>
      </c>
      <c r="J541" s="3" t="s">
        <v>556</v>
      </c>
      <c r="K541" s="3" t="s">
        <v>23701</v>
      </c>
      <c r="L541" s="3" t="s">
        <v>23703</v>
      </c>
      <c r="M541" s="3" t="s">
        <v>41</v>
      </c>
    </row>
    <row r="542" ht="21.75" customHeight="1">
      <c r="A542" s="3" t="s">
        <v>654</v>
      </c>
      <c r="B542" s="3" t="s">
        <v>23706</v>
      </c>
      <c r="C542" s="3" t="s">
        <v>18</v>
      </c>
      <c r="D542" s="4" t="s">
        <v>19</v>
      </c>
      <c r="E542" s="3" t="s">
        <v>20</v>
      </c>
      <c r="F542" s="3">
        <f t="shared" si="1"/>
        <v>10</v>
      </c>
      <c r="G542" s="3">
        <f t="shared" si="2"/>
        <v>18</v>
      </c>
      <c r="H542" s="3" t="s">
        <v>95</v>
      </c>
      <c r="I542" s="3" t="s">
        <v>57</v>
      </c>
      <c r="J542" s="3" t="s">
        <v>955</v>
      </c>
      <c r="K542" s="3" t="s">
        <v>23711</v>
      </c>
      <c r="L542" s="3" t="s">
        <v>23714</v>
      </c>
      <c r="M542" s="3" t="s">
        <v>159</v>
      </c>
    </row>
    <row r="543" ht="21.75" customHeight="1">
      <c r="A543" s="3" t="s">
        <v>28</v>
      </c>
      <c r="B543" s="3" t="s">
        <v>15900</v>
      </c>
      <c r="C543" s="3" t="s">
        <v>18</v>
      </c>
      <c r="D543" s="4" t="s">
        <v>19</v>
      </c>
      <c r="E543" s="3" t="s">
        <v>21</v>
      </c>
      <c r="F543" s="3">
        <f t="shared" si="1"/>
        <v>10</v>
      </c>
      <c r="G543" s="3">
        <f t="shared" si="2"/>
        <v>15</v>
      </c>
      <c r="H543" s="3" t="s">
        <v>73</v>
      </c>
      <c r="I543" s="3" t="s">
        <v>50</v>
      </c>
      <c r="J543" s="3" t="s">
        <v>329</v>
      </c>
      <c r="K543" s="3" t="s">
        <v>23722</v>
      </c>
      <c r="L543" s="3" t="s">
        <v>23723</v>
      </c>
      <c r="M543" s="3" t="s">
        <v>35</v>
      </c>
    </row>
    <row r="544" ht="21.75" customHeight="1">
      <c r="A544" s="3" t="s">
        <v>28</v>
      </c>
      <c r="B544" s="3" t="s">
        <v>11887</v>
      </c>
      <c r="C544" s="3" t="s">
        <v>18</v>
      </c>
      <c r="D544" s="4" t="s">
        <v>19</v>
      </c>
      <c r="E544" s="3" t="s">
        <v>20</v>
      </c>
      <c r="F544" s="3">
        <f t="shared" si="1"/>
        <v>10</v>
      </c>
      <c r="G544" s="3">
        <f t="shared" si="2"/>
        <v>15</v>
      </c>
      <c r="H544" s="3" t="s">
        <v>73</v>
      </c>
      <c r="I544" s="3" t="s">
        <v>50</v>
      </c>
      <c r="J544" s="3" t="s">
        <v>11891</v>
      </c>
      <c r="K544" s="3" t="s">
        <v>23728</v>
      </c>
      <c r="L544" s="3" t="s">
        <v>23730</v>
      </c>
      <c r="M544" s="3" t="s">
        <v>23732</v>
      </c>
    </row>
    <row r="545" ht="21.75" customHeight="1">
      <c r="A545" s="3" t="s">
        <v>642</v>
      </c>
      <c r="B545" s="3" t="s">
        <v>8837</v>
      </c>
      <c r="C545" s="3" t="s">
        <v>18</v>
      </c>
      <c r="D545" s="4" t="s">
        <v>19</v>
      </c>
      <c r="E545" s="3" t="s">
        <v>20</v>
      </c>
      <c r="F545" s="3">
        <f t="shared" si="1"/>
        <v>10</v>
      </c>
      <c r="G545" s="3">
        <f t="shared" si="2"/>
        <v>15</v>
      </c>
      <c r="H545" s="3" t="s">
        <v>73</v>
      </c>
      <c r="I545" s="3" t="s">
        <v>50</v>
      </c>
      <c r="J545" s="3" t="s">
        <v>264</v>
      </c>
      <c r="K545" s="3" t="s">
        <v>8841</v>
      </c>
      <c r="L545" s="3" t="s">
        <v>23743</v>
      </c>
      <c r="M545" s="3" t="s">
        <v>27</v>
      </c>
    </row>
    <row r="546" ht="21.75" customHeight="1">
      <c r="A546" s="3" t="s">
        <v>6545</v>
      </c>
      <c r="B546" s="3" t="s">
        <v>6546</v>
      </c>
      <c r="C546" s="3" t="s">
        <v>18</v>
      </c>
      <c r="D546" s="4" t="s">
        <v>19</v>
      </c>
      <c r="E546" s="3" t="s">
        <v>20</v>
      </c>
      <c r="F546" s="3">
        <f t="shared" si="1"/>
        <v>10</v>
      </c>
      <c r="G546" s="3">
        <f t="shared" si="2"/>
        <v>15</v>
      </c>
      <c r="H546" s="3" t="s">
        <v>73</v>
      </c>
      <c r="I546" s="3" t="s">
        <v>50</v>
      </c>
      <c r="J546" s="3" t="s">
        <v>556</v>
      </c>
      <c r="K546" s="3" t="s">
        <v>23748</v>
      </c>
      <c r="L546" s="3" t="s">
        <v>6556</v>
      </c>
      <c r="M546" s="3" t="s">
        <v>35</v>
      </c>
    </row>
    <row r="547" ht="21.75" customHeight="1">
      <c r="A547" s="3" t="s">
        <v>738</v>
      </c>
      <c r="B547" s="3" t="s">
        <v>12391</v>
      </c>
      <c r="C547" s="3" t="s">
        <v>18</v>
      </c>
      <c r="D547" s="4" t="s">
        <v>19</v>
      </c>
      <c r="E547" s="3" t="s">
        <v>20</v>
      </c>
      <c r="F547" s="3">
        <f t="shared" si="1"/>
        <v>10</v>
      </c>
      <c r="G547" s="3">
        <f t="shared" si="2"/>
        <v>15</v>
      </c>
      <c r="H547" s="3" t="s">
        <v>73</v>
      </c>
      <c r="I547" s="3" t="s">
        <v>57</v>
      </c>
      <c r="J547" s="3" t="s">
        <v>38</v>
      </c>
      <c r="K547" s="3" t="s">
        <v>15984</v>
      </c>
      <c r="L547" s="3" t="s">
        <v>15402</v>
      </c>
      <c r="M547" s="3" t="s">
        <v>35</v>
      </c>
    </row>
    <row r="548" ht="21.75" customHeight="1">
      <c r="A548" s="3" t="s">
        <v>2838</v>
      </c>
      <c r="B548" s="3" t="s">
        <v>17476</v>
      </c>
      <c r="C548" s="3" t="s">
        <v>18</v>
      </c>
      <c r="D548" s="4" t="s">
        <v>19</v>
      </c>
      <c r="E548" s="3" t="s">
        <v>20</v>
      </c>
      <c r="F548" s="3">
        <f t="shared" si="1"/>
        <v>10</v>
      </c>
      <c r="G548" s="3">
        <f t="shared" si="2"/>
        <v>20</v>
      </c>
      <c r="H548" s="3" t="s">
        <v>48</v>
      </c>
      <c r="I548" s="3" t="s">
        <v>23</v>
      </c>
      <c r="J548" s="3" t="s">
        <v>99</v>
      </c>
      <c r="K548" s="3" t="s">
        <v>18024</v>
      </c>
      <c r="L548" s="3" t="s">
        <v>23759</v>
      </c>
      <c r="M548" s="3" t="s">
        <v>41</v>
      </c>
    </row>
    <row r="549" ht="21.75" customHeight="1">
      <c r="A549" s="3" t="s">
        <v>2447</v>
      </c>
      <c r="B549" s="3" t="s">
        <v>19048</v>
      </c>
      <c r="C549" s="3" t="s">
        <v>18</v>
      </c>
      <c r="D549" s="4" t="s">
        <v>19</v>
      </c>
      <c r="E549" s="3" t="s">
        <v>20</v>
      </c>
      <c r="F549" s="3">
        <f t="shared" si="1"/>
        <v>10</v>
      </c>
      <c r="G549" s="3">
        <f t="shared" si="2"/>
        <v>15</v>
      </c>
      <c r="H549" s="3" t="s">
        <v>73</v>
      </c>
      <c r="I549" s="3" t="s">
        <v>50</v>
      </c>
      <c r="J549" s="3" t="s">
        <v>38</v>
      </c>
      <c r="K549" s="3" t="s">
        <v>23763</v>
      </c>
      <c r="L549" s="3" t="s">
        <v>23764</v>
      </c>
      <c r="M549" s="3" t="s">
        <v>35</v>
      </c>
    </row>
    <row r="550" ht="21.75" customHeight="1">
      <c r="A550" s="3" t="s">
        <v>4448</v>
      </c>
      <c r="B550" s="3" t="s">
        <v>23766</v>
      </c>
      <c r="C550" s="3" t="s">
        <v>18</v>
      </c>
      <c r="D550" s="4" t="s">
        <v>19</v>
      </c>
      <c r="E550" s="3" t="s">
        <v>20</v>
      </c>
      <c r="F550" s="3">
        <f t="shared" si="1"/>
        <v>10</v>
      </c>
      <c r="G550" s="3">
        <f t="shared" si="2"/>
        <v>20</v>
      </c>
      <c r="H550" s="3" t="s">
        <v>48</v>
      </c>
      <c r="I550" s="3" t="s">
        <v>69</v>
      </c>
      <c r="J550" s="3" t="s">
        <v>23769</v>
      </c>
      <c r="K550" s="3" t="s">
        <v>23771</v>
      </c>
      <c r="L550" s="3" t="s">
        <v>23772</v>
      </c>
      <c r="M550" s="3" t="s">
        <v>35</v>
      </c>
    </row>
    <row r="551" ht="21.75" customHeight="1">
      <c r="A551" s="3" t="s">
        <v>2447</v>
      </c>
      <c r="B551" s="3" t="s">
        <v>23774</v>
      </c>
      <c r="C551" s="3" t="s">
        <v>18</v>
      </c>
      <c r="D551" s="4" t="s">
        <v>19</v>
      </c>
      <c r="E551" s="3" t="s">
        <v>20</v>
      </c>
      <c r="F551" s="3">
        <f t="shared" si="1"/>
        <v>10</v>
      </c>
      <c r="G551" s="3">
        <f t="shared" si="2"/>
        <v>15</v>
      </c>
      <c r="H551" s="3" t="s">
        <v>73</v>
      </c>
      <c r="I551" s="3" t="s">
        <v>57</v>
      </c>
      <c r="J551" s="3" t="s">
        <v>58</v>
      </c>
      <c r="K551" s="3" t="s">
        <v>23775</v>
      </c>
      <c r="L551" s="3" t="s">
        <v>23776</v>
      </c>
      <c r="M551" s="3" t="s">
        <v>23779</v>
      </c>
    </row>
    <row r="552" ht="21.75" customHeight="1">
      <c r="A552" s="3" t="s">
        <v>23444</v>
      </c>
      <c r="B552" s="3" t="s">
        <v>23445</v>
      </c>
      <c r="C552" s="3" t="s">
        <v>18</v>
      </c>
      <c r="D552" s="4" t="s">
        <v>19</v>
      </c>
      <c r="E552" s="3" t="s">
        <v>21</v>
      </c>
      <c r="F552" s="3">
        <f t="shared" si="1"/>
        <v>10</v>
      </c>
      <c r="G552" s="3">
        <f t="shared" si="2"/>
        <v>15</v>
      </c>
      <c r="H552" s="3" t="s">
        <v>73</v>
      </c>
      <c r="I552" s="3" t="s">
        <v>57</v>
      </c>
      <c r="J552" s="3" t="s">
        <v>329</v>
      </c>
      <c r="K552" s="3" t="s">
        <v>4085</v>
      </c>
      <c r="L552" s="3" t="s">
        <v>23785</v>
      </c>
      <c r="M552" s="3" t="s">
        <v>35</v>
      </c>
    </row>
    <row r="553" ht="21.75" customHeight="1">
      <c r="A553" s="3" t="s">
        <v>23787</v>
      </c>
      <c r="B553" s="3" t="s">
        <v>23523</v>
      </c>
      <c r="C553" s="3" t="s">
        <v>18</v>
      </c>
      <c r="D553" s="4" t="s">
        <v>19</v>
      </c>
      <c r="E553" s="3" t="s">
        <v>20</v>
      </c>
      <c r="F553" s="3">
        <f t="shared" si="1"/>
        <v>10</v>
      </c>
      <c r="G553" s="3">
        <f t="shared" si="2"/>
        <v>15</v>
      </c>
      <c r="H553" s="3" t="s">
        <v>73</v>
      </c>
      <c r="I553" s="3" t="s">
        <v>57</v>
      </c>
      <c r="J553" s="3" t="s">
        <v>23526</v>
      </c>
      <c r="K553" s="3" t="s">
        <v>17808</v>
      </c>
      <c r="L553" s="3" t="s">
        <v>23793</v>
      </c>
      <c r="M553" s="3" t="s">
        <v>35</v>
      </c>
    </row>
    <row r="554" ht="21.75" customHeight="1">
      <c r="A554" s="3" t="s">
        <v>28</v>
      </c>
      <c r="B554" s="3" t="s">
        <v>9275</v>
      </c>
      <c r="C554" s="3" t="s">
        <v>18</v>
      </c>
      <c r="D554" s="4" t="s">
        <v>19</v>
      </c>
      <c r="E554" s="3" t="s">
        <v>20</v>
      </c>
      <c r="F554" s="3">
        <f t="shared" si="1"/>
        <v>10</v>
      </c>
      <c r="G554" s="3">
        <f t="shared" si="2"/>
        <v>15</v>
      </c>
      <c r="H554" s="3" t="s">
        <v>73</v>
      </c>
      <c r="I554" s="3" t="s">
        <v>57</v>
      </c>
      <c r="J554" s="3" t="s">
        <v>264</v>
      </c>
      <c r="K554" s="3" t="s">
        <v>23799</v>
      </c>
      <c r="L554" s="3" t="s">
        <v>23801</v>
      </c>
      <c r="M554" s="3" t="s">
        <v>41</v>
      </c>
    </row>
    <row r="555" ht="21.75" customHeight="1">
      <c r="A555" s="3" t="s">
        <v>28</v>
      </c>
      <c r="B555" s="3" t="s">
        <v>16324</v>
      </c>
      <c r="C555" s="3" t="s">
        <v>18</v>
      </c>
      <c r="D555" s="4" t="s">
        <v>19</v>
      </c>
      <c r="E555" s="3" t="s">
        <v>20</v>
      </c>
      <c r="F555" s="3">
        <f t="shared" si="1"/>
        <v>10</v>
      </c>
      <c r="G555" s="3">
        <f t="shared" si="2"/>
        <v>15</v>
      </c>
      <c r="H555" s="3" t="s">
        <v>73</v>
      </c>
      <c r="I555" s="3" t="s">
        <v>57</v>
      </c>
      <c r="J555" s="3" t="s">
        <v>99</v>
      </c>
      <c r="K555" s="4" t="s">
        <v>19</v>
      </c>
      <c r="L555" s="3" t="s">
        <v>16327</v>
      </c>
      <c r="M555" s="3" t="s">
        <v>159</v>
      </c>
    </row>
    <row r="556" ht="21.75" customHeight="1">
      <c r="A556" s="3" t="s">
        <v>23811</v>
      </c>
      <c r="B556" s="3" t="s">
        <v>23523</v>
      </c>
      <c r="C556" s="3" t="s">
        <v>18</v>
      </c>
      <c r="D556" s="4" t="s">
        <v>19</v>
      </c>
      <c r="E556" s="3" t="s">
        <v>20</v>
      </c>
      <c r="F556" s="3">
        <f t="shared" si="1"/>
        <v>10</v>
      </c>
      <c r="G556" s="3">
        <f t="shared" si="2"/>
        <v>15</v>
      </c>
      <c r="H556" s="3" t="s">
        <v>73</v>
      </c>
      <c r="I556" s="3" t="s">
        <v>69</v>
      </c>
      <c r="J556" s="3" t="s">
        <v>23526</v>
      </c>
      <c r="K556" s="3" t="s">
        <v>23817</v>
      </c>
      <c r="L556" s="3" t="s">
        <v>23819</v>
      </c>
      <c r="M556" s="3" t="s">
        <v>35</v>
      </c>
    </row>
    <row r="557" ht="21.75" customHeight="1">
      <c r="A557" s="3" t="s">
        <v>28</v>
      </c>
      <c r="B557" s="3" t="s">
        <v>23822</v>
      </c>
      <c r="C557" s="3" t="s">
        <v>18</v>
      </c>
      <c r="D557" s="4" t="s">
        <v>19</v>
      </c>
      <c r="E557" s="3" t="s">
        <v>21</v>
      </c>
      <c r="F557" s="3">
        <f t="shared" si="1"/>
        <v>10</v>
      </c>
      <c r="G557" s="3">
        <f t="shared" si="2"/>
        <v>20</v>
      </c>
      <c r="H557" s="3" t="s">
        <v>48</v>
      </c>
      <c r="I557" s="3" t="s">
        <v>57</v>
      </c>
      <c r="J557" s="3" t="s">
        <v>70</v>
      </c>
      <c r="K557" s="3" t="s">
        <v>23830</v>
      </c>
      <c r="L557" s="3" t="s">
        <v>23832</v>
      </c>
      <c r="M557" s="3" t="s">
        <v>41</v>
      </c>
    </row>
    <row r="558" ht="21.75" customHeight="1">
      <c r="A558" s="3" t="s">
        <v>23834</v>
      </c>
      <c r="B558" s="3" t="s">
        <v>16112</v>
      </c>
      <c r="C558" s="3" t="s">
        <v>18</v>
      </c>
      <c r="D558" s="4" t="s">
        <v>19</v>
      </c>
      <c r="E558" s="3" t="s">
        <v>20</v>
      </c>
      <c r="F558" s="3">
        <f t="shared" si="1"/>
        <v>10</v>
      </c>
      <c r="G558" s="3">
        <f t="shared" si="2"/>
        <v>15</v>
      </c>
      <c r="H558" s="3" t="s">
        <v>73</v>
      </c>
      <c r="I558" s="3" t="s">
        <v>57</v>
      </c>
      <c r="J558" s="3" t="s">
        <v>6862</v>
      </c>
      <c r="K558" s="4" t="s">
        <v>19</v>
      </c>
      <c r="L558" s="3" t="s">
        <v>23848</v>
      </c>
      <c r="M558" s="3" t="s">
        <v>23852</v>
      </c>
    </row>
    <row r="559" ht="21.75" customHeight="1">
      <c r="A559" s="3" t="s">
        <v>10767</v>
      </c>
      <c r="B559" s="3" t="s">
        <v>23853</v>
      </c>
      <c r="C559" s="3" t="s">
        <v>18</v>
      </c>
      <c r="D559" s="4" t="s">
        <v>19</v>
      </c>
      <c r="E559" s="3" t="s">
        <v>21</v>
      </c>
      <c r="F559" s="3">
        <f t="shared" si="1"/>
        <v>10</v>
      </c>
      <c r="G559" s="3">
        <f t="shared" si="2"/>
        <v>15</v>
      </c>
      <c r="H559" s="3" t="s">
        <v>73</v>
      </c>
      <c r="I559" s="3" t="s">
        <v>50</v>
      </c>
      <c r="J559" s="3" t="s">
        <v>38</v>
      </c>
      <c r="K559" s="3" t="s">
        <v>23857</v>
      </c>
      <c r="L559" s="3" t="s">
        <v>23858</v>
      </c>
      <c r="M559" s="3" t="s">
        <v>41</v>
      </c>
    </row>
    <row r="560" ht="21.75" customHeight="1">
      <c r="A560" s="3" t="s">
        <v>23860</v>
      </c>
      <c r="B560" s="3" t="s">
        <v>23861</v>
      </c>
      <c r="C560" s="3" t="s">
        <v>18</v>
      </c>
      <c r="D560" s="4" t="s">
        <v>19</v>
      </c>
      <c r="E560" s="3" t="s">
        <v>20</v>
      </c>
      <c r="F560" s="3">
        <f t="shared" si="1"/>
        <v>10</v>
      </c>
      <c r="G560" s="3">
        <f t="shared" si="2"/>
        <v>15</v>
      </c>
      <c r="H560" s="3" t="s">
        <v>73</v>
      </c>
      <c r="I560" s="3" t="s">
        <v>57</v>
      </c>
      <c r="J560" s="3" t="s">
        <v>2256</v>
      </c>
      <c r="K560" s="3" t="s">
        <v>23864</v>
      </c>
      <c r="L560" s="3" t="s">
        <v>23866</v>
      </c>
      <c r="M560" s="3" t="s">
        <v>35</v>
      </c>
    </row>
    <row r="561" ht="21.75" customHeight="1">
      <c r="A561" s="3" t="s">
        <v>23868</v>
      </c>
      <c r="B561" s="3" t="s">
        <v>23869</v>
      </c>
      <c r="C561" s="3" t="s">
        <v>18</v>
      </c>
      <c r="D561" s="4" t="s">
        <v>19</v>
      </c>
      <c r="E561" s="3" t="s">
        <v>17869</v>
      </c>
      <c r="F561" s="3">
        <f t="shared" si="1"/>
        <v>10</v>
      </c>
      <c r="G561" s="3">
        <f t="shared" si="2"/>
        <v>15</v>
      </c>
      <c r="H561" s="3" t="s">
        <v>73</v>
      </c>
      <c r="I561" s="3" t="s">
        <v>69</v>
      </c>
      <c r="J561" s="3" t="s">
        <v>23876</v>
      </c>
      <c r="K561" s="3" t="s">
        <v>23878</v>
      </c>
      <c r="L561" s="3" t="s">
        <v>23879</v>
      </c>
      <c r="M561" s="3" t="s">
        <v>257</v>
      </c>
    </row>
    <row r="562" ht="21.75" customHeight="1">
      <c r="A562" s="3" t="s">
        <v>6342</v>
      </c>
      <c r="B562" s="3" t="s">
        <v>5490</v>
      </c>
      <c r="C562" s="3" t="s">
        <v>18</v>
      </c>
      <c r="D562" s="4" t="s">
        <v>19</v>
      </c>
      <c r="E562" s="3" t="s">
        <v>20</v>
      </c>
      <c r="F562" s="3">
        <f t="shared" si="1"/>
        <v>10</v>
      </c>
      <c r="G562" s="3">
        <f t="shared" si="2"/>
        <v>15</v>
      </c>
      <c r="H562" s="3" t="s">
        <v>73</v>
      </c>
      <c r="I562" s="3" t="s">
        <v>57</v>
      </c>
      <c r="J562" s="3" t="s">
        <v>5495</v>
      </c>
      <c r="K562" s="3" t="s">
        <v>6351</v>
      </c>
      <c r="L562" s="3" t="s">
        <v>6355</v>
      </c>
      <c r="M562" s="3" t="s">
        <v>27</v>
      </c>
    </row>
    <row r="563" ht="21.75" customHeight="1">
      <c r="A563" s="3" t="s">
        <v>17478</v>
      </c>
      <c r="B563" s="3" t="s">
        <v>23891</v>
      </c>
      <c r="C563" s="3" t="s">
        <v>18</v>
      </c>
      <c r="D563" s="4" t="s">
        <v>19</v>
      </c>
      <c r="E563" s="3" t="s">
        <v>20</v>
      </c>
      <c r="F563" s="3">
        <f t="shared" si="1"/>
        <v>10</v>
      </c>
      <c r="G563" s="3">
        <f t="shared" si="2"/>
        <v>20</v>
      </c>
      <c r="H563" s="3" t="s">
        <v>48</v>
      </c>
      <c r="I563" s="3" t="s">
        <v>23</v>
      </c>
      <c r="J563" s="3" t="s">
        <v>45</v>
      </c>
      <c r="K563" s="3" t="s">
        <v>23895</v>
      </c>
      <c r="L563" s="3" t="s">
        <v>23896</v>
      </c>
      <c r="M563" s="3" t="s">
        <v>41</v>
      </c>
    </row>
    <row r="564" ht="21.75" customHeight="1">
      <c r="A564" s="3" t="s">
        <v>23897</v>
      </c>
      <c r="B564" s="3" t="s">
        <v>5295</v>
      </c>
      <c r="C564" s="3" t="s">
        <v>18</v>
      </c>
      <c r="D564" s="4" t="s">
        <v>19</v>
      </c>
      <c r="E564" s="3" t="s">
        <v>20</v>
      </c>
      <c r="F564" s="3">
        <f t="shared" si="1"/>
        <v>10</v>
      </c>
      <c r="G564" s="3">
        <f t="shared" si="2"/>
        <v>16</v>
      </c>
      <c r="H564" s="3" t="s">
        <v>169</v>
      </c>
      <c r="I564" s="3" t="s">
        <v>57</v>
      </c>
      <c r="J564" s="3" t="s">
        <v>5302</v>
      </c>
      <c r="K564" s="3" t="s">
        <v>23904</v>
      </c>
      <c r="L564" s="3" t="s">
        <v>23905</v>
      </c>
      <c r="M564" s="3" t="s">
        <v>159</v>
      </c>
    </row>
    <row r="565" ht="21.75" customHeight="1">
      <c r="A565" s="3" t="s">
        <v>795</v>
      </c>
      <c r="B565" s="3" t="s">
        <v>7787</v>
      </c>
      <c r="C565" s="3" t="s">
        <v>18</v>
      </c>
      <c r="D565" s="4" t="s">
        <v>19</v>
      </c>
      <c r="E565" s="3" t="s">
        <v>21</v>
      </c>
      <c r="F565" s="3">
        <f t="shared" si="1"/>
        <v>10</v>
      </c>
      <c r="G565" s="3">
        <f t="shared" si="2"/>
        <v>15</v>
      </c>
      <c r="H565" s="3" t="s">
        <v>73</v>
      </c>
      <c r="I565" s="3" t="s">
        <v>57</v>
      </c>
      <c r="J565" s="3" t="s">
        <v>556</v>
      </c>
      <c r="K565" s="3" t="s">
        <v>23907</v>
      </c>
      <c r="L565" s="3" t="s">
        <v>23910</v>
      </c>
      <c r="M565" s="3" t="s">
        <v>27</v>
      </c>
    </row>
    <row r="566" ht="21.75" customHeight="1">
      <c r="A566" s="3" t="s">
        <v>738</v>
      </c>
      <c r="B566" s="3" t="s">
        <v>933</v>
      </c>
      <c r="C566" s="3" t="s">
        <v>18</v>
      </c>
      <c r="D566" s="4" t="s">
        <v>19</v>
      </c>
      <c r="E566" s="3" t="s">
        <v>20</v>
      </c>
      <c r="F566" s="3">
        <f t="shared" si="1"/>
        <v>10</v>
      </c>
      <c r="G566" s="3">
        <f t="shared" si="2"/>
        <v>15</v>
      </c>
      <c r="H566" s="3" t="s">
        <v>73</v>
      </c>
      <c r="I566" s="3" t="s">
        <v>50</v>
      </c>
      <c r="J566" s="3" t="s">
        <v>38</v>
      </c>
      <c r="K566" s="3" t="s">
        <v>15473</v>
      </c>
      <c r="L566" s="3" t="s">
        <v>15474</v>
      </c>
      <c r="M566" s="3" t="s">
        <v>27</v>
      </c>
    </row>
    <row r="567" ht="21.75" customHeight="1">
      <c r="A567" s="3" t="s">
        <v>11782</v>
      </c>
      <c r="B567" s="3" t="s">
        <v>19603</v>
      </c>
      <c r="C567" s="3" t="s">
        <v>18</v>
      </c>
      <c r="D567" s="4" t="s">
        <v>19</v>
      </c>
      <c r="E567" s="3" t="s">
        <v>21</v>
      </c>
      <c r="F567" s="3">
        <f t="shared" si="1"/>
        <v>10</v>
      </c>
      <c r="G567" s="3">
        <f t="shared" si="2"/>
        <v>12</v>
      </c>
      <c r="H567" s="3" t="s">
        <v>1563</v>
      </c>
      <c r="I567" s="3" t="s">
        <v>57</v>
      </c>
      <c r="J567" s="3" t="s">
        <v>556</v>
      </c>
      <c r="K567" s="3" t="s">
        <v>23919</v>
      </c>
      <c r="L567" s="3" t="s">
        <v>23923</v>
      </c>
      <c r="M567" s="3" t="s">
        <v>35</v>
      </c>
    </row>
    <row r="568" ht="21.75" customHeight="1">
      <c r="A568" s="3" t="s">
        <v>12268</v>
      </c>
      <c r="B568" s="3" t="s">
        <v>16545</v>
      </c>
      <c r="C568" s="3" t="s">
        <v>18</v>
      </c>
      <c r="D568" s="4" t="s">
        <v>19</v>
      </c>
      <c r="E568" s="3" t="s">
        <v>20</v>
      </c>
      <c r="F568" s="3">
        <f t="shared" si="1"/>
        <v>10</v>
      </c>
      <c r="G568" s="3">
        <f t="shared" si="2"/>
        <v>15</v>
      </c>
      <c r="H568" s="3" t="s">
        <v>73</v>
      </c>
      <c r="I568" s="3" t="s">
        <v>57</v>
      </c>
      <c r="J568" s="3" t="s">
        <v>99</v>
      </c>
      <c r="K568" s="3" t="s">
        <v>23932</v>
      </c>
      <c r="L568" s="3" t="s">
        <v>23934</v>
      </c>
      <c r="M568" s="3" t="s">
        <v>27</v>
      </c>
    </row>
    <row r="569" ht="21.75" customHeight="1">
      <c r="A569" s="3" t="s">
        <v>738</v>
      </c>
      <c r="B569" s="3" t="s">
        <v>3716</v>
      </c>
      <c r="C569" s="3" t="s">
        <v>18</v>
      </c>
      <c r="D569" s="4" t="s">
        <v>19</v>
      </c>
      <c r="E569" s="3" t="s">
        <v>20</v>
      </c>
      <c r="F569" s="3">
        <f t="shared" si="1"/>
        <v>10</v>
      </c>
      <c r="G569" s="3">
        <f t="shared" si="2"/>
        <v>15</v>
      </c>
      <c r="H569" s="3" t="s">
        <v>73</v>
      </c>
      <c r="I569" s="3" t="s">
        <v>57</v>
      </c>
      <c r="J569" s="3" t="s">
        <v>70</v>
      </c>
      <c r="K569" s="3" t="s">
        <v>23946</v>
      </c>
      <c r="L569" s="3" t="s">
        <v>23947</v>
      </c>
      <c r="M569" s="3" t="s">
        <v>35</v>
      </c>
    </row>
    <row r="570" ht="21.75" customHeight="1">
      <c r="A570" s="3" t="s">
        <v>642</v>
      </c>
      <c r="B570" s="3" t="s">
        <v>9639</v>
      </c>
      <c r="C570" s="3" t="s">
        <v>18</v>
      </c>
      <c r="D570" s="4" t="s">
        <v>19</v>
      </c>
      <c r="E570" s="3" t="s">
        <v>21</v>
      </c>
      <c r="F570" s="3">
        <f t="shared" si="1"/>
        <v>10</v>
      </c>
      <c r="G570" s="3">
        <f t="shared" si="2"/>
        <v>15</v>
      </c>
      <c r="H570" s="3" t="s">
        <v>73</v>
      </c>
      <c r="I570" s="3" t="s">
        <v>57</v>
      </c>
      <c r="J570" s="3" t="s">
        <v>9650</v>
      </c>
      <c r="K570" s="3" t="s">
        <v>3861</v>
      </c>
      <c r="L570" s="3" t="s">
        <v>23953</v>
      </c>
      <c r="M570" s="3" t="s">
        <v>23960</v>
      </c>
    </row>
    <row r="571" ht="21.75" customHeight="1">
      <c r="A571" s="3" t="s">
        <v>738</v>
      </c>
      <c r="B571" s="3" t="s">
        <v>5236</v>
      </c>
      <c r="C571" s="3" t="s">
        <v>18</v>
      </c>
      <c r="D571" s="4" t="s">
        <v>19</v>
      </c>
      <c r="E571" s="3" t="s">
        <v>20</v>
      </c>
      <c r="F571" s="3">
        <f t="shared" si="1"/>
        <v>10</v>
      </c>
      <c r="G571" s="3">
        <f t="shared" si="2"/>
        <v>14</v>
      </c>
      <c r="H571" s="3" t="s">
        <v>2450</v>
      </c>
      <c r="I571" s="3" t="s">
        <v>57</v>
      </c>
      <c r="J571" s="3" t="s">
        <v>38</v>
      </c>
      <c r="K571" s="3" t="s">
        <v>23968</v>
      </c>
      <c r="L571" s="3" t="s">
        <v>15498</v>
      </c>
      <c r="M571" s="3" t="s">
        <v>159</v>
      </c>
    </row>
    <row r="572" ht="21.75" customHeight="1">
      <c r="A572" s="3" t="s">
        <v>10767</v>
      </c>
      <c r="B572" s="3" t="s">
        <v>282</v>
      </c>
      <c r="C572" s="3" t="s">
        <v>18</v>
      </c>
      <c r="D572" s="4" t="s">
        <v>19</v>
      </c>
      <c r="E572" s="3" t="s">
        <v>20</v>
      </c>
      <c r="F572" s="3">
        <f t="shared" si="1"/>
        <v>10</v>
      </c>
      <c r="G572" s="3">
        <f t="shared" si="2"/>
        <v>18</v>
      </c>
      <c r="H572" s="3" t="s">
        <v>95</v>
      </c>
      <c r="I572" s="3" t="s">
        <v>69</v>
      </c>
      <c r="J572" s="3" t="s">
        <v>109</v>
      </c>
      <c r="K572" s="3" t="s">
        <v>14096</v>
      </c>
      <c r="L572" s="3" t="s">
        <v>15485</v>
      </c>
      <c r="M572" s="3" t="s">
        <v>27</v>
      </c>
    </row>
    <row r="573" ht="21.75" customHeight="1">
      <c r="A573" s="3" t="s">
        <v>23976</v>
      </c>
      <c r="B573" s="3" t="s">
        <v>1035</v>
      </c>
      <c r="C573" s="3" t="s">
        <v>18</v>
      </c>
      <c r="D573" s="4" t="s">
        <v>19</v>
      </c>
      <c r="E573" s="3" t="s">
        <v>127</v>
      </c>
      <c r="F573" s="3">
        <f t="shared" si="1"/>
        <v>10</v>
      </c>
      <c r="G573" s="3">
        <f t="shared" si="2"/>
        <v>20</v>
      </c>
      <c r="H573" s="3" t="s">
        <v>48</v>
      </c>
      <c r="I573" s="3" t="s">
        <v>69</v>
      </c>
      <c r="J573" s="3" t="s">
        <v>1036</v>
      </c>
      <c r="K573" s="3" t="s">
        <v>16730</v>
      </c>
      <c r="L573" s="3" t="s">
        <v>23984</v>
      </c>
      <c r="M573" s="3" t="s">
        <v>23991</v>
      </c>
    </row>
    <row r="574" ht="21.75" customHeight="1">
      <c r="A574" s="3" t="s">
        <v>15531</v>
      </c>
      <c r="B574" s="3" t="s">
        <v>603</v>
      </c>
      <c r="C574" s="3" t="s">
        <v>18</v>
      </c>
      <c r="D574" s="4" t="s">
        <v>19</v>
      </c>
      <c r="E574" s="3" t="s">
        <v>20</v>
      </c>
      <c r="F574" s="3">
        <f t="shared" si="1"/>
        <v>10</v>
      </c>
      <c r="G574" s="3">
        <f t="shared" si="2"/>
        <v>16</v>
      </c>
      <c r="H574" s="3" t="s">
        <v>169</v>
      </c>
      <c r="I574" s="3" t="s">
        <v>57</v>
      </c>
      <c r="J574" s="3" t="s">
        <v>606</v>
      </c>
      <c r="K574" s="3" t="s">
        <v>15534</v>
      </c>
      <c r="L574" s="3" t="s">
        <v>15535</v>
      </c>
      <c r="M574" s="3" t="s">
        <v>24002</v>
      </c>
    </row>
    <row r="575" ht="21.75" customHeight="1">
      <c r="A575" s="3" t="s">
        <v>5663</v>
      </c>
      <c r="B575" s="3" t="s">
        <v>16652</v>
      </c>
      <c r="C575" s="3" t="s">
        <v>18</v>
      </c>
      <c r="D575" s="4" t="s">
        <v>19</v>
      </c>
      <c r="E575" s="3" t="s">
        <v>20</v>
      </c>
      <c r="F575" s="3">
        <f t="shared" si="1"/>
        <v>10</v>
      </c>
      <c r="G575" s="3">
        <f t="shared" si="2"/>
        <v>20</v>
      </c>
      <c r="H575" s="3" t="s">
        <v>48</v>
      </c>
      <c r="I575" s="3" t="s">
        <v>23</v>
      </c>
      <c r="J575" s="3" t="s">
        <v>4006</v>
      </c>
      <c r="K575" s="3" t="s">
        <v>16653</v>
      </c>
      <c r="L575" s="3" t="s">
        <v>24006</v>
      </c>
      <c r="M575" s="3" t="s">
        <v>159</v>
      </c>
    </row>
    <row r="576" ht="21.75" customHeight="1">
      <c r="A576" s="3" t="s">
        <v>28</v>
      </c>
      <c r="B576" s="3" t="s">
        <v>282</v>
      </c>
      <c r="C576" s="3" t="s">
        <v>18</v>
      </c>
      <c r="D576" s="4" t="s">
        <v>19</v>
      </c>
      <c r="E576" s="3" t="s">
        <v>20</v>
      </c>
      <c r="F576" s="3">
        <f t="shared" si="1"/>
        <v>10</v>
      </c>
      <c r="G576" s="3">
        <f t="shared" si="2"/>
        <v>15</v>
      </c>
      <c r="H576" s="3" t="s">
        <v>73</v>
      </c>
      <c r="I576" s="3" t="s">
        <v>57</v>
      </c>
      <c r="J576" s="3" t="s">
        <v>109</v>
      </c>
      <c r="K576" s="3" t="s">
        <v>12605</v>
      </c>
      <c r="L576" s="3" t="s">
        <v>12607</v>
      </c>
      <c r="M576" s="3" t="s">
        <v>27</v>
      </c>
    </row>
    <row r="577" ht="21.75" customHeight="1">
      <c r="A577" s="3" t="s">
        <v>751</v>
      </c>
      <c r="B577" s="3" t="s">
        <v>15576</v>
      </c>
      <c r="C577" s="3" t="s">
        <v>18</v>
      </c>
      <c r="D577" s="4" t="s">
        <v>19</v>
      </c>
      <c r="E577" s="3" t="s">
        <v>20</v>
      </c>
      <c r="F577" s="3">
        <f t="shared" si="1"/>
        <v>10</v>
      </c>
      <c r="G577" s="3">
        <f t="shared" si="2"/>
        <v>15</v>
      </c>
      <c r="H577" s="3" t="s">
        <v>73</v>
      </c>
      <c r="I577" s="3" t="s">
        <v>57</v>
      </c>
      <c r="J577" s="3" t="s">
        <v>166</v>
      </c>
      <c r="K577" s="3" t="s">
        <v>15578</v>
      </c>
      <c r="L577" s="3" t="s">
        <v>24030</v>
      </c>
      <c r="M577" s="3" t="s">
        <v>250</v>
      </c>
    </row>
    <row r="578" ht="21.75" customHeight="1">
      <c r="A578" s="3" t="s">
        <v>795</v>
      </c>
      <c r="B578" s="3" t="s">
        <v>282</v>
      </c>
      <c r="C578" s="3" t="s">
        <v>18</v>
      </c>
      <c r="D578" s="4" t="s">
        <v>19</v>
      </c>
      <c r="E578" s="3" t="s">
        <v>20</v>
      </c>
      <c r="F578" s="3">
        <f t="shared" si="1"/>
        <v>10</v>
      </c>
      <c r="G578" s="3">
        <f t="shared" si="2"/>
        <v>18</v>
      </c>
      <c r="H578" s="3" t="s">
        <v>95</v>
      </c>
      <c r="I578" s="3" t="s">
        <v>57</v>
      </c>
      <c r="J578" s="3" t="s">
        <v>109</v>
      </c>
      <c r="K578" s="3" t="s">
        <v>24037</v>
      </c>
      <c r="L578" s="3" t="s">
        <v>12602</v>
      </c>
      <c r="M578" s="3" t="s">
        <v>27</v>
      </c>
    </row>
    <row r="579" ht="21.75" customHeight="1">
      <c r="A579" s="3" t="s">
        <v>15531</v>
      </c>
      <c r="B579" s="3" t="s">
        <v>603</v>
      </c>
      <c r="C579" s="3" t="s">
        <v>18</v>
      </c>
      <c r="D579" s="4" t="s">
        <v>19</v>
      </c>
      <c r="E579" s="3" t="s">
        <v>20</v>
      </c>
      <c r="F579" s="3">
        <f t="shared" si="1"/>
        <v>10</v>
      </c>
      <c r="G579" s="3">
        <f t="shared" si="2"/>
        <v>16</v>
      </c>
      <c r="H579" s="3" t="s">
        <v>169</v>
      </c>
      <c r="I579" s="3" t="s">
        <v>57</v>
      </c>
      <c r="J579" s="3" t="s">
        <v>606</v>
      </c>
      <c r="K579" s="3" t="s">
        <v>15572</v>
      </c>
      <c r="L579" s="3" t="s">
        <v>15574</v>
      </c>
      <c r="M579" s="3" t="s">
        <v>24062</v>
      </c>
    </row>
    <row r="580" ht="21.75" customHeight="1">
      <c r="A580" s="3" t="s">
        <v>24063</v>
      </c>
      <c r="B580" s="3" t="s">
        <v>282</v>
      </c>
      <c r="C580" s="3" t="s">
        <v>18</v>
      </c>
      <c r="D580" s="4" t="s">
        <v>19</v>
      </c>
      <c r="E580" s="3" t="s">
        <v>20</v>
      </c>
      <c r="F580" s="3">
        <f t="shared" si="1"/>
        <v>10</v>
      </c>
      <c r="G580" s="3">
        <f t="shared" si="2"/>
        <v>15</v>
      </c>
      <c r="H580" s="3" t="s">
        <v>73</v>
      </c>
      <c r="I580" s="3" t="s">
        <v>57</v>
      </c>
      <c r="J580" s="3" t="s">
        <v>109</v>
      </c>
      <c r="K580" s="3" t="s">
        <v>12605</v>
      </c>
      <c r="L580" s="3" t="s">
        <v>24071</v>
      </c>
      <c r="M580" s="3" t="s">
        <v>27</v>
      </c>
    </row>
    <row r="581" ht="21.75" customHeight="1">
      <c r="A581" s="3" t="s">
        <v>751</v>
      </c>
      <c r="B581" s="3" t="s">
        <v>8981</v>
      </c>
      <c r="C581" s="3" t="s">
        <v>18</v>
      </c>
      <c r="D581" s="4" t="s">
        <v>19</v>
      </c>
      <c r="E581" s="3" t="s">
        <v>20</v>
      </c>
      <c r="F581" s="3">
        <f t="shared" si="1"/>
        <v>10</v>
      </c>
      <c r="G581" s="3">
        <f t="shared" si="2"/>
        <v>20</v>
      </c>
      <c r="H581" s="3" t="s">
        <v>48</v>
      </c>
      <c r="I581" s="3" t="s">
        <v>57</v>
      </c>
      <c r="J581" s="3" t="s">
        <v>556</v>
      </c>
      <c r="K581" s="3" t="s">
        <v>24075</v>
      </c>
      <c r="L581" s="3" t="s">
        <v>24077</v>
      </c>
      <c r="M581" s="3" t="s">
        <v>159</v>
      </c>
    </row>
    <row r="582" ht="21.75" customHeight="1">
      <c r="A582" s="3" t="s">
        <v>751</v>
      </c>
      <c r="B582" s="3" t="s">
        <v>15576</v>
      </c>
      <c r="C582" s="3" t="s">
        <v>18</v>
      </c>
      <c r="D582" s="4" t="s">
        <v>19</v>
      </c>
      <c r="E582" s="3" t="s">
        <v>20</v>
      </c>
      <c r="F582" s="3">
        <f t="shared" si="1"/>
        <v>10</v>
      </c>
      <c r="G582" s="3">
        <f t="shared" si="2"/>
        <v>15</v>
      </c>
      <c r="H582" s="3" t="s">
        <v>73</v>
      </c>
      <c r="I582" s="3" t="s">
        <v>57</v>
      </c>
      <c r="J582" s="3" t="s">
        <v>166</v>
      </c>
      <c r="K582" s="3" t="s">
        <v>15578</v>
      </c>
      <c r="L582" s="3" t="s">
        <v>15580</v>
      </c>
      <c r="M582" s="3" t="s">
        <v>250</v>
      </c>
    </row>
    <row r="583" ht="21.75" customHeight="1">
      <c r="A583" s="3" t="s">
        <v>15582</v>
      </c>
      <c r="B583" s="3" t="s">
        <v>5490</v>
      </c>
      <c r="C583" s="3" t="s">
        <v>18</v>
      </c>
      <c r="D583" s="4" t="s">
        <v>19</v>
      </c>
      <c r="E583" s="3" t="s">
        <v>20</v>
      </c>
      <c r="F583" s="3">
        <f t="shared" si="1"/>
        <v>10</v>
      </c>
      <c r="G583" s="3">
        <f t="shared" si="2"/>
        <v>20</v>
      </c>
      <c r="H583" s="3" t="s">
        <v>48</v>
      </c>
      <c r="I583" s="3" t="s">
        <v>57</v>
      </c>
      <c r="J583" s="3" t="s">
        <v>5495</v>
      </c>
      <c r="K583" s="3" t="s">
        <v>6351</v>
      </c>
      <c r="L583" s="3" t="s">
        <v>15585</v>
      </c>
      <c r="M583" s="3" t="s">
        <v>27</v>
      </c>
    </row>
    <row r="584" ht="21.75" customHeight="1">
      <c r="A584" s="3" t="s">
        <v>19558</v>
      </c>
      <c r="B584" s="3" t="s">
        <v>8924</v>
      </c>
      <c r="C584" s="3" t="s">
        <v>18</v>
      </c>
      <c r="D584" s="4" t="s">
        <v>19</v>
      </c>
      <c r="E584" s="3" t="s">
        <v>20</v>
      </c>
      <c r="F584" s="3">
        <f t="shared" si="1"/>
        <v>10</v>
      </c>
      <c r="G584" s="3">
        <f t="shared" si="2"/>
        <v>16</v>
      </c>
      <c r="H584" s="3" t="s">
        <v>169</v>
      </c>
      <c r="I584" s="3" t="s">
        <v>57</v>
      </c>
      <c r="J584" s="3" t="s">
        <v>8929</v>
      </c>
      <c r="K584" s="3" t="s">
        <v>8930</v>
      </c>
      <c r="L584" s="3" t="s">
        <v>19559</v>
      </c>
      <c r="M584" s="3" t="s">
        <v>27</v>
      </c>
    </row>
    <row r="585" ht="21.75" customHeight="1">
      <c r="A585" s="3" t="s">
        <v>28</v>
      </c>
      <c r="B585" s="3" t="s">
        <v>7677</v>
      </c>
      <c r="C585" s="3" t="s">
        <v>18</v>
      </c>
      <c r="D585" s="4" t="s">
        <v>19</v>
      </c>
      <c r="E585" s="3" t="s">
        <v>20</v>
      </c>
      <c r="F585" s="3">
        <f t="shared" si="1"/>
        <v>10</v>
      </c>
      <c r="G585" s="3">
        <f t="shared" si="2"/>
        <v>15</v>
      </c>
      <c r="H585" s="3" t="s">
        <v>73</v>
      </c>
      <c r="I585" s="3" t="s">
        <v>57</v>
      </c>
      <c r="J585" s="3" t="s">
        <v>99</v>
      </c>
      <c r="K585" s="3" t="s">
        <v>7679</v>
      </c>
      <c r="L585" s="3" t="s">
        <v>15605</v>
      </c>
      <c r="M585" s="3" t="s">
        <v>41</v>
      </c>
    </row>
    <row r="586" ht="21.75" customHeight="1">
      <c r="A586" s="3" t="s">
        <v>24108</v>
      </c>
      <c r="B586" s="3" t="s">
        <v>1035</v>
      </c>
      <c r="C586" s="3" t="s">
        <v>18</v>
      </c>
      <c r="D586" s="4" t="s">
        <v>19</v>
      </c>
      <c r="E586" s="3" t="s">
        <v>127</v>
      </c>
      <c r="F586" s="3">
        <f t="shared" si="1"/>
        <v>10</v>
      </c>
      <c r="G586" s="3">
        <f t="shared" si="2"/>
        <v>20</v>
      </c>
      <c r="H586" s="3" t="s">
        <v>48</v>
      </c>
      <c r="I586" s="3" t="s">
        <v>69</v>
      </c>
      <c r="J586" s="3" t="s">
        <v>1036</v>
      </c>
      <c r="K586" s="3" t="s">
        <v>16730</v>
      </c>
      <c r="L586" s="3" t="s">
        <v>24114</v>
      </c>
      <c r="M586" s="3" t="s">
        <v>24117</v>
      </c>
    </row>
    <row r="587" ht="21.75" customHeight="1">
      <c r="A587" s="3" t="s">
        <v>24119</v>
      </c>
      <c r="B587" s="3" t="s">
        <v>1035</v>
      </c>
      <c r="C587" s="3" t="s">
        <v>18</v>
      </c>
      <c r="D587" s="4" t="s">
        <v>19</v>
      </c>
      <c r="E587" s="3" t="s">
        <v>127</v>
      </c>
      <c r="F587" s="3">
        <f t="shared" si="1"/>
        <v>10</v>
      </c>
      <c r="G587" s="3">
        <f t="shared" si="2"/>
        <v>20</v>
      </c>
      <c r="H587" s="3" t="s">
        <v>48</v>
      </c>
      <c r="I587" s="3" t="s">
        <v>69</v>
      </c>
      <c r="J587" s="3" t="s">
        <v>1036</v>
      </c>
      <c r="K587" s="3" t="s">
        <v>16730</v>
      </c>
      <c r="L587" s="3" t="s">
        <v>24125</v>
      </c>
      <c r="M587" s="3" t="s">
        <v>24128</v>
      </c>
    </row>
    <row r="588" ht="21.75" customHeight="1">
      <c r="A588" s="3" t="s">
        <v>24129</v>
      </c>
      <c r="B588" s="3" t="s">
        <v>24130</v>
      </c>
      <c r="C588" s="3" t="s">
        <v>18</v>
      </c>
      <c r="D588" s="4" t="s">
        <v>19</v>
      </c>
      <c r="E588" s="3" t="s">
        <v>20</v>
      </c>
      <c r="F588" s="3">
        <f t="shared" si="1"/>
        <v>10</v>
      </c>
      <c r="G588" s="3">
        <f t="shared" si="2"/>
        <v>15</v>
      </c>
      <c r="H588" s="3" t="s">
        <v>73</v>
      </c>
      <c r="I588" s="3" t="s">
        <v>50</v>
      </c>
      <c r="J588" s="3" t="s">
        <v>2912</v>
      </c>
      <c r="K588" s="3" t="s">
        <v>24139</v>
      </c>
      <c r="L588" s="3" t="s">
        <v>24142</v>
      </c>
      <c r="M588" s="3" t="s">
        <v>35</v>
      </c>
    </row>
    <row r="589" ht="21.75" customHeight="1">
      <c r="A589" s="3" t="s">
        <v>15526</v>
      </c>
      <c r="B589" s="3" t="s">
        <v>8934</v>
      </c>
      <c r="C589" s="3" t="s">
        <v>18</v>
      </c>
      <c r="D589" s="4" t="s">
        <v>19</v>
      </c>
      <c r="E589" s="3" t="s">
        <v>20</v>
      </c>
      <c r="F589" s="3">
        <f t="shared" si="1"/>
        <v>10</v>
      </c>
      <c r="G589" s="3">
        <f t="shared" si="2"/>
        <v>15</v>
      </c>
      <c r="H589" s="3" t="s">
        <v>73</v>
      </c>
      <c r="I589" s="3" t="s">
        <v>50</v>
      </c>
      <c r="J589" s="3" t="s">
        <v>38</v>
      </c>
      <c r="K589" s="3" t="s">
        <v>15529</v>
      </c>
      <c r="L589" s="3" t="s">
        <v>15530</v>
      </c>
      <c r="M589" s="3" t="s">
        <v>159</v>
      </c>
    </row>
    <row r="590" ht="21.75" customHeight="1">
      <c r="A590" s="3" t="s">
        <v>28</v>
      </c>
      <c r="B590" s="3" t="s">
        <v>4233</v>
      </c>
      <c r="C590" s="3" t="s">
        <v>18</v>
      </c>
      <c r="D590" s="4" t="s">
        <v>19</v>
      </c>
      <c r="E590" s="3" t="s">
        <v>21</v>
      </c>
      <c r="F590" s="3">
        <f t="shared" si="1"/>
        <v>10</v>
      </c>
      <c r="G590" s="3">
        <f t="shared" si="2"/>
        <v>20</v>
      </c>
      <c r="H590" s="3" t="s">
        <v>48</v>
      </c>
      <c r="I590" s="3" t="s">
        <v>57</v>
      </c>
      <c r="J590" s="3" t="s">
        <v>4236</v>
      </c>
      <c r="K590" s="3" t="s">
        <v>2018</v>
      </c>
      <c r="L590" s="3" t="s">
        <v>24157</v>
      </c>
      <c r="M590" s="3" t="s">
        <v>27</v>
      </c>
    </row>
    <row r="591" ht="21.75" customHeight="1">
      <c r="A591" s="3" t="s">
        <v>15616</v>
      </c>
      <c r="B591" s="3" t="s">
        <v>3859</v>
      </c>
      <c r="C591" s="3" t="s">
        <v>18</v>
      </c>
      <c r="D591" s="4" t="s">
        <v>19</v>
      </c>
      <c r="E591" s="3" t="s">
        <v>21</v>
      </c>
      <c r="F591" s="3">
        <f t="shared" si="1"/>
        <v>10</v>
      </c>
      <c r="G591" s="3">
        <f t="shared" si="2"/>
        <v>15</v>
      </c>
      <c r="H591" s="3" t="s">
        <v>73</v>
      </c>
      <c r="I591" s="3" t="s">
        <v>50</v>
      </c>
      <c r="J591" s="3" t="s">
        <v>99</v>
      </c>
      <c r="K591" s="3" t="s">
        <v>9896</v>
      </c>
      <c r="L591" s="3" t="s">
        <v>15622</v>
      </c>
      <c r="M591" s="3" t="s">
        <v>35</v>
      </c>
    </row>
    <row r="592" ht="21.75" customHeight="1">
      <c r="A592" s="3" t="s">
        <v>24163</v>
      </c>
      <c r="B592" s="3" t="s">
        <v>8934</v>
      </c>
      <c r="C592" s="3" t="s">
        <v>18</v>
      </c>
      <c r="D592" s="4" t="s">
        <v>19</v>
      </c>
      <c r="E592" s="3" t="s">
        <v>21</v>
      </c>
      <c r="F592" s="3">
        <f t="shared" si="1"/>
        <v>10</v>
      </c>
      <c r="G592" s="3">
        <f t="shared" si="2"/>
        <v>15</v>
      </c>
      <c r="H592" s="3" t="s">
        <v>73</v>
      </c>
      <c r="I592" s="3" t="s">
        <v>50</v>
      </c>
      <c r="J592" s="3" t="s">
        <v>38</v>
      </c>
      <c r="K592" s="3" t="s">
        <v>15352</v>
      </c>
      <c r="L592" s="3" t="s">
        <v>24168</v>
      </c>
      <c r="M592" s="3" t="s">
        <v>159</v>
      </c>
    </row>
    <row r="593" ht="21.75" customHeight="1">
      <c r="A593" s="3" t="s">
        <v>28</v>
      </c>
      <c r="B593" s="3" t="s">
        <v>15576</v>
      </c>
      <c r="C593" s="3" t="s">
        <v>18</v>
      </c>
      <c r="D593" s="4" t="s">
        <v>19</v>
      </c>
      <c r="E593" s="3" t="s">
        <v>20</v>
      </c>
      <c r="F593" s="3">
        <f t="shared" si="1"/>
        <v>10</v>
      </c>
      <c r="G593" s="3">
        <f t="shared" si="2"/>
        <v>15</v>
      </c>
      <c r="H593" s="3" t="s">
        <v>73</v>
      </c>
      <c r="I593" s="3" t="s">
        <v>57</v>
      </c>
      <c r="J593" s="3" t="s">
        <v>166</v>
      </c>
      <c r="K593" s="3" t="s">
        <v>15578</v>
      </c>
      <c r="L593" s="3" t="s">
        <v>24173</v>
      </c>
      <c r="M593" s="3" t="s">
        <v>250</v>
      </c>
    </row>
    <row r="594" ht="21.75" customHeight="1">
      <c r="A594" s="3" t="s">
        <v>4428</v>
      </c>
      <c r="B594" s="3" t="s">
        <v>1121</v>
      </c>
      <c r="C594" s="3" t="s">
        <v>18</v>
      </c>
      <c r="D594" s="4" t="s">
        <v>19</v>
      </c>
      <c r="E594" s="3" t="s">
        <v>20</v>
      </c>
      <c r="F594" s="3">
        <f t="shared" si="1"/>
        <v>10</v>
      </c>
      <c r="G594" s="3">
        <f t="shared" si="2"/>
        <v>15</v>
      </c>
      <c r="H594" s="3" t="s">
        <v>73</v>
      </c>
      <c r="I594" s="3" t="s">
        <v>57</v>
      </c>
      <c r="J594" s="3" t="s">
        <v>1122</v>
      </c>
      <c r="K594" s="3" t="s">
        <v>3725</v>
      </c>
      <c r="L594" s="3" t="s">
        <v>24184</v>
      </c>
      <c r="M594" s="3" t="s">
        <v>35</v>
      </c>
    </row>
    <row r="595" ht="21.75" customHeight="1">
      <c r="A595" s="3" t="s">
        <v>24186</v>
      </c>
      <c r="B595" s="3" t="s">
        <v>16819</v>
      </c>
      <c r="C595" s="3" t="s">
        <v>18</v>
      </c>
      <c r="D595" s="4" t="s">
        <v>19</v>
      </c>
      <c r="E595" s="3" t="s">
        <v>21</v>
      </c>
      <c r="F595" s="3">
        <f t="shared" si="1"/>
        <v>10</v>
      </c>
      <c r="G595" s="3">
        <f t="shared" si="2"/>
        <v>15</v>
      </c>
      <c r="H595" s="3" t="s">
        <v>73</v>
      </c>
      <c r="I595" s="3" t="s">
        <v>57</v>
      </c>
      <c r="J595" s="3" t="s">
        <v>13178</v>
      </c>
      <c r="K595" s="3" t="s">
        <v>24191</v>
      </c>
      <c r="L595" s="3" t="s">
        <v>24194</v>
      </c>
      <c r="M595" s="3" t="s">
        <v>27</v>
      </c>
    </row>
    <row r="596" ht="21.75" customHeight="1">
      <c r="A596" s="3" t="s">
        <v>15695</v>
      </c>
      <c r="B596" s="3" t="s">
        <v>3859</v>
      </c>
      <c r="C596" s="3" t="s">
        <v>18</v>
      </c>
      <c r="D596" s="4" t="s">
        <v>19</v>
      </c>
      <c r="E596" s="3" t="s">
        <v>21</v>
      </c>
      <c r="F596" s="3">
        <f t="shared" si="1"/>
        <v>10</v>
      </c>
      <c r="G596" s="3">
        <f t="shared" si="2"/>
        <v>15</v>
      </c>
      <c r="H596" s="3" t="s">
        <v>73</v>
      </c>
      <c r="I596" s="3" t="s">
        <v>50</v>
      </c>
      <c r="J596" s="3" t="s">
        <v>99</v>
      </c>
      <c r="K596" s="3" t="s">
        <v>15696</v>
      </c>
      <c r="L596" s="3" t="s">
        <v>15697</v>
      </c>
      <c r="M596" s="3" t="s">
        <v>35</v>
      </c>
    </row>
    <row r="597" ht="21.75" customHeight="1">
      <c r="A597" s="3" t="s">
        <v>738</v>
      </c>
      <c r="B597" s="3" t="s">
        <v>15651</v>
      </c>
      <c r="C597" s="3" t="s">
        <v>18</v>
      </c>
      <c r="D597" s="4" t="s">
        <v>19</v>
      </c>
      <c r="E597" s="3" t="s">
        <v>20</v>
      </c>
      <c r="F597" s="3">
        <f t="shared" si="1"/>
        <v>10</v>
      </c>
      <c r="G597" s="3">
        <f t="shared" si="2"/>
        <v>15</v>
      </c>
      <c r="H597" s="3" t="s">
        <v>73</v>
      </c>
      <c r="I597" s="3" t="s">
        <v>57</v>
      </c>
      <c r="J597" s="3" t="s">
        <v>3286</v>
      </c>
      <c r="K597" s="3" t="s">
        <v>24206</v>
      </c>
      <c r="L597" s="3" t="s">
        <v>15653</v>
      </c>
      <c r="M597" s="3" t="s">
        <v>27</v>
      </c>
    </row>
    <row r="598" ht="21.75" customHeight="1">
      <c r="A598" s="3" t="s">
        <v>642</v>
      </c>
      <c r="B598" s="3" t="s">
        <v>20753</v>
      </c>
      <c r="C598" s="3" t="s">
        <v>18</v>
      </c>
      <c r="D598" s="4" t="s">
        <v>19</v>
      </c>
      <c r="E598" s="3" t="s">
        <v>20</v>
      </c>
      <c r="F598" s="3">
        <f t="shared" si="1"/>
        <v>10</v>
      </c>
      <c r="G598" s="3">
        <f t="shared" si="2"/>
        <v>18</v>
      </c>
      <c r="H598" s="3" t="s">
        <v>95</v>
      </c>
      <c r="I598" s="3" t="s">
        <v>57</v>
      </c>
      <c r="J598" s="3" t="s">
        <v>38</v>
      </c>
      <c r="K598" s="3" t="s">
        <v>24218</v>
      </c>
      <c r="L598" s="3" t="s">
        <v>24220</v>
      </c>
      <c r="M598" s="3" t="s">
        <v>24224</v>
      </c>
    </row>
    <row r="599" ht="21.75" customHeight="1">
      <c r="A599" s="3" t="s">
        <v>28</v>
      </c>
      <c r="B599" s="3" t="s">
        <v>12160</v>
      </c>
      <c r="C599" s="3" t="s">
        <v>18</v>
      </c>
      <c r="D599" s="4" t="s">
        <v>19</v>
      </c>
      <c r="E599" s="3" t="s">
        <v>20</v>
      </c>
      <c r="F599" s="3">
        <f t="shared" si="1"/>
        <v>10</v>
      </c>
      <c r="G599" s="3">
        <f t="shared" si="2"/>
        <v>17</v>
      </c>
      <c r="H599" s="3" t="s">
        <v>443</v>
      </c>
      <c r="I599" s="3" t="s">
        <v>69</v>
      </c>
      <c r="J599" s="3" t="s">
        <v>11891</v>
      </c>
      <c r="K599" s="3" t="s">
        <v>24233</v>
      </c>
      <c r="L599" s="3" t="s">
        <v>24234</v>
      </c>
      <c r="M599" s="3" t="s">
        <v>35</v>
      </c>
    </row>
    <row r="600" ht="21.75" customHeight="1">
      <c r="A600" s="3" t="s">
        <v>751</v>
      </c>
      <c r="B600" s="3" t="s">
        <v>8981</v>
      </c>
      <c r="C600" s="3" t="s">
        <v>18</v>
      </c>
      <c r="D600" s="4" t="s">
        <v>19</v>
      </c>
      <c r="E600" s="3" t="s">
        <v>21</v>
      </c>
      <c r="F600" s="3">
        <f t="shared" si="1"/>
        <v>10</v>
      </c>
      <c r="G600" s="3">
        <f t="shared" si="2"/>
        <v>20</v>
      </c>
      <c r="H600" s="3" t="s">
        <v>48</v>
      </c>
      <c r="I600" s="3" t="s">
        <v>50</v>
      </c>
      <c r="J600" s="3" t="s">
        <v>556</v>
      </c>
      <c r="K600" s="3" t="s">
        <v>12152</v>
      </c>
      <c r="L600" s="3" t="s">
        <v>24243</v>
      </c>
      <c r="M600" s="3" t="s">
        <v>159</v>
      </c>
    </row>
    <row r="601" ht="21.75" customHeight="1">
      <c r="A601" s="3" t="s">
        <v>15770</v>
      </c>
      <c r="B601" s="3" t="s">
        <v>14254</v>
      </c>
      <c r="C601" s="3" t="s">
        <v>18</v>
      </c>
      <c r="D601" s="4" t="s">
        <v>19</v>
      </c>
      <c r="E601" s="3" t="s">
        <v>20</v>
      </c>
      <c r="F601" s="3">
        <f t="shared" si="1"/>
        <v>10</v>
      </c>
      <c r="G601" s="3">
        <f t="shared" si="2"/>
        <v>18</v>
      </c>
      <c r="H601" s="3" t="s">
        <v>95</v>
      </c>
      <c r="I601" s="3" t="s">
        <v>57</v>
      </c>
      <c r="J601" s="3" t="s">
        <v>1195</v>
      </c>
      <c r="K601" s="3" t="s">
        <v>15772</v>
      </c>
      <c r="L601" s="3" t="s">
        <v>15773</v>
      </c>
      <c r="M601" s="3" t="s">
        <v>35</v>
      </c>
    </row>
    <row r="602" ht="21.75" customHeight="1">
      <c r="A602" s="3" t="s">
        <v>751</v>
      </c>
      <c r="B602" s="3" t="s">
        <v>15576</v>
      </c>
      <c r="C602" s="3" t="s">
        <v>18</v>
      </c>
      <c r="D602" s="4" t="s">
        <v>19</v>
      </c>
      <c r="E602" s="3" t="s">
        <v>20</v>
      </c>
      <c r="F602" s="3">
        <f t="shared" si="1"/>
        <v>10</v>
      </c>
      <c r="G602" s="3">
        <f t="shared" si="2"/>
        <v>15</v>
      </c>
      <c r="H602" s="3" t="s">
        <v>73</v>
      </c>
      <c r="I602" s="3" t="s">
        <v>57</v>
      </c>
      <c r="J602" s="3" t="s">
        <v>166</v>
      </c>
      <c r="K602" s="3" t="s">
        <v>15578</v>
      </c>
      <c r="L602" s="3" t="s">
        <v>15795</v>
      </c>
      <c r="M602" s="3" t="s">
        <v>250</v>
      </c>
    </row>
    <row r="603" ht="21.75" customHeight="1">
      <c r="A603" s="3" t="s">
        <v>751</v>
      </c>
      <c r="B603" s="3" t="s">
        <v>15576</v>
      </c>
      <c r="C603" s="3" t="s">
        <v>18</v>
      </c>
      <c r="D603" s="4" t="s">
        <v>19</v>
      </c>
      <c r="E603" s="3" t="s">
        <v>20</v>
      </c>
      <c r="F603" s="3">
        <f t="shared" si="1"/>
        <v>10</v>
      </c>
      <c r="G603" s="3">
        <f t="shared" si="2"/>
        <v>15</v>
      </c>
      <c r="H603" s="3" t="s">
        <v>73</v>
      </c>
      <c r="I603" s="3" t="s">
        <v>57</v>
      </c>
      <c r="J603" s="3" t="s">
        <v>166</v>
      </c>
      <c r="K603" s="3" t="s">
        <v>15578</v>
      </c>
      <c r="L603" s="3" t="s">
        <v>15816</v>
      </c>
      <c r="M603" s="3" t="s">
        <v>250</v>
      </c>
    </row>
    <row r="604" ht="21.75" customHeight="1">
      <c r="A604" s="3" t="s">
        <v>24262</v>
      </c>
      <c r="B604" s="3" t="s">
        <v>23523</v>
      </c>
      <c r="C604" s="3" t="s">
        <v>18</v>
      </c>
      <c r="D604" s="4" t="s">
        <v>19</v>
      </c>
      <c r="E604" s="3" t="s">
        <v>20</v>
      </c>
      <c r="F604" s="3">
        <f t="shared" si="1"/>
        <v>10</v>
      </c>
      <c r="G604" s="3">
        <f t="shared" si="2"/>
        <v>15</v>
      </c>
      <c r="H604" s="3" t="s">
        <v>73</v>
      </c>
      <c r="I604" s="3" t="s">
        <v>57</v>
      </c>
      <c r="J604" s="3" t="s">
        <v>23526</v>
      </c>
      <c r="K604" s="3" t="s">
        <v>24279</v>
      </c>
      <c r="L604" s="3" t="s">
        <v>24280</v>
      </c>
      <c r="M604" s="3" t="s">
        <v>35</v>
      </c>
    </row>
    <row r="605" ht="21.75" customHeight="1">
      <c r="A605" s="3" t="s">
        <v>24283</v>
      </c>
      <c r="B605" s="3" t="s">
        <v>15576</v>
      </c>
      <c r="C605" s="3" t="s">
        <v>18</v>
      </c>
      <c r="D605" s="4" t="s">
        <v>19</v>
      </c>
      <c r="E605" s="3" t="s">
        <v>20</v>
      </c>
      <c r="F605" s="3">
        <f t="shared" si="1"/>
        <v>10</v>
      </c>
      <c r="G605" s="3">
        <f t="shared" si="2"/>
        <v>15</v>
      </c>
      <c r="H605" s="3" t="s">
        <v>73</v>
      </c>
      <c r="I605" s="3" t="s">
        <v>57</v>
      </c>
      <c r="J605" s="3" t="s">
        <v>166</v>
      </c>
      <c r="K605" s="3" t="s">
        <v>15578</v>
      </c>
      <c r="L605" s="3" t="s">
        <v>24293</v>
      </c>
      <c r="M605" s="3" t="s">
        <v>250</v>
      </c>
    </row>
    <row r="606" ht="21.75" customHeight="1">
      <c r="A606" s="3" t="s">
        <v>1640</v>
      </c>
      <c r="B606" s="3" t="s">
        <v>15576</v>
      </c>
      <c r="C606" s="3" t="s">
        <v>18</v>
      </c>
      <c r="D606" s="4" t="s">
        <v>19</v>
      </c>
      <c r="E606" s="3" t="s">
        <v>20</v>
      </c>
      <c r="F606" s="3">
        <f t="shared" si="1"/>
        <v>10</v>
      </c>
      <c r="G606" s="3">
        <f t="shared" si="2"/>
        <v>15</v>
      </c>
      <c r="H606" s="3" t="s">
        <v>73</v>
      </c>
      <c r="I606" s="3" t="s">
        <v>57</v>
      </c>
      <c r="J606" s="3" t="s">
        <v>166</v>
      </c>
      <c r="K606" s="3" t="s">
        <v>15623</v>
      </c>
      <c r="L606" s="3" t="s">
        <v>24303</v>
      </c>
      <c r="M606" s="3" t="s">
        <v>250</v>
      </c>
    </row>
    <row r="607" ht="21.75" customHeight="1">
      <c r="A607" s="3" t="s">
        <v>9973</v>
      </c>
      <c r="B607" s="3" t="s">
        <v>24306</v>
      </c>
      <c r="C607" s="3" t="s">
        <v>18</v>
      </c>
      <c r="D607" s="4" t="s">
        <v>19</v>
      </c>
      <c r="E607" s="3" t="s">
        <v>20</v>
      </c>
      <c r="F607" s="3">
        <f t="shared" si="1"/>
        <v>10</v>
      </c>
      <c r="G607" s="3">
        <f t="shared" si="2"/>
        <v>17</v>
      </c>
      <c r="H607" s="3" t="s">
        <v>443</v>
      </c>
      <c r="I607" s="3" t="s">
        <v>57</v>
      </c>
      <c r="J607" s="3" t="s">
        <v>24310</v>
      </c>
      <c r="K607" s="3" t="s">
        <v>24311</v>
      </c>
      <c r="L607" s="3" t="s">
        <v>24313</v>
      </c>
      <c r="M607" s="3" t="s">
        <v>41</v>
      </c>
    </row>
    <row r="608" ht="21.75" customHeight="1">
      <c r="A608" s="3" t="s">
        <v>1640</v>
      </c>
      <c r="B608" s="3" t="s">
        <v>15576</v>
      </c>
      <c r="C608" s="3" t="s">
        <v>18</v>
      </c>
      <c r="D608" s="4" t="s">
        <v>19</v>
      </c>
      <c r="E608" s="3" t="s">
        <v>20</v>
      </c>
      <c r="F608" s="3">
        <f t="shared" si="1"/>
        <v>10</v>
      </c>
      <c r="G608" s="3">
        <f t="shared" si="2"/>
        <v>15</v>
      </c>
      <c r="H608" s="3" t="s">
        <v>73</v>
      </c>
      <c r="I608" s="3" t="s">
        <v>57</v>
      </c>
      <c r="J608" s="3" t="s">
        <v>166</v>
      </c>
      <c r="K608" s="3" t="s">
        <v>15578</v>
      </c>
      <c r="L608" s="3" t="s">
        <v>15842</v>
      </c>
      <c r="M608" s="3" t="s">
        <v>250</v>
      </c>
    </row>
    <row r="609" ht="21.75" customHeight="1">
      <c r="A609" s="3" t="s">
        <v>24324</v>
      </c>
      <c r="B609" s="3" t="s">
        <v>3189</v>
      </c>
      <c r="C609" s="3" t="s">
        <v>18</v>
      </c>
      <c r="D609" s="4" t="s">
        <v>19</v>
      </c>
      <c r="E609" s="3" t="s">
        <v>20</v>
      </c>
      <c r="F609" s="3">
        <f t="shared" si="1"/>
        <v>10</v>
      </c>
      <c r="G609" s="3">
        <f t="shared" si="2"/>
        <v>15</v>
      </c>
      <c r="H609" s="3" t="s">
        <v>73</v>
      </c>
      <c r="I609" s="3" t="s">
        <v>57</v>
      </c>
      <c r="J609" s="3" t="s">
        <v>3181</v>
      </c>
      <c r="K609" s="3" t="s">
        <v>5910</v>
      </c>
      <c r="L609" s="3" t="s">
        <v>24334</v>
      </c>
      <c r="M609" s="3" t="s">
        <v>257</v>
      </c>
    </row>
    <row r="610" ht="21.75" customHeight="1">
      <c r="A610" s="3" t="s">
        <v>24335</v>
      </c>
      <c r="B610" s="3" t="s">
        <v>3189</v>
      </c>
      <c r="C610" s="3" t="s">
        <v>18</v>
      </c>
      <c r="D610" s="4" t="s">
        <v>19</v>
      </c>
      <c r="E610" s="3" t="s">
        <v>20</v>
      </c>
      <c r="F610" s="3">
        <f t="shared" si="1"/>
        <v>10</v>
      </c>
      <c r="G610" s="3">
        <f t="shared" si="2"/>
        <v>18</v>
      </c>
      <c r="H610" s="3" t="s">
        <v>95</v>
      </c>
      <c r="I610" s="3" t="s">
        <v>57</v>
      </c>
      <c r="J610" s="3" t="s">
        <v>3181</v>
      </c>
      <c r="K610" s="3" t="s">
        <v>5910</v>
      </c>
      <c r="L610" s="3" t="s">
        <v>24347</v>
      </c>
      <c r="M610" s="3" t="s">
        <v>257</v>
      </c>
    </row>
    <row r="611" ht="21.75" customHeight="1">
      <c r="A611" s="3" t="s">
        <v>24348</v>
      </c>
      <c r="B611" s="3" t="s">
        <v>24349</v>
      </c>
      <c r="C611" s="3" t="s">
        <v>18</v>
      </c>
      <c r="D611" s="4" t="s">
        <v>19</v>
      </c>
      <c r="E611" s="3" t="s">
        <v>20</v>
      </c>
      <c r="F611" s="3">
        <f t="shared" si="1"/>
        <v>10</v>
      </c>
      <c r="G611" s="3">
        <f t="shared" si="2"/>
        <v>18</v>
      </c>
      <c r="H611" s="3" t="s">
        <v>95</v>
      </c>
      <c r="I611" s="3" t="s">
        <v>23</v>
      </c>
      <c r="J611" s="3" t="s">
        <v>1590</v>
      </c>
      <c r="K611" s="3" t="s">
        <v>24356</v>
      </c>
      <c r="L611" s="3" t="s">
        <v>24358</v>
      </c>
      <c r="M611" s="3" t="s">
        <v>41</v>
      </c>
    </row>
    <row r="612" ht="21.75" customHeight="1">
      <c r="A612" s="3" t="s">
        <v>24361</v>
      </c>
      <c r="B612" s="3" t="s">
        <v>12160</v>
      </c>
      <c r="C612" s="3" t="s">
        <v>18</v>
      </c>
      <c r="D612" s="4" t="s">
        <v>19</v>
      </c>
      <c r="E612" s="3" t="s">
        <v>20</v>
      </c>
      <c r="F612" s="3">
        <f t="shared" si="1"/>
        <v>10</v>
      </c>
      <c r="G612" s="3">
        <f t="shared" si="2"/>
        <v>20</v>
      </c>
      <c r="H612" s="3" t="s">
        <v>48</v>
      </c>
      <c r="I612" s="3" t="s">
        <v>50</v>
      </c>
      <c r="J612" s="3" t="s">
        <v>11891</v>
      </c>
      <c r="K612" s="3" t="s">
        <v>24366</v>
      </c>
      <c r="L612" s="3" t="s">
        <v>24368</v>
      </c>
      <c r="M612" s="3" t="s">
        <v>35</v>
      </c>
    </row>
    <row r="613" ht="21.75" customHeight="1">
      <c r="A613" s="3" t="s">
        <v>24369</v>
      </c>
      <c r="B613" s="3" t="s">
        <v>24370</v>
      </c>
      <c r="C613" s="3" t="s">
        <v>18</v>
      </c>
      <c r="D613" s="4" t="s">
        <v>19</v>
      </c>
      <c r="E613" s="3" t="s">
        <v>127</v>
      </c>
      <c r="F613" s="3">
        <f t="shared" si="1"/>
        <v>10</v>
      </c>
      <c r="G613" s="3">
        <f t="shared" si="2"/>
        <v>20</v>
      </c>
      <c r="H613" s="3" t="s">
        <v>48</v>
      </c>
      <c r="I613" s="3" t="s">
        <v>69</v>
      </c>
      <c r="J613" s="3" t="s">
        <v>109</v>
      </c>
      <c r="K613" s="3" t="s">
        <v>24374</v>
      </c>
      <c r="L613" s="3" t="s">
        <v>24376</v>
      </c>
      <c r="M613" s="3" t="s">
        <v>35</v>
      </c>
    </row>
    <row r="614" ht="21.75" customHeight="1">
      <c r="A614" s="3" t="s">
        <v>5663</v>
      </c>
      <c r="B614" s="3" t="s">
        <v>697</v>
      </c>
      <c r="C614" s="3" t="s">
        <v>18</v>
      </c>
      <c r="D614" s="4" t="s">
        <v>19</v>
      </c>
      <c r="E614" s="3" t="s">
        <v>20</v>
      </c>
      <c r="F614" s="3">
        <f t="shared" si="1"/>
        <v>10</v>
      </c>
      <c r="G614" s="3">
        <f t="shared" si="2"/>
        <v>20</v>
      </c>
      <c r="H614" s="3" t="s">
        <v>48</v>
      </c>
      <c r="I614" s="3" t="s">
        <v>57</v>
      </c>
      <c r="J614" s="3" t="s">
        <v>99</v>
      </c>
      <c r="K614" s="3" t="s">
        <v>11519</v>
      </c>
      <c r="L614" s="3" t="s">
        <v>24382</v>
      </c>
      <c r="M614" s="3" t="s">
        <v>35</v>
      </c>
    </row>
    <row r="615" ht="21.75" customHeight="1">
      <c r="A615" s="3" t="s">
        <v>738</v>
      </c>
      <c r="B615" s="3" t="s">
        <v>24385</v>
      </c>
      <c r="C615" s="3" t="s">
        <v>18</v>
      </c>
      <c r="D615" s="4" t="s">
        <v>19</v>
      </c>
      <c r="E615" s="3" t="s">
        <v>21</v>
      </c>
      <c r="F615" s="3">
        <f t="shared" si="1"/>
        <v>10</v>
      </c>
      <c r="G615" s="3">
        <f t="shared" si="2"/>
        <v>15</v>
      </c>
      <c r="H615" s="3" t="s">
        <v>73</v>
      </c>
      <c r="I615" s="3" t="s">
        <v>57</v>
      </c>
      <c r="J615" s="3" t="s">
        <v>24391</v>
      </c>
      <c r="K615" s="4" t="s">
        <v>19</v>
      </c>
      <c r="L615" s="3" t="s">
        <v>24392</v>
      </c>
      <c r="M615" s="3" t="s">
        <v>35</v>
      </c>
    </row>
    <row r="616" ht="21.75" customHeight="1">
      <c r="A616" s="3" t="s">
        <v>642</v>
      </c>
      <c r="B616" s="3" t="s">
        <v>21457</v>
      </c>
      <c r="C616" s="3" t="s">
        <v>18</v>
      </c>
      <c r="D616" s="4" t="s">
        <v>19</v>
      </c>
      <c r="E616" s="3" t="s">
        <v>21</v>
      </c>
      <c r="F616" s="3">
        <f t="shared" si="1"/>
        <v>10</v>
      </c>
      <c r="G616" s="3">
        <f t="shared" si="2"/>
        <v>18</v>
      </c>
      <c r="H616" s="3" t="s">
        <v>95</v>
      </c>
      <c r="I616" s="3" t="s">
        <v>50</v>
      </c>
      <c r="J616" s="3" t="s">
        <v>109</v>
      </c>
      <c r="K616" s="3" t="s">
        <v>24400</v>
      </c>
      <c r="L616" s="3" t="s">
        <v>24401</v>
      </c>
      <c r="M616" s="3" t="s">
        <v>35</v>
      </c>
    </row>
    <row r="617" ht="21.75" customHeight="1">
      <c r="A617" s="3" t="s">
        <v>24403</v>
      </c>
      <c r="B617" s="3" t="s">
        <v>9145</v>
      </c>
      <c r="C617" s="3" t="s">
        <v>18</v>
      </c>
      <c r="D617" s="4" t="s">
        <v>19</v>
      </c>
      <c r="E617" s="3" t="s">
        <v>20</v>
      </c>
      <c r="F617" s="3">
        <f t="shared" si="1"/>
        <v>10</v>
      </c>
      <c r="G617" s="3">
        <f t="shared" si="2"/>
        <v>15</v>
      </c>
      <c r="H617" s="3" t="s">
        <v>73</v>
      </c>
      <c r="I617" s="3" t="s">
        <v>50</v>
      </c>
      <c r="J617" s="3" t="s">
        <v>109</v>
      </c>
      <c r="K617" s="4" t="s">
        <v>19</v>
      </c>
      <c r="L617" s="3" t="s">
        <v>24420</v>
      </c>
      <c r="M617" s="3" t="s">
        <v>27</v>
      </c>
    </row>
    <row r="618" ht="21.75" customHeight="1">
      <c r="A618" s="3" t="s">
        <v>795</v>
      </c>
      <c r="B618" s="3" t="s">
        <v>8884</v>
      </c>
      <c r="C618" s="3" t="s">
        <v>18</v>
      </c>
      <c r="D618" s="4" t="s">
        <v>19</v>
      </c>
      <c r="E618" s="3" t="s">
        <v>20</v>
      </c>
      <c r="F618" s="3">
        <f t="shared" si="1"/>
        <v>10</v>
      </c>
      <c r="G618" s="3">
        <f t="shared" si="2"/>
        <v>15</v>
      </c>
      <c r="H618" s="3" t="s">
        <v>73</v>
      </c>
      <c r="I618" s="3" t="s">
        <v>57</v>
      </c>
      <c r="J618" s="3" t="s">
        <v>5534</v>
      </c>
      <c r="K618" s="3" t="s">
        <v>9271</v>
      </c>
      <c r="L618" s="3" t="s">
        <v>24432</v>
      </c>
      <c r="M618" s="3" t="s">
        <v>159</v>
      </c>
    </row>
    <row r="619" ht="21.75" customHeight="1">
      <c r="A619" s="3" t="s">
        <v>24433</v>
      </c>
      <c r="B619" s="3" t="s">
        <v>24370</v>
      </c>
      <c r="C619" s="3" t="s">
        <v>18</v>
      </c>
      <c r="D619" s="4" t="s">
        <v>19</v>
      </c>
      <c r="E619" s="3" t="s">
        <v>127</v>
      </c>
      <c r="F619" s="3">
        <f t="shared" si="1"/>
        <v>10</v>
      </c>
      <c r="G619" s="3">
        <f t="shared" si="2"/>
        <v>20</v>
      </c>
      <c r="H619" s="3" t="s">
        <v>48</v>
      </c>
      <c r="I619" s="3" t="s">
        <v>69</v>
      </c>
      <c r="J619" s="3" t="s">
        <v>109</v>
      </c>
      <c r="K619" s="3" t="s">
        <v>24374</v>
      </c>
      <c r="L619" s="3" t="s">
        <v>24376</v>
      </c>
      <c r="M619" s="3" t="s">
        <v>35</v>
      </c>
    </row>
    <row r="620" ht="21.75" customHeight="1">
      <c r="A620" s="3" t="s">
        <v>2447</v>
      </c>
      <c r="B620" s="3" t="s">
        <v>2319</v>
      </c>
      <c r="C620" s="3" t="s">
        <v>18</v>
      </c>
      <c r="D620" s="4" t="s">
        <v>19</v>
      </c>
      <c r="E620" s="3" t="s">
        <v>21</v>
      </c>
      <c r="F620" s="3">
        <f t="shared" si="1"/>
        <v>10</v>
      </c>
      <c r="G620" s="3">
        <f t="shared" si="2"/>
        <v>15</v>
      </c>
      <c r="H620" s="3" t="s">
        <v>73</v>
      </c>
      <c r="I620" s="3" t="s">
        <v>57</v>
      </c>
      <c r="J620" s="3" t="s">
        <v>1684</v>
      </c>
      <c r="K620" s="3" t="s">
        <v>24441</v>
      </c>
      <c r="L620" s="3" t="s">
        <v>24442</v>
      </c>
      <c r="M620" s="3" t="s">
        <v>35</v>
      </c>
    </row>
    <row r="621" ht="21.75" customHeight="1">
      <c r="A621" s="3" t="s">
        <v>11978</v>
      </c>
      <c r="B621" s="3" t="s">
        <v>24443</v>
      </c>
      <c r="C621" s="3" t="s">
        <v>18</v>
      </c>
      <c r="D621" s="4" t="s">
        <v>19</v>
      </c>
      <c r="E621" s="3" t="s">
        <v>20</v>
      </c>
      <c r="F621" s="3">
        <f t="shared" si="1"/>
        <v>10</v>
      </c>
      <c r="G621" s="3">
        <f t="shared" si="2"/>
        <v>15</v>
      </c>
      <c r="H621" s="3" t="s">
        <v>73</v>
      </c>
      <c r="I621" s="3" t="s">
        <v>23</v>
      </c>
      <c r="J621" s="3" t="s">
        <v>24454</v>
      </c>
      <c r="K621" s="3" t="s">
        <v>24456</v>
      </c>
      <c r="L621" s="3" t="s">
        <v>24458</v>
      </c>
      <c r="M621" s="3" t="s">
        <v>159</v>
      </c>
    </row>
    <row r="622" ht="21.75" customHeight="1">
      <c r="A622" s="3" t="s">
        <v>28</v>
      </c>
      <c r="B622" s="3" t="s">
        <v>12215</v>
      </c>
      <c r="C622" s="3" t="s">
        <v>18</v>
      </c>
      <c r="D622" s="4" t="s">
        <v>19</v>
      </c>
      <c r="E622" s="3" t="s">
        <v>21</v>
      </c>
      <c r="F622" s="3">
        <f t="shared" si="1"/>
        <v>10</v>
      </c>
      <c r="G622" s="3">
        <f t="shared" si="2"/>
        <v>15</v>
      </c>
      <c r="H622" s="3" t="s">
        <v>73</v>
      </c>
      <c r="I622" s="3" t="s">
        <v>23</v>
      </c>
      <c r="J622" s="3" t="s">
        <v>99</v>
      </c>
      <c r="K622" s="3" t="s">
        <v>72</v>
      </c>
      <c r="L622" s="3" t="s">
        <v>24470</v>
      </c>
      <c r="M622" s="3" t="s">
        <v>24475</v>
      </c>
    </row>
    <row r="623" ht="21.75" customHeight="1">
      <c r="A623" s="3" t="s">
        <v>642</v>
      </c>
      <c r="B623" s="3" t="s">
        <v>24479</v>
      </c>
      <c r="C623" s="3" t="s">
        <v>18</v>
      </c>
      <c r="D623" s="4" t="s">
        <v>19</v>
      </c>
      <c r="E623" s="3" t="s">
        <v>21</v>
      </c>
      <c r="F623" s="3">
        <f t="shared" si="1"/>
        <v>10</v>
      </c>
      <c r="G623" s="3">
        <f t="shared" si="2"/>
        <v>20</v>
      </c>
      <c r="H623" s="3" t="s">
        <v>48</v>
      </c>
      <c r="I623" s="3" t="s">
        <v>23</v>
      </c>
      <c r="J623" s="3" t="s">
        <v>24486</v>
      </c>
      <c r="K623" s="3" t="s">
        <v>24487</v>
      </c>
      <c r="L623" s="3" t="s">
        <v>24490</v>
      </c>
      <c r="M623" s="3" t="s">
        <v>24491</v>
      </c>
    </row>
    <row r="624" ht="21.75" customHeight="1">
      <c r="A624" s="3" t="s">
        <v>24493</v>
      </c>
      <c r="B624" s="3" t="s">
        <v>24495</v>
      </c>
      <c r="C624" s="3" t="s">
        <v>18</v>
      </c>
      <c r="D624" s="4" t="s">
        <v>19</v>
      </c>
      <c r="E624" s="3" t="s">
        <v>20</v>
      </c>
      <c r="F624" s="3">
        <f t="shared" si="1"/>
        <v>10</v>
      </c>
      <c r="G624" s="3">
        <f t="shared" si="2"/>
        <v>15</v>
      </c>
      <c r="H624" s="3" t="s">
        <v>73</v>
      </c>
      <c r="I624" s="3" t="s">
        <v>57</v>
      </c>
      <c r="J624" s="3" t="s">
        <v>2344</v>
      </c>
      <c r="K624" s="3" t="s">
        <v>24501</v>
      </c>
      <c r="L624" s="3" t="s">
        <v>24504</v>
      </c>
      <c r="M624" s="3" t="s">
        <v>41</v>
      </c>
    </row>
    <row r="625" ht="21.75" customHeight="1">
      <c r="A625" s="3" t="s">
        <v>19089</v>
      </c>
      <c r="B625" s="3" t="s">
        <v>15576</v>
      </c>
      <c r="C625" s="3" t="s">
        <v>18</v>
      </c>
      <c r="D625" s="4" t="s">
        <v>19</v>
      </c>
      <c r="E625" s="3" t="s">
        <v>21</v>
      </c>
      <c r="F625" s="3">
        <f t="shared" si="1"/>
        <v>10</v>
      </c>
      <c r="G625" s="3">
        <f t="shared" si="2"/>
        <v>15</v>
      </c>
      <c r="H625" s="3" t="s">
        <v>73</v>
      </c>
      <c r="I625" s="3" t="s">
        <v>57</v>
      </c>
      <c r="J625" s="3" t="s">
        <v>166</v>
      </c>
      <c r="K625" s="3" t="s">
        <v>15623</v>
      </c>
      <c r="L625" s="3" t="s">
        <v>24516</v>
      </c>
      <c r="M625" s="3" t="s">
        <v>250</v>
      </c>
    </row>
    <row r="626" ht="21.75" customHeight="1">
      <c r="A626" s="3" t="s">
        <v>738</v>
      </c>
      <c r="B626" s="3" t="s">
        <v>15379</v>
      </c>
      <c r="C626" s="3" t="s">
        <v>18</v>
      </c>
      <c r="D626" s="4" t="s">
        <v>19</v>
      </c>
      <c r="E626" s="3" t="s">
        <v>20</v>
      </c>
      <c r="F626" s="3">
        <f t="shared" si="1"/>
        <v>10</v>
      </c>
      <c r="G626" s="3">
        <f t="shared" si="2"/>
        <v>12</v>
      </c>
      <c r="H626" s="3" t="s">
        <v>1563</v>
      </c>
      <c r="I626" s="3" t="s">
        <v>57</v>
      </c>
      <c r="J626" s="3" t="s">
        <v>15381</v>
      </c>
      <c r="K626" s="3" t="s">
        <v>15382</v>
      </c>
      <c r="L626" s="3" t="s">
        <v>15383</v>
      </c>
      <c r="M626" s="3" t="s">
        <v>24530</v>
      </c>
    </row>
    <row r="627" ht="21.75" customHeight="1">
      <c r="A627" s="3" t="s">
        <v>28</v>
      </c>
      <c r="B627" s="3" t="s">
        <v>3405</v>
      </c>
      <c r="C627" s="3" t="s">
        <v>18</v>
      </c>
      <c r="D627" s="4" t="s">
        <v>19</v>
      </c>
      <c r="E627" s="3" t="s">
        <v>20</v>
      </c>
      <c r="F627" s="3">
        <f t="shared" si="1"/>
        <v>10</v>
      </c>
      <c r="G627" s="3">
        <f t="shared" si="2"/>
        <v>15</v>
      </c>
      <c r="H627" s="3" t="s">
        <v>73</v>
      </c>
      <c r="I627" s="3" t="s">
        <v>57</v>
      </c>
      <c r="J627" s="3" t="s">
        <v>3297</v>
      </c>
      <c r="K627" s="3" t="s">
        <v>13859</v>
      </c>
      <c r="L627" s="3" t="s">
        <v>24541</v>
      </c>
      <c r="M627" s="3" t="s">
        <v>35</v>
      </c>
    </row>
    <row r="628" ht="21.75" customHeight="1">
      <c r="A628" s="3" t="s">
        <v>24545</v>
      </c>
      <c r="B628" s="3" t="s">
        <v>24546</v>
      </c>
      <c r="C628" s="3" t="s">
        <v>18</v>
      </c>
      <c r="D628" s="4" t="s">
        <v>19</v>
      </c>
      <c r="E628" s="3" t="s">
        <v>20</v>
      </c>
      <c r="F628" s="3">
        <f t="shared" si="1"/>
        <v>10</v>
      </c>
      <c r="G628" s="3">
        <f t="shared" si="2"/>
        <v>15</v>
      </c>
      <c r="H628" s="3" t="s">
        <v>73</v>
      </c>
      <c r="I628" s="3" t="s">
        <v>50</v>
      </c>
      <c r="J628" s="3" t="s">
        <v>5319</v>
      </c>
      <c r="K628" s="3" t="s">
        <v>24557</v>
      </c>
      <c r="L628" s="3" t="s">
        <v>24561</v>
      </c>
      <c r="M628" s="3" t="s">
        <v>27</v>
      </c>
    </row>
    <row r="629" ht="21.75" customHeight="1">
      <c r="A629" s="3" t="s">
        <v>28</v>
      </c>
      <c r="B629" s="3" t="s">
        <v>8981</v>
      </c>
      <c r="C629" s="3" t="s">
        <v>18</v>
      </c>
      <c r="D629" s="4" t="s">
        <v>19</v>
      </c>
      <c r="E629" s="3" t="s">
        <v>21</v>
      </c>
      <c r="F629" s="3">
        <f t="shared" si="1"/>
        <v>10</v>
      </c>
      <c r="G629" s="3">
        <f t="shared" si="2"/>
        <v>15</v>
      </c>
      <c r="H629" s="3" t="s">
        <v>73</v>
      </c>
      <c r="I629" s="3" t="s">
        <v>57</v>
      </c>
      <c r="J629" s="3" t="s">
        <v>556</v>
      </c>
      <c r="K629" s="3" t="s">
        <v>17010</v>
      </c>
      <c r="L629" s="3" t="s">
        <v>24575</v>
      </c>
      <c r="M629" s="3" t="s">
        <v>159</v>
      </c>
    </row>
    <row r="630" ht="21.75" customHeight="1">
      <c r="A630" s="3" t="s">
        <v>17478</v>
      </c>
      <c r="B630" s="3" t="s">
        <v>5929</v>
      </c>
      <c r="C630" s="3" t="s">
        <v>18</v>
      </c>
      <c r="D630" s="4" t="s">
        <v>19</v>
      </c>
      <c r="E630" s="3" t="s">
        <v>20</v>
      </c>
      <c r="F630" s="3">
        <f t="shared" si="1"/>
        <v>10</v>
      </c>
      <c r="G630" s="3">
        <f t="shared" si="2"/>
        <v>15</v>
      </c>
      <c r="H630" s="3" t="s">
        <v>73</v>
      </c>
      <c r="I630" s="3" t="s">
        <v>50</v>
      </c>
      <c r="J630" s="3" t="s">
        <v>489</v>
      </c>
      <c r="K630" s="3" t="s">
        <v>24590</v>
      </c>
      <c r="L630" s="3" t="s">
        <v>24592</v>
      </c>
      <c r="M630" s="3" t="s">
        <v>257</v>
      </c>
    </row>
    <row r="631" ht="21.75" customHeight="1">
      <c r="A631" s="3" t="s">
        <v>15925</v>
      </c>
      <c r="B631" s="3" t="s">
        <v>15926</v>
      </c>
      <c r="C631" s="3" t="s">
        <v>18</v>
      </c>
      <c r="D631" s="4" t="s">
        <v>19</v>
      </c>
      <c r="E631" s="3" t="s">
        <v>20</v>
      </c>
      <c r="F631" s="3">
        <f t="shared" si="1"/>
        <v>10</v>
      </c>
      <c r="G631" s="3">
        <f t="shared" si="2"/>
        <v>18</v>
      </c>
      <c r="H631" s="3" t="s">
        <v>95</v>
      </c>
      <c r="I631" s="3" t="s">
        <v>57</v>
      </c>
      <c r="J631" s="3" t="s">
        <v>620</v>
      </c>
      <c r="K631" s="3" t="s">
        <v>15930</v>
      </c>
      <c r="L631" s="3" t="s">
        <v>15931</v>
      </c>
      <c r="M631" s="3" t="s">
        <v>35</v>
      </c>
    </row>
    <row r="632" ht="21.75" customHeight="1">
      <c r="A632" s="3" t="s">
        <v>28</v>
      </c>
      <c r="B632" s="3" t="s">
        <v>3405</v>
      </c>
      <c r="C632" s="3" t="s">
        <v>18</v>
      </c>
      <c r="D632" s="4" t="s">
        <v>19</v>
      </c>
      <c r="E632" s="3" t="s">
        <v>20</v>
      </c>
      <c r="F632" s="3">
        <f t="shared" si="1"/>
        <v>10</v>
      </c>
      <c r="G632" s="3">
        <f t="shared" si="2"/>
        <v>15</v>
      </c>
      <c r="H632" s="3" t="s">
        <v>73</v>
      </c>
      <c r="I632" s="3" t="s">
        <v>57</v>
      </c>
      <c r="J632" s="3" t="s">
        <v>3297</v>
      </c>
      <c r="K632" s="3" t="s">
        <v>2480</v>
      </c>
      <c r="L632" s="3" t="s">
        <v>15814</v>
      </c>
      <c r="M632" s="3" t="s">
        <v>35</v>
      </c>
    </row>
    <row r="633" ht="21.75" customHeight="1">
      <c r="A633" s="3" t="s">
        <v>28</v>
      </c>
      <c r="B633" s="3" t="s">
        <v>8981</v>
      </c>
      <c r="C633" s="3" t="s">
        <v>18</v>
      </c>
      <c r="D633" s="4" t="s">
        <v>19</v>
      </c>
      <c r="E633" s="3" t="s">
        <v>21</v>
      </c>
      <c r="F633" s="3">
        <f t="shared" si="1"/>
        <v>10</v>
      </c>
      <c r="G633" s="3">
        <f t="shared" si="2"/>
        <v>15</v>
      </c>
      <c r="H633" s="3" t="s">
        <v>73</v>
      </c>
      <c r="I633" s="3" t="s">
        <v>50</v>
      </c>
      <c r="J633" s="3" t="s">
        <v>556</v>
      </c>
      <c r="K633" s="3" t="s">
        <v>24610</v>
      </c>
      <c r="L633" s="3" t="s">
        <v>24611</v>
      </c>
      <c r="M633" s="3" t="s">
        <v>159</v>
      </c>
    </row>
    <row r="634" ht="21.75" customHeight="1">
      <c r="A634" s="3" t="s">
        <v>24612</v>
      </c>
      <c r="B634" s="3" t="s">
        <v>9249</v>
      </c>
      <c r="C634" s="3" t="s">
        <v>18</v>
      </c>
      <c r="D634" s="4" t="s">
        <v>19</v>
      </c>
      <c r="E634" s="3" t="s">
        <v>20</v>
      </c>
      <c r="F634" s="3">
        <f t="shared" si="1"/>
        <v>10</v>
      </c>
      <c r="G634" s="3">
        <f t="shared" si="2"/>
        <v>20</v>
      </c>
      <c r="H634" s="3" t="s">
        <v>48</v>
      </c>
      <c r="I634" s="3" t="s">
        <v>57</v>
      </c>
      <c r="J634" s="3" t="s">
        <v>1684</v>
      </c>
      <c r="K634" s="3" t="s">
        <v>24620</v>
      </c>
      <c r="L634" s="3" t="s">
        <v>24622</v>
      </c>
      <c r="M634" s="3" t="s">
        <v>35</v>
      </c>
    </row>
    <row r="635" ht="21.75" customHeight="1">
      <c r="A635" s="3" t="s">
        <v>4428</v>
      </c>
      <c r="B635" s="3" t="s">
        <v>24623</v>
      </c>
      <c r="C635" s="3" t="s">
        <v>18</v>
      </c>
      <c r="D635" s="4" t="s">
        <v>19</v>
      </c>
      <c r="E635" s="3" t="s">
        <v>21</v>
      </c>
      <c r="F635" s="3">
        <f t="shared" si="1"/>
        <v>10</v>
      </c>
      <c r="G635" s="3">
        <f t="shared" si="2"/>
        <v>20</v>
      </c>
      <c r="H635" s="3" t="s">
        <v>48</v>
      </c>
      <c r="I635" s="3" t="s">
        <v>57</v>
      </c>
      <c r="J635" s="3" t="s">
        <v>4006</v>
      </c>
      <c r="K635" s="3" t="s">
        <v>24631</v>
      </c>
      <c r="L635" s="3" t="s">
        <v>24633</v>
      </c>
      <c r="M635" s="3" t="s">
        <v>27</v>
      </c>
    </row>
    <row r="636" ht="21.75" customHeight="1">
      <c r="A636" s="3" t="s">
        <v>28</v>
      </c>
      <c r="B636" s="3" t="s">
        <v>15803</v>
      </c>
      <c r="C636" s="3" t="s">
        <v>18</v>
      </c>
      <c r="D636" s="4" t="s">
        <v>19</v>
      </c>
      <c r="E636" s="3" t="s">
        <v>21</v>
      </c>
      <c r="F636" s="3">
        <f t="shared" si="1"/>
        <v>10</v>
      </c>
      <c r="G636" s="3">
        <f t="shared" si="2"/>
        <v>15</v>
      </c>
      <c r="H636" s="3" t="s">
        <v>73</v>
      </c>
      <c r="I636" s="3" t="s">
        <v>50</v>
      </c>
      <c r="J636" s="3" t="s">
        <v>1414</v>
      </c>
      <c r="K636" s="3" t="s">
        <v>24644</v>
      </c>
      <c r="L636" s="3" t="s">
        <v>24646</v>
      </c>
      <c r="M636" s="3" t="s">
        <v>35</v>
      </c>
    </row>
    <row r="637" ht="21.75" customHeight="1">
      <c r="A637" s="3" t="s">
        <v>16043</v>
      </c>
      <c r="B637" s="3" t="s">
        <v>16045</v>
      </c>
      <c r="C637" s="3" t="s">
        <v>18</v>
      </c>
      <c r="D637" s="4" t="s">
        <v>19</v>
      </c>
      <c r="E637" s="3" t="s">
        <v>20</v>
      </c>
      <c r="F637" s="3">
        <f t="shared" si="1"/>
        <v>10</v>
      </c>
      <c r="G637" s="3">
        <f t="shared" si="2"/>
        <v>15</v>
      </c>
      <c r="H637" s="3" t="s">
        <v>73</v>
      </c>
      <c r="I637" s="3" t="s">
        <v>57</v>
      </c>
      <c r="J637" s="3" t="s">
        <v>2043</v>
      </c>
      <c r="K637" s="3" t="s">
        <v>16047</v>
      </c>
      <c r="L637" s="3" t="s">
        <v>16048</v>
      </c>
      <c r="M637" s="3" t="s">
        <v>35</v>
      </c>
    </row>
    <row r="638" ht="21.75" customHeight="1">
      <c r="A638" s="3" t="s">
        <v>28</v>
      </c>
      <c r="B638" s="3" t="s">
        <v>24658</v>
      </c>
      <c r="C638" s="3" t="s">
        <v>18</v>
      </c>
      <c r="D638" s="4" t="s">
        <v>19</v>
      </c>
      <c r="E638" s="3" t="s">
        <v>20</v>
      </c>
      <c r="F638" s="3">
        <f t="shared" si="1"/>
        <v>10</v>
      </c>
      <c r="G638" s="3">
        <f t="shared" si="2"/>
        <v>15</v>
      </c>
      <c r="H638" s="3" t="s">
        <v>73</v>
      </c>
      <c r="I638" s="3" t="s">
        <v>57</v>
      </c>
      <c r="J638" s="3" t="s">
        <v>166</v>
      </c>
      <c r="K638" s="4" t="s">
        <v>19</v>
      </c>
      <c r="L638" s="3" t="s">
        <v>24668</v>
      </c>
      <c r="M638" s="3" t="s">
        <v>250</v>
      </c>
    </row>
    <row r="639" ht="21.75" customHeight="1">
      <c r="A639" s="3" t="s">
        <v>28</v>
      </c>
      <c r="B639" s="3" t="s">
        <v>12953</v>
      </c>
      <c r="C639" s="3" t="s">
        <v>18</v>
      </c>
      <c r="D639" s="4" t="s">
        <v>19</v>
      </c>
      <c r="E639" s="3" t="s">
        <v>21</v>
      </c>
      <c r="F639" s="3">
        <f t="shared" si="1"/>
        <v>10</v>
      </c>
      <c r="G639" s="3">
        <f t="shared" si="2"/>
        <v>17</v>
      </c>
      <c r="H639" s="3" t="s">
        <v>443</v>
      </c>
      <c r="I639" s="3" t="s">
        <v>50</v>
      </c>
      <c r="J639" s="3" t="s">
        <v>12954</v>
      </c>
      <c r="K639" s="4" t="s">
        <v>19</v>
      </c>
      <c r="L639" s="3" t="s">
        <v>24678</v>
      </c>
      <c r="M639" s="3" t="s">
        <v>35</v>
      </c>
    </row>
    <row r="640" ht="21.75" customHeight="1">
      <c r="A640" s="3" t="s">
        <v>15925</v>
      </c>
      <c r="B640" s="3" t="s">
        <v>24680</v>
      </c>
      <c r="C640" s="3" t="s">
        <v>18</v>
      </c>
      <c r="D640" s="4" t="s">
        <v>19</v>
      </c>
      <c r="E640" s="3" t="s">
        <v>20</v>
      </c>
      <c r="F640" s="3">
        <f t="shared" si="1"/>
        <v>10</v>
      </c>
      <c r="G640" s="3">
        <f t="shared" si="2"/>
        <v>20</v>
      </c>
      <c r="H640" s="3" t="s">
        <v>48</v>
      </c>
      <c r="I640" s="3" t="s">
        <v>57</v>
      </c>
      <c r="J640" s="3" t="s">
        <v>38</v>
      </c>
      <c r="K640" s="3" t="s">
        <v>9747</v>
      </c>
      <c r="L640" s="3" t="s">
        <v>24688</v>
      </c>
      <c r="M640" s="3" t="s">
        <v>41</v>
      </c>
    </row>
    <row r="641" ht="21.75" customHeight="1">
      <c r="A641" s="3" t="s">
        <v>795</v>
      </c>
      <c r="B641" s="3" t="s">
        <v>8884</v>
      </c>
      <c r="C641" s="3" t="s">
        <v>18</v>
      </c>
      <c r="D641" s="4" t="s">
        <v>19</v>
      </c>
      <c r="E641" s="3" t="s">
        <v>20</v>
      </c>
      <c r="F641" s="3">
        <f t="shared" si="1"/>
        <v>10</v>
      </c>
      <c r="G641" s="3">
        <f t="shared" si="2"/>
        <v>15</v>
      </c>
      <c r="H641" s="3" t="s">
        <v>73</v>
      </c>
      <c r="I641" s="3" t="s">
        <v>57</v>
      </c>
      <c r="J641" s="3" t="s">
        <v>5534</v>
      </c>
      <c r="K641" s="3" t="s">
        <v>16168</v>
      </c>
      <c r="L641" s="3" t="s">
        <v>24699</v>
      </c>
      <c r="M641" s="3" t="s">
        <v>159</v>
      </c>
    </row>
    <row r="642" ht="21.75" customHeight="1">
      <c r="A642" s="3" t="s">
        <v>28</v>
      </c>
      <c r="B642" s="3" t="s">
        <v>24700</v>
      </c>
      <c r="C642" s="3" t="s">
        <v>18</v>
      </c>
      <c r="D642" s="4" t="s">
        <v>19</v>
      </c>
      <c r="E642" s="3" t="s">
        <v>20</v>
      </c>
      <c r="F642" s="3">
        <f t="shared" si="1"/>
        <v>10</v>
      </c>
      <c r="G642" s="3">
        <f t="shared" si="2"/>
        <v>20</v>
      </c>
      <c r="H642" s="3" t="s">
        <v>48</v>
      </c>
      <c r="I642" s="3" t="s">
        <v>23</v>
      </c>
      <c r="J642" s="3" t="s">
        <v>9442</v>
      </c>
      <c r="K642" s="3" t="s">
        <v>24706</v>
      </c>
      <c r="L642" s="3" t="s">
        <v>24707</v>
      </c>
      <c r="M642" s="3" t="s">
        <v>35</v>
      </c>
    </row>
    <row r="643" ht="21.75" customHeight="1">
      <c r="A643" s="3" t="s">
        <v>28</v>
      </c>
      <c r="B643" s="3" t="s">
        <v>8722</v>
      </c>
      <c r="C643" s="3" t="s">
        <v>18</v>
      </c>
      <c r="D643" s="4" t="s">
        <v>19</v>
      </c>
      <c r="E643" s="3" t="s">
        <v>21</v>
      </c>
      <c r="F643" s="3">
        <f t="shared" si="1"/>
        <v>10</v>
      </c>
      <c r="G643" s="3">
        <f t="shared" si="2"/>
        <v>15</v>
      </c>
      <c r="H643" s="3" t="s">
        <v>73</v>
      </c>
      <c r="I643" s="3" t="s">
        <v>57</v>
      </c>
      <c r="J643" s="3" t="s">
        <v>1195</v>
      </c>
      <c r="K643" s="3" t="s">
        <v>7790</v>
      </c>
      <c r="L643" s="3" t="s">
        <v>15989</v>
      </c>
      <c r="M643" s="3" t="s">
        <v>159</v>
      </c>
    </row>
    <row r="644" ht="21.75" customHeight="1">
      <c r="A644" s="3" t="s">
        <v>24716</v>
      </c>
      <c r="B644" s="3" t="s">
        <v>4401</v>
      </c>
      <c r="C644" s="3" t="s">
        <v>18</v>
      </c>
      <c r="D644" s="4" t="s">
        <v>19</v>
      </c>
      <c r="E644" s="3" t="s">
        <v>21</v>
      </c>
      <c r="F644" s="3">
        <f t="shared" si="1"/>
        <v>10</v>
      </c>
      <c r="G644" s="3">
        <f t="shared" si="2"/>
        <v>20</v>
      </c>
      <c r="H644" s="3" t="s">
        <v>48</v>
      </c>
      <c r="I644" s="3" t="s">
        <v>57</v>
      </c>
      <c r="J644" s="3" t="s">
        <v>4405</v>
      </c>
      <c r="K644" s="3" t="s">
        <v>24723</v>
      </c>
      <c r="L644" s="3" t="s">
        <v>24724</v>
      </c>
      <c r="M644" s="3" t="s">
        <v>24736</v>
      </c>
    </row>
    <row r="645" ht="21.75" customHeight="1">
      <c r="A645" s="3" t="s">
        <v>795</v>
      </c>
      <c r="B645" s="3" t="s">
        <v>16870</v>
      </c>
      <c r="C645" s="3" t="s">
        <v>18</v>
      </c>
      <c r="D645" s="4" t="s">
        <v>19</v>
      </c>
      <c r="E645" s="3" t="s">
        <v>20</v>
      </c>
      <c r="F645" s="3">
        <f t="shared" si="1"/>
        <v>10</v>
      </c>
      <c r="G645" s="3">
        <f t="shared" si="2"/>
        <v>20</v>
      </c>
      <c r="H645" s="3" t="s">
        <v>48</v>
      </c>
      <c r="I645" s="3" t="s">
        <v>23</v>
      </c>
      <c r="J645" s="3" t="s">
        <v>58</v>
      </c>
      <c r="K645" s="4" t="s">
        <v>19</v>
      </c>
      <c r="L645" s="3" t="s">
        <v>24742</v>
      </c>
      <c r="M645" s="3" t="s">
        <v>41</v>
      </c>
    </row>
    <row r="646" ht="21.75" customHeight="1">
      <c r="A646" s="3" t="s">
        <v>795</v>
      </c>
      <c r="B646" s="3" t="s">
        <v>24747</v>
      </c>
      <c r="C646" s="3" t="s">
        <v>18</v>
      </c>
      <c r="D646" s="4" t="s">
        <v>19</v>
      </c>
      <c r="E646" s="3" t="s">
        <v>20</v>
      </c>
      <c r="F646" s="3">
        <f t="shared" si="1"/>
        <v>10</v>
      </c>
      <c r="G646" s="3">
        <f t="shared" si="2"/>
        <v>20</v>
      </c>
      <c r="H646" s="3" t="s">
        <v>48</v>
      </c>
      <c r="I646" s="3" t="s">
        <v>23</v>
      </c>
      <c r="J646" s="3" t="s">
        <v>24755</v>
      </c>
      <c r="K646" s="3" t="s">
        <v>24757</v>
      </c>
      <c r="L646" s="3" t="s">
        <v>24759</v>
      </c>
      <c r="M646" s="3" t="s">
        <v>24760</v>
      </c>
    </row>
    <row r="647" ht="21.75" customHeight="1">
      <c r="A647" s="3" t="s">
        <v>28</v>
      </c>
      <c r="B647" s="3" t="s">
        <v>24680</v>
      </c>
      <c r="C647" s="3" t="s">
        <v>18</v>
      </c>
      <c r="D647" s="4" t="s">
        <v>19</v>
      </c>
      <c r="E647" s="3" t="s">
        <v>21</v>
      </c>
      <c r="F647" s="3">
        <f t="shared" si="1"/>
        <v>10</v>
      </c>
      <c r="G647" s="3">
        <f t="shared" si="2"/>
        <v>20</v>
      </c>
      <c r="H647" s="3" t="s">
        <v>48</v>
      </c>
      <c r="I647" s="3" t="s">
        <v>23</v>
      </c>
      <c r="J647" s="3" t="s">
        <v>38</v>
      </c>
      <c r="K647" s="3" t="s">
        <v>24767</v>
      </c>
      <c r="L647" s="3" t="s">
        <v>24768</v>
      </c>
      <c r="M647" s="3" t="s">
        <v>41</v>
      </c>
    </row>
    <row r="648" ht="21.75" customHeight="1">
      <c r="A648" s="3" t="s">
        <v>11782</v>
      </c>
      <c r="B648" s="3" t="s">
        <v>23816</v>
      </c>
      <c r="C648" s="3" t="s">
        <v>18</v>
      </c>
      <c r="D648" s="4" t="s">
        <v>19</v>
      </c>
      <c r="E648" s="3" t="s">
        <v>21</v>
      </c>
      <c r="F648" s="3">
        <f t="shared" si="1"/>
        <v>10</v>
      </c>
      <c r="G648" s="3">
        <f t="shared" si="2"/>
        <v>15</v>
      </c>
      <c r="H648" s="3" t="s">
        <v>73</v>
      </c>
      <c r="I648" s="3" t="s">
        <v>57</v>
      </c>
      <c r="J648" s="3" t="s">
        <v>489</v>
      </c>
      <c r="K648" s="3" t="s">
        <v>24776</v>
      </c>
      <c r="L648" s="3" t="s">
        <v>24777</v>
      </c>
      <c r="M648" s="3" t="s">
        <v>35</v>
      </c>
    </row>
    <row r="649" ht="21.75" customHeight="1">
      <c r="A649" s="3" t="s">
        <v>5879</v>
      </c>
      <c r="B649" s="3" t="s">
        <v>24623</v>
      </c>
      <c r="C649" s="3" t="s">
        <v>18</v>
      </c>
      <c r="D649" s="4" t="s">
        <v>19</v>
      </c>
      <c r="E649" s="3" t="s">
        <v>20</v>
      </c>
      <c r="F649" s="3">
        <f t="shared" si="1"/>
        <v>10</v>
      </c>
      <c r="G649" s="3">
        <f t="shared" si="2"/>
        <v>15</v>
      </c>
      <c r="H649" s="3" t="s">
        <v>73</v>
      </c>
      <c r="I649" s="3" t="s">
        <v>23</v>
      </c>
      <c r="J649" s="3" t="s">
        <v>4006</v>
      </c>
      <c r="K649" s="3" t="s">
        <v>24784</v>
      </c>
      <c r="L649" s="3" t="s">
        <v>24786</v>
      </c>
      <c r="M649" s="3" t="s">
        <v>27</v>
      </c>
    </row>
    <row r="650" ht="21.75" customHeight="1">
      <c r="A650" s="3" t="s">
        <v>28</v>
      </c>
      <c r="B650" s="3" t="s">
        <v>15576</v>
      </c>
      <c r="C650" s="3" t="s">
        <v>18</v>
      </c>
      <c r="D650" s="4" t="s">
        <v>19</v>
      </c>
      <c r="E650" s="3" t="s">
        <v>20</v>
      </c>
      <c r="F650" s="3">
        <f t="shared" si="1"/>
        <v>10</v>
      </c>
      <c r="G650" s="3">
        <f t="shared" si="2"/>
        <v>15</v>
      </c>
      <c r="H650" s="3" t="s">
        <v>73</v>
      </c>
      <c r="I650" s="3" t="s">
        <v>50</v>
      </c>
      <c r="J650" s="3" t="s">
        <v>166</v>
      </c>
      <c r="K650" s="3" t="s">
        <v>16180</v>
      </c>
      <c r="L650" s="3" t="s">
        <v>24791</v>
      </c>
      <c r="M650" s="3" t="s">
        <v>250</v>
      </c>
    </row>
    <row r="651" ht="21.75" customHeight="1">
      <c r="A651" s="3" t="s">
        <v>28</v>
      </c>
      <c r="B651" s="3" t="s">
        <v>15576</v>
      </c>
      <c r="C651" s="3" t="s">
        <v>18</v>
      </c>
      <c r="D651" s="4" t="s">
        <v>19</v>
      </c>
      <c r="E651" s="3" t="s">
        <v>20</v>
      </c>
      <c r="F651" s="3">
        <f t="shared" si="1"/>
        <v>10</v>
      </c>
      <c r="G651" s="3">
        <f t="shared" si="2"/>
        <v>15</v>
      </c>
      <c r="H651" s="3" t="s">
        <v>73</v>
      </c>
      <c r="I651" s="3" t="s">
        <v>57</v>
      </c>
      <c r="J651" s="3" t="s">
        <v>166</v>
      </c>
      <c r="K651" s="3" t="s">
        <v>16180</v>
      </c>
      <c r="L651" s="3" t="s">
        <v>24796</v>
      </c>
      <c r="M651" s="3" t="s">
        <v>250</v>
      </c>
    </row>
    <row r="652" ht="21.75" customHeight="1">
      <c r="A652" s="3" t="s">
        <v>24716</v>
      </c>
      <c r="B652" s="3" t="s">
        <v>4401</v>
      </c>
      <c r="C652" s="3" t="s">
        <v>18</v>
      </c>
      <c r="D652" s="4" t="s">
        <v>19</v>
      </c>
      <c r="E652" s="3" t="s">
        <v>20</v>
      </c>
      <c r="F652" s="3">
        <f t="shared" si="1"/>
        <v>10</v>
      </c>
      <c r="G652" s="3">
        <f t="shared" si="2"/>
        <v>20</v>
      </c>
      <c r="H652" s="3" t="s">
        <v>48</v>
      </c>
      <c r="I652" s="3" t="s">
        <v>23</v>
      </c>
      <c r="J652" s="3" t="s">
        <v>4405</v>
      </c>
      <c r="K652" s="4" t="s">
        <v>19</v>
      </c>
      <c r="L652" s="3" t="s">
        <v>24799</v>
      </c>
      <c r="M652" s="3" t="s">
        <v>24805</v>
      </c>
    </row>
    <row r="653" ht="21.75" customHeight="1">
      <c r="A653" s="3" t="s">
        <v>24806</v>
      </c>
      <c r="B653" s="3" t="s">
        <v>23445</v>
      </c>
      <c r="C653" s="3" t="s">
        <v>18</v>
      </c>
      <c r="D653" s="4" t="s">
        <v>19</v>
      </c>
      <c r="E653" s="3" t="s">
        <v>21</v>
      </c>
      <c r="F653" s="3">
        <f t="shared" si="1"/>
        <v>10</v>
      </c>
      <c r="G653" s="3">
        <f t="shared" si="2"/>
        <v>13</v>
      </c>
      <c r="H653" s="3" t="s">
        <v>3156</v>
      </c>
      <c r="I653" s="3" t="s">
        <v>57</v>
      </c>
      <c r="J653" s="3" t="s">
        <v>329</v>
      </c>
      <c r="K653" s="3" t="s">
        <v>24813</v>
      </c>
      <c r="L653" s="3" t="s">
        <v>24815</v>
      </c>
      <c r="M653" s="3" t="s">
        <v>35</v>
      </c>
    </row>
    <row r="654" ht="21.75" customHeight="1">
      <c r="A654" s="3" t="s">
        <v>28</v>
      </c>
      <c r="B654" s="3" t="s">
        <v>15576</v>
      </c>
      <c r="C654" s="3" t="s">
        <v>18</v>
      </c>
      <c r="D654" s="4" t="s">
        <v>19</v>
      </c>
      <c r="E654" s="3" t="s">
        <v>20</v>
      </c>
      <c r="F654" s="3">
        <f t="shared" si="1"/>
        <v>10</v>
      </c>
      <c r="G654" s="3">
        <f t="shared" si="2"/>
        <v>15</v>
      </c>
      <c r="H654" s="3" t="s">
        <v>73</v>
      </c>
      <c r="I654" s="3" t="s">
        <v>57</v>
      </c>
      <c r="J654" s="3" t="s">
        <v>166</v>
      </c>
      <c r="K654" s="3" t="s">
        <v>16180</v>
      </c>
      <c r="L654" s="3" t="s">
        <v>16181</v>
      </c>
      <c r="M654" s="3" t="s">
        <v>250</v>
      </c>
    </row>
    <row r="655" ht="21.75" customHeight="1">
      <c r="A655" s="3" t="s">
        <v>24822</v>
      </c>
      <c r="B655" s="3" t="s">
        <v>9145</v>
      </c>
      <c r="C655" s="3" t="s">
        <v>18</v>
      </c>
      <c r="D655" s="4" t="s">
        <v>19</v>
      </c>
      <c r="E655" s="3" t="s">
        <v>20</v>
      </c>
      <c r="F655" s="3">
        <f t="shared" si="1"/>
        <v>10</v>
      </c>
      <c r="G655" s="3">
        <f t="shared" si="2"/>
        <v>20</v>
      </c>
      <c r="H655" s="3" t="s">
        <v>48</v>
      </c>
      <c r="I655" s="3" t="s">
        <v>57</v>
      </c>
      <c r="J655" s="3" t="s">
        <v>109</v>
      </c>
      <c r="K655" s="3" t="s">
        <v>9153</v>
      </c>
      <c r="L655" s="3" t="s">
        <v>24831</v>
      </c>
      <c r="M655" s="3" t="s">
        <v>27</v>
      </c>
    </row>
    <row r="656" ht="21.75" customHeight="1">
      <c r="A656" s="3" t="s">
        <v>24833</v>
      </c>
      <c r="B656" s="3" t="s">
        <v>14936</v>
      </c>
      <c r="C656" s="3" t="s">
        <v>18</v>
      </c>
      <c r="D656" s="4" t="s">
        <v>19</v>
      </c>
      <c r="E656" s="3" t="s">
        <v>20</v>
      </c>
      <c r="F656" s="3">
        <f t="shared" si="1"/>
        <v>10</v>
      </c>
      <c r="G656" s="3">
        <f t="shared" si="2"/>
        <v>15</v>
      </c>
      <c r="H656" s="3" t="s">
        <v>73</v>
      </c>
      <c r="I656" s="3" t="s">
        <v>57</v>
      </c>
      <c r="J656" s="3" t="s">
        <v>7922</v>
      </c>
      <c r="K656" s="3" t="s">
        <v>24840</v>
      </c>
      <c r="L656" s="3" t="s">
        <v>24841</v>
      </c>
      <c r="M656" s="3" t="s">
        <v>35</v>
      </c>
    </row>
    <row r="657" ht="21.75" customHeight="1">
      <c r="A657" s="3" t="s">
        <v>751</v>
      </c>
      <c r="B657" s="3" t="s">
        <v>15576</v>
      </c>
      <c r="C657" s="3" t="s">
        <v>18</v>
      </c>
      <c r="D657" s="4" t="s">
        <v>19</v>
      </c>
      <c r="E657" s="3" t="s">
        <v>20</v>
      </c>
      <c r="F657" s="3">
        <f t="shared" si="1"/>
        <v>10</v>
      </c>
      <c r="G657" s="3">
        <f t="shared" si="2"/>
        <v>15</v>
      </c>
      <c r="H657" s="3" t="s">
        <v>73</v>
      </c>
      <c r="I657" s="3" t="s">
        <v>57</v>
      </c>
      <c r="J657" s="3" t="s">
        <v>166</v>
      </c>
      <c r="K657" s="3" t="s">
        <v>16180</v>
      </c>
      <c r="L657" s="3" t="s">
        <v>24850</v>
      </c>
      <c r="M657" s="3" t="s">
        <v>250</v>
      </c>
    </row>
    <row r="658" ht="21.75" customHeight="1">
      <c r="A658" s="3" t="s">
        <v>24851</v>
      </c>
      <c r="B658" s="3" t="s">
        <v>16963</v>
      </c>
      <c r="C658" s="3" t="s">
        <v>18</v>
      </c>
      <c r="D658" s="4" t="s">
        <v>19</v>
      </c>
      <c r="E658" s="3" t="s">
        <v>20</v>
      </c>
      <c r="F658" s="3">
        <f t="shared" si="1"/>
        <v>10</v>
      </c>
      <c r="G658" s="3">
        <f t="shared" si="2"/>
        <v>15</v>
      </c>
      <c r="H658" s="3" t="s">
        <v>73</v>
      </c>
      <c r="I658" s="3" t="s">
        <v>57</v>
      </c>
      <c r="J658" s="3" t="s">
        <v>99</v>
      </c>
      <c r="K658" s="3" t="s">
        <v>24853</v>
      </c>
      <c r="L658" s="3" t="s">
        <v>24854</v>
      </c>
      <c r="M658" s="3" t="s">
        <v>159</v>
      </c>
    </row>
    <row r="659" ht="21.75" customHeight="1">
      <c r="A659" s="3" t="s">
        <v>12408</v>
      </c>
      <c r="B659" s="3" t="s">
        <v>24856</v>
      </c>
      <c r="C659" s="3" t="s">
        <v>18</v>
      </c>
      <c r="D659" s="4" t="s">
        <v>19</v>
      </c>
      <c r="E659" s="3" t="s">
        <v>20</v>
      </c>
      <c r="F659" s="3">
        <f t="shared" si="1"/>
        <v>10</v>
      </c>
      <c r="G659" s="3">
        <f t="shared" si="2"/>
        <v>20</v>
      </c>
      <c r="H659" s="3" t="s">
        <v>48</v>
      </c>
      <c r="I659" s="3" t="s">
        <v>57</v>
      </c>
      <c r="J659" s="3" t="s">
        <v>109</v>
      </c>
      <c r="K659" s="3" t="s">
        <v>24861</v>
      </c>
      <c r="L659" s="3" t="s">
        <v>24864</v>
      </c>
      <c r="M659" s="3" t="s">
        <v>41</v>
      </c>
    </row>
    <row r="660" ht="21.75" customHeight="1">
      <c r="A660" s="3" t="s">
        <v>5663</v>
      </c>
      <c r="B660" s="3" t="s">
        <v>16052</v>
      </c>
      <c r="C660" s="3" t="s">
        <v>18</v>
      </c>
      <c r="D660" s="4" t="s">
        <v>19</v>
      </c>
      <c r="E660" s="3" t="s">
        <v>20</v>
      </c>
      <c r="F660" s="3">
        <f t="shared" si="1"/>
        <v>10</v>
      </c>
      <c r="G660" s="3">
        <f t="shared" si="2"/>
        <v>16</v>
      </c>
      <c r="H660" s="3" t="s">
        <v>169</v>
      </c>
      <c r="I660" s="3" t="s">
        <v>57</v>
      </c>
      <c r="J660" s="3" t="s">
        <v>16053</v>
      </c>
      <c r="K660" s="3" t="s">
        <v>24874</v>
      </c>
      <c r="L660" s="3" t="s">
        <v>24875</v>
      </c>
      <c r="M660" s="3" t="s">
        <v>41</v>
      </c>
    </row>
    <row r="661" ht="21.75" customHeight="1">
      <c r="A661" s="3" t="s">
        <v>738</v>
      </c>
      <c r="B661" s="3" t="s">
        <v>24880</v>
      </c>
      <c r="C661" s="3" t="s">
        <v>18</v>
      </c>
      <c r="D661" s="4" t="s">
        <v>19</v>
      </c>
      <c r="E661" s="3" t="s">
        <v>21</v>
      </c>
      <c r="F661" s="3">
        <f t="shared" si="1"/>
        <v>10</v>
      </c>
      <c r="G661" s="3">
        <f t="shared" si="2"/>
        <v>16</v>
      </c>
      <c r="H661" s="3" t="s">
        <v>169</v>
      </c>
      <c r="I661" s="3" t="s">
        <v>57</v>
      </c>
      <c r="J661" s="3" t="s">
        <v>1708</v>
      </c>
      <c r="K661" s="3" t="s">
        <v>24887</v>
      </c>
      <c r="L661" s="3" t="s">
        <v>24890</v>
      </c>
      <c r="M661" s="3" t="s">
        <v>41</v>
      </c>
    </row>
    <row r="662" ht="21.75" customHeight="1">
      <c r="A662" s="3" t="s">
        <v>28</v>
      </c>
      <c r="B662" s="3" t="s">
        <v>24891</v>
      </c>
      <c r="C662" s="3" t="s">
        <v>18</v>
      </c>
      <c r="D662" s="4" t="s">
        <v>19</v>
      </c>
      <c r="E662" s="3" t="s">
        <v>21</v>
      </c>
      <c r="F662" s="3">
        <f t="shared" si="1"/>
        <v>10</v>
      </c>
      <c r="G662" s="3">
        <f t="shared" si="2"/>
        <v>18</v>
      </c>
      <c r="H662" s="3" t="s">
        <v>95</v>
      </c>
      <c r="I662" s="3" t="s">
        <v>69</v>
      </c>
      <c r="J662" s="3" t="s">
        <v>24898</v>
      </c>
      <c r="K662" s="3" t="s">
        <v>24900</v>
      </c>
      <c r="L662" s="3" t="s">
        <v>24902</v>
      </c>
      <c r="M662" s="3" t="s">
        <v>35</v>
      </c>
    </row>
    <row r="663" ht="21.75" customHeight="1">
      <c r="A663" s="3" t="s">
        <v>16221</v>
      </c>
      <c r="B663" s="3" t="s">
        <v>3716</v>
      </c>
      <c r="C663" s="3" t="s">
        <v>18</v>
      </c>
      <c r="D663" s="4" t="s">
        <v>19</v>
      </c>
      <c r="E663" s="3" t="s">
        <v>20</v>
      </c>
      <c r="F663" s="3">
        <f t="shared" si="1"/>
        <v>10</v>
      </c>
      <c r="G663" s="3">
        <f t="shared" si="2"/>
        <v>15</v>
      </c>
      <c r="H663" s="3" t="s">
        <v>73</v>
      </c>
      <c r="I663" s="3" t="s">
        <v>57</v>
      </c>
      <c r="J663" s="3" t="s">
        <v>70</v>
      </c>
      <c r="K663" s="3" t="s">
        <v>16225</v>
      </c>
      <c r="L663" s="3" t="s">
        <v>16228</v>
      </c>
      <c r="M663" s="3" t="s">
        <v>35</v>
      </c>
    </row>
    <row r="664" ht="21.75" customHeight="1">
      <c r="A664" s="3" t="s">
        <v>4428</v>
      </c>
      <c r="B664" s="3" t="s">
        <v>24908</v>
      </c>
      <c r="C664" s="3" t="s">
        <v>18</v>
      </c>
      <c r="D664" s="4" t="s">
        <v>19</v>
      </c>
      <c r="E664" s="3" t="s">
        <v>20</v>
      </c>
      <c r="F664" s="3">
        <f t="shared" si="1"/>
        <v>10</v>
      </c>
      <c r="G664" s="3">
        <f t="shared" si="2"/>
        <v>15</v>
      </c>
      <c r="H664" s="3" t="s">
        <v>73</v>
      </c>
      <c r="I664" s="3" t="s">
        <v>57</v>
      </c>
      <c r="J664" s="3" t="s">
        <v>1817</v>
      </c>
      <c r="K664" s="3" t="s">
        <v>24916</v>
      </c>
      <c r="L664" s="3" t="s">
        <v>24917</v>
      </c>
      <c r="M664" s="3" t="s">
        <v>41</v>
      </c>
    </row>
    <row r="665" ht="21.75" customHeight="1">
      <c r="A665" s="3" t="s">
        <v>24919</v>
      </c>
      <c r="B665" s="3" t="s">
        <v>24920</v>
      </c>
      <c r="C665" s="3" t="s">
        <v>18</v>
      </c>
      <c r="D665" s="4" t="s">
        <v>19</v>
      </c>
      <c r="E665" s="3" t="s">
        <v>127</v>
      </c>
      <c r="F665" s="3">
        <f t="shared" si="1"/>
        <v>10</v>
      </c>
      <c r="G665" s="3">
        <f t="shared" si="2"/>
        <v>15</v>
      </c>
      <c r="H665" s="3" t="s">
        <v>73</v>
      </c>
      <c r="I665" s="3" t="s">
        <v>69</v>
      </c>
      <c r="J665" s="3" t="s">
        <v>3330</v>
      </c>
      <c r="K665" s="4" t="s">
        <v>19</v>
      </c>
      <c r="L665" s="3" t="s">
        <v>24924</v>
      </c>
      <c r="M665" s="3" t="s">
        <v>35</v>
      </c>
    </row>
    <row r="666" ht="21.75" customHeight="1">
      <c r="A666" s="3" t="s">
        <v>795</v>
      </c>
      <c r="B666" s="3" t="s">
        <v>24926</v>
      </c>
      <c r="C666" s="3" t="s">
        <v>18</v>
      </c>
      <c r="D666" s="4" t="s">
        <v>19</v>
      </c>
      <c r="E666" s="3" t="s">
        <v>21</v>
      </c>
      <c r="F666" s="3">
        <f t="shared" si="1"/>
        <v>10</v>
      </c>
      <c r="G666" s="3">
        <f t="shared" si="2"/>
        <v>20</v>
      </c>
      <c r="H666" s="3" t="s">
        <v>48</v>
      </c>
      <c r="I666" s="3" t="s">
        <v>57</v>
      </c>
      <c r="J666" s="3" t="s">
        <v>24929</v>
      </c>
      <c r="K666" s="3" t="s">
        <v>24930</v>
      </c>
      <c r="L666" s="3" t="s">
        <v>24931</v>
      </c>
      <c r="M666" s="3" t="s">
        <v>41</v>
      </c>
    </row>
    <row r="667" ht="21.75" customHeight="1">
      <c r="A667" s="3" t="s">
        <v>28</v>
      </c>
      <c r="B667" s="3" t="s">
        <v>24933</v>
      </c>
      <c r="C667" s="3" t="s">
        <v>18</v>
      </c>
      <c r="D667" s="4" t="s">
        <v>19</v>
      </c>
      <c r="E667" s="3" t="s">
        <v>21</v>
      </c>
      <c r="F667" s="3">
        <f t="shared" si="1"/>
        <v>10</v>
      </c>
      <c r="G667" s="3">
        <f t="shared" si="2"/>
        <v>15</v>
      </c>
      <c r="H667" s="3" t="s">
        <v>73</v>
      </c>
      <c r="I667" s="3" t="s">
        <v>57</v>
      </c>
      <c r="J667" s="3" t="s">
        <v>99</v>
      </c>
      <c r="K667" s="3" t="s">
        <v>3919</v>
      </c>
      <c r="L667" s="3" t="s">
        <v>24939</v>
      </c>
      <c r="M667" s="3" t="s">
        <v>24945</v>
      </c>
    </row>
    <row r="668" ht="21.75" customHeight="1">
      <c r="A668" s="3" t="s">
        <v>24946</v>
      </c>
      <c r="B668" s="3" t="s">
        <v>16870</v>
      </c>
      <c r="C668" s="3" t="s">
        <v>18</v>
      </c>
      <c r="D668" s="4" t="s">
        <v>19</v>
      </c>
      <c r="E668" s="3" t="s">
        <v>20</v>
      </c>
      <c r="F668" s="3">
        <f t="shared" si="1"/>
        <v>10</v>
      </c>
      <c r="G668" s="3">
        <f t="shared" si="2"/>
        <v>15</v>
      </c>
      <c r="H668" s="3" t="s">
        <v>73</v>
      </c>
      <c r="I668" s="3" t="s">
        <v>57</v>
      </c>
      <c r="J668" s="3" t="s">
        <v>58</v>
      </c>
      <c r="K668" s="4" t="s">
        <v>19</v>
      </c>
      <c r="L668" s="3" t="s">
        <v>24952</v>
      </c>
      <c r="M668" s="3" t="s">
        <v>41</v>
      </c>
    </row>
    <row r="669" ht="21.75" customHeight="1">
      <c r="A669" s="3" t="s">
        <v>9973</v>
      </c>
      <c r="B669" s="3" t="s">
        <v>24955</v>
      </c>
      <c r="C669" s="3" t="s">
        <v>18</v>
      </c>
      <c r="D669" s="4" t="s">
        <v>19</v>
      </c>
      <c r="E669" s="3" t="s">
        <v>20</v>
      </c>
      <c r="F669" s="3">
        <f t="shared" si="1"/>
        <v>10</v>
      </c>
      <c r="G669" s="3">
        <f t="shared" si="2"/>
        <v>15</v>
      </c>
      <c r="H669" s="3" t="s">
        <v>73</v>
      </c>
      <c r="I669" s="3" t="s">
        <v>57</v>
      </c>
      <c r="J669" s="3" t="s">
        <v>58</v>
      </c>
      <c r="K669" s="3" t="s">
        <v>24958</v>
      </c>
      <c r="L669" s="3" t="s">
        <v>24960</v>
      </c>
      <c r="M669" s="3" t="s">
        <v>35</v>
      </c>
    </row>
    <row r="670" ht="21.75" customHeight="1">
      <c r="A670" s="3" t="s">
        <v>16272</v>
      </c>
      <c r="B670" s="3" t="s">
        <v>9334</v>
      </c>
      <c r="C670" s="3" t="s">
        <v>18</v>
      </c>
      <c r="D670" s="4" t="s">
        <v>19</v>
      </c>
      <c r="E670" s="3" t="s">
        <v>21</v>
      </c>
      <c r="F670" s="3">
        <f t="shared" si="1"/>
        <v>10</v>
      </c>
      <c r="G670" s="3">
        <f t="shared" si="2"/>
        <v>20</v>
      </c>
      <c r="H670" s="3" t="s">
        <v>48</v>
      </c>
      <c r="I670" s="3" t="s">
        <v>57</v>
      </c>
      <c r="J670" s="3" t="s">
        <v>2737</v>
      </c>
      <c r="K670" s="3" t="s">
        <v>16276</v>
      </c>
      <c r="L670" s="3" t="s">
        <v>16277</v>
      </c>
      <c r="M670" s="3" t="s">
        <v>90</v>
      </c>
    </row>
    <row r="671" ht="21.75" customHeight="1">
      <c r="A671" s="3" t="s">
        <v>28</v>
      </c>
      <c r="B671" s="3" t="s">
        <v>5650</v>
      </c>
      <c r="C671" s="3" t="s">
        <v>18</v>
      </c>
      <c r="D671" s="4" t="s">
        <v>19</v>
      </c>
      <c r="E671" s="3" t="s">
        <v>21</v>
      </c>
      <c r="F671" s="3">
        <f t="shared" si="1"/>
        <v>10</v>
      </c>
      <c r="G671" s="3">
        <f t="shared" si="2"/>
        <v>15</v>
      </c>
      <c r="H671" s="3" t="s">
        <v>73</v>
      </c>
      <c r="I671" s="3" t="s">
        <v>57</v>
      </c>
      <c r="J671" s="3" t="s">
        <v>5657</v>
      </c>
      <c r="K671" s="3" t="s">
        <v>24971</v>
      </c>
      <c r="L671" s="3" t="s">
        <v>16270</v>
      </c>
      <c r="M671" s="3" t="s">
        <v>41</v>
      </c>
    </row>
    <row r="672" ht="21.75" customHeight="1">
      <c r="A672" s="3" t="s">
        <v>12408</v>
      </c>
      <c r="B672" s="3" t="s">
        <v>24975</v>
      </c>
      <c r="C672" s="3" t="s">
        <v>18</v>
      </c>
      <c r="D672" s="4" t="s">
        <v>19</v>
      </c>
      <c r="E672" s="3" t="s">
        <v>21</v>
      </c>
      <c r="F672" s="3">
        <f t="shared" si="1"/>
        <v>10</v>
      </c>
      <c r="G672" s="3">
        <f t="shared" si="2"/>
        <v>20</v>
      </c>
      <c r="H672" s="3" t="s">
        <v>48</v>
      </c>
      <c r="I672" s="3" t="s">
        <v>57</v>
      </c>
      <c r="J672" s="3" t="s">
        <v>99</v>
      </c>
      <c r="K672" s="3" t="s">
        <v>24986</v>
      </c>
      <c r="L672" s="3" t="s">
        <v>24989</v>
      </c>
      <c r="M672" s="3" t="s">
        <v>35</v>
      </c>
    </row>
    <row r="673" ht="21.75" customHeight="1">
      <c r="A673" s="3" t="s">
        <v>24990</v>
      </c>
      <c r="B673" s="3" t="s">
        <v>9334</v>
      </c>
      <c r="C673" s="3" t="s">
        <v>18</v>
      </c>
      <c r="D673" s="4" t="s">
        <v>19</v>
      </c>
      <c r="E673" s="3" t="s">
        <v>21</v>
      </c>
      <c r="F673" s="3">
        <f t="shared" si="1"/>
        <v>10</v>
      </c>
      <c r="G673" s="3">
        <f t="shared" si="2"/>
        <v>20</v>
      </c>
      <c r="H673" s="3" t="s">
        <v>48</v>
      </c>
      <c r="I673" s="3" t="s">
        <v>57</v>
      </c>
      <c r="J673" s="3" t="s">
        <v>2737</v>
      </c>
      <c r="K673" s="3" t="s">
        <v>24994</v>
      </c>
      <c r="L673" s="3" t="s">
        <v>24995</v>
      </c>
      <c r="M673" s="3" t="s">
        <v>90</v>
      </c>
    </row>
    <row r="674" ht="21.75" customHeight="1">
      <c r="A674" s="3" t="s">
        <v>15397</v>
      </c>
      <c r="B674" s="3" t="s">
        <v>8837</v>
      </c>
      <c r="C674" s="3" t="s">
        <v>18</v>
      </c>
      <c r="D674" s="4" t="s">
        <v>19</v>
      </c>
      <c r="E674" s="3" t="s">
        <v>20</v>
      </c>
      <c r="F674" s="3">
        <f t="shared" si="1"/>
        <v>10</v>
      </c>
      <c r="G674" s="3">
        <f t="shared" si="2"/>
        <v>18</v>
      </c>
      <c r="H674" s="3" t="s">
        <v>95</v>
      </c>
      <c r="I674" s="3" t="s">
        <v>23</v>
      </c>
      <c r="J674" s="3" t="s">
        <v>264</v>
      </c>
      <c r="K674" s="3" t="s">
        <v>8841</v>
      </c>
      <c r="L674" s="3" t="s">
        <v>15399</v>
      </c>
      <c r="M674" s="3" t="s">
        <v>27</v>
      </c>
    </row>
    <row r="675" ht="21.75" customHeight="1">
      <c r="A675" s="3" t="s">
        <v>8216</v>
      </c>
      <c r="B675" s="3" t="s">
        <v>9507</v>
      </c>
      <c r="C675" s="3" t="s">
        <v>18</v>
      </c>
      <c r="D675" s="4" t="s">
        <v>19</v>
      </c>
      <c r="E675" s="3" t="s">
        <v>21</v>
      </c>
      <c r="F675" s="3">
        <f t="shared" si="1"/>
        <v>10</v>
      </c>
      <c r="G675" s="3">
        <f t="shared" si="2"/>
        <v>15</v>
      </c>
      <c r="H675" s="3" t="s">
        <v>73</v>
      </c>
      <c r="I675" s="3" t="s">
        <v>57</v>
      </c>
      <c r="J675" s="3" t="s">
        <v>99</v>
      </c>
      <c r="K675" s="3" t="s">
        <v>16233</v>
      </c>
      <c r="L675" s="3" t="s">
        <v>16235</v>
      </c>
      <c r="M675" s="3" t="s">
        <v>35</v>
      </c>
    </row>
    <row r="676" ht="21.75" customHeight="1">
      <c r="A676" s="3" t="s">
        <v>15925</v>
      </c>
      <c r="B676" s="3" t="s">
        <v>25010</v>
      </c>
      <c r="C676" s="3" t="s">
        <v>18</v>
      </c>
      <c r="D676" s="4" t="s">
        <v>19</v>
      </c>
      <c r="E676" s="3" t="s">
        <v>21</v>
      </c>
      <c r="F676" s="3">
        <f t="shared" si="1"/>
        <v>10</v>
      </c>
      <c r="G676" s="3">
        <f t="shared" si="2"/>
        <v>15</v>
      </c>
      <c r="H676" s="3" t="s">
        <v>73</v>
      </c>
      <c r="I676" s="3" t="s">
        <v>23</v>
      </c>
      <c r="J676" s="3" t="s">
        <v>25018</v>
      </c>
      <c r="K676" s="3" t="s">
        <v>25019</v>
      </c>
      <c r="L676" s="3" t="s">
        <v>25020</v>
      </c>
      <c r="M676" s="3" t="s">
        <v>159</v>
      </c>
    </row>
    <row r="677" ht="21.75" customHeight="1">
      <c r="A677" s="3" t="s">
        <v>2706</v>
      </c>
      <c r="B677" s="3" t="s">
        <v>25023</v>
      </c>
      <c r="C677" s="3" t="s">
        <v>18</v>
      </c>
      <c r="D677" s="4" t="s">
        <v>19</v>
      </c>
      <c r="E677" s="3" t="s">
        <v>20</v>
      </c>
      <c r="F677" s="3">
        <f t="shared" si="1"/>
        <v>10</v>
      </c>
      <c r="G677" s="3">
        <f t="shared" si="2"/>
        <v>18</v>
      </c>
      <c r="H677" s="3" t="s">
        <v>95</v>
      </c>
      <c r="I677" s="3" t="s">
        <v>57</v>
      </c>
      <c r="J677" s="3" t="s">
        <v>25030</v>
      </c>
      <c r="K677" s="3" t="s">
        <v>25032</v>
      </c>
      <c r="L677" s="3" t="s">
        <v>25034</v>
      </c>
      <c r="M677" s="3" t="s">
        <v>35</v>
      </c>
    </row>
    <row r="678" ht="21.75" customHeight="1">
      <c r="A678" s="3" t="s">
        <v>2049</v>
      </c>
      <c r="B678" s="3" t="s">
        <v>25036</v>
      </c>
      <c r="C678" s="3" t="s">
        <v>18</v>
      </c>
      <c r="D678" s="4" t="s">
        <v>19</v>
      </c>
      <c r="E678" s="3" t="s">
        <v>21</v>
      </c>
      <c r="F678" s="3">
        <f t="shared" si="1"/>
        <v>10</v>
      </c>
      <c r="G678" s="3">
        <f t="shared" si="2"/>
        <v>15</v>
      </c>
      <c r="H678" s="3" t="s">
        <v>73</v>
      </c>
      <c r="I678" s="3" t="s">
        <v>57</v>
      </c>
      <c r="J678" s="3" t="s">
        <v>109</v>
      </c>
      <c r="K678" s="3" t="s">
        <v>25041</v>
      </c>
      <c r="L678" s="3" t="s">
        <v>25043</v>
      </c>
      <c r="M678" s="3" t="s">
        <v>41</v>
      </c>
    </row>
    <row r="679" ht="21.75" customHeight="1">
      <c r="A679" s="3" t="s">
        <v>16337</v>
      </c>
      <c r="B679" s="3" t="s">
        <v>16279</v>
      </c>
      <c r="C679" s="3" t="s">
        <v>18</v>
      </c>
      <c r="D679" s="4" t="s">
        <v>19</v>
      </c>
      <c r="E679" s="3" t="s">
        <v>20</v>
      </c>
      <c r="F679" s="3">
        <f t="shared" si="1"/>
        <v>10</v>
      </c>
      <c r="G679" s="3">
        <f t="shared" si="2"/>
        <v>20</v>
      </c>
      <c r="H679" s="3" t="s">
        <v>48</v>
      </c>
      <c r="I679" s="3" t="s">
        <v>57</v>
      </c>
      <c r="J679" s="3" t="s">
        <v>16281</v>
      </c>
      <c r="K679" s="3" t="s">
        <v>16339</v>
      </c>
      <c r="L679" s="3" t="s">
        <v>16341</v>
      </c>
      <c r="M679" s="3" t="s">
        <v>41</v>
      </c>
    </row>
    <row r="680" ht="21.75" customHeight="1">
      <c r="A680" s="3" t="s">
        <v>795</v>
      </c>
      <c r="B680" s="3" t="s">
        <v>25036</v>
      </c>
      <c r="C680" s="3" t="s">
        <v>18</v>
      </c>
      <c r="D680" s="4" t="s">
        <v>19</v>
      </c>
      <c r="E680" s="3" t="s">
        <v>21</v>
      </c>
      <c r="F680" s="3">
        <f t="shared" si="1"/>
        <v>10</v>
      </c>
      <c r="G680" s="3">
        <f t="shared" si="2"/>
        <v>15</v>
      </c>
      <c r="H680" s="3" t="s">
        <v>73</v>
      </c>
      <c r="I680" s="3" t="s">
        <v>57</v>
      </c>
      <c r="J680" s="3" t="s">
        <v>109</v>
      </c>
      <c r="K680" s="3" t="s">
        <v>25041</v>
      </c>
      <c r="L680" s="3" t="s">
        <v>25055</v>
      </c>
      <c r="M680" s="3" t="s">
        <v>41</v>
      </c>
    </row>
    <row r="681" ht="21.75" customHeight="1">
      <c r="A681" s="3" t="s">
        <v>16300</v>
      </c>
      <c r="B681" s="3" t="s">
        <v>16301</v>
      </c>
      <c r="C681" s="3" t="s">
        <v>18</v>
      </c>
      <c r="D681" s="4" t="s">
        <v>19</v>
      </c>
      <c r="E681" s="3" t="s">
        <v>20</v>
      </c>
      <c r="F681" s="3">
        <f t="shared" si="1"/>
        <v>10</v>
      </c>
      <c r="G681" s="3">
        <f t="shared" si="2"/>
        <v>15</v>
      </c>
      <c r="H681" s="3" t="s">
        <v>73</v>
      </c>
      <c r="I681" s="3" t="s">
        <v>69</v>
      </c>
      <c r="J681" s="3" t="s">
        <v>16305</v>
      </c>
      <c r="K681" s="3" t="s">
        <v>16306</v>
      </c>
      <c r="L681" s="3" t="s">
        <v>16307</v>
      </c>
      <c r="M681" s="3" t="s">
        <v>159</v>
      </c>
    </row>
    <row r="682" ht="21.75" customHeight="1">
      <c r="A682" s="3" t="s">
        <v>2838</v>
      </c>
      <c r="B682" s="3" t="s">
        <v>25064</v>
      </c>
      <c r="C682" s="3" t="s">
        <v>18</v>
      </c>
      <c r="D682" s="4" t="s">
        <v>19</v>
      </c>
      <c r="E682" s="3" t="s">
        <v>20</v>
      </c>
      <c r="F682" s="3">
        <f t="shared" si="1"/>
        <v>10</v>
      </c>
      <c r="G682" s="3">
        <f t="shared" si="2"/>
        <v>15</v>
      </c>
      <c r="H682" s="3" t="s">
        <v>73</v>
      </c>
      <c r="I682" s="3" t="s">
        <v>57</v>
      </c>
      <c r="J682" s="3" t="s">
        <v>25067</v>
      </c>
      <c r="K682" s="3" t="s">
        <v>25069</v>
      </c>
      <c r="L682" s="3" t="s">
        <v>25070</v>
      </c>
      <c r="M682" s="3" t="s">
        <v>35</v>
      </c>
    </row>
    <row r="683" ht="21.75" customHeight="1">
      <c r="A683" s="3" t="s">
        <v>9216</v>
      </c>
      <c r="B683" s="3" t="s">
        <v>25036</v>
      </c>
      <c r="C683" s="3" t="s">
        <v>18</v>
      </c>
      <c r="D683" s="4" t="s">
        <v>19</v>
      </c>
      <c r="E683" s="3" t="s">
        <v>21</v>
      </c>
      <c r="F683" s="3">
        <f t="shared" si="1"/>
        <v>10</v>
      </c>
      <c r="G683" s="3">
        <f t="shared" si="2"/>
        <v>15</v>
      </c>
      <c r="H683" s="3" t="s">
        <v>73</v>
      </c>
      <c r="I683" s="3" t="s">
        <v>57</v>
      </c>
      <c r="J683" s="3" t="s">
        <v>109</v>
      </c>
      <c r="K683" s="3" t="s">
        <v>25072</v>
      </c>
      <c r="L683" s="3" t="s">
        <v>25073</v>
      </c>
      <c r="M683" s="3" t="s">
        <v>41</v>
      </c>
    </row>
    <row r="684" ht="21.75" customHeight="1">
      <c r="A684" s="3" t="s">
        <v>16358</v>
      </c>
      <c r="B684" s="3" t="s">
        <v>16360</v>
      </c>
      <c r="C684" s="3" t="s">
        <v>18</v>
      </c>
      <c r="D684" s="4" t="s">
        <v>19</v>
      </c>
      <c r="E684" s="3" t="s">
        <v>20</v>
      </c>
      <c r="F684" s="3">
        <f t="shared" si="1"/>
        <v>10</v>
      </c>
      <c r="G684" s="3">
        <f t="shared" si="2"/>
        <v>15</v>
      </c>
      <c r="H684" s="3" t="s">
        <v>73</v>
      </c>
      <c r="I684" s="3" t="s">
        <v>50</v>
      </c>
      <c r="J684" s="3" t="s">
        <v>5651</v>
      </c>
      <c r="K684" s="3" t="s">
        <v>16363</v>
      </c>
      <c r="L684" s="3" t="s">
        <v>16365</v>
      </c>
      <c r="M684" s="3" t="s">
        <v>41</v>
      </c>
    </row>
    <row r="685" ht="21.75" customHeight="1">
      <c r="A685" s="3" t="s">
        <v>28</v>
      </c>
      <c r="B685" s="3" t="s">
        <v>11461</v>
      </c>
      <c r="C685" s="3" t="s">
        <v>18</v>
      </c>
      <c r="D685" s="4" t="s">
        <v>19</v>
      </c>
      <c r="E685" s="3" t="s">
        <v>20</v>
      </c>
      <c r="F685" s="3">
        <f t="shared" si="1"/>
        <v>10</v>
      </c>
      <c r="G685" s="3">
        <f t="shared" si="2"/>
        <v>20</v>
      </c>
      <c r="H685" s="3" t="s">
        <v>48</v>
      </c>
      <c r="I685" s="3" t="s">
        <v>57</v>
      </c>
      <c r="J685" s="3" t="s">
        <v>556</v>
      </c>
      <c r="K685" s="3" t="s">
        <v>11550</v>
      </c>
      <c r="L685" s="3" t="s">
        <v>25085</v>
      </c>
      <c r="M685" s="3" t="s">
        <v>35</v>
      </c>
    </row>
    <row r="686" ht="21.75" customHeight="1">
      <c r="A686" s="3" t="s">
        <v>16342</v>
      </c>
      <c r="B686" s="3" t="s">
        <v>16343</v>
      </c>
      <c r="C686" s="3" t="s">
        <v>18</v>
      </c>
      <c r="D686" s="4" t="s">
        <v>19</v>
      </c>
      <c r="E686" s="3" t="s">
        <v>20</v>
      </c>
      <c r="F686" s="3">
        <f t="shared" si="1"/>
        <v>10</v>
      </c>
      <c r="G686" s="3">
        <f t="shared" si="2"/>
        <v>15</v>
      </c>
      <c r="H686" s="3" t="s">
        <v>73</v>
      </c>
      <c r="I686" s="3" t="s">
        <v>69</v>
      </c>
      <c r="J686" s="3" t="s">
        <v>16348</v>
      </c>
      <c r="K686" s="3" t="s">
        <v>16349</v>
      </c>
      <c r="L686" s="3" t="s">
        <v>16350</v>
      </c>
      <c r="M686" s="3" t="s">
        <v>41</v>
      </c>
    </row>
    <row r="687" ht="21.75" customHeight="1">
      <c r="A687" s="3" t="s">
        <v>11782</v>
      </c>
      <c r="B687" s="3" t="s">
        <v>24443</v>
      </c>
      <c r="C687" s="3" t="s">
        <v>18</v>
      </c>
      <c r="D687" s="4" t="s">
        <v>19</v>
      </c>
      <c r="E687" s="3" t="s">
        <v>20</v>
      </c>
      <c r="F687" s="3">
        <f t="shared" si="1"/>
        <v>10</v>
      </c>
      <c r="G687" s="3">
        <f t="shared" si="2"/>
        <v>15</v>
      </c>
      <c r="H687" s="3" t="s">
        <v>73</v>
      </c>
      <c r="I687" s="3" t="s">
        <v>57</v>
      </c>
      <c r="J687" s="3" t="s">
        <v>24454</v>
      </c>
      <c r="K687" s="3" t="s">
        <v>25103</v>
      </c>
      <c r="L687" s="3" t="s">
        <v>25106</v>
      </c>
      <c r="M687" s="3" t="s">
        <v>25109</v>
      </c>
    </row>
    <row r="688" ht="21.75" customHeight="1">
      <c r="A688" s="3" t="s">
        <v>28</v>
      </c>
      <c r="B688" s="3" t="s">
        <v>25110</v>
      </c>
      <c r="C688" s="3" t="s">
        <v>18</v>
      </c>
      <c r="D688" s="4" t="s">
        <v>19</v>
      </c>
      <c r="E688" s="3" t="s">
        <v>21</v>
      </c>
      <c r="F688" s="3">
        <f t="shared" si="1"/>
        <v>10</v>
      </c>
      <c r="G688" s="3">
        <f t="shared" si="2"/>
        <v>15</v>
      </c>
      <c r="H688" s="3" t="s">
        <v>73</v>
      </c>
      <c r="I688" s="3" t="s">
        <v>57</v>
      </c>
      <c r="J688" s="3" t="s">
        <v>25113</v>
      </c>
      <c r="K688" s="3" t="s">
        <v>25115</v>
      </c>
      <c r="L688" s="3" t="s">
        <v>25116</v>
      </c>
      <c r="M688" s="3" t="s">
        <v>25118</v>
      </c>
    </row>
    <row r="689" ht="21.75" customHeight="1">
      <c r="A689" s="3" t="s">
        <v>25120</v>
      </c>
      <c r="B689" s="3" t="s">
        <v>22199</v>
      </c>
      <c r="C689" s="3" t="s">
        <v>18</v>
      </c>
      <c r="D689" s="4" t="s">
        <v>19</v>
      </c>
      <c r="E689" s="3" t="s">
        <v>20</v>
      </c>
      <c r="F689" s="3">
        <f t="shared" si="1"/>
        <v>10</v>
      </c>
      <c r="G689" s="3">
        <f t="shared" si="2"/>
        <v>15</v>
      </c>
      <c r="H689" s="3" t="s">
        <v>73</v>
      </c>
      <c r="I689" s="3" t="s">
        <v>50</v>
      </c>
      <c r="J689" s="3" t="s">
        <v>556</v>
      </c>
      <c r="K689" s="3" t="s">
        <v>25129</v>
      </c>
      <c r="L689" s="3" t="s">
        <v>25130</v>
      </c>
      <c r="M689" s="3" t="s">
        <v>41</v>
      </c>
    </row>
    <row r="690" ht="21.75" customHeight="1">
      <c r="A690" s="3" t="s">
        <v>25132</v>
      </c>
      <c r="B690" s="3" t="s">
        <v>15636</v>
      </c>
      <c r="C690" s="3" t="s">
        <v>18</v>
      </c>
      <c r="D690" s="4" t="s">
        <v>19</v>
      </c>
      <c r="E690" s="3" t="s">
        <v>20</v>
      </c>
      <c r="F690" s="3">
        <f t="shared" si="1"/>
        <v>10</v>
      </c>
      <c r="G690" s="3">
        <f t="shared" si="2"/>
        <v>20</v>
      </c>
      <c r="H690" s="3" t="s">
        <v>48</v>
      </c>
      <c r="I690" s="3" t="s">
        <v>57</v>
      </c>
      <c r="J690" s="3" t="s">
        <v>15639</v>
      </c>
      <c r="K690" s="3" t="s">
        <v>15640</v>
      </c>
      <c r="L690" s="3" t="s">
        <v>25140</v>
      </c>
      <c r="M690" s="3" t="s">
        <v>25144</v>
      </c>
    </row>
    <row r="691" ht="21.75" customHeight="1">
      <c r="A691" s="3" t="s">
        <v>5879</v>
      </c>
      <c r="B691" s="3" t="s">
        <v>25146</v>
      </c>
      <c r="C691" s="3" t="s">
        <v>18</v>
      </c>
      <c r="D691" s="4" t="s">
        <v>19</v>
      </c>
      <c r="E691" s="3" t="s">
        <v>21</v>
      </c>
      <c r="F691" s="3">
        <f t="shared" si="1"/>
        <v>10</v>
      </c>
      <c r="G691" s="3">
        <f t="shared" si="2"/>
        <v>15</v>
      </c>
      <c r="H691" s="3" t="s">
        <v>73</v>
      </c>
      <c r="I691" s="3" t="s">
        <v>50</v>
      </c>
      <c r="J691" s="3" t="s">
        <v>109</v>
      </c>
      <c r="K691" s="3" t="s">
        <v>25152</v>
      </c>
      <c r="L691" s="3" t="s">
        <v>25155</v>
      </c>
      <c r="M691" s="3" t="s">
        <v>41</v>
      </c>
    </row>
    <row r="692" ht="21.75" customHeight="1">
      <c r="A692" s="3" t="s">
        <v>795</v>
      </c>
      <c r="B692" s="3" t="s">
        <v>25156</v>
      </c>
      <c r="C692" s="3" t="s">
        <v>18</v>
      </c>
      <c r="D692" s="4" t="s">
        <v>19</v>
      </c>
      <c r="E692" s="3" t="s">
        <v>21</v>
      </c>
      <c r="F692" s="3">
        <f t="shared" si="1"/>
        <v>10</v>
      </c>
      <c r="G692" s="3">
        <f t="shared" si="2"/>
        <v>15</v>
      </c>
      <c r="H692" s="3" t="s">
        <v>73</v>
      </c>
      <c r="I692" s="3" t="s">
        <v>57</v>
      </c>
      <c r="J692" s="3" t="s">
        <v>7815</v>
      </c>
      <c r="K692" s="3" t="s">
        <v>25166</v>
      </c>
      <c r="L692" s="3" t="s">
        <v>25168</v>
      </c>
      <c r="M692" s="3" t="s">
        <v>25171</v>
      </c>
    </row>
    <row r="693" ht="21.75" customHeight="1">
      <c r="A693" s="3" t="s">
        <v>12268</v>
      </c>
      <c r="B693" s="3" t="s">
        <v>25172</v>
      </c>
      <c r="C693" s="3" t="s">
        <v>18</v>
      </c>
      <c r="D693" s="4" t="s">
        <v>19</v>
      </c>
      <c r="E693" s="3" t="s">
        <v>20</v>
      </c>
      <c r="F693" s="3">
        <f t="shared" si="1"/>
        <v>10</v>
      </c>
      <c r="G693" s="3">
        <f t="shared" si="2"/>
        <v>20</v>
      </c>
      <c r="H693" s="3" t="s">
        <v>48</v>
      </c>
      <c r="I693" s="3" t="s">
        <v>57</v>
      </c>
      <c r="J693" s="3" t="s">
        <v>38</v>
      </c>
      <c r="K693" s="3" t="s">
        <v>25175</v>
      </c>
      <c r="L693" s="3" t="s">
        <v>25177</v>
      </c>
      <c r="M693" s="3" t="s">
        <v>41</v>
      </c>
    </row>
    <row r="694" ht="21.75" customHeight="1">
      <c r="A694" s="3" t="s">
        <v>642</v>
      </c>
      <c r="B694" s="3" t="s">
        <v>15246</v>
      </c>
      <c r="C694" s="3" t="s">
        <v>18</v>
      </c>
      <c r="D694" s="4" t="s">
        <v>19</v>
      </c>
      <c r="E694" s="3" t="s">
        <v>20</v>
      </c>
      <c r="F694" s="3">
        <f t="shared" si="1"/>
        <v>10</v>
      </c>
      <c r="G694" s="3">
        <f t="shared" si="2"/>
        <v>16</v>
      </c>
      <c r="H694" s="3" t="s">
        <v>169</v>
      </c>
      <c r="I694" s="3" t="s">
        <v>57</v>
      </c>
      <c r="J694" s="3" t="s">
        <v>535</v>
      </c>
      <c r="K694" s="3" t="s">
        <v>25185</v>
      </c>
      <c r="L694" s="3" t="s">
        <v>16790</v>
      </c>
      <c r="M694" s="3" t="s">
        <v>35</v>
      </c>
    </row>
    <row r="695" ht="21.75" customHeight="1">
      <c r="A695" s="3" t="s">
        <v>11472</v>
      </c>
      <c r="B695" s="3" t="s">
        <v>25188</v>
      </c>
      <c r="C695" s="3" t="s">
        <v>18</v>
      </c>
      <c r="D695" s="4" t="s">
        <v>19</v>
      </c>
      <c r="E695" s="3" t="s">
        <v>21</v>
      </c>
      <c r="F695" s="3">
        <f t="shared" si="1"/>
        <v>10</v>
      </c>
      <c r="G695" s="3">
        <f t="shared" si="2"/>
        <v>15</v>
      </c>
      <c r="H695" s="3" t="s">
        <v>73</v>
      </c>
      <c r="I695" s="3" t="s">
        <v>57</v>
      </c>
      <c r="J695" s="3" t="s">
        <v>109</v>
      </c>
      <c r="K695" s="3" t="s">
        <v>4799</v>
      </c>
      <c r="L695" s="3" t="s">
        <v>25199</v>
      </c>
      <c r="M695" s="3" t="s">
        <v>35</v>
      </c>
    </row>
    <row r="696" ht="21.75" customHeight="1">
      <c r="A696" s="3" t="s">
        <v>6434</v>
      </c>
      <c r="B696" s="3" t="s">
        <v>6435</v>
      </c>
      <c r="C696" s="3" t="s">
        <v>18</v>
      </c>
      <c r="D696" s="4" t="s">
        <v>19</v>
      </c>
      <c r="E696" s="3" t="s">
        <v>21</v>
      </c>
      <c r="F696" s="3">
        <f t="shared" si="1"/>
        <v>10</v>
      </c>
      <c r="G696" s="3">
        <f t="shared" si="2"/>
        <v>15</v>
      </c>
      <c r="H696" s="3" t="s">
        <v>73</v>
      </c>
      <c r="I696" s="3" t="s">
        <v>57</v>
      </c>
      <c r="J696" s="3" t="s">
        <v>38</v>
      </c>
      <c r="K696" s="4" t="s">
        <v>19</v>
      </c>
      <c r="L696" s="3" t="s">
        <v>6450</v>
      </c>
      <c r="M696" s="3" t="s">
        <v>41</v>
      </c>
    </row>
    <row r="697" ht="21.75" customHeight="1">
      <c r="A697" s="3" t="s">
        <v>11406</v>
      </c>
      <c r="B697" s="3" t="s">
        <v>9074</v>
      </c>
      <c r="C697" s="3" t="s">
        <v>18</v>
      </c>
      <c r="D697" s="4" t="s">
        <v>19</v>
      </c>
      <c r="E697" s="3" t="s">
        <v>20</v>
      </c>
      <c r="F697" s="3">
        <f t="shared" si="1"/>
        <v>10</v>
      </c>
      <c r="G697" s="3">
        <f t="shared" si="2"/>
        <v>15</v>
      </c>
      <c r="H697" s="3" t="s">
        <v>73</v>
      </c>
      <c r="I697" s="3" t="s">
        <v>57</v>
      </c>
      <c r="J697" s="3" t="s">
        <v>9077</v>
      </c>
      <c r="K697" s="3" t="s">
        <v>25213</v>
      </c>
      <c r="L697" s="3" t="s">
        <v>25215</v>
      </c>
      <c r="M697" s="3" t="s">
        <v>35</v>
      </c>
    </row>
    <row r="698" ht="21.75" customHeight="1">
      <c r="A698" s="3" t="s">
        <v>25216</v>
      </c>
      <c r="B698" s="3" t="s">
        <v>16514</v>
      </c>
      <c r="C698" s="3" t="s">
        <v>18</v>
      </c>
      <c r="D698" s="4" t="s">
        <v>19</v>
      </c>
      <c r="E698" s="3" t="s">
        <v>20</v>
      </c>
      <c r="F698" s="3">
        <f t="shared" si="1"/>
        <v>10</v>
      </c>
      <c r="G698" s="3">
        <f t="shared" si="2"/>
        <v>15</v>
      </c>
      <c r="H698" s="3" t="s">
        <v>73</v>
      </c>
      <c r="I698" s="3" t="s">
        <v>57</v>
      </c>
      <c r="J698" s="3" t="s">
        <v>1695</v>
      </c>
      <c r="K698" s="3" t="s">
        <v>25221</v>
      </c>
      <c r="L698" s="3" t="s">
        <v>25222</v>
      </c>
      <c r="M698" s="3" t="s">
        <v>159</v>
      </c>
    </row>
    <row r="699" ht="21.75" customHeight="1">
      <c r="A699" s="3" t="s">
        <v>11472</v>
      </c>
      <c r="B699" s="3" t="s">
        <v>25223</v>
      </c>
      <c r="C699" s="3" t="s">
        <v>18</v>
      </c>
      <c r="D699" s="4" t="s">
        <v>19</v>
      </c>
      <c r="E699" s="3" t="s">
        <v>21</v>
      </c>
      <c r="F699" s="3">
        <f t="shared" si="1"/>
        <v>10</v>
      </c>
      <c r="G699" s="3">
        <f t="shared" si="2"/>
        <v>15</v>
      </c>
      <c r="H699" s="3" t="s">
        <v>73</v>
      </c>
      <c r="I699" s="3" t="s">
        <v>50</v>
      </c>
      <c r="J699" s="3" t="s">
        <v>58</v>
      </c>
      <c r="K699" s="3" t="s">
        <v>5237</v>
      </c>
      <c r="L699" s="3" t="s">
        <v>25224</v>
      </c>
      <c r="M699" s="3" t="s">
        <v>90</v>
      </c>
    </row>
    <row r="700" ht="21.75" customHeight="1">
      <c r="A700" s="3" t="s">
        <v>16014</v>
      </c>
      <c r="B700" s="3" t="s">
        <v>11500</v>
      </c>
      <c r="C700" s="3" t="s">
        <v>18</v>
      </c>
      <c r="D700" s="4" t="s">
        <v>19</v>
      </c>
      <c r="E700" s="3" t="s">
        <v>21</v>
      </c>
      <c r="F700" s="3">
        <f t="shared" si="1"/>
        <v>10</v>
      </c>
      <c r="G700" s="3">
        <f t="shared" si="2"/>
        <v>20</v>
      </c>
      <c r="H700" s="3" t="s">
        <v>48</v>
      </c>
      <c r="I700" s="3" t="s">
        <v>57</v>
      </c>
      <c r="J700" s="3" t="s">
        <v>489</v>
      </c>
      <c r="K700" s="3" t="s">
        <v>11506</v>
      </c>
      <c r="L700" s="3" t="s">
        <v>16020</v>
      </c>
      <c r="M700" s="3" t="s">
        <v>41</v>
      </c>
    </row>
    <row r="701" ht="21.75" customHeight="1">
      <c r="A701" s="3" t="s">
        <v>16486</v>
      </c>
      <c r="B701" s="3" t="s">
        <v>16487</v>
      </c>
      <c r="C701" s="3" t="s">
        <v>18</v>
      </c>
      <c r="D701" s="4" t="s">
        <v>19</v>
      </c>
      <c r="E701" s="3" t="s">
        <v>20</v>
      </c>
      <c r="F701" s="3">
        <f t="shared" si="1"/>
        <v>10</v>
      </c>
      <c r="G701" s="3">
        <f t="shared" si="2"/>
        <v>16</v>
      </c>
      <c r="H701" s="3" t="s">
        <v>169</v>
      </c>
      <c r="I701" s="3" t="s">
        <v>57</v>
      </c>
      <c r="J701" s="3" t="s">
        <v>329</v>
      </c>
      <c r="K701" s="3" t="s">
        <v>16490</v>
      </c>
      <c r="L701" s="3" t="s">
        <v>16492</v>
      </c>
      <c r="M701" s="3" t="s">
        <v>27</v>
      </c>
    </row>
    <row r="702" ht="21.75" customHeight="1">
      <c r="A702" s="3" t="s">
        <v>18527</v>
      </c>
      <c r="B702" s="3" t="s">
        <v>12088</v>
      </c>
      <c r="C702" s="3" t="s">
        <v>18</v>
      </c>
      <c r="D702" s="4" t="s">
        <v>19</v>
      </c>
      <c r="E702" s="3" t="s">
        <v>21</v>
      </c>
      <c r="F702" s="3">
        <f t="shared" si="1"/>
        <v>10</v>
      </c>
      <c r="G702" s="3">
        <f t="shared" si="2"/>
        <v>20</v>
      </c>
      <c r="H702" s="3" t="s">
        <v>48</v>
      </c>
      <c r="I702" s="3" t="s">
        <v>57</v>
      </c>
      <c r="J702" s="3" t="s">
        <v>12089</v>
      </c>
      <c r="K702" s="3" t="s">
        <v>12090</v>
      </c>
      <c r="L702" s="3" t="s">
        <v>25253</v>
      </c>
      <c r="M702" s="3" t="s">
        <v>35</v>
      </c>
    </row>
    <row r="703" ht="21.75" customHeight="1">
      <c r="A703" s="3" t="s">
        <v>18527</v>
      </c>
      <c r="B703" s="3" t="s">
        <v>25257</v>
      </c>
      <c r="C703" s="3" t="s">
        <v>18</v>
      </c>
      <c r="D703" s="4" t="s">
        <v>19</v>
      </c>
      <c r="E703" s="3" t="s">
        <v>21</v>
      </c>
      <c r="F703" s="3">
        <f t="shared" si="1"/>
        <v>10</v>
      </c>
      <c r="G703" s="3">
        <f t="shared" si="2"/>
        <v>15</v>
      </c>
      <c r="H703" s="3" t="s">
        <v>73</v>
      </c>
      <c r="I703" s="3" t="s">
        <v>50</v>
      </c>
      <c r="J703" s="3" t="s">
        <v>1890</v>
      </c>
      <c r="K703" s="3" t="s">
        <v>25265</v>
      </c>
      <c r="L703" s="3" t="s">
        <v>25267</v>
      </c>
      <c r="M703" s="3" t="s">
        <v>90</v>
      </c>
    </row>
    <row r="704" ht="21.75" customHeight="1">
      <c r="A704" s="3" t="s">
        <v>5166</v>
      </c>
      <c r="B704" s="3" t="s">
        <v>18471</v>
      </c>
      <c r="C704" s="3" t="s">
        <v>18</v>
      </c>
      <c r="D704" s="4" t="s">
        <v>19</v>
      </c>
      <c r="E704" s="3" t="s">
        <v>21</v>
      </c>
      <c r="F704" s="3">
        <f t="shared" si="1"/>
        <v>10</v>
      </c>
      <c r="G704" s="3">
        <f t="shared" si="2"/>
        <v>15</v>
      </c>
      <c r="H704" s="3" t="s">
        <v>73</v>
      </c>
      <c r="I704" s="3" t="s">
        <v>57</v>
      </c>
      <c r="J704" s="3" t="s">
        <v>18473</v>
      </c>
      <c r="K704" s="3" t="s">
        <v>18474</v>
      </c>
      <c r="L704" s="3" t="s">
        <v>25272</v>
      </c>
      <c r="M704" s="3" t="s">
        <v>35</v>
      </c>
    </row>
    <row r="705" ht="21.75" customHeight="1">
      <c r="A705" s="3" t="s">
        <v>25274</v>
      </c>
      <c r="B705" s="3" t="s">
        <v>25275</v>
      </c>
      <c r="C705" s="3" t="s">
        <v>18</v>
      </c>
      <c r="D705" s="4" t="s">
        <v>19</v>
      </c>
      <c r="E705" s="3" t="s">
        <v>20</v>
      </c>
      <c r="F705" s="3">
        <f t="shared" si="1"/>
        <v>10</v>
      </c>
      <c r="G705" s="3">
        <f t="shared" si="2"/>
        <v>20</v>
      </c>
      <c r="H705" s="3" t="s">
        <v>48</v>
      </c>
      <c r="I705" s="3" t="s">
        <v>57</v>
      </c>
      <c r="J705" s="3" t="s">
        <v>8011</v>
      </c>
      <c r="K705" s="3" t="s">
        <v>25279</v>
      </c>
      <c r="L705" s="3" t="s">
        <v>25280</v>
      </c>
      <c r="M705" s="3" t="s">
        <v>35</v>
      </c>
    </row>
    <row r="706" ht="21.75" customHeight="1">
      <c r="A706" s="3" t="s">
        <v>6362</v>
      </c>
      <c r="B706" s="3" t="s">
        <v>3807</v>
      </c>
      <c r="C706" s="3" t="s">
        <v>18</v>
      </c>
      <c r="D706" s="4" t="s">
        <v>19</v>
      </c>
      <c r="E706" s="3" t="s">
        <v>21</v>
      </c>
      <c r="F706" s="3">
        <f t="shared" si="1"/>
        <v>10</v>
      </c>
      <c r="G706" s="3">
        <f t="shared" si="2"/>
        <v>15</v>
      </c>
      <c r="H706" s="3" t="s">
        <v>73</v>
      </c>
      <c r="I706" s="3" t="s">
        <v>50</v>
      </c>
      <c r="J706" s="3" t="s">
        <v>109</v>
      </c>
      <c r="K706" s="3" t="s">
        <v>3812</v>
      </c>
      <c r="L706" s="3" t="s">
        <v>6370</v>
      </c>
      <c r="M706" s="3" t="s">
        <v>35</v>
      </c>
    </row>
    <row r="707" ht="21.75" customHeight="1">
      <c r="A707" s="3" t="s">
        <v>4304</v>
      </c>
      <c r="B707" s="3" t="s">
        <v>18833</v>
      </c>
      <c r="C707" s="3" t="s">
        <v>18</v>
      </c>
      <c r="D707" s="4" t="s">
        <v>19</v>
      </c>
      <c r="E707" s="3" t="s">
        <v>20</v>
      </c>
      <c r="F707" s="3">
        <f t="shared" si="1"/>
        <v>10</v>
      </c>
      <c r="G707" s="3">
        <f t="shared" si="2"/>
        <v>20</v>
      </c>
      <c r="H707" s="3" t="s">
        <v>48</v>
      </c>
      <c r="I707" s="3" t="s">
        <v>50</v>
      </c>
      <c r="J707" s="3" t="s">
        <v>329</v>
      </c>
      <c r="K707" s="3" t="s">
        <v>25297</v>
      </c>
      <c r="L707" s="3" t="s">
        <v>25298</v>
      </c>
      <c r="M707" s="3" t="s">
        <v>35</v>
      </c>
    </row>
    <row r="708" ht="21.75" customHeight="1">
      <c r="A708" s="3" t="s">
        <v>5879</v>
      </c>
      <c r="B708" s="3" t="s">
        <v>18461</v>
      </c>
      <c r="C708" s="3" t="s">
        <v>30</v>
      </c>
      <c r="D708" s="4" t="s">
        <v>19</v>
      </c>
      <c r="E708" s="3" t="s">
        <v>20</v>
      </c>
      <c r="F708" s="3">
        <f t="shared" si="1"/>
        <v>10</v>
      </c>
      <c r="G708" s="3">
        <f t="shared" si="2"/>
        <v>15</v>
      </c>
      <c r="H708" s="3" t="s">
        <v>73</v>
      </c>
      <c r="I708" s="3" t="s">
        <v>57</v>
      </c>
      <c r="J708" s="3" t="s">
        <v>25306</v>
      </c>
      <c r="K708" s="3" t="s">
        <v>23780</v>
      </c>
      <c r="L708" s="3"/>
      <c r="M708" s="3" t="s">
        <v>27</v>
      </c>
    </row>
    <row r="709" ht="21.75" customHeight="1">
      <c r="A709" s="3" t="s">
        <v>1755</v>
      </c>
      <c r="B709" s="3" t="s">
        <v>11647</v>
      </c>
      <c r="C709" s="3" t="s">
        <v>30</v>
      </c>
      <c r="D709" s="4" t="s">
        <v>19</v>
      </c>
      <c r="E709" s="3" t="s">
        <v>20</v>
      </c>
      <c r="F709" s="3">
        <f t="shared" si="1"/>
        <v>10</v>
      </c>
      <c r="G709" s="3">
        <f t="shared" si="2"/>
        <v>15</v>
      </c>
      <c r="H709" s="3" t="s">
        <v>73</v>
      </c>
      <c r="I709" s="3" t="s">
        <v>57</v>
      </c>
      <c r="J709" s="3" t="s">
        <v>25316</v>
      </c>
      <c r="K709" s="3" t="s">
        <v>25318</v>
      </c>
      <c r="L709" s="3"/>
      <c r="M709" s="3" t="s">
        <v>41</v>
      </c>
    </row>
    <row r="710" ht="21.75" customHeight="1">
      <c r="A710" s="3" t="s">
        <v>25322</v>
      </c>
      <c r="B710" s="3" t="s">
        <v>4948</v>
      </c>
      <c r="C710" s="3" t="s">
        <v>30</v>
      </c>
      <c r="D710" s="4" t="s">
        <v>19</v>
      </c>
      <c r="E710" s="3" t="s">
        <v>20</v>
      </c>
      <c r="F710" s="3">
        <f t="shared" si="1"/>
        <v>10</v>
      </c>
      <c r="G710" s="3">
        <f t="shared" si="2"/>
        <v>15</v>
      </c>
      <c r="H710" s="3" t="s">
        <v>73</v>
      </c>
      <c r="I710" s="3" t="s">
        <v>50</v>
      </c>
      <c r="J710" s="3" t="s">
        <v>25328</v>
      </c>
      <c r="K710" s="3" t="s">
        <v>166</v>
      </c>
      <c r="L710" s="3"/>
      <c r="M710" s="3" t="s">
        <v>27</v>
      </c>
    </row>
    <row r="711" ht="21.75" customHeight="1">
      <c r="A711" s="3" t="s">
        <v>25330</v>
      </c>
      <c r="B711" s="3" t="s">
        <v>4948</v>
      </c>
      <c r="C711" s="3" t="s">
        <v>30</v>
      </c>
      <c r="D711" s="4" t="s">
        <v>19</v>
      </c>
      <c r="E711" s="3" t="s">
        <v>20</v>
      </c>
      <c r="F711" s="3">
        <f t="shared" si="1"/>
        <v>10</v>
      </c>
      <c r="G711" s="3">
        <f t="shared" si="2"/>
        <v>15</v>
      </c>
      <c r="H711" s="3" t="s">
        <v>73</v>
      </c>
      <c r="I711" s="3" t="s">
        <v>69</v>
      </c>
      <c r="J711" s="3" t="s">
        <v>25335</v>
      </c>
      <c r="K711" s="3" t="s">
        <v>25336</v>
      </c>
      <c r="L711" s="3"/>
      <c r="M711" s="3" t="s">
        <v>27</v>
      </c>
    </row>
    <row r="712" ht="21.75" customHeight="1">
      <c r="A712" s="3" t="s">
        <v>19089</v>
      </c>
      <c r="B712" s="3" t="s">
        <v>10009</v>
      </c>
      <c r="C712" s="3" t="s">
        <v>30</v>
      </c>
      <c r="D712" s="4" t="s">
        <v>19</v>
      </c>
      <c r="E712" s="3" t="s">
        <v>20</v>
      </c>
      <c r="F712" s="3">
        <f t="shared" si="1"/>
        <v>10</v>
      </c>
      <c r="G712" s="3">
        <f t="shared" si="2"/>
        <v>20</v>
      </c>
      <c r="H712" s="3" t="s">
        <v>48</v>
      </c>
      <c r="I712" s="3" t="s">
        <v>50</v>
      </c>
      <c r="J712" s="3" t="s">
        <v>25348</v>
      </c>
      <c r="K712" s="3" t="s">
        <v>166</v>
      </c>
      <c r="L712" s="3"/>
      <c r="M712" s="3" t="s">
        <v>27</v>
      </c>
    </row>
    <row r="713" ht="21.75" customHeight="1">
      <c r="A713" s="3" t="s">
        <v>28</v>
      </c>
      <c r="B713" s="3" t="s">
        <v>8843</v>
      </c>
      <c r="C713" s="3" t="s">
        <v>30</v>
      </c>
      <c r="D713" s="4" t="s">
        <v>19</v>
      </c>
      <c r="E713" s="3" t="s">
        <v>20</v>
      </c>
      <c r="F713" s="3">
        <f t="shared" si="1"/>
        <v>10</v>
      </c>
      <c r="G713" s="3">
        <f t="shared" si="2"/>
        <v>20</v>
      </c>
      <c r="H713" s="3" t="s">
        <v>48</v>
      </c>
      <c r="I713" s="3" t="s">
        <v>57</v>
      </c>
      <c r="J713" s="3" t="s">
        <v>17176</v>
      </c>
      <c r="K713" s="3" t="s">
        <v>8847</v>
      </c>
      <c r="L713" s="3"/>
      <c r="M713" s="3" t="s">
        <v>90</v>
      </c>
    </row>
    <row r="714" ht="21.75" customHeight="1">
      <c r="A714" s="3" t="s">
        <v>25357</v>
      </c>
      <c r="B714" s="3" t="s">
        <v>6286</v>
      </c>
      <c r="C714" s="3" t="s">
        <v>30</v>
      </c>
      <c r="D714" s="4" t="s">
        <v>19</v>
      </c>
      <c r="E714" s="3" t="s">
        <v>20</v>
      </c>
      <c r="F714" s="3">
        <f t="shared" si="1"/>
        <v>10</v>
      </c>
      <c r="G714" s="3">
        <f t="shared" si="2"/>
        <v>14</v>
      </c>
      <c r="H714" s="3" t="s">
        <v>2450</v>
      </c>
      <c r="I714" s="3" t="s">
        <v>50</v>
      </c>
      <c r="J714" s="3" t="s">
        <v>25362</v>
      </c>
      <c r="K714" s="3" t="s">
        <v>166</v>
      </c>
      <c r="L714" s="3"/>
      <c r="M714" s="3" t="s">
        <v>159</v>
      </c>
    </row>
    <row r="715" ht="21.75" customHeight="1">
      <c r="A715" s="3" t="s">
        <v>28</v>
      </c>
      <c r="B715" s="3" t="s">
        <v>10334</v>
      </c>
      <c r="C715" s="3" t="s">
        <v>30</v>
      </c>
      <c r="D715" s="4" t="s">
        <v>19</v>
      </c>
      <c r="E715" s="3" t="s">
        <v>20</v>
      </c>
      <c r="F715" s="3">
        <f t="shared" si="1"/>
        <v>10</v>
      </c>
      <c r="G715" s="3">
        <f t="shared" si="2"/>
        <v>20</v>
      </c>
      <c r="H715" s="3" t="s">
        <v>48</v>
      </c>
      <c r="I715" s="3" t="s">
        <v>57</v>
      </c>
      <c r="J715" s="3" t="s">
        <v>17229</v>
      </c>
      <c r="K715" s="3" t="s">
        <v>10339</v>
      </c>
      <c r="L715" s="3"/>
      <c r="M715" s="3" t="s">
        <v>41</v>
      </c>
    </row>
    <row r="716" ht="21.75" customHeight="1">
      <c r="A716" s="3" t="s">
        <v>28</v>
      </c>
      <c r="B716" s="3" t="s">
        <v>25370</v>
      </c>
      <c r="C716" s="3" t="s">
        <v>30</v>
      </c>
      <c r="D716" s="4" t="s">
        <v>19</v>
      </c>
      <c r="E716" s="3" t="s">
        <v>20</v>
      </c>
      <c r="F716" s="3">
        <f t="shared" si="1"/>
        <v>10</v>
      </c>
      <c r="G716" s="3">
        <f t="shared" si="2"/>
        <v>15</v>
      </c>
      <c r="H716" s="3" t="s">
        <v>73</v>
      </c>
      <c r="I716" s="3" t="s">
        <v>50</v>
      </c>
      <c r="J716" s="3" t="s">
        <v>25375</v>
      </c>
      <c r="K716" s="3" t="s">
        <v>25377</v>
      </c>
      <c r="L716" s="3"/>
      <c r="M716" s="3" t="s">
        <v>41</v>
      </c>
    </row>
    <row r="717" ht="21.75" customHeight="1">
      <c r="A717" s="3" t="s">
        <v>9973</v>
      </c>
      <c r="B717" s="3" t="s">
        <v>10755</v>
      </c>
      <c r="C717" s="3" t="s">
        <v>30</v>
      </c>
      <c r="D717" s="4" t="s">
        <v>19</v>
      </c>
      <c r="E717" s="3" t="s">
        <v>21</v>
      </c>
      <c r="F717" s="3">
        <f t="shared" si="1"/>
        <v>10</v>
      </c>
      <c r="G717" s="3">
        <f t="shared" si="2"/>
        <v>15</v>
      </c>
      <c r="H717" s="3" t="s">
        <v>73</v>
      </c>
      <c r="I717" s="3" t="s">
        <v>23</v>
      </c>
      <c r="J717" s="3" t="s">
        <v>25387</v>
      </c>
      <c r="K717" s="3" t="s">
        <v>10834</v>
      </c>
      <c r="L717" s="3"/>
      <c r="M717" s="3" t="s">
        <v>35</v>
      </c>
    </row>
    <row r="718" ht="21.75" customHeight="1">
      <c r="A718" s="3" t="s">
        <v>28</v>
      </c>
      <c r="B718" s="3" t="s">
        <v>17237</v>
      </c>
      <c r="C718" s="3" t="s">
        <v>30</v>
      </c>
      <c r="D718" s="4" t="s">
        <v>19</v>
      </c>
      <c r="E718" s="3" t="s">
        <v>20</v>
      </c>
      <c r="F718" s="3">
        <f t="shared" si="1"/>
        <v>10</v>
      </c>
      <c r="G718" s="3">
        <f t="shared" si="2"/>
        <v>15</v>
      </c>
      <c r="H718" s="3" t="s">
        <v>73</v>
      </c>
      <c r="I718" s="3" t="s">
        <v>57</v>
      </c>
      <c r="J718" s="3" t="s">
        <v>17242</v>
      </c>
      <c r="K718" s="3" t="s">
        <v>17241</v>
      </c>
      <c r="L718" s="3"/>
      <c r="M718" s="3" t="s">
        <v>41</v>
      </c>
    </row>
    <row r="719" ht="21.75" customHeight="1">
      <c r="A719" s="3" t="s">
        <v>17231</v>
      </c>
      <c r="B719" s="3" t="s">
        <v>10575</v>
      </c>
      <c r="C719" s="3" t="s">
        <v>30</v>
      </c>
      <c r="D719" s="4" t="s">
        <v>19</v>
      </c>
      <c r="E719" s="3" t="s">
        <v>21</v>
      </c>
      <c r="F719" s="3">
        <f t="shared" si="1"/>
        <v>10</v>
      </c>
      <c r="G719" s="3">
        <f t="shared" si="2"/>
        <v>15</v>
      </c>
      <c r="H719" s="3" t="s">
        <v>73</v>
      </c>
      <c r="I719" s="3" t="s">
        <v>57</v>
      </c>
      <c r="J719" s="3" t="s">
        <v>17236</v>
      </c>
      <c r="K719" s="3" t="s">
        <v>17235</v>
      </c>
      <c r="L719" s="3"/>
      <c r="M719" s="3" t="s">
        <v>35</v>
      </c>
    </row>
    <row r="720" ht="21.75" customHeight="1">
      <c r="A720" s="3" t="s">
        <v>25402</v>
      </c>
      <c r="B720" s="3" t="s">
        <v>25403</v>
      </c>
      <c r="C720" s="3" t="s">
        <v>30</v>
      </c>
      <c r="D720" s="4" t="s">
        <v>19</v>
      </c>
      <c r="E720" s="3" t="s">
        <v>21</v>
      </c>
      <c r="F720" s="3">
        <f t="shared" si="1"/>
        <v>10</v>
      </c>
      <c r="G720" s="3">
        <f t="shared" si="2"/>
        <v>15</v>
      </c>
      <c r="H720" s="3" t="s">
        <v>73</v>
      </c>
      <c r="I720" s="3" t="s">
        <v>50</v>
      </c>
      <c r="J720" s="3" t="s">
        <v>25409</v>
      </c>
      <c r="K720" s="3" t="s">
        <v>25410</v>
      </c>
      <c r="L720" s="3"/>
      <c r="M720" s="3" t="s">
        <v>250</v>
      </c>
    </row>
    <row r="721" ht="21.75" customHeight="1">
      <c r="A721" s="3" t="s">
        <v>25412</v>
      </c>
      <c r="B721" s="3" t="s">
        <v>4324</v>
      </c>
      <c r="C721" s="3" t="s">
        <v>30</v>
      </c>
      <c r="D721" s="4" t="s">
        <v>19</v>
      </c>
      <c r="E721" s="3" t="s">
        <v>20</v>
      </c>
      <c r="F721" s="3">
        <f t="shared" si="1"/>
        <v>10</v>
      </c>
      <c r="G721" s="3">
        <f t="shared" si="2"/>
        <v>15</v>
      </c>
      <c r="H721" s="3" t="s">
        <v>73</v>
      </c>
      <c r="I721" s="3" t="s">
        <v>57</v>
      </c>
      <c r="J721" s="3" t="s">
        <v>25419</v>
      </c>
      <c r="K721" s="3" t="s">
        <v>10088</v>
      </c>
      <c r="L721" s="3"/>
      <c r="M721" s="3" t="s">
        <v>159</v>
      </c>
    </row>
    <row r="722" ht="21.75" customHeight="1">
      <c r="A722" s="3" t="s">
        <v>738</v>
      </c>
      <c r="B722" s="3" t="s">
        <v>25423</v>
      </c>
      <c r="C722" s="3" t="s">
        <v>30</v>
      </c>
      <c r="D722" s="4" t="s">
        <v>19</v>
      </c>
      <c r="E722" s="3" t="s">
        <v>21</v>
      </c>
      <c r="F722" s="3">
        <f t="shared" si="1"/>
        <v>10</v>
      </c>
      <c r="G722" s="3">
        <f t="shared" si="2"/>
        <v>18</v>
      </c>
      <c r="H722" s="3" t="s">
        <v>95</v>
      </c>
      <c r="I722" s="3" t="s">
        <v>50</v>
      </c>
      <c r="J722" s="3" t="s">
        <v>25433</v>
      </c>
      <c r="K722" s="3" t="s">
        <v>166</v>
      </c>
      <c r="L722" s="3"/>
      <c r="M722" s="3" t="s">
        <v>41</v>
      </c>
    </row>
    <row r="723" ht="21.75" customHeight="1">
      <c r="A723" s="3" t="s">
        <v>738</v>
      </c>
      <c r="B723" s="3" t="s">
        <v>23885</v>
      </c>
      <c r="C723" s="3" t="s">
        <v>30</v>
      </c>
      <c r="D723" s="4" t="s">
        <v>19</v>
      </c>
      <c r="E723" s="3" t="s">
        <v>20</v>
      </c>
      <c r="F723" s="3">
        <f t="shared" si="1"/>
        <v>10</v>
      </c>
      <c r="G723" s="3">
        <f t="shared" si="2"/>
        <v>15</v>
      </c>
      <c r="H723" s="3" t="s">
        <v>73</v>
      </c>
      <c r="I723" s="3" t="s">
        <v>57</v>
      </c>
      <c r="J723" s="3" t="s">
        <v>25440</v>
      </c>
      <c r="K723" s="3" t="s">
        <v>166</v>
      </c>
      <c r="L723" s="3"/>
      <c r="M723" s="3" t="s">
        <v>159</v>
      </c>
    </row>
    <row r="724" ht="21.75" customHeight="1">
      <c r="A724" s="3" t="s">
        <v>9989</v>
      </c>
      <c r="B724" s="3" t="s">
        <v>4778</v>
      </c>
      <c r="C724" s="3" t="s">
        <v>30</v>
      </c>
      <c r="D724" s="4" t="s">
        <v>19</v>
      </c>
      <c r="E724" s="3" t="s">
        <v>20</v>
      </c>
      <c r="F724" s="3">
        <f t="shared" si="1"/>
        <v>10</v>
      </c>
      <c r="G724" s="3">
        <f t="shared" si="2"/>
        <v>12</v>
      </c>
      <c r="H724" s="3" t="s">
        <v>1563</v>
      </c>
      <c r="I724" s="3" t="s">
        <v>50</v>
      </c>
      <c r="J724" s="3" t="s">
        <v>25447</v>
      </c>
      <c r="K724" s="3" t="s">
        <v>25448</v>
      </c>
      <c r="L724" s="3"/>
      <c r="M724" s="3" t="s">
        <v>41</v>
      </c>
    </row>
    <row r="725" ht="21.75" customHeight="1">
      <c r="A725" s="3" t="s">
        <v>25451</v>
      </c>
      <c r="B725" s="3" t="s">
        <v>1126</v>
      </c>
      <c r="C725" s="3" t="s">
        <v>30</v>
      </c>
      <c r="D725" s="4" t="s">
        <v>19</v>
      </c>
      <c r="E725" s="3" t="s">
        <v>21</v>
      </c>
      <c r="F725" s="3">
        <f t="shared" si="1"/>
        <v>10</v>
      </c>
      <c r="G725" s="3">
        <f t="shared" si="2"/>
        <v>20</v>
      </c>
      <c r="H725" s="3" t="s">
        <v>48</v>
      </c>
      <c r="I725" s="3" t="s">
        <v>23</v>
      </c>
      <c r="J725" s="3" t="s">
        <v>25454</v>
      </c>
      <c r="K725" s="3" t="s">
        <v>1133</v>
      </c>
      <c r="L725" s="3"/>
      <c r="M725" s="3" t="s">
        <v>35</v>
      </c>
    </row>
    <row r="726" ht="21.75" customHeight="1">
      <c r="A726" s="3" t="s">
        <v>25455</v>
      </c>
      <c r="B726" s="3" t="s">
        <v>7096</v>
      </c>
      <c r="C726" s="3" t="s">
        <v>30</v>
      </c>
      <c r="D726" s="4" t="s">
        <v>19</v>
      </c>
      <c r="E726" s="3" t="s">
        <v>20</v>
      </c>
      <c r="F726" s="3">
        <f t="shared" si="1"/>
        <v>10</v>
      </c>
      <c r="G726" s="3">
        <f t="shared" si="2"/>
        <v>15</v>
      </c>
      <c r="H726" s="3" t="s">
        <v>73</v>
      </c>
      <c r="I726" s="3" t="s">
        <v>57</v>
      </c>
      <c r="J726" s="3" t="s">
        <v>25469</v>
      </c>
      <c r="K726" s="3" t="s">
        <v>25470</v>
      </c>
      <c r="L726" s="3"/>
      <c r="M726" s="3" t="s">
        <v>35</v>
      </c>
    </row>
    <row r="727" ht="21.75" customHeight="1">
      <c r="A727" s="3" t="s">
        <v>25472</v>
      </c>
      <c r="B727" s="3" t="s">
        <v>25474</v>
      </c>
      <c r="C727" s="3" t="s">
        <v>30</v>
      </c>
      <c r="D727" s="4" t="s">
        <v>19</v>
      </c>
      <c r="E727" s="3" t="s">
        <v>20</v>
      </c>
      <c r="F727" s="3">
        <f t="shared" si="1"/>
        <v>10</v>
      </c>
      <c r="G727" s="3">
        <f t="shared" si="2"/>
        <v>15</v>
      </c>
      <c r="H727" s="3" t="s">
        <v>73</v>
      </c>
      <c r="I727" s="3" t="s">
        <v>57</v>
      </c>
      <c r="J727" s="3" t="s">
        <v>25480</v>
      </c>
      <c r="K727" s="3" t="s">
        <v>3185</v>
      </c>
      <c r="L727" s="3"/>
      <c r="M727" s="3" t="s">
        <v>35</v>
      </c>
    </row>
    <row r="728" ht="21.75" customHeight="1">
      <c r="A728" s="3" t="s">
        <v>738</v>
      </c>
      <c r="B728" s="3" t="s">
        <v>12391</v>
      </c>
      <c r="C728" s="3" t="s">
        <v>30</v>
      </c>
      <c r="D728" s="4" t="s">
        <v>19</v>
      </c>
      <c r="E728" s="3" t="s">
        <v>20</v>
      </c>
      <c r="F728" s="3">
        <f t="shared" si="1"/>
        <v>10</v>
      </c>
      <c r="G728" s="3">
        <f t="shared" si="2"/>
        <v>15</v>
      </c>
      <c r="H728" s="3" t="s">
        <v>73</v>
      </c>
      <c r="I728" s="3" t="s">
        <v>57</v>
      </c>
      <c r="J728" s="3" t="s">
        <v>17223</v>
      </c>
      <c r="K728" s="3" t="s">
        <v>17222</v>
      </c>
      <c r="L728" s="3"/>
      <c r="M728" s="3" t="s">
        <v>35</v>
      </c>
    </row>
    <row r="729" ht="21.75" customHeight="1">
      <c r="A729" s="3" t="s">
        <v>17188</v>
      </c>
      <c r="B729" s="3" t="s">
        <v>17191</v>
      </c>
      <c r="C729" s="3" t="s">
        <v>30</v>
      </c>
      <c r="D729" s="4" t="s">
        <v>19</v>
      </c>
      <c r="E729" s="3" t="s">
        <v>20</v>
      </c>
      <c r="F729" s="3">
        <f t="shared" si="1"/>
        <v>10</v>
      </c>
      <c r="G729" s="3">
        <f t="shared" si="2"/>
        <v>15</v>
      </c>
      <c r="H729" s="3" t="s">
        <v>73</v>
      </c>
      <c r="I729" s="3" t="s">
        <v>57</v>
      </c>
      <c r="J729" s="3" t="s">
        <v>17196</v>
      </c>
      <c r="K729" s="3" t="s">
        <v>166</v>
      </c>
      <c r="L729" s="3"/>
      <c r="M729" s="3" t="s">
        <v>90</v>
      </c>
    </row>
    <row r="730" ht="21.75" customHeight="1">
      <c r="A730" s="3" t="s">
        <v>738</v>
      </c>
      <c r="B730" s="3" t="s">
        <v>4817</v>
      </c>
      <c r="C730" s="3" t="s">
        <v>30</v>
      </c>
      <c r="D730" s="4" t="s">
        <v>19</v>
      </c>
      <c r="E730" s="3" t="s">
        <v>21</v>
      </c>
      <c r="F730" s="3">
        <f t="shared" si="1"/>
        <v>10</v>
      </c>
      <c r="G730" s="3">
        <f t="shared" si="2"/>
        <v>15</v>
      </c>
      <c r="H730" s="3" t="s">
        <v>73</v>
      </c>
      <c r="I730" s="3" t="s">
        <v>57</v>
      </c>
      <c r="J730" s="3" t="s">
        <v>17246</v>
      </c>
      <c r="K730" s="3" t="s">
        <v>4823</v>
      </c>
      <c r="L730" s="3"/>
      <c r="M730" s="3" t="s">
        <v>41</v>
      </c>
    </row>
    <row r="731" ht="21.75" customHeight="1">
      <c r="A731" s="3" t="s">
        <v>5879</v>
      </c>
      <c r="B731" s="3" t="s">
        <v>25493</v>
      </c>
      <c r="C731" s="3" t="s">
        <v>30</v>
      </c>
      <c r="D731" s="4" t="s">
        <v>19</v>
      </c>
      <c r="E731" s="3" t="s">
        <v>21</v>
      </c>
      <c r="F731" s="3">
        <f t="shared" si="1"/>
        <v>10</v>
      </c>
      <c r="G731" s="3">
        <f t="shared" si="2"/>
        <v>15</v>
      </c>
      <c r="H731" s="3" t="s">
        <v>73</v>
      </c>
      <c r="I731" s="3" t="s">
        <v>57</v>
      </c>
      <c r="J731" s="3" t="s">
        <v>25496</v>
      </c>
      <c r="K731" s="3" t="s">
        <v>25497</v>
      </c>
      <c r="L731" s="3"/>
      <c r="M731" s="3" t="s">
        <v>35</v>
      </c>
    </row>
    <row r="732" ht="21.75" customHeight="1">
      <c r="A732" s="3" t="s">
        <v>738</v>
      </c>
      <c r="B732" s="3" t="s">
        <v>25498</v>
      </c>
      <c r="C732" s="3" t="s">
        <v>30</v>
      </c>
      <c r="D732" s="4" t="s">
        <v>19</v>
      </c>
      <c r="E732" s="3" t="s">
        <v>20</v>
      </c>
      <c r="F732" s="3">
        <f t="shared" si="1"/>
        <v>10</v>
      </c>
      <c r="G732" s="3">
        <f t="shared" si="2"/>
        <v>15</v>
      </c>
      <c r="H732" s="3" t="s">
        <v>73</v>
      </c>
      <c r="I732" s="3" t="s">
        <v>57</v>
      </c>
      <c r="J732" s="3" t="s">
        <v>25502</v>
      </c>
      <c r="K732" s="3" t="s">
        <v>25503</v>
      </c>
      <c r="L732" s="3"/>
      <c r="M732" s="3" t="s">
        <v>35</v>
      </c>
    </row>
    <row r="733" ht="21.75" customHeight="1">
      <c r="A733" s="3" t="s">
        <v>12268</v>
      </c>
      <c r="B733" s="3" t="s">
        <v>4091</v>
      </c>
      <c r="C733" s="3" t="s">
        <v>30</v>
      </c>
      <c r="D733" s="4" t="s">
        <v>19</v>
      </c>
      <c r="E733" s="3" t="s">
        <v>20</v>
      </c>
      <c r="F733" s="3">
        <f t="shared" si="1"/>
        <v>10</v>
      </c>
      <c r="G733" s="3">
        <f t="shared" si="2"/>
        <v>15</v>
      </c>
      <c r="H733" s="3" t="s">
        <v>73</v>
      </c>
      <c r="I733" s="3" t="s">
        <v>57</v>
      </c>
      <c r="J733" s="3" t="s">
        <v>25508</v>
      </c>
      <c r="K733" s="3" t="s">
        <v>3794</v>
      </c>
      <c r="L733" s="3"/>
      <c r="M733" s="3" t="s">
        <v>35</v>
      </c>
    </row>
    <row r="734" ht="21.75" customHeight="1">
      <c r="A734" s="3" t="s">
        <v>5879</v>
      </c>
      <c r="B734" s="3" t="s">
        <v>25510</v>
      </c>
      <c r="C734" s="3" t="s">
        <v>30</v>
      </c>
      <c r="D734" s="4" t="s">
        <v>19</v>
      </c>
      <c r="E734" s="3" t="s">
        <v>21</v>
      </c>
      <c r="F734" s="3">
        <f t="shared" si="1"/>
        <v>10</v>
      </c>
      <c r="G734" s="3">
        <f t="shared" si="2"/>
        <v>18</v>
      </c>
      <c r="H734" s="3" t="s">
        <v>95</v>
      </c>
      <c r="I734" s="3" t="s">
        <v>23</v>
      </c>
      <c r="J734" s="3" t="s">
        <v>25515</v>
      </c>
      <c r="K734" s="3" t="s">
        <v>25516</v>
      </c>
      <c r="L734" s="3"/>
      <c r="M734" s="3" t="s">
        <v>35</v>
      </c>
    </row>
    <row r="735" ht="21.75" customHeight="1">
      <c r="A735" s="3" t="s">
        <v>25517</v>
      </c>
      <c r="B735" s="3" t="s">
        <v>17794</v>
      </c>
      <c r="C735" s="3" t="s">
        <v>30</v>
      </c>
      <c r="D735" s="4" t="s">
        <v>19</v>
      </c>
      <c r="E735" s="3" t="s">
        <v>20</v>
      </c>
      <c r="F735" s="3">
        <f t="shared" si="1"/>
        <v>10</v>
      </c>
      <c r="G735" s="3">
        <f t="shared" si="2"/>
        <v>15</v>
      </c>
      <c r="H735" s="3" t="s">
        <v>73</v>
      </c>
      <c r="I735" s="3" t="s">
        <v>69</v>
      </c>
      <c r="J735" s="3" t="s">
        <v>25520</v>
      </c>
      <c r="K735" s="3" t="s">
        <v>25522</v>
      </c>
      <c r="L735" s="3"/>
      <c r="M735" s="3" t="s">
        <v>257</v>
      </c>
    </row>
    <row r="736" ht="21.75" customHeight="1">
      <c r="A736" s="3" t="s">
        <v>738</v>
      </c>
      <c r="B736" s="3" t="s">
        <v>10920</v>
      </c>
      <c r="C736" s="3" t="s">
        <v>30</v>
      </c>
      <c r="D736" s="4" t="s">
        <v>19</v>
      </c>
      <c r="E736" s="3" t="s">
        <v>21</v>
      </c>
      <c r="F736" s="3">
        <f t="shared" si="1"/>
        <v>10</v>
      </c>
      <c r="G736" s="3">
        <f t="shared" si="2"/>
        <v>13</v>
      </c>
      <c r="H736" s="3" t="s">
        <v>3156</v>
      </c>
      <c r="I736" s="3" t="s">
        <v>57</v>
      </c>
      <c r="J736" s="3" t="s">
        <v>25529</v>
      </c>
      <c r="K736" s="3" t="s">
        <v>19667</v>
      </c>
      <c r="L736" s="3"/>
      <c r="M736" s="3" t="s">
        <v>27</v>
      </c>
    </row>
    <row r="737" ht="21.75" customHeight="1">
      <c r="A737" s="3" t="s">
        <v>4666</v>
      </c>
      <c r="B737" s="3" t="s">
        <v>10920</v>
      </c>
      <c r="C737" s="3" t="s">
        <v>30</v>
      </c>
      <c r="D737" s="4" t="s">
        <v>19</v>
      </c>
      <c r="E737" s="3" t="s">
        <v>21</v>
      </c>
      <c r="F737" s="3">
        <f t="shared" si="1"/>
        <v>10</v>
      </c>
      <c r="G737" s="3">
        <f t="shared" si="2"/>
        <v>16</v>
      </c>
      <c r="H737" s="3" t="s">
        <v>169</v>
      </c>
      <c r="I737" s="3" t="s">
        <v>57</v>
      </c>
      <c r="J737" s="3" t="s">
        <v>25535</v>
      </c>
      <c r="K737" s="3" t="s">
        <v>19667</v>
      </c>
      <c r="L737" s="3"/>
      <c r="M737" s="3" t="s">
        <v>27</v>
      </c>
    </row>
    <row r="738" ht="21.75" customHeight="1">
      <c r="A738" s="3" t="s">
        <v>25537</v>
      </c>
      <c r="B738" s="3" t="s">
        <v>7497</v>
      </c>
      <c r="C738" s="3" t="s">
        <v>30</v>
      </c>
      <c r="D738" s="4" t="s">
        <v>19</v>
      </c>
      <c r="E738" s="3" t="s">
        <v>21</v>
      </c>
      <c r="F738" s="3">
        <f t="shared" si="1"/>
        <v>10</v>
      </c>
      <c r="G738" s="3">
        <f t="shared" si="2"/>
        <v>15</v>
      </c>
      <c r="H738" s="3" t="s">
        <v>73</v>
      </c>
      <c r="I738" s="3" t="s">
        <v>57</v>
      </c>
      <c r="J738" s="3" t="s">
        <v>25541</v>
      </c>
      <c r="K738" s="3" t="s">
        <v>25542</v>
      </c>
      <c r="L738" s="3"/>
      <c r="M738" s="3" t="s">
        <v>27</v>
      </c>
    </row>
    <row r="739" ht="21.75" customHeight="1">
      <c r="A739" s="3" t="s">
        <v>25548</v>
      </c>
      <c r="B739" s="3" t="s">
        <v>545</v>
      </c>
      <c r="C739" s="3" t="s">
        <v>30</v>
      </c>
      <c r="D739" s="4" t="s">
        <v>19</v>
      </c>
      <c r="E739" s="3" t="s">
        <v>20</v>
      </c>
      <c r="F739" s="3">
        <f t="shared" si="1"/>
        <v>10</v>
      </c>
      <c r="G739" s="3">
        <f t="shared" si="2"/>
        <v>18</v>
      </c>
      <c r="H739" s="3" t="s">
        <v>95</v>
      </c>
      <c r="I739" s="3" t="s">
        <v>57</v>
      </c>
      <c r="J739" s="3" t="s">
        <v>25557</v>
      </c>
      <c r="K739" s="3" t="s">
        <v>7752</v>
      </c>
      <c r="L739" s="3"/>
      <c r="M739" s="3" t="s">
        <v>27</v>
      </c>
    </row>
    <row r="740" ht="21.75" customHeight="1">
      <c r="A740" s="3" t="s">
        <v>28</v>
      </c>
      <c r="B740" s="3" t="s">
        <v>25558</v>
      </c>
      <c r="C740" s="3" t="s">
        <v>30</v>
      </c>
      <c r="D740" s="4" t="s">
        <v>19</v>
      </c>
      <c r="E740" s="3" t="s">
        <v>20</v>
      </c>
      <c r="F740" s="3">
        <f t="shared" si="1"/>
        <v>10</v>
      </c>
      <c r="G740" s="3">
        <f t="shared" si="2"/>
        <v>15</v>
      </c>
      <c r="H740" s="3" t="s">
        <v>73</v>
      </c>
      <c r="I740" s="3" t="s">
        <v>57</v>
      </c>
      <c r="J740" s="3" t="s">
        <v>25566</v>
      </c>
      <c r="K740" s="3" t="s">
        <v>25569</v>
      </c>
      <c r="L740" s="3"/>
      <c r="M740" s="3" t="s">
        <v>257</v>
      </c>
    </row>
    <row r="741" ht="21.75" customHeight="1">
      <c r="A741" s="3" t="s">
        <v>9989</v>
      </c>
      <c r="B741" s="3" t="s">
        <v>17352</v>
      </c>
      <c r="C741" s="3" t="s">
        <v>30</v>
      </c>
      <c r="D741" s="4" t="s">
        <v>19</v>
      </c>
      <c r="E741" s="3" t="s">
        <v>20</v>
      </c>
      <c r="F741" s="3">
        <f t="shared" si="1"/>
        <v>10</v>
      </c>
      <c r="G741" s="3">
        <f t="shared" si="2"/>
        <v>15</v>
      </c>
      <c r="H741" s="3" t="s">
        <v>73</v>
      </c>
      <c r="I741" s="3" t="s">
        <v>57</v>
      </c>
      <c r="J741" s="3" t="s">
        <v>25578</v>
      </c>
      <c r="K741" s="3" t="s">
        <v>17436</v>
      </c>
      <c r="L741" s="3"/>
      <c r="M741" s="3" t="s">
        <v>35</v>
      </c>
    </row>
    <row r="742" ht="21.75" customHeight="1">
      <c r="A742" s="3" t="s">
        <v>28</v>
      </c>
      <c r="B742" s="3" t="s">
        <v>10939</v>
      </c>
      <c r="C742" s="3" t="s">
        <v>30</v>
      </c>
      <c r="D742" s="4" t="s">
        <v>19</v>
      </c>
      <c r="E742" s="3" t="s">
        <v>20</v>
      </c>
      <c r="F742" s="3">
        <f t="shared" si="1"/>
        <v>10</v>
      </c>
      <c r="G742" s="3">
        <f t="shared" si="2"/>
        <v>15</v>
      </c>
      <c r="H742" s="3" t="s">
        <v>73</v>
      </c>
      <c r="I742" s="3" t="s">
        <v>57</v>
      </c>
      <c r="J742" s="3" t="s">
        <v>25585</v>
      </c>
      <c r="K742" s="3" t="s">
        <v>10946</v>
      </c>
      <c r="L742" s="3"/>
      <c r="M742" s="3" t="s">
        <v>159</v>
      </c>
    </row>
    <row r="743" ht="21.75" customHeight="1">
      <c r="A743" s="3" t="s">
        <v>738</v>
      </c>
      <c r="B743" s="3" t="s">
        <v>4263</v>
      </c>
      <c r="C743" s="3" t="s">
        <v>30</v>
      </c>
      <c r="D743" s="4" t="s">
        <v>19</v>
      </c>
      <c r="E743" s="3" t="s">
        <v>20</v>
      </c>
      <c r="F743" s="3">
        <f t="shared" si="1"/>
        <v>10</v>
      </c>
      <c r="G743" s="3">
        <f t="shared" si="2"/>
        <v>20</v>
      </c>
      <c r="H743" s="3" t="s">
        <v>48</v>
      </c>
      <c r="I743" s="3" t="s">
        <v>57</v>
      </c>
      <c r="J743" s="3" t="s">
        <v>25595</v>
      </c>
      <c r="K743" s="3" t="s">
        <v>22228</v>
      </c>
      <c r="L743" s="3"/>
      <c r="M743" s="3" t="s">
        <v>35</v>
      </c>
    </row>
    <row r="744" ht="21.75" customHeight="1">
      <c r="A744" s="3" t="s">
        <v>5424</v>
      </c>
      <c r="B744" s="3" t="s">
        <v>1327</v>
      </c>
      <c r="C744" s="3" t="s">
        <v>30</v>
      </c>
      <c r="D744" s="4" t="s">
        <v>19</v>
      </c>
      <c r="E744" s="3" t="s">
        <v>20</v>
      </c>
      <c r="F744" s="3">
        <f t="shared" si="1"/>
        <v>10</v>
      </c>
      <c r="G744" s="3">
        <f t="shared" si="2"/>
        <v>15</v>
      </c>
      <c r="H744" s="3" t="s">
        <v>73</v>
      </c>
      <c r="I744" s="3" t="s">
        <v>57</v>
      </c>
      <c r="J744" s="3" t="s">
        <v>25611</v>
      </c>
      <c r="K744" s="3" t="s">
        <v>25614</v>
      </c>
      <c r="L744" s="3"/>
      <c r="M744" s="3" t="s">
        <v>35</v>
      </c>
    </row>
    <row r="745" ht="21.75" customHeight="1">
      <c r="A745" s="3" t="s">
        <v>25616</v>
      </c>
      <c r="B745" s="3" t="s">
        <v>282</v>
      </c>
      <c r="C745" s="3" t="s">
        <v>30</v>
      </c>
      <c r="D745" s="4" t="s">
        <v>19</v>
      </c>
      <c r="E745" s="3" t="s">
        <v>20</v>
      </c>
      <c r="F745" s="3">
        <f t="shared" si="1"/>
        <v>10</v>
      </c>
      <c r="G745" s="3">
        <f t="shared" si="2"/>
        <v>15</v>
      </c>
      <c r="H745" s="3" t="s">
        <v>73</v>
      </c>
      <c r="I745" s="3" t="s">
        <v>57</v>
      </c>
      <c r="J745" s="3" t="s">
        <v>25622</v>
      </c>
      <c r="K745" s="3" t="s">
        <v>25623</v>
      </c>
      <c r="L745" s="3"/>
      <c r="M745" s="3" t="s">
        <v>27</v>
      </c>
    </row>
    <row r="746" ht="21.75" customHeight="1">
      <c r="A746" s="3" t="s">
        <v>17290</v>
      </c>
      <c r="B746" s="3" t="s">
        <v>282</v>
      </c>
      <c r="C746" s="3" t="s">
        <v>30</v>
      </c>
      <c r="D746" s="4" t="s">
        <v>19</v>
      </c>
      <c r="E746" s="3" t="s">
        <v>20</v>
      </c>
      <c r="F746" s="3">
        <f t="shared" si="1"/>
        <v>10</v>
      </c>
      <c r="G746" s="3">
        <f t="shared" si="2"/>
        <v>15</v>
      </c>
      <c r="H746" s="3" t="s">
        <v>73</v>
      </c>
      <c r="I746" s="3" t="s">
        <v>57</v>
      </c>
      <c r="J746" s="3" t="s">
        <v>17294</v>
      </c>
      <c r="K746" s="3" t="s">
        <v>17293</v>
      </c>
      <c r="L746" s="3"/>
      <c r="M746" s="3" t="s">
        <v>27</v>
      </c>
    </row>
    <row r="747" ht="21.75" customHeight="1">
      <c r="A747" s="3" t="s">
        <v>795</v>
      </c>
      <c r="B747" s="3" t="s">
        <v>16545</v>
      </c>
      <c r="C747" s="3" t="s">
        <v>30</v>
      </c>
      <c r="D747" s="4" t="s">
        <v>19</v>
      </c>
      <c r="E747" s="3" t="s">
        <v>20</v>
      </c>
      <c r="F747" s="3">
        <f t="shared" si="1"/>
        <v>10</v>
      </c>
      <c r="G747" s="3">
        <f t="shared" si="2"/>
        <v>18</v>
      </c>
      <c r="H747" s="3" t="s">
        <v>95</v>
      </c>
      <c r="I747" s="3" t="s">
        <v>50</v>
      </c>
      <c r="J747" s="3" t="s">
        <v>25636</v>
      </c>
      <c r="K747" s="3" t="s">
        <v>25638</v>
      </c>
      <c r="L747" s="3"/>
      <c r="M747" s="3" t="s">
        <v>27</v>
      </c>
    </row>
    <row r="748" ht="21.75" customHeight="1">
      <c r="A748" s="3" t="s">
        <v>25641</v>
      </c>
      <c r="B748" s="3" t="s">
        <v>11005</v>
      </c>
      <c r="C748" s="3" t="s">
        <v>30</v>
      </c>
      <c r="D748" s="4" t="s">
        <v>19</v>
      </c>
      <c r="E748" s="3" t="s">
        <v>20</v>
      </c>
      <c r="F748" s="3">
        <f t="shared" si="1"/>
        <v>10</v>
      </c>
      <c r="G748" s="3">
        <f t="shared" si="2"/>
        <v>15</v>
      </c>
      <c r="H748" s="3" t="s">
        <v>73</v>
      </c>
      <c r="I748" s="3" t="s">
        <v>57</v>
      </c>
      <c r="J748" s="3" t="s">
        <v>25648</v>
      </c>
      <c r="K748" s="3" t="s">
        <v>25650</v>
      </c>
      <c r="L748" s="3"/>
      <c r="M748" s="3" t="s">
        <v>27</v>
      </c>
    </row>
    <row r="749" ht="21.75" customHeight="1">
      <c r="A749" s="3" t="s">
        <v>28</v>
      </c>
      <c r="B749" s="3" t="s">
        <v>16819</v>
      </c>
      <c r="C749" s="3" t="s">
        <v>30</v>
      </c>
      <c r="D749" s="4" t="s">
        <v>19</v>
      </c>
      <c r="E749" s="3" t="s">
        <v>21</v>
      </c>
      <c r="F749" s="3">
        <f t="shared" si="1"/>
        <v>10</v>
      </c>
      <c r="G749" s="3">
        <f t="shared" si="2"/>
        <v>12</v>
      </c>
      <c r="H749" s="3" t="s">
        <v>1563</v>
      </c>
      <c r="I749" s="3" t="s">
        <v>57</v>
      </c>
      <c r="J749" s="3" t="s">
        <v>25661</v>
      </c>
      <c r="K749" s="3" t="s">
        <v>25470</v>
      </c>
      <c r="L749" s="3"/>
      <c r="M749" s="3" t="s">
        <v>27</v>
      </c>
    </row>
    <row r="750" ht="21.75" customHeight="1">
      <c r="A750" s="3" t="s">
        <v>25663</v>
      </c>
      <c r="B750" s="3" t="s">
        <v>25664</v>
      </c>
      <c r="C750" s="3" t="s">
        <v>30</v>
      </c>
      <c r="D750" s="4" t="s">
        <v>19</v>
      </c>
      <c r="E750" s="3" t="s">
        <v>20</v>
      </c>
      <c r="F750" s="3">
        <f t="shared" si="1"/>
        <v>10</v>
      </c>
      <c r="G750" s="3">
        <f t="shared" si="2"/>
        <v>15</v>
      </c>
      <c r="H750" s="3" t="s">
        <v>73</v>
      </c>
      <c r="I750" s="3" t="s">
        <v>57</v>
      </c>
      <c r="J750" s="3" t="s">
        <v>25667</v>
      </c>
      <c r="K750" s="3" t="s">
        <v>25669</v>
      </c>
      <c r="L750" s="3"/>
      <c r="M750" s="3" t="s">
        <v>35</v>
      </c>
    </row>
    <row r="751" ht="21.75" customHeight="1">
      <c r="A751" s="3" t="s">
        <v>17478</v>
      </c>
      <c r="B751" s="3" t="s">
        <v>25671</v>
      </c>
      <c r="C751" s="3" t="s">
        <v>30</v>
      </c>
      <c r="D751" s="4" t="s">
        <v>19</v>
      </c>
      <c r="E751" s="3" t="s">
        <v>21</v>
      </c>
      <c r="F751" s="3">
        <f t="shared" si="1"/>
        <v>10</v>
      </c>
      <c r="G751" s="3">
        <f t="shared" si="2"/>
        <v>15</v>
      </c>
      <c r="H751" s="3" t="s">
        <v>73</v>
      </c>
      <c r="I751" s="3" t="s">
        <v>57</v>
      </c>
      <c r="J751" s="3" t="s">
        <v>25677</v>
      </c>
      <c r="K751" s="3" t="s">
        <v>25679</v>
      </c>
      <c r="L751" s="3"/>
      <c r="M751" s="3" t="s">
        <v>27</v>
      </c>
    </row>
    <row r="752" ht="21.75" customHeight="1">
      <c r="A752" s="3" t="s">
        <v>25681</v>
      </c>
      <c r="B752" s="3" t="s">
        <v>11250</v>
      </c>
      <c r="C752" s="3" t="s">
        <v>30</v>
      </c>
      <c r="D752" s="4" t="s">
        <v>19</v>
      </c>
      <c r="E752" s="3" t="s">
        <v>21</v>
      </c>
      <c r="F752" s="3">
        <f t="shared" si="1"/>
        <v>10</v>
      </c>
      <c r="G752" s="3">
        <f t="shared" si="2"/>
        <v>20</v>
      </c>
      <c r="H752" s="3" t="s">
        <v>48</v>
      </c>
      <c r="I752" s="3" t="s">
        <v>23</v>
      </c>
      <c r="J752" s="3" t="s">
        <v>25687</v>
      </c>
      <c r="K752" s="3" t="s">
        <v>11254</v>
      </c>
      <c r="L752" s="3"/>
      <c r="M752" s="3" t="s">
        <v>41</v>
      </c>
    </row>
    <row r="753" ht="21.75" customHeight="1">
      <c r="A753" s="3" t="s">
        <v>12408</v>
      </c>
      <c r="B753" s="3" t="s">
        <v>25689</v>
      </c>
      <c r="C753" s="3" t="s">
        <v>30</v>
      </c>
      <c r="D753" s="4" t="s">
        <v>19</v>
      </c>
      <c r="E753" s="3" t="s">
        <v>20</v>
      </c>
      <c r="F753" s="3">
        <f t="shared" si="1"/>
        <v>10</v>
      </c>
      <c r="G753" s="3">
        <f t="shared" si="2"/>
        <v>19</v>
      </c>
      <c r="H753" s="3" t="s">
        <v>11755</v>
      </c>
      <c r="I753" s="3" t="s">
        <v>57</v>
      </c>
      <c r="J753" s="3" t="s">
        <v>25697</v>
      </c>
      <c r="K753" s="3" t="s">
        <v>25699</v>
      </c>
      <c r="L753" s="3"/>
      <c r="M753" s="3" t="s">
        <v>35</v>
      </c>
    </row>
    <row r="754" ht="21.75" customHeight="1">
      <c r="A754" s="3" t="s">
        <v>28</v>
      </c>
      <c r="B754" s="3" t="s">
        <v>25701</v>
      </c>
      <c r="C754" s="3" t="s">
        <v>30</v>
      </c>
      <c r="D754" s="4" t="s">
        <v>19</v>
      </c>
      <c r="E754" s="3" t="s">
        <v>21</v>
      </c>
      <c r="F754" s="3">
        <f t="shared" si="1"/>
        <v>10</v>
      </c>
      <c r="G754" s="3">
        <f t="shared" si="2"/>
        <v>15</v>
      </c>
      <c r="H754" s="3" t="s">
        <v>73</v>
      </c>
      <c r="I754" s="3" t="s">
        <v>57</v>
      </c>
      <c r="J754" s="3" t="s">
        <v>25707</v>
      </c>
      <c r="K754" s="3" t="s">
        <v>25709</v>
      </c>
      <c r="L754" s="3"/>
      <c r="M754" s="3" t="s">
        <v>159</v>
      </c>
    </row>
    <row r="755" ht="21.75" customHeight="1">
      <c r="A755" s="3" t="s">
        <v>25710</v>
      </c>
      <c r="B755" s="3" t="s">
        <v>17675</v>
      </c>
      <c r="C755" s="3" t="s">
        <v>30</v>
      </c>
      <c r="D755" s="4" t="s">
        <v>19</v>
      </c>
      <c r="E755" s="3" t="s">
        <v>20</v>
      </c>
      <c r="F755" s="3">
        <f t="shared" si="1"/>
        <v>10</v>
      </c>
      <c r="G755" s="3">
        <f t="shared" si="2"/>
        <v>15</v>
      </c>
      <c r="H755" s="3" t="s">
        <v>73</v>
      </c>
      <c r="I755" s="3" t="s">
        <v>57</v>
      </c>
      <c r="J755" s="3" t="s">
        <v>25715</v>
      </c>
      <c r="K755" s="3" t="s">
        <v>17679</v>
      </c>
      <c r="L755" s="3"/>
      <c r="M755" s="3" t="s">
        <v>35</v>
      </c>
    </row>
    <row r="756" ht="21.75" customHeight="1">
      <c r="A756" s="3" t="s">
        <v>25717</v>
      </c>
      <c r="B756" s="3" t="s">
        <v>11116</v>
      </c>
      <c r="C756" s="3" t="s">
        <v>30</v>
      </c>
      <c r="D756" s="4" t="s">
        <v>19</v>
      </c>
      <c r="E756" s="3" t="s">
        <v>20</v>
      </c>
      <c r="F756" s="3">
        <f t="shared" si="1"/>
        <v>10</v>
      </c>
      <c r="G756" s="3">
        <f t="shared" si="2"/>
        <v>20</v>
      </c>
      <c r="H756" s="3" t="s">
        <v>48</v>
      </c>
      <c r="I756" s="3" t="s">
        <v>23</v>
      </c>
      <c r="J756" s="3" t="s">
        <v>25720</v>
      </c>
      <c r="K756" s="3" t="s">
        <v>166</v>
      </c>
      <c r="L756" s="3"/>
      <c r="M756" s="3" t="s">
        <v>35</v>
      </c>
    </row>
    <row r="757" ht="21.75" customHeight="1">
      <c r="A757" s="3" t="s">
        <v>17284</v>
      </c>
      <c r="B757" s="3" t="s">
        <v>10155</v>
      </c>
      <c r="C757" s="3" t="s">
        <v>30</v>
      </c>
      <c r="D757" s="4" t="s">
        <v>19</v>
      </c>
      <c r="E757" s="3" t="s">
        <v>20</v>
      </c>
      <c r="F757" s="3">
        <f t="shared" si="1"/>
        <v>10</v>
      </c>
      <c r="G757" s="3">
        <f t="shared" si="2"/>
        <v>18</v>
      </c>
      <c r="H757" s="3" t="s">
        <v>95</v>
      </c>
      <c r="I757" s="3" t="s">
        <v>50</v>
      </c>
      <c r="J757" s="3" t="s">
        <v>17289</v>
      </c>
      <c r="K757" s="3" t="s">
        <v>166</v>
      </c>
      <c r="L757" s="3"/>
      <c r="M757" s="3" t="s">
        <v>27</v>
      </c>
    </row>
    <row r="758" ht="21.75" customHeight="1">
      <c r="A758" s="3" t="s">
        <v>17302</v>
      </c>
      <c r="B758" s="3" t="s">
        <v>5083</v>
      </c>
      <c r="C758" s="3" t="s">
        <v>30</v>
      </c>
      <c r="D758" s="4" t="s">
        <v>19</v>
      </c>
      <c r="E758" s="3" t="s">
        <v>21</v>
      </c>
      <c r="F758" s="3">
        <f t="shared" si="1"/>
        <v>10</v>
      </c>
      <c r="G758" s="3">
        <f t="shared" si="2"/>
        <v>15</v>
      </c>
      <c r="H758" s="3" t="s">
        <v>73</v>
      </c>
      <c r="I758" s="3" t="s">
        <v>50</v>
      </c>
      <c r="J758" s="3" t="s">
        <v>17306</v>
      </c>
      <c r="K758" s="3" t="s">
        <v>17304</v>
      </c>
      <c r="L758" s="3"/>
      <c r="M758" s="3" t="s">
        <v>159</v>
      </c>
    </row>
    <row r="759" ht="21.75" customHeight="1">
      <c r="A759" s="3" t="s">
        <v>25736</v>
      </c>
      <c r="B759" s="3" t="s">
        <v>17352</v>
      </c>
      <c r="C759" s="3" t="s">
        <v>30</v>
      </c>
      <c r="D759" s="4" t="s">
        <v>19</v>
      </c>
      <c r="E759" s="3" t="s">
        <v>20</v>
      </c>
      <c r="F759" s="3">
        <f t="shared" si="1"/>
        <v>10</v>
      </c>
      <c r="G759" s="3">
        <f t="shared" si="2"/>
        <v>15</v>
      </c>
      <c r="H759" s="3" t="s">
        <v>73</v>
      </c>
      <c r="I759" s="3" t="s">
        <v>50</v>
      </c>
      <c r="J759" s="3" t="s">
        <v>25739</v>
      </c>
      <c r="K759" s="3" t="s">
        <v>17436</v>
      </c>
      <c r="L759" s="3"/>
      <c r="M759" s="3" t="s">
        <v>35</v>
      </c>
    </row>
    <row r="760" ht="21.75" customHeight="1">
      <c r="A760" s="3" t="s">
        <v>17325</v>
      </c>
      <c r="B760" s="3" t="s">
        <v>5445</v>
      </c>
      <c r="C760" s="3" t="s">
        <v>30</v>
      </c>
      <c r="D760" s="4" t="s">
        <v>19</v>
      </c>
      <c r="E760" s="3" t="s">
        <v>20</v>
      </c>
      <c r="F760" s="3">
        <f t="shared" si="1"/>
        <v>10</v>
      </c>
      <c r="G760" s="3">
        <f t="shared" si="2"/>
        <v>15</v>
      </c>
      <c r="H760" s="3" t="s">
        <v>73</v>
      </c>
      <c r="I760" s="3" t="s">
        <v>50</v>
      </c>
      <c r="J760" s="3" t="s">
        <v>17329</v>
      </c>
      <c r="K760" s="3" t="s">
        <v>17328</v>
      </c>
      <c r="L760" s="3"/>
      <c r="M760" s="3" t="s">
        <v>27</v>
      </c>
    </row>
    <row r="761" ht="21.75" customHeight="1">
      <c r="A761" s="3" t="s">
        <v>2706</v>
      </c>
      <c r="B761" s="3" t="s">
        <v>25748</v>
      </c>
      <c r="C761" s="3" t="s">
        <v>30</v>
      </c>
      <c r="D761" s="4" t="s">
        <v>19</v>
      </c>
      <c r="E761" s="3" t="s">
        <v>20</v>
      </c>
      <c r="F761" s="3">
        <f t="shared" si="1"/>
        <v>10</v>
      </c>
      <c r="G761" s="3">
        <f t="shared" si="2"/>
        <v>15</v>
      </c>
      <c r="H761" s="3" t="s">
        <v>73</v>
      </c>
      <c r="I761" s="3" t="s">
        <v>57</v>
      </c>
      <c r="J761" s="3" t="s">
        <v>25753</v>
      </c>
      <c r="K761" s="3" t="s">
        <v>25754</v>
      </c>
      <c r="L761" s="3"/>
      <c r="M761" s="3" t="s">
        <v>35</v>
      </c>
    </row>
    <row r="762" ht="21.75" customHeight="1">
      <c r="A762" s="3" t="s">
        <v>25755</v>
      </c>
      <c r="B762" s="3" t="s">
        <v>11033</v>
      </c>
      <c r="C762" s="3" t="s">
        <v>30</v>
      </c>
      <c r="D762" s="4" t="s">
        <v>19</v>
      </c>
      <c r="E762" s="3" t="s">
        <v>21</v>
      </c>
      <c r="F762" s="3">
        <f t="shared" si="1"/>
        <v>10</v>
      </c>
      <c r="G762" s="3">
        <f t="shared" si="2"/>
        <v>18</v>
      </c>
      <c r="H762" s="3" t="s">
        <v>95</v>
      </c>
      <c r="I762" s="3" t="s">
        <v>57</v>
      </c>
      <c r="J762" s="3" t="s">
        <v>25759</v>
      </c>
      <c r="K762" s="3" t="s">
        <v>11039</v>
      </c>
      <c r="L762" s="3"/>
      <c r="M762" s="3" t="s">
        <v>41</v>
      </c>
    </row>
    <row r="763" ht="21.75" customHeight="1">
      <c r="A763" s="3" t="s">
        <v>17259</v>
      </c>
      <c r="B763" s="3" t="s">
        <v>12286</v>
      </c>
      <c r="C763" s="3" t="s">
        <v>30</v>
      </c>
      <c r="D763" s="4" t="s">
        <v>19</v>
      </c>
      <c r="E763" s="3" t="s">
        <v>21</v>
      </c>
      <c r="F763" s="3">
        <f t="shared" si="1"/>
        <v>10</v>
      </c>
      <c r="G763" s="3">
        <f t="shared" si="2"/>
        <v>12</v>
      </c>
      <c r="H763" s="3" t="s">
        <v>1563</v>
      </c>
      <c r="I763" s="3" t="s">
        <v>50</v>
      </c>
      <c r="J763" s="3" t="s">
        <v>25770</v>
      </c>
      <c r="K763" s="3" t="s">
        <v>25772</v>
      </c>
      <c r="L763" s="3"/>
      <c r="M763" s="3" t="s">
        <v>257</v>
      </c>
    </row>
    <row r="764" ht="21.75" customHeight="1">
      <c r="A764" s="3" t="s">
        <v>19523</v>
      </c>
      <c r="B764" s="3" t="s">
        <v>17375</v>
      </c>
      <c r="C764" s="3" t="s">
        <v>30</v>
      </c>
      <c r="D764" s="4" t="s">
        <v>19</v>
      </c>
      <c r="E764" s="3" t="s">
        <v>20</v>
      </c>
      <c r="F764" s="3">
        <f t="shared" si="1"/>
        <v>10</v>
      </c>
      <c r="G764" s="3">
        <f t="shared" si="2"/>
        <v>15</v>
      </c>
      <c r="H764" s="3" t="s">
        <v>73</v>
      </c>
      <c r="I764" s="3" t="s">
        <v>57</v>
      </c>
      <c r="J764" s="3" t="s">
        <v>25778</v>
      </c>
      <c r="K764" s="3" t="s">
        <v>17380</v>
      </c>
      <c r="L764" s="3"/>
      <c r="M764" s="3" t="s">
        <v>27</v>
      </c>
    </row>
    <row r="765" ht="21.75" customHeight="1">
      <c r="A765" s="3" t="s">
        <v>17316</v>
      </c>
      <c r="B765" s="3" t="s">
        <v>282</v>
      </c>
      <c r="C765" s="3" t="s">
        <v>30</v>
      </c>
      <c r="D765" s="4" t="s">
        <v>19</v>
      </c>
      <c r="E765" s="3" t="s">
        <v>20</v>
      </c>
      <c r="F765" s="3">
        <f t="shared" si="1"/>
        <v>10</v>
      </c>
      <c r="G765" s="3">
        <f t="shared" si="2"/>
        <v>20</v>
      </c>
      <c r="H765" s="3" t="s">
        <v>48</v>
      </c>
      <c r="I765" s="3" t="s">
        <v>57</v>
      </c>
      <c r="J765" s="3" t="s">
        <v>17321</v>
      </c>
      <c r="K765" s="3" t="s">
        <v>17319</v>
      </c>
      <c r="L765" s="3"/>
      <c r="M765" s="3" t="s">
        <v>27</v>
      </c>
    </row>
    <row r="766" ht="21.75" customHeight="1">
      <c r="A766" s="3" t="s">
        <v>28</v>
      </c>
      <c r="B766" s="3" t="s">
        <v>17269</v>
      </c>
      <c r="C766" s="3" t="s">
        <v>30</v>
      </c>
      <c r="D766" s="4" t="s">
        <v>19</v>
      </c>
      <c r="E766" s="3" t="s">
        <v>20</v>
      </c>
      <c r="F766" s="3">
        <f t="shared" si="1"/>
        <v>10</v>
      </c>
      <c r="G766" s="3">
        <f t="shared" si="2"/>
        <v>15</v>
      </c>
      <c r="H766" s="3" t="s">
        <v>73</v>
      </c>
      <c r="I766" s="3" t="s">
        <v>57</v>
      </c>
      <c r="J766" s="3" t="s">
        <v>25790</v>
      </c>
      <c r="K766" s="3" t="s">
        <v>24616</v>
      </c>
      <c r="L766" s="3"/>
      <c r="M766" s="3" t="s">
        <v>159</v>
      </c>
    </row>
    <row r="767" ht="21.75" customHeight="1">
      <c r="A767" s="3" t="s">
        <v>2447</v>
      </c>
      <c r="B767" s="3" t="s">
        <v>282</v>
      </c>
      <c r="C767" s="3" t="s">
        <v>30</v>
      </c>
      <c r="D767" s="4" t="s">
        <v>19</v>
      </c>
      <c r="E767" s="3" t="s">
        <v>20</v>
      </c>
      <c r="F767" s="3">
        <f t="shared" si="1"/>
        <v>10</v>
      </c>
      <c r="G767" s="3">
        <f t="shared" si="2"/>
        <v>15</v>
      </c>
      <c r="H767" s="3" t="s">
        <v>73</v>
      </c>
      <c r="I767" s="3" t="s">
        <v>50</v>
      </c>
      <c r="J767" s="3" t="s">
        <v>12602</v>
      </c>
      <c r="K767" s="3" t="s">
        <v>17332</v>
      </c>
      <c r="L767" s="3"/>
      <c r="M767" s="3" t="s">
        <v>27</v>
      </c>
    </row>
    <row r="768" ht="21.75" customHeight="1">
      <c r="A768" s="3" t="s">
        <v>20868</v>
      </c>
      <c r="B768" s="3" t="s">
        <v>5413</v>
      </c>
      <c r="C768" s="3" t="s">
        <v>30</v>
      </c>
      <c r="D768" s="4" t="s">
        <v>19</v>
      </c>
      <c r="E768" s="3" t="s">
        <v>20</v>
      </c>
      <c r="F768" s="3">
        <f t="shared" si="1"/>
        <v>10</v>
      </c>
      <c r="G768" s="3">
        <f t="shared" si="2"/>
        <v>18</v>
      </c>
      <c r="H768" s="3" t="s">
        <v>95</v>
      </c>
      <c r="I768" s="3" t="s">
        <v>50</v>
      </c>
      <c r="J768" s="3" t="s">
        <v>25799</v>
      </c>
      <c r="K768" s="3" t="s">
        <v>5421</v>
      </c>
      <c r="L768" s="3"/>
      <c r="M768" s="3" t="s">
        <v>35</v>
      </c>
    </row>
    <row r="769" ht="21.75" customHeight="1">
      <c r="A769" s="3" t="s">
        <v>28</v>
      </c>
      <c r="B769" s="3" t="s">
        <v>17365</v>
      </c>
      <c r="C769" s="3" t="s">
        <v>30</v>
      </c>
      <c r="D769" s="4" t="s">
        <v>19</v>
      </c>
      <c r="E769" s="3" t="s">
        <v>20</v>
      </c>
      <c r="F769" s="3">
        <f t="shared" si="1"/>
        <v>10</v>
      </c>
      <c r="G769" s="3">
        <f t="shared" si="2"/>
        <v>20</v>
      </c>
      <c r="H769" s="3" t="s">
        <v>48</v>
      </c>
      <c r="I769" s="3" t="s">
        <v>57</v>
      </c>
      <c r="J769" s="3" t="s">
        <v>17369</v>
      </c>
      <c r="K769" s="3" t="s">
        <v>17368</v>
      </c>
      <c r="L769" s="3"/>
      <c r="M769" s="3" t="s">
        <v>35</v>
      </c>
    </row>
    <row r="770" ht="21.75" customHeight="1">
      <c r="A770" s="3" t="s">
        <v>738</v>
      </c>
      <c r="B770" s="3" t="s">
        <v>25804</v>
      </c>
      <c r="C770" s="3" t="s">
        <v>30</v>
      </c>
      <c r="D770" s="4" t="s">
        <v>19</v>
      </c>
      <c r="E770" s="3" t="s">
        <v>20</v>
      </c>
      <c r="F770" s="3">
        <f t="shared" si="1"/>
        <v>10</v>
      </c>
      <c r="G770" s="3">
        <f t="shared" si="2"/>
        <v>16</v>
      </c>
      <c r="H770" s="3" t="s">
        <v>169</v>
      </c>
      <c r="I770" s="3" t="s">
        <v>69</v>
      </c>
      <c r="J770" s="3" t="s">
        <v>25805</v>
      </c>
      <c r="K770" s="3" t="s">
        <v>25807</v>
      </c>
      <c r="L770" s="3"/>
      <c r="M770" s="3" t="s">
        <v>35</v>
      </c>
    </row>
    <row r="771" ht="21.75" customHeight="1">
      <c r="A771" s="3" t="s">
        <v>738</v>
      </c>
      <c r="B771" s="3" t="s">
        <v>1918</v>
      </c>
      <c r="C771" s="3" t="s">
        <v>30</v>
      </c>
      <c r="D771" s="4" t="s">
        <v>19</v>
      </c>
      <c r="E771" s="3" t="s">
        <v>20</v>
      </c>
      <c r="F771" s="3">
        <f t="shared" si="1"/>
        <v>10</v>
      </c>
      <c r="G771" s="3">
        <f t="shared" si="2"/>
        <v>15</v>
      </c>
      <c r="H771" s="3" t="s">
        <v>73</v>
      </c>
      <c r="I771" s="3" t="s">
        <v>50</v>
      </c>
      <c r="J771" s="3" t="s">
        <v>25810</v>
      </c>
      <c r="K771" s="3" t="s">
        <v>25813</v>
      </c>
      <c r="L771" s="3"/>
      <c r="M771" s="3" t="s">
        <v>27</v>
      </c>
    </row>
    <row r="772" ht="21.75" customHeight="1">
      <c r="A772" s="3" t="s">
        <v>25814</v>
      </c>
      <c r="B772" s="3" t="s">
        <v>11219</v>
      </c>
      <c r="C772" s="3" t="s">
        <v>30</v>
      </c>
      <c r="D772" s="4" t="s">
        <v>19</v>
      </c>
      <c r="E772" s="3" t="s">
        <v>20</v>
      </c>
      <c r="F772" s="3">
        <f t="shared" si="1"/>
        <v>10</v>
      </c>
      <c r="G772" s="3">
        <f t="shared" si="2"/>
        <v>15</v>
      </c>
      <c r="H772" s="3" t="s">
        <v>73</v>
      </c>
      <c r="I772" s="3" t="s">
        <v>57</v>
      </c>
      <c r="J772" s="3" t="s">
        <v>25817</v>
      </c>
      <c r="K772" s="3" t="s">
        <v>25818</v>
      </c>
      <c r="L772" s="3"/>
      <c r="M772" s="3" t="s">
        <v>27</v>
      </c>
    </row>
    <row r="773" ht="21.75" customHeight="1">
      <c r="A773" s="3" t="s">
        <v>28</v>
      </c>
      <c r="B773" s="3" t="s">
        <v>25820</v>
      </c>
      <c r="C773" s="3" t="s">
        <v>30</v>
      </c>
      <c r="D773" s="4" t="s">
        <v>19</v>
      </c>
      <c r="E773" s="3" t="s">
        <v>20</v>
      </c>
      <c r="F773" s="3">
        <f t="shared" si="1"/>
        <v>10</v>
      </c>
      <c r="G773" s="3">
        <f t="shared" si="2"/>
        <v>20</v>
      </c>
      <c r="H773" s="3" t="s">
        <v>48</v>
      </c>
      <c r="I773" s="3" t="s">
        <v>57</v>
      </c>
      <c r="J773" s="3" t="s">
        <v>25822</v>
      </c>
      <c r="K773" s="3" t="s">
        <v>25823</v>
      </c>
      <c r="L773" s="3"/>
      <c r="M773" s="3" t="s">
        <v>41</v>
      </c>
    </row>
    <row r="774" ht="21.75" customHeight="1">
      <c r="A774" s="3" t="s">
        <v>28</v>
      </c>
      <c r="B774" s="3" t="s">
        <v>11033</v>
      </c>
      <c r="C774" s="3" t="s">
        <v>30</v>
      </c>
      <c r="D774" s="4" t="s">
        <v>19</v>
      </c>
      <c r="E774" s="3" t="s">
        <v>21</v>
      </c>
      <c r="F774" s="3">
        <f t="shared" si="1"/>
        <v>10</v>
      </c>
      <c r="G774" s="3">
        <f t="shared" si="2"/>
        <v>15</v>
      </c>
      <c r="H774" s="3" t="s">
        <v>73</v>
      </c>
      <c r="I774" s="3" t="s">
        <v>57</v>
      </c>
      <c r="J774" s="3" t="s">
        <v>25829</v>
      </c>
      <c r="K774" s="3" t="s">
        <v>11039</v>
      </c>
      <c r="L774" s="3"/>
      <c r="M774" s="3" t="s">
        <v>41</v>
      </c>
    </row>
    <row r="775" ht="21.75" customHeight="1">
      <c r="A775" s="3" t="s">
        <v>17370</v>
      </c>
      <c r="B775" s="3" t="s">
        <v>1811</v>
      </c>
      <c r="C775" s="3" t="s">
        <v>30</v>
      </c>
      <c r="D775" s="4" t="s">
        <v>19</v>
      </c>
      <c r="E775" s="3" t="s">
        <v>20</v>
      </c>
      <c r="F775" s="3">
        <f t="shared" si="1"/>
        <v>10</v>
      </c>
      <c r="G775" s="3">
        <f t="shared" si="2"/>
        <v>15</v>
      </c>
      <c r="H775" s="3" t="s">
        <v>73</v>
      </c>
      <c r="I775" s="3" t="s">
        <v>50</v>
      </c>
      <c r="J775" s="3" t="s">
        <v>17373</v>
      </c>
      <c r="K775" s="3" t="s">
        <v>1994</v>
      </c>
      <c r="L775" s="3"/>
      <c r="M775" s="3" t="s">
        <v>41</v>
      </c>
    </row>
    <row r="776" ht="21.75" customHeight="1">
      <c r="A776" s="3" t="s">
        <v>4428</v>
      </c>
      <c r="B776" s="3" t="s">
        <v>25837</v>
      </c>
      <c r="C776" s="3" t="s">
        <v>30</v>
      </c>
      <c r="D776" s="4" t="s">
        <v>19</v>
      </c>
      <c r="E776" s="3" t="s">
        <v>20</v>
      </c>
      <c r="F776" s="3">
        <f t="shared" si="1"/>
        <v>10</v>
      </c>
      <c r="G776" s="3">
        <f t="shared" si="2"/>
        <v>20</v>
      </c>
      <c r="H776" s="3" t="s">
        <v>48</v>
      </c>
      <c r="I776" s="3" t="s">
        <v>57</v>
      </c>
      <c r="J776" s="3" t="s">
        <v>25843</v>
      </c>
      <c r="K776" s="3" t="s">
        <v>9212</v>
      </c>
      <c r="L776" s="3"/>
      <c r="M776" s="3" t="s">
        <v>35</v>
      </c>
    </row>
    <row r="777" ht="21.75" customHeight="1">
      <c r="A777" s="3" t="s">
        <v>12268</v>
      </c>
      <c r="B777" s="3" t="s">
        <v>25847</v>
      </c>
      <c r="C777" s="3" t="s">
        <v>30</v>
      </c>
      <c r="D777" s="4" t="s">
        <v>19</v>
      </c>
      <c r="E777" s="3" t="s">
        <v>21</v>
      </c>
      <c r="F777" s="3">
        <f t="shared" si="1"/>
        <v>10</v>
      </c>
      <c r="G777" s="3">
        <f t="shared" si="2"/>
        <v>15</v>
      </c>
      <c r="H777" s="3" t="s">
        <v>73</v>
      </c>
      <c r="I777" s="3" t="s">
        <v>57</v>
      </c>
      <c r="J777" s="3" t="s">
        <v>25850</v>
      </c>
      <c r="K777" s="3" t="s">
        <v>25852</v>
      </c>
      <c r="L777" s="3"/>
      <c r="M777" s="3" t="s">
        <v>41</v>
      </c>
    </row>
    <row r="778" ht="21.75" customHeight="1">
      <c r="A778" s="3" t="s">
        <v>10470</v>
      </c>
      <c r="B778" s="3" t="s">
        <v>17359</v>
      </c>
      <c r="C778" s="3" t="s">
        <v>30</v>
      </c>
      <c r="D778" s="4" t="s">
        <v>19</v>
      </c>
      <c r="E778" s="3" t="s">
        <v>21</v>
      </c>
      <c r="F778" s="3">
        <f t="shared" si="1"/>
        <v>10</v>
      </c>
      <c r="G778" s="3">
        <f t="shared" si="2"/>
        <v>15</v>
      </c>
      <c r="H778" s="3" t="s">
        <v>73</v>
      </c>
      <c r="I778" s="3" t="s">
        <v>57</v>
      </c>
      <c r="J778" s="3" t="s">
        <v>25856</v>
      </c>
      <c r="K778" s="3" t="s">
        <v>25857</v>
      </c>
      <c r="L778" s="3"/>
      <c r="M778" s="3" t="s">
        <v>41</v>
      </c>
    </row>
    <row r="779" ht="21.75" customHeight="1">
      <c r="A779" s="3" t="s">
        <v>25861</v>
      </c>
      <c r="B779" s="3" t="s">
        <v>10952</v>
      </c>
      <c r="C779" s="3" t="s">
        <v>30</v>
      </c>
      <c r="D779" s="4" t="s">
        <v>19</v>
      </c>
      <c r="E779" s="3" t="s">
        <v>21</v>
      </c>
      <c r="F779" s="3">
        <f t="shared" si="1"/>
        <v>10</v>
      </c>
      <c r="G779" s="3">
        <f t="shared" si="2"/>
        <v>18</v>
      </c>
      <c r="H779" s="3" t="s">
        <v>95</v>
      </c>
      <c r="I779" s="3" t="s">
        <v>57</v>
      </c>
      <c r="J779" s="3" t="s">
        <v>25865</v>
      </c>
      <c r="K779" s="3" t="s">
        <v>25870</v>
      </c>
      <c r="L779" s="3"/>
      <c r="M779" s="3" t="s">
        <v>35</v>
      </c>
    </row>
    <row r="780" ht="21.75" customHeight="1">
      <c r="A780" s="3" t="s">
        <v>4428</v>
      </c>
      <c r="B780" s="3" t="s">
        <v>25837</v>
      </c>
      <c r="C780" s="3" t="s">
        <v>30</v>
      </c>
      <c r="D780" s="4" t="s">
        <v>19</v>
      </c>
      <c r="E780" s="3" t="s">
        <v>20</v>
      </c>
      <c r="F780" s="3">
        <f t="shared" si="1"/>
        <v>10</v>
      </c>
      <c r="G780" s="3">
        <f t="shared" si="2"/>
        <v>20</v>
      </c>
      <c r="H780" s="3" t="s">
        <v>48</v>
      </c>
      <c r="I780" s="3" t="s">
        <v>57</v>
      </c>
      <c r="J780" s="3" t="s">
        <v>25875</v>
      </c>
      <c r="K780" s="3" t="s">
        <v>9212</v>
      </c>
      <c r="L780" s="3"/>
      <c r="M780" s="3" t="s">
        <v>35</v>
      </c>
    </row>
    <row r="781" ht="21.75" customHeight="1">
      <c r="A781" s="3" t="s">
        <v>17358</v>
      </c>
      <c r="B781" s="3" t="s">
        <v>17359</v>
      </c>
      <c r="C781" s="3" t="s">
        <v>30</v>
      </c>
      <c r="D781" s="4" t="s">
        <v>19</v>
      </c>
      <c r="E781" s="3" t="s">
        <v>21</v>
      </c>
      <c r="F781" s="3">
        <f t="shared" si="1"/>
        <v>10</v>
      </c>
      <c r="G781" s="3">
        <f t="shared" si="2"/>
        <v>15</v>
      </c>
      <c r="H781" s="3" t="s">
        <v>73</v>
      </c>
      <c r="I781" s="3" t="s">
        <v>57</v>
      </c>
      <c r="J781" s="3" t="s">
        <v>17364</v>
      </c>
      <c r="K781" s="3" t="s">
        <v>17361</v>
      </c>
      <c r="L781" s="3"/>
      <c r="M781" s="3" t="s">
        <v>41</v>
      </c>
    </row>
    <row r="782" ht="21.75" customHeight="1">
      <c r="A782" s="3" t="s">
        <v>5424</v>
      </c>
      <c r="B782" s="3" t="s">
        <v>517</v>
      </c>
      <c r="C782" s="3" t="s">
        <v>30</v>
      </c>
      <c r="D782" s="4" t="s">
        <v>19</v>
      </c>
      <c r="E782" s="3" t="s">
        <v>20</v>
      </c>
      <c r="F782" s="3">
        <f t="shared" si="1"/>
        <v>10</v>
      </c>
      <c r="G782" s="3">
        <f t="shared" si="2"/>
        <v>15</v>
      </c>
      <c r="H782" s="3" t="s">
        <v>73</v>
      </c>
      <c r="I782" s="3" t="s">
        <v>57</v>
      </c>
      <c r="J782" s="3" t="s">
        <v>25887</v>
      </c>
      <c r="K782" s="3" t="s">
        <v>25889</v>
      </c>
      <c r="L782" s="3"/>
      <c r="M782" s="3" t="s">
        <v>35</v>
      </c>
    </row>
    <row r="783" ht="21.75" customHeight="1">
      <c r="A783" s="3" t="s">
        <v>25891</v>
      </c>
      <c r="B783" s="3" t="s">
        <v>11166</v>
      </c>
      <c r="C783" s="3" t="s">
        <v>30</v>
      </c>
      <c r="D783" s="4" t="s">
        <v>19</v>
      </c>
      <c r="E783" s="3" t="s">
        <v>20</v>
      </c>
      <c r="F783" s="3">
        <f t="shared" si="1"/>
        <v>10</v>
      </c>
      <c r="G783" s="3">
        <f t="shared" si="2"/>
        <v>15</v>
      </c>
      <c r="H783" s="3" t="s">
        <v>73</v>
      </c>
      <c r="I783" s="3" t="s">
        <v>57</v>
      </c>
      <c r="J783" s="3" t="s">
        <v>25894</v>
      </c>
      <c r="K783" s="3" t="s">
        <v>11170</v>
      </c>
      <c r="L783" s="3"/>
      <c r="M783" s="3" t="s">
        <v>41</v>
      </c>
    </row>
    <row r="784" ht="21.75" customHeight="1">
      <c r="A784" s="3" t="s">
        <v>25896</v>
      </c>
      <c r="B784" s="3" t="s">
        <v>11166</v>
      </c>
      <c r="C784" s="3" t="s">
        <v>30</v>
      </c>
      <c r="D784" s="4" t="s">
        <v>19</v>
      </c>
      <c r="E784" s="3" t="s">
        <v>20</v>
      </c>
      <c r="F784" s="3">
        <f t="shared" si="1"/>
        <v>10</v>
      </c>
      <c r="G784" s="3">
        <f t="shared" si="2"/>
        <v>20</v>
      </c>
      <c r="H784" s="3" t="s">
        <v>48</v>
      </c>
      <c r="I784" s="3" t="s">
        <v>57</v>
      </c>
      <c r="J784" s="3" t="s">
        <v>25901</v>
      </c>
      <c r="K784" s="3" t="s">
        <v>25902</v>
      </c>
      <c r="L784" s="3"/>
      <c r="M784" s="3" t="s">
        <v>41</v>
      </c>
    </row>
    <row r="785" ht="21.75" customHeight="1">
      <c r="A785" s="3" t="s">
        <v>2654</v>
      </c>
      <c r="B785" s="3" t="s">
        <v>17375</v>
      </c>
      <c r="C785" s="3" t="s">
        <v>30</v>
      </c>
      <c r="D785" s="4" t="s">
        <v>19</v>
      </c>
      <c r="E785" s="3" t="s">
        <v>20</v>
      </c>
      <c r="F785" s="3">
        <f t="shared" si="1"/>
        <v>10</v>
      </c>
      <c r="G785" s="3">
        <f t="shared" si="2"/>
        <v>15</v>
      </c>
      <c r="H785" s="3" t="s">
        <v>73</v>
      </c>
      <c r="I785" s="3" t="s">
        <v>50</v>
      </c>
      <c r="J785" s="3" t="s">
        <v>17381</v>
      </c>
      <c r="K785" s="3" t="s">
        <v>17380</v>
      </c>
      <c r="L785" s="3"/>
      <c r="M785" s="3" t="s">
        <v>27</v>
      </c>
    </row>
    <row r="786" ht="21.75" customHeight="1">
      <c r="A786" s="3" t="s">
        <v>4428</v>
      </c>
      <c r="B786" s="3" t="s">
        <v>18139</v>
      </c>
      <c r="C786" s="3" t="s">
        <v>30</v>
      </c>
      <c r="D786" s="4" t="s">
        <v>19</v>
      </c>
      <c r="E786" s="3" t="s">
        <v>20</v>
      </c>
      <c r="F786" s="3">
        <f t="shared" si="1"/>
        <v>10</v>
      </c>
      <c r="G786" s="3">
        <f t="shared" si="2"/>
        <v>15</v>
      </c>
      <c r="H786" s="3" t="s">
        <v>73</v>
      </c>
      <c r="I786" s="3" t="s">
        <v>57</v>
      </c>
      <c r="J786" s="3" t="s">
        <v>25913</v>
      </c>
      <c r="K786" s="3" t="s">
        <v>18144</v>
      </c>
      <c r="L786" s="3"/>
      <c r="M786" s="3" t="s">
        <v>35</v>
      </c>
    </row>
    <row r="787" ht="21.75" customHeight="1">
      <c r="A787" s="3" t="s">
        <v>17445</v>
      </c>
      <c r="B787" s="3" t="s">
        <v>5445</v>
      </c>
      <c r="C787" s="3" t="s">
        <v>30</v>
      </c>
      <c r="D787" s="4" t="s">
        <v>19</v>
      </c>
      <c r="E787" s="3" t="s">
        <v>20</v>
      </c>
      <c r="F787" s="3">
        <f t="shared" si="1"/>
        <v>10</v>
      </c>
      <c r="G787" s="3">
        <f t="shared" si="2"/>
        <v>15</v>
      </c>
      <c r="H787" s="3" t="s">
        <v>73</v>
      </c>
      <c r="I787" s="3" t="s">
        <v>50</v>
      </c>
      <c r="J787" s="3" t="s">
        <v>17449</v>
      </c>
      <c r="K787" s="3" t="s">
        <v>11469</v>
      </c>
      <c r="L787" s="3"/>
      <c r="M787" s="3" t="s">
        <v>27</v>
      </c>
    </row>
    <row r="788" ht="21.75" customHeight="1">
      <c r="A788" s="3" t="s">
        <v>17370</v>
      </c>
      <c r="B788" s="3" t="s">
        <v>1714</v>
      </c>
      <c r="C788" s="3" t="s">
        <v>30</v>
      </c>
      <c r="D788" s="4" t="s">
        <v>19</v>
      </c>
      <c r="E788" s="3" t="s">
        <v>21</v>
      </c>
      <c r="F788" s="3">
        <f t="shared" si="1"/>
        <v>10</v>
      </c>
      <c r="G788" s="3">
        <f t="shared" si="2"/>
        <v>15</v>
      </c>
      <c r="H788" s="3" t="s">
        <v>73</v>
      </c>
      <c r="I788" s="3" t="s">
        <v>50</v>
      </c>
      <c r="J788" s="3" t="s">
        <v>25916</v>
      </c>
      <c r="K788" s="3" t="s">
        <v>6392</v>
      </c>
      <c r="L788" s="3"/>
      <c r="M788" s="3" t="s">
        <v>41</v>
      </c>
    </row>
    <row r="789" ht="21.75" customHeight="1">
      <c r="A789" s="3" t="s">
        <v>9973</v>
      </c>
      <c r="B789" s="3" t="s">
        <v>25918</v>
      </c>
      <c r="C789" s="3" t="s">
        <v>30</v>
      </c>
      <c r="D789" s="4" t="s">
        <v>19</v>
      </c>
      <c r="E789" s="3" t="s">
        <v>20</v>
      </c>
      <c r="F789" s="3">
        <f t="shared" si="1"/>
        <v>10</v>
      </c>
      <c r="G789" s="3">
        <f t="shared" si="2"/>
        <v>18</v>
      </c>
      <c r="H789" s="3" t="s">
        <v>95</v>
      </c>
      <c r="I789" s="3" t="s">
        <v>57</v>
      </c>
      <c r="J789" s="3" t="s">
        <v>25924</v>
      </c>
      <c r="K789" s="3" t="s">
        <v>25925</v>
      </c>
      <c r="L789" s="3"/>
      <c r="M789" s="3" t="s">
        <v>41</v>
      </c>
    </row>
    <row r="790" ht="21.75" customHeight="1">
      <c r="A790" s="3" t="s">
        <v>12268</v>
      </c>
      <c r="B790" s="3" t="s">
        <v>4651</v>
      </c>
      <c r="C790" s="3" t="s">
        <v>30</v>
      </c>
      <c r="D790" s="4" t="s">
        <v>19</v>
      </c>
      <c r="E790" s="3" t="s">
        <v>20</v>
      </c>
      <c r="F790" s="3">
        <f t="shared" si="1"/>
        <v>10</v>
      </c>
      <c r="G790" s="3">
        <f t="shared" si="2"/>
        <v>20</v>
      </c>
      <c r="H790" s="3" t="s">
        <v>48</v>
      </c>
      <c r="I790" s="3" t="s">
        <v>57</v>
      </c>
      <c r="J790" s="3" t="s">
        <v>25928</v>
      </c>
      <c r="K790" s="3" t="s">
        <v>4655</v>
      </c>
      <c r="L790" s="3"/>
      <c r="M790" s="3" t="s">
        <v>41</v>
      </c>
    </row>
    <row r="791" ht="21.75" customHeight="1">
      <c r="A791" s="3" t="s">
        <v>17456</v>
      </c>
      <c r="B791" s="3" t="s">
        <v>5445</v>
      </c>
      <c r="C791" s="3" t="s">
        <v>30</v>
      </c>
      <c r="D791" s="4" t="s">
        <v>19</v>
      </c>
      <c r="E791" s="3" t="s">
        <v>20</v>
      </c>
      <c r="F791" s="3">
        <f t="shared" si="1"/>
        <v>10</v>
      </c>
      <c r="G791" s="3">
        <f t="shared" si="2"/>
        <v>15</v>
      </c>
      <c r="H791" s="3" t="s">
        <v>73</v>
      </c>
      <c r="I791" s="3" t="s">
        <v>50</v>
      </c>
      <c r="J791" s="3" t="s">
        <v>17461</v>
      </c>
      <c r="K791" s="3" t="s">
        <v>17460</v>
      </c>
      <c r="L791" s="3"/>
      <c r="M791" s="3" t="s">
        <v>27</v>
      </c>
    </row>
    <row r="792" ht="21.75" customHeight="1">
      <c r="A792" s="3" t="s">
        <v>17462</v>
      </c>
      <c r="B792" s="3" t="s">
        <v>5445</v>
      </c>
      <c r="C792" s="3" t="s">
        <v>30</v>
      </c>
      <c r="D792" s="4" t="s">
        <v>19</v>
      </c>
      <c r="E792" s="3" t="s">
        <v>20</v>
      </c>
      <c r="F792" s="3">
        <f t="shared" si="1"/>
        <v>10</v>
      </c>
      <c r="G792" s="3">
        <f t="shared" si="2"/>
        <v>15</v>
      </c>
      <c r="H792" s="3" t="s">
        <v>73</v>
      </c>
      <c r="I792" s="3" t="s">
        <v>50</v>
      </c>
      <c r="J792" s="3" t="s">
        <v>17463</v>
      </c>
      <c r="K792" s="3" t="s">
        <v>11469</v>
      </c>
      <c r="L792" s="3"/>
      <c r="M792" s="3" t="s">
        <v>27</v>
      </c>
    </row>
    <row r="793" ht="21.75" customHeight="1">
      <c r="A793" s="3" t="s">
        <v>17426</v>
      </c>
      <c r="B793" s="3" t="s">
        <v>5777</v>
      </c>
      <c r="C793" s="3" t="s">
        <v>30</v>
      </c>
      <c r="D793" s="4" t="s">
        <v>19</v>
      </c>
      <c r="E793" s="3" t="s">
        <v>20</v>
      </c>
      <c r="F793" s="3">
        <f t="shared" si="1"/>
        <v>10</v>
      </c>
      <c r="G793" s="3">
        <f t="shared" si="2"/>
        <v>15</v>
      </c>
      <c r="H793" s="3" t="s">
        <v>73</v>
      </c>
      <c r="I793" s="3" t="s">
        <v>57</v>
      </c>
      <c r="J793" s="3" t="s">
        <v>17431</v>
      </c>
      <c r="K793" s="3" t="s">
        <v>17430</v>
      </c>
      <c r="L793" s="3"/>
      <c r="M793" s="3" t="s">
        <v>257</v>
      </c>
    </row>
    <row r="794" ht="21.75" customHeight="1">
      <c r="A794" s="3" t="s">
        <v>25947</v>
      </c>
      <c r="B794" s="3" t="s">
        <v>11674</v>
      </c>
      <c r="C794" s="3" t="s">
        <v>30</v>
      </c>
      <c r="D794" s="4" t="s">
        <v>19</v>
      </c>
      <c r="E794" s="3" t="s">
        <v>20</v>
      </c>
      <c r="F794" s="3">
        <f t="shared" si="1"/>
        <v>10</v>
      </c>
      <c r="G794" s="3">
        <f t="shared" si="2"/>
        <v>20</v>
      </c>
      <c r="H794" s="3" t="s">
        <v>48</v>
      </c>
      <c r="I794" s="3" t="s">
        <v>57</v>
      </c>
      <c r="J794" s="3" t="s">
        <v>25952</v>
      </c>
      <c r="K794" s="3" t="s">
        <v>21530</v>
      </c>
      <c r="L794" s="3"/>
      <c r="M794" s="3" t="s">
        <v>27</v>
      </c>
    </row>
    <row r="795" ht="21.75" customHeight="1">
      <c r="A795" s="3" t="s">
        <v>25953</v>
      </c>
      <c r="B795" s="3" t="s">
        <v>2876</v>
      </c>
      <c r="C795" s="3" t="s">
        <v>30</v>
      </c>
      <c r="D795" s="4" t="s">
        <v>19</v>
      </c>
      <c r="E795" s="3" t="s">
        <v>21</v>
      </c>
      <c r="F795" s="3">
        <f t="shared" si="1"/>
        <v>10</v>
      </c>
      <c r="G795" s="3">
        <f t="shared" si="2"/>
        <v>15</v>
      </c>
      <c r="H795" s="3" t="s">
        <v>73</v>
      </c>
      <c r="I795" s="3" t="s">
        <v>23</v>
      </c>
      <c r="J795" s="3" t="s">
        <v>25960</v>
      </c>
      <c r="K795" s="3" t="s">
        <v>2878</v>
      </c>
      <c r="L795" s="3"/>
      <c r="M795" s="3" t="s">
        <v>250</v>
      </c>
    </row>
    <row r="796" ht="21.75" customHeight="1">
      <c r="A796" s="3" t="s">
        <v>8020</v>
      </c>
      <c r="B796" s="3" t="s">
        <v>14181</v>
      </c>
      <c r="C796" s="3" t="s">
        <v>30</v>
      </c>
      <c r="D796" s="4" t="s">
        <v>19</v>
      </c>
      <c r="E796" s="3" t="s">
        <v>20</v>
      </c>
      <c r="F796" s="3">
        <f t="shared" si="1"/>
        <v>10</v>
      </c>
      <c r="G796" s="3">
        <f t="shared" si="2"/>
        <v>15</v>
      </c>
      <c r="H796" s="3" t="s">
        <v>73</v>
      </c>
      <c r="I796" s="3" t="s">
        <v>57</v>
      </c>
      <c r="J796" s="3" t="s">
        <v>17487</v>
      </c>
      <c r="K796" s="3" t="s">
        <v>11793</v>
      </c>
      <c r="L796" s="3"/>
      <c r="M796" s="3" t="s">
        <v>90</v>
      </c>
    </row>
    <row r="797" ht="21.75" customHeight="1">
      <c r="A797" s="3" t="s">
        <v>17478</v>
      </c>
      <c r="B797" s="3" t="s">
        <v>17480</v>
      </c>
      <c r="C797" s="3" t="s">
        <v>30</v>
      </c>
      <c r="D797" s="4" t="s">
        <v>19</v>
      </c>
      <c r="E797" s="3" t="s">
        <v>20</v>
      </c>
      <c r="F797" s="3">
        <f t="shared" si="1"/>
        <v>10</v>
      </c>
      <c r="G797" s="3">
        <f t="shared" si="2"/>
        <v>15</v>
      </c>
      <c r="H797" s="3" t="s">
        <v>73</v>
      </c>
      <c r="I797" s="3" t="s">
        <v>50</v>
      </c>
      <c r="J797" s="3" t="s">
        <v>17485</v>
      </c>
      <c r="K797" s="3" t="s">
        <v>17483</v>
      </c>
      <c r="L797" s="3"/>
      <c r="M797" s="3" t="s">
        <v>27</v>
      </c>
    </row>
    <row r="798" ht="21.75" customHeight="1">
      <c r="A798" s="3" t="s">
        <v>25971</v>
      </c>
      <c r="B798" s="3" t="s">
        <v>5445</v>
      </c>
      <c r="C798" s="3" t="s">
        <v>30</v>
      </c>
      <c r="D798" s="4" t="s">
        <v>19</v>
      </c>
      <c r="E798" s="3" t="s">
        <v>20</v>
      </c>
      <c r="F798" s="3">
        <f t="shared" si="1"/>
        <v>10</v>
      </c>
      <c r="G798" s="3">
        <f t="shared" si="2"/>
        <v>11</v>
      </c>
      <c r="H798" s="3" t="s">
        <v>16509</v>
      </c>
      <c r="I798" s="3" t="s">
        <v>50</v>
      </c>
      <c r="J798" s="3" t="s">
        <v>25972</v>
      </c>
      <c r="K798" s="3" t="s">
        <v>18418</v>
      </c>
      <c r="L798" s="3"/>
      <c r="M798" s="3" t="s">
        <v>27</v>
      </c>
    </row>
    <row r="799" ht="21.75" customHeight="1">
      <c r="A799" s="3" t="s">
        <v>25973</v>
      </c>
      <c r="B799" s="3" t="s">
        <v>25974</v>
      </c>
      <c r="C799" s="3" t="s">
        <v>17</v>
      </c>
      <c r="D799" s="4" t="s">
        <v>19</v>
      </c>
      <c r="E799" s="3" t="s">
        <v>21</v>
      </c>
      <c r="F799" s="3">
        <f t="shared" si="1"/>
        <v>11</v>
      </c>
      <c r="G799" s="3">
        <f t="shared" si="2"/>
        <v>22</v>
      </c>
      <c r="H799" s="3" t="s">
        <v>3176</v>
      </c>
      <c r="I799" s="3" t="s">
        <v>57</v>
      </c>
      <c r="J799" s="3" t="s">
        <v>25980</v>
      </c>
      <c r="K799" s="3" t="s">
        <v>25982</v>
      </c>
      <c r="L799" s="3"/>
      <c r="M799" s="3" t="s">
        <v>27</v>
      </c>
    </row>
    <row r="800" ht="21.75" customHeight="1">
      <c r="A800" s="3" t="s">
        <v>12408</v>
      </c>
      <c r="B800" s="3" t="s">
        <v>25974</v>
      </c>
      <c r="C800" s="3" t="s">
        <v>17</v>
      </c>
      <c r="D800" s="4" t="s">
        <v>19</v>
      </c>
      <c r="E800" s="3" t="s">
        <v>21</v>
      </c>
      <c r="F800" s="3">
        <f t="shared" si="1"/>
        <v>11</v>
      </c>
      <c r="G800" s="3">
        <f t="shared" si="2"/>
        <v>22</v>
      </c>
      <c r="H800" s="3" t="s">
        <v>3176</v>
      </c>
      <c r="I800" s="3" t="s">
        <v>23</v>
      </c>
      <c r="J800" s="3" t="s">
        <v>25989</v>
      </c>
      <c r="K800" s="3" t="s">
        <v>25991</v>
      </c>
      <c r="L800" s="3"/>
      <c r="M800" s="3" t="s">
        <v>27</v>
      </c>
    </row>
    <row r="801" ht="21.75" customHeight="1">
      <c r="A801" s="3" t="s">
        <v>1640</v>
      </c>
      <c r="B801" s="3" t="s">
        <v>4966</v>
      </c>
      <c r="C801" s="3" t="s">
        <v>17</v>
      </c>
      <c r="D801" s="4" t="s">
        <v>19</v>
      </c>
      <c r="E801" s="3" t="s">
        <v>21</v>
      </c>
      <c r="F801" s="3">
        <f t="shared" si="1"/>
        <v>11</v>
      </c>
      <c r="G801" s="3">
        <f t="shared" si="2"/>
        <v>12</v>
      </c>
      <c r="H801" s="3" t="s">
        <v>26000</v>
      </c>
      <c r="I801" s="3" t="s">
        <v>57</v>
      </c>
      <c r="J801" s="3" t="s">
        <v>26003</v>
      </c>
      <c r="K801" s="3" t="s">
        <v>166</v>
      </c>
      <c r="L801" s="3"/>
      <c r="M801" s="3" t="s">
        <v>257</v>
      </c>
    </row>
    <row r="802" ht="21.75" customHeight="1">
      <c r="A802" s="3" t="s">
        <v>3447</v>
      </c>
      <c r="B802" s="3" t="s">
        <v>801</v>
      </c>
      <c r="C802" s="3" t="s">
        <v>17</v>
      </c>
      <c r="D802" s="4" t="s">
        <v>19</v>
      </c>
      <c r="E802" s="3" t="s">
        <v>20</v>
      </c>
      <c r="F802" s="3">
        <f t="shared" si="1"/>
        <v>11</v>
      </c>
      <c r="G802" s="3">
        <f t="shared" si="2"/>
        <v>16</v>
      </c>
      <c r="H802" s="3" t="s">
        <v>3450</v>
      </c>
      <c r="I802" s="3" t="s">
        <v>69</v>
      </c>
      <c r="J802" s="3" t="s">
        <v>3454</v>
      </c>
      <c r="K802" s="3" t="s">
        <v>3453</v>
      </c>
      <c r="L802" s="3"/>
      <c r="M802" s="3" t="s">
        <v>27</v>
      </c>
    </row>
    <row r="803" ht="21.75" customHeight="1">
      <c r="A803" s="3" t="s">
        <v>2636</v>
      </c>
      <c r="B803" s="3" t="s">
        <v>26010</v>
      </c>
      <c r="C803" s="3" t="s">
        <v>17</v>
      </c>
      <c r="D803" s="4" t="s">
        <v>19</v>
      </c>
      <c r="E803" s="3" t="s">
        <v>20</v>
      </c>
      <c r="F803" s="3">
        <f t="shared" si="1"/>
        <v>11</v>
      </c>
      <c r="G803" s="3">
        <f t="shared" si="2"/>
        <v>18</v>
      </c>
      <c r="H803" s="3" t="s">
        <v>6817</v>
      </c>
      <c r="I803" s="3" t="s">
        <v>57</v>
      </c>
      <c r="J803" s="3" t="s">
        <v>26016</v>
      </c>
      <c r="K803" s="3" t="s">
        <v>26018</v>
      </c>
      <c r="L803" s="3"/>
      <c r="M803" s="3" t="s">
        <v>41</v>
      </c>
    </row>
    <row r="804" ht="21.75" customHeight="1">
      <c r="A804" s="3" t="s">
        <v>28</v>
      </c>
      <c r="B804" s="3" t="s">
        <v>5503</v>
      </c>
      <c r="C804" s="3" t="s">
        <v>165</v>
      </c>
      <c r="D804" s="4" t="s">
        <v>19</v>
      </c>
      <c r="E804" s="3" t="s">
        <v>21</v>
      </c>
      <c r="F804" s="3">
        <f t="shared" si="1"/>
        <v>11</v>
      </c>
      <c r="G804" s="3">
        <f t="shared" si="2"/>
        <v>16</v>
      </c>
      <c r="H804" s="3" t="s">
        <v>3450</v>
      </c>
      <c r="I804" s="3" t="s">
        <v>57</v>
      </c>
      <c r="J804" s="3" t="s">
        <v>26024</v>
      </c>
      <c r="K804" s="3" t="s">
        <v>12719</v>
      </c>
      <c r="L804" s="3"/>
      <c r="M804" s="3" t="s">
        <v>35</v>
      </c>
    </row>
    <row r="805" ht="21.75" customHeight="1">
      <c r="A805" s="3" t="s">
        <v>26028</v>
      </c>
      <c r="B805" s="3" t="s">
        <v>14702</v>
      </c>
      <c r="C805" s="3" t="s">
        <v>165</v>
      </c>
      <c r="D805" s="4" t="s">
        <v>19</v>
      </c>
      <c r="E805" s="3" t="s">
        <v>21</v>
      </c>
      <c r="F805" s="3">
        <f t="shared" si="1"/>
        <v>11</v>
      </c>
      <c r="G805" s="3">
        <f t="shared" si="2"/>
        <v>22</v>
      </c>
      <c r="H805" s="3" t="s">
        <v>3176</v>
      </c>
      <c r="I805" s="3" t="s">
        <v>57</v>
      </c>
      <c r="J805" s="3" t="s">
        <v>26030</v>
      </c>
      <c r="K805" s="3" t="s">
        <v>5237</v>
      </c>
      <c r="L805" s="3"/>
      <c r="M805" s="3" t="s">
        <v>41</v>
      </c>
    </row>
    <row r="806" ht="21.75" customHeight="1">
      <c r="A806" s="3" t="s">
        <v>3224</v>
      </c>
      <c r="B806" s="3" t="s">
        <v>26032</v>
      </c>
      <c r="C806" s="3" t="s">
        <v>165</v>
      </c>
      <c r="D806" s="4" t="s">
        <v>19</v>
      </c>
      <c r="E806" s="3" t="s">
        <v>20</v>
      </c>
      <c r="F806" s="3">
        <f t="shared" si="1"/>
        <v>11</v>
      </c>
      <c r="G806" s="3">
        <f t="shared" si="2"/>
        <v>20</v>
      </c>
      <c r="H806" s="3" t="s">
        <v>6799</v>
      </c>
      <c r="I806" s="3" t="s">
        <v>50</v>
      </c>
      <c r="J806" s="3" t="s">
        <v>26035</v>
      </c>
      <c r="K806" s="3" t="s">
        <v>26036</v>
      </c>
      <c r="L806" s="3"/>
      <c r="M806" s="3" t="s">
        <v>159</v>
      </c>
    </row>
    <row r="807" ht="21.75" customHeight="1">
      <c r="A807" s="3" t="s">
        <v>5328</v>
      </c>
      <c r="B807" s="3" t="s">
        <v>21431</v>
      </c>
      <c r="C807" s="3" t="s">
        <v>165</v>
      </c>
      <c r="D807" s="4" t="s">
        <v>19</v>
      </c>
      <c r="E807" s="3" t="s">
        <v>20</v>
      </c>
      <c r="F807" s="3">
        <f t="shared" si="1"/>
        <v>11</v>
      </c>
      <c r="G807" s="3">
        <f t="shared" si="2"/>
        <v>22</v>
      </c>
      <c r="H807" s="3" t="s">
        <v>3176</v>
      </c>
      <c r="I807" s="3" t="s">
        <v>57</v>
      </c>
      <c r="J807" s="3" t="s">
        <v>26041</v>
      </c>
      <c r="K807" s="3" t="s">
        <v>26042</v>
      </c>
      <c r="L807" s="3"/>
      <c r="M807" s="3" t="s">
        <v>41</v>
      </c>
    </row>
    <row r="808" ht="21.75" customHeight="1">
      <c r="A808" s="3" t="s">
        <v>26043</v>
      </c>
      <c r="B808" s="3" t="s">
        <v>9576</v>
      </c>
      <c r="C808" s="3" t="s">
        <v>18</v>
      </c>
      <c r="D808" s="4" t="s">
        <v>19</v>
      </c>
      <c r="E808" s="3" t="s">
        <v>20</v>
      </c>
      <c r="F808" s="3">
        <f t="shared" si="1"/>
        <v>11</v>
      </c>
      <c r="G808" s="3">
        <f t="shared" si="2"/>
        <v>18</v>
      </c>
      <c r="H808" s="3" t="s">
        <v>6817</v>
      </c>
      <c r="I808" s="3" t="s">
        <v>57</v>
      </c>
      <c r="J808" s="3" t="s">
        <v>9578</v>
      </c>
      <c r="K808" s="3" t="s">
        <v>19210</v>
      </c>
      <c r="L808" s="3" t="s">
        <v>26046</v>
      </c>
      <c r="M808" s="3" t="s">
        <v>27</v>
      </c>
    </row>
    <row r="809" ht="21.75" customHeight="1">
      <c r="A809" s="3" t="s">
        <v>751</v>
      </c>
      <c r="B809" s="3" t="s">
        <v>12235</v>
      </c>
      <c r="C809" s="3" t="s">
        <v>18</v>
      </c>
      <c r="D809" s="4" t="s">
        <v>19</v>
      </c>
      <c r="E809" s="3" t="s">
        <v>21</v>
      </c>
      <c r="F809" s="3">
        <f t="shared" si="1"/>
        <v>11</v>
      </c>
      <c r="G809" s="3">
        <f t="shared" si="2"/>
        <v>13</v>
      </c>
      <c r="H809" s="3" t="s">
        <v>14890</v>
      </c>
      <c r="I809" s="3" t="s">
        <v>57</v>
      </c>
      <c r="J809" s="3" t="s">
        <v>556</v>
      </c>
      <c r="K809" s="3" t="s">
        <v>2018</v>
      </c>
      <c r="L809" s="3" t="s">
        <v>26051</v>
      </c>
      <c r="M809" s="3" t="s">
        <v>35</v>
      </c>
    </row>
    <row r="810" ht="21.75" customHeight="1">
      <c r="A810" s="3" t="s">
        <v>26052</v>
      </c>
      <c r="B810" s="3" t="s">
        <v>8924</v>
      </c>
      <c r="C810" s="3" t="s">
        <v>18</v>
      </c>
      <c r="D810" s="4" t="s">
        <v>19</v>
      </c>
      <c r="E810" s="3" t="s">
        <v>20</v>
      </c>
      <c r="F810" s="3">
        <f t="shared" si="1"/>
        <v>11</v>
      </c>
      <c r="G810" s="3">
        <f t="shared" si="2"/>
        <v>18</v>
      </c>
      <c r="H810" s="3" t="s">
        <v>6817</v>
      </c>
      <c r="I810" s="3" t="s">
        <v>57</v>
      </c>
      <c r="J810" s="3" t="s">
        <v>8929</v>
      </c>
      <c r="K810" s="3" t="s">
        <v>8930</v>
      </c>
      <c r="L810" s="3" t="s">
        <v>26058</v>
      </c>
      <c r="M810" s="3" t="s">
        <v>27</v>
      </c>
    </row>
    <row r="811" ht="21.75" customHeight="1">
      <c r="A811" s="3" t="s">
        <v>28</v>
      </c>
      <c r="B811" s="3" t="s">
        <v>15576</v>
      </c>
      <c r="C811" s="3" t="s">
        <v>18</v>
      </c>
      <c r="D811" s="4" t="s">
        <v>19</v>
      </c>
      <c r="E811" s="3" t="s">
        <v>21</v>
      </c>
      <c r="F811" s="3">
        <f t="shared" si="1"/>
        <v>11</v>
      </c>
      <c r="G811" s="3">
        <f t="shared" si="2"/>
        <v>18</v>
      </c>
      <c r="H811" s="3" t="s">
        <v>6817</v>
      </c>
      <c r="I811" s="3" t="s">
        <v>57</v>
      </c>
      <c r="J811" s="3" t="s">
        <v>166</v>
      </c>
      <c r="K811" s="3" t="s">
        <v>16180</v>
      </c>
      <c r="L811" s="3" t="s">
        <v>26065</v>
      </c>
      <c r="M811" s="3" t="s">
        <v>250</v>
      </c>
    </row>
    <row r="812" ht="21.75" customHeight="1">
      <c r="A812" s="3" t="s">
        <v>12408</v>
      </c>
      <c r="B812" s="3" t="s">
        <v>24880</v>
      </c>
      <c r="C812" s="3" t="s">
        <v>18</v>
      </c>
      <c r="D812" s="4" t="s">
        <v>19</v>
      </c>
      <c r="E812" s="3" t="s">
        <v>20</v>
      </c>
      <c r="F812" s="3">
        <f t="shared" si="1"/>
        <v>11</v>
      </c>
      <c r="G812" s="3">
        <f t="shared" si="2"/>
        <v>20</v>
      </c>
      <c r="H812" s="3" t="s">
        <v>6799</v>
      </c>
      <c r="I812" s="3" t="s">
        <v>57</v>
      </c>
      <c r="J812" s="3" t="s">
        <v>1708</v>
      </c>
      <c r="K812" s="3" t="s">
        <v>24887</v>
      </c>
      <c r="L812" s="3" t="s">
        <v>24890</v>
      </c>
      <c r="M812" s="3" t="s">
        <v>41</v>
      </c>
    </row>
    <row r="813" ht="21.75" customHeight="1">
      <c r="A813" s="3" t="s">
        <v>751</v>
      </c>
      <c r="B813" s="3" t="s">
        <v>14181</v>
      </c>
      <c r="C813" s="3" t="s">
        <v>18</v>
      </c>
      <c r="D813" s="4" t="s">
        <v>19</v>
      </c>
      <c r="E813" s="3" t="s">
        <v>21</v>
      </c>
      <c r="F813" s="3">
        <f t="shared" si="1"/>
        <v>11</v>
      </c>
      <c r="G813" s="3">
        <f t="shared" si="2"/>
        <v>18</v>
      </c>
      <c r="H813" s="3" t="s">
        <v>6817</v>
      </c>
      <c r="I813" s="3" t="s">
        <v>57</v>
      </c>
      <c r="J813" s="3" t="s">
        <v>58</v>
      </c>
      <c r="K813" s="3" t="s">
        <v>26075</v>
      </c>
      <c r="L813" s="3" t="s">
        <v>26077</v>
      </c>
      <c r="M813" s="3" t="s">
        <v>90</v>
      </c>
    </row>
    <row r="814" ht="21.75" customHeight="1">
      <c r="A814" s="3" t="s">
        <v>26079</v>
      </c>
      <c r="B814" s="3" t="s">
        <v>24801</v>
      </c>
      <c r="C814" s="3" t="s">
        <v>30</v>
      </c>
      <c r="D814" s="4" t="s">
        <v>19</v>
      </c>
      <c r="E814" s="3" t="s">
        <v>20</v>
      </c>
      <c r="F814" s="3">
        <f t="shared" si="1"/>
        <v>11</v>
      </c>
      <c r="G814" s="3">
        <f t="shared" si="2"/>
        <v>17</v>
      </c>
      <c r="H814" s="3" t="s">
        <v>18634</v>
      </c>
      <c r="I814" s="3" t="s">
        <v>50</v>
      </c>
      <c r="J814" s="3" t="s">
        <v>26084</v>
      </c>
      <c r="K814" s="3" t="s">
        <v>26086</v>
      </c>
      <c r="L814" s="3"/>
      <c r="M814" s="3" t="s">
        <v>159</v>
      </c>
    </row>
    <row r="815" ht="21.75" customHeight="1">
      <c r="A815" s="3" t="s">
        <v>19472</v>
      </c>
      <c r="B815" s="3" t="s">
        <v>5445</v>
      </c>
      <c r="C815" s="3" t="s">
        <v>30</v>
      </c>
      <c r="D815" s="4" t="s">
        <v>19</v>
      </c>
      <c r="E815" s="3" t="s">
        <v>20</v>
      </c>
      <c r="F815" s="3">
        <f t="shared" si="1"/>
        <v>11</v>
      </c>
      <c r="G815" s="3">
        <f t="shared" si="2"/>
        <v>13</v>
      </c>
      <c r="H815" s="3" t="s">
        <v>14890</v>
      </c>
      <c r="I815" s="3" t="s">
        <v>57</v>
      </c>
      <c r="J815" s="3" t="s">
        <v>26089</v>
      </c>
      <c r="K815" s="3" t="s">
        <v>19474</v>
      </c>
      <c r="L815" s="3"/>
      <c r="M815" s="3" t="s">
        <v>27</v>
      </c>
    </row>
    <row r="816" ht="21.75" customHeight="1">
      <c r="A816" s="3" t="s">
        <v>26091</v>
      </c>
      <c r="B816" s="3" t="s">
        <v>5445</v>
      </c>
      <c r="C816" s="3" t="s">
        <v>30</v>
      </c>
      <c r="D816" s="4" t="s">
        <v>19</v>
      </c>
      <c r="E816" s="3" t="s">
        <v>20</v>
      </c>
      <c r="F816" s="3">
        <f t="shared" si="1"/>
        <v>11</v>
      </c>
      <c r="G816" s="3">
        <f t="shared" si="2"/>
        <v>13</v>
      </c>
      <c r="H816" s="3" t="s">
        <v>14890</v>
      </c>
      <c r="I816" s="3" t="s">
        <v>57</v>
      </c>
      <c r="J816" s="3" t="s">
        <v>26095</v>
      </c>
      <c r="K816" s="3" t="s">
        <v>26097</v>
      </c>
      <c r="L816" s="3"/>
      <c r="M816" s="3" t="s">
        <v>27</v>
      </c>
    </row>
    <row r="817" ht="21.75" customHeight="1">
      <c r="A817" s="3" t="s">
        <v>16221</v>
      </c>
      <c r="B817" s="3" t="s">
        <v>11166</v>
      </c>
      <c r="C817" s="3" t="s">
        <v>30</v>
      </c>
      <c r="D817" s="4" t="s">
        <v>19</v>
      </c>
      <c r="E817" s="3" t="s">
        <v>21</v>
      </c>
      <c r="F817" s="3">
        <f t="shared" si="1"/>
        <v>11</v>
      </c>
      <c r="G817" s="3">
        <f t="shared" si="2"/>
        <v>20</v>
      </c>
      <c r="H817" s="3" t="s">
        <v>6799</v>
      </c>
      <c r="I817" s="3" t="s">
        <v>57</v>
      </c>
      <c r="J817" s="3" t="s">
        <v>18750</v>
      </c>
      <c r="K817" s="3" t="s">
        <v>11170</v>
      </c>
      <c r="L817" s="3"/>
      <c r="M817" s="3" t="s">
        <v>41</v>
      </c>
    </row>
    <row r="818" ht="21.75" customHeight="1">
      <c r="A818" s="3" t="s">
        <v>17520</v>
      </c>
      <c r="B818" s="3" t="s">
        <v>1859</v>
      </c>
      <c r="C818" s="3" t="s">
        <v>17</v>
      </c>
      <c r="D818" s="4" t="s">
        <v>19</v>
      </c>
      <c r="E818" s="3" t="s">
        <v>20</v>
      </c>
      <c r="F818" s="3">
        <f t="shared" si="1"/>
        <v>12</v>
      </c>
      <c r="G818" s="3">
        <f t="shared" si="2"/>
        <v>20</v>
      </c>
      <c r="H818" s="3" t="s">
        <v>232</v>
      </c>
      <c r="I818" s="3" t="s">
        <v>57</v>
      </c>
      <c r="J818" s="3" t="s">
        <v>26109</v>
      </c>
      <c r="K818" s="3" t="s">
        <v>26110</v>
      </c>
      <c r="L818" s="3"/>
      <c r="M818" s="3" t="s">
        <v>257</v>
      </c>
    </row>
    <row r="819" ht="21.75" customHeight="1">
      <c r="A819" s="3" t="s">
        <v>26112</v>
      </c>
      <c r="B819" s="3" t="s">
        <v>10532</v>
      </c>
      <c r="C819" s="3" t="s">
        <v>17</v>
      </c>
      <c r="D819" s="4" t="s">
        <v>19</v>
      </c>
      <c r="E819" s="3" t="s">
        <v>20</v>
      </c>
      <c r="F819" s="3">
        <f t="shared" si="1"/>
        <v>12</v>
      </c>
      <c r="G819" s="3">
        <f t="shared" si="2"/>
        <v>17</v>
      </c>
      <c r="H819" s="3" t="s">
        <v>1141</v>
      </c>
      <c r="I819" s="3" t="s">
        <v>57</v>
      </c>
      <c r="J819" s="3" t="s">
        <v>26115</v>
      </c>
      <c r="K819" s="3" t="s">
        <v>26117</v>
      </c>
      <c r="L819" s="3"/>
      <c r="M819" s="3" t="s">
        <v>250</v>
      </c>
    </row>
    <row r="820" ht="21.75" customHeight="1">
      <c r="A820" s="3" t="s">
        <v>26119</v>
      </c>
      <c r="B820" s="3" t="s">
        <v>26120</v>
      </c>
      <c r="C820" s="3" t="s">
        <v>17</v>
      </c>
      <c r="D820" s="4" t="s">
        <v>19</v>
      </c>
      <c r="E820" s="3" t="s">
        <v>20</v>
      </c>
      <c r="F820" s="3">
        <f t="shared" si="1"/>
        <v>12</v>
      </c>
      <c r="G820" s="3">
        <f t="shared" si="2"/>
        <v>18</v>
      </c>
      <c r="H820" s="3" t="s">
        <v>2395</v>
      </c>
      <c r="I820" s="3" t="s">
        <v>50</v>
      </c>
      <c r="J820" s="3" t="s">
        <v>26125</v>
      </c>
      <c r="K820" s="3" t="s">
        <v>26126</v>
      </c>
      <c r="L820" s="3"/>
      <c r="M820" s="3" t="s">
        <v>27</v>
      </c>
    </row>
    <row r="821" ht="21.75" customHeight="1">
      <c r="A821" s="3" t="s">
        <v>3893</v>
      </c>
      <c r="B821" s="3" t="s">
        <v>3894</v>
      </c>
      <c r="C821" s="3" t="s">
        <v>17</v>
      </c>
      <c r="D821" s="4" t="s">
        <v>19</v>
      </c>
      <c r="E821" s="3" t="s">
        <v>20</v>
      </c>
      <c r="F821" s="3">
        <f t="shared" si="1"/>
        <v>12</v>
      </c>
      <c r="G821" s="3">
        <f t="shared" si="2"/>
        <v>24</v>
      </c>
      <c r="H821" s="3" t="s">
        <v>589</v>
      </c>
      <c r="I821" s="3" t="s">
        <v>57</v>
      </c>
      <c r="J821" s="3" t="s">
        <v>3902</v>
      </c>
      <c r="K821" s="3" t="s">
        <v>3897</v>
      </c>
      <c r="L821" s="3"/>
      <c r="M821" s="3" t="s">
        <v>41</v>
      </c>
    </row>
    <row r="822" ht="21.75" customHeight="1">
      <c r="A822" s="3" t="s">
        <v>28</v>
      </c>
      <c r="B822" s="3" t="s">
        <v>26131</v>
      </c>
      <c r="C822" s="3" t="s">
        <v>17</v>
      </c>
      <c r="D822" s="4" t="s">
        <v>19</v>
      </c>
      <c r="E822" s="3" t="s">
        <v>20</v>
      </c>
      <c r="F822" s="3">
        <f t="shared" si="1"/>
        <v>12</v>
      </c>
      <c r="G822" s="3">
        <f t="shared" si="2"/>
        <v>17</v>
      </c>
      <c r="H822" s="3" t="s">
        <v>1141</v>
      </c>
      <c r="I822" s="3" t="s">
        <v>57</v>
      </c>
      <c r="J822" s="3" t="s">
        <v>26135</v>
      </c>
      <c r="K822" s="3" t="s">
        <v>26136</v>
      </c>
      <c r="L822" s="3"/>
      <c r="M822" s="3" t="s">
        <v>257</v>
      </c>
    </row>
    <row r="823" ht="21.75" customHeight="1">
      <c r="A823" s="3" t="s">
        <v>1640</v>
      </c>
      <c r="B823" s="3" t="s">
        <v>4746</v>
      </c>
      <c r="C823" s="3" t="s">
        <v>17</v>
      </c>
      <c r="D823" s="4" t="s">
        <v>19</v>
      </c>
      <c r="E823" s="3" t="s">
        <v>20</v>
      </c>
      <c r="F823" s="3">
        <f t="shared" si="1"/>
        <v>12</v>
      </c>
      <c r="G823" s="3">
        <f t="shared" si="2"/>
        <v>14</v>
      </c>
      <c r="H823" s="3" t="s">
        <v>4759</v>
      </c>
      <c r="I823" s="3" t="s">
        <v>57</v>
      </c>
      <c r="J823" s="3" t="s">
        <v>26143</v>
      </c>
      <c r="K823" s="3" t="s">
        <v>26144</v>
      </c>
      <c r="L823" s="3"/>
      <c r="M823" s="3" t="s">
        <v>159</v>
      </c>
    </row>
    <row r="824" ht="21.75" customHeight="1">
      <c r="A824" s="3" t="s">
        <v>795</v>
      </c>
      <c r="B824" s="3" t="s">
        <v>13662</v>
      </c>
      <c r="C824" s="3" t="s">
        <v>17</v>
      </c>
      <c r="D824" s="4" t="s">
        <v>19</v>
      </c>
      <c r="E824" s="3" t="s">
        <v>21</v>
      </c>
      <c r="F824" s="3">
        <f t="shared" si="1"/>
        <v>12</v>
      </c>
      <c r="G824" s="3">
        <f t="shared" si="2"/>
        <v>20</v>
      </c>
      <c r="H824" s="3" t="s">
        <v>232</v>
      </c>
      <c r="I824" s="3" t="s">
        <v>23</v>
      </c>
      <c r="J824" s="3" t="s">
        <v>26149</v>
      </c>
      <c r="K824" s="3" t="s">
        <v>13664</v>
      </c>
      <c r="L824" s="3"/>
      <c r="M824" s="3" t="s">
        <v>41</v>
      </c>
    </row>
    <row r="825" ht="21.75" customHeight="1">
      <c r="A825" s="3" t="s">
        <v>18774</v>
      </c>
      <c r="B825" s="3" t="s">
        <v>18775</v>
      </c>
      <c r="C825" s="3" t="s">
        <v>17</v>
      </c>
      <c r="D825" s="4" t="s">
        <v>19</v>
      </c>
      <c r="E825" s="3" t="s">
        <v>20</v>
      </c>
      <c r="F825" s="3">
        <f t="shared" si="1"/>
        <v>12</v>
      </c>
      <c r="G825" s="3">
        <f t="shared" si="2"/>
        <v>16</v>
      </c>
      <c r="H825" s="3" t="s">
        <v>2898</v>
      </c>
      <c r="I825" s="3" t="s">
        <v>57</v>
      </c>
      <c r="J825" s="3" t="s">
        <v>18779</v>
      </c>
      <c r="K825" s="3" t="s">
        <v>18776</v>
      </c>
      <c r="L825" s="3"/>
      <c r="M825" s="3" t="s">
        <v>27</v>
      </c>
    </row>
    <row r="826" ht="21.75" customHeight="1">
      <c r="A826" s="3" t="s">
        <v>26158</v>
      </c>
      <c r="B826" s="3" t="s">
        <v>1597</v>
      </c>
      <c r="C826" s="3" t="s">
        <v>17</v>
      </c>
      <c r="D826" s="4" t="s">
        <v>19</v>
      </c>
      <c r="E826" s="3" t="s">
        <v>20</v>
      </c>
      <c r="F826" s="3">
        <f t="shared" si="1"/>
        <v>12</v>
      </c>
      <c r="G826" s="3">
        <f t="shared" si="2"/>
        <v>24</v>
      </c>
      <c r="H826" s="3" t="s">
        <v>589</v>
      </c>
      <c r="I826" s="3" t="s">
        <v>57</v>
      </c>
      <c r="J826" s="3" t="s">
        <v>26160</v>
      </c>
      <c r="K826" s="3" t="s">
        <v>1559</v>
      </c>
      <c r="L826" s="3"/>
      <c r="M826" s="3" t="s">
        <v>35</v>
      </c>
    </row>
    <row r="827" ht="21.75" customHeight="1">
      <c r="A827" s="3" t="s">
        <v>28</v>
      </c>
      <c r="B827" s="3" t="s">
        <v>12477</v>
      </c>
      <c r="C827" s="3" t="s">
        <v>17</v>
      </c>
      <c r="D827" s="4" t="s">
        <v>19</v>
      </c>
      <c r="E827" s="3" t="s">
        <v>20</v>
      </c>
      <c r="F827" s="3">
        <f t="shared" si="1"/>
        <v>12</v>
      </c>
      <c r="G827" s="3">
        <f t="shared" si="2"/>
        <v>18</v>
      </c>
      <c r="H827" s="3" t="s">
        <v>2395</v>
      </c>
      <c r="I827" s="3" t="s">
        <v>57</v>
      </c>
      <c r="J827" s="3" t="s">
        <v>18783</v>
      </c>
      <c r="K827" s="3" t="s">
        <v>12480</v>
      </c>
      <c r="L827" s="3"/>
      <c r="M827" s="3" t="s">
        <v>27</v>
      </c>
    </row>
    <row r="828" ht="21.75" customHeight="1">
      <c r="A828" s="3" t="s">
        <v>5424</v>
      </c>
      <c r="B828" s="3" t="s">
        <v>12477</v>
      </c>
      <c r="C828" s="3" t="s">
        <v>17</v>
      </c>
      <c r="D828" s="4" t="s">
        <v>19</v>
      </c>
      <c r="E828" s="3" t="s">
        <v>20</v>
      </c>
      <c r="F828" s="3">
        <f t="shared" si="1"/>
        <v>12</v>
      </c>
      <c r="G828" s="3">
        <f t="shared" si="2"/>
        <v>18</v>
      </c>
      <c r="H828" s="3" t="s">
        <v>2395</v>
      </c>
      <c r="I828" s="3" t="s">
        <v>57</v>
      </c>
      <c r="J828" s="3" t="s">
        <v>18792</v>
      </c>
      <c r="K828" s="3" t="s">
        <v>12480</v>
      </c>
      <c r="L828" s="3"/>
      <c r="M828" s="3" t="s">
        <v>27</v>
      </c>
    </row>
    <row r="829" ht="21.75" customHeight="1">
      <c r="A829" s="3" t="s">
        <v>28</v>
      </c>
      <c r="B829" s="3" t="s">
        <v>26173</v>
      </c>
      <c r="C829" s="3" t="s">
        <v>17</v>
      </c>
      <c r="D829" s="4" t="s">
        <v>19</v>
      </c>
      <c r="E829" s="3" t="s">
        <v>21</v>
      </c>
      <c r="F829" s="3">
        <f t="shared" si="1"/>
        <v>12</v>
      </c>
      <c r="G829" s="3">
        <f t="shared" si="2"/>
        <v>22</v>
      </c>
      <c r="H829" s="3" t="s">
        <v>7121</v>
      </c>
      <c r="I829" s="3" t="s">
        <v>57</v>
      </c>
      <c r="J829" s="3" t="s">
        <v>26178</v>
      </c>
      <c r="K829" s="3" t="s">
        <v>26180</v>
      </c>
      <c r="L829" s="3"/>
      <c r="M829" s="3" t="s">
        <v>35</v>
      </c>
    </row>
    <row r="830" ht="21.75" customHeight="1">
      <c r="A830" s="3" t="s">
        <v>642</v>
      </c>
      <c r="B830" s="3" t="s">
        <v>26182</v>
      </c>
      <c r="C830" s="3" t="s">
        <v>17</v>
      </c>
      <c r="D830" s="4" t="s">
        <v>19</v>
      </c>
      <c r="E830" s="3" t="s">
        <v>20</v>
      </c>
      <c r="F830" s="3">
        <f t="shared" si="1"/>
        <v>12</v>
      </c>
      <c r="G830" s="3">
        <f t="shared" si="2"/>
        <v>20</v>
      </c>
      <c r="H830" s="3" t="s">
        <v>232</v>
      </c>
      <c r="I830" s="3" t="s">
        <v>50</v>
      </c>
      <c r="J830" s="3" t="s">
        <v>26188</v>
      </c>
      <c r="K830" s="3" t="s">
        <v>26190</v>
      </c>
      <c r="L830" s="3"/>
      <c r="M830" s="3" t="s">
        <v>27</v>
      </c>
    </row>
    <row r="831" ht="21.75" customHeight="1">
      <c r="A831" s="3" t="s">
        <v>26192</v>
      </c>
      <c r="B831" s="3" t="s">
        <v>26194</v>
      </c>
      <c r="C831" s="3" t="s">
        <v>17</v>
      </c>
      <c r="D831" s="4" t="s">
        <v>19</v>
      </c>
      <c r="E831" s="3" t="s">
        <v>20</v>
      </c>
      <c r="F831" s="3">
        <f t="shared" si="1"/>
        <v>12</v>
      </c>
      <c r="G831" s="3">
        <f t="shared" si="2"/>
        <v>18</v>
      </c>
      <c r="H831" s="3" t="s">
        <v>2395</v>
      </c>
      <c r="I831" s="3" t="s">
        <v>57</v>
      </c>
      <c r="J831" s="3" t="s">
        <v>26200</v>
      </c>
      <c r="K831" s="3" t="s">
        <v>17552</v>
      </c>
      <c r="L831" s="3"/>
      <c r="M831" s="3" t="s">
        <v>35</v>
      </c>
    </row>
    <row r="832" ht="21.75" customHeight="1">
      <c r="A832" s="3" t="s">
        <v>26202</v>
      </c>
      <c r="B832" s="3" t="s">
        <v>26204</v>
      </c>
      <c r="C832" s="3" t="s">
        <v>17</v>
      </c>
      <c r="D832" s="4" t="s">
        <v>19</v>
      </c>
      <c r="E832" s="3" t="s">
        <v>20</v>
      </c>
      <c r="F832" s="3">
        <f t="shared" si="1"/>
        <v>12</v>
      </c>
      <c r="G832" s="3">
        <f t="shared" si="2"/>
        <v>18</v>
      </c>
      <c r="H832" s="3" t="s">
        <v>2395</v>
      </c>
      <c r="I832" s="3" t="s">
        <v>50</v>
      </c>
      <c r="J832" s="3" t="s">
        <v>26208</v>
      </c>
      <c r="K832" s="3" t="s">
        <v>26209</v>
      </c>
      <c r="L832" s="3"/>
      <c r="M832" s="3" t="s">
        <v>41</v>
      </c>
    </row>
    <row r="833" ht="21.75" customHeight="1">
      <c r="A833" s="3" t="s">
        <v>18793</v>
      </c>
      <c r="B833" s="3" t="s">
        <v>4948</v>
      </c>
      <c r="C833" s="3" t="s">
        <v>17</v>
      </c>
      <c r="D833" s="4" t="s">
        <v>19</v>
      </c>
      <c r="E833" s="3" t="s">
        <v>20</v>
      </c>
      <c r="F833" s="3">
        <f t="shared" si="1"/>
        <v>12</v>
      </c>
      <c r="G833" s="3">
        <f t="shared" si="2"/>
        <v>18</v>
      </c>
      <c r="H833" s="3" t="s">
        <v>2395</v>
      </c>
      <c r="I833" s="3" t="s">
        <v>57</v>
      </c>
      <c r="J833" s="3" t="s">
        <v>18797</v>
      </c>
      <c r="K833" s="3" t="s">
        <v>18796</v>
      </c>
      <c r="L833" s="3"/>
      <c r="M833" s="3" t="s">
        <v>27</v>
      </c>
    </row>
    <row r="834" ht="21.75" customHeight="1">
      <c r="A834" s="3" t="s">
        <v>17307</v>
      </c>
      <c r="B834" s="3" t="s">
        <v>4474</v>
      </c>
      <c r="C834" s="3" t="s">
        <v>17</v>
      </c>
      <c r="D834" s="4" t="s">
        <v>19</v>
      </c>
      <c r="E834" s="3" t="s">
        <v>20</v>
      </c>
      <c r="F834" s="3">
        <f t="shared" si="1"/>
        <v>12</v>
      </c>
      <c r="G834" s="3">
        <f t="shared" si="2"/>
        <v>18</v>
      </c>
      <c r="H834" s="3" t="s">
        <v>2395</v>
      </c>
      <c r="I834" s="3" t="s">
        <v>57</v>
      </c>
      <c r="J834" s="3" t="s">
        <v>26220</v>
      </c>
      <c r="K834" s="3" t="s">
        <v>26221</v>
      </c>
      <c r="L834" s="3"/>
      <c r="M834" s="3" t="s">
        <v>27</v>
      </c>
    </row>
    <row r="835" ht="21.75" customHeight="1">
      <c r="A835" s="3" t="s">
        <v>26223</v>
      </c>
      <c r="B835" s="3" t="s">
        <v>26224</v>
      </c>
      <c r="C835" s="3" t="s">
        <v>17</v>
      </c>
      <c r="D835" s="4" t="s">
        <v>19</v>
      </c>
      <c r="E835" s="3" t="s">
        <v>20</v>
      </c>
      <c r="F835" s="3">
        <f t="shared" si="1"/>
        <v>12</v>
      </c>
      <c r="G835" s="3">
        <f t="shared" si="2"/>
        <v>20</v>
      </c>
      <c r="H835" s="3" t="s">
        <v>232</v>
      </c>
      <c r="I835" s="3" t="s">
        <v>50</v>
      </c>
      <c r="J835" s="3" t="s">
        <v>26226</v>
      </c>
      <c r="K835" s="3" t="s">
        <v>26227</v>
      </c>
      <c r="L835" s="3"/>
      <c r="M835" s="3" t="s">
        <v>27</v>
      </c>
    </row>
    <row r="836" ht="21.75" customHeight="1">
      <c r="A836" s="3" t="s">
        <v>5785</v>
      </c>
      <c r="B836" s="3" t="s">
        <v>18799</v>
      </c>
      <c r="C836" s="3" t="s">
        <v>17</v>
      </c>
      <c r="D836" s="4" t="s">
        <v>19</v>
      </c>
      <c r="E836" s="3" t="s">
        <v>20</v>
      </c>
      <c r="F836" s="3">
        <f t="shared" si="1"/>
        <v>12</v>
      </c>
      <c r="G836" s="3">
        <f t="shared" si="2"/>
        <v>20</v>
      </c>
      <c r="H836" s="3" t="s">
        <v>232</v>
      </c>
      <c r="I836" s="3" t="s">
        <v>57</v>
      </c>
      <c r="J836" s="3" t="s">
        <v>18803</v>
      </c>
      <c r="K836" s="3" t="s">
        <v>18802</v>
      </c>
      <c r="L836" s="3"/>
      <c r="M836" s="3" t="s">
        <v>27</v>
      </c>
    </row>
    <row r="837" ht="21.75" customHeight="1">
      <c r="A837" s="3" t="s">
        <v>26232</v>
      </c>
      <c r="B837" s="3" t="s">
        <v>26233</v>
      </c>
      <c r="C837" s="3" t="s">
        <v>17</v>
      </c>
      <c r="D837" s="4" t="s">
        <v>19</v>
      </c>
      <c r="E837" s="3" t="s">
        <v>20</v>
      </c>
      <c r="F837" s="3">
        <f t="shared" si="1"/>
        <v>12</v>
      </c>
      <c r="G837" s="3">
        <f t="shared" si="2"/>
        <v>17</v>
      </c>
      <c r="H837" s="3" t="s">
        <v>1141</v>
      </c>
      <c r="I837" s="3" t="s">
        <v>50</v>
      </c>
      <c r="J837" s="3" t="s">
        <v>26237</v>
      </c>
      <c r="K837" s="3" t="s">
        <v>6766</v>
      </c>
      <c r="L837" s="3"/>
      <c r="M837" s="3" t="s">
        <v>257</v>
      </c>
    </row>
    <row r="838" ht="21.75" customHeight="1">
      <c r="A838" s="3" t="s">
        <v>795</v>
      </c>
      <c r="B838" s="3" t="s">
        <v>8924</v>
      </c>
      <c r="C838" s="3" t="s">
        <v>17</v>
      </c>
      <c r="D838" s="4" t="s">
        <v>19</v>
      </c>
      <c r="E838" s="3" t="s">
        <v>20</v>
      </c>
      <c r="F838" s="3">
        <f t="shared" si="1"/>
        <v>12</v>
      </c>
      <c r="G838" s="3">
        <f t="shared" si="2"/>
        <v>18</v>
      </c>
      <c r="H838" s="3" t="s">
        <v>2395</v>
      </c>
      <c r="I838" s="3" t="s">
        <v>57</v>
      </c>
      <c r="J838" s="3" t="s">
        <v>26241</v>
      </c>
      <c r="K838" s="3" t="s">
        <v>26242</v>
      </c>
      <c r="L838" s="3"/>
      <c r="M838" s="3" t="s">
        <v>27</v>
      </c>
    </row>
    <row r="839" ht="21.75" customHeight="1">
      <c r="A839" s="3" t="s">
        <v>18813</v>
      </c>
      <c r="B839" s="3" t="s">
        <v>614</v>
      </c>
      <c r="C839" s="3" t="s">
        <v>17</v>
      </c>
      <c r="D839" s="4" t="s">
        <v>19</v>
      </c>
      <c r="E839" s="3" t="s">
        <v>20</v>
      </c>
      <c r="F839" s="3">
        <f t="shared" si="1"/>
        <v>12</v>
      </c>
      <c r="G839" s="3">
        <f t="shared" si="2"/>
        <v>15</v>
      </c>
      <c r="H839" s="3" t="s">
        <v>796</v>
      </c>
      <c r="I839" s="3" t="s">
        <v>57</v>
      </c>
      <c r="J839" s="3" t="s">
        <v>18816</v>
      </c>
      <c r="K839" s="3" t="s">
        <v>18814</v>
      </c>
      <c r="L839" s="3"/>
      <c r="M839" s="3" t="s">
        <v>27</v>
      </c>
    </row>
    <row r="840" ht="21.75" customHeight="1">
      <c r="A840" s="3" t="s">
        <v>28</v>
      </c>
      <c r="B840" s="3" t="s">
        <v>5944</v>
      </c>
      <c r="C840" s="3" t="s">
        <v>17</v>
      </c>
      <c r="D840" s="4" t="s">
        <v>19</v>
      </c>
      <c r="E840" s="3" t="s">
        <v>20</v>
      </c>
      <c r="F840" s="3">
        <f t="shared" si="1"/>
        <v>12</v>
      </c>
      <c r="G840" s="3">
        <f t="shared" si="2"/>
        <v>14</v>
      </c>
      <c r="H840" s="3" t="s">
        <v>4759</v>
      </c>
      <c r="I840" s="3" t="s">
        <v>50</v>
      </c>
      <c r="J840" s="3" t="s">
        <v>18829</v>
      </c>
      <c r="K840" s="3" t="s">
        <v>18827</v>
      </c>
      <c r="L840" s="3"/>
      <c r="M840" s="3" t="s">
        <v>159</v>
      </c>
    </row>
    <row r="841" ht="21.75" customHeight="1">
      <c r="A841" s="3" t="s">
        <v>795</v>
      </c>
      <c r="B841" s="3" t="s">
        <v>10879</v>
      </c>
      <c r="C841" s="3" t="s">
        <v>17</v>
      </c>
      <c r="D841" s="4" t="s">
        <v>19</v>
      </c>
      <c r="E841" s="3" t="s">
        <v>21</v>
      </c>
      <c r="F841" s="3">
        <f t="shared" si="1"/>
        <v>12</v>
      </c>
      <c r="G841" s="3">
        <f t="shared" si="2"/>
        <v>18</v>
      </c>
      <c r="H841" s="3" t="s">
        <v>2395</v>
      </c>
      <c r="I841" s="3" t="s">
        <v>23</v>
      </c>
      <c r="J841" s="3" t="s">
        <v>26261</v>
      </c>
      <c r="K841" s="3" t="s">
        <v>26262</v>
      </c>
      <c r="L841" s="3"/>
      <c r="M841" s="3" t="s">
        <v>159</v>
      </c>
    </row>
    <row r="842" ht="21.75" customHeight="1">
      <c r="A842" s="3" t="s">
        <v>18836</v>
      </c>
      <c r="B842" s="3" t="s">
        <v>7086</v>
      </c>
      <c r="C842" s="3" t="s">
        <v>17</v>
      </c>
      <c r="D842" s="4" t="s">
        <v>19</v>
      </c>
      <c r="E842" s="3" t="s">
        <v>20</v>
      </c>
      <c r="F842" s="3">
        <f t="shared" si="1"/>
        <v>12</v>
      </c>
      <c r="G842" s="3">
        <f t="shared" si="2"/>
        <v>18</v>
      </c>
      <c r="H842" s="3" t="s">
        <v>2395</v>
      </c>
      <c r="I842" s="3" t="s">
        <v>57</v>
      </c>
      <c r="J842" s="3" t="s">
        <v>18840</v>
      </c>
      <c r="K842" s="3" t="s">
        <v>18838</v>
      </c>
      <c r="L842" s="3"/>
      <c r="M842" s="3" t="s">
        <v>41</v>
      </c>
    </row>
    <row r="843" ht="21.75" customHeight="1">
      <c r="A843" s="3" t="s">
        <v>2717</v>
      </c>
      <c r="B843" s="3" t="s">
        <v>26267</v>
      </c>
      <c r="C843" s="3" t="s">
        <v>17</v>
      </c>
      <c r="D843" s="4" t="s">
        <v>19</v>
      </c>
      <c r="E843" s="3" t="s">
        <v>20</v>
      </c>
      <c r="F843" s="3">
        <f t="shared" si="1"/>
        <v>12</v>
      </c>
      <c r="G843" s="3">
        <f t="shared" si="2"/>
        <v>15</v>
      </c>
      <c r="H843" s="3" t="s">
        <v>796</v>
      </c>
      <c r="I843" s="3" t="s">
        <v>57</v>
      </c>
      <c r="J843" s="3" t="s">
        <v>26269</v>
      </c>
      <c r="K843" s="3" t="s">
        <v>7050</v>
      </c>
      <c r="L843" s="3"/>
      <c r="M843" s="3" t="s">
        <v>35</v>
      </c>
    </row>
    <row r="844" ht="21.75" customHeight="1">
      <c r="A844" s="3" t="s">
        <v>2717</v>
      </c>
      <c r="B844" s="3" t="s">
        <v>26272</v>
      </c>
      <c r="C844" s="3" t="s">
        <v>17</v>
      </c>
      <c r="D844" s="4" t="s">
        <v>19</v>
      </c>
      <c r="E844" s="3" t="s">
        <v>20</v>
      </c>
      <c r="F844" s="3">
        <f t="shared" si="1"/>
        <v>12</v>
      </c>
      <c r="G844" s="3">
        <f t="shared" si="2"/>
        <v>15</v>
      </c>
      <c r="H844" s="3" t="s">
        <v>796</v>
      </c>
      <c r="I844" s="3" t="s">
        <v>23</v>
      </c>
      <c r="J844" s="3" t="s">
        <v>26278</v>
      </c>
      <c r="K844" s="3" t="s">
        <v>3434</v>
      </c>
      <c r="L844" s="3"/>
      <c r="M844" s="3" t="s">
        <v>35</v>
      </c>
    </row>
    <row r="845" ht="21.75" customHeight="1">
      <c r="A845" s="3" t="s">
        <v>12268</v>
      </c>
      <c r="B845" s="3" t="s">
        <v>26280</v>
      </c>
      <c r="C845" s="3" t="s">
        <v>17</v>
      </c>
      <c r="D845" s="4" t="s">
        <v>19</v>
      </c>
      <c r="E845" s="3" t="s">
        <v>20</v>
      </c>
      <c r="F845" s="3">
        <f t="shared" si="1"/>
        <v>12</v>
      </c>
      <c r="G845" s="3">
        <f t="shared" si="2"/>
        <v>24</v>
      </c>
      <c r="H845" s="3" t="s">
        <v>589</v>
      </c>
      <c r="I845" s="3" t="s">
        <v>57</v>
      </c>
      <c r="J845" s="3" t="s">
        <v>26287</v>
      </c>
      <c r="K845" s="3" t="s">
        <v>26288</v>
      </c>
      <c r="L845" s="3"/>
      <c r="M845" s="3" t="s">
        <v>35</v>
      </c>
    </row>
    <row r="846" ht="21.75" customHeight="1">
      <c r="A846" s="3" t="s">
        <v>28</v>
      </c>
      <c r="B846" s="3" t="s">
        <v>17930</v>
      </c>
      <c r="C846" s="3" t="s">
        <v>17</v>
      </c>
      <c r="D846" s="4" t="s">
        <v>19</v>
      </c>
      <c r="E846" s="3" t="s">
        <v>20</v>
      </c>
      <c r="F846" s="3">
        <f t="shared" si="1"/>
        <v>12</v>
      </c>
      <c r="G846" s="3">
        <f t="shared" si="2"/>
        <v>18</v>
      </c>
      <c r="H846" s="3" t="s">
        <v>2395</v>
      </c>
      <c r="I846" s="3" t="s">
        <v>57</v>
      </c>
      <c r="J846" s="3" t="s">
        <v>26294</v>
      </c>
      <c r="K846" s="3" t="s">
        <v>26296</v>
      </c>
      <c r="L846" s="3"/>
      <c r="M846" s="3" t="s">
        <v>35</v>
      </c>
    </row>
    <row r="847" ht="21.75" customHeight="1">
      <c r="A847" s="3" t="s">
        <v>28</v>
      </c>
      <c r="B847" s="3" t="s">
        <v>18889</v>
      </c>
      <c r="C847" s="3" t="s">
        <v>17</v>
      </c>
      <c r="D847" s="4" t="s">
        <v>19</v>
      </c>
      <c r="E847" s="3" t="s">
        <v>21</v>
      </c>
      <c r="F847" s="3">
        <f t="shared" si="1"/>
        <v>12</v>
      </c>
      <c r="G847" s="3">
        <f t="shared" si="2"/>
        <v>24</v>
      </c>
      <c r="H847" s="3" t="s">
        <v>589</v>
      </c>
      <c r="I847" s="3" t="s">
        <v>57</v>
      </c>
      <c r="J847" s="3" t="s">
        <v>18893</v>
      </c>
      <c r="K847" s="3" t="s">
        <v>18892</v>
      </c>
      <c r="L847" s="3"/>
      <c r="M847" s="3" t="s">
        <v>35</v>
      </c>
    </row>
    <row r="848" ht="21.75" customHeight="1">
      <c r="A848" s="3" t="s">
        <v>26302</v>
      </c>
      <c r="B848" s="3" t="s">
        <v>18823</v>
      </c>
      <c r="C848" s="3" t="s">
        <v>17</v>
      </c>
      <c r="D848" s="4" t="s">
        <v>19</v>
      </c>
      <c r="E848" s="3" t="s">
        <v>20</v>
      </c>
      <c r="F848" s="3">
        <f t="shared" si="1"/>
        <v>12</v>
      </c>
      <c r="G848" s="3">
        <f t="shared" si="2"/>
        <v>16</v>
      </c>
      <c r="H848" s="3" t="s">
        <v>2898</v>
      </c>
      <c r="I848" s="3" t="s">
        <v>57</v>
      </c>
      <c r="J848" s="3" t="s">
        <v>26305</v>
      </c>
      <c r="K848" s="3" t="s">
        <v>166</v>
      </c>
      <c r="L848" s="3"/>
      <c r="M848" s="3" t="s">
        <v>41</v>
      </c>
    </row>
    <row r="849" ht="21.75" customHeight="1">
      <c r="A849" s="3" t="s">
        <v>26307</v>
      </c>
      <c r="B849" s="3" t="s">
        <v>26310</v>
      </c>
      <c r="C849" s="3" t="s">
        <v>17</v>
      </c>
      <c r="D849" s="4" t="s">
        <v>19</v>
      </c>
      <c r="E849" s="3" t="s">
        <v>20</v>
      </c>
      <c r="F849" s="3">
        <f t="shared" si="1"/>
        <v>12</v>
      </c>
      <c r="G849" s="3">
        <f t="shared" si="2"/>
        <v>20</v>
      </c>
      <c r="H849" s="3" t="s">
        <v>232</v>
      </c>
      <c r="I849" s="3" t="s">
        <v>57</v>
      </c>
      <c r="J849" s="3" t="s">
        <v>26313</v>
      </c>
      <c r="K849" s="3" t="s">
        <v>26314</v>
      </c>
      <c r="L849" s="3"/>
      <c r="M849" s="3" t="s">
        <v>35</v>
      </c>
    </row>
    <row r="850" ht="21.75" customHeight="1">
      <c r="A850" s="3" t="s">
        <v>9973</v>
      </c>
      <c r="B850" s="3" t="s">
        <v>18908</v>
      </c>
      <c r="C850" s="3" t="s">
        <v>17</v>
      </c>
      <c r="D850" s="4" t="s">
        <v>19</v>
      </c>
      <c r="E850" s="3" t="s">
        <v>21</v>
      </c>
      <c r="F850" s="3">
        <f t="shared" si="1"/>
        <v>12</v>
      </c>
      <c r="G850" s="3">
        <f t="shared" si="2"/>
        <v>24</v>
      </c>
      <c r="H850" s="3" t="s">
        <v>589</v>
      </c>
      <c r="I850" s="3" t="s">
        <v>23</v>
      </c>
      <c r="J850" s="3" t="s">
        <v>18915</v>
      </c>
      <c r="K850" s="3" t="s">
        <v>18914</v>
      </c>
      <c r="L850" s="3"/>
      <c r="M850" s="3" t="s">
        <v>41</v>
      </c>
    </row>
    <row r="851" ht="21.75" customHeight="1">
      <c r="A851" s="3" t="s">
        <v>26320</v>
      </c>
      <c r="B851" s="3" t="s">
        <v>25296</v>
      </c>
      <c r="C851" s="3" t="s">
        <v>17</v>
      </c>
      <c r="D851" s="4" t="s">
        <v>19</v>
      </c>
      <c r="E851" s="3" t="s">
        <v>20</v>
      </c>
      <c r="F851" s="3">
        <f t="shared" si="1"/>
        <v>12</v>
      </c>
      <c r="G851" s="3">
        <f t="shared" si="2"/>
        <v>24</v>
      </c>
      <c r="H851" s="3" t="s">
        <v>589</v>
      </c>
      <c r="I851" s="3" t="s">
        <v>57</v>
      </c>
      <c r="J851" s="3" t="s">
        <v>26325</v>
      </c>
      <c r="K851" s="3" t="s">
        <v>25301</v>
      </c>
      <c r="L851" s="3"/>
      <c r="M851" s="3" t="s">
        <v>41</v>
      </c>
    </row>
    <row r="852" ht="21.75" customHeight="1">
      <c r="A852" s="3" t="s">
        <v>22162</v>
      </c>
      <c r="B852" s="3" t="s">
        <v>26328</v>
      </c>
      <c r="C852" s="3" t="s">
        <v>17</v>
      </c>
      <c r="D852" s="4" t="s">
        <v>19</v>
      </c>
      <c r="E852" s="3" t="s">
        <v>20</v>
      </c>
      <c r="F852" s="3">
        <f t="shared" si="1"/>
        <v>12</v>
      </c>
      <c r="G852" s="3">
        <f t="shared" si="2"/>
        <v>18</v>
      </c>
      <c r="H852" s="3" t="s">
        <v>2395</v>
      </c>
      <c r="I852" s="3" t="s">
        <v>69</v>
      </c>
      <c r="J852" s="3" t="s">
        <v>26333</v>
      </c>
      <c r="K852" s="3" t="s">
        <v>26334</v>
      </c>
      <c r="L852" s="3"/>
      <c r="M852" s="3" t="s">
        <v>41</v>
      </c>
    </row>
    <row r="853" ht="21.75" customHeight="1">
      <c r="A853" s="3" t="s">
        <v>26335</v>
      </c>
      <c r="B853" s="3" t="s">
        <v>26336</v>
      </c>
      <c r="C853" s="3" t="s">
        <v>17</v>
      </c>
      <c r="D853" s="4" t="s">
        <v>19</v>
      </c>
      <c r="E853" s="3" t="s">
        <v>20</v>
      </c>
      <c r="F853" s="3">
        <f t="shared" si="1"/>
        <v>12</v>
      </c>
      <c r="G853" s="3">
        <f t="shared" si="2"/>
        <v>18</v>
      </c>
      <c r="H853" s="3" t="s">
        <v>2395</v>
      </c>
      <c r="I853" s="3" t="s">
        <v>57</v>
      </c>
      <c r="J853" s="3" t="s">
        <v>26340</v>
      </c>
      <c r="K853" s="3" t="s">
        <v>26341</v>
      </c>
      <c r="L853" s="3"/>
      <c r="M853" s="3" t="s">
        <v>35</v>
      </c>
    </row>
    <row r="854" ht="21.75" customHeight="1">
      <c r="A854" s="3" t="s">
        <v>6977</v>
      </c>
      <c r="B854" s="3" t="s">
        <v>6945</v>
      </c>
      <c r="C854" s="3" t="s">
        <v>17</v>
      </c>
      <c r="D854" s="4" t="s">
        <v>19</v>
      </c>
      <c r="E854" s="3" t="s">
        <v>20</v>
      </c>
      <c r="F854" s="3">
        <f t="shared" si="1"/>
        <v>12</v>
      </c>
      <c r="G854" s="3">
        <f t="shared" si="2"/>
        <v>15</v>
      </c>
      <c r="H854" s="3" t="s">
        <v>796</v>
      </c>
      <c r="I854" s="3" t="s">
        <v>57</v>
      </c>
      <c r="J854" s="3" t="s">
        <v>26351</v>
      </c>
      <c r="K854" s="3" t="s">
        <v>26352</v>
      </c>
      <c r="L854" s="3"/>
      <c r="M854" s="3" t="s">
        <v>35</v>
      </c>
    </row>
    <row r="855" ht="21.75" customHeight="1">
      <c r="A855" s="3" t="s">
        <v>26354</v>
      </c>
      <c r="B855" s="3" t="s">
        <v>801</v>
      </c>
      <c r="C855" s="3" t="s">
        <v>17</v>
      </c>
      <c r="D855" s="4" t="s">
        <v>19</v>
      </c>
      <c r="E855" s="3" t="s">
        <v>117</v>
      </c>
      <c r="F855" s="3">
        <f t="shared" si="1"/>
        <v>12</v>
      </c>
      <c r="G855" s="3">
        <f t="shared" si="2"/>
        <v>18</v>
      </c>
      <c r="H855" s="3" t="s">
        <v>2395</v>
      </c>
      <c r="I855" s="3" t="s">
        <v>69</v>
      </c>
      <c r="J855" s="3" t="s">
        <v>26356</v>
      </c>
      <c r="K855" s="3" t="s">
        <v>26357</v>
      </c>
      <c r="L855" s="3"/>
      <c r="M855" s="3" t="s">
        <v>27</v>
      </c>
    </row>
    <row r="856" ht="21.75" customHeight="1">
      <c r="A856" s="3" t="s">
        <v>3602</v>
      </c>
      <c r="B856" s="3" t="s">
        <v>801</v>
      </c>
      <c r="C856" s="3" t="s">
        <v>17</v>
      </c>
      <c r="D856" s="4" t="s">
        <v>19</v>
      </c>
      <c r="E856" s="3" t="s">
        <v>117</v>
      </c>
      <c r="F856" s="3">
        <f t="shared" si="1"/>
        <v>12</v>
      </c>
      <c r="G856" s="3">
        <f t="shared" si="2"/>
        <v>21</v>
      </c>
      <c r="H856" s="3" t="s">
        <v>3607</v>
      </c>
      <c r="I856" s="3" t="s">
        <v>69</v>
      </c>
      <c r="J856" s="3" t="s">
        <v>3612</v>
      </c>
      <c r="K856" s="3" t="s">
        <v>3453</v>
      </c>
      <c r="L856" s="3"/>
      <c r="M856" s="3" t="s">
        <v>27</v>
      </c>
    </row>
    <row r="857" ht="21.75" customHeight="1">
      <c r="A857" s="3" t="s">
        <v>3704</v>
      </c>
      <c r="B857" s="3" t="s">
        <v>3705</v>
      </c>
      <c r="C857" s="3" t="s">
        <v>17</v>
      </c>
      <c r="D857" s="4" t="s">
        <v>19</v>
      </c>
      <c r="E857" s="3" t="s">
        <v>127</v>
      </c>
      <c r="F857" s="3">
        <f t="shared" si="1"/>
        <v>12</v>
      </c>
      <c r="G857" s="3">
        <f t="shared" si="2"/>
        <v>24</v>
      </c>
      <c r="H857" s="3" t="s">
        <v>589</v>
      </c>
      <c r="I857" s="3" t="s">
        <v>69</v>
      </c>
      <c r="J857" s="3" t="s">
        <v>3710</v>
      </c>
      <c r="K857" s="3" t="s">
        <v>3709</v>
      </c>
      <c r="L857" s="3"/>
      <c r="M857" s="3" t="s">
        <v>41</v>
      </c>
    </row>
    <row r="858" ht="21.75" customHeight="1">
      <c r="A858" s="3" t="s">
        <v>26364</v>
      </c>
      <c r="B858" s="3" t="s">
        <v>8416</v>
      </c>
      <c r="C858" s="3" t="s">
        <v>165</v>
      </c>
      <c r="D858" s="4" t="s">
        <v>19</v>
      </c>
      <c r="E858" s="3" t="s">
        <v>20</v>
      </c>
      <c r="F858" s="3">
        <f t="shared" si="1"/>
        <v>12</v>
      </c>
      <c r="G858" s="3">
        <f t="shared" si="2"/>
        <v>19</v>
      </c>
      <c r="H858" s="3" t="s">
        <v>7003</v>
      </c>
      <c r="I858" s="3" t="s">
        <v>57</v>
      </c>
      <c r="J858" s="3" t="s">
        <v>26369</v>
      </c>
      <c r="K858" s="3" t="s">
        <v>8421</v>
      </c>
      <c r="L858" s="3"/>
      <c r="M858" s="3" t="s">
        <v>41</v>
      </c>
    </row>
    <row r="859" ht="21.75" customHeight="1">
      <c r="A859" s="3" t="s">
        <v>26371</v>
      </c>
      <c r="B859" s="3" t="s">
        <v>26372</v>
      </c>
      <c r="C859" s="3" t="s">
        <v>165</v>
      </c>
      <c r="D859" s="4" t="s">
        <v>19</v>
      </c>
      <c r="E859" s="3" t="s">
        <v>20</v>
      </c>
      <c r="F859" s="3">
        <f t="shared" si="1"/>
        <v>12</v>
      </c>
      <c r="G859" s="3">
        <f t="shared" si="2"/>
        <v>20</v>
      </c>
      <c r="H859" s="3" t="s">
        <v>232</v>
      </c>
      <c r="I859" s="3" t="s">
        <v>57</v>
      </c>
      <c r="J859" s="3" t="s">
        <v>26375</v>
      </c>
      <c r="K859" s="3" t="s">
        <v>26377</v>
      </c>
      <c r="L859" s="3"/>
      <c r="M859" s="3" t="s">
        <v>90</v>
      </c>
    </row>
    <row r="860" ht="21.75" customHeight="1">
      <c r="A860" s="3" t="s">
        <v>28</v>
      </c>
      <c r="B860" s="3" t="s">
        <v>26378</v>
      </c>
      <c r="C860" s="3" t="s">
        <v>165</v>
      </c>
      <c r="D860" s="4" t="s">
        <v>19</v>
      </c>
      <c r="E860" s="3" t="s">
        <v>20</v>
      </c>
      <c r="F860" s="3">
        <f t="shared" si="1"/>
        <v>12</v>
      </c>
      <c r="G860" s="3">
        <f t="shared" si="2"/>
        <v>20</v>
      </c>
      <c r="H860" s="3" t="s">
        <v>232</v>
      </c>
      <c r="I860" s="3" t="s">
        <v>57</v>
      </c>
      <c r="J860" s="3" t="s">
        <v>26382</v>
      </c>
      <c r="K860" s="3" t="s">
        <v>26383</v>
      </c>
      <c r="L860" s="3"/>
      <c r="M860" s="3" t="s">
        <v>41</v>
      </c>
    </row>
    <row r="861" ht="21.75" customHeight="1">
      <c r="A861" s="3" t="s">
        <v>26384</v>
      </c>
      <c r="B861" s="3" t="s">
        <v>7677</v>
      </c>
      <c r="C861" s="3" t="s">
        <v>165</v>
      </c>
      <c r="D861" s="4" t="s">
        <v>19</v>
      </c>
      <c r="E861" s="3" t="s">
        <v>20</v>
      </c>
      <c r="F861" s="3">
        <f t="shared" si="1"/>
        <v>12</v>
      </c>
      <c r="G861" s="3">
        <f t="shared" si="2"/>
        <v>17</v>
      </c>
      <c r="H861" s="3" t="s">
        <v>1141</v>
      </c>
      <c r="I861" s="3" t="s">
        <v>57</v>
      </c>
      <c r="J861" s="3" t="s">
        <v>26389</v>
      </c>
      <c r="K861" s="3" t="s">
        <v>26390</v>
      </c>
      <c r="L861" s="3"/>
      <c r="M861" s="3" t="s">
        <v>41</v>
      </c>
    </row>
    <row r="862" ht="21.75" customHeight="1">
      <c r="A862" s="3" t="s">
        <v>3893</v>
      </c>
      <c r="B862" s="3" t="s">
        <v>3894</v>
      </c>
      <c r="C862" s="3" t="s">
        <v>165</v>
      </c>
      <c r="D862" s="4" t="s">
        <v>19</v>
      </c>
      <c r="E862" s="3" t="s">
        <v>20</v>
      </c>
      <c r="F862" s="3">
        <f t="shared" si="1"/>
        <v>12</v>
      </c>
      <c r="G862" s="3">
        <f t="shared" si="2"/>
        <v>24</v>
      </c>
      <c r="H862" s="3" t="s">
        <v>589</v>
      </c>
      <c r="I862" s="3" t="s">
        <v>57</v>
      </c>
      <c r="J862" s="3" t="s">
        <v>3902</v>
      </c>
      <c r="K862" s="3" t="s">
        <v>3897</v>
      </c>
      <c r="L862" s="3"/>
      <c r="M862" s="3" t="s">
        <v>41</v>
      </c>
    </row>
    <row r="863" ht="21.75" customHeight="1">
      <c r="A863" s="3" t="s">
        <v>2049</v>
      </c>
      <c r="B863" s="3" t="s">
        <v>26396</v>
      </c>
      <c r="C863" s="3" t="s">
        <v>165</v>
      </c>
      <c r="D863" s="4" t="s">
        <v>19</v>
      </c>
      <c r="E863" s="3" t="s">
        <v>20</v>
      </c>
      <c r="F863" s="3">
        <f t="shared" si="1"/>
        <v>12</v>
      </c>
      <c r="G863" s="3">
        <f t="shared" si="2"/>
        <v>16</v>
      </c>
      <c r="H863" s="3" t="s">
        <v>2898</v>
      </c>
      <c r="I863" s="3" t="s">
        <v>57</v>
      </c>
      <c r="J863" s="3" t="s">
        <v>26399</v>
      </c>
      <c r="K863" s="3" t="s">
        <v>7790</v>
      </c>
      <c r="L863" s="3"/>
      <c r="M863" s="3" t="s">
        <v>41</v>
      </c>
    </row>
    <row r="864" ht="21.75" customHeight="1">
      <c r="A864" s="3" t="s">
        <v>738</v>
      </c>
      <c r="B864" s="3" t="s">
        <v>13524</v>
      </c>
      <c r="C864" s="3" t="s">
        <v>165</v>
      </c>
      <c r="D864" s="4" t="s">
        <v>19</v>
      </c>
      <c r="E864" s="3" t="s">
        <v>20</v>
      </c>
      <c r="F864" s="3">
        <f t="shared" si="1"/>
        <v>12</v>
      </c>
      <c r="G864" s="3">
        <f t="shared" si="2"/>
        <v>17</v>
      </c>
      <c r="H864" s="3" t="s">
        <v>1141</v>
      </c>
      <c r="I864" s="3" t="s">
        <v>23</v>
      </c>
      <c r="J864" s="3" t="s">
        <v>18958</v>
      </c>
      <c r="K864" s="3" t="s">
        <v>2067</v>
      </c>
      <c r="L864" s="3"/>
      <c r="M864" s="3" t="s">
        <v>35</v>
      </c>
    </row>
    <row r="865" ht="21.75" customHeight="1">
      <c r="A865" s="3" t="s">
        <v>10285</v>
      </c>
      <c r="B865" s="3" t="s">
        <v>10286</v>
      </c>
      <c r="C865" s="3" t="s">
        <v>165</v>
      </c>
      <c r="D865" s="4" t="s">
        <v>19</v>
      </c>
      <c r="E865" s="3" t="s">
        <v>20</v>
      </c>
      <c r="F865" s="3">
        <f t="shared" si="1"/>
        <v>12</v>
      </c>
      <c r="G865" s="3">
        <f t="shared" si="2"/>
        <v>24</v>
      </c>
      <c r="H865" s="3" t="s">
        <v>589</v>
      </c>
      <c r="I865" s="3" t="s">
        <v>23</v>
      </c>
      <c r="J865" s="3" t="s">
        <v>10291</v>
      </c>
      <c r="K865" s="3" t="s">
        <v>10287</v>
      </c>
      <c r="L865" s="3"/>
      <c r="M865" s="3" t="s">
        <v>90</v>
      </c>
    </row>
    <row r="866" ht="21.75" customHeight="1">
      <c r="A866" s="3" t="s">
        <v>795</v>
      </c>
      <c r="B866" s="3" t="s">
        <v>14514</v>
      </c>
      <c r="C866" s="3" t="s">
        <v>165</v>
      </c>
      <c r="D866" s="4" t="s">
        <v>19</v>
      </c>
      <c r="E866" s="3" t="s">
        <v>21</v>
      </c>
      <c r="F866" s="3">
        <f t="shared" si="1"/>
        <v>12</v>
      </c>
      <c r="G866" s="3">
        <f t="shared" si="2"/>
        <v>18</v>
      </c>
      <c r="H866" s="3" t="s">
        <v>2395</v>
      </c>
      <c r="I866" s="3" t="s">
        <v>57</v>
      </c>
      <c r="J866" s="3" t="s">
        <v>26410</v>
      </c>
      <c r="K866" s="3" t="s">
        <v>2975</v>
      </c>
      <c r="L866" s="3"/>
      <c r="M866" s="3" t="s">
        <v>35</v>
      </c>
    </row>
    <row r="867" ht="21.75" customHeight="1">
      <c r="A867" s="3" t="s">
        <v>738</v>
      </c>
      <c r="B867" s="3" t="s">
        <v>19120</v>
      </c>
      <c r="C867" s="3" t="s">
        <v>165</v>
      </c>
      <c r="D867" s="4" t="s">
        <v>19</v>
      </c>
      <c r="E867" s="3" t="s">
        <v>20</v>
      </c>
      <c r="F867" s="3">
        <f t="shared" si="1"/>
        <v>12</v>
      </c>
      <c r="G867" s="3">
        <f t="shared" si="2"/>
        <v>18</v>
      </c>
      <c r="H867" s="3" t="s">
        <v>2395</v>
      </c>
      <c r="I867" s="3" t="s">
        <v>57</v>
      </c>
      <c r="J867" s="3" t="s">
        <v>19126</v>
      </c>
      <c r="K867" s="3" t="s">
        <v>19124</v>
      </c>
      <c r="L867" s="3"/>
      <c r="M867" s="3" t="s">
        <v>41</v>
      </c>
    </row>
    <row r="868" ht="21.75" customHeight="1">
      <c r="A868" s="3" t="s">
        <v>28</v>
      </c>
      <c r="B868" s="3" t="s">
        <v>2431</v>
      </c>
      <c r="C868" s="3" t="s">
        <v>165</v>
      </c>
      <c r="D868" s="4" t="s">
        <v>19</v>
      </c>
      <c r="E868" s="3" t="s">
        <v>20</v>
      </c>
      <c r="F868" s="3">
        <f t="shared" si="1"/>
        <v>12</v>
      </c>
      <c r="G868" s="3">
        <f t="shared" si="2"/>
        <v>18</v>
      </c>
      <c r="H868" s="3" t="s">
        <v>2395</v>
      </c>
      <c r="I868" s="3" t="s">
        <v>50</v>
      </c>
      <c r="J868" s="3" t="s">
        <v>26424</v>
      </c>
      <c r="K868" s="3" t="s">
        <v>2432</v>
      </c>
      <c r="L868" s="3"/>
      <c r="M868" s="3" t="s">
        <v>41</v>
      </c>
    </row>
    <row r="869" ht="21.75" customHeight="1">
      <c r="A869" s="3" t="s">
        <v>17478</v>
      </c>
      <c r="B869" s="3" t="s">
        <v>26427</v>
      </c>
      <c r="C869" s="3" t="s">
        <v>165</v>
      </c>
      <c r="D869" s="4" t="s">
        <v>19</v>
      </c>
      <c r="E869" s="3" t="s">
        <v>21</v>
      </c>
      <c r="F869" s="3">
        <f t="shared" si="1"/>
        <v>12</v>
      </c>
      <c r="G869" s="3">
        <f t="shared" si="2"/>
        <v>20</v>
      </c>
      <c r="H869" s="3" t="s">
        <v>232</v>
      </c>
      <c r="I869" s="3" t="s">
        <v>23</v>
      </c>
      <c r="J869" s="3" t="s">
        <v>26431</v>
      </c>
      <c r="K869" s="3" t="s">
        <v>166</v>
      </c>
      <c r="L869" s="3"/>
      <c r="M869" s="3" t="s">
        <v>41</v>
      </c>
    </row>
    <row r="870" ht="21.75" customHeight="1">
      <c r="A870" s="3" t="s">
        <v>28</v>
      </c>
      <c r="B870" s="3" t="s">
        <v>11562</v>
      </c>
      <c r="C870" s="3" t="s">
        <v>165</v>
      </c>
      <c r="D870" s="4" t="s">
        <v>19</v>
      </c>
      <c r="E870" s="3" t="s">
        <v>20</v>
      </c>
      <c r="F870" s="3">
        <f t="shared" si="1"/>
        <v>12</v>
      </c>
      <c r="G870" s="3">
        <f t="shared" si="2"/>
        <v>17</v>
      </c>
      <c r="H870" s="3" t="s">
        <v>1141</v>
      </c>
      <c r="I870" s="3" t="s">
        <v>57</v>
      </c>
      <c r="J870" s="3" t="s">
        <v>26434</v>
      </c>
      <c r="K870" s="3" t="s">
        <v>11808</v>
      </c>
      <c r="L870" s="3"/>
      <c r="M870" s="3" t="s">
        <v>27</v>
      </c>
    </row>
    <row r="871" ht="21.75" customHeight="1">
      <c r="A871" s="3" t="s">
        <v>2654</v>
      </c>
      <c r="B871" s="3" t="s">
        <v>7920</v>
      </c>
      <c r="C871" s="3" t="s">
        <v>165</v>
      </c>
      <c r="D871" s="4" t="s">
        <v>19</v>
      </c>
      <c r="E871" s="3" t="s">
        <v>20</v>
      </c>
      <c r="F871" s="3">
        <f t="shared" si="1"/>
        <v>12</v>
      </c>
      <c r="G871" s="3">
        <f t="shared" si="2"/>
        <v>20</v>
      </c>
      <c r="H871" s="3" t="s">
        <v>232</v>
      </c>
      <c r="I871" s="3" t="s">
        <v>57</v>
      </c>
      <c r="J871" s="3" t="s">
        <v>26438</v>
      </c>
      <c r="K871" s="3" t="s">
        <v>166</v>
      </c>
      <c r="L871" s="3"/>
      <c r="M871" s="3" t="s">
        <v>41</v>
      </c>
    </row>
    <row r="872" ht="21.75" customHeight="1">
      <c r="A872" s="3" t="s">
        <v>26439</v>
      </c>
      <c r="B872" s="3" t="s">
        <v>162</v>
      </c>
      <c r="C872" s="3" t="s">
        <v>165</v>
      </c>
      <c r="D872" s="4" t="s">
        <v>19</v>
      </c>
      <c r="E872" s="3" t="s">
        <v>21</v>
      </c>
      <c r="F872" s="3">
        <f t="shared" si="1"/>
        <v>12</v>
      </c>
      <c r="G872" s="3">
        <f t="shared" si="2"/>
        <v>18</v>
      </c>
      <c r="H872" s="3" t="s">
        <v>2395</v>
      </c>
      <c r="I872" s="3" t="s">
        <v>57</v>
      </c>
      <c r="J872" s="3" t="s">
        <v>26443</v>
      </c>
      <c r="K872" s="3" t="s">
        <v>19095</v>
      </c>
      <c r="L872" s="3"/>
      <c r="M872" s="3" t="s">
        <v>27</v>
      </c>
    </row>
    <row r="873" ht="21.75" customHeight="1">
      <c r="A873" s="3" t="s">
        <v>28</v>
      </c>
      <c r="B873" s="3" t="s">
        <v>23344</v>
      </c>
      <c r="C873" s="3" t="s">
        <v>165</v>
      </c>
      <c r="D873" s="4" t="s">
        <v>19</v>
      </c>
      <c r="E873" s="3" t="s">
        <v>20</v>
      </c>
      <c r="F873" s="3">
        <f t="shared" si="1"/>
        <v>12</v>
      </c>
      <c r="G873" s="3">
        <f t="shared" si="2"/>
        <v>24</v>
      </c>
      <c r="H873" s="3" t="s">
        <v>589</v>
      </c>
      <c r="I873" s="3" t="s">
        <v>57</v>
      </c>
      <c r="J873" s="3" t="s">
        <v>26452</v>
      </c>
      <c r="K873" s="3" t="s">
        <v>26454</v>
      </c>
      <c r="L873" s="3"/>
      <c r="M873" s="3" t="s">
        <v>159</v>
      </c>
    </row>
    <row r="874" ht="21.75" customHeight="1">
      <c r="A874" s="3" t="s">
        <v>5483</v>
      </c>
      <c r="B874" s="3" t="s">
        <v>13915</v>
      </c>
      <c r="C874" s="3" t="s">
        <v>165</v>
      </c>
      <c r="D874" s="4" t="s">
        <v>19</v>
      </c>
      <c r="E874" s="3" t="s">
        <v>20</v>
      </c>
      <c r="F874" s="3">
        <f t="shared" si="1"/>
        <v>12</v>
      </c>
      <c r="G874" s="3">
        <f t="shared" si="2"/>
        <v>20</v>
      </c>
      <c r="H874" s="3" t="s">
        <v>232</v>
      </c>
      <c r="I874" s="3" t="s">
        <v>57</v>
      </c>
      <c r="J874" s="3" t="s">
        <v>26461</v>
      </c>
      <c r="K874" s="3" t="s">
        <v>1570</v>
      </c>
      <c r="L874" s="3"/>
      <c r="M874" s="3" t="s">
        <v>159</v>
      </c>
    </row>
    <row r="875" ht="21.75" customHeight="1">
      <c r="A875" s="3" t="s">
        <v>13928</v>
      </c>
      <c r="B875" s="3" t="s">
        <v>545</v>
      </c>
      <c r="C875" s="3" t="s">
        <v>165</v>
      </c>
      <c r="D875" s="4" t="s">
        <v>19</v>
      </c>
      <c r="E875" s="3" t="s">
        <v>20</v>
      </c>
      <c r="F875" s="3">
        <f t="shared" si="1"/>
        <v>12</v>
      </c>
      <c r="G875" s="3">
        <f t="shared" si="2"/>
        <v>20</v>
      </c>
      <c r="H875" s="3" t="s">
        <v>232</v>
      </c>
      <c r="I875" s="3" t="s">
        <v>57</v>
      </c>
      <c r="J875" s="3" t="s">
        <v>13934</v>
      </c>
      <c r="K875" s="3" t="s">
        <v>13931</v>
      </c>
      <c r="L875" s="3"/>
      <c r="M875" s="3" t="s">
        <v>27</v>
      </c>
    </row>
    <row r="876" ht="21.75" customHeight="1">
      <c r="A876" s="3" t="s">
        <v>21968</v>
      </c>
      <c r="B876" s="3" t="s">
        <v>21970</v>
      </c>
      <c r="C876" s="3" t="s">
        <v>165</v>
      </c>
      <c r="D876" s="4" t="s">
        <v>19</v>
      </c>
      <c r="E876" s="3" t="s">
        <v>20</v>
      </c>
      <c r="F876" s="3">
        <f t="shared" si="1"/>
        <v>12</v>
      </c>
      <c r="G876" s="3">
        <f t="shared" si="2"/>
        <v>20</v>
      </c>
      <c r="H876" s="3" t="s">
        <v>232</v>
      </c>
      <c r="I876" s="3" t="s">
        <v>57</v>
      </c>
      <c r="J876" s="3" t="s">
        <v>26476</v>
      </c>
      <c r="K876" s="3" t="s">
        <v>21979</v>
      </c>
      <c r="L876" s="3"/>
      <c r="M876" s="3" t="s">
        <v>27</v>
      </c>
    </row>
    <row r="877" ht="21.75" customHeight="1">
      <c r="A877" s="3" t="s">
        <v>5879</v>
      </c>
      <c r="B877" s="3" t="s">
        <v>8663</v>
      </c>
      <c r="C877" s="3" t="s">
        <v>165</v>
      </c>
      <c r="D877" s="4" t="s">
        <v>19</v>
      </c>
      <c r="E877" s="3" t="s">
        <v>21</v>
      </c>
      <c r="F877" s="3">
        <f t="shared" si="1"/>
        <v>12</v>
      </c>
      <c r="G877" s="3">
        <f t="shared" si="2"/>
        <v>18</v>
      </c>
      <c r="H877" s="3" t="s">
        <v>2395</v>
      </c>
      <c r="I877" s="3" t="s">
        <v>57</v>
      </c>
      <c r="J877" s="3" t="s">
        <v>26484</v>
      </c>
      <c r="K877" s="3" t="s">
        <v>26486</v>
      </c>
      <c r="L877" s="3"/>
      <c r="M877" s="3" t="s">
        <v>41</v>
      </c>
    </row>
    <row r="878" ht="21.75" customHeight="1">
      <c r="A878" s="3" t="s">
        <v>654</v>
      </c>
      <c r="B878" s="3" t="s">
        <v>18967</v>
      </c>
      <c r="C878" s="3" t="s">
        <v>165</v>
      </c>
      <c r="D878" s="4" t="s">
        <v>19</v>
      </c>
      <c r="E878" s="3" t="s">
        <v>20</v>
      </c>
      <c r="F878" s="3">
        <f t="shared" si="1"/>
        <v>12</v>
      </c>
      <c r="G878" s="3">
        <f t="shared" si="2"/>
        <v>17</v>
      </c>
      <c r="H878" s="3" t="s">
        <v>1141</v>
      </c>
      <c r="I878" s="3" t="s">
        <v>57</v>
      </c>
      <c r="J878" s="3" t="s">
        <v>18973</v>
      </c>
      <c r="K878" s="3" t="s">
        <v>18971</v>
      </c>
      <c r="L878" s="3"/>
      <c r="M878" s="3" t="s">
        <v>41</v>
      </c>
    </row>
    <row r="879" ht="21.75" customHeight="1">
      <c r="A879" s="3" t="s">
        <v>5663</v>
      </c>
      <c r="B879" s="3" t="s">
        <v>26491</v>
      </c>
      <c r="C879" s="3" t="s">
        <v>165</v>
      </c>
      <c r="D879" s="4" t="s">
        <v>19</v>
      </c>
      <c r="E879" s="3" t="s">
        <v>21</v>
      </c>
      <c r="F879" s="3">
        <f t="shared" si="1"/>
        <v>12</v>
      </c>
      <c r="G879" s="3">
        <f t="shared" si="2"/>
        <v>19</v>
      </c>
      <c r="H879" s="3" t="s">
        <v>7003</v>
      </c>
      <c r="I879" s="3" t="s">
        <v>23</v>
      </c>
      <c r="J879" s="3" t="s">
        <v>26499</v>
      </c>
      <c r="K879" s="3" t="s">
        <v>26500</v>
      </c>
      <c r="L879" s="3"/>
      <c r="M879" s="3" t="s">
        <v>35</v>
      </c>
    </row>
    <row r="880" ht="21.75" customHeight="1">
      <c r="A880" s="3" t="s">
        <v>19004</v>
      </c>
      <c r="B880" s="3" t="s">
        <v>8884</v>
      </c>
      <c r="C880" s="3" t="s">
        <v>165</v>
      </c>
      <c r="D880" s="4" t="s">
        <v>19</v>
      </c>
      <c r="E880" s="3" t="s">
        <v>20</v>
      </c>
      <c r="F880" s="3">
        <f t="shared" si="1"/>
        <v>12</v>
      </c>
      <c r="G880" s="3">
        <f t="shared" si="2"/>
        <v>20</v>
      </c>
      <c r="H880" s="3" t="s">
        <v>232</v>
      </c>
      <c r="I880" s="3" t="s">
        <v>57</v>
      </c>
      <c r="J880" s="3" t="s">
        <v>19008</v>
      </c>
      <c r="K880" s="3" t="s">
        <v>17069</v>
      </c>
      <c r="L880" s="3"/>
      <c r="M880" s="3" t="s">
        <v>159</v>
      </c>
    </row>
    <row r="881" ht="21.75" customHeight="1">
      <c r="A881" s="3" t="s">
        <v>28</v>
      </c>
      <c r="B881" s="3" t="s">
        <v>7258</v>
      </c>
      <c r="C881" s="3" t="s">
        <v>165</v>
      </c>
      <c r="D881" s="4" t="s">
        <v>19</v>
      </c>
      <c r="E881" s="3" t="s">
        <v>20</v>
      </c>
      <c r="F881" s="3">
        <f t="shared" si="1"/>
        <v>12</v>
      </c>
      <c r="G881" s="3">
        <f t="shared" si="2"/>
        <v>20</v>
      </c>
      <c r="H881" s="3" t="s">
        <v>232</v>
      </c>
      <c r="I881" s="3" t="s">
        <v>50</v>
      </c>
      <c r="J881" s="3" t="s">
        <v>26512</v>
      </c>
      <c r="K881" s="3" t="s">
        <v>26514</v>
      </c>
      <c r="L881" s="3"/>
      <c r="M881" s="3" t="s">
        <v>41</v>
      </c>
    </row>
    <row r="882" ht="21.75" customHeight="1">
      <c r="A882" s="3" t="s">
        <v>26517</v>
      </c>
      <c r="B882" s="3" t="s">
        <v>23392</v>
      </c>
      <c r="C882" s="3" t="s">
        <v>165</v>
      </c>
      <c r="D882" s="4" t="s">
        <v>19</v>
      </c>
      <c r="E882" s="3" t="s">
        <v>20</v>
      </c>
      <c r="F882" s="3">
        <f t="shared" si="1"/>
        <v>12</v>
      </c>
      <c r="G882" s="3">
        <f t="shared" si="2"/>
        <v>20</v>
      </c>
      <c r="H882" s="3" t="s">
        <v>232</v>
      </c>
      <c r="I882" s="3" t="s">
        <v>57</v>
      </c>
      <c r="J882" s="3" t="s">
        <v>26525</v>
      </c>
      <c r="K882" s="3" t="s">
        <v>14277</v>
      </c>
      <c r="L882" s="3"/>
      <c r="M882" s="3" t="s">
        <v>35</v>
      </c>
    </row>
    <row r="883" ht="21.75" customHeight="1">
      <c r="A883" s="3" t="s">
        <v>28</v>
      </c>
      <c r="B883" s="3" t="s">
        <v>14554</v>
      </c>
      <c r="C883" s="3" t="s">
        <v>165</v>
      </c>
      <c r="D883" s="4" t="s">
        <v>19</v>
      </c>
      <c r="E883" s="3" t="s">
        <v>21</v>
      </c>
      <c r="F883" s="3">
        <f t="shared" si="1"/>
        <v>12</v>
      </c>
      <c r="G883" s="3">
        <f t="shared" si="2"/>
        <v>16</v>
      </c>
      <c r="H883" s="3" t="s">
        <v>2898</v>
      </c>
      <c r="I883" s="3" t="s">
        <v>57</v>
      </c>
      <c r="J883" s="3" t="s">
        <v>19000</v>
      </c>
      <c r="K883" s="3" t="s">
        <v>14556</v>
      </c>
      <c r="L883" s="3"/>
      <c r="M883" s="3" t="s">
        <v>27</v>
      </c>
    </row>
    <row r="884" ht="21.75" customHeight="1">
      <c r="A884" s="3" t="s">
        <v>6404</v>
      </c>
      <c r="B884" s="3" t="s">
        <v>26537</v>
      </c>
      <c r="C884" s="3" t="s">
        <v>165</v>
      </c>
      <c r="D884" s="4" t="s">
        <v>19</v>
      </c>
      <c r="E884" s="3" t="s">
        <v>20</v>
      </c>
      <c r="F884" s="3">
        <f t="shared" si="1"/>
        <v>12</v>
      </c>
      <c r="G884" s="3">
        <f t="shared" si="2"/>
        <v>15</v>
      </c>
      <c r="H884" s="3" t="s">
        <v>796</v>
      </c>
      <c r="I884" s="3" t="s">
        <v>57</v>
      </c>
      <c r="J884" s="3" t="s">
        <v>26543</v>
      </c>
      <c r="K884" s="3" t="s">
        <v>26545</v>
      </c>
      <c r="L884" s="3"/>
      <c r="M884" s="3" t="s">
        <v>41</v>
      </c>
    </row>
    <row r="885" ht="21.75" customHeight="1">
      <c r="A885" s="3" t="s">
        <v>26546</v>
      </c>
      <c r="B885" s="3" t="s">
        <v>13915</v>
      </c>
      <c r="C885" s="3" t="s">
        <v>165</v>
      </c>
      <c r="D885" s="4" t="s">
        <v>19</v>
      </c>
      <c r="E885" s="3" t="s">
        <v>20</v>
      </c>
      <c r="F885" s="3">
        <f t="shared" si="1"/>
        <v>12</v>
      </c>
      <c r="G885" s="3">
        <f t="shared" si="2"/>
        <v>20</v>
      </c>
      <c r="H885" s="3" t="s">
        <v>232</v>
      </c>
      <c r="I885" s="3" t="s">
        <v>57</v>
      </c>
      <c r="J885" s="3" t="s">
        <v>26551</v>
      </c>
      <c r="K885" s="3" t="s">
        <v>20491</v>
      </c>
      <c r="L885" s="3"/>
      <c r="M885" s="3" t="s">
        <v>159</v>
      </c>
    </row>
    <row r="886" ht="21.75" customHeight="1">
      <c r="A886" s="3" t="s">
        <v>12446</v>
      </c>
      <c r="B886" s="3" t="s">
        <v>5740</v>
      </c>
      <c r="C886" s="3" t="s">
        <v>165</v>
      </c>
      <c r="D886" s="4" t="s">
        <v>19</v>
      </c>
      <c r="E886" s="3" t="s">
        <v>20</v>
      </c>
      <c r="F886" s="3">
        <f t="shared" si="1"/>
        <v>12</v>
      </c>
      <c r="G886" s="3">
        <f t="shared" si="2"/>
        <v>20</v>
      </c>
      <c r="H886" s="3" t="s">
        <v>232</v>
      </c>
      <c r="I886" s="3" t="s">
        <v>57</v>
      </c>
      <c r="J886" s="3" t="s">
        <v>26556</v>
      </c>
      <c r="K886" s="3" t="s">
        <v>1956</v>
      </c>
      <c r="L886" s="3"/>
      <c r="M886" s="3" t="s">
        <v>41</v>
      </c>
    </row>
    <row r="887" ht="21.75" customHeight="1">
      <c r="A887" s="3" t="s">
        <v>16221</v>
      </c>
      <c r="B887" s="3" t="s">
        <v>26560</v>
      </c>
      <c r="C887" s="3" t="s">
        <v>165</v>
      </c>
      <c r="D887" s="4" t="s">
        <v>19</v>
      </c>
      <c r="E887" s="3" t="s">
        <v>21</v>
      </c>
      <c r="F887" s="3">
        <f t="shared" si="1"/>
        <v>12</v>
      </c>
      <c r="G887" s="3">
        <f t="shared" si="2"/>
        <v>24</v>
      </c>
      <c r="H887" s="3" t="s">
        <v>589</v>
      </c>
      <c r="I887" s="3" t="s">
        <v>23</v>
      </c>
      <c r="J887" s="3" t="s">
        <v>26563</v>
      </c>
      <c r="K887" s="3" t="s">
        <v>26565</v>
      </c>
      <c r="L887" s="3"/>
      <c r="M887" s="3" t="s">
        <v>41</v>
      </c>
    </row>
    <row r="888" ht="21.75" customHeight="1">
      <c r="A888" s="3" t="s">
        <v>28</v>
      </c>
      <c r="B888" s="3" t="s">
        <v>26567</v>
      </c>
      <c r="C888" s="3" t="s">
        <v>165</v>
      </c>
      <c r="D888" s="4" t="s">
        <v>19</v>
      </c>
      <c r="E888" s="3" t="s">
        <v>20</v>
      </c>
      <c r="F888" s="3">
        <f t="shared" si="1"/>
        <v>12</v>
      </c>
      <c r="G888" s="3">
        <f t="shared" si="2"/>
        <v>18</v>
      </c>
      <c r="H888" s="3" t="s">
        <v>2395</v>
      </c>
      <c r="I888" s="3" t="s">
        <v>50</v>
      </c>
      <c r="J888" s="3" t="s">
        <v>26571</v>
      </c>
      <c r="K888" s="3" t="s">
        <v>26572</v>
      </c>
      <c r="L888" s="3"/>
      <c r="M888" s="3" t="s">
        <v>159</v>
      </c>
    </row>
    <row r="889" ht="21.75" customHeight="1">
      <c r="A889" s="3" t="s">
        <v>795</v>
      </c>
      <c r="B889" s="3" t="s">
        <v>26576</v>
      </c>
      <c r="C889" s="3" t="s">
        <v>165</v>
      </c>
      <c r="D889" s="4" t="s">
        <v>19</v>
      </c>
      <c r="E889" s="3" t="s">
        <v>20</v>
      </c>
      <c r="F889" s="3">
        <f t="shared" si="1"/>
        <v>12</v>
      </c>
      <c r="G889" s="3">
        <f t="shared" si="2"/>
        <v>20</v>
      </c>
      <c r="H889" s="3" t="s">
        <v>232</v>
      </c>
      <c r="I889" s="3" t="s">
        <v>57</v>
      </c>
      <c r="J889" s="3" t="s">
        <v>26582</v>
      </c>
      <c r="K889" s="3" t="s">
        <v>26583</v>
      </c>
      <c r="L889" s="3"/>
      <c r="M889" s="3" t="s">
        <v>41</v>
      </c>
    </row>
    <row r="890" ht="21.75" customHeight="1">
      <c r="A890" s="3" t="s">
        <v>5785</v>
      </c>
      <c r="B890" s="3" t="s">
        <v>19039</v>
      </c>
      <c r="C890" s="3" t="s">
        <v>165</v>
      </c>
      <c r="D890" s="4" t="s">
        <v>19</v>
      </c>
      <c r="E890" s="3" t="s">
        <v>20</v>
      </c>
      <c r="F890" s="3">
        <f t="shared" si="1"/>
        <v>12</v>
      </c>
      <c r="G890" s="3">
        <f t="shared" si="2"/>
        <v>24</v>
      </c>
      <c r="H890" s="3" t="s">
        <v>589</v>
      </c>
      <c r="I890" s="3" t="s">
        <v>23</v>
      </c>
      <c r="J890" s="3" t="s">
        <v>19040</v>
      </c>
      <c r="K890" s="3" t="s">
        <v>8399</v>
      </c>
      <c r="L890" s="3"/>
      <c r="M890" s="3" t="s">
        <v>159</v>
      </c>
    </row>
    <row r="891" ht="21.75" customHeight="1">
      <c r="A891" s="3" t="s">
        <v>26590</v>
      </c>
      <c r="B891" s="3" t="s">
        <v>9848</v>
      </c>
      <c r="C891" s="3" t="s">
        <v>165</v>
      </c>
      <c r="D891" s="4" t="s">
        <v>19</v>
      </c>
      <c r="E891" s="3" t="s">
        <v>20</v>
      </c>
      <c r="F891" s="3">
        <f t="shared" si="1"/>
        <v>12</v>
      </c>
      <c r="G891" s="3">
        <f t="shared" si="2"/>
        <v>24</v>
      </c>
      <c r="H891" s="3" t="s">
        <v>589</v>
      </c>
      <c r="I891" s="3" t="s">
        <v>57</v>
      </c>
      <c r="J891" s="3" t="s">
        <v>26597</v>
      </c>
      <c r="K891" s="3" t="s">
        <v>9853</v>
      </c>
      <c r="L891" s="3"/>
      <c r="M891" s="3" t="s">
        <v>35</v>
      </c>
    </row>
    <row r="892" ht="21.75" customHeight="1">
      <c r="A892" s="3" t="s">
        <v>26598</v>
      </c>
      <c r="B892" s="3" t="s">
        <v>26599</v>
      </c>
      <c r="C892" s="3" t="s">
        <v>165</v>
      </c>
      <c r="D892" s="4" t="s">
        <v>19</v>
      </c>
      <c r="E892" s="3" t="s">
        <v>20</v>
      </c>
      <c r="F892" s="3">
        <f t="shared" si="1"/>
        <v>12</v>
      </c>
      <c r="G892" s="3">
        <f t="shared" si="2"/>
        <v>24</v>
      </c>
      <c r="H892" s="3" t="s">
        <v>589</v>
      </c>
      <c r="I892" s="3" t="s">
        <v>50</v>
      </c>
      <c r="J892" s="3" t="s">
        <v>26603</v>
      </c>
      <c r="K892" s="3" t="s">
        <v>26605</v>
      </c>
      <c r="L892" s="3"/>
      <c r="M892" s="3" t="s">
        <v>41</v>
      </c>
    </row>
    <row r="893" ht="21.75" customHeight="1">
      <c r="A893" s="3" t="s">
        <v>9973</v>
      </c>
      <c r="B893" s="3" t="s">
        <v>26491</v>
      </c>
      <c r="C893" s="3" t="s">
        <v>165</v>
      </c>
      <c r="D893" s="4" t="s">
        <v>19</v>
      </c>
      <c r="E893" s="3" t="s">
        <v>21</v>
      </c>
      <c r="F893" s="3">
        <f t="shared" si="1"/>
        <v>12</v>
      </c>
      <c r="G893" s="3">
        <f t="shared" si="2"/>
        <v>19</v>
      </c>
      <c r="H893" s="3" t="s">
        <v>7003</v>
      </c>
      <c r="I893" s="3" t="s">
        <v>57</v>
      </c>
      <c r="J893" s="3" t="s">
        <v>26609</v>
      </c>
      <c r="K893" s="3" t="s">
        <v>26610</v>
      </c>
      <c r="L893" s="3"/>
      <c r="M893" s="3" t="s">
        <v>35</v>
      </c>
    </row>
    <row r="894" ht="21.75" customHeight="1">
      <c r="A894" s="3" t="s">
        <v>2654</v>
      </c>
      <c r="B894" s="3" t="s">
        <v>26611</v>
      </c>
      <c r="C894" s="3" t="s">
        <v>165</v>
      </c>
      <c r="D894" s="4" t="s">
        <v>19</v>
      </c>
      <c r="E894" s="3" t="s">
        <v>20</v>
      </c>
      <c r="F894" s="3">
        <f t="shared" si="1"/>
        <v>12</v>
      </c>
      <c r="G894" s="3">
        <f t="shared" si="2"/>
        <v>15</v>
      </c>
      <c r="H894" s="3" t="s">
        <v>796</v>
      </c>
      <c r="I894" s="3" t="s">
        <v>57</v>
      </c>
      <c r="J894" s="3" t="s">
        <v>26614</v>
      </c>
      <c r="K894" s="3" t="s">
        <v>26615</v>
      </c>
      <c r="L894" s="3"/>
      <c r="M894" s="3" t="s">
        <v>90</v>
      </c>
    </row>
    <row r="895" ht="21.75" customHeight="1">
      <c r="A895" s="3" t="s">
        <v>2555</v>
      </c>
      <c r="B895" s="3" t="s">
        <v>22764</v>
      </c>
      <c r="C895" s="3" t="s">
        <v>165</v>
      </c>
      <c r="D895" s="4" t="s">
        <v>19</v>
      </c>
      <c r="E895" s="3" t="s">
        <v>20</v>
      </c>
      <c r="F895" s="3">
        <f t="shared" si="1"/>
        <v>12</v>
      </c>
      <c r="G895" s="3">
        <f t="shared" si="2"/>
        <v>18</v>
      </c>
      <c r="H895" s="3" t="s">
        <v>2395</v>
      </c>
      <c r="I895" s="3" t="s">
        <v>50</v>
      </c>
      <c r="J895" s="3" t="s">
        <v>26619</v>
      </c>
      <c r="K895" s="3" t="s">
        <v>22108</v>
      </c>
      <c r="L895" s="3"/>
      <c r="M895" s="3" t="s">
        <v>41</v>
      </c>
    </row>
    <row r="896" ht="21.75" customHeight="1">
      <c r="A896" s="3" t="s">
        <v>26621</v>
      </c>
      <c r="B896" s="3" t="s">
        <v>22764</v>
      </c>
      <c r="C896" s="3" t="s">
        <v>165</v>
      </c>
      <c r="D896" s="4" t="s">
        <v>19</v>
      </c>
      <c r="E896" s="3" t="s">
        <v>20</v>
      </c>
      <c r="F896" s="3">
        <f t="shared" si="1"/>
        <v>12</v>
      </c>
      <c r="G896" s="3">
        <f t="shared" si="2"/>
        <v>20</v>
      </c>
      <c r="H896" s="3" t="s">
        <v>232</v>
      </c>
      <c r="I896" s="3" t="s">
        <v>57</v>
      </c>
      <c r="J896" s="3" t="s">
        <v>26623</v>
      </c>
      <c r="K896" s="3" t="s">
        <v>22768</v>
      </c>
      <c r="L896" s="3"/>
      <c r="M896" s="3" t="s">
        <v>41</v>
      </c>
    </row>
    <row r="897" ht="21.75" customHeight="1">
      <c r="A897" s="3" t="s">
        <v>12543</v>
      </c>
      <c r="B897" s="3" t="s">
        <v>22946</v>
      </c>
      <c r="C897" s="3" t="s">
        <v>165</v>
      </c>
      <c r="D897" s="4" t="s">
        <v>19</v>
      </c>
      <c r="E897" s="3" t="s">
        <v>20</v>
      </c>
      <c r="F897" s="3">
        <f t="shared" si="1"/>
        <v>12</v>
      </c>
      <c r="G897" s="3">
        <f t="shared" si="2"/>
        <v>20</v>
      </c>
      <c r="H897" s="3" t="s">
        <v>232</v>
      </c>
      <c r="I897" s="3" t="s">
        <v>23</v>
      </c>
      <c r="J897" s="3" t="s">
        <v>26629</v>
      </c>
      <c r="K897" s="3" t="s">
        <v>26630</v>
      </c>
      <c r="L897" s="3"/>
      <c r="M897" s="3" t="s">
        <v>35</v>
      </c>
    </row>
    <row r="898" ht="21.75" customHeight="1">
      <c r="A898" s="3" t="s">
        <v>26632</v>
      </c>
      <c r="B898" s="3" t="s">
        <v>26633</v>
      </c>
      <c r="C898" s="3" t="s">
        <v>165</v>
      </c>
      <c r="D898" s="4" t="s">
        <v>19</v>
      </c>
      <c r="E898" s="3" t="s">
        <v>20</v>
      </c>
      <c r="F898" s="3">
        <f t="shared" si="1"/>
        <v>12</v>
      </c>
      <c r="G898" s="3">
        <f t="shared" si="2"/>
        <v>18</v>
      </c>
      <c r="H898" s="3" t="s">
        <v>2395</v>
      </c>
      <c r="I898" s="3" t="s">
        <v>57</v>
      </c>
      <c r="J898" s="3" t="s">
        <v>26640</v>
      </c>
      <c r="K898" s="3" t="s">
        <v>26643</v>
      </c>
      <c r="L898" s="3"/>
      <c r="M898" s="3" t="s">
        <v>35</v>
      </c>
    </row>
    <row r="899" ht="21.75" customHeight="1">
      <c r="A899" s="3" t="s">
        <v>5785</v>
      </c>
      <c r="B899" s="3" t="s">
        <v>25498</v>
      </c>
      <c r="C899" s="3" t="s">
        <v>165</v>
      </c>
      <c r="D899" s="4" t="s">
        <v>19</v>
      </c>
      <c r="E899" s="3" t="s">
        <v>20</v>
      </c>
      <c r="F899" s="3">
        <f t="shared" si="1"/>
        <v>12</v>
      </c>
      <c r="G899" s="3">
        <f t="shared" si="2"/>
        <v>15</v>
      </c>
      <c r="H899" s="3" t="s">
        <v>796</v>
      </c>
      <c r="I899" s="3" t="s">
        <v>57</v>
      </c>
      <c r="J899" s="3" t="s">
        <v>26649</v>
      </c>
      <c r="K899" s="3" t="s">
        <v>14021</v>
      </c>
      <c r="L899" s="3"/>
      <c r="M899" s="3" t="s">
        <v>35</v>
      </c>
    </row>
    <row r="900" ht="21.75" customHeight="1">
      <c r="A900" s="3" t="s">
        <v>9973</v>
      </c>
      <c r="B900" s="3" t="s">
        <v>23013</v>
      </c>
      <c r="C900" s="3" t="s">
        <v>165</v>
      </c>
      <c r="D900" s="4" t="s">
        <v>19</v>
      </c>
      <c r="E900" s="3" t="s">
        <v>21</v>
      </c>
      <c r="F900" s="3">
        <f t="shared" si="1"/>
        <v>12</v>
      </c>
      <c r="G900" s="3">
        <f t="shared" si="2"/>
        <v>18</v>
      </c>
      <c r="H900" s="3" t="s">
        <v>2395</v>
      </c>
      <c r="I900" s="3" t="s">
        <v>57</v>
      </c>
      <c r="J900" s="3" t="s">
        <v>26656</v>
      </c>
      <c r="K900" s="3" t="s">
        <v>26657</v>
      </c>
      <c r="L900" s="3"/>
      <c r="M900" s="3" t="s">
        <v>35</v>
      </c>
    </row>
    <row r="901" ht="21.75" customHeight="1">
      <c r="A901" s="3" t="s">
        <v>26658</v>
      </c>
      <c r="B901" s="3" t="s">
        <v>26659</v>
      </c>
      <c r="C901" s="3" t="s">
        <v>165</v>
      </c>
      <c r="D901" s="4" t="s">
        <v>19</v>
      </c>
      <c r="E901" s="3" t="s">
        <v>20</v>
      </c>
      <c r="F901" s="3">
        <f t="shared" si="1"/>
        <v>12</v>
      </c>
      <c r="G901" s="3">
        <f t="shared" si="2"/>
        <v>24</v>
      </c>
      <c r="H901" s="3" t="s">
        <v>589</v>
      </c>
      <c r="I901" s="3" t="s">
        <v>57</v>
      </c>
      <c r="J901" s="3" t="s">
        <v>26661</v>
      </c>
      <c r="K901" s="3" t="s">
        <v>26662</v>
      </c>
      <c r="L901" s="3"/>
      <c r="M901" s="3" t="s">
        <v>41</v>
      </c>
    </row>
    <row r="902" ht="21.75" customHeight="1">
      <c r="A902" s="3" t="s">
        <v>8345</v>
      </c>
      <c r="B902" s="3" t="s">
        <v>8346</v>
      </c>
      <c r="C902" s="3" t="s">
        <v>165</v>
      </c>
      <c r="D902" s="4" t="s">
        <v>19</v>
      </c>
      <c r="E902" s="3" t="s">
        <v>20</v>
      </c>
      <c r="F902" s="3">
        <f t="shared" si="1"/>
        <v>12</v>
      </c>
      <c r="G902" s="3">
        <f t="shared" si="2"/>
        <v>16</v>
      </c>
      <c r="H902" s="3" t="s">
        <v>2898</v>
      </c>
      <c r="I902" s="3" t="s">
        <v>57</v>
      </c>
      <c r="J902" s="3" t="s">
        <v>8353</v>
      </c>
      <c r="K902" s="3" t="s">
        <v>8352</v>
      </c>
      <c r="L902" s="3"/>
      <c r="M902" s="3" t="s">
        <v>41</v>
      </c>
    </row>
    <row r="903" ht="21.75" customHeight="1">
      <c r="A903" s="3" t="s">
        <v>10645</v>
      </c>
      <c r="B903" s="3" t="s">
        <v>10646</v>
      </c>
      <c r="C903" s="3" t="s">
        <v>165</v>
      </c>
      <c r="D903" s="4" t="s">
        <v>19</v>
      </c>
      <c r="E903" s="3" t="s">
        <v>20</v>
      </c>
      <c r="F903" s="3">
        <f t="shared" si="1"/>
        <v>12</v>
      </c>
      <c r="G903" s="3">
        <f t="shared" si="2"/>
        <v>18</v>
      </c>
      <c r="H903" s="3" t="s">
        <v>2395</v>
      </c>
      <c r="I903" s="3" t="s">
        <v>57</v>
      </c>
      <c r="J903" s="3" t="s">
        <v>10653</v>
      </c>
      <c r="K903" s="3" t="s">
        <v>10651</v>
      </c>
      <c r="L903" s="3"/>
      <c r="M903" s="3" t="s">
        <v>35</v>
      </c>
    </row>
    <row r="904" ht="21.75" customHeight="1">
      <c r="A904" s="3" t="s">
        <v>8512</v>
      </c>
      <c r="B904" s="3" t="s">
        <v>26670</v>
      </c>
      <c r="C904" s="3" t="s">
        <v>165</v>
      </c>
      <c r="D904" s="4" t="s">
        <v>19</v>
      </c>
      <c r="E904" s="3" t="s">
        <v>20</v>
      </c>
      <c r="F904" s="3">
        <f t="shared" si="1"/>
        <v>12</v>
      </c>
      <c r="G904" s="3">
        <f t="shared" si="2"/>
        <v>15</v>
      </c>
      <c r="H904" s="3" t="s">
        <v>796</v>
      </c>
      <c r="I904" s="3" t="s">
        <v>23</v>
      </c>
      <c r="J904" s="3" t="s">
        <v>26675</v>
      </c>
      <c r="K904" s="3" t="s">
        <v>26676</v>
      </c>
      <c r="L904" s="3"/>
      <c r="M904" s="3" t="s">
        <v>41</v>
      </c>
    </row>
    <row r="905" ht="21.75" customHeight="1">
      <c r="A905" s="3" t="s">
        <v>26678</v>
      </c>
      <c r="B905" s="3" t="s">
        <v>21281</v>
      </c>
      <c r="C905" s="3" t="s">
        <v>165</v>
      </c>
      <c r="D905" s="4" t="s">
        <v>19</v>
      </c>
      <c r="E905" s="3" t="s">
        <v>21</v>
      </c>
      <c r="F905" s="3">
        <f t="shared" si="1"/>
        <v>12</v>
      </c>
      <c r="G905" s="3">
        <f t="shared" si="2"/>
        <v>15</v>
      </c>
      <c r="H905" s="3" t="s">
        <v>796</v>
      </c>
      <c r="I905" s="3" t="s">
        <v>50</v>
      </c>
      <c r="J905" s="3" t="s">
        <v>26681</v>
      </c>
      <c r="K905" s="3" t="s">
        <v>21291</v>
      </c>
      <c r="L905" s="3"/>
      <c r="M905" s="3" t="s">
        <v>250</v>
      </c>
    </row>
    <row r="906" ht="21.75" customHeight="1">
      <c r="A906" s="3" t="s">
        <v>11472</v>
      </c>
      <c r="B906" s="3" t="s">
        <v>26682</v>
      </c>
      <c r="C906" s="3" t="s">
        <v>165</v>
      </c>
      <c r="D906" s="4" t="s">
        <v>19</v>
      </c>
      <c r="E906" s="3" t="s">
        <v>21</v>
      </c>
      <c r="F906" s="3">
        <f t="shared" si="1"/>
        <v>12</v>
      </c>
      <c r="G906" s="3">
        <f t="shared" si="2"/>
        <v>16</v>
      </c>
      <c r="H906" s="3" t="s">
        <v>2898</v>
      </c>
      <c r="I906" s="3" t="s">
        <v>57</v>
      </c>
      <c r="J906" s="3" t="s">
        <v>26685</v>
      </c>
      <c r="K906" s="3" t="s">
        <v>6063</v>
      </c>
      <c r="L906" s="3"/>
      <c r="M906" s="3" t="s">
        <v>41</v>
      </c>
    </row>
    <row r="907" ht="21.75" customHeight="1">
      <c r="A907" s="3" t="s">
        <v>26686</v>
      </c>
      <c r="B907" s="3" t="s">
        <v>26687</v>
      </c>
      <c r="C907" s="3" t="s">
        <v>18</v>
      </c>
      <c r="D907" s="4" t="s">
        <v>19</v>
      </c>
      <c r="E907" s="3" t="s">
        <v>20</v>
      </c>
      <c r="F907" s="3">
        <f t="shared" si="1"/>
        <v>12</v>
      </c>
      <c r="G907" s="3">
        <f t="shared" si="2"/>
        <v>22</v>
      </c>
      <c r="H907" s="3" t="s">
        <v>7121</v>
      </c>
      <c r="I907" s="3" t="s">
        <v>23</v>
      </c>
      <c r="J907" s="3" t="s">
        <v>26690</v>
      </c>
      <c r="K907" s="3" t="s">
        <v>26691</v>
      </c>
      <c r="L907" s="3" t="s">
        <v>26692</v>
      </c>
      <c r="M907" s="3" t="s">
        <v>26694</v>
      </c>
    </row>
    <row r="908" ht="21.75" customHeight="1">
      <c r="A908" s="3" t="s">
        <v>26695</v>
      </c>
      <c r="B908" s="3" t="s">
        <v>16021</v>
      </c>
      <c r="C908" s="3" t="s">
        <v>18</v>
      </c>
      <c r="D908" s="4" t="s">
        <v>19</v>
      </c>
      <c r="E908" s="3" t="s">
        <v>21</v>
      </c>
      <c r="F908" s="3">
        <f t="shared" si="1"/>
        <v>12</v>
      </c>
      <c r="G908" s="3">
        <f t="shared" si="2"/>
        <v>16</v>
      </c>
      <c r="H908" s="3" t="s">
        <v>2898</v>
      </c>
      <c r="I908" s="3" t="s">
        <v>57</v>
      </c>
      <c r="J908" s="3" t="s">
        <v>8069</v>
      </c>
      <c r="K908" s="3" t="s">
        <v>16025</v>
      </c>
      <c r="L908" s="3" t="s">
        <v>26702</v>
      </c>
      <c r="M908" s="3" t="s">
        <v>41</v>
      </c>
    </row>
    <row r="909" ht="21.75" customHeight="1">
      <c r="A909" s="3" t="s">
        <v>738</v>
      </c>
      <c r="B909" s="3" t="s">
        <v>6136</v>
      </c>
      <c r="C909" s="3" t="s">
        <v>18</v>
      </c>
      <c r="D909" s="4" t="s">
        <v>19</v>
      </c>
      <c r="E909" s="3" t="s">
        <v>21</v>
      </c>
      <c r="F909" s="3">
        <f t="shared" si="1"/>
        <v>12</v>
      </c>
      <c r="G909" s="3">
        <f t="shared" si="2"/>
        <v>16</v>
      </c>
      <c r="H909" s="3" t="s">
        <v>2898</v>
      </c>
      <c r="I909" s="3" t="s">
        <v>57</v>
      </c>
      <c r="J909" s="3" t="s">
        <v>329</v>
      </c>
      <c r="K909" s="3" t="s">
        <v>6142</v>
      </c>
      <c r="L909" s="3" t="s">
        <v>26707</v>
      </c>
      <c r="M909" s="3" t="s">
        <v>159</v>
      </c>
    </row>
    <row r="910" ht="21.75" customHeight="1">
      <c r="A910" s="3" t="s">
        <v>28</v>
      </c>
      <c r="B910" s="3" t="s">
        <v>12037</v>
      </c>
      <c r="C910" s="3" t="s">
        <v>18</v>
      </c>
      <c r="D910" s="4" t="s">
        <v>19</v>
      </c>
      <c r="E910" s="3" t="s">
        <v>20</v>
      </c>
      <c r="F910" s="3">
        <f t="shared" si="1"/>
        <v>12</v>
      </c>
      <c r="G910" s="3">
        <f t="shared" si="2"/>
        <v>17</v>
      </c>
      <c r="H910" s="3" t="s">
        <v>1141</v>
      </c>
      <c r="I910" s="3" t="s">
        <v>57</v>
      </c>
      <c r="J910" s="3" t="s">
        <v>38</v>
      </c>
      <c r="K910" s="3" t="s">
        <v>22565</v>
      </c>
      <c r="L910" s="3" t="s">
        <v>26712</v>
      </c>
      <c r="M910" s="3" t="s">
        <v>35</v>
      </c>
    </row>
    <row r="911" ht="21.75" customHeight="1">
      <c r="A911" s="3" t="s">
        <v>19159</v>
      </c>
      <c r="B911" s="3" t="s">
        <v>16700</v>
      </c>
      <c r="C911" s="3" t="s">
        <v>18</v>
      </c>
      <c r="D911" s="4" t="s">
        <v>19</v>
      </c>
      <c r="E911" s="3" t="s">
        <v>20</v>
      </c>
      <c r="F911" s="3">
        <f t="shared" si="1"/>
        <v>12</v>
      </c>
      <c r="G911" s="3">
        <f t="shared" si="2"/>
        <v>20</v>
      </c>
      <c r="H911" s="3" t="s">
        <v>232</v>
      </c>
      <c r="I911" s="3" t="s">
        <v>57</v>
      </c>
      <c r="J911" s="3" t="s">
        <v>16703</v>
      </c>
      <c r="K911" s="3" t="s">
        <v>19163</v>
      </c>
      <c r="L911" s="3" t="s">
        <v>19164</v>
      </c>
      <c r="M911" s="3" t="s">
        <v>26718</v>
      </c>
    </row>
    <row r="912" ht="21.75" customHeight="1">
      <c r="A912" s="3" t="s">
        <v>3893</v>
      </c>
      <c r="B912" s="3" t="s">
        <v>3894</v>
      </c>
      <c r="C912" s="3" t="s">
        <v>18</v>
      </c>
      <c r="D912" s="4" t="s">
        <v>19</v>
      </c>
      <c r="E912" s="3" t="s">
        <v>20</v>
      </c>
      <c r="F912" s="3">
        <f t="shared" si="1"/>
        <v>12</v>
      </c>
      <c r="G912" s="3">
        <f t="shared" si="2"/>
        <v>24</v>
      </c>
      <c r="H912" s="3" t="s">
        <v>589</v>
      </c>
      <c r="I912" s="3" t="s">
        <v>57</v>
      </c>
      <c r="J912" s="3" t="s">
        <v>99</v>
      </c>
      <c r="K912" s="3" t="s">
        <v>3897</v>
      </c>
      <c r="L912" s="3" t="s">
        <v>3902</v>
      </c>
      <c r="M912" s="3" t="s">
        <v>26728</v>
      </c>
    </row>
    <row r="913" ht="21.75" customHeight="1">
      <c r="A913" s="3" t="s">
        <v>19192</v>
      </c>
      <c r="B913" s="3" t="s">
        <v>8934</v>
      </c>
      <c r="C913" s="3" t="s">
        <v>18</v>
      </c>
      <c r="D913" s="4" t="s">
        <v>19</v>
      </c>
      <c r="E913" s="3" t="s">
        <v>21</v>
      </c>
      <c r="F913" s="3">
        <f t="shared" si="1"/>
        <v>12</v>
      </c>
      <c r="G913" s="3">
        <f t="shared" si="2"/>
        <v>20</v>
      </c>
      <c r="H913" s="3" t="s">
        <v>232</v>
      </c>
      <c r="I913" s="3" t="s">
        <v>57</v>
      </c>
      <c r="J913" s="3" t="s">
        <v>38</v>
      </c>
      <c r="K913" s="3" t="s">
        <v>19197</v>
      </c>
      <c r="L913" s="3" t="s">
        <v>19198</v>
      </c>
      <c r="M913" s="3" t="s">
        <v>159</v>
      </c>
    </row>
    <row r="914" ht="21.75" customHeight="1">
      <c r="A914" s="3" t="s">
        <v>14178</v>
      </c>
      <c r="B914" s="3" t="s">
        <v>15803</v>
      </c>
      <c r="C914" s="3" t="s">
        <v>18</v>
      </c>
      <c r="D914" s="4" t="s">
        <v>19</v>
      </c>
      <c r="E914" s="3" t="s">
        <v>21</v>
      </c>
      <c r="F914" s="3">
        <f t="shared" si="1"/>
        <v>12</v>
      </c>
      <c r="G914" s="3">
        <f t="shared" si="2"/>
        <v>22</v>
      </c>
      <c r="H914" s="3" t="s">
        <v>7121</v>
      </c>
      <c r="I914" s="3" t="s">
        <v>57</v>
      </c>
      <c r="J914" s="3" t="s">
        <v>1414</v>
      </c>
      <c r="K914" s="3" t="s">
        <v>26735</v>
      </c>
      <c r="L914" s="3" t="s">
        <v>26738</v>
      </c>
      <c r="M914" s="3" t="s">
        <v>35</v>
      </c>
    </row>
    <row r="915" ht="21.75" customHeight="1">
      <c r="A915" s="3" t="s">
        <v>28</v>
      </c>
      <c r="B915" s="3" t="s">
        <v>8722</v>
      </c>
      <c r="C915" s="3" t="s">
        <v>18</v>
      </c>
      <c r="D915" s="4" t="s">
        <v>19</v>
      </c>
      <c r="E915" s="3" t="s">
        <v>20</v>
      </c>
      <c r="F915" s="3">
        <f t="shared" si="1"/>
        <v>12</v>
      </c>
      <c r="G915" s="3">
        <f t="shared" si="2"/>
        <v>17</v>
      </c>
      <c r="H915" s="3" t="s">
        <v>1141</v>
      </c>
      <c r="I915" s="3" t="s">
        <v>57</v>
      </c>
      <c r="J915" s="3" t="s">
        <v>1195</v>
      </c>
      <c r="K915" s="3" t="s">
        <v>10171</v>
      </c>
      <c r="L915" s="3" t="s">
        <v>26750</v>
      </c>
      <c r="M915" s="3" t="s">
        <v>159</v>
      </c>
    </row>
    <row r="916" ht="21.75" customHeight="1">
      <c r="A916" s="3" t="s">
        <v>5879</v>
      </c>
      <c r="B916" s="3" t="s">
        <v>26753</v>
      </c>
      <c r="C916" s="3" t="s">
        <v>18</v>
      </c>
      <c r="D916" s="4" t="s">
        <v>19</v>
      </c>
      <c r="E916" s="3" t="s">
        <v>20</v>
      </c>
      <c r="F916" s="3">
        <f t="shared" si="1"/>
        <v>12</v>
      </c>
      <c r="G916" s="3">
        <f t="shared" si="2"/>
        <v>18</v>
      </c>
      <c r="H916" s="3" t="s">
        <v>2395</v>
      </c>
      <c r="I916" s="3" t="s">
        <v>57</v>
      </c>
      <c r="J916" s="3" t="s">
        <v>38</v>
      </c>
      <c r="K916" s="3" t="s">
        <v>6634</v>
      </c>
      <c r="L916" s="3" t="s">
        <v>26759</v>
      </c>
      <c r="M916" s="3" t="s">
        <v>41</v>
      </c>
    </row>
    <row r="917" ht="21.75" customHeight="1">
      <c r="A917" s="3" t="s">
        <v>26760</v>
      </c>
      <c r="B917" s="3" t="s">
        <v>603</v>
      </c>
      <c r="C917" s="3" t="s">
        <v>18</v>
      </c>
      <c r="D917" s="4" t="s">
        <v>19</v>
      </c>
      <c r="E917" s="3" t="s">
        <v>20</v>
      </c>
      <c r="F917" s="3">
        <f t="shared" si="1"/>
        <v>12</v>
      </c>
      <c r="G917" s="3">
        <f t="shared" si="2"/>
        <v>16</v>
      </c>
      <c r="H917" s="3" t="s">
        <v>2898</v>
      </c>
      <c r="I917" s="3" t="s">
        <v>57</v>
      </c>
      <c r="J917" s="3" t="s">
        <v>606</v>
      </c>
      <c r="K917" s="3" t="s">
        <v>26764</v>
      </c>
      <c r="L917" s="3" t="s">
        <v>26765</v>
      </c>
      <c r="M917" s="3" t="s">
        <v>26769</v>
      </c>
    </row>
    <row r="918" ht="21.75" customHeight="1">
      <c r="A918" s="3" t="s">
        <v>19166</v>
      </c>
      <c r="B918" s="3" t="s">
        <v>282</v>
      </c>
      <c r="C918" s="3" t="s">
        <v>18</v>
      </c>
      <c r="D918" s="4" t="s">
        <v>19</v>
      </c>
      <c r="E918" s="3" t="s">
        <v>20</v>
      </c>
      <c r="F918" s="3">
        <f t="shared" si="1"/>
        <v>12</v>
      </c>
      <c r="G918" s="3">
        <f t="shared" si="2"/>
        <v>24</v>
      </c>
      <c r="H918" s="3" t="s">
        <v>589</v>
      </c>
      <c r="I918" s="3" t="s">
        <v>57</v>
      </c>
      <c r="J918" s="3" t="s">
        <v>109</v>
      </c>
      <c r="K918" s="3" t="s">
        <v>26772</v>
      </c>
      <c r="L918" s="3" t="s">
        <v>14097</v>
      </c>
      <c r="M918" s="3" t="s">
        <v>27</v>
      </c>
    </row>
    <row r="919" ht="21.75" customHeight="1">
      <c r="A919" s="3" t="s">
        <v>26773</v>
      </c>
      <c r="B919" s="3" t="s">
        <v>5236</v>
      </c>
      <c r="C919" s="3" t="s">
        <v>18</v>
      </c>
      <c r="D919" s="4" t="s">
        <v>19</v>
      </c>
      <c r="E919" s="3" t="s">
        <v>20</v>
      </c>
      <c r="F919" s="3">
        <f t="shared" si="1"/>
        <v>12</v>
      </c>
      <c r="G919" s="3">
        <f t="shared" si="2"/>
        <v>15</v>
      </c>
      <c r="H919" s="3" t="s">
        <v>796</v>
      </c>
      <c r="I919" s="3" t="s">
        <v>57</v>
      </c>
      <c r="J919" s="3" t="s">
        <v>38</v>
      </c>
      <c r="K919" s="3" t="s">
        <v>26776</v>
      </c>
      <c r="L919" s="3" t="s">
        <v>26777</v>
      </c>
      <c r="M919" s="3" t="s">
        <v>159</v>
      </c>
    </row>
    <row r="920" ht="21.75" customHeight="1">
      <c r="A920" s="3" t="s">
        <v>26778</v>
      </c>
      <c r="B920" s="3" t="s">
        <v>5236</v>
      </c>
      <c r="C920" s="3" t="s">
        <v>18</v>
      </c>
      <c r="D920" s="4" t="s">
        <v>19</v>
      </c>
      <c r="E920" s="3" t="s">
        <v>20</v>
      </c>
      <c r="F920" s="3">
        <f t="shared" si="1"/>
        <v>12</v>
      </c>
      <c r="G920" s="3">
        <f t="shared" si="2"/>
        <v>17</v>
      </c>
      <c r="H920" s="3" t="s">
        <v>1141</v>
      </c>
      <c r="I920" s="3" t="s">
        <v>57</v>
      </c>
      <c r="J920" s="3" t="s">
        <v>38</v>
      </c>
      <c r="K920" s="3" t="s">
        <v>26779</v>
      </c>
      <c r="L920" s="3" t="s">
        <v>26781</v>
      </c>
      <c r="M920" s="3" t="s">
        <v>159</v>
      </c>
    </row>
    <row r="921" ht="21.75" customHeight="1">
      <c r="A921" s="3" t="s">
        <v>26782</v>
      </c>
      <c r="B921" s="3" t="s">
        <v>5236</v>
      </c>
      <c r="C921" s="3" t="s">
        <v>18</v>
      </c>
      <c r="D921" s="4" t="s">
        <v>19</v>
      </c>
      <c r="E921" s="3" t="s">
        <v>21</v>
      </c>
      <c r="F921" s="3">
        <f t="shared" si="1"/>
        <v>12</v>
      </c>
      <c r="G921" s="3">
        <f t="shared" si="2"/>
        <v>17</v>
      </c>
      <c r="H921" s="3" t="s">
        <v>1141</v>
      </c>
      <c r="I921" s="3" t="s">
        <v>23</v>
      </c>
      <c r="J921" s="3" t="s">
        <v>38</v>
      </c>
      <c r="K921" s="3" t="s">
        <v>26779</v>
      </c>
      <c r="L921" s="3" t="s">
        <v>26784</v>
      </c>
      <c r="M921" s="3" t="s">
        <v>159</v>
      </c>
    </row>
    <row r="922" ht="21.75" customHeight="1">
      <c r="A922" s="3" t="s">
        <v>19180</v>
      </c>
      <c r="B922" s="3" t="s">
        <v>1035</v>
      </c>
      <c r="C922" s="3" t="s">
        <v>18</v>
      </c>
      <c r="D922" s="4" t="s">
        <v>19</v>
      </c>
      <c r="E922" s="3" t="s">
        <v>21</v>
      </c>
      <c r="F922" s="3">
        <f t="shared" si="1"/>
        <v>12</v>
      </c>
      <c r="G922" s="3">
        <f t="shared" si="2"/>
        <v>18</v>
      </c>
      <c r="H922" s="3" t="s">
        <v>2395</v>
      </c>
      <c r="I922" s="3" t="s">
        <v>23</v>
      </c>
      <c r="J922" s="3" t="s">
        <v>1036</v>
      </c>
      <c r="K922" s="3" t="s">
        <v>19182</v>
      </c>
      <c r="L922" s="3" t="s">
        <v>19185</v>
      </c>
      <c r="M922" s="3" t="s">
        <v>26790</v>
      </c>
    </row>
    <row r="923" ht="21.75" customHeight="1">
      <c r="A923" s="3" t="s">
        <v>26791</v>
      </c>
      <c r="B923" s="3" t="s">
        <v>12139</v>
      </c>
      <c r="C923" s="3" t="s">
        <v>18</v>
      </c>
      <c r="D923" s="4" t="s">
        <v>19</v>
      </c>
      <c r="E923" s="3" t="s">
        <v>20</v>
      </c>
      <c r="F923" s="3">
        <f t="shared" si="1"/>
        <v>12</v>
      </c>
      <c r="G923" s="3">
        <f t="shared" si="2"/>
        <v>20</v>
      </c>
      <c r="H923" s="3" t="s">
        <v>232</v>
      </c>
      <c r="I923" s="3" t="s">
        <v>57</v>
      </c>
      <c r="J923" s="3" t="s">
        <v>12143</v>
      </c>
      <c r="K923" s="3" t="s">
        <v>12144</v>
      </c>
      <c r="L923" s="3" t="s">
        <v>26798</v>
      </c>
      <c r="M923" s="3" t="s">
        <v>159</v>
      </c>
    </row>
    <row r="924" ht="21.75" customHeight="1">
      <c r="A924" s="3" t="s">
        <v>26799</v>
      </c>
      <c r="B924" s="3" t="s">
        <v>4966</v>
      </c>
      <c r="C924" s="3" t="s">
        <v>18</v>
      </c>
      <c r="D924" s="4" t="s">
        <v>19</v>
      </c>
      <c r="E924" s="3" t="s">
        <v>20</v>
      </c>
      <c r="F924" s="3">
        <f t="shared" si="1"/>
        <v>12</v>
      </c>
      <c r="G924" s="3">
        <f t="shared" si="2"/>
        <v>18</v>
      </c>
      <c r="H924" s="3" t="s">
        <v>2395</v>
      </c>
      <c r="I924" s="3" t="s">
        <v>57</v>
      </c>
      <c r="J924" s="3" t="s">
        <v>187</v>
      </c>
      <c r="K924" s="4" t="s">
        <v>19</v>
      </c>
      <c r="L924" s="3" t="s">
        <v>26803</v>
      </c>
      <c r="M924" s="3" t="s">
        <v>257</v>
      </c>
    </row>
    <row r="925" ht="21.75" customHeight="1">
      <c r="A925" s="3" t="s">
        <v>19203</v>
      </c>
      <c r="B925" s="3" t="s">
        <v>16609</v>
      </c>
      <c r="C925" s="3" t="s">
        <v>18</v>
      </c>
      <c r="D925" s="4" t="s">
        <v>19</v>
      </c>
      <c r="E925" s="3" t="s">
        <v>21</v>
      </c>
      <c r="F925" s="3">
        <f t="shared" si="1"/>
        <v>12</v>
      </c>
      <c r="G925" s="3">
        <f t="shared" si="2"/>
        <v>15</v>
      </c>
      <c r="H925" s="3" t="s">
        <v>796</v>
      </c>
      <c r="I925" s="3" t="s">
        <v>50</v>
      </c>
      <c r="J925" s="3" t="s">
        <v>26806</v>
      </c>
      <c r="K925" s="3" t="s">
        <v>16613</v>
      </c>
      <c r="L925" s="3" t="s">
        <v>19207</v>
      </c>
      <c r="M925" s="3" t="s">
        <v>26813</v>
      </c>
    </row>
    <row r="926" ht="21.75" customHeight="1">
      <c r="A926" s="3" t="s">
        <v>5424</v>
      </c>
      <c r="B926" s="3" t="s">
        <v>26816</v>
      </c>
      <c r="C926" s="3" t="s">
        <v>18</v>
      </c>
      <c r="D926" s="4" t="s">
        <v>19</v>
      </c>
      <c r="E926" s="3" t="s">
        <v>21</v>
      </c>
      <c r="F926" s="3">
        <f t="shared" si="1"/>
        <v>12</v>
      </c>
      <c r="G926" s="3">
        <f t="shared" si="2"/>
        <v>20</v>
      </c>
      <c r="H926" s="3" t="s">
        <v>232</v>
      </c>
      <c r="I926" s="3" t="s">
        <v>50</v>
      </c>
      <c r="J926" s="3" t="s">
        <v>15774</v>
      </c>
      <c r="K926" s="3" t="s">
        <v>26822</v>
      </c>
      <c r="L926" s="3" t="s">
        <v>26825</v>
      </c>
      <c r="M926" s="3" t="s">
        <v>26827</v>
      </c>
    </row>
    <row r="927" ht="21.75" customHeight="1">
      <c r="A927" s="3" t="s">
        <v>28</v>
      </c>
      <c r="B927" s="3" t="s">
        <v>603</v>
      </c>
      <c r="C927" s="3" t="s">
        <v>18</v>
      </c>
      <c r="D927" s="4" t="s">
        <v>19</v>
      </c>
      <c r="E927" s="3" t="s">
        <v>20</v>
      </c>
      <c r="F927" s="3">
        <f t="shared" si="1"/>
        <v>12</v>
      </c>
      <c r="G927" s="3">
        <f t="shared" si="2"/>
        <v>18</v>
      </c>
      <c r="H927" s="3" t="s">
        <v>2395</v>
      </c>
      <c r="I927" s="3" t="s">
        <v>57</v>
      </c>
      <c r="J927" s="3" t="s">
        <v>606</v>
      </c>
      <c r="K927" s="3" t="s">
        <v>26832</v>
      </c>
      <c r="L927" s="3" t="s">
        <v>26834</v>
      </c>
      <c r="M927" s="3" t="s">
        <v>26837</v>
      </c>
    </row>
    <row r="928" ht="21.75" customHeight="1">
      <c r="A928" s="3" t="s">
        <v>10794</v>
      </c>
      <c r="B928" s="3" t="s">
        <v>5236</v>
      </c>
      <c r="C928" s="3" t="s">
        <v>18</v>
      </c>
      <c r="D928" s="4" t="s">
        <v>19</v>
      </c>
      <c r="E928" s="3" t="s">
        <v>20</v>
      </c>
      <c r="F928" s="3">
        <f t="shared" si="1"/>
        <v>12</v>
      </c>
      <c r="G928" s="3">
        <f t="shared" si="2"/>
        <v>15</v>
      </c>
      <c r="H928" s="3" t="s">
        <v>796</v>
      </c>
      <c r="I928" s="3" t="s">
        <v>57</v>
      </c>
      <c r="J928" s="3" t="s">
        <v>38</v>
      </c>
      <c r="K928" s="3" t="s">
        <v>26844</v>
      </c>
      <c r="L928" s="3" t="s">
        <v>26845</v>
      </c>
      <c r="M928" s="3" t="s">
        <v>159</v>
      </c>
    </row>
    <row r="929" ht="21.75" customHeight="1">
      <c r="A929" s="3" t="s">
        <v>19216</v>
      </c>
      <c r="B929" s="3" t="s">
        <v>5236</v>
      </c>
      <c r="C929" s="3" t="s">
        <v>18</v>
      </c>
      <c r="D929" s="4" t="s">
        <v>19</v>
      </c>
      <c r="E929" s="3" t="s">
        <v>20</v>
      </c>
      <c r="F929" s="3">
        <f t="shared" si="1"/>
        <v>12</v>
      </c>
      <c r="G929" s="3">
        <f t="shared" si="2"/>
        <v>18</v>
      </c>
      <c r="H929" s="3" t="s">
        <v>2395</v>
      </c>
      <c r="I929" s="3" t="s">
        <v>57</v>
      </c>
      <c r="J929" s="3" t="s">
        <v>38</v>
      </c>
      <c r="K929" s="3" t="s">
        <v>19226</v>
      </c>
      <c r="L929" s="3" t="s">
        <v>19228</v>
      </c>
      <c r="M929" s="3" t="s">
        <v>159</v>
      </c>
    </row>
    <row r="930" ht="21.75" customHeight="1">
      <c r="A930" s="3" t="s">
        <v>2654</v>
      </c>
      <c r="B930" s="3" t="s">
        <v>26853</v>
      </c>
      <c r="C930" s="3" t="s">
        <v>18</v>
      </c>
      <c r="D930" s="4" t="s">
        <v>19</v>
      </c>
      <c r="E930" s="3" t="s">
        <v>21</v>
      </c>
      <c r="F930" s="3">
        <f t="shared" si="1"/>
        <v>12</v>
      </c>
      <c r="G930" s="3">
        <f t="shared" si="2"/>
        <v>18</v>
      </c>
      <c r="H930" s="3" t="s">
        <v>2395</v>
      </c>
      <c r="I930" s="3" t="s">
        <v>57</v>
      </c>
      <c r="J930" s="3" t="s">
        <v>26025</v>
      </c>
      <c r="K930" s="3" t="s">
        <v>26856</v>
      </c>
      <c r="L930" s="3" t="s">
        <v>26857</v>
      </c>
      <c r="M930" s="3" t="s">
        <v>26860</v>
      </c>
    </row>
    <row r="931" ht="21.75" customHeight="1">
      <c r="A931" s="3" t="s">
        <v>26862</v>
      </c>
      <c r="B931" s="3" t="s">
        <v>3189</v>
      </c>
      <c r="C931" s="3" t="s">
        <v>18</v>
      </c>
      <c r="D931" s="4" t="s">
        <v>19</v>
      </c>
      <c r="E931" s="3" t="s">
        <v>20</v>
      </c>
      <c r="F931" s="3">
        <f t="shared" si="1"/>
        <v>12</v>
      </c>
      <c r="G931" s="3">
        <f t="shared" si="2"/>
        <v>18</v>
      </c>
      <c r="H931" s="3" t="s">
        <v>2395</v>
      </c>
      <c r="I931" s="3" t="s">
        <v>23</v>
      </c>
      <c r="J931" s="3" t="s">
        <v>3181</v>
      </c>
      <c r="K931" s="3" t="s">
        <v>5910</v>
      </c>
      <c r="L931" s="3" t="s">
        <v>26870</v>
      </c>
      <c r="M931" s="3" t="s">
        <v>257</v>
      </c>
    </row>
    <row r="932" ht="21.75" customHeight="1">
      <c r="A932" s="3" t="s">
        <v>28</v>
      </c>
      <c r="B932" s="3" t="s">
        <v>17078</v>
      </c>
      <c r="C932" s="3" t="s">
        <v>18</v>
      </c>
      <c r="D932" s="4" t="s">
        <v>19</v>
      </c>
      <c r="E932" s="3" t="s">
        <v>21</v>
      </c>
      <c r="F932" s="3">
        <f t="shared" si="1"/>
        <v>12</v>
      </c>
      <c r="G932" s="3">
        <f t="shared" si="2"/>
        <v>15</v>
      </c>
      <c r="H932" s="3" t="s">
        <v>796</v>
      </c>
      <c r="I932" s="3" t="s">
        <v>57</v>
      </c>
      <c r="J932" s="3" t="s">
        <v>17080</v>
      </c>
      <c r="K932" s="3" t="s">
        <v>26875</v>
      </c>
      <c r="L932" s="3" t="s">
        <v>26877</v>
      </c>
      <c r="M932" s="3" t="s">
        <v>26881</v>
      </c>
    </row>
    <row r="933" ht="21.75" customHeight="1">
      <c r="A933" s="3" t="s">
        <v>26882</v>
      </c>
      <c r="B933" s="3" t="s">
        <v>26883</v>
      </c>
      <c r="C933" s="3" t="s">
        <v>18</v>
      </c>
      <c r="D933" s="4" t="s">
        <v>19</v>
      </c>
      <c r="E933" s="3" t="s">
        <v>21</v>
      </c>
      <c r="F933" s="3">
        <f t="shared" si="1"/>
        <v>12</v>
      </c>
      <c r="G933" s="3">
        <f t="shared" si="2"/>
        <v>20</v>
      </c>
      <c r="H933" s="3" t="s">
        <v>232</v>
      </c>
      <c r="I933" s="3" t="s">
        <v>57</v>
      </c>
      <c r="J933" s="3" t="s">
        <v>58</v>
      </c>
      <c r="K933" s="3" t="s">
        <v>26889</v>
      </c>
      <c r="L933" s="3" t="s">
        <v>26890</v>
      </c>
      <c r="M933" s="3" t="s">
        <v>26893</v>
      </c>
    </row>
    <row r="934" ht="21.75" customHeight="1">
      <c r="A934" s="3" t="s">
        <v>28</v>
      </c>
      <c r="B934" s="3" t="s">
        <v>22462</v>
      </c>
      <c r="C934" s="3" t="s">
        <v>18</v>
      </c>
      <c r="D934" s="4" t="s">
        <v>19</v>
      </c>
      <c r="E934" s="3" t="s">
        <v>20</v>
      </c>
      <c r="F934" s="3">
        <f t="shared" si="1"/>
        <v>12</v>
      </c>
      <c r="G934" s="3">
        <f t="shared" si="2"/>
        <v>24</v>
      </c>
      <c r="H934" s="3" t="s">
        <v>589</v>
      </c>
      <c r="I934" s="3" t="s">
        <v>57</v>
      </c>
      <c r="J934" s="3" t="s">
        <v>489</v>
      </c>
      <c r="K934" s="4" t="s">
        <v>19</v>
      </c>
      <c r="L934" s="3" t="s">
        <v>26897</v>
      </c>
      <c r="M934" s="3" t="s">
        <v>35</v>
      </c>
    </row>
    <row r="935" ht="21.75" customHeight="1">
      <c r="A935" s="3" t="s">
        <v>5785</v>
      </c>
      <c r="B935" s="3" t="s">
        <v>19265</v>
      </c>
      <c r="C935" s="3" t="s">
        <v>18</v>
      </c>
      <c r="D935" s="4" t="s">
        <v>19</v>
      </c>
      <c r="E935" s="3" t="s">
        <v>20</v>
      </c>
      <c r="F935" s="3">
        <f t="shared" si="1"/>
        <v>12</v>
      </c>
      <c r="G935" s="3">
        <f t="shared" si="2"/>
        <v>20</v>
      </c>
      <c r="H935" s="3" t="s">
        <v>232</v>
      </c>
      <c r="I935" s="3" t="s">
        <v>57</v>
      </c>
      <c r="J935" s="3" t="s">
        <v>19267</v>
      </c>
      <c r="K935" s="3" t="s">
        <v>19268</v>
      </c>
      <c r="L935" s="3" t="s">
        <v>19271</v>
      </c>
      <c r="M935" s="3" t="s">
        <v>35</v>
      </c>
    </row>
    <row r="936" ht="21.75" customHeight="1">
      <c r="A936" s="3" t="s">
        <v>26902</v>
      </c>
      <c r="B936" s="3" t="s">
        <v>11766</v>
      </c>
      <c r="C936" s="3" t="s">
        <v>18</v>
      </c>
      <c r="D936" s="4" t="s">
        <v>19</v>
      </c>
      <c r="E936" s="3" t="s">
        <v>20</v>
      </c>
      <c r="F936" s="3">
        <f t="shared" si="1"/>
        <v>12</v>
      </c>
      <c r="G936" s="3">
        <f t="shared" si="2"/>
        <v>16</v>
      </c>
      <c r="H936" s="3" t="s">
        <v>2898</v>
      </c>
      <c r="I936" s="3" t="s">
        <v>23</v>
      </c>
      <c r="J936" s="3" t="s">
        <v>556</v>
      </c>
      <c r="K936" s="3" t="s">
        <v>16176</v>
      </c>
      <c r="L936" s="3" t="s">
        <v>26907</v>
      </c>
      <c r="M936" s="3" t="s">
        <v>27</v>
      </c>
    </row>
    <row r="937" ht="21.75" customHeight="1">
      <c r="A937" s="3" t="s">
        <v>28</v>
      </c>
      <c r="B937" s="3" t="s">
        <v>26301</v>
      </c>
      <c r="C937" s="3" t="s">
        <v>18</v>
      </c>
      <c r="D937" s="4" t="s">
        <v>19</v>
      </c>
      <c r="E937" s="3" t="s">
        <v>20</v>
      </c>
      <c r="F937" s="3">
        <f t="shared" si="1"/>
        <v>12</v>
      </c>
      <c r="G937" s="3">
        <f t="shared" si="2"/>
        <v>20</v>
      </c>
      <c r="H937" s="3" t="s">
        <v>232</v>
      </c>
      <c r="I937" s="3" t="s">
        <v>23</v>
      </c>
      <c r="J937" s="3" t="s">
        <v>99</v>
      </c>
      <c r="K937" s="3" t="s">
        <v>26303</v>
      </c>
      <c r="L937" s="3" t="s">
        <v>26910</v>
      </c>
      <c r="M937" s="3" t="s">
        <v>35</v>
      </c>
    </row>
    <row r="938" ht="21.75" customHeight="1">
      <c r="A938" s="3" t="s">
        <v>4448</v>
      </c>
      <c r="B938" s="3" t="s">
        <v>26912</v>
      </c>
      <c r="C938" s="3" t="s">
        <v>18</v>
      </c>
      <c r="D938" s="4" t="s">
        <v>19</v>
      </c>
      <c r="E938" s="3" t="s">
        <v>20</v>
      </c>
      <c r="F938" s="3">
        <f t="shared" si="1"/>
        <v>12</v>
      </c>
      <c r="G938" s="3">
        <f t="shared" si="2"/>
        <v>18</v>
      </c>
      <c r="H938" s="3" t="s">
        <v>2395</v>
      </c>
      <c r="I938" s="3" t="s">
        <v>57</v>
      </c>
      <c r="J938" s="3" t="s">
        <v>99</v>
      </c>
      <c r="K938" s="3" t="s">
        <v>19281</v>
      </c>
      <c r="L938" s="3" t="s">
        <v>19283</v>
      </c>
      <c r="M938" s="3" t="s">
        <v>35</v>
      </c>
    </row>
    <row r="939" ht="21.75" customHeight="1">
      <c r="A939" s="3" t="s">
        <v>26918</v>
      </c>
      <c r="B939" s="3" t="s">
        <v>24443</v>
      </c>
      <c r="C939" s="3" t="s">
        <v>18</v>
      </c>
      <c r="D939" s="4" t="s">
        <v>19</v>
      </c>
      <c r="E939" s="3" t="s">
        <v>20</v>
      </c>
      <c r="F939" s="3">
        <f t="shared" si="1"/>
        <v>12</v>
      </c>
      <c r="G939" s="3">
        <f t="shared" si="2"/>
        <v>18</v>
      </c>
      <c r="H939" s="3" t="s">
        <v>2395</v>
      </c>
      <c r="I939" s="3" t="s">
        <v>57</v>
      </c>
      <c r="J939" s="3" t="s">
        <v>24454</v>
      </c>
      <c r="K939" s="3" t="s">
        <v>26925</v>
      </c>
      <c r="L939" s="3" t="s">
        <v>26928</v>
      </c>
      <c r="M939" s="3" t="s">
        <v>159</v>
      </c>
    </row>
    <row r="940" ht="21.75" customHeight="1">
      <c r="A940" s="3" t="s">
        <v>28</v>
      </c>
      <c r="B940" s="3" t="s">
        <v>6055</v>
      </c>
      <c r="C940" s="3" t="s">
        <v>18</v>
      </c>
      <c r="D940" s="4" t="s">
        <v>19</v>
      </c>
      <c r="E940" s="3" t="s">
        <v>21</v>
      </c>
      <c r="F940" s="3">
        <f t="shared" si="1"/>
        <v>12</v>
      </c>
      <c r="G940" s="3">
        <f t="shared" si="2"/>
        <v>18</v>
      </c>
      <c r="H940" s="3" t="s">
        <v>2395</v>
      </c>
      <c r="I940" s="3" t="s">
        <v>57</v>
      </c>
      <c r="J940" s="3" t="s">
        <v>38</v>
      </c>
      <c r="K940" s="3" t="s">
        <v>26933</v>
      </c>
      <c r="L940" s="3" t="s">
        <v>26935</v>
      </c>
      <c r="M940" s="3" t="s">
        <v>26939</v>
      </c>
    </row>
    <row r="941" ht="21.75" customHeight="1">
      <c r="A941" s="3" t="s">
        <v>5483</v>
      </c>
      <c r="B941" s="3" t="s">
        <v>11461</v>
      </c>
      <c r="C941" s="3" t="s">
        <v>18</v>
      </c>
      <c r="D941" s="4" t="s">
        <v>19</v>
      </c>
      <c r="E941" s="3" t="s">
        <v>21</v>
      </c>
      <c r="F941" s="3">
        <f t="shared" si="1"/>
        <v>12</v>
      </c>
      <c r="G941" s="3">
        <f t="shared" si="2"/>
        <v>20</v>
      </c>
      <c r="H941" s="3" t="s">
        <v>232</v>
      </c>
      <c r="I941" s="3" t="s">
        <v>23</v>
      </c>
      <c r="J941" s="3" t="s">
        <v>556</v>
      </c>
      <c r="K941" s="3" t="s">
        <v>26950</v>
      </c>
      <c r="L941" s="3" t="s">
        <v>26953</v>
      </c>
      <c r="M941" s="3" t="s">
        <v>35</v>
      </c>
    </row>
    <row r="942" ht="21.75" customHeight="1">
      <c r="A942" s="3" t="s">
        <v>6898</v>
      </c>
      <c r="B942" s="3" t="s">
        <v>26956</v>
      </c>
      <c r="C942" s="3" t="s">
        <v>18</v>
      </c>
      <c r="D942" s="4" t="s">
        <v>19</v>
      </c>
      <c r="E942" s="3" t="s">
        <v>20</v>
      </c>
      <c r="F942" s="3">
        <f t="shared" si="1"/>
        <v>12</v>
      </c>
      <c r="G942" s="3">
        <f t="shared" si="2"/>
        <v>18</v>
      </c>
      <c r="H942" s="3" t="s">
        <v>2395</v>
      </c>
      <c r="I942" s="3" t="s">
        <v>57</v>
      </c>
      <c r="J942" s="3" t="s">
        <v>26961</v>
      </c>
      <c r="K942" s="3" t="s">
        <v>26962</v>
      </c>
      <c r="L942" s="3" t="s">
        <v>26964</v>
      </c>
      <c r="M942" s="3" t="s">
        <v>26966</v>
      </c>
    </row>
    <row r="943" ht="21.75" customHeight="1">
      <c r="A943" s="3" t="s">
        <v>26967</v>
      </c>
      <c r="B943" s="3" t="s">
        <v>26969</v>
      </c>
      <c r="C943" s="3" t="s">
        <v>18</v>
      </c>
      <c r="D943" s="4" t="s">
        <v>19</v>
      </c>
      <c r="E943" s="3" t="s">
        <v>21</v>
      </c>
      <c r="F943" s="3">
        <f t="shared" si="1"/>
        <v>12</v>
      </c>
      <c r="G943" s="3">
        <f t="shared" si="2"/>
        <v>18</v>
      </c>
      <c r="H943" s="3" t="s">
        <v>2395</v>
      </c>
      <c r="I943" s="3" t="s">
        <v>50</v>
      </c>
      <c r="J943" s="3" t="s">
        <v>58</v>
      </c>
      <c r="K943" s="3" t="s">
        <v>26975</v>
      </c>
      <c r="L943" s="3" t="s">
        <v>26978</v>
      </c>
      <c r="M943" s="3" t="s">
        <v>159</v>
      </c>
    </row>
    <row r="944" ht="21.75" customHeight="1">
      <c r="A944" s="3" t="s">
        <v>25424</v>
      </c>
      <c r="B944" s="3" t="s">
        <v>3716</v>
      </c>
      <c r="C944" s="3" t="s">
        <v>18</v>
      </c>
      <c r="D944" s="4" t="s">
        <v>19</v>
      </c>
      <c r="E944" s="3" t="s">
        <v>20</v>
      </c>
      <c r="F944" s="3">
        <f t="shared" si="1"/>
        <v>12</v>
      </c>
      <c r="G944" s="3">
        <f t="shared" si="2"/>
        <v>16</v>
      </c>
      <c r="H944" s="3" t="s">
        <v>2898</v>
      </c>
      <c r="I944" s="3" t="s">
        <v>57</v>
      </c>
      <c r="J944" s="3" t="s">
        <v>70</v>
      </c>
      <c r="K944" s="3" t="s">
        <v>3222</v>
      </c>
      <c r="L944" s="3" t="s">
        <v>26986</v>
      </c>
      <c r="M944" s="3" t="s">
        <v>35</v>
      </c>
    </row>
    <row r="945" ht="21.75" customHeight="1">
      <c r="A945" s="3" t="s">
        <v>5483</v>
      </c>
      <c r="B945" s="3" t="s">
        <v>19453</v>
      </c>
      <c r="C945" s="3" t="s">
        <v>30</v>
      </c>
      <c r="D945" s="4" t="s">
        <v>19</v>
      </c>
      <c r="E945" s="3" t="s">
        <v>21</v>
      </c>
      <c r="F945" s="3">
        <f t="shared" si="1"/>
        <v>12</v>
      </c>
      <c r="G945" s="3">
        <f t="shared" si="2"/>
        <v>18</v>
      </c>
      <c r="H945" s="3" t="s">
        <v>2395</v>
      </c>
      <c r="I945" s="3" t="s">
        <v>57</v>
      </c>
      <c r="J945" s="3" t="s">
        <v>19456</v>
      </c>
      <c r="K945" s="3" t="s">
        <v>19455</v>
      </c>
      <c r="L945" s="3"/>
      <c r="M945" s="3" t="s">
        <v>41</v>
      </c>
    </row>
    <row r="946" ht="21.75" customHeight="1">
      <c r="A946" s="3" t="s">
        <v>26996</v>
      </c>
      <c r="B946" s="3" t="s">
        <v>8917</v>
      </c>
      <c r="C946" s="3" t="s">
        <v>30</v>
      </c>
      <c r="D946" s="4" t="s">
        <v>19</v>
      </c>
      <c r="E946" s="3" t="s">
        <v>20</v>
      </c>
      <c r="F946" s="3">
        <f t="shared" si="1"/>
        <v>12</v>
      </c>
      <c r="G946" s="3">
        <f t="shared" si="2"/>
        <v>18</v>
      </c>
      <c r="H946" s="3" t="s">
        <v>2395</v>
      </c>
      <c r="I946" s="3" t="s">
        <v>23</v>
      </c>
      <c r="J946" s="3" t="s">
        <v>27003</v>
      </c>
      <c r="K946" s="3" t="s">
        <v>27004</v>
      </c>
      <c r="L946" s="3"/>
      <c r="M946" s="3" t="s">
        <v>27</v>
      </c>
    </row>
    <row r="947" ht="21.75" customHeight="1">
      <c r="A947" s="3" t="s">
        <v>4428</v>
      </c>
      <c r="B947" s="3" t="s">
        <v>19457</v>
      </c>
      <c r="C947" s="3" t="s">
        <v>30</v>
      </c>
      <c r="D947" s="4" t="s">
        <v>19</v>
      </c>
      <c r="E947" s="3" t="s">
        <v>21</v>
      </c>
      <c r="F947" s="3">
        <f t="shared" si="1"/>
        <v>12</v>
      </c>
      <c r="G947" s="3">
        <f t="shared" si="2"/>
        <v>15</v>
      </c>
      <c r="H947" s="3" t="s">
        <v>796</v>
      </c>
      <c r="I947" s="3" t="s">
        <v>57</v>
      </c>
      <c r="J947" s="3" t="s">
        <v>19461</v>
      </c>
      <c r="K947" s="3" t="s">
        <v>19458</v>
      </c>
      <c r="L947" s="3"/>
      <c r="M947" s="3" t="s">
        <v>35</v>
      </c>
    </row>
    <row r="948" ht="21.75" customHeight="1">
      <c r="A948" s="3" t="s">
        <v>28</v>
      </c>
      <c r="B948" s="3" t="s">
        <v>10053</v>
      </c>
      <c r="C948" s="3" t="s">
        <v>30</v>
      </c>
      <c r="D948" s="4" t="s">
        <v>19</v>
      </c>
      <c r="E948" s="3" t="s">
        <v>20</v>
      </c>
      <c r="F948" s="3">
        <f t="shared" si="1"/>
        <v>12</v>
      </c>
      <c r="G948" s="3">
        <f t="shared" si="2"/>
        <v>20</v>
      </c>
      <c r="H948" s="3" t="s">
        <v>232</v>
      </c>
      <c r="I948" s="3" t="s">
        <v>57</v>
      </c>
      <c r="J948" s="3" t="s">
        <v>27013</v>
      </c>
      <c r="K948" s="3" t="s">
        <v>24331</v>
      </c>
      <c r="L948" s="3"/>
      <c r="M948" s="3" t="s">
        <v>35</v>
      </c>
    </row>
    <row r="949" ht="21.75" customHeight="1">
      <c r="A949" s="3" t="s">
        <v>12268</v>
      </c>
      <c r="B949" s="3" t="s">
        <v>10211</v>
      </c>
      <c r="C949" s="3" t="s">
        <v>30</v>
      </c>
      <c r="D949" s="4" t="s">
        <v>19</v>
      </c>
      <c r="E949" s="3" t="s">
        <v>20</v>
      </c>
      <c r="F949" s="3">
        <f t="shared" si="1"/>
        <v>12</v>
      </c>
      <c r="G949" s="3">
        <f t="shared" si="2"/>
        <v>18</v>
      </c>
      <c r="H949" s="3" t="s">
        <v>2395</v>
      </c>
      <c r="I949" s="3" t="s">
        <v>57</v>
      </c>
      <c r="J949" s="3" t="s">
        <v>27017</v>
      </c>
      <c r="K949" s="3" t="s">
        <v>10226</v>
      </c>
      <c r="L949" s="3"/>
      <c r="M949" s="3" t="s">
        <v>35</v>
      </c>
    </row>
    <row r="950" ht="21.75" customHeight="1">
      <c r="A950" s="3" t="s">
        <v>8216</v>
      </c>
      <c r="B950" s="3" t="s">
        <v>19511</v>
      </c>
      <c r="C950" s="3" t="s">
        <v>30</v>
      </c>
      <c r="D950" s="4" t="s">
        <v>19</v>
      </c>
      <c r="E950" s="3" t="s">
        <v>20</v>
      </c>
      <c r="F950" s="3">
        <f t="shared" si="1"/>
        <v>12</v>
      </c>
      <c r="G950" s="3">
        <f t="shared" si="2"/>
        <v>16</v>
      </c>
      <c r="H950" s="3" t="s">
        <v>2898</v>
      </c>
      <c r="I950" s="3" t="s">
        <v>57</v>
      </c>
      <c r="J950" s="3" t="s">
        <v>19516</v>
      </c>
      <c r="K950" s="3" t="s">
        <v>19513</v>
      </c>
      <c r="L950" s="3"/>
      <c r="M950" s="3" t="s">
        <v>41</v>
      </c>
    </row>
    <row r="951" ht="21.75" customHeight="1">
      <c r="A951" s="3" t="s">
        <v>9989</v>
      </c>
      <c r="B951" s="3" t="s">
        <v>7525</v>
      </c>
      <c r="C951" s="3" t="s">
        <v>30</v>
      </c>
      <c r="D951" s="4" t="s">
        <v>19</v>
      </c>
      <c r="E951" s="3" t="s">
        <v>20</v>
      </c>
      <c r="F951" s="3">
        <f t="shared" si="1"/>
        <v>12</v>
      </c>
      <c r="G951" s="3">
        <f t="shared" si="2"/>
        <v>18</v>
      </c>
      <c r="H951" s="3" t="s">
        <v>2395</v>
      </c>
      <c r="I951" s="3" t="s">
        <v>69</v>
      </c>
      <c r="J951" s="3" t="s">
        <v>27031</v>
      </c>
      <c r="K951" s="3" t="s">
        <v>166</v>
      </c>
      <c r="L951" s="3"/>
      <c r="M951" s="3" t="s">
        <v>159</v>
      </c>
    </row>
    <row r="952" ht="21.75" customHeight="1">
      <c r="A952" s="3" t="s">
        <v>12830</v>
      </c>
      <c r="B952" s="3" t="s">
        <v>7525</v>
      </c>
      <c r="C952" s="3" t="s">
        <v>30</v>
      </c>
      <c r="D952" s="4" t="s">
        <v>19</v>
      </c>
      <c r="E952" s="3" t="s">
        <v>20</v>
      </c>
      <c r="F952" s="3">
        <f t="shared" si="1"/>
        <v>12</v>
      </c>
      <c r="G952" s="3">
        <f t="shared" si="2"/>
        <v>18</v>
      </c>
      <c r="H952" s="3" t="s">
        <v>2395</v>
      </c>
      <c r="I952" s="3" t="s">
        <v>69</v>
      </c>
      <c r="J952" s="3" t="s">
        <v>27039</v>
      </c>
      <c r="K952" s="3" t="s">
        <v>166</v>
      </c>
      <c r="L952" s="3"/>
      <c r="M952" s="3" t="s">
        <v>159</v>
      </c>
    </row>
    <row r="953" ht="21.75" customHeight="1">
      <c r="A953" s="3" t="s">
        <v>2654</v>
      </c>
      <c r="B953" s="3" t="s">
        <v>19463</v>
      </c>
      <c r="C953" s="3" t="s">
        <v>30</v>
      </c>
      <c r="D953" s="4" t="s">
        <v>19</v>
      </c>
      <c r="E953" s="3" t="s">
        <v>21</v>
      </c>
      <c r="F953" s="3">
        <f t="shared" si="1"/>
        <v>12</v>
      </c>
      <c r="G953" s="3">
        <f t="shared" si="2"/>
        <v>18</v>
      </c>
      <c r="H953" s="3" t="s">
        <v>2395</v>
      </c>
      <c r="I953" s="3" t="s">
        <v>23</v>
      </c>
      <c r="J953" s="3" t="s">
        <v>19465</v>
      </c>
      <c r="K953" s="3" t="s">
        <v>19464</v>
      </c>
      <c r="L953" s="3"/>
      <c r="M953" s="3" t="s">
        <v>41</v>
      </c>
    </row>
    <row r="954" ht="21.75" customHeight="1">
      <c r="A954" s="3" t="s">
        <v>27048</v>
      </c>
      <c r="B954" s="3" t="s">
        <v>24035</v>
      </c>
      <c r="C954" s="3" t="s">
        <v>30</v>
      </c>
      <c r="D954" s="4" t="s">
        <v>19</v>
      </c>
      <c r="E954" s="3" t="s">
        <v>20</v>
      </c>
      <c r="F954" s="3">
        <f t="shared" si="1"/>
        <v>12</v>
      </c>
      <c r="G954" s="3">
        <f t="shared" si="2"/>
        <v>20</v>
      </c>
      <c r="H954" s="3" t="s">
        <v>232</v>
      </c>
      <c r="I954" s="3" t="s">
        <v>23</v>
      </c>
      <c r="J954" s="3" t="s">
        <v>27051</v>
      </c>
      <c r="K954" s="3" t="s">
        <v>27052</v>
      </c>
      <c r="L954" s="3"/>
      <c r="M954" s="3" t="s">
        <v>35</v>
      </c>
    </row>
    <row r="955" ht="21.75" customHeight="1">
      <c r="A955" s="3" t="s">
        <v>5785</v>
      </c>
      <c r="B955" s="3" t="s">
        <v>17794</v>
      </c>
      <c r="C955" s="3" t="s">
        <v>30</v>
      </c>
      <c r="D955" s="4" t="s">
        <v>19</v>
      </c>
      <c r="E955" s="3" t="s">
        <v>20</v>
      </c>
      <c r="F955" s="3">
        <f t="shared" si="1"/>
        <v>12</v>
      </c>
      <c r="G955" s="3">
        <f t="shared" si="2"/>
        <v>20</v>
      </c>
      <c r="H955" s="3" t="s">
        <v>232</v>
      </c>
      <c r="I955" s="3" t="s">
        <v>57</v>
      </c>
      <c r="J955" s="3" t="s">
        <v>19471</v>
      </c>
      <c r="K955" s="3" t="s">
        <v>19470</v>
      </c>
      <c r="L955" s="3"/>
      <c r="M955" s="3" t="s">
        <v>257</v>
      </c>
    </row>
    <row r="956" ht="21.75" customHeight="1">
      <c r="A956" s="3" t="s">
        <v>27059</v>
      </c>
      <c r="B956" s="3" t="s">
        <v>17384</v>
      </c>
      <c r="C956" s="3" t="s">
        <v>30</v>
      </c>
      <c r="D956" s="4" t="s">
        <v>19</v>
      </c>
      <c r="E956" s="3" t="s">
        <v>20</v>
      </c>
      <c r="F956" s="3">
        <f t="shared" si="1"/>
        <v>12</v>
      </c>
      <c r="G956" s="3">
        <f t="shared" si="2"/>
        <v>24</v>
      </c>
      <c r="H956" s="3" t="s">
        <v>589</v>
      </c>
      <c r="I956" s="3" t="s">
        <v>23</v>
      </c>
      <c r="J956" s="3" t="s">
        <v>27063</v>
      </c>
      <c r="K956" s="3" t="s">
        <v>27065</v>
      </c>
      <c r="L956" s="3"/>
      <c r="M956" s="3" t="s">
        <v>35</v>
      </c>
    </row>
    <row r="957" ht="21.75" customHeight="1">
      <c r="A957" s="3" t="s">
        <v>5663</v>
      </c>
      <c r="B957" s="3" t="s">
        <v>10864</v>
      </c>
      <c r="C957" s="3" t="s">
        <v>30</v>
      </c>
      <c r="D957" s="4" t="s">
        <v>19</v>
      </c>
      <c r="E957" s="3" t="s">
        <v>21</v>
      </c>
      <c r="F957" s="3">
        <f t="shared" si="1"/>
        <v>12</v>
      </c>
      <c r="G957" s="3">
        <f t="shared" si="2"/>
        <v>18</v>
      </c>
      <c r="H957" s="3" t="s">
        <v>2395</v>
      </c>
      <c r="I957" s="3" t="s">
        <v>23</v>
      </c>
      <c r="J957" s="3" t="s">
        <v>27067</v>
      </c>
      <c r="K957" s="3" t="s">
        <v>27069</v>
      </c>
      <c r="L957" s="3"/>
      <c r="M957" s="3" t="s">
        <v>35</v>
      </c>
    </row>
    <row r="958" ht="21.75" customHeight="1">
      <c r="A958" s="3" t="s">
        <v>2447</v>
      </c>
      <c r="B958" s="3" t="s">
        <v>10920</v>
      </c>
      <c r="C958" s="3" t="s">
        <v>30</v>
      </c>
      <c r="D958" s="4" t="s">
        <v>19</v>
      </c>
      <c r="E958" s="3" t="s">
        <v>21</v>
      </c>
      <c r="F958" s="3">
        <f t="shared" si="1"/>
        <v>12</v>
      </c>
      <c r="G958" s="3">
        <f t="shared" si="2"/>
        <v>18</v>
      </c>
      <c r="H958" s="3" t="s">
        <v>2395</v>
      </c>
      <c r="I958" s="3" t="s">
        <v>57</v>
      </c>
      <c r="J958" s="3" t="s">
        <v>27074</v>
      </c>
      <c r="K958" s="3" t="s">
        <v>5237</v>
      </c>
      <c r="L958" s="3"/>
      <c r="M958" s="3" t="s">
        <v>27</v>
      </c>
    </row>
    <row r="959" ht="21.75" customHeight="1">
      <c r="A959" s="3" t="s">
        <v>738</v>
      </c>
      <c r="B959" s="3" t="s">
        <v>27076</v>
      </c>
      <c r="C959" s="3" t="s">
        <v>30</v>
      </c>
      <c r="D959" s="4" t="s">
        <v>19</v>
      </c>
      <c r="E959" s="3" t="s">
        <v>21</v>
      </c>
      <c r="F959" s="3">
        <f t="shared" si="1"/>
        <v>12</v>
      </c>
      <c r="G959" s="3">
        <f t="shared" si="2"/>
        <v>20</v>
      </c>
      <c r="H959" s="3" t="s">
        <v>232</v>
      </c>
      <c r="I959" s="3" t="s">
        <v>57</v>
      </c>
      <c r="J959" s="3" t="s">
        <v>27079</v>
      </c>
      <c r="K959" s="3" t="s">
        <v>27080</v>
      </c>
      <c r="L959" s="3"/>
      <c r="M959" s="3" t="s">
        <v>27</v>
      </c>
    </row>
    <row r="960" ht="21.75" customHeight="1">
      <c r="A960" s="3" t="s">
        <v>12543</v>
      </c>
      <c r="B960" s="3" t="s">
        <v>10062</v>
      </c>
      <c r="C960" s="3" t="s">
        <v>30</v>
      </c>
      <c r="D960" s="4" t="s">
        <v>19</v>
      </c>
      <c r="E960" s="3" t="s">
        <v>20</v>
      </c>
      <c r="F960" s="3">
        <f t="shared" si="1"/>
        <v>12</v>
      </c>
      <c r="G960" s="3">
        <f t="shared" si="2"/>
        <v>18</v>
      </c>
      <c r="H960" s="3" t="s">
        <v>2395</v>
      </c>
      <c r="I960" s="3" t="s">
        <v>57</v>
      </c>
      <c r="J960" s="3" t="s">
        <v>27088</v>
      </c>
      <c r="K960" s="3" t="s">
        <v>10069</v>
      </c>
      <c r="L960" s="3"/>
      <c r="M960" s="3" t="s">
        <v>35</v>
      </c>
    </row>
    <row r="961" ht="21.75" customHeight="1">
      <c r="A961" s="3" t="s">
        <v>5879</v>
      </c>
      <c r="B961" s="3" t="s">
        <v>16426</v>
      </c>
      <c r="C961" s="3" t="s">
        <v>30</v>
      </c>
      <c r="D961" s="4" t="s">
        <v>19</v>
      </c>
      <c r="E961" s="3" t="s">
        <v>20</v>
      </c>
      <c r="F961" s="3">
        <f t="shared" si="1"/>
        <v>12</v>
      </c>
      <c r="G961" s="3">
        <f t="shared" si="2"/>
        <v>18</v>
      </c>
      <c r="H961" s="3" t="s">
        <v>2395</v>
      </c>
      <c r="I961" s="3" t="s">
        <v>57</v>
      </c>
      <c r="J961" s="3" t="s">
        <v>27094</v>
      </c>
      <c r="K961" s="3" t="s">
        <v>7955</v>
      </c>
      <c r="L961" s="3"/>
      <c r="M961" s="3" t="s">
        <v>27</v>
      </c>
    </row>
    <row r="962" ht="21.75" customHeight="1">
      <c r="A962" s="3" t="s">
        <v>19472</v>
      </c>
      <c r="B962" s="3" t="s">
        <v>5445</v>
      </c>
      <c r="C962" s="3" t="s">
        <v>30</v>
      </c>
      <c r="D962" s="4" t="s">
        <v>19</v>
      </c>
      <c r="E962" s="3" t="s">
        <v>20</v>
      </c>
      <c r="F962" s="3">
        <f t="shared" si="1"/>
        <v>12</v>
      </c>
      <c r="G962" s="3">
        <f t="shared" si="2"/>
        <v>14</v>
      </c>
      <c r="H962" s="3" t="s">
        <v>4759</v>
      </c>
      <c r="I962" s="3" t="s">
        <v>23</v>
      </c>
      <c r="J962" s="3" t="s">
        <v>19477</v>
      </c>
      <c r="K962" s="3" t="s">
        <v>19474</v>
      </c>
      <c r="L962" s="3"/>
      <c r="M962" s="3" t="s">
        <v>27</v>
      </c>
    </row>
    <row r="963" ht="21.75" customHeight="1">
      <c r="A963" s="3" t="s">
        <v>642</v>
      </c>
      <c r="B963" s="3" t="s">
        <v>19480</v>
      </c>
      <c r="C963" s="3" t="s">
        <v>30</v>
      </c>
      <c r="D963" s="4" t="s">
        <v>19</v>
      </c>
      <c r="E963" s="3" t="s">
        <v>20</v>
      </c>
      <c r="F963" s="3">
        <f t="shared" si="1"/>
        <v>12</v>
      </c>
      <c r="G963" s="3">
        <f t="shared" si="2"/>
        <v>22</v>
      </c>
      <c r="H963" s="3" t="s">
        <v>7121</v>
      </c>
      <c r="I963" s="3" t="s">
        <v>57</v>
      </c>
      <c r="J963" s="3" t="s">
        <v>19485</v>
      </c>
      <c r="K963" s="3" t="s">
        <v>19482</v>
      </c>
      <c r="L963" s="3"/>
      <c r="M963" s="3" t="s">
        <v>35</v>
      </c>
    </row>
    <row r="964" ht="21.75" customHeight="1">
      <c r="A964" s="3" t="s">
        <v>5879</v>
      </c>
      <c r="B964" s="3" t="s">
        <v>10155</v>
      </c>
      <c r="C964" s="3" t="s">
        <v>30</v>
      </c>
      <c r="D964" s="4" t="s">
        <v>19</v>
      </c>
      <c r="E964" s="3" t="s">
        <v>20</v>
      </c>
      <c r="F964" s="3">
        <f t="shared" si="1"/>
        <v>12</v>
      </c>
      <c r="G964" s="3">
        <f t="shared" si="2"/>
        <v>18</v>
      </c>
      <c r="H964" s="3" t="s">
        <v>2395</v>
      </c>
      <c r="I964" s="3" t="s">
        <v>57</v>
      </c>
      <c r="J964" s="3" t="s">
        <v>19491</v>
      </c>
      <c r="K964" s="3" t="s">
        <v>10164</v>
      </c>
      <c r="L964" s="3"/>
      <c r="M964" s="3" t="s">
        <v>27</v>
      </c>
    </row>
    <row r="965" ht="21.75" customHeight="1">
      <c r="A965" s="3" t="s">
        <v>27117</v>
      </c>
      <c r="B965" s="3" t="s">
        <v>8917</v>
      </c>
      <c r="C965" s="3" t="s">
        <v>30</v>
      </c>
      <c r="D965" s="4" t="s">
        <v>19</v>
      </c>
      <c r="E965" s="3" t="s">
        <v>20</v>
      </c>
      <c r="F965" s="3">
        <f t="shared" si="1"/>
        <v>12</v>
      </c>
      <c r="G965" s="3">
        <f t="shared" si="2"/>
        <v>16</v>
      </c>
      <c r="H965" s="3" t="s">
        <v>2898</v>
      </c>
      <c r="I965" s="3" t="s">
        <v>23</v>
      </c>
      <c r="J965" s="3" t="s">
        <v>27121</v>
      </c>
      <c r="K965" s="3" t="s">
        <v>6392</v>
      </c>
      <c r="L965" s="3"/>
      <c r="M965" s="3" t="s">
        <v>27</v>
      </c>
    </row>
    <row r="966" ht="21.75" customHeight="1">
      <c r="A966" s="3" t="s">
        <v>8244</v>
      </c>
      <c r="B966" s="3" t="s">
        <v>25820</v>
      </c>
      <c r="C966" s="3" t="s">
        <v>30</v>
      </c>
      <c r="D966" s="4" t="s">
        <v>19</v>
      </c>
      <c r="E966" s="3" t="s">
        <v>20</v>
      </c>
      <c r="F966" s="3">
        <f t="shared" si="1"/>
        <v>12</v>
      </c>
      <c r="G966" s="3">
        <f t="shared" si="2"/>
        <v>20</v>
      </c>
      <c r="H966" s="3" t="s">
        <v>232</v>
      </c>
      <c r="I966" s="3" t="s">
        <v>57</v>
      </c>
      <c r="J966" s="3" t="s">
        <v>27129</v>
      </c>
      <c r="K966" s="3" t="s">
        <v>166</v>
      </c>
      <c r="L966" s="3"/>
      <c r="M966" s="3" t="s">
        <v>41</v>
      </c>
    </row>
    <row r="967" ht="21.75" customHeight="1">
      <c r="A967" s="3" t="s">
        <v>5879</v>
      </c>
      <c r="B967" s="3" t="s">
        <v>10545</v>
      </c>
      <c r="C967" s="3" t="s">
        <v>30</v>
      </c>
      <c r="D967" s="4" t="s">
        <v>19</v>
      </c>
      <c r="E967" s="3" t="s">
        <v>21</v>
      </c>
      <c r="F967" s="3">
        <f t="shared" si="1"/>
        <v>12</v>
      </c>
      <c r="G967" s="3">
        <f t="shared" si="2"/>
        <v>20</v>
      </c>
      <c r="H967" s="3" t="s">
        <v>232</v>
      </c>
      <c r="I967" s="3" t="s">
        <v>57</v>
      </c>
      <c r="J967" s="3" t="s">
        <v>27136</v>
      </c>
      <c r="K967" s="3" t="s">
        <v>27137</v>
      </c>
      <c r="L967" s="3"/>
      <c r="M967" s="3" t="s">
        <v>159</v>
      </c>
    </row>
    <row r="968" ht="21.75" customHeight="1">
      <c r="A968" s="3" t="s">
        <v>27138</v>
      </c>
      <c r="B968" s="3" t="s">
        <v>11024</v>
      </c>
      <c r="C968" s="3" t="s">
        <v>30</v>
      </c>
      <c r="D968" s="4" t="s">
        <v>19</v>
      </c>
      <c r="E968" s="3" t="s">
        <v>20</v>
      </c>
      <c r="F968" s="3">
        <f t="shared" si="1"/>
        <v>12</v>
      </c>
      <c r="G968" s="3">
        <f t="shared" si="2"/>
        <v>18</v>
      </c>
      <c r="H968" s="3" t="s">
        <v>2395</v>
      </c>
      <c r="I968" s="3" t="s">
        <v>57</v>
      </c>
      <c r="J968" s="3" t="s">
        <v>27142</v>
      </c>
      <c r="K968" s="3" t="s">
        <v>27143</v>
      </c>
      <c r="L968" s="3"/>
      <c r="M968" s="3" t="s">
        <v>35</v>
      </c>
    </row>
    <row r="969" ht="21.75" customHeight="1">
      <c r="A969" s="3" t="s">
        <v>5862</v>
      </c>
      <c r="B969" s="3" t="s">
        <v>15749</v>
      </c>
      <c r="C969" s="3" t="s">
        <v>30</v>
      </c>
      <c r="D969" s="4" t="s">
        <v>19</v>
      </c>
      <c r="E969" s="3" t="s">
        <v>20</v>
      </c>
      <c r="F969" s="3">
        <f t="shared" si="1"/>
        <v>12</v>
      </c>
      <c r="G969" s="3">
        <f t="shared" si="2"/>
        <v>18</v>
      </c>
      <c r="H969" s="3" t="s">
        <v>2395</v>
      </c>
      <c r="I969" s="3" t="s">
        <v>57</v>
      </c>
      <c r="J969" s="3" t="s">
        <v>27150</v>
      </c>
      <c r="K969" s="3" t="s">
        <v>15750</v>
      </c>
      <c r="L969" s="3"/>
      <c r="M969" s="3" t="s">
        <v>35</v>
      </c>
    </row>
    <row r="970" ht="21.75" customHeight="1">
      <c r="A970" s="3" t="s">
        <v>19504</v>
      </c>
      <c r="B970" s="3" t="s">
        <v>11098</v>
      </c>
      <c r="C970" s="3" t="s">
        <v>30</v>
      </c>
      <c r="D970" s="4" t="s">
        <v>19</v>
      </c>
      <c r="E970" s="3" t="s">
        <v>20</v>
      </c>
      <c r="F970" s="3">
        <f t="shared" si="1"/>
        <v>12</v>
      </c>
      <c r="G970" s="3">
        <f t="shared" si="2"/>
        <v>18</v>
      </c>
      <c r="H970" s="3" t="s">
        <v>2395</v>
      </c>
      <c r="I970" s="3" t="s">
        <v>57</v>
      </c>
      <c r="J970" s="3" t="s">
        <v>19510</v>
      </c>
      <c r="K970" s="3" t="s">
        <v>17453</v>
      </c>
      <c r="L970" s="3"/>
      <c r="M970" s="3" t="s">
        <v>35</v>
      </c>
    </row>
    <row r="971" ht="21.75" customHeight="1">
      <c r="A971" s="3" t="s">
        <v>24566</v>
      </c>
      <c r="B971" s="3" t="s">
        <v>24567</v>
      </c>
      <c r="C971" s="3" t="s">
        <v>30</v>
      </c>
      <c r="D971" s="4" t="s">
        <v>19</v>
      </c>
      <c r="E971" s="3" t="s">
        <v>20</v>
      </c>
      <c r="F971" s="3">
        <f t="shared" si="1"/>
        <v>12</v>
      </c>
      <c r="G971" s="3">
        <f t="shared" si="2"/>
        <v>20</v>
      </c>
      <c r="H971" s="3" t="s">
        <v>232</v>
      </c>
      <c r="I971" s="3" t="s">
        <v>23</v>
      </c>
      <c r="J971" s="3" t="s">
        <v>24572</v>
      </c>
      <c r="K971" s="3" t="s">
        <v>24570</v>
      </c>
      <c r="L971" s="3"/>
      <c r="M971" s="3" t="s">
        <v>41</v>
      </c>
    </row>
    <row r="972" ht="21.75" customHeight="1">
      <c r="A972" s="3" t="s">
        <v>56</v>
      </c>
      <c r="B972" s="3" t="s">
        <v>61</v>
      </c>
      <c r="C972" s="3" t="s">
        <v>17</v>
      </c>
      <c r="D972" s="4" t="s">
        <v>19</v>
      </c>
      <c r="E972" s="3" t="s">
        <v>20</v>
      </c>
      <c r="F972" s="3">
        <f t="shared" si="1"/>
        <v>13</v>
      </c>
      <c r="G972" s="3">
        <f t="shared" si="2"/>
        <v>25</v>
      </c>
      <c r="H972" s="3" t="s">
        <v>66</v>
      </c>
      <c r="I972" s="3" t="s">
        <v>57</v>
      </c>
      <c r="J972" s="3" t="s">
        <v>71</v>
      </c>
      <c r="K972" s="3" t="s">
        <v>68</v>
      </c>
      <c r="L972" s="3"/>
      <c r="M972" s="3" t="s">
        <v>41</v>
      </c>
    </row>
    <row r="973" ht="21.75" customHeight="1">
      <c r="A973" s="3" t="s">
        <v>11196</v>
      </c>
      <c r="B973" s="3" t="s">
        <v>27173</v>
      </c>
      <c r="C973" s="3" t="s">
        <v>17</v>
      </c>
      <c r="D973" s="4" t="s">
        <v>19</v>
      </c>
      <c r="E973" s="3" t="s">
        <v>20</v>
      </c>
      <c r="F973" s="3">
        <f t="shared" si="1"/>
        <v>13</v>
      </c>
      <c r="G973" s="3">
        <f t="shared" si="2"/>
        <v>18</v>
      </c>
      <c r="H973" s="3" t="s">
        <v>8286</v>
      </c>
      <c r="I973" s="3" t="s">
        <v>57</v>
      </c>
      <c r="J973" s="3" t="s">
        <v>27179</v>
      </c>
      <c r="K973" s="3" t="s">
        <v>27180</v>
      </c>
      <c r="L973" s="3"/>
      <c r="M973" s="3" t="s">
        <v>41</v>
      </c>
    </row>
    <row r="974" ht="21.75" customHeight="1">
      <c r="A974" s="3" t="s">
        <v>27181</v>
      </c>
      <c r="B974" s="3" t="s">
        <v>27182</v>
      </c>
      <c r="C974" s="3" t="s">
        <v>17</v>
      </c>
      <c r="D974" s="4" t="s">
        <v>19</v>
      </c>
      <c r="E974" s="3" t="s">
        <v>20</v>
      </c>
      <c r="F974" s="3">
        <f t="shared" si="1"/>
        <v>13</v>
      </c>
      <c r="G974" s="3">
        <f t="shared" si="2"/>
        <v>20</v>
      </c>
      <c r="H974" s="3" t="s">
        <v>314</v>
      </c>
      <c r="I974" s="3" t="s">
        <v>57</v>
      </c>
      <c r="J974" s="3" t="s">
        <v>27187</v>
      </c>
      <c r="K974" s="3" t="s">
        <v>27188</v>
      </c>
      <c r="L974" s="3"/>
      <c r="M974" s="3" t="s">
        <v>35</v>
      </c>
    </row>
    <row r="975" ht="21.75" customHeight="1">
      <c r="A975" s="3" t="s">
        <v>22955</v>
      </c>
      <c r="B975" s="3" t="s">
        <v>7595</v>
      </c>
      <c r="C975" s="3" t="s">
        <v>17</v>
      </c>
      <c r="D975" s="4" t="s">
        <v>19</v>
      </c>
      <c r="E975" s="3" t="s">
        <v>20</v>
      </c>
      <c r="F975" s="3">
        <f t="shared" si="1"/>
        <v>13</v>
      </c>
      <c r="G975" s="3">
        <f t="shared" si="2"/>
        <v>20</v>
      </c>
      <c r="H975" s="3" t="s">
        <v>314</v>
      </c>
      <c r="I975" s="3" t="s">
        <v>57</v>
      </c>
      <c r="J975" s="3" t="s">
        <v>27197</v>
      </c>
      <c r="K975" s="3" t="s">
        <v>13784</v>
      </c>
      <c r="L975" s="3"/>
      <c r="M975" s="3" t="s">
        <v>27</v>
      </c>
    </row>
    <row r="976" ht="21.75" customHeight="1">
      <c r="A976" s="3" t="s">
        <v>28</v>
      </c>
      <c r="B976" s="3" t="s">
        <v>7116</v>
      </c>
      <c r="C976" s="3" t="s">
        <v>17</v>
      </c>
      <c r="D976" s="4" t="s">
        <v>19</v>
      </c>
      <c r="E976" s="3" t="s">
        <v>20</v>
      </c>
      <c r="F976" s="3">
        <f t="shared" si="1"/>
        <v>13</v>
      </c>
      <c r="G976" s="3">
        <f t="shared" si="2"/>
        <v>20</v>
      </c>
      <c r="H976" s="3" t="s">
        <v>314</v>
      </c>
      <c r="I976" s="3" t="s">
        <v>57</v>
      </c>
      <c r="J976" s="3" t="s">
        <v>27203</v>
      </c>
      <c r="K976" s="3" t="s">
        <v>27204</v>
      </c>
      <c r="L976" s="3"/>
      <c r="M976" s="3" t="s">
        <v>27</v>
      </c>
    </row>
    <row r="977" ht="21.75" customHeight="1">
      <c r="A977" s="3" t="s">
        <v>14178</v>
      </c>
      <c r="B977" s="3" t="s">
        <v>5009</v>
      </c>
      <c r="C977" s="3" t="s">
        <v>17</v>
      </c>
      <c r="D977" s="4" t="s">
        <v>19</v>
      </c>
      <c r="E977" s="3" t="s">
        <v>20</v>
      </c>
      <c r="F977" s="3">
        <f t="shared" si="1"/>
        <v>13</v>
      </c>
      <c r="G977" s="3">
        <f t="shared" si="2"/>
        <v>20</v>
      </c>
      <c r="H977" s="3" t="s">
        <v>314</v>
      </c>
      <c r="I977" s="3" t="s">
        <v>57</v>
      </c>
      <c r="J977" s="3" t="s">
        <v>27210</v>
      </c>
      <c r="K977" s="3" t="s">
        <v>27211</v>
      </c>
      <c r="L977" s="3"/>
      <c r="M977" s="3" t="s">
        <v>27</v>
      </c>
    </row>
    <row r="978" ht="21.75" customHeight="1">
      <c r="A978" s="3" t="s">
        <v>19901</v>
      </c>
      <c r="B978" s="3" t="s">
        <v>19902</v>
      </c>
      <c r="C978" s="3" t="s">
        <v>17</v>
      </c>
      <c r="D978" s="4" t="s">
        <v>19</v>
      </c>
      <c r="E978" s="3" t="s">
        <v>20</v>
      </c>
      <c r="F978" s="3">
        <f t="shared" si="1"/>
        <v>13</v>
      </c>
      <c r="G978" s="3">
        <f t="shared" si="2"/>
        <v>18</v>
      </c>
      <c r="H978" s="3" t="s">
        <v>8286</v>
      </c>
      <c r="I978" s="3" t="s">
        <v>57</v>
      </c>
      <c r="J978" s="3" t="s">
        <v>19907</v>
      </c>
      <c r="K978" s="3" t="s">
        <v>19905</v>
      </c>
      <c r="L978" s="3"/>
      <c r="M978" s="3" t="s">
        <v>35</v>
      </c>
    </row>
    <row r="979" ht="21.75" customHeight="1">
      <c r="A979" s="3" t="s">
        <v>15397</v>
      </c>
      <c r="B979" s="3" t="s">
        <v>20463</v>
      </c>
      <c r="C979" s="3" t="s">
        <v>17</v>
      </c>
      <c r="D979" s="4" t="s">
        <v>19</v>
      </c>
      <c r="E979" s="3" t="s">
        <v>20</v>
      </c>
      <c r="F979" s="3">
        <f t="shared" si="1"/>
        <v>13</v>
      </c>
      <c r="G979" s="3">
        <f t="shared" si="2"/>
        <v>20</v>
      </c>
      <c r="H979" s="3" t="s">
        <v>314</v>
      </c>
      <c r="I979" s="3" t="s">
        <v>23</v>
      </c>
      <c r="J979" s="3" t="s">
        <v>27223</v>
      </c>
      <c r="K979" s="3" t="s">
        <v>27224</v>
      </c>
      <c r="L979" s="3"/>
      <c r="M979" s="3" t="s">
        <v>35</v>
      </c>
    </row>
    <row r="980" ht="21.75" customHeight="1">
      <c r="A980" s="3" t="s">
        <v>6898</v>
      </c>
      <c r="B980" s="3" t="s">
        <v>7929</v>
      </c>
      <c r="C980" s="3" t="s">
        <v>17</v>
      </c>
      <c r="D980" s="4" t="s">
        <v>19</v>
      </c>
      <c r="E980" s="3" t="s">
        <v>21</v>
      </c>
      <c r="F980" s="3">
        <f t="shared" si="1"/>
        <v>13</v>
      </c>
      <c r="G980" s="3">
        <f t="shared" si="2"/>
        <v>25</v>
      </c>
      <c r="H980" s="3" t="s">
        <v>66</v>
      </c>
      <c r="I980" s="3" t="s">
        <v>57</v>
      </c>
      <c r="J980" s="3" t="s">
        <v>19943</v>
      </c>
      <c r="K980" s="3" t="s">
        <v>19942</v>
      </c>
      <c r="L980" s="3"/>
      <c r="M980" s="3" t="s">
        <v>41</v>
      </c>
    </row>
    <row r="981" ht="21.75" customHeight="1">
      <c r="A981" s="3" t="s">
        <v>27233</v>
      </c>
      <c r="B981" s="3" t="s">
        <v>801</v>
      </c>
      <c r="C981" s="3" t="s">
        <v>17</v>
      </c>
      <c r="D981" s="4" t="s">
        <v>19</v>
      </c>
      <c r="E981" s="3" t="s">
        <v>117</v>
      </c>
      <c r="F981" s="3">
        <f t="shared" si="1"/>
        <v>13</v>
      </c>
      <c r="G981" s="3">
        <f t="shared" si="2"/>
        <v>20</v>
      </c>
      <c r="H981" s="3" t="s">
        <v>314</v>
      </c>
      <c r="I981" s="3" t="s">
        <v>69</v>
      </c>
      <c r="J981" s="3" t="s">
        <v>27238</v>
      </c>
      <c r="K981" s="3" t="s">
        <v>3453</v>
      </c>
      <c r="L981" s="3"/>
      <c r="M981" s="3" t="s">
        <v>27</v>
      </c>
    </row>
    <row r="982" ht="21.75" customHeight="1">
      <c r="A982" s="3" t="s">
        <v>25424</v>
      </c>
      <c r="B982" s="3" t="s">
        <v>8478</v>
      </c>
      <c r="C982" s="3" t="s">
        <v>17</v>
      </c>
      <c r="D982" s="4" t="s">
        <v>19</v>
      </c>
      <c r="E982" s="3" t="s">
        <v>20</v>
      </c>
      <c r="F982" s="3">
        <f t="shared" si="1"/>
        <v>13</v>
      </c>
      <c r="G982" s="3">
        <f t="shared" si="2"/>
        <v>18</v>
      </c>
      <c r="H982" s="3" t="s">
        <v>8286</v>
      </c>
      <c r="I982" s="3" t="s">
        <v>23</v>
      </c>
      <c r="J982" s="3" t="s">
        <v>27248</v>
      </c>
      <c r="K982" s="3" t="s">
        <v>24550</v>
      </c>
      <c r="L982" s="3"/>
      <c r="M982" s="3" t="s">
        <v>257</v>
      </c>
    </row>
    <row r="983" ht="21.75" customHeight="1">
      <c r="A983" s="3" t="s">
        <v>10635</v>
      </c>
      <c r="B983" s="3" t="s">
        <v>2413</v>
      </c>
      <c r="C983" s="3" t="s">
        <v>165</v>
      </c>
      <c r="D983" s="4" t="s">
        <v>19</v>
      </c>
      <c r="E983" s="3" t="s">
        <v>21</v>
      </c>
      <c r="F983" s="3">
        <f t="shared" si="1"/>
        <v>13</v>
      </c>
      <c r="G983" s="3">
        <f t="shared" si="2"/>
        <v>25</v>
      </c>
      <c r="H983" s="3" t="s">
        <v>66</v>
      </c>
      <c r="I983" s="3" t="s">
        <v>23</v>
      </c>
      <c r="J983" s="3" t="s">
        <v>10959</v>
      </c>
      <c r="K983" s="3" t="s">
        <v>10958</v>
      </c>
      <c r="L983" s="3"/>
      <c r="M983" s="3" t="s">
        <v>41</v>
      </c>
    </row>
    <row r="984" ht="21.75" customHeight="1">
      <c r="A984" s="3" t="s">
        <v>20009</v>
      </c>
      <c r="B984" s="3" t="s">
        <v>20011</v>
      </c>
      <c r="C984" s="3" t="s">
        <v>165</v>
      </c>
      <c r="D984" s="4" t="s">
        <v>19</v>
      </c>
      <c r="E984" s="3" t="s">
        <v>20</v>
      </c>
      <c r="F984" s="3">
        <f t="shared" si="1"/>
        <v>13</v>
      </c>
      <c r="G984" s="3">
        <f t="shared" si="2"/>
        <v>18</v>
      </c>
      <c r="H984" s="3" t="s">
        <v>8286</v>
      </c>
      <c r="I984" s="3" t="s">
        <v>23</v>
      </c>
      <c r="J984" s="3" t="s">
        <v>20019</v>
      </c>
      <c r="K984" s="3" t="s">
        <v>20017</v>
      </c>
      <c r="L984" s="3"/>
      <c r="M984" s="3" t="s">
        <v>41</v>
      </c>
    </row>
    <row r="985" ht="21.75" customHeight="1">
      <c r="A985" s="3" t="s">
        <v>2654</v>
      </c>
      <c r="B985" s="3" t="s">
        <v>12051</v>
      </c>
      <c r="C985" s="3" t="s">
        <v>165</v>
      </c>
      <c r="D985" s="4" t="s">
        <v>19</v>
      </c>
      <c r="E985" s="3" t="s">
        <v>21</v>
      </c>
      <c r="F985" s="3">
        <f t="shared" si="1"/>
        <v>13</v>
      </c>
      <c r="G985" s="3">
        <f t="shared" si="2"/>
        <v>18</v>
      </c>
      <c r="H985" s="3" t="s">
        <v>8286</v>
      </c>
      <c r="I985" s="3" t="s">
        <v>57</v>
      </c>
      <c r="J985" s="3" t="s">
        <v>27270</v>
      </c>
      <c r="K985" s="3" t="s">
        <v>16185</v>
      </c>
      <c r="L985" s="3"/>
      <c r="M985" s="3" t="s">
        <v>35</v>
      </c>
    </row>
    <row r="986" ht="21.75" customHeight="1">
      <c r="A986" s="3" t="s">
        <v>27274</v>
      </c>
      <c r="B986" s="3" t="s">
        <v>2639</v>
      </c>
      <c r="C986" s="3" t="s">
        <v>165</v>
      </c>
      <c r="D986" s="4" t="s">
        <v>19</v>
      </c>
      <c r="E986" s="3" t="s">
        <v>20</v>
      </c>
      <c r="F986" s="3">
        <f t="shared" si="1"/>
        <v>13</v>
      </c>
      <c r="G986" s="3">
        <f t="shared" si="2"/>
        <v>25</v>
      </c>
      <c r="H986" s="3" t="s">
        <v>66</v>
      </c>
      <c r="I986" s="3" t="s">
        <v>69</v>
      </c>
      <c r="J986" s="3" t="s">
        <v>27283</v>
      </c>
      <c r="K986" s="3" t="s">
        <v>19091</v>
      </c>
      <c r="L986" s="3"/>
      <c r="M986" s="3" t="s">
        <v>159</v>
      </c>
    </row>
    <row r="987" ht="21.75" customHeight="1">
      <c r="A987" s="3" t="s">
        <v>20044</v>
      </c>
      <c r="B987" s="3" t="s">
        <v>20046</v>
      </c>
      <c r="C987" s="3" t="s">
        <v>165</v>
      </c>
      <c r="D987" s="4" t="s">
        <v>19</v>
      </c>
      <c r="E987" s="3" t="s">
        <v>20</v>
      </c>
      <c r="F987" s="3">
        <f t="shared" si="1"/>
        <v>13</v>
      </c>
      <c r="G987" s="3">
        <f t="shared" si="2"/>
        <v>22</v>
      </c>
      <c r="H987" s="3" t="s">
        <v>8418</v>
      </c>
      <c r="I987" s="3" t="s">
        <v>57</v>
      </c>
      <c r="J987" s="3" t="s">
        <v>20052</v>
      </c>
      <c r="K987" s="3" t="s">
        <v>20051</v>
      </c>
      <c r="L987" s="3"/>
      <c r="M987" s="3" t="s">
        <v>27</v>
      </c>
    </row>
    <row r="988" ht="21.75" customHeight="1">
      <c r="A988" s="3" t="s">
        <v>28</v>
      </c>
      <c r="B988" s="3" t="s">
        <v>14296</v>
      </c>
      <c r="C988" s="3" t="s">
        <v>165</v>
      </c>
      <c r="D988" s="4" t="s">
        <v>19</v>
      </c>
      <c r="E988" s="3" t="s">
        <v>20</v>
      </c>
      <c r="F988" s="3">
        <f t="shared" si="1"/>
        <v>13</v>
      </c>
      <c r="G988" s="3">
        <f t="shared" si="2"/>
        <v>18</v>
      </c>
      <c r="H988" s="3" t="s">
        <v>8286</v>
      </c>
      <c r="I988" s="3" t="s">
        <v>57</v>
      </c>
      <c r="J988" s="3" t="s">
        <v>27299</v>
      </c>
      <c r="K988" s="3" t="s">
        <v>14298</v>
      </c>
      <c r="L988" s="3"/>
      <c r="M988" s="3" t="s">
        <v>35</v>
      </c>
    </row>
    <row r="989" ht="21.75" customHeight="1">
      <c r="A989" s="3" t="s">
        <v>28</v>
      </c>
      <c r="B989" s="3" t="s">
        <v>14296</v>
      </c>
      <c r="C989" s="3" t="s">
        <v>165</v>
      </c>
      <c r="D989" s="4" t="s">
        <v>19</v>
      </c>
      <c r="E989" s="3" t="s">
        <v>20</v>
      </c>
      <c r="F989" s="3">
        <f t="shared" si="1"/>
        <v>13</v>
      </c>
      <c r="G989" s="3">
        <f t="shared" si="2"/>
        <v>18</v>
      </c>
      <c r="H989" s="3" t="s">
        <v>8286</v>
      </c>
      <c r="I989" s="3" t="s">
        <v>57</v>
      </c>
      <c r="J989" s="3" t="s">
        <v>27307</v>
      </c>
      <c r="K989" s="3" t="s">
        <v>14298</v>
      </c>
      <c r="L989" s="3"/>
      <c r="M989" s="3" t="s">
        <v>35</v>
      </c>
    </row>
    <row r="990" ht="21.75" customHeight="1">
      <c r="A990" s="3" t="s">
        <v>28</v>
      </c>
      <c r="B990" s="3" t="s">
        <v>14296</v>
      </c>
      <c r="C990" s="3" t="s">
        <v>165</v>
      </c>
      <c r="D990" s="4" t="s">
        <v>19</v>
      </c>
      <c r="E990" s="3" t="s">
        <v>20</v>
      </c>
      <c r="F990" s="3">
        <f t="shared" si="1"/>
        <v>13</v>
      </c>
      <c r="G990" s="3">
        <f t="shared" si="2"/>
        <v>18</v>
      </c>
      <c r="H990" s="3" t="s">
        <v>8286</v>
      </c>
      <c r="I990" s="3" t="s">
        <v>57</v>
      </c>
      <c r="J990" s="3" t="s">
        <v>14300</v>
      </c>
      <c r="K990" s="3" t="s">
        <v>14298</v>
      </c>
      <c r="L990" s="3"/>
      <c r="M990" s="3" t="s">
        <v>35</v>
      </c>
    </row>
    <row r="991" ht="21.75" customHeight="1">
      <c r="A991" s="3" t="s">
        <v>28</v>
      </c>
      <c r="B991" s="3" t="s">
        <v>14296</v>
      </c>
      <c r="C991" s="3" t="s">
        <v>165</v>
      </c>
      <c r="D991" s="4" t="s">
        <v>19</v>
      </c>
      <c r="E991" s="3" t="s">
        <v>20</v>
      </c>
      <c r="F991" s="3">
        <f t="shared" si="1"/>
        <v>13</v>
      </c>
      <c r="G991" s="3">
        <f t="shared" si="2"/>
        <v>18</v>
      </c>
      <c r="H991" s="3" t="s">
        <v>8286</v>
      </c>
      <c r="I991" s="3" t="s">
        <v>57</v>
      </c>
      <c r="J991" s="3" t="s">
        <v>20071</v>
      </c>
      <c r="K991" s="3" t="s">
        <v>14298</v>
      </c>
      <c r="L991" s="3"/>
      <c r="M991" s="3" t="s">
        <v>35</v>
      </c>
    </row>
    <row r="992" ht="21.75" customHeight="1">
      <c r="A992" s="3" t="s">
        <v>27324</v>
      </c>
      <c r="B992" s="3" t="s">
        <v>517</v>
      </c>
      <c r="C992" s="3" t="s">
        <v>165</v>
      </c>
      <c r="D992" s="4" t="s">
        <v>19</v>
      </c>
      <c r="E992" s="3" t="s">
        <v>20</v>
      </c>
      <c r="F992" s="3">
        <f t="shared" si="1"/>
        <v>13</v>
      </c>
      <c r="G992" s="3">
        <f t="shared" si="2"/>
        <v>17</v>
      </c>
      <c r="H992" s="3" t="s">
        <v>13884</v>
      </c>
      <c r="I992" s="3" t="s">
        <v>23</v>
      </c>
      <c r="J992" s="3" t="s">
        <v>27327</v>
      </c>
      <c r="K992" s="3" t="s">
        <v>13952</v>
      </c>
      <c r="L992" s="3"/>
      <c r="M992" s="3" t="s">
        <v>35</v>
      </c>
    </row>
    <row r="993" ht="21.75" customHeight="1">
      <c r="A993" s="3" t="s">
        <v>642</v>
      </c>
      <c r="B993" s="3" t="s">
        <v>27328</v>
      </c>
      <c r="C993" s="3" t="s">
        <v>165</v>
      </c>
      <c r="D993" s="4" t="s">
        <v>19</v>
      </c>
      <c r="E993" s="3" t="s">
        <v>20</v>
      </c>
      <c r="F993" s="3">
        <f t="shared" si="1"/>
        <v>13</v>
      </c>
      <c r="G993" s="3">
        <f t="shared" si="2"/>
        <v>20</v>
      </c>
      <c r="H993" s="3" t="s">
        <v>314</v>
      </c>
      <c r="I993" s="3" t="s">
        <v>57</v>
      </c>
      <c r="J993" s="3" t="s">
        <v>27332</v>
      </c>
      <c r="K993" s="3" t="s">
        <v>864</v>
      </c>
      <c r="L993" s="3"/>
      <c r="M993" s="3" t="s">
        <v>35</v>
      </c>
    </row>
    <row r="994" ht="21.75" customHeight="1">
      <c r="A994" s="3" t="s">
        <v>27336</v>
      </c>
      <c r="B994" s="3" t="s">
        <v>2413</v>
      </c>
      <c r="C994" s="3" t="s">
        <v>165</v>
      </c>
      <c r="D994" s="4" t="s">
        <v>19</v>
      </c>
      <c r="E994" s="3" t="s">
        <v>21</v>
      </c>
      <c r="F994" s="3">
        <f t="shared" si="1"/>
        <v>13</v>
      </c>
      <c r="G994" s="3">
        <f t="shared" si="2"/>
        <v>25</v>
      </c>
      <c r="H994" s="3" t="s">
        <v>66</v>
      </c>
      <c r="I994" s="3" t="s">
        <v>57</v>
      </c>
      <c r="J994" s="3" t="s">
        <v>27340</v>
      </c>
      <c r="K994" s="3" t="s">
        <v>27341</v>
      </c>
      <c r="L994" s="3"/>
      <c r="M994" s="3" t="s">
        <v>41</v>
      </c>
    </row>
    <row r="995" ht="21.75" customHeight="1">
      <c r="A995" s="3" t="s">
        <v>3430</v>
      </c>
      <c r="B995" s="3" t="s">
        <v>27343</v>
      </c>
      <c r="C995" s="3" t="s">
        <v>165</v>
      </c>
      <c r="D995" s="4" t="s">
        <v>19</v>
      </c>
      <c r="E995" s="3" t="s">
        <v>20</v>
      </c>
      <c r="F995" s="3">
        <f t="shared" si="1"/>
        <v>13</v>
      </c>
      <c r="G995" s="3">
        <f t="shared" si="2"/>
        <v>20</v>
      </c>
      <c r="H995" s="3" t="s">
        <v>314</v>
      </c>
      <c r="I995" s="3" t="s">
        <v>57</v>
      </c>
      <c r="J995" s="3" t="s">
        <v>27349</v>
      </c>
      <c r="K995" s="3" t="s">
        <v>27350</v>
      </c>
      <c r="L995" s="3"/>
      <c r="M995" s="3" t="s">
        <v>41</v>
      </c>
    </row>
    <row r="996" ht="21.75" customHeight="1">
      <c r="A996" s="3" t="s">
        <v>27351</v>
      </c>
      <c r="B996" s="3" t="s">
        <v>8420</v>
      </c>
      <c r="C996" s="3" t="s">
        <v>165</v>
      </c>
      <c r="D996" s="4" t="s">
        <v>19</v>
      </c>
      <c r="E996" s="3" t="s">
        <v>20</v>
      </c>
      <c r="F996" s="3">
        <f t="shared" si="1"/>
        <v>13</v>
      </c>
      <c r="G996" s="3">
        <f t="shared" si="2"/>
        <v>25</v>
      </c>
      <c r="H996" s="3" t="s">
        <v>66</v>
      </c>
      <c r="I996" s="3" t="s">
        <v>50</v>
      </c>
      <c r="J996" s="3" t="s">
        <v>27359</v>
      </c>
      <c r="K996" s="3" t="s">
        <v>27360</v>
      </c>
      <c r="L996" s="3"/>
      <c r="M996" s="3" t="s">
        <v>35</v>
      </c>
    </row>
    <row r="997" ht="21.75" customHeight="1">
      <c r="A997" s="3" t="s">
        <v>12117</v>
      </c>
      <c r="B997" s="3" t="s">
        <v>20151</v>
      </c>
      <c r="C997" s="3" t="s">
        <v>18</v>
      </c>
      <c r="D997" s="4" t="s">
        <v>19</v>
      </c>
      <c r="E997" s="3" t="s">
        <v>20</v>
      </c>
      <c r="F997" s="3">
        <f t="shared" si="1"/>
        <v>13</v>
      </c>
      <c r="G997" s="3">
        <f t="shared" si="2"/>
        <v>20</v>
      </c>
      <c r="H997" s="3" t="s">
        <v>314</v>
      </c>
      <c r="I997" s="3" t="s">
        <v>57</v>
      </c>
      <c r="J997" s="3" t="s">
        <v>38</v>
      </c>
      <c r="K997" s="3" t="s">
        <v>20153</v>
      </c>
      <c r="L997" s="3" t="s">
        <v>20155</v>
      </c>
      <c r="M997" s="3" t="s">
        <v>35</v>
      </c>
    </row>
    <row r="998" ht="21.75" customHeight="1">
      <c r="A998" s="3" t="s">
        <v>738</v>
      </c>
      <c r="B998" s="3" t="s">
        <v>15457</v>
      </c>
      <c r="C998" s="3" t="s">
        <v>18</v>
      </c>
      <c r="D998" s="4" t="s">
        <v>19</v>
      </c>
      <c r="E998" s="3" t="s">
        <v>20</v>
      </c>
      <c r="F998" s="3">
        <f t="shared" si="1"/>
        <v>13</v>
      </c>
      <c r="G998" s="3">
        <f t="shared" si="2"/>
        <v>25</v>
      </c>
      <c r="H998" s="3" t="s">
        <v>66</v>
      </c>
      <c r="I998" s="3" t="s">
        <v>57</v>
      </c>
      <c r="J998" s="3" t="s">
        <v>109</v>
      </c>
      <c r="K998" s="3" t="s">
        <v>9212</v>
      </c>
      <c r="L998" s="3" t="s">
        <v>20150</v>
      </c>
      <c r="M998" s="3" t="s">
        <v>90</v>
      </c>
    </row>
    <row r="999" ht="21.75" customHeight="1">
      <c r="A999" s="3" t="s">
        <v>28</v>
      </c>
      <c r="B999" s="3" t="s">
        <v>12139</v>
      </c>
      <c r="C999" s="3" t="s">
        <v>18</v>
      </c>
      <c r="D999" s="4" t="s">
        <v>19</v>
      </c>
      <c r="E999" s="3" t="s">
        <v>20</v>
      </c>
      <c r="F999" s="3">
        <f t="shared" si="1"/>
        <v>13</v>
      </c>
      <c r="G999" s="3">
        <f t="shared" si="2"/>
        <v>18</v>
      </c>
      <c r="H999" s="3" t="s">
        <v>8286</v>
      </c>
      <c r="I999" s="3" t="s">
        <v>23</v>
      </c>
      <c r="J999" s="3" t="s">
        <v>12143</v>
      </c>
      <c r="K999" s="3" t="s">
        <v>12144</v>
      </c>
      <c r="L999" s="3" t="s">
        <v>27387</v>
      </c>
      <c r="M999" s="3" t="s">
        <v>159</v>
      </c>
    </row>
    <row r="1000" ht="21.75" customHeight="1">
      <c r="A1000" s="3" t="s">
        <v>28</v>
      </c>
      <c r="B1000" s="3" t="s">
        <v>8722</v>
      </c>
      <c r="C1000" s="3" t="s">
        <v>18</v>
      </c>
      <c r="D1000" s="4" t="s">
        <v>19</v>
      </c>
      <c r="E1000" s="3" t="s">
        <v>20</v>
      </c>
      <c r="F1000" s="3">
        <f t="shared" si="1"/>
        <v>13</v>
      </c>
      <c r="G1000" s="3">
        <f t="shared" si="2"/>
        <v>20</v>
      </c>
      <c r="H1000" s="3" t="s">
        <v>314</v>
      </c>
      <c r="I1000" s="3" t="s">
        <v>57</v>
      </c>
      <c r="J1000" s="3" t="s">
        <v>1195</v>
      </c>
      <c r="K1000" s="3" t="s">
        <v>27395</v>
      </c>
      <c r="L1000" s="3" t="s">
        <v>27396</v>
      </c>
      <c r="M1000" s="3" t="s">
        <v>159</v>
      </c>
    </row>
    <row r="1001" ht="21.75" customHeight="1">
      <c r="A1001" s="3" t="s">
        <v>28</v>
      </c>
      <c r="B1001" s="3" t="s">
        <v>27398</v>
      </c>
      <c r="C1001" s="3" t="s">
        <v>18</v>
      </c>
      <c r="D1001" s="4" t="s">
        <v>19</v>
      </c>
      <c r="E1001" s="3" t="s">
        <v>20</v>
      </c>
      <c r="F1001" s="3">
        <f t="shared" si="1"/>
        <v>13</v>
      </c>
      <c r="G1001" s="3">
        <f t="shared" si="2"/>
        <v>23</v>
      </c>
      <c r="H1001" s="3" t="s">
        <v>10017</v>
      </c>
      <c r="I1001" s="3" t="s">
        <v>57</v>
      </c>
      <c r="J1001" s="3" t="s">
        <v>19010</v>
      </c>
      <c r="K1001" s="4" t="s">
        <v>19</v>
      </c>
      <c r="L1001" s="3" t="s">
        <v>27406</v>
      </c>
      <c r="M1001" s="3" t="s">
        <v>27411</v>
      </c>
    </row>
    <row r="1002" ht="21.75" customHeight="1">
      <c r="A1002" s="3" t="s">
        <v>5424</v>
      </c>
      <c r="B1002" s="3" t="s">
        <v>27412</v>
      </c>
      <c r="C1002" s="3" t="s">
        <v>18</v>
      </c>
      <c r="D1002" s="4" t="s">
        <v>19</v>
      </c>
      <c r="E1002" s="3" t="s">
        <v>20</v>
      </c>
      <c r="F1002" s="3">
        <f t="shared" si="1"/>
        <v>13</v>
      </c>
      <c r="G1002" s="3">
        <f t="shared" si="2"/>
        <v>16</v>
      </c>
      <c r="H1002" s="3" t="s">
        <v>11832</v>
      </c>
      <c r="I1002" s="3" t="s">
        <v>57</v>
      </c>
      <c r="J1002" s="3" t="s">
        <v>27416</v>
      </c>
      <c r="K1002" s="3" t="s">
        <v>27418</v>
      </c>
      <c r="L1002" s="3" t="s">
        <v>27420</v>
      </c>
      <c r="M1002" s="3" t="s">
        <v>27424</v>
      </c>
    </row>
    <row r="1003" ht="21.75" customHeight="1">
      <c r="A1003" s="3" t="s">
        <v>27426</v>
      </c>
      <c r="B1003" s="3" t="s">
        <v>15776</v>
      </c>
      <c r="C1003" s="3" t="s">
        <v>18</v>
      </c>
      <c r="D1003" s="4" t="s">
        <v>19</v>
      </c>
      <c r="E1003" s="3" t="s">
        <v>20</v>
      </c>
      <c r="F1003" s="3">
        <f t="shared" si="1"/>
        <v>13</v>
      </c>
      <c r="G1003" s="3">
        <f t="shared" si="2"/>
        <v>18</v>
      </c>
      <c r="H1003" s="3" t="s">
        <v>8286</v>
      </c>
      <c r="I1003" s="3" t="s">
        <v>57</v>
      </c>
      <c r="J1003" s="3" t="s">
        <v>99</v>
      </c>
      <c r="K1003" s="3" t="s">
        <v>27432</v>
      </c>
      <c r="L1003" s="3" t="s">
        <v>27433</v>
      </c>
      <c r="M1003" s="3" t="s">
        <v>27</v>
      </c>
    </row>
    <row r="1004" ht="21.75" customHeight="1">
      <c r="A1004" s="3" t="s">
        <v>3314</v>
      </c>
      <c r="B1004" s="3" t="s">
        <v>27434</v>
      </c>
      <c r="C1004" s="3" t="s">
        <v>18</v>
      </c>
      <c r="D1004" s="4" t="s">
        <v>19</v>
      </c>
      <c r="E1004" s="3" t="s">
        <v>20</v>
      </c>
      <c r="F1004" s="3">
        <f t="shared" si="1"/>
        <v>13</v>
      </c>
      <c r="G1004" s="3">
        <f t="shared" si="2"/>
        <v>20</v>
      </c>
      <c r="H1004" s="3" t="s">
        <v>314</v>
      </c>
      <c r="I1004" s="3" t="s">
        <v>57</v>
      </c>
      <c r="J1004" s="3" t="s">
        <v>38</v>
      </c>
      <c r="K1004" s="4" t="s">
        <v>19</v>
      </c>
      <c r="L1004" s="3" t="s">
        <v>27437</v>
      </c>
      <c r="M1004" s="3" t="s">
        <v>41</v>
      </c>
    </row>
    <row r="1005" ht="21.75" customHeight="1">
      <c r="A1005" s="3" t="s">
        <v>27438</v>
      </c>
      <c r="B1005" s="3" t="s">
        <v>5715</v>
      </c>
      <c r="C1005" s="3" t="s">
        <v>18</v>
      </c>
      <c r="D1005" s="4" t="s">
        <v>19</v>
      </c>
      <c r="E1005" s="3" t="s">
        <v>20</v>
      </c>
      <c r="F1005" s="3">
        <f t="shared" si="1"/>
        <v>13</v>
      </c>
      <c r="G1005" s="3">
        <f t="shared" si="2"/>
        <v>25</v>
      </c>
      <c r="H1005" s="3" t="s">
        <v>66</v>
      </c>
      <c r="I1005" s="3" t="s">
        <v>57</v>
      </c>
      <c r="J1005" s="3" t="s">
        <v>109</v>
      </c>
      <c r="K1005" s="3" t="s">
        <v>5721</v>
      </c>
      <c r="L1005" s="3" t="s">
        <v>27447</v>
      </c>
      <c r="M1005" s="3" t="s">
        <v>35</v>
      </c>
    </row>
    <row r="1006" ht="21.75" customHeight="1">
      <c r="A1006" s="3" t="s">
        <v>28</v>
      </c>
      <c r="B1006" s="3" t="s">
        <v>14296</v>
      </c>
      <c r="C1006" s="3" t="s">
        <v>18</v>
      </c>
      <c r="D1006" s="4" t="s">
        <v>19</v>
      </c>
      <c r="E1006" s="3" t="s">
        <v>20</v>
      </c>
      <c r="F1006" s="3">
        <f t="shared" si="1"/>
        <v>13</v>
      </c>
      <c r="G1006" s="3">
        <f t="shared" si="2"/>
        <v>18</v>
      </c>
      <c r="H1006" s="3" t="s">
        <v>8286</v>
      </c>
      <c r="I1006" s="3" t="s">
        <v>57</v>
      </c>
      <c r="J1006" s="3" t="s">
        <v>329</v>
      </c>
      <c r="K1006" s="3" t="s">
        <v>14298</v>
      </c>
      <c r="L1006" s="3" t="s">
        <v>27462</v>
      </c>
      <c r="M1006" s="3" t="s">
        <v>35</v>
      </c>
    </row>
    <row r="1007" ht="21.75" customHeight="1">
      <c r="A1007" s="3" t="s">
        <v>795</v>
      </c>
      <c r="B1007" s="3" t="s">
        <v>5360</v>
      </c>
      <c r="C1007" s="3" t="s">
        <v>18</v>
      </c>
      <c r="D1007" s="4" t="s">
        <v>19</v>
      </c>
      <c r="E1007" s="3" t="s">
        <v>20</v>
      </c>
      <c r="F1007" s="3">
        <f t="shared" si="1"/>
        <v>13</v>
      </c>
      <c r="G1007" s="3">
        <f t="shared" si="2"/>
        <v>17</v>
      </c>
      <c r="H1007" s="3" t="s">
        <v>13884</v>
      </c>
      <c r="I1007" s="3" t="s">
        <v>57</v>
      </c>
      <c r="J1007" s="3" t="s">
        <v>4558</v>
      </c>
      <c r="K1007" s="3" t="s">
        <v>5367</v>
      </c>
      <c r="L1007" s="3" t="s">
        <v>27471</v>
      </c>
      <c r="M1007" s="3" t="s">
        <v>35</v>
      </c>
    </row>
    <row r="1008" ht="21.75" customHeight="1">
      <c r="A1008" s="3" t="s">
        <v>20044</v>
      </c>
      <c r="B1008" s="3" t="s">
        <v>8805</v>
      </c>
      <c r="C1008" s="3" t="s">
        <v>18</v>
      </c>
      <c r="D1008" s="4" t="s">
        <v>19</v>
      </c>
      <c r="E1008" s="3" t="s">
        <v>20</v>
      </c>
      <c r="F1008" s="3">
        <f t="shared" si="1"/>
        <v>13</v>
      </c>
      <c r="G1008" s="3">
        <f t="shared" si="2"/>
        <v>20</v>
      </c>
      <c r="H1008" s="3" t="s">
        <v>314</v>
      </c>
      <c r="I1008" s="3" t="s">
        <v>23</v>
      </c>
      <c r="J1008" s="3" t="s">
        <v>3632</v>
      </c>
      <c r="K1008" s="3" t="s">
        <v>3306</v>
      </c>
      <c r="L1008" s="3" t="s">
        <v>27479</v>
      </c>
      <c r="M1008" s="3" t="s">
        <v>27480</v>
      </c>
    </row>
    <row r="1009" ht="21.75" customHeight="1">
      <c r="A1009" s="3" t="s">
        <v>27481</v>
      </c>
      <c r="B1009" s="3" t="s">
        <v>6419</v>
      </c>
      <c r="C1009" s="3" t="s">
        <v>18</v>
      </c>
      <c r="D1009" s="4" t="s">
        <v>19</v>
      </c>
      <c r="E1009" s="3" t="s">
        <v>20</v>
      </c>
      <c r="F1009" s="3">
        <f t="shared" si="1"/>
        <v>13</v>
      </c>
      <c r="G1009" s="3">
        <f t="shared" si="2"/>
        <v>24</v>
      </c>
      <c r="H1009" s="3" t="s">
        <v>27487</v>
      </c>
      <c r="I1009" s="3" t="s">
        <v>57</v>
      </c>
      <c r="J1009" s="3" t="s">
        <v>264</v>
      </c>
      <c r="K1009" s="3" t="s">
        <v>27490</v>
      </c>
      <c r="L1009" s="3" t="s">
        <v>27491</v>
      </c>
      <c r="M1009" s="3" t="s">
        <v>27</v>
      </c>
    </row>
    <row r="1010" ht="21.75" customHeight="1">
      <c r="A1010" s="3" t="s">
        <v>27494</v>
      </c>
      <c r="B1010" s="3" t="s">
        <v>27495</v>
      </c>
      <c r="C1010" s="3" t="s">
        <v>18</v>
      </c>
      <c r="D1010" s="4" t="s">
        <v>19</v>
      </c>
      <c r="E1010" s="3" t="s">
        <v>21</v>
      </c>
      <c r="F1010" s="3">
        <f t="shared" si="1"/>
        <v>13</v>
      </c>
      <c r="G1010" s="3">
        <f t="shared" si="2"/>
        <v>25</v>
      </c>
      <c r="H1010" s="3" t="s">
        <v>66</v>
      </c>
      <c r="I1010" s="3" t="s">
        <v>23</v>
      </c>
      <c r="J1010" s="3" t="s">
        <v>821</v>
      </c>
      <c r="K1010" s="3" t="s">
        <v>27502</v>
      </c>
      <c r="L1010" s="3" t="s">
        <v>27505</v>
      </c>
      <c r="M1010" s="3" t="s">
        <v>41</v>
      </c>
    </row>
    <row r="1011" ht="21.75" customHeight="1">
      <c r="A1011" s="3" t="s">
        <v>27507</v>
      </c>
      <c r="B1011" s="3" t="s">
        <v>6286</v>
      </c>
      <c r="C1011" s="3" t="s">
        <v>30</v>
      </c>
      <c r="D1011" s="4" t="s">
        <v>19</v>
      </c>
      <c r="E1011" s="3" t="s">
        <v>20</v>
      </c>
      <c r="F1011" s="3">
        <f t="shared" si="1"/>
        <v>13</v>
      </c>
      <c r="G1011" s="3">
        <f t="shared" si="2"/>
        <v>18</v>
      </c>
      <c r="H1011" s="3" t="s">
        <v>8286</v>
      </c>
      <c r="I1011" s="3" t="s">
        <v>57</v>
      </c>
      <c r="J1011" s="3" t="s">
        <v>27511</v>
      </c>
      <c r="K1011" s="3" t="s">
        <v>12925</v>
      </c>
      <c r="L1011" s="3"/>
      <c r="M1011" s="3" t="s">
        <v>159</v>
      </c>
    </row>
    <row r="1012" ht="21.75" customHeight="1">
      <c r="A1012" s="3" t="s">
        <v>27512</v>
      </c>
      <c r="B1012" s="3" t="s">
        <v>6286</v>
      </c>
      <c r="C1012" s="3" t="s">
        <v>30</v>
      </c>
      <c r="D1012" s="4" t="s">
        <v>19</v>
      </c>
      <c r="E1012" s="3" t="s">
        <v>20</v>
      </c>
      <c r="F1012" s="3">
        <f t="shared" si="1"/>
        <v>13</v>
      </c>
      <c r="G1012" s="3">
        <f t="shared" si="2"/>
        <v>18</v>
      </c>
      <c r="H1012" s="3" t="s">
        <v>8286</v>
      </c>
      <c r="I1012" s="3" t="s">
        <v>57</v>
      </c>
      <c r="J1012" s="3" t="s">
        <v>27516</v>
      </c>
      <c r="K1012" s="3" t="s">
        <v>17473</v>
      </c>
      <c r="L1012" s="3"/>
      <c r="M1012" s="3" t="s">
        <v>159</v>
      </c>
    </row>
    <row r="1013" ht="21.75" customHeight="1">
      <c r="A1013" s="3" t="s">
        <v>5483</v>
      </c>
      <c r="B1013" s="3" t="s">
        <v>20432</v>
      </c>
      <c r="C1013" s="3" t="s">
        <v>30</v>
      </c>
      <c r="D1013" s="4" t="s">
        <v>19</v>
      </c>
      <c r="E1013" s="3" t="s">
        <v>21</v>
      </c>
      <c r="F1013" s="3">
        <f t="shared" si="1"/>
        <v>13</v>
      </c>
      <c r="G1013" s="3">
        <f t="shared" si="2"/>
        <v>25</v>
      </c>
      <c r="H1013" s="3" t="s">
        <v>66</v>
      </c>
      <c r="I1013" s="3" t="s">
        <v>57</v>
      </c>
      <c r="J1013" s="3" t="s">
        <v>20435</v>
      </c>
      <c r="K1013" s="3" t="s">
        <v>20433</v>
      </c>
      <c r="L1013" s="3"/>
      <c r="M1013" s="3" t="s">
        <v>41</v>
      </c>
    </row>
    <row r="1014" ht="21.75" customHeight="1">
      <c r="A1014" s="3" t="s">
        <v>26079</v>
      </c>
      <c r="B1014" s="3" t="s">
        <v>24801</v>
      </c>
      <c r="C1014" s="3" t="s">
        <v>30</v>
      </c>
      <c r="D1014" s="4" t="s">
        <v>19</v>
      </c>
      <c r="E1014" s="3" t="s">
        <v>20</v>
      </c>
      <c r="F1014" s="3">
        <f t="shared" si="1"/>
        <v>13</v>
      </c>
      <c r="G1014" s="3">
        <f t="shared" si="2"/>
        <v>15</v>
      </c>
      <c r="H1014" s="3" t="s">
        <v>252</v>
      </c>
      <c r="I1014" s="3" t="s">
        <v>50</v>
      </c>
      <c r="J1014" s="3" t="s">
        <v>27528</v>
      </c>
      <c r="K1014" s="3" t="s">
        <v>26086</v>
      </c>
      <c r="L1014" s="3"/>
      <c r="M1014" s="3" t="s">
        <v>159</v>
      </c>
    </row>
    <row r="1015" ht="21.75" customHeight="1">
      <c r="A1015" s="3" t="s">
        <v>27530</v>
      </c>
      <c r="B1015" s="3" t="s">
        <v>2431</v>
      </c>
      <c r="C1015" s="3" t="s">
        <v>30</v>
      </c>
      <c r="D1015" s="4" t="s">
        <v>19</v>
      </c>
      <c r="E1015" s="3" t="s">
        <v>20</v>
      </c>
      <c r="F1015" s="3">
        <f t="shared" si="1"/>
        <v>13</v>
      </c>
      <c r="G1015" s="3">
        <f t="shared" si="2"/>
        <v>18</v>
      </c>
      <c r="H1015" s="3" t="s">
        <v>8286</v>
      </c>
      <c r="I1015" s="3" t="s">
        <v>57</v>
      </c>
      <c r="J1015" s="3" t="s">
        <v>27533</v>
      </c>
      <c r="K1015" s="3" t="s">
        <v>2432</v>
      </c>
      <c r="L1015" s="3"/>
      <c r="M1015" s="3" t="s">
        <v>41</v>
      </c>
    </row>
    <row r="1016" ht="21.75" customHeight="1">
      <c r="A1016" s="3" t="s">
        <v>20353</v>
      </c>
      <c r="B1016" s="3" t="s">
        <v>20354</v>
      </c>
      <c r="C1016" s="3" t="s">
        <v>30</v>
      </c>
      <c r="D1016" s="4" t="s">
        <v>19</v>
      </c>
      <c r="E1016" s="3" t="s">
        <v>20</v>
      </c>
      <c r="F1016" s="3">
        <f t="shared" si="1"/>
        <v>13</v>
      </c>
      <c r="G1016" s="3">
        <f t="shared" si="2"/>
        <v>20</v>
      </c>
      <c r="H1016" s="3" t="s">
        <v>314</v>
      </c>
      <c r="I1016" s="3" t="s">
        <v>57</v>
      </c>
      <c r="J1016" s="3" t="s">
        <v>20359</v>
      </c>
      <c r="K1016" s="3" t="s">
        <v>20358</v>
      </c>
      <c r="L1016" s="3"/>
      <c r="M1016" s="3" t="s">
        <v>27</v>
      </c>
    </row>
    <row r="1017" ht="21.75" customHeight="1">
      <c r="A1017" s="3" t="s">
        <v>28</v>
      </c>
      <c r="B1017" s="3" t="s">
        <v>401</v>
      </c>
      <c r="C1017" s="3" t="s">
        <v>30</v>
      </c>
      <c r="D1017" s="4" t="s">
        <v>19</v>
      </c>
      <c r="E1017" s="3" t="s">
        <v>21</v>
      </c>
      <c r="F1017" s="3">
        <f t="shared" si="1"/>
        <v>13</v>
      </c>
      <c r="G1017" s="3">
        <f t="shared" si="2"/>
        <v>26</v>
      </c>
      <c r="H1017" s="3" t="s">
        <v>1669</v>
      </c>
      <c r="I1017" s="3" t="s">
        <v>50</v>
      </c>
      <c r="J1017" s="3" t="s">
        <v>27546</v>
      </c>
      <c r="K1017" s="3" t="s">
        <v>20695</v>
      </c>
      <c r="L1017" s="3"/>
      <c r="M1017" s="3" t="s">
        <v>35</v>
      </c>
    </row>
    <row r="1018" ht="21.75" customHeight="1">
      <c r="A1018" s="3" t="s">
        <v>10470</v>
      </c>
      <c r="B1018" s="3" t="s">
        <v>2854</v>
      </c>
      <c r="C1018" s="3" t="s">
        <v>30</v>
      </c>
      <c r="D1018" s="4" t="s">
        <v>19</v>
      </c>
      <c r="E1018" s="3" t="s">
        <v>21</v>
      </c>
      <c r="F1018" s="3">
        <f t="shared" si="1"/>
        <v>13</v>
      </c>
      <c r="G1018" s="3">
        <f t="shared" si="2"/>
        <v>18</v>
      </c>
      <c r="H1018" s="3" t="s">
        <v>8286</v>
      </c>
      <c r="I1018" s="3" t="s">
        <v>57</v>
      </c>
      <c r="J1018" s="3" t="s">
        <v>20371</v>
      </c>
      <c r="K1018" s="3" t="s">
        <v>2857</v>
      </c>
      <c r="L1018" s="3"/>
      <c r="M1018" s="3" t="s">
        <v>41</v>
      </c>
    </row>
    <row r="1019" ht="21.75" customHeight="1">
      <c r="A1019" s="3" t="s">
        <v>28</v>
      </c>
      <c r="B1019" s="3" t="s">
        <v>27555</v>
      </c>
      <c r="C1019" s="3" t="s">
        <v>30</v>
      </c>
      <c r="D1019" s="4" t="s">
        <v>19</v>
      </c>
      <c r="E1019" s="3" t="s">
        <v>20</v>
      </c>
      <c r="F1019" s="3">
        <f t="shared" si="1"/>
        <v>13</v>
      </c>
      <c r="G1019" s="3">
        <f t="shared" si="2"/>
        <v>26</v>
      </c>
      <c r="H1019" s="3" t="s">
        <v>1669</v>
      </c>
      <c r="I1019" s="3" t="s">
        <v>57</v>
      </c>
      <c r="J1019" s="3" t="s">
        <v>27561</v>
      </c>
      <c r="K1019" s="3" t="s">
        <v>27562</v>
      </c>
      <c r="L1019" s="3"/>
      <c r="M1019" s="3" t="s">
        <v>159</v>
      </c>
    </row>
    <row r="1020" ht="21.75" customHeight="1">
      <c r="A1020" s="3" t="s">
        <v>27563</v>
      </c>
      <c r="B1020" s="3" t="s">
        <v>13782</v>
      </c>
      <c r="C1020" s="3" t="s">
        <v>30</v>
      </c>
      <c r="D1020" s="4" t="s">
        <v>19</v>
      </c>
      <c r="E1020" s="3" t="s">
        <v>20</v>
      </c>
      <c r="F1020" s="3">
        <f t="shared" si="1"/>
        <v>13</v>
      </c>
      <c r="G1020" s="3">
        <f t="shared" si="2"/>
        <v>25</v>
      </c>
      <c r="H1020" s="3" t="s">
        <v>66</v>
      </c>
      <c r="I1020" s="3" t="s">
        <v>69</v>
      </c>
      <c r="J1020" s="3" t="s">
        <v>27568</v>
      </c>
      <c r="K1020" s="3" t="s">
        <v>25029</v>
      </c>
      <c r="L1020" s="3"/>
      <c r="M1020" s="3" t="s">
        <v>27</v>
      </c>
    </row>
    <row r="1021" ht="21.75" customHeight="1">
      <c r="A1021" s="3" t="s">
        <v>11782</v>
      </c>
      <c r="B1021" s="3" t="s">
        <v>3243</v>
      </c>
      <c r="C1021" s="3" t="s">
        <v>17</v>
      </c>
      <c r="D1021" s="4" t="s">
        <v>19</v>
      </c>
      <c r="E1021" s="3" t="s">
        <v>20</v>
      </c>
      <c r="F1021" s="3">
        <f t="shared" si="1"/>
        <v>14</v>
      </c>
      <c r="G1021" s="3">
        <f t="shared" si="2"/>
        <v>18</v>
      </c>
      <c r="H1021" s="3" t="s">
        <v>8304</v>
      </c>
      <c r="I1021" s="3" t="s">
        <v>57</v>
      </c>
      <c r="J1021" s="3" t="s">
        <v>27576</v>
      </c>
      <c r="K1021" s="3" t="s">
        <v>27577</v>
      </c>
      <c r="L1021" s="3"/>
      <c r="M1021" s="3" t="s">
        <v>35</v>
      </c>
    </row>
    <row r="1022" ht="21.75" customHeight="1">
      <c r="A1022" s="3" t="s">
        <v>9973</v>
      </c>
      <c r="B1022" s="3" t="s">
        <v>11789</v>
      </c>
      <c r="C1022" s="3" t="s">
        <v>17</v>
      </c>
      <c r="D1022" s="4" t="s">
        <v>19</v>
      </c>
      <c r="E1022" s="3" t="s">
        <v>20</v>
      </c>
      <c r="F1022" s="3">
        <f t="shared" si="1"/>
        <v>14</v>
      </c>
      <c r="G1022" s="3">
        <f t="shared" si="2"/>
        <v>25</v>
      </c>
      <c r="H1022" s="3" t="s">
        <v>11392</v>
      </c>
      <c r="I1022" s="3" t="s">
        <v>23</v>
      </c>
      <c r="J1022" s="3" t="s">
        <v>27583</v>
      </c>
      <c r="K1022" s="3" t="s">
        <v>27585</v>
      </c>
      <c r="L1022" s="3"/>
      <c r="M1022" s="3" t="s">
        <v>27</v>
      </c>
    </row>
    <row r="1023" ht="21.75" customHeight="1">
      <c r="A1023" s="3" t="s">
        <v>751</v>
      </c>
      <c r="B1023" s="3" t="s">
        <v>7595</v>
      </c>
      <c r="C1023" s="3" t="s">
        <v>17</v>
      </c>
      <c r="D1023" s="4" t="s">
        <v>19</v>
      </c>
      <c r="E1023" s="3" t="s">
        <v>20</v>
      </c>
      <c r="F1023" s="3">
        <f t="shared" si="1"/>
        <v>14</v>
      </c>
      <c r="G1023" s="3">
        <f t="shared" si="2"/>
        <v>20</v>
      </c>
      <c r="H1023" s="3" t="s">
        <v>4873</v>
      </c>
      <c r="I1023" s="3" t="s">
        <v>57</v>
      </c>
      <c r="J1023" s="3" t="s">
        <v>27591</v>
      </c>
      <c r="K1023" s="3" t="s">
        <v>27592</v>
      </c>
      <c r="L1023" s="3"/>
      <c r="M1023" s="3" t="s">
        <v>27</v>
      </c>
    </row>
    <row r="1024" ht="21.75" customHeight="1">
      <c r="A1024" s="3" t="s">
        <v>28</v>
      </c>
      <c r="B1024" s="3" t="s">
        <v>27594</v>
      </c>
      <c r="C1024" s="3" t="s">
        <v>17</v>
      </c>
      <c r="D1024" s="4" t="s">
        <v>19</v>
      </c>
      <c r="E1024" s="3" t="s">
        <v>20</v>
      </c>
      <c r="F1024" s="3">
        <f t="shared" si="1"/>
        <v>14</v>
      </c>
      <c r="G1024" s="3">
        <f t="shared" si="2"/>
        <v>18</v>
      </c>
      <c r="H1024" s="3" t="s">
        <v>8304</v>
      </c>
      <c r="I1024" s="3" t="s">
        <v>50</v>
      </c>
      <c r="J1024" s="3" t="s">
        <v>27599</v>
      </c>
      <c r="K1024" s="3" t="s">
        <v>12776</v>
      </c>
      <c r="L1024" s="3"/>
      <c r="M1024" s="3" t="s">
        <v>41</v>
      </c>
    </row>
    <row r="1025" ht="21.75" customHeight="1">
      <c r="A1025" s="3" t="s">
        <v>27601</v>
      </c>
      <c r="B1025" s="3" t="s">
        <v>27602</v>
      </c>
      <c r="C1025" s="3" t="s">
        <v>17</v>
      </c>
      <c r="D1025" s="4" t="s">
        <v>19</v>
      </c>
      <c r="E1025" s="3" t="s">
        <v>21</v>
      </c>
      <c r="F1025" s="3">
        <f t="shared" si="1"/>
        <v>14</v>
      </c>
      <c r="G1025" s="3">
        <f t="shared" si="2"/>
        <v>24</v>
      </c>
      <c r="H1025" s="3" t="s">
        <v>27607</v>
      </c>
      <c r="I1025" s="3" t="s">
        <v>23</v>
      </c>
      <c r="J1025" s="3" t="s">
        <v>27608</v>
      </c>
      <c r="K1025" s="3" t="s">
        <v>27609</v>
      </c>
      <c r="L1025" s="3"/>
      <c r="M1025" s="3" t="s">
        <v>35</v>
      </c>
    </row>
    <row r="1026" ht="21.75" customHeight="1">
      <c r="A1026" s="3" t="s">
        <v>27611</v>
      </c>
      <c r="B1026" s="3" t="s">
        <v>13182</v>
      </c>
      <c r="C1026" s="3" t="s">
        <v>17</v>
      </c>
      <c r="D1026" s="4" t="s">
        <v>19</v>
      </c>
      <c r="E1026" s="3" t="s">
        <v>20</v>
      </c>
      <c r="F1026" s="3">
        <f t="shared" si="1"/>
        <v>14</v>
      </c>
      <c r="G1026" s="3">
        <f t="shared" si="2"/>
        <v>25</v>
      </c>
      <c r="H1026" s="3" t="s">
        <v>11392</v>
      </c>
      <c r="I1026" s="3" t="s">
        <v>57</v>
      </c>
      <c r="J1026" s="3" t="s">
        <v>27617</v>
      </c>
      <c r="K1026" s="3" t="s">
        <v>27618</v>
      </c>
      <c r="L1026" s="3"/>
      <c r="M1026" s="3" t="s">
        <v>35</v>
      </c>
    </row>
    <row r="1027" ht="21.75" customHeight="1">
      <c r="A1027" s="3" t="s">
        <v>28</v>
      </c>
      <c r="B1027" s="3" t="s">
        <v>854</v>
      </c>
      <c r="C1027" s="3" t="s">
        <v>17</v>
      </c>
      <c r="D1027" s="4" t="s">
        <v>19</v>
      </c>
      <c r="E1027" s="3" t="s">
        <v>20</v>
      </c>
      <c r="F1027" s="3">
        <f t="shared" si="1"/>
        <v>14</v>
      </c>
      <c r="G1027" s="3">
        <f t="shared" si="2"/>
        <v>19</v>
      </c>
      <c r="H1027" s="3" t="s">
        <v>20539</v>
      </c>
      <c r="I1027" s="3" t="s">
        <v>57</v>
      </c>
      <c r="J1027" s="3" t="s">
        <v>27624</v>
      </c>
      <c r="K1027" s="3" t="s">
        <v>8423</v>
      </c>
      <c r="L1027" s="3"/>
      <c r="M1027" s="3" t="s">
        <v>41</v>
      </c>
    </row>
    <row r="1028" ht="21.75" customHeight="1">
      <c r="A1028" s="3" t="s">
        <v>20472</v>
      </c>
      <c r="B1028" s="3" t="s">
        <v>20473</v>
      </c>
      <c r="C1028" s="3" t="s">
        <v>17</v>
      </c>
      <c r="D1028" s="4" t="s">
        <v>19</v>
      </c>
      <c r="E1028" s="3" t="s">
        <v>20</v>
      </c>
      <c r="F1028" s="3">
        <f t="shared" si="1"/>
        <v>14</v>
      </c>
      <c r="G1028" s="3">
        <f t="shared" si="2"/>
        <v>18</v>
      </c>
      <c r="H1028" s="3" t="s">
        <v>8304</v>
      </c>
      <c r="I1028" s="3" t="s">
        <v>23</v>
      </c>
      <c r="J1028" s="3" t="s">
        <v>20478</v>
      </c>
      <c r="K1028" s="3" t="s">
        <v>13664</v>
      </c>
      <c r="L1028" s="3"/>
      <c r="M1028" s="3" t="s">
        <v>90</v>
      </c>
    </row>
    <row r="1029" ht="21.75" customHeight="1">
      <c r="A1029" s="3" t="s">
        <v>738</v>
      </c>
      <c r="B1029" s="3" t="s">
        <v>20473</v>
      </c>
      <c r="C1029" s="3" t="s">
        <v>17</v>
      </c>
      <c r="D1029" s="4" t="s">
        <v>19</v>
      </c>
      <c r="E1029" s="3" t="s">
        <v>20</v>
      </c>
      <c r="F1029" s="3">
        <f t="shared" si="1"/>
        <v>14</v>
      </c>
      <c r="G1029" s="3">
        <f t="shared" si="2"/>
        <v>18</v>
      </c>
      <c r="H1029" s="3" t="s">
        <v>8304</v>
      </c>
      <c r="I1029" s="3" t="s">
        <v>23</v>
      </c>
      <c r="J1029" s="3" t="s">
        <v>20486</v>
      </c>
      <c r="K1029" s="3" t="s">
        <v>4718</v>
      </c>
      <c r="L1029" s="3"/>
      <c r="M1029" s="3" t="s">
        <v>90</v>
      </c>
    </row>
    <row r="1030" ht="21.75" customHeight="1">
      <c r="A1030" s="3" t="s">
        <v>27638</v>
      </c>
      <c r="B1030" s="3" t="s">
        <v>27639</v>
      </c>
      <c r="C1030" s="3" t="s">
        <v>165</v>
      </c>
      <c r="D1030" s="4" t="s">
        <v>19</v>
      </c>
      <c r="E1030" s="3" t="s">
        <v>20</v>
      </c>
      <c r="F1030" s="3">
        <f t="shared" si="1"/>
        <v>14</v>
      </c>
      <c r="G1030" s="3">
        <f t="shared" si="2"/>
        <v>27</v>
      </c>
      <c r="H1030" s="3" t="s">
        <v>20693</v>
      </c>
      <c r="I1030" s="3" t="s">
        <v>57</v>
      </c>
      <c r="J1030" s="3" t="s">
        <v>27644</v>
      </c>
      <c r="K1030" s="3" t="s">
        <v>27645</v>
      </c>
      <c r="L1030" s="3"/>
      <c r="M1030" s="3" t="s">
        <v>35</v>
      </c>
    </row>
    <row r="1031" ht="21.75" customHeight="1">
      <c r="A1031" s="3" t="s">
        <v>20487</v>
      </c>
      <c r="B1031" s="3" t="s">
        <v>13915</v>
      </c>
      <c r="C1031" s="3" t="s">
        <v>165</v>
      </c>
      <c r="D1031" s="4" t="s">
        <v>19</v>
      </c>
      <c r="E1031" s="3" t="s">
        <v>20</v>
      </c>
      <c r="F1031" s="3">
        <f t="shared" si="1"/>
        <v>14</v>
      </c>
      <c r="G1031" s="3">
        <f t="shared" si="2"/>
        <v>20</v>
      </c>
      <c r="H1031" s="3" t="s">
        <v>4873</v>
      </c>
      <c r="I1031" s="3" t="s">
        <v>57</v>
      </c>
      <c r="J1031" s="3" t="s">
        <v>20493</v>
      </c>
      <c r="K1031" s="3" t="s">
        <v>20491</v>
      </c>
      <c r="L1031" s="3"/>
      <c r="M1031" s="3" t="s">
        <v>159</v>
      </c>
    </row>
    <row r="1032" ht="21.75" customHeight="1">
      <c r="A1032" s="3" t="s">
        <v>27649</v>
      </c>
      <c r="B1032" s="3" t="s">
        <v>14702</v>
      </c>
      <c r="C1032" s="3" t="s">
        <v>165</v>
      </c>
      <c r="D1032" s="4" t="s">
        <v>19</v>
      </c>
      <c r="E1032" s="3" t="s">
        <v>127</v>
      </c>
      <c r="F1032" s="3">
        <f t="shared" si="1"/>
        <v>14</v>
      </c>
      <c r="G1032" s="3">
        <f t="shared" si="2"/>
        <v>28</v>
      </c>
      <c r="H1032" s="3" t="s">
        <v>20509</v>
      </c>
      <c r="I1032" s="3" t="s">
        <v>23</v>
      </c>
      <c r="J1032" s="3" t="s">
        <v>27656</v>
      </c>
      <c r="K1032" s="3" t="s">
        <v>27657</v>
      </c>
      <c r="L1032" s="3"/>
      <c r="M1032" s="3" t="s">
        <v>41</v>
      </c>
    </row>
    <row r="1033" ht="21.75" customHeight="1">
      <c r="A1033" s="3" t="s">
        <v>5785</v>
      </c>
      <c r="B1033" s="3" t="s">
        <v>14702</v>
      </c>
      <c r="C1033" s="3" t="s">
        <v>165</v>
      </c>
      <c r="D1033" s="4" t="s">
        <v>19</v>
      </c>
      <c r="E1033" s="3" t="s">
        <v>21</v>
      </c>
      <c r="F1033" s="3">
        <f t="shared" si="1"/>
        <v>14</v>
      </c>
      <c r="G1033" s="3">
        <f t="shared" si="2"/>
        <v>22</v>
      </c>
      <c r="H1033" s="3" t="s">
        <v>20664</v>
      </c>
      <c r="I1033" s="3" t="s">
        <v>23</v>
      </c>
      <c r="J1033" s="3" t="s">
        <v>27661</v>
      </c>
      <c r="K1033" s="3" t="s">
        <v>27657</v>
      </c>
      <c r="L1033" s="3"/>
      <c r="M1033" s="3" t="s">
        <v>41</v>
      </c>
    </row>
    <row r="1034" ht="21.75" customHeight="1">
      <c r="A1034" s="3" t="s">
        <v>12268</v>
      </c>
      <c r="B1034" s="3" t="s">
        <v>27663</v>
      </c>
      <c r="C1034" s="3" t="s">
        <v>165</v>
      </c>
      <c r="D1034" s="4" t="s">
        <v>19</v>
      </c>
      <c r="E1034" s="3" t="s">
        <v>20</v>
      </c>
      <c r="F1034" s="3">
        <f t="shared" si="1"/>
        <v>14</v>
      </c>
      <c r="G1034" s="3">
        <f t="shared" si="2"/>
        <v>22</v>
      </c>
      <c r="H1034" s="3" t="s">
        <v>20664</v>
      </c>
      <c r="I1034" s="3" t="s">
        <v>23</v>
      </c>
      <c r="J1034" s="3" t="s">
        <v>27669</v>
      </c>
      <c r="K1034" s="3" t="s">
        <v>984</v>
      </c>
      <c r="L1034" s="3"/>
      <c r="M1034" s="3" t="s">
        <v>250</v>
      </c>
    </row>
    <row r="1035" ht="21.75" customHeight="1">
      <c r="A1035" s="3" t="s">
        <v>12268</v>
      </c>
      <c r="B1035" s="3" t="s">
        <v>5446</v>
      </c>
      <c r="C1035" s="3" t="s">
        <v>18</v>
      </c>
      <c r="D1035" s="4" t="s">
        <v>19</v>
      </c>
      <c r="E1035" s="3" t="s">
        <v>20</v>
      </c>
      <c r="F1035" s="3">
        <f t="shared" si="1"/>
        <v>14</v>
      </c>
      <c r="G1035" s="3">
        <f t="shared" si="2"/>
        <v>19</v>
      </c>
      <c r="H1035" s="3" t="s">
        <v>20539</v>
      </c>
      <c r="I1035" s="3" t="s">
        <v>23</v>
      </c>
      <c r="J1035" s="3" t="s">
        <v>5448</v>
      </c>
      <c r="K1035" s="3" t="s">
        <v>20542</v>
      </c>
      <c r="L1035" s="3" t="s">
        <v>20544</v>
      </c>
      <c r="M1035" s="3" t="s">
        <v>159</v>
      </c>
    </row>
    <row r="1036" ht="21.75" customHeight="1">
      <c r="A1036" s="3" t="s">
        <v>12543</v>
      </c>
      <c r="B1036" s="3" t="s">
        <v>4324</v>
      </c>
      <c r="C1036" s="3" t="s">
        <v>18</v>
      </c>
      <c r="D1036" s="4" t="s">
        <v>19</v>
      </c>
      <c r="E1036" s="3" t="s">
        <v>20</v>
      </c>
      <c r="F1036" s="3">
        <f t="shared" si="1"/>
        <v>14</v>
      </c>
      <c r="G1036" s="3">
        <f t="shared" si="2"/>
        <v>20</v>
      </c>
      <c r="H1036" s="3" t="s">
        <v>4873</v>
      </c>
      <c r="I1036" s="3" t="s">
        <v>23</v>
      </c>
      <c r="J1036" s="3" t="s">
        <v>99</v>
      </c>
      <c r="K1036" s="3" t="s">
        <v>10088</v>
      </c>
      <c r="L1036" s="3" t="s">
        <v>20558</v>
      </c>
      <c r="M1036" s="3" t="s">
        <v>159</v>
      </c>
    </row>
    <row r="1037" ht="21.75" customHeight="1">
      <c r="A1037" s="3" t="s">
        <v>28</v>
      </c>
      <c r="B1037" s="3" t="s">
        <v>17441</v>
      </c>
      <c r="C1037" s="3" t="s">
        <v>18</v>
      </c>
      <c r="D1037" s="4" t="s">
        <v>19</v>
      </c>
      <c r="E1037" s="3" t="s">
        <v>21</v>
      </c>
      <c r="F1037" s="3">
        <f t="shared" si="1"/>
        <v>14</v>
      </c>
      <c r="G1037" s="3">
        <f t="shared" si="2"/>
        <v>18</v>
      </c>
      <c r="H1037" s="3" t="s">
        <v>8304</v>
      </c>
      <c r="I1037" s="3" t="s">
        <v>23</v>
      </c>
      <c r="J1037" s="3" t="s">
        <v>70</v>
      </c>
      <c r="K1037" s="3" t="s">
        <v>27690</v>
      </c>
      <c r="L1037" s="3" t="s">
        <v>20535</v>
      </c>
      <c r="M1037" s="3" t="s">
        <v>27694</v>
      </c>
    </row>
    <row r="1038" ht="21.75" customHeight="1">
      <c r="A1038" s="3" t="s">
        <v>795</v>
      </c>
      <c r="B1038" s="3" t="s">
        <v>20569</v>
      </c>
      <c r="C1038" s="3" t="s">
        <v>18</v>
      </c>
      <c r="D1038" s="4" t="s">
        <v>19</v>
      </c>
      <c r="E1038" s="3" t="s">
        <v>21</v>
      </c>
      <c r="F1038" s="3">
        <f t="shared" si="1"/>
        <v>14</v>
      </c>
      <c r="G1038" s="3">
        <f t="shared" si="2"/>
        <v>17</v>
      </c>
      <c r="H1038" s="3" t="s">
        <v>13852</v>
      </c>
      <c r="I1038" s="3" t="s">
        <v>23</v>
      </c>
      <c r="J1038" s="3" t="s">
        <v>377</v>
      </c>
      <c r="K1038" s="4" t="s">
        <v>19</v>
      </c>
      <c r="L1038" s="3" t="s">
        <v>20573</v>
      </c>
      <c r="M1038" s="3" t="s">
        <v>27</v>
      </c>
    </row>
    <row r="1039" ht="21.75" customHeight="1">
      <c r="A1039" s="3" t="s">
        <v>27530</v>
      </c>
      <c r="B1039" s="3" t="s">
        <v>2431</v>
      </c>
      <c r="C1039" s="3" t="s">
        <v>18</v>
      </c>
      <c r="D1039" s="4" t="s">
        <v>19</v>
      </c>
      <c r="E1039" s="3" t="s">
        <v>20</v>
      </c>
      <c r="F1039" s="3">
        <f t="shared" si="1"/>
        <v>14</v>
      </c>
      <c r="G1039" s="3">
        <f t="shared" si="2"/>
        <v>18</v>
      </c>
      <c r="H1039" s="3" t="s">
        <v>8304</v>
      </c>
      <c r="I1039" s="3" t="s">
        <v>57</v>
      </c>
      <c r="J1039" s="3" t="s">
        <v>535</v>
      </c>
      <c r="K1039" s="3" t="s">
        <v>2432</v>
      </c>
      <c r="L1039" s="3" t="s">
        <v>27533</v>
      </c>
      <c r="M1039" s="3" t="s">
        <v>41</v>
      </c>
    </row>
    <row r="1040" ht="21.75" customHeight="1">
      <c r="A1040" s="3" t="s">
        <v>27710</v>
      </c>
      <c r="B1040" s="3" t="s">
        <v>4966</v>
      </c>
      <c r="C1040" s="3" t="s">
        <v>18</v>
      </c>
      <c r="D1040" s="4" t="s">
        <v>19</v>
      </c>
      <c r="E1040" s="3" t="s">
        <v>21</v>
      </c>
      <c r="F1040" s="3">
        <f t="shared" si="1"/>
        <v>14</v>
      </c>
      <c r="G1040" s="3">
        <f t="shared" si="2"/>
        <v>18</v>
      </c>
      <c r="H1040" s="3" t="s">
        <v>8304</v>
      </c>
      <c r="I1040" s="3" t="s">
        <v>57</v>
      </c>
      <c r="J1040" s="3" t="s">
        <v>187</v>
      </c>
      <c r="K1040" s="4" t="s">
        <v>19</v>
      </c>
      <c r="L1040" s="3" t="s">
        <v>27716</v>
      </c>
      <c r="M1040" s="3" t="s">
        <v>257</v>
      </c>
    </row>
    <row r="1041" ht="21.75" customHeight="1">
      <c r="A1041" s="3" t="s">
        <v>20545</v>
      </c>
      <c r="B1041" s="3" t="s">
        <v>933</v>
      </c>
      <c r="C1041" s="3" t="s">
        <v>18</v>
      </c>
      <c r="D1041" s="4" t="s">
        <v>19</v>
      </c>
      <c r="E1041" s="3" t="s">
        <v>20</v>
      </c>
      <c r="F1041" s="3">
        <f t="shared" si="1"/>
        <v>14</v>
      </c>
      <c r="G1041" s="3">
        <f t="shared" si="2"/>
        <v>17</v>
      </c>
      <c r="H1041" s="3" t="s">
        <v>13852</v>
      </c>
      <c r="I1041" s="3" t="s">
        <v>57</v>
      </c>
      <c r="J1041" s="3" t="s">
        <v>38</v>
      </c>
      <c r="K1041" s="3" t="s">
        <v>27722</v>
      </c>
      <c r="L1041" s="3" t="s">
        <v>20550</v>
      </c>
      <c r="M1041" s="3" t="s">
        <v>27</v>
      </c>
    </row>
    <row r="1042" ht="21.75" customHeight="1">
      <c r="A1042" s="3" t="s">
        <v>27725</v>
      </c>
      <c r="B1042" s="3" t="s">
        <v>933</v>
      </c>
      <c r="C1042" s="3" t="s">
        <v>18</v>
      </c>
      <c r="D1042" s="4" t="s">
        <v>19</v>
      </c>
      <c r="E1042" s="3" t="s">
        <v>127</v>
      </c>
      <c r="F1042" s="3">
        <f t="shared" si="1"/>
        <v>14</v>
      </c>
      <c r="G1042" s="3">
        <f t="shared" si="2"/>
        <v>18</v>
      </c>
      <c r="H1042" s="3" t="s">
        <v>8304</v>
      </c>
      <c r="I1042" s="3" t="s">
        <v>69</v>
      </c>
      <c r="J1042" s="3" t="s">
        <v>38</v>
      </c>
      <c r="K1042" s="3" t="s">
        <v>27722</v>
      </c>
      <c r="L1042" s="3" t="s">
        <v>27732</v>
      </c>
      <c r="M1042" s="3" t="s">
        <v>27</v>
      </c>
    </row>
    <row r="1043" ht="21.75" customHeight="1">
      <c r="A1043" s="3" t="s">
        <v>28</v>
      </c>
      <c r="B1043" s="3" t="s">
        <v>9421</v>
      </c>
      <c r="C1043" s="3" t="s">
        <v>18</v>
      </c>
      <c r="D1043" s="4" t="s">
        <v>19</v>
      </c>
      <c r="E1043" s="3" t="s">
        <v>20</v>
      </c>
      <c r="F1043" s="3">
        <f t="shared" si="1"/>
        <v>14</v>
      </c>
      <c r="G1043" s="3">
        <f t="shared" si="2"/>
        <v>20</v>
      </c>
      <c r="H1043" s="3" t="s">
        <v>4873</v>
      </c>
      <c r="I1043" s="3" t="s">
        <v>57</v>
      </c>
      <c r="J1043" s="3" t="s">
        <v>329</v>
      </c>
      <c r="K1043" s="3" t="s">
        <v>27735</v>
      </c>
      <c r="L1043" s="3" t="s">
        <v>20567</v>
      </c>
      <c r="M1043" s="3" t="s">
        <v>159</v>
      </c>
    </row>
    <row r="1044" ht="21.75" customHeight="1">
      <c r="A1044" s="3" t="s">
        <v>9973</v>
      </c>
      <c r="B1044" s="3" t="s">
        <v>24443</v>
      </c>
      <c r="C1044" s="3" t="s">
        <v>18</v>
      </c>
      <c r="D1044" s="4" t="s">
        <v>19</v>
      </c>
      <c r="E1044" s="3" t="s">
        <v>20</v>
      </c>
      <c r="F1044" s="3">
        <f t="shared" si="1"/>
        <v>14</v>
      </c>
      <c r="G1044" s="3">
        <f t="shared" si="2"/>
        <v>20</v>
      </c>
      <c r="H1044" s="3" t="s">
        <v>4873</v>
      </c>
      <c r="I1044" s="3" t="s">
        <v>23</v>
      </c>
      <c r="J1044" s="3" t="s">
        <v>24454</v>
      </c>
      <c r="K1044" s="3" t="s">
        <v>27741</v>
      </c>
      <c r="L1044" s="3" t="s">
        <v>27742</v>
      </c>
      <c r="M1044" s="3" t="s">
        <v>159</v>
      </c>
    </row>
    <row r="1045" ht="21.75" customHeight="1">
      <c r="A1045" s="3" t="s">
        <v>2717</v>
      </c>
      <c r="B1045" s="3" t="s">
        <v>12227</v>
      </c>
      <c r="C1045" s="3" t="s">
        <v>18</v>
      </c>
      <c r="D1045" s="4" t="s">
        <v>19</v>
      </c>
      <c r="E1045" s="3" t="s">
        <v>20</v>
      </c>
      <c r="F1045" s="3">
        <f t="shared" si="1"/>
        <v>14</v>
      </c>
      <c r="G1045" s="3">
        <f t="shared" si="2"/>
        <v>17</v>
      </c>
      <c r="H1045" s="3" t="s">
        <v>13852</v>
      </c>
      <c r="I1045" s="3" t="s">
        <v>57</v>
      </c>
      <c r="J1045" s="3" t="s">
        <v>12230</v>
      </c>
      <c r="K1045" s="3" t="s">
        <v>728</v>
      </c>
      <c r="L1045" s="3" t="s">
        <v>27747</v>
      </c>
      <c r="M1045" s="3" t="s">
        <v>27750</v>
      </c>
    </row>
    <row r="1046" ht="21.75" customHeight="1">
      <c r="A1046" s="3" t="s">
        <v>27751</v>
      </c>
      <c r="B1046" s="3" t="s">
        <v>27752</v>
      </c>
      <c r="C1046" s="3" t="s">
        <v>18</v>
      </c>
      <c r="D1046" s="4" t="s">
        <v>19</v>
      </c>
      <c r="E1046" s="3" t="s">
        <v>20</v>
      </c>
      <c r="F1046" s="3">
        <f t="shared" si="1"/>
        <v>14</v>
      </c>
      <c r="G1046" s="3">
        <f t="shared" si="2"/>
        <v>20</v>
      </c>
      <c r="H1046" s="3" t="s">
        <v>4873</v>
      </c>
      <c r="I1046" s="3" t="s">
        <v>57</v>
      </c>
      <c r="J1046" s="3" t="s">
        <v>27758</v>
      </c>
      <c r="K1046" s="3" t="s">
        <v>27759</v>
      </c>
      <c r="L1046" s="3" t="s">
        <v>27760</v>
      </c>
      <c r="M1046" s="3" t="s">
        <v>27765</v>
      </c>
    </row>
    <row r="1047" ht="21.75" customHeight="1">
      <c r="A1047" s="3" t="s">
        <v>27766</v>
      </c>
      <c r="B1047" s="3" t="s">
        <v>27767</v>
      </c>
      <c r="C1047" s="3" t="s">
        <v>30</v>
      </c>
      <c r="D1047" s="4" t="s">
        <v>19</v>
      </c>
      <c r="E1047" s="3" t="s">
        <v>21</v>
      </c>
      <c r="F1047" s="3">
        <f t="shared" si="1"/>
        <v>14</v>
      </c>
      <c r="G1047" s="3">
        <f t="shared" si="2"/>
        <v>18</v>
      </c>
      <c r="H1047" s="3" t="s">
        <v>8304</v>
      </c>
      <c r="I1047" s="3" t="s">
        <v>57</v>
      </c>
      <c r="J1047" s="3" t="s">
        <v>27773</v>
      </c>
      <c r="K1047" s="3" t="s">
        <v>27774</v>
      </c>
      <c r="L1047" s="3"/>
      <c r="M1047" s="3" t="s">
        <v>27</v>
      </c>
    </row>
    <row r="1048" ht="21.75" customHeight="1">
      <c r="A1048" s="3" t="s">
        <v>27776</v>
      </c>
      <c r="B1048" s="3" t="s">
        <v>6286</v>
      </c>
      <c r="C1048" s="3" t="s">
        <v>30</v>
      </c>
      <c r="D1048" s="4" t="s">
        <v>19</v>
      </c>
      <c r="E1048" s="3" t="s">
        <v>20</v>
      </c>
      <c r="F1048" s="3">
        <f t="shared" si="1"/>
        <v>14</v>
      </c>
      <c r="G1048" s="3">
        <f t="shared" si="2"/>
        <v>18</v>
      </c>
      <c r="H1048" s="3" t="s">
        <v>8304</v>
      </c>
      <c r="I1048" s="3" t="s">
        <v>57</v>
      </c>
      <c r="J1048" s="3" t="s">
        <v>27781</v>
      </c>
      <c r="K1048" s="3" t="s">
        <v>27783</v>
      </c>
      <c r="L1048" s="3"/>
      <c r="M1048" s="3" t="s">
        <v>159</v>
      </c>
    </row>
    <row r="1049" ht="21.75" customHeight="1">
      <c r="A1049" s="3" t="s">
        <v>27785</v>
      </c>
      <c r="B1049" s="3" t="s">
        <v>6286</v>
      </c>
      <c r="C1049" s="3" t="s">
        <v>30</v>
      </c>
      <c r="D1049" s="4" t="s">
        <v>19</v>
      </c>
      <c r="E1049" s="3" t="s">
        <v>20</v>
      </c>
      <c r="F1049" s="3">
        <f t="shared" si="1"/>
        <v>14</v>
      </c>
      <c r="G1049" s="3">
        <f t="shared" si="2"/>
        <v>22</v>
      </c>
      <c r="H1049" s="3" t="s">
        <v>20664</v>
      </c>
      <c r="I1049" s="3" t="s">
        <v>23</v>
      </c>
      <c r="J1049" s="3" t="s">
        <v>27789</v>
      </c>
      <c r="K1049" s="3" t="s">
        <v>166</v>
      </c>
      <c r="L1049" s="3"/>
      <c r="M1049" s="3" t="s">
        <v>159</v>
      </c>
    </row>
    <row r="1050" ht="21.75" customHeight="1">
      <c r="A1050" s="3" t="s">
        <v>17868</v>
      </c>
      <c r="B1050" s="3" t="s">
        <v>18016</v>
      </c>
      <c r="C1050" s="3" t="s">
        <v>30</v>
      </c>
      <c r="D1050" s="4" t="s">
        <v>19</v>
      </c>
      <c r="E1050" s="3" t="s">
        <v>20</v>
      </c>
      <c r="F1050" s="3">
        <f t="shared" si="1"/>
        <v>14</v>
      </c>
      <c r="G1050" s="3">
        <f t="shared" si="2"/>
        <v>18</v>
      </c>
      <c r="H1050" s="3" t="s">
        <v>8304</v>
      </c>
      <c r="I1050" s="3" t="s">
        <v>57</v>
      </c>
      <c r="J1050" s="3" t="s">
        <v>20625</v>
      </c>
      <c r="K1050" s="3" t="s">
        <v>20623</v>
      </c>
      <c r="L1050" s="3"/>
      <c r="M1050" s="3" t="s">
        <v>257</v>
      </c>
    </row>
    <row r="1051" ht="21.75" customHeight="1">
      <c r="A1051" s="3" t="s">
        <v>14178</v>
      </c>
      <c r="B1051" s="3" t="s">
        <v>18016</v>
      </c>
      <c r="C1051" s="3" t="s">
        <v>30</v>
      </c>
      <c r="D1051" s="4" t="s">
        <v>19</v>
      </c>
      <c r="E1051" s="3" t="s">
        <v>21</v>
      </c>
      <c r="F1051" s="3">
        <f t="shared" si="1"/>
        <v>14</v>
      </c>
      <c r="G1051" s="3">
        <f t="shared" si="2"/>
        <v>18</v>
      </c>
      <c r="H1051" s="3" t="s">
        <v>8304</v>
      </c>
      <c r="I1051" s="3" t="s">
        <v>57</v>
      </c>
      <c r="J1051" s="3" t="s">
        <v>20653</v>
      </c>
      <c r="K1051" s="3" t="s">
        <v>20649</v>
      </c>
      <c r="L1051" s="3"/>
      <c r="M1051" s="3" t="s">
        <v>257</v>
      </c>
    </row>
    <row r="1052" ht="21.75" customHeight="1">
      <c r="A1052" s="3" t="s">
        <v>20626</v>
      </c>
      <c r="B1052" s="3" t="s">
        <v>18016</v>
      </c>
      <c r="C1052" s="3" t="s">
        <v>30</v>
      </c>
      <c r="D1052" s="4" t="s">
        <v>19</v>
      </c>
      <c r="E1052" s="3" t="s">
        <v>21</v>
      </c>
      <c r="F1052" s="3">
        <f t="shared" si="1"/>
        <v>14</v>
      </c>
      <c r="G1052" s="3">
        <f t="shared" si="2"/>
        <v>18</v>
      </c>
      <c r="H1052" s="3" t="s">
        <v>8304</v>
      </c>
      <c r="I1052" s="3" t="s">
        <v>57</v>
      </c>
      <c r="J1052" s="3" t="s">
        <v>20634</v>
      </c>
      <c r="K1052" s="3" t="s">
        <v>20630</v>
      </c>
      <c r="L1052" s="3"/>
      <c r="M1052" s="3" t="s">
        <v>257</v>
      </c>
    </row>
    <row r="1053" ht="21.75" customHeight="1">
      <c r="A1053" s="3" t="s">
        <v>20637</v>
      </c>
      <c r="B1053" s="3" t="s">
        <v>18016</v>
      </c>
      <c r="C1053" s="3" t="s">
        <v>30</v>
      </c>
      <c r="D1053" s="4" t="s">
        <v>19</v>
      </c>
      <c r="E1053" s="3" t="s">
        <v>21</v>
      </c>
      <c r="F1053" s="3">
        <f t="shared" si="1"/>
        <v>14</v>
      </c>
      <c r="G1053" s="3">
        <f t="shared" si="2"/>
        <v>18</v>
      </c>
      <c r="H1053" s="3" t="s">
        <v>8304</v>
      </c>
      <c r="I1053" s="3" t="s">
        <v>57</v>
      </c>
      <c r="J1053" s="3" t="s">
        <v>20646</v>
      </c>
      <c r="K1053" s="3" t="s">
        <v>18018</v>
      </c>
      <c r="L1053" s="3"/>
      <c r="M1053" s="3" t="s">
        <v>257</v>
      </c>
    </row>
    <row r="1054" ht="21.75" customHeight="1">
      <c r="A1054" s="3" t="s">
        <v>738</v>
      </c>
      <c r="B1054" s="3" t="s">
        <v>18016</v>
      </c>
      <c r="C1054" s="3" t="s">
        <v>30</v>
      </c>
      <c r="D1054" s="4" t="s">
        <v>19</v>
      </c>
      <c r="E1054" s="3" t="s">
        <v>21</v>
      </c>
      <c r="F1054" s="3">
        <f t="shared" si="1"/>
        <v>14</v>
      </c>
      <c r="G1054" s="3">
        <f t="shared" si="2"/>
        <v>18</v>
      </c>
      <c r="H1054" s="3" t="s">
        <v>8304</v>
      </c>
      <c r="I1054" s="3" t="s">
        <v>57</v>
      </c>
      <c r="J1054" s="3" t="s">
        <v>20653</v>
      </c>
      <c r="K1054" s="3" t="s">
        <v>20657</v>
      </c>
      <c r="L1054" s="3"/>
      <c r="M1054" s="3" t="s">
        <v>257</v>
      </c>
    </row>
    <row r="1055" ht="21.75" customHeight="1">
      <c r="A1055" s="3" t="s">
        <v>27821</v>
      </c>
      <c r="B1055" s="3" t="s">
        <v>20354</v>
      </c>
      <c r="C1055" s="3" t="s">
        <v>30</v>
      </c>
      <c r="D1055" s="4" t="s">
        <v>19</v>
      </c>
      <c r="E1055" s="3" t="s">
        <v>20</v>
      </c>
      <c r="F1055" s="3">
        <f t="shared" si="1"/>
        <v>14</v>
      </c>
      <c r="G1055" s="3">
        <f t="shared" si="2"/>
        <v>23</v>
      </c>
      <c r="H1055" s="3" t="s">
        <v>20699</v>
      </c>
      <c r="I1055" s="3" t="s">
        <v>57</v>
      </c>
      <c r="J1055" s="3" t="s">
        <v>27826</v>
      </c>
      <c r="K1055" s="3" t="s">
        <v>27827</v>
      </c>
      <c r="L1055" s="3"/>
      <c r="M1055" s="3" t="s">
        <v>27</v>
      </c>
    </row>
    <row r="1056" ht="21.75" customHeight="1">
      <c r="A1056" s="3" t="s">
        <v>20660</v>
      </c>
      <c r="B1056" s="3" t="s">
        <v>6162</v>
      </c>
      <c r="C1056" s="3" t="s">
        <v>30</v>
      </c>
      <c r="D1056" s="4" t="s">
        <v>19</v>
      </c>
      <c r="E1056" s="3" t="s">
        <v>20</v>
      </c>
      <c r="F1056" s="3">
        <f t="shared" si="1"/>
        <v>14</v>
      </c>
      <c r="G1056" s="3">
        <f t="shared" si="2"/>
        <v>22</v>
      </c>
      <c r="H1056" s="3" t="s">
        <v>20664</v>
      </c>
      <c r="I1056" s="3" t="s">
        <v>23</v>
      </c>
      <c r="J1056" s="3" t="s">
        <v>20667</v>
      </c>
      <c r="K1056" s="3" t="s">
        <v>20666</v>
      </c>
      <c r="L1056" s="3"/>
      <c r="M1056" s="3" t="s">
        <v>35</v>
      </c>
    </row>
    <row r="1057" ht="21.75" customHeight="1">
      <c r="A1057" s="3" t="s">
        <v>28</v>
      </c>
      <c r="B1057" s="3" t="s">
        <v>27832</v>
      </c>
      <c r="C1057" s="3" t="s">
        <v>17</v>
      </c>
      <c r="D1057" s="4" t="s">
        <v>19</v>
      </c>
      <c r="E1057" s="3" t="s">
        <v>20</v>
      </c>
      <c r="F1057" s="3">
        <f t="shared" si="1"/>
        <v>15</v>
      </c>
      <c r="G1057" s="3">
        <f t="shared" si="2"/>
        <v>22</v>
      </c>
      <c r="H1057" s="3" t="s">
        <v>6972</v>
      </c>
      <c r="I1057" s="3" t="s">
        <v>23</v>
      </c>
      <c r="J1057" s="3" t="s">
        <v>27836</v>
      </c>
      <c r="K1057" s="3" t="s">
        <v>27839</v>
      </c>
      <c r="L1057" s="3"/>
      <c r="M1057" s="3" t="s">
        <v>27</v>
      </c>
    </row>
    <row r="1058" ht="21.75" customHeight="1">
      <c r="A1058" s="3" t="s">
        <v>27841</v>
      </c>
      <c r="B1058" s="3" t="s">
        <v>8319</v>
      </c>
      <c r="C1058" s="3" t="s">
        <v>17</v>
      </c>
      <c r="D1058" s="4" t="s">
        <v>19</v>
      </c>
      <c r="E1058" s="3" t="s">
        <v>20</v>
      </c>
      <c r="F1058" s="3">
        <f t="shared" si="1"/>
        <v>15</v>
      </c>
      <c r="G1058" s="3">
        <f t="shared" si="2"/>
        <v>20</v>
      </c>
      <c r="H1058" s="3" t="s">
        <v>132</v>
      </c>
      <c r="I1058" s="3" t="s">
        <v>23</v>
      </c>
      <c r="J1058" s="3" t="s">
        <v>27847</v>
      </c>
      <c r="K1058" s="3" t="s">
        <v>19952</v>
      </c>
      <c r="L1058" s="3"/>
      <c r="M1058" s="3" t="s">
        <v>159</v>
      </c>
    </row>
    <row r="1059" ht="21.75" customHeight="1">
      <c r="A1059" s="3" t="s">
        <v>17307</v>
      </c>
      <c r="B1059" s="3" t="s">
        <v>27852</v>
      </c>
      <c r="C1059" s="3" t="s">
        <v>17</v>
      </c>
      <c r="D1059" s="4" t="s">
        <v>19</v>
      </c>
      <c r="E1059" s="3" t="s">
        <v>20</v>
      </c>
      <c r="F1059" s="3">
        <f t="shared" si="1"/>
        <v>15</v>
      </c>
      <c r="G1059" s="3">
        <f t="shared" si="2"/>
        <v>20</v>
      </c>
      <c r="H1059" s="3" t="s">
        <v>132</v>
      </c>
      <c r="I1059" s="3" t="s">
        <v>57</v>
      </c>
      <c r="J1059" s="3" t="s">
        <v>27859</v>
      </c>
      <c r="K1059" s="3" t="s">
        <v>27861</v>
      </c>
      <c r="L1059" s="3"/>
      <c r="M1059" s="3" t="s">
        <v>35</v>
      </c>
    </row>
    <row r="1060" ht="21.75" customHeight="1">
      <c r="A1060" s="3" t="s">
        <v>7033</v>
      </c>
      <c r="B1060" s="3" t="s">
        <v>3516</v>
      </c>
      <c r="C1060" s="3" t="s">
        <v>17</v>
      </c>
      <c r="D1060" s="4" t="s">
        <v>19</v>
      </c>
      <c r="E1060" s="3" t="s">
        <v>20</v>
      </c>
      <c r="F1060" s="3">
        <f t="shared" si="1"/>
        <v>15</v>
      </c>
      <c r="G1060" s="3">
        <f t="shared" si="2"/>
        <v>20</v>
      </c>
      <c r="H1060" s="3" t="s">
        <v>132</v>
      </c>
      <c r="I1060" s="3" t="s">
        <v>57</v>
      </c>
      <c r="J1060" s="3" t="s">
        <v>27865</v>
      </c>
      <c r="K1060" s="3" t="s">
        <v>27867</v>
      </c>
      <c r="L1060" s="3"/>
      <c r="M1060" s="3" t="s">
        <v>41</v>
      </c>
    </row>
    <row r="1061" ht="21.75" customHeight="1">
      <c r="A1061" s="3" t="s">
        <v>5663</v>
      </c>
      <c r="B1061" s="3" t="s">
        <v>27869</v>
      </c>
      <c r="C1061" s="3" t="s">
        <v>17</v>
      </c>
      <c r="D1061" s="4" t="s">
        <v>19</v>
      </c>
      <c r="E1061" s="3" t="s">
        <v>20</v>
      </c>
      <c r="F1061" s="3">
        <f t="shared" si="1"/>
        <v>15</v>
      </c>
      <c r="G1061" s="3">
        <f t="shared" si="2"/>
        <v>25</v>
      </c>
      <c r="H1061" s="3" t="s">
        <v>237</v>
      </c>
      <c r="I1061" s="3" t="s">
        <v>23</v>
      </c>
      <c r="J1061" s="3" t="s">
        <v>27874</v>
      </c>
      <c r="K1061" s="3" t="s">
        <v>2467</v>
      </c>
      <c r="L1061" s="3"/>
      <c r="M1061" s="3" t="s">
        <v>35</v>
      </c>
    </row>
    <row r="1062" ht="21.75" customHeight="1">
      <c r="A1062" s="3" t="s">
        <v>27877</v>
      </c>
      <c r="B1062" s="3" t="s">
        <v>527</v>
      </c>
      <c r="C1062" s="3" t="s">
        <v>17</v>
      </c>
      <c r="D1062" s="4" t="s">
        <v>19</v>
      </c>
      <c r="E1062" s="3" t="s">
        <v>20</v>
      </c>
      <c r="F1062" s="3">
        <f t="shared" si="1"/>
        <v>15</v>
      </c>
      <c r="G1062" s="3">
        <f t="shared" si="2"/>
        <v>30</v>
      </c>
      <c r="H1062" s="3" t="s">
        <v>119</v>
      </c>
      <c r="I1062" s="3" t="s">
        <v>57</v>
      </c>
      <c r="J1062" s="3" t="s">
        <v>27880</v>
      </c>
      <c r="K1062" s="3" t="s">
        <v>534</v>
      </c>
      <c r="L1062" s="3"/>
      <c r="M1062" s="3" t="s">
        <v>35</v>
      </c>
    </row>
    <row r="1063" ht="21.75" customHeight="1">
      <c r="A1063" s="3" t="s">
        <v>9973</v>
      </c>
      <c r="B1063" s="3" t="s">
        <v>680</v>
      </c>
      <c r="C1063" s="3" t="s">
        <v>17</v>
      </c>
      <c r="D1063" s="4" t="s">
        <v>19</v>
      </c>
      <c r="E1063" s="3" t="s">
        <v>20</v>
      </c>
      <c r="F1063" s="3">
        <f t="shared" si="1"/>
        <v>15</v>
      </c>
      <c r="G1063" s="3">
        <f t="shared" si="2"/>
        <v>25</v>
      </c>
      <c r="H1063" s="3" t="s">
        <v>237</v>
      </c>
      <c r="I1063" s="3" t="s">
        <v>23</v>
      </c>
      <c r="J1063" s="3" t="s">
        <v>27887</v>
      </c>
      <c r="K1063" s="3" t="s">
        <v>939</v>
      </c>
      <c r="L1063" s="3"/>
      <c r="M1063" s="3" t="s">
        <v>159</v>
      </c>
    </row>
    <row r="1064" ht="21.75" customHeight="1">
      <c r="A1064" s="3" t="s">
        <v>27890</v>
      </c>
      <c r="B1064" s="3" t="s">
        <v>20712</v>
      </c>
      <c r="C1064" s="3" t="s">
        <v>17</v>
      </c>
      <c r="D1064" s="4" t="s">
        <v>19</v>
      </c>
      <c r="E1064" s="3" t="s">
        <v>20</v>
      </c>
      <c r="F1064" s="3">
        <f t="shared" si="1"/>
        <v>15</v>
      </c>
      <c r="G1064" s="3">
        <f t="shared" si="2"/>
        <v>25</v>
      </c>
      <c r="H1064" s="3" t="s">
        <v>237</v>
      </c>
      <c r="I1064" s="3" t="s">
        <v>23</v>
      </c>
      <c r="J1064" s="3" t="s">
        <v>27897</v>
      </c>
      <c r="K1064" s="3" t="s">
        <v>20714</v>
      </c>
      <c r="L1064" s="3"/>
      <c r="M1064" s="3" t="s">
        <v>27</v>
      </c>
    </row>
    <row r="1065" ht="21.75" customHeight="1">
      <c r="A1065" s="3" t="s">
        <v>27900</v>
      </c>
      <c r="B1065" s="3" t="s">
        <v>6109</v>
      </c>
      <c r="C1065" s="3" t="s">
        <v>17</v>
      </c>
      <c r="D1065" s="4" t="s">
        <v>19</v>
      </c>
      <c r="E1065" s="3" t="s">
        <v>20</v>
      </c>
      <c r="F1065" s="3">
        <f t="shared" si="1"/>
        <v>15</v>
      </c>
      <c r="G1065" s="3">
        <f t="shared" si="2"/>
        <v>25</v>
      </c>
      <c r="H1065" s="3" t="s">
        <v>237</v>
      </c>
      <c r="I1065" s="3" t="s">
        <v>23</v>
      </c>
      <c r="J1065" s="3" t="s">
        <v>27903</v>
      </c>
      <c r="K1065" s="3" t="s">
        <v>21016</v>
      </c>
      <c r="L1065" s="3"/>
      <c r="M1065" s="3" t="s">
        <v>27</v>
      </c>
    </row>
    <row r="1066" ht="21.75" customHeight="1">
      <c r="A1066" s="3" t="s">
        <v>27905</v>
      </c>
      <c r="B1066" s="3" t="s">
        <v>527</v>
      </c>
      <c r="C1066" s="3" t="s">
        <v>17</v>
      </c>
      <c r="D1066" s="4" t="s">
        <v>19</v>
      </c>
      <c r="E1066" s="3" t="s">
        <v>20</v>
      </c>
      <c r="F1066" s="3">
        <f t="shared" si="1"/>
        <v>15</v>
      </c>
      <c r="G1066" s="3">
        <f t="shared" si="2"/>
        <v>30</v>
      </c>
      <c r="H1066" s="3" t="s">
        <v>119</v>
      </c>
      <c r="I1066" s="3" t="s">
        <v>57</v>
      </c>
      <c r="J1066" s="3" t="s">
        <v>27909</v>
      </c>
      <c r="K1066" s="3" t="s">
        <v>534</v>
      </c>
      <c r="L1066" s="3"/>
      <c r="M1066" s="3" t="s">
        <v>35</v>
      </c>
    </row>
    <row r="1067" ht="21.75" customHeight="1">
      <c r="A1067" s="3" t="s">
        <v>27911</v>
      </c>
      <c r="B1067" s="3" t="s">
        <v>3582</v>
      </c>
      <c r="C1067" s="3" t="s">
        <v>17</v>
      </c>
      <c r="D1067" s="4" t="s">
        <v>19</v>
      </c>
      <c r="E1067" s="3" t="s">
        <v>20</v>
      </c>
      <c r="F1067" s="3">
        <f t="shared" si="1"/>
        <v>15</v>
      </c>
      <c r="G1067" s="3">
        <f t="shared" si="2"/>
        <v>30</v>
      </c>
      <c r="H1067" s="3" t="s">
        <v>119</v>
      </c>
      <c r="I1067" s="3" t="s">
        <v>57</v>
      </c>
      <c r="J1067" s="3" t="s">
        <v>27920</v>
      </c>
      <c r="K1067" s="3" t="s">
        <v>3586</v>
      </c>
      <c r="L1067" s="3"/>
      <c r="M1067" s="3" t="s">
        <v>257</v>
      </c>
    </row>
    <row r="1068" ht="21.75" customHeight="1">
      <c r="A1068" s="3" t="s">
        <v>4448</v>
      </c>
      <c r="B1068" s="3" t="s">
        <v>27924</v>
      </c>
      <c r="C1068" s="3" t="s">
        <v>17</v>
      </c>
      <c r="D1068" s="4" t="s">
        <v>19</v>
      </c>
      <c r="E1068" s="3" t="s">
        <v>117</v>
      </c>
      <c r="F1068" s="3">
        <f t="shared" si="1"/>
        <v>15</v>
      </c>
      <c r="G1068" s="3">
        <f t="shared" si="2"/>
        <v>20</v>
      </c>
      <c r="H1068" s="3" t="s">
        <v>132</v>
      </c>
      <c r="I1068" s="3" t="s">
        <v>57</v>
      </c>
      <c r="J1068" s="3" t="s">
        <v>27930</v>
      </c>
      <c r="K1068" s="3" t="s">
        <v>7586</v>
      </c>
      <c r="L1068" s="3"/>
      <c r="M1068" s="3" t="s">
        <v>41</v>
      </c>
    </row>
    <row r="1069" ht="21.75" customHeight="1">
      <c r="A1069" s="3" t="s">
        <v>751</v>
      </c>
      <c r="B1069" s="3" t="s">
        <v>9999</v>
      </c>
      <c r="C1069" s="3" t="s">
        <v>17</v>
      </c>
      <c r="D1069" s="4" t="s">
        <v>19</v>
      </c>
      <c r="E1069" s="3" t="s">
        <v>21</v>
      </c>
      <c r="F1069" s="3">
        <f t="shared" si="1"/>
        <v>15</v>
      </c>
      <c r="G1069" s="3">
        <f t="shared" si="2"/>
        <v>30</v>
      </c>
      <c r="H1069" s="3" t="s">
        <v>119</v>
      </c>
      <c r="I1069" s="3" t="s">
        <v>23</v>
      </c>
      <c r="J1069" s="3" t="s">
        <v>10008</v>
      </c>
      <c r="K1069" s="3" t="s">
        <v>10005</v>
      </c>
      <c r="L1069" s="3"/>
      <c r="M1069" s="3" t="s">
        <v>159</v>
      </c>
    </row>
    <row r="1070" ht="21.75" customHeight="1">
      <c r="A1070" s="3" t="s">
        <v>5879</v>
      </c>
      <c r="B1070" s="3" t="s">
        <v>27942</v>
      </c>
      <c r="C1070" s="3" t="s">
        <v>17</v>
      </c>
      <c r="D1070" s="4" t="s">
        <v>19</v>
      </c>
      <c r="E1070" s="3" t="s">
        <v>20</v>
      </c>
      <c r="F1070" s="3">
        <f t="shared" si="1"/>
        <v>15</v>
      </c>
      <c r="G1070" s="3">
        <f t="shared" si="2"/>
        <v>20</v>
      </c>
      <c r="H1070" s="3" t="s">
        <v>132</v>
      </c>
      <c r="I1070" s="3" t="s">
        <v>23</v>
      </c>
      <c r="J1070" s="3" t="s">
        <v>27947</v>
      </c>
      <c r="K1070" s="3" t="s">
        <v>27948</v>
      </c>
      <c r="L1070" s="3"/>
      <c r="M1070" s="3" t="s">
        <v>35</v>
      </c>
    </row>
    <row r="1071" ht="21.75" customHeight="1">
      <c r="A1071" s="3" t="s">
        <v>27950</v>
      </c>
      <c r="B1071" s="3" t="s">
        <v>325</v>
      </c>
      <c r="C1071" s="3" t="s">
        <v>17</v>
      </c>
      <c r="D1071" s="4" t="s">
        <v>19</v>
      </c>
      <c r="E1071" s="3" t="s">
        <v>20</v>
      </c>
      <c r="F1071" s="3">
        <f t="shared" si="1"/>
        <v>15</v>
      </c>
      <c r="G1071" s="3">
        <f t="shared" si="2"/>
        <v>30</v>
      </c>
      <c r="H1071" s="3" t="s">
        <v>119</v>
      </c>
      <c r="I1071" s="3" t="s">
        <v>23</v>
      </c>
      <c r="J1071" s="3" t="s">
        <v>27955</v>
      </c>
      <c r="K1071" s="3" t="s">
        <v>27956</v>
      </c>
      <c r="L1071" s="3"/>
      <c r="M1071" s="3" t="s">
        <v>35</v>
      </c>
    </row>
    <row r="1072" ht="21.75" customHeight="1">
      <c r="A1072" s="3" t="s">
        <v>5785</v>
      </c>
      <c r="B1072" s="3" t="s">
        <v>20712</v>
      </c>
      <c r="C1072" s="3" t="s">
        <v>17</v>
      </c>
      <c r="D1072" s="4" t="s">
        <v>19</v>
      </c>
      <c r="E1072" s="3" t="s">
        <v>20</v>
      </c>
      <c r="F1072" s="3">
        <f t="shared" si="1"/>
        <v>15</v>
      </c>
      <c r="G1072" s="3">
        <f t="shared" si="2"/>
        <v>20</v>
      </c>
      <c r="H1072" s="3" t="s">
        <v>132</v>
      </c>
      <c r="I1072" s="3" t="s">
        <v>57</v>
      </c>
      <c r="J1072" s="3" t="s">
        <v>27960</v>
      </c>
      <c r="K1072" s="3" t="s">
        <v>20714</v>
      </c>
      <c r="L1072" s="3"/>
      <c r="M1072" s="3" t="s">
        <v>27</v>
      </c>
    </row>
    <row r="1073" ht="21.75" customHeight="1">
      <c r="A1073" s="3" t="s">
        <v>23815</v>
      </c>
      <c r="B1073" s="3" t="s">
        <v>12953</v>
      </c>
      <c r="C1073" s="3" t="s">
        <v>17</v>
      </c>
      <c r="D1073" s="4" t="s">
        <v>19</v>
      </c>
      <c r="E1073" s="3" t="s">
        <v>20</v>
      </c>
      <c r="F1073" s="3">
        <f t="shared" si="1"/>
        <v>15</v>
      </c>
      <c r="G1073" s="3">
        <f t="shared" si="2"/>
        <v>20</v>
      </c>
      <c r="H1073" s="3" t="s">
        <v>132</v>
      </c>
      <c r="I1073" s="3" t="s">
        <v>57</v>
      </c>
      <c r="J1073" s="3" t="s">
        <v>27965</v>
      </c>
      <c r="K1073" s="3" t="s">
        <v>27967</v>
      </c>
      <c r="L1073" s="3"/>
      <c r="M1073" s="3" t="s">
        <v>35</v>
      </c>
    </row>
    <row r="1074" ht="21.75" customHeight="1">
      <c r="A1074" s="3" t="s">
        <v>28</v>
      </c>
      <c r="B1074" s="3" t="s">
        <v>303</v>
      </c>
      <c r="C1074" s="3" t="s">
        <v>17</v>
      </c>
      <c r="D1074" s="4" t="s">
        <v>19</v>
      </c>
      <c r="E1074" s="3" t="s">
        <v>20</v>
      </c>
      <c r="F1074" s="3">
        <f t="shared" si="1"/>
        <v>15</v>
      </c>
      <c r="G1074" s="3">
        <f t="shared" si="2"/>
        <v>20</v>
      </c>
      <c r="H1074" s="3" t="s">
        <v>132</v>
      </c>
      <c r="I1074" s="3" t="s">
        <v>23</v>
      </c>
      <c r="J1074" s="3" t="s">
        <v>27971</v>
      </c>
      <c r="K1074" s="3" t="s">
        <v>306</v>
      </c>
      <c r="L1074" s="3"/>
      <c r="M1074" s="3" t="s">
        <v>41</v>
      </c>
    </row>
    <row r="1075" ht="21.75" customHeight="1">
      <c r="A1075" s="3" t="s">
        <v>14178</v>
      </c>
      <c r="B1075" s="3" t="s">
        <v>6109</v>
      </c>
      <c r="C1075" s="3" t="s">
        <v>17</v>
      </c>
      <c r="D1075" s="4" t="s">
        <v>19</v>
      </c>
      <c r="E1075" s="3" t="s">
        <v>20</v>
      </c>
      <c r="F1075" s="3">
        <f t="shared" si="1"/>
        <v>15</v>
      </c>
      <c r="G1075" s="3">
        <f t="shared" si="2"/>
        <v>25</v>
      </c>
      <c r="H1075" s="3" t="s">
        <v>237</v>
      </c>
      <c r="I1075" s="3" t="s">
        <v>23</v>
      </c>
      <c r="J1075" s="3" t="s">
        <v>27978</v>
      </c>
      <c r="K1075" s="3" t="s">
        <v>21016</v>
      </c>
      <c r="L1075" s="3"/>
      <c r="M1075" s="3" t="s">
        <v>27</v>
      </c>
    </row>
    <row r="1076" ht="21.75" customHeight="1">
      <c r="A1076" s="3" t="s">
        <v>12408</v>
      </c>
      <c r="B1076" s="3" t="s">
        <v>27979</v>
      </c>
      <c r="C1076" s="3" t="s">
        <v>17</v>
      </c>
      <c r="D1076" s="4" t="s">
        <v>19</v>
      </c>
      <c r="E1076" s="3" t="s">
        <v>20</v>
      </c>
      <c r="F1076" s="3">
        <f t="shared" si="1"/>
        <v>15</v>
      </c>
      <c r="G1076" s="3">
        <f t="shared" si="2"/>
        <v>20</v>
      </c>
      <c r="H1076" s="3" t="s">
        <v>132</v>
      </c>
      <c r="I1076" s="3" t="s">
        <v>57</v>
      </c>
      <c r="J1076" s="3" t="s">
        <v>27985</v>
      </c>
      <c r="K1076" s="3" t="s">
        <v>27986</v>
      </c>
      <c r="L1076" s="3"/>
      <c r="M1076" s="3" t="s">
        <v>27</v>
      </c>
    </row>
    <row r="1077" ht="21.75" customHeight="1">
      <c r="A1077" s="3" t="s">
        <v>27989</v>
      </c>
      <c r="B1077" s="3" t="s">
        <v>1249</v>
      </c>
      <c r="C1077" s="3" t="s">
        <v>17</v>
      </c>
      <c r="D1077" s="4" t="s">
        <v>19</v>
      </c>
      <c r="E1077" s="3" t="s">
        <v>21</v>
      </c>
      <c r="F1077" s="3">
        <f t="shared" si="1"/>
        <v>15</v>
      </c>
      <c r="G1077" s="3">
        <f t="shared" si="2"/>
        <v>20</v>
      </c>
      <c r="H1077" s="3" t="s">
        <v>132</v>
      </c>
      <c r="I1077" s="3" t="s">
        <v>57</v>
      </c>
      <c r="J1077" s="3" t="s">
        <v>27992</v>
      </c>
      <c r="K1077" s="3" t="s">
        <v>27993</v>
      </c>
      <c r="L1077" s="3"/>
      <c r="M1077" s="3" t="s">
        <v>35</v>
      </c>
    </row>
    <row r="1078" ht="21.75" customHeight="1">
      <c r="A1078" s="3" t="s">
        <v>27994</v>
      </c>
      <c r="B1078" s="3" t="s">
        <v>27996</v>
      </c>
      <c r="C1078" s="3" t="s">
        <v>17</v>
      </c>
      <c r="D1078" s="4" t="s">
        <v>19</v>
      </c>
      <c r="E1078" s="3" t="s">
        <v>20</v>
      </c>
      <c r="F1078" s="3">
        <f t="shared" si="1"/>
        <v>15</v>
      </c>
      <c r="G1078" s="3">
        <f t="shared" si="2"/>
        <v>25</v>
      </c>
      <c r="H1078" s="3" t="s">
        <v>237</v>
      </c>
      <c r="I1078" s="3" t="s">
        <v>23</v>
      </c>
      <c r="J1078" s="3" t="s">
        <v>28002</v>
      </c>
      <c r="K1078" s="3" t="s">
        <v>5591</v>
      </c>
      <c r="L1078" s="3"/>
      <c r="M1078" s="3" t="s">
        <v>35</v>
      </c>
    </row>
    <row r="1079" ht="21.75" customHeight="1">
      <c r="A1079" s="3" t="s">
        <v>3030</v>
      </c>
      <c r="B1079" s="3" t="s">
        <v>28006</v>
      </c>
      <c r="C1079" s="3" t="s">
        <v>17</v>
      </c>
      <c r="D1079" s="4" t="s">
        <v>19</v>
      </c>
      <c r="E1079" s="3" t="s">
        <v>20</v>
      </c>
      <c r="F1079" s="3">
        <f t="shared" si="1"/>
        <v>15</v>
      </c>
      <c r="G1079" s="3">
        <f t="shared" si="2"/>
        <v>20</v>
      </c>
      <c r="H1079" s="3" t="s">
        <v>132</v>
      </c>
      <c r="I1079" s="3" t="s">
        <v>57</v>
      </c>
      <c r="J1079" s="3" t="s">
        <v>28010</v>
      </c>
      <c r="K1079" s="3" t="s">
        <v>1935</v>
      </c>
      <c r="L1079" s="3"/>
      <c r="M1079" s="3" t="s">
        <v>35</v>
      </c>
    </row>
    <row r="1080" ht="21.75" customHeight="1">
      <c r="A1080" s="3" t="s">
        <v>642</v>
      </c>
      <c r="B1080" s="3" t="s">
        <v>325</v>
      </c>
      <c r="C1080" s="3" t="s">
        <v>17</v>
      </c>
      <c r="D1080" s="4" t="s">
        <v>19</v>
      </c>
      <c r="E1080" s="3" t="s">
        <v>20</v>
      </c>
      <c r="F1080" s="3">
        <f t="shared" si="1"/>
        <v>15</v>
      </c>
      <c r="G1080" s="3">
        <f t="shared" si="2"/>
        <v>30</v>
      </c>
      <c r="H1080" s="3" t="s">
        <v>119</v>
      </c>
      <c r="I1080" s="3" t="s">
        <v>23</v>
      </c>
      <c r="J1080" s="3" t="s">
        <v>28018</v>
      </c>
      <c r="K1080" s="3" t="s">
        <v>6886</v>
      </c>
      <c r="L1080" s="3"/>
      <c r="M1080" s="3" t="s">
        <v>35</v>
      </c>
    </row>
    <row r="1081" ht="21.75" customHeight="1">
      <c r="A1081" s="3" t="s">
        <v>28019</v>
      </c>
      <c r="B1081" s="3" t="s">
        <v>9940</v>
      </c>
      <c r="C1081" s="3" t="s">
        <v>17</v>
      </c>
      <c r="D1081" s="4" t="s">
        <v>19</v>
      </c>
      <c r="E1081" s="3" t="s">
        <v>20</v>
      </c>
      <c r="F1081" s="3">
        <f t="shared" si="1"/>
        <v>15</v>
      </c>
      <c r="G1081" s="3">
        <f t="shared" si="2"/>
        <v>20</v>
      </c>
      <c r="H1081" s="3" t="s">
        <v>132</v>
      </c>
      <c r="I1081" s="3" t="s">
        <v>57</v>
      </c>
      <c r="J1081" s="3" t="s">
        <v>28025</v>
      </c>
      <c r="K1081" s="3" t="s">
        <v>28026</v>
      </c>
      <c r="L1081" s="3"/>
      <c r="M1081" s="3" t="s">
        <v>159</v>
      </c>
    </row>
    <row r="1082" ht="21.75" customHeight="1">
      <c r="A1082" s="3" t="s">
        <v>20711</v>
      </c>
      <c r="B1082" s="3" t="s">
        <v>20712</v>
      </c>
      <c r="C1082" s="3" t="s">
        <v>17</v>
      </c>
      <c r="D1082" s="4" t="s">
        <v>19</v>
      </c>
      <c r="E1082" s="3" t="s">
        <v>20</v>
      </c>
      <c r="F1082" s="3">
        <f t="shared" si="1"/>
        <v>15</v>
      </c>
      <c r="G1082" s="3">
        <f t="shared" si="2"/>
        <v>20</v>
      </c>
      <c r="H1082" s="3" t="s">
        <v>132</v>
      </c>
      <c r="I1082" s="3" t="s">
        <v>57</v>
      </c>
      <c r="J1082" s="3" t="s">
        <v>20717</v>
      </c>
      <c r="K1082" s="3" t="s">
        <v>20714</v>
      </c>
      <c r="L1082" s="3"/>
      <c r="M1082" s="3" t="s">
        <v>27</v>
      </c>
    </row>
    <row r="1083" ht="21.75" customHeight="1">
      <c r="A1083" s="3" t="s">
        <v>28032</v>
      </c>
      <c r="B1083" s="3" t="s">
        <v>4962</v>
      </c>
      <c r="C1083" s="3" t="s">
        <v>17</v>
      </c>
      <c r="D1083" s="4" t="s">
        <v>19</v>
      </c>
      <c r="E1083" s="3" t="s">
        <v>20</v>
      </c>
      <c r="F1083" s="3">
        <f t="shared" si="1"/>
        <v>15</v>
      </c>
      <c r="G1083" s="3">
        <f t="shared" si="2"/>
        <v>25</v>
      </c>
      <c r="H1083" s="3" t="s">
        <v>237</v>
      </c>
      <c r="I1083" s="3" t="s">
        <v>57</v>
      </c>
      <c r="J1083" s="3" t="s">
        <v>28040</v>
      </c>
      <c r="K1083" s="3" t="s">
        <v>21773</v>
      </c>
      <c r="L1083" s="3"/>
      <c r="M1083" s="3" t="s">
        <v>257</v>
      </c>
    </row>
    <row r="1084" ht="21.75" customHeight="1">
      <c r="A1084" s="3" t="s">
        <v>738</v>
      </c>
      <c r="B1084" s="3" t="s">
        <v>2938</v>
      </c>
      <c r="C1084" s="3" t="s">
        <v>17</v>
      </c>
      <c r="D1084" s="4" t="s">
        <v>19</v>
      </c>
      <c r="E1084" s="3" t="s">
        <v>21</v>
      </c>
      <c r="F1084" s="3">
        <f t="shared" si="1"/>
        <v>15</v>
      </c>
      <c r="G1084" s="3">
        <f t="shared" si="2"/>
        <v>20</v>
      </c>
      <c r="H1084" s="3" t="s">
        <v>132</v>
      </c>
      <c r="I1084" s="3" t="s">
        <v>57</v>
      </c>
      <c r="J1084" s="3" t="s">
        <v>20722</v>
      </c>
      <c r="K1084" s="3" t="s">
        <v>20720</v>
      </c>
      <c r="L1084" s="3"/>
      <c r="M1084" s="3" t="s">
        <v>35</v>
      </c>
    </row>
    <row r="1085" ht="21.75" customHeight="1">
      <c r="A1085" s="3" t="s">
        <v>28049</v>
      </c>
      <c r="B1085" s="3" t="s">
        <v>575</v>
      </c>
      <c r="C1085" s="3" t="s">
        <v>17</v>
      </c>
      <c r="D1085" s="4" t="s">
        <v>19</v>
      </c>
      <c r="E1085" s="3" t="s">
        <v>20</v>
      </c>
      <c r="F1085" s="3">
        <f t="shared" si="1"/>
        <v>15</v>
      </c>
      <c r="G1085" s="3">
        <f t="shared" si="2"/>
        <v>20</v>
      </c>
      <c r="H1085" s="3" t="s">
        <v>132</v>
      </c>
      <c r="I1085" s="3" t="s">
        <v>23</v>
      </c>
      <c r="J1085" s="3" t="s">
        <v>28057</v>
      </c>
      <c r="K1085" s="3" t="s">
        <v>28059</v>
      </c>
      <c r="L1085" s="3"/>
      <c r="M1085" s="3" t="s">
        <v>27</v>
      </c>
    </row>
    <row r="1086" ht="21.75" customHeight="1">
      <c r="A1086" s="3" t="s">
        <v>5879</v>
      </c>
      <c r="B1086" s="3" t="s">
        <v>19432</v>
      </c>
      <c r="C1086" s="3" t="s">
        <v>17</v>
      </c>
      <c r="D1086" s="4" t="s">
        <v>19</v>
      </c>
      <c r="E1086" s="3" t="s">
        <v>117</v>
      </c>
      <c r="F1086" s="3">
        <f t="shared" si="1"/>
        <v>15</v>
      </c>
      <c r="G1086" s="3">
        <f t="shared" si="2"/>
        <v>25</v>
      </c>
      <c r="H1086" s="3" t="s">
        <v>237</v>
      </c>
      <c r="I1086" s="3" t="s">
        <v>57</v>
      </c>
      <c r="J1086" s="3" t="s">
        <v>28069</v>
      </c>
      <c r="K1086" s="3" t="s">
        <v>28071</v>
      </c>
      <c r="L1086" s="3"/>
      <c r="M1086" s="3" t="s">
        <v>35</v>
      </c>
    </row>
    <row r="1087" ht="21.75" customHeight="1">
      <c r="A1087" s="3" t="s">
        <v>5879</v>
      </c>
      <c r="B1087" s="3" t="s">
        <v>12953</v>
      </c>
      <c r="C1087" s="3" t="s">
        <v>17</v>
      </c>
      <c r="D1087" s="4" t="s">
        <v>19</v>
      </c>
      <c r="E1087" s="3" t="s">
        <v>20</v>
      </c>
      <c r="F1087" s="3">
        <f t="shared" si="1"/>
        <v>15</v>
      </c>
      <c r="G1087" s="3">
        <f t="shared" si="2"/>
        <v>20</v>
      </c>
      <c r="H1087" s="3" t="s">
        <v>132</v>
      </c>
      <c r="I1087" s="3" t="s">
        <v>23</v>
      </c>
      <c r="J1087" s="3" t="s">
        <v>28077</v>
      </c>
      <c r="K1087" s="3" t="s">
        <v>12956</v>
      </c>
      <c r="L1087" s="3"/>
      <c r="M1087" s="3" t="s">
        <v>35</v>
      </c>
    </row>
    <row r="1088" ht="21.75" customHeight="1">
      <c r="A1088" s="3" t="s">
        <v>28080</v>
      </c>
      <c r="B1088" s="3" t="s">
        <v>12953</v>
      </c>
      <c r="C1088" s="3" t="s">
        <v>17</v>
      </c>
      <c r="D1088" s="4" t="s">
        <v>19</v>
      </c>
      <c r="E1088" s="3" t="s">
        <v>20</v>
      </c>
      <c r="F1088" s="3">
        <f t="shared" si="1"/>
        <v>15</v>
      </c>
      <c r="G1088" s="3">
        <f t="shared" si="2"/>
        <v>20</v>
      </c>
      <c r="H1088" s="3" t="s">
        <v>132</v>
      </c>
      <c r="I1088" s="3" t="s">
        <v>23</v>
      </c>
      <c r="J1088" s="3" t="s">
        <v>28086</v>
      </c>
      <c r="K1088" s="3" t="s">
        <v>12956</v>
      </c>
      <c r="L1088" s="3"/>
      <c r="M1088" s="3" t="s">
        <v>35</v>
      </c>
    </row>
    <row r="1089" ht="21.75" customHeight="1">
      <c r="A1089" s="3" t="s">
        <v>5879</v>
      </c>
      <c r="B1089" s="3" t="s">
        <v>3256</v>
      </c>
      <c r="C1089" s="3" t="s">
        <v>17</v>
      </c>
      <c r="D1089" s="4" t="s">
        <v>19</v>
      </c>
      <c r="E1089" s="3" t="s">
        <v>20</v>
      </c>
      <c r="F1089" s="3">
        <f t="shared" si="1"/>
        <v>15</v>
      </c>
      <c r="G1089" s="3">
        <f t="shared" si="2"/>
        <v>30</v>
      </c>
      <c r="H1089" s="3" t="s">
        <v>119</v>
      </c>
      <c r="I1089" s="3" t="s">
        <v>23</v>
      </c>
      <c r="J1089" s="3" t="s">
        <v>28095</v>
      </c>
      <c r="K1089" s="3" t="s">
        <v>28097</v>
      </c>
      <c r="L1089" s="3"/>
      <c r="M1089" s="3" t="s">
        <v>35</v>
      </c>
    </row>
    <row r="1090" ht="21.75" customHeight="1">
      <c r="A1090" s="3" t="s">
        <v>19227</v>
      </c>
      <c r="B1090" s="3" t="s">
        <v>12953</v>
      </c>
      <c r="C1090" s="3" t="s">
        <v>17</v>
      </c>
      <c r="D1090" s="4" t="s">
        <v>19</v>
      </c>
      <c r="E1090" s="3" t="s">
        <v>20</v>
      </c>
      <c r="F1090" s="3">
        <f t="shared" si="1"/>
        <v>15</v>
      </c>
      <c r="G1090" s="3">
        <f t="shared" si="2"/>
        <v>20</v>
      </c>
      <c r="H1090" s="3" t="s">
        <v>132</v>
      </c>
      <c r="I1090" s="3" t="s">
        <v>23</v>
      </c>
      <c r="J1090" s="3" t="s">
        <v>28106</v>
      </c>
      <c r="K1090" s="3" t="s">
        <v>12956</v>
      </c>
      <c r="L1090" s="3"/>
      <c r="M1090" s="3" t="s">
        <v>35</v>
      </c>
    </row>
    <row r="1091" ht="21.75" customHeight="1">
      <c r="A1091" s="3" t="s">
        <v>795</v>
      </c>
      <c r="B1091" s="3" t="s">
        <v>12953</v>
      </c>
      <c r="C1091" s="3" t="s">
        <v>17</v>
      </c>
      <c r="D1091" s="4" t="s">
        <v>19</v>
      </c>
      <c r="E1091" s="3" t="s">
        <v>20</v>
      </c>
      <c r="F1091" s="3">
        <f t="shared" si="1"/>
        <v>15</v>
      </c>
      <c r="G1091" s="3">
        <f t="shared" si="2"/>
        <v>20</v>
      </c>
      <c r="H1091" s="3" t="s">
        <v>132</v>
      </c>
      <c r="I1091" s="3" t="s">
        <v>23</v>
      </c>
      <c r="J1091" s="3" t="s">
        <v>28110</v>
      </c>
      <c r="K1091" s="3" t="s">
        <v>12956</v>
      </c>
      <c r="L1091" s="3"/>
      <c r="M1091" s="3" t="s">
        <v>35</v>
      </c>
    </row>
    <row r="1092" ht="21.75" customHeight="1">
      <c r="A1092" s="3" t="s">
        <v>5879</v>
      </c>
      <c r="B1092" s="3" t="s">
        <v>7534</v>
      </c>
      <c r="C1092" s="3" t="s">
        <v>17</v>
      </c>
      <c r="D1092" s="4" t="s">
        <v>19</v>
      </c>
      <c r="E1092" s="3" t="s">
        <v>20</v>
      </c>
      <c r="F1092" s="3">
        <f t="shared" si="1"/>
        <v>15</v>
      </c>
      <c r="G1092" s="3">
        <f t="shared" si="2"/>
        <v>25</v>
      </c>
      <c r="H1092" s="3" t="s">
        <v>237</v>
      </c>
      <c r="I1092" s="3" t="s">
        <v>57</v>
      </c>
      <c r="J1092" s="3" t="s">
        <v>28120</v>
      </c>
      <c r="K1092" s="3" t="s">
        <v>2485</v>
      </c>
      <c r="L1092" s="3"/>
      <c r="M1092" s="3" t="s">
        <v>35</v>
      </c>
    </row>
    <row r="1093" ht="21.75" customHeight="1">
      <c r="A1093" s="3" t="s">
        <v>5663</v>
      </c>
      <c r="B1093" s="3" t="s">
        <v>28124</v>
      </c>
      <c r="C1093" s="3" t="s">
        <v>17</v>
      </c>
      <c r="D1093" s="4" t="s">
        <v>19</v>
      </c>
      <c r="E1093" s="3" t="s">
        <v>21</v>
      </c>
      <c r="F1093" s="3">
        <f t="shared" si="1"/>
        <v>15</v>
      </c>
      <c r="G1093" s="3">
        <f t="shared" si="2"/>
        <v>25</v>
      </c>
      <c r="H1093" s="3" t="s">
        <v>237</v>
      </c>
      <c r="I1093" s="3" t="s">
        <v>57</v>
      </c>
      <c r="J1093" s="3" t="s">
        <v>28136</v>
      </c>
      <c r="K1093" s="3" t="s">
        <v>28137</v>
      </c>
      <c r="L1093" s="3"/>
      <c r="M1093" s="3" t="s">
        <v>41</v>
      </c>
    </row>
    <row r="1094" ht="21.75" customHeight="1">
      <c r="A1094" s="3" t="s">
        <v>738</v>
      </c>
      <c r="B1094" s="3" t="s">
        <v>28138</v>
      </c>
      <c r="C1094" s="3" t="s">
        <v>17</v>
      </c>
      <c r="D1094" s="4" t="s">
        <v>19</v>
      </c>
      <c r="E1094" s="3" t="s">
        <v>20</v>
      </c>
      <c r="F1094" s="3">
        <f t="shared" si="1"/>
        <v>15</v>
      </c>
      <c r="G1094" s="3">
        <f t="shared" si="2"/>
        <v>30</v>
      </c>
      <c r="H1094" s="3" t="s">
        <v>119</v>
      </c>
      <c r="I1094" s="3" t="s">
        <v>50</v>
      </c>
      <c r="J1094" s="3" t="s">
        <v>28142</v>
      </c>
      <c r="K1094" s="3" t="s">
        <v>28143</v>
      </c>
      <c r="L1094" s="3"/>
      <c r="M1094" s="3" t="s">
        <v>27</v>
      </c>
    </row>
    <row r="1095" ht="21.75" customHeight="1">
      <c r="A1095" s="3" t="s">
        <v>28</v>
      </c>
      <c r="B1095" s="3" t="s">
        <v>20788</v>
      </c>
      <c r="C1095" s="3" t="s">
        <v>17</v>
      </c>
      <c r="D1095" s="4" t="s">
        <v>19</v>
      </c>
      <c r="E1095" s="3" t="s">
        <v>20</v>
      </c>
      <c r="F1095" s="3">
        <f t="shared" si="1"/>
        <v>15</v>
      </c>
      <c r="G1095" s="3">
        <f t="shared" si="2"/>
        <v>25</v>
      </c>
      <c r="H1095" s="3" t="s">
        <v>237</v>
      </c>
      <c r="I1095" s="3" t="s">
        <v>50</v>
      </c>
      <c r="J1095" s="3" t="s">
        <v>20794</v>
      </c>
      <c r="K1095" s="3" t="s">
        <v>20793</v>
      </c>
      <c r="L1095" s="3"/>
      <c r="M1095" s="3" t="s">
        <v>35</v>
      </c>
    </row>
    <row r="1096" ht="21.75" customHeight="1">
      <c r="A1096" s="3" t="s">
        <v>15397</v>
      </c>
      <c r="B1096" s="3" t="s">
        <v>7412</v>
      </c>
      <c r="C1096" s="3" t="s">
        <v>17</v>
      </c>
      <c r="D1096" s="4" t="s">
        <v>19</v>
      </c>
      <c r="E1096" s="3" t="s">
        <v>20</v>
      </c>
      <c r="F1096" s="3">
        <f t="shared" si="1"/>
        <v>15</v>
      </c>
      <c r="G1096" s="3">
        <f t="shared" si="2"/>
        <v>20</v>
      </c>
      <c r="H1096" s="3" t="s">
        <v>132</v>
      </c>
      <c r="I1096" s="3" t="s">
        <v>57</v>
      </c>
      <c r="J1096" s="3" t="s">
        <v>28158</v>
      </c>
      <c r="K1096" s="3" t="s">
        <v>7414</v>
      </c>
      <c r="L1096" s="3"/>
      <c r="M1096" s="3" t="s">
        <v>159</v>
      </c>
    </row>
    <row r="1097" ht="21.75" customHeight="1">
      <c r="A1097" s="3" t="s">
        <v>12543</v>
      </c>
      <c r="B1097" s="3" t="s">
        <v>28159</v>
      </c>
      <c r="C1097" s="3" t="s">
        <v>17</v>
      </c>
      <c r="D1097" s="4" t="s">
        <v>19</v>
      </c>
      <c r="E1097" s="3" t="s">
        <v>20</v>
      </c>
      <c r="F1097" s="3">
        <f t="shared" si="1"/>
        <v>15</v>
      </c>
      <c r="G1097" s="3">
        <f t="shared" si="2"/>
        <v>25</v>
      </c>
      <c r="H1097" s="3" t="s">
        <v>237</v>
      </c>
      <c r="I1097" s="3" t="s">
        <v>57</v>
      </c>
      <c r="J1097" s="3" t="s">
        <v>28166</v>
      </c>
      <c r="K1097" s="3" t="s">
        <v>28167</v>
      </c>
      <c r="L1097" s="3"/>
      <c r="M1097" s="3" t="s">
        <v>35</v>
      </c>
    </row>
    <row r="1098" ht="21.75" customHeight="1">
      <c r="A1098" s="3" t="s">
        <v>28168</v>
      </c>
      <c r="B1098" s="3" t="s">
        <v>527</v>
      </c>
      <c r="C1098" s="3" t="s">
        <v>17</v>
      </c>
      <c r="D1098" s="4" t="s">
        <v>19</v>
      </c>
      <c r="E1098" s="3" t="s">
        <v>20</v>
      </c>
      <c r="F1098" s="3">
        <f t="shared" si="1"/>
        <v>15</v>
      </c>
      <c r="G1098" s="3">
        <f t="shared" si="2"/>
        <v>30</v>
      </c>
      <c r="H1098" s="3" t="s">
        <v>119</v>
      </c>
      <c r="I1098" s="3" t="s">
        <v>57</v>
      </c>
      <c r="J1098" s="3" t="s">
        <v>28174</v>
      </c>
      <c r="K1098" s="3" t="s">
        <v>9148</v>
      </c>
      <c r="L1098" s="3"/>
      <c r="M1098" s="3" t="s">
        <v>35</v>
      </c>
    </row>
    <row r="1099" ht="21.75" customHeight="1">
      <c r="A1099" s="3" t="s">
        <v>28178</v>
      </c>
      <c r="B1099" s="3" t="s">
        <v>28179</v>
      </c>
      <c r="C1099" s="3" t="s">
        <v>17</v>
      </c>
      <c r="D1099" s="4" t="s">
        <v>19</v>
      </c>
      <c r="E1099" s="3" t="s">
        <v>20</v>
      </c>
      <c r="F1099" s="3">
        <f t="shared" si="1"/>
        <v>15</v>
      </c>
      <c r="G1099" s="3">
        <f t="shared" si="2"/>
        <v>20</v>
      </c>
      <c r="H1099" s="3" t="s">
        <v>132</v>
      </c>
      <c r="I1099" s="3" t="s">
        <v>57</v>
      </c>
      <c r="J1099" s="3" t="s">
        <v>28191</v>
      </c>
      <c r="K1099" s="3" t="s">
        <v>28192</v>
      </c>
      <c r="L1099" s="3"/>
      <c r="M1099" s="3" t="s">
        <v>35</v>
      </c>
    </row>
    <row r="1100" ht="21.75" customHeight="1">
      <c r="A1100" s="3" t="s">
        <v>642</v>
      </c>
      <c r="B1100" s="3" t="s">
        <v>12986</v>
      </c>
      <c r="C1100" s="3" t="s">
        <v>17</v>
      </c>
      <c r="D1100" s="4" t="s">
        <v>19</v>
      </c>
      <c r="E1100" s="3" t="s">
        <v>20</v>
      </c>
      <c r="F1100" s="3">
        <f t="shared" si="1"/>
        <v>15</v>
      </c>
      <c r="G1100" s="3">
        <f t="shared" si="2"/>
        <v>20</v>
      </c>
      <c r="H1100" s="3" t="s">
        <v>132</v>
      </c>
      <c r="I1100" s="3" t="s">
        <v>69</v>
      </c>
      <c r="J1100" s="3" t="s">
        <v>28200</v>
      </c>
      <c r="K1100" s="3" t="s">
        <v>28201</v>
      </c>
      <c r="L1100" s="3"/>
      <c r="M1100" s="3" t="s">
        <v>35</v>
      </c>
    </row>
    <row r="1101" ht="21.75" customHeight="1">
      <c r="A1101" s="3" t="s">
        <v>28204</v>
      </c>
      <c r="B1101" s="3" t="s">
        <v>26538</v>
      </c>
      <c r="C1101" s="3" t="s">
        <v>17</v>
      </c>
      <c r="D1101" s="4" t="s">
        <v>19</v>
      </c>
      <c r="E1101" s="3" t="s">
        <v>21</v>
      </c>
      <c r="F1101" s="3">
        <f t="shared" si="1"/>
        <v>15</v>
      </c>
      <c r="G1101" s="3">
        <f t="shared" si="2"/>
        <v>30</v>
      </c>
      <c r="H1101" s="3" t="s">
        <v>119</v>
      </c>
      <c r="I1101" s="3" t="s">
        <v>57</v>
      </c>
      <c r="J1101" s="3" t="s">
        <v>28214</v>
      </c>
      <c r="K1101" s="3" t="s">
        <v>28215</v>
      </c>
      <c r="L1101" s="3"/>
      <c r="M1101" s="3" t="s">
        <v>35</v>
      </c>
    </row>
    <row r="1102" ht="21.75" customHeight="1">
      <c r="A1102" s="3" t="s">
        <v>28218</v>
      </c>
      <c r="B1102" s="3" t="s">
        <v>28220</v>
      </c>
      <c r="C1102" s="3" t="s">
        <v>17</v>
      </c>
      <c r="D1102" s="4" t="s">
        <v>19</v>
      </c>
      <c r="E1102" s="3" t="s">
        <v>20</v>
      </c>
      <c r="F1102" s="3">
        <f t="shared" si="1"/>
        <v>15</v>
      </c>
      <c r="G1102" s="3">
        <f t="shared" si="2"/>
        <v>20</v>
      </c>
      <c r="H1102" s="3" t="s">
        <v>132</v>
      </c>
      <c r="I1102" s="3" t="s">
        <v>23</v>
      </c>
      <c r="J1102" s="3" t="s">
        <v>28226</v>
      </c>
      <c r="K1102" s="3" t="s">
        <v>166</v>
      </c>
      <c r="L1102" s="3"/>
      <c r="M1102" s="3" t="s">
        <v>41</v>
      </c>
    </row>
    <row r="1103" ht="21.75" customHeight="1">
      <c r="A1103" s="3" t="s">
        <v>5879</v>
      </c>
      <c r="B1103" s="3" t="s">
        <v>28228</v>
      </c>
      <c r="C1103" s="3" t="s">
        <v>17</v>
      </c>
      <c r="D1103" s="4" t="s">
        <v>19</v>
      </c>
      <c r="E1103" s="3" t="s">
        <v>20</v>
      </c>
      <c r="F1103" s="3">
        <f t="shared" si="1"/>
        <v>15</v>
      </c>
      <c r="G1103" s="3">
        <f t="shared" si="2"/>
        <v>25</v>
      </c>
      <c r="H1103" s="3" t="s">
        <v>237</v>
      </c>
      <c r="I1103" s="3" t="s">
        <v>23</v>
      </c>
      <c r="J1103" s="3" t="s">
        <v>28233</v>
      </c>
      <c r="K1103" s="3" t="s">
        <v>28235</v>
      </c>
      <c r="L1103" s="3"/>
      <c r="M1103" s="3" t="s">
        <v>27</v>
      </c>
    </row>
    <row r="1104" ht="21.75" customHeight="1">
      <c r="A1104" s="3" t="s">
        <v>2447</v>
      </c>
      <c r="B1104" s="3" t="s">
        <v>28237</v>
      </c>
      <c r="C1104" s="3" t="s">
        <v>17</v>
      </c>
      <c r="D1104" s="4" t="s">
        <v>19</v>
      </c>
      <c r="E1104" s="3" t="s">
        <v>20</v>
      </c>
      <c r="F1104" s="3">
        <f t="shared" si="1"/>
        <v>15</v>
      </c>
      <c r="G1104" s="3">
        <f t="shared" si="2"/>
        <v>18</v>
      </c>
      <c r="H1104" s="3" t="s">
        <v>3247</v>
      </c>
      <c r="I1104" s="3" t="s">
        <v>57</v>
      </c>
      <c r="J1104" s="3" t="s">
        <v>28241</v>
      </c>
      <c r="K1104" s="3" t="s">
        <v>28242</v>
      </c>
      <c r="L1104" s="3"/>
      <c r="M1104" s="3" t="s">
        <v>35</v>
      </c>
    </row>
    <row r="1105" ht="21.75" customHeight="1">
      <c r="A1105" s="3" t="s">
        <v>738</v>
      </c>
      <c r="B1105" s="3" t="s">
        <v>12986</v>
      </c>
      <c r="C1105" s="3" t="s">
        <v>17</v>
      </c>
      <c r="D1105" s="4" t="s">
        <v>19</v>
      </c>
      <c r="E1105" s="3" t="s">
        <v>20</v>
      </c>
      <c r="F1105" s="3">
        <f t="shared" si="1"/>
        <v>15</v>
      </c>
      <c r="G1105" s="3">
        <f t="shared" si="2"/>
        <v>25</v>
      </c>
      <c r="H1105" s="3" t="s">
        <v>237</v>
      </c>
      <c r="I1105" s="3" t="s">
        <v>23</v>
      </c>
      <c r="J1105" s="3" t="s">
        <v>28248</v>
      </c>
      <c r="K1105" s="3" t="s">
        <v>28249</v>
      </c>
      <c r="L1105" s="3"/>
      <c r="M1105" s="3" t="s">
        <v>35</v>
      </c>
    </row>
    <row r="1106" ht="21.75" customHeight="1">
      <c r="A1106" s="3" t="s">
        <v>28</v>
      </c>
      <c r="B1106" s="3" t="s">
        <v>28252</v>
      </c>
      <c r="C1106" s="3" t="s">
        <v>17</v>
      </c>
      <c r="D1106" s="4" t="s">
        <v>19</v>
      </c>
      <c r="E1106" s="3" t="s">
        <v>20</v>
      </c>
      <c r="F1106" s="3">
        <f t="shared" si="1"/>
        <v>15</v>
      </c>
      <c r="G1106" s="3">
        <f t="shared" si="2"/>
        <v>25</v>
      </c>
      <c r="H1106" s="3" t="s">
        <v>237</v>
      </c>
      <c r="I1106" s="3" t="s">
        <v>57</v>
      </c>
      <c r="J1106" s="3" t="s">
        <v>28259</v>
      </c>
      <c r="K1106" s="3" t="s">
        <v>28262</v>
      </c>
      <c r="L1106" s="3"/>
      <c r="M1106" s="3" t="s">
        <v>41</v>
      </c>
    </row>
    <row r="1107" ht="21.75" customHeight="1">
      <c r="A1107" s="3" t="s">
        <v>642</v>
      </c>
      <c r="B1107" s="3" t="s">
        <v>12809</v>
      </c>
      <c r="C1107" s="3" t="s">
        <v>17</v>
      </c>
      <c r="D1107" s="4" t="s">
        <v>19</v>
      </c>
      <c r="E1107" s="3" t="s">
        <v>20</v>
      </c>
      <c r="F1107" s="3">
        <f t="shared" si="1"/>
        <v>15</v>
      </c>
      <c r="G1107" s="3">
        <f t="shared" si="2"/>
        <v>20</v>
      </c>
      <c r="H1107" s="3" t="s">
        <v>132</v>
      </c>
      <c r="I1107" s="3" t="s">
        <v>57</v>
      </c>
      <c r="J1107" s="3" t="s">
        <v>28272</v>
      </c>
      <c r="K1107" s="3" t="s">
        <v>28273</v>
      </c>
      <c r="L1107" s="3"/>
      <c r="M1107" s="3" t="s">
        <v>35</v>
      </c>
    </row>
    <row r="1108" ht="21.75" customHeight="1">
      <c r="A1108" s="3" t="s">
        <v>28</v>
      </c>
      <c r="B1108" s="3" t="s">
        <v>28274</v>
      </c>
      <c r="C1108" s="3" t="s">
        <v>17</v>
      </c>
      <c r="D1108" s="4" t="s">
        <v>19</v>
      </c>
      <c r="E1108" s="3" t="s">
        <v>20</v>
      </c>
      <c r="F1108" s="3">
        <f t="shared" si="1"/>
        <v>15</v>
      </c>
      <c r="G1108" s="3">
        <f t="shared" si="2"/>
        <v>20</v>
      </c>
      <c r="H1108" s="3" t="s">
        <v>132</v>
      </c>
      <c r="I1108" s="3" t="s">
        <v>57</v>
      </c>
      <c r="J1108" s="3" t="s">
        <v>28286</v>
      </c>
      <c r="K1108" s="3" t="s">
        <v>28287</v>
      </c>
      <c r="L1108" s="3"/>
      <c r="M1108" s="3" t="s">
        <v>35</v>
      </c>
    </row>
    <row r="1109" ht="21.75" customHeight="1">
      <c r="A1109" s="3" t="s">
        <v>28289</v>
      </c>
      <c r="B1109" s="3" t="s">
        <v>28274</v>
      </c>
      <c r="C1109" s="3" t="s">
        <v>17</v>
      </c>
      <c r="D1109" s="4" t="s">
        <v>19</v>
      </c>
      <c r="E1109" s="3" t="s">
        <v>20</v>
      </c>
      <c r="F1109" s="3">
        <f t="shared" si="1"/>
        <v>15</v>
      </c>
      <c r="G1109" s="3">
        <f t="shared" si="2"/>
        <v>20</v>
      </c>
      <c r="H1109" s="3" t="s">
        <v>132</v>
      </c>
      <c r="I1109" s="3" t="s">
        <v>57</v>
      </c>
      <c r="J1109" s="3" t="s">
        <v>28294</v>
      </c>
      <c r="K1109" s="3" t="s">
        <v>28287</v>
      </c>
      <c r="L1109" s="3"/>
      <c r="M1109" s="3" t="s">
        <v>35</v>
      </c>
    </row>
    <row r="1110" ht="21.75" customHeight="1">
      <c r="A1110" s="3" t="s">
        <v>2654</v>
      </c>
      <c r="B1110" s="3" t="s">
        <v>7172</v>
      </c>
      <c r="C1110" s="3" t="s">
        <v>17</v>
      </c>
      <c r="D1110" s="4" t="s">
        <v>19</v>
      </c>
      <c r="E1110" s="3" t="s">
        <v>20</v>
      </c>
      <c r="F1110" s="3">
        <f t="shared" si="1"/>
        <v>15</v>
      </c>
      <c r="G1110" s="3">
        <f t="shared" si="2"/>
        <v>30</v>
      </c>
      <c r="H1110" s="3" t="s">
        <v>119</v>
      </c>
      <c r="I1110" s="3" t="s">
        <v>57</v>
      </c>
      <c r="J1110" s="3" t="s">
        <v>28301</v>
      </c>
      <c r="K1110" s="3" t="s">
        <v>7179</v>
      </c>
      <c r="L1110" s="3"/>
      <c r="M1110" s="3" t="s">
        <v>35</v>
      </c>
    </row>
    <row r="1111" ht="21.75" customHeight="1">
      <c r="A1111" s="3" t="s">
        <v>18681</v>
      </c>
      <c r="B1111" s="3" t="s">
        <v>6985</v>
      </c>
      <c r="C1111" s="3" t="s">
        <v>17</v>
      </c>
      <c r="D1111" s="4" t="s">
        <v>19</v>
      </c>
      <c r="E1111" s="3" t="s">
        <v>20</v>
      </c>
      <c r="F1111" s="3">
        <f t="shared" si="1"/>
        <v>15</v>
      </c>
      <c r="G1111" s="3">
        <f t="shared" si="2"/>
        <v>30</v>
      </c>
      <c r="H1111" s="3" t="s">
        <v>119</v>
      </c>
      <c r="I1111" s="3" t="s">
        <v>23</v>
      </c>
      <c r="J1111" s="3" t="s">
        <v>20802</v>
      </c>
      <c r="K1111" s="3" t="s">
        <v>7586</v>
      </c>
      <c r="L1111" s="3"/>
      <c r="M1111" s="3" t="s">
        <v>35</v>
      </c>
    </row>
    <row r="1112" ht="21.75" customHeight="1">
      <c r="A1112" s="3" t="s">
        <v>28</v>
      </c>
      <c r="B1112" s="3" t="s">
        <v>28315</v>
      </c>
      <c r="C1112" s="3" t="s">
        <v>17</v>
      </c>
      <c r="D1112" s="4" t="s">
        <v>19</v>
      </c>
      <c r="E1112" s="3" t="s">
        <v>20</v>
      </c>
      <c r="F1112" s="3">
        <f t="shared" si="1"/>
        <v>15</v>
      </c>
      <c r="G1112" s="3">
        <f t="shared" si="2"/>
        <v>25</v>
      </c>
      <c r="H1112" s="3" t="s">
        <v>237</v>
      </c>
      <c r="I1112" s="3" t="s">
        <v>50</v>
      </c>
      <c r="J1112" s="3" t="s">
        <v>28321</v>
      </c>
      <c r="K1112" s="3" t="s">
        <v>28322</v>
      </c>
      <c r="L1112" s="3"/>
      <c r="M1112" s="3" t="s">
        <v>35</v>
      </c>
    </row>
    <row r="1113" ht="21.75" customHeight="1">
      <c r="A1113" s="3" t="s">
        <v>20724</v>
      </c>
      <c r="B1113" s="3" t="s">
        <v>6675</v>
      </c>
      <c r="C1113" s="3" t="s">
        <v>17</v>
      </c>
      <c r="D1113" s="4" t="s">
        <v>19</v>
      </c>
      <c r="E1113" s="3" t="s">
        <v>20</v>
      </c>
      <c r="F1113" s="3">
        <f t="shared" si="1"/>
        <v>15</v>
      </c>
      <c r="G1113" s="3">
        <f t="shared" si="2"/>
        <v>18</v>
      </c>
      <c r="H1113" s="3" t="s">
        <v>3247</v>
      </c>
      <c r="I1113" s="3" t="s">
        <v>50</v>
      </c>
      <c r="J1113" s="3" t="s">
        <v>20727</v>
      </c>
      <c r="K1113" s="3" t="s">
        <v>9601</v>
      </c>
      <c r="L1113" s="3"/>
      <c r="M1113" s="3" t="s">
        <v>27</v>
      </c>
    </row>
    <row r="1114" ht="21.75" customHeight="1">
      <c r="A1114" s="3" t="s">
        <v>28331</v>
      </c>
      <c r="B1114" s="3" t="s">
        <v>6109</v>
      </c>
      <c r="C1114" s="3" t="s">
        <v>17</v>
      </c>
      <c r="D1114" s="4" t="s">
        <v>19</v>
      </c>
      <c r="E1114" s="3" t="s">
        <v>20</v>
      </c>
      <c r="F1114" s="3">
        <f t="shared" si="1"/>
        <v>15</v>
      </c>
      <c r="G1114" s="3">
        <f t="shared" si="2"/>
        <v>20</v>
      </c>
      <c r="H1114" s="3" t="s">
        <v>132</v>
      </c>
      <c r="I1114" s="3" t="s">
        <v>57</v>
      </c>
      <c r="J1114" s="3" t="s">
        <v>28338</v>
      </c>
      <c r="K1114" s="3" t="s">
        <v>19543</v>
      </c>
      <c r="L1114" s="3"/>
      <c r="M1114" s="3" t="s">
        <v>27</v>
      </c>
    </row>
    <row r="1115" ht="21.75" customHeight="1">
      <c r="A1115" s="3" t="s">
        <v>28</v>
      </c>
      <c r="B1115" s="3" t="s">
        <v>20795</v>
      </c>
      <c r="C1115" s="3" t="s">
        <v>17</v>
      </c>
      <c r="D1115" s="4" t="s">
        <v>19</v>
      </c>
      <c r="E1115" s="3" t="s">
        <v>20</v>
      </c>
      <c r="F1115" s="3">
        <f t="shared" si="1"/>
        <v>15</v>
      </c>
      <c r="G1115" s="3">
        <f t="shared" si="2"/>
        <v>18</v>
      </c>
      <c r="H1115" s="3" t="s">
        <v>3247</v>
      </c>
      <c r="I1115" s="3" t="s">
        <v>57</v>
      </c>
      <c r="J1115" s="3" t="s">
        <v>20800</v>
      </c>
      <c r="K1115" s="3" t="s">
        <v>20799</v>
      </c>
      <c r="L1115" s="3"/>
      <c r="M1115" s="3" t="s">
        <v>35</v>
      </c>
    </row>
    <row r="1116" ht="21.75" customHeight="1">
      <c r="A1116" s="3" t="s">
        <v>2447</v>
      </c>
      <c r="B1116" s="3" t="s">
        <v>20755</v>
      </c>
      <c r="C1116" s="3" t="s">
        <v>17</v>
      </c>
      <c r="D1116" s="4" t="s">
        <v>19</v>
      </c>
      <c r="E1116" s="3" t="s">
        <v>20</v>
      </c>
      <c r="F1116" s="3">
        <f t="shared" si="1"/>
        <v>15</v>
      </c>
      <c r="G1116" s="3">
        <f t="shared" si="2"/>
        <v>20</v>
      </c>
      <c r="H1116" s="3" t="s">
        <v>132</v>
      </c>
      <c r="I1116" s="3" t="s">
        <v>57</v>
      </c>
      <c r="J1116" s="3" t="s">
        <v>20760</v>
      </c>
      <c r="K1116" s="3" t="s">
        <v>20758</v>
      </c>
      <c r="L1116" s="3"/>
      <c r="M1116" s="3" t="s">
        <v>35</v>
      </c>
    </row>
    <row r="1117" ht="21.75" customHeight="1">
      <c r="A1117" s="3" t="s">
        <v>738</v>
      </c>
      <c r="B1117" s="3" t="s">
        <v>28351</v>
      </c>
      <c r="C1117" s="3" t="s">
        <v>17</v>
      </c>
      <c r="D1117" s="4" t="s">
        <v>19</v>
      </c>
      <c r="E1117" s="3" t="s">
        <v>20</v>
      </c>
      <c r="F1117" s="3">
        <f t="shared" si="1"/>
        <v>15</v>
      </c>
      <c r="G1117" s="3">
        <f t="shared" si="2"/>
        <v>20</v>
      </c>
      <c r="H1117" s="3" t="s">
        <v>132</v>
      </c>
      <c r="I1117" s="3" t="s">
        <v>57</v>
      </c>
      <c r="J1117" s="3" t="s">
        <v>28356</v>
      </c>
      <c r="K1117" s="3" t="s">
        <v>28357</v>
      </c>
      <c r="L1117" s="3"/>
      <c r="M1117" s="3" t="s">
        <v>27</v>
      </c>
    </row>
    <row r="1118" ht="21.75" customHeight="1">
      <c r="A1118" s="3" t="s">
        <v>28360</v>
      </c>
      <c r="B1118" s="3" t="s">
        <v>1597</v>
      </c>
      <c r="C1118" s="3" t="s">
        <v>17</v>
      </c>
      <c r="D1118" s="4" t="s">
        <v>19</v>
      </c>
      <c r="E1118" s="3" t="s">
        <v>20</v>
      </c>
      <c r="F1118" s="3">
        <f t="shared" si="1"/>
        <v>15</v>
      </c>
      <c r="G1118" s="3">
        <f t="shared" si="2"/>
        <v>26</v>
      </c>
      <c r="H1118" s="3" t="s">
        <v>6105</v>
      </c>
      <c r="I1118" s="3" t="s">
        <v>57</v>
      </c>
      <c r="J1118" s="3" t="s">
        <v>28372</v>
      </c>
      <c r="K1118" s="3" t="s">
        <v>1559</v>
      </c>
      <c r="L1118" s="3"/>
      <c r="M1118" s="3" t="s">
        <v>35</v>
      </c>
    </row>
    <row r="1119" ht="21.75" customHeight="1">
      <c r="A1119" s="3" t="s">
        <v>28376</v>
      </c>
      <c r="B1119" s="3" t="s">
        <v>1597</v>
      </c>
      <c r="C1119" s="3" t="s">
        <v>17</v>
      </c>
      <c r="D1119" s="4" t="s">
        <v>19</v>
      </c>
      <c r="E1119" s="3" t="s">
        <v>20</v>
      </c>
      <c r="F1119" s="3">
        <f t="shared" si="1"/>
        <v>15</v>
      </c>
      <c r="G1119" s="3">
        <f t="shared" si="2"/>
        <v>28</v>
      </c>
      <c r="H1119" s="3" t="s">
        <v>8507</v>
      </c>
      <c r="I1119" s="3" t="s">
        <v>23</v>
      </c>
      <c r="J1119" s="3" t="s">
        <v>28383</v>
      </c>
      <c r="K1119" s="3" t="s">
        <v>1559</v>
      </c>
      <c r="L1119" s="3"/>
      <c r="M1119" s="3" t="s">
        <v>35</v>
      </c>
    </row>
    <row r="1120" ht="21.75" customHeight="1">
      <c r="A1120" s="3" t="s">
        <v>28385</v>
      </c>
      <c r="B1120" s="3" t="s">
        <v>28386</v>
      </c>
      <c r="C1120" s="3" t="s">
        <v>17</v>
      </c>
      <c r="D1120" s="4" t="s">
        <v>19</v>
      </c>
      <c r="E1120" s="3" t="s">
        <v>20</v>
      </c>
      <c r="F1120" s="3">
        <f t="shared" si="1"/>
        <v>15</v>
      </c>
      <c r="G1120" s="3">
        <f t="shared" si="2"/>
        <v>20</v>
      </c>
      <c r="H1120" s="3" t="s">
        <v>132</v>
      </c>
      <c r="I1120" s="3" t="s">
        <v>57</v>
      </c>
      <c r="J1120" s="3" t="s">
        <v>28392</v>
      </c>
      <c r="K1120" s="3" t="s">
        <v>28393</v>
      </c>
      <c r="L1120" s="3"/>
      <c r="M1120" s="3" t="s">
        <v>159</v>
      </c>
    </row>
    <row r="1121" ht="21.75" customHeight="1">
      <c r="A1121" s="3" t="s">
        <v>28</v>
      </c>
      <c r="B1121" s="3" t="s">
        <v>12816</v>
      </c>
      <c r="C1121" s="3" t="s">
        <v>17</v>
      </c>
      <c r="D1121" s="4" t="s">
        <v>19</v>
      </c>
      <c r="E1121" s="3" t="s">
        <v>21</v>
      </c>
      <c r="F1121" s="3">
        <f t="shared" si="1"/>
        <v>15</v>
      </c>
      <c r="G1121" s="3">
        <f t="shared" si="2"/>
        <v>25</v>
      </c>
      <c r="H1121" s="3" t="s">
        <v>237</v>
      </c>
      <c r="I1121" s="3" t="s">
        <v>23</v>
      </c>
      <c r="J1121" s="3" t="s">
        <v>28397</v>
      </c>
      <c r="K1121" s="3" t="s">
        <v>28398</v>
      </c>
      <c r="L1121" s="3"/>
      <c r="M1121" s="3" t="s">
        <v>35</v>
      </c>
    </row>
    <row r="1122" ht="21.75" customHeight="1">
      <c r="A1122" s="3" t="s">
        <v>28399</v>
      </c>
      <c r="B1122" s="3" t="s">
        <v>13770</v>
      </c>
      <c r="C1122" s="3" t="s">
        <v>17</v>
      </c>
      <c r="D1122" s="4" t="s">
        <v>19</v>
      </c>
      <c r="E1122" s="3" t="s">
        <v>20</v>
      </c>
      <c r="F1122" s="3">
        <f t="shared" si="1"/>
        <v>15</v>
      </c>
      <c r="G1122" s="3">
        <f t="shared" si="2"/>
        <v>25</v>
      </c>
      <c r="H1122" s="3" t="s">
        <v>237</v>
      </c>
      <c r="I1122" s="3" t="s">
        <v>57</v>
      </c>
      <c r="J1122" s="3" t="s">
        <v>28401</v>
      </c>
      <c r="K1122" s="3" t="s">
        <v>28402</v>
      </c>
      <c r="L1122" s="3"/>
      <c r="M1122" s="3" t="s">
        <v>35</v>
      </c>
    </row>
    <row r="1123" ht="21.75" customHeight="1">
      <c r="A1123" s="3" t="s">
        <v>16221</v>
      </c>
      <c r="B1123" s="3" t="s">
        <v>22828</v>
      </c>
      <c r="C1123" s="3" t="s">
        <v>17</v>
      </c>
      <c r="D1123" s="4" t="s">
        <v>19</v>
      </c>
      <c r="E1123" s="3" t="s">
        <v>21</v>
      </c>
      <c r="F1123" s="3">
        <f t="shared" si="1"/>
        <v>15</v>
      </c>
      <c r="G1123" s="3">
        <f t="shared" si="2"/>
        <v>25</v>
      </c>
      <c r="H1123" s="3" t="s">
        <v>237</v>
      </c>
      <c r="I1123" s="3" t="s">
        <v>57</v>
      </c>
      <c r="J1123" s="3" t="s">
        <v>28404</v>
      </c>
      <c r="K1123" s="3" t="s">
        <v>28405</v>
      </c>
      <c r="L1123" s="3"/>
      <c r="M1123" s="3" t="s">
        <v>35</v>
      </c>
    </row>
    <row r="1124" ht="21.75" customHeight="1">
      <c r="A1124" s="3" t="s">
        <v>3480</v>
      </c>
      <c r="B1124" s="3" t="s">
        <v>3481</v>
      </c>
      <c r="C1124" s="3" t="s">
        <v>17</v>
      </c>
      <c r="D1124" s="4" t="s">
        <v>19</v>
      </c>
      <c r="E1124" s="3" t="s">
        <v>20</v>
      </c>
      <c r="F1124" s="3">
        <f t="shared" si="1"/>
        <v>15</v>
      </c>
      <c r="G1124" s="3">
        <f t="shared" si="2"/>
        <v>25</v>
      </c>
      <c r="H1124" s="3" t="s">
        <v>237</v>
      </c>
      <c r="I1124" s="3" t="s">
        <v>57</v>
      </c>
      <c r="J1124" s="3" t="s">
        <v>3488</v>
      </c>
      <c r="K1124" s="3" t="s">
        <v>3485</v>
      </c>
      <c r="L1124" s="3"/>
      <c r="M1124" s="3" t="s">
        <v>159</v>
      </c>
    </row>
    <row r="1125" ht="21.75" customHeight="1">
      <c r="A1125" s="3" t="s">
        <v>9429</v>
      </c>
      <c r="B1125" s="3" t="s">
        <v>4525</v>
      </c>
      <c r="C1125" s="3" t="s">
        <v>17</v>
      </c>
      <c r="D1125" s="4" t="s">
        <v>19</v>
      </c>
      <c r="E1125" s="3" t="s">
        <v>21</v>
      </c>
      <c r="F1125" s="3">
        <f t="shared" si="1"/>
        <v>15</v>
      </c>
      <c r="G1125" s="3">
        <f t="shared" si="2"/>
        <v>20</v>
      </c>
      <c r="H1125" s="3" t="s">
        <v>132</v>
      </c>
      <c r="I1125" s="3" t="s">
        <v>57</v>
      </c>
      <c r="J1125" s="3" t="s">
        <v>20804</v>
      </c>
      <c r="K1125" s="3" t="s">
        <v>4530</v>
      </c>
      <c r="L1125" s="3"/>
      <c r="M1125" s="3" t="s">
        <v>35</v>
      </c>
    </row>
    <row r="1126" ht="21.75" customHeight="1">
      <c r="A1126" s="3" t="s">
        <v>4448</v>
      </c>
      <c r="B1126" s="3" t="s">
        <v>20805</v>
      </c>
      <c r="C1126" s="3" t="s">
        <v>17</v>
      </c>
      <c r="D1126" s="4" t="s">
        <v>19</v>
      </c>
      <c r="E1126" s="3" t="s">
        <v>20</v>
      </c>
      <c r="F1126" s="3">
        <f t="shared" si="1"/>
        <v>15</v>
      </c>
      <c r="G1126" s="3">
        <f t="shared" si="2"/>
        <v>20</v>
      </c>
      <c r="H1126" s="3" t="s">
        <v>132</v>
      </c>
      <c r="I1126" s="3" t="s">
        <v>23</v>
      </c>
      <c r="J1126" s="3" t="s">
        <v>20809</v>
      </c>
      <c r="K1126" s="3" t="s">
        <v>20808</v>
      </c>
      <c r="L1126" s="3"/>
      <c r="M1126" s="3" t="s">
        <v>35</v>
      </c>
    </row>
    <row r="1127" ht="21.75" customHeight="1">
      <c r="A1127" s="3" t="s">
        <v>28410</v>
      </c>
      <c r="B1127" s="3" t="s">
        <v>8445</v>
      </c>
      <c r="C1127" s="3" t="s">
        <v>17</v>
      </c>
      <c r="D1127" s="4" t="s">
        <v>19</v>
      </c>
      <c r="E1127" s="3" t="s">
        <v>20</v>
      </c>
      <c r="F1127" s="3">
        <f t="shared" si="1"/>
        <v>15</v>
      </c>
      <c r="G1127" s="3">
        <f t="shared" si="2"/>
        <v>25</v>
      </c>
      <c r="H1127" s="3" t="s">
        <v>237</v>
      </c>
      <c r="I1127" s="3" t="s">
        <v>50</v>
      </c>
      <c r="J1127" s="3" t="s">
        <v>28413</v>
      </c>
      <c r="K1127" s="3" t="s">
        <v>28414</v>
      </c>
      <c r="L1127" s="3"/>
      <c r="M1127" s="3" t="s">
        <v>257</v>
      </c>
    </row>
    <row r="1128" ht="21.75" customHeight="1">
      <c r="A1128" s="3" t="s">
        <v>28415</v>
      </c>
      <c r="B1128" s="3" t="s">
        <v>13764</v>
      </c>
      <c r="C1128" s="3" t="s">
        <v>17</v>
      </c>
      <c r="D1128" s="4" t="s">
        <v>19</v>
      </c>
      <c r="E1128" s="3" t="s">
        <v>20</v>
      </c>
      <c r="F1128" s="3">
        <f t="shared" si="1"/>
        <v>15</v>
      </c>
      <c r="G1128" s="3">
        <f t="shared" si="2"/>
        <v>20</v>
      </c>
      <c r="H1128" s="3" t="s">
        <v>132</v>
      </c>
      <c r="I1128" s="3" t="s">
        <v>57</v>
      </c>
      <c r="J1128" s="3" t="s">
        <v>20814</v>
      </c>
      <c r="K1128" s="3" t="s">
        <v>20812</v>
      </c>
      <c r="L1128" s="3"/>
      <c r="M1128" s="3" t="s">
        <v>35</v>
      </c>
    </row>
    <row r="1129" ht="21.75" customHeight="1">
      <c r="A1129" s="3" t="s">
        <v>5879</v>
      </c>
      <c r="B1129" s="3" t="s">
        <v>28416</v>
      </c>
      <c r="C1129" s="3" t="s">
        <v>17</v>
      </c>
      <c r="D1129" s="4" t="s">
        <v>19</v>
      </c>
      <c r="E1129" s="3" t="s">
        <v>127</v>
      </c>
      <c r="F1129" s="3">
        <f t="shared" si="1"/>
        <v>15</v>
      </c>
      <c r="G1129" s="3">
        <f t="shared" si="2"/>
        <v>20</v>
      </c>
      <c r="H1129" s="3" t="s">
        <v>132</v>
      </c>
      <c r="I1129" s="3" t="s">
        <v>69</v>
      </c>
      <c r="J1129" s="3" t="s">
        <v>28419</v>
      </c>
      <c r="K1129" s="3" t="s">
        <v>166</v>
      </c>
      <c r="L1129" s="3"/>
      <c r="M1129" s="3" t="s">
        <v>35</v>
      </c>
    </row>
    <row r="1130" ht="21.75" customHeight="1">
      <c r="A1130" s="3" t="s">
        <v>20729</v>
      </c>
      <c r="B1130" s="3" t="s">
        <v>20732</v>
      </c>
      <c r="C1130" s="3" t="s">
        <v>17</v>
      </c>
      <c r="D1130" s="4" t="s">
        <v>19</v>
      </c>
      <c r="E1130" s="3" t="s">
        <v>127</v>
      </c>
      <c r="F1130" s="3">
        <f t="shared" si="1"/>
        <v>15</v>
      </c>
      <c r="G1130" s="3">
        <f t="shared" si="2"/>
        <v>20</v>
      </c>
      <c r="H1130" s="3" t="s">
        <v>132</v>
      </c>
      <c r="I1130" s="3" t="s">
        <v>69</v>
      </c>
      <c r="J1130" s="3" t="s">
        <v>20739</v>
      </c>
      <c r="K1130" s="3" t="s">
        <v>20738</v>
      </c>
      <c r="L1130" s="3"/>
      <c r="M1130" s="3" t="s">
        <v>35</v>
      </c>
    </row>
    <row r="1131" ht="21.75" customHeight="1">
      <c r="A1131" s="3" t="s">
        <v>28</v>
      </c>
      <c r="B1131" s="3" t="s">
        <v>20842</v>
      </c>
      <c r="C1131" s="3" t="s">
        <v>17</v>
      </c>
      <c r="D1131" s="4" t="s">
        <v>19</v>
      </c>
      <c r="E1131" s="3" t="s">
        <v>20</v>
      </c>
      <c r="F1131" s="3">
        <f t="shared" si="1"/>
        <v>15</v>
      </c>
      <c r="G1131" s="3">
        <f t="shared" si="2"/>
        <v>20</v>
      </c>
      <c r="H1131" s="3" t="s">
        <v>132</v>
      </c>
      <c r="I1131" s="3" t="s">
        <v>57</v>
      </c>
      <c r="J1131" s="3" t="s">
        <v>20846</v>
      </c>
      <c r="K1131" s="3" t="s">
        <v>5020</v>
      </c>
      <c r="L1131" s="3"/>
      <c r="M1131" s="3" t="s">
        <v>35</v>
      </c>
    </row>
    <row r="1132" ht="21.75" customHeight="1">
      <c r="A1132" s="3" t="s">
        <v>12268</v>
      </c>
      <c r="B1132" s="3" t="s">
        <v>20836</v>
      </c>
      <c r="C1132" s="3" t="s">
        <v>17</v>
      </c>
      <c r="D1132" s="4" t="s">
        <v>19</v>
      </c>
      <c r="E1132" s="3" t="s">
        <v>20</v>
      </c>
      <c r="F1132" s="3">
        <f t="shared" si="1"/>
        <v>15</v>
      </c>
      <c r="G1132" s="3">
        <f t="shared" si="2"/>
        <v>20</v>
      </c>
      <c r="H1132" s="3" t="s">
        <v>132</v>
      </c>
      <c r="I1132" s="3" t="s">
        <v>23</v>
      </c>
      <c r="J1132" s="3" t="s">
        <v>20840</v>
      </c>
      <c r="K1132" s="3" t="s">
        <v>16829</v>
      </c>
      <c r="L1132" s="3"/>
      <c r="M1132" s="3" t="s">
        <v>35</v>
      </c>
    </row>
    <row r="1133" ht="21.75" customHeight="1">
      <c r="A1133" s="3" t="s">
        <v>28424</v>
      </c>
      <c r="B1133" s="3" t="s">
        <v>6546</v>
      </c>
      <c r="C1133" s="3" t="s">
        <v>17</v>
      </c>
      <c r="D1133" s="4" t="s">
        <v>19</v>
      </c>
      <c r="E1133" s="3" t="s">
        <v>20</v>
      </c>
      <c r="F1133" s="3">
        <f t="shared" si="1"/>
        <v>15</v>
      </c>
      <c r="G1133" s="3">
        <f t="shared" si="2"/>
        <v>20</v>
      </c>
      <c r="H1133" s="3" t="s">
        <v>132</v>
      </c>
      <c r="I1133" s="3" t="s">
        <v>57</v>
      </c>
      <c r="J1133" s="3" t="s">
        <v>28425</v>
      </c>
      <c r="K1133" s="3" t="s">
        <v>22054</v>
      </c>
      <c r="L1133" s="3"/>
      <c r="M1133" s="3" t="s">
        <v>35</v>
      </c>
    </row>
    <row r="1134" ht="21.75" customHeight="1">
      <c r="A1134" s="3" t="s">
        <v>28426</v>
      </c>
      <c r="B1134" s="3" t="s">
        <v>28427</v>
      </c>
      <c r="C1134" s="3" t="s">
        <v>17</v>
      </c>
      <c r="D1134" s="4" t="s">
        <v>19</v>
      </c>
      <c r="E1134" s="3" t="s">
        <v>20</v>
      </c>
      <c r="F1134" s="3">
        <f t="shared" si="1"/>
        <v>15</v>
      </c>
      <c r="G1134" s="3">
        <f t="shared" si="2"/>
        <v>25</v>
      </c>
      <c r="H1134" s="3" t="s">
        <v>237</v>
      </c>
      <c r="I1134" s="3" t="s">
        <v>57</v>
      </c>
      <c r="J1134" s="3" t="s">
        <v>28428</v>
      </c>
      <c r="K1134" s="3" t="s">
        <v>28429</v>
      </c>
      <c r="L1134" s="3"/>
      <c r="M1134" s="3" t="s">
        <v>35</v>
      </c>
    </row>
    <row r="1135" ht="21.75" customHeight="1">
      <c r="A1135" s="3" t="s">
        <v>28431</v>
      </c>
      <c r="B1135" s="3" t="s">
        <v>28432</v>
      </c>
      <c r="C1135" s="3" t="s">
        <v>17</v>
      </c>
      <c r="D1135" s="4" t="s">
        <v>19</v>
      </c>
      <c r="E1135" s="3" t="s">
        <v>20</v>
      </c>
      <c r="F1135" s="3">
        <f t="shared" si="1"/>
        <v>15</v>
      </c>
      <c r="G1135" s="3">
        <f t="shared" si="2"/>
        <v>20</v>
      </c>
      <c r="H1135" s="3" t="s">
        <v>132</v>
      </c>
      <c r="I1135" s="3" t="s">
        <v>50</v>
      </c>
      <c r="J1135" s="3" t="s">
        <v>28433</v>
      </c>
      <c r="K1135" s="3" t="s">
        <v>28434</v>
      </c>
      <c r="L1135" s="3"/>
      <c r="M1135" s="3" t="s">
        <v>41</v>
      </c>
    </row>
    <row r="1136" ht="21.75" customHeight="1">
      <c r="A1136" s="3" t="s">
        <v>20774</v>
      </c>
      <c r="B1136" s="3" t="s">
        <v>16426</v>
      </c>
      <c r="C1136" s="3" t="s">
        <v>17</v>
      </c>
      <c r="D1136" s="4" t="s">
        <v>19</v>
      </c>
      <c r="E1136" s="3" t="s">
        <v>20</v>
      </c>
      <c r="F1136" s="3">
        <f t="shared" si="1"/>
        <v>15</v>
      </c>
      <c r="G1136" s="3">
        <f t="shared" si="2"/>
        <v>22</v>
      </c>
      <c r="H1136" s="3" t="s">
        <v>6972</v>
      </c>
      <c r="I1136" s="3" t="s">
        <v>23</v>
      </c>
      <c r="J1136" s="3" t="s">
        <v>20782</v>
      </c>
      <c r="K1136" s="3" t="s">
        <v>20779</v>
      </c>
      <c r="L1136" s="3"/>
      <c r="M1136" s="3" t="s">
        <v>27</v>
      </c>
    </row>
    <row r="1137" ht="21.75" customHeight="1">
      <c r="A1137" s="3" t="s">
        <v>28436</v>
      </c>
      <c r="B1137" s="3" t="s">
        <v>28437</v>
      </c>
      <c r="C1137" s="3" t="s">
        <v>17</v>
      </c>
      <c r="D1137" s="4" t="s">
        <v>19</v>
      </c>
      <c r="E1137" s="3" t="s">
        <v>20</v>
      </c>
      <c r="F1137" s="3">
        <f t="shared" si="1"/>
        <v>15</v>
      </c>
      <c r="G1137" s="3">
        <f t="shared" si="2"/>
        <v>20</v>
      </c>
      <c r="H1137" s="3" t="s">
        <v>132</v>
      </c>
      <c r="I1137" s="3" t="s">
        <v>57</v>
      </c>
      <c r="J1137" s="3" t="s">
        <v>28439</v>
      </c>
      <c r="K1137" s="3" t="s">
        <v>14493</v>
      </c>
      <c r="L1137" s="3"/>
      <c r="M1137" s="3" t="s">
        <v>35</v>
      </c>
    </row>
    <row r="1138" ht="21.75" customHeight="1">
      <c r="A1138" s="3" t="s">
        <v>28</v>
      </c>
      <c r="B1138" s="3" t="s">
        <v>28440</v>
      </c>
      <c r="C1138" s="3" t="s">
        <v>17</v>
      </c>
      <c r="D1138" s="4" t="s">
        <v>19</v>
      </c>
      <c r="E1138" s="3" t="s">
        <v>20</v>
      </c>
      <c r="F1138" s="3">
        <f t="shared" si="1"/>
        <v>15</v>
      </c>
      <c r="G1138" s="3">
        <f t="shared" si="2"/>
        <v>20</v>
      </c>
      <c r="H1138" s="3" t="s">
        <v>132</v>
      </c>
      <c r="I1138" s="3" t="s">
        <v>57</v>
      </c>
      <c r="J1138" s="3" t="s">
        <v>28442</v>
      </c>
      <c r="K1138" s="3" t="s">
        <v>28443</v>
      </c>
      <c r="L1138" s="3"/>
      <c r="M1138" s="3" t="s">
        <v>35</v>
      </c>
    </row>
    <row r="1139" ht="21.75" customHeight="1">
      <c r="A1139" s="3" t="s">
        <v>12268</v>
      </c>
      <c r="B1139" s="3" t="s">
        <v>28444</v>
      </c>
      <c r="C1139" s="3" t="s">
        <v>17</v>
      </c>
      <c r="D1139" s="4" t="s">
        <v>19</v>
      </c>
      <c r="E1139" s="3" t="s">
        <v>20</v>
      </c>
      <c r="F1139" s="3">
        <f t="shared" si="1"/>
        <v>15</v>
      </c>
      <c r="G1139" s="3">
        <f t="shared" si="2"/>
        <v>20</v>
      </c>
      <c r="H1139" s="3" t="s">
        <v>132</v>
      </c>
      <c r="I1139" s="3" t="s">
        <v>57</v>
      </c>
      <c r="J1139" s="3" t="s">
        <v>28446</v>
      </c>
      <c r="K1139" s="3" t="s">
        <v>28447</v>
      </c>
      <c r="L1139" s="3"/>
      <c r="M1139" s="3" t="s">
        <v>41</v>
      </c>
    </row>
    <row r="1140" ht="21.75" customHeight="1">
      <c r="A1140" s="3" t="s">
        <v>28448</v>
      </c>
      <c r="B1140" s="3" t="s">
        <v>553</v>
      </c>
      <c r="C1140" s="3" t="s">
        <v>17</v>
      </c>
      <c r="D1140" s="4" t="s">
        <v>19</v>
      </c>
      <c r="E1140" s="3" t="s">
        <v>20</v>
      </c>
      <c r="F1140" s="3">
        <f t="shared" si="1"/>
        <v>15</v>
      </c>
      <c r="G1140" s="3">
        <f t="shared" si="2"/>
        <v>25</v>
      </c>
      <c r="H1140" s="3" t="s">
        <v>237</v>
      </c>
      <c r="I1140" s="3" t="s">
        <v>69</v>
      </c>
      <c r="J1140" s="3" t="s">
        <v>28450</v>
      </c>
      <c r="K1140" s="3" t="s">
        <v>28451</v>
      </c>
      <c r="L1140" s="3"/>
      <c r="M1140" s="3" t="s">
        <v>35</v>
      </c>
    </row>
    <row r="1141" ht="21.75" customHeight="1">
      <c r="A1141" s="3" t="s">
        <v>28453</v>
      </c>
      <c r="B1141" s="3" t="s">
        <v>28454</v>
      </c>
      <c r="C1141" s="3" t="s">
        <v>17</v>
      </c>
      <c r="D1141" s="4" t="s">
        <v>19</v>
      </c>
      <c r="E1141" s="3" t="s">
        <v>20</v>
      </c>
      <c r="F1141" s="3">
        <f t="shared" si="1"/>
        <v>15</v>
      </c>
      <c r="G1141" s="3">
        <f t="shared" si="2"/>
        <v>20</v>
      </c>
      <c r="H1141" s="3" t="s">
        <v>132</v>
      </c>
      <c r="I1141" s="3" t="s">
        <v>23</v>
      </c>
      <c r="J1141" s="3" t="s">
        <v>28456</v>
      </c>
      <c r="K1141" s="3" t="s">
        <v>28457</v>
      </c>
      <c r="L1141" s="3"/>
      <c r="M1141" s="3" t="s">
        <v>41</v>
      </c>
    </row>
    <row r="1142" ht="21.75" customHeight="1">
      <c r="A1142" s="3" t="s">
        <v>28</v>
      </c>
      <c r="B1142" s="3" t="s">
        <v>28458</v>
      </c>
      <c r="C1142" s="3" t="s">
        <v>17</v>
      </c>
      <c r="D1142" s="4" t="s">
        <v>19</v>
      </c>
      <c r="E1142" s="3" t="s">
        <v>20</v>
      </c>
      <c r="F1142" s="3">
        <f t="shared" si="1"/>
        <v>15</v>
      </c>
      <c r="G1142" s="3">
        <f t="shared" si="2"/>
        <v>20</v>
      </c>
      <c r="H1142" s="3" t="s">
        <v>132</v>
      </c>
      <c r="I1142" s="3" t="s">
        <v>57</v>
      </c>
      <c r="J1142" s="3" t="s">
        <v>28460</v>
      </c>
      <c r="K1142" s="3" t="s">
        <v>28461</v>
      </c>
      <c r="L1142" s="3"/>
      <c r="M1142" s="3" t="s">
        <v>41</v>
      </c>
    </row>
    <row r="1143" ht="21.75" customHeight="1">
      <c r="A1143" s="3" t="s">
        <v>642</v>
      </c>
      <c r="B1143" s="3" t="s">
        <v>28416</v>
      </c>
      <c r="C1143" s="3" t="s">
        <v>17</v>
      </c>
      <c r="D1143" s="4" t="s">
        <v>19</v>
      </c>
      <c r="E1143" s="3" t="s">
        <v>20</v>
      </c>
      <c r="F1143" s="3">
        <f t="shared" si="1"/>
        <v>15</v>
      </c>
      <c r="G1143" s="3">
        <f t="shared" si="2"/>
        <v>20</v>
      </c>
      <c r="H1143" s="3" t="s">
        <v>132</v>
      </c>
      <c r="I1143" s="3" t="s">
        <v>69</v>
      </c>
      <c r="J1143" s="3" t="s">
        <v>28463</v>
      </c>
      <c r="K1143" s="3" t="s">
        <v>1217</v>
      </c>
      <c r="L1143" s="3"/>
      <c r="M1143" s="3" t="s">
        <v>35</v>
      </c>
    </row>
    <row r="1144" ht="21.75" customHeight="1">
      <c r="A1144" s="3" t="s">
        <v>4666</v>
      </c>
      <c r="B1144" s="3" t="s">
        <v>20860</v>
      </c>
      <c r="C1144" s="3" t="s">
        <v>17</v>
      </c>
      <c r="D1144" s="4" t="s">
        <v>19</v>
      </c>
      <c r="E1144" s="3" t="s">
        <v>20</v>
      </c>
      <c r="F1144" s="3">
        <f t="shared" si="1"/>
        <v>15</v>
      </c>
      <c r="G1144" s="3">
        <f t="shared" si="2"/>
        <v>30</v>
      </c>
      <c r="H1144" s="3" t="s">
        <v>119</v>
      </c>
      <c r="I1144" s="3" t="s">
        <v>50</v>
      </c>
      <c r="J1144" s="3" t="s">
        <v>20867</v>
      </c>
      <c r="K1144" s="3" t="s">
        <v>2177</v>
      </c>
      <c r="L1144" s="3"/>
      <c r="M1144" s="3" t="s">
        <v>159</v>
      </c>
    </row>
    <row r="1145" ht="21.75" customHeight="1">
      <c r="A1145" s="3" t="s">
        <v>28465</v>
      </c>
      <c r="B1145" s="3" t="s">
        <v>28466</v>
      </c>
      <c r="C1145" s="3" t="s">
        <v>17</v>
      </c>
      <c r="D1145" s="4" t="s">
        <v>19</v>
      </c>
      <c r="E1145" s="3" t="s">
        <v>20</v>
      </c>
      <c r="F1145" s="3">
        <f t="shared" si="1"/>
        <v>15</v>
      </c>
      <c r="G1145" s="3">
        <f t="shared" si="2"/>
        <v>20</v>
      </c>
      <c r="H1145" s="3" t="s">
        <v>132</v>
      </c>
      <c r="I1145" s="3" t="s">
        <v>50</v>
      </c>
      <c r="J1145" s="3" t="s">
        <v>28468</v>
      </c>
      <c r="K1145" s="3" t="s">
        <v>28469</v>
      </c>
      <c r="L1145" s="3"/>
      <c r="M1145" s="3" t="s">
        <v>35</v>
      </c>
    </row>
    <row r="1146" ht="21.75" customHeight="1">
      <c r="A1146" s="3" t="s">
        <v>28471</v>
      </c>
      <c r="B1146" s="3" t="s">
        <v>28472</v>
      </c>
      <c r="C1146" s="3" t="s">
        <v>17</v>
      </c>
      <c r="D1146" s="4" t="s">
        <v>19</v>
      </c>
      <c r="E1146" s="3" t="s">
        <v>20</v>
      </c>
      <c r="F1146" s="3">
        <f t="shared" si="1"/>
        <v>15</v>
      </c>
      <c r="G1146" s="3">
        <f t="shared" si="2"/>
        <v>20</v>
      </c>
      <c r="H1146" s="3" t="s">
        <v>132</v>
      </c>
      <c r="I1146" s="3" t="s">
        <v>50</v>
      </c>
      <c r="J1146" s="3" t="s">
        <v>28474</v>
      </c>
      <c r="K1146" s="3" t="s">
        <v>28475</v>
      </c>
      <c r="L1146" s="3"/>
      <c r="M1146" s="3" t="s">
        <v>27</v>
      </c>
    </row>
    <row r="1147" ht="21.75" customHeight="1">
      <c r="A1147" s="3" t="s">
        <v>19115</v>
      </c>
      <c r="B1147" s="3" t="s">
        <v>20805</v>
      </c>
      <c r="C1147" s="3" t="s">
        <v>17</v>
      </c>
      <c r="D1147" s="4" t="s">
        <v>19</v>
      </c>
      <c r="E1147" s="3" t="s">
        <v>21</v>
      </c>
      <c r="F1147" s="3">
        <f t="shared" si="1"/>
        <v>15</v>
      </c>
      <c r="G1147" s="3">
        <f t="shared" si="2"/>
        <v>20</v>
      </c>
      <c r="H1147" s="3" t="s">
        <v>132</v>
      </c>
      <c r="I1147" s="3" t="s">
        <v>23</v>
      </c>
      <c r="J1147" s="3" t="s">
        <v>28476</v>
      </c>
      <c r="K1147" s="3" t="s">
        <v>887</v>
      </c>
      <c r="L1147" s="3"/>
      <c r="M1147" s="3" t="s">
        <v>35</v>
      </c>
    </row>
    <row r="1148" ht="21.75" customHeight="1">
      <c r="A1148" s="3" t="s">
        <v>28</v>
      </c>
      <c r="B1148" s="3" t="s">
        <v>28477</v>
      </c>
      <c r="C1148" s="3" t="s">
        <v>17</v>
      </c>
      <c r="D1148" s="4" t="s">
        <v>19</v>
      </c>
      <c r="E1148" s="3" t="s">
        <v>20</v>
      </c>
      <c r="F1148" s="3">
        <f t="shared" si="1"/>
        <v>15</v>
      </c>
      <c r="G1148" s="3">
        <f t="shared" si="2"/>
        <v>20</v>
      </c>
      <c r="H1148" s="3" t="s">
        <v>132</v>
      </c>
      <c r="I1148" s="3" t="s">
        <v>57</v>
      </c>
      <c r="J1148" s="3" t="s">
        <v>28479</v>
      </c>
      <c r="K1148" s="3" t="s">
        <v>166</v>
      </c>
      <c r="L1148" s="3"/>
      <c r="M1148" s="3" t="s">
        <v>35</v>
      </c>
    </row>
    <row r="1149" ht="21.75" customHeight="1">
      <c r="A1149" s="3" t="s">
        <v>28</v>
      </c>
      <c r="B1149" s="3" t="s">
        <v>25095</v>
      </c>
      <c r="C1149" s="3" t="s">
        <v>17</v>
      </c>
      <c r="D1149" s="4" t="s">
        <v>19</v>
      </c>
      <c r="E1149" s="3" t="s">
        <v>20</v>
      </c>
      <c r="F1149" s="3">
        <f t="shared" si="1"/>
        <v>15</v>
      </c>
      <c r="G1149" s="3">
        <f t="shared" si="2"/>
        <v>20</v>
      </c>
      <c r="H1149" s="3" t="s">
        <v>132</v>
      </c>
      <c r="I1149" s="3" t="s">
        <v>57</v>
      </c>
      <c r="J1149" s="3" t="s">
        <v>28480</v>
      </c>
      <c r="K1149" s="3" t="s">
        <v>5237</v>
      </c>
      <c r="L1149" s="3"/>
      <c r="M1149" s="3" t="s">
        <v>41</v>
      </c>
    </row>
    <row r="1150" ht="21.75" customHeight="1">
      <c r="A1150" s="3" t="s">
        <v>5785</v>
      </c>
      <c r="B1150" s="3" t="s">
        <v>486</v>
      </c>
      <c r="C1150" s="3" t="s">
        <v>17</v>
      </c>
      <c r="D1150" s="4" t="s">
        <v>19</v>
      </c>
      <c r="E1150" s="3" t="s">
        <v>20</v>
      </c>
      <c r="F1150" s="3">
        <f t="shared" si="1"/>
        <v>15</v>
      </c>
      <c r="G1150" s="3">
        <f t="shared" si="2"/>
        <v>20</v>
      </c>
      <c r="H1150" s="3" t="s">
        <v>132</v>
      </c>
      <c r="I1150" s="3" t="s">
        <v>23</v>
      </c>
      <c r="J1150" s="3" t="s">
        <v>28481</v>
      </c>
      <c r="K1150" s="3" t="s">
        <v>166</v>
      </c>
      <c r="L1150" s="3"/>
      <c r="M1150" s="3" t="s">
        <v>35</v>
      </c>
    </row>
    <row r="1151" ht="21.75" customHeight="1">
      <c r="A1151" s="3" t="s">
        <v>28482</v>
      </c>
      <c r="B1151" s="3" t="s">
        <v>746</v>
      </c>
      <c r="C1151" s="3" t="s">
        <v>17</v>
      </c>
      <c r="D1151" s="4" t="s">
        <v>19</v>
      </c>
      <c r="E1151" s="3" t="s">
        <v>20</v>
      </c>
      <c r="F1151" s="3">
        <f t="shared" si="1"/>
        <v>15</v>
      </c>
      <c r="G1151" s="3">
        <f t="shared" si="2"/>
        <v>20</v>
      </c>
      <c r="H1151" s="3" t="s">
        <v>132</v>
      </c>
      <c r="I1151" s="3" t="s">
        <v>57</v>
      </c>
      <c r="J1151" s="3" t="s">
        <v>28483</v>
      </c>
      <c r="K1151" s="3" t="s">
        <v>28484</v>
      </c>
      <c r="L1151" s="3"/>
      <c r="M1151" s="3" t="s">
        <v>257</v>
      </c>
    </row>
    <row r="1152" ht="21.75" customHeight="1">
      <c r="A1152" s="3" t="s">
        <v>28485</v>
      </c>
      <c r="B1152" s="3" t="s">
        <v>6109</v>
      </c>
      <c r="C1152" s="3" t="s">
        <v>17</v>
      </c>
      <c r="D1152" s="4" t="s">
        <v>19</v>
      </c>
      <c r="E1152" s="3" t="s">
        <v>20</v>
      </c>
      <c r="F1152" s="3">
        <f t="shared" si="1"/>
        <v>15</v>
      </c>
      <c r="G1152" s="3">
        <f t="shared" si="2"/>
        <v>25</v>
      </c>
      <c r="H1152" s="3" t="s">
        <v>237</v>
      </c>
      <c r="I1152" s="3" t="s">
        <v>23</v>
      </c>
      <c r="J1152" s="3" t="s">
        <v>28486</v>
      </c>
      <c r="K1152" s="3" t="s">
        <v>166</v>
      </c>
      <c r="L1152" s="3"/>
      <c r="M1152" s="3" t="s">
        <v>27</v>
      </c>
    </row>
    <row r="1153" ht="21.75" customHeight="1">
      <c r="A1153" s="3" t="s">
        <v>795</v>
      </c>
      <c r="B1153" s="3" t="s">
        <v>9490</v>
      </c>
      <c r="C1153" s="3" t="s">
        <v>17</v>
      </c>
      <c r="D1153" s="4" t="s">
        <v>19</v>
      </c>
      <c r="E1153" s="3" t="s">
        <v>20</v>
      </c>
      <c r="F1153" s="3">
        <f t="shared" si="1"/>
        <v>15</v>
      </c>
      <c r="G1153" s="3">
        <f t="shared" si="2"/>
        <v>20</v>
      </c>
      <c r="H1153" s="3" t="s">
        <v>132</v>
      </c>
      <c r="I1153" s="3" t="s">
        <v>69</v>
      </c>
      <c r="J1153" s="3" t="s">
        <v>28488</v>
      </c>
      <c r="K1153" s="3" t="s">
        <v>1803</v>
      </c>
      <c r="L1153" s="3"/>
      <c r="M1153" s="3" t="s">
        <v>27</v>
      </c>
    </row>
    <row r="1154" ht="21.75" customHeight="1">
      <c r="A1154" s="3" t="s">
        <v>28490</v>
      </c>
      <c r="B1154" s="3" t="s">
        <v>19240</v>
      </c>
      <c r="C1154" s="3" t="s">
        <v>17</v>
      </c>
      <c r="D1154" s="4" t="s">
        <v>19</v>
      </c>
      <c r="E1154" s="3" t="s">
        <v>20</v>
      </c>
      <c r="F1154" s="3">
        <f t="shared" si="1"/>
        <v>15</v>
      </c>
      <c r="G1154" s="3">
        <f t="shared" si="2"/>
        <v>20</v>
      </c>
      <c r="H1154" s="3" t="s">
        <v>132</v>
      </c>
      <c r="I1154" s="3" t="s">
        <v>23</v>
      </c>
      <c r="J1154" s="3" t="s">
        <v>28491</v>
      </c>
      <c r="K1154" s="3" t="s">
        <v>19798</v>
      </c>
      <c r="L1154" s="3"/>
      <c r="M1154" s="3" t="s">
        <v>27</v>
      </c>
    </row>
    <row r="1155" ht="21.75" customHeight="1">
      <c r="A1155" s="3" t="s">
        <v>28492</v>
      </c>
      <c r="B1155" s="3" t="s">
        <v>746</v>
      </c>
      <c r="C1155" s="3" t="s">
        <v>17</v>
      </c>
      <c r="D1155" s="4" t="s">
        <v>19</v>
      </c>
      <c r="E1155" s="3" t="s">
        <v>20</v>
      </c>
      <c r="F1155" s="3">
        <f t="shared" si="1"/>
        <v>15</v>
      </c>
      <c r="G1155" s="3">
        <f t="shared" si="2"/>
        <v>25</v>
      </c>
      <c r="H1155" s="3" t="s">
        <v>237</v>
      </c>
      <c r="I1155" s="3" t="s">
        <v>23</v>
      </c>
      <c r="J1155" s="3" t="s">
        <v>28494</v>
      </c>
      <c r="K1155" s="3" t="s">
        <v>28484</v>
      </c>
      <c r="L1155" s="3"/>
      <c r="M1155" s="3" t="s">
        <v>257</v>
      </c>
    </row>
    <row r="1156" ht="21.75" customHeight="1">
      <c r="A1156" s="3" t="s">
        <v>28495</v>
      </c>
      <c r="B1156" s="3" t="s">
        <v>28496</v>
      </c>
      <c r="C1156" s="3" t="s">
        <v>17</v>
      </c>
      <c r="D1156" s="4" t="s">
        <v>19</v>
      </c>
      <c r="E1156" s="3" t="s">
        <v>20</v>
      </c>
      <c r="F1156" s="3">
        <f t="shared" si="1"/>
        <v>15</v>
      </c>
      <c r="G1156" s="3">
        <f t="shared" si="2"/>
        <v>20</v>
      </c>
      <c r="H1156" s="3" t="s">
        <v>132</v>
      </c>
      <c r="I1156" s="3" t="s">
        <v>23</v>
      </c>
      <c r="J1156" s="3" t="s">
        <v>28498</v>
      </c>
      <c r="K1156" s="3" t="s">
        <v>28499</v>
      </c>
      <c r="L1156" s="3"/>
      <c r="M1156" s="3" t="s">
        <v>159</v>
      </c>
    </row>
    <row r="1157" ht="21.75" customHeight="1">
      <c r="A1157" s="3" t="s">
        <v>28500</v>
      </c>
      <c r="B1157" s="3" t="s">
        <v>28501</v>
      </c>
      <c r="C1157" s="3" t="s">
        <v>17</v>
      </c>
      <c r="D1157" s="4" t="s">
        <v>19</v>
      </c>
      <c r="E1157" s="3" t="s">
        <v>20</v>
      </c>
      <c r="F1157" s="3">
        <f t="shared" si="1"/>
        <v>15</v>
      </c>
      <c r="G1157" s="3">
        <f t="shared" si="2"/>
        <v>20</v>
      </c>
      <c r="H1157" s="3" t="s">
        <v>132</v>
      </c>
      <c r="I1157" s="3" t="s">
        <v>57</v>
      </c>
      <c r="J1157" s="3" t="s">
        <v>28503</v>
      </c>
      <c r="K1157" s="3" t="s">
        <v>28504</v>
      </c>
      <c r="L1157" s="3"/>
      <c r="M1157" s="3" t="s">
        <v>159</v>
      </c>
    </row>
    <row r="1158" ht="21.75" customHeight="1">
      <c r="A1158" s="3" t="s">
        <v>1299</v>
      </c>
      <c r="B1158" s="3" t="s">
        <v>28506</v>
      </c>
      <c r="C1158" s="3" t="s">
        <v>17</v>
      </c>
      <c r="D1158" s="4" t="s">
        <v>19</v>
      </c>
      <c r="E1158" s="3" t="s">
        <v>21</v>
      </c>
      <c r="F1158" s="3">
        <f t="shared" si="1"/>
        <v>15</v>
      </c>
      <c r="G1158" s="3">
        <f t="shared" si="2"/>
        <v>20</v>
      </c>
      <c r="H1158" s="3" t="s">
        <v>132</v>
      </c>
      <c r="I1158" s="3" t="s">
        <v>23</v>
      </c>
      <c r="J1158" s="3" t="s">
        <v>28510</v>
      </c>
      <c r="K1158" s="3" t="s">
        <v>28511</v>
      </c>
      <c r="L1158" s="3"/>
      <c r="M1158" s="3" t="s">
        <v>41</v>
      </c>
    </row>
    <row r="1159" ht="21.75" customHeight="1">
      <c r="A1159" s="3" t="s">
        <v>28512</v>
      </c>
      <c r="B1159" s="3" t="s">
        <v>26568</v>
      </c>
      <c r="C1159" s="3" t="s">
        <v>17</v>
      </c>
      <c r="D1159" s="4" t="s">
        <v>19</v>
      </c>
      <c r="E1159" s="3" t="s">
        <v>21</v>
      </c>
      <c r="F1159" s="3">
        <f t="shared" si="1"/>
        <v>15</v>
      </c>
      <c r="G1159" s="3">
        <f t="shared" si="2"/>
        <v>20</v>
      </c>
      <c r="H1159" s="3" t="s">
        <v>132</v>
      </c>
      <c r="I1159" s="3" t="s">
        <v>50</v>
      </c>
      <c r="J1159" s="3" t="s">
        <v>28515</v>
      </c>
      <c r="K1159" s="3" t="s">
        <v>28516</v>
      </c>
      <c r="L1159" s="3"/>
      <c r="M1159" s="3" t="s">
        <v>41</v>
      </c>
    </row>
    <row r="1160" ht="21.75" customHeight="1">
      <c r="A1160" s="3" t="s">
        <v>28</v>
      </c>
      <c r="B1160" s="3" t="s">
        <v>28519</v>
      </c>
      <c r="C1160" s="3" t="s">
        <v>17</v>
      </c>
      <c r="D1160" s="4" t="s">
        <v>19</v>
      </c>
      <c r="E1160" s="3" t="s">
        <v>20</v>
      </c>
      <c r="F1160" s="3">
        <f t="shared" si="1"/>
        <v>15</v>
      </c>
      <c r="G1160" s="3">
        <f t="shared" si="2"/>
        <v>30</v>
      </c>
      <c r="H1160" s="3" t="s">
        <v>119</v>
      </c>
      <c r="I1160" s="3" t="s">
        <v>57</v>
      </c>
      <c r="J1160" s="3" t="s">
        <v>28526</v>
      </c>
      <c r="K1160" s="3" t="s">
        <v>1384</v>
      </c>
      <c r="L1160" s="3"/>
      <c r="M1160" s="3" t="s">
        <v>250</v>
      </c>
    </row>
    <row r="1161" ht="21.75" customHeight="1">
      <c r="A1161" s="3" t="s">
        <v>5483</v>
      </c>
      <c r="B1161" s="3" t="s">
        <v>28527</v>
      </c>
      <c r="C1161" s="3" t="s">
        <v>17</v>
      </c>
      <c r="D1161" s="4" t="s">
        <v>19</v>
      </c>
      <c r="E1161" s="3" t="s">
        <v>20</v>
      </c>
      <c r="F1161" s="3">
        <f t="shared" si="1"/>
        <v>15</v>
      </c>
      <c r="G1161" s="3">
        <f t="shared" si="2"/>
        <v>20</v>
      </c>
      <c r="H1161" s="3" t="s">
        <v>132</v>
      </c>
      <c r="I1161" s="3" t="s">
        <v>57</v>
      </c>
      <c r="J1161" s="3" t="s">
        <v>28535</v>
      </c>
      <c r="K1161" s="3" t="s">
        <v>28537</v>
      </c>
      <c r="L1161" s="3"/>
      <c r="M1161" s="3" t="s">
        <v>41</v>
      </c>
    </row>
    <row r="1162" ht="21.75" customHeight="1">
      <c r="A1162" s="3" t="s">
        <v>5879</v>
      </c>
      <c r="B1162" s="3" t="s">
        <v>28539</v>
      </c>
      <c r="C1162" s="3" t="s">
        <v>17</v>
      </c>
      <c r="D1162" s="4" t="s">
        <v>19</v>
      </c>
      <c r="E1162" s="3" t="s">
        <v>20</v>
      </c>
      <c r="F1162" s="3">
        <f t="shared" si="1"/>
        <v>15</v>
      </c>
      <c r="G1162" s="3">
        <f t="shared" si="2"/>
        <v>25</v>
      </c>
      <c r="H1162" s="3" t="s">
        <v>237</v>
      </c>
      <c r="I1162" s="3" t="s">
        <v>23</v>
      </c>
      <c r="J1162" s="3" t="s">
        <v>28542</v>
      </c>
      <c r="K1162" s="3" t="s">
        <v>28543</v>
      </c>
      <c r="L1162" s="3"/>
      <c r="M1162" s="3" t="s">
        <v>35</v>
      </c>
    </row>
    <row r="1163" ht="21.75" customHeight="1">
      <c r="A1163" s="3" t="s">
        <v>28544</v>
      </c>
      <c r="B1163" s="3" t="s">
        <v>63</v>
      </c>
      <c r="C1163" s="3" t="s">
        <v>17</v>
      </c>
      <c r="D1163" s="4" t="s">
        <v>19</v>
      </c>
      <c r="E1163" s="3" t="s">
        <v>20</v>
      </c>
      <c r="F1163" s="3">
        <f t="shared" si="1"/>
        <v>15</v>
      </c>
      <c r="G1163" s="3">
        <f t="shared" si="2"/>
        <v>25</v>
      </c>
      <c r="H1163" s="3" t="s">
        <v>237</v>
      </c>
      <c r="I1163" s="3" t="s">
        <v>57</v>
      </c>
      <c r="J1163" s="3" t="s">
        <v>28546</v>
      </c>
      <c r="K1163" s="3" t="s">
        <v>21552</v>
      </c>
      <c r="L1163" s="3"/>
      <c r="M1163" s="3" t="s">
        <v>27</v>
      </c>
    </row>
    <row r="1164" ht="21.75" customHeight="1">
      <c r="A1164" s="3" t="s">
        <v>28</v>
      </c>
      <c r="B1164" s="3" t="s">
        <v>28549</v>
      </c>
      <c r="C1164" s="3" t="s">
        <v>17</v>
      </c>
      <c r="D1164" s="4" t="s">
        <v>19</v>
      </c>
      <c r="E1164" s="3" t="s">
        <v>20</v>
      </c>
      <c r="F1164" s="3">
        <f t="shared" si="1"/>
        <v>15</v>
      </c>
      <c r="G1164" s="3">
        <f t="shared" si="2"/>
        <v>25</v>
      </c>
      <c r="H1164" s="3" t="s">
        <v>237</v>
      </c>
      <c r="I1164" s="3" t="s">
        <v>57</v>
      </c>
      <c r="J1164" s="3" t="s">
        <v>28553</v>
      </c>
      <c r="K1164" s="3" t="s">
        <v>28554</v>
      </c>
      <c r="L1164" s="3"/>
      <c r="M1164" s="3" t="s">
        <v>41</v>
      </c>
    </row>
    <row r="1165" ht="21.75" customHeight="1">
      <c r="A1165" s="3" t="s">
        <v>28555</v>
      </c>
      <c r="B1165" s="3" t="s">
        <v>1192</v>
      </c>
      <c r="C1165" s="3" t="s">
        <v>17</v>
      </c>
      <c r="D1165" s="4" t="s">
        <v>19</v>
      </c>
      <c r="E1165" s="3" t="s">
        <v>20</v>
      </c>
      <c r="F1165" s="3">
        <f t="shared" si="1"/>
        <v>15</v>
      </c>
      <c r="G1165" s="3">
        <f t="shared" si="2"/>
        <v>20</v>
      </c>
      <c r="H1165" s="3" t="s">
        <v>132</v>
      </c>
      <c r="I1165" s="3" t="s">
        <v>57</v>
      </c>
      <c r="J1165" s="3" t="s">
        <v>28564</v>
      </c>
      <c r="K1165" s="3" t="s">
        <v>1198</v>
      </c>
      <c r="L1165" s="3"/>
      <c r="M1165" s="3" t="s">
        <v>35</v>
      </c>
    </row>
    <row r="1166" ht="21.75" customHeight="1">
      <c r="A1166" s="3" t="s">
        <v>28566</v>
      </c>
      <c r="B1166" s="3" t="s">
        <v>1192</v>
      </c>
      <c r="C1166" s="3" t="s">
        <v>17</v>
      </c>
      <c r="D1166" s="4" t="s">
        <v>19</v>
      </c>
      <c r="E1166" s="3" t="s">
        <v>20</v>
      </c>
      <c r="F1166" s="3">
        <f t="shared" si="1"/>
        <v>15</v>
      </c>
      <c r="G1166" s="3">
        <f t="shared" si="2"/>
        <v>20</v>
      </c>
      <c r="H1166" s="3" t="s">
        <v>132</v>
      </c>
      <c r="I1166" s="3" t="s">
        <v>57</v>
      </c>
      <c r="J1166" s="3" t="s">
        <v>28564</v>
      </c>
      <c r="K1166" s="3" t="s">
        <v>1198</v>
      </c>
      <c r="L1166" s="3"/>
      <c r="M1166" s="3" t="s">
        <v>35</v>
      </c>
    </row>
    <row r="1167" ht="21.75" customHeight="1">
      <c r="A1167" s="3" t="s">
        <v>20868</v>
      </c>
      <c r="B1167" s="3" t="s">
        <v>7011</v>
      </c>
      <c r="C1167" s="3" t="s">
        <v>17</v>
      </c>
      <c r="D1167" s="4" t="s">
        <v>19</v>
      </c>
      <c r="E1167" s="3" t="s">
        <v>20</v>
      </c>
      <c r="F1167" s="3">
        <f t="shared" si="1"/>
        <v>15</v>
      </c>
      <c r="G1167" s="3">
        <f t="shared" si="2"/>
        <v>25</v>
      </c>
      <c r="H1167" s="3" t="s">
        <v>237</v>
      </c>
      <c r="I1167" s="3" t="s">
        <v>23</v>
      </c>
      <c r="J1167" s="3" t="s">
        <v>20873</v>
      </c>
      <c r="K1167" s="3" t="s">
        <v>20870</v>
      </c>
      <c r="L1167" s="3"/>
      <c r="M1167" s="3" t="s">
        <v>41</v>
      </c>
    </row>
    <row r="1168" ht="21.75" customHeight="1">
      <c r="A1168" s="3" t="s">
        <v>642</v>
      </c>
      <c r="B1168" s="3" t="s">
        <v>956</v>
      </c>
      <c r="C1168" s="3" t="s">
        <v>17</v>
      </c>
      <c r="D1168" s="4" t="s">
        <v>19</v>
      </c>
      <c r="E1168" s="3" t="s">
        <v>20</v>
      </c>
      <c r="F1168" s="3">
        <f t="shared" si="1"/>
        <v>15</v>
      </c>
      <c r="G1168" s="3">
        <f t="shared" si="2"/>
        <v>25</v>
      </c>
      <c r="H1168" s="3" t="s">
        <v>237</v>
      </c>
      <c r="I1168" s="3" t="s">
        <v>23</v>
      </c>
      <c r="J1168" s="3" t="s">
        <v>28583</v>
      </c>
      <c r="K1168" s="3" t="s">
        <v>28584</v>
      </c>
      <c r="L1168" s="3"/>
      <c r="M1168" s="3" t="s">
        <v>159</v>
      </c>
    </row>
    <row r="1169" ht="21.75" customHeight="1">
      <c r="A1169" s="3" t="s">
        <v>12268</v>
      </c>
      <c r="B1169" s="3" t="s">
        <v>12403</v>
      </c>
      <c r="C1169" s="3" t="s">
        <v>17</v>
      </c>
      <c r="D1169" s="4" t="s">
        <v>19</v>
      </c>
      <c r="E1169" s="3" t="s">
        <v>20</v>
      </c>
      <c r="F1169" s="3">
        <f t="shared" si="1"/>
        <v>15</v>
      </c>
      <c r="G1169" s="3">
        <f t="shared" si="2"/>
        <v>25</v>
      </c>
      <c r="H1169" s="3" t="s">
        <v>237</v>
      </c>
      <c r="I1169" s="3" t="s">
        <v>23</v>
      </c>
      <c r="J1169" s="3" t="s">
        <v>20754</v>
      </c>
      <c r="K1169" s="3" t="s">
        <v>7356</v>
      </c>
      <c r="L1169" s="3"/>
      <c r="M1169" s="3" t="s">
        <v>41</v>
      </c>
    </row>
    <row r="1170" ht="21.75" customHeight="1">
      <c r="A1170" s="3" t="s">
        <v>28495</v>
      </c>
      <c r="B1170" s="3" t="s">
        <v>28496</v>
      </c>
      <c r="C1170" s="3" t="s">
        <v>17</v>
      </c>
      <c r="D1170" s="4" t="s">
        <v>19</v>
      </c>
      <c r="E1170" s="3" t="s">
        <v>20</v>
      </c>
      <c r="F1170" s="3">
        <f t="shared" si="1"/>
        <v>15</v>
      </c>
      <c r="G1170" s="3">
        <f t="shared" si="2"/>
        <v>22</v>
      </c>
      <c r="H1170" s="3" t="s">
        <v>6972</v>
      </c>
      <c r="I1170" s="3" t="s">
        <v>23</v>
      </c>
      <c r="J1170" s="3" t="s">
        <v>28498</v>
      </c>
      <c r="K1170" s="3" t="s">
        <v>28592</v>
      </c>
      <c r="L1170" s="3"/>
      <c r="M1170" s="3" t="s">
        <v>159</v>
      </c>
    </row>
    <row r="1171" ht="21.75" customHeight="1">
      <c r="A1171" s="3" t="s">
        <v>28593</v>
      </c>
      <c r="B1171" s="3" t="s">
        <v>8319</v>
      </c>
      <c r="C1171" s="3" t="s">
        <v>17</v>
      </c>
      <c r="D1171" s="4" t="s">
        <v>19</v>
      </c>
      <c r="E1171" s="3" t="s">
        <v>20</v>
      </c>
      <c r="F1171" s="3">
        <f t="shared" si="1"/>
        <v>15</v>
      </c>
      <c r="G1171" s="3">
        <f t="shared" si="2"/>
        <v>20</v>
      </c>
      <c r="H1171" s="3" t="s">
        <v>132</v>
      </c>
      <c r="I1171" s="3" t="s">
        <v>57</v>
      </c>
      <c r="J1171" s="3" t="s">
        <v>19950</v>
      </c>
      <c r="K1171" s="3" t="s">
        <v>19952</v>
      </c>
      <c r="L1171" s="3"/>
      <c r="M1171" s="3" t="s">
        <v>159</v>
      </c>
    </row>
    <row r="1172" ht="21.75" customHeight="1">
      <c r="A1172" s="3" t="s">
        <v>28599</v>
      </c>
      <c r="B1172" s="3" t="s">
        <v>19955</v>
      </c>
      <c r="C1172" s="3" t="s">
        <v>17</v>
      </c>
      <c r="D1172" s="4" t="s">
        <v>19</v>
      </c>
      <c r="E1172" s="3" t="s">
        <v>20</v>
      </c>
      <c r="F1172" s="3">
        <f t="shared" si="1"/>
        <v>15</v>
      </c>
      <c r="G1172" s="3">
        <f t="shared" si="2"/>
        <v>20</v>
      </c>
      <c r="H1172" s="3" t="s">
        <v>132</v>
      </c>
      <c r="I1172" s="3" t="s">
        <v>23</v>
      </c>
      <c r="J1172" s="3" t="s">
        <v>28603</v>
      </c>
      <c r="K1172" s="3" t="s">
        <v>28605</v>
      </c>
      <c r="L1172" s="3"/>
      <c r="M1172" s="3" t="s">
        <v>159</v>
      </c>
    </row>
    <row r="1173" ht="21.75" customHeight="1">
      <c r="A1173" s="3" t="s">
        <v>28608</v>
      </c>
      <c r="B1173" s="3" t="s">
        <v>19963</v>
      </c>
      <c r="C1173" s="3" t="s">
        <v>17</v>
      </c>
      <c r="D1173" s="4" t="s">
        <v>19</v>
      </c>
      <c r="E1173" s="3" t="s">
        <v>20</v>
      </c>
      <c r="F1173" s="3">
        <f t="shared" si="1"/>
        <v>15</v>
      </c>
      <c r="G1173" s="3">
        <f t="shared" si="2"/>
        <v>20</v>
      </c>
      <c r="H1173" s="3" t="s">
        <v>132</v>
      </c>
      <c r="I1173" s="3" t="s">
        <v>57</v>
      </c>
      <c r="J1173" s="3" t="s">
        <v>28610</v>
      </c>
      <c r="K1173" s="3" t="s">
        <v>19967</v>
      </c>
      <c r="L1173" s="3"/>
      <c r="M1173" s="3" t="s">
        <v>159</v>
      </c>
    </row>
    <row r="1174" ht="21.75" customHeight="1">
      <c r="A1174" s="3" t="s">
        <v>12268</v>
      </c>
      <c r="B1174" s="3" t="s">
        <v>4542</v>
      </c>
      <c r="C1174" s="3" t="s">
        <v>17</v>
      </c>
      <c r="D1174" s="4" t="s">
        <v>19</v>
      </c>
      <c r="E1174" s="3" t="s">
        <v>20</v>
      </c>
      <c r="F1174" s="3">
        <f t="shared" si="1"/>
        <v>15</v>
      </c>
      <c r="G1174" s="3">
        <f t="shared" si="2"/>
        <v>20</v>
      </c>
      <c r="H1174" s="3" t="s">
        <v>132</v>
      </c>
      <c r="I1174" s="3" t="s">
        <v>23</v>
      </c>
      <c r="J1174" s="3" t="s">
        <v>20822</v>
      </c>
      <c r="K1174" s="3" t="s">
        <v>1384</v>
      </c>
      <c r="L1174" s="3"/>
      <c r="M1174" s="3" t="s">
        <v>27</v>
      </c>
    </row>
    <row r="1175" ht="21.75" customHeight="1">
      <c r="A1175" s="3" t="s">
        <v>12268</v>
      </c>
      <c r="B1175" s="3" t="s">
        <v>20825</v>
      </c>
      <c r="C1175" s="3" t="s">
        <v>17</v>
      </c>
      <c r="D1175" s="4" t="s">
        <v>19</v>
      </c>
      <c r="E1175" s="3" t="s">
        <v>20</v>
      </c>
      <c r="F1175" s="3">
        <f t="shared" si="1"/>
        <v>15</v>
      </c>
      <c r="G1175" s="3">
        <f t="shared" si="2"/>
        <v>30</v>
      </c>
      <c r="H1175" s="3" t="s">
        <v>119</v>
      </c>
      <c r="I1175" s="3" t="s">
        <v>57</v>
      </c>
      <c r="J1175" s="3" t="s">
        <v>20829</v>
      </c>
      <c r="K1175" s="3" t="s">
        <v>2424</v>
      </c>
      <c r="L1175" s="3"/>
      <c r="M1175" s="3" t="s">
        <v>257</v>
      </c>
    </row>
    <row r="1176" ht="21.75" customHeight="1">
      <c r="A1176" s="3" t="s">
        <v>5879</v>
      </c>
      <c r="B1176" s="3" t="s">
        <v>4542</v>
      </c>
      <c r="C1176" s="3" t="s">
        <v>17</v>
      </c>
      <c r="D1176" s="4" t="s">
        <v>19</v>
      </c>
      <c r="E1176" s="3" t="s">
        <v>20</v>
      </c>
      <c r="F1176" s="3">
        <f t="shared" si="1"/>
        <v>15</v>
      </c>
      <c r="G1176" s="3">
        <f t="shared" si="2"/>
        <v>20</v>
      </c>
      <c r="H1176" s="3" t="s">
        <v>132</v>
      </c>
      <c r="I1176" s="3" t="s">
        <v>23</v>
      </c>
      <c r="J1176" s="3" t="s">
        <v>20833</v>
      </c>
      <c r="K1176" s="3" t="s">
        <v>1384</v>
      </c>
      <c r="L1176" s="3"/>
      <c r="M1176" s="3" t="s">
        <v>27</v>
      </c>
    </row>
    <row r="1177" ht="21.75" customHeight="1">
      <c r="A1177" s="3" t="s">
        <v>2654</v>
      </c>
      <c r="B1177" s="3" t="s">
        <v>28624</v>
      </c>
      <c r="C1177" s="3" t="s">
        <v>17</v>
      </c>
      <c r="D1177" s="4" t="s">
        <v>19</v>
      </c>
      <c r="E1177" s="3" t="s">
        <v>20</v>
      </c>
      <c r="F1177" s="3">
        <f t="shared" si="1"/>
        <v>15</v>
      </c>
      <c r="G1177" s="3">
        <f t="shared" si="2"/>
        <v>20</v>
      </c>
      <c r="H1177" s="3" t="s">
        <v>132</v>
      </c>
      <c r="I1177" s="3" t="s">
        <v>23</v>
      </c>
      <c r="J1177" s="3" t="s">
        <v>28630</v>
      </c>
      <c r="K1177" s="3" t="s">
        <v>28631</v>
      </c>
      <c r="L1177" s="3"/>
      <c r="M1177" s="3" t="s">
        <v>41</v>
      </c>
    </row>
    <row r="1178" ht="21.75" customHeight="1">
      <c r="A1178" s="3" t="s">
        <v>28632</v>
      </c>
      <c r="B1178" s="3" t="s">
        <v>19963</v>
      </c>
      <c r="C1178" s="3" t="s">
        <v>17</v>
      </c>
      <c r="D1178" s="4" t="s">
        <v>19</v>
      </c>
      <c r="E1178" s="3" t="s">
        <v>20</v>
      </c>
      <c r="F1178" s="3">
        <f t="shared" si="1"/>
        <v>15</v>
      </c>
      <c r="G1178" s="3">
        <f t="shared" si="2"/>
        <v>20</v>
      </c>
      <c r="H1178" s="3" t="s">
        <v>132</v>
      </c>
      <c r="I1178" s="3" t="s">
        <v>57</v>
      </c>
      <c r="J1178" s="3" t="s">
        <v>28636</v>
      </c>
      <c r="K1178" s="3" t="s">
        <v>19967</v>
      </c>
      <c r="L1178" s="3"/>
      <c r="M1178" s="3" t="s">
        <v>159</v>
      </c>
    </row>
    <row r="1179" ht="21.75" customHeight="1">
      <c r="A1179" s="3" t="s">
        <v>28</v>
      </c>
      <c r="B1179" s="3" t="s">
        <v>21690</v>
      </c>
      <c r="C1179" s="3" t="s">
        <v>17</v>
      </c>
      <c r="D1179" s="4" t="s">
        <v>19</v>
      </c>
      <c r="E1179" s="3" t="s">
        <v>21</v>
      </c>
      <c r="F1179" s="3">
        <f t="shared" si="1"/>
        <v>15</v>
      </c>
      <c r="G1179" s="3">
        <f t="shared" si="2"/>
        <v>20</v>
      </c>
      <c r="H1179" s="3" t="s">
        <v>132</v>
      </c>
      <c r="I1179" s="3" t="s">
        <v>57</v>
      </c>
      <c r="J1179" s="3" t="s">
        <v>21694</v>
      </c>
      <c r="K1179" s="3" t="s">
        <v>7356</v>
      </c>
      <c r="L1179" s="3"/>
      <c r="M1179" s="3" t="s">
        <v>41</v>
      </c>
    </row>
    <row r="1180" ht="21.75" customHeight="1">
      <c r="A1180" s="3" t="s">
        <v>28</v>
      </c>
      <c r="B1180" s="3" t="s">
        <v>26578</v>
      </c>
      <c r="C1180" s="3" t="s">
        <v>17</v>
      </c>
      <c r="D1180" s="4" t="s">
        <v>19</v>
      </c>
      <c r="E1180" s="3" t="s">
        <v>20</v>
      </c>
      <c r="F1180" s="3">
        <f t="shared" si="1"/>
        <v>15</v>
      </c>
      <c r="G1180" s="3">
        <f t="shared" si="2"/>
        <v>20</v>
      </c>
      <c r="H1180" s="3" t="s">
        <v>132</v>
      </c>
      <c r="I1180" s="3" t="s">
        <v>57</v>
      </c>
      <c r="J1180" s="3" t="s">
        <v>28644</v>
      </c>
      <c r="K1180" s="3" t="s">
        <v>28645</v>
      </c>
      <c r="L1180" s="3"/>
      <c r="M1180" s="3" t="s">
        <v>27</v>
      </c>
    </row>
    <row r="1181" ht="21.75" customHeight="1">
      <c r="A1181" s="3" t="s">
        <v>28648</v>
      </c>
      <c r="B1181" s="3" t="s">
        <v>28649</v>
      </c>
      <c r="C1181" s="3" t="s">
        <v>17</v>
      </c>
      <c r="D1181" s="4" t="s">
        <v>19</v>
      </c>
      <c r="E1181" s="3" t="s">
        <v>20</v>
      </c>
      <c r="F1181" s="3">
        <f t="shared" si="1"/>
        <v>15</v>
      </c>
      <c r="G1181" s="3">
        <f t="shared" si="2"/>
        <v>19</v>
      </c>
      <c r="H1181" s="3" t="s">
        <v>10336</v>
      </c>
      <c r="I1181" s="3" t="s">
        <v>69</v>
      </c>
      <c r="J1181" s="3" t="s">
        <v>28655</v>
      </c>
      <c r="K1181" s="3" t="s">
        <v>28656</v>
      </c>
      <c r="L1181" s="3"/>
      <c r="M1181" s="3" t="s">
        <v>41</v>
      </c>
    </row>
    <row r="1182" ht="21.75" customHeight="1">
      <c r="A1182" s="3" t="s">
        <v>12543</v>
      </c>
      <c r="B1182" s="3" t="s">
        <v>28658</v>
      </c>
      <c r="C1182" s="3" t="s">
        <v>17</v>
      </c>
      <c r="D1182" s="4" t="s">
        <v>19</v>
      </c>
      <c r="E1182" s="3" t="s">
        <v>20</v>
      </c>
      <c r="F1182" s="3">
        <f t="shared" si="1"/>
        <v>15</v>
      </c>
      <c r="G1182" s="3">
        <f t="shared" si="2"/>
        <v>20</v>
      </c>
      <c r="H1182" s="3" t="s">
        <v>132</v>
      </c>
      <c r="I1182" s="3" t="s">
        <v>23</v>
      </c>
      <c r="J1182" s="3" t="s">
        <v>28662</v>
      </c>
      <c r="K1182" s="3" t="s">
        <v>28663</v>
      </c>
      <c r="L1182" s="3"/>
      <c r="M1182" s="3" t="s">
        <v>35</v>
      </c>
    </row>
    <row r="1183" ht="21.75" customHeight="1">
      <c r="A1183" s="3" t="s">
        <v>28664</v>
      </c>
      <c r="B1183" s="3" t="s">
        <v>2458</v>
      </c>
      <c r="C1183" s="3" t="s">
        <v>17</v>
      </c>
      <c r="D1183" s="4" t="s">
        <v>19</v>
      </c>
      <c r="E1183" s="3" t="s">
        <v>20</v>
      </c>
      <c r="F1183" s="3">
        <f t="shared" si="1"/>
        <v>15</v>
      </c>
      <c r="G1183" s="3">
        <f t="shared" si="2"/>
        <v>20</v>
      </c>
      <c r="H1183" s="3" t="s">
        <v>132</v>
      </c>
      <c r="I1183" s="3" t="s">
        <v>57</v>
      </c>
      <c r="J1183" s="3" t="s">
        <v>28668</v>
      </c>
      <c r="K1183" s="3" t="s">
        <v>28669</v>
      </c>
      <c r="L1183" s="3"/>
      <c r="M1183" s="3" t="s">
        <v>41</v>
      </c>
    </row>
    <row r="1184" ht="21.75" customHeight="1">
      <c r="A1184" s="3" t="s">
        <v>1889</v>
      </c>
      <c r="B1184" s="3" t="s">
        <v>28673</v>
      </c>
      <c r="C1184" s="3" t="s">
        <v>17</v>
      </c>
      <c r="D1184" s="4" t="s">
        <v>19</v>
      </c>
      <c r="E1184" s="3" t="s">
        <v>20</v>
      </c>
      <c r="F1184" s="3">
        <f t="shared" si="1"/>
        <v>15</v>
      </c>
      <c r="G1184" s="3">
        <f t="shared" si="2"/>
        <v>25</v>
      </c>
      <c r="H1184" s="3" t="s">
        <v>237</v>
      </c>
      <c r="I1184" s="3" t="s">
        <v>57</v>
      </c>
      <c r="J1184" s="3" t="s">
        <v>28676</v>
      </c>
      <c r="K1184" s="3" t="s">
        <v>28678</v>
      </c>
      <c r="L1184" s="3"/>
      <c r="M1184" s="3" t="s">
        <v>41</v>
      </c>
    </row>
    <row r="1185" ht="21.75" customHeight="1">
      <c r="A1185" s="3" t="s">
        <v>8216</v>
      </c>
      <c r="B1185" s="3" t="s">
        <v>28681</v>
      </c>
      <c r="C1185" s="3" t="s">
        <v>17</v>
      </c>
      <c r="D1185" s="4" t="s">
        <v>19</v>
      </c>
      <c r="E1185" s="3" t="s">
        <v>21</v>
      </c>
      <c r="F1185" s="3">
        <f t="shared" si="1"/>
        <v>15</v>
      </c>
      <c r="G1185" s="3">
        <f t="shared" si="2"/>
        <v>25</v>
      </c>
      <c r="H1185" s="3" t="s">
        <v>237</v>
      </c>
      <c r="I1185" s="3" t="s">
        <v>57</v>
      </c>
      <c r="J1185" s="3" t="s">
        <v>28685</v>
      </c>
      <c r="K1185" s="3" t="s">
        <v>28686</v>
      </c>
      <c r="L1185" s="3"/>
      <c r="M1185" s="3" t="s">
        <v>35</v>
      </c>
    </row>
    <row r="1186" ht="21.75" customHeight="1">
      <c r="A1186" s="3" t="s">
        <v>28688</v>
      </c>
      <c r="B1186" s="3" t="s">
        <v>2458</v>
      </c>
      <c r="C1186" s="3" t="s">
        <v>17</v>
      </c>
      <c r="D1186" s="4" t="s">
        <v>19</v>
      </c>
      <c r="E1186" s="3" t="s">
        <v>20</v>
      </c>
      <c r="F1186" s="3">
        <f t="shared" si="1"/>
        <v>15</v>
      </c>
      <c r="G1186" s="3">
        <f t="shared" si="2"/>
        <v>20</v>
      </c>
      <c r="H1186" s="3" t="s">
        <v>132</v>
      </c>
      <c r="I1186" s="3" t="s">
        <v>57</v>
      </c>
      <c r="J1186" s="3" t="s">
        <v>28693</v>
      </c>
      <c r="K1186" s="3" t="s">
        <v>28669</v>
      </c>
      <c r="L1186" s="3"/>
      <c r="M1186" s="3" t="s">
        <v>41</v>
      </c>
    </row>
    <row r="1187" ht="21.75" customHeight="1">
      <c r="A1187" s="3" t="s">
        <v>28</v>
      </c>
      <c r="B1187" s="3" t="s">
        <v>21480</v>
      </c>
      <c r="C1187" s="3" t="s">
        <v>17</v>
      </c>
      <c r="D1187" s="4" t="s">
        <v>19</v>
      </c>
      <c r="E1187" s="3" t="s">
        <v>20</v>
      </c>
      <c r="F1187" s="3">
        <f t="shared" si="1"/>
        <v>15</v>
      </c>
      <c r="G1187" s="3">
        <f t="shared" si="2"/>
        <v>20</v>
      </c>
      <c r="H1187" s="3" t="s">
        <v>132</v>
      </c>
      <c r="I1187" s="3" t="s">
        <v>57</v>
      </c>
      <c r="J1187" s="3" t="s">
        <v>28699</v>
      </c>
      <c r="K1187" s="3" t="s">
        <v>21482</v>
      </c>
      <c r="L1187" s="3"/>
      <c r="M1187" s="3" t="s">
        <v>41</v>
      </c>
    </row>
    <row r="1188" ht="21.75" customHeight="1">
      <c r="A1188" s="3" t="s">
        <v>28701</v>
      </c>
      <c r="B1188" s="3" t="s">
        <v>28702</v>
      </c>
      <c r="C1188" s="3" t="s">
        <v>17</v>
      </c>
      <c r="D1188" s="4" t="s">
        <v>19</v>
      </c>
      <c r="E1188" s="3" t="s">
        <v>20</v>
      </c>
      <c r="F1188" s="3">
        <f t="shared" si="1"/>
        <v>15</v>
      </c>
      <c r="G1188" s="3">
        <f t="shared" si="2"/>
        <v>20</v>
      </c>
      <c r="H1188" s="3" t="s">
        <v>132</v>
      </c>
      <c r="I1188" s="3" t="s">
        <v>69</v>
      </c>
      <c r="J1188" s="3" t="s">
        <v>28705</v>
      </c>
      <c r="K1188" s="3" t="s">
        <v>26868</v>
      </c>
      <c r="L1188" s="3"/>
      <c r="M1188" s="3" t="s">
        <v>35</v>
      </c>
    </row>
    <row r="1189" ht="21.75" customHeight="1">
      <c r="A1189" s="3" t="s">
        <v>26223</v>
      </c>
      <c r="B1189" s="3" t="s">
        <v>26224</v>
      </c>
      <c r="C1189" s="3" t="s">
        <v>17</v>
      </c>
      <c r="D1189" s="4" t="s">
        <v>19</v>
      </c>
      <c r="E1189" s="3" t="s">
        <v>20</v>
      </c>
      <c r="F1189" s="3">
        <f t="shared" si="1"/>
        <v>15</v>
      </c>
      <c r="G1189" s="3">
        <f t="shared" si="2"/>
        <v>30</v>
      </c>
      <c r="H1189" s="3" t="s">
        <v>119</v>
      </c>
      <c r="I1189" s="3" t="s">
        <v>57</v>
      </c>
      <c r="J1189" s="3" t="s">
        <v>28709</v>
      </c>
      <c r="K1189" s="3" t="s">
        <v>28710</v>
      </c>
      <c r="L1189" s="3"/>
      <c r="M1189" s="3" t="s">
        <v>27</v>
      </c>
    </row>
    <row r="1190" ht="21.75" customHeight="1">
      <c r="A1190" s="3" t="s">
        <v>28711</v>
      </c>
      <c r="B1190" s="3" t="s">
        <v>26224</v>
      </c>
      <c r="C1190" s="3" t="s">
        <v>17</v>
      </c>
      <c r="D1190" s="4" t="s">
        <v>19</v>
      </c>
      <c r="E1190" s="3" t="s">
        <v>20</v>
      </c>
      <c r="F1190" s="3">
        <f t="shared" si="1"/>
        <v>15</v>
      </c>
      <c r="G1190" s="3">
        <f t="shared" si="2"/>
        <v>30</v>
      </c>
      <c r="H1190" s="3" t="s">
        <v>119</v>
      </c>
      <c r="I1190" s="3" t="s">
        <v>23</v>
      </c>
      <c r="J1190" s="3" t="s">
        <v>28715</v>
      </c>
      <c r="K1190" s="3" t="s">
        <v>26227</v>
      </c>
      <c r="L1190" s="3"/>
      <c r="M1190" s="3" t="s">
        <v>27</v>
      </c>
    </row>
    <row r="1191" ht="21.75" customHeight="1">
      <c r="A1191" s="3" t="s">
        <v>4638</v>
      </c>
      <c r="B1191" s="3" t="s">
        <v>12520</v>
      </c>
      <c r="C1191" s="3" t="s">
        <v>17</v>
      </c>
      <c r="D1191" s="4" t="s">
        <v>19</v>
      </c>
      <c r="E1191" s="3" t="s">
        <v>20</v>
      </c>
      <c r="F1191" s="3">
        <f t="shared" si="1"/>
        <v>15</v>
      </c>
      <c r="G1191" s="3">
        <f t="shared" si="2"/>
        <v>30</v>
      </c>
      <c r="H1191" s="3" t="s">
        <v>119</v>
      </c>
      <c r="I1191" s="3" t="s">
        <v>57</v>
      </c>
      <c r="J1191" s="3" t="s">
        <v>28720</v>
      </c>
      <c r="K1191" s="3" t="s">
        <v>28721</v>
      </c>
      <c r="L1191" s="3"/>
      <c r="M1191" s="3" t="s">
        <v>159</v>
      </c>
    </row>
    <row r="1192" ht="21.75" customHeight="1">
      <c r="A1192" s="3" t="s">
        <v>28724</v>
      </c>
      <c r="B1192" s="3" t="s">
        <v>956</v>
      </c>
      <c r="C1192" s="3" t="s">
        <v>17</v>
      </c>
      <c r="D1192" s="4" t="s">
        <v>19</v>
      </c>
      <c r="E1192" s="3" t="s">
        <v>117</v>
      </c>
      <c r="F1192" s="3">
        <f t="shared" si="1"/>
        <v>15</v>
      </c>
      <c r="G1192" s="3">
        <f t="shared" si="2"/>
        <v>20</v>
      </c>
      <c r="H1192" s="3" t="s">
        <v>132</v>
      </c>
      <c r="I1192" s="3" t="s">
        <v>57</v>
      </c>
      <c r="J1192" s="3" t="s">
        <v>28729</v>
      </c>
      <c r="K1192" s="3" t="s">
        <v>28730</v>
      </c>
      <c r="L1192" s="3"/>
      <c r="M1192" s="3" t="s">
        <v>159</v>
      </c>
    </row>
    <row r="1193" ht="21.75" customHeight="1">
      <c r="A1193" s="3" t="s">
        <v>14178</v>
      </c>
      <c r="B1193" s="3" t="s">
        <v>6396</v>
      </c>
      <c r="C1193" s="3" t="s">
        <v>17</v>
      </c>
      <c r="D1193" s="4" t="s">
        <v>19</v>
      </c>
      <c r="E1193" s="3" t="s">
        <v>20</v>
      </c>
      <c r="F1193" s="3">
        <f t="shared" si="1"/>
        <v>15</v>
      </c>
      <c r="G1193" s="3">
        <f t="shared" si="2"/>
        <v>30</v>
      </c>
      <c r="H1193" s="3" t="s">
        <v>119</v>
      </c>
      <c r="I1193" s="3" t="s">
        <v>57</v>
      </c>
      <c r="J1193" s="3" t="s">
        <v>28738</v>
      </c>
      <c r="K1193" s="3" t="s">
        <v>19302</v>
      </c>
      <c r="L1193" s="3"/>
      <c r="M1193" s="3" t="s">
        <v>159</v>
      </c>
    </row>
    <row r="1194" ht="21.75" customHeight="1">
      <c r="A1194" s="3" t="s">
        <v>795</v>
      </c>
      <c r="B1194" s="3" t="s">
        <v>28742</v>
      </c>
      <c r="C1194" s="3" t="s">
        <v>17</v>
      </c>
      <c r="D1194" s="4" t="s">
        <v>19</v>
      </c>
      <c r="E1194" s="3" t="s">
        <v>20</v>
      </c>
      <c r="F1194" s="3">
        <f t="shared" si="1"/>
        <v>15</v>
      </c>
      <c r="G1194" s="3">
        <f t="shared" si="2"/>
        <v>25</v>
      </c>
      <c r="H1194" s="3" t="s">
        <v>237</v>
      </c>
      <c r="I1194" s="3" t="s">
        <v>57</v>
      </c>
      <c r="J1194" s="3" t="s">
        <v>28748</v>
      </c>
      <c r="K1194" s="3" t="s">
        <v>28749</v>
      </c>
      <c r="L1194" s="3"/>
      <c r="M1194" s="3" t="s">
        <v>27</v>
      </c>
    </row>
    <row r="1195" ht="21.75" customHeight="1">
      <c r="A1195" s="3" t="s">
        <v>795</v>
      </c>
      <c r="B1195" s="3" t="s">
        <v>12520</v>
      </c>
      <c r="C1195" s="3" t="s">
        <v>17</v>
      </c>
      <c r="D1195" s="4" t="s">
        <v>19</v>
      </c>
      <c r="E1195" s="3" t="s">
        <v>20</v>
      </c>
      <c r="F1195" s="3">
        <f t="shared" si="1"/>
        <v>15</v>
      </c>
      <c r="G1195" s="3">
        <f t="shared" si="2"/>
        <v>30</v>
      </c>
      <c r="H1195" s="3" t="s">
        <v>119</v>
      </c>
      <c r="I1195" s="3" t="s">
        <v>57</v>
      </c>
      <c r="J1195" s="3" t="s">
        <v>28752</v>
      </c>
      <c r="K1195" s="3" t="s">
        <v>28753</v>
      </c>
      <c r="L1195" s="3"/>
      <c r="M1195" s="3" t="s">
        <v>159</v>
      </c>
    </row>
    <row r="1196" ht="21.75" customHeight="1">
      <c r="A1196" s="3" t="s">
        <v>28</v>
      </c>
      <c r="B1196" s="3" t="s">
        <v>19050</v>
      </c>
      <c r="C1196" s="3" t="s">
        <v>17</v>
      </c>
      <c r="D1196" s="4" t="s">
        <v>19</v>
      </c>
      <c r="E1196" s="3" t="s">
        <v>20</v>
      </c>
      <c r="F1196" s="3">
        <f t="shared" si="1"/>
        <v>15</v>
      </c>
      <c r="G1196" s="3">
        <f t="shared" si="2"/>
        <v>20</v>
      </c>
      <c r="H1196" s="3" t="s">
        <v>132</v>
      </c>
      <c r="I1196" s="3" t="s">
        <v>57</v>
      </c>
      <c r="J1196" s="3" t="s">
        <v>28757</v>
      </c>
      <c r="K1196" s="3" t="s">
        <v>1317</v>
      </c>
      <c r="L1196" s="3"/>
      <c r="M1196" s="3" t="s">
        <v>35</v>
      </c>
    </row>
    <row r="1197" ht="21.75" customHeight="1">
      <c r="A1197" s="3" t="s">
        <v>28</v>
      </c>
      <c r="B1197" s="3" t="s">
        <v>10009</v>
      </c>
      <c r="C1197" s="3" t="s">
        <v>17</v>
      </c>
      <c r="D1197" s="4" t="s">
        <v>19</v>
      </c>
      <c r="E1197" s="3" t="s">
        <v>20</v>
      </c>
      <c r="F1197" s="3">
        <f t="shared" si="1"/>
        <v>15</v>
      </c>
      <c r="G1197" s="3">
        <f t="shared" si="2"/>
        <v>20</v>
      </c>
      <c r="H1197" s="3" t="s">
        <v>132</v>
      </c>
      <c r="I1197" s="3" t="s">
        <v>50</v>
      </c>
      <c r="J1197" s="3" t="s">
        <v>28765</v>
      </c>
      <c r="K1197" s="3" t="s">
        <v>25112</v>
      </c>
      <c r="L1197" s="3"/>
      <c r="M1197" s="3" t="s">
        <v>27</v>
      </c>
    </row>
    <row r="1198" ht="21.75" customHeight="1">
      <c r="A1198" s="3" t="s">
        <v>738</v>
      </c>
      <c r="B1198" s="3" t="s">
        <v>11736</v>
      </c>
      <c r="C1198" s="3" t="s">
        <v>17</v>
      </c>
      <c r="D1198" s="4" t="s">
        <v>19</v>
      </c>
      <c r="E1198" s="3" t="s">
        <v>20</v>
      </c>
      <c r="F1198" s="3">
        <f t="shared" si="1"/>
        <v>15</v>
      </c>
      <c r="G1198" s="3">
        <f t="shared" si="2"/>
        <v>30</v>
      </c>
      <c r="H1198" s="3" t="s">
        <v>119</v>
      </c>
      <c r="I1198" s="3" t="s">
        <v>57</v>
      </c>
      <c r="J1198" s="3" t="s">
        <v>28771</v>
      </c>
      <c r="K1198" s="3" t="s">
        <v>28772</v>
      </c>
      <c r="L1198" s="3"/>
      <c r="M1198" s="3" t="s">
        <v>257</v>
      </c>
    </row>
    <row r="1199" ht="21.75" customHeight="1">
      <c r="A1199" s="3" t="s">
        <v>28</v>
      </c>
      <c r="B1199" s="3" t="s">
        <v>8924</v>
      </c>
      <c r="C1199" s="3" t="s">
        <v>17</v>
      </c>
      <c r="D1199" s="4" t="s">
        <v>19</v>
      </c>
      <c r="E1199" s="3" t="s">
        <v>20</v>
      </c>
      <c r="F1199" s="3">
        <f t="shared" si="1"/>
        <v>15</v>
      </c>
      <c r="G1199" s="3">
        <f t="shared" si="2"/>
        <v>20</v>
      </c>
      <c r="H1199" s="3" t="s">
        <v>132</v>
      </c>
      <c r="I1199" s="3" t="s">
        <v>23</v>
      </c>
      <c r="J1199" s="3" t="s">
        <v>28780</v>
      </c>
      <c r="K1199" s="3" t="s">
        <v>26242</v>
      </c>
      <c r="L1199" s="3"/>
      <c r="M1199" s="3" t="s">
        <v>27</v>
      </c>
    </row>
    <row r="1200" ht="21.75" customHeight="1">
      <c r="A1200" s="3" t="s">
        <v>28782</v>
      </c>
      <c r="B1200" s="3" t="s">
        <v>5284</v>
      </c>
      <c r="C1200" s="3" t="s">
        <v>17</v>
      </c>
      <c r="D1200" s="4" t="s">
        <v>19</v>
      </c>
      <c r="E1200" s="3" t="s">
        <v>20</v>
      </c>
      <c r="F1200" s="3">
        <f t="shared" si="1"/>
        <v>15</v>
      </c>
      <c r="G1200" s="3">
        <f t="shared" si="2"/>
        <v>20</v>
      </c>
      <c r="H1200" s="3" t="s">
        <v>132</v>
      </c>
      <c r="I1200" s="3" t="s">
        <v>23</v>
      </c>
      <c r="J1200" s="3" t="s">
        <v>28787</v>
      </c>
      <c r="K1200" s="3" t="s">
        <v>5290</v>
      </c>
      <c r="L1200" s="3"/>
      <c r="M1200" s="3" t="s">
        <v>41</v>
      </c>
    </row>
    <row r="1201" ht="21.75" customHeight="1">
      <c r="A1201" s="3" t="s">
        <v>28790</v>
      </c>
      <c r="B1201" s="3" t="s">
        <v>2170</v>
      </c>
      <c r="C1201" s="3" t="s">
        <v>17</v>
      </c>
      <c r="D1201" s="4" t="s">
        <v>19</v>
      </c>
      <c r="E1201" s="3" t="s">
        <v>20</v>
      </c>
      <c r="F1201" s="3">
        <f t="shared" si="1"/>
        <v>15</v>
      </c>
      <c r="G1201" s="3">
        <f t="shared" si="2"/>
        <v>20</v>
      </c>
      <c r="H1201" s="3" t="s">
        <v>132</v>
      </c>
      <c r="I1201" s="3" t="s">
        <v>57</v>
      </c>
      <c r="J1201" s="3" t="s">
        <v>28795</v>
      </c>
      <c r="K1201" s="3" t="s">
        <v>166</v>
      </c>
      <c r="L1201" s="3"/>
      <c r="M1201" s="3" t="s">
        <v>159</v>
      </c>
    </row>
    <row r="1202" ht="21.75" customHeight="1">
      <c r="A1202" s="3" t="s">
        <v>5879</v>
      </c>
      <c r="B1202" s="3" t="s">
        <v>20189</v>
      </c>
      <c r="C1202" s="3" t="s">
        <v>17</v>
      </c>
      <c r="D1202" s="4" t="s">
        <v>19</v>
      </c>
      <c r="E1202" s="3" t="s">
        <v>20</v>
      </c>
      <c r="F1202" s="3">
        <f t="shared" si="1"/>
        <v>15</v>
      </c>
      <c r="G1202" s="3">
        <f t="shared" si="2"/>
        <v>20</v>
      </c>
      <c r="H1202" s="3" t="s">
        <v>132</v>
      </c>
      <c r="I1202" s="3" t="s">
        <v>23</v>
      </c>
      <c r="J1202" s="3" t="s">
        <v>28805</v>
      </c>
      <c r="K1202" s="3" t="s">
        <v>28806</v>
      </c>
      <c r="L1202" s="3"/>
      <c r="M1202" s="3" t="s">
        <v>159</v>
      </c>
    </row>
    <row r="1203" ht="21.75" customHeight="1">
      <c r="A1203" s="3" t="s">
        <v>28808</v>
      </c>
      <c r="B1203" s="3" t="s">
        <v>16605</v>
      </c>
      <c r="C1203" s="3" t="s">
        <v>17</v>
      </c>
      <c r="D1203" s="4" t="s">
        <v>19</v>
      </c>
      <c r="E1203" s="3" t="s">
        <v>20</v>
      </c>
      <c r="F1203" s="3">
        <f t="shared" si="1"/>
        <v>15</v>
      </c>
      <c r="G1203" s="3">
        <f t="shared" si="2"/>
        <v>20</v>
      </c>
      <c r="H1203" s="3" t="s">
        <v>132</v>
      </c>
      <c r="I1203" s="3" t="s">
        <v>23</v>
      </c>
      <c r="J1203" s="3" t="s">
        <v>28814</v>
      </c>
      <c r="K1203" s="3" t="s">
        <v>2728</v>
      </c>
      <c r="L1203" s="3"/>
      <c r="M1203" s="3" t="s">
        <v>159</v>
      </c>
    </row>
    <row r="1204" ht="21.75" customHeight="1">
      <c r="A1204" s="3" t="s">
        <v>28817</v>
      </c>
      <c r="B1204" s="3" t="s">
        <v>80</v>
      </c>
      <c r="C1204" s="3" t="s">
        <v>17</v>
      </c>
      <c r="D1204" s="4" t="s">
        <v>19</v>
      </c>
      <c r="E1204" s="3" t="s">
        <v>20</v>
      </c>
      <c r="F1204" s="3">
        <f t="shared" si="1"/>
        <v>15</v>
      </c>
      <c r="G1204" s="3">
        <f t="shared" si="2"/>
        <v>20</v>
      </c>
      <c r="H1204" s="3" t="s">
        <v>132</v>
      </c>
      <c r="I1204" s="3" t="s">
        <v>57</v>
      </c>
      <c r="J1204" s="3" t="s">
        <v>28822</v>
      </c>
      <c r="K1204" s="3" t="s">
        <v>12642</v>
      </c>
      <c r="L1204" s="3"/>
      <c r="M1204" s="3" t="s">
        <v>27</v>
      </c>
    </row>
    <row r="1205" ht="21.75" customHeight="1">
      <c r="A1205" s="3" t="s">
        <v>795</v>
      </c>
      <c r="B1205" s="3" t="s">
        <v>20907</v>
      </c>
      <c r="C1205" s="3" t="s">
        <v>17</v>
      </c>
      <c r="D1205" s="4" t="s">
        <v>19</v>
      </c>
      <c r="E1205" s="3" t="s">
        <v>20</v>
      </c>
      <c r="F1205" s="3">
        <f t="shared" si="1"/>
        <v>15</v>
      </c>
      <c r="G1205" s="3">
        <f t="shared" si="2"/>
        <v>20</v>
      </c>
      <c r="H1205" s="3" t="s">
        <v>132</v>
      </c>
      <c r="I1205" s="3" t="s">
        <v>57</v>
      </c>
      <c r="J1205" s="3" t="s">
        <v>20915</v>
      </c>
      <c r="K1205" s="3" t="s">
        <v>20912</v>
      </c>
      <c r="L1205" s="3"/>
      <c r="M1205" s="3" t="s">
        <v>27</v>
      </c>
    </row>
    <row r="1206" ht="21.75" customHeight="1">
      <c r="A1206" s="3" t="s">
        <v>2447</v>
      </c>
      <c r="B1206" s="3" t="s">
        <v>2614</v>
      </c>
      <c r="C1206" s="3" t="s">
        <v>17</v>
      </c>
      <c r="D1206" s="4" t="s">
        <v>19</v>
      </c>
      <c r="E1206" s="3" t="s">
        <v>20</v>
      </c>
      <c r="F1206" s="3">
        <f t="shared" si="1"/>
        <v>15</v>
      </c>
      <c r="G1206" s="3">
        <f t="shared" si="2"/>
        <v>20</v>
      </c>
      <c r="H1206" s="3" t="s">
        <v>132</v>
      </c>
      <c r="I1206" s="3" t="s">
        <v>23</v>
      </c>
      <c r="J1206" s="3" t="s">
        <v>28840</v>
      </c>
      <c r="K1206" s="3" t="s">
        <v>13344</v>
      </c>
      <c r="L1206" s="3"/>
      <c r="M1206" s="3" t="s">
        <v>257</v>
      </c>
    </row>
    <row r="1207" ht="21.75" customHeight="1">
      <c r="A1207" s="3" t="s">
        <v>28841</v>
      </c>
      <c r="B1207" s="3" t="s">
        <v>545</v>
      </c>
      <c r="C1207" s="3" t="s">
        <v>17</v>
      </c>
      <c r="D1207" s="4" t="s">
        <v>19</v>
      </c>
      <c r="E1207" s="3" t="s">
        <v>20</v>
      </c>
      <c r="F1207" s="3">
        <f t="shared" si="1"/>
        <v>15</v>
      </c>
      <c r="G1207" s="3">
        <f t="shared" si="2"/>
        <v>25</v>
      </c>
      <c r="H1207" s="3" t="s">
        <v>237</v>
      </c>
      <c r="I1207" s="3" t="s">
        <v>57</v>
      </c>
      <c r="J1207" s="3" t="s">
        <v>28849</v>
      </c>
      <c r="K1207" s="3" t="s">
        <v>28850</v>
      </c>
      <c r="L1207" s="3"/>
      <c r="M1207" s="3" t="s">
        <v>27</v>
      </c>
    </row>
    <row r="1208" ht="21.75" customHeight="1">
      <c r="A1208" s="3" t="s">
        <v>28851</v>
      </c>
      <c r="B1208" s="3" t="s">
        <v>10009</v>
      </c>
      <c r="C1208" s="3" t="s">
        <v>17</v>
      </c>
      <c r="D1208" s="4" t="s">
        <v>19</v>
      </c>
      <c r="E1208" s="3" t="s">
        <v>20</v>
      </c>
      <c r="F1208" s="3">
        <f t="shared" si="1"/>
        <v>15</v>
      </c>
      <c r="G1208" s="3">
        <f t="shared" si="2"/>
        <v>20</v>
      </c>
      <c r="H1208" s="3" t="s">
        <v>132</v>
      </c>
      <c r="I1208" s="3" t="s">
        <v>57</v>
      </c>
      <c r="J1208" s="3" t="s">
        <v>28855</v>
      </c>
      <c r="K1208" s="3" t="s">
        <v>28856</v>
      </c>
      <c r="L1208" s="3"/>
      <c r="M1208" s="3" t="s">
        <v>27</v>
      </c>
    </row>
    <row r="1209" ht="21.75" customHeight="1">
      <c r="A1209" s="3" t="s">
        <v>16221</v>
      </c>
      <c r="B1209" s="3" t="s">
        <v>28858</v>
      </c>
      <c r="C1209" s="3" t="s">
        <v>17</v>
      </c>
      <c r="D1209" s="4" t="s">
        <v>19</v>
      </c>
      <c r="E1209" s="3" t="s">
        <v>127</v>
      </c>
      <c r="F1209" s="3">
        <f t="shared" si="1"/>
        <v>15</v>
      </c>
      <c r="G1209" s="3">
        <f t="shared" si="2"/>
        <v>30</v>
      </c>
      <c r="H1209" s="3" t="s">
        <v>119</v>
      </c>
      <c r="I1209" s="3" t="s">
        <v>57</v>
      </c>
      <c r="J1209" s="3" t="s">
        <v>28861</v>
      </c>
      <c r="K1209" s="3" t="s">
        <v>3794</v>
      </c>
      <c r="L1209" s="3"/>
      <c r="M1209" s="3" t="s">
        <v>35</v>
      </c>
    </row>
    <row r="1210" ht="21.75" customHeight="1">
      <c r="A1210" s="3" t="s">
        <v>19203</v>
      </c>
      <c r="B1210" s="3" t="s">
        <v>28864</v>
      </c>
      <c r="C1210" s="3" t="s">
        <v>17</v>
      </c>
      <c r="D1210" s="4" t="s">
        <v>19</v>
      </c>
      <c r="E1210" s="3" t="s">
        <v>21</v>
      </c>
      <c r="F1210" s="3">
        <f t="shared" si="1"/>
        <v>15</v>
      </c>
      <c r="G1210" s="3">
        <f t="shared" si="2"/>
        <v>25</v>
      </c>
      <c r="H1210" s="3" t="s">
        <v>237</v>
      </c>
      <c r="I1210" s="3" t="s">
        <v>57</v>
      </c>
      <c r="J1210" s="3" t="s">
        <v>28872</v>
      </c>
      <c r="K1210" s="3" t="s">
        <v>28874</v>
      </c>
      <c r="L1210" s="3"/>
      <c r="M1210" s="3" t="s">
        <v>35</v>
      </c>
    </row>
    <row r="1211" ht="21.75" customHeight="1">
      <c r="A1211" s="3" t="s">
        <v>12408</v>
      </c>
      <c r="B1211" s="3" t="s">
        <v>28876</v>
      </c>
      <c r="C1211" s="3" t="s">
        <v>17</v>
      </c>
      <c r="D1211" s="4" t="s">
        <v>19</v>
      </c>
      <c r="E1211" s="3" t="s">
        <v>20</v>
      </c>
      <c r="F1211" s="3">
        <f t="shared" si="1"/>
        <v>15</v>
      </c>
      <c r="G1211" s="3">
        <f t="shared" si="2"/>
        <v>20</v>
      </c>
      <c r="H1211" s="3" t="s">
        <v>132</v>
      </c>
      <c r="I1211" s="3" t="s">
        <v>23</v>
      </c>
      <c r="J1211" s="3" t="s">
        <v>28881</v>
      </c>
      <c r="K1211" s="3" t="s">
        <v>28883</v>
      </c>
      <c r="L1211" s="3"/>
      <c r="M1211" s="3" t="s">
        <v>159</v>
      </c>
    </row>
    <row r="1212" ht="21.75" customHeight="1">
      <c r="A1212" s="3" t="s">
        <v>28</v>
      </c>
      <c r="B1212" s="3" t="s">
        <v>28885</v>
      </c>
      <c r="C1212" s="3" t="s">
        <v>17</v>
      </c>
      <c r="D1212" s="4" t="s">
        <v>19</v>
      </c>
      <c r="E1212" s="3" t="s">
        <v>21</v>
      </c>
      <c r="F1212" s="3">
        <f t="shared" si="1"/>
        <v>15</v>
      </c>
      <c r="G1212" s="3">
        <f t="shared" si="2"/>
        <v>25</v>
      </c>
      <c r="H1212" s="3" t="s">
        <v>237</v>
      </c>
      <c r="I1212" s="3" t="s">
        <v>23</v>
      </c>
      <c r="J1212" s="3" t="s">
        <v>28889</v>
      </c>
      <c r="K1212" s="3" t="s">
        <v>28891</v>
      </c>
      <c r="L1212" s="3"/>
      <c r="M1212" s="3" t="s">
        <v>35</v>
      </c>
    </row>
    <row r="1213" ht="21.75" customHeight="1">
      <c r="A1213" s="3" t="s">
        <v>22955</v>
      </c>
      <c r="B1213" s="3" t="s">
        <v>20425</v>
      </c>
      <c r="C1213" s="3" t="s">
        <v>17</v>
      </c>
      <c r="D1213" s="4" t="s">
        <v>19</v>
      </c>
      <c r="E1213" s="3" t="s">
        <v>20</v>
      </c>
      <c r="F1213" s="3">
        <f t="shared" si="1"/>
        <v>15</v>
      </c>
      <c r="G1213" s="3">
        <f t="shared" si="2"/>
        <v>25</v>
      </c>
      <c r="H1213" s="3" t="s">
        <v>237</v>
      </c>
      <c r="I1213" s="3" t="s">
        <v>23</v>
      </c>
      <c r="J1213" s="3" t="s">
        <v>28894</v>
      </c>
      <c r="K1213" s="3" t="s">
        <v>28896</v>
      </c>
      <c r="L1213" s="3"/>
      <c r="M1213" s="3" t="s">
        <v>35</v>
      </c>
    </row>
    <row r="1214" ht="21.75" customHeight="1">
      <c r="A1214" s="3" t="s">
        <v>2049</v>
      </c>
      <c r="B1214" s="3" t="s">
        <v>12505</v>
      </c>
      <c r="C1214" s="3" t="s">
        <v>17</v>
      </c>
      <c r="D1214" s="4" t="s">
        <v>19</v>
      </c>
      <c r="E1214" s="3" t="s">
        <v>20</v>
      </c>
      <c r="F1214" s="3">
        <f t="shared" si="1"/>
        <v>15</v>
      </c>
      <c r="G1214" s="3">
        <f t="shared" si="2"/>
        <v>25</v>
      </c>
      <c r="H1214" s="3" t="s">
        <v>237</v>
      </c>
      <c r="I1214" s="3" t="s">
        <v>23</v>
      </c>
      <c r="J1214" s="3" t="s">
        <v>28900</v>
      </c>
      <c r="K1214" s="3" t="s">
        <v>12511</v>
      </c>
      <c r="L1214" s="3"/>
      <c r="M1214" s="3" t="s">
        <v>41</v>
      </c>
    </row>
    <row r="1215" ht="21.75" customHeight="1">
      <c r="A1215" s="3" t="s">
        <v>17307</v>
      </c>
      <c r="B1215" s="3" t="s">
        <v>28903</v>
      </c>
      <c r="C1215" s="3" t="s">
        <v>17</v>
      </c>
      <c r="D1215" s="4" t="s">
        <v>19</v>
      </c>
      <c r="E1215" s="3" t="s">
        <v>20</v>
      </c>
      <c r="F1215" s="3">
        <f t="shared" si="1"/>
        <v>15</v>
      </c>
      <c r="G1215" s="3">
        <f t="shared" si="2"/>
        <v>25</v>
      </c>
      <c r="H1215" s="3" t="s">
        <v>237</v>
      </c>
      <c r="I1215" s="3" t="s">
        <v>3369</v>
      </c>
      <c r="J1215" s="3" t="s">
        <v>28909</v>
      </c>
      <c r="K1215" s="3" t="s">
        <v>28911</v>
      </c>
      <c r="L1215" s="3"/>
      <c r="M1215" s="3" t="s">
        <v>41</v>
      </c>
    </row>
    <row r="1216" ht="21.75" customHeight="1">
      <c r="A1216" s="3" t="s">
        <v>5879</v>
      </c>
      <c r="B1216" s="3" t="s">
        <v>8948</v>
      </c>
      <c r="C1216" s="3" t="s">
        <v>17</v>
      </c>
      <c r="D1216" s="4" t="s">
        <v>19</v>
      </c>
      <c r="E1216" s="3" t="s">
        <v>20</v>
      </c>
      <c r="F1216" s="3">
        <f t="shared" si="1"/>
        <v>15</v>
      </c>
      <c r="G1216" s="3">
        <f t="shared" si="2"/>
        <v>25</v>
      </c>
      <c r="H1216" s="3" t="s">
        <v>237</v>
      </c>
      <c r="I1216" s="3" t="s">
        <v>57</v>
      </c>
      <c r="J1216" s="3" t="s">
        <v>28914</v>
      </c>
      <c r="K1216" s="3" t="s">
        <v>28916</v>
      </c>
      <c r="L1216" s="3"/>
      <c r="M1216" s="3" t="s">
        <v>35</v>
      </c>
    </row>
    <row r="1217" ht="21.75" customHeight="1">
      <c r="A1217" s="3" t="s">
        <v>28</v>
      </c>
      <c r="B1217" s="3" t="s">
        <v>20293</v>
      </c>
      <c r="C1217" s="3" t="s">
        <v>17</v>
      </c>
      <c r="D1217" s="4" t="s">
        <v>19</v>
      </c>
      <c r="E1217" s="3" t="s">
        <v>20</v>
      </c>
      <c r="F1217" s="3">
        <f t="shared" si="1"/>
        <v>15</v>
      </c>
      <c r="G1217" s="3">
        <f t="shared" si="2"/>
        <v>20</v>
      </c>
      <c r="H1217" s="3" t="s">
        <v>132</v>
      </c>
      <c r="I1217" s="3" t="s">
        <v>57</v>
      </c>
      <c r="J1217" s="3" t="s">
        <v>28920</v>
      </c>
      <c r="K1217" s="3" t="s">
        <v>20299</v>
      </c>
      <c r="L1217" s="3"/>
      <c r="M1217" s="3" t="s">
        <v>159</v>
      </c>
    </row>
    <row r="1218" ht="21.75" customHeight="1">
      <c r="A1218" s="3" t="s">
        <v>28921</v>
      </c>
      <c r="B1218" s="3" t="s">
        <v>9025</v>
      </c>
      <c r="C1218" s="3" t="s">
        <v>17</v>
      </c>
      <c r="D1218" s="4" t="s">
        <v>19</v>
      </c>
      <c r="E1218" s="3" t="s">
        <v>20</v>
      </c>
      <c r="F1218" s="3">
        <f t="shared" si="1"/>
        <v>15</v>
      </c>
      <c r="G1218" s="3">
        <f t="shared" si="2"/>
        <v>20</v>
      </c>
      <c r="H1218" s="3" t="s">
        <v>132</v>
      </c>
      <c r="I1218" s="3" t="s">
        <v>57</v>
      </c>
      <c r="J1218" s="3" t="s">
        <v>28930</v>
      </c>
      <c r="K1218" s="3" t="s">
        <v>28932</v>
      </c>
      <c r="L1218" s="3"/>
      <c r="M1218" s="3" t="s">
        <v>27</v>
      </c>
    </row>
    <row r="1219" ht="21.75" customHeight="1">
      <c r="A1219" s="3" t="s">
        <v>5879</v>
      </c>
      <c r="B1219" s="3" t="s">
        <v>28934</v>
      </c>
      <c r="C1219" s="3" t="s">
        <v>17</v>
      </c>
      <c r="D1219" s="4" t="s">
        <v>19</v>
      </c>
      <c r="E1219" s="3" t="s">
        <v>20</v>
      </c>
      <c r="F1219" s="3">
        <f t="shared" si="1"/>
        <v>15</v>
      </c>
      <c r="G1219" s="3">
        <f t="shared" si="2"/>
        <v>25</v>
      </c>
      <c r="H1219" s="3" t="s">
        <v>237</v>
      </c>
      <c r="I1219" s="3" t="s">
        <v>23</v>
      </c>
      <c r="J1219" s="3" t="s">
        <v>28941</v>
      </c>
      <c r="K1219" s="3" t="s">
        <v>28942</v>
      </c>
      <c r="L1219" s="3"/>
      <c r="M1219" s="3" t="s">
        <v>159</v>
      </c>
    </row>
    <row r="1220" ht="21.75" customHeight="1">
      <c r="A1220" s="3" t="s">
        <v>2447</v>
      </c>
      <c r="B1220" s="3" t="s">
        <v>28945</v>
      </c>
      <c r="C1220" s="3" t="s">
        <v>17</v>
      </c>
      <c r="D1220" s="4" t="s">
        <v>19</v>
      </c>
      <c r="E1220" s="3" t="s">
        <v>20</v>
      </c>
      <c r="F1220" s="3">
        <f t="shared" si="1"/>
        <v>15</v>
      </c>
      <c r="G1220" s="3">
        <f t="shared" si="2"/>
        <v>20</v>
      </c>
      <c r="H1220" s="3" t="s">
        <v>132</v>
      </c>
      <c r="I1220" s="3" t="s">
        <v>57</v>
      </c>
      <c r="J1220" s="3" t="s">
        <v>28949</v>
      </c>
      <c r="K1220" s="3" t="s">
        <v>28950</v>
      </c>
      <c r="L1220" s="3"/>
      <c r="M1220" s="3" t="s">
        <v>35</v>
      </c>
    </row>
    <row r="1221" ht="21.75" customHeight="1">
      <c r="A1221" s="3" t="s">
        <v>14178</v>
      </c>
      <c r="B1221" s="3" t="s">
        <v>1374</v>
      </c>
      <c r="C1221" s="3" t="s">
        <v>17</v>
      </c>
      <c r="D1221" s="4" t="s">
        <v>19</v>
      </c>
      <c r="E1221" s="3" t="s">
        <v>20</v>
      </c>
      <c r="F1221" s="3">
        <f t="shared" si="1"/>
        <v>15</v>
      </c>
      <c r="G1221" s="3">
        <f t="shared" si="2"/>
        <v>25</v>
      </c>
      <c r="H1221" s="3" t="s">
        <v>237</v>
      </c>
      <c r="I1221" s="3" t="s">
        <v>23</v>
      </c>
      <c r="J1221" s="3" t="s">
        <v>21069</v>
      </c>
      <c r="K1221" s="3" t="s">
        <v>166</v>
      </c>
      <c r="L1221" s="3"/>
      <c r="M1221" s="3" t="s">
        <v>41</v>
      </c>
    </row>
    <row r="1222" ht="21.75" customHeight="1">
      <c r="A1222" s="3" t="s">
        <v>1640</v>
      </c>
      <c r="B1222" s="3" t="s">
        <v>8510</v>
      </c>
      <c r="C1222" s="3" t="s">
        <v>17</v>
      </c>
      <c r="D1222" s="4" t="s">
        <v>19</v>
      </c>
      <c r="E1222" s="3" t="s">
        <v>21</v>
      </c>
      <c r="F1222" s="3">
        <f t="shared" si="1"/>
        <v>15</v>
      </c>
      <c r="G1222" s="3">
        <f t="shared" si="2"/>
        <v>20</v>
      </c>
      <c r="H1222" s="3" t="s">
        <v>132</v>
      </c>
      <c r="I1222" s="3" t="s">
        <v>57</v>
      </c>
      <c r="J1222" s="3" t="s">
        <v>28957</v>
      </c>
      <c r="K1222" s="3" t="s">
        <v>8517</v>
      </c>
      <c r="L1222" s="3"/>
      <c r="M1222" s="3" t="s">
        <v>27</v>
      </c>
    </row>
    <row r="1223" ht="21.75" customHeight="1">
      <c r="A1223" s="3" t="s">
        <v>28</v>
      </c>
      <c r="B1223" s="3" t="s">
        <v>1192</v>
      </c>
      <c r="C1223" s="3" t="s">
        <v>17</v>
      </c>
      <c r="D1223" s="4" t="s">
        <v>19</v>
      </c>
      <c r="E1223" s="3" t="s">
        <v>20</v>
      </c>
      <c r="F1223" s="3">
        <f t="shared" si="1"/>
        <v>15</v>
      </c>
      <c r="G1223" s="3">
        <f t="shared" si="2"/>
        <v>20</v>
      </c>
      <c r="H1223" s="3" t="s">
        <v>132</v>
      </c>
      <c r="I1223" s="3" t="s">
        <v>57</v>
      </c>
      <c r="J1223" s="3" t="s">
        <v>28965</v>
      </c>
      <c r="K1223" s="3" t="s">
        <v>1198</v>
      </c>
      <c r="L1223" s="3"/>
      <c r="M1223" s="3" t="s">
        <v>35</v>
      </c>
    </row>
    <row r="1224" ht="21.75" customHeight="1">
      <c r="A1224" s="3" t="s">
        <v>642</v>
      </c>
      <c r="B1224" s="3" t="s">
        <v>681</v>
      </c>
      <c r="C1224" s="3" t="s">
        <v>17</v>
      </c>
      <c r="D1224" s="4" t="s">
        <v>19</v>
      </c>
      <c r="E1224" s="3" t="s">
        <v>20</v>
      </c>
      <c r="F1224" s="3">
        <f t="shared" si="1"/>
        <v>15</v>
      </c>
      <c r="G1224" s="3">
        <f t="shared" si="2"/>
        <v>20</v>
      </c>
      <c r="H1224" s="3" t="s">
        <v>132</v>
      </c>
      <c r="I1224" s="3" t="s">
        <v>23</v>
      </c>
      <c r="J1224" s="3" t="s">
        <v>28976</v>
      </c>
      <c r="K1224" s="3" t="s">
        <v>22136</v>
      </c>
      <c r="L1224" s="3"/>
      <c r="M1224" s="3" t="s">
        <v>35</v>
      </c>
    </row>
    <row r="1225" ht="21.75" customHeight="1">
      <c r="A1225" s="3" t="s">
        <v>12268</v>
      </c>
      <c r="B1225" s="3" t="s">
        <v>21179</v>
      </c>
      <c r="C1225" s="3" t="s">
        <v>17</v>
      </c>
      <c r="D1225" s="4" t="s">
        <v>19</v>
      </c>
      <c r="E1225" s="3" t="s">
        <v>20</v>
      </c>
      <c r="F1225" s="3">
        <f t="shared" si="1"/>
        <v>15</v>
      </c>
      <c r="G1225" s="3">
        <f t="shared" si="2"/>
        <v>25</v>
      </c>
      <c r="H1225" s="3" t="s">
        <v>237</v>
      </c>
      <c r="I1225" s="3" t="s">
        <v>57</v>
      </c>
      <c r="J1225" s="3" t="s">
        <v>21188</v>
      </c>
      <c r="K1225" s="3" t="s">
        <v>21187</v>
      </c>
      <c r="L1225" s="3"/>
      <c r="M1225" s="3" t="s">
        <v>35</v>
      </c>
    </row>
    <row r="1226" ht="21.75" customHeight="1">
      <c r="A1226" s="3" t="s">
        <v>5879</v>
      </c>
      <c r="B1226" s="3" t="s">
        <v>6675</v>
      </c>
      <c r="C1226" s="3" t="s">
        <v>17</v>
      </c>
      <c r="D1226" s="4" t="s">
        <v>19</v>
      </c>
      <c r="E1226" s="3" t="s">
        <v>20</v>
      </c>
      <c r="F1226" s="3">
        <f t="shared" si="1"/>
        <v>15</v>
      </c>
      <c r="G1226" s="3">
        <f t="shared" si="2"/>
        <v>25</v>
      </c>
      <c r="H1226" s="3" t="s">
        <v>237</v>
      </c>
      <c r="I1226" s="3" t="s">
        <v>57</v>
      </c>
      <c r="J1226" s="3" t="s">
        <v>21252</v>
      </c>
      <c r="K1226" s="3" t="s">
        <v>9601</v>
      </c>
      <c r="L1226" s="3"/>
      <c r="M1226" s="3" t="s">
        <v>27</v>
      </c>
    </row>
    <row r="1227" ht="21.75" customHeight="1">
      <c r="A1227" s="3" t="s">
        <v>12268</v>
      </c>
      <c r="B1227" s="3" t="s">
        <v>5539</v>
      </c>
      <c r="C1227" s="3" t="s">
        <v>17</v>
      </c>
      <c r="D1227" s="4" t="s">
        <v>19</v>
      </c>
      <c r="E1227" s="3" t="s">
        <v>20</v>
      </c>
      <c r="F1227" s="3">
        <f t="shared" si="1"/>
        <v>15</v>
      </c>
      <c r="G1227" s="3">
        <f t="shared" si="2"/>
        <v>25</v>
      </c>
      <c r="H1227" s="3" t="s">
        <v>237</v>
      </c>
      <c r="I1227" s="3" t="s">
        <v>57</v>
      </c>
      <c r="J1227" s="3" t="s">
        <v>28995</v>
      </c>
      <c r="K1227" s="3" t="s">
        <v>28996</v>
      </c>
      <c r="L1227" s="3"/>
      <c r="M1227" s="3" t="s">
        <v>35</v>
      </c>
    </row>
    <row r="1228" ht="21.75" customHeight="1">
      <c r="A1228" s="3" t="s">
        <v>28998</v>
      </c>
      <c r="B1228" s="3" t="s">
        <v>12931</v>
      </c>
      <c r="C1228" s="3" t="s">
        <v>17</v>
      </c>
      <c r="D1228" s="4" t="s">
        <v>19</v>
      </c>
      <c r="E1228" s="3" t="s">
        <v>127</v>
      </c>
      <c r="F1228" s="3">
        <f t="shared" si="1"/>
        <v>15</v>
      </c>
      <c r="G1228" s="3">
        <f t="shared" si="2"/>
        <v>25</v>
      </c>
      <c r="H1228" s="3" t="s">
        <v>237</v>
      </c>
      <c r="I1228" s="3" t="s">
        <v>69</v>
      </c>
      <c r="J1228" s="3" t="s">
        <v>29005</v>
      </c>
      <c r="K1228" s="3" t="s">
        <v>29007</v>
      </c>
      <c r="L1228" s="3"/>
      <c r="M1228" s="3" t="s">
        <v>159</v>
      </c>
    </row>
    <row r="1229" ht="21.75" customHeight="1">
      <c r="A1229" s="3" t="s">
        <v>29010</v>
      </c>
      <c r="B1229" s="3" t="s">
        <v>29011</v>
      </c>
      <c r="C1229" s="3" t="s">
        <v>17</v>
      </c>
      <c r="D1229" s="4" t="s">
        <v>19</v>
      </c>
      <c r="E1229" s="3" t="s">
        <v>20</v>
      </c>
      <c r="F1229" s="3">
        <f t="shared" si="1"/>
        <v>15</v>
      </c>
      <c r="G1229" s="3">
        <f t="shared" si="2"/>
        <v>20</v>
      </c>
      <c r="H1229" s="3" t="s">
        <v>132</v>
      </c>
      <c r="I1229" s="3" t="s">
        <v>57</v>
      </c>
      <c r="J1229" s="3" t="s">
        <v>29015</v>
      </c>
      <c r="K1229" s="3" t="s">
        <v>29016</v>
      </c>
      <c r="L1229" s="3"/>
      <c r="M1229" s="3" t="s">
        <v>27</v>
      </c>
    </row>
    <row r="1230" ht="21.75" customHeight="1">
      <c r="A1230" s="3" t="s">
        <v>29018</v>
      </c>
      <c r="B1230" s="3" t="s">
        <v>8985</v>
      </c>
      <c r="C1230" s="3" t="s">
        <v>17</v>
      </c>
      <c r="D1230" s="4" t="s">
        <v>19</v>
      </c>
      <c r="E1230" s="3" t="s">
        <v>20</v>
      </c>
      <c r="F1230" s="3">
        <f t="shared" si="1"/>
        <v>15</v>
      </c>
      <c r="G1230" s="3">
        <f t="shared" si="2"/>
        <v>30</v>
      </c>
      <c r="H1230" s="3" t="s">
        <v>119</v>
      </c>
      <c r="I1230" s="3" t="s">
        <v>57</v>
      </c>
      <c r="J1230" s="3" t="s">
        <v>29024</v>
      </c>
      <c r="K1230" s="3" t="s">
        <v>29026</v>
      </c>
      <c r="L1230" s="3"/>
      <c r="M1230" s="3" t="s">
        <v>35</v>
      </c>
    </row>
    <row r="1231" ht="21.75" customHeight="1">
      <c r="A1231" s="3" t="s">
        <v>14178</v>
      </c>
      <c r="B1231" s="3" t="s">
        <v>3611</v>
      </c>
      <c r="C1231" s="3" t="s">
        <v>17</v>
      </c>
      <c r="D1231" s="4" t="s">
        <v>19</v>
      </c>
      <c r="E1231" s="3" t="s">
        <v>20</v>
      </c>
      <c r="F1231" s="3">
        <f t="shared" si="1"/>
        <v>15</v>
      </c>
      <c r="G1231" s="3">
        <f t="shared" si="2"/>
        <v>30</v>
      </c>
      <c r="H1231" s="3" t="s">
        <v>119</v>
      </c>
      <c r="I1231" s="3" t="s">
        <v>23</v>
      </c>
      <c r="J1231" s="3" t="s">
        <v>29029</v>
      </c>
      <c r="K1231" s="3" t="s">
        <v>21327</v>
      </c>
      <c r="L1231" s="3"/>
      <c r="M1231" s="3" t="s">
        <v>35</v>
      </c>
    </row>
    <row r="1232" ht="21.75" customHeight="1">
      <c r="A1232" s="3" t="s">
        <v>5663</v>
      </c>
      <c r="B1232" s="3" t="s">
        <v>29030</v>
      </c>
      <c r="C1232" s="3" t="s">
        <v>17</v>
      </c>
      <c r="D1232" s="4" t="s">
        <v>19</v>
      </c>
      <c r="E1232" s="3" t="s">
        <v>20</v>
      </c>
      <c r="F1232" s="3">
        <f t="shared" si="1"/>
        <v>15</v>
      </c>
      <c r="G1232" s="3">
        <f t="shared" si="2"/>
        <v>30</v>
      </c>
      <c r="H1232" s="3" t="s">
        <v>119</v>
      </c>
      <c r="I1232" s="3" t="s">
        <v>23</v>
      </c>
      <c r="J1232" s="3" t="s">
        <v>29037</v>
      </c>
      <c r="K1232" s="3" t="s">
        <v>29038</v>
      </c>
      <c r="L1232" s="3"/>
      <c r="M1232" s="3" t="s">
        <v>41</v>
      </c>
    </row>
    <row r="1233" ht="21.75" customHeight="1">
      <c r="A1233" s="3" t="s">
        <v>2717</v>
      </c>
      <c r="B1233" s="3" t="s">
        <v>9288</v>
      </c>
      <c r="C1233" s="3" t="s">
        <v>17</v>
      </c>
      <c r="D1233" s="4" t="s">
        <v>19</v>
      </c>
      <c r="E1233" s="3" t="s">
        <v>20</v>
      </c>
      <c r="F1233" s="3">
        <f t="shared" si="1"/>
        <v>15</v>
      </c>
      <c r="G1233" s="3">
        <f t="shared" si="2"/>
        <v>18</v>
      </c>
      <c r="H1233" s="3" t="s">
        <v>3247</v>
      </c>
      <c r="I1233" s="3" t="s">
        <v>57</v>
      </c>
      <c r="J1233" s="3" t="s">
        <v>29046</v>
      </c>
      <c r="K1233" s="3" t="s">
        <v>29047</v>
      </c>
      <c r="L1233" s="3"/>
      <c r="M1233" s="3" t="s">
        <v>35</v>
      </c>
    </row>
    <row r="1234" ht="21.75" customHeight="1">
      <c r="A1234" s="3" t="s">
        <v>12117</v>
      </c>
      <c r="B1234" s="3" t="s">
        <v>3611</v>
      </c>
      <c r="C1234" s="3" t="s">
        <v>17</v>
      </c>
      <c r="D1234" s="4" t="s">
        <v>19</v>
      </c>
      <c r="E1234" s="3" t="s">
        <v>20</v>
      </c>
      <c r="F1234" s="3">
        <f t="shared" si="1"/>
        <v>15</v>
      </c>
      <c r="G1234" s="3">
        <f t="shared" si="2"/>
        <v>30</v>
      </c>
      <c r="H1234" s="3" t="s">
        <v>119</v>
      </c>
      <c r="I1234" s="3" t="s">
        <v>57</v>
      </c>
      <c r="J1234" s="3" t="s">
        <v>21329</v>
      </c>
      <c r="K1234" s="3" t="s">
        <v>21327</v>
      </c>
      <c r="L1234" s="3"/>
      <c r="M1234" s="3" t="s">
        <v>35</v>
      </c>
    </row>
    <row r="1235" ht="21.75" customHeight="1">
      <c r="A1235" s="3" t="s">
        <v>16221</v>
      </c>
      <c r="B1235" s="3" t="s">
        <v>3611</v>
      </c>
      <c r="C1235" s="3" t="s">
        <v>17</v>
      </c>
      <c r="D1235" s="4" t="s">
        <v>19</v>
      </c>
      <c r="E1235" s="3" t="s">
        <v>20</v>
      </c>
      <c r="F1235" s="3">
        <f t="shared" si="1"/>
        <v>15</v>
      </c>
      <c r="G1235" s="3">
        <f t="shared" si="2"/>
        <v>30</v>
      </c>
      <c r="H1235" s="3" t="s">
        <v>119</v>
      </c>
      <c r="I1235" s="3" t="s">
        <v>23</v>
      </c>
      <c r="J1235" s="3" t="s">
        <v>29058</v>
      </c>
      <c r="K1235" s="3" t="s">
        <v>29059</v>
      </c>
      <c r="L1235" s="3"/>
      <c r="M1235" s="3" t="s">
        <v>35</v>
      </c>
    </row>
    <row r="1236" ht="21.75" customHeight="1">
      <c r="A1236" s="3" t="s">
        <v>12268</v>
      </c>
      <c r="B1236" s="3" t="s">
        <v>20540</v>
      </c>
      <c r="C1236" s="3" t="s">
        <v>17</v>
      </c>
      <c r="D1236" s="4" t="s">
        <v>19</v>
      </c>
      <c r="E1236" s="3" t="s">
        <v>20</v>
      </c>
      <c r="F1236" s="3">
        <f t="shared" si="1"/>
        <v>15</v>
      </c>
      <c r="G1236" s="3">
        <f t="shared" si="2"/>
        <v>20</v>
      </c>
      <c r="H1236" s="3" t="s">
        <v>132</v>
      </c>
      <c r="I1236" s="3" t="s">
        <v>23</v>
      </c>
      <c r="J1236" s="3" t="s">
        <v>29062</v>
      </c>
      <c r="K1236" s="3" t="s">
        <v>29065</v>
      </c>
      <c r="L1236" s="3"/>
      <c r="M1236" s="3" t="s">
        <v>41</v>
      </c>
    </row>
    <row r="1237" ht="21.75" customHeight="1">
      <c r="A1237" s="3" t="s">
        <v>12268</v>
      </c>
      <c r="B1237" s="3" t="s">
        <v>21360</v>
      </c>
      <c r="C1237" s="3" t="s">
        <v>17</v>
      </c>
      <c r="D1237" s="4" t="s">
        <v>19</v>
      </c>
      <c r="E1237" s="3" t="s">
        <v>117</v>
      </c>
      <c r="F1237" s="3">
        <f t="shared" si="1"/>
        <v>15</v>
      </c>
      <c r="G1237" s="3">
        <f t="shared" si="2"/>
        <v>25</v>
      </c>
      <c r="H1237" s="3" t="s">
        <v>237</v>
      </c>
      <c r="I1237" s="3" t="s">
        <v>23</v>
      </c>
      <c r="J1237" s="3" t="s">
        <v>21366</v>
      </c>
      <c r="K1237" s="3" t="s">
        <v>21365</v>
      </c>
      <c r="L1237" s="3"/>
      <c r="M1237" s="3" t="s">
        <v>35</v>
      </c>
    </row>
    <row r="1238" ht="21.75" customHeight="1">
      <c r="A1238" s="3" t="s">
        <v>28</v>
      </c>
      <c r="B1238" s="3" t="s">
        <v>13736</v>
      </c>
      <c r="C1238" s="3" t="s">
        <v>17</v>
      </c>
      <c r="D1238" s="4" t="s">
        <v>19</v>
      </c>
      <c r="E1238" s="3" t="s">
        <v>21</v>
      </c>
      <c r="F1238" s="3">
        <f t="shared" si="1"/>
        <v>15</v>
      </c>
      <c r="G1238" s="3">
        <f t="shared" si="2"/>
        <v>20</v>
      </c>
      <c r="H1238" s="3" t="s">
        <v>132</v>
      </c>
      <c r="I1238" s="3" t="s">
        <v>23</v>
      </c>
      <c r="J1238" s="3" t="s">
        <v>21384</v>
      </c>
      <c r="K1238" s="3" t="s">
        <v>13740</v>
      </c>
      <c r="L1238" s="3"/>
      <c r="M1238" s="3" t="s">
        <v>35</v>
      </c>
    </row>
    <row r="1239" ht="21.75" customHeight="1">
      <c r="A1239" s="3" t="s">
        <v>29078</v>
      </c>
      <c r="B1239" s="3" t="s">
        <v>29079</v>
      </c>
      <c r="C1239" s="3" t="s">
        <v>17</v>
      </c>
      <c r="D1239" s="4" t="s">
        <v>19</v>
      </c>
      <c r="E1239" s="3" t="s">
        <v>20</v>
      </c>
      <c r="F1239" s="3">
        <f t="shared" si="1"/>
        <v>15</v>
      </c>
      <c r="G1239" s="3">
        <f t="shared" si="2"/>
        <v>20</v>
      </c>
      <c r="H1239" s="3" t="s">
        <v>132</v>
      </c>
      <c r="I1239" s="3" t="s">
        <v>57</v>
      </c>
      <c r="J1239" s="3" t="s">
        <v>29082</v>
      </c>
      <c r="K1239" s="3" t="s">
        <v>8623</v>
      </c>
      <c r="L1239" s="3"/>
      <c r="M1239" s="3" t="s">
        <v>159</v>
      </c>
    </row>
    <row r="1240" ht="21.75" customHeight="1">
      <c r="A1240" s="3" t="s">
        <v>28</v>
      </c>
      <c r="B1240" s="3" t="s">
        <v>21390</v>
      </c>
      <c r="C1240" s="3" t="s">
        <v>17</v>
      </c>
      <c r="D1240" s="4" t="s">
        <v>19</v>
      </c>
      <c r="E1240" s="3" t="s">
        <v>20</v>
      </c>
      <c r="F1240" s="3">
        <f t="shared" si="1"/>
        <v>15</v>
      </c>
      <c r="G1240" s="3">
        <f t="shared" si="2"/>
        <v>20</v>
      </c>
      <c r="H1240" s="3" t="s">
        <v>132</v>
      </c>
      <c r="I1240" s="3" t="s">
        <v>23</v>
      </c>
      <c r="J1240" s="3" t="s">
        <v>21399</v>
      </c>
      <c r="K1240" s="3" t="s">
        <v>21397</v>
      </c>
      <c r="L1240" s="3"/>
      <c r="M1240" s="3" t="s">
        <v>41</v>
      </c>
    </row>
    <row r="1241" ht="21.75" customHeight="1">
      <c r="A1241" s="3" t="s">
        <v>10794</v>
      </c>
      <c r="B1241" s="3" t="s">
        <v>29094</v>
      </c>
      <c r="C1241" s="3" t="s">
        <v>17</v>
      </c>
      <c r="D1241" s="4" t="s">
        <v>19</v>
      </c>
      <c r="E1241" s="3" t="s">
        <v>20</v>
      </c>
      <c r="F1241" s="3">
        <f t="shared" si="1"/>
        <v>15</v>
      </c>
      <c r="G1241" s="3">
        <f t="shared" si="2"/>
        <v>25</v>
      </c>
      <c r="H1241" s="3" t="s">
        <v>237</v>
      </c>
      <c r="I1241" s="3" t="s">
        <v>57</v>
      </c>
      <c r="J1241" s="3" t="s">
        <v>29103</v>
      </c>
      <c r="K1241" s="3" t="s">
        <v>29104</v>
      </c>
      <c r="L1241" s="3"/>
      <c r="M1241" s="3" t="s">
        <v>35</v>
      </c>
    </row>
    <row r="1242" ht="21.75" customHeight="1">
      <c r="A1242" s="3" t="s">
        <v>22760</v>
      </c>
      <c r="B1242" s="3" t="s">
        <v>29107</v>
      </c>
      <c r="C1242" s="3" t="s">
        <v>17</v>
      </c>
      <c r="D1242" s="4" t="s">
        <v>19</v>
      </c>
      <c r="E1242" s="3" t="s">
        <v>20</v>
      </c>
      <c r="F1242" s="3">
        <f t="shared" si="1"/>
        <v>15</v>
      </c>
      <c r="G1242" s="3">
        <f t="shared" si="2"/>
        <v>25</v>
      </c>
      <c r="H1242" s="3" t="s">
        <v>237</v>
      </c>
      <c r="I1242" s="3" t="s">
        <v>23</v>
      </c>
      <c r="J1242" s="3" t="s">
        <v>29112</v>
      </c>
      <c r="K1242" s="3" t="s">
        <v>10222</v>
      </c>
      <c r="L1242" s="3"/>
      <c r="M1242" s="3" t="s">
        <v>35</v>
      </c>
    </row>
    <row r="1243" ht="21.75" customHeight="1">
      <c r="A1243" s="3" t="s">
        <v>5879</v>
      </c>
      <c r="B1243" s="3" t="s">
        <v>21390</v>
      </c>
      <c r="C1243" s="3" t="s">
        <v>17</v>
      </c>
      <c r="D1243" s="4" t="s">
        <v>19</v>
      </c>
      <c r="E1243" s="3" t="s">
        <v>20</v>
      </c>
      <c r="F1243" s="3">
        <f t="shared" si="1"/>
        <v>15</v>
      </c>
      <c r="G1243" s="3">
        <f t="shared" si="2"/>
        <v>20</v>
      </c>
      <c r="H1243" s="3" t="s">
        <v>132</v>
      </c>
      <c r="I1243" s="3" t="s">
        <v>23</v>
      </c>
      <c r="J1243" s="3" t="s">
        <v>21406</v>
      </c>
      <c r="K1243" s="3" t="s">
        <v>21405</v>
      </c>
      <c r="L1243" s="3"/>
      <c r="M1243" s="3" t="s">
        <v>41</v>
      </c>
    </row>
    <row r="1244" ht="21.75" customHeight="1">
      <c r="A1244" s="3" t="s">
        <v>2654</v>
      </c>
      <c r="B1244" s="3" t="s">
        <v>20448</v>
      </c>
      <c r="C1244" s="3" t="s">
        <v>17</v>
      </c>
      <c r="D1244" s="4" t="s">
        <v>19</v>
      </c>
      <c r="E1244" s="3" t="s">
        <v>20</v>
      </c>
      <c r="F1244" s="3">
        <f t="shared" si="1"/>
        <v>15</v>
      </c>
      <c r="G1244" s="3">
        <f t="shared" si="2"/>
        <v>20</v>
      </c>
      <c r="H1244" s="3" t="s">
        <v>132</v>
      </c>
      <c r="I1244" s="3" t="s">
        <v>23</v>
      </c>
      <c r="J1244" s="3" t="s">
        <v>29127</v>
      </c>
      <c r="K1244" s="3" t="s">
        <v>29128</v>
      </c>
      <c r="L1244" s="3"/>
      <c r="M1244" s="3" t="s">
        <v>35</v>
      </c>
    </row>
    <row r="1245" ht="21.75" customHeight="1">
      <c r="A1245" s="3" t="s">
        <v>1299</v>
      </c>
      <c r="B1245" s="3" t="s">
        <v>20425</v>
      </c>
      <c r="C1245" s="3" t="s">
        <v>17</v>
      </c>
      <c r="D1245" s="4" t="s">
        <v>19</v>
      </c>
      <c r="E1245" s="3" t="s">
        <v>20</v>
      </c>
      <c r="F1245" s="3">
        <f t="shared" si="1"/>
        <v>15</v>
      </c>
      <c r="G1245" s="3">
        <f t="shared" si="2"/>
        <v>30</v>
      </c>
      <c r="H1245" s="3" t="s">
        <v>119</v>
      </c>
      <c r="I1245" s="3" t="s">
        <v>23</v>
      </c>
      <c r="J1245" s="3" t="s">
        <v>29134</v>
      </c>
      <c r="K1245" s="3" t="s">
        <v>29135</v>
      </c>
      <c r="L1245" s="3"/>
      <c r="M1245" s="3" t="s">
        <v>35</v>
      </c>
    </row>
    <row r="1246" ht="21.75" customHeight="1">
      <c r="A1246" s="3" t="s">
        <v>21423</v>
      </c>
      <c r="B1246" s="3" t="s">
        <v>13052</v>
      </c>
      <c r="C1246" s="3" t="s">
        <v>17</v>
      </c>
      <c r="D1246" s="4" t="s">
        <v>19</v>
      </c>
      <c r="E1246" s="3" t="s">
        <v>20</v>
      </c>
      <c r="F1246" s="3">
        <f t="shared" si="1"/>
        <v>15</v>
      </c>
      <c r="G1246" s="3">
        <f t="shared" si="2"/>
        <v>20</v>
      </c>
      <c r="H1246" s="3" t="s">
        <v>132</v>
      </c>
      <c r="I1246" s="3" t="s">
        <v>23</v>
      </c>
      <c r="J1246" s="3" t="s">
        <v>21425</v>
      </c>
      <c r="K1246" s="3" t="s">
        <v>166</v>
      </c>
      <c r="L1246" s="3"/>
      <c r="M1246" s="3" t="s">
        <v>35</v>
      </c>
    </row>
    <row r="1247" ht="21.75" customHeight="1">
      <c r="A1247" s="3" t="s">
        <v>5424</v>
      </c>
      <c r="B1247" s="3" t="s">
        <v>20556</v>
      </c>
      <c r="C1247" s="3" t="s">
        <v>17</v>
      </c>
      <c r="D1247" s="4" t="s">
        <v>19</v>
      </c>
      <c r="E1247" s="3" t="s">
        <v>20</v>
      </c>
      <c r="F1247" s="3">
        <f t="shared" si="1"/>
        <v>15</v>
      </c>
      <c r="G1247" s="3">
        <f t="shared" si="2"/>
        <v>20</v>
      </c>
      <c r="H1247" s="3" t="s">
        <v>132</v>
      </c>
      <c r="I1247" s="3" t="s">
        <v>57</v>
      </c>
      <c r="J1247" s="3" t="s">
        <v>29147</v>
      </c>
      <c r="K1247" s="3" t="s">
        <v>29149</v>
      </c>
      <c r="L1247" s="3"/>
      <c r="M1247" s="3" t="s">
        <v>35</v>
      </c>
    </row>
    <row r="1248" ht="21.75" customHeight="1">
      <c r="A1248" s="3" t="s">
        <v>29151</v>
      </c>
      <c r="B1248" s="3" t="s">
        <v>18823</v>
      </c>
      <c r="C1248" s="3" t="s">
        <v>17</v>
      </c>
      <c r="D1248" s="4" t="s">
        <v>19</v>
      </c>
      <c r="E1248" s="3" t="s">
        <v>20</v>
      </c>
      <c r="F1248" s="3">
        <f t="shared" si="1"/>
        <v>15</v>
      </c>
      <c r="G1248" s="3">
        <f t="shared" si="2"/>
        <v>20</v>
      </c>
      <c r="H1248" s="3" t="s">
        <v>132</v>
      </c>
      <c r="I1248" s="3" t="s">
        <v>23</v>
      </c>
      <c r="J1248" s="3" t="s">
        <v>29157</v>
      </c>
      <c r="K1248" s="3" t="s">
        <v>166</v>
      </c>
      <c r="L1248" s="3"/>
      <c r="M1248" s="3" t="s">
        <v>41</v>
      </c>
    </row>
    <row r="1249" ht="21.75" customHeight="1">
      <c r="A1249" s="3" t="s">
        <v>20762</v>
      </c>
      <c r="B1249" s="3" t="s">
        <v>20763</v>
      </c>
      <c r="C1249" s="3" t="s">
        <v>17</v>
      </c>
      <c r="D1249" s="4" t="s">
        <v>19</v>
      </c>
      <c r="E1249" s="3" t="s">
        <v>21</v>
      </c>
      <c r="F1249" s="3">
        <f t="shared" si="1"/>
        <v>15</v>
      </c>
      <c r="G1249" s="3">
        <f t="shared" si="2"/>
        <v>20</v>
      </c>
      <c r="H1249" s="3" t="s">
        <v>132</v>
      </c>
      <c r="I1249" s="3" t="s">
        <v>23</v>
      </c>
      <c r="J1249" s="3" t="s">
        <v>20772</v>
      </c>
      <c r="K1249" s="3" t="s">
        <v>20770</v>
      </c>
      <c r="L1249" s="3"/>
      <c r="M1249" s="3" t="s">
        <v>41</v>
      </c>
    </row>
    <row r="1250" ht="21.75" customHeight="1">
      <c r="A1250" s="3" t="s">
        <v>21308</v>
      </c>
      <c r="B1250" s="3" t="s">
        <v>29169</v>
      </c>
      <c r="C1250" s="3" t="s">
        <v>17</v>
      </c>
      <c r="D1250" s="4" t="s">
        <v>19</v>
      </c>
      <c r="E1250" s="3" t="s">
        <v>20</v>
      </c>
      <c r="F1250" s="3">
        <f t="shared" si="1"/>
        <v>15</v>
      </c>
      <c r="G1250" s="3">
        <f t="shared" si="2"/>
        <v>25</v>
      </c>
      <c r="H1250" s="3" t="s">
        <v>237</v>
      </c>
      <c r="I1250" s="3" t="s">
        <v>23</v>
      </c>
      <c r="J1250" s="3" t="s">
        <v>29177</v>
      </c>
      <c r="K1250" s="3" t="s">
        <v>29178</v>
      </c>
      <c r="L1250" s="3"/>
      <c r="M1250" s="3" t="s">
        <v>35</v>
      </c>
    </row>
    <row r="1251" ht="21.75" customHeight="1">
      <c r="A1251" s="3" t="s">
        <v>2654</v>
      </c>
      <c r="B1251" s="3" t="s">
        <v>29179</v>
      </c>
      <c r="C1251" s="3" t="s">
        <v>17</v>
      </c>
      <c r="D1251" s="4" t="s">
        <v>19</v>
      </c>
      <c r="E1251" s="3" t="s">
        <v>20</v>
      </c>
      <c r="F1251" s="3">
        <f t="shared" si="1"/>
        <v>15</v>
      </c>
      <c r="G1251" s="3">
        <f t="shared" si="2"/>
        <v>20</v>
      </c>
      <c r="H1251" s="3" t="s">
        <v>132</v>
      </c>
      <c r="I1251" s="3" t="s">
        <v>23</v>
      </c>
      <c r="J1251" s="3" t="s">
        <v>29187</v>
      </c>
      <c r="K1251" s="3" t="s">
        <v>29188</v>
      </c>
      <c r="L1251" s="3"/>
      <c r="M1251" s="3" t="s">
        <v>41</v>
      </c>
    </row>
    <row r="1252" ht="21.75" customHeight="1">
      <c r="A1252" s="3" t="s">
        <v>28</v>
      </c>
      <c r="B1252" s="3" t="s">
        <v>21739</v>
      </c>
      <c r="C1252" s="3" t="s">
        <v>17</v>
      </c>
      <c r="D1252" s="4" t="s">
        <v>19</v>
      </c>
      <c r="E1252" s="3" t="s">
        <v>21</v>
      </c>
      <c r="F1252" s="3">
        <f t="shared" si="1"/>
        <v>15</v>
      </c>
      <c r="G1252" s="3">
        <f t="shared" si="2"/>
        <v>25</v>
      </c>
      <c r="H1252" s="3" t="s">
        <v>237</v>
      </c>
      <c r="I1252" s="3" t="s">
        <v>23</v>
      </c>
      <c r="J1252" s="3" t="s">
        <v>21746</v>
      </c>
      <c r="K1252" s="3" t="s">
        <v>21744</v>
      </c>
      <c r="L1252" s="3"/>
      <c r="M1252" s="3" t="s">
        <v>35</v>
      </c>
    </row>
    <row r="1253" ht="21.75" customHeight="1">
      <c r="A1253" s="3" t="s">
        <v>28</v>
      </c>
      <c r="B1253" s="3" t="s">
        <v>21727</v>
      </c>
      <c r="C1253" s="3" t="s">
        <v>17</v>
      </c>
      <c r="D1253" s="4" t="s">
        <v>19</v>
      </c>
      <c r="E1253" s="3" t="s">
        <v>20</v>
      </c>
      <c r="F1253" s="3">
        <f t="shared" si="1"/>
        <v>15</v>
      </c>
      <c r="G1253" s="3">
        <f t="shared" si="2"/>
        <v>20</v>
      </c>
      <c r="H1253" s="3" t="s">
        <v>132</v>
      </c>
      <c r="I1253" s="3" t="s">
        <v>57</v>
      </c>
      <c r="J1253" s="3" t="s">
        <v>21737</v>
      </c>
      <c r="K1253" s="3" t="s">
        <v>21735</v>
      </c>
      <c r="L1253" s="3"/>
      <c r="M1253" s="3" t="s">
        <v>35</v>
      </c>
    </row>
    <row r="1254" ht="21.75" customHeight="1">
      <c r="A1254" s="3" t="s">
        <v>29208</v>
      </c>
      <c r="B1254" s="3" t="s">
        <v>29210</v>
      </c>
      <c r="C1254" s="3" t="s">
        <v>17</v>
      </c>
      <c r="D1254" s="4" t="s">
        <v>19</v>
      </c>
      <c r="E1254" s="3" t="s">
        <v>20</v>
      </c>
      <c r="F1254" s="3">
        <f t="shared" si="1"/>
        <v>15</v>
      </c>
      <c r="G1254" s="3">
        <f t="shared" si="2"/>
        <v>20</v>
      </c>
      <c r="H1254" s="3" t="s">
        <v>132</v>
      </c>
      <c r="I1254" s="3" t="s">
        <v>57</v>
      </c>
      <c r="J1254" s="3" t="s">
        <v>29219</v>
      </c>
      <c r="K1254" s="3" t="s">
        <v>29220</v>
      </c>
      <c r="L1254" s="3"/>
      <c r="M1254" s="3" t="s">
        <v>41</v>
      </c>
    </row>
    <row r="1255" ht="21.75" customHeight="1">
      <c r="A1255" s="3" t="s">
        <v>28</v>
      </c>
      <c r="B1255" s="3" t="s">
        <v>29223</v>
      </c>
      <c r="C1255" s="3" t="s">
        <v>17</v>
      </c>
      <c r="D1255" s="4" t="s">
        <v>19</v>
      </c>
      <c r="E1255" s="3" t="s">
        <v>20</v>
      </c>
      <c r="F1255" s="3">
        <f t="shared" si="1"/>
        <v>15</v>
      </c>
      <c r="G1255" s="3">
        <f t="shared" si="2"/>
        <v>20</v>
      </c>
      <c r="H1255" s="3" t="s">
        <v>132</v>
      </c>
      <c r="I1255" s="3" t="s">
        <v>57</v>
      </c>
      <c r="J1255" s="3" t="s">
        <v>29230</v>
      </c>
      <c r="K1255" s="3" t="s">
        <v>29231</v>
      </c>
      <c r="L1255" s="3"/>
      <c r="M1255" s="3" t="s">
        <v>41</v>
      </c>
    </row>
    <row r="1256" ht="21.75" customHeight="1">
      <c r="A1256" s="3" t="s">
        <v>4466</v>
      </c>
      <c r="B1256" s="3" t="s">
        <v>29235</v>
      </c>
      <c r="C1256" s="3" t="s">
        <v>17</v>
      </c>
      <c r="D1256" s="4" t="s">
        <v>19</v>
      </c>
      <c r="E1256" s="3" t="s">
        <v>20</v>
      </c>
      <c r="F1256" s="3">
        <f t="shared" si="1"/>
        <v>15</v>
      </c>
      <c r="G1256" s="3">
        <f t="shared" si="2"/>
        <v>25</v>
      </c>
      <c r="H1256" s="3" t="s">
        <v>237</v>
      </c>
      <c r="I1256" s="3" t="s">
        <v>23</v>
      </c>
      <c r="J1256" s="3" t="s">
        <v>29245</v>
      </c>
      <c r="K1256" s="3" t="s">
        <v>23889</v>
      </c>
      <c r="L1256" s="3"/>
      <c r="M1256" s="3" t="s">
        <v>41</v>
      </c>
    </row>
    <row r="1257" ht="21.75" customHeight="1">
      <c r="A1257" s="3" t="s">
        <v>29249</v>
      </c>
      <c r="B1257" s="3" t="s">
        <v>29251</v>
      </c>
      <c r="C1257" s="3" t="s">
        <v>17</v>
      </c>
      <c r="D1257" s="4" t="s">
        <v>19</v>
      </c>
      <c r="E1257" s="3" t="s">
        <v>20</v>
      </c>
      <c r="F1257" s="3">
        <f t="shared" si="1"/>
        <v>15</v>
      </c>
      <c r="G1257" s="3">
        <f t="shared" si="2"/>
        <v>20</v>
      </c>
      <c r="H1257" s="3" t="s">
        <v>132</v>
      </c>
      <c r="I1257" s="3" t="s">
        <v>23</v>
      </c>
      <c r="J1257" s="3" t="s">
        <v>29260</v>
      </c>
      <c r="K1257" s="3" t="s">
        <v>29262</v>
      </c>
      <c r="L1257" s="3"/>
      <c r="M1257" s="3" t="s">
        <v>35</v>
      </c>
    </row>
    <row r="1258" ht="21.75" customHeight="1">
      <c r="A1258" s="3" t="s">
        <v>3030</v>
      </c>
      <c r="B1258" s="3" t="s">
        <v>12522</v>
      </c>
      <c r="C1258" s="3" t="s">
        <v>17</v>
      </c>
      <c r="D1258" s="4" t="s">
        <v>19</v>
      </c>
      <c r="E1258" s="3" t="s">
        <v>20</v>
      </c>
      <c r="F1258" s="3">
        <f t="shared" si="1"/>
        <v>15</v>
      </c>
      <c r="G1258" s="3">
        <f t="shared" si="2"/>
        <v>20</v>
      </c>
      <c r="H1258" s="3" t="s">
        <v>132</v>
      </c>
      <c r="I1258" s="3" t="s">
        <v>57</v>
      </c>
      <c r="J1258" s="3" t="s">
        <v>29266</v>
      </c>
      <c r="K1258" s="3" t="s">
        <v>12531</v>
      </c>
      <c r="L1258" s="3"/>
      <c r="M1258" s="3" t="s">
        <v>35</v>
      </c>
    </row>
    <row r="1259" ht="21.75" customHeight="1">
      <c r="A1259" s="3" t="s">
        <v>28</v>
      </c>
      <c r="B1259" s="3" t="s">
        <v>29268</v>
      </c>
      <c r="C1259" s="3" t="s">
        <v>17</v>
      </c>
      <c r="D1259" s="4" t="s">
        <v>19</v>
      </c>
      <c r="E1259" s="3" t="s">
        <v>20</v>
      </c>
      <c r="F1259" s="3">
        <f t="shared" si="1"/>
        <v>15</v>
      </c>
      <c r="G1259" s="3">
        <f t="shared" si="2"/>
        <v>20</v>
      </c>
      <c r="H1259" s="3" t="s">
        <v>132</v>
      </c>
      <c r="I1259" s="3" t="s">
        <v>57</v>
      </c>
      <c r="J1259" s="3" t="s">
        <v>29280</v>
      </c>
      <c r="K1259" s="3" t="s">
        <v>29281</v>
      </c>
      <c r="L1259" s="3"/>
      <c r="M1259" s="3" t="s">
        <v>35</v>
      </c>
    </row>
    <row r="1260" ht="21.75" customHeight="1">
      <c r="A1260" s="3" t="s">
        <v>29284</v>
      </c>
      <c r="B1260" s="3" t="s">
        <v>29286</v>
      </c>
      <c r="C1260" s="3" t="s">
        <v>17</v>
      </c>
      <c r="D1260" s="4" t="s">
        <v>19</v>
      </c>
      <c r="E1260" s="3" t="s">
        <v>20</v>
      </c>
      <c r="F1260" s="3">
        <f t="shared" si="1"/>
        <v>15</v>
      </c>
      <c r="G1260" s="3">
        <f t="shared" si="2"/>
        <v>25</v>
      </c>
      <c r="H1260" s="3" t="s">
        <v>237</v>
      </c>
      <c r="I1260" s="3" t="s">
        <v>57</v>
      </c>
      <c r="J1260" s="3" t="s">
        <v>29297</v>
      </c>
      <c r="K1260" s="3" t="s">
        <v>29298</v>
      </c>
      <c r="L1260" s="3"/>
      <c r="M1260" s="3" t="s">
        <v>41</v>
      </c>
    </row>
    <row r="1261" ht="21.75" customHeight="1">
      <c r="A1261" s="3" t="s">
        <v>738</v>
      </c>
      <c r="B1261" s="3" t="s">
        <v>20784</v>
      </c>
      <c r="C1261" s="3" t="s">
        <v>17</v>
      </c>
      <c r="D1261" s="4" t="s">
        <v>19</v>
      </c>
      <c r="E1261" s="3" t="s">
        <v>21</v>
      </c>
      <c r="F1261" s="3">
        <f t="shared" si="1"/>
        <v>15</v>
      </c>
      <c r="G1261" s="3">
        <f t="shared" si="2"/>
        <v>20</v>
      </c>
      <c r="H1261" s="3" t="s">
        <v>132</v>
      </c>
      <c r="I1261" s="3" t="s">
        <v>23</v>
      </c>
      <c r="J1261" s="3" t="s">
        <v>20787</v>
      </c>
      <c r="K1261" s="3" t="s">
        <v>14130</v>
      </c>
      <c r="L1261" s="3"/>
      <c r="M1261" s="3" t="s">
        <v>41</v>
      </c>
    </row>
    <row r="1262" ht="21.75" customHeight="1">
      <c r="A1262" s="3" t="s">
        <v>28</v>
      </c>
      <c r="B1262" s="3" t="s">
        <v>29314</v>
      </c>
      <c r="C1262" s="3" t="s">
        <v>17</v>
      </c>
      <c r="D1262" s="4" t="s">
        <v>19</v>
      </c>
      <c r="E1262" s="3" t="s">
        <v>21</v>
      </c>
      <c r="F1262" s="3">
        <f t="shared" si="1"/>
        <v>15</v>
      </c>
      <c r="G1262" s="3">
        <f t="shared" si="2"/>
        <v>20</v>
      </c>
      <c r="H1262" s="3" t="s">
        <v>132</v>
      </c>
      <c r="I1262" s="3" t="s">
        <v>57</v>
      </c>
      <c r="J1262" s="3" t="s">
        <v>29322</v>
      </c>
      <c r="K1262" s="3" t="s">
        <v>29323</v>
      </c>
      <c r="L1262" s="3"/>
      <c r="M1262" s="3" t="s">
        <v>35</v>
      </c>
    </row>
    <row r="1263" ht="21.75" customHeight="1">
      <c r="A1263" s="3" t="s">
        <v>29325</v>
      </c>
      <c r="B1263" s="3" t="s">
        <v>29327</v>
      </c>
      <c r="C1263" s="3" t="s">
        <v>17</v>
      </c>
      <c r="D1263" s="4" t="s">
        <v>19</v>
      </c>
      <c r="E1263" s="3" t="s">
        <v>20</v>
      </c>
      <c r="F1263" s="3">
        <f t="shared" si="1"/>
        <v>15</v>
      </c>
      <c r="G1263" s="3">
        <f t="shared" si="2"/>
        <v>20</v>
      </c>
      <c r="H1263" s="3" t="s">
        <v>132</v>
      </c>
      <c r="I1263" s="3" t="s">
        <v>23</v>
      </c>
      <c r="J1263" s="3" t="s">
        <v>29337</v>
      </c>
      <c r="K1263" s="3" t="s">
        <v>29338</v>
      </c>
      <c r="L1263" s="3"/>
      <c r="M1263" s="3" t="s">
        <v>159</v>
      </c>
    </row>
    <row r="1264" ht="21.75" customHeight="1">
      <c r="A1264" s="3" t="s">
        <v>8216</v>
      </c>
      <c r="B1264" s="3" t="s">
        <v>20105</v>
      </c>
      <c r="C1264" s="3" t="s">
        <v>17</v>
      </c>
      <c r="D1264" s="4" t="s">
        <v>19</v>
      </c>
      <c r="E1264" s="3" t="s">
        <v>20</v>
      </c>
      <c r="F1264" s="3">
        <f t="shared" si="1"/>
        <v>15</v>
      </c>
      <c r="G1264" s="3">
        <f t="shared" si="2"/>
        <v>20</v>
      </c>
      <c r="H1264" s="3" t="s">
        <v>132</v>
      </c>
      <c r="I1264" s="3" t="s">
        <v>57</v>
      </c>
      <c r="J1264" s="3" t="s">
        <v>29348</v>
      </c>
      <c r="K1264" s="3" t="s">
        <v>20111</v>
      </c>
      <c r="L1264" s="3"/>
      <c r="M1264" s="3" t="s">
        <v>35</v>
      </c>
    </row>
    <row r="1265" ht="21.75" customHeight="1">
      <c r="A1265" s="3" t="s">
        <v>2049</v>
      </c>
      <c r="B1265" s="3" t="s">
        <v>29353</v>
      </c>
      <c r="C1265" s="3" t="s">
        <v>17</v>
      </c>
      <c r="D1265" s="4" t="s">
        <v>19</v>
      </c>
      <c r="E1265" s="3" t="s">
        <v>20</v>
      </c>
      <c r="F1265" s="3">
        <f t="shared" si="1"/>
        <v>15</v>
      </c>
      <c r="G1265" s="3">
        <f t="shared" si="2"/>
        <v>20</v>
      </c>
      <c r="H1265" s="3" t="s">
        <v>132</v>
      </c>
      <c r="I1265" s="3" t="s">
        <v>57</v>
      </c>
      <c r="J1265" s="3" t="s">
        <v>29359</v>
      </c>
      <c r="K1265" s="3" t="s">
        <v>29360</v>
      </c>
      <c r="L1265" s="3"/>
      <c r="M1265" s="3" t="s">
        <v>41</v>
      </c>
    </row>
    <row r="1266" ht="21.75" customHeight="1">
      <c r="A1266" s="3" t="s">
        <v>29362</v>
      </c>
      <c r="B1266" s="3" t="s">
        <v>29363</v>
      </c>
      <c r="C1266" s="3" t="s">
        <v>17</v>
      </c>
      <c r="D1266" s="4" t="s">
        <v>19</v>
      </c>
      <c r="E1266" s="3" t="s">
        <v>20</v>
      </c>
      <c r="F1266" s="3">
        <f t="shared" si="1"/>
        <v>15</v>
      </c>
      <c r="G1266" s="3">
        <f t="shared" si="2"/>
        <v>25</v>
      </c>
      <c r="H1266" s="3" t="s">
        <v>237</v>
      </c>
      <c r="I1266" s="3" t="s">
        <v>57</v>
      </c>
      <c r="J1266" s="3" t="s">
        <v>29367</v>
      </c>
      <c r="K1266" s="3" t="s">
        <v>12876</v>
      </c>
      <c r="L1266" s="3"/>
      <c r="M1266" s="3" t="s">
        <v>35</v>
      </c>
    </row>
    <row r="1267" ht="21.75" customHeight="1">
      <c r="A1267" s="3" t="s">
        <v>28</v>
      </c>
      <c r="B1267" s="3" t="s">
        <v>21908</v>
      </c>
      <c r="C1267" s="3" t="s">
        <v>17</v>
      </c>
      <c r="D1267" s="4" t="s">
        <v>19</v>
      </c>
      <c r="E1267" s="3" t="s">
        <v>20</v>
      </c>
      <c r="F1267" s="3">
        <f t="shared" si="1"/>
        <v>15</v>
      </c>
      <c r="G1267" s="3">
        <f t="shared" si="2"/>
        <v>20</v>
      </c>
      <c r="H1267" s="3" t="s">
        <v>132</v>
      </c>
      <c r="I1267" s="3" t="s">
        <v>57</v>
      </c>
      <c r="J1267" s="3" t="s">
        <v>21914</v>
      </c>
      <c r="K1267" s="3" t="s">
        <v>21912</v>
      </c>
      <c r="L1267" s="3"/>
      <c r="M1267" s="3" t="s">
        <v>35</v>
      </c>
    </row>
    <row r="1268" ht="21.75" customHeight="1">
      <c r="A1268" s="3" t="s">
        <v>28</v>
      </c>
      <c r="B1268" s="3" t="s">
        <v>21916</v>
      </c>
      <c r="C1268" s="3" t="s">
        <v>17</v>
      </c>
      <c r="D1268" s="4" t="s">
        <v>19</v>
      </c>
      <c r="E1268" s="3" t="s">
        <v>20</v>
      </c>
      <c r="F1268" s="3">
        <f t="shared" si="1"/>
        <v>15</v>
      </c>
      <c r="G1268" s="3">
        <f t="shared" si="2"/>
        <v>25</v>
      </c>
      <c r="H1268" s="3" t="s">
        <v>237</v>
      </c>
      <c r="I1268" s="3" t="s">
        <v>57</v>
      </c>
      <c r="J1268" s="3" t="s">
        <v>21920</v>
      </c>
      <c r="K1268" s="3" t="s">
        <v>21918</v>
      </c>
      <c r="L1268" s="3"/>
      <c r="M1268" s="3" t="s">
        <v>41</v>
      </c>
    </row>
    <row r="1269" ht="21.75" customHeight="1">
      <c r="A1269" s="3" t="s">
        <v>5879</v>
      </c>
      <c r="B1269" s="3" t="s">
        <v>21348</v>
      </c>
      <c r="C1269" s="3" t="s">
        <v>17</v>
      </c>
      <c r="D1269" s="4" t="s">
        <v>19</v>
      </c>
      <c r="E1269" s="3" t="s">
        <v>20</v>
      </c>
      <c r="F1269" s="3">
        <f t="shared" si="1"/>
        <v>15</v>
      </c>
      <c r="G1269" s="3">
        <f t="shared" si="2"/>
        <v>25</v>
      </c>
      <c r="H1269" s="3" t="s">
        <v>237</v>
      </c>
      <c r="I1269" s="3" t="s">
        <v>57</v>
      </c>
      <c r="J1269" s="3" t="s">
        <v>29401</v>
      </c>
      <c r="K1269" s="3" t="s">
        <v>21355</v>
      </c>
      <c r="L1269" s="3"/>
      <c r="M1269" s="3" t="s">
        <v>41</v>
      </c>
    </row>
    <row r="1270" ht="21.75" customHeight="1">
      <c r="A1270" s="3" t="s">
        <v>28</v>
      </c>
      <c r="B1270" s="3" t="s">
        <v>29406</v>
      </c>
      <c r="C1270" s="3" t="s">
        <v>17</v>
      </c>
      <c r="D1270" s="4" t="s">
        <v>19</v>
      </c>
      <c r="E1270" s="3" t="s">
        <v>20</v>
      </c>
      <c r="F1270" s="3">
        <f t="shared" si="1"/>
        <v>15</v>
      </c>
      <c r="G1270" s="3">
        <f t="shared" si="2"/>
        <v>20</v>
      </c>
      <c r="H1270" s="3" t="s">
        <v>132</v>
      </c>
      <c r="I1270" s="3" t="s">
        <v>57</v>
      </c>
      <c r="J1270" s="3" t="s">
        <v>29413</v>
      </c>
      <c r="K1270" s="3" t="s">
        <v>29415</v>
      </c>
      <c r="L1270" s="3"/>
      <c r="M1270" s="3" t="s">
        <v>90</v>
      </c>
    </row>
    <row r="1271" ht="21.75" customHeight="1">
      <c r="A1271" s="3" t="s">
        <v>2447</v>
      </c>
      <c r="B1271" s="3" t="s">
        <v>29286</v>
      </c>
      <c r="C1271" s="3" t="s">
        <v>17</v>
      </c>
      <c r="D1271" s="4" t="s">
        <v>19</v>
      </c>
      <c r="E1271" s="3" t="s">
        <v>20</v>
      </c>
      <c r="F1271" s="3">
        <f t="shared" si="1"/>
        <v>15</v>
      </c>
      <c r="G1271" s="3">
        <f t="shared" si="2"/>
        <v>20</v>
      </c>
      <c r="H1271" s="3" t="s">
        <v>132</v>
      </c>
      <c r="I1271" s="3" t="s">
        <v>57</v>
      </c>
      <c r="J1271" s="3" t="s">
        <v>29435</v>
      </c>
      <c r="K1271" s="3" t="s">
        <v>29298</v>
      </c>
      <c r="L1271" s="3"/>
      <c r="M1271" s="3" t="s">
        <v>41</v>
      </c>
    </row>
    <row r="1272" ht="21.75" customHeight="1">
      <c r="A1272" s="3" t="s">
        <v>5663</v>
      </c>
      <c r="B1272" s="3" t="s">
        <v>13308</v>
      </c>
      <c r="C1272" s="3" t="s">
        <v>17</v>
      </c>
      <c r="D1272" s="4" t="s">
        <v>19</v>
      </c>
      <c r="E1272" s="3" t="s">
        <v>20</v>
      </c>
      <c r="F1272" s="3">
        <f t="shared" si="1"/>
        <v>15</v>
      </c>
      <c r="G1272" s="3">
        <f t="shared" si="2"/>
        <v>20</v>
      </c>
      <c r="H1272" s="3" t="s">
        <v>132</v>
      </c>
      <c r="I1272" s="3" t="s">
        <v>23</v>
      </c>
      <c r="J1272" s="3" t="s">
        <v>21969</v>
      </c>
      <c r="K1272" s="3" t="s">
        <v>13310</v>
      </c>
      <c r="L1272" s="3"/>
      <c r="M1272" s="3" t="s">
        <v>41</v>
      </c>
    </row>
    <row r="1273" ht="21.75" customHeight="1">
      <c r="A1273" s="3" t="s">
        <v>29451</v>
      </c>
      <c r="B1273" s="3" t="s">
        <v>9259</v>
      </c>
      <c r="C1273" s="3" t="s">
        <v>17</v>
      </c>
      <c r="D1273" s="4" t="s">
        <v>19</v>
      </c>
      <c r="E1273" s="3" t="s">
        <v>20</v>
      </c>
      <c r="F1273" s="3">
        <f t="shared" si="1"/>
        <v>15</v>
      </c>
      <c r="G1273" s="3">
        <f t="shared" si="2"/>
        <v>20</v>
      </c>
      <c r="H1273" s="3" t="s">
        <v>132</v>
      </c>
      <c r="I1273" s="3" t="s">
        <v>57</v>
      </c>
      <c r="J1273" s="3" t="s">
        <v>29459</v>
      </c>
      <c r="K1273" s="3" t="s">
        <v>29460</v>
      </c>
      <c r="L1273" s="3"/>
      <c r="M1273" s="3" t="s">
        <v>35</v>
      </c>
    </row>
    <row r="1274" ht="21.75" customHeight="1">
      <c r="A1274" s="3" t="s">
        <v>17426</v>
      </c>
      <c r="B1274" s="3" t="s">
        <v>5577</v>
      </c>
      <c r="C1274" s="3" t="s">
        <v>17</v>
      </c>
      <c r="D1274" s="4" t="s">
        <v>19</v>
      </c>
      <c r="E1274" s="3" t="s">
        <v>20</v>
      </c>
      <c r="F1274" s="3">
        <f t="shared" si="1"/>
        <v>15</v>
      </c>
      <c r="G1274" s="3">
        <f t="shared" si="2"/>
        <v>20</v>
      </c>
      <c r="H1274" s="3" t="s">
        <v>132</v>
      </c>
      <c r="I1274" s="3" t="s">
        <v>57</v>
      </c>
      <c r="J1274" s="3" t="s">
        <v>29469</v>
      </c>
      <c r="K1274" s="3" t="s">
        <v>29470</v>
      </c>
      <c r="L1274" s="3"/>
      <c r="M1274" s="3" t="s">
        <v>27</v>
      </c>
    </row>
    <row r="1275" ht="21.75" customHeight="1">
      <c r="A1275" s="3" t="s">
        <v>29473</v>
      </c>
      <c r="B1275" s="3" t="s">
        <v>29474</v>
      </c>
      <c r="C1275" s="3" t="s">
        <v>17</v>
      </c>
      <c r="D1275" s="4" t="s">
        <v>19</v>
      </c>
      <c r="E1275" s="3" t="s">
        <v>20</v>
      </c>
      <c r="F1275" s="3">
        <f t="shared" si="1"/>
        <v>15</v>
      </c>
      <c r="G1275" s="3">
        <f t="shared" si="2"/>
        <v>20</v>
      </c>
      <c r="H1275" s="3" t="s">
        <v>132</v>
      </c>
      <c r="I1275" s="3" t="s">
        <v>57</v>
      </c>
      <c r="J1275" s="3" t="s">
        <v>29482</v>
      </c>
      <c r="K1275" s="3" t="s">
        <v>29483</v>
      </c>
      <c r="L1275" s="3"/>
      <c r="M1275" s="3" t="s">
        <v>35</v>
      </c>
    </row>
    <row r="1276" ht="21.75" customHeight="1">
      <c r="A1276" s="3" t="s">
        <v>29486</v>
      </c>
      <c r="B1276" s="3" t="s">
        <v>5577</v>
      </c>
      <c r="C1276" s="3" t="s">
        <v>17</v>
      </c>
      <c r="D1276" s="4" t="s">
        <v>19</v>
      </c>
      <c r="E1276" s="3" t="s">
        <v>20</v>
      </c>
      <c r="F1276" s="3">
        <f t="shared" si="1"/>
        <v>15</v>
      </c>
      <c r="G1276" s="3">
        <f t="shared" si="2"/>
        <v>20</v>
      </c>
      <c r="H1276" s="3" t="s">
        <v>132</v>
      </c>
      <c r="I1276" s="3" t="s">
        <v>57</v>
      </c>
      <c r="J1276" s="3" t="s">
        <v>29489</v>
      </c>
      <c r="K1276" s="3" t="s">
        <v>20914</v>
      </c>
      <c r="L1276" s="3"/>
      <c r="M1276" s="3" t="s">
        <v>27</v>
      </c>
    </row>
    <row r="1277" ht="21.75" customHeight="1">
      <c r="A1277" s="3" t="s">
        <v>29491</v>
      </c>
      <c r="B1277" s="3" t="s">
        <v>29492</v>
      </c>
      <c r="C1277" s="3" t="s">
        <v>17</v>
      </c>
      <c r="D1277" s="4" t="s">
        <v>19</v>
      </c>
      <c r="E1277" s="3" t="s">
        <v>20</v>
      </c>
      <c r="F1277" s="3">
        <f t="shared" si="1"/>
        <v>15</v>
      </c>
      <c r="G1277" s="3">
        <f t="shared" si="2"/>
        <v>25</v>
      </c>
      <c r="H1277" s="3" t="s">
        <v>237</v>
      </c>
      <c r="I1277" s="3" t="s">
        <v>23</v>
      </c>
      <c r="J1277" s="3" t="s">
        <v>29500</v>
      </c>
      <c r="K1277" s="3" t="s">
        <v>29501</v>
      </c>
      <c r="L1277" s="3"/>
      <c r="M1277" s="3" t="s">
        <v>90</v>
      </c>
    </row>
    <row r="1278" ht="21.75" customHeight="1">
      <c r="A1278" s="3" t="s">
        <v>8717</v>
      </c>
      <c r="B1278" s="3" t="s">
        <v>527</v>
      </c>
      <c r="C1278" s="3" t="s">
        <v>17</v>
      </c>
      <c r="D1278" s="4" t="s">
        <v>19</v>
      </c>
      <c r="E1278" s="3" t="s">
        <v>20</v>
      </c>
      <c r="F1278" s="3">
        <f t="shared" si="1"/>
        <v>15</v>
      </c>
      <c r="G1278" s="3">
        <f t="shared" si="2"/>
        <v>30</v>
      </c>
      <c r="H1278" s="3" t="s">
        <v>119</v>
      </c>
      <c r="I1278" s="3" t="s">
        <v>57</v>
      </c>
      <c r="J1278" s="3" t="s">
        <v>8724</v>
      </c>
      <c r="K1278" s="3" t="s">
        <v>534</v>
      </c>
      <c r="L1278" s="3"/>
      <c r="M1278" s="3" t="s">
        <v>35</v>
      </c>
    </row>
    <row r="1279" ht="21.75" customHeight="1">
      <c r="A1279" s="3" t="s">
        <v>3581</v>
      </c>
      <c r="B1279" s="3" t="s">
        <v>3582</v>
      </c>
      <c r="C1279" s="3" t="s">
        <v>17</v>
      </c>
      <c r="D1279" s="4" t="s">
        <v>19</v>
      </c>
      <c r="E1279" s="3" t="s">
        <v>20</v>
      </c>
      <c r="F1279" s="3">
        <f t="shared" si="1"/>
        <v>15</v>
      </c>
      <c r="G1279" s="3">
        <f t="shared" si="2"/>
        <v>25</v>
      </c>
      <c r="H1279" s="3" t="s">
        <v>237</v>
      </c>
      <c r="I1279" s="3" t="s">
        <v>57</v>
      </c>
      <c r="J1279" s="3" t="s">
        <v>3588</v>
      </c>
      <c r="K1279" s="3" t="s">
        <v>3586</v>
      </c>
      <c r="L1279" s="3"/>
      <c r="M1279" s="3" t="s">
        <v>257</v>
      </c>
    </row>
    <row r="1280" ht="21.75" customHeight="1">
      <c r="A1280" s="3" t="s">
        <v>4811</v>
      </c>
      <c r="B1280" s="3" t="s">
        <v>2742</v>
      </c>
      <c r="C1280" s="3" t="s">
        <v>17</v>
      </c>
      <c r="D1280" s="4" t="s">
        <v>19</v>
      </c>
      <c r="E1280" s="3" t="s">
        <v>20</v>
      </c>
      <c r="F1280" s="3">
        <f t="shared" si="1"/>
        <v>15</v>
      </c>
      <c r="G1280" s="3">
        <f t="shared" si="2"/>
        <v>20</v>
      </c>
      <c r="H1280" s="3" t="s">
        <v>132</v>
      </c>
      <c r="I1280" s="3" t="s">
        <v>57</v>
      </c>
      <c r="J1280" s="3" t="s">
        <v>29522</v>
      </c>
      <c r="K1280" s="3" t="s">
        <v>29525</v>
      </c>
      <c r="L1280" s="3"/>
      <c r="M1280" s="3" t="s">
        <v>41</v>
      </c>
    </row>
    <row r="1281" ht="21.75" customHeight="1">
      <c r="A1281" s="3" t="s">
        <v>10070</v>
      </c>
      <c r="B1281" s="3" t="s">
        <v>10071</v>
      </c>
      <c r="C1281" s="3" t="s">
        <v>17</v>
      </c>
      <c r="D1281" s="4" t="s">
        <v>19</v>
      </c>
      <c r="E1281" s="3" t="s">
        <v>117</v>
      </c>
      <c r="F1281" s="3">
        <f t="shared" si="1"/>
        <v>15</v>
      </c>
      <c r="G1281" s="3">
        <f t="shared" si="2"/>
        <v>20</v>
      </c>
      <c r="H1281" s="3" t="s">
        <v>132</v>
      </c>
      <c r="I1281" s="3" t="s">
        <v>69</v>
      </c>
      <c r="J1281" s="3" t="s">
        <v>10080</v>
      </c>
      <c r="K1281" s="3" t="s">
        <v>10078</v>
      </c>
      <c r="L1281" s="3"/>
      <c r="M1281" s="3" t="s">
        <v>90</v>
      </c>
    </row>
    <row r="1282" ht="21.75" customHeight="1">
      <c r="A1282" s="3" t="s">
        <v>29533</v>
      </c>
      <c r="B1282" s="3" t="s">
        <v>29534</v>
      </c>
      <c r="C1282" s="3" t="s">
        <v>17</v>
      </c>
      <c r="D1282" s="4" t="s">
        <v>19</v>
      </c>
      <c r="E1282" s="3" t="s">
        <v>20</v>
      </c>
      <c r="F1282" s="3">
        <f t="shared" si="1"/>
        <v>15</v>
      </c>
      <c r="G1282" s="3">
        <f t="shared" si="2"/>
        <v>20</v>
      </c>
      <c r="H1282" s="3" t="s">
        <v>132</v>
      </c>
      <c r="I1282" s="3" t="s">
        <v>23</v>
      </c>
      <c r="J1282" s="3" t="s">
        <v>29537</v>
      </c>
      <c r="K1282" s="3" t="s">
        <v>984</v>
      </c>
      <c r="L1282" s="3"/>
      <c r="M1282" s="3" t="s">
        <v>35</v>
      </c>
    </row>
    <row r="1283" ht="21.75" customHeight="1">
      <c r="A1283" s="3" t="s">
        <v>4177</v>
      </c>
      <c r="B1283" s="3" t="s">
        <v>609</v>
      </c>
      <c r="C1283" s="3" t="s">
        <v>17</v>
      </c>
      <c r="D1283" s="4" t="s">
        <v>19</v>
      </c>
      <c r="E1283" s="3" t="s">
        <v>20</v>
      </c>
      <c r="F1283" s="3">
        <f t="shared" si="1"/>
        <v>15</v>
      </c>
      <c r="G1283" s="3">
        <f t="shared" si="2"/>
        <v>20</v>
      </c>
      <c r="H1283" s="3" t="s">
        <v>132</v>
      </c>
      <c r="I1283" s="3" t="s">
        <v>23</v>
      </c>
      <c r="J1283" s="3" t="s">
        <v>21655</v>
      </c>
      <c r="K1283" s="3" t="s">
        <v>21652</v>
      </c>
      <c r="L1283" s="3"/>
      <c r="M1283" s="3" t="s">
        <v>35</v>
      </c>
    </row>
    <row r="1284" ht="21.75" customHeight="1">
      <c r="A1284" s="3" t="s">
        <v>21988</v>
      </c>
      <c r="B1284" s="3" t="s">
        <v>20997</v>
      </c>
      <c r="C1284" s="3" t="s">
        <v>17</v>
      </c>
      <c r="D1284" s="4" t="s">
        <v>19</v>
      </c>
      <c r="E1284" s="3" t="s">
        <v>19993</v>
      </c>
      <c r="F1284" s="3">
        <f t="shared" si="1"/>
        <v>15</v>
      </c>
      <c r="G1284" s="3">
        <f t="shared" si="2"/>
        <v>30</v>
      </c>
      <c r="H1284" s="3" t="s">
        <v>119</v>
      </c>
      <c r="I1284" s="3" t="s">
        <v>69</v>
      </c>
      <c r="J1284" s="3" t="s">
        <v>29558</v>
      </c>
      <c r="K1284" s="3" t="s">
        <v>29560</v>
      </c>
      <c r="L1284" s="3"/>
      <c r="M1284" s="3" t="s">
        <v>35</v>
      </c>
    </row>
    <row r="1285" ht="21.75" customHeight="1">
      <c r="A1285" s="3" t="s">
        <v>29562</v>
      </c>
      <c r="B1285" s="3" t="s">
        <v>759</v>
      </c>
      <c r="C1285" s="3" t="s">
        <v>17</v>
      </c>
      <c r="D1285" s="4" t="s">
        <v>19</v>
      </c>
      <c r="E1285" s="3" t="s">
        <v>20</v>
      </c>
      <c r="F1285" s="3">
        <f t="shared" si="1"/>
        <v>15</v>
      </c>
      <c r="G1285" s="3">
        <f t="shared" si="2"/>
        <v>30</v>
      </c>
      <c r="H1285" s="3" t="s">
        <v>119</v>
      </c>
      <c r="I1285" s="3" t="s">
        <v>23</v>
      </c>
      <c r="J1285" s="3" t="s">
        <v>29568</v>
      </c>
      <c r="K1285" s="3" t="s">
        <v>764</v>
      </c>
      <c r="L1285" s="3"/>
      <c r="M1285" s="3" t="s">
        <v>35</v>
      </c>
    </row>
    <row r="1286" ht="21.75" customHeight="1">
      <c r="A1286" s="3" t="s">
        <v>21786</v>
      </c>
      <c r="B1286" s="3" t="s">
        <v>527</v>
      </c>
      <c r="C1286" s="3" t="s">
        <v>17</v>
      </c>
      <c r="D1286" s="4" t="s">
        <v>19</v>
      </c>
      <c r="E1286" s="3" t="s">
        <v>20</v>
      </c>
      <c r="F1286" s="3">
        <f t="shared" si="1"/>
        <v>15</v>
      </c>
      <c r="G1286" s="3">
        <f t="shared" si="2"/>
        <v>25</v>
      </c>
      <c r="H1286" s="3" t="s">
        <v>237</v>
      </c>
      <c r="I1286" s="3" t="s">
        <v>57</v>
      </c>
      <c r="J1286" s="3" t="s">
        <v>21789</v>
      </c>
      <c r="K1286" s="3" t="s">
        <v>534</v>
      </c>
      <c r="L1286" s="3"/>
      <c r="M1286" s="3" t="s">
        <v>35</v>
      </c>
    </row>
    <row r="1287" ht="21.75" customHeight="1">
      <c r="A1287" s="3" t="s">
        <v>3719</v>
      </c>
      <c r="B1287" s="3" t="s">
        <v>3721</v>
      </c>
      <c r="C1287" s="3" t="s">
        <v>17</v>
      </c>
      <c r="D1287" s="4" t="s">
        <v>19</v>
      </c>
      <c r="E1287" s="3" t="s">
        <v>21</v>
      </c>
      <c r="F1287" s="3">
        <f t="shared" si="1"/>
        <v>15</v>
      </c>
      <c r="G1287" s="3">
        <f t="shared" si="2"/>
        <v>20</v>
      </c>
      <c r="H1287" s="3" t="s">
        <v>132</v>
      </c>
      <c r="I1287" s="3" t="s">
        <v>23</v>
      </c>
      <c r="J1287" s="3" t="s">
        <v>3726</v>
      </c>
      <c r="K1287" s="3" t="s">
        <v>3725</v>
      </c>
      <c r="L1287" s="3"/>
      <c r="M1287" s="3" t="s">
        <v>159</v>
      </c>
    </row>
    <row r="1288" ht="21.75" customHeight="1">
      <c r="A1288" s="3" t="s">
        <v>9945</v>
      </c>
      <c r="B1288" s="3" t="s">
        <v>29586</v>
      </c>
      <c r="C1288" s="3" t="s">
        <v>17</v>
      </c>
      <c r="D1288" s="4" t="s">
        <v>19</v>
      </c>
      <c r="E1288" s="3" t="s">
        <v>20</v>
      </c>
      <c r="F1288" s="3">
        <f t="shared" si="1"/>
        <v>15</v>
      </c>
      <c r="G1288" s="3">
        <f t="shared" si="2"/>
        <v>20</v>
      </c>
      <c r="H1288" s="3" t="s">
        <v>132</v>
      </c>
      <c r="I1288" s="3" t="s">
        <v>57</v>
      </c>
      <c r="J1288" s="3" t="s">
        <v>29590</v>
      </c>
      <c r="K1288" s="3" t="s">
        <v>29592</v>
      </c>
      <c r="L1288" s="3"/>
      <c r="M1288" s="3" t="s">
        <v>35</v>
      </c>
    </row>
    <row r="1289" ht="21.75" customHeight="1">
      <c r="A1289" s="3" t="s">
        <v>21832</v>
      </c>
      <c r="B1289" s="3" t="s">
        <v>21834</v>
      </c>
      <c r="C1289" s="3" t="s">
        <v>17</v>
      </c>
      <c r="D1289" s="4" t="s">
        <v>19</v>
      </c>
      <c r="E1289" s="3" t="s">
        <v>21</v>
      </c>
      <c r="F1289" s="3">
        <f t="shared" si="1"/>
        <v>15</v>
      </c>
      <c r="G1289" s="3">
        <f t="shared" si="2"/>
        <v>25</v>
      </c>
      <c r="H1289" s="3" t="s">
        <v>237</v>
      </c>
      <c r="I1289" s="3" t="s">
        <v>23</v>
      </c>
      <c r="J1289" s="3" t="s">
        <v>21839</v>
      </c>
      <c r="K1289" s="3" t="s">
        <v>21838</v>
      </c>
      <c r="L1289" s="3"/>
      <c r="M1289" s="3" t="s">
        <v>90</v>
      </c>
    </row>
    <row r="1290" ht="21.75" customHeight="1">
      <c r="A1290" s="3" t="s">
        <v>9979</v>
      </c>
      <c r="B1290" s="3" t="s">
        <v>8319</v>
      </c>
      <c r="C1290" s="3" t="s">
        <v>17</v>
      </c>
      <c r="D1290" s="4" t="s">
        <v>19</v>
      </c>
      <c r="E1290" s="3" t="s">
        <v>20</v>
      </c>
      <c r="F1290" s="3">
        <f t="shared" si="1"/>
        <v>15</v>
      </c>
      <c r="G1290" s="3">
        <f t="shared" si="2"/>
        <v>22</v>
      </c>
      <c r="H1290" s="3" t="s">
        <v>6972</v>
      </c>
      <c r="I1290" s="3" t="s">
        <v>23</v>
      </c>
      <c r="J1290" s="3" t="s">
        <v>9985</v>
      </c>
      <c r="K1290" s="3" t="s">
        <v>8320</v>
      </c>
      <c r="L1290" s="3"/>
      <c r="M1290" s="3" t="s">
        <v>159</v>
      </c>
    </row>
    <row r="1291" ht="21.75" customHeight="1">
      <c r="A1291" s="3" t="s">
        <v>10010</v>
      </c>
      <c r="B1291" s="3" t="s">
        <v>527</v>
      </c>
      <c r="C1291" s="3" t="s">
        <v>17</v>
      </c>
      <c r="D1291" s="4" t="s">
        <v>19</v>
      </c>
      <c r="E1291" s="3" t="s">
        <v>20</v>
      </c>
      <c r="F1291" s="3">
        <f t="shared" si="1"/>
        <v>15</v>
      </c>
      <c r="G1291" s="3">
        <f t="shared" si="2"/>
        <v>30</v>
      </c>
      <c r="H1291" s="3" t="s">
        <v>119</v>
      </c>
      <c r="I1291" s="3" t="s">
        <v>57</v>
      </c>
      <c r="J1291" s="3" t="s">
        <v>10019</v>
      </c>
      <c r="K1291" s="3" t="s">
        <v>534</v>
      </c>
      <c r="L1291" s="3"/>
      <c r="M1291" s="3" t="s">
        <v>35</v>
      </c>
    </row>
    <row r="1292" ht="21.75" customHeight="1">
      <c r="A1292" s="3" t="s">
        <v>2309</v>
      </c>
      <c r="B1292" s="3" t="s">
        <v>20982</v>
      </c>
      <c r="C1292" s="3" t="s">
        <v>17</v>
      </c>
      <c r="D1292" s="4" t="s">
        <v>19</v>
      </c>
      <c r="E1292" s="3" t="s">
        <v>20</v>
      </c>
      <c r="F1292" s="3">
        <f t="shared" si="1"/>
        <v>15</v>
      </c>
      <c r="G1292" s="3">
        <f t="shared" si="2"/>
        <v>20</v>
      </c>
      <c r="H1292" s="3" t="s">
        <v>132</v>
      </c>
      <c r="I1292" s="3" t="s">
        <v>57</v>
      </c>
      <c r="J1292" s="3" t="s">
        <v>29642</v>
      </c>
      <c r="K1292" s="3" t="s">
        <v>20985</v>
      </c>
      <c r="L1292" s="3"/>
      <c r="M1292" s="3" t="s">
        <v>250</v>
      </c>
    </row>
    <row r="1293" ht="21.75" customHeight="1">
      <c r="A1293" s="3" t="s">
        <v>10540</v>
      </c>
      <c r="B1293" s="3" t="s">
        <v>6109</v>
      </c>
      <c r="C1293" s="3" t="s">
        <v>17</v>
      </c>
      <c r="D1293" s="4" t="s">
        <v>19</v>
      </c>
      <c r="E1293" s="3" t="s">
        <v>20</v>
      </c>
      <c r="F1293" s="3">
        <f t="shared" si="1"/>
        <v>15</v>
      </c>
      <c r="G1293" s="3">
        <f t="shared" si="2"/>
        <v>25</v>
      </c>
      <c r="H1293" s="3" t="s">
        <v>237</v>
      </c>
      <c r="I1293" s="3" t="s">
        <v>23</v>
      </c>
      <c r="J1293" s="3" t="s">
        <v>21018</v>
      </c>
      <c r="K1293" s="3" t="s">
        <v>21016</v>
      </c>
      <c r="L1293" s="3"/>
      <c r="M1293" s="3" t="s">
        <v>27</v>
      </c>
    </row>
    <row r="1294" ht="21.75" customHeight="1">
      <c r="A1294" s="3" t="s">
        <v>4127</v>
      </c>
      <c r="B1294" s="3" t="s">
        <v>4129</v>
      </c>
      <c r="C1294" s="3" t="s">
        <v>17</v>
      </c>
      <c r="D1294" s="4" t="s">
        <v>19</v>
      </c>
      <c r="E1294" s="3" t="s">
        <v>127</v>
      </c>
      <c r="F1294" s="3">
        <f t="shared" si="1"/>
        <v>15</v>
      </c>
      <c r="G1294" s="3">
        <f t="shared" si="2"/>
        <v>25</v>
      </c>
      <c r="H1294" s="3" t="s">
        <v>237</v>
      </c>
      <c r="I1294" s="3" t="s">
        <v>57</v>
      </c>
      <c r="J1294" s="3" t="s">
        <v>4132</v>
      </c>
      <c r="K1294" s="3" t="s">
        <v>4131</v>
      </c>
      <c r="L1294" s="3"/>
      <c r="M1294" s="3" t="s">
        <v>90</v>
      </c>
    </row>
    <row r="1295" ht="21.75" customHeight="1">
      <c r="A1295" s="3" t="s">
        <v>3430</v>
      </c>
      <c r="B1295" s="3" t="s">
        <v>29657</v>
      </c>
      <c r="C1295" s="3" t="s">
        <v>17</v>
      </c>
      <c r="D1295" s="4" t="s">
        <v>19</v>
      </c>
      <c r="E1295" s="3" t="s">
        <v>20</v>
      </c>
      <c r="F1295" s="3">
        <f t="shared" si="1"/>
        <v>15</v>
      </c>
      <c r="G1295" s="3">
        <f t="shared" si="2"/>
        <v>30</v>
      </c>
      <c r="H1295" s="3" t="s">
        <v>119</v>
      </c>
      <c r="I1295" s="3" t="s">
        <v>57</v>
      </c>
      <c r="J1295" s="3" t="s">
        <v>29663</v>
      </c>
      <c r="K1295" s="3" t="s">
        <v>20641</v>
      </c>
      <c r="L1295" s="3"/>
      <c r="M1295" s="3" t="s">
        <v>159</v>
      </c>
    </row>
    <row r="1296" ht="21.75" customHeight="1">
      <c r="A1296" s="3" t="s">
        <v>4578</v>
      </c>
      <c r="B1296" s="3" t="s">
        <v>10071</v>
      </c>
      <c r="C1296" s="3" t="s">
        <v>17</v>
      </c>
      <c r="D1296" s="4" t="s">
        <v>19</v>
      </c>
      <c r="E1296" s="3" t="s">
        <v>20</v>
      </c>
      <c r="F1296" s="3">
        <f t="shared" si="1"/>
        <v>15</v>
      </c>
      <c r="G1296" s="3">
        <f t="shared" si="2"/>
        <v>20</v>
      </c>
      <c r="H1296" s="3" t="s">
        <v>132</v>
      </c>
      <c r="I1296" s="3" t="s">
        <v>50</v>
      </c>
      <c r="J1296" s="3" t="s">
        <v>29676</v>
      </c>
      <c r="K1296" s="3" t="s">
        <v>10078</v>
      </c>
      <c r="L1296" s="3"/>
      <c r="M1296" s="3" t="s">
        <v>90</v>
      </c>
    </row>
    <row r="1297" ht="21.75" customHeight="1">
      <c r="A1297" s="3" t="s">
        <v>7459</v>
      </c>
      <c r="B1297" s="3" t="s">
        <v>15807</v>
      </c>
      <c r="C1297" s="3" t="s">
        <v>165</v>
      </c>
      <c r="D1297" s="4" t="s">
        <v>19</v>
      </c>
      <c r="E1297" s="3" t="s">
        <v>20</v>
      </c>
      <c r="F1297" s="3">
        <f t="shared" si="1"/>
        <v>15</v>
      </c>
      <c r="G1297" s="3">
        <f t="shared" si="2"/>
        <v>30</v>
      </c>
      <c r="H1297" s="3" t="s">
        <v>119</v>
      </c>
      <c r="I1297" s="3" t="s">
        <v>57</v>
      </c>
      <c r="J1297" s="3" t="s">
        <v>15813</v>
      </c>
      <c r="K1297" s="3" t="s">
        <v>15811</v>
      </c>
      <c r="L1297" s="3"/>
      <c r="M1297" s="3" t="s">
        <v>35</v>
      </c>
    </row>
    <row r="1298" ht="21.75" customHeight="1">
      <c r="A1298" s="3" t="s">
        <v>738</v>
      </c>
      <c r="B1298" s="3" t="s">
        <v>3094</v>
      </c>
      <c r="C1298" s="3" t="s">
        <v>165</v>
      </c>
      <c r="D1298" s="4" t="s">
        <v>19</v>
      </c>
      <c r="E1298" s="3" t="s">
        <v>20</v>
      </c>
      <c r="F1298" s="3">
        <f t="shared" si="1"/>
        <v>15</v>
      </c>
      <c r="G1298" s="3">
        <f t="shared" si="2"/>
        <v>20</v>
      </c>
      <c r="H1298" s="3" t="s">
        <v>132</v>
      </c>
      <c r="I1298" s="3" t="s">
        <v>23</v>
      </c>
      <c r="J1298" s="3" t="s">
        <v>29693</v>
      </c>
      <c r="K1298" s="3" t="s">
        <v>3098</v>
      </c>
      <c r="L1298" s="3"/>
      <c r="M1298" s="3" t="s">
        <v>90</v>
      </c>
    </row>
    <row r="1299" ht="21.75" customHeight="1">
      <c r="A1299" s="3" t="s">
        <v>29696</v>
      </c>
      <c r="B1299" s="3" t="s">
        <v>20504</v>
      </c>
      <c r="C1299" s="3" t="s">
        <v>165</v>
      </c>
      <c r="D1299" s="4" t="s">
        <v>19</v>
      </c>
      <c r="E1299" s="3" t="s">
        <v>20</v>
      </c>
      <c r="F1299" s="3">
        <f t="shared" si="1"/>
        <v>15</v>
      </c>
      <c r="G1299" s="3">
        <f t="shared" si="2"/>
        <v>28</v>
      </c>
      <c r="H1299" s="3" t="s">
        <v>8507</v>
      </c>
      <c r="I1299" s="3" t="s">
        <v>23</v>
      </c>
      <c r="J1299" s="3" t="s">
        <v>29699</v>
      </c>
      <c r="K1299" s="3" t="s">
        <v>29700</v>
      </c>
      <c r="L1299" s="3"/>
      <c r="M1299" s="3" t="s">
        <v>159</v>
      </c>
    </row>
    <row r="1300" ht="21.75" customHeight="1">
      <c r="A1300" s="3" t="s">
        <v>3030</v>
      </c>
      <c r="B1300" s="3" t="s">
        <v>29703</v>
      </c>
      <c r="C1300" s="3" t="s">
        <v>165</v>
      </c>
      <c r="D1300" s="4" t="s">
        <v>19</v>
      </c>
      <c r="E1300" s="3" t="s">
        <v>21</v>
      </c>
      <c r="F1300" s="3">
        <f t="shared" si="1"/>
        <v>15</v>
      </c>
      <c r="G1300" s="3">
        <f t="shared" si="2"/>
        <v>25</v>
      </c>
      <c r="H1300" s="3" t="s">
        <v>237</v>
      </c>
      <c r="I1300" s="3" t="s">
        <v>23</v>
      </c>
      <c r="J1300" s="3" t="s">
        <v>29707</v>
      </c>
      <c r="K1300" s="3" t="s">
        <v>29708</v>
      </c>
      <c r="L1300" s="3"/>
      <c r="M1300" s="3" t="s">
        <v>90</v>
      </c>
    </row>
    <row r="1301" ht="21.75" customHeight="1">
      <c r="A1301" s="3" t="s">
        <v>7033</v>
      </c>
      <c r="B1301" s="3" t="s">
        <v>18983</v>
      </c>
      <c r="C1301" s="3" t="s">
        <v>165</v>
      </c>
      <c r="D1301" s="4" t="s">
        <v>19</v>
      </c>
      <c r="E1301" s="3" t="s">
        <v>20</v>
      </c>
      <c r="F1301" s="3">
        <f t="shared" si="1"/>
        <v>15</v>
      </c>
      <c r="G1301" s="3">
        <f t="shared" si="2"/>
        <v>20</v>
      </c>
      <c r="H1301" s="3" t="s">
        <v>132</v>
      </c>
      <c r="I1301" s="3" t="s">
        <v>57</v>
      </c>
      <c r="J1301" s="3" t="s">
        <v>29714</v>
      </c>
      <c r="K1301" s="3" t="s">
        <v>29715</v>
      </c>
      <c r="L1301" s="3"/>
      <c r="M1301" s="3" t="s">
        <v>27</v>
      </c>
    </row>
    <row r="1302" ht="21.75" customHeight="1">
      <c r="A1302" s="3" t="s">
        <v>5424</v>
      </c>
      <c r="B1302" s="3" t="s">
        <v>22278</v>
      </c>
      <c r="C1302" s="3" t="s">
        <v>165</v>
      </c>
      <c r="D1302" s="4" t="s">
        <v>19</v>
      </c>
      <c r="E1302" s="3" t="s">
        <v>20</v>
      </c>
      <c r="F1302" s="3">
        <f t="shared" si="1"/>
        <v>15</v>
      </c>
      <c r="G1302" s="3">
        <f t="shared" si="2"/>
        <v>20</v>
      </c>
      <c r="H1302" s="3" t="s">
        <v>132</v>
      </c>
      <c r="I1302" s="3" t="s">
        <v>57</v>
      </c>
      <c r="J1302" s="3" t="s">
        <v>22285</v>
      </c>
      <c r="K1302" s="3" t="s">
        <v>22282</v>
      </c>
      <c r="L1302" s="3"/>
      <c r="M1302" s="3" t="s">
        <v>35</v>
      </c>
    </row>
    <row r="1303" ht="21.75" customHeight="1">
      <c r="A1303" s="3" t="s">
        <v>2447</v>
      </c>
      <c r="B1303" s="3" t="s">
        <v>29728</v>
      </c>
      <c r="C1303" s="3" t="s">
        <v>165</v>
      </c>
      <c r="D1303" s="4" t="s">
        <v>19</v>
      </c>
      <c r="E1303" s="3" t="s">
        <v>21</v>
      </c>
      <c r="F1303" s="3">
        <f t="shared" si="1"/>
        <v>15</v>
      </c>
      <c r="G1303" s="3">
        <f t="shared" si="2"/>
        <v>18</v>
      </c>
      <c r="H1303" s="3" t="s">
        <v>3247</v>
      </c>
      <c r="I1303" s="3" t="s">
        <v>57</v>
      </c>
      <c r="J1303" s="3" t="s">
        <v>29737</v>
      </c>
      <c r="K1303" s="3" t="s">
        <v>29738</v>
      </c>
      <c r="L1303" s="3"/>
      <c r="M1303" s="3" t="s">
        <v>159</v>
      </c>
    </row>
    <row r="1304" ht="21.75" customHeight="1">
      <c r="A1304" s="3" t="s">
        <v>29740</v>
      </c>
      <c r="B1304" s="3" t="s">
        <v>26378</v>
      </c>
      <c r="C1304" s="3" t="s">
        <v>165</v>
      </c>
      <c r="D1304" s="4" t="s">
        <v>19</v>
      </c>
      <c r="E1304" s="3" t="s">
        <v>20</v>
      </c>
      <c r="F1304" s="3">
        <f t="shared" si="1"/>
        <v>15</v>
      </c>
      <c r="G1304" s="3">
        <f t="shared" si="2"/>
        <v>30</v>
      </c>
      <c r="H1304" s="3" t="s">
        <v>119</v>
      </c>
      <c r="I1304" s="3" t="s">
        <v>57</v>
      </c>
      <c r="J1304" s="3" t="s">
        <v>29747</v>
      </c>
      <c r="K1304" s="3" t="s">
        <v>29749</v>
      </c>
      <c r="L1304" s="3"/>
      <c r="M1304" s="3" t="s">
        <v>41</v>
      </c>
    </row>
    <row r="1305" ht="21.75" customHeight="1">
      <c r="A1305" s="3" t="s">
        <v>28</v>
      </c>
      <c r="B1305" s="3" t="s">
        <v>16160</v>
      </c>
      <c r="C1305" s="3" t="s">
        <v>165</v>
      </c>
      <c r="D1305" s="4" t="s">
        <v>19</v>
      </c>
      <c r="E1305" s="3" t="s">
        <v>20</v>
      </c>
      <c r="F1305" s="3">
        <f t="shared" si="1"/>
        <v>15</v>
      </c>
      <c r="G1305" s="3">
        <f t="shared" si="2"/>
        <v>25</v>
      </c>
      <c r="H1305" s="3" t="s">
        <v>237</v>
      </c>
      <c r="I1305" s="3" t="s">
        <v>57</v>
      </c>
      <c r="J1305" s="3" t="s">
        <v>29754</v>
      </c>
      <c r="K1305" s="3" t="s">
        <v>29755</v>
      </c>
      <c r="L1305" s="3"/>
      <c r="M1305" s="3" t="s">
        <v>27</v>
      </c>
    </row>
    <row r="1306" ht="21.75" customHeight="1">
      <c r="A1306" s="3" t="s">
        <v>29759</v>
      </c>
      <c r="B1306" s="3" t="s">
        <v>29760</v>
      </c>
      <c r="C1306" s="3" t="s">
        <v>165</v>
      </c>
      <c r="D1306" s="4" t="s">
        <v>19</v>
      </c>
      <c r="E1306" s="3" t="s">
        <v>20</v>
      </c>
      <c r="F1306" s="3">
        <f t="shared" si="1"/>
        <v>15</v>
      </c>
      <c r="G1306" s="3">
        <f t="shared" si="2"/>
        <v>20</v>
      </c>
      <c r="H1306" s="3" t="s">
        <v>132</v>
      </c>
      <c r="I1306" s="3" t="s">
        <v>69</v>
      </c>
      <c r="J1306" s="3" t="s">
        <v>29773</v>
      </c>
      <c r="K1306" s="3" t="s">
        <v>28434</v>
      </c>
      <c r="L1306" s="3"/>
      <c r="M1306" s="3" t="s">
        <v>35</v>
      </c>
    </row>
    <row r="1307" ht="21.75" customHeight="1">
      <c r="A1307" s="3" t="s">
        <v>22176</v>
      </c>
      <c r="B1307" s="3" t="s">
        <v>14045</v>
      </c>
      <c r="C1307" s="3" t="s">
        <v>165</v>
      </c>
      <c r="D1307" s="4" t="s">
        <v>19</v>
      </c>
      <c r="E1307" s="3" t="s">
        <v>20</v>
      </c>
      <c r="F1307" s="3">
        <f t="shared" si="1"/>
        <v>15</v>
      </c>
      <c r="G1307" s="3">
        <f t="shared" si="2"/>
        <v>20</v>
      </c>
      <c r="H1307" s="3" t="s">
        <v>132</v>
      </c>
      <c r="I1307" s="3" t="s">
        <v>57</v>
      </c>
      <c r="J1307" s="3" t="s">
        <v>22178</v>
      </c>
      <c r="K1307" s="3" t="s">
        <v>22177</v>
      </c>
      <c r="L1307" s="3"/>
      <c r="M1307" s="3" t="s">
        <v>27</v>
      </c>
    </row>
    <row r="1308" ht="21.75" customHeight="1">
      <c r="A1308" s="3" t="s">
        <v>22188</v>
      </c>
      <c r="B1308" s="3" t="s">
        <v>14045</v>
      </c>
      <c r="C1308" s="3" t="s">
        <v>165</v>
      </c>
      <c r="D1308" s="4" t="s">
        <v>19</v>
      </c>
      <c r="E1308" s="3" t="s">
        <v>20</v>
      </c>
      <c r="F1308" s="3">
        <f t="shared" si="1"/>
        <v>15</v>
      </c>
      <c r="G1308" s="3">
        <f t="shared" si="2"/>
        <v>20</v>
      </c>
      <c r="H1308" s="3" t="s">
        <v>132</v>
      </c>
      <c r="I1308" s="3" t="s">
        <v>57</v>
      </c>
      <c r="J1308" s="3" t="s">
        <v>22198</v>
      </c>
      <c r="K1308" s="3" t="s">
        <v>22191</v>
      </c>
      <c r="L1308" s="3"/>
      <c r="M1308" s="3" t="s">
        <v>27</v>
      </c>
    </row>
    <row r="1309" ht="21.75" customHeight="1">
      <c r="A1309" s="3" t="s">
        <v>9973</v>
      </c>
      <c r="B1309" s="3" t="s">
        <v>26491</v>
      </c>
      <c r="C1309" s="3" t="s">
        <v>165</v>
      </c>
      <c r="D1309" s="4" t="s">
        <v>19</v>
      </c>
      <c r="E1309" s="3" t="s">
        <v>21</v>
      </c>
      <c r="F1309" s="3">
        <f t="shared" si="1"/>
        <v>15</v>
      </c>
      <c r="G1309" s="3">
        <f t="shared" si="2"/>
        <v>20</v>
      </c>
      <c r="H1309" s="3" t="s">
        <v>132</v>
      </c>
      <c r="I1309" s="3" t="s">
        <v>57</v>
      </c>
      <c r="J1309" s="3" t="s">
        <v>29804</v>
      </c>
      <c r="K1309" s="3" t="s">
        <v>29805</v>
      </c>
      <c r="L1309" s="3"/>
      <c r="M1309" s="3" t="s">
        <v>35</v>
      </c>
    </row>
    <row r="1310" ht="21.75" customHeight="1">
      <c r="A1310" s="3" t="s">
        <v>29806</v>
      </c>
      <c r="B1310" s="3" t="s">
        <v>29807</v>
      </c>
      <c r="C1310" s="3" t="s">
        <v>165</v>
      </c>
      <c r="D1310" s="4" t="s">
        <v>19</v>
      </c>
      <c r="E1310" s="3" t="s">
        <v>127</v>
      </c>
      <c r="F1310" s="3">
        <f t="shared" si="1"/>
        <v>15</v>
      </c>
      <c r="G1310" s="3">
        <f t="shared" si="2"/>
        <v>30</v>
      </c>
      <c r="H1310" s="3" t="s">
        <v>119</v>
      </c>
      <c r="I1310" s="3" t="s">
        <v>57</v>
      </c>
      <c r="J1310" s="3" t="s">
        <v>29818</v>
      </c>
      <c r="K1310" s="3" t="s">
        <v>29819</v>
      </c>
      <c r="L1310" s="3"/>
      <c r="M1310" s="3" t="s">
        <v>90</v>
      </c>
    </row>
    <row r="1311" ht="21.75" customHeight="1">
      <c r="A1311" s="3" t="s">
        <v>29823</v>
      </c>
      <c r="B1311" s="3" t="s">
        <v>26633</v>
      </c>
      <c r="C1311" s="3" t="s">
        <v>165</v>
      </c>
      <c r="D1311" s="4" t="s">
        <v>19</v>
      </c>
      <c r="E1311" s="3" t="s">
        <v>20</v>
      </c>
      <c r="F1311" s="3">
        <f t="shared" si="1"/>
        <v>15</v>
      </c>
      <c r="G1311" s="3">
        <f t="shared" si="2"/>
        <v>20</v>
      </c>
      <c r="H1311" s="3" t="s">
        <v>132</v>
      </c>
      <c r="I1311" s="3" t="s">
        <v>23</v>
      </c>
      <c r="J1311" s="3" t="s">
        <v>29836</v>
      </c>
      <c r="K1311" s="3" t="s">
        <v>26643</v>
      </c>
      <c r="L1311" s="3"/>
      <c r="M1311" s="3" t="s">
        <v>35</v>
      </c>
    </row>
    <row r="1312" ht="21.75" customHeight="1">
      <c r="A1312" s="3" t="s">
        <v>22666</v>
      </c>
      <c r="B1312" s="3" t="s">
        <v>22668</v>
      </c>
      <c r="C1312" s="3" t="s">
        <v>165</v>
      </c>
      <c r="D1312" s="4" t="s">
        <v>19</v>
      </c>
      <c r="E1312" s="3" t="s">
        <v>20</v>
      </c>
      <c r="F1312" s="3">
        <f t="shared" si="1"/>
        <v>15</v>
      </c>
      <c r="G1312" s="3">
        <f t="shared" si="2"/>
        <v>20</v>
      </c>
      <c r="H1312" s="3" t="s">
        <v>132</v>
      </c>
      <c r="I1312" s="3" t="s">
        <v>57</v>
      </c>
      <c r="J1312" s="3" t="s">
        <v>22674</v>
      </c>
      <c r="K1312" s="3" t="s">
        <v>22672</v>
      </c>
      <c r="L1312" s="3"/>
      <c r="M1312" s="3" t="s">
        <v>35</v>
      </c>
    </row>
    <row r="1313" ht="21.75" customHeight="1">
      <c r="A1313" s="3" t="s">
        <v>12268</v>
      </c>
      <c r="B1313" s="3" t="s">
        <v>8483</v>
      </c>
      <c r="C1313" s="3" t="s">
        <v>165</v>
      </c>
      <c r="D1313" s="4" t="s">
        <v>19</v>
      </c>
      <c r="E1313" s="3" t="s">
        <v>20</v>
      </c>
      <c r="F1313" s="3">
        <f t="shared" si="1"/>
        <v>15</v>
      </c>
      <c r="G1313" s="3">
        <f t="shared" si="2"/>
        <v>20</v>
      </c>
      <c r="H1313" s="3" t="s">
        <v>132</v>
      </c>
      <c r="I1313" s="3" t="s">
        <v>23</v>
      </c>
      <c r="J1313" s="3" t="s">
        <v>29849</v>
      </c>
      <c r="K1313" s="3" t="s">
        <v>4938</v>
      </c>
      <c r="L1313" s="3"/>
      <c r="M1313" s="3" t="s">
        <v>35</v>
      </c>
    </row>
    <row r="1314" ht="21.75" customHeight="1">
      <c r="A1314" s="3" t="s">
        <v>29853</v>
      </c>
      <c r="B1314" s="3" t="s">
        <v>3721</v>
      </c>
      <c r="C1314" s="3" t="s">
        <v>165</v>
      </c>
      <c r="D1314" s="4" t="s">
        <v>19</v>
      </c>
      <c r="E1314" s="3" t="s">
        <v>20</v>
      </c>
      <c r="F1314" s="3">
        <f t="shared" si="1"/>
        <v>15</v>
      </c>
      <c r="G1314" s="3">
        <f t="shared" si="2"/>
        <v>20</v>
      </c>
      <c r="H1314" s="3" t="s">
        <v>132</v>
      </c>
      <c r="I1314" s="3" t="s">
        <v>23</v>
      </c>
      <c r="J1314" s="3" t="s">
        <v>29861</v>
      </c>
      <c r="K1314" s="3" t="s">
        <v>15244</v>
      </c>
      <c r="L1314" s="3"/>
      <c r="M1314" s="3" t="s">
        <v>159</v>
      </c>
    </row>
    <row r="1315" ht="21.75" customHeight="1">
      <c r="A1315" s="3" t="s">
        <v>22241</v>
      </c>
      <c r="B1315" s="3" t="s">
        <v>14484</v>
      </c>
      <c r="C1315" s="3" t="s">
        <v>165</v>
      </c>
      <c r="D1315" s="4" t="s">
        <v>19</v>
      </c>
      <c r="E1315" s="3" t="s">
        <v>20</v>
      </c>
      <c r="F1315" s="3">
        <f t="shared" si="1"/>
        <v>15</v>
      </c>
      <c r="G1315" s="3">
        <f t="shared" si="2"/>
        <v>30</v>
      </c>
      <c r="H1315" s="3" t="s">
        <v>119</v>
      </c>
      <c r="I1315" s="3" t="s">
        <v>57</v>
      </c>
      <c r="J1315" s="3" t="s">
        <v>22249</v>
      </c>
      <c r="K1315" s="3" t="s">
        <v>14487</v>
      </c>
      <c r="L1315" s="3"/>
      <c r="M1315" s="3" t="s">
        <v>41</v>
      </c>
    </row>
    <row r="1316" ht="21.75" customHeight="1">
      <c r="A1316" s="3" t="s">
        <v>22415</v>
      </c>
      <c r="B1316" s="3" t="s">
        <v>13104</v>
      </c>
      <c r="C1316" s="3" t="s">
        <v>165</v>
      </c>
      <c r="D1316" s="4" t="s">
        <v>19</v>
      </c>
      <c r="E1316" s="3" t="s">
        <v>21</v>
      </c>
      <c r="F1316" s="3">
        <f t="shared" si="1"/>
        <v>15</v>
      </c>
      <c r="G1316" s="3">
        <f t="shared" si="2"/>
        <v>20</v>
      </c>
      <c r="H1316" s="3" t="s">
        <v>132</v>
      </c>
      <c r="I1316" s="3" t="s">
        <v>57</v>
      </c>
      <c r="J1316" s="3" t="s">
        <v>22419</v>
      </c>
      <c r="K1316" s="3" t="s">
        <v>4718</v>
      </c>
      <c r="L1316" s="3"/>
      <c r="M1316" s="3" t="s">
        <v>27</v>
      </c>
    </row>
    <row r="1317" ht="21.75" customHeight="1">
      <c r="A1317" s="3" t="s">
        <v>4448</v>
      </c>
      <c r="B1317" s="3" t="s">
        <v>22676</v>
      </c>
      <c r="C1317" s="3" t="s">
        <v>165</v>
      </c>
      <c r="D1317" s="4" t="s">
        <v>19</v>
      </c>
      <c r="E1317" s="3" t="s">
        <v>20</v>
      </c>
      <c r="F1317" s="3">
        <f t="shared" si="1"/>
        <v>15</v>
      </c>
      <c r="G1317" s="3">
        <f t="shared" si="2"/>
        <v>30</v>
      </c>
      <c r="H1317" s="3" t="s">
        <v>119</v>
      </c>
      <c r="I1317" s="3" t="s">
        <v>57</v>
      </c>
      <c r="J1317" s="3" t="s">
        <v>22681</v>
      </c>
      <c r="K1317" s="3" t="s">
        <v>166</v>
      </c>
      <c r="L1317" s="3"/>
      <c r="M1317" s="3" t="s">
        <v>35</v>
      </c>
    </row>
    <row r="1318" ht="21.75" customHeight="1">
      <c r="A1318" s="3" t="s">
        <v>29889</v>
      </c>
      <c r="B1318" s="3" t="s">
        <v>14514</v>
      </c>
      <c r="C1318" s="3" t="s">
        <v>165</v>
      </c>
      <c r="D1318" s="4" t="s">
        <v>19</v>
      </c>
      <c r="E1318" s="3" t="s">
        <v>21</v>
      </c>
      <c r="F1318" s="3">
        <f t="shared" si="1"/>
        <v>15</v>
      </c>
      <c r="G1318" s="3">
        <f t="shared" si="2"/>
        <v>20</v>
      </c>
      <c r="H1318" s="3" t="s">
        <v>132</v>
      </c>
      <c r="I1318" s="3" t="s">
        <v>23</v>
      </c>
      <c r="J1318" s="3" t="s">
        <v>29898</v>
      </c>
      <c r="K1318" s="3" t="s">
        <v>7269</v>
      </c>
      <c r="L1318" s="3"/>
      <c r="M1318" s="3" t="s">
        <v>35</v>
      </c>
    </row>
    <row r="1319" ht="21.75" customHeight="1">
      <c r="A1319" s="3" t="s">
        <v>2654</v>
      </c>
      <c r="B1319" s="3" t="s">
        <v>8445</v>
      </c>
      <c r="C1319" s="3" t="s">
        <v>165</v>
      </c>
      <c r="D1319" s="4" t="s">
        <v>19</v>
      </c>
      <c r="E1319" s="3" t="s">
        <v>20</v>
      </c>
      <c r="F1319" s="3">
        <f t="shared" si="1"/>
        <v>15</v>
      </c>
      <c r="G1319" s="3">
        <f t="shared" si="2"/>
        <v>25</v>
      </c>
      <c r="H1319" s="3" t="s">
        <v>237</v>
      </c>
      <c r="I1319" s="3" t="s">
        <v>57</v>
      </c>
      <c r="J1319" s="3" t="s">
        <v>29912</v>
      </c>
      <c r="K1319" s="3" t="s">
        <v>29914</v>
      </c>
      <c r="L1319" s="3"/>
      <c r="M1319" s="3" t="s">
        <v>257</v>
      </c>
    </row>
    <row r="1320" ht="21.75" customHeight="1">
      <c r="A1320" s="3" t="s">
        <v>5879</v>
      </c>
      <c r="B1320" s="3" t="s">
        <v>14514</v>
      </c>
      <c r="C1320" s="3" t="s">
        <v>165</v>
      </c>
      <c r="D1320" s="4" t="s">
        <v>19</v>
      </c>
      <c r="E1320" s="3" t="s">
        <v>21</v>
      </c>
      <c r="F1320" s="3">
        <f t="shared" si="1"/>
        <v>15</v>
      </c>
      <c r="G1320" s="3">
        <f t="shared" si="2"/>
        <v>20</v>
      </c>
      <c r="H1320" s="3" t="s">
        <v>132</v>
      </c>
      <c r="I1320" s="3" t="s">
        <v>57</v>
      </c>
      <c r="J1320" s="3" t="s">
        <v>29921</v>
      </c>
      <c r="K1320" s="3" t="s">
        <v>166</v>
      </c>
      <c r="L1320" s="3"/>
      <c r="M1320" s="3" t="s">
        <v>35</v>
      </c>
    </row>
    <row r="1321" ht="21.75" customHeight="1">
      <c r="A1321" s="3" t="s">
        <v>28</v>
      </c>
      <c r="B1321" s="3" t="s">
        <v>29924</v>
      </c>
      <c r="C1321" s="3" t="s">
        <v>165</v>
      </c>
      <c r="D1321" s="4" t="s">
        <v>19</v>
      </c>
      <c r="E1321" s="3" t="s">
        <v>20</v>
      </c>
      <c r="F1321" s="3">
        <f t="shared" si="1"/>
        <v>15</v>
      </c>
      <c r="G1321" s="3">
        <f t="shared" si="2"/>
        <v>20</v>
      </c>
      <c r="H1321" s="3" t="s">
        <v>132</v>
      </c>
      <c r="I1321" s="3" t="s">
        <v>50</v>
      </c>
      <c r="J1321" s="3" t="s">
        <v>29929</v>
      </c>
      <c r="K1321" s="3" t="s">
        <v>29932</v>
      </c>
      <c r="L1321" s="3"/>
      <c r="M1321" s="3" t="s">
        <v>41</v>
      </c>
    </row>
    <row r="1322" ht="21.75" customHeight="1">
      <c r="A1322" s="3" t="s">
        <v>17307</v>
      </c>
      <c r="B1322" s="3" t="s">
        <v>14269</v>
      </c>
      <c r="C1322" s="3" t="s">
        <v>165</v>
      </c>
      <c r="D1322" s="4" t="s">
        <v>19</v>
      </c>
      <c r="E1322" s="3" t="s">
        <v>20</v>
      </c>
      <c r="F1322" s="3">
        <f t="shared" si="1"/>
        <v>15</v>
      </c>
      <c r="G1322" s="3">
        <f t="shared" si="2"/>
        <v>25</v>
      </c>
      <c r="H1322" s="3" t="s">
        <v>237</v>
      </c>
      <c r="I1322" s="3" t="s">
        <v>23</v>
      </c>
      <c r="J1322" s="3" t="s">
        <v>22227</v>
      </c>
      <c r="K1322" s="3" t="s">
        <v>22226</v>
      </c>
      <c r="L1322" s="3"/>
      <c r="M1322" s="3" t="s">
        <v>35</v>
      </c>
    </row>
    <row r="1323" ht="21.75" customHeight="1">
      <c r="A1323" s="3" t="s">
        <v>11782</v>
      </c>
      <c r="B1323" s="3" t="s">
        <v>19044</v>
      </c>
      <c r="C1323" s="3" t="s">
        <v>165</v>
      </c>
      <c r="D1323" s="4" t="s">
        <v>19</v>
      </c>
      <c r="E1323" s="3" t="s">
        <v>20</v>
      </c>
      <c r="F1323" s="3">
        <f t="shared" si="1"/>
        <v>15</v>
      </c>
      <c r="G1323" s="3">
        <f t="shared" si="2"/>
        <v>20</v>
      </c>
      <c r="H1323" s="3" t="s">
        <v>132</v>
      </c>
      <c r="I1323" s="3" t="s">
        <v>50</v>
      </c>
      <c r="J1323" s="3" t="s">
        <v>29950</v>
      </c>
      <c r="K1323" s="3" t="s">
        <v>19047</v>
      </c>
      <c r="L1323" s="3"/>
      <c r="M1323" s="3" t="s">
        <v>27</v>
      </c>
    </row>
    <row r="1324" ht="21.75" customHeight="1">
      <c r="A1324" s="3" t="s">
        <v>2654</v>
      </c>
      <c r="B1324" s="3" t="s">
        <v>12802</v>
      </c>
      <c r="C1324" s="3" t="s">
        <v>165</v>
      </c>
      <c r="D1324" s="4" t="s">
        <v>19</v>
      </c>
      <c r="E1324" s="3" t="s">
        <v>20</v>
      </c>
      <c r="F1324" s="3">
        <f t="shared" si="1"/>
        <v>15</v>
      </c>
      <c r="G1324" s="3">
        <f t="shared" si="2"/>
        <v>25</v>
      </c>
      <c r="H1324" s="3" t="s">
        <v>237</v>
      </c>
      <c r="I1324" s="3" t="s">
        <v>57</v>
      </c>
      <c r="J1324" s="3" t="s">
        <v>29959</v>
      </c>
      <c r="K1324" s="3" t="s">
        <v>12806</v>
      </c>
      <c r="L1324" s="3"/>
      <c r="M1324" s="3" t="s">
        <v>90</v>
      </c>
    </row>
    <row r="1325" ht="21.75" customHeight="1">
      <c r="A1325" s="3" t="s">
        <v>22760</v>
      </c>
      <c r="B1325" s="3" t="s">
        <v>14514</v>
      </c>
      <c r="C1325" s="3" t="s">
        <v>165</v>
      </c>
      <c r="D1325" s="4" t="s">
        <v>19</v>
      </c>
      <c r="E1325" s="3" t="s">
        <v>21</v>
      </c>
      <c r="F1325" s="3">
        <f t="shared" si="1"/>
        <v>15</v>
      </c>
      <c r="G1325" s="3">
        <f t="shared" si="2"/>
        <v>20</v>
      </c>
      <c r="H1325" s="3" t="s">
        <v>132</v>
      </c>
      <c r="I1325" s="3" t="s">
        <v>57</v>
      </c>
      <c r="J1325" s="3" t="s">
        <v>22765</v>
      </c>
      <c r="K1325" s="3" t="s">
        <v>7269</v>
      </c>
      <c r="L1325" s="3"/>
      <c r="M1325" s="3" t="s">
        <v>35</v>
      </c>
    </row>
    <row r="1326" ht="21.75" customHeight="1">
      <c r="A1326" s="3" t="s">
        <v>795</v>
      </c>
      <c r="B1326" s="3" t="s">
        <v>7773</v>
      </c>
      <c r="C1326" s="3" t="s">
        <v>165</v>
      </c>
      <c r="D1326" s="4" t="s">
        <v>19</v>
      </c>
      <c r="E1326" s="3" t="s">
        <v>20</v>
      </c>
      <c r="F1326" s="3">
        <f t="shared" si="1"/>
        <v>15</v>
      </c>
      <c r="G1326" s="3">
        <f t="shared" si="2"/>
        <v>20</v>
      </c>
      <c r="H1326" s="3" t="s">
        <v>132</v>
      </c>
      <c r="I1326" s="3" t="s">
        <v>57</v>
      </c>
      <c r="J1326" s="3" t="s">
        <v>22259</v>
      </c>
      <c r="K1326" s="3" t="s">
        <v>22255</v>
      </c>
      <c r="L1326" s="3"/>
      <c r="M1326" s="3" t="s">
        <v>41</v>
      </c>
    </row>
    <row r="1327" ht="21.75" customHeight="1">
      <c r="A1327" s="3" t="s">
        <v>795</v>
      </c>
      <c r="B1327" s="3" t="s">
        <v>29986</v>
      </c>
      <c r="C1327" s="3" t="s">
        <v>165</v>
      </c>
      <c r="D1327" s="4" t="s">
        <v>19</v>
      </c>
      <c r="E1327" s="3" t="s">
        <v>127</v>
      </c>
      <c r="F1327" s="3">
        <f t="shared" si="1"/>
        <v>15</v>
      </c>
      <c r="G1327" s="3">
        <f t="shared" si="2"/>
        <v>20</v>
      </c>
      <c r="H1327" s="3" t="s">
        <v>132</v>
      </c>
      <c r="I1327" s="3" t="s">
        <v>23</v>
      </c>
      <c r="J1327" s="3" t="s">
        <v>29992</v>
      </c>
      <c r="K1327" s="3" t="s">
        <v>29993</v>
      </c>
      <c r="L1327" s="3"/>
      <c r="M1327" s="3" t="s">
        <v>159</v>
      </c>
    </row>
    <row r="1328" ht="21.75" customHeight="1">
      <c r="A1328" s="3" t="s">
        <v>3030</v>
      </c>
      <c r="B1328" s="3" t="s">
        <v>7096</v>
      </c>
      <c r="C1328" s="3" t="s">
        <v>165</v>
      </c>
      <c r="D1328" s="4" t="s">
        <v>19</v>
      </c>
      <c r="E1328" s="3" t="s">
        <v>20</v>
      </c>
      <c r="F1328" s="3">
        <f t="shared" si="1"/>
        <v>15</v>
      </c>
      <c r="G1328" s="3">
        <f t="shared" si="2"/>
        <v>20</v>
      </c>
      <c r="H1328" s="3" t="s">
        <v>132</v>
      </c>
      <c r="I1328" s="3" t="s">
        <v>23</v>
      </c>
      <c r="J1328" s="3" t="s">
        <v>30004</v>
      </c>
      <c r="K1328" s="3" t="s">
        <v>10552</v>
      </c>
      <c r="L1328" s="3"/>
      <c r="M1328" s="3" t="s">
        <v>35</v>
      </c>
    </row>
    <row r="1329" ht="21.75" customHeight="1">
      <c r="A1329" s="3" t="s">
        <v>17520</v>
      </c>
      <c r="B1329" s="3" t="s">
        <v>30010</v>
      </c>
      <c r="C1329" s="3" t="s">
        <v>165</v>
      </c>
      <c r="D1329" s="4" t="s">
        <v>19</v>
      </c>
      <c r="E1329" s="3" t="s">
        <v>20</v>
      </c>
      <c r="F1329" s="3">
        <f t="shared" si="1"/>
        <v>15</v>
      </c>
      <c r="G1329" s="3">
        <f t="shared" si="2"/>
        <v>20</v>
      </c>
      <c r="H1329" s="3" t="s">
        <v>132</v>
      </c>
      <c r="I1329" s="3" t="s">
        <v>57</v>
      </c>
      <c r="J1329" s="3" t="s">
        <v>30017</v>
      </c>
      <c r="K1329" s="3" t="s">
        <v>30019</v>
      </c>
      <c r="L1329" s="3"/>
      <c r="M1329" s="3" t="s">
        <v>27</v>
      </c>
    </row>
    <row r="1330" ht="21.75" customHeight="1">
      <c r="A1330" s="3" t="s">
        <v>28</v>
      </c>
      <c r="B1330" s="3" t="s">
        <v>10575</v>
      </c>
      <c r="C1330" s="3" t="s">
        <v>165</v>
      </c>
      <c r="D1330" s="4" t="s">
        <v>19</v>
      </c>
      <c r="E1330" s="3" t="s">
        <v>20</v>
      </c>
      <c r="F1330" s="3">
        <f t="shared" si="1"/>
        <v>15</v>
      </c>
      <c r="G1330" s="3">
        <f t="shared" si="2"/>
        <v>20</v>
      </c>
      <c r="H1330" s="3" t="s">
        <v>132</v>
      </c>
      <c r="I1330" s="3" t="s">
        <v>57</v>
      </c>
      <c r="J1330" s="3" t="s">
        <v>30037</v>
      </c>
      <c r="K1330" s="3" t="s">
        <v>17235</v>
      </c>
      <c r="L1330" s="3"/>
      <c r="M1330" s="3" t="s">
        <v>35</v>
      </c>
    </row>
    <row r="1331" ht="21.75" customHeight="1">
      <c r="A1331" s="3" t="s">
        <v>30043</v>
      </c>
      <c r="B1331" s="3" t="s">
        <v>14591</v>
      </c>
      <c r="C1331" s="3" t="s">
        <v>165</v>
      </c>
      <c r="D1331" s="4" t="s">
        <v>19</v>
      </c>
      <c r="E1331" s="3" t="s">
        <v>21</v>
      </c>
      <c r="F1331" s="3">
        <f t="shared" si="1"/>
        <v>15</v>
      </c>
      <c r="G1331" s="3">
        <f t="shared" si="2"/>
        <v>20</v>
      </c>
      <c r="H1331" s="3" t="s">
        <v>132</v>
      </c>
      <c r="I1331" s="3" t="s">
        <v>23</v>
      </c>
      <c r="J1331" s="3" t="s">
        <v>30048</v>
      </c>
      <c r="K1331" s="3" t="s">
        <v>166</v>
      </c>
      <c r="L1331" s="3"/>
      <c r="M1331" s="3" t="s">
        <v>159</v>
      </c>
    </row>
    <row r="1332" ht="21.75" customHeight="1">
      <c r="A1332" s="3" t="s">
        <v>28</v>
      </c>
      <c r="B1332" s="3" t="s">
        <v>22929</v>
      </c>
      <c r="C1332" s="3" t="s">
        <v>165</v>
      </c>
      <c r="D1332" s="4" t="s">
        <v>19</v>
      </c>
      <c r="E1332" s="3" t="s">
        <v>21</v>
      </c>
      <c r="F1332" s="3">
        <f t="shared" si="1"/>
        <v>15</v>
      </c>
      <c r="G1332" s="3">
        <f t="shared" si="2"/>
        <v>25</v>
      </c>
      <c r="H1332" s="3" t="s">
        <v>237</v>
      </c>
      <c r="I1332" s="3" t="s">
        <v>57</v>
      </c>
      <c r="J1332" s="3" t="s">
        <v>30061</v>
      </c>
      <c r="K1332" s="3" t="s">
        <v>14214</v>
      </c>
      <c r="L1332" s="3"/>
      <c r="M1332" s="3" t="s">
        <v>41</v>
      </c>
    </row>
    <row r="1333" ht="21.75" customHeight="1">
      <c r="A1333" s="3" t="s">
        <v>30065</v>
      </c>
      <c r="B1333" s="3" t="s">
        <v>22306</v>
      </c>
      <c r="C1333" s="3" t="s">
        <v>165</v>
      </c>
      <c r="D1333" s="4" t="s">
        <v>19</v>
      </c>
      <c r="E1333" s="3" t="s">
        <v>20</v>
      </c>
      <c r="F1333" s="3">
        <f t="shared" si="1"/>
        <v>15</v>
      </c>
      <c r="G1333" s="3">
        <f t="shared" si="2"/>
        <v>20</v>
      </c>
      <c r="H1333" s="3" t="s">
        <v>132</v>
      </c>
      <c r="I1333" s="3" t="s">
        <v>50</v>
      </c>
      <c r="J1333" s="3" t="s">
        <v>30074</v>
      </c>
      <c r="K1333" s="3" t="s">
        <v>30075</v>
      </c>
      <c r="L1333" s="3"/>
      <c r="M1333" s="3" t="s">
        <v>41</v>
      </c>
    </row>
    <row r="1334" ht="21.75" customHeight="1">
      <c r="A1334" s="3" t="s">
        <v>30079</v>
      </c>
      <c r="B1334" s="3" t="s">
        <v>26427</v>
      </c>
      <c r="C1334" s="3" t="s">
        <v>165</v>
      </c>
      <c r="D1334" s="4" t="s">
        <v>19</v>
      </c>
      <c r="E1334" s="3" t="s">
        <v>127</v>
      </c>
      <c r="F1334" s="3">
        <f t="shared" si="1"/>
        <v>15</v>
      </c>
      <c r="G1334" s="3">
        <f t="shared" si="2"/>
        <v>20</v>
      </c>
      <c r="H1334" s="3" t="s">
        <v>132</v>
      </c>
      <c r="I1334" s="3" t="s">
        <v>23</v>
      </c>
      <c r="J1334" s="3" t="s">
        <v>30087</v>
      </c>
      <c r="K1334" s="3" t="s">
        <v>30089</v>
      </c>
      <c r="L1334" s="3"/>
      <c r="M1334" s="3" t="s">
        <v>41</v>
      </c>
    </row>
    <row r="1335" ht="21.75" customHeight="1">
      <c r="A1335" s="3" t="s">
        <v>2049</v>
      </c>
      <c r="B1335" s="3" t="s">
        <v>30090</v>
      </c>
      <c r="C1335" s="3" t="s">
        <v>165</v>
      </c>
      <c r="D1335" s="4" t="s">
        <v>19</v>
      </c>
      <c r="E1335" s="3" t="s">
        <v>20</v>
      </c>
      <c r="F1335" s="3">
        <f t="shared" si="1"/>
        <v>15</v>
      </c>
      <c r="G1335" s="3">
        <f t="shared" si="2"/>
        <v>20</v>
      </c>
      <c r="H1335" s="3" t="s">
        <v>132</v>
      </c>
      <c r="I1335" s="3" t="s">
        <v>57</v>
      </c>
      <c r="J1335" s="3" t="s">
        <v>30099</v>
      </c>
      <c r="K1335" s="3" t="s">
        <v>30101</v>
      </c>
      <c r="L1335" s="3"/>
      <c r="M1335" s="3" t="s">
        <v>27</v>
      </c>
    </row>
    <row r="1336" ht="21.75" customHeight="1">
      <c r="A1336" s="3" t="s">
        <v>30102</v>
      </c>
      <c r="B1336" s="3" t="s">
        <v>23036</v>
      </c>
      <c r="C1336" s="3" t="s">
        <v>165</v>
      </c>
      <c r="D1336" s="4" t="s">
        <v>19</v>
      </c>
      <c r="E1336" s="3" t="s">
        <v>20</v>
      </c>
      <c r="F1336" s="3">
        <f t="shared" si="1"/>
        <v>15</v>
      </c>
      <c r="G1336" s="3">
        <f t="shared" si="2"/>
        <v>20</v>
      </c>
      <c r="H1336" s="3" t="s">
        <v>132</v>
      </c>
      <c r="I1336" s="3" t="s">
        <v>57</v>
      </c>
      <c r="J1336" s="3" t="s">
        <v>30106</v>
      </c>
      <c r="K1336" s="3" t="s">
        <v>30107</v>
      </c>
      <c r="L1336" s="3"/>
      <c r="M1336" s="3" t="s">
        <v>41</v>
      </c>
    </row>
    <row r="1337" ht="21.75" customHeight="1">
      <c r="A1337" s="3" t="s">
        <v>5879</v>
      </c>
      <c r="B1337" s="3" t="s">
        <v>11562</v>
      </c>
      <c r="C1337" s="3" t="s">
        <v>165</v>
      </c>
      <c r="D1337" s="4" t="s">
        <v>19</v>
      </c>
      <c r="E1337" s="3" t="s">
        <v>21</v>
      </c>
      <c r="F1337" s="3">
        <f t="shared" si="1"/>
        <v>15</v>
      </c>
      <c r="G1337" s="3">
        <f t="shared" si="2"/>
        <v>17</v>
      </c>
      <c r="H1337" s="3" t="s">
        <v>22291</v>
      </c>
      <c r="I1337" s="3" t="s">
        <v>57</v>
      </c>
      <c r="J1337" s="3" t="s">
        <v>22293</v>
      </c>
      <c r="K1337" s="3" t="s">
        <v>11808</v>
      </c>
      <c r="L1337" s="3"/>
      <c r="M1337" s="3" t="s">
        <v>27</v>
      </c>
    </row>
    <row r="1338" ht="21.75" customHeight="1">
      <c r="A1338" s="3" t="s">
        <v>28</v>
      </c>
      <c r="B1338" s="3" t="s">
        <v>22859</v>
      </c>
      <c r="C1338" s="3" t="s">
        <v>165</v>
      </c>
      <c r="D1338" s="4" t="s">
        <v>19</v>
      </c>
      <c r="E1338" s="3" t="s">
        <v>21</v>
      </c>
      <c r="F1338" s="3">
        <f t="shared" si="1"/>
        <v>15</v>
      </c>
      <c r="G1338" s="3">
        <f t="shared" si="2"/>
        <v>20</v>
      </c>
      <c r="H1338" s="3" t="s">
        <v>132</v>
      </c>
      <c r="I1338" s="3" t="s">
        <v>23</v>
      </c>
      <c r="J1338" s="3" t="s">
        <v>22863</v>
      </c>
      <c r="K1338" s="3" t="s">
        <v>22862</v>
      </c>
      <c r="L1338" s="3"/>
      <c r="M1338" s="3" t="s">
        <v>159</v>
      </c>
    </row>
    <row r="1339" ht="21.75" customHeight="1">
      <c r="A1339" s="3" t="s">
        <v>642</v>
      </c>
      <c r="B1339" s="3" t="s">
        <v>23136</v>
      </c>
      <c r="C1339" s="3" t="s">
        <v>165</v>
      </c>
      <c r="D1339" s="4" t="s">
        <v>19</v>
      </c>
      <c r="E1339" s="3" t="s">
        <v>20</v>
      </c>
      <c r="F1339" s="3">
        <f t="shared" si="1"/>
        <v>15</v>
      </c>
      <c r="G1339" s="3">
        <f t="shared" si="2"/>
        <v>20</v>
      </c>
      <c r="H1339" s="3" t="s">
        <v>132</v>
      </c>
      <c r="I1339" s="3" t="s">
        <v>57</v>
      </c>
      <c r="J1339" s="3" t="s">
        <v>30133</v>
      </c>
      <c r="K1339" s="3" t="s">
        <v>23143</v>
      </c>
      <c r="L1339" s="3"/>
      <c r="M1339" s="3" t="s">
        <v>35</v>
      </c>
    </row>
    <row r="1340" ht="21.75" customHeight="1">
      <c r="A1340" s="3" t="s">
        <v>12408</v>
      </c>
      <c r="B1340" s="3" t="s">
        <v>22951</v>
      </c>
      <c r="C1340" s="3" t="s">
        <v>165</v>
      </c>
      <c r="D1340" s="4" t="s">
        <v>19</v>
      </c>
      <c r="E1340" s="3" t="s">
        <v>20</v>
      </c>
      <c r="F1340" s="3">
        <f t="shared" si="1"/>
        <v>15</v>
      </c>
      <c r="G1340" s="3">
        <f t="shared" si="2"/>
        <v>25</v>
      </c>
      <c r="H1340" s="3" t="s">
        <v>237</v>
      </c>
      <c r="I1340" s="3" t="s">
        <v>57</v>
      </c>
      <c r="J1340" s="3" t="s">
        <v>30139</v>
      </c>
      <c r="K1340" s="3" t="s">
        <v>30140</v>
      </c>
      <c r="L1340" s="3"/>
      <c r="M1340" s="3" t="s">
        <v>159</v>
      </c>
    </row>
    <row r="1341" ht="21.75" customHeight="1">
      <c r="A1341" s="3" t="s">
        <v>30143</v>
      </c>
      <c r="B1341" s="3" t="s">
        <v>25445</v>
      </c>
      <c r="C1341" s="3" t="s">
        <v>165</v>
      </c>
      <c r="D1341" s="4" t="s">
        <v>19</v>
      </c>
      <c r="E1341" s="3" t="s">
        <v>21</v>
      </c>
      <c r="F1341" s="3">
        <f t="shared" si="1"/>
        <v>15</v>
      </c>
      <c r="G1341" s="3">
        <f t="shared" si="2"/>
        <v>20</v>
      </c>
      <c r="H1341" s="3" t="s">
        <v>132</v>
      </c>
      <c r="I1341" s="3" t="s">
        <v>50</v>
      </c>
      <c r="J1341" s="3" t="s">
        <v>30146</v>
      </c>
      <c r="K1341" s="3" t="s">
        <v>30147</v>
      </c>
      <c r="L1341" s="3"/>
      <c r="M1341" s="3" t="s">
        <v>35</v>
      </c>
    </row>
    <row r="1342" ht="21.75" customHeight="1">
      <c r="A1342" s="3" t="s">
        <v>30149</v>
      </c>
      <c r="B1342" s="3" t="s">
        <v>25445</v>
      </c>
      <c r="C1342" s="3" t="s">
        <v>165</v>
      </c>
      <c r="D1342" s="4" t="s">
        <v>19</v>
      </c>
      <c r="E1342" s="3" t="s">
        <v>21</v>
      </c>
      <c r="F1342" s="3">
        <f t="shared" si="1"/>
        <v>15</v>
      </c>
      <c r="G1342" s="3">
        <f t="shared" si="2"/>
        <v>20</v>
      </c>
      <c r="H1342" s="3" t="s">
        <v>132</v>
      </c>
      <c r="I1342" s="3" t="s">
        <v>57</v>
      </c>
      <c r="J1342" s="3" t="s">
        <v>30151</v>
      </c>
      <c r="K1342" s="3" t="s">
        <v>30147</v>
      </c>
      <c r="L1342" s="3"/>
      <c r="M1342" s="3" t="s">
        <v>35</v>
      </c>
    </row>
    <row r="1343" ht="21.75" customHeight="1">
      <c r="A1343" s="3" t="s">
        <v>21308</v>
      </c>
      <c r="B1343" s="3" t="s">
        <v>25445</v>
      </c>
      <c r="C1343" s="3" t="s">
        <v>165</v>
      </c>
      <c r="D1343" s="4" t="s">
        <v>19</v>
      </c>
      <c r="E1343" s="3" t="s">
        <v>21</v>
      </c>
      <c r="F1343" s="3">
        <f t="shared" si="1"/>
        <v>15</v>
      </c>
      <c r="G1343" s="3">
        <f t="shared" si="2"/>
        <v>20</v>
      </c>
      <c r="H1343" s="3" t="s">
        <v>132</v>
      </c>
      <c r="I1343" s="3" t="s">
        <v>50</v>
      </c>
      <c r="J1343" s="3" t="s">
        <v>30161</v>
      </c>
      <c r="K1343" s="3" t="s">
        <v>30147</v>
      </c>
      <c r="L1343" s="3"/>
      <c r="M1343" s="3" t="s">
        <v>35</v>
      </c>
    </row>
    <row r="1344" ht="21.75" customHeight="1">
      <c r="A1344" s="3" t="s">
        <v>28</v>
      </c>
      <c r="B1344" s="3" t="s">
        <v>25445</v>
      </c>
      <c r="C1344" s="3" t="s">
        <v>165</v>
      </c>
      <c r="D1344" s="4" t="s">
        <v>19</v>
      </c>
      <c r="E1344" s="3" t="s">
        <v>21</v>
      </c>
      <c r="F1344" s="3">
        <f t="shared" si="1"/>
        <v>15</v>
      </c>
      <c r="G1344" s="3">
        <f t="shared" si="2"/>
        <v>20</v>
      </c>
      <c r="H1344" s="3" t="s">
        <v>132</v>
      </c>
      <c r="I1344" s="3" t="s">
        <v>57</v>
      </c>
      <c r="J1344" s="3" t="s">
        <v>30169</v>
      </c>
      <c r="K1344" s="3" t="s">
        <v>30147</v>
      </c>
      <c r="L1344" s="3"/>
      <c r="M1344" s="3" t="s">
        <v>35</v>
      </c>
    </row>
    <row r="1345" ht="21.75" customHeight="1">
      <c r="A1345" s="3" t="s">
        <v>22260</v>
      </c>
      <c r="B1345" s="3" t="s">
        <v>8319</v>
      </c>
      <c r="C1345" s="3" t="s">
        <v>165</v>
      </c>
      <c r="D1345" s="4" t="s">
        <v>19</v>
      </c>
      <c r="E1345" s="3" t="s">
        <v>21</v>
      </c>
      <c r="F1345" s="3">
        <f t="shared" si="1"/>
        <v>15</v>
      </c>
      <c r="G1345" s="3">
        <f t="shared" si="2"/>
        <v>20</v>
      </c>
      <c r="H1345" s="3" t="s">
        <v>132</v>
      </c>
      <c r="I1345" s="3" t="s">
        <v>23</v>
      </c>
      <c r="J1345" s="3" t="s">
        <v>22268</v>
      </c>
      <c r="K1345" s="3" t="s">
        <v>22265</v>
      </c>
      <c r="L1345" s="3"/>
      <c r="M1345" s="3" t="s">
        <v>159</v>
      </c>
    </row>
    <row r="1346" ht="21.75" customHeight="1">
      <c r="A1346" s="3" t="s">
        <v>28</v>
      </c>
      <c r="B1346" s="3" t="s">
        <v>30179</v>
      </c>
      <c r="C1346" s="3" t="s">
        <v>165</v>
      </c>
      <c r="D1346" s="4" t="s">
        <v>19</v>
      </c>
      <c r="E1346" s="3" t="s">
        <v>20</v>
      </c>
      <c r="F1346" s="3">
        <f t="shared" si="1"/>
        <v>15</v>
      </c>
      <c r="G1346" s="3">
        <f t="shared" si="2"/>
        <v>25</v>
      </c>
      <c r="H1346" s="3" t="s">
        <v>237</v>
      </c>
      <c r="I1346" s="3" t="s">
        <v>57</v>
      </c>
      <c r="J1346" s="3" t="s">
        <v>30188</v>
      </c>
      <c r="K1346" s="3" t="s">
        <v>24932</v>
      </c>
      <c r="L1346" s="3"/>
      <c r="M1346" s="3" t="s">
        <v>27</v>
      </c>
    </row>
    <row r="1347" ht="21.75" customHeight="1">
      <c r="A1347" s="3" t="s">
        <v>7033</v>
      </c>
      <c r="B1347" s="3" t="s">
        <v>30191</v>
      </c>
      <c r="C1347" s="3" t="s">
        <v>165</v>
      </c>
      <c r="D1347" s="4" t="s">
        <v>19</v>
      </c>
      <c r="E1347" s="3" t="s">
        <v>20</v>
      </c>
      <c r="F1347" s="3">
        <f t="shared" si="1"/>
        <v>15</v>
      </c>
      <c r="G1347" s="3">
        <f t="shared" si="2"/>
        <v>25</v>
      </c>
      <c r="H1347" s="3" t="s">
        <v>237</v>
      </c>
      <c r="I1347" s="3" t="s">
        <v>57</v>
      </c>
      <c r="J1347" s="3" t="s">
        <v>30200</v>
      </c>
      <c r="K1347" s="3" t="s">
        <v>30201</v>
      </c>
      <c r="L1347" s="3"/>
      <c r="M1347" s="3" t="s">
        <v>41</v>
      </c>
    </row>
    <row r="1348" ht="21.75" customHeight="1">
      <c r="A1348" s="3" t="s">
        <v>22336</v>
      </c>
      <c r="B1348" s="3" t="s">
        <v>14045</v>
      </c>
      <c r="C1348" s="3" t="s">
        <v>165</v>
      </c>
      <c r="D1348" s="4" t="s">
        <v>19</v>
      </c>
      <c r="E1348" s="3" t="s">
        <v>20</v>
      </c>
      <c r="F1348" s="3">
        <f t="shared" si="1"/>
        <v>15</v>
      </c>
      <c r="G1348" s="3">
        <f t="shared" si="2"/>
        <v>25</v>
      </c>
      <c r="H1348" s="3" t="s">
        <v>237</v>
      </c>
      <c r="I1348" s="3" t="s">
        <v>57</v>
      </c>
      <c r="J1348" s="3" t="s">
        <v>22341</v>
      </c>
      <c r="K1348" s="3" t="s">
        <v>22339</v>
      </c>
      <c r="L1348" s="3"/>
      <c r="M1348" s="3" t="s">
        <v>27</v>
      </c>
    </row>
    <row r="1349" ht="21.75" customHeight="1">
      <c r="A1349" s="3" t="s">
        <v>30207</v>
      </c>
      <c r="B1349" s="3" t="s">
        <v>162</v>
      </c>
      <c r="C1349" s="3" t="s">
        <v>165</v>
      </c>
      <c r="D1349" s="4" t="s">
        <v>19</v>
      </c>
      <c r="E1349" s="3" t="s">
        <v>20</v>
      </c>
      <c r="F1349" s="3">
        <f t="shared" si="1"/>
        <v>15</v>
      </c>
      <c r="G1349" s="3">
        <f t="shared" si="2"/>
        <v>20</v>
      </c>
      <c r="H1349" s="3" t="s">
        <v>132</v>
      </c>
      <c r="I1349" s="3" t="s">
        <v>23</v>
      </c>
      <c r="J1349" s="3" t="s">
        <v>30214</v>
      </c>
      <c r="K1349" s="3" t="s">
        <v>30215</v>
      </c>
      <c r="L1349" s="3"/>
      <c r="M1349" s="3" t="s">
        <v>27</v>
      </c>
    </row>
    <row r="1350" ht="21.75" customHeight="1">
      <c r="A1350" s="3" t="s">
        <v>2049</v>
      </c>
      <c r="B1350" s="3" t="s">
        <v>14045</v>
      </c>
      <c r="C1350" s="3" t="s">
        <v>165</v>
      </c>
      <c r="D1350" s="4" t="s">
        <v>19</v>
      </c>
      <c r="E1350" s="3" t="s">
        <v>20</v>
      </c>
      <c r="F1350" s="3">
        <f t="shared" si="1"/>
        <v>15</v>
      </c>
      <c r="G1350" s="3">
        <f t="shared" si="2"/>
        <v>25</v>
      </c>
      <c r="H1350" s="3" t="s">
        <v>237</v>
      </c>
      <c r="I1350" s="3" t="s">
        <v>57</v>
      </c>
      <c r="J1350" s="3" t="s">
        <v>22344</v>
      </c>
      <c r="K1350" s="3" t="s">
        <v>22343</v>
      </c>
      <c r="L1350" s="3"/>
      <c r="M1350" s="3" t="s">
        <v>27</v>
      </c>
    </row>
    <row r="1351" ht="21.75" customHeight="1">
      <c r="A1351" s="3" t="s">
        <v>22346</v>
      </c>
      <c r="B1351" s="3" t="s">
        <v>14045</v>
      </c>
      <c r="C1351" s="3" t="s">
        <v>165</v>
      </c>
      <c r="D1351" s="4" t="s">
        <v>19</v>
      </c>
      <c r="E1351" s="3" t="s">
        <v>20</v>
      </c>
      <c r="F1351" s="3">
        <f t="shared" si="1"/>
        <v>15</v>
      </c>
      <c r="G1351" s="3">
        <f t="shared" si="2"/>
        <v>25</v>
      </c>
      <c r="H1351" s="3" t="s">
        <v>237</v>
      </c>
      <c r="I1351" s="3" t="s">
        <v>57</v>
      </c>
      <c r="J1351" s="3" t="s">
        <v>22353</v>
      </c>
      <c r="K1351" s="3" t="s">
        <v>22351</v>
      </c>
      <c r="L1351" s="3"/>
      <c r="M1351" s="3" t="s">
        <v>27</v>
      </c>
    </row>
    <row r="1352" ht="21.75" customHeight="1">
      <c r="A1352" s="3" t="s">
        <v>22362</v>
      </c>
      <c r="B1352" s="3" t="s">
        <v>14045</v>
      </c>
      <c r="C1352" s="3" t="s">
        <v>165</v>
      </c>
      <c r="D1352" s="4" t="s">
        <v>19</v>
      </c>
      <c r="E1352" s="3" t="s">
        <v>20</v>
      </c>
      <c r="F1352" s="3">
        <f t="shared" si="1"/>
        <v>15</v>
      </c>
      <c r="G1352" s="3">
        <f t="shared" si="2"/>
        <v>20</v>
      </c>
      <c r="H1352" s="3" t="s">
        <v>132</v>
      </c>
      <c r="I1352" s="3" t="s">
        <v>57</v>
      </c>
      <c r="J1352" s="3" t="s">
        <v>22367</v>
      </c>
      <c r="K1352" s="3" t="s">
        <v>22365</v>
      </c>
      <c r="L1352" s="3"/>
      <c r="M1352" s="3" t="s">
        <v>27</v>
      </c>
    </row>
    <row r="1353" ht="21.75" customHeight="1">
      <c r="A1353" s="3" t="s">
        <v>22377</v>
      </c>
      <c r="B1353" s="3" t="s">
        <v>14045</v>
      </c>
      <c r="C1353" s="3" t="s">
        <v>165</v>
      </c>
      <c r="D1353" s="4" t="s">
        <v>19</v>
      </c>
      <c r="E1353" s="3" t="s">
        <v>20</v>
      </c>
      <c r="F1353" s="3">
        <f t="shared" si="1"/>
        <v>15</v>
      </c>
      <c r="G1353" s="3">
        <f t="shared" si="2"/>
        <v>25</v>
      </c>
      <c r="H1353" s="3" t="s">
        <v>237</v>
      </c>
      <c r="I1353" s="3" t="s">
        <v>57</v>
      </c>
      <c r="J1353" s="3" t="s">
        <v>22381</v>
      </c>
      <c r="K1353" s="3" t="s">
        <v>22380</v>
      </c>
      <c r="L1353" s="3"/>
      <c r="M1353" s="3" t="s">
        <v>27</v>
      </c>
    </row>
    <row r="1354" ht="21.75" customHeight="1">
      <c r="A1354" s="3" t="s">
        <v>30251</v>
      </c>
      <c r="B1354" s="3" t="s">
        <v>14045</v>
      </c>
      <c r="C1354" s="3" t="s">
        <v>165</v>
      </c>
      <c r="D1354" s="4" t="s">
        <v>19</v>
      </c>
      <c r="E1354" s="3" t="s">
        <v>20</v>
      </c>
      <c r="F1354" s="3">
        <f t="shared" si="1"/>
        <v>15</v>
      </c>
      <c r="G1354" s="3">
        <f t="shared" si="2"/>
        <v>30</v>
      </c>
      <c r="H1354" s="3" t="s">
        <v>119</v>
      </c>
      <c r="I1354" s="3" t="s">
        <v>57</v>
      </c>
      <c r="J1354" s="3" t="s">
        <v>30260</v>
      </c>
      <c r="K1354" s="3" t="s">
        <v>30261</v>
      </c>
      <c r="L1354" s="3"/>
      <c r="M1354" s="3" t="s">
        <v>27</v>
      </c>
    </row>
    <row r="1355" ht="21.75" customHeight="1">
      <c r="A1355" s="3" t="s">
        <v>30264</v>
      </c>
      <c r="B1355" s="3" t="s">
        <v>162</v>
      </c>
      <c r="C1355" s="3" t="s">
        <v>165</v>
      </c>
      <c r="D1355" s="4" t="s">
        <v>19</v>
      </c>
      <c r="E1355" s="3" t="s">
        <v>20</v>
      </c>
      <c r="F1355" s="3">
        <f t="shared" si="1"/>
        <v>15</v>
      </c>
      <c r="G1355" s="3">
        <f t="shared" si="2"/>
        <v>20</v>
      </c>
      <c r="H1355" s="3" t="s">
        <v>132</v>
      </c>
      <c r="I1355" s="3" t="s">
        <v>23</v>
      </c>
      <c r="J1355" s="3" t="s">
        <v>30270</v>
      </c>
      <c r="K1355" s="3" t="s">
        <v>30271</v>
      </c>
      <c r="L1355" s="3"/>
      <c r="M1355" s="3" t="s">
        <v>27</v>
      </c>
    </row>
    <row r="1356" ht="21.75" customHeight="1">
      <c r="A1356" s="3" t="s">
        <v>22390</v>
      </c>
      <c r="B1356" s="3" t="s">
        <v>14045</v>
      </c>
      <c r="C1356" s="3" t="s">
        <v>165</v>
      </c>
      <c r="D1356" s="4" t="s">
        <v>19</v>
      </c>
      <c r="E1356" s="3" t="s">
        <v>20</v>
      </c>
      <c r="F1356" s="3">
        <f t="shared" si="1"/>
        <v>15</v>
      </c>
      <c r="G1356" s="3">
        <f t="shared" si="2"/>
        <v>25</v>
      </c>
      <c r="H1356" s="3" t="s">
        <v>237</v>
      </c>
      <c r="I1356" s="3" t="s">
        <v>57</v>
      </c>
      <c r="J1356" s="3" t="s">
        <v>22395</v>
      </c>
      <c r="K1356" s="3" t="s">
        <v>22393</v>
      </c>
      <c r="L1356" s="3"/>
      <c r="M1356" s="3" t="s">
        <v>27</v>
      </c>
    </row>
    <row r="1357" ht="21.75" customHeight="1">
      <c r="A1357" s="3" t="s">
        <v>12408</v>
      </c>
      <c r="B1357" s="3" t="s">
        <v>23036</v>
      </c>
      <c r="C1357" s="3" t="s">
        <v>165</v>
      </c>
      <c r="D1357" s="4" t="s">
        <v>19</v>
      </c>
      <c r="E1357" s="3" t="s">
        <v>20</v>
      </c>
      <c r="F1357" s="3">
        <f t="shared" si="1"/>
        <v>15</v>
      </c>
      <c r="G1357" s="3">
        <f t="shared" si="2"/>
        <v>25</v>
      </c>
      <c r="H1357" s="3" t="s">
        <v>237</v>
      </c>
      <c r="I1357" s="3" t="s">
        <v>23</v>
      </c>
      <c r="J1357" s="3" t="s">
        <v>30295</v>
      </c>
      <c r="K1357" s="3" t="s">
        <v>2383</v>
      </c>
      <c r="L1357" s="3"/>
      <c r="M1357" s="3" t="s">
        <v>41</v>
      </c>
    </row>
    <row r="1358" ht="21.75" customHeight="1">
      <c r="A1358" s="3" t="s">
        <v>4428</v>
      </c>
      <c r="B1358" s="3" t="s">
        <v>7891</v>
      </c>
      <c r="C1358" s="3" t="s">
        <v>165</v>
      </c>
      <c r="D1358" s="4" t="s">
        <v>19</v>
      </c>
      <c r="E1358" s="3" t="s">
        <v>21</v>
      </c>
      <c r="F1358" s="3">
        <f t="shared" si="1"/>
        <v>15</v>
      </c>
      <c r="G1358" s="3">
        <f t="shared" si="2"/>
        <v>20</v>
      </c>
      <c r="H1358" s="3" t="s">
        <v>132</v>
      </c>
      <c r="I1358" s="3" t="s">
        <v>57</v>
      </c>
      <c r="J1358" s="3" t="s">
        <v>30305</v>
      </c>
      <c r="K1358" s="3" t="s">
        <v>30307</v>
      </c>
      <c r="L1358" s="3"/>
      <c r="M1358" s="3" t="s">
        <v>27</v>
      </c>
    </row>
    <row r="1359" ht="21.75" customHeight="1">
      <c r="A1359" s="3" t="s">
        <v>22461</v>
      </c>
      <c r="B1359" s="3" t="s">
        <v>162</v>
      </c>
      <c r="C1359" s="3" t="s">
        <v>165</v>
      </c>
      <c r="D1359" s="4" t="s">
        <v>19</v>
      </c>
      <c r="E1359" s="3" t="s">
        <v>20</v>
      </c>
      <c r="F1359" s="3">
        <f t="shared" si="1"/>
        <v>15</v>
      </c>
      <c r="G1359" s="3">
        <f t="shared" si="2"/>
        <v>20</v>
      </c>
      <c r="H1359" s="3" t="s">
        <v>132</v>
      </c>
      <c r="I1359" s="3" t="s">
        <v>23</v>
      </c>
      <c r="J1359" s="3" t="s">
        <v>22466</v>
      </c>
      <c r="K1359" s="3" t="s">
        <v>22463</v>
      </c>
      <c r="L1359" s="3"/>
      <c r="M1359" s="3" t="s">
        <v>27</v>
      </c>
    </row>
    <row r="1360" ht="21.75" customHeight="1">
      <c r="A1360" s="3" t="s">
        <v>2654</v>
      </c>
      <c r="B1360" s="3" t="s">
        <v>14016</v>
      </c>
      <c r="C1360" s="3" t="s">
        <v>165</v>
      </c>
      <c r="D1360" s="4" t="s">
        <v>19</v>
      </c>
      <c r="E1360" s="3" t="s">
        <v>20</v>
      </c>
      <c r="F1360" s="3">
        <f t="shared" si="1"/>
        <v>15</v>
      </c>
      <c r="G1360" s="3">
        <f t="shared" si="2"/>
        <v>20</v>
      </c>
      <c r="H1360" s="3" t="s">
        <v>132</v>
      </c>
      <c r="I1360" s="3" t="s">
        <v>50</v>
      </c>
      <c r="J1360" s="3" t="s">
        <v>30323</v>
      </c>
      <c r="K1360" s="3" t="s">
        <v>15081</v>
      </c>
      <c r="L1360" s="3"/>
      <c r="M1360" s="3" t="s">
        <v>27</v>
      </c>
    </row>
    <row r="1361" ht="21.75" customHeight="1">
      <c r="A1361" s="3" t="s">
        <v>30325</v>
      </c>
      <c r="B1361" s="3" t="s">
        <v>162</v>
      </c>
      <c r="C1361" s="3" t="s">
        <v>165</v>
      </c>
      <c r="D1361" s="4" t="s">
        <v>19</v>
      </c>
      <c r="E1361" s="3" t="s">
        <v>20</v>
      </c>
      <c r="F1361" s="3">
        <f t="shared" si="1"/>
        <v>15</v>
      </c>
      <c r="G1361" s="3">
        <f t="shared" si="2"/>
        <v>20</v>
      </c>
      <c r="H1361" s="3" t="s">
        <v>132</v>
      </c>
      <c r="I1361" s="3" t="s">
        <v>23</v>
      </c>
      <c r="J1361" s="3" t="s">
        <v>30330</v>
      </c>
      <c r="K1361" s="3" t="s">
        <v>30331</v>
      </c>
      <c r="L1361" s="3"/>
      <c r="M1361" s="3" t="s">
        <v>27</v>
      </c>
    </row>
    <row r="1362" ht="21.75" customHeight="1">
      <c r="A1362" s="3" t="s">
        <v>12268</v>
      </c>
      <c r="B1362" s="3" t="s">
        <v>10545</v>
      </c>
      <c r="C1362" s="3" t="s">
        <v>165</v>
      </c>
      <c r="D1362" s="4" t="s">
        <v>19</v>
      </c>
      <c r="E1362" s="3" t="s">
        <v>20</v>
      </c>
      <c r="F1362" s="3">
        <f t="shared" si="1"/>
        <v>15</v>
      </c>
      <c r="G1362" s="3">
        <f t="shared" si="2"/>
        <v>28</v>
      </c>
      <c r="H1362" s="3" t="s">
        <v>8507</v>
      </c>
      <c r="I1362" s="3" t="s">
        <v>23</v>
      </c>
      <c r="J1362" s="3" t="s">
        <v>12277</v>
      </c>
      <c r="K1362" s="3" t="s">
        <v>12274</v>
      </c>
      <c r="L1362" s="3"/>
      <c r="M1362" s="3" t="s">
        <v>159</v>
      </c>
    </row>
    <row r="1363" ht="21.75" customHeight="1">
      <c r="A1363" s="3" t="s">
        <v>751</v>
      </c>
      <c r="B1363" s="3" t="s">
        <v>30337</v>
      </c>
      <c r="C1363" s="3" t="s">
        <v>165</v>
      </c>
      <c r="D1363" s="4" t="s">
        <v>19</v>
      </c>
      <c r="E1363" s="3" t="s">
        <v>21</v>
      </c>
      <c r="F1363" s="3">
        <f t="shared" si="1"/>
        <v>15</v>
      </c>
      <c r="G1363" s="3">
        <f t="shared" si="2"/>
        <v>25</v>
      </c>
      <c r="H1363" s="3" t="s">
        <v>237</v>
      </c>
      <c r="I1363" s="3" t="s">
        <v>57</v>
      </c>
      <c r="J1363" s="3" t="s">
        <v>30344</v>
      </c>
      <c r="K1363" s="3" t="s">
        <v>30345</v>
      </c>
      <c r="L1363" s="3"/>
      <c r="M1363" s="3" t="s">
        <v>41</v>
      </c>
    </row>
    <row r="1364" ht="21.75" customHeight="1">
      <c r="A1364" s="3" t="s">
        <v>28</v>
      </c>
      <c r="B1364" s="3" t="s">
        <v>80</v>
      </c>
      <c r="C1364" s="3" t="s">
        <v>165</v>
      </c>
      <c r="D1364" s="4" t="s">
        <v>19</v>
      </c>
      <c r="E1364" s="3" t="s">
        <v>20</v>
      </c>
      <c r="F1364" s="3">
        <f t="shared" si="1"/>
        <v>15</v>
      </c>
      <c r="G1364" s="3">
        <f t="shared" si="2"/>
        <v>20</v>
      </c>
      <c r="H1364" s="3" t="s">
        <v>132</v>
      </c>
      <c r="I1364" s="3" t="s">
        <v>69</v>
      </c>
      <c r="J1364" s="3" t="s">
        <v>2948</v>
      </c>
      <c r="K1364" s="3" t="s">
        <v>1616</v>
      </c>
      <c r="L1364" s="3"/>
      <c r="M1364" s="3" t="s">
        <v>27</v>
      </c>
    </row>
    <row r="1365" ht="21.75" customHeight="1">
      <c r="A1365" s="3" t="s">
        <v>22430</v>
      </c>
      <c r="B1365" s="3" t="s">
        <v>4137</v>
      </c>
      <c r="C1365" s="3" t="s">
        <v>165</v>
      </c>
      <c r="D1365" s="4" t="s">
        <v>19</v>
      </c>
      <c r="E1365" s="3" t="s">
        <v>20</v>
      </c>
      <c r="F1365" s="3">
        <f t="shared" si="1"/>
        <v>15</v>
      </c>
      <c r="G1365" s="3">
        <f t="shared" si="2"/>
        <v>23</v>
      </c>
      <c r="H1365" s="3" t="s">
        <v>970</v>
      </c>
      <c r="I1365" s="3" t="s">
        <v>50</v>
      </c>
      <c r="J1365" s="3" t="s">
        <v>22433</v>
      </c>
      <c r="K1365" s="3" t="s">
        <v>914</v>
      </c>
      <c r="L1365" s="3"/>
      <c r="M1365" s="3" t="s">
        <v>257</v>
      </c>
    </row>
    <row r="1366" ht="21.75" customHeight="1">
      <c r="A1366" s="3" t="s">
        <v>28</v>
      </c>
      <c r="B1366" s="3" t="s">
        <v>80</v>
      </c>
      <c r="C1366" s="3" t="s">
        <v>165</v>
      </c>
      <c r="D1366" s="4" t="s">
        <v>19</v>
      </c>
      <c r="E1366" s="3" t="s">
        <v>20</v>
      </c>
      <c r="F1366" s="3">
        <f t="shared" si="1"/>
        <v>15</v>
      </c>
      <c r="G1366" s="3">
        <f t="shared" si="2"/>
        <v>20</v>
      </c>
      <c r="H1366" s="3" t="s">
        <v>132</v>
      </c>
      <c r="I1366" s="3" t="s">
        <v>50</v>
      </c>
      <c r="J1366" s="3" t="s">
        <v>2948</v>
      </c>
      <c r="K1366" s="3" t="s">
        <v>1616</v>
      </c>
      <c r="L1366" s="3"/>
      <c r="M1366" s="3" t="s">
        <v>27</v>
      </c>
    </row>
    <row r="1367" ht="21.75" customHeight="1">
      <c r="A1367" s="3" t="s">
        <v>30362</v>
      </c>
      <c r="B1367" s="3" t="s">
        <v>3611</v>
      </c>
      <c r="C1367" s="3" t="s">
        <v>165</v>
      </c>
      <c r="D1367" s="4" t="s">
        <v>19</v>
      </c>
      <c r="E1367" s="3" t="s">
        <v>20</v>
      </c>
      <c r="F1367" s="3">
        <f t="shared" si="1"/>
        <v>15</v>
      </c>
      <c r="G1367" s="3">
        <f t="shared" si="2"/>
        <v>25</v>
      </c>
      <c r="H1367" s="3" t="s">
        <v>237</v>
      </c>
      <c r="I1367" s="3" t="s">
        <v>57</v>
      </c>
      <c r="J1367" s="3" t="s">
        <v>30367</v>
      </c>
      <c r="K1367" s="3" t="s">
        <v>3615</v>
      </c>
      <c r="L1367" s="3"/>
      <c r="M1367" s="3" t="s">
        <v>35</v>
      </c>
    </row>
    <row r="1368" ht="21.75" customHeight="1">
      <c r="A1368" s="3" t="s">
        <v>22355</v>
      </c>
      <c r="B1368" s="3" t="s">
        <v>536</v>
      </c>
      <c r="C1368" s="3" t="s">
        <v>165</v>
      </c>
      <c r="D1368" s="4" t="s">
        <v>19</v>
      </c>
      <c r="E1368" s="3" t="s">
        <v>20</v>
      </c>
      <c r="F1368" s="3">
        <f t="shared" si="1"/>
        <v>15</v>
      </c>
      <c r="G1368" s="3">
        <f t="shared" si="2"/>
        <v>25</v>
      </c>
      <c r="H1368" s="3" t="s">
        <v>237</v>
      </c>
      <c r="I1368" s="3" t="s">
        <v>57</v>
      </c>
      <c r="J1368" s="3" t="s">
        <v>22360</v>
      </c>
      <c r="K1368" s="3" t="s">
        <v>22358</v>
      </c>
      <c r="L1368" s="3"/>
      <c r="M1368" s="3" t="s">
        <v>35</v>
      </c>
    </row>
    <row r="1369" ht="21.75" customHeight="1">
      <c r="A1369" s="3" t="s">
        <v>5879</v>
      </c>
      <c r="B1369" s="3" t="s">
        <v>172</v>
      </c>
      <c r="C1369" s="3" t="s">
        <v>165</v>
      </c>
      <c r="D1369" s="4" t="s">
        <v>19</v>
      </c>
      <c r="E1369" s="3" t="s">
        <v>20</v>
      </c>
      <c r="F1369" s="3">
        <f t="shared" si="1"/>
        <v>15</v>
      </c>
      <c r="G1369" s="3">
        <f t="shared" si="2"/>
        <v>20</v>
      </c>
      <c r="H1369" s="3" t="s">
        <v>132</v>
      </c>
      <c r="I1369" s="3" t="s">
        <v>23</v>
      </c>
      <c r="J1369" s="3" t="s">
        <v>30385</v>
      </c>
      <c r="K1369" s="3" t="s">
        <v>2661</v>
      </c>
      <c r="L1369" s="3"/>
      <c r="M1369" s="3" t="s">
        <v>27</v>
      </c>
    </row>
    <row r="1370" ht="21.75" customHeight="1">
      <c r="A1370" s="3" t="s">
        <v>30394</v>
      </c>
      <c r="B1370" s="3" t="s">
        <v>30191</v>
      </c>
      <c r="C1370" s="3" t="s">
        <v>165</v>
      </c>
      <c r="D1370" s="4" t="s">
        <v>19</v>
      </c>
      <c r="E1370" s="3" t="s">
        <v>20</v>
      </c>
      <c r="F1370" s="3">
        <f t="shared" si="1"/>
        <v>15</v>
      </c>
      <c r="G1370" s="3">
        <f t="shared" si="2"/>
        <v>25</v>
      </c>
      <c r="H1370" s="3" t="s">
        <v>237</v>
      </c>
      <c r="I1370" s="3" t="s">
        <v>57</v>
      </c>
      <c r="J1370" s="3" t="s">
        <v>30402</v>
      </c>
      <c r="K1370" s="3" t="s">
        <v>166</v>
      </c>
      <c r="L1370" s="3"/>
      <c r="M1370" s="3" t="s">
        <v>41</v>
      </c>
    </row>
    <row r="1371" ht="21.75" customHeight="1">
      <c r="A1371" s="3" t="s">
        <v>28</v>
      </c>
      <c r="B1371" s="3" t="s">
        <v>80</v>
      </c>
      <c r="C1371" s="3" t="s">
        <v>165</v>
      </c>
      <c r="D1371" s="4" t="s">
        <v>19</v>
      </c>
      <c r="E1371" s="3" t="s">
        <v>20</v>
      </c>
      <c r="F1371" s="3">
        <f t="shared" si="1"/>
        <v>15</v>
      </c>
      <c r="G1371" s="3">
        <f t="shared" si="2"/>
        <v>20</v>
      </c>
      <c r="H1371" s="3" t="s">
        <v>132</v>
      </c>
      <c r="I1371" s="3" t="s">
        <v>50</v>
      </c>
      <c r="J1371" s="3" t="s">
        <v>30410</v>
      </c>
      <c r="K1371" s="3" t="s">
        <v>1616</v>
      </c>
      <c r="L1371" s="3"/>
      <c r="M1371" s="3" t="s">
        <v>27</v>
      </c>
    </row>
    <row r="1372" ht="21.75" customHeight="1">
      <c r="A1372" s="3" t="s">
        <v>22162</v>
      </c>
      <c r="B1372" s="3" t="s">
        <v>22163</v>
      </c>
      <c r="C1372" s="3" t="s">
        <v>165</v>
      </c>
      <c r="D1372" s="4" t="s">
        <v>19</v>
      </c>
      <c r="E1372" s="3" t="s">
        <v>20</v>
      </c>
      <c r="F1372" s="3">
        <f t="shared" si="1"/>
        <v>15</v>
      </c>
      <c r="G1372" s="3">
        <f t="shared" si="2"/>
        <v>30</v>
      </c>
      <c r="H1372" s="3" t="s">
        <v>119</v>
      </c>
      <c r="I1372" s="3" t="s">
        <v>57</v>
      </c>
      <c r="J1372" s="3" t="s">
        <v>22167</v>
      </c>
      <c r="K1372" s="3" t="s">
        <v>22166</v>
      </c>
      <c r="L1372" s="3"/>
      <c r="M1372" s="3" t="s">
        <v>35</v>
      </c>
    </row>
    <row r="1373" ht="21.75" customHeight="1">
      <c r="A1373" s="3" t="s">
        <v>12408</v>
      </c>
      <c r="B1373" s="3" t="s">
        <v>25700</v>
      </c>
      <c r="C1373" s="3" t="s">
        <v>165</v>
      </c>
      <c r="D1373" s="4" t="s">
        <v>19</v>
      </c>
      <c r="E1373" s="3" t="s">
        <v>21</v>
      </c>
      <c r="F1373" s="3">
        <f t="shared" si="1"/>
        <v>15</v>
      </c>
      <c r="G1373" s="3">
        <f t="shared" si="2"/>
        <v>20</v>
      </c>
      <c r="H1373" s="3" t="s">
        <v>132</v>
      </c>
      <c r="I1373" s="3" t="s">
        <v>57</v>
      </c>
      <c r="J1373" s="3" t="s">
        <v>30424</v>
      </c>
      <c r="K1373" s="3" t="s">
        <v>30425</v>
      </c>
      <c r="L1373" s="3"/>
      <c r="M1373" s="3" t="s">
        <v>27</v>
      </c>
    </row>
    <row r="1374" ht="21.75" customHeight="1">
      <c r="A1374" s="3" t="s">
        <v>22477</v>
      </c>
      <c r="B1374" s="3" t="s">
        <v>162</v>
      </c>
      <c r="C1374" s="3" t="s">
        <v>165</v>
      </c>
      <c r="D1374" s="4" t="s">
        <v>19</v>
      </c>
      <c r="E1374" s="3" t="s">
        <v>20</v>
      </c>
      <c r="F1374" s="3">
        <f t="shared" si="1"/>
        <v>15</v>
      </c>
      <c r="G1374" s="3">
        <f t="shared" si="2"/>
        <v>20</v>
      </c>
      <c r="H1374" s="3" t="s">
        <v>132</v>
      </c>
      <c r="I1374" s="3" t="s">
        <v>23</v>
      </c>
      <c r="J1374" s="3" t="s">
        <v>22483</v>
      </c>
      <c r="K1374" s="3" t="s">
        <v>22480</v>
      </c>
      <c r="L1374" s="3"/>
      <c r="M1374" s="3" t="s">
        <v>27</v>
      </c>
    </row>
    <row r="1375" ht="21.75" customHeight="1">
      <c r="A1375" s="3" t="s">
        <v>12408</v>
      </c>
      <c r="B1375" s="3" t="s">
        <v>30431</v>
      </c>
      <c r="C1375" s="3" t="s">
        <v>165</v>
      </c>
      <c r="D1375" s="4" t="s">
        <v>19</v>
      </c>
      <c r="E1375" s="3" t="s">
        <v>20</v>
      </c>
      <c r="F1375" s="3">
        <f t="shared" si="1"/>
        <v>15</v>
      </c>
      <c r="G1375" s="3">
        <f t="shared" si="2"/>
        <v>30</v>
      </c>
      <c r="H1375" s="3" t="s">
        <v>119</v>
      </c>
      <c r="I1375" s="3" t="s">
        <v>23</v>
      </c>
      <c r="J1375" s="3" t="s">
        <v>30439</v>
      </c>
      <c r="K1375" s="3" t="s">
        <v>30440</v>
      </c>
      <c r="L1375" s="3"/>
      <c r="M1375" s="3" t="s">
        <v>41</v>
      </c>
    </row>
    <row r="1376" ht="21.75" customHeight="1">
      <c r="A1376" s="3" t="s">
        <v>2654</v>
      </c>
      <c r="B1376" s="3" t="s">
        <v>7920</v>
      </c>
      <c r="C1376" s="3" t="s">
        <v>165</v>
      </c>
      <c r="D1376" s="4" t="s">
        <v>19</v>
      </c>
      <c r="E1376" s="3" t="s">
        <v>20</v>
      </c>
      <c r="F1376" s="3">
        <f t="shared" si="1"/>
        <v>15</v>
      </c>
      <c r="G1376" s="3">
        <f t="shared" si="2"/>
        <v>20</v>
      </c>
      <c r="H1376" s="3" t="s">
        <v>132</v>
      </c>
      <c r="I1376" s="3" t="s">
        <v>57</v>
      </c>
      <c r="J1376" s="3" t="s">
        <v>30454</v>
      </c>
      <c r="K1376" s="3" t="s">
        <v>4591</v>
      </c>
      <c r="L1376" s="3"/>
      <c r="M1376" s="3" t="s">
        <v>41</v>
      </c>
    </row>
    <row r="1377" ht="21.75" customHeight="1">
      <c r="A1377" s="3" t="s">
        <v>30455</v>
      </c>
      <c r="B1377" s="3" t="s">
        <v>720</v>
      </c>
      <c r="C1377" s="3" t="s">
        <v>165</v>
      </c>
      <c r="D1377" s="4" t="s">
        <v>19</v>
      </c>
      <c r="E1377" s="3" t="s">
        <v>20</v>
      </c>
      <c r="F1377" s="3">
        <f t="shared" si="1"/>
        <v>15</v>
      </c>
      <c r="G1377" s="3">
        <f t="shared" si="2"/>
        <v>25</v>
      </c>
      <c r="H1377" s="3" t="s">
        <v>237</v>
      </c>
      <c r="I1377" s="3" t="s">
        <v>57</v>
      </c>
      <c r="J1377" s="3" t="s">
        <v>30469</v>
      </c>
      <c r="K1377" s="3" t="s">
        <v>30470</v>
      </c>
      <c r="L1377" s="3"/>
      <c r="M1377" s="3" t="s">
        <v>35</v>
      </c>
    </row>
    <row r="1378" ht="21.75" customHeight="1">
      <c r="A1378" s="3" t="s">
        <v>4638</v>
      </c>
      <c r="B1378" s="3" t="s">
        <v>13081</v>
      </c>
      <c r="C1378" s="3" t="s">
        <v>165</v>
      </c>
      <c r="D1378" s="4" t="s">
        <v>19</v>
      </c>
      <c r="E1378" s="3" t="s">
        <v>20</v>
      </c>
      <c r="F1378" s="3">
        <f t="shared" si="1"/>
        <v>15</v>
      </c>
      <c r="G1378" s="3">
        <f t="shared" si="2"/>
        <v>20</v>
      </c>
      <c r="H1378" s="3" t="s">
        <v>132</v>
      </c>
      <c r="I1378" s="3" t="s">
        <v>23</v>
      </c>
      <c r="J1378" s="3" t="s">
        <v>30479</v>
      </c>
      <c r="K1378" s="3" t="s">
        <v>23150</v>
      </c>
      <c r="L1378" s="3"/>
      <c r="M1378" s="3" t="s">
        <v>257</v>
      </c>
    </row>
    <row r="1379" ht="21.75" customHeight="1">
      <c r="A1379" s="3" t="s">
        <v>30480</v>
      </c>
      <c r="B1379" s="3" t="s">
        <v>12460</v>
      </c>
      <c r="C1379" s="3" t="s">
        <v>165</v>
      </c>
      <c r="D1379" s="4" t="s">
        <v>19</v>
      </c>
      <c r="E1379" s="3" t="s">
        <v>20</v>
      </c>
      <c r="F1379" s="3">
        <f t="shared" si="1"/>
        <v>15</v>
      </c>
      <c r="G1379" s="3">
        <f t="shared" si="2"/>
        <v>25</v>
      </c>
      <c r="H1379" s="3" t="s">
        <v>237</v>
      </c>
      <c r="I1379" s="3" t="s">
        <v>57</v>
      </c>
      <c r="J1379" s="3" t="s">
        <v>30489</v>
      </c>
      <c r="K1379" s="3" t="s">
        <v>23370</v>
      </c>
      <c r="L1379" s="3"/>
      <c r="M1379" s="3" t="s">
        <v>35</v>
      </c>
    </row>
    <row r="1380" ht="21.75" customHeight="1">
      <c r="A1380" s="3" t="s">
        <v>30490</v>
      </c>
      <c r="B1380" s="3" t="s">
        <v>30492</v>
      </c>
      <c r="C1380" s="3" t="s">
        <v>165</v>
      </c>
      <c r="D1380" s="4" t="s">
        <v>19</v>
      </c>
      <c r="E1380" s="3" t="s">
        <v>127</v>
      </c>
      <c r="F1380" s="3">
        <f t="shared" si="1"/>
        <v>15</v>
      </c>
      <c r="G1380" s="3">
        <f t="shared" si="2"/>
        <v>25</v>
      </c>
      <c r="H1380" s="3" t="s">
        <v>237</v>
      </c>
      <c r="I1380" s="3" t="s">
        <v>57</v>
      </c>
      <c r="J1380" s="3" t="s">
        <v>30498</v>
      </c>
      <c r="K1380" s="3" t="s">
        <v>30499</v>
      </c>
      <c r="L1380" s="3"/>
      <c r="M1380" s="3" t="s">
        <v>27</v>
      </c>
    </row>
    <row r="1381" ht="21.75" customHeight="1">
      <c r="A1381" s="3" t="s">
        <v>22436</v>
      </c>
      <c r="B1381" s="3" t="s">
        <v>22438</v>
      </c>
      <c r="C1381" s="3" t="s">
        <v>165</v>
      </c>
      <c r="D1381" s="4" t="s">
        <v>19</v>
      </c>
      <c r="E1381" s="3" t="s">
        <v>20</v>
      </c>
      <c r="F1381" s="3">
        <f t="shared" si="1"/>
        <v>15</v>
      </c>
      <c r="G1381" s="3">
        <f t="shared" si="2"/>
        <v>25</v>
      </c>
      <c r="H1381" s="3" t="s">
        <v>237</v>
      </c>
      <c r="I1381" s="3" t="s">
        <v>23</v>
      </c>
      <c r="J1381" s="3" t="s">
        <v>22445</v>
      </c>
      <c r="K1381" s="3" t="s">
        <v>22442</v>
      </c>
      <c r="L1381" s="3"/>
      <c r="M1381" s="3" t="s">
        <v>35</v>
      </c>
    </row>
    <row r="1382" ht="21.75" customHeight="1">
      <c r="A1382" s="3" t="s">
        <v>5879</v>
      </c>
      <c r="B1382" s="3" t="s">
        <v>22438</v>
      </c>
      <c r="C1382" s="3" t="s">
        <v>165</v>
      </c>
      <c r="D1382" s="4" t="s">
        <v>19</v>
      </c>
      <c r="E1382" s="3" t="s">
        <v>20</v>
      </c>
      <c r="F1382" s="3">
        <f t="shared" si="1"/>
        <v>15</v>
      </c>
      <c r="G1382" s="3">
        <f t="shared" si="2"/>
        <v>20</v>
      </c>
      <c r="H1382" s="3" t="s">
        <v>132</v>
      </c>
      <c r="I1382" s="3" t="s">
        <v>23</v>
      </c>
      <c r="J1382" s="3" t="s">
        <v>30516</v>
      </c>
      <c r="K1382" s="3" t="s">
        <v>22442</v>
      </c>
      <c r="L1382" s="3"/>
      <c r="M1382" s="3" t="s">
        <v>35</v>
      </c>
    </row>
    <row r="1383" ht="21.75" customHeight="1">
      <c r="A1383" s="3" t="s">
        <v>30517</v>
      </c>
      <c r="B1383" s="3" t="s">
        <v>30518</v>
      </c>
      <c r="C1383" s="3" t="s">
        <v>165</v>
      </c>
      <c r="D1383" s="4" t="s">
        <v>19</v>
      </c>
      <c r="E1383" s="3" t="s">
        <v>20</v>
      </c>
      <c r="F1383" s="3">
        <f t="shared" si="1"/>
        <v>15</v>
      </c>
      <c r="G1383" s="3">
        <f t="shared" si="2"/>
        <v>27</v>
      </c>
      <c r="H1383" s="3" t="s">
        <v>23549</v>
      </c>
      <c r="I1383" s="3" t="s">
        <v>57</v>
      </c>
      <c r="J1383" s="3" t="s">
        <v>30529</v>
      </c>
      <c r="K1383" s="3" t="s">
        <v>166</v>
      </c>
      <c r="L1383" s="3"/>
      <c r="M1383" s="3" t="s">
        <v>159</v>
      </c>
    </row>
    <row r="1384" ht="21.75" customHeight="1">
      <c r="A1384" s="3" t="s">
        <v>5424</v>
      </c>
      <c r="B1384" s="3" t="s">
        <v>16565</v>
      </c>
      <c r="C1384" s="3" t="s">
        <v>165</v>
      </c>
      <c r="D1384" s="4" t="s">
        <v>19</v>
      </c>
      <c r="E1384" s="3" t="s">
        <v>20</v>
      </c>
      <c r="F1384" s="3">
        <f t="shared" si="1"/>
        <v>15</v>
      </c>
      <c r="G1384" s="3">
        <f t="shared" si="2"/>
        <v>20</v>
      </c>
      <c r="H1384" s="3" t="s">
        <v>132</v>
      </c>
      <c r="I1384" s="3" t="s">
        <v>57</v>
      </c>
      <c r="J1384" s="3" t="s">
        <v>30535</v>
      </c>
      <c r="K1384" s="3" t="s">
        <v>30536</v>
      </c>
      <c r="L1384" s="3"/>
      <c r="M1384" s="3" t="s">
        <v>35</v>
      </c>
    </row>
    <row r="1385" ht="21.75" customHeight="1">
      <c r="A1385" s="3" t="s">
        <v>5879</v>
      </c>
      <c r="B1385" s="3" t="s">
        <v>12618</v>
      </c>
      <c r="C1385" s="3" t="s">
        <v>165</v>
      </c>
      <c r="D1385" s="4" t="s">
        <v>19</v>
      </c>
      <c r="E1385" s="3" t="s">
        <v>20</v>
      </c>
      <c r="F1385" s="3">
        <f t="shared" si="1"/>
        <v>15</v>
      </c>
      <c r="G1385" s="3">
        <f t="shared" si="2"/>
        <v>20</v>
      </c>
      <c r="H1385" s="3" t="s">
        <v>132</v>
      </c>
      <c r="I1385" s="3" t="s">
        <v>57</v>
      </c>
      <c r="J1385" s="3" t="s">
        <v>30544</v>
      </c>
      <c r="K1385" s="3" t="s">
        <v>25512</v>
      </c>
      <c r="L1385" s="3"/>
      <c r="M1385" s="3" t="s">
        <v>35</v>
      </c>
    </row>
    <row r="1386" ht="21.75" customHeight="1">
      <c r="A1386" s="3" t="s">
        <v>30546</v>
      </c>
      <c r="B1386" s="3" t="s">
        <v>10214</v>
      </c>
      <c r="C1386" s="3" t="s">
        <v>165</v>
      </c>
      <c r="D1386" s="4" t="s">
        <v>19</v>
      </c>
      <c r="E1386" s="3" t="s">
        <v>20</v>
      </c>
      <c r="F1386" s="3">
        <f t="shared" si="1"/>
        <v>15</v>
      </c>
      <c r="G1386" s="3">
        <f t="shared" si="2"/>
        <v>20</v>
      </c>
      <c r="H1386" s="3" t="s">
        <v>132</v>
      </c>
      <c r="I1386" s="3" t="s">
        <v>23</v>
      </c>
      <c r="J1386" s="3" t="s">
        <v>30550</v>
      </c>
      <c r="K1386" s="3" t="s">
        <v>23122</v>
      </c>
      <c r="L1386" s="3"/>
      <c r="M1386" s="3" t="s">
        <v>41</v>
      </c>
    </row>
    <row r="1387" ht="21.75" customHeight="1">
      <c r="A1387" s="3" t="s">
        <v>22626</v>
      </c>
      <c r="B1387" s="3" t="s">
        <v>8663</v>
      </c>
      <c r="C1387" s="3" t="s">
        <v>165</v>
      </c>
      <c r="D1387" s="4" t="s">
        <v>19</v>
      </c>
      <c r="E1387" s="3" t="s">
        <v>20</v>
      </c>
      <c r="F1387" s="3">
        <f t="shared" si="1"/>
        <v>15</v>
      </c>
      <c r="G1387" s="3">
        <f t="shared" si="2"/>
        <v>20</v>
      </c>
      <c r="H1387" s="3" t="s">
        <v>132</v>
      </c>
      <c r="I1387" s="3" t="s">
        <v>23</v>
      </c>
      <c r="J1387" s="3" t="s">
        <v>22630</v>
      </c>
      <c r="K1387" s="3" t="s">
        <v>16446</v>
      </c>
      <c r="L1387" s="3"/>
      <c r="M1387" s="3" t="s">
        <v>41</v>
      </c>
    </row>
    <row r="1388" ht="21.75" customHeight="1">
      <c r="A1388" s="3" t="s">
        <v>5663</v>
      </c>
      <c r="B1388" s="3" t="s">
        <v>7380</v>
      </c>
      <c r="C1388" s="3" t="s">
        <v>165</v>
      </c>
      <c r="D1388" s="4" t="s">
        <v>19</v>
      </c>
      <c r="E1388" s="3" t="s">
        <v>20</v>
      </c>
      <c r="F1388" s="3">
        <f t="shared" si="1"/>
        <v>15</v>
      </c>
      <c r="G1388" s="3">
        <f t="shared" si="2"/>
        <v>22</v>
      </c>
      <c r="H1388" s="3" t="s">
        <v>6972</v>
      </c>
      <c r="I1388" s="3" t="s">
        <v>23</v>
      </c>
      <c r="J1388" s="3" t="s">
        <v>22585</v>
      </c>
      <c r="K1388" s="3" t="s">
        <v>22583</v>
      </c>
      <c r="L1388" s="3"/>
      <c r="M1388" s="3" t="s">
        <v>27</v>
      </c>
    </row>
    <row r="1389" ht="21.75" customHeight="1">
      <c r="A1389" s="3" t="s">
        <v>30578</v>
      </c>
      <c r="B1389" s="3" t="s">
        <v>30580</v>
      </c>
      <c r="C1389" s="3" t="s">
        <v>165</v>
      </c>
      <c r="D1389" s="4" t="s">
        <v>19</v>
      </c>
      <c r="E1389" s="3" t="s">
        <v>127</v>
      </c>
      <c r="F1389" s="3">
        <f t="shared" si="1"/>
        <v>15</v>
      </c>
      <c r="G1389" s="3">
        <f t="shared" si="2"/>
        <v>20</v>
      </c>
      <c r="H1389" s="3" t="s">
        <v>132</v>
      </c>
      <c r="I1389" s="3" t="s">
        <v>69</v>
      </c>
      <c r="J1389" s="3" t="s">
        <v>30590</v>
      </c>
      <c r="K1389" s="3" t="s">
        <v>30591</v>
      </c>
      <c r="L1389" s="3"/>
      <c r="M1389" s="3" t="s">
        <v>41</v>
      </c>
    </row>
    <row r="1390" ht="21.75" customHeight="1">
      <c r="A1390" s="3" t="s">
        <v>642</v>
      </c>
      <c r="B1390" s="3" t="s">
        <v>10545</v>
      </c>
      <c r="C1390" s="3" t="s">
        <v>165</v>
      </c>
      <c r="D1390" s="4" t="s">
        <v>19</v>
      </c>
      <c r="E1390" s="3" t="s">
        <v>21</v>
      </c>
      <c r="F1390" s="3">
        <f t="shared" si="1"/>
        <v>15</v>
      </c>
      <c r="G1390" s="3">
        <f t="shared" si="2"/>
        <v>25</v>
      </c>
      <c r="H1390" s="3" t="s">
        <v>237</v>
      </c>
      <c r="I1390" s="3" t="s">
        <v>57</v>
      </c>
      <c r="J1390" s="3" t="s">
        <v>30603</v>
      </c>
      <c r="K1390" s="3" t="s">
        <v>30605</v>
      </c>
      <c r="L1390" s="3"/>
      <c r="M1390" s="3" t="s">
        <v>159</v>
      </c>
    </row>
    <row r="1391" ht="21.75" customHeight="1">
      <c r="A1391" s="3" t="s">
        <v>28</v>
      </c>
      <c r="B1391" s="3" t="s">
        <v>22517</v>
      </c>
      <c r="C1391" s="3" t="s">
        <v>165</v>
      </c>
      <c r="D1391" s="4" t="s">
        <v>19</v>
      </c>
      <c r="E1391" s="3" t="s">
        <v>20</v>
      </c>
      <c r="F1391" s="3">
        <f t="shared" si="1"/>
        <v>15</v>
      </c>
      <c r="G1391" s="3">
        <f t="shared" si="2"/>
        <v>20</v>
      </c>
      <c r="H1391" s="3" t="s">
        <v>132</v>
      </c>
      <c r="I1391" s="3" t="s">
        <v>57</v>
      </c>
      <c r="J1391" s="3" t="s">
        <v>22524</v>
      </c>
      <c r="K1391" s="3" t="s">
        <v>22522</v>
      </c>
      <c r="L1391" s="3"/>
      <c r="M1391" s="3" t="s">
        <v>159</v>
      </c>
    </row>
    <row r="1392" ht="21.75" customHeight="1">
      <c r="A1392" s="3" t="s">
        <v>16221</v>
      </c>
      <c r="B1392" s="3" t="s">
        <v>14398</v>
      </c>
      <c r="C1392" s="3" t="s">
        <v>165</v>
      </c>
      <c r="D1392" s="4" t="s">
        <v>19</v>
      </c>
      <c r="E1392" s="3" t="s">
        <v>20</v>
      </c>
      <c r="F1392" s="3">
        <f t="shared" si="1"/>
        <v>15</v>
      </c>
      <c r="G1392" s="3">
        <f t="shared" si="2"/>
        <v>18</v>
      </c>
      <c r="H1392" s="3" t="s">
        <v>3247</v>
      </c>
      <c r="I1392" s="3" t="s">
        <v>23</v>
      </c>
      <c r="J1392" s="3" t="s">
        <v>22619</v>
      </c>
      <c r="K1392" s="3" t="s">
        <v>22618</v>
      </c>
      <c r="L1392" s="3"/>
      <c r="M1392" s="3" t="s">
        <v>41</v>
      </c>
    </row>
    <row r="1393" ht="21.75" customHeight="1">
      <c r="A1393" s="3" t="s">
        <v>28</v>
      </c>
      <c r="B1393" s="3" t="s">
        <v>10546</v>
      </c>
      <c r="C1393" s="3" t="s">
        <v>165</v>
      </c>
      <c r="D1393" s="4" t="s">
        <v>19</v>
      </c>
      <c r="E1393" s="3" t="s">
        <v>21</v>
      </c>
      <c r="F1393" s="3">
        <f t="shared" si="1"/>
        <v>15</v>
      </c>
      <c r="G1393" s="3">
        <f t="shared" si="2"/>
        <v>20</v>
      </c>
      <c r="H1393" s="3" t="s">
        <v>132</v>
      </c>
      <c r="I1393" s="3" t="s">
        <v>57</v>
      </c>
      <c r="J1393" s="3" t="s">
        <v>30627</v>
      </c>
      <c r="K1393" s="3" t="s">
        <v>13846</v>
      </c>
      <c r="L1393" s="3"/>
      <c r="M1393" s="3" t="s">
        <v>27</v>
      </c>
    </row>
    <row r="1394" ht="21.75" customHeight="1">
      <c r="A1394" s="3" t="s">
        <v>2717</v>
      </c>
      <c r="B1394" s="3" t="s">
        <v>22621</v>
      </c>
      <c r="C1394" s="3" t="s">
        <v>165</v>
      </c>
      <c r="D1394" s="4" t="s">
        <v>19</v>
      </c>
      <c r="E1394" s="3" t="s">
        <v>20</v>
      </c>
      <c r="F1394" s="3">
        <f t="shared" si="1"/>
        <v>15</v>
      </c>
      <c r="G1394" s="3">
        <f t="shared" si="2"/>
        <v>20</v>
      </c>
      <c r="H1394" s="3" t="s">
        <v>132</v>
      </c>
      <c r="I1394" s="3" t="s">
        <v>23</v>
      </c>
      <c r="J1394" s="3" t="s">
        <v>22624</v>
      </c>
      <c r="K1394" s="3" t="s">
        <v>22623</v>
      </c>
      <c r="L1394" s="3"/>
      <c r="M1394" s="3" t="s">
        <v>35</v>
      </c>
    </row>
    <row r="1395" ht="21.75" customHeight="1">
      <c r="A1395" s="3" t="s">
        <v>30639</v>
      </c>
      <c r="B1395" s="3" t="s">
        <v>7891</v>
      </c>
      <c r="C1395" s="3" t="s">
        <v>165</v>
      </c>
      <c r="D1395" s="4" t="s">
        <v>19</v>
      </c>
      <c r="E1395" s="3" t="s">
        <v>20</v>
      </c>
      <c r="F1395" s="3">
        <f t="shared" si="1"/>
        <v>15</v>
      </c>
      <c r="G1395" s="3">
        <f t="shared" si="2"/>
        <v>25</v>
      </c>
      <c r="H1395" s="3" t="s">
        <v>237</v>
      </c>
      <c r="I1395" s="3" t="s">
        <v>57</v>
      </c>
      <c r="J1395" s="3" t="s">
        <v>30647</v>
      </c>
      <c r="K1395" s="3" t="s">
        <v>189</v>
      </c>
      <c r="L1395" s="3"/>
      <c r="M1395" s="3" t="s">
        <v>27</v>
      </c>
    </row>
    <row r="1396" ht="21.75" customHeight="1">
      <c r="A1396" s="3" t="s">
        <v>5663</v>
      </c>
      <c r="B1396" s="3" t="s">
        <v>30651</v>
      </c>
      <c r="C1396" s="3" t="s">
        <v>165</v>
      </c>
      <c r="D1396" s="4" t="s">
        <v>19</v>
      </c>
      <c r="E1396" s="3" t="s">
        <v>20</v>
      </c>
      <c r="F1396" s="3">
        <f t="shared" si="1"/>
        <v>15</v>
      </c>
      <c r="G1396" s="3">
        <f t="shared" si="2"/>
        <v>25</v>
      </c>
      <c r="H1396" s="3" t="s">
        <v>237</v>
      </c>
      <c r="I1396" s="3" t="s">
        <v>57</v>
      </c>
      <c r="J1396" s="3" t="s">
        <v>30659</v>
      </c>
      <c r="K1396" s="3" t="s">
        <v>30660</v>
      </c>
      <c r="L1396" s="3"/>
      <c r="M1396" s="3" t="s">
        <v>41</v>
      </c>
    </row>
    <row r="1397" ht="21.75" customHeight="1">
      <c r="A1397" s="3" t="s">
        <v>30661</v>
      </c>
      <c r="B1397" s="3" t="s">
        <v>162</v>
      </c>
      <c r="C1397" s="3" t="s">
        <v>165</v>
      </c>
      <c r="D1397" s="4" t="s">
        <v>19</v>
      </c>
      <c r="E1397" s="3" t="s">
        <v>20</v>
      </c>
      <c r="F1397" s="3">
        <f t="shared" si="1"/>
        <v>15</v>
      </c>
      <c r="G1397" s="3">
        <f t="shared" si="2"/>
        <v>20</v>
      </c>
      <c r="H1397" s="3" t="s">
        <v>132</v>
      </c>
      <c r="I1397" s="3" t="s">
        <v>57</v>
      </c>
      <c r="J1397" s="3" t="s">
        <v>30672</v>
      </c>
      <c r="K1397" s="3" t="s">
        <v>30673</v>
      </c>
      <c r="L1397" s="3"/>
      <c r="M1397" s="3" t="s">
        <v>27</v>
      </c>
    </row>
    <row r="1398" ht="21.75" customHeight="1">
      <c r="A1398" s="3" t="s">
        <v>22639</v>
      </c>
      <c r="B1398" s="3" t="s">
        <v>162</v>
      </c>
      <c r="C1398" s="3" t="s">
        <v>165</v>
      </c>
      <c r="D1398" s="4" t="s">
        <v>19</v>
      </c>
      <c r="E1398" s="3" t="s">
        <v>20</v>
      </c>
      <c r="F1398" s="3">
        <f t="shared" si="1"/>
        <v>15</v>
      </c>
      <c r="G1398" s="3">
        <f t="shared" si="2"/>
        <v>20</v>
      </c>
      <c r="H1398" s="3" t="s">
        <v>132</v>
      </c>
      <c r="I1398" s="3" t="s">
        <v>23</v>
      </c>
      <c r="J1398" s="3" t="s">
        <v>22642</v>
      </c>
      <c r="K1398" s="3" t="s">
        <v>22641</v>
      </c>
      <c r="L1398" s="3"/>
      <c r="M1398" s="3" t="s">
        <v>27</v>
      </c>
    </row>
    <row r="1399" ht="21.75" customHeight="1">
      <c r="A1399" s="3" t="s">
        <v>8216</v>
      </c>
      <c r="B1399" s="3" t="s">
        <v>22632</v>
      </c>
      <c r="C1399" s="3" t="s">
        <v>165</v>
      </c>
      <c r="D1399" s="4" t="s">
        <v>19</v>
      </c>
      <c r="E1399" s="3" t="s">
        <v>20</v>
      </c>
      <c r="F1399" s="3">
        <f t="shared" si="1"/>
        <v>15</v>
      </c>
      <c r="G1399" s="3">
        <f t="shared" si="2"/>
        <v>30</v>
      </c>
      <c r="H1399" s="3" t="s">
        <v>119</v>
      </c>
      <c r="I1399" s="3" t="s">
        <v>57</v>
      </c>
      <c r="J1399" s="3" t="s">
        <v>22637</v>
      </c>
      <c r="K1399" s="3" t="s">
        <v>22636</v>
      </c>
      <c r="L1399" s="3"/>
      <c r="M1399" s="3" t="s">
        <v>35</v>
      </c>
    </row>
    <row r="1400" ht="21.75" customHeight="1">
      <c r="A1400" s="3" t="s">
        <v>30698</v>
      </c>
      <c r="B1400" s="3" t="s">
        <v>162</v>
      </c>
      <c r="C1400" s="3" t="s">
        <v>165</v>
      </c>
      <c r="D1400" s="4" t="s">
        <v>19</v>
      </c>
      <c r="E1400" s="3" t="s">
        <v>21</v>
      </c>
      <c r="F1400" s="3">
        <f t="shared" si="1"/>
        <v>15</v>
      </c>
      <c r="G1400" s="3">
        <f t="shared" si="2"/>
        <v>25</v>
      </c>
      <c r="H1400" s="3" t="s">
        <v>237</v>
      </c>
      <c r="I1400" s="3" t="s">
        <v>23</v>
      </c>
      <c r="J1400" s="3" t="s">
        <v>30705</v>
      </c>
      <c r="K1400" s="3" t="s">
        <v>30708</v>
      </c>
      <c r="L1400" s="3"/>
      <c r="M1400" s="3" t="s">
        <v>27</v>
      </c>
    </row>
    <row r="1401" ht="21.75" customHeight="1">
      <c r="A1401" s="3" t="s">
        <v>30709</v>
      </c>
      <c r="B1401" s="3" t="s">
        <v>30710</v>
      </c>
      <c r="C1401" s="3" t="s">
        <v>165</v>
      </c>
      <c r="D1401" s="4" t="s">
        <v>19</v>
      </c>
      <c r="E1401" s="3" t="s">
        <v>20</v>
      </c>
      <c r="F1401" s="3">
        <f t="shared" si="1"/>
        <v>15</v>
      </c>
      <c r="G1401" s="3">
        <f t="shared" si="2"/>
        <v>25</v>
      </c>
      <c r="H1401" s="3" t="s">
        <v>237</v>
      </c>
      <c r="I1401" s="3" t="s">
        <v>57</v>
      </c>
      <c r="J1401" s="3" t="s">
        <v>30722</v>
      </c>
      <c r="K1401" s="3" t="s">
        <v>30723</v>
      </c>
      <c r="L1401" s="3"/>
      <c r="M1401" s="3" t="s">
        <v>35</v>
      </c>
    </row>
    <row r="1402" ht="21.75" customHeight="1">
      <c r="A1402" s="3" t="s">
        <v>22683</v>
      </c>
      <c r="B1402" s="3" t="s">
        <v>22164</v>
      </c>
      <c r="C1402" s="3" t="s">
        <v>165</v>
      </c>
      <c r="D1402" s="4" t="s">
        <v>19</v>
      </c>
      <c r="E1402" s="3" t="s">
        <v>20</v>
      </c>
      <c r="F1402" s="3">
        <f t="shared" si="1"/>
        <v>15</v>
      </c>
      <c r="G1402" s="3">
        <f t="shared" si="2"/>
        <v>20</v>
      </c>
      <c r="H1402" s="3" t="s">
        <v>132</v>
      </c>
      <c r="I1402" s="3" t="s">
        <v>23</v>
      </c>
      <c r="J1402" s="3" t="s">
        <v>22689</v>
      </c>
      <c r="K1402" s="3" t="s">
        <v>22171</v>
      </c>
      <c r="L1402" s="3"/>
      <c r="M1402" s="3" t="s">
        <v>159</v>
      </c>
    </row>
    <row r="1403" ht="21.75" customHeight="1">
      <c r="A1403" s="3" t="s">
        <v>30731</v>
      </c>
      <c r="B1403" s="3" t="s">
        <v>10546</v>
      </c>
      <c r="C1403" s="3" t="s">
        <v>165</v>
      </c>
      <c r="D1403" s="4" t="s">
        <v>19</v>
      </c>
      <c r="E1403" s="3" t="s">
        <v>21</v>
      </c>
      <c r="F1403" s="3">
        <f t="shared" si="1"/>
        <v>15</v>
      </c>
      <c r="G1403" s="3">
        <f t="shared" si="2"/>
        <v>20</v>
      </c>
      <c r="H1403" s="3" t="s">
        <v>132</v>
      </c>
      <c r="I1403" s="3" t="s">
        <v>57</v>
      </c>
      <c r="J1403" s="3" t="s">
        <v>30736</v>
      </c>
      <c r="K1403" s="3" t="s">
        <v>13846</v>
      </c>
      <c r="L1403" s="3"/>
      <c r="M1403" s="3" t="s">
        <v>27</v>
      </c>
    </row>
    <row r="1404" ht="21.75" customHeight="1">
      <c r="A1404" s="3" t="s">
        <v>26608</v>
      </c>
      <c r="B1404" s="3" t="s">
        <v>22117</v>
      </c>
      <c r="C1404" s="3" t="s">
        <v>165</v>
      </c>
      <c r="D1404" s="4" t="s">
        <v>19</v>
      </c>
      <c r="E1404" s="3" t="s">
        <v>20</v>
      </c>
      <c r="F1404" s="3">
        <f t="shared" si="1"/>
        <v>15</v>
      </c>
      <c r="G1404" s="3">
        <f t="shared" si="2"/>
        <v>25</v>
      </c>
      <c r="H1404" s="3" t="s">
        <v>237</v>
      </c>
      <c r="I1404" s="3" t="s">
        <v>23</v>
      </c>
      <c r="J1404" s="3" t="s">
        <v>30743</v>
      </c>
      <c r="K1404" s="3" t="s">
        <v>11739</v>
      </c>
      <c r="L1404" s="3"/>
      <c r="M1404" s="3" t="s">
        <v>159</v>
      </c>
    </row>
    <row r="1405" ht="21.75" customHeight="1">
      <c r="A1405" s="3" t="s">
        <v>14178</v>
      </c>
      <c r="B1405" s="3" t="s">
        <v>30748</v>
      </c>
      <c r="C1405" s="3" t="s">
        <v>165</v>
      </c>
      <c r="D1405" s="4" t="s">
        <v>19</v>
      </c>
      <c r="E1405" s="3" t="s">
        <v>21</v>
      </c>
      <c r="F1405" s="3">
        <f t="shared" si="1"/>
        <v>15</v>
      </c>
      <c r="G1405" s="3">
        <f t="shared" si="2"/>
        <v>20</v>
      </c>
      <c r="H1405" s="3" t="s">
        <v>132</v>
      </c>
      <c r="I1405" s="3" t="s">
        <v>57</v>
      </c>
      <c r="J1405" s="3" t="s">
        <v>30756</v>
      </c>
      <c r="K1405" s="3" t="s">
        <v>30758</v>
      </c>
      <c r="L1405" s="3"/>
      <c r="M1405" s="3" t="s">
        <v>159</v>
      </c>
    </row>
    <row r="1406" ht="21.75" customHeight="1">
      <c r="A1406" s="3" t="s">
        <v>14247</v>
      </c>
      <c r="B1406" s="3" t="s">
        <v>162</v>
      </c>
      <c r="C1406" s="3" t="s">
        <v>165</v>
      </c>
      <c r="D1406" s="4" t="s">
        <v>19</v>
      </c>
      <c r="E1406" s="3" t="s">
        <v>20</v>
      </c>
      <c r="F1406" s="3">
        <f t="shared" si="1"/>
        <v>15</v>
      </c>
      <c r="G1406" s="3">
        <f t="shared" si="2"/>
        <v>20</v>
      </c>
      <c r="H1406" s="3" t="s">
        <v>132</v>
      </c>
      <c r="I1406" s="3" t="s">
        <v>23</v>
      </c>
      <c r="J1406" s="3" t="s">
        <v>14253</v>
      </c>
      <c r="K1406" s="3" t="s">
        <v>14251</v>
      </c>
      <c r="L1406" s="3"/>
      <c r="M1406" s="3" t="s">
        <v>27</v>
      </c>
    </row>
    <row r="1407" ht="21.75" customHeight="1">
      <c r="A1407" s="3" t="s">
        <v>22568</v>
      </c>
      <c r="B1407" s="3" t="s">
        <v>22569</v>
      </c>
      <c r="C1407" s="3" t="s">
        <v>165</v>
      </c>
      <c r="D1407" s="4" t="s">
        <v>19</v>
      </c>
      <c r="E1407" s="3" t="s">
        <v>20</v>
      </c>
      <c r="F1407" s="3">
        <f t="shared" si="1"/>
        <v>15</v>
      </c>
      <c r="G1407" s="3">
        <f t="shared" si="2"/>
        <v>22</v>
      </c>
      <c r="H1407" s="3" t="s">
        <v>6972</v>
      </c>
      <c r="I1407" s="3" t="s">
        <v>69</v>
      </c>
      <c r="J1407" s="3" t="s">
        <v>22572</v>
      </c>
      <c r="K1407" s="3" t="s">
        <v>16821</v>
      </c>
      <c r="L1407" s="3"/>
      <c r="M1407" s="3" t="s">
        <v>90</v>
      </c>
    </row>
    <row r="1408" ht="21.75" customHeight="1">
      <c r="A1408" s="3" t="s">
        <v>30778</v>
      </c>
      <c r="B1408" s="3" t="s">
        <v>1413</v>
      </c>
      <c r="C1408" s="3" t="s">
        <v>165</v>
      </c>
      <c r="D1408" s="4" t="s">
        <v>19</v>
      </c>
      <c r="E1408" s="3" t="s">
        <v>20</v>
      </c>
      <c r="F1408" s="3">
        <f t="shared" si="1"/>
        <v>15</v>
      </c>
      <c r="G1408" s="3">
        <f t="shared" si="2"/>
        <v>20</v>
      </c>
      <c r="H1408" s="3" t="s">
        <v>132</v>
      </c>
      <c r="I1408" s="3" t="s">
        <v>57</v>
      </c>
      <c r="J1408" s="3" t="s">
        <v>30781</v>
      </c>
      <c r="K1408" s="3" t="s">
        <v>166</v>
      </c>
      <c r="L1408" s="3"/>
      <c r="M1408" s="3" t="s">
        <v>35</v>
      </c>
    </row>
    <row r="1409" ht="21.75" customHeight="1">
      <c r="A1409" s="3" t="s">
        <v>30782</v>
      </c>
      <c r="B1409" s="3" t="s">
        <v>517</v>
      </c>
      <c r="C1409" s="3" t="s">
        <v>165</v>
      </c>
      <c r="D1409" s="4" t="s">
        <v>19</v>
      </c>
      <c r="E1409" s="3" t="s">
        <v>20</v>
      </c>
      <c r="F1409" s="3">
        <f t="shared" si="1"/>
        <v>15</v>
      </c>
      <c r="G1409" s="3">
        <f t="shared" si="2"/>
        <v>25</v>
      </c>
      <c r="H1409" s="3" t="s">
        <v>237</v>
      </c>
      <c r="I1409" s="3" t="s">
        <v>23</v>
      </c>
      <c r="J1409" s="3" t="s">
        <v>30788</v>
      </c>
      <c r="K1409" s="3" t="s">
        <v>13952</v>
      </c>
      <c r="L1409" s="3"/>
      <c r="M1409" s="3" t="s">
        <v>35</v>
      </c>
    </row>
    <row r="1410" ht="21.75" customHeight="1">
      <c r="A1410" s="3" t="s">
        <v>14178</v>
      </c>
      <c r="B1410" s="3" t="s">
        <v>30791</v>
      </c>
      <c r="C1410" s="3" t="s">
        <v>165</v>
      </c>
      <c r="D1410" s="4" t="s">
        <v>19</v>
      </c>
      <c r="E1410" s="3" t="s">
        <v>21</v>
      </c>
      <c r="F1410" s="3">
        <f t="shared" si="1"/>
        <v>15</v>
      </c>
      <c r="G1410" s="3">
        <f t="shared" si="2"/>
        <v>20</v>
      </c>
      <c r="H1410" s="3" t="s">
        <v>132</v>
      </c>
      <c r="I1410" s="3" t="s">
        <v>57</v>
      </c>
      <c r="J1410" s="3" t="s">
        <v>30794</v>
      </c>
      <c r="K1410" s="3" t="s">
        <v>30796</v>
      </c>
      <c r="L1410" s="3"/>
      <c r="M1410" s="3" t="s">
        <v>35</v>
      </c>
    </row>
    <row r="1411" ht="21.75" customHeight="1">
      <c r="A1411" s="3" t="s">
        <v>21308</v>
      </c>
      <c r="B1411" s="3" t="s">
        <v>14290</v>
      </c>
      <c r="C1411" s="3" t="s">
        <v>165</v>
      </c>
      <c r="D1411" s="4" t="s">
        <v>19</v>
      </c>
      <c r="E1411" s="3" t="s">
        <v>20</v>
      </c>
      <c r="F1411" s="3">
        <f t="shared" si="1"/>
        <v>15</v>
      </c>
      <c r="G1411" s="3">
        <f t="shared" si="2"/>
        <v>25</v>
      </c>
      <c r="H1411" s="3" t="s">
        <v>237</v>
      </c>
      <c r="I1411" s="3" t="s">
        <v>23</v>
      </c>
      <c r="J1411" s="3" t="s">
        <v>22654</v>
      </c>
      <c r="K1411" s="3" t="s">
        <v>22651</v>
      </c>
      <c r="L1411" s="3"/>
      <c r="M1411" s="3" t="s">
        <v>159</v>
      </c>
    </row>
    <row r="1412" ht="21.75" customHeight="1">
      <c r="A1412" s="3" t="s">
        <v>30804</v>
      </c>
      <c r="B1412" s="3" t="s">
        <v>22271</v>
      </c>
      <c r="C1412" s="3" t="s">
        <v>165</v>
      </c>
      <c r="D1412" s="4" t="s">
        <v>19</v>
      </c>
      <c r="E1412" s="3" t="s">
        <v>20</v>
      </c>
      <c r="F1412" s="3">
        <f t="shared" si="1"/>
        <v>15</v>
      </c>
      <c r="G1412" s="3">
        <f t="shared" si="2"/>
        <v>25</v>
      </c>
      <c r="H1412" s="3" t="s">
        <v>237</v>
      </c>
      <c r="I1412" s="3" t="s">
        <v>57</v>
      </c>
      <c r="J1412" s="3" t="s">
        <v>30810</v>
      </c>
      <c r="K1412" s="3" t="s">
        <v>22274</v>
      </c>
      <c r="L1412" s="3"/>
      <c r="M1412" s="3" t="s">
        <v>41</v>
      </c>
    </row>
    <row r="1413" ht="21.75" customHeight="1">
      <c r="A1413" s="3" t="s">
        <v>30812</v>
      </c>
      <c r="B1413" s="3" t="s">
        <v>162</v>
      </c>
      <c r="C1413" s="3" t="s">
        <v>165</v>
      </c>
      <c r="D1413" s="4" t="s">
        <v>19</v>
      </c>
      <c r="E1413" s="3" t="s">
        <v>21</v>
      </c>
      <c r="F1413" s="3">
        <f t="shared" si="1"/>
        <v>15</v>
      </c>
      <c r="G1413" s="3">
        <f t="shared" si="2"/>
        <v>20</v>
      </c>
      <c r="H1413" s="3" t="s">
        <v>132</v>
      </c>
      <c r="I1413" s="3" t="s">
        <v>50</v>
      </c>
      <c r="J1413" s="3" t="s">
        <v>30818</v>
      </c>
      <c r="K1413" s="3" t="s">
        <v>166</v>
      </c>
      <c r="L1413" s="3"/>
      <c r="M1413" s="3" t="s">
        <v>27</v>
      </c>
    </row>
    <row r="1414" ht="21.75" customHeight="1">
      <c r="A1414" s="3" t="s">
        <v>5879</v>
      </c>
      <c r="B1414" s="3" t="s">
        <v>30748</v>
      </c>
      <c r="C1414" s="3" t="s">
        <v>165</v>
      </c>
      <c r="D1414" s="4" t="s">
        <v>19</v>
      </c>
      <c r="E1414" s="3" t="s">
        <v>127</v>
      </c>
      <c r="F1414" s="3">
        <f t="shared" si="1"/>
        <v>15</v>
      </c>
      <c r="G1414" s="3">
        <f t="shared" si="2"/>
        <v>30</v>
      </c>
      <c r="H1414" s="3" t="s">
        <v>119</v>
      </c>
      <c r="I1414" s="3" t="s">
        <v>23</v>
      </c>
      <c r="J1414" s="3" t="s">
        <v>30827</v>
      </c>
      <c r="K1414" s="3" t="s">
        <v>30758</v>
      </c>
      <c r="L1414" s="3"/>
      <c r="M1414" s="3" t="s">
        <v>159</v>
      </c>
    </row>
    <row r="1415" ht="21.75" customHeight="1">
      <c r="A1415" s="3" t="s">
        <v>30828</v>
      </c>
      <c r="B1415" s="3" t="s">
        <v>162</v>
      </c>
      <c r="C1415" s="3" t="s">
        <v>165</v>
      </c>
      <c r="D1415" s="4" t="s">
        <v>19</v>
      </c>
      <c r="E1415" s="3" t="s">
        <v>20</v>
      </c>
      <c r="F1415" s="3">
        <f t="shared" si="1"/>
        <v>15</v>
      </c>
      <c r="G1415" s="3">
        <f t="shared" si="2"/>
        <v>20</v>
      </c>
      <c r="H1415" s="3" t="s">
        <v>132</v>
      </c>
      <c r="I1415" s="3" t="s">
        <v>57</v>
      </c>
      <c r="J1415" s="3" t="s">
        <v>30832</v>
      </c>
      <c r="K1415" s="3" t="s">
        <v>22641</v>
      </c>
      <c r="L1415" s="3"/>
      <c r="M1415" s="3" t="s">
        <v>27</v>
      </c>
    </row>
    <row r="1416" ht="21.75" customHeight="1">
      <c r="A1416" s="3" t="s">
        <v>6404</v>
      </c>
      <c r="B1416" s="3" t="s">
        <v>3019</v>
      </c>
      <c r="C1416" s="3" t="s">
        <v>165</v>
      </c>
      <c r="D1416" s="4" t="s">
        <v>19</v>
      </c>
      <c r="E1416" s="3" t="s">
        <v>20</v>
      </c>
      <c r="F1416" s="3">
        <f t="shared" si="1"/>
        <v>15</v>
      </c>
      <c r="G1416" s="3">
        <f t="shared" si="2"/>
        <v>20</v>
      </c>
      <c r="H1416" s="3" t="s">
        <v>132</v>
      </c>
      <c r="I1416" s="3" t="s">
        <v>57</v>
      </c>
      <c r="J1416" s="3" t="s">
        <v>30840</v>
      </c>
      <c r="K1416" s="3" t="s">
        <v>166</v>
      </c>
      <c r="L1416" s="3"/>
      <c r="M1416" s="3" t="s">
        <v>90</v>
      </c>
    </row>
    <row r="1417" ht="21.75" customHeight="1">
      <c r="A1417" s="3" t="s">
        <v>28</v>
      </c>
      <c r="B1417" s="3" t="s">
        <v>8021</v>
      </c>
      <c r="C1417" s="3" t="s">
        <v>165</v>
      </c>
      <c r="D1417" s="4" t="s">
        <v>19</v>
      </c>
      <c r="E1417" s="3" t="s">
        <v>20</v>
      </c>
      <c r="F1417" s="3">
        <f t="shared" si="1"/>
        <v>15</v>
      </c>
      <c r="G1417" s="3">
        <f t="shared" si="2"/>
        <v>25</v>
      </c>
      <c r="H1417" s="3" t="s">
        <v>237</v>
      </c>
      <c r="I1417" s="3" t="s">
        <v>57</v>
      </c>
      <c r="J1417" s="3" t="s">
        <v>30845</v>
      </c>
      <c r="K1417" s="3" t="s">
        <v>8025</v>
      </c>
      <c r="L1417" s="3"/>
      <c r="M1417" s="3" t="s">
        <v>35</v>
      </c>
    </row>
    <row r="1418" ht="21.75" customHeight="1">
      <c r="A1418" s="3" t="s">
        <v>30850</v>
      </c>
      <c r="B1418" s="3" t="s">
        <v>6561</v>
      </c>
      <c r="C1418" s="3" t="s">
        <v>165</v>
      </c>
      <c r="D1418" s="4" t="s">
        <v>19</v>
      </c>
      <c r="E1418" s="3" t="s">
        <v>20</v>
      </c>
      <c r="F1418" s="3">
        <f t="shared" si="1"/>
        <v>15</v>
      </c>
      <c r="G1418" s="3">
        <f t="shared" si="2"/>
        <v>18</v>
      </c>
      <c r="H1418" s="3" t="s">
        <v>3247</v>
      </c>
      <c r="I1418" s="3" t="s">
        <v>23</v>
      </c>
      <c r="J1418" s="3" t="s">
        <v>30854</v>
      </c>
      <c r="K1418" s="3" t="s">
        <v>30855</v>
      </c>
      <c r="L1418" s="3"/>
      <c r="M1418" s="3" t="s">
        <v>27</v>
      </c>
    </row>
    <row r="1419" ht="21.75" customHeight="1">
      <c r="A1419" s="3" t="s">
        <v>12543</v>
      </c>
      <c r="B1419" s="3" t="s">
        <v>20461</v>
      </c>
      <c r="C1419" s="3" t="s">
        <v>165</v>
      </c>
      <c r="D1419" s="4" t="s">
        <v>19</v>
      </c>
      <c r="E1419" s="3" t="s">
        <v>20</v>
      </c>
      <c r="F1419" s="3">
        <f t="shared" si="1"/>
        <v>15</v>
      </c>
      <c r="G1419" s="3">
        <f t="shared" si="2"/>
        <v>20</v>
      </c>
      <c r="H1419" s="3" t="s">
        <v>132</v>
      </c>
      <c r="I1419" s="3" t="s">
        <v>23</v>
      </c>
      <c r="J1419" s="3" t="s">
        <v>30860</v>
      </c>
      <c r="K1419" s="3" t="s">
        <v>30862</v>
      </c>
      <c r="L1419" s="3"/>
      <c r="M1419" s="3" t="s">
        <v>41</v>
      </c>
    </row>
    <row r="1420" ht="21.75" customHeight="1">
      <c r="A1420" s="3" t="s">
        <v>28</v>
      </c>
      <c r="B1420" s="3" t="s">
        <v>22231</v>
      </c>
      <c r="C1420" s="3" t="s">
        <v>165</v>
      </c>
      <c r="D1420" s="4" t="s">
        <v>19</v>
      </c>
      <c r="E1420" s="3" t="s">
        <v>20</v>
      </c>
      <c r="F1420" s="3">
        <f t="shared" si="1"/>
        <v>15</v>
      </c>
      <c r="G1420" s="3">
        <f t="shared" si="2"/>
        <v>20</v>
      </c>
      <c r="H1420" s="3" t="s">
        <v>132</v>
      </c>
      <c r="I1420" s="3" t="s">
        <v>57</v>
      </c>
      <c r="J1420" s="3" t="s">
        <v>22239</v>
      </c>
      <c r="K1420" s="3" t="s">
        <v>22237</v>
      </c>
      <c r="L1420" s="3"/>
      <c r="M1420" s="3" t="s">
        <v>27</v>
      </c>
    </row>
    <row r="1421" ht="21.75" customHeight="1">
      <c r="A1421" s="3" t="s">
        <v>2654</v>
      </c>
      <c r="B1421" s="3" t="s">
        <v>30871</v>
      </c>
      <c r="C1421" s="3" t="s">
        <v>165</v>
      </c>
      <c r="D1421" s="4" t="s">
        <v>19</v>
      </c>
      <c r="E1421" s="3" t="s">
        <v>20</v>
      </c>
      <c r="F1421" s="3">
        <f t="shared" si="1"/>
        <v>15</v>
      </c>
      <c r="G1421" s="3">
        <f t="shared" si="2"/>
        <v>20</v>
      </c>
      <c r="H1421" s="3" t="s">
        <v>132</v>
      </c>
      <c r="I1421" s="3" t="s">
        <v>57</v>
      </c>
      <c r="J1421" s="3" t="s">
        <v>30882</v>
      </c>
      <c r="K1421" s="3" t="s">
        <v>12834</v>
      </c>
      <c r="L1421" s="3"/>
      <c r="M1421" s="3" t="s">
        <v>35</v>
      </c>
    </row>
    <row r="1422" ht="21.75" customHeight="1">
      <c r="A1422" s="3" t="s">
        <v>642</v>
      </c>
      <c r="B1422" s="3" t="s">
        <v>22703</v>
      </c>
      <c r="C1422" s="3" t="s">
        <v>165</v>
      </c>
      <c r="D1422" s="4" t="s">
        <v>19</v>
      </c>
      <c r="E1422" s="3" t="s">
        <v>20</v>
      </c>
      <c r="F1422" s="3">
        <f t="shared" si="1"/>
        <v>15</v>
      </c>
      <c r="G1422" s="3">
        <f t="shared" si="2"/>
        <v>25</v>
      </c>
      <c r="H1422" s="3" t="s">
        <v>237</v>
      </c>
      <c r="I1422" s="3" t="s">
        <v>57</v>
      </c>
      <c r="J1422" s="3" t="s">
        <v>22707</v>
      </c>
      <c r="K1422" s="3" t="s">
        <v>22706</v>
      </c>
      <c r="L1422" s="3"/>
      <c r="M1422" s="3" t="s">
        <v>257</v>
      </c>
    </row>
    <row r="1423" ht="21.75" customHeight="1">
      <c r="A1423" s="3" t="s">
        <v>22656</v>
      </c>
      <c r="B1423" s="3" t="s">
        <v>8884</v>
      </c>
      <c r="C1423" s="3" t="s">
        <v>165</v>
      </c>
      <c r="D1423" s="4" t="s">
        <v>19</v>
      </c>
      <c r="E1423" s="3" t="s">
        <v>21</v>
      </c>
      <c r="F1423" s="3">
        <f t="shared" si="1"/>
        <v>15</v>
      </c>
      <c r="G1423" s="3">
        <f t="shared" si="2"/>
        <v>20</v>
      </c>
      <c r="H1423" s="3" t="s">
        <v>132</v>
      </c>
      <c r="I1423" s="3" t="s">
        <v>23</v>
      </c>
      <c r="J1423" s="3" t="s">
        <v>22665</v>
      </c>
      <c r="K1423" s="3" t="s">
        <v>22662</v>
      </c>
      <c r="L1423" s="3"/>
      <c r="M1423" s="3" t="s">
        <v>159</v>
      </c>
    </row>
    <row r="1424" ht="21.75" customHeight="1">
      <c r="A1424" s="3" t="s">
        <v>5879</v>
      </c>
      <c r="B1424" s="3" t="s">
        <v>22464</v>
      </c>
      <c r="C1424" s="3" t="s">
        <v>165</v>
      </c>
      <c r="D1424" s="4" t="s">
        <v>19</v>
      </c>
      <c r="E1424" s="3" t="s">
        <v>20</v>
      </c>
      <c r="F1424" s="3">
        <f t="shared" si="1"/>
        <v>15</v>
      </c>
      <c r="G1424" s="3">
        <f t="shared" si="2"/>
        <v>20</v>
      </c>
      <c r="H1424" s="3" t="s">
        <v>132</v>
      </c>
      <c r="I1424" s="3" t="s">
        <v>23</v>
      </c>
      <c r="J1424" s="3" t="s">
        <v>30898</v>
      </c>
      <c r="K1424" s="3" t="s">
        <v>22471</v>
      </c>
      <c r="L1424" s="3"/>
      <c r="M1424" s="3" t="s">
        <v>35</v>
      </c>
    </row>
    <row r="1425" ht="21.75" customHeight="1">
      <c r="A1425" s="3" t="s">
        <v>30903</v>
      </c>
      <c r="B1425" s="3" t="s">
        <v>3405</v>
      </c>
      <c r="C1425" s="3" t="s">
        <v>165</v>
      </c>
      <c r="D1425" s="4" t="s">
        <v>19</v>
      </c>
      <c r="E1425" s="3" t="s">
        <v>21</v>
      </c>
      <c r="F1425" s="3">
        <f t="shared" si="1"/>
        <v>15</v>
      </c>
      <c r="G1425" s="3">
        <f t="shared" si="2"/>
        <v>20</v>
      </c>
      <c r="H1425" s="3" t="s">
        <v>132</v>
      </c>
      <c r="I1425" s="3" t="s">
        <v>23</v>
      </c>
      <c r="J1425" s="3" t="s">
        <v>30907</v>
      </c>
      <c r="K1425" s="3" t="s">
        <v>2975</v>
      </c>
      <c r="L1425" s="3"/>
      <c r="M1425" s="3" t="s">
        <v>35</v>
      </c>
    </row>
    <row r="1426" ht="21.75" customHeight="1">
      <c r="A1426" s="3" t="s">
        <v>28</v>
      </c>
      <c r="B1426" s="3" t="s">
        <v>30913</v>
      </c>
      <c r="C1426" s="3" t="s">
        <v>165</v>
      </c>
      <c r="D1426" s="4" t="s">
        <v>19</v>
      </c>
      <c r="E1426" s="3" t="s">
        <v>20</v>
      </c>
      <c r="F1426" s="3">
        <f t="shared" si="1"/>
        <v>15</v>
      </c>
      <c r="G1426" s="3">
        <f t="shared" si="2"/>
        <v>20</v>
      </c>
      <c r="H1426" s="3" t="s">
        <v>132</v>
      </c>
      <c r="I1426" s="3" t="s">
        <v>57</v>
      </c>
      <c r="J1426" s="3" t="s">
        <v>30919</v>
      </c>
      <c r="K1426" s="3" t="s">
        <v>30921</v>
      </c>
      <c r="L1426" s="3"/>
      <c r="M1426" s="3" t="s">
        <v>35</v>
      </c>
    </row>
    <row r="1427" ht="21.75" customHeight="1">
      <c r="A1427" s="3" t="s">
        <v>30924</v>
      </c>
      <c r="B1427" s="3" t="s">
        <v>22199</v>
      </c>
      <c r="C1427" s="3" t="s">
        <v>165</v>
      </c>
      <c r="D1427" s="4" t="s">
        <v>19</v>
      </c>
      <c r="E1427" s="3" t="s">
        <v>20</v>
      </c>
      <c r="F1427" s="3">
        <f t="shared" si="1"/>
        <v>15</v>
      </c>
      <c r="G1427" s="3">
        <f t="shared" si="2"/>
        <v>20</v>
      </c>
      <c r="H1427" s="3" t="s">
        <v>132</v>
      </c>
      <c r="I1427" s="3" t="s">
        <v>57</v>
      </c>
      <c r="J1427" s="3" t="s">
        <v>30930</v>
      </c>
      <c r="K1427" s="3" t="s">
        <v>25129</v>
      </c>
      <c r="L1427" s="3"/>
      <c r="M1427" s="3" t="s">
        <v>41</v>
      </c>
    </row>
    <row r="1428" ht="21.75" customHeight="1">
      <c r="A1428" s="3" t="s">
        <v>5663</v>
      </c>
      <c r="B1428" s="3" t="s">
        <v>8483</v>
      </c>
      <c r="C1428" s="3" t="s">
        <v>165</v>
      </c>
      <c r="D1428" s="4" t="s">
        <v>19</v>
      </c>
      <c r="E1428" s="3" t="s">
        <v>20</v>
      </c>
      <c r="F1428" s="3">
        <f t="shared" si="1"/>
        <v>15</v>
      </c>
      <c r="G1428" s="3">
        <f t="shared" si="2"/>
        <v>20</v>
      </c>
      <c r="H1428" s="3" t="s">
        <v>132</v>
      </c>
      <c r="I1428" s="3" t="s">
        <v>23</v>
      </c>
      <c r="J1428" s="3" t="s">
        <v>30937</v>
      </c>
      <c r="K1428" s="3" t="s">
        <v>30938</v>
      </c>
      <c r="L1428" s="3"/>
      <c r="M1428" s="3" t="s">
        <v>35</v>
      </c>
    </row>
    <row r="1429" ht="21.75" customHeight="1">
      <c r="A1429" s="3" t="s">
        <v>30939</v>
      </c>
      <c r="B1429" s="3" t="s">
        <v>162</v>
      </c>
      <c r="C1429" s="3" t="s">
        <v>165</v>
      </c>
      <c r="D1429" s="4" t="s">
        <v>19</v>
      </c>
      <c r="E1429" s="3" t="s">
        <v>20</v>
      </c>
      <c r="F1429" s="3">
        <f t="shared" si="1"/>
        <v>15</v>
      </c>
      <c r="G1429" s="3">
        <f t="shared" si="2"/>
        <v>20</v>
      </c>
      <c r="H1429" s="3" t="s">
        <v>132</v>
      </c>
      <c r="I1429" s="3" t="s">
        <v>57</v>
      </c>
      <c r="J1429" s="3" t="s">
        <v>30946</v>
      </c>
      <c r="K1429" s="3" t="s">
        <v>30947</v>
      </c>
      <c r="L1429" s="3"/>
      <c r="M1429" s="3" t="s">
        <v>27</v>
      </c>
    </row>
    <row r="1430" ht="21.75" customHeight="1">
      <c r="A1430" s="3" t="s">
        <v>751</v>
      </c>
      <c r="B1430" s="3" t="s">
        <v>10546</v>
      </c>
      <c r="C1430" s="3" t="s">
        <v>165</v>
      </c>
      <c r="D1430" s="4" t="s">
        <v>19</v>
      </c>
      <c r="E1430" s="3" t="s">
        <v>20</v>
      </c>
      <c r="F1430" s="3">
        <f t="shared" si="1"/>
        <v>15</v>
      </c>
      <c r="G1430" s="3">
        <f t="shared" si="2"/>
        <v>20</v>
      </c>
      <c r="H1430" s="3" t="s">
        <v>132</v>
      </c>
      <c r="I1430" s="3" t="s">
        <v>57</v>
      </c>
      <c r="J1430" s="3" t="s">
        <v>30952</v>
      </c>
      <c r="K1430" s="3" t="s">
        <v>10547</v>
      </c>
      <c r="L1430" s="3"/>
      <c r="M1430" s="3" t="s">
        <v>27</v>
      </c>
    </row>
    <row r="1431" ht="21.75" customHeight="1">
      <c r="A1431" s="3" t="s">
        <v>25691</v>
      </c>
      <c r="B1431" s="3" t="s">
        <v>30956</v>
      </c>
      <c r="C1431" s="3" t="s">
        <v>165</v>
      </c>
      <c r="D1431" s="4" t="s">
        <v>19</v>
      </c>
      <c r="E1431" s="3" t="s">
        <v>20</v>
      </c>
      <c r="F1431" s="3">
        <f t="shared" si="1"/>
        <v>15</v>
      </c>
      <c r="G1431" s="3">
        <f t="shared" si="2"/>
        <v>25</v>
      </c>
      <c r="H1431" s="3" t="s">
        <v>237</v>
      </c>
      <c r="I1431" s="3" t="s">
        <v>57</v>
      </c>
      <c r="J1431" s="3" t="s">
        <v>30962</v>
      </c>
      <c r="K1431" s="3" t="s">
        <v>30963</v>
      </c>
      <c r="L1431" s="3"/>
      <c r="M1431" s="3" t="s">
        <v>27</v>
      </c>
    </row>
    <row r="1432" ht="21.75" customHeight="1">
      <c r="A1432" s="3" t="s">
        <v>14247</v>
      </c>
      <c r="B1432" s="3" t="s">
        <v>162</v>
      </c>
      <c r="C1432" s="3" t="s">
        <v>165</v>
      </c>
      <c r="D1432" s="4" t="s">
        <v>19</v>
      </c>
      <c r="E1432" s="3" t="s">
        <v>20</v>
      </c>
      <c r="F1432" s="3">
        <f t="shared" si="1"/>
        <v>15</v>
      </c>
      <c r="G1432" s="3">
        <f t="shared" si="2"/>
        <v>20</v>
      </c>
      <c r="H1432" s="3" t="s">
        <v>132</v>
      </c>
      <c r="I1432" s="3" t="s">
        <v>23</v>
      </c>
      <c r="J1432" s="3" t="s">
        <v>30971</v>
      </c>
      <c r="K1432" s="3" t="s">
        <v>166</v>
      </c>
      <c r="L1432" s="3"/>
      <c r="M1432" s="3" t="s">
        <v>27</v>
      </c>
    </row>
    <row r="1433" ht="21.75" customHeight="1">
      <c r="A1433" s="3" t="s">
        <v>11782</v>
      </c>
      <c r="B1433" s="3" t="s">
        <v>6878</v>
      </c>
      <c r="C1433" s="3" t="s">
        <v>165</v>
      </c>
      <c r="D1433" s="4" t="s">
        <v>19</v>
      </c>
      <c r="E1433" s="3" t="s">
        <v>21</v>
      </c>
      <c r="F1433" s="3">
        <f t="shared" si="1"/>
        <v>15</v>
      </c>
      <c r="G1433" s="3">
        <f t="shared" si="2"/>
        <v>20</v>
      </c>
      <c r="H1433" s="3" t="s">
        <v>132</v>
      </c>
      <c r="I1433" s="3" t="s">
        <v>57</v>
      </c>
      <c r="J1433" s="3" t="s">
        <v>30979</v>
      </c>
      <c r="K1433" s="3" t="s">
        <v>10526</v>
      </c>
      <c r="L1433" s="3"/>
      <c r="M1433" s="3" t="s">
        <v>35</v>
      </c>
    </row>
    <row r="1434" ht="21.75" customHeight="1">
      <c r="A1434" s="3" t="s">
        <v>30981</v>
      </c>
      <c r="B1434" s="3" t="s">
        <v>30982</v>
      </c>
      <c r="C1434" s="3" t="s">
        <v>165</v>
      </c>
      <c r="D1434" s="4" t="s">
        <v>19</v>
      </c>
      <c r="E1434" s="3" t="s">
        <v>20</v>
      </c>
      <c r="F1434" s="3">
        <f t="shared" si="1"/>
        <v>15</v>
      </c>
      <c r="G1434" s="3">
        <f t="shared" si="2"/>
        <v>25</v>
      </c>
      <c r="H1434" s="3" t="s">
        <v>237</v>
      </c>
      <c r="I1434" s="3" t="s">
        <v>57</v>
      </c>
      <c r="J1434" s="3" t="s">
        <v>30984</v>
      </c>
      <c r="K1434" s="3" t="s">
        <v>984</v>
      </c>
      <c r="L1434" s="3"/>
      <c r="M1434" s="3" t="s">
        <v>35</v>
      </c>
    </row>
    <row r="1435" ht="21.75" customHeight="1">
      <c r="A1435" s="3" t="s">
        <v>28</v>
      </c>
      <c r="B1435" s="3" t="s">
        <v>30985</v>
      </c>
      <c r="C1435" s="3" t="s">
        <v>165</v>
      </c>
      <c r="D1435" s="4" t="s">
        <v>19</v>
      </c>
      <c r="E1435" s="3" t="s">
        <v>20</v>
      </c>
      <c r="F1435" s="3">
        <f t="shared" si="1"/>
        <v>15</v>
      </c>
      <c r="G1435" s="3">
        <f t="shared" si="2"/>
        <v>25</v>
      </c>
      <c r="H1435" s="3" t="s">
        <v>237</v>
      </c>
      <c r="I1435" s="3" t="s">
        <v>57</v>
      </c>
      <c r="J1435" s="3" t="s">
        <v>30989</v>
      </c>
      <c r="K1435" s="3" t="s">
        <v>30990</v>
      </c>
      <c r="L1435" s="3"/>
      <c r="M1435" s="3" t="s">
        <v>27</v>
      </c>
    </row>
    <row r="1436" ht="21.75" customHeight="1">
      <c r="A1436" s="3" t="s">
        <v>30991</v>
      </c>
      <c r="B1436" s="3" t="s">
        <v>13782</v>
      </c>
      <c r="C1436" s="3" t="s">
        <v>165</v>
      </c>
      <c r="D1436" s="4" t="s">
        <v>19</v>
      </c>
      <c r="E1436" s="3" t="s">
        <v>21</v>
      </c>
      <c r="F1436" s="3">
        <f t="shared" si="1"/>
        <v>15</v>
      </c>
      <c r="G1436" s="3">
        <f t="shared" si="2"/>
        <v>20</v>
      </c>
      <c r="H1436" s="3" t="s">
        <v>132</v>
      </c>
      <c r="I1436" s="3" t="s">
        <v>57</v>
      </c>
      <c r="J1436" s="3" t="s">
        <v>30994</v>
      </c>
      <c r="K1436" s="3" t="s">
        <v>30995</v>
      </c>
      <c r="L1436" s="3"/>
      <c r="M1436" s="3" t="s">
        <v>27</v>
      </c>
    </row>
    <row r="1437" ht="21.75" customHeight="1">
      <c r="A1437" s="3" t="s">
        <v>6898</v>
      </c>
      <c r="B1437" s="3" t="s">
        <v>22785</v>
      </c>
      <c r="C1437" s="3" t="s">
        <v>165</v>
      </c>
      <c r="D1437" s="4" t="s">
        <v>19</v>
      </c>
      <c r="E1437" s="3" t="s">
        <v>20</v>
      </c>
      <c r="F1437" s="3">
        <f t="shared" si="1"/>
        <v>15</v>
      </c>
      <c r="G1437" s="3">
        <f t="shared" si="2"/>
        <v>20</v>
      </c>
      <c r="H1437" s="3" t="s">
        <v>132</v>
      </c>
      <c r="I1437" s="3" t="s">
        <v>57</v>
      </c>
      <c r="J1437" s="3" t="s">
        <v>22789</v>
      </c>
      <c r="K1437" s="3" t="s">
        <v>166</v>
      </c>
      <c r="L1437" s="3"/>
      <c r="M1437" s="3" t="s">
        <v>41</v>
      </c>
    </row>
    <row r="1438" ht="21.75" customHeight="1">
      <c r="A1438" s="3" t="s">
        <v>22760</v>
      </c>
      <c r="B1438" s="3" t="s">
        <v>31003</v>
      </c>
      <c r="C1438" s="3" t="s">
        <v>165</v>
      </c>
      <c r="D1438" s="4" t="s">
        <v>19</v>
      </c>
      <c r="E1438" s="3" t="s">
        <v>21</v>
      </c>
      <c r="F1438" s="3">
        <f t="shared" si="1"/>
        <v>15</v>
      </c>
      <c r="G1438" s="3">
        <f t="shared" si="2"/>
        <v>20</v>
      </c>
      <c r="H1438" s="3" t="s">
        <v>132</v>
      </c>
      <c r="I1438" s="3" t="s">
        <v>23</v>
      </c>
      <c r="J1438" s="3" t="s">
        <v>31009</v>
      </c>
      <c r="K1438" s="3" t="s">
        <v>31010</v>
      </c>
      <c r="L1438" s="3"/>
      <c r="M1438" s="3" t="s">
        <v>41</v>
      </c>
    </row>
    <row r="1439" ht="21.75" customHeight="1">
      <c r="A1439" s="3" t="s">
        <v>5879</v>
      </c>
      <c r="B1439" s="3" t="s">
        <v>31012</v>
      </c>
      <c r="C1439" s="3" t="s">
        <v>165</v>
      </c>
      <c r="D1439" s="4" t="s">
        <v>19</v>
      </c>
      <c r="E1439" s="3" t="s">
        <v>20</v>
      </c>
      <c r="F1439" s="3">
        <f t="shared" si="1"/>
        <v>15</v>
      </c>
      <c r="G1439" s="3">
        <f t="shared" si="2"/>
        <v>25</v>
      </c>
      <c r="H1439" s="3" t="s">
        <v>237</v>
      </c>
      <c r="I1439" s="3" t="s">
        <v>57</v>
      </c>
      <c r="J1439" s="3" t="s">
        <v>31013</v>
      </c>
      <c r="K1439" s="3" t="s">
        <v>7486</v>
      </c>
      <c r="L1439" s="3"/>
      <c r="M1439" s="3" t="s">
        <v>35</v>
      </c>
    </row>
    <row r="1440" ht="21.75" customHeight="1">
      <c r="A1440" s="3" t="s">
        <v>738</v>
      </c>
      <c r="B1440" s="3" t="s">
        <v>23333</v>
      </c>
      <c r="C1440" s="3" t="s">
        <v>165</v>
      </c>
      <c r="D1440" s="4" t="s">
        <v>19</v>
      </c>
      <c r="E1440" s="3" t="s">
        <v>20</v>
      </c>
      <c r="F1440" s="3">
        <f t="shared" si="1"/>
        <v>15</v>
      </c>
      <c r="G1440" s="3">
        <f t="shared" si="2"/>
        <v>20</v>
      </c>
      <c r="H1440" s="3" t="s">
        <v>132</v>
      </c>
      <c r="I1440" s="3" t="s">
        <v>57</v>
      </c>
      <c r="J1440" s="3" t="s">
        <v>31018</v>
      </c>
      <c r="K1440" s="3" t="s">
        <v>31020</v>
      </c>
      <c r="L1440" s="3"/>
      <c r="M1440" s="3" t="s">
        <v>41</v>
      </c>
    </row>
    <row r="1441" ht="21.75" customHeight="1">
      <c r="A1441" s="3" t="s">
        <v>28</v>
      </c>
      <c r="B1441" s="3" t="s">
        <v>1428</v>
      </c>
      <c r="C1441" s="3" t="s">
        <v>165</v>
      </c>
      <c r="D1441" s="4" t="s">
        <v>19</v>
      </c>
      <c r="E1441" s="3" t="s">
        <v>21</v>
      </c>
      <c r="F1441" s="3">
        <f t="shared" si="1"/>
        <v>15</v>
      </c>
      <c r="G1441" s="3">
        <f t="shared" si="2"/>
        <v>20</v>
      </c>
      <c r="H1441" s="3" t="s">
        <v>132</v>
      </c>
      <c r="I1441" s="3" t="s">
        <v>57</v>
      </c>
      <c r="J1441" s="3" t="s">
        <v>31023</v>
      </c>
      <c r="K1441" s="3" t="s">
        <v>2060</v>
      </c>
      <c r="L1441" s="3"/>
      <c r="M1441" s="3" t="s">
        <v>35</v>
      </c>
    </row>
    <row r="1442" ht="21.75" customHeight="1">
      <c r="A1442" s="3" t="s">
        <v>7033</v>
      </c>
      <c r="B1442" s="3" t="s">
        <v>31024</v>
      </c>
      <c r="C1442" s="3" t="s">
        <v>165</v>
      </c>
      <c r="D1442" s="4" t="s">
        <v>19</v>
      </c>
      <c r="E1442" s="3" t="s">
        <v>20</v>
      </c>
      <c r="F1442" s="3">
        <f t="shared" si="1"/>
        <v>15</v>
      </c>
      <c r="G1442" s="3">
        <f t="shared" si="2"/>
        <v>25</v>
      </c>
      <c r="H1442" s="3" t="s">
        <v>237</v>
      </c>
      <c r="I1442" s="3" t="s">
        <v>57</v>
      </c>
      <c r="J1442" s="3" t="s">
        <v>31028</v>
      </c>
      <c r="K1442" s="3" t="s">
        <v>28678</v>
      </c>
      <c r="L1442" s="3"/>
      <c r="M1442" s="3" t="s">
        <v>41</v>
      </c>
    </row>
    <row r="1443" ht="21.75" customHeight="1">
      <c r="A1443" s="3" t="s">
        <v>15587</v>
      </c>
      <c r="B1443" s="3" t="s">
        <v>11954</v>
      </c>
      <c r="C1443" s="3" t="s">
        <v>165</v>
      </c>
      <c r="D1443" s="4" t="s">
        <v>19</v>
      </c>
      <c r="E1443" s="3" t="s">
        <v>21</v>
      </c>
      <c r="F1443" s="3">
        <f t="shared" si="1"/>
        <v>15</v>
      </c>
      <c r="G1443" s="3">
        <f t="shared" si="2"/>
        <v>20</v>
      </c>
      <c r="H1443" s="3" t="s">
        <v>132</v>
      </c>
      <c r="I1443" s="3" t="s">
        <v>23</v>
      </c>
      <c r="J1443" s="3" t="s">
        <v>31033</v>
      </c>
      <c r="K1443" s="3" t="s">
        <v>11960</v>
      </c>
      <c r="L1443" s="3"/>
      <c r="M1443" s="3" t="s">
        <v>35</v>
      </c>
    </row>
    <row r="1444" ht="21.75" customHeight="1">
      <c r="A1444" s="3" t="s">
        <v>8056</v>
      </c>
      <c r="B1444" s="3" t="s">
        <v>31034</v>
      </c>
      <c r="C1444" s="3" t="s">
        <v>165</v>
      </c>
      <c r="D1444" s="4" t="s">
        <v>19</v>
      </c>
      <c r="E1444" s="3" t="s">
        <v>20</v>
      </c>
      <c r="F1444" s="3">
        <f t="shared" si="1"/>
        <v>15</v>
      </c>
      <c r="G1444" s="3">
        <f t="shared" si="2"/>
        <v>30</v>
      </c>
      <c r="H1444" s="3" t="s">
        <v>119</v>
      </c>
      <c r="I1444" s="3" t="s">
        <v>23</v>
      </c>
      <c r="J1444" s="3" t="s">
        <v>31036</v>
      </c>
      <c r="K1444" s="3" t="s">
        <v>31037</v>
      </c>
      <c r="L1444" s="3"/>
      <c r="M1444" s="3" t="s">
        <v>41</v>
      </c>
    </row>
    <row r="1445" ht="21.75" customHeight="1">
      <c r="A1445" s="3" t="s">
        <v>5879</v>
      </c>
      <c r="B1445" s="3" t="s">
        <v>31039</v>
      </c>
      <c r="C1445" s="3" t="s">
        <v>165</v>
      </c>
      <c r="D1445" s="4" t="s">
        <v>19</v>
      </c>
      <c r="E1445" s="3" t="s">
        <v>20</v>
      </c>
      <c r="F1445" s="3">
        <f t="shared" si="1"/>
        <v>15</v>
      </c>
      <c r="G1445" s="3">
        <f t="shared" si="2"/>
        <v>20</v>
      </c>
      <c r="H1445" s="3" t="s">
        <v>132</v>
      </c>
      <c r="I1445" s="3" t="s">
        <v>57</v>
      </c>
      <c r="J1445" s="3" t="s">
        <v>31041</v>
      </c>
      <c r="K1445" s="3" t="s">
        <v>31042</v>
      </c>
      <c r="L1445" s="3"/>
      <c r="M1445" s="3" t="s">
        <v>41</v>
      </c>
    </row>
    <row r="1446" ht="21.75" customHeight="1">
      <c r="A1446" s="3" t="s">
        <v>29325</v>
      </c>
      <c r="B1446" s="3" t="s">
        <v>31045</v>
      </c>
      <c r="C1446" s="3" t="s">
        <v>165</v>
      </c>
      <c r="D1446" s="4" t="s">
        <v>19</v>
      </c>
      <c r="E1446" s="3" t="s">
        <v>21</v>
      </c>
      <c r="F1446" s="3">
        <f t="shared" si="1"/>
        <v>15</v>
      </c>
      <c r="G1446" s="3">
        <f t="shared" si="2"/>
        <v>25</v>
      </c>
      <c r="H1446" s="3" t="s">
        <v>237</v>
      </c>
      <c r="I1446" s="3" t="s">
        <v>57</v>
      </c>
      <c r="J1446" s="3" t="s">
        <v>31049</v>
      </c>
      <c r="K1446" s="3" t="s">
        <v>31051</v>
      </c>
      <c r="L1446" s="3"/>
      <c r="M1446" s="3" t="s">
        <v>41</v>
      </c>
    </row>
    <row r="1447" ht="21.75" customHeight="1">
      <c r="A1447" s="3" t="s">
        <v>31053</v>
      </c>
      <c r="B1447" s="3" t="s">
        <v>26599</v>
      </c>
      <c r="C1447" s="3" t="s">
        <v>165</v>
      </c>
      <c r="D1447" s="4" t="s">
        <v>19</v>
      </c>
      <c r="E1447" s="3" t="s">
        <v>20</v>
      </c>
      <c r="F1447" s="3">
        <f t="shared" si="1"/>
        <v>15</v>
      </c>
      <c r="G1447" s="3">
        <f t="shared" si="2"/>
        <v>20</v>
      </c>
      <c r="H1447" s="3" t="s">
        <v>132</v>
      </c>
      <c r="I1447" s="3" t="s">
        <v>23</v>
      </c>
      <c r="J1447" s="3" t="s">
        <v>31059</v>
      </c>
      <c r="K1447" s="3" t="s">
        <v>26605</v>
      </c>
      <c r="L1447" s="3"/>
      <c r="M1447" s="3" t="s">
        <v>41</v>
      </c>
    </row>
    <row r="1448" ht="21.75" customHeight="1">
      <c r="A1448" s="3" t="s">
        <v>31061</v>
      </c>
      <c r="B1448" s="3" t="s">
        <v>14702</v>
      </c>
      <c r="C1448" s="3" t="s">
        <v>165</v>
      </c>
      <c r="D1448" s="4" t="s">
        <v>19</v>
      </c>
      <c r="E1448" s="3" t="s">
        <v>21</v>
      </c>
      <c r="F1448" s="3">
        <f t="shared" si="1"/>
        <v>15</v>
      </c>
      <c r="G1448" s="3">
        <f t="shared" si="2"/>
        <v>25</v>
      </c>
      <c r="H1448" s="3" t="s">
        <v>237</v>
      </c>
      <c r="I1448" s="3" t="s">
        <v>23</v>
      </c>
      <c r="J1448" s="3" t="s">
        <v>31068</v>
      </c>
      <c r="K1448" s="3" t="s">
        <v>166</v>
      </c>
      <c r="L1448" s="3"/>
      <c r="M1448" s="3" t="s">
        <v>41</v>
      </c>
    </row>
    <row r="1449" ht="21.75" customHeight="1">
      <c r="A1449" s="3" t="s">
        <v>28</v>
      </c>
      <c r="B1449" s="3" t="s">
        <v>31069</v>
      </c>
      <c r="C1449" s="3" t="s">
        <v>165</v>
      </c>
      <c r="D1449" s="4" t="s">
        <v>19</v>
      </c>
      <c r="E1449" s="3" t="s">
        <v>21</v>
      </c>
      <c r="F1449" s="3">
        <f t="shared" si="1"/>
        <v>15</v>
      </c>
      <c r="G1449" s="3">
        <f t="shared" si="2"/>
        <v>30</v>
      </c>
      <c r="H1449" s="3" t="s">
        <v>119</v>
      </c>
      <c r="I1449" s="3" t="s">
        <v>57</v>
      </c>
      <c r="J1449" s="3" t="s">
        <v>31072</v>
      </c>
      <c r="K1449" s="3" t="s">
        <v>31073</v>
      </c>
      <c r="L1449" s="3"/>
      <c r="M1449" s="3" t="s">
        <v>35</v>
      </c>
    </row>
    <row r="1450" ht="21.75" customHeight="1">
      <c r="A1450" s="3" t="s">
        <v>31074</v>
      </c>
      <c r="B1450" s="3" t="s">
        <v>26599</v>
      </c>
      <c r="C1450" s="3" t="s">
        <v>165</v>
      </c>
      <c r="D1450" s="4" t="s">
        <v>19</v>
      </c>
      <c r="E1450" s="3" t="s">
        <v>20</v>
      </c>
      <c r="F1450" s="3">
        <f t="shared" si="1"/>
        <v>15</v>
      </c>
      <c r="G1450" s="3">
        <f t="shared" si="2"/>
        <v>20</v>
      </c>
      <c r="H1450" s="3" t="s">
        <v>132</v>
      </c>
      <c r="I1450" s="3" t="s">
        <v>57</v>
      </c>
      <c r="J1450" s="3" t="s">
        <v>31077</v>
      </c>
      <c r="K1450" s="3" t="s">
        <v>26605</v>
      </c>
      <c r="L1450" s="3"/>
      <c r="M1450" s="3" t="s">
        <v>41</v>
      </c>
    </row>
    <row r="1451" ht="21.75" customHeight="1">
      <c r="A1451" s="3" t="s">
        <v>28</v>
      </c>
      <c r="B1451" s="3" t="s">
        <v>31082</v>
      </c>
      <c r="C1451" s="3" t="s">
        <v>165</v>
      </c>
      <c r="D1451" s="4" t="s">
        <v>19</v>
      </c>
      <c r="E1451" s="3" t="s">
        <v>20</v>
      </c>
      <c r="F1451" s="3">
        <f t="shared" si="1"/>
        <v>15</v>
      </c>
      <c r="G1451" s="3">
        <f t="shared" si="2"/>
        <v>20</v>
      </c>
      <c r="H1451" s="3" t="s">
        <v>132</v>
      </c>
      <c r="I1451" s="3" t="s">
        <v>57</v>
      </c>
      <c r="J1451" s="3" t="s">
        <v>31086</v>
      </c>
      <c r="K1451" s="3" t="s">
        <v>31087</v>
      </c>
      <c r="L1451" s="3"/>
      <c r="M1451" s="3" t="s">
        <v>41</v>
      </c>
    </row>
    <row r="1452" ht="21.75" customHeight="1">
      <c r="A1452" s="3" t="s">
        <v>12408</v>
      </c>
      <c r="B1452" s="3" t="s">
        <v>3295</v>
      </c>
      <c r="C1452" s="3" t="s">
        <v>165</v>
      </c>
      <c r="D1452" s="4" t="s">
        <v>19</v>
      </c>
      <c r="E1452" s="3" t="s">
        <v>20</v>
      </c>
      <c r="F1452" s="3">
        <f t="shared" si="1"/>
        <v>15</v>
      </c>
      <c r="G1452" s="3">
        <f t="shared" si="2"/>
        <v>20</v>
      </c>
      <c r="H1452" s="3" t="s">
        <v>132</v>
      </c>
      <c r="I1452" s="3" t="s">
        <v>23</v>
      </c>
      <c r="J1452" s="3" t="s">
        <v>14687</v>
      </c>
      <c r="K1452" s="3" t="s">
        <v>22857</v>
      </c>
      <c r="L1452" s="3"/>
      <c r="M1452" s="3" t="s">
        <v>159</v>
      </c>
    </row>
    <row r="1453" ht="21.75" customHeight="1">
      <c r="A1453" s="3" t="s">
        <v>31093</v>
      </c>
      <c r="B1453" s="3" t="s">
        <v>2111</v>
      </c>
      <c r="C1453" s="3" t="s">
        <v>165</v>
      </c>
      <c r="D1453" s="4" t="s">
        <v>19</v>
      </c>
      <c r="E1453" s="3" t="s">
        <v>21</v>
      </c>
      <c r="F1453" s="3">
        <f t="shared" si="1"/>
        <v>15</v>
      </c>
      <c r="G1453" s="3">
        <f t="shared" si="2"/>
        <v>30</v>
      </c>
      <c r="H1453" s="3" t="s">
        <v>119</v>
      </c>
      <c r="I1453" s="3" t="s">
        <v>50</v>
      </c>
      <c r="J1453" s="3" t="s">
        <v>31100</v>
      </c>
      <c r="K1453" s="3" t="s">
        <v>2114</v>
      </c>
      <c r="L1453" s="3"/>
      <c r="M1453" s="3" t="s">
        <v>90</v>
      </c>
    </row>
    <row r="1454" ht="21.75" customHeight="1">
      <c r="A1454" s="3" t="s">
        <v>27134</v>
      </c>
      <c r="B1454" s="3" t="s">
        <v>2111</v>
      </c>
      <c r="C1454" s="3" t="s">
        <v>165</v>
      </c>
      <c r="D1454" s="4" t="s">
        <v>19</v>
      </c>
      <c r="E1454" s="3" t="s">
        <v>21</v>
      </c>
      <c r="F1454" s="3">
        <f t="shared" si="1"/>
        <v>15</v>
      </c>
      <c r="G1454" s="3">
        <f t="shared" si="2"/>
        <v>30</v>
      </c>
      <c r="H1454" s="3" t="s">
        <v>119</v>
      </c>
      <c r="I1454" s="3" t="s">
        <v>50</v>
      </c>
      <c r="J1454" s="3" t="s">
        <v>27141</v>
      </c>
      <c r="K1454" s="3" t="s">
        <v>2114</v>
      </c>
      <c r="L1454" s="3"/>
      <c r="M1454" s="3" t="s">
        <v>90</v>
      </c>
    </row>
    <row r="1455" ht="21.75" customHeight="1">
      <c r="A1455" s="3" t="s">
        <v>31106</v>
      </c>
      <c r="B1455" s="3" t="s">
        <v>31107</v>
      </c>
      <c r="C1455" s="3" t="s">
        <v>165</v>
      </c>
      <c r="D1455" s="4" t="s">
        <v>19</v>
      </c>
      <c r="E1455" s="3" t="s">
        <v>20</v>
      </c>
      <c r="F1455" s="3">
        <f t="shared" si="1"/>
        <v>15</v>
      </c>
      <c r="G1455" s="3">
        <f t="shared" si="2"/>
        <v>20</v>
      </c>
      <c r="H1455" s="3" t="s">
        <v>132</v>
      </c>
      <c r="I1455" s="3" t="s">
        <v>57</v>
      </c>
      <c r="J1455" s="3" t="s">
        <v>31112</v>
      </c>
      <c r="K1455" s="3" t="s">
        <v>31113</v>
      </c>
      <c r="L1455" s="3"/>
      <c r="M1455" s="3" t="s">
        <v>35</v>
      </c>
    </row>
    <row r="1456" ht="21.75" customHeight="1">
      <c r="A1456" s="3" t="s">
        <v>28</v>
      </c>
      <c r="B1456" s="3" t="s">
        <v>31115</v>
      </c>
      <c r="C1456" s="3" t="s">
        <v>165</v>
      </c>
      <c r="D1456" s="4" t="s">
        <v>19</v>
      </c>
      <c r="E1456" s="3" t="s">
        <v>21</v>
      </c>
      <c r="F1456" s="3">
        <f t="shared" si="1"/>
        <v>15</v>
      </c>
      <c r="G1456" s="3">
        <f t="shared" si="2"/>
        <v>20</v>
      </c>
      <c r="H1456" s="3" t="s">
        <v>132</v>
      </c>
      <c r="I1456" s="3" t="s">
        <v>57</v>
      </c>
      <c r="J1456" s="3" t="s">
        <v>31118</v>
      </c>
      <c r="K1456" s="3" t="s">
        <v>166</v>
      </c>
      <c r="L1456" s="3"/>
      <c r="M1456" s="3" t="s">
        <v>41</v>
      </c>
    </row>
    <row r="1457" ht="21.75" customHeight="1">
      <c r="A1457" s="3" t="s">
        <v>31120</v>
      </c>
      <c r="B1457" s="3" t="s">
        <v>31121</v>
      </c>
      <c r="C1457" s="3" t="s">
        <v>165</v>
      </c>
      <c r="D1457" s="4" t="s">
        <v>19</v>
      </c>
      <c r="E1457" s="3" t="s">
        <v>21</v>
      </c>
      <c r="F1457" s="3">
        <f t="shared" si="1"/>
        <v>15</v>
      </c>
      <c r="G1457" s="3">
        <f t="shared" si="2"/>
        <v>20</v>
      </c>
      <c r="H1457" s="3" t="s">
        <v>132</v>
      </c>
      <c r="I1457" s="3" t="s">
        <v>57</v>
      </c>
      <c r="J1457" s="3" t="s">
        <v>31125</v>
      </c>
      <c r="K1457" s="3" t="s">
        <v>31126</v>
      </c>
      <c r="L1457" s="3"/>
      <c r="M1457" s="3" t="s">
        <v>41</v>
      </c>
    </row>
    <row r="1458" ht="21.75" customHeight="1">
      <c r="A1458" s="3" t="s">
        <v>21885</v>
      </c>
      <c r="B1458" s="3" t="s">
        <v>21887</v>
      </c>
      <c r="C1458" s="3" t="s">
        <v>165</v>
      </c>
      <c r="D1458" s="4" t="s">
        <v>19</v>
      </c>
      <c r="E1458" s="3" t="s">
        <v>20</v>
      </c>
      <c r="F1458" s="3">
        <f t="shared" si="1"/>
        <v>15</v>
      </c>
      <c r="G1458" s="3">
        <f t="shared" si="2"/>
        <v>20</v>
      </c>
      <c r="H1458" s="3" t="s">
        <v>132</v>
      </c>
      <c r="I1458" s="3" t="s">
        <v>57</v>
      </c>
      <c r="J1458" s="3" t="s">
        <v>21892</v>
      </c>
      <c r="K1458" s="3" t="s">
        <v>166</v>
      </c>
      <c r="L1458" s="3"/>
      <c r="M1458" s="3" t="s">
        <v>90</v>
      </c>
    </row>
    <row r="1459" ht="21.75" customHeight="1">
      <c r="A1459" s="3" t="s">
        <v>9973</v>
      </c>
      <c r="B1459" s="3" t="s">
        <v>14762</v>
      </c>
      <c r="C1459" s="3" t="s">
        <v>165</v>
      </c>
      <c r="D1459" s="4" t="s">
        <v>19</v>
      </c>
      <c r="E1459" s="3" t="s">
        <v>20</v>
      </c>
      <c r="F1459" s="3">
        <f t="shared" si="1"/>
        <v>15</v>
      </c>
      <c r="G1459" s="3">
        <f t="shared" si="2"/>
        <v>20</v>
      </c>
      <c r="H1459" s="3" t="s">
        <v>132</v>
      </c>
      <c r="I1459" s="3" t="s">
        <v>57</v>
      </c>
      <c r="J1459" s="3" t="s">
        <v>31140</v>
      </c>
      <c r="K1459" s="3" t="s">
        <v>14765</v>
      </c>
      <c r="L1459" s="3"/>
      <c r="M1459" s="3" t="s">
        <v>35</v>
      </c>
    </row>
    <row r="1460" ht="21.75" customHeight="1">
      <c r="A1460" s="3" t="s">
        <v>22875</v>
      </c>
      <c r="B1460" s="3" t="s">
        <v>14702</v>
      </c>
      <c r="C1460" s="3" t="s">
        <v>165</v>
      </c>
      <c r="D1460" s="4" t="s">
        <v>19</v>
      </c>
      <c r="E1460" s="3" t="s">
        <v>20</v>
      </c>
      <c r="F1460" s="3">
        <f t="shared" si="1"/>
        <v>15</v>
      </c>
      <c r="G1460" s="3">
        <f t="shared" si="2"/>
        <v>20</v>
      </c>
      <c r="H1460" s="3" t="s">
        <v>132</v>
      </c>
      <c r="I1460" s="3" t="s">
        <v>23</v>
      </c>
      <c r="J1460" s="3" t="s">
        <v>22882</v>
      </c>
      <c r="K1460" s="3" t="s">
        <v>1384</v>
      </c>
      <c r="L1460" s="3"/>
      <c r="M1460" s="3" t="s">
        <v>41</v>
      </c>
    </row>
    <row r="1461" ht="21.75" customHeight="1">
      <c r="A1461" s="3" t="s">
        <v>12268</v>
      </c>
      <c r="B1461" s="3" t="s">
        <v>22829</v>
      </c>
      <c r="C1461" s="3" t="s">
        <v>165</v>
      </c>
      <c r="D1461" s="4" t="s">
        <v>19</v>
      </c>
      <c r="E1461" s="3" t="s">
        <v>20</v>
      </c>
      <c r="F1461" s="3">
        <f t="shared" si="1"/>
        <v>15</v>
      </c>
      <c r="G1461" s="3">
        <f t="shared" si="2"/>
        <v>20</v>
      </c>
      <c r="H1461" s="3" t="s">
        <v>132</v>
      </c>
      <c r="I1461" s="3" t="s">
        <v>57</v>
      </c>
      <c r="J1461" s="3" t="s">
        <v>31152</v>
      </c>
      <c r="K1461" s="3" t="s">
        <v>22835</v>
      </c>
      <c r="L1461" s="3"/>
      <c r="M1461" s="3" t="s">
        <v>35</v>
      </c>
    </row>
    <row r="1462" ht="21.75" customHeight="1">
      <c r="A1462" s="3" t="s">
        <v>31156</v>
      </c>
      <c r="B1462" s="3" t="s">
        <v>10758</v>
      </c>
      <c r="C1462" s="3" t="s">
        <v>165</v>
      </c>
      <c r="D1462" s="4" t="s">
        <v>19</v>
      </c>
      <c r="E1462" s="3" t="s">
        <v>21</v>
      </c>
      <c r="F1462" s="3">
        <f t="shared" si="1"/>
        <v>15</v>
      </c>
      <c r="G1462" s="3">
        <f t="shared" si="2"/>
        <v>20</v>
      </c>
      <c r="H1462" s="3" t="s">
        <v>132</v>
      </c>
      <c r="I1462" s="3" t="s">
        <v>57</v>
      </c>
      <c r="J1462" s="3" t="s">
        <v>31162</v>
      </c>
      <c r="K1462" s="3" t="s">
        <v>31163</v>
      </c>
      <c r="L1462" s="3"/>
      <c r="M1462" s="3" t="s">
        <v>90</v>
      </c>
    </row>
    <row r="1463" ht="21.75" customHeight="1">
      <c r="A1463" s="3" t="s">
        <v>751</v>
      </c>
      <c r="B1463" s="3" t="s">
        <v>14783</v>
      </c>
      <c r="C1463" s="3" t="s">
        <v>165</v>
      </c>
      <c r="D1463" s="4" t="s">
        <v>19</v>
      </c>
      <c r="E1463" s="3" t="s">
        <v>21</v>
      </c>
      <c r="F1463" s="3">
        <f t="shared" si="1"/>
        <v>15</v>
      </c>
      <c r="G1463" s="3">
        <f t="shared" si="2"/>
        <v>20</v>
      </c>
      <c r="H1463" s="3" t="s">
        <v>132</v>
      </c>
      <c r="I1463" s="3" t="s">
        <v>57</v>
      </c>
      <c r="J1463" s="3" t="s">
        <v>22885</v>
      </c>
      <c r="K1463" s="3" t="s">
        <v>14786</v>
      </c>
      <c r="L1463" s="3"/>
      <c r="M1463" s="3" t="s">
        <v>159</v>
      </c>
    </row>
    <row r="1464" ht="21.75" customHeight="1">
      <c r="A1464" s="3" t="s">
        <v>25135</v>
      </c>
      <c r="B1464" s="3" t="s">
        <v>30651</v>
      </c>
      <c r="C1464" s="3" t="s">
        <v>165</v>
      </c>
      <c r="D1464" s="4" t="s">
        <v>19</v>
      </c>
      <c r="E1464" s="3" t="s">
        <v>20</v>
      </c>
      <c r="F1464" s="3">
        <f t="shared" si="1"/>
        <v>15</v>
      </c>
      <c r="G1464" s="3">
        <f t="shared" si="2"/>
        <v>30</v>
      </c>
      <c r="H1464" s="3" t="s">
        <v>119</v>
      </c>
      <c r="I1464" s="3" t="s">
        <v>23</v>
      </c>
      <c r="J1464" s="3" t="s">
        <v>31173</v>
      </c>
      <c r="K1464" s="3" t="s">
        <v>30660</v>
      </c>
      <c r="L1464" s="3"/>
      <c r="M1464" s="3" t="s">
        <v>41</v>
      </c>
    </row>
    <row r="1465" ht="21.75" customHeight="1">
      <c r="A1465" s="3" t="s">
        <v>5663</v>
      </c>
      <c r="B1465" s="3" t="s">
        <v>22567</v>
      </c>
      <c r="C1465" s="3" t="s">
        <v>165</v>
      </c>
      <c r="D1465" s="4" t="s">
        <v>19</v>
      </c>
      <c r="E1465" s="3" t="s">
        <v>20</v>
      </c>
      <c r="F1465" s="3">
        <f t="shared" si="1"/>
        <v>15</v>
      </c>
      <c r="G1465" s="3">
        <f t="shared" si="2"/>
        <v>20</v>
      </c>
      <c r="H1465" s="3" t="s">
        <v>132</v>
      </c>
      <c r="I1465" s="3" t="s">
        <v>23</v>
      </c>
      <c r="J1465" s="3" t="s">
        <v>31179</v>
      </c>
      <c r="K1465" s="3" t="s">
        <v>166</v>
      </c>
      <c r="L1465" s="3"/>
      <c r="M1465" s="3" t="s">
        <v>35</v>
      </c>
    </row>
    <row r="1466" ht="21.75" customHeight="1">
      <c r="A1466" s="3" t="s">
        <v>31181</v>
      </c>
      <c r="B1466" s="3" t="s">
        <v>2111</v>
      </c>
      <c r="C1466" s="3" t="s">
        <v>165</v>
      </c>
      <c r="D1466" s="4" t="s">
        <v>19</v>
      </c>
      <c r="E1466" s="3" t="s">
        <v>21</v>
      </c>
      <c r="F1466" s="3">
        <f t="shared" si="1"/>
        <v>15</v>
      </c>
      <c r="G1466" s="3">
        <f t="shared" si="2"/>
        <v>30</v>
      </c>
      <c r="H1466" s="3" t="s">
        <v>119</v>
      </c>
      <c r="I1466" s="3" t="s">
        <v>50</v>
      </c>
      <c r="J1466" s="3" t="s">
        <v>31186</v>
      </c>
      <c r="K1466" s="3" t="s">
        <v>2114</v>
      </c>
      <c r="L1466" s="3"/>
      <c r="M1466" s="3" t="s">
        <v>90</v>
      </c>
    </row>
    <row r="1467" ht="21.75" customHeight="1">
      <c r="A1467" s="3" t="s">
        <v>5879</v>
      </c>
      <c r="B1467" s="3" t="s">
        <v>31188</v>
      </c>
      <c r="C1467" s="3" t="s">
        <v>165</v>
      </c>
      <c r="D1467" s="4" t="s">
        <v>19</v>
      </c>
      <c r="E1467" s="3" t="s">
        <v>20</v>
      </c>
      <c r="F1467" s="3">
        <f t="shared" si="1"/>
        <v>15</v>
      </c>
      <c r="G1467" s="3">
        <f t="shared" si="2"/>
        <v>20</v>
      </c>
      <c r="H1467" s="3" t="s">
        <v>132</v>
      </c>
      <c r="I1467" s="3" t="s">
        <v>23</v>
      </c>
      <c r="J1467" s="3" t="s">
        <v>31192</v>
      </c>
      <c r="K1467" s="3" t="s">
        <v>31193</v>
      </c>
      <c r="L1467" s="3"/>
      <c r="M1467" s="3" t="s">
        <v>41</v>
      </c>
    </row>
    <row r="1468" ht="21.75" customHeight="1">
      <c r="A1468" s="3" t="s">
        <v>31194</v>
      </c>
      <c r="B1468" s="3" t="s">
        <v>31195</v>
      </c>
      <c r="C1468" s="3" t="s">
        <v>165</v>
      </c>
      <c r="D1468" s="4" t="s">
        <v>19</v>
      </c>
      <c r="E1468" s="3" t="s">
        <v>21</v>
      </c>
      <c r="F1468" s="3">
        <f t="shared" si="1"/>
        <v>15</v>
      </c>
      <c r="G1468" s="3">
        <f t="shared" si="2"/>
        <v>25</v>
      </c>
      <c r="H1468" s="3" t="s">
        <v>237</v>
      </c>
      <c r="I1468" s="3" t="s">
        <v>23</v>
      </c>
      <c r="J1468" s="3" t="s">
        <v>31198</v>
      </c>
      <c r="K1468" s="3" t="s">
        <v>166</v>
      </c>
      <c r="L1468" s="3"/>
      <c r="M1468" s="3" t="s">
        <v>35</v>
      </c>
    </row>
    <row r="1469" ht="21.75" customHeight="1">
      <c r="A1469" s="3" t="s">
        <v>19523</v>
      </c>
      <c r="B1469" s="3" t="s">
        <v>31200</v>
      </c>
      <c r="C1469" s="3" t="s">
        <v>165</v>
      </c>
      <c r="D1469" s="4" t="s">
        <v>19</v>
      </c>
      <c r="E1469" s="3" t="s">
        <v>21</v>
      </c>
      <c r="F1469" s="3">
        <f t="shared" si="1"/>
        <v>15</v>
      </c>
      <c r="G1469" s="3">
        <f t="shared" si="2"/>
        <v>18</v>
      </c>
      <c r="H1469" s="3" t="s">
        <v>3247</v>
      </c>
      <c r="I1469" s="3" t="s">
        <v>57</v>
      </c>
      <c r="J1469" s="3" t="s">
        <v>31206</v>
      </c>
      <c r="K1469" s="3" t="s">
        <v>31207</v>
      </c>
      <c r="L1469" s="3"/>
      <c r="M1469" s="3" t="s">
        <v>35</v>
      </c>
    </row>
    <row r="1470" ht="21.75" customHeight="1">
      <c r="A1470" s="3" t="s">
        <v>2109</v>
      </c>
      <c r="B1470" s="3" t="s">
        <v>2111</v>
      </c>
      <c r="C1470" s="3" t="s">
        <v>165</v>
      </c>
      <c r="D1470" s="4" t="s">
        <v>19</v>
      </c>
      <c r="E1470" s="3" t="s">
        <v>21</v>
      </c>
      <c r="F1470" s="3">
        <f t="shared" si="1"/>
        <v>15</v>
      </c>
      <c r="G1470" s="3">
        <f t="shared" si="2"/>
        <v>30</v>
      </c>
      <c r="H1470" s="3" t="s">
        <v>119</v>
      </c>
      <c r="I1470" s="3" t="s">
        <v>50</v>
      </c>
      <c r="J1470" s="3" t="s">
        <v>2117</v>
      </c>
      <c r="K1470" s="3" t="s">
        <v>2114</v>
      </c>
      <c r="L1470" s="3"/>
      <c r="M1470" s="3" t="s">
        <v>90</v>
      </c>
    </row>
    <row r="1471" ht="21.75" customHeight="1">
      <c r="A1471" s="3" t="s">
        <v>31209</v>
      </c>
      <c r="B1471" s="3" t="s">
        <v>14702</v>
      </c>
      <c r="C1471" s="3" t="s">
        <v>165</v>
      </c>
      <c r="D1471" s="4" t="s">
        <v>19</v>
      </c>
      <c r="E1471" s="3" t="s">
        <v>21</v>
      </c>
      <c r="F1471" s="3">
        <f t="shared" si="1"/>
        <v>15</v>
      </c>
      <c r="G1471" s="3">
        <f t="shared" si="2"/>
        <v>20</v>
      </c>
      <c r="H1471" s="3" t="s">
        <v>132</v>
      </c>
      <c r="I1471" s="3" t="s">
        <v>57</v>
      </c>
      <c r="J1471" s="3" t="s">
        <v>31211</v>
      </c>
      <c r="K1471" s="3" t="s">
        <v>166</v>
      </c>
      <c r="L1471" s="3"/>
      <c r="M1471" s="3" t="s">
        <v>41</v>
      </c>
    </row>
    <row r="1472" ht="21.75" customHeight="1">
      <c r="A1472" s="3" t="s">
        <v>31213</v>
      </c>
      <c r="B1472" s="3" t="s">
        <v>30875</v>
      </c>
      <c r="C1472" s="3" t="s">
        <v>165</v>
      </c>
      <c r="D1472" s="4" t="s">
        <v>19</v>
      </c>
      <c r="E1472" s="3" t="s">
        <v>20</v>
      </c>
      <c r="F1472" s="3">
        <f t="shared" si="1"/>
        <v>15</v>
      </c>
      <c r="G1472" s="3">
        <f t="shared" si="2"/>
        <v>20</v>
      </c>
      <c r="H1472" s="3" t="s">
        <v>132</v>
      </c>
      <c r="I1472" s="3" t="s">
        <v>69</v>
      </c>
      <c r="J1472" s="3" t="s">
        <v>31215</v>
      </c>
      <c r="K1472" s="3" t="s">
        <v>30877</v>
      </c>
      <c r="L1472" s="3"/>
      <c r="M1472" s="3" t="s">
        <v>41</v>
      </c>
    </row>
    <row r="1473" ht="21.75" customHeight="1">
      <c r="A1473" s="3" t="s">
        <v>12268</v>
      </c>
      <c r="B1473" s="3" t="s">
        <v>31216</v>
      </c>
      <c r="C1473" s="3" t="s">
        <v>165</v>
      </c>
      <c r="D1473" s="4" t="s">
        <v>19</v>
      </c>
      <c r="E1473" s="3" t="s">
        <v>20</v>
      </c>
      <c r="F1473" s="3">
        <f t="shared" si="1"/>
        <v>15</v>
      </c>
      <c r="G1473" s="3">
        <f t="shared" si="2"/>
        <v>25</v>
      </c>
      <c r="H1473" s="3" t="s">
        <v>237</v>
      </c>
      <c r="I1473" s="3" t="s">
        <v>23</v>
      </c>
      <c r="J1473" s="3" t="s">
        <v>31220</v>
      </c>
      <c r="K1473" s="3" t="s">
        <v>31221</v>
      </c>
      <c r="L1473" s="3"/>
      <c r="M1473" s="3" t="s">
        <v>41</v>
      </c>
    </row>
    <row r="1474" ht="21.75" customHeight="1">
      <c r="A1474" s="3" t="s">
        <v>2654</v>
      </c>
      <c r="B1474" s="3" t="s">
        <v>14447</v>
      </c>
      <c r="C1474" s="3" t="s">
        <v>165</v>
      </c>
      <c r="D1474" s="4" t="s">
        <v>19</v>
      </c>
      <c r="E1474" s="3" t="s">
        <v>20</v>
      </c>
      <c r="F1474" s="3">
        <f t="shared" si="1"/>
        <v>15</v>
      </c>
      <c r="G1474" s="3">
        <f t="shared" si="2"/>
        <v>30</v>
      </c>
      <c r="H1474" s="3" t="s">
        <v>119</v>
      </c>
      <c r="I1474" s="3" t="s">
        <v>23</v>
      </c>
      <c r="J1474" s="3" t="s">
        <v>31227</v>
      </c>
      <c r="K1474" s="3" t="s">
        <v>31229</v>
      </c>
      <c r="L1474" s="3"/>
      <c r="M1474" s="3" t="s">
        <v>35</v>
      </c>
    </row>
    <row r="1475" ht="21.75" customHeight="1">
      <c r="A1475" s="3" t="s">
        <v>31230</v>
      </c>
      <c r="B1475" s="3" t="s">
        <v>31231</v>
      </c>
      <c r="C1475" s="3" t="s">
        <v>165</v>
      </c>
      <c r="D1475" s="4" t="s">
        <v>19</v>
      </c>
      <c r="E1475" s="3" t="s">
        <v>127</v>
      </c>
      <c r="F1475" s="3">
        <f t="shared" si="1"/>
        <v>15</v>
      </c>
      <c r="G1475" s="3">
        <f t="shared" si="2"/>
        <v>20</v>
      </c>
      <c r="H1475" s="3" t="s">
        <v>132</v>
      </c>
      <c r="I1475" s="3" t="s">
        <v>69</v>
      </c>
      <c r="J1475" s="3" t="s">
        <v>31233</v>
      </c>
      <c r="K1475" s="3" t="s">
        <v>166</v>
      </c>
      <c r="L1475" s="3"/>
      <c r="M1475" s="3" t="s">
        <v>250</v>
      </c>
    </row>
    <row r="1476" ht="21.75" customHeight="1">
      <c r="A1476" s="3" t="s">
        <v>31234</v>
      </c>
      <c r="B1476" s="3" t="s">
        <v>26599</v>
      </c>
      <c r="C1476" s="3" t="s">
        <v>165</v>
      </c>
      <c r="D1476" s="4" t="s">
        <v>19</v>
      </c>
      <c r="E1476" s="3" t="s">
        <v>20</v>
      </c>
      <c r="F1476" s="3">
        <f t="shared" si="1"/>
        <v>15</v>
      </c>
      <c r="G1476" s="3">
        <f t="shared" si="2"/>
        <v>20</v>
      </c>
      <c r="H1476" s="3" t="s">
        <v>132</v>
      </c>
      <c r="I1476" s="3" t="s">
        <v>57</v>
      </c>
      <c r="J1476" s="3" t="s">
        <v>31238</v>
      </c>
      <c r="K1476" s="3" t="s">
        <v>166</v>
      </c>
      <c r="L1476" s="3"/>
      <c r="M1476" s="3" t="s">
        <v>41</v>
      </c>
    </row>
    <row r="1477" ht="21.75" customHeight="1">
      <c r="A1477" s="3" t="s">
        <v>9707</v>
      </c>
      <c r="B1477" s="3" t="s">
        <v>2111</v>
      </c>
      <c r="C1477" s="3" t="s">
        <v>165</v>
      </c>
      <c r="D1477" s="4" t="s">
        <v>19</v>
      </c>
      <c r="E1477" s="3" t="s">
        <v>21</v>
      </c>
      <c r="F1477" s="3">
        <f t="shared" si="1"/>
        <v>15</v>
      </c>
      <c r="G1477" s="3">
        <f t="shared" si="2"/>
        <v>30</v>
      </c>
      <c r="H1477" s="3" t="s">
        <v>119</v>
      </c>
      <c r="I1477" s="3" t="s">
        <v>242</v>
      </c>
      <c r="J1477" s="3" t="s">
        <v>9712</v>
      </c>
      <c r="K1477" s="3" t="s">
        <v>2114</v>
      </c>
      <c r="L1477" s="3"/>
      <c r="M1477" s="3" t="s">
        <v>90</v>
      </c>
    </row>
    <row r="1478" ht="21.75" customHeight="1">
      <c r="A1478" s="3" t="s">
        <v>22915</v>
      </c>
      <c r="B1478" s="3" t="s">
        <v>22916</v>
      </c>
      <c r="C1478" s="3" t="s">
        <v>165</v>
      </c>
      <c r="D1478" s="4" t="s">
        <v>19</v>
      </c>
      <c r="E1478" s="3" t="s">
        <v>21</v>
      </c>
      <c r="F1478" s="3">
        <f t="shared" si="1"/>
        <v>15</v>
      </c>
      <c r="G1478" s="3">
        <f t="shared" si="2"/>
        <v>25</v>
      </c>
      <c r="H1478" s="3" t="s">
        <v>237</v>
      </c>
      <c r="I1478" s="3" t="s">
        <v>57</v>
      </c>
      <c r="J1478" s="3" t="s">
        <v>22921</v>
      </c>
      <c r="K1478" s="3" t="s">
        <v>22919</v>
      </c>
      <c r="L1478" s="3"/>
      <c r="M1478" s="3" t="s">
        <v>41</v>
      </c>
    </row>
    <row r="1479" ht="21.75" customHeight="1">
      <c r="A1479" s="3" t="s">
        <v>12268</v>
      </c>
      <c r="B1479" s="3" t="s">
        <v>22911</v>
      </c>
      <c r="C1479" s="3" t="s">
        <v>165</v>
      </c>
      <c r="D1479" s="4" t="s">
        <v>19</v>
      </c>
      <c r="E1479" s="3" t="s">
        <v>21</v>
      </c>
      <c r="F1479" s="3">
        <f t="shared" si="1"/>
        <v>15</v>
      </c>
      <c r="G1479" s="3">
        <f t="shared" si="2"/>
        <v>20</v>
      </c>
      <c r="H1479" s="3" t="s">
        <v>132</v>
      </c>
      <c r="I1479" s="3" t="s">
        <v>23</v>
      </c>
      <c r="J1479" s="3" t="s">
        <v>22914</v>
      </c>
      <c r="K1479" s="3" t="s">
        <v>22912</v>
      </c>
      <c r="L1479" s="3"/>
      <c r="M1479" s="3" t="s">
        <v>35</v>
      </c>
    </row>
    <row r="1480" ht="21.75" customHeight="1">
      <c r="A1480" s="3" t="s">
        <v>751</v>
      </c>
      <c r="B1480" s="3" t="s">
        <v>31069</v>
      </c>
      <c r="C1480" s="3" t="s">
        <v>165</v>
      </c>
      <c r="D1480" s="4" t="s">
        <v>19</v>
      </c>
      <c r="E1480" s="3" t="s">
        <v>20</v>
      </c>
      <c r="F1480" s="3">
        <f t="shared" si="1"/>
        <v>15</v>
      </c>
      <c r="G1480" s="3">
        <f t="shared" si="2"/>
        <v>20</v>
      </c>
      <c r="H1480" s="3" t="s">
        <v>132</v>
      </c>
      <c r="I1480" s="3" t="s">
        <v>57</v>
      </c>
      <c r="J1480" s="3" t="s">
        <v>31255</v>
      </c>
      <c r="K1480" s="3" t="s">
        <v>31257</v>
      </c>
      <c r="L1480" s="3"/>
      <c r="M1480" s="3" t="s">
        <v>35</v>
      </c>
    </row>
    <row r="1481" ht="21.75" customHeight="1">
      <c r="A1481" s="3" t="s">
        <v>12268</v>
      </c>
      <c r="B1481" s="3" t="s">
        <v>8362</v>
      </c>
      <c r="C1481" s="3" t="s">
        <v>165</v>
      </c>
      <c r="D1481" s="4" t="s">
        <v>19</v>
      </c>
      <c r="E1481" s="3" t="s">
        <v>20</v>
      </c>
      <c r="F1481" s="3">
        <f t="shared" si="1"/>
        <v>15</v>
      </c>
      <c r="G1481" s="3">
        <f t="shared" si="2"/>
        <v>20</v>
      </c>
      <c r="H1481" s="3" t="s">
        <v>132</v>
      </c>
      <c r="I1481" s="3" t="s">
        <v>23</v>
      </c>
      <c r="J1481" s="3" t="s">
        <v>22938</v>
      </c>
      <c r="K1481" s="3" t="s">
        <v>22937</v>
      </c>
      <c r="L1481" s="3"/>
      <c r="M1481" s="3" t="s">
        <v>41</v>
      </c>
    </row>
    <row r="1482" ht="21.75" customHeight="1">
      <c r="A1482" s="3" t="s">
        <v>2654</v>
      </c>
      <c r="B1482" s="3" t="s">
        <v>5786</v>
      </c>
      <c r="C1482" s="3" t="s">
        <v>165</v>
      </c>
      <c r="D1482" s="4" t="s">
        <v>19</v>
      </c>
      <c r="E1482" s="3" t="s">
        <v>21</v>
      </c>
      <c r="F1482" s="3">
        <f t="shared" si="1"/>
        <v>15</v>
      </c>
      <c r="G1482" s="3">
        <f t="shared" si="2"/>
        <v>20</v>
      </c>
      <c r="H1482" s="3" t="s">
        <v>132</v>
      </c>
      <c r="I1482" s="3" t="s">
        <v>57</v>
      </c>
      <c r="J1482" s="3" t="s">
        <v>31272</v>
      </c>
      <c r="K1482" s="3" t="s">
        <v>8187</v>
      </c>
      <c r="L1482" s="3"/>
      <c r="M1482" s="3" t="s">
        <v>41</v>
      </c>
    </row>
    <row r="1483" ht="21.75" customHeight="1">
      <c r="A1483" s="3" t="s">
        <v>22168</v>
      </c>
      <c r="B1483" s="3" t="s">
        <v>22169</v>
      </c>
      <c r="C1483" s="3" t="s">
        <v>165</v>
      </c>
      <c r="D1483" s="4" t="s">
        <v>19</v>
      </c>
      <c r="E1483" s="3" t="s">
        <v>20</v>
      </c>
      <c r="F1483" s="3">
        <f t="shared" si="1"/>
        <v>15</v>
      </c>
      <c r="G1483" s="3">
        <f t="shared" si="2"/>
        <v>25</v>
      </c>
      <c r="H1483" s="3" t="s">
        <v>237</v>
      </c>
      <c r="I1483" s="3" t="s">
        <v>23</v>
      </c>
      <c r="J1483" s="3" t="s">
        <v>22174</v>
      </c>
      <c r="K1483" s="3" t="s">
        <v>22172</v>
      </c>
      <c r="L1483" s="3"/>
      <c r="M1483" s="3" t="s">
        <v>90</v>
      </c>
    </row>
    <row r="1484" ht="21.75" customHeight="1">
      <c r="A1484" s="3" t="s">
        <v>28</v>
      </c>
      <c r="B1484" s="3" t="s">
        <v>9543</v>
      </c>
      <c r="C1484" s="3" t="s">
        <v>165</v>
      </c>
      <c r="D1484" s="4" t="s">
        <v>19</v>
      </c>
      <c r="E1484" s="3" t="s">
        <v>20</v>
      </c>
      <c r="F1484" s="3">
        <f t="shared" si="1"/>
        <v>15</v>
      </c>
      <c r="G1484" s="3">
        <f t="shared" si="2"/>
        <v>20</v>
      </c>
      <c r="H1484" s="3" t="s">
        <v>132</v>
      </c>
      <c r="I1484" s="3" t="s">
        <v>23</v>
      </c>
      <c r="J1484" s="3" t="s">
        <v>31283</v>
      </c>
      <c r="K1484" s="3" t="s">
        <v>10317</v>
      </c>
      <c r="L1484" s="3"/>
      <c r="M1484" s="3" t="s">
        <v>41</v>
      </c>
    </row>
    <row r="1485" ht="21.75" customHeight="1">
      <c r="A1485" s="3" t="s">
        <v>9429</v>
      </c>
      <c r="B1485" s="3" t="s">
        <v>31285</v>
      </c>
      <c r="C1485" s="3" t="s">
        <v>165</v>
      </c>
      <c r="D1485" s="4" t="s">
        <v>19</v>
      </c>
      <c r="E1485" s="3" t="s">
        <v>20</v>
      </c>
      <c r="F1485" s="3">
        <f t="shared" si="1"/>
        <v>15</v>
      </c>
      <c r="G1485" s="3">
        <f t="shared" si="2"/>
        <v>22</v>
      </c>
      <c r="H1485" s="3" t="s">
        <v>6972</v>
      </c>
      <c r="I1485" s="3" t="s">
        <v>57</v>
      </c>
      <c r="J1485" s="3" t="s">
        <v>31289</v>
      </c>
      <c r="K1485" s="3" t="s">
        <v>31290</v>
      </c>
      <c r="L1485" s="3"/>
      <c r="M1485" s="3" t="s">
        <v>41</v>
      </c>
    </row>
    <row r="1486" ht="21.75" customHeight="1">
      <c r="A1486" s="3" t="s">
        <v>3030</v>
      </c>
      <c r="B1486" s="3" t="s">
        <v>22201</v>
      </c>
      <c r="C1486" s="3" t="s">
        <v>165</v>
      </c>
      <c r="D1486" s="4" t="s">
        <v>19</v>
      </c>
      <c r="E1486" s="3" t="s">
        <v>21</v>
      </c>
      <c r="F1486" s="3">
        <f t="shared" si="1"/>
        <v>15</v>
      </c>
      <c r="G1486" s="3">
        <f t="shared" si="2"/>
        <v>20</v>
      </c>
      <c r="H1486" s="3" t="s">
        <v>132</v>
      </c>
      <c r="I1486" s="3" t="s">
        <v>57</v>
      </c>
      <c r="J1486" s="3" t="s">
        <v>22210</v>
      </c>
      <c r="K1486" s="3" t="s">
        <v>22206</v>
      </c>
      <c r="L1486" s="3"/>
      <c r="M1486" s="3" t="s">
        <v>41</v>
      </c>
    </row>
    <row r="1487" ht="21.75" customHeight="1">
      <c r="A1487" s="3" t="s">
        <v>28</v>
      </c>
      <c r="B1487" s="3" t="s">
        <v>27343</v>
      </c>
      <c r="C1487" s="3" t="s">
        <v>165</v>
      </c>
      <c r="D1487" s="4" t="s">
        <v>19</v>
      </c>
      <c r="E1487" s="3" t="s">
        <v>20</v>
      </c>
      <c r="F1487" s="3">
        <f t="shared" si="1"/>
        <v>15</v>
      </c>
      <c r="G1487" s="3">
        <f t="shared" si="2"/>
        <v>20</v>
      </c>
      <c r="H1487" s="3" t="s">
        <v>132</v>
      </c>
      <c r="I1487" s="3" t="s">
        <v>57</v>
      </c>
      <c r="J1487" s="3" t="s">
        <v>31296</v>
      </c>
      <c r="K1487" s="3" t="s">
        <v>27350</v>
      </c>
      <c r="L1487" s="3"/>
      <c r="M1487" s="3" t="s">
        <v>41</v>
      </c>
    </row>
    <row r="1488" ht="21.75" customHeight="1">
      <c r="A1488" s="3" t="s">
        <v>31297</v>
      </c>
      <c r="B1488" s="3" t="s">
        <v>31298</v>
      </c>
      <c r="C1488" s="3" t="s">
        <v>165</v>
      </c>
      <c r="D1488" s="4" t="s">
        <v>19</v>
      </c>
      <c r="E1488" s="3" t="s">
        <v>20</v>
      </c>
      <c r="F1488" s="3">
        <f t="shared" si="1"/>
        <v>15</v>
      </c>
      <c r="G1488" s="3">
        <f t="shared" si="2"/>
        <v>20</v>
      </c>
      <c r="H1488" s="3" t="s">
        <v>132</v>
      </c>
      <c r="I1488" s="3" t="s">
        <v>50</v>
      </c>
      <c r="J1488" s="3" t="s">
        <v>31301</v>
      </c>
      <c r="K1488" s="3" t="s">
        <v>31302</v>
      </c>
      <c r="L1488" s="3"/>
      <c r="M1488" s="3" t="s">
        <v>41</v>
      </c>
    </row>
    <row r="1489" ht="21.75" customHeight="1">
      <c r="A1489" s="3" t="s">
        <v>31303</v>
      </c>
      <c r="B1489" s="3" t="s">
        <v>30337</v>
      </c>
      <c r="C1489" s="3" t="s">
        <v>165</v>
      </c>
      <c r="D1489" s="4" t="s">
        <v>19</v>
      </c>
      <c r="E1489" s="3" t="s">
        <v>20</v>
      </c>
      <c r="F1489" s="3">
        <f t="shared" si="1"/>
        <v>15</v>
      </c>
      <c r="G1489" s="3">
        <f t="shared" si="2"/>
        <v>25</v>
      </c>
      <c r="H1489" s="3" t="s">
        <v>237</v>
      </c>
      <c r="I1489" s="3" t="s">
        <v>57</v>
      </c>
      <c r="J1489" s="3" t="s">
        <v>31309</v>
      </c>
      <c r="K1489" s="3" t="s">
        <v>30345</v>
      </c>
      <c r="L1489" s="3"/>
      <c r="M1489" s="3" t="s">
        <v>41</v>
      </c>
    </row>
    <row r="1490" ht="21.75" customHeight="1">
      <c r="A1490" s="3" t="s">
        <v>31310</v>
      </c>
      <c r="B1490" s="3" t="s">
        <v>31311</v>
      </c>
      <c r="C1490" s="3" t="s">
        <v>165</v>
      </c>
      <c r="D1490" s="4" t="s">
        <v>19</v>
      </c>
      <c r="E1490" s="3" t="s">
        <v>20</v>
      </c>
      <c r="F1490" s="3">
        <f t="shared" si="1"/>
        <v>15</v>
      </c>
      <c r="G1490" s="3">
        <f t="shared" si="2"/>
        <v>20</v>
      </c>
      <c r="H1490" s="3" t="s">
        <v>132</v>
      </c>
      <c r="I1490" s="3" t="s">
        <v>50</v>
      </c>
      <c r="J1490" s="3" t="s">
        <v>31314</v>
      </c>
      <c r="K1490" s="3" t="s">
        <v>2018</v>
      </c>
      <c r="L1490" s="3"/>
      <c r="M1490" s="3" t="s">
        <v>41</v>
      </c>
    </row>
    <row r="1491" ht="21.75" customHeight="1">
      <c r="A1491" s="3" t="s">
        <v>31303</v>
      </c>
      <c r="B1491" s="3" t="s">
        <v>7677</v>
      </c>
      <c r="C1491" s="3" t="s">
        <v>165</v>
      </c>
      <c r="D1491" s="4" t="s">
        <v>19</v>
      </c>
      <c r="E1491" s="3" t="s">
        <v>20</v>
      </c>
      <c r="F1491" s="3">
        <f t="shared" si="1"/>
        <v>15</v>
      </c>
      <c r="G1491" s="3">
        <f t="shared" si="2"/>
        <v>20</v>
      </c>
      <c r="H1491" s="3" t="s">
        <v>132</v>
      </c>
      <c r="I1491" s="3" t="s">
        <v>23</v>
      </c>
      <c r="J1491" s="3" t="s">
        <v>31319</v>
      </c>
      <c r="K1491" s="3" t="s">
        <v>26390</v>
      </c>
      <c r="L1491" s="3"/>
      <c r="M1491" s="3" t="s">
        <v>41</v>
      </c>
    </row>
    <row r="1492" ht="21.75" customHeight="1">
      <c r="A1492" s="3" t="s">
        <v>22305</v>
      </c>
      <c r="B1492" s="3" t="s">
        <v>22306</v>
      </c>
      <c r="C1492" s="3" t="s">
        <v>165</v>
      </c>
      <c r="D1492" s="4" t="s">
        <v>19</v>
      </c>
      <c r="E1492" s="3" t="s">
        <v>21</v>
      </c>
      <c r="F1492" s="3">
        <f t="shared" si="1"/>
        <v>15</v>
      </c>
      <c r="G1492" s="3">
        <f t="shared" si="2"/>
        <v>20</v>
      </c>
      <c r="H1492" s="3" t="s">
        <v>132</v>
      </c>
      <c r="I1492" s="3" t="s">
        <v>50</v>
      </c>
      <c r="J1492" s="3" t="s">
        <v>22310</v>
      </c>
      <c r="K1492" s="3" t="s">
        <v>22309</v>
      </c>
      <c r="L1492" s="3"/>
      <c r="M1492" s="3" t="s">
        <v>41</v>
      </c>
    </row>
    <row r="1493" ht="21.75" customHeight="1">
      <c r="A1493" s="3" t="s">
        <v>3128</v>
      </c>
      <c r="B1493" s="3" t="s">
        <v>1859</v>
      </c>
      <c r="C1493" s="3" t="s">
        <v>165</v>
      </c>
      <c r="D1493" s="4" t="s">
        <v>19</v>
      </c>
      <c r="E1493" s="3" t="s">
        <v>20</v>
      </c>
      <c r="F1493" s="3">
        <f t="shared" si="1"/>
        <v>15</v>
      </c>
      <c r="G1493" s="3">
        <f t="shared" si="2"/>
        <v>30</v>
      </c>
      <c r="H1493" s="3" t="s">
        <v>119</v>
      </c>
      <c r="I1493" s="3" t="s">
        <v>57</v>
      </c>
      <c r="J1493" s="3" t="s">
        <v>31328</v>
      </c>
      <c r="K1493" s="3" t="s">
        <v>9905</v>
      </c>
      <c r="L1493" s="3"/>
      <c r="M1493" s="3" t="s">
        <v>257</v>
      </c>
    </row>
    <row r="1494" ht="21.75" customHeight="1">
      <c r="A1494" s="3" t="s">
        <v>3783</v>
      </c>
      <c r="B1494" s="3" t="s">
        <v>3784</v>
      </c>
      <c r="C1494" s="3" t="s">
        <v>165</v>
      </c>
      <c r="D1494" s="4" t="s">
        <v>19</v>
      </c>
      <c r="E1494" s="3" t="s">
        <v>20</v>
      </c>
      <c r="F1494" s="3">
        <f t="shared" si="1"/>
        <v>15</v>
      </c>
      <c r="G1494" s="3">
        <f t="shared" si="2"/>
        <v>30</v>
      </c>
      <c r="H1494" s="3" t="s">
        <v>119</v>
      </c>
      <c r="I1494" s="3" t="s">
        <v>50</v>
      </c>
      <c r="J1494" s="3" t="s">
        <v>3790</v>
      </c>
      <c r="K1494" s="3" t="s">
        <v>166</v>
      </c>
      <c r="L1494" s="3"/>
      <c r="M1494" s="3" t="s">
        <v>35</v>
      </c>
    </row>
    <row r="1495" ht="21.75" customHeight="1">
      <c r="A1495" s="3" t="s">
        <v>2309</v>
      </c>
      <c r="B1495" s="3" t="s">
        <v>31334</v>
      </c>
      <c r="C1495" s="3" t="s">
        <v>165</v>
      </c>
      <c r="D1495" s="4" t="s">
        <v>19</v>
      </c>
      <c r="E1495" s="3" t="s">
        <v>21</v>
      </c>
      <c r="F1495" s="3">
        <f t="shared" si="1"/>
        <v>15</v>
      </c>
      <c r="G1495" s="3">
        <f t="shared" si="2"/>
        <v>20</v>
      </c>
      <c r="H1495" s="3" t="s">
        <v>132</v>
      </c>
      <c r="I1495" s="3" t="s">
        <v>57</v>
      </c>
      <c r="J1495" s="3" t="s">
        <v>31338</v>
      </c>
      <c r="K1495" s="3" t="s">
        <v>166</v>
      </c>
      <c r="L1495" s="3"/>
      <c r="M1495" s="3" t="s">
        <v>90</v>
      </c>
    </row>
    <row r="1496" ht="21.75" customHeight="1">
      <c r="A1496" s="3" t="s">
        <v>31339</v>
      </c>
      <c r="B1496" s="3" t="s">
        <v>2413</v>
      </c>
      <c r="C1496" s="3" t="s">
        <v>165</v>
      </c>
      <c r="D1496" s="4" t="s">
        <v>19</v>
      </c>
      <c r="E1496" s="3" t="s">
        <v>20</v>
      </c>
      <c r="F1496" s="3">
        <f t="shared" si="1"/>
        <v>15</v>
      </c>
      <c r="G1496" s="3">
        <f t="shared" si="2"/>
        <v>25</v>
      </c>
      <c r="H1496" s="3" t="s">
        <v>237</v>
      </c>
      <c r="I1496" s="3" t="s">
        <v>57</v>
      </c>
      <c r="J1496" s="3" t="s">
        <v>31342</v>
      </c>
      <c r="K1496" s="3" t="s">
        <v>31343</v>
      </c>
      <c r="L1496" s="3"/>
      <c r="M1496" s="3" t="s">
        <v>41</v>
      </c>
    </row>
    <row r="1497" ht="21.75" customHeight="1">
      <c r="A1497" s="3" t="s">
        <v>12115</v>
      </c>
      <c r="B1497" s="3" t="s">
        <v>31345</v>
      </c>
      <c r="C1497" s="3" t="s">
        <v>165</v>
      </c>
      <c r="D1497" s="4" t="s">
        <v>19</v>
      </c>
      <c r="E1497" s="3" t="s">
        <v>20</v>
      </c>
      <c r="F1497" s="3">
        <f t="shared" si="1"/>
        <v>15</v>
      </c>
      <c r="G1497" s="3">
        <f t="shared" si="2"/>
        <v>20</v>
      </c>
      <c r="H1497" s="3" t="s">
        <v>132</v>
      </c>
      <c r="I1497" s="3" t="s">
        <v>57</v>
      </c>
      <c r="J1497" s="3" t="s">
        <v>31349</v>
      </c>
      <c r="K1497" s="3" t="s">
        <v>25919</v>
      </c>
      <c r="L1497" s="3"/>
      <c r="M1497" s="3" t="s">
        <v>41</v>
      </c>
    </row>
    <row r="1498" ht="21.75" customHeight="1">
      <c r="A1498" s="3" t="s">
        <v>31350</v>
      </c>
      <c r="B1498" s="3" t="s">
        <v>31351</v>
      </c>
      <c r="C1498" s="3" t="s">
        <v>165</v>
      </c>
      <c r="D1498" s="4" t="s">
        <v>19</v>
      </c>
      <c r="E1498" s="3" t="s">
        <v>20</v>
      </c>
      <c r="F1498" s="3">
        <f t="shared" si="1"/>
        <v>15</v>
      </c>
      <c r="G1498" s="3">
        <f t="shared" si="2"/>
        <v>25</v>
      </c>
      <c r="H1498" s="3" t="s">
        <v>237</v>
      </c>
      <c r="I1498" s="3" t="s">
        <v>57</v>
      </c>
      <c r="J1498" s="3" t="s">
        <v>31360</v>
      </c>
      <c r="K1498" s="3" t="s">
        <v>31361</v>
      </c>
      <c r="L1498" s="3"/>
      <c r="M1498" s="3" t="s">
        <v>159</v>
      </c>
    </row>
    <row r="1499" ht="21.75" customHeight="1">
      <c r="A1499" s="3" t="s">
        <v>23118</v>
      </c>
      <c r="B1499" s="3" t="s">
        <v>31364</v>
      </c>
      <c r="C1499" s="3" t="s">
        <v>165</v>
      </c>
      <c r="D1499" s="4" t="s">
        <v>19</v>
      </c>
      <c r="E1499" s="3" t="s">
        <v>20</v>
      </c>
      <c r="F1499" s="3">
        <f t="shared" si="1"/>
        <v>15</v>
      </c>
      <c r="G1499" s="3">
        <f t="shared" si="2"/>
        <v>20</v>
      </c>
      <c r="H1499" s="3" t="s">
        <v>132</v>
      </c>
      <c r="I1499" s="3" t="s">
        <v>57</v>
      </c>
      <c r="J1499" s="3" t="s">
        <v>31365</v>
      </c>
      <c r="K1499" s="3" t="s">
        <v>31367</v>
      </c>
      <c r="L1499" s="3"/>
      <c r="M1499" s="3" t="s">
        <v>35</v>
      </c>
    </row>
    <row r="1500" ht="21.75" customHeight="1">
      <c r="A1500" s="3" t="s">
        <v>11406</v>
      </c>
      <c r="B1500" s="3" t="s">
        <v>10089</v>
      </c>
      <c r="C1500" s="3" t="s">
        <v>165</v>
      </c>
      <c r="D1500" s="4" t="s">
        <v>19</v>
      </c>
      <c r="E1500" s="3" t="s">
        <v>20</v>
      </c>
      <c r="F1500" s="3">
        <f t="shared" si="1"/>
        <v>15</v>
      </c>
      <c r="G1500" s="3">
        <f t="shared" si="2"/>
        <v>25</v>
      </c>
      <c r="H1500" s="3" t="s">
        <v>237</v>
      </c>
      <c r="I1500" s="3" t="s">
        <v>57</v>
      </c>
      <c r="J1500" s="3" t="s">
        <v>31370</v>
      </c>
      <c r="K1500" s="3" t="s">
        <v>10090</v>
      </c>
      <c r="L1500" s="3"/>
      <c r="M1500" s="3" t="s">
        <v>35</v>
      </c>
    </row>
    <row r="1501" ht="21.75" customHeight="1">
      <c r="A1501" s="3" t="s">
        <v>664</v>
      </c>
      <c r="B1501" s="3" t="s">
        <v>2320</v>
      </c>
      <c r="C1501" s="3" t="s">
        <v>165</v>
      </c>
      <c r="D1501" s="4" t="s">
        <v>19</v>
      </c>
      <c r="E1501" s="3" t="s">
        <v>20</v>
      </c>
      <c r="F1501" s="3">
        <f t="shared" si="1"/>
        <v>15</v>
      </c>
      <c r="G1501" s="3">
        <f t="shared" si="2"/>
        <v>25</v>
      </c>
      <c r="H1501" s="3" t="s">
        <v>237</v>
      </c>
      <c r="I1501" s="3" t="s">
        <v>57</v>
      </c>
      <c r="J1501" s="3" t="s">
        <v>23390</v>
      </c>
      <c r="K1501" s="3" t="s">
        <v>2322</v>
      </c>
      <c r="L1501" s="3"/>
      <c r="M1501" s="3" t="s">
        <v>35</v>
      </c>
    </row>
    <row r="1502" ht="21.75" customHeight="1">
      <c r="A1502" s="3" t="s">
        <v>31374</v>
      </c>
      <c r="B1502" s="3" t="s">
        <v>14045</v>
      </c>
      <c r="C1502" s="3" t="s">
        <v>165</v>
      </c>
      <c r="D1502" s="4" t="s">
        <v>19</v>
      </c>
      <c r="E1502" s="3" t="s">
        <v>20</v>
      </c>
      <c r="F1502" s="3">
        <f t="shared" si="1"/>
        <v>15</v>
      </c>
      <c r="G1502" s="3">
        <f t="shared" si="2"/>
        <v>30</v>
      </c>
      <c r="H1502" s="3" t="s">
        <v>119</v>
      </c>
      <c r="I1502" s="3" t="s">
        <v>57</v>
      </c>
      <c r="J1502" s="3" t="s">
        <v>31378</v>
      </c>
      <c r="K1502" s="3" t="s">
        <v>31379</v>
      </c>
      <c r="L1502" s="3"/>
      <c r="M1502" s="3" t="s">
        <v>27</v>
      </c>
    </row>
    <row r="1503" ht="21.75" customHeight="1">
      <c r="A1503" s="3" t="s">
        <v>31380</v>
      </c>
      <c r="B1503" s="3" t="s">
        <v>2320</v>
      </c>
      <c r="C1503" s="3" t="s">
        <v>165</v>
      </c>
      <c r="D1503" s="4" t="s">
        <v>19</v>
      </c>
      <c r="E1503" s="3" t="s">
        <v>20</v>
      </c>
      <c r="F1503" s="3">
        <f t="shared" si="1"/>
        <v>15</v>
      </c>
      <c r="G1503" s="3">
        <f t="shared" si="2"/>
        <v>20</v>
      </c>
      <c r="H1503" s="3" t="s">
        <v>132</v>
      </c>
      <c r="I1503" s="3" t="s">
        <v>57</v>
      </c>
      <c r="J1503" s="3" t="s">
        <v>31386</v>
      </c>
      <c r="K1503" s="3" t="s">
        <v>2322</v>
      </c>
      <c r="L1503" s="3"/>
      <c r="M1503" s="3" t="s">
        <v>35</v>
      </c>
    </row>
    <row r="1504" ht="21.75" customHeight="1">
      <c r="A1504" s="3" t="s">
        <v>31387</v>
      </c>
      <c r="B1504" s="3" t="s">
        <v>23256</v>
      </c>
      <c r="C1504" s="3" t="s">
        <v>165</v>
      </c>
      <c r="D1504" s="4" t="s">
        <v>19</v>
      </c>
      <c r="E1504" s="3" t="s">
        <v>20</v>
      </c>
      <c r="F1504" s="3">
        <f t="shared" si="1"/>
        <v>15</v>
      </c>
      <c r="G1504" s="3">
        <f t="shared" si="2"/>
        <v>25</v>
      </c>
      <c r="H1504" s="3" t="s">
        <v>237</v>
      </c>
      <c r="I1504" s="3" t="s">
        <v>57</v>
      </c>
      <c r="J1504" s="3" t="s">
        <v>31390</v>
      </c>
      <c r="K1504" s="3" t="s">
        <v>31392</v>
      </c>
      <c r="L1504" s="3"/>
      <c r="M1504" s="3" t="s">
        <v>35</v>
      </c>
    </row>
    <row r="1505" ht="21.75" customHeight="1">
      <c r="A1505" s="3" t="s">
        <v>5116</v>
      </c>
      <c r="B1505" s="3" t="s">
        <v>8445</v>
      </c>
      <c r="C1505" s="3" t="s">
        <v>165</v>
      </c>
      <c r="D1505" s="4" t="s">
        <v>19</v>
      </c>
      <c r="E1505" s="3" t="s">
        <v>20</v>
      </c>
      <c r="F1505" s="3">
        <f t="shared" si="1"/>
        <v>15</v>
      </c>
      <c r="G1505" s="3">
        <f t="shared" si="2"/>
        <v>20</v>
      </c>
      <c r="H1505" s="3" t="s">
        <v>132</v>
      </c>
      <c r="I1505" s="3" t="s">
        <v>69</v>
      </c>
      <c r="J1505" s="3" t="s">
        <v>10924</v>
      </c>
      <c r="K1505" s="3" t="s">
        <v>8447</v>
      </c>
      <c r="L1505" s="3"/>
      <c r="M1505" s="3" t="s">
        <v>257</v>
      </c>
    </row>
    <row r="1506" ht="21.75" customHeight="1">
      <c r="A1506" s="3" t="s">
        <v>31395</v>
      </c>
      <c r="B1506" s="3" t="s">
        <v>21412</v>
      </c>
      <c r="C1506" s="3" t="s">
        <v>165</v>
      </c>
      <c r="D1506" s="4" t="s">
        <v>19</v>
      </c>
      <c r="E1506" s="3" t="s">
        <v>20</v>
      </c>
      <c r="F1506" s="3">
        <f t="shared" si="1"/>
        <v>15</v>
      </c>
      <c r="G1506" s="3">
        <f t="shared" si="2"/>
        <v>20</v>
      </c>
      <c r="H1506" s="3" t="s">
        <v>132</v>
      </c>
      <c r="I1506" s="3" t="s">
        <v>57</v>
      </c>
      <c r="J1506" s="3" t="s">
        <v>31398</v>
      </c>
      <c r="K1506" s="3" t="s">
        <v>23230</v>
      </c>
      <c r="L1506" s="3"/>
      <c r="M1506" s="3" t="s">
        <v>35</v>
      </c>
    </row>
    <row r="1507" ht="21.75" customHeight="1">
      <c r="A1507" s="3" t="s">
        <v>2000</v>
      </c>
      <c r="B1507" s="3" t="s">
        <v>23331</v>
      </c>
      <c r="C1507" s="3" t="s">
        <v>165</v>
      </c>
      <c r="D1507" s="4" t="s">
        <v>19</v>
      </c>
      <c r="E1507" s="3" t="s">
        <v>21</v>
      </c>
      <c r="F1507" s="3">
        <f t="shared" si="1"/>
        <v>15</v>
      </c>
      <c r="G1507" s="3">
        <f t="shared" si="2"/>
        <v>20</v>
      </c>
      <c r="H1507" s="3" t="s">
        <v>132</v>
      </c>
      <c r="I1507" s="3" t="s">
        <v>57</v>
      </c>
      <c r="J1507" s="3" t="s">
        <v>31403</v>
      </c>
      <c r="K1507" s="3" t="s">
        <v>23340</v>
      </c>
      <c r="L1507" s="3"/>
      <c r="M1507" s="3" t="s">
        <v>35</v>
      </c>
    </row>
    <row r="1508" ht="21.75" customHeight="1">
      <c r="A1508" s="3" t="s">
        <v>31405</v>
      </c>
      <c r="B1508" s="3" t="s">
        <v>26491</v>
      </c>
      <c r="C1508" s="3" t="s">
        <v>165</v>
      </c>
      <c r="D1508" s="4" t="s">
        <v>19</v>
      </c>
      <c r="E1508" s="3" t="s">
        <v>21</v>
      </c>
      <c r="F1508" s="3">
        <f t="shared" si="1"/>
        <v>15</v>
      </c>
      <c r="G1508" s="3">
        <f t="shared" si="2"/>
        <v>25</v>
      </c>
      <c r="H1508" s="3" t="s">
        <v>237</v>
      </c>
      <c r="I1508" s="3" t="s">
        <v>50</v>
      </c>
      <c r="J1508" s="3" t="s">
        <v>31407</v>
      </c>
      <c r="K1508" s="3" t="s">
        <v>26500</v>
      </c>
      <c r="L1508" s="3"/>
      <c r="M1508" s="3" t="s">
        <v>35</v>
      </c>
    </row>
    <row r="1509" ht="21.75" customHeight="1">
      <c r="A1509" s="3" t="s">
        <v>25203</v>
      </c>
      <c r="B1509" s="3" t="s">
        <v>31408</v>
      </c>
      <c r="C1509" s="3" t="s">
        <v>165</v>
      </c>
      <c r="D1509" s="4" t="s">
        <v>19</v>
      </c>
      <c r="E1509" s="3" t="s">
        <v>127</v>
      </c>
      <c r="F1509" s="3">
        <f t="shared" si="1"/>
        <v>15</v>
      </c>
      <c r="G1509" s="3">
        <f t="shared" si="2"/>
        <v>20</v>
      </c>
      <c r="H1509" s="3" t="s">
        <v>132</v>
      </c>
      <c r="I1509" s="3" t="s">
        <v>23</v>
      </c>
      <c r="J1509" s="3" t="s">
        <v>31409</v>
      </c>
      <c r="K1509" s="3" t="s">
        <v>31410</v>
      </c>
      <c r="L1509" s="3"/>
      <c r="M1509" s="3" t="s">
        <v>41</v>
      </c>
    </row>
    <row r="1510" ht="21.75" customHeight="1">
      <c r="A1510" s="3" t="s">
        <v>9945</v>
      </c>
      <c r="B1510" s="3" t="s">
        <v>29108</v>
      </c>
      <c r="C1510" s="3" t="s">
        <v>165</v>
      </c>
      <c r="D1510" s="4" t="s">
        <v>19</v>
      </c>
      <c r="E1510" s="3" t="s">
        <v>21</v>
      </c>
      <c r="F1510" s="3">
        <f t="shared" si="1"/>
        <v>15</v>
      </c>
      <c r="G1510" s="3">
        <f t="shared" si="2"/>
        <v>20</v>
      </c>
      <c r="H1510" s="3" t="s">
        <v>132</v>
      </c>
      <c r="I1510" s="3" t="s">
        <v>50</v>
      </c>
      <c r="J1510" s="3" t="s">
        <v>31416</v>
      </c>
      <c r="K1510" s="3" t="s">
        <v>31417</v>
      </c>
      <c r="L1510" s="3"/>
      <c r="M1510" s="3" t="s">
        <v>35</v>
      </c>
    </row>
    <row r="1511" ht="21.75" customHeight="1">
      <c r="A1511" s="3" t="s">
        <v>3815</v>
      </c>
      <c r="B1511" s="3" t="s">
        <v>31420</v>
      </c>
      <c r="C1511" s="3" t="s">
        <v>165</v>
      </c>
      <c r="D1511" s="4" t="s">
        <v>19</v>
      </c>
      <c r="E1511" s="3" t="s">
        <v>20</v>
      </c>
      <c r="F1511" s="3">
        <f t="shared" si="1"/>
        <v>15</v>
      </c>
      <c r="G1511" s="3">
        <f t="shared" si="2"/>
        <v>30</v>
      </c>
      <c r="H1511" s="3" t="s">
        <v>119</v>
      </c>
      <c r="I1511" s="3" t="s">
        <v>50</v>
      </c>
      <c r="J1511" s="3" t="s">
        <v>31424</v>
      </c>
      <c r="K1511" s="3" t="s">
        <v>166</v>
      </c>
      <c r="L1511" s="3"/>
      <c r="M1511" s="3" t="s">
        <v>41</v>
      </c>
    </row>
    <row r="1512" ht="21.75" customHeight="1">
      <c r="A1512" s="3" t="s">
        <v>4878</v>
      </c>
      <c r="B1512" s="3" t="s">
        <v>31428</v>
      </c>
      <c r="C1512" s="3" t="s">
        <v>165</v>
      </c>
      <c r="D1512" s="4" t="s">
        <v>19</v>
      </c>
      <c r="E1512" s="3" t="s">
        <v>20</v>
      </c>
      <c r="F1512" s="3">
        <f t="shared" si="1"/>
        <v>15</v>
      </c>
      <c r="G1512" s="3">
        <f t="shared" si="2"/>
        <v>20</v>
      </c>
      <c r="H1512" s="3" t="s">
        <v>132</v>
      </c>
      <c r="I1512" s="3" t="s">
        <v>50</v>
      </c>
      <c r="J1512" s="3" t="s">
        <v>31436</v>
      </c>
      <c r="K1512" s="3" t="s">
        <v>31437</v>
      </c>
      <c r="L1512" s="3"/>
      <c r="M1512" s="3" t="s">
        <v>35</v>
      </c>
    </row>
    <row r="1513" ht="21.75" customHeight="1">
      <c r="A1513" s="3" t="s">
        <v>27547</v>
      </c>
      <c r="B1513" s="3" t="s">
        <v>23292</v>
      </c>
      <c r="C1513" s="3" t="s">
        <v>165</v>
      </c>
      <c r="D1513" s="4" t="s">
        <v>19</v>
      </c>
      <c r="E1513" s="3" t="s">
        <v>20</v>
      </c>
      <c r="F1513" s="3">
        <f t="shared" si="1"/>
        <v>15</v>
      </c>
      <c r="G1513" s="3">
        <f t="shared" si="2"/>
        <v>25</v>
      </c>
      <c r="H1513" s="3" t="s">
        <v>237</v>
      </c>
      <c r="I1513" s="3" t="s">
        <v>23</v>
      </c>
      <c r="J1513" s="3" t="s">
        <v>31443</v>
      </c>
      <c r="K1513" s="3" t="s">
        <v>23298</v>
      </c>
      <c r="L1513" s="3"/>
      <c r="M1513" s="3" t="s">
        <v>35</v>
      </c>
    </row>
    <row r="1514" ht="21.75" customHeight="1">
      <c r="A1514" s="3" t="s">
        <v>31444</v>
      </c>
      <c r="B1514" s="3" t="s">
        <v>31445</v>
      </c>
      <c r="C1514" s="3" t="s">
        <v>165</v>
      </c>
      <c r="D1514" s="4" t="s">
        <v>19</v>
      </c>
      <c r="E1514" s="3" t="s">
        <v>21</v>
      </c>
      <c r="F1514" s="3">
        <f t="shared" si="1"/>
        <v>15</v>
      </c>
      <c r="G1514" s="3">
        <f t="shared" si="2"/>
        <v>30</v>
      </c>
      <c r="H1514" s="3" t="s">
        <v>119</v>
      </c>
      <c r="I1514" s="3" t="s">
        <v>57</v>
      </c>
      <c r="J1514" s="3" t="s">
        <v>31447</v>
      </c>
      <c r="K1514" s="3" t="s">
        <v>31448</v>
      </c>
      <c r="L1514" s="3"/>
      <c r="M1514" s="3" t="s">
        <v>41</v>
      </c>
    </row>
    <row r="1515" ht="21.75" customHeight="1">
      <c r="A1515" s="3" t="s">
        <v>2636</v>
      </c>
      <c r="B1515" s="3" t="s">
        <v>11339</v>
      </c>
      <c r="C1515" s="3" t="s">
        <v>165</v>
      </c>
      <c r="D1515" s="4" t="s">
        <v>19</v>
      </c>
      <c r="E1515" s="3" t="s">
        <v>20</v>
      </c>
      <c r="F1515" s="3">
        <f t="shared" si="1"/>
        <v>15</v>
      </c>
      <c r="G1515" s="3">
        <f t="shared" si="2"/>
        <v>20</v>
      </c>
      <c r="H1515" s="3" t="s">
        <v>132</v>
      </c>
      <c r="I1515" s="3" t="s">
        <v>50</v>
      </c>
      <c r="J1515" s="3" t="s">
        <v>11345</v>
      </c>
      <c r="K1515" s="3" t="s">
        <v>11343</v>
      </c>
      <c r="L1515" s="3"/>
      <c r="M1515" s="3" t="s">
        <v>41</v>
      </c>
    </row>
    <row r="1516" ht="21.75" customHeight="1">
      <c r="A1516" s="3" t="s">
        <v>28</v>
      </c>
      <c r="B1516" s="3" t="s">
        <v>16426</v>
      </c>
      <c r="C1516" s="3" t="s">
        <v>18</v>
      </c>
      <c r="D1516" s="4" t="s">
        <v>19</v>
      </c>
      <c r="E1516" s="3" t="s">
        <v>20</v>
      </c>
      <c r="F1516" s="3">
        <f t="shared" si="1"/>
        <v>15</v>
      </c>
      <c r="G1516" s="3">
        <f t="shared" si="2"/>
        <v>20</v>
      </c>
      <c r="H1516" s="3" t="s">
        <v>132</v>
      </c>
      <c r="I1516" s="3" t="s">
        <v>57</v>
      </c>
      <c r="J1516" s="3" t="s">
        <v>264</v>
      </c>
      <c r="K1516" s="3" t="s">
        <v>18756</v>
      </c>
      <c r="L1516" s="3" t="s">
        <v>31454</v>
      </c>
      <c r="M1516" s="3" t="s">
        <v>27</v>
      </c>
    </row>
    <row r="1517" ht="21.75" customHeight="1">
      <c r="A1517" s="3" t="s">
        <v>5663</v>
      </c>
      <c r="B1517" s="3" t="s">
        <v>31456</v>
      </c>
      <c r="C1517" s="3" t="s">
        <v>18</v>
      </c>
      <c r="D1517" s="4" t="s">
        <v>19</v>
      </c>
      <c r="E1517" s="3" t="s">
        <v>21</v>
      </c>
      <c r="F1517" s="3">
        <f t="shared" si="1"/>
        <v>15</v>
      </c>
      <c r="G1517" s="3">
        <f t="shared" si="2"/>
        <v>20</v>
      </c>
      <c r="H1517" s="3" t="s">
        <v>132</v>
      </c>
      <c r="I1517" s="3" t="s">
        <v>57</v>
      </c>
      <c r="J1517" s="3" t="s">
        <v>45</v>
      </c>
      <c r="K1517" s="3" t="s">
        <v>31461</v>
      </c>
      <c r="L1517" s="3" t="s">
        <v>31462</v>
      </c>
      <c r="M1517" s="3" t="s">
        <v>35</v>
      </c>
    </row>
    <row r="1518" ht="21.75" customHeight="1">
      <c r="A1518" s="3" t="s">
        <v>5879</v>
      </c>
      <c r="B1518" s="3" t="s">
        <v>15749</v>
      </c>
      <c r="C1518" s="3" t="s">
        <v>18</v>
      </c>
      <c r="D1518" s="4" t="s">
        <v>19</v>
      </c>
      <c r="E1518" s="3" t="s">
        <v>20</v>
      </c>
      <c r="F1518" s="3">
        <f t="shared" si="1"/>
        <v>15</v>
      </c>
      <c r="G1518" s="3">
        <f t="shared" si="2"/>
        <v>20</v>
      </c>
      <c r="H1518" s="3" t="s">
        <v>132</v>
      </c>
      <c r="I1518" s="3" t="s">
        <v>57</v>
      </c>
      <c r="J1518" s="3" t="s">
        <v>489</v>
      </c>
      <c r="K1518" s="3" t="s">
        <v>31467</v>
      </c>
      <c r="L1518" s="3" t="s">
        <v>31468</v>
      </c>
      <c r="M1518" s="3" t="s">
        <v>35</v>
      </c>
    </row>
    <row r="1519" ht="21.75" customHeight="1">
      <c r="A1519" s="3" t="s">
        <v>22415</v>
      </c>
      <c r="B1519" s="3" t="s">
        <v>31469</v>
      </c>
      <c r="C1519" s="3" t="s">
        <v>18</v>
      </c>
      <c r="D1519" s="4" t="s">
        <v>19</v>
      </c>
      <c r="E1519" s="3" t="s">
        <v>20</v>
      </c>
      <c r="F1519" s="3">
        <f t="shared" si="1"/>
        <v>15</v>
      </c>
      <c r="G1519" s="3">
        <f t="shared" si="2"/>
        <v>25</v>
      </c>
      <c r="H1519" s="3" t="s">
        <v>237</v>
      </c>
      <c r="I1519" s="3" t="s">
        <v>50</v>
      </c>
      <c r="J1519" s="3" t="s">
        <v>31472</v>
      </c>
      <c r="K1519" s="3" t="s">
        <v>31473</v>
      </c>
      <c r="L1519" s="3" t="s">
        <v>31475</v>
      </c>
      <c r="M1519" s="3" t="s">
        <v>31481</v>
      </c>
    </row>
    <row r="1520" ht="21.75" customHeight="1">
      <c r="A1520" s="3" t="s">
        <v>5879</v>
      </c>
      <c r="B1520" s="3" t="s">
        <v>23452</v>
      </c>
      <c r="C1520" s="3" t="s">
        <v>18</v>
      </c>
      <c r="D1520" s="4" t="s">
        <v>19</v>
      </c>
      <c r="E1520" s="3" t="s">
        <v>21</v>
      </c>
      <c r="F1520" s="3">
        <f t="shared" si="1"/>
        <v>15</v>
      </c>
      <c r="G1520" s="3">
        <f t="shared" si="2"/>
        <v>25</v>
      </c>
      <c r="H1520" s="3" t="s">
        <v>237</v>
      </c>
      <c r="I1520" s="3" t="s">
        <v>57</v>
      </c>
      <c r="J1520" s="3" t="s">
        <v>31487</v>
      </c>
      <c r="K1520" s="3" t="s">
        <v>14674</v>
      </c>
      <c r="L1520" s="3" t="s">
        <v>31488</v>
      </c>
      <c r="M1520" s="3" t="s">
        <v>31493</v>
      </c>
    </row>
    <row r="1521" ht="21.75" customHeight="1">
      <c r="A1521" s="3" t="s">
        <v>5879</v>
      </c>
      <c r="B1521" s="3" t="s">
        <v>19186</v>
      </c>
      <c r="C1521" s="3" t="s">
        <v>18</v>
      </c>
      <c r="D1521" s="4" t="s">
        <v>19</v>
      </c>
      <c r="E1521" s="3" t="s">
        <v>20</v>
      </c>
      <c r="F1521" s="3">
        <f t="shared" si="1"/>
        <v>15</v>
      </c>
      <c r="G1521" s="3">
        <f t="shared" si="2"/>
        <v>25</v>
      </c>
      <c r="H1521" s="3" t="s">
        <v>237</v>
      </c>
      <c r="I1521" s="3" t="s">
        <v>23</v>
      </c>
      <c r="J1521" s="3" t="s">
        <v>58</v>
      </c>
      <c r="K1521" s="3" t="s">
        <v>31498</v>
      </c>
      <c r="L1521" s="3" t="s">
        <v>31499</v>
      </c>
      <c r="M1521" s="3" t="s">
        <v>35</v>
      </c>
    </row>
    <row r="1522" ht="21.75" customHeight="1">
      <c r="A1522" s="3" t="s">
        <v>12268</v>
      </c>
      <c r="B1522" s="3" t="s">
        <v>20151</v>
      </c>
      <c r="C1522" s="3" t="s">
        <v>18</v>
      </c>
      <c r="D1522" s="4" t="s">
        <v>19</v>
      </c>
      <c r="E1522" s="3" t="s">
        <v>20</v>
      </c>
      <c r="F1522" s="3">
        <f t="shared" si="1"/>
        <v>15</v>
      </c>
      <c r="G1522" s="3">
        <f t="shared" si="2"/>
        <v>20</v>
      </c>
      <c r="H1522" s="3" t="s">
        <v>132</v>
      </c>
      <c r="I1522" s="3" t="s">
        <v>57</v>
      </c>
      <c r="J1522" s="3" t="s">
        <v>38</v>
      </c>
      <c r="K1522" s="3" t="s">
        <v>20153</v>
      </c>
      <c r="L1522" s="3" t="s">
        <v>31504</v>
      </c>
      <c r="M1522" s="3" t="s">
        <v>35</v>
      </c>
    </row>
    <row r="1523" ht="21.75" customHeight="1">
      <c r="A1523" s="3" t="s">
        <v>31505</v>
      </c>
      <c r="B1523" s="3" t="s">
        <v>15672</v>
      </c>
      <c r="C1523" s="3" t="s">
        <v>18</v>
      </c>
      <c r="D1523" s="4" t="s">
        <v>19</v>
      </c>
      <c r="E1523" s="3" t="s">
        <v>20</v>
      </c>
      <c r="F1523" s="3">
        <f t="shared" si="1"/>
        <v>15</v>
      </c>
      <c r="G1523" s="3">
        <f t="shared" si="2"/>
        <v>20</v>
      </c>
      <c r="H1523" s="3" t="s">
        <v>132</v>
      </c>
      <c r="I1523" s="3" t="s">
        <v>69</v>
      </c>
      <c r="J1523" s="3" t="s">
        <v>15673</v>
      </c>
      <c r="K1523" s="3" t="s">
        <v>31508</v>
      </c>
      <c r="L1523" s="3" t="s">
        <v>31509</v>
      </c>
      <c r="M1523" s="3" t="s">
        <v>159</v>
      </c>
    </row>
    <row r="1524" ht="21.75" customHeight="1">
      <c r="A1524" s="3" t="s">
        <v>2654</v>
      </c>
      <c r="B1524" s="3" t="s">
        <v>31510</v>
      </c>
      <c r="C1524" s="3" t="s">
        <v>18</v>
      </c>
      <c r="D1524" s="4" t="s">
        <v>19</v>
      </c>
      <c r="E1524" s="3" t="s">
        <v>20</v>
      </c>
      <c r="F1524" s="3">
        <f t="shared" si="1"/>
        <v>15</v>
      </c>
      <c r="G1524" s="3">
        <f t="shared" si="2"/>
        <v>20</v>
      </c>
      <c r="H1524" s="3" t="s">
        <v>132</v>
      </c>
      <c r="I1524" s="3" t="s">
        <v>23</v>
      </c>
      <c r="J1524" s="3" t="s">
        <v>31512</v>
      </c>
      <c r="K1524" s="3" t="s">
        <v>31513</v>
      </c>
      <c r="L1524" s="3" t="s">
        <v>31514</v>
      </c>
      <c r="M1524" s="3" t="s">
        <v>35</v>
      </c>
    </row>
    <row r="1525" ht="21.75" customHeight="1">
      <c r="A1525" s="3" t="s">
        <v>738</v>
      </c>
      <c r="B1525" s="3" t="s">
        <v>31515</v>
      </c>
      <c r="C1525" s="3" t="s">
        <v>18</v>
      </c>
      <c r="D1525" s="4" t="s">
        <v>19</v>
      </c>
      <c r="E1525" s="3" t="s">
        <v>20</v>
      </c>
      <c r="F1525" s="3">
        <f t="shared" si="1"/>
        <v>15</v>
      </c>
      <c r="G1525" s="3">
        <f t="shared" si="2"/>
        <v>25</v>
      </c>
      <c r="H1525" s="3" t="s">
        <v>237</v>
      </c>
      <c r="I1525" s="3" t="s">
        <v>57</v>
      </c>
      <c r="J1525" s="3" t="s">
        <v>31516</v>
      </c>
      <c r="K1525" s="3" t="s">
        <v>31517</v>
      </c>
      <c r="L1525" s="3" t="s">
        <v>31519</v>
      </c>
      <c r="M1525" s="3" t="s">
        <v>31523</v>
      </c>
    </row>
    <row r="1526" ht="21.75" customHeight="1">
      <c r="A1526" s="3" t="s">
        <v>5785</v>
      </c>
      <c r="B1526" s="3" t="s">
        <v>31524</v>
      </c>
      <c r="C1526" s="3" t="s">
        <v>18</v>
      </c>
      <c r="D1526" s="4" t="s">
        <v>19</v>
      </c>
      <c r="E1526" s="3" t="s">
        <v>21</v>
      </c>
      <c r="F1526" s="3">
        <f t="shared" si="1"/>
        <v>15</v>
      </c>
      <c r="G1526" s="3">
        <f t="shared" si="2"/>
        <v>25</v>
      </c>
      <c r="H1526" s="3" t="s">
        <v>237</v>
      </c>
      <c r="I1526" s="3" t="s">
        <v>57</v>
      </c>
      <c r="J1526" s="3" t="s">
        <v>6294</v>
      </c>
      <c r="K1526" s="3" t="s">
        <v>31530</v>
      </c>
      <c r="L1526" s="3" t="s">
        <v>31531</v>
      </c>
      <c r="M1526" s="3" t="s">
        <v>31532</v>
      </c>
    </row>
    <row r="1527" ht="21.75" customHeight="1">
      <c r="A1527" s="3" t="s">
        <v>31533</v>
      </c>
      <c r="B1527" s="3" t="s">
        <v>15672</v>
      </c>
      <c r="C1527" s="3" t="s">
        <v>18</v>
      </c>
      <c r="D1527" s="4" t="s">
        <v>19</v>
      </c>
      <c r="E1527" s="3" t="s">
        <v>20</v>
      </c>
      <c r="F1527" s="3">
        <f t="shared" si="1"/>
        <v>15</v>
      </c>
      <c r="G1527" s="3">
        <f t="shared" si="2"/>
        <v>20</v>
      </c>
      <c r="H1527" s="3" t="s">
        <v>132</v>
      </c>
      <c r="I1527" s="3" t="s">
        <v>69</v>
      </c>
      <c r="J1527" s="3" t="s">
        <v>15673</v>
      </c>
      <c r="K1527" s="3" t="s">
        <v>31535</v>
      </c>
      <c r="L1527" s="3" t="s">
        <v>31537</v>
      </c>
      <c r="M1527" s="3" t="s">
        <v>159</v>
      </c>
    </row>
    <row r="1528" ht="21.75" customHeight="1">
      <c r="A1528" s="3" t="s">
        <v>24489</v>
      </c>
      <c r="B1528" s="3" t="s">
        <v>31541</v>
      </c>
      <c r="C1528" s="3" t="s">
        <v>18</v>
      </c>
      <c r="D1528" s="4" t="s">
        <v>19</v>
      </c>
      <c r="E1528" s="3" t="s">
        <v>20</v>
      </c>
      <c r="F1528" s="3">
        <f t="shared" si="1"/>
        <v>15</v>
      </c>
      <c r="G1528" s="3">
        <f t="shared" si="2"/>
        <v>25</v>
      </c>
      <c r="H1528" s="3" t="s">
        <v>237</v>
      </c>
      <c r="I1528" s="3" t="s">
        <v>23</v>
      </c>
      <c r="J1528" s="3" t="s">
        <v>31543</v>
      </c>
      <c r="K1528" s="3" t="s">
        <v>31544</v>
      </c>
      <c r="L1528" s="3" t="s">
        <v>31546</v>
      </c>
      <c r="M1528" s="3" t="s">
        <v>31547</v>
      </c>
    </row>
    <row r="1529" ht="21.75" customHeight="1">
      <c r="A1529" s="3" t="s">
        <v>12268</v>
      </c>
      <c r="B1529" s="3" t="s">
        <v>15718</v>
      </c>
      <c r="C1529" s="3" t="s">
        <v>18</v>
      </c>
      <c r="D1529" s="4" t="s">
        <v>19</v>
      </c>
      <c r="E1529" s="3" t="s">
        <v>21</v>
      </c>
      <c r="F1529" s="3">
        <f t="shared" si="1"/>
        <v>15</v>
      </c>
      <c r="G1529" s="3">
        <f t="shared" si="2"/>
        <v>25</v>
      </c>
      <c r="H1529" s="3" t="s">
        <v>237</v>
      </c>
      <c r="I1529" s="3" t="s">
        <v>57</v>
      </c>
      <c r="J1529" s="3" t="s">
        <v>1195</v>
      </c>
      <c r="K1529" s="3" t="s">
        <v>31553</v>
      </c>
      <c r="L1529" s="3" t="s">
        <v>31554</v>
      </c>
      <c r="M1529" s="3" t="s">
        <v>41</v>
      </c>
    </row>
    <row r="1530" ht="21.75" customHeight="1">
      <c r="A1530" s="3" t="s">
        <v>31555</v>
      </c>
      <c r="B1530" s="3" t="s">
        <v>11887</v>
      </c>
      <c r="C1530" s="3" t="s">
        <v>18</v>
      </c>
      <c r="D1530" s="4" t="s">
        <v>19</v>
      </c>
      <c r="E1530" s="3" t="s">
        <v>20</v>
      </c>
      <c r="F1530" s="3">
        <f t="shared" si="1"/>
        <v>15</v>
      </c>
      <c r="G1530" s="3">
        <f t="shared" si="2"/>
        <v>30</v>
      </c>
      <c r="H1530" s="3" t="s">
        <v>119</v>
      </c>
      <c r="I1530" s="3" t="s">
        <v>50</v>
      </c>
      <c r="J1530" s="3" t="s">
        <v>11891</v>
      </c>
      <c r="K1530" s="3" t="s">
        <v>31558</v>
      </c>
      <c r="L1530" s="3" t="s">
        <v>31560</v>
      </c>
      <c r="M1530" s="3" t="s">
        <v>31562</v>
      </c>
    </row>
    <row r="1531" ht="21.75" customHeight="1">
      <c r="A1531" s="3" t="s">
        <v>17307</v>
      </c>
      <c r="B1531" s="3" t="s">
        <v>14591</v>
      </c>
      <c r="C1531" s="3" t="s">
        <v>18</v>
      </c>
      <c r="D1531" s="4" t="s">
        <v>19</v>
      </c>
      <c r="E1531" s="3" t="s">
        <v>21</v>
      </c>
      <c r="F1531" s="3">
        <f t="shared" si="1"/>
        <v>15</v>
      </c>
      <c r="G1531" s="3">
        <f t="shared" si="2"/>
        <v>20</v>
      </c>
      <c r="H1531" s="3" t="s">
        <v>132</v>
      </c>
      <c r="I1531" s="3" t="s">
        <v>23</v>
      </c>
      <c r="J1531" s="3" t="s">
        <v>4292</v>
      </c>
      <c r="K1531" s="3" t="s">
        <v>31568</v>
      </c>
      <c r="L1531" s="3" t="s">
        <v>31569</v>
      </c>
      <c r="M1531" s="3" t="s">
        <v>31573</v>
      </c>
    </row>
    <row r="1532" ht="21.75" customHeight="1">
      <c r="A1532" s="3" t="s">
        <v>12268</v>
      </c>
      <c r="B1532" s="3" t="s">
        <v>14591</v>
      </c>
      <c r="C1532" s="3" t="s">
        <v>18</v>
      </c>
      <c r="D1532" s="4" t="s">
        <v>19</v>
      </c>
      <c r="E1532" s="3" t="s">
        <v>21</v>
      </c>
      <c r="F1532" s="3">
        <f t="shared" si="1"/>
        <v>15</v>
      </c>
      <c r="G1532" s="3">
        <f t="shared" si="2"/>
        <v>20</v>
      </c>
      <c r="H1532" s="3" t="s">
        <v>132</v>
      </c>
      <c r="I1532" s="3" t="s">
        <v>23</v>
      </c>
      <c r="J1532" s="3" t="s">
        <v>4292</v>
      </c>
      <c r="K1532" s="3" t="s">
        <v>31568</v>
      </c>
      <c r="L1532" s="3" t="s">
        <v>31577</v>
      </c>
      <c r="M1532" s="3" t="s">
        <v>31578</v>
      </c>
    </row>
    <row r="1533" ht="21.75" customHeight="1">
      <c r="A1533" s="3" t="s">
        <v>31579</v>
      </c>
      <c r="B1533" s="3" t="s">
        <v>31580</v>
      </c>
      <c r="C1533" s="3" t="s">
        <v>18</v>
      </c>
      <c r="D1533" s="4" t="s">
        <v>19</v>
      </c>
      <c r="E1533" s="3" t="s">
        <v>21</v>
      </c>
      <c r="F1533" s="3">
        <f t="shared" si="1"/>
        <v>15</v>
      </c>
      <c r="G1533" s="3">
        <f t="shared" si="2"/>
        <v>30</v>
      </c>
      <c r="H1533" s="3" t="s">
        <v>119</v>
      </c>
      <c r="I1533" s="3" t="s">
        <v>23</v>
      </c>
      <c r="J1533" s="3" t="s">
        <v>31583</v>
      </c>
      <c r="K1533" s="3" t="s">
        <v>31584</v>
      </c>
      <c r="L1533" s="3" t="s">
        <v>31585</v>
      </c>
      <c r="M1533" s="3" t="s">
        <v>41</v>
      </c>
    </row>
    <row r="1534" ht="21.75" customHeight="1">
      <c r="A1534" s="3" t="s">
        <v>28</v>
      </c>
      <c r="B1534" s="3" t="s">
        <v>31588</v>
      </c>
      <c r="C1534" s="3" t="s">
        <v>18</v>
      </c>
      <c r="D1534" s="4" t="s">
        <v>19</v>
      </c>
      <c r="E1534" s="3" t="s">
        <v>20</v>
      </c>
      <c r="F1534" s="3">
        <f t="shared" si="1"/>
        <v>15</v>
      </c>
      <c r="G1534" s="3">
        <f t="shared" si="2"/>
        <v>20</v>
      </c>
      <c r="H1534" s="3" t="s">
        <v>132</v>
      </c>
      <c r="I1534" s="3" t="s">
        <v>23</v>
      </c>
      <c r="J1534" s="3" t="s">
        <v>31592</v>
      </c>
      <c r="K1534" s="3" t="s">
        <v>31593</v>
      </c>
      <c r="L1534" s="3" t="s">
        <v>31594</v>
      </c>
      <c r="M1534" s="3" t="s">
        <v>31597</v>
      </c>
    </row>
    <row r="1535" ht="21.75" customHeight="1">
      <c r="A1535" s="3" t="s">
        <v>12408</v>
      </c>
      <c r="B1535" s="3" t="s">
        <v>31598</v>
      </c>
      <c r="C1535" s="3" t="s">
        <v>18</v>
      </c>
      <c r="D1535" s="4" t="s">
        <v>19</v>
      </c>
      <c r="E1535" s="3" t="s">
        <v>20</v>
      </c>
      <c r="F1535" s="3">
        <f t="shared" si="1"/>
        <v>15</v>
      </c>
      <c r="G1535" s="3">
        <f t="shared" si="2"/>
        <v>25</v>
      </c>
      <c r="H1535" s="3" t="s">
        <v>237</v>
      </c>
      <c r="I1535" s="3" t="s">
        <v>23</v>
      </c>
      <c r="J1535" s="3" t="s">
        <v>377</v>
      </c>
      <c r="K1535" s="4" t="s">
        <v>19</v>
      </c>
      <c r="L1535" s="3" t="s">
        <v>31603</v>
      </c>
      <c r="M1535" s="3" t="s">
        <v>27</v>
      </c>
    </row>
    <row r="1536" ht="21.75" customHeight="1">
      <c r="A1536" s="3" t="s">
        <v>28</v>
      </c>
      <c r="B1536" s="3" t="s">
        <v>31606</v>
      </c>
      <c r="C1536" s="3" t="s">
        <v>18</v>
      </c>
      <c r="D1536" s="4" t="s">
        <v>19</v>
      </c>
      <c r="E1536" s="3" t="s">
        <v>20</v>
      </c>
      <c r="F1536" s="3">
        <f t="shared" si="1"/>
        <v>15</v>
      </c>
      <c r="G1536" s="3">
        <f t="shared" si="2"/>
        <v>20</v>
      </c>
      <c r="H1536" s="3" t="s">
        <v>132</v>
      </c>
      <c r="I1536" s="3" t="s">
        <v>57</v>
      </c>
      <c r="J1536" s="3" t="s">
        <v>31611</v>
      </c>
      <c r="K1536" s="3" t="s">
        <v>31614</v>
      </c>
      <c r="L1536" s="3" t="s">
        <v>31616</v>
      </c>
      <c r="M1536" s="3" t="s">
        <v>41</v>
      </c>
    </row>
    <row r="1537" ht="21.75" customHeight="1">
      <c r="A1537" s="3" t="s">
        <v>28</v>
      </c>
      <c r="B1537" s="3" t="s">
        <v>31617</v>
      </c>
      <c r="C1537" s="3" t="s">
        <v>18</v>
      </c>
      <c r="D1537" s="4" t="s">
        <v>19</v>
      </c>
      <c r="E1537" s="3" t="s">
        <v>21</v>
      </c>
      <c r="F1537" s="3">
        <f t="shared" si="1"/>
        <v>15</v>
      </c>
      <c r="G1537" s="3">
        <f t="shared" si="2"/>
        <v>20</v>
      </c>
      <c r="H1537" s="3" t="s">
        <v>132</v>
      </c>
      <c r="I1537" s="3" t="s">
        <v>57</v>
      </c>
      <c r="J1537" s="3" t="s">
        <v>556</v>
      </c>
      <c r="K1537" s="3" t="s">
        <v>31622</v>
      </c>
      <c r="L1537" s="3" t="s">
        <v>31624</v>
      </c>
      <c r="M1537" s="3" t="s">
        <v>41</v>
      </c>
    </row>
    <row r="1538" ht="21.75" customHeight="1">
      <c r="A1538" s="3" t="s">
        <v>31626</v>
      </c>
      <c r="B1538" s="3" t="s">
        <v>31628</v>
      </c>
      <c r="C1538" s="3" t="s">
        <v>18</v>
      </c>
      <c r="D1538" s="4" t="s">
        <v>19</v>
      </c>
      <c r="E1538" s="3" t="s">
        <v>20</v>
      </c>
      <c r="F1538" s="3">
        <f t="shared" si="1"/>
        <v>15</v>
      </c>
      <c r="G1538" s="3">
        <f t="shared" si="2"/>
        <v>20</v>
      </c>
      <c r="H1538" s="3" t="s">
        <v>132</v>
      </c>
      <c r="I1538" s="3" t="s">
        <v>57</v>
      </c>
      <c r="J1538" s="3" t="s">
        <v>12701</v>
      </c>
      <c r="K1538" s="3" t="s">
        <v>31632</v>
      </c>
      <c r="L1538" s="3" t="s">
        <v>31634</v>
      </c>
      <c r="M1538" s="3" t="s">
        <v>41</v>
      </c>
    </row>
    <row r="1539" ht="21.75" customHeight="1">
      <c r="A1539" s="3" t="s">
        <v>12268</v>
      </c>
      <c r="B1539" s="3" t="s">
        <v>25872</v>
      </c>
      <c r="C1539" s="3" t="s">
        <v>18</v>
      </c>
      <c r="D1539" s="4" t="s">
        <v>19</v>
      </c>
      <c r="E1539" s="3" t="s">
        <v>20</v>
      </c>
      <c r="F1539" s="3">
        <f t="shared" si="1"/>
        <v>15</v>
      </c>
      <c r="G1539" s="3">
        <f t="shared" si="2"/>
        <v>20</v>
      </c>
      <c r="H1539" s="3" t="s">
        <v>132</v>
      </c>
      <c r="I1539" s="3" t="s">
        <v>23</v>
      </c>
      <c r="J1539" s="3" t="s">
        <v>377</v>
      </c>
      <c r="K1539" s="3" t="s">
        <v>31638</v>
      </c>
      <c r="L1539" s="3" t="s">
        <v>31639</v>
      </c>
      <c r="M1539" s="3" t="s">
        <v>35</v>
      </c>
    </row>
    <row r="1540" ht="21.75" customHeight="1">
      <c r="A1540" s="3" t="s">
        <v>23428</v>
      </c>
      <c r="B1540" s="3" t="s">
        <v>8474</v>
      </c>
      <c r="C1540" s="3" t="s">
        <v>18</v>
      </c>
      <c r="D1540" s="4" t="s">
        <v>19</v>
      </c>
      <c r="E1540" s="3" t="s">
        <v>21</v>
      </c>
      <c r="F1540" s="3">
        <f t="shared" si="1"/>
        <v>15</v>
      </c>
      <c r="G1540" s="3">
        <f t="shared" si="2"/>
        <v>20</v>
      </c>
      <c r="H1540" s="3" t="s">
        <v>132</v>
      </c>
      <c r="I1540" s="3" t="s">
        <v>57</v>
      </c>
      <c r="J1540" s="3" t="s">
        <v>8482</v>
      </c>
      <c r="K1540" s="3" t="s">
        <v>23434</v>
      </c>
      <c r="L1540" s="3" t="s">
        <v>23436</v>
      </c>
      <c r="M1540" s="3" t="s">
        <v>35</v>
      </c>
    </row>
    <row r="1541" ht="21.75" customHeight="1">
      <c r="A1541" s="3" t="s">
        <v>5879</v>
      </c>
      <c r="B1541" s="3" t="s">
        <v>30581</v>
      </c>
      <c r="C1541" s="3" t="s">
        <v>18</v>
      </c>
      <c r="D1541" s="4" t="s">
        <v>19</v>
      </c>
      <c r="E1541" s="3" t="s">
        <v>20</v>
      </c>
      <c r="F1541" s="3">
        <f t="shared" si="1"/>
        <v>15</v>
      </c>
      <c r="G1541" s="3">
        <f t="shared" si="2"/>
        <v>25</v>
      </c>
      <c r="H1541" s="3" t="s">
        <v>237</v>
      </c>
      <c r="I1541" s="3" t="s">
        <v>23</v>
      </c>
      <c r="J1541" s="3" t="s">
        <v>70</v>
      </c>
      <c r="K1541" s="3" t="s">
        <v>23018</v>
      </c>
      <c r="L1541" s="3" t="s">
        <v>31646</v>
      </c>
      <c r="M1541" s="3" t="s">
        <v>35</v>
      </c>
    </row>
    <row r="1542" ht="21.75" customHeight="1">
      <c r="A1542" s="3" t="s">
        <v>31647</v>
      </c>
      <c r="B1542" s="3" t="s">
        <v>23853</v>
      </c>
      <c r="C1542" s="3" t="s">
        <v>18</v>
      </c>
      <c r="D1542" s="4" t="s">
        <v>19</v>
      </c>
      <c r="E1542" s="3" t="s">
        <v>21</v>
      </c>
      <c r="F1542" s="3">
        <f t="shared" si="1"/>
        <v>15</v>
      </c>
      <c r="G1542" s="3">
        <f t="shared" si="2"/>
        <v>20</v>
      </c>
      <c r="H1542" s="3" t="s">
        <v>132</v>
      </c>
      <c r="I1542" s="3" t="s">
        <v>57</v>
      </c>
      <c r="J1542" s="3" t="s">
        <v>38</v>
      </c>
      <c r="K1542" s="3" t="s">
        <v>23857</v>
      </c>
      <c r="L1542" s="3" t="s">
        <v>31649</v>
      </c>
      <c r="M1542" s="3" t="s">
        <v>41</v>
      </c>
    </row>
    <row r="1543" ht="21.75" customHeight="1">
      <c r="A1543" s="3" t="s">
        <v>5663</v>
      </c>
      <c r="B1543" s="3" t="s">
        <v>16615</v>
      </c>
      <c r="C1543" s="3" t="s">
        <v>18</v>
      </c>
      <c r="D1543" s="4" t="s">
        <v>19</v>
      </c>
      <c r="E1543" s="3" t="s">
        <v>20</v>
      </c>
      <c r="F1543" s="3">
        <f t="shared" si="1"/>
        <v>15</v>
      </c>
      <c r="G1543" s="3">
        <f t="shared" si="2"/>
        <v>20</v>
      </c>
      <c r="H1543" s="3" t="s">
        <v>132</v>
      </c>
      <c r="I1543" s="3" t="s">
        <v>57</v>
      </c>
      <c r="J1543" s="3" t="s">
        <v>1051</v>
      </c>
      <c r="K1543" s="3" t="s">
        <v>31652</v>
      </c>
      <c r="L1543" s="3" t="s">
        <v>31654</v>
      </c>
      <c r="M1543" s="3" t="s">
        <v>35</v>
      </c>
    </row>
    <row r="1544" ht="21.75" customHeight="1">
      <c r="A1544" s="3" t="s">
        <v>17307</v>
      </c>
      <c r="B1544" s="3" t="s">
        <v>9281</v>
      </c>
      <c r="C1544" s="3" t="s">
        <v>18</v>
      </c>
      <c r="D1544" s="4" t="s">
        <v>19</v>
      </c>
      <c r="E1544" s="3" t="s">
        <v>21</v>
      </c>
      <c r="F1544" s="3">
        <f t="shared" si="1"/>
        <v>15</v>
      </c>
      <c r="G1544" s="3">
        <f t="shared" si="2"/>
        <v>20</v>
      </c>
      <c r="H1544" s="3" t="s">
        <v>132</v>
      </c>
      <c r="I1544" s="3" t="s">
        <v>23</v>
      </c>
      <c r="J1544" s="3" t="s">
        <v>38</v>
      </c>
      <c r="K1544" s="3" t="s">
        <v>31662</v>
      </c>
      <c r="L1544" s="3" t="s">
        <v>31664</v>
      </c>
      <c r="M1544" s="3" t="s">
        <v>35</v>
      </c>
    </row>
    <row r="1545" ht="21.75" customHeight="1">
      <c r="A1545" s="3" t="s">
        <v>9973</v>
      </c>
      <c r="B1545" s="3" t="s">
        <v>16615</v>
      </c>
      <c r="C1545" s="3" t="s">
        <v>18</v>
      </c>
      <c r="D1545" s="4" t="s">
        <v>19</v>
      </c>
      <c r="E1545" s="3" t="s">
        <v>20</v>
      </c>
      <c r="F1545" s="3">
        <f t="shared" si="1"/>
        <v>15</v>
      </c>
      <c r="G1545" s="3">
        <f t="shared" si="2"/>
        <v>20</v>
      </c>
      <c r="H1545" s="3" t="s">
        <v>132</v>
      </c>
      <c r="I1545" s="3" t="s">
        <v>23</v>
      </c>
      <c r="J1545" s="3" t="s">
        <v>1051</v>
      </c>
      <c r="K1545" s="3" t="s">
        <v>31672</v>
      </c>
      <c r="L1545" s="3" t="s">
        <v>31674</v>
      </c>
      <c r="M1545" s="3" t="s">
        <v>35</v>
      </c>
    </row>
    <row r="1546" ht="21.75" customHeight="1">
      <c r="A1546" s="3" t="s">
        <v>4428</v>
      </c>
      <c r="B1546" s="3" t="s">
        <v>23460</v>
      </c>
      <c r="C1546" s="3" t="s">
        <v>18</v>
      </c>
      <c r="D1546" s="4" t="s">
        <v>19</v>
      </c>
      <c r="E1546" s="3" t="s">
        <v>20</v>
      </c>
      <c r="F1546" s="3">
        <f t="shared" si="1"/>
        <v>15</v>
      </c>
      <c r="G1546" s="3">
        <f t="shared" si="2"/>
        <v>20</v>
      </c>
      <c r="H1546" s="3" t="s">
        <v>132</v>
      </c>
      <c r="I1546" s="3" t="s">
        <v>57</v>
      </c>
      <c r="J1546" s="3" t="s">
        <v>1006</v>
      </c>
      <c r="K1546" s="3" t="s">
        <v>23463</v>
      </c>
      <c r="L1546" s="3" t="s">
        <v>23466</v>
      </c>
      <c r="M1546" s="3" t="s">
        <v>159</v>
      </c>
    </row>
    <row r="1547" ht="21.75" customHeight="1">
      <c r="A1547" s="3" t="s">
        <v>24046</v>
      </c>
      <c r="B1547" s="3" t="s">
        <v>23853</v>
      </c>
      <c r="C1547" s="3" t="s">
        <v>18</v>
      </c>
      <c r="D1547" s="4" t="s">
        <v>19</v>
      </c>
      <c r="E1547" s="3" t="s">
        <v>21</v>
      </c>
      <c r="F1547" s="3">
        <f t="shared" si="1"/>
        <v>15</v>
      </c>
      <c r="G1547" s="3">
        <f t="shared" si="2"/>
        <v>20</v>
      </c>
      <c r="H1547" s="3" t="s">
        <v>132</v>
      </c>
      <c r="I1547" s="3" t="s">
        <v>23</v>
      </c>
      <c r="J1547" s="3" t="s">
        <v>38</v>
      </c>
      <c r="K1547" s="4" t="s">
        <v>19</v>
      </c>
      <c r="L1547" s="3" t="s">
        <v>24049</v>
      </c>
      <c r="M1547" s="3" t="s">
        <v>41</v>
      </c>
    </row>
    <row r="1548" ht="21.75" customHeight="1">
      <c r="A1548" s="3" t="s">
        <v>31691</v>
      </c>
      <c r="B1548" s="3" t="s">
        <v>16545</v>
      </c>
      <c r="C1548" s="3" t="s">
        <v>18</v>
      </c>
      <c r="D1548" s="4" t="s">
        <v>19</v>
      </c>
      <c r="E1548" s="3" t="s">
        <v>20</v>
      </c>
      <c r="F1548" s="3">
        <f t="shared" si="1"/>
        <v>15</v>
      </c>
      <c r="G1548" s="3">
        <f t="shared" si="2"/>
        <v>20</v>
      </c>
      <c r="H1548" s="3" t="s">
        <v>132</v>
      </c>
      <c r="I1548" s="3" t="s">
        <v>57</v>
      </c>
      <c r="J1548" s="3" t="s">
        <v>99</v>
      </c>
      <c r="K1548" s="3" t="s">
        <v>31696</v>
      </c>
      <c r="L1548" s="3" t="s">
        <v>31697</v>
      </c>
      <c r="M1548" s="3" t="s">
        <v>27</v>
      </c>
    </row>
    <row r="1549" ht="21.75" customHeight="1">
      <c r="A1549" s="3" t="s">
        <v>23492</v>
      </c>
      <c r="B1549" s="3" t="s">
        <v>10882</v>
      </c>
      <c r="C1549" s="3" t="s">
        <v>18</v>
      </c>
      <c r="D1549" s="4" t="s">
        <v>19</v>
      </c>
      <c r="E1549" s="3" t="s">
        <v>20</v>
      </c>
      <c r="F1549" s="3">
        <f t="shared" si="1"/>
        <v>15</v>
      </c>
      <c r="G1549" s="3">
        <f t="shared" si="2"/>
        <v>20</v>
      </c>
      <c r="H1549" s="3" t="s">
        <v>132</v>
      </c>
      <c r="I1549" s="3" t="s">
        <v>57</v>
      </c>
      <c r="J1549" s="3" t="s">
        <v>10887</v>
      </c>
      <c r="K1549" s="4" t="s">
        <v>19</v>
      </c>
      <c r="L1549" s="3" t="s">
        <v>23497</v>
      </c>
      <c r="M1549" s="3" t="s">
        <v>35</v>
      </c>
    </row>
    <row r="1550" ht="21.75" customHeight="1">
      <c r="A1550" s="3" t="s">
        <v>31702</v>
      </c>
      <c r="B1550" s="3" t="s">
        <v>31703</v>
      </c>
      <c r="C1550" s="3" t="s">
        <v>18</v>
      </c>
      <c r="D1550" s="4" t="s">
        <v>19</v>
      </c>
      <c r="E1550" s="3" t="s">
        <v>20</v>
      </c>
      <c r="F1550" s="3">
        <f t="shared" si="1"/>
        <v>15</v>
      </c>
      <c r="G1550" s="3">
        <f t="shared" si="2"/>
        <v>28</v>
      </c>
      <c r="H1550" s="3" t="s">
        <v>8507</v>
      </c>
      <c r="I1550" s="3" t="s">
        <v>23</v>
      </c>
      <c r="J1550" s="3" t="s">
        <v>58</v>
      </c>
      <c r="K1550" s="3" t="s">
        <v>490</v>
      </c>
      <c r="L1550" s="3" t="s">
        <v>31709</v>
      </c>
      <c r="M1550" s="3" t="s">
        <v>35</v>
      </c>
    </row>
    <row r="1551" ht="21.75" customHeight="1">
      <c r="A1551" s="3" t="s">
        <v>31711</v>
      </c>
      <c r="B1551" s="3" t="s">
        <v>5236</v>
      </c>
      <c r="C1551" s="3" t="s">
        <v>18</v>
      </c>
      <c r="D1551" s="4" t="s">
        <v>19</v>
      </c>
      <c r="E1551" s="3" t="s">
        <v>21</v>
      </c>
      <c r="F1551" s="3">
        <f t="shared" si="1"/>
        <v>15</v>
      </c>
      <c r="G1551" s="3">
        <f t="shared" si="2"/>
        <v>16</v>
      </c>
      <c r="H1551" s="3" t="s">
        <v>11613</v>
      </c>
      <c r="I1551" s="3" t="s">
        <v>23</v>
      </c>
      <c r="J1551" s="3" t="s">
        <v>38</v>
      </c>
      <c r="K1551" s="4" t="s">
        <v>19</v>
      </c>
      <c r="L1551" s="3" t="s">
        <v>31717</v>
      </c>
      <c r="M1551" s="3" t="s">
        <v>159</v>
      </c>
    </row>
    <row r="1552" ht="21.75" customHeight="1">
      <c r="A1552" s="3" t="s">
        <v>23513</v>
      </c>
      <c r="B1552" s="3" t="s">
        <v>8884</v>
      </c>
      <c r="C1552" s="3" t="s">
        <v>18</v>
      </c>
      <c r="D1552" s="4" t="s">
        <v>19</v>
      </c>
      <c r="E1552" s="3" t="s">
        <v>20</v>
      </c>
      <c r="F1552" s="3">
        <f t="shared" si="1"/>
        <v>15</v>
      </c>
      <c r="G1552" s="3">
        <f t="shared" si="2"/>
        <v>20</v>
      </c>
      <c r="H1552" s="3" t="s">
        <v>132</v>
      </c>
      <c r="I1552" s="3" t="s">
        <v>23</v>
      </c>
      <c r="J1552" s="3" t="s">
        <v>5534</v>
      </c>
      <c r="K1552" s="3" t="s">
        <v>8887</v>
      </c>
      <c r="L1552" s="3" t="s">
        <v>23518</v>
      </c>
      <c r="M1552" s="3" t="s">
        <v>159</v>
      </c>
    </row>
    <row r="1553" ht="21.75" customHeight="1">
      <c r="A1553" s="3" t="s">
        <v>9973</v>
      </c>
      <c r="B1553" s="3" t="s">
        <v>8861</v>
      </c>
      <c r="C1553" s="3" t="s">
        <v>18</v>
      </c>
      <c r="D1553" s="4" t="s">
        <v>19</v>
      </c>
      <c r="E1553" s="3" t="s">
        <v>20</v>
      </c>
      <c r="F1553" s="3">
        <f t="shared" si="1"/>
        <v>15</v>
      </c>
      <c r="G1553" s="3">
        <f t="shared" si="2"/>
        <v>20</v>
      </c>
      <c r="H1553" s="3" t="s">
        <v>132</v>
      </c>
      <c r="I1553" s="3" t="s">
        <v>57</v>
      </c>
      <c r="J1553" s="3" t="s">
        <v>99</v>
      </c>
      <c r="K1553" s="3" t="s">
        <v>23502</v>
      </c>
      <c r="L1553" s="3" t="s">
        <v>23505</v>
      </c>
      <c r="M1553" s="3" t="s">
        <v>35</v>
      </c>
    </row>
    <row r="1554" ht="21.75" customHeight="1">
      <c r="A1554" s="3" t="s">
        <v>28</v>
      </c>
      <c r="B1554" s="3" t="s">
        <v>11696</v>
      </c>
      <c r="C1554" s="3" t="s">
        <v>18</v>
      </c>
      <c r="D1554" s="4" t="s">
        <v>19</v>
      </c>
      <c r="E1554" s="3" t="s">
        <v>20</v>
      </c>
      <c r="F1554" s="3">
        <f t="shared" si="1"/>
        <v>15</v>
      </c>
      <c r="G1554" s="3">
        <f t="shared" si="2"/>
        <v>20</v>
      </c>
      <c r="H1554" s="3" t="s">
        <v>132</v>
      </c>
      <c r="I1554" s="3" t="s">
        <v>57</v>
      </c>
      <c r="J1554" s="3" t="s">
        <v>11702</v>
      </c>
      <c r="K1554" s="4" t="s">
        <v>19</v>
      </c>
      <c r="L1554" s="3" t="s">
        <v>31735</v>
      </c>
      <c r="M1554" s="3" t="s">
        <v>27</v>
      </c>
    </row>
    <row r="1555" ht="21.75" customHeight="1">
      <c r="A1555" s="3" t="s">
        <v>31737</v>
      </c>
      <c r="B1555" s="3" t="s">
        <v>31739</v>
      </c>
      <c r="C1555" s="3" t="s">
        <v>18</v>
      </c>
      <c r="D1555" s="4" t="s">
        <v>19</v>
      </c>
      <c r="E1555" s="3" t="s">
        <v>20</v>
      </c>
      <c r="F1555" s="3">
        <f t="shared" si="1"/>
        <v>15</v>
      </c>
      <c r="G1555" s="3">
        <f t="shared" si="2"/>
        <v>20</v>
      </c>
      <c r="H1555" s="3" t="s">
        <v>132</v>
      </c>
      <c r="I1555" s="3" t="s">
        <v>57</v>
      </c>
      <c r="J1555" s="3" t="s">
        <v>2344</v>
      </c>
      <c r="K1555" s="3" t="s">
        <v>31745</v>
      </c>
      <c r="L1555" s="3" t="s">
        <v>31746</v>
      </c>
      <c r="M1555" s="3" t="s">
        <v>35</v>
      </c>
    </row>
    <row r="1556" ht="21.75" customHeight="1">
      <c r="A1556" s="3" t="s">
        <v>31747</v>
      </c>
      <c r="B1556" s="3" t="s">
        <v>5236</v>
      </c>
      <c r="C1556" s="3" t="s">
        <v>18</v>
      </c>
      <c r="D1556" s="4" t="s">
        <v>19</v>
      </c>
      <c r="E1556" s="3" t="s">
        <v>21</v>
      </c>
      <c r="F1556" s="3">
        <f t="shared" si="1"/>
        <v>15</v>
      </c>
      <c r="G1556" s="3">
        <f t="shared" si="2"/>
        <v>17</v>
      </c>
      <c r="H1556" s="3" t="s">
        <v>22291</v>
      </c>
      <c r="I1556" s="3" t="s">
        <v>23</v>
      </c>
      <c r="J1556" s="3" t="s">
        <v>38</v>
      </c>
      <c r="K1556" s="3" t="s">
        <v>26776</v>
      </c>
      <c r="L1556" s="3" t="s">
        <v>31754</v>
      </c>
      <c r="M1556" s="3" t="s">
        <v>159</v>
      </c>
    </row>
    <row r="1557" ht="21.75" customHeight="1">
      <c r="A1557" s="3" t="s">
        <v>28</v>
      </c>
      <c r="B1557" s="3" t="s">
        <v>31324</v>
      </c>
      <c r="C1557" s="3" t="s">
        <v>18</v>
      </c>
      <c r="D1557" s="4" t="s">
        <v>19</v>
      </c>
      <c r="E1557" s="3" t="s">
        <v>20</v>
      </c>
      <c r="F1557" s="3">
        <f t="shared" si="1"/>
        <v>15</v>
      </c>
      <c r="G1557" s="3">
        <f t="shared" si="2"/>
        <v>25</v>
      </c>
      <c r="H1557" s="3" t="s">
        <v>237</v>
      </c>
      <c r="I1557" s="3" t="s">
        <v>23</v>
      </c>
      <c r="J1557" s="3" t="s">
        <v>20962</v>
      </c>
      <c r="K1557" s="3" t="s">
        <v>9649</v>
      </c>
      <c r="L1557" s="3" t="s">
        <v>31774</v>
      </c>
      <c r="M1557" s="3" t="s">
        <v>27</v>
      </c>
    </row>
    <row r="1558" ht="21.75" customHeight="1">
      <c r="A1558" s="3" t="s">
        <v>31775</v>
      </c>
      <c r="B1558" s="3" t="s">
        <v>282</v>
      </c>
      <c r="C1558" s="3" t="s">
        <v>18</v>
      </c>
      <c r="D1558" s="4" t="s">
        <v>19</v>
      </c>
      <c r="E1558" s="3" t="s">
        <v>20</v>
      </c>
      <c r="F1558" s="3">
        <f t="shared" si="1"/>
        <v>15</v>
      </c>
      <c r="G1558" s="3">
        <f t="shared" si="2"/>
        <v>20</v>
      </c>
      <c r="H1558" s="3" t="s">
        <v>132</v>
      </c>
      <c r="I1558" s="3" t="s">
        <v>23</v>
      </c>
      <c r="J1558" s="3" t="s">
        <v>109</v>
      </c>
      <c r="K1558" s="3" t="s">
        <v>12605</v>
      </c>
      <c r="L1558" s="3" t="s">
        <v>31780</v>
      </c>
      <c r="M1558" s="3" t="s">
        <v>27</v>
      </c>
    </row>
    <row r="1559" ht="21.75" customHeight="1">
      <c r="A1559" s="3" t="s">
        <v>5879</v>
      </c>
      <c r="B1559" s="3" t="s">
        <v>31783</v>
      </c>
      <c r="C1559" s="3" t="s">
        <v>18</v>
      </c>
      <c r="D1559" s="4" t="s">
        <v>19</v>
      </c>
      <c r="E1559" s="3" t="s">
        <v>20</v>
      </c>
      <c r="F1559" s="3">
        <f t="shared" si="1"/>
        <v>15</v>
      </c>
      <c r="G1559" s="3">
        <f t="shared" si="2"/>
        <v>20</v>
      </c>
      <c r="H1559" s="3" t="s">
        <v>132</v>
      </c>
      <c r="I1559" s="3" t="s">
        <v>23</v>
      </c>
      <c r="J1559" s="3" t="s">
        <v>6582</v>
      </c>
      <c r="K1559" s="3" t="s">
        <v>13520</v>
      </c>
      <c r="L1559" s="3" t="s">
        <v>31786</v>
      </c>
      <c r="M1559" s="3" t="s">
        <v>35</v>
      </c>
    </row>
    <row r="1560" ht="21.75" customHeight="1">
      <c r="A1560" s="3" t="s">
        <v>23507</v>
      </c>
      <c r="B1560" s="3" t="s">
        <v>8861</v>
      </c>
      <c r="C1560" s="3" t="s">
        <v>18</v>
      </c>
      <c r="D1560" s="4" t="s">
        <v>19</v>
      </c>
      <c r="E1560" s="3" t="s">
        <v>20</v>
      </c>
      <c r="F1560" s="3">
        <f t="shared" si="1"/>
        <v>15</v>
      </c>
      <c r="G1560" s="3">
        <f t="shared" si="2"/>
        <v>25</v>
      </c>
      <c r="H1560" s="3" t="s">
        <v>237</v>
      </c>
      <c r="I1560" s="3" t="s">
        <v>57</v>
      </c>
      <c r="J1560" s="3" t="s">
        <v>99</v>
      </c>
      <c r="K1560" s="3" t="s">
        <v>11783</v>
      </c>
      <c r="L1560" s="3" t="s">
        <v>23511</v>
      </c>
      <c r="M1560" s="3" t="s">
        <v>35</v>
      </c>
    </row>
    <row r="1561" ht="21.75" customHeight="1">
      <c r="A1561" s="3" t="s">
        <v>22430</v>
      </c>
      <c r="B1561" s="3" t="s">
        <v>4137</v>
      </c>
      <c r="C1561" s="3" t="s">
        <v>18</v>
      </c>
      <c r="D1561" s="4" t="s">
        <v>19</v>
      </c>
      <c r="E1561" s="3" t="s">
        <v>20</v>
      </c>
      <c r="F1561" s="3">
        <f t="shared" si="1"/>
        <v>15</v>
      </c>
      <c r="G1561" s="3">
        <f t="shared" si="2"/>
        <v>27</v>
      </c>
      <c r="H1561" s="3" t="s">
        <v>23549</v>
      </c>
      <c r="I1561" s="3" t="s">
        <v>50</v>
      </c>
      <c r="J1561" s="3" t="s">
        <v>4063</v>
      </c>
      <c r="K1561" s="3" t="s">
        <v>914</v>
      </c>
      <c r="L1561" s="3" t="s">
        <v>23552</v>
      </c>
      <c r="M1561" s="3" t="s">
        <v>257</v>
      </c>
    </row>
    <row r="1562" ht="21.75" customHeight="1">
      <c r="A1562" s="3" t="s">
        <v>28</v>
      </c>
      <c r="B1562" s="3" t="s">
        <v>3807</v>
      </c>
      <c r="C1562" s="3" t="s">
        <v>18</v>
      </c>
      <c r="D1562" s="4" t="s">
        <v>19</v>
      </c>
      <c r="E1562" s="3" t="s">
        <v>21</v>
      </c>
      <c r="F1562" s="3">
        <f t="shared" si="1"/>
        <v>15</v>
      </c>
      <c r="G1562" s="3">
        <f t="shared" si="2"/>
        <v>20</v>
      </c>
      <c r="H1562" s="3" t="s">
        <v>132</v>
      </c>
      <c r="I1562" s="3" t="s">
        <v>57</v>
      </c>
      <c r="J1562" s="3" t="s">
        <v>109</v>
      </c>
      <c r="K1562" s="3" t="s">
        <v>15665</v>
      </c>
      <c r="L1562" s="3" t="s">
        <v>31805</v>
      </c>
      <c r="M1562" s="3" t="s">
        <v>35</v>
      </c>
    </row>
    <row r="1563" ht="21.75" customHeight="1">
      <c r="A1563" s="3" t="s">
        <v>14178</v>
      </c>
      <c r="B1563" s="3" t="s">
        <v>16565</v>
      </c>
      <c r="C1563" s="3" t="s">
        <v>18</v>
      </c>
      <c r="D1563" s="4" t="s">
        <v>19</v>
      </c>
      <c r="E1563" s="3" t="s">
        <v>20</v>
      </c>
      <c r="F1563" s="3">
        <f t="shared" si="1"/>
        <v>15</v>
      </c>
      <c r="G1563" s="3">
        <f t="shared" si="2"/>
        <v>20</v>
      </c>
      <c r="H1563" s="3" t="s">
        <v>132</v>
      </c>
      <c r="I1563" s="3" t="s">
        <v>23</v>
      </c>
      <c r="J1563" s="3" t="s">
        <v>38</v>
      </c>
      <c r="K1563" s="3" t="s">
        <v>976</v>
      </c>
      <c r="L1563" s="3" t="s">
        <v>23566</v>
      </c>
      <c r="M1563" s="3" t="s">
        <v>35</v>
      </c>
    </row>
    <row r="1564" ht="21.75" customHeight="1">
      <c r="A1564" s="3" t="s">
        <v>5663</v>
      </c>
      <c r="B1564" s="3" t="s">
        <v>26816</v>
      </c>
      <c r="C1564" s="3" t="s">
        <v>18</v>
      </c>
      <c r="D1564" s="4" t="s">
        <v>19</v>
      </c>
      <c r="E1564" s="3" t="s">
        <v>20</v>
      </c>
      <c r="F1564" s="3">
        <f t="shared" si="1"/>
        <v>15</v>
      </c>
      <c r="G1564" s="3">
        <f t="shared" si="2"/>
        <v>25</v>
      </c>
      <c r="H1564" s="3" t="s">
        <v>237</v>
      </c>
      <c r="I1564" s="3" t="s">
        <v>57</v>
      </c>
      <c r="J1564" s="3" t="s">
        <v>15774</v>
      </c>
      <c r="K1564" s="3" t="s">
        <v>31818</v>
      </c>
      <c r="L1564" s="3" t="s">
        <v>31820</v>
      </c>
      <c r="M1564" s="3" t="s">
        <v>31822</v>
      </c>
    </row>
    <row r="1565" ht="21.75" customHeight="1">
      <c r="A1565" s="3" t="s">
        <v>23442</v>
      </c>
      <c r="B1565" s="3" t="s">
        <v>5236</v>
      </c>
      <c r="C1565" s="3" t="s">
        <v>18</v>
      </c>
      <c r="D1565" s="4" t="s">
        <v>19</v>
      </c>
      <c r="E1565" s="3" t="s">
        <v>20</v>
      </c>
      <c r="F1565" s="3">
        <f t="shared" si="1"/>
        <v>15</v>
      </c>
      <c r="G1565" s="3">
        <f t="shared" si="2"/>
        <v>18</v>
      </c>
      <c r="H1565" s="3" t="s">
        <v>3247</v>
      </c>
      <c r="I1565" s="3" t="s">
        <v>23</v>
      </c>
      <c r="J1565" s="3" t="s">
        <v>38</v>
      </c>
      <c r="K1565" s="3" t="s">
        <v>31829</v>
      </c>
      <c r="L1565" s="3" t="s">
        <v>23576</v>
      </c>
      <c r="M1565" s="3" t="s">
        <v>159</v>
      </c>
    </row>
    <row r="1566" ht="21.75" customHeight="1">
      <c r="A1566" s="3" t="s">
        <v>5663</v>
      </c>
      <c r="B1566" s="3" t="s">
        <v>933</v>
      </c>
      <c r="C1566" s="3" t="s">
        <v>18</v>
      </c>
      <c r="D1566" s="4" t="s">
        <v>19</v>
      </c>
      <c r="E1566" s="3" t="s">
        <v>20</v>
      </c>
      <c r="F1566" s="3">
        <f t="shared" si="1"/>
        <v>15</v>
      </c>
      <c r="G1566" s="3">
        <f t="shared" si="2"/>
        <v>20</v>
      </c>
      <c r="H1566" s="3" t="s">
        <v>132</v>
      </c>
      <c r="I1566" s="3" t="s">
        <v>57</v>
      </c>
      <c r="J1566" s="3" t="s">
        <v>38</v>
      </c>
      <c r="K1566" s="3" t="s">
        <v>15473</v>
      </c>
      <c r="L1566" s="3" t="s">
        <v>31834</v>
      </c>
      <c r="M1566" s="3" t="s">
        <v>27</v>
      </c>
    </row>
    <row r="1567" ht="21.75" customHeight="1">
      <c r="A1567" s="3" t="s">
        <v>5663</v>
      </c>
      <c r="B1567" s="3" t="s">
        <v>12215</v>
      </c>
      <c r="C1567" s="3" t="s">
        <v>18</v>
      </c>
      <c r="D1567" s="4" t="s">
        <v>19</v>
      </c>
      <c r="E1567" s="3" t="s">
        <v>21</v>
      </c>
      <c r="F1567" s="3">
        <f t="shared" si="1"/>
        <v>15</v>
      </c>
      <c r="G1567" s="3">
        <f t="shared" si="2"/>
        <v>20</v>
      </c>
      <c r="H1567" s="3" t="s">
        <v>132</v>
      </c>
      <c r="I1567" s="3" t="s">
        <v>23</v>
      </c>
      <c r="J1567" s="3" t="s">
        <v>99</v>
      </c>
      <c r="K1567" s="3" t="s">
        <v>31839</v>
      </c>
      <c r="L1567" s="3" t="s">
        <v>23557</v>
      </c>
      <c r="M1567" s="3" t="s">
        <v>31841</v>
      </c>
    </row>
    <row r="1568" ht="21.75" customHeight="1">
      <c r="A1568" s="3" t="s">
        <v>28</v>
      </c>
      <c r="B1568" s="3" t="s">
        <v>8829</v>
      </c>
      <c r="C1568" s="3" t="s">
        <v>18</v>
      </c>
      <c r="D1568" s="4" t="s">
        <v>19</v>
      </c>
      <c r="E1568" s="3" t="s">
        <v>21</v>
      </c>
      <c r="F1568" s="3">
        <f t="shared" si="1"/>
        <v>15</v>
      </c>
      <c r="G1568" s="3">
        <f t="shared" si="2"/>
        <v>20</v>
      </c>
      <c r="H1568" s="3" t="s">
        <v>132</v>
      </c>
      <c r="I1568" s="3" t="s">
        <v>57</v>
      </c>
      <c r="J1568" s="3" t="s">
        <v>121</v>
      </c>
      <c r="K1568" s="3" t="s">
        <v>31845</v>
      </c>
      <c r="L1568" s="3" t="s">
        <v>31847</v>
      </c>
      <c r="M1568" s="3" t="s">
        <v>27</v>
      </c>
    </row>
    <row r="1569" ht="21.75" customHeight="1">
      <c r="A1569" s="3" t="s">
        <v>4448</v>
      </c>
      <c r="B1569" s="3" t="s">
        <v>31848</v>
      </c>
      <c r="C1569" s="3" t="s">
        <v>18</v>
      </c>
      <c r="D1569" s="4" t="s">
        <v>19</v>
      </c>
      <c r="E1569" s="3" t="s">
        <v>20</v>
      </c>
      <c r="F1569" s="3">
        <f t="shared" si="1"/>
        <v>15</v>
      </c>
      <c r="G1569" s="3">
        <f t="shared" si="2"/>
        <v>25</v>
      </c>
      <c r="H1569" s="3" t="s">
        <v>237</v>
      </c>
      <c r="I1569" s="3" t="s">
        <v>23</v>
      </c>
      <c r="J1569" s="3" t="s">
        <v>264</v>
      </c>
      <c r="K1569" s="3" t="s">
        <v>31850</v>
      </c>
      <c r="L1569" s="3" t="s">
        <v>31851</v>
      </c>
      <c r="M1569" s="3" t="s">
        <v>27</v>
      </c>
    </row>
    <row r="1570" ht="21.75" customHeight="1">
      <c r="A1570" s="3" t="s">
        <v>28</v>
      </c>
      <c r="B1570" s="3" t="s">
        <v>31853</v>
      </c>
      <c r="C1570" s="3" t="s">
        <v>18</v>
      </c>
      <c r="D1570" s="4" t="s">
        <v>19</v>
      </c>
      <c r="E1570" s="3" t="s">
        <v>20</v>
      </c>
      <c r="F1570" s="3">
        <f t="shared" si="1"/>
        <v>15</v>
      </c>
      <c r="G1570" s="3">
        <f t="shared" si="2"/>
        <v>25</v>
      </c>
      <c r="H1570" s="3" t="s">
        <v>237</v>
      </c>
      <c r="I1570" s="3" t="s">
        <v>57</v>
      </c>
      <c r="J1570" s="3" t="s">
        <v>1695</v>
      </c>
      <c r="K1570" s="3" t="s">
        <v>31858</v>
      </c>
      <c r="L1570" s="3" t="s">
        <v>31859</v>
      </c>
      <c r="M1570" s="3" t="s">
        <v>35</v>
      </c>
    </row>
    <row r="1571" ht="21.75" customHeight="1">
      <c r="A1571" s="3" t="s">
        <v>12268</v>
      </c>
      <c r="B1571" s="3" t="s">
        <v>603</v>
      </c>
      <c r="C1571" s="3" t="s">
        <v>18</v>
      </c>
      <c r="D1571" s="4" t="s">
        <v>19</v>
      </c>
      <c r="E1571" s="3" t="s">
        <v>20</v>
      </c>
      <c r="F1571" s="3">
        <f t="shared" si="1"/>
        <v>15</v>
      </c>
      <c r="G1571" s="3">
        <f t="shared" si="2"/>
        <v>20</v>
      </c>
      <c r="H1571" s="3" t="s">
        <v>132</v>
      </c>
      <c r="I1571" s="3" t="s">
        <v>23</v>
      </c>
      <c r="J1571" s="3" t="s">
        <v>606</v>
      </c>
      <c r="K1571" s="3" t="s">
        <v>26832</v>
      </c>
      <c r="L1571" s="3" t="s">
        <v>23607</v>
      </c>
      <c r="M1571" s="3" t="s">
        <v>31863</v>
      </c>
    </row>
    <row r="1572" ht="21.75" customHeight="1">
      <c r="A1572" s="3" t="s">
        <v>12268</v>
      </c>
      <c r="B1572" s="3" t="s">
        <v>5236</v>
      </c>
      <c r="C1572" s="3" t="s">
        <v>18</v>
      </c>
      <c r="D1572" s="4" t="s">
        <v>19</v>
      </c>
      <c r="E1572" s="3" t="s">
        <v>21</v>
      </c>
      <c r="F1572" s="3">
        <f t="shared" si="1"/>
        <v>15</v>
      </c>
      <c r="G1572" s="3">
        <f t="shared" si="2"/>
        <v>17</v>
      </c>
      <c r="H1572" s="3" t="s">
        <v>22291</v>
      </c>
      <c r="I1572" s="3" t="s">
        <v>23</v>
      </c>
      <c r="J1572" s="3" t="s">
        <v>38</v>
      </c>
      <c r="K1572" s="4" t="s">
        <v>19</v>
      </c>
      <c r="L1572" s="3" t="s">
        <v>31867</v>
      </c>
      <c r="M1572" s="3" t="s">
        <v>159</v>
      </c>
    </row>
    <row r="1573" ht="21.75" customHeight="1">
      <c r="A1573" s="3" t="s">
        <v>5862</v>
      </c>
      <c r="B1573" s="3" t="s">
        <v>5236</v>
      </c>
      <c r="C1573" s="3" t="s">
        <v>18</v>
      </c>
      <c r="D1573" s="4" t="s">
        <v>19</v>
      </c>
      <c r="E1573" s="3" t="s">
        <v>20</v>
      </c>
      <c r="F1573" s="3">
        <f t="shared" si="1"/>
        <v>15</v>
      </c>
      <c r="G1573" s="3">
        <f t="shared" si="2"/>
        <v>17</v>
      </c>
      <c r="H1573" s="3" t="s">
        <v>22291</v>
      </c>
      <c r="I1573" s="3" t="s">
        <v>57</v>
      </c>
      <c r="J1573" s="3" t="s">
        <v>38</v>
      </c>
      <c r="K1573" s="3" t="s">
        <v>31876</v>
      </c>
      <c r="L1573" s="3" t="s">
        <v>31877</v>
      </c>
      <c r="M1573" s="3" t="s">
        <v>159</v>
      </c>
    </row>
    <row r="1574" ht="21.75" customHeight="1">
      <c r="A1574" s="3" t="s">
        <v>31879</v>
      </c>
      <c r="B1574" s="3" t="s">
        <v>21012</v>
      </c>
      <c r="C1574" s="3" t="s">
        <v>18</v>
      </c>
      <c r="D1574" s="4" t="s">
        <v>19</v>
      </c>
      <c r="E1574" s="3" t="s">
        <v>20</v>
      </c>
      <c r="F1574" s="3">
        <f t="shared" si="1"/>
        <v>15</v>
      </c>
      <c r="G1574" s="3">
        <f t="shared" si="2"/>
        <v>25</v>
      </c>
      <c r="H1574" s="3" t="s">
        <v>237</v>
      </c>
      <c r="I1574" s="3" t="s">
        <v>23</v>
      </c>
      <c r="J1574" s="3" t="s">
        <v>556</v>
      </c>
      <c r="K1574" s="3" t="s">
        <v>31883</v>
      </c>
      <c r="L1574" s="3" t="s">
        <v>31884</v>
      </c>
      <c r="M1574" s="3" t="s">
        <v>27</v>
      </c>
    </row>
    <row r="1575" ht="21.75" customHeight="1">
      <c r="A1575" s="3" t="s">
        <v>31885</v>
      </c>
      <c r="B1575" s="3" t="s">
        <v>24623</v>
      </c>
      <c r="C1575" s="3" t="s">
        <v>18</v>
      </c>
      <c r="D1575" s="4" t="s">
        <v>19</v>
      </c>
      <c r="E1575" s="3" t="s">
        <v>21</v>
      </c>
      <c r="F1575" s="3">
        <f t="shared" si="1"/>
        <v>15</v>
      </c>
      <c r="G1575" s="3">
        <f t="shared" si="2"/>
        <v>25</v>
      </c>
      <c r="H1575" s="3" t="s">
        <v>237</v>
      </c>
      <c r="I1575" s="3" t="s">
        <v>23</v>
      </c>
      <c r="J1575" s="3" t="s">
        <v>4006</v>
      </c>
      <c r="K1575" s="3" t="s">
        <v>24631</v>
      </c>
      <c r="L1575" s="3" t="s">
        <v>31893</v>
      </c>
      <c r="M1575" s="3" t="s">
        <v>27</v>
      </c>
    </row>
    <row r="1576" ht="21.75" customHeight="1">
      <c r="A1576" s="3" t="s">
        <v>28</v>
      </c>
      <c r="B1576" s="3" t="s">
        <v>31894</v>
      </c>
      <c r="C1576" s="3" t="s">
        <v>18</v>
      </c>
      <c r="D1576" s="4" t="s">
        <v>19</v>
      </c>
      <c r="E1576" s="3" t="s">
        <v>20</v>
      </c>
      <c r="F1576" s="3">
        <f t="shared" si="1"/>
        <v>15</v>
      </c>
      <c r="G1576" s="3">
        <f t="shared" si="2"/>
        <v>20</v>
      </c>
      <c r="H1576" s="3" t="s">
        <v>132</v>
      </c>
      <c r="I1576" s="3" t="s">
        <v>23</v>
      </c>
      <c r="J1576" s="3" t="s">
        <v>5470</v>
      </c>
      <c r="K1576" s="3" t="s">
        <v>29843</v>
      </c>
      <c r="L1576" s="3" t="s">
        <v>31896</v>
      </c>
      <c r="M1576" s="3" t="s">
        <v>35</v>
      </c>
    </row>
    <row r="1577" ht="21.75" customHeight="1">
      <c r="A1577" s="3" t="s">
        <v>4448</v>
      </c>
      <c r="B1577" s="3" t="s">
        <v>23709</v>
      </c>
      <c r="C1577" s="3" t="s">
        <v>18</v>
      </c>
      <c r="D1577" s="4" t="s">
        <v>19</v>
      </c>
      <c r="E1577" s="3" t="s">
        <v>20</v>
      </c>
      <c r="F1577" s="3">
        <f t="shared" si="1"/>
        <v>15</v>
      </c>
      <c r="G1577" s="3">
        <f t="shared" si="2"/>
        <v>20</v>
      </c>
      <c r="H1577" s="3" t="s">
        <v>132</v>
      </c>
      <c r="I1577" s="3" t="s">
        <v>23</v>
      </c>
      <c r="J1577" s="3" t="s">
        <v>17492</v>
      </c>
      <c r="K1577" s="3" t="s">
        <v>13859</v>
      </c>
      <c r="L1577" s="3" t="s">
        <v>23717</v>
      </c>
      <c r="M1577" s="3" t="s">
        <v>159</v>
      </c>
    </row>
    <row r="1578" ht="21.75" customHeight="1">
      <c r="A1578" s="3" t="s">
        <v>6898</v>
      </c>
      <c r="B1578" s="3" t="s">
        <v>31324</v>
      </c>
      <c r="C1578" s="3" t="s">
        <v>18</v>
      </c>
      <c r="D1578" s="4" t="s">
        <v>19</v>
      </c>
      <c r="E1578" s="3" t="s">
        <v>21</v>
      </c>
      <c r="F1578" s="3">
        <f t="shared" si="1"/>
        <v>15</v>
      </c>
      <c r="G1578" s="3">
        <f t="shared" si="2"/>
        <v>25</v>
      </c>
      <c r="H1578" s="3" t="s">
        <v>237</v>
      </c>
      <c r="I1578" s="3" t="s">
        <v>23</v>
      </c>
      <c r="J1578" s="3" t="s">
        <v>20962</v>
      </c>
      <c r="K1578" s="3" t="s">
        <v>9649</v>
      </c>
      <c r="L1578" s="3" t="s">
        <v>31904</v>
      </c>
      <c r="M1578" s="3" t="s">
        <v>31906</v>
      </c>
    </row>
    <row r="1579" ht="21.75" customHeight="1">
      <c r="A1579" s="3" t="s">
        <v>28</v>
      </c>
      <c r="B1579" s="3" t="s">
        <v>31853</v>
      </c>
      <c r="C1579" s="3" t="s">
        <v>18</v>
      </c>
      <c r="D1579" s="4" t="s">
        <v>19</v>
      </c>
      <c r="E1579" s="3" t="s">
        <v>20</v>
      </c>
      <c r="F1579" s="3">
        <f t="shared" si="1"/>
        <v>15</v>
      </c>
      <c r="G1579" s="3">
        <f t="shared" si="2"/>
        <v>25</v>
      </c>
      <c r="H1579" s="3" t="s">
        <v>237</v>
      </c>
      <c r="I1579" s="3" t="s">
        <v>57</v>
      </c>
      <c r="J1579" s="3" t="s">
        <v>1695</v>
      </c>
      <c r="K1579" s="3" t="s">
        <v>31858</v>
      </c>
      <c r="L1579" s="3" t="s">
        <v>31911</v>
      </c>
      <c r="M1579" s="3" t="s">
        <v>35</v>
      </c>
    </row>
    <row r="1580" ht="21.75" customHeight="1">
      <c r="A1580" s="3" t="s">
        <v>3030</v>
      </c>
      <c r="B1580" s="3" t="s">
        <v>31912</v>
      </c>
      <c r="C1580" s="3" t="s">
        <v>18</v>
      </c>
      <c r="D1580" s="4" t="s">
        <v>19</v>
      </c>
      <c r="E1580" s="3" t="s">
        <v>21</v>
      </c>
      <c r="F1580" s="3">
        <f t="shared" si="1"/>
        <v>15</v>
      </c>
      <c r="G1580" s="3">
        <f t="shared" si="2"/>
        <v>20</v>
      </c>
      <c r="H1580" s="3" t="s">
        <v>132</v>
      </c>
      <c r="I1580" s="3" t="s">
        <v>23</v>
      </c>
      <c r="J1580" s="3" t="s">
        <v>58</v>
      </c>
      <c r="K1580" s="3" t="s">
        <v>31915</v>
      </c>
      <c r="L1580" s="3" t="s">
        <v>31916</v>
      </c>
      <c r="M1580" s="3" t="s">
        <v>35</v>
      </c>
    </row>
    <row r="1581" ht="21.75" customHeight="1">
      <c r="A1581" s="3" t="s">
        <v>31917</v>
      </c>
      <c r="B1581" s="3" t="s">
        <v>24443</v>
      </c>
      <c r="C1581" s="3" t="s">
        <v>18</v>
      </c>
      <c r="D1581" s="4" t="s">
        <v>19</v>
      </c>
      <c r="E1581" s="3" t="s">
        <v>20</v>
      </c>
      <c r="F1581" s="3">
        <f t="shared" si="1"/>
        <v>15</v>
      </c>
      <c r="G1581" s="3">
        <f t="shared" si="2"/>
        <v>20</v>
      </c>
      <c r="H1581" s="3" t="s">
        <v>132</v>
      </c>
      <c r="I1581" s="3" t="s">
        <v>23</v>
      </c>
      <c r="J1581" s="3" t="s">
        <v>24454</v>
      </c>
      <c r="K1581" s="3" t="s">
        <v>31920</v>
      </c>
      <c r="L1581" s="3" t="s">
        <v>31921</v>
      </c>
      <c r="M1581" s="3" t="s">
        <v>159</v>
      </c>
    </row>
    <row r="1582" ht="21.75" customHeight="1">
      <c r="A1582" s="3" t="s">
        <v>31922</v>
      </c>
      <c r="B1582" s="3" t="s">
        <v>11729</v>
      </c>
      <c r="C1582" s="3" t="s">
        <v>18</v>
      </c>
      <c r="D1582" s="4" t="s">
        <v>19</v>
      </c>
      <c r="E1582" s="3" t="s">
        <v>21</v>
      </c>
      <c r="F1582" s="3">
        <f t="shared" si="1"/>
        <v>15</v>
      </c>
      <c r="G1582" s="3">
        <f t="shared" si="2"/>
        <v>30</v>
      </c>
      <c r="H1582" s="3" t="s">
        <v>119</v>
      </c>
      <c r="I1582" s="3" t="s">
        <v>57</v>
      </c>
      <c r="J1582" s="3" t="s">
        <v>11744</v>
      </c>
      <c r="K1582" s="3" t="s">
        <v>31929</v>
      </c>
      <c r="L1582" s="3" t="s">
        <v>31930</v>
      </c>
      <c r="M1582" s="3" t="s">
        <v>35</v>
      </c>
    </row>
    <row r="1583" ht="21.75" customHeight="1">
      <c r="A1583" s="3" t="s">
        <v>2447</v>
      </c>
      <c r="B1583" s="3" t="s">
        <v>12215</v>
      </c>
      <c r="C1583" s="3" t="s">
        <v>18</v>
      </c>
      <c r="D1583" s="4" t="s">
        <v>19</v>
      </c>
      <c r="E1583" s="3" t="s">
        <v>20</v>
      </c>
      <c r="F1583" s="3">
        <f t="shared" si="1"/>
        <v>15</v>
      </c>
      <c r="G1583" s="3">
        <f t="shared" si="2"/>
        <v>20</v>
      </c>
      <c r="H1583" s="3" t="s">
        <v>132</v>
      </c>
      <c r="I1583" s="3" t="s">
        <v>57</v>
      </c>
      <c r="J1583" s="3" t="s">
        <v>99</v>
      </c>
      <c r="K1583" s="4" t="s">
        <v>19</v>
      </c>
      <c r="L1583" s="3" t="s">
        <v>31934</v>
      </c>
      <c r="M1583" s="3" t="s">
        <v>31937</v>
      </c>
    </row>
    <row r="1584" ht="21.75" customHeight="1">
      <c r="A1584" s="3" t="s">
        <v>17307</v>
      </c>
      <c r="B1584" s="3" t="s">
        <v>31939</v>
      </c>
      <c r="C1584" s="3" t="s">
        <v>18</v>
      </c>
      <c r="D1584" s="4" t="s">
        <v>19</v>
      </c>
      <c r="E1584" s="3" t="s">
        <v>21</v>
      </c>
      <c r="F1584" s="3">
        <f t="shared" si="1"/>
        <v>15</v>
      </c>
      <c r="G1584" s="3">
        <f t="shared" si="2"/>
        <v>20</v>
      </c>
      <c r="H1584" s="3" t="s">
        <v>132</v>
      </c>
      <c r="I1584" s="3" t="s">
        <v>57</v>
      </c>
      <c r="J1584" s="3" t="s">
        <v>12701</v>
      </c>
      <c r="K1584" s="3" t="s">
        <v>31942</v>
      </c>
      <c r="L1584" s="3" t="s">
        <v>31943</v>
      </c>
      <c r="M1584" s="3" t="s">
        <v>35</v>
      </c>
    </row>
    <row r="1585" ht="21.75" customHeight="1">
      <c r="A1585" s="3" t="s">
        <v>28</v>
      </c>
      <c r="B1585" s="3" t="s">
        <v>12215</v>
      </c>
      <c r="C1585" s="3" t="s">
        <v>18</v>
      </c>
      <c r="D1585" s="4" t="s">
        <v>19</v>
      </c>
      <c r="E1585" s="3" t="s">
        <v>21</v>
      </c>
      <c r="F1585" s="3">
        <f t="shared" si="1"/>
        <v>15</v>
      </c>
      <c r="G1585" s="3">
        <f t="shared" si="2"/>
        <v>20</v>
      </c>
      <c r="H1585" s="3" t="s">
        <v>132</v>
      </c>
      <c r="I1585" s="3" t="s">
        <v>57</v>
      </c>
      <c r="J1585" s="3" t="s">
        <v>99</v>
      </c>
      <c r="K1585" s="3" t="s">
        <v>31945</v>
      </c>
      <c r="L1585" s="3" t="s">
        <v>31946</v>
      </c>
      <c r="M1585" s="3" t="s">
        <v>31950</v>
      </c>
    </row>
    <row r="1586" ht="21.75" customHeight="1">
      <c r="A1586" s="3" t="s">
        <v>25135</v>
      </c>
      <c r="B1586" s="3" t="s">
        <v>31951</v>
      </c>
      <c r="C1586" s="3" t="s">
        <v>18</v>
      </c>
      <c r="D1586" s="4" t="s">
        <v>19</v>
      </c>
      <c r="E1586" s="3" t="s">
        <v>20</v>
      </c>
      <c r="F1586" s="3">
        <f t="shared" si="1"/>
        <v>15</v>
      </c>
      <c r="G1586" s="3">
        <f t="shared" si="2"/>
        <v>30</v>
      </c>
      <c r="H1586" s="3" t="s">
        <v>119</v>
      </c>
      <c r="I1586" s="3" t="s">
        <v>57</v>
      </c>
      <c r="J1586" s="3" t="s">
        <v>488</v>
      </c>
      <c r="K1586" s="3" t="s">
        <v>31956</v>
      </c>
      <c r="L1586" s="3" t="s">
        <v>31957</v>
      </c>
      <c r="M1586" s="3" t="s">
        <v>31958</v>
      </c>
    </row>
    <row r="1587" ht="21.75" customHeight="1">
      <c r="A1587" s="3" t="s">
        <v>2654</v>
      </c>
      <c r="B1587" s="3" t="s">
        <v>24623</v>
      </c>
      <c r="C1587" s="3" t="s">
        <v>18</v>
      </c>
      <c r="D1587" s="4" t="s">
        <v>19</v>
      </c>
      <c r="E1587" s="3" t="s">
        <v>20</v>
      </c>
      <c r="F1587" s="3">
        <f t="shared" si="1"/>
        <v>15</v>
      </c>
      <c r="G1587" s="3">
        <f t="shared" si="2"/>
        <v>20</v>
      </c>
      <c r="H1587" s="3" t="s">
        <v>132</v>
      </c>
      <c r="I1587" s="3" t="s">
        <v>23</v>
      </c>
      <c r="J1587" s="3" t="s">
        <v>4006</v>
      </c>
      <c r="K1587" s="3" t="s">
        <v>31962</v>
      </c>
      <c r="L1587" s="3" t="s">
        <v>31964</v>
      </c>
      <c r="M1587" s="3" t="s">
        <v>27</v>
      </c>
    </row>
    <row r="1588" ht="21.75" customHeight="1">
      <c r="A1588" s="3" t="s">
        <v>2654</v>
      </c>
      <c r="B1588" s="3" t="s">
        <v>31965</v>
      </c>
      <c r="C1588" s="3" t="s">
        <v>18</v>
      </c>
      <c r="D1588" s="4" t="s">
        <v>19</v>
      </c>
      <c r="E1588" s="3" t="s">
        <v>20</v>
      </c>
      <c r="F1588" s="3">
        <f t="shared" si="1"/>
        <v>15</v>
      </c>
      <c r="G1588" s="3">
        <f t="shared" si="2"/>
        <v>25</v>
      </c>
      <c r="H1588" s="3" t="s">
        <v>237</v>
      </c>
      <c r="I1588" s="3" t="s">
        <v>23</v>
      </c>
      <c r="J1588" s="3" t="s">
        <v>726</v>
      </c>
      <c r="K1588" s="3" t="s">
        <v>31972</v>
      </c>
      <c r="L1588" s="3" t="s">
        <v>31974</v>
      </c>
      <c r="M1588" s="3" t="s">
        <v>35</v>
      </c>
    </row>
    <row r="1589" ht="21.75" customHeight="1">
      <c r="A1589" s="3" t="s">
        <v>31976</v>
      </c>
      <c r="B1589" s="3" t="s">
        <v>21850</v>
      </c>
      <c r="C1589" s="3" t="s">
        <v>18</v>
      </c>
      <c r="D1589" s="4" t="s">
        <v>19</v>
      </c>
      <c r="E1589" s="3" t="s">
        <v>20</v>
      </c>
      <c r="F1589" s="3">
        <f t="shared" si="1"/>
        <v>15</v>
      </c>
      <c r="G1589" s="3">
        <f t="shared" si="2"/>
        <v>30</v>
      </c>
      <c r="H1589" s="3" t="s">
        <v>119</v>
      </c>
      <c r="I1589" s="3" t="s">
        <v>57</v>
      </c>
      <c r="J1589" s="3" t="s">
        <v>5471</v>
      </c>
      <c r="K1589" s="3" t="s">
        <v>31978</v>
      </c>
      <c r="L1589" s="3" t="s">
        <v>31980</v>
      </c>
      <c r="M1589" s="3" t="s">
        <v>35</v>
      </c>
    </row>
    <row r="1590" ht="21.75" customHeight="1">
      <c r="A1590" s="3" t="s">
        <v>23815</v>
      </c>
      <c r="B1590" s="3" t="s">
        <v>23816</v>
      </c>
      <c r="C1590" s="3" t="s">
        <v>18</v>
      </c>
      <c r="D1590" s="4" t="s">
        <v>19</v>
      </c>
      <c r="E1590" s="3" t="s">
        <v>21</v>
      </c>
      <c r="F1590" s="3">
        <f t="shared" si="1"/>
        <v>15</v>
      </c>
      <c r="G1590" s="3">
        <f t="shared" si="2"/>
        <v>20</v>
      </c>
      <c r="H1590" s="3" t="s">
        <v>132</v>
      </c>
      <c r="I1590" s="3" t="s">
        <v>69</v>
      </c>
      <c r="J1590" s="3" t="s">
        <v>489</v>
      </c>
      <c r="K1590" s="3" t="s">
        <v>23823</v>
      </c>
      <c r="L1590" s="3" t="s">
        <v>23826</v>
      </c>
      <c r="M1590" s="3" t="s">
        <v>35</v>
      </c>
    </row>
    <row r="1591" ht="21.75" customHeight="1">
      <c r="A1591" s="3" t="s">
        <v>28</v>
      </c>
      <c r="B1591" s="3" t="s">
        <v>23767</v>
      </c>
      <c r="C1591" s="3" t="s">
        <v>18</v>
      </c>
      <c r="D1591" s="4" t="s">
        <v>19</v>
      </c>
      <c r="E1591" s="3" t="s">
        <v>20</v>
      </c>
      <c r="F1591" s="3">
        <f t="shared" si="1"/>
        <v>15</v>
      </c>
      <c r="G1591" s="3">
        <f t="shared" si="2"/>
        <v>30</v>
      </c>
      <c r="H1591" s="3" t="s">
        <v>119</v>
      </c>
      <c r="I1591" s="3" t="s">
        <v>57</v>
      </c>
      <c r="J1591" s="3" t="s">
        <v>264</v>
      </c>
      <c r="K1591" s="3" t="s">
        <v>12925</v>
      </c>
      <c r="L1591" s="3" t="s">
        <v>23773</v>
      </c>
      <c r="M1591" s="3" t="s">
        <v>35</v>
      </c>
    </row>
    <row r="1592" ht="21.75" customHeight="1">
      <c r="A1592" s="3" t="s">
        <v>23641</v>
      </c>
      <c r="B1592" s="3" t="s">
        <v>5490</v>
      </c>
      <c r="C1592" s="3" t="s">
        <v>18</v>
      </c>
      <c r="D1592" s="4" t="s">
        <v>19</v>
      </c>
      <c r="E1592" s="3" t="s">
        <v>20</v>
      </c>
      <c r="F1592" s="3">
        <f t="shared" si="1"/>
        <v>15</v>
      </c>
      <c r="G1592" s="3">
        <f t="shared" si="2"/>
        <v>20</v>
      </c>
      <c r="H1592" s="3" t="s">
        <v>132</v>
      </c>
      <c r="I1592" s="3" t="s">
        <v>57</v>
      </c>
      <c r="J1592" s="3" t="s">
        <v>5495</v>
      </c>
      <c r="K1592" s="3" t="s">
        <v>6351</v>
      </c>
      <c r="L1592" s="3" t="s">
        <v>23650</v>
      </c>
      <c r="M1592" s="3" t="s">
        <v>27</v>
      </c>
    </row>
    <row r="1593" ht="21.75" customHeight="1">
      <c r="A1593" s="3" t="s">
        <v>31989</v>
      </c>
      <c r="B1593" s="3" t="s">
        <v>9249</v>
      </c>
      <c r="C1593" s="3" t="s">
        <v>18</v>
      </c>
      <c r="D1593" s="4" t="s">
        <v>19</v>
      </c>
      <c r="E1593" s="3" t="s">
        <v>20</v>
      </c>
      <c r="F1593" s="3">
        <f t="shared" si="1"/>
        <v>15</v>
      </c>
      <c r="G1593" s="3">
        <f t="shared" si="2"/>
        <v>30</v>
      </c>
      <c r="H1593" s="3" t="s">
        <v>119</v>
      </c>
      <c r="I1593" s="3" t="s">
        <v>23</v>
      </c>
      <c r="J1593" s="3" t="s">
        <v>1684</v>
      </c>
      <c r="K1593" s="3" t="s">
        <v>31995</v>
      </c>
      <c r="L1593" s="3" t="s">
        <v>31998</v>
      </c>
      <c r="M1593" s="3" t="s">
        <v>35</v>
      </c>
    </row>
    <row r="1594" ht="21.75" customHeight="1">
      <c r="A1594" s="3" t="s">
        <v>23908</v>
      </c>
      <c r="B1594" s="3" t="s">
        <v>17086</v>
      </c>
      <c r="C1594" s="3" t="s">
        <v>18</v>
      </c>
      <c r="D1594" s="4" t="s">
        <v>19</v>
      </c>
      <c r="E1594" s="3" t="s">
        <v>20</v>
      </c>
      <c r="F1594" s="3">
        <f t="shared" si="1"/>
        <v>15</v>
      </c>
      <c r="G1594" s="3">
        <f t="shared" si="2"/>
        <v>25</v>
      </c>
      <c r="H1594" s="3" t="s">
        <v>237</v>
      </c>
      <c r="I1594" s="3" t="s">
        <v>23</v>
      </c>
      <c r="J1594" s="3" t="s">
        <v>1536</v>
      </c>
      <c r="K1594" s="3" t="s">
        <v>2018</v>
      </c>
      <c r="L1594" s="3" t="s">
        <v>23913</v>
      </c>
      <c r="M1594" s="3" t="s">
        <v>27</v>
      </c>
    </row>
    <row r="1595" ht="21.75" customHeight="1">
      <c r="A1595" s="3" t="s">
        <v>23739</v>
      </c>
      <c r="B1595" s="3" t="s">
        <v>17086</v>
      </c>
      <c r="C1595" s="3" t="s">
        <v>18</v>
      </c>
      <c r="D1595" s="4" t="s">
        <v>19</v>
      </c>
      <c r="E1595" s="3" t="s">
        <v>20</v>
      </c>
      <c r="F1595" s="3">
        <f t="shared" si="1"/>
        <v>15</v>
      </c>
      <c r="G1595" s="3">
        <f t="shared" si="2"/>
        <v>20</v>
      </c>
      <c r="H1595" s="3" t="s">
        <v>132</v>
      </c>
      <c r="I1595" s="3" t="s">
        <v>57</v>
      </c>
      <c r="J1595" s="3" t="s">
        <v>1536</v>
      </c>
      <c r="K1595" s="3" t="s">
        <v>2018</v>
      </c>
      <c r="L1595" s="3" t="s">
        <v>23746</v>
      </c>
      <c r="M1595" s="3" t="s">
        <v>27</v>
      </c>
    </row>
    <row r="1596" ht="21.75" customHeight="1">
      <c r="A1596" s="3" t="s">
        <v>23901</v>
      </c>
      <c r="B1596" s="3" t="s">
        <v>10546</v>
      </c>
      <c r="C1596" s="3" t="s">
        <v>18</v>
      </c>
      <c r="D1596" s="4" t="s">
        <v>19</v>
      </c>
      <c r="E1596" s="3" t="s">
        <v>20</v>
      </c>
      <c r="F1596" s="3">
        <f t="shared" si="1"/>
        <v>15</v>
      </c>
      <c r="G1596" s="3">
        <f t="shared" si="2"/>
        <v>20</v>
      </c>
      <c r="H1596" s="3" t="s">
        <v>132</v>
      </c>
      <c r="I1596" s="3" t="s">
        <v>57</v>
      </c>
      <c r="J1596" s="3" t="s">
        <v>264</v>
      </c>
      <c r="K1596" s="3" t="s">
        <v>22426</v>
      </c>
      <c r="L1596" s="3" t="s">
        <v>23906</v>
      </c>
      <c r="M1596" s="3" t="s">
        <v>27</v>
      </c>
    </row>
    <row r="1597" ht="21.75" customHeight="1">
      <c r="A1597" s="3" t="s">
        <v>32015</v>
      </c>
      <c r="B1597" s="3" t="s">
        <v>11729</v>
      </c>
      <c r="C1597" s="3" t="s">
        <v>18</v>
      </c>
      <c r="D1597" s="4" t="s">
        <v>19</v>
      </c>
      <c r="E1597" s="3" t="s">
        <v>20</v>
      </c>
      <c r="F1597" s="3">
        <f t="shared" si="1"/>
        <v>15</v>
      </c>
      <c r="G1597" s="3">
        <f t="shared" si="2"/>
        <v>20</v>
      </c>
      <c r="H1597" s="3" t="s">
        <v>132</v>
      </c>
      <c r="I1597" s="3" t="s">
        <v>57</v>
      </c>
      <c r="J1597" s="3" t="s">
        <v>11744</v>
      </c>
      <c r="K1597" s="3" t="s">
        <v>32019</v>
      </c>
      <c r="L1597" s="3" t="s">
        <v>32020</v>
      </c>
      <c r="M1597" s="3" t="s">
        <v>35</v>
      </c>
    </row>
    <row r="1598" ht="21.75" customHeight="1">
      <c r="A1598" s="3" t="s">
        <v>12268</v>
      </c>
      <c r="B1598" s="3" t="s">
        <v>32022</v>
      </c>
      <c r="C1598" s="3" t="s">
        <v>18</v>
      </c>
      <c r="D1598" s="4" t="s">
        <v>19</v>
      </c>
      <c r="E1598" s="3" t="s">
        <v>20</v>
      </c>
      <c r="F1598" s="3">
        <f t="shared" si="1"/>
        <v>15</v>
      </c>
      <c r="G1598" s="3">
        <f t="shared" si="2"/>
        <v>30</v>
      </c>
      <c r="H1598" s="3" t="s">
        <v>119</v>
      </c>
      <c r="I1598" s="3" t="s">
        <v>23</v>
      </c>
      <c r="J1598" s="3" t="s">
        <v>489</v>
      </c>
      <c r="K1598" s="3" t="s">
        <v>32027</v>
      </c>
      <c r="L1598" s="3" t="s">
        <v>32029</v>
      </c>
      <c r="M1598" s="3" t="s">
        <v>35</v>
      </c>
    </row>
    <row r="1599" ht="21.75" customHeight="1">
      <c r="A1599" s="3" t="s">
        <v>738</v>
      </c>
      <c r="B1599" s="3" t="s">
        <v>23967</v>
      </c>
      <c r="C1599" s="3" t="s">
        <v>18</v>
      </c>
      <c r="D1599" s="4" t="s">
        <v>19</v>
      </c>
      <c r="E1599" s="3" t="s">
        <v>21</v>
      </c>
      <c r="F1599" s="3">
        <f t="shared" si="1"/>
        <v>15</v>
      </c>
      <c r="G1599" s="3">
        <f t="shared" si="2"/>
        <v>30</v>
      </c>
      <c r="H1599" s="3" t="s">
        <v>119</v>
      </c>
      <c r="I1599" s="3" t="s">
        <v>57</v>
      </c>
      <c r="J1599" s="3" t="s">
        <v>58</v>
      </c>
      <c r="K1599" s="3" t="s">
        <v>23969</v>
      </c>
      <c r="L1599" s="3" t="s">
        <v>23971</v>
      </c>
      <c r="M1599" s="3" t="s">
        <v>32035</v>
      </c>
    </row>
    <row r="1600" ht="21.75" customHeight="1">
      <c r="A1600" s="3" t="s">
        <v>642</v>
      </c>
      <c r="B1600" s="3" t="s">
        <v>11582</v>
      </c>
      <c r="C1600" s="3" t="s">
        <v>18</v>
      </c>
      <c r="D1600" s="4" t="s">
        <v>19</v>
      </c>
      <c r="E1600" s="3" t="s">
        <v>20</v>
      </c>
      <c r="F1600" s="3">
        <f t="shared" si="1"/>
        <v>15</v>
      </c>
      <c r="G1600" s="3">
        <f t="shared" si="2"/>
        <v>25</v>
      </c>
      <c r="H1600" s="3" t="s">
        <v>237</v>
      </c>
      <c r="I1600" s="3" t="s">
        <v>57</v>
      </c>
      <c r="J1600" s="3" t="s">
        <v>11590</v>
      </c>
      <c r="K1600" s="3" t="s">
        <v>23796</v>
      </c>
      <c r="L1600" s="3" t="s">
        <v>23800</v>
      </c>
      <c r="M1600" s="3" t="s">
        <v>159</v>
      </c>
    </row>
    <row r="1601" ht="21.75" customHeight="1">
      <c r="A1601" s="3" t="s">
        <v>32044</v>
      </c>
      <c r="B1601" s="3" t="s">
        <v>24443</v>
      </c>
      <c r="C1601" s="3" t="s">
        <v>18</v>
      </c>
      <c r="D1601" s="4" t="s">
        <v>19</v>
      </c>
      <c r="E1601" s="3" t="s">
        <v>20</v>
      </c>
      <c r="F1601" s="3">
        <f t="shared" si="1"/>
        <v>15</v>
      </c>
      <c r="G1601" s="3">
        <f t="shared" si="2"/>
        <v>30</v>
      </c>
      <c r="H1601" s="3" t="s">
        <v>119</v>
      </c>
      <c r="I1601" s="3" t="s">
        <v>23</v>
      </c>
      <c r="J1601" s="3" t="s">
        <v>24454</v>
      </c>
      <c r="K1601" s="3" t="s">
        <v>32049</v>
      </c>
      <c r="L1601" s="3" t="s">
        <v>32052</v>
      </c>
      <c r="M1601" s="3" t="s">
        <v>159</v>
      </c>
    </row>
    <row r="1602" ht="21.75" customHeight="1">
      <c r="A1602" s="3" t="s">
        <v>12408</v>
      </c>
      <c r="B1602" s="3" t="s">
        <v>19285</v>
      </c>
      <c r="C1602" s="3" t="s">
        <v>18</v>
      </c>
      <c r="D1602" s="4" t="s">
        <v>19</v>
      </c>
      <c r="E1602" s="3" t="s">
        <v>21</v>
      </c>
      <c r="F1602" s="3">
        <f t="shared" si="1"/>
        <v>15</v>
      </c>
      <c r="G1602" s="3">
        <f t="shared" si="2"/>
        <v>25</v>
      </c>
      <c r="H1602" s="3" t="s">
        <v>237</v>
      </c>
      <c r="I1602" s="3" t="s">
        <v>23</v>
      </c>
      <c r="J1602" s="3" t="s">
        <v>489</v>
      </c>
      <c r="K1602" s="3" t="s">
        <v>3928</v>
      </c>
      <c r="L1602" s="3" t="s">
        <v>32058</v>
      </c>
      <c r="M1602" s="3" t="s">
        <v>35</v>
      </c>
    </row>
    <row r="1603" ht="21.75" customHeight="1">
      <c r="A1603" s="3" t="s">
        <v>32059</v>
      </c>
      <c r="B1603" s="3" t="s">
        <v>7977</v>
      </c>
      <c r="C1603" s="3" t="s">
        <v>18</v>
      </c>
      <c r="D1603" s="4" t="s">
        <v>19</v>
      </c>
      <c r="E1603" s="3" t="s">
        <v>20</v>
      </c>
      <c r="F1603" s="3">
        <f t="shared" si="1"/>
        <v>15</v>
      </c>
      <c r="G1603" s="3">
        <f t="shared" si="2"/>
        <v>25</v>
      </c>
      <c r="H1603" s="3" t="s">
        <v>237</v>
      </c>
      <c r="I1603" s="3" t="s">
        <v>57</v>
      </c>
      <c r="J1603" s="3" t="s">
        <v>58</v>
      </c>
      <c r="K1603" s="3" t="s">
        <v>7986</v>
      </c>
      <c r="L1603" s="3" t="s">
        <v>32063</v>
      </c>
      <c r="M1603" s="3" t="s">
        <v>35</v>
      </c>
    </row>
    <row r="1604" ht="21.75" customHeight="1">
      <c r="A1604" s="3" t="s">
        <v>16043</v>
      </c>
      <c r="B1604" s="3" t="s">
        <v>16045</v>
      </c>
      <c r="C1604" s="3" t="s">
        <v>18</v>
      </c>
      <c r="D1604" s="4" t="s">
        <v>19</v>
      </c>
      <c r="E1604" s="3" t="s">
        <v>21</v>
      </c>
      <c r="F1604" s="3">
        <f t="shared" si="1"/>
        <v>15</v>
      </c>
      <c r="G1604" s="3">
        <f t="shared" si="2"/>
        <v>20</v>
      </c>
      <c r="H1604" s="3" t="s">
        <v>132</v>
      </c>
      <c r="I1604" s="3" t="s">
        <v>23</v>
      </c>
      <c r="J1604" s="3" t="s">
        <v>2043</v>
      </c>
      <c r="K1604" s="3" t="s">
        <v>23997</v>
      </c>
      <c r="L1604" s="3" t="s">
        <v>23999</v>
      </c>
      <c r="M1604" s="3" t="s">
        <v>35</v>
      </c>
    </row>
    <row r="1605" ht="21.75" customHeight="1">
      <c r="A1605" s="3" t="s">
        <v>5879</v>
      </c>
      <c r="B1605" s="3" t="s">
        <v>9029</v>
      </c>
      <c r="C1605" s="3" t="s">
        <v>18</v>
      </c>
      <c r="D1605" s="4" t="s">
        <v>19</v>
      </c>
      <c r="E1605" s="3" t="s">
        <v>20</v>
      </c>
      <c r="F1605" s="3">
        <f t="shared" si="1"/>
        <v>15</v>
      </c>
      <c r="G1605" s="3">
        <f t="shared" si="2"/>
        <v>25</v>
      </c>
      <c r="H1605" s="3" t="s">
        <v>237</v>
      </c>
      <c r="I1605" s="3" t="s">
        <v>57</v>
      </c>
      <c r="J1605" s="3" t="s">
        <v>9033</v>
      </c>
      <c r="K1605" s="3" t="s">
        <v>32071</v>
      </c>
      <c r="L1605" s="3" t="s">
        <v>32072</v>
      </c>
      <c r="M1605" s="3" t="s">
        <v>159</v>
      </c>
    </row>
    <row r="1606" ht="21.75" customHeight="1">
      <c r="A1606" s="3" t="s">
        <v>5663</v>
      </c>
      <c r="B1606" s="3" t="s">
        <v>32073</v>
      </c>
      <c r="C1606" s="3" t="s">
        <v>18</v>
      </c>
      <c r="D1606" s="4" t="s">
        <v>19</v>
      </c>
      <c r="E1606" s="3" t="s">
        <v>20</v>
      </c>
      <c r="F1606" s="3">
        <f t="shared" si="1"/>
        <v>15</v>
      </c>
      <c r="G1606" s="3">
        <f t="shared" si="2"/>
        <v>20</v>
      </c>
      <c r="H1606" s="3" t="s">
        <v>132</v>
      </c>
      <c r="I1606" s="3" t="s">
        <v>57</v>
      </c>
      <c r="J1606" s="3" t="s">
        <v>32077</v>
      </c>
      <c r="K1606" s="3" t="s">
        <v>32078</v>
      </c>
      <c r="L1606" s="3" t="s">
        <v>32080</v>
      </c>
      <c r="M1606" s="3" t="s">
        <v>32083</v>
      </c>
    </row>
    <row r="1607" ht="21.75" customHeight="1">
      <c r="A1607" s="3" t="s">
        <v>738</v>
      </c>
      <c r="B1607" s="3" t="s">
        <v>32084</v>
      </c>
      <c r="C1607" s="3" t="s">
        <v>18</v>
      </c>
      <c r="D1607" s="4" t="s">
        <v>19</v>
      </c>
      <c r="E1607" s="3" t="s">
        <v>20</v>
      </c>
      <c r="F1607" s="3">
        <f t="shared" si="1"/>
        <v>15</v>
      </c>
      <c r="G1607" s="3">
        <f t="shared" si="2"/>
        <v>25</v>
      </c>
      <c r="H1607" s="3" t="s">
        <v>237</v>
      </c>
      <c r="I1607" s="3" t="s">
        <v>57</v>
      </c>
      <c r="J1607" s="3" t="s">
        <v>1462</v>
      </c>
      <c r="K1607" s="3" t="s">
        <v>32089</v>
      </c>
      <c r="L1607" s="3" t="s">
        <v>32090</v>
      </c>
      <c r="M1607" s="3" t="s">
        <v>32091</v>
      </c>
    </row>
    <row r="1608" ht="21.75" customHeight="1">
      <c r="A1608" s="3" t="s">
        <v>32093</v>
      </c>
      <c r="B1608" s="3" t="s">
        <v>32094</v>
      </c>
      <c r="C1608" s="3" t="s">
        <v>18</v>
      </c>
      <c r="D1608" s="4" t="s">
        <v>19</v>
      </c>
      <c r="E1608" s="3" t="s">
        <v>20</v>
      </c>
      <c r="F1608" s="3">
        <f t="shared" si="1"/>
        <v>15</v>
      </c>
      <c r="G1608" s="3">
        <f t="shared" si="2"/>
        <v>20</v>
      </c>
      <c r="H1608" s="3" t="s">
        <v>132</v>
      </c>
      <c r="I1608" s="3" t="s">
        <v>23</v>
      </c>
      <c r="J1608" s="3" t="s">
        <v>556</v>
      </c>
      <c r="K1608" s="3" t="s">
        <v>32098</v>
      </c>
      <c r="L1608" s="3" t="s">
        <v>32100</v>
      </c>
      <c r="M1608" s="3" t="s">
        <v>35</v>
      </c>
    </row>
    <row r="1609" ht="21.75" customHeight="1">
      <c r="A1609" s="3" t="s">
        <v>642</v>
      </c>
      <c r="B1609" s="3" t="s">
        <v>24008</v>
      </c>
      <c r="C1609" s="3" t="s">
        <v>18</v>
      </c>
      <c r="D1609" s="4" t="s">
        <v>19</v>
      </c>
      <c r="E1609" s="3" t="s">
        <v>21</v>
      </c>
      <c r="F1609" s="3">
        <f t="shared" si="1"/>
        <v>15</v>
      </c>
      <c r="G1609" s="3">
        <f t="shared" si="2"/>
        <v>20</v>
      </c>
      <c r="H1609" s="3" t="s">
        <v>132</v>
      </c>
      <c r="I1609" s="3" t="s">
        <v>23</v>
      </c>
      <c r="J1609" s="3" t="s">
        <v>14525</v>
      </c>
      <c r="K1609" s="3" t="s">
        <v>24009</v>
      </c>
      <c r="L1609" s="3" t="s">
        <v>24011</v>
      </c>
      <c r="M1609" s="3" t="s">
        <v>35</v>
      </c>
    </row>
    <row r="1610" ht="21.75" customHeight="1">
      <c r="A1610" s="3" t="s">
        <v>5879</v>
      </c>
      <c r="B1610" s="3" t="s">
        <v>16082</v>
      </c>
      <c r="C1610" s="3" t="s">
        <v>18</v>
      </c>
      <c r="D1610" s="4" t="s">
        <v>19</v>
      </c>
      <c r="E1610" s="3" t="s">
        <v>20</v>
      </c>
      <c r="F1610" s="3">
        <f t="shared" si="1"/>
        <v>15</v>
      </c>
      <c r="G1610" s="3">
        <f t="shared" si="2"/>
        <v>20</v>
      </c>
      <c r="H1610" s="3" t="s">
        <v>132</v>
      </c>
      <c r="I1610" s="3" t="s">
        <v>57</v>
      </c>
      <c r="J1610" s="3" t="s">
        <v>329</v>
      </c>
      <c r="K1610" s="3" t="s">
        <v>32111</v>
      </c>
      <c r="L1610" s="3" t="s">
        <v>32112</v>
      </c>
      <c r="M1610" s="3" t="s">
        <v>41</v>
      </c>
    </row>
    <row r="1611" ht="21.75" customHeight="1">
      <c r="A1611" s="3" t="s">
        <v>2654</v>
      </c>
      <c r="B1611" s="3" t="s">
        <v>6055</v>
      </c>
      <c r="C1611" s="3" t="s">
        <v>18</v>
      </c>
      <c r="D1611" s="4" t="s">
        <v>19</v>
      </c>
      <c r="E1611" s="3" t="s">
        <v>21</v>
      </c>
      <c r="F1611" s="3">
        <f t="shared" si="1"/>
        <v>15</v>
      </c>
      <c r="G1611" s="3">
        <f t="shared" si="2"/>
        <v>20</v>
      </c>
      <c r="H1611" s="3" t="s">
        <v>132</v>
      </c>
      <c r="I1611" s="3" t="s">
        <v>57</v>
      </c>
      <c r="J1611" s="3" t="s">
        <v>38</v>
      </c>
      <c r="K1611" s="3" t="s">
        <v>32115</v>
      </c>
      <c r="L1611" s="3" t="s">
        <v>32116</v>
      </c>
      <c r="M1611" s="3" t="s">
        <v>32117</v>
      </c>
    </row>
    <row r="1612" ht="21.75" customHeight="1">
      <c r="A1612" s="3" t="s">
        <v>738</v>
      </c>
      <c r="B1612" s="3" t="s">
        <v>21697</v>
      </c>
      <c r="C1612" s="3" t="s">
        <v>18</v>
      </c>
      <c r="D1612" s="4" t="s">
        <v>19</v>
      </c>
      <c r="E1612" s="3" t="s">
        <v>21</v>
      </c>
      <c r="F1612" s="3">
        <f t="shared" si="1"/>
        <v>15</v>
      </c>
      <c r="G1612" s="3">
        <f t="shared" si="2"/>
        <v>20</v>
      </c>
      <c r="H1612" s="3" t="s">
        <v>132</v>
      </c>
      <c r="I1612" s="3" t="s">
        <v>50</v>
      </c>
      <c r="J1612" s="3" t="s">
        <v>99</v>
      </c>
      <c r="K1612" s="4" t="s">
        <v>19</v>
      </c>
      <c r="L1612" s="3" t="s">
        <v>32123</v>
      </c>
      <c r="M1612" s="3" t="s">
        <v>35</v>
      </c>
    </row>
    <row r="1613" ht="21.75" customHeight="1">
      <c r="A1613" s="3" t="s">
        <v>27134</v>
      </c>
      <c r="B1613" s="3" t="s">
        <v>2111</v>
      </c>
      <c r="C1613" s="3" t="s">
        <v>18</v>
      </c>
      <c r="D1613" s="4" t="s">
        <v>19</v>
      </c>
      <c r="E1613" s="3" t="s">
        <v>21</v>
      </c>
      <c r="F1613" s="3">
        <f t="shared" si="1"/>
        <v>15</v>
      </c>
      <c r="G1613" s="3">
        <f t="shared" si="2"/>
        <v>30</v>
      </c>
      <c r="H1613" s="3" t="s">
        <v>119</v>
      </c>
      <c r="I1613" s="3" t="s">
        <v>50</v>
      </c>
      <c r="J1613" s="3" t="s">
        <v>726</v>
      </c>
      <c r="K1613" s="3" t="s">
        <v>2114</v>
      </c>
      <c r="L1613" s="3" t="s">
        <v>27141</v>
      </c>
      <c r="M1613" s="3" t="s">
        <v>90</v>
      </c>
    </row>
    <row r="1614" ht="21.75" customHeight="1">
      <c r="A1614" s="3" t="s">
        <v>31181</v>
      </c>
      <c r="B1614" s="3" t="s">
        <v>2111</v>
      </c>
      <c r="C1614" s="3" t="s">
        <v>18</v>
      </c>
      <c r="D1614" s="4" t="s">
        <v>19</v>
      </c>
      <c r="E1614" s="3" t="s">
        <v>21</v>
      </c>
      <c r="F1614" s="3">
        <f t="shared" si="1"/>
        <v>15</v>
      </c>
      <c r="G1614" s="3">
        <f t="shared" si="2"/>
        <v>30</v>
      </c>
      <c r="H1614" s="3" t="s">
        <v>119</v>
      </c>
      <c r="I1614" s="3" t="s">
        <v>50</v>
      </c>
      <c r="J1614" s="3" t="s">
        <v>726</v>
      </c>
      <c r="K1614" s="3" t="s">
        <v>2114</v>
      </c>
      <c r="L1614" s="3" t="s">
        <v>31186</v>
      </c>
      <c r="M1614" s="3" t="s">
        <v>90</v>
      </c>
    </row>
    <row r="1615" ht="21.75" customHeight="1">
      <c r="A1615" s="3" t="s">
        <v>28</v>
      </c>
      <c r="B1615" s="3" t="s">
        <v>11837</v>
      </c>
      <c r="C1615" s="3" t="s">
        <v>18</v>
      </c>
      <c r="D1615" s="4" t="s">
        <v>19</v>
      </c>
      <c r="E1615" s="3" t="s">
        <v>20</v>
      </c>
      <c r="F1615" s="3">
        <f t="shared" si="1"/>
        <v>15</v>
      </c>
      <c r="G1615" s="3">
        <f t="shared" si="2"/>
        <v>25</v>
      </c>
      <c r="H1615" s="3" t="s">
        <v>237</v>
      </c>
      <c r="I1615" s="3" t="s">
        <v>57</v>
      </c>
      <c r="J1615" s="3" t="s">
        <v>11840</v>
      </c>
      <c r="K1615" s="3" t="s">
        <v>11841</v>
      </c>
      <c r="L1615" s="3" t="s">
        <v>23479</v>
      </c>
      <c r="M1615" s="3" t="s">
        <v>41</v>
      </c>
    </row>
    <row r="1616" ht="21.75" customHeight="1">
      <c r="A1616" s="3" t="s">
        <v>9707</v>
      </c>
      <c r="B1616" s="3" t="s">
        <v>2111</v>
      </c>
      <c r="C1616" s="3" t="s">
        <v>18</v>
      </c>
      <c r="D1616" s="4" t="s">
        <v>19</v>
      </c>
      <c r="E1616" s="3" t="s">
        <v>21</v>
      </c>
      <c r="F1616" s="3">
        <f t="shared" si="1"/>
        <v>15</v>
      </c>
      <c r="G1616" s="3">
        <f t="shared" si="2"/>
        <v>30</v>
      </c>
      <c r="H1616" s="3" t="s">
        <v>119</v>
      </c>
      <c r="I1616" s="3" t="s">
        <v>242</v>
      </c>
      <c r="J1616" s="3" t="s">
        <v>726</v>
      </c>
      <c r="K1616" s="3" t="s">
        <v>2114</v>
      </c>
      <c r="L1616" s="3" t="s">
        <v>9712</v>
      </c>
      <c r="M1616" s="3" t="s">
        <v>90</v>
      </c>
    </row>
    <row r="1617" ht="21.75" customHeight="1">
      <c r="A1617" s="3" t="s">
        <v>2109</v>
      </c>
      <c r="B1617" s="3" t="s">
        <v>2111</v>
      </c>
      <c r="C1617" s="3" t="s">
        <v>18</v>
      </c>
      <c r="D1617" s="4" t="s">
        <v>19</v>
      </c>
      <c r="E1617" s="3" t="s">
        <v>21</v>
      </c>
      <c r="F1617" s="3">
        <f t="shared" si="1"/>
        <v>15</v>
      </c>
      <c r="G1617" s="3">
        <f t="shared" si="2"/>
        <v>30</v>
      </c>
      <c r="H1617" s="3" t="s">
        <v>119</v>
      </c>
      <c r="I1617" s="3" t="s">
        <v>50</v>
      </c>
      <c r="J1617" s="3" t="s">
        <v>726</v>
      </c>
      <c r="K1617" s="3" t="s">
        <v>2114</v>
      </c>
      <c r="L1617" s="3" t="s">
        <v>2117</v>
      </c>
      <c r="M1617" s="3" t="s">
        <v>90</v>
      </c>
    </row>
    <row r="1618" ht="21.75" customHeight="1">
      <c r="A1618" s="3" t="s">
        <v>572</v>
      </c>
      <c r="B1618" s="3" t="s">
        <v>32145</v>
      </c>
      <c r="C1618" s="3" t="s">
        <v>18</v>
      </c>
      <c r="D1618" s="4" t="s">
        <v>19</v>
      </c>
      <c r="E1618" s="3" t="s">
        <v>20</v>
      </c>
      <c r="F1618" s="3">
        <f t="shared" si="1"/>
        <v>15</v>
      </c>
      <c r="G1618" s="3">
        <f t="shared" si="2"/>
        <v>25</v>
      </c>
      <c r="H1618" s="3" t="s">
        <v>237</v>
      </c>
      <c r="I1618" s="3" t="s">
        <v>57</v>
      </c>
      <c r="J1618" s="3" t="s">
        <v>38</v>
      </c>
      <c r="K1618" s="3" t="s">
        <v>32154</v>
      </c>
      <c r="L1618" s="3" t="s">
        <v>32155</v>
      </c>
      <c r="M1618" s="3" t="s">
        <v>41</v>
      </c>
    </row>
    <row r="1619" ht="21.75" customHeight="1">
      <c r="A1619" s="3" t="s">
        <v>738</v>
      </c>
      <c r="B1619" s="3" t="s">
        <v>23469</v>
      </c>
      <c r="C1619" s="3" t="s">
        <v>18</v>
      </c>
      <c r="D1619" s="4" t="s">
        <v>19</v>
      </c>
      <c r="E1619" s="3" t="s">
        <v>20</v>
      </c>
      <c r="F1619" s="3">
        <f t="shared" si="1"/>
        <v>15</v>
      </c>
      <c r="G1619" s="3">
        <f t="shared" si="2"/>
        <v>20</v>
      </c>
      <c r="H1619" s="3" t="s">
        <v>132</v>
      </c>
      <c r="I1619" s="3" t="s">
        <v>57</v>
      </c>
      <c r="J1619" s="3" t="s">
        <v>4104</v>
      </c>
      <c r="K1619" s="3" t="s">
        <v>23471</v>
      </c>
      <c r="L1619" s="3" t="s">
        <v>23472</v>
      </c>
      <c r="M1619" s="3" t="s">
        <v>41</v>
      </c>
    </row>
    <row r="1620" ht="21.75" customHeight="1">
      <c r="A1620" s="3" t="s">
        <v>24946</v>
      </c>
      <c r="B1620" s="3" t="s">
        <v>16870</v>
      </c>
      <c r="C1620" s="3" t="s">
        <v>18</v>
      </c>
      <c r="D1620" s="4" t="s">
        <v>19</v>
      </c>
      <c r="E1620" s="3" t="s">
        <v>21</v>
      </c>
      <c r="F1620" s="3">
        <f t="shared" si="1"/>
        <v>15</v>
      </c>
      <c r="G1620" s="3">
        <f t="shared" si="2"/>
        <v>20</v>
      </c>
      <c r="H1620" s="3" t="s">
        <v>132</v>
      </c>
      <c r="I1620" s="3" t="s">
        <v>57</v>
      </c>
      <c r="J1620" s="3" t="s">
        <v>58</v>
      </c>
      <c r="K1620" s="3" t="s">
        <v>5315</v>
      </c>
      <c r="L1620" s="3" t="s">
        <v>32165</v>
      </c>
      <c r="M1620" s="3" t="s">
        <v>41</v>
      </c>
    </row>
    <row r="1621" ht="21.75" customHeight="1">
      <c r="A1621" s="3" t="s">
        <v>19662</v>
      </c>
      <c r="B1621" s="3" t="s">
        <v>16052</v>
      </c>
      <c r="C1621" s="3" t="s">
        <v>18</v>
      </c>
      <c r="D1621" s="4" t="s">
        <v>19</v>
      </c>
      <c r="E1621" s="3" t="s">
        <v>20</v>
      </c>
      <c r="F1621" s="3">
        <f t="shared" si="1"/>
        <v>15</v>
      </c>
      <c r="G1621" s="3">
        <f t="shared" si="2"/>
        <v>25</v>
      </c>
      <c r="H1621" s="3" t="s">
        <v>237</v>
      </c>
      <c r="I1621" s="3" t="s">
        <v>23</v>
      </c>
      <c r="J1621" s="3" t="s">
        <v>16053</v>
      </c>
      <c r="K1621" s="3" t="s">
        <v>32169</v>
      </c>
      <c r="L1621" s="3" t="s">
        <v>32170</v>
      </c>
      <c r="M1621" s="3" t="s">
        <v>41</v>
      </c>
    </row>
    <row r="1622" ht="21.75" customHeight="1">
      <c r="A1622" s="3" t="s">
        <v>28</v>
      </c>
      <c r="B1622" s="3" t="s">
        <v>19056</v>
      </c>
      <c r="C1622" s="3" t="s">
        <v>18</v>
      </c>
      <c r="D1622" s="4" t="s">
        <v>19</v>
      </c>
      <c r="E1622" s="3" t="s">
        <v>20</v>
      </c>
      <c r="F1622" s="3">
        <f t="shared" si="1"/>
        <v>15</v>
      </c>
      <c r="G1622" s="3">
        <f t="shared" si="2"/>
        <v>20</v>
      </c>
      <c r="H1622" s="3" t="s">
        <v>132</v>
      </c>
      <c r="I1622" s="3" t="s">
        <v>57</v>
      </c>
      <c r="J1622" s="3" t="s">
        <v>38</v>
      </c>
      <c r="K1622" s="3" t="s">
        <v>19057</v>
      </c>
      <c r="L1622" s="3" t="s">
        <v>32177</v>
      </c>
      <c r="M1622" s="3" t="s">
        <v>35</v>
      </c>
    </row>
    <row r="1623" ht="21.75" customHeight="1">
      <c r="A1623" s="3" t="s">
        <v>25135</v>
      </c>
      <c r="B1623" s="3" t="s">
        <v>32180</v>
      </c>
      <c r="C1623" s="3" t="s">
        <v>18</v>
      </c>
      <c r="D1623" s="4" t="s">
        <v>19</v>
      </c>
      <c r="E1623" s="3" t="s">
        <v>20</v>
      </c>
      <c r="F1623" s="3">
        <f t="shared" si="1"/>
        <v>15</v>
      </c>
      <c r="G1623" s="3">
        <f t="shared" si="2"/>
        <v>20</v>
      </c>
      <c r="H1623" s="3" t="s">
        <v>132</v>
      </c>
      <c r="I1623" s="3" t="s">
        <v>23</v>
      </c>
      <c r="J1623" s="3" t="s">
        <v>5651</v>
      </c>
      <c r="K1623" s="4" t="s">
        <v>19</v>
      </c>
      <c r="L1623" s="3" t="s">
        <v>32183</v>
      </c>
      <c r="M1623" s="3" t="s">
        <v>35</v>
      </c>
    </row>
    <row r="1624" ht="21.75" customHeight="1">
      <c r="A1624" s="3" t="s">
        <v>32184</v>
      </c>
      <c r="B1624" s="3" t="s">
        <v>19070</v>
      </c>
      <c r="C1624" s="3" t="s">
        <v>18</v>
      </c>
      <c r="D1624" s="4" t="s">
        <v>19</v>
      </c>
      <c r="E1624" s="3" t="s">
        <v>20</v>
      </c>
      <c r="F1624" s="3">
        <f t="shared" si="1"/>
        <v>15</v>
      </c>
      <c r="G1624" s="3">
        <f t="shared" si="2"/>
        <v>18</v>
      </c>
      <c r="H1624" s="3" t="s">
        <v>3247</v>
      </c>
      <c r="I1624" s="3" t="s">
        <v>50</v>
      </c>
      <c r="J1624" s="3" t="s">
        <v>1015</v>
      </c>
      <c r="K1624" s="3" t="s">
        <v>19073</v>
      </c>
      <c r="L1624" s="3" t="s">
        <v>32188</v>
      </c>
      <c r="M1624" s="3" t="s">
        <v>35</v>
      </c>
    </row>
    <row r="1625" ht="21.75" customHeight="1">
      <c r="A1625" s="3" t="s">
        <v>795</v>
      </c>
      <c r="B1625" s="3" t="s">
        <v>32191</v>
      </c>
      <c r="C1625" s="3" t="s">
        <v>18</v>
      </c>
      <c r="D1625" s="4" t="s">
        <v>19</v>
      </c>
      <c r="E1625" s="3" t="s">
        <v>20</v>
      </c>
      <c r="F1625" s="3">
        <f t="shared" si="1"/>
        <v>15</v>
      </c>
      <c r="G1625" s="3">
        <f t="shared" si="2"/>
        <v>18</v>
      </c>
      <c r="H1625" s="3" t="s">
        <v>3247</v>
      </c>
      <c r="I1625" s="3" t="s">
        <v>23</v>
      </c>
      <c r="J1625" s="3" t="s">
        <v>32194</v>
      </c>
      <c r="K1625" s="3" t="s">
        <v>32195</v>
      </c>
      <c r="L1625" s="3" t="s">
        <v>32196</v>
      </c>
      <c r="M1625" s="3" t="s">
        <v>32198</v>
      </c>
    </row>
    <row r="1626" ht="21.75" customHeight="1">
      <c r="A1626" s="3" t="s">
        <v>12001</v>
      </c>
      <c r="B1626" s="3" t="s">
        <v>12002</v>
      </c>
      <c r="C1626" s="3" t="s">
        <v>18</v>
      </c>
      <c r="D1626" s="4" t="s">
        <v>19</v>
      </c>
      <c r="E1626" s="3" t="s">
        <v>20</v>
      </c>
      <c r="F1626" s="3">
        <f t="shared" si="1"/>
        <v>15</v>
      </c>
      <c r="G1626" s="3">
        <f t="shared" si="2"/>
        <v>20</v>
      </c>
      <c r="H1626" s="3" t="s">
        <v>132</v>
      </c>
      <c r="I1626" s="3" t="s">
        <v>50</v>
      </c>
      <c r="J1626" s="3" t="s">
        <v>58</v>
      </c>
      <c r="K1626" s="3" t="s">
        <v>32203</v>
      </c>
      <c r="L1626" s="3" t="s">
        <v>12009</v>
      </c>
      <c r="M1626" s="3" t="s">
        <v>41</v>
      </c>
    </row>
    <row r="1627" ht="21.75" customHeight="1">
      <c r="A1627" s="3" t="s">
        <v>32205</v>
      </c>
      <c r="B1627" s="3" t="s">
        <v>5236</v>
      </c>
      <c r="C1627" s="3" t="s">
        <v>18</v>
      </c>
      <c r="D1627" s="4" t="s">
        <v>19</v>
      </c>
      <c r="E1627" s="3" t="s">
        <v>21</v>
      </c>
      <c r="F1627" s="3">
        <f t="shared" si="1"/>
        <v>15</v>
      </c>
      <c r="G1627" s="3">
        <f t="shared" si="2"/>
        <v>17</v>
      </c>
      <c r="H1627" s="3" t="s">
        <v>22291</v>
      </c>
      <c r="I1627" s="3" t="s">
        <v>23</v>
      </c>
      <c r="J1627" s="3" t="s">
        <v>38</v>
      </c>
      <c r="K1627" s="3" t="s">
        <v>26779</v>
      </c>
      <c r="L1627" s="3" t="s">
        <v>32210</v>
      </c>
      <c r="M1627" s="3" t="s">
        <v>159</v>
      </c>
    </row>
    <row r="1628" ht="21.75" customHeight="1">
      <c r="A1628" s="3" t="s">
        <v>32212</v>
      </c>
      <c r="B1628" s="3" t="s">
        <v>32213</v>
      </c>
      <c r="C1628" s="3" t="s">
        <v>18</v>
      </c>
      <c r="D1628" s="4" t="s">
        <v>19</v>
      </c>
      <c r="E1628" s="3" t="s">
        <v>127</v>
      </c>
      <c r="F1628" s="3">
        <f t="shared" si="1"/>
        <v>15</v>
      </c>
      <c r="G1628" s="3">
        <f t="shared" si="2"/>
        <v>30</v>
      </c>
      <c r="H1628" s="3" t="s">
        <v>119</v>
      </c>
      <c r="I1628" s="3" t="s">
        <v>57</v>
      </c>
      <c r="J1628" s="3" t="s">
        <v>38</v>
      </c>
      <c r="K1628" s="3" t="s">
        <v>32214</v>
      </c>
      <c r="L1628" s="3" t="s">
        <v>32215</v>
      </c>
      <c r="M1628" s="3" t="s">
        <v>41</v>
      </c>
    </row>
    <row r="1629" ht="21.75" customHeight="1">
      <c r="A1629" s="3" t="s">
        <v>11472</v>
      </c>
      <c r="B1629" s="3" t="s">
        <v>32217</v>
      </c>
      <c r="C1629" s="3" t="s">
        <v>18</v>
      </c>
      <c r="D1629" s="4" t="s">
        <v>19</v>
      </c>
      <c r="E1629" s="3" t="s">
        <v>20</v>
      </c>
      <c r="F1629" s="3">
        <f t="shared" si="1"/>
        <v>15</v>
      </c>
      <c r="G1629" s="3">
        <f t="shared" si="2"/>
        <v>20</v>
      </c>
      <c r="H1629" s="3" t="s">
        <v>132</v>
      </c>
      <c r="I1629" s="3" t="s">
        <v>50</v>
      </c>
      <c r="J1629" s="3" t="s">
        <v>32221</v>
      </c>
      <c r="K1629" s="3" t="s">
        <v>32223</v>
      </c>
      <c r="L1629" s="3" t="s">
        <v>32224</v>
      </c>
      <c r="M1629" s="3" t="s">
        <v>27</v>
      </c>
    </row>
    <row r="1630" ht="21.75" customHeight="1">
      <c r="A1630" s="3" t="s">
        <v>3825</v>
      </c>
      <c r="B1630" s="3" t="s">
        <v>31628</v>
      </c>
      <c r="C1630" s="3" t="s">
        <v>18</v>
      </c>
      <c r="D1630" s="4" t="s">
        <v>19</v>
      </c>
      <c r="E1630" s="3" t="s">
        <v>20</v>
      </c>
      <c r="F1630" s="3">
        <f t="shared" si="1"/>
        <v>15</v>
      </c>
      <c r="G1630" s="3">
        <f t="shared" si="2"/>
        <v>20</v>
      </c>
      <c r="H1630" s="3" t="s">
        <v>132</v>
      </c>
      <c r="I1630" s="3" t="s">
        <v>23</v>
      </c>
      <c r="J1630" s="3" t="s">
        <v>12701</v>
      </c>
      <c r="K1630" s="3" t="s">
        <v>32229</v>
      </c>
      <c r="L1630" s="3" t="s">
        <v>32232</v>
      </c>
      <c r="M1630" s="3" t="s">
        <v>41</v>
      </c>
    </row>
    <row r="1631" ht="21.75" customHeight="1">
      <c r="A1631" s="3" t="s">
        <v>3815</v>
      </c>
      <c r="B1631" s="3" t="s">
        <v>3705</v>
      </c>
      <c r="C1631" s="3" t="s">
        <v>18</v>
      </c>
      <c r="D1631" s="4" t="s">
        <v>19</v>
      </c>
      <c r="E1631" s="3" t="s">
        <v>21</v>
      </c>
      <c r="F1631" s="3">
        <f t="shared" si="1"/>
        <v>15</v>
      </c>
      <c r="G1631" s="3">
        <f t="shared" si="2"/>
        <v>30</v>
      </c>
      <c r="H1631" s="3" t="s">
        <v>119</v>
      </c>
      <c r="I1631" s="3" t="s">
        <v>50</v>
      </c>
      <c r="J1631" s="3" t="s">
        <v>3708</v>
      </c>
      <c r="K1631" s="3" t="s">
        <v>18406</v>
      </c>
      <c r="L1631" s="3" t="s">
        <v>18407</v>
      </c>
      <c r="M1631" s="3" t="s">
        <v>41</v>
      </c>
    </row>
    <row r="1632" ht="21.75" customHeight="1">
      <c r="A1632" s="3" t="s">
        <v>11406</v>
      </c>
      <c r="B1632" s="3" t="s">
        <v>11500</v>
      </c>
      <c r="C1632" s="3" t="s">
        <v>18</v>
      </c>
      <c r="D1632" s="4" t="s">
        <v>19</v>
      </c>
      <c r="E1632" s="3" t="s">
        <v>20</v>
      </c>
      <c r="F1632" s="3">
        <f t="shared" si="1"/>
        <v>15</v>
      </c>
      <c r="G1632" s="3">
        <f t="shared" si="2"/>
        <v>25</v>
      </c>
      <c r="H1632" s="3" t="s">
        <v>237</v>
      </c>
      <c r="I1632" s="3" t="s">
        <v>57</v>
      </c>
      <c r="J1632" s="3" t="s">
        <v>489</v>
      </c>
      <c r="K1632" s="3" t="s">
        <v>32244</v>
      </c>
      <c r="L1632" s="3" t="s">
        <v>32245</v>
      </c>
      <c r="M1632" s="3" t="s">
        <v>41</v>
      </c>
    </row>
    <row r="1633" ht="21.75" customHeight="1">
      <c r="A1633" s="3" t="s">
        <v>12157</v>
      </c>
      <c r="B1633" s="3" t="s">
        <v>12113</v>
      </c>
      <c r="C1633" s="3" t="s">
        <v>18</v>
      </c>
      <c r="D1633" s="4" t="s">
        <v>19</v>
      </c>
      <c r="E1633" s="3" t="s">
        <v>20</v>
      </c>
      <c r="F1633" s="3">
        <f t="shared" si="1"/>
        <v>15</v>
      </c>
      <c r="G1633" s="3">
        <f t="shared" si="2"/>
        <v>25</v>
      </c>
      <c r="H1633" s="3" t="s">
        <v>237</v>
      </c>
      <c r="I1633" s="3" t="s">
        <v>57</v>
      </c>
      <c r="J1633" s="3" t="s">
        <v>58</v>
      </c>
      <c r="K1633" s="3" t="s">
        <v>12118</v>
      </c>
      <c r="L1633" s="3" t="s">
        <v>12164</v>
      </c>
      <c r="M1633" s="3" t="s">
        <v>159</v>
      </c>
    </row>
    <row r="1634" ht="21.75" customHeight="1">
      <c r="A1634" s="3" t="s">
        <v>13789</v>
      </c>
      <c r="B1634" s="3" t="s">
        <v>4324</v>
      </c>
      <c r="C1634" s="3" t="s">
        <v>18</v>
      </c>
      <c r="D1634" s="4" t="s">
        <v>19</v>
      </c>
      <c r="E1634" s="3" t="s">
        <v>20</v>
      </c>
      <c r="F1634" s="3">
        <f t="shared" si="1"/>
        <v>15</v>
      </c>
      <c r="G1634" s="3">
        <f t="shared" si="2"/>
        <v>20</v>
      </c>
      <c r="H1634" s="3" t="s">
        <v>132</v>
      </c>
      <c r="I1634" s="3" t="s">
        <v>57</v>
      </c>
      <c r="J1634" s="3" t="s">
        <v>99</v>
      </c>
      <c r="K1634" s="3" t="s">
        <v>23582</v>
      </c>
      <c r="L1634" s="3" t="s">
        <v>32252</v>
      </c>
      <c r="M1634" s="3" t="s">
        <v>159</v>
      </c>
    </row>
    <row r="1635" ht="21.75" customHeight="1">
      <c r="A1635" s="3" t="s">
        <v>16441</v>
      </c>
      <c r="B1635" s="3" t="s">
        <v>23916</v>
      </c>
      <c r="C1635" s="3" t="s">
        <v>18</v>
      </c>
      <c r="D1635" s="4" t="s">
        <v>19</v>
      </c>
      <c r="E1635" s="3" t="s">
        <v>21</v>
      </c>
      <c r="F1635" s="3">
        <f t="shared" si="1"/>
        <v>15</v>
      </c>
      <c r="G1635" s="3">
        <f t="shared" si="2"/>
        <v>25</v>
      </c>
      <c r="H1635" s="3" t="s">
        <v>237</v>
      </c>
      <c r="I1635" s="3" t="s">
        <v>57</v>
      </c>
      <c r="J1635" s="3" t="s">
        <v>45</v>
      </c>
      <c r="K1635" s="3" t="s">
        <v>32256</v>
      </c>
      <c r="L1635" s="3" t="s">
        <v>32258</v>
      </c>
      <c r="M1635" s="3" t="s">
        <v>41</v>
      </c>
    </row>
    <row r="1636" ht="21.75" customHeight="1">
      <c r="A1636" s="3" t="s">
        <v>18435</v>
      </c>
      <c r="B1636" s="3" t="s">
        <v>3807</v>
      </c>
      <c r="C1636" s="3" t="s">
        <v>18</v>
      </c>
      <c r="D1636" s="4" t="s">
        <v>19</v>
      </c>
      <c r="E1636" s="3" t="s">
        <v>21</v>
      </c>
      <c r="F1636" s="3">
        <f t="shared" si="1"/>
        <v>15</v>
      </c>
      <c r="G1636" s="3">
        <f t="shared" si="2"/>
        <v>20</v>
      </c>
      <c r="H1636" s="3" t="s">
        <v>132</v>
      </c>
      <c r="I1636" s="3" t="s">
        <v>57</v>
      </c>
      <c r="J1636" s="3" t="s">
        <v>109</v>
      </c>
      <c r="K1636" s="3" t="s">
        <v>3812</v>
      </c>
      <c r="L1636" s="3" t="s">
        <v>18440</v>
      </c>
      <c r="M1636" s="3" t="s">
        <v>35</v>
      </c>
    </row>
    <row r="1637" ht="21.75" customHeight="1">
      <c r="A1637" s="3" t="s">
        <v>28</v>
      </c>
      <c r="B1637" s="3" t="s">
        <v>10871</v>
      </c>
      <c r="C1637" s="3" t="s">
        <v>30</v>
      </c>
      <c r="D1637" s="4" t="s">
        <v>19</v>
      </c>
      <c r="E1637" s="3" t="s">
        <v>20</v>
      </c>
      <c r="F1637" s="3">
        <f t="shared" si="1"/>
        <v>15</v>
      </c>
      <c r="G1637" s="3">
        <f t="shared" si="2"/>
        <v>25</v>
      </c>
      <c r="H1637" s="3" t="s">
        <v>237</v>
      </c>
      <c r="I1637" s="3" t="s">
        <v>57</v>
      </c>
      <c r="J1637" s="3" t="s">
        <v>24281</v>
      </c>
      <c r="K1637" s="3" t="s">
        <v>10875</v>
      </c>
      <c r="L1637" s="3"/>
      <c r="M1637" s="3" t="s">
        <v>159</v>
      </c>
    </row>
    <row r="1638" ht="21.75" customHeight="1">
      <c r="A1638" s="3" t="s">
        <v>32267</v>
      </c>
      <c r="B1638" s="3" t="s">
        <v>6286</v>
      </c>
      <c r="C1638" s="3" t="s">
        <v>30</v>
      </c>
      <c r="D1638" s="4" t="s">
        <v>19</v>
      </c>
      <c r="E1638" s="3" t="s">
        <v>20</v>
      </c>
      <c r="F1638" s="3">
        <f t="shared" si="1"/>
        <v>15</v>
      </c>
      <c r="G1638" s="3">
        <f t="shared" si="2"/>
        <v>20</v>
      </c>
      <c r="H1638" s="3" t="s">
        <v>132</v>
      </c>
      <c r="I1638" s="3" t="s">
        <v>57</v>
      </c>
      <c r="J1638" s="3" t="s">
        <v>32273</v>
      </c>
      <c r="K1638" s="3" t="s">
        <v>27783</v>
      </c>
      <c r="L1638" s="3"/>
      <c r="M1638" s="3" t="s">
        <v>159</v>
      </c>
    </row>
    <row r="1639" ht="21.75" customHeight="1">
      <c r="A1639" s="3" t="s">
        <v>32276</v>
      </c>
      <c r="B1639" s="3" t="s">
        <v>6286</v>
      </c>
      <c r="C1639" s="3" t="s">
        <v>30</v>
      </c>
      <c r="D1639" s="4" t="s">
        <v>19</v>
      </c>
      <c r="E1639" s="3" t="s">
        <v>20</v>
      </c>
      <c r="F1639" s="3">
        <f t="shared" si="1"/>
        <v>15</v>
      </c>
      <c r="G1639" s="3">
        <f t="shared" si="2"/>
        <v>20</v>
      </c>
      <c r="H1639" s="3" t="s">
        <v>132</v>
      </c>
      <c r="I1639" s="3" t="s">
        <v>57</v>
      </c>
      <c r="J1639" s="3" t="s">
        <v>32279</v>
      </c>
      <c r="K1639" s="3" t="s">
        <v>166</v>
      </c>
      <c r="L1639" s="3"/>
      <c r="M1639" s="3" t="s">
        <v>159</v>
      </c>
    </row>
    <row r="1640" ht="21.75" customHeight="1">
      <c r="A1640" s="3" t="s">
        <v>5879</v>
      </c>
      <c r="B1640" s="3" t="s">
        <v>32281</v>
      </c>
      <c r="C1640" s="3" t="s">
        <v>30</v>
      </c>
      <c r="D1640" s="4" t="s">
        <v>19</v>
      </c>
      <c r="E1640" s="3" t="s">
        <v>20</v>
      </c>
      <c r="F1640" s="3">
        <f t="shared" si="1"/>
        <v>15</v>
      </c>
      <c r="G1640" s="3">
        <f t="shared" si="2"/>
        <v>25</v>
      </c>
      <c r="H1640" s="3" t="s">
        <v>237</v>
      </c>
      <c r="I1640" s="3" t="s">
        <v>23</v>
      </c>
      <c r="J1640" s="3" t="s">
        <v>32287</v>
      </c>
      <c r="K1640" s="3" t="s">
        <v>32290</v>
      </c>
      <c r="L1640" s="3"/>
      <c r="M1640" s="3" t="s">
        <v>35</v>
      </c>
    </row>
    <row r="1641" ht="21.75" customHeight="1">
      <c r="A1641" s="3" t="s">
        <v>642</v>
      </c>
      <c r="B1641" s="3" t="s">
        <v>5148</v>
      </c>
      <c r="C1641" s="3" t="s">
        <v>30</v>
      </c>
      <c r="D1641" s="4" t="s">
        <v>19</v>
      </c>
      <c r="E1641" s="3" t="s">
        <v>20</v>
      </c>
      <c r="F1641" s="3">
        <f t="shared" si="1"/>
        <v>15</v>
      </c>
      <c r="G1641" s="3">
        <f t="shared" si="2"/>
        <v>20</v>
      </c>
      <c r="H1641" s="3" t="s">
        <v>132</v>
      </c>
      <c r="I1641" s="3" t="s">
        <v>57</v>
      </c>
      <c r="J1641" s="3" t="s">
        <v>32296</v>
      </c>
      <c r="K1641" s="3" t="s">
        <v>32298</v>
      </c>
      <c r="L1641" s="3"/>
      <c r="M1641" s="3" t="s">
        <v>35</v>
      </c>
    </row>
    <row r="1642" ht="21.75" customHeight="1">
      <c r="A1642" s="3" t="s">
        <v>32299</v>
      </c>
      <c r="B1642" s="3" t="s">
        <v>32300</v>
      </c>
      <c r="C1642" s="3" t="s">
        <v>30</v>
      </c>
      <c r="D1642" s="4" t="s">
        <v>19</v>
      </c>
      <c r="E1642" s="3" t="s">
        <v>20</v>
      </c>
      <c r="F1642" s="3">
        <f t="shared" si="1"/>
        <v>15</v>
      </c>
      <c r="G1642" s="3">
        <f t="shared" si="2"/>
        <v>25</v>
      </c>
      <c r="H1642" s="3" t="s">
        <v>237</v>
      </c>
      <c r="I1642" s="3" t="s">
        <v>23</v>
      </c>
      <c r="J1642" s="3" t="s">
        <v>32303</v>
      </c>
      <c r="K1642" s="3" t="s">
        <v>32304</v>
      </c>
      <c r="L1642" s="3"/>
      <c r="M1642" s="3" t="s">
        <v>41</v>
      </c>
    </row>
    <row r="1643" ht="21.75" customHeight="1">
      <c r="A1643" s="3" t="s">
        <v>2654</v>
      </c>
      <c r="B1643" s="3" t="s">
        <v>32305</v>
      </c>
      <c r="C1643" s="3" t="s">
        <v>30</v>
      </c>
      <c r="D1643" s="4" t="s">
        <v>19</v>
      </c>
      <c r="E1643" s="3" t="s">
        <v>20</v>
      </c>
      <c r="F1643" s="3">
        <f t="shared" si="1"/>
        <v>15</v>
      </c>
      <c r="G1643" s="3">
        <f t="shared" si="2"/>
        <v>20</v>
      </c>
      <c r="H1643" s="3" t="s">
        <v>132</v>
      </c>
      <c r="I1643" s="3" t="s">
        <v>23</v>
      </c>
      <c r="J1643" s="3" t="s">
        <v>32308</v>
      </c>
      <c r="K1643" s="3" t="s">
        <v>32309</v>
      </c>
      <c r="L1643" s="3"/>
      <c r="M1643" s="3" t="s">
        <v>41</v>
      </c>
    </row>
    <row r="1644" ht="21.75" customHeight="1">
      <c r="A1644" s="3" t="s">
        <v>32311</v>
      </c>
      <c r="B1644" s="3" t="s">
        <v>32213</v>
      </c>
      <c r="C1644" s="3" t="s">
        <v>30</v>
      </c>
      <c r="D1644" s="4" t="s">
        <v>19</v>
      </c>
      <c r="E1644" s="3" t="s">
        <v>127</v>
      </c>
      <c r="F1644" s="3">
        <f t="shared" si="1"/>
        <v>15</v>
      </c>
      <c r="G1644" s="3">
        <f t="shared" si="2"/>
        <v>30</v>
      </c>
      <c r="H1644" s="3" t="s">
        <v>119</v>
      </c>
      <c r="I1644" s="3" t="s">
        <v>57</v>
      </c>
      <c r="J1644" s="3" t="s">
        <v>32317</v>
      </c>
      <c r="K1644" s="3" t="s">
        <v>32318</v>
      </c>
      <c r="L1644" s="3"/>
      <c r="M1644" s="3" t="s">
        <v>41</v>
      </c>
    </row>
    <row r="1645" ht="21.75" customHeight="1">
      <c r="A1645" s="3" t="s">
        <v>738</v>
      </c>
      <c r="B1645" s="3" t="s">
        <v>25423</v>
      </c>
      <c r="C1645" s="3" t="s">
        <v>30</v>
      </c>
      <c r="D1645" s="4" t="s">
        <v>19</v>
      </c>
      <c r="E1645" s="3" t="s">
        <v>21</v>
      </c>
      <c r="F1645" s="3">
        <f t="shared" si="1"/>
        <v>15</v>
      </c>
      <c r="G1645" s="3">
        <f t="shared" si="2"/>
        <v>20</v>
      </c>
      <c r="H1645" s="3" t="s">
        <v>132</v>
      </c>
      <c r="I1645" s="3" t="s">
        <v>31</v>
      </c>
      <c r="J1645" s="3" t="s">
        <v>32325</v>
      </c>
      <c r="K1645" s="3" t="s">
        <v>166</v>
      </c>
      <c r="L1645" s="3"/>
      <c r="M1645" s="3" t="s">
        <v>41</v>
      </c>
    </row>
    <row r="1646" ht="21.75" customHeight="1">
      <c r="A1646" s="3" t="s">
        <v>32326</v>
      </c>
      <c r="B1646" s="3" t="s">
        <v>32327</v>
      </c>
      <c r="C1646" s="3" t="s">
        <v>30</v>
      </c>
      <c r="D1646" s="4" t="s">
        <v>19</v>
      </c>
      <c r="E1646" s="3" t="s">
        <v>20</v>
      </c>
      <c r="F1646" s="3">
        <f t="shared" si="1"/>
        <v>15</v>
      </c>
      <c r="G1646" s="3">
        <f t="shared" si="2"/>
        <v>30</v>
      </c>
      <c r="H1646" s="3" t="s">
        <v>119</v>
      </c>
      <c r="I1646" s="3" t="s">
        <v>57</v>
      </c>
      <c r="J1646" s="3" t="s">
        <v>32331</v>
      </c>
      <c r="K1646" s="3" t="s">
        <v>32333</v>
      </c>
      <c r="L1646" s="3"/>
      <c r="M1646" s="3" t="s">
        <v>41</v>
      </c>
    </row>
    <row r="1647" ht="21.75" customHeight="1">
      <c r="A1647" s="3" t="s">
        <v>17307</v>
      </c>
      <c r="B1647" s="3" t="s">
        <v>20425</v>
      </c>
      <c r="C1647" s="3" t="s">
        <v>30</v>
      </c>
      <c r="D1647" s="4" t="s">
        <v>19</v>
      </c>
      <c r="E1647" s="3" t="s">
        <v>20</v>
      </c>
      <c r="F1647" s="3">
        <f t="shared" si="1"/>
        <v>15</v>
      </c>
      <c r="G1647" s="3">
        <f t="shared" si="2"/>
        <v>25</v>
      </c>
      <c r="H1647" s="3" t="s">
        <v>237</v>
      </c>
      <c r="I1647" s="3" t="s">
        <v>57</v>
      </c>
      <c r="J1647" s="3" t="s">
        <v>24353</v>
      </c>
      <c r="K1647" s="3" t="s">
        <v>24350</v>
      </c>
      <c r="L1647" s="3"/>
      <c r="M1647" s="3" t="s">
        <v>35</v>
      </c>
    </row>
    <row r="1648" ht="21.75" customHeight="1">
      <c r="A1648" s="3" t="s">
        <v>32341</v>
      </c>
      <c r="B1648" s="3" t="s">
        <v>17664</v>
      </c>
      <c r="C1648" s="3" t="s">
        <v>30</v>
      </c>
      <c r="D1648" s="4" t="s">
        <v>19</v>
      </c>
      <c r="E1648" s="3" t="s">
        <v>20</v>
      </c>
      <c r="F1648" s="3">
        <f t="shared" si="1"/>
        <v>15</v>
      </c>
      <c r="G1648" s="3">
        <f t="shared" si="2"/>
        <v>20</v>
      </c>
      <c r="H1648" s="3" t="s">
        <v>132</v>
      </c>
      <c r="I1648" s="3" t="s">
        <v>57</v>
      </c>
      <c r="J1648" s="3" t="s">
        <v>32345</v>
      </c>
      <c r="K1648" s="3" t="s">
        <v>17665</v>
      </c>
      <c r="L1648" s="3"/>
      <c r="M1648" s="3" t="s">
        <v>41</v>
      </c>
    </row>
    <row r="1649" ht="21.75" customHeight="1">
      <c r="A1649" s="3" t="s">
        <v>32347</v>
      </c>
      <c r="B1649" s="3" t="s">
        <v>2338</v>
      </c>
      <c r="C1649" s="3" t="s">
        <v>30</v>
      </c>
      <c r="D1649" s="4" t="s">
        <v>19</v>
      </c>
      <c r="E1649" s="3" t="s">
        <v>20</v>
      </c>
      <c r="F1649" s="3">
        <f t="shared" si="1"/>
        <v>15</v>
      </c>
      <c r="G1649" s="3">
        <f t="shared" si="2"/>
        <v>25</v>
      </c>
      <c r="H1649" s="3" t="s">
        <v>237</v>
      </c>
      <c r="I1649" s="3" t="s">
        <v>23</v>
      </c>
      <c r="J1649" s="3" t="s">
        <v>32353</v>
      </c>
      <c r="K1649" s="3" t="s">
        <v>21080</v>
      </c>
      <c r="L1649" s="3"/>
      <c r="M1649" s="3" t="s">
        <v>35</v>
      </c>
    </row>
    <row r="1650" ht="21.75" customHeight="1">
      <c r="A1650" s="3" t="s">
        <v>32355</v>
      </c>
      <c r="B1650" s="3" t="s">
        <v>25498</v>
      </c>
      <c r="C1650" s="3" t="s">
        <v>30</v>
      </c>
      <c r="D1650" s="4" t="s">
        <v>19</v>
      </c>
      <c r="E1650" s="3" t="s">
        <v>20</v>
      </c>
      <c r="F1650" s="3">
        <f t="shared" si="1"/>
        <v>15</v>
      </c>
      <c r="G1650" s="3">
        <f t="shared" si="2"/>
        <v>20</v>
      </c>
      <c r="H1650" s="3" t="s">
        <v>132</v>
      </c>
      <c r="I1650" s="3" t="s">
        <v>23</v>
      </c>
      <c r="J1650" s="3" t="s">
        <v>32362</v>
      </c>
      <c r="K1650" s="3" t="s">
        <v>25503</v>
      </c>
      <c r="L1650" s="3"/>
      <c r="M1650" s="3" t="s">
        <v>35</v>
      </c>
    </row>
    <row r="1651" ht="21.75" customHeight="1">
      <c r="A1651" s="3" t="s">
        <v>17307</v>
      </c>
      <c r="B1651" s="3" t="s">
        <v>7525</v>
      </c>
      <c r="C1651" s="3" t="s">
        <v>30</v>
      </c>
      <c r="D1651" s="4" t="s">
        <v>19</v>
      </c>
      <c r="E1651" s="3" t="s">
        <v>20</v>
      </c>
      <c r="F1651" s="3">
        <f t="shared" si="1"/>
        <v>15</v>
      </c>
      <c r="G1651" s="3">
        <f t="shared" si="2"/>
        <v>25</v>
      </c>
      <c r="H1651" s="3" t="s">
        <v>237</v>
      </c>
      <c r="I1651" s="3" t="s">
        <v>69</v>
      </c>
      <c r="J1651" s="3" t="s">
        <v>32366</v>
      </c>
      <c r="K1651" s="3" t="s">
        <v>166</v>
      </c>
      <c r="L1651" s="3"/>
      <c r="M1651" s="3" t="s">
        <v>159</v>
      </c>
    </row>
    <row r="1652" ht="21.75" customHeight="1">
      <c r="A1652" s="3" t="s">
        <v>12408</v>
      </c>
      <c r="B1652" s="3" t="s">
        <v>7525</v>
      </c>
      <c r="C1652" s="3" t="s">
        <v>30</v>
      </c>
      <c r="D1652" s="4" t="s">
        <v>19</v>
      </c>
      <c r="E1652" s="3" t="s">
        <v>20</v>
      </c>
      <c r="F1652" s="3">
        <f t="shared" si="1"/>
        <v>15</v>
      </c>
      <c r="G1652" s="3">
        <f t="shared" si="2"/>
        <v>25</v>
      </c>
      <c r="H1652" s="3" t="s">
        <v>237</v>
      </c>
      <c r="I1652" s="3" t="s">
        <v>69</v>
      </c>
      <c r="J1652" s="3" t="s">
        <v>32370</v>
      </c>
      <c r="K1652" s="3" t="s">
        <v>166</v>
      </c>
      <c r="L1652" s="3"/>
      <c r="M1652" s="3" t="s">
        <v>159</v>
      </c>
    </row>
    <row r="1653" ht="21.75" customHeight="1">
      <c r="A1653" s="3" t="s">
        <v>5879</v>
      </c>
      <c r="B1653" s="3" t="s">
        <v>32371</v>
      </c>
      <c r="C1653" s="3" t="s">
        <v>30</v>
      </c>
      <c r="D1653" s="4" t="s">
        <v>19</v>
      </c>
      <c r="E1653" s="3" t="s">
        <v>20</v>
      </c>
      <c r="F1653" s="3">
        <f t="shared" si="1"/>
        <v>15</v>
      </c>
      <c r="G1653" s="3">
        <f t="shared" si="2"/>
        <v>20</v>
      </c>
      <c r="H1653" s="3" t="s">
        <v>132</v>
      </c>
      <c r="I1653" s="3" t="s">
        <v>23</v>
      </c>
      <c r="J1653" s="3" t="s">
        <v>32376</v>
      </c>
      <c r="K1653" s="3" t="s">
        <v>32378</v>
      </c>
      <c r="L1653" s="3"/>
      <c r="M1653" s="3" t="s">
        <v>90</v>
      </c>
    </row>
    <row r="1654" ht="21.75" customHeight="1">
      <c r="A1654" s="3" t="s">
        <v>22755</v>
      </c>
      <c r="B1654" s="3" t="s">
        <v>11609</v>
      </c>
      <c r="C1654" s="3" t="s">
        <v>30</v>
      </c>
      <c r="D1654" s="4" t="s">
        <v>19</v>
      </c>
      <c r="E1654" s="3" t="s">
        <v>21</v>
      </c>
      <c r="F1654" s="3">
        <f t="shared" si="1"/>
        <v>15</v>
      </c>
      <c r="G1654" s="3">
        <f t="shared" si="2"/>
        <v>25</v>
      </c>
      <c r="H1654" s="3" t="s">
        <v>237</v>
      </c>
      <c r="I1654" s="3" t="s">
        <v>23</v>
      </c>
      <c r="J1654" s="3" t="s">
        <v>32379</v>
      </c>
      <c r="K1654" s="3" t="s">
        <v>166</v>
      </c>
      <c r="L1654" s="3"/>
      <c r="M1654" s="3" t="s">
        <v>257</v>
      </c>
    </row>
    <row r="1655" ht="21.75" customHeight="1">
      <c r="A1655" s="3" t="s">
        <v>32382</v>
      </c>
      <c r="B1655" s="3" t="s">
        <v>24801</v>
      </c>
      <c r="C1655" s="3" t="s">
        <v>30</v>
      </c>
      <c r="D1655" s="4" t="s">
        <v>19</v>
      </c>
      <c r="E1655" s="3" t="s">
        <v>20</v>
      </c>
      <c r="F1655" s="3">
        <f t="shared" si="1"/>
        <v>15</v>
      </c>
      <c r="G1655" s="3">
        <f t="shared" si="2"/>
        <v>22</v>
      </c>
      <c r="H1655" s="3" t="s">
        <v>6972</v>
      </c>
      <c r="I1655" s="3" t="s">
        <v>23</v>
      </c>
      <c r="J1655" s="3" t="s">
        <v>32386</v>
      </c>
      <c r="K1655" s="3" t="s">
        <v>32387</v>
      </c>
      <c r="L1655" s="3"/>
      <c r="M1655" s="3" t="s">
        <v>159</v>
      </c>
    </row>
    <row r="1656" ht="21.75" customHeight="1">
      <c r="A1656" s="3" t="s">
        <v>642</v>
      </c>
      <c r="B1656" s="3" t="s">
        <v>21563</v>
      </c>
      <c r="C1656" s="3" t="s">
        <v>30</v>
      </c>
      <c r="D1656" s="4" t="s">
        <v>19</v>
      </c>
      <c r="E1656" s="3" t="s">
        <v>20</v>
      </c>
      <c r="F1656" s="3">
        <f t="shared" si="1"/>
        <v>15</v>
      </c>
      <c r="G1656" s="3">
        <f t="shared" si="2"/>
        <v>20</v>
      </c>
      <c r="H1656" s="3" t="s">
        <v>132</v>
      </c>
      <c r="I1656" s="3" t="s">
        <v>23</v>
      </c>
      <c r="J1656" s="3" t="s">
        <v>32391</v>
      </c>
      <c r="K1656" s="3" t="s">
        <v>32393</v>
      </c>
      <c r="L1656" s="3"/>
      <c r="M1656" s="3" t="s">
        <v>27</v>
      </c>
    </row>
    <row r="1657" ht="21.75" customHeight="1">
      <c r="A1657" s="3" t="s">
        <v>28</v>
      </c>
      <c r="B1657" s="3" t="s">
        <v>24511</v>
      </c>
      <c r="C1657" s="3" t="s">
        <v>30</v>
      </c>
      <c r="D1657" s="4" t="s">
        <v>19</v>
      </c>
      <c r="E1657" s="3" t="s">
        <v>20</v>
      </c>
      <c r="F1657" s="3">
        <f t="shared" si="1"/>
        <v>15</v>
      </c>
      <c r="G1657" s="3">
        <f t="shared" si="2"/>
        <v>20</v>
      </c>
      <c r="H1657" s="3" t="s">
        <v>132</v>
      </c>
      <c r="I1657" s="3" t="s">
        <v>57</v>
      </c>
      <c r="J1657" s="3" t="s">
        <v>24514</v>
      </c>
      <c r="K1657" s="3" t="s">
        <v>24513</v>
      </c>
      <c r="L1657" s="3"/>
      <c r="M1657" s="3" t="s">
        <v>35</v>
      </c>
    </row>
    <row r="1658" ht="21.75" customHeight="1">
      <c r="A1658" s="3" t="s">
        <v>2654</v>
      </c>
      <c r="B1658" s="3" t="s">
        <v>80</v>
      </c>
      <c r="C1658" s="3" t="s">
        <v>30</v>
      </c>
      <c r="D1658" s="4" t="s">
        <v>19</v>
      </c>
      <c r="E1658" s="3" t="s">
        <v>20</v>
      </c>
      <c r="F1658" s="3">
        <f t="shared" si="1"/>
        <v>15</v>
      </c>
      <c r="G1658" s="3">
        <f t="shared" si="2"/>
        <v>20</v>
      </c>
      <c r="H1658" s="3" t="s">
        <v>132</v>
      </c>
      <c r="I1658" s="3" t="s">
        <v>23</v>
      </c>
      <c r="J1658" s="3" t="s">
        <v>32399</v>
      </c>
      <c r="K1658" s="3" t="s">
        <v>32400</v>
      </c>
      <c r="L1658" s="3"/>
      <c r="M1658" s="3" t="s">
        <v>27</v>
      </c>
    </row>
    <row r="1659" ht="21.75" customHeight="1">
      <c r="A1659" s="3" t="s">
        <v>24301</v>
      </c>
      <c r="B1659" s="3" t="s">
        <v>4987</v>
      </c>
      <c r="C1659" s="3" t="s">
        <v>30</v>
      </c>
      <c r="D1659" s="4" t="s">
        <v>19</v>
      </c>
      <c r="E1659" s="3" t="s">
        <v>21</v>
      </c>
      <c r="F1659" s="3">
        <f t="shared" si="1"/>
        <v>15</v>
      </c>
      <c r="G1659" s="3">
        <f t="shared" si="2"/>
        <v>25</v>
      </c>
      <c r="H1659" s="3" t="s">
        <v>237</v>
      </c>
      <c r="I1659" s="3" t="s">
        <v>23</v>
      </c>
      <c r="J1659" s="3" t="s">
        <v>24305</v>
      </c>
      <c r="K1659" s="3" t="s">
        <v>24304</v>
      </c>
      <c r="L1659" s="3"/>
      <c r="M1659" s="3" t="s">
        <v>27</v>
      </c>
    </row>
    <row r="1660" ht="21.75" customHeight="1">
      <c r="A1660" s="3" t="s">
        <v>5879</v>
      </c>
      <c r="B1660" s="3" t="s">
        <v>17352</v>
      </c>
      <c r="C1660" s="3" t="s">
        <v>30</v>
      </c>
      <c r="D1660" s="4" t="s">
        <v>19</v>
      </c>
      <c r="E1660" s="3" t="s">
        <v>20</v>
      </c>
      <c r="F1660" s="3">
        <f t="shared" si="1"/>
        <v>15</v>
      </c>
      <c r="G1660" s="3">
        <f t="shared" si="2"/>
        <v>20</v>
      </c>
      <c r="H1660" s="3" t="s">
        <v>132</v>
      </c>
      <c r="I1660" s="3" t="s">
        <v>23</v>
      </c>
      <c r="J1660" s="3" t="s">
        <v>32408</v>
      </c>
      <c r="K1660" s="3" t="s">
        <v>17436</v>
      </c>
      <c r="L1660" s="3"/>
      <c r="M1660" s="3" t="s">
        <v>35</v>
      </c>
    </row>
    <row r="1661" ht="21.75" customHeight="1">
      <c r="A1661" s="3" t="s">
        <v>12408</v>
      </c>
      <c r="B1661" s="3" t="s">
        <v>26187</v>
      </c>
      <c r="C1661" s="3" t="s">
        <v>30</v>
      </c>
      <c r="D1661" s="4" t="s">
        <v>19</v>
      </c>
      <c r="E1661" s="3" t="s">
        <v>21</v>
      </c>
      <c r="F1661" s="3">
        <f t="shared" si="1"/>
        <v>15</v>
      </c>
      <c r="G1661" s="3">
        <f t="shared" si="2"/>
        <v>20</v>
      </c>
      <c r="H1661" s="3" t="s">
        <v>132</v>
      </c>
      <c r="I1661" s="3" t="s">
        <v>23</v>
      </c>
      <c r="J1661" s="3" t="s">
        <v>32413</v>
      </c>
      <c r="K1661" s="3" t="s">
        <v>1384</v>
      </c>
      <c r="L1661" s="3"/>
      <c r="M1661" s="3" t="s">
        <v>35</v>
      </c>
    </row>
    <row r="1662" ht="21.75" customHeight="1">
      <c r="A1662" s="3" t="s">
        <v>12408</v>
      </c>
      <c r="B1662" s="3" t="s">
        <v>24312</v>
      </c>
      <c r="C1662" s="3" t="s">
        <v>30</v>
      </c>
      <c r="D1662" s="4" t="s">
        <v>19</v>
      </c>
      <c r="E1662" s="3" t="s">
        <v>20</v>
      </c>
      <c r="F1662" s="3">
        <f t="shared" si="1"/>
        <v>15</v>
      </c>
      <c r="G1662" s="3">
        <f t="shared" si="2"/>
        <v>20</v>
      </c>
      <c r="H1662" s="3" t="s">
        <v>132</v>
      </c>
      <c r="I1662" s="3" t="s">
        <v>23</v>
      </c>
      <c r="J1662" s="3" t="s">
        <v>24315</v>
      </c>
      <c r="K1662" s="3" t="s">
        <v>24314</v>
      </c>
      <c r="L1662" s="3"/>
      <c r="M1662" s="3" t="s">
        <v>27</v>
      </c>
    </row>
    <row r="1663" ht="21.75" customHeight="1">
      <c r="A1663" s="3" t="s">
        <v>738</v>
      </c>
      <c r="B1663" s="3" t="s">
        <v>24531</v>
      </c>
      <c r="C1663" s="3" t="s">
        <v>30</v>
      </c>
      <c r="D1663" s="4" t="s">
        <v>19</v>
      </c>
      <c r="E1663" s="3" t="s">
        <v>20</v>
      </c>
      <c r="F1663" s="3">
        <f t="shared" si="1"/>
        <v>15</v>
      </c>
      <c r="G1663" s="3">
        <f t="shared" si="2"/>
        <v>20</v>
      </c>
      <c r="H1663" s="3" t="s">
        <v>132</v>
      </c>
      <c r="I1663" s="3" t="s">
        <v>69</v>
      </c>
      <c r="J1663" s="3" t="s">
        <v>32422</v>
      </c>
      <c r="K1663" s="3" t="s">
        <v>24533</v>
      </c>
      <c r="L1663" s="3"/>
      <c r="M1663" s="3" t="s">
        <v>257</v>
      </c>
    </row>
    <row r="1664" ht="21.75" customHeight="1">
      <c r="A1664" s="3" t="s">
        <v>12117</v>
      </c>
      <c r="B1664" s="3" t="s">
        <v>20354</v>
      </c>
      <c r="C1664" s="3" t="s">
        <v>30</v>
      </c>
      <c r="D1664" s="4" t="s">
        <v>19</v>
      </c>
      <c r="E1664" s="3" t="s">
        <v>20</v>
      </c>
      <c r="F1664" s="3">
        <f t="shared" si="1"/>
        <v>15</v>
      </c>
      <c r="G1664" s="3">
        <f t="shared" si="2"/>
        <v>20</v>
      </c>
      <c r="H1664" s="3" t="s">
        <v>132</v>
      </c>
      <c r="I1664" s="3" t="s">
        <v>57</v>
      </c>
      <c r="J1664" s="3" t="s">
        <v>32428</v>
      </c>
      <c r="K1664" s="3" t="s">
        <v>166</v>
      </c>
      <c r="L1664" s="3"/>
      <c r="M1664" s="3" t="s">
        <v>27</v>
      </c>
    </row>
    <row r="1665" ht="21.75" customHeight="1">
      <c r="A1665" s="3" t="s">
        <v>24284</v>
      </c>
      <c r="B1665" s="3" t="s">
        <v>6162</v>
      </c>
      <c r="C1665" s="3" t="s">
        <v>30</v>
      </c>
      <c r="D1665" s="4" t="s">
        <v>19</v>
      </c>
      <c r="E1665" s="3" t="s">
        <v>20</v>
      </c>
      <c r="F1665" s="3">
        <f t="shared" si="1"/>
        <v>15</v>
      </c>
      <c r="G1665" s="3">
        <f t="shared" si="2"/>
        <v>22</v>
      </c>
      <c r="H1665" s="3" t="s">
        <v>6972</v>
      </c>
      <c r="I1665" s="3" t="s">
        <v>23</v>
      </c>
      <c r="J1665" s="3" t="s">
        <v>32432</v>
      </c>
      <c r="K1665" s="3" t="s">
        <v>24287</v>
      </c>
      <c r="L1665" s="3"/>
      <c r="M1665" s="3" t="s">
        <v>35</v>
      </c>
    </row>
    <row r="1666" ht="21.75" customHeight="1">
      <c r="A1666" s="3" t="s">
        <v>32433</v>
      </c>
      <c r="B1666" s="3" t="s">
        <v>7293</v>
      </c>
      <c r="C1666" s="3" t="s">
        <v>30</v>
      </c>
      <c r="D1666" s="4" t="s">
        <v>19</v>
      </c>
      <c r="E1666" s="3" t="s">
        <v>20</v>
      </c>
      <c r="F1666" s="3">
        <f t="shared" si="1"/>
        <v>15</v>
      </c>
      <c r="G1666" s="3">
        <f t="shared" si="2"/>
        <v>25</v>
      </c>
      <c r="H1666" s="3" t="s">
        <v>237</v>
      </c>
      <c r="I1666" s="3" t="s">
        <v>57</v>
      </c>
      <c r="J1666" s="3" t="s">
        <v>32439</v>
      </c>
      <c r="K1666" s="3" t="s">
        <v>32440</v>
      </c>
      <c r="L1666" s="3"/>
      <c r="M1666" s="3" t="s">
        <v>27</v>
      </c>
    </row>
    <row r="1667" ht="21.75" customHeight="1">
      <c r="A1667" s="3" t="s">
        <v>28</v>
      </c>
      <c r="B1667" s="3" t="s">
        <v>16819</v>
      </c>
      <c r="C1667" s="3" t="s">
        <v>30</v>
      </c>
      <c r="D1667" s="4" t="s">
        <v>19</v>
      </c>
      <c r="E1667" s="3" t="s">
        <v>20</v>
      </c>
      <c r="F1667" s="3">
        <f t="shared" si="1"/>
        <v>15</v>
      </c>
      <c r="G1667" s="3">
        <f t="shared" si="2"/>
        <v>20</v>
      </c>
      <c r="H1667" s="3" t="s">
        <v>132</v>
      </c>
      <c r="I1667" s="3" t="s">
        <v>57</v>
      </c>
      <c r="J1667" s="3" t="s">
        <v>32445</v>
      </c>
      <c r="K1667" s="3" t="s">
        <v>32446</v>
      </c>
      <c r="L1667" s="3"/>
      <c r="M1667" s="3" t="s">
        <v>27</v>
      </c>
    </row>
    <row r="1668" ht="21.75" customHeight="1">
      <c r="A1668" s="3" t="s">
        <v>32447</v>
      </c>
      <c r="B1668" s="3" t="s">
        <v>7293</v>
      </c>
      <c r="C1668" s="3" t="s">
        <v>30</v>
      </c>
      <c r="D1668" s="4" t="s">
        <v>19</v>
      </c>
      <c r="E1668" s="3" t="s">
        <v>20</v>
      </c>
      <c r="F1668" s="3">
        <f t="shared" si="1"/>
        <v>15</v>
      </c>
      <c r="G1668" s="3">
        <f t="shared" si="2"/>
        <v>25</v>
      </c>
      <c r="H1668" s="3" t="s">
        <v>237</v>
      </c>
      <c r="I1668" s="3" t="s">
        <v>69</v>
      </c>
      <c r="J1668" s="3" t="s">
        <v>32448</v>
      </c>
      <c r="K1668" s="3" t="s">
        <v>32440</v>
      </c>
      <c r="L1668" s="3"/>
      <c r="M1668" s="3" t="s">
        <v>27</v>
      </c>
    </row>
    <row r="1669" ht="21.75" customHeight="1">
      <c r="A1669" s="3" t="s">
        <v>32449</v>
      </c>
      <c r="B1669" s="3" t="s">
        <v>25974</v>
      </c>
      <c r="C1669" s="3" t="s">
        <v>30</v>
      </c>
      <c r="D1669" s="4" t="s">
        <v>19</v>
      </c>
      <c r="E1669" s="3" t="s">
        <v>20</v>
      </c>
      <c r="F1669" s="3">
        <f t="shared" si="1"/>
        <v>15</v>
      </c>
      <c r="G1669" s="3">
        <f t="shared" si="2"/>
        <v>25</v>
      </c>
      <c r="H1669" s="3" t="s">
        <v>237</v>
      </c>
      <c r="I1669" s="3" t="s">
        <v>23</v>
      </c>
      <c r="J1669" s="3" t="s">
        <v>32451</v>
      </c>
      <c r="K1669" s="3" t="s">
        <v>32452</v>
      </c>
      <c r="L1669" s="3"/>
      <c r="M1669" s="3" t="s">
        <v>27</v>
      </c>
    </row>
    <row r="1670" ht="21.75" customHeight="1">
      <c r="A1670" s="3" t="s">
        <v>32453</v>
      </c>
      <c r="B1670" s="3" t="s">
        <v>32454</v>
      </c>
      <c r="C1670" s="3" t="s">
        <v>30</v>
      </c>
      <c r="D1670" s="4" t="s">
        <v>19</v>
      </c>
      <c r="E1670" s="3" t="s">
        <v>20</v>
      </c>
      <c r="F1670" s="3">
        <f t="shared" si="1"/>
        <v>15</v>
      </c>
      <c r="G1670" s="3">
        <f t="shared" si="2"/>
        <v>20</v>
      </c>
      <c r="H1670" s="3" t="s">
        <v>132</v>
      </c>
      <c r="I1670" s="3" t="s">
        <v>57</v>
      </c>
      <c r="J1670" s="3" t="s">
        <v>32457</v>
      </c>
      <c r="K1670" s="3" t="s">
        <v>32458</v>
      </c>
      <c r="L1670" s="3"/>
      <c r="M1670" s="3" t="s">
        <v>35</v>
      </c>
    </row>
    <row r="1671" ht="21.75" customHeight="1">
      <c r="A1671" s="3" t="s">
        <v>24327</v>
      </c>
      <c r="B1671" s="3" t="s">
        <v>6162</v>
      </c>
      <c r="C1671" s="3" t="s">
        <v>30</v>
      </c>
      <c r="D1671" s="4" t="s">
        <v>19</v>
      </c>
      <c r="E1671" s="3" t="s">
        <v>20</v>
      </c>
      <c r="F1671" s="3">
        <f t="shared" si="1"/>
        <v>15</v>
      </c>
      <c r="G1671" s="3">
        <f t="shared" si="2"/>
        <v>25</v>
      </c>
      <c r="H1671" s="3" t="s">
        <v>237</v>
      </c>
      <c r="I1671" s="3" t="s">
        <v>23</v>
      </c>
      <c r="J1671" s="3" t="s">
        <v>24329</v>
      </c>
      <c r="K1671" s="3" t="s">
        <v>6165</v>
      </c>
      <c r="L1671" s="3"/>
      <c r="M1671" s="3" t="s">
        <v>35</v>
      </c>
    </row>
    <row r="1672" ht="21.75" customHeight="1">
      <c r="A1672" s="3" t="s">
        <v>32463</v>
      </c>
      <c r="B1672" s="3" t="s">
        <v>10155</v>
      </c>
      <c r="C1672" s="3" t="s">
        <v>30</v>
      </c>
      <c r="D1672" s="4" t="s">
        <v>19</v>
      </c>
      <c r="E1672" s="3" t="s">
        <v>20</v>
      </c>
      <c r="F1672" s="3">
        <f t="shared" si="1"/>
        <v>15</v>
      </c>
      <c r="G1672" s="3">
        <f t="shared" si="2"/>
        <v>25</v>
      </c>
      <c r="H1672" s="3" t="s">
        <v>237</v>
      </c>
      <c r="I1672" s="3" t="s">
        <v>57</v>
      </c>
      <c r="J1672" s="3" t="s">
        <v>32468</v>
      </c>
      <c r="K1672" s="3" t="s">
        <v>166</v>
      </c>
      <c r="L1672" s="3"/>
      <c r="M1672" s="3" t="s">
        <v>27</v>
      </c>
    </row>
    <row r="1673" ht="21.75" customHeight="1">
      <c r="A1673" s="3" t="s">
        <v>32470</v>
      </c>
      <c r="B1673" s="3" t="s">
        <v>5083</v>
      </c>
      <c r="C1673" s="3" t="s">
        <v>30</v>
      </c>
      <c r="D1673" s="4" t="s">
        <v>19</v>
      </c>
      <c r="E1673" s="3" t="s">
        <v>20</v>
      </c>
      <c r="F1673" s="3">
        <f t="shared" si="1"/>
        <v>15</v>
      </c>
      <c r="G1673" s="3">
        <f t="shared" si="2"/>
        <v>20</v>
      </c>
      <c r="H1673" s="3" t="s">
        <v>132</v>
      </c>
      <c r="I1673" s="3" t="s">
        <v>50</v>
      </c>
      <c r="J1673" s="3" t="s">
        <v>32475</v>
      </c>
      <c r="K1673" s="3" t="s">
        <v>32477</v>
      </c>
      <c r="L1673" s="3"/>
      <c r="M1673" s="3" t="s">
        <v>159</v>
      </c>
    </row>
    <row r="1674" ht="21.75" customHeight="1">
      <c r="A1674" s="3" t="s">
        <v>5663</v>
      </c>
      <c r="B1674" s="3" t="s">
        <v>19480</v>
      </c>
      <c r="C1674" s="3" t="s">
        <v>30</v>
      </c>
      <c r="D1674" s="4" t="s">
        <v>19</v>
      </c>
      <c r="E1674" s="3" t="s">
        <v>20</v>
      </c>
      <c r="F1674" s="3">
        <f t="shared" si="1"/>
        <v>15</v>
      </c>
      <c r="G1674" s="3">
        <f t="shared" si="2"/>
        <v>25</v>
      </c>
      <c r="H1674" s="3" t="s">
        <v>237</v>
      </c>
      <c r="I1674" s="3" t="s">
        <v>23</v>
      </c>
      <c r="J1674" s="3" t="s">
        <v>32484</v>
      </c>
      <c r="K1674" s="3" t="s">
        <v>19748</v>
      </c>
      <c r="L1674" s="3"/>
      <c r="M1674" s="3" t="s">
        <v>35</v>
      </c>
    </row>
    <row r="1675" ht="21.75" customHeight="1">
      <c r="A1675" s="3" t="s">
        <v>738</v>
      </c>
      <c r="B1675" s="3" t="s">
        <v>10879</v>
      </c>
      <c r="C1675" s="3" t="s">
        <v>30</v>
      </c>
      <c r="D1675" s="4" t="s">
        <v>19</v>
      </c>
      <c r="E1675" s="3" t="s">
        <v>20</v>
      </c>
      <c r="F1675" s="3">
        <f t="shared" si="1"/>
        <v>15</v>
      </c>
      <c r="G1675" s="3">
        <f t="shared" si="2"/>
        <v>25</v>
      </c>
      <c r="H1675" s="3" t="s">
        <v>237</v>
      </c>
      <c r="I1675" s="3" t="s">
        <v>57</v>
      </c>
      <c r="J1675" s="3" t="s">
        <v>24277</v>
      </c>
      <c r="K1675" s="3" t="s">
        <v>24276</v>
      </c>
      <c r="L1675" s="3"/>
      <c r="M1675" s="3" t="s">
        <v>159</v>
      </c>
    </row>
    <row r="1676" ht="21.75" customHeight="1">
      <c r="A1676" s="3" t="s">
        <v>32487</v>
      </c>
      <c r="B1676" s="3" t="s">
        <v>11116</v>
      </c>
      <c r="C1676" s="3" t="s">
        <v>30</v>
      </c>
      <c r="D1676" s="4" t="s">
        <v>19</v>
      </c>
      <c r="E1676" s="3" t="s">
        <v>20</v>
      </c>
      <c r="F1676" s="3">
        <f t="shared" si="1"/>
        <v>15</v>
      </c>
      <c r="G1676" s="3">
        <f t="shared" si="2"/>
        <v>20</v>
      </c>
      <c r="H1676" s="3" t="s">
        <v>132</v>
      </c>
      <c r="I1676" s="3" t="s">
        <v>57</v>
      </c>
      <c r="J1676" s="3" t="s">
        <v>32491</v>
      </c>
      <c r="K1676" s="3" t="s">
        <v>13859</v>
      </c>
      <c r="L1676" s="3"/>
      <c r="M1676" s="3" t="s">
        <v>35</v>
      </c>
    </row>
    <row r="1677" ht="21.75" customHeight="1">
      <c r="A1677" s="3" t="s">
        <v>32493</v>
      </c>
      <c r="B1677" s="3" t="s">
        <v>20354</v>
      </c>
      <c r="C1677" s="3" t="s">
        <v>30</v>
      </c>
      <c r="D1677" s="4" t="s">
        <v>19</v>
      </c>
      <c r="E1677" s="3" t="s">
        <v>20</v>
      </c>
      <c r="F1677" s="3">
        <f t="shared" si="1"/>
        <v>15</v>
      </c>
      <c r="G1677" s="3">
        <f t="shared" si="2"/>
        <v>25</v>
      </c>
      <c r="H1677" s="3" t="s">
        <v>237</v>
      </c>
      <c r="I1677" s="3" t="s">
        <v>57</v>
      </c>
      <c r="J1677" s="3" t="s">
        <v>32497</v>
      </c>
      <c r="K1677" s="3" t="s">
        <v>9532</v>
      </c>
      <c r="L1677" s="3"/>
      <c r="M1677" s="3" t="s">
        <v>27</v>
      </c>
    </row>
    <row r="1678" ht="21.75" customHeight="1">
      <c r="A1678" s="3" t="s">
        <v>2654</v>
      </c>
      <c r="B1678" s="3" t="s">
        <v>18139</v>
      </c>
      <c r="C1678" s="3" t="s">
        <v>30</v>
      </c>
      <c r="D1678" s="4" t="s">
        <v>19</v>
      </c>
      <c r="E1678" s="3" t="s">
        <v>20</v>
      </c>
      <c r="F1678" s="3">
        <f t="shared" si="1"/>
        <v>15</v>
      </c>
      <c r="G1678" s="3">
        <f t="shared" si="2"/>
        <v>20</v>
      </c>
      <c r="H1678" s="3" t="s">
        <v>132</v>
      </c>
      <c r="I1678" s="3" t="s">
        <v>23</v>
      </c>
      <c r="J1678" s="3" t="s">
        <v>32502</v>
      </c>
      <c r="K1678" s="3" t="s">
        <v>18144</v>
      </c>
      <c r="L1678" s="3"/>
      <c r="M1678" s="3" t="s">
        <v>35</v>
      </c>
    </row>
    <row r="1679" ht="21.75" customHeight="1">
      <c r="A1679" s="3" t="s">
        <v>24340</v>
      </c>
      <c r="B1679" s="3" t="s">
        <v>6162</v>
      </c>
      <c r="C1679" s="3" t="s">
        <v>30</v>
      </c>
      <c r="D1679" s="4" t="s">
        <v>19</v>
      </c>
      <c r="E1679" s="3" t="s">
        <v>20</v>
      </c>
      <c r="F1679" s="3">
        <f t="shared" si="1"/>
        <v>15</v>
      </c>
      <c r="G1679" s="3">
        <f t="shared" si="2"/>
        <v>22</v>
      </c>
      <c r="H1679" s="3" t="s">
        <v>6972</v>
      </c>
      <c r="I1679" s="3" t="s">
        <v>23</v>
      </c>
      <c r="J1679" s="3" t="s">
        <v>24344</v>
      </c>
      <c r="K1679" s="3" t="s">
        <v>6165</v>
      </c>
      <c r="L1679" s="3"/>
      <c r="M1679" s="3" t="s">
        <v>35</v>
      </c>
    </row>
    <row r="1680" ht="21.75" customHeight="1">
      <c r="A1680" s="3" t="s">
        <v>28</v>
      </c>
      <c r="B1680" s="3" t="s">
        <v>2614</v>
      </c>
      <c r="C1680" s="3" t="s">
        <v>30</v>
      </c>
      <c r="D1680" s="4" t="s">
        <v>19</v>
      </c>
      <c r="E1680" s="3" t="s">
        <v>20</v>
      </c>
      <c r="F1680" s="3">
        <f t="shared" si="1"/>
        <v>15</v>
      </c>
      <c r="G1680" s="3">
        <f t="shared" si="2"/>
        <v>20</v>
      </c>
      <c r="H1680" s="3" t="s">
        <v>132</v>
      </c>
      <c r="I1680" s="3" t="s">
        <v>57</v>
      </c>
      <c r="J1680" s="3" t="s">
        <v>24357</v>
      </c>
      <c r="K1680" s="3" t="s">
        <v>166</v>
      </c>
      <c r="L1680" s="3"/>
      <c r="M1680" s="3" t="s">
        <v>257</v>
      </c>
    </row>
    <row r="1681" ht="21.75" customHeight="1">
      <c r="A1681" s="3" t="s">
        <v>2049</v>
      </c>
      <c r="B1681" s="3" t="s">
        <v>401</v>
      </c>
      <c r="C1681" s="3" t="s">
        <v>30</v>
      </c>
      <c r="D1681" s="4" t="s">
        <v>19</v>
      </c>
      <c r="E1681" s="3" t="s">
        <v>20</v>
      </c>
      <c r="F1681" s="3">
        <f t="shared" si="1"/>
        <v>15</v>
      </c>
      <c r="G1681" s="3">
        <f t="shared" si="2"/>
        <v>20</v>
      </c>
      <c r="H1681" s="3" t="s">
        <v>132</v>
      </c>
      <c r="I1681" s="3" t="s">
        <v>57</v>
      </c>
      <c r="J1681" s="3" t="s">
        <v>24325</v>
      </c>
      <c r="K1681" s="3" t="s">
        <v>24323</v>
      </c>
      <c r="L1681" s="3"/>
      <c r="M1681" s="3" t="s">
        <v>35</v>
      </c>
    </row>
    <row r="1682" ht="21.75" customHeight="1">
      <c r="A1682" s="3" t="s">
        <v>32509</v>
      </c>
      <c r="B1682" s="3" t="s">
        <v>5083</v>
      </c>
      <c r="C1682" s="3" t="s">
        <v>30</v>
      </c>
      <c r="D1682" s="4" t="s">
        <v>19</v>
      </c>
      <c r="E1682" s="3" t="s">
        <v>127</v>
      </c>
      <c r="F1682" s="3">
        <f t="shared" si="1"/>
        <v>15</v>
      </c>
      <c r="G1682" s="3">
        <f t="shared" si="2"/>
        <v>20</v>
      </c>
      <c r="H1682" s="3" t="s">
        <v>132</v>
      </c>
      <c r="I1682" s="3" t="s">
        <v>69</v>
      </c>
      <c r="J1682" s="3" t="s">
        <v>32511</v>
      </c>
      <c r="K1682" s="3" t="s">
        <v>23018</v>
      </c>
      <c r="L1682" s="3"/>
      <c r="M1682" s="3" t="s">
        <v>159</v>
      </c>
    </row>
    <row r="1683" ht="21.75" customHeight="1">
      <c r="A1683" s="3" t="s">
        <v>24359</v>
      </c>
      <c r="B1683" s="3" t="s">
        <v>24360</v>
      </c>
      <c r="C1683" s="3" t="s">
        <v>30</v>
      </c>
      <c r="D1683" s="4" t="s">
        <v>19</v>
      </c>
      <c r="E1683" s="3" t="s">
        <v>20</v>
      </c>
      <c r="F1683" s="3">
        <f t="shared" si="1"/>
        <v>15</v>
      </c>
      <c r="G1683" s="3">
        <f t="shared" si="2"/>
        <v>20</v>
      </c>
      <c r="H1683" s="3" t="s">
        <v>132</v>
      </c>
      <c r="I1683" s="3" t="s">
        <v>57</v>
      </c>
      <c r="J1683" s="3" t="s">
        <v>24365</v>
      </c>
      <c r="K1683" s="3" t="s">
        <v>24364</v>
      </c>
      <c r="L1683" s="3"/>
      <c r="M1683" s="3" t="s">
        <v>159</v>
      </c>
    </row>
    <row r="1684" ht="21.75" customHeight="1">
      <c r="A1684" s="3" t="s">
        <v>5663</v>
      </c>
      <c r="B1684" s="3" t="s">
        <v>1811</v>
      </c>
      <c r="C1684" s="3" t="s">
        <v>30</v>
      </c>
      <c r="D1684" s="4" t="s">
        <v>19</v>
      </c>
      <c r="E1684" s="3" t="s">
        <v>21</v>
      </c>
      <c r="F1684" s="3">
        <f t="shared" si="1"/>
        <v>15</v>
      </c>
      <c r="G1684" s="3">
        <f t="shared" si="2"/>
        <v>25</v>
      </c>
      <c r="H1684" s="3" t="s">
        <v>237</v>
      </c>
      <c r="I1684" s="3" t="s">
        <v>57</v>
      </c>
      <c r="J1684" s="3" t="s">
        <v>32519</v>
      </c>
      <c r="K1684" s="3" t="s">
        <v>32520</v>
      </c>
      <c r="L1684" s="3"/>
      <c r="M1684" s="3" t="s">
        <v>41</v>
      </c>
    </row>
    <row r="1685" ht="21.75" customHeight="1">
      <c r="A1685" s="3" t="s">
        <v>25135</v>
      </c>
      <c r="B1685" s="3" t="s">
        <v>11098</v>
      </c>
      <c r="C1685" s="3" t="s">
        <v>30</v>
      </c>
      <c r="D1685" s="4" t="s">
        <v>19</v>
      </c>
      <c r="E1685" s="3" t="s">
        <v>21</v>
      </c>
      <c r="F1685" s="3">
        <f t="shared" si="1"/>
        <v>15</v>
      </c>
      <c r="G1685" s="3">
        <f t="shared" si="2"/>
        <v>20</v>
      </c>
      <c r="H1685" s="3" t="s">
        <v>132</v>
      </c>
      <c r="I1685" s="3" t="s">
        <v>23</v>
      </c>
      <c r="J1685" s="3" t="s">
        <v>32521</v>
      </c>
      <c r="K1685" s="3" t="s">
        <v>17453</v>
      </c>
      <c r="L1685" s="3"/>
      <c r="M1685" s="3" t="s">
        <v>35</v>
      </c>
    </row>
    <row r="1686" ht="21.75" customHeight="1">
      <c r="A1686" s="3" t="s">
        <v>32522</v>
      </c>
      <c r="B1686" s="3" t="s">
        <v>11674</v>
      </c>
      <c r="C1686" s="3" t="s">
        <v>30</v>
      </c>
      <c r="D1686" s="4" t="s">
        <v>19</v>
      </c>
      <c r="E1686" s="3" t="s">
        <v>21</v>
      </c>
      <c r="F1686" s="3">
        <f t="shared" si="1"/>
        <v>15</v>
      </c>
      <c r="G1686" s="3">
        <f t="shared" si="2"/>
        <v>20</v>
      </c>
      <c r="H1686" s="3" t="s">
        <v>132</v>
      </c>
      <c r="I1686" s="3" t="s">
        <v>23</v>
      </c>
      <c r="J1686" s="3" t="s">
        <v>32523</v>
      </c>
      <c r="K1686" s="3" t="s">
        <v>32525</v>
      </c>
      <c r="L1686" s="3"/>
      <c r="M1686" s="3" t="s">
        <v>27</v>
      </c>
    </row>
    <row r="1687" ht="21.75" customHeight="1">
      <c r="A1687" s="3" t="s">
        <v>3314</v>
      </c>
      <c r="B1687" s="3" t="s">
        <v>19432</v>
      </c>
      <c r="C1687" s="3" t="s">
        <v>17</v>
      </c>
      <c r="D1687" s="4" t="s">
        <v>19</v>
      </c>
      <c r="E1687" s="3" t="s">
        <v>20</v>
      </c>
      <c r="F1687" s="3">
        <f t="shared" si="1"/>
        <v>16</v>
      </c>
      <c r="G1687" s="3">
        <f t="shared" si="2"/>
        <v>28</v>
      </c>
      <c r="H1687" s="3" t="s">
        <v>24753</v>
      </c>
      <c r="I1687" s="3" t="s">
        <v>57</v>
      </c>
      <c r="J1687" s="3" t="s">
        <v>32529</v>
      </c>
      <c r="K1687" s="3" t="s">
        <v>19441</v>
      </c>
      <c r="L1687" s="3"/>
      <c r="M1687" s="3" t="s">
        <v>35</v>
      </c>
    </row>
    <row r="1688" ht="21.75" customHeight="1">
      <c r="A1688" s="3" t="s">
        <v>32530</v>
      </c>
      <c r="B1688" s="3" t="s">
        <v>1597</v>
      </c>
      <c r="C1688" s="3" t="s">
        <v>17</v>
      </c>
      <c r="D1688" s="4" t="s">
        <v>19</v>
      </c>
      <c r="E1688" s="3" t="s">
        <v>20</v>
      </c>
      <c r="F1688" s="3">
        <f t="shared" si="1"/>
        <v>16</v>
      </c>
      <c r="G1688" s="3">
        <f t="shared" si="2"/>
        <v>32</v>
      </c>
      <c r="H1688" s="3" t="s">
        <v>12186</v>
      </c>
      <c r="I1688" s="3" t="s">
        <v>23</v>
      </c>
      <c r="J1688" s="3" t="s">
        <v>32535</v>
      </c>
      <c r="K1688" s="3" t="s">
        <v>1559</v>
      </c>
      <c r="L1688" s="3"/>
      <c r="M1688" s="3" t="s">
        <v>35</v>
      </c>
    </row>
    <row r="1689" ht="21.75" customHeight="1">
      <c r="A1689" s="3" t="s">
        <v>28</v>
      </c>
      <c r="B1689" s="3" t="s">
        <v>32536</v>
      </c>
      <c r="C1689" s="3" t="s">
        <v>17</v>
      </c>
      <c r="D1689" s="4" t="s">
        <v>19</v>
      </c>
      <c r="E1689" s="3" t="s">
        <v>20</v>
      </c>
      <c r="F1689" s="3">
        <f t="shared" si="1"/>
        <v>16</v>
      </c>
      <c r="G1689" s="3">
        <f t="shared" si="2"/>
        <v>22</v>
      </c>
      <c r="H1689" s="3" t="s">
        <v>24728</v>
      </c>
      <c r="I1689" s="3" t="s">
        <v>23</v>
      </c>
      <c r="J1689" s="3" t="s">
        <v>32539</v>
      </c>
      <c r="K1689" s="3" t="s">
        <v>5237</v>
      </c>
      <c r="L1689" s="3"/>
      <c r="M1689" s="3" t="s">
        <v>35</v>
      </c>
    </row>
    <row r="1690" ht="21.75" customHeight="1">
      <c r="A1690" s="3" t="s">
        <v>24726</v>
      </c>
      <c r="B1690" s="3" t="s">
        <v>614</v>
      </c>
      <c r="C1690" s="3" t="s">
        <v>17</v>
      </c>
      <c r="D1690" s="4" t="s">
        <v>19</v>
      </c>
      <c r="E1690" s="3" t="s">
        <v>20</v>
      </c>
      <c r="F1690" s="3">
        <f t="shared" si="1"/>
        <v>16</v>
      </c>
      <c r="G1690" s="3">
        <f t="shared" si="2"/>
        <v>22</v>
      </c>
      <c r="H1690" s="3" t="s">
        <v>24728</v>
      </c>
      <c r="I1690" s="3" t="s">
        <v>57</v>
      </c>
      <c r="J1690" s="3" t="s">
        <v>24730</v>
      </c>
      <c r="K1690" s="3" t="s">
        <v>24729</v>
      </c>
      <c r="L1690" s="3"/>
      <c r="M1690" s="3" t="s">
        <v>27</v>
      </c>
    </row>
    <row r="1691" ht="21.75" customHeight="1">
      <c r="A1691" s="3" t="s">
        <v>14726</v>
      </c>
      <c r="B1691" s="3" t="s">
        <v>32542</v>
      </c>
      <c r="C1691" s="3" t="s">
        <v>17</v>
      </c>
      <c r="D1691" s="4" t="s">
        <v>19</v>
      </c>
      <c r="E1691" s="3" t="s">
        <v>20</v>
      </c>
      <c r="F1691" s="3">
        <f t="shared" si="1"/>
        <v>16</v>
      </c>
      <c r="G1691" s="3">
        <f t="shared" si="2"/>
        <v>22</v>
      </c>
      <c r="H1691" s="3" t="s">
        <v>24728</v>
      </c>
      <c r="I1691" s="3" t="s">
        <v>23</v>
      </c>
      <c r="J1691" s="3" t="s">
        <v>32548</v>
      </c>
      <c r="K1691" s="3" t="s">
        <v>32549</v>
      </c>
      <c r="L1691" s="3"/>
      <c r="M1691" s="3" t="s">
        <v>35</v>
      </c>
    </row>
    <row r="1692" ht="21.75" customHeight="1">
      <c r="A1692" s="3" t="s">
        <v>32550</v>
      </c>
      <c r="B1692" s="3" t="s">
        <v>26233</v>
      </c>
      <c r="C1692" s="3" t="s">
        <v>17</v>
      </c>
      <c r="D1692" s="4" t="s">
        <v>19</v>
      </c>
      <c r="E1692" s="3" t="s">
        <v>20</v>
      </c>
      <c r="F1692" s="3">
        <f t="shared" si="1"/>
        <v>16</v>
      </c>
      <c r="G1692" s="3">
        <f t="shared" si="2"/>
        <v>32</v>
      </c>
      <c r="H1692" s="3" t="s">
        <v>12186</v>
      </c>
      <c r="I1692" s="3" t="s">
        <v>69</v>
      </c>
      <c r="J1692" s="3" t="s">
        <v>32557</v>
      </c>
      <c r="K1692" s="3" t="s">
        <v>32558</v>
      </c>
      <c r="L1692" s="3"/>
      <c r="M1692" s="3" t="s">
        <v>257</v>
      </c>
    </row>
    <row r="1693" ht="21.75" customHeight="1">
      <c r="A1693" s="3" t="s">
        <v>5879</v>
      </c>
      <c r="B1693" s="3" t="s">
        <v>30090</v>
      </c>
      <c r="C1693" s="3" t="s">
        <v>165</v>
      </c>
      <c r="D1693" s="4" t="s">
        <v>19</v>
      </c>
      <c r="E1693" s="3" t="s">
        <v>20</v>
      </c>
      <c r="F1693" s="3">
        <f t="shared" si="1"/>
        <v>16</v>
      </c>
      <c r="G1693" s="3">
        <f t="shared" si="2"/>
        <v>22</v>
      </c>
      <c r="H1693" s="3" t="s">
        <v>24728</v>
      </c>
      <c r="I1693" s="3" t="s">
        <v>57</v>
      </c>
      <c r="J1693" s="3" t="s">
        <v>32567</v>
      </c>
      <c r="K1693" s="3" t="s">
        <v>32569</v>
      </c>
      <c r="L1693" s="3"/>
      <c r="M1693" s="3" t="s">
        <v>27</v>
      </c>
    </row>
    <row r="1694" ht="21.75" customHeight="1">
      <c r="A1694" s="3" t="s">
        <v>12268</v>
      </c>
      <c r="B1694" s="3" t="s">
        <v>15272</v>
      </c>
      <c r="C1694" s="3" t="s">
        <v>165</v>
      </c>
      <c r="D1694" s="4" t="s">
        <v>19</v>
      </c>
      <c r="E1694" s="3" t="s">
        <v>20</v>
      </c>
      <c r="F1694" s="3">
        <f t="shared" si="1"/>
        <v>16</v>
      </c>
      <c r="G1694" s="3">
        <f t="shared" si="2"/>
        <v>25</v>
      </c>
      <c r="H1694" s="3" t="s">
        <v>12197</v>
      </c>
      <c r="I1694" s="3" t="s">
        <v>57</v>
      </c>
      <c r="J1694" s="3" t="s">
        <v>24746</v>
      </c>
      <c r="K1694" s="3" t="s">
        <v>24743</v>
      </c>
      <c r="L1694" s="3"/>
      <c r="M1694" s="3" t="s">
        <v>35</v>
      </c>
    </row>
    <row r="1695" ht="21.75" customHeight="1">
      <c r="A1695" s="3" t="s">
        <v>24748</v>
      </c>
      <c r="B1695" s="3" t="s">
        <v>12936</v>
      </c>
      <c r="C1695" s="3" t="s">
        <v>165</v>
      </c>
      <c r="D1695" s="4" t="s">
        <v>19</v>
      </c>
      <c r="E1695" s="3" t="s">
        <v>20</v>
      </c>
      <c r="F1695" s="3">
        <f t="shared" si="1"/>
        <v>16</v>
      </c>
      <c r="G1695" s="3">
        <f t="shared" si="2"/>
        <v>20</v>
      </c>
      <c r="H1695" s="3" t="s">
        <v>24749</v>
      </c>
      <c r="I1695" s="3" t="s">
        <v>23</v>
      </c>
      <c r="J1695" s="3" t="s">
        <v>24751</v>
      </c>
      <c r="K1695" s="3" t="s">
        <v>24750</v>
      </c>
      <c r="L1695" s="3"/>
      <c r="M1695" s="3" t="s">
        <v>27</v>
      </c>
    </row>
    <row r="1696" ht="21.75" customHeight="1">
      <c r="A1696" s="3" t="s">
        <v>601</v>
      </c>
      <c r="B1696" s="3" t="s">
        <v>30537</v>
      </c>
      <c r="C1696" s="3" t="s">
        <v>165</v>
      </c>
      <c r="D1696" s="4" t="s">
        <v>19</v>
      </c>
      <c r="E1696" s="3" t="s">
        <v>21</v>
      </c>
      <c r="F1696" s="3">
        <f t="shared" si="1"/>
        <v>16</v>
      </c>
      <c r="G1696" s="3">
        <f t="shared" si="2"/>
        <v>21</v>
      </c>
      <c r="H1696" s="3" t="s">
        <v>32589</v>
      </c>
      <c r="I1696" s="3" t="s">
        <v>69</v>
      </c>
      <c r="J1696" s="3" t="s">
        <v>32591</v>
      </c>
      <c r="K1696" s="3" t="s">
        <v>32592</v>
      </c>
      <c r="L1696" s="3"/>
      <c r="M1696" s="3" t="s">
        <v>41</v>
      </c>
    </row>
    <row r="1697" ht="21.75" customHeight="1">
      <c r="A1697" s="3" t="s">
        <v>4666</v>
      </c>
      <c r="B1697" s="3" t="s">
        <v>32595</v>
      </c>
      <c r="C1697" s="3" t="s">
        <v>165</v>
      </c>
      <c r="D1697" s="4" t="s">
        <v>19</v>
      </c>
      <c r="E1697" s="3" t="s">
        <v>21</v>
      </c>
      <c r="F1697" s="3">
        <f t="shared" si="1"/>
        <v>16</v>
      </c>
      <c r="G1697" s="3">
        <f t="shared" si="2"/>
        <v>21</v>
      </c>
      <c r="H1697" s="3" t="s">
        <v>32589</v>
      </c>
      <c r="I1697" s="3" t="s">
        <v>69</v>
      </c>
      <c r="J1697" s="3" t="s">
        <v>32598</v>
      </c>
      <c r="K1697" s="3" t="s">
        <v>32600</v>
      </c>
      <c r="L1697" s="3"/>
      <c r="M1697" s="3" t="s">
        <v>250</v>
      </c>
    </row>
    <row r="1698" ht="21.75" customHeight="1">
      <c r="A1698" s="3" t="s">
        <v>32603</v>
      </c>
      <c r="B1698" s="3" t="s">
        <v>22117</v>
      </c>
      <c r="C1698" s="3" t="s">
        <v>165</v>
      </c>
      <c r="D1698" s="4" t="s">
        <v>19</v>
      </c>
      <c r="E1698" s="3" t="s">
        <v>21</v>
      </c>
      <c r="F1698" s="3">
        <f t="shared" si="1"/>
        <v>16</v>
      </c>
      <c r="G1698" s="3">
        <f t="shared" si="2"/>
        <v>32</v>
      </c>
      <c r="H1698" s="3" t="s">
        <v>12186</v>
      </c>
      <c r="I1698" s="3" t="s">
        <v>57</v>
      </c>
      <c r="J1698" s="3" t="s">
        <v>32608</v>
      </c>
      <c r="K1698" s="3" t="s">
        <v>11739</v>
      </c>
      <c r="L1698" s="3"/>
      <c r="M1698" s="3" t="s">
        <v>159</v>
      </c>
    </row>
    <row r="1699" ht="21.75" customHeight="1">
      <c r="A1699" s="3" t="s">
        <v>32610</v>
      </c>
      <c r="B1699" s="3" t="s">
        <v>14702</v>
      </c>
      <c r="C1699" s="3" t="s">
        <v>165</v>
      </c>
      <c r="D1699" s="4" t="s">
        <v>19</v>
      </c>
      <c r="E1699" s="3" t="s">
        <v>21</v>
      </c>
      <c r="F1699" s="3">
        <f t="shared" si="1"/>
        <v>16</v>
      </c>
      <c r="G1699" s="3">
        <f t="shared" si="2"/>
        <v>28</v>
      </c>
      <c r="H1699" s="3" t="s">
        <v>24753</v>
      </c>
      <c r="I1699" s="3" t="s">
        <v>23</v>
      </c>
      <c r="J1699" s="3" t="s">
        <v>32616</v>
      </c>
      <c r="K1699" s="3" t="s">
        <v>5237</v>
      </c>
      <c r="L1699" s="3"/>
      <c r="M1699" s="3" t="s">
        <v>41</v>
      </c>
    </row>
    <row r="1700" ht="21.75" customHeight="1">
      <c r="A1700" s="3" t="s">
        <v>32620</v>
      </c>
      <c r="B1700" s="3" t="s">
        <v>16390</v>
      </c>
      <c r="C1700" s="3" t="s">
        <v>165</v>
      </c>
      <c r="D1700" s="4" t="s">
        <v>19</v>
      </c>
      <c r="E1700" s="3" t="s">
        <v>20</v>
      </c>
      <c r="F1700" s="3">
        <f t="shared" si="1"/>
        <v>16</v>
      </c>
      <c r="G1700" s="3">
        <f t="shared" si="2"/>
        <v>30</v>
      </c>
      <c r="H1700" s="3" t="s">
        <v>24735</v>
      </c>
      <c r="I1700" s="3" t="s">
        <v>23</v>
      </c>
      <c r="J1700" s="3" t="s">
        <v>32624</v>
      </c>
      <c r="K1700" s="3" t="s">
        <v>16396</v>
      </c>
      <c r="L1700" s="3"/>
      <c r="M1700" s="3" t="s">
        <v>41</v>
      </c>
    </row>
    <row r="1701" ht="21.75" customHeight="1">
      <c r="A1701" s="3" t="s">
        <v>32625</v>
      </c>
      <c r="B1701" s="3" t="s">
        <v>5295</v>
      </c>
      <c r="C1701" s="3" t="s">
        <v>18</v>
      </c>
      <c r="D1701" s="4" t="s">
        <v>19</v>
      </c>
      <c r="E1701" s="3" t="s">
        <v>20</v>
      </c>
      <c r="F1701" s="3">
        <f t="shared" si="1"/>
        <v>16</v>
      </c>
      <c r="G1701" s="3">
        <f t="shared" si="2"/>
        <v>23</v>
      </c>
      <c r="H1701" s="3" t="s">
        <v>12387</v>
      </c>
      <c r="I1701" s="3" t="s">
        <v>57</v>
      </c>
      <c r="J1701" s="3" t="s">
        <v>5302</v>
      </c>
      <c r="K1701" s="3" t="s">
        <v>3627</v>
      </c>
      <c r="L1701" s="3" t="s">
        <v>32629</v>
      </c>
      <c r="M1701" s="3" t="s">
        <v>159</v>
      </c>
    </row>
    <row r="1702" ht="21.75" customHeight="1">
      <c r="A1702" s="3" t="s">
        <v>17478</v>
      </c>
      <c r="B1702" s="3" t="s">
        <v>5295</v>
      </c>
      <c r="C1702" s="3" t="s">
        <v>18</v>
      </c>
      <c r="D1702" s="4" t="s">
        <v>19</v>
      </c>
      <c r="E1702" s="3" t="s">
        <v>20</v>
      </c>
      <c r="F1702" s="3">
        <f t="shared" si="1"/>
        <v>16</v>
      </c>
      <c r="G1702" s="3">
        <f t="shared" si="2"/>
        <v>23</v>
      </c>
      <c r="H1702" s="3" t="s">
        <v>12387</v>
      </c>
      <c r="I1702" s="3" t="s">
        <v>57</v>
      </c>
      <c r="J1702" s="3" t="s">
        <v>5302</v>
      </c>
      <c r="K1702" s="3" t="s">
        <v>3627</v>
      </c>
      <c r="L1702" s="3" t="s">
        <v>32631</v>
      </c>
      <c r="M1702" s="3" t="s">
        <v>159</v>
      </c>
    </row>
    <row r="1703" ht="21.75" customHeight="1">
      <c r="A1703" s="3" t="s">
        <v>24783</v>
      </c>
      <c r="B1703" s="3" t="s">
        <v>5295</v>
      </c>
      <c r="C1703" s="3" t="s">
        <v>18</v>
      </c>
      <c r="D1703" s="4" t="s">
        <v>19</v>
      </c>
      <c r="E1703" s="3" t="s">
        <v>20</v>
      </c>
      <c r="F1703" s="3">
        <f t="shared" si="1"/>
        <v>16</v>
      </c>
      <c r="G1703" s="3">
        <f t="shared" si="2"/>
        <v>23</v>
      </c>
      <c r="H1703" s="3" t="s">
        <v>12387</v>
      </c>
      <c r="I1703" s="3" t="s">
        <v>69</v>
      </c>
      <c r="J1703" s="3" t="s">
        <v>5302</v>
      </c>
      <c r="K1703" s="3" t="s">
        <v>32636</v>
      </c>
      <c r="L1703" s="3" t="s">
        <v>24790</v>
      </c>
      <c r="M1703" s="3" t="s">
        <v>159</v>
      </c>
    </row>
    <row r="1704" ht="21.75" customHeight="1">
      <c r="A1704" s="3" t="s">
        <v>32639</v>
      </c>
      <c r="B1704" s="3" t="s">
        <v>933</v>
      </c>
      <c r="C1704" s="3" t="s">
        <v>18</v>
      </c>
      <c r="D1704" s="4" t="s">
        <v>19</v>
      </c>
      <c r="E1704" s="3" t="s">
        <v>20</v>
      </c>
      <c r="F1704" s="3">
        <f t="shared" si="1"/>
        <v>16</v>
      </c>
      <c r="G1704" s="3">
        <f t="shared" si="2"/>
        <v>18</v>
      </c>
      <c r="H1704" s="3" t="s">
        <v>1103</v>
      </c>
      <c r="I1704" s="3" t="s">
        <v>57</v>
      </c>
      <c r="J1704" s="3" t="s">
        <v>38</v>
      </c>
      <c r="K1704" s="3" t="s">
        <v>15473</v>
      </c>
      <c r="L1704" s="3" t="s">
        <v>32650</v>
      </c>
      <c r="M1704" s="3" t="s">
        <v>27</v>
      </c>
    </row>
    <row r="1705" ht="21.75" customHeight="1">
      <c r="A1705" s="3" t="s">
        <v>32652</v>
      </c>
      <c r="B1705" s="3" t="s">
        <v>7977</v>
      </c>
      <c r="C1705" s="3" t="s">
        <v>18</v>
      </c>
      <c r="D1705" s="4" t="s">
        <v>19</v>
      </c>
      <c r="E1705" s="3" t="s">
        <v>20</v>
      </c>
      <c r="F1705" s="3">
        <f t="shared" si="1"/>
        <v>16</v>
      </c>
      <c r="G1705" s="3">
        <f t="shared" si="2"/>
        <v>20</v>
      </c>
      <c r="H1705" s="3" t="s">
        <v>24749</v>
      </c>
      <c r="I1705" s="3" t="s">
        <v>23</v>
      </c>
      <c r="J1705" s="3" t="s">
        <v>58</v>
      </c>
      <c r="K1705" s="3" t="s">
        <v>32656</v>
      </c>
      <c r="L1705" s="3" t="s">
        <v>32658</v>
      </c>
      <c r="M1705" s="3" t="s">
        <v>35</v>
      </c>
    </row>
    <row r="1706" ht="21.75" customHeight="1">
      <c r="A1706" s="3" t="s">
        <v>32659</v>
      </c>
      <c r="B1706" s="3" t="s">
        <v>7977</v>
      </c>
      <c r="C1706" s="3" t="s">
        <v>18</v>
      </c>
      <c r="D1706" s="4" t="s">
        <v>19</v>
      </c>
      <c r="E1706" s="3" t="s">
        <v>20</v>
      </c>
      <c r="F1706" s="3">
        <f t="shared" si="1"/>
        <v>16</v>
      </c>
      <c r="G1706" s="3">
        <f t="shared" si="2"/>
        <v>20</v>
      </c>
      <c r="H1706" s="3" t="s">
        <v>24749</v>
      </c>
      <c r="I1706" s="3" t="s">
        <v>23</v>
      </c>
      <c r="J1706" s="3" t="s">
        <v>58</v>
      </c>
      <c r="K1706" s="3" t="s">
        <v>32662</v>
      </c>
      <c r="L1706" s="3" t="s">
        <v>32663</v>
      </c>
      <c r="M1706" s="3" t="s">
        <v>35</v>
      </c>
    </row>
    <row r="1707" ht="21.75" customHeight="1">
      <c r="A1707" s="3" t="s">
        <v>642</v>
      </c>
      <c r="B1707" s="3" t="s">
        <v>24816</v>
      </c>
      <c r="C1707" s="3" t="s">
        <v>30</v>
      </c>
      <c r="D1707" s="4" t="s">
        <v>19</v>
      </c>
      <c r="E1707" s="3" t="s">
        <v>20</v>
      </c>
      <c r="F1707" s="3">
        <f t="shared" si="1"/>
        <v>16</v>
      </c>
      <c r="G1707" s="3">
        <f t="shared" si="2"/>
        <v>32</v>
      </c>
      <c r="H1707" s="3" t="s">
        <v>12186</v>
      </c>
      <c r="I1707" s="3" t="s">
        <v>57</v>
      </c>
      <c r="J1707" s="3" t="s">
        <v>32668</v>
      </c>
      <c r="K1707" s="3" t="s">
        <v>166</v>
      </c>
      <c r="L1707" s="3"/>
      <c r="M1707" s="3" t="s">
        <v>257</v>
      </c>
    </row>
    <row r="1708" ht="21.75" customHeight="1">
      <c r="A1708" s="3" t="s">
        <v>9973</v>
      </c>
      <c r="B1708" s="3" t="s">
        <v>10143</v>
      </c>
      <c r="C1708" s="3" t="s">
        <v>30</v>
      </c>
      <c r="D1708" s="4" t="s">
        <v>19</v>
      </c>
      <c r="E1708" s="3" t="s">
        <v>21</v>
      </c>
      <c r="F1708" s="3">
        <f t="shared" si="1"/>
        <v>16</v>
      </c>
      <c r="G1708" s="3">
        <f t="shared" si="2"/>
        <v>22</v>
      </c>
      <c r="H1708" s="3" t="s">
        <v>24728</v>
      </c>
      <c r="I1708" s="3" t="s">
        <v>57</v>
      </c>
      <c r="J1708" s="3" t="s">
        <v>32672</v>
      </c>
      <c r="K1708" s="3" t="s">
        <v>10149</v>
      </c>
      <c r="L1708" s="3"/>
      <c r="M1708" s="3" t="s">
        <v>35</v>
      </c>
    </row>
    <row r="1709" ht="21.75" customHeight="1">
      <c r="A1709" s="3" t="s">
        <v>32673</v>
      </c>
      <c r="B1709" s="3" t="s">
        <v>19432</v>
      </c>
      <c r="C1709" s="3" t="s">
        <v>17</v>
      </c>
      <c r="D1709" s="4" t="s">
        <v>19</v>
      </c>
      <c r="E1709" s="3" t="s">
        <v>20</v>
      </c>
      <c r="F1709" s="3">
        <f t="shared" si="1"/>
        <v>17</v>
      </c>
      <c r="G1709" s="3">
        <f t="shared" si="2"/>
        <v>25</v>
      </c>
      <c r="H1709" s="3" t="s">
        <v>4928</v>
      </c>
      <c r="I1709" s="3" t="s">
        <v>57</v>
      </c>
      <c r="J1709" s="3" t="s">
        <v>32675</v>
      </c>
      <c r="K1709" s="3" t="s">
        <v>32676</v>
      </c>
      <c r="L1709" s="3"/>
      <c r="M1709" s="3" t="s">
        <v>35</v>
      </c>
    </row>
    <row r="1710" ht="21.75" customHeight="1">
      <c r="A1710" s="3" t="s">
        <v>12408</v>
      </c>
      <c r="B1710" s="3" t="s">
        <v>32678</v>
      </c>
      <c r="C1710" s="3" t="s">
        <v>17</v>
      </c>
      <c r="D1710" s="4" t="s">
        <v>19</v>
      </c>
      <c r="E1710" s="3" t="s">
        <v>20</v>
      </c>
      <c r="F1710" s="3">
        <f t="shared" si="1"/>
        <v>17</v>
      </c>
      <c r="G1710" s="3">
        <f t="shared" si="2"/>
        <v>30</v>
      </c>
      <c r="H1710" s="3" t="s">
        <v>32680</v>
      </c>
      <c r="I1710" s="3" t="s">
        <v>23</v>
      </c>
      <c r="J1710" s="3" t="s">
        <v>32683</v>
      </c>
      <c r="K1710" s="3" t="s">
        <v>32684</v>
      </c>
      <c r="L1710" s="3"/>
      <c r="M1710" s="3" t="s">
        <v>35</v>
      </c>
    </row>
    <row r="1711" ht="21.75" customHeight="1">
      <c r="A1711" s="3" t="s">
        <v>32685</v>
      </c>
      <c r="B1711" s="3" t="s">
        <v>2576</v>
      </c>
      <c r="C1711" s="3" t="s">
        <v>17</v>
      </c>
      <c r="D1711" s="4" t="s">
        <v>19</v>
      </c>
      <c r="E1711" s="3" t="s">
        <v>20</v>
      </c>
      <c r="F1711" s="3">
        <f t="shared" si="1"/>
        <v>17</v>
      </c>
      <c r="G1711" s="3">
        <f t="shared" si="2"/>
        <v>22</v>
      </c>
      <c r="H1711" s="3" t="s">
        <v>4848</v>
      </c>
      <c r="I1711" s="3" t="s">
        <v>23</v>
      </c>
      <c r="J1711" s="3" t="s">
        <v>32692</v>
      </c>
      <c r="K1711" s="3" t="s">
        <v>26469</v>
      </c>
      <c r="L1711" s="3"/>
      <c r="M1711" s="3" t="s">
        <v>159</v>
      </c>
    </row>
    <row r="1712" ht="21.75" customHeight="1">
      <c r="A1712" s="3" t="s">
        <v>5663</v>
      </c>
      <c r="B1712" s="3" t="s">
        <v>32694</v>
      </c>
      <c r="C1712" s="3" t="s">
        <v>17</v>
      </c>
      <c r="D1712" s="4" t="s">
        <v>19</v>
      </c>
      <c r="E1712" s="3" t="s">
        <v>20</v>
      </c>
      <c r="F1712" s="3">
        <f t="shared" si="1"/>
        <v>17</v>
      </c>
      <c r="G1712" s="3">
        <f t="shared" si="2"/>
        <v>21</v>
      </c>
      <c r="H1712" s="3" t="s">
        <v>32697</v>
      </c>
      <c r="I1712" s="3" t="s">
        <v>23</v>
      </c>
      <c r="J1712" s="3" t="s">
        <v>32700</v>
      </c>
      <c r="K1712" s="3" t="s">
        <v>616</v>
      </c>
      <c r="L1712" s="3"/>
      <c r="M1712" s="3" t="s">
        <v>35</v>
      </c>
    </row>
    <row r="1713" ht="21.75" customHeight="1">
      <c r="A1713" s="3" t="s">
        <v>32701</v>
      </c>
      <c r="B1713" s="3" t="s">
        <v>8416</v>
      </c>
      <c r="C1713" s="3" t="s">
        <v>165</v>
      </c>
      <c r="D1713" s="4" t="s">
        <v>19</v>
      </c>
      <c r="E1713" s="3" t="s">
        <v>20</v>
      </c>
      <c r="F1713" s="3">
        <f t="shared" si="1"/>
        <v>17</v>
      </c>
      <c r="G1713" s="3">
        <f t="shared" si="2"/>
        <v>19</v>
      </c>
      <c r="H1713" s="3" t="s">
        <v>32704</v>
      </c>
      <c r="I1713" s="3" t="s">
        <v>23</v>
      </c>
      <c r="J1713" s="3" t="s">
        <v>32706</v>
      </c>
      <c r="K1713" s="3" t="s">
        <v>8421</v>
      </c>
      <c r="L1713" s="3"/>
      <c r="M1713" s="3" t="s">
        <v>41</v>
      </c>
    </row>
    <row r="1714" ht="21.75" customHeight="1">
      <c r="A1714" s="3" t="s">
        <v>2654</v>
      </c>
      <c r="B1714" s="3" t="s">
        <v>32709</v>
      </c>
      <c r="C1714" s="3" t="s">
        <v>165</v>
      </c>
      <c r="D1714" s="4" t="s">
        <v>19</v>
      </c>
      <c r="E1714" s="3" t="s">
        <v>21</v>
      </c>
      <c r="F1714" s="3">
        <f t="shared" si="1"/>
        <v>17</v>
      </c>
      <c r="G1714" s="3">
        <f t="shared" si="2"/>
        <v>25</v>
      </c>
      <c r="H1714" s="3" t="s">
        <v>4928</v>
      </c>
      <c r="I1714" s="3" t="s">
        <v>23</v>
      </c>
      <c r="J1714" s="3" t="s">
        <v>32712</v>
      </c>
      <c r="K1714" s="3" t="s">
        <v>32713</v>
      </c>
      <c r="L1714" s="3"/>
      <c r="M1714" s="3" t="s">
        <v>159</v>
      </c>
    </row>
    <row r="1715" ht="21.75" customHeight="1">
      <c r="A1715" s="3" t="s">
        <v>2717</v>
      </c>
      <c r="B1715" s="3" t="s">
        <v>11402</v>
      </c>
      <c r="C1715" s="3" t="s">
        <v>18</v>
      </c>
      <c r="D1715" s="4" t="s">
        <v>19</v>
      </c>
      <c r="E1715" s="3" t="s">
        <v>20</v>
      </c>
      <c r="F1715" s="3">
        <f t="shared" si="1"/>
        <v>17</v>
      </c>
      <c r="G1715" s="3">
        <f t="shared" si="2"/>
        <v>25</v>
      </c>
      <c r="H1715" s="3" t="s">
        <v>4928</v>
      </c>
      <c r="I1715" s="3" t="s">
        <v>57</v>
      </c>
      <c r="J1715" s="3" t="s">
        <v>45</v>
      </c>
      <c r="K1715" s="3" t="s">
        <v>24863</v>
      </c>
      <c r="L1715" s="3" t="s">
        <v>24865</v>
      </c>
      <c r="M1715" s="3" t="s">
        <v>41</v>
      </c>
    </row>
    <row r="1716" ht="21.75" customHeight="1">
      <c r="A1716" s="3" t="s">
        <v>24852</v>
      </c>
      <c r="B1716" s="3" t="s">
        <v>11562</v>
      </c>
      <c r="C1716" s="3" t="s">
        <v>18</v>
      </c>
      <c r="D1716" s="4" t="s">
        <v>19</v>
      </c>
      <c r="E1716" s="3" t="s">
        <v>20</v>
      </c>
      <c r="F1716" s="3">
        <f t="shared" si="1"/>
        <v>17</v>
      </c>
      <c r="G1716" s="3">
        <f t="shared" si="2"/>
        <v>25</v>
      </c>
      <c r="H1716" s="3" t="s">
        <v>4928</v>
      </c>
      <c r="I1716" s="3" t="s">
        <v>23</v>
      </c>
      <c r="J1716" s="3" t="s">
        <v>70</v>
      </c>
      <c r="K1716" s="3" t="s">
        <v>24855</v>
      </c>
      <c r="L1716" s="3" t="s">
        <v>24858</v>
      </c>
      <c r="M1716" s="3" t="s">
        <v>27</v>
      </c>
    </row>
    <row r="1717" ht="21.75" customHeight="1">
      <c r="A1717" s="3" t="s">
        <v>32723</v>
      </c>
      <c r="B1717" s="3" t="s">
        <v>24130</v>
      </c>
      <c r="C1717" s="3" t="s">
        <v>18</v>
      </c>
      <c r="D1717" s="4" t="s">
        <v>19</v>
      </c>
      <c r="E1717" s="3" t="s">
        <v>20</v>
      </c>
      <c r="F1717" s="3">
        <f t="shared" si="1"/>
        <v>17</v>
      </c>
      <c r="G1717" s="3">
        <f t="shared" si="2"/>
        <v>23</v>
      </c>
      <c r="H1717" s="3" t="s">
        <v>24866</v>
      </c>
      <c r="I1717" s="3" t="s">
        <v>23</v>
      </c>
      <c r="J1717" s="3" t="s">
        <v>2912</v>
      </c>
      <c r="K1717" s="3" t="s">
        <v>32728</v>
      </c>
      <c r="L1717" s="3" t="s">
        <v>32730</v>
      </c>
      <c r="M1717" s="3" t="s">
        <v>35</v>
      </c>
    </row>
    <row r="1718" ht="21.75" customHeight="1">
      <c r="A1718" s="3" t="s">
        <v>32732</v>
      </c>
      <c r="B1718" s="3" t="s">
        <v>31894</v>
      </c>
      <c r="C1718" s="3" t="s">
        <v>18</v>
      </c>
      <c r="D1718" s="4" t="s">
        <v>19</v>
      </c>
      <c r="E1718" s="3" t="s">
        <v>20</v>
      </c>
      <c r="F1718" s="3">
        <f t="shared" si="1"/>
        <v>17</v>
      </c>
      <c r="G1718" s="3">
        <f t="shared" si="2"/>
        <v>30</v>
      </c>
      <c r="H1718" s="3" t="s">
        <v>32680</v>
      </c>
      <c r="I1718" s="3" t="s">
        <v>23</v>
      </c>
      <c r="J1718" s="3" t="s">
        <v>5470</v>
      </c>
      <c r="K1718" s="3" t="s">
        <v>29843</v>
      </c>
      <c r="L1718" s="3" t="s">
        <v>32740</v>
      </c>
      <c r="M1718" s="3" t="s">
        <v>35</v>
      </c>
    </row>
    <row r="1719" ht="21.75" customHeight="1">
      <c r="A1719" s="3" t="s">
        <v>5785</v>
      </c>
      <c r="B1719" s="3" t="s">
        <v>17137</v>
      </c>
      <c r="C1719" s="3" t="s">
        <v>18</v>
      </c>
      <c r="D1719" s="4" t="s">
        <v>19</v>
      </c>
      <c r="E1719" s="3" t="s">
        <v>21</v>
      </c>
      <c r="F1719" s="3">
        <f t="shared" si="1"/>
        <v>17</v>
      </c>
      <c r="G1719" s="3">
        <f t="shared" si="2"/>
        <v>20</v>
      </c>
      <c r="H1719" s="3" t="s">
        <v>11523</v>
      </c>
      <c r="I1719" s="3" t="s">
        <v>23</v>
      </c>
      <c r="J1719" s="3" t="s">
        <v>17142</v>
      </c>
      <c r="K1719" s="3" t="s">
        <v>15897</v>
      </c>
      <c r="L1719" s="3" t="s">
        <v>32750</v>
      </c>
      <c r="M1719" s="3" t="s">
        <v>35</v>
      </c>
    </row>
    <row r="1720" ht="21.75" customHeight="1">
      <c r="A1720" s="3" t="s">
        <v>2654</v>
      </c>
      <c r="B1720" s="3" t="s">
        <v>680</v>
      </c>
      <c r="C1720" s="3" t="s">
        <v>17</v>
      </c>
      <c r="D1720" s="4" t="s">
        <v>19</v>
      </c>
      <c r="E1720" s="3" t="s">
        <v>20</v>
      </c>
      <c r="F1720" s="3">
        <f t="shared" si="1"/>
        <v>18</v>
      </c>
      <c r="G1720" s="3">
        <f t="shared" si="2"/>
        <v>25</v>
      </c>
      <c r="H1720" s="3" t="s">
        <v>627</v>
      </c>
      <c r="I1720" s="3" t="s">
        <v>23</v>
      </c>
      <c r="J1720" s="3" t="s">
        <v>32756</v>
      </c>
      <c r="K1720" s="3" t="s">
        <v>24570</v>
      </c>
      <c r="L1720" s="3"/>
      <c r="M1720" s="3" t="s">
        <v>159</v>
      </c>
    </row>
    <row r="1721" ht="21.75" customHeight="1">
      <c r="A1721" s="3" t="s">
        <v>738</v>
      </c>
      <c r="B1721" s="3" t="s">
        <v>32757</v>
      </c>
      <c r="C1721" s="3" t="s">
        <v>17</v>
      </c>
      <c r="D1721" s="4" t="s">
        <v>19</v>
      </c>
      <c r="E1721" s="3" t="s">
        <v>20</v>
      </c>
      <c r="F1721" s="3">
        <f t="shared" si="1"/>
        <v>18</v>
      </c>
      <c r="G1721" s="3">
        <f t="shared" si="2"/>
        <v>35</v>
      </c>
      <c r="H1721" s="3" t="s">
        <v>11938</v>
      </c>
      <c r="I1721" s="3" t="s">
        <v>69</v>
      </c>
      <c r="J1721" s="3" t="s">
        <v>32760</v>
      </c>
      <c r="K1721" s="3" t="s">
        <v>32762</v>
      </c>
      <c r="L1721" s="3"/>
      <c r="M1721" s="3" t="s">
        <v>257</v>
      </c>
    </row>
    <row r="1722" ht="21.75" customHeight="1">
      <c r="A1722" s="3" t="s">
        <v>5879</v>
      </c>
      <c r="B1722" s="3" t="s">
        <v>28159</v>
      </c>
      <c r="C1722" s="3" t="s">
        <v>17</v>
      </c>
      <c r="D1722" s="4" t="s">
        <v>19</v>
      </c>
      <c r="E1722" s="3" t="s">
        <v>20</v>
      </c>
      <c r="F1722" s="3">
        <f t="shared" si="1"/>
        <v>18</v>
      </c>
      <c r="G1722" s="3">
        <f t="shared" si="2"/>
        <v>25</v>
      </c>
      <c r="H1722" s="3" t="s">
        <v>627</v>
      </c>
      <c r="I1722" s="3" t="s">
        <v>23</v>
      </c>
      <c r="J1722" s="3" t="s">
        <v>32769</v>
      </c>
      <c r="K1722" s="3" t="s">
        <v>32770</v>
      </c>
      <c r="L1722" s="3"/>
      <c r="M1722" s="3" t="s">
        <v>35</v>
      </c>
    </row>
    <row r="1723" ht="21.75" customHeight="1">
      <c r="A1723" s="3" t="s">
        <v>12268</v>
      </c>
      <c r="B1723" s="3" t="s">
        <v>13736</v>
      </c>
      <c r="C1723" s="3" t="s">
        <v>17</v>
      </c>
      <c r="D1723" s="4" t="s">
        <v>19</v>
      </c>
      <c r="E1723" s="3" t="s">
        <v>20</v>
      </c>
      <c r="F1723" s="3">
        <f t="shared" si="1"/>
        <v>18</v>
      </c>
      <c r="G1723" s="3">
        <f t="shared" si="2"/>
        <v>25</v>
      </c>
      <c r="H1723" s="3" t="s">
        <v>627</v>
      </c>
      <c r="I1723" s="3" t="s">
        <v>23</v>
      </c>
      <c r="J1723" s="3" t="s">
        <v>32775</v>
      </c>
      <c r="K1723" s="3" t="s">
        <v>13740</v>
      </c>
      <c r="L1723" s="3"/>
      <c r="M1723" s="3" t="s">
        <v>35</v>
      </c>
    </row>
    <row r="1724" ht="21.75" customHeight="1">
      <c r="A1724" s="3" t="s">
        <v>738</v>
      </c>
      <c r="B1724" s="3" t="s">
        <v>25100</v>
      </c>
      <c r="C1724" s="3" t="s">
        <v>17</v>
      </c>
      <c r="D1724" s="4" t="s">
        <v>19</v>
      </c>
      <c r="E1724" s="3" t="s">
        <v>20</v>
      </c>
      <c r="F1724" s="3">
        <f t="shared" si="1"/>
        <v>18</v>
      </c>
      <c r="G1724" s="3">
        <f t="shared" si="2"/>
        <v>30</v>
      </c>
      <c r="H1724" s="3" t="s">
        <v>1153</v>
      </c>
      <c r="I1724" s="3" t="s">
        <v>57</v>
      </c>
      <c r="J1724" s="3" t="s">
        <v>32781</v>
      </c>
      <c r="K1724" s="3" t="s">
        <v>32783</v>
      </c>
      <c r="L1724" s="3"/>
      <c r="M1724" s="3" t="s">
        <v>35</v>
      </c>
    </row>
    <row r="1725" ht="21.75" customHeight="1">
      <c r="A1725" s="3" t="s">
        <v>32784</v>
      </c>
      <c r="B1725" s="3" t="s">
        <v>4234</v>
      </c>
      <c r="C1725" s="3" t="s">
        <v>17</v>
      </c>
      <c r="D1725" s="4" t="s">
        <v>19</v>
      </c>
      <c r="E1725" s="3" t="s">
        <v>20</v>
      </c>
      <c r="F1725" s="3">
        <f t="shared" si="1"/>
        <v>18</v>
      </c>
      <c r="G1725" s="3">
        <f t="shared" si="2"/>
        <v>30</v>
      </c>
      <c r="H1725" s="3" t="s">
        <v>1153</v>
      </c>
      <c r="I1725" s="3" t="s">
        <v>23</v>
      </c>
      <c r="J1725" s="3" t="s">
        <v>32787</v>
      </c>
      <c r="K1725" s="3" t="s">
        <v>32788</v>
      </c>
      <c r="L1725" s="3"/>
      <c r="M1725" s="3" t="s">
        <v>159</v>
      </c>
    </row>
    <row r="1726" ht="21.75" customHeight="1">
      <c r="A1726" s="3" t="s">
        <v>32790</v>
      </c>
      <c r="B1726" s="3" t="s">
        <v>4234</v>
      </c>
      <c r="C1726" s="3" t="s">
        <v>17</v>
      </c>
      <c r="D1726" s="4" t="s">
        <v>19</v>
      </c>
      <c r="E1726" s="3" t="s">
        <v>20</v>
      </c>
      <c r="F1726" s="3">
        <f t="shared" si="1"/>
        <v>18</v>
      </c>
      <c r="G1726" s="3">
        <f t="shared" si="2"/>
        <v>35</v>
      </c>
      <c r="H1726" s="3" t="s">
        <v>11938</v>
      </c>
      <c r="I1726" s="3" t="s">
        <v>23</v>
      </c>
      <c r="J1726" s="3" t="s">
        <v>32799</v>
      </c>
      <c r="K1726" s="3" t="s">
        <v>32801</v>
      </c>
      <c r="L1726" s="3"/>
      <c r="M1726" s="3" t="s">
        <v>159</v>
      </c>
    </row>
    <row r="1727" ht="21.75" customHeight="1">
      <c r="A1727" s="3" t="s">
        <v>2654</v>
      </c>
      <c r="B1727" s="3" t="s">
        <v>32804</v>
      </c>
      <c r="C1727" s="3" t="s">
        <v>17</v>
      </c>
      <c r="D1727" s="4" t="s">
        <v>19</v>
      </c>
      <c r="E1727" s="3" t="s">
        <v>21</v>
      </c>
      <c r="F1727" s="3">
        <f t="shared" si="1"/>
        <v>18</v>
      </c>
      <c r="G1727" s="3">
        <f t="shared" si="2"/>
        <v>30</v>
      </c>
      <c r="H1727" s="3" t="s">
        <v>1153</v>
      </c>
      <c r="I1727" s="3" t="s">
        <v>23</v>
      </c>
      <c r="J1727" s="3" t="s">
        <v>32809</v>
      </c>
      <c r="K1727" s="3" t="s">
        <v>32810</v>
      </c>
      <c r="L1727" s="3"/>
      <c r="M1727" s="3" t="s">
        <v>35</v>
      </c>
    </row>
    <row r="1728" ht="21.75" customHeight="1">
      <c r="A1728" s="3" t="s">
        <v>738</v>
      </c>
      <c r="B1728" s="3" t="s">
        <v>32812</v>
      </c>
      <c r="C1728" s="3" t="s">
        <v>17</v>
      </c>
      <c r="D1728" s="4" t="s">
        <v>19</v>
      </c>
      <c r="E1728" s="3" t="s">
        <v>20</v>
      </c>
      <c r="F1728" s="3">
        <f t="shared" si="1"/>
        <v>18</v>
      </c>
      <c r="G1728" s="3">
        <f t="shared" si="2"/>
        <v>26</v>
      </c>
      <c r="H1728" s="3" t="s">
        <v>32819</v>
      </c>
      <c r="I1728" s="3" t="s">
        <v>50</v>
      </c>
      <c r="J1728" s="3" t="s">
        <v>32823</v>
      </c>
      <c r="K1728" s="3" t="s">
        <v>32824</v>
      </c>
      <c r="L1728" s="3"/>
      <c r="M1728" s="3" t="s">
        <v>41</v>
      </c>
    </row>
    <row r="1729" ht="21.75" customHeight="1">
      <c r="A1729" s="3" t="s">
        <v>5879</v>
      </c>
      <c r="B1729" s="3" t="s">
        <v>10009</v>
      </c>
      <c r="C1729" s="3" t="s">
        <v>17</v>
      </c>
      <c r="D1729" s="4" t="s">
        <v>19</v>
      </c>
      <c r="E1729" s="3" t="s">
        <v>20</v>
      </c>
      <c r="F1729" s="3">
        <f t="shared" si="1"/>
        <v>18</v>
      </c>
      <c r="G1729" s="3">
        <f t="shared" si="2"/>
        <v>28</v>
      </c>
      <c r="H1729" s="3" t="s">
        <v>12340</v>
      </c>
      <c r="I1729" s="3" t="s">
        <v>23</v>
      </c>
      <c r="J1729" s="3" t="s">
        <v>32831</v>
      </c>
      <c r="K1729" s="3" t="s">
        <v>32832</v>
      </c>
      <c r="L1729" s="3"/>
      <c r="M1729" s="3" t="s">
        <v>27</v>
      </c>
    </row>
    <row r="1730" ht="21.75" customHeight="1">
      <c r="A1730" s="3" t="s">
        <v>12408</v>
      </c>
      <c r="B1730" s="3" t="s">
        <v>10009</v>
      </c>
      <c r="C1730" s="3" t="s">
        <v>17</v>
      </c>
      <c r="D1730" s="4" t="s">
        <v>19</v>
      </c>
      <c r="E1730" s="3" t="s">
        <v>20</v>
      </c>
      <c r="F1730" s="3">
        <f t="shared" si="1"/>
        <v>18</v>
      </c>
      <c r="G1730" s="3">
        <f t="shared" si="2"/>
        <v>28</v>
      </c>
      <c r="H1730" s="3" t="s">
        <v>12340</v>
      </c>
      <c r="I1730" s="3" t="s">
        <v>23</v>
      </c>
      <c r="J1730" s="3" t="s">
        <v>32836</v>
      </c>
      <c r="K1730" s="3" t="s">
        <v>25112</v>
      </c>
      <c r="L1730" s="3"/>
      <c r="M1730" s="3" t="s">
        <v>27</v>
      </c>
    </row>
    <row r="1731" ht="21.75" customHeight="1">
      <c r="A1731" s="3" t="s">
        <v>12254</v>
      </c>
      <c r="B1731" s="3" t="s">
        <v>956</v>
      </c>
      <c r="C1731" s="3" t="s">
        <v>17</v>
      </c>
      <c r="D1731" s="4" t="s">
        <v>19</v>
      </c>
      <c r="E1731" s="3" t="s">
        <v>20</v>
      </c>
      <c r="F1731" s="3">
        <f t="shared" si="1"/>
        <v>18</v>
      </c>
      <c r="G1731" s="3">
        <f t="shared" si="2"/>
        <v>36</v>
      </c>
      <c r="H1731" s="3" t="s">
        <v>960</v>
      </c>
      <c r="I1731" s="3" t="s">
        <v>57</v>
      </c>
      <c r="J1731" s="3" t="s">
        <v>12255</v>
      </c>
      <c r="K1731" s="3" t="s">
        <v>3178</v>
      </c>
      <c r="L1731" s="3"/>
      <c r="M1731" s="3" t="s">
        <v>159</v>
      </c>
    </row>
    <row r="1732" ht="21.75" customHeight="1">
      <c r="A1732" s="3" t="s">
        <v>5879</v>
      </c>
      <c r="B1732" s="3" t="s">
        <v>6359</v>
      </c>
      <c r="C1732" s="3" t="s">
        <v>17</v>
      </c>
      <c r="D1732" s="4" t="s">
        <v>19</v>
      </c>
      <c r="E1732" s="3" t="s">
        <v>20</v>
      </c>
      <c r="F1732" s="3">
        <f t="shared" si="1"/>
        <v>18</v>
      </c>
      <c r="G1732" s="3">
        <f t="shared" si="2"/>
        <v>30</v>
      </c>
      <c r="H1732" s="3" t="s">
        <v>1153</v>
      </c>
      <c r="I1732" s="3" t="s">
        <v>23</v>
      </c>
      <c r="J1732" s="3" t="s">
        <v>32846</v>
      </c>
      <c r="K1732" s="3" t="s">
        <v>32848</v>
      </c>
      <c r="L1732" s="3"/>
      <c r="M1732" s="3" t="s">
        <v>35</v>
      </c>
    </row>
    <row r="1733" ht="21.75" customHeight="1">
      <c r="A1733" s="3" t="s">
        <v>1149</v>
      </c>
      <c r="B1733" s="3" t="s">
        <v>1150</v>
      </c>
      <c r="C1733" s="3" t="s">
        <v>17</v>
      </c>
      <c r="D1733" s="4" t="s">
        <v>19</v>
      </c>
      <c r="E1733" s="3" t="s">
        <v>20</v>
      </c>
      <c r="F1733" s="3">
        <f t="shared" si="1"/>
        <v>18</v>
      </c>
      <c r="G1733" s="3">
        <f t="shared" si="2"/>
        <v>30</v>
      </c>
      <c r="H1733" s="3" t="s">
        <v>1153</v>
      </c>
      <c r="I1733" s="3" t="s">
        <v>50</v>
      </c>
      <c r="J1733" s="3" t="s">
        <v>1155</v>
      </c>
      <c r="K1733" s="3" t="s">
        <v>1154</v>
      </c>
      <c r="L1733" s="3"/>
      <c r="M1733" s="3" t="s">
        <v>35</v>
      </c>
    </row>
    <row r="1734" ht="21.75" customHeight="1">
      <c r="A1734" s="3" t="s">
        <v>5879</v>
      </c>
      <c r="B1734" s="3" t="s">
        <v>26267</v>
      </c>
      <c r="C1734" s="3" t="s">
        <v>17</v>
      </c>
      <c r="D1734" s="4" t="s">
        <v>19</v>
      </c>
      <c r="E1734" s="3" t="s">
        <v>20</v>
      </c>
      <c r="F1734" s="3">
        <f t="shared" si="1"/>
        <v>18</v>
      </c>
      <c r="G1734" s="3">
        <f t="shared" si="2"/>
        <v>22</v>
      </c>
      <c r="H1734" s="3" t="s">
        <v>20609</v>
      </c>
      <c r="I1734" s="3" t="s">
        <v>23</v>
      </c>
      <c r="J1734" s="3" t="s">
        <v>32870</v>
      </c>
      <c r="K1734" s="3" t="s">
        <v>7050</v>
      </c>
      <c r="L1734" s="3"/>
      <c r="M1734" s="3" t="s">
        <v>35</v>
      </c>
    </row>
    <row r="1735" ht="21.75" customHeight="1">
      <c r="A1735" s="3" t="s">
        <v>32873</v>
      </c>
      <c r="B1735" s="3" t="s">
        <v>29011</v>
      </c>
      <c r="C1735" s="3" t="s">
        <v>17</v>
      </c>
      <c r="D1735" s="4" t="s">
        <v>19</v>
      </c>
      <c r="E1735" s="3" t="s">
        <v>21</v>
      </c>
      <c r="F1735" s="3">
        <f t="shared" si="1"/>
        <v>18</v>
      </c>
      <c r="G1735" s="3">
        <f t="shared" si="2"/>
        <v>28</v>
      </c>
      <c r="H1735" s="3" t="s">
        <v>12340</v>
      </c>
      <c r="I1735" s="3" t="s">
        <v>23</v>
      </c>
      <c r="J1735" s="3" t="s">
        <v>32881</v>
      </c>
      <c r="K1735" s="3" t="s">
        <v>29016</v>
      </c>
      <c r="L1735" s="3"/>
      <c r="M1735" s="3" t="s">
        <v>27</v>
      </c>
    </row>
    <row r="1736" ht="21.75" customHeight="1">
      <c r="A1736" s="3" t="s">
        <v>32882</v>
      </c>
      <c r="B1736" s="3" t="s">
        <v>29094</v>
      </c>
      <c r="C1736" s="3" t="s">
        <v>17</v>
      </c>
      <c r="D1736" s="4" t="s">
        <v>19</v>
      </c>
      <c r="E1736" s="3" t="s">
        <v>20</v>
      </c>
      <c r="F1736" s="3">
        <f t="shared" si="1"/>
        <v>18</v>
      </c>
      <c r="G1736" s="3">
        <f t="shared" si="2"/>
        <v>35</v>
      </c>
      <c r="H1736" s="3" t="s">
        <v>11938</v>
      </c>
      <c r="I1736" s="3" t="s">
        <v>23</v>
      </c>
      <c r="J1736" s="3" t="s">
        <v>32891</v>
      </c>
      <c r="K1736" s="3" t="s">
        <v>32892</v>
      </c>
      <c r="L1736" s="3"/>
      <c r="M1736" s="3" t="s">
        <v>35</v>
      </c>
    </row>
    <row r="1737" ht="21.75" customHeight="1">
      <c r="A1737" s="3" t="s">
        <v>28</v>
      </c>
      <c r="B1737" s="3" t="s">
        <v>12599</v>
      </c>
      <c r="C1737" s="3" t="s">
        <v>17</v>
      </c>
      <c r="D1737" s="4" t="s">
        <v>19</v>
      </c>
      <c r="E1737" s="3" t="s">
        <v>20</v>
      </c>
      <c r="F1737" s="3">
        <f t="shared" si="1"/>
        <v>18</v>
      </c>
      <c r="G1737" s="3">
        <f t="shared" si="2"/>
        <v>25</v>
      </c>
      <c r="H1737" s="3" t="s">
        <v>627</v>
      </c>
      <c r="I1737" s="3" t="s">
        <v>57</v>
      </c>
      <c r="J1737" s="3" t="s">
        <v>32900</v>
      </c>
      <c r="K1737" s="3" t="s">
        <v>1095</v>
      </c>
      <c r="L1737" s="3"/>
      <c r="M1737" s="3" t="s">
        <v>159</v>
      </c>
    </row>
    <row r="1738" ht="21.75" customHeight="1">
      <c r="A1738" s="3" t="s">
        <v>32903</v>
      </c>
      <c r="B1738" s="3" t="s">
        <v>32904</v>
      </c>
      <c r="C1738" s="3" t="s">
        <v>17</v>
      </c>
      <c r="D1738" s="4" t="s">
        <v>19</v>
      </c>
      <c r="E1738" s="3" t="s">
        <v>20</v>
      </c>
      <c r="F1738" s="3">
        <f t="shared" si="1"/>
        <v>18</v>
      </c>
      <c r="G1738" s="3">
        <f t="shared" si="2"/>
        <v>25</v>
      </c>
      <c r="H1738" s="3" t="s">
        <v>627</v>
      </c>
      <c r="I1738" s="3" t="s">
        <v>57</v>
      </c>
      <c r="J1738" s="3" t="s">
        <v>32914</v>
      </c>
      <c r="K1738" s="3" t="s">
        <v>32915</v>
      </c>
      <c r="L1738" s="3"/>
      <c r="M1738" s="3" t="s">
        <v>35</v>
      </c>
    </row>
    <row r="1739" ht="21.75" customHeight="1">
      <c r="A1739" s="3" t="s">
        <v>32917</v>
      </c>
      <c r="B1739" s="3" t="s">
        <v>32918</v>
      </c>
      <c r="C1739" s="3" t="s">
        <v>17</v>
      </c>
      <c r="D1739" s="4" t="s">
        <v>19</v>
      </c>
      <c r="E1739" s="3" t="s">
        <v>127</v>
      </c>
      <c r="F1739" s="3">
        <f t="shared" si="1"/>
        <v>18</v>
      </c>
      <c r="G1739" s="3">
        <f t="shared" si="2"/>
        <v>25</v>
      </c>
      <c r="H1739" s="3" t="s">
        <v>627</v>
      </c>
      <c r="I1739" s="3" t="s">
        <v>23</v>
      </c>
      <c r="J1739" s="3" t="s">
        <v>32922</v>
      </c>
      <c r="K1739" s="3" t="s">
        <v>32923</v>
      </c>
      <c r="L1739" s="3"/>
      <c r="M1739" s="3" t="s">
        <v>159</v>
      </c>
    </row>
    <row r="1740" ht="21.75" customHeight="1">
      <c r="A1740" s="3" t="s">
        <v>32925</v>
      </c>
      <c r="B1740" s="3" t="s">
        <v>32918</v>
      </c>
      <c r="C1740" s="3" t="s">
        <v>17</v>
      </c>
      <c r="D1740" s="4" t="s">
        <v>19</v>
      </c>
      <c r="E1740" s="3" t="s">
        <v>20</v>
      </c>
      <c r="F1740" s="3">
        <f t="shared" si="1"/>
        <v>18</v>
      </c>
      <c r="G1740" s="3">
        <f t="shared" si="2"/>
        <v>25</v>
      </c>
      <c r="H1740" s="3" t="s">
        <v>627</v>
      </c>
      <c r="I1740" s="3" t="s">
        <v>23</v>
      </c>
      <c r="J1740" s="3" t="s">
        <v>32927</v>
      </c>
      <c r="K1740" s="3" t="s">
        <v>32923</v>
      </c>
      <c r="L1740" s="3"/>
      <c r="M1740" s="3" t="s">
        <v>159</v>
      </c>
    </row>
    <row r="1741" ht="21.75" customHeight="1">
      <c r="A1741" s="3" t="s">
        <v>13789</v>
      </c>
      <c r="B1741" s="3" t="s">
        <v>9490</v>
      </c>
      <c r="C1741" s="3" t="s">
        <v>17</v>
      </c>
      <c r="D1741" s="4" t="s">
        <v>19</v>
      </c>
      <c r="E1741" s="3" t="s">
        <v>20</v>
      </c>
      <c r="F1741" s="3">
        <f t="shared" si="1"/>
        <v>18</v>
      </c>
      <c r="G1741" s="3">
        <f t="shared" si="2"/>
        <v>25</v>
      </c>
      <c r="H1741" s="3" t="s">
        <v>627</v>
      </c>
      <c r="I1741" s="3" t="s">
        <v>23</v>
      </c>
      <c r="J1741" s="3" t="s">
        <v>32931</v>
      </c>
      <c r="K1741" s="3" t="s">
        <v>32932</v>
      </c>
      <c r="L1741" s="3"/>
      <c r="M1741" s="3" t="s">
        <v>27</v>
      </c>
    </row>
    <row r="1742" ht="21.75" customHeight="1">
      <c r="A1742" s="3" t="s">
        <v>32935</v>
      </c>
      <c r="B1742" s="3" t="s">
        <v>32904</v>
      </c>
      <c r="C1742" s="3" t="s">
        <v>17</v>
      </c>
      <c r="D1742" s="4" t="s">
        <v>19</v>
      </c>
      <c r="E1742" s="3" t="s">
        <v>20</v>
      </c>
      <c r="F1742" s="3">
        <f t="shared" si="1"/>
        <v>18</v>
      </c>
      <c r="G1742" s="3">
        <f t="shared" si="2"/>
        <v>25</v>
      </c>
      <c r="H1742" s="3" t="s">
        <v>627</v>
      </c>
      <c r="I1742" s="3" t="s">
        <v>23</v>
      </c>
      <c r="J1742" s="3" t="s">
        <v>32940</v>
      </c>
      <c r="K1742" s="3" t="s">
        <v>32915</v>
      </c>
      <c r="L1742" s="3"/>
      <c r="M1742" s="3" t="s">
        <v>35</v>
      </c>
    </row>
    <row r="1743" ht="21.75" customHeight="1">
      <c r="A1743" s="3" t="s">
        <v>14178</v>
      </c>
      <c r="B1743" s="3" t="s">
        <v>32944</v>
      </c>
      <c r="C1743" s="3" t="s">
        <v>165</v>
      </c>
      <c r="D1743" s="4" t="s">
        <v>19</v>
      </c>
      <c r="E1743" s="3" t="s">
        <v>20</v>
      </c>
      <c r="F1743" s="3">
        <f t="shared" si="1"/>
        <v>18</v>
      </c>
      <c r="G1743" s="3">
        <f t="shared" si="2"/>
        <v>32</v>
      </c>
      <c r="H1743" s="3" t="s">
        <v>32945</v>
      </c>
      <c r="I1743" s="3" t="s">
        <v>23</v>
      </c>
      <c r="J1743" s="3" t="s">
        <v>32946</v>
      </c>
      <c r="K1743" s="3" t="s">
        <v>6382</v>
      </c>
      <c r="L1743" s="3"/>
      <c r="M1743" s="3" t="s">
        <v>27</v>
      </c>
    </row>
    <row r="1744" ht="21.75" customHeight="1">
      <c r="A1744" s="3" t="s">
        <v>32948</v>
      </c>
      <c r="B1744" s="3" t="s">
        <v>11511</v>
      </c>
      <c r="C1744" s="3" t="s">
        <v>165</v>
      </c>
      <c r="D1744" s="4" t="s">
        <v>19</v>
      </c>
      <c r="E1744" s="3" t="s">
        <v>20</v>
      </c>
      <c r="F1744" s="3">
        <f t="shared" si="1"/>
        <v>18</v>
      </c>
      <c r="G1744" s="3">
        <f t="shared" si="2"/>
        <v>30</v>
      </c>
      <c r="H1744" s="3" t="s">
        <v>1153</v>
      </c>
      <c r="I1744" s="3" t="s">
        <v>57</v>
      </c>
      <c r="J1744" s="3" t="s">
        <v>32953</v>
      </c>
      <c r="K1744" s="3" t="s">
        <v>32954</v>
      </c>
      <c r="L1744" s="3"/>
      <c r="M1744" s="3" t="s">
        <v>41</v>
      </c>
    </row>
    <row r="1745" ht="21.75" customHeight="1">
      <c r="A1745" s="3" t="s">
        <v>30709</v>
      </c>
      <c r="B1745" s="3" t="s">
        <v>19050</v>
      </c>
      <c r="C1745" s="3" t="s">
        <v>165</v>
      </c>
      <c r="D1745" s="4" t="s">
        <v>19</v>
      </c>
      <c r="E1745" s="3" t="s">
        <v>20</v>
      </c>
      <c r="F1745" s="3">
        <f t="shared" si="1"/>
        <v>18</v>
      </c>
      <c r="G1745" s="3">
        <f t="shared" si="2"/>
        <v>30</v>
      </c>
      <c r="H1745" s="3" t="s">
        <v>1153</v>
      </c>
      <c r="I1745" s="3" t="s">
        <v>23</v>
      </c>
      <c r="J1745" s="3" t="s">
        <v>32961</v>
      </c>
      <c r="K1745" s="3" t="s">
        <v>19052</v>
      </c>
      <c r="L1745" s="3"/>
      <c r="M1745" s="3" t="s">
        <v>35</v>
      </c>
    </row>
    <row r="1746" ht="21.75" customHeight="1">
      <c r="A1746" s="3" t="s">
        <v>12408</v>
      </c>
      <c r="B1746" s="3" t="s">
        <v>19050</v>
      </c>
      <c r="C1746" s="3" t="s">
        <v>165</v>
      </c>
      <c r="D1746" s="4" t="s">
        <v>19</v>
      </c>
      <c r="E1746" s="3" t="s">
        <v>20</v>
      </c>
      <c r="F1746" s="3">
        <f t="shared" si="1"/>
        <v>18</v>
      </c>
      <c r="G1746" s="3">
        <f t="shared" si="2"/>
        <v>30</v>
      </c>
      <c r="H1746" s="3" t="s">
        <v>1153</v>
      </c>
      <c r="I1746" s="3" t="s">
        <v>57</v>
      </c>
      <c r="J1746" s="3" t="s">
        <v>32967</v>
      </c>
      <c r="K1746" s="3" t="s">
        <v>19052</v>
      </c>
      <c r="L1746" s="3"/>
      <c r="M1746" s="3" t="s">
        <v>35</v>
      </c>
    </row>
    <row r="1747" ht="21.75" customHeight="1">
      <c r="A1747" s="3" t="s">
        <v>32968</v>
      </c>
      <c r="B1747" s="3" t="s">
        <v>26708</v>
      </c>
      <c r="C1747" s="3" t="s">
        <v>165</v>
      </c>
      <c r="D1747" s="4" t="s">
        <v>19</v>
      </c>
      <c r="E1747" s="3" t="s">
        <v>20</v>
      </c>
      <c r="F1747" s="3">
        <f t="shared" si="1"/>
        <v>18</v>
      </c>
      <c r="G1747" s="3">
        <f t="shared" si="2"/>
        <v>25</v>
      </c>
      <c r="H1747" s="3" t="s">
        <v>627</v>
      </c>
      <c r="I1747" s="3" t="s">
        <v>57</v>
      </c>
      <c r="J1747" s="3" t="s">
        <v>32972</v>
      </c>
      <c r="K1747" s="3" t="s">
        <v>26713</v>
      </c>
      <c r="L1747" s="3"/>
      <c r="M1747" s="3" t="s">
        <v>35</v>
      </c>
    </row>
    <row r="1748" ht="21.75" customHeight="1">
      <c r="A1748" s="3" t="s">
        <v>17307</v>
      </c>
      <c r="B1748" s="3" t="s">
        <v>22964</v>
      </c>
      <c r="C1748" s="3" t="s">
        <v>165</v>
      </c>
      <c r="D1748" s="4" t="s">
        <v>19</v>
      </c>
      <c r="E1748" s="3" t="s">
        <v>20</v>
      </c>
      <c r="F1748" s="3">
        <f t="shared" si="1"/>
        <v>18</v>
      </c>
      <c r="G1748" s="3">
        <f t="shared" si="2"/>
        <v>30</v>
      </c>
      <c r="H1748" s="3" t="s">
        <v>1153</v>
      </c>
      <c r="I1748" s="3" t="s">
        <v>23</v>
      </c>
      <c r="J1748" s="3" t="s">
        <v>32976</v>
      </c>
      <c r="K1748" s="3" t="s">
        <v>32978</v>
      </c>
      <c r="L1748" s="3"/>
      <c r="M1748" s="3" t="s">
        <v>27</v>
      </c>
    </row>
    <row r="1749" ht="21.75" customHeight="1">
      <c r="A1749" s="3" t="s">
        <v>12408</v>
      </c>
      <c r="B1749" s="3" t="s">
        <v>14343</v>
      </c>
      <c r="C1749" s="3" t="s">
        <v>165</v>
      </c>
      <c r="D1749" s="4" t="s">
        <v>19</v>
      </c>
      <c r="E1749" s="3" t="s">
        <v>20</v>
      </c>
      <c r="F1749" s="3">
        <f t="shared" si="1"/>
        <v>18</v>
      </c>
      <c r="G1749" s="3">
        <f t="shared" si="2"/>
        <v>22</v>
      </c>
      <c r="H1749" s="3" t="s">
        <v>20609</v>
      </c>
      <c r="I1749" s="3" t="s">
        <v>57</v>
      </c>
      <c r="J1749" s="3" t="s">
        <v>32982</v>
      </c>
      <c r="K1749" s="3" t="s">
        <v>32984</v>
      </c>
      <c r="L1749" s="3"/>
      <c r="M1749" s="3" t="s">
        <v>27</v>
      </c>
    </row>
    <row r="1750" ht="21.75" customHeight="1">
      <c r="A1750" s="3" t="s">
        <v>32985</v>
      </c>
      <c r="B1750" s="3" t="s">
        <v>23171</v>
      </c>
      <c r="C1750" s="3" t="s">
        <v>165</v>
      </c>
      <c r="D1750" s="4" t="s">
        <v>19</v>
      </c>
      <c r="E1750" s="3" t="s">
        <v>21</v>
      </c>
      <c r="F1750" s="3">
        <f t="shared" si="1"/>
        <v>18</v>
      </c>
      <c r="G1750" s="3">
        <f t="shared" si="2"/>
        <v>25</v>
      </c>
      <c r="H1750" s="3" t="s">
        <v>627</v>
      </c>
      <c r="I1750" s="3" t="s">
        <v>23</v>
      </c>
      <c r="J1750" s="3" t="s">
        <v>32992</v>
      </c>
      <c r="K1750" s="3" t="s">
        <v>32993</v>
      </c>
      <c r="L1750" s="3"/>
      <c r="M1750" s="3" t="s">
        <v>257</v>
      </c>
    </row>
    <row r="1751" ht="21.75" customHeight="1">
      <c r="A1751" s="3" t="s">
        <v>32995</v>
      </c>
      <c r="B1751" s="3" t="s">
        <v>32997</v>
      </c>
      <c r="C1751" s="3" t="s">
        <v>165</v>
      </c>
      <c r="D1751" s="4" t="s">
        <v>19</v>
      </c>
      <c r="E1751" s="3" t="s">
        <v>20</v>
      </c>
      <c r="F1751" s="3">
        <f t="shared" si="1"/>
        <v>18</v>
      </c>
      <c r="G1751" s="3">
        <f t="shared" si="2"/>
        <v>24</v>
      </c>
      <c r="H1751" s="3" t="s">
        <v>10471</v>
      </c>
      <c r="I1751" s="3" t="s">
        <v>23</v>
      </c>
      <c r="J1751" s="3" t="s">
        <v>32999</v>
      </c>
      <c r="K1751" s="3" t="s">
        <v>33000</v>
      </c>
      <c r="L1751" s="3"/>
      <c r="M1751" s="3" t="s">
        <v>159</v>
      </c>
    </row>
    <row r="1752" ht="21.75" customHeight="1">
      <c r="A1752" s="3" t="s">
        <v>33001</v>
      </c>
      <c r="B1752" s="3" t="s">
        <v>33002</v>
      </c>
      <c r="C1752" s="3" t="s">
        <v>165</v>
      </c>
      <c r="D1752" s="4" t="s">
        <v>19</v>
      </c>
      <c r="E1752" s="3" t="s">
        <v>20</v>
      </c>
      <c r="F1752" s="3">
        <f t="shared" si="1"/>
        <v>18</v>
      </c>
      <c r="G1752" s="3">
        <f t="shared" si="2"/>
        <v>25</v>
      </c>
      <c r="H1752" s="3" t="s">
        <v>627</v>
      </c>
      <c r="I1752" s="3" t="s">
        <v>23</v>
      </c>
      <c r="J1752" s="3" t="s">
        <v>33008</v>
      </c>
      <c r="K1752" s="3" t="s">
        <v>33009</v>
      </c>
      <c r="L1752" s="3"/>
      <c r="M1752" s="3" t="s">
        <v>159</v>
      </c>
    </row>
    <row r="1753" ht="21.75" customHeight="1">
      <c r="A1753" s="3" t="s">
        <v>33010</v>
      </c>
      <c r="B1753" s="3" t="s">
        <v>20046</v>
      </c>
      <c r="C1753" s="3" t="s">
        <v>165</v>
      </c>
      <c r="D1753" s="4" t="s">
        <v>19</v>
      </c>
      <c r="E1753" s="3" t="s">
        <v>20</v>
      </c>
      <c r="F1753" s="3">
        <f t="shared" si="1"/>
        <v>18</v>
      </c>
      <c r="G1753" s="3">
        <f t="shared" si="2"/>
        <v>30</v>
      </c>
      <c r="H1753" s="3" t="s">
        <v>1153</v>
      </c>
      <c r="I1753" s="3" t="s">
        <v>3369</v>
      </c>
      <c r="J1753" s="3" t="s">
        <v>33014</v>
      </c>
      <c r="K1753" s="3" t="s">
        <v>33015</v>
      </c>
      <c r="L1753" s="3"/>
      <c r="M1753" s="3" t="s">
        <v>27</v>
      </c>
    </row>
    <row r="1754" ht="21.75" customHeight="1">
      <c r="A1754" s="3" t="s">
        <v>33017</v>
      </c>
      <c r="B1754" s="3" t="s">
        <v>14702</v>
      </c>
      <c r="C1754" s="3" t="s">
        <v>165</v>
      </c>
      <c r="D1754" s="4" t="s">
        <v>19</v>
      </c>
      <c r="E1754" s="3" t="s">
        <v>20</v>
      </c>
      <c r="F1754" s="3">
        <f t="shared" si="1"/>
        <v>18</v>
      </c>
      <c r="G1754" s="3">
        <f t="shared" si="2"/>
        <v>30</v>
      </c>
      <c r="H1754" s="3" t="s">
        <v>1153</v>
      </c>
      <c r="I1754" s="3" t="s">
        <v>23</v>
      </c>
      <c r="J1754" s="3" t="s">
        <v>33019</v>
      </c>
      <c r="K1754" s="3" t="s">
        <v>166</v>
      </c>
      <c r="L1754" s="3"/>
      <c r="M1754" s="3" t="s">
        <v>41</v>
      </c>
    </row>
    <row r="1755" ht="21.75" customHeight="1">
      <c r="A1755" s="3" t="s">
        <v>5879</v>
      </c>
      <c r="B1755" s="3" t="s">
        <v>23992</v>
      </c>
      <c r="C1755" s="3" t="s">
        <v>165</v>
      </c>
      <c r="D1755" s="4" t="s">
        <v>19</v>
      </c>
      <c r="E1755" s="3" t="s">
        <v>21</v>
      </c>
      <c r="F1755" s="3">
        <f t="shared" si="1"/>
        <v>18</v>
      </c>
      <c r="G1755" s="3">
        <f t="shared" si="2"/>
        <v>25</v>
      </c>
      <c r="H1755" s="3" t="s">
        <v>627</v>
      </c>
      <c r="I1755" s="3" t="s">
        <v>23</v>
      </c>
      <c r="J1755" s="3" t="s">
        <v>33021</v>
      </c>
      <c r="K1755" s="3" t="s">
        <v>33023</v>
      </c>
      <c r="L1755" s="3"/>
      <c r="M1755" s="3" t="s">
        <v>35</v>
      </c>
    </row>
    <row r="1756" ht="21.75" customHeight="1">
      <c r="A1756" s="3" t="s">
        <v>33024</v>
      </c>
      <c r="B1756" s="3" t="s">
        <v>9687</v>
      </c>
      <c r="C1756" s="3" t="s">
        <v>165</v>
      </c>
      <c r="D1756" s="4" t="s">
        <v>19</v>
      </c>
      <c r="E1756" s="3" t="s">
        <v>20</v>
      </c>
      <c r="F1756" s="3">
        <f t="shared" si="1"/>
        <v>18</v>
      </c>
      <c r="G1756" s="3">
        <f t="shared" si="2"/>
        <v>36</v>
      </c>
      <c r="H1756" s="3" t="s">
        <v>960</v>
      </c>
      <c r="I1756" s="3" t="s">
        <v>50</v>
      </c>
      <c r="J1756" s="3" t="s">
        <v>33029</v>
      </c>
      <c r="K1756" s="3" t="s">
        <v>33030</v>
      </c>
      <c r="L1756" s="3"/>
      <c r="M1756" s="3" t="s">
        <v>90</v>
      </c>
    </row>
    <row r="1757" ht="21.75" customHeight="1">
      <c r="A1757" s="3" t="s">
        <v>17307</v>
      </c>
      <c r="B1757" s="3" t="s">
        <v>33033</v>
      </c>
      <c r="C1757" s="3" t="s">
        <v>165</v>
      </c>
      <c r="D1757" s="4" t="s">
        <v>19</v>
      </c>
      <c r="E1757" s="3" t="s">
        <v>20</v>
      </c>
      <c r="F1757" s="3">
        <f t="shared" si="1"/>
        <v>18</v>
      </c>
      <c r="G1757" s="3">
        <f t="shared" si="2"/>
        <v>35</v>
      </c>
      <c r="H1757" s="3" t="s">
        <v>11938</v>
      </c>
      <c r="I1757" s="3" t="s">
        <v>23</v>
      </c>
      <c r="J1757" s="3" t="s">
        <v>33037</v>
      </c>
      <c r="K1757" s="3" t="s">
        <v>33039</v>
      </c>
      <c r="L1757" s="3"/>
      <c r="M1757" s="3" t="s">
        <v>35</v>
      </c>
    </row>
    <row r="1758" ht="21.75" customHeight="1">
      <c r="A1758" s="3" t="s">
        <v>24981</v>
      </c>
      <c r="B1758" s="3" t="s">
        <v>24982</v>
      </c>
      <c r="C1758" s="3" t="s">
        <v>165</v>
      </c>
      <c r="D1758" s="4" t="s">
        <v>19</v>
      </c>
      <c r="E1758" s="3" t="s">
        <v>20</v>
      </c>
      <c r="F1758" s="3">
        <f t="shared" si="1"/>
        <v>18</v>
      </c>
      <c r="G1758" s="3">
        <f t="shared" si="2"/>
        <v>25</v>
      </c>
      <c r="H1758" s="3" t="s">
        <v>627</v>
      </c>
      <c r="I1758" s="3" t="s">
        <v>50</v>
      </c>
      <c r="J1758" s="3" t="s">
        <v>24992</v>
      </c>
      <c r="K1758" s="3" t="s">
        <v>24991</v>
      </c>
      <c r="L1758" s="3"/>
      <c r="M1758" s="3" t="s">
        <v>41</v>
      </c>
    </row>
    <row r="1759" ht="21.75" customHeight="1">
      <c r="A1759" s="3" t="s">
        <v>5879</v>
      </c>
      <c r="B1759" s="3" t="s">
        <v>33043</v>
      </c>
      <c r="C1759" s="3" t="s">
        <v>18</v>
      </c>
      <c r="D1759" s="4" t="s">
        <v>19</v>
      </c>
      <c r="E1759" s="3" t="s">
        <v>21</v>
      </c>
      <c r="F1759" s="3">
        <f t="shared" si="1"/>
        <v>18</v>
      </c>
      <c r="G1759" s="3">
        <f t="shared" si="2"/>
        <v>25</v>
      </c>
      <c r="H1759" s="3" t="s">
        <v>627</v>
      </c>
      <c r="I1759" s="3" t="s">
        <v>23</v>
      </c>
      <c r="J1759" s="3" t="s">
        <v>33046</v>
      </c>
      <c r="K1759" s="3" t="s">
        <v>25011</v>
      </c>
      <c r="L1759" s="3" t="s">
        <v>25013</v>
      </c>
      <c r="M1759" s="3" t="s">
        <v>33053</v>
      </c>
    </row>
    <row r="1760" ht="21.75" customHeight="1">
      <c r="A1760" s="3" t="s">
        <v>5879</v>
      </c>
      <c r="B1760" s="3" t="s">
        <v>25048</v>
      </c>
      <c r="C1760" s="3" t="s">
        <v>18</v>
      </c>
      <c r="D1760" s="4" t="s">
        <v>19</v>
      </c>
      <c r="E1760" s="3" t="s">
        <v>21</v>
      </c>
      <c r="F1760" s="3">
        <f t="shared" si="1"/>
        <v>18</v>
      </c>
      <c r="G1760" s="3">
        <f t="shared" si="2"/>
        <v>28</v>
      </c>
      <c r="H1760" s="3" t="s">
        <v>12340</v>
      </c>
      <c r="I1760" s="3" t="s">
        <v>23</v>
      </c>
      <c r="J1760" s="3" t="s">
        <v>33057</v>
      </c>
      <c r="K1760" s="3" t="s">
        <v>25049</v>
      </c>
      <c r="L1760" s="3" t="s">
        <v>33060</v>
      </c>
      <c r="M1760" s="3" t="s">
        <v>33064</v>
      </c>
    </row>
    <row r="1761" ht="21.75" customHeight="1">
      <c r="A1761" s="3" t="s">
        <v>28</v>
      </c>
      <c r="B1761" s="3" t="s">
        <v>16136</v>
      </c>
      <c r="C1761" s="3" t="s">
        <v>18</v>
      </c>
      <c r="D1761" s="4" t="s">
        <v>19</v>
      </c>
      <c r="E1761" s="3" t="s">
        <v>20</v>
      </c>
      <c r="F1761" s="3">
        <f t="shared" si="1"/>
        <v>18</v>
      </c>
      <c r="G1761" s="3">
        <f t="shared" si="2"/>
        <v>25</v>
      </c>
      <c r="H1761" s="3" t="s">
        <v>627</v>
      </c>
      <c r="I1761" s="3" t="s">
        <v>57</v>
      </c>
      <c r="J1761" s="3" t="s">
        <v>489</v>
      </c>
      <c r="K1761" s="3" t="s">
        <v>16138</v>
      </c>
      <c r="L1761" s="3" t="s">
        <v>25017</v>
      </c>
      <c r="M1761" s="3" t="s">
        <v>41</v>
      </c>
    </row>
    <row r="1762" ht="21.75" customHeight="1">
      <c r="A1762" s="3" t="s">
        <v>5879</v>
      </c>
      <c r="B1762" s="3" t="s">
        <v>11696</v>
      </c>
      <c r="C1762" s="3" t="s">
        <v>18</v>
      </c>
      <c r="D1762" s="4" t="s">
        <v>19</v>
      </c>
      <c r="E1762" s="3" t="s">
        <v>20</v>
      </c>
      <c r="F1762" s="3">
        <f t="shared" si="1"/>
        <v>18</v>
      </c>
      <c r="G1762" s="3">
        <f t="shared" si="2"/>
        <v>25</v>
      </c>
      <c r="H1762" s="3" t="s">
        <v>627</v>
      </c>
      <c r="I1762" s="3" t="s">
        <v>23</v>
      </c>
      <c r="J1762" s="3" t="s">
        <v>11702</v>
      </c>
      <c r="K1762" s="3" t="s">
        <v>33068</v>
      </c>
      <c r="L1762" s="3" t="s">
        <v>33069</v>
      </c>
      <c r="M1762" s="3" t="s">
        <v>33072</v>
      </c>
    </row>
    <row r="1763" ht="21.75" customHeight="1">
      <c r="A1763" s="3" t="s">
        <v>25040</v>
      </c>
      <c r="B1763" s="3" t="s">
        <v>11729</v>
      </c>
      <c r="C1763" s="3" t="s">
        <v>18</v>
      </c>
      <c r="D1763" s="4" t="s">
        <v>19</v>
      </c>
      <c r="E1763" s="3" t="s">
        <v>20</v>
      </c>
      <c r="F1763" s="3">
        <f t="shared" si="1"/>
        <v>18</v>
      </c>
      <c r="G1763" s="3">
        <f t="shared" si="2"/>
        <v>35</v>
      </c>
      <c r="H1763" s="3" t="s">
        <v>11938</v>
      </c>
      <c r="I1763" s="3" t="s">
        <v>57</v>
      </c>
      <c r="J1763" s="3" t="s">
        <v>11744</v>
      </c>
      <c r="K1763" s="3" t="s">
        <v>25044</v>
      </c>
      <c r="L1763" s="3" t="s">
        <v>25046</v>
      </c>
      <c r="M1763" s="3" t="s">
        <v>35</v>
      </c>
    </row>
    <row r="1764" ht="21.75" customHeight="1">
      <c r="A1764" s="3" t="s">
        <v>33077</v>
      </c>
      <c r="B1764" s="3" t="s">
        <v>11108</v>
      </c>
      <c r="C1764" s="3" t="s">
        <v>18</v>
      </c>
      <c r="D1764" s="4" t="s">
        <v>19</v>
      </c>
      <c r="E1764" s="3" t="s">
        <v>21</v>
      </c>
      <c r="F1764" s="3">
        <f t="shared" si="1"/>
        <v>18</v>
      </c>
      <c r="G1764" s="3">
        <f t="shared" si="2"/>
        <v>25</v>
      </c>
      <c r="H1764" s="3" t="s">
        <v>627</v>
      </c>
      <c r="I1764" s="3" t="s">
        <v>23</v>
      </c>
      <c r="J1764" s="3" t="s">
        <v>70</v>
      </c>
      <c r="K1764" s="3" t="s">
        <v>33084</v>
      </c>
      <c r="L1764" s="3" t="s">
        <v>33085</v>
      </c>
      <c r="M1764" s="3" t="s">
        <v>41</v>
      </c>
    </row>
    <row r="1765" ht="21.75" customHeight="1">
      <c r="A1765" s="3" t="s">
        <v>14178</v>
      </c>
      <c r="B1765" s="3" t="s">
        <v>33086</v>
      </c>
      <c r="C1765" s="3" t="s">
        <v>18</v>
      </c>
      <c r="D1765" s="4" t="s">
        <v>19</v>
      </c>
      <c r="E1765" s="3" t="s">
        <v>21</v>
      </c>
      <c r="F1765" s="3">
        <f t="shared" si="1"/>
        <v>18</v>
      </c>
      <c r="G1765" s="3">
        <f t="shared" si="2"/>
        <v>24</v>
      </c>
      <c r="H1765" s="3" t="s">
        <v>10471</v>
      </c>
      <c r="I1765" s="3" t="s">
        <v>23</v>
      </c>
      <c r="J1765" s="3" t="s">
        <v>58</v>
      </c>
      <c r="K1765" s="3" t="s">
        <v>33089</v>
      </c>
      <c r="L1765" s="3" t="s">
        <v>33090</v>
      </c>
      <c r="M1765" s="3" t="s">
        <v>35</v>
      </c>
    </row>
    <row r="1766" ht="21.75" customHeight="1">
      <c r="A1766" s="3" t="s">
        <v>12543</v>
      </c>
      <c r="B1766" s="3" t="s">
        <v>10755</v>
      </c>
      <c r="C1766" s="3" t="s">
        <v>30</v>
      </c>
      <c r="D1766" s="4" t="s">
        <v>19</v>
      </c>
      <c r="E1766" s="3" t="s">
        <v>21</v>
      </c>
      <c r="F1766" s="3">
        <f t="shared" si="1"/>
        <v>18</v>
      </c>
      <c r="G1766" s="3">
        <f t="shared" si="2"/>
        <v>30</v>
      </c>
      <c r="H1766" s="3" t="s">
        <v>1153</v>
      </c>
      <c r="I1766" s="3" t="s">
        <v>3369</v>
      </c>
      <c r="J1766" s="3" t="s">
        <v>25076</v>
      </c>
      <c r="K1766" s="3" t="s">
        <v>25075</v>
      </c>
      <c r="L1766" s="3"/>
      <c r="M1766" s="3" t="s">
        <v>35</v>
      </c>
    </row>
    <row r="1767" ht="21.75" customHeight="1">
      <c r="A1767" s="3" t="s">
        <v>12408</v>
      </c>
      <c r="B1767" s="3" t="s">
        <v>162</v>
      </c>
      <c r="C1767" s="3" t="s">
        <v>30</v>
      </c>
      <c r="D1767" s="4" t="s">
        <v>19</v>
      </c>
      <c r="E1767" s="3" t="s">
        <v>21</v>
      </c>
      <c r="F1767" s="3">
        <f t="shared" si="1"/>
        <v>18</v>
      </c>
      <c r="G1767" s="3">
        <f t="shared" si="2"/>
        <v>22</v>
      </c>
      <c r="H1767" s="3" t="s">
        <v>20609</v>
      </c>
      <c r="I1767" s="3" t="s">
        <v>23</v>
      </c>
      <c r="J1767" s="3" t="s">
        <v>33100</v>
      </c>
      <c r="K1767" s="3" t="s">
        <v>33101</v>
      </c>
      <c r="L1767" s="3"/>
      <c r="M1767" s="3" t="s">
        <v>27</v>
      </c>
    </row>
    <row r="1768" ht="21.75" customHeight="1">
      <c r="A1768" s="3" t="s">
        <v>33102</v>
      </c>
      <c r="B1768" s="3" t="s">
        <v>25606</v>
      </c>
      <c r="C1768" s="3" t="s">
        <v>30</v>
      </c>
      <c r="D1768" s="4" t="s">
        <v>19</v>
      </c>
      <c r="E1768" s="3" t="s">
        <v>127</v>
      </c>
      <c r="F1768" s="3">
        <f t="shared" si="1"/>
        <v>18</v>
      </c>
      <c r="G1768" s="3">
        <f t="shared" si="2"/>
        <v>28</v>
      </c>
      <c r="H1768" s="3" t="s">
        <v>12340</v>
      </c>
      <c r="I1768" s="3" t="s">
        <v>57</v>
      </c>
      <c r="J1768" s="3" t="s">
        <v>33106</v>
      </c>
      <c r="K1768" s="3" t="s">
        <v>1311</v>
      </c>
      <c r="L1768" s="3"/>
      <c r="M1768" s="3" t="s">
        <v>35</v>
      </c>
    </row>
    <row r="1769" ht="21.75" customHeight="1">
      <c r="A1769" s="3" t="s">
        <v>12738</v>
      </c>
      <c r="B1769" s="3" t="s">
        <v>12740</v>
      </c>
      <c r="C1769" s="3" t="s">
        <v>17</v>
      </c>
      <c r="D1769" s="4" t="s">
        <v>19</v>
      </c>
      <c r="E1769" s="3" t="s">
        <v>21</v>
      </c>
      <c r="F1769" s="3">
        <f t="shared" si="1"/>
        <v>20</v>
      </c>
      <c r="G1769" s="3">
        <f t="shared" si="2"/>
        <v>40</v>
      </c>
      <c r="H1769" s="3" t="s">
        <v>1025</v>
      </c>
      <c r="I1769" s="3" t="s">
        <v>57</v>
      </c>
      <c r="J1769" s="3" t="s">
        <v>12745</v>
      </c>
      <c r="K1769" s="3" t="s">
        <v>12744</v>
      </c>
      <c r="L1769" s="3"/>
      <c r="M1769" s="3" t="s">
        <v>35</v>
      </c>
    </row>
    <row r="1770" ht="21.75" customHeight="1">
      <c r="A1770" s="3" t="s">
        <v>33112</v>
      </c>
      <c r="B1770" s="3" t="s">
        <v>7549</v>
      </c>
      <c r="C1770" s="3" t="s">
        <v>17</v>
      </c>
      <c r="D1770" s="4" t="s">
        <v>19</v>
      </c>
      <c r="E1770" s="3" t="s">
        <v>20</v>
      </c>
      <c r="F1770" s="3">
        <f t="shared" si="1"/>
        <v>20</v>
      </c>
      <c r="G1770" s="3">
        <f t="shared" si="2"/>
        <v>40</v>
      </c>
      <c r="H1770" s="3" t="s">
        <v>1025</v>
      </c>
      <c r="I1770" s="3" t="s">
        <v>23</v>
      </c>
      <c r="J1770" s="3" t="s">
        <v>33114</v>
      </c>
      <c r="K1770" s="3" t="s">
        <v>33115</v>
      </c>
      <c r="L1770" s="3"/>
      <c r="M1770" s="3" t="s">
        <v>41</v>
      </c>
    </row>
    <row r="1771" ht="21.75" customHeight="1">
      <c r="A1771" s="3" t="s">
        <v>33118</v>
      </c>
      <c r="B1771" s="3" t="s">
        <v>7549</v>
      </c>
      <c r="C1771" s="3" t="s">
        <v>17</v>
      </c>
      <c r="D1771" s="4" t="s">
        <v>19</v>
      </c>
      <c r="E1771" s="3" t="s">
        <v>20</v>
      </c>
      <c r="F1771" s="3">
        <f t="shared" si="1"/>
        <v>20</v>
      </c>
      <c r="G1771" s="3">
        <f t="shared" si="2"/>
        <v>30</v>
      </c>
      <c r="H1771" s="3" t="s">
        <v>668</v>
      </c>
      <c r="I1771" s="3" t="s">
        <v>23</v>
      </c>
      <c r="J1771" s="3" t="s">
        <v>33122</v>
      </c>
      <c r="K1771" s="3" t="s">
        <v>33115</v>
      </c>
      <c r="L1771" s="3"/>
      <c r="M1771" s="3" t="s">
        <v>41</v>
      </c>
    </row>
    <row r="1772" ht="21.75" customHeight="1">
      <c r="A1772" s="3" t="s">
        <v>12408</v>
      </c>
      <c r="B1772" s="3" t="s">
        <v>33126</v>
      </c>
      <c r="C1772" s="3" t="s">
        <v>17</v>
      </c>
      <c r="D1772" s="4" t="s">
        <v>19</v>
      </c>
      <c r="E1772" s="3" t="s">
        <v>20</v>
      </c>
      <c r="F1772" s="3">
        <f t="shared" si="1"/>
        <v>20</v>
      </c>
      <c r="G1772" s="3">
        <f t="shared" si="2"/>
        <v>40</v>
      </c>
      <c r="H1772" s="3" t="s">
        <v>1025</v>
      </c>
      <c r="I1772" s="3" t="s">
        <v>23</v>
      </c>
      <c r="J1772" s="3" t="s">
        <v>33134</v>
      </c>
      <c r="K1772" s="3" t="s">
        <v>33135</v>
      </c>
      <c r="L1772" s="3"/>
      <c r="M1772" s="3" t="s">
        <v>35</v>
      </c>
    </row>
    <row r="1773" ht="21.75" customHeight="1">
      <c r="A1773" s="3" t="s">
        <v>25135</v>
      </c>
      <c r="B1773" s="3" t="s">
        <v>33138</v>
      </c>
      <c r="C1773" s="3" t="s">
        <v>17</v>
      </c>
      <c r="D1773" s="4" t="s">
        <v>19</v>
      </c>
      <c r="E1773" s="3" t="s">
        <v>20</v>
      </c>
      <c r="F1773" s="3">
        <f t="shared" si="1"/>
        <v>20</v>
      </c>
      <c r="G1773" s="3">
        <f t="shared" si="2"/>
        <v>30</v>
      </c>
      <c r="H1773" s="3" t="s">
        <v>668</v>
      </c>
      <c r="I1773" s="3" t="s">
        <v>57</v>
      </c>
      <c r="J1773" s="3" t="s">
        <v>33146</v>
      </c>
      <c r="K1773" s="3" t="s">
        <v>33147</v>
      </c>
      <c r="L1773" s="3"/>
      <c r="M1773" s="3" t="s">
        <v>41</v>
      </c>
    </row>
    <row r="1774" ht="21.75" customHeight="1">
      <c r="A1774" s="3" t="s">
        <v>33149</v>
      </c>
      <c r="B1774" s="3" t="s">
        <v>33151</v>
      </c>
      <c r="C1774" s="3" t="s">
        <v>17</v>
      </c>
      <c r="D1774" s="4" t="s">
        <v>19</v>
      </c>
      <c r="E1774" s="3" t="s">
        <v>20</v>
      </c>
      <c r="F1774" s="3">
        <f t="shared" si="1"/>
        <v>20</v>
      </c>
      <c r="G1774" s="3">
        <f t="shared" si="2"/>
        <v>30</v>
      </c>
      <c r="H1774" s="3" t="s">
        <v>668</v>
      </c>
      <c r="I1774" s="3" t="s">
        <v>23</v>
      </c>
      <c r="J1774" s="3" t="s">
        <v>33158</v>
      </c>
      <c r="K1774" s="3" t="s">
        <v>33160</v>
      </c>
      <c r="L1774" s="3"/>
      <c r="M1774" s="3" t="s">
        <v>41</v>
      </c>
    </row>
    <row r="1775" ht="21.75" customHeight="1">
      <c r="A1775" s="3" t="s">
        <v>33163</v>
      </c>
      <c r="B1775" s="3" t="s">
        <v>32918</v>
      </c>
      <c r="C1775" s="3" t="s">
        <v>17</v>
      </c>
      <c r="D1775" s="4" t="s">
        <v>19</v>
      </c>
      <c r="E1775" s="3" t="s">
        <v>20</v>
      </c>
      <c r="F1775" s="3">
        <f t="shared" si="1"/>
        <v>20</v>
      </c>
      <c r="G1775" s="3">
        <f t="shared" si="2"/>
        <v>30</v>
      </c>
      <c r="H1775" s="3" t="s">
        <v>668</v>
      </c>
      <c r="I1775" s="3" t="s">
        <v>57</v>
      </c>
      <c r="J1775" s="3" t="s">
        <v>33172</v>
      </c>
      <c r="K1775" s="3" t="s">
        <v>32923</v>
      </c>
      <c r="L1775" s="3"/>
      <c r="M1775" s="3" t="s">
        <v>159</v>
      </c>
    </row>
    <row r="1776" ht="21.75" customHeight="1">
      <c r="A1776" s="3" t="s">
        <v>12446</v>
      </c>
      <c r="B1776" s="3" t="s">
        <v>2938</v>
      </c>
      <c r="C1776" s="3" t="s">
        <v>17</v>
      </c>
      <c r="D1776" s="4" t="s">
        <v>19</v>
      </c>
      <c r="E1776" s="3" t="s">
        <v>20</v>
      </c>
      <c r="F1776" s="3">
        <f t="shared" si="1"/>
        <v>20</v>
      </c>
      <c r="G1776" s="3">
        <f t="shared" si="2"/>
        <v>35</v>
      </c>
      <c r="H1776" s="3" t="s">
        <v>1821</v>
      </c>
      <c r="I1776" s="3" t="s">
        <v>23</v>
      </c>
      <c r="J1776" s="3" t="s">
        <v>33179</v>
      </c>
      <c r="K1776" s="3" t="s">
        <v>33180</v>
      </c>
      <c r="L1776" s="3"/>
      <c r="M1776" s="3" t="s">
        <v>35</v>
      </c>
    </row>
    <row r="1777" ht="21.75" customHeight="1">
      <c r="A1777" s="3" t="s">
        <v>33181</v>
      </c>
      <c r="B1777" s="3" t="s">
        <v>3734</v>
      </c>
      <c r="C1777" s="3" t="s">
        <v>17</v>
      </c>
      <c r="D1777" s="4" t="s">
        <v>19</v>
      </c>
      <c r="E1777" s="3" t="s">
        <v>20</v>
      </c>
      <c r="F1777" s="3">
        <f t="shared" si="1"/>
        <v>20</v>
      </c>
      <c r="G1777" s="3">
        <f t="shared" si="2"/>
        <v>30</v>
      </c>
      <c r="H1777" s="3" t="s">
        <v>668</v>
      </c>
      <c r="I1777" s="3" t="s">
        <v>23</v>
      </c>
      <c r="J1777" s="3" t="s">
        <v>33185</v>
      </c>
      <c r="K1777" s="3" t="s">
        <v>33186</v>
      </c>
      <c r="L1777" s="3"/>
      <c r="M1777" s="3" t="s">
        <v>159</v>
      </c>
    </row>
    <row r="1778" ht="21.75" customHeight="1">
      <c r="A1778" s="3" t="s">
        <v>22760</v>
      </c>
      <c r="B1778" s="3" t="s">
        <v>30002</v>
      </c>
      <c r="C1778" s="3" t="s">
        <v>17</v>
      </c>
      <c r="D1778" s="4" t="s">
        <v>19</v>
      </c>
      <c r="E1778" s="3" t="s">
        <v>20</v>
      </c>
      <c r="F1778" s="3">
        <f t="shared" si="1"/>
        <v>20</v>
      </c>
      <c r="G1778" s="3">
        <f t="shared" si="2"/>
        <v>30</v>
      </c>
      <c r="H1778" s="3" t="s">
        <v>668</v>
      </c>
      <c r="I1778" s="3" t="s">
        <v>23</v>
      </c>
      <c r="J1778" s="3" t="s">
        <v>33195</v>
      </c>
      <c r="K1778" s="3" t="s">
        <v>33196</v>
      </c>
      <c r="L1778" s="3"/>
      <c r="M1778" s="3" t="s">
        <v>35</v>
      </c>
    </row>
    <row r="1779" ht="21.75" customHeight="1">
      <c r="A1779" s="3" t="s">
        <v>5879</v>
      </c>
      <c r="B1779" s="3" t="s">
        <v>33198</v>
      </c>
      <c r="C1779" s="3" t="s">
        <v>17</v>
      </c>
      <c r="D1779" s="4" t="s">
        <v>19</v>
      </c>
      <c r="E1779" s="3" t="s">
        <v>20</v>
      </c>
      <c r="F1779" s="3">
        <f t="shared" si="1"/>
        <v>20</v>
      </c>
      <c r="G1779" s="3">
        <f t="shared" si="2"/>
        <v>30</v>
      </c>
      <c r="H1779" s="3" t="s">
        <v>668</v>
      </c>
      <c r="I1779" s="3" t="s">
        <v>57</v>
      </c>
      <c r="J1779" s="3" t="s">
        <v>33202</v>
      </c>
      <c r="K1779" s="3" t="s">
        <v>33203</v>
      </c>
      <c r="L1779" s="3"/>
      <c r="M1779" s="3" t="s">
        <v>35</v>
      </c>
    </row>
    <row r="1780" ht="21.75" customHeight="1">
      <c r="A1780" s="3" t="s">
        <v>12408</v>
      </c>
      <c r="B1780" s="3" t="s">
        <v>33198</v>
      </c>
      <c r="C1780" s="3" t="s">
        <v>17</v>
      </c>
      <c r="D1780" s="4" t="s">
        <v>19</v>
      </c>
      <c r="E1780" s="3" t="s">
        <v>20</v>
      </c>
      <c r="F1780" s="3">
        <f t="shared" si="1"/>
        <v>20</v>
      </c>
      <c r="G1780" s="3">
        <f t="shared" si="2"/>
        <v>30</v>
      </c>
      <c r="H1780" s="3" t="s">
        <v>668</v>
      </c>
      <c r="I1780" s="3" t="s">
        <v>57</v>
      </c>
      <c r="J1780" s="3" t="s">
        <v>33202</v>
      </c>
      <c r="K1780" s="3" t="s">
        <v>33210</v>
      </c>
      <c r="L1780" s="3"/>
      <c r="M1780" s="3" t="s">
        <v>35</v>
      </c>
    </row>
    <row r="1781" ht="21.75" customHeight="1">
      <c r="A1781" s="3" t="s">
        <v>11782</v>
      </c>
      <c r="B1781" s="3" t="s">
        <v>19328</v>
      </c>
      <c r="C1781" s="3" t="s">
        <v>17</v>
      </c>
      <c r="D1781" s="4" t="s">
        <v>19</v>
      </c>
      <c r="E1781" s="3" t="s">
        <v>21</v>
      </c>
      <c r="F1781" s="3">
        <f t="shared" si="1"/>
        <v>20</v>
      </c>
      <c r="G1781" s="3">
        <f t="shared" si="2"/>
        <v>30</v>
      </c>
      <c r="H1781" s="3" t="s">
        <v>668</v>
      </c>
      <c r="I1781" s="3" t="s">
        <v>57</v>
      </c>
      <c r="J1781" s="3" t="s">
        <v>33219</v>
      </c>
      <c r="K1781" s="3" t="s">
        <v>166</v>
      </c>
      <c r="L1781" s="3"/>
      <c r="M1781" s="3" t="s">
        <v>41</v>
      </c>
    </row>
    <row r="1782" ht="21.75" customHeight="1">
      <c r="A1782" s="3" t="s">
        <v>12408</v>
      </c>
      <c r="B1782" s="3" t="s">
        <v>33221</v>
      </c>
      <c r="C1782" s="3" t="s">
        <v>17</v>
      </c>
      <c r="D1782" s="4" t="s">
        <v>19</v>
      </c>
      <c r="E1782" s="3" t="s">
        <v>20</v>
      </c>
      <c r="F1782" s="3">
        <f t="shared" si="1"/>
        <v>20</v>
      </c>
      <c r="G1782" s="3">
        <f t="shared" si="2"/>
        <v>30</v>
      </c>
      <c r="H1782" s="3" t="s">
        <v>668</v>
      </c>
      <c r="I1782" s="3" t="s">
        <v>23</v>
      </c>
      <c r="J1782" s="3" t="s">
        <v>33224</v>
      </c>
      <c r="K1782" s="3" t="s">
        <v>33226</v>
      </c>
      <c r="L1782" s="3"/>
      <c r="M1782" s="3" t="s">
        <v>35</v>
      </c>
    </row>
    <row r="1783" ht="21.75" customHeight="1">
      <c r="A1783" s="3" t="s">
        <v>4448</v>
      </c>
      <c r="B1783" s="3" t="s">
        <v>33230</v>
      </c>
      <c r="C1783" s="3" t="s">
        <v>17</v>
      </c>
      <c r="D1783" s="4" t="s">
        <v>19</v>
      </c>
      <c r="E1783" s="3" t="s">
        <v>20</v>
      </c>
      <c r="F1783" s="3">
        <f t="shared" si="1"/>
        <v>20</v>
      </c>
      <c r="G1783" s="3">
        <f t="shared" si="2"/>
        <v>30</v>
      </c>
      <c r="H1783" s="3" t="s">
        <v>668</v>
      </c>
      <c r="I1783" s="3" t="s">
        <v>57</v>
      </c>
      <c r="J1783" s="3" t="s">
        <v>33232</v>
      </c>
      <c r="K1783" s="3" t="s">
        <v>166</v>
      </c>
      <c r="L1783" s="3"/>
      <c r="M1783" s="3" t="s">
        <v>27</v>
      </c>
    </row>
    <row r="1784" ht="21.75" customHeight="1">
      <c r="A1784" s="3" t="s">
        <v>5486</v>
      </c>
      <c r="B1784" s="3" t="s">
        <v>19328</v>
      </c>
      <c r="C1784" s="3" t="s">
        <v>17</v>
      </c>
      <c r="D1784" s="4" t="s">
        <v>19</v>
      </c>
      <c r="E1784" s="3" t="s">
        <v>20</v>
      </c>
      <c r="F1784" s="3">
        <f t="shared" si="1"/>
        <v>20</v>
      </c>
      <c r="G1784" s="3">
        <f t="shared" si="2"/>
        <v>30</v>
      </c>
      <c r="H1784" s="3" t="s">
        <v>668</v>
      </c>
      <c r="I1784" s="3" t="s">
        <v>57</v>
      </c>
      <c r="J1784" s="3" t="s">
        <v>33234</v>
      </c>
      <c r="K1784" s="3" t="s">
        <v>166</v>
      </c>
      <c r="L1784" s="3"/>
      <c r="M1784" s="3" t="s">
        <v>41</v>
      </c>
    </row>
    <row r="1785" ht="21.75" customHeight="1">
      <c r="A1785" s="3" t="s">
        <v>24739</v>
      </c>
      <c r="B1785" s="3" t="s">
        <v>28179</v>
      </c>
      <c r="C1785" s="3" t="s">
        <v>17</v>
      </c>
      <c r="D1785" s="4" t="s">
        <v>19</v>
      </c>
      <c r="E1785" s="3" t="s">
        <v>20</v>
      </c>
      <c r="F1785" s="3">
        <f t="shared" si="1"/>
        <v>20</v>
      </c>
      <c r="G1785" s="3">
        <f t="shared" si="2"/>
        <v>30</v>
      </c>
      <c r="H1785" s="3" t="s">
        <v>668</v>
      </c>
      <c r="I1785" s="3" t="s">
        <v>23</v>
      </c>
      <c r="J1785" s="3" t="s">
        <v>33239</v>
      </c>
      <c r="K1785" s="3" t="s">
        <v>33240</v>
      </c>
      <c r="L1785" s="3"/>
      <c r="M1785" s="3" t="s">
        <v>35</v>
      </c>
    </row>
    <row r="1786" ht="21.75" customHeight="1">
      <c r="A1786" s="3" t="s">
        <v>33242</v>
      </c>
      <c r="B1786" s="3" t="s">
        <v>12536</v>
      </c>
      <c r="C1786" s="3" t="s">
        <v>17</v>
      </c>
      <c r="D1786" s="4" t="s">
        <v>19</v>
      </c>
      <c r="E1786" s="3" t="s">
        <v>20</v>
      </c>
      <c r="F1786" s="3">
        <f t="shared" si="1"/>
        <v>20</v>
      </c>
      <c r="G1786" s="3">
        <f t="shared" si="2"/>
        <v>30</v>
      </c>
      <c r="H1786" s="3" t="s">
        <v>668</v>
      </c>
      <c r="I1786" s="3" t="s">
        <v>23</v>
      </c>
      <c r="J1786" s="3" t="s">
        <v>33246</v>
      </c>
      <c r="K1786" s="3" t="s">
        <v>33247</v>
      </c>
      <c r="L1786" s="3"/>
      <c r="M1786" s="3" t="s">
        <v>159</v>
      </c>
    </row>
    <row r="1787" ht="21.75" customHeight="1">
      <c r="A1787" s="3" t="s">
        <v>4638</v>
      </c>
      <c r="B1787" s="3" t="s">
        <v>33230</v>
      </c>
      <c r="C1787" s="3" t="s">
        <v>17</v>
      </c>
      <c r="D1787" s="4" t="s">
        <v>19</v>
      </c>
      <c r="E1787" s="3" t="s">
        <v>20</v>
      </c>
      <c r="F1787" s="3">
        <f t="shared" si="1"/>
        <v>20</v>
      </c>
      <c r="G1787" s="3">
        <f t="shared" si="2"/>
        <v>30</v>
      </c>
      <c r="H1787" s="3" t="s">
        <v>668</v>
      </c>
      <c r="I1787" s="3" t="s">
        <v>57</v>
      </c>
      <c r="J1787" s="3" t="s">
        <v>33254</v>
      </c>
      <c r="K1787" s="3" t="s">
        <v>33255</v>
      </c>
      <c r="L1787" s="3"/>
      <c r="M1787" s="3" t="s">
        <v>27</v>
      </c>
    </row>
    <row r="1788" ht="21.75" customHeight="1">
      <c r="A1788" s="3" t="s">
        <v>5879</v>
      </c>
      <c r="B1788" s="3" t="s">
        <v>25095</v>
      </c>
      <c r="C1788" s="3" t="s">
        <v>17</v>
      </c>
      <c r="D1788" s="4" t="s">
        <v>19</v>
      </c>
      <c r="E1788" s="3" t="s">
        <v>20</v>
      </c>
      <c r="F1788" s="3">
        <f t="shared" si="1"/>
        <v>20</v>
      </c>
      <c r="G1788" s="3">
        <f t="shared" si="2"/>
        <v>30</v>
      </c>
      <c r="H1788" s="3" t="s">
        <v>668</v>
      </c>
      <c r="I1788" s="3" t="s">
        <v>57</v>
      </c>
      <c r="J1788" s="3" t="s">
        <v>25099</v>
      </c>
      <c r="K1788" s="3" t="s">
        <v>5237</v>
      </c>
      <c r="L1788" s="3"/>
      <c r="M1788" s="3" t="s">
        <v>41</v>
      </c>
    </row>
    <row r="1789" ht="21.75" customHeight="1">
      <c r="A1789" s="3" t="s">
        <v>33264</v>
      </c>
      <c r="B1789" s="3" t="s">
        <v>33265</v>
      </c>
      <c r="C1789" s="3" t="s">
        <v>17</v>
      </c>
      <c r="D1789" s="4" t="s">
        <v>19</v>
      </c>
      <c r="E1789" s="3" t="s">
        <v>20</v>
      </c>
      <c r="F1789" s="3">
        <f t="shared" si="1"/>
        <v>20</v>
      </c>
      <c r="G1789" s="3">
        <f t="shared" si="2"/>
        <v>30</v>
      </c>
      <c r="H1789" s="3" t="s">
        <v>668</v>
      </c>
      <c r="I1789" s="3" t="s">
        <v>23</v>
      </c>
      <c r="J1789" s="3" t="s">
        <v>33270</v>
      </c>
      <c r="K1789" s="3" t="s">
        <v>33271</v>
      </c>
      <c r="L1789" s="3"/>
      <c r="M1789" s="3" t="s">
        <v>35</v>
      </c>
    </row>
    <row r="1790" ht="21.75" customHeight="1">
      <c r="A1790" s="3" t="s">
        <v>642</v>
      </c>
      <c r="B1790" s="3" t="s">
        <v>3256</v>
      </c>
      <c r="C1790" s="3" t="s">
        <v>17</v>
      </c>
      <c r="D1790" s="4" t="s">
        <v>19</v>
      </c>
      <c r="E1790" s="3" t="s">
        <v>21</v>
      </c>
      <c r="F1790" s="3">
        <f t="shared" si="1"/>
        <v>20</v>
      </c>
      <c r="G1790" s="3">
        <f t="shared" si="2"/>
        <v>30</v>
      </c>
      <c r="H1790" s="3" t="s">
        <v>668</v>
      </c>
      <c r="I1790" s="3" t="s">
        <v>23</v>
      </c>
      <c r="J1790" s="3" t="s">
        <v>33272</v>
      </c>
      <c r="K1790" s="3" t="s">
        <v>6117</v>
      </c>
      <c r="L1790" s="3"/>
      <c r="M1790" s="3" t="s">
        <v>35</v>
      </c>
    </row>
    <row r="1791" ht="21.75" customHeight="1">
      <c r="A1791" s="3" t="s">
        <v>4448</v>
      </c>
      <c r="B1791" s="3" t="s">
        <v>22073</v>
      </c>
      <c r="C1791" s="3" t="s">
        <v>17</v>
      </c>
      <c r="D1791" s="4" t="s">
        <v>19</v>
      </c>
      <c r="E1791" s="3" t="s">
        <v>20</v>
      </c>
      <c r="F1791" s="3">
        <f t="shared" si="1"/>
        <v>20</v>
      </c>
      <c r="G1791" s="3">
        <f t="shared" si="2"/>
        <v>30</v>
      </c>
      <c r="H1791" s="3" t="s">
        <v>668</v>
      </c>
      <c r="I1791" s="3" t="s">
        <v>57</v>
      </c>
      <c r="J1791" s="3" t="s">
        <v>33279</v>
      </c>
      <c r="K1791" s="3" t="s">
        <v>22078</v>
      </c>
      <c r="L1791" s="3"/>
      <c r="M1791" s="3" t="s">
        <v>41</v>
      </c>
    </row>
    <row r="1792" ht="21.75" customHeight="1">
      <c r="A1792" s="3" t="s">
        <v>2654</v>
      </c>
      <c r="B1792" s="3" t="s">
        <v>22073</v>
      </c>
      <c r="C1792" s="3" t="s">
        <v>17</v>
      </c>
      <c r="D1792" s="4" t="s">
        <v>19</v>
      </c>
      <c r="E1792" s="3" t="s">
        <v>20</v>
      </c>
      <c r="F1792" s="3">
        <f t="shared" si="1"/>
        <v>20</v>
      </c>
      <c r="G1792" s="3">
        <f t="shared" si="2"/>
        <v>30</v>
      </c>
      <c r="H1792" s="3" t="s">
        <v>668</v>
      </c>
      <c r="I1792" s="3" t="s">
        <v>57</v>
      </c>
      <c r="J1792" s="3" t="s">
        <v>33288</v>
      </c>
      <c r="K1792" s="3" t="s">
        <v>22078</v>
      </c>
      <c r="L1792" s="3"/>
      <c r="M1792" s="3" t="s">
        <v>41</v>
      </c>
    </row>
    <row r="1793" ht="21.75" customHeight="1">
      <c r="A1793" s="3" t="s">
        <v>5879</v>
      </c>
      <c r="B1793" s="3" t="s">
        <v>7595</v>
      </c>
      <c r="C1793" s="3" t="s">
        <v>17</v>
      </c>
      <c r="D1793" s="4" t="s">
        <v>19</v>
      </c>
      <c r="E1793" s="3" t="s">
        <v>20</v>
      </c>
      <c r="F1793" s="3">
        <f t="shared" si="1"/>
        <v>20</v>
      </c>
      <c r="G1793" s="3">
        <f t="shared" si="2"/>
        <v>30</v>
      </c>
      <c r="H1793" s="3" t="s">
        <v>668</v>
      </c>
      <c r="I1793" s="3" t="s">
        <v>23</v>
      </c>
      <c r="J1793" s="3" t="s">
        <v>33297</v>
      </c>
      <c r="K1793" s="3" t="s">
        <v>13784</v>
      </c>
      <c r="L1793" s="3"/>
      <c r="M1793" s="3" t="s">
        <v>27</v>
      </c>
    </row>
    <row r="1794" ht="21.75" customHeight="1">
      <c r="A1794" s="3" t="s">
        <v>12268</v>
      </c>
      <c r="B1794" s="3" t="s">
        <v>25100</v>
      </c>
      <c r="C1794" s="3" t="s">
        <v>17</v>
      </c>
      <c r="D1794" s="4" t="s">
        <v>19</v>
      </c>
      <c r="E1794" s="3" t="s">
        <v>20</v>
      </c>
      <c r="F1794" s="3">
        <f t="shared" si="1"/>
        <v>20</v>
      </c>
      <c r="G1794" s="3">
        <f t="shared" si="2"/>
        <v>30</v>
      </c>
      <c r="H1794" s="3" t="s">
        <v>668</v>
      </c>
      <c r="I1794" s="3" t="s">
        <v>23</v>
      </c>
      <c r="J1794" s="3" t="s">
        <v>25104</v>
      </c>
      <c r="K1794" s="3" t="s">
        <v>25102</v>
      </c>
      <c r="L1794" s="3"/>
      <c r="M1794" s="3" t="s">
        <v>35</v>
      </c>
    </row>
    <row r="1795" ht="21.75" customHeight="1">
      <c r="A1795" s="3" t="s">
        <v>17800</v>
      </c>
      <c r="B1795" s="3" t="s">
        <v>19517</v>
      </c>
      <c r="C1795" s="3" t="s">
        <v>17</v>
      </c>
      <c r="D1795" s="4" t="s">
        <v>19</v>
      </c>
      <c r="E1795" s="3" t="s">
        <v>20</v>
      </c>
      <c r="F1795" s="3">
        <f t="shared" si="1"/>
        <v>20</v>
      </c>
      <c r="G1795" s="3">
        <f t="shared" si="2"/>
        <v>30</v>
      </c>
      <c r="H1795" s="3" t="s">
        <v>668</v>
      </c>
      <c r="I1795" s="3" t="s">
        <v>3369</v>
      </c>
      <c r="J1795" s="3" t="s">
        <v>33314</v>
      </c>
      <c r="K1795" s="3" t="s">
        <v>19522</v>
      </c>
      <c r="L1795" s="3"/>
      <c r="M1795" s="3" t="s">
        <v>41</v>
      </c>
    </row>
    <row r="1796" ht="21.75" customHeight="1">
      <c r="A1796" s="3" t="s">
        <v>5424</v>
      </c>
      <c r="B1796" s="3" t="s">
        <v>28427</v>
      </c>
      <c r="C1796" s="3" t="s">
        <v>17</v>
      </c>
      <c r="D1796" s="4" t="s">
        <v>19</v>
      </c>
      <c r="E1796" s="3" t="s">
        <v>20</v>
      </c>
      <c r="F1796" s="3">
        <f t="shared" si="1"/>
        <v>20</v>
      </c>
      <c r="G1796" s="3">
        <f t="shared" si="2"/>
        <v>40</v>
      </c>
      <c r="H1796" s="3" t="s">
        <v>1025</v>
      </c>
      <c r="I1796" s="3" t="s">
        <v>57</v>
      </c>
      <c r="J1796" s="3" t="s">
        <v>33322</v>
      </c>
      <c r="K1796" s="3" t="s">
        <v>33324</v>
      </c>
      <c r="L1796" s="3"/>
      <c r="M1796" s="3" t="s">
        <v>35</v>
      </c>
    </row>
    <row r="1797" ht="21.75" customHeight="1">
      <c r="A1797" s="3" t="s">
        <v>33326</v>
      </c>
      <c r="B1797" s="3" t="s">
        <v>33328</v>
      </c>
      <c r="C1797" s="3" t="s">
        <v>17</v>
      </c>
      <c r="D1797" s="4" t="s">
        <v>19</v>
      </c>
      <c r="E1797" s="3" t="s">
        <v>20</v>
      </c>
      <c r="F1797" s="3">
        <f t="shared" si="1"/>
        <v>20</v>
      </c>
      <c r="G1797" s="3">
        <f t="shared" si="2"/>
        <v>40</v>
      </c>
      <c r="H1797" s="3" t="s">
        <v>1025</v>
      </c>
      <c r="I1797" s="3" t="s">
        <v>57</v>
      </c>
      <c r="J1797" s="3" t="s">
        <v>33333</v>
      </c>
      <c r="K1797" s="3" t="s">
        <v>33334</v>
      </c>
      <c r="L1797" s="3"/>
      <c r="M1797" s="3" t="s">
        <v>35</v>
      </c>
    </row>
    <row r="1798" ht="21.75" customHeight="1">
      <c r="A1798" s="3" t="s">
        <v>33336</v>
      </c>
      <c r="B1798" s="3" t="s">
        <v>614</v>
      </c>
      <c r="C1798" s="3" t="s">
        <v>17</v>
      </c>
      <c r="D1798" s="4" t="s">
        <v>19</v>
      </c>
      <c r="E1798" s="3" t="s">
        <v>20</v>
      </c>
      <c r="F1798" s="3">
        <f t="shared" si="1"/>
        <v>20</v>
      </c>
      <c r="G1798" s="3">
        <f t="shared" si="2"/>
        <v>25</v>
      </c>
      <c r="H1798" s="3" t="s">
        <v>5864</v>
      </c>
      <c r="I1798" s="3" t="s">
        <v>23</v>
      </c>
      <c r="J1798" s="3" t="s">
        <v>33342</v>
      </c>
      <c r="K1798" s="3" t="s">
        <v>33344</v>
      </c>
      <c r="L1798" s="3"/>
      <c r="M1798" s="3" t="s">
        <v>27</v>
      </c>
    </row>
    <row r="1799" ht="21.75" customHeight="1">
      <c r="A1799" s="3" t="s">
        <v>33347</v>
      </c>
      <c r="B1799" s="3" t="s">
        <v>28427</v>
      </c>
      <c r="C1799" s="3" t="s">
        <v>17</v>
      </c>
      <c r="D1799" s="4" t="s">
        <v>19</v>
      </c>
      <c r="E1799" s="3" t="s">
        <v>20</v>
      </c>
      <c r="F1799" s="3">
        <f t="shared" si="1"/>
        <v>20</v>
      </c>
      <c r="G1799" s="3">
        <f t="shared" si="2"/>
        <v>40</v>
      </c>
      <c r="H1799" s="3" t="s">
        <v>1025</v>
      </c>
      <c r="I1799" s="3" t="s">
        <v>57</v>
      </c>
      <c r="J1799" s="3" t="s">
        <v>33355</v>
      </c>
      <c r="K1799" s="3" t="s">
        <v>33357</v>
      </c>
      <c r="L1799" s="3"/>
      <c r="M1799" s="3" t="s">
        <v>35</v>
      </c>
    </row>
    <row r="1800" ht="21.75" customHeight="1">
      <c r="A1800" s="3" t="s">
        <v>5879</v>
      </c>
      <c r="B1800" s="3" t="s">
        <v>4423</v>
      </c>
      <c r="C1800" s="3" t="s">
        <v>17</v>
      </c>
      <c r="D1800" s="4" t="s">
        <v>19</v>
      </c>
      <c r="E1800" s="3" t="s">
        <v>20</v>
      </c>
      <c r="F1800" s="3">
        <f t="shared" si="1"/>
        <v>20</v>
      </c>
      <c r="G1800" s="3">
        <f t="shared" si="2"/>
        <v>35</v>
      </c>
      <c r="H1800" s="3" t="s">
        <v>1821</v>
      </c>
      <c r="I1800" s="3" t="s">
        <v>23</v>
      </c>
      <c r="J1800" s="3" t="s">
        <v>33365</v>
      </c>
      <c r="K1800" s="3" t="s">
        <v>33367</v>
      </c>
      <c r="L1800" s="3"/>
      <c r="M1800" s="3" t="s">
        <v>27</v>
      </c>
    </row>
    <row r="1801" ht="21.75" customHeight="1">
      <c r="A1801" s="3" t="s">
        <v>33369</v>
      </c>
      <c r="B1801" s="3" t="s">
        <v>33371</v>
      </c>
      <c r="C1801" s="3" t="s">
        <v>17</v>
      </c>
      <c r="D1801" s="4" t="s">
        <v>19</v>
      </c>
      <c r="E1801" s="3" t="s">
        <v>20</v>
      </c>
      <c r="F1801" s="3">
        <f t="shared" si="1"/>
        <v>20</v>
      </c>
      <c r="G1801" s="3">
        <f t="shared" si="2"/>
        <v>35</v>
      </c>
      <c r="H1801" s="3" t="s">
        <v>1821</v>
      </c>
      <c r="I1801" s="3" t="s">
        <v>23</v>
      </c>
      <c r="J1801" s="3" t="s">
        <v>33373</v>
      </c>
      <c r="K1801" s="3" t="s">
        <v>33376</v>
      </c>
      <c r="L1801" s="3"/>
      <c r="M1801" s="3" t="s">
        <v>41</v>
      </c>
    </row>
    <row r="1802" ht="21.75" customHeight="1">
      <c r="A1802" s="3" t="s">
        <v>21308</v>
      </c>
      <c r="B1802" s="3" t="s">
        <v>27602</v>
      </c>
      <c r="C1802" s="3" t="s">
        <v>17</v>
      </c>
      <c r="D1802" s="4" t="s">
        <v>19</v>
      </c>
      <c r="E1802" s="3" t="s">
        <v>20</v>
      </c>
      <c r="F1802" s="3">
        <f t="shared" si="1"/>
        <v>20</v>
      </c>
      <c r="G1802" s="3">
        <f t="shared" si="2"/>
        <v>40</v>
      </c>
      <c r="H1802" s="3" t="s">
        <v>1025</v>
      </c>
      <c r="I1802" s="3" t="s">
        <v>23</v>
      </c>
      <c r="J1802" s="3" t="s">
        <v>33381</v>
      </c>
      <c r="K1802" s="3" t="s">
        <v>33382</v>
      </c>
      <c r="L1802" s="3"/>
      <c r="M1802" s="3" t="s">
        <v>35</v>
      </c>
    </row>
    <row r="1803" ht="21.75" customHeight="1">
      <c r="A1803" s="3" t="s">
        <v>33383</v>
      </c>
      <c r="B1803" s="3" t="s">
        <v>33384</v>
      </c>
      <c r="C1803" s="3" t="s">
        <v>17</v>
      </c>
      <c r="D1803" s="4" t="s">
        <v>19</v>
      </c>
      <c r="E1803" s="3" t="s">
        <v>20</v>
      </c>
      <c r="F1803" s="3">
        <f t="shared" si="1"/>
        <v>20</v>
      </c>
      <c r="G1803" s="3">
        <f t="shared" si="2"/>
        <v>30</v>
      </c>
      <c r="H1803" s="3" t="s">
        <v>668</v>
      </c>
      <c r="I1803" s="3" t="s">
        <v>23</v>
      </c>
      <c r="J1803" s="3" t="s">
        <v>33394</v>
      </c>
      <c r="K1803" s="3" t="s">
        <v>33396</v>
      </c>
      <c r="L1803" s="3"/>
      <c r="M1803" s="3" t="s">
        <v>41</v>
      </c>
    </row>
    <row r="1804" ht="21.75" customHeight="1">
      <c r="A1804" s="3" t="s">
        <v>28</v>
      </c>
      <c r="B1804" s="3" t="s">
        <v>33398</v>
      </c>
      <c r="C1804" s="3" t="s">
        <v>17</v>
      </c>
      <c r="D1804" s="4" t="s">
        <v>19</v>
      </c>
      <c r="E1804" s="3" t="s">
        <v>20</v>
      </c>
      <c r="F1804" s="3">
        <f t="shared" si="1"/>
        <v>20</v>
      </c>
      <c r="G1804" s="3">
        <f t="shared" si="2"/>
        <v>40</v>
      </c>
      <c r="H1804" s="3" t="s">
        <v>1025</v>
      </c>
      <c r="I1804" s="3" t="s">
        <v>57</v>
      </c>
      <c r="J1804" s="3" t="s">
        <v>33402</v>
      </c>
      <c r="K1804" s="3" t="s">
        <v>33403</v>
      </c>
      <c r="L1804" s="3"/>
      <c r="M1804" s="3" t="s">
        <v>159</v>
      </c>
    </row>
    <row r="1805" ht="21.75" customHeight="1">
      <c r="A1805" s="3" t="s">
        <v>21308</v>
      </c>
      <c r="B1805" s="3" t="s">
        <v>1999</v>
      </c>
      <c r="C1805" s="3" t="s">
        <v>17</v>
      </c>
      <c r="D1805" s="4" t="s">
        <v>19</v>
      </c>
      <c r="E1805" s="3" t="s">
        <v>20</v>
      </c>
      <c r="F1805" s="3">
        <f t="shared" si="1"/>
        <v>20</v>
      </c>
      <c r="G1805" s="3">
        <f t="shared" si="2"/>
        <v>30</v>
      </c>
      <c r="H1805" s="3" t="s">
        <v>668</v>
      </c>
      <c r="I1805" s="3" t="s">
        <v>23</v>
      </c>
      <c r="J1805" s="3" t="s">
        <v>33410</v>
      </c>
      <c r="K1805" s="3" t="s">
        <v>33411</v>
      </c>
      <c r="L1805" s="3"/>
      <c r="M1805" s="3" t="s">
        <v>35</v>
      </c>
    </row>
    <row r="1806" ht="21.75" customHeight="1">
      <c r="A1806" s="3" t="s">
        <v>33412</v>
      </c>
      <c r="B1806" s="3" t="s">
        <v>463</v>
      </c>
      <c r="C1806" s="3" t="s">
        <v>17</v>
      </c>
      <c r="D1806" s="4" t="s">
        <v>19</v>
      </c>
      <c r="E1806" s="3" t="s">
        <v>20</v>
      </c>
      <c r="F1806" s="3">
        <f t="shared" si="1"/>
        <v>20</v>
      </c>
      <c r="G1806" s="3">
        <f t="shared" si="2"/>
        <v>30</v>
      </c>
      <c r="H1806" s="3" t="s">
        <v>668</v>
      </c>
      <c r="I1806" s="3" t="s">
        <v>23</v>
      </c>
      <c r="J1806" s="3" t="s">
        <v>33419</v>
      </c>
      <c r="K1806" s="3" t="s">
        <v>33421</v>
      </c>
      <c r="L1806" s="3"/>
      <c r="M1806" s="3" t="s">
        <v>35</v>
      </c>
    </row>
    <row r="1807" ht="21.75" customHeight="1">
      <c r="A1807" s="3" t="s">
        <v>33423</v>
      </c>
      <c r="B1807" s="3" t="s">
        <v>15</v>
      </c>
      <c r="C1807" s="3" t="s">
        <v>17</v>
      </c>
      <c r="D1807" s="4" t="s">
        <v>19</v>
      </c>
      <c r="E1807" s="3" t="s">
        <v>20</v>
      </c>
      <c r="F1807" s="3">
        <f t="shared" si="1"/>
        <v>20</v>
      </c>
      <c r="G1807" s="3">
        <f t="shared" si="2"/>
        <v>30</v>
      </c>
      <c r="H1807" s="3" t="s">
        <v>668</v>
      </c>
      <c r="I1807" s="3" t="s">
        <v>57</v>
      </c>
      <c r="J1807" s="3" t="s">
        <v>33429</v>
      </c>
      <c r="K1807" s="3" t="s">
        <v>53</v>
      </c>
      <c r="L1807" s="3"/>
      <c r="M1807" s="3" t="s">
        <v>35</v>
      </c>
    </row>
    <row r="1808" ht="21.75" customHeight="1">
      <c r="A1808" s="3" t="s">
        <v>28289</v>
      </c>
      <c r="B1808" s="3" t="s">
        <v>12890</v>
      </c>
      <c r="C1808" s="3" t="s">
        <v>17</v>
      </c>
      <c r="D1808" s="4" t="s">
        <v>19</v>
      </c>
      <c r="E1808" s="3" t="s">
        <v>20</v>
      </c>
      <c r="F1808" s="3">
        <f t="shared" si="1"/>
        <v>20</v>
      </c>
      <c r="G1808" s="3">
        <f t="shared" si="2"/>
        <v>35</v>
      </c>
      <c r="H1808" s="3" t="s">
        <v>1821</v>
      </c>
      <c r="I1808" s="3" t="s">
        <v>23</v>
      </c>
      <c r="J1808" s="3" t="s">
        <v>33434</v>
      </c>
      <c r="K1808" s="3" t="s">
        <v>33435</v>
      </c>
      <c r="L1808" s="3"/>
      <c r="M1808" s="3" t="s">
        <v>35</v>
      </c>
    </row>
    <row r="1809" ht="21.75" customHeight="1">
      <c r="A1809" s="3" t="s">
        <v>5879</v>
      </c>
      <c r="B1809" s="3" t="s">
        <v>28742</v>
      </c>
      <c r="C1809" s="3" t="s">
        <v>17</v>
      </c>
      <c r="D1809" s="4" t="s">
        <v>19</v>
      </c>
      <c r="E1809" s="3" t="s">
        <v>20</v>
      </c>
      <c r="F1809" s="3">
        <f t="shared" si="1"/>
        <v>20</v>
      </c>
      <c r="G1809" s="3">
        <f t="shared" si="2"/>
        <v>30</v>
      </c>
      <c r="H1809" s="3" t="s">
        <v>668</v>
      </c>
      <c r="I1809" s="3" t="s">
        <v>23</v>
      </c>
      <c r="J1809" s="3" t="s">
        <v>33444</v>
      </c>
      <c r="K1809" s="3" t="s">
        <v>4795</v>
      </c>
      <c r="L1809" s="3"/>
      <c r="M1809" s="3" t="s">
        <v>27</v>
      </c>
    </row>
    <row r="1810" ht="21.75" customHeight="1">
      <c r="A1810" s="3" t="s">
        <v>33445</v>
      </c>
      <c r="B1810" s="3" t="s">
        <v>7549</v>
      </c>
      <c r="C1810" s="3" t="s">
        <v>17</v>
      </c>
      <c r="D1810" s="4" t="s">
        <v>19</v>
      </c>
      <c r="E1810" s="3" t="s">
        <v>20</v>
      </c>
      <c r="F1810" s="3">
        <f t="shared" si="1"/>
        <v>20</v>
      </c>
      <c r="G1810" s="3">
        <f t="shared" si="2"/>
        <v>40</v>
      </c>
      <c r="H1810" s="3" t="s">
        <v>1025</v>
      </c>
      <c r="I1810" s="3" t="s">
        <v>23</v>
      </c>
      <c r="J1810" s="3" t="s">
        <v>33450</v>
      </c>
      <c r="K1810" s="3" t="s">
        <v>33115</v>
      </c>
      <c r="L1810" s="3"/>
      <c r="M1810" s="3" t="s">
        <v>41</v>
      </c>
    </row>
    <row r="1811" ht="21.75" customHeight="1">
      <c r="A1811" s="3" t="s">
        <v>19730</v>
      </c>
      <c r="B1811" s="3" t="s">
        <v>33451</v>
      </c>
      <c r="C1811" s="3" t="s">
        <v>17</v>
      </c>
      <c r="D1811" s="4" t="s">
        <v>19</v>
      </c>
      <c r="E1811" s="3" t="s">
        <v>20</v>
      </c>
      <c r="F1811" s="3">
        <f t="shared" si="1"/>
        <v>20</v>
      </c>
      <c r="G1811" s="3">
        <f t="shared" si="2"/>
        <v>30</v>
      </c>
      <c r="H1811" s="3" t="s">
        <v>668</v>
      </c>
      <c r="I1811" s="3" t="s">
        <v>23</v>
      </c>
      <c r="J1811" s="3" t="s">
        <v>33455</v>
      </c>
      <c r="K1811" s="3" t="s">
        <v>33456</v>
      </c>
      <c r="L1811" s="3"/>
      <c r="M1811" s="3" t="s">
        <v>159</v>
      </c>
    </row>
    <row r="1812" ht="21.75" customHeight="1">
      <c r="A1812" s="3" t="s">
        <v>25193</v>
      </c>
      <c r="B1812" s="3" t="s">
        <v>25194</v>
      </c>
      <c r="C1812" s="3" t="s">
        <v>17</v>
      </c>
      <c r="D1812" s="4" t="s">
        <v>19</v>
      </c>
      <c r="E1812" s="3" t="s">
        <v>20</v>
      </c>
      <c r="F1812" s="3">
        <f t="shared" si="1"/>
        <v>20</v>
      </c>
      <c r="G1812" s="3">
        <f t="shared" si="2"/>
        <v>40</v>
      </c>
      <c r="H1812" s="3" t="s">
        <v>1025</v>
      </c>
      <c r="I1812" s="3" t="s">
        <v>23</v>
      </c>
      <c r="J1812" s="3" t="s">
        <v>25197</v>
      </c>
      <c r="K1812" s="3" t="s">
        <v>25196</v>
      </c>
      <c r="L1812" s="3"/>
      <c r="M1812" s="3" t="s">
        <v>41</v>
      </c>
    </row>
    <row r="1813" ht="21.75" customHeight="1">
      <c r="A1813" s="3" t="s">
        <v>33462</v>
      </c>
      <c r="B1813" s="3" t="s">
        <v>3348</v>
      </c>
      <c r="C1813" s="3" t="s">
        <v>17</v>
      </c>
      <c r="D1813" s="4" t="s">
        <v>19</v>
      </c>
      <c r="E1813" s="3" t="s">
        <v>20</v>
      </c>
      <c r="F1813" s="3">
        <f t="shared" si="1"/>
        <v>20</v>
      </c>
      <c r="G1813" s="3">
        <f t="shared" si="2"/>
        <v>30</v>
      </c>
      <c r="H1813" s="3" t="s">
        <v>668</v>
      </c>
      <c r="I1813" s="3" t="s">
        <v>23</v>
      </c>
      <c r="J1813" s="3" t="s">
        <v>33466</v>
      </c>
      <c r="K1813" s="3" t="s">
        <v>3353</v>
      </c>
      <c r="L1813" s="3"/>
      <c r="M1813" s="3" t="s">
        <v>27</v>
      </c>
    </row>
    <row r="1814" ht="21.75" customHeight="1">
      <c r="A1814" s="3" t="s">
        <v>33469</v>
      </c>
      <c r="B1814" s="3" t="s">
        <v>19963</v>
      </c>
      <c r="C1814" s="3" t="s">
        <v>17</v>
      </c>
      <c r="D1814" s="4" t="s">
        <v>19</v>
      </c>
      <c r="E1814" s="3" t="s">
        <v>20</v>
      </c>
      <c r="F1814" s="3">
        <f t="shared" si="1"/>
        <v>20</v>
      </c>
      <c r="G1814" s="3">
        <f t="shared" si="2"/>
        <v>30</v>
      </c>
      <c r="H1814" s="3" t="s">
        <v>668</v>
      </c>
      <c r="I1814" s="3" t="s">
        <v>23</v>
      </c>
      <c r="J1814" s="3" t="s">
        <v>33474</v>
      </c>
      <c r="K1814" s="3" t="s">
        <v>19967</v>
      </c>
      <c r="L1814" s="3"/>
      <c r="M1814" s="3" t="s">
        <v>159</v>
      </c>
    </row>
    <row r="1815" ht="21.75" customHeight="1">
      <c r="A1815" s="3" t="s">
        <v>33476</v>
      </c>
      <c r="B1815" s="3" t="s">
        <v>19963</v>
      </c>
      <c r="C1815" s="3" t="s">
        <v>17</v>
      </c>
      <c r="D1815" s="4" t="s">
        <v>19</v>
      </c>
      <c r="E1815" s="3" t="s">
        <v>20</v>
      </c>
      <c r="F1815" s="3">
        <f t="shared" si="1"/>
        <v>20</v>
      </c>
      <c r="G1815" s="3">
        <f t="shared" si="2"/>
        <v>30</v>
      </c>
      <c r="H1815" s="3" t="s">
        <v>668</v>
      </c>
      <c r="I1815" s="3" t="s">
        <v>23</v>
      </c>
      <c r="J1815" s="3" t="s">
        <v>33480</v>
      </c>
      <c r="K1815" s="3" t="s">
        <v>19967</v>
      </c>
      <c r="L1815" s="3"/>
      <c r="M1815" s="3" t="s">
        <v>159</v>
      </c>
    </row>
    <row r="1816" ht="21.75" customHeight="1">
      <c r="A1816" s="3" t="s">
        <v>33481</v>
      </c>
      <c r="B1816" s="3" t="s">
        <v>19963</v>
      </c>
      <c r="C1816" s="3" t="s">
        <v>17</v>
      </c>
      <c r="D1816" s="4" t="s">
        <v>19</v>
      </c>
      <c r="E1816" s="3" t="s">
        <v>20</v>
      </c>
      <c r="F1816" s="3">
        <f t="shared" si="1"/>
        <v>20</v>
      </c>
      <c r="G1816" s="3">
        <f t="shared" si="2"/>
        <v>30</v>
      </c>
      <c r="H1816" s="3" t="s">
        <v>668</v>
      </c>
      <c r="I1816" s="3" t="s">
        <v>23</v>
      </c>
      <c r="J1816" s="3" t="s">
        <v>33488</v>
      </c>
      <c r="K1816" s="3" t="s">
        <v>19967</v>
      </c>
      <c r="L1816" s="3"/>
      <c r="M1816" s="3" t="s">
        <v>159</v>
      </c>
    </row>
    <row r="1817" ht="21.75" customHeight="1">
      <c r="A1817" s="3" t="s">
        <v>33490</v>
      </c>
      <c r="B1817" s="3" t="s">
        <v>19963</v>
      </c>
      <c r="C1817" s="3" t="s">
        <v>17</v>
      </c>
      <c r="D1817" s="4" t="s">
        <v>19</v>
      </c>
      <c r="E1817" s="3" t="s">
        <v>20</v>
      </c>
      <c r="F1817" s="3">
        <f t="shared" si="1"/>
        <v>20</v>
      </c>
      <c r="G1817" s="3">
        <f t="shared" si="2"/>
        <v>30</v>
      </c>
      <c r="H1817" s="3" t="s">
        <v>668</v>
      </c>
      <c r="I1817" s="3" t="s">
        <v>23</v>
      </c>
      <c r="J1817" s="3" t="s">
        <v>33497</v>
      </c>
      <c r="K1817" s="3" t="s">
        <v>19967</v>
      </c>
      <c r="L1817" s="3"/>
      <c r="M1817" s="3" t="s">
        <v>159</v>
      </c>
    </row>
    <row r="1818" ht="21.75" customHeight="1">
      <c r="A1818" s="3" t="s">
        <v>33499</v>
      </c>
      <c r="B1818" s="3" t="s">
        <v>19963</v>
      </c>
      <c r="C1818" s="3" t="s">
        <v>17</v>
      </c>
      <c r="D1818" s="4" t="s">
        <v>19</v>
      </c>
      <c r="E1818" s="3" t="s">
        <v>20</v>
      </c>
      <c r="F1818" s="3">
        <f t="shared" si="1"/>
        <v>20</v>
      </c>
      <c r="G1818" s="3">
        <f t="shared" si="2"/>
        <v>30</v>
      </c>
      <c r="H1818" s="3" t="s">
        <v>668</v>
      </c>
      <c r="I1818" s="3" t="s">
        <v>23</v>
      </c>
      <c r="J1818" s="3" t="s">
        <v>33503</v>
      </c>
      <c r="K1818" s="3" t="s">
        <v>19967</v>
      </c>
      <c r="L1818" s="3"/>
      <c r="M1818" s="3" t="s">
        <v>159</v>
      </c>
    </row>
    <row r="1819" ht="21.75" customHeight="1">
      <c r="A1819" s="3" t="s">
        <v>28</v>
      </c>
      <c r="B1819" s="3" t="s">
        <v>25288</v>
      </c>
      <c r="C1819" s="3" t="s">
        <v>17</v>
      </c>
      <c r="D1819" s="4" t="s">
        <v>19</v>
      </c>
      <c r="E1819" s="3" t="s">
        <v>21</v>
      </c>
      <c r="F1819" s="3">
        <f t="shared" si="1"/>
        <v>20</v>
      </c>
      <c r="G1819" s="3">
        <f t="shared" si="2"/>
        <v>25</v>
      </c>
      <c r="H1819" s="3" t="s">
        <v>5864</v>
      </c>
      <c r="I1819" s="3" t="s">
        <v>23</v>
      </c>
      <c r="J1819" s="3" t="s">
        <v>25291</v>
      </c>
      <c r="K1819" s="3" t="s">
        <v>25289</v>
      </c>
      <c r="L1819" s="3"/>
      <c r="M1819" s="3" t="s">
        <v>41</v>
      </c>
    </row>
    <row r="1820" ht="21.75" customHeight="1">
      <c r="A1820" s="3" t="s">
        <v>33507</v>
      </c>
      <c r="B1820" s="3" t="s">
        <v>563</v>
      </c>
      <c r="C1820" s="3" t="s">
        <v>17</v>
      </c>
      <c r="D1820" s="4" t="s">
        <v>19</v>
      </c>
      <c r="E1820" s="3" t="s">
        <v>20</v>
      </c>
      <c r="F1820" s="3">
        <f t="shared" si="1"/>
        <v>20</v>
      </c>
      <c r="G1820" s="3">
        <f t="shared" si="2"/>
        <v>30</v>
      </c>
      <c r="H1820" s="3" t="s">
        <v>668</v>
      </c>
      <c r="I1820" s="3" t="s">
        <v>23</v>
      </c>
      <c r="J1820" s="3" t="s">
        <v>33510</v>
      </c>
      <c r="K1820" s="3" t="s">
        <v>33512</v>
      </c>
      <c r="L1820" s="3"/>
      <c r="M1820" s="3" t="s">
        <v>159</v>
      </c>
    </row>
    <row r="1821" ht="21.75" customHeight="1">
      <c r="A1821" s="3" t="s">
        <v>33513</v>
      </c>
      <c r="B1821" s="3" t="s">
        <v>1057</v>
      </c>
      <c r="C1821" s="3" t="s">
        <v>17</v>
      </c>
      <c r="D1821" s="4" t="s">
        <v>19</v>
      </c>
      <c r="E1821" s="3" t="s">
        <v>20</v>
      </c>
      <c r="F1821" s="3">
        <f t="shared" si="1"/>
        <v>20</v>
      </c>
      <c r="G1821" s="3">
        <f t="shared" si="2"/>
        <v>30</v>
      </c>
      <c r="H1821" s="3" t="s">
        <v>668</v>
      </c>
      <c r="I1821" s="3" t="s">
        <v>23</v>
      </c>
      <c r="J1821" s="3" t="s">
        <v>33516</v>
      </c>
      <c r="K1821" s="3" t="s">
        <v>8833</v>
      </c>
      <c r="L1821" s="3"/>
      <c r="M1821" s="3" t="s">
        <v>27</v>
      </c>
    </row>
    <row r="1822" ht="21.75" customHeight="1">
      <c r="A1822" s="3" t="s">
        <v>25107</v>
      </c>
      <c r="B1822" s="3" t="s">
        <v>563</v>
      </c>
      <c r="C1822" s="3" t="s">
        <v>17</v>
      </c>
      <c r="D1822" s="4" t="s">
        <v>19</v>
      </c>
      <c r="E1822" s="3" t="s">
        <v>20</v>
      </c>
      <c r="F1822" s="3">
        <f t="shared" si="1"/>
        <v>20</v>
      </c>
      <c r="G1822" s="3">
        <f t="shared" si="2"/>
        <v>30</v>
      </c>
      <c r="H1822" s="3" t="s">
        <v>668</v>
      </c>
      <c r="I1822" s="3" t="s">
        <v>23</v>
      </c>
      <c r="J1822" s="3" t="s">
        <v>25111</v>
      </c>
      <c r="K1822" s="3" t="s">
        <v>569</v>
      </c>
      <c r="L1822" s="3"/>
      <c r="M1822" s="3" t="s">
        <v>159</v>
      </c>
    </row>
    <row r="1823" ht="21.75" customHeight="1">
      <c r="A1823" s="3" t="s">
        <v>33522</v>
      </c>
      <c r="B1823" s="3" t="s">
        <v>33523</v>
      </c>
      <c r="C1823" s="3" t="s">
        <v>17</v>
      </c>
      <c r="D1823" s="4" t="s">
        <v>19</v>
      </c>
      <c r="E1823" s="3" t="s">
        <v>20</v>
      </c>
      <c r="F1823" s="3">
        <f t="shared" si="1"/>
        <v>20</v>
      </c>
      <c r="G1823" s="3">
        <f t="shared" si="2"/>
        <v>30</v>
      </c>
      <c r="H1823" s="3" t="s">
        <v>668</v>
      </c>
      <c r="I1823" s="3" t="s">
        <v>23</v>
      </c>
      <c r="J1823" s="3" t="s">
        <v>33527</v>
      </c>
      <c r="K1823" s="3" t="s">
        <v>33528</v>
      </c>
      <c r="L1823" s="3"/>
      <c r="M1823" s="3" t="s">
        <v>257</v>
      </c>
    </row>
    <row r="1824" ht="21.75" customHeight="1">
      <c r="A1824" s="3" t="s">
        <v>5879</v>
      </c>
      <c r="B1824" s="3" t="s">
        <v>33530</v>
      </c>
      <c r="C1824" s="3" t="s">
        <v>17</v>
      </c>
      <c r="D1824" s="4" t="s">
        <v>19</v>
      </c>
      <c r="E1824" s="3" t="s">
        <v>21</v>
      </c>
      <c r="F1824" s="3">
        <f t="shared" si="1"/>
        <v>20</v>
      </c>
      <c r="G1824" s="3">
        <f t="shared" si="2"/>
        <v>30</v>
      </c>
      <c r="H1824" s="3" t="s">
        <v>668</v>
      </c>
      <c r="I1824" s="3" t="s">
        <v>57</v>
      </c>
      <c r="J1824" s="3" t="s">
        <v>33532</v>
      </c>
      <c r="K1824" s="3" t="s">
        <v>33533</v>
      </c>
      <c r="L1824" s="3"/>
      <c r="M1824" s="3" t="s">
        <v>41</v>
      </c>
    </row>
    <row r="1825" ht="21.75" customHeight="1">
      <c r="A1825" s="3" t="s">
        <v>2654</v>
      </c>
      <c r="B1825" s="3" t="s">
        <v>25123</v>
      </c>
      <c r="C1825" s="3" t="s">
        <v>17</v>
      </c>
      <c r="D1825" s="4" t="s">
        <v>19</v>
      </c>
      <c r="E1825" s="3" t="s">
        <v>20</v>
      </c>
      <c r="F1825" s="3">
        <f t="shared" si="1"/>
        <v>20</v>
      </c>
      <c r="G1825" s="3">
        <f t="shared" si="2"/>
        <v>30</v>
      </c>
      <c r="H1825" s="3" t="s">
        <v>668</v>
      </c>
      <c r="I1825" s="3" t="s">
        <v>23</v>
      </c>
      <c r="J1825" s="3" t="s">
        <v>25131</v>
      </c>
      <c r="K1825" s="3" t="s">
        <v>9424</v>
      </c>
      <c r="L1825" s="3"/>
      <c r="M1825" s="3" t="s">
        <v>159</v>
      </c>
    </row>
    <row r="1826" ht="21.75" customHeight="1">
      <c r="A1826" s="3" t="s">
        <v>751</v>
      </c>
      <c r="B1826" s="3" t="s">
        <v>33542</v>
      </c>
      <c r="C1826" s="3" t="s">
        <v>17</v>
      </c>
      <c r="D1826" s="4" t="s">
        <v>19</v>
      </c>
      <c r="E1826" s="3" t="s">
        <v>20</v>
      </c>
      <c r="F1826" s="3">
        <f t="shared" si="1"/>
        <v>20</v>
      </c>
      <c r="G1826" s="3">
        <f t="shared" si="2"/>
        <v>30</v>
      </c>
      <c r="H1826" s="3" t="s">
        <v>668</v>
      </c>
      <c r="I1826" s="3" t="s">
        <v>23</v>
      </c>
      <c r="J1826" s="3" t="s">
        <v>33546</v>
      </c>
      <c r="K1826" s="3" t="s">
        <v>33547</v>
      </c>
      <c r="L1826" s="3"/>
      <c r="M1826" s="3" t="s">
        <v>90</v>
      </c>
    </row>
    <row r="1827" ht="21.75" customHeight="1">
      <c r="A1827" s="3" t="s">
        <v>33549</v>
      </c>
      <c r="B1827" s="3" t="s">
        <v>956</v>
      </c>
      <c r="C1827" s="3" t="s">
        <v>17</v>
      </c>
      <c r="D1827" s="4" t="s">
        <v>19</v>
      </c>
      <c r="E1827" s="3" t="s">
        <v>20</v>
      </c>
      <c r="F1827" s="3">
        <f t="shared" si="1"/>
        <v>20</v>
      </c>
      <c r="G1827" s="3">
        <f t="shared" si="2"/>
        <v>30</v>
      </c>
      <c r="H1827" s="3" t="s">
        <v>668</v>
      </c>
      <c r="I1827" s="3" t="s">
        <v>23</v>
      </c>
      <c r="J1827" s="3" t="s">
        <v>33553</v>
      </c>
      <c r="K1827" s="3" t="s">
        <v>21054</v>
      </c>
      <c r="L1827" s="3"/>
      <c r="M1827" s="3" t="s">
        <v>159</v>
      </c>
    </row>
    <row r="1828" ht="21.75" customHeight="1">
      <c r="A1828" s="3" t="s">
        <v>9973</v>
      </c>
      <c r="B1828" s="3" t="s">
        <v>10009</v>
      </c>
      <c r="C1828" s="3" t="s">
        <v>17</v>
      </c>
      <c r="D1828" s="4" t="s">
        <v>19</v>
      </c>
      <c r="E1828" s="3" t="s">
        <v>20</v>
      </c>
      <c r="F1828" s="3">
        <f t="shared" si="1"/>
        <v>20</v>
      </c>
      <c r="G1828" s="3">
        <f t="shared" si="2"/>
        <v>30</v>
      </c>
      <c r="H1828" s="3" t="s">
        <v>668</v>
      </c>
      <c r="I1828" s="3" t="s">
        <v>23</v>
      </c>
      <c r="J1828" s="3" t="s">
        <v>25114</v>
      </c>
      <c r="K1828" s="3" t="s">
        <v>25112</v>
      </c>
      <c r="L1828" s="3"/>
      <c r="M1828" s="3" t="s">
        <v>27</v>
      </c>
    </row>
    <row r="1829" ht="21.75" customHeight="1">
      <c r="A1829" s="3" t="s">
        <v>5879</v>
      </c>
      <c r="B1829" s="3" t="s">
        <v>25313</v>
      </c>
      <c r="C1829" s="3" t="s">
        <v>17</v>
      </c>
      <c r="D1829" s="4" t="s">
        <v>19</v>
      </c>
      <c r="E1829" s="3" t="s">
        <v>20</v>
      </c>
      <c r="F1829" s="3">
        <f t="shared" si="1"/>
        <v>20</v>
      </c>
      <c r="G1829" s="3">
        <f t="shared" si="2"/>
        <v>30</v>
      </c>
      <c r="H1829" s="3" t="s">
        <v>668</v>
      </c>
      <c r="I1829" s="3" t="s">
        <v>23</v>
      </c>
      <c r="J1829" s="3" t="s">
        <v>25320</v>
      </c>
      <c r="K1829" s="3" t="s">
        <v>25317</v>
      </c>
      <c r="L1829" s="3"/>
      <c r="M1829" s="3" t="s">
        <v>35</v>
      </c>
    </row>
    <row r="1830" ht="21.75" customHeight="1">
      <c r="A1830" s="3" t="s">
        <v>2447</v>
      </c>
      <c r="B1830" s="3" t="s">
        <v>18864</v>
      </c>
      <c r="C1830" s="3" t="s">
        <v>17</v>
      </c>
      <c r="D1830" s="4" t="s">
        <v>19</v>
      </c>
      <c r="E1830" s="3" t="s">
        <v>20</v>
      </c>
      <c r="F1830" s="3">
        <f t="shared" si="1"/>
        <v>20</v>
      </c>
      <c r="G1830" s="3">
        <f t="shared" si="2"/>
        <v>30</v>
      </c>
      <c r="H1830" s="3" t="s">
        <v>668</v>
      </c>
      <c r="I1830" s="3" t="s">
        <v>57</v>
      </c>
      <c r="J1830" s="3" t="s">
        <v>33563</v>
      </c>
      <c r="K1830" s="3" t="s">
        <v>17622</v>
      </c>
      <c r="L1830" s="3"/>
      <c r="M1830" s="3" t="s">
        <v>159</v>
      </c>
    </row>
    <row r="1831" ht="21.75" customHeight="1">
      <c r="A1831" s="3" t="s">
        <v>33564</v>
      </c>
      <c r="B1831" s="3" t="s">
        <v>33565</v>
      </c>
      <c r="C1831" s="3" t="s">
        <v>17</v>
      </c>
      <c r="D1831" s="4" t="s">
        <v>19</v>
      </c>
      <c r="E1831" s="3" t="s">
        <v>20</v>
      </c>
      <c r="F1831" s="3">
        <f t="shared" si="1"/>
        <v>20</v>
      </c>
      <c r="G1831" s="3">
        <f t="shared" si="2"/>
        <v>30</v>
      </c>
      <c r="H1831" s="3" t="s">
        <v>668</v>
      </c>
      <c r="I1831" s="3" t="s">
        <v>23</v>
      </c>
      <c r="J1831" s="3" t="s">
        <v>33569</v>
      </c>
      <c r="K1831" s="3" t="s">
        <v>2328</v>
      </c>
      <c r="L1831" s="3"/>
      <c r="M1831" s="3" t="s">
        <v>257</v>
      </c>
    </row>
    <row r="1832" ht="21.75" customHeight="1">
      <c r="A1832" s="3" t="s">
        <v>19523</v>
      </c>
      <c r="B1832" s="3" t="s">
        <v>1583</v>
      </c>
      <c r="C1832" s="3" t="s">
        <v>17</v>
      </c>
      <c r="D1832" s="4" t="s">
        <v>19</v>
      </c>
      <c r="E1832" s="3" t="s">
        <v>21</v>
      </c>
      <c r="F1832" s="3">
        <f t="shared" si="1"/>
        <v>20</v>
      </c>
      <c r="G1832" s="3">
        <f t="shared" si="2"/>
        <v>30</v>
      </c>
      <c r="H1832" s="3" t="s">
        <v>668</v>
      </c>
      <c r="I1832" s="3" t="s">
        <v>23</v>
      </c>
      <c r="J1832" s="3" t="s">
        <v>33573</v>
      </c>
      <c r="K1832" s="3" t="s">
        <v>33574</v>
      </c>
      <c r="L1832" s="3"/>
      <c r="M1832" s="3" t="s">
        <v>27</v>
      </c>
    </row>
    <row r="1833" ht="21.75" customHeight="1">
      <c r="A1833" s="3" t="s">
        <v>33575</v>
      </c>
      <c r="B1833" s="3" t="s">
        <v>5890</v>
      </c>
      <c r="C1833" s="3" t="s">
        <v>17</v>
      </c>
      <c r="D1833" s="4" t="s">
        <v>19</v>
      </c>
      <c r="E1833" s="3" t="s">
        <v>20</v>
      </c>
      <c r="F1833" s="3">
        <f t="shared" si="1"/>
        <v>20</v>
      </c>
      <c r="G1833" s="3">
        <f t="shared" si="2"/>
        <v>30</v>
      </c>
      <c r="H1833" s="3" t="s">
        <v>668</v>
      </c>
      <c r="I1833" s="3" t="s">
        <v>50</v>
      </c>
      <c r="J1833" s="3" t="s">
        <v>33579</v>
      </c>
      <c r="K1833" s="3" t="s">
        <v>33580</v>
      </c>
      <c r="L1833" s="3"/>
      <c r="M1833" s="3" t="s">
        <v>27</v>
      </c>
    </row>
    <row r="1834" ht="21.75" customHeight="1">
      <c r="A1834" s="3" t="s">
        <v>33112</v>
      </c>
      <c r="B1834" s="3" t="s">
        <v>26578</v>
      </c>
      <c r="C1834" s="3" t="s">
        <v>17</v>
      </c>
      <c r="D1834" s="4" t="s">
        <v>19</v>
      </c>
      <c r="E1834" s="3" t="s">
        <v>20</v>
      </c>
      <c r="F1834" s="3">
        <f t="shared" si="1"/>
        <v>20</v>
      </c>
      <c r="G1834" s="3">
        <f t="shared" si="2"/>
        <v>30</v>
      </c>
      <c r="H1834" s="3" t="s">
        <v>668</v>
      </c>
      <c r="I1834" s="3" t="s">
        <v>23</v>
      </c>
      <c r="J1834" s="3" t="s">
        <v>33583</v>
      </c>
      <c r="K1834" s="3" t="s">
        <v>33584</v>
      </c>
      <c r="L1834" s="3"/>
      <c r="M1834" s="3" t="s">
        <v>27</v>
      </c>
    </row>
    <row r="1835" ht="21.75" customHeight="1">
      <c r="A1835" s="3" t="s">
        <v>12738</v>
      </c>
      <c r="B1835" s="3" t="s">
        <v>33585</v>
      </c>
      <c r="C1835" s="3" t="s">
        <v>17</v>
      </c>
      <c r="D1835" s="4" t="s">
        <v>19</v>
      </c>
      <c r="E1835" s="3" t="s">
        <v>21</v>
      </c>
      <c r="F1835" s="3">
        <f t="shared" si="1"/>
        <v>20</v>
      </c>
      <c r="G1835" s="3">
        <f t="shared" si="2"/>
        <v>40</v>
      </c>
      <c r="H1835" s="3" t="s">
        <v>1025</v>
      </c>
      <c r="I1835" s="3" t="s">
        <v>57</v>
      </c>
      <c r="J1835" s="3" t="s">
        <v>33590</v>
      </c>
      <c r="K1835" s="3" t="s">
        <v>33591</v>
      </c>
      <c r="L1835" s="3"/>
      <c r="M1835" s="3" t="s">
        <v>35</v>
      </c>
    </row>
    <row r="1836" ht="21.75" customHeight="1">
      <c r="A1836" s="3" t="s">
        <v>12268</v>
      </c>
      <c r="B1836" s="3" t="s">
        <v>19050</v>
      </c>
      <c r="C1836" s="3" t="s">
        <v>17</v>
      </c>
      <c r="D1836" s="4" t="s">
        <v>19</v>
      </c>
      <c r="E1836" s="3" t="s">
        <v>20</v>
      </c>
      <c r="F1836" s="3">
        <f t="shared" si="1"/>
        <v>20</v>
      </c>
      <c r="G1836" s="3">
        <f t="shared" si="2"/>
        <v>30</v>
      </c>
      <c r="H1836" s="3" t="s">
        <v>668</v>
      </c>
      <c r="I1836" s="3" t="s">
        <v>23</v>
      </c>
      <c r="J1836" s="3" t="s">
        <v>33594</v>
      </c>
      <c r="K1836" s="3" t="s">
        <v>1317</v>
      </c>
      <c r="L1836" s="3"/>
      <c r="M1836" s="3" t="s">
        <v>35</v>
      </c>
    </row>
    <row r="1837" ht="21.75" customHeight="1">
      <c r="A1837" s="3" t="s">
        <v>2654</v>
      </c>
      <c r="B1837" s="3" t="s">
        <v>33595</v>
      </c>
      <c r="C1837" s="3" t="s">
        <v>17</v>
      </c>
      <c r="D1837" s="4" t="s">
        <v>19</v>
      </c>
      <c r="E1837" s="3" t="s">
        <v>20</v>
      </c>
      <c r="F1837" s="3">
        <f t="shared" si="1"/>
        <v>20</v>
      </c>
      <c r="G1837" s="3">
        <f t="shared" si="2"/>
        <v>30</v>
      </c>
      <c r="H1837" s="3" t="s">
        <v>668</v>
      </c>
      <c r="I1837" s="3" t="s">
        <v>23</v>
      </c>
      <c r="J1837" s="3" t="s">
        <v>33600</v>
      </c>
      <c r="K1837" s="3" t="s">
        <v>33601</v>
      </c>
      <c r="L1837" s="3"/>
      <c r="M1837" s="3" t="s">
        <v>257</v>
      </c>
    </row>
    <row r="1838" ht="21.75" customHeight="1">
      <c r="A1838" s="3" t="s">
        <v>19864</v>
      </c>
      <c r="B1838" s="3" t="s">
        <v>4684</v>
      </c>
      <c r="C1838" s="3" t="s">
        <v>17</v>
      </c>
      <c r="D1838" s="4" t="s">
        <v>19</v>
      </c>
      <c r="E1838" s="3" t="s">
        <v>20</v>
      </c>
      <c r="F1838" s="3">
        <f t="shared" si="1"/>
        <v>20</v>
      </c>
      <c r="G1838" s="3">
        <f t="shared" si="2"/>
        <v>30</v>
      </c>
      <c r="H1838" s="3" t="s">
        <v>668</v>
      </c>
      <c r="I1838" s="3" t="s">
        <v>23</v>
      </c>
      <c r="J1838" s="3" t="s">
        <v>33605</v>
      </c>
      <c r="K1838" s="3" t="s">
        <v>33606</v>
      </c>
      <c r="L1838" s="3"/>
      <c r="M1838" s="3" t="s">
        <v>27</v>
      </c>
    </row>
    <row r="1839" ht="21.75" customHeight="1">
      <c r="A1839" s="3" t="s">
        <v>33607</v>
      </c>
      <c r="B1839" s="3" t="s">
        <v>12520</v>
      </c>
      <c r="C1839" s="3" t="s">
        <v>17</v>
      </c>
      <c r="D1839" s="4" t="s">
        <v>19</v>
      </c>
      <c r="E1839" s="3" t="s">
        <v>20</v>
      </c>
      <c r="F1839" s="3">
        <f t="shared" si="1"/>
        <v>20</v>
      </c>
      <c r="G1839" s="3">
        <f t="shared" si="2"/>
        <v>40</v>
      </c>
      <c r="H1839" s="3" t="s">
        <v>1025</v>
      </c>
      <c r="I1839" s="3" t="s">
        <v>23</v>
      </c>
      <c r="J1839" s="3" t="s">
        <v>33612</v>
      </c>
      <c r="K1839" s="3" t="s">
        <v>33613</v>
      </c>
      <c r="L1839" s="3"/>
      <c r="M1839" s="3" t="s">
        <v>159</v>
      </c>
    </row>
    <row r="1840" ht="21.75" customHeight="1">
      <c r="A1840" s="3" t="s">
        <v>14178</v>
      </c>
      <c r="B1840" s="3" t="s">
        <v>15272</v>
      </c>
      <c r="C1840" s="3" t="s">
        <v>17</v>
      </c>
      <c r="D1840" s="4" t="s">
        <v>19</v>
      </c>
      <c r="E1840" s="3" t="s">
        <v>20</v>
      </c>
      <c r="F1840" s="3">
        <f t="shared" si="1"/>
        <v>20</v>
      </c>
      <c r="G1840" s="3">
        <f t="shared" si="2"/>
        <v>30</v>
      </c>
      <c r="H1840" s="3" t="s">
        <v>668</v>
      </c>
      <c r="I1840" s="3" t="s">
        <v>23</v>
      </c>
      <c r="J1840" s="3" t="s">
        <v>33620</v>
      </c>
      <c r="K1840" s="3" t="s">
        <v>33621</v>
      </c>
      <c r="L1840" s="3"/>
      <c r="M1840" s="3" t="s">
        <v>35</v>
      </c>
    </row>
    <row r="1841" ht="21.75" customHeight="1">
      <c r="A1841" s="3" t="s">
        <v>25135</v>
      </c>
      <c r="B1841" s="3" t="s">
        <v>33622</v>
      </c>
      <c r="C1841" s="3" t="s">
        <v>17</v>
      </c>
      <c r="D1841" s="4" t="s">
        <v>19</v>
      </c>
      <c r="E1841" s="3" t="s">
        <v>20</v>
      </c>
      <c r="F1841" s="3">
        <f t="shared" si="1"/>
        <v>20</v>
      </c>
      <c r="G1841" s="3">
        <f t="shared" si="2"/>
        <v>30</v>
      </c>
      <c r="H1841" s="3" t="s">
        <v>668</v>
      </c>
      <c r="I1841" s="3" t="s">
        <v>23</v>
      </c>
      <c r="J1841" s="3" t="s">
        <v>33626</v>
      </c>
      <c r="K1841" s="3" t="s">
        <v>3861</v>
      </c>
      <c r="L1841" s="3"/>
      <c r="M1841" s="3" t="s">
        <v>27</v>
      </c>
    </row>
    <row r="1842" ht="21.75" customHeight="1">
      <c r="A1842" s="3" t="s">
        <v>33628</v>
      </c>
      <c r="B1842" s="3" t="s">
        <v>12520</v>
      </c>
      <c r="C1842" s="3" t="s">
        <v>17</v>
      </c>
      <c r="D1842" s="4" t="s">
        <v>19</v>
      </c>
      <c r="E1842" s="3" t="s">
        <v>20</v>
      </c>
      <c r="F1842" s="3">
        <f t="shared" si="1"/>
        <v>20</v>
      </c>
      <c r="G1842" s="3">
        <f t="shared" si="2"/>
        <v>40</v>
      </c>
      <c r="H1842" s="3" t="s">
        <v>1025</v>
      </c>
      <c r="I1842" s="3" t="s">
        <v>23</v>
      </c>
      <c r="J1842" s="3" t="s">
        <v>33630</v>
      </c>
      <c r="K1842" s="3" t="s">
        <v>33631</v>
      </c>
      <c r="L1842" s="3"/>
      <c r="M1842" s="3" t="s">
        <v>159</v>
      </c>
    </row>
    <row r="1843" ht="21.75" customHeight="1">
      <c r="A1843" s="3" t="s">
        <v>28</v>
      </c>
      <c r="B1843" s="3" t="s">
        <v>12520</v>
      </c>
      <c r="C1843" s="3" t="s">
        <v>17</v>
      </c>
      <c r="D1843" s="4" t="s">
        <v>19</v>
      </c>
      <c r="E1843" s="3" t="s">
        <v>20</v>
      </c>
      <c r="F1843" s="3">
        <f t="shared" si="1"/>
        <v>20</v>
      </c>
      <c r="G1843" s="3">
        <f t="shared" si="2"/>
        <v>35</v>
      </c>
      <c r="H1843" s="3" t="s">
        <v>1821</v>
      </c>
      <c r="I1843" s="3" t="s">
        <v>57</v>
      </c>
      <c r="J1843" s="3" t="s">
        <v>33636</v>
      </c>
      <c r="K1843" s="3" t="s">
        <v>33637</v>
      </c>
      <c r="L1843" s="3"/>
      <c r="M1843" s="3" t="s">
        <v>159</v>
      </c>
    </row>
    <row r="1844" ht="21.75" customHeight="1">
      <c r="A1844" s="3" t="s">
        <v>22656</v>
      </c>
      <c r="B1844" s="3" t="s">
        <v>33639</v>
      </c>
      <c r="C1844" s="3" t="s">
        <v>17</v>
      </c>
      <c r="D1844" s="4" t="s">
        <v>19</v>
      </c>
      <c r="E1844" s="3" t="s">
        <v>20</v>
      </c>
      <c r="F1844" s="3">
        <f t="shared" si="1"/>
        <v>20</v>
      </c>
      <c r="G1844" s="3">
        <f t="shared" si="2"/>
        <v>30</v>
      </c>
      <c r="H1844" s="3" t="s">
        <v>668</v>
      </c>
      <c r="I1844" s="3" t="s">
        <v>23</v>
      </c>
      <c r="J1844" s="3" t="s">
        <v>33643</v>
      </c>
      <c r="K1844" s="3" t="s">
        <v>23692</v>
      </c>
      <c r="L1844" s="3"/>
      <c r="M1844" s="3" t="s">
        <v>35</v>
      </c>
    </row>
    <row r="1845" ht="21.75" customHeight="1">
      <c r="A1845" s="3" t="s">
        <v>12268</v>
      </c>
      <c r="B1845" s="3" t="s">
        <v>25150</v>
      </c>
      <c r="C1845" s="3" t="s">
        <v>17</v>
      </c>
      <c r="D1845" s="4" t="s">
        <v>19</v>
      </c>
      <c r="E1845" s="3" t="s">
        <v>20</v>
      </c>
      <c r="F1845" s="3">
        <f t="shared" si="1"/>
        <v>20</v>
      </c>
      <c r="G1845" s="3">
        <f t="shared" si="2"/>
        <v>30</v>
      </c>
      <c r="H1845" s="3" t="s">
        <v>668</v>
      </c>
      <c r="I1845" s="3" t="s">
        <v>23</v>
      </c>
      <c r="J1845" s="3" t="s">
        <v>25157</v>
      </c>
      <c r="K1845" s="3" t="s">
        <v>8623</v>
      </c>
      <c r="L1845" s="3"/>
      <c r="M1845" s="3" t="s">
        <v>41</v>
      </c>
    </row>
    <row r="1846" ht="21.75" customHeight="1">
      <c r="A1846" s="3" t="s">
        <v>12268</v>
      </c>
      <c r="B1846" s="3" t="s">
        <v>3542</v>
      </c>
      <c r="C1846" s="3" t="s">
        <v>17</v>
      </c>
      <c r="D1846" s="4" t="s">
        <v>19</v>
      </c>
      <c r="E1846" s="3" t="s">
        <v>20</v>
      </c>
      <c r="F1846" s="3">
        <f t="shared" si="1"/>
        <v>20</v>
      </c>
      <c r="G1846" s="3">
        <f t="shared" si="2"/>
        <v>30</v>
      </c>
      <c r="H1846" s="3" t="s">
        <v>668</v>
      </c>
      <c r="I1846" s="3" t="s">
        <v>23</v>
      </c>
      <c r="J1846" s="3" t="s">
        <v>25178</v>
      </c>
      <c r="K1846" s="3" t="s">
        <v>25176</v>
      </c>
      <c r="L1846" s="3"/>
      <c r="M1846" s="3" t="s">
        <v>41</v>
      </c>
    </row>
    <row r="1847" ht="21.75" customHeight="1">
      <c r="A1847" s="3" t="s">
        <v>33648</v>
      </c>
      <c r="B1847" s="3" t="s">
        <v>33650</v>
      </c>
      <c r="C1847" s="3" t="s">
        <v>17</v>
      </c>
      <c r="D1847" s="4" t="s">
        <v>19</v>
      </c>
      <c r="E1847" s="3" t="s">
        <v>20</v>
      </c>
      <c r="F1847" s="3">
        <f t="shared" si="1"/>
        <v>20</v>
      </c>
      <c r="G1847" s="3">
        <f t="shared" si="2"/>
        <v>35</v>
      </c>
      <c r="H1847" s="3" t="s">
        <v>1821</v>
      </c>
      <c r="I1847" s="3" t="s">
        <v>23</v>
      </c>
      <c r="J1847" s="3" t="s">
        <v>33652</v>
      </c>
      <c r="K1847" s="3" t="s">
        <v>33654</v>
      </c>
      <c r="L1847" s="3"/>
      <c r="M1847" s="3" t="s">
        <v>35</v>
      </c>
    </row>
    <row r="1848" ht="21.75" customHeight="1">
      <c r="A1848" s="3" t="s">
        <v>5879</v>
      </c>
      <c r="B1848" s="3" t="s">
        <v>5771</v>
      </c>
      <c r="C1848" s="3" t="s">
        <v>17</v>
      </c>
      <c r="D1848" s="4" t="s">
        <v>19</v>
      </c>
      <c r="E1848" s="3" t="s">
        <v>20</v>
      </c>
      <c r="F1848" s="3">
        <f t="shared" si="1"/>
        <v>20</v>
      </c>
      <c r="G1848" s="3">
        <f t="shared" si="2"/>
        <v>30</v>
      </c>
      <c r="H1848" s="3" t="s">
        <v>668</v>
      </c>
      <c r="I1848" s="3" t="s">
        <v>23</v>
      </c>
      <c r="J1848" s="3" t="s">
        <v>33657</v>
      </c>
      <c r="K1848" s="3" t="s">
        <v>33659</v>
      </c>
      <c r="L1848" s="3"/>
      <c r="M1848" s="3" t="s">
        <v>159</v>
      </c>
    </row>
    <row r="1849" ht="21.75" customHeight="1">
      <c r="A1849" s="3" t="s">
        <v>33661</v>
      </c>
      <c r="B1849" s="3" t="s">
        <v>33650</v>
      </c>
      <c r="C1849" s="3" t="s">
        <v>17</v>
      </c>
      <c r="D1849" s="4" t="s">
        <v>19</v>
      </c>
      <c r="E1849" s="3" t="s">
        <v>21</v>
      </c>
      <c r="F1849" s="3">
        <f t="shared" si="1"/>
        <v>20</v>
      </c>
      <c r="G1849" s="3">
        <f t="shared" si="2"/>
        <v>30</v>
      </c>
      <c r="H1849" s="3" t="s">
        <v>668</v>
      </c>
      <c r="I1849" s="3" t="s">
        <v>23</v>
      </c>
      <c r="J1849" s="3" t="s">
        <v>33663</v>
      </c>
      <c r="K1849" s="3" t="s">
        <v>7925</v>
      </c>
      <c r="L1849" s="3"/>
      <c r="M1849" s="3" t="s">
        <v>35</v>
      </c>
    </row>
    <row r="1850" ht="21.75" customHeight="1">
      <c r="A1850" s="3" t="s">
        <v>15925</v>
      </c>
      <c r="B1850" s="3" t="s">
        <v>33664</v>
      </c>
      <c r="C1850" s="3" t="s">
        <v>17</v>
      </c>
      <c r="D1850" s="4" t="s">
        <v>19</v>
      </c>
      <c r="E1850" s="3" t="s">
        <v>20</v>
      </c>
      <c r="F1850" s="3">
        <f t="shared" si="1"/>
        <v>20</v>
      </c>
      <c r="G1850" s="3">
        <f t="shared" si="2"/>
        <v>30</v>
      </c>
      <c r="H1850" s="3" t="s">
        <v>668</v>
      </c>
      <c r="I1850" s="3" t="s">
        <v>57</v>
      </c>
      <c r="J1850" s="3" t="s">
        <v>33667</v>
      </c>
      <c r="K1850" s="3" t="s">
        <v>166</v>
      </c>
      <c r="L1850" s="3"/>
      <c r="M1850" s="3" t="s">
        <v>35</v>
      </c>
    </row>
    <row r="1851" ht="21.75" customHeight="1">
      <c r="A1851" s="3" t="s">
        <v>642</v>
      </c>
      <c r="B1851" s="3" t="s">
        <v>33664</v>
      </c>
      <c r="C1851" s="3" t="s">
        <v>17</v>
      </c>
      <c r="D1851" s="4" t="s">
        <v>19</v>
      </c>
      <c r="E1851" s="3" t="s">
        <v>20</v>
      </c>
      <c r="F1851" s="3">
        <f t="shared" si="1"/>
        <v>20</v>
      </c>
      <c r="G1851" s="3">
        <f t="shared" si="2"/>
        <v>30</v>
      </c>
      <c r="H1851" s="3" t="s">
        <v>668</v>
      </c>
      <c r="I1851" s="3" t="s">
        <v>57</v>
      </c>
      <c r="J1851" s="3" t="s">
        <v>33670</v>
      </c>
      <c r="K1851" s="3" t="s">
        <v>189</v>
      </c>
      <c r="L1851" s="3"/>
      <c r="M1851" s="3" t="s">
        <v>35</v>
      </c>
    </row>
    <row r="1852" ht="21.75" customHeight="1">
      <c r="A1852" s="3" t="s">
        <v>2838</v>
      </c>
      <c r="B1852" s="3" t="s">
        <v>33664</v>
      </c>
      <c r="C1852" s="3" t="s">
        <v>17</v>
      </c>
      <c r="D1852" s="4" t="s">
        <v>19</v>
      </c>
      <c r="E1852" s="3" t="s">
        <v>20</v>
      </c>
      <c r="F1852" s="3">
        <f t="shared" si="1"/>
        <v>20</v>
      </c>
      <c r="G1852" s="3">
        <f t="shared" si="2"/>
        <v>30</v>
      </c>
      <c r="H1852" s="3" t="s">
        <v>668</v>
      </c>
      <c r="I1852" s="3" t="s">
        <v>57</v>
      </c>
      <c r="J1852" s="3" t="s">
        <v>33675</v>
      </c>
      <c r="K1852" s="3" t="s">
        <v>166</v>
      </c>
      <c r="L1852" s="3"/>
      <c r="M1852" s="3" t="s">
        <v>35</v>
      </c>
    </row>
    <row r="1853" ht="21.75" customHeight="1">
      <c r="A1853" s="3" t="s">
        <v>5879</v>
      </c>
      <c r="B1853" s="3" t="s">
        <v>20508</v>
      </c>
      <c r="C1853" s="3" t="s">
        <v>17</v>
      </c>
      <c r="D1853" s="4" t="s">
        <v>19</v>
      </c>
      <c r="E1853" s="3" t="s">
        <v>20</v>
      </c>
      <c r="F1853" s="3">
        <f t="shared" si="1"/>
        <v>20</v>
      </c>
      <c r="G1853" s="3">
        <f t="shared" si="2"/>
        <v>30</v>
      </c>
      <c r="H1853" s="3" t="s">
        <v>668</v>
      </c>
      <c r="I1853" s="3" t="s">
        <v>23</v>
      </c>
      <c r="J1853" s="3" t="s">
        <v>25191</v>
      </c>
      <c r="K1853" s="3" t="s">
        <v>25189</v>
      </c>
      <c r="L1853" s="3"/>
      <c r="M1853" s="3" t="s">
        <v>27</v>
      </c>
    </row>
    <row r="1854" ht="21.75" customHeight="1">
      <c r="A1854" s="3" t="s">
        <v>2654</v>
      </c>
      <c r="B1854" s="3" t="s">
        <v>33679</v>
      </c>
      <c r="C1854" s="3" t="s">
        <v>17</v>
      </c>
      <c r="D1854" s="4" t="s">
        <v>19</v>
      </c>
      <c r="E1854" s="3" t="s">
        <v>20</v>
      </c>
      <c r="F1854" s="3">
        <f t="shared" si="1"/>
        <v>20</v>
      </c>
      <c r="G1854" s="3">
        <f t="shared" si="2"/>
        <v>30</v>
      </c>
      <c r="H1854" s="3" t="s">
        <v>668</v>
      </c>
      <c r="I1854" s="3" t="s">
        <v>23</v>
      </c>
      <c r="J1854" s="3" t="s">
        <v>33684</v>
      </c>
      <c r="K1854" s="3" t="s">
        <v>33686</v>
      </c>
      <c r="L1854" s="3"/>
      <c r="M1854" s="3" t="s">
        <v>35</v>
      </c>
    </row>
    <row r="1855" ht="21.75" customHeight="1">
      <c r="A1855" s="3" t="s">
        <v>33687</v>
      </c>
      <c r="B1855" s="3" t="s">
        <v>33688</v>
      </c>
      <c r="C1855" s="3" t="s">
        <v>17</v>
      </c>
      <c r="D1855" s="4" t="s">
        <v>19</v>
      </c>
      <c r="E1855" s="3" t="s">
        <v>21</v>
      </c>
      <c r="F1855" s="3">
        <f t="shared" si="1"/>
        <v>20</v>
      </c>
      <c r="G1855" s="3">
        <f t="shared" si="2"/>
        <v>30</v>
      </c>
      <c r="H1855" s="3" t="s">
        <v>668</v>
      </c>
      <c r="I1855" s="3" t="s">
        <v>57</v>
      </c>
      <c r="J1855" s="3" t="s">
        <v>33692</v>
      </c>
      <c r="K1855" s="3" t="s">
        <v>33695</v>
      </c>
      <c r="L1855" s="3"/>
      <c r="M1855" s="3" t="s">
        <v>35</v>
      </c>
    </row>
    <row r="1856" ht="21.75" customHeight="1">
      <c r="A1856" s="3" t="s">
        <v>5663</v>
      </c>
      <c r="B1856" s="3" t="s">
        <v>33688</v>
      </c>
      <c r="C1856" s="3" t="s">
        <v>17</v>
      </c>
      <c r="D1856" s="4" t="s">
        <v>19</v>
      </c>
      <c r="E1856" s="3" t="s">
        <v>21</v>
      </c>
      <c r="F1856" s="3">
        <f t="shared" si="1"/>
        <v>20</v>
      </c>
      <c r="G1856" s="3">
        <f t="shared" si="2"/>
        <v>30</v>
      </c>
      <c r="H1856" s="3" t="s">
        <v>668</v>
      </c>
      <c r="I1856" s="3" t="s">
        <v>23</v>
      </c>
      <c r="J1856" s="3" t="s">
        <v>33700</v>
      </c>
      <c r="K1856" s="3" t="s">
        <v>33695</v>
      </c>
      <c r="L1856" s="3"/>
      <c r="M1856" s="3" t="s">
        <v>35</v>
      </c>
    </row>
    <row r="1857" ht="21.75" customHeight="1">
      <c r="A1857" s="3" t="s">
        <v>12408</v>
      </c>
      <c r="B1857" s="3" t="s">
        <v>30142</v>
      </c>
      <c r="C1857" s="3" t="s">
        <v>17</v>
      </c>
      <c r="D1857" s="4" t="s">
        <v>19</v>
      </c>
      <c r="E1857" s="3" t="s">
        <v>20</v>
      </c>
      <c r="F1857" s="3">
        <f t="shared" si="1"/>
        <v>20</v>
      </c>
      <c r="G1857" s="3">
        <f t="shared" si="2"/>
        <v>30</v>
      </c>
      <c r="H1857" s="3" t="s">
        <v>668</v>
      </c>
      <c r="I1857" s="3" t="s">
        <v>57</v>
      </c>
      <c r="J1857" s="3" t="s">
        <v>33705</v>
      </c>
      <c r="K1857" s="3" t="s">
        <v>15785</v>
      </c>
      <c r="L1857" s="3"/>
      <c r="M1857" s="3" t="s">
        <v>27</v>
      </c>
    </row>
    <row r="1858" ht="21.75" customHeight="1">
      <c r="A1858" s="3" t="s">
        <v>5879</v>
      </c>
      <c r="B1858" s="3" t="s">
        <v>33706</v>
      </c>
      <c r="C1858" s="3" t="s">
        <v>17</v>
      </c>
      <c r="D1858" s="4" t="s">
        <v>19</v>
      </c>
      <c r="E1858" s="3" t="s">
        <v>20</v>
      </c>
      <c r="F1858" s="3">
        <f t="shared" si="1"/>
        <v>20</v>
      </c>
      <c r="G1858" s="3">
        <f t="shared" si="2"/>
        <v>30</v>
      </c>
      <c r="H1858" s="3" t="s">
        <v>668</v>
      </c>
      <c r="I1858" s="3" t="s">
        <v>57</v>
      </c>
      <c r="J1858" s="3" t="s">
        <v>33707</v>
      </c>
      <c r="K1858" s="3" t="s">
        <v>33708</v>
      </c>
      <c r="L1858" s="3"/>
      <c r="M1858" s="3" t="s">
        <v>35</v>
      </c>
    </row>
    <row r="1859" ht="21.75" customHeight="1">
      <c r="A1859" s="3" t="s">
        <v>33709</v>
      </c>
      <c r="B1859" s="3" t="s">
        <v>33711</v>
      </c>
      <c r="C1859" s="3" t="s">
        <v>17</v>
      </c>
      <c r="D1859" s="4" t="s">
        <v>19</v>
      </c>
      <c r="E1859" s="3" t="s">
        <v>20</v>
      </c>
      <c r="F1859" s="3">
        <f t="shared" si="1"/>
        <v>20</v>
      </c>
      <c r="G1859" s="3">
        <f t="shared" si="2"/>
        <v>30</v>
      </c>
      <c r="H1859" s="3" t="s">
        <v>668</v>
      </c>
      <c r="I1859" s="3" t="s">
        <v>23</v>
      </c>
      <c r="J1859" s="3" t="s">
        <v>33712</v>
      </c>
      <c r="K1859" s="3" t="s">
        <v>914</v>
      </c>
      <c r="L1859" s="3"/>
      <c r="M1859" s="3" t="s">
        <v>35</v>
      </c>
    </row>
    <row r="1860" ht="21.75" customHeight="1">
      <c r="A1860" s="3" t="s">
        <v>12268</v>
      </c>
      <c r="B1860" s="3" t="s">
        <v>33713</v>
      </c>
      <c r="C1860" s="3" t="s">
        <v>17</v>
      </c>
      <c r="D1860" s="4" t="s">
        <v>19</v>
      </c>
      <c r="E1860" s="3" t="s">
        <v>20</v>
      </c>
      <c r="F1860" s="3">
        <f t="shared" si="1"/>
        <v>20</v>
      </c>
      <c r="G1860" s="3">
        <f t="shared" si="2"/>
        <v>30</v>
      </c>
      <c r="H1860" s="3" t="s">
        <v>668</v>
      </c>
      <c r="I1860" s="3" t="s">
        <v>57</v>
      </c>
      <c r="J1860" s="3" t="s">
        <v>33716</v>
      </c>
      <c r="K1860" s="3" t="s">
        <v>2424</v>
      </c>
      <c r="L1860" s="3"/>
      <c r="M1860" s="3" t="s">
        <v>27</v>
      </c>
    </row>
    <row r="1861" ht="21.75" customHeight="1">
      <c r="A1861" s="3" t="s">
        <v>12408</v>
      </c>
      <c r="B1861" s="3" t="s">
        <v>33717</v>
      </c>
      <c r="C1861" s="3" t="s">
        <v>17</v>
      </c>
      <c r="D1861" s="4" t="s">
        <v>19</v>
      </c>
      <c r="E1861" s="3" t="s">
        <v>20</v>
      </c>
      <c r="F1861" s="3">
        <f t="shared" si="1"/>
        <v>20</v>
      </c>
      <c r="G1861" s="3">
        <f t="shared" si="2"/>
        <v>30</v>
      </c>
      <c r="H1861" s="3" t="s">
        <v>668</v>
      </c>
      <c r="I1861" s="3" t="s">
        <v>23</v>
      </c>
      <c r="J1861" s="3" t="s">
        <v>33720</v>
      </c>
      <c r="K1861" s="3" t="s">
        <v>33721</v>
      </c>
      <c r="L1861" s="3"/>
      <c r="M1861" s="3" t="s">
        <v>27</v>
      </c>
    </row>
    <row r="1862" ht="21.75" customHeight="1">
      <c r="A1862" s="3" t="s">
        <v>12446</v>
      </c>
      <c r="B1862" s="3" t="s">
        <v>31766</v>
      </c>
      <c r="C1862" s="3" t="s">
        <v>17</v>
      </c>
      <c r="D1862" s="4" t="s">
        <v>19</v>
      </c>
      <c r="E1862" s="3" t="s">
        <v>20</v>
      </c>
      <c r="F1862" s="3">
        <f t="shared" si="1"/>
        <v>20</v>
      </c>
      <c r="G1862" s="3">
        <f t="shared" si="2"/>
        <v>30</v>
      </c>
      <c r="H1862" s="3" t="s">
        <v>668</v>
      </c>
      <c r="I1862" s="3" t="s">
        <v>23</v>
      </c>
      <c r="J1862" s="3" t="s">
        <v>33723</v>
      </c>
      <c r="K1862" s="3" t="s">
        <v>31769</v>
      </c>
      <c r="L1862" s="3"/>
      <c r="M1862" s="3" t="s">
        <v>35</v>
      </c>
    </row>
    <row r="1863" ht="21.75" customHeight="1">
      <c r="A1863" s="3" t="s">
        <v>2654</v>
      </c>
      <c r="B1863" s="3" t="s">
        <v>33725</v>
      </c>
      <c r="C1863" s="3" t="s">
        <v>17</v>
      </c>
      <c r="D1863" s="4" t="s">
        <v>19</v>
      </c>
      <c r="E1863" s="3" t="s">
        <v>20</v>
      </c>
      <c r="F1863" s="3">
        <f t="shared" si="1"/>
        <v>20</v>
      </c>
      <c r="G1863" s="3">
        <f t="shared" si="2"/>
        <v>40</v>
      </c>
      <c r="H1863" s="3" t="s">
        <v>1025</v>
      </c>
      <c r="I1863" s="3" t="s">
        <v>23</v>
      </c>
      <c r="J1863" s="3" t="s">
        <v>33728</v>
      </c>
      <c r="K1863" s="3" t="s">
        <v>33729</v>
      </c>
      <c r="L1863" s="3"/>
      <c r="M1863" s="3" t="s">
        <v>41</v>
      </c>
    </row>
    <row r="1864" ht="21.75" customHeight="1">
      <c r="A1864" s="3" t="s">
        <v>33731</v>
      </c>
      <c r="B1864" s="3" t="s">
        <v>20549</v>
      </c>
      <c r="C1864" s="3" t="s">
        <v>17</v>
      </c>
      <c r="D1864" s="4" t="s">
        <v>19</v>
      </c>
      <c r="E1864" s="3" t="s">
        <v>20</v>
      </c>
      <c r="F1864" s="3">
        <f t="shared" si="1"/>
        <v>20</v>
      </c>
      <c r="G1864" s="3">
        <f t="shared" si="2"/>
        <v>30</v>
      </c>
      <c r="H1864" s="3" t="s">
        <v>668</v>
      </c>
      <c r="I1864" s="3" t="s">
        <v>23</v>
      </c>
      <c r="J1864" s="3" t="s">
        <v>33734</v>
      </c>
      <c r="K1864" s="3" t="s">
        <v>20600</v>
      </c>
      <c r="L1864" s="3"/>
      <c r="M1864" s="3" t="s">
        <v>35</v>
      </c>
    </row>
    <row r="1865" ht="21.75" customHeight="1">
      <c r="A1865" s="3" t="s">
        <v>17751</v>
      </c>
      <c r="B1865" s="3" t="s">
        <v>25296</v>
      </c>
      <c r="C1865" s="3" t="s">
        <v>17</v>
      </c>
      <c r="D1865" s="4" t="s">
        <v>19</v>
      </c>
      <c r="E1865" s="3" t="s">
        <v>20</v>
      </c>
      <c r="F1865" s="3">
        <f t="shared" si="1"/>
        <v>20</v>
      </c>
      <c r="G1865" s="3">
        <f t="shared" si="2"/>
        <v>30</v>
      </c>
      <c r="H1865" s="3" t="s">
        <v>668</v>
      </c>
      <c r="I1865" s="3" t="s">
        <v>23</v>
      </c>
      <c r="J1865" s="3" t="s">
        <v>25302</v>
      </c>
      <c r="K1865" s="3" t="s">
        <v>25301</v>
      </c>
      <c r="L1865" s="3"/>
      <c r="M1865" s="3" t="s">
        <v>41</v>
      </c>
    </row>
    <row r="1866" ht="21.75" customHeight="1">
      <c r="A1866" s="3" t="s">
        <v>12268</v>
      </c>
      <c r="B1866" s="3" t="s">
        <v>29268</v>
      </c>
      <c r="C1866" s="3" t="s">
        <v>17</v>
      </c>
      <c r="D1866" s="4" t="s">
        <v>19</v>
      </c>
      <c r="E1866" s="3" t="s">
        <v>20</v>
      </c>
      <c r="F1866" s="3">
        <f t="shared" si="1"/>
        <v>20</v>
      </c>
      <c r="G1866" s="3">
        <f t="shared" si="2"/>
        <v>30</v>
      </c>
      <c r="H1866" s="3" t="s">
        <v>668</v>
      </c>
      <c r="I1866" s="3" t="s">
        <v>23</v>
      </c>
      <c r="J1866" s="3" t="s">
        <v>33743</v>
      </c>
      <c r="K1866" s="3" t="s">
        <v>29281</v>
      </c>
      <c r="L1866" s="3"/>
      <c r="M1866" s="3" t="s">
        <v>35</v>
      </c>
    </row>
    <row r="1867" ht="21.75" customHeight="1">
      <c r="A1867" s="3" t="s">
        <v>33745</v>
      </c>
      <c r="B1867" s="3" t="s">
        <v>656</v>
      </c>
      <c r="C1867" s="3" t="s">
        <v>17</v>
      </c>
      <c r="D1867" s="4" t="s">
        <v>19</v>
      </c>
      <c r="E1867" s="3" t="s">
        <v>20</v>
      </c>
      <c r="F1867" s="3">
        <f t="shared" si="1"/>
        <v>20</v>
      </c>
      <c r="G1867" s="3">
        <f t="shared" si="2"/>
        <v>35</v>
      </c>
      <c r="H1867" s="3" t="s">
        <v>1821</v>
      </c>
      <c r="I1867" s="3" t="s">
        <v>23</v>
      </c>
      <c r="J1867" s="3" t="s">
        <v>33749</v>
      </c>
      <c r="K1867" s="3" t="s">
        <v>33750</v>
      </c>
      <c r="L1867" s="3"/>
      <c r="M1867" s="3" t="s">
        <v>35</v>
      </c>
    </row>
    <row r="1868" ht="21.75" customHeight="1">
      <c r="A1868" s="3" t="s">
        <v>28</v>
      </c>
      <c r="B1868" s="3" t="s">
        <v>32859</v>
      </c>
      <c r="C1868" s="3" t="s">
        <v>17</v>
      </c>
      <c r="D1868" s="4" t="s">
        <v>19</v>
      </c>
      <c r="E1868" s="3" t="s">
        <v>20</v>
      </c>
      <c r="F1868" s="3">
        <f t="shared" si="1"/>
        <v>20</v>
      </c>
      <c r="G1868" s="3">
        <f t="shared" si="2"/>
        <v>30</v>
      </c>
      <c r="H1868" s="3" t="s">
        <v>668</v>
      </c>
      <c r="I1868" s="3" t="s">
        <v>3369</v>
      </c>
      <c r="J1868" s="3" t="s">
        <v>33755</v>
      </c>
      <c r="K1868" s="3" t="s">
        <v>33756</v>
      </c>
      <c r="L1868" s="3"/>
      <c r="M1868" s="3" t="s">
        <v>35</v>
      </c>
    </row>
    <row r="1869" ht="21.75" customHeight="1">
      <c r="A1869" s="3" t="s">
        <v>5879</v>
      </c>
      <c r="B1869" s="3" t="s">
        <v>33757</v>
      </c>
      <c r="C1869" s="3" t="s">
        <v>17</v>
      </c>
      <c r="D1869" s="4" t="s">
        <v>19</v>
      </c>
      <c r="E1869" s="3" t="s">
        <v>21</v>
      </c>
      <c r="F1869" s="3">
        <f t="shared" si="1"/>
        <v>20</v>
      </c>
      <c r="G1869" s="3">
        <f t="shared" si="2"/>
        <v>30</v>
      </c>
      <c r="H1869" s="3" t="s">
        <v>668</v>
      </c>
      <c r="I1869" s="3" t="s">
        <v>57</v>
      </c>
      <c r="J1869" s="3" t="s">
        <v>33762</v>
      </c>
      <c r="K1869" s="3" t="s">
        <v>33763</v>
      </c>
      <c r="L1869" s="3"/>
      <c r="M1869" s="3" t="s">
        <v>41</v>
      </c>
    </row>
    <row r="1870" ht="21.75" customHeight="1">
      <c r="A1870" s="3" t="s">
        <v>12268</v>
      </c>
      <c r="B1870" s="3" t="s">
        <v>25358</v>
      </c>
      <c r="C1870" s="3" t="s">
        <v>17</v>
      </c>
      <c r="D1870" s="4" t="s">
        <v>19</v>
      </c>
      <c r="E1870" s="3" t="s">
        <v>20</v>
      </c>
      <c r="F1870" s="3">
        <f t="shared" si="1"/>
        <v>20</v>
      </c>
      <c r="G1870" s="3">
        <f t="shared" si="2"/>
        <v>30</v>
      </c>
      <c r="H1870" s="3" t="s">
        <v>668</v>
      </c>
      <c r="I1870" s="3" t="s">
        <v>57</v>
      </c>
      <c r="J1870" s="3" t="s">
        <v>25361</v>
      </c>
      <c r="K1870" s="3" t="s">
        <v>11682</v>
      </c>
      <c r="L1870" s="3"/>
      <c r="M1870" s="3" t="s">
        <v>41</v>
      </c>
    </row>
    <row r="1871" ht="21.75" customHeight="1">
      <c r="A1871" s="3" t="s">
        <v>4448</v>
      </c>
      <c r="B1871" s="3" t="s">
        <v>33774</v>
      </c>
      <c r="C1871" s="3" t="s">
        <v>17</v>
      </c>
      <c r="D1871" s="4" t="s">
        <v>19</v>
      </c>
      <c r="E1871" s="3" t="s">
        <v>20</v>
      </c>
      <c r="F1871" s="3">
        <f t="shared" si="1"/>
        <v>20</v>
      </c>
      <c r="G1871" s="3">
        <f t="shared" si="2"/>
        <v>30</v>
      </c>
      <c r="H1871" s="3" t="s">
        <v>668</v>
      </c>
      <c r="I1871" s="3" t="s">
        <v>23</v>
      </c>
      <c r="J1871" s="3" t="s">
        <v>33778</v>
      </c>
      <c r="K1871" s="3" t="s">
        <v>166</v>
      </c>
      <c r="L1871" s="3"/>
      <c r="M1871" s="3" t="s">
        <v>41</v>
      </c>
    </row>
    <row r="1872" ht="21.75" customHeight="1">
      <c r="A1872" s="3" t="s">
        <v>26608</v>
      </c>
      <c r="B1872" s="3" t="s">
        <v>29406</v>
      </c>
      <c r="C1872" s="3" t="s">
        <v>17</v>
      </c>
      <c r="D1872" s="4" t="s">
        <v>19</v>
      </c>
      <c r="E1872" s="3" t="s">
        <v>20</v>
      </c>
      <c r="F1872" s="3">
        <f t="shared" si="1"/>
        <v>20</v>
      </c>
      <c r="G1872" s="3">
        <f t="shared" si="2"/>
        <v>30</v>
      </c>
      <c r="H1872" s="3" t="s">
        <v>668</v>
      </c>
      <c r="I1872" s="3" t="s">
        <v>23</v>
      </c>
      <c r="J1872" s="3" t="s">
        <v>33782</v>
      </c>
      <c r="K1872" s="3" t="s">
        <v>33783</v>
      </c>
      <c r="L1872" s="3"/>
      <c r="M1872" s="3" t="s">
        <v>90</v>
      </c>
    </row>
    <row r="1873" ht="21.75" customHeight="1">
      <c r="A1873" s="3" t="s">
        <v>33785</v>
      </c>
      <c r="B1873" s="3" t="s">
        <v>33787</v>
      </c>
      <c r="C1873" s="3" t="s">
        <v>17</v>
      </c>
      <c r="D1873" s="4" t="s">
        <v>19</v>
      </c>
      <c r="E1873" s="3" t="s">
        <v>20</v>
      </c>
      <c r="F1873" s="3">
        <f t="shared" si="1"/>
        <v>20</v>
      </c>
      <c r="G1873" s="3">
        <f t="shared" si="2"/>
        <v>30</v>
      </c>
      <c r="H1873" s="3" t="s">
        <v>668</v>
      </c>
      <c r="I1873" s="3" t="s">
        <v>23</v>
      </c>
      <c r="J1873" s="3" t="s">
        <v>33790</v>
      </c>
      <c r="K1873" s="3" t="s">
        <v>33791</v>
      </c>
      <c r="L1873" s="3"/>
      <c r="M1873" s="3" t="s">
        <v>35</v>
      </c>
    </row>
    <row r="1874" ht="21.75" customHeight="1">
      <c r="A1874" s="3" t="s">
        <v>33793</v>
      </c>
      <c r="B1874" s="3" t="s">
        <v>5438</v>
      </c>
      <c r="C1874" s="3" t="s">
        <v>17</v>
      </c>
      <c r="D1874" s="4" t="s">
        <v>19</v>
      </c>
      <c r="E1874" s="3" t="s">
        <v>20</v>
      </c>
      <c r="F1874" s="3">
        <f t="shared" si="1"/>
        <v>20</v>
      </c>
      <c r="G1874" s="3">
        <f t="shared" si="2"/>
        <v>40</v>
      </c>
      <c r="H1874" s="3" t="s">
        <v>1025</v>
      </c>
      <c r="I1874" s="3" t="s">
        <v>57</v>
      </c>
      <c r="J1874" s="3" t="s">
        <v>33800</v>
      </c>
      <c r="K1874" s="3" t="s">
        <v>33801</v>
      </c>
      <c r="L1874" s="3"/>
      <c r="M1874" s="3" t="s">
        <v>35</v>
      </c>
    </row>
    <row r="1875" ht="21.75" customHeight="1">
      <c r="A1875" s="3" t="s">
        <v>3347</v>
      </c>
      <c r="B1875" s="3" t="s">
        <v>3348</v>
      </c>
      <c r="C1875" s="3" t="s">
        <v>17</v>
      </c>
      <c r="D1875" s="4" t="s">
        <v>19</v>
      </c>
      <c r="E1875" s="3" t="s">
        <v>20</v>
      </c>
      <c r="F1875" s="3">
        <f t="shared" si="1"/>
        <v>20</v>
      </c>
      <c r="G1875" s="3">
        <f t="shared" si="2"/>
        <v>30</v>
      </c>
      <c r="H1875" s="3" t="s">
        <v>668</v>
      </c>
      <c r="I1875" s="3" t="s">
        <v>57</v>
      </c>
      <c r="J1875" s="3" t="s">
        <v>3355</v>
      </c>
      <c r="K1875" s="3" t="s">
        <v>3353</v>
      </c>
      <c r="L1875" s="3"/>
      <c r="M1875" s="3" t="s">
        <v>27</v>
      </c>
    </row>
    <row r="1876" ht="21.75" customHeight="1">
      <c r="A1876" s="3" t="s">
        <v>33807</v>
      </c>
      <c r="B1876" s="3" t="s">
        <v>26319</v>
      </c>
      <c r="C1876" s="3" t="s">
        <v>17</v>
      </c>
      <c r="D1876" s="4" t="s">
        <v>19</v>
      </c>
      <c r="E1876" s="3" t="s">
        <v>20</v>
      </c>
      <c r="F1876" s="3">
        <f t="shared" si="1"/>
        <v>20</v>
      </c>
      <c r="G1876" s="3">
        <f t="shared" si="2"/>
        <v>30</v>
      </c>
      <c r="H1876" s="3" t="s">
        <v>668</v>
      </c>
      <c r="I1876" s="3" t="s">
        <v>57</v>
      </c>
      <c r="J1876" s="3" t="s">
        <v>33810</v>
      </c>
      <c r="K1876" s="3" t="s">
        <v>26321</v>
      </c>
      <c r="L1876" s="3"/>
      <c r="M1876" s="3" t="s">
        <v>41</v>
      </c>
    </row>
    <row r="1877" ht="21.75" customHeight="1">
      <c r="A1877" s="3" t="s">
        <v>11930</v>
      </c>
      <c r="B1877" s="3" t="s">
        <v>33812</v>
      </c>
      <c r="C1877" s="3" t="s">
        <v>17</v>
      </c>
      <c r="D1877" s="4" t="s">
        <v>19</v>
      </c>
      <c r="E1877" s="3" t="s">
        <v>20</v>
      </c>
      <c r="F1877" s="3">
        <f t="shared" si="1"/>
        <v>20</v>
      </c>
      <c r="G1877" s="3">
        <f t="shared" si="2"/>
        <v>30</v>
      </c>
      <c r="H1877" s="3" t="s">
        <v>668</v>
      </c>
      <c r="I1877" s="3" t="s">
        <v>23</v>
      </c>
      <c r="J1877" s="3" t="s">
        <v>33816</v>
      </c>
      <c r="K1877" s="3" t="s">
        <v>33817</v>
      </c>
      <c r="L1877" s="3"/>
      <c r="M1877" s="3" t="s">
        <v>27</v>
      </c>
    </row>
    <row r="1878" ht="21.75" customHeight="1">
      <c r="A1878" s="3" t="s">
        <v>33818</v>
      </c>
      <c r="B1878" s="3" t="s">
        <v>3582</v>
      </c>
      <c r="C1878" s="3" t="s">
        <v>17</v>
      </c>
      <c r="D1878" s="4" t="s">
        <v>19</v>
      </c>
      <c r="E1878" s="3" t="s">
        <v>20</v>
      </c>
      <c r="F1878" s="3">
        <f t="shared" si="1"/>
        <v>20</v>
      </c>
      <c r="G1878" s="3">
        <f t="shared" si="2"/>
        <v>30</v>
      </c>
      <c r="H1878" s="3" t="s">
        <v>668</v>
      </c>
      <c r="I1878" s="3" t="s">
        <v>57</v>
      </c>
      <c r="J1878" s="3" t="s">
        <v>33827</v>
      </c>
      <c r="K1878" s="3" t="s">
        <v>3586</v>
      </c>
      <c r="L1878" s="3"/>
      <c r="M1878" s="3" t="s">
        <v>257</v>
      </c>
    </row>
    <row r="1879" ht="21.75" customHeight="1">
      <c r="A1879" s="3" t="s">
        <v>3540</v>
      </c>
      <c r="B1879" s="3" t="s">
        <v>3542</v>
      </c>
      <c r="C1879" s="3" t="s">
        <v>17</v>
      </c>
      <c r="D1879" s="4" t="s">
        <v>19</v>
      </c>
      <c r="E1879" s="3" t="s">
        <v>20</v>
      </c>
      <c r="F1879" s="3">
        <f t="shared" si="1"/>
        <v>20</v>
      </c>
      <c r="G1879" s="3">
        <f t="shared" si="2"/>
        <v>35</v>
      </c>
      <c r="H1879" s="3" t="s">
        <v>1821</v>
      </c>
      <c r="I1879" s="3" t="s">
        <v>23</v>
      </c>
      <c r="J1879" s="3" t="s">
        <v>3545</v>
      </c>
      <c r="K1879" s="3" t="s">
        <v>3544</v>
      </c>
      <c r="L1879" s="3"/>
      <c r="M1879" s="3" t="s">
        <v>41</v>
      </c>
    </row>
    <row r="1880" ht="21.75" customHeight="1">
      <c r="A1880" s="3" t="s">
        <v>11930</v>
      </c>
      <c r="B1880" s="3" t="s">
        <v>33833</v>
      </c>
      <c r="C1880" s="3" t="s">
        <v>17</v>
      </c>
      <c r="D1880" s="4" t="s">
        <v>19</v>
      </c>
      <c r="E1880" s="3" t="s">
        <v>20</v>
      </c>
      <c r="F1880" s="3">
        <f t="shared" si="1"/>
        <v>20</v>
      </c>
      <c r="G1880" s="3">
        <f t="shared" si="2"/>
        <v>30</v>
      </c>
      <c r="H1880" s="3" t="s">
        <v>668</v>
      </c>
      <c r="I1880" s="3" t="s">
        <v>57</v>
      </c>
      <c r="J1880" s="3" t="s">
        <v>33842</v>
      </c>
      <c r="K1880" s="3" t="s">
        <v>33844</v>
      </c>
      <c r="L1880" s="3"/>
      <c r="M1880" s="3" t="s">
        <v>35</v>
      </c>
    </row>
    <row r="1881" ht="21.75" customHeight="1">
      <c r="A1881" s="3" t="s">
        <v>33845</v>
      </c>
      <c r="B1881" s="3" t="s">
        <v>33846</v>
      </c>
      <c r="C1881" s="3" t="s">
        <v>17</v>
      </c>
      <c r="D1881" s="4" t="s">
        <v>19</v>
      </c>
      <c r="E1881" s="3" t="s">
        <v>20</v>
      </c>
      <c r="F1881" s="3">
        <f t="shared" si="1"/>
        <v>20</v>
      </c>
      <c r="G1881" s="3">
        <f t="shared" si="2"/>
        <v>30</v>
      </c>
      <c r="H1881" s="3" t="s">
        <v>668</v>
      </c>
      <c r="I1881" s="3" t="s">
        <v>57</v>
      </c>
      <c r="J1881" s="3" t="s">
        <v>33851</v>
      </c>
      <c r="K1881" s="3" t="s">
        <v>33853</v>
      </c>
      <c r="L1881" s="3"/>
      <c r="M1881" s="3" t="s">
        <v>41</v>
      </c>
    </row>
    <row r="1882" ht="21.75" customHeight="1">
      <c r="A1882" s="3" t="s">
        <v>33855</v>
      </c>
      <c r="B1882" s="3" t="s">
        <v>3582</v>
      </c>
      <c r="C1882" s="3" t="s">
        <v>17</v>
      </c>
      <c r="D1882" s="4" t="s">
        <v>19</v>
      </c>
      <c r="E1882" s="3" t="s">
        <v>20</v>
      </c>
      <c r="F1882" s="3">
        <f t="shared" si="1"/>
        <v>20</v>
      </c>
      <c r="G1882" s="3">
        <f t="shared" si="2"/>
        <v>30</v>
      </c>
      <c r="H1882" s="3" t="s">
        <v>668</v>
      </c>
      <c r="I1882" s="3" t="s">
        <v>57</v>
      </c>
      <c r="J1882" s="3" t="s">
        <v>33860</v>
      </c>
      <c r="K1882" s="3" t="s">
        <v>3586</v>
      </c>
      <c r="L1882" s="3"/>
      <c r="M1882" s="3" t="s">
        <v>257</v>
      </c>
    </row>
    <row r="1883" ht="21.75" customHeight="1">
      <c r="A1883" s="3" t="s">
        <v>33863</v>
      </c>
      <c r="B1883" s="3" t="s">
        <v>3705</v>
      </c>
      <c r="C1883" s="3" t="s">
        <v>17</v>
      </c>
      <c r="D1883" s="4" t="s">
        <v>19</v>
      </c>
      <c r="E1883" s="3" t="s">
        <v>21</v>
      </c>
      <c r="F1883" s="3">
        <f t="shared" si="1"/>
        <v>20</v>
      </c>
      <c r="G1883" s="3">
        <f t="shared" si="2"/>
        <v>30</v>
      </c>
      <c r="H1883" s="3" t="s">
        <v>668</v>
      </c>
      <c r="I1883" s="3" t="s">
        <v>69</v>
      </c>
      <c r="J1883" s="3" t="s">
        <v>33868</v>
      </c>
      <c r="K1883" s="3" t="s">
        <v>33869</v>
      </c>
      <c r="L1883" s="3"/>
      <c r="M1883" s="3" t="s">
        <v>41</v>
      </c>
    </row>
    <row r="1884" ht="21.75" customHeight="1">
      <c r="A1884" s="3" t="s">
        <v>33870</v>
      </c>
      <c r="B1884" s="3" t="s">
        <v>20997</v>
      </c>
      <c r="C1884" s="3" t="s">
        <v>17</v>
      </c>
      <c r="D1884" s="4" t="s">
        <v>19</v>
      </c>
      <c r="E1884" s="3" t="s">
        <v>117</v>
      </c>
      <c r="F1884" s="3">
        <f t="shared" si="1"/>
        <v>20</v>
      </c>
      <c r="G1884" s="3">
        <f t="shared" si="2"/>
        <v>40</v>
      </c>
      <c r="H1884" s="3" t="s">
        <v>1025</v>
      </c>
      <c r="I1884" s="3" t="s">
        <v>57</v>
      </c>
      <c r="J1884" s="3" t="s">
        <v>33875</v>
      </c>
      <c r="K1884" s="3" t="s">
        <v>33876</v>
      </c>
      <c r="L1884" s="3"/>
      <c r="M1884" s="3" t="s">
        <v>35</v>
      </c>
    </row>
    <row r="1885" ht="21.75" customHeight="1">
      <c r="A1885" s="3" t="s">
        <v>33877</v>
      </c>
      <c r="B1885" s="3" t="s">
        <v>28501</v>
      </c>
      <c r="C1885" s="3" t="s">
        <v>17</v>
      </c>
      <c r="D1885" s="4" t="s">
        <v>19</v>
      </c>
      <c r="E1885" s="3" t="s">
        <v>20</v>
      </c>
      <c r="F1885" s="3">
        <f t="shared" si="1"/>
        <v>20</v>
      </c>
      <c r="G1885" s="3">
        <f t="shared" si="2"/>
        <v>30</v>
      </c>
      <c r="H1885" s="3" t="s">
        <v>668</v>
      </c>
      <c r="I1885" s="3" t="s">
        <v>23</v>
      </c>
      <c r="J1885" s="3" t="s">
        <v>33881</v>
      </c>
      <c r="K1885" s="3" t="s">
        <v>33882</v>
      </c>
      <c r="L1885" s="3"/>
      <c r="M1885" s="3" t="s">
        <v>159</v>
      </c>
    </row>
    <row r="1886" ht="21.75" customHeight="1">
      <c r="A1886" s="3" t="s">
        <v>33884</v>
      </c>
      <c r="B1886" s="3" t="s">
        <v>3582</v>
      </c>
      <c r="C1886" s="3" t="s">
        <v>17</v>
      </c>
      <c r="D1886" s="4" t="s">
        <v>19</v>
      </c>
      <c r="E1886" s="3" t="s">
        <v>20</v>
      </c>
      <c r="F1886" s="3">
        <f t="shared" si="1"/>
        <v>20</v>
      </c>
      <c r="G1886" s="3">
        <f t="shared" si="2"/>
        <v>30</v>
      </c>
      <c r="H1886" s="3" t="s">
        <v>668</v>
      </c>
      <c r="I1886" s="3" t="s">
        <v>23</v>
      </c>
      <c r="J1886" s="3" t="s">
        <v>33889</v>
      </c>
      <c r="K1886" s="3" t="s">
        <v>3586</v>
      </c>
      <c r="L1886" s="3"/>
      <c r="M1886" s="3" t="s">
        <v>257</v>
      </c>
    </row>
    <row r="1887" ht="21.75" customHeight="1">
      <c r="A1887" s="3" t="s">
        <v>33890</v>
      </c>
      <c r="B1887" s="3" t="s">
        <v>20997</v>
      </c>
      <c r="C1887" s="3" t="s">
        <v>17</v>
      </c>
      <c r="D1887" s="4" t="s">
        <v>19</v>
      </c>
      <c r="E1887" s="3" t="s">
        <v>117</v>
      </c>
      <c r="F1887" s="3">
        <f t="shared" si="1"/>
        <v>20</v>
      </c>
      <c r="G1887" s="3">
        <f t="shared" si="2"/>
        <v>40</v>
      </c>
      <c r="H1887" s="3" t="s">
        <v>1025</v>
      </c>
      <c r="I1887" s="3" t="s">
        <v>57</v>
      </c>
      <c r="J1887" s="3" t="s">
        <v>33893</v>
      </c>
      <c r="K1887" s="3" t="s">
        <v>33876</v>
      </c>
      <c r="L1887" s="3"/>
      <c r="M1887" s="3" t="s">
        <v>35</v>
      </c>
    </row>
    <row r="1888" ht="21.75" customHeight="1">
      <c r="A1888" s="3" t="s">
        <v>17426</v>
      </c>
      <c r="B1888" s="3" t="s">
        <v>10854</v>
      </c>
      <c r="C1888" s="3" t="s">
        <v>165</v>
      </c>
      <c r="D1888" s="4" t="s">
        <v>19</v>
      </c>
      <c r="E1888" s="3" t="s">
        <v>20</v>
      </c>
      <c r="F1888" s="3">
        <f t="shared" si="1"/>
        <v>20</v>
      </c>
      <c r="G1888" s="3">
        <f t="shared" si="2"/>
        <v>35</v>
      </c>
      <c r="H1888" s="3" t="s">
        <v>1821</v>
      </c>
      <c r="I1888" s="3" t="s">
        <v>23</v>
      </c>
      <c r="J1888" s="3" t="s">
        <v>33897</v>
      </c>
      <c r="K1888" s="3" t="s">
        <v>33899</v>
      </c>
      <c r="L1888" s="3"/>
      <c r="M1888" s="3" t="s">
        <v>159</v>
      </c>
    </row>
    <row r="1889" ht="21.75" customHeight="1">
      <c r="A1889" s="3" t="s">
        <v>5879</v>
      </c>
      <c r="B1889" s="3" t="s">
        <v>14358</v>
      </c>
      <c r="C1889" s="3" t="s">
        <v>165</v>
      </c>
      <c r="D1889" s="4" t="s">
        <v>19</v>
      </c>
      <c r="E1889" s="3" t="s">
        <v>20</v>
      </c>
      <c r="F1889" s="3">
        <f t="shared" si="1"/>
        <v>20</v>
      </c>
      <c r="G1889" s="3">
        <f t="shared" si="2"/>
        <v>30</v>
      </c>
      <c r="H1889" s="3" t="s">
        <v>668</v>
      </c>
      <c r="I1889" s="3" t="s">
        <v>23</v>
      </c>
      <c r="J1889" s="3" t="s">
        <v>33904</v>
      </c>
      <c r="K1889" s="3" t="s">
        <v>14363</v>
      </c>
      <c r="L1889" s="3"/>
      <c r="M1889" s="3" t="s">
        <v>90</v>
      </c>
    </row>
    <row r="1890" ht="21.75" customHeight="1">
      <c r="A1890" s="3" t="s">
        <v>33906</v>
      </c>
      <c r="B1890" s="3" t="s">
        <v>10854</v>
      </c>
      <c r="C1890" s="3" t="s">
        <v>165</v>
      </c>
      <c r="D1890" s="4" t="s">
        <v>19</v>
      </c>
      <c r="E1890" s="3" t="s">
        <v>20</v>
      </c>
      <c r="F1890" s="3">
        <f t="shared" si="1"/>
        <v>20</v>
      </c>
      <c r="G1890" s="3">
        <f t="shared" si="2"/>
        <v>30</v>
      </c>
      <c r="H1890" s="3" t="s">
        <v>668</v>
      </c>
      <c r="I1890" s="3" t="s">
        <v>57</v>
      </c>
      <c r="J1890" s="3" t="s">
        <v>33910</v>
      </c>
      <c r="K1890" s="3" t="s">
        <v>33899</v>
      </c>
      <c r="L1890" s="3"/>
      <c r="M1890" s="3" t="s">
        <v>159</v>
      </c>
    </row>
    <row r="1891" ht="21.75" customHeight="1">
      <c r="A1891" s="3" t="s">
        <v>28</v>
      </c>
      <c r="B1891" s="3" t="s">
        <v>2320</v>
      </c>
      <c r="C1891" s="3" t="s">
        <v>165</v>
      </c>
      <c r="D1891" s="4" t="s">
        <v>19</v>
      </c>
      <c r="E1891" s="3" t="s">
        <v>20</v>
      </c>
      <c r="F1891" s="3">
        <f t="shared" si="1"/>
        <v>20</v>
      </c>
      <c r="G1891" s="3">
        <f t="shared" si="2"/>
        <v>30</v>
      </c>
      <c r="H1891" s="3" t="s">
        <v>668</v>
      </c>
      <c r="I1891" s="3" t="s">
        <v>23</v>
      </c>
      <c r="J1891" s="3" t="s">
        <v>33914</v>
      </c>
      <c r="K1891" s="3" t="s">
        <v>33915</v>
      </c>
      <c r="L1891" s="3"/>
      <c r="M1891" s="3" t="s">
        <v>35</v>
      </c>
    </row>
    <row r="1892" ht="21.75" customHeight="1">
      <c r="A1892" s="3" t="s">
        <v>25135</v>
      </c>
      <c r="B1892" s="3" t="s">
        <v>33916</v>
      </c>
      <c r="C1892" s="3" t="s">
        <v>165</v>
      </c>
      <c r="D1892" s="4" t="s">
        <v>19</v>
      </c>
      <c r="E1892" s="3" t="s">
        <v>20</v>
      </c>
      <c r="F1892" s="3">
        <f t="shared" si="1"/>
        <v>20</v>
      </c>
      <c r="G1892" s="3">
        <f t="shared" si="2"/>
        <v>30</v>
      </c>
      <c r="H1892" s="3" t="s">
        <v>668</v>
      </c>
      <c r="I1892" s="3" t="s">
        <v>69</v>
      </c>
      <c r="J1892" s="3" t="s">
        <v>33920</v>
      </c>
      <c r="K1892" s="3" t="s">
        <v>33921</v>
      </c>
      <c r="L1892" s="3"/>
      <c r="M1892" s="3" t="s">
        <v>41</v>
      </c>
    </row>
    <row r="1893" ht="21.75" customHeight="1">
      <c r="A1893" s="3" t="s">
        <v>28</v>
      </c>
      <c r="B1893" s="3" t="s">
        <v>847</v>
      </c>
      <c r="C1893" s="3" t="s">
        <v>165</v>
      </c>
      <c r="D1893" s="4" t="s">
        <v>19</v>
      </c>
      <c r="E1893" s="3" t="s">
        <v>20</v>
      </c>
      <c r="F1893" s="3">
        <f t="shared" si="1"/>
        <v>20</v>
      </c>
      <c r="G1893" s="3">
        <f t="shared" si="2"/>
        <v>30</v>
      </c>
      <c r="H1893" s="3" t="s">
        <v>668</v>
      </c>
      <c r="I1893" s="3" t="s">
        <v>57</v>
      </c>
      <c r="J1893" s="3" t="s">
        <v>25545</v>
      </c>
      <c r="K1893" s="3" t="s">
        <v>25540</v>
      </c>
      <c r="L1893" s="3"/>
      <c r="M1893" s="3" t="s">
        <v>41</v>
      </c>
    </row>
    <row r="1894" ht="21.75" customHeight="1">
      <c r="A1894" s="3" t="s">
        <v>28</v>
      </c>
      <c r="B1894" s="3" t="s">
        <v>33928</v>
      </c>
      <c r="C1894" s="3" t="s">
        <v>165</v>
      </c>
      <c r="D1894" s="4" t="s">
        <v>19</v>
      </c>
      <c r="E1894" s="3" t="s">
        <v>20</v>
      </c>
      <c r="F1894" s="3">
        <f t="shared" si="1"/>
        <v>20</v>
      </c>
      <c r="G1894" s="3">
        <f t="shared" si="2"/>
        <v>30</v>
      </c>
      <c r="H1894" s="3" t="s">
        <v>668</v>
      </c>
      <c r="I1894" s="3" t="s">
        <v>23</v>
      </c>
      <c r="J1894" s="3" t="s">
        <v>33934</v>
      </c>
      <c r="K1894" s="3" t="s">
        <v>33935</v>
      </c>
      <c r="L1894" s="3"/>
      <c r="M1894" s="3" t="s">
        <v>35</v>
      </c>
    </row>
    <row r="1895" ht="21.75" customHeight="1">
      <c r="A1895" s="3" t="s">
        <v>2654</v>
      </c>
      <c r="B1895" s="3" t="s">
        <v>33936</v>
      </c>
      <c r="C1895" s="3" t="s">
        <v>165</v>
      </c>
      <c r="D1895" s="4" t="s">
        <v>19</v>
      </c>
      <c r="E1895" s="3" t="s">
        <v>20</v>
      </c>
      <c r="F1895" s="3">
        <f t="shared" si="1"/>
        <v>20</v>
      </c>
      <c r="G1895" s="3">
        <f t="shared" si="2"/>
        <v>30</v>
      </c>
      <c r="H1895" s="3" t="s">
        <v>668</v>
      </c>
      <c r="I1895" s="3" t="s">
        <v>57</v>
      </c>
      <c r="J1895" s="3" t="s">
        <v>33940</v>
      </c>
      <c r="K1895" s="3" t="s">
        <v>33941</v>
      </c>
      <c r="L1895" s="3"/>
      <c r="M1895" s="3" t="s">
        <v>41</v>
      </c>
    </row>
    <row r="1896" ht="21.75" customHeight="1">
      <c r="A1896" s="3" t="s">
        <v>9973</v>
      </c>
      <c r="B1896" s="3" t="s">
        <v>33943</v>
      </c>
      <c r="C1896" s="3" t="s">
        <v>165</v>
      </c>
      <c r="D1896" s="4" t="s">
        <v>19</v>
      </c>
      <c r="E1896" s="3" t="s">
        <v>20</v>
      </c>
      <c r="F1896" s="3">
        <f t="shared" si="1"/>
        <v>20</v>
      </c>
      <c r="G1896" s="3">
        <f t="shared" si="2"/>
        <v>30</v>
      </c>
      <c r="H1896" s="3" t="s">
        <v>668</v>
      </c>
      <c r="I1896" s="3" t="s">
        <v>57</v>
      </c>
      <c r="J1896" s="3" t="s">
        <v>33949</v>
      </c>
      <c r="K1896" s="3" t="s">
        <v>33950</v>
      </c>
      <c r="L1896" s="3"/>
      <c r="M1896" s="3" t="s">
        <v>35</v>
      </c>
    </row>
    <row r="1897" ht="21.75" customHeight="1">
      <c r="A1897" s="3" t="s">
        <v>9973</v>
      </c>
      <c r="B1897" s="3" t="s">
        <v>33951</v>
      </c>
      <c r="C1897" s="3" t="s">
        <v>165</v>
      </c>
      <c r="D1897" s="4" t="s">
        <v>19</v>
      </c>
      <c r="E1897" s="3" t="s">
        <v>20</v>
      </c>
      <c r="F1897" s="3">
        <f t="shared" si="1"/>
        <v>20</v>
      </c>
      <c r="G1897" s="3">
        <f t="shared" si="2"/>
        <v>30</v>
      </c>
      <c r="H1897" s="3" t="s">
        <v>668</v>
      </c>
      <c r="I1897" s="3" t="s">
        <v>23</v>
      </c>
      <c r="J1897" s="3" t="s">
        <v>33954</v>
      </c>
      <c r="K1897" s="3" t="s">
        <v>33955</v>
      </c>
      <c r="L1897" s="3"/>
      <c r="M1897" s="3" t="s">
        <v>35</v>
      </c>
    </row>
    <row r="1898" ht="21.75" customHeight="1">
      <c r="A1898" s="3" t="s">
        <v>26026</v>
      </c>
      <c r="B1898" s="3" t="s">
        <v>22951</v>
      </c>
      <c r="C1898" s="3" t="s">
        <v>165</v>
      </c>
      <c r="D1898" s="4" t="s">
        <v>19</v>
      </c>
      <c r="E1898" s="3" t="s">
        <v>20</v>
      </c>
      <c r="F1898" s="3">
        <f t="shared" si="1"/>
        <v>20</v>
      </c>
      <c r="G1898" s="3">
        <f t="shared" si="2"/>
        <v>40</v>
      </c>
      <c r="H1898" s="3" t="s">
        <v>1025</v>
      </c>
      <c r="I1898" s="3" t="s">
        <v>23</v>
      </c>
      <c r="J1898" s="3" t="s">
        <v>33959</v>
      </c>
      <c r="K1898" s="3" t="s">
        <v>33960</v>
      </c>
      <c r="L1898" s="3"/>
      <c r="M1898" s="3" t="s">
        <v>159</v>
      </c>
    </row>
    <row r="1899" ht="21.75" customHeight="1">
      <c r="A1899" s="3" t="s">
        <v>33961</v>
      </c>
      <c r="B1899" s="3" t="s">
        <v>25445</v>
      </c>
      <c r="C1899" s="3" t="s">
        <v>165</v>
      </c>
      <c r="D1899" s="4" t="s">
        <v>19</v>
      </c>
      <c r="E1899" s="3" t="s">
        <v>21</v>
      </c>
      <c r="F1899" s="3">
        <f t="shared" si="1"/>
        <v>20</v>
      </c>
      <c r="G1899" s="3">
        <f t="shared" si="2"/>
        <v>30</v>
      </c>
      <c r="H1899" s="3" t="s">
        <v>668</v>
      </c>
      <c r="I1899" s="3" t="s">
        <v>57</v>
      </c>
      <c r="J1899" s="3" t="s">
        <v>33964</v>
      </c>
      <c r="K1899" s="3" t="s">
        <v>30147</v>
      </c>
      <c r="L1899" s="3"/>
      <c r="M1899" s="3" t="s">
        <v>35</v>
      </c>
    </row>
    <row r="1900" ht="21.75" customHeight="1">
      <c r="A1900" s="3" t="s">
        <v>5663</v>
      </c>
      <c r="B1900" s="3" t="s">
        <v>25445</v>
      </c>
      <c r="C1900" s="3" t="s">
        <v>165</v>
      </c>
      <c r="D1900" s="4" t="s">
        <v>19</v>
      </c>
      <c r="E1900" s="3" t="s">
        <v>21</v>
      </c>
      <c r="F1900" s="3">
        <f t="shared" si="1"/>
        <v>20</v>
      </c>
      <c r="G1900" s="3">
        <f t="shared" si="2"/>
        <v>30</v>
      </c>
      <c r="H1900" s="3" t="s">
        <v>668</v>
      </c>
      <c r="I1900" s="3" t="s">
        <v>57</v>
      </c>
      <c r="J1900" s="3" t="s">
        <v>33969</v>
      </c>
      <c r="K1900" s="3" t="s">
        <v>30147</v>
      </c>
      <c r="L1900" s="3"/>
      <c r="M1900" s="3" t="s">
        <v>35</v>
      </c>
    </row>
    <row r="1901" ht="21.75" customHeight="1">
      <c r="A1901" s="3" t="s">
        <v>25444</v>
      </c>
      <c r="B1901" s="3" t="s">
        <v>25445</v>
      </c>
      <c r="C1901" s="3" t="s">
        <v>165</v>
      </c>
      <c r="D1901" s="4" t="s">
        <v>19</v>
      </c>
      <c r="E1901" s="3" t="s">
        <v>21</v>
      </c>
      <c r="F1901" s="3">
        <f t="shared" si="1"/>
        <v>20</v>
      </c>
      <c r="G1901" s="3">
        <f t="shared" si="2"/>
        <v>30</v>
      </c>
      <c r="H1901" s="3" t="s">
        <v>668</v>
      </c>
      <c r="I1901" s="3" t="s">
        <v>57</v>
      </c>
      <c r="J1901" s="3" t="s">
        <v>25452</v>
      </c>
      <c r="K1901" s="3" t="s">
        <v>25450</v>
      </c>
      <c r="L1901" s="3"/>
      <c r="M1901" s="3" t="s">
        <v>35</v>
      </c>
    </row>
    <row r="1902" ht="21.75" customHeight="1">
      <c r="A1902" s="3" t="s">
        <v>33974</v>
      </c>
      <c r="B1902" s="3" t="s">
        <v>25445</v>
      </c>
      <c r="C1902" s="3" t="s">
        <v>165</v>
      </c>
      <c r="D1902" s="4" t="s">
        <v>19</v>
      </c>
      <c r="E1902" s="3" t="s">
        <v>21</v>
      </c>
      <c r="F1902" s="3">
        <f t="shared" si="1"/>
        <v>20</v>
      </c>
      <c r="G1902" s="3">
        <f t="shared" si="2"/>
        <v>30</v>
      </c>
      <c r="H1902" s="3" t="s">
        <v>668</v>
      </c>
      <c r="I1902" s="3" t="s">
        <v>57</v>
      </c>
      <c r="J1902" s="3" t="s">
        <v>33977</v>
      </c>
      <c r="K1902" s="3" t="s">
        <v>33978</v>
      </c>
      <c r="L1902" s="3"/>
      <c r="M1902" s="3" t="s">
        <v>35</v>
      </c>
    </row>
    <row r="1903" ht="21.75" customHeight="1">
      <c r="A1903" s="3" t="s">
        <v>33979</v>
      </c>
      <c r="B1903" s="3" t="s">
        <v>25445</v>
      </c>
      <c r="C1903" s="3" t="s">
        <v>165</v>
      </c>
      <c r="D1903" s="4" t="s">
        <v>19</v>
      </c>
      <c r="E1903" s="3" t="s">
        <v>21</v>
      </c>
      <c r="F1903" s="3">
        <f t="shared" si="1"/>
        <v>20</v>
      </c>
      <c r="G1903" s="3">
        <f t="shared" si="2"/>
        <v>30</v>
      </c>
      <c r="H1903" s="3" t="s">
        <v>668</v>
      </c>
      <c r="I1903" s="3" t="s">
        <v>57</v>
      </c>
      <c r="J1903" s="3" t="s">
        <v>33985</v>
      </c>
      <c r="K1903" s="3" t="s">
        <v>33986</v>
      </c>
      <c r="L1903" s="3"/>
      <c r="M1903" s="3" t="s">
        <v>35</v>
      </c>
    </row>
    <row r="1904" ht="21.75" customHeight="1">
      <c r="A1904" s="3" t="s">
        <v>33987</v>
      </c>
      <c r="B1904" s="3" t="s">
        <v>25445</v>
      </c>
      <c r="C1904" s="3" t="s">
        <v>165</v>
      </c>
      <c r="D1904" s="4" t="s">
        <v>19</v>
      </c>
      <c r="E1904" s="3" t="s">
        <v>21</v>
      </c>
      <c r="F1904" s="3">
        <f t="shared" si="1"/>
        <v>20</v>
      </c>
      <c r="G1904" s="3">
        <f t="shared" si="2"/>
        <v>30</v>
      </c>
      <c r="H1904" s="3" t="s">
        <v>668</v>
      </c>
      <c r="I1904" s="3" t="s">
        <v>57</v>
      </c>
      <c r="J1904" s="3" t="s">
        <v>33992</v>
      </c>
      <c r="K1904" s="3" t="s">
        <v>30147</v>
      </c>
      <c r="L1904" s="3"/>
      <c r="M1904" s="3" t="s">
        <v>35</v>
      </c>
    </row>
    <row r="1905" ht="21.75" customHeight="1">
      <c r="A1905" s="3" t="s">
        <v>572</v>
      </c>
      <c r="B1905" s="3" t="s">
        <v>6963</v>
      </c>
      <c r="C1905" s="3" t="s">
        <v>165</v>
      </c>
      <c r="D1905" s="4" t="s">
        <v>19</v>
      </c>
      <c r="E1905" s="3" t="s">
        <v>20</v>
      </c>
      <c r="F1905" s="3">
        <f t="shared" si="1"/>
        <v>20</v>
      </c>
      <c r="G1905" s="3">
        <f t="shared" si="2"/>
        <v>30</v>
      </c>
      <c r="H1905" s="3" t="s">
        <v>668</v>
      </c>
      <c r="I1905" s="3" t="s">
        <v>69</v>
      </c>
      <c r="J1905" s="3" t="s">
        <v>25457</v>
      </c>
      <c r="K1905" s="3" t="s">
        <v>25453</v>
      </c>
      <c r="L1905" s="3"/>
      <c r="M1905" s="3" t="s">
        <v>35</v>
      </c>
    </row>
    <row r="1906" ht="21.75" customHeight="1">
      <c r="A1906" s="3" t="s">
        <v>19493</v>
      </c>
      <c r="B1906" s="3" t="s">
        <v>14045</v>
      </c>
      <c r="C1906" s="3" t="s">
        <v>165</v>
      </c>
      <c r="D1906" s="4" t="s">
        <v>19</v>
      </c>
      <c r="E1906" s="3" t="s">
        <v>20</v>
      </c>
      <c r="F1906" s="3">
        <f t="shared" si="1"/>
        <v>20</v>
      </c>
      <c r="G1906" s="3">
        <f t="shared" si="2"/>
        <v>35</v>
      </c>
      <c r="H1906" s="3" t="s">
        <v>1821</v>
      </c>
      <c r="I1906" s="3" t="s">
        <v>57</v>
      </c>
      <c r="J1906" s="3" t="s">
        <v>25458</v>
      </c>
      <c r="K1906" s="3" t="s">
        <v>22177</v>
      </c>
      <c r="L1906" s="3"/>
      <c r="M1906" s="3" t="s">
        <v>27</v>
      </c>
    </row>
    <row r="1907" ht="21.75" customHeight="1">
      <c r="A1907" s="3" t="s">
        <v>25459</v>
      </c>
      <c r="B1907" s="3" t="s">
        <v>14045</v>
      </c>
      <c r="C1907" s="3" t="s">
        <v>165</v>
      </c>
      <c r="D1907" s="4" t="s">
        <v>19</v>
      </c>
      <c r="E1907" s="3" t="s">
        <v>20</v>
      </c>
      <c r="F1907" s="3">
        <f t="shared" si="1"/>
        <v>20</v>
      </c>
      <c r="G1907" s="3">
        <f t="shared" si="2"/>
        <v>35</v>
      </c>
      <c r="H1907" s="3" t="s">
        <v>1821</v>
      </c>
      <c r="I1907" s="3" t="s">
        <v>57</v>
      </c>
      <c r="J1907" s="3" t="s">
        <v>25460</v>
      </c>
      <c r="K1907" s="3" t="s">
        <v>22177</v>
      </c>
      <c r="L1907" s="3"/>
      <c r="M1907" s="3" t="s">
        <v>27</v>
      </c>
    </row>
    <row r="1908" ht="21.75" customHeight="1">
      <c r="A1908" s="3" t="s">
        <v>2654</v>
      </c>
      <c r="B1908" s="3" t="s">
        <v>14045</v>
      </c>
      <c r="C1908" s="3" t="s">
        <v>165</v>
      </c>
      <c r="D1908" s="4" t="s">
        <v>19</v>
      </c>
      <c r="E1908" s="3" t="s">
        <v>20</v>
      </c>
      <c r="F1908" s="3">
        <f t="shared" si="1"/>
        <v>20</v>
      </c>
      <c r="G1908" s="3">
        <f t="shared" si="2"/>
        <v>35</v>
      </c>
      <c r="H1908" s="3" t="s">
        <v>1821</v>
      </c>
      <c r="I1908" s="3" t="s">
        <v>57</v>
      </c>
      <c r="J1908" s="3" t="s">
        <v>25478</v>
      </c>
      <c r="K1908" s="3" t="s">
        <v>25477</v>
      </c>
      <c r="L1908" s="3"/>
      <c r="M1908" s="3" t="s">
        <v>27</v>
      </c>
    </row>
    <row r="1909" ht="21.75" customHeight="1">
      <c r="A1909" s="3" t="s">
        <v>34011</v>
      </c>
      <c r="B1909" s="3" t="s">
        <v>14045</v>
      </c>
      <c r="C1909" s="3" t="s">
        <v>165</v>
      </c>
      <c r="D1909" s="4" t="s">
        <v>19</v>
      </c>
      <c r="E1909" s="3" t="s">
        <v>20</v>
      </c>
      <c r="F1909" s="3">
        <f t="shared" si="1"/>
        <v>20</v>
      </c>
      <c r="G1909" s="3">
        <f t="shared" si="2"/>
        <v>35</v>
      </c>
      <c r="H1909" s="3" t="s">
        <v>1821</v>
      </c>
      <c r="I1909" s="3" t="s">
        <v>57</v>
      </c>
      <c r="J1909" s="3" t="s">
        <v>34016</v>
      </c>
      <c r="K1909" s="3" t="s">
        <v>34017</v>
      </c>
      <c r="L1909" s="3"/>
      <c r="M1909" s="3" t="s">
        <v>27</v>
      </c>
    </row>
    <row r="1910" ht="21.75" customHeight="1">
      <c r="A1910" s="3" t="s">
        <v>795</v>
      </c>
      <c r="B1910" s="3" t="s">
        <v>21850</v>
      </c>
      <c r="C1910" s="3" t="s">
        <v>165</v>
      </c>
      <c r="D1910" s="4" t="s">
        <v>19</v>
      </c>
      <c r="E1910" s="3" t="s">
        <v>20</v>
      </c>
      <c r="F1910" s="3">
        <f t="shared" si="1"/>
        <v>20</v>
      </c>
      <c r="G1910" s="3">
        <f t="shared" si="2"/>
        <v>35</v>
      </c>
      <c r="H1910" s="3" t="s">
        <v>1821</v>
      </c>
      <c r="I1910" s="3" t="s">
        <v>23</v>
      </c>
      <c r="J1910" s="3" t="s">
        <v>34023</v>
      </c>
      <c r="K1910" s="3" t="s">
        <v>34024</v>
      </c>
      <c r="L1910" s="3"/>
      <c r="M1910" s="3" t="s">
        <v>35</v>
      </c>
    </row>
    <row r="1911" ht="21.75" customHeight="1">
      <c r="A1911" s="3" t="s">
        <v>14178</v>
      </c>
      <c r="B1911" s="3" t="s">
        <v>809</v>
      </c>
      <c r="C1911" s="3" t="s">
        <v>165</v>
      </c>
      <c r="D1911" s="4" t="s">
        <v>19</v>
      </c>
      <c r="E1911" s="3" t="s">
        <v>20</v>
      </c>
      <c r="F1911" s="3">
        <f t="shared" si="1"/>
        <v>20</v>
      </c>
      <c r="G1911" s="3">
        <f t="shared" si="2"/>
        <v>35</v>
      </c>
      <c r="H1911" s="3" t="s">
        <v>1821</v>
      </c>
      <c r="I1911" s="3" t="s">
        <v>23</v>
      </c>
      <c r="J1911" s="3" t="s">
        <v>34031</v>
      </c>
      <c r="K1911" s="3" t="s">
        <v>34032</v>
      </c>
      <c r="L1911" s="3"/>
      <c r="M1911" s="3" t="s">
        <v>27</v>
      </c>
    </row>
    <row r="1912" ht="21.75" customHeight="1">
      <c r="A1912" s="3" t="s">
        <v>34033</v>
      </c>
      <c r="B1912" s="3" t="s">
        <v>14045</v>
      </c>
      <c r="C1912" s="3" t="s">
        <v>165</v>
      </c>
      <c r="D1912" s="4" t="s">
        <v>19</v>
      </c>
      <c r="E1912" s="3" t="s">
        <v>20</v>
      </c>
      <c r="F1912" s="3">
        <f t="shared" si="1"/>
        <v>20</v>
      </c>
      <c r="G1912" s="3">
        <f t="shared" si="2"/>
        <v>40</v>
      </c>
      <c r="H1912" s="3" t="s">
        <v>1025</v>
      </c>
      <c r="I1912" s="3" t="s">
        <v>57</v>
      </c>
      <c r="J1912" s="3" t="s">
        <v>34036</v>
      </c>
      <c r="K1912" s="3" t="s">
        <v>34037</v>
      </c>
      <c r="L1912" s="3"/>
      <c r="M1912" s="3" t="s">
        <v>27</v>
      </c>
    </row>
    <row r="1913" ht="21.75" customHeight="1">
      <c r="A1913" s="3" t="s">
        <v>12268</v>
      </c>
      <c r="B1913" s="3" t="s">
        <v>7891</v>
      </c>
      <c r="C1913" s="3" t="s">
        <v>165</v>
      </c>
      <c r="D1913" s="4" t="s">
        <v>19</v>
      </c>
      <c r="E1913" s="3" t="s">
        <v>20</v>
      </c>
      <c r="F1913" s="3">
        <f t="shared" si="1"/>
        <v>20</v>
      </c>
      <c r="G1913" s="3">
        <f t="shared" si="2"/>
        <v>30</v>
      </c>
      <c r="H1913" s="3" t="s">
        <v>668</v>
      </c>
      <c r="I1913" s="3" t="s">
        <v>57</v>
      </c>
      <c r="J1913" s="3" t="s">
        <v>34041</v>
      </c>
      <c r="K1913" s="3" t="s">
        <v>14074</v>
      </c>
      <c r="L1913" s="3"/>
      <c r="M1913" s="3" t="s">
        <v>27</v>
      </c>
    </row>
    <row r="1914" ht="21.75" customHeight="1">
      <c r="A1914" s="3" t="s">
        <v>25483</v>
      </c>
      <c r="B1914" s="3" t="s">
        <v>25484</v>
      </c>
      <c r="C1914" s="3" t="s">
        <v>165</v>
      </c>
      <c r="D1914" s="4" t="s">
        <v>19</v>
      </c>
      <c r="E1914" s="3" t="s">
        <v>20</v>
      </c>
      <c r="F1914" s="3">
        <f t="shared" si="1"/>
        <v>20</v>
      </c>
      <c r="G1914" s="3">
        <f t="shared" si="2"/>
        <v>35</v>
      </c>
      <c r="H1914" s="3" t="s">
        <v>1821</v>
      </c>
      <c r="I1914" s="3" t="s">
        <v>23</v>
      </c>
      <c r="J1914" s="3" t="s">
        <v>25485</v>
      </c>
      <c r="K1914" s="3" t="s">
        <v>6238</v>
      </c>
      <c r="L1914" s="3"/>
      <c r="M1914" s="3" t="s">
        <v>27</v>
      </c>
    </row>
    <row r="1915" ht="21.75" customHeight="1">
      <c r="A1915" s="3" t="s">
        <v>25467</v>
      </c>
      <c r="B1915" s="3" t="s">
        <v>23273</v>
      </c>
      <c r="C1915" s="3" t="s">
        <v>165</v>
      </c>
      <c r="D1915" s="4" t="s">
        <v>19</v>
      </c>
      <c r="E1915" s="3" t="s">
        <v>20</v>
      </c>
      <c r="F1915" s="3">
        <f t="shared" si="1"/>
        <v>20</v>
      </c>
      <c r="G1915" s="3">
        <f t="shared" si="2"/>
        <v>30</v>
      </c>
      <c r="H1915" s="3" t="s">
        <v>668</v>
      </c>
      <c r="I1915" s="3" t="s">
        <v>23</v>
      </c>
      <c r="J1915" s="3" t="s">
        <v>25473</v>
      </c>
      <c r="K1915" s="3" t="s">
        <v>11826</v>
      </c>
      <c r="L1915" s="3"/>
      <c r="M1915" s="3" t="s">
        <v>159</v>
      </c>
    </row>
    <row r="1916" ht="21.75" customHeight="1">
      <c r="A1916" s="3" t="s">
        <v>12268</v>
      </c>
      <c r="B1916" s="3" t="s">
        <v>21850</v>
      </c>
      <c r="C1916" s="3" t="s">
        <v>165</v>
      </c>
      <c r="D1916" s="4" t="s">
        <v>19</v>
      </c>
      <c r="E1916" s="3" t="s">
        <v>20</v>
      </c>
      <c r="F1916" s="3">
        <f t="shared" si="1"/>
        <v>20</v>
      </c>
      <c r="G1916" s="3">
        <f t="shared" si="2"/>
        <v>35</v>
      </c>
      <c r="H1916" s="3" t="s">
        <v>1821</v>
      </c>
      <c r="I1916" s="3" t="s">
        <v>23</v>
      </c>
      <c r="J1916" s="3" t="s">
        <v>34023</v>
      </c>
      <c r="K1916" s="3" t="s">
        <v>21851</v>
      </c>
      <c r="L1916" s="3"/>
      <c r="M1916" s="3" t="s">
        <v>35</v>
      </c>
    </row>
    <row r="1917" ht="21.75" customHeight="1">
      <c r="A1917" s="3" t="s">
        <v>8216</v>
      </c>
      <c r="B1917" s="3" t="s">
        <v>22163</v>
      </c>
      <c r="C1917" s="3" t="s">
        <v>165</v>
      </c>
      <c r="D1917" s="4" t="s">
        <v>19</v>
      </c>
      <c r="E1917" s="3" t="s">
        <v>20</v>
      </c>
      <c r="F1917" s="3">
        <f t="shared" si="1"/>
        <v>20</v>
      </c>
      <c r="G1917" s="3">
        <f t="shared" si="2"/>
        <v>25</v>
      </c>
      <c r="H1917" s="3" t="s">
        <v>5864</v>
      </c>
      <c r="I1917" s="3" t="s">
        <v>23</v>
      </c>
      <c r="J1917" s="3" t="s">
        <v>34062</v>
      </c>
      <c r="K1917" s="3" t="s">
        <v>34064</v>
      </c>
      <c r="L1917" s="3"/>
      <c r="M1917" s="3" t="s">
        <v>35</v>
      </c>
    </row>
    <row r="1918" ht="21.75" customHeight="1">
      <c r="A1918" s="3" t="s">
        <v>34065</v>
      </c>
      <c r="B1918" s="3" t="s">
        <v>23171</v>
      </c>
      <c r="C1918" s="3" t="s">
        <v>165</v>
      </c>
      <c r="D1918" s="4" t="s">
        <v>19</v>
      </c>
      <c r="E1918" s="3" t="s">
        <v>20</v>
      </c>
      <c r="F1918" s="3">
        <f t="shared" si="1"/>
        <v>20</v>
      </c>
      <c r="G1918" s="3">
        <f t="shared" si="2"/>
        <v>30</v>
      </c>
      <c r="H1918" s="3" t="s">
        <v>668</v>
      </c>
      <c r="I1918" s="3" t="s">
        <v>23</v>
      </c>
      <c r="J1918" s="3" t="s">
        <v>34069</v>
      </c>
      <c r="K1918" s="3" t="s">
        <v>34070</v>
      </c>
      <c r="L1918" s="3"/>
      <c r="M1918" s="3" t="s">
        <v>257</v>
      </c>
    </row>
    <row r="1919" ht="21.75" customHeight="1">
      <c r="A1919" s="3" t="s">
        <v>25486</v>
      </c>
      <c r="B1919" s="3" t="s">
        <v>162</v>
      </c>
      <c r="C1919" s="3" t="s">
        <v>165</v>
      </c>
      <c r="D1919" s="4" t="s">
        <v>19</v>
      </c>
      <c r="E1919" s="3" t="s">
        <v>21</v>
      </c>
      <c r="F1919" s="3">
        <f t="shared" si="1"/>
        <v>20</v>
      </c>
      <c r="G1919" s="3">
        <f t="shared" si="2"/>
        <v>30</v>
      </c>
      <c r="H1919" s="3" t="s">
        <v>668</v>
      </c>
      <c r="I1919" s="3" t="s">
        <v>23</v>
      </c>
      <c r="J1919" s="3" t="s">
        <v>25488</v>
      </c>
      <c r="K1919" s="3" t="s">
        <v>25487</v>
      </c>
      <c r="L1919" s="3"/>
      <c r="M1919" s="3" t="s">
        <v>27</v>
      </c>
    </row>
    <row r="1920" ht="21.75" customHeight="1">
      <c r="A1920" s="3" t="s">
        <v>17307</v>
      </c>
      <c r="B1920" s="3" t="s">
        <v>34073</v>
      </c>
      <c r="C1920" s="3" t="s">
        <v>165</v>
      </c>
      <c r="D1920" s="4" t="s">
        <v>19</v>
      </c>
      <c r="E1920" s="3" t="s">
        <v>20</v>
      </c>
      <c r="F1920" s="3">
        <f t="shared" si="1"/>
        <v>20</v>
      </c>
      <c r="G1920" s="3">
        <f t="shared" si="2"/>
        <v>30</v>
      </c>
      <c r="H1920" s="3" t="s">
        <v>668</v>
      </c>
      <c r="I1920" s="3" t="s">
        <v>57</v>
      </c>
      <c r="J1920" s="3" t="s">
        <v>34076</v>
      </c>
      <c r="K1920" s="3" t="s">
        <v>34077</v>
      </c>
      <c r="L1920" s="3"/>
      <c r="M1920" s="3" t="s">
        <v>27</v>
      </c>
    </row>
    <row r="1921" ht="21.75" customHeight="1">
      <c r="A1921" s="3" t="s">
        <v>25691</v>
      </c>
      <c r="B1921" s="3" t="s">
        <v>7677</v>
      </c>
      <c r="C1921" s="3" t="s">
        <v>165</v>
      </c>
      <c r="D1921" s="4" t="s">
        <v>19</v>
      </c>
      <c r="E1921" s="3" t="s">
        <v>20</v>
      </c>
      <c r="F1921" s="3">
        <f t="shared" si="1"/>
        <v>20</v>
      </c>
      <c r="G1921" s="3">
        <f t="shared" si="2"/>
        <v>30</v>
      </c>
      <c r="H1921" s="3" t="s">
        <v>668</v>
      </c>
      <c r="I1921" s="3" t="s">
        <v>23</v>
      </c>
      <c r="J1921" s="3" t="s">
        <v>34081</v>
      </c>
      <c r="K1921" s="3" t="s">
        <v>7679</v>
      </c>
      <c r="L1921" s="3"/>
      <c r="M1921" s="3" t="s">
        <v>41</v>
      </c>
    </row>
    <row r="1922" ht="21.75" customHeight="1">
      <c r="A1922" s="3" t="s">
        <v>34083</v>
      </c>
      <c r="B1922" s="3" t="s">
        <v>22306</v>
      </c>
      <c r="C1922" s="3" t="s">
        <v>165</v>
      </c>
      <c r="D1922" s="4" t="s">
        <v>19</v>
      </c>
      <c r="E1922" s="3" t="s">
        <v>21</v>
      </c>
      <c r="F1922" s="3">
        <f t="shared" si="1"/>
        <v>20</v>
      </c>
      <c r="G1922" s="3">
        <f t="shared" si="2"/>
        <v>30</v>
      </c>
      <c r="H1922" s="3" t="s">
        <v>668</v>
      </c>
      <c r="I1922" s="3" t="s">
        <v>23</v>
      </c>
      <c r="J1922" s="3" t="s">
        <v>30074</v>
      </c>
      <c r="K1922" s="3" t="s">
        <v>22309</v>
      </c>
      <c r="L1922" s="3"/>
      <c r="M1922" s="3" t="s">
        <v>41</v>
      </c>
    </row>
    <row r="1923" ht="21.75" customHeight="1">
      <c r="A1923" s="3" t="s">
        <v>34093</v>
      </c>
      <c r="B1923" s="3" t="s">
        <v>34095</v>
      </c>
      <c r="C1923" s="3" t="s">
        <v>165</v>
      </c>
      <c r="D1923" s="4" t="s">
        <v>19</v>
      </c>
      <c r="E1923" s="3" t="s">
        <v>20</v>
      </c>
      <c r="F1923" s="3">
        <f t="shared" si="1"/>
        <v>20</v>
      </c>
      <c r="G1923" s="3">
        <f t="shared" si="2"/>
        <v>23</v>
      </c>
      <c r="H1923" s="3" t="s">
        <v>15992</v>
      </c>
      <c r="I1923" s="3" t="s">
        <v>23</v>
      </c>
      <c r="J1923" s="3" t="s">
        <v>34101</v>
      </c>
      <c r="K1923" s="3" t="s">
        <v>34102</v>
      </c>
      <c r="L1923" s="3"/>
      <c r="M1923" s="3" t="s">
        <v>35</v>
      </c>
    </row>
    <row r="1924" ht="21.75" customHeight="1">
      <c r="A1924" s="3" t="s">
        <v>34104</v>
      </c>
      <c r="B1924" s="3" t="s">
        <v>34106</v>
      </c>
      <c r="C1924" s="3" t="s">
        <v>165</v>
      </c>
      <c r="D1924" s="4" t="s">
        <v>19</v>
      </c>
      <c r="E1924" s="3" t="s">
        <v>20</v>
      </c>
      <c r="F1924" s="3">
        <f t="shared" si="1"/>
        <v>20</v>
      </c>
      <c r="G1924" s="3">
        <f t="shared" si="2"/>
        <v>35</v>
      </c>
      <c r="H1924" s="3" t="s">
        <v>1821</v>
      </c>
      <c r="I1924" s="3" t="s">
        <v>23</v>
      </c>
      <c r="J1924" s="3" t="s">
        <v>34108</v>
      </c>
      <c r="K1924" s="3" t="s">
        <v>34109</v>
      </c>
      <c r="L1924" s="3"/>
      <c r="M1924" s="3" t="s">
        <v>27</v>
      </c>
    </row>
    <row r="1925" ht="21.75" customHeight="1">
      <c r="A1925" s="3" t="s">
        <v>738</v>
      </c>
      <c r="B1925" s="3" t="s">
        <v>26591</v>
      </c>
      <c r="C1925" s="3" t="s">
        <v>165</v>
      </c>
      <c r="D1925" s="4" t="s">
        <v>19</v>
      </c>
      <c r="E1925" s="3" t="s">
        <v>20</v>
      </c>
      <c r="F1925" s="3">
        <f t="shared" si="1"/>
        <v>20</v>
      </c>
      <c r="G1925" s="3">
        <f t="shared" si="2"/>
        <v>30</v>
      </c>
      <c r="H1925" s="3" t="s">
        <v>668</v>
      </c>
      <c r="I1925" s="3" t="s">
        <v>57</v>
      </c>
      <c r="J1925" s="3" t="s">
        <v>34115</v>
      </c>
      <c r="K1925" s="3" t="s">
        <v>34116</v>
      </c>
      <c r="L1925" s="3"/>
      <c r="M1925" s="3" t="s">
        <v>27</v>
      </c>
    </row>
    <row r="1926" ht="21.75" customHeight="1">
      <c r="A1926" s="3" t="s">
        <v>25509</v>
      </c>
      <c r="B1926" s="3" t="s">
        <v>12618</v>
      </c>
      <c r="C1926" s="3" t="s">
        <v>165</v>
      </c>
      <c r="D1926" s="4" t="s">
        <v>19</v>
      </c>
      <c r="E1926" s="3" t="s">
        <v>20</v>
      </c>
      <c r="F1926" s="3">
        <f t="shared" si="1"/>
        <v>20</v>
      </c>
      <c r="G1926" s="3">
        <f t="shared" si="2"/>
        <v>30</v>
      </c>
      <c r="H1926" s="3" t="s">
        <v>668</v>
      </c>
      <c r="I1926" s="3" t="s">
        <v>23</v>
      </c>
      <c r="J1926" s="3" t="s">
        <v>25513</v>
      </c>
      <c r="K1926" s="3" t="s">
        <v>25512</v>
      </c>
      <c r="L1926" s="3"/>
      <c r="M1926" s="3" t="s">
        <v>35</v>
      </c>
    </row>
    <row r="1927" ht="21.75" customHeight="1">
      <c r="A1927" s="3" t="s">
        <v>19662</v>
      </c>
      <c r="B1927" s="3" t="s">
        <v>22632</v>
      </c>
      <c r="C1927" s="3" t="s">
        <v>165</v>
      </c>
      <c r="D1927" s="4" t="s">
        <v>19</v>
      </c>
      <c r="E1927" s="3" t="s">
        <v>21</v>
      </c>
      <c r="F1927" s="3">
        <f t="shared" si="1"/>
        <v>20</v>
      </c>
      <c r="G1927" s="3">
        <f t="shared" si="2"/>
        <v>40</v>
      </c>
      <c r="H1927" s="3" t="s">
        <v>1025</v>
      </c>
      <c r="I1927" s="3" t="s">
        <v>23</v>
      </c>
      <c r="J1927" s="3" t="s">
        <v>34126</v>
      </c>
      <c r="K1927" s="3" t="s">
        <v>34127</v>
      </c>
      <c r="L1927" s="3"/>
      <c r="M1927" s="3" t="s">
        <v>35</v>
      </c>
    </row>
    <row r="1928" ht="21.75" customHeight="1">
      <c r="A1928" s="3" t="s">
        <v>25514</v>
      </c>
      <c r="B1928" s="3" t="s">
        <v>809</v>
      </c>
      <c r="C1928" s="3" t="s">
        <v>165</v>
      </c>
      <c r="D1928" s="4" t="s">
        <v>19</v>
      </c>
      <c r="E1928" s="3" t="s">
        <v>21</v>
      </c>
      <c r="F1928" s="3">
        <f t="shared" si="1"/>
        <v>20</v>
      </c>
      <c r="G1928" s="3">
        <f t="shared" si="2"/>
        <v>35</v>
      </c>
      <c r="H1928" s="3" t="s">
        <v>1821</v>
      </c>
      <c r="I1928" s="3" t="s">
        <v>23</v>
      </c>
      <c r="J1928" s="3" t="s">
        <v>25519</v>
      </c>
      <c r="K1928" s="3" t="s">
        <v>25518</v>
      </c>
      <c r="L1928" s="3"/>
      <c r="M1928" s="3" t="s">
        <v>27</v>
      </c>
    </row>
    <row r="1929" ht="21.75" customHeight="1">
      <c r="A1929" s="3" t="s">
        <v>5879</v>
      </c>
      <c r="B1929" s="3" t="s">
        <v>2779</v>
      </c>
      <c r="C1929" s="3" t="s">
        <v>165</v>
      </c>
      <c r="D1929" s="4" t="s">
        <v>19</v>
      </c>
      <c r="E1929" s="3" t="s">
        <v>20</v>
      </c>
      <c r="F1929" s="3">
        <f t="shared" si="1"/>
        <v>20</v>
      </c>
      <c r="G1929" s="3">
        <f t="shared" si="2"/>
        <v>30</v>
      </c>
      <c r="H1929" s="3" t="s">
        <v>668</v>
      </c>
      <c r="I1929" s="3" t="s">
        <v>23</v>
      </c>
      <c r="J1929" s="3" t="s">
        <v>34135</v>
      </c>
      <c r="K1929" s="3" t="s">
        <v>34136</v>
      </c>
      <c r="L1929" s="3"/>
      <c r="M1929" s="3" t="s">
        <v>41</v>
      </c>
    </row>
    <row r="1930" ht="21.75" customHeight="1">
      <c r="A1930" s="3" t="s">
        <v>14178</v>
      </c>
      <c r="B1930" s="3" t="s">
        <v>34139</v>
      </c>
      <c r="C1930" s="3" t="s">
        <v>165</v>
      </c>
      <c r="D1930" s="4" t="s">
        <v>19</v>
      </c>
      <c r="E1930" s="3" t="s">
        <v>21</v>
      </c>
      <c r="F1930" s="3">
        <f t="shared" si="1"/>
        <v>20</v>
      </c>
      <c r="G1930" s="3">
        <f t="shared" si="2"/>
        <v>30</v>
      </c>
      <c r="H1930" s="3" t="s">
        <v>668</v>
      </c>
      <c r="I1930" s="3" t="s">
        <v>57</v>
      </c>
      <c r="J1930" s="3" t="s">
        <v>34144</v>
      </c>
      <c r="K1930" s="3" t="s">
        <v>34145</v>
      </c>
      <c r="L1930" s="3"/>
      <c r="M1930" s="3" t="s">
        <v>41</v>
      </c>
    </row>
    <row r="1931" ht="21.75" customHeight="1">
      <c r="A1931" s="3" t="s">
        <v>2706</v>
      </c>
      <c r="B1931" s="3" t="s">
        <v>34146</v>
      </c>
      <c r="C1931" s="3" t="s">
        <v>165</v>
      </c>
      <c r="D1931" s="4" t="s">
        <v>19</v>
      </c>
      <c r="E1931" s="3" t="s">
        <v>20</v>
      </c>
      <c r="F1931" s="3">
        <f t="shared" si="1"/>
        <v>20</v>
      </c>
      <c r="G1931" s="3">
        <f t="shared" si="2"/>
        <v>30</v>
      </c>
      <c r="H1931" s="3" t="s">
        <v>668</v>
      </c>
      <c r="I1931" s="3" t="s">
        <v>57</v>
      </c>
      <c r="J1931" s="3" t="s">
        <v>34152</v>
      </c>
      <c r="K1931" s="3" t="s">
        <v>166</v>
      </c>
      <c r="L1931" s="3"/>
      <c r="M1931" s="3" t="s">
        <v>35</v>
      </c>
    </row>
    <row r="1932" ht="21.75" customHeight="1">
      <c r="A1932" s="3" t="s">
        <v>3030</v>
      </c>
      <c r="B1932" s="3" t="s">
        <v>34154</v>
      </c>
      <c r="C1932" s="3" t="s">
        <v>165</v>
      </c>
      <c r="D1932" s="4" t="s">
        <v>19</v>
      </c>
      <c r="E1932" s="3" t="s">
        <v>20</v>
      </c>
      <c r="F1932" s="3">
        <f t="shared" si="1"/>
        <v>20</v>
      </c>
      <c r="G1932" s="3">
        <f t="shared" si="2"/>
        <v>30</v>
      </c>
      <c r="H1932" s="3" t="s">
        <v>668</v>
      </c>
      <c r="I1932" s="3" t="s">
        <v>23</v>
      </c>
      <c r="J1932" s="3" t="s">
        <v>34157</v>
      </c>
      <c r="K1932" s="3" t="s">
        <v>34158</v>
      </c>
      <c r="L1932" s="3"/>
      <c r="M1932" s="3" t="s">
        <v>27</v>
      </c>
    </row>
    <row r="1933" ht="21.75" customHeight="1">
      <c r="A1933" s="3" t="s">
        <v>34159</v>
      </c>
      <c r="B1933" s="3" t="s">
        <v>34160</v>
      </c>
      <c r="C1933" s="3" t="s">
        <v>165</v>
      </c>
      <c r="D1933" s="4" t="s">
        <v>19</v>
      </c>
      <c r="E1933" s="3" t="s">
        <v>20</v>
      </c>
      <c r="F1933" s="3">
        <f t="shared" si="1"/>
        <v>20</v>
      </c>
      <c r="G1933" s="3">
        <f t="shared" si="2"/>
        <v>30</v>
      </c>
      <c r="H1933" s="3" t="s">
        <v>668</v>
      </c>
      <c r="I1933" s="3" t="s">
        <v>23</v>
      </c>
      <c r="J1933" s="3" t="s">
        <v>34168</v>
      </c>
      <c r="K1933" s="3" t="s">
        <v>7159</v>
      </c>
      <c r="L1933" s="3"/>
      <c r="M1933" s="3" t="s">
        <v>35</v>
      </c>
    </row>
    <row r="1934" ht="21.75" customHeight="1">
      <c r="A1934" s="3" t="s">
        <v>14178</v>
      </c>
      <c r="B1934" s="3" t="s">
        <v>34146</v>
      </c>
      <c r="C1934" s="3" t="s">
        <v>165</v>
      </c>
      <c r="D1934" s="4" t="s">
        <v>19</v>
      </c>
      <c r="E1934" s="3" t="s">
        <v>20</v>
      </c>
      <c r="F1934" s="3">
        <f t="shared" si="1"/>
        <v>20</v>
      </c>
      <c r="G1934" s="3">
        <f t="shared" si="2"/>
        <v>30</v>
      </c>
      <c r="H1934" s="3" t="s">
        <v>668</v>
      </c>
      <c r="I1934" s="3" t="s">
        <v>23</v>
      </c>
      <c r="J1934" s="3" t="s">
        <v>34172</v>
      </c>
      <c r="K1934" s="3" t="s">
        <v>166</v>
      </c>
      <c r="L1934" s="3"/>
      <c r="M1934" s="3" t="s">
        <v>35</v>
      </c>
    </row>
    <row r="1935" ht="21.75" customHeight="1">
      <c r="A1935" s="3" t="s">
        <v>5879</v>
      </c>
      <c r="B1935" s="3" t="s">
        <v>536</v>
      </c>
      <c r="C1935" s="3" t="s">
        <v>165</v>
      </c>
      <c r="D1935" s="4" t="s">
        <v>19</v>
      </c>
      <c r="E1935" s="3" t="s">
        <v>20</v>
      </c>
      <c r="F1935" s="3">
        <f t="shared" si="1"/>
        <v>20</v>
      </c>
      <c r="G1935" s="3">
        <f t="shared" si="2"/>
        <v>40</v>
      </c>
      <c r="H1935" s="3" t="s">
        <v>1025</v>
      </c>
      <c r="I1935" s="3" t="s">
        <v>23</v>
      </c>
      <c r="J1935" s="3" t="s">
        <v>25536</v>
      </c>
      <c r="K1935" s="3" t="s">
        <v>10986</v>
      </c>
      <c r="L1935" s="3"/>
      <c r="M1935" s="3" t="s">
        <v>35</v>
      </c>
    </row>
    <row r="1936" ht="21.75" customHeight="1">
      <c r="A1936" s="3" t="s">
        <v>12408</v>
      </c>
      <c r="B1936" s="3" t="s">
        <v>21490</v>
      </c>
      <c r="C1936" s="3" t="s">
        <v>165</v>
      </c>
      <c r="D1936" s="4" t="s">
        <v>19</v>
      </c>
      <c r="E1936" s="3" t="s">
        <v>20</v>
      </c>
      <c r="F1936" s="3">
        <f t="shared" si="1"/>
        <v>20</v>
      </c>
      <c r="G1936" s="3">
        <f t="shared" si="2"/>
        <v>30</v>
      </c>
      <c r="H1936" s="3" t="s">
        <v>668</v>
      </c>
      <c r="I1936" s="3" t="s">
        <v>23</v>
      </c>
      <c r="J1936" s="3" t="s">
        <v>34182</v>
      </c>
      <c r="K1936" s="3" t="s">
        <v>34184</v>
      </c>
      <c r="L1936" s="3"/>
      <c r="M1936" s="3" t="s">
        <v>27</v>
      </c>
    </row>
    <row r="1937" ht="21.75" customHeight="1">
      <c r="A1937" s="3" t="s">
        <v>28</v>
      </c>
      <c r="B1937" s="3" t="s">
        <v>34187</v>
      </c>
      <c r="C1937" s="3" t="s">
        <v>165</v>
      </c>
      <c r="D1937" s="4" t="s">
        <v>19</v>
      </c>
      <c r="E1937" s="3" t="s">
        <v>20</v>
      </c>
      <c r="F1937" s="3">
        <f t="shared" si="1"/>
        <v>20</v>
      </c>
      <c r="G1937" s="3">
        <f t="shared" si="2"/>
        <v>30</v>
      </c>
      <c r="H1937" s="3" t="s">
        <v>668</v>
      </c>
      <c r="I1937" s="3" t="s">
        <v>57</v>
      </c>
      <c r="J1937" s="3" t="s">
        <v>34191</v>
      </c>
      <c r="K1937" s="3" t="s">
        <v>34192</v>
      </c>
      <c r="L1937" s="3"/>
      <c r="M1937" s="3" t="s">
        <v>35</v>
      </c>
    </row>
    <row r="1938" ht="21.75" customHeight="1">
      <c r="A1938" s="3" t="s">
        <v>28</v>
      </c>
      <c r="B1938" s="3" t="s">
        <v>34194</v>
      </c>
      <c r="C1938" s="3" t="s">
        <v>165</v>
      </c>
      <c r="D1938" s="4" t="s">
        <v>19</v>
      </c>
      <c r="E1938" s="3" t="s">
        <v>21</v>
      </c>
      <c r="F1938" s="3">
        <f t="shared" si="1"/>
        <v>20</v>
      </c>
      <c r="G1938" s="3">
        <f t="shared" si="2"/>
        <v>40</v>
      </c>
      <c r="H1938" s="3" t="s">
        <v>1025</v>
      </c>
      <c r="I1938" s="3" t="s">
        <v>57</v>
      </c>
      <c r="J1938" s="3" t="s">
        <v>34196</v>
      </c>
      <c r="K1938" s="3" t="s">
        <v>34197</v>
      </c>
      <c r="L1938" s="3"/>
      <c r="M1938" s="3" t="s">
        <v>35</v>
      </c>
    </row>
    <row r="1939" ht="21.75" customHeight="1">
      <c r="A1939" s="3" t="s">
        <v>34198</v>
      </c>
      <c r="B1939" s="3" t="s">
        <v>162</v>
      </c>
      <c r="C1939" s="3" t="s">
        <v>165</v>
      </c>
      <c r="D1939" s="4" t="s">
        <v>19</v>
      </c>
      <c r="E1939" s="3" t="s">
        <v>20</v>
      </c>
      <c r="F1939" s="3">
        <f t="shared" si="1"/>
        <v>20</v>
      </c>
      <c r="G1939" s="3">
        <f t="shared" si="2"/>
        <v>30</v>
      </c>
      <c r="H1939" s="3" t="s">
        <v>668</v>
      </c>
      <c r="I1939" s="3" t="s">
        <v>23</v>
      </c>
      <c r="J1939" s="3" t="s">
        <v>34200</v>
      </c>
      <c r="K1939" s="3" t="s">
        <v>22045</v>
      </c>
      <c r="L1939" s="3"/>
      <c r="M1939" s="3" t="s">
        <v>27</v>
      </c>
    </row>
    <row r="1940" ht="21.75" customHeight="1">
      <c r="A1940" s="3" t="s">
        <v>25552</v>
      </c>
      <c r="B1940" s="3" t="s">
        <v>23333</v>
      </c>
      <c r="C1940" s="3" t="s">
        <v>165</v>
      </c>
      <c r="D1940" s="4" t="s">
        <v>19</v>
      </c>
      <c r="E1940" s="3" t="s">
        <v>20</v>
      </c>
      <c r="F1940" s="3">
        <f t="shared" si="1"/>
        <v>20</v>
      </c>
      <c r="G1940" s="3">
        <f t="shared" si="2"/>
        <v>30</v>
      </c>
      <c r="H1940" s="3" t="s">
        <v>668</v>
      </c>
      <c r="I1940" s="3" t="s">
        <v>57</v>
      </c>
      <c r="J1940" s="3" t="s">
        <v>25554</v>
      </c>
      <c r="K1940" s="3" t="s">
        <v>25553</v>
      </c>
      <c r="L1940" s="3"/>
      <c r="M1940" s="3" t="s">
        <v>41</v>
      </c>
    </row>
    <row r="1941" ht="21.75" customHeight="1">
      <c r="A1941" s="3" t="s">
        <v>34202</v>
      </c>
      <c r="B1941" s="3" t="s">
        <v>536</v>
      </c>
      <c r="C1941" s="3" t="s">
        <v>165</v>
      </c>
      <c r="D1941" s="4" t="s">
        <v>19</v>
      </c>
      <c r="E1941" s="3" t="s">
        <v>20</v>
      </c>
      <c r="F1941" s="3">
        <f t="shared" si="1"/>
        <v>20</v>
      </c>
      <c r="G1941" s="3">
        <f t="shared" si="2"/>
        <v>40</v>
      </c>
      <c r="H1941" s="3" t="s">
        <v>1025</v>
      </c>
      <c r="I1941" s="3" t="s">
        <v>3369</v>
      </c>
      <c r="J1941" s="3" t="s">
        <v>34205</v>
      </c>
      <c r="K1941" s="3" t="s">
        <v>34206</v>
      </c>
      <c r="L1941" s="3"/>
      <c r="M1941" s="3" t="s">
        <v>35</v>
      </c>
    </row>
    <row r="1942" ht="21.75" customHeight="1">
      <c r="A1942" s="3" t="s">
        <v>34207</v>
      </c>
      <c r="B1942" s="3" t="s">
        <v>21490</v>
      </c>
      <c r="C1942" s="3" t="s">
        <v>165</v>
      </c>
      <c r="D1942" s="4" t="s">
        <v>19</v>
      </c>
      <c r="E1942" s="3" t="s">
        <v>20</v>
      </c>
      <c r="F1942" s="3">
        <f t="shared" si="1"/>
        <v>20</v>
      </c>
      <c r="G1942" s="3">
        <f t="shared" si="2"/>
        <v>30</v>
      </c>
      <c r="H1942" s="3" t="s">
        <v>668</v>
      </c>
      <c r="I1942" s="3" t="s">
        <v>57</v>
      </c>
      <c r="J1942" s="3" t="s">
        <v>34210</v>
      </c>
      <c r="K1942" s="3" t="s">
        <v>34211</v>
      </c>
      <c r="L1942" s="3"/>
      <c r="M1942" s="3" t="s">
        <v>27</v>
      </c>
    </row>
    <row r="1943" ht="21.75" customHeight="1">
      <c r="A1943" s="3" t="s">
        <v>34213</v>
      </c>
      <c r="B1943" s="3" t="s">
        <v>21490</v>
      </c>
      <c r="C1943" s="3" t="s">
        <v>165</v>
      </c>
      <c r="D1943" s="4" t="s">
        <v>19</v>
      </c>
      <c r="E1943" s="3" t="s">
        <v>20</v>
      </c>
      <c r="F1943" s="3">
        <f t="shared" si="1"/>
        <v>20</v>
      </c>
      <c r="G1943" s="3">
        <f t="shared" si="2"/>
        <v>30</v>
      </c>
      <c r="H1943" s="3" t="s">
        <v>668</v>
      </c>
      <c r="I1943" s="3" t="s">
        <v>57</v>
      </c>
      <c r="J1943" s="3" t="s">
        <v>34217</v>
      </c>
      <c r="K1943" s="3" t="s">
        <v>34211</v>
      </c>
      <c r="L1943" s="3"/>
      <c r="M1943" s="3" t="s">
        <v>27</v>
      </c>
    </row>
    <row r="1944" ht="21.75" customHeight="1">
      <c r="A1944" s="3" t="s">
        <v>25135</v>
      </c>
      <c r="B1944" s="3" t="s">
        <v>8884</v>
      </c>
      <c r="C1944" s="3" t="s">
        <v>165</v>
      </c>
      <c r="D1944" s="4" t="s">
        <v>19</v>
      </c>
      <c r="E1944" s="3" t="s">
        <v>20</v>
      </c>
      <c r="F1944" s="3">
        <f t="shared" si="1"/>
        <v>20</v>
      </c>
      <c r="G1944" s="3">
        <f t="shared" si="2"/>
        <v>30</v>
      </c>
      <c r="H1944" s="3" t="s">
        <v>668</v>
      </c>
      <c r="I1944" s="3" t="s">
        <v>23</v>
      </c>
      <c r="J1944" s="3" t="s">
        <v>34220</v>
      </c>
      <c r="K1944" s="3" t="s">
        <v>34222</v>
      </c>
      <c r="L1944" s="3"/>
      <c r="M1944" s="3" t="s">
        <v>159</v>
      </c>
    </row>
    <row r="1945" ht="21.75" customHeight="1">
      <c r="A1945" s="3" t="s">
        <v>17868</v>
      </c>
      <c r="B1945" s="3" t="s">
        <v>21490</v>
      </c>
      <c r="C1945" s="3" t="s">
        <v>165</v>
      </c>
      <c r="D1945" s="4" t="s">
        <v>19</v>
      </c>
      <c r="E1945" s="3" t="s">
        <v>20</v>
      </c>
      <c r="F1945" s="3">
        <f t="shared" si="1"/>
        <v>20</v>
      </c>
      <c r="G1945" s="3">
        <f t="shared" si="2"/>
        <v>30</v>
      </c>
      <c r="H1945" s="3" t="s">
        <v>668</v>
      </c>
      <c r="I1945" s="3" t="s">
        <v>57</v>
      </c>
      <c r="J1945" s="3" t="s">
        <v>34227</v>
      </c>
      <c r="K1945" s="3" t="s">
        <v>2542</v>
      </c>
      <c r="L1945" s="3"/>
      <c r="M1945" s="3" t="s">
        <v>27</v>
      </c>
    </row>
    <row r="1946" ht="21.75" customHeight="1">
      <c r="A1946" s="3" t="s">
        <v>26001</v>
      </c>
      <c r="B1946" s="3" t="s">
        <v>23344</v>
      </c>
      <c r="C1946" s="3" t="s">
        <v>165</v>
      </c>
      <c r="D1946" s="4" t="s">
        <v>19</v>
      </c>
      <c r="E1946" s="3" t="s">
        <v>20</v>
      </c>
      <c r="F1946" s="3">
        <f t="shared" si="1"/>
        <v>20</v>
      </c>
      <c r="G1946" s="3">
        <f t="shared" si="2"/>
        <v>30</v>
      </c>
      <c r="H1946" s="3" t="s">
        <v>668</v>
      </c>
      <c r="I1946" s="3" t="s">
        <v>23</v>
      </c>
      <c r="J1946" s="3" t="s">
        <v>34232</v>
      </c>
      <c r="K1946" s="3" t="s">
        <v>23347</v>
      </c>
      <c r="L1946" s="3"/>
      <c r="M1946" s="3" t="s">
        <v>159</v>
      </c>
    </row>
    <row r="1947" ht="21.75" customHeight="1">
      <c r="A1947" s="3" t="s">
        <v>34235</v>
      </c>
      <c r="B1947" s="3" t="s">
        <v>162</v>
      </c>
      <c r="C1947" s="3" t="s">
        <v>165</v>
      </c>
      <c r="D1947" s="4" t="s">
        <v>19</v>
      </c>
      <c r="E1947" s="3" t="s">
        <v>20</v>
      </c>
      <c r="F1947" s="3">
        <f t="shared" si="1"/>
        <v>20</v>
      </c>
      <c r="G1947" s="3">
        <f t="shared" si="2"/>
        <v>25</v>
      </c>
      <c r="H1947" s="3" t="s">
        <v>5864</v>
      </c>
      <c r="I1947" s="3" t="s">
        <v>23</v>
      </c>
      <c r="J1947" s="3" t="s">
        <v>34238</v>
      </c>
      <c r="K1947" s="3" t="s">
        <v>166</v>
      </c>
      <c r="L1947" s="3"/>
      <c r="M1947" s="3" t="s">
        <v>27</v>
      </c>
    </row>
    <row r="1948" ht="21.75" customHeight="1">
      <c r="A1948" s="3" t="s">
        <v>34239</v>
      </c>
      <c r="B1948" s="3" t="s">
        <v>34240</v>
      </c>
      <c r="C1948" s="3" t="s">
        <v>165</v>
      </c>
      <c r="D1948" s="4" t="s">
        <v>19</v>
      </c>
      <c r="E1948" s="3" t="s">
        <v>21</v>
      </c>
      <c r="F1948" s="3">
        <f t="shared" si="1"/>
        <v>20</v>
      </c>
      <c r="G1948" s="3">
        <f t="shared" si="2"/>
        <v>30</v>
      </c>
      <c r="H1948" s="3" t="s">
        <v>668</v>
      </c>
      <c r="I1948" s="3" t="s">
        <v>57</v>
      </c>
      <c r="J1948" s="3" t="s">
        <v>34243</v>
      </c>
      <c r="K1948" s="3" t="s">
        <v>34244</v>
      </c>
      <c r="L1948" s="3"/>
      <c r="M1948" s="3" t="s">
        <v>90</v>
      </c>
    </row>
    <row r="1949" ht="21.75" customHeight="1">
      <c r="A1949" s="3" t="s">
        <v>34246</v>
      </c>
      <c r="B1949" s="3" t="s">
        <v>34240</v>
      </c>
      <c r="C1949" s="3" t="s">
        <v>165</v>
      </c>
      <c r="D1949" s="4" t="s">
        <v>19</v>
      </c>
      <c r="E1949" s="3" t="s">
        <v>21</v>
      </c>
      <c r="F1949" s="3">
        <f t="shared" si="1"/>
        <v>20</v>
      </c>
      <c r="G1949" s="3">
        <f t="shared" si="2"/>
        <v>30</v>
      </c>
      <c r="H1949" s="3" t="s">
        <v>668</v>
      </c>
      <c r="I1949" s="3" t="s">
        <v>50</v>
      </c>
      <c r="J1949" s="3" t="s">
        <v>34249</v>
      </c>
      <c r="K1949" s="3" t="s">
        <v>34244</v>
      </c>
      <c r="L1949" s="3"/>
      <c r="M1949" s="3" t="s">
        <v>90</v>
      </c>
    </row>
    <row r="1950" ht="21.75" customHeight="1">
      <c r="A1950" s="3" t="s">
        <v>34251</v>
      </c>
      <c r="B1950" s="3" t="s">
        <v>34240</v>
      </c>
      <c r="C1950" s="3" t="s">
        <v>165</v>
      </c>
      <c r="D1950" s="4" t="s">
        <v>19</v>
      </c>
      <c r="E1950" s="3" t="s">
        <v>21</v>
      </c>
      <c r="F1950" s="3">
        <f t="shared" si="1"/>
        <v>20</v>
      </c>
      <c r="G1950" s="3">
        <f t="shared" si="2"/>
        <v>30</v>
      </c>
      <c r="H1950" s="3" t="s">
        <v>668</v>
      </c>
      <c r="I1950" s="3" t="s">
        <v>57</v>
      </c>
      <c r="J1950" s="3" t="s">
        <v>34253</v>
      </c>
      <c r="K1950" s="3" t="s">
        <v>34244</v>
      </c>
      <c r="L1950" s="3"/>
      <c r="M1950" s="3" t="s">
        <v>90</v>
      </c>
    </row>
    <row r="1951" ht="21.75" customHeight="1">
      <c r="A1951" s="3" t="s">
        <v>34254</v>
      </c>
      <c r="B1951" s="3" t="s">
        <v>34240</v>
      </c>
      <c r="C1951" s="3" t="s">
        <v>165</v>
      </c>
      <c r="D1951" s="4" t="s">
        <v>19</v>
      </c>
      <c r="E1951" s="3" t="s">
        <v>21</v>
      </c>
      <c r="F1951" s="3">
        <f t="shared" si="1"/>
        <v>20</v>
      </c>
      <c r="G1951" s="3">
        <f t="shared" si="2"/>
        <v>30</v>
      </c>
      <c r="H1951" s="3" t="s">
        <v>668</v>
      </c>
      <c r="I1951" s="3" t="s">
        <v>50</v>
      </c>
      <c r="J1951" s="3" t="s">
        <v>34257</v>
      </c>
      <c r="K1951" s="3" t="s">
        <v>34244</v>
      </c>
      <c r="L1951" s="3"/>
      <c r="M1951" s="3" t="s">
        <v>90</v>
      </c>
    </row>
    <row r="1952" ht="21.75" customHeight="1">
      <c r="A1952" s="3" t="s">
        <v>34258</v>
      </c>
      <c r="B1952" s="3" t="s">
        <v>34240</v>
      </c>
      <c r="C1952" s="3" t="s">
        <v>165</v>
      </c>
      <c r="D1952" s="4" t="s">
        <v>19</v>
      </c>
      <c r="E1952" s="3" t="s">
        <v>21</v>
      </c>
      <c r="F1952" s="3">
        <f t="shared" si="1"/>
        <v>20</v>
      </c>
      <c r="G1952" s="3">
        <f t="shared" si="2"/>
        <v>30</v>
      </c>
      <c r="H1952" s="3" t="s">
        <v>668</v>
      </c>
      <c r="I1952" s="3" t="s">
        <v>50</v>
      </c>
      <c r="J1952" s="3" t="s">
        <v>34263</v>
      </c>
      <c r="K1952" s="3" t="s">
        <v>34244</v>
      </c>
      <c r="L1952" s="3"/>
      <c r="M1952" s="3" t="s">
        <v>90</v>
      </c>
    </row>
    <row r="1953" ht="21.75" customHeight="1">
      <c r="A1953" s="3" t="s">
        <v>34264</v>
      </c>
      <c r="B1953" s="3" t="s">
        <v>34240</v>
      </c>
      <c r="C1953" s="3" t="s">
        <v>165</v>
      </c>
      <c r="D1953" s="4" t="s">
        <v>19</v>
      </c>
      <c r="E1953" s="3" t="s">
        <v>21</v>
      </c>
      <c r="F1953" s="3">
        <f t="shared" si="1"/>
        <v>20</v>
      </c>
      <c r="G1953" s="3">
        <f t="shared" si="2"/>
        <v>30</v>
      </c>
      <c r="H1953" s="3" t="s">
        <v>668</v>
      </c>
      <c r="I1953" s="3" t="s">
        <v>50</v>
      </c>
      <c r="J1953" s="3" t="s">
        <v>34269</v>
      </c>
      <c r="K1953" s="3" t="s">
        <v>34244</v>
      </c>
      <c r="L1953" s="3"/>
      <c r="M1953" s="3" t="s">
        <v>90</v>
      </c>
    </row>
    <row r="1954" ht="21.75" customHeight="1">
      <c r="A1954" s="3" t="s">
        <v>34270</v>
      </c>
      <c r="B1954" s="3" t="s">
        <v>34240</v>
      </c>
      <c r="C1954" s="3" t="s">
        <v>165</v>
      </c>
      <c r="D1954" s="4" t="s">
        <v>19</v>
      </c>
      <c r="E1954" s="3" t="s">
        <v>21</v>
      </c>
      <c r="F1954" s="3">
        <f t="shared" si="1"/>
        <v>20</v>
      </c>
      <c r="G1954" s="3">
        <f t="shared" si="2"/>
        <v>30</v>
      </c>
      <c r="H1954" s="3" t="s">
        <v>668</v>
      </c>
      <c r="I1954" s="3" t="s">
        <v>50</v>
      </c>
      <c r="J1954" s="3" t="s">
        <v>34276</v>
      </c>
      <c r="K1954" s="3" t="s">
        <v>34244</v>
      </c>
      <c r="L1954" s="3"/>
      <c r="M1954" s="3" t="s">
        <v>90</v>
      </c>
    </row>
    <row r="1955" ht="21.75" customHeight="1">
      <c r="A1955" s="3" t="s">
        <v>9973</v>
      </c>
      <c r="B1955" s="3" t="s">
        <v>34277</v>
      </c>
      <c r="C1955" s="3" t="s">
        <v>165</v>
      </c>
      <c r="D1955" s="4" t="s">
        <v>19</v>
      </c>
      <c r="E1955" s="3" t="s">
        <v>20</v>
      </c>
      <c r="F1955" s="3">
        <f t="shared" si="1"/>
        <v>20</v>
      </c>
      <c r="G1955" s="3">
        <f t="shared" si="2"/>
        <v>40</v>
      </c>
      <c r="H1955" s="3" t="s">
        <v>1025</v>
      </c>
      <c r="I1955" s="3" t="s">
        <v>23</v>
      </c>
      <c r="J1955" s="3" t="s">
        <v>34279</v>
      </c>
      <c r="K1955" s="3" t="s">
        <v>34280</v>
      </c>
      <c r="L1955" s="3"/>
      <c r="M1955" s="3" t="s">
        <v>250</v>
      </c>
    </row>
    <row r="1956" ht="21.75" customHeight="1">
      <c r="A1956" s="3" t="s">
        <v>12268</v>
      </c>
      <c r="B1956" s="3" t="s">
        <v>25573</v>
      </c>
      <c r="C1956" s="3" t="s">
        <v>165</v>
      </c>
      <c r="D1956" s="4" t="s">
        <v>19</v>
      </c>
      <c r="E1956" s="3" t="s">
        <v>21</v>
      </c>
      <c r="F1956" s="3">
        <f t="shared" si="1"/>
        <v>20</v>
      </c>
      <c r="G1956" s="3">
        <f t="shared" si="2"/>
        <v>30</v>
      </c>
      <c r="H1956" s="3" t="s">
        <v>668</v>
      </c>
      <c r="I1956" s="3" t="s">
        <v>23</v>
      </c>
      <c r="J1956" s="3" t="s">
        <v>25577</v>
      </c>
      <c r="K1956" s="3" t="s">
        <v>25575</v>
      </c>
      <c r="L1956" s="3"/>
      <c r="M1956" s="3" t="s">
        <v>41</v>
      </c>
    </row>
    <row r="1957" ht="21.75" customHeight="1">
      <c r="A1957" s="3" t="s">
        <v>28</v>
      </c>
      <c r="B1957" s="3" t="s">
        <v>12712</v>
      </c>
      <c r="C1957" s="3" t="s">
        <v>165</v>
      </c>
      <c r="D1957" s="4" t="s">
        <v>19</v>
      </c>
      <c r="E1957" s="3" t="s">
        <v>21</v>
      </c>
      <c r="F1957" s="3">
        <f t="shared" si="1"/>
        <v>20</v>
      </c>
      <c r="G1957" s="3">
        <f t="shared" si="2"/>
        <v>40</v>
      </c>
      <c r="H1957" s="3" t="s">
        <v>1025</v>
      </c>
      <c r="I1957" s="3" t="s">
        <v>57</v>
      </c>
      <c r="J1957" s="3" t="s">
        <v>34288</v>
      </c>
      <c r="K1957" s="3" t="s">
        <v>12715</v>
      </c>
      <c r="L1957" s="3"/>
      <c r="M1957" s="3" t="s">
        <v>35</v>
      </c>
    </row>
    <row r="1958" ht="21.75" customHeight="1">
      <c r="A1958" s="3" t="s">
        <v>28</v>
      </c>
      <c r="B1958" s="3" t="s">
        <v>13561</v>
      </c>
      <c r="C1958" s="3" t="s">
        <v>165</v>
      </c>
      <c r="D1958" s="4" t="s">
        <v>19</v>
      </c>
      <c r="E1958" s="3" t="s">
        <v>21</v>
      </c>
      <c r="F1958" s="3">
        <f t="shared" si="1"/>
        <v>20</v>
      </c>
      <c r="G1958" s="3">
        <f t="shared" si="2"/>
        <v>40</v>
      </c>
      <c r="H1958" s="3" t="s">
        <v>1025</v>
      </c>
      <c r="I1958" s="3" t="s">
        <v>57</v>
      </c>
      <c r="J1958" s="3" t="s">
        <v>34295</v>
      </c>
      <c r="K1958" s="3" t="s">
        <v>22627</v>
      </c>
      <c r="L1958" s="3"/>
      <c r="M1958" s="3" t="s">
        <v>35</v>
      </c>
    </row>
    <row r="1959" ht="21.75" customHeight="1">
      <c r="A1959" s="3" t="s">
        <v>28</v>
      </c>
      <c r="B1959" s="3" t="s">
        <v>13550</v>
      </c>
      <c r="C1959" s="3" t="s">
        <v>165</v>
      </c>
      <c r="D1959" s="4" t="s">
        <v>19</v>
      </c>
      <c r="E1959" s="3" t="s">
        <v>21</v>
      </c>
      <c r="F1959" s="3">
        <f t="shared" si="1"/>
        <v>20</v>
      </c>
      <c r="G1959" s="3">
        <f t="shared" si="2"/>
        <v>40</v>
      </c>
      <c r="H1959" s="3" t="s">
        <v>1025</v>
      </c>
      <c r="I1959" s="3" t="s">
        <v>69</v>
      </c>
      <c r="J1959" s="3" t="s">
        <v>34299</v>
      </c>
      <c r="K1959" s="3" t="s">
        <v>13554</v>
      </c>
      <c r="L1959" s="3"/>
      <c r="M1959" s="3" t="s">
        <v>159</v>
      </c>
    </row>
    <row r="1960" ht="21.75" customHeight="1">
      <c r="A1960" s="3" t="s">
        <v>34301</v>
      </c>
      <c r="B1960" s="3" t="s">
        <v>31121</v>
      </c>
      <c r="C1960" s="3" t="s">
        <v>165</v>
      </c>
      <c r="D1960" s="4" t="s">
        <v>19</v>
      </c>
      <c r="E1960" s="3" t="s">
        <v>20</v>
      </c>
      <c r="F1960" s="3">
        <f t="shared" si="1"/>
        <v>20</v>
      </c>
      <c r="G1960" s="3">
        <f t="shared" si="2"/>
        <v>30</v>
      </c>
      <c r="H1960" s="3" t="s">
        <v>668</v>
      </c>
      <c r="I1960" s="3" t="s">
        <v>23</v>
      </c>
      <c r="J1960" s="3" t="s">
        <v>34304</v>
      </c>
      <c r="K1960" s="3" t="s">
        <v>34306</v>
      </c>
      <c r="L1960" s="3"/>
      <c r="M1960" s="3" t="s">
        <v>41</v>
      </c>
    </row>
    <row r="1961" ht="21.75" customHeight="1">
      <c r="A1961" s="3" t="s">
        <v>9973</v>
      </c>
      <c r="B1961" s="3" t="s">
        <v>34310</v>
      </c>
      <c r="C1961" s="3" t="s">
        <v>165</v>
      </c>
      <c r="D1961" s="4" t="s">
        <v>19</v>
      </c>
      <c r="E1961" s="3" t="s">
        <v>20</v>
      </c>
      <c r="F1961" s="3">
        <f t="shared" si="1"/>
        <v>20</v>
      </c>
      <c r="G1961" s="3">
        <f t="shared" si="2"/>
        <v>30</v>
      </c>
      <c r="H1961" s="3" t="s">
        <v>668</v>
      </c>
      <c r="I1961" s="3" t="s">
        <v>57</v>
      </c>
      <c r="J1961" s="3" t="s">
        <v>34316</v>
      </c>
      <c r="K1961" s="3" t="s">
        <v>166</v>
      </c>
      <c r="L1961" s="3"/>
      <c r="M1961" s="3" t="s">
        <v>250</v>
      </c>
    </row>
    <row r="1962" ht="21.75" customHeight="1">
      <c r="A1962" s="3" t="s">
        <v>5879</v>
      </c>
      <c r="B1962" s="3" t="s">
        <v>34318</v>
      </c>
      <c r="C1962" s="3" t="s">
        <v>165</v>
      </c>
      <c r="D1962" s="4" t="s">
        <v>19</v>
      </c>
      <c r="E1962" s="3" t="s">
        <v>20</v>
      </c>
      <c r="F1962" s="3">
        <f t="shared" si="1"/>
        <v>20</v>
      </c>
      <c r="G1962" s="3">
        <f t="shared" si="2"/>
        <v>30</v>
      </c>
      <c r="H1962" s="3" t="s">
        <v>668</v>
      </c>
      <c r="I1962" s="3" t="s">
        <v>23</v>
      </c>
      <c r="J1962" s="3" t="s">
        <v>34322</v>
      </c>
      <c r="K1962" s="3" t="s">
        <v>166</v>
      </c>
      <c r="L1962" s="3"/>
      <c r="M1962" s="3" t="s">
        <v>159</v>
      </c>
    </row>
    <row r="1963" ht="21.75" customHeight="1">
      <c r="A1963" s="3" t="s">
        <v>14178</v>
      </c>
      <c r="B1963" s="3" t="s">
        <v>34325</v>
      </c>
      <c r="C1963" s="3" t="s">
        <v>165</v>
      </c>
      <c r="D1963" s="4" t="s">
        <v>19</v>
      </c>
      <c r="E1963" s="3" t="s">
        <v>20</v>
      </c>
      <c r="F1963" s="3">
        <f t="shared" si="1"/>
        <v>20</v>
      </c>
      <c r="G1963" s="3">
        <f t="shared" si="2"/>
        <v>30</v>
      </c>
      <c r="H1963" s="3" t="s">
        <v>668</v>
      </c>
      <c r="I1963" s="3" t="s">
        <v>57</v>
      </c>
      <c r="J1963" s="3" t="s">
        <v>34329</v>
      </c>
      <c r="K1963" s="3" t="s">
        <v>34330</v>
      </c>
      <c r="L1963" s="3"/>
      <c r="M1963" s="3" t="s">
        <v>27</v>
      </c>
    </row>
    <row r="1964" ht="21.75" customHeight="1">
      <c r="A1964" s="3" t="s">
        <v>738</v>
      </c>
      <c r="B1964" s="3" t="s">
        <v>25589</v>
      </c>
      <c r="C1964" s="3" t="s">
        <v>165</v>
      </c>
      <c r="D1964" s="4" t="s">
        <v>19</v>
      </c>
      <c r="E1964" s="3" t="s">
        <v>21</v>
      </c>
      <c r="F1964" s="3">
        <f t="shared" si="1"/>
        <v>20</v>
      </c>
      <c r="G1964" s="3">
        <f t="shared" si="2"/>
        <v>30</v>
      </c>
      <c r="H1964" s="3" t="s">
        <v>668</v>
      </c>
      <c r="I1964" s="3" t="s">
        <v>57</v>
      </c>
      <c r="J1964" s="3" t="s">
        <v>25591</v>
      </c>
      <c r="K1964" s="3" t="s">
        <v>5237</v>
      </c>
      <c r="L1964" s="3"/>
      <c r="M1964" s="3" t="s">
        <v>41</v>
      </c>
    </row>
    <row r="1965" ht="21.75" customHeight="1">
      <c r="A1965" s="3" t="s">
        <v>28</v>
      </c>
      <c r="B1965" s="3" t="s">
        <v>34333</v>
      </c>
      <c r="C1965" s="3" t="s">
        <v>165</v>
      </c>
      <c r="D1965" s="4" t="s">
        <v>19</v>
      </c>
      <c r="E1965" s="3" t="s">
        <v>20</v>
      </c>
      <c r="F1965" s="3">
        <f t="shared" si="1"/>
        <v>20</v>
      </c>
      <c r="G1965" s="3">
        <f t="shared" si="2"/>
        <v>30</v>
      </c>
      <c r="H1965" s="3" t="s">
        <v>668</v>
      </c>
      <c r="I1965" s="3" t="s">
        <v>23</v>
      </c>
      <c r="J1965" s="3" t="s">
        <v>34335</v>
      </c>
      <c r="K1965" s="3" t="s">
        <v>34336</v>
      </c>
      <c r="L1965" s="3"/>
      <c r="M1965" s="3" t="s">
        <v>250</v>
      </c>
    </row>
    <row r="1966" ht="21.75" customHeight="1">
      <c r="A1966" s="3" t="s">
        <v>26608</v>
      </c>
      <c r="B1966" s="3" t="s">
        <v>22829</v>
      </c>
      <c r="C1966" s="3" t="s">
        <v>165</v>
      </c>
      <c r="D1966" s="4" t="s">
        <v>19</v>
      </c>
      <c r="E1966" s="3" t="s">
        <v>20</v>
      </c>
      <c r="F1966" s="3">
        <f t="shared" si="1"/>
        <v>20</v>
      </c>
      <c r="G1966" s="3">
        <f t="shared" si="2"/>
        <v>30</v>
      </c>
      <c r="H1966" s="3" t="s">
        <v>668</v>
      </c>
      <c r="I1966" s="3" t="s">
        <v>57</v>
      </c>
      <c r="J1966" s="3" t="s">
        <v>34340</v>
      </c>
      <c r="K1966" s="3" t="s">
        <v>22835</v>
      </c>
      <c r="L1966" s="3"/>
      <c r="M1966" s="3" t="s">
        <v>35</v>
      </c>
    </row>
    <row r="1967" ht="21.75" customHeight="1">
      <c r="A1967" s="3" t="s">
        <v>5879</v>
      </c>
      <c r="B1967" s="3" t="s">
        <v>22729</v>
      </c>
      <c r="C1967" s="3" t="s">
        <v>165</v>
      </c>
      <c r="D1967" s="4" t="s">
        <v>19</v>
      </c>
      <c r="E1967" s="3" t="s">
        <v>20</v>
      </c>
      <c r="F1967" s="3">
        <f t="shared" si="1"/>
        <v>20</v>
      </c>
      <c r="G1967" s="3">
        <f t="shared" si="2"/>
        <v>30</v>
      </c>
      <c r="H1967" s="3" t="s">
        <v>668</v>
      </c>
      <c r="I1967" s="3" t="s">
        <v>57</v>
      </c>
      <c r="J1967" s="3" t="s">
        <v>34345</v>
      </c>
      <c r="K1967" s="3" t="s">
        <v>11515</v>
      </c>
      <c r="L1967" s="3"/>
      <c r="M1967" s="3" t="s">
        <v>27</v>
      </c>
    </row>
    <row r="1968" ht="21.75" customHeight="1">
      <c r="A1968" s="3" t="s">
        <v>12408</v>
      </c>
      <c r="B1968" s="3" t="s">
        <v>34347</v>
      </c>
      <c r="C1968" s="3" t="s">
        <v>165</v>
      </c>
      <c r="D1968" s="4" t="s">
        <v>19</v>
      </c>
      <c r="E1968" s="3" t="s">
        <v>21</v>
      </c>
      <c r="F1968" s="3">
        <f t="shared" si="1"/>
        <v>20</v>
      </c>
      <c r="G1968" s="3">
        <f t="shared" si="2"/>
        <v>35</v>
      </c>
      <c r="H1968" s="3" t="s">
        <v>1821</v>
      </c>
      <c r="I1968" s="3" t="s">
        <v>23</v>
      </c>
      <c r="J1968" s="3" t="s">
        <v>34353</v>
      </c>
      <c r="K1968" s="3" t="s">
        <v>34355</v>
      </c>
      <c r="L1968" s="3"/>
      <c r="M1968" s="3" t="s">
        <v>257</v>
      </c>
    </row>
    <row r="1969" ht="21.75" customHeight="1">
      <c r="A1969" s="3" t="s">
        <v>34356</v>
      </c>
      <c r="B1969" s="3" t="s">
        <v>22729</v>
      </c>
      <c r="C1969" s="3" t="s">
        <v>165</v>
      </c>
      <c r="D1969" s="4" t="s">
        <v>19</v>
      </c>
      <c r="E1969" s="3" t="s">
        <v>20</v>
      </c>
      <c r="F1969" s="3">
        <f t="shared" si="1"/>
        <v>20</v>
      </c>
      <c r="G1969" s="3">
        <f t="shared" si="2"/>
        <v>28</v>
      </c>
      <c r="H1969" s="3" t="s">
        <v>25259</v>
      </c>
      <c r="I1969" s="3" t="s">
        <v>23</v>
      </c>
      <c r="J1969" s="3" t="s">
        <v>34364</v>
      </c>
      <c r="K1969" s="3" t="s">
        <v>34365</v>
      </c>
      <c r="L1969" s="3"/>
      <c r="M1969" s="3" t="s">
        <v>27</v>
      </c>
    </row>
    <row r="1970" ht="21.75" customHeight="1">
      <c r="A1970" s="3" t="s">
        <v>28</v>
      </c>
      <c r="B1970" s="3" t="s">
        <v>34367</v>
      </c>
      <c r="C1970" s="3" t="s">
        <v>165</v>
      </c>
      <c r="D1970" s="4" t="s">
        <v>19</v>
      </c>
      <c r="E1970" s="3" t="s">
        <v>20</v>
      </c>
      <c r="F1970" s="3">
        <f t="shared" si="1"/>
        <v>20</v>
      </c>
      <c r="G1970" s="3">
        <f t="shared" si="2"/>
        <v>40</v>
      </c>
      <c r="H1970" s="3" t="s">
        <v>1025</v>
      </c>
      <c r="I1970" s="3" t="s">
        <v>57</v>
      </c>
      <c r="J1970" s="3" t="s">
        <v>34371</v>
      </c>
      <c r="K1970" s="3" t="s">
        <v>34373</v>
      </c>
      <c r="L1970" s="3"/>
      <c r="M1970" s="3" t="s">
        <v>250</v>
      </c>
    </row>
    <row r="1971" ht="21.75" customHeight="1">
      <c r="A1971" s="3" t="s">
        <v>34374</v>
      </c>
      <c r="B1971" s="3" t="s">
        <v>31195</v>
      </c>
      <c r="C1971" s="3" t="s">
        <v>165</v>
      </c>
      <c r="D1971" s="4" t="s">
        <v>19</v>
      </c>
      <c r="E1971" s="3" t="s">
        <v>20</v>
      </c>
      <c r="F1971" s="3">
        <f t="shared" si="1"/>
        <v>20</v>
      </c>
      <c r="G1971" s="3">
        <f t="shared" si="2"/>
        <v>35</v>
      </c>
      <c r="H1971" s="3" t="s">
        <v>1821</v>
      </c>
      <c r="I1971" s="3" t="s">
        <v>23</v>
      </c>
      <c r="J1971" s="3" t="s">
        <v>34376</v>
      </c>
      <c r="K1971" s="3" t="s">
        <v>166</v>
      </c>
      <c r="L1971" s="3"/>
      <c r="M1971" s="3" t="s">
        <v>35</v>
      </c>
    </row>
    <row r="1972" ht="21.75" customHeight="1">
      <c r="A1972" s="3" t="s">
        <v>34379</v>
      </c>
      <c r="B1972" s="3" t="s">
        <v>5062</v>
      </c>
      <c r="C1972" s="3" t="s">
        <v>165</v>
      </c>
      <c r="D1972" s="4" t="s">
        <v>19</v>
      </c>
      <c r="E1972" s="3" t="s">
        <v>21</v>
      </c>
      <c r="F1972" s="3">
        <f t="shared" si="1"/>
        <v>20</v>
      </c>
      <c r="G1972" s="3">
        <f t="shared" si="2"/>
        <v>30</v>
      </c>
      <c r="H1972" s="3" t="s">
        <v>668</v>
      </c>
      <c r="I1972" s="3" t="s">
        <v>23</v>
      </c>
      <c r="J1972" s="3" t="s">
        <v>34383</v>
      </c>
      <c r="K1972" s="3" t="s">
        <v>10749</v>
      </c>
      <c r="L1972" s="3"/>
      <c r="M1972" s="3" t="s">
        <v>41</v>
      </c>
    </row>
    <row r="1973" ht="21.75" customHeight="1">
      <c r="A1973" s="3" t="s">
        <v>34385</v>
      </c>
      <c r="B1973" s="3" t="s">
        <v>32190</v>
      </c>
      <c r="C1973" s="3" t="s">
        <v>165</v>
      </c>
      <c r="D1973" s="4" t="s">
        <v>19</v>
      </c>
      <c r="E1973" s="3" t="s">
        <v>20</v>
      </c>
      <c r="F1973" s="3">
        <f t="shared" si="1"/>
        <v>20</v>
      </c>
      <c r="G1973" s="3">
        <f t="shared" si="2"/>
        <v>30</v>
      </c>
      <c r="H1973" s="3" t="s">
        <v>668</v>
      </c>
      <c r="I1973" s="3" t="s">
        <v>23</v>
      </c>
      <c r="J1973" s="3" t="s">
        <v>34387</v>
      </c>
      <c r="K1973" s="3" t="s">
        <v>34389</v>
      </c>
      <c r="L1973" s="3"/>
      <c r="M1973" s="3" t="s">
        <v>35</v>
      </c>
    </row>
    <row r="1974" ht="21.75" customHeight="1">
      <c r="A1974" s="3" t="s">
        <v>738</v>
      </c>
      <c r="B1974" s="3" t="s">
        <v>16390</v>
      </c>
      <c r="C1974" s="3" t="s">
        <v>165</v>
      </c>
      <c r="D1974" s="4" t="s">
        <v>19</v>
      </c>
      <c r="E1974" s="3" t="s">
        <v>20</v>
      </c>
      <c r="F1974" s="3">
        <f t="shared" si="1"/>
        <v>20</v>
      </c>
      <c r="G1974" s="3">
        <f t="shared" si="2"/>
        <v>30</v>
      </c>
      <c r="H1974" s="3" t="s">
        <v>668</v>
      </c>
      <c r="I1974" s="3" t="s">
        <v>57</v>
      </c>
      <c r="J1974" s="3" t="s">
        <v>34395</v>
      </c>
      <c r="K1974" s="3" t="s">
        <v>16396</v>
      </c>
      <c r="L1974" s="3"/>
      <c r="M1974" s="3" t="s">
        <v>41</v>
      </c>
    </row>
    <row r="1975" ht="21.75" customHeight="1">
      <c r="A1975" s="3" t="s">
        <v>34397</v>
      </c>
      <c r="B1975" s="3" t="s">
        <v>10824</v>
      </c>
      <c r="C1975" s="3" t="s">
        <v>165</v>
      </c>
      <c r="D1975" s="4" t="s">
        <v>19</v>
      </c>
      <c r="E1975" s="3" t="s">
        <v>20</v>
      </c>
      <c r="F1975" s="3">
        <f t="shared" si="1"/>
        <v>20</v>
      </c>
      <c r="G1975" s="3">
        <f t="shared" si="2"/>
        <v>30</v>
      </c>
      <c r="H1975" s="3" t="s">
        <v>668</v>
      </c>
      <c r="I1975" s="3" t="s">
        <v>57</v>
      </c>
      <c r="J1975" s="3" t="s">
        <v>34399</v>
      </c>
      <c r="K1975" s="3" t="s">
        <v>34400</v>
      </c>
      <c r="L1975" s="3"/>
      <c r="M1975" s="3" t="s">
        <v>90</v>
      </c>
    </row>
    <row r="1976" ht="21.75" customHeight="1">
      <c r="A1976" s="3" t="s">
        <v>34402</v>
      </c>
      <c r="B1976" s="3" t="s">
        <v>34403</v>
      </c>
      <c r="C1976" s="3" t="s">
        <v>165</v>
      </c>
      <c r="D1976" s="4" t="s">
        <v>19</v>
      </c>
      <c r="E1976" s="3" t="s">
        <v>20</v>
      </c>
      <c r="F1976" s="3">
        <f t="shared" si="1"/>
        <v>20</v>
      </c>
      <c r="G1976" s="3">
        <f t="shared" si="2"/>
        <v>35</v>
      </c>
      <c r="H1976" s="3" t="s">
        <v>1821</v>
      </c>
      <c r="I1976" s="3" t="s">
        <v>23</v>
      </c>
      <c r="J1976" s="3" t="s">
        <v>34407</v>
      </c>
      <c r="K1976" s="3" t="s">
        <v>3794</v>
      </c>
      <c r="L1976" s="3"/>
      <c r="M1976" s="3" t="s">
        <v>250</v>
      </c>
    </row>
    <row r="1977" ht="21.75" customHeight="1">
      <c r="A1977" s="3" t="s">
        <v>34409</v>
      </c>
      <c r="B1977" s="3" t="s">
        <v>22306</v>
      </c>
      <c r="C1977" s="3" t="s">
        <v>165</v>
      </c>
      <c r="D1977" s="4" t="s">
        <v>19</v>
      </c>
      <c r="E1977" s="3" t="s">
        <v>20</v>
      </c>
      <c r="F1977" s="3">
        <f t="shared" si="1"/>
        <v>20</v>
      </c>
      <c r="G1977" s="3">
        <f t="shared" si="2"/>
        <v>30</v>
      </c>
      <c r="H1977" s="3" t="s">
        <v>668</v>
      </c>
      <c r="I1977" s="3" t="s">
        <v>57</v>
      </c>
      <c r="J1977" s="3" t="s">
        <v>34412</v>
      </c>
      <c r="K1977" s="3" t="s">
        <v>22309</v>
      </c>
      <c r="L1977" s="3"/>
      <c r="M1977" s="3" t="s">
        <v>41</v>
      </c>
    </row>
    <row r="1978" ht="21.75" customHeight="1">
      <c r="A1978" s="3" t="s">
        <v>34414</v>
      </c>
      <c r="B1978" s="3" t="s">
        <v>34415</v>
      </c>
      <c r="C1978" s="3" t="s">
        <v>165</v>
      </c>
      <c r="D1978" s="4" t="s">
        <v>19</v>
      </c>
      <c r="E1978" s="3" t="s">
        <v>20</v>
      </c>
      <c r="F1978" s="3">
        <f t="shared" si="1"/>
        <v>20</v>
      </c>
      <c r="G1978" s="3">
        <f t="shared" si="2"/>
        <v>30</v>
      </c>
      <c r="H1978" s="3" t="s">
        <v>668</v>
      </c>
      <c r="I1978" s="3" t="s">
        <v>23</v>
      </c>
      <c r="J1978" s="3" t="s">
        <v>34417</v>
      </c>
      <c r="K1978" s="3" t="s">
        <v>34418</v>
      </c>
      <c r="L1978" s="3"/>
      <c r="M1978" s="3" t="s">
        <v>159</v>
      </c>
    </row>
    <row r="1979" ht="21.75" customHeight="1">
      <c r="A1979" s="3" t="s">
        <v>10344</v>
      </c>
      <c r="B1979" s="3" t="s">
        <v>10345</v>
      </c>
      <c r="C1979" s="3" t="s">
        <v>165</v>
      </c>
      <c r="D1979" s="4" t="s">
        <v>19</v>
      </c>
      <c r="E1979" s="3" t="s">
        <v>20</v>
      </c>
      <c r="F1979" s="3">
        <f t="shared" si="1"/>
        <v>20</v>
      </c>
      <c r="G1979" s="3">
        <f t="shared" si="2"/>
        <v>30</v>
      </c>
      <c r="H1979" s="3" t="s">
        <v>668</v>
      </c>
      <c r="I1979" s="3" t="s">
        <v>23</v>
      </c>
      <c r="J1979" s="3" t="s">
        <v>10348</v>
      </c>
      <c r="K1979" s="3" t="s">
        <v>166</v>
      </c>
      <c r="L1979" s="3"/>
      <c r="M1979" s="3" t="s">
        <v>27</v>
      </c>
    </row>
    <row r="1980" ht="21.75" customHeight="1">
      <c r="A1980" s="3" t="s">
        <v>10997</v>
      </c>
      <c r="B1980" s="3" t="s">
        <v>10999</v>
      </c>
      <c r="C1980" s="3" t="s">
        <v>165</v>
      </c>
      <c r="D1980" s="4" t="s">
        <v>19</v>
      </c>
      <c r="E1980" s="3" t="s">
        <v>20</v>
      </c>
      <c r="F1980" s="3">
        <f t="shared" si="1"/>
        <v>20</v>
      </c>
      <c r="G1980" s="3">
        <f t="shared" si="2"/>
        <v>30</v>
      </c>
      <c r="H1980" s="3" t="s">
        <v>668</v>
      </c>
      <c r="I1980" s="3" t="s">
        <v>3369</v>
      </c>
      <c r="J1980" s="3" t="s">
        <v>11008</v>
      </c>
      <c r="K1980" s="3" t="s">
        <v>11003</v>
      </c>
      <c r="L1980" s="3"/>
      <c r="M1980" s="3" t="s">
        <v>90</v>
      </c>
    </row>
    <row r="1981" ht="21.75" customHeight="1">
      <c r="A1981" s="3" t="s">
        <v>34427</v>
      </c>
      <c r="B1981" s="3" t="s">
        <v>34428</v>
      </c>
      <c r="C1981" s="3" t="s">
        <v>165</v>
      </c>
      <c r="D1981" s="4" t="s">
        <v>19</v>
      </c>
      <c r="E1981" s="3" t="s">
        <v>20</v>
      </c>
      <c r="F1981" s="3">
        <f t="shared" si="1"/>
        <v>20</v>
      </c>
      <c r="G1981" s="3">
        <f t="shared" si="2"/>
        <v>30</v>
      </c>
      <c r="H1981" s="3" t="s">
        <v>668</v>
      </c>
      <c r="I1981" s="3" t="s">
        <v>57</v>
      </c>
      <c r="J1981" s="3" t="s">
        <v>34434</v>
      </c>
      <c r="K1981" s="3" t="s">
        <v>34435</v>
      </c>
      <c r="L1981" s="3"/>
      <c r="M1981" s="3" t="s">
        <v>41</v>
      </c>
    </row>
    <row r="1982" ht="21.75" customHeight="1">
      <c r="A1982" s="3" t="s">
        <v>34436</v>
      </c>
      <c r="B1982" s="3" t="s">
        <v>13725</v>
      </c>
      <c r="C1982" s="3" t="s">
        <v>165</v>
      </c>
      <c r="D1982" s="4" t="s">
        <v>19</v>
      </c>
      <c r="E1982" s="3" t="s">
        <v>20</v>
      </c>
      <c r="F1982" s="3">
        <f t="shared" si="1"/>
        <v>20</v>
      </c>
      <c r="G1982" s="3">
        <f t="shared" si="2"/>
        <v>30</v>
      </c>
      <c r="H1982" s="3" t="s">
        <v>668</v>
      </c>
      <c r="I1982" s="3" t="s">
        <v>50</v>
      </c>
      <c r="J1982" s="3" t="s">
        <v>34442</v>
      </c>
      <c r="K1982" s="3" t="s">
        <v>15320</v>
      </c>
      <c r="L1982" s="3"/>
      <c r="M1982" s="3" t="s">
        <v>35</v>
      </c>
    </row>
    <row r="1983" ht="21.75" customHeight="1">
      <c r="A1983" s="3" t="s">
        <v>34445</v>
      </c>
      <c r="B1983" s="3" t="s">
        <v>34447</v>
      </c>
      <c r="C1983" s="3" t="s">
        <v>165</v>
      </c>
      <c r="D1983" s="4" t="s">
        <v>19</v>
      </c>
      <c r="E1983" s="3" t="s">
        <v>20</v>
      </c>
      <c r="F1983" s="3">
        <f t="shared" si="1"/>
        <v>20</v>
      </c>
      <c r="G1983" s="3">
        <f t="shared" si="2"/>
        <v>30</v>
      </c>
      <c r="H1983" s="3" t="s">
        <v>668</v>
      </c>
      <c r="I1983" s="3" t="s">
        <v>23</v>
      </c>
      <c r="J1983" s="3" t="s">
        <v>34452</v>
      </c>
      <c r="K1983" s="3" t="s">
        <v>34454</v>
      </c>
      <c r="L1983" s="3"/>
      <c r="M1983" s="3" t="s">
        <v>35</v>
      </c>
    </row>
    <row r="1984" ht="21.75" customHeight="1">
      <c r="A1984" s="3" t="s">
        <v>11085</v>
      </c>
      <c r="B1984" s="3" t="s">
        <v>2320</v>
      </c>
      <c r="C1984" s="3" t="s">
        <v>165</v>
      </c>
      <c r="D1984" s="4" t="s">
        <v>19</v>
      </c>
      <c r="E1984" s="3" t="s">
        <v>20</v>
      </c>
      <c r="F1984" s="3">
        <f t="shared" si="1"/>
        <v>20</v>
      </c>
      <c r="G1984" s="3">
        <f t="shared" si="2"/>
        <v>30</v>
      </c>
      <c r="H1984" s="3" t="s">
        <v>668</v>
      </c>
      <c r="I1984" s="3" t="s">
        <v>57</v>
      </c>
      <c r="J1984" s="3" t="s">
        <v>11089</v>
      </c>
      <c r="K1984" s="3" t="s">
        <v>2322</v>
      </c>
      <c r="L1984" s="3"/>
      <c r="M1984" s="3" t="s">
        <v>35</v>
      </c>
    </row>
    <row r="1985" ht="21.75" customHeight="1">
      <c r="A1985" s="3" t="s">
        <v>18555</v>
      </c>
      <c r="B1985" s="3" t="s">
        <v>34462</v>
      </c>
      <c r="C1985" s="3" t="s">
        <v>165</v>
      </c>
      <c r="D1985" s="4" t="s">
        <v>19</v>
      </c>
      <c r="E1985" s="3" t="s">
        <v>20</v>
      </c>
      <c r="F1985" s="3">
        <f t="shared" si="1"/>
        <v>20</v>
      </c>
      <c r="G1985" s="3">
        <f t="shared" si="2"/>
        <v>30</v>
      </c>
      <c r="H1985" s="3" t="s">
        <v>668</v>
      </c>
      <c r="I1985" s="3" t="s">
        <v>23</v>
      </c>
      <c r="J1985" s="3" t="s">
        <v>34467</v>
      </c>
      <c r="K1985" s="3" t="s">
        <v>34469</v>
      </c>
      <c r="L1985" s="3"/>
      <c r="M1985" s="3" t="s">
        <v>159</v>
      </c>
    </row>
    <row r="1986" ht="21.75" customHeight="1">
      <c r="A1986" s="3" t="s">
        <v>17307</v>
      </c>
      <c r="B1986" s="3" t="s">
        <v>11402</v>
      </c>
      <c r="C1986" s="3" t="s">
        <v>18</v>
      </c>
      <c r="D1986" s="4" t="s">
        <v>19</v>
      </c>
      <c r="E1986" s="3" t="s">
        <v>21</v>
      </c>
      <c r="F1986" s="3">
        <f t="shared" si="1"/>
        <v>20</v>
      </c>
      <c r="G1986" s="3">
        <f t="shared" si="2"/>
        <v>30</v>
      </c>
      <c r="H1986" s="3" t="s">
        <v>668</v>
      </c>
      <c r="I1986" s="3" t="s">
        <v>57</v>
      </c>
      <c r="J1986" s="3" t="s">
        <v>45</v>
      </c>
      <c r="K1986" s="3" t="s">
        <v>25809</v>
      </c>
      <c r="L1986" s="3" t="s">
        <v>25811</v>
      </c>
      <c r="M1986" s="3" t="s">
        <v>41</v>
      </c>
    </row>
    <row r="1987" ht="21.75" customHeight="1">
      <c r="A1987" s="3" t="s">
        <v>34475</v>
      </c>
      <c r="B1987" s="3" t="s">
        <v>15672</v>
      </c>
      <c r="C1987" s="3" t="s">
        <v>18</v>
      </c>
      <c r="D1987" s="4" t="s">
        <v>19</v>
      </c>
      <c r="E1987" s="3" t="s">
        <v>20</v>
      </c>
      <c r="F1987" s="3">
        <f t="shared" si="1"/>
        <v>20</v>
      </c>
      <c r="G1987" s="3">
        <f t="shared" si="2"/>
        <v>35</v>
      </c>
      <c r="H1987" s="3" t="s">
        <v>1821</v>
      </c>
      <c r="I1987" s="3" t="s">
        <v>57</v>
      </c>
      <c r="J1987" s="3" t="s">
        <v>15673</v>
      </c>
      <c r="K1987" s="3" t="s">
        <v>31535</v>
      </c>
      <c r="L1987" s="3" t="s">
        <v>34481</v>
      </c>
      <c r="M1987" s="3" t="s">
        <v>159</v>
      </c>
    </row>
    <row r="1988" ht="21.75" customHeight="1">
      <c r="A1988" s="3" t="s">
        <v>12268</v>
      </c>
      <c r="B1988" s="3" t="s">
        <v>34483</v>
      </c>
      <c r="C1988" s="3" t="s">
        <v>18</v>
      </c>
      <c r="D1988" s="4" t="s">
        <v>19</v>
      </c>
      <c r="E1988" s="3" t="s">
        <v>20</v>
      </c>
      <c r="F1988" s="3">
        <f t="shared" si="1"/>
        <v>20</v>
      </c>
      <c r="G1988" s="3">
        <f t="shared" si="2"/>
        <v>30</v>
      </c>
      <c r="H1988" s="3" t="s">
        <v>668</v>
      </c>
      <c r="I1988" s="3" t="s">
        <v>57</v>
      </c>
      <c r="J1988" s="3" t="s">
        <v>58</v>
      </c>
      <c r="K1988" s="3" t="s">
        <v>34484</v>
      </c>
      <c r="L1988" s="3" t="s">
        <v>34486</v>
      </c>
      <c r="M1988" s="3" t="s">
        <v>41</v>
      </c>
    </row>
    <row r="1989" ht="21.75" customHeight="1">
      <c r="A1989" s="3" t="s">
        <v>12408</v>
      </c>
      <c r="B1989" s="3" t="s">
        <v>34487</v>
      </c>
      <c r="C1989" s="3" t="s">
        <v>18</v>
      </c>
      <c r="D1989" s="4" t="s">
        <v>19</v>
      </c>
      <c r="E1989" s="3" t="s">
        <v>20</v>
      </c>
      <c r="F1989" s="3">
        <f t="shared" si="1"/>
        <v>20</v>
      </c>
      <c r="G1989" s="3">
        <f t="shared" si="2"/>
        <v>30</v>
      </c>
      <c r="H1989" s="3" t="s">
        <v>668</v>
      </c>
      <c r="I1989" s="3" t="s">
        <v>69</v>
      </c>
      <c r="J1989" s="3" t="s">
        <v>34491</v>
      </c>
      <c r="K1989" s="3" t="s">
        <v>34492</v>
      </c>
      <c r="L1989" s="3" t="s">
        <v>34493</v>
      </c>
      <c r="M1989" s="3" t="s">
        <v>257</v>
      </c>
    </row>
    <row r="1990" ht="21.75" customHeight="1">
      <c r="A1990" s="3" t="s">
        <v>19662</v>
      </c>
      <c r="B1990" s="3" t="s">
        <v>34495</v>
      </c>
      <c r="C1990" s="3" t="s">
        <v>18</v>
      </c>
      <c r="D1990" s="4" t="s">
        <v>19</v>
      </c>
      <c r="E1990" s="3" t="s">
        <v>20</v>
      </c>
      <c r="F1990" s="3">
        <f t="shared" si="1"/>
        <v>20</v>
      </c>
      <c r="G1990" s="3">
        <f t="shared" si="2"/>
        <v>30</v>
      </c>
      <c r="H1990" s="3" t="s">
        <v>668</v>
      </c>
      <c r="I1990" s="3" t="s">
        <v>23</v>
      </c>
      <c r="J1990" s="3" t="s">
        <v>34499</v>
      </c>
      <c r="K1990" s="3" t="s">
        <v>34500</v>
      </c>
      <c r="L1990" s="3" t="s">
        <v>34502</v>
      </c>
      <c r="M1990" s="3" t="s">
        <v>34505</v>
      </c>
    </row>
    <row r="1991" ht="21.75" customHeight="1">
      <c r="A1991" s="3" t="s">
        <v>2447</v>
      </c>
      <c r="B1991" s="3" t="s">
        <v>34506</v>
      </c>
      <c r="C1991" s="3" t="s">
        <v>18</v>
      </c>
      <c r="D1991" s="4" t="s">
        <v>19</v>
      </c>
      <c r="E1991" s="3" t="s">
        <v>20</v>
      </c>
      <c r="F1991" s="3">
        <f t="shared" si="1"/>
        <v>20</v>
      </c>
      <c r="G1991" s="3">
        <f t="shared" si="2"/>
        <v>35</v>
      </c>
      <c r="H1991" s="3" t="s">
        <v>1821</v>
      </c>
      <c r="I1991" s="3" t="s">
        <v>23</v>
      </c>
      <c r="J1991" s="3" t="s">
        <v>34512</v>
      </c>
      <c r="K1991" s="3" t="s">
        <v>34514</v>
      </c>
      <c r="L1991" s="3" t="s">
        <v>34515</v>
      </c>
      <c r="M1991" s="3" t="s">
        <v>34517</v>
      </c>
    </row>
    <row r="1992" ht="21.75" customHeight="1">
      <c r="A1992" s="3" t="s">
        <v>31106</v>
      </c>
      <c r="B1992" s="3" t="s">
        <v>16487</v>
      </c>
      <c r="C1992" s="3" t="s">
        <v>18</v>
      </c>
      <c r="D1992" s="4" t="s">
        <v>19</v>
      </c>
      <c r="E1992" s="3" t="s">
        <v>20</v>
      </c>
      <c r="F1992" s="3">
        <f t="shared" si="1"/>
        <v>20</v>
      </c>
      <c r="G1992" s="3">
        <f t="shared" si="2"/>
        <v>30</v>
      </c>
      <c r="H1992" s="3" t="s">
        <v>668</v>
      </c>
      <c r="I1992" s="3" t="s">
        <v>23</v>
      </c>
      <c r="J1992" s="3" t="s">
        <v>329</v>
      </c>
      <c r="K1992" s="3" t="s">
        <v>32807</v>
      </c>
      <c r="L1992" s="3" t="s">
        <v>34522</v>
      </c>
      <c r="M1992" s="3" t="s">
        <v>27</v>
      </c>
    </row>
    <row r="1993" ht="21.75" customHeight="1">
      <c r="A1993" s="3" t="s">
        <v>21253</v>
      </c>
      <c r="B1993" s="3" t="s">
        <v>34524</v>
      </c>
      <c r="C1993" s="3" t="s">
        <v>18</v>
      </c>
      <c r="D1993" s="4" t="s">
        <v>19</v>
      </c>
      <c r="E1993" s="3" t="s">
        <v>21</v>
      </c>
      <c r="F1993" s="3">
        <f t="shared" si="1"/>
        <v>20</v>
      </c>
      <c r="G1993" s="3">
        <f t="shared" si="2"/>
        <v>30</v>
      </c>
      <c r="H1993" s="3" t="s">
        <v>668</v>
      </c>
      <c r="I1993" s="3" t="s">
        <v>23</v>
      </c>
      <c r="J1993" s="3" t="s">
        <v>4268</v>
      </c>
      <c r="K1993" s="3" t="s">
        <v>34528</v>
      </c>
      <c r="L1993" s="3" t="s">
        <v>34529</v>
      </c>
      <c r="M1993" s="3" t="s">
        <v>34532</v>
      </c>
    </row>
    <row r="1994" ht="21.75" customHeight="1">
      <c r="A1994" s="3" t="s">
        <v>795</v>
      </c>
      <c r="B1994" s="3" t="s">
        <v>25780</v>
      </c>
      <c r="C1994" s="3" t="s">
        <v>18</v>
      </c>
      <c r="D1994" s="4" t="s">
        <v>19</v>
      </c>
      <c r="E1994" s="3" t="s">
        <v>20</v>
      </c>
      <c r="F1994" s="3">
        <f t="shared" si="1"/>
        <v>20</v>
      </c>
      <c r="G1994" s="3">
        <f t="shared" si="2"/>
        <v>30</v>
      </c>
      <c r="H1994" s="3" t="s">
        <v>668</v>
      </c>
      <c r="I1994" s="3" t="s">
        <v>69</v>
      </c>
      <c r="J1994" s="3" t="s">
        <v>567</v>
      </c>
      <c r="K1994" s="3" t="s">
        <v>25783</v>
      </c>
      <c r="L1994" s="3" t="s">
        <v>25785</v>
      </c>
      <c r="M1994" s="3" t="s">
        <v>34533</v>
      </c>
    </row>
    <row r="1995" ht="21.75" customHeight="1">
      <c r="A1995" s="3" t="s">
        <v>17307</v>
      </c>
      <c r="B1995" s="3" t="s">
        <v>9249</v>
      </c>
      <c r="C1995" s="3" t="s">
        <v>18</v>
      </c>
      <c r="D1995" s="4" t="s">
        <v>19</v>
      </c>
      <c r="E1995" s="3" t="s">
        <v>20</v>
      </c>
      <c r="F1995" s="3">
        <f t="shared" si="1"/>
        <v>20</v>
      </c>
      <c r="G1995" s="3">
        <f t="shared" si="2"/>
        <v>30</v>
      </c>
      <c r="H1995" s="3" t="s">
        <v>668</v>
      </c>
      <c r="I1995" s="3" t="s">
        <v>23</v>
      </c>
      <c r="J1995" s="3" t="s">
        <v>1684</v>
      </c>
      <c r="K1995" s="3" t="s">
        <v>25787</v>
      </c>
      <c r="L1995" s="3" t="s">
        <v>25789</v>
      </c>
      <c r="M1995" s="3" t="s">
        <v>35</v>
      </c>
    </row>
    <row r="1996" ht="21.75" customHeight="1">
      <c r="A1996" s="3" t="s">
        <v>9973</v>
      </c>
      <c r="B1996" s="3" t="s">
        <v>25840</v>
      </c>
      <c r="C1996" s="3" t="s">
        <v>18</v>
      </c>
      <c r="D1996" s="4" t="s">
        <v>19</v>
      </c>
      <c r="E1996" s="3" t="s">
        <v>20</v>
      </c>
      <c r="F1996" s="3">
        <f t="shared" si="1"/>
        <v>20</v>
      </c>
      <c r="G1996" s="3">
        <f t="shared" si="2"/>
        <v>30</v>
      </c>
      <c r="H1996" s="3" t="s">
        <v>668</v>
      </c>
      <c r="I1996" s="3" t="s">
        <v>57</v>
      </c>
      <c r="J1996" s="3" t="s">
        <v>99</v>
      </c>
      <c r="K1996" s="4" t="s">
        <v>19</v>
      </c>
      <c r="L1996" s="3" t="s">
        <v>34541</v>
      </c>
      <c r="M1996" s="3" t="s">
        <v>159</v>
      </c>
    </row>
    <row r="1997" ht="21.75" customHeight="1">
      <c r="A1997" s="3" t="s">
        <v>34542</v>
      </c>
      <c r="B1997" s="3" t="s">
        <v>16615</v>
      </c>
      <c r="C1997" s="3" t="s">
        <v>18</v>
      </c>
      <c r="D1997" s="4" t="s">
        <v>19</v>
      </c>
      <c r="E1997" s="3" t="s">
        <v>20</v>
      </c>
      <c r="F1997" s="3">
        <f t="shared" si="1"/>
        <v>20</v>
      </c>
      <c r="G1997" s="3">
        <f t="shared" si="2"/>
        <v>30</v>
      </c>
      <c r="H1997" s="3" t="s">
        <v>668</v>
      </c>
      <c r="I1997" s="3" t="s">
        <v>23</v>
      </c>
      <c r="J1997" s="3" t="s">
        <v>1051</v>
      </c>
      <c r="K1997" s="3" t="s">
        <v>976</v>
      </c>
      <c r="L1997" s="3" t="s">
        <v>34547</v>
      </c>
      <c r="M1997" s="3" t="s">
        <v>35</v>
      </c>
    </row>
    <row r="1998" ht="21.75" customHeight="1">
      <c r="A1998" s="3" t="s">
        <v>34549</v>
      </c>
      <c r="B1998" s="3" t="s">
        <v>20323</v>
      </c>
      <c r="C1998" s="3" t="s">
        <v>18</v>
      </c>
      <c r="D1998" s="4" t="s">
        <v>19</v>
      </c>
      <c r="E1998" s="3" t="s">
        <v>20</v>
      </c>
      <c r="F1998" s="3">
        <f t="shared" si="1"/>
        <v>20</v>
      </c>
      <c r="G1998" s="3">
        <f t="shared" si="2"/>
        <v>25</v>
      </c>
      <c r="H1998" s="3" t="s">
        <v>5864</v>
      </c>
      <c r="I1998" s="3" t="s">
        <v>23</v>
      </c>
      <c r="J1998" s="3" t="s">
        <v>20326</v>
      </c>
      <c r="K1998" s="3" t="s">
        <v>20328</v>
      </c>
      <c r="L1998" s="3" t="s">
        <v>34552</v>
      </c>
      <c r="M1998" s="3" t="s">
        <v>34553</v>
      </c>
    </row>
    <row r="1999" ht="21.75" customHeight="1">
      <c r="A1999" s="3" t="s">
        <v>2654</v>
      </c>
      <c r="B1999" s="3" t="s">
        <v>23460</v>
      </c>
      <c r="C1999" s="3" t="s">
        <v>18</v>
      </c>
      <c r="D1999" s="4" t="s">
        <v>19</v>
      </c>
      <c r="E1999" s="3" t="s">
        <v>20</v>
      </c>
      <c r="F1999" s="3">
        <f t="shared" si="1"/>
        <v>20</v>
      </c>
      <c r="G1999" s="3">
        <f t="shared" si="2"/>
        <v>25</v>
      </c>
      <c r="H1999" s="3" t="s">
        <v>5864</v>
      </c>
      <c r="I1999" s="3" t="s">
        <v>23</v>
      </c>
      <c r="J1999" s="3" t="s">
        <v>1006</v>
      </c>
      <c r="K1999" s="3" t="s">
        <v>23463</v>
      </c>
      <c r="L1999" s="3" t="s">
        <v>34559</v>
      </c>
      <c r="M1999" s="3" t="s">
        <v>159</v>
      </c>
    </row>
    <row r="2000" ht="21.75" customHeight="1">
      <c r="A2000" s="3" t="s">
        <v>642</v>
      </c>
      <c r="B2000" s="3" t="s">
        <v>34561</v>
      </c>
      <c r="C2000" s="3" t="s">
        <v>18</v>
      </c>
      <c r="D2000" s="4" t="s">
        <v>19</v>
      </c>
      <c r="E2000" s="3" t="s">
        <v>20</v>
      </c>
      <c r="F2000" s="3">
        <f t="shared" si="1"/>
        <v>20</v>
      </c>
      <c r="G2000" s="3">
        <f t="shared" si="2"/>
        <v>40</v>
      </c>
      <c r="H2000" s="3" t="s">
        <v>1025</v>
      </c>
      <c r="I2000" s="3" t="s">
        <v>57</v>
      </c>
      <c r="J2000" s="3" t="s">
        <v>1695</v>
      </c>
      <c r="K2000" s="3" t="s">
        <v>34566</v>
      </c>
      <c r="L2000" s="3" t="s">
        <v>34567</v>
      </c>
      <c r="M2000" s="3" t="s">
        <v>27</v>
      </c>
    </row>
    <row r="2001" ht="21.75" customHeight="1">
      <c r="A2001" s="3" t="s">
        <v>34568</v>
      </c>
      <c r="B2001" s="3" t="s">
        <v>25048</v>
      </c>
      <c r="C2001" s="3" t="s">
        <v>18</v>
      </c>
      <c r="D2001" s="4" t="s">
        <v>19</v>
      </c>
      <c r="E2001" s="3" t="s">
        <v>20</v>
      </c>
      <c r="F2001" s="3">
        <f t="shared" si="1"/>
        <v>20</v>
      </c>
      <c r="G2001" s="3">
        <f t="shared" si="2"/>
        <v>30</v>
      </c>
      <c r="H2001" s="3" t="s">
        <v>668</v>
      </c>
      <c r="I2001" s="3" t="s">
        <v>23</v>
      </c>
      <c r="J2001" s="3" t="s">
        <v>33057</v>
      </c>
      <c r="K2001" s="3" t="s">
        <v>34571</v>
      </c>
      <c r="L2001" s="3" t="s">
        <v>34572</v>
      </c>
      <c r="M2001" s="3" t="s">
        <v>34573</v>
      </c>
    </row>
    <row r="2002" ht="21.75" customHeight="1">
      <c r="A2002" s="3" t="s">
        <v>34574</v>
      </c>
      <c r="B2002" s="3" t="s">
        <v>24130</v>
      </c>
      <c r="C2002" s="3" t="s">
        <v>18</v>
      </c>
      <c r="D2002" s="4" t="s">
        <v>19</v>
      </c>
      <c r="E2002" s="3" t="s">
        <v>20</v>
      </c>
      <c r="F2002" s="3">
        <f t="shared" si="1"/>
        <v>20</v>
      </c>
      <c r="G2002" s="3">
        <f t="shared" si="2"/>
        <v>30</v>
      </c>
      <c r="H2002" s="3" t="s">
        <v>668</v>
      </c>
      <c r="I2002" s="3" t="s">
        <v>23</v>
      </c>
      <c r="J2002" s="3" t="s">
        <v>2912</v>
      </c>
      <c r="K2002" s="3" t="s">
        <v>34578</v>
      </c>
      <c r="L2002" s="3" t="s">
        <v>34579</v>
      </c>
      <c r="M2002" s="3" t="s">
        <v>35</v>
      </c>
    </row>
    <row r="2003" ht="21.75" customHeight="1">
      <c r="A2003" s="3" t="s">
        <v>34580</v>
      </c>
      <c r="B2003" s="3" t="s">
        <v>172</v>
      </c>
      <c r="C2003" s="3" t="s">
        <v>18</v>
      </c>
      <c r="D2003" s="4" t="s">
        <v>19</v>
      </c>
      <c r="E2003" s="3" t="s">
        <v>20</v>
      </c>
      <c r="F2003" s="3">
        <f t="shared" si="1"/>
        <v>20</v>
      </c>
      <c r="G2003" s="3">
        <f t="shared" si="2"/>
        <v>25</v>
      </c>
      <c r="H2003" s="3" t="s">
        <v>5864</v>
      </c>
      <c r="I2003" s="3" t="s">
        <v>23</v>
      </c>
      <c r="J2003" s="3" t="s">
        <v>70</v>
      </c>
      <c r="K2003" s="3" t="s">
        <v>16512</v>
      </c>
      <c r="L2003" s="3" t="s">
        <v>34582</v>
      </c>
      <c r="M2003" s="3" t="s">
        <v>27</v>
      </c>
    </row>
    <row r="2004" ht="21.75" customHeight="1">
      <c r="A2004" s="3" t="s">
        <v>23442</v>
      </c>
      <c r="B2004" s="3" t="s">
        <v>933</v>
      </c>
      <c r="C2004" s="3" t="s">
        <v>18</v>
      </c>
      <c r="D2004" s="4" t="s">
        <v>19</v>
      </c>
      <c r="E2004" s="3" t="s">
        <v>20</v>
      </c>
      <c r="F2004" s="3">
        <f t="shared" si="1"/>
        <v>20</v>
      </c>
      <c r="G2004" s="3">
        <f t="shared" si="2"/>
        <v>30</v>
      </c>
      <c r="H2004" s="3" t="s">
        <v>668</v>
      </c>
      <c r="I2004" s="3" t="s">
        <v>23</v>
      </c>
      <c r="J2004" s="3" t="s">
        <v>38</v>
      </c>
      <c r="K2004" s="3" t="s">
        <v>20878</v>
      </c>
      <c r="L2004" s="3" t="s">
        <v>34588</v>
      </c>
      <c r="M2004" s="3" t="s">
        <v>27</v>
      </c>
    </row>
    <row r="2005" ht="21.75" customHeight="1">
      <c r="A2005" s="3" t="s">
        <v>9973</v>
      </c>
      <c r="B2005" s="3" t="s">
        <v>933</v>
      </c>
      <c r="C2005" s="3" t="s">
        <v>18</v>
      </c>
      <c r="D2005" s="4" t="s">
        <v>19</v>
      </c>
      <c r="E2005" s="3" t="s">
        <v>20</v>
      </c>
      <c r="F2005" s="3">
        <f t="shared" si="1"/>
        <v>20</v>
      </c>
      <c r="G2005" s="3">
        <f t="shared" si="2"/>
        <v>26</v>
      </c>
      <c r="H2005" s="3" t="s">
        <v>34592</v>
      </c>
      <c r="I2005" s="3" t="s">
        <v>3369</v>
      </c>
      <c r="J2005" s="3" t="s">
        <v>38</v>
      </c>
      <c r="K2005" s="3" t="s">
        <v>27722</v>
      </c>
      <c r="L2005" s="3" t="s">
        <v>34593</v>
      </c>
      <c r="M2005" s="3" t="s">
        <v>27</v>
      </c>
    </row>
    <row r="2006" ht="21.75" customHeight="1">
      <c r="A2006" s="3" t="s">
        <v>2654</v>
      </c>
      <c r="B2006" s="3" t="s">
        <v>933</v>
      </c>
      <c r="C2006" s="3" t="s">
        <v>18</v>
      </c>
      <c r="D2006" s="4" t="s">
        <v>19</v>
      </c>
      <c r="E2006" s="3" t="s">
        <v>20</v>
      </c>
      <c r="F2006" s="3">
        <f t="shared" si="1"/>
        <v>20</v>
      </c>
      <c r="G2006" s="3">
        <f t="shared" si="2"/>
        <v>30</v>
      </c>
      <c r="H2006" s="3" t="s">
        <v>668</v>
      </c>
      <c r="I2006" s="3" t="s">
        <v>23</v>
      </c>
      <c r="J2006" s="3" t="s">
        <v>38</v>
      </c>
      <c r="K2006" s="3" t="s">
        <v>20878</v>
      </c>
      <c r="L2006" s="3" t="s">
        <v>34588</v>
      </c>
      <c r="M2006" s="3" t="s">
        <v>27</v>
      </c>
    </row>
    <row r="2007" ht="21.75" customHeight="1">
      <c r="A2007" s="3" t="s">
        <v>12408</v>
      </c>
      <c r="B2007" s="3" t="s">
        <v>20177</v>
      </c>
      <c r="C2007" s="3" t="s">
        <v>18</v>
      </c>
      <c r="D2007" s="4" t="s">
        <v>19</v>
      </c>
      <c r="E2007" s="3" t="s">
        <v>20</v>
      </c>
      <c r="F2007" s="3">
        <f t="shared" si="1"/>
        <v>20</v>
      </c>
      <c r="G2007" s="3">
        <f t="shared" si="2"/>
        <v>35</v>
      </c>
      <c r="H2007" s="3" t="s">
        <v>1821</v>
      </c>
      <c r="I2007" s="3" t="s">
        <v>57</v>
      </c>
      <c r="J2007" s="3" t="s">
        <v>14856</v>
      </c>
      <c r="K2007" s="3" t="s">
        <v>34606</v>
      </c>
      <c r="L2007" s="3" t="s">
        <v>34608</v>
      </c>
      <c r="M2007" s="3" t="s">
        <v>34611</v>
      </c>
    </row>
    <row r="2008" ht="21.75" customHeight="1">
      <c r="A2008" s="3" t="s">
        <v>34613</v>
      </c>
      <c r="B2008" s="3" t="s">
        <v>34614</v>
      </c>
      <c r="C2008" s="3" t="s">
        <v>18</v>
      </c>
      <c r="D2008" s="4" t="s">
        <v>19</v>
      </c>
      <c r="E2008" s="3" t="s">
        <v>20</v>
      </c>
      <c r="F2008" s="3">
        <f t="shared" si="1"/>
        <v>20</v>
      </c>
      <c r="G2008" s="3">
        <f t="shared" si="2"/>
        <v>30</v>
      </c>
      <c r="H2008" s="3" t="s">
        <v>668</v>
      </c>
      <c r="I2008" s="3" t="s">
        <v>23</v>
      </c>
      <c r="J2008" s="3" t="s">
        <v>38</v>
      </c>
      <c r="K2008" s="3" t="s">
        <v>34618</v>
      </c>
      <c r="L2008" s="3" t="s">
        <v>34619</v>
      </c>
      <c r="M2008" s="3" t="s">
        <v>159</v>
      </c>
    </row>
    <row r="2009" ht="21.75" customHeight="1">
      <c r="A2009" s="3" t="s">
        <v>3030</v>
      </c>
      <c r="B2009" s="3" t="s">
        <v>11769</v>
      </c>
      <c r="C2009" s="3" t="s">
        <v>18</v>
      </c>
      <c r="D2009" s="4" t="s">
        <v>19</v>
      </c>
      <c r="E2009" s="3" t="s">
        <v>20</v>
      </c>
      <c r="F2009" s="3">
        <f t="shared" si="1"/>
        <v>20</v>
      </c>
      <c r="G2009" s="3">
        <f t="shared" si="2"/>
        <v>35</v>
      </c>
      <c r="H2009" s="3" t="s">
        <v>1821</v>
      </c>
      <c r="I2009" s="3" t="s">
        <v>23</v>
      </c>
      <c r="J2009" s="3" t="s">
        <v>34625</v>
      </c>
      <c r="K2009" s="3" t="s">
        <v>11778</v>
      </c>
      <c r="L2009" s="3" t="s">
        <v>25824</v>
      </c>
      <c r="M2009" s="3" t="s">
        <v>41</v>
      </c>
    </row>
    <row r="2010" ht="21.75" customHeight="1">
      <c r="A2010" s="3" t="s">
        <v>34626</v>
      </c>
      <c r="B2010" s="3" t="s">
        <v>11729</v>
      </c>
      <c r="C2010" s="3" t="s">
        <v>18</v>
      </c>
      <c r="D2010" s="4" t="s">
        <v>19</v>
      </c>
      <c r="E2010" s="3" t="s">
        <v>127</v>
      </c>
      <c r="F2010" s="3">
        <f t="shared" si="1"/>
        <v>20</v>
      </c>
      <c r="G2010" s="3">
        <f t="shared" si="2"/>
        <v>30</v>
      </c>
      <c r="H2010" s="3" t="s">
        <v>668</v>
      </c>
      <c r="I2010" s="3" t="s">
        <v>57</v>
      </c>
      <c r="J2010" s="3" t="s">
        <v>11744</v>
      </c>
      <c r="K2010" s="3" t="s">
        <v>34628</v>
      </c>
      <c r="L2010" s="3" t="s">
        <v>34629</v>
      </c>
      <c r="M2010" s="3" t="s">
        <v>35</v>
      </c>
    </row>
    <row r="2011" ht="21.75" customHeight="1">
      <c r="A2011" s="3" t="s">
        <v>12408</v>
      </c>
      <c r="B2011" s="3" t="s">
        <v>31939</v>
      </c>
      <c r="C2011" s="3" t="s">
        <v>18</v>
      </c>
      <c r="D2011" s="4" t="s">
        <v>19</v>
      </c>
      <c r="E2011" s="3" t="s">
        <v>21</v>
      </c>
      <c r="F2011" s="3">
        <f t="shared" si="1"/>
        <v>20</v>
      </c>
      <c r="G2011" s="3">
        <f t="shared" si="2"/>
        <v>30</v>
      </c>
      <c r="H2011" s="3" t="s">
        <v>668</v>
      </c>
      <c r="I2011" s="3" t="s">
        <v>23</v>
      </c>
      <c r="J2011" s="3" t="s">
        <v>12701</v>
      </c>
      <c r="K2011" s="3" t="s">
        <v>34633</v>
      </c>
      <c r="L2011" s="3" t="s">
        <v>34634</v>
      </c>
      <c r="M2011" s="3" t="s">
        <v>35</v>
      </c>
    </row>
    <row r="2012" ht="21.75" customHeight="1">
      <c r="A2012" s="3" t="s">
        <v>28</v>
      </c>
      <c r="B2012" s="3" t="s">
        <v>34194</v>
      </c>
      <c r="C2012" s="3" t="s">
        <v>18</v>
      </c>
      <c r="D2012" s="4" t="s">
        <v>19</v>
      </c>
      <c r="E2012" s="3" t="s">
        <v>21</v>
      </c>
      <c r="F2012" s="3">
        <f t="shared" si="1"/>
        <v>20</v>
      </c>
      <c r="G2012" s="3">
        <f t="shared" si="2"/>
        <v>40</v>
      </c>
      <c r="H2012" s="3" t="s">
        <v>1025</v>
      </c>
      <c r="I2012" s="3" t="s">
        <v>57</v>
      </c>
      <c r="J2012" s="3" t="s">
        <v>58</v>
      </c>
      <c r="K2012" s="3" t="s">
        <v>34197</v>
      </c>
      <c r="L2012" s="3" t="s">
        <v>34196</v>
      </c>
      <c r="M2012" s="3" t="s">
        <v>35</v>
      </c>
    </row>
    <row r="2013" ht="21.75" customHeight="1">
      <c r="A2013" s="3" t="s">
        <v>34639</v>
      </c>
      <c r="B2013" s="3" t="s">
        <v>26599</v>
      </c>
      <c r="C2013" s="3" t="s">
        <v>18</v>
      </c>
      <c r="D2013" s="4" t="s">
        <v>19</v>
      </c>
      <c r="E2013" s="3" t="s">
        <v>20</v>
      </c>
      <c r="F2013" s="3">
        <f t="shared" si="1"/>
        <v>20</v>
      </c>
      <c r="G2013" s="3">
        <f t="shared" si="2"/>
        <v>30</v>
      </c>
      <c r="H2013" s="3" t="s">
        <v>668</v>
      </c>
      <c r="I2013" s="3" t="s">
        <v>23</v>
      </c>
      <c r="J2013" s="3" t="s">
        <v>33317</v>
      </c>
      <c r="K2013" s="3" t="s">
        <v>34643</v>
      </c>
      <c r="L2013" s="3" t="s">
        <v>34646</v>
      </c>
      <c r="M2013" s="3" t="s">
        <v>41</v>
      </c>
    </row>
    <row r="2014" ht="21.75" customHeight="1">
      <c r="A2014" s="3" t="s">
        <v>28</v>
      </c>
      <c r="B2014" s="3" t="s">
        <v>13561</v>
      </c>
      <c r="C2014" s="3" t="s">
        <v>18</v>
      </c>
      <c r="D2014" s="4" t="s">
        <v>19</v>
      </c>
      <c r="E2014" s="3" t="s">
        <v>21</v>
      </c>
      <c r="F2014" s="3">
        <f t="shared" si="1"/>
        <v>20</v>
      </c>
      <c r="G2014" s="3">
        <f t="shared" si="2"/>
        <v>40</v>
      </c>
      <c r="H2014" s="3" t="s">
        <v>1025</v>
      </c>
      <c r="I2014" s="3" t="s">
        <v>57</v>
      </c>
      <c r="J2014" s="3" t="s">
        <v>58</v>
      </c>
      <c r="K2014" s="3" t="s">
        <v>34650</v>
      </c>
      <c r="L2014" s="3" t="s">
        <v>34651</v>
      </c>
      <c r="M2014" s="3" t="s">
        <v>35</v>
      </c>
    </row>
    <row r="2015" ht="21.75" customHeight="1">
      <c r="A2015" s="3" t="s">
        <v>34653</v>
      </c>
      <c r="B2015" s="3" t="s">
        <v>34654</v>
      </c>
      <c r="C2015" s="3" t="s">
        <v>18</v>
      </c>
      <c r="D2015" s="4" t="s">
        <v>19</v>
      </c>
      <c r="E2015" s="3" t="s">
        <v>20</v>
      </c>
      <c r="F2015" s="3">
        <f t="shared" si="1"/>
        <v>20</v>
      </c>
      <c r="G2015" s="3">
        <f t="shared" si="2"/>
        <v>30</v>
      </c>
      <c r="H2015" s="3" t="s">
        <v>668</v>
      </c>
      <c r="I2015" s="3" t="s">
        <v>23</v>
      </c>
      <c r="J2015" s="3" t="s">
        <v>38</v>
      </c>
      <c r="K2015" s="3" t="s">
        <v>34660</v>
      </c>
      <c r="L2015" s="3" t="s">
        <v>34661</v>
      </c>
      <c r="M2015" s="3" t="s">
        <v>41</v>
      </c>
    </row>
    <row r="2016" ht="21.75" customHeight="1">
      <c r="A2016" s="3" t="s">
        <v>34663</v>
      </c>
      <c r="B2016" s="3" t="s">
        <v>13220</v>
      </c>
      <c r="C2016" s="3" t="s">
        <v>18</v>
      </c>
      <c r="D2016" s="4" t="s">
        <v>19</v>
      </c>
      <c r="E2016" s="3" t="s">
        <v>20</v>
      </c>
      <c r="F2016" s="3">
        <f t="shared" si="1"/>
        <v>20</v>
      </c>
      <c r="G2016" s="3">
        <f t="shared" si="2"/>
        <v>30</v>
      </c>
      <c r="H2016" s="3" t="s">
        <v>668</v>
      </c>
      <c r="I2016" s="3" t="s">
        <v>57</v>
      </c>
      <c r="J2016" s="3" t="s">
        <v>13225</v>
      </c>
      <c r="K2016" s="3" t="s">
        <v>7504</v>
      </c>
      <c r="L2016" s="3" t="s">
        <v>34671</v>
      </c>
      <c r="M2016" s="3" t="s">
        <v>35</v>
      </c>
    </row>
    <row r="2017" ht="21.75" customHeight="1">
      <c r="A2017" s="3" t="s">
        <v>34672</v>
      </c>
      <c r="B2017" s="3" t="s">
        <v>24880</v>
      </c>
      <c r="C2017" s="3" t="s">
        <v>18</v>
      </c>
      <c r="D2017" s="4" t="s">
        <v>19</v>
      </c>
      <c r="E2017" s="3" t="s">
        <v>20</v>
      </c>
      <c r="F2017" s="3">
        <f t="shared" si="1"/>
        <v>20</v>
      </c>
      <c r="G2017" s="3">
        <f t="shared" si="2"/>
        <v>30</v>
      </c>
      <c r="H2017" s="3" t="s">
        <v>668</v>
      </c>
      <c r="I2017" s="3" t="s">
        <v>3369</v>
      </c>
      <c r="J2017" s="3" t="s">
        <v>1708</v>
      </c>
      <c r="K2017" s="3" t="s">
        <v>4799</v>
      </c>
      <c r="L2017" s="3" t="s">
        <v>34678</v>
      </c>
      <c r="M2017" s="3" t="s">
        <v>41</v>
      </c>
    </row>
    <row r="2018" ht="21.75" customHeight="1">
      <c r="A2018" s="3" t="s">
        <v>13233</v>
      </c>
      <c r="B2018" s="3" t="s">
        <v>13236</v>
      </c>
      <c r="C2018" s="3" t="s">
        <v>18</v>
      </c>
      <c r="D2018" s="4" t="s">
        <v>19</v>
      </c>
      <c r="E2018" s="3" t="s">
        <v>20</v>
      </c>
      <c r="F2018" s="3">
        <f t="shared" si="1"/>
        <v>20</v>
      </c>
      <c r="G2018" s="3">
        <f t="shared" si="2"/>
        <v>30</v>
      </c>
      <c r="H2018" s="3" t="s">
        <v>668</v>
      </c>
      <c r="I2018" s="3" t="s">
        <v>23</v>
      </c>
      <c r="J2018" s="3" t="s">
        <v>34683</v>
      </c>
      <c r="K2018" s="3" t="s">
        <v>13241</v>
      </c>
      <c r="L2018" s="3" t="s">
        <v>13243</v>
      </c>
      <c r="M2018" s="3" t="s">
        <v>34691</v>
      </c>
    </row>
    <row r="2019" ht="21.75" customHeight="1">
      <c r="A2019" s="3" t="s">
        <v>13259</v>
      </c>
      <c r="B2019" s="3" t="s">
        <v>13260</v>
      </c>
      <c r="C2019" s="3" t="s">
        <v>18</v>
      </c>
      <c r="D2019" s="4" t="s">
        <v>19</v>
      </c>
      <c r="E2019" s="3" t="s">
        <v>21</v>
      </c>
      <c r="F2019" s="3">
        <f t="shared" si="1"/>
        <v>20</v>
      </c>
      <c r="G2019" s="3">
        <f t="shared" si="2"/>
        <v>30</v>
      </c>
      <c r="H2019" s="3" t="s">
        <v>668</v>
      </c>
      <c r="I2019" s="3" t="s">
        <v>57</v>
      </c>
      <c r="J2019" s="3" t="s">
        <v>13264</v>
      </c>
      <c r="K2019" s="3" t="s">
        <v>13265</v>
      </c>
      <c r="L2019" s="3" t="s">
        <v>13266</v>
      </c>
      <c r="M2019" s="3" t="s">
        <v>34700</v>
      </c>
    </row>
    <row r="2020" ht="21.75" customHeight="1">
      <c r="A2020" s="3" t="s">
        <v>34702</v>
      </c>
      <c r="B2020" s="3" t="s">
        <v>19480</v>
      </c>
      <c r="C2020" s="3" t="s">
        <v>30</v>
      </c>
      <c r="D2020" s="4" t="s">
        <v>19</v>
      </c>
      <c r="E2020" s="3" t="s">
        <v>20</v>
      </c>
      <c r="F2020" s="3">
        <f t="shared" si="1"/>
        <v>20</v>
      </c>
      <c r="G2020" s="3">
        <f t="shared" si="2"/>
        <v>35</v>
      </c>
      <c r="H2020" s="3" t="s">
        <v>1821</v>
      </c>
      <c r="I2020" s="3" t="s">
        <v>23</v>
      </c>
      <c r="J2020" s="3" t="s">
        <v>34707</v>
      </c>
      <c r="K2020" s="3" t="s">
        <v>34708</v>
      </c>
      <c r="L2020" s="3"/>
      <c r="M2020" s="3" t="s">
        <v>35</v>
      </c>
    </row>
    <row r="2021" ht="21.75" customHeight="1">
      <c r="A2021" s="3" t="s">
        <v>34710</v>
      </c>
      <c r="B2021" s="3" t="s">
        <v>6286</v>
      </c>
      <c r="C2021" s="3" t="s">
        <v>30</v>
      </c>
      <c r="D2021" s="4" t="s">
        <v>19</v>
      </c>
      <c r="E2021" s="3" t="s">
        <v>20</v>
      </c>
      <c r="F2021" s="3">
        <f t="shared" si="1"/>
        <v>20</v>
      </c>
      <c r="G2021" s="3">
        <f t="shared" si="2"/>
        <v>35</v>
      </c>
      <c r="H2021" s="3" t="s">
        <v>1821</v>
      </c>
      <c r="I2021" s="3" t="s">
        <v>23</v>
      </c>
      <c r="J2021" s="3" t="s">
        <v>34714</v>
      </c>
      <c r="K2021" s="3" t="s">
        <v>34715</v>
      </c>
      <c r="L2021" s="3"/>
      <c r="M2021" s="3" t="s">
        <v>159</v>
      </c>
    </row>
    <row r="2022" ht="21.75" customHeight="1">
      <c r="A2022" s="3" t="s">
        <v>4448</v>
      </c>
      <c r="B2022" s="3" t="s">
        <v>24225</v>
      </c>
      <c r="C2022" s="3" t="s">
        <v>30</v>
      </c>
      <c r="D2022" s="4" t="s">
        <v>19</v>
      </c>
      <c r="E2022" s="3" t="s">
        <v>20</v>
      </c>
      <c r="F2022" s="3">
        <f t="shared" si="1"/>
        <v>20</v>
      </c>
      <c r="G2022" s="3">
        <f t="shared" si="2"/>
        <v>30</v>
      </c>
      <c r="H2022" s="3" t="s">
        <v>668</v>
      </c>
      <c r="I2022" s="3" t="s">
        <v>23</v>
      </c>
      <c r="J2022" s="3" t="s">
        <v>26023</v>
      </c>
      <c r="K2022" s="3" t="s">
        <v>26021</v>
      </c>
      <c r="L2022" s="3"/>
      <c r="M2022" s="3" t="s">
        <v>27</v>
      </c>
    </row>
    <row r="2023" ht="21.75" customHeight="1">
      <c r="A2023" s="3" t="s">
        <v>34724</v>
      </c>
      <c r="B2023" s="3" t="s">
        <v>34727</v>
      </c>
      <c r="C2023" s="3" t="s">
        <v>30</v>
      </c>
      <c r="D2023" s="4" t="s">
        <v>19</v>
      </c>
      <c r="E2023" s="3" t="s">
        <v>20</v>
      </c>
      <c r="F2023" s="3">
        <f t="shared" si="1"/>
        <v>20</v>
      </c>
      <c r="G2023" s="3">
        <f t="shared" si="2"/>
        <v>25</v>
      </c>
      <c r="H2023" s="3" t="s">
        <v>5864</v>
      </c>
      <c r="I2023" s="3" t="s">
        <v>23</v>
      </c>
      <c r="J2023" s="3" t="s">
        <v>34728</v>
      </c>
      <c r="K2023" s="3" t="s">
        <v>34730</v>
      </c>
      <c r="L2023" s="3"/>
      <c r="M2023" s="3" t="s">
        <v>35</v>
      </c>
    </row>
    <row r="2024" ht="21.75" customHeight="1">
      <c r="A2024" s="3" t="s">
        <v>33112</v>
      </c>
      <c r="B2024" s="3" t="s">
        <v>10755</v>
      </c>
      <c r="C2024" s="3" t="s">
        <v>30</v>
      </c>
      <c r="D2024" s="4" t="s">
        <v>19</v>
      </c>
      <c r="E2024" s="3" t="s">
        <v>20</v>
      </c>
      <c r="F2024" s="3">
        <f t="shared" si="1"/>
        <v>20</v>
      </c>
      <c r="G2024" s="3">
        <f t="shared" si="2"/>
        <v>25</v>
      </c>
      <c r="H2024" s="3" t="s">
        <v>5864</v>
      </c>
      <c r="I2024" s="3" t="s">
        <v>23</v>
      </c>
      <c r="J2024" s="3" t="s">
        <v>34736</v>
      </c>
      <c r="K2024" s="3" t="s">
        <v>34737</v>
      </c>
      <c r="L2024" s="3"/>
      <c r="M2024" s="3" t="s">
        <v>35</v>
      </c>
    </row>
    <row r="2025" ht="21.75" customHeight="1">
      <c r="A2025" s="3" t="s">
        <v>26001</v>
      </c>
      <c r="B2025" s="3" t="s">
        <v>7525</v>
      </c>
      <c r="C2025" s="3" t="s">
        <v>30</v>
      </c>
      <c r="D2025" s="4" t="s">
        <v>19</v>
      </c>
      <c r="E2025" s="3" t="s">
        <v>20</v>
      </c>
      <c r="F2025" s="3">
        <f t="shared" si="1"/>
        <v>20</v>
      </c>
      <c r="G2025" s="3">
        <f t="shared" si="2"/>
        <v>30</v>
      </c>
      <c r="H2025" s="3" t="s">
        <v>668</v>
      </c>
      <c r="I2025" s="3" t="s">
        <v>69</v>
      </c>
      <c r="J2025" s="3" t="s">
        <v>26005</v>
      </c>
      <c r="K2025" s="3" t="s">
        <v>166</v>
      </c>
      <c r="L2025" s="3"/>
      <c r="M2025" s="3" t="s">
        <v>159</v>
      </c>
    </row>
    <row r="2026" ht="21.75" customHeight="1">
      <c r="A2026" s="3" t="s">
        <v>34745</v>
      </c>
      <c r="B2026" s="3" t="s">
        <v>7525</v>
      </c>
      <c r="C2026" s="3" t="s">
        <v>30</v>
      </c>
      <c r="D2026" s="4" t="s">
        <v>19</v>
      </c>
      <c r="E2026" s="3" t="s">
        <v>20</v>
      </c>
      <c r="F2026" s="3">
        <f t="shared" si="1"/>
        <v>20</v>
      </c>
      <c r="G2026" s="3">
        <f t="shared" si="2"/>
        <v>30</v>
      </c>
      <c r="H2026" s="3" t="s">
        <v>668</v>
      </c>
      <c r="I2026" s="3" t="s">
        <v>69</v>
      </c>
      <c r="J2026" s="3" t="s">
        <v>34749</v>
      </c>
      <c r="K2026" s="3" t="s">
        <v>166</v>
      </c>
      <c r="L2026" s="3"/>
      <c r="M2026" s="3" t="s">
        <v>159</v>
      </c>
    </row>
    <row r="2027" ht="21.75" customHeight="1">
      <c r="A2027" s="3" t="s">
        <v>9973</v>
      </c>
      <c r="B2027" s="3" t="s">
        <v>7525</v>
      </c>
      <c r="C2027" s="3" t="s">
        <v>30</v>
      </c>
      <c r="D2027" s="4" t="s">
        <v>19</v>
      </c>
      <c r="E2027" s="3" t="s">
        <v>20</v>
      </c>
      <c r="F2027" s="3">
        <f t="shared" si="1"/>
        <v>20</v>
      </c>
      <c r="G2027" s="3">
        <f t="shared" si="2"/>
        <v>30</v>
      </c>
      <c r="H2027" s="3" t="s">
        <v>668</v>
      </c>
      <c r="I2027" s="3" t="s">
        <v>57</v>
      </c>
      <c r="J2027" s="3" t="s">
        <v>34754</v>
      </c>
      <c r="K2027" s="3" t="s">
        <v>34755</v>
      </c>
      <c r="L2027" s="3"/>
      <c r="M2027" s="3" t="s">
        <v>159</v>
      </c>
    </row>
    <row r="2028" ht="21.75" customHeight="1">
      <c r="A2028" s="3" t="s">
        <v>34756</v>
      </c>
      <c r="B2028" s="3" t="s">
        <v>7525</v>
      </c>
      <c r="C2028" s="3" t="s">
        <v>30</v>
      </c>
      <c r="D2028" s="4" t="s">
        <v>19</v>
      </c>
      <c r="E2028" s="3" t="s">
        <v>20</v>
      </c>
      <c r="F2028" s="3">
        <f t="shared" si="1"/>
        <v>20</v>
      </c>
      <c r="G2028" s="3">
        <f t="shared" si="2"/>
        <v>30</v>
      </c>
      <c r="H2028" s="3" t="s">
        <v>668</v>
      </c>
      <c r="I2028" s="3" t="s">
        <v>69</v>
      </c>
      <c r="J2028" s="3" t="s">
        <v>34760</v>
      </c>
      <c r="K2028" s="3" t="s">
        <v>166</v>
      </c>
      <c r="L2028" s="3"/>
      <c r="M2028" s="3" t="s">
        <v>159</v>
      </c>
    </row>
    <row r="2029" ht="21.75" customHeight="1">
      <c r="A2029" s="3" t="s">
        <v>32449</v>
      </c>
      <c r="B2029" s="3" t="s">
        <v>16819</v>
      </c>
      <c r="C2029" s="3" t="s">
        <v>30</v>
      </c>
      <c r="D2029" s="4" t="s">
        <v>19</v>
      </c>
      <c r="E2029" s="3" t="s">
        <v>21</v>
      </c>
      <c r="F2029" s="3">
        <f t="shared" si="1"/>
        <v>20</v>
      </c>
      <c r="G2029" s="3">
        <f t="shared" si="2"/>
        <v>30</v>
      </c>
      <c r="H2029" s="3" t="s">
        <v>668</v>
      </c>
      <c r="I2029" s="3" t="s">
        <v>57</v>
      </c>
      <c r="J2029" s="3" t="s">
        <v>34764</v>
      </c>
      <c r="K2029" s="3" t="s">
        <v>34766</v>
      </c>
      <c r="L2029" s="3"/>
      <c r="M2029" s="3" t="s">
        <v>27</v>
      </c>
    </row>
    <row r="2030" ht="21.75" customHeight="1">
      <c r="A2030" s="3" t="s">
        <v>642</v>
      </c>
      <c r="B2030" s="3" t="s">
        <v>24816</v>
      </c>
      <c r="C2030" s="3" t="s">
        <v>30</v>
      </c>
      <c r="D2030" s="4" t="s">
        <v>19</v>
      </c>
      <c r="E2030" s="3" t="s">
        <v>20</v>
      </c>
      <c r="F2030" s="3">
        <f t="shared" si="1"/>
        <v>20</v>
      </c>
      <c r="G2030" s="3">
        <f t="shared" si="2"/>
        <v>30</v>
      </c>
      <c r="H2030" s="3" t="s">
        <v>668</v>
      </c>
      <c r="I2030" s="3" t="s">
        <v>23</v>
      </c>
      <c r="J2030" s="3" t="s">
        <v>34770</v>
      </c>
      <c r="K2030" s="3" t="s">
        <v>166</v>
      </c>
      <c r="L2030" s="3"/>
      <c r="M2030" s="3" t="s">
        <v>257</v>
      </c>
    </row>
    <row r="2031" ht="21.75" customHeight="1">
      <c r="A2031" s="3" t="s">
        <v>34772</v>
      </c>
      <c r="B2031" s="3" t="s">
        <v>26152</v>
      </c>
      <c r="C2031" s="3" t="s">
        <v>30</v>
      </c>
      <c r="D2031" s="4" t="s">
        <v>19</v>
      </c>
      <c r="E2031" s="3" t="s">
        <v>20</v>
      </c>
      <c r="F2031" s="3">
        <f t="shared" si="1"/>
        <v>20</v>
      </c>
      <c r="G2031" s="3">
        <f t="shared" si="2"/>
        <v>30</v>
      </c>
      <c r="H2031" s="3" t="s">
        <v>668</v>
      </c>
      <c r="I2031" s="3" t="s">
        <v>57</v>
      </c>
      <c r="J2031" s="3" t="s">
        <v>34777</v>
      </c>
      <c r="K2031" s="3" t="s">
        <v>34778</v>
      </c>
      <c r="L2031" s="3"/>
      <c r="M2031" s="3" t="s">
        <v>257</v>
      </c>
    </row>
    <row r="2032" ht="21.75" customHeight="1">
      <c r="A2032" s="3" t="s">
        <v>19662</v>
      </c>
      <c r="B2032" s="3" t="s">
        <v>10939</v>
      </c>
      <c r="C2032" s="3" t="s">
        <v>30</v>
      </c>
      <c r="D2032" s="4" t="s">
        <v>19</v>
      </c>
      <c r="E2032" s="3" t="s">
        <v>20</v>
      </c>
      <c r="F2032" s="3">
        <f t="shared" si="1"/>
        <v>20</v>
      </c>
      <c r="G2032" s="3">
        <f t="shared" si="2"/>
        <v>30</v>
      </c>
      <c r="H2032" s="3" t="s">
        <v>668</v>
      </c>
      <c r="I2032" s="3" t="s">
        <v>57</v>
      </c>
      <c r="J2032" s="3" t="s">
        <v>34783</v>
      </c>
      <c r="K2032" s="3" t="s">
        <v>10946</v>
      </c>
      <c r="L2032" s="3"/>
      <c r="M2032" s="3" t="s">
        <v>159</v>
      </c>
    </row>
    <row r="2033" ht="21.75" customHeight="1">
      <c r="A2033" s="3" t="s">
        <v>34784</v>
      </c>
      <c r="B2033" s="3" t="s">
        <v>13512</v>
      </c>
      <c r="C2033" s="3" t="s">
        <v>30</v>
      </c>
      <c r="D2033" s="4" t="s">
        <v>19</v>
      </c>
      <c r="E2033" s="3" t="s">
        <v>21</v>
      </c>
      <c r="F2033" s="3">
        <f t="shared" si="1"/>
        <v>20</v>
      </c>
      <c r="G2033" s="3">
        <f t="shared" si="2"/>
        <v>30</v>
      </c>
      <c r="H2033" s="3" t="s">
        <v>668</v>
      </c>
      <c r="I2033" s="3" t="s">
        <v>57</v>
      </c>
      <c r="J2033" s="3" t="s">
        <v>34791</v>
      </c>
      <c r="K2033" s="3" t="s">
        <v>11833</v>
      </c>
      <c r="L2033" s="3"/>
      <c r="M2033" s="3" t="s">
        <v>27</v>
      </c>
    </row>
    <row r="2034" ht="21.75" customHeight="1">
      <c r="A2034" s="3" t="s">
        <v>2654</v>
      </c>
      <c r="B2034" s="3" t="s">
        <v>25837</v>
      </c>
      <c r="C2034" s="3" t="s">
        <v>30</v>
      </c>
      <c r="D2034" s="4" t="s">
        <v>19</v>
      </c>
      <c r="E2034" s="3" t="s">
        <v>20</v>
      </c>
      <c r="F2034" s="3">
        <f t="shared" si="1"/>
        <v>20</v>
      </c>
      <c r="G2034" s="3">
        <f t="shared" si="2"/>
        <v>35</v>
      </c>
      <c r="H2034" s="3" t="s">
        <v>1821</v>
      </c>
      <c r="I2034" s="3" t="s">
        <v>23</v>
      </c>
      <c r="J2034" s="3" t="s">
        <v>34800</v>
      </c>
      <c r="K2034" s="3" t="s">
        <v>12131</v>
      </c>
      <c r="L2034" s="3"/>
      <c r="M2034" s="3" t="s">
        <v>35</v>
      </c>
    </row>
    <row r="2035" ht="21.75" customHeight="1">
      <c r="A2035" s="3" t="s">
        <v>25691</v>
      </c>
      <c r="B2035" s="3" t="s">
        <v>26214</v>
      </c>
      <c r="C2035" s="3" t="s">
        <v>17</v>
      </c>
      <c r="D2035" s="4" t="s">
        <v>19</v>
      </c>
      <c r="E2035" s="3" t="s">
        <v>20</v>
      </c>
      <c r="F2035" s="3">
        <f t="shared" si="1"/>
        <v>22</v>
      </c>
      <c r="G2035" s="3">
        <f t="shared" si="2"/>
        <v>40</v>
      </c>
      <c r="H2035" s="3" t="s">
        <v>26216</v>
      </c>
      <c r="I2035" s="3" t="s">
        <v>57</v>
      </c>
      <c r="J2035" s="3" t="s">
        <v>26219</v>
      </c>
      <c r="K2035" s="3" t="s">
        <v>26218</v>
      </c>
      <c r="L2035" s="3"/>
      <c r="M2035" s="3" t="s">
        <v>27</v>
      </c>
    </row>
    <row r="2036" ht="21.75" customHeight="1">
      <c r="A2036" s="3" t="s">
        <v>34809</v>
      </c>
      <c r="B2036" s="3" t="s">
        <v>10854</v>
      </c>
      <c r="C2036" s="3" t="s">
        <v>165</v>
      </c>
      <c r="D2036" s="4" t="s">
        <v>19</v>
      </c>
      <c r="E2036" s="3" t="s">
        <v>20</v>
      </c>
      <c r="F2036" s="3">
        <f t="shared" si="1"/>
        <v>22</v>
      </c>
      <c r="G2036" s="3">
        <f t="shared" si="2"/>
        <v>30</v>
      </c>
      <c r="H2036" s="3" t="s">
        <v>34812</v>
      </c>
      <c r="I2036" s="3" t="s">
        <v>23</v>
      </c>
      <c r="J2036" s="3" t="s">
        <v>34815</v>
      </c>
      <c r="K2036" s="3" t="s">
        <v>34816</v>
      </c>
      <c r="L2036" s="3"/>
      <c r="M2036" s="3" t="s">
        <v>159</v>
      </c>
    </row>
    <row r="2037" ht="21.75" customHeight="1">
      <c r="A2037" s="3" t="s">
        <v>10225</v>
      </c>
      <c r="B2037" s="3" t="s">
        <v>10227</v>
      </c>
      <c r="C2037" s="3" t="s">
        <v>165</v>
      </c>
      <c r="D2037" s="4" t="s">
        <v>19</v>
      </c>
      <c r="E2037" s="3" t="s">
        <v>20</v>
      </c>
      <c r="F2037" s="3">
        <f t="shared" si="1"/>
        <v>23</v>
      </c>
      <c r="G2037" s="3">
        <f t="shared" si="2"/>
        <v>35</v>
      </c>
      <c r="H2037" s="3" t="s">
        <v>10230</v>
      </c>
      <c r="I2037" s="3" t="s">
        <v>50</v>
      </c>
      <c r="J2037" s="3" t="s">
        <v>10233</v>
      </c>
      <c r="K2037" s="3" t="s">
        <v>10232</v>
      </c>
      <c r="L2037" s="3"/>
      <c r="M2037" s="3" t="s">
        <v>35</v>
      </c>
    </row>
    <row r="2038" ht="21.75" customHeight="1">
      <c r="A2038" s="3" t="s">
        <v>21308</v>
      </c>
      <c r="B2038" s="3" t="s">
        <v>3542</v>
      </c>
      <c r="C2038" s="3" t="s">
        <v>17</v>
      </c>
      <c r="D2038" s="4" t="s">
        <v>19</v>
      </c>
      <c r="E2038" s="3" t="s">
        <v>20</v>
      </c>
      <c r="F2038" s="3">
        <f t="shared" si="1"/>
        <v>25</v>
      </c>
      <c r="G2038" s="3">
        <f t="shared" si="2"/>
        <v>35</v>
      </c>
      <c r="H2038" s="3" t="s">
        <v>5420</v>
      </c>
      <c r="I2038" s="3" t="s">
        <v>23</v>
      </c>
      <c r="J2038" s="3" t="s">
        <v>34828</v>
      </c>
      <c r="K2038" s="3" t="s">
        <v>3544</v>
      </c>
      <c r="L2038" s="3"/>
      <c r="M2038" s="3" t="s">
        <v>41</v>
      </c>
    </row>
    <row r="2039" ht="21.75" customHeight="1">
      <c r="A2039" s="3" t="s">
        <v>738</v>
      </c>
      <c r="B2039" s="3" t="s">
        <v>33833</v>
      </c>
      <c r="C2039" s="3" t="s">
        <v>17</v>
      </c>
      <c r="D2039" s="4" t="s">
        <v>19</v>
      </c>
      <c r="E2039" s="3" t="s">
        <v>20</v>
      </c>
      <c r="F2039" s="3">
        <f t="shared" si="1"/>
        <v>25</v>
      </c>
      <c r="G2039" s="3">
        <f t="shared" si="2"/>
        <v>35</v>
      </c>
      <c r="H2039" s="3" t="s">
        <v>5420</v>
      </c>
      <c r="I2039" s="3" t="s">
        <v>23</v>
      </c>
      <c r="J2039" s="3" t="s">
        <v>34833</v>
      </c>
      <c r="K2039" s="3" t="s">
        <v>33844</v>
      </c>
      <c r="L2039" s="3"/>
      <c r="M2039" s="3" t="s">
        <v>35</v>
      </c>
    </row>
    <row r="2040" ht="21.75" customHeight="1">
      <c r="A2040" s="3" t="s">
        <v>25135</v>
      </c>
      <c r="B2040" s="3" t="s">
        <v>325</v>
      </c>
      <c r="C2040" s="3" t="s">
        <v>17</v>
      </c>
      <c r="D2040" s="4" t="s">
        <v>19</v>
      </c>
      <c r="E2040" s="3" t="s">
        <v>20</v>
      </c>
      <c r="F2040" s="3">
        <f t="shared" si="1"/>
        <v>25</v>
      </c>
      <c r="G2040" s="3">
        <f t="shared" si="2"/>
        <v>50</v>
      </c>
      <c r="H2040" s="3" t="s">
        <v>2518</v>
      </c>
      <c r="I2040" s="3" t="s">
        <v>23</v>
      </c>
      <c r="J2040" s="3" t="s">
        <v>34839</v>
      </c>
      <c r="K2040" s="3" t="s">
        <v>19947</v>
      </c>
      <c r="L2040" s="3"/>
      <c r="M2040" s="3" t="s">
        <v>35</v>
      </c>
    </row>
    <row r="2041" ht="21.75" customHeight="1">
      <c r="A2041" s="3" t="s">
        <v>34841</v>
      </c>
      <c r="B2041" s="3" t="s">
        <v>26538</v>
      </c>
      <c r="C2041" s="3" t="s">
        <v>17</v>
      </c>
      <c r="D2041" s="4" t="s">
        <v>19</v>
      </c>
      <c r="E2041" s="3" t="s">
        <v>21</v>
      </c>
      <c r="F2041" s="3">
        <f t="shared" si="1"/>
        <v>25</v>
      </c>
      <c r="G2041" s="3">
        <f t="shared" si="2"/>
        <v>35</v>
      </c>
      <c r="H2041" s="3" t="s">
        <v>5420</v>
      </c>
      <c r="I2041" s="3" t="s">
        <v>23</v>
      </c>
      <c r="J2041" s="3" t="s">
        <v>34847</v>
      </c>
      <c r="K2041" s="3" t="s">
        <v>34848</v>
      </c>
      <c r="L2041" s="3"/>
      <c r="M2041" s="3" t="s">
        <v>35</v>
      </c>
    </row>
    <row r="2042" ht="21.75" customHeight="1">
      <c r="A2042" s="3" t="s">
        <v>34851</v>
      </c>
      <c r="B2042" s="3" t="s">
        <v>34852</v>
      </c>
      <c r="C2042" s="3" t="s">
        <v>17</v>
      </c>
      <c r="D2042" s="4" t="s">
        <v>19</v>
      </c>
      <c r="E2042" s="3" t="s">
        <v>20</v>
      </c>
      <c r="F2042" s="3">
        <f t="shared" si="1"/>
        <v>25</v>
      </c>
      <c r="G2042" s="3">
        <f t="shared" si="2"/>
        <v>35</v>
      </c>
      <c r="H2042" s="3" t="s">
        <v>5420</v>
      </c>
      <c r="I2042" s="3" t="s">
        <v>57</v>
      </c>
      <c r="J2042" s="3" t="s">
        <v>34858</v>
      </c>
      <c r="K2042" s="3" t="s">
        <v>166</v>
      </c>
      <c r="L2042" s="3"/>
      <c r="M2042" s="3" t="s">
        <v>159</v>
      </c>
    </row>
    <row r="2043" ht="21.75" customHeight="1">
      <c r="A2043" s="3" t="s">
        <v>2654</v>
      </c>
      <c r="B2043" s="3" t="s">
        <v>34852</v>
      </c>
      <c r="C2043" s="3" t="s">
        <v>17</v>
      </c>
      <c r="D2043" s="4" t="s">
        <v>19</v>
      </c>
      <c r="E2043" s="3" t="s">
        <v>20</v>
      </c>
      <c r="F2043" s="3">
        <f t="shared" si="1"/>
        <v>25</v>
      </c>
      <c r="G2043" s="3">
        <f t="shared" si="2"/>
        <v>40</v>
      </c>
      <c r="H2043" s="3" t="s">
        <v>3598</v>
      </c>
      <c r="I2043" s="3" t="s">
        <v>23</v>
      </c>
      <c r="J2043" s="3" t="s">
        <v>34864</v>
      </c>
      <c r="K2043" s="3" t="s">
        <v>34865</v>
      </c>
      <c r="L2043" s="3"/>
      <c r="M2043" s="3" t="s">
        <v>159</v>
      </c>
    </row>
    <row r="2044" ht="21.75" customHeight="1">
      <c r="A2044" s="3" t="s">
        <v>738</v>
      </c>
      <c r="B2044" s="3" t="s">
        <v>34852</v>
      </c>
      <c r="C2044" s="3" t="s">
        <v>17</v>
      </c>
      <c r="D2044" s="4" t="s">
        <v>19</v>
      </c>
      <c r="E2044" s="3" t="s">
        <v>20</v>
      </c>
      <c r="F2044" s="3">
        <f t="shared" si="1"/>
        <v>25</v>
      </c>
      <c r="G2044" s="3">
        <f t="shared" si="2"/>
        <v>35</v>
      </c>
      <c r="H2044" s="3" t="s">
        <v>5420</v>
      </c>
      <c r="I2044" s="3" t="s">
        <v>23</v>
      </c>
      <c r="J2044" s="3" t="s">
        <v>34871</v>
      </c>
      <c r="K2044" s="3" t="s">
        <v>166</v>
      </c>
      <c r="L2044" s="3"/>
      <c r="M2044" s="3" t="s">
        <v>159</v>
      </c>
    </row>
    <row r="2045" ht="21.75" customHeight="1">
      <c r="A2045" s="3" t="s">
        <v>34873</v>
      </c>
      <c r="B2045" s="3" t="s">
        <v>19963</v>
      </c>
      <c r="C2045" s="3" t="s">
        <v>17</v>
      </c>
      <c r="D2045" s="4" t="s">
        <v>19</v>
      </c>
      <c r="E2045" s="3" t="s">
        <v>20</v>
      </c>
      <c r="F2045" s="3">
        <f t="shared" si="1"/>
        <v>25</v>
      </c>
      <c r="G2045" s="3">
        <f t="shared" si="2"/>
        <v>35</v>
      </c>
      <c r="H2045" s="3" t="s">
        <v>5420</v>
      </c>
      <c r="I2045" s="3" t="s">
        <v>23</v>
      </c>
      <c r="J2045" s="3" t="s">
        <v>34877</v>
      </c>
      <c r="K2045" s="3" t="s">
        <v>19967</v>
      </c>
      <c r="L2045" s="3"/>
      <c r="M2045" s="3" t="s">
        <v>159</v>
      </c>
    </row>
    <row r="2046" ht="21.75" customHeight="1">
      <c r="A2046" s="3" t="s">
        <v>34880</v>
      </c>
      <c r="B2046" s="3" t="s">
        <v>19963</v>
      </c>
      <c r="C2046" s="3" t="s">
        <v>17</v>
      </c>
      <c r="D2046" s="4" t="s">
        <v>19</v>
      </c>
      <c r="E2046" s="3" t="s">
        <v>20</v>
      </c>
      <c r="F2046" s="3">
        <f t="shared" si="1"/>
        <v>25</v>
      </c>
      <c r="G2046" s="3">
        <f t="shared" si="2"/>
        <v>35</v>
      </c>
      <c r="H2046" s="3" t="s">
        <v>5420</v>
      </c>
      <c r="I2046" s="3" t="s">
        <v>23</v>
      </c>
      <c r="J2046" s="3" t="s">
        <v>34882</v>
      </c>
      <c r="K2046" s="3" t="s">
        <v>19967</v>
      </c>
      <c r="L2046" s="3"/>
      <c r="M2046" s="3" t="s">
        <v>159</v>
      </c>
    </row>
    <row r="2047" ht="21.75" customHeight="1">
      <c r="A2047" s="3" t="s">
        <v>33001</v>
      </c>
      <c r="B2047" s="3" t="s">
        <v>34885</v>
      </c>
      <c r="C2047" s="3" t="s">
        <v>17</v>
      </c>
      <c r="D2047" s="4" t="s">
        <v>19</v>
      </c>
      <c r="E2047" s="3" t="s">
        <v>127</v>
      </c>
      <c r="F2047" s="3">
        <f t="shared" si="1"/>
        <v>25</v>
      </c>
      <c r="G2047" s="3">
        <f t="shared" si="2"/>
        <v>40</v>
      </c>
      <c r="H2047" s="3" t="s">
        <v>3598</v>
      </c>
      <c r="I2047" s="3" t="s">
        <v>31</v>
      </c>
      <c r="J2047" s="3" t="s">
        <v>34888</v>
      </c>
      <c r="K2047" s="3" t="s">
        <v>166</v>
      </c>
      <c r="L2047" s="3"/>
      <c r="M2047" s="3" t="s">
        <v>35</v>
      </c>
    </row>
    <row r="2048" ht="21.75" customHeight="1">
      <c r="A2048" s="3" t="s">
        <v>34892</v>
      </c>
      <c r="B2048" s="3" t="s">
        <v>956</v>
      </c>
      <c r="C2048" s="3" t="s">
        <v>17</v>
      </c>
      <c r="D2048" s="4" t="s">
        <v>19</v>
      </c>
      <c r="E2048" s="3" t="s">
        <v>20</v>
      </c>
      <c r="F2048" s="3">
        <f t="shared" si="1"/>
        <v>25</v>
      </c>
      <c r="G2048" s="3">
        <f t="shared" si="2"/>
        <v>40</v>
      </c>
      <c r="H2048" s="3" t="s">
        <v>3598</v>
      </c>
      <c r="I2048" s="3" t="s">
        <v>23</v>
      </c>
      <c r="J2048" s="3" t="s">
        <v>34894</v>
      </c>
      <c r="K2048" s="3" t="s">
        <v>3178</v>
      </c>
      <c r="L2048" s="3"/>
      <c r="M2048" s="3" t="s">
        <v>159</v>
      </c>
    </row>
    <row r="2049" ht="21.75" customHeight="1">
      <c r="A2049" s="3" t="s">
        <v>5879</v>
      </c>
      <c r="B2049" s="3" t="s">
        <v>956</v>
      </c>
      <c r="C2049" s="3" t="s">
        <v>17</v>
      </c>
      <c r="D2049" s="4" t="s">
        <v>19</v>
      </c>
      <c r="E2049" s="3" t="s">
        <v>20</v>
      </c>
      <c r="F2049" s="3">
        <f t="shared" si="1"/>
        <v>25</v>
      </c>
      <c r="G2049" s="3">
        <f t="shared" si="2"/>
        <v>40</v>
      </c>
      <c r="H2049" s="3" t="s">
        <v>3598</v>
      </c>
      <c r="I2049" s="3" t="s">
        <v>57</v>
      </c>
      <c r="J2049" s="3" t="s">
        <v>34900</v>
      </c>
      <c r="K2049" s="3" t="s">
        <v>3178</v>
      </c>
      <c r="L2049" s="3"/>
      <c r="M2049" s="3" t="s">
        <v>159</v>
      </c>
    </row>
    <row r="2050" ht="21.75" customHeight="1">
      <c r="A2050" s="3" t="s">
        <v>25135</v>
      </c>
      <c r="B2050" s="3" t="s">
        <v>9114</v>
      </c>
      <c r="C2050" s="3" t="s">
        <v>17</v>
      </c>
      <c r="D2050" s="4" t="s">
        <v>19</v>
      </c>
      <c r="E2050" s="3" t="s">
        <v>20</v>
      </c>
      <c r="F2050" s="3">
        <f t="shared" si="1"/>
        <v>25</v>
      </c>
      <c r="G2050" s="3">
        <f t="shared" si="2"/>
        <v>40</v>
      </c>
      <c r="H2050" s="3" t="s">
        <v>3598</v>
      </c>
      <c r="I2050" s="3" t="s">
        <v>23</v>
      </c>
      <c r="J2050" s="3" t="s">
        <v>34907</v>
      </c>
      <c r="K2050" s="3" t="s">
        <v>166</v>
      </c>
      <c r="L2050" s="3"/>
      <c r="M2050" s="3" t="s">
        <v>41</v>
      </c>
    </row>
    <row r="2051" ht="21.75" customHeight="1">
      <c r="A2051" s="3" t="s">
        <v>26254</v>
      </c>
      <c r="B2051" s="3" t="s">
        <v>26233</v>
      </c>
      <c r="C2051" s="3" t="s">
        <v>17</v>
      </c>
      <c r="D2051" s="4" t="s">
        <v>19</v>
      </c>
      <c r="E2051" s="3" t="s">
        <v>20</v>
      </c>
      <c r="F2051" s="3">
        <f t="shared" si="1"/>
        <v>25</v>
      </c>
      <c r="G2051" s="3">
        <f t="shared" si="2"/>
        <v>50</v>
      </c>
      <c r="H2051" s="3" t="s">
        <v>2518</v>
      </c>
      <c r="I2051" s="3" t="s">
        <v>57</v>
      </c>
      <c r="J2051" s="3" t="s">
        <v>26263</v>
      </c>
      <c r="K2051" s="3" t="s">
        <v>26260</v>
      </c>
      <c r="L2051" s="3"/>
      <c r="M2051" s="3" t="s">
        <v>257</v>
      </c>
    </row>
    <row r="2052" ht="21.75" customHeight="1">
      <c r="A2052" s="3" t="s">
        <v>34912</v>
      </c>
      <c r="B2052" s="3" t="s">
        <v>20293</v>
      </c>
      <c r="C2052" s="3" t="s">
        <v>17</v>
      </c>
      <c r="D2052" s="4" t="s">
        <v>19</v>
      </c>
      <c r="E2052" s="3" t="s">
        <v>127</v>
      </c>
      <c r="F2052" s="3">
        <f t="shared" si="1"/>
        <v>25</v>
      </c>
      <c r="G2052" s="3">
        <f t="shared" si="2"/>
        <v>50</v>
      </c>
      <c r="H2052" s="3" t="s">
        <v>2518</v>
      </c>
      <c r="I2052" s="3" t="s">
        <v>69</v>
      </c>
      <c r="J2052" s="3" t="s">
        <v>34916</v>
      </c>
      <c r="K2052" s="3" t="s">
        <v>166</v>
      </c>
      <c r="L2052" s="3"/>
      <c r="M2052" s="3" t="s">
        <v>159</v>
      </c>
    </row>
    <row r="2053" ht="21.75" customHeight="1">
      <c r="A2053" s="3" t="s">
        <v>19662</v>
      </c>
      <c r="B2053" s="3" t="s">
        <v>29094</v>
      </c>
      <c r="C2053" s="3" t="s">
        <v>17</v>
      </c>
      <c r="D2053" s="4" t="s">
        <v>19</v>
      </c>
      <c r="E2053" s="3" t="s">
        <v>20</v>
      </c>
      <c r="F2053" s="3">
        <f t="shared" si="1"/>
        <v>25</v>
      </c>
      <c r="G2053" s="3">
        <f t="shared" si="2"/>
        <v>35</v>
      </c>
      <c r="H2053" s="3" t="s">
        <v>5420</v>
      </c>
      <c r="I2053" s="3" t="s">
        <v>23</v>
      </c>
      <c r="J2053" s="3" t="s">
        <v>34923</v>
      </c>
      <c r="K2053" s="3" t="s">
        <v>34924</v>
      </c>
      <c r="L2053" s="3"/>
      <c r="M2053" s="3" t="s">
        <v>35</v>
      </c>
    </row>
    <row r="2054" ht="21.75" customHeight="1">
      <c r="A2054" s="3" t="s">
        <v>12234</v>
      </c>
      <c r="B2054" s="3" t="s">
        <v>26277</v>
      </c>
      <c r="C2054" s="3" t="s">
        <v>17</v>
      </c>
      <c r="D2054" s="4" t="s">
        <v>19</v>
      </c>
      <c r="E2054" s="3" t="s">
        <v>20</v>
      </c>
      <c r="F2054" s="3">
        <f t="shared" si="1"/>
        <v>25</v>
      </c>
      <c r="G2054" s="3">
        <f t="shared" si="2"/>
        <v>35</v>
      </c>
      <c r="H2054" s="3" t="s">
        <v>5420</v>
      </c>
      <c r="I2054" s="3" t="s">
        <v>23</v>
      </c>
      <c r="J2054" s="3" t="s">
        <v>26284</v>
      </c>
      <c r="K2054" s="3" t="s">
        <v>26283</v>
      </c>
      <c r="L2054" s="3"/>
      <c r="M2054" s="3" t="s">
        <v>35</v>
      </c>
    </row>
    <row r="2055" ht="21.75" customHeight="1">
      <c r="A2055" s="3" t="s">
        <v>34930</v>
      </c>
      <c r="B2055" s="3" t="s">
        <v>8948</v>
      </c>
      <c r="C2055" s="3" t="s">
        <v>17</v>
      </c>
      <c r="D2055" s="4" t="s">
        <v>19</v>
      </c>
      <c r="E2055" s="3" t="s">
        <v>20</v>
      </c>
      <c r="F2055" s="3">
        <f t="shared" si="1"/>
        <v>25</v>
      </c>
      <c r="G2055" s="3">
        <f t="shared" si="2"/>
        <v>40</v>
      </c>
      <c r="H2055" s="3" t="s">
        <v>3598</v>
      </c>
      <c r="I2055" s="3" t="s">
        <v>23</v>
      </c>
      <c r="J2055" s="3" t="s">
        <v>34933</v>
      </c>
      <c r="K2055" s="3" t="s">
        <v>34934</v>
      </c>
      <c r="L2055" s="3"/>
      <c r="M2055" s="3" t="s">
        <v>35</v>
      </c>
    </row>
    <row r="2056" ht="21.75" customHeight="1">
      <c r="A2056" s="3" t="s">
        <v>2000</v>
      </c>
      <c r="B2056" s="3" t="s">
        <v>26319</v>
      </c>
      <c r="C2056" s="3" t="s">
        <v>17</v>
      </c>
      <c r="D2056" s="4" t="s">
        <v>19</v>
      </c>
      <c r="E2056" s="3" t="s">
        <v>20</v>
      </c>
      <c r="F2056" s="3">
        <f t="shared" si="1"/>
        <v>25</v>
      </c>
      <c r="G2056" s="3">
        <f t="shared" si="2"/>
        <v>30</v>
      </c>
      <c r="H2056" s="3" t="s">
        <v>11236</v>
      </c>
      <c r="I2056" s="3" t="s">
        <v>23</v>
      </c>
      <c r="J2056" s="3" t="s">
        <v>26322</v>
      </c>
      <c r="K2056" s="3" t="s">
        <v>26321</v>
      </c>
      <c r="L2056" s="3"/>
      <c r="M2056" s="3" t="s">
        <v>41</v>
      </c>
    </row>
    <row r="2057" ht="21.75" customHeight="1">
      <c r="A2057" s="3" t="s">
        <v>13401</v>
      </c>
      <c r="B2057" s="3" t="s">
        <v>527</v>
      </c>
      <c r="C2057" s="3" t="s">
        <v>17</v>
      </c>
      <c r="D2057" s="4" t="s">
        <v>19</v>
      </c>
      <c r="E2057" s="3" t="s">
        <v>20</v>
      </c>
      <c r="F2057" s="3">
        <f t="shared" si="1"/>
        <v>25</v>
      </c>
      <c r="G2057" s="3">
        <f t="shared" si="2"/>
        <v>50</v>
      </c>
      <c r="H2057" s="3" t="s">
        <v>2518</v>
      </c>
      <c r="I2057" s="3" t="s">
        <v>23</v>
      </c>
      <c r="J2057" s="3" t="s">
        <v>13408</v>
      </c>
      <c r="K2057" s="3" t="s">
        <v>534</v>
      </c>
      <c r="L2057" s="3"/>
      <c r="M2057" s="3" t="s">
        <v>35</v>
      </c>
    </row>
    <row r="2058" ht="21.75" customHeight="1">
      <c r="A2058" s="3" t="s">
        <v>26001</v>
      </c>
      <c r="B2058" s="3" t="s">
        <v>11287</v>
      </c>
      <c r="C2058" s="3" t="s">
        <v>165</v>
      </c>
      <c r="D2058" s="4" t="s">
        <v>19</v>
      </c>
      <c r="E2058" s="3" t="s">
        <v>20</v>
      </c>
      <c r="F2058" s="3">
        <f t="shared" si="1"/>
        <v>25</v>
      </c>
      <c r="G2058" s="3">
        <f t="shared" si="2"/>
        <v>38</v>
      </c>
      <c r="H2058" s="3" t="s">
        <v>12027</v>
      </c>
      <c r="I2058" s="3" t="s">
        <v>23</v>
      </c>
      <c r="J2058" s="3" t="s">
        <v>34951</v>
      </c>
      <c r="K2058" s="3" t="s">
        <v>34952</v>
      </c>
      <c r="L2058" s="3"/>
      <c r="M2058" s="3" t="s">
        <v>41</v>
      </c>
    </row>
    <row r="2059" ht="21.75" customHeight="1">
      <c r="A2059" s="3" t="s">
        <v>26026</v>
      </c>
      <c r="B2059" s="3" t="s">
        <v>22668</v>
      </c>
      <c r="C2059" s="3" t="s">
        <v>165</v>
      </c>
      <c r="D2059" s="4" t="s">
        <v>19</v>
      </c>
      <c r="E2059" s="3" t="s">
        <v>20</v>
      </c>
      <c r="F2059" s="3">
        <f t="shared" si="1"/>
        <v>25</v>
      </c>
      <c r="G2059" s="3">
        <f t="shared" si="2"/>
        <v>35</v>
      </c>
      <c r="H2059" s="3" t="s">
        <v>5420</v>
      </c>
      <c r="I2059" s="3" t="s">
        <v>23</v>
      </c>
      <c r="J2059" s="3" t="s">
        <v>34956</v>
      </c>
      <c r="K2059" s="3" t="s">
        <v>34957</v>
      </c>
      <c r="L2059" s="3"/>
      <c r="M2059" s="3" t="s">
        <v>35</v>
      </c>
    </row>
    <row r="2060" ht="21.75" customHeight="1">
      <c r="A2060" s="3" t="s">
        <v>12268</v>
      </c>
      <c r="B2060" s="3" t="s">
        <v>34958</v>
      </c>
      <c r="C2060" s="3" t="s">
        <v>165</v>
      </c>
      <c r="D2060" s="4" t="s">
        <v>19</v>
      </c>
      <c r="E2060" s="3" t="s">
        <v>20</v>
      </c>
      <c r="F2060" s="3">
        <f t="shared" si="1"/>
        <v>25</v>
      </c>
      <c r="G2060" s="3">
        <f t="shared" si="2"/>
        <v>35</v>
      </c>
      <c r="H2060" s="3" t="s">
        <v>5420</v>
      </c>
      <c r="I2060" s="3" t="s">
        <v>23</v>
      </c>
      <c r="J2060" s="3" t="s">
        <v>34962</v>
      </c>
      <c r="K2060" s="3" t="s">
        <v>22108</v>
      </c>
      <c r="L2060" s="3"/>
      <c r="M2060" s="3" t="s">
        <v>35</v>
      </c>
    </row>
    <row r="2061" ht="21.75" customHeight="1">
      <c r="A2061" s="3" t="s">
        <v>34965</v>
      </c>
      <c r="B2061" s="3" t="s">
        <v>19050</v>
      </c>
      <c r="C2061" s="3" t="s">
        <v>165</v>
      </c>
      <c r="D2061" s="4" t="s">
        <v>19</v>
      </c>
      <c r="E2061" s="3" t="s">
        <v>20</v>
      </c>
      <c r="F2061" s="3">
        <f t="shared" si="1"/>
        <v>25</v>
      </c>
      <c r="G2061" s="3">
        <f t="shared" si="2"/>
        <v>50</v>
      </c>
      <c r="H2061" s="3" t="s">
        <v>2518</v>
      </c>
      <c r="I2061" s="3" t="s">
        <v>23</v>
      </c>
      <c r="J2061" s="3" t="s">
        <v>34968</v>
      </c>
      <c r="K2061" s="3" t="s">
        <v>19052</v>
      </c>
      <c r="L2061" s="3"/>
      <c r="M2061" s="3" t="s">
        <v>35</v>
      </c>
    </row>
    <row r="2062" ht="21.75" customHeight="1">
      <c r="A2062" s="3" t="s">
        <v>26361</v>
      </c>
      <c r="B2062" s="3" t="s">
        <v>4847</v>
      </c>
      <c r="C2062" s="3" t="s">
        <v>165</v>
      </c>
      <c r="D2062" s="4" t="s">
        <v>19</v>
      </c>
      <c r="E2062" s="3" t="s">
        <v>20</v>
      </c>
      <c r="F2062" s="3">
        <f t="shared" si="1"/>
        <v>25</v>
      </c>
      <c r="G2062" s="3">
        <f t="shared" si="2"/>
        <v>35</v>
      </c>
      <c r="H2062" s="3" t="s">
        <v>5420</v>
      </c>
      <c r="I2062" s="3" t="s">
        <v>23</v>
      </c>
      <c r="J2062" s="3" t="s">
        <v>26365</v>
      </c>
      <c r="K2062" s="3" t="s">
        <v>26363</v>
      </c>
      <c r="L2062" s="3"/>
      <c r="M2062" s="3" t="s">
        <v>27</v>
      </c>
    </row>
    <row r="2063" ht="21.75" customHeight="1">
      <c r="A2063" s="3" t="s">
        <v>12543</v>
      </c>
      <c r="B2063" s="3" t="s">
        <v>34973</v>
      </c>
      <c r="C2063" s="3" t="s">
        <v>165</v>
      </c>
      <c r="D2063" s="4" t="s">
        <v>19</v>
      </c>
      <c r="E2063" s="3" t="s">
        <v>20</v>
      </c>
      <c r="F2063" s="3">
        <f t="shared" si="1"/>
        <v>25</v>
      </c>
      <c r="G2063" s="3">
        <f t="shared" si="2"/>
        <v>40</v>
      </c>
      <c r="H2063" s="3" t="s">
        <v>3598</v>
      </c>
      <c r="I2063" s="3" t="s">
        <v>23</v>
      </c>
      <c r="J2063" s="3" t="s">
        <v>34974</v>
      </c>
      <c r="K2063" s="3" t="s">
        <v>34976</v>
      </c>
      <c r="L2063" s="3"/>
      <c r="M2063" s="3" t="s">
        <v>35</v>
      </c>
    </row>
    <row r="2064" ht="21.75" customHeight="1">
      <c r="A2064" s="3" t="s">
        <v>26001</v>
      </c>
      <c r="B2064" s="3" t="s">
        <v>22163</v>
      </c>
      <c r="C2064" s="3" t="s">
        <v>165</v>
      </c>
      <c r="D2064" s="4" t="s">
        <v>19</v>
      </c>
      <c r="E2064" s="3" t="s">
        <v>20</v>
      </c>
      <c r="F2064" s="3">
        <f t="shared" si="1"/>
        <v>25</v>
      </c>
      <c r="G2064" s="3">
        <f t="shared" si="2"/>
        <v>40</v>
      </c>
      <c r="H2064" s="3" t="s">
        <v>3598</v>
      </c>
      <c r="I2064" s="3" t="s">
        <v>23</v>
      </c>
      <c r="J2064" s="3" t="s">
        <v>34980</v>
      </c>
      <c r="K2064" s="3" t="s">
        <v>5781</v>
      </c>
      <c r="L2064" s="3"/>
      <c r="M2064" s="3" t="s">
        <v>35</v>
      </c>
    </row>
    <row r="2065" ht="21.75" customHeight="1">
      <c r="A2065" s="3" t="s">
        <v>642</v>
      </c>
      <c r="B2065" s="3" t="s">
        <v>34983</v>
      </c>
      <c r="C2065" s="3" t="s">
        <v>165</v>
      </c>
      <c r="D2065" s="4" t="s">
        <v>19</v>
      </c>
      <c r="E2065" s="3" t="s">
        <v>20</v>
      </c>
      <c r="F2065" s="3">
        <f t="shared" si="1"/>
        <v>25</v>
      </c>
      <c r="G2065" s="3">
        <f t="shared" si="2"/>
        <v>35</v>
      </c>
      <c r="H2065" s="3" t="s">
        <v>5420</v>
      </c>
      <c r="I2065" s="3" t="s">
        <v>23</v>
      </c>
      <c r="J2065" s="3" t="s">
        <v>34984</v>
      </c>
      <c r="K2065" s="3" t="s">
        <v>34986</v>
      </c>
      <c r="L2065" s="3"/>
      <c r="M2065" s="3" t="s">
        <v>257</v>
      </c>
    </row>
    <row r="2066" ht="21.75" customHeight="1">
      <c r="A2066" s="3" t="s">
        <v>34987</v>
      </c>
      <c r="B2066" s="3" t="s">
        <v>7891</v>
      </c>
      <c r="C2066" s="3" t="s">
        <v>165</v>
      </c>
      <c r="D2066" s="4" t="s">
        <v>19</v>
      </c>
      <c r="E2066" s="3" t="s">
        <v>20</v>
      </c>
      <c r="F2066" s="3">
        <f t="shared" si="1"/>
        <v>25</v>
      </c>
      <c r="G2066" s="3">
        <f t="shared" si="2"/>
        <v>40</v>
      </c>
      <c r="H2066" s="3" t="s">
        <v>3598</v>
      </c>
      <c r="I2066" s="3" t="s">
        <v>69</v>
      </c>
      <c r="J2066" s="3" t="s">
        <v>34990</v>
      </c>
      <c r="K2066" s="3" t="s">
        <v>14074</v>
      </c>
      <c r="L2066" s="3"/>
      <c r="M2066" s="3" t="s">
        <v>27</v>
      </c>
    </row>
    <row r="2067" ht="21.75" customHeight="1">
      <c r="A2067" s="3" t="s">
        <v>34993</v>
      </c>
      <c r="B2067" s="3" t="s">
        <v>34187</v>
      </c>
      <c r="C2067" s="3" t="s">
        <v>165</v>
      </c>
      <c r="D2067" s="4" t="s">
        <v>19</v>
      </c>
      <c r="E2067" s="3" t="s">
        <v>20</v>
      </c>
      <c r="F2067" s="3">
        <f t="shared" si="1"/>
        <v>25</v>
      </c>
      <c r="G2067" s="3">
        <f t="shared" si="2"/>
        <v>40</v>
      </c>
      <c r="H2067" s="3" t="s">
        <v>3598</v>
      </c>
      <c r="I2067" s="3" t="s">
        <v>23</v>
      </c>
      <c r="J2067" s="3" t="s">
        <v>35000</v>
      </c>
      <c r="K2067" s="3" t="s">
        <v>35002</v>
      </c>
      <c r="L2067" s="3"/>
      <c r="M2067" s="3" t="s">
        <v>35</v>
      </c>
    </row>
    <row r="2068" ht="21.75" customHeight="1">
      <c r="A2068" s="3" t="s">
        <v>25514</v>
      </c>
      <c r="B2068" s="3" t="s">
        <v>809</v>
      </c>
      <c r="C2068" s="3" t="s">
        <v>165</v>
      </c>
      <c r="D2068" s="4" t="s">
        <v>19</v>
      </c>
      <c r="E2068" s="3" t="s">
        <v>21</v>
      </c>
      <c r="F2068" s="3">
        <f t="shared" si="1"/>
        <v>25</v>
      </c>
      <c r="G2068" s="3">
        <f t="shared" si="2"/>
        <v>35</v>
      </c>
      <c r="H2068" s="3" t="s">
        <v>5420</v>
      </c>
      <c r="I2068" s="3" t="s">
        <v>23</v>
      </c>
      <c r="J2068" s="3" t="s">
        <v>25519</v>
      </c>
      <c r="K2068" s="3" t="s">
        <v>26381</v>
      </c>
      <c r="L2068" s="3"/>
      <c r="M2068" s="3" t="s">
        <v>27</v>
      </c>
    </row>
    <row r="2069" ht="21.75" customHeight="1">
      <c r="A2069" s="3" t="s">
        <v>26385</v>
      </c>
      <c r="B2069" s="3" t="s">
        <v>809</v>
      </c>
      <c r="C2069" s="3" t="s">
        <v>165</v>
      </c>
      <c r="D2069" s="4" t="s">
        <v>19</v>
      </c>
      <c r="E2069" s="3" t="s">
        <v>21</v>
      </c>
      <c r="F2069" s="3">
        <f t="shared" si="1"/>
        <v>25</v>
      </c>
      <c r="G2069" s="3">
        <f t="shared" si="2"/>
        <v>35</v>
      </c>
      <c r="H2069" s="3" t="s">
        <v>5420</v>
      </c>
      <c r="I2069" s="3" t="s">
        <v>23</v>
      </c>
      <c r="J2069" s="3" t="s">
        <v>25519</v>
      </c>
      <c r="K2069" s="3" t="s">
        <v>26387</v>
      </c>
      <c r="L2069" s="3"/>
      <c r="M2069" s="3" t="s">
        <v>27</v>
      </c>
    </row>
    <row r="2070" ht="21.75" customHeight="1">
      <c r="A2070" s="3" t="s">
        <v>25135</v>
      </c>
      <c r="B2070" s="3" t="s">
        <v>35010</v>
      </c>
      <c r="C2070" s="3" t="s">
        <v>165</v>
      </c>
      <c r="D2070" s="4" t="s">
        <v>19</v>
      </c>
      <c r="E2070" s="3" t="s">
        <v>20</v>
      </c>
      <c r="F2070" s="3">
        <f t="shared" si="1"/>
        <v>25</v>
      </c>
      <c r="G2070" s="3">
        <f t="shared" si="2"/>
        <v>30</v>
      </c>
      <c r="H2070" s="3" t="s">
        <v>11236</v>
      </c>
      <c r="I2070" s="3" t="s">
        <v>57</v>
      </c>
      <c r="J2070" s="3" t="s">
        <v>35014</v>
      </c>
      <c r="K2070" s="3" t="s">
        <v>6634</v>
      </c>
      <c r="L2070" s="3"/>
      <c r="M2070" s="3" t="s">
        <v>159</v>
      </c>
    </row>
    <row r="2071" ht="21.75" customHeight="1">
      <c r="A2071" s="3" t="s">
        <v>35017</v>
      </c>
      <c r="B2071" s="3" t="s">
        <v>162</v>
      </c>
      <c r="C2071" s="3" t="s">
        <v>165</v>
      </c>
      <c r="D2071" s="4" t="s">
        <v>19</v>
      </c>
      <c r="E2071" s="3" t="s">
        <v>21</v>
      </c>
      <c r="F2071" s="3">
        <f t="shared" si="1"/>
        <v>25</v>
      </c>
      <c r="G2071" s="3">
        <f t="shared" si="2"/>
        <v>33</v>
      </c>
      <c r="H2071" s="3" t="s">
        <v>35020</v>
      </c>
      <c r="I2071" s="3" t="s">
        <v>23</v>
      </c>
      <c r="J2071" s="3" t="s">
        <v>35021</v>
      </c>
      <c r="K2071" s="3" t="s">
        <v>166</v>
      </c>
      <c r="L2071" s="3"/>
      <c r="M2071" s="3" t="s">
        <v>27</v>
      </c>
    </row>
    <row r="2072" ht="21.75" customHeight="1">
      <c r="A2072" s="3" t="s">
        <v>22485</v>
      </c>
      <c r="B2072" s="3" t="s">
        <v>31195</v>
      </c>
      <c r="C2072" s="3" t="s">
        <v>165</v>
      </c>
      <c r="D2072" s="4" t="s">
        <v>19</v>
      </c>
      <c r="E2072" s="3" t="s">
        <v>127</v>
      </c>
      <c r="F2072" s="3">
        <f t="shared" si="1"/>
        <v>25</v>
      </c>
      <c r="G2072" s="3">
        <f t="shared" si="2"/>
        <v>40</v>
      </c>
      <c r="H2072" s="3" t="s">
        <v>3598</v>
      </c>
      <c r="I2072" s="3" t="s">
        <v>31</v>
      </c>
      <c r="J2072" s="3" t="s">
        <v>35027</v>
      </c>
      <c r="K2072" s="3" t="s">
        <v>166</v>
      </c>
      <c r="L2072" s="3"/>
      <c r="M2072" s="3" t="s">
        <v>35</v>
      </c>
    </row>
    <row r="2073" ht="21.75" customHeight="1">
      <c r="A2073" s="3" t="s">
        <v>35028</v>
      </c>
      <c r="B2073" s="3" t="s">
        <v>14762</v>
      </c>
      <c r="C2073" s="3" t="s">
        <v>165</v>
      </c>
      <c r="D2073" s="4" t="s">
        <v>19</v>
      </c>
      <c r="E2073" s="3" t="s">
        <v>20</v>
      </c>
      <c r="F2073" s="3">
        <f t="shared" si="1"/>
        <v>25</v>
      </c>
      <c r="G2073" s="3">
        <f t="shared" si="2"/>
        <v>35</v>
      </c>
      <c r="H2073" s="3" t="s">
        <v>5420</v>
      </c>
      <c r="I2073" s="3" t="s">
        <v>23</v>
      </c>
      <c r="J2073" s="3" t="s">
        <v>35031</v>
      </c>
      <c r="K2073" s="3" t="s">
        <v>14765</v>
      </c>
      <c r="L2073" s="3"/>
      <c r="M2073" s="3" t="s">
        <v>35</v>
      </c>
    </row>
    <row r="2074" ht="21.75" customHeight="1">
      <c r="A2074" s="3" t="s">
        <v>35033</v>
      </c>
      <c r="B2074" s="3" t="s">
        <v>35034</v>
      </c>
      <c r="C2074" s="3" t="s">
        <v>165</v>
      </c>
      <c r="D2074" s="4" t="s">
        <v>19</v>
      </c>
      <c r="E2074" s="3" t="s">
        <v>20</v>
      </c>
      <c r="F2074" s="3">
        <f t="shared" si="1"/>
        <v>25</v>
      </c>
      <c r="G2074" s="3">
        <f t="shared" si="2"/>
        <v>45</v>
      </c>
      <c r="H2074" s="3" t="s">
        <v>5459</v>
      </c>
      <c r="I2074" s="3" t="s">
        <v>23</v>
      </c>
      <c r="J2074" s="3" t="s">
        <v>35039</v>
      </c>
      <c r="K2074" s="3" t="s">
        <v>35040</v>
      </c>
      <c r="L2074" s="3"/>
      <c r="M2074" s="3" t="s">
        <v>27</v>
      </c>
    </row>
    <row r="2075" ht="21.75" customHeight="1">
      <c r="A2075" s="3" t="s">
        <v>35043</v>
      </c>
      <c r="B2075" s="3" t="s">
        <v>10854</v>
      </c>
      <c r="C2075" s="3" t="s">
        <v>165</v>
      </c>
      <c r="D2075" s="4" t="s">
        <v>19</v>
      </c>
      <c r="E2075" s="3" t="s">
        <v>20</v>
      </c>
      <c r="F2075" s="3">
        <f t="shared" si="1"/>
        <v>25</v>
      </c>
      <c r="G2075" s="3">
        <f t="shared" si="2"/>
        <v>35</v>
      </c>
      <c r="H2075" s="3" t="s">
        <v>5420</v>
      </c>
      <c r="I2075" s="3" t="s">
        <v>23</v>
      </c>
      <c r="J2075" s="3" t="s">
        <v>35049</v>
      </c>
      <c r="K2075" s="3" t="s">
        <v>34816</v>
      </c>
      <c r="L2075" s="3"/>
      <c r="M2075" s="3" t="s">
        <v>159</v>
      </c>
    </row>
    <row r="2076" ht="21.75" customHeight="1">
      <c r="A2076" s="3" t="s">
        <v>35050</v>
      </c>
      <c r="B2076" s="3" t="s">
        <v>34447</v>
      </c>
      <c r="C2076" s="3" t="s">
        <v>165</v>
      </c>
      <c r="D2076" s="4" t="s">
        <v>19</v>
      </c>
      <c r="E2076" s="3" t="s">
        <v>20</v>
      </c>
      <c r="F2076" s="3">
        <f t="shared" si="1"/>
        <v>25</v>
      </c>
      <c r="G2076" s="3">
        <f t="shared" si="2"/>
        <v>35</v>
      </c>
      <c r="H2076" s="3" t="s">
        <v>5420</v>
      </c>
      <c r="I2076" s="3" t="s">
        <v>23</v>
      </c>
      <c r="J2076" s="3" t="s">
        <v>35051</v>
      </c>
      <c r="K2076" s="3" t="s">
        <v>34454</v>
      </c>
      <c r="L2076" s="3"/>
      <c r="M2076" s="3" t="s">
        <v>35</v>
      </c>
    </row>
    <row r="2077" ht="21.75" customHeight="1">
      <c r="A2077" s="3" t="s">
        <v>35054</v>
      </c>
      <c r="B2077" s="3" t="s">
        <v>35055</v>
      </c>
      <c r="C2077" s="3" t="s">
        <v>18</v>
      </c>
      <c r="D2077" s="4" t="s">
        <v>19</v>
      </c>
      <c r="E2077" s="3" t="s">
        <v>20</v>
      </c>
      <c r="F2077" s="3">
        <f t="shared" si="1"/>
        <v>25</v>
      </c>
      <c r="G2077" s="3">
        <f t="shared" si="2"/>
        <v>35</v>
      </c>
      <c r="H2077" s="3" t="s">
        <v>5420</v>
      </c>
      <c r="I2077" s="3" t="s">
        <v>23</v>
      </c>
      <c r="J2077" s="3" t="s">
        <v>35057</v>
      </c>
      <c r="K2077" s="3" t="s">
        <v>35059</v>
      </c>
      <c r="L2077" s="3" t="s">
        <v>35061</v>
      </c>
      <c r="M2077" s="3" t="s">
        <v>35064</v>
      </c>
    </row>
    <row r="2078" ht="21.75" customHeight="1">
      <c r="A2078" s="3" t="s">
        <v>14178</v>
      </c>
      <c r="B2078" s="3" t="s">
        <v>35065</v>
      </c>
      <c r="C2078" s="3" t="s">
        <v>18</v>
      </c>
      <c r="D2078" s="4" t="s">
        <v>19</v>
      </c>
      <c r="E2078" s="3" t="s">
        <v>21</v>
      </c>
      <c r="F2078" s="3">
        <f t="shared" si="1"/>
        <v>25</v>
      </c>
      <c r="G2078" s="3">
        <f t="shared" si="2"/>
        <v>40</v>
      </c>
      <c r="H2078" s="3" t="s">
        <v>3598</v>
      </c>
      <c r="I2078" s="3" t="s">
        <v>23</v>
      </c>
      <c r="J2078" s="3" t="s">
        <v>23276</v>
      </c>
      <c r="K2078" s="3" t="s">
        <v>35070</v>
      </c>
      <c r="L2078" s="3" t="s">
        <v>35072</v>
      </c>
      <c r="M2078" s="3" t="s">
        <v>41</v>
      </c>
    </row>
    <row r="2079" ht="21.75" customHeight="1">
      <c r="A2079" s="3" t="s">
        <v>28</v>
      </c>
      <c r="B2079" s="3" t="s">
        <v>25275</v>
      </c>
      <c r="C2079" s="3" t="s">
        <v>18</v>
      </c>
      <c r="D2079" s="4" t="s">
        <v>19</v>
      </c>
      <c r="E2079" s="3" t="s">
        <v>20</v>
      </c>
      <c r="F2079" s="3">
        <f t="shared" si="1"/>
        <v>25</v>
      </c>
      <c r="G2079" s="3">
        <f t="shared" si="2"/>
        <v>35</v>
      </c>
      <c r="H2079" s="3" t="s">
        <v>5420</v>
      </c>
      <c r="I2079" s="3" t="s">
        <v>23</v>
      </c>
      <c r="J2079" s="3" t="s">
        <v>8011</v>
      </c>
      <c r="K2079" s="3" t="s">
        <v>35075</v>
      </c>
      <c r="L2079" s="3" t="s">
        <v>35078</v>
      </c>
      <c r="M2079" s="3" t="s">
        <v>35</v>
      </c>
    </row>
    <row r="2080" ht="21.75" customHeight="1">
      <c r="A2080" s="3" t="s">
        <v>26106</v>
      </c>
      <c r="B2080" s="3" t="s">
        <v>25872</v>
      </c>
      <c r="C2080" s="3" t="s">
        <v>18</v>
      </c>
      <c r="D2080" s="4" t="s">
        <v>19</v>
      </c>
      <c r="E2080" s="3" t="s">
        <v>20</v>
      </c>
      <c r="F2080" s="3">
        <f t="shared" si="1"/>
        <v>25</v>
      </c>
      <c r="G2080" s="3">
        <f t="shared" si="2"/>
        <v>35</v>
      </c>
      <c r="H2080" s="3" t="s">
        <v>5420</v>
      </c>
      <c r="I2080" s="3" t="s">
        <v>23</v>
      </c>
      <c r="J2080" s="3" t="s">
        <v>377</v>
      </c>
      <c r="K2080" s="3" t="s">
        <v>1861</v>
      </c>
      <c r="L2080" s="3" t="s">
        <v>35083</v>
      </c>
      <c r="M2080" s="3" t="s">
        <v>35</v>
      </c>
    </row>
    <row r="2081" ht="21.75" customHeight="1">
      <c r="A2081" s="3" t="s">
        <v>30709</v>
      </c>
      <c r="B2081" s="3" t="s">
        <v>933</v>
      </c>
      <c r="C2081" s="3" t="s">
        <v>18</v>
      </c>
      <c r="D2081" s="4" t="s">
        <v>19</v>
      </c>
      <c r="E2081" s="3" t="s">
        <v>20</v>
      </c>
      <c r="F2081" s="3">
        <f t="shared" si="1"/>
        <v>25</v>
      </c>
      <c r="G2081" s="3">
        <f t="shared" si="2"/>
        <v>30</v>
      </c>
      <c r="H2081" s="3" t="s">
        <v>11236</v>
      </c>
      <c r="I2081" s="3" t="s">
        <v>3369</v>
      </c>
      <c r="J2081" s="3" t="s">
        <v>38</v>
      </c>
      <c r="K2081" s="3" t="s">
        <v>27722</v>
      </c>
      <c r="L2081" s="3" t="s">
        <v>34593</v>
      </c>
      <c r="M2081" s="3" t="s">
        <v>27</v>
      </c>
    </row>
    <row r="2082" ht="21.75" customHeight="1">
      <c r="A2082" s="3" t="s">
        <v>25135</v>
      </c>
      <c r="B2082" s="3" t="s">
        <v>11696</v>
      </c>
      <c r="C2082" s="3" t="s">
        <v>18</v>
      </c>
      <c r="D2082" s="4" t="s">
        <v>19</v>
      </c>
      <c r="E2082" s="3" t="s">
        <v>20</v>
      </c>
      <c r="F2082" s="3">
        <f t="shared" si="1"/>
        <v>25</v>
      </c>
      <c r="G2082" s="3">
        <f t="shared" si="2"/>
        <v>40</v>
      </c>
      <c r="H2082" s="3" t="s">
        <v>3598</v>
      </c>
      <c r="I2082" s="3" t="s">
        <v>23</v>
      </c>
      <c r="J2082" s="3" t="s">
        <v>11702</v>
      </c>
      <c r="K2082" s="4" t="s">
        <v>19</v>
      </c>
      <c r="L2082" s="3" t="s">
        <v>35091</v>
      </c>
      <c r="M2082" s="3" t="s">
        <v>27</v>
      </c>
    </row>
    <row r="2083" ht="21.75" customHeight="1">
      <c r="A2083" s="3" t="s">
        <v>12268</v>
      </c>
      <c r="B2083" s="3" t="s">
        <v>11729</v>
      </c>
      <c r="C2083" s="3" t="s">
        <v>18</v>
      </c>
      <c r="D2083" s="4" t="s">
        <v>19</v>
      </c>
      <c r="E2083" s="3" t="s">
        <v>20</v>
      </c>
      <c r="F2083" s="3">
        <f t="shared" si="1"/>
        <v>25</v>
      </c>
      <c r="G2083" s="3">
        <f t="shared" si="2"/>
        <v>35</v>
      </c>
      <c r="H2083" s="3" t="s">
        <v>5420</v>
      </c>
      <c r="I2083" s="3" t="s">
        <v>23</v>
      </c>
      <c r="J2083" s="3" t="s">
        <v>11744</v>
      </c>
      <c r="K2083" s="3" t="s">
        <v>32019</v>
      </c>
      <c r="L2083" s="3" t="s">
        <v>35098</v>
      </c>
      <c r="M2083" s="3" t="s">
        <v>35</v>
      </c>
    </row>
    <row r="2084" ht="21.75" customHeight="1">
      <c r="A2084" s="3" t="s">
        <v>8216</v>
      </c>
      <c r="B2084" s="3" t="s">
        <v>32145</v>
      </c>
      <c r="C2084" s="3" t="s">
        <v>18</v>
      </c>
      <c r="D2084" s="4" t="s">
        <v>19</v>
      </c>
      <c r="E2084" s="3" t="s">
        <v>20</v>
      </c>
      <c r="F2084" s="3">
        <f t="shared" si="1"/>
        <v>25</v>
      </c>
      <c r="G2084" s="3">
        <f t="shared" si="2"/>
        <v>40</v>
      </c>
      <c r="H2084" s="3" t="s">
        <v>3598</v>
      </c>
      <c r="I2084" s="3" t="s">
        <v>23</v>
      </c>
      <c r="J2084" s="3" t="s">
        <v>38</v>
      </c>
      <c r="K2084" s="3" t="s">
        <v>32154</v>
      </c>
      <c r="L2084" s="3" t="s">
        <v>35100</v>
      </c>
      <c r="M2084" s="3" t="s">
        <v>41</v>
      </c>
    </row>
    <row r="2085" ht="21.75" customHeight="1">
      <c r="A2085" s="3" t="s">
        <v>19523</v>
      </c>
      <c r="B2085" s="3" t="s">
        <v>35101</v>
      </c>
      <c r="C2085" s="3" t="s">
        <v>18</v>
      </c>
      <c r="D2085" s="4" t="s">
        <v>19</v>
      </c>
      <c r="E2085" s="3" t="s">
        <v>20</v>
      </c>
      <c r="F2085" s="3">
        <f t="shared" si="1"/>
        <v>25</v>
      </c>
      <c r="G2085" s="3">
        <f t="shared" si="2"/>
        <v>35</v>
      </c>
      <c r="H2085" s="3" t="s">
        <v>5420</v>
      </c>
      <c r="I2085" s="3" t="s">
        <v>23</v>
      </c>
      <c r="J2085" s="3" t="s">
        <v>35106</v>
      </c>
      <c r="K2085" s="3" t="s">
        <v>35107</v>
      </c>
      <c r="L2085" s="3" t="s">
        <v>35108</v>
      </c>
      <c r="M2085" s="3" t="s">
        <v>35109</v>
      </c>
    </row>
    <row r="2086" ht="21.75" customHeight="1">
      <c r="A2086" s="3" t="s">
        <v>35111</v>
      </c>
      <c r="B2086" s="3" t="s">
        <v>18336</v>
      </c>
      <c r="C2086" s="3" t="s">
        <v>30</v>
      </c>
      <c r="D2086" s="4" t="s">
        <v>19</v>
      </c>
      <c r="E2086" s="3" t="s">
        <v>20</v>
      </c>
      <c r="F2086" s="3">
        <f t="shared" si="1"/>
        <v>25</v>
      </c>
      <c r="G2086" s="3">
        <f t="shared" si="2"/>
        <v>50</v>
      </c>
      <c r="H2086" s="3" t="s">
        <v>2518</v>
      </c>
      <c r="I2086" s="3" t="s">
        <v>23</v>
      </c>
      <c r="J2086" s="3" t="s">
        <v>35114</v>
      </c>
      <c r="K2086" s="3" t="s">
        <v>166</v>
      </c>
      <c r="L2086" s="3"/>
      <c r="M2086" s="3" t="s">
        <v>27</v>
      </c>
    </row>
    <row r="2087" ht="21.75" customHeight="1">
      <c r="A2087" s="3" t="s">
        <v>35115</v>
      </c>
      <c r="B2087" s="3" t="s">
        <v>12460</v>
      </c>
      <c r="C2087" s="3" t="s">
        <v>165</v>
      </c>
      <c r="D2087" s="4" t="s">
        <v>19</v>
      </c>
      <c r="E2087" s="3" t="s">
        <v>20</v>
      </c>
      <c r="F2087" s="3">
        <f t="shared" si="1"/>
        <v>26</v>
      </c>
      <c r="G2087" s="3">
        <f t="shared" si="2"/>
        <v>35</v>
      </c>
      <c r="H2087" s="3" t="s">
        <v>35119</v>
      </c>
      <c r="I2087" s="3" t="s">
        <v>23</v>
      </c>
      <c r="J2087" s="3" t="s">
        <v>35121</v>
      </c>
      <c r="K2087" s="3" t="s">
        <v>166</v>
      </c>
      <c r="L2087" s="3"/>
      <c r="M2087" s="3" t="s">
        <v>35</v>
      </c>
    </row>
    <row r="2088" ht="21.75" customHeight="1">
      <c r="A2088" s="3" t="s">
        <v>35123</v>
      </c>
      <c r="B2088" s="3" t="s">
        <v>35023</v>
      </c>
      <c r="C2088" s="3" t="s">
        <v>165</v>
      </c>
      <c r="D2088" s="4" t="s">
        <v>19</v>
      </c>
      <c r="E2088" s="3" t="s">
        <v>20</v>
      </c>
      <c r="F2088" s="3">
        <f t="shared" si="1"/>
        <v>28</v>
      </c>
      <c r="G2088" s="3">
        <f t="shared" si="2"/>
        <v>40</v>
      </c>
      <c r="H2088" s="3" t="s">
        <v>26488</v>
      </c>
      <c r="I2088" s="3" t="s">
        <v>23</v>
      </c>
      <c r="J2088" s="3" t="s">
        <v>35128</v>
      </c>
      <c r="K2088" s="3" t="s">
        <v>35129</v>
      </c>
      <c r="L2088" s="3"/>
      <c r="M2088" s="3" t="s">
        <v>159</v>
      </c>
    </row>
    <row r="2089" ht="21.75" customHeight="1">
      <c r="A2089" s="3" t="s">
        <v>5879</v>
      </c>
      <c r="B2089" s="3" t="s">
        <v>35131</v>
      </c>
      <c r="C2089" s="3" t="s">
        <v>165</v>
      </c>
      <c r="D2089" s="4" t="s">
        <v>19</v>
      </c>
      <c r="E2089" s="3" t="s">
        <v>20</v>
      </c>
      <c r="F2089" s="3">
        <f t="shared" si="1"/>
        <v>29</v>
      </c>
      <c r="G2089" s="3">
        <f t="shared" si="2"/>
        <v>40</v>
      </c>
      <c r="H2089" s="3" t="s">
        <v>35135</v>
      </c>
      <c r="I2089" s="3" t="s">
        <v>23</v>
      </c>
      <c r="J2089" s="3" t="s">
        <v>35136</v>
      </c>
      <c r="K2089" s="3" t="s">
        <v>35137</v>
      </c>
      <c r="L2089" s="3"/>
      <c r="M2089" s="3" t="s">
        <v>257</v>
      </c>
    </row>
    <row r="2090" ht="21.75" customHeight="1">
      <c r="A2090" s="3" t="s">
        <v>35138</v>
      </c>
      <c r="B2090" s="3" t="s">
        <v>26319</v>
      </c>
      <c r="C2090" s="3" t="s">
        <v>17</v>
      </c>
      <c r="D2090" s="4" t="s">
        <v>19</v>
      </c>
      <c r="E2090" s="3" t="s">
        <v>20</v>
      </c>
      <c r="F2090" s="3">
        <f t="shared" si="1"/>
        <v>30</v>
      </c>
      <c r="G2090" s="3">
        <f t="shared" si="2"/>
        <v>35</v>
      </c>
      <c r="H2090" s="3" t="s">
        <v>26524</v>
      </c>
      <c r="I2090" s="3" t="s">
        <v>23</v>
      </c>
      <c r="J2090" s="3" t="s">
        <v>35142</v>
      </c>
      <c r="K2090" s="3" t="s">
        <v>26321</v>
      </c>
      <c r="L2090" s="3"/>
      <c r="M2090" s="3" t="s">
        <v>41</v>
      </c>
    </row>
    <row r="2091" ht="21.75" customHeight="1">
      <c r="A2091" s="3" t="s">
        <v>35144</v>
      </c>
      <c r="B2091" s="3" t="s">
        <v>527</v>
      </c>
      <c r="C2091" s="3" t="s">
        <v>17</v>
      </c>
      <c r="D2091" s="4" t="s">
        <v>19</v>
      </c>
      <c r="E2091" s="3" t="s">
        <v>20</v>
      </c>
      <c r="F2091" s="3">
        <f t="shared" si="1"/>
        <v>30</v>
      </c>
      <c r="G2091" s="3">
        <f t="shared" si="2"/>
        <v>60</v>
      </c>
      <c r="H2091" s="3" t="s">
        <v>3818</v>
      </c>
      <c r="I2091" s="3" t="s">
        <v>23</v>
      </c>
      <c r="J2091" s="3" t="s">
        <v>35152</v>
      </c>
      <c r="K2091" s="3" t="s">
        <v>534</v>
      </c>
      <c r="L2091" s="3"/>
      <c r="M2091" s="3" t="s">
        <v>35</v>
      </c>
    </row>
    <row r="2092" ht="21.75" customHeight="1">
      <c r="A2092" s="3" t="s">
        <v>25681</v>
      </c>
      <c r="B2092" s="3" t="s">
        <v>33328</v>
      </c>
      <c r="C2092" s="3" t="s">
        <v>17</v>
      </c>
      <c r="D2092" s="4" t="s">
        <v>19</v>
      </c>
      <c r="E2092" s="3" t="s">
        <v>20</v>
      </c>
      <c r="F2092" s="3">
        <f t="shared" si="1"/>
        <v>30</v>
      </c>
      <c r="G2092" s="3">
        <f t="shared" si="2"/>
        <v>50</v>
      </c>
      <c r="H2092" s="3" t="s">
        <v>1082</v>
      </c>
      <c r="I2092" s="3" t="s">
        <v>57</v>
      </c>
      <c r="J2092" s="3" t="s">
        <v>35159</v>
      </c>
      <c r="K2092" s="3" t="s">
        <v>8125</v>
      </c>
      <c r="L2092" s="3"/>
      <c r="M2092" s="3" t="s">
        <v>35</v>
      </c>
    </row>
    <row r="2093" ht="21.75" customHeight="1">
      <c r="A2093" s="3" t="s">
        <v>17307</v>
      </c>
      <c r="B2093" s="3" t="s">
        <v>35162</v>
      </c>
      <c r="C2093" s="3" t="s">
        <v>17</v>
      </c>
      <c r="D2093" s="4" t="s">
        <v>19</v>
      </c>
      <c r="E2093" s="3" t="s">
        <v>20</v>
      </c>
      <c r="F2093" s="3">
        <f t="shared" si="1"/>
        <v>30</v>
      </c>
      <c r="G2093" s="3">
        <f t="shared" si="2"/>
        <v>50</v>
      </c>
      <c r="H2093" s="3" t="s">
        <v>1082</v>
      </c>
      <c r="I2093" s="3" t="s">
        <v>57</v>
      </c>
      <c r="J2093" s="3" t="s">
        <v>35165</v>
      </c>
      <c r="K2093" s="3" t="s">
        <v>35166</v>
      </c>
      <c r="L2093" s="3"/>
      <c r="M2093" s="3" t="s">
        <v>27</v>
      </c>
    </row>
    <row r="2094" ht="21.75" customHeight="1">
      <c r="A2094" s="3" t="s">
        <v>751</v>
      </c>
      <c r="B2094" s="3" t="s">
        <v>25241</v>
      </c>
      <c r="C2094" s="3" t="s">
        <v>17</v>
      </c>
      <c r="D2094" s="4" t="s">
        <v>19</v>
      </c>
      <c r="E2094" s="3" t="s">
        <v>21</v>
      </c>
      <c r="F2094" s="3">
        <f t="shared" si="1"/>
        <v>30</v>
      </c>
      <c r="G2094" s="3">
        <f t="shared" si="2"/>
        <v>60</v>
      </c>
      <c r="H2094" s="3" t="s">
        <v>3818</v>
      </c>
      <c r="I2094" s="3" t="s">
        <v>69</v>
      </c>
      <c r="J2094" s="3" t="s">
        <v>35172</v>
      </c>
      <c r="K2094" s="3" t="s">
        <v>25246</v>
      </c>
      <c r="L2094" s="3"/>
      <c r="M2094" s="3" t="s">
        <v>35</v>
      </c>
    </row>
    <row r="2095" ht="21.75" customHeight="1">
      <c r="A2095" s="3" t="s">
        <v>19493</v>
      </c>
      <c r="B2095" s="3" t="s">
        <v>34095</v>
      </c>
      <c r="C2095" s="3" t="s">
        <v>17</v>
      </c>
      <c r="D2095" s="4" t="s">
        <v>19</v>
      </c>
      <c r="E2095" s="3" t="s">
        <v>20</v>
      </c>
      <c r="F2095" s="3">
        <f t="shared" si="1"/>
        <v>30</v>
      </c>
      <c r="G2095" s="3">
        <f t="shared" si="2"/>
        <v>45</v>
      </c>
      <c r="H2095" s="3" t="s">
        <v>35177</v>
      </c>
      <c r="I2095" s="3" t="s">
        <v>23</v>
      </c>
      <c r="J2095" s="3" t="s">
        <v>35179</v>
      </c>
      <c r="K2095" s="3" t="s">
        <v>35180</v>
      </c>
      <c r="L2095" s="3"/>
      <c r="M2095" s="3" t="s">
        <v>35</v>
      </c>
    </row>
    <row r="2096" ht="21.75" customHeight="1">
      <c r="A2096" s="3" t="s">
        <v>28711</v>
      </c>
      <c r="B2096" s="3" t="s">
        <v>26224</v>
      </c>
      <c r="C2096" s="3" t="s">
        <v>17</v>
      </c>
      <c r="D2096" s="4" t="s">
        <v>19</v>
      </c>
      <c r="E2096" s="3" t="s">
        <v>20</v>
      </c>
      <c r="F2096" s="3">
        <f t="shared" si="1"/>
        <v>30</v>
      </c>
      <c r="G2096" s="3">
        <f t="shared" si="2"/>
        <v>50</v>
      </c>
      <c r="H2096" s="3" t="s">
        <v>1082</v>
      </c>
      <c r="I2096" s="3" t="s">
        <v>23</v>
      </c>
      <c r="J2096" s="3" t="s">
        <v>35185</v>
      </c>
      <c r="K2096" s="3" t="s">
        <v>26227</v>
      </c>
      <c r="L2096" s="3"/>
      <c r="M2096" s="3" t="s">
        <v>27</v>
      </c>
    </row>
    <row r="2097" ht="21.75" customHeight="1">
      <c r="A2097" s="3" t="s">
        <v>28711</v>
      </c>
      <c r="B2097" s="3" t="s">
        <v>26224</v>
      </c>
      <c r="C2097" s="3" t="s">
        <v>17</v>
      </c>
      <c r="D2097" s="4" t="s">
        <v>19</v>
      </c>
      <c r="E2097" s="3" t="s">
        <v>20</v>
      </c>
      <c r="F2097" s="3">
        <f t="shared" si="1"/>
        <v>30</v>
      </c>
      <c r="G2097" s="3">
        <f t="shared" si="2"/>
        <v>50</v>
      </c>
      <c r="H2097" s="3" t="s">
        <v>1082</v>
      </c>
      <c r="I2097" s="3" t="s">
        <v>23</v>
      </c>
      <c r="J2097" s="3" t="s">
        <v>35190</v>
      </c>
      <c r="K2097" s="3" t="s">
        <v>26227</v>
      </c>
      <c r="L2097" s="3"/>
      <c r="M2097" s="3" t="s">
        <v>27</v>
      </c>
    </row>
    <row r="2098" ht="21.75" customHeight="1">
      <c r="A2098" s="3" t="s">
        <v>35193</v>
      </c>
      <c r="B2098" s="3" t="s">
        <v>33565</v>
      </c>
      <c r="C2098" s="3" t="s">
        <v>17</v>
      </c>
      <c r="D2098" s="4" t="s">
        <v>19</v>
      </c>
      <c r="E2098" s="3" t="s">
        <v>20</v>
      </c>
      <c r="F2098" s="3">
        <f t="shared" si="1"/>
        <v>30</v>
      </c>
      <c r="G2098" s="3">
        <f t="shared" si="2"/>
        <v>50</v>
      </c>
      <c r="H2098" s="3" t="s">
        <v>1082</v>
      </c>
      <c r="I2098" s="3" t="s">
        <v>57</v>
      </c>
      <c r="J2098" s="3" t="s">
        <v>35196</v>
      </c>
      <c r="K2098" s="3" t="s">
        <v>35197</v>
      </c>
      <c r="L2098" s="3"/>
      <c r="M2098" s="3" t="s">
        <v>257</v>
      </c>
    </row>
    <row r="2099" ht="21.75" customHeight="1">
      <c r="A2099" s="3" t="s">
        <v>25135</v>
      </c>
      <c r="B2099" s="3" t="s">
        <v>26568</v>
      </c>
      <c r="C2099" s="3" t="s">
        <v>17</v>
      </c>
      <c r="D2099" s="4" t="s">
        <v>19</v>
      </c>
      <c r="E2099" s="3" t="s">
        <v>20</v>
      </c>
      <c r="F2099" s="3">
        <f t="shared" si="1"/>
        <v>30</v>
      </c>
      <c r="G2099" s="3">
        <f t="shared" si="2"/>
        <v>40</v>
      </c>
      <c r="H2099" s="3" t="s">
        <v>26508</v>
      </c>
      <c r="I2099" s="3" t="s">
        <v>57</v>
      </c>
      <c r="J2099" s="3" t="s">
        <v>26575</v>
      </c>
      <c r="K2099" s="3" t="s">
        <v>26573</v>
      </c>
      <c r="L2099" s="3"/>
      <c r="M2099" s="3" t="s">
        <v>41</v>
      </c>
    </row>
    <row r="2100" ht="21.75" customHeight="1">
      <c r="A2100" s="3" t="s">
        <v>35202</v>
      </c>
      <c r="B2100" s="3" t="s">
        <v>33565</v>
      </c>
      <c r="C2100" s="3" t="s">
        <v>17</v>
      </c>
      <c r="D2100" s="4" t="s">
        <v>19</v>
      </c>
      <c r="E2100" s="3" t="s">
        <v>20</v>
      </c>
      <c r="F2100" s="3">
        <f t="shared" si="1"/>
        <v>30</v>
      </c>
      <c r="G2100" s="3">
        <f t="shared" si="2"/>
        <v>50</v>
      </c>
      <c r="H2100" s="3" t="s">
        <v>1082</v>
      </c>
      <c r="I2100" s="3" t="s">
        <v>23</v>
      </c>
      <c r="J2100" s="3" t="s">
        <v>35207</v>
      </c>
      <c r="K2100" s="3" t="s">
        <v>35208</v>
      </c>
      <c r="L2100" s="3"/>
      <c r="M2100" s="3" t="s">
        <v>257</v>
      </c>
    </row>
    <row r="2101" ht="21.75" customHeight="1">
      <c r="A2101" s="3" t="s">
        <v>33112</v>
      </c>
      <c r="B2101" s="3" t="s">
        <v>2576</v>
      </c>
      <c r="C2101" s="3" t="s">
        <v>17</v>
      </c>
      <c r="D2101" s="4" t="s">
        <v>19</v>
      </c>
      <c r="E2101" s="3" t="s">
        <v>20</v>
      </c>
      <c r="F2101" s="3">
        <f t="shared" si="1"/>
        <v>30</v>
      </c>
      <c r="G2101" s="3">
        <f t="shared" si="2"/>
        <v>40</v>
      </c>
      <c r="H2101" s="3" t="s">
        <v>26508</v>
      </c>
      <c r="I2101" s="3" t="s">
        <v>23</v>
      </c>
      <c r="J2101" s="3" t="s">
        <v>35213</v>
      </c>
      <c r="K2101" s="3" t="s">
        <v>20171</v>
      </c>
      <c r="L2101" s="3"/>
      <c r="M2101" s="3" t="s">
        <v>159</v>
      </c>
    </row>
    <row r="2102" ht="21.75" customHeight="1">
      <c r="A2102" s="3" t="s">
        <v>21308</v>
      </c>
      <c r="B2102" s="3" t="s">
        <v>26511</v>
      </c>
      <c r="C2102" s="3" t="s">
        <v>17</v>
      </c>
      <c r="D2102" s="4" t="s">
        <v>19</v>
      </c>
      <c r="E2102" s="3" t="s">
        <v>20</v>
      </c>
      <c r="F2102" s="3">
        <f t="shared" si="1"/>
        <v>30</v>
      </c>
      <c r="G2102" s="3">
        <f t="shared" si="2"/>
        <v>50</v>
      </c>
      <c r="H2102" s="3" t="s">
        <v>1082</v>
      </c>
      <c r="I2102" s="3" t="s">
        <v>23</v>
      </c>
      <c r="J2102" s="3" t="s">
        <v>26519</v>
      </c>
      <c r="K2102" s="3" t="s">
        <v>26516</v>
      </c>
      <c r="L2102" s="3"/>
      <c r="M2102" s="3" t="s">
        <v>35</v>
      </c>
    </row>
    <row r="2103" ht="21.75" customHeight="1">
      <c r="A2103" s="3" t="s">
        <v>35219</v>
      </c>
      <c r="B2103" s="3" t="s">
        <v>35220</v>
      </c>
      <c r="C2103" s="3" t="s">
        <v>17</v>
      </c>
      <c r="D2103" s="4" t="s">
        <v>19</v>
      </c>
      <c r="E2103" s="3" t="s">
        <v>20</v>
      </c>
      <c r="F2103" s="3">
        <f t="shared" si="1"/>
        <v>30</v>
      </c>
      <c r="G2103" s="3">
        <f t="shared" si="2"/>
        <v>50</v>
      </c>
      <c r="H2103" s="3" t="s">
        <v>1082</v>
      </c>
      <c r="I2103" s="3" t="s">
        <v>57</v>
      </c>
      <c r="J2103" s="3" t="s">
        <v>35225</v>
      </c>
      <c r="K2103" s="3" t="s">
        <v>35226</v>
      </c>
      <c r="L2103" s="3"/>
      <c r="M2103" s="3" t="s">
        <v>41</v>
      </c>
    </row>
    <row r="2104" ht="21.75" customHeight="1">
      <c r="A2104" s="3" t="s">
        <v>9973</v>
      </c>
      <c r="B2104" s="3" t="s">
        <v>35227</v>
      </c>
      <c r="C2104" s="3" t="s">
        <v>17</v>
      </c>
      <c r="D2104" s="4" t="s">
        <v>19</v>
      </c>
      <c r="E2104" s="3" t="s">
        <v>20</v>
      </c>
      <c r="F2104" s="3">
        <f t="shared" si="1"/>
        <v>30</v>
      </c>
      <c r="G2104" s="3">
        <f t="shared" si="2"/>
        <v>50</v>
      </c>
      <c r="H2104" s="3" t="s">
        <v>1082</v>
      </c>
      <c r="I2104" s="3" t="s">
        <v>57</v>
      </c>
      <c r="J2104" s="3" t="s">
        <v>35228</v>
      </c>
      <c r="K2104" s="3" t="s">
        <v>35229</v>
      </c>
      <c r="L2104" s="3"/>
      <c r="M2104" s="3" t="s">
        <v>35</v>
      </c>
    </row>
    <row r="2105" ht="21.75" customHeight="1">
      <c r="A2105" s="3" t="s">
        <v>35230</v>
      </c>
      <c r="B2105" s="3" t="s">
        <v>3611</v>
      </c>
      <c r="C2105" s="3" t="s">
        <v>17</v>
      </c>
      <c r="D2105" s="4" t="s">
        <v>19</v>
      </c>
      <c r="E2105" s="3" t="s">
        <v>127</v>
      </c>
      <c r="F2105" s="3">
        <f t="shared" si="1"/>
        <v>30</v>
      </c>
      <c r="G2105" s="3">
        <f t="shared" si="2"/>
        <v>50</v>
      </c>
      <c r="H2105" s="3" t="s">
        <v>1082</v>
      </c>
      <c r="I2105" s="3" t="s">
        <v>3369</v>
      </c>
      <c r="J2105" s="3" t="s">
        <v>35235</v>
      </c>
      <c r="K2105" s="3" t="s">
        <v>3615</v>
      </c>
      <c r="L2105" s="3"/>
      <c r="M2105" s="3" t="s">
        <v>35</v>
      </c>
    </row>
    <row r="2106" ht="21.75" customHeight="1">
      <c r="A2106" s="3" t="s">
        <v>33112</v>
      </c>
      <c r="B2106" s="3" t="s">
        <v>18889</v>
      </c>
      <c r="C2106" s="3" t="s">
        <v>17</v>
      </c>
      <c r="D2106" s="4" t="s">
        <v>19</v>
      </c>
      <c r="E2106" s="3" t="s">
        <v>20</v>
      </c>
      <c r="F2106" s="3">
        <f t="shared" si="1"/>
        <v>30</v>
      </c>
      <c r="G2106" s="3">
        <f t="shared" si="2"/>
        <v>50</v>
      </c>
      <c r="H2106" s="3" t="s">
        <v>1082</v>
      </c>
      <c r="I2106" s="3" t="s">
        <v>23</v>
      </c>
      <c r="J2106" s="3" t="s">
        <v>35237</v>
      </c>
      <c r="K2106" s="3" t="s">
        <v>34546</v>
      </c>
      <c r="L2106" s="3"/>
      <c r="M2106" s="3" t="s">
        <v>35</v>
      </c>
    </row>
    <row r="2107" ht="21.75" customHeight="1">
      <c r="A2107" s="3" t="s">
        <v>35238</v>
      </c>
      <c r="B2107" s="3" t="s">
        <v>35239</v>
      </c>
      <c r="C2107" s="3" t="s">
        <v>17</v>
      </c>
      <c r="D2107" s="4" t="s">
        <v>19</v>
      </c>
      <c r="E2107" s="3" t="s">
        <v>20</v>
      </c>
      <c r="F2107" s="3">
        <f t="shared" si="1"/>
        <v>30</v>
      </c>
      <c r="G2107" s="3">
        <f t="shared" si="2"/>
        <v>40</v>
      </c>
      <c r="H2107" s="3" t="s">
        <v>26508</v>
      </c>
      <c r="I2107" s="3" t="s">
        <v>57</v>
      </c>
      <c r="J2107" s="3" t="s">
        <v>35242</v>
      </c>
      <c r="K2107" s="3" t="s">
        <v>35243</v>
      </c>
      <c r="L2107" s="3"/>
      <c r="M2107" s="3" t="s">
        <v>35</v>
      </c>
    </row>
    <row r="2108" ht="21.75" customHeight="1">
      <c r="A2108" s="3" t="s">
        <v>35245</v>
      </c>
      <c r="B2108" s="3" t="s">
        <v>1583</v>
      </c>
      <c r="C2108" s="3" t="s">
        <v>17</v>
      </c>
      <c r="D2108" s="4" t="s">
        <v>19</v>
      </c>
      <c r="E2108" s="3" t="s">
        <v>117</v>
      </c>
      <c r="F2108" s="3">
        <f t="shared" si="1"/>
        <v>30</v>
      </c>
      <c r="G2108" s="3">
        <f t="shared" si="2"/>
        <v>50</v>
      </c>
      <c r="H2108" s="3" t="s">
        <v>1082</v>
      </c>
      <c r="I2108" s="3" t="s">
        <v>57</v>
      </c>
      <c r="J2108" s="3" t="s">
        <v>35248</v>
      </c>
      <c r="K2108" s="3" t="s">
        <v>35249</v>
      </c>
      <c r="L2108" s="3"/>
      <c r="M2108" s="3" t="s">
        <v>27</v>
      </c>
    </row>
    <row r="2109" ht="21.75" customHeight="1">
      <c r="A2109" s="3" t="s">
        <v>26026</v>
      </c>
      <c r="B2109" s="3" t="s">
        <v>23057</v>
      </c>
      <c r="C2109" s="3" t="s">
        <v>165</v>
      </c>
      <c r="D2109" s="4" t="s">
        <v>19</v>
      </c>
      <c r="E2109" s="3" t="s">
        <v>20</v>
      </c>
      <c r="F2109" s="3">
        <f t="shared" si="1"/>
        <v>30</v>
      </c>
      <c r="G2109" s="3">
        <f t="shared" si="2"/>
        <v>50</v>
      </c>
      <c r="H2109" s="3" t="s">
        <v>1082</v>
      </c>
      <c r="I2109" s="3" t="s">
        <v>23</v>
      </c>
      <c r="J2109" s="3" t="s">
        <v>35255</v>
      </c>
      <c r="K2109" s="3" t="s">
        <v>23065</v>
      </c>
      <c r="L2109" s="3"/>
      <c r="M2109" s="3" t="s">
        <v>159</v>
      </c>
    </row>
    <row r="2110" ht="21.75" customHeight="1">
      <c r="A2110" s="3" t="s">
        <v>16221</v>
      </c>
      <c r="B2110" s="3" t="s">
        <v>8593</v>
      </c>
      <c r="C2110" s="3" t="s">
        <v>165</v>
      </c>
      <c r="D2110" s="4" t="s">
        <v>19</v>
      </c>
      <c r="E2110" s="3" t="s">
        <v>20</v>
      </c>
      <c r="F2110" s="3">
        <f t="shared" si="1"/>
        <v>30</v>
      </c>
      <c r="G2110" s="3">
        <f t="shared" si="2"/>
        <v>50</v>
      </c>
      <c r="H2110" s="3" t="s">
        <v>1082</v>
      </c>
      <c r="I2110" s="3" t="s">
        <v>57</v>
      </c>
      <c r="J2110" s="3" t="s">
        <v>35261</v>
      </c>
      <c r="K2110" s="3" t="s">
        <v>35262</v>
      </c>
      <c r="L2110" s="3"/>
      <c r="M2110" s="3" t="s">
        <v>41</v>
      </c>
    </row>
    <row r="2111" ht="21.75" customHeight="1">
      <c r="A2111" s="3" t="s">
        <v>9973</v>
      </c>
      <c r="B2111" s="3" t="s">
        <v>26591</v>
      </c>
      <c r="C2111" s="3" t="s">
        <v>165</v>
      </c>
      <c r="D2111" s="4" t="s">
        <v>19</v>
      </c>
      <c r="E2111" s="3" t="s">
        <v>20</v>
      </c>
      <c r="F2111" s="3">
        <f t="shared" si="1"/>
        <v>30</v>
      </c>
      <c r="G2111" s="3">
        <f t="shared" si="2"/>
        <v>40</v>
      </c>
      <c r="H2111" s="3" t="s">
        <v>26508</v>
      </c>
      <c r="I2111" s="3" t="s">
        <v>23</v>
      </c>
      <c r="J2111" s="3" t="s">
        <v>26595</v>
      </c>
      <c r="K2111" s="3" t="s">
        <v>26593</v>
      </c>
      <c r="L2111" s="3"/>
      <c r="M2111" s="3" t="s">
        <v>27</v>
      </c>
    </row>
    <row r="2112" ht="21.75" customHeight="1">
      <c r="A2112" s="3" t="s">
        <v>5879</v>
      </c>
      <c r="B2112" s="3" t="s">
        <v>35268</v>
      </c>
      <c r="C2112" s="3" t="s">
        <v>165</v>
      </c>
      <c r="D2112" s="4" t="s">
        <v>19</v>
      </c>
      <c r="E2112" s="3" t="s">
        <v>20</v>
      </c>
      <c r="F2112" s="3">
        <f t="shared" si="1"/>
        <v>30</v>
      </c>
      <c r="G2112" s="3">
        <f t="shared" si="2"/>
        <v>50</v>
      </c>
      <c r="H2112" s="3" t="s">
        <v>1082</v>
      </c>
      <c r="I2112" s="3" t="s">
        <v>23</v>
      </c>
      <c r="J2112" s="3" t="s">
        <v>35271</v>
      </c>
      <c r="K2112" s="3" t="s">
        <v>35273</v>
      </c>
      <c r="L2112" s="3"/>
      <c r="M2112" s="3" t="s">
        <v>41</v>
      </c>
    </row>
    <row r="2113" ht="21.75" customHeight="1">
      <c r="A2113" s="3" t="s">
        <v>16389</v>
      </c>
      <c r="B2113" s="3" t="s">
        <v>16390</v>
      </c>
      <c r="C2113" s="3" t="s">
        <v>165</v>
      </c>
      <c r="D2113" s="4" t="s">
        <v>19</v>
      </c>
      <c r="E2113" s="3" t="s">
        <v>20</v>
      </c>
      <c r="F2113" s="3">
        <f t="shared" si="1"/>
        <v>30</v>
      </c>
      <c r="G2113" s="3">
        <f t="shared" si="2"/>
        <v>50</v>
      </c>
      <c r="H2113" s="3" t="s">
        <v>1082</v>
      </c>
      <c r="I2113" s="3" t="s">
        <v>23</v>
      </c>
      <c r="J2113" s="3" t="s">
        <v>16397</v>
      </c>
      <c r="K2113" s="3" t="s">
        <v>16396</v>
      </c>
      <c r="L2113" s="3"/>
      <c r="M2113" s="3" t="s">
        <v>41</v>
      </c>
    </row>
    <row r="2114" ht="21.75" customHeight="1">
      <c r="A2114" s="3" t="s">
        <v>35278</v>
      </c>
      <c r="B2114" s="3" t="s">
        <v>10345</v>
      </c>
      <c r="C2114" s="3" t="s">
        <v>165</v>
      </c>
      <c r="D2114" s="4" t="s">
        <v>19</v>
      </c>
      <c r="E2114" s="3" t="s">
        <v>20</v>
      </c>
      <c r="F2114" s="3">
        <f t="shared" si="1"/>
        <v>30</v>
      </c>
      <c r="G2114" s="3">
        <f t="shared" si="2"/>
        <v>50</v>
      </c>
      <c r="H2114" s="3" t="s">
        <v>1082</v>
      </c>
      <c r="I2114" s="3" t="s">
        <v>23</v>
      </c>
      <c r="J2114" s="3" t="s">
        <v>35283</v>
      </c>
      <c r="K2114" s="3" t="s">
        <v>35285</v>
      </c>
      <c r="L2114" s="3"/>
      <c r="M2114" s="3" t="s">
        <v>27</v>
      </c>
    </row>
    <row r="2115" ht="21.75" customHeight="1">
      <c r="A2115" s="3" t="s">
        <v>35286</v>
      </c>
      <c r="B2115" s="3" t="s">
        <v>10345</v>
      </c>
      <c r="C2115" s="3" t="s">
        <v>165</v>
      </c>
      <c r="D2115" s="4" t="s">
        <v>19</v>
      </c>
      <c r="E2115" s="3" t="s">
        <v>20</v>
      </c>
      <c r="F2115" s="3">
        <f t="shared" si="1"/>
        <v>30</v>
      </c>
      <c r="G2115" s="3">
        <f t="shared" si="2"/>
        <v>50</v>
      </c>
      <c r="H2115" s="3" t="s">
        <v>1082</v>
      </c>
      <c r="I2115" s="3" t="s">
        <v>57</v>
      </c>
      <c r="J2115" s="3" t="s">
        <v>35290</v>
      </c>
      <c r="K2115" s="3" t="s">
        <v>166</v>
      </c>
      <c r="L2115" s="3"/>
      <c r="M2115" s="3" t="s">
        <v>27</v>
      </c>
    </row>
    <row r="2116" ht="21.75" customHeight="1">
      <c r="A2116" s="3" t="s">
        <v>35291</v>
      </c>
      <c r="B2116" s="3" t="s">
        <v>35292</v>
      </c>
      <c r="C2116" s="3" t="s">
        <v>165</v>
      </c>
      <c r="D2116" s="4" t="s">
        <v>19</v>
      </c>
      <c r="E2116" s="3" t="s">
        <v>117</v>
      </c>
      <c r="F2116" s="3">
        <f t="shared" si="1"/>
        <v>30</v>
      </c>
      <c r="G2116" s="3">
        <f t="shared" si="2"/>
        <v>50</v>
      </c>
      <c r="H2116" s="3" t="s">
        <v>1082</v>
      </c>
      <c r="I2116" s="3" t="s">
        <v>50</v>
      </c>
      <c r="J2116" s="3" t="s">
        <v>35298</v>
      </c>
      <c r="K2116" s="3" t="s">
        <v>35299</v>
      </c>
      <c r="L2116" s="3"/>
      <c r="M2116" s="3" t="s">
        <v>41</v>
      </c>
    </row>
    <row r="2117" ht="21.75" customHeight="1">
      <c r="A2117" s="3" t="s">
        <v>35300</v>
      </c>
      <c r="B2117" s="3" t="s">
        <v>10669</v>
      </c>
      <c r="C2117" s="3" t="s">
        <v>165</v>
      </c>
      <c r="D2117" s="4" t="s">
        <v>19</v>
      </c>
      <c r="E2117" s="3" t="s">
        <v>20</v>
      </c>
      <c r="F2117" s="3">
        <f t="shared" si="1"/>
        <v>30</v>
      </c>
      <c r="G2117" s="3">
        <f t="shared" si="2"/>
        <v>50</v>
      </c>
      <c r="H2117" s="3" t="s">
        <v>1082</v>
      </c>
      <c r="I2117" s="3" t="s">
        <v>23</v>
      </c>
      <c r="J2117" s="3" t="s">
        <v>35304</v>
      </c>
      <c r="K2117" s="3" t="s">
        <v>10674</v>
      </c>
      <c r="L2117" s="3"/>
      <c r="M2117" s="3" t="s">
        <v>90</v>
      </c>
    </row>
    <row r="2118" ht="21.75" customHeight="1">
      <c r="A2118" s="3" t="s">
        <v>35305</v>
      </c>
      <c r="B2118" s="3" t="s">
        <v>35306</v>
      </c>
      <c r="C2118" s="3" t="s">
        <v>165</v>
      </c>
      <c r="D2118" s="4" t="s">
        <v>19</v>
      </c>
      <c r="E2118" s="3" t="s">
        <v>20</v>
      </c>
      <c r="F2118" s="3">
        <f t="shared" si="1"/>
        <v>30</v>
      </c>
      <c r="G2118" s="3">
        <f t="shared" si="2"/>
        <v>50</v>
      </c>
      <c r="H2118" s="3" t="s">
        <v>1082</v>
      </c>
      <c r="I2118" s="3" t="s">
        <v>57</v>
      </c>
      <c r="J2118" s="3" t="s">
        <v>35309</v>
      </c>
      <c r="K2118" s="3" t="s">
        <v>35310</v>
      </c>
      <c r="L2118" s="3"/>
      <c r="M2118" s="3" t="s">
        <v>35</v>
      </c>
    </row>
    <row r="2119" ht="21.75" customHeight="1">
      <c r="A2119" s="3" t="s">
        <v>35312</v>
      </c>
      <c r="B2119" s="3" t="s">
        <v>8013</v>
      </c>
      <c r="C2119" s="3" t="s">
        <v>165</v>
      </c>
      <c r="D2119" s="4" t="s">
        <v>19</v>
      </c>
      <c r="E2119" s="3" t="s">
        <v>21</v>
      </c>
      <c r="F2119" s="3">
        <f t="shared" si="1"/>
        <v>30</v>
      </c>
      <c r="G2119" s="3">
        <f t="shared" si="2"/>
        <v>50</v>
      </c>
      <c r="H2119" s="3" t="s">
        <v>1082</v>
      </c>
      <c r="I2119" s="3" t="s">
        <v>50</v>
      </c>
      <c r="J2119" s="3" t="s">
        <v>35320</v>
      </c>
      <c r="K2119" s="3" t="s">
        <v>26600</v>
      </c>
      <c r="L2119" s="3"/>
      <c r="M2119" s="3" t="s">
        <v>41</v>
      </c>
    </row>
    <row r="2120" ht="21.75" customHeight="1">
      <c r="A2120" s="3" t="s">
        <v>26001</v>
      </c>
      <c r="B2120" s="3" t="s">
        <v>9249</v>
      </c>
      <c r="C2120" s="3" t="s">
        <v>18</v>
      </c>
      <c r="D2120" s="4" t="s">
        <v>19</v>
      </c>
      <c r="E2120" s="3" t="s">
        <v>20</v>
      </c>
      <c r="F2120" s="3">
        <f t="shared" si="1"/>
        <v>30</v>
      </c>
      <c r="G2120" s="3">
        <f t="shared" si="2"/>
        <v>50</v>
      </c>
      <c r="H2120" s="3" t="s">
        <v>1082</v>
      </c>
      <c r="I2120" s="3" t="s">
        <v>23</v>
      </c>
      <c r="J2120" s="3" t="s">
        <v>1684</v>
      </c>
      <c r="K2120" s="3" t="s">
        <v>15441</v>
      </c>
      <c r="L2120" s="3" t="s">
        <v>35327</v>
      </c>
      <c r="M2120" s="3" t="s">
        <v>35</v>
      </c>
    </row>
    <row r="2121" ht="21.75" customHeight="1">
      <c r="A2121" s="3" t="s">
        <v>26585</v>
      </c>
      <c r="B2121" s="3" t="s">
        <v>6268</v>
      </c>
      <c r="C2121" s="3" t="s">
        <v>30</v>
      </c>
      <c r="D2121" s="4" t="s">
        <v>19</v>
      </c>
      <c r="E2121" s="3" t="s">
        <v>20</v>
      </c>
      <c r="F2121" s="3">
        <f t="shared" si="1"/>
        <v>30</v>
      </c>
      <c r="G2121" s="3">
        <f t="shared" si="2"/>
        <v>50</v>
      </c>
      <c r="H2121" s="3" t="s">
        <v>1082</v>
      </c>
      <c r="I2121" s="3" t="s">
        <v>50</v>
      </c>
      <c r="J2121" s="3" t="s">
        <v>26588</v>
      </c>
      <c r="K2121" s="3" t="s">
        <v>6269</v>
      </c>
      <c r="L2121" s="3"/>
      <c r="M2121" s="3" t="s">
        <v>41</v>
      </c>
    </row>
    <row r="2122" ht="21.75" customHeight="1">
      <c r="A2122" s="3" t="s">
        <v>35331</v>
      </c>
      <c r="B2122" s="3" t="s">
        <v>35333</v>
      </c>
      <c r="C2122" s="3" t="s">
        <v>17</v>
      </c>
      <c r="D2122" s="4" t="s">
        <v>19</v>
      </c>
      <c r="E2122" s="3" t="s">
        <v>20</v>
      </c>
      <c r="F2122" s="3">
        <f t="shared" si="1"/>
        <v>35</v>
      </c>
      <c r="G2122" s="3">
        <f t="shared" si="2"/>
        <v>55</v>
      </c>
      <c r="H2122" s="3" t="s">
        <v>35337</v>
      </c>
      <c r="I2122" s="3" t="s">
        <v>23</v>
      </c>
      <c r="J2122" s="3" t="s">
        <v>35339</v>
      </c>
      <c r="K2122" s="3" t="s">
        <v>35340</v>
      </c>
      <c r="L2122" s="3"/>
      <c r="M2122" s="3" t="s">
        <v>35</v>
      </c>
    </row>
    <row r="2123" ht="21.75" customHeight="1">
      <c r="A2123" s="3" t="s">
        <v>35342</v>
      </c>
      <c r="B2123" s="3" t="s">
        <v>33936</v>
      </c>
      <c r="C2123" s="3" t="s">
        <v>165</v>
      </c>
      <c r="D2123" s="4" t="s">
        <v>19</v>
      </c>
      <c r="E2123" s="3" t="s">
        <v>20</v>
      </c>
      <c r="F2123" s="3">
        <f t="shared" si="1"/>
        <v>35</v>
      </c>
      <c r="G2123" s="3">
        <f t="shared" si="2"/>
        <v>40</v>
      </c>
      <c r="H2123" s="3" t="s">
        <v>35346</v>
      </c>
      <c r="I2123" s="3" t="s">
        <v>57</v>
      </c>
      <c r="J2123" s="3" t="s">
        <v>35349</v>
      </c>
      <c r="K2123" s="3" t="s">
        <v>33941</v>
      </c>
      <c r="L2123" s="3"/>
      <c r="M2123" s="3" t="s">
        <v>41</v>
      </c>
    </row>
    <row r="2124" ht="21.75" customHeight="1">
      <c r="A2124" s="3" t="s">
        <v>35351</v>
      </c>
      <c r="B2124" s="3" t="s">
        <v>35352</v>
      </c>
      <c r="C2124" s="3" t="s">
        <v>165</v>
      </c>
      <c r="D2124" s="4" t="s">
        <v>19</v>
      </c>
      <c r="E2124" s="3" t="s">
        <v>20</v>
      </c>
      <c r="F2124" s="3">
        <f t="shared" si="1"/>
        <v>35</v>
      </c>
      <c r="G2124" s="3">
        <f t="shared" si="2"/>
        <v>40</v>
      </c>
      <c r="H2124" s="3" t="s">
        <v>35346</v>
      </c>
      <c r="I2124" s="3" t="s">
        <v>23</v>
      </c>
      <c r="J2124" s="3" t="s">
        <v>35355</v>
      </c>
      <c r="K2124" s="3" t="s">
        <v>35356</v>
      </c>
      <c r="L2124" s="3"/>
      <c r="M2124" s="3" t="s">
        <v>27</v>
      </c>
    </row>
    <row r="2125" ht="21.75" customHeight="1">
      <c r="A2125" s="3" t="s">
        <v>21308</v>
      </c>
      <c r="B2125" s="3" t="s">
        <v>35010</v>
      </c>
      <c r="C2125" s="3" t="s">
        <v>165</v>
      </c>
      <c r="D2125" s="4" t="s">
        <v>19</v>
      </c>
      <c r="E2125" s="3" t="s">
        <v>20</v>
      </c>
      <c r="F2125" s="3">
        <f t="shared" si="1"/>
        <v>35</v>
      </c>
      <c r="G2125" s="3">
        <f t="shared" si="2"/>
        <v>40</v>
      </c>
      <c r="H2125" s="3" t="s">
        <v>35346</v>
      </c>
      <c r="I2125" s="3" t="s">
        <v>23</v>
      </c>
      <c r="J2125" s="3" t="s">
        <v>35362</v>
      </c>
      <c r="K2125" s="3" t="s">
        <v>35363</v>
      </c>
      <c r="L2125" s="3"/>
      <c r="M2125" s="3" t="s">
        <v>159</v>
      </c>
    </row>
    <row r="2126" ht="21.75" customHeight="1">
      <c r="A2126" s="3" t="s">
        <v>34965</v>
      </c>
      <c r="B2126" s="3" t="s">
        <v>34095</v>
      </c>
      <c r="C2126" s="3" t="s">
        <v>17</v>
      </c>
      <c r="D2126" s="4" t="s">
        <v>19</v>
      </c>
      <c r="E2126" s="3" t="s">
        <v>20</v>
      </c>
      <c r="F2126" s="3">
        <f t="shared" si="1"/>
        <v>50</v>
      </c>
      <c r="G2126" s="3">
        <f t="shared" si="2"/>
        <v>60</v>
      </c>
      <c r="H2126" s="3" t="s">
        <v>35366</v>
      </c>
      <c r="I2126" s="3" t="s">
        <v>23</v>
      </c>
      <c r="J2126" s="3" t="s">
        <v>35369</v>
      </c>
      <c r="K2126" s="3" t="s">
        <v>35180</v>
      </c>
      <c r="L2126" s="3"/>
      <c r="M2126" s="3" t="s">
        <v>35</v>
      </c>
    </row>
    <row r="2127" ht="21.75" customHeight="1">
      <c r="A2127" s="3" t="s">
        <v>35371</v>
      </c>
      <c r="B2127" s="3" t="s">
        <v>33565</v>
      </c>
      <c r="C2127" s="3" t="s">
        <v>17</v>
      </c>
      <c r="D2127" s="4" t="s">
        <v>19</v>
      </c>
      <c r="E2127" s="3" t="s">
        <v>20</v>
      </c>
      <c r="F2127" s="3">
        <f t="shared" si="1"/>
        <v>50</v>
      </c>
      <c r="G2127" s="3">
        <f t="shared" si="2"/>
        <v>70</v>
      </c>
      <c r="H2127" s="3" t="s">
        <v>6632</v>
      </c>
      <c r="I2127" s="3" t="s">
        <v>23</v>
      </c>
      <c r="J2127" s="3" t="s">
        <v>35376</v>
      </c>
      <c r="K2127" s="3" t="s">
        <v>13442</v>
      </c>
      <c r="L2127" s="3"/>
      <c r="M2127" s="3" t="s">
        <v>257</v>
      </c>
    </row>
    <row r="2128" ht="21.75" customHeight="1">
      <c r="A2128" s="3" t="s">
        <v>35377</v>
      </c>
      <c r="B2128" s="3" t="s">
        <v>35378</v>
      </c>
      <c r="C2128" s="3" t="s">
        <v>165</v>
      </c>
      <c r="D2128" s="4" t="s">
        <v>19</v>
      </c>
      <c r="E2128" s="3" t="s">
        <v>20</v>
      </c>
      <c r="F2128" s="3">
        <f t="shared" si="1"/>
        <v>50</v>
      </c>
      <c r="G2128" s="3">
        <f t="shared" si="2"/>
        <v>70</v>
      </c>
      <c r="H2128" s="3" t="s">
        <v>6632</v>
      </c>
      <c r="I2128" s="3" t="s">
        <v>3369</v>
      </c>
      <c r="J2128" s="3" t="s">
        <v>35381</v>
      </c>
      <c r="K2128" s="3" t="s">
        <v>166</v>
      </c>
      <c r="L2128" s="3"/>
      <c r="M2128" s="3" t="s">
        <v>41</v>
      </c>
    </row>
    <row r="2129" ht="21.75" customHeight="1">
      <c r="A2129" s="3" t="s">
        <v>35382</v>
      </c>
      <c r="B2129" s="3" t="s">
        <v>35383</v>
      </c>
      <c r="C2129" s="3" t="s">
        <v>18</v>
      </c>
      <c r="D2129" s="4" t="s">
        <v>19</v>
      </c>
      <c r="E2129" s="3" t="s">
        <v>20</v>
      </c>
      <c r="F2129" s="3">
        <f t="shared" si="1"/>
        <v>50</v>
      </c>
      <c r="G2129" s="3">
        <f t="shared" si="2"/>
        <v>70</v>
      </c>
      <c r="H2129" s="3" t="s">
        <v>6632</v>
      </c>
      <c r="I2129" s="3" t="s">
        <v>23</v>
      </c>
      <c r="J2129" s="3" t="s">
        <v>4822</v>
      </c>
      <c r="K2129" s="3" t="s">
        <v>35385</v>
      </c>
      <c r="L2129" s="3" t="s">
        <v>35386</v>
      </c>
      <c r="M2129" s="3" t="s">
        <v>35</v>
      </c>
    </row>
    <row r="2130" ht="21.75" customHeight="1">
      <c r="A2130" s="3" t="s">
        <v>35388</v>
      </c>
      <c r="B2130" s="3" t="s">
        <v>35390</v>
      </c>
      <c r="C2130" s="3" t="s">
        <v>18</v>
      </c>
      <c r="D2130" s="4" t="s">
        <v>19</v>
      </c>
      <c r="E2130" s="3" t="s">
        <v>21</v>
      </c>
      <c r="F2130" s="3">
        <f t="shared" si="1"/>
        <v>100</v>
      </c>
      <c r="G2130" s="3">
        <f t="shared" si="2"/>
        <v>150</v>
      </c>
      <c r="H2130" s="3" t="s">
        <v>26742</v>
      </c>
      <c r="I2130" s="3" t="s">
        <v>50</v>
      </c>
      <c r="J2130" s="3" t="s">
        <v>35392</v>
      </c>
      <c r="K2130" s="3" t="s">
        <v>35393</v>
      </c>
      <c r="L2130" s="3" t="s">
        <v>35394</v>
      </c>
      <c r="M2130" s="3" t="s">
        <v>35397</v>
      </c>
    </row>
    <row r="2131" ht="21.75" customHeight="1">
      <c r="A2131" s="3" t="s">
        <v>35398</v>
      </c>
      <c r="B2131" s="3" t="s">
        <v>34885</v>
      </c>
      <c r="C2131" s="3" t="s">
        <v>17</v>
      </c>
      <c r="D2131" s="4" t="s">
        <v>19</v>
      </c>
      <c r="E2131" s="3" t="s">
        <v>20</v>
      </c>
      <c r="F2131" s="3" t="str">
        <f t="shared" ref="F2131:F3389" si="3">IFERROR(__xludf.DUMMYFUNCTION("REGEXEXTRACT(H2131,""(\S+)千-"")"),"1.5")</f>
        <v>1.5</v>
      </c>
      <c r="G2131" s="3" t="str">
        <f t="shared" ref="G2131:G2168" si="4">IFERROR(__xludf.DUMMYFUNCTION("REGEXEXTRACT(H2131,""-(\S+)千"")"),"3")</f>
        <v>3</v>
      </c>
      <c r="H2131" s="3" t="s">
        <v>28531</v>
      </c>
      <c r="I2131" s="3" t="s">
        <v>31</v>
      </c>
      <c r="J2131" s="3" t="s">
        <v>35407</v>
      </c>
      <c r="K2131" s="3" t="s">
        <v>35408</v>
      </c>
      <c r="L2131" s="3"/>
      <c r="M2131" s="3" t="s">
        <v>35</v>
      </c>
    </row>
    <row r="2132" ht="21.75" customHeight="1">
      <c r="A2132" s="3" t="s">
        <v>35409</v>
      </c>
      <c r="B2132" s="3" t="s">
        <v>23012</v>
      </c>
      <c r="C2132" s="3" t="s">
        <v>165</v>
      </c>
      <c r="D2132" s="4" t="s">
        <v>19</v>
      </c>
      <c r="E2132" s="3" t="s">
        <v>20</v>
      </c>
      <c r="F2132" s="3" t="str">
        <f t="shared" si="3"/>
        <v>1.5</v>
      </c>
      <c r="G2132" s="3" t="str">
        <f t="shared" si="4"/>
        <v>2.5</v>
      </c>
      <c r="H2132" s="3" t="s">
        <v>35413</v>
      </c>
      <c r="I2132" s="3" t="s">
        <v>31</v>
      </c>
      <c r="J2132" s="3" t="s">
        <v>35415</v>
      </c>
      <c r="K2132" s="3" t="s">
        <v>5079</v>
      </c>
      <c r="L2132" s="3"/>
      <c r="M2132" s="3" t="s">
        <v>27</v>
      </c>
    </row>
    <row r="2133" ht="21.75" customHeight="1">
      <c r="A2133" s="3" t="s">
        <v>214</v>
      </c>
      <c r="B2133" s="3" t="s">
        <v>23333</v>
      </c>
      <c r="C2133" s="3" t="s">
        <v>165</v>
      </c>
      <c r="D2133" s="4" t="s">
        <v>19</v>
      </c>
      <c r="E2133" s="3" t="s">
        <v>20</v>
      </c>
      <c r="F2133" s="3" t="str">
        <f t="shared" si="3"/>
        <v>1.5</v>
      </c>
      <c r="G2133" s="3" t="str">
        <f t="shared" si="4"/>
        <v>3</v>
      </c>
      <c r="H2133" s="3" t="s">
        <v>28531</v>
      </c>
      <c r="I2133" s="3" t="s">
        <v>69</v>
      </c>
      <c r="J2133" s="3" t="s">
        <v>35422</v>
      </c>
      <c r="K2133" s="3" t="s">
        <v>166</v>
      </c>
      <c r="L2133" s="3"/>
      <c r="M2133" s="3" t="s">
        <v>41</v>
      </c>
    </row>
    <row r="2134" ht="21.75" customHeight="1">
      <c r="A2134" s="3" t="s">
        <v>64</v>
      </c>
      <c r="B2134" s="3" t="s">
        <v>65</v>
      </c>
      <c r="C2134" s="3" t="s">
        <v>17</v>
      </c>
      <c r="D2134" s="4" t="s">
        <v>19</v>
      </c>
      <c r="E2134" s="3" t="s">
        <v>20</v>
      </c>
      <c r="F2134" s="3" t="str">
        <f t="shared" si="3"/>
        <v>2</v>
      </c>
      <c r="G2134" s="3" t="str">
        <f t="shared" si="4"/>
        <v>4</v>
      </c>
      <c r="H2134" s="3" t="s">
        <v>55</v>
      </c>
      <c r="I2134" s="3" t="s">
        <v>69</v>
      </c>
      <c r="J2134" s="3" t="s">
        <v>74</v>
      </c>
      <c r="K2134" s="3" t="s">
        <v>72</v>
      </c>
      <c r="L2134" s="3"/>
      <c r="M2134" s="3" t="s">
        <v>41</v>
      </c>
    </row>
    <row r="2135" ht="21.75" customHeight="1">
      <c r="A2135" s="3" t="s">
        <v>35426</v>
      </c>
      <c r="B2135" s="3" t="s">
        <v>2538</v>
      </c>
      <c r="C2135" s="3" t="s">
        <v>17</v>
      </c>
      <c r="D2135" s="4" t="s">
        <v>19</v>
      </c>
      <c r="E2135" s="3" t="s">
        <v>21</v>
      </c>
      <c r="F2135" s="3" t="str">
        <f t="shared" si="3"/>
        <v>2</v>
      </c>
      <c r="G2135" s="3" t="str">
        <f t="shared" si="4"/>
        <v>4</v>
      </c>
      <c r="H2135" s="3" t="s">
        <v>55</v>
      </c>
      <c r="I2135" s="3" t="s">
        <v>69</v>
      </c>
      <c r="J2135" s="3" t="s">
        <v>35430</v>
      </c>
      <c r="K2135" s="3" t="s">
        <v>35431</v>
      </c>
      <c r="L2135" s="3"/>
      <c r="M2135" s="3" t="s">
        <v>35</v>
      </c>
    </row>
    <row r="2136" ht="21.75" customHeight="1">
      <c r="A2136" s="3" t="s">
        <v>78</v>
      </c>
      <c r="B2136" s="3" t="s">
        <v>80</v>
      </c>
      <c r="C2136" s="3" t="s">
        <v>17</v>
      </c>
      <c r="D2136" s="4" t="s">
        <v>19</v>
      </c>
      <c r="E2136" s="3" t="s">
        <v>20</v>
      </c>
      <c r="F2136" s="3" t="str">
        <f t="shared" si="3"/>
        <v>2</v>
      </c>
      <c r="G2136" s="3" t="str">
        <f t="shared" si="4"/>
        <v>3</v>
      </c>
      <c r="H2136" s="3" t="s">
        <v>83</v>
      </c>
      <c r="I2136" s="3" t="s">
        <v>31</v>
      </c>
      <c r="J2136" s="3" t="s">
        <v>91</v>
      </c>
      <c r="K2136" s="3" t="s">
        <v>88</v>
      </c>
      <c r="L2136" s="3"/>
      <c r="M2136" s="3" t="s">
        <v>27</v>
      </c>
    </row>
    <row r="2137" ht="21.75" customHeight="1">
      <c r="A2137" s="3" t="s">
        <v>35436</v>
      </c>
      <c r="B2137" s="3" t="s">
        <v>80</v>
      </c>
      <c r="C2137" s="3" t="s">
        <v>17</v>
      </c>
      <c r="D2137" s="4" t="s">
        <v>19</v>
      </c>
      <c r="E2137" s="3" t="s">
        <v>20</v>
      </c>
      <c r="F2137" s="3" t="str">
        <f t="shared" si="3"/>
        <v>2</v>
      </c>
      <c r="G2137" s="3" t="str">
        <f t="shared" si="4"/>
        <v>3</v>
      </c>
      <c r="H2137" s="3" t="s">
        <v>83</v>
      </c>
      <c r="I2137" s="3" t="s">
        <v>31</v>
      </c>
      <c r="J2137" s="3" t="s">
        <v>35439</v>
      </c>
      <c r="K2137" s="3" t="s">
        <v>621</v>
      </c>
      <c r="L2137" s="3"/>
      <c r="M2137" s="3" t="s">
        <v>27</v>
      </c>
    </row>
    <row r="2138" ht="21.75" customHeight="1">
      <c r="A2138" s="3" t="s">
        <v>105</v>
      </c>
      <c r="B2138" s="3" t="s">
        <v>80</v>
      </c>
      <c r="C2138" s="3" t="s">
        <v>17</v>
      </c>
      <c r="D2138" s="4" t="s">
        <v>19</v>
      </c>
      <c r="E2138" s="3" t="s">
        <v>20</v>
      </c>
      <c r="F2138" s="3" t="str">
        <f t="shared" si="3"/>
        <v>2</v>
      </c>
      <c r="G2138" s="3" t="str">
        <f t="shared" si="4"/>
        <v>3</v>
      </c>
      <c r="H2138" s="3" t="s">
        <v>83</v>
      </c>
      <c r="I2138" s="3" t="s">
        <v>31</v>
      </c>
      <c r="J2138" s="3" t="s">
        <v>113</v>
      </c>
      <c r="K2138" s="3" t="s">
        <v>111</v>
      </c>
      <c r="L2138" s="3"/>
      <c r="M2138" s="3" t="s">
        <v>27</v>
      </c>
    </row>
    <row r="2139" ht="21.75" customHeight="1">
      <c r="A2139" s="3" t="s">
        <v>94</v>
      </c>
      <c r="B2139" s="3" t="s">
        <v>80</v>
      </c>
      <c r="C2139" s="3" t="s">
        <v>17</v>
      </c>
      <c r="D2139" s="4" t="s">
        <v>19</v>
      </c>
      <c r="E2139" s="3" t="s">
        <v>20</v>
      </c>
      <c r="F2139" s="3" t="str">
        <f t="shared" si="3"/>
        <v>2</v>
      </c>
      <c r="G2139" s="3" t="str">
        <f t="shared" si="4"/>
        <v>3</v>
      </c>
      <c r="H2139" s="3" t="s">
        <v>83</v>
      </c>
      <c r="I2139" s="3" t="s">
        <v>31</v>
      </c>
      <c r="J2139" s="3" t="s">
        <v>102</v>
      </c>
      <c r="K2139" s="3" t="s">
        <v>98</v>
      </c>
      <c r="L2139" s="3"/>
      <c r="M2139" s="3" t="s">
        <v>27</v>
      </c>
    </row>
    <row r="2140" ht="21.75" customHeight="1">
      <c r="A2140" s="3" t="s">
        <v>36</v>
      </c>
      <c r="B2140" s="3" t="s">
        <v>115</v>
      </c>
      <c r="C2140" s="3" t="s">
        <v>17</v>
      </c>
      <c r="D2140" s="4" t="s">
        <v>19</v>
      </c>
      <c r="E2140" s="3" t="s">
        <v>117</v>
      </c>
      <c r="F2140" s="3" t="str">
        <f t="shared" si="3"/>
        <v>2</v>
      </c>
      <c r="G2140" s="3" t="str">
        <f t="shared" si="4"/>
        <v>4</v>
      </c>
      <c r="H2140" s="3" t="s">
        <v>55</v>
      </c>
      <c r="I2140" s="3" t="s">
        <v>31</v>
      </c>
      <c r="J2140" s="3" t="s">
        <v>128</v>
      </c>
      <c r="K2140" s="3" t="s">
        <v>122</v>
      </c>
      <c r="L2140" s="3"/>
      <c r="M2140" s="3" t="s">
        <v>35</v>
      </c>
    </row>
    <row r="2141" ht="21.75" customHeight="1">
      <c r="A2141" s="3" t="s">
        <v>214</v>
      </c>
      <c r="B2141" s="3" t="s">
        <v>35452</v>
      </c>
      <c r="C2141" s="3" t="s">
        <v>17</v>
      </c>
      <c r="D2141" s="4" t="s">
        <v>19</v>
      </c>
      <c r="E2141" s="3" t="s">
        <v>20</v>
      </c>
      <c r="F2141" s="3" t="str">
        <f t="shared" si="3"/>
        <v>2</v>
      </c>
      <c r="G2141" s="3" t="str">
        <f t="shared" si="4"/>
        <v>4</v>
      </c>
      <c r="H2141" s="3" t="s">
        <v>55</v>
      </c>
      <c r="I2141" s="3" t="s">
        <v>69</v>
      </c>
      <c r="J2141" s="3" t="s">
        <v>35455</v>
      </c>
      <c r="K2141" s="3" t="s">
        <v>166</v>
      </c>
      <c r="L2141" s="3"/>
      <c r="M2141" s="3" t="s">
        <v>41</v>
      </c>
    </row>
    <row r="2142" ht="21.75" customHeight="1">
      <c r="A2142" s="3" t="s">
        <v>35457</v>
      </c>
      <c r="B2142" s="3" t="s">
        <v>7096</v>
      </c>
      <c r="C2142" s="3" t="s">
        <v>165</v>
      </c>
      <c r="D2142" s="4" t="s">
        <v>19</v>
      </c>
      <c r="E2142" s="3" t="s">
        <v>20</v>
      </c>
      <c r="F2142" s="3" t="str">
        <f t="shared" si="3"/>
        <v>2</v>
      </c>
      <c r="G2142" s="3" t="str">
        <f t="shared" si="4"/>
        <v>4</v>
      </c>
      <c r="H2142" s="3" t="s">
        <v>55</v>
      </c>
      <c r="I2142" s="3" t="s">
        <v>31</v>
      </c>
      <c r="J2142" s="3" t="s">
        <v>35460</v>
      </c>
      <c r="K2142" s="3" t="s">
        <v>10552</v>
      </c>
      <c r="L2142" s="3"/>
      <c r="M2142" s="3" t="s">
        <v>35</v>
      </c>
    </row>
    <row r="2143" ht="21.75" customHeight="1">
      <c r="A2143" s="3" t="s">
        <v>160</v>
      </c>
      <c r="B2143" s="3" t="s">
        <v>162</v>
      </c>
      <c r="C2143" s="3" t="s">
        <v>165</v>
      </c>
      <c r="D2143" s="4" t="s">
        <v>19</v>
      </c>
      <c r="E2143" s="3" t="s">
        <v>20</v>
      </c>
      <c r="F2143" s="3" t="str">
        <f t="shared" si="3"/>
        <v>2</v>
      </c>
      <c r="G2143" s="3" t="str">
        <f t="shared" si="4"/>
        <v>4</v>
      </c>
      <c r="H2143" s="3" t="s">
        <v>55</v>
      </c>
      <c r="I2143" s="3" t="s">
        <v>31</v>
      </c>
      <c r="J2143" s="3" t="s">
        <v>167</v>
      </c>
      <c r="K2143" s="3" t="s">
        <v>166</v>
      </c>
      <c r="L2143" s="3"/>
      <c r="M2143" s="3" t="s">
        <v>27</v>
      </c>
    </row>
    <row r="2144" ht="21.75" customHeight="1">
      <c r="A2144" s="3" t="s">
        <v>185</v>
      </c>
      <c r="B2144" s="3" t="s">
        <v>80</v>
      </c>
      <c r="C2144" s="3" t="s">
        <v>165</v>
      </c>
      <c r="D2144" s="4" t="s">
        <v>19</v>
      </c>
      <c r="E2144" s="3" t="s">
        <v>20</v>
      </c>
      <c r="F2144" s="3" t="str">
        <f t="shared" si="3"/>
        <v>2</v>
      </c>
      <c r="G2144" s="3" t="str">
        <f t="shared" si="4"/>
        <v>4</v>
      </c>
      <c r="H2144" s="3" t="s">
        <v>55</v>
      </c>
      <c r="I2144" s="3" t="s">
        <v>31</v>
      </c>
      <c r="J2144" s="3" t="s">
        <v>192</v>
      </c>
      <c r="K2144" s="3" t="s">
        <v>188</v>
      </c>
      <c r="L2144" s="3"/>
      <c r="M2144" s="3" t="s">
        <v>27</v>
      </c>
    </row>
    <row r="2145" ht="21.75" customHeight="1">
      <c r="A2145" s="3" t="s">
        <v>35464</v>
      </c>
      <c r="B2145" s="3" t="s">
        <v>6813</v>
      </c>
      <c r="C2145" s="3" t="s">
        <v>165</v>
      </c>
      <c r="D2145" s="4" t="s">
        <v>19</v>
      </c>
      <c r="E2145" s="3" t="s">
        <v>20</v>
      </c>
      <c r="F2145" s="3" t="str">
        <f t="shared" si="3"/>
        <v>2</v>
      </c>
      <c r="G2145" s="3" t="str">
        <f t="shared" si="4"/>
        <v>4</v>
      </c>
      <c r="H2145" s="3" t="s">
        <v>55</v>
      </c>
      <c r="I2145" s="3" t="s">
        <v>69</v>
      </c>
      <c r="J2145" s="3" t="s">
        <v>35467</v>
      </c>
      <c r="K2145" s="3" t="s">
        <v>166</v>
      </c>
      <c r="L2145" s="3"/>
      <c r="M2145" s="3" t="s">
        <v>27</v>
      </c>
    </row>
    <row r="2146" ht="21.75" customHeight="1">
      <c r="A2146" s="3" t="s">
        <v>214</v>
      </c>
      <c r="B2146" s="3" t="s">
        <v>411</v>
      </c>
      <c r="C2146" s="3" t="s">
        <v>165</v>
      </c>
      <c r="D2146" s="4" t="s">
        <v>19</v>
      </c>
      <c r="E2146" s="3" t="s">
        <v>20</v>
      </c>
      <c r="F2146" s="3" t="str">
        <f t="shared" si="3"/>
        <v>2</v>
      </c>
      <c r="G2146" s="3" t="str">
        <f t="shared" si="4"/>
        <v>4</v>
      </c>
      <c r="H2146" s="3" t="s">
        <v>55</v>
      </c>
      <c r="I2146" s="3" t="s">
        <v>69</v>
      </c>
      <c r="J2146" s="3" t="s">
        <v>35474</v>
      </c>
      <c r="K2146" s="3" t="s">
        <v>414</v>
      </c>
      <c r="L2146" s="3"/>
      <c r="M2146" s="3" t="s">
        <v>27</v>
      </c>
    </row>
    <row r="2147" ht="21.75" customHeight="1">
      <c r="A2147" s="3" t="s">
        <v>206</v>
      </c>
      <c r="B2147" s="3" t="s">
        <v>207</v>
      </c>
      <c r="C2147" s="3" t="s">
        <v>165</v>
      </c>
      <c r="D2147" s="4" t="s">
        <v>19</v>
      </c>
      <c r="E2147" s="3" t="s">
        <v>21</v>
      </c>
      <c r="F2147" s="3" t="str">
        <f t="shared" si="3"/>
        <v>2</v>
      </c>
      <c r="G2147" s="3" t="str">
        <f t="shared" si="4"/>
        <v>4</v>
      </c>
      <c r="H2147" s="3" t="s">
        <v>55</v>
      </c>
      <c r="I2147" s="3" t="s">
        <v>50</v>
      </c>
      <c r="J2147" s="3" t="s">
        <v>212</v>
      </c>
      <c r="K2147" s="3" t="s">
        <v>210</v>
      </c>
      <c r="L2147" s="3"/>
      <c r="M2147" s="3" t="s">
        <v>35</v>
      </c>
    </row>
    <row r="2148" ht="21.75" customHeight="1">
      <c r="A2148" s="3" t="s">
        <v>147</v>
      </c>
      <c r="B2148" s="3" t="s">
        <v>207</v>
      </c>
      <c r="C2148" s="3" t="s">
        <v>165</v>
      </c>
      <c r="D2148" s="4" t="s">
        <v>19</v>
      </c>
      <c r="E2148" s="3" t="s">
        <v>21</v>
      </c>
      <c r="F2148" s="3" t="str">
        <f t="shared" si="3"/>
        <v>2</v>
      </c>
      <c r="G2148" s="3" t="str">
        <f t="shared" si="4"/>
        <v>4</v>
      </c>
      <c r="H2148" s="3" t="s">
        <v>55</v>
      </c>
      <c r="I2148" s="3" t="s">
        <v>31</v>
      </c>
      <c r="J2148" s="3" t="s">
        <v>35483</v>
      </c>
      <c r="K2148" s="3" t="s">
        <v>210</v>
      </c>
      <c r="L2148" s="3"/>
      <c r="M2148" s="3" t="s">
        <v>35</v>
      </c>
    </row>
    <row r="2149" ht="21.75" customHeight="1">
      <c r="A2149" s="3" t="s">
        <v>214</v>
      </c>
      <c r="B2149" s="3" t="s">
        <v>207</v>
      </c>
      <c r="C2149" s="3" t="s">
        <v>165</v>
      </c>
      <c r="D2149" s="4" t="s">
        <v>19</v>
      </c>
      <c r="E2149" s="3" t="s">
        <v>21</v>
      </c>
      <c r="F2149" s="3" t="str">
        <f t="shared" si="3"/>
        <v>2</v>
      </c>
      <c r="G2149" s="3" t="str">
        <f t="shared" si="4"/>
        <v>4</v>
      </c>
      <c r="H2149" s="3" t="s">
        <v>55</v>
      </c>
      <c r="I2149" s="3" t="s">
        <v>31</v>
      </c>
      <c r="J2149" s="3" t="s">
        <v>219</v>
      </c>
      <c r="K2149" s="3" t="s">
        <v>210</v>
      </c>
      <c r="L2149" s="3"/>
      <c r="M2149" s="3" t="s">
        <v>35</v>
      </c>
    </row>
    <row r="2150" ht="21.75" customHeight="1">
      <c r="A2150" s="3" t="s">
        <v>35488</v>
      </c>
      <c r="B2150" s="3" t="s">
        <v>809</v>
      </c>
      <c r="C2150" s="3" t="s">
        <v>165</v>
      </c>
      <c r="D2150" s="4" t="s">
        <v>19</v>
      </c>
      <c r="E2150" s="3" t="s">
        <v>20</v>
      </c>
      <c r="F2150" s="3" t="str">
        <f t="shared" si="3"/>
        <v>2</v>
      </c>
      <c r="G2150" s="3" t="str">
        <f t="shared" si="4"/>
        <v>4</v>
      </c>
      <c r="H2150" s="3" t="s">
        <v>55</v>
      </c>
      <c r="I2150" s="3" t="s">
        <v>69</v>
      </c>
      <c r="J2150" s="3" t="s">
        <v>35491</v>
      </c>
      <c r="K2150" s="3" t="s">
        <v>35492</v>
      </c>
      <c r="L2150" s="3"/>
      <c r="M2150" s="3" t="s">
        <v>27</v>
      </c>
    </row>
    <row r="2151" ht="21.75" customHeight="1">
      <c r="A2151" s="3" t="s">
        <v>35494</v>
      </c>
      <c r="B2151" s="3" t="s">
        <v>162</v>
      </c>
      <c r="C2151" s="3" t="s">
        <v>165</v>
      </c>
      <c r="D2151" s="4" t="s">
        <v>19</v>
      </c>
      <c r="E2151" s="3" t="s">
        <v>20</v>
      </c>
      <c r="F2151" s="3" t="str">
        <f t="shared" si="3"/>
        <v>2</v>
      </c>
      <c r="G2151" s="3" t="str">
        <f t="shared" si="4"/>
        <v>4</v>
      </c>
      <c r="H2151" s="3" t="s">
        <v>55</v>
      </c>
      <c r="I2151" s="3" t="s">
        <v>31</v>
      </c>
      <c r="J2151" s="3" t="s">
        <v>35499</v>
      </c>
      <c r="K2151" s="3" t="s">
        <v>35500</v>
      </c>
      <c r="L2151" s="3"/>
      <c r="M2151" s="3" t="s">
        <v>27</v>
      </c>
    </row>
    <row r="2152" ht="21.75" customHeight="1">
      <c r="A2152" s="3" t="s">
        <v>642</v>
      </c>
      <c r="B2152" s="3" t="s">
        <v>35502</v>
      </c>
      <c r="C2152" s="3" t="s">
        <v>165</v>
      </c>
      <c r="D2152" s="4" t="s">
        <v>19</v>
      </c>
      <c r="E2152" s="3" t="s">
        <v>21</v>
      </c>
      <c r="F2152" s="3" t="str">
        <f t="shared" si="3"/>
        <v>2</v>
      </c>
      <c r="G2152" s="3" t="str">
        <f t="shared" si="4"/>
        <v>4</v>
      </c>
      <c r="H2152" s="3" t="s">
        <v>55</v>
      </c>
      <c r="I2152" s="3" t="s">
        <v>69</v>
      </c>
      <c r="J2152" s="3" t="s">
        <v>35505</v>
      </c>
      <c r="K2152" s="3" t="s">
        <v>35506</v>
      </c>
      <c r="L2152" s="3"/>
      <c r="M2152" s="3" t="s">
        <v>159</v>
      </c>
    </row>
    <row r="2153" ht="21.75" customHeight="1">
      <c r="A2153" s="3" t="s">
        <v>78</v>
      </c>
      <c r="B2153" s="3" t="s">
        <v>14873</v>
      </c>
      <c r="C2153" s="3" t="s">
        <v>165</v>
      </c>
      <c r="D2153" s="4" t="s">
        <v>19</v>
      </c>
      <c r="E2153" s="3" t="s">
        <v>21</v>
      </c>
      <c r="F2153" s="3" t="str">
        <f t="shared" si="3"/>
        <v>2</v>
      </c>
      <c r="G2153" s="3" t="str">
        <f t="shared" si="4"/>
        <v>4</v>
      </c>
      <c r="H2153" s="3" t="s">
        <v>55</v>
      </c>
      <c r="I2153" s="3" t="s">
        <v>31</v>
      </c>
      <c r="J2153" s="3" t="s">
        <v>35509</v>
      </c>
      <c r="K2153" s="3" t="s">
        <v>166</v>
      </c>
      <c r="L2153" s="3"/>
      <c r="M2153" s="3" t="s">
        <v>159</v>
      </c>
    </row>
    <row r="2154" ht="21.75" customHeight="1">
      <c r="A2154" s="3" t="s">
        <v>36</v>
      </c>
      <c r="B2154" s="3" t="s">
        <v>14702</v>
      </c>
      <c r="C2154" s="3" t="s">
        <v>165</v>
      </c>
      <c r="D2154" s="4" t="s">
        <v>19</v>
      </c>
      <c r="E2154" s="3" t="s">
        <v>21</v>
      </c>
      <c r="F2154" s="3" t="str">
        <f t="shared" si="3"/>
        <v>2</v>
      </c>
      <c r="G2154" s="3" t="str">
        <f t="shared" si="4"/>
        <v>4</v>
      </c>
      <c r="H2154" s="3" t="s">
        <v>55</v>
      </c>
      <c r="I2154" s="3" t="s">
        <v>69</v>
      </c>
      <c r="J2154" s="3" t="s">
        <v>35515</v>
      </c>
      <c r="K2154" s="3" t="s">
        <v>35516</v>
      </c>
      <c r="L2154" s="3"/>
      <c r="M2154" s="3" t="s">
        <v>41</v>
      </c>
    </row>
    <row r="2155" ht="21.75" customHeight="1">
      <c r="A2155" s="3" t="s">
        <v>214</v>
      </c>
      <c r="B2155" s="3" t="s">
        <v>35518</v>
      </c>
      <c r="C2155" s="3" t="s">
        <v>165</v>
      </c>
      <c r="D2155" s="4" t="s">
        <v>19</v>
      </c>
      <c r="E2155" s="3" t="s">
        <v>20</v>
      </c>
      <c r="F2155" s="3" t="str">
        <f t="shared" si="3"/>
        <v>2</v>
      </c>
      <c r="G2155" s="3" t="str">
        <f t="shared" si="4"/>
        <v>4</v>
      </c>
      <c r="H2155" s="3" t="s">
        <v>55</v>
      </c>
      <c r="I2155" s="3" t="s">
        <v>31</v>
      </c>
      <c r="J2155" s="3" t="s">
        <v>35521</v>
      </c>
      <c r="K2155" s="3" t="s">
        <v>35522</v>
      </c>
      <c r="L2155" s="3"/>
      <c r="M2155" s="3" t="s">
        <v>41</v>
      </c>
    </row>
    <row r="2156" ht="21.75" customHeight="1">
      <c r="A2156" s="3" t="s">
        <v>228</v>
      </c>
      <c r="B2156" s="3" t="s">
        <v>230</v>
      </c>
      <c r="C2156" s="3" t="s">
        <v>165</v>
      </c>
      <c r="D2156" s="4" t="s">
        <v>19</v>
      </c>
      <c r="E2156" s="3" t="s">
        <v>20</v>
      </c>
      <c r="F2156" s="3" t="str">
        <f t="shared" si="3"/>
        <v>2</v>
      </c>
      <c r="G2156" s="3" t="str">
        <f t="shared" si="4"/>
        <v>4</v>
      </c>
      <c r="H2156" s="3" t="s">
        <v>55</v>
      </c>
      <c r="I2156" s="3" t="s">
        <v>242</v>
      </c>
      <c r="J2156" s="3" t="s">
        <v>245</v>
      </c>
      <c r="K2156" s="3" t="s">
        <v>243</v>
      </c>
      <c r="L2156" s="3"/>
      <c r="M2156" s="3" t="s">
        <v>35</v>
      </c>
    </row>
    <row r="2157" ht="21.75" customHeight="1">
      <c r="A2157" s="3" t="s">
        <v>3205</v>
      </c>
      <c r="B2157" s="3" t="s">
        <v>8445</v>
      </c>
      <c r="C2157" s="3" t="s">
        <v>165</v>
      </c>
      <c r="D2157" s="4" t="s">
        <v>19</v>
      </c>
      <c r="E2157" s="3" t="s">
        <v>20</v>
      </c>
      <c r="F2157" s="3" t="str">
        <f t="shared" si="3"/>
        <v>2</v>
      </c>
      <c r="G2157" s="3" t="str">
        <f t="shared" si="4"/>
        <v>4</v>
      </c>
      <c r="H2157" s="3" t="s">
        <v>55</v>
      </c>
      <c r="I2157" s="3" t="s">
        <v>31</v>
      </c>
      <c r="J2157" s="3" t="s">
        <v>10695</v>
      </c>
      <c r="K2157" s="3" t="s">
        <v>10694</v>
      </c>
      <c r="L2157" s="3"/>
      <c r="M2157" s="3" t="s">
        <v>257</v>
      </c>
    </row>
    <row r="2158" ht="21.75" customHeight="1">
      <c r="A2158" s="3" t="s">
        <v>35530</v>
      </c>
      <c r="B2158" s="3" t="s">
        <v>1035</v>
      </c>
      <c r="C2158" s="3" t="s">
        <v>18</v>
      </c>
      <c r="D2158" s="4" t="s">
        <v>19</v>
      </c>
      <c r="E2158" s="3" t="s">
        <v>21</v>
      </c>
      <c r="F2158" s="3" t="str">
        <f t="shared" si="3"/>
        <v>2</v>
      </c>
      <c r="G2158" s="3" t="str">
        <f t="shared" si="4"/>
        <v>4</v>
      </c>
      <c r="H2158" s="3" t="s">
        <v>55</v>
      </c>
      <c r="I2158" s="3" t="s">
        <v>31</v>
      </c>
      <c r="J2158" s="3" t="s">
        <v>1036</v>
      </c>
      <c r="K2158" s="3" t="s">
        <v>35533</v>
      </c>
      <c r="L2158" s="3" t="s">
        <v>35534</v>
      </c>
      <c r="M2158" s="3" t="s">
        <v>35536</v>
      </c>
    </row>
    <row r="2159" ht="21.75" customHeight="1">
      <c r="A2159" s="3" t="s">
        <v>78</v>
      </c>
      <c r="B2159" s="3" t="s">
        <v>35537</v>
      </c>
      <c r="C2159" s="3" t="s">
        <v>18</v>
      </c>
      <c r="D2159" s="4" t="s">
        <v>19</v>
      </c>
      <c r="E2159" s="3" t="s">
        <v>20</v>
      </c>
      <c r="F2159" s="3" t="str">
        <f t="shared" si="3"/>
        <v>2</v>
      </c>
      <c r="G2159" s="3" t="str">
        <f t="shared" si="4"/>
        <v>4</v>
      </c>
      <c r="H2159" s="3" t="s">
        <v>55</v>
      </c>
      <c r="I2159" s="3" t="s">
        <v>31</v>
      </c>
      <c r="J2159" s="3" t="s">
        <v>35541</v>
      </c>
      <c r="K2159" s="3" t="s">
        <v>35543</v>
      </c>
      <c r="L2159" s="3" t="s">
        <v>35544</v>
      </c>
      <c r="M2159" s="3" t="s">
        <v>35545</v>
      </c>
    </row>
    <row r="2160" ht="21.75" customHeight="1">
      <c r="A2160" s="3" t="s">
        <v>35551</v>
      </c>
      <c r="B2160" s="3" t="s">
        <v>35552</v>
      </c>
      <c r="C2160" s="3" t="s">
        <v>30</v>
      </c>
      <c r="D2160" s="4" t="s">
        <v>19</v>
      </c>
      <c r="E2160" s="3" t="s">
        <v>127</v>
      </c>
      <c r="F2160" s="3" t="str">
        <f t="shared" si="3"/>
        <v>2</v>
      </c>
      <c r="G2160" s="3" t="str">
        <f t="shared" si="4"/>
        <v>3</v>
      </c>
      <c r="H2160" s="3" t="s">
        <v>83</v>
      </c>
      <c r="I2160" s="3" t="s">
        <v>69</v>
      </c>
      <c r="J2160" s="3" t="s">
        <v>35555</v>
      </c>
      <c r="K2160" s="3" t="s">
        <v>35556</v>
      </c>
      <c r="L2160" s="3"/>
      <c r="M2160" s="3" t="s">
        <v>250</v>
      </c>
    </row>
    <row r="2161" ht="21.75" customHeight="1">
      <c r="A2161" s="3" t="s">
        <v>35557</v>
      </c>
      <c r="B2161" s="3" t="s">
        <v>8917</v>
      </c>
      <c r="C2161" s="3" t="s">
        <v>30</v>
      </c>
      <c r="D2161" s="4" t="s">
        <v>19</v>
      </c>
      <c r="E2161" s="3" t="s">
        <v>20</v>
      </c>
      <c r="F2161" s="3" t="str">
        <f t="shared" si="3"/>
        <v>2</v>
      </c>
      <c r="G2161" s="3" t="str">
        <f t="shared" si="4"/>
        <v>4</v>
      </c>
      <c r="H2161" s="3" t="s">
        <v>55</v>
      </c>
      <c r="I2161" s="3" t="s">
        <v>31</v>
      </c>
      <c r="J2161" s="3" t="s">
        <v>35560</v>
      </c>
      <c r="K2161" s="3" t="s">
        <v>35561</v>
      </c>
      <c r="L2161" s="3"/>
      <c r="M2161" s="3" t="s">
        <v>27</v>
      </c>
    </row>
    <row r="2162" ht="21.75" customHeight="1">
      <c r="A2162" s="3" t="s">
        <v>35563</v>
      </c>
      <c r="B2162" s="3" t="s">
        <v>20682</v>
      </c>
      <c r="C2162" s="3" t="s">
        <v>18</v>
      </c>
      <c r="D2162" s="4" t="s">
        <v>19</v>
      </c>
      <c r="E2162" s="3" t="s">
        <v>21</v>
      </c>
      <c r="F2162" s="3" t="str">
        <f t="shared" si="3"/>
        <v>2.8</v>
      </c>
      <c r="G2162" s="3" t="str">
        <f t="shared" si="4"/>
        <v>5.6</v>
      </c>
      <c r="H2162" s="3" t="s">
        <v>35565</v>
      </c>
      <c r="I2162" s="3" t="s">
        <v>69</v>
      </c>
      <c r="J2162" s="3" t="s">
        <v>58</v>
      </c>
      <c r="K2162" s="3" t="s">
        <v>20684</v>
      </c>
      <c r="L2162" s="3" t="s">
        <v>35567</v>
      </c>
      <c r="M2162" s="3" t="s">
        <v>35</v>
      </c>
    </row>
    <row r="2163" ht="21.75" customHeight="1">
      <c r="A2163" s="3" t="s">
        <v>35568</v>
      </c>
      <c r="B2163" s="3" t="s">
        <v>35569</v>
      </c>
      <c r="C2163" s="3" t="s">
        <v>17</v>
      </c>
      <c r="D2163" s="4" t="s">
        <v>19</v>
      </c>
      <c r="E2163" s="3" t="s">
        <v>20</v>
      </c>
      <c r="F2163" s="3" t="str">
        <f t="shared" si="3"/>
        <v>3</v>
      </c>
      <c r="G2163" s="3" t="str">
        <f t="shared" si="4"/>
        <v>5</v>
      </c>
      <c r="H2163" s="3" t="s">
        <v>464</v>
      </c>
      <c r="I2163" s="3" t="s">
        <v>31</v>
      </c>
      <c r="J2163" s="3" t="s">
        <v>35574</v>
      </c>
      <c r="K2163" s="3" t="s">
        <v>35575</v>
      </c>
      <c r="L2163" s="3"/>
      <c r="M2163" s="3" t="s">
        <v>41</v>
      </c>
    </row>
    <row r="2164" ht="21.75" customHeight="1">
      <c r="A2164" s="3" t="s">
        <v>35577</v>
      </c>
      <c r="B2164" s="3" t="s">
        <v>5094</v>
      </c>
      <c r="C2164" s="3" t="s">
        <v>17</v>
      </c>
      <c r="D2164" s="4" t="s">
        <v>19</v>
      </c>
      <c r="E2164" s="3" t="s">
        <v>20</v>
      </c>
      <c r="F2164" s="3" t="str">
        <f t="shared" si="3"/>
        <v>3</v>
      </c>
      <c r="G2164" s="3" t="str">
        <f t="shared" si="4"/>
        <v>6</v>
      </c>
      <c r="H2164" s="3" t="s">
        <v>436</v>
      </c>
      <c r="I2164" s="3" t="s">
        <v>31</v>
      </c>
      <c r="J2164" s="3" t="s">
        <v>35579</v>
      </c>
      <c r="K2164" s="3" t="s">
        <v>35580</v>
      </c>
      <c r="L2164" s="3"/>
      <c r="M2164" s="3" t="s">
        <v>35</v>
      </c>
    </row>
    <row r="2165" ht="21.75" customHeight="1">
      <c r="A2165" s="3" t="s">
        <v>36</v>
      </c>
      <c r="B2165" s="3" t="s">
        <v>35584</v>
      </c>
      <c r="C2165" s="3" t="s">
        <v>165</v>
      </c>
      <c r="D2165" s="4" t="s">
        <v>19</v>
      </c>
      <c r="E2165" s="3" t="s">
        <v>20</v>
      </c>
      <c r="F2165" s="3" t="str">
        <f t="shared" si="3"/>
        <v>3</v>
      </c>
      <c r="G2165" s="3" t="str">
        <f t="shared" si="4"/>
        <v>4</v>
      </c>
      <c r="H2165" s="3" t="s">
        <v>518</v>
      </c>
      <c r="I2165" s="3" t="s">
        <v>31</v>
      </c>
      <c r="J2165" s="3" t="s">
        <v>35588</v>
      </c>
      <c r="K2165" s="3" t="s">
        <v>490</v>
      </c>
      <c r="L2165" s="3"/>
      <c r="M2165" s="3" t="s">
        <v>41</v>
      </c>
    </row>
    <row r="2166" ht="21.75" customHeight="1">
      <c r="A2166" s="3" t="s">
        <v>36</v>
      </c>
      <c r="B2166" s="3" t="s">
        <v>9857</v>
      </c>
      <c r="C2166" s="3" t="s">
        <v>165</v>
      </c>
      <c r="D2166" s="4" t="s">
        <v>19</v>
      </c>
      <c r="E2166" s="3" t="s">
        <v>20</v>
      </c>
      <c r="F2166" s="3" t="str">
        <f t="shared" si="3"/>
        <v>3</v>
      </c>
      <c r="G2166" s="3" t="str">
        <f t="shared" si="4"/>
        <v>6</v>
      </c>
      <c r="H2166" s="3" t="s">
        <v>436</v>
      </c>
      <c r="I2166" s="3" t="s">
        <v>31</v>
      </c>
      <c r="J2166" s="3" t="s">
        <v>35593</v>
      </c>
      <c r="K2166" s="3" t="s">
        <v>35594</v>
      </c>
      <c r="L2166" s="3"/>
      <c r="M2166" s="3" t="s">
        <v>27</v>
      </c>
    </row>
    <row r="2167" ht="21.75" customHeight="1">
      <c r="A2167" s="3" t="s">
        <v>78</v>
      </c>
      <c r="B2167" s="3" t="s">
        <v>20046</v>
      </c>
      <c r="C2167" s="3" t="s">
        <v>165</v>
      </c>
      <c r="D2167" s="4" t="s">
        <v>19</v>
      </c>
      <c r="E2167" s="3" t="s">
        <v>20</v>
      </c>
      <c r="F2167" s="3" t="str">
        <f t="shared" si="3"/>
        <v>3</v>
      </c>
      <c r="G2167" s="3" t="str">
        <f t="shared" si="4"/>
        <v>4</v>
      </c>
      <c r="H2167" s="3" t="s">
        <v>518</v>
      </c>
      <c r="I2167" s="3" t="s">
        <v>31</v>
      </c>
      <c r="J2167" s="3" t="s">
        <v>35596</v>
      </c>
      <c r="K2167" s="3" t="s">
        <v>166</v>
      </c>
      <c r="L2167" s="3"/>
      <c r="M2167" s="3" t="s">
        <v>27</v>
      </c>
    </row>
    <row r="2168" ht="21.75" customHeight="1">
      <c r="A2168" s="3" t="s">
        <v>35597</v>
      </c>
      <c r="B2168" s="3" t="s">
        <v>8303</v>
      </c>
      <c r="C2168" s="3" t="s">
        <v>165</v>
      </c>
      <c r="D2168" s="4" t="s">
        <v>19</v>
      </c>
      <c r="E2168" s="3" t="s">
        <v>20</v>
      </c>
      <c r="F2168" s="3" t="str">
        <f t="shared" si="3"/>
        <v>3</v>
      </c>
      <c r="G2168" s="3" t="str">
        <f t="shared" si="4"/>
        <v>4.5</v>
      </c>
      <c r="H2168" s="3" t="s">
        <v>27000</v>
      </c>
      <c r="I2168" s="3" t="s">
        <v>69</v>
      </c>
      <c r="J2168" s="3" t="s">
        <v>35601</v>
      </c>
      <c r="K2168" s="3" t="s">
        <v>35602</v>
      </c>
      <c r="L2168" s="3"/>
      <c r="M2168" s="3" t="s">
        <v>35</v>
      </c>
    </row>
    <row r="2169" ht="21.75" customHeight="1">
      <c r="A2169" s="3" t="s">
        <v>654</v>
      </c>
      <c r="B2169" s="3" t="s">
        <v>9687</v>
      </c>
      <c r="C2169" s="3" t="s">
        <v>165</v>
      </c>
      <c r="D2169" s="4" t="s">
        <v>19</v>
      </c>
      <c r="E2169" s="3" t="s">
        <v>21</v>
      </c>
      <c r="F2169" s="3" t="str">
        <f t="shared" si="3"/>
        <v>3</v>
      </c>
      <c r="G2169" s="3">
        <f>IFERROR(__xludf.DUMMYFUNCTION("REGEXEXTRACT(H2169,""-(\S+)万"")*10"),15.0)</f>
        <v>15</v>
      </c>
      <c r="H2169" s="3" t="s">
        <v>35609</v>
      </c>
      <c r="I2169" s="3" t="s">
        <v>69</v>
      </c>
      <c r="J2169" s="3" t="s">
        <v>35611</v>
      </c>
      <c r="K2169" s="3" t="s">
        <v>24562</v>
      </c>
      <c r="L2169" s="3"/>
      <c r="M2169" s="3" t="s">
        <v>90</v>
      </c>
    </row>
    <row r="2170" ht="21.75" customHeight="1">
      <c r="A2170" s="3" t="s">
        <v>35612</v>
      </c>
      <c r="B2170" s="3" t="s">
        <v>964</v>
      </c>
      <c r="C2170" s="3" t="s">
        <v>18</v>
      </c>
      <c r="D2170" s="4" t="s">
        <v>19</v>
      </c>
      <c r="E2170" s="3" t="s">
        <v>21</v>
      </c>
      <c r="F2170" s="3" t="str">
        <f t="shared" si="3"/>
        <v>3</v>
      </c>
      <c r="G2170" s="3" t="str">
        <f t="shared" ref="G2170:G2382" si="5">IFERROR(__xludf.DUMMYFUNCTION("REGEXEXTRACT(H2170,""-(\S+)千"")"),"5")</f>
        <v>5</v>
      </c>
      <c r="H2170" s="3" t="s">
        <v>464</v>
      </c>
      <c r="I2170" s="3" t="s">
        <v>31</v>
      </c>
      <c r="J2170" s="3" t="s">
        <v>968</v>
      </c>
      <c r="K2170" s="3" t="s">
        <v>28642</v>
      </c>
      <c r="L2170" s="3" t="s">
        <v>35617</v>
      </c>
      <c r="M2170" s="3" t="s">
        <v>35</v>
      </c>
    </row>
    <row r="2171" ht="21.75" customHeight="1">
      <c r="A2171" s="3" t="s">
        <v>35619</v>
      </c>
      <c r="B2171" s="3" t="s">
        <v>20562</v>
      </c>
      <c r="C2171" s="3" t="s">
        <v>18</v>
      </c>
      <c r="D2171" s="4" t="s">
        <v>19</v>
      </c>
      <c r="E2171" s="3" t="s">
        <v>21</v>
      </c>
      <c r="F2171" s="3" t="str">
        <f t="shared" si="3"/>
        <v>3</v>
      </c>
      <c r="G2171" s="3" t="str">
        <f t="shared" si="5"/>
        <v>5</v>
      </c>
      <c r="H2171" s="3" t="s">
        <v>464</v>
      </c>
      <c r="I2171" s="3" t="s">
        <v>69</v>
      </c>
      <c r="J2171" s="3" t="s">
        <v>99</v>
      </c>
      <c r="K2171" s="3" t="s">
        <v>35627</v>
      </c>
      <c r="L2171" s="3" t="s">
        <v>35628</v>
      </c>
      <c r="M2171" s="3" t="s">
        <v>41</v>
      </c>
    </row>
    <row r="2172" ht="21.75" customHeight="1">
      <c r="A2172" s="3" t="s">
        <v>35629</v>
      </c>
      <c r="B2172" s="3" t="s">
        <v>20682</v>
      </c>
      <c r="C2172" s="3" t="s">
        <v>18</v>
      </c>
      <c r="D2172" s="4" t="s">
        <v>19</v>
      </c>
      <c r="E2172" s="3" t="s">
        <v>21</v>
      </c>
      <c r="F2172" s="3" t="str">
        <f t="shared" si="3"/>
        <v>3</v>
      </c>
      <c r="G2172" s="3" t="str">
        <f t="shared" si="5"/>
        <v>6</v>
      </c>
      <c r="H2172" s="3" t="s">
        <v>436</v>
      </c>
      <c r="I2172" s="3" t="s">
        <v>69</v>
      </c>
      <c r="J2172" s="3" t="s">
        <v>58</v>
      </c>
      <c r="K2172" s="3" t="s">
        <v>35630</v>
      </c>
      <c r="L2172" s="3" t="s">
        <v>35632</v>
      </c>
      <c r="M2172" s="3" t="s">
        <v>35</v>
      </c>
    </row>
    <row r="2173" ht="21.75" customHeight="1">
      <c r="A2173" s="3" t="s">
        <v>2636</v>
      </c>
      <c r="B2173" s="3" t="s">
        <v>35633</v>
      </c>
      <c r="C2173" s="3" t="s">
        <v>18</v>
      </c>
      <c r="D2173" s="4" t="s">
        <v>19</v>
      </c>
      <c r="E2173" s="3" t="s">
        <v>21</v>
      </c>
      <c r="F2173" s="3" t="str">
        <f t="shared" si="3"/>
        <v>3</v>
      </c>
      <c r="G2173" s="3" t="str">
        <f t="shared" si="5"/>
        <v>6</v>
      </c>
      <c r="H2173" s="3" t="s">
        <v>436</v>
      </c>
      <c r="I2173" s="3" t="s">
        <v>69</v>
      </c>
      <c r="J2173" s="3" t="s">
        <v>1590</v>
      </c>
      <c r="K2173" s="3" t="s">
        <v>35635</v>
      </c>
      <c r="L2173" s="3" t="s">
        <v>35636</v>
      </c>
      <c r="M2173" s="3" t="s">
        <v>41</v>
      </c>
    </row>
    <row r="2174" ht="21.75" customHeight="1">
      <c r="A2174" s="3" t="s">
        <v>533</v>
      </c>
      <c r="B2174" s="3" t="s">
        <v>536</v>
      </c>
      <c r="C2174" s="3" t="s">
        <v>165</v>
      </c>
      <c r="D2174" s="4" t="s">
        <v>19</v>
      </c>
      <c r="E2174" s="3" t="s">
        <v>20</v>
      </c>
      <c r="F2174" s="3" t="str">
        <f t="shared" si="3"/>
        <v>3.5</v>
      </c>
      <c r="G2174" s="3" t="str">
        <f t="shared" si="5"/>
        <v>5</v>
      </c>
      <c r="H2174" s="3" t="s">
        <v>540</v>
      </c>
      <c r="I2174" s="3" t="s">
        <v>69</v>
      </c>
      <c r="J2174" s="3" t="s">
        <v>546</v>
      </c>
      <c r="K2174" s="3" t="s">
        <v>543</v>
      </c>
      <c r="L2174" s="3"/>
      <c r="M2174" s="3" t="s">
        <v>35</v>
      </c>
    </row>
    <row r="2175" ht="21.75" customHeight="1">
      <c r="A2175" s="3" t="s">
        <v>35640</v>
      </c>
      <c r="B2175" s="3" t="s">
        <v>24370</v>
      </c>
      <c r="C2175" s="3" t="s">
        <v>18</v>
      </c>
      <c r="D2175" s="4" t="s">
        <v>19</v>
      </c>
      <c r="E2175" s="3" t="s">
        <v>127</v>
      </c>
      <c r="F2175" s="3" t="str">
        <f t="shared" si="3"/>
        <v>3.5</v>
      </c>
      <c r="G2175" s="3" t="str">
        <f t="shared" si="5"/>
        <v>7</v>
      </c>
      <c r="H2175" s="3" t="s">
        <v>577</v>
      </c>
      <c r="I2175" s="3" t="s">
        <v>69</v>
      </c>
      <c r="J2175" s="3" t="s">
        <v>109</v>
      </c>
      <c r="K2175" s="3" t="s">
        <v>27678</v>
      </c>
      <c r="L2175" s="3" t="s">
        <v>35645</v>
      </c>
      <c r="M2175" s="3" t="s">
        <v>35</v>
      </c>
    </row>
    <row r="2176" ht="21.75" customHeight="1">
      <c r="A2176" s="3" t="s">
        <v>35646</v>
      </c>
      <c r="B2176" s="3" t="s">
        <v>1035</v>
      </c>
      <c r="C2176" s="3" t="s">
        <v>18</v>
      </c>
      <c r="D2176" s="4" t="s">
        <v>19</v>
      </c>
      <c r="E2176" s="3" t="s">
        <v>21</v>
      </c>
      <c r="F2176" s="3" t="str">
        <f t="shared" si="3"/>
        <v>3.5</v>
      </c>
      <c r="G2176" s="3" t="str">
        <f t="shared" si="5"/>
        <v>7</v>
      </c>
      <c r="H2176" s="3" t="s">
        <v>577</v>
      </c>
      <c r="I2176" s="3" t="s">
        <v>69</v>
      </c>
      <c r="J2176" s="3" t="s">
        <v>1036</v>
      </c>
      <c r="K2176" s="3" t="s">
        <v>28718</v>
      </c>
      <c r="L2176" s="3" t="s">
        <v>35652</v>
      </c>
      <c r="M2176" s="3" t="s">
        <v>35653</v>
      </c>
    </row>
    <row r="2177" ht="21.75" customHeight="1">
      <c r="A2177" s="3" t="s">
        <v>35654</v>
      </c>
      <c r="B2177" s="3" t="s">
        <v>1035</v>
      </c>
      <c r="C2177" s="3" t="s">
        <v>18</v>
      </c>
      <c r="D2177" s="4" t="s">
        <v>19</v>
      </c>
      <c r="E2177" s="3" t="s">
        <v>127</v>
      </c>
      <c r="F2177" s="3" t="str">
        <f t="shared" si="3"/>
        <v>3.5</v>
      </c>
      <c r="G2177" s="3" t="str">
        <f t="shared" si="5"/>
        <v>7</v>
      </c>
      <c r="H2177" s="3" t="s">
        <v>577</v>
      </c>
      <c r="I2177" s="3" t="s">
        <v>69</v>
      </c>
      <c r="J2177" s="3" t="s">
        <v>1036</v>
      </c>
      <c r="K2177" s="3" t="s">
        <v>28716</v>
      </c>
      <c r="L2177" s="3" t="s">
        <v>35656</v>
      </c>
      <c r="M2177" s="3" t="s">
        <v>35657</v>
      </c>
    </row>
    <row r="2178" ht="21.75" customHeight="1">
      <c r="A2178" s="3" t="s">
        <v>35659</v>
      </c>
      <c r="B2178" s="3" t="s">
        <v>1035</v>
      </c>
      <c r="C2178" s="3" t="s">
        <v>18</v>
      </c>
      <c r="D2178" s="4" t="s">
        <v>19</v>
      </c>
      <c r="E2178" s="3" t="s">
        <v>21</v>
      </c>
      <c r="F2178" s="3" t="str">
        <f t="shared" si="3"/>
        <v>3.5</v>
      </c>
      <c r="G2178" s="3" t="str">
        <f t="shared" si="5"/>
        <v>7</v>
      </c>
      <c r="H2178" s="3" t="s">
        <v>577</v>
      </c>
      <c r="I2178" s="3" t="s">
        <v>69</v>
      </c>
      <c r="J2178" s="3" t="s">
        <v>1036</v>
      </c>
      <c r="K2178" s="3" t="s">
        <v>35533</v>
      </c>
      <c r="L2178" s="3" t="s">
        <v>35656</v>
      </c>
      <c r="M2178" s="3" t="s">
        <v>35662</v>
      </c>
    </row>
    <row r="2179" ht="21.75" customHeight="1">
      <c r="A2179" s="3" t="s">
        <v>28</v>
      </c>
      <c r="B2179" s="3" t="s">
        <v>1035</v>
      </c>
      <c r="C2179" s="3" t="s">
        <v>18</v>
      </c>
      <c r="D2179" s="4" t="s">
        <v>19</v>
      </c>
      <c r="E2179" s="3" t="s">
        <v>21</v>
      </c>
      <c r="F2179" s="3" t="str">
        <f t="shared" si="3"/>
        <v>3.5</v>
      </c>
      <c r="G2179" s="3" t="str">
        <f t="shared" si="5"/>
        <v>7</v>
      </c>
      <c r="H2179" s="3" t="s">
        <v>577</v>
      </c>
      <c r="I2179" s="3" t="s">
        <v>69</v>
      </c>
      <c r="J2179" s="3" t="s">
        <v>1036</v>
      </c>
      <c r="K2179" s="3" t="s">
        <v>28718</v>
      </c>
      <c r="L2179" s="3" t="s">
        <v>35666</v>
      </c>
      <c r="M2179" s="3" t="s">
        <v>35668</v>
      </c>
    </row>
    <row r="2180" ht="21.75" customHeight="1">
      <c r="A2180" s="3" t="s">
        <v>35669</v>
      </c>
      <c r="B2180" s="3" t="s">
        <v>1035</v>
      </c>
      <c r="C2180" s="3" t="s">
        <v>18</v>
      </c>
      <c r="D2180" s="4" t="s">
        <v>19</v>
      </c>
      <c r="E2180" s="3" t="s">
        <v>21</v>
      </c>
      <c r="F2180" s="3" t="str">
        <f t="shared" si="3"/>
        <v>3.5</v>
      </c>
      <c r="G2180" s="3" t="str">
        <f t="shared" si="5"/>
        <v>7</v>
      </c>
      <c r="H2180" s="3" t="s">
        <v>577</v>
      </c>
      <c r="I2180" s="3" t="s">
        <v>69</v>
      </c>
      <c r="J2180" s="3" t="s">
        <v>1036</v>
      </c>
      <c r="K2180" s="3" t="s">
        <v>28718</v>
      </c>
      <c r="L2180" s="3" t="s">
        <v>35670</v>
      </c>
      <c r="M2180" s="3" t="s">
        <v>35672</v>
      </c>
    </row>
    <row r="2181" ht="21.75" customHeight="1">
      <c r="A2181" s="3" t="s">
        <v>35673</v>
      </c>
      <c r="B2181" s="3" t="s">
        <v>1035</v>
      </c>
      <c r="C2181" s="3" t="s">
        <v>18</v>
      </c>
      <c r="D2181" s="4" t="s">
        <v>19</v>
      </c>
      <c r="E2181" s="3" t="s">
        <v>127</v>
      </c>
      <c r="F2181" s="3" t="str">
        <f t="shared" si="3"/>
        <v>3.5</v>
      </c>
      <c r="G2181" s="3" t="str">
        <f t="shared" si="5"/>
        <v>7</v>
      </c>
      <c r="H2181" s="3" t="s">
        <v>577</v>
      </c>
      <c r="I2181" s="3" t="s">
        <v>69</v>
      </c>
      <c r="J2181" s="3" t="s">
        <v>1036</v>
      </c>
      <c r="K2181" s="3" t="s">
        <v>28718</v>
      </c>
      <c r="L2181" s="3" t="s">
        <v>35681</v>
      </c>
      <c r="M2181" s="3" t="s">
        <v>35684</v>
      </c>
    </row>
    <row r="2182" ht="21.75" customHeight="1">
      <c r="A2182" s="3" t="s">
        <v>35686</v>
      </c>
      <c r="B2182" s="3" t="s">
        <v>1035</v>
      </c>
      <c r="C2182" s="3" t="s">
        <v>18</v>
      </c>
      <c r="D2182" s="4" t="s">
        <v>19</v>
      </c>
      <c r="E2182" s="3" t="s">
        <v>21</v>
      </c>
      <c r="F2182" s="3" t="str">
        <f t="shared" si="3"/>
        <v>3.5</v>
      </c>
      <c r="G2182" s="3" t="str">
        <f t="shared" si="5"/>
        <v>7</v>
      </c>
      <c r="H2182" s="3" t="s">
        <v>577</v>
      </c>
      <c r="I2182" s="3" t="s">
        <v>69</v>
      </c>
      <c r="J2182" s="3" t="s">
        <v>1036</v>
      </c>
      <c r="K2182" s="3" t="s">
        <v>28718</v>
      </c>
      <c r="L2182" s="3" t="s">
        <v>35690</v>
      </c>
      <c r="M2182" s="3" t="s">
        <v>35692</v>
      </c>
    </row>
    <row r="2183" ht="21.75" customHeight="1">
      <c r="A2183" s="3" t="s">
        <v>35693</v>
      </c>
      <c r="B2183" s="3" t="s">
        <v>1035</v>
      </c>
      <c r="C2183" s="3" t="s">
        <v>18</v>
      </c>
      <c r="D2183" s="4" t="s">
        <v>19</v>
      </c>
      <c r="E2183" s="3" t="s">
        <v>21</v>
      </c>
      <c r="F2183" s="3" t="str">
        <f t="shared" si="3"/>
        <v>3.5</v>
      </c>
      <c r="G2183" s="3" t="str">
        <f t="shared" si="5"/>
        <v>7</v>
      </c>
      <c r="H2183" s="3" t="s">
        <v>577</v>
      </c>
      <c r="I2183" s="3" t="s">
        <v>69</v>
      </c>
      <c r="J2183" s="3" t="s">
        <v>1036</v>
      </c>
      <c r="K2183" s="3" t="s">
        <v>28718</v>
      </c>
      <c r="L2183" s="3" t="s">
        <v>35690</v>
      </c>
      <c r="M2183" s="3" t="s">
        <v>35695</v>
      </c>
    </row>
    <row r="2184" ht="21.75" customHeight="1">
      <c r="A2184" s="3" t="s">
        <v>35697</v>
      </c>
      <c r="B2184" s="3" t="s">
        <v>1035</v>
      </c>
      <c r="C2184" s="3" t="s">
        <v>18</v>
      </c>
      <c r="D2184" s="4" t="s">
        <v>19</v>
      </c>
      <c r="E2184" s="3" t="s">
        <v>21</v>
      </c>
      <c r="F2184" s="3" t="str">
        <f t="shared" si="3"/>
        <v>3.5</v>
      </c>
      <c r="G2184" s="3" t="str">
        <f t="shared" si="5"/>
        <v>7</v>
      </c>
      <c r="H2184" s="3" t="s">
        <v>577</v>
      </c>
      <c r="I2184" s="3" t="s">
        <v>69</v>
      </c>
      <c r="J2184" s="3" t="s">
        <v>1036</v>
      </c>
      <c r="K2184" s="3" t="s">
        <v>28718</v>
      </c>
      <c r="L2184" s="3" t="s">
        <v>35690</v>
      </c>
      <c r="M2184" s="3" t="s">
        <v>35700</v>
      </c>
    </row>
    <row r="2185" ht="21.75" customHeight="1">
      <c r="A2185" s="3" t="s">
        <v>28717</v>
      </c>
      <c r="B2185" s="3" t="s">
        <v>1035</v>
      </c>
      <c r="C2185" s="3" t="s">
        <v>18</v>
      </c>
      <c r="D2185" s="4" t="s">
        <v>19</v>
      </c>
      <c r="E2185" s="3" t="s">
        <v>21</v>
      </c>
      <c r="F2185" s="3" t="str">
        <f t="shared" si="3"/>
        <v>3.5</v>
      </c>
      <c r="G2185" s="3" t="str">
        <f t="shared" si="5"/>
        <v>7</v>
      </c>
      <c r="H2185" s="3" t="s">
        <v>577</v>
      </c>
      <c r="I2185" s="3" t="s">
        <v>69</v>
      </c>
      <c r="J2185" s="3" t="s">
        <v>1036</v>
      </c>
      <c r="K2185" s="3" t="s">
        <v>28718</v>
      </c>
      <c r="L2185" s="3" t="s">
        <v>28719</v>
      </c>
      <c r="M2185" s="3" t="s">
        <v>35705</v>
      </c>
    </row>
    <row r="2186" ht="21.75" customHeight="1">
      <c r="A2186" s="3" t="s">
        <v>35707</v>
      </c>
      <c r="B2186" s="3" t="s">
        <v>24370</v>
      </c>
      <c r="C2186" s="3" t="s">
        <v>18</v>
      </c>
      <c r="D2186" s="4" t="s">
        <v>19</v>
      </c>
      <c r="E2186" s="3" t="s">
        <v>127</v>
      </c>
      <c r="F2186" s="3" t="str">
        <f t="shared" si="3"/>
        <v>3.5</v>
      </c>
      <c r="G2186" s="3" t="str">
        <f t="shared" si="5"/>
        <v>7</v>
      </c>
      <c r="H2186" s="3" t="s">
        <v>577</v>
      </c>
      <c r="I2186" s="3" t="s">
        <v>69</v>
      </c>
      <c r="J2186" s="3" t="s">
        <v>109</v>
      </c>
      <c r="K2186" s="3" t="s">
        <v>27678</v>
      </c>
      <c r="L2186" s="3" t="s">
        <v>35709</v>
      </c>
      <c r="M2186" s="3" t="s">
        <v>35</v>
      </c>
    </row>
    <row r="2187" ht="21.75" customHeight="1">
      <c r="A2187" s="3" t="s">
        <v>35710</v>
      </c>
      <c r="B2187" s="3" t="s">
        <v>24370</v>
      </c>
      <c r="C2187" s="3" t="s">
        <v>18</v>
      </c>
      <c r="D2187" s="4" t="s">
        <v>19</v>
      </c>
      <c r="E2187" s="3" t="s">
        <v>127</v>
      </c>
      <c r="F2187" s="3" t="str">
        <f t="shared" si="3"/>
        <v>3.5</v>
      </c>
      <c r="G2187" s="3" t="str">
        <f t="shared" si="5"/>
        <v>7</v>
      </c>
      <c r="H2187" s="3" t="s">
        <v>577</v>
      </c>
      <c r="I2187" s="3" t="s">
        <v>69</v>
      </c>
      <c r="J2187" s="3" t="s">
        <v>109</v>
      </c>
      <c r="K2187" s="3" t="s">
        <v>27678</v>
      </c>
      <c r="L2187" s="3" t="s">
        <v>35709</v>
      </c>
      <c r="M2187" s="3" t="s">
        <v>35</v>
      </c>
    </row>
    <row r="2188" ht="21.75" customHeight="1">
      <c r="A2188" s="3" t="s">
        <v>35612</v>
      </c>
      <c r="B2188" s="3" t="s">
        <v>964</v>
      </c>
      <c r="C2188" s="3" t="s">
        <v>18</v>
      </c>
      <c r="D2188" s="4" t="s">
        <v>19</v>
      </c>
      <c r="E2188" s="3" t="s">
        <v>127</v>
      </c>
      <c r="F2188" s="3" t="str">
        <f t="shared" si="3"/>
        <v>3.5</v>
      </c>
      <c r="G2188" s="3" t="str">
        <f t="shared" si="5"/>
        <v>7</v>
      </c>
      <c r="H2188" s="3" t="s">
        <v>577</v>
      </c>
      <c r="I2188" s="3" t="s">
        <v>69</v>
      </c>
      <c r="J2188" s="3" t="s">
        <v>968</v>
      </c>
      <c r="K2188" s="3" t="s">
        <v>35717</v>
      </c>
      <c r="L2188" s="3" t="s">
        <v>35718</v>
      </c>
      <c r="M2188" s="3" t="s">
        <v>35</v>
      </c>
    </row>
    <row r="2189" ht="21.75" customHeight="1">
      <c r="A2189" s="3" t="s">
        <v>28756</v>
      </c>
      <c r="B2189" s="3" t="s">
        <v>24370</v>
      </c>
      <c r="C2189" s="3" t="s">
        <v>18</v>
      </c>
      <c r="D2189" s="4" t="s">
        <v>19</v>
      </c>
      <c r="E2189" s="3" t="s">
        <v>127</v>
      </c>
      <c r="F2189" s="3" t="str">
        <f t="shared" si="3"/>
        <v>3.5</v>
      </c>
      <c r="G2189" s="3" t="str">
        <f t="shared" si="5"/>
        <v>7</v>
      </c>
      <c r="H2189" s="3" t="s">
        <v>577</v>
      </c>
      <c r="I2189" s="3" t="s">
        <v>69</v>
      </c>
      <c r="J2189" s="3" t="s">
        <v>109</v>
      </c>
      <c r="K2189" s="3" t="s">
        <v>27678</v>
      </c>
      <c r="L2189" s="3" t="s">
        <v>28758</v>
      </c>
      <c r="M2189" s="3" t="s">
        <v>35</v>
      </c>
    </row>
    <row r="2190" ht="21.75" customHeight="1">
      <c r="A2190" s="3" t="s">
        <v>10767</v>
      </c>
      <c r="B2190" s="3" t="s">
        <v>24370</v>
      </c>
      <c r="C2190" s="3" t="s">
        <v>18</v>
      </c>
      <c r="D2190" s="4" t="s">
        <v>19</v>
      </c>
      <c r="E2190" s="3" t="s">
        <v>21</v>
      </c>
      <c r="F2190" s="3" t="str">
        <f t="shared" si="3"/>
        <v>3.5</v>
      </c>
      <c r="G2190" s="3" t="str">
        <f t="shared" si="5"/>
        <v>7</v>
      </c>
      <c r="H2190" s="3" t="s">
        <v>577</v>
      </c>
      <c r="I2190" s="3" t="s">
        <v>69</v>
      </c>
      <c r="J2190" s="3" t="s">
        <v>109</v>
      </c>
      <c r="K2190" s="3" t="s">
        <v>28766</v>
      </c>
      <c r="L2190" s="3" t="s">
        <v>35709</v>
      </c>
      <c r="M2190" s="3" t="s">
        <v>35</v>
      </c>
    </row>
    <row r="2191" ht="21.75" customHeight="1">
      <c r="A2191" s="3" t="s">
        <v>35723</v>
      </c>
      <c r="B2191" s="3" t="s">
        <v>20562</v>
      </c>
      <c r="C2191" s="3" t="s">
        <v>18</v>
      </c>
      <c r="D2191" s="4" t="s">
        <v>19</v>
      </c>
      <c r="E2191" s="3" t="s">
        <v>21</v>
      </c>
      <c r="F2191" s="3" t="str">
        <f t="shared" si="3"/>
        <v>3.5</v>
      </c>
      <c r="G2191" s="3" t="str">
        <f t="shared" si="5"/>
        <v>7</v>
      </c>
      <c r="H2191" s="3" t="s">
        <v>577</v>
      </c>
      <c r="I2191" s="3" t="s">
        <v>69</v>
      </c>
      <c r="J2191" s="3" t="s">
        <v>99</v>
      </c>
      <c r="K2191" s="3" t="s">
        <v>21407</v>
      </c>
      <c r="L2191" s="3" t="s">
        <v>35726</v>
      </c>
      <c r="M2191" s="3" t="s">
        <v>41</v>
      </c>
    </row>
    <row r="2192" ht="21.75" customHeight="1">
      <c r="A2192" s="3" t="s">
        <v>547</v>
      </c>
      <c r="B2192" s="3" t="s">
        <v>230</v>
      </c>
      <c r="C2192" s="3" t="s">
        <v>18</v>
      </c>
      <c r="D2192" s="4" t="s">
        <v>19</v>
      </c>
      <c r="E2192" s="3" t="s">
        <v>20</v>
      </c>
      <c r="F2192" s="3" t="str">
        <f t="shared" si="3"/>
        <v>3.5</v>
      </c>
      <c r="G2192" s="3" t="str">
        <f t="shared" si="5"/>
        <v>6</v>
      </c>
      <c r="H2192" s="3" t="s">
        <v>554</v>
      </c>
      <c r="I2192" s="3" t="s">
        <v>242</v>
      </c>
      <c r="J2192" s="3" t="s">
        <v>99</v>
      </c>
      <c r="K2192" s="3" t="s">
        <v>555</v>
      </c>
      <c r="L2192" s="3" t="s">
        <v>245</v>
      </c>
      <c r="M2192" s="3" t="s">
        <v>35</v>
      </c>
    </row>
    <row r="2193" ht="21.75" customHeight="1">
      <c r="A2193" s="3" t="s">
        <v>35729</v>
      </c>
      <c r="B2193" s="3" t="s">
        <v>2132</v>
      </c>
      <c r="C2193" s="3" t="s">
        <v>30</v>
      </c>
      <c r="D2193" s="4" t="s">
        <v>19</v>
      </c>
      <c r="E2193" s="3" t="s">
        <v>634</v>
      </c>
      <c r="F2193" s="3" t="str">
        <f t="shared" si="3"/>
        <v>3.5</v>
      </c>
      <c r="G2193" s="3" t="str">
        <f t="shared" si="5"/>
        <v>5.5</v>
      </c>
      <c r="H2193" s="3" t="s">
        <v>27111</v>
      </c>
      <c r="I2193" s="3" t="s">
        <v>69</v>
      </c>
      <c r="J2193" s="3" t="s">
        <v>35733</v>
      </c>
      <c r="K2193" s="3" t="s">
        <v>27125</v>
      </c>
      <c r="L2193" s="3"/>
      <c r="M2193" s="3" t="s">
        <v>35</v>
      </c>
    </row>
    <row r="2194" ht="21.75" customHeight="1">
      <c r="A2194" s="3" t="s">
        <v>35735</v>
      </c>
      <c r="B2194" s="3" t="s">
        <v>2132</v>
      </c>
      <c r="C2194" s="3" t="s">
        <v>30</v>
      </c>
      <c r="D2194" s="4" t="s">
        <v>19</v>
      </c>
      <c r="E2194" s="3" t="s">
        <v>634</v>
      </c>
      <c r="F2194" s="3" t="str">
        <f t="shared" si="3"/>
        <v>3.5</v>
      </c>
      <c r="G2194" s="3" t="str">
        <f t="shared" si="5"/>
        <v>5.5</v>
      </c>
      <c r="H2194" s="3" t="s">
        <v>27111</v>
      </c>
      <c r="I2194" s="3" t="s">
        <v>69</v>
      </c>
      <c r="J2194" s="3" t="s">
        <v>35738</v>
      </c>
      <c r="K2194" s="3" t="s">
        <v>27125</v>
      </c>
      <c r="L2194" s="3"/>
      <c r="M2194" s="3" t="s">
        <v>35</v>
      </c>
    </row>
    <row r="2195" ht="21.75" customHeight="1">
      <c r="A2195" s="3" t="s">
        <v>35739</v>
      </c>
      <c r="B2195" s="3" t="s">
        <v>2132</v>
      </c>
      <c r="C2195" s="3" t="s">
        <v>30</v>
      </c>
      <c r="D2195" s="4" t="s">
        <v>19</v>
      </c>
      <c r="E2195" s="3" t="s">
        <v>634</v>
      </c>
      <c r="F2195" s="3" t="str">
        <f t="shared" si="3"/>
        <v>3.5</v>
      </c>
      <c r="G2195" s="3" t="str">
        <f t="shared" si="5"/>
        <v>5.5</v>
      </c>
      <c r="H2195" s="3" t="s">
        <v>27111</v>
      </c>
      <c r="I2195" s="3" t="s">
        <v>69</v>
      </c>
      <c r="J2195" s="3" t="s">
        <v>35742</v>
      </c>
      <c r="K2195" s="3" t="s">
        <v>27125</v>
      </c>
      <c r="L2195" s="3"/>
      <c r="M2195" s="3" t="s">
        <v>35</v>
      </c>
    </row>
    <row r="2196" ht="21.75" customHeight="1">
      <c r="A2196" s="3" t="s">
        <v>35744</v>
      </c>
      <c r="B2196" s="3" t="s">
        <v>2132</v>
      </c>
      <c r="C2196" s="3" t="s">
        <v>30</v>
      </c>
      <c r="D2196" s="4" t="s">
        <v>19</v>
      </c>
      <c r="E2196" s="3" t="s">
        <v>634</v>
      </c>
      <c r="F2196" s="3" t="str">
        <f t="shared" si="3"/>
        <v>3.5</v>
      </c>
      <c r="G2196" s="3" t="str">
        <f t="shared" si="5"/>
        <v>5.5</v>
      </c>
      <c r="H2196" s="3" t="s">
        <v>27111</v>
      </c>
      <c r="I2196" s="3" t="s">
        <v>69</v>
      </c>
      <c r="J2196" s="3" t="s">
        <v>35746</v>
      </c>
      <c r="K2196" s="3" t="s">
        <v>27125</v>
      </c>
      <c r="L2196" s="3"/>
      <c r="M2196" s="3" t="s">
        <v>35</v>
      </c>
    </row>
    <row r="2197" ht="21.75" customHeight="1">
      <c r="A2197" s="3" t="s">
        <v>35747</v>
      </c>
      <c r="B2197" s="3" t="s">
        <v>18513</v>
      </c>
      <c r="C2197" s="3" t="s">
        <v>18</v>
      </c>
      <c r="D2197" s="4" t="s">
        <v>19</v>
      </c>
      <c r="E2197" s="3" t="s">
        <v>21</v>
      </c>
      <c r="F2197" s="3" t="str">
        <f t="shared" si="3"/>
        <v>3.8</v>
      </c>
      <c r="G2197" s="3" t="str">
        <f t="shared" si="5"/>
        <v>7.5</v>
      </c>
      <c r="H2197" s="3" t="s">
        <v>35751</v>
      </c>
      <c r="I2197" s="3" t="s">
        <v>69</v>
      </c>
      <c r="J2197" s="3" t="s">
        <v>18516</v>
      </c>
      <c r="K2197" s="3" t="s">
        <v>35753</v>
      </c>
      <c r="L2197" s="3" t="s">
        <v>35754</v>
      </c>
      <c r="M2197" s="3" t="s">
        <v>41</v>
      </c>
    </row>
    <row r="2198" ht="21.75" customHeight="1">
      <c r="A2198" s="3" t="s">
        <v>588</v>
      </c>
      <c r="B2198" s="3" t="s">
        <v>591</v>
      </c>
      <c r="C2198" s="3" t="s">
        <v>17</v>
      </c>
      <c r="D2198" s="4" t="s">
        <v>19</v>
      </c>
      <c r="E2198" s="3" t="s">
        <v>21</v>
      </c>
      <c r="F2198" s="3" t="str">
        <f t="shared" si="3"/>
        <v>4</v>
      </c>
      <c r="G2198" s="3" t="str">
        <f t="shared" si="5"/>
        <v>8</v>
      </c>
      <c r="H2198" s="3" t="s">
        <v>387</v>
      </c>
      <c r="I2198" s="3" t="s">
        <v>69</v>
      </c>
      <c r="J2198" s="3" t="s">
        <v>597</v>
      </c>
      <c r="K2198" s="3" t="s">
        <v>595</v>
      </c>
      <c r="L2198" s="3"/>
      <c r="M2198" s="3" t="s">
        <v>35</v>
      </c>
    </row>
    <row r="2199" ht="21.75" customHeight="1">
      <c r="A2199" s="3" t="s">
        <v>1640</v>
      </c>
      <c r="B2199" s="3" t="s">
        <v>666</v>
      </c>
      <c r="C2199" s="3" t="s">
        <v>17</v>
      </c>
      <c r="D2199" s="4" t="s">
        <v>19</v>
      </c>
      <c r="E2199" s="3" t="s">
        <v>21</v>
      </c>
      <c r="F2199" s="3" t="str">
        <f t="shared" si="3"/>
        <v>4</v>
      </c>
      <c r="G2199" s="3" t="str">
        <f t="shared" si="5"/>
        <v>8</v>
      </c>
      <c r="H2199" s="3" t="s">
        <v>387</v>
      </c>
      <c r="I2199" s="3" t="s">
        <v>50</v>
      </c>
      <c r="J2199" s="3" t="s">
        <v>35762</v>
      </c>
      <c r="K2199" s="3" t="s">
        <v>3158</v>
      </c>
      <c r="L2199" s="3"/>
      <c r="M2199" s="3" t="s">
        <v>41</v>
      </c>
    </row>
    <row r="2200" ht="21.75" customHeight="1">
      <c r="A2200" s="3" t="s">
        <v>35764</v>
      </c>
      <c r="B2200" s="3" t="s">
        <v>35765</v>
      </c>
      <c r="C2200" s="3" t="s">
        <v>17</v>
      </c>
      <c r="D2200" s="4" t="s">
        <v>19</v>
      </c>
      <c r="E2200" s="3" t="s">
        <v>20</v>
      </c>
      <c r="F2200" s="3" t="str">
        <f t="shared" si="3"/>
        <v>4</v>
      </c>
      <c r="G2200" s="3" t="str">
        <f t="shared" si="5"/>
        <v>6</v>
      </c>
      <c r="H2200" s="3" t="s">
        <v>618</v>
      </c>
      <c r="I2200" s="3" t="s">
        <v>31</v>
      </c>
      <c r="J2200" s="3" t="s">
        <v>35766</v>
      </c>
      <c r="K2200" s="3" t="s">
        <v>35767</v>
      </c>
      <c r="L2200" s="3"/>
      <c r="M2200" s="3" t="s">
        <v>35</v>
      </c>
    </row>
    <row r="2201" ht="21.75" customHeight="1">
      <c r="A2201" s="3" t="s">
        <v>601</v>
      </c>
      <c r="B2201" s="3" t="s">
        <v>603</v>
      </c>
      <c r="C2201" s="3" t="s">
        <v>17</v>
      </c>
      <c r="D2201" s="4" t="s">
        <v>19</v>
      </c>
      <c r="E2201" s="3" t="s">
        <v>20</v>
      </c>
      <c r="F2201" s="3" t="str">
        <f t="shared" si="3"/>
        <v>4</v>
      </c>
      <c r="G2201" s="3" t="str">
        <f t="shared" si="5"/>
        <v>8</v>
      </c>
      <c r="H2201" s="3" t="s">
        <v>387</v>
      </c>
      <c r="I2201" s="3" t="s">
        <v>50</v>
      </c>
      <c r="J2201" s="3" t="s">
        <v>611</v>
      </c>
      <c r="K2201" s="3" t="s">
        <v>608</v>
      </c>
      <c r="L2201" s="3"/>
      <c r="M2201" s="3" t="s">
        <v>159</v>
      </c>
    </row>
    <row r="2202" ht="21.75" customHeight="1">
      <c r="A2202" s="3" t="s">
        <v>613</v>
      </c>
      <c r="B2202" s="3" t="s">
        <v>614</v>
      </c>
      <c r="C2202" s="3" t="s">
        <v>17</v>
      </c>
      <c r="D2202" s="4" t="s">
        <v>19</v>
      </c>
      <c r="E2202" s="3" t="s">
        <v>20</v>
      </c>
      <c r="F2202" s="3" t="str">
        <f t="shared" si="3"/>
        <v>4</v>
      </c>
      <c r="G2202" s="3" t="str">
        <f t="shared" si="5"/>
        <v>6</v>
      </c>
      <c r="H2202" s="3" t="s">
        <v>618</v>
      </c>
      <c r="I2202" s="3" t="s">
        <v>31</v>
      </c>
      <c r="J2202" s="3" t="s">
        <v>626</v>
      </c>
      <c r="K2202" s="3" t="s">
        <v>621</v>
      </c>
      <c r="L2202" s="3"/>
      <c r="M2202" s="3" t="s">
        <v>27</v>
      </c>
    </row>
    <row r="2203" ht="21.75" customHeight="1">
      <c r="A2203" s="3" t="s">
        <v>35773</v>
      </c>
      <c r="B2203" s="3" t="s">
        <v>35774</v>
      </c>
      <c r="C2203" s="3" t="s">
        <v>17</v>
      </c>
      <c r="D2203" s="4" t="s">
        <v>19</v>
      </c>
      <c r="E2203" s="3" t="s">
        <v>20</v>
      </c>
      <c r="F2203" s="3" t="str">
        <f t="shared" si="3"/>
        <v>4</v>
      </c>
      <c r="G2203" s="3" t="str">
        <f t="shared" si="5"/>
        <v>6</v>
      </c>
      <c r="H2203" s="3" t="s">
        <v>618</v>
      </c>
      <c r="I2203" s="3" t="s">
        <v>31</v>
      </c>
      <c r="J2203" s="3" t="s">
        <v>35778</v>
      </c>
      <c r="K2203" s="3" t="s">
        <v>35780</v>
      </c>
      <c r="L2203" s="3"/>
      <c r="M2203" s="3" t="s">
        <v>35</v>
      </c>
    </row>
    <row r="2204" ht="21.75" customHeight="1">
      <c r="A2204" s="3" t="s">
        <v>701</v>
      </c>
      <c r="B2204" s="3" t="s">
        <v>703</v>
      </c>
      <c r="C2204" s="3" t="s">
        <v>17</v>
      </c>
      <c r="D2204" s="4" t="s">
        <v>19</v>
      </c>
      <c r="E2204" s="3" t="s">
        <v>21</v>
      </c>
      <c r="F2204" s="3" t="str">
        <f t="shared" si="3"/>
        <v>4</v>
      </c>
      <c r="G2204" s="3" t="str">
        <f t="shared" si="5"/>
        <v>6</v>
      </c>
      <c r="H2204" s="3" t="s">
        <v>618</v>
      </c>
      <c r="I2204" s="3" t="s">
        <v>50</v>
      </c>
      <c r="J2204" s="3" t="s">
        <v>710</v>
      </c>
      <c r="K2204" s="3" t="s">
        <v>166</v>
      </c>
      <c r="L2204" s="3"/>
      <c r="M2204" s="3" t="s">
        <v>41</v>
      </c>
    </row>
    <row r="2205" ht="21.75" customHeight="1">
      <c r="A2205" s="3" t="s">
        <v>35788</v>
      </c>
      <c r="B2205" s="3" t="s">
        <v>703</v>
      </c>
      <c r="C2205" s="3" t="s">
        <v>17</v>
      </c>
      <c r="D2205" s="4" t="s">
        <v>19</v>
      </c>
      <c r="E2205" s="3" t="s">
        <v>21</v>
      </c>
      <c r="F2205" s="3" t="str">
        <f t="shared" si="3"/>
        <v>4</v>
      </c>
      <c r="G2205" s="3" t="str">
        <f t="shared" si="5"/>
        <v>6</v>
      </c>
      <c r="H2205" s="3" t="s">
        <v>618</v>
      </c>
      <c r="I2205" s="3" t="s">
        <v>242</v>
      </c>
      <c r="J2205" s="3" t="s">
        <v>35791</v>
      </c>
      <c r="K2205" s="3" t="s">
        <v>2776</v>
      </c>
      <c r="L2205" s="3"/>
      <c r="M2205" s="3" t="s">
        <v>41</v>
      </c>
    </row>
    <row r="2206" ht="21.75" customHeight="1">
      <c r="A2206" s="3" t="s">
        <v>795</v>
      </c>
      <c r="B2206" s="3" t="s">
        <v>35792</v>
      </c>
      <c r="C2206" s="3" t="s">
        <v>17</v>
      </c>
      <c r="D2206" s="4" t="s">
        <v>19</v>
      </c>
      <c r="E2206" s="3" t="s">
        <v>127</v>
      </c>
      <c r="F2206" s="3" t="str">
        <f t="shared" si="3"/>
        <v>4</v>
      </c>
      <c r="G2206" s="3" t="str">
        <f t="shared" si="5"/>
        <v>6</v>
      </c>
      <c r="H2206" s="3" t="s">
        <v>618</v>
      </c>
      <c r="I2206" s="3" t="s">
        <v>50</v>
      </c>
      <c r="J2206" s="3" t="s">
        <v>35795</v>
      </c>
      <c r="K2206" s="3" t="s">
        <v>35796</v>
      </c>
      <c r="L2206" s="3"/>
      <c r="M2206" s="3" t="s">
        <v>35</v>
      </c>
    </row>
    <row r="2207" ht="21.75" customHeight="1">
      <c r="A2207" s="3" t="s">
        <v>654</v>
      </c>
      <c r="B2207" s="3" t="s">
        <v>22122</v>
      </c>
      <c r="C2207" s="3" t="s">
        <v>165</v>
      </c>
      <c r="D2207" s="4" t="s">
        <v>19</v>
      </c>
      <c r="E2207" s="3" t="s">
        <v>127</v>
      </c>
      <c r="F2207" s="3" t="str">
        <f t="shared" si="3"/>
        <v>4</v>
      </c>
      <c r="G2207" s="3" t="str">
        <f t="shared" si="5"/>
        <v>6</v>
      </c>
      <c r="H2207" s="3" t="s">
        <v>618</v>
      </c>
      <c r="I2207" s="3" t="s">
        <v>69</v>
      </c>
      <c r="J2207" s="3" t="s">
        <v>35800</v>
      </c>
      <c r="K2207" s="3" t="s">
        <v>18328</v>
      </c>
      <c r="L2207" s="3"/>
      <c r="M2207" s="3" t="s">
        <v>90</v>
      </c>
    </row>
    <row r="2208" ht="21.75" customHeight="1">
      <c r="A2208" s="3" t="s">
        <v>738</v>
      </c>
      <c r="B2208" s="3" t="s">
        <v>740</v>
      </c>
      <c r="C2208" s="3" t="s">
        <v>165</v>
      </c>
      <c r="D2208" s="4" t="s">
        <v>19</v>
      </c>
      <c r="E2208" s="3" t="s">
        <v>20</v>
      </c>
      <c r="F2208" s="3" t="str">
        <f t="shared" si="3"/>
        <v>4</v>
      </c>
      <c r="G2208" s="3" t="str">
        <f t="shared" si="5"/>
        <v>6</v>
      </c>
      <c r="H2208" s="3" t="s">
        <v>618</v>
      </c>
      <c r="I2208" s="3" t="s">
        <v>69</v>
      </c>
      <c r="J2208" s="3" t="s">
        <v>748</v>
      </c>
      <c r="K2208" s="3" t="s">
        <v>747</v>
      </c>
      <c r="L2208" s="3"/>
      <c r="M2208" s="3" t="s">
        <v>41</v>
      </c>
    </row>
    <row r="2209" ht="21.75" customHeight="1">
      <c r="A2209" s="3" t="s">
        <v>28</v>
      </c>
      <c r="B2209" s="3" t="s">
        <v>35804</v>
      </c>
      <c r="C2209" s="3" t="s">
        <v>165</v>
      </c>
      <c r="D2209" s="4" t="s">
        <v>19</v>
      </c>
      <c r="E2209" s="3" t="s">
        <v>20</v>
      </c>
      <c r="F2209" s="3" t="str">
        <f t="shared" si="3"/>
        <v>4</v>
      </c>
      <c r="G2209" s="3" t="str">
        <f t="shared" si="5"/>
        <v>7</v>
      </c>
      <c r="H2209" s="3" t="s">
        <v>1400</v>
      </c>
      <c r="I2209" s="3" t="s">
        <v>242</v>
      </c>
      <c r="J2209" s="3" t="s">
        <v>35808</v>
      </c>
      <c r="K2209" s="3" t="s">
        <v>35809</v>
      </c>
      <c r="L2209" s="3"/>
      <c r="M2209" s="3" t="s">
        <v>35</v>
      </c>
    </row>
    <row r="2210" ht="21.75" customHeight="1">
      <c r="A2210" s="3" t="s">
        <v>751</v>
      </c>
      <c r="B2210" s="3" t="s">
        <v>411</v>
      </c>
      <c r="C2210" s="3" t="s">
        <v>165</v>
      </c>
      <c r="D2210" s="4" t="s">
        <v>19</v>
      </c>
      <c r="E2210" s="3" t="s">
        <v>20</v>
      </c>
      <c r="F2210" s="3" t="str">
        <f t="shared" si="3"/>
        <v>4</v>
      </c>
      <c r="G2210" s="3" t="str">
        <f t="shared" si="5"/>
        <v>6</v>
      </c>
      <c r="H2210" s="3" t="s">
        <v>618</v>
      </c>
      <c r="I2210" s="3" t="s">
        <v>31</v>
      </c>
      <c r="J2210" s="3" t="s">
        <v>762</v>
      </c>
      <c r="K2210" s="3" t="s">
        <v>760</v>
      </c>
      <c r="L2210" s="3"/>
      <c r="M2210" s="3" t="s">
        <v>27</v>
      </c>
    </row>
    <row r="2211" ht="21.75" customHeight="1">
      <c r="A2211" s="3" t="s">
        <v>214</v>
      </c>
      <c r="B2211" s="3" t="s">
        <v>282</v>
      </c>
      <c r="C2211" s="3" t="s">
        <v>165</v>
      </c>
      <c r="D2211" s="4" t="s">
        <v>19</v>
      </c>
      <c r="E2211" s="3" t="s">
        <v>20</v>
      </c>
      <c r="F2211" s="3" t="str">
        <f t="shared" si="3"/>
        <v>4</v>
      </c>
      <c r="G2211" s="3" t="str">
        <f t="shared" si="5"/>
        <v>6</v>
      </c>
      <c r="H2211" s="3" t="s">
        <v>618</v>
      </c>
      <c r="I2211" s="3" t="s">
        <v>242</v>
      </c>
      <c r="J2211" s="3" t="s">
        <v>35817</v>
      </c>
      <c r="K2211" s="3" t="s">
        <v>1805</v>
      </c>
      <c r="L2211" s="3"/>
      <c r="M2211" s="3" t="s">
        <v>27</v>
      </c>
    </row>
    <row r="2212" ht="21.75" customHeight="1">
      <c r="A2212" s="3" t="s">
        <v>35819</v>
      </c>
      <c r="B2212" s="3" t="s">
        <v>774</v>
      </c>
      <c r="C2212" s="3" t="s">
        <v>165</v>
      </c>
      <c r="D2212" s="4" t="s">
        <v>19</v>
      </c>
      <c r="E2212" s="3" t="s">
        <v>127</v>
      </c>
      <c r="F2212" s="3" t="str">
        <f t="shared" si="3"/>
        <v>4</v>
      </c>
      <c r="G2212" s="3" t="str">
        <f t="shared" si="5"/>
        <v>6</v>
      </c>
      <c r="H2212" s="3" t="s">
        <v>618</v>
      </c>
      <c r="I2212" s="3" t="s">
        <v>242</v>
      </c>
      <c r="J2212" s="3" t="s">
        <v>35823</v>
      </c>
      <c r="K2212" s="3" t="s">
        <v>166</v>
      </c>
      <c r="L2212" s="3"/>
      <c r="M2212" s="3" t="s">
        <v>159</v>
      </c>
    </row>
    <row r="2213" ht="21.75" customHeight="1">
      <c r="A2213" s="3" t="s">
        <v>35824</v>
      </c>
      <c r="B2213" s="3" t="s">
        <v>774</v>
      </c>
      <c r="C2213" s="3" t="s">
        <v>165</v>
      </c>
      <c r="D2213" s="4" t="s">
        <v>19</v>
      </c>
      <c r="E2213" s="3" t="s">
        <v>127</v>
      </c>
      <c r="F2213" s="3" t="str">
        <f t="shared" si="3"/>
        <v>4</v>
      </c>
      <c r="G2213" s="3" t="str">
        <f t="shared" si="5"/>
        <v>6</v>
      </c>
      <c r="H2213" s="3" t="s">
        <v>618</v>
      </c>
      <c r="I2213" s="3" t="s">
        <v>31</v>
      </c>
      <c r="J2213" s="3" t="s">
        <v>35827</v>
      </c>
      <c r="K2213" s="3" t="s">
        <v>166</v>
      </c>
      <c r="L2213" s="3"/>
      <c r="M2213" s="3" t="s">
        <v>159</v>
      </c>
    </row>
    <row r="2214" ht="21.75" customHeight="1">
      <c r="A2214" s="3" t="s">
        <v>35831</v>
      </c>
      <c r="B2214" s="3" t="s">
        <v>207</v>
      </c>
      <c r="C2214" s="3" t="s">
        <v>165</v>
      </c>
      <c r="D2214" s="4" t="s">
        <v>19</v>
      </c>
      <c r="E2214" s="3" t="s">
        <v>21</v>
      </c>
      <c r="F2214" s="3" t="str">
        <f t="shared" si="3"/>
        <v>4</v>
      </c>
      <c r="G2214" s="3" t="str">
        <f t="shared" si="5"/>
        <v>6</v>
      </c>
      <c r="H2214" s="3" t="s">
        <v>618</v>
      </c>
      <c r="I2214" s="3" t="s">
        <v>242</v>
      </c>
      <c r="J2214" s="3" t="s">
        <v>35837</v>
      </c>
      <c r="K2214" s="3" t="s">
        <v>210</v>
      </c>
      <c r="L2214" s="3"/>
      <c r="M2214" s="3" t="s">
        <v>35</v>
      </c>
    </row>
    <row r="2215" ht="21.75" customHeight="1">
      <c r="A2215" s="3" t="s">
        <v>35838</v>
      </c>
      <c r="B2215" s="3" t="s">
        <v>774</v>
      </c>
      <c r="C2215" s="3" t="s">
        <v>165</v>
      </c>
      <c r="D2215" s="4" t="s">
        <v>19</v>
      </c>
      <c r="E2215" s="3" t="s">
        <v>127</v>
      </c>
      <c r="F2215" s="3" t="str">
        <f t="shared" si="3"/>
        <v>4</v>
      </c>
      <c r="G2215" s="3" t="str">
        <f t="shared" si="5"/>
        <v>6</v>
      </c>
      <c r="H2215" s="3" t="s">
        <v>618</v>
      </c>
      <c r="I2215" s="3" t="s">
        <v>69</v>
      </c>
      <c r="J2215" s="3" t="s">
        <v>35844</v>
      </c>
      <c r="K2215" s="3" t="s">
        <v>166</v>
      </c>
      <c r="L2215" s="3"/>
      <c r="M2215" s="3" t="s">
        <v>159</v>
      </c>
    </row>
    <row r="2216" ht="21.75" customHeight="1">
      <c r="A2216" s="3" t="s">
        <v>27749</v>
      </c>
      <c r="B2216" s="3" t="s">
        <v>774</v>
      </c>
      <c r="C2216" s="3" t="s">
        <v>165</v>
      </c>
      <c r="D2216" s="4" t="s">
        <v>19</v>
      </c>
      <c r="E2216" s="3" t="s">
        <v>127</v>
      </c>
      <c r="F2216" s="3" t="str">
        <f t="shared" si="3"/>
        <v>4</v>
      </c>
      <c r="G2216" s="3" t="str">
        <f t="shared" si="5"/>
        <v>6</v>
      </c>
      <c r="H2216" s="3" t="s">
        <v>618</v>
      </c>
      <c r="I2216" s="3" t="s">
        <v>31</v>
      </c>
      <c r="J2216" s="3" t="s">
        <v>27753</v>
      </c>
      <c r="K2216" s="3" t="s">
        <v>166</v>
      </c>
      <c r="L2216" s="3"/>
      <c r="M2216" s="3" t="s">
        <v>159</v>
      </c>
    </row>
    <row r="2217" ht="21.75" customHeight="1">
      <c r="A2217" s="3" t="s">
        <v>28</v>
      </c>
      <c r="B2217" s="3" t="s">
        <v>207</v>
      </c>
      <c r="C2217" s="3" t="s">
        <v>165</v>
      </c>
      <c r="D2217" s="4" t="s">
        <v>19</v>
      </c>
      <c r="E2217" s="3" t="s">
        <v>21</v>
      </c>
      <c r="F2217" s="3" t="str">
        <f t="shared" si="3"/>
        <v>4</v>
      </c>
      <c r="G2217" s="3" t="str">
        <f t="shared" si="5"/>
        <v>6</v>
      </c>
      <c r="H2217" s="3" t="s">
        <v>618</v>
      </c>
      <c r="I2217" s="3" t="s">
        <v>242</v>
      </c>
      <c r="J2217" s="3" t="s">
        <v>35855</v>
      </c>
      <c r="K2217" s="3" t="s">
        <v>210</v>
      </c>
      <c r="L2217" s="3"/>
      <c r="M2217" s="3" t="s">
        <v>35</v>
      </c>
    </row>
    <row r="2218" ht="21.75" customHeight="1">
      <c r="A2218" s="3" t="s">
        <v>27757</v>
      </c>
      <c r="B2218" s="3" t="s">
        <v>890</v>
      </c>
      <c r="C2218" s="3" t="s">
        <v>165</v>
      </c>
      <c r="D2218" s="4" t="s">
        <v>19</v>
      </c>
      <c r="E2218" s="3" t="s">
        <v>21</v>
      </c>
      <c r="F2218" s="3" t="str">
        <f t="shared" si="3"/>
        <v>4</v>
      </c>
      <c r="G2218" s="3" t="str">
        <f t="shared" si="5"/>
        <v>6</v>
      </c>
      <c r="H2218" s="3" t="s">
        <v>618</v>
      </c>
      <c r="I2218" s="3" t="s">
        <v>69</v>
      </c>
      <c r="J2218" s="3" t="s">
        <v>27763</v>
      </c>
      <c r="K2218" s="3" t="s">
        <v>906</v>
      </c>
      <c r="L2218" s="3"/>
      <c r="M2218" s="3" t="s">
        <v>35</v>
      </c>
    </row>
    <row r="2219" ht="21.75" customHeight="1">
      <c r="A2219" s="3" t="s">
        <v>795</v>
      </c>
      <c r="B2219" s="3" t="s">
        <v>207</v>
      </c>
      <c r="C2219" s="3" t="s">
        <v>165</v>
      </c>
      <c r="D2219" s="4" t="s">
        <v>19</v>
      </c>
      <c r="E2219" s="3" t="s">
        <v>21</v>
      </c>
      <c r="F2219" s="3" t="str">
        <f t="shared" si="3"/>
        <v>4</v>
      </c>
      <c r="G2219" s="3" t="str">
        <f t="shared" si="5"/>
        <v>6</v>
      </c>
      <c r="H2219" s="3" t="s">
        <v>618</v>
      </c>
      <c r="I2219" s="3" t="s">
        <v>242</v>
      </c>
      <c r="J2219" s="3" t="s">
        <v>802</v>
      </c>
      <c r="K2219" s="3" t="s">
        <v>210</v>
      </c>
      <c r="L2219" s="3"/>
      <c r="M2219" s="3" t="s">
        <v>35</v>
      </c>
    </row>
    <row r="2220" ht="21.75" customHeight="1">
      <c r="A2220" s="3" t="s">
        <v>28</v>
      </c>
      <c r="B2220" s="3" t="s">
        <v>207</v>
      </c>
      <c r="C2220" s="3" t="s">
        <v>165</v>
      </c>
      <c r="D2220" s="4" t="s">
        <v>19</v>
      </c>
      <c r="E2220" s="3" t="s">
        <v>21</v>
      </c>
      <c r="F2220" s="3" t="str">
        <f t="shared" si="3"/>
        <v>4</v>
      </c>
      <c r="G2220" s="3" t="str">
        <f t="shared" si="5"/>
        <v>6</v>
      </c>
      <c r="H2220" s="3" t="s">
        <v>618</v>
      </c>
      <c r="I2220" s="3" t="s">
        <v>31</v>
      </c>
      <c r="J2220" s="3" t="s">
        <v>35869</v>
      </c>
      <c r="K2220" s="3" t="s">
        <v>210</v>
      </c>
      <c r="L2220" s="3"/>
      <c r="M2220" s="3" t="s">
        <v>35</v>
      </c>
    </row>
    <row r="2221" ht="21.75" customHeight="1">
      <c r="A2221" s="3" t="s">
        <v>214</v>
      </c>
      <c r="B2221" s="3" t="s">
        <v>207</v>
      </c>
      <c r="C2221" s="3" t="s">
        <v>165</v>
      </c>
      <c r="D2221" s="4" t="s">
        <v>19</v>
      </c>
      <c r="E2221" s="3" t="s">
        <v>21</v>
      </c>
      <c r="F2221" s="3" t="str">
        <f t="shared" si="3"/>
        <v>4</v>
      </c>
      <c r="G2221" s="3" t="str">
        <f t="shared" si="5"/>
        <v>6</v>
      </c>
      <c r="H2221" s="3" t="s">
        <v>618</v>
      </c>
      <c r="I2221" s="3" t="s">
        <v>31</v>
      </c>
      <c r="J2221" s="3" t="s">
        <v>35870</v>
      </c>
      <c r="K2221" s="3" t="s">
        <v>210</v>
      </c>
      <c r="L2221" s="3"/>
      <c r="M2221" s="3" t="s">
        <v>35</v>
      </c>
    </row>
    <row r="2222" ht="21.75" customHeight="1">
      <c r="A2222" s="3" t="s">
        <v>773</v>
      </c>
      <c r="B2222" s="3" t="s">
        <v>774</v>
      </c>
      <c r="C2222" s="3" t="s">
        <v>165</v>
      </c>
      <c r="D2222" s="4" t="s">
        <v>19</v>
      </c>
      <c r="E2222" s="3" t="s">
        <v>127</v>
      </c>
      <c r="F2222" s="3" t="str">
        <f t="shared" si="3"/>
        <v>4</v>
      </c>
      <c r="G2222" s="3" t="str">
        <f t="shared" si="5"/>
        <v>6</v>
      </c>
      <c r="H2222" s="3" t="s">
        <v>618</v>
      </c>
      <c r="I2222" s="3" t="s">
        <v>69</v>
      </c>
      <c r="J2222" s="3" t="s">
        <v>783</v>
      </c>
      <c r="K2222" s="3" t="s">
        <v>166</v>
      </c>
      <c r="L2222" s="3"/>
      <c r="M2222" s="3" t="s">
        <v>159</v>
      </c>
    </row>
    <row r="2223" ht="21.75" customHeight="1">
      <c r="A2223" s="3" t="s">
        <v>35875</v>
      </c>
      <c r="B2223" s="3" t="s">
        <v>774</v>
      </c>
      <c r="C2223" s="3" t="s">
        <v>165</v>
      </c>
      <c r="D2223" s="4" t="s">
        <v>19</v>
      </c>
      <c r="E2223" s="3" t="s">
        <v>21</v>
      </c>
      <c r="F2223" s="3" t="str">
        <f t="shared" si="3"/>
        <v>4</v>
      </c>
      <c r="G2223" s="3" t="str">
        <f t="shared" si="5"/>
        <v>6</v>
      </c>
      <c r="H2223" s="3" t="s">
        <v>618</v>
      </c>
      <c r="I2223" s="3" t="s">
        <v>242</v>
      </c>
      <c r="J2223" s="3" t="s">
        <v>35878</v>
      </c>
      <c r="K2223" s="3" t="s">
        <v>35879</v>
      </c>
      <c r="L2223" s="3"/>
      <c r="M2223" s="3" t="s">
        <v>159</v>
      </c>
    </row>
    <row r="2224" ht="21.75" customHeight="1">
      <c r="A2224" s="3" t="s">
        <v>214</v>
      </c>
      <c r="B2224" s="3" t="s">
        <v>774</v>
      </c>
      <c r="C2224" s="3" t="s">
        <v>165</v>
      </c>
      <c r="D2224" s="4" t="s">
        <v>19</v>
      </c>
      <c r="E2224" s="3" t="s">
        <v>21</v>
      </c>
      <c r="F2224" s="3" t="str">
        <f t="shared" si="3"/>
        <v>4</v>
      </c>
      <c r="G2224" s="3" t="str">
        <f t="shared" si="5"/>
        <v>6</v>
      </c>
      <c r="H2224" s="3" t="s">
        <v>618</v>
      </c>
      <c r="I2224" s="3" t="s">
        <v>242</v>
      </c>
      <c r="J2224" s="3" t="s">
        <v>794</v>
      </c>
      <c r="K2224" s="3" t="s">
        <v>792</v>
      </c>
      <c r="L2224" s="3"/>
      <c r="M2224" s="3" t="s">
        <v>159</v>
      </c>
    </row>
    <row r="2225" ht="21.75" customHeight="1">
      <c r="A2225" s="3" t="s">
        <v>1823</v>
      </c>
      <c r="B2225" s="3" t="s">
        <v>774</v>
      </c>
      <c r="C2225" s="3" t="s">
        <v>165</v>
      </c>
      <c r="D2225" s="4" t="s">
        <v>19</v>
      </c>
      <c r="E2225" s="3" t="s">
        <v>21</v>
      </c>
      <c r="F2225" s="3" t="str">
        <f t="shared" si="3"/>
        <v>4</v>
      </c>
      <c r="G2225" s="3" t="str">
        <f t="shared" si="5"/>
        <v>6</v>
      </c>
      <c r="H2225" s="3" t="s">
        <v>618</v>
      </c>
      <c r="I2225" s="3" t="s">
        <v>31</v>
      </c>
      <c r="J2225" s="3" t="s">
        <v>35885</v>
      </c>
      <c r="K2225" s="3" t="s">
        <v>914</v>
      </c>
      <c r="L2225" s="3"/>
      <c r="M2225" s="3" t="s">
        <v>159</v>
      </c>
    </row>
    <row r="2226" ht="21.75" customHeight="1">
      <c r="A2226" s="3" t="s">
        <v>773</v>
      </c>
      <c r="B2226" s="3" t="s">
        <v>774</v>
      </c>
      <c r="C2226" s="3" t="s">
        <v>165</v>
      </c>
      <c r="D2226" s="4" t="s">
        <v>19</v>
      </c>
      <c r="E2226" s="3" t="s">
        <v>21</v>
      </c>
      <c r="F2226" s="3" t="str">
        <f t="shared" si="3"/>
        <v>4</v>
      </c>
      <c r="G2226" s="3" t="str">
        <f t="shared" si="5"/>
        <v>6</v>
      </c>
      <c r="H2226" s="3" t="s">
        <v>618</v>
      </c>
      <c r="I2226" s="3" t="s">
        <v>242</v>
      </c>
      <c r="J2226" s="3" t="s">
        <v>806</v>
      </c>
      <c r="K2226" s="3" t="s">
        <v>804</v>
      </c>
      <c r="L2226" s="3"/>
      <c r="M2226" s="3" t="s">
        <v>159</v>
      </c>
    </row>
    <row r="2227" ht="21.75" customHeight="1">
      <c r="A2227" s="3" t="s">
        <v>35891</v>
      </c>
      <c r="B2227" s="3" t="s">
        <v>890</v>
      </c>
      <c r="C2227" s="3" t="s">
        <v>165</v>
      </c>
      <c r="D2227" s="4" t="s">
        <v>19</v>
      </c>
      <c r="E2227" s="3" t="s">
        <v>21</v>
      </c>
      <c r="F2227" s="3" t="str">
        <f t="shared" si="3"/>
        <v>4</v>
      </c>
      <c r="G2227" s="3" t="str">
        <f t="shared" si="5"/>
        <v>6</v>
      </c>
      <c r="H2227" s="3" t="s">
        <v>618</v>
      </c>
      <c r="I2227" s="3" t="s">
        <v>31</v>
      </c>
      <c r="J2227" s="3" t="s">
        <v>35896</v>
      </c>
      <c r="K2227" s="3" t="s">
        <v>906</v>
      </c>
      <c r="L2227" s="3"/>
      <c r="M2227" s="3" t="s">
        <v>35</v>
      </c>
    </row>
    <row r="2228" ht="21.75" customHeight="1">
      <c r="A2228" s="3" t="s">
        <v>2447</v>
      </c>
      <c r="B2228" s="3" t="s">
        <v>890</v>
      </c>
      <c r="C2228" s="3" t="s">
        <v>165</v>
      </c>
      <c r="D2228" s="4" t="s">
        <v>19</v>
      </c>
      <c r="E2228" s="3" t="s">
        <v>21</v>
      </c>
      <c r="F2228" s="3" t="str">
        <f t="shared" si="3"/>
        <v>4</v>
      </c>
      <c r="G2228" s="3" t="str">
        <f t="shared" si="5"/>
        <v>6</v>
      </c>
      <c r="H2228" s="3" t="s">
        <v>618</v>
      </c>
      <c r="I2228" s="3" t="s">
        <v>31</v>
      </c>
      <c r="J2228" s="3" t="s">
        <v>35906</v>
      </c>
      <c r="K2228" s="3" t="s">
        <v>906</v>
      </c>
      <c r="L2228" s="3"/>
      <c r="M2228" s="3" t="s">
        <v>35</v>
      </c>
    </row>
    <row r="2229" ht="21.75" customHeight="1">
      <c r="A2229" s="3" t="s">
        <v>35908</v>
      </c>
      <c r="B2229" s="3" t="s">
        <v>890</v>
      </c>
      <c r="C2229" s="3" t="s">
        <v>165</v>
      </c>
      <c r="D2229" s="4" t="s">
        <v>19</v>
      </c>
      <c r="E2229" s="3" t="s">
        <v>21</v>
      </c>
      <c r="F2229" s="3" t="str">
        <f t="shared" si="3"/>
        <v>4</v>
      </c>
      <c r="G2229" s="3" t="str">
        <f t="shared" si="5"/>
        <v>6</v>
      </c>
      <c r="H2229" s="3" t="s">
        <v>618</v>
      </c>
      <c r="I2229" s="3" t="s">
        <v>31</v>
      </c>
      <c r="J2229" s="3" t="s">
        <v>35912</v>
      </c>
      <c r="K2229" s="3" t="s">
        <v>906</v>
      </c>
      <c r="L2229" s="3"/>
      <c r="M2229" s="3" t="s">
        <v>35</v>
      </c>
    </row>
    <row r="2230" ht="21.75" customHeight="1">
      <c r="A2230" s="3" t="s">
        <v>35915</v>
      </c>
      <c r="B2230" s="3" t="s">
        <v>890</v>
      </c>
      <c r="C2230" s="3" t="s">
        <v>165</v>
      </c>
      <c r="D2230" s="4" t="s">
        <v>19</v>
      </c>
      <c r="E2230" s="3" t="s">
        <v>21</v>
      </c>
      <c r="F2230" s="3" t="str">
        <f t="shared" si="3"/>
        <v>4</v>
      </c>
      <c r="G2230" s="3" t="str">
        <f t="shared" si="5"/>
        <v>6</v>
      </c>
      <c r="H2230" s="3" t="s">
        <v>618</v>
      </c>
      <c r="I2230" s="3" t="s">
        <v>31</v>
      </c>
      <c r="J2230" s="3" t="s">
        <v>35922</v>
      </c>
      <c r="K2230" s="3" t="s">
        <v>906</v>
      </c>
      <c r="L2230" s="3"/>
      <c r="M2230" s="3" t="s">
        <v>35</v>
      </c>
    </row>
    <row r="2231" ht="21.75" customHeight="1">
      <c r="A2231" s="3" t="s">
        <v>808</v>
      </c>
      <c r="B2231" s="3" t="s">
        <v>809</v>
      </c>
      <c r="C2231" s="3" t="s">
        <v>165</v>
      </c>
      <c r="D2231" s="4" t="s">
        <v>19</v>
      </c>
      <c r="E2231" s="3" t="s">
        <v>20</v>
      </c>
      <c r="F2231" s="3" t="str">
        <f t="shared" si="3"/>
        <v>4</v>
      </c>
      <c r="G2231" s="3" t="str">
        <f t="shared" si="5"/>
        <v>5</v>
      </c>
      <c r="H2231" s="3" t="s">
        <v>695</v>
      </c>
      <c r="I2231" s="3" t="s">
        <v>69</v>
      </c>
      <c r="J2231" s="3" t="s">
        <v>819</v>
      </c>
      <c r="K2231" s="3" t="s">
        <v>816</v>
      </c>
      <c r="L2231" s="3"/>
      <c r="M2231" s="3" t="s">
        <v>27</v>
      </c>
    </row>
    <row r="2232" ht="21.75" customHeight="1">
      <c r="A2232" s="3" t="s">
        <v>35933</v>
      </c>
      <c r="B2232" s="3" t="s">
        <v>35502</v>
      </c>
      <c r="C2232" s="3" t="s">
        <v>165</v>
      </c>
      <c r="D2232" s="4" t="s">
        <v>19</v>
      </c>
      <c r="E2232" s="3" t="s">
        <v>21</v>
      </c>
      <c r="F2232" s="3" t="str">
        <f t="shared" si="3"/>
        <v>4</v>
      </c>
      <c r="G2232" s="3" t="str">
        <f t="shared" si="5"/>
        <v>6</v>
      </c>
      <c r="H2232" s="3" t="s">
        <v>618</v>
      </c>
      <c r="I2232" s="3" t="s">
        <v>69</v>
      </c>
      <c r="J2232" s="3" t="s">
        <v>35939</v>
      </c>
      <c r="K2232" s="3" t="s">
        <v>35506</v>
      </c>
      <c r="L2232" s="3"/>
      <c r="M2232" s="3" t="s">
        <v>159</v>
      </c>
    </row>
    <row r="2233" ht="21.75" customHeight="1">
      <c r="A2233" s="3" t="s">
        <v>738</v>
      </c>
      <c r="B2233" s="3" t="s">
        <v>9324</v>
      </c>
      <c r="C2233" s="3" t="s">
        <v>165</v>
      </c>
      <c r="D2233" s="4" t="s">
        <v>19</v>
      </c>
      <c r="E2233" s="3" t="s">
        <v>21</v>
      </c>
      <c r="F2233" s="3" t="str">
        <f t="shared" si="3"/>
        <v>4</v>
      </c>
      <c r="G2233" s="3" t="str">
        <f t="shared" si="5"/>
        <v>8</v>
      </c>
      <c r="H2233" s="3" t="s">
        <v>387</v>
      </c>
      <c r="I2233" s="3" t="s">
        <v>50</v>
      </c>
      <c r="J2233" s="3" t="s">
        <v>35946</v>
      </c>
      <c r="K2233" s="3" t="s">
        <v>9326</v>
      </c>
      <c r="L2233" s="3"/>
      <c r="M2233" s="3" t="s">
        <v>35</v>
      </c>
    </row>
    <row r="2234" ht="21.75" customHeight="1">
      <c r="A2234" s="3" t="s">
        <v>35947</v>
      </c>
      <c r="B2234" s="3" t="s">
        <v>8159</v>
      </c>
      <c r="C2234" s="3" t="s">
        <v>165</v>
      </c>
      <c r="D2234" s="4" t="s">
        <v>19</v>
      </c>
      <c r="E2234" s="3" t="s">
        <v>21</v>
      </c>
      <c r="F2234" s="3" t="str">
        <f t="shared" si="3"/>
        <v>4</v>
      </c>
      <c r="G2234" s="3" t="str">
        <f t="shared" si="5"/>
        <v>6</v>
      </c>
      <c r="H2234" s="3" t="s">
        <v>618</v>
      </c>
      <c r="I2234" s="3" t="s">
        <v>31</v>
      </c>
      <c r="J2234" s="3" t="s">
        <v>35950</v>
      </c>
      <c r="K2234" s="3" t="s">
        <v>32404</v>
      </c>
      <c r="L2234" s="3"/>
      <c r="M2234" s="3" t="s">
        <v>41</v>
      </c>
    </row>
    <row r="2235" ht="21.75" customHeight="1">
      <c r="A2235" s="3" t="s">
        <v>846</v>
      </c>
      <c r="B2235" s="3" t="s">
        <v>847</v>
      </c>
      <c r="C2235" s="3" t="s">
        <v>165</v>
      </c>
      <c r="D2235" s="4" t="s">
        <v>19</v>
      </c>
      <c r="E2235" s="3" t="s">
        <v>21</v>
      </c>
      <c r="F2235" s="3" t="str">
        <f t="shared" si="3"/>
        <v>4</v>
      </c>
      <c r="G2235" s="3" t="str">
        <f t="shared" si="5"/>
        <v>6</v>
      </c>
      <c r="H2235" s="3" t="s">
        <v>618</v>
      </c>
      <c r="I2235" s="3" t="s">
        <v>69</v>
      </c>
      <c r="J2235" s="3" t="s">
        <v>855</v>
      </c>
      <c r="K2235" s="3" t="s">
        <v>853</v>
      </c>
      <c r="L2235" s="3"/>
      <c r="M2235" s="3" t="s">
        <v>41</v>
      </c>
    </row>
    <row r="2236" ht="21.75" customHeight="1">
      <c r="A2236" s="3" t="s">
        <v>823</v>
      </c>
      <c r="B2236" s="3" t="s">
        <v>824</v>
      </c>
      <c r="C2236" s="3" t="s">
        <v>165</v>
      </c>
      <c r="D2236" s="4" t="s">
        <v>19</v>
      </c>
      <c r="E2236" s="3" t="s">
        <v>127</v>
      </c>
      <c r="F2236" s="3" t="str">
        <f t="shared" si="3"/>
        <v>4</v>
      </c>
      <c r="G2236" s="3" t="str">
        <f t="shared" si="5"/>
        <v>8</v>
      </c>
      <c r="H2236" s="3" t="s">
        <v>387</v>
      </c>
      <c r="I2236" s="3" t="s">
        <v>31</v>
      </c>
      <c r="J2236" s="3" t="s">
        <v>832</v>
      </c>
      <c r="K2236" s="3" t="s">
        <v>831</v>
      </c>
      <c r="L2236" s="3"/>
      <c r="M2236" s="3" t="s">
        <v>90</v>
      </c>
    </row>
    <row r="2237" ht="21.75" customHeight="1">
      <c r="A2237" s="3" t="s">
        <v>78</v>
      </c>
      <c r="B2237" s="3" t="s">
        <v>35956</v>
      </c>
      <c r="C2237" s="3" t="s">
        <v>18</v>
      </c>
      <c r="D2237" s="4" t="s">
        <v>19</v>
      </c>
      <c r="E2237" s="3" t="s">
        <v>21</v>
      </c>
      <c r="F2237" s="3" t="str">
        <f t="shared" si="3"/>
        <v>4</v>
      </c>
      <c r="G2237" s="3" t="str">
        <f t="shared" si="5"/>
        <v>6</v>
      </c>
      <c r="H2237" s="3" t="s">
        <v>618</v>
      </c>
      <c r="I2237" s="3" t="s">
        <v>69</v>
      </c>
      <c r="J2237" s="3" t="s">
        <v>2928</v>
      </c>
      <c r="K2237" s="3" t="s">
        <v>35960</v>
      </c>
      <c r="L2237" s="3" t="s">
        <v>35962</v>
      </c>
      <c r="M2237" s="3" t="s">
        <v>159</v>
      </c>
    </row>
    <row r="2238" ht="21.75" customHeight="1">
      <c r="A2238" s="3" t="s">
        <v>35964</v>
      </c>
      <c r="B2238" s="3" t="s">
        <v>35956</v>
      </c>
      <c r="C2238" s="3" t="s">
        <v>18</v>
      </c>
      <c r="D2238" s="4" t="s">
        <v>19</v>
      </c>
      <c r="E2238" s="3" t="s">
        <v>21</v>
      </c>
      <c r="F2238" s="3" t="str">
        <f t="shared" si="3"/>
        <v>4</v>
      </c>
      <c r="G2238" s="3" t="str">
        <f t="shared" si="5"/>
        <v>6</v>
      </c>
      <c r="H2238" s="3" t="s">
        <v>618</v>
      </c>
      <c r="I2238" s="3" t="s">
        <v>69</v>
      </c>
      <c r="J2238" s="3" t="s">
        <v>2928</v>
      </c>
      <c r="K2238" s="3" t="s">
        <v>35968</v>
      </c>
      <c r="L2238" s="3" t="s">
        <v>35969</v>
      </c>
      <c r="M2238" s="3" t="s">
        <v>159</v>
      </c>
    </row>
    <row r="2239" ht="21.75" customHeight="1">
      <c r="A2239" s="3" t="s">
        <v>35971</v>
      </c>
      <c r="B2239" s="3" t="s">
        <v>14313</v>
      </c>
      <c r="C2239" s="3" t="s">
        <v>18</v>
      </c>
      <c r="D2239" s="4" t="s">
        <v>19</v>
      </c>
      <c r="E2239" s="3" t="s">
        <v>21</v>
      </c>
      <c r="F2239" s="3" t="str">
        <f t="shared" si="3"/>
        <v>4</v>
      </c>
      <c r="G2239" s="3" t="str">
        <f t="shared" si="5"/>
        <v>6</v>
      </c>
      <c r="H2239" s="3" t="s">
        <v>618</v>
      </c>
      <c r="I2239" s="3" t="s">
        <v>69</v>
      </c>
      <c r="J2239" s="3" t="s">
        <v>58</v>
      </c>
      <c r="K2239" s="3" t="s">
        <v>14318</v>
      </c>
      <c r="L2239" s="3" t="s">
        <v>35975</v>
      </c>
      <c r="M2239" s="3" t="s">
        <v>159</v>
      </c>
    </row>
    <row r="2240" ht="21.75" customHeight="1">
      <c r="A2240" s="3" t="s">
        <v>35976</v>
      </c>
      <c r="B2240" s="3" t="s">
        <v>35956</v>
      </c>
      <c r="C2240" s="3" t="s">
        <v>18</v>
      </c>
      <c r="D2240" s="4" t="s">
        <v>19</v>
      </c>
      <c r="E2240" s="3" t="s">
        <v>21</v>
      </c>
      <c r="F2240" s="3" t="str">
        <f t="shared" si="3"/>
        <v>4</v>
      </c>
      <c r="G2240" s="3" t="str">
        <f t="shared" si="5"/>
        <v>6</v>
      </c>
      <c r="H2240" s="3" t="s">
        <v>618</v>
      </c>
      <c r="I2240" s="3" t="s">
        <v>69</v>
      </c>
      <c r="J2240" s="3" t="s">
        <v>2928</v>
      </c>
      <c r="K2240" s="3" t="s">
        <v>35982</v>
      </c>
      <c r="L2240" s="3" t="s">
        <v>35985</v>
      </c>
      <c r="M2240" s="3" t="s">
        <v>159</v>
      </c>
    </row>
    <row r="2241" ht="21.75" customHeight="1">
      <c r="A2241" s="3" t="s">
        <v>35987</v>
      </c>
      <c r="B2241" s="3" t="s">
        <v>35956</v>
      </c>
      <c r="C2241" s="3" t="s">
        <v>18</v>
      </c>
      <c r="D2241" s="4" t="s">
        <v>19</v>
      </c>
      <c r="E2241" s="3" t="s">
        <v>21</v>
      </c>
      <c r="F2241" s="3" t="str">
        <f t="shared" si="3"/>
        <v>4</v>
      </c>
      <c r="G2241" s="3" t="str">
        <f t="shared" si="5"/>
        <v>6</v>
      </c>
      <c r="H2241" s="3" t="s">
        <v>618</v>
      </c>
      <c r="I2241" s="3" t="s">
        <v>69</v>
      </c>
      <c r="J2241" s="3" t="s">
        <v>2928</v>
      </c>
      <c r="K2241" s="3" t="s">
        <v>35992</v>
      </c>
      <c r="L2241" s="3" t="s">
        <v>35993</v>
      </c>
      <c r="M2241" s="3" t="s">
        <v>159</v>
      </c>
    </row>
    <row r="2242" ht="21.75" customHeight="1">
      <c r="A2242" s="3" t="s">
        <v>35995</v>
      </c>
      <c r="B2242" s="3" t="s">
        <v>35956</v>
      </c>
      <c r="C2242" s="3" t="s">
        <v>18</v>
      </c>
      <c r="D2242" s="4" t="s">
        <v>19</v>
      </c>
      <c r="E2242" s="3" t="s">
        <v>21</v>
      </c>
      <c r="F2242" s="3" t="str">
        <f t="shared" si="3"/>
        <v>4</v>
      </c>
      <c r="G2242" s="3" t="str">
        <f t="shared" si="5"/>
        <v>6</v>
      </c>
      <c r="H2242" s="3" t="s">
        <v>618</v>
      </c>
      <c r="I2242" s="3" t="s">
        <v>69</v>
      </c>
      <c r="J2242" s="3" t="s">
        <v>2928</v>
      </c>
      <c r="K2242" s="3" t="s">
        <v>35999</v>
      </c>
      <c r="L2242" s="3" t="s">
        <v>36001</v>
      </c>
      <c r="M2242" s="3" t="s">
        <v>159</v>
      </c>
    </row>
    <row r="2243" ht="21.75" customHeight="1">
      <c r="A2243" s="3" t="s">
        <v>36002</v>
      </c>
      <c r="B2243" s="3" t="s">
        <v>35956</v>
      </c>
      <c r="C2243" s="3" t="s">
        <v>18</v>
      </c>
      <c r="D2243" s="4" t="s">
        <v>19</v>
      </c>
      <c r="E2243" s="3" t="s">
        <v>21</v>
      </c>
      <c r="F2243" s="3" t="str">
        <f t="shared" si="3"/>
        <v>4</v>
      </c>
      <c r="G2243" s="3" t="str">
        <f t="shared" si="5"/>
        <v>6</v>
      </c>
      <c r="H2243" s="3" t="s">
        <v>618</v>
      </c>
      <c r="I2243" s="3" t="s">
        <v>69</v>
      </c>
      <c r="J2243" s="3" t="s">
        <v>2928</v>
      </c>
      <c r="K2243" s="3" t="s">
        <v>36009</v>
      </c>
      <c r="L2243" s="3" t="s">
        <v>36011</v>
      </c>
      <c r="M2243" s="3" t="s">
        <v>159</v>
      </c>
    </row>
    <row r="2244" ht="21.75" customHeight="1">
      <c r="A2244" s="3" t="s">
        <v>36014</v>
      </c>
      <c r="B2244" s="3" t="s">
        <v>35956</v>
      </c>
      <c r="C2244" s="3" t="s">
        <v>18</v>
      </c>
      <c r="D2244" s="4" t="s">
        <v>19</v>
      </c>
      <c r="E2244" s="3" t="s">
        <v>21</v>
      </c>
      <c r="F2244" s="3" t="str">
        <f t="shared" si="3"/>
        <v>4</v>
      </c>
      <c r="G2244" s="3" t="str">
        <f t="shared" si="5"/>
        <v>6</v>
      </c>
      <c r="H2244" s="3" t="s">
        <v>618</v>
      </c>
      <c r="I2244" s="3" t="s">
        <v>69</v>
      </c>
      <c r="J2244" s="3" t="s">
        <v>2928</v>
      </c>
      <c r="K2244" s="3" t="s">
        <v>36018</v>
      </c>
      <c r="L2244" s="3" t="s">
        <v>36019</v>
      </c>
      <c r="M2244" s="3" t="s">
        <v>159</v>
      </c>
    </row>
    <row r="2245" ht="21.75" customHeight="1">
      <c r="A2245" s="3" t="s">
        <v>36020</v>
      </c>
      <c r="B2245" s="3" t="s">
        <v>36022</v>
      </c>
      <c r="C2245" s="3" t="s">
        <v>18</v>
      </c>
      <c r="D2245" s="4" t="s">
        <v>19</v>
      </c>
      <c r="E2245" s="3" t="s">
        <v>634</v>
      </c>
      <c r="F2245" s="3" t="str">
        <f t="shared" si="3"/>
        <v>4</v>
      </c>
      <c r="G2245" s="3" t="str">
        <f t="shared" si="5"/>
        <v>6</v>
      </c>
      <c r="H2245" s="3" t="s">
        <v>618</v>
      </c>
      <c r="I2245" s="3" t="s">
        <v>69</v>
      </c>
      <c r="J2245" s="3" t="s">
        <v>36028</v>
      </c>
      <c r="K2245" s="3" t="s">
        <v>36031</v>
      </c>
      <c r="L2245" s="3" t="s">
        <v>36032</v>
      </c>
      <c r="M2245" s="3" t="s">
        <v>35</v>
      </c>
    </row>
    <row r="2246" ht="21.75" customHeight="1">
      <c r="A2246" s="3" t="s">
        <v>36034</v>
      </c>
      <c r="B2246" s="3" t="s">
        <v>15510</v>
      </c>
      <c r="C2246" s="3" t="s">
        <v>18</v>
      </c>
      <c r="D2246" s="4" t="s">
        <v>19</v>
      </c>
      <c r="E2246" s="3" t="s">
        <v>21</v>
      </c>
      <c r="F2246" s="3" t="str">
        <f t="shared" si="3"/>
        <v>4</v>
      </c>
      <c r="G2246" s="3" t="str">
        <f t="shared" si="5"/>
        <v>6</v>
      </c>
      <c r="H2246" s="3" t="s">
        <v>618</v>
      </c>
      <c r="I2246" s="3" t="s">
        <v>69</v>
      </c>
      <c r="J2246" s="3" t="s">
        <v>15517</v>
      </c>
      <c r="K2246" s="3" t="s">
        <v>36039</v>
      </c>
      <c r="L2246" s="3" t="s">
        <v>36041</v>
      </c>
      <c r="M2246" s="3" t="s">
        <v>159</v>
      </c>
    </row>
    <row r="2247" ht="21.75" customHeight="1">
      <c r="A2247" s="3" t="s">
        <v>36043</v>
      </c>
      <c r="B2247" s="3" t="s">
        <v>35956</v>
      </c>
      <c r="C2247" s="3" t="s">
        <v>18</v>
      </c>
      <c r="D2247" s="4" t="s">
        <v>19</v>
      </c>
      <c r="E2247" s="3" t="s">
        <v>21</v>
      </c>
      <c r="F2247" s="3" t="str">
        <f t="shared" si="3"/>
        <v>4</v>
      </c>
      <c r="G2247" s="3" t="str">
        <f t="shared" si="5"/>
        <v>6</v>
      </c>
      <c r="H2247" s="3" t="s">
        <v>618</v>
      </c>
      <c r="I2247" s="3" t="s">
        <v>69</v>
      </c>
      <c r="J2247" s="3" t="s">
        <v>2928</v>
      </c>
      <c r="K2247" s="3" t="s">
        <v>35999</v>
      </c>
      <c r="L2247" s="3" t="s">
        <v>36047</v>
      </c>
      <c r="M2247" s="3" t="s">
        <v>159</v>
      </c>
    </row>
    <row r="2248" ht="21.75" customHeight="1">
      <c r="A2248" s="3" t="s">
        <v>36048</v>
      </c>
      <c r="B2248" s="3" t="s">
        <v>35956</v>
      </c>
      <c r="C2248" s="3" t="s">
        <v>18</v>
      </c>
      <c r="D2248" s="4" t="s">
        <v>19</v>
      </c>
      <c r="E2248" s="3" t="s">
        <v>21</v>
      </c>
      <c r="F2248" s="3" t="str">
        <f t="shared" si="3"/>
        <v>4</v>
      </c>
      <c r="G2248" s="3" t="str">
        <f t="shared" si="5"/>
        <v>6</v>
      </c>
      <c r="H2248" s="3" t="s">
        <v>618</v>
      </c>
      <c r="I2248" s="3" t="s">
        <v>69</v>
      </c>
      <c r="J2248" s="3" t="s">
        <v>2928</v>
      </c>
      <c r="K2248" s="3" t="s">
        <v>36053</v>
      </c>
      <c r="L2248" s="3" t="s">
        <v>36054</v>
      </c>
      <c r="M2248" s="3" t="s">
        <v>159</v>
      </c>
    </row>
    <row r="2249" ht="21.75" customHeight="1">
      <c r="A2249" s="3" t="s">
        <v>36055</v>
      </c>
      <c r="B2249" s="3" t="s">
        <v>36022</v>
      </c>
      <c r="C2249" s="3" t="s">
        <v>18</v>
      </c>
      <c r="D2249" s="4" t="s">
        <v>19</v>
      </c>
      <c r="E2249" s="3" t="s">
        <v>21</v>
      </c>
      <c r="F2249" s="3" t="str">
        <f t="shared" si="3"/>
        <v>4</v>
      </c>
      <c r="G2249" s="3" t="str">
        <f t="shared" si="5"/>
        <v>6</v>
      </c>
      <c r="H2249" s="3" t="s">
        <v>618</v>
      </c>
      <c r="I2249" s="3" t="s">
        <v>69</v>
      </c>
      <c r="J2249" s="3" t="s">
        <v>36028</v>
      </c>
      <c r="K2249" s="3" t="s">
        <v>36058</v>
      </c>
      <c r="L2249" s="3" t="s">
        <v>36060</v>
      </c>
      <c r="M2249" s="3" t="s">
        <v>35</v>
      </c>
    </row>
    <row r="2250" ht="21.75" customHeight="1">
      <c r="A2250" s="3" t="s">
        <v>36061</v>
      </c>
      <c r="B2250" s="3" t="s">
        <v>35956</v>
      </c>
      <c r="C2250" s="3" t="s">
        <v>18</v>
      </c>
      <c r="D2250" s="4" t="s">
        <v>19</v>
      </c>
      <c r="E2250" s="3" t="s">
        <v>21</v>
      </c>
      <c r="F2250" s="3" t="str">
        <f t="shared" si="3"/>
        <v>4</v>
      </c>
      <c r="G2250" s="3" t="str">
        <f t="shared" si="5"/>
        <v>6</v>
      </c>
      <c r="H2250" s="3" t="s">
        <v>618</v>
      </c>
      <c r="I2250" s="3" t="s">
        <v>69</v>
      </c>
      <c r="J2250" s="3" t="s">
        <v>2928</v>
      </c>
      <c r="K2250" s="3" t="s">
        <v>36063</v>
      </c>
      <c r="L2250" s="3" t="s">
        <v>36066</v>
      </c>
      <c r="M2250" s="3" t="s">
        <v>159</v>
      </c>
    </row>
    <row r="2251" ht="21.75" customHeight="1">
      <c r="A2251" s="3" t="s">
        <v>36068</v>
      </c>
      <c r="B2251" s="3" t="s">
        <v>35956</v>
      </c>
      <c r="C2251" s="3" t="s">
        <v>18</v>
      </c>
      <c r="D2251" s="4" t="s">
        <v>19</v>
      </c>
      <c r="E2251" s="3" t="s">
        <v>21</v>
      </c>
      <c r="F2251" s="3" t="str">
        <f t="shared" si="3"/>
        <v>4</v>
      </c>
      <c r="G2251" s="3" t="str">
        <f t="shared" si="5"/>
        <v>6</v>
      </c>
      <c r="H2251" s="3" t="s">
        <v>618</v>
      </c>
      <c r="I2251" s="3" t="s">
        <v>69</v>
      </c>
      <c r="J2251" s="3" t="s">
        <v>2928</v>
      </c>
      <c r="K2251" s="3" t="s">
        <v>36077</v>
      </c>
      <c r="L2251" s="3" t="s">
        <v>36078</v>
      </c>
      <c r="M2251" s="3" t="s">
        <v>159</v>
      </c>
    </row>
    <row r="2252" ht="21.75" customHeight="1">
      <c r="A2252" s="3" t="s">
        <v>36082</v>
      </c>
      <c r="B2252" s="3" t="s">
        <v>36083</v>
      </c>
      <c r="C2252" s="3" t="s">
        <v>18</v>
      </c>
      <c r="D2252" s="4" t="s">
        <v>19</v>
      </c>
      <c r="E2252" s="3" t="s">
        <v>21</v>
      </c>
      <c r="F2252" s="3" t="str">
        <f t="shared" si="3"/>
        <v>4</v>
      </c>
      <c r="G2252" s="3" t="str">
        <f t="shared" si="5"/>
        <v>6</v>
      </c>
      <c r="H2252" s="3" t="s">
        <v>618</v>
      </c>
      <c r="I2252" s="3" t="s">
        <v>69</v>
      </c>
      <c r="J2252" s="3" t="s">
        <v>13990</v>
      </c>
      <c r="K2252" s="3" t="s">
        <v>36091</v>
      </c>
      <c r="L2252" s="3" t="s">
        <v>36093</v>
      </c>
      <c r="M2252" s="3" t="s">
        <v>36098</v>
      </c>
    </row>
    <row r="2253" ht="21.75" customHeight="1">
      <c r="A2253" s="3" t="s">
        <v>36100</v>
      </c>
      <c r="B2253" s="3" t="s">
        <v>36101</v>
      </c>
      <c r="C2253" s="3" t="s">
        <v>18</v>
      </c>
      <c r="D2253" s="4" t="s">
        <v>19</v>
      </c>
      <c r="E2253" s="3" t="s">
        <v>21</v>
      </c>
      <c r="F2253" s="3" t="str">
        <f t="shared" si="3"/>
        <v>4</v>
      </c>
      <c r="G2253" s="3" t="str">
        <f t="shared" si="5"/>
        <v>6</v>
      </c>
      <c r="H2253" s="3" t="s">
        <v>618</v>
      </c>
      <c r="I2253" s="3" t="s">
        <v>69</v>
      </c>
      <c r="J2253" s="3" t="s">
        <v>36105</v>
      </c>
      <c r="K2253" s="3" t="s">
        <v>36106</v>
      </c>
      <c r="L2253" s="3" t="s">
        <v>36107</v>
      </c>
      <c r="M2253" s="3" t="s">
        <v>159</v>
      </c>
    </row>
    <row r="2254" ht="21.75" customHeight="1">
      <c r="A2254" s="3" t="s">
        <v>36108</v>
      </c>
      <c r="B2254" s="3" t="s">
        <v>36101</v>
      </c>
      <c r="C2254" s="3" t="s">
        <v>18</v>
      </c>
      <c r="D2254" s="4" t="s">
        <v>19</v>
      </c>
      <c r="E2254" s="3" t="s">
        <v>21</v>
      </c>
      <c r="F2254" s="3" t="str">
        <f t="shared" si="3"/>
        <v>4</v>
      </c>
      <c r="G2254" s="3" t="str">
        <f t="shared" si="5"/>
        <v>6</v>
      </c>
      <c r="H2254" s="3" t="s">
        <v>618</v>
      </c>
      <c r="I2254" s="3" t="s">
        <v>69</v>
      </c>
      <c r="J2254" s="3" t="s">
        <v>36105</v>
      </c>
      <c r="K2254" s="3" t="s">
        <v>36112</v>
      </c>
      <c r="L2254" s="3" t="s">
        <v>36113</v>
      </c>
      <c r="M2254" s="3" t="s">
        <v>159</v>
      </c>
    </row>
    <row r="2255" ht="21.75" customHeight="1">
      <c r="A2255" s="3" t="s">
        <v>36115</v>
      </c>
      <c r="B2255" s="3" t="s">
        <v>19866</v>
      </c>
      <c r="C2255" s="3" t="s">
        <v>18</v>
      </c>
      <c r="D2255" s="4" t="s">
        <v>19</v>
      </c>
      <c r="E2255" s="3" t="s">
        <v>21</v>
      </c>
      <c r="F2255" s="3" t="str">
        <f t="shared" si="3"/>
        <v>4</v>
      </c>
      <c r="G2255" s="3" t="str">
        <f t="shared" si="5"/>
        <v>6</v>
      </c>
      <c r="H2255" s="3" t="s">
        <v>618</v>
      </c>
      <c r="I2255" s="3" t="s">
        <v>69</v>
      </c>
      <c r="J2255" s="3" t="s">
        <v>99</v>
      </c>
      <c r="K2255" s="3" t="s">
        <v>36123</v>
      </c>
      <c r="L2255" s="3" t="s">
        <v>36124</v>
      </c>
      <c r="M2255" s="3" t="s">
        <v>159</v>
      </c>
    </row>
    <row r="2256" ht="21.75" customHeight="1">
      <c r="A2256" s="3" t="s">
        <v>36126</v>
      </c>
      <c r="B2256" s="3" t="s">
        <v>14217</v>
      </c>
      <c r="C2256" s="3" t="s">
        <v>18</v>
      </c>
      <c r="D2256" s="4" t="s">
        <v>19</v>
      </c>
      <c r="E2256" s="3" t="s">
        <v>21</v>
      </c>
      <c r="F2256" s="3" t="str">
        <f t="shared" si="3"/>
        <v>4</v>
      </c>
      <c r="G2256" s="3" t="str">
        <f t="shared" si="5"/>
        <v>6</v>
      </c>
      <c r="H2256" s="3" t="s">
        <v>618</v>
      </c>
      <c r="I2256" s="3" t="s">
        <v>69</v>
      </c>
      <c r="J2256" s="3" t="s">
        <v>14221</v>
      </c>
      <c r="K2256" s="3" t="s">
        <v>36131</v>
      </c>
      <c r="L2256" s="3" t="s">
        <v>36133</v>
      </c>
      <c r="M2256" s="3" t="s">
        <v>35</v>
      </c>
    </row>
    <row r="2257" ht="21.75" customHeight="1">
      <c r="A2257" s="3" t="s">
        <v>36135</v>
      </c>
      <c r="B2257" s="3" t="s">
        <v>19866</v>
      </c>
      <c r="C2257" s="3" t="s">
        <v>18</v>
      </c>
      <c r="D2257" s="4" t="s">
        <v>19</v>
      </c>
      <c r="E2257" s="3" t="s">
        <v>21</v>
      </c>
      <c r="F2257" s="3" t="str">
        <f t="shared" si="3"/>
        <v>4</v>
      </c>
      <c r="G2257" s="3" t="str">
        <f t="shared" si="5"/>
        <v>6</v>
      </c>
      <c r="H2257" s="3" t="s">
        <v>618</v>
      </c>
      <c r="I2257" s="3" t="s">
        <v>69</v>
      </c>
      <c r="J2257" s="3" t="s">
        <v>99</v>
      </c>
      <c r="K2257" s="3" t="s">
        <v>36142</v>
      </c>
      <c r="L2257" s="3" t="s">
        <v>36143</v>
      </c>
      <c r="M2257" s="3" t="s">
        <v>159</v>
      </c>
    </row>
    <row r="2258" ht="21.75" customHeight="1">
      <c r="A2258" s="3" t="s">
        <v>36144</v>
      </c>
      <c r="B2258" s="3" t="s">
        <v>19866</v>
      </c>
      <c r="C2258" s="3" t="s">
        <v>18</v>
      </c>
      <c r="D2258" s="4" t="s">
        <v>19</v>
      </c>
      <c r="E2258" s="3" t="s">
        <v>21</v>
      </c>
      <c r="F2258" s="3" t="str">
        <f t="shared" si="3"/>
        <v>4</v>
      </c>
      <c r="G2258" s="3" t="str">
        <f t="shared" si="5"/>
        <v>6</v>
      </c>
      <c r="H2258" s="3" t="s">
        <v>618</v>
      </c>
      <c r="I2258" s="3" t="s">
        <v>69</v>
      </c>
      <c r="J2258" s="3" t="s">
        <v>99</v>
      </c>
      <c r="K2258" s="3" t="s">
        <v>36142</v>
      </c>
      <c r="L2258" s="3" t="s">
        <v>36149</v>
      </c>
      <c r="M2258" s="3" t="s">
        <v>159</v>
      </c>
    </row>
    <row r="2259" ht="21.75" customHeight="1">
      <c r="A2259" s="3" t="s">
        <v>36002</v>
      </c>
      <c r="B2259" s="3" t="s">
        <v>14217</v>
      </c>
      <c r="C2259" s="3" t="s">
        <v>18</v>
      </c>
      <c r="D2259" s="4" t="s">
        <v>19</v>
      </c>
      <c r="E2259" s="3" t="s">
        <v>21</v>
      </c>
      <c r="F2259" s="3" t="str">
        <f t="shared" si="3"/>
        <v>4</v>
      </c>
      <c r="G2259" s="3" t="str">
        <f t="shared" si="5"/>
        <v>6</v>
      </c>
      <c r="H2259" s="3" t="s">
        <v>618</v>
      </c>
      <c r="I2259" s="3" t="s">
        <v>69</v>
      </c>
      <c r="J2259" s="3" t="s">
        <v>14221</v>
      </c>
      <c r="K2259" s="3" t="s">
        <v>36153</v>
      </c>
      <c r="L2259" s="3" t="s">
        <v>36155</v>
      </c>
      <c r="M2259" s="3" t="s">
        <v>35</v>
      </c>
    </row>
    <row r="2260" ht="21.75" customHeight="1">
      <c r="A2260" s="3" t="s">
        <v>36157</v>
      </c>
      <c r="B2260" s="3" t="s">
        <v>14217</v>
      </c>
      <c r="C2260" s="3" t="s">
        <v>18</v>
      </c>
      <c r="D2260" s="4" t="s">
        <v>19</v>
      </c>
      <c r="E2260" s="3" t="s">
        <v>21</v>
      </c>
      <c r="F2260" s="3" t="str">
        <f t="shared" si="3"/>
        <v>4</v>
      </c>
      <c r="G2260" s="3" t="str">
        <f t="shared" si="5"/>
        <v>6</v>
      </c>
      <c r="H2260" s="3" t="s">
        <v>618</v>
      </c>
      <c r="I2260" s="3" t="s">
        <v>69</v>
      </c>
      <c r="J2260" s="3" t="s">
        <v>14221</v>
      </c>
      <c r="K2260" s="3" t="s">
        <v>36159</v>
      </c>
      <c r="L2260" s="3" t="s">
        <v>36160</v>
      </c>
      <c r="M2260" s="3" t="s">
        <v>35</v>
      </c>
    </row>
    <row r="2261" ht="21.75" customHeight="1">
      <c r="A2261" s="3" t="s">
        <v>36163</v>
      </c>
      <c r="B2261" s="3" t="s">
        <v>36101</v>
      </c>
      <c r="C2261" s="3" t="s">
        <v>18</v>
      </c>
      <c r="D2261" s="4" t="s">
        <v>19</v>
      </c>
      <c r="E2261" s="3" t="s">
        <v>21</v>
      </c>
      <c r="F2261" s="3" t="str">
        <f t="shared" si="3"/>
        <v>4</v>
      </c>
      <c r="G2261" s="3" t="str">
        <f t="shared" si="5"/>
        <v>6</v>
      </c>
      <c r="H2261" s="3" t="s">
        <v>618</v>
      </c>
      <c r="I2261" s="3" t="s">
        <v>69</v>
      </c>
      <c r="J2261" s="3" t="s">
        <v>36105</v>
      </c>
      <c r="K2261" s="3" t="s">
        <v>36172</v>
      </c>
      <c r="L2261" s="3" t="s">
        <v>36173</v>
      </c>
      <c r="M2261" s="3" t="s">
        <v>159</v>
      </c>
    </row>
    <row r="2262" ht="21.75" customHeight="1">
      <c r="A2262" s="3" t="s">
        <v>36174</v>
      </c>
      <c r="B2262" s="3" t="s">
        <v>14217</v>
      </c>
      <c r="C2262" s="3" t="s">
        <v>18</v>
      </c>
      <c r="D2262" s="4" t="s">
        <v>19</v>
      </c>
      <c r="E2262" s="3" t="s">
        <v>21</v>
      </c>
      <c r="F2262" s="3" t="str">
        <f t="shared" si="3"/>
        <v>4</v>
      </c>
      <c r="G2262" s="3" t="str">
        <f t="shared" si="5"/>
        <v>6</v>
      </c>
      <c r="H2262" s="3" t="s">
        <v>618</v>
      </c>
      <c r="I2262" s="3" t="s">
        <v>69</v>
      </c>
      <c r="J2262" s="3" t="s">
        <v>14221</v>
      </c>
      <c r="K2262" s="3" t="s">
        <v>36180</v>
      </c>
      <c r="L2262" s="3" t="s">
        <v>36182</v>
      </c>
      <c r="M2262" s="3" t="s">
        <v>35</v>
      </c>
    </row>
    <row r="2263" ht="21.75" customHeight="1">
      <c r="A2263" s="3" t="s">
        <v>36185</v>
      </c>
      <c r="B2263" s="3" t="s">
        <v>19866</v>
      </c>
      <c r="C2263" s="3" t="s">
        <v>18</v>
      </c>
      <c r="D2263" s="4" t="s">
        <v>19</v>
      </c>
      <c r="E2263" s="3" t="s">
        <v>21</v>
      </c>
      <c r="F2263" s="3" t="str">
        <f t="shared" si="3"/>
        <v>4</v>
      </c>
      <c r="G2263" s="3" t="str">
        <f t="shared" si="5"/>
        <v>6</v>
      </c>
      <c r="H2263" s="3" t="s">
        <v>618</v>
      </c>
      <c r="I2263" s="3" t="s">
        <v>69</v>
      </c>
      <c r="J2263" s="3" t="s">
        <v>99</v>
      </c>
      <c r="K2263" s="3" t="s">
        <v>36190</v>
      </c>
      <c r="L2263" s="3" t="s">
        <v>36192</v>
      </c>
      <c r="M2263" s="3" t="s">
        <v>159</v>
      </c>
    </row>
    <row r="2264" ht="21.75" customHeight="1">
      <c r="A2264" s="3" t="s">
        <v>36195</v>
      </c>
      <c r="B2264" s="3" t="s">
        <v>19866</v>
      </c>
      <c r="C2264" s="3" t="s">
        <v>18</v>
      </c>
      <c r="D2264" s="4" t="s">
        <v>19</v>
      </c>
      <c r="E2264" s="3" t="s">
        <v>21</v>
      </c>
      <c r="F2264" s="3" t="str">
        <f t="shared" si="3"/>
        <v>4</v>
      </c>
      <c r="G2264" s="3" t="str">
        <f t="shared" si="5"/>
        <v>6</v>
      </c>
      <c r="H2264" s="3" t="s">
        <v>618</v>
      </c>
      <c r="I2264" s="3" t="s">
        <v>69</v>
      </c>
      <c r="J2264" s="3" t="s">
        <v>99</v>
      </c>
      <c r="K2264" s="3" t="s">
        <v>36142</v>
      </c>
      <c r="L2264" s="3" t="s">
        <v>36199</v>
      </c>
      <c r="M2264" s="3" t="s">
        <v>159</v>
      </c>
    </row>
    <row r="2265" ht="21.75" customHeight="1">
      <c r="A2265" s="3" t="s">
        <v>36200</v>
      </c>
      <c r="B2265" s="3" t="s">
        <v>1035</v>
      </c>
      <c r="C2265" s="3" t="s">
        <v>18</v>
      </c>
      <c r="D2265" s="4" t="s">
        <v>19</v>
      </c>
      <c r="E2265" s="3" t="s">
        <v>127</v>
      </c>
      <c r="F2265" s="3" t="str">
        <f t="shared" si="3"/>
        <v>4</v>
      </c>
      <c r="G2265" s="3" t="str">
        <f t="shared" si="5"/>
        <v>6</v>
      </c>
      <c r="H2265" s="3" t="s">
        <v>618</v>
      </c>
      <c r="I2265" s="3" t="s">
        <v>69</v>
      </c>
      <c r="J2265" s="3" t="s">
        <v>1036</v>
      </c>
      <c r="K2265" s="3" t="s">
        <v>1066</v>
      </c>
      <c r="L2265" s="3" t="s">
        <v>36205</v>
      </c>
      <c r="M2265" s="3" t="s">
        <v>36210</v>
      </c>
    </row>
    <row r="2266" ht="21.75" customHeight="1">
      <c r="A2266" s="3" t="s">
        <v>36211</v>
      </c>
      <c r="B2266" s="3" t="s">
        <v>14217</v>
      </c>
      <c r="C2266" s="3" t="s">
        <v>18</v>
      </c>
      <c r="D2266" s="4" t="s">
        <v>19</v>
      </c>
      <c r="E2266" s="3" t="s">
        <v>21</v>
      </c>
      <c r="F2266" s="3" t="str">
        <f t="shared" si="3"/>
        <v>4</v>
      </c>
      <c r="G2266" s="3" t="str">
        <f t="shared" si="5"/>
        <v>6</v>
      </c>
      <c r="H2266" s="3" t="s">
        <v>618</v>
      </c>
      <c r="I2266" s="3" t="s">
        <v>69</v>
      </c>
      <c r="J2266" s="3" t="s">
        <v>14221</v>
      </c>
      <c r="K2266" s="3" t="s">
        <v>36214</v>
      </c>
      <c r="L2266" s="3" t="s">
        <v>36215</v>
      </c>
      <c r="M2266" s="3" t="s">
        <v>35</v>
      </c>
    </row>
    <row r="2267" ht="21.75" customHeight="1">
      <c r="A2267" s="3" t="s">
        <v>36216</v>
      </c>
      <c r="B2267" s="3" t="s">
        <v>1035</v>
      </c>
      <c r="C2267" s="3" t="s">
        <v>18</v>
      </c>
      <c r="D2267" s="4" t="s">
        <v>19</v>
      </c>
      <c r="E2267" s="3" t="s">
        <v>21</v>
      </c>
      <c r="F2267" s="3" t="str">
        <f t="shared" si="3"/>
        <v>4</v>
      </c>
      <c r="G2267" s="3" t="str">
        <f t="shared" si="5"/>
        <v>6</v>
      </c>
      <c r="H2267" s="3" t="s">
        <v>618</v>
      </c>
      <c r="I2267" s="3" t="s">
        <v>69</v>
      </c>
      <c r="J2267" s="3" t="s">
        <v>1036</v>
      </c>
      <c r="K2267" s="3" t="s">
        <v>1038</v>
      </c>
      <c r="L2267" s="3" t="s">
        <v>36221</v>
      </c>
      <c r="M2267" s="3" t="s">
        <v>36226</v>
      </c>
    </row>
    <row r="2268" ht="21.75" customHeight="1">
      <c r="A2268" s="3" t="s">
        <v>36227</v>
      </c>
      <c r="B2268" s="3" t="s">
        <v>1035</v>
      </c>
      <c r="C2268" s="3" t="s">
        <v>18</v>
      </c>
      <c r="D2268" s="4" t="s">
        <v>19</v>
      </c>
      <c r="E2268" s="3" t="s">
        <v>21</v>
      </c>
      <c r="F2268" s="3" t="str">
        <f t="shared" si="3"/>
        <v>4</v>
      </c>
      <c r="G2268" s="3" t="str">
        <f t="shared" si="5"/>
        <v>6</v>
      </c>
      <c r="H2268" s="3" t="s">
        <v>618</v>
      </c>
      <c r="I2268" s="3" t="s">
        <v>69</v>
      </c>
      <c r="J2268" s="3" t="s">
        <v>1036</v>
      </c>
      <c r="K2268" s="3" t="s">
        <v>1038</v>
      </c>
      <c r="L2268" s="3" t="s">
        <v>36232</v>
      </c>
      <c r="M2268" s="3" t="s">
        <v>36233</v>
      </c>
    </row>
    <row r="2269" ht="21.75" customHeight="1">
      <c r="A2269" s="3" t="s">
        <v>36234</v>
      </c>
      <c r="B2269" s="3" t="s">
        <v>1035</v>
      </c>
      <c r="C2269" s="3" t="s">
        <v>18</v>
      </c>
      <c r="D2269" s="4" t="s">
        <v>19</v>
      </c>
      <c r="E2269" s="3" t="s">
        <v>21</v>
      </c>
      <c r="F2269" s="3" t="str">
        <f t="shared" si="3"/>
        <v>4</v>
      </c>
      <c r="G2269" s="3" t="str">
        <f t="shared" si="5"/>
        <v>6</v>
      </c>
      <c r="H2269" s="3" t="s">
        <v>618</v>
      </c>
      <c r="I2269" s="3" t="s">
        <v>69</v>
      </c>
      <c r="J2269" s="3" t="s">
        <v>1036</v>
      </c>
      <c r="K2269" s="3" t="s">
        <v>1038</v>
      </c>
      <c r="L2269" s="3" t="s">
        <v>36239</v>
      </c>
      <c r="M2269" s="3" t="s">
        <v>36240</v>
      </c>
    </row>
    <row r="2270" ht="21.75" customHeight="1">
      <c r="A2270" s="3" t="s">
        <v>36195</v>
      </c>
      <c r="B2270" s="3" t="s">
        <v>19866</v>
      </c>
      <c r="C2270" s="3" t="s">
        <v>18</v>
      </c>
      <c r="D2270" s="4" t="s">
        <v>19</v>
      </c>
      <c r="E2270" s="3" t="s">
        <v>21</v>
      </c>
      <c r="F2270" s="3" t="str">
        <f t="shared" si="3"/>
        <v>4</v>
      </c>
      <c r="G2270" s="3" t="str">
        <f t="shared" si="5"/>
        <v>6</v>
      </c>
      <c r="H2270" s="3" t="s">
        <v>618</v>
      </c>
      <c r="I2270" s="3" t="s">
        <v>69</v>
      </c>
      <c r="J2270" s="3" t="s">
        <v>99</v>
      </c>
      <c r="K2270" s="3" t="s">
        <v>36190</v>
      </c>
      <c r="L2270" s="3" t="s">
        <v>36247</v>
      </c>
      <c r="M2270" s="3" t="s">
        <v>159</v>
      </c>
    </row>
    <row r="2271" ht="21.75" customHeight="1">
      <c r="A2271" s="3" t="s">
        <v>19412</v>
      </c>
      <c r="B2271" s="3" t="s">
        <v>14217</v>
      </c>
      <c r="C2271" s="3" t="s">
        <v>18</v>
      </c>
      <c r="D2271" s="4" t="s">
        <v>19</v>
      </c>
      <c r="E2271" s="3" t="s">
        <v>21</v>
      </c>
      <c r="F2271" s="3" t="str">
        <f t="shared" si="3"/>
        <v>4</v>
      </c>
      <c r="G2271" s="3" t="str">
        <f t="shared" si="5"/>
        <v>6</v>
      </c>
      <c r="H2271" s="3" t="s">
        <v>618</v>
      </c>
      <c r="I2271" s="3" t="s">
        <v>69</v>
      </c>
      <c r="J2271" s="3" t="s">
        <v>14221</v>
      </c>
      <c r="K2271" s="3" t="s">
        <v>19415</v>
      </c>
      <c r="L2271" s="3" t="s">
        <v>19417</v>
      </c>
      <c r="M2271" s="3" t="s">
        <v>35</v>
      </c>
    </row>
    <row r="2272" ht="21.75" customHeight="1">
      <c r="A2272" s="3" t="s">
        <v>36259</v>
      </c>
      <c r="B2272" s="3" t="s">
        <v>1035</v>
      </c>
      <c r="C2272" s="3" t="s">
        <v>18</v>
      </c>
      <c r="D2272" s="4" t="s">
        <v>19</v>
      </c>
      <c r="E2272" s="3" t="s">
        <v>21</v>
      </c>
      <c r="F2272" s="3" t="str">
        <f t="shared" si="3"/>
        <v>4</v>
      </c>
      <c r="G2272" s="3" t="str">
        <f t="shared" si="5"/>
        <v>6</v>
      </c>
      <c r="H2272" s="3" t="s">
        <v>618</v>
      </c>
      <c r="I2272" s="3" t="s">
        <v>69</v>
      </c>
      <c r="J2272" s="3" t="s">
        <v>1036</v>
      </c>
      <c r="K2272" s="3" t="s">
        <v>1038</v>
      </c>
      <c r="L2272" s="3" t="s">
        <v>36266</v>
      </c>
      <c r="M2272" s="3" t="s">
        <v>35</v>
      </c>
    </row>
    <row r="2273" ht="21.75" customHeight="1">
      <c r="A2273" s="3" t="s">
        <v>36268</v>
      </c>
      <c r="B2273" s="3" t="s">
        <v>14217</v>
      </c>
      <c r="C2273" s="3" t="s">
        <v>18</v>
      </c>
      <c r="D2273" s="4" t="s">
        <v>19</v>
      </c>
      <c r="E2273" s="3" t="s">
        <v>21</v>
      </c>
      <c r="F2273" s="3" t="str">
        <f t="shared" si="3"/>
        <v>4</v>
      </c>
      <c r="G2273" s="3" t="str">
        <f t="shared" si="5"/>
        <v>6</v>
      </c>
      <c r="H2273" s="3" t="s">
        <v>618</v>
      </c>
      <c r="I2273" s="3" t="s">
        <v>69</v>
      </c>
      <c r="J2273" s="3" t="s">
        <v>14221</v>
      </c>
      <c r="K2273" s="3" t="s">
        <v>36180</v>
      </c>
      <c r="L2273" s="3" t="s">
        <v>36275</v>
      </c>
      <c r="M2273" s="3" t="s">
        <v>35</v>
      </c>
    </row>
    <row r="2274" ht="21.75" customHeight="1">
      <c r="A2274" s="3" t="s">
        <v>36276</v>
      </c>
      <c r="B2274" s="3" t="s">
        <v>14313</v>
      </c>
      <c r="C2274" s="3" t="s">
        <v>18</v>
      </c>
      <c r="D2274" s="4" t="s">
        <v>19</v>
      </c>
      <c r="E2274" s="3" t="s">
        <v>21</v>
      </c>
      <c r="F2274" s="3" t="str">
        <f t="shared" si="3"/>
        <v>4</v>
      </c>
      <c r="G2274" s="3" t="str">
        <f t="shared" si="5"/>
        <v>6</v>
      </c>
      <c r="H2274" s="3" t="s">
        <v>618</v>
      </c>
      <c r="I2274" s="3" t="s">
        <v>69</v>
      </c>
      <c r="J2274" s="3" t="s">
        <v>58</v>
      </c>
      <c r="K2274" s="3" t="s">
        <v>36283</v>
      </c>
      <c r="L2274" s="3" t="s">
        <v>36284</v>
      </c>
      <c r="M2274" s="3" t="s">
        <v>159</v>
      </c>
    </row>
    <row r="2275" ht="21.75" customHeight="1">
      <c r="A2275" s="3" t="s">
        <v>36286</v>
      </c>
      <c r="B2275" s="3" t="s">
        <v>19866</v>
      </c>
      <c r="C2275" s="3" t="s">
        <v>18</v>
      </c>
      <c r="D2275" s="4" t="s">
        <v>19</v>
      </c>
      <c r="E2275" s="3" t="s">
        <v>21</v>
      </c>
      <c r="F2275" s="3" t="str">
        <f t="shared" si="3"/>
        <v>4</v>
      </c>
      <c r="G2275" s="3" t="str">
        <f t="shared" si="5"/>
        <v>6</v>
      </c>
      <c r="H2275" s="3" t="s">
        <v>618</v>
      </c>
      <c r="I2275" s="3" t="s">
        <v>69</v>
      </c>
      <c r="J2275" s="3" t="s">
        <v>99</v>
      </c>
      <c r="K2275" s="3" t="s">
        <v>36288</v>
      </c>
      <c r="L2275" s="3" t="s">
        <v>36289</v>
      </c>
      <c r="M2275" s="3" t="s">
        <v>159</v>
      </c>
    </row>
    <row r="2276" ht="21.75" customHeight="1">
      <c r="A2276" s="3" t="s">
        <v>36293</v>
      </c>
      <c r="B2276" s="3" t="s">
        <v>36294</v>
      </c>
      <c r="C2276" s="3" t="s">
        <v>18</v>
      </c>
      <c r="D2276" s="4" t="s">
        <v>19</v>
      </c>
      <c r="E2276" s="3" t="s">
        <v>21</v>
      </c>
      <c r="F2276" s="3" t="str">
        <f t="shared" si="3"/>
        <v>4</v>
      </c>
      <c r="G2276" s="3" t="str">
        <f t="shared" si="5"/>
        <v>6</v>
      </c>
      <c r="H2276" s="3" t="s">
        <v>618</v>
      </c>
      <c r="I2276" s="3" t="s">
        <v>69</v>
      </c>
      <c r="J2276" s="3" t="s">
        <v>70</v>
      </c>
      <c r="K2276" s="3" t="s">
        <v>36304</v>
      </c>
      <c r="L2276" s="3" t="s">
        <v>36305</v>
      </c>
      <c r="M2276" s="3" t="s">
        <v>159</v>
      </c>
    </row>
    <row r="2277" ht="21.75" customHeight="1">
      <c r="A2277" s="3" t="s">
        <v>36307</v>
      </c>
      <c r="B2277" s="3" t="s">
        <v>36101</v>
      </c>
      <c r="C2277" s="3" t="s">
        <v>18</v>
      </c>
      <c r="D2277" s="4" t="s">
        <v>19</v>
      </c>
      <c r="E2277" s="3" t="s">
        <v>21</v>
      </c>
      <c r="F2277" s="3" t="str">
        <f t="shared" si="3"/>
        <v>4</v>
      </c>
      <c r="G2277" s="3" t="str">
        <f t="shared" si="5"/>
        <v>6</v>
      </c>
      <c r="H2277" s="3" t="s">
        <v>618</v>
      </c>
      <c r="I2277" s="3" t="s">
        <v>69</v>
      </c>
      <c r="J2277" s="3" t="s">
        <v>36105</v>
      </c>
      <c r="K2277" s="3" t="s">
        <v>36312</v>
      </c>
      <c r="L2277" s="3" t="s">
        <v>36314</v>
      </c>
      <c r="M2277" s="3" t="s">
        <v>159</v>
      </c>
    </row>
    <row r="2278" ht="21.75" customHeight="1">
      <c r="A2278" s="3" t="s">
        <v>8001</v>
      </c>
      <c r="B2278" s="3" t="s">
        <v>14217</v>
      </c>
      <c r="C2278" s="3" t="s">
        <v>18</v>
      </c>
      <c r="D2278" s="4" t="s">
        <v>19</v>
      </c>
      <c r="E2278" s="3" t="s">
        <v>21</v>
      </c>
      <c r="F2278" s="3" t="str">
        <f t="shared" si="3"/>
        <v>4</v>
      </c>
      <c r="G2278" s="3" t="str">
        <f t="shared" si="5"/>
        <v>6</v>
      </c>
      <c r="H2278" s="3" t="s">
        <v>618</v>
      </c>
      <c r="I2278" s="3" t="s">
        <v>69</v>
      </c>
      <c r="J2278" s="3" t="s">
        <v>14221</v>
      </c>
      <c r="K2278" s="3" t="s">
        <v>36159</v>
      </c>
      <c r="L2278" s="3" t="s">
        <v>36318</v>
      </c>
      <c r="M2278" s="3" t="s">
        <v>35</v>
      </c>
    </row>
    <row r="2279" ht="21.75" customHeight="1">
      <c r="A2279" s="3" t="s">
        <v>36320</v>
      </c>
      <c r="B2279" s="3" t="s">
        <v>1035</v>
      </c>
      <c r="C2279" s="3" t="s">
        <v>18</v>
      </c>
      <c r="D2279" s="4" t="s">
        <v>19</v>
      </c>
      <c r="E2279" s="3" t="s">
        <v>21</v>
      </c>
      <c r="F2279" s="3" t="str">
        <f t="shared" si="3"/>
        <v>4</v>
      </c>
      <c r="G2279" s="3" t="str">
        <f t="shared" si="5"/>
        <v>6</v>
      </c>
      <c r="H2279" s="3" t="s">
        <v>618</v>
      </c>
      <c r="I2279" s="3" t="s">
        <v>69</v>
      </c>
      <c r="J2279" s="3" t="s">
        <v>1036</v>
      </c>
      <c r="K2279" s="3" t="s">
        <v>1038</v>
      </c>
      <c r="L2279" s="3" t="s">
        <v>36328</v>
      </c>
      <c r="M2279" s="3" t="s">
        <v>36330</v>
      </c>
    </row>
    <row r="2280" ht="21.75" customHeight="1">
      <c r="A2280" s="3" t="s">
        <v>547</v>
      </c>
      <c r="B2280" s="3" t="s">
        <v>14217</v>
      </c>
      <c r="C2280" s="3" t="s">
        <v>18</v>
      </c>
      <c r="D2280" s="4" t="s">
        <v>19</v>
      </c>
      <c r="E2280" s="3" t="s">
        <v>21</v>
      </c>
      <c r="F2280" s="3" t="str">
        <f t="shared" si="3"/>
        <v>4</v>
      </c>
      <c r="G2280" s="3" t="str">
        <f t="shared" si="5"/>
        <v>6</v>
      </c>
      <c r="H2280" s="3" t="s">
        <v>618</v>
      </c>
      <c r="I2280" s="3" t="s">
        <v>69</v>
      </c>
      <c r="J2280" s="3" t="s">
        <v>14221</v>
      </c>
      <c r="K2280" s="3" t="s">
        <v>36159</v>
      </c>
      <c r="L2280" s="3" t="s">
        <v>36337</v>
      </c>
      <c r="M2280" s="3" t="s">
        <v>35</v>
      </c>
    </row>
    <row r="2281" ht="21.75" customHeight="1">
      <c r="A2281" s="3" t="s">
        <v>36338</v>
      </c>
      <c r="B2281" s="3" t="s">
        <v>36022</v>
      </c>
      <c r="C2281" s="3" t="s">
        <v>18</v>
      </c>
      <c r="D2281" s="4" t="s">
        <v>19</v>
      </c>
      <c r="E2281" s="3" t="s">
        <v>21</v>
      </c>
      <c r="F2281" s="3" t="str">
        <f t="shared" si="3"/>
        <v>4</v>
      </c>
      <c r="G2281" s="3" t="str">
        <f t="shared" si="5"/>
        <v>6</v>
      </c>
      <c r="H2281" s="3" t="s">
        <v>618</v>
      </c>
      <c r="I2281" s="3" t="s">
        <v>69</v>
      </c>
      <c r="J2281" s="3" t="s">
        <v>36028</v>
      </c>
      <c r="K2281" s="3" t="s">
        <v>36344</v>
      </c>
      <c r="L2281" s="3" t="s">
        <v>36347</v>
      </c>
      <c r="M2281" s="3" t="s">
        <v>35</v>
      </c>
    </row>
    <row r="2282" ht="21.75" customHeight="1">
      <c r="A2282" s="3" t="s">
        <v>3132</v>
      </c>
      <c r="B2282" s="3" t="s">
        <v>36101</v>
      </c>
      <c r="C2282" s="3" t="s">
        <v>18</v>
      </c>
      <c r="D2282" s="4" t="s">
        <v>19</v>
      </c>
      <c r="E2282" s="3" t="s">
        <v>21</v>
      </c>
      <c r="F2282" s="3" t="str">
        <f t="shared" si="3"/>
        <v>4</v>
      </c>
      <c r="G2282" s="3" t="str">
        <f t="shared" si="5"/>
        <v>6</v>
      </c>
      <c r="H2282" s="3" t="s">
        <v>618</v>
      </c>
      <c r="I2282" s="3" t="s">
        <v>69</v>
      </c>
      <c r="J2282" s="3" t="s">
        <v>36105</v>
      </c>
      <c r="K2282" s="3" t="s">
        <v>36352</v>
      </c>
      <c r="L2282" s="3" t="s">
        <v>36354</v>
      </c>
      <c r="M2282" s="3" t="s">
        <v>159</v>
      </c>
    </row>
    <row r="2283" ht="21.75" customHeight="1">
      <c r="A2283" s="3" t="s">
        <v>738</v>
      </c>
      <c r="B2283" s="3" t="s">
        <v>36022</v>
      </c>
      <c r="C2283" s="3" t="s">
        <v>18</v>
      </c>
      <c r="D2283" s="4" t="s">
        <v>19</v>
      </c>
      <c r="E2283" s="3" t="s">
        <v>21</v>
      </c>
      <c r="F2283" s="3" t="str">
        <f t="shared" si="3"/>
        <v>4</v>
      </c>
      <c r="G2283" s="3" t="str">
        <f t="shared" si="5"/>
        <v>6</v>
      </c>
      <c r="H2283" s="3" t="s">
        <v>618</v>
      </c>
      <c r="I2283" s="3" t="s">
        <v>69</v>
      </c>
      <c r="J2283" s="3" t="s">
        <v>36028</v>
      </c>
      <c r="K2283" s="3" t="s">
        <v>36058</v>
      </c>
      <c r="L2283" s="3" t="s">
        <v>36361</v>
      </c>
      <c r="M2283" s="3" t="s">
        <v>35</v>
      </c>
    </row>
    <row r="2284" ht="21.75" customHeight="1">
      <c r="A2284" s="3" t="s">
        <v>78</v>
      </c>
      <c r="B2284" s="3" t="s">
        <v>14217</v>
      </c>
      <c r="C2284" s="3" t="s">
        <v>18</v>
      </c>
      <c r="D2284" s="4" t="s">
        <v>19</v>
      </c>
      <c r="E2284" s="3" t="s">
        <v>21</v>
      </c>
      <c r="F2284" s="3" t="str">
        <f t="shared" si="3"/>
        <v>4</v>
      </c>
      <c r="G2284" s="3" t="str">
        <f t="shared" si="5"/>
        <v>6</v>
      </c>
      <c r="H2284" s="3" t="s">
        <v>618</v>
      </c>
      <c r="I2284" s="3" t="s">
        <v>69</v>
      </c>
      <c r="J2284" s="3" t="s">
        <v>14221</v>
      </c>
      <c r="K2284" s="3" t="s">
        <v>19352</v>
      </c>
      <c r="L2284" s="3" t="s">
        <v>36371</v>
      </c>
      <c r="M2284" s="3" t="s">
        <v>35</v>
      </c>
    </row>
    <row r="2285" ht="21.75" customHeight="1">
      <c r="A2285" s="3" t="s">
        <v>78</v>
      </c>
      <c r="B2285" s="3" t="s">
        <v>14217</v>
      </c>
      <c r="C2285" s="3" t="s">
        <v>18</v>
      </c>
      <c r="D2285" s="4" t="s">
        <v>19</v>
      </c>
      <c r="E2285" s="3" t="s">
        <v>21</v>
      </c>
      <c r="F2285" s="3" t="str">
        <f t="shared" si="3"/>
        <v>4</v>
      </c>
      <c r="G2285" s="3" t="str">
        <f t="shared" si="5"/>
        <v>6</v>
      </c>
      <c r="H2285" s="3" t="s">
        <v>618</v>
      </c>
      <c r="I2285" s="3" t="s">
        <v>69</v>
      </c>
      <c r="J2285" s="3" t="s">
        <v>14221</v>
      </c>
      <c r="K2285" s="3" t="s">
        <v>36180</v>
      </c>
      <c r="L2285" s="3" t="s">
        <v>36376</v>
      </c>
      <c r="M2285" s="3" t="s">
        <v>35</v>
      </c>
    </row>
    <row r="2286" ht="21.75" customHeight="1">
      <c r="A2286" s="3" t="s">
        <v>36378</v>
      </c>
      <c r="B2286" s="3" t="s">
        <v>14217</v>
      </c>
      <c r="C2286" s="3" t="s">
        <v>18</v>
      </c>
      <c r="D2286" s="4" t="s">
        <v>19</v>
      </c>
      <c r="E2286" s="3" t="s">
        <v>21</v>
      </c>
      <c r="F2286" s="3" t="str">
        <f t="shared" si="3"/>
        <v>4</v>
      </c>
      <c r="G2286" s="3" t="str">
        <f t="shared" si="5"/>
        <v>6</v>
      </c>
      <c r="H2286" s="3" t="s">
        <v>618</v>
      </c>
      <c r="I2286" s="3" t="s">
        <v>69</v>
      </c>
      <c r="J2286" s="3" t="s">
        <v>14221</v>
      </c>
      <c r="K2286" s="3" t="s">
        <v>36159</v>
      </c>
      <c r="L2286" s="3" t="s">
        <v>36384</v>
      </c>
      <c r="M2286" s="3" t="s">
        <v>35</v>
      </c>
    </row>
    <row r="2287" ht="21.75" customHeight="1">
      <c r="A2287" s="3" t="s">
        <v>14216</v>
      </c>
      <c r="B2287" s="3" t="s">
        <v>14217</v>
      </c>
      <c r="C2287" s="3" t="s">
        <v>18</v>
      </c>
      <c r="D2287" s="4" t="s">
        <v>19</v>
      </c>
      <c r="E2287" s="3" t="s">
        <v>21</v>
      </c>
      <c r="F2287" s="3" t="str">
        <f t="shared" si="3"/>
        <v>4</v>
      </c>
      <c r="G2287" s="3" t="str">
        <f t="shared" si="5"/>
        <v>6</v>
      </c>
      <c r="H2287" s="3" t="s">
        <v>618</v>
      </c>
      <c r="I2287" s="3" t="s">
        <v>69</v>
      </c>
      <c r="J2287" s="3" t="s">
        <v>14221</v>
      </c>
      <c r="K2287" s="3" t="s">
        <v>14223</v>
      </c>
      <c r="L2287" s="3" t="s">
        <v>14225</v>
      </c>
      <c r="M2287" s="3" t="s">
        <v>35</v>
      </c>
    </row>
    <row r="2288" ht="21.75" customHeight="1">
      <c r="A2288" s="3" t="s">
        <v>36394</v>
      </c>
      <c r="B2288" s="3" t="s">
        <v>36294</v>
      </c>
      <c r="C2288" s="3" t="s">
        <v>18</v>
      </c>
      <c r="D2288" s="4" t="s">
        <v>19</v>
      </c>
      <c r="E2288" s="3" t="s">
        <v>21</v>
      </c>
      <c r="F2288" s="3" t="str">
        <f t="shared" si="3"/>
        <v>4</v>
      </c>
      <c r="G2288" s="3" t="str">
        <f t="shared" si="5"/>
        <v>6</v>
      </c>
      <c r="H2288" s="3" t="s">
        <v>618</v>
      </c>
      <c r="I2288" s="3" t="s">
        <v>69</v>
      </c>
      <c r="J2288" s="3" t="s">
        <v>70</v>
      </c>
      <c r="K2288" s="3" t="s">
        <v>36403</v>
      </c>
      <c r="L2288" s="3" t="s">
        <v>36405</v>
      </c>
      <c r="M2288" s="3" t="s">
        <v>159</v>
      </c>
    </row>
    <row r="2289" ht="21.75" customHeight="1">
      <c r="A2289" s="3" t="s">
        <v>19412</v>
      </c>
      <c r="B2289" s="3" t="s">
        <v>27309</v>
      </c>
      <c r="C2289" s="3" t="s">
        <v>18</v>
      </c>
      <c r="D2289" s="4" t="s">
        <v>19</v>
      </c>
      <c r="E2289" s="3" t="s">
        <v>21</v>
      </c>
      <c r="F2289" s="3" t="str">
        <f t="shared" si="3"/>
        <v>4</v>
      </c>
      <c r="G2289" s="3" t="str">
        <f t="shared" si="5"/>
        <v>6</v>
      </c>
      <c r="H2289" s="3" t="s">
        <v>618</v>
      </c>
      <c r="I2289" s="3" t="s">
        <v>69</v>
      </c>
      <c r="J2289" s="3" t="s">
        <v>395</v>
      </c>
      <c r="K2289" s="3" t="s">
        <v>36411</v>
      </c>
      <c r="L2289" s="3" t="s">
        <v>36413</v>
      </c>
      <c r="M2289" s="3" t="s">
        <v>159</v>
      </c>
    </row>
    <row r="2290" ht="21.75" customHeight="1">
      <c r="A2290" s="3" t="s">
        <v>36414</v>
      </c>
      <c r="B2290" s="3" t="s">
        <v>14313</v>
      </c>
      <c r="C2290" s="3" t="s">
        <v>18</v>
      </c>
      <c r="D2290" s="4" t="s">
        <v>19</v>
      </c>
      <c r="E2290" s="3" t="s">
        <v>634</v>
      </c>
      <c r="F2290" s="3" t="str">
        <f t="shared" si="3"/>
        <v>4</v>
      </c>
      <c r="G2290" s="3" t="str">
        <f t="shared" si="5"/>
        <v>6</v>
      </c>
      <c r="H2290" s="3" t="s">
        <v>618</v>
      </c>
      <c r="I2290" s="3" t="s">
        <v>31</v>
      </c>
      <c r="J2290" s="3" t="s">
        <v>58</v>
      </c>
      <c r="K2290" s="4" t="s">
        <v>19</v>
      </c>
      <c r="L2290" s="3" t="s">
        <v>36419</v>
      </c>
      <c r="M2290" s="3" t="s">
        <v>159</v>
      </c>
    </row>
    <row r="2291" ht="21.75" customHeight="1">
      <c r="A2291" s="3" t="s">
        <v>36422</v>
      </c>
      <c r="B2291" s="3" t="s">
        <v>36022</v>
      </c>
      <c r="C2291" s="3" t="s">
        <v>18</v>
      </c>
      <c r="D2291" s="4" t="s">
        <v>19</v>
      </c>
      <c r="E2291" s="3" t="s">
        <v>21</v>
      </c>
      <c r="F2291" s="3" t="str">
        <f t="shared" si="3"/>
        <v>4</v>
      </c>
      <c r="G2291" s="3" t="str">
        <f t="shared" si="5"/>
        <v>6</v>
      </c>
      <c r="H2291" s="3" t="s">
        <v>618</v>
      </c>
      <c r="I2291" s="3" t="s">
        <v>69</v>
      </c>
      <c r="J2291" s="3" t="s">
        <v>36028</v>
      </c>
      <c r="K2291" s="3" t="s">
        <v>36428</v>
      </c>
      <c r="L2291" s="3" t="s">
        <v>36429</v>
      </c>
      <c r="M2291" s="3" t="s">
        <v>35</v>
      </c>
    </row>
    <row r="2292" ht="21.75" customHeight="1">
      <c r="A2292" s="3" t="s">
        <v>36431</v>
      </c>
      <c r="B2292" s="3" t="s">
        <v>14217</v>
      </c>
      <c r="C2292" s="3" t="s">
        <v>18</v>
      </c>
      <c r="D2292" s="4" t="s">
        <v>19</v>
      </c>
      <c r="E2292" s="3" t="s">
        <v>21</v>
      </c>
      <c r="F2292" s="3" t="str">
        <f t="shared" si="3"/>
        <v>4</v>
      </c>
      <c r="G2292" s="3" t="str">
        <f t="shared" si="5"/>
        <v>6</v>
      </c>
      <c r="H2292" s="3" t="s">
        <v>618</v>
      </c>
      <c r="I2292" s="3" t="s">
        <v>69</v>
      </c>
      <c r="J2292" s="3" t="s">
        <v>14221</v>
      </c>
      <c r="K2292" s="3" t="s">
        <v>19352</v>
      </c>
      <c r="L2292" s="3" t="s">
        <v>36438</v>
      </c>
      <c r="M2292" s="3" t="s">
        <v>35</v>
      </c>
    </row>
    <row r="2293" ht="21.75" customHeight="1">
      <c r="A2293" s="3" t="s">
        <v>36441</v>
      </c>
      <c r="B2293" s="3" t="s">
        <v>14217</v>
      </c>
      <c r="C2293" s="3" t="s">
        <v>18</v>
      </c>
      <c r="D2293" s="4" t="s">
        <v>19</v>
      </c>
      <c r="E2293" s="3" t="s">
        <v>21</v>
      </c>
      <c r="F2293" s="3" t="str">
        <f t="shared" si="3"/>
        <v>4</v>
      </c>
      <c r="G2293" s="3" t="str">
        <f t="shared" si="5"/>
        <v>6</v>
      </c>
      <c r="H2293" s="3" t="s">
        <v>618</v>
      </c>
      <c r="I2293" s="3" t="s">
        <v>69</v>
      </c>
      <c r="J2293" s="3" t="s">
        <v>14221</v>
      </c>
      <c r="K2293" s="3" t="s">
        <v>36446</v>
      </c>
      <c r="L2293" s="3" t="s">
        <v>36447</v>
      </c>
      <c r="M2293" s="3" t="s">
        <v>35</v>
      </c>
    </row>
    <row r="2294" ht="21.75" customHeight="1">
      <c r="A2294" s="3" t="s">
        <v>36449</v>
      </c>
      <c r="B2294" s="3" t="s">
        <v>14217</v>
      </c>
      <c r="C2294" s="3" t="s">
        <v>18</v>
      </c>
      <c r="D2294" s="4" t="s">
        <v>19</v>
      </c>
      <c r="E2294" s="3" t="s">
        <v>21</v>
      </c>
      <c r="F2294" s="3" t="str">
        <f t="shared" si="3"/>
        <v>4</v>
      </c>
      <c r="G2294" s="3" t="str">
        <f t="shared" si="5"/>
        <v>6</v>
      </c>
      <c r="H2294" s="3" t="s">
        <v>618</v>
      </c>
      <c r="I2294" s="3" t="s">
        <v>69</v>
      </c>
      <c r="J2294" s="3" t="s">
        <v>14221</v>
      </c>
      <c r="K2294" s="3" t="s">
        <v>36180</v>
      </c>
      <c r="L2294" s="3" t="s">
        <v>36459</v>
      </c>
      <c r="M2294" s="3" t="s">
        <v>35</v>
      </c>
    </row>
    <row r="2295" ht="21.75" customHeight="1">
      <c r="A2295" s="3" t="s">
        <v>36462</v>
      </c>
      <c r="B2295" s="3" t="s">
        <v>14217</v>
      </c>
      <c r="C2295" s="3" t="s">
        <v>18</v>
      </c>
      <c r="D2295" s="4" t="s">
        <v>19</v>
      </c>
      <c r="E2295" s="3" t="s">
        <v>21</v>
      </c>
      <c r="F2295" s="3" t="str">
        <f t="shared" si="3"/>
        <v>4</v>
      </c>
      <c r="G2295" s="3" t="str">
        <f t="shared" si="5"/>
        <v>6</v>
      </c>
      <c r="H2295" s="3" t="s">
        <v>618</v>
      </c>
      <c r="I2295" s="3" t="s">
        <v>69</v>
      </c>
      <c r="J2295" s="3" t="s">
        <v>14221</v>
      </c>
      <c r="K2295" s="3" t="s">
        <v>36159</v>
      </c>
      <c r="L2295" s="3" t="s">
        <v>36468</v>
      </c>
      <c r="M2295" s="3" t="s">
        <v>35</v>
      </c>
    </row>
    <row r="2296" ht="21.75" customHeight="1">
      <c r="A2296" s="3" t="s">
        <v>36471</v>
      </c>
      <c r="B2296" s="3" t="s">
        <v>36472</v>
      </c>
      <c r="C2296" s="3" t="s">
        <v>18</v>
      </c>
      <c r="D2296" s="4" t="s">
        <v>19</v>
      </c>
      <c r="E2296" s="3" t="s">
        <v>21</v>
      </c>
      <c r="F2296" s="3" t="str">
        <f t="shared" si="3"/>
        <v>4</v>
      </c>
      <c r="G2296" s="3" t="str">
        <f t="shared" si="5"/>
        <v>6</v>
      </c>
      <c r="H2296" s="3" t="s">
        <v>618</v>
      </c>
      <c r="I2296" s="3" t="s">
        <v>69</v>
      </c>
      <c r="J2296" s="3" t="s">
        <v>14221</v>
      </c>
      <c r="K2296" s="3" t="s">
        <v>36478</v>
      </c>
      <c r="L2296" s="3" t="s">
        <v>36480</v>
      </c>
      <c r="M2296" s="3" t="s">
        <v>35</v>
      </c>
    </row>
    <row r="2297" ht="21.75" customHeight="1">
      <c r="A2297" s="3" t="s">
        <v>36483</v>
      </c>
      <c r="B2297" s="3" t="s">
        <v>36022</v>
      </c>
      <c r="C2297" s="3" t="s">
        <v>18</v>
      </c>
      <c r="D2297" s="4" t="s">
        <v>19</v>
      </c>
      <c r="E2297" s="3" t="s">
        <v>21</v>
      </c>
      <c r="F2297" s="3" t="str">
        <f t="shared" si="3"/>
        <v>4</v>
      </c>
      <c r="G2297" s="3" t="str">
        <f t="shared" si="5"/>
        <v>6</v>
      </c>
      <c r="H2297" s="3" t="s">
        <v>618</v>
      </c>
      <c r="I2297" s="3" t="s">
        <v>69</v>
      </c>
      <c r="J2297" s="3" t="s">
        <v>36028</v>
      </c>
      <c r="K2297" s="3" t="s">
        <v>36058</v>
      </c>
      <c r="L2297" s="3" t="s">
        <v>36489</v>
      </c>
      <c r="M2297" s="3" t="s">
        <v>35</v>
      </c>
    </row>
    <row r="2298" ht="21.75" customHeight="1">
      <c r="A2298" s="3" t="s">
        <v>36490</v>
      </c>
      <c r="B2298" s="3" t="s">
        <v>14313</v>
      </c>
      <c r="C2298" s="3" t="s">
        <v>18</v>
      </c>
      <c r="D2298" s="4" t="s">
        <v>19</v>
      </c>
      <c r="E2298" s="3" t="s">
        <v>634</v>
      </c>
      <c r="F2298" s="3" t="str">
        <f t="shared" si="3"/>
        <v>4</v>
      </c>
      <c r="G2298" s="3" t="str">
        <f t="shared" si="5"/>
        <v>6</v>
      </c>
      <c r="H2298" s="3" t="s">
        <v>618</v>
      </c>
      <c r="I2298" s="3" t="s">
        <v>31</v>
      </c>
      <c r="J2298" s="3" t="s">
        <v>58</v>
      </c>
      <c r="K2298" s="4" t="s">
        <v>19</v>
      </c>
      <c r="L2298" s="3" t="s">
        <v>36493</v>
      </c>
      <c r="M2298" s="3" t="s">
        <v>159</v>
      </c>
    </row>
    <row r="2299" ht="21.75" customHeight="1">
      <c r="A2299" s="3" t="s">
        <v>35971</v>
      </c>
      <c r="B2299" s="3" t="s">
        <v>36101</v>
      </c>
      <c r="C2299" s="3" t="s">
        <v>18</v>
      </c>
      <c r="D2299" s="4" t="s">
        <v>19</v>
      </c>
      <c r="E2299" s="3" t="s">
        <v>21</v>
      </c>
      <c r="F2299" s="3" t="str">
        <f t="shared" si="3"/>
        <v>4</v>
      </c>
      <c r="G2299" s="3" t="str">
        <f t="shared" si="5"/>
        <v>6</v>
      </c>
      <c r="H2299" s="3" t="s">
        <v>618</v>
      </c>
      <c r="I2299" s="3" t="s">
        <v>69</v>
      </c>
      <c r="J2299" s="3" t="s">
        <v>36105</v>
      </c>
      <c r="K2299" s="3" t="s">
        <v>36497</v>
      </c>
      <c r="L2299" s="3" t="s">
        <v>36498</v>
      </c>
      <c r="M2299" s="3" t="s">
        <v>159</v>
      </c>
    </row>
    <row r="2300" ht="21.75" customHeight="1">
      <c r="A2300" s="3" t="s">
        <v>36499</v>
      </c>
      <c r="B2300" s="3" t="s">
        <v>36101</v>
      </c>
      <c r="C2300" s="3" t="s">
        <v>18</v>
      </c>
      <c r="D2300" s="4" t="s">
        <v>19</v>
      </c>
      <c r="E2300" s="3" t="s">
        <v>21</v>
      </c>
      <c r="F2300" s="3" t="str">
        <f t="shared" si="3"/>
        <v>4</v>
      </c>
      <c r="G2300" s="3" t="str">
        <f t="shared" si="5"/>
        <v>6</v>
      </c>
      <c r="H2300" s="3" t="s">
        <v>618</v>
      </c>
      <c r="I2300" s="3" t="s">
        <v>69</v>
      </c>
      <c r="J2300" s="3" t="s">
        <v>36105</v>
      </c>
      <c r="K2300" s="3" t="s">
        <v>36106</v>
      </c>
      <c r="L2300" s="3" t="s">
        <v>36503</v>
      </c>
      <c r="M2300" s="3" t="s">
        <v>159</v>
      </c>
    </row>
    <row r="2301" ht="21.75" customHeight="1">
      <c r="A2301" s="3" t="s">
        <v>8001</v>
      </c>
      <c r="B2301" s="3" t="s">
        <v>14217</v>
      </c>
      <c r="C2301" s="3" t="s">
        <v>18</v>
      </c>
      <c r="D2301" s="4" t="s">
        <v>19</v>
      </c>
      <c r="E2301" s="3" t="s">
        <v>21</v>
      </c>
      <c r="F2301" s="3" t="str">
        <f t="shared" si="3"/>
        <v>4</v>
      </c>
      <c r="G2301" s="3" t="str">
        <f t="shared" si="5"/>
        <v>6</v>
      </c>
      <c r="H2301" s="3" t="s">
        <v>618</v>
      </c>
      <c r="I2301" s="3" t="s">
        <v>69</v>
      </c>
      <c r="J2301" s="3" t="s">
        <v>14221</v>
      </c>
      <c r="K2301" s="3" t="s">
        <v>36214</v>
      </c>
      <c r="L2301" s="3" t="s">
        <v>36318</v>
      </c>
      <c r="M2301" s="3" t="s">
        <v>35</v>
      </c>
    </row>
    <row r="2302" ht="21.75" customHeight="1">
      <c r="A2302" s="3" t="s">
        <v>36144</v>
      </c>
      <c r="B2302" s="3" t="s">
        <v>19866</v>
      </c>
      <c r="C2302" s="3" t="s">
        <v>18</v>
      </c>
      <c r="D2302" s="4" t="s">
        <v>19</v>
      </c>
      <c r="E2302" s="3" t="s">
        <v>21</v>
      </c>
      <c r="F2302" s="3" t="str">
        <f t="shared" si="3"/>
        <v>4</v>
      </c>
      <c r="G2302" s="3" t="str">
        <f t="shared" si="5"/>
        <v>6</v>
      </c>
      <c r="H2302" s="3" t="s">
        <v>618</v>
      </c>
      <c r="I2302" s="3" t="s">
        <v>69</v>
      </c>
      <c r="J2302" s="3" t="s">
        <v>99</v>
      </c>
      <c r="K2302" s="3" t="s">
        <v>36509</v>
      </c>
      <c r="L2302" s="3" t="s">
        <v>36510</v>
      </c>
      <c r="M2302" s="3" t="s">
        <v>159</v>
      </c>
    </row>
    <row r="2303" ht="21.75" customHeight="1">
      <c r="A2303" s="3" t="s">
        <v>36511</v>
      </c>
      <c r="B2303" s="3" t="s">
        <v>36022</v>
      </c>
      <c r="C2303" s="3" t="s">
        <v>18</v>
      </c>
      <c r="D2303" s="4" t="s">
        <v>19</v>
      </c>
      <c r="E2303" s="3" t="s">
        <v>21</v>
      </c>
      <c r="F2303" s="3" t="str">
        <f t="shared" si="3"/>
        <v>4</v>
      </c>
      <c r="G2303" s="3" t="str">
        <f t="shared" si="5"/>
        <v>6</v>
      </c>
      <c r="H2303" s="3" t="s">
        <v>618</v>
      </c>
      <c r="I2303" s="3" t="s">
        <v>69</v>
      </c>
      <c r="J2303" s="3" t="s">
        <v>36028</v>
      </c>
      <c r="K2303" s="3" t="s">
        <v>36514</v>
      </c>
      <c r="L2303" s="3" t="s">
        <v>36515</v>
      </c>
      <c r="M2303" s="3" t="s">
        <v>35</v>
      </c>
    </row>
    <row r="2304" ht="21.75" customHeight="1">
      <c r="A2304" s="3" t="s">
        <v>36516</v>
      </c>
      <c r="B2304" s="3" t="s">
        <v>36022</v>
      </c>
      <c r="C2304" s="3" t="s">
        <v>18</v>
      </c>
      <c r="D2304" s="4" t="s">
        <v>19</v>
      </c>
      <c r="E2304" s="3" t="s">
        <v>21</v>
      </c>
      <c r="F2304" s="3" t="str">
        <f t="shared" si="3"/>
        <v>4</v>
      </c>
      <c r="G2304" s="3" t="str">
        <f t="shared" si="5"/>
        <v>6</v>
      </c>
      <c r="H2304" s="3" t="s">
        <v>618</v>
      </c>
      <c r="I2304" s="3" t="s">
        <v>69</v>
      </c>
      <c r="J2304" s="3" t="s">
        <v>36028</v>
      </c>
      <c r="K2304" s="3" t="s">
        <v>36514</v>
      </c>
      <c r="L2304" s="3" t="s">
        <v>36518</v>
      </c>
      <c r="M2304" s="3" t="s">
        <v>35</v>
      </c>
    </row>
    <row r="2305" ht="21.75" customHeight="1">
      <c r="A2305" s="3" t="s">
        <v>36519</v>
      </c>
      <c r="B2305" s="3" t="s">
        <v>36101</v>
      </c>
      <c r="C2305" s="3" t="s">
        <v>18</v>
      </c>
      <c r="D2305" s="4" t="s">
        <v>19</v>
      </c>
      <c r="E2305" s="3" t="s">
        <v>21</v>
      </c>
      <c r="F2305" s="3" t="str">
        <f t="shared" si="3"/>
        <v>4</v>
      </c>
      <c r="G2305" s="3" t="str">
        <f t="shared" si="5"/>
        <v>6</v>
      </c>
      <c r="H2305" s="3" t="s">
        <v>618</v>
      </c>
      <c r="I2305" s="3" t="s">
        <v>69</v>
      </c>
      <c r="J2305" s="3" t="s">
        <v>36105</v>
      </c>
      <c r="K2305" s="3" t="s">
        <v>36352</v>
      </c>
      <c r="L2305" s="3" t="s">
        <v>36522</v>
      </c>
      <c r="M2305" s="3" t="s">
        <v>159</v>
      </c>
    </row>
    <row r="2306" ht="21.75" customHeight="1">
      <c r="A2306" s="3" t="s">
        <v>36524</v>
      </c>
      <c r="B2306" s="3" t="s">
        <v>14217</v>
      </c>
      <c r="C2306" s="3" t="s">
        <v>18</v>
      </c>
      <c r="D2306" s="4" t="s">
        <v>19</v>
      </c>
      <c r="E2306" s="3" t="s">
        <v>21</v>
      </c>
      <c r="F2306" s="3" t="str">
        <f t="shared" si="3"/>
        <v>4</v>
      </c>
      <c r="G2306" s="3" t="str">
        <f t="shared" si="5"/>
        <v>6</v>
      </c>
      <c r="H2306" s="3" t="s">
        <v>618</v>
      </c>
      <c r="I2306" s="3" t="s">
        <v>69</v>
      </c>
      <c r="J2306" s="3" t="s">
        <v>14221</v>
      </c>
      <c r="K2306" s="3" t="s">
        <v>36180</v>
      </c>
      <c r="L2306" s="3" t="s">
        <v>36531</v>
      </c>
      <c r="M2306" s="3" t="s">
        <v>35</v>
      </c>
    </row>
    <row r="2307" ht="21.75" customHeight="1">
      <c r="A2307" s="3" t="s">
        <v>78</v>
      </c>
      <c r="B2307" s="3" t="s">
        <v>36022</v>
      </c>
      <c r="C2307" s="3" t="s">
        <v>18</v>
      </c>
      <c r="D2307" s="4" t="s">
        <v>19</v>
      </c>
      <c r="E2307" s="3" t="s">
        <v>21</v>
      </c>
      <c r="F2307" s="3" t="str">
        <f t="shared" si="3"/>
        <v>4</v>
      </c>
      <c r="G2307" s="3" t="str">
        <f t="shared" si="5"/>
        <v>6</v>
      </c>
      <c r="H2307" s="3" t="s">
        <v>618</v>
      </c>
      <c r="I2307" s="3" t="s">
        <v>69</v>
      </c>
      <c r="J2307" s="3" t="s">
        <v>36028</v>
      </c>
      <c r="K2307" s="3" t="s">
        <v>36058</v>
      </c>
      <c r="L2307" s="3" t="s">
        <v>36535</v>
      </c>
      <c r="M2307" s="3" t="s">
        <v>35</v>
      </c>
    </row>
    <row r="2308" ht="21.75" customHeight="1">
      <c r="A2308" s="3" t="s">
        <v>36307</v>
      </c>
      <c r="B2308" s="3" t="s">
        <v>36022</v>
      </c>
      <c r="C2308" s="3" t="s">
        <v>18</v>
      </c>
      <c r="D2308" s="4" t="s">
        <v>19</v>
      </c>
      <c r="E2308" s="3" t="s">
        <v>21</v>
      </c>
      <c r="F2308" s="3" t="str">
        <f t="shared" si="3"/>
        <v>4</v>
      </c>
      <c r="G2308" s="3" t="str">
        <f t="shared" si="5"/>
        <v>6</v>
      </c>
      <c r="H2308" s="3" t="s">
        <v>618</v>
      </c>
      <c r="I2308" s="3" t="s">
        <v>69</v>
      </c>
      <c r="J2308" s="3" t="s">
        <v>36028</v>
      </c>
      <c r="K2308" s="3" t="s">
        <v>36428</v>
      </c>
      <c r="L2308" s="3" t="s">
        <v>36537</v>
      </c>
      <c r="M2308" s="3" t="s">
        <v>35</v>
      </c>
    </row>
    <row r="2309" ht="21.75" customHeight="1">
      <c r="A2309" s="3" t="s">
        <v>36540</v>
      </c>
      <c r="B2309" s="3" t="s">
        <v>36022</v>
      </c>
      <c r="C2309" s="3" t="s">
        <v>18</v>
      </c>
      <c r="D2309" s="4" t="s">
        <v>19</v>
      </c>
      <c r="E2309" s="3" t="s">
        <v>21</v>
      </c>
      <c r="F2309" s="3" t="str">
        <f t="shared" si="3"/>
        <v>4</v>
      </c>
      <c r="G2309" s="3" t="str">
        <f t="shared" si="5"/>
        <v>6</v>
      </c>
      <c r="H2309" s="3" t="s">
        <v>618</v>
      </c>
      <c r="I2309" s="3" t="s">
        <v>69</v>
      </c>
      <c r="J2309" s="3" t="s">
        <v>36028</v>
      </c>
      <c r="K2309" s="3" t="s">
        <v>36344</v>
      </c>
      <c r="L2309" s="3" t="s">
        <v>36543</v>
      </c>
      <c r="M2309" s="3" t="s">
        <v>35</v>
      </c>
    </row>
    <row r="2310" ht="21.75" customHeight="1">
      <c r="A2310" s="3" t="s">
        <v>36545</v>
      </c>
      <c r="B2310" s="3" t="s">
        <v>36022</v>
      </c>
      <c r="C2310" s="3" t="s">
        <v>18</v>
      </c>
      <c r="D2310" s="4" t="s">
        <v>19</v>
      </c>
      <c r="E2310" s="3" t="s">
        <v>21</v>
      </c>
      <c r="F2310" s="3" t="str">
        <f t="shared" si="3"/>
        <v>4</v>
      </c>
      <c r="G2310" s="3" t="str">
        <f t="shared" si="5"/>
        <v>6</v>
      </c>
      <c r="H2310" s="3" t="s">
        <v>618</v>
      </c>
      <c r="I2310" s="3" t="s">
        <v>31</v>
      </c>
      <c r="J2310" s="3" t="s">
        <v>36028</v>
      </c>
      <c r="K2310" s="3" t="s">
        <v>36514</v>
      </c>
      <c r="L2310" s="3" t="s">
        <v>36550</v>
      </c>
      <c r="M2310" s="3" t="s">
        <v>35</v>
      </c>
    </row>
    <row r="2311" ht="21.75" customHeight="1">
      <c r="A2311" s="3" t="s">
        <v>36551</v>
      </c>
      <c r="B2311" s="3" t="s">
        <v>14217</v>
      </c>
      <c r="C2311" s="3" t="s">
        <v>18</v>
      </c>
      <c r="D2311" s="4" t="s">
        <v>19</v>
      </c>
      <c r="E2311" s="3" t="s">
        <v>21</v>
      </c>
      <c r="F2311" s="3" t="str">
        <f t="shared" si="3"/>
        <v>4</v>
      </c>
      <c r="G2311" s="3" t="str">
        <f t="shared" si="5"/>
        <v>6</v>
      </c>
      <c r="H2311" s="3" t="s">
        <v>618</v>
      </c>
      <c r="I2311" s="3" t="s">
        <v>69</v>
      </c>
      <c r="J2311" s="3" t="s">
        <v>14221</v>
      </c>
      <c r="K2311" s="4" t="s">
        <v>19</v>
      </c>
      <c r="L2311" s="3" t="s">
        <v>36555</v>
      </c>
      <c r="M2311" s="3" t="s">
        <v>35</v>
      </c>
    </row>
    <row r="2312" ht="21.75" customHeight="1">
      <c r="A2312" s="3" t="s">
        <v>19304</v>
      </c>
      <c r="B2312" s="3" t="s">
        <v>36022</v>
      </c>
      <c r="C2312" s="3" t="s">
        <v>18</v>
      </c>
      <c r="D2312" s="4" t="s">
        <v>19</v>
      </c>
      <c r="E2312" s="3" t="s">
        <v>21</v>
      </c>
      <c r="F2312" s="3" t="str">
        <f t="shared" si="3"/>
        <v>4</v>
      </c>
      <c r="G2312" s="3" t="str">
        <f t="shared" si="5"/>
        <v>6</v>
      </c>
      <c r="H2312" s="3" t="s">
        <v>618</v>
      </c>
      <c r="I2312" s="3" t="s">
        <v>69</v>
      </c>
      <c r="J2312" s="3" t="s">
        <v>36028</v>
      </c>
      <c r="K2312" s="3" t="s">
        <v>36344</v>
      </c>
      <c r="L2312" s="3" t="s">
        <v>36558</v>
      </c>
      <c r="M2312" s="3" t="s">
        <v>35</v>
      </c>
    </row>
    <row r="2313" ht="21.75" customHeight="1">
      <c r="A2313" s="3" t="s">
        <v>214</v>
      </c>
      <c r="B2313" s="3" t="s">
        <v>36022</v>
      </c>
      <c r="C2313" s="3" t="s">
        <v>18</v>
      </c>
      <c r="D2313" s="4" t="s">
        <v>19</v>
      </c>
      <c r="E2313" s="3" t="s">
        <v>634</v>
      </c>
      <c r="F2313" s="3" t="str">
        <f t="shared" si="3"/>
        <v>4</v>
      </c>
      <c r="G2313" s="3" t="str">
        <f t="shared" si="5"/>
        <v>6</v>
      </c>
      <c r="H2313" s="3" t="s">
        <v>618</v>
      </c>
      <c r="I2313" s="3" t="s">
        <v>69</v>
      </c>
      <c r="J2313" s="3" t="s">
        <v>36028</v>
      </c>
      <c r="K2313" s="3" t="s">
        <v>36031</v>
      </c>
      <c r="L2313" s="3" t="s">
        <v>36562</v>
      </c>
      <c r="M2313" s="3" t="s">
        <v>35</v>
      </c>
    </row>
    <row r="2314" ht="21.75" customHeight="1">
      <c r="A2314" s="3" t="s">
        <v>36565</v>
      </c>
      <c r="B2314" s="3" t="s">
        <v>14313</v>
      </c>
      <c r="C2314" s="3" t="s">
        <v>18</v>
      </c>
      <c r="D2314" s="4" t="s">
        <v>19</v>
      </c>
      <c r="E2314" s="3" t="s">
        <v>21</v>
      </c>
      <c r="F2314" s="3" t="str">
        <f t="shared" si="3"/>
        <v>4</v>
      </c>
      <c r="G2314" s="3" t="str">
        <f t="shared" si="5"/>
        <v>6</v>
      </c>
      <c r="H2314" s="3" t="s">
        <v>618</v>
      </c>
      <c r="I2314" s="3" t="s">
        <v>69</v>
      </c>
      <c r="J2314" s="3" t="s">
        <v>58</v>
      </c>
      <c r="K2314" s="3" t="s">
        <v>36569</v>
      </c>
      <c r="L2314" s="3" t="s">
        <v>36571</v>
      </c>
      <c r="M2314" s="3" t="s">
        <v>159</v>
      </c>
    </row>
    <row r="2315" ht="21.75" customHeight="1">
      <c r="A2315" s="3" t="s">
        <v>36572</v>
      </c>
      <c r="B2315" s="3" t="s">
        <v>19866</v>
      </c>
      <c r="C2315" s="3" t="s">
        <v>18</v>
      </c>
      <c r="D2315" s="4" t="s">
        <v>19</v>
      </c>
      <c r="E2315" s="3" t="s">
        <v>21</v>
      </c>
      <c r="F2315" s="3" t="str">
        <f t="shared" si="3"/>
        <v>4</v>
      </c>
      <c r="G2315" s="3" t="str">
        <f t="shared" si="5"/>
        <v>6</v>
      </c>
      <c r="H2315" s="3" t="s">
        <v>618</v>
      </c>
      <c r="I2315" s="3" t="s">
        <v>69</v>
      </c>
      <c r="J2315" s="3" t="s">
        <v>99</v>
      </c>
      <c r="K2315" s="3" t="s">
        <v>36288</v>
      </c>
      <c r="L2315" s="3" t="s">
        <v>36578</v>
      </c>
      <c r="M2315" s="3" t="s">
        <v>159</v>
      </c>
    </row>
    <row r="2316" ht="21.75" customHeight="1">
      <c r="A2316" s="3" t="s">
        <v>36</v>
      </c>
      <c r="B2316" s="3" t="s">
        <v>19866</v>
      </c>
      <c r="C2316" s="3" t="s">
        <v>18</v>
      </c>
      <c r="D2316" s="4" t="s">
        <v>19</v>
      </c>
      <c r="E2316" s="3" t="s">
        <v>21</v>
      </c>
      <c r="F2316" s="3" t="str">
        <f t="shared" si="3"/>
        <v>4</v>
      </c>
      <c r="G2316" s="3" t="str">
        <f t="shared" si="5"/>
        <v>6</v>
      </c>
      <c r="H2316" s="3" t="s">
        <v>618</v>
      </c>
      <c r="I2316" s="3" t="s">
        <v>242</v>
      </c>
      <c r="J2316" s="3" t="s">
        <v>99</v>
      </c>
      <c r="K2316" s="3" t="s">
        <v>36123</v>
      </c>
      <c r="L2316" s="3" t="s">
        <v>36583</v>
      </c>
      <c r="M2316" s="3" t="s">
        <v>159</v>
      </c>
    </row>
    <row r="2317" ht="21.75" customHeight="1">
      <c r="A2317" s="3" t="s">
        <v>36585</v>
      </c>
      <c r="B2317" s="3" t="s">
        <v>14313</v>
      </c>
      <c r="C2317" s="3" t="s">
        <v>18</v>
      </c>
      <c r="D2317" s="4" t="s">
        <v>19</v>
      </c>
      <c r="E2317" s="3" t="s">
        <v>21</v>
      </c>
      <c r="F2317" s="3" t="str">
        <f t="shared" si="3"/>
        <v>4</v>
      </c>
      <c r="G2317" s="3" t="str">
        <f t="shared" si="5"/>
        <v>6</v>
      </c>
      <c r="H2317" s="3" t="s">
        <v>618</v>
      </c>
      <c r="I2317" s="3" t="s">
        <v>31</v>
      </c>
      <c r="J2317" s="3" t="s">
        <v>58</v>
      </c>
      <c r="K2317" s="3" t="s">
        <v>14318</v>
      </c>
      <c r="L2317" s="3" t="s">
        <v>36587</v>
      </c>
      <c r="M2317" s="3" t="s">
        <v>159</v>
      </c>
    </row>
    <row r="2318" ht="21.75" customHeight="1">
      <c r="A2318" s="3" t="s">
        <v>36588</v>
      </c>
      <c r="B2318" s="3" t="s">
        <v>36022</v>
      </c>
      <c r="C2318" s="3" t="s">
        <v>18</v>
      </c>
      <c r="D2318" s="4" t="s">
        <v>19</v>
      </c>
      <c r="E2318" s="3" t="s">
        <v>21</v>
      </c>
      <c r="F2318" s="3" t="str">
        <f t="shared" si="3"/>
        <v>4</v>
      </c>
      <c r="G2318" s="3" t="str">
        <f t="shared" si="5"/>
        <v>6</v>
      </c>
      <c r="H2318" s="3" t="s">
        <v>618</v>
      </c>
      <c r="I2318" s="3" t="s">
        <v>69</v>
      </c>
      <c r="J2318" s="3" t="s">
        <v>36028</v>
      </c>
      <c r="K2318" s="3" t="s">
        <v>36428</v>
      </c>
      <c r="L2318" s="3" t="s">
        <v>36590</v>
      </c>
      <c r="M2318" s="3" t="s">
        <v>35</v>
      </c>
    </row>
    <row r="2319" ht="21.75" customHeight="1">
      <c r="A2319" s="3" t="s">
        <v>36591</v>
      </c>
      <c r="B2319" s="3" t="s">
        <v>35956</v>
      </c>
      <c r="C2319" s="3" t="s">
        <v>18</v>
      </c>
      <c r="D2319" s="4" t="s">
        <v>19</v>
      </c>
      <c r="E2319" s="3" t="s">
        <v>21</v>
      </c>
      <c r="F2319" s="3" t="str">
        <f t="shared" si="3"/>
        <v>4</v>
      </c>
      <c r="G2319" s="3" t="str">
        <f t="shared" si="5"/>
        <v>6</v>
      </c>
      <c r="H2319" s="3" t="s">
        <v>618</v>
      </c>
      <c r="I2319" s="3" t="s">
        <v>69</v>
      </c>
      <c r="J2319" s="3" t="s">
        <v>2928</v>
      </c>
      <c r="K2319" s="3" t="s">
        <v>35999</v>
      </c>
      <c r="L2319" s="3" t="s">
        <v>36593</v>
      </c>
      <c r="M2319" s="3" t="s">
        <v>159</v>
      </c>
    </row>
    <row r="2320" ht="21.75" customHeight="1">
      <c r="A2320" s="3" t="s">
        <v>36595</v>
      </c>
      <c r="B2320" s="3" t="s">
        <v>14313</v>
      </c>
      <c r="C2320" s="3" t="s">
        <v>18</v>
      </c>
      <c r="D2320" s="4" t="s">
        <v>19</v>
      </c>
      <c r="E2320" s="3" t="s">
        <v>21</v>
      </c>
      <c r="F2320" s="3" t="str">
        <f t="shared" si="3"/>
        <v>4</v>
      </c>
      <c r="G2320" s="3" t="str">
        <f t="shared" si="5"/>
        <v>6</v>
      </c>
      <c r="H2320" s="3" t="s">
        <v>618</v>
      </c>
      <c r="I2320" s="3" t="s">
        <v>31</v>
      </c>
      <c r="J2320" s="3" t="s">
        <v>58</v>
      </c>
      <c r="K2320" s="3" t="s">
        <v>14318</v>
      </c>
      <c r="L2320" s="3" t="s">
        <v>36597</v>
      </c>
      <c r="M2320" s="3" t="s">
        <v>159</v>
      </c>
    </row>
    <row r="2321" ht="21.75" customHeight="1">
      <c r="A2321" s="3" t="s">
        <v>36599</v>
      </c>
      <c r="B2321" s="3" t="s">
        <v>19977</v>
      </c>
      <c r="C2321" s="3" t="s">
        <v>18</v>
      </c>
      <c r="D2321" s="4" t="s">
        <v>19</v>
      </c>
      <c r="E2321" s="3" t="s">
        <v>21</v>
      </c>
      <c r="F2321" s="3" t="str">
        <f t="shared" si="3"/>
        <v>4</v>
      </c>
      <c r="G2321" s="3" t="str">
        <f t="shared" si="5"/>
        <v>6</v>
      </c>
      <c r="H2321" s="3" t="s">
        <v>618</v>
      </c>
      <c r="I2321" s="3" t="s">
        <v>69</v>
      </c>
      <c r="J2321" s="3" t="s">
        <v>38</v>
      </c>
      <c r="K2321" s="3" t="s">
        <v>29716</v>
      </c>
      <c r="L2321" s="3" t="s">
        <v>36602</v>
      </c>
      <c r="M2321" s="3" t="s">
        <v>35</v>
      </c>
    </row>
    <row r="2322" ht="21.75" customHeight="1">
      <c r="A2322" s="3" t="s">
        <v>36604</v>
      </c>
      <c r="B2322" s="3" t="s">
        <v>14313</v>
      </c>
      <c r="C2322" s="3" t="s">
        <v>18</v>
      </c>
      <c r="D2322" s="4" t="s">
        <v>19</v>
      </c>
      <c r="E2322" s="3" t="s">
        <v>21</v>
      </c>
      <c r="F2322" s="3" t="str">
        <f t="shared" si="3"/>
        <v>4</v>
      </c>
      <c r="G2322" s="3" t="str">
        <f t="shared" si="5"/>
        <v>6</v>
      </c>
      <c r="H2322" s="3" t="s">
        <v>618</v>
      </c>
      <c r="I2322" s="3" t="s">
        <v>31</v>
      </c>
      <c r="J2322" s="3" t="s">
        <v>58</v>
      </c>
      <c r="K2322" s="4" t="s">
        <v>19</v>
      </c>
      <c r="L2322" s="3" t="s">
        <v>36605</v>
      </c>
      <c r="M2322" s="3" t="s">
        <v>159</v>
      </c>
    </row>
    <row r="2323" ht="21.75" customHeight="1">
      <c r="A2323" s="3" t="s">
        <v>36606</v>
      </c>
      <c r="B2323" s="3" t="s">
        <v>20688</v>
      </c>
      <c r="C2323" s="3" t="s">
        <v>18</v>
      </c>
      <c r="D2323" s="4" t="s">
        <v>19</v>
      </c>
      <c r="E2323" s="3" t="s">
        <v>21</v>
      </c>
      <c r="F2323" s="3" t="str">
        <f t="shared" si="3"/>
        <v>4</v>
      </c>
      <c r="G2323" s="3" t="str">
        <f t="shared" si="5"/>
        <v>6</v>
      </c>
      <c r="H2323" s="3" t="s">
        <v>618</v>
      </c>
      <c r="I2323" s="3" t="s">
        <v>69</v>
      </c>
      <c r="J2323" s="3" t="s">
        <v>20691</v>
      </c>
      <c r="K2323" s="3" t="s">
        <v>29694</v>
      </c>
      <c r="L2323" s="3" t="s">
        <v>36608</v>
      </c>
      <c r="M2323" s="3" t="s">
        <v>35</v>
      </c>
    </row>
    <row r="2324" ht="21.75" customHeight="1">
      <c r="A2324" s="3" t="s">
        <v>36609</v>
      </c>
      <c r="B2324" s="3" t="s">
        <v>14313</v>
      </c>
      <c r="C2324" s="3" t="s">
        <v>18</v>
      </c>
      <c r="D2324" s="4" t="s">
        <v>19</v>
      </c>
      <c r="E2324" s="3" t="s">
        <v>21</v>
      </c>
      <c r="F2324" s="3" t="str">
        <f t="shared" si="3"/>
        <v>4</v>
      </c>
      <c r="G2324" s="3" t="str">
        <f t="shared" si="5"/>
        <v>6</v>
      </c>
      <c r="H2324" s="3" t="s">
        <v>618</v>
      </c>
      <c r="I2324" s="3" t="s">
        <v>69</v>
      </c>
      <c r="J2324" s="3" t="s">
        <v>58</v>
      </c>
      <c r="K2324" s="3" t="s">
        <v>36569</v>
      </c>
      <c r="L2324" s="3" t="s">
        <v>36612</v>
      </c>
      <c r="M2324" s="3" t="s">
        <v>159</v>
      </c>
    </row>
    <row r="2325" ht="21.75" customHeight="1">
      <c r="A2325" s="3" t="s">
        <v>36613</v>
      </c>
      <c r="B2325" s="3" t="s">
        <v>14313</v>
      </c>
      <c r="C2325" s="3" t="s">
        <v>18</v>
      </c>
      <c r="D2325" s="4" t="s">
        <v>19</v>
      </c>
      <c r="E2325" s="3" t="s">
        <v>21</v>
      </c>
      <c r="F2325" s="3" t="str">
        <f t="shared" si="3"/>
        <v>4</v>
      </c>
      <c r="G2325" s="3" t="str">
        <f t="shared" si="5"/>
        <v>6</v>
      </c>
      <c r="H2325" s="3" t="s">
        <v>618</v>
      </c>
      <c r="I2325" s="3" t="s">
        <v>31</v>
      </c>
      <c r="J2325" s="3" t="s">
        <v>58</v>
      </c>
      <c r="K2325" s="3" t="s">
        <v>14318</v>
      </c>
      <c r="L2325" s="3" t="s">
        <v>36617</v>
      </c>
      <c r="M2325" s="3" t="s">
        <v>159</v>
      </c>
    </row>
    <row r="2326" ht="21.75" customHeight="1">
      <c r="A2326" s="3" t="s">
        <v>36619</v>
      </c>
      <c r="B2326" s="3" t="s">
        <v>14313</v>
      </c>
      <c r="C2326" s="3" t="s">
        <v>18</v>
      </c>
      <c r="D2326" s="4" t="s">
        <v>19</v>
      </c>
      <c r="E2326" s="3" t="s">
        <v>634</v>
      </c>
      <c r="F2326" s="3" t="str">
        <f t="shared" si="3"/>
        <v>4</v>
      </c>
      <c r="G2326" s="3" t="str">
        <f t="shared" si="5"/>
        <v>6</v>
      </c>
      <c r="H2326" s="3" t="s">
        <v>618</v>
      </c>
      <c r="I2326" s="3" t="s">
        <v>69</v>
      </c>
      <c r="J2326" s="3" t="s">
        <v>58</v>
      </c>
      <c r="K2326" s="4" t="s">
        <v>19</v>
      </c>
      <c r="L2326" s="3" t="s">
        <v>36621</v>
      </c>
      <c r="M2326" s="3" t="s">
        <v>159</v>
      </c>
    </row>
    <row r="2327" ht="21.75" customHeight="1">
      <c r="A2327" s="3" t="s">
        <v>2582</v>
      </c>
      <c r="B2327" s="3" t="s">
        <v>14232</v>
      </c>
      <c r="C2327" s="3" t="s">
        <v>18</v>
      </c>
      <c r="D2327" s="4" t="s">
        <v>19</v>
      </c>
      <c r="E2327" s="3" t="s">
        <v>634</v>
      </c>
      <c r="F2327" s="3" t="str">
        <f t="shared" si="3"/>
        <v>4</v>
      </c>
      <c r="G2327" s="3" t="str">
        <f t="shared" si="5"/>
        <v>6</v>
      </c>
      <c r="H2327" s="3" t="s">
        <v>618</v>
      </c>
      <c r="I2327" s="3" t="s">
        <v>69</v>
      </c>
      <c r="J2327" s="3" t="s">
        <v>4170</v>
      </c>
      <c r="K2327" s="3" t="s">
        <v>14236</v>
      </c>
      <c r="L2327" s="3" t="s">
        <v>36623</v>
      </c>
      <c r="M2327" s="3" t="s">
        <v>35</v>
      </c>
    </row>
    <row r="2328" ht="21.75" customHeight="1">
      <c r="A2328" s="3" t="s">
        <v>36624</v>
      </c>
      <c r="B2328" s="3" t="s">
        <v>14313</v>
      </c>
      <c r="C2328" s="3" t="s">
        <v>18</v>
      </c>
      <c r="D2328" s="4" t="s">
        <v>19</v>
      </c>
      <c r="E2328" s="3" t="s">
        <v>634</v>
      </c>
      <c r="F2328" s="3" t="str">
        <f t="shared" si="3"/>
        <v>4</v>
      </c>
      <c r="G2328" s="3" t="str">
        <f t="shared" si="5"/>
        <v>6</v>
      </c>
      <c r="H2328" s="3" t="s">
        <v>618</v>
      </c>
      <c r="I2328" s="3" t="s">
        <v>31</v>
      </c>
      <c r="J2328" s="3" t="s">
        <v>58</v>
      </c>
      <c r="K2328" s="4" t="s">
        <v>19</v>
      </c>
      <c r="L2328" s="3" t="s">
        <v>36629</v>
      </c>
      <c r="M2328" s="3" t="s">
        <v>159</v>
      </c>
    </row>
    <row r="2329" ht="21.75" customHeight="1">
      <c r="A2329" s="3" t="s">
        <v>36630</v>
      </c>
      <c r="B2329" s="3" t="s">
        <v>14313</v>
      </c>
      <c r="C2329" s="3" t="s">
        <v>18</v>
      </c>
      <c r="D2329" s="4" t="s">
        <v>19</v>
      </c>
      <c r="E2329" s="3" t="s">
        <v>21</v>
      </c>
      <c r="F2329" s="3" t="str">
        <f t="shared" si="3"/>
        <v>4</v>
      </c>
      <c r="G2329" s="3" t="str">
        <f t="shared" si="5"/>
        <v>6</v>
      </c>
      <c r="H2329" s="3" t="s">
        <v>618</v>
      </c>
      <c r="I2329" s="3" t="s">
        <v>31</v>
      </c>
      <c r="J2329" s="3" t="s">
        <v>58</v>
      </c>
      <c r="K2329" s="3" t="s">
        <v>14318</v>
      </c>
      <c r="L2329" s="3" t="s">
        <v>36632</v>
      </c>
      <c r="M2329" s="3" t="s">
        <v>159</v>
      </c>
    </row>
    <row r="2330" ht="21.75" customHeight="1">
      <c r="A2330" s="3" t="s">
        <v>36633</v>
      </c>
      <c r="B2330" s="3" t="s">
        <v>14313</v>
      </c>
      <c r="C2330" s="3" t="s">
        <v>18</v>
      </c>
      <c r="D2330" s="4" t="s">
        <v>19</v>
      </c>
      <c r="E2330" s="3" t="s">
        <v>634</v>
      </c>
      <c r="F2330" s="3" t="str">
        <f t="shared" si="3"/>
        <v>4</v>
      </c>
      <c r="G2330" s="3" t="str">
        <f t="shared" si="5"/>
        <v>6</v>
      </c>
      <c r="H2330" s="3" t="s">
        <v>618</v>
      </c>
      <c r="I2330" s="3" t="s">
        <v>69</v>
      </c>
      <c r="J2330" s="3" t="s">
        <v>58</v>
      </c>
      <c r="K2330" s="4" t="s">
        <v>19</v>
      </c>
      <c r="L2330" s="3" t="s">
        <v>36638</v>
      </c>
      <c r="M2330" s="3" t="s">
        <v>159</v>
      </c>
    </row>
    <row r="2331" ht="21.75" customHeight="1">
      <c r="A2331" s="3" t="s">
        <v>36639</v>
      </c>
      <c r="B2331" s="3" t="s">
        <v>14313</v>
      </c>
      <c r="C2331" s="3" t="s">
        <v>18</v>
      </c>
      <c r="D2331" s="4" t="s">
        <v>19</v>
      </c>
      <c r="E2331" s="3" t="s">
        <v>634</v>
      </c>
      <c r="F2331" s="3" t="str">
        <f t="shared" si="3"/>
        <v>4</v>
      </c>
      <c r="G2331" s="3" t="str">
        <f t="shared" si="5"/>
        <v>6</v>
      </c>
      <c r="H2331" s="3" t="s">
        <v>618</v>
      </c>
      <c r="I2331" s="3" t="s">
        <v>31</v>
      </c>
      <c r="J2331" s="3" t="s">
        <v>58</v>
      </c>
      <c r="K2331" s="4" t="s">
        <v>19</v>
      </c>
      <c r="L2331" s="3" t="s">
        <v>36645</v>
      </c>
      <c r="M2331" s="3" t="s">
        <v>159</v>
      </c>
    </row>
    <row r="2332" ht="21.75" customHeight="1">
      <c r="A2332" s="3" t="s">
        <v>36646</v>
      </c>
      <c r="B2332" s="3" t="s">
        <v>14313</v>
      </c>
      <c r="C2332" s="3" t="s">
        <v>18</v>
      </c>
      <c r="D2332" s="4" t="s">
        <v>19</v>
      </c>
      <c r="E2332" s="3" t="s">
        <v>21</v>
      </c>
      <c r="F2332" s="3" t="str">
        <f t="shared" si="3"/>
        <v>4</v>
      </c>
      <c r="G2332" s="3" t="str">
        <f t="shared" si="5"/>
        <v>6</v>
      </c>
      <c r="H2332" s="3" t="s">
        <v>618</v>
      </c>
      <c r="I2332" s="3" t="s">
        <v>69</v>
      </c>
      <c r="J2332" s="3" t="s">
        <v>58</v>
      </c>
      <c r="K2332" s="3" t="s">
        <v>36569</v>
      </c>
      <c r="L2332" s="3" t="s">
        <v>36648</v>
      </c>
      <c r="M2332" s="3" t="s">
        <v>159</v>
      </c>
    </row>
    <row r="2333" ht="21.75" customHeight="1">
      <c r="A2333" s="3" t="s">
        <v>36649</v>
      </c>
      <c r="B2333" s="3" t="s">
        <v>36022</v>
      </c>
      <c r="C2333" s="3" t="s">
        <v>18</v>
      </c>
      <c r="D2333" s="4" t="s">
        <v>19</v>
      </c>
      <c r="E2333" s="3" t="s">
        <v>21</v>
      </c>
      <c r="F2333" s="3" t="str">
        <f t="shared" si="3"/>
        <v>4</v>
      </c>
      <c r="G2333" s="3" t="str">
        <f t="shared" si="5"/>
        <v>6</v>
      </c>
      <c r="H2333" s="3" t="s">
        <v>618</v>
      </c>
      <c r="I2333" s="3" t="s">
        <v>69</v>
      </c>
      <c r="J2333" s="3" t="s">
        <v>36028</v>
      </c>
      <c r="K2333" s="3" t="s">
        <v>36058</v>
      </c>
      <c r="L2333" s="3" t="s">
        <v>36651</v>
      </c>
      <c r="M2333" s="3" t="s">
        <v>35</v>
      </c>
    </row>
    <row r="2334" ht="21.75" customHeight="1">
      <c r="A2334" s="3" t="s">
        <v>36652</v>
      </c>
      <c r="B2334" s="3" t="s">
        <v>14313</v>
      </c>
      <c r="C2334" s="3" t="s">
        <v>18</v>
      </c>
      <c r="D2334" s="4" t="s">
        <v>19</v>
      </c>
      <c r="E2334" s="3" t="s">
        <v>21</v>
      </c>
      <c r="F2334" s="3" t="str">
        <f t="shared" si="3"/>
        <v>4</v>
      </c>
      <c r="G2334" s="3" t="str">
        <f t="shared" si="5"/>
        <v>6</v>
      </c>
      <c r="H2334" s="3" t="s">
        <v>618</v>
      </c>
      <c r="I2334" s="3" t="s">
        <v>69</v>
      </c>
      <c r="J2334" s="3" t="s">
        <v>58</v>
      </c>
      <c r="K2334" s="3" t="s">
        <v>14318</v>
      </c>
      <c r="L2334" s="3" t="s">
        <v>36659</v>
      </c>
      <c r="M2334" s="3" t="s">
        <v>159</v>
      </c>
    </row>
    <row r="2335" ht="21.75" customHeight="1">
      <c r="A2335" s="3" t="s">
        <v>36660</v>
      </c>
      <c r="B2335" s="3" t="s">
        <v>14313</v>
      </c>
      <c r="C2335" s="3" t="s">
        <v>18</v>
      </c>
      <c r="D2335" s="4" t="s">
        <v>19</v>
      </c>
      <c r="E2335" s="3" t="s">
        <v>21</v>
      </c>
      <c r="F2335" s="3" t="str">
        <f t="shared" si="3"/>
        <v>4</v>
      </c>
      <c r="G2335" s="3" t="str">
        <f t="shared" si="5"/>
        <v>6</v>
      </c>
      <c r="H2335" s="3" t="s">
        <v>618</v>
      </c>
      <c r="I2335" s="3" t="s">
        <v>31</v>
      </c>
      <c r="J2335" s="3" t="s">
        <v>58</v>
      </c>
      <c r="K2335" s="3" t="s">
        <v>14318</v>
      </c>
      <c r="L2335" s="3" t="s">
        <v>36662</v>
      </c>
      <c r="M2335" s="3" t="s">
        <v>159</v>
      </c>
    </row>
    <row r="2336" ht="21.75" customHeight="1">
      <c r="A2336" s="3" t="s">
        <v>36663</v>
      </c>
      <c r="B2336" s="3" t="s">
        <v>14313</v>
      </c>
      <c r="C2336" s="3" t="s">
        <v>18</v>
      </c>
      <c r="D2336" s="4" t="s">
        <v>19</v>
      </c>
      <c r="E2336" s="3" t="s">
        <v>21</v>
      </c>
      <c r="F2336" s="3" t="str">
        <f t="shared" si="3"/>
        <v>4</v>
      </c>
      <c r="G2336" s="3" t="str">
        <f t="shared" si="5"/>
        <v>6</v>
      </c>
      <c r="H2336" s="3" t="s">
        <v>618</v>
      </c>
      <c r="I2336" s="3" t="s">
        <v>31</v>
      </c>
      <c r="J2336" s="3" t="s">
        <v>58</v>
      </c>
      <c r="K2336" s="3" t="s">
        <v>14318</v>
      </c>
      <c r="L2336" s="3" t="s">
        <v>36665</v>
      </c>
      <c r="M2336" s="3" t="s">
        <v>159</v>
      </c>
    </row>
    <row r="2337" ht="21.75" customHeight="1">
      <c r="A2337" s="3" t="s">
        <v>36649</v>
      </c>
      <c r="B2337" s="3" t="s">
        <v>14217</v>
      </c>
      <c r="C2337" s="3" t="s">
        <v>18</v>
      </c>
      <c r="D2337" s="4" t="s">
        <v>19</v>
      </c>
      <c r="E2337" s="3" t="s">
        <v>21</v>
      </c>
      <c r="F2337" s="3" t="str">
        <f t="shared" si="3"/>
        <v>4</v>
      </c>
      <c r="G2337" s="3" t="str">
        <f t="shared" si="5"/>
        <v>6</v>
      </c>
      <c r="H2337" s="3" t="s">
        <v>618</v>
      </c>
      <c r="I2337" s="3" t="s">
        <v>69</v>
      </c>
      <c r="J2337" s="3" t="s">
        <v>14221</v>
      </c>
      <c r="K2337" s="3" t="s">
        <v>19352</v>
      </c>
      <c r="L2337" s="3" t="s">
        <v>36667</v>
      </c>
      <c r="M2337" s="3" t="s">
        <v>35</v>
      </c>
    </row>
    <row r="2338" ht="21.75" customHeight="1">
      <c r="A2338" s="3" t="s">
        <v>36668</v>
      </c>
      <c r="B2338" s="3" t="s">
        <v>964</v>
      </c>
      <c r="C2338" s="3" t="s">
        <v>18</v>
      </c>
      <c r="D2338" s="4" t="s">
        <v>19</v>
      </c>
      <c r="E2338" s="3" t="s">
        <v>21</v>
      </c>
      <c r="F2338" s="3" t="str">
        <f t="shared" si="3"/>
        <v>4</v>
      </c>
      <c r="G2338" s="3" t="str">
        <f t="shared" si="5"/>
        <v>6</v>
      </c>
      <c r="H2338" s="3" t="s">
        <v>618</v>
      </c>
      <c r="I2338" s="3" t="s">
        <v>69</v>
      </c>
      <c r="J2338" s="3" t="s">
        <v>968</v>
      </c>
      <c r="K2338" s="3" t="s">
        <v>969</v>
      </c>
      <c r="L2338" s="3" t="s">
        <v>36670</v>
      </c>
      <c r="M2338" s="3" t="s">
        <v>35</v>
      </c>
    </row>
    <row r="2339" ht="21.75" customHeight="1">
      <c r="A2339" s="3" t="s">
        <v>214</v>
      </c>
      <c r="B2339" s="3" t="s">
        <v>20688</v>
      </c>
      <c r="C2339" s="3" t="s">
        <v>18</v>
      </c>
      <c r="D2339" s="4" t="s">
        <v>19</v>
      </c>
      <c r="E2339" s="3" t="s">
        <v>21</v>
      </c>
      <c r="F2339" s="3" t="str">
        <f t="shared" si="3"/>
        <v>4</v>
      </c>
      <c r="G2339" s="3" t="str">
        <f t="shared" si="5"/>
        <v>6</v>
      </c>
      <c r="H2339" s="3" t="s">
        <v>618</v>
      </c>
      <c r="I2339" s="3" t="s">
        <v>69</v>
      </c>
      <c r="J2339" s="3" t="s">
        <v>20691</v>
      </c>
      <c r="K2339" s="3" t="s">
        <v>36674</v>
      </c>
      <c r="L2339" s="3" t="s">
        <v>36676</v>
      </c>
      <c r="M2339" s="3" t="s">
        <v>35</v>
      </c>
    </row>
    <row r="2340" ht="21.75" customHeight="1">
      <c r="A2340" s="3" t="s">
        <v>36677</v>
      </c>
      <c r="B2340" s="3" t="s">
        <v>18513</v>
      </c>
      <c r="C2340" s="3" t="s">
        <v>18</v>
      </c>
      <c r="D2340" s="4" t="s">
        <v>19</v>
      </c>
      <c r="E2340" s="3" t="s">
        <v>21</v>
      </c>
      <c r="F2340" s="3" t="str">
        <f t="shared" si="3"/>
        <v>4</v>
      </c>
      <c r="G2340" s="3" t="str">
        <f t="shared" si="5"/>
        <v>7.8</v>
      </c>
      <c r="H2340" s="3" t="s">
        <v>36678</v>
      </c>
      <c r="I2340" s="3" t="s">
        <v>69</v>
      </c>
      <c r="J2340" s="3" t="s">
        <v>18516</v>
      </c>
      <c r="K2340" s="3" t="s">
        <v>36679</v>
      </c>
      <c r="L2340" s="3" t="s">
        <v>36680</v>
      </c>
      <c r="M2340" s="3" t="s">
        <v>41</v>
      </c>
    </row>
    <row r="2341" ht="21.75" customHeight="1">
      <c r="A2341" s="3" t="s">
        <v>36681</v>
      </c>
      <c r="B2341" s="3" t="s">
        <v>36682</v>
      </c>
      <c r="C2341" s="3" t="s">
        <v>18</v>
      </c>
      <c r="D2341" s="4" t="s">
        <v>19</v>
      </c>
      <c r="E2341" s="3" t="s">
        <v>21</v>
      </c>
      <c r="F2341" s="3" t="str">
        <f t="shared" si="3"/>
        <v>4</v>
      </c>
      <c r="G2341" s="3" t="str">
        <f t="shared" si="5"/>
        <v>6</v>
      </c>
      <c r="H2341" s="3" t="s">
        <v>618</v>
      </c>
      <c r="I2341" s="3" t="s">
        <v>69</v>
      </c>
      <c r="J2341" s="3" t="s">
        <v>36684</v>
      </c>
      <c r="K2341" s="3" t="s">
        <v>36685</v>
      </c>
      <c r="L2341" s="3" t="s">
        <v>36688</v>
      </c>
      <c r="M2341" s="3" t="s">
        <v>35</v>
      </c>
    </row>
    <row r="2342" ht="21.75" customHeight="1">
      <c r="A2342" s="3" t="s">
        <v>36689</v>
      </c>
      <c r="B2342" s="3" t="s">
        <v>24370</v>
      </c>
      <c r="C2342" s="3" t="s">
        <v>18</v>
      </c>
      <c r="D2342" s="4" t="s">
        <v>19</v>
      </c>
      <c r="E2342" s="3" t="s">
        <v>127</v>
      </c>
      <c r="F2342" s="3" t="str">
        <f t="shared" si="3"/>
        <v>4</v>
      </c>
      <c r="G2342" s="3" t="str">
        <f t="shared" si="5"/>
        <v>6</v>
      </c>
      <c r="H2342" s="3" t="s">
        <v>618</v>
      </c>
      <c r="I2342" s="3" t="s">
        <v>69</v>
      </c>
      <c r="J2342" s="3" t="s">
        <v>109</v>
      </c>
      <c r="K2342" s="3" t="s">
        <v>27337</v>
      </c>
      <c r="L2342" s="3" t="s">
        <v>36693</v>
      </c>
      <c r="M2342" s="3" t="s">
        <v>35</v>
      </c>
    </row>
    <row r="2343" ht="21.75" customHeight="1">
      <c r="A2343" s="3" t="s">
        <v>36696</v>
      </c>
      <c r="B2343" s="3" t="s">
        <v>24370</v>
      </c>
      <c r="C2343" s="3" t="s">
        <v>18</v>
      </c>
      <c r="D2343" s="4" t="s">
        <v>19</v>
      </c>
      <c r="E2343" s="3" t="s">
        <v>127</v>
      </c>
      <c r="F2343" s="3" t="str">
        <f t="shared" si="3"/>
        <v>4</v>
      </c>
      <c r="G2343" s="3" t="str">
        <f t="shared" si="5"/>
        <v>6</v>
      </c>
      <c r="H2343" s="3" t="s">
        <v>618</v>
      </c>
      <c r="I2343" s="3" t="s">
        <v>69</v>
      </c>
      <c r="J2343" s="3" t="s">
        <v>109</v>
      </c>
      <c r="K2343" s="3" t="s">
        <v>27337</v>
      </c>
      <c r="L2343" s="3" t="s">
        <v>36700</v>
      </c>
      <c r="M2343" s="3" t="s">
        <v>35</v>
      </c>
    </row>
    <row r="2344" ht="21.75" customHeight="1">
      <c r="A2344" s="3" t="s">
        <v>36606</v>
      </c>
      <c r="B2344" s="3" t="s">
        <v>20961</v>
      </c>
      <c r="C2344" s="3" t="s">
        <v>18</v>
      </c>
      <c r="D2344" s="4" t="s">
        <v>19</v>
      </c>
      <c r="E2344" s="3" t="s">
        <v>21</v>
      </c>
      <c r="F2344" s="3" t="str">
        <f t="shared" si="3"/>
        <v>4</v>
      </c>
      <c r="G2344" s="3" t="str">
        <f t="shared" si="5"/>
        <v>6</v>
      </c>
      <c r="H2344" s="3" t="s">
        <v>618</v>
      </c>
      <c r="I2344" s="3" t="s">
        <v>69</v>
      </c>
      <c r="J2344" s="3" t="s">
        <v>20963</v>
      </c>
      <c r="K2344" s="3" t="s">
        <v>36703</v>
      </c>
      <c r="L2344" s="3" t="s">
        <v>36705</v>
      </c>
      <c r="M2344" s="3" t="s">
        <v>36708</v>
      </c>
    </row>
    <row r="2345" ht="21.75" customHeight="1">
      <c r="A2345" s="3" t="s">
        <v>36710</v>
      </c>
      <c r="B2345" s="3" t="s">
        <v>27670</v>
      </c>
      <c r="C2345" s="3" t="s">
        <v>18</v>
      </c>
      <c r="D2345" s="4" t="s">
        <v>19</v>
      </c>
      <c r="E2345" s="3" t="s">
        <v>17869</v>
      </c>
      <c r="F2345" s="3" t="str">
        <f t="shared" si="3"/>
        <v>4</v>
      </c>
      <c r="G2345" s="3" t="str">
        <f t="shared" si="5"/>
        <v>6</v>
      </c>
      <c r="H2345" s="3" t="s">
        <v>618</v>
      </c>
      <c r="I2345" s="3" t="s">
        <v>69</v>
      </c>
      <c r="J2345" s="3" t="s">
        <v>673</v>
      </c>
      <c r="K2345" s="3" t="s">
        <v>36712</v>
      </c>
      <c r="L2345" s="3" t="s">
        <v>36713</v>
      </c>
      <c r="M2345" s="3" t="s">
        <v>41</v>
      </c>
    </row>
    <row r="2346" ht="21.75" customHeight="1">
      <c r="A2346" s="3" t="s">
        <v>36715</v>
      </c>
      <c r="B2346" s="3" t="s">
        <v>18513</v>
      </c>
      <c r="C2346" s="3" t="s">
        <v>18</v>
      </c>
      <c r="D2346" s="4" t="s">
        <v>19</v>
      </c>
      <c r="E2346" s="3" t="s">
        <v>21</v>
      </c>
      <c r="F2346" s="3" t="str">
        <f t="shared" si="3"/>
        <v>4</v>
      </c>
      <c r="G2346" s="3" t="str">
        <f t="shared" si="5"/>
        <v>7.6</v>
      </c>
      <c r="H2346" s="3" t="s">
        <v>36717</v>
      </c>
      <c r="I2346" s="3" t="s">
        <v>69</v>
      </c>
      <c r="J2346" s="3" t="s">
        <v>18516</v>
      </c>
      <c r="K2346" s="3" t="s">
        <v>36719</v>
      </c>
      <c r="L2346" s="3" t="s">
        <v>36720</v>
      </c>
      <c r="M2346" s="3" t="s">
        <v>41</v>
      </c>
    </row>
    <row r="2347" ht="21.75" customHeight="1">
      <c r="A2347" s="3" t="s">
        <v>36721</v>
      </c>
      <c r="B2347" s="3" t="s">
        <v>18513</v>
      </c>
      <c r="C2347" s="3" t="s">
        <v>18</v>
      </c>
      <c r="D2347" s="4" t="s">
        <v>19</v>
      </c>
      <c r="E2347" s="3" t="s">
        <v>21</v>
      </c>
      <c r="F2347" s="3" t="str">
        <f t="shared" si="3"/>
        <v>4</v>
      </c>
      <c r="G2347" s="3" t="str">
        <f t="shared" si="5"/>
        <v>8</v>
      </c>
      <c r="H2347" s="3" t="s">
        <v>387</v>
      </c>
      <c r="I2347" s="3" t="s">
        <v>69</v>
      </c>
      <c r="J2347" s="3" t="s">
        <v>18516</v>
      </c>
      <c r="K2347" s="3" t="s">
        <v>36724</v>
      </c>
      <c r="L2347" s="3" t="s">
        <v>36725</v>
      </c>
      <c r="M2347" s="3" t="s">
        <v>41</v>
      </c>
    </row>
    <row r="2348" ht="21.75" customHeight="1">
      <c r="A2348" s="3" t="s">
        <v>36727</v>
      </c>
      <c r="B2348" s="3" t="s">
        <v>18513</v>
      </c>
      <c r="C2348" s="3" t="s">
        <v>18</v>
      </c>
      <c r="D2348" s="4" t="s">
        <v>19</v>
      </c>
      <c r="E2348" s="3" t="s">
        <v>21</v>
      </c>
      <c r="F2348" s="3" t="str">
        <f t="shared" si="3"/>
        <v>4</v>
      </c>
      <c r="G2348" s="3" t="str">
        <f t="shared" si="5"/>
        <v>6</v>
      </c>
      <c r="H2348" s="3" t="s">
        <v>618</v>
      </c>
      <c r="I2348" s="3" t="s">
        <v>31</v>
      </c>
      <c r="J2348" s="3" t="s">
        <v>18516</v>
      </c>
      <c r="K2348" s="3" t="s">
        <v>36729</v>
      </c>
      <c r="L2348" s="3" t="s">
        <v>36730</v>
      </c>
      <c r="M2348" s="3" t="s">
        <v>41</v>
      </c>
    </row>
    <row r="2349" ht="21.75" customHeight="1">
      <c r="A2349" s="3" t="s">
        <v>36731</v>
      </c>
      <c r="B2349" s="3" t="s">
        <v>18513</v>
      </c>
      <c r="C2349" s="3" t="s">
        <v>18</v>
      </c>
      <c r="D2349" s="4" t="s">
        <v>19</v>
      </c>
      <c r="E2349" s="3" t="s">
        <v>21</v>
      </c>
      <c r="F2349" s="3" t="str">
        <f t="shared" si="3"/>
        <v>4</v>
      </c>
      <c r="G2349" s="3" t="str">
        <f t="shared" si="5"/>
        <v>8</v>
      </c>
      <c r="H2349" s="3" t="s">
        <v>387</v>
      </c>
      <c r="I2349" s="3" t="s">
        <v>69</v>
      </c>
      <c r="J2349" s="3" t="s">
        <v>18516</v>
      </c>
      <c r="K2349" s="3" t="s">
        <v>36734</v>
      </c>
      <c r="L2349" s="3" t="s">
        <v>36735</v>
      </c>
      <c r="M2349" s="3" t="s">
        <v>41</v>
      </c>
    </row>
    <row r="2350" ht="21.75" customHeight="1">
      <c r="A2350" s="3" t="s">
        <v>36736</v>
      </c>
      <c r="B2350" s="3" t="s">
        <v>18513</v>
      </c>
      <c r="C2350" s="3" t="s">
        <v>18</v>
      </c>
      <c r="D2350" s="4" t="s">
        <v>19</v>
      </c>
      <c r="E2350" s="3" t="s">
        <v>21</v>
      </c>
      <c r="F2350" s="3" t="str">
        <f t="shared" si="3"/>
        <v>4</v>
      </c>
      <c r="G2350" s="3" t="str">
        <f t="shared" si="5"/>
        <v>6</v>
      </c>
      <c r="H2350" s="3" t="s">
        <v>618</v>
      </c>
      <c r="I2350" s="3" t="s">
        <v>69</v>
      </c>
      <c r="J2350" s="3" t="s">
        <v>18516</v>
      </c>
      <c r="K2350" s="3" t="s">
        <v>36738</v>
      </c>
      <c r="L2350" s="3" t="s">
        <v>36739</v>
      </c>
      <c r="M2350" s="3" t="s">
        <v>41</v>
      </c>
    </row>
    <row r="2351" ht="21.75" customHeight="1">
      <c r="A2351" s="3" t="s">
        <v>36740</v>
      </c>
      <c r="B2351" s="3" t="s">
        <v>36741</v>
      </c>
      <c r="C2351" s="3" t="s">
        <v>18</v>
      </c>
      <c r="D2351" s="4" t="s">
        <v>19</v>
      </c>
      <c r="E2351" s="3" t="s">
        <v>21</v>
      </c>
      <c r="F2351" s="3" t="str">
        <f t="shared" si="3"/>
        <v>4</v>
      </c>
      <c r="G2351" s="3" t="str">
        <f t="shared" si="5"/>
        <v>6</v>
      </c>
      <c r="H2351" s="3" t="s">
        <v>618</v>
      </c>
      <c r="I2351" s="3" t="s">
        <v>69</v>
      </c>
      <c r="J2351" s="3" t="s">
        <v>4532</v>
      </c>
      <c r="K2351" s="3" t="s">
        <v>36744</v>
      </c>
      <c r="L2351" s="3" t="s">
        <v>36745</v>
      </c>
      <c r="M2351" s="3" t="s">
        <v>36749</v>
      </c>
    </row>
    <row r="2352" ht="21.75" customHeight="1">
      <c r="A2352" s="3" t="s">
        <v>36750</v>
      </c>
      <c r="B2352" s="3" t="s">
        <v>36294</v>
      </c>
      <c r="C2352" s="3" t="s">
        <v>18</v>
      </c>
      <c r="D2352" s="4" t="s">
        <v>19</v>
      </c>
      <c r="E2352" s="3" t="s">
        <v>21</v>
      </c>
      <c r="F2352" s="3" t="str">
        <f t="shared" si="3"/>
        <v>4</v>
      </c>
      <c r="G2352" s="3" t="str">
        <f t="shared" si="5"/>
        <v>6</v>
      </c>
      <c r="H2352" s="3" t="s">
        <v>618</v>
      </c>
      <c r="I2352" s="3" t="s">
        <v>69</v>
      </c>
      <c r="J2352" s="3" t="s">
        <v>70</v>
      </c>
      <c r="K2352" s="3" t="s">
        <v>36753</v>
      </c>
      <c r="L2352" s="3" t="s">
        <v>36754</v>
      </c>
      <c r="M2352" s="3" t="s">
        <v>159</v>
      </c>
    </row>
    <row r="2353" ht="21.75" customHeight="1">
      <c r="A2353" s="3" t="s">
        <v>36755</v>
      </c>
      <c r="B2353" s="3" t="s">
        <v>36294</v>
      </c>
      <c r="C2353" s="3" t="s">
        <v>18</v>
      </c>
      <c r="D2353" s="4" t="s">
        <v>19</v>
      </c>
      <c r="E2353" s="3" t="s">
        <v>21</v>
      </c>
      <c r="F2353" s="3" t="str">
        <f t="shared" si="3"/>
        <v>4</v>
      </c>
      <c r="G2353" s="3" t="str">
        <f t="shared" si="5"/>
        <v>6</v>
      </c>
      <c r="H2353" s="3" t="s">
        <v>618</v>
      </c>
      <c r="I2353" s="3" t="s">
        <v>69</v>
      </c>
      <c r="J2353" s="3" t="s">
        <v>70</v>
      </c>
      <c r="K2353" s="3" t="s">
        <v>36753</v>
      </c>
      <c r="L2353" s="3" t="s">
        <v>36759</v>
      </c>
      <c r="M2353" s="3" t="s">
        <v>159</v>
      </c>
    </row>
    <row r="2354" ht="21.75" customHeight="1">
      <c r="A2354" s="3" t="s">
        <v>36761</v>
      </c>
      <c r="B2354" s="3" t="s">
        <v>36762</v>
      </c>
      <c r="C2354" s="3" t="s">
        <v>18</v>
      </c>
      <c r="D2354" s="4" t="s">
        <v>19</v>
      </c>
      <c r="E2354" s="3" t="s">
        <v>21</v>
      </c>
      <c r="F2354" s="3" t="str">
        <f t="shared" si="3"/>
        <v>4</v>
      </c>
      <c r="G2354" s="3" t="str">
        <f t="shared" si="5"/>
        <v>6</v>
      </c>
      <c r="H2354" s="3" t="s">
        <v>618</v>
      </c>
      <c r="I2354" s="3" t="s">
        <v>69</v>
      </c>
      <c r="J2354" s="3" t="s">
        <v>6980</v>
      </c>
      <c r="K2354" s="3" t="s">
        <v>36764</v>
      </c>
      <c r="L2354" s="3" t="s">
        <v>36766</v>
      </c>
      <c r="M2354" s="3" t="s">
        <v>35</v>
      </c>
    </row>
    <row r="2355" ht="21.75" customHeight="1">
      <c r="A2355" s="3" t="s">
        <v>977</v>
      </c>
      <c r="B2355" s="3" t="s">
        <v>978</v>
      </c>
      <c r="C2355" s="3" t="s">
        <v>18</v>
      </c>
      <c r="D2355" s="4" t="s">
        <v>19</v>
      </c>
      <c r="E2355" s="3" t="s">
        <v>20</v>
      </c>
      <c r="F2355" s="3" t="str">
        <f t="shared" si="3"/>
        <v>4</v>
      </c>
      <c r="G2355" s="3" t="str">
        <f t="shared" si="5"/>
        <v>6</v>
      </c>
      <c r="H2355" s="3" t="s">
        <v>618</v>
      </c>
      <c r="I2355" s="3" t="s">
        <v>69</v>
      </c>
      <c r="J2355" s="3" t="s">
        <v>983</v>
      </c>
      <c r="K2355" s="3" t="s">
        <v>984</v>
      </c>
      <c r="L2355" s="3" t="s">
        <v>985</v>
      </c>
      <c r="M2355" s="3" t="s">
        <v>36767</v>
      </c>
    </row>
    <row r="2356" ht="21.75" customHeight="1">
      <c r="A2356" s="3" t="s">
        <v>977</v>
      </c>
      <c r="B2356" s="3" t="s">
        <v>987</v>
      </c>
      <c r="C2356" s="3" t="s">
        <v>18</v>
      </c>
      <c r="D2356" s="4" t="s">
        <v>19</v>
      </c>
      <c r="E2356" s="3" t="s">
        <v>21</v>
      </c>
      <c r="F2356" s="3" t="str">
        <f t="shared" si="3"/>
        <v>4</v>
      </c>
      <c r="G2356" s="3" t="str">
        <f t="shared" si="5"/>
        <v>6</v>
      </c>
      <c r="H2356" s="3" t="s">
        <v>618</v>
      </c>
      <c r="I2356" s="3" t="s">
        <v>50</v>
      </c>
      <c r="J2356" s="3" t="s">
        <v>329</v>
      </c>
      <c r="K2356" s="3" t="s">
        <v>994</v>
      </c>
      <c r="L2356" s="3" t="s">
        <v>996</v>
      </c>
      <c r="M2356" s="3" t="s">
        <v>41</v>
      </c>
    </row>
    <row r="2357" ht="21.75" customHeight="1">
      <c r="A2357" s="3" t="s">
        <v>18535</v>
      </c>
      <c r="B2357" s="3" t="s">
        <v>14313</v>
      </c>
      <c r="C2357" s="3" t="s">
        <v>18</v>
      </c>
      <c r="D2357" s="4" t="s">
        <v>19</v>
      </c>
      <c r="E2357" s="3" t="s">
        <v>21</v>
      </c>
      <c r="F2357" s="3" t="str">
        <f t="shared" si="3"/>
        <v>4</v>
      </c>
      <c r="G2357" s="3" t="str">
        <f t="shared" si="5"/>
        <v>6</v>
      </c>
      <c r="H2357" s="3" t="s">
        <v>618</v>
      </c>
      <c r="I2357" s="3" t="s">
        <v>31</v>
      </c>
      <c r="J2357" s="3" t="s">
        <v>58</v>
      </c>
      <c r="K2357" s="3" t="s">
        <v>14318</v>
      </c>
      <c r="L2357" s="3" t="s">
        <v>18540</v>
      </c>
      <c r="M2357" s="3" t="s">
        <v>159</v>
      </c>
    </row>
    <row r="2358" ht="21.75" customHeight="1">
      <c r="A2358" s="3" t="s">
        <v>1229</v>
      </c>
      <c r="B2358" s="3" t="s">
        <v>36776</v>
      </c>
      <c r="C2358" s="3" t="s">
        <v>30</v>
      </c>
      <c r="D2358" s="4" t="s">
        <v>19</v>
      </c>
      <c r="E2358" s="3" t="s">
        <v>21</v>
      </c>
      <c r="F2358" s="3" t="str">
        <f t="shared" si="3"/>
        <v>4</v>
      </c>
      <c r="G2358" s="3" t="str">
        <f t="shared" si="5"/>
        <v>6</v>
      </c>
      <c r="H2358" s="3" t="s">
        <v>618</v>
      </c>
      <c r="I2358" s="3" t="s">
        <v>50</v>
      </c>
      <c r="J2358" s="3" t="s">
        <v>36778</v>
      </c>
      <c r="K2358" s="3" t="s">
        <v>36779</v>
      </c>
      <c r="L2358" s="3"/>
      <c r="M2358" s="3" t="s">
        <v>90</v>
      </c>
    </row>
    <row r="2359" ht="21.75" customHeight="1">
      <c r="A2359" s="3" t="s">
        <v>1096</v>
      </c>
      <c r="B2359" s="3" t="s">
        <v>1097</v>
      </c>
      <c r="C2359" s="3" t="s">
        <v>30</v>
      </c>
      <c r="D2359" s="4" t="s">
        <v>19</v>
      </c>
      <c r="E2359" s="3" t="s">
        <v>21</v>
      </c>
      <c r="F2359" s="3" t="str">
        <f t="shared" si="3"/>
        <v>4</v>
      </c>
      <c r="G2359" s="3" t="str">
        <f t="shared" si="5"/>
        <v>6</v>
      </c>
      <c r="H2359" s="3" t="s">
        <v>618</v>
      </c>
      <c r="I2359" s="3" t="s">
        <v>50</v>
      </c>
      <c r="J2359" s="3" t="s">
        <v>1108</v>
      </c>
      <c r="K2359" s="3" t="s">
        <v>1102</v>
      </c>
      <c r="L2359" s="3"/>
      <c r="M2359" s="3" t="s">
        <v>90</v>
      </c>
    </row>
    <row r="2360" ht="21.75" customHeight="1">
      <c r="A2360" s="3" t="s">
        <v>28</v>
      </c>
      <c r="B2360" s="3" t="s">
        <v>36776</v>
      </c>
      <c r="C2360" s="3" t="s">
        <v>30</v>
      </c>
      <c r="D2360" s="4" t="s">
        <v>19</v>
      </c>
      <c r="E2360" s="3" t="s">
        <v>21</v>
      </c>
      <c r="F2360" s="3" t="str">
        <f t="shared" si="3"/>
        <v>4</v>
      </c>
      <c r="G2360" s="3" t="str">
        <f t="shared" si="5"/>
        <v>6</v>
      </c>
      <c r="H2360" s="3" t="s">
        <v>618</v>
      </c>
      <c r="I2360" s="3" t="s">
        <v>50</v>
      </c>
      <c r="J2360" s="3" t="s">
        <v>36784</v>
      </c>
      <c r="K2360" s="3" t="s">
        <v>36779</v>
      </c>
      <c r="L2360" s="3"/>
      <c r="M2360" s="3" t="s">
        <v>90</v>
      </c>
    </row>
    <row r="2361" ht="21.75" customHeight="1">
      <c r="A2361" s="3" t="s">
        <v>36787</v>
      </c>
      <c r="B2361" s="3" t="s">
        <v>36788</v>
      </c>
      <c r="C2361" s="3" t="s">
        <v>30</v>
      </c>
      <c r="D2361" s="4" t="s">
        <v>19</v>
      </c>
      <c r="E2361" s="3" t="s">
        <v>20</v>
      </c>
      <c r="F2361" s="3" t="str">
        <f t="shared" si="3"/>
        <v>4</v>
      </c>
      <c r="G2361" s="3" t="str">
        <f t="shared" si="5"/>
        <v>7</v>
      </c>
      <c r="H2361" s="3" t="s">
        <v>1400</v>
      </c>
      <c r="I2361" s="3" t="s">
        <v>50</v>
      </c>
      <c r="J2361" s="3" t="s">
        <v>36790</v>
      </c>
      <c r="K2361" s="3" t="s">
        <v>166</v>
      </c>
      <c r="L2361" s="3"/>
      <c r="M2361" s="3" t="s">
        <v>41</v>
      </c>
    </row>
    <row r="2362" ht="21.75" customHeight="1">
      <c r="A2362" s="3" t="s">
        <v>1096</v>
      </c>
      <c r="B2362" s="3" t="s">
        <v>1097</v>
      </c>
      <c r="C2362" s="3" t="s">
        <v>30</v>
      </c>
      <c r="D2362" s="4" t="s">
        <v>19</v>
      </c>
      <c r="E2362" s="3" t="s">
        <v>21</v>
      </c>
      <c r="F2362" s="3" t="str">
        <f t="shared" si="3"/>
        <v>4</v>
      </c>
      <c r="G2362" s="3" t="str">
        <f t="shared" si="5"/>
        <v>6</v>
      </c>
      <c r="H2362" s="3" t="s">
        <v>618</v>
      </c>
      <c r="I2362" s="3" t="s">
        <v>50</v>
      </c>
      <c r="J2362" s="3" t="s">
        <v>1114</v>
      </c>
      <c r="K2362" s="3" t="s">
        <v>1102</v>
      </c>
      <c r="L2362" s="3"/>
      <c r="M2362" s="3" t="s">
        <v>90</v>
      </c>
    </row>
    <row r="2363" ht="21.75" customHeight="1">
      <c r="A2363" s="3" t="s">
        <v>1096</v>
      </c>
      <c r="B2363" s="3" t="s">
        <v>1097</v>
      </c>
      <c r="C2363" s="3" t="s">
        <v>30</v>
      </c>
      <c r="D2363" s="4" t="s">
        <v>19</v>
      </c>
      <c r="E2363" s="3" t="s">
        <v>21</v>
      </c>
      <c r="F2363" s="3" t="str">
        <f t="shared" si="3"/>
        <v>4</v>
      </c>
      <c r="G2363" s="3" t="str">
        <f t="shared" si="5"/>
        <v>6</v>
      </c>
      <c r="H2363" s="3" t="s">
        <v>618</v>
      </c>
      <c r="I2363" s="3" t="s">
        <v>50</v>
      </c>
      <c r="J2363" s="3" t="s">
        <v>1123</v>
      </c>
      <c r="K2363" s="3" t="s">
        <v>1102</v>
      </c>
      <c r="L2363" s="3"/>
      <c r="M2363" s="3" t="s">
        <v>90</v>
      </c>
    </row>
    <row r="2364" ht="21.75" customHeight="1">
      <c r="A2364" s="3" t="s">
        <v>2049</v>
      </c>
      <c r="B2364" s="3" t="s">
        <v>27110</v>
      </c>
      <c r="C2364" s="3" t="s">
        <v>30</v>
      </c>
      <c r="D2364" s="4" t="s">
        <v>19</v>
      </c>
      <c r="E2364" s="3" t="s">
        <v>634</v>
      </c>
      <c r="F2364" s="3" t="str">
        <f t="shared" si="3"/>
        <v>4</v>
      </c>
      <c r="G2364" s="3" t="str">
        <f t="shared" si="5"/>
        <v>6</v>
      </c>
      <c r="H2364" s="3" t="s">
        <v>618</v>
      </c>
      <c r="I2364" s="3" t="s">
        <v>69</v>
      </c>
      <c r="J2364" s="3" t="s">
        <v>36800</v>
      </c>
      <c r="K2364" s="3" t="s">
        <v>27115</v>
      </c>
      <c r="L2364" s="3"/>
      <c r="M2364" s="3" t="s">
        <v>41</v>
      </c>
    </row>
    <row r="2365" ht="21.75" customHeight="1">
      <c r="A2365" s="3" t="s">
        <v>36803</v>
      </c>
      <c r="B2365" s="3" t="s">
        <v>2132</v>
      </c>
      <c r="C2365" s="3" t="s">
        <v>30</v>
      </c>
      <c r="D2365" s="4" t="s">
        <v>19</v>
      </c>
      <c r="E2365" s="3" t="s">
        <v>634</v>
      </c>
      <c r="F2365" s="3" t="str">
        <f t="shared" si="3"/>
        <v>4</v>
      </c>
      <c r="G2365" s="3" t="str">
        <f t="shared" si="5"/>
        <v>6</v>
      </c>
      <c r="H2365" s="3" t="s">
        <v>618</v>
      </c>
      <c r="I2365" s="3" t="s">
        <v>69</v>
      </c>
      <c r="J2365" s="3" t="s">
        <v>36807</v>
      </c>
      <c r="K2365" s="3" t="s">
        <v>27125</v>
      </c>
      <c r="L2365" s="3"/>
      <c r="M2365" s="3" t="s">
        <v>35</v>
      </c>
    </row>
    <row r="2366" ht="21.75" customHeight="1">
      <c r="A2366" s="3" t="s">
        <v>36809</v>
      </c>
      <c r="B2366" s="3" t="s">
        <v>18513</v>
      </c>
      <c r="C2366" s="3" t="s">
        <v>18</v>
      </c>
      <c r="D2366" s="4" t="s">
        <v>19</v>
      </c>
      <c r="E2366" s="3" t="s">
        <v>21</v>
      </c>
      <c r="F2366" s="3" t="str">
        <f t="shared" si="3"/>
        <v>4.2</v>
      </c>
      <c r="G2366" s="3" t="str">
        <f t="shared" si="5"/>
        <v>7.8</v>
      </c>
      <c r="H2366" s="3" t="s">
        <v>36810</v>
      </c>
      <c r="I2366" s="3" t="s">
        <v>69</v>
      </c>
      <c r="J2366" s="3" t="s">
        <v>18516</v>
      </c>
      <c r="K2366" s="3" t="s">
        <v>36813</v>
      </c>
      <c r="L2366" s="3" t="s">
        <v>36815</v>
      </c>
      <c r="M2366" s="3" t="s">
        <v>41</v>
      </c>
    </row>
    <row r="2367" ht="21.75" customHeight="1">
      <c r="A2367" s="3" t="s">
        <v>36816</v>
      </c>
      <c r="B2367" s="3" t="s">
        <v>18513</v>
      </c>
      <c r="C2367" s="3" t="s">
        <v>18</v>
      </c>
      <c r="D2367" s="4" t="s">
        <v>19</v>
      </c>
      <c r="E2367" s="3" t="s">
        <v>21</v>
      </c>
      <c r="F2367" s="3" t="str">
        <f t="shared" si="3"/>
        <v>4.2</v>
      </c>
      <c r="G2367" s="3" t="str">
        <f t="shared" si="5"/>
        <v>6.5</v>
      </c>
      <c r="H2367" s="3" t="s">
        <v>36818</v>
      </c>
      <c r="I2367" s="3" t="s">
        <v>31</v>
      </c>
      <c r="J2367" s="3" t="s">
        <v>18516</v>
      </c>
      <c r="K2367" s="3" t="s">
        <v>36819</v>
      </c>
      <c r="L2367" s="3" t="s">
        <v>36820</v>
      </c>
      <c r="M2367" s="3" t="s">
        <v>41</v>
      </c>
    </row>
    <row r="2368" ht="21.75" customHeight="1">
      <c r="A2368" s="3" t="s">
        <v>36185</v>
      </c>
      <c r="B2368" s="3" t="s">
        <v>19866</v>
      </c>
      <c r="C2368" s="3" t="s">
        <v>18</v>
      </c>
      <c r="D2368" s="4" t="s">
        <v>19</v>
      </c>
      <c r="E2368" s="3" t="s">
        <v>21</v>
      </c>
      <c r="F2368" s="3" t="str">
        <f t="shared" si="3"/>
        <v>4.5</v>
      </c>
      <c r="G2368" s="3" t="str">
        <f t="shared" si="5"/>
        <v>6</v>
      </c>
      <c r="H2368" s="3" t="s">
        <v>19434</v>
      </c>
      <c r="I2368" s="3" t="s">
        <v>69</v>
      </c>
      <c r="J2368" s="3" t="s">
        <v>99</v>
      </c>
      <c r="K2368" s="3" t="s">
        <v>36142</v>
      </c>
      <c r="L2368" s="3" t="s">
        <v>36823</v>
      </c>
      <c r="M2368" s="3" t="s">
        <v>159</v>
      </c>
    </row>
    <row r="2369" ht="21.75" customHeight="1">
      <c r="A2369" s="3" t="s">
        <v>36824</v>
      </c>
      <c r="B2369" s="3" t="s">
        <v>19866</v>
      </c>
      <c r="C2369" s="3" t="s">
        <v>18</v>
      </c>
      <c r="D2369" s="4" t="s">
        <v>19</v>
      </c>
      <c r="E2369" s="3" t="s">
        <v>21</v>
      </c>
      <c r="F2369" s="3" t="str">
        <f t="shared" si="3"/>
        <v>4.5</v>
      </c>
      <c r="G2369" s="3" t="str">
        <f t="shared" si="5"/>
        <v>6</v>
      </c>
      <c r="H2369" s="3" t="s">
        <v>19434</v>
      </c>
      <c r="I2369" s="3" t="s">
        <v>69</v>
      </c>
      <c r="J2369" s="3" t="s">
        <v>99</v>
      </c>
      <c r="K2369" s="3" t="s">
        <v>36190</v>
      </c>
      <c r="L2369" s="3" t="s">
        <v>36826</v>
      </c>
      <c r="M2369" s="3" t="s">
        <v>159</v>
      </c>
    </row>
    <row r="2370" ht="21.75" customHeight="1">
      <c r="A2370" s="3" t="s">
        <v>36135</v>
      </c>
      <c r="B2370" s="3" t="s">
        <v>19866</v>
      </c>
      <c r="C2370" s="3" t="s">
        <v>18</v>
      </c>
      <c r="D2370" s="4" t="s">
        <v>19</v>
      </c>
      <c r="E2370" s="3" t="s">
        <v>21</v>
      </c>
      <c r="F2370" s="3" t="str">
        <f t="shared" si="3"/>
        <v>4.5</v>
      </c>
      <c r="G2370" s="3" t="str">
        <f t="shared" si="5"/>
        <v>6</v>
      </c>
      <c r="H2370" s="3" t="s">
        <v>19434</v>
      </c>
      <c r="I2370" s="3" t="s">
        <v>69</v>
      </c>
      <c r="J2370" s="3" t="s">
        <v>99</v>
      </c>
      <c r="K2370" s="3" t="s">
        <v>36509</v>
      </c>
      <c r="L2370" s="3" t="s">
        <v>36829</v>
      </c>
      <c r="M2370" s="3" t="s">
        <v>159</v>
      </c>
    </row>
    <row r="2371" ht="21.75" customHeight="1">
      <c r="A2371" s="3" t="s">
        <v>8001</v>
      </c>
      <c r="B2371" s="3" t="s">
        <v>1035</v>
      </c>
      <c r="C2371" s="3" t="s">
        <v>18</v>
      </c>
      <c r="D2371" s="4" t="s">
        <v>19</v>
      </c>
      <c r="E2371" s="3" t="s">
        <v>21</v>
      </c>
      <c r="F2371" s="3" t="str">
        <f t="shared" si="3"/>
        <v>4.5</v>
      </c>
      <c r="G2371" s="3" t="str">
        <f t="shared" si="5"/>
        <v>9</v>
      </c>
      <c r="H2371" s="3" t="s">
        <v>1518</v>
      </c>
      <c r="I2371" s="3" t="s">
        <v>69</v>
      </c>
      <c r="J2371" s="3" t="s">
        <v>1036</v>
      </c>
      <c r="K2371" s="3" t="s">
        <v>28718</v>
      </c>
      <c r="L2371" s="3" t="s">
        <v>36835</v>
      </c>
      <c r="M2371" s="3" t="s">
        <v>36839</v>
      </c>
    </row>
    <row r="2372" ht="21.75" customHeight="1">
      <c r="A2372" s="3" t="s">
        <v>36842</v>
      </c>
      <c r="B2372" s="3" t="s">
        <v>18513</v>
      </c>
      <c r="C2372" s="3" t="s">
        <v>18</v>
      </c>
      <c r="D2372" s="4" t="s">
        <v>19</v>
      </c>
      <c r="E2372" s="3" t="s">
        <v>21</v>
      </c>
      <c r="F2372" s="3" t="str">
        <f t="shared" si="3"/>
        <v>4.5</v>
      </c>
      <c r="G2372" s="3" t="str">
        <f t="shared" si="5"/>
        <v>8</v>
      </c>
      <c r="H2372" s="3" t="s">
        <v>1978</v>
      </c>
      <c r="I2372" s="3" t="s">
        <v>69</v>
      </c>
      <c r="J2372" s="3" t="s">
        <v>18516</v>
      </c>
      <c r="K2372" s="3" t="s">
        <v>36843</v>
      </c>
      <c r="L2372" s="3" t="s">
        <v>36844</v>
      </c>
      <c r="M2372" s="3" t="s">
        <v>41</v>
      </c>
    </row>
    <row r="2373" ht="21.75" customHeight="1">
      <c r="A2373" s="3" t="s">
        <v>36845</v>
      </c>
      <c r="B2373" s="3" t="s">
        <v>964</v>
      </c>
      <c r="C2373" s="3" t="s">
        <v>18</v>
      </c>
      <c r="D2373" s="4" t="s">
        <v>19</v>
      </c>
      <c r="E2373" s="3" t="s">
        <v>21</v>
      </c>
      <c r="F2373" s="3" t="str">
        <f t="shared" si="3"/>
        <v>4.5</v>
      </c>
      <c r="G2373" s="3" t="str">
        <f t="shared" si="5"/>
        <v>8</v>
      </c>
      <c r="H2373" s="3" t="s">
        <v>1978</v>
      </c>
      <c r="I2373" s="3" t="s">
        <v>69</v>
      </c>
      <c r="J2373" s="3" t="s">
        <v>968</v>
      </c>
      <c r="K2373" s="3" t="s">
        <v>969</v>
      </c>
      <c r="L2373" s="3" t="s">
        <v>36846</v>
      </c>
      <c r="M2373" s="3" t="s">
        <v>35</v>
      </c>
    </row>
    <row r="2374" ht="21.75" customHeight="1">
      <c r="A2374" s="3" t="s">
        <v>1878</v>
      </c>
      <c r="B2374" s="3" t="s">
        <v>964</v>
      </c>
      <c r="C2374" s="3" t="s">
        <v>18</v>
      </c>
      <c r="D2374" s="4" t="s">
        <v>19</v>
      </c>
      <c r="E2374" s="3" t="s">
        <v>127</v>
      </c>
      <c r="F2374" s="3" t="str">
        <f t="shared" si="3"/>
        <v>4.5</v>
      </c>
      <c r="G2374" s="3" t="str">
        <f t="shared" si="5"/>
        <v>9</v>
      </c>
      <c r="H2374" s="3" t="s">
        <v>1518</v>
      </c>
      <c r="I2374" s="3" t="s">
        <v>69</v>
      </c>
      <c r="J2374" s="3" t="s">
        <v>968</v>
      </c>
      <c r="K2374" s="3" t="s">
        <v>35717</v>
      </c>
      <c r="L2374" s="3" t="s">
        <v>36852</v>
      </c>
      <c r="M2374" s="3" t="s">
        <v>35</v>
      </c>
    </row>
    <row r="2375" ht="21.75" customHeight="1">
      <c r="A2375" s="3" t="s">
        <v>36854</v>
      </c>
      <c r="B2375" s="3" t="s">
        <v>27110</v>
      </c>
      <c r="C2375" s="3" t="s">
        <v>30</v>
      </c>
      <c r="D2375" s="4" t="s">
        <v>19</v>
      </c>
      <c r="E2375" s="3" t="s">
        <v>634</v>
      </c>
      <c r="F2375" s="3" t="str">
        <f t="shared" si="3"/>
        <v>4.5</v>
      </c>
      <c r="G2375" s="3" t="str">
        <f t="shared" si="5"/>
        <v>6.5</v>
      </c>
      <c r="H2375" s="3" t="s">
        <v>1506</v>
      </c>
      <c r="I2375" s="3" t="s">
        <v>69</v>
      </c>
      <c r="J2375" s="3" t="s">
        <v>36858</v>
      </c>
      <c r="K2375" s="3" t="s">
        <v>27115</v>
      </c>
      <c r="L2375" s="3"/>
      <c r="M2375" s="3" t="s">
        <v>41</v>
      </c>
    </row>
    <row r="2376" ht="21.75" customHeight="1">
      <c r="A2376" s="3" t="s">
        <v>36859</v>
      </c>
      <c r="B2376" s="3" t="s">
        <v>27110</v>
      </c>
      <c r="C2376" s="3" t="s">
        <v>30</v>
      </c>
      <c r="D2376" s="4" t="s">
        <v>19</v>
      </c>
      <c r="E2376" s="3" t="s">
        <v>634</v>
      </c>
      <c r="F2376" s="3" t="str">
        <f t="shared" si="3"/>
        <v>4.5</v>
      </c>
      <c r="G2376" s="3" t="str">
        <f t="shared" si="5"/>
        <v>6.5</v>
      </c>
      <c r="H2376" s="3" t="s">
        <v>1506</v>
      </c>
      <c r="I2376" s="3" t="s">
        <v>69</v>
      </c>
      <c r="J2376" s="3" t="s">
        <v>36862</v>
      </c>
      <c r="K2376" s="3" t="s">
        <v>27115</v>
      </c>
      <c r="L2376" s="3"/>
      <c r="M2376" s="3" t="s">
        <v>41</v>
      </c>
    </row>
    <row r="2377" ht="21.75" customHeight="1">
      <c r="A2377" s="3" t="s">
        <v>36854</v>
      </c>
      <c r="B2377" s="3" t="s">
        <v>27110</v>
      </c>
      <c r="C2377" s="3" t="s">
        <v>30</v>
      </c>
      <c r="D2377" s="4" t="s">
        <v>19</v>
      </c>
      <c r="E2377" s="3" t="s">
        <v>17869</v>
      </c>
      <c r="F2377" s="3" t="str">
        <f t="shared" si="3"/>
        <v>4.5</v>
      </c>
      <c r="G2377" s="3" t="str">
        <f t="shared" si="5"/>
        <v>6.5</v>
      </c>
      <c r="H2377" s="3" t="s">
        <v>1506</v>
      </c>
      <c r="I2377" s="3" t="s">
        <v>69</v>
      </c>
      <c r="J2377" s="3" t="s">
        <v>36865</v>
      </c>
      <c r="K2377" s="3" t="s">
        <v>2141</v>
      </c>
      <c r="L2377" s="3"/>
      <c r="M2377" s="3" t="s">
        <v>41</v>
      </c>
    </row>
    <row r="2378" ht="21.75" customHeight="1">
      <c r="A2378" s="3" t="s">
        <v>35597</v>
      </c>
      <c r="B2378" s="3" t="s">
        <v>27110</v>
      </c>
      <c r="C2378" s="3" t="s">
        <v>30</v>
      </c>
      <c r="D2378" s="4" t="s">
        <v>19</v>
      </c>
      <c r="E2378" s="3" t="s">
        <v>634</v>
      </c>
      <c r="F2378" s="3" t="str">
        <f t="shared" si="3"/>
        <v>4.5</v>
      </c>
      <c r="G2378" s="3" t="str">
        <f t="shared" si="5"/>
        <v>6.5</v>
      </c>
      <c r="H2378" s="3" t="s">
        <v>1506</v>
      </c>
      <c r="I2378" s="3" t="s">
        <v>69</v>
      </c>
      <c r="J2378" s="3" t="s">
        <v>36869</v>
      </c>
      <c r="K2378" s="3" t="s">
        <v>2141</v>
      </c>
      <c r="L2378" s="3"/>
      <c r="M2378" s="3" t="s">
        <v>41</v>
      </c>
    </row>
    <row r="2379" ht="21.75" customHeight="1">
      <c r="A2379" s="3" t="s">
        <v>36870</v>
      </c>
      <c r="B2379" s="3" t="s">
        <v>2132</v>
      </c>
      <c r="C2379" s="3" t="s">
        <v>30</v>
      </c>
      <c r="D2379" s="4" t="s">
        <v>19</v>
      </c>
      <c r="E2379" s="3" t="s">
        <v>634</v>
      </c>
      <c r="F2379" s="3" t="str">
        <f t="shared" si="3"/>
        <v>4.5</v>
      </c>
      <c r="G2379" s="3" t="str">
        <f t="shared" si="5"/>
        <v>6.5</v>
      </c>
      <c r="H2379" s="3" t="s">
        <v>1506</v>
      </c>
      <c r="I2379" s="3" t="s">
        <v>69</v>
      </c>
      <c r="J2379" s="3" t="s">
        <v>36875</v>
      </c>
      <c r="K2379" s="3" t="s">
        <v>2173</v>
      </c>
      <c r="L2379" s="3"/>
      <c r="M2379" s="3" t="s">
        <v>35</v>
      </c>
    </row>
    <row r="2380" ht="21.75" customHeight="1">
      <c r="A2380" s="3" t="s">
        <v>27916</v>
      </c>
      <c r="B2380" s="3" t="s">
        <v>27110</v>
      </c>
      <c r="C2380" s="3" t="s">
        <v>30</v>
      </c>
      <c r="D2380" s="4" t="s">
        <v>19</v>
      </c>
      <c r="E2380" s="3" t="s">
        <v>634</v>
      </c>
      <c r="F2380" s="3" t="str">
        <f t="shared" si="3"/>
        <v>4.5</v>
      </c>
      <c r="G2380" s="3" t="str">
        <f t="shared" si="5"/>
        <v>6.5</v>
      </c>
      <c r="H2380" s="3" t="s">
        <v>1506</v>
      </c>
      <c r="I2380" s="3" t="s">
        <v>69</v>
      </c>
      <c r="J2380" s="3" t="s">
        <v>27918</v>
      </c>
      <c r="K2380" s="3" t="s">
        <v>2141</v>
      </c>
      <c r="L2380" s="3"/>
      <c r="M2380" s="3" t="s">
        <v>41</v>
      </c>
    </row>
    <row r="2381" ht="21.75" customHeight="1">
      <c r="A2381" s="3" t="s">
        <v>36882</v>
      </c>
      <c r="B2381" s="3" t="s">
        <v>14352</v>
      </c>
      <c r="C2381" s="3" t="s">
        <v>18</v>
      </c>
      <c r="D2381" s="4" t="s">
        <v>19</v>
      </c>
      <c r="E2381" s="3" t="s">
        <v>21</v>
      </c>
      <c r="F2381" s="3" t="str">
        <f t="shared" si="3"/>
        <v>4.6</v>
      </c>
      <c r="G2381" s="3" t="str">
        <f t="shared" si="5"/>
        <v>8.6</v>
      </c>
      <c r="H2381" s="3" t="s">
        <v>36884</v>
      </c>
      <c r="I2381" s="3" t="s">
        <v>69</v>
      </c>
      <c r="J2381" s="3" t="s">
        <v>14356</v>
      </c>
      <c r="K2381" s="3" t="s">
        <v>36886</v>
      </c>
      <c r="L2381" s="3" t="s">
        <v>36888</v>
      </c>
      <c r="M2381" s="3" t="s">
        <v>36889</v>
      </c>
    </row>
    <row r="2382" ht="21.75" customHeight="1">
      <c r="A2382" s="3" t="s">
        <v>18512</v>
      </c>
      <c r="B2382" s="3" t="s">
        <v>18513</v>
      </c>
      <c r="C2382" s="3" t="s">
        <v>18</v>
      </c>
      <c r="D2382" s="4" t="s">
        <v>19</v>
      </c>
      <c r="E2382" s="3" t="s">
        <v>21</v>
      </c>
      <c r="F2382" s="3" t="str">
        <f t="shared" si="3"/>
        <v>4.7</v>
      </c>
      <c r="G2382" s="3" t="str">
        <f t="shared" si="5"/>
        <v>8</v>
      </c>
      <c r="H2382" s="3" t="s">
        <v>18514</v>
      </c>
      <c r="I2382" s="3" t="s">
        <v>69</v>
      </c>
      <c r="J2382" s="3" t="s">
        <v>18516</v>
      </c>
      <c r="K2382" s="3" t="s">
        <v>18517</v>
      </c>
      <c r="L2382" s="3" t="s">
        <v>18519</v>
      </c>
      <c r="M2382" s="3" t="s">
        <v>41</v>
      </c>
    </row>
    <row r="2383" ht="21.75" customHeight="1">
      <c r="A2383" s="3" t="s">
        <v>4666</v>
      </c>
      <c r="B2383" s="3" t="s">
        <v>1035</v>
      </c>
      <c r="C2383" s="3" t="s">
        <v>18</v>
      </c>
      <c r="D2383" s="4" t="s">
        <v>19</v>
      </c>
      <c r="E2383" s="3" t="s">
        <v>21</v>
      </c>
      <c r="F2383" s="3" t="str">
        <f t="shared" si="3"/>
        <v>4.8</v>
      </c>
      <c r="G2383" s="3">
        <f>IFERROR(__xludf.DUMMYFUNCTION("REGEXEXTRACT(H2383,""-(\S+)万"")*10"),9.0)</f>
        <v>9</v>
      </c>
      <c r="H2383" s="3" t="s">
        <v>36907</v>
      </c>
      <c r="I2383" s="3" t="s">
        <v>69</v>
      </c>
      <c r="J2383" s="3" t="s">
        <v>1036</v>
      </c>
      <c r="K2383" s="3" t="s">
        <v>36908</v>
      </c>
      <c r="L2383" s="3" t="s">
        <v>36912</v>
      </c>
      <c r="M2383" s="3" t="s">
        <v>36914</v>
      </c>
    </row>
    <row r="2384" ht="21.75" customHeight="1">
      <c r="A2384" s="3" t="s">
        <v>36</v>
      </c>
      <c r="B2384" s="3" t="s">
        <v>18513</v>
      </c>
      <c r="C2384" s="3" t="s">
        <v>18</v>
      </c>
      <c r="D2384" s="4" t="s">
        <v>19</v>
      </c>
      <c r="E2384" s="3" t="s">
        <v>21</v>
      </c>
      <c r="F2384" s="3" t="str">
        <f t="shared" si="3"/>
        <v>4.8</v>
      </c>
      <c r="G2384" s="3" t="str">
        <f t="shared" ref="G2384:G2386" si="6">IFERROR(__xludf.DUMMYFUNCTION("REGEXEXTRACT(H2384,""-(\S+)千"")"),"7")</f>
        <v>7</v>
      </c>
      <c r="H2384" s="3" t="s">
        <v>36917</v>
      </c>
      <c r="I2384" s="3" t="s">
        <v>69</v>
      </c>
      <c r="J2384" s="3" t="s">
        <v>18516</v>
      </c>
      <c r="K2384" s="3" t="s">
        <v>36918</v>
      </c>
      <c r="L2384" s="3" t="s">
        <v>36920</v>
      </c>
      <c r="M2384" s="3" t="s">
        <v>41</v>
      </c>
    </row>
    <row r="2385" ht="21.75" customHeight="1">
      <c r="A2385" s="3" t="s">
        <v>36922</v>
      </c>
      <c r="B2385" s="3" t="s">
        <v>20562</v>
      </c>
      <c r="C2385" s="3" t="s">
        <v>18</v>
      </c>
      <c r="D2385" s="4" t="s">
        <v>19</v>
      </c>
      <c r="E2385" s="3" t="s">
        <v>21</v>
      </c>
      <c r="F2385" s="3" t="str">
        <f t="shared" si="3"/>
        <v>4.8</v>
      </c>
      <c r="G2385" s="3" t="str">
        <f t="shared" si="6"/>
        <v>8</v>
      </c>
      <c r="H2385" s="3" t="s">
        <v>36924</v>
      </c>
      <c r="I2385" s="3" t="s">
        <v>242</v>
      </c>
      <c r="J2385" s="3" t="s">
        <v>99</v>
      </c>
      <c r="K2385" s="3" t="s">
        <v>36925</v>
      </c>
      <c r="L2385" s="3" t="s">
        <v>36926</v>
      </c>
      <c r="M2385" s="3" t="s">
        <v>41</v>
      </c>
    </row>
    <row r="2386" ht="21.75" customHeight="1">
      <c r="A2386" s="3" t="s">
        <v>1542</v>
      </c>
      <c r="B2386" s="3" t="s">
        <v>964</v>
      </c>
      <c r="C2386" s="3" t="s">
        <v>18</v>
      </c>
      <c r="D2386" s="4" t="s">
        <v>19</v>
      </c>
      <c r="E2386" s="3" t="s">
        <v>21</v>
      </c>
      <c r="F2386" s="3" t="str">
        <f t="shared" si="3"/>
        <v>4.8</v>
      </c>
      <c r="G2386" s="3" t="str">
        <f t="shared" si="6"/>
        <v>9</v>
      </c>
      <c r="H2386" s="3" t="s">
        <v>1547</v>
      </c>
      <c r="I2386" s="3" t="s">
        <v>69</v>
      </c>
      <c r="J2386" s="3" t="s">
        <v>968</v>
      </c>
      <c r="K2386" s="3" t="s">
        <v>969</v>
      </c>
      <c r="L2386" s="3" t="s">
        <v>1548</v>
      </c>
      <c r="M2386" s="3" t="s">
        <v>35</v>
      </c>
    </row>
    <row r="2387" ht="21.75" customHeight="1">
      <c r="A2387" s="3" t="s">
        <v>36929</v>
      </c>
      <c r="B2387" s="3" t="s">
        <v>36930</v>
      </c>
      <c r="C2387" s="3" t="s">
        <v>17</v>
      </c>
      <c r="D2387" s="4" t="s">
        <v>19</v>
      </c>
      <c r="E2387" s="3" t="s">
        <v>127</v>
      </c>
      <c r="F2387" s="3" t="str">
        <f t="shared" si="3"/>
        <v>5</v>
      </c>
      <c r="G2387" s="3">
        <f>IFERROR(__xludf.DUMMYFUNCTION("REGEXEXTRACT(H2387,""-(\S+)万"")*10"),10.0)</f>
        <v>10</v>
      </c>
      <c r="H2387" s="3" t="s">
        <v>244</v>
      </c>
      <c r="I2387" s="3" t="s">
        <v>69</v>
      </c>
      <c r="J2387" s="3" t="s">
        <v>36938</v>
      </c>
      <c r="K2387" s="3" t="s">
        <v>2595</v>
      </c>
      <c r="L2387" s="3"/>
      <c r="M2387" s="3" t="s">
        <v>41</v>
      </c>
    </row>
    <row r="2388" ht="21.75" customHeight="1">
      <c r="A2388" s="3" t="s">
        <v>572</v>
      </c>
      <c r="B2388" s="3" t="s">
        <v>1553</v>
      </c>
      <c r="C2388" s="3" t="s">
        <v>17</v>
      </c>
      <c r="D2388" s="4" t="s">
        <v>19</v>
      </c>
      <c r="E2388" s="3" t="s">
        <v>20</v>
      </c>
      <c r="F2388" s="3" t="str">
        <f t="shared" si="3"/>
        <v>5</v>
      </c>
      <c r="G2388" s="3" t="str">
        <f>IFERROR(__xludf.DUMMYFUNCTION("REGEXEXTRACT(H2388,""-(\S+)千"")"),"9")</f>
        <v>9</v>
      </c>
      <c r="H2388" s="3" t="s">
        <v>833</v>
      </c>
      <c r="I2388" s="3" t="s">
        <v>69</v>
      </c>
      <c r="J2388" s="3" t="s">
        <v>1558</v>
      </c>
      <c r="K2388" s="3" t="s">
        <v>1556</v>
      </c>
      <c r="L2388" s="3"/>
      <c r="M2388" s="3" t="s">
        <v>35</v>
      </c>
    </row>
    <row r="2389" ht="21.75" customHeight="1">
      <c r="A2389" s="3" t="s">
        <v>36944</v>
      </c>
      <c r="B2389" s="3" t="s">
        <v>15909</v>
      </c>
      <c r="C2389" s="3" t="s">
        <v>17</v>
      </c>
      <c r="D2389" s="4" t="s">
        <v>19</v>
      </c>
      <c r="E2389" s="3" t="s">
        <v>20</v>
      </c>
      <c r="F2389" s="3" t="str">
        <f t="shared" si="3"/>
        <v>5</v>
      </c>
      <c r="G2389" s="3">
        <f t="shared" ref="G2389:G2390" si="7">IFERROR(__xludf.DUMMYFUNCTION("REGEXEXTRACT(H2389,""-(\S+)万"")*10"),10.0)</f>
        <v>10</v>
      </c>
      <c r="H2389" s="3" t="s">
        <v>244</v>
      </c>
      <c r="I2389" s="3" t="s">
        <v>50</v>
      </c>
      <c r="J2389" s="3" t="s">
        <v>36948</v>
      </c>
      <c r="K2389" s="3" t="s">
        <v>36949</v>
      </c>
      <c r="L2389" s="3"/>
      <c r="M2389" s="3" t="s">
        <v>41</v>
      </c>
    </row>
    <row r="2390" ht="21.75" customHeight="1">
      <c r="A2390" s="3" t="s">
        <v>36950</v>
      </c>
      <c r="B2390" s="3" t="s">
        <v>80</v>
      </c>
      <c r="C2390" s="3" t="s">
        <v>17</v>
      </c>
      <c r="D2390" s="4" t="s">
        <v>19</v>
      </c>
      <c r="E2390" s="3" t="s">
        <v>20</v>
      </c>
      <c r="F2390" s="3" t="str">
        <f t="shared" si="3"/>
        <v>5</v>
      </c>
      <c r="G2390" s="3">
        <f t="shared" si="7"/>
        <v>10</v>
      </c>
      <c r="H2390" s="3" t="s">
        <v>244</v>
      </c>
      <c r="I2390" s="3" t="s">
        <v>57</v>
      </c>
      <c r="J2390" s="3" t="s">
        <v>36955</v>
      </c>
      <c r="K2390" s="3" t="s">
        <v>12636</v>
      </c>
      <c r="L2390" s="3"/>
      <c r="M2390" s="3" t="s">
        <v>27</v>
      </c>
    </row>
    <row r="2391" ht="21.75" customHeight="1">
      <c r="A2391" s="3" t="s">
        <v>642</v>
      </c>
      <c r="B2391" s="3" t="s">
        <v>80</v>
      </c>
      <c r="C2391" s="3" t="s">
        <v>17</v>
      </c>
      <c r="D2391" s="4" t="s">
        <v>19</v>
      </c>
      <c r="E2391" s="3" t="s">
        <v>20</v>
      </c>
      <c r="F2391" s="3" t="str">
        <f t="shared" si="3"/>
        <v>5</v>
      </c>
      <c r="G2391" s="3" t="str">
        <f t="shared" ref="G2391:G2393" si="8">IFERROR(__xludf.DUMMYFUNCTION("REGEXEXTRACT(H2391,""-(\S+)千"")"),"7")</f>
        <v>7</v>
      </c>
      <c r="H2391" s="3" t="s">
        <v>1567</v>
      </c>
      <c r="I2391" s="3" t="s">
        <v>50</v>
      </c>
      <c r="J2391" s="3" t="s">
        <v>1572</v>
      </c>
      <c r="K2391" s="3" t="s">
        <v>1570</v>
      </c>
      <c r="L2391" s="3"/>
      <c r="M2391" s="3" t="s">
        <v>27</v>
      </c>
    </row>
    <row r="2392" ht="21.75" customHeight="1">
      <c r="A2392" s="3" t="s">
        <v>642</v>
      </c>
      <c r="B2392" s="3" t="s">
        <v>28977</v>
      </c>
      <c r="C2392" s="3" t="s">
        <v>17</v>
      </c>
      <c r="D2392" s="4" t="s">
        <v>19</v>
      </c>
      <c r="E2392" s="3" t="s">
        <v>20</v>
      </c>
      <c r="F2392" s="3" t="str">
        <f t="shared" si="3"/>
        <v>5</v>
      </c>
      <c r="G2392" s="3" t="str">
        <f t="shared" si="8"/>
        <v>7</v>
      </c>
      <c r="H2392" s="3" t="s">
        <v>1567</v>
      </c>
      <c r="I2392" s="3" t="s">
        <v>69</v>
      </c>
      <c r="J2392" s="3" t="s">
        <v>36967</v>
      </c>
      <c r="K2392" s="3" t="s">
        <v>6530</v>
      </c>
      <c r="L2392" s="3"/>
      <c r="M2392" s="3" t="s">
        <v>35</v>
      </c>
    </row>
    <row r="2393" ht="21.75" customHeight="1">
      <c r="A2393" s="3" t="s">
        <v>642</v>
      </c>
      <c r="B2393" s="3" t="s">
        <v>20645</v>
      </c>
      <c r="C2393" s="3" t="s">
        <v>17</v>
      </c>
      <c r="D2393" s="4" t="s">
        <v>19</v>
      </c>
      <c r="E2393" s="3" t="s">
        <v>20</v>
      </c>
      <c r="F2393" s="3" t="str">
        <f t="shared" si="3"/>
        <v>5</v>
      </c>
      <c r="G2393" s="3" t="str">
        <f t="shared" si="8"/>
        <v>8</v>
      </c>
      <c r="H2393" s="3" t="s">
        <v>1604</v>
      </c>
      <c r="I2393" s="3" t="s">
        <v>31</v>
      </c>
      <c r="J2393" s="3" t="s">
        <v>36971</v>
      </c>
      <c r="K2393" s="3" t="s">
        <v>20670</v>
      </c>
      <c r="L2393" s="3"/>
      <c r="M2393" s="3" t="s">
        <v>35</v>
      </c>
    </row>
    <row r="2394" ht="21.75" customHeight="1">
      <c r="A2394" s="3" t="s">
        <v>28</v>
      </c>
      <c r="B2394" s="3" t="s">
        <v>36973</v>
      </c>
      <c r="C2394" s="3" t="s">
        <v>17</v>
      </c>
      <c r="D2394" s="4" t="s">
        <v>19</v>
      </c>
      <c r="E2394" s="3" t="s">
        <v>20</v>
      </c>
      <c r="F2394" s="3" t="str">
        <f t="shared" si="3"/>
        <v>5</v>
      </c>
      <c r="G2394" s="3">
        <f t="shared" ref="G2394:G2395" si="9">IFERROR(__xludf.DUMMYFUNCTION("REGEXEXTRACT(H2394,""-(\S+)万"")*10"),10.0)</f>
        <v>10</v>
      </c>
      <c r="H2394" s="3" t="s">
        <v>244</v>
      </c>
      <c r="I2394" s="3" t="s">
        <v>57</v>
      </c>
      <c r="J2394" s="3" t="s">
        <v>36977</v>
      </c>
      <c r="K2394" s="3" t="s">
        <v>36978</v>
      </c>
      <c r="L2394" s="3"/>
      <c r="M2394" s="3" t="s">
        <v>41</v>
      </c>
    </row>
    <row r="2395" ht="21.75" customHeight="1">
      <c r="A2395" s="3" t="s">
        <v>28041</v>
      </c>
      <c r="B2395" s="3" t="s">
        <v>28043</v>
      </c>
      <c r="C2395" s="3" t="s">
        <v>17</v>
      </c>
      <c r="D2395" s="4" t="s">
        <v>19</v>
      </c>
      <c r="E2395" s="3" t="s">
        <v>21</v>
      </c>
      <c r="F2395" s="3" t="str">
        <f t="shared" si="3"/>
        <v>5</v>
      </c>
      <c r="G2395" s="3">
        <f t="shared" si="9"/>
        <v>10</v>
      </c>
      <c r="H2395" s="3" t="s">
        <v>244</v>
      </c>
      <c r="I2395" s="3" t="s">
        <v>57</v>
      </c>
      <c r="J2395" s="3" t="s">
        <v>28047</v>
      </c>
      <c r="K2395" s="3" t="s">
        <v>28045</v>
      </c>
      <c r="L2395" s="3"/>
      <c r="M2395" s="3" t="s">
        <v>90</v>
      </c>
    </row>
    <row r="2396" ht="21.75" customHeight="1">
      <c r="A2396" s="3" t="s">
        <v>28</v>
      </c>
      <c r="B2396" s="3" t="s">
        <v>1678</v>
      </c>
      <c r="C2396" s="3" t="s">
        <v>165</v>
      </c>
      <c r="D2396" s="4" t="s">
        <v>19</v>
      </c>
      <c r="E2396" s="3" t="s">
        <v>20</v>
      </c>
      <c r="F2396" s="3" t="str">
        <f t="shared" si="3"/>
        <v>5</v>
      </c>
      <c r="G2396" s="3" t="str">
        <f t="shared" ref="G2396:G2398" si="10">IFERROR(__xludf.DUMMYFUNCTION("REGEXEXTRACT(H2396,""-(\S+)千"")"),"7")</f>
        <v>7</v>
      </c>
      <c r="H2396" s="3" t="s">
        <v>1567</v>
      </c>
      <c r="I2396" s="3" t="s">
        <v>50</v>
      </c>
      <c r="J2396" s="3" t="s">
        <v>1685</v>
      </c>
      <c r="K2396" s="3" t="s">
        <v>1682</v>
      </c>
      <c r="L2396" s="3"/>
      <c r="M2396" s="3" t="s">
        <v>41</v>
      </c>
    </row>
    <row r="2397" ht="21.75" customHeight="1">
      <c r="A2397" s="3" t="s">
        <v>28</v>
      </c>
      <c r="B2397" s="3" t="s">
        <v>36983</v>
      </c>
      <c r="C2397" s="3" t="s">
        <v>165</v>
      </c>
      <c r="D2397" s="4" t="s">
        <v>19</v>
      </c>
      <c r="E2397" s="3" t="s">
        <v>20</v>
      </c>
      <c r="F2397" s="3" t="str">
        <f t="shared" si="3"/>
        <v>5</v>
      </c>
      <c r="G2397" s="3" t="str">
        <f t="shared" si="10"/>
        <v>6</v>
      </c>
      <c r="H2397" s="3" t="s">
        <v>1769</v>
      </c>
      <c r="I2397" s="3" t="s">
        <v>242</v>
      </c>
      <c r="J2397" s="3" t="s">
        <v>36986</v>
      </c>
      <c r="K2397" s="3" t="s">
        <v>36987</v>
      </c>
      <c r="L2397" s="3"/>
      <c r="M2397" s="3" t="s">
        <v>35</v>
      </c>
    </row>
    <row r="2398" ht="21.75" customHeight="1">
      <c r="A2398" s="3" t="s">
        <v>1689</v>
      </c>
      <c r="B2398" s="3" t="s">
        <v>1691</v>
      </c>
      <c r="C2398" s="3" t="s">
        <v>165</v>
      </c>
      <c r="D2398" s="4" t="s">
        <v>19</v>
      </c>
      <c r="E2398" s="3" t="s">
        <v>20</v>
      </c>
      <c r="F2398" s="3" t="str">
        <f t="shared" si="3"/>
        <v>5</v>
      </c>
      <c r="G2398" s="3" t="str">
        <f t="shared" si="10"/>
        <v>8</v>
      </c>
      <c r="H2398" s="3" t="s">
        <v>1604</v>
      </c>
      <c r="I2398" s="3" t="s">
        <v>69</v>
      </c>
      <c r="J2398" s="3" t="s">
        <v>1699</v>
      </c>
      <c r="K2398" s="3" t="s">
        <v>1697</v>
      </c>
      <c r="L2398" s="3"/>
      <c r="M2398" s="3" t="s">
        <v>27</v>
      </c>
    </row>
    <row r="2399" ht="21.75" customHeight="1">
      <c r="A2399" s="3" t="s">
        <v>28</v>
      </c>
      <c r="B2399" s="3" t="s">
        <v>1667</v>
      </c>
      <c r="C2399" s="3" t="s">
        <v>165</v>
      </c>
      <c r="D2399" s="4" t="s">
        <v>19</v>
      </c>
      <c r="E2399" s="3" t="s">
        <v>20</v>
      </c>
      <c r="F2399" s="3" t="str">
        <f t="shared" si="3"/>
        <v>5</v>
      </c>
      <c r="G2399" s="3">
        <f t="shared" ref="G2399:G2400" si="11">IFERROR(__xludf.DUMMYFUNCTION("REGEXEXTRACT(H2399,""-(\S+)万"")*10"),10.0)</f>
        <v>10</v>
      </c>
      <c r="H2399" s="3" t="s">
        <v>244</v>
      </c>
      <c r="I2399" s="3" t="s">
        <v>50</v>
      </c>
      <c r="J2399" s="3" t="s">
        <v>1675</v>
      </c>
      <c r="K2399" s="3" t="s">
        <v>984</v>
      </c>
      <c r="L2399" s="3"/>
      <c r="M2399" s="3" t="s">
        <v>35</v>
      </c>
    </row>
    <row r="2400" ht="21.75" customHeight="1">
      <c r="A2400" s="3" t="s">
        <v>28</v>
      </c>
      <c r="B2400" s="3" t="s">
        <v>37002</v>
      </c>
      <c r="C2400" s="3" t="s">
        <v>165</v>
      </c>
      <c r="D2400" s="4" t="s">
        <v>19</v>
      </c>
      <c r="E2400" s="3" t="s">
        <v>21</v>
      </c>
      <c r="F2400" s="3" t="str">
        <f t="shared" si="3"/>
        <v>5</v>
      </c>
      <c r="G2400" s="3">
        <f t="shared" si="11"/>
        <v>10</v>
      </c>
      <c r="H2400" s="3" t="s">
        <v>244</v>
      </c>
      <c r="I2400" s="3" t="s">
        <v>50</v>
      </c>
      <c r="J2400" s="3" t="s">
        <v>37006</v>
      </c>
      <c r="K2400" s="3" t="s">
        <v>1217</v>
      </c>
      <c r="L2400" s="3"/>
      <c r="M2400" s="3" t="s">
        <v>27</v>
      </c>
    </row>
    <row r="2401" ht="21.75" customHeight="1">
      <c r="A2401" s="3" t="s">
        <v>1747</v>
      </c>
      <c r="B2401" s="3" t="s">
        <v>1748</v>
      </c>
      <c r="C2401" s="3" t="s">
        <v>165</v>
      </c>
      <c r="D2401" s="4" t="s">
        <v>19</v>
      </c>
      <c r="E2401" s="3" t="s">
        <v>20</v>
      </c>
      <c r="F2401" s="3" t="str">
        <f t="shared" si="3"/>
        <v>5</v>
      </c>
      <c r="G2401" s="3" t="str">
        <f t="shared" ref="G2401:G2402" si="12">IFERROR(__xludf.DUMMYFUNCTION("REGEXEXTRACT(H2401,""-(\S+)千"")"),"8")</f>
        <v>8</v>
      </c>
      <c r="H2401" s="3" t="s">
        <v>1604</v>
      </c>
      <c r="I2401" s="3" t="s">
        <v>69</v>
      </c>
      <c r="J2401" s="3" t="s">
        <v>1753</v>
      </c>
      <c r="K2401" s="3" t="s">
        <v>1751</v>
      </c>
      <c r="L2401" s="3"/>
      <c r="M2401" s="3" t="s">
        <v>35</v>
      </c>
    </row>
    <row r="2402" ht="21.75" customHeight="1">
      <c r="A2402" s="3" t="s">
        <v>1755</v>
      </c>
      <c r="B2402" s="3" t="s">
        <v>1757</v>
      </c>
      <c r="C2402" s="3" t="s">
        <v>165</v>
      </c>
      <c r="D2402" s="4" t="s">
        <v>19</v>
      </c>
      <c r="E2402" s="3" t="s">
        <v>20</v>
      </c>
      <c r="F2402" s="3" t="str">
        <f t="shared" si="3"/>
        <v>5</v>
      </c>
      <c r="G2402" s="3" t="str">
        <f t="shared" si="12"/>
        <v>8</v>
      </c>
      <c r="H2402" s="3" t="s">
        <v>1604</v>
      </c>
      <c r="I2402" s="3" t="s">
        <v>50</v>
      </c>
      <c r="J2402" s="3" t="s">
        <v>1763</v>
      </c>
      <c r="K2402" s="3" t="s">
        <v>1762</v>
      </c>
      <c r="L2402" s="3"/>
      <c r="M2402" s="3" t="s">
        <v>35</v>
      </c>
    </row>
    <row r="2403" ht="21.75" customHeight="1">
      <c r="A2403" s="3" t="s">
        <v>37016</v>
      </c>
      <c r="B2403" s="3" t="s">
        <v>22850</v>
      </c>
      <c r="C2403" s="3" t="s">
        <v>165</v>
      </c>
      <c r="D2403" s="4" t="s">
        <v>19</v>
      </c>
      <c r="E2403" s="3" t="s">
        <v>20</v>
      </c>
      <c r="F2403" s="3" t="str">
        <f t="shared" si="3"/>
        <v>5</v>
      </c>
      <c r="G2403" s="3">
        <f>IFERROR(__xludf.DUMMYFUNCTION("REGEXEXTRACT(H2403,""-(\S+)万"")*10"),10.0)</f>
        <v>10</v>
      </c>
      <c r="H2403" s="3" t="s">
        <v>244</v>
      </c>
      <c r="I2403" s="3" t="s">
        <v>50</v>
      </c>
      <c r="J2403" s="3" t="s">
        <v>37022</v>
      </c>
      <c r="K2403" s="3" t="s">
        <v>22858</v>
      </c>
      <c r="L2403" s="3"/>
      <c r="M2403" s="3" t="s">
        <v>35</v>
      </c>
    </row>
    <row r="2404" ht="21.75" customHeight="1">
      <c r="A2404" s="3" t="s">
        <v>473</v>
      </c>
      <c r="B2404" s="3" t="s">
        <v>37024</v>
      </c>
      <c r="C2404" s="3" t="s">
        <v>165</v>
      </c>
      <c r="D2404" s="4" t="s">
        <v>19</v>
      </c>
      <c r="E2404" s="3" t="s">
        <v>20</v>
      </c>
      <c r="F2404" s="3" t="str">
        <f t="shared" si="3"/>
        <v>5</v>
      </c>
      <c r="G2404" s="3" t="str">
        <f>IFERROR(__xludf.DUMMYFUNCTION("REGEXEXTRACT(H2404,""-(\S+)千"")"),"8")</f>
        <v>8</v>
      </c>
      <c r="H2404" s="3" t="s">
        <v>1604</v>
      </c>
      <c r="I2404" s="3" t="s">
        <v>50</v>
      </c>
      <c r="J2404" s="3" t="s">
        <v>37028</v>
      </c>
      <c r="K2404" s="3" t="s">
        <v>37029</v>
      </c>
      <c r="L2404" s="3"/>
      <c r="M2404" s="3" t="s">
        <v>41</v>
      </c>
    </row>
    <row r="2405" ht="21.75" customHeight="1">
      <c r="A2405" s="3" t="s">
        <v>642</v>
      </c>
      <c r="B2405" s="3" t="s">
        <v>27228</v>
      </c>
      <c r="C2405" s="3" t="s">
        <v>165</v>
      </c>
      <c r="D2405" s="4" t="s">
        <v>19</v>
      </c>
      <c r="E2405" s="3" t="s">
        <v>21</v>
      </c>
      <c r="F2405" s="3" t="str">
        <f t="shared" si="3"/>
        <v>5</v>
      </c>
      <c r="G2405" s="3">
        <f t="shared" ref="G2405:G2407" si="13">IFERROR(__xludf.DUMMYFUNCTION("REGEXEXTRACT(H2405,""-(\S+)万"")*10"),10.0)</f>
        <v>10</v>
      </c>
      <c r="H2405" s="3" t="s">
        <v>244</v>
      </c>
      <c r="I2405" s="3" t="s">
        <v>69</v>
      </c>
      <c r="J2405" s="3" t="s">
        <v>37035</v>
      </c>
      <c r="K2405" s="3" t="s">
        <v>15897</v>
      </c>
      <c r="L2405" s="3"/>
      <c r="M2405" s="3" t="s">
        <v>41</v>
      </c>
    </row>
    <row r="2406" ht="21.75" customHeight="1">
      <c r="A2406" s="3" t="s">
        <v>738</v>
      </c>
      <c r="B2406" s="3" t="s">
        <v>37037</v>
      </c>
      <c r="C2406" s="3" t="s">
        <v>165</v>
      </c>
      <c r="D2406" s="4" t="s">
        <v>19</v>
      </c>
      <c r="E2406" s="3" t="s">
        <v>20</v>
      </c>
      <c r="F2406" s="3" t="str">
        <f t="shared" si="3"/>
        <v>5</v>
      </c>
      <c r="G2406" s="3">
        <f t="shared" si="13"/>
        <v>10</v>
      </c>
      <c r="H2406" s="3" t="s">
        <v>244</v>
      </c>
      <c r="I2406" s="3" t="s">
        <v>50</v>
      </c>
      <c r="J2406" s="3" t="s">
        <v>37039</v>
      </c>
      <c r="K2406" s="3" t="s">
        <v>17144</v>
      </c>
      <c r="L2406" s="3"/>
      <c r="M2406" s="3" t="s">
        <v>90</v>
      </c>
    </row>
    <row r="2407" ht="21.75" customHeight="1">
      <c r="A2407" s="3" t="s">
        <v>11117</v>
      </c>
      <c r="B2407" s="3" t="s">
        <v>11118</v>
      </c>
      <c r="C2407" s="3" t="s">
        <v>165</v>
      </c>
      <c r="D2407" s="4" t="s">
        <v>19</v>
      </c>
      <c r="E2407" s="3" t="s">
        <v>20</v>
      </c>
      <c r="F2407" s="3" t="str">
        <f t="shared" si="3"/>
        <v>5</v>
      </c>
      <c r="G2407" s="3">
        <f t="shared" si="13"/>
        <v>10</v>
      </c>
      <c r="H2407" s="3" t="s">
        <v>244</v>
      </c>
      <c r="I2407" s="3" t="s">
        <v>69</v>
      </c>
      <c r="J2407" s="3" t="s">
        <v>11120</v>
      </c>
      <c r="K2407" s="3" t="s">
        <v>11119</v>
      </c>
      <c r="L2407" s="3"/>
      <c r="M2407" s="3" t="s">
        <v>41</v>
      </c>
    </row>
    <row r="2408" ht="21.75" customHeight="1">
      <c r="A2408" s="3" t="s">
        <v>1731</v>
      </c>
      <c r="B2408" s="3" t="s">
        <v>1733</v>
      </c>
      <c r="C2408" s="3" t="s">
        <v>165</v>
      </c>
      <c r="D2408" s="4" t="s">
        <v>19</v>
      </c>
      <c r="E2408" s="3" t="s">
        <v>21</v>
      </c>
      <c r="F2408" s="3" t="str">
        <f t="shared" si="3"/>
        <v>5</v>
      </c>
      <c r="G2408" s="3" t="str">
        <f>IFERROR(__xludf.DUMMYFUNCTION("REGEXEXTRACT(H2408,""-(\S+)千"")"),"8")</f>
        <v>8</v>
      </c>
      <c r="H2408" s="3" t="s">
        <v>1604</v>
      </c>
      <c r="I2408" s="3" t="s">
        <v>50</v>
      </c>
      <c r="J2408" s="3" t="s">
        <v>1746</v>
      </c>
      <c r="K2408" s="3" t="s">
        <v>1742</v>
      </c>
      <c r="L2408" s="3"/>
      <c r="M2408" s="3" t="s">
        <v>35</v>
      </c>
    </row>
    <row r="2409" ht="21.75" customHeight="1">
      <c r="A2409" s="3" t="s">
        <v>1725</v>
      </c>
      <c r="B2409" s="3" t="s">
        <v>824</v>
      </c>
      <c r="C2409" s="3" t="s">
        <v>165</v>
      </c>
      <c r="D2409" s="4" t="s">
        <v>19</v>
      </c>
      <c r="E2409" s="3" t="s">
        <v>21</v>
      </c>
      <c r="F2409" s="3" t="str">
        <f t="shared" si="3"/>
        <v>5</v>
      </c>
      <c r="G2409" s="3">
        <f>IFERROR(__xludf.DUMMYFUNCTION("REGEXEXTRACT(H2409,""-(\S+)万"")*10"),10.0)</f>
        <v>10</v>
      </c>
      <c r="H2409" s="3" t="s">
        <v>244</v>
      </c>
      <c r="I2409" s="3" t="s">
        <v>57</v>
      </c>
      <c r="J2409" s="3" t="s">
        <v>1729</v>
      </c>
      <c r="K2409" s="3" t="s">
        <v>831</v>
      </c>
      <c r="L2409" s="3"/>
      <c r="M2409" s="3" t="s">
        <v>90</v>
      </c>
    </row>
    <row r="2410" ht="21.75" customHeight="1">
      <c r="A2410" s="3" t="s">
        <v>1889</v>
      </c>
      <c r="B2410" s="3" t="s">
        <v>37048</v>
      </c>
      <c r="C2410" s="3" t="s">
        <v>18</v>
      </c>
      <c r="D2410" s="4" t="s">
        <v>19</v>
      </c>
      <c r="E2410" s="3" t="s">
        <v>20</v>
      </c>
      <c r="F2410" s="3" t="str">
        <f t="shared" si="3"/>
        <v>5</v>
      </c>
      <c r="G2410" s="3" t="str">
        <f>IFERROR(__xludf.DUMMYFUNCTION("REGEXEXTRACT(H2410,""-(\S+)千"")"),"8")</f>
        <v>8</v>
      </c>
      <c r="H2410" s="3" t="s">
        <v>1604</v>
      </c>
      <c r="I2410" s="3" t="s">
        <v>69</v>
      </c>
      <c r="J2410" s="3" t="s">
        <v>37053</v>
      </c>
      <c r="K2410" s="3" t="s">
        <v>1898</v>
      </c>
      <c r="L2410" s="3" t="s">
        <v>1902</v>
      </c>
      <c r="M2410" s="3" t="s">
        <v>37056</v>
      </c>
    </row>
    <row r="2411" ht="21.75" customHeight="1">
      <c r="A2411" s="3" t="s">
        <v>37058</v>
      </c>
      <c r="B2411" s="3" t="s">
        <v>23697</v>
      </c>
      <c r="C2411" s="3" t="s">
        <v>18</v>
      </c>
      <c r="D2411" s="4" t="s">
        <v>19</v>
      </c>
      <c r="E2411" s="3" t="s">
        <v>21</v>
      </c>
      <c r="F2411" s="3" t="str">
        <f t="shared" si="3"/>
        <v>5</v>
      </c>
      <c r="G2411" s="3">
        <f t="shared" ref="G2411:G2412" si="14">IFERROR(__xludf.DUMMYFUNCTION("REGEXEXTRACT(H2411,""-(\S+)万"")*10"),10.0)</f>
        <v>10</v>
      </c>
      <c r="H2411" s="3" t="s">
        <v>244</v>
      </c>
      <c r="I2411" s="3" t="s">
        <v>50</v>
      </c>
      <c r="J2411" s="3" t="s">
        <v>556</v>
      </c>
      <c r="K2411" s="3" t="s">
        <v>23701</v>
      </c>
      <c r="L2411" s="3" t="s">
        <v>37065</v>
      </c>
      <c r="M2411" s="3" t="s">
        <v>41</v>
      </c>
    </row>
    <row r="2412" ht="21.75" customHeight="1">
      <c r="A2412" s="3" t="s">
        <v>1858</v>
      </c>
      <c r="B2412" s="3" t="s">
        <v>1859</v>
      </c>
      <c r="C2412" s="3" t="s">
        <v>18</v>
      </c>
      <c r="D2412" s="4" t="s">
        <v>19</v>
      </c>
      <c r="E2412" s="3" t="s">
        <v>20</v>
      </c>
      <c r="F2412" s="3" t="str">
        <f t="shared" si="3"/>
        <v>5</v>
      </c>
      <c r="G2412" s="3">
        <f t="shared" si="14"/>
        <v>10</v>
      </c>
      <c r="H2412" s="3" t="s">
        <v>244</v>
      </c>
      <c r="I2412" s="3" t="s">
        <v>50</v>
      </c>
      <c r="J2412" s="3" t="s">
        <v>264</v>
      </c>
      <c r="K2412" s="3" t="s">
        <v>1864</v>
      </c>
      <c r="L2412" s="3" t="s">
        <v>1867</v>
      </c>
      <c r="M2412" s="3" t="s">
        <v>257</v>
      </c>
    </row>
    <row r="2413" ht="21.75" customHeight="1">
      <c r="A2413" s="3" t="s">
        <v>19346</v>
      </c>
      <c r="B2413" s="3" t="s">
        <v>14217</v>
      </c>
      <c r="C2413" s="3" t="s">
        <v>18</v>
      </c>
      <c r="D2413" s="4" t="s">
        <v>19</v>
      </c>
      <c r="E2413" s="3" t="s">
        <v>21</v>
      </c>
      <c r="F2413" s="3" t="str">
        <f t="shared" si="3"/>
        <v>5</v>
      </c>
      <c r="G2413" s="3" t="str">
        <f>IFERROR(__xludf.DUMMYFUNCTION("REGEXEXTRACT(H2413,""-(\S+)千"")"),"8")</f>
        <v>8</v>
      </c>
      <c r="H2413" s="3" t="s">
        <v>1604</v>
      </c>
      <c r="I2413" s="3" t="s">
        <v>69</v>
      </c>
      <c r="J2413" s="3" t="s">
        <v>14221</v>
      </c>
      <c r="K2413" s="3" t="s">
        <v>19352</v>
      </c>
      <c r="L2413" s="3" t="s">
        <v>19354</v>
      </c>
      <c r="M2413" s="3" t="s">
        <v>35</v>
      </c>
    </row>
    <row r="2414" ht="21.75" customHeight="1">
      <c r="A2414" s="3" t="s">
        <v>1798</v>
      </c>
      <c r="B2414" s="3" t="s">
        <v>282</v>
      </c>
      <c r="C2414" s="3" t="s">
        <v>18</v>
      </c>
      <c r="D2414" s="4" t="s">
        <v>19</v>
      </c>
      <c r="E2414" s="3" t="s">
        <v>20</v>
      </c>
      <c r="F2414" s="3" t="str">
        <f t="shared" si="3"/>
        <v>5</v>
      </c>
      <c r="G2414" s="3">
        <f>IFERROR(__xludf.DUMMYFUNCTION("REGEXEXTRACT(H2414,""-(\S+)万"")*10"),10.0)</f>
        <v>10</v>
      </c>
      <c r="H2414" s="3" t="s">
        <v>244</v>
      </c>
      <c r="I2414" s="3" t="s">
        <v>50</v>
      </c>
      <c r="J2414" s="3" t="s">
        <v>109</v>
      </c>
      <c r="K2414" s="3" t="s">
        <v>1805</v>
      </c>
      <c r="L2414" s="3" t="s">
        <v>1809</v>
      </c>
      <c r="M2414" s="3" t="s">
        <v>27</v>
      </c>
    </row>
    <row r="2415" ht="21.75" customHeight="1">
      <c r="A2415" s="3" t="s">
        <v>37085</v>
      </c>
      <c r="B2415" s="3" t="s">
        <v>37086</v>
      </c>
      <c r="C2415" s="3" t="s">
        <v>18</v>
      </c>
      <c r="D2415" s="4" t="s">
        <v>19</v>
      </c>
      <c r="E2415" s="3" t="s">
        <v>21</v>
      </c>
      <c r="F2415" s="3" t="str">
        <f t="shared" si="3"/>
        <v>5</v>
      </c>
      <c r="G2415" s="3" t="str">
        <f t="shared" ref="G2415:G2422" si="15">IFERROR(__xludf.DUMMYFUNCTION("REGEXEXTRACT(H2415,""-(\S+)千"")"),"8")</f>
        <v>8</v>
      </c>
      <c r="H2415" s="3" t="s">
        <v>1604</v>
      </c>
      <c r="I2415" s="3" t="s">
        <v>69</v>
      </c>
      <c r="J2415" s="3" t="s">
        <v>28387</v>
      </c>
      <c r="K2415" s="3" t="s">
        <v>37089</v>
      </c>
      <c r="L2415" s="3" t="s">
        <v>37090</v>
      </c>
      <c r="M2415" s="3" t="s">
        <v>41</v>
      </c>
    </row>
    <row r="2416" ht="21.75" customHeight="1">
      <c r="A2416" s="3" t="s">
        <v>37091</v>
      </c>
      <c r="B2416" s="3" t="s">
        <v>37092</v>
      </c>
      <c r="C2416" s="3" t="s">
        <v>18</v>
      </c>
      <c r="D2416" s="4" t="s">
        <v>19</v>
      </c>
      <c r="E2416" s="3" t="s">
        <v>21</v>
      </c>
      <c r="F2416" s="3" t="str">
        <f t="shared" si="3"/>
        <v>5</v>
      </c>
      <c r="G2416" s="3" t="str">
        <f t="shared" si="15"/>
        <v>8</v>
      </c>
      <c r="H2416" s="3" t="s">
        <v>1604</v>
      </c>
      <c r="I2416" s="3" t="s">
        <v>69</v>
      </c>
      <c r="J2416" s="3" t="s">
        <v>2737</v>
      </c>
      <c r="K2416" s="3" t="s">
        <v>37095</v>
      </c>
      <c r="L2416" s="3" t="s">
        <v>37097</v>
      </c>
      <c r="M2416" s="3" t="s">
        <v>41</v>
      </c>
    </row>
    <row r="2417" ht="21.75" customHeight="1">
      <c r="A2417" s="3" t="s">
        <v>37098</v>
      </c>
      <c r="B2417" s="3" t="s">
        <v>20682</v>
      </c>
      <c r="C2417" s="3" t="s">
        <v>18</v>
      </c>
      <c r="D2417" s="4" t="s">
        <v>19</v>
      </c>
      <c r="E2417" s="3" t="s">
        <v>127</v>
      </c>
      <c r="F2417" s="3" t="str">
        <f t="shared" si="3"/>
        <v>5</v>
      </c>
      <c r="G2417" s="3" t="str">
        <f t="shared" si="15"/>
        <v>8</v>
      </c>
      <c r="H2417" s="3" t="s">
        <v>1604</v>
      </c>
      <c r="I2417" s="3" t="s">
        <v>69</v>
      </c>
      <c r="J2417" s="3" t="s">
        <v>58</v>
      </c>
      <c r="K2417" s="3" t="s">
        <v>20684</v>
      </c>
      <c r="L2417" s="3" t="s">
        <v>37101</v>
      </c>
      <c r="M2417" s="3" t="s">
        <v>35</v>
      </c>
    </row>
    <row r="2418" ht="21.75" customHeight="1">
      <c r="A2418" s="3" t="s">
        <v>37102</v>
      </c>
      <c r="B2418" s="3" t="s">
        <v>37086</v>
      </c>
      <c r="C2418" s="3" t="s">
        <v>18</v>
      </c>
      <c r="D2418" s="4" t="s">
        <v>19</v>
      </c>
      <c r="E2418" s="3" t="s">
        <v>21</v>
      </c>
      <c r="F2418" s="3" t="str">
        <f t="shared" si="3"/>
        <v>5</v>
      </c>
      <c r="G2418" s="3" t="str">
        <f t="shared" si="15"/>
        <v>8</v>
      </c>
      <c r="H2418" s="3" t="s">
        <v>1604</v>
      </c>
      <c r="I2418" s="3" t="s">
        <v>69</v>
      </c>
      <c r="J2418" s="3" t="s">
        <v>28387</v>
      </c>
      <c r="K2418" s="3" t="s">
        <v>37089</v>
      </c>
      <c r="L2418" s="3" t="s">
        <v>37104</v>
      </c>
      <c r="M2418" s="3" t="s">
        <v>41</v>
      </c>
    </row>
    <row r="2419" ht="21.75" customHeight="1">
      <c r="A2419" s="3" t="s">
        <v>37105</v>
      </c>
      <c r="B2419" s="3" t="s">
        <v>4324</v>
      </c>
      <c r="C2419" s="3" t="s">
        <v>18</v>
      </c>
      <c r="D2419" s="4" t="s">
        <v>19</v>
      </c>
      <c r="E2419" s="3" t="s">
        <v>20</v>
      </c>
      <c r="F2419" s="3" t="str">
        <f t="shared" si="3"/>
        <v>5</v>
      </c>
      <c r="G2419" s="3" t="str">
        <f t="shared" si="15"/>
        <v>8</v>
      </c>
      <c r="H2419" s="3" t="s">
        <v>1604</v>
      </c>
      <c r="I2419" s="3" t="s">
        <v>31</v>
      </c>
      <c r="J2419" s="3" t="s">
        <v>99</v>
      </c>
      <c r="K2419" s="3" t="s">
        <v>23582</v>
      </c>
      <c r="L2419" s="3" t="s">
        <v>37106</v>
      </c>
      <c r="M2419" s="3" t="s">
        <v>159</v>
      </c>
    </row>
    <row r="2420" ht="21.75" customHeight="1">
      <c r="A2420" s="3" t="s">
        <v>37107</v>
      </c>
      <c r="B2420" s="3" t="s">
        <v>37092</v>
      </c>
      <c r="C2420" s="3" t="s">
        <v>18</v>
      </c>
      <c r="D2420" s="4" t="s">
        <v>19</v>
      </c>
      <c r="E2420" s="3" t="s">
        <v>21</v>
      </c>
      <c r="F2420" s="3" t="str">
        <f t="shared" si="3"/>
        <v>5</v>
      </c>
      <c r="G2420" s="3" t="str">
        <f t="shared" si="15"/>
        <v>8</v>
      </c>
      <c r="H2420" s="3" t="s">
        <v>1604</v>
      </c>
      <c r="I2420" s="3" t="s">
        <v>69</v>
      </c>
      <c r="J2420" s="3" t="s">
        <v>2737</v>
      </c>
      <c r="K2420" s="3" t="s">
        <v>37095</v>
      </c>
      <c r="L2420" s="3" t="s">
        <v>37109</v>
      </c>
      <c r="M2420" s="3" t="s">
        <v>41</v>
      </c>
    </row>
    <row r="2421" ht="21.75" customHeight="1">
      <c r="A2421" s="3" t="s">
        <v>1878</v>
      </c>
      <c r="B2421" s="3" t="s">
        <v>1880</v>
      </c>
      <c r="C2421" s="3" t="s">
        <v>18</v>
      </c>
      <c r="D2421" s="4" t="s">
        <v>19</v>
      </c>
      <c r="E2421" s="3" t="s">
        <v>20</v>
      </c>
      <c r="F2421" s="3" t="str">
        <f t="shared" si="3"/>
        <v>5</v>
      </c>
      <c r="G2421" s="3" t="str">
        <f t="shared" si="15"/>
        <v>8</v>
      </c>
      <c r="H2421" s="3" t="s">
        <v>1604</v>
      </c>
      <c r="I2421" s="3" t="s">
        <v>242</v>
      </c>
      <c r="J2421" s="3" t="s">
        <v>1884</v>
      </c>
      <c r="K2421" s="3" t="s">
        <v>37112</v>
      </c>
      <c r="L2421" s="3" t="s">
        <v>1887</v>
      </c>
      <c r="M2421" s="3" t="s">
        <v>41</v>
      </c>
    </row>
    <row r="2422" ht="21.75" customHeight="1">
      <c r="A2422" s="3" t="s">
        <v>37114</v>
      </c>
      <c r="B2422" s="3" t="s">
        <v>37115</v>
      </c>
      <c r="C2422" s="3" t="s">
        <v>18</v>
      </c>
      <c r="D2422" s="4" t="s">
        <v>19</v>
      </c>
      <c r="E2422" s="3" t="s">
        <v>20</v>
      </c>
      <c r="F2422" s="3" t="str">
        <f t="shared" si="3"/>
        <v>5</v>
      </c>
      <c r="G2422" s="3" t="str">
        <f t="shared" si="15"/>
        <v>8</v>
      </c>
      <c r="H2422" s="3" t="s">
        <v>1604</v>
      </c>
      <c r="I2422" s="3" t="s">
        <v>242</v>
      </c>
      <c r="J2422" s="3" t="s">
        <v>37116</v>
      </c>
      <c r="K2422" s="3" t="s">
        <v>37118</v>
      </c>
      <c r="L2422" s="3" t="s">
        <v>37119</v>
      </c>
      <c r="M2422" s="3" t="s">
        <v>35</v>
      </c>
    </row>
    <row r="2423" ht="21.75" customHeight="1">
      <c r="A2423" s="3" t="s">
        <v>795</v>
      </c>
      <c r="B2423" s="3" t="s">
        <v>1941</v>
      </c>
      <c r="C2423" s="3" t="s">
        <v>30</v>
      </c>
      <c r="D2423" s="4" t="s">
        <v>19</v>
      </c>
      <c r="E2423" s="3" t="s">
        <v>21</v>
      </c>
      <c r="F2423" s="3" t="str">
        <f t="shared" si="3"/>
        <v>5</v>
      </c>
      <c r="G2423" s="3">
        <f t="shared" ref="G2423:G2424" si="16">IFERROR(__xludf.DUMMYFUNCTION("REGEXEXTRACT(H2423,""-(\S+)万"")*10"),10.0)</f>
        <v>10</v>
      </c>
      <c r="H2423" s="3" t="s">
        <v>244</v>
      </c>
      <c r="I2423" s="3" t="s">
        <v>57</v>
      </c>
      <c r="J2423" s="3" t="s">
        <v>1950</v>
      </c>
      <c r="K2423" s="3" t="s">
        <v>1947</v>
      </c>
      <c r="L2423" s="3"/>
      <c r="M2423" s="3" t="s">
        <v>41</v>
      </c>
    </row>
    <row r="2424" ht="21.75" customHeight="1">
      <c r="A2424" s="3" t="s">
        <v>738</v>
      </c>
      <c r="B2424" s="3" t="s">
        <v>1931</v>
      </c>
      <c r="C2424" s="3" t="s">
        <v>30</v>
      </c>
      <c r="D2424" s="4" t="s">
        <v>19</v>
      </c>
      <c r="E2424" s="3" t="s">
        <v>21</v>
      </c>
      <c r="F2424" s="3" t="str">
        <f t="shared" si="3"/>
        <v>5</v>
      </c>
      <c r="G2424" s="3">
        <f t="shared" si="16"/>
        <v>10</v>
      </c>
      <c r="H2424" s="3" t="s">
        <v>244</v>
      </c>
      <c r="I2424" s="3" t="s">
        <v>69</v>
      </c>
      <c r="J2424" s="3" t="s">
        <v>1937</v>
      </c>
      <c r="K2424" s="3" t="s">
        <v>1384</v>
      </c>
      <c r="L2424" s="3"/>
      <c r="M2424" s="3" t="s">
        <v>35</v>
      </c>
    </row>
    <row r="2425" ht="21.75" customHeight="1">
      <c r="A2425" s="3" t="s">
        <v>738</v>
      </c>
      <c r="B2425" s="3" t="s">
        <v>1954</v>
      </c>
      <c r="C2425" s="3" t="s">
        <v>30</v>
      </c>
      <c r="D2425" s="4" t="s">
        <v>19</v>
      </c>
      <c r="E2425" s="3" t="s">
        <v>21</v>
      </c>
      <c r="F2425" s="3" t="str">
        <f t="shared" si="3"/>
        <v>5</v>
      </c>
      <c r="G2425" s="3" t="str">
        <f>IFERROR(__xludf.DUMMYFUNCTION("REGEXEXTRACT(H2425,""-(\S+)千"")"),"8")</f>
        <v>8</v>
      </c>
      <c r="H2425" s="3" t="s">
        <v>1604</v>
      </c>
      <c r="I2425" s="3" t="s">
        <v>50</v>
      </c>
      <c r="J2425" s="3" t="s">
        <v>1960</v>
      </c>
      <c r="K2425" s="3" t="s">
        <v>1958</v>
      </c>
      <c r="L2425" s="3"/>
      <c r="M2425" s="3" t="s">
        <v>35</v>
      </c>
    </row>
    <row r="2426" ht="21.75" customHeight="1">
      <c r="A2426" s="3" t="s">
        <v>37129</v>
      </c>
      <c r="B2426" s="3" t="s">
        <v>37130</v>
      </c>
      <c r="C2426" s="3" t="s">
        <v>30</v>
      </c>
      <c r="D2426" s="4" t="s">
        <v>19</v>
      </c>
      <c r="E2426" s="3" t="s">
        <v>21</v>
      </c>
      <c r="F2426" s="3" t="str">
        <f t="shared" si="3"/>
        <v>5</v>
      </c>
      <c r="G2426" s="3">
        <f t="shared" ref="G2426:G2428" si="17">IFERROR(__xludf.DUMMYFUNCTION("REGEXEXTRACT(H2426,""-(\S+)万"")*10"),10.0)</f>
        <v>10</v>
      </c>
      <c r="H2426" s="3" t="s">
        <v>244</v>
      </c>
      <c r="I2426" s="3" t="s">
        <v>50</v>
      </c>
      <c r="J2426" s="3" t="s">
        <v>37137</v>
      </c>
      <c r="K2426" s="3" t="s">
        <v>37139</v>
      </c>
      <c r="L2426" s="3"/>
      <c r="M2426" s="3" t="s">
        <v>41</v>
      </c>
    </row>
    <row r="2427" ht="21.75" customHeight="1">
      <c r="A2427" s="3" t="s">
        <v>28</v>
      </c>
      <c r="B2427" s="3" t="s">
        <v>37140</v>
      </c>
      <c r="C2427" s="3" t="s">
        <v>30</v>
      </c>
      <c r="D2427" s="4" t="s">
        <v>19</v>
      </c>
      <c r="E2427" s="3" t="s">
        <v>21</v>
      </c>
      <c r="F2427" s="3" t="str">
        <f t="shared" si="3"/>
        <v>5</v>
      </c>
      <c r="G2427" s="3">
        <f t="shared" si="17"/>
        <v>10</v>
      </c>
      <c r="H2427" s="3" t="s">
        <v>244</v>
      </c>
      <c r="I2427" s="3" t="s">
        <v>50</v>
      </c>
      <c r="J2427" s="3" t="s">
        <v>37142</v>
      </c>
      <c r="K2427" s="3" t="s">
        <v>37144</v>
      </c>
      <c r="L2427" s="3"/>
      <c r="M2427" s="3" t="s">
        <v>35</v>
      </c>
    </row>
    <row r="2428" ht="21.75" customHeight="1">
      <c r="A2428" s="3" t="s">
        <v>1961</v>
      </c>
      <c r="B2428" s="3" t="s">
        <v>282</v>
      </c>
      <c r="C2428" s="3" t="s">
        <v>30</v>
      </c>
      <c r="D2428" s="4" t="s">
        <v>19</v>
      </c>
      <c r="E2428" s="3" t="s">
        <v>20</v>
      </c>
      <c r="F2428" s="3" t="str">
        <f t="shared" si="3"/>
        <v>5</v>
      </c>
      <c r="G2428" s="3">
        <f t="shared" si="17"/>
        <v>10</v>
      </c>
      <c r="H2428" s="3" t="s">
        <v>244</v>
      </c>
      <c r="I2428" s="3" t="s">
        <v>50</v>
      </c>
      <c r="J2428" s="3" t="s">
        <v>1971</v>
      </c>
      <c r="K2428" s="3" t="s">
        <v>1969</v>
      </c>
      <c r="L2428" s="3"/>
      <c r="M2428" s="3" t="s">
        <v>27</v>
      </c>
    </row>
    <row r="2429" ht="21.75" customHeight="1">
      <c r="A2429" s="3" t="s">
        <v>37146</v>
      </c>
      <c r="B2429" s="3" t="s">
        <v>27110</v>
      </c>
      <c r="C2429" s="3" t="s">
        <v>30</v>
      </c>
      <c r="D2429" s="4" t="s">
        <v>19</v>
      </c>
      <c r="E2429" s="3" t="s">
        <v>634</v>
      </c>
      <c r="F2429" s="3" t="str">
        <f t="shared" si="3"/>
        <v>5</v>
      </c>
      <c r="G2429" s="3" t="str">
        <f t="shared" ref="G2429:G2430" si="18">IFERROR(__xludf.DUMMYFUNCTION("REGEXEXTRACT(H2429,""-(\S+)千"")"),"6.5")</f>
        <v>6.5</v>
      </c>
      <c r="H2429" s="3" t="s">
        <v>37150</v>
      </c>
      <c r="I2429" s="3" t="s">
        <v>69</v>
      </c>
      <c r="J2429" s="3" t="s">
        <v>37152</v>
      </c>
      <c r="K2429" s="3" t="s">
        <v>2141</v>
      </c>
      <c r="L2429" s="3"/>
      <c r="M2429" s="3" t="s">
        <v>41</v>
      </c>
    </row>
    <row r="2430" ht="21.75" customHeight="1">
      <c r="A2430" s="3" t="s">
        <v>37153</v>
      </c>
      <c r="B2430" s="3" t="s">
        <v>2132</v>
      </c>
      <c r="C2430" s="3" t="s">
        <v>30</v>
      </c>
      <c r="D2430" s="4" t="s">
        <v>19</v>
      </c>
      <c r="E2430" s="3" t="s">
        <v>634</v>
      </c>
      <c r="F2430" s="3" t="str">
        <f t="shared" si="3"/>
        <v>5</v>
      </c>
      <c r="G2430" s="3" t="str">
        <f t="shared" si="18"/>
        <v>7</v>
      </c>
      <c r="H2430" s="3" t="s">
        <v>1567</v>
      </c>
      <c r="I2430" s="3" t="s">
        <v>69</v>
      </c>
      <c r="J2430" s="3" t="s">
        <v>37157</v>
      </c>
      <c r="K2430" s="3" t="s">
        <v>37158</v>
      </c>
      <c r="L2430" s="3"/>
      <c r="M2430" s="3" t="s">
        <v>35</v>
      </c>
    </row>
    <row r="2431" ht="21.75" customHeight="1">
      <c r="A2431" s="3" t="s">
        <v>1986</v>
      </c>
      <c r="B2431" s="3" t="s">
        <v>1811</v>
      </c>
      <c r="C2431" s="3" t="s">
        <v>30</v>
      </c>
      <c r="D2431" s="4" t="s">
        <v>19</v>
      </c>
      <c r="E2431" s="3" t="s">
        <v>21</v>
      </c>
      <c r="F2431" s="3" t="str">
        <f t="shared" si="3"/>
        <v>5</v>
      </c>
      <c r="G2431" s="3">
        <f t="shared" ref="G2431:G2432" si="19">IFERROR(__xludf.DUMMYFUNCTION("REGEXEXTRACT(H2431,""-(\S+)万"")*10"),10.0)</f>
        <v>10</v>
      </c>
      <c r="H2431" s="3" t="s">
        <v>244</v>
      </c>
      <c r="I2431" s="3" t="s">
        <v>69</v>
      </c>
      <c r="J2431" s="3" t="s">
        <v>1998</v>
      </c>
      <c r="K2431" s="3" t="s">
        <v>1994</v>
      </c>
      <c r="L2431" s="3"/>
      <c r="M2431" s="3" t="s">
        <v>41</v>
      </c>
    </row>
    <row r="2432" ht="21.75" customHeight="1">
      <c r="A2432" s="3" t="s">
        <v>37167</v>
      </c>
      <c r="B2432" s="3" t="s">
        <v>80</v>
      </c>
      <c r="C2432" s="3" t="s">
        <v>17</v>
      </c>
      <c r="D2432" s="4" t="s">
        <v>19</v>
      </c>
      <c r="E2432" s="3" t="s">
        <v>20</v>
      </c>
      <c r="F2432" s="3" t="str">
        <f t="shared" si="3"/>
        <v>5.5</v>
      </c>
      <c r="G2432" s="3">
        <f t="shared" si="19"/>
        <v>11</v>
      </c>
      <c r="H2432" s="3" t="s">
        <v>27193</v>
      </c>
      <c r="I2432" s="3" t="s">
        <v>69</v>
      </c>
      <c r="J2432" s="3" t="s">
        <v>37172</v>
      </c>
      <c r="K2432" s="3" t="s">
        <v>37174</v>
      </c>
      <c r="L2432" s="3"/>
      <c r="M2432" s="3" t="s">
        <v>27</v>
      </c>
    </row>
    <row r="2433" ht="21.75" customHeight="1">
      <c r="A2433" s="3" t="s">
        <v>37175</v>
      </c>
      <c r="B2433" s="3" t="s">
        <v>35478</v>
      </c>
      <c r="C2433" s="3" t="s">
        <v>30</v>
      </c>
      <c r="D2433" s="4" t="s">
        <v>19</v>
      </c>
      <c r="E2433" s="3" t="s">
        <v>21</v>
      </c>
      <c r="F2433" s="3" t="str">
        <f t="shared" si="3"/>
        <v>5.5</v>
      </c>
      <c r="G2433" s="3" t="str">
        <f t="shared" ref="G2433:G2438" si="20">IFERROR(__xludf.DUMMYFUNCTION("REGEXEXTRACT(H2433,""-(\S+)千"")"),"6.5")</f>
        <v>6.5</v>
      </c>
      <c r="H2433" s="3" t="s">
        <v>29424</v>
      </c>
      <c r="I2433" s="3" t="s">
        <v>31</v>
      </c>
      <c r="J2433" s="3" t="s">
        <v>37178</v>
      </c>
      <c r="K2433" s="3" t="s">
        <v>35580</v>
      </c>
      <c r="L2433" s="3"/>
      <c r="M2433" s="3" t="s">
        <v>41</v>
      </c>
    </row>
    <row r="2434" ht="21.75" customHeight="1">
      <c r="A2434" s="3" t="s">
        <v>37180</v>
      </c>
      <c r="B2434" s="3" t="s">
        <v>27110</v>
      </c>
      <c r="C2434" s="3" t="s">
        <v>30</v>
      </c>
      <c r="D2434" s="4" t="s">
        <v>19</v>
      </c>
      <c r="E2434" s="3" t="s">
        <v>634</v>
      </c>
      <c r="F2434" s="3" t="str">
        <f t="shared" si="3"/>
        <v>5.5</v>
      </c>
      <c r="G2434" s="3" t="str">
        <f t="shared" si="20"/>
        <v>7.5</v>
      </c>
      <c r="H2434" s="3" t="s">
        <v>28171</v>
      </c>
      <c r="I2434" s="3" t="s">
        <v>69</v>
      </c>
      <c r="J2434" s="3" t="s">
        <v>37186</v>
      </c>
      <c r="K2434" s="3" t="s">
        <v>27115</v>
      </c>
      <c r="L2434" s="3"/>
      <c r="M2434" s="3" t="s">
        <v>41</v>
      </c>
    </row>
    <row r="2435" ht="21.75" customHeight="1">
      <c r="A2435" s="3" t="s">
        <v>37180</v>
      </c>
      <c r="B2435" s="3" t="s">
        <v>27110</v>
      </c>
      <c r="C2435" s="3" t="s">
        <v>30</v>
      </c>
      <c r="D2435" s="4" t="s">
        <v>19</v>
      </c>
      <c r="E2435" s="3" t="s">
        <v>634</v>
      </c>
      <c r="F2435" s="3" t="str">
        <f t="shared" si="3"/>
        <v>5.5</v>
      </c>
      <c r="G2435" s="3" t="str">
        <f t="shared" si="20"/>
        <v>7.5</v>
      </c>
      <c r="H2435" s="3" t="s">
        <v>28171</v>
      </c>
      <c r="I2435" s="3" t="s">
        <v>69</v>
      </c>
      <c r="J2435" s="3" t="s">
        <v>37191</v>
      </c>
      <c r="K2435" s="3" t="s">
        <v>2141</v>
      </c>
      <c r="L2435" s="3"/>
      <c r="M2435" s="3" t="s">
        <v>41</v>
      </c>
    </row>
    <row r="2436" ht="21.75" customHeight="1">
      <c r="A2436" s="3" t="s">
        <v>37192</v>
      </c>
      <c r="B2436" s="3" t="s">
        <v>27110</v>
      </c>
      <c r="C2436" s="3" t="s">
        <v>30</v>
      </c>
      <c r="D2436" s="4" t="s">
        <v>19</v>
      </c>
      <c r="E2436" s="3" t="s">
        <v>634</v>
      </c>
      <c r="F2436" s="3" t="str">
        <f t="shared" si="3"/>
        <v>5.5</v>
      </c>
      <c r="G2436" s="3" t="str">
        <f t="shared" si="20"/>
        <v>7.5</v>
      </c>
      <c r="H2436" s="3" t="s">
        <v>28171</v>
      </c>
      <c r="I2436" s="3" t="s">
        <v>69</v>
      </c>
      <c r="J2436" s="3" t="s">
        <v>37193</v>
      </c>
      <c r="K2436" s="3" t="s">
        <v>27115</v>
      </c>
      <c r="L2436" s="3"/>
      <c r="M2436" s="3" t="s">
        <v>41</v>
      </c>
    </row>
    <row r="2437" ht="21.75" customHeight="1">
      <c r="A2437" s="3" t="s">
        <v>37195</v>
      </c>
      <c r="B2437" s="3" t="s">
        <v>27110</v>
      </c>
      <c r="C2437" s="3" t="s">
        <v>30</v>
      </c>
      <c r="D2437" s="4" t="s">
        <v>19</v>
      </c>
      <c r="E2437" s="3" t="s">
        <v>634</v>
      </c>
      <c r="F2437" s="3" t="str">
        <f t="shared" si="3"/>
        <v>5.5</v>
      </c>
      <c r="G2437" s="3" t="str">
        <f t="shared" si="20"/>
        <v>7.5</v>
      </c>
      <c r="H2437" s="3" t="s">
        <v>28171</v>
      </c>
      <c r="I2437" s="3" t="s">
        <v>69</v>
      </c>
      <c r="J2437" s="3" t="s">
        <v>37197</v>
      </c>
      <c r="K2437" s="3" t="s">
        <v>2141</v>
      </c>
      <c r="L2437" s="3"/>
      <c r="M2437" s="3" t="s">
        <v>41</v>
      </c>
    </row>
    <row r="2438" ht="21.75" customHeight="1">
      <c r="A2438" s="3" t="s">
        <v>37201</v>
      </c>
      <c r="B2438" s="3" t="s">
        <v>20562</v>
      </c>
      <c r="C2438" s="3" t="s">
        <v>18</v>
      </c>
      <c r="D2438" s="4" t="s">
        <v>19</v>
      </c>
      <c r="E2438" s="3" t="s">
        <v>21</v>
      </c>
      <c r="F2438" s="3" t="str">
        <f t="shared" si="3"/>
        <v>5.8</v>
      </c>
      <c r="G2438" s="3" t="str">
        <f t="shared" si="20"/>
        <v>8</v>
      </c>
      <c r="H2438" s="3" t="s">
        <v>37205</v>
      </c>
      <c r="I2438" s="3" t="s">
        <v>69</v>
      </c>
      <c r="J2438" s="3" t="s">
        <v>99</v>
      </c>
      <c r="K2438" s="3" t="s">
        <v>21216</v>
      </c>
      <c r="L2438" s="3" t="s">
        <v>37210</v>
      </c>
      <c r="M2438" s="3" t="s">
        <v>41</v>
      </c>
    </row>
    <row r="2439" ht="21.75" customHeight="1">
      <c r="A2439" s="3" t="s">
        <v>37212</v>
      </c>
      <c r="B2439" s="3" t="s">
        <v>80</v>
      </c>
      <c r="C2439" s="3" t="s">
        <v>17</v>
      </c>
      <c r="D2439" s="4" t="s">
        <v>19</v>
      </c>
      <c r="E2439" s="3" t="s">
        <v>20</v>
      </c>
      <c r="F2439" s="3" t="str">
        <f t="shared" si="3"/>
        <v>6</v>
      </c>
      <c r="G2439" s="3">
        <f>IFERROR(__xludf.DUMMYFUNCTION("REGEXEXTRACT(H2439,""-(\S+)万"")*10"),10.0)</f>
        <v>10</v>
      </c>
      <c r="H2439" s="3" t="s">
        <v>903</v>
      </c>
      <c r="I2439" s="3" t="s">
        <v>69</v>
      </c>
      <c r="J2439" s="3" t="s">
        <v>37225</v>
      </c>
      <c r="K2439" s="3" t="s">
        <v>2534</v>
      </c>
      <c r="L2439" s="3"/>
      <c r="M2439" s="3" t="s">
        <v>27</v>
      </c>
    </row>
    <row r="2440" ht="21.75" customHeight="1">
      <c r="A2440" s="3" t="s">
        <v>37226</v>
      </c>
      <c r="B2440" s="3" t="s">
        <v>37228</v>
      </c>
      <c r="C2440" s="3" t="s">
        <v>17</v>
      </c>
      <c r="D2440" s="4" t="s">
        <v>19</v>
      </c>
      <c r="E2440" s="3" t="s">
        <v>17869</v>
      </c>
      <c r="F2440" s="3" t="str">
        <f t="shared" si="3"/>
        <v>6</v>
      </c>
      <c r="G2440" s="3" t="str">
        <f t="shared" ref="G2440:G2458" si="21">IFERROR(__xludf.DUMMYFUNCTION("REGEXEXTRACT(H2440,""-(\S+)千"")"),"8")</f>
        <v>8</v>
      </c>
      <c r="H2440" s="3" t="s">
        <v>349</v>
      </c>
      <c r="I2440" s="3" t="s">
        <v>69</v>
      </c>
      <c r="J2440" s="3" t="s">
        <v>37238</v>
      </c>
      <c r="K2440" s="3" t="s">
        <v>37241</v>
      </c>
      <c r="L2440" s="3"/>
      <c r="M2440" s="3" t="s">
        <v>35</v>
      </c>
    </row>
    <row r="2441" ht="21.75" customHeight="1">
      <c r="A2441" s="3" t="s">
        <v>37243</v>
      </c>
      <c r="B2441" s="3" t="s">
        <v>37228</v>
      </c>
      <c r="C2441" s="3" t="s">
        <v>17</v>
      </c>
      <c r="D2441" s="4" t="s">
        <v>19</v>
      </c>
      <c r="E2441" s="3" t="s">
        <v>17869</v>
      </c>
      <c r="F2441" s="3" t="str">
        <f t="shared" si="3"/>
        <v>6</v>
      </c>
      <c r="G2441" s="3" t="str">
        <f t="shared" si="21"/>
        <v>8</v>
      </c>
      <c r="H2441" s="3" t="s">
        <v>349</v>
      </c>
      <c r="I2441" s="3" t="s">
        <v>69</v>
      </c>
      <c r="J2441" s="3" t="s">
        <v>37245</v>
      </c>
      <c r="K2441" s="3" t="s">
        <v>37241</v>
      </c>
      <c r="L2441" s="3"/>
      <c r="M2441" s="3" t="s">
        <v>35</v>
      </c>
    </row>
    <row r="2442" ht="21.75" customHeight="1">
      <c r="A2442" s="3" t="s">
        <v>37246</v>
      </c>
      <c r="B2442" s="3" t="s">
        <v>37228</v>
      </c>
      <c r="C2442" s="3" t="s">
        <v>17</v>
      </c>
      <c r="D2442" s="4" t="s">
        <v>19</v>
      </c>
      <c r="E2442" s="3" t="s">
        <v>17869</v>
      </c>
      <c r="F2442" s="3" t="str">
        <f t="shared" si="3"/>
        <v>6</v>
      </c>
      <c r="G2442" s="3" t="str">
        <f t="shared" si="21"/>
        <v>8</v>
      </c>
      <c r="H2442" s="3" t="s">
        <v>349</v>
      </c>
      <c r="I2442" s="3" t="s">
        <v>69</v>
      </c>
      <c r="J2442" s="3" t="s">
        <v>37251</v>
      </c>
      <c r="K2442" s="3" t="s">
        <v>37241</v>
      </c>
      <c r="L2442" s="3"/>
      <c r="M2442" s="3" t="s">
        <v>35</v>
      </c>
    </row>
    <row r="2443" ht="21.75" customHeight="1">
      <c r="A2443" s="3" t="s">
        <v>37252</v>
      </c>
      <c r="B2443" s="3" t="s">
        <v>37228</v>
      </c>
      <c r="C2443" s="3" t="s">
        <v>17</v>
      </c>
      <c r="D2443" s="4" t="s">
        <v>19</v>
      </c>
      <c r="E2443" s="3" t="s">
        <v>17869</v>
      </c>
      <c r="F2443" s="3" t="str">
        <f t="shared" si="3"/>
        <v>6</v>
      </c>
      <c r="G2443" s="3" t="str">
        <f t="shared" si="21"/>
        <v>8</v>
      </c>
      <c r="H2443" s="3" t="s">
        <v>349</v>
      </c>
      <c r="I2443" s="3" t="s">
        <v>69</v>
      </c>
      <c r="J2443" s="3" t="s">
        <v>37245</v>
      </c>
      <c r="K2443" s="3" t="s">
        <v>37241</v>
      </c>
      <c r="L2443" s="3"/>
      <c r="M2443" s="3" t="s">
        <v>35</v>
      </c>
    </row>
    <row r="2444" ht="21.75" customHeight="1">
      <c r="A2444" s="3" t="s">
        <v>28</v>
      </c>
      <c r="B2444" s="3" t="s">
        <v>29845</v>
      </c>
      <c r="C2444" s="3" t="s">
        <v>17</v>
      </c>
      <c r="D2444" s="4" t="s">
        <v>19</v>
      </c>
      <c r="E2444" s="3" t="s">
        <v>21</v>
      </c>
      <c r="F2444" s="3" t="str">
        <f t="shared" si="3"/>
        <v>6</v>
      </c>
      <c r="G2444" s="3" t="str">
        <f t="shared" si="21"/>
        <v>8</v>
      </c>
      <c r="H2444" s="3" t="s">
        <v>349</v>
      </c>
      <c r="I2444" s="3" t="s">
        <v>50</v>
      </c>
      <c r="J2444" s="3" t="s">
        <v>37257</v>
      </c>
      <c r="K2444" s="3" t="s">
        <v>29846</v>
      </c>
      <c r="L2444" s="3"/>
      <c r="M2444" s="3" t="s">
        <v>41</v>
      </c>
    </row>
    <row r="2445" ht="21.75" customHeight="1">
      <c r="A2445" s="3" t="s">
        <v>37258</v>
      </c>
      <c r="B2445" s="3" t="s">
        <v>37228</v>
      </c>
      <c r="C2445" s="3" t="s">
        <v>17</v>
      </c>
      <c r="D2445" s="4" t="s">
        <v>19</v>
      </c>
      <c r="E2445" s="3" t="s">
        <v>17869</v>
      </c>
      <c r="F2445" s="3" t="str">
        <f t="shared" si="3"/>
        <v>6</v>
      </c>
      <c r="G2445" s="3" t="str">
        <f t="shared" si="21"/>
        <v>8</v>
      </c>
      <c r="H2445" s="3" t="s">
        <v>349</v>
      </c>
      <c r="I2445" s="3" t="s">
        <v>69</v>
      </c>
      <c r="J2445" s="3" t="s">
        <v>37245</v>
      </c>
      <c r="K2445" s="3" t="s">
        <v>37241</v>
      </c>
      <c r="L2445" s="3"/>
      <c r="M2445" s="3" t="s">
        <v>35</v>
      </c>
    </row>
    <row r="2446" ht="21.75" customHeight="1">
      <c r="A2446" s="3" t="s">
        <v>37262</v>
      </c>
      <c r="B2446" s="3" t="s">
        <v>37228</v>
      </c>
      <c r="C2446" s="3" t="s">
        <v>17</v>
      </c>
      <c r="D2446" s="4" t="s">
        <v>19</v>
      </c>
      <c r="E2446" s="3" t="s">
        <v>17869</v>
      </c>
      <c r="F2446" s="3" t="str">
        <f t="shared" si="3"/>
        <v>6</v>
      </c>
      <c r="G2446" s="3" t="str">
        <f t="shared" si="21"/>
        <v>8</v>
      </c>
      <c r="H2446" s="3" t="s">
        <v>349</v>
      </c>
      <c r="I2446" s="3" t="s">
        <v>69</v>
      </c>
      <c r="J2446" s="3" t="s">
        <v>37265</v>
      </c>
      <c r="K2446" s="3" t="s">
        <v>37241</v>
      </c>
      <c r="L2446" s="3"/>
      <c r="M2446" s="3" t="s">
        <v>35</v>
      </c>
    </row>
    <row r="2447" ht="21.75" customHeight="1">
      <c r="A2447" s="3" t="s">
        <v>37267</v>
      </c>
      <c r="B2447" s="3" t="s">
        <v>37228</v>
      </c>
      <c r="C2447" s="3" t="s">
        <v>17</v>
      </c>
      <c r="D2447" s="4" t="s">
        <v>19</v>
      </c>
      <c r="E2447" s="3" t="s">
        <v>17869</v>
      </c>
      <c r="F2447" s="3" t="str">
        <f t="shared" si="3"/>
        <v>6</v>
      </c>
      <c r="G2447" s="3" t="str">
        <f t="shared" si="21"/>
        <v>8</v>
      </c>
      <c r="H2447" s="3" t="s">
        <v>349</v>
      </c>
      <c r="I2447" s="3" t="s">
        <v>69</v>
      </c>
      <c r="J2447" s="3" t="s">
        <v>37270</v>
      </c>
      <c r="K2447" s="3" t="s">
        <v>37271</v>
      </c>
      <c r="L2447" s="3"/>
      <c r="M2447" s="3" t="s">
        <v>35</v>
      </c>
    </row>
    <row r="2448" ht="21.75" customHeight="1">
      <c r="A2448" s="3" t="s">
        <v>37272</v>
      </c>
      <c r="B2448" s="3" t="s">
        <v>37228</v>
      </c>
      <c r="C2448" s="3" t="s">
        <v>17</v>
      </c>
      <c r="D2448" s="4" t="s">
        <v>19</v>
      </c>
      <c r="E2448" s="3" t="s">
        <v>17869</v>
      </c>
      <c r="F2448" s="3" t="str">
        <f t="shared" si="3"/>
        <v>6</v>
      </c>
      <c r="G2448" s="3" t="str">
        <f t="shared" si="21"/>
        <v>8</v>
      </c>
      <c r="H2448" s="3" t="s">
        <v>349</v>
      </c>
      <c r="I2448" s="3" t="s">
        <v>69</v>
      </c>
      <c r="J2448" s="3" t="s">
        <v>37276</v>
      </c>
      <c r="K2448" s="3" t="s">
        <v>166</v>
      </c>
      <c r="L2448" s="3"/>
      <c r="M2448" s="3" t="s">
        <v>35</v>
      </c>
    </row>
    <row r="2449" ht="21.75" customHeight="1">
      <c r="A2449" s="3" t="s">
        <v>37280</v>
      </c>
      <c r="B2449" s="3" t="s">
        <v>35765</v>
      </c>
      <c r="C2449" s="3" t="s">
        <v>17</v>
      </c>
      <c r="D2449" s="4" t="s">
        <v>19</v>
      </c>
      <c r="E2449" s="3" t="s">
        <v>117</v>
      </c>
      <c r="F2449" s="3" t="str">
        <f t="shared" si="3"/>
        <v>6</v>
      </c>
      <c r="G2449" s="3" t="str">
        <f t="shared" si="21"/>
        <v>8</v>
      </c>
      <c r="H2449" s="3" t="s">
        <v>349</v>
      </c>
      <c r="I2449" s="3" t="s">
        <v>31</v>
      </c>
      <c r="J2449" s="3" t="s">
        <v>37284</v>
      </c>
      <c r="K2449" s="3" t="s">
        <v>35767</v>
      </c>
      <c r="L2449" s="3"/>
      <c r="M2449" s="3" t="s">
        <v>35</v>
      </c>
    </row>
    <row r="2450" ht="21.75" customHeight="1">
      <c r="A2450" s="3" t="s">
        <v>37243</v>
      </c>
      <c r="B2450" s="3" t="s">
        <v>37228</v>
      </c>
      <c r="C2450" s="3" t="s">
        <v>17</v>
      </c>
      <c r="D2450" s="4" t="s">
        <v>19</v>
      </c>
      <c r="E2450" s="3" t="s">
        <v>17869</v>
      </c>
      <c r="F2450" s="3" t="str">
        <f t="shared" si="3"/>
        <v>6</v>
      </c>
      <c r="G2450" s="3" t="str">
        <f t="shared" si="21"/>
        <v>8</v>
      </c>
      <c r="H2450" s="3" t="s">
        <v>349</v>
      </c>
      <c r="I2450" s="3" t="s">
        <v>69</v>
      </c>
      <c r="J2450" s="3" t="s">
        <v>37289</v>
      </c>
      <c r="K2450" s="3" t="s">
        <v>37241</v>
      </c>
      <c r="L2450" s="3"/>
      <c r="M2450" s="3" t="s">
        <v>35</v>
      </c>
    </row>
    <row r="2451" ht="21.75" customHeight="1">
      <c r="A2451" s="3" t="s">
        <v>37226</v>
      </c>
      <c r="B2451" s="3" t="s">
        <v>37228</v>
      </c>
      <c r="C2451" s="3" t="s">
        <v>17</v>
      </c>
      <c r="D2451" s="4" t="s">
        <v>19</v>
      </c>
      <c r="E2451" s="3" t="s">
        <v>17869</v>
      </c>
      <c r="F2451" s="3" t="str">
        <f t="shared" si="3"/>
        <v>6</v>
      </c>
      <c r="G2451" s="3" t="str">
        <f t="shared" si="21"/>
        <v>8</v>
      </c>
      <c r="H2451" s="3" t="s">
        <v>349</v>
      </c>
      <c r="I2451" s="3" t="s">
        <v>31</v>
      </c>
      <c r="J2451" s="3" t="s">
        <v>37293</v>
      </c>
      <c r="K2451" s="3" t="s">
        <v>37294</v>
      </c>
      <c r="L2451" s="3"/>
      <c r="M2451" s="3" t="s">
        <v>35</v>
      </c>
    </row>
    <row r="2452" ht="21.75" customHeight="1">
      <c r="A2452" s="3" t="s">
        <v>37226</v>
      </c>
      <c r="B2452" s="3" t="s">
        <v>37228</v>
      </c>
      <c r="C2452" s="3" t="s">
        <v>17</v>
      </c>
      <c r="D2452" s="4" t="s">
        <v>19</v>
      </c>
      <c r="E2452" s="3" t="s">
        <v>17869</v>
      </c>
      <c r="F2452" s="3" t="str">
        <f t="shared" si="3"/>
        <v>6</v>
      </c>
      <c r="G2452" s="3" t="str">
        <f t="shared" si="21"/>
        <v>8</v>
      </c>
      <c r="H2452" s="3" t="s">
        <v>349</v>
      </c>
      <c r="I2452" s="3" t="s">
        <v>69</v>
      </c>
      <c r="J2452" s="3" t="s">
        <v>37300</v>
      </c>
      <c r="K2452" s="3" t="s">
        <v>37294</v>
      </c>
      <c r="L2452" s="3"/>
      <c r="M2452" s="3" t="s">
        <v>35</v>
      </c>
    </row>
    <row r="2453" ht="21.75" customHeight="1">
      <c r="A2453" s="3" t="s">
        <v>2447</v>
      </c>
      <c r="B2453" s="3" t="s">
        <v>2449</v>
      </c>
      <c r="C2453" s="3" t="s">
        <v>17</v>
      </c>
      <c r="D2453" s="4" t="s">
        <v>19</v>
      </c>
      <c r="E2453" s="3" t="s">
        <v>21</v>
      </c>
      <c r="F2453" s="3" t="str">
        <f t="shared" si="3"/>
        <v>6</v>
      </c>
      <c r="G2453" s="3" t="str">
        <f t="shared" si="21"/>
        <v>9</v>
      </c>
      <c r="H2453" s="3" t="s">
        <v>1896</v>
      </c>
      <c r="I2453" s="3" t="s">
        <v>50</v>
      </c>
      <c r="J2453" s="3" t="s">
        <v>2464</v>
      </c>
      <c r="K2453" s="3" t="s">
        <v>2460</v>
      </c>
      <c r="L2453" s="3"/>
      <c r="M2453" s="3" t="s">
        <v>41</v>
      </c>
    </row>
    <row r="2454" ht="21.75" customHeight="1">
      <c r="A2454" s="3" t="s">
        <v>1823</v>
      </c>
      <c r="B2454" s="3" t="s">
        <v>20707</v>
      </c>
      <c r="C2454" s="3" t="s">
        <v>17</v>
      </c>
      <c r="D2454" s="4" t="s">
        <v>19</v>
      </c>
      <c r="E2454" s="3" t="s">
        <v>21</v>
      </c>
      <c r="F2454" s="3" t="str">
        <f t="shared" si="3"/>
        <v>6</v>
      </c>
      <c r="G2454" s="3" t="str">
        <f t="shared" si="21"/>
        <v>8</v>
      </c>
      <c r="H2454" s="3" t="s">
        <v>349</v>
      </c>
      <c r="I2454" s="3" t="s">
        <v>50</v>
      </c>
      <c r="J2454" s="3" t="s">
        <v>37315</v>
      </c>
      <c r="K2454" s="3" t="s">
        <v>20716</v>
      </c>
      <c r="L2454" s="3"/>
      <c r="M2454" s="3" t="s">
        <v>41</v>
      </c>
    </row>
    <row r="2455" ht="21.75" customHeight="1">
      <c r="A2455" s="3" t="s">
        <v>37316</v>
      </c>
      <c r="B2455" s="3" t="s">
        <v>18775</v>
      </c>
      <c r="C2455" s="3" t="s">
        <v>17</v>
      </c>
      <c r="D2455" s="4" t="s">
        <v>19</v>
      </c>
      <c r="E2455" s="3" t="s">
        <v>20</v>
      </c>
      <c r="F2455" s="3" t="str">
        <f t="shared" si="3"/>
        <v>6</v>
      </c>
      <c r="G2455" s="3" t="str">
        <f t="shared" si="21"/>
        <v>8</v>
      </c>
      <c r="H2455" s="3" t="s">
        <v>349</v>
      </c>
      <c r="I2455" s="3" t="s">
        <v>50</v>
      </c>
      <c r="J2455" s="3" t="s">
        <v>37320</v>
      </c>
      <c r="K2455" s="3" t="s">
        <v>19478</v>
      </c>
      <c r="L2455" s="3"/>
      <c r="M2455" s="3" t="s">
        <v>27</v>
      </c>
    </row>
    <row r="2456" ht="21.75" customHeight="1">
      <c r="A2456" s="3" t="s">
        <v>1125</v>
      </c>
      <c r="B2456" s="3" t="s">
        <v>29918</v>
      </c>
      <c r="C2456" s="3" t="s">
        <v>17</v>
      </c>
      <c r="D2456" s="4" t="s">
        <v>19</v>
      </c>
      <c r="E2456" s="3" t="s">
        <v>20</v>
      </c>
      <c r="F2456" s="3" t="str">
        <f t="shared" si="3"/>
        <v>6</v>
      </c>
      <c r="G2456" s="3" t="str">
        <f t="shared" si="21"/>
        <v>8</v>
      </c>
      <c r="H2456" s="3" t="s">
        <v>349</v>
      </c>
      <c r="I2456" s="3" t="s">
        <v>50</v>
      </c>
      <c r="J2456" s="3" t="s">
        <v>37325</v>
      </c>
      <c r="K2456" s="3" t="s">
        <v>166</v>
      </c>
      <c r="L2456" s="3"/>
      <c r="M2456" s="3" t="s">
        <v>41</v>
      </c>
    </row>
    <row r="2457" ht="21.75" customHeight="1">
      <c r="A2457" s="3" t="s">
        <v>4316</v>
      </c>
      <c r="B2457" s="3" t="s">
        <v>2725</v>
      </c>
      <c r="C2457" s="3" t="s">
        <v>17</v>
      </c>
      <c r="D2457" s="4" t="s">
        <v>19</v>
      </c>
      <c r="E2457" s="3" t="s">
        <v>21</v>
      </c>
      <c r="F2457" s="3" t="str">
        <f t="shared" si="3"/>
        <v>6</v>
      </c>
      <c r="G2457" s="3" t="str">
        <f t="shared" si="21"/>
        <v>8</v>
      </c>
      <c r="H2457" s="3" t="s">
        <v>349</v>
      </c>
      <c r="I2457" s="3" t="s">
        <v>69</v>
      </c>
      <c r="J2457" s="3" t="s">
        <v>4323</v>
      </c>
      <c r="K2457" s="3" t="s">
        <v>4319</v>
      </c>
      <c r="L2457" s="3"/>
      <c r="M2457" s="3" t="s">
        <v>35</v>
      </c>
    </row>
    <row r="2458" ht="21.75" customHeight="1">
      <c r="A2458" s="3" t="s">
        <v>4325</v>
      </c>
      <c r="B2458" s="3" t="s">
        <v>2725</v>
      </c>
      <c r="C2458" s="3" t="s">
        <v>17</v>
      </c>
      <c r="D2458" s="4" t="s">
        <v>19</v>
      </c>
      <c r="E2458" s="3" t="s">
        <v>21</v>
      </c>
      <c r="F2458" s="3" t="str">
        <f t="shared" si="3"/>
        <v>6</v>
      </c>
      <c r="G2458" s="3" t="str">
        <f t="shared" si="21"/>
        <v>8</v>
      </c>
      <c r="H2458" s="3" t="s">
        <v>349</v>
      </c>
      <c r="I2458" s="3" t="s">
        <v>69</v>
      </c>
      <c r="J2458" s="3" t="s">
        <v>4332</v>
      </c>
      <c r="K2458" s="3" t="s">
        <v>4328</v>
      </c>
      <c r="L2458" s="3"/>
      <c r="M2458" s="3" t="s">
        <v>35</v>
      </c>
    </row>
    <row r="2459" ht="21.75" customHeight="1">
      <c r="A2459" s="3" t="s">
        <v>28</v>
      </c>
      <c r="B2459" s="3" t="s">
        <v>666</v>
      </c>
      <c r="C2459" s="3" t="s">
        <v>17</v>
      </c>
      <c r="D2459" s="4" t="s">
        <v>19</v>
      </c>
      <c r="E2459" s="3" t="s">
        <v>21</v>
      </c>
      <c r="F2459" s="3" t="str">
        <f t="shared" si="3"/>
        <v>6</v>
      </c>
      <c r="G2459" s="3">
        <f t="shared" ref="G2459:G2460" si="22">IFERROR(__xludf.DUMMYFUNCTION("REGEXEXTRACT(H2459,""-(\S+)万"")*10"),12.0)</f>
        <v>12</v>
      </c>
      <c r="H2459" s="3" t="s">
        <v>177</v>
      </c>
      <c r="I2459" s="3" t="s">
        <v>57</v>
      </c>
      <c r="J2459" s="3" t="s">
        <v>37349</v>
      </c>
      <c r="K2459" s="3" t="s">
        <v>3158</v>
      </c>
      <c r="L2459" s="3"/>
      <c r="M2459" s="3" t="s">
        <v>41</v>
      </c>
    </row>
    <row r="2460" ht="21.75" customHeight="1">
      <c r="A2460" s="3" t="s">
        <v>29972</v>
      </c>
      <c r="B2460" s="3" t="s">
        <v>911</v>
      </c>
      <c r="C2460" s="3" t="s">
        <v>17</v>
      </c>
      <c r="D2460" s="4" t="s">
        <v>19</v>
      </c>
      <c r="E2460" s="3" t="s">
        <v>20</v>
      </c>
      <c r="F2460" s="3" t="str">
        <f t="shared" si="3"/>
        <v>6</v>
      </c>
      <c r="G2460" s="3">
        <f t="shared" si="22"/>
        <v>12</v>
      </c>
      <c r="H2460" s="3" t="s">
        <v>177</v>
      </c>
      <c r="I2460" s="3" t="s">
        <v>69</v>
      </c>
      <c r="J2460" s="3" t="s">
        <v>37356</v>
      </c>
      <c r="K2460" s="3" t="s">
        <v>29974</v>
      </c>
      <c r="L2460" s="3"/>
      <c r="M2460" s="3" t="s">
        <v>41</v>
      </c>
    </row>
    <row r="2461" ht="21.75" customHeight="1">
      <c r="A2461" s="3" t="s">
        <v>4430</v>
      </c>
      <c r="B2461" s="3" t="s">
        <v>2725</v>
      </c>
      <c r="C2461" s="3" t="s">
        <v>17</v>
      </c>
      <c r="D2461" s="4" t="s">
        <v>19</v>
      </c>
      <c r="E2461" s="3" t="s">
        <v>21</v>
      </c>
      <c r="F2461" s="3" t="str">
        <f t="shared" si="3"/>
        <v>6</v>
      </c>
      <c r="G2461" s="3" t="str">
        <f t="shared" ref="G2461:G2462" si="23">IFERROR(__xludf.DUMMYFUNCTION("REGEXEXTRACT(H2461,""-(\S+)千"")"),"8")</f>
        <v>8</v>
      </c>
      <c r="H2461" s="3" t="s">
        <v>349</v>
      </c>
      <c r="I2461" s="3" t="s">
        <v>31</v>
      </c>
      <c r="J2461" s="3" t="s">
        <v>4435</v>
      </c>
      <c r="K2461" s="3" t="s">
        <v>4432</v>
      </c>
      <c r="L2461" s="3"/>
      <c r="M2461" s="3" t="s">
        <v>35</v>
      </c>
    </row>
    <row r="2462" ht="21.75" customHeight="1">
      <c r="A2462" s="3" t="s">
        <v>28</v>
      </c>
      <c r="B2462" s="3" t="s">
        <v>37361</v>
      </c>
      <c r="C2462" s="3" t="s">
        <v>17</v>
      </c>
      <c r="D2462" s="4" t="s">
        <v>19</v>
      </c>
      <c r="E2462" s="3" t="s">
        <v>21</v>
      </c>
      <c r="F2462" s="3" t="str">
        <f t="shared" si="3"/>
        <v>6</v>
      </c>
      <c r="G2462" s="3" t="str">
        <f t="shared" si="23"/>
        <v>8</v>
      </c>
      <c r="H2462" s="3" t="s">
        <v>349</v>
      </c>
      <c r="I2462" s="3" t="s">
        <v>57</v>
      </c>
      <c r="J2462" s="3" t="s">
        <v>37363</v>
      </c>
      <c r="K2462" s="3" t="s">
        <v>166</v>
      </c>
      <c r="L2462" s="3"/>
      <c r="M2462" s="3" t="s">
        <v>35</v>
      </c>
    </row>
    <row r="2463" ht="21.75" customHeight="1">
      <c r="A2463" s="3" t="s">
        <v>28</v>
      </c>
      <c r="B2463" s="3" t="s">
        <v>37364</v>
      </c>
      <c r="C2463" s="3" t="s">
        <v>17</v>
      </c>
      <c r="D2463" s="4" t="s">
        <v>19</v>
      </c>
      <c r="E2463" s="3" t="s">
        <v>20</v>
      </c>
      <c r="F2463" s="3" t="str">
        <f t="shared" si="3"/>
        <v>6</v>
      </c>
      <c r="G2463" s="3">
        <f t="shared" ref="G2463:G2464" si="24">IFERROR(__xludf.DUMMYFUNCTION("REGEXEXTRACT(H2463,""-(\S+)万"")*10"),12.0)</f>
        <v>12</v>
      </c>
      <c r="H2463" s="3" t="s">
        <v>177</v>
      </c>
      <c r="I2463" s="3" t="s">
        <v>50</v>
      </c>
      <c r="J2463" s="3" t="s">
        <v>37370</v>
      </c>
      <c r="K2463" s="3" t="s">
        <v>37371</v>
      </c>
      <c r="L2463" s="3"/>
      <c r="M2463" s="3" t="s">
        <v>41</v>
      </c>
    </row>
    <row r="2464" ht="21.75" customHeight="1">
      <c r="A2464" s="3" t="s">
        <v>2603</v>
      </c>
      <c r="B2464" s="3" t="s">
        <v>2604</v>
      </c>
      <c r="C2464" s="3" t="s">
        <v>17</v>
      </c>
      <c r="D2464" s="4" t="s">
        <v>19</v>
      </c>
      <c r="E2464" s="3" t="s">
        <v>20</v>
      </c>
      <c r="F2464" s="3" t="str">
        <f t="shared" si="3"/>
        <v>6</v>
      </c>
      <c r="G2464" s="3">
        <f t="shared" si="24"/>
        <v>10</v>
      </c>
      <c r="H2464" s="3" t="s">
        <v>903</v>
      </c>
      <c r="I2464" s="3" t="s">
        <v>50</v>
      </c>
      <c r="J2464" s="3" t="s">
        <v>2607</v>
      </c>
      <c r="K2464" s="3" t="s">
        <v>2280</v>
      </c>
      <c r="L2464" s="3"/>
      <c r="M2464" s="3" t="s">
        <v>159</v>
      </c>
    </row>
    <row r="2465" ht="21.75" customHeight="1">
      <c r="A2465" s="3" t="s">
        <v>214</v>
      </c>
      <c r="B2465" s="3" t="s">
        <v>2587</v>
      </c>
      <c r="C2465" s="3" t="s">
        <v>17</v>
      </c>
      <c r="D2465" s="4" t="s">
        <v>19</v>
      </c>
      <c r="E2465" s="3" t="s">
        <v>21</v>
      </c>
      <c r="F2465" s="3" t="str">
        <f t="shared" si="3"/>
        <v>6</v>
      </c>
      <c r="G2465" s="3" t="str">
        <f t="shared" ref="G2465:G2466" si="25">IFERROR(__xludf.DUMMYFUNCTION("REGEXEXTRACT(H2465,""-(\S+)千"")"),"8")</f>
        <v>8</v>
      </c>
      <c r="H2465" s="3" t="s">
        <v>349</v>
      </c>
      <c r="I2465" s="3" t="s">
        <v>69</v>
      </c>
      <c r="J2465" s="3" t="s">
        <v>2602</v>
      </c>
      <c r="K2465" s="3" t="s">
        <v>2595</v>
      </c>
      <c r="L2465" s="3"/>
      <c r="M2465" s="3" t="s">
        <v>35</v>
      </c>
    </row>
    <row r="2466" ht="21.75" customHeight="1">
      <c r="A2466" s="3" t="s">
        <v>751</v>
      </c>
      <c r="B2466" s="3" t="s">
        <v>2587</v>
      </c>
      <c r="C2466" s="3" t="s">
        <v>17</v>
      </c>
      <c r="D2466" s="4" t="s">
        <v>19</v>
      </c>
      <c r="E2466" s="3" t="s">
        <v>21</v>
      </c>
      <c r="F2466" s="3" t="str">
        <f t="shared" si="3"/>
        <v>6</v>
      </c>
      <c r="G2466" s="3" t="str">
        <f t="shared" si="25"/>
        <v>8</v>
      </c>
      <c r="H2466" s="3" t="s">
        <v>349</v>
      </c>
      <c r="I2466" s="3" t="s">
        <v>69</v>
      </c>
      <c r="J2466" s="3" t="s">
        <v>2597</v>
      </c>
      <c r="K2466" s="3" t="s">
        <v>2595</v>
      </c>
      <c r="L2466" s="3"/>
      <c r="M2466" s="3" t="s">
        <v>35</v>
      </c>
    </row>
    <row r="2467" ht="21.75" customHeight="1">
      <c r="A2467" s="3" t="s">
        <v>37383</v>
      </c>
      <c r="B2467" s="3" t="s">
        <v>7205</v>
      </c>
      <c r="C2467" s="3" t="s">
        <v>17</v>
      </c>
      <c r="D2467" s="4" t="s">
        <v>19</v>
      </c>
      <c r="E2467" s="3" t="s">
        <v>21</v>
      </c>
      <c r="F2467" s="3" t="str">
        <f t="shared" si="3"/>
        <v>6</v>
      </c>
      <c r="G2467" s="3">
        <f t="shared" ref="G2467:G2471" si="26">IFERROR(__xludf.DUMMYFUNCTION("REGEXEXTRACT(H2467,""-(\S+)万"")*10"),10.0)</f>
        <v>10</v>
      </c>
      <c r="H2467" s="3" t="s">
        <v>903</v>
      </c>
      <c r="I2467" s="3" t="s">
        <v>242</v>
      </c>
      <c r="J2467" s="3" t="s">
        <v>37388</v>
      </c>
      <c r="K2467" s="3" t="s">
        <v>7217</v>
      </c>
      <c r="L2467" s="3"/>
      <c r="M2467" s="3" t="s">
        <v>35</v>
      </c>
    </row>
    <row r="2468" ht="21.75" customHeight="1">
      <c r="A2468" s="3" t="s">
        <v>2447</v>
      </c>
      <c r="B2468" s="3" t="s">
        <v>80</v>
      </c>
      <c r="C2468" s="3" t="s">
        <v>17</v>
      </c>
      <c r="D2468" s="4" t="s">
        <v>19</v>
      </c>
      <c r="E2468" s="3" t="s">
        <v>20</v>
      </c>
      <c r="F2468" s="3" t="str">
        <f t="shared" si="3"/>
        <v>6</v>
      </c>
      <c r="G2468" s="3">
        <f t="shared" si="26"/>
        <v>12</v>
      </c>
      <c r="H2468" s="3" t="s">
        <v>177</v>
      </c>
      <c r="I2468" s="3" t="s">
        <v>50</v>
      </c>
      <c r="J2468" s="3" t="s">
        <v>2488</v>
      </c>
      <c r="K2468" s="3" t="s">
        <v>2482</v>
      </c>
      <c r="L2468" s="3"/>
      <c r="M2468" s="3" t="s">
        <v>27</v>
      </c>
    </row>
    <row r="2469" ht="21.75" customHeight="1">
      <c r="A2469" s="3" t="s">
        <v>738</v>
      </c>
      <c r="B2469" s="3" t="s">
        <v>80</v>
      </c>
      <c r="C2469" s="3" t="s">
        <v>17</v>
      </c>
      <c r="D2469" s="4" t="s">
        <v>19</v>
      </c>
      <c r="E2469" s="3" t="s">
        <v>20</v>
      </c>
      <c r="F2469" s="3" t="str">
        <f t="shared" si="3"/>
        <v>6</v>
      </c>
      <c r="G2469" s="3">
        <f t="shared" si="26"/>
        <v>10</v>
      </c>
      <c r="H2469" s="3" t="s">
        <v>903</v>
      </c>
      <c r="I2469" s="3" t="s">
        <v>50</v>
      </c>
      <c r="J2469" s="3" t="s">
        <v>37399</v>
      </c>
      <c r="K2469" s="3" t="s">
        <v>32400</v>
      </c>
      <c r="L2469" s="3"/>
      <c r="M2469" s="3" t="s">
        <v>27</v>
      </c>
    </row>
    <row r="2470" ht="21.75" customHeight="1">
      <c r="A2470" s="3" t="s">
        <v>2491</v>
      </c>
      <c r="B2470" s="3" t="s">
        <v>80</v>
      </c>
      <c r="C2470" s="3" t="s">
        <v>17</v>
      </c>
      <c r="D2470" s="4" t="s">
        <v>19</v>
      </c>
      <c r="E2470" s="3" t="s">
        <v>20</v>
      </c>
      <c r="F2470" s="3" t="str">
        <f t="shared" si="3"/>
        <v>6</v>
      </c>
      <c r="G2470" s="3">
        <f t="shared" si="26"/>
        <v>12</v>
      </c>
      <c r="H2470" s="3" t="s">
        <v>177</v>
      </c>
      <c r="I2470" s="3" t="s">
        <v>57</v>
      </c>
      <c r="J2470" s="3" t="s">
        <v>2497</v>
      </c>
      <c r="K2470" s="3" t="s">
        <v>2495</v>
      </c>
      <c r="L2470" s="3"/>
      <c r="M2470" s="3" t="s">
        <v>27</v>
      </c>
    </row>
    <row r="2471" ht="21.75" customHeight="1">
      <c r="A2471" s="3" t="s">
        <v>2500</v>
      </c>
      <c r="B2471" s="3" t="s">
        <v>80</v>
      </c>
      <c r="C2471" s="3" t="s">
        <v>17</v>
      </c>
      <c r="D2471" s="4" t="s">
        <v>19</v>
      </c>
      <c r="E2471" s="3" t="s">
        <v>20</v>
      </c>
      <c r="F2471" s="3" t="str">
        <f t="shared" si="3"/>
        <v>6</v>
      </c>
      <c r="G2471" s="3">
        <f t="shared" si="26"/>
        <v>12</v>
      </c>
      <c r="H2471" s="3" t="s">
        <v>177</v>
      </c>
      <c r="I2471" s="3" t="s">
        <v>50</v>
      </c>
      <c r="J2471" s="3" t="s">
        <v>2505</v>
      </c>
      <c r="K2471" s="3" t="s">
        <v>2504</v>
      </c>
      <c r="L2471" s="3"/>
      <c r="M2471" s="3" t="s">
        <v>27</v>
      </c>
    </row>
    <row r="2472" ht="21.75" customHeight="1">
      <c r="A2472" s="3" t="s">
        <v>37404</v>
      </c>
      <c r="B2472" s="3" t="s">
        <v>80</v>
      </c>
      <c r="C2472" s="3" t="s">
        <v>17</v>
      </c>
      <c r="D2472" s="4" t="s">
        <v>19</v>
      </c>
      <c r="E2472" s="3" t="s">
        <v>20</v>
      </c>
      <c r="F2472" s="3" t="str">
        <f t="shared" si="3"/>
        <v>6</v>
      </c>
      <c r="G2472" s="3" t="str">
        <f>IFERROR(__xludf.DUMMYFUNCTION("REGEXEXTRACT(H2472,""-(\S+)千"")"),"8")</f>
        <v>8</v>
      </c>
      <c r="H2472" s="3" t="s">
        <v>349</v>
      </c>
      <c r="I2472" s="3" t="s">
        <v>50</v>
      </c>
      <c r="J2472" s="3" t="s">
        <v>37407</v>
      </c>
      <c r="K2472" s="3" t="s">
        <v>32400</v>
      </c>
      <c r="L2472" s="3"/>
      <c r="M2472" s="3" t="s">
        <v>27</v>
      </c>
    </row>
    <row r="2473" ht="21.75" customHeight="1">
      <c r="A2473" s="3" t="s">
        <v>37410</v>
      </c>
      <c r="B2473" s="3" t="s">
        <v>80</v>
      </c>
      <c r="C2473" s="3" t="s">
        <v>17</v>
      </c>
      <c r="D2473" s="4" t="s">
        <v>19</v>
      </c>
      <c r="E2473" s="3" t="s">
        <v>20</v>
      </c>
      <c r="F2473" s="3" t="str">
        <f t="shared" si="3"/>
        <v>6</v>
      </c>
      <c r="G2473" s="3">
        <f t="shared" ref="G2473:G2475" si="27">IFERROR(__xludf.DUMMYFUNCTION("REGEXEXTRACT(H2473,""-(\S+)万"")*10"),12.0)</f>
        <v>12</v>
      </c>
      <c r="H2473" s="3" t="s">
        <v>177</v>
      </c>
      <c r="I2473" s="3" t="s">
        <v>57</v>
      </c>
      <c r="J2473" s="3" t="s">
        <v>37420</v>
      </c>
      <c r="K2473" s="3" t="s">
        <v>5484</v>
      </c>
      <c r="L2473" s="3"/>
      <c r="M2473" s="3" t="s">
        <v>27</v>
      </c>
    </row>
    <row r="2474" ht="21.75" customHeight="1">
      <c r="A2474" s="3" t="s">
        <v>37422</v>
      </c>
      <c r="B2474" s="3" t="s">
        <v>80</v>
      </c>
      <c r="C2474" s="3" t="s">
        <v>17</v>
      </c>
      <c r="D2474" s="4" t="s">
        <v>19</v>
      </c>
      <c r="E2474" s="3" t="s">
        <v>20</v>
      </c>
      <c r="F2474" s="3" t="str">
        <f t="shared" si="3"/>
        <v>6</v>
      </c>
      <c r="G2474" s="3">
        <f t="shared" si="27"/>
        <v>12</v>
      </c>
      <c r="H2474" s="3" t="s">
        <v>177</v>
      </c>
      <c r="I2474" s="3" t="s">
        <v>57</v>
      </c>
      <c r="J2474" s="3" t="s">
        <v>37426</v>
      </c>
      <c r="K2474" s="3" t="s">
        <v>5484</v>
      </c>
      <c r="L2474" s="3"/>
      <c r="M2474" s="3" t="s">
        <v>27</v>
      </c>
    </row>
    <row r="2475" ht="21.75" customHeight="1">
      <c r="A2475" s="3" t="s">
        <v>37428</v>
      </c>
      <c r="B2475" s="3" t="s">
        <v>80</v>
      </c>
      <c r="C2475" s="3" t="s">
        <v>17</v>
      </c>
      <c r="D2475" s="4" t="s">
        <v>19</v>
      </c>
      <c r="E2475" s="3" t="s">
        <v>20</v>
      </c>
      <c r="F2475" s="3" t="str">
        <f t="shared" si="3"/>
        <v>6</v>
      </c>
      <c r="G2475" s="3">
        <f t="shared" si="27"/>
        <v>12</v>
      </c>
      <c r="H2475" s="3" t="s">
        <v>177</v>
      </c>
      <c r="I2475" s="3" t="s">
        <v>50</v>
      </c>
      <c r="J2475" s="3" t="s">
        <v>37430</v>
      </c>
      <c r="K2475" s="3" t="s">
        <v>13984</v>
      </c>
      <c r="L2475" s="3"/>
      <c r="M2475" s="3" t="s">
        <v>27</v>
      </c>
    </row>
    <row r="2476" ht="21.75" customHeight="1">
      <c r="A2476" s="3" t="s">
        <v>37431</v>
      </c>
      <c r="B2476" s="3" t="s">
        <v>80</v>
      </c>
      <c r="C2476" s="3" t="s">
        <v>17</v>
      </c>
      <c r="D2476" s="4" t="s">
        <v>19</v>
      </c>
      <c r="E2476" s="3" t="s">
        <v>20</v>
      </c>
      <c r="F2476" s="3" t="str">
        <f t="shared" si="3"/>
        <v>6</v>
      </c>
      <c r="G2476" s="3" t="str">
        <f t="shared" ref="G2476:G2477" si="28">IFERROR(__xludf.DUMMYFUNCTION("REGEXEXTRACT(H2476,""-(\S+)千"")"),"8")</f>
        <v>8</v>
      </c>
      <c r="H2476" s="3" t="s">
        <v>349</v>
      </c>
      <c r="I2476" s="3" t="s">
        <v>50</v>
      </c>
      <c r="J2476" s="3" t="s">
        <v>37435</v>
      </c>
      <c r="K2476" s="3" t="s">
        <v>1570</v>
      </c>
      <c r="L2476" s="3"/>
      <c r="M2476" s="3" t="s">
        <v>27</v>
      </c>
    </row>
    <row r="2477" ht="21.75" customHeight="1">
      <c r="A2477" s="3" t="s">
        <v>738</v>
      </c>
      <c r="B2477" s="3" t="s">
        <v>80</v>
      </c>
      <c r="C2477" s="3" t="s">
        <v>17</v>
      </c>
      <c r="D2477" s="4" t="s">
        <v>19</v>
      </c>
      <c r="E2477" s="3" t="s">
        <v>20</v>
      </c>
      <c r="F2477" s="3" t="str">
        <f t="shared" si="3"/>
        <v>6</v>
      </c>
      <c r="G2477" s="3" t="str">
        <f t="shared" si="28"/>
        <v>8</v>
      </c>
      <c r="H2477" s="3" t="s">
        <v>349</v>
      </c>
      <c r="I2477" s="3" t="s">
        <v>50</v>
      </c>
      <c r="J2477" s="3" t="s">
        <v>2513</v>
      </c>
      <c r="K2477" s="3" t="s">
        <v>2511</v>
      </c>
      <c r="L2477" s="3"/>
      <c r="M2477" s="3" t="s">
        <v>27</v>
      </c>
    </row>
    <row r="2478" ht="21.75" customHeight="1">
      <c r="A2478" s="3" t="s">
        <v>738</v>
      </c>
      <c r="B2478" s="3" t="s">
        <v>80</v>
      </c>
      <c r="C2478" s="3" t="s">
        <v>17</v>
      </c>
      <c r="D2478" s="4" t="s">
        <v>19</v>
      </c>
      <c r="E2478" s="3" t="s">
        <v>20</v>
      </c>
      <c r="F2478" s="3" t="str">
        <f t="shared" si="3"/>
        <v>6</v>
      </c>
      <c r="G2478" s="3">
        <f t="shared" ref="G2478:G2479" si="29">IFERROR(__xludf.DUMMYFUNCTION("REGEXEXTRACT(H2478,""-(\S+)万"")*10"),12.0)</f>
        <v>12</v>
      </c>
      <c r="H2478" s="3" t="s">
        <v>177</v>
      </c>
      <c r="I2478" s="3" t="s">
        <v>50</v>
      </c>
      <c r="J2478" s="3" t="s">
        <v>37430</v>
      </c>
      <c r="K2478" s="3" t="s">
        <v>37443</v>
      </c>
      <c r="L2478" s="3"/>
      <c r="M2478" s="3" t="s">
        <v>27</v>
      </c>
    </row>
    <row r="2479" ht="21.75" customHeight="1">
      <c r="A2479" s="3" t="s">
        <v>751</v>
      </c>
      <c r="B2479" s="3" t="s">
        <v>80</v>
      </c>
      <c r="C2479" s="3" t="s">
        <v>17</v>
      </c>
      <c r="D2479" s="4" t="s">
        <v>19</v>
      </c>
      <c r="E2479" s="3" t="s">
        <v>21</v>
      </c>
      <c r="F2479" s="3" t="str">
        <f t="shared" si="3"/>
        <v>6</v>
      </c>
      <c r="G2479" s="3">
        <f t="shared" si="29"/>
        <v>10</v>
      </c>
      <c r="H2479" s="3" t="s">
        <v>903</v>
      </c>
      <c r="I2479" s="3" t="s">
        <v>69</v>
      </c>
      <c r="J2479" s="3" t="s">
        <v>2522</v>
      </c>
      <c r="K2479" s="3" t="s">
        <v>2519</v>
      </c>
      <c r="L2479" s="3"/>
      <c r="M2479" s="3" t="s">
        <v>27</v>
      </c>
    </row>
    <row r="2480" ht="21.75" customHeight="1">
      <c r="A2480" s="3" t="s">
        <v>28</v>
      </c>
      <c r="B2480" s="3" t="s">
        <v>2524</v>
      </c>
      <c r="C2480" s="3" t="s">
        <v>17</v>
      </c>
      <c r="D2480" s="4" t="s">
        <v>19</v>
      </c>
      <c r="E2480" s="3" t="s">
        <v>20</v>
      </c>
      <c r="F2480" s="3" t="str">
        <f t="shared" si="3"/>
        <v>6</v>
      </c>
      <c r="G2480" s="3" t="str">
        <f t="shared" ref="G2480:G2481" si="30">IFERROR(__xludf.DUMMYFUNCTION("REGEXEXTRACT(H2480,""-(\S+)千"")"),"8")</f>
        <v>8</v>
      </c>
      <c r="H2480" s="3" t="s">
        <v>349</v>
      </c>
      <c r="I2480" s="3" t="s">
        <v>50</v>
      </c>
      <c r="J2480" s="3" t="s">
        <v>2529</v>
      </c>
      <c r="K2480" s="3" t="s">
        <v>2528</v>
      </c>
      <c r="L2480" s="3"/>
      <c r="M2480" s="3" t="s">
        <v>35</v>
      </c>
    </row>
    <row r="2481" ht="21.75" customHeight="1">
      <c r="A2481" s="3" t="s">
        <v>29910</v>
      </c>
      <c r="B2481" s="3" t="s">
        <v>16605</v>
      </c>
      <c r="C2481" s="3" t="s">
        <v>17</v>
      </c>
      <c r="D2481" s="4" t="s">
        <v>19</v>
      </c>
      <c r="E2481" s="3" t="s">
        <v>20</v>
      </c>
      <c r="F2481" s="3" t="str">
        <f t="shared" si="3"/>
        <v>6</v>
      </c>
      <c r="G2481" s="3" t="str">
        <f t="shared" si="30"/>
        <v>8</v>
      </c>
      <c r="H2481" s="3" t="s">
        <v>349</v>
      </c>
      <c r="I2481" s="3" t="s">
        <v>50</v>
      </c>
      <c r="J2481" s="3" t="s">
        <v>37458</v>
      </c>
      <c r="K2481" s="3" t="s">
        <v>16610</v>
      </c>
      <c r="L2481" s="3"/>
      <c r="M2481" s="3" t="s">
        <v>159</v>
      </c>
    </row>
    <row r="2482" ht="21.75" customHeight="1">
      <c r="A2482" s="3" t="s">
        <v>8756</v>
      </c>
      <c r="B2482" s="3" t="s">
        <v>34453</v>
      </c>
      <c r="C2482" s="3" t="s">
        <v>17</v>
      </c>
      <c r="D2482" s="4" t="s">
        <v>19</v>
      </c>
      <c r="E2482" s="3" t="s">
        <v>20</v>
      </c>
      <c r="F2482" s="3" t="str">
        <f t="shared" si="3"/>
        <v>6</v>
      </c>
      <c r="G2482" s="3">
        <f t="shared" ref="G2482:G2483" si="31">IFERROR(__xludf.DUMMYFUNCTION("REGEXEXTRACT(H2482,""-(\S+)万"")*10"),12.0)</f>
        <v>12</v>
      </c>
      <c r="H2482" s="3" t="s">
        <v>177</v>
      </c>
      <c r="I2482" s="3" t="s">
        <v>50</v>
      </c>
      <c r="J2482" s="3" t="s">
        <v>37464</v>
      </c>
      <c r="K2482" s="3" t="s">
        <v>37465</v>
      </c>
      <c r="L2482" s="3"/>
      <c r="M2482" s="3" t="s">
        <v>35</v>
      </c>
    </row>
    <row r="2483" ht="21.75" customHeight="1">
      <c r="A2483" s="3" t="s">
        <v>37466</v>
      </c>
      <c r="B2483" s="3" t="s">
        <v>14681</v>
      </c>
      <c r="C2483" s="3" t="s">
        <v>17</v>
      </c>
      <c r="D2483" s="4" t="s">
        <v>19</v>
      </c>
      <c r="E2483" s="3" t="s">
        <v>21</v>
      </c>
      <c r="F2483" s="3" t="str">
        <f t="shared" si="3"/>
        <v>6</v>
      </c>
      <c r="G2483" s="3">
        <f t="shared" si="31"/>
        <v>10</v>
      </c>
      <c r="H2483" s="3" t="s">
        <v>903</v>
      </c>
      <c r="I2483" s="3" t="s">
        <v>50</v>
      </c>
      <c r="J2483" s="3" t="s">
        <v>37469</v>
      </c>
      <c r="K2483" s="3" t="s">
        <v>37470</v>
      </c>
      <c r="L2483" s="3"/>
      <c r="M2483" s="3" t="s">
        <v>159</v>
      </c>
    </row>
    <row r="2484" ht="21.75" customHeight="1">
      <c r="A2484" s="3" t="s">
        <v>28</v>
      </c>
      <c r="B2484" s="3" t="s">
        <v>2684</v>
      </c>
      <c r="C2484" s="3" t="s">
        <v>17</v>
      </c>
      <c r="D2484" s="4" t="s">
        <v>19</v>
      </c>
      <c r="E2484" s="3" t="s">
        <v>20</v>
      </c>
      <c r="F2484" s="3" t="str">
        <f t="shared" si="3"/>
        <v>6</v>
      </c>
      <c r="G2484" s="3" t="str">
        <f t="shared" ref="G2484:G2497" si="32">IFERROR(__xludf.DUMMYFUNCTION("REGEXEXTRACT(H2484,""-(\S+)千"")"),"8")</f>
        <v>8</v>
      </c>
      <c r="H2484" s="3" t="s">
        <v>349</v>
      </c>
      <c r="I2484" s="3" t="s">
        <v>50</v>
      </c>
      <c r="J2484" s="3" t="s">
        <v>2690</v>
      </c>
      <c r="K2484" s="3" t="s">
        <v>2688</v>
      </c>
      <c r="L2484" s="3"/>
      <c r="M2484" s="3" t="s">
        <v>41</v>
      </c>
    </row>
    <row r="2485" ht="21.75" customHeight="1">
      <c r="A2485" s="3" t="s">
        <v>28</v>
      </c>
      <c r="B2485" s="3" t="s">
        <v>3221</v>
      </c>
      <c r="C2485" s="3" t="s">
        <v>17</v>
      </c>
      <c r="D2485" s="4" t="s">
        <v>19</v>
      </c>
      <c r="E2485" s="3" t="s">
        <v>20</v>
      </c>
      <c r="F2485" s="3" t="str">
        <f t="shared" si="3"/>
        <v>6</v>
      </c>
      <c r="G2485" s="3" t="str">
        <f t="shared" si="32"/>
        <v>8</v>
      </c>
      <c r="H2485" s="3" t="s">
        <v>349</v>
      </c>
      <c r="I2485" s="3" t="s">
        <v>50</v>
      </c>
      <c r="J2485" s="3" t="s">
        <v>37476</v>
      </c>
      <c r="K2485" s="3" t="s">
        <v>37477</v>
      </c>
      <c r="L2485" s="3"/>
      <c r="M2485" s="3" t="s">
        <v>35</v>
      </c>
    </row>
    <row r="2486" ht="21.75" customHeight="1">
      <c r="A2486" s="3" t="s">
        <v>2712</v>
      </c>
      <c r="B2486" s="3" t="s">
        <v>2713</v>
      </c>
      <c r="C2486" s="3" t="s">
        <v>17</v>
      </c>
      <c r="D2486" s="4" t="s">
        <v>19</v>
      </c>
      <c r="E2486" s="3" t="s">
        <v>20</v>
      </c>
      <c r="F2486" s="3" t="str">
        <f t="shared" si="3"/>
        <v>6</v>
      </c>
      <c r="G2486" s="3" t="str">
        <f t="shared" si="32"/>
        <v>8</v>
      </c>
      <c r="H2486" s="3" t="s">
        <v>349</v>
      </c>
      <c r="I2486" s="3" t="s">
        <v>50</v>
      </c>
      <c r="J2486" s="3" t="s">
        <v>2716</v>
      </c>
      <c r="K2486" s="3" t="s">
        <v>1384</v>
      </c>
      <c r="L2486" s="3"/>
      <c r="M2486" s="3" t="s">
        <v>41</v>
      </c>
    </row>
    <row r="2487" ht="21.75" customHeight="1">
      <c r="A2487" s="3" t="s">
        <v>601</v>
      </c>
      <c r="B2487" s="3" t="s">
        <v>37483</v>
      </c>
      <c r="C2487" s="3" t="s">
        <v>17</v>
      </c>
      <c r="D2487" s="4" t="s">
        <v>19</v>
      </c>
      <c r="E2487" s="3" t="s">
        <v>20</v>
      </c>
      <c r="F2487" s="3" t="str">
        <f t="shared" si="3"/>
        <v>6</v>
      </c>
      <c r="G2487" s="3" t="str">
        <f t="shared" si="32"/>
        <v>8</v>
      </c>
      <c r="H2487" s="3" t="s">
        <v>349</v>
      </c>
      <c r="I2487" s="3" t="s">
        <v>69</v>
      </c>
      <c r="J2487" s="3" t="s">
        <v>37489</v>
      </c>
      <c r="K2487" s="3" t="s">
        <v>166</v>
      </c>
      <c r="L2487" s="3"/>
      <c r="M2487" s="3" t="s">
        <v>35</v>
      </c>
    </row>
    <row r="2488" ht="21.75" customHeight="1">
      <c r="A2488" s="3" t="s">
        <v>37490</v>
      </c>
      <c r="B2488" s="3" t="s">
        <v>2725</v>
      </c>
      <c r="C2488" s="3" t="s">
        <v>17</v>
      </c>
      <c r="D2488" s="4" t="s">
        <v>19</v>
      </c>
      <c r="E2488" s="3" t="s">
        <v>21</v>
      </c>
      <c r="F2488" s="3" t="str">
        <f t="shared" si="3"/>
        <v>6</v>
      </c>
      <c r="G2488" s="3" t="str">
        <f t="shared" si="32"/>
        <v>8</v>
      </c>
      <c r="H2488" s="3" t="s">
        <v>349</v>
      </c>
      <c r="I2488" s="3" t="s">
        <v>69</v>
      </c>
      <c r="J2488" s="3" t="s">
        <v>37494</v>
      </c>
      <c r="K2488" s="3" t="s">
        <v>37495</v>
      </c>
      <c r="L2488" s="3"/>
      <c r="M2488" s="3" t="s">
        <v>35</v>
      </c>
    </row>
    <row r="2489" ht="21.75" customHeight="1">
      <c r="A2489" s="3" t="s">
        <v>642</v>
      </c>
      <c r="B2489" s="3" t="s">
        <v>703</v>
      </c>
      <c r="C2489" s="3" t="s">
        <v>17</v>
      </c>
      <c r="D2489" s="4" t="s">
        <v>19</v>
      </c>
      <c r="E2489" s="3" t="s">
        <v>127</v>
      </c>
      <c r="F2489" s="3" t="str">
        <f t="shared" si="3"/>
        <v>6</v>
      </c>
      <c r="G2489" s="3" t="str">
        <f t="shared" si="32"/>
        <v>8</v>
      </c>
      <c r="H2489" s="3" t="s">
        <v>349</v>
      </c>
      <c r="I2489" s="3" t="s">
        <v>69</v>
      </c>
      <c r="J2489" s="3" t="s">
        <v>28430</v>
      </c>
      <c r="K2489" s="3" t="s">
        <v>5150</v>
      </c>
      <c r="L2489" s="3"/>
      <c r="M2489" s="3" t="s">
        <v>41</v>
      </c>
    </row>
    <row r="2490" ht="21.75" customHeight="1">
      <c r="A2490" s="3" t="s">
        <v>2772</v>
      </c>
      <c r="B2490" s="3" t="s">
        <v>703</v>
      </c>
      <c r="C2490" s="3" t="s">
        <v>17</v>
      </c>
      <c r="D2490" s="4" t="s">
        <v>19</v>
      </c>
      <c r="E2490" s="3" t="s">
        <v>21</v>
      </c>
      <c r="F2490" s="3" t="str">
        <f t="shared" si="3"/>
        <v>6</v>
      </c>
      <c r="G2490" s="3" t="str">
        <f t="shared" si="32"/>
        <v>8</v>
      </c>
      <c r="H2490" s="3" t="s">
        <v>349</v>
      </c>
      <c r="I2490" s="3" t="s">
        <v>50</v>
      </c>
      <c r="J2490" s="3" t="s">
        <v>2778</v>
      </c>
      <c r="K2490" s="3" t="s">
        <v>2776</v>
      </c>
      <c r="L2490" s="3"/>
      <c r="M2490" s="3" t="s">
        <v>41</v>
      </c>
    </row>
    <row r="2491" ht="21.75" customHeight="1">
      <c r="A2491" s="3" t="s">
        <v>2792</v>
      </c>
      <c r="B2491" s="3" t="s">
        <v>703</v>
      </c>
      <c r="C2491" s="3" t="s">
        <v>17</v>
      </c>
      <c r="D2491" s="4" t="s">
        <v>19</v>
      </c>
      <c r="E2491" s="3" t="s">
        <v>21</v>
      </c>
      <c r="F2491" s="3" t="str">
        <f t="shared" si="3"/>
        <v>6</v>
      </c>
      <c r="G2491" s="3" t="str">
        <f t="shared" si="32"/>
        <v>8</v>
      </c>
      <c r="H2491" s="3" t="s">
        <v>349</v>
      </c>
      <c r="I2491" s="3" t="s">
        <v>50</v>
      </c>
      <c r="J2491" s="3" t="s">
        <v>2798</v>
      </c>
      <c r="K2491" s="3" t="s">
        <v>2796</v>
      </c>
      <c r="L2491" s="3"/>
      <c r="M2491" s="3" t="s">
        <v>41</v>
      </c>
    </row>
    <row r="2492" ht="21.75" customHeight="1">
      <c r="A2492" s="3" t="s">
        <v>78</v>
      </c>
      <c r="B2492" s="3" t="s">
        <v>703</v>
      </c>
      <c r="C2492" s="3" t="s">
        <v>17</v>
      </c>
      <c r="D2492" s="4" t="s">
        <v>19</v>
      </c>
      <c r="E2492" s="3" t="s">
        <v>127</v>
      </c>
      <c r="F2492" s="3" t="str">
        <f t="shared" si="3"/>
        <v>6</v>
      </c>
      <c r="G2492" s="3" t="str">
        <f t="shared" si="32"/>
        <v>8</v>
      </c>
      <c r="H2492" s="3" t="s">
        <v>349</v>
      </c>
      <c r="I2492" s="3" t="s">
        <v>31</v>
      </c>
      <c r="J2492" s="3" t="s">
        <v>37512</v>
      </c>
      <c r="K2492" s="3" t="s">
        <v>5150</v>
      </c>
      <c r="L2492" s="3"/>
      <c r="M2492" s="3" t="s">
        <v>41</v>
      </c>
    </row>
    <row r="2493" ht="21.75" customHeight="1">
      <c r="A2493" s="3" t="s">
        <v>642</v>
      </c>
      <c r="B2493" s="3" t="s">
        <v>703</v>
      </c>
      <c r="C2493" s="3" t="s">
        <v>17</v>
      </c>
      <c r="D2493" s="4" t="s">
        <v>19</v>
      </c>
      <c r="E2493" s="3" t="s">
        <v>127</v>
      </c>
      <c r="F2493" s="3" t="str">
        <f t="shared" si="3"/>
        <v>6</v>
      </c>
      <c r="G2493" s="3" t="str">
        <f t="shared" si="32"/>
        <v>8</v>
      </c>
      <c r="H2493" s="3" t="s">
        <v>349</v>
      </c>
      <c r="I2493" s="3" t="s">
        <v>69</v>
      </c>
      <c r="J2493" s="3" t="s">
        <v>37515</v>
      </c>
      <c r="K2493" s="3" t="s">
        <v>5150</v>
      </c>
      <c r="L2493" s="3"/>
      <c r="M2493" s="3" t="s">
        <v>41</v>
      </c>
    </row>
    <row r="2494" ht="21.75" customHeight="1">
      <c r="A2494" s="3" t="s">
        <v>28</v>
      </c>
      <c r="B2494" s="3" t="s">
        <v>703</v>
      </c>
      <c r="C2494" s="3" t="s">
        <v>17</v>
      </c>
      <c r="D2494" s="4" t="s">
        <v>19</v>
      </c>
      <c r="E2494" s="3" t="s">
        <v>127</v>
      </c>
      <c r="F2494" s="3" t="str">
        <f t="shared" si="3"/>
        <v>6</v>
      </c>
      <c r="G2494" s="3" t="str">
        <f t="shared" si="32"/>
        <v>8</v>
      </c>
      <c r="H2494" s="3" t="s">
        <v>349</v>
      </c>
      <c r="I2494" s="3" t="s">
        <v>69</v>
      </c>
      <c r="J2494" s="3" t="s">
        <v>37519</v>
      </c>
      <c r="K2494" s="3" t="s">
        <v>37520</v>
      </c>
      <c r="L2494" s="3"/>
      <c r="M2494" s="3" t="s">
        <v>41</v>
      </c>
    </row>
    <row r="2495" ht="21.75" customHeight="1">
      <c r="A2495" s="3" t="s">
        <v>2816</v>
      </c>
      <c r="B2495" s="3" t="s">
        <v>2818</v>
      </c>
      <c r="C2495" s="3" t="s">
        <v>17</v>
      </c>
      <c r="D2495" s="4" t="s">
        <v>19</v>
      </c>
      <c r="E2495" s="3" t="s">
        <v>20</v>
      </c>
      <c r="F2495" s="3" t="str">
        <f t="shared" si="3"/>
        <v>6</v>
      </c>
      <c r="G2495" s="3" t="str">
        <f t="shared" si="32"/>
        <v>8</v>
      </c>
      <c r="H2495" s="3" t="s">
        <v>349</v>
      </c>
      <c r="I2495" s="3" t="s">
        <v>50</v>
      </c>
      <c r="J2495" s="3" t="s">
        <v>2820</v>
      </c>
      <c r="K2495" s="3" t="s">
        <v>1935</v>
      </c>
      <c r="L2495" s="3"/>
      <c r="M2495" s="3" t="s">
        <v>41</v>
      </c>
    </row>
    <row r="2496" ht="21.75" customHeight="1">
      <c r="A2496" s="3" t="s">
        <v>28</v>
      </c>
      <c r="B2496" s="3" t="s">
        <v>703</v>
      </c>
      <c r="C2496" s="3" t="s">
        <v>17</v>
      </c>
      <c r="D2496" s="4" t="s">
        <v>19</v>
      </c>
      <c r="E2496" s="3" t="s">
        <v>127</v>
      </c>
      <c r="F2496" s="3" t="str">
        <f t="shared" si="3"/>
        <v>6</v>
      </c>
      <c r="G2496" s="3" t="str">
        <f t="shared" si="32"/>
        <v>8</v>
      </c>
      <c r="H2496" s="3" t="s">
        <v>349</v>
      </c>
      <c r="I2496" s="3" t="s">
        <v>69</v>
      </c>
      <c r="J2496" s="3" t="s">
        <v>2824</v>
      </c>
      <c r="K2496" s="3" t="s">
        <v>1384</v>
      </c>
      <c r="L2496" s="3"/>
      <c r="M2496" s="3" t="s">
        <v>41</v>
      </c>
    </row>
    <row r="2497" ht="21.75" customHeight="1">
      <c r="A2497" s="3" t="s">
        <v>37530</v>
      </c>
      <c r="B2497" s="3" t="s">
        <v>2725</v>
      </c>
      <c r="C2497" s="3" t="s">
        <v>17</v>
      </c>
      <c r="D2497" s="4" t="s">
        <v>19</v>
      </c>
      <c r="E2497" s="3" t="s">
        <v>21</v>
      </c>
      <c r="F2497" s="3" t="str">
        <f t="shared" si="3"/>
        <v>6</v>
      </c>
      <c r="G2497" s="3" t="str">
        <f t="shared" si="32"/>
        <v>8</v>
      </c>
      <c r="H2497" s="3" t="s">
        <v>349</v>
      </c>
      <c r="I2497" s="3" t="s">
        <v>69</v>
      </c>
      <c r="J2497" s="3" t="s">
        <v>37535</v>
      </c>
      <c r="K2497" s="3" t="s">
        <v>37536</v>
      </c>
      <c r="L2497" s="3"/>
      <c r="M2497" s="3" t="s">
        <v>35</v>
      </c>
    </row>
    <row r="2498" ht="21.75" customHeight="1">
      <c r="A2498" s="3" t="s">
        <v>2447</v>
      </c>
      <c r="B2498" s="3" t="s">
        <v>20765</v>
      </c>
      <c r="C2498" s="3" t="s">
        <v>17</v>
      </c>
      <c r="D2498" s="4" t="s">
        <v>19</v>
      </c>
      <c r="E2498" s="3" t="s">
        <v>127</v>
      </c>
      <c r="F2498" s="3" t="str">
        <f t="shared" si="3"/>
        <v>6</v>
      </c>
      <c r="G2498" s="3">
        <f>IFERROR(__xludf.DUMMYFUNCTION("REGEXEXTRACT(H2498,""-(\S+)万"")*10"),10.0)</f>
        <v>10</v>
      </c>
      <c r="H2498" s="3" t="s">
        <v>903</v>
      </c>
      <c r="I2498" s="3" t="s">
        <v>69</v>
      </c>
      <c r="J2498" s="3" t="s">
        <v>37544</v>
      </c>
      <c r="K2498" s="3" t="s">
        <v>20777</v>
      </c>
      <c r="L2498" s="3"/>
      <c r="M2498" s="3" t="s">
        <v>41</v>
      </c>
    </row>
    <row r="2499" ht="21.75" customHeight="1">
      <c r="A2499" s="3" t="s">
        <v>572</v>
      </c>
      <c r="B2499" s="3" t="s">
        <v>16654</v>
      </c>
      <c r="C2499" s="3" t="s">
        <v>17</v>
      </c>
      <c r="D2499" s="4" t="s">
        <v>19</v>
      </c>
      <c r="E2499" s="3" t="s">
        <v>20</v>
      </c>
      <c r="F2499" s="3" t="str">
        <f t="shared" si="3"/>
        <v>6</v>
      </c>
      <c r="G2499" s="3" t="str">
        <f t="shared" ref="G2499:G2501" si="33">IFERROR(__xludf.DUMMYFUNCTION("REGEXEXTRACT(H2499,""-(\S+)千"")"),"8")</f>
        <v>8</v>
      </c>
      <c r="H2499" s="3" t="s">
        <v>349</v>
      </c>
      <c r="I2499" s="3" t="s">
        <v>50</v>
      </c>
      <c r="J2499" s="3" t="s">
        <v>37549</v>
      </c>
      <c r="K2499" s="3" t="s">
        <v>16657</v>
      </c>
      <c r="L2499" s="3"/>
      <c r="M2499" s="3" t="s">
        <v>35</v>
      </c>
    </row>
    <row r="2500" ht="21.75" customHeight="1">
      <c r="A2500" s="3" t="s">
        <v>2838</v>
      </c>
      <c r="B2500" s="3" t="s">
        <v>2839</v>
      </c>
      <c r="C2500" s="3" t="s">
        <v>17</v>
      </c>
      <c r="D2500" s="4" t="s">
        <v>19</v>
      </c>
      <c r="E2500" s="3" t="s">
        <v>20</v>
      </c>
      <c r="F2500" s="3" t="str">
        <f t="shared" si="3"/>
        <v>6</v>
      </c>
      <c r="G2500" s="3" t="str">
        <f t="shared" si="33"/>
        <v>8</v>
      </c>
      <c r="H2500" s="3" t="s">
        <v>349</v>
      </c>
      <c r="I2500" s="3" t="s">
        <v>50</v>
      </c>
      <c r="J2500" s="3" t="s">
        <v>2847</v>
      </c>
      <c r="K2500" s="3" t="s">
        <v>2845</v>
      </c>
      <c r="L2500" s="3"/>
      <c r="M2500" s="3" t="s">
        <v>35</v>
      </c>
    </row>
    <row r="2501" ht="21.75" customHeight="1">
      <c r="A2501" s="3" t="s">
        <v>28</v>
      </c>
      <c r="B2501" s="3" t="s">
        <v>35452</v>
      </c>
      <c r="C2501" s="3" t="s">
        <v>17</v>
      </c>
      <c r="D2501" s="4" t="s">
        <v>19</v>
      </c>
      <c r="E2501" s="3" t="s">
        <v>20</v>
      </c>
      <c r="F2501" s="3" t="str">
        <f t="shared" si="3"/>
        <v>6</v>
      </c>
      <c r="G2501" s="3" t="str">
        <f t="shared" si="33"/>
        <v>8</v>
      </c>
      <c r="H2501" s="3" t="s">
        <v>349</v>
      </c>
      <c r="I2501" s="3" t="s">
        <v>50</v>
      </c>
      <c r="J2501" s="3" t="s">
        <v>37552</v>
      </c>
      <c r="K2501" s="3" t="s">
        <v>166</v>
      </c>
      <c r="L2501" s="3"/>
      <c r="M2501" s="3" t="s">
        <v>41</v>
      </c>
    </row>
    <row r="2502" ht="21.75" customHeight="1">
      <c r="A2502" s="3" t="s">
        <v>2953</v>
      </c>
      <c r="B2502" s="3" t="s">
        <v>2955</v>
      </c>
      <c r="C2502" s="3" t="s">
        <v>17</v>
      </c>
      <c r="D2502" s="4" t="s">
        <v>19</v>
      </c>
      <c r="E2502" s="3" t="s">
        <v>20</v>
      </c>
      <c r="F2502" s="3" t="str">
        <f t="shared" si="3"/>
        <v>6</v>
      </c>
      <c r="G2502" s="3">
        <f t="shared" ref="G2502:G2504" si="34">IFERROR(__xludf.DUMMYFUNCTION("REGEXEXTRACT(H2502,""-(\S+)万"")*10"),12.0)</f>
        <v>12</v>
      </c>
      <c r="H2502" s="3" t="s">
        <v>177</v>
      </c>
      <c r="I2502" s="3" t="s">
        <v>57</v>
      </c>
      <c r="J2502" s="3" t="s">
        <v>2961</v>
      </c>
      <c r="K2502" s="3" t="s">
        <v>2959</v>
      </c>
      <c r="L2502" s="3"/>
      <c r="M2502" s="3" t="s">
        <v>41</v>
      </c>
    </row>
    <row r="2503" ht="21.75" customHeight="1">
      <c r="A2503" s="3" t="s">
        <v>2636</v>
      </c>
      <c r="B2503" s="3" t="s">
        <v>26032</v>
      </c>
      <c r="C2503" s="3" t="s">
        <v>17</v>
      </c>
      <c r="D2503" s="4" t="s">
        <v>19</v>
      </c>
      <c r="E2503" s="3" t="s">
        <v>20</v>
      </c>
      <c r="F2503" s="3" t="str">
        <f t="shared" si="3"/>
        <v>6</v>
      </c>
      <c r="G2503" s="3">
        <f t="shared" si="34"/>
        <v>12</v>
      </c>
      <c r="H2503" s="3" t="s">
        <v>177</v>
      </c>
      <c r="I2503" s="3" t="s">
        <v>69</v>
      </c>
      <c r="J2503" s="3" t="s">
        <v>37557</v>
      </c>
      <c r="K2503" s="3" t="s">
        <v>26036</v>
      </c>
      <c r="L2503" s="3"/>
      <c r="M2503" s="3" t="s">
        <v>159</v>
      </c>
    </row>
    <row r="2504" ht="21.75" customHeight="1">
      <c r="A2504" s="3" t="s">
        <v>37559</v>
      </c>
      <c r="B2504" s="3" t="s">
        <v>37560</v>
      </c>
      <c r="C2504" s="3" t="s">
        <v>17</v>
      </c>
      <c r="D2504" s="4" t="s">
        <v>19</v>
      </c>
      <c r="E2504" s="3" t="s">
        <v>20</v>
      </c>
      <c r="F2504" s="3" t="str">
        <f t="shared" si="3"/>
        <v>6</v>
      </c>
      <c r="G2504" s="3">
        <f t="shared" si="34"/>
        <v>10</v>
      </c>
      <c r="H2504" s="3" t="s">
        <v>903</v>
      </c>
      <c r="I2504" s="3" t="s">
        <v>50</v>
      </c>
      <c r="J2504" s="3" t="s">
        <v>37561</v>
      </c>
      <c r="K2504" s="3" t="s">
        <v>37562</v>
      </c>
      <c r="L2504" s="3"/>
      <c r="M2504" s="3" t="s">
        <v>35</v>
      </c>
    </row>
    <row r="2505" ht="21.75" customHeight="1">
      <c r="A2505" s="3" t="s">
        <v>28</v>
      </c>
      <c r="B2505" s="3" t="s">
        <v>30441</v>
      </c>
      <c r="C2505" s="3" t="s">
        <v>165</v>
      </c>
      <c r="D2505" s="4" t="s">
        <v>19</v>
      </c>
      <c r="E2505" s="3" t="s">
        <v>21</v>
      </c>
      <c r="F2505" s="3" t="str">
        <f t="shared" si="3"/>
        <v>6</v>
      </c>
      <c r="G2505" s="3" t="str">
        <f t="shared" ref="G2505:G2507" si="35">IFERROR(__xludf.DUMMYFUNCTION("REGEXEXTRACT(H2505,""-(\S+)千"")"),"8")</f>
        <v>8</v>
      </c>
      <c r="H2505" s="3" t="s">
        <v>349</v>
      </c>
      <c r="I2505" s="3" t="s">
        <v>31</v>
      </c>
      <c r="J2505" s="3" t="s">
        <v>30444</v>
      </c>
      <c r="K2505" s="3" t="s">
        <v>30443</v>
      </c>
      <c r="L2505" s="3"/>
      <c r="M2505" s="3" t="s">
        <v>35</v>
      </c>
    </row>
    <row r="2506" ht="21.75" customHeight="1">
      <c r="A2506" s="3" t="s">
        <v>37567</v>
      </c>
      <c r="B2506" s="3" t="s">
        <v>30459</v>
      </c>
      <c r="C2506" s="3" t="s">
        <v>165</v>
      </c>
      <c r="D2506" s="4" t="s">
        <v>19</v>
      </c>
      <c r="E2506" s="3" t="s">
        <v>21</v>
      </c>
      <c r="F2506" s="3" t="str">
        <f t="shared" si="3"/>
        <v>6</v>
      </c>
      <c r="G2506" s="3" t="str">
        <f t="shared" si="35"/>
        <v>8</v>
      </c>
      <c r="H2506" s="3" t="s">
        <v>349</v>
      </c>
      <c r="I2506" s="3" t="s">
        <v>69</v>
      </c>
      <c r="J2506" s="3" t="s">
        <v>37569</v>
      </c>
      <c r="K2506" s="3" t="s">
        <v>30461</v>
      </c>
      <c r="L2506" s="3"/>
      <c r="M2506" s="3" t="s">
        <v>35</v>
      </c>
    </row>
    <row r="2507" ht="21.75" customHeight="1">
      <c r="A2507" s="3" t="s">
        <v>37571</v>
      </c>
      <c r="B2507" s="3" t="s">
        <v>517</v>
      </c>
      <c r="C2507" s="3" t="s">
        <v>165</v>
      </c>
      <c r="D2507" s="4" t="s">
        <v>19</v>
      </c>
      <c r="E2507" s="3" t="s">
        <v>20</v>
      </c>
      <c r="F2507" s="3" t="str">
        <f t="shared" si="3"/>
        <v>6</v>
      </c>
      <c r="G2507" s="3" t="str">
        <f t="shared" si="35"/>
        <v>8</v>
      </c>
      <c r="H2507" s="3" t="s">
        <v>349</v>
      </c>
      <c r="I2507" s="3" t="s">
        <v>31</v>
      </c>
      <c r="J2507" s="3" t="s">
        <v>37572</v>
      </c>
      <c r="K2507" s="3" t="s">
        <v>1935</v>
      </c>
      <c r="L2507" s="3"/>
      <c r="M2507" s="3" t="s">
        <v>35</v>
      </c>
    </row>
    <row r="2508" ht="21.75" customHeight="1">
      <c r="A2508" s="3" t="s">
        <v>642</v>
      </c>
      <c r="B2508" s="3" t="s">
        <v>1859</v>
      </c>
      <c r="C2508" s="3" t="s">
        <v>165</v>
      </c>
      <c r="D2508" s="4" t="s">
        <v>19</v>
      </c>
      <c r="E2508" s="3" t="s">
        <v>20</v>
      </c>
      <c r="F2508" s="3" t="str">
        <f t="shared" si="3"/>
        <v>6</v>
      </c>
      <c r="G2508" s="3">
        <f>IFERROR(__xludf.DUMMYFUNCTION("REGEXEXTRACT(H2508,""-(\S+)万"")*10"),10.0)</f>
        <v>10</v>
      </c>
      <c r="H2508" s="3" t="s">
        <v>903</v>
      </c>
      <c r="I2508" s="3" t="s">
        <v>50</v>
      </c>
      <c r="J2508" s="3" t="s">
        <v>3061</v>
      </c>
      <c r="K2508" s="3" t="s">
        <v>3060</v>
      </c>
      <c r="L2508" s="3"/>
      <c r="M2508" s="3" t="s">
        <v>257</v>
      </c>
    </row>
    <row r="2509" ht="21.75" customHeight="1">
      <c r="A2509" s="3" t="s">
        <v>28</v>
      </c>
      <c r="B2509" s="3" t="s">
        <v>30459</v>
      </c>
      <c r="C2509" s="3" t="s">
        <v>165</v>
      </c>
      <c r="D2509" s="4" t="s">
        <v>19</v>
      </c>
      <c r="E2509" s="3" t="s">
        <v>21</v>
      </c>
      <c r="F2509" s="3" t="str">
        <f t="shared" si="3"/>
        <v>6</v>
      </c>
      <c r="G2509" s="3" t="str">
        <f>IFERROR(__xludf.DUMMYFUNCTION("REGEXEXTRACT(H2509,""-(\S+)千"")"),"8")</f>
        <v>8</v>
      </c>
      <c r="H2509" s="3" t="s">
        <v>349</v>
      </c>
      <c r="I2509" s="3" t="s">
        <v>242</v>
      </c>
      <c r="J2509" s="3" t="s">
        <v>30462</v>
      </c>
      <c r="K2509" s="3" t="s">
        <v>30461</v>
      </c>
      <c r="L2509" s="3"/>
      <c r="M2509" s="3" t="s">
        <v>35</v>
      </c>
    </row>
    <row r="2510" ht="21.75" customHeight="1">
      <c r="A2510" s="3" t="s">
        <v>642</v>
      </c>
      <c r="B2510" s="3" t="s">
        <v>80</v>
      </c>
      <c r="C2510" s="3" t="s">
        <v>165</v>
      </c>
      <c r="D2510" s="4" t="s">
        <v>19</v>
      </c>
      <c r="E2510" s="3" t="s">
        <v>20</v>
      </c>
      <c r="F2510" s="3" t="str">
        <f t="shared" si="3"/>
        <v>6</v>
      </c>
      <c r="G2510" s="3">
        <f>IFERROR(__xludf.DUMMYFUNCTION("REGEXEXTRACT(H2510,""-(\S+)万"")*10"),12.0)</f>
        <v>12</v>
      </c>
      <c r="H2510" s="3" t="s">
        <v>177</v>
      </c>
      <c r="I2510" s="3" t="s">
        <v>50</v>
      </c>
      <c r="J2510" s="3" t="s">
        <v>37584</v>
      </c>
      <c r="K2510" s="3" t="s">
        <v>12151</v>
      </c>
      <c r="L2510" s="3"/>
      <c r="M2510" s="3" t="s">
        <v>27</v>
      </c>
    </row>
    <row r="2511" ht="21.75" customHeight="1">
      <c r="A2511" s="3" t="s">
        <v>37586</v>
      </c>
      <c r="B2511" s="3" t="s">
        <v>37587</v>
      </c>
      <c r="C2511" s="3" t="s">
        <v>165</v>
      </c>
      <c r="D2511" s="4" t="s">
        <v>19</v>
      </c>
      <c r="E2511" s="3" t="s">
        <v>20</v>
      </c>
      <c r="F2511" s="3" t="str">
        <f t="shared" si="3"/>
        <v>6</v>
      </c>
      <c r="G2511" s="3" t="str">
        <f>IFERROR(__xludf.DUMMYFUNCTION("REGEXEXTRACT(H2511,""-(\S+)千"")"),"8")</f>
        <v>8</v>
      </c>
      <c r="H2511" s="3" t="s">
        <v>349</v>
      </c>
      <c r="I2511" s="3" t="s">
        <v>69</v>
      </c>
      <c r="J2511" s="3" t="s">
        <v>37589</v>
      </c>
      <c r="K2511" s="3" t="s">
        <v>37590</v>
      </c>
      <c r="L2511" s="3"/>
      <c r="M2511" s="3" t="s">
        <v>35</v>
      </c>
    </row>
    <row r="2512" ht="21.75" customHeight="1">
      <c r="A2512" s="3" t="s">
        <v>37591</v>
      </c>
      <c r="B2512" s="3" t="s">
        <v>3452</v>
      </c>
      <c r="C2512" s="3" t="s">
        <v>165</v>
      </c>
      <c r="D2512" s="4" t="s">
        <v>19</v>
      </c>
      <c r="E2512" s="3" t="s">
        <v>21</v>
      </c>
      <c r="F2512" s="3" t="str">
        <f t="shared" si="3"/>
        <v>6</v>
      </c>
      <c r="G2512" s="3">
        <f>IFERROR(__xludf.DUMMYFUNCTION("REGEXEXTRACT(H2512,""-(\S+)万"")*10"),12.0)</f>
        <v>12</v>
      </c>
      <c r="H2512" s="3" t="s">
        <v>177</v>
      </c>
      <c r="I2512" s="3" t="s">
        <v>50</v>
      </c>
      <c r="J2512" s="3" t="s">
        <v>37594</v>
      </c>
      <c r="K2512" s="3" t="s">
        <v>37595</v>
      </c>
      <c r="L2512" s="3"/>
      <c r="M2512" s="3" t="s">
        <v>35</v>
      </c>
    </row>
    <row r="2513" ht="21.75" customHeight="1">
      <c r="A2513" s="3" t="s">
        <v>2934</v>
      </c>
      <c r="B2513" s="3" t="s">
        <v>1767</v>
      </c>
      <c r="C2513" s="3" t="s">
        <v>165</v>
      </c>
      <c r="D2513" s="4" t="s">
        <v>19</v>
      </c>
      <c r="E2513" s="3" t="s">
        <v>20</v>
      </c>
      <c r="F2513" s="3" t="str">
        <f t="shared" si="3"/>
        <v>6</v>
      </c>
      <c r="G2513" s="3" t="str">
        <f>IFERROR(__xludf.DUMMYFUNCTION("REGEXEXTRACT(H2513,""-(\S+)千"")"),"8")</f>
        <v>8</v>
      </c>
      <c r="H2513" s="3" t="s">
        <v>349</v>
      </c>
      <c r="I2513" s="3" t="s">
        <v>50</v>
      </c>
      <c r="J2513" s="3" t="s">
        <v>2940</v>
      </c>
      <c r="K2513" s="3" t="s">
        <v>2939</v>
      </c>
      <c r="L2513" s="3"/>
      <c r="M2513" s="3" t="s">
        <v>41</v>
      </c>
    </row>
    <row r="2514" ht="21.75" customHeight="1">
      <c r="A2514" s="3" t="s">
        <v>11978</v>
      </c>
      <c r="B2514" s="3" t="s">
        <v>37024</v>
      </c>
      <c r="C2514" s="3" t="s">
        <v>165</v>
      </c>
      <c r="D2514" s="4" t="s">
        <v>19</v>
      </c>
      <c r="E2514" s="3" t="s">
        <v>20</v>
      </c>
      <c r="F2514" s="3" t="str">
        <f t="shared" si="3"/>
        <v>6</v>
      </c>
      <c r="G2514" s="3">
        <f>IFERROR(__xludf.DUMMYFUNCTION("REGEXEXTRACT(H2514,""-(\S+)万"")*10"),10.0)</f>
        <v>10</v>
      </c>
      <c r="H2514" s="3" t="s">
        <v>903</v>
      </c>
      <c r="I2514" s="3" t="s">
        <v>50</v>
      </c>
      <c r="J2514" s="3" t="s">
        <v>37602</v>
      </c>
      <c r="K2514" s="3" t="s">
        <v>37029</v>
      </c>
      <c r="L2514" s="3"/>
      <c r="M2514" s="3" t="s">
        <v>41</v>
      </c>
    </row>
    <row r="2515" ht="21.75" customHeight="1">
      <c r="A2515" s="3" t="s">
        <v>2925</v>
      </c>
      <c r="B2515" s="3" t="s">
        <v>2926</v>
      </c>
      <c r="C2515" s="3" t="s">
        <v>165</v>
      </c>
      <c r="D2515" s="4" t="s">
        <v>19</v>
      </c>
      <c r="E2515" s="3" t="s">
        <v>20</v>
      </c>
      <c r="F2515" s="3" t="str">
        <f t="shared" si="3"/>
        <v>6</v>
      </c>
      <c r="G2515" s="3" t="str">
        <f t="shared" ref="G2515:G2517" si="36">IFERROR(__xludf.DUMMYFUNCTION("REGEXEXTRACT(H2515,""-(\S+)千"")"),"8")</f>
        <v>8</v>
      </c>
      <c r="H2515" s="3" t="s">
        <v>349</v>
      </c>
      <c r="I2515" s="3" t="s">
        <v>50</v>
      </c>
      <c r="J2515" s="3" t="s">
        <v>2931</v>
      </c>
      <c r="K2515" s="3" t="s">
        <v>2929</v>
      </c>
      <c r="L2515" s="3"/>
      <c r="M2515" s="3" t="s">
        <v>35</v>
      </c>
    </row>
    <row r="2516" ht="21.75" customHeight="1">
      <c r="A2516" s="3" t="s">
        <v>37608</v>
      </c>
      <c r="B2516" s="3" t="s">
        <v>8151</v>
      </c>
      <c r="C2516" s="3" t="s">
        <v>165</v>
      </c>
      <c r="D2516" s="4" t="s">
        <v>19</v>
      </c>
      <c r="E2516" s="3" t="s">
        <v>127</v>
      </c>
      <c r="F2516" s="3" t="str">
        <f t="shared" si="3"/>
        <v>6</v>
      </c>
      <c r="G2516" s="3" t="str">
        <f t="shared" si="36"/>
        <v>8</v>
      </c>
      <c r="H2516" s="3" t="s">
        <v>349</v>
      </c>
      <c r="I2516" s="3" t="s">
        <v>69</v>
      </c>
      <c r="J2516" s="3" t="s">
        <v>37610</v>
      </c>
      <c r="K2516" s="3" t="s">
        <v>8156</v>
      </c>
      <c r="L2516" s="3"/>
      <c r="M2516" s="3" t="s">
        <v>41</v>
      </c>
    </row>
    <row r="2517" ht="21.75" customHeight="1">
      <c r="A2517" s="3" t="s">
        <v>2942</v>
      </c>
      <c r="B2517" s="3" t="s">
        <v>80</v>
      </c>
      <c r="C2517" s="3" t="s">
        <v>165</v>
      </c>
      <c r="D2517" s="4" t="s">
        <v>19</v>
      </c>
      <c r="E2517" s="3" t="s">
        <v>20</v>
      </c>
      <c r="F2517" s="3" t="str">
        <f t="shared" si="3"/>
        <v>6</v>
      </c>
      <c r="G2517" s="3" t="str">
        <f t="shared" si="36"/>
        <v>8</v>
      </c>
      <c r="H2517" s="3" t="s">
        <v>349</v>
      </c>
      <c r="I2517" s="3" t="s">
        <v>57</v>
      </c>
      <c r="J2517" s="3" t="s">
        <v>2947</v>
      </c>
      <c r="K2517" s="3" t="s">
        <v>2946</v>
      </c>
      <c r="L2517" s="3"/>
      <c r="M2517" s="3" t="s">
        <v>27</v>
      </c>
    </row>
    <row r="2518" ht="21.75" customHeight="1">
      <c r="A2518" s="3" t="s">
        <v>795</v>
      </c>
      <c r="B2518" s="3" t="s">
        <v>80</v>
      </c>
      <c r="C2518" s="3" t="s">
        <v>165</v>
      </c>
      <c r="D2518" s="4" t="s">
        <v>19</v>
      </c>
      <c r="E2518" s="3" t="s">
        <v>20</v>
      </c>
      <c r="F2518" s="3" t="str">
        <f t="shared" si="3"/>
        <v>6</v>
      </c>
      <c r="G2518" s="3">
        <f t="shared" ref="G2518:G2522" si="37">IFERROR(__xludf.DUMMYFUNCTION("REGEXEXTRACT(H2518,""-(\S+)万"")*10"),12.0)</f>
        <v>12</v>
      </c>
      <c r="H2518" s="3" t="s">
        <v>177</v>
      </c>
      <c r="I2518" s="3" t="s">
        <v>50</v>
      </c>
      <c r="J2518" s="3" t="s">
        <v>2948</v>
      </c>
      <c r="K2518" s="3" t="s">
        <v>1616</v>
      </c>
      <c r="L2518" s="3"/>
      <c r="M2518" s="3" t="s">
        <v>27</v>
      </c>
    </row>
    <row r="2519" ht="21.75" customHeight="1">
      <c r="A2519" s="3" t="s">
        <v>37617</v>
      </c>
      <c r="B2519" s="3" t="s">
        <v>3376</v>
      </c>
      <c r="C2519" s="3" t="s">
        <v>165</v>
      </c>
      <c r="D2519" s="4" t="s">
        <v>19</v>
      </c>
      <c r="E2519" s="3" t="s">
        <v>20</v>
      </c>
      <c r="F2519" s="3" t="str">
        <f t="shared" si="3"/>
        <v>6</v>
      </c>
      <c r="G2519" s="3">
        <f t="shared" si="37"/>
        <v>12</v>
      </c>
      <c r="H2519" s="3" t="s">
        <v>177</v>
      </c>
      <c r="I2519" s="3" t="s">
        <v>69</v>
      </c>
      <c r="J2519" s="3" t="s">
        <v>37621</v>
      </c>
      <c r="K2519" s="3" t="s">
        <v>3378</v>
      </c>
      <c r="L2519" s="3"/>
      <c r="M2519" s="3" t="s">
        <v>35</v>
      </c>
    </row>
    <row r="2520" ht="21.75" customHeight="1">
      <c r="A2520" s="3" t="s">
        <v>2603</v>
      </c>
      <c r="B2520" s="3" t="s">
        <v>2604</v>
      </c>
      <c r="C2520" s="3" t="s">
        <v>165</v>
      </c>
      <c r="D2520" s="4" t="s">
        <v>19</v>
      </c>
      <c r="E2520" s="3" t="s">
        <v>20</v>
      </c>
      <c r="F2520" s="3" t="str">
        <f t="shared" si="3"/>
        <v>6</v>
      </c>
      <c r="G2520" s="3">
        <f t="shared" si="37"/>
        <v>12</v>
      </c>
      <c r="H2520" s="3" t="s">
        <v>177</v>
      </c>
      <c r="I2520" s="3" t="s">
        <v>50</v>
      </c>
      <c r="J2520" s="3" t="s">
        <v>3029</v>
      </c>
      <c r="K2520" s="3" t="s">
        <v>2280</v>
      </c>
      <c r="L2520" s="3"/>
      <c r="M2520" s="3" t="s">
        <v>159</v>
      </c>
    </row>
    <row r="2521" ht="21.75" customHeight="1">
      <c r="A2521" s="3" t="s">
        <v>37625</v>
      </c>
      <c r="B2521" s="3" t="s">
        <v>282</v>
      </c>
      <c r="C2521" s="3" t="s">
        <v>165</v>
      </c>
      <c r="D2521" s="4" t="s">
        <v>19</v>
      </c>
      <c r="E2521" s="3" t="s">
        <v>21</v>
      </c>
      <c r="F2521" s="3" t="str">
        <f t="shared" si="3"/>
        <v>6</v>
      </c>
      <c r="G2521" s="3">
        <f t="shared" si="37"/>
        <v>10</v>
      </c>
      <c r="H2521" s="3" t="s">
        <v>903</v>
      </c>
      <c r="I2521" s="3" t="s">
        <v>50</v>
      </c>
      <c r="J2521" s="3" t="s">
        <v>37627</v>
      </c>
      <c r="K2521" s="3" t="s">
        <v>37628</v>
      </c>
      <c r="L2521" s="3"/>
      <c r="M2521" s="3" t="s">
        <v>27</v>
      </c>
    </row>
    <row r="2522" ht="21.75" customHeight="1">
      <c r="A2522" s="3" t="s">
        <v>738</v>
      </c>
      <c r="B2522" s="3" t="s">
        <v>282</v>
      </c>
      <c r="C2522" s="3" t="s">
        <v>165</v>
      </c>
      <c r="D2522" s="4" t="s">
        <v>19</v>
      </c>
      <c r="E2522" s="3" t="s">
        <v>20</v>
      </c>
      <c r="F2522" s="3" t="str">
        <f t="shared" si="3"/>
        <v>6</v>
      </c>
      <c r="G2522" s="3">
        <f t="shared" si="37"/>
        <v>12</v>
      </c>
      <c r="H2522" s="3" t="s">
        <v>177</v>
      </c>
      <c r="I2522" s="3" t="s">
        <v>50</v>
      </c>
      <c r="J2522" s="3" t="s">
        <v>37632</v>
      </c>
      <c r="K2522" s="3" t="s">
        <v>37633</v>
      </c>
      <c r="L2522" s="3"/>
      <c r="M2522" s="3" t="s">
        <v>27</v>
      </c>
    </row>
    <row r="2523" ht="21.75" customHeight="1">
      <c r="A2523" s="3" t="s">
        <v>37634</v>
      </c>
      <c r="B2523" s="3" t="s">
        <v>890</v>
      </c>
      <c r="C2523" s="3" t="s">
        <v>165</v>
      </c>
      <c r="D2523" s="4" t="s">
        <v>19</v>
      </c>
      <c r="E2523" s="3" t="s">
        <v>21</v>
      </c>
      <c r="F2523" s="3" t="str">
        <f t="shared" si="3"/>
        <v>6</v>
      </c>
      <c r="G2523" s="3" t="str">
        <f t="shared" ref="G2523:G2524" si="38">IFERROR(__xludf.DUMMYFUNCTION("REGEXEXTRACT(H2523,""-(\S+)千"")"),"8")</f>
        <v>8</v>
      </c>
      <c r="H2523" s="3" t="s">
        <v>349</v>
      </c>
      <c r="I2523" s="3" t="s">
        <v>69</v>
      </c>
      <c r="J2523" s="3" t="s">
        <v>37642</v>
      </c>
      <c r="K2523" s="3" t="s">
        <v>906</v>
      </c>
      <c r="L2523" s="3"/>
      <c r="M2523" s="3" t="s">
        <v>35</v>
      </c>
    </row>
    <row r="2524" ht="21.75" customHeight="1">
      <c r="A2524" s="3" t="s">
        <v>2447</v>
      </c>
      <c r="B2524" s="3" t="s">
        <v>890</v>
      </c>
      <c r="C2524" s="3" t="s">
        <v>165</v>
      </c>
      <c r="D2524" s="4" t="s">
        <v>19</v>
      </c>
      <c r="E2524" s="3" t="s">
        <v>21</v>
      </c>
      <c r="F2524" s="3" t="str">
        <f t="shared" si="3"/>
        <v>6</v>
      </c>
      <c r="G2524" s="3" t="str">
        <f t="shared" si="38"/>
        <v>8</v>
      </c>
      <c r="H2524" s="3" t="s">
        <v>349</v>
      </c>
      <c r="I2524" s="3" t="s">
        <v>31</v>
      </c>
      <c r="J2524" s="3" t="s">
        <v>37645</v>
      </c>
      <c r="K2524" s="3" t="s">
        <v>906</v>
      </c>
      <c r="L2524" s="3"/>
      <c r="M2524" s="3" t="s">
        <v>35</v>
      </c>
    </row>
    <row r="2525" ht="21.75" customHeight="1">
      <c r="A2525" s="3" t="s">
        <v>1823</v>
      </c>
      <c r="B2525" s="3" t="s">
        <v>1748</v>
      </c>
      <c r="C2525" s="3" t="s">
        <v>165</v>
      </c>
      <c r="D2525" s="4" t="s">
        <v>19</v>
      </c>
      <c r="E2525" s="3" t="s">
        <v>20</v>
      </c>
      <c r="F2525" s="3" t="str">
        <f t="shared" si="3"/>
        <v>6</v>
      </c>
      <c r="G2525" s="3">
        <f>IFERROR(__xludf.DUMMYFUNCTION("REGEXEXTRACT(H2525,""-(\S+)万"")*10"),12.0)</f>
        <v>12</v>
      </c>
      <c r="H2525" s="3" t="s">
        <v>177</v>
      </c>
      <c r="I2525" s="3" t="s">
        <v>50</v>
      </c>
      <c r="J2525" s="3" t="s">
        <v>2923</v>
      </c>
      <c r="K2525" s="3" t="s">
        <v>2921</v>
      </c>
      <c r="L2525" s="3"/>
      <c r="M2525" s="3" t="s">
        <v>35</v>
      </c>
    </row>
    <row r="2526" ht="21.75" customHeight="1">
      <c r="A2526" s="3" t="s">
        <v>10585</v>
      </c>
      <c r="B2526" s="3" t="s">
        <v>207</v>
      </c>
      <c r="C2526" s="3" t="s">
        <v>165</v>
      </c>
      <c r="D2526" s="4" t="s">
        <v>19</v>
      </c>
      <c r="E2526" s="3" t="s">
        <v>21</v>
      </c>
      <c r="F2526" s="3" t="str">
        <f t="shared" si="3"/>
        <v>6</v>
      </c>
      <c r="G2526" s="3" t="str">
        <f t="shared" ref="G2526:G2538" si="39">IFERROR(__xludf.DUMMYFUNCTION("REGEXEXTRACT(H2526,""-(\S+)千"")"),"8")</f>
        <v>8</v>
      </c>
      <c r="H2526" s="3" t="s">
        <v>349</v>
      </c>
      <c r="I2526" s="3" t="s">
        <v>69</v>
      </c>
      <c r="J2526" s="3" t="s">
        <v>37653</v>
      </c>
      <c r="K2526" s="3" t="s">
        <v>210</v>
      </c>
      <c r="L2526" s="3"/>
      <c r="M2526" s="3" t="s">
        <v>35</v>
      </c>
    </row>
    <row r="2527" ht="21.75" customHeight="1">
      <c r="A2527" s="3" t="s">
        <v>37654</v>
      </c>
      <c r="B2527" s="3" t="s">
        <v>774</v>
      </c>
      <c r="C2527" s="3" t="s">
        <v>165</v>
      </c>
      <c r="D2527" s="4" t="s">
        <v>19</v>
      </c>
      <c r="E2527" s="3" t="s">
        <v>21</v>
      </c>
      <c r="F2527" s="3" t="str">
        <f t="shared" si="3"/>
        <v>6</v>
      </c>
      <c r="G2527" s="3" t="str">
        <f t="shared" si="39"/>
        <v>8</v>
      </c>
      <c r="H2527" s="3" t="s">
        <v>349</v>
      </c>
      <c r="I2527" s="3" t="s">
        <v>242</v>
      </c>
      <c r="J2527" s="3" t="s">
        <v>37656</v>
      </c>
      <c r="K2527" s="3" t="s">
        <v>15126</v>
      </c>
      <c r="L2527" s="3"/>
      <c r="M2527" s="3" t="s">
        <v>159</v>
      </c>
    </row>
    <row r="2528" ht="21.75" customHeight="1">
      <c r="A2528" s="3" t="s">
        <v>1125</v>
      </c>
      <c r="B2528" s="3" t="s">
        <v>207</v>
      </c>
      <c r="C2528" s="3" t="s">
        <v>165</v>
      </c>
      <c r="D2528" s="4" t="s">
        <v>19</v>
      </c>
      <c r="E2528" s="3" t="s">
        <v>21</v>
      </c>
      <c r="F2528" s="3" t="str">
        <f t="shared" si="3"/>
        <v>6</v>
      </c>
      <c r="G2528" s="3" t="str">
        <f t="shared" si="39"/>
        <v>8</v>
      </c>
      <c r="H2528" s="3" t="s">
        <v>349</v>
      </c>
      <c r="I2528" s="3" t="s">
        <v>242</v>
      </c>
      <c r="J2528" s="3" t="s">
        <v>2997</v>
      </c>
      <c r="K2528" s="3" t="s">
        <v>210</v>
      </c>
      <c r="L2528" s="3"/>
      <c r="M2528" s="3" t="s">
        <v>35</v>
      </c>
    </row>
    <row r="2529" ht="21.75" customHeight="1">
      <c r="A2529" s="3" t="s">
        <v>37660</v>
      </c>
      <c r="B2529" s="3" t="s">
        <v>774</v>
      </c>
      <c r="C2529" s="3" t="s">
        <v>165</v>
      </c>
      <c r="D2529" s="4" t="s">
        <v>19</v>
      </c>
      <c r="E2529" s="3" t="s">
        <v>21</v>
      </c>
      <c r="F2529" s="3" t="str">
        <f t="shared" si="3"/>
        <v>6</v>
      </c>
      <c r="G2529" s="3" t="str">
        <f t="shared" si="39"/>
        <v>8</v>
      </c>
      <c r="H2529" s="3" t="s">
        <v>349</v>
      </c>
      <c r="I2529" s="3" t="s">
        <v>242</v>
      </c>
      <c r="J2529" s="3" t="s">
        <v>37665</v>
      </c>
      <c r="K2529" s="3" t="s">
        <v>35879</v>
      </c>
      <c r="L2529" s="3"/>
      <c r="M2529" s="3" t="s">
        <v>159</v>
      </c>
    </row>
    <row r="2530" ht="21.75" customHeight="1">
      <c r="A2530" s="3" t="s">
        <v>37666</v>
      </c>
      <c r="B2530" s="3" t="s">
        <v>890</v>
      </c>
      <c r="C2530" s="3" t="s">
        <v>165</v>
      </c>
      <c r="D2530" s="4" t="s">
        <v>19</v>
      </c>
      <c r="E2530" s="3" t="s">
        <v>21</v>
      </c>
      <c r="F2530" s="3" t="str">
        <f t="shared" si="3"/>
        <v>6</v>
      </c>
      <c r="G2530" s="3" t="str">
        <f t="shared" si="39"/>
        <v>8</v>
      </c>
      <c r="H2530" s="3" t="s">
        <v>349</v>
      </c>
      <c r="I2530" s="3" t="s">
        <v>31</v>
      </c>
      <c r="J2530" s="3" t="s">
        <v>37669</v>
      </c>
      <c r="K2530" s="3" t="s">
        <v>896</v>
      </c>
      <c r="L2530" s="3"/>
      <c r="M2530" s="3" t="s">
        <v>35</v>
      </c>
    </row>
    <row r="2531" ht="21.75" customHeight="1">
      <c r="A2531" s="3" t="s">
        <v>37670</v>
      </c>
      <c r="B2531" s="3" t="s">
        <v>774</v>
      </c>
      <c r="C2531" s="3" t="s">
        <v>165</v>
      </c>
      <c r="D2531" s="4" t="s">
        <v>19</v>
      </c>
      <c r="E2531" s="3" t="s">
        <v>127</v>
      </c>
      <c r="F2531" s="3" t="str">
        <f t="shared" si="3"/>
        <v>6</v>
      </c>
      <c r="G2531" s="3" t="str">
        <f t="shared" si="39"/>
        <v>8</v>
      </c>
      <c r="H2531" s="3" t="s">
        <v>349</v>
      </c>
      <c r="I2531" s="3" t="s">
        <v>69</v>
      </c>
      <c r="J2531" s="3" t="s">
        <v>37674</v>
      </c>
      <c r="K2531" s="3" t="s">
        <v>166</v>
      </c>
      <c r="L2531" s="3"/>
      <c r="M2531" s="3" t="s">
        <v>159</v>
      </c>
    </row>
    <row r="2532" ht="21.75" customHeight="1">
      <c r="A2532" s="3" t="s">
        <v>37675</v>
      </c>
      <c r="B2532" s="3" t="s">
        <v>774</v>
      </c>
      <c r="C2532" s="3" t="s">
        <v>165</v>
      </c>
      <c r="D2532" s="4" t="s">
        <v>19</v>
      </c>
      <c r="E2532" s="3" t="s">
        <v>127</v>
      </c>
      <c r="F2532" s="3" t="str">
        <f t="shared" si="3"/>
        <v>6</v>
      </c>
      <c r="G2532" s="3" t="str">
        <f t="shared" si="39"/>
        <v>8</v>
      </c>
      <c r="H2532" s="3" t="s">
        <v>349</v>
      </c>
      <c r="I2532" s="3" t="s">
        <v>69</v>
      </c>
      <c r="J2532" s="3" t="s">
        <v>37678</v>
      </c>
      <c r="K2532" s="3" t="s">
        <v>166</v>
      </c>
      <c r="L2532" s="3"/>
      <c r="M2532" s="3" t="s">
        <v>159</v>
      </c>
    </row>
    <row r="2533" ht="21.75" customHeight="1">
      <c r="A2533" s="3" t="s">
        <v>37679</v>
      </c>
      <c r="B2533" s="3" t="s">
        <v>774</v>
      </c>
      <c r="C2533" s="3" t="s">
        <v>165</v>
      </c>
      <c r="D2533" s="4" t="s">
        <v>19</v>
      </c>
      <c r="E2533" s="3" t="s">
        <v>21</v>
      </c>
      <c r="F2533" s="3" t="str">
        <f t="shared" si="3"/>
        <v>6</v>
      </c>
      <c r="G2533" s="3" t="str">
        <f t="shared" si="39"/>
        <v>8</v>
      </c>
      <c r="H2533" s="3" t="s">
        <v>349</v>
      </c>
      <c r="I2533" s="3" t="s">
        <v>242</v>
      </c>
      <c r="J2533" s="3" t="s">
        <v>37683</v>
      </c>
      <c r="K2533" s="3" t="s">
        <v>35879</v>
      </c>
      <c r="L2533" s="3"/>
      <c r="M2533" s="3" t="s">
        <v>159</v>
      </c>
    </row>
    <row r="2534" ht="21.75" customHeight="1">
      <c r="A2534" s="3" t="s">
        <v>738</v>
      </c>
      <c r="B2534" s="3" t="s">
        <v>890</v>
      </c>
      <c r="C2534" s="3" t="s">
        <v>165</v>
      </c>
      <c r="D2534" s="4" t="s">
        <v>19</v>
      </c>
      <c r="E2534" s="3" t="s">
        <v>21</v>
      </c>
      <c r="F2534" s="3" t="str">
        <f t="shared" si="3"/>
        <v>6</v>
      </c>
      <c r="G2534" s="3" t="str">
        <f t="shared" si="39"/>
        <v>8</v>
      </c>
      <c r="H2534" s="3" t="s">
        <v>349</v>
      </c>
      <c r="I2534" s="3" t="s">
        <v>31</v>
      </c>
      <c r="J2534" s="3" t="s">
        <v>37687</v>
      </c>
      <c r="K2534" s="3" t="s">
        <v>906</v>
      </c>
      <c r="L2534" s="3"/>
      <c r="M2534" s="3" t="s">
        <v>35</v>
      </c>
    </row>
    <row r="2535" ht="21.75" customHeight="1">
      <c r="A2535" s="3" t="s">
        <v>13567</v>
      </c>
      <c r="B2535" s="3" t="s">
        <v>890</v>
      </c>
      <c r="C2535" s="3" t="s">
        <v>165</v>
      </c>
      <c r="D2535" s="4" t="s">
        <v>19</v>
      </c>
      <c r="E2535" s="3" t="s">
        <v>21</v>
      </c>
      <c r="F2535" s="3" t="str">
        <f t="shared" si="3"/>
        <v>6</v>
      </c>
      <c r="G2535" s="3" t="str">
        <f t="shared" si="39"/>
        <v>8</v>
      </c>
      <c r="H2535" s="3" t="s">
        <v>349</v>
      </c>
      <c r="I2535" s="3" t="s">
        <v>31</v>
      </c>
      <c r="J2535" s="3" t="s">
        <v>13571</v>
      </c>
      <c r="K2535" s="3" t="s">
        <v>906</v>
      </c>
      <c r="L2535" s="3"/>
      <c r="M2535" s="3" t="s">
        <v>35</v>
      </c>
    </row>
    <row r="2536" ht="21.75" customHeight="1">
      <c r="A2536" s="3" t="s">
        <v>10585</v>
      </c>
      <c r="B2536" s="3" t="s">
        <v>774</v>
      </c>
      <c r="C2536" s="3" t="s">
        <v>165</v>
      </c>
      <c r="D2536" s="4" t="s">
        <v>19</v>
      </c>
      <c r="E2536" s="3" t="s">
        <v>127</v>
      </c>
      <c r="F2536" s="3" t="str">
        <f t="shared" si="3"/>
        <v>6</v>
      </c>
      <c r="G2536" s="3" t="str">
        <f t="shared" si="39"/>
        <v>8</v>
      </c>
      <c r="H2536" s="3" t="s">
        <v>349</v>
      </c>
      <c r="I2536" s="3" t="s">
        <v>69</v>
      </c>
      <c r="J2536" s="3" t="s">
        <v>37691</v>
      </c>
      <c r="K2536" s="3" t="s">
        <v>166</v>
      </c>
      <c r="L2536" s="3"/>
      <c r="M2536" s="3" t="s">
        <v>159</v>
      </c>
    </row>
    <row r="2537" ht="21.75" customHeight="1">
      <c r="A2537" s="3" t="s">
        <v>37692</v>
      </c>
      <c r="B2537" s="3" t="s">
        <v>890</v>
      </c>
      <c r="C2537" s="3" t="s">
        <v>165</v>
      </c>
      <c r="D2537" s="4" t="s">
        <v>19</v>
      </c>
      <c r="E2537" s="3" t="s">
        <v>21</v>
      </c>
      <c r="F2537" s="3" t="str">
        <f t="shared" si="3"/>
        <v>6</v>
      </c>
      <c r="G2537" s="3" t="str">
        <f t="shared" si="39"/>
        <v>8</v>
      </c>
      <c r="H2537" s="3" t="s">
        <v>349</v>
      </c>
      <c r="I2537" s="3" t="s">
        <v>31</v>
      </c>
      <c r="J2537" s="3" t="s">
        <v>37696</v>
      </c>
      <c r="K2537" s="3" t="s">
        <v>906</v>
      </c>
      <c r="L2537" s="3"/>
      <c r="M2537" s="3" t="s">
        <v>35</v>
      </c>
    </row>
    <row r="2538" ht="21.75" customHeight="1">
      <c r="A2538" s="3" t="s">
        <v>1125</v>
      </c>
      <c r="B2538" s="3" t="s">
        <v>774</v>
      </c>
      <c r="C2538" s="3" t="s">
        <v>165</v>
      </c>
      <c r="D2538" s="4" t="s">
        <v>19</v>
      </c>
      <c r="E2538" s="3" t="s">
        <v>127</v>
      </c>
      <c r="F2538" s="3" t="str">
        <f t="shared" si="3"/>
        <v>6</v>
      </c>
      <c r="G2538" s="3" t="str">
        <f t="shared" si="39"/>
        <v>8</v>
      </c>
      <c r="H2538" s="3" t="s">
        <v>349</v>
      </c>
      <c r="I2538" s="3" t="s">
        <v>69</v>
      </c>
      <c r="J2538" s="3" t="s">
        <v>37698</v>
      </c>
      <c r="K2538" s="3" t="s">
        <v>166</v>
      </c>
      <c r="L2538" s="3"/>
      <c r="M2538" s="3" t="s">
        <v>159</v>
      </c>
    </row>
    <row r="2539" ht="21.75" customHeight="1">
      <c r="A2539" s="3" t="s">
        <v>28</v>
      </c>
      <c r="B2539" s="3" t="s">
        <v>1172</v>
      </c>
      <c r="C2539" s="3" t="s">
        <v>165</v>
      </c>
      <c r="D2539" s="4" t="s">
        <v>19</v>
      </c>
      <c r="E2539" s="3" t="s">
        <v>20</v>
      </c>
      <c r="F2539" s="3" t="str">
        <f t="shared" si="3"/>
        <v>6</v>
      </c>
      <c r="G2539" s="3">
        <f>IFERROR(__xludf.DUMMYFUNCTION("REGEXEXTRACT(H2539,""-(\S+)万"")*10"),12.0)</f>
        <v>12</v>
      </c>
      <c r="H2539" s="3" t="s">
        <v>177</v>
      </c>
      <c r="I2539" s="3" t="s">
        <v>50</v>
      </c>
      <c r="J2539" s="3" t="s">
        <v>37703</v>
      </c>
      <c r="K2539" s="3" t="s">
        <v>1176</v>
      </c>
      <c r="L2539" s="3"/>
      <c r="M2539" s="3" t="s">
        <v>27</v>
      </c>
    </row>
    <row r="2540" ht="21.75" customHeight="1">
      <c r="A2540" s="3" t="s">
        <v>37704</v>
      </c>
      <c r="B2540" s="3" t="s">
        <v>890</v>
      </c>
      <c r="C2540" s="3" t="s">
        <v>165</v>
      </c>
      <c r="D2540" s="4" t="s">
        <v>19</v>
      </c>
      <c r="E2540" s="3" t="s">
        <v>21</v>
      </c>
      <c r="F2540" s="3" t="str">
        <f t="shared" si="3"/>
        <v>6</v>
      </c>
      <c r="G2540" s="3" t="str">
        <f t="shared" ref="G2540:G2543" si="40">IFERROR(__xludf.DUMMYFUNCTION("REGEXEXTRACT(H2540,""-(\S+)千"")"),"8")</f>
        <v>8</v>
      </c>
      <c r="H2540" s="3" t="s">
        <v>349</v>
      </c>
      <c r="I2540" s="3" t="s">
        <v>31</v>
      </c>
      <c r="J2540" s="3" t="s">
        <v>37709</v>
      </c>
      <c r="K2540" s="3" t="s">
        <v>906</v>
      </c>
      <c r="L2540" s="3"/>
      <c r="M2540" s="3" t="s">
        <v>35</v>
      </c>
    </row>
    <row r="2541" ht="21.75" customHeight="1">
      <c r="A2541" s="3" t="s">
        <v>37175</v>
      </c>
      <c r="B2541" s="3" t="s">
        <v>890</v>
      </c>
      <c r="C2541" s="3" t="s">
        <v>165</v>
      </c>
      <c r="D2541" s="4" t="s">
        <v>19</v>
      </c>
      <c r="E2541" s="3" t="s">
        <v>21</v>
      </c>
      <c r="F2541" s="3" t="str">
        <f t="shared" si="3"/>
        <v>6</v>
      </c>
      <c r="G2541" s="3" t="str">
        <f t="shared" si="40"/>
        <v>8</v>
      </c>
      <c r="H2541" s="3" t="s">
        <v>349</v>
      </c>
      <c r="I2541" s="3" t="s">
        <v>31</v>
      </c>
      <c r="J2541" s="3" t="s">
        <v>37713</v>
      </c>
      <c r="K2541" s="3" t="s">
        <v>906</v>
      </c>
      <c r="L2541" s="3"/>
      <c r="M2541" s="3" t="s">
        <v>35</v>
      </c>
    </row>
    <row r="2542" ht="21.75" customHeight="1">
      <c r="A2542" s="3" t="s">
        <v>28</v>
      </c>
      <c r="B2542" s="3" t="s">
        <v>890</v>
      </c>
      <c r="C2542" s="3" t="s">
        <v>165</v>
      </c>
      <c r="D2542" s="4" t="s">
        <v>19</v>
      </c>
      <c r="E2542" s="3" t="s">
        <v>21</v>
      </c>
      <c r="F2542" s="3" t="str">
        <f t="shared" si="3"/>
        <v>6</v>
      </c>
      <c r="G2542" s="3" t="str">
        <f t="shared" si="40"/>
        <v>8</v>
      </c>
      <c r="H2542" s="3" t="s">
        <v>349</v>
      </c>
      <c r="I2542" s="3" t="s">
        <v>31</v>
      </c>
      <c r="J2542" s="3" t="s">
        <v>37716</v>
      </c>
      <c r="K2542" s="3" t="s">
        <v>906</v>
      </c>
      <c r="L2542" s="3"/>
      <c r="M2542" s="3" t="s">
        <v>35</v>
      </c>
    </row>
    <row r="2543" ht="21.75" customHeight="1">
      <c r="A2543" s="3" t="s">
        <v>37719</v>
      </c>
      <c r="B2543" s="3" t="s">
        <v>890</v>
      </c>
      <c r="C2543" s="3" t="s">
        <v>165</v>
      </c>
      <c r="D2543" s="4" t="s">
        <v>19</v>
      </c>
      <c r="E2543" s="3" t="s">
        <v>21</v>
      </c>
      <c r="F2543" s="3" t="str">
        <f t="shared" si="3"/>
        <v>6</v>
      </c>
      <c r="G2543" s="3" t="str">
        <f t="shared" si="40"/>
        <v>8</v>
      </c>
      <c r="H2543" s="3" t="s">
        <v>349</v>
      </c>
      <c r="I2543" s="3" t="s">
        <v>31</v>
      </c>
      <c r="J2543" s="3" t="s">
        <v>37720</v>
      </c>
      <c r="K2543" s="3" t="s">
        <v>906</v>
      </c>
      <c r="L2543" s="3"/>
      <c r="M2543" s="3" t="s">
        <v>35</v>
      </c>
    </row>
    <row r="2544" ht="21.75" customHeight="1">
      <c r="A2544" s="3" t="s">
        <v>654</v>
      </c>
      <c r="B2544" s="3" t="s">
        <v>3006</v>
      </c>
      <c r="C2544" s="3" t="s">
        <v>165</v>
      </c>
      <c r="D2544" s="4" t="s">
        <v>19</v>
      </c>
      <c r="E2544" s="3" t="s">
        <v>127</v>
      </c>
      <c r="F2544" s="3" t="str">
        <f t="shared" si="3"/>
        <v>6</v>
      </c>
      <c r="G2544" s="3">
        <f>IFERROR(__xludf.DUMMYFUNCTION("REGEXEXTRACT(H2544,""-(\S+)万"")*10"),12.0)</f>
        <v>12</v>
      </c>
      <c r="H2544" s="3" t="s">
        <v>177</v>
      </c>
      <c r="I2544" s="3" t="s">
        <v>69</v>
      </c>
      <c r="J2544" s="3" t="s">
        <v>3011</v>
      </c>
      <c r="K2544" s="3" t="s">
        <v>3009</v>
      </c>
      <c r="L2544" s="3"/>
      <c r="M2544" s="3" t="s">
        <v>159</v>
      </c>
    </row>
    <row r="2545" ht="21.75" customHeight="1">
      <c r="A2545" s="3" t="s">
        <v>37730</v>
      </c>
      <c r="B2545" s="3" t="s">
        <v>774</v>
      </c>
      <c r="C2545" s="3" t="s">
        <v>165</v>
      </c>
      <c r="D2545" s="4" t="s">
        <v>19</v>
      </c>
      <c r="E2545" s="3" t="s">
        <v>127</v>
      </c>
      <c r="F2545" s="3" t="str">
        <f t="shared" si="3"/>
        <v>6</v>
      </c>
      <c r="G2545" s="3" t="str">
        <f t="shared" ref="G2545:G2559" si="41">IFERROR(__xludf.DUMMYFUNCTION("REGEXEXTRACT(H2545,""-(\S+)千"")"),"8")</f>
        <v>8</v>
      </c>
      <c r="H2545" s="3" t="s">
        <v>349</v>
      </c>
      <c r="I2545" s="3" t="s">
        <v>69</v>
      </c>
      <c r="J2545" s="3" t="s">
        <v>37735</v>
      </c>
      <c r="K2545" s="3" t="s">
        <v>166</v>
      </c>
      <c r="L2545" s="3"/>
      <c r="M2545" s="3" t="s">
        <v>159</v>
      </c>
    </row>
    <row r="2546" ht="21.75" customHeight="1">
      <c r="A2546" s="3" t="s">
        <v>37738</v>
      </c>
      <c r="B2546" s="3" t="s">
        <v>890</v>
      </c>
      <c r="C2546" s="3" t="s">
        <v>165</v>
      </c>
      <c r="D2546" s="4" t="s">
        <v>19</v>
      </c>
      <c r="E2546" s="3" t="s">
        <v>21</v>
      </c>
      <c r="F2546" s="3" t="str">
        <f t="shared" si="3"/>
        <v>6</v>
      </c>
      <c r="G2546" s="3" t="str">
        <f t="shared" si="41"/>
        <v>8</v>
      </c>
      <c r="H2546" s="3" t="s">
        <v>349</v>
      </c>
      <c r="I2546" s="3" t="s">
        <v>242</v>
      </c>
      <c r="J2546" s="3" t="s">
        <v>37743</v>
      </c>
      <c r="K2546" s="3" t="s">
        <v>906</v>
      </c>
      <c r="L2546" s="3"/>
      <c r="M2546" s="3" t="s">
        <v>35</v>
      </c>
    </row>
    <row r="2547" ht="21.75" customHeight="1">
      <c r="A2547" s="3" t="s">
        <v>572</v>
      </c>
      <c r="B2547" s="3" t="s">
        <v>890</v>
      </c>
      <c r="C2547" s="3" t="s">
        <v>165</v>
      </c>
      <c r="D2547" s="4" t="s">
        <v>19</v>
      </c>
      <c r="E2547" s="3" t="s">
        <v>21</v>
      </c>
      <c r="F2547" s="3" t="str">
        <f t="shared" si="3"/>
        <v>6</v>
      </c>
      <c r="G2547" s="3" t="str">
        <f t="shared" si="41"/>
        <v>8</v>
      </c>
      <c r="H2547" s="3" t="s">
        <v>349</v>
      </c>
      <c r="I2547" s="3" t="s">
        <v>31</v>
      </c>
      <c r="J2547" s="3" t="s">
        <v>3015</v>
      </c>
      <c r="K2547" s="3" t="s">
        <v>906</v>
      </c>
      <c r="L2547" s="3"/>
      <c r="M2547" s="3" t="s">
        <v>35</v>
      </c>
    </row>
    <row r="2548" ht="21.75" customHeight="1">
      <c r="A2548" s="3" t="s">
        <v>37747</v>
      </c>
      <c r="B2548" s="3" t="s">
        <v>14124</v>
      </c>
      <c r="C2548" s="3" t="s">
        <v>165</v>
      </c>
      <c r="D2548" s="4" t="s">
        <v>19</v>
      </c>
      <c r="E2548" s="3" t="s">
        <v>127</v>
      </c>
      <c r="F2548" s="3" t="str">
        <f t="shared" si="3"/>
        <v>6</v>
      </c>
      <c r="G2548" s="3" t="str">
        <f t="shared" si="41"/>
        <v>8</v>
      </c>
      <c r="H2548" s="3" t="s">
        <v>349</v>
      </c>
      <c r="I2548" s="3" t="s">
        <v>69</v>
      </c>
      <c r="J2548" s="3" t="s">
        <v>37749</v>
      </c>
      <c r="K2548" s="3" t="s">
        <v>37750</v>
      </c>
      <c r="L2548" s="3"/>
      <c r="M2548" s="3" t="s">
        <v>27</v>
      </c>
    </row>
    <row r="2549" ht="21.75" customHeight="1">
      <c r="A2549" s="3" t="s">
        <v>37752</v>
      </c>
      <c r="B2549" s="3" t="s">
        <v>890</v>
      </c>
      <c r="C2549" s="3" t="s">
        <v>165</v>
      </c>
      <c r="D2549" s="4" t="s">
        <v>19</v>
      </c>
      <c r="E2549" s="3" t="s">
        <v>21</v>
      </c>
      <c r="F2549" s="3" t="str">
        <f t="shared" si="3"/>
        <v>6</v>
      </c>
      <c r="G2549" s="3" t="str">
        <f t="shared" si="41"/>
        <v>8</v>
      </c>
      <c r="H2549" s="3" t="s">
        <v>349</v>
      </c>
      <c r="I2549" s="3" t="s">
        <v>31</v>
      </c>
      <c r="J2549" s="3" t="s">
        <v>37757</v>
      </c>
      <c r="K2549" s="3" t="s">
        <v>906</v>
      </c>
      <c r="L2549" s="3"/>
      <c r="M2549" s="3" t="s">
        <v>35</v>
      </c>
    </row>
    <row r="2550" ht="21.75" customHeight="1">
      <c r="A2550" s="3" t="s">
        <v>654</v>
      </c>
      <c r="B2550" s="3" t="s">
        <v>890</v>
      </c>
      <c r="C2550" s="3" t="s">
        <v>165</v>
      </c>
      <c r="D2550" s="4" t="s">
        <v>19</v>
      </c>
      <c r="E2550" s="3" t="s">
        <v>21</v>
      </c>
      <c r="F2550" s="3" t="str">
        <f t="shared" si="3"/>
        <v>6</v>
      </c>
      <c r="G2550" s="3" t="str">
        <f t="shared" si="41"/>
        <v>8</v>
      </c>
      <c r="H2550" s="3" t="s">
        <v>349</v>
      </c>
      <c r="I2550" s="3" t="s">
        <v>31</v>
      </c>
      <c r="J2550" s="3" t="s">
        <v>37761</v>
      </c>
      <c r="K2550" s="3" t="s">
        <v>906</v>
      </c>
      <c r="L2550" s="3"/>
      <c r="M2550" s="3" t="s">
        <v>35</v>
      </c>
    </row>
    <row r="2551" ht="21.75" customHeight="1">
      <c r="A2551" s="3" t="s">
        <v>37764</v>
      </c>
      <c r="B2551" s="3" t="s">
        <v>13454</v>
      </c>
      <c r="C2551" s="3" t="s">
        <v>165</v>
      </c>
      <c r="D2551" s="4" t="s">
        <v>19</v>
      </c>
      <c r="E2551" s="3" t="s">
        <v>21</v>
      </c>
      <c r="F2551" s="3" t="str">
        <f t="shared" si="3"/>
        <v>6</v>
      </c>
      <c r="G2551" s="3" t="str">
        <f t="shared" si="41"/>
        <v>8</v>
      </c>
      <c r="H2551" s="3" t="s">
        <v>349</v>
      </c>
      <c r="I2551" s="3" t="s">
        <v>31</v>
      </c>
      <c r="J2551" s="3" t="s">
        <v>37765</v>
      </c>
      <c r="K2551" s="3" t="s">
        <v>13457</v>
      </c>
      <c r="L2551" s="3"/>
      <c r="M2551" s="3" t="s">
        <v>250</v>
      </c>
    </row>
    <row r="2552" ht="21.75" customHeight="1">
      <c r="A2552" s="3" t="s">
        <v>3017</v>
      </c>
      <c r="B2552" s="3" t="s">
        <v>3019</v>
      </c>
      <c r="C2552" s="3" t="s">
        <v>165</v>
      </c>
      <c r="D2552" s="4" t="s">
        <v>19</v>
      </c>
      <c r="E2552" s="3" t="s">
        <v>20</v>
      </c>
      <c r="F2552" s="3" t="str">
        <f t="shared" si="3"/>
        <v>6</v>
      </c>
      <c r="G2552" s="3" t="str">
        <f t="shared" si="41"/>
        <v>8</v>
      </c>
      <c r="H2552" s="3" t="s">
        <v>349</v>
      </c>
      <c r="I2552" s="3" t="s">
        <v>50</v>
      </c>
      <c r="J2552" s="3" t="s">
        <v>3024</v>
      </c>
      <c r="K2552" s="3" t="s">
        <v>166</v>
      </c>
      <c r="L2552" s="3"/>
      <c r="M2552" s="3" t="s">
        <v>90</v>
      </c>
    </row>
    <row r="2553" ht="21.75" customHeight="1">
      <c r="A2553" s="3" t="s">
        <v>37772</v>
      </c>
      <c r="B2553" s="3" t="s">
        <v>890</v>
      </c>
      <c r="C2553" s="3" t="s">
        <v>165</v>
      </c>
      <c r="D2553" s="4" t="s">
        <v>19</v>
      </c>
      <c r="E2553" s="3" t="s">
        <v>21</v>
      </c>
      <c r="F2553" s="3" t="str">
        <f t="shared" si="3"/>
        <v>6</v>
      </c>
      <c r="G2553" s="3" t="str">
        <f t="shared" si="41"/>
        <v>8</v>
      </c>
      <c r="H2553" s="3" t="s">
        <v>349</v>
      </c>
      <c r="I2553" s="3" t="s">
        <v>31</v>
      </c>
      <c r="J2553" s="3" t="s">
        <v>37778</v>
      </c>
      <c r="K2553" s="3" t="s">
        <v>906</v>
      </c>
      <c r="L2553" s="3"/>
      <c r="M2553" s="3" t="s">
        <v>35</v>
      </c>
    </row>
    <row r="2554" ht="21.75" customHeight="1">
      <c r="A2554" s="3" t="s">
        <v>37779</v>
      </c>
      <c r="B2554" s="3" t="s">
        <v>890</v>
      </c>
      <c r="C2554" s="3" t="s">
        <v>165</v>
      </c>
      <c r="D2554" s="4" t="s">
        <v>19</v>
      </c>
      <c r="E2554" s="3" t="s">
        <v>21</v>
      </c>
      <c r="F2554" s="3" t="str">
        <f t="shared" si="3"/>
        <v>6</v>
      </c>
      <c r="G2554" s="3" t="str">
        <f t="shared" si="41"/>
        <v>8</v>
      </c>
      <c r="H2554" s="3" t="s">
        <v>349</v>
      </c>
      <c r="I2554" s="3" t="s">
        <v>242</v>
      </c>
      <c r="J2554" s="3" t="s">
        <v>37783</v>
      </c>
      <c r="K2554" s="3" t="s">
        <v>906</v>
      </c>
      <c r="L2554" s="3"/>
      <c r="M2554" s="3" t="s">
        <v>35</v>
      </c>
    </row>
    <row r="2555" ht="21.75" customHeight="1">
      <c r="A2555" s="3" t="s">
        <v>37785</v>
      </c>
      <c r="B2555" s="3" t="s">
        <v>37786</v>
      </c>
      <c r="C2555" s="3" t="s">
        <v>165</v>
      </c>
      <c r="D2555" s="4" t="s">
        <v>19</v>
      </c>
      <c r="E2555" s="3" t="s">
        <v>127</v>
      </c>
      <c r="F2555" s="3" t="str">
        <f t="shared" si="3"/>
        <v>6</v>
      </c>
      <c r="G2555" s="3" t="str">
        <f t="shared" si="41"/>
        <v>8</v>
      </c>
      <c r="H2555" s="3" t="s">
        <v>349</v>
      </c>
      <c r="I2555" s="3" t="s">
        <v>69</v>
      </c>
      <c r="J2555" s="3" t="s">
        <v>37788</v>
      </c>
      <c r="K2555" s="3" t="s">
        <v>37789</v>
      </c>
      <c r="L2555" s="3"/>
      <c r="M2555" s="3" t="s">
        <v>35</v>
      </c>
    </row>
    <row r="2556" ht="21.75" customHeight="1">
      <c r="A2556" s="3" t="s">
        <v>1125</v>
      </c>
      <c r="B2556" s="3" t="s">
        <v>13454</v>
      </c>
      <c r="C2556" s="3" t="s">
        <v>165</v>
      </c>
      <c r="D2556" s="4" t="s">
        <v>19</v>
      </c>
      <c r="E2556" s="3" t="s">
        <v>21</v>
      </c>
      <c r="F2556" s="3" t="str">
        <f t="shared" si="3"/>
        <v>6</v>
      </c>
      <c r="G2556" s="3" t="str">
        <f t="shared" si="41"/>
        <v>8</v>
      </c>
      <c r="H2556" s="3" t="s">
        <v>349</v>
      </c>
      <c r="I2556" s="3" t="s">
        <v>242</v>
      </c>
      <c r="J2556" s="3" t="s">
        <v>37783</v>
      </c>
      <c r="K2556" s="3" t="s">
        <v>13457</v>
      </c>
      <c r="L2556" s="3"/>
      <c r="M2556" s="3" t="s">
        <v>250</v>
      </c>
    </row>
    <row r="2557" ht="21.75" customHeight="1">
      <c r="A2557" s="3" t="s">
        <v>37794</v>
      </c>
      <c r="B2557" s="3" t="s">
        <v>14124</v>
      </c>
      <c r="C2557" s="3" t="s">
        <v>165</v>
      </c>
      <c r="D2557" s="4" t="s">
        <v>19</v>
      </c>
      <c r="E2557" s="3" t="s">
        <v>127</v>
      </c>
      <c r="F2557" s="3" t="str">
        <f t="shared" si="3"/>
        <v>6</v>
      </c>
      <c r="G2557" s="3" t="str">
        <f t="shared" si="41"/>
        <v>8</v>
      </c>
      <c r="H2557" s="3" t="s">
        <v>349</v>
      </c>
      <c r="I2557" s="3" t="s">
        <v>69</v>
      </c>
      <c r="J2557" s="3" t="s">
        <v>37795</v>
      </c>
      <c r="K2557" s="3" t="s">
        <v>166</v>
      </c>
      <c r="L2557" s="3"/>
      <c r="M2557" s="3" t="s">
        <v>27</v>
      </c>
    </row>
    <row r="2558" ht="21.75" customHeight="1">
      <c r="A2558" s="3" t="s">
        <v>28</v>
      </c>
      <c r="B2558" s="3" t="s">
        <v>3071</v>
      </c>
      <c r="C2558" s="3" t="s">
        <v>165</v>
      </c>
      <c r="D2558" s="4" t="s">
        <v>19</v>
      </c>
      <c r="E2558" s="3" t="s">
        <v>20</v>
      </c>
      <c r="F2558" s="3" t="str">
        <f t="shared" si="3"/>
        <v>6</v>
      </c>
      <c r="G2558" s="3" t="str">
        <f t="shared" si="41"/>
        <v>8</v>
      </c>
      <c r="H2558" s="3" t="s">
        <v>349</v>
      </c>
      <c r="I2558" s="3" t="s">
        <v>69</v>
      </c>
      <c r="J2558" s="3" t="s">
        <v>3078</v>
      </c>
      <c r="K2558" s="3" t="s">
        <v>3077</v>
      </c>
      <c r="L2558" s="3"/>
      <c r="M2558" s="3" t="s">
        <v>41</v>
      </c>
    </row>
    <row r="2559" ht="21.75" customHeight="1">
      <c r="A2559" s="3" t="s">
        <v>1755</v>
      </c>
      <c r="B2559" s="3" t="s">
        <v>37797</v>
      </c>
      <c r="C2559" s="3" t="s">
        <v>165</v>
      </c>
      <c r="D2559" s="4" t="s">
        <v>19</v>
      </c>
      <c r="E2559" s="3" t="s">
        <v>20</v>
      </c>
      <c r="F2559" s="3" t="str">
        <f t="shared" si="3"/>
        <v>6</v>
      </c>
      <c r="G2559" s="3" t="str">
        <f t="shared" si="41"/>
        <v>8</v>
      </c>
      <c r="H2559" s="3" t="s">
        <v>349</v>
      </c>
      <c r="I2559" s="3" t="s">
        <v>242</v>
      </c>
      <c r="J2559" s="3" t="s">
        <v>37800</v>
      </c>
      <c r="K2559" s="3" t="s">
        <v>3371</v>
      </c>
      <c r="L2559" s="3"/>
      <c r="M2559" s="3" t="s">
        <v>35</v>
      </c>
    </row>
    <row r="2560" ht="21.75" customHeight="1">
      <c r="A2560" s="3" t="s">
        <v>37466</v>
      </c>
      <c r="B2560" s="3" t="s">
        <v>14681</v>
      </c>
      <c r="C2560" s="3" t="s">
        <v>165</v>
      </c>
      <c r="D2560" s="4" t="s">
        <v>19</v>
      </c>
      <c r="E2560" s="3" t="s">
        <v>21</v>
      </c>
      <c r="F2560" s="3" t="str">
        <f t="shared" si="3"/>
        <v>6</v>
      </c>
      <c r="G2560" s="3">
        <f>IFERROR(__xludf.DUMMYFUNCTION("REGEXEXTRACT(H2560,""-(\S+)万"")*10"),10.0)</f>
        <v>10</v>
      </c>
      <c r="H2560" s="3" t="s">
        <v>903</v>
      </c>
      <c r="I2560" s="3" t="s">
        <v>50</v>
      </c>
      <c r="J2560" s="3" t="s">
        <v>37469</v>
      </c>
      <c r="K2560" s="3" t="s">
        <v>37470</v>
      </c>
      <c r="L2560" s="3"/>
      <c r="M2560" s="3" t="s">
        <v>159</v>
      </c>
    </row>
    <row r="2561" ht="21.75" customHeight="1">
      <c r="A2561" s="3" t="s">
        <v>2910</v>
      </c>
      <c r="B2561" s="3" t="s">
        <v>890</v>
      </c>
      <c r="C2561" s="3" t="s">
        <v>165</v>
      </c>
      <c r="D2561" s="4" t="s">
        <v>19</v>
      </c>
      <c r="E2561" s="3" t="s">
        <v>21</v>
      </c>
      <c r="F2561" s="3" t="str">
        <f t="shared" si="3"/>
        <v>6</v>
      </c>
      <c r="G2561" s="3" t="str">
        <f t="shared" ref="G2561:G2562" si="42">IFERROR(__xludf.DUMMYFUNCTION("REGEXEXTRACT(H2561,""-(\S+)千"")"),"8")</f>
        <v>8</v>
      </c>
      <c r="H2561" s="3" t="s">
        <v>349</v>
      </c>
      <c r="I2561" s="3" t="s">
        <v>31</v>
      </c>
      <c r="J2561" s="3" t="s">
        <v>2915</v>
      </c>
      <c r="K2561" s="3" t="s">
        <v>906</v>
      </c>
      <c r="L2561" s="3"/>
      <c r="M2561" s="3" t="s">
        <v>35</v>
      </c>
    </row>
    <row r="2562" ht="21.75" customHeight="1">
      <c r="A2562" s="3" t="s">
        <v>4666</v>
      </c>
      <c r="B2562" s="3" t="s">
        <v>6419</v>
      </c>
      <c r="C2562" s="3" t="s">
        <v>165</v>
      </c>
      <c r="D2562" s="4" t="s">
        <v>19</v>
      </c>
      <c r="E2562" s="3" t="s">
        <v>20</v>
      </c>
      <c r="F2562" s="3" t="str">
        <f t="shared" si="3"/>
        <v>6</v>
      </c>
      <c r="G2562" s="3" t="str">
        <f t="shared" si="42"/>
        <v>8</v>
      </c>
      <c r="H2562" s="3" t="s">
        <v>349</v>
      </c>
      <c r="I2562" s="3" t="s">
        <v>69</v>
      </c>
      <c r="J2562" s="3" t="s">
        <v>37818</v>
      </c>
      <c r="K2562" s="3" t="s">
        <v>37820</v>
      </c>
      <c r="L2562" s="3"/>
      <c r="M2562" s="3" t="s">
        <v>27</v>
      </c>
    </row>
    <row r="2563" ht="21.75" customHeight="1">
      <c r="A2563" s="3" t="s">
        <v>28</v>
      </c>
      <c r="B2563" s="3" t="s">
        <v>37822</v>
      </c>
      <c r="C2563" s="3" t="s">
        <v>165</v>
      </c>
      <c r="D2563" s="4" t="s">
        <v>19</v>
      </c>
      <c r="E2563" s="3" t="s">
        <v>20</v>
      </c>
      <c r="F2563" s="3" t="str">
        <f t="shared" si="3"/>
        <v>6</v>
      </c>
      <c r="G2563" s="3">
        <f>IFERROR(__xludf.DUMMYFUNCTION("REGEXEXTRACT(H2563,""-(\S+)万"")*10"),10.0)</f>
        <v>10</v>
      </c>
      <c r="H2563" s="3" t="s">
        <v>903</v>
      </c>
      <c r="I2563" s="3" t="s">
        <v>50</v>
      </c>
      <c r="J2563" s="3" t="s">
        <v>37827</v>
      </c>
      <c r="K2563" s="3" t="s">
        <v>37828</v>
      </c>
      <c r="L2563" s="3"/>
      <c r="M2563" s="3" t="s">
        <v>35</v>
      </c>
    </row>
    <row r="2564" ht="21.75" customHeight="1">
      <c r="A2564" s="3" t="s">
        <v>795</v>
      </c>
      <c r="B2564" s="3" t="s">
        <v>37833</v>
      </c>
      <c r="C2564" s="3" t="s">
        <v>165</v>
      </c>
      <c r="D2564" s="4" t="s">
        <v>19</v>
      </c>
      <c r="E2564" s="3" t="s">
        <v>21</v>
      </c>
      <c r="F2564" s="3" t="str">
        <f t="shared" si="3"/>
        <v>6</v>
      </c>
      <c r="G2564" s="3" t="str">
        <f t="shared" ref="G2564:G2566" si="43">IFERROR(__xludf.DUMMYFUNCTION("REGEXEXTRACT(H2564,""-(\S+)千"")"),"8")</f>
        <v>8</v>
      </c>
      <c r="H2564" s="3" t="s">
        <v>349</v>
      </c>
      <c r="I2564" s="3" t="s">
        <v>57</v>
      </c>
      <c r="J2564" s="3" t="s">
        <v>37847</v>
      </c>
      <c r="K2564" s="3" t="s">
        <v>37848</v>
      </c>
      <c r="L2564" s="3"/>
      <c r="M2564" s="3" t="s">
        <v>27</v>
      </c>
    </row>
    <row r="2565" ht="21.75" customHeight="1">
      <c r="A2565" s="3" t="s">
        <v>3132</v>
      </c>
      <c r="B2565" s="3" t="s">
        <v>3133</v>
      </c>
      <c r="C2565" s="3" t="s">
        <v>165</v>
      </c>
      <c r="D2565" s="4" t="s">
        <v>19</v>
      </c>
      <c r="E2565" s="3" t="s">
        <v>21</v>
      </c>
      <c r="F2565" s="3" t="str">
        <f t="shared" si="3"/>
        <v>6</v>
      </c>
      <c r="G2565" s="3" t="str">
        <f t="shared" si="43"/>
        <v>8</v>
      </c>
      <c r="H2565" s="3" t="s">
        <v>349</v>
      </c>
      <c r="I2565" s="3" t="s">
        <v>69</v>
      </c>
      <c r="J2565" s="3" t="s">
        <v>3139</v>
      </c>
      <c r="K2565" s="3" t="s">
        <v>3137</v>
      </c>
      <c r="L2565" s="3"/>
      <c r="M2565" s="3" t="s">
        <v>35</v>
      </c>
    </row>
    <row r="2566" ht="21.75" customHeight="1">
      <c r="A2566" s="3" t="s">
        <v>3220</v>
      </c>
      <c r="B2566" s="3" t="s">
        <v>3221</v>
      </c>
      <c r="C2566" s="3" t="s">
        <v>165</v>
      </c>
      <c r="D2566" s="4" t="s">
        <v>19</v>
      </c>
      <c r="E2566" s="3" t="s">
        <v>21</v>
      </c>
      <c r="F2566" s="3" t="str">
        <f t="shared" si="3"/>
        <v>6</v>
      </c>
      <c r="G2566" s="3" t="str">
        <f t="shared" si="43"/>
        <v>8</v>
      </c>
      <c r="H2566" s="3" t="s">
        <v>349</v>
      </c>
      <c r="I2566" s="3" t="s">
        <v>50</v>
      </c>
      <c r="J2566" s="3" t="s">
        <v>3228</v>
      </c>
      <c r="K2566" s="3" t="s">
        <v>3226</v>
      </c>
      <c r="L2566" s="3"/>
      <c r="M2566" s="3" t="s">
        <v>35</v>
      </c>
    </row>
    <row r="2567" ht="21.75" customHeight="1">
      <c r="A2567" s="3" t="s">
        <v>28</v>
      </c>
      <c r="B2567" s="3" t="s">
        <v>22567</v>
      </c>
      <c r="C2567" s="3" t="s">
        <v>165</v>
      </c>
      <c r="D2567" s="4" t="s">
        <v>19</v>
      </c>
      <c r="E2567" s="3" t="s">
        <v>20</v>
      </c>
      <c r="F2567" s="3" t="str">
        <f t="shared" si="3"/>
        <v>6</v>
      </c>
      <c r="G2567" s="3">
        <f>IFERROR(__xludf.DUMMYFUNCTION("REGEXEXTRACT(H2567,""-(\S+)万"")*10"),12.0)</f>
        <v>12</v>
      </c>
      <c r="H2567" s="3" t="s">
        <v>177</v>
      </c>
      <c r="I2567" s="3" t="s">
        <v>50</v>
      </c>
      <c r="J2567" s="3" t="s">
        <v>37865</v>
      </c>
      <c r="K2567" s="3" t="s">
        <v>37866</v>
      </c>
      <c r="L2567" s="3"/>
      <c r="M2567" s="3" t="s">
        <v>35</v>
      </c>
    </row>
    <row r="2568" ht="21.75" customHeight="1">
      <c r="A2568" s="3" t="s">
        <v>28</v>
      </c>
      <c r="B2568" s="3" t="s">
        <v>3231</v>
      </c>
      <c r="C2568" s="3" t="s">
        <v>165</v>
      </c>
      <c r="D2568" s="4" t="s">
        <v>19</v>
      </c>
      <c r="E2568" s="3" t="s">
        <v>20</v>
      </c>
      <c r="F2568" s="3" t="str">
        <f t="shared" si="3"/>
        <v>6</v>
      </c>
      <c r="G2568" s="3" t="str">
        <f>IFERROR(__xludf.DUMMYFUNCTION("REGEXEXTRACT(H2568,""-(\S+)千"")"),"8")</f>
        <v>8</v>
      </c>
      <c r="H2568" s="3" t="s">
        <v>349</v>
      </c>
      <c r="I2568" s="3" t="s">
        <v>50</v>
      </c>
      <c r="J2568" s="3" t="s">
        <v>3236</v>
      </c>
      <c r="K2568" s="3" t="s">
        <v>3235</v>
      </c>
      <c r="L2568" s="3"/>
      <c r="M2568" s="3" t="s">
        <v>41</v>
      </c>
    </row>
    <row r="2569" ht="21.75" customHeight="1">
      <c r="A2569" s="3" t="s">
        <v>3251</v>
      </c>
      <c r="B2569" s="3" t="s">
        <v>3252</v>
      </c>
      <c r="C2569" s="3" t="s">
        <v>165</v>
      </c>
      <c r="D2569" s="4" t="s">
        <v>19</v>
      </c>
      <c r="E2569" s="3" t="s">
        <v>20</v>
      </c>
      <c r="F2569" s="3" t="str">
        <f t="shared" si="3"/>
        <v>6</v>
      </c>
      <c r="G2569" s="3">
        <f>IFERROR(__xludf.DUMMYFUNCTION("REGEXEXTRACT(H2569,""-(\S+)万"")*10"),12.0)</f>
        <v>12</v>
      </c>
      <c r="H2569" s="3" t="s">
        <v>177</v>
      </c>
      <c r="I2569" s="3" t="s">
        <v>57</v>
      </c>
      <c r="J2569" s="3" t="s">
        <v>3260</v>
      </c>
      <c r="K2569" s="3" t="s">
        <v>3259</v>
      </c>
      <c r="L2569" s="3"/>
      <c r="M2569" s="3" t="s">
        <v>41</v>
      </c>
    </row>
    <row r="2570" ht="21.75" customHeight="1">
      <c r="A2570" s="3" t="s">
        <v>3273</v>
      </c>
      <c r="B2570" s="3" t="s">
        <v>3274</v>
      </c>
      <c r="C2570" s="3" t="s">
        <v>165</v>
      </c>
      <c r="D2570" s="4" t="s">
        <v>19</v>
      </c>
      <c r="E2570" s="3" t="s">
        <v>21</v>
      </c>
      <c r="F2570" s="3" t="str">
        <f t="shared" si="3"/>
        <v>6</v>
      </c>
      <c r="G2570" s="3" t="str">
        <f t="shared" ref="G2570:G2571" si="44">IFERROR(__xludf.DUMMYFUNCTION("REGEXEXTRACT(H2570,""-(\S+)千"")"),"8")</f>
        <v>8</v>
      </c>
      <c r="H2570" s="3" t="s">
        <v>349</v>
      </c>
      <c r="I2570" s="3" t="s">
        <v>50</v>
      </c>
      <c r="J2570" s="3" t="s">
        <v>3280</v>
      </c>
      <c r="K2570" s="3" t="s">
        <v>3278</v>
      </c>
      <c r="L2570" s="3"/>
      <c r="M2570" s="3" t="s">
        <v>41</v>
      </c>
    </row>
    <row r="2571" ht="21.75" customHeight="1">
      <c r="A2571" s="3" t="s">
        <v>28</v>
      </c>
      <c r="B2571" s="3" t="s">
        <v>37881</v>
      </c>
      <c r="C2571" s="3" t="s">
        <v>165</v>
      </c>
      <c r="D2571" s="4" t="s">
        <v>19</v>
      </c>
      <c r="E2571" s="3" t="s">
        <v>20</v>
      </c>
      <c r="F2571" s="3" t="str">
        <f t="shared" si="3"/>
        <v>6</v>
      </c>
      <c r="G2571" s="3" t="str">
        <f t="shared" si="44"/>
        <v>8</v>
      </c>
      <c r="H2571" s="3" t="s">
        <v>349</v>
      </c>
      <c r="I2571" s="3" t="s">
        <v>50</v>
      </c>
      <c r="J2571" s="3" t="s">
        <v>37884</v>
      </c>
      <c r="K2571" s="3" t="s">
        <v>37885</v>
      </c>
      <c r="L2571" s="3"/>
      <c r="M2571" s="3" t="s">
        <v>35</v>
      </c>
    </row>
    <row r="2572" ht="21.75" customHeight="1">
      <c r="A2572" s="3" t="s">
        <v>28</v>
      </c>
      <c r="B2572" s="3" t="s">
        <v>5786</v>
      </c>
      <c r="C2572" s="3" t="s">
        <v>165</v>
      </c>
      <c r="D2572" s="4" t="s">
        <v>19</v>
      </c>
      <c r="E2572" s="3" t="s">
        <v>21</v>
      </c>
      <c r="F2572" s="3" t="str">
        <f t="shared" si="3"/>
        <v>6</v>
      </c>
      <c r="G2572" s="3">
        <f>IFERROR(__xludf.DUMMYFUNCTION("REGEXEXTRACT(H2572,""-(\S+)万"")*10"),10.0)</f>
        <v>10</v>
      </c>
      <c r="H2572" s="3" t="s">
        <v>903</v>
      </c>
      <c r="I2572" s="3" t="s">
        <v>57</v>
      </c>
      <c r="J2572" s="3" t="s">
        <v>37892</v>
      </c>
      <c r="K2572" s="3" t="s">
        <v>11515</v>
      </c>
      <c r="L2572" s="3"/>
      <c r="M2572" s="3" t="s">
        <v>41</v>
      </c>
    </row>
    <row r="2573" ht="21.75" customHeight="1">
      <c r="A2573" s="3" t="s">
        <v>28</v>
      </c>
      <c r="B2573" s="3" t="s">
        <v>37895</v>
      </c>
      <c r="C2573" s="3" t="s">
        <v>165</v>
      </c>
      <c r="D2573" s="4" t="s">
        <v>19</v>
      </c>
      <c r="E2573" s="3" t="s">
        <v>21</v>
      </c>
      <c r="F2573" s="3" t="str">
        <f t="shared" si="3"/>
        <v>6</v>
      </c>
      <c r="G2573" s="3" t="str">
        <f>IFERROR(__xludf.DUMMYFUNCTION("REGEXEXTRACT(H2573,""-(\S+)千"")"),"8")</f>
        <v>8</v>
      </c>
      <c r="H2573" s="3" t="s">
        <v>349</v>
      </c>
      <c r="I2573" s="3" t="s">
        <v>50</v>
      </c>
      <c r="J2573" s="3" t="s">
        <v>37902</v>
      </c>
      <c r="K2573" s="3" t="s">
        <v>27843</v>
      </c>
      <c r="L2573" s="3"/>
      <c r="M2573" s="3" t="s">
        <v>35</v>
      </c>
    </row>
    <row r="2574" ht="21.75" customHeight="1">
      <c r="A2574" s="3" t="s">
        <v>3294</v>
      </c>
      <c r="B2574" s="3" t="s">
        <v>3295</v>
      </c>
      <c r="C2574" s="3" t="s">
        <v>165</v>
      </c>
      <c r="D2574" s="4" t="s">
        <v>19</v>
      </c>
      <c r="E2574" s="3" t="s">
        <v>21</v>
      </c>
      <c r="F2574" s="3" t="str">
        <f t="shared" si="3"/>
        <v>6</v>
      </c>
      <c r="G2574" s="3">
        <f>IFERROR(__xludf.DUMMYFUNCTION("REGEXEXTRACT(H2574,""-(\S+)万"")*10"),12.0)</f>
        <v>12</v>
      </c>
      <c r="H2574" s="3" t="s">
        <v>177</v>
      </c>
      <c r="I2574" s="3" t="s">
        <v>57</v>
      </c>
      <c r="J2574" s="3" t="s">
        <v>3302</v>
      </c>
      <c r="K2574" s="3" t="s">
        <v>3299</v>
      </c>
      <c r="L2574" s="3"/>
      <c r="M2574" s="3" t="s">
        <v>159</v>
      </c>
    </row>
    <row r="2575" ht="21.75" customHeight="1">
      <c r="A2575" s="3" t="s">
        <v>4466</v>
      </c>
      <c r="B2575" s="3" t="s">
        <v>22702</v>
      </c>
      <c r="C2575" s="3" t="s">
        <v>165</v>
      </c>
      <c r="D2575" s="4" t="s">
        <v>19</v>
      </c>
      <c r="E2575" s="3" t="s">
        <v>21</v>
      </c>
      <c r="F2575" s="3" t="str">
        <f t="shared" si="3"/>
        <v>6</v>
      </c>
      <c r="G2575" s="3" t="str">
        <f>IFERROR(__xludf.DUMMYFUNCTION("REGEXEXTRACT(H2575,""-(\S+)千"")"),"8")</f>
        <v>8</v>
      </c>
      <c r="H2575" s="3" t="s">
        <v>349</v>
      </c>
      <c r="I2575" s="3" t="s">
        <v>57</v>
      </c>
      <c r="J2575" s="3" t="s">
        <v>37909</v>
      </c>
      <c r="K2575" s="3" t="s">
        <v>22716</v>
      </c>
      <c r="L2575" s="3"/>
      <c r="M2575" s="3" t="s">
        <v>35</v>
      </c>
    </row>
    <row r="2576" ht="21.75" customHeight="1">
      <c r="A2576" s="3" t="s">
        <v>2447</v>
      </c>
      <c r="B2576" s="3" t="s">
        <v>20765</v>
      </c>
      <c r="C2576" s="3" t="s">
        <v>165</v>
      </c>
      <c r="D2576" s="4" t="s">
        <v>19</v>
      </c>
      <c r="E2576" s="3" t="s">
        <v>127</v>
      </c>
      <c r="F2576" s="3" t="str">
        <f t="shared" si="3"/>
        <v>6</v>
      </c>
      <c r="G2576" s="3">
        <f>IFERROR(__xludf.DUMMYFUNCTION("REGEXEXTRACT(H2576,""-(\S+)万"")*10"),10.0)</f>
        <v>10</v>
      </c>
      <c r="H2576" s="3" t="s">
        <v>903</v>
      </c>
      <c r="I2576" s="3" t="s">
        <v>69</v>
      </c>
      <c r="J2576" s="3" t="s">
        <v>37544</v>
      </c>
      <c r="K2576" s="3" t="s">
        <v>20777</v>
      </c>
      <c r="L2576" s="3"/>
      <c r="M2576" s="3" t="s">
        <v>41</v>
      </c>
    </row>
    <row r="2577" ht="21.75" customHeight="1">
      <c r="A2577" s="3" t="s">
        <v>3314</v>
      </c>
      <c r="B2577" s="3" t="s">
        <v>2839</v>
      </c>
      <c r="C2577" s="3" t="s">
        <v>165</v>
      </c>
      <c r="D2577" s="4" t="s">
        <v>19</v>
      </c>
      <c r="E2577" s="3" t="s">
        <v>20</v>
      </c>
      <c r="F2577" s="3" t="str">
        <f t="shared" si="3"/>
        <v>6</v>
      </c>
      <c r="G2577" s="3" t="str">
        <f t="shared" ref="G2577:G2580" si="45">IFERROR(__xludf.DUMMYFUNCTION("REGEXEXTRACT(H2577,""-(\S+)千"")"),"8")</f>
        <v>8</v>
      </c>
      <c r="H2577" s="3" t="s">
        <v>349</v>
      </c>
      <c r="I2577" s="3" t="s">
        <v>50</v>
      </c>
      <c r="J2577" s="3" t="s">
        <v>3321</v>
      </c>
      <c r="K2577" s="3" t="s">
        <v>3319</v>
      </c>
      <c r="L2577" s="3"/>
      <c r="M2577" s="3" t="s">
        <v>35</v>
      </c>
    </row>
    <row r="2578" ht="21.75" customHeight="1">
      <c r="A2578" s="3" t="s">
        <v>28</v>
      </c>
      <c r="B2578" s="3" t="s">
        <v>3354</v>
      </c>
      <c r="C2578" s="3" t="s">
        <v>165</v>
      </c>
      <c r="D2578" s="4" t="s">
        <v>19</v>
      </c>
      <c r="E2578" s="3" t="s">
        <v>20</v>
      </c>
      <c r="F2578" s="3" t="str">
        <f t="shared" si="3"/>
        <v>6</v>
      </c>
      <c r="G2578" s="3" t="str">
        <f t="shared" si="45"/>
        <v>8</v>
      </c>
      <c r="H2578" s="3" t="s">
        <v>349</v>
      </c>
      <c r="I2578" s="3" t="s">
        <v>50</v>
      </c>
      <c r="J2578" s="3" t="s">
        <v>3359</v>
      </c>
      <c r="K2578" s="3" t="s">
        <v>3358</v>
      </c>
      <c r="L2578" s="3"/>
      <c r="M2578" s="3" t="s">
        <v>41</v>
      </c>
    </row>
    <row r="2579" ht="21.75" customHeight="1">
      <c r="A2579" s="3" t="s">
        <v>738</v>
      </c>
      <c r="B2579" s="3" t="s">
        <v>3360</v>
      </c>
      <c r="C2579" s="3" t="s">
        <v>165</v>
      </c>
      <c r="D2579" s="4" t="s">
        <v>19</v>
      </c>
      <c r="E2579" s="3" t="s">
        <v>20</v>
      </c>
      <c r="F2579" s="3" t="str">
        <f t="shared" si="3"/>
        <v>6</v>
      </c>
      <c r="G2579" s="3" t="str">
        <f t="shared" si="45"/>
        <v>8</v>
      </c>
      <c r="H2579" s="3" t="s">
        <v>349</v>
      </c>
      <c r="I2579" s="3" t="s">
        <v>242</v>
      </c>
      <c r="J2579" s="3" t="s">
        <v>3373</v>
      </c>
      <c r="K2579" s="3" t="s">
        <v>3371</v>
      </c>
      <c r="L2579" s="3"/>
      <c r="M2579" s="3" t="s">
        <v>27</v>
      </c>
    </row>
    <row r="2580" ht="21.75" customHeight="1">
      <c r="A2580" s="3" t="s">
        <v>37918</v>
      </c>
      <c r="B2580" s="3" t="s">
        <v>8796</v>
      </c>
      <c r="C2580" s="3" t="s">
        <v>165</v>
      </c>
      <c r="D2580" s="4" t="s">
        <v>19</v>
      </c>
      <c r="E2580" s="3" t="s">
        <v>127</v>
      </c>
      <c r="F2580" s="3" t="str">
        <f t="shared" si="3"/>
        <v>6</v>
      </c>
      <c r="G2580" s="3" t="str">
        <f t="shared" si="45"/>
        <v>8</v>
      </c>
      <c r="H2580" s="3" t="s">
        <v>349</v>
      </c>
      <c r="I2580" s="3" t="s">
        <v>69</v>
      </c>
      <c r="J2580" s="3" t="s">
        <v>37921</v>
      </c>
      <c r="K2580" s="3" t="s">
        <v>8800</v>
      </c>
      <c r="L2580" s="3"/>
      <c r="M2580" s="3" t="s">
        <v>35</v>
      </c>
    </row>
    <row r="2581" ht="21.75" customHeight="1">
      <c r="A2581" s="3" t="s">
        <v>931</v>
      </c>
      <c r="B2581" s="3" t="s">
        <v>37922</v>
      </c>
      <c r="C2581" s="3" t="s">
        <v>165</v>
      </c>
      <c r="D2581" s="4" t="s">
        <v>19</v>
      </c>
      <c r="E2581" s="3" t="s">
        <v>21</v>
      </c>
      <c r="F2581" s="3" t="str">
        <f t="shared" si="3"/>
        <v>6</v>
      </c>
      <c r="G2581" s="3">
        <f t="shared" ref="G2581:G2582" si="46">IFERROR(__xludf.DUMMYFUNCTION("REGEXEXTRACT(H2581,""-(\S+)万"")*10"),12.0)</f>
        <v>12</v>
      </c>
      <c r="H2581" s="3" t="s">
        <v>177</v>
      </c>
      <c r="I2581" s="3" t="s">
        <v>57</v>
      </c>
      <c r="J2581" s="3" t="s">
        <v>37924</v>
      </c>
      <c r="K2581" s="3" t="s">
        <v>11515</v>
      </c>
      <c r="L2581" s="3"/>
      <c r="M2581" s="3" t="s">
        <v>90</v>
      </c>
    </row>
    <row r="2582" ht="21.75" customHeight="1">
      <c r="A2582" s="3" t="s">
        <v>2000</v>
      </c>
      <c r="B2582" s="3" t="s">
        <v>1678</v>
      </c>
      <c r="C2582" s="3" t="s">
        <v>165</v>
      </c>
      <c r="D2582" s="4" t="s">
        <v>19</v>
      </c>
      <c r="E2582" s="3" t="s">
        <v>20</v>
      </c>
      <c r="F2582" s="3" t="str">
        <f t="shared" si="3"/>
        <v>6</v>
      </c>
      <c r="G2582" s="3">
        <f t="shared" si="46"/>
        <v>10</v>
      </c>
      <c r="H2582" s="3" t="s">
        <v>903</v>
      </c>
      <c r="I2582" s="3" t="s">
        <v>50</v>
      </c>
      <c r="J2582" s="3" t="s">
        <v>37928</v>
      </c>
      <c r="K2582" s="3" t="s">
        <v>1682</v>
      </c>
      <c r="L2582" s="3"/>
      <c r="M2582" s="3" t="s">
        <v>41</v>
      </c>
    </row>
    <row r="2583" ht="21.75" customHeight="1">
      <c r="A2583" s="3" t="s">
        <v>37930</v>
      </c>
      <c r="B2583" s="3" t="s">
        <v>30441</v>
      </c>
      <c r="C2583" s="3" t="s">
        <v>165</v>
      </c>
      <c r="D2583" s="4" t="s">
        <v>19</v>
      </c>
      <c r="E2583" s="3" t="s">
        <v>127</v>
      </c>
      <c r="F2583" s="3" t="str">
        <f t="shared" si="3"/>
        <v>6</v>
      </c>
      <c r="G2583" s="3" t="str">
        <f t="shared" ref="G2583:G2584" si="47">IFERROR(__xludf.DUMMYFUNCTION("REGEXEXTRACT(H2583,""-(\S+)千"")"),"8")</f>
        <v>8</v>
      </c>
      <c r="H2583" s="3" t="s">
        <v>349</v>
      </c>
      <c r="I2583" s="3" t="s">
        <v>69</v>
      </c>
      <c r="J2583" s="3" t="s">
        <v>37936</v>
      </c>
      <c r="K2583" s="3" t="s">
        <v>37937</v>
      </c>
      <c r="L2583" s="3"/>
      <c r="M2583" s="3" t="s">
        <v>35</v>
      </c>
    </row>
    <row r="2584" ht="21.75" customHeight="1">
      <c r="A2584" s="3" t="s">
        <v>13597</v>
      </c>
      <c r="B2584" s="3" t="s">
        <v>37939</v>
      </c>
      <c r="C2584" s="3" t="s">
        <v>165</v>
      </c>
      <c r="D2584" s="4" t="s">
        <v>19</v>
      </c>
      <c r="E2584" s="3" t="s">
        <v>117</v>
      </c>
      <c r="F2584" s="3" t="str">
        <f t="shared" si="3"/>
        <v>6</v>
      </c>
      <c r="G2584" s="3" t="str">
        <f t="shared" si="47"/>
        <v>8</v>
      </c>
      <c r="H2584" s="3" t="s">
        <v>349</v>
      </c>
      <c r="I2584" s="3" t="s">
        <v>57</v>
      </c>
      <c r="J2584" s="3" t="s">
        <v>37942</v>
      </c>
      <c r="K2584" s="3" t="s">
        <v>37943</v>
      </c>
      <c r="L2584" s="3"/>
      <c r="M2584" s="3" t="s">
        <v>90</v>
      </c>
    </row>
    <row r="2585" ht="21.75" customHeight="1">
      <c r="A2585" s="3" t="s">
        <v>15799</v>
      </c>
      <c r="B2585" s="3" t="s">
        <v>37945</v>
      </c>
      <c r="C2585" s="3" t="s">
        <v>165</v>
      </c>
      <c r="D2585" s="4" t="s">
        <v>19</v>
      </c>
      <c r="E2585" s="3" t="s">
        <v>17869</v>
      </c>
      <c r="F2585" s="3" t="str">
        <f t="shared" si="3"/>
        <v>6</v>
      </c>
      <c r="G2585" s="3">
        <f t="shared" ref="G2585:G2586" si="48">IFERROR(__xludf.DUMMYFUNCTION("REGEXEXTRACT(H2585,""-(\S+)万"")*10"),10.0)</f>
        <v>10</v>
      </c>
      <c r="H2585" s="3" t="s">
        <v>903</v>
      </c>
      <c r="I2585" s="3" t="s">
        <v>50</v>
      </c>
      <c r="J2585" s="3" t="s">
        <v>37949</v>
      </c>
      <c r="K2585" s="3" t="s">
        <v>37950</v>
      </c>
      <c r="L2585" s="3"/>
      <c r="M2585" s="3" t="s">
        <v>41</v>
      </c>
    </row>
    <row r="2586" ht="21.75" customHeight="1">
      <c r="A2586" s="3" t="s">
        <v>3449</v>
      </c>
      <c r="B2586" s="3" t="s">
        <v>3452</v>
      </c>
      <c r="C2586" s="3" t="s">
        <v>165</v>
      </c>
      <c r="D2586" s="4" t="s">
        <v>19</v>
      </c>
      <c r="E2586" s="3" t="s">
        <v>20</v>
      </c>
      <c r="F2586" s="3" t="str">
        <f t="shared" si="3"/>
        <v>6</v>
      </c>
      <c r="G2586" s="3">
        <f t="shared" si="48"/>
        <v>10</v>
      </c>
      <c r="H2586" s="3" t="s">
        <v>903</v>
      </c>
      <c r="I2586" s="3" t="s">
        <v>50</v>
      </c>
      <c r="J2586" s="3" t="s">
        <v>3465</v>
      </c>
      <c r="K2586" s="3" t="s">
        <v>3463</v>
      </c>
      <c r="L2586" s="3"/>
      <c r="M2586" s="3" t="s">
        <v>35</v>
      </c>
    </row>
    <row r="2587" ht="21.75" customHeight="1">
      <c r="A2587" s="3" t="s">
        <v>10908</v>
      </c>
      <c r="B2587" s="3" t="s">
        <v>10910</v>
      </c>
      <c r="C2587" s="3" t="s">
        <v>165</v>
      </c>
      <c r="D2587" s="4" t="s">
        <v>19</v>
      </c>
      <c r="E2587" s="3" t="s">
        <v>21</v>
      </c>
      <c r="F2587" s="3" t="str">
        <f t="shared" si="3"/>
        <v>6</v>
      </c>
      <c r="G2587" s="3" t="str">
        <f t="shared" ref="G2587:G2596" si="49">IFERROR(__xludf.DUMMYFUNCTION("REGEXEXTRACT(H2587,""-(\S+)千"")"),"8")</f>
        <v>8</v>
      </c>
      <c r="H2587" s="3" t="s">
        <v>349</v>
      </c>
      <c r="I2587" s="3" t="s">
        <v>31</v>
      </c>
      <c r="J2587" s="3" t="s">
        <v>10916</v>
      </c>
      <c r="K2587" s="3" t="s">
        <v>10915</v>
      </c>
      <c r="L2587" s="3"/>
      <c r="M2587" s="3" t="s">
        <v>35</v>
      </c>
    </row>
    <row r="2588" ht="21.75" customHeight="1">
      <c r="A2588" s="3" t="s">
        <v>37964</v>
      </c>
      <c r="B2588" s="3" t="s">
        <v>37965</v>
      </c>
      <c r="C2588" s="3" t="s">
        <v>165</v>
      </c>
      <c r="D2588" s="4" t="s">
        <v>19</v>
      </c>
      <c r="E2588" s="3" t="s">
        <v>20</v>
      </c>
      <c r="F2588" s="3" t="str">
        <f t="shared" si="3"/>
        <v>6</v>
      </c>
      <c r="G2588" s="3" t="str">
        <f t="shared" si="49"/>
        <v>8</v>
      </c>
      <c r="H2588" s="3" t="s">
        <v>349</v>
      </c>
      <c r="I2588" s="3" t="s">
        <v>50</v>
      </c>
      <c r="J2588" s="3" t="s">
        <v>37968</v>
      </c>
      <c r="K2588" s="3" t="s">
        <v>37969</v>
      </c>
      <c r="L2588" s="3"/>
      <c r="M2588" s="3" t="s">
        <v>257</v>
      </c>
    </row>
    <row r="2589" ht="21.75" customHeight="1">
      <c r="A2589" s="3" t="s">
        <v>12735</v>
      </c>
      <c r="B2589" s="3" t="s">
        <v>37970</v>
      </c>
      <c r="C2589" s="3" t="s">
        <v>165</v>
      </c>
      <c r="D2589" s="4" t="s">
        <v>19</v>
      </c>
      <c r="E2589" s="3" t="s">
        <v>20</v>
      </c>
      <c r="F2589" s="3" t="str">
        <f t="shared" si="3"/>
        <v>6</v>
      </c>
      <c r="G2589" s="3" t="str">
        <f t="shared" si="49"/>
        <v>8</v>
      </c>
      <c r="H2589" s="3" t="s">
        <v>349</v>
      </c>
      <c r="I2589" s="3" t="s">
        <v>69</v>
      </c>
      <c r="J2589" s="3" t="s">
        <v>37973</v>
      </c>
      <c r="K2589" s="3" t="s">
        <v>37974</v>
      </c>
      <c r="L2589" s="3"/>
      <c r="M2589" s="3" t="s">
        <v>41</v>
      </c>
    </row>
    <row r="2590" ht="21.75" customHeight="1">
      <c r="A2590" s="3" t="s">
        <v>37975</v>
      </c>
      <c r="B2590" s="3" t="s">
        <v>25944</v>
      </c>
      <c r="C2590" s="3" t="s">
        <v>165</v>
      </c>
      <c r="D2590" s="4" t="s">
        <v>19</v>
      </c>
      <c r="E2590" s="3" t="s">
        <v>21</v>
      </c>
      <c r="F2590" s="3" t="str">
        <f t="shared" si="3"/>
        <v>6</v>
      </c>
      <c r="G2590" s="3" t="str">
        <f t="shared" si="49"/>
        <v>8</v>
      </c>
      <c r="H2590" s="3" t="s">
        <v>349</v>
      </c>
      <c r="I2590" s="3" t="s">
        <v>69</v>
      </c>
      <c r="J2590" s="3" t="s">
        <v>37696</v>
      </c>
      <c r="K2590" s="3" t="s">
        <v>7113</v>
      </c>
      <c r="L2590" s="3"/>
      <c r="M2590" s="3" t="s">
        <v>159</v>
      </c>
    </row>
    <row r="2591" ht="21.75" customHeight="1">
      <c r="A2591" s="3" t="s">
        <v>37978</v>
      </c>
      <c r="B2591" s="3" t="s">
        <v>25944</v>
      </c>
      <c r="C2591" s="3" t="s">
        <v>165</v>
      </c>
      <c r="D2591" s="4" t="s">
        <v>19</v>
      </c>
      <c r="E2591" s="3" t="s">
        <v>21</v>
      </c>
      <c r="F2591" s="3" t="str">
        <f t="shared" si="3"/>
        <v>6</v>
      </c>
      <c r="G2591" s="3" t="str">
        <f t="shared" si="49"/>
        <v>8</v>
      </c>
      <c r="H2591" s="3" t="s">
        <v>349</v>
      </c>
      <c r="I2591" s="3" t="s">
        <v>69</v>
      </c>
      <c r="J2591" s="3" t="s">
        <v>37982</v>
      </c>
      <c r="K2591" s="3" t="s">
        <v>7113</v>
      </c>
      <c r="L2591" s="3"/>
      <c r="M2591" s="3" t="s">
        <v>159</v>
      </c>
    </row>
    <row r="2592" ht="21.75" customHeight="1">
      <c r="A2592" s="3" t="s">
        <v>30418</v>
      </c>
      <c r="B2592" s="3" t="s">
        <v>30419</v>
      </c>
      <c r="C2592" s="3" t="s">
        <v>165</v>
      </c>
      <c r="D2592" s="4" t="s">
        <v>19</v>
      </c>
      <c r="E2592" s="3" t="s">
        <v>117</v>
      </c>
      <c r="F2592" s="3" t="str">
        <f t="shared" si="3"/>
        <v>6</v>
      </c>
      <c r="G2592" s="3" t="str">
        <f t="shared" si="49"/>
        <v>8</v>
      </c>
      <c r="H2592" s="3" t="s">
        <v>349</v>
      </c>
      <c r="I2592" s="3" t="s">
        <v>69</v>
      </c>
      <c r="J2592" s="3" t="s">
        <v>30428</v>
      </c>
      <c r="K2592" s="3" t="s">
        <v>166</v>
      </c>
      <c r="L2592" s="3"/>
      <c r="M2592" s="3" t="s">
        <v>27</v>
      </c>
    </row>
    <row r="2593" ht="21.75" customHeight="1">
      <c r="A2593" s="3" t="s">
        <v>30433</v>
      </c>
      <c r="B2593" s="3" t="s">
        <v>30419</v>
      </c>
      <c r="C2593" s="3" t="s">
        <v>165</v>
      </c>
      <c r="D2593" s="4" t="s">
        <v>19</v>
      </c>
      <c r="E2593" s="3" t="s">
        <v>117</v>
      </c>
      <c r="F2593" s="3" t="str">
        <f t="shared" si="3"/>
        <v>6</v>
      </c>
      <c r="G2593" s="3" t="str">
        <f t="shared" si="49"/>
        <v>8</v>
      </c>
      <c r="H2593" s="3" t="s">
        <v>349</v>
      </c>
      <c r="I2593" s="3" t="s">
        <v>69</v>
      </c>
      <c r="J2593" s="3" t="s">
        <v>30438</v>
      </c>
      <c r="K2593" s="3" t="s">
        <v>166</v>
      </c>
      <c r="L2593" s="3"/>
      <c r="M2593" s="3" t="s">
        <v>27</v>
      </c>
    </row>
    <row r="2594" ht="21.75" customHeight="1">
      <c r="A2594" s="3" t="s">
        <v>38007</v>
      </c>
      <c r="B2594" s="3" t="s">
        <v>38009</v>
      </c>
      <c r="C2594" s="3" t="s">
        <v>165</v>
      </c>
      <c r="D2594" s="4" t="s">
        <v>19</v>
      </c>
      <c r="E2594" s="3" t="s">
        <v>21</v>
      </c>
      <c r="F2594" s="3" t="str">
        <f t="shared" si="3"/>
        <v>6</v>
      </c>
      <c r="G2594" s="3" t="str">
        <f t="shared" si="49"/>
        <v>8</v>
      </c>
      <c r="H2594" s="3" t="s">
        <v>349</v>
      </c>
      <c r="I2594" s="3" t="s">
        <v>69</v>
      </c>
      <c r="J2594" s="3" t="s">
        <v>38015</v>
      </c>
      <c r="K2594" s="3" t="s">
        <v>38016</v>
      </c>
      <c r="L2594" s="3"/>
      <c r="M2594" s="3" t="s">
        <v>35</v>
      </c>
    </row>
    <row r="2595" ht="21.75" customHeight="1">
      <c r="A2595" s="3" t="s">
        <v>3205</v>
      </c>
      <c r="B2595" s="3" t="s">
        <v>3452</v>
      </c>
      <c r="C2595" s="3" t="s">
        <v>165</v>
      </c>
      <c r="D2595" s="4" t="s">
        <v>19</v>
      </c>
      <c r="E2595" s="3" t="s">
        <v>20</v>
      </c>
      <c r="F2595" s="3" t="str">
        <f t="shared" si="3"/>
        <v>6</v>
      </c>
      <c r="G2595" s="3" t="str">
        <f t="shared" si="49"/>
        <v>8</v>
      </c>
      <c r="H2595" s="3" t="s">
        <v>349</v>
      </c>
      <c r="I2595" s="3" t="s">
        <v>69</v>
      </c>
      <c r="J2595" s="3" t="s">
        <v>30519</v>
      </c>
      <c r="K2595" s="3" t="s">
        <v>3463</v>
      </c>
      <c r="L2595" s="3"/>
      <c r="M2595" s="3" t="s">
        <v>35</v>
      </c>
    </row>
    <row r="2596" ht="21.75" customHeight="1">
      <c r="A2596" s="3" t="s">
        <v>29951</v>
      </c>
      <c r="B2596" s="3" t="s">
        <v>3274</v>
      </c>
      <c r="C2596" s="3" t="s">
        <v>165</v>
      </c>
      <c r="D2596" s="4" t="s">
        <v>19</v>
      </c>
      <c r="E2596" s="3" t="s">
        <v>21</v>
      </c>
      <c r="F2596" s="3" t="str">
        <f t="shared" si="3"/>
        <v>6</v>
      </c>
      <c r="G2596" s="3" t="str">
        <f t="shared" si="49"/>
        <v>8</v>
      </c>
      <c r="H2596" s="3" t="s">
        <v>349</v>
      </c>
      <c r="I2596" s="3" t="s">
        <v>50</v>
      </c>
      <c r="J2596" s="3" t="s">
        <v>38023</v>
      </c>
      <c r="K2596" s="3" t="s">
        <v>7586</v>
      </c>
      <c r="L2596" s="3"/>
      <c r="M2596" s="3" t="s">
        <v>41</v>
      </c>
    </row>
    <row r="2597" ht="21.75" customHeight="1">
      <c r="A2597" s="3" t="s">
        <v>1175</v>
      </c>
      <c r="B2597" s="3" t="s">
        <v>11330</v>
      </c>
      <c r="C2597" s="3" t="s">
        <v>165</v>
      </c>
      <c r="D2597" s="4" t="s">
        <v>19</v>
      </c>
      <c r="E2597" s="3" t="s">
        <v>21</v>
      </c>
      <c r="F2597" s="3" t="str">
        <f t="shared" si="3"/>
        <v>6</v>
      </c>
      <c r="G2597" s="3">
        <f>IFERROR(__xludf.DUMMYFUNCTION("REGEXEXTRACT(H2597,""-(\S+)万"")*10"),12.0)</f>
        <v>12</v>
      </c>
      <c r="H2597" s="3" t="s">
        <v>177</v>
      </c>
      <c r="I2597" s="3" t="s">
        <v>57</v>
      </c>
      <c r="J2597" s="3" t="s">
        <v>11336</v>
      </c>
      <c r="K2597" s="3" t="s">
        <v>11334</v>
      </c>
      <c r="L2597" s="3"/>
      <c r="M2597" s="3" t="s">
        <v>41</v>
      </c>
    </row>
    <row r="2598" ht="21.75" customHeight="1">
      <c r="A2598" s="3" t="s">
        <v>38033</v>
      </c>
      <c r="B2598" s="3" t="s">
        <v>3913</v>
      </c>
      <c r="C2598" s="3" t="s">
        <v>18</v>
      </c>
      <c r="D2598" s="4" t="s">
        <v>19</v>
      </c>
      <c r="E2598" s="3" t="s">
        <v>21</v>
      </c>
      <c r="F2598" s="3" t="str">
        <f t="shared" si="3"/>
        <v>6</v>
      </c>
      <c r="G2598" s="3" t="str">
        <f>IFERROR(__xludf.DUMMYFUNCTION("REGEXEXTRACT(H2598,""-(\S+)千"")"),"8")</f>
        <v>8</v>
      </c>
      <c r="H2598" s="3" t="s">
        <v>349</v>
      </c>
      <c r="I2598" s="3" t="s">
        <v>50</v>
      </c>
      <c r="J2598" s="3" t="s">
        <v>3916</v>
      </c>
      <c r="K2598" s="3" t="s">
        <v>3918</v>
      </c>
      <c r="L2598" s="3" t="s">
        <v>38049</v>
      </c>
      <c r="M2598" s="3" t="s">
        <v>38051</v>
      </c>
    </row>
    <row r="2599" ht="21.75" customHeight="1">
      <c r="A2599" s="3" t="s">
        <v>738</v>
      </c>
      <c r="B2599" s="3" t="s">
        <v>23493</v>
      </c>
      <c r="C2599" s="3" t="s">
        <v>18</v>
      </c>
      <c r="D2599" s="4" t="s">
        <v>19</v>
      </c>
      <c r="E2599" s="3" t="s">
        <v>20</v>
      </c>
      <c r="F2599" s="3" t="str">
        <f t="shared" si="3"/>
        <v>6</v>
      </c>
      <c r="G2599" s="3">
        <f>IFERROR(__xludf.DUMMYFUNCTION("REGEXEXTRACT(H2599,""-(\S+)万"")*10"),12.0)</f>
        <v>12</v>
      </c>
      <c r="H2599" s="3" t="s">
        <v>177</v>
      </c>
      <c r="I2599" s="3" t="s">
        <v>50</v>
      </c>
      <c r="J2599" s="3" t="s">
        <v>1695</v>
      </c>
      <c r="K2599" s="3" t="s">
        <v>38064</v>
      </c>
      <c r="L2599" s="3" t="s">
        <v>38065</v>
      </c>
      <c r="M2599" s="3" t="s">
        <v>41</v>
      </c>
    </row>
    <row r="2600" ht="21.75" customHeight="1">
      <c r="A2600" s="3" t="s">
        <v>28</v>
      </c>
      <c r="B2600" s="3" t="s">
        <v>3654</v>
      </c>
      <c r="C2600" s="3" t="s">
        <v>18</v>
      </c>
      <c r="D2600" s="4" t="s">
        <v>19</v>
      </c>
      <c r="E2600" s="3" t="s">
        <v>21</v>
      </c>
      <c r="F2600" s="3" t="str">
        <f t="shared" si="3"/>
        <v>6</v>
      </c>
      <c r="G2600" s="3" t="str">
        <f t="shared" ref="G2600:G2604" si="50">IFERROR(__xludf.DUMMYFUNCTION("REGEXEXTRACT(H2600,""-(\S+)千"")"),"8")</f>
        <v>8</v>
      </c>
      <c r="H2600" s="3" t="s">
        <v>349</v>
      </c>
      <c r="I2600" s="3" t="s">
        <v>50</v>
      </c>
      <c r="J2600" s="3" t="s">
        <v>38</v>
      </c>
      <c r="K2600" s="4" t="s">
        <v>19</v>
      </c>
      <c r="L2600" s="3" t="s">
        <v>3658</v>
      </c>
      <c r="M2600" s="3" t="s">
        <v>250</v>
      </c>
    </row>
    <row r="2601" ht="21.75" customHeight="1">
      <c r="A2601" s="3" t="s">
        <v>38074</v>
      </c>
      <c r="B2601" s="3" t="s">
        <v>5075</v>
      </c>
      <c r="C2601" s="3" t="s">
        <v>18</v>
      </c>
      <c r="D2601" s="4" t="s">
        <v>19</v>
      </c>
      <c r="E2601" s="3" t="s">
        <v>21</v>
      </c>
      <c r="F2601" s="3" t="str">
        <f t="shared" si="3"/>
        <v>6</v>
      </c>
      <c r="G2601" s="3" t="str">
        <f t="shared" si="50"/>
        <v>8</v>
      </c>
      <c r="H2601" s="3" t="s">
        <v>349</v>
      </c>
      <c r="I2601" s="3" t="s">
        <v>69</v>
      </c>
      <c r="J2601" s="3" t="s">
        <v>166</v>
      </c>
      <c r="K2601" s="3" t="s">
        <v>38079</v>
      </c>
      <c r="L2601" s="3" t="s">
        <v>38080</v>
      </c>
      <c r="M2601" s="3" t="s">
        <v>250</v>
      </c>
    </row>
    <row r="2602" ht="21.75" customHeight="1">
      <c r="A2602" s="3" t="s">
        <v>38082</v>
      </c>
      <c r="B2602" s="3" t="s">
        <v>5075</v>
      </c>
      <c r="C2602" s="3" t="s">
        <v>18</v>
      </c>
      <c r="D2602" s="4" t="s">
        <v>19</v>
      </c>
      <c r="E2602" s="3" t="s">
        <v>21</v>
      </c>
      <c r="F2602" s="3" t="str">
        <f t="shared" si="3"/>
        <v>6</v>
      </c>
      <c r="G2602" s="3" t="str">
        <f t="shared" si="50"/>
        <v>8</v>
      </c>
      <c r="H2602" s="3" t="s">
        <v>349</v>
      </c>
      <c r="I2602" s="3" t="s">
        <v>69</v>
      </c>
      <c r="J2602" s="3" t="s">
        <v>166</v>
      </c>
      <c r="K2602" s="3" t="s">
        <v>38079</v>
      </c>
      <c r="L2602" s="3" t="s">
        <v>38087</v>
      </c>
      <c r="M2602" s="3" t="s">
        <v>250</v>
      </c>
    </row>
    <row r="2603" ht="21.75" customHeight="1">
      <c r="A2603" s="3" t="s">
        <v>38089</v>
      </c>
      <c r="B2603" s="3" t="s">
        <v>15510</v>
      </c>
      <c r="C2603" s="3" t="s">
        <v>18</v>
      </c>
      <c r="D2603" s="4" t="s">
        <v>19</v>
      </c>
      <c r="E2603" s="3" t="s">
        <v>15512</v>
      </c>
      <c r="F2603" s="3" t="str">
        <f t="shared" si="3"/>
        <v>6</v>
      </c>
      <c r="G2603" s="3" t="str">
        <f t="shared" si="50"/>
        <v>8</v>
      </c>
      <c r="H2603" s="3" t="s">
        <v>349</v>
      </c>
      <c r="I2603" s="3" t="s">
        <v>31</v>
      </c>
      <c r="J2603" s="3" t="s">
        <v>15517</v>
      </c>
      <c r="K2603" s="3" t="s">
        <v>15518</v>
      </c>
      <c r="L2603" s="3" t="s">
        <v>38093</v>
      </c>
      <c r="M2603" s="3" t="s">
        <v>159</v>
      </c>
    </row>
    <row r="2604" ht="21.75" customHeight="1">
      <c r="A2604" s="3" t="s">
        <v>38095</v>
      </c>
      <c r="B2604" s="3" t="s">
        <v>15510</v>
      </c>
      <c r="C2604" s="3" t="s">
        <v>18</v>
      </c>
      <c r="D2604" s="4" t="s">
        <v>19</v>
      </c>
      <c r="E2604" s="3" t="s">
        <v>15512</v>
      </c>
      <c r="F2604" s="3" t="str">
        <f t="shared" si="3"/>
        <v>6</v>
      </c>
      <c r="G2604" s="3" t="str">
        <f t="shared" si="50"/>
        <v>8</v>
      </c>
      <c r="H2604" s="3" t="s">
        <v>349</v>
      </c>
      <c r="I2604" s="3" t="s">
        <v>31</v>
      </c>
      <c r="J2604" s="3" t="s">
        <v>15517</v>
      </c>
      <c r="K2604" s="3" t="s">
        <v>15518</v>
      </c>
      <c r="L2604" s="3" t="s">
        <v>38102</v>
      </c>
      <c r="M2604" s="3" t="s">
        <v>159</v>
      </c>
    </row>
    <row r="2605" ht="21.75" customHeight="1">
      <c r="A2605" s="3" t="s">
        <v>28</v>
      </c>
      <c r="B2605" s="3" t="s">
        <v>8996</v>
      </c>
      <c r="C2605" s="3" t="s">
        <v>18</v>
      </c>
      <c r="D2605" s="4" t="s">
        <v>19</v>
      </c>
      <c r="E2605" s="3" t="s">
        <v>20</v>
      </c>
      <c r="F2605" s="3" t="str">
        <f t="shared" si="3"/>
        <v>6</v>
      </c>
      <c r="G2605" s="3">
        <f>IFERROR(__xludf.DUMMYFUNCTION("REGEXEXTRACT(H2605,""-(\S+)万"")*10"),10.0)</f>
        <v>10</v>
      </c>
      <c r="H2605" s="3" t="s">
        <v>903</v>
      </c>
      <c r="I2605" s="3" t="s">
        <v>69</v>
      </c>
      <c r="J2605" s="3" t="s">
        <v>1085</v>
      </c>
      <c r="K2605" s="3" t="s">
        <v>38111</v>
      </c>
      <c r="L2605" s="3" t="s">
        <v>38114</v>
      </c>
      <c r="M2605" s="3" t="s">
        <v>35</v>
      </c>
    </row>
    <row r="2606" ht="21.75" customHeight="1">
      <c r="A2606" s="3" t="s">
        <v>38115</v>
      </c>
      <c r="B2606" s="3" t="s">
        <v>15510</v>
      </c>
      <c r="C2606" s="3" t="s">
        <v>18</v>
      </c>
      <c r="D2606" s="4" t="s">
        <v>19</v>
      </c>
      <c r="E2606" s="3" t="s">
        <v>15512</v>
      </c>
      <c r="F2606" s="3" t="str">
        <f t="shared" si="3"/>
        <v>6</v>
      </c>
      <c r="G2606" s="3" t="str">
        <f t="shared" ref="G2606:G2608" si="51">IFERROR(__xludf.DUMMYFUNCTION("REGEXEXTRACT(H2606,""-(\S+)千"")"),"8")</f>
        <v>8</v>
      </c>
      <c r="H2606" s="3" t="s">
        <v>349</v>
      </c>
      <c r="I2606" s="3" t="s">
        <v>31</v>
      </c>
      <c r="J2606" s="3" t="s">
        <v>15517</v>
      </c>
      <c r="K2606" s="3" t="s">
        <v>15518</v>
      </c>
      <c r="L2606" s="3" t="s">
        <v>38122</v>
      </c>
      <c r="M2606" s="3" t="s">
        <v>159</v>
      </c>
    </row>
    <row r="2607" ht="21.75" customHeight="1">
      <c r="A2607" s="3" t="s">
        <v>18602</v>
      </c>
      <c r="B2607" s="3" t="s">
        <v>15510</v>
      </c>
      <c r="C2607" s="3" t="s">
        <v>18</v>
      </c>
      <c r="D2607" s="4" t="s">
        <v>19</v>
      </c>
      <c r="E2607" s="3" t="s">
        <v>15512</v>
      </c>
      <c r="F2607" s="3" t="str">
        <f t="shared" si="3"/>
        <v>6</v>
      </c>
      <c r="G2607" s="3" t="str">
        <f t="shared" si="51"/>
        <v>8</v>
      </c>
      <c r="H2607" s="3" t="s">
        <v>349</v>
      </c>
      <c r="I2607" s="3" t="s">
        <v>31</v>
      </c>
      <c r="J2607" s="3" t="s">
        <v>15517</v>
      </c>
      <c r="K2607" s="3" t="s">
        <v>15518</v>
      </c>
      <c r="L2607" s="3" t="s">
        <v>18608</v>
      </c>
      <c r="M2607" s="3" t="s">
        <v>159</v>
      </c>
    </row>
    <row r="2608" ht="21.75" customHeight="1">
      <c r="A2608" s="3" t="s">
        <v>10585</v>
      </c>
      <c r="B2608" s="3" t="s">
        <v>23822</v>
      </c>
      <c r="C2608" s="3" t="s">
        <v>18</v>
      </c>
      <c r="D2608" s="4" t="s">
        <v>19</v>
      </c>
      <c r="E2608" s="3" t="s">
        <v>21</v>
      </c>
      <c r="F2608" s="3" t="str">
        <f t="shared" si="3"/>
        <v>6</v>
      </c>
      <c r="G2608" s="3" t="str">
        <f t="shared" si="51"/>
        <v>9</v>
      </c>
      <c r="H2608" s="3" t="s">
        <v>1896</v>
      </c>
      <c r="I2608" s="3" t="s">
        <v>50</v>
      </c>
      <c r="J2608" s="3" t="s">
        <v>70</v>
      </c>
      <c r="K2608" s="3" t="s">
        <v>38131</v>
      </c>
      <c r="L2608" s="3" t="s">
        <v>38132</v>
      </c>
      <c r="M2608" s="3" t="s">
        <v>41</v>
      </c>
    </row>
    <row r="2609" ht="21.75" customHeight="1">
      <c r="A2609" s="3" t="s">
        <v>28</v>
      </c>
      <c r="B2609" s="3" t="s">
        <v>38133</v>
      </c>
      <c r="C2609" s="3" t="s">
        <v>18</v>
      </c>
      <c r="D2609" s="4" t="s">
        <v>19</v>
      </c>
      <c r="E2609" s="3" t="s">
        <v>21</v>
      </c>
      <c r="F2609" s="3" t="str">
        <f t="shared" si="3"/>
        <v>6</v>
      </c>
      <c r="G2609" s="3">
        <f t="shared" ref="G2609:G2610" si="52">IFERROR(__xludf.DUMMYFUNCTION("REGEXEXTRACT(H2609,""-(\S+)万"")*10"),10.0)</f>
        <v>10</v>
      </c>
      <c r="H2609" s="3" t="s">
        <v>903</v>
      </c>
      <c r="I2609" s="3" t="s">
        <v>50</v>
      </c>
      <c r="J2609" s="3" t="s">
        <v>37053</v>
      </c>
      <c r="K2609" s="3" t="s">
        <v>3650</v>
      </c>
      <c r="L2609" s="3" t="s">
        <v>3652</v>
      </c>
      <c r="M2609" s="3" t="s">
        <v>27</v>
      </c>
    </row>
    <row r="2610" ht="21.75" customHeight="1">
      <c r="A2610" s="3" t="s">
        <v>795</v>
      </c>
      <c r="B2610" s="3" t="s">
        <v>3618</v>
      </c>
      <c r="C2610" s="3" t="s">
        <v>18</v>
      </c>
      <c r="D2610" s="4" t="s">
        <v>19</v>
      </c>
      <c r="E2610" s="3" t="s">
        <v>21</v>
      </c>
      <c r="F2610" s="3" t="str">
        <f t="shared" si="3"/>
        <v>6</v>
      </c>
      <c r="G2610" s="3">
        <f t="shared" si="52"/>
        <v>12</v>
      </c>
      <c r="H2610" s="3" t="s">
        <v>177</v>
      </c>
      <c r="I2610" s="3" t="s">
        <v>57</v>
      </c>
      <c r="J2610" s="3" t="s">
        <v>58</v>
      </c>
      <c r="K2610" s="3" t="s">
        <v>3624</v>
      </c>
      <c r="L2610" s="3" t="s">
        <v>3625</v>
      </c>
      <c r="M2610" s="3" t="s">
        <v>90</v>
      </c>
    </row>
    <row r="2611" ht="21.75" customHeight="1">
      <c r="A2611" s="3" t="s">
        <v>38143</v>
      </c>
      <c r="B2611" s="3" t="s">
        <v>38144</v>
      </c>
      <c r="C2611" s="3" t="s">
        <v>18</v>
      </c>
      <c r="D2611" s="4" t="s">
        <v>19</v>
      </c>
      <c r="E2611" s="3" t="s">
        <v>21</v>
      </c>
      <c r="F2611" s="3" t="str">
        <f t="shared" si="3"/>
        <v>6</v>
      </c>
      <c r="G2611" s="3" t="str">
        <f t="shared" ref="G2611:G2612" si="53">IFERROR(__xludf.DUMMYFUNCTION("REGEXEXTRACT(H2611,""-(\S+)千"")"),"8")</f>
        <v>8</v>
      </c>
      <c r="H2611" s="3" t="s">
        <v>349</v>
      </c>
      <c r="I2611" s="3" t="s">
        <v>69</v>
      </c>
      <c r="J2611" s="3" t="s">
        <v>33057</v>
      </c>
      <c r="K2611" s="3" t="s">
        <v>38152</v>
      </c>
      <c r="L2611" s="3" t="s">
        <v>38153</v>
      </c>
      <c r="M2611" s="3" t="s">
        <v>35</v>
      </c>
    </row>
    <row r="2612" ht="21.75" customHeight="1">
      <c r="A2612" s="3" t="s">
        <v>38155</v>
      </c>
      <c r="B2612" s="3" t="s">
        <v>38156</v>
      </c>
      <c r="C2612" s="3" t="s">
        <v>18</v>
      </c>
      <c r="D2612" s="4" t="s">
        <v>19</v>
      </c>
      <c r="E2612" s="3" t="s">
        <v>21</v>
      </c>
      <c r="F2612" s="3" t="str">
        <f t="shared" si="3"/>
        <v>6</v>
      </c>
      <c r="G2612" s="3" t="str">
        <f t="shared" si="53"/>
        <v>9</v>
      </c>
      <c r="H2612" s="3" t="s">
        <v>1896</v>
      </c>
      <c r="I2612" s="3" t="s">
        <v>69</v>
      </c>
      <c r="J2612" s="3" t="s">
        <v>58</v>
      </c>
      <c r="K2612" s="3" t="s">
        <v>38162</v>
      </c>
      <c r="L2612" s="3" t="s">
        <v>38166</v>
      </c>
      <c r="M2612" s="3" t="s">
        <v>41</v>
      </c>
    </row>
    <row r="2613" ht="21.75" customHeight="1">
      <c r="A2613" s="3" t="s">
        <v>3671</v>
      </c>
      <c r="B2613" s="3" t="s">
        <v>3673</v>
      </c>
      <c r="C2613" s="3" t="s">
        <v>18</v>
      </c>
      <c r="D2613" s="4" t="s">
        <v>19</v>
      </c>
      <c r="E2613" s="3" t="s">
        <v>21</v>
      </c>
      <c r="F2613" s="3" t="str">
        <f t="shared" si="3"/>
        <v>6</v>
      </c>
      <c r="G2613" s="3">
        <f>IFERROR(__xludf.DUMMYFUNCTION("REGEXEXTRACT(H2613,""-(\S+)万"")*10"),10.0)</f>
        <v>10</v>
      </c>
      <c r="H2613" s="3" t="s">
        <v>903</v>
      </c>
      <c r="I2613" s="3" t="s">
        <v>50</v>
      </c>
      <c r="J2613" s="3" t="s">
        <v>3675</v>
      </c>
      <c r="K2613" s="3" t="s">
        <v>3678</v>
      </c>
      <c r="L2613" s="3" t="s">
        <v>3679</v>
      </c>
      <c r="M2613" s="3" t="s">
        <v>41</v>
      </c>
    </row>
    <row r="2614" ht="21.75" customHeight="1">
      <c r="A2614" s="3" t="s">
        <v>38190</v>
      </c>
      <c r="B2614" s="3" t="s">
        <v>3691</v>
      </c>
      <c r="C2614" s="3" t="s">
        <v>18</v>
      </c>
      <c r="D2614" s="4" t="s">
        <v>19</v>
      </c>
      <c r="E2614" s="3" t="s">
        <v>21</v>
      </c>
      <c r="F2614" s="3" t="str">
        <f t="shared" si="3"/>
        <v>6</v>
      </c>
      <c r="G2614" s="3" t="str">
        <f t="shared" ref="G2614:G2818" si="54">IFERROR(__xludf.DUMMYFUNCTION("REGEXEXTRACT(H2614,""-(\S+)千"")"),"8")</f>
        <v>8</v>
      </c>
      <c r="H2614" s="3" t="s">
        <v>349</v>
      </c>
      <c r="I2614" s="3" t="s">
        <v>69</v>
      </c>
      <c r="J2614" s="3" t="s">
        <v>673</v>
      </c>
      <c r="K2614" s="3" t="s">
        <v>3687</v>
      </c>
      <c r="L2614" s="3" t="s">
        <v>38197</v>
      </c>
      <c r="M2614" s="3" t="s">
        <v>35</v>
      </c>
    </row>
    <row r="2615" ht="21.75" customHeight="1">
      <c r="A2615" s="3" t="s">
        <v>38198</v>
      </c>
      <c r="B2615" s="3" t="s">
        <v>3691</v>
      </c>
      <c r="C2615" s="3" t="s">
        <v>18</v>
      </c>
      <c r="D2615" s="4" t="s">
        <v>19</v>
      </c>
      <c r="E2615" s="3" t="s">
        <v>21</v>
      </c>
      <c r="F2615" s="3" t="str">
        <f t="shared" si="3"/>
        <v>6</v>
      </c>
      <c r="G2615" s="3" t="str">
        <f t="shared" si="54"/>
        <v>8</v>
      </c>
      <c r="H2615" s="3" t="s">
        <v>349</v>
      </c>
      <c r="I2615" s="3" t="s">
        <v>69</v>
      </c>
      <c r="J2615" s="3" t="s">
        <v>673</v>
      </c>
      <c r="K2615" s="3" t="s">
        <v>3687</v>
      </c>
      <c r="L2615" s="3" t="s">
        <v>38203</v>
      </c>
      <c r="M2615" s="3" t="s">
        <v>35</v>
      </c>
    </row>
    <row r="2616" ht="21.75" customHeight="1">
      <c r="A2616" s="3" t="s">
        <v>38206</v>
      </c>
      <c r="B2616" s="3" t="s">
        <v>4123</v>
      </c>
      <c r="C2616" s="3" t="s">
        <v>18</v>
      </c>
      <c r="D2616" s="4" t="s">
        <v>19</v>
      </c>
      <c r="E2616" s="3" t="s">
        <v>21</v>
      </c>
      <c r="F2616" s="3" t="str">
        <f t="shared" si="3"/>
        <v>6</v>
      </c>
      <c r="G2616" s="3" t="str">
        <f t="shared" si="54"/>
        <v>8</v>
      </c>
      <c r="H2616" s="3" t="s">
        <v>349</v>
      </c>
      <c r="I2616" s="3" t="s">
        <v>69</v>
      </c>
      <c r="J2616" s="3" t="s">
        <v>467</v>
      </c>
      <c r="K2616" s="3" t="s">
        <v>3687</v>
      </c>
      <c r="L2616" s="3" t="s">
        <v>38213</v>
      </c>
      <c r="M2616" s="3" t="s">
        <v>38217</v>
      </c>
    </row>
    <row r="2617" ht="21.75" customHeight="1">
      <c r="A2617" s="3" t="s">
        <v>38220</v>
      </c>
      <c r="B2617" s="3" t="s">
        <v>4123</v>
      </c>
      <c r="C2617" s="3" t="s">
        <v>18</v>
      </c>
      <c r="D2617" s="4" t="s">
        <v>19</v>
      </c>
      <c r="E2617" s="3" t="s">
        <v>21</v>
      </c>
      <c r="F2617" s="3" t="str">
        <f t="shared" si="3"/>
        <v>6</v>
      </c>
      <c r="G2617" s="3" t="str">
        <f t="shared" si="54"/>
        <v>8</v>
      </c>
      <c r="H2617" s="3" t="s">
        <v>349</v>
      </c>
      <c r="I2617" s="3" t="s">
        <v>69</v>
      </c>
      <c r="J2617" s="3" t="s">
        <v>467</v>
      </c>
      <c r="K2617" s="3" t="s">
        <v>3687</v>
      </c>
      <c r="L2617" s="3" t="s">
        <v>38229</v>
      </c>
      <c r="M2617" s="3" t="s">
        <v>38234</v>
      </c>
    </row>
    <row r="2618" ht="21.75" customHeight="1">
      <c r="A2618" s="3" t="s">
        <v>38236</v>
      </c>
      <c r="B2618" s="3" t="s">
        <v>3681</v>
      </c>
      <c r="C2618" s="3" t="s">
        <v>18</v>
      </c>
      <c r="D2618" s="4" t="s">
        <v>19</v>
      </c>
      <c r="E2618" s="3" t="s">
        <v>21</v>
      </c>
      <c r="F2618" s="3" t="str">
        <f t="shared" si="3"/>
        <v>6</v>
      </c>
      <c r="G2618" s="3" t="str">
        <f t="shared" si="54"/>
        <v>8</v>
      </c>
      <c r="H2618" s="3" t="s">
        <v>349</v>
      </c>
      <c r="I2618" s="3" t="s">
        <v>69</v>
      </c>
      <c r="J2618" s="3" t="s">
        <v>467</v>
      </c>
      <c r="K2618" s="3" t="s">
        <v>3687</v>
      </c>
      <c r="L2618" s="3" t="s">
        <v>38242</v>
      </c>
      <c r="M2618" s="3" t="s">
        <v>35</v>
      </c>
    </row>
    <row r="2619" ht="21.75" customHeight="1">
      <c r="A2619" s="3" t="s">
        <v>38244</v>
      </c>
      <c r="B2619" s="3" t="s">
        <v>3681</v>
      </c>
      <c r="C2619" s="3" t="s">
        <v>18</v>
      </c>
      <c r="D2619" s="4" t="s">
        <v>19</v>
      </c>
      <c r="E2619" s="3" t="s">
        <v>21</v>
      </c>
      <c r="F2619" s="3" t="str">
        <f t="shared" si="3"/>
        <v>6</v>
      </c>
      <c r="G2619" s="3" t="str">
        <f t="shared" si="54"/>
        <v>8</v>
      </c>
      <c r="H2619" s="3" t="s">
        <v>349</v>
      </c>
      <c r="I2619" s="3" t="s">
        <v>69</v>
      </c>
      <c r="J2619" s="3" t="s">
        <v>467</v>
      </c>
      <c r="K2619" s="3" t="s">
        <v>3687</v>
      </c>
      <c r="L2619" s="3" t="s">
        <v>38247</v>
      </c>
      <c r="M2619" s="3" t="s">
        <v>35</v>
      </c>
    </row>
    <row r="2620" ht="21.75" customHeight="1">
      <c r="A2620" s="3" t="s">
        <v>38250</v>
      </c>
      <c r="B2620" s="3" t="s">
        <v>3681</v>
      </c>
      <c r="C2620" s="3" t="s">
        <v>18</v>
      </c>
      <c r="D2620" s="4" t="s">
        <v>19</v>
      </c>
      <c r="E2620" s="3" t="s">
        <v>21</v>
      </c>
      <c r="F2620" s="3" t="str">
        <f t="shared" si="3"/>
        <v>6</v>
      </c>
      <c r="G2620" s="3" t="str">
        <f t="shared" si="54"/>
        <v>8</v>
      </c>
      <c r="H2620" s="3" t="s">
        <v>349</v>
      </c>
      <c r="I2620" s="3" t="s">
        <v>69</v>
      </c>
      <c r="J2620" s="3" t="s">
        <v>467</v>
      </c>
      <c r="K2620" s="3" t="s">
        <v>3687</v>
      </c>
      <c r="L2620" s="3" t="s">
        <v>38254</v>
      </c>
      <c r="M2620" s="3" t="s">
        <v>35</v>
      </c>
    </row>
    <row r="2621" ht="21.75" customHeight="1">
      <c r="A2621" s="3" t="s">
        <v>19310</v>
      </c>
      <c r="B2621" s="3" t="s">
        <v>3681</v>
      </c>
      <c r="C2621" s="3" t="s">
        <v>18</v>
      </c>
      <c r="D2621" s="4" t="s">
        <v>19</v>
      </c>
      <c r="E2621" s="3" t="s">
        <v>21</v>
      </c>
      <c r="F2621" s="3" t="str">
        <f t="shared" si="3"/>
        <v>6</v>
      </c>
      <c r="G2621" s="3" t="str">
        <f t="shared" si="54"/>
        <v>8</v>
      </c>
      <c r="H2621" s="3" t="s">
        <v>349</v>
      </c>
      <c r="I2621" s="3" t="s">
        <v>69</v>
      </c>
      <c r="J2621" s="3" t="s">
        <v>467</v>
      </c>
      <c r="K2621" s="3" t="s">
        <v>3687</v>
      </c>
      <c r="L2621" s="3" t="s">
        <v>19314</v>
      </c>
      <c r="M2621" s="3" t="s">
        <v>35</v>
      </c>
    </row>
    <row r="2622" ht="21.75" customHeight="1">
      <c r="A2622" s="3" t="s">
        <v>38265</v>
      </c>
      <c r="B2622" s="3" t="s">
        <v>3681</v>
      </c>
      <c r="C2622" s="3" t="s">
        <v>18</v>
      </c>
      <c r="D2622" s="4" t="s">
        <v>19</v>
      </c>
      <c r="E2622" s="3" t="s">
        <v>21</v>
      </c>
      <c r="F2622" s="3" t="str">
        <f t="shared" si="3"/>
        <v>6</v>
      </c>
      <c r="G2622" s="3" t="str">
        <f t="shared" si="54"/>
        <v>8</v>
      </c>
      <c r="H2622" s="3" t="s">
        <v>349</v>
      </c>
      <c r="I2622" s="3" t="s">
        <v>69</v>
      </c>
      <c r="J2622" s="3" t="s">
        <v>467</v>
      </c>
      <c r="K2622" s="3" t="s">
        <v>3687</v>
      </c>
      <c r="L2622" s="3" t="s">
        <v>38272</v>
      </c>
      <c r="M2622" s="3" t="s">
        <v>35</v>
      </c>
    </row>
    <row r="2623" ht="21.75" customHeight="1">
      <c r="A2623" s="3" t="s">
        <v>38274</v>
      </c>
      <c r="B2623" s="3" t="s">
        <v>3681</v>
      </c>
      <c r="C2623" s="3" t="s">
        <v>18</v>
      </c>
      <c r="D2623" s="4" t="s">
        <v>19</v>
      </c>
      <c r="E2623" s="3" t="s">
        <v>21</v>
      </c>
      <c r="F2623" s="3" t="str">
        <f t="shared" si="3"/>
        <v>6</v>
      </c>
      <c r="G2623" s="3" t="str">
        <f t="shared" si="54"/>
        <v>8</v>
      </c>
      <c r="H2623" s="3" t="s">
        <v>349</v>
      </c>
      <c r="I2623" s="3" t="s">
        <v>69</v>
      </c>
      <c r="J2623" s="3" t="s">
        <v>467</v>
      </c>
      <c r="K2623" s="3" t="s">
        <v>3687</v>
      </c>
      <c r="L2623" s="3" t="s">
        <v>38280</v>
      </c>
      <c r="M2623" s="3" t="s">
        <v>35</v>
      </c>
    </row>
    <row r="2624" ht="21.75" customHeight="1">
      <c r="A2624" s="3" t="s">
        <v>38281</v>
      </c>
      <c r="B2624" s="3" t="s">
        <v>3681</v>
      </c>
      <c r="C2624" s="3" t="s">
        <v>18</v>
      </c>
      <c r="D2624" s="4" t="s">
        <v>19</v>
      </c>
      <c r="E2624" s="3" t="s">
        <v>21</v>
      </c>
      <c r="F2624" s="3" t="str">
        <f t="shared" si="3"/>
        <v>6</v>
      </c>
      <c r="G2624" s="3" t="str">
        <f t="shared" si="54"/>
        <v>8</v>
      </c>
      <c r="H2624" s="3" t="s">
        <v>349</v>
      </c>
      <c r="I2624" s="3" t="s">
        <v>69</v>
      </c>
      <c r="J2624" s="3" t="s">
        <v>467</v>
      </c>
      <c r="K2624" s="3" t="s">
        <v>3687</v>
      </c>
      <c r="L2624" s="3" t="s">
        <v>38287</v>
      </c>
      <c r="M2624" s="3" t="s">
        <v>35</v>
      </c>
    </row>
    <row r="2625" ht="21.75" customHeight="1">
      <c r="A2625" s="3" t="s">
        <v>19298</v>
      </c>
      <c r="B2625" s="3" t="s">
        <v>3681</v>
      </c>
      <c r="C2625" s="3" t="s">
        <v>18</v>
      </c>
      <c r="D2625" s="4" t="s">
        <v>19</v>
      </c>
      <c r="E2625" s="3" t="s">
        <v>21</v>
      </c>
      <c r="F2625" s="3" t="str">
        <f t="shared" si="3"/>
        <v>6</v>
      </c>
      <c r="G2625" s="3" t="str">
        <f t="shared" si="54"/>
        <v>8</v>
      </c>
      <c r="H2625" s="3" t="s">
        <v>349</v>
      </c>
      <c r="I2625" s="3" t="s">
        <v>69</v>
      </c>
      <c r="J2625" s="3" t="s">
        <v>467</v>
      </c>
      <c r="K2625" s="3" t="s">
        <v>3687</v>
      </c>
      <c r="L2625" s="3" t="s">
        <v>19303</v>
      </c>
      <c r="M2625" s="3" t="s">
        <v>35</v>
      </c>
    </row>
    <row r="2626" ht="21.75" customHeight="1">
      <c r="A2626" s="3" t="s">
        <v>38298</v>
      </c>
      <c r="B2626" s="3" t="s">
        <v>3681</v>
      </c>
      <c r="C2626" s="3" t="s">
        <v>18</v>
      </c>
      <c r="D2626" s="4" t="s">
        <v>19</v>
      </c>
      <c r="E2626" s="3" t="s">
        <v>21</v>
      </c>
      <c r="F2626" s="3" t="str">
        <f t="shared" si="3"/>
        <v>6</v>
      </c>
      <c r="G2626" s="3" t="str">
        <f t="shared" si="54"/>
        <v>8</v>
      </c>
      <c r="H2626" s="3" t="s">
        <v>349</v>
      </c>
      <c r="I2626" s="3" t="s">
        <v>69</v>
      </c>
      <c r="J2626" s="3" t="s">
        <v>467</v>
      </c>
      <c r="K2626" s="3" t="s">
        <v>3687</v>
      </c>
      <c r="L2626" s="3" t="s">
        <v>38304</v>
      </c>
      <c r="M2626" s="3" t="s">
        <v>35</v>
      </c>
    </row>
    <row r="2627" ht="21.75" customHeight="1">
      <c r="A2627" s="3" t="s">
        <v>38305</v>
      </c>
      <c r="B2627" s="3" t="s">
        <v>3681</v>
      </c>
      <c r="C2627" s="3" t="s">
        <v>18</v>
      </c>
      <c r="D2627" s="4" t="s">
        <v>19</v>
      </c>
      <c r="E2627" s="3" t="s">
        <v>21</v>
      </c>
      <c r="F2627" s="3" t="str">
        <f t="shared" si="3"/>
        <v>6</v>
      </c>
      <c r="G2627" s="3" t="str">
        <f t="shared" si="54"/>
        <v>8</v>
      </c>
      <c r="H2627" s="3" t="s">
        <v>349</v>
      </c>
      <c r="I2627" s="3" t="s">
        <v>69</v>
      </c>
      <c r="J2627" s="3" t="s">
        <v>467</v>
      </c>
      <c r="K2627" s="3" t="s">
        <v>3687</v>
      </c>
      <c r="L2627" s="3" t="s">
        <v>38314</v>
      </c>
      <c r="M2627" s="3" t="s">
        <v>35</v>
      </c>
    </row>
    <row r="2628" ht="21.75" customHeight="1">
      <c r="A2628" s="3" t="s">
        <v>38317</v>
      </c>
      <c r="B2628" s="3" t="s">
        <v>3681</v>
      </c>
      <c r="C2628" s="3" t="s">
        <v>18</v>
      </c>
      <c r="D2628" s="4" t="s">
        <v>19</v>
      </c>
      <c r="E2628" s="3" t="s">
        <v>21</v>
      </c>
      <c r="F2628" s="3" t="str">
        <f t="shared" si="3"/>
        <v>6</v>
      </c>
      <c r="G2628" s="3" t="str">
        <f t="shared" si="54"/>
        <v>8</v>
      </c>
      <c r="H2628" s="3" t="s">
        <v>349</v>
      </c>
      <c r="I2628" s="3" t="s">
        <v>69</v>
      </c>
      <c r="J2628" s="3" t="s">
        <v>467</v>
      </c>
      <c r="K2628" s="3" t="s">
        <v>3687</v>
      </c>
      <c r="L2628" s="3" t="s">
        <v>38325</v>
      </c>
      <c r="M2628" s="3" t="s">
        <v>35</v>
      </c>
    </row>
    <row r="2629" ht="21.75" customHeight="1">
      <c r="A2629" s="3" t="s">
        <v>38327</v>
      </c>
      <c r="B2629" s="3" t="s">
        <v>3681</v>
      </c>
      <c r="C2629" s="3" t="s">
        <v>18</v>
      </c>
      <c r="D2629" s="4" t="s">
        <v>19</v>
      </c>
      <c r="E2629" s="3" t="s">
        <v>21</v>
      </c>
      <c r="F2629" s="3" t="str">
        <f t="shared" si="3"/>
        <v>6</v>
      </c>
      <c r="G2629" s="3" t="str">
        <f t="shared" si="54"/>
        <v>8</v>
      </c>
      <c r="H2629" s="3" t="s">
        <v>349</v>
      </c>
      <c r="I2629" s="3" t="s">
        <v>69</v>
      </c>
      <c r="J2629" s="3" t="s">
        <v>467</v>
      </c>
      <c r="K2629" s="3" t="s">
        <v>3687</v>
      </c>
      <c r="L2629" s="3" t="s">
        <v>38331</v>
      </c>
      <c r="M2629" s="3" t="s">
        <v>35</v>
      </c>
    </row>
    <row r="2630" ht="21.75" customHeight="1">
      <c r="A2630" s="3" t="s">
        <v>19304</v>
      </c>
      <c r="B2630" s="3" t="s">
        <v>3681</v>
      </c>
      <c r="C2630" s="3" t="s">
        <v>18</v>
      </c>
      <c r="D2630" s="4" t="s">
        <v>19</v>
      </c>
      <c r="E2630" s="3" t="s">
        <v>21</v>
      </c>
      <c r="F2630" s="3" t="str">
        <f t="shared" si="3"/>
        <v>6</v>
      </c>
      <c r="G2630" s="3" t="str">
        <f t="shared" si="54"/>
        <v>8</v>
      </c>
      <c r="H2630" s="3" t="s">
        <v>349</v>
      </c>
      <c r="I2630" s="3" t="s">
        <v>69</v>
      </c>
      <c r="J2630" s="3" t="s">
        <v>467</v>
      </c>
      <c r="K2630" s="3" t="s">
        <v>3687</v>
      </c>
      <c r="L2630" s="3" t="s">
        <v>19309</v>
      </c>
      <c r="M2630" s="3" t="s">
        <v>35</v>
      </c>
    </row>
    <row r="2631" ht="21.75" customHeight="1">
      <c r="A2631" s="3" t="s">
        <v>38336</v>
      </c>
      <c r="B2631" s="3" t="s">
        <v>3681</v>
      </c>
      <c r="C2631" s="3" t="s">
        <v>18</v>
      </c>
      <c r="D2631" s="4" t="s">
        <v>19</v>
      </c>
      <c r="E2631" s="3" t="s">
        <v>21</v>
      </c>
      <c r="F2631" s="3" t="str">
        <f t="shared" si="3"/>
        <v>6</v>
      </c>
      <c r="G2631" s="3" t="str">
        <f t="shared" si="54"/>
        <v>8</v>
      </c>
      <c r="H2631" s="3" t="s">
        <v>349</v>
      </c>
      <c r="I2631" s="3" t="s">
        <v>69</v>
      </c>
      <c r="J2631" s="3" t="s">
        <v>467</v>
      </c>
      <c r="K2631" s="3" t="s">
        <v>3687</v>
      </c>
      <c r="L2631" s="3" t="s">
        <v>38340</v>
      </c>
      <c r="M2631" s="3" t="s">
        <v>35</v>
      </c>
    </row>
    <row r="2632" ht="21.75" customHeight="1">
      <c r="A2632" s="3" t="s">
        <v>38342</v>
      </c>
      <c r="B2632" s="3" t="s">
        <v>3723</v>
      </c>
      <c r="C2632" s="3" t="s">
        <v>18</v>
      </c>
      <c r="D2632" s="4" t="s">
        <v>19</v>
      </c>
      <c r="E2632" s="3" t="s">
        <v>21</v>
      </c>
      <c r="F2632" s="3" t="str">
        <f t="shared" si="3"/>
        <v>6</v>
      </c>
      <c r="G2632" s="3" t="str">
        <f t="shared" si="54"/>
        <v>8</v>
      </c>
      <c r="H2632" s="3" t="s">
        <v>349</v>
      </c>
      <c r="I2632" s="3" t="s">
        <v>69</v>
      </c>
      <c r="J2632" s="3" t="s">
        <v>556</v>
      </c>
      <c r="K2632" s="3" t="s">
        <v>3687</v>
      </c>
      <c r="L2632" s="3" t="s">
        <v>38348</v>
      </c>
      <c r="M2632" s="3" t="s">
        <v>35</v>
      </c>
    </row>
    <row r="2633" ht="21.75" customHeight="1">
      <c r="A2633" s="3" t="s">
        <v>38349</v>
      </c>
      <c r="B2633" s="3" t="s">
        <v>3723</v>
      </c>
      <c r="C2633" s="3" t="s">
        <v>18</v>
      </c>
      <c r="D2633" s="4" t="s">
        <v>19</v>
      </c>
      <c r="E2633" s="3" t="s">
        <v>21</v>
      </c>
      <c r="F2633" s="3" t="str">
        <f t="shared" si="3"/>
        <v>6</v>
      </c>
      <c r="G2633" s="3" t="str">
        <f t="shared" si="54"/>
        <v>8</v>
      </c>
      <c r="H2633" s="3" t="s">
        <v>349</v>
      </c>
      <c r="I2633" s="3" t="s">
        <v>69</v>
      </c>
      <c r="J2633" s="3" t="s">
        <v>556</v>
      </c>
      <c r="K2633" s="3" t="s">
        <v>3687</v>
      </c>
      <c r="L2633" s="3" t="s">
        <v>38352</v>
      </c>
      <c r="M2633" s="3" t="s">
        <v>35</v>
      </c>
    </row>
    <row r="2634" ht="21.75" customHeight="1">
      <c r="A2634" s="3" t="s">
        <v>38353</v>
      </c>
      <c r="B2634" s="3" t="s">
        <v>3723</v>
      </c>
      <c r="C2634" s="3" t="s">
        <v>18</v>
      </c>
      <c r="D2634" s="4" t="s">
        <v>19</v>
      </c>
      <c r="E2634" s="3" t="s">
        <v>21</v>
      </c>
      <c r="F2634" s="3" t="str">
        <f t="shared" si="3"/>
        <v>6</v>
      </c>
      <c r="G2634" s="3" t="str">
        <f t="shared" si="54"/>
        <v>8</v>
      </c>
      <c r="H2634" s="3" t="s">
        <v>349</v>
      </c>
      <c r="I2634" s="3" t="s">
        <v>69</v>
      </c>
      <c r="J2634" s="3" t="s">
        <v>556</v>
      </c>
      <c r="K2634" s="3" t="s">
        <v>3687</v>
      </c>
      <c r="L2634" s="3" t="s">
        <v>38361</v>
      </c>
      <c r="M2634" s="3" t="s">
        <v>35</v>
      </c>
    </row>
    <row r="2635" ht="21.75" customHeight="1">
      <c r="A2635" s="3" t="s">
        <v>38363</v>
      </c>
      <c r="B2635" s="3" t="s">
        <v>3723</v>
      </c>
      <c r="C2635" s="3" t="s">
        <v>18</v>
      </c>
      <c r="D2635" s="4" t="s">
        <v>19</v>
      </c>
      <c r="E2635" s="3" t="s">
        <v>21</v>
      </c>
      <c r="F2635" s="3" t="str">
        <f t="shared" si="3"/>
        <v>6</v>
      </c>
      <c r="G2635" s="3" t="str">
        <f t="shared" si="54"/>
        <v>8</v>
      </c>
      <c r="H2635" s="3" t="s">
        <v>349</v>
      </c>
      <c r="I2635" s="3" t="s">
        <v>69</v>
      </c>
      <c r="J2635" s="3" t="s">
        <v>556</v>
      </c>
      <c r="K2635" s="3" t="s">
        <v>3687</v>
      </c>
      <c r="L2635" s="3" t="s">
        <v>38371</v>
      </c>
      <c r="M2635" s="3" t="s">
        <v>35</v>
      </c>
    </row>
    <row r="2636" ht="21.75" customHeight="1">
      <c r="A2636" s="3" t="s">
        <v>38373</v>
      </c>
      <c r="B2636" s="3" t="s">
        <v>3681</v>
      </c>
      <c r="C2636" s="3" t="s">
        <v>18</v>
      </c>
      <c r="D2636" s="4" t="s">
        <v>19</v>
      </c>
      <c r="E2636" s="3" t="s">
        <v>21</v>
      </c>
      <c r="F2636" s="3" t="str">
        <f t="shared" si="3"/>
        <v>6</v>
      </c>
      <c r="G2636" s="3" t="str">
        <f t="shared" si="54"/>
        <v>8</v>
      </c>
      <c r="H2636" s="3" t="s">
        <v>349</v>
      </c>
      <c r="I2636" s="3" t="s">
        <v>69</v>
      </c>
      <c r="J2636" s="3" t="s">
        <v>467</v>
      </c>
      <c r="K2636" s="3" t="s">
        <v>3687</v>
      </c>
      <c r="L2636" s="3" t="s">
        <v>38376</v>
      </c>
      <c r="M2636" s="3" t="s">
        <v>35</v>
      </c>
    </row>
    <row r="2637" ht="21.75" customHeight="1">
      <c r="A2637" s="3" t="s">
        <v>38377</v>
      </c>
      <c r="B2637" s="3" t="s">
        <v>3681</v>
      </c>
      <c r="C2637" s="3" t="s">
        <v>18</v>
      </c>
      <c r="D2637" s="4" t="s">
        <v>19</v>
      </c>
      <c r="E2637" s="3" t="s">
        <v>21</v>
      </c>
      <c r="F2637" s="3" t="str">
        <f t="shared" si="3"/>
        <v>6</v>
      </c>
      <c r="G2637" s="3" t="str">
        <f t="shared" si="54"/>
        <v>8</v>
      </c>
      <c r="H2637" s="3" t="s">
        <v>349</v>
      </c>
      <c r="I2637" s="3" t="s">
        <v>69</v>
      </c>
      <c r="J2637" s="3" t="s">
        <v>467</v>
      </c>
      <c r="K2637" s="3" t="s">
        <v>3687</v>
      </c>
      <c r="L2637" s="3" t="s">
        <v>38387</v>
      </c>
      <c r="M2637" s="3" t="s">
        <v>35</v>
      </c>
    </row>
    <row r="2638" ht="21.75" customHeight="1">
      <c r="A2638" s="3" t="s">
        <v>38389</v>
      </c>
      <c r="B2638" s="3" t="s">
        <v>3681</v>
      </c>
      <c r="C2638" s="3" t="s">
        <v>18</v>
      </c>
      <c r="D2638" s="4" t="s">
        <v>19</v>
      </c>
      <c r="E2638" s="3" t="s">
        <v>21</v>
      </c>
      <c r="F2638" s="3" t="str">
        <f t="shared" si="3"/>
        <v>6</v>
      </c>
      <c r="G2638" s="3" t="str">
        <f t="shared" si="54"/>
        <v>8</v>
      </c>
      <c r="H2638" s="3" t="s">
        <v>349</v>
      </c>
      <c r="I2638" s="3" t="s">
        <v>69</v>
      </c>
      <c r="J2638" s="3" t="s">
        <v>467</v>
      </c>
      <c r="K2638" s="3" t="s">
        <v>3687</v>
      </c>
      <c r="L2638" s="3" t="s">
        <v>38395</v>
      </c>
      <c r="M2638" s="3" t="s">
        <v>35</v>
      </c>
    </row>
    <row r="2639" ht="21.75" customHeight="1">
      <c r="A2639" s="3" t="s">
        <v>38398</v>
      </c>
      <c r="B2639" s="3" t="s">
        <v>3723</v>
      </c>
      <c r="C2639" s="3" t="s">
        <v>18</v>
      </c>
      <c r="D2639" s="4" t="s">
        <v>19</v>
      </c>
      <c r="E2639" s="3" t="s">
        <v>21</v>
      </c>
      <c r="F2639" s="3" t="str">
        <f t="shared" si="3"/>
        <v>6</v>
      </c>
      <c r="G2639" s="3" t="str">
        <f t="shared" si="54"/>
        <v>8</v>
      </c>
      <c r="H2639" s="3" t="s">
        <v>349</v>
      </c>
      <c r="I2639" s="3" t="s">
        <v>69</v>
      </c>
      <c r="J2639" s="3" t="s">
        <v>556</v>
      </c>
      <c r="K2639" s="3" t="s">
        <v>3687</v>
      </c>
      <c r="L2639" s="3" t="s">
        <v>38406</v>
      </c>
      <c r="M2639" s="3" t="s">
        <v>35</v>
      </c>
    </row>
    <row r="2640" ht="21.75" customHeight="1">
      <c r="A2640" s="3" t="s">
        <v>38408</v>
      </c>
      <c r="B2640" s="3" t="s">
        <v>3723</v>
      </c>
      <c r="C2640" s="3" t="s">
        <v>18</v>
      </c>
      <c r="D2640" s="4" t="s">
        <v>19</v>
      </c>
      <c r="E2640" s="3" t="s">
        <v>21</v>
      </c>
      <c r="F2640" s="3" t="str">
        <f t="shared" si="3"/>
        <v>6</v>
      </c>
      <c r="G2640" s="3" t="str">
        <f t="shared" si="54"/>
        <v>8</v>
      </c>
      <c r="H2640" s="3" t="s">
        <v>349</v>
      </c>
      <c r="I2640" s="3" t="s">
        <v>69</v>
      </c>
      <c r="J2640" s="3" t="s">
        <v>556</v>
      </c>
      <c r="K2640" s="3" t="s">
        <v>3687</v>
      </c>
      <c r="L2640" s="3" t="s">
        <v>38415</v>
      </c>
      <c r="M2640" s="3" t="s">
        <v>35</v>
      </c>
    </row>
    <row r="2641" ht="21.75" customHeight="1">
      <c r="A2641" s="3" t="s">
        <v>38419</v>
      </c>
      <c r="B2641" s="3" t="s">
        <v>3723</v>
      </c>
      <c r="C2641" s="3" t="s">
        <v>18</v>
      </c>
      <c r="D2641" s="4" t="s">
        <v>19</v>
      </c>
      <c r="E2641" s="3" t="s">
        <v>21</v>
      </c>
      <c r="F2641" s="3" t="str">
        <f t="shared" si="3"/>
        <v>6</v>
      </c>
      <c r="G2641" s="3" t="str">
        <f t="shared" si="54"/>
        <v>8</v>
      </c>
      <c r="H2641" s="3" t="s">
        <v>349</v>
      </c>
      <c r="I2641" s="3" t="s">
        <v>69</v>
      </c>
      <c r="J2641" s="3" t="s">
        <v>556</v>
      </c>
      <c r="K2641" s="3" t="s">
        <v>3687</v>
      </c>
      <c r="L2641" s="3" t="s">
        <v>38427</v>
      </c>
      <c r="M2641" s="3" t="s">
        <v>35</v>
      </c>
    </row>
    <row r="2642" ht="21.75" customHeight="1">
      <c r="A2642" s="3" t="s">
        <v>36307</v>
      </c>
      <c r="B2642" s="3" t="s">
        <v>3723</v>
      </c>
      <c r="C2642" s="3" t="s">
        <v>18</v>
      </c>
      <c r="D2642" s="4" t="s">
        <v>19</v>
      </c>
      <c r="E2642" s="3" t="s">
        <v>21</v>
      </c>
      <c r="F2642" s="3" t="str">
        <f t="shared" si="3"/>
        <v>6</v>
      </c>
      <c r="G2642" s="3" t="str">
        <f t="shared" si="54"/>
        <v>8</v>
      </c>
      <c r="H2642" s="3" t="s">
        <v>349</v>
      </c>
      <c r="I2642" s="3" t="s">
        <v>69</v>
      </c>
      <c r="J2642" s="3" t="s">
        <v>556</v>
      </c>
      <c r="K2642" s="3" t="s">
        <v>3687</v>
      </c>
      <c r="L2642" s="3" t="s">
        <v>38435</v>
      </c>
      <c r="M2642" s="3" t="s">
        <v>35</v>
      </c>
    </row>
    <row r="2643" ht="21.75" customHeight="1">
      <c r="A2643" s="3" t="s">
        <v>38436</v>
      </c>
      <c r="B2643" s="3" t="s">
        <v>4123</v>
      </c>
      <c r="C2643" s="3" t="s">
        <v>18</v>
      </c>
      <c r="D2643" s="4" t="s">
        <v>19</v>
      </c>
      <c r="E2643" s="3" t="s">
        <v>21</v>
      </c>
      <c r="F2643" s="3" t="str">
        <f t="shared" si="3"/>
        <v>6</v>
      </c>
      <c r="G2643" s="3" t="str">
        <f t="shared" si="54"/>
        <v>8</v>
      </c>
      <c r="H2643" s="3" t="s">
        <v>349</v>
      </c>
      <c r="I2643" s="3" t="s">
        <v>69</v>
      </c>
      <c r="J2643" s="3" t="s">
        <v>467</v>
      </c>
      <c r="K2643" s="3" t="s">
        <v>3687</v>
      </c>
      <c r="L2643" s="3" t="s">
        <v>38442</v>
      </c>
      <c r="M2643" s="3" t="s">
        <v>38445</v>
      </c>
    </row>
    <row r="2644" ht="21.75" customHeight="1">
      <c r="A2644" s="3" t="s">
        <v>38446</v>
      </c>
      <c r="B2644" s="3" t="s">
        <v>4123</v>
      </c>
      <c r="C2644" s="3" t="s">
        <v>18</v>
      </c>
      <c r="D2644" s="4" t="s">
        <v>19</v>
      </c>
      <c r="E2644" s="3" t="s">
        <v>21</v>
      </c>
      <c r="F2644" s="3" t="str">
        <f t="shared" si="3"/>
        <v>6</v>
      </c>
      <c r="G2644" s="3" t="str">
        <f t="shared" si="54"/>
        <v>8</v>
      </c>
      <c r="H2644" s="3" t="s">
        <v>349</v>
      </c>
      <c r="I2644" s="3" t="s">
        <v>69</v>
      </c>
      <c r="J2644" s="3" t="s">
        <v>467</v>
      </c>
      <c r="K2644" s="3" t="s">
        <v>3687</v>
      </c>
      <c r="L2644" s="3" t="s">
        <v>38451</v>
      </c>
      <c r="M2644" s="3" t="s">
        <v>38453</v>
      </c>
    </row>
    <row r="2645" ht="21.75" customHeight="1">
      <c r="A2645" s="3" t="s">
        <v>38454</v>
      </c>
      <c r="B2645" s="3" t="s">
        <v>3691</v>
      </c>
      <c r="C2645" s="3" t="s">
        <v>18</v>
      </c>
      <c r="D2645" s="4" t="s">
        <v>19</v>
      </c>
      <c r="E2645" s="3" t="s">
        <v>21</v>
      </c>
      <c r="F2645" s="3" t="str">
        <f t="shared" si="3"/>
        <v>6</v>
      </c>
      <c r="G2645" s="3" t="str">
        <f t="shared" si="54"/>
        <v>8</v>
      </c>
      <c r="H2645" s="3" t="s">
        <v>349</v>
      </c>
      <c r="I2645" s="3" t="s">
        <v>69</v>
      </c>
      <c r="J2645" s="3" t="s">
        <v>673</v>
      </c>
      <c r="K2645" s="3" t="s">
        <v>3687</v>
      </c>
      <c r="L2645" s="3" t="s">
        <v>38461</v>
      </c>
      <c r="M2645" s="3" t="s">
        <v>159</v>
      </c>
    </row>
    <row r="2646" ht="21.75" customHeight="1">
      <c r="A2646" s="3" t="s">
        <v>38464</v>
      </c>
      <c r="B2646" s="3" t="s">
        <v>3691</v>
      </c>
      <c r="C2646" s="3" t="s">
        <v>18</v>
      </c>
      <c r="D2646" s="4" t="s">
        <v>19</v>
      </c>
      <c r="E2646" s="3" t="s">
        <v>21</v>
      </c>
      <c r="F2646" s="3" t="str">
        <f t="shared" si="3"/>
        <v>6</v>
      </c>
      <c r="G2646" s="3" t="str">
        <f t="shared" si="54"/>
        <v>8</v>
      </c>
      <c r="H2646" s="3" t="s">
        <v>349</v>
      </c>
      <c r="I2646" s="3" t="s">
        <v>69</v>
      </c>
      <c r="J2646" s="3" t="s">
        <v>673</v>
      </c>
      <c r="K2646" s="3" t="s">
        <v>3687</v>
      </c>
      <c r="L2646" s="3" t="s">
        <v>38472</v>
      </c>
      <c r="M2646" s="3" t="s">
        <v>35</v>
      </c>
    </row>
    <row r="2647" ht="21.75" customHeight="1">
      <c r="A2647" s="3" t="s">
        <v>38474</v>
      </c>
      <c r="B2647" s="3" t="s">
        <v>3691</v>
      </c>
      <c r="C2647" s="3" t="s">
        <v>18</v>
      </c>
      <c r="D2647" s="4" t="s">
        <v>19</v>
      </c>
      <c r="E2647" s="3" t="s">
        <v>21</v>
      </c>
      <c r="F2647" s="3" t="str">
        <f t="shared" si="3"/>
        <v>6</v>
      </c>
      <c r="G2647" s="3" t="str">
        <f t="shared" si="54"/>
        <v>8</v>
      </c>
      <c r="H2647" s="3" t="s">
        <v>349</v>
      </c>
      <c r="I2647" s="3" t="s">
        <v>69</v>
      </c>
      <c r="J2647" s="3" t="s">
        <v>673</v>
      </c>
      <c r="K2647" s="3" t="s">
        <v>3687</v>
      </c>
      <c r="L2647" s="3" t="s">
        <v>38481</v>
      </c>
      <c r="M2647" s="3" t="s">
        <v>35</v>
      </c>
    </row>
    <row r="2648" ht="21.75" customHeight="1">
      <c r="A2648" s="3" t="s">
        <v>38482</v>
      </c>
      <c r="B2648" s="3" t="s">
        <v>3691</v>
      </c>
      <c r="C2648" s="3" t="s">
        <v>18</v>
      </c>
      <c r="D2648" s="4" t="s">
        <v>19</v>
      </c>
      <c r="E2648" s="3" t="s">
        <v>21</v>
      </c>
      <c r="F2648" s="3" t="str">
        <f t="shared" si="3"/>
        <v>6</v>
      </c>
      <c r="G2648" s="3" t="str">
        <f t="shared" si="54"/>
        <v>8</v>
      </c>
      <c r="H2648" s="3" t="s">
        <v>349</v>
      </c>
      <c r="I2648" s="3" t="s">
        <v>69</v>
      </c>
      <c r="J2648" s="3" t="s">
        <v>673</v>
      </c>
      <c r="K2648" s="3" t="s">
        <v>3687</v>
      </c>
      <c r="L2648" s="3" t="s">
        <v>38490</v>
      </c>
      <c r="M2648" s="3" t="s">
        <v>35</v>
      </c>
    </row>
    <row r="2649" ht="21.75" customHeight="1">
      <c r="A2649" s="3" t="s">
        <v>38493</v>
      </c>
      <c r="B2649" s="3" t="s">
        <v>3681</v>
      </c>
      <c r="C2649" s="3" t="s">
        <v>18</v>
      </c>
      <c r="D2649" s="4" t="s">
        <v>19</v>
      </c>
      <c r="E2649" s="3" t="s">
        <v>21</v>
      </c>
      <c r="F2649" s="3" t="str">
        <f t="shared" si="3"/>
        <v>6</v>
      </c>
      <c r="G2649" s="3" t="str">
        <f t="shared" si="54"/>
        <v>8</v>
      </c>
      <c r="H2649" s="3" t="s">
        <v>349</v>
      </c>
      <c r="I2649" s="3" t="s">
        <v>69</v>
      </c>
      <c r="J2649" s="3" t="s">
        <v>467</v>
      </c>
      <c r="K2649" s="3" t="s">
        <v>3687</v>
      </c>
      <c r="L2649" s="3" t="s">
        <v>38501</v>
      </c>
      <c r="M2649" s="3" t="s">
        <v>35</v>
      </c>
    </row>
    <row r="2650" ht="21.75" customHeight="1">
      <c r="A2650" s="3" t="s">
        <v>38504</v>
      </c>
      <c r="B2650" s="3" t="s">
        <v>3723</v>
      </c>
      <c r="C2650" s="3" t="s">
        <v>18</v>
      </c>
      <c r="D2650" s="4" t="s">
        <v>19</v>
      </c>
      <c r="E2650" s="3" t="s">
        <v>21</v>
      </c>
      <c r="F2650" s="3" t="str">
        <f t="shared" si="3"/>
        <v>6</v>
      </c>
      <c r="G2650" s="3" t="str">
        <f t="shared" si="54"/>
        <v>8</v>
      </c>
      <c r="H2650" s="3" t="s">
        <v>349</v>
      </c>
      <c r="I2650" s="3" t="s">
        <v>69</v>
      </c>
      <c r="J2650" s="3" t="s">
        <v>556</v>
      </c>
      <c r="K2650" s="3" t="s">
        <v>3687</v>
      </c>
      <c r="L2650" s="3" t="s">
        <v>38510</v>
      </c>
      <c r="M2650" s="3" t="s">
        <v>35</v>
      </c>
    </row>
    <row r="2651" ht="21.75" customHeight="1">
      <c r="A2651" s="3" t="s">
        <v>38512</v>
      </c>
      <c r="B2651" s="3" t="s">
        <v>3723</v>
      </c>
      <c r="C2651" s="3" t="s">
        <v>18</v>
      </c>
      <c r="D2651" s="4" t="s">
        <v>19</v>
      </c>
      <c r="E2651" s="3" t="s">
        <v>21</v>
      </c>
      <c r="F2651" s="3" t="str">
        <f t="shared" si="3"/>
        <v>6</v>
      </c>
      <c r="G2651" s="3" t="str">
        <f t="shared" si="54"/>
        <v>8</v>
      </c>
      <c r="H2651" s="3" t="s">
        <v>349</v>
      </c>
      <c r="I2651" s="3" t="s">
        <v>69</v>
      </c>
      <c r="J2651" s="3" t="s">
        <v>556</v>
      </c>
      <c r="K2651" s="3" t="s">
        <v>3687</v>
      </c>
      <c r="L2651" s="3" t="s">
        <v>38519</v>
      </c>
      <c r="M2651" s="3" t="s">
        <v>35</v>
      </c>
    </row>
    <row r="2652" ht="21.75" customHeight="1">
      <c r="A2652" s="3" t="s">
        <v>38520</v>
      </c>
      <c r="B2652" s="3" t="s">
        <v>3723</v>
      </c>
      <c r="C2652" s="3" t="s">
        <v>18</v>
      </c>
      <c r="D2652" s="4" t="s">
        <v>19</v>
      </c>
      <c r="E2652" s="3" t="s">
        <v>21</v>
      </c>
      <c r="F2652" s="3" t="str">
        <f t="shared" si="3"/>
        <v>6</v>
      </c>
      <c r="G2652" s="3" t="str">
        <f t="shared" si="54"/>
        <v>8</v>
      </c>
      <c r="H2652" s="3" t="s">
        <v>349</v>
      </c>
      <c r="I2652" s="3" t="s">
        <v>69</v>
      </c>
      <c r="J2652" s="3" t="s">
        <v>556</v>
      </c>
      <c r="K2652" s="3" t="s">
        <v>3687</v>
      </c>
      <c r="L2652" s="3" t="s">
        <v>38523</v>
      </c>
      <c r="M2652" s="3" t="s">
        <v>35</v>
      </c>
    </row>
    <row r="2653" ht="21.75" customHeight="1">
      <c r="A2653" s="3" t="s">
        <v>38525</v>
      </c>
      <c r="B2653" s="3" t="s">
        <v>3723</v>
      </c>
      <c r="C2653" s="3" t="s">
        <v>18</v>
      </c>
      <c r="D2653" s="4" t="s">
        <v>19</v>
      </c>
      <c r="E2653" s="3" t="s">
        <v>21</v>
      </c>
      <c r="F2653" s="3" t="str">
        <f t="shared" si="3"/>
        <v>6</v>
      </c>
      <c r="G2653" s="3" t="str">
        <f t="shared" si="54"/>
        <v>8</v>
      </c>
      <c r="H2653" s="3" t="s">
        <v>349</v>
      </c>
      <c r="I2653" s="3" t="s">
        <v>69</v>
      </c>
      <c r="J2653" s="3" t="s">
        <v>556</v>
      </c>
      <c r="K2653" s="3" t="s">
        <v>3687</v>
      </c>
      <c r="L2653" s="3" t="s">
        <v>38528</v>
      </c>
      <c r="M2653" s="3" t="s">
        <v>35</v>
      </c>
    </row>
    <row r="2654" ht="21.75" customHeight="1">
      <c r="A2654" s="3" t="s">
        <v>38532</v>
      </c>
      <c r="B2654" s="3" t="s">
        <v>3723</v>
      </c>
      <c r="C2654" s="3" t="s">
        <v>18</v>
      </c>
      <c r="D2654" s="4" t="s">
        <v>19</v>
      </c>
      <c r="E2654" s="3" t="s">
        <v>21</v>
      </c>
      <c r="F2654" s="3" t="str">
        <f t="shared" si="3"/>
        <v>6</v>
      </c>
      <c r="G2654" s="3" t="str">
        <f t="shared" si="54"/>
        <v>8</v>
      </c>
      <c r="H2654" s="3" t="s">
        <v>349</v>
      </c>
      <c r="I2654" s="3" t="s">
        <v>69</v>
      </c>
      <c r="J2654" s="3" t="s">
        <v>556</v>
      </c>
      <c r="K2654" s="3" t="s">
        <v>3687</v>
      </c>
      <c r="L2654" s="3" t="s">
        <v>38538</v>
      </c>
      <c r="M2654" s="3" t="s">
        <v>35</v>
      </c>
    </row>
    <row r="2655" ht="21.75" customHeight="1">
      <c r="A2655" s="3" t="s">
        <v>2049</v>
      </c>
      <c r="B2655" s="3" t="s">
        <v>3691</v>
      </c>
      <c r="C2655" s="3" t="s">
        <v>18</v>
      </c>
      <c r="D2655" s="4" t="s">
        <v>19</v>
      </c>
      <c r="E2655" s="3" t="s">
        <v>21</v>
      </c>
      <c r="F2655" s="3" t="str">
        <f t="shared" si="3"/>
        <v>6</v>
      </c>
      <c r="G2655" s="3" t="str">
        <f t="shared" si="54"/>
        <v>8</v>
      </c>
      <c r="H2655" s="3" t="s">
        <v>349</v>
      </c>
      <c r="I2655" s="3" t="s">
        <v>69</v>
      </c>
      <c r="J2655" s="3" t="s">
        <v>673</v>
      </c>
      <c r="K2655" s="3" t="s">
        <v>3687</v>
      </c>
      <c r="L2655" s="3" t="s">
        <v>38545</v>
      </c>
      <c r="M2655" s="3" t="s">
        <v>35</v>
      </c>
    </row>
    <row r="2656" ht="21.75" customHeight="1">
      <c r="A2656" s="3" t="s">
        <v>38547</v>
      </c>
      <c r="B2656" s="3" t="s">
        <v>3691</v>
      </c>
      <c r="C2656" s="3" t="s">
        <v>18</v>
      </c>
      <c r="D2656" s="4" t="s">
        <v>19</v>
      </c>
      <c r="E2656" s="3" t="s">
        <v>21</v>
      </c>
      <c r="F2656" s="3" t="str">
        <f t="shared" si="3"/>
        <v>6</v>
      </c>
      <c r="G2656" s="3" t="str">
        <f t="shared" si="54"/>
        <v>8</v>
      </c>
      <c r="H2656" s="3" t="s">
        <v>349</v>
      </c>
      <c r="I2656" s="3" t="s">
        <v>69</v>
      </c>
      <c r="J2656" s="3" t="s">
        <v>673</v>
      </c>
      <c r="K2656" s="3" t="s">
        <v>3687</v>
      </c>
      <c r="L2656" s="3" t="s">
        <v>38554</v>
      </c>
      <c r="M2656" s="3" t="s">
        <v>35</v>
      </c>
    </row>
    <row r="2657" ht="21.75" customHeight="1">
      <c r="A2657" s="3" t="s">
        <v>38558</v>
      </c>
      <c r="B2657" s="3" t="s">
        <v>3723</v>
      </c>
      <c r="C2657" s="3" t="s">
        <v>18</v>
      </c>
      <c r="D2657" s="4" t="s">
        <v>19</v>
      </c>
      <c r="E2657" s="3" t="s">
        <v>21</v>
      </c>
      <c r="F2657" s="3" t="str">
        <f t="shared" si="3"/>
        <v>6</v>
      </c>
      <c r="G2657" s="3" t="str">
        <f t="shared" si="54"/>
        <v>8</v>
      </c>
      <c r="H2657" s="3" t="s">
        <v>349</v>
      </c>
      <c r="I2657" s="3" t="s">
        <v>69</v>
      </c>
      <c r="J2657" s="3" t="s">
        <v>556</v>
      </c>
      <c r="K2657" s="3" t="s">
        <v>3687</v>
      </c>
      <c r="L2657" s="3" t="s">
        <v>38562</v>
      </c>
      <c r="M2657" s="3" t="s">
        <v>35</v>
      </c>
    </row>
    <row r="2658" ht="21.75" customHeight="1">
      <c r="A2658" s="3" t="s">
        <v>38564</v>
      </c>
      <c r="B2658" s="3" t="s">
        <v>3723</v>
      </c>
      <c r="C2658" s="3" t="s">
        <v>18</v>
      </c>
      <c r="D2658" s="4" t="s">
        <v>19</v>
      </c>
      <c r="E2658" s="3" t="s">
        <v>21</v>
      </c>
      <c r="F2658" s="3" t="str">
        <f t="shared" si="3"/>
        <v>6</v>
      </c>
      <c r="G2658" s="3" t="str">
        <f t="shared" si="54"/>
        <v>8</v>
      </c>
      <c r="H2658" s="3" t="s">
        <v>349</v>
      </c>
      <c r="I2658" s="3" t="s">
        <v>69</v>
      </c>
      <c r="J2658" s="3" t="s">
        <v>556</v>
      </c>
      <c r="K2658" s="3" t="s">
        <v>3687</v>
      </c>
      <c r="L2658" s="3" t="s">
        <v>38569</v>
      </c>
      <c r="M2658" s="3" t="s">
        <v>35</v>
      </c>
    </row>
    <row r="2659" ht="21.75" customHeight="1">
      <c r="A2659" s="3" t="s">
        <v>38571</v>
      </c>
      <c r="B2659" s="3" t="s">
        <v>3723</v>
      </c>
      <c r="C2659" s="3" t="s">
        <v>18</v>
      </c>
      <c r="D2659" s="4" t="s">
        <v>19</v>
      </c>
      <c r="E2659" s="3" t="s">
        <v>21</v>
      </c>
      <c r="F2659" s="3" t="str">
        <f t="shared" si="3"/>
        <v>6</v>
      </c>
      <c r="G2659" s="3" t="str">
        <f t="shared" si="54"/>
        <v>8</v>
      </c>
      <c r="H2659" s="3" t="s">
        <v>349</v>
      </c>
      <c r="I2659" s="3" t="s">
        <v>69</v>
      </c>
      <c r="J2659" s="3" t="s">
        <v>556</v>
      </c>
      <c r="K2659" s="3" t="s">
        <v>3687</v>
      </c>
      <c r="L2659" s="3" t="s">
        <v>38579</v>
      </c>
      <c r="M2659" s="3" t="s">
        <v>35</v>
      </c>
    </row>
    <row r="2660" ht="21.75" customHeight="1">
      <c r="A2660" s="3" t="s">
        <v>38582</v>
      </c>
      <c r="B2660" s="3" t="s">
        <v>3723</v>
      </c>
      <c r="C2660" s="3" t="s">
        <v>18</v>
      </c>
      <c r="D2660" s="4" t="s">
        <v>19</v>
      </c>
      <c r="E2660" s="3" t="s">
        <v>21</v>
      </c>
      <c r="F2660" s="3" t="str">
        <f t="shared" si="3"/>
        <v>6</v>
      </c>
      <c r="G2660" s="3" t="str">
        <f t="shared" si="54"/>
        <v>8</v>
      </c>
      <c r="H2660" s="3" t="s">
        <v>349</v>
      </c>
      <c r="I2660" s="3" t="s">
        <v>69</v>
      </c>
      <c r="J2660" s="3" t="s">
        <v>556</v>
      </c>
      <c r="K2660" s="3" t="s">
        <v>3687</v>
      </c>
      <c r="L2660" s="3" t="s">
        <v>38585</v>
      </c>
      <c r="M2660" s="3" t="s">
        <v>35</v>
      </c>
    </row>
    <row r="2661" ht="21.75" customHeight="1">
      <c r="A2661" s="3" t="s">
        <v>19284</v>
      </c>
      <c r="B2661" s="3" t="s">
        <v>3723</v>
      </c>
      <c r="C2661" s="3" t="s">
        <v>18</v>
      </c>
      <c r="D2661" s="4" t="s">
        <v>19</v>
      </c>
      <c r="E2661" s="3" t="s">
        <v>21</v>
      </c>
      <c r="F2661" s="3" t="str">
        <f t="shared" si="3"/>
        <v>6</v>
      </c>
      <c r="G2661" s="3" t="str">
        <f t="shared" si="54"/>
        <v>8</v>
      </c>
      <c r="H2661" s="3" t="s">
        <v>349</v>
      </c>
      <c r="I2661" s="3" t="s">
        <v>69</v>
      </c>
      <c r="J2661" s="3" t="s">
        <v>556</v>
      </c>
      <c r="K2661" s="3" t="s">
        <v>3687</v>
      </c>
      <c r="L2661" s="3" t="s">
        <v>19291</v>
      </c>
      <c r="M2661" s="3" t="s">
        <v>35</v>
      </c>
    </row>
    <row r="2662" ht="21.75" customHeight="1">
      <c r="A2662" s="3" t="s">
        <v>38597</v>
      </c>
      <c r="B2662" s="3" t="s">
        <v>3723</v>
      </c>
      <c r="C2662" s="3" t="s">
        <v>18</v>
      </c>
      <c r="D2662" s="4" t="s">
        <v>19</v>
      </c>
      <c r="E2662" s="3" t="s">
        <v>21</v>
      </c>
      <c r="F2662" s="3" t="str">
        <f t="shared" si="3"/>
        <v>6</v>
      </c>
      <c r="G2662" s="3" t="str">
        <f t="shared" si="54"/>
        <v>8</v>
      </c>
      <c r="H2662" s="3" t="s">
        <v>349</v>
      </c>
      <c r="I2662" s="3" t="s">
        <v>69</v>
      </c>
      <c r="J2662" s="3" t="s">
        <v>556</v>
      </c>
      <c r="K2662" s="3" t="s">
        <v>3687</v>
      </c>
      <c r="L2662" s="3" t="s">
        <v>38605</v>
      </c>
      <c r="M2662" s="3" t="s">
        <v>35</v>
      </c>
    </row>
    <row r="2663" ht="21.75" customHeight="1">
      <c r="A2663" s="3" t="s">
        <v>36174</v>
      </c>
      <c r="B2663" s="3" t="s">
        <v>3681</v>
      </c>
      <c r="C2663" s="3" t="s">
        <v>18</v>
      </c>
      <c r="D2663" s="4" t="s">
        <v>19</v>
      </c>
      <c r="E2663" s="3" t="s">
        <v>21</v>
      </c>
      <c r="F2663" s="3" t="str">
        <f t="shared" si="3"/>
        <v>6</v>
      </c>
      <c r="G2663" s="3" t="str">
        <f t="shared" si="54"/>
        <v>8</v>
      </c>
      <c r="H2663" s="3" t="s">
        <v>349</v>
      </c>
      <c r="I2663" s="3" t="s">
        <v>69</v>
      </c>
      <c r="J2663" s="3" t="s">
        <v>467</v>
      </c>
      <c r="K2663" s="3" t="s">
        <v>3687</v>
      </c>
      <c r="L2663" s="3" t="s">
        <v>38615</v>
      </c>
      <c r="M2663" s="3" t="s">
        <v>35</v>
      </c>
    </row>
    <row r="2664" ht="21.75" customHeight="1">
      <c r="A2664" s="3" t="s">
        <v>38616</v>
      </c>
      <c r="B2664" s="3" t="s">
        <v>3691</v>
      </c>
      <c r="C2664" s="3" t="s">
        <v>18</v>
      </c>
      <c r="D2664" s="4" t="s">
        <v>19</v>
      </c>
      <c r="E2664" s="3" t="s">
        <v>21</v>
      </c>
      <c r="F2664" s="3" t="str">
        <f t="shared" si="3"/>
        <v>6</v>
      </c>
      <c r="G2664" s="3" t="str">
        <f t="shared" si="54"/>
        <v>8</v>
      </c>
      <c r="H2664" s="3" t="s">
        <v>349</v>
      </c>
      <c r="I2664" s="3" t="s">
        <v>69</v>
      </c>
      <c r="J2664" s="3" t="s">
        <v>673</v>
      </c>
      <c r="K2664" s="3" t="s">
        <v>3687</v>
      </c>
      <c r="L2664" s="3" t="s">
        <v>38622</v>
      </c>
      <c r="M2664" s="3" t="s">
        <v>35</v>
      </c>
    </row>
    <row r="2665" ht="21.75" customHeight="1">
      <c r="A2665" s="3" t="s">
        <v>38624</v>
      </c>
      <c r="B2665" s="3" t="s">
        <v>3681</v>
      </c>
      <c r="C2665" s="3" t="s">
        <v>18</v>
      </c>
      <c r="D2665" s="4" t="s">
        <v>19</v>
      </c>
      <c r="E2665" s="3" t="s">
        <v>21</v>
      </c>
      <c r="F2665" s="3" t="str">
        <f t="shared" si="3"/>
        <v>6</v>
      </c>
      <c r="G2665" s="3" t="str">
        <f t="shared" si="54"/>
        <v>8</v>
      </c>
      <c r="H2665" s="3" t="s">
        <v>349</v>
      </c>
      <c r="I2665" s="3" t="s">
        <v>69</v>
      </c>
      <c r="J2665" s="3" t="s">
        <v>467</v>
      </c>
      <c r="K2665" s="3" t="s">
        <v>3687</v>
      </c>
      <c r="L2665" s="3" t="s">
        <v>38628</v>
      </c>
      <c r="M2665" s="3" t="s">
        <v>35</v>
      </c>
    </row>
    <row r="2666" ht="21.75" customHeight="1">
      <c r="A2666" s="3" t="s">
        <v>38629</v>
      </c>
      <c r="B2666" s="3" t="s">
        <v>3681</v>
      </c>
      <c r="C2666" s="3" t="s">
        <v>18</v>
      </c>
      <c r="D2666" s="4" t="s">
        <v>19</v>
      </c>
      <c r="E2666" s="3" t="s">
        <v>21</v>
      </c>
      <c r="F2666" s="3" t="str">
        <f t="shared" si="3"/>
        <v>6</v>
      </c>
      <c r="G2666" s="3" t="str">
        <f t="shared" si="54"/>
        <v>8</v>
      </c>
      <c r="H2666" s="3" t="s">
        <v>349</v>
      </c>
      <c r="I2666" s="3" t="s">
        <v>69</v>
      </c>
      <c r="J2666" s="3" t="s">
        <v>467</v>
      </c>
      <c r="K2666" s="3" t="s">
        <v>3687</v>
      </c>
      <c r="L2666" s="3" t="s">
        <v>38639</v>
      </c>
      <c r="M2666" s="3" t="s">
        <v>35</v>
      </c>
    </row>
    <row r="2667" ht="21.75" customHeight="1">
      <c r="A2667" s="3" t="s">
        <v>3698</v>
      </c>
      <c r="B2667" s="3" t="s">
        <v>3681</v>
      </c>
      <c r="C2667" s="3" t="s">
        <v>18</v>
      </c>
      <c r="D2667" s="4" t="s">
        <v>19</v>
      </c>
      <c r="E2667" s="3" t="s">
        <v>21</v>
      </c>
      <c r="F2667" s="3" t="str">
        <f t="shared" si="3"/>
        <v>6</v>
      </c>
      <c r="G2667" s="3" t="str">
        <f t="shared" si="54"/>
        <v>8</v>
      </c>
      <c r="H2667" s="3" t="s">
        <v>349</v>
      </c>
      <c r="I2667" s="3" t="s">
        <v>69</v>
      </c>
      <c r="J2667" s="3" t="s">
        <v>467</v>
      </c>
      <c r="K2667" s="3" t="s">
        <v>3687</v>
      </c>
      <c r="L2667" s="3" t="s">
        <v>3706</v>
      </c>
      <c r="M2667" s="3" t="s">
        <v>35</v>
      </c>
    </row>
    <row r="2668" ht="21.75" customHeight="1">
      <c r="A2668" s="3" t="s">
        <v>19315</v>
      </c>
      <c r="B2668" s="3" t="s">
        <v>3681</v>
      </c>
      <c r="C2668" s="3" t="s">
        <v>18</v>
      </c>
      <c r="D2668" s="4" t="s">
        <v>19</v>
      </c>
      <c r="E2668" s="3" t="s">
        <v>21</v>
      </c>
      <c r="F2668" s="3" t="str">
        <f t="shared" si="3"/>
        <v>6</v>
      </c>
      <c r="G2668" s="3" t="str">
        <f t="shared" si="54"/>
        <v>8</v>
      </c>
      <c r="H2668" s="3" t="s">
        <v>349</v>
      </c>
      <c r="I2668" s="3" t="s">
        <v>69</v>
      </c>
      <c r="J2668" s="3" t="s">
        <v>467</v>
      </c>
      <c r="K2668" s="3" t="s">
        <v>3687</v>
      </c>
      <c r="L2668" s="3" t="s">
        <v>19318</v>
      </c>
      <c r="M2668" s="3" t="s">
        <v>35</v>
      </c>
    </row>
    <row r="2669" ht="21.75" customHeight="1">
      <c r="A2669" s="3" t="s">
        <v>38657</v>
      </c>
      <c r="B2669" s="3" t="s">
        <v>3691</v>
      </c>
      <c r="C2669" s="3" t="s">
        <v>18</v>
      </c>
      <c r="D2669" s="4" t="s">
        <v>19</v>
      </c>
      <c r="E2669" s="3" t="s">
        <v>21</v>
      </c>
      <c r="F2669" s="3" t="str">
        <f t="shared" si="3"/>
        <v>6</v>
      </c>
      <c r="G2669" s="3" t="str">
        <f t="shared" si="54"/>
        <v>8</v>
      </c>
      <c r="H2669" s="3" t="s">
        <v>349</v>
      </c>
      <c r="I2669" s="3" t="s">
        <v>69</v>
      </c>
      <c r="J2669" s="3" t="s">
        <v>673</v>
      </c>
      <c r="K2669" s="3" t="s">
        <v>3687</v>
      </c>
      <c r="L2669" s="3" t="s">
        <v>38664</v>
      </c>
      <c r="M2669" s="3" t="s">
        <v>35</v>
      </c>
    </row>
    <row r="2670" ht="21.75" customHeight="1">
      <c r="A2670" s="3" t="s">
        <v>38668</v>
      </c>
      <c r="B2670" s="3" t="s">
        <v>3681</v>
      </c>
      <c r="C2670" s="3" t="s">
        <v>18</v>
      </c>
      <c r="D2670" s="4" t="s">
        <v>19</v>
      </c>
      <c r="E2670" s="3" t="s">
        <v>21</v>
      </c>
      <c r="F2670" s="3" t="str">
        <f t="shared" si="3"/>
        <v>6</v>
      </c>
      <c r="G2670" s="3" t="str">
        <f t="shared" si="54"/>
        <v>8</v>
      </c>
      <c r="H2670" s="3" t="s">
        <v>349</v>
      </c>
      <c r="I2670" s="3" t="s">
        <v>69</v>
      </c>
      <c r="J2670" s="3" t="s">
        <v>467</v>
      </c>
      <c r="K2670" s="3" t="s">
        <v>3687</v>
      </c>
      <c r="L2670" s="3" t="s">
        <v>38675</v>
      </c>
      <c r="M2670" s="3" t="s">
        <v>35</v>
      </c>
    </row>
    <row r="2671" ht="21.75" customHeight="1">
      <c r="A2671" s="3" t="s">
        <v>38676</v>
      </c>
      <c r="B2671" s="3" t="s">
        <v>3691</v>
      </c>
      <c r="C2671" s="3" t="s">
        <v>18</v>
      </c>
      <c r="D2671" s="4" t="s">
        <v>19</v>
      </c>
      <c r="E2671" s="3" t="s">
        <v>21</v>
      </c>
      <c r="F2671" s="3" t="str">
        <f t="shared" si="3"/>
        <v>6</v>
      </c>
      <c r="G2671" s="3" t="str">
        <f t="shared" si="54"/>
        <v>8</v>
      </c>
      <c r="H2671" s="3" t="s">
        <v>349</v>
      </c>
      <c r="I2671" s="3" t="s">
        <v>69</v>
      </c>
      <c r="J2671" s="3" t="s">
        <v>673</v>
      </c>
      <c r="K2671" s="3" t="s">
        <v>3687</v>
      </c>
      <c r="L2671" s="3" t="s">
        <v>38684</v>
      </c>
      <c r="M2671" s="3" t="s">
        <v>35</v>
      </c>
    </row>
    <row r="2672" ht="21.75" customHeight="1">
      <c r="A2672" s="3" t="s">
        <v>38685</v>
      </c>
      <c r="B2672" s="3" t="s">
        <v>3691</v>
      </c>
      <c r="C2672" s="3" t="s">
        <v>18</v>
      </c>
      <c r="D2672" s="4" t="s">
        <v>19</v>
      </c>
      <c r="E2672" s="3" t="s">
        <v>21</v>
      </c>
      <c r="F2672" s="3" t="str">
        <f t="shared" si="3"/>
        <v>6</v>
      </c>
      <c r="G2672" s="3" t="str">
        <f t="shared" si="54"/>
        <v>8</v>
      </c>
      <c r="H2672" s="3" t="s">
        <v>349</v>
      </c>
      <c r="I2672" s="3" t="s">
        <v>69</v>
      </c>
      <c r="J2672" s="3" t="s">
        <v>673</v>
      </c>
      <c r="K2672" s="3" t="s">
        <v>3687</v>
      </c>
      <c r="L2672" s="3" t="s">
        <v>38690</v>
      </c>
      <c r="M2672" s="3" t="s">
        <v>159</v>
      </c>
    </row>
    <row r="2673" ht="21.75" customHeight="1">
      <c r="A2673" s="3" t="s">
        <v>38692</v>
      </c>
      <c r="B2673" s="3" t="s">
        <v>3681</v>
      </c>
      <c r="C2673" s="3" t="s">
        <v>18</v>
      </c>
      <c r="D2673" s="4" t="s">
        <v>19</v>
      </c>
      <c r="E2673" s="3" t="s">
        <v>21</v>
      </c>
      <c r="F2673" s="3" t="str">
        <f t="shared" si="3"/>
        <v>6</v>
      </c>
      <c r="G2673" s="3" t="str">
        <f t="shared" si="54"/>
        <v>8</v>
      </c>
      <c r="H2673" s="3" t="s">
        <v>349</v>
      </c>
      <c r="I2673" s="3" t="s">
        <v>69</v>
      </c>
      <c r="J2673" s="3" t="s">
        <v>467</v>
      </c>
      <c r="K2673" s="3" t="s">
        <v>3687</v>
      </c>
      <c r="L2673" s="3" t="s">
        <v>38698</v>
      </c>
      <c r="M2673" s="3" t="s">
        <v>35</v>
      </c>
    </row>
    <row r="2674" ht="21.75" customHeight="1">
      <c r="A2674" s="3" t="s">
        <v>38700</v>
      </c>
      <c r="B2674" s="3" t="s">
        <v>3691</v>
      </c>
      <c r="C2674" s="3" t="s">
        <v>18</v>
      </c>
      <c r="D2674" s="4" t="s">
        <v>19</v>
      </c>
      <c r="E2674" s="3" t="s">
        <v>21</v>
      </c>
      <c r="F2674" s="3" t="str">
        <f t="shared" si="3"/>
        <v>6</v>
      </c>
      <c r="G2674" s="3" t="str">
        <f t="shared" si="54"/>
        <v>8</v>
      </c>
      <c r="H2674" s="3" t="s">
        <v>349</v>
      </c>
      <c r="I2674" s="3" t="s">
        <v>69</v>
      </c>
      <c r="J2674" s="3" t="s">
        <v>673</v>
      </c>
      <c r="K2674" s="3" t="s">
        <v>3687</v>
      </c>
      <c r="L2674" s="3" t="s">
        <v>38703</v>
      </c>
      <c r="M2674" s="3" t="s">
        <v>35</v>
      </c>
    </row>
    <row r="2675" ht="21.75" customHeight="1">
      <c r="A2675" s="3" t="s">
        <v>38705</v>
      </c>
      <c r="B2675" s="3" t="s">
        <v>3691</v>
      </c>
      <c r="C2675" s="3" t="s">
        <v>18</v>
      </c>
      <c r="D2675" s="4" t="s">
        <v>19</v>
      </c>
      <c r="E2675" s="3" t="s">
        <v>21</v>
      </c>
      <c r="F2675" s="3" t="str">
        <f t="shared" si="3"/>
        <v>6</v>
      </c>
      <c r="G2675" s="3" t="str">
        <f t="shared" si="54"/>
        <v>8</v>
      </c>
      <c r="H2675" s="3" t="s">
        <v>349</v>
      </c>
      <c r="I2675" s="3" t="s">
        <v>69</v>
      </c>
      <c r="J2675" s="3" t="s">
        <v>673</v>
      </c>
      <c r="K2675" s="3" t="s">
        <v>3687</v>
      </c>
      <c r="L2675" s="3" t="s">
        <v>38708</v>
      </c>
      <c r="M2675" s="3" t="s">
        <v>35</v>
      </c>
    </row>
    <row r="2676" ht="21.75" customHeight="1">
      <c r="A2676" s="3" t="s">
        <v>38709</v>
      </c>
      <c r="B2676" s="3" t="s">
        <v>3681</v>
      </c>
      <c r="C2676" s="3" t="s">
        <v>18</v>
      </c>
      <c r="D2676" s="4" t="s">
        <v>19</v>
      </c>
      <c r="E2676" s="3" t="s">
        <v>21</v>
      </c>
      <c r="F2676" s="3" t="str">
        <f t="shared" si="3"/>
        <v>6</v>
      </c>
      <c r="G2676" s="3" t="str">
        <f t="shared" si="54"/>
        <v>8</v>
      </c>
      <c r="H2676" s="3" t="s">
        <v>349</v>
      </c>
      <c r="I2676" s="3" t="s">
        <v>69</v>
      </c>
      <c r="J2676" s="3" t="s">
        <v>467</v>
      </c>
      <c r="K2676" s="3" t="s">
        <v>3687</v>
      </c>
      <c r="L2676" s="3" t="s">
        <v>38713</v>
      </c>
      <c r="M2676" s="3" t="s">
        <v>35</v>
      </c>
    </row>
    <row r="2677" ht="21.75" customHeight="1">
      <c r="A2677" s="3" t="s">
        <v>38714</v>
      </c>
      <c r="B2677" s="3" t="s">
        <v>4123</v>
      </c>
      <c r="C2677" s="3" t="s">
        <v>18</v>
      </c>
      <c r="D2677" s="4" t="s">
        <v>19</v>
      </c>
      <c r="E2677" s="3" t="s">
        <v>21</v>
      </c>
      <c r="F2677" s="3" t="str">
        <f t="shared" si="3"/>
        <v>6</v>
      </c>
      <c r="G2677" s="3" t="str">
        <f t="shared" si="54"/>
        <v>8</v>
      </c>
      <c r="H2677" s="3" t="s">
        <v>349</v>
      </c>
      <c r="I2677" s="3" t="s">
        <v>69</v>
      </c>
      <c r="J2677" s="3" t="s">
        <v>467</v>
      </c>
      <c r="K2677" s="3" t="s">
        <v>3687</v>
      </c>
      <c r="L2677" s="3" t="s">
        <v>38716</v>
      </c>
      <c r="M2677" s="3" t="s">
        <v>38719</v>
      </c>
    </row>
    <row r="2678" ht="21.75" customHeight="1">
      <c r="A2678" s="3" t="s">
        <v>38597</v>
      </c>
      <c r="B2678" s="3" t="s">
        <v>3691</v>
      </c>
      <c r="C2678" s="3" t="s">
        <v>18</v>
      </c>
      <c r="D2678" s="4" t="s">
        <v>19</v>
      </c>
      <c r="E2678" s="3" t="s">
        <v>21</v>
      </c>
      <c r="F2678" s="3" t="str">
        <f t="shared" si="3"/>
        <v>6</v>
      </c>
      <c r="G2678" s="3" t="str">
        <f t="shared" si="54"/>
        <v>8</v>
      </c>
      <c r="H2678" s="3" t="s">
        <v>349</v>
      </c>
      <c r="I2678" s="3" t="s">
        <v>69</v>
      </c>
      <c r="J2678" s="3" t="s">
        <v>673</v>
      </c>
      <c r="K2678" s="3" t="s">
        <v>3687</v>
      </c>
      <c r="L2678" s="3" t="s">
        <v>38726</v>
      </c>
      <c r="M2678" s="3" t="s">
        <v>35</v>
      </c>
    </row>
    <row r="2679" ht="21.75" customHeight="1">
      <c r="A2679" s="3" t="s">
        <v>38728</v>
      </c>
      <c r="B2679" s="3" t="s">
        <v>3691</v>
      </c>
      <c r="C2679" s="3" t="s">
        <v>18</v>
      </c>
      <c r="D2679" s="4" t="s">
        <v>19</v>
      </c>
      <c r="E2679" s="3" t="s">
        <v>21</v>
      </c>
      <c r="F2679" s="3" t="str">
        <f t="shared" si="3"/>
        <v>6</v>
      </c>
      <c r="G2679" s="3" t="str">
        <f t="shared" si="54"/>
        <v>8</v>
      </c>
      <c r="H2679" s="3" t="s">
        <v>349</v>
      </c>
      <c r="I2679" s="3" t="s">
        <v>69</v>
      </c>
      <c r="J2679" s="3" t="s">
        <v>673</v>
      </c>
      <c r="K2679" s="3" t="s">
        <v>3687</v>
      </c>
      <c r="L2679" s="3" t="s">
        <v>38733</v>
      </c>
      <c r="M2679" s="3" t="s">
        <v>35</v>
      </c>
    </row>
    <row r="2680" ht="21.75" customHeight="1">
      <c r="A2680" s="3" t="s">
        <v>38739</v>
      </c>
      <c r="B2680" s="3" t="s">
        <v>4123</v>
      </c>
      <c r="C2680" s="3" t="s">
        <v>18</v>
      </c>
      <c r="D2680" s="4" t="s">
        <v>19</v>
      </c>
      <c r="E2680" s="3" t="s">
        <v>21</v>
      </c>
      <c r="F2680" s="3" t="str">
        <f t="shared" si="3"/>
        <v>6</v>
      </c>
      <c r="G2680" s="3" t="str">
        <f t="shared" si="54"/>
        <v>8</v>
      </c>
      <c r="H2680" s="3" t="s">
        <v>349</v>
      </c>
      <c r="I2680" s="3" t="s">
        <v>69</v>
      </c>
      <c r="J2680" s="3" t="s">
        <v>467</v>
      </c>
      <c r="K2680" s="3" t="s">
        <v>3687</v>
      </c>
      <c r="L2680" s="3" t="s">
        <v>38746</v>
      </c>
      <c r="M2680" s="3" t="s">
        <v>38749</v>
      </c>
    </row>
    <row r="2681" ht="21.75" customHeight="1">
      <c r="A2681" s="3" t="s">
        <v>38750</v>
      </c>
      <c r="B2681" s="3" t="s">
        <v>4123</v>
      </c>
      <c r="C2681" s="3" t="s">
        <v>18</v>
      </c>
      <c r="D2681" s="4" t="s">
        <v>19</v>
      </c>
      <c r="E2681" s="3" t="s">
        <v>21</v>
      </c>
      <c r="F2681" s="3" t="str">
        <f t="shared" si="3"/>
        <v>6</v>
      </c>
      <c r="G2681" s="3" t="str">
        <f t="shared" si="54"/>
        <v>8</v>
      </c>
      <c r="H2681" s="3" t="s">
        <v>349</v>
      </c>
      <c r="I2681" s="3" t="s">
        <v>69</v>
      </c>
      <c r="J2681" s="3" t="s">
        <v>467</v>
      </c>
      <c r="K2681" s="3" t="s">
        <v>3687</v>
      </c>
      <c r="L2681" s="3" t="s">
        <v>38756</v>
      </c>
      <c r="M2681" s="3" t="s">
        <v>38759</v>
      </c>
    </row>
    <row r="2682" ht="21.75" customHeight="1">
      <c r="A2682" s="3" t="s">
        <v>38760</v>
      </c>
      <c r="B2682" s="3" t="s">
        <v>4123</v>
      </c>
      <c r="C2682" s="3" t="s">
        <v>18</v>
      </c>
      <c r="D2682" s="4" t="s">
        <v>19</v>
      </c>
      <c r="E2682" s="3" t="s">
        <v>21</v>
      </c>
      <c r="F2682" s="3" t="str">
        <f t="shared" si="3"/>
        <v>6</v>
      </c>
      <c r="G2682" s="3" t="str">
        <f t="shared" si="54"/>
        <v>8</v>
      </c>
      <c r="H2682" s="3" t="s">
        <v>349</v>
      </c>
      <c r="I2682" s="3" t="s">
        <v>69</v>
      </c>
      <c r="J2682" s="3" t="s">
        <v>467</v>
      </c>
      <c r="K2682" s="3" t="s">
        <v>3687</v>
      </c>
      <c r="L2682" s="3" t="s">
        <v>38765</v>
      </c>
      <c r="M2682" s="3" t="s">
        <v>38767</v>
      </c>
    </row>
    <row r="2683" ht="21.75" customHeight="1">
      <c r="A2683" s="3" t="s">
        <v>38768</v>
      </c>
      <c r="B2683" s="3" t="s">
        <v>3691</v>
      </c>
      <c r="C2683" s="3" t="s">
        <v>18</v>
      </c>
      <c r="D2683" s="4" t="s">
        <v>19</v>
      </c>
      <c r="E2683" s="3" t="s">
        <v>21</v>
      </c>
      <c r="F2683" s="3" t="str">
        <f t="shared" si="3"/>
        <v>6</v>
      </c>
      <c r="G2683" s="3" t="str">
        <f t="shared" si="54"/>
        <v>8</v>
      </c>
      <c r="H2683" s="3" t="s">
        <v>349</v>
      </c>
      <c r="I2683" s="3" t="s">
        <v>69</v>
      </c>
      <c r="J2683" s="3" t="s">
        <v>673</v>
      </c>
      <c r="K2683" s="3" t="s">
        <v>3687</v>
      </c>
      <c r="L2683" s="3" t="s">
        <v>38774</v>
      </c>
      <c r="M2683" s="3" t="s">
        <v>35</v>
      </c>
    </row>
    <row r="2684" ht="21.75" customHeight="1">
      <c r="A2684" s="3" t="s">
        <v>38776</v>
      </c>
      <c r="B2684" s="3" t="s">
        <v>4123</v>
      </c>
      <c r="C2684" s="3" t="s">
        <v>18</v>
      </c>
      <c r="D2684" s="4" t="s">
        <v>19</v>
      </c>
      <c r="E2684" s="3" t="s">
        <v>21</v>
      </c>
      <c r="F2684" s="3" t="str">
        <f t="shared" si="3"/>
        <v>6</v>
      </c>
      <c r="G2684" s="3" t="str">
        <f t="shared" si="54"/>
        <v>8</v>
      </c>
      <c r="H2684" s="3" t="s">
        <v>349</v>
      </c>
      <c r="I2684" s="3" t="s">
        <v>69</v>
      </c>
      <c r="J2684" s="3" t="s">
        <v>467</v>
      </c>
      <c r="K2684" s="3" t="s">
        <v>3687</v>
      </c>
      <c r="L2684" s="3" t="s">
        <v>38780</v>
      </c>
      <c r="M2684" s="3" t="s">
        <v>38782</v>
      </c>
    </row>
    <row r="2685" ht="21.75" customHeight="1">
      <c r="A2685" s="3" t="s">
        <v>38783</v>
      </c>
      <c r="B2685" s="3" t="s">
        <v>3691</v>
      </c>
      <c r="C2685" s="3" t="s">
        <v>18</v>
      </c>
      <c r="D2685" s="4" t="s">
        <v>19</v>
      </c>
      <c r="E2685" s="3" t="s">
        <v>21</v>
      </c>
      <c r="F2685" s="3" t="str">
        <f t="shared" si="3"/>
        <v>6</v>
      </c>
      <c r="G2685" s="3" t="str">
        <f t="shared" si="54"/>
        <v>8</v>
      </c>
      <c r="H2685" s="3" t="s">
        <v>349</v>
      </c>
      <c r="I2685" s="3" t="s">
        <v>69</v>
      </c>
      <c r="J2685" s="3" t="s">
        <v>673</v>
      </c>
      <c r="K2685" s="3" t="s">
        <v>3687</v>
      </c>
      <c r="L2685" s="3" t="s">
        <v>38786</v>
      </c>
      <c r="M2685" s="3" t="s">
        <v>159</v>
      </c>
    </row>
    <row r="2686" ht="21.75" customHeight="1">
      <c r="A2686" s="3" t="s">
        <v>38597</v>
      </c>
      <c r="B2686" s="3" t="s">
        <v>3691</v>
      </c>
      <c r="C2686" s="3" t="s">
        <v>18</v>
      </c>
      <c r="D2686" s="4" t="s">
        <v>19</v>
      </c>
      <c r="E2686" s="3" t="s">
        <v>21</v>
      </c>
      <c r="F2686" s="3" t="str">
        <f t="shared" si="3"/>
        <v>6</v>
      </c>
      <c r="G2686" s="3" t="str">
        <f t="shared" si="54"/>
        <v>8</v>
      </c>
      <c r="H2686" s="3" t="s">
        <v>349</v>
      </c>
      <c r="I2686" s="3" t="s">
        <v>69</v>
      </c>
      <c r="J2686" s="3" t="s">
        <v>673</v>
      </c>
      <c r="K2686" s="3" t="s">
        <v>3687</v>
      </c>
      <c r="L2686" s="3" t="s">
        <v>38545</v>
      </c>
      <c r="M2686" s="3" t="s">
        <v>159</v>
      </c>
    </row>
    <row r="2687" ht="21.75" customHeight="1">
      <c r="A2687" s="3" t="s">
        <v>38792</v>
      </c>
      <c r="B2687" s="3" t="s">
        <v>3691</v>
      </c>
      <c r="C2687" s="3" t="s">
        <v>18</v>
      </c>
      <c r="D2687" s="4" t="s">
        <v>19</v>
      </c>
      <c r="E2687" s="3" t="s">
        <v>21</v>
      </c>
      <c r="F2687" s="3" t="str">
        <f t="shared" si="3"/>
        <v>6</v>
      </c>
      <c r="G2687" s="3" t="str">
        <f t="shared" si="54"/>
        <v>8</v>
      </c>
      <c r="H2687" s="3" t="s">
        <v>349</v>
      </c>
      <c r="I2687" s="3" t="s">
        <v>69</v>
      </c>
      <c r="J2687" s="3" t="s">
        <v>673</v>
      </c>
      <c r="K2687" s="3" t="s">
        <v>3687</v>
      </c>
      <c r="L2687" s="3" t="s">
        <v>38798</v>
      </c>
      <c r="M2687" s="3" t="s">
        <v>35</v>
      </c>
    </row>
    <row r="2688" ht="21.75" customHeight="1">
      <c r="A2688" s="3" t="s">
        <v>38803</v>
      </c>
      <c r="B2688" s="3" t="s">
        <v>3681</v>
      </c>
      <c r="C2688" s="3" t="s">
        <v>18</v>
      </c>
      <c r="D2688" s="4" t="s">
        <v>19</v>
      </c>
      <c r="E2688" s="3" t="s">
        <v>21</v>
      </c>
      <c r="F2688" s="3" t="str">
        <f t="shared" si="3"/>
        <v>6</v>
      </c>
      <c r="G2688" s="3" t="str">
        <f t="shared" si="54"/>
        <v>8</v>
      </c>
      <c r="H2688" s="3" t="s">
        <v>349</v>
      </c>
      <c r="I2688" s="3" t="s">
        <v>69</v>
      </c>
      <c r="J2688" s="3" t="s">
        <v>467</v>
      </c>
      <c r="K2688" s="3" t="s">
        <v>3687</v>
      </c>
      <c r="L2688" s="3" t="s">
        <v>38808</v>
      </c>
      <c r="M2688" s="3" t="s">
        <v>35</v>
      </c>
    </row>
    <row r="2689" ht="21.75" customHeight="1">
      <c r="A2689" s="3" t="s">
        <v>38810</v>
      </c>
      <c r="B2689" s="3" t="s">
        <v>4123</v>
      </c>
      <c r="C2689" s="3" t="s">
        <v>18</v>
      </c>
      <c r="D2689" s="4" t="s">
        <v>19</v>
      </c>
      <c r="E2689" s="3" t="s">
        <v>21</v>
      </c>
      <c r="F2689" s="3" t="str">
        <f t="shared" si="3"/>
        <v>6</v>
      </c>
      <c r="G2689" s="3" t="str">
        <f t="shared" si="54"/>
        <v>8</v>
      </c>
      <c r="H2689" s="3" t="s">
        <v>349</v>
      </c>
      <c r="I2689" s="3" t="s">
        <v>69</v>
      </c>
      <c r="J2689" s="3" t="s">
        <v>467</v>
      </c>
      <c r="K2689" s="3" t="s">
        <v>3687</v>
      </c>
      <c r="L2689" s="3" t="s">
        <v>38815</v>
      </c>
      <c r="M2689" s="3" t="s">
        <v>38818</v>
      </c>
    </row>
    <row r="2690" ht="21.75" customHeight="1">
      <c r="A2690" s="3" t="s">
        <v>38820</v>
      </c>
      <c r="B2690" s="3" t="s">
        <v>3691</v>
      </c>
      <c r="C2690" s="3" t="s">
        <v>18</v>
      </c>
      <c r="D2690" s="4" t="s">
        <v>19</v>
      </c>
      <c r="E2690" s="3" t="s">
        <v>21</v>
      </c>
      <c r="F2690" s="3" t="str">
        <f t="shared" si="3"/>
        <v>6</v>
      </c>
      <c r="G2690" s="3" t="str">
        <f t="shared" si="54"/>
        <v>8</v>
      </c>
      <c r="H2690" s="3" t="s">
        <v>349</v>
      </c>
      <c r="I2690" s="3" t="s">
        <v>69</v>
      </c>
      <c r="J2690" s="3" t="s">
        <v>673</v>
      </c>
      <c r="K2690" s="3" t="s">
        <v>3687</v>
      </c>
      <c r="L2690" s="3" t="s">
        <v>38822</v>
      </c>
      <c r="M2690" s="3" t="s">
        <v>35</v>
      </c>
    </row>
    <row r="2691" ht="21.75" customHeight="1">
      <c r="A2691" s="3" t="s">
        <v>38824</v>
      </c>
      <c r="B2691" s="3" t="s">
        <v>3691</v>
      </c>
      <c r="C2691" s="3" t="s">
        <v>18</v>
      </c>
      <c r="D2691" s="4" t="s">
        <v>19</v>
      </c>
      <c r="E2691" s="3" t="s">
        <v>21</v>
      </c>
      <c r="F2691" s="3" t="str">
        <f t="shared" si="3"/>
        <v>6</v>
      </c>
      <c r="G2691" s="3" t="str">
        <f t="shared" si="54"/>
        <v>8</v>
      </c>
      <c r="H2691" s="3" t="s">
        <v>349</v>
      </c>
      <c r="I2691" s="3" t="s">
        <v>69</v>
      </c>
      <c r="J2691" s="3" t="s">
        <v>673</v>
      </c>
      <c r="K2691" s="3" t="s">
        <v>3687</v>
      </c>
      <c r="L2691" s="3" t="s">
        <v>38830</v>
      </c>
      <c r="M2691" s="3" t="s">
        <v>35</v>
      </c>
    </row>
    <row r="2692" ht="21.75" customHeight="1">
      <c r="A2692" s="3" t="s">
        <v>3713</v>
      </c>
      <c r="B2692" s="3" t="s">
        <v>3691</v>
      </c>
      <c r="C2692" s="3" t="s">
        <v>18</v>
      </c>
      <c r="D2692" s="4" t="s">
        <v>19</v>
      </c>
      <c r="E2692" s="3" t="s">
        <v>21</v>
      </c>
      <c r="F2692" s="3" t="str">
        <f t="shared" si="3"/>
        <v>6</v>
      </c>
      <c r="G2692" s="3" t="str">
        <f t="shared" si="54"/>
        <v>8</v>
      </c>
      <c r="H2692" s="3" t="s">
        <v>349</v>
      </c>
      <c r="I2692" s="3" t="s">
        <v>69</v>
      </c>
      <c r="J2692" s="3" t="s">
        <v>673</v>
      </c>
      <c r="K2692" s="3" t="s">
        <v>3687</v>
      </c>
      <c r="L2692" s="3" t="s">
        <v>3717</v>
      </c>
      <c r="M2692" s="3" t="s">
        <v>159</v>
      </c>
    </row>
    <row r="2693" ht="21.75" customHeight="1">
      <c r="A2693" s="3" t="s">
        <v>38838</v>
      </c>
      <c r="B2693" s="3" t="s">
        <v>3691</v>
      </c>
      <c r="C2693" s="3" t="s">
        <v>18</v>
      </c>
      <c r="D2693" s="4" t="s">
        <v>19</v>
      </c>
      <c r="E2693" s="3" t="s">
        <v>21</v>
      </c>
      <c r="F2693" s="3" t="str">
        <f t="shared" si="3"/>
        <v>6</v>
      </c>
      <c r="G2693" s="3" t="str">
        <f t="shared" si="54"/>
        <v>8</v>
      </c>
      <c r="H2693" s="3" t="s">
        <v>349</v>
      </c>
      <c r="I2693" s="3" t="s">
        <v>69</v>
      </c>
      <c r="J2693" s="3" t="s">
        <v>673</v>
      </c>
      <c r="K2693" s="3" t="s">
        <v>3687</v>
      </c>
      <c r="L2693" s="3" t="s">
        <v>38842</v>
      </c>
      <c r="M2693" s="3" t="s">
        <v>35</v>
      </c>
    </row>
    <row r="2694" ht="21.75" customHeight="1">
      <c r="A2694" s="3" t="s">
        <v>36126</v>
      </c>
      <c r="B2694" s="3" t="s">
        <v>4123</v>
      </c>
      <c r="C2694" s="3" t="s">
        <v>18</v>
      </c>
      <c r="D2694" s="4" t="s">
        <v>19</v>
      </c>
      <c r="E2694" s="3" t="s">
        <v>21</v>
      </c>
      <c r="F2694" s="3" t="str">
        <f t="shared" si="3"/>
        <v>6</v>
      </c>
      <c r="G2694" s="3" t="str">
        <f t="shared" si="54"/>
        <v>8</v>
      </c>
      <c r="H2694" s="3" t="s">
        <v>349</v>
      </c>
      <c r="I2694" s="3" t="s">
        <v>69</v>
      </c>
      <c r="J2694" s="3" t="s">
        <v>467</v>
      </c>
      <c r="K2694" s="3" t="s">
        <v>3687</v>
      </c>
      <c r="L2694" s="3" t="s">
        <v>38844</v>
      </c>
      <c r="M2694" s="3" t="s">
        <v>38848</v>
      </c>
    </row>
    <row r="2695" ht="21.75" customHeight="1">
      <c r="A2695" s="3" t="s">
        <v>38849</v>
      </c>
      <c r="B2695" s="3" t="s">
        <v>3691</v>
      </c>
      <c r="C2695" s="3" t="s">
        <v>18</v>
      </c>
      <c r="D2695" s="4" t="s">
        <v>19</v>
      </c>
      <c r="E2695" s="3" t="s">
        <v>21</v>
      </c>
      <c r="F2695" s="3" t="str">
        <f t="shared" si="3"/>
        <v>6</v>
      </c>
      <c r="G2695" s="3" t="str">
        <f t="shared" si="54"/>
        <v>8</v>
      </c>
      <c r="H2695" s="3" t="s">
        <v>349</v>
      </c>
      <c r="I2695" s="3" t="s">
        <v>69</v>
      </c>
      <c r="J2695" s="3" t="s">
        <v>673</v>
      </c>
      <c r="K2695" s="3" t="s">
        <v>3687</v>
      </c>
      <c r="L2695" s="3" t="s">
        <v>38851</v>
      </c>
      <c r="M2695" s="3" t="s">
        <v>159</v>
      </c>
    </row>
    <row r="2696" ht="21.75" customHeight="1">
      <c r="A2696" s="3" t="s">
        <v>19325</v>
      </c>
      <c r="B2696" s="3" t="s">
        <v>4123</v>
      </c>
      <c r="C2696" s="3" t="s">
        <v>18</v>
      </c>
      <c r="D2696" s="4" t="s">
        <v>19</v>
      </c>
      <c r="E2696" s="3" t="s">
        <v>21</v>
      </c>
      <c r="F2696" s="3" t="str">
        <f t="shared" si="3"/>
        <v>6</v>
      </c>
      <c r="G2696" s="3" t="str">
        <f t="shared" si="54"/>
        <v>8</v>
      </c>
      <c r="H2696" s="3" t="s">
        <v>349</v>
      </c>
      <c r="I2696" s="3" t="s">
        <v>69</v>
      </c>
      <c r="J2696" s="3" t="s">
        <v>467</v>
      </c>
      <c r="K2696" s="3" t="s">
        <v>3687</v>
      </c>
      <c r="L2696" s="3" t="s">
        <v>19329</v>
      </c>
      <c r="M2696" s="3" t="s">
        <v>38859</v>
      </c>
    </row>
    <row r="2697" ht="21.75" customHeight="1">
      <c r="A2697" s="3" t="s">
        <v>38862</v>
      </c>
      <c r="B2697" s="3" t="s">
        <v>3691</v>
      </c>
      <c r="C2697" s="3" t="s">
        <v>18</v>
      </c>
      <c r="D2697" s="4" t="s">
        <v>19</v>
      </c>
      <c r="E2697" s="3" t="s">
        <v>21</v>
      </c>
      <c r="F2697" s="3" t="str">
        <f t="shared" si="3"/>
        <v>6</v>
      </c>
      <c r="G2697" s="3" t="str">
        <f t="shared" si="54"/>
        <v>8</v>
      </c>
      <c r="H2697" s="3" t="s">
        <v>349</v>
      </c>
      <c r="I2697" s="3" t="s">
        <v>69</v>
      </c>
      <c r="J2697" s="3" t="s">
        <v>673</v>
      </c>
      <c r="K2697" s="3" t="s">
        <v>3687</v>
      </c>
      <c r="L2697" s="3" t="s">
        <v>38868</v>
      </c>
      <c r="M2697" s="3" t="s">
        <v>35</v>
      </c>
    </row>
    <row r="2698" ht="21.75" customHeight="1">
      <c r="A2698" s="3" t="s">
        <v>38871</v>
      </c>
      <c r="B2698" s="3" t="s">
        <v>4123</v>
      </c>
      <c r="C2698" s="3" t="s">
        <v>18</v>
      </c>
      <c r="D2698" s="4" t="s">
        <v>19</v>
      </c>
      <c r="E2698" s="3" t="s">
        <v>21</v>
      </c>
      <c r="F2698" s="3" t="str">
        <f t="shared" si="3"/>
        <v>6</v>
      </c>
      <c r="G2698" s="3" t="str">
        <f t="shared" si="54"/>
        <v>8</v>
      </c>
      <c r="H2698" s="3" t="s">
        <v>349</v>
      </c>
      <c r="I2698" s="3" t="s">
        <v>69</v>
      </c>
      <c r="J2698" s="3" t="s">
        <v>467</v>
      </c>
      <c r="K2698" s="3" t="s">
        <v>3687</v>
      </c>
      <c r="L2698" s="3" t="s">
        <v>38880</v>
      </c>
      <c r="M2698" s="3" t="s">
        <v>38882</v>
      </c>
    </row>
    <row r="2699" ht="21.75" customHeight="1">
      <c r="A2699" s="3" t="s">
        <v>38886</v>
      </c>
      <c r="B2699" s="3" t="s">
        <v>4123</v>
      </c>
      <c r="C2699" s="3" t="s">
        <v>18</v>
      </c>
      <c r="D2699" s="4" t="s">
        <v>19</v>
      </c>
      <c r="E2699" s="3" t="s">
        <v>21</v>
      </c>
      <c r="F2699" s="3" t="str">
        <f t="shared" si="3"/>
        <v>6</v>
      </c>
      <c r="G2699" s="3" t="str">
        <f t="shared" si="54"/>
        <v>8</v>
      </c>
      <c r="H2699" s="3" t="s">
        <v>349</v>
      </c>
      <c r="I2699" s="3" t="s">
        <v>69</v>
      </c>
      <c r="J2699" s="3" t="s">
        <v>467</v>
      </c>
      <c r="K2699" s="3" t="s">
        <v>3687</v>
      </c>
      <c r="L2699" s="3" t="s">
        <v>38890</v>
      </c>
      <c r="M2699" s="3" t="s">
        <v>38892</v>
      </c>
    </row>
    <row r="2700" ht="21.75" customHeight="1">
      <c r="A2700" s="3" t="s">
        <v>38893</v>
      </c>
      <c r="B2700" s="3" t="s">
        <v>4123</v>
      </c>
      <c r="C2700" s="3" t="s">
        <v>18</v>
      </c>
      <c r="D2700" s="4" t="s">
        <v>19</v>
      </c>
      <c r="E2700" s="3" t="s">
        <v>21</v>
      </c>
      <c r="F2700" s="3" t="str">
        <f t="shared" si="3"/>
        <v>6</v>
      </c>
      <c r="G2700" s="3" t="str">
        <f t="shared" si="54"/>
        <v>8</v>
      </c>
      <c r="H2700" s="3" t="s">
        <v>349</v>
      </c>
      <c r="I2700" s="3" t="s">
        <v>69</v>
      </c>
      <c r="J2700" s="3" t="s">
        <v>467</v>
      </c>
      <c r="K2700" s="3" t="s">
        <v>3687</v>
      </c>
      <c r="L2700" s="3" t="s">
        <v>38898</v>
      </c>
      <c r="M2700" s="3" t="s">
        <v>38900</v>
      </c>
    </row>
    <row r="2701" ht="21.75" customHeight="1">
      <c r="A2701" s="3" t="s">
        <v>19330</v>
      </c>
      <c r="B2701" s="3" t="s">
        <v>4123</v>
      </c>
      <c r="C2701" s="3" t="s">
        <v>18</v>
      </c>
      <c r="D2701" s="4" t="s">
        <v>19</v>
      </c>
      <c r="E2701" s="3" t="s">
        <v>21</v>
      </c>
      <c r="F2701" s="3" t="str">
        <f t="shared" si="3"/>
        <v>6</v>
      </c>
      <c r="G2701" s="3" t="str">
        <f t="shared" si="54"/>
        <v>8</v>
      </c>
      <c r="H2701" s="3" t="s">
        <v>349</v>
      </c>
      <c r="I2701" s="3" t="s">
        <v>69</v>
      </c>
      <c r="J2701" s="3" t="s">
        <v>467</v>
      </c>
      <c r="K2701" s="3" t="s">
        <v>3687</v>
      </c>
      <c r="L2701" s="3" t="s">
        <v>19334</v>
      </c>
      <c r="M2701" s="3" t="s">
        <v>38909</v>
      </c>
    </row>
    <row r="2702" ht="21.75" customHeight="1">
      <c r="A2702" s="3" t="s">
        <v>3690</v>
      </c>
      <c r="B2702" s="3" t="s">
        <v>3691</v>
      </c>
      <c r="C2702" s="3" t="s">
        <v>18</v>
      </c>
      <c r="D2702" s="4" t="s">
        <v>19</v>
      </c>
      <c r="E2702" s="3" t="s">
        <v>21</v>
      </c>
      <c r="F2702" s="3" t="str">
        <f t="shared" si="3"/>
        <v>6</v>
      </c>
      <c r="G2702" s="3" t="str">
        <f t="shared" si="54"/>
        <v>8</v>
      </c>
      <c r="H2702" s="3" t="s">
        <v>349</v>
      </c>
      <c r="I2702" s="3" t="s">
        <v>69</v>
      </c>
      <c r="J2702" s="3" t="s">
        <v>673</v>
      </c>
      <c r="K2702" s="3" t="s">
        <v>3687</v>
      </c>
      <c r="L2702" s="3" t="s">
        <v>3697</v>
      </c>
      <c r="M2702" s="3" t="s">
        <v>159</v>
      </c>
    </row>
    <row r="2703" ht="21.75" customHeight="1">
      <c r="A2703" s="3" t="s">
        <v>35735</v>
      </c>
      <c r="B2703" s="3" t="s">
        <v>4123</v>
      </c>
      <c r="C2703" s="3" t="s">
        <v>18</v>
      </c>
      <c r="D2703" s="4" t="s">
        <v>19</v>
      </c>
      <c r="E2703" s="3" t="s">
        <v>21</v>
      </c>
      <c r="F2703" s="3" t="str">
        <f t="shared" si="3"/>
        <v>6</v>
      </c>
      <c r="G2703" s="3" t="str">
        <f t="shared" si="54"/>
        <v>8</v>
      </c>
      <c r="H2703" s="3" t="s">
        <v>349</v>
      </c>
      <c r="I2703" s="3" t="s">
        <v>69</v>
      </c>
      <c r="J2703" s="3" t="s">
        <v>467</v>
      </c>
      <c r="K2703" s="3" t="s">
        <v>3687</v>
      </c>
      <c r="L2703" s="3" t="s">
        <v>38927</v>
      </c>
      <c r="M2703" s="3" t="s">
        <v>38932</v>
      </c>
    </row>
    <row r="2704" ht="21.75" customHeight="1">
      <c r="A2704" s="3" t="s">
        <v>38935</v>
      </c>
      <c r="B2704" s="3" t="s">
        <v>4123</v>
      </c>
      <c r="C2704" s="3" t="s">
        <v>18</v>
      </c>
      <c r="D2704" s="4" t="s">
        <v>19</v>
      </c>
      <c r="E2704" s="3" t="s">
        <v>21</v>
      </c>
      <c r="F2704" s="3" t="str">
        <f t="shared" si="3"/>
        <v>6</v>
      </c>
      <c r="G2704" s="3" t="str">
        <f t="shared" si="54"/>
        <v>8</v>
      </c>
      <c r="H2704" s="3" t="s">
        <v>349</v>
      </c>
      <c r="I2704" s="3" t="s">
        <v>69</v>
      </c>
      <c r="J2704" s="3" t="s">
        <v>467</v>
      </c>
      <c r="K2704" s="3" t="s">
        <v>3687</v>
      </c>
      <c r="L2704" s="3" t="s">
        <v>38941</v>
      </c>
      <c r="M2704" s="3" t="s">
        <v>38943</v>
      </c>
    </row>
    <row r="2705" ht="21.75" customHeight="1">
      <c r="A2705" s="3" t="s">
        <v>38945</v>
      </c>
      <c r="B2705" s="3" t="s">
        <v>4123</v>
      </c>
      <c r="C2705" s="3" t="s">
        <v>18</v>
      </c>
      <c r="D2705" s="4" t="s">
        <v>19</v>
      </c>
      <c r="E2705" s="3" t="s">
        <v>21</v>
      </c>
      <c r="F2705" s="3" t="str">
        <f t="shared" si="3"/>
        <v>6</v>
      </c>
      <c r="G2705" s="3" t="str">
        <f t="shared" si="54"/>
        <v>8</v>
      </c>
      <c r="H2705" s="3" t="s">
        <v>349</v>
      </c>
      <c r="I2705" s="3" t="s">
        <v>69</v>
      </c>
      <c r="J2705" s="3" t="s">
        <v>467</v>
      </c>
      <c r="K2705" s="3" t="s">
        <v>3687</v>
      </c>
      <c r="L2705" s="3" t="s">
        <v>38953</v>
      </c>
      <c r="M2705" s="3" t="s">
        <v>38957</v>
      </c>
    </row>
    <row r="2706" ht="21.75" customHeight="1">
      <c r="A2706" s="3" t="s">
        <v>38960</v>
      </c>
      <c r="B2706" s="3" t="s">
        <v>4123</v>
      </c>
      <c r="C2706" s="3" t="s">
        <v>18</v>
      </c>
      <c r="D2706" s="4" t="s">
        <v>19</v>
      </c>
      <c r="E2706" s="3" t="s">
        <v>21</v>
      </c>
      <c r="F2706" s="3" t="str">
        <f t="shared" si="3"/>
        <v>6</v>
      </c>
      <c r="G2706" s="3" t="str">
        <f t="shared" si="54"/>
        <v>8</v>
      </c>
      <c r="H2706" s="3" t="s">
        <v>349</v>
      </c>
      <c r="I2706" s="3" t="s">
        <v>69</v>
      </c>
      <c r="J2706" s="3" t="s">
        <v>467</v>
      </c>
      <c r="K2706" s="3" t="s">
        <v>3687</v>
      </c>
      <c r="L2706" s="3" t="s">
        <v>38969</v>
      </c>
      <c r="M2706" s="3" t="s">
        <v>38973</v>
      </c>
    </row>
    <row r="2707" ht="21.75" customHeight="1">
      <c r="A2707" s="3" t="s">
        <v>38975</v>
      </c>
      <c r="B2707" s="3" t="s">
        <v>3691</v>
      </c>
      <c r="C2707" s="3" t="s">
        <v>18</v>
      </c>
      <c r="D2707" s="4" t="s">
        <v>19</v>
      </c>
      <c r="E2707" s="3" t="s">
        <v>21</v>
      </c>
      <c r="F2707" s="3" t="str">
        <f t="shared" si="3"/>
        <v>6</v>
      </c>
      <c r="G2707" s="3" t="str">
        <f t="shared" si="54"/>
        <v>8</v>
      </c>
      <c r="H2707" s="3" t="s">
        <v>349</v>
      </c>
      <c r="I2707" s="3" t="s">
        <v>69</v>
      </c>
      <c r="J2707" s="3" t="s">
        <v>673</v>
      </c>
      <c r="K2707" s="3" t="s">
        <v>3687</v>
      </c>
      <c r="L2707" s="3" t="s">
        <v>38984</v>
      </c>
      <c r="M2707" s="3" t="s">
        <v>35</v>
      </c>
    </row>
    <row r="2708" ht="21.75" customHeight="1">
      <c r="A2708" s="3" t="s">
        <v>38986</v>
      </c>
      <c r="B2708" s="3" t="s">
        <v>3691</v>
      </c>
      <c r="C2708" s="3" t="s">
        <v>18</v>
      </c>
      <c r="D2708" s="4" t="s">
        <v>19</v>
      </c>
      <c r="E2708" s="3" t="s">
        <v>21</v>
      </c>
      <c r="F2708" s="3" t="str">
        <f t="shared" si="3"/>
        <v>6</v>
      </c>
      <c r="G2708" s="3" t="str">
        <f t="shared" si="54"/>
        <v>8</v>
      </c>
      <c r="H2708" s="3" t="s">
        <v>349</v>
      </c>
      <c r="I2708" s="3" t="s">
        <v>69</v>
      </c>
      <c r="J2708" s="3" t="s">
        <v>673</v>
      </c>
      <c r="K2708" s="3" t="s">
        <v>3687</v>
      </c>
      <c r="L2708" s="3" t="s">
        <v>38995</v>
      </c>
      <c r="M2708" s="3" t="s">
        <v>35</v>
      </c>
    </row>
    <row r="2709" ht="21.75" customHeight="1">
      <c r="A2709" s="3" t="s">
        <v>38996</v>
      </c>
      <c r="B2709" s="3" t="s">
        <v>4123</v>
      </c>
      <c r="C2709" s="3" t="s">
        <v>18</v>
      </c>
      <c r="D2709" s="4" t="s">
        <v>19</v>
      </c>
      <c r="E2709" s="3" t="s">
        <v>21</v>
      </c>
      <c r="F2709" s="3" t="str">
        <f t="shared" si="3"/>
        <v>6</v>
      </c>
      <c r="G2709" s="3" t="str">
        <f t="shared" si="54"/>
        <v>8</v>
      </c>
      <c r="H2709" s="3" t="s">
        <v>349</v>
      </c>
      <c r="I2709" s="3" t="s">
        <v>69</v>
      </c>
      <c r="J2709" s="3" t="s">
        <v>467</v>
      </c>
      <c r="K2709" s="3" t="s">
        <v>3687</v>
      </c>
      <c r="L2709" s="3" t="s">
        <v>39003</v>
      </c>
      <c r="M2709" s="3" t="s">
        <v>39004</v>
      </c>
    </row>
    <row r="2710" ht="21.75" customHeight="1">
      <c r="A2710" s="3" t="s">
        <v>39005</v>
      </c>
      <c r="B2710" s="3" t="s">
        <v>3691</v>
      </c>
      <c r="C2710" s="3" t="s">
        <v>18</v>
      </c>
      <c r="D2710" s="4" t="s">
        <v>19</v>
      </c>
      <c r="E2710" s="3" t="s">
        <v>21</v>
      </c>
      <c r="F2710" s="3" t="str">
        <f t="shared" si="3"/>
        <v>6</v>
      </c>
      <c r="G2710" s="3" t="str">
        <f t="shared" si="54"/>
        <v>8</v>
      </c>
      <c r="H2710" s="3" t="s">
        <v>349</v>
      </c>
      <c r="I2710" s="3" t="s">
        <v>69</v>
      </c>
      <c r="J2710" s="3" t="s">
        <v>673</v>
      </c>
      <c r="K2710" s="3" t="s">
        <v>3687</v>
      </c>
      <c r="L2710" s="3" t="s">
        <v>39009</v>
      </c>
      <c r="M2710" s="3" t="s">
        <v>35</v>
      </c>
    </row>
    <row r="2711" ht="21.75" customHeight="1">
      <c r="A2711" s="3" t="s">
        <v>39010</v>
      </c>
      <c r="B2711" s="3" t="s">
        <v>4123</v>
      </c>
      <c r="C2711" s="3" t="s">
        <v>18</v>
      </c>
      <c r="D2711" s="4" t="s">
        <v>19</v>
      </c>
      <c r="E2711" s="3" t="s">
        <v>21</v>
      </c>
      <c r="F2711" s="3" t="str">
        <f t="shared" si="3"/>
        <v>6</v>
      </c>
      <c r="G2711" s="3" t="str">
        <f t="shared" si="54"/>
        <v>8</v>
      </c>
      <c r="H2711" s="3" t="s">
        <v>349</v>
      </c>
      <c r="I2711" s="3" t="s">
        <v>69</v>
      </c>
      <c r="J2711" s="3" t="s">
        <v>467</v>
      </c>
      <c r="K2711" s="3" t="s">
        <v>3687</v>
      </c>
      <c r="L2711" s="3" t="s">
        <v>39016</v>
      </c>
      <c r="M2711" s="3" t="s">
        <v>39019</v>
      </c>
    </row>
    <row r="2712" ht="21.75" customHeight="1">
      <c r="A2712" s="3" t="s">
        <v>39021</v>
      </c>
      <c r="B2712" s="3" t="s">
        <v>4123</v>
      </c>
      <c r="C2712" s="3" t="s">
        <v>18</v>
      </c>
      <c r="D2712" s="4" t="s">
        <v>19</v>
      </c>
      <c r="E2712" s="3" t="s">
        <v>21</v>
      </c>
      <c r="F2712" s="3" t="str">
        <f t="shared" si="3"/>
        <v>6</v>
      </c>
      <c r="G2712" s="3" t="str">
        <f t="shared" si="54"/>
        <v>8</v>
      </c>
      <c r="H2712" s="3" t="s">
        <v>349</v>
      </c>
      <c r="I2712" s="3" t="s">
        <v>69</v>
      </c>
      <c r="J2712" s="3" t="s">
        <v>467</v>
      </c>
      <c r="K2712" s="3" t="s">
        <v>3687</v>
      </c>
      <c r="L2712" s="3" t="s">
        <v>39023</v>
      </c>
      <c r="M2712" s="3" t="s">
        <v>39028</v>
      </c>
    </row>
    <row r="2713" ht="21.75" customHeight="1">
      <c r="A2713" s="3" t="s">
        <v>29651</v>
      </c>
      <c r="B2713" s="3" t="s">
        <v>4123</v>
      </c>
      <c r="C2713" s="3" t="s">
        <v>18</v>
      </c>
      <c r="D2713" s="4" t="s">
        <v>19</v>
      </c>
      <c r="E2713" s="3" t="s">
        <v>21</v>
      </c>
      <c r="F2713" s="3" t="str">
        <f t="shared" si="3"/>
        <v>6</v>
      </c>
      <c r="G2713" s="3" t="str">
        <f t="shared" si="54"/>
        <v>8</v>
      </c>
      <c r="H2713" s="3" t="s">
        <v>349</v>
      </c>
      <c r="I2713" s="3" t="s">
        <v>69</v>
      </c>
      <c r="J2713" s="3" t="s">
        <v>467</v>
      </c>
      <c r="K2713" s="3" t="s">
        <v>3687</v>
      </c>
      <c r="L2713" s="3" t="s">
        <v>29654</v>
      </c>
      <c r="M2713" s="3" t="s">
        <v>39036</v>
      </c>
    </row>
    <row r="2714" ht="21.75" customHeight="1">
      <c r="A2714" s="3" t="s">
        <v>39037</v>
      </c>
      <c r="B2714" s="3" t="s">
        <v>3691</v>
      </c>
      <c r="C2714" s="3" t="s">
        <v>18</v>
      </c>
      <c r="D2714" s="4" t="s">
        <v>19</v>
      </c>
      <c r="E2714" s="3" t="s">
        <v>21</v>
      </c>
      <c r="F2714" s="3" t="str">
        <f t="shared" si="3"/>
        <v>6</v>
      </c>
      <c r="G2714" s="3" t="str">
        <f t="shared" si="54"/>
        <v>8</v>
      </c>
      <c r="H2714" s="3" t="s">
        <v>349</v>
      </c>
      <c r="I2714" s="3" t="s">
        <v>69</v>
      </c>
      <c r="J2714" s="3" t="s">
        <v>673</v>
      </c>
      <c r="K2714" s="3" t="s">
        <v>3687</v>
      </c>
      <c r="L2714" s="3" t="s">
        <v>39044</v>
      </c>
      <c r="M2714" s="3" t="s">
        <v>35</v>
      </c>
    </row>
    <row r="2715" ht="21.75" customHeight="1">
      <c r="A2715" s="3" t="s">
        <v>39046</v>
      </c>
      <c r="B2715" s="3" t="s">
        <v>4123</v>
      </c>
      <c r="C2715" s="3" t="s">
        <v>18</v>
      </c>
      <c r="D2715" s="4" t="s">
        <v>19</v>
      </c>
      <c r="E2715" s="3" t="s">
        <v>21</v>
      </c>
      <c r="F2715" s="3" t="str">
        <f t="shared" si="3"/>
        <v>6</v>
      </c>
      <c r="G2715" s="3" t="str">
        <f t="shared" si="54"/>
        <v>8</v>
      </c>
      <c r="H2715" s="3" t="s">
        <v>349</v>
      </c>
      <c r="I2715" s="3" t="s">
        <v>69</v>
      </c>
      <c r="J2715" s="3" t="s">
        <v>467</v>
      </c>
      <c r="K2715" s="3" t="s">
        <v>3687</v>
      </c>
      <c r="L2715" s="3" t="s">
        <v>39052</v>
      </c>
      <c r="M2715" s="3" t="s">
        <v>39054</v>
      </c>
    </row>
    <row r="2716" ht="21.75" customHeight="1">
      <c r="A2716" s="3" t="s">
        <v>19340</v>
      </c>
      <c r="B2716" s="3" t="s">
        <v>3691</v>
      </c>
      <c r="C2716" s="3" t="s">
        <v>18</v>
      </c>
      <c r="D2716" s="4" t="s">
        <v>19</v>
      </c>
      <c r="E2716" s="3" t="s">
        <v>21</v>
      </c>
      <c r="F2716" s="3" t="str">
        <f t="shared" si="3"/>
        <v>6</v>
      </c>
      <c r="G2716" s="3" t="str">
        <f t="shared" si="54"/>
        <v>8</v>
      </c>
      <c r="H2716" s="3" t="s">
        <v>349</v>
      </c>
      <c r="I2716" s="3" t="s">
        <v>69</v>
      </c>
      <c r="J2716" s="3" t="s">
        <v>673</v>
      </c>
      <c r="K2716" s="3" t="s">
        <v>3687</v>
      </c>
      <c r="L2716" s="3" t="s">
        <v>19345</v>
      </c>
      <c r="M2716" s="3" t="s">
        <v>159</v>
      </c>
    </row>
    <row r="2717" ht="21.75" customHeight="1">
      <c r="A2717" s="3" t="s">
        <v>39072</v>
      </c>
      <c r="B2717" s="3" t="s">
        <v>3691</v>
      </c>
      <c r="C2717" s="3" t="s">
        <v>18</v>
      </c>
      <c r="D2717" s="4" t="s">
        <v>19</v>
      </c>
      <c r="E2717" s="3" t="s">
        <v>21</v>
      </c>
      <c r="F2717" s="3" t="str">
        <f t="shared" si="3"/>
        <v>6</v>
      </c>
      <c r="G2717" s="3" t="str">
        <f t="shared" si="54"/>
        <v>8</v>
      </c>
      <c r="H2717" s="3" t="s">
        <v>349</v>
      </c>
      <c r="I2717" s="3" t="s">
        <v>69</v>
      </c>
      <c r="J2717" s="3" t="s">
        <v>673</v>
      </c>
      <c r="K2717" s="3" t="s">
        <v>3687</v>
      </c>
      <c r="L2717" s="3" t="s">
        <v>39078</v>
      </c>
      <c r="M2717" s="3" t="s">
        <v>35</v>
      </c>
    </row>
    <row r="2718" ht="21.75" customHeight="1">
      <c r="A2718" s="3" t="s">
        <v>39081</v>
      </c>
      <c r="B2718" s="3" t="s">
        <v>3691</v>
      </c>
      <c r="C2718" s="3" t="s">
        <v>18</v>
      </c>
      <c r="D2718" s="4" t="s">
        <v>19</v>
      </c>
      <c r="E2718" s="3" t="s">
        <v>21</v>
      </c>
      <c r="F2718" s="3" t="str">
        <f t="shared" si="3"/>
        <v>6</v>
      </c>
      <c r="G2718" s="3" t="str">
        <f t="shared" si="54"/>
        <v>8</v>
      </c>
      <c r="H2718" s="3" t="s">
        <v>349</v>
      </c>
      <c r="I2718" s="3" t="s">
        <v>69</v>
      </c>
      <c r="J2718" s="3" t="s">
        <v>673</v>
      </c>
      <c r="K2718" s="3" t="s">
        <v>3687</v>
      </c>
      <c r="L2718" s="3" t="s">
        <v>39087</v>
      </c>
      <c r="M2718" s="3" t="s">
        <v>159</v>
      </c>
    </row>
    <row r="2719" ht="21.75" customHeight="1">
      <c r="A2719" s="3" t="s">
        <v>39090</v>
      </c>
      <c r="B2719" s="3" t="s">
        <v>4123</v>
      </c>
      <c r="C2719" s="3" t="s">
        <v>18</v>
      </c>
      <c r="D2719" s="4" t="s">
        <v>19</v>
      </c>
      <c r="E2719" s="3" t="s">
        <v>21</v>
      </c>
      <c r="F2719" s="3" t="str">
        <f t="shared" si="3"/>
        <v>6</v>
      </c>
      <c r="G2719" s="3" t="str">
        <f t="shared" si="54"/>
        <v>8</v>
      </c>
      <c r="H2719" s="3" t="s">
        <v>349</v>
      </c>
      <c r="I2719" s="3" t="s">
        <v>69</v>
      </c>
      <c r="J2719" s="3" t="s">
        <v>467</v>
      </c>
      <c r="K2719" s="3" t="s">
        <v>3687</v>
      </c>
      <c r="L2719" s="3" t="s">
        <v>39093</v>
      </c>
      <c r="M2719" s="3" t="s">
        <v>39096</v>
      </c>
    </row>
    <row r="2720" ht="21.75" customHeight="1">
      <c r="A2720" s="3" t="s">
        <v>39099</v>
      </c>
      <c r="B2720" s="3" t="s">
        <v>4123</v>
      </c>
      <c r="C2720" s="3" t="s">
        <v>18</v>
      </c>
      <c r="D2720" s="4" t="s">
        <v>19</v>
      </c>
      <c r="E2720" s="3" t="s">
        <v>21</v>
      </c>
      <c r="F2720" s="3" t="str">
        <f t="shared" si="3"/>
        <v>6</v>
      </c>
      <c r="G2720" s="3" t="str">
        <f t="shared" si="54"/>
        <v>8</v>
      </c>
      <c r="H2720" s="3" t="s">
        <v>349</v>
      </c>
      <c r="I2720" s="3" t="s">
        <v>69</v>
      </c>
      <c r="J2720" s="3" t="s">
        <v>467</v>
      </c>
      <c r="K2720" s="3" t="s">
        <v>3687</v>
      </c>
      <c r="L2720" s="3" t="s">
        <v>39105</v>
      </c>
      <c r="M2720" s="3" t="s">
        <v>39106</v>
      </c>
    </row>
    <row r="2721" ht="21.75" customHeight="1">
      <c r="A2721" s="3" t="s">
        <v>39107</v>
      </c>
      <c r="B2721" s="3" t="s">
        <v>3691</v>
      </c>
      <c r="C2721" s="3" t="s">
        <v>18</v>
      </c>
      <c r="D2721" s="4" t="s">
        <v>19</v>
      </c>
      <c r="E2721" s="3" t="s">
        <v>21</v>
      </c>
      <c r="F2721" s="3" t="str">
        <f t="shared" si="3"/>
        <v>6</v>
      </c>
      <c r="G2721" s="3" t="str">
        <f t="shared" si="54"/>
        <v>8</v>
      </c>
      <c r="H2721" s="3" t="s">
        <v>349</v>
      </c>
      <c r="I2721" s="3" t="s">
        <v>69</v>
      </c>
      <c r="J2721" s="3" t="s">
        <v>673</v>
      </c>
      <c r="K2721" s="3" t="s">
        <v>3687</v>
      </c>
      <c r="L2721" s="3" t="s">
        <v>39115</v>
      </c>
      <c r="M2721" s="3" t="s">
        <v>35</v>
      </c>
    </row>
    <row r="2722" ht="21.75" customHeight="1">
      <c r="A2722" s="3" t="s">
        <v>39117</v>
      </c>
      <c r="B2722" s="3" t="s">
        <v>4123</v>
      </c>
      <c r="C2722" s="3" t="s">
        <v>18</v>
      </c>
      <c r="D2722" s="4" t="s">
        <v>19</v>
      </c>
      <c r="E2722" s="3" t="s">
        <v>21</v>
      </c>
      <c r="F2722" s="3" t="str">
        <f t="shared" si="3"/>
        <v>6</v>
      </c>
      <c r="G2722" s="3" t="str">
        <f t="shared" si="54"/>
        <v>8</v>
      </c>
      <c r="H2722" s="3" t="s">
        <v>349</v>
      </c>
      <c r="I2722" s="3" t="s">
        <v>69</v>
      </c>
      <c r="J2722" s="3" t="s">
        <v>467</v>
      </c>
      <c r="K2722" s="3" t="s">
        <v>3687</v>
      </c>
      <c r="L2722" s="3" t="s">
        <v>39122</v>
      </c>
      <c r="M2722" s="3" t="s">
        <v>39126</v>
      </c>
    </row>
    <row r="2723" ht="21.75" customHeight="1">
      <c r="A2723" s="3" t="s">
        <v>39130</v>
      </c>
      <c r="B2723" s="3" t="s">
        <v>4123</v>
      </c>
      <c r="C2723" s="3" t="s">
        <v>18</v>
      </c>
      <c r="D2723" s="4" t="s">
        <v>19</v>
      </c>
      <c r="E2723" s="3" t="s">
        <v>21</v>
      </c>
      <c r="F2723" s="3" t="str">
        <f t="shared" si="3"/>
        <v>6</v>
      </c>
      <c r="G2723" s="3" t="str">
        <f t="shared" si="54"/>
        <v>8</v>
      </c>
      <c r="H2723" s="3" t="s">
        <v>349</v>
      </c>
      <c r="I2723" s="3" t="s">
        <v>69</v>
      </c>
      <c r="J2723" s="3" t="s">
        <v>467</v>
      </c>
      <c r="K2723" s="3" t="s">
        <v>3687</v>
      </c>
      <c r="L2723" s="3" t="s">
        <v>39137</v>
      </c>
      <c r="M2723" s="3" t="s">
        <v>39141</v>
      </c>
    </row>
    <row r="2724" ht="21.75" customHeight="1">
      <c r="A2724" s="3" t="s">
        <v>23444</v>
      </c>
      <c r="B2724" s="3" t="s">
        <v>4123</v>
      </c>
      <c r="C2724" s="3" t="s">
        <v>18</v>
      </c>
      <c r="D2724" s="4" t="s">
        <v>19</v>
      </c>
      <c r="E2724" s="3" t="s">
        <v>21</v>
      </c>
      <c r="F2724" s="3" t="str">
        <f t="shared" si="3"/>
        <v>6</v>
      </c>
      <c r="G2724" s="3" t="str">
        <f t="shared" si="54"/>
        <v>8</v>
      </c>
      <c r="H2724" s="3" t="s">
        <v>349</v>
      </c>
      <c r="I2724" s="3" t="s">
        <v>69</v>
      </c>
      <c r="J2724" s="3" t="s">
        <v>467</v>
      </c>
      <c r="K2724" s="3" t="s">
        <v>3687</v>
      </c>
      <c r="L2724" s="3" t="s">
        <v>39156</v>
      </c>
      <c r="M2724" s="3" t="s">
        <v>39159</v>
      </c>
    </row>
    <row r="2725" ht="21.75" customHeight="1">
      <c r="A2725" s="3" t="s">
        <v>28445</v>
      </c>
      <c r="B2725" s="3" t="s">
        <v>4123</v>
      </c>
      <c r="C2725" s="3" t="s">
        <v>18</v>
      </c>
      <c r="D2725" s="4" t="s">
        <v>19</v>
      </c>
      <c r="E2725" s="3" t="s">
        <v>21</v>
      </c>
      <c r="F2725" s="3" t="str">
        <f t="shared" si="3"/>
        <v>6</v>
      </c>
      <c r="G2725" s="3" t="str">
        <f t="shared" si="54"/>
        <v>8</v>
      </c>
      <c r="H2725" s="3" t="s">
        <v>349</v>
      </c>
      <c r="I2725" s="3" t="s">
        <v>69</v>
      </c>
      <c r="J2725" s="3" t="s">
        <v>467</v>
      </c>
      <c r="K2725" s="3" t="s">
        <v>3687</v>
      </c>
      <c r="L2725" s="3" t="s">
        <v>28449</v>
      </c>
      <c r="M2725" s="3" t="s">
        <v>39172</v>
      </c>
    </row>
    <row r="2726" ht="21.75" customHeight="1">
      <c r="A2726" s="3" t="s">
        <v>39174</v>
      </c>
      <c r="B2726" s="3" t="s">
        <v>3723</v>
      </c>
      <c r="C2726" s="3" t="s">
        <v>18</v>
      </c>
      <c r="D2726" s="4" t="s">
        <v>19</v>
      </c>
      <c r="E2726" s="3" t="s">
        <v>21</v>
      </c>
      <c r="F2726" s="3" t="str">
        <f t="shared" si="3"/>
        <v>6</v>
      </c>
      <c r="G2726" s="3" t="str">
        <f t="shared" si="54"/>
        <v>8</v>
      </c>
      <c r="H2726" s="3" t="s">
        <v>349</v>
      </c>
      <c r="I2726" s="3" t="s">
        <v>69</v>
      </c>
      <c r="J2726" s="3" t="s">
        <v>556</v>
      </c>
      <c r="K2726" s="3" t="s">
        <v>3687</v>
      </c>
      <c r="L2726" s="3" t="s">
        <v>39177</v>
      </c>
      <c r="M2726" s="3" t="s">
        <v>35</v>
      </c>
    </row>
    <row r="2727" ht="21.75" customHeight="1">
      <c r="A2727" s="3" t="s">
        <v>39180</v>
      </c>
      <c r="B2727" s="3" t="s">
        <v>3723</v>
      </c>
      <c r="C2727" s="3" t="s">
        <v>18</v>
      </c>
      <c r="D2727" s="4" t="s">
        <v>19</v>
      </c>
      <c r="E2727" s="3" t="s">
        <v>21</v>
      </c>
      <c r="F2727" s="3" t="str">
        <f t="shared" si="3"/>
        <v>6</v>
      </c>
      <c r="G2727" s="3" t="str">
        <f t="shared" si="54"/>
        <v>8</v>
      </c>
      <c r="H2727" s="3" t="s">
        <v>349</v>
      </c>
      <c r="I2727" s="3" t="s">
        <v>69</v>
      </c>
      <c r="J2727" s="3" t="s">
        <v>556</v>
      </c>
      <c r="K2727" s="3" t="s">
        <v>3687</v>
      </c>
      <c r="L2727" s="3" t="s">
        <v>39186</v>
      </c>
      <c r="M2727" s="3" t="s">
        <v>35</v>
      </c>
    </row>
    <row r="2728" ht="21.75" customHeight="1">
      <c r="A2728" s="3" t="s">
        <v>39188</v>
      </c>
      <c r="B2728" s="3" t="s">
        <v>3723</v>
      </c>
      <c r="C2728" s="3" t="s">
        <v>18</v>
      </c>
      <c r="D2728" s="4" t="s">
        <v>19</v>
      </c>
      <c r="E2728" s="3" t="s">
        <v>21</v>
      </c>
      <c r="F2728" s="3" t="str">
        <f t="shared" si="3"/>
        <v>6</v>
      </c>
      <c r="G2728" s="3" t="str">
        <f t="shared" si="54"/>
        <v>8</v>
      </c>
      <c r="H2728" s="3" t="s">
        <v>349</v>
      </c>
      <c r="I2728" s="3" t="s">
        <v>69</v>
      </c>
      <c r="J2728" s="3" t="s">
        <v>556</v>
      </c>
      <c r="K2728" s="3" t="s">
        <v>3687</v>
      </c>
      <c r="L2728" s="3" t="s">
        <v>39194</v>
      </c>
      <c r="M2728" s="3" t="s">
        <v>35</v>
      </c>
    </row>
    <row r="2729" ht="21.75" customHeight="1">
      <c r="A2729" s="3" t="s">
        <v>37404</v>
      </c>
      <c r="B2729" s="3" t="s">
        <v>3723</v>
      </c>
      <c r="C2729" s="3" t="s">
        <v>18</v>
      </c>
      <c r="D2729" s="4" t="s">
        <v>19</v>
      </c>
      <c r="E2729" s="3" t="s">
        <v>21</v>
      </c>
      <c r="F2729" s="3" t="str">
        <f t="shared" si="3"/>
        <v>6</v>
      </c>
      <c r="G2729" s="3" t="str">
        <f t="shared" si="54"/>
        <v>8</v>
      </c>
      <c r="H2729" s="3" t="s">
        <v>349</v>
      </c>
      <c r="I2729" s="3" t="s">
        <v>69</v>
      </c>
      <c r="J2729" s="3" t="s">
        <v>556</v>
      </c>
      <c r="K2729" s="3" t="s">
        <v>3687</v>
      </c>
      <c r="L2729" s="3" t="s">
        <v>39207</v>
      </c>
      <c r="M2729" s="3" t="s">
        <v>35</v>
      </c>
    </row>
    <row r="2730" ht="21.75" customHeight="1">
      <c r="A2730" s="3" t="s">
        <v>39209</v>
      </c>
      <c r="B2730" s="3" t="s">
        <v>3723</v>
      </c>
      <c r="C2730" s="3" t="s">
        <v>18</v>
      </c>
      <c r="D2730" s="4" t="s">
        <v>19</v>
      </c>
      <c r="E2730" s="3" t="s">
        <v>21</v>
      </c>
      <c r="F2730" s="3" t="str">
        <f t="shared" si="3"/>
        <v>6</v>
      </c>
      <c r="G2730" s="3" t="str">
        <f t="shared" si="54"/>
        <v>8</v>
      </c>
      <c r="H2730" s="3" t="s">
        <v>349</v>
      </c>
      <c r="I2730" s="3" t="s">
        <v>69</v>
      </c>
      <c r="J2730" s="3" t="s">
        <v>556</v>
      </c>
      <c r="K2730" s="3" t="s">
        <v>3687</v>
      </c>
      <c r="L2730" s="3" t="s">
        <v>39213</v>
      </c>
      <c r="M2730" s="3" t="s">
        <v>35</v>
      </c>
    </row>
    <row r="2731" ht="21.75" customHeight="1">
      <c r="A2731" s="3" t="s">
        <v>21160</v>
      </c>
      <c r="B2731" s="3" t="s">
        <v>3723</v>
      </c>
      <c r="C2731" s="3" t="s">
        <v>18</v>
      </c>
      <c r="D2731" s="4" t="s">
        <v>19</v>
      </c>
      <c r="E2731" s="3" t="s">
        <v>21</v>
      </c>
      <c r="F2731" s="3" t="str">
        <f t="shared" si="3"/>
        <v>6</v>
      </c>
      <c r="G2731" s="3" t="str">
        <f t="shared" si="54"/>
        <v>8</v>
      </c>
      <c r="H2731" s="3" t="s">
        <v>349</v>
      </c>
      <c r="I2731" s="3" t="s">
        <v>69</v>
      </c>
      <c r="J2731" s="3" t="s">
        <v>556</v>
      </c>
      <c r="K2731" s="3" t="s">
        <v>3687</v>
      </c>
      <c r="L2731" s="3" t="s">
        <v>39221</v>
      </c>
      <c r="M2731" s="3" t="s">
        <v>35</v>
      </c>
    </row>
    <row r="2732" ht="21.75" customHeight="1">
      <c r="A2732" s="3" t="s">
        <v>3707</v>
      </c>
      <c r="B2732" s="3" t="s">
        <v>3691</v>
      </c>
      <c r="C2732" s="3" t="s">
        <v>18</v>
      </c>
      <c r="D2732" s="4" t="s">
        <v>19</v>
      </c>
      <c r="E2732" s="3" t="s">
        <v>21</v>
      </c>
      <c r="F2732" s="3" t="str">
        <f t="shared" si="3"/>
        <v>6</v>
      </c>
      <c r="G2732" s="3" t="str">
        <f t="shared" si="54"/>
        <v>8</v>
      </c>
      <c r="H2732" s="3" t="s">
        <v>349</v>
      </c>
      <c r="I2732" s="3" t="s">
        <v>69</v>
      </c>
      <c r="J2732" s="3" t="s">
        <v>673</v>
      </c>
      <c r="K2732" s="3" t="s">
        <v>3687</v>
      </c>
      <c r="L2732" s="3" t="s">
        <v>3712</v>
      </c>
      <c r="M2732" s="3" t="s">
        <v>159</v>
      </c>
    </row>
    <row r="2733" ht="21.75" customHeight="1">
      <c r="A2733" s="3" t="s">
        <v>19360</v>
      </c>
      <c r="B2733" s="3" t="s">
        <v>3723</v>
      </c>
      <c r="C2733" s="3" t="s">
        <v>18</v>
      </c>
      <c r="D2733" s="4" t="s">
        <v>19</v>
      </c>
      <c r="E2733" s="3" t="s">
        <v>21</v>
      </c>
      <c r="F2733" s="3" t="str">
        <f t="shared" si="3"/>
        <v>6</v>
      </c>
      <c r="G2733" s="3" t="str">
        <f t="shared" si="54"/>
        <v>8</v>
      </c>
      <c r="H2733" s="3" t="s">
        <v>349</v>
      </c>
      <c r="I2733" s="3" t="s">
        <v>69</v>
      </c>
      <c r="J2733" s="3" t="s">
        <v>556</v>
      </c>
      <c r="K2733" s="3" t="s">
        <v>3687</v>
      </c>
      <c r="L2733" s="3" t="s">
        <v>19364</v>
      </c>
      <c r="M2733" s="3" t="s">
        <v>35</v>
      </c>
    </row>
    <row r="2734" ht="21.75" customHeight="1">
      <c r="A2734" s="3" t="s">
        <v>39241</v>
      </c>
      <c r="B2734" s="3" t="s">
        <v>3723</v>
      </c>
      <c r="C2734" s="3" t="s">
        <v>18</v>
      </c>
      <c r="D2734" s="4" t="s">
        <v>19</v>
      </c>
      <c r="E2734" s="3" t="s">
        <v>21</v>
      </c>
      <c r="F2734" s="3" t="str">
        <f t="shared" si="3"/>
        <v>6</v>
      </c>
      <c r="G2734" s="3" t="str">
        <f t="shared" si="54"/>
        <v>8</v>
      </c>
      <c r="H2734" s="3" t="s">
        <v>349</v>
      </c>
      <c r="I2734" s="3" t="s">
        <v>69</v>
      </c>
      <c r="J2734" s="3" t="s">
        <v>556</v>
      </c>
      <c r="K2734" s="3" t="s">
        <v>3687</v>
      </c>
      <c r="L2734" s="3" t="s">
        <v>38927</v>
      </c>
      <c r="M2734" s="3" t="s">
        <v>35</v>
      </c>
    </row>
    <row r="2735" ht="21.75" customHeight="1">
      <c r="A2735" s="3" t="s">
        <v>39250</v>
      </c>
      <c r="B2735" s="3" t="s">
        <v>3723</v>
      </c>
      <c r="C2735" s="3" t="s">
        <v>18</v>
      </c>
      <c r="D2735" s="4" t="s">
        <v>19</v>
      </c>
      <c r="E2735" s="3" t="s">
        <v>21</v>
      </c>
      <c r="F2735" s="3" t="str">
        <f t="shared" si="3"/>
        <v>6</v>
      </c>
      <c r="G2735" s="3" t="str">
        <f t="shared" si="54"/>
        <v>8</v>
      </c>
      <c r="H2735" s="3" t="s">
        <v>349</v>
      </c>
      <c r="I2735" s="3" t="s">
        <v>69</v>
      </c>
      <c r="J2735" s="3" t="s">
        <v>556</v>
      </c>
      <c r="K2735" s="3" t="s">
        <v>3687</v>
      </c>
      <c r="L2735" s="3" t="s">
        <v>39255</v>
      </c>
      <c r="M2735" s="3" t="s">
        <v>35</v>
      </c>
    </row>
    <row r="2736" ht="21.75" customHeight="1">
      <c r="A2736" s="3" t="s">
        <v>19373</v>
      </c>
      <c r="B2736" s="3" t="s">
        <v>3723</v>
      </c>
      <c r="C2736" s="3" t="s">
        <v>18</v>
      </c>
      <c r="D2736" s="4" t="s">
        <v>19</v>
      </c>
      <c r="E2736" s="3" t="s">
        <v>21</v>
      </c>
      <c r="F2736" s="3" t="str">
        <f t="shared" si="3"/>
        <v>6</v>
      </c>
      <c r="G2736" s="3" t="str">
        <f t="shared" si="54"/>
        <v>8</v>
      </c>
      <c r="H2736" s="3" t="s">
        <v>349</v>
      </c>
      <c r="I2736" s="3" t="s">
        <v>69</v>
      </c>
      <c r="J2736" s="3" t="s">
        <v>556</v>
      </c>
      <c r="K2736" s="3" t="s">
        <v>3687</v>
      </c>
      <c r="L2736" s="3" t="s">
        <v>19376</v>
      </c>
      <c r="M2736" s="3" t="s">
        <v>35</v>
      </c>
    </row>
    <row r="2737" ht="21.75" customHeight="1">
      <c r="A2737" s="3" t="s">
        <v>39267</v>
      </c>
      <c r="B2737" s="3" t="s">
        <v>3723</v>
      </c>
      <c r="C2737" s="3" t="s">
        <v>18</v>
      </c>
      <c r="D2737" s="4" t="s">
        <v>19</v>
      </c>
      <c r="E2737" s="3" t="s">
        <v>21</v>
      </c>
      <c r="F2737" s="3" t="str">
        <f t="shared" si="3"/>
        <v>6</v>
      </c>
      <c r="G2737" s="3" t="str">
        <f t="shared" si="54"/>
        <v>8</v>
      </c>
      <c r="H2737" s="3" t="s">
        <v>349</v>
      </c>
      <c r="I2737" s="3" t="s">
        <v>69</v>
      </c>
      <c r="J2737" s="3" t="s">
        <v>556</v>
      </c>
      <c r="K2737" s="3" t="s">
        <v>3687</v>
      </c>
      <c r="L2737" s="3" t="s">
        <v>39272</v>
      </c>
      <c r="M2737" s="3" t="s">
        <v>35</v>
      </c>
    </row>
    <row r="2738" ht="21.75" customHeight="1">
      <c r="A2738" s="3" t="s">
        <v>39277</v>
      </c>
      <c r="B2738" s="3" t="s">
        <v>3723</v>
      </c>
      <c r="C2738" s="3" t="s">
        <v>18</v>
      </c>
      <c r="D2738" s="4" t="s">
        <v>19</v>
      </c>
      <c r="E2738" s="3" t="s">
        <v>21</v>
      </c>
      <c r="F2738" s="3" t="str">
        <f t="shared" si="3"/>
        <v>6</v>
      </c>
      <c r="G2738" s="3" t="str">
        <f t="shared" si="54"/>
        <v>8</v>
      </c>
      <c r="H2738" s="3" t="s">
        <v>349</v>
      </c>
      <c r="I2738" s="3" t="s">
        <v>69</v>
      </c>
      <c r="J2738" s="3" t="s">
        <v>556</v>
      </c>
      <c r="K2738" s="3" t="s">
        <v>3687</v>
      </c>
      <c r="L2738" s="3" t="s">
        <v>39284</v>
      </c>
      <c r="M2738" s="3" t="s">
        <v>35</v>
      </c>
    </row>
    <row r="2739" ht="21.75" customHeight="1">
      <c r="A2739" s="3" t="s">
        <v>39287</v>
      </c>
      <c r="B2739" s="3" t="s">
        <v>3723</v>
      </c>
      <c r="C2739" s="3" t="s">
        <v>18</v>
      </c>
      <c r="D2739" s="4" t="s">
        <v>19</v>
      </c>
      <c r="E2739" s="3" t="s">
        <v>21</v>
      </c>
      <c r="F2739" s="3" t="str">
        <f t="shared" si="3"/>
        <v>6</v>
      </c>
      <c r="G2739" s="3" t="str">
        <f t="shared" si="54"/>
        <v>8</v>
      </c>
      <c r="H2739" s="3" t="s">
        <v>349</v>
      </c>
      <c r="I2739" s="3" t="s">
        <v>69</v>
      </c>
      <c r="J2739" s="3" t="s">
        <v>556</v>
      </c>
      <c r="K2739" s="3" t="s">
        <v>3687</v>
      </c>
      <c r="L2739" s="3" t="s">
        <v>39292</v>
      </c>
      <c r="M2739" s="3" t="s">
        <v>35</v>
      </c>
    </row>
    <row r="2740" ht="21.75" customHeight="1">
      <c r="A2740" s="3" t="s">
        <v>39294</v>
      </c>
      <c r="B2740" s="3" t="s">
        <v>3723</v>
      </c>
      <c r="C2740" s="3" t="s">
        <v>18</v>
      </c>
      <c r="D2740" s="4" t="s">
        <v>19</v>
      </c>
      <c r="E2740" s="3" t="s">
        <v>21</v>
      </c>
      <c r="F2740" s="3" t="str">
        <f t="shared" si="3"/>
        <v>6</v>
      </c>
      <c r="G2740" s="3" t="str">
        <f t="shared" si="54"/>
        <v>8</v>
      </c>
      <c r="H2740" s="3" t="s">
        <v>349</v>
      </c>
      <c r="I2740" s="3" t="s">
        <v>69</v>
      </c>
      <c r="J2740" s="3" t="s">
        <v>556</v>
      </c>
      <c r="K2740" s="3" t="s">
        <v>3687</v>
      </c>
      <c r="L2740" s="3" t="s">
        <v>39302</v>
      </c>
      <c r="M2740" s="3" t="s">
        <v>35</v>
      </c>
    </row>
    <row r="2741" ht="21.75" customHeight="1">
      <c r="A2741" s="3" t="s">
        <v>19377</v>
      </c>
      <c r="B2741" s="3" t="s">
        <v>3691</v>
      </c>
      <c r="C2741" s="3" t="s">
        <v>18</v>
      </c>
      <c r="D2741" s="4" t="s">
        <v>19</v>
      </c>
      <c r="E2741" s="3" t="s">
        <v>21</v>
      </c>
      <c r="F2741" s="3" t="str">
        <f t="shared" si="3"/>
        <v>6</v>
      </c>
      <c r="G2741" s="3" t="str">
        <f t="shared" si="54"/>
        <v>8</v>
      </c>
      <c r="H2741" s="3" t="s">
        <v>349</v>
      </c>
      <c r="I2741" s="3" t="s">
        <v>69</v>
      </c>
      <c r="J2741" s="3" t="s">
        <v>673</v>
      </c>
      <c r="K2741" s="3" t="s">
        <v>3687</v>
      </c>
      <c r="L2741" s="3" t="s">
        <v>19381</v>
      </c>
      <c r="M2741" s="3" t="s">
        <v>35</v>
      </c>
    </row>
    <row r="2742" ht="21.75" customHeight="1">
      <c r="A2742" s="3" t="s">
        <v>39311</v>
      </c>
      <c r="B2742" s="3" t="s">
        <v>3723</v>
      </c>
      <c r="C2742" s="3" t="s">
        <v>18</v>
      </c>
      <c r="D2742" s="4" t="s">
        <v>19</v>
      </c>
      <c r="E2742" s="3" t="s">
        <v>21</v>
      </c>
      <c r="F2742" s="3" t="str">
        <f t="shared" si="3"/>
        <v>6</v>
      </c>
      <c r="G2742" s="3" t="str">
        <f t="shared" si="54"/>
        <v>8</v>
      </c>
      <c r="H2742" s="3" t="s">
        <v>349</v>
      </c>
      <c r="I2742" s="3" t="s">
        <v>69</v>
      </c>
      <c r="J2742" s="3" t="s">
        <v>556</v>
      </c>
      <c r="K2742" s="3" t="s">
        <v>3687</v>
      </c>
      <c r="L2742" s="3" t="s">
        <v>39317</v>
      </c>
      <c r="M2742" s="3" t="s">
        <v>35</v>
      </c>
    </row>
    <row r="2743" ht="21.75" customHeight="1">
      <c r="A2743" s="3" t="s">
        <v>39320</v>
      </c>
      <c r="B2743" s="3" t="s">
        <v>3723</v>
      </c>
      <c r="C2743" s="3" t="s">
        <v>18</v>
      </c>
      <c r="D2743" s="4" t="s">
        <v>19</v>
      </c>
      <c r="E2743" s="3" t="s">
        <v>21</v>
      </c>
      <c r="F2743" s="3" t="str">
        <f t="shared" si="3"/>
        <v>6</v>
      </c>
      <c r="G2743" s="3" t="str">
        <f t="shared" si="54"/>
        <v>8</v>
      </c>
      <c r="H2743" s="3" t="s">
        <v>349</v>
      </c>
      <c r="I2743" s="3" t="s">
        <v>69</v>
      </c>
      <c r="J2743" s="3" t="s">
        <v>556</v>
      </c>
      <c r="K2743" s="3" t="s">
        <v>3687</v>
      </c>
      <c r="L2743" s="3" t="s">
        <v>39323</v>
      </c>
      <c r="M2743" s="3" t="s">
        <v>35</v>
      </c>
    </row>
    <row r="2744" ht="21.75" customHeight="1">
      <c r="A2744" s="3" t="s">
        <v>39326</v>
      </c>
      <c r="B2744" s="3" t="s">
        <v>4123</v>
      </c>
      <c r="C2744" s="3" t="s">
        <v>18</v>
      </c>
      <c r="D2744" s="4" t="s">
        <v>19</v>
      </c>
      <c r="E2744" s="3" t="s">
        <v>21</v>
      </c>
      <c r="F2744" s="3" t="str">
        <f t="shared" si="3"/>
        <v>6</v>
      </c>
      <c r="G2744" s="3" t="str">
        <f t="shared" si="54"/>
        <v>8</v>
      </c>
      <c r="H2744" s="3" t="s">
        <v>349</v>
      </c>
      <c r="I2744" s="3" t="s">
        <v>69</v>
      </c>
      <c r="J2744" s="3" t="s">
        <v>467</v>
      </c>
      <c r="K2744" s="3" t="s">
        <v>3687</v>
      </c>
      <c r="L2744" s="3" t="s">
        <v>39333</v>
      </c>
      <c r="M2744" s="3" t="s">
        <v>39337</v>
      </c>
    </row>
    <row r="2745" ht="21.75" customHeight="1">
      <c r="A2745" s="3" t="s">
        <v>39340</v>
      </c>
      <c r="B2745" s="3" t="s">
        <v>3723</v>
      </c>
      <c r="C2745" s="3" t="s">
        <v>18</v>
      </c>
      <c r="D2745" s="4" t="s">
        <v>19</v>
      </c>
      <c r="E2745" s="3" t="s">
        <v>21</v>
      </c>
      <c r="F2745" s="3" t="str">
        <f t="shared" si="3"/>
        <v>6</v>
      </c>
      <c r="G2745" s="3" t="str">
        <f t="shared" si="54"/>
        <v>8</v>
      </c>
      <c r="H2745" s="3" t="s">
        <v>349</v>
      </c>
      <c r="I2745" s="3" t="s">
        <v>69</v>
      </c>
      <c r="J2745" s="3" t="s">
        <v>556</v>
      </c>
      <c r="K2745" s="3" t="s">
        <v>3687</v>
      </c>
      <c r="L2745" s="3" t="s">
        <v>39346</v>
      </c>
      <c r="M2745" s="3" t="s">
        <v>35</v>
      </c>
    </row>
    <row r="2746" ht="21.75" customHeight="1">
      <c r="A2746" s="3" t="s">
        <v>795</v>
      </c>
      <c r="B2746" s="3" t="s">
        <v>3681</v>
      </c>
      <c r="C2746" s="3" t="s">
        <v>18</v>
      </c>
      <c r="D2746" s="4" t="s">
        <v>19</v>
      </c>
      <c r="E2746" s="3" t="s">
        <v>21</v>
      </c>
      <c r="F2746" s="3" t="str">
        <f t="shared" si="3"/>
        <v>6</v>
      </c>
      <c r="G2746" s="3" t="str">
        <f t="shared" si="54"/>
        <v>8</v>
      </c>
      <c r="H2746" s="3" t="s">
        <v>349</v>
      </c>
      <c r="I2746" s="3" t="s">
        <v>69</v>
      </c>
      <c r="J2746" s="3" t="s">
        <v>467</v>
      </c>
      <c r="K2746" s="3" t="s">
        <v>3687</v>
      </c>
      <c r="L2746" s="3" t="s">
        <v>39358</v>
      </c>
      <c r="M2746" s="3" t="s">
        <v>35</v>
      </c>
    </row>
    <row r="2747" ht="21.75" customHeight="1">
      <c r="A2747" s="3" t="s">
        <v>39361</v>
      </c>
      <c r="B2747" s="3" t="s">
        <v>3681</v>
      </c>
      <c r="C2747" s="3" t="s">
        <v>18</v>
      </c>
      <c r="D2747" s="4" t="s">
        <v>19</v>
      </c>
      <c r="E2747" s="3" t="s">
        <v>21</v>
      </c>
      <c r="F2747" s="3" t="str">
        <f t="shared" si="3"/>
        <v>6</v>
      </c>
      <c r="G2747" s="3" t="str">
        <f t="shared" si="54"/>
        <v>8</v>
      </c>
      <c r="H2747" s="3" t="s">
        <v>349</v>
      </c>
      <c r="I2747" s="3" t="s">
        <v>69</v>
      </c>
      <c r="J2747" s="3" t="s">
        <v>467</v>
      </c>
      <c r="K2747" s="3" t="s">
        <v>3687</v>
      </c>
      <c r="L2747" s="3" t="s">
        <v>39368</v>
      </c>
      <c r="M2747" s="3" t="s">
        <v>35</v>
      </c>
    </row>
    <row r="2748" ht="21.75" customHeight="1">
      <c r="A2748" s="3" t="s">
        <v>39369</v>
      </c>
      <c r="B2748" s="3" t="s">
        <v>3691</v>
      </c>
      <c r="C2748" s="3" t="s">
        <v>18</v>
      </c>
      <c r="D2748" s="4" t="s">
        <v>19</v>
      </c>
      <c r="E2748" s="3" t="s">
        <v>21</v>
      </c>
      <c r="F2748" s="3" t="str">
        <f t="shared" si="3"/>
        <v>6</v>
      </c>
      <c r="G2748" s="3" t="str">
        <f t="shared" si="54"/>
        <v>8</v>
      </c>
      <c r="H2748" s="3" t="s">
        <v>349</v>
      </c>
      <c r="I2748" s="3" t="s">
        <v>69</v>
      </c>
      <c r="J2748" s="3" t="s">
        <v>673</v>
      </c>
      <c r="K2748" s="3" t="s">
        <v>3687</v>
      </c>
      <c r="L2748" s="3" t="s">
        <v>39376</v>
      </c>
      <c r="M2748" s="3" t="s">
        <v>159</v>
      </c>
    </row>
    <row r="2749" ht="21.75" customHeight="1">
      <c r="A2749" s="3" t="s">
        <v>642</v>
      </c>
      <c r="B2749" s="3" t="s">
        <v>80</v>
      </c>
      <c r="C2749" s="3" t="s">
        <v>18</v>
      </c>
      <c r="D2749" s="4" t="s">
        <v>19</v>
      </c>
      <c r="E2749" s="3" t="s">
        <v>20</v>
      </c>
      <c r="F2749" s="3" t="str">
        <f t="shared" si="3"/>
        <v>6</v>
      </c>
      <c r="G2749" s="3" t="str">
        <f t="shared" si="54"/>
        <v>8</v>
      </c>
      <c r="H2749" s="3" t="s">
        <v>349</v>
      </c>
      <c r="I2749" s="3" t="s">
        <v>50</v>
      </c>
      <c r="J2749" s="3" t="s">
        <v>38</v>
      </c>
      <c r="K2749" s="3" t="s">
        <v>17684</v>
      </c>
      <c r="L2749" s="3" t="s">
        <v>39382</v>
      </c>
      <c r="M2749" s="3" t="s">
        <v>27</v>
      </c>
    </row>
    <row r="2750" ht="21.75" customHeight="1">
      <c r="A2750" s="3" t="s">
        <v>39385</v>
      </c>
      <c r="B2750" s="3" t="s">
        <v>4123</v>
      </c>
      <c r="C2750" s="3" t="s">
        <v>18</v>
      </c>
      <c r="D2750" s="4" t="s">
        <v>19</v>
      </c>
      <c r="E2750" s="3" t="s">
        <v>21</v>
      </c>
      <c r="F2750" s="3" t="str">
        <f t="shared" si="3"/>
        <v>6</v>
      </c>
      <c r="G2750" s="3" t="str">
        <f t="shared" si="54"/>
        <v>8</v>
      </c>
      <c r="H2750" s="3" t="s">
        <v>349</v>
      </c>
      <c r="I2750" s="3" t="s">
        <v>69</v>
      </c>
      <c r="J2750" s="3" t="s">
        <v>467</v>
      </c>
      <c r="K2750" s="3" t="s">
        <v>3687</v>
      </c>
      <c r="L2750" s="3" t="s">
        <v>39388</v>
      </c>
      <c r="M2750" s="3" t="s">
        <v>39392</v>
      </c>
    </row>
    <row r="2751" ht="21.75" customHeight="1">
      <c r="A2751" s="3" t="s">
        <v>39395</v>
      </c>
      <c r="B2751" s="3" t="s">
        <v>3691</v>
      </c>
      <c r="C2751" s="3" t="s">
        <v>18</v>
      </c>
      <c r="D2751" s="4" t="s">
        <v>19</v>
      </c>
      <c r="E2751" s="3" t="s">
        <v>21</v>
      </c>
      <c r="F2751" s="3" t="str">
        <f t="shared" si="3"/>
        <v>6</v>
      </c>
      <c r="G2751" s="3" t="str">
        <f t="shared" si="54"/>
        <v>8</v>
      </c>
      <c r="H2751" s="3" t="s">
        <v>349</v>
      </c>
      <c r="I2751" s="3" t="s">
        <v>69</v>
      </c>
      <c r="J2751" s="3" t="s">
        <v>673</v>
      </c>
      <c r="K2751" s="3" t="s">
        <v>3687</v>
      </c>
      <c r="L2751" s="3" t="s">
        <v>39400</v>
      </c>
      <c r="M2751" s="3" t="s">
        <v>35</v>
      </c>
    </row>
    <row r="2752" ht="21.75" customHeight="1">
      <c r="A2752" s="3" t="s">
        <v>19407</v>
      </c>
      <c r="B2752" s="3" t="s">
        <v>3681</v>
      </c>
      <c r="C2752" s="3" t="s">
        <v>18</v>
      </c>
      <c r="D2752" s="4" t="s">
        <v>19</v>
      </c>
      <c r="E2752" s="3" t="s">
        <v>21</v>
      </c>
      <c r="F2752" s="3" t="str">
        <f t="shared" si="3"/>
        <v>6</v>
      </c>
      <c r="G2752" s="3" t="str">
        <f t="shared" si="54"/>
        <v>8</v>
      </c>
      <c r="H2752" s="3" t="s">
        <v>349</v>
      </c>
      <c r="I2752" s="3" t="s">
        <v>69</v>
      </c>
      <c r="J2752" s="3" t="s">
        <v>467</v>
      </c>
      <c r="K2752" s="3" t="s">
        <v>3687</v>
      </c>
      <c r="L2752" s="3" t="s">
        <v>19334</v>
      </c>
      <c r="M2752" s="3" t="s">
        <v>35</v>
      </c>
    </row>
    <row r="2753" ht="21.75" customHeight="1">
      <c r="A2753" s="3" t="s">
        <v>39412</v>
      </c>
      <c r="B2753" s="3" t="s">
        <v>3681</v>
      </c>
      <c r="C2753" s="3" t="s">
        <v>18</v>
      </c>
      <c r="D2753" s="4" t="s">
        <v>19</v>
      </c>
      <c r="E2753" s="3" t="s">
        <v>21</v>
      </c>
      <c r="F2753" s="3" t="str">
        <f t="shared" si="3"/>
        <v>6</v>
      </c>
      <c r="G2753" s="3" t="str">
        <f t="shared" si="54"/>
        <v>8</v>
      </c>
      <c r="H2753" s="3" t="s">
        <v>349</v>
      </c>
      <c r="I2753" s="3" t="s">
        <v>69</v>
      </c>
      <c r="J2753" s="3" t="s">
        <v>467</v>
      </c>
      <c r="K2753" s="3" t="s">
        <v>3687</v>
      </c>
      <c r="L2753" s="3" t="s">
        <v>39416</v>
      </c>
      <c r="M2753" s="3" t="s">
        <v>35</v>
      </c>
    </row>
    <row r="2754" ht="21.75" customHeight="1">
      <c r="A2754" s="3" t="s">
        <v>39418</v>
      </c>
      <c r="B2754" s="3" t="s">
        <v>3691</v>
      </c>
      <c r="C2754" s="3" t="s">
        <v>18</v>
      </c>
      <c r="D2754" s="4" t="s">
        <v>19</v>
      </c>
      <c r="E2754" s="3" t="s">
        <v>21</v>
      </c>
      <c r="F2754" s="3" t="str">
        <f t="shared" si="3"/>
        <v>6</v>
      </c>
      <c r="G2754" s="3" t="str">
        <f t="shared" si="54"/>
        <v>8</v>
      </c>
      <c r="H2754" s="3" t="s">
        <v>349</v>
      </c>
      <c r="I2754" s="3" t="s">
        <v>69</v>
      </c>
      <c r="J2754" s="3" t="s">
        <v>673</v>
      </c>
      <c r="K2754" s="3" t="s">
        <v>3687</v>
      </c>
      <c r="L2754" s="3" t="s">
        <v>39426</v>
      </c>
      <c r="M2754" s="3" t="s">
        <v>159</v>
      </c>
    </row>
    <row r="2755" ht="21.75" customHeight="1">
      <c r="A2755" s="3" t="s">
        <v>39427</v>
      </c>
      <c r="B2755" s="3" t="s">
        <v>3691</v>
      </c>
      <c r="C2755" s="3" t="s">
        <v>18</v>
      </c>
      <c r="D2755" s="4" t="s">
        <v>19</v>
      </c>
      <c r="E2755" s="3" t="s">
        <v>21</v>
      </c>
      <c r="F2755" s="3" t="str">
        <f t="shared" si="3"/>
        <v>6</v>
      </c>
      <c r="G2755" s="3" t="str">
        <f t="shared" si="54"/>
        <v>8</v>
      </c>
      <c r="H2755" s="3" t="s">
        <v>349</v>
      </c>
      <c r="I2755" s="3" t="s">
        <v>69</v>
      </c>
      <c r="J2755" s="3" t="s">
        <v>673</v>
      </c>
      <c r="K2755" s="3" t="s">
        <v>3687</v>
      </c>
      <c r="L2755" s="3" t="s">
        <v>39432</v>
      </c>
      <c r="M2755" s="3" t="s">
        <v>159</v>
      </c>
    </row>
    <row r="2756" ht="21.75" customHeight="1">
      <c r="A2756" s="3" t="s">
        <v>39434</v>
      </c>
      <c r="B2756" s="3" t="s">
        <v>3691</v>
      </c>
      <c r="C2756" s="3" t="s">
        <v>18</v>
      </c>
      <c r="D2756" s="4" t="s">
        <v>19</v>
      </c>
      <c r="E2756" s="3" t="s">
        <v>21</v>
      </c>
      <c r="F2756" s="3" t="str">
        <f t="shared" si="3"/>
        <v>6</v>
      </c>
      <c r="G2756" s="3" t="str">
        <f t="shared" si="54"/>
        <v>8</v>
      </c>
      <c r="H2756" s="3" t="s">
        <v>349</v>
      </c>
      <c r="I2756" s="3" t="s">
        <v>69</v>
      </c>
      <c r="J2756" s="3" t="s">
        <v>673</v>
      </c>
      <c r="K2756" s="3" t="s">
        <v>3687</v>
      </c>
      <c r="L2756" s="3" t="s">
        <v>39442</v>
      </c>
      <c r="M2756" s="3" t="s">
        <v>35</v>
      </c>
    </row>
    <row r="2757" ht="21.75" customHeight="1">
      <c r="A2757" s="3" t="s">
        <v>39444</v>
      </c>
      <c r="B2757" s="3" t="s">
        <v>4123</v>
      </c>
      <c r="C2757" s="3" t="s">
        <v>18</v>
      </c>
      <c r="D2757" s="4" t="s">
        <v>19</v>
      </c>
      <c r="E2757" s="3" t="s">
        <v>21</v>
      </c>
      <c r="F2757" s="3" t="str">
        <f t="shared" si="3"/>
        <v>6</v>
      </c>
      <c r="G2757" s="3" t="str">
        <f t="shared" si="54"/>
        <v>8</v>
      </c>
      <c r="H2757" s="3" t="s">
        <v>349</v>
      </c>
      <c r="I2757" s="3" t="s">
        <v>69</v>
      </c>
      <c r="J2757" s="3" t="s">
        <v>467</v>
      </c>
      <c r="K2757" s="3" t="s">
        <v>3687</v>
      </c>
      <c r="L2757" s="3" t="s">
        <v>39456</v>
      </c>
      <c r="M2757" s="3" t="s">
        <v>39458</v>
      </c>
    </row>
    <row r="2758" ht="21.75" customHeight="1">
      <c r="A2758" s="3" t="s">
        <v>39459</v>
      </c>
      <c r="B2758" s="3" t="s">
        <v>4123</v>
      </c>
      <c r="C2758" s="3" t="s">
        <v>18</v>
      </c>
      <c r="D2758" s="4" t="s">
        <v>19</v>
      </c>
      <c r="E2758" s="3" t="s">
        <v>21</v>
      </c>
      <c r="F2758" s="3" t="str">
        <f t="shared" si="3"/>
        <v>6</v>
      </c>
      <c r="G2758" s="3" t="str">
        <f t="shared" si="54"/>
        <v>8</v>
      </c>
      <c r="H2758" s="3" t="s">
        <v>349</v>
      </c>
      <c r="I2758" s="3" t="s">
        <v>69</v>
      </c>
      <c r="J2758" s="3" t="s">
        <v>467</v>
      </c>
      <c r="K2758" s="3" t="s">
        <v>3687</v>
      </c>
      <c r="L2758" s="3" t="s">
        <v>39464</v>
      </c>
      <c r="M2758" s="3" t="s">
        <v>39466</v>
      </c>
    </row>
    <row r="2759" ht="21.75" customHeight="1">
      <c r="A2759" s="3" t="s">
        <v>39467</v>
      </c>
      <c r="B2759" s="3" t="s">
        <v>3691</v>
      </c>
      <c r="C2759" s="3" t="s">
        <v>18</v>
      </c>
      <c r="D2759" s="4" t="s">
        <v>19</v>
      </c>
      <c r="E2759" s="3" t="s">
        <v>21</v>
      </c>
      <c r="F2759" s="3" t="str">
        <f t="shared" si="3"/>
        <v>6</v>
      </c>
      <c r="G2759" s="3" t="str">
        <f t="shared" si="54"/>
        <v>8</v>
      </c>
      <c r="H2759" s="3" t="s">
        <v>349</v>
      </c>
      <c r="I2759" s="3" t="s">
        <v>69</v>
      </c>
      <c r="J2759" s="3" t="s">
        <v>673</v>
      </c>
      <c r="K2759" s="3" t="s">
        <v>3687</v>
      </c>
      <c r="L2759" s="3" t="s">
        <v>39474</v>
      </c>
      <c r="M2759" s="3" t="s">
        <v>159</v>
      </c>
    </row>
    <row r="2760" ht="21.75" customHeight="1">
      <c r="A2760" s="3" t="s">
        <v>39475</v>
      </c>
      <c r="B2760" s="3" t="s">
        <v>3681</v>
      </c>
      <c r="C2760" s="3" t="s">
        <v>18</v>
      </c>
      <c r="D2760" s="4" t="s">
        <v>19</v>
      </c>
      <c r="E2760" s="3" t="s">
        <v>21</v>
      </c>
      <c r="F2760" s="3" t="str">
        <f t="shared" si="3"/>
        <v>6</v>
      </c>
      <c r="G2760" s="3" t="str">
        <f t="shared" si="54"/>
        <v>8</v>
      </c>
      <c r="H2760" s="3" t="s">
        <v>349</v>
      </c>
      <c r="I2760" s="3" t="s">
        <v>69</v>
      </c>
      <c r="J2760" s="3" t="s">
        <v>467</v>
      </c>
      <c r="K2760" s="3" t="s">
        <v>3687</v>
      </c>
      <c r="L2760" s="3" t="s">
        <v>39477</v>
      </c>
      <c r="M2760" s="3" t="s">
        <v>35</v>
      </c>
    </row>
    <row r="2761" ht="21.75" customHeight="1">
      <c r="A2761" s="3" t="s">
        <v>39478</v>
      </c>
      <c r="B2761" s="3" t="s">
        <v>3691</v>
      </c>
      <c r="C2761" s="3" t="s">
        <v>18</v>
      </c>
      <c r="D2761" s="4" t="s">
        <v>19</v>
      </c>
      <c r="E2761" s="3" t="s">
        <v>21</v>
      </c>
      <c r="F2761" s="3" t="str">
        <f t="shared" si="3"/>
        <v>6</v>
      </c>
      <c r="G2761" s="3" t="str">
        <f t="shared" si="54"/>
        <v>8</v>
      </c>
      <c r="H2761" s="3" t="s">
        <v>349</v>
      </c>
      <c r="I2761" s="3" t="s">
        <v>69</v>
      </c>
      <c r="J2761" s="3" t="s">
        <v>673</v>
      </c>
      <c r="K2761" s="3" t="s">
        <v>3687</v>
      </c>
      <c r="L2761" s="3" t="s">
        <v>39481</v>
      </c>
      <c r="M2761" s="3" t="s">
        <v>35</v>
      </c>
    </row>
    <row r="2762" ht="21.75" customHeight="1">
      <c r="A2762" s="3" t="s">
        <v>39483</v>
      </c>
      <c r="B2762" s="3" t="s">
        <v>3681</v>
      </c>
      <c r="C2762" s="3" t="s">
        <v>18</v>
      </c>
      <c r="D2762" s="4" t="s">
        <v>19</v>
      </c>
      <c r="E2762" s="3" t="s">
        <v>21</v>
      </c>
      <c r="F2762" s="3" t="str">
        <f t="shared" si="3"/>
        <v>6</v>
      </c>
      <c r="G2762" s="3" t="str">
        <f t="shared" si="54"/>
        <v>8</v>
      </c>
      <c r="H2762" s="3" t="s">
        <v>349</v>
      </c>
      <c r="I2762" s="3" t="s">
        <v>69</v>
      </c>
      <c r="J2762" s="3" t="s">
        <v>467</v>
      </c>
      <c r="K2762" s="3" t="s">
        <v>3687</v>
      </c>
      <c r="L2762" s="3" t="s">
        <v>39489</v>
      </c>
      <c r="M2762" s="3" t="s">
        <v>35</v>
      </c>
    </row>
    <row r="2763" ht="21.75" customHeight="1">
      <c r="A2763" s="3" t="s">
        <v>39491</v>
      </c>
      <c r="B2763" s="3" t="s">
        <v>4123</v>
      </c>
      <c r="C2763" s="3" t="s">
        <v>18</v>
      </c>
      <c r="D2763" s="4" t="s">
        <v>19</v>
      </c>
      <c r="E2763" s="3" t="s">
        <v>21</v>
      </c>
      <c r="F2763" s="3" t="str">
        <f t="shared" si="3"/>
        <v>6</v>
      </c>
      <c r="G2763" s="3" t="str">
        <f t="shared" si="54"/>
        <v>8</v>
      </c>
      <c r="H2763" s="3" t="s">
        <v>349</v>
      </c>
      <c r="I2763" s="3" t="s">
        <v>69</v>
      </c>
      <c r="J2763" s="3" t="s">
        <v>467</v>
      </c>
      <c r="K2763" s="3" t="s">
        <v>3687</v>
      </c>
      <c r="L2763" s="3" t="s">
        <v>39496</v>
      </c>
      <c r="M2763" s="3" t="s">
        <v>39497</v>
      </c>
    </row>
    <row r="2764" ht="21.75" customHeight="1">
      <c r="A2764" s="3" t="s">
        <v>39498</v>
      </c>
      <c r="B2764" s="3" t="s">
        <v>3691</v>
      </c>
      <c r="C2764" s="3" t="s">
        <v>18</v>
      </c>
      <c r="D2764" s="4" t="s">
        <v>19</v>
      </c>
      <c r="E2764" s="3" t="s">
        <v>21</v>
      </c>
      <c r="F2764" s="3" t="str">
        <f t="shared" si="3"/>
        <v>6</v>
      </c>
      <c r="G2764" s="3" t="str">
        <f t="shared" si="54"/>
        <v>8</v>
      </c>
      <c r="H2764" s="3" t="s">
        <v>349</v>
      </c>
      <c r="I2764" s="3" t="s">
        <v>69</v>
      </c>
      <c r="J2764" s="3" t="s">
        <v>673</v>
      </c>
      <c r="K2764" s="3" t="s">
        <v>3687</v>
      </c>
      <c r="L2764" s="3" t="s">
        <v>39507</v>
      </c>
      <c r="M2764" s="3" t="s">
        <v>35</v>
      </c>
    </row>
    <row r="2765" ht="21.75" customHeight="1">
      <c r="A2765" s="3" t="s">
        <v>39508</v>
      </c>
      <c r="B2765" s="3" t="s">
        <v>3691</v>
      </c>
      <c r="C2765" s="3" t="s">
        <v>18</v>
      </c>
      <c r="D2765" s="4" t="s">
        <v>19</v>
      </c>
      <c r="E2765" s="3" t="s">
        <v>21</v>
      </c>
      <c r="F2765" s="3" t="str">
        <f t="shared" si="3"/>
        <v>6</v>
      </c>
      <c r="G2765" s="3" t="str">
        <f t="shared" si="54"/>
        <v>8</v>
      </c>
      <c r="H2765" s="3" t="s">
        <v>349</v>
      </c>
      <c r="I2765" s="3" t="s">
        <v>69</v>
      </c>
      <c r="J2765" s="3" t="s">
        <v>673</v>
      </c>
      <c r="K2765" s="3" t="s">
        <v>3687</v>
      </c>
      <c r="L2765" s="3" t="s">
        <v>39510</v>
      </c>
      <c r="M2765" s="3" t="s">
        <v>35</v>
      </c>
    </row>
    <row r="2766" ht="21.75" customHeight="1">
      <c r="A2766" s="3" t="s">
        <v>15537</v>
      </c>
      <c r="B2766" s="3" t="s">
        <v>3691</v>
      </c>
      <c r="C2766" s="3" t="s">
        <v>18</v>
      </c>
      <c r="D2766" s="4" t="s">
        <v>19</v>
      </c>
      <c r="E2766" s="3" t="s">
        <v>21</v>
      </c>
      <c r="F2766" s="3" t="str">
        <f t="shared" si="3"/>
        <v>6</v>
      </c>
      <c r="G2766" s="3" t="str">
        <f t="shared" si="54"/>
        <v>8</v>
      </c>
      <c r="H2766" s="3" t="s">
        <v>349</v>
      </c>
      <c r="I2766" s="3" t="s">
        <v>69</v>
      </c>
      <c r="J2766" s="3" t="s">
        <v>673</v>
      </c>
      <c r="K2766" s="3" t="s">
        <v>3687</v>
      </c>
      <c r="L2766" s="3" t="s">
        <v>15546</v>
      </c>
      <c r="M2766" s="3" t="s">
        <v>35</v>
      </c>
    </row>
    <row r="2767" ht="21.75" customHeight="1">
      <c r="A2767" s="3" t="s">
        <v>3680</v>
      </c>
      <c r="B2767" s="3" t="s">
        <v>3681</v>
      </c>
      <c r="C2767" s="3" t="s">
        <v>18</v>
      </c>
      <c r="D2767" s="4" t="s">
        <v>19</v>
      </c>
      <c r="E2767" s="3" t="s">
        <v>21</v>
      </c>
      <c r="F2767" s="3" t="str">
        <f t="shared" si="3"/>
        <v>6</v>
      </c>
      <c r="G2767" s="3" t="str">
        <f t="shared" si="54"/>
        <v>8</v>
      </c>
      <c r="H2767" s="3" t="s">
        <v>349</v>
      </c>
      <c r="I2767" s="3" t="s">
        <v>69</v>
      </c>
      <c r="J2767" s="3" t="s">
        <v>467</v>
      </c>
      <c r="K2767" s="3" t="s">
        <v>3687</v>
      </c>
      <c r="L2767" s="3" t="s">
        <v>3688</v>
      </c>
      <c r="M2767" s="3" t="s">
        <v>35</v>
      </c>
    </row>
    <row r="2768" ht="21.75" customHeight="1">
      <c r="A2768" s="3" t="s">
        <v>39532</v>
      </c>
      <c r="B2768" s="3" t="s">
        <v>4123</v>
      </c>
      <c r="C2768" s="3" t="s">
        <v>18</v>
      </c>
      <c r="D2768" s="4" t="s">
        <v>19</v>
      </c>
      <c r="E2768" s="3" t="s">
        <v>21</v>
      </c>
      <c r="F2768" s="3" t="str">
        <f t="shared" si="3"/>
        <v>6</v>
      </c>
      <c r="G2768" s="3" t="str">
        <f t="shared" si="54"/>
        <v>8</v>
      </c>
      <c r="H2768" s="3" t="s">
        <v>349</v>
      </c>
      <c r="I2768" s="3" t="s">
        <v>69</v>
      </c>
      <c r="J2768" s="3" t="s">
        <v>467</v>
      </c>
      <c r="K2768" s="3" t="s">
        <v>3687</v>
      </c>
      <c r="L2768" s="3" t="s">
        <v>39537</v>
      </c>
      <c r="M2768" s="3" t="s">
        <v>39540</v>
      </c>
    </row>
    <row r="2769" ht="21.75" customHeight="1">
      <c r="A2769" s="3" t="s">
        <v>39541</v>
      </c>
      <c r="B2769" s="3" t="s">
        <v>4123</v>
      </c>
      <c r="C2769" s="3" t="s">
        <v>18</v>
      </c>
      <c r="D2769" s="4" t="s">
        <v>19</v>
      </c>
      <c r="E2769" s="3" t="s">
        <v>21</v>
      </c>
      <c r="F2769" s="3" t="str">
        <f t="shared" si="3"/>
        <v>6</v>
      </c>
      <c r="G2769" s="3" t="str">
        <f t="shared" si="54"/>
        <v>8</v>
      </c>
      <c r="H2769" s="3" t="s">
        <v>349</v>
      </c>
      <c r="I2769" s="3" t="s">
        <v>69</v>
      </c>
      <c r="J2769" s="3" t="s">
        <v>467</v>
      </c>
      <c r="K2769" s="3" t="s">
        <v>3687</v>
      </c>
      <c r="L2769" s="3" t="s">
        <v>39550</v>
      </c>
      <c r="M2769" s="3" t="s">
        <v>39552</v>
      </c>
    </row>
    <row r="2770" ht="21.75" customHeight="1">
      <c r="A2770" s="3" t="s">
        <v>39553</v>
      </c>
      <c r="B2770" s="3" t="s">
        <v>3691</v>
      </c>
      <c r="C2770" s="3" t="s">
        <v>18</v>
      </c>
      <c r="D2770" s="4" t="s">
        <v>19</v>
      </c>
      <c r="E2770" s="3" t="s">
        <v>21</v>
      </c>
      <c r="F2770" s="3" t="str">
        <f t="shared" si="3"/>
        <v>6</v>
      </c>
      <c r="G2770" s="3" t="str">
        <f t="shared" si="54"/>
        <v>8</v>
      </c>
      <c r="H2770" s="3" t="s">
        <v>349</v>
      </c>
      <c r="I2770" s="3" t="s">
        <v>69</v>
      </c>
      <c r="J2770" s="3" t="s">
        <v>673</v>
      </c>
      <c r="K2770" s="3" t="s">
        <v>3687</v>
      </c>
      <c r="L2770" s="3" t="s">
        <v>39557</v>
      </c>
      <c r="M2770" s="3" t="s">
        <v>35</v>
      </c>
    </row>
    <row r="2771" ht="21.75" customHeight="1">
      <c r="A2771" s="3" t="s">
        <v>39558</v>
      </c>
      <c r="B2771" s="3" t="s">
        <v>3681</v>
      </c>
      <c r="C2771" s="3" t="s">
        <v>18</v>
      </c>
      <c r="D2771" s="4" t="s">
        <v>19</v>
      </c>
      <c r="E2771" s="3" t="s">
        <v>21</v>
      </c>
      <c r="F2771" s="3" t="str">
        <f t="shared" si="3"/>
        <v>6</v>
      </c>
      <c r="G2771" s="3" t="str">
        <f t="shared" si="54"/>
        <v>8</v>
      </c>
      <c r="H2771" s="3" t="s">
        <v>349</v>
      </c>
      <c r="I2771" s="3" t="s">
        <v>69</v>
      </c>
      <c r="J2771" s="3" t="s">
        <v>467</v>
      </c>
      <c r="K2771" s="3" t="s">
        <v>3687</v>
      </c>
      <c r="L2771" s="3" t="s">
        <v>39481</v>
      </c>
      <c r="M2771" s="3" t="s">
        <v>35</v>
      </c>
    </row>
    <row r="2772" ht="21.75" customHeight="1">
      <c r="A2772" s="3" t="s">
        <v>39561</v>
      </c>
      <c r="B2772" s="3" t="s">
        <v>3681</v>
      </c>
      <c r="C2772" s="3" t="s">
        <v>18</v>
      </c>
      <c r="D2772" s="4" t="s">
        <v>19</v>
      </c>
      <c r="E2772" s="3" t="s">
        <v>21</v>
      </c>
      <c r="F2772" s="3" t="str">
        <f t="shared" si="3"/>
        <v>6</v>
      </c>
      <c r="G2772" s="3" t="str">
        <f t="shared" si="54"/>
        <v>8</v>
      </c>
      <c r="H2772" s="3" t="s">
        <v>349</v>
      </c>
      <c r="I2772" s="3" t="s">
        <v>69</v>
      </c>
      <c r="J2772" s="3" t="s">
        <v>467</v>
      </c>
      <c r="K2772" s="3" t="s">
        <v>3687</v>
      </c>
      <c r="L2772" s="3" t="s">
        <v>39565</v>
      </c>
      <c r="M2772" s="3" t="s">
        <v>35</v>
      </c>
    </row>
    <row r="2773" ht="21.75" customHeight="1">
      <c r="A2773" s="3" t="s">
        <v>39566</v>
      </c>
      <c r="B2773" s="3" t="s">
        <v>3681</v>
      </c>
      <c r="C2773" s="3" t="s">
        <v>18</v>
      </c>
      <c r="D2773" s="4" t="s">
        <v>19</v>
      </c>
      <c r="E2773" s="3" t="s">
        <v>21</v>
      </c>
      <c r="F2773" s="3" t="str">
        <f t="shared" si="3"/>
        <v>6</v>
      </c>
      <c r="G2773" s="3" t="str">
        <f t="shared" si="54"/>
        <v>8</v>
      </c>
      <c r="H2773" s="3" t="s">
        <v>349</v>
      </c>
      <c r="I2773" s="3" t="s">
        <v>69</v>
      </c>
      <c r="J2773" s="3" t="s">
        <v>467</v>
      </c>
      <c r="K2773" s="3" t="s">
        <v>3687</v>
      </c>
      <c r="L2773" s="3" t="s">
        <v>39571</v>
      </c>
      <c r="M2773" s="3" t="s">
        <v>35</v>
      </c>
    </row>
    <row r="2774" ht="21.75" customHeight="1">
      <c r="A2774" s="3" t="s">
        <v>39572</v>
      </c>
      <c r="B2774" s="3" t="s">
        <v>3691</v>
      </c>
      <c r="C2774" s="3" t="s">
        <v>18</v>
      </c>
      <c r="D2774" s="4" t="s">
        <v>19</v>
      </c>
      <c r="E2774" s="3" t="s">
        <v>21</v>
      </c>
      <c r="F2774" s="3" t="str">
        <f t="shared" si="3"/>
        <v>6</v>
      </c>
      <c r="G2774" s="3" t="str">
        <f t="shared" si="54"/>
        <v>8</v>
      </c>
      <c r="H2774" s="3" t="s">
        <v>349</v>
      </c>
      <c r="I2774" s="3" t="s">
        <v>69</v>
      </c>
      <c r="J2774" s="3" t="s">
        <v>673</v>
      </c>
      <c r="K2774" s="3" t="s">
        <v>3687</v>
      </c>
      <c r="L2774" s="3" t="s">
        <v>39579</v>
      </c>
      <c r="M2774" s="3" t="s">
        <v>35</v>
      </c>
    </row>
    <row r="2775" ht="21.75" customHeight="1">
      <c r="A2775" s="3" t="s">
        <v>39581</v>
      </c>
      <c r="B2775" s="3" t="s">
        <v>3681</v>
      </c>
      <c r="C2775" s="3" t="s">
        <v>18</v>
      </c>
      <c r="D2775" s="4" t="s">
        <v>19</v>
      </c>
      <c r="E2775" s="3" t="s">
        <v>21</v>
      </c>
      <c r="F2775" s="3" t="str">
        <f t="shared" si="3"/>
        <v>6</v>
      </c>
      <c r="G2775" s="3" t="str">
        <f t="shared" si="54"/>
        <v>8</v>
      </c>
      <c r="H2775" s="3" t="s">
        <v>349</v>
      </c>
      <c r="I2775" s="3" t="s">
        <v>69</v>
      </c>
      <c r="J2775" s="3" t="s">
        <v>467</v>
      </c>
      <c r="K2775" s="3" t="s">
        <v>3687</v>
      </c>
      <c r="L2775" s="3" t="s">
        <v>39584</v>
      </c>
      <c r="M2775" s="3" t="s">
        <v>35</v>
      </c>
    </row>
    <row r="2776" ht="21.75" customHeight="1">
      <c r="A2776" s="3" t="s">
        <v>39586</v>
      </c>
      <c r="B2776" s="3" t="s">
        <v>3691</v>
      </c>
      <c r="C2776" s="3" t="s">
        <v>18</v>
      </c>
      <c r="D2776" s="4" t="s">
        <v>19</v>
      </c>
      <c r="E2776" s="3" t="s">
        <v>21</v>
      </c>
      <c r="F2776" s="3" t="str">
        <f t="shared" si="3"/>
        <v>6</v>
      </c>
      <c r="G2776" s="3" t="str">
        <f t="shared" si="54"/>
        <v>8</v>
      </c>
      <c r="H2776" s="3" t="s">
        <v>349</v>
      </c>
      <c r="I2776" s="3" t="s">
        <v>69</v>
      </c>
      <c r="J2776" s="3" t="s">
        <v>673</v>
      </c>
      <c r="K2776" s="3" t="s">
        <v>3687</v>
      </c>
      <c r="L2776" s="3" t="s">
        <v>39591</v>
      </c>
      <c r="M2776" s="3" t="s">
        <v>159</v>
      </c>
    </row>
    <row r="2777" ht="21.75" customHeight="1">
      <c r="A2777" s="3" t="s">
        <v>39592</v>
      </c>
      <c r="B2777" s="3" t="s">
        <v>3691</v>
      </c>
      <c r="C2777" s="3" t="s">
        <v>18</v>
      </c>
      <c r="D2777" s="4" t="s">
        <v>19</v>
      </c>
      <c r="E2777" s="3" t="s">
        <v>21</v>
      </c>
      <c r="F2777" s="3" t="str">
        <f t="shared" si="3"/>
        <v>6</v>
      </c>
      <c r="G2777" s="3" t="str">
        <f t="shared" si="54"/>
        <v>8</v>
      </c>
      <c r="H2777" s="3" t="s">
        <v>349</v>
      </c>
      <c r="I2777" s="3" t="s">
        <v>69</v>
      </c>
      <c r="J2777" s="3" t="s">
        <v>673</v>
      </c>
      <c r="K2777" s="3" t="s">
        <v>3687</v>
      </c>
      <c r="L2777" s="3" t="s">
        <v>39595</v>
      </c>
      <c r="M2777" s="3" t="s">
        <v>35</v>
      </c>
    </row>
    <row r="2778" ht="21.75" customHeight="1">
      <c r="A2778" s="3" t="s">
        <v>39597</v>
      </c>
      <c r="B2778" s="3" t="s">
        <v>4123</v>
      </c>
      <c r="C2778" s="3" t="s">
        <v>18</v>
      </c>
      <c r="D2778" s="4" t="s">
        <v>19</v>
      </c>
      <c r="E2778" s="3" t="s">
        <v>21</v>
      </c>
      <c r="F2778" s="3" t="str">
        <f t="shared" si="3"/>
        <v>6</v>
      </c>
      <c r="G2778" s="3" t="str">
        <f t="shared" si="54"/>
        <v>8</v>
      </c>
      <c r="H2778" s="3" t="s">
        <v>349</v>
      </c>
      <c r="I2778" s="3" t="s">
        <v>69</v>
      </c>
      <c r="J2778" s="3" t="s">
        <v>467</v>
      </c>
      <c r="K2778" s="3" t="s">
        <v>3687</v>
      </c>
      <c r="L2778" s="3" t="s">
        <v>39601</v>
      </c>
      <c r="M2778" s="3" t="s">
        <v>39605</v>
      </c>
    </row>
    <row r="2779" ht="21.75" customHeight="1">
      <c r="A2779" s="3" t="s">
        <v>39606</v>
      </c>
      <c r="B2779" s="3" t="s">
        <v>3691</v>
      </c>
      <c r="C2779" s="3" t="s">
        <v>18</v>
      </c>
      <c r="D2779" s="4" t="s">
        <v>19</v>
      </c>
      <c r="E2779" s="3" t="s">
        <v>21</v>
      </c>
      <c r="F2779" s="3" t="str">
        <f t="shared" si="3"/>
        <v>6</v>
      </c>
      <c r="G2779" s="3" t="str">
        <f t="shared" si="54"/>
        <v>8</v>
      </c>
      <c r="H2779" s="3" t="s">
        <v>349</v>
      </c>
      <c r="I2779" s="3" t="s">
        <v>69</v>
      </c>
      <c r="J2779" s="3" t="s">
        <v>673</v>
      </c>
      <c r="K2779" s="3" t="s">
        <v>3687</v>
      </c>
      <c r="L2779" s="3" t="s">
        <v>39613</v>
      </c>
      <c r="M2779" s="3" t="s">
        <v>35</v>
      </c>
    </row>
    <row r="2780" ht="21.75" customHeight="1">
      <c r="A2780" s="3" t="s">
        <v>39615</v>
      </c>
      <c r="B2780" s="3" t="s">
        <v>3691</v>
      </c>
      <c r="C2780" s="3" t="s">
        <v>18</v>
      </c>
      <c r="D2780" s="4" t="s">
        <v>19</v>
      </c>
      <c r="E2780" s="3" t="s">
        <v>21</v>
      </c>
      <c r="F2780" s="3" t="str">
        <f t="shared" si="3"/>
        <v>6</v>
      </c>
      <c r="G2780" s="3" t="str">
        <f t="shared" si="54"/>
        <v>8</v>
      </c>
      <c r="H2780" s="3" t="s">
        <v>349</v>
      </c>
      <c r="I2780" s="3" t="s">
        <v>69</v>
      </c>
      <c r="J2780" s="3" t="s">
        <v>673</v>
      </c>
      <c r="K2780" s="3" t="s">
        <v>3687</v>
      </c>
      <c r="L2780" s="3" t="s">
        <v>39617</v>
      </c>
      <c r="M2780" s="3" t="s">
        <v>35</v>
      </c>
    </row>
    <row r="2781" ht="21.75" customHeight="1">
      <c r="A2781" s="3" t="s">
        <v>39621</v>
      </c>
      <c r="B2781" s="3" t="s">
        <v>4123</v>
      </c>
      <c r="C2781" s="3" t="s">
        <v>18</v>
      </c>
      <c r="D2781" s="4" t="s">
        <v>19</v>
      </c>
      <c r="E2781" s="3" t="s">
        <v>21</v>
      </c>
      <c r="F2781" s="3" t="str">
        <f t="shared" si="3"/>
        <v>6</v>
      </c>
      <c r="G2781" s="3" t="str">
        <f t="shared" si="54"/>
        <v>8</v>
      </c>
      <c r="H2781" s="3" t="s">
        <v>349</v>
      </c>
      <c r="I2781" s="3" t="s">
        <v>69</v>
      </c>
      <c r="J2781" s="3" t="s">
        <v>467</v>
      </c>
      <c r="K2781" s="3" t="s">
        <v>3687</v>
      </c>
      <c r="L2781" s="3" t="s">
        <v>39626</v>
      </c>
      <c r="M2781" s="3" t="s">
        <v>39629</v>
      </c>
    </row>
    <row r="2782" ht="21.75" customHeight="1">
      <c r="A2782" s="3" t="s">
        <v>39630</v>
      </c>
      <c r="B2782" s="3" t="s">
        <v>3691</v>
      </c>
      <c r="C2782" s="3" t="s">
        <v>18</v>
      </c>
      <c r="D2782" s="4" t="s">
        <v>19</v>
      </c>
      <c r="E2782" s="3" t="s">
        <v>21</v>
      </c>
      <c r="F2782" s="3" t="str">
        <f t="shared" si="3"/>
        <v>6</v>
      </c>
      <c r="G2782" s="3" t="str">
        <f t="shared" si="54"/>
        <v>8</v>
      </c>
      <c r="H2782" s="3" t="s">
        <v>349</v>
      </c>
      <c r="I2782" s="3" t="s">
        <v>69</v>
      </c>
      <c r="J2782" s="3" t="s">
        <v>673</v>
      </c>
      <c r="K2782" s="3" t="s">
        <v>3687</v>
      </c>
      <c r="L2782" s="3" t="s">
        <v>39634</v>
      </c>
      <c r="M2782" s="3" t="s">
        <v>159</v>
      </c>
    </row>
    <row r="2783" ht="21.75" customHeight="1">
      <c r="A2783" s="3" t="s">
        <v>39636</v>
      </c>
      <c r="B2783" s="3" t="s">
        <v>4123</v>
      </c>
      <c r="C2783" s="3" t="s">
        <v>18</v>
      </c>
      <c r="D2783" s="4" t="s">
        <v>19</v>
      </c>
      <c r="E2783" s="3" t="s">
        <v>21</v>
      </c>
      <c r="F2783" s="3" t="str">
        <f t="shared" si="3"/>
        <v>6</v>
      </c>
      <c r="G2783" s="3" t="str">
        <f t="shared" si="54"/>
        <v>8</v>
      </c>
      <c r="H2783" s="3" t="s">
        <v>349</v>
      </c>
      <c r="I2783" s="3" t="s">
        <v>69</v>
      </c>
      <c r="J2783" s="3" t="s">
        <v>467</v>
      </c>
      <c r="K2783" s="3" t="s">
        <v>3687</v>
      </c>
      <c r="L2783" s="3" t="s">
        <v>39638</v>
      </c>
      <c r="M2783" s="3" t="s">
        <v>39642</v>
      </c>
    </row>
    <row r="2784" ht="21.75" customHeight="1">
      <c r="A2784" s="3" t="s">
        <v>601</v>
      </c>
      <c r="B2784" s="3" t="s">
        <v>3681</v>
      </c>
      <c r="C2784" s="3" t="s">
        <v>18</v>
      </c>
      <c r="D2784" s="4" t="s">
        <v>19</v>
      </c>
      <c r="E2784" s="3" t="s">
        <v>21</v>
      </c>
      <c r="F2784" s="3" t="str">
        <f t="shared" si="3"/>
        <v>6</v>
      </c>
      <c r="G2784" s="3" t="str">
        <f t="shared" si="54"/>
        <v>8</v>
      </c>
      <c r="H2784" s="3" t="s">
        <v>349</v>
      </c>
      <c r="I2784" s="3" t="s">
        <v>69</v>
      </c>
      <c r="J2784" s="3" t="s">
        <v>467</v>
      </c>
      <c r="K2784" s="3" t="s">
        <v>3687</v>
      </c>
      <c r="L2784" s="3" t="s">
        <v>39648</v>
      </c>
      <c r="M2784" s="3" t="s">
        <v>35</v>
      </c>
    </row>
    <row r="2785" ht="21.75" customHeight="1">
      <c r="A2785" s="3" t="s">
        <v>39649</v>
      </c>
      <c r="B2785" s="3" t="s">
        <v>3691</v>
      </c>
      <c r="C2785" s="3" t="s">
        <v>18</v>
      </c>
      <c r="D2785" s="4" t="s">
        <v>19</v>
      </c>
      <c r="E2785" s="3" t="s">
        <v>21</v>
      </c>
      <c r="F2785" s="3" t="str">
        <f t="shared" si="3"/>
        <v>6</v>
      </c>
      <c r="G2785" s="3" t="str">
        <f t="shared" si="54"/>
        <v>8</v>
      </c>
      <c r="H2785" s="3" t="s">
        <v>349</v>
      </c>
      <c r="I2785" s="3" t="s">
        <v>69</v>
      </c>
      <c r="J2785" s="3" t="s">
        <v>673</v>
      </c>
      <c r="K2785" s="3" t="s">
        <v>3687</v>
      </c>
      <c r="L2785" s="3" t="s">
        <v>39655</v>
      </c>
      <c r="M2785" s="3" t="s">
        <v>35</v>
      </c>
    </row>
    <row r="2786" ht="21.75" customHeight="1">
      <c r="A2786" s="3" t="s">
        <v>3731</v>
      </c>
      <c r="B2786" s="3" t="s">
        <v>3681</v>
      </c>
      <c r="C2786" s="3" t="s">
        <v>18</v>
      </c>
      <c r="D2786" s="4" t="s">
        <v>19</v>
      </c>
      <c r="E2786" s="3" t="s">
        <v>21</v>
      </c>
      <c r="F2786" s="3" t="str">
        <f t="shared" si="3"/>
        <v>6</v>
      </c>
      <c r="G2786" s="3" t="str">
        <f t="shared" si="54"/>
        <v>8</v>
      </c>
      <c r="H2786" s="3" t="s">
        <v>349</v>
      </c>
      <c r="I2786" s="3" t="s">
        <v>69</v>
      </c>
      <c r="J2786" s="3" t="s">
        <v>467</v>
      </c>
      <c r="K2786" s="3" t="s">
        <v>3687</v>
      </c>
      <c r="L2786" s="3" t="s">
        <v>3741</v>
      </c>
      <c r="M2786" s="3" t="s">
        <v>35</v>
      </c>
    </row>
    <row r="2787" ht="21.75" customHeight="1">
      <c r="A2787" s="3" t="s">
        <v>39661</v>
      </c>
      <c r="B2787" s="3" t="s">
        <v>3691</v>
      </c>
      <c r="C2787" s="3" t="s">
        <v>18</v>
      </c>
      <c r="D2787" s="4" t="s">
        <v>19</v>
      </c>
      <c r="E2787" s="3" t="s">
        <v>21</v>
      </c>
      <c r="F2787" s="3" t="str">
        <f t="shared" si="3"/>
        <v>6</v>
      </c>
      <c r="G2787" s="3" t="str">
        <f t="shared" si="54"/>
        <v>8</v>
      </c>
      <c r="H2787" s="3" t="s">
        <v>349</v>
      </c>
      <c r="I2787" s="3" t="s">
        <v>69</v>
      </c>
      <c r="J2787" s="3" t="s">
        <v>673</v>
      </c>
      <c r="K2787" s="3" t="s">
        <v>3687</v>
      </c>
      <c r="L2787" s="3" t="s">
        <v>39665</v>
      </c>
      <c r="M2787" s="3" t="s">
        <v>35</v>
      </c>
    </row>
    <row r="2788" ht="21.75" customHeight="1">
      <c r="A2788" s="3" t="s">
        <v>39666</v>
      </c>
      <c r="B2788" s="3" t="s">
        <v>4123</v>
      </c>
      <c r="C2788" s="3" t="s">
        <v>18</v>
      </c>
      <c r="D2788" s="4" t="s">
        <v>19</v>
      </c>
      <c r="E2788" s="3" t="s">
        <v>21</v>
      </c>
      <c r="F2788" s="3" t="str">
        <f t="shared" si="3"/>
        <v>6</v>
      </c>
      <c r="G2788" s="3" t="str">
        <f t="shared" si="54"/>
        <v>8</v>
      </c>
      <c r="H2788" s="3" t="s">
        <v>349</v>
      </c>
      <c r="I2788" s="3" t="s">
        <v>69</v>
      </c>
      <c r="J2788" s="3" t="s">
        <v>467</v>
      </c>
      <c r="K2788" s="3" t="s">
        <v>3687</v>
      </c>
      <c r="L2788" s="3" t="s">
        <v>39668</v>
      </c>
      <c r="M2788" s="3" t="s">
        <v>39669</v>
      </c>
    </row>
    <row r="2789" ht="21.75" customHeight="1">
      <c r="A2789" s="3" t="s">
        <v>29685</v>
      </c>
      <c r="B2789" s="3" t="s">
        <v>3691</v>
      </c>
      <c r="C2789" s="3" t="s">
        <v>18</v>
      </c>
      <c r="D2789" s="4" t="s">
        <v>19</v>
      </c>
      <c r="E2789" s="3" t="s">
        <v>21</v>
      </c>
      <c r="F2789" s="3" t="str">
        <f t="shared" si="3"/>
        <v>6</v>
      </c>
      <c r="G2789" s="3" t="str">
        <f t="shared" si="54"/>
        <v>8</v>
      </c>
      <c r="H2789" s="3" t="s">
        <v>349</v>
      </c>
      <c r="I2789" s="3" t="s">
        <v>69</v>
      </c>
      <c r="J2789" s="3" t="s">
        <v>673</v>
      </c>
      <c r="K2789" s="3" t="s">
        <v>3687</v>
      </c>
      <c r="L2789" s="3" t="s">
        <v>29688</v>
      </c>
      <c r="M2789" s="3" t="s">
        <v>35</v>
      </c>
    </row>
    <row r="2790" ht="21.75" customHeight="1">
      <c r="A2790" s="3" t="s">
        <v>3743</v>
      </c>
      <c r="B2790" s="3" t="s">
        <v>3691</v>
      </c>
      <c r="C2790" s="3" t="s">
        <v>18</v>
      </c>
      <c r="D2790" s="4" t="s">
        <v>19</v>
      </c>
      <c r="E2790" s="3" t="s">
        <v>21</v>
      </c>
      <c r="F2790" s="3" t="str">
        <f t="shared" si="3"/>
        <v>6</v>
      </c>
      <c r="G2790" s="3" t="str">
        <f t="shared" si="54"/>
        <v>8</v>
      </c>
      <c r="H2790" s="3" t="s">
        <v>349</v>
      </c>
      <c r="I2790" s="3" t="s">
        <v>69</v>
      </c>
      <c r="J2790" s="3" t="s">
        <v>673</v>
      </c>
      <c r="K2790" s="3" t="s">
        <v>3687</v>
      </c>
      <c r="L2790" s="3" t="s">
        <v>3748</v>
      </c>
      <c r="M2790" s="3" t="s">
        <v>159</v>
      </c>
    </row>
    <row r="2791" ht="21.75" customHeight="1">
      <c r="A2791" s="3" t="s">
        <v>751</v>
      </c>
      <c r="B2791" s="3" t="s">
        <v>3681</v>
      </c>
      <c r="C2791" s="3" t="s">
        <v>18</v>
      </c>
      <c r="D2791" s="4" t="s">
        <v>19</v>
      </c>
      <c r="E2791" s="3" t="s">
        <v>21</v>
      </c>
      <c r="F2791" s="3" t="str">
        <f t="shared" si="3"/>
        <v>6</v>
      </c>
      <c r="G2791" s="3" t="str">
        <f t="shared" si="54"/>
        <v>8</v>
      </c>
      <c r="H2791" s="3" t="s">
        <v>349</v>
      </c>
      <c r="I2791" s="3" t="s">
        <v>69</v>
      </c>
      <c r="J2791" s="3" t="s">
        <v>467</v>
      </c>
      <c r="K2791" s="3" t="s">
        <v>3687</v>
      </c>
      <c r="L2791" s="3" t="s">
        <v>39683</v>
      </c>
      <c r="M2791" s="3" t="s">
        <v>35</v>
      </c>
    </row>
    <row r="2792" ht="21.75" customHeight="1">
      <c r="A2792" s="3" t="s">
        <v>39684</v>
      </c>
      <c r="B2792" s="3" t="s">
        <v>3691</v>
      </c>
      <c r="C2792" s="3" t="s">
        <v>18</v>
      </c>
      <c r="D2792" s="4" t="s">
        <v>19</v>
      </c>
      <c r="E2792" s="3" t="s">
        <v>21</v>
      </c>
      <c r="F2792" s="3" t="str">
        <f t="shared" si="3"/>
        <v>6</v>
      </c>
      <c r="G2792" s="3" t="str">
        <f t="shared" si="54"/>
        <v>8</v>
      </c>
      <c r="H2792" s="3" t="s">
        <v>349</v>
      </c>
      <c r="I2792" s="3" t="s">
        <v>69</v>
      </c>
      <c r="J2792" s="3" t="s">
        <v>673</v>
      </c>
      <c r="K2792" s="3" t="s">
        <v>3687</v>
      </c>
      <c r="L2792" s="3" t="s">
        <v>39691</v>
      </c>
      <c r="M2792" s="3" t="s">
        <v>159</v>
      </c>
    </row>
    <row r="2793" ht="21.75" customHeight="1">
      <c r="A2793" s="3" t="s">
        <v>29678</v>
      </c>
      <c r="B2793" s="3" t="s">
        <v>3681</v>
      </c>
      <c r="C2793" s="3" t="s">
        <v>18</v>
      </c>
      <c r="D2793" s="4" t="s">
        <v>19</v>
      </c>
      <c r="E2793" s="3" t="s">
        <v>21</v>
      </c>
      <c r="F2793" s="3" t="str">
        <f t="shared" si="3"/>
        <v>6</v>
      </c>
      <c r="G2793" s="3" t="str">
        <f t="shared" si="54"/>
        <v>8</v>
      </c>
      <c r="H2793" s="3" t="s">
        <v>349</v>
      </c>
      <c r="I2793" s="3" t="s">
        <v>69</v>
      </c>
      <c r="J2793" s="3" t="s">
        <v>467</v>
      </c>
      <c r="K2793" s="3" t="s">
        <v>3687</v>
      </c>
      <c r="L2793" s="3" t="s">
        <v>29680</v>
      </c>
      <c r="M2793" s="3" t="s">
        <v>35</v>
      </c>
    </row>
    <row r="2794" ht="21.75" customHeight="1">
      <c r="A2794" s="3" t="s">
        <v>39699</v>
      </c>
      <c r="B2794" s="3" t="s">
        <v>3691</v>
      </c>
      <c r="C2794" s="3" t="s">
        <v>18</v>
      </c>
      <c r="D2794" s="4" t="s">
        <v>19</v>
      </c>
      <c r="E2794" s="3" t="s">
        <v>21</v>
      </c>
      <c r="F2794" s="3" t="str">
        <f t="shared" si="3"/>
        <v>6</v>
      </c>
      <c r="G2794" s="3" t="str">
        <f t="shared" si="54"/>
        <v>8</v>
      </c>
      <c r="H2794" s="3" t="s">
        <v>349</v>
      </c>
      <c r="I2794" s="3" t="s">
        <v>69</v>
      </c>
      <c r="J2794" s="3" t="s">
        <v>673</v>
      </c>
      <c r="K2794" s="3" t="s">
        <v>3687</v>
      </c>
      <c r="L2794" s="3" t="s">
        <v>39701</v>
      </c>
      <c r="M2794" s="3" t="s">
        <v>159</v>
      </c>
    </row>
    <row r="2795" ht="21.75" customHeight="1">
      <c r="A2795" s="3" t="s">
        <v>39703</v>
      </c>
      <c r="B2795" s="3" t="s">
        <v>3691</v>
      </c>
      <c r="C2795" s="3" t="s">
        <v>18</v>
      </c>
      <c r="D2795" s="4" t="s">
        <v>19</v>
      </c>
      <c r="E2795" s="3" t="s">
        <v>21</v>
      </c>
      <c r="F2795" s="3" t="str">
        <f t="shared" si="3"/>
        <v>6</v>
      </c>
      <c r="G2795" s="3" t="str">
        <f t="shared" si="54"/>
        <v>8</v>
      </c>
      <c r="H2795" s="3" t="s">
        <v>349</v>
      </c>
      <c r="I2795" s="3" t="s">
        <v>69</v>
      </c>
      <c r="J2795" s="3" t="s">
        <v>673</v>
      </c>
      <c r="K2795" s="3" t="s">
        <v>3687</v>
      </c>
      <c r="L2795" s="3" t="s">
        <v>39711</v>
      </c>
      <c r="M2795" s="3" t="s">
        <v>159</v>
      </c>
    </row>
    <row r="2796" ht="21.75" customHeight="1">
      <c r="A2796" s="3" t="s">
        <v>39712</v>
      </c>
      <c r="B2796" s="3" t="s">
        <v>3681</v>
      </c>
      <c r="C2796" s="3" t="s">
        <v>18</v>
      </c>
      <c r="D2796" s="4" t="s">
        <v>19</v>
      </c>
      <c r="E2796" s="3" t="s">
        <v>21</v>
      </c>
      <c r="F2796" s="3" t="str">
        <f t="shared" si="3"/>
        <v>6</v>
      </c>
      <c r="G2796" s="3" t="str">
        <f t="shared" si="54"/>
        <v>8</v>
      </c>
      <c r="H2796" s="3" t="s">
        <v>349</v>
      </c>
      <c r="I2796" s="3" t="s">
        <v>69</v>
      </c>
      <c r="J2796" s="3" t="s">
        <v>467</v>
      </c>
      <c r="K2796" s="3" t="s">
        <v>3687</v>
      </c>
      <c r="L2796" s="3" t="s">
        <v>39715</v>
      </c>
      <c r="M2796" s="3" t="s">
        <v>35</v>
      </c>
    </row>
    <row r="2797" ht="21.75" customHeight="1">
      <c r="A2797" s="3" t="s">
        <v>39716</v>
      </c>
      <c r="B2797" s="3" t="s">
        <v>4123</v>
      </c>
      <c r="C2797" s="3" t="s">
        <v>18</v>
      </c>
      <c r="D2797" s="4" t="s">
        <v>19</v>
      </c>
      <c r="E2797" s="3" t="s">
        <v>21</v>
      </c>
      <c r="F2797" s="3" t="str">
        <f t="shared" si="3"/>
        <v>6</v>
      </c>
      <c r="G2797" s="3" t="str">
        <f t="shared" si="54"/>
        <v>8</v>
      </c>
      <c r="H2797" s="3" t="s">
        <v>349</v>
      </c>
      <c r="I2797" s="3" t="s">
        <v>69</v>
      </c>
      <c r="J2797" s="3" t="s">
        <v>467</v>
      </c>
      <c r="K2797" s="3" t="s">
        <v>3687</v>
      </c>
      <c r="L2797" s="3" t="s">
        <v>39720</v>
      </c>
      <c r="M2797" s="3" t="s">
        <v>39722</v>
      </c>
    </row>
    <row r="2798" ht="21.75" customHeight="1">
      <c r="A2798" s="3" t="s">
        <v>701</v>
      </c>
      <c r="B2798" s="3" t="s">
        <v>3691</v>
      </c>
      <c r="C2798" s="3" t="s">
        <v>18</v>
      </c>
      <c r="D2798" s="4" t="s">
        <v>19</v>
      </c>
      <c r="E2798" s="3" t="s">
        <v>21</v>
      </c>
      <c r="F2798" s="3" t="str">
        <f t="shared" si="3"/>
        <v>6</v>
      </c>
      <c r="G2798" s="3" t="str">
        <f t="shared" si="54"/>
        <v>8</v>
      </c>
      <c r="H2798" s="3" t="s">
        <v>349</v>
      </c>
      <c r="I2798" s="3" t="s">
        <v>69</v>
      </c>
      <c r="J2798" s="3" t="s">
        <v>673</v>
      </c>
      <c r="K2798" s="3" t="s">
        <v>3687</v>
      </c>
      <c r="L2798" s="3" t="s">
        <v>39729</v>
      </c>
      <c r="M2798" s="3" t="s">
        <v>159</v>
      </c>
    </row>
    <row r="2799" ht="21.75" customHeight="1">
      <c r="A2799" s="3" t="s">
        <v>39731</v>
      </c>
      <c r="B2799" s="3" t="s">
        <v>3681</v>
      </c>
      <c r="C2799" s="3" t="s">
        <v>18</v>
      </c>
      <c r="D2799" s="4" t="s">
        <v>19</v>
      </c>
      <c r="E2799" s="3" t="s">
        <v>21</v>
      </c>
      <c r="F2799" s="3" t="str">
        <f t="shared" si="3"/>
        <v>6</v>
      </c>
      <c r="G2799" s="3" t="str">
        <f t="shared" si="54"/>
        <v>8</v>
      </c>
      <c r="H2799" s="3" t="s">
        <v>349</v>
      </c>
      <c r="I2799" s="3" t="s">
        <v>69</v>
      </c>
      <c r="J2799" s="3" t="s">
        <v>467</v>
      </c>
      <c r="K2799" s="3" t="s">
        <v>3687</v>
      </c>
      <c r="L2799" s="3" t="s">
        <v>39740</v>
      </c>
      <c r="M2799" s="3" t="s">
        <v>35</v>
      </c>
    </row>
    <row r="2800" ht="21.75" customHeight="1">
      <c r="A2800" s="3" t="s">
        <v>39742</v>
      </c>
      <c r="B2800" s="3" t="s">
        <v>4123</v>
      </c>
      <c r="C2800" s="3" t="s">
        <v>18</v>
      </c>
      <c r="D2800" s="4" t="s">
        <v>19</v>
      </c>
      <c r="E2800" s="3" t="s">
        <v>21</v>
      </c>
      <c r="F2800" s="3" t="str">
        <f t="shared" si="3"/>
        <v>6</v>
      </c>
      <c r="G2800" s="3" t="str">
        <f t="shared" si="54"/>
        <v>8</v>
      </c>
      <c r="H2800" s="3" t="s">
        <v>349</v>
      </c>
      <c r="I2800" s="3" t="s">
        <v>69</v>
      </c>
      <c r="J2800" s="3" t="s">
        <v>467</v>
      </c>
      <c r="K2800" s="3" t="s">
        <v>3687</v>
      </c>
      <c r="L2800" s="3" t="s">
        <v>39750</v>
      </c>
      <c r="M2800" s="3" t="s">
        <v>39752</v>
      </c>
    </row>
    <row r="2801" ht="21.75" customHeight="1">
      <c r="A2801" s="3" t="s">
        <v>39755</v>
      </c>
      <c r="B2801" s="3" t="s">
        <v>4123</v>
      </c>
      <c r="C2801" s="3" t="s">
        <v>18</v>
      </c>
      <c r="D2801" s="4" t="s">
        <v>19</v>
      </c>
      <c r="E2801" s="3" t="s">
        <v>21</v>
      </c>
      <c r="F2801" s="3" t="str">
        <f t="shared" si="3"/>
        <v>6</v>
      </c>
      <c r="G2801" s="3" t="str">
        <f t="shared" si="54"/>
        <v>8</v>
      </c>
      <c r="H2801" s="3" t="s">
        <v>349</v>
      </c>
      <c r="I2801" s="3" t="s">
        <v>69</v>
      </c>
      <c r="J2801" s="3" t="s">
        <v>467</v>
      </c>
      <c r="K2801" s="3" t="s">
        <v>3687</v>
      </c>
      <c r="L2801" s="3" t="s">
        <v>39760</v>
      </c>
      <c r="M2801" s="3" t="s">
        <v>39763</v>
      </c>
    </row>
    <row r="2802" ht="21.75" customHeight="1">
      <c r="A2802" s="3" t="s">
        <v>39765</v>
      </c>
      <c r="B2802" s="3" t="s">
        <v>3691</v>
      </c>
      <c r="C2802" s="3" t="s">
        <v>18</v>
      </c>
      <c r="D2802" s="4" t="s">
        <v>19</v>
      </c>
      <c r="E2802" s="3" t="s">
        <v>21</v>
      </c>
      <c r="F2802" s="3" t="str">
        <f t="shared" si="3"/>
        <v>6</v>
      </c>
      <c r="G2802" s="3" t="str">
        <f t="shared" si="54"/>
        <v>8</v>
      </c>
      <c r="H2802" s="3" t="s">
        <v>349</v>
      </c>
      <c r="I2802" s="3" t="s">
        <v>69</v>
      </c>
      <c r="J2802" s="3" t="s">
        <v>673</v>
      </c>
      <c r="K2802" s="3" t="s">
        <v>3687</v>
      </c>
      <c r="L2802" s="3" t="s">
        <v>39768</v>
      </c>
      <c r="M2802" s="3" t="s">
        <v>35</v>
      </c>
    </row>
    <row r="2803" ht="21.75" customHeight="1">
      <c r="A2803" s="3" t="s">
        <v>39771</v>
      </c>
      <c r="B2803" s="3" t="s">
        <v>5075</v>
      </c>
      <c r="C2803" s="3" t="s">
        <v>18</v>
      </c>
      <c r="D2803" s="4" t="s">
        <v>19</v>
      </c>
      <c r="E2803" s="3" t="s">
        <v>21</v>
      </c>
      <c r="F2803" s="3" t="str">
        <f t="shared" si="3"/>
        <v>6</v>
      </c>
      <c r="G2803" s="3" t="str">
        <f t="shared" si="54"/>
        <v>8</v>
      </c>
      <c r="H2803" s="3" t="s">
        <v>349</v>
      </c>
      <c r="I2803" s="3" t="s">
        <v>69</v>
      </c>
      <c r="J2803" s="3" t="s">
        <v>166</v>
      </c>
      <c r="K2803" s="3" t="s">
        <v>38079</v>
      </c>
      <c r="L2803" s="3" t="s">
        <v>39776</v>
      </c>
      <c r="M2803" s="3" t="s">
        <v>250</v>
      </c>
    </row>
    <row r="2804" ht="21.75" customHeight="1">
      <c r="A2804" s="3" t="s">
        <v>39778</v>
      </c>
      <c r="B2804" s="3" t="s">
        <v>5075</v>
      </c>
      <c r="C2804" s="3" t="s">
        <v>18</v>
      </c>
      <c r="D2804" s="4" t="s">
        <v>19</v>
      </c>
      <c r="E2804" s="3" t="s">
        <v>21</v>
      </c>
      <c r="F2804" s="3" t="str">
        <f t="shared" si="3"/>
        <v>6</v>
      </c>
      <c r="G2804" s="3" t="str">
        <f t="shared" si="54"/>
        <v>8</v>
      </c>
      <c r="H2804" s="3" t="s">
        <v>349</v>
      </c>
      <c r="I2804" s="3" t="s">
        <v>69</v>
      </c>
      <c r="J2804" s="3" t="s">
        <v>166</v>
      </c>
      <c r="K2804" s="3" t="s">
        <v>39783</v>
      </c>
      <c r="L2804" s="3" t="s">
        <v>39785</v>
      </c>
      <c r="M2804" s="3" t="s">
        <v>250</v>
      </c>
    </row>
    <row r="2805" ht="21.75" customHeight="1">
      <c r="A2805" s="3" t="s">
        <v>214</v>
      </c>
      <c r="B2805" s="3" t="s">
        <v>5075</v>
      </c>
      <c r="C2805" s="3" t="s">
        <v>18</v>
      </c>
      <c r="D2805" s="4" t="s">
        <v>19</v>
      </c>
      <c r="E2805" s="3" t="s">
        <v>21</v>
      </c>
      <c r="F2805" s="3" t="str">
        <f t="shared" si="3"/>
        <v>6</v>
      </c>
      <c r="G2805" s="3" t="str">
        <f t="shared" si="54"/>
        <v>8</v>
      </c>
      <c r="H2805" s="3" t="s">
        <v>349</v>
      </c>
      <c r="I2805" s="3" t="s">
        <v>69</v>
      </c>
      <c r="J2805" s="3" t="s">
        <v>166</v>
      </c>
      <c r="K2805" s="3" t="s">
        <v>38079</v>
      </c>
      <c r="L2805" s="3" t="s">
        <v>39792</v>
      </c>
      <c r="M2805" s="3" t="s">
        <v>250</v>
      </c>
    </row>
    <row r="2806" ht="21.75" customHeight="1">
      <c r="A2806" s="3" t="s">
        <v>39793</v>
      </c>
      <c r="B2806" s="3" t="s">
        <v>3691</v>
      </c>
      <c r="C2806" s="3" t="s">
        <v>18</v>
      </c>
      <c r="D2806" s="4" t="s">
        <v>19</v>
      </c>
      <c r="E2806" s="3" t="s">
        <v>21</v>
      </c>
      <c r="F2806" s="3" t="str">
        <f t="shared" si="3"/>
        <v>6</v>
      </c>
      <c r="G2806" s="3" t="str">
        <f t="shared" si="54"/>
        <v>8</v>
      </c>
      <c r="H2806" s="3" t="s">
        <v>349</v>
      </c>
      <c r="I2806" s="3" t="s">
        <v>69</v>
      </c>
      <c r="J2806" s="3" t="s">
        <v>673</v>
      </c>
      <c r="K2806" s="3" t="s">
        <v>3687</v>
      </c>
      <c r="L2806" s="3" t="s">
        <v>39805</v>
      </c>
      <c r="M2806" s="3" t="s">
        <v>35</v>
      </c>
    </row>
    <row r="2807" ht="21.75" customHeight="1">
      <c r="A2807" s="3" t="s">
        <v>39806</v>
      </c>
      <c r="B2807" s="3" t="s">
        <v>4123</v>
      </c>
      <c r="C2807" s="3" t="s">
        <v>18</v>
      </c>
      <c r="D2807" s="4" t="s">
        <v>19</v>
      </c>
      <c r="E2807" s="3" t="s">
        <v>21</v>
      </c>
      <c r="F2807" s="3" t="str">
        <f t="shared" si="3"/>
        <v>6</v>
      </c>
      <c r="G2807" s="3" t="str">
        <f t="shared" si="54"/>
        <v>8</v>
      </c>
      <c r="H2807" s="3" t="s">
        <v>349</v>
      </c>
      <c r="I2807" s="3" t="s">
        <v>69</v>
      </c>
      <c r="J2807" s="3" t="s">
        <v>467</v>
      </c>
      <c r="K2807" s="3" t="s">
        <v>3687</v>
      </c>
      <c r="L2807" s="3" t="s">
        <v>39811</v>
      </c>
      <c r="M2807" s="3" t="s">
        <v>39814</v>
      </c>
    </row>
    <row r="2808" ht="21.75" customHeight="1">
      <c r="A2808" s="3" t="s">
        <v>39815</v>
      </c>
      <c r="B2808" s="3" t="s">
        <v>3723</v>
      </c>
      <c r="C2808" s="3" t="s">
        <v>18</v>
      </c>
      <c r="D2808" s="4" t="s">
        <v>19</v>
      </c>
      <c r="E2808" s="3" t="s">
        <v>21</v>
      </c>
      <c r="F2808" s="3" t="str">
        <f t="shared" si="3"/>
        <v>6</v>
      </c>
      <c r="G2808" s="3" t="str">
        <f t="shared" si="54"/>
        <v>8</v>
      </c>
      <c r="H2808" s="3" t="s">
        <v>349</v>
      </c>
      <c r="I2808" s="3" t="s">
        <v>69</v>
      </c>
      <c r="J2808" s="3" t="s">
        <v>556</v>
      </c>
      <c r="K2808" s="3" t="s">
        <v>3687</v>
      </c>
      <c r="L2808" s="3" t="s">
        <v>39823</v>
      </c>
      <c r="M2808" s="3" t="s">
        <v>35</v>
      </c>
    </row>
    <row r="2809" ht="21.75" customHeight="1">
      <c r="A2809" s="3" t="s">
        <v>38298</v>
      </c>
      <c r="B2809" s="3" t="s">
        <v>3803</v>
      </c>
      <c r="C2809" s="3" t="s">
        <v>18</v>
      </c>
      <c r="D2809" s="4" t="s">
        <v>19</v>
      </c>
      <c r="E2809" s="3" t="s">
        <v>21</v>
      </c>
      <c r="F2809" s="3" t="str">
        <f t="shared" si="3"/>
        <v>6</v>
      </c>
      <c r="G2809" s="3" t="str">
        <f t="shared" si="54"/>
        <v>8</v>
      </c>
      <c r="H2809" s="3" t="s">
        <v>349</v>
      </c>
      <c r="I2809" s="3" t="s">
        <v>69</v>
      </c>
      <c r="J2809" s="3" t="s">
        <v>99</v>
      </c>
      <c r="K2809" s="3" t="s">
        <v>3687</v>
      </c>
      <c r="L2809" s="3" t="s">
        <v>38304</v>
      </c>
      <c r="M2809" s="3" t="s">
        <v>35</v>
      </c>
    </row>
    <row r="2810" ht="21.75" customHeight="1">
      <c r="A2810" s="3" t="s">
        <v>39475</v>
      </c>
      <c r="B2810" s="3" t="s">
        <v>3803</v>
      </c>
      <c r="C2810" s="3" t="s">
        <v>18</v>
      </c>
      <c r="D2810" s="4" t="s">
        <v>19</v>
      </c>
      <c r="E2810" s="3" t="s">
        <v>21</v>
      </c>
      <c r="F2810" s="3" t="str">
        <f t="shared" si="3"/>
        <v>6</v>
      </c>
      <c r="G2810" s="3" t="str">
        <f t="shared" si="54"/>
        <v>8</v>
      </c>
      <c r="H2810" s="3" t="s">
        <v>349</v>
      </c>
      <c r="I2810" s="3" t="s">
        <v>69</v>
      </c>
      <c r="J2810" s="3" t="s">
        <v>99</v>
      </c>
      <c r="K2810" s="3" t="s">
        <v>3687</v>
      </c>
      <c r="L2810" s="3" t="s">
        <v>39477</v>
      </c>
      <c r="M2810" s="3" t="s">
        <v>35</v>
      </c>
    </row>
    <row r="2811" ht="21.75" customHeight="1">
      <c r="A2811" s="3" t="s">
        <v>38305</v>
      </c>
      <c r="B2811" s="3" t="s">
        <v>3803</v>
      </c>
      <c r="C2811" s="3" t="s">
        <v>18</v>
      </c>
      <c r="D2811" s="4" t="s">
        <v>19</v>
      </c>
      <c r="E2811" s="3" t="s">
        <v>21</v>
      </c>
      <c r="F2811" s="3" t="str">
        <f t="shared" si="3"/>
        <v>6</v>
      </c>
      <c r="G2811" s="3" t="str">
        <f t="shared" si="54"/>
        <v>8</v>
      </c>
      <c r="H2811" s="3" t="s">
        <v>349</v>
      </c>
      <c r="I2811" s="3" t="s">
        <v>69</v>
      </c>
      <c r="J2811" s="3" t="s">
        <v>99</v>
      </c>
      <c r="K2811" s="3" t="s">
        <v>3687</v>
      </c>
      <c r="L2811" s="3" t="s">
        <v>38314</v>
      </c>
      <c r="M2811" s="3" t="s">
        <v>35</v>
      </c>
    </row>
    <row r="2812" ht="21.75" customHeight="1">
      <c r="A2812" s="3" t="s">
        <v>19304</v>
      </c>
      <c r="B2812" s="3" t="s">
        <v>3803</v>
      </c>
      <c r="C2812" s="3" t="s">
        <v>18</v>
      </c>
      <c r="D2812" s="4" t="s">
        <v>19</v>
      </c>
      <c r="E2812" s="3" t="s">
        <v>21</v>
      </c>
      <c r="F2812" s="3" t="str">
        <f t="shared" si="3"/>
        <v>6</v>
      </c>
      <c r="G2812" s="3" t="str">
        <f t="shared" si="54"/>
        <v>8</v>
      </c>
      <c r="H2812" s="3" t="s">
        <v>349</v>
      </c>
      <c r="I2812" s="3" t="s">
        <v>69</v>
      </c>
      <c r="J2812" s="3" t="s">
        <v>99</v>
      </c>
      <c r="K2812" s="3" t="s">
        <v>3687</v>
      </c>
      <c r="L2812" s="3" t="s">
        <v>19309</v>
      </c>
      <c r="M2812" s="3" t="s">
        <v>35</v>
      </c>
    </row>
    <row r="2813" ht="21.75" customHeight="1">
      <c r="A2813" s="3" t="s">
        <v>3680</v>
      </c>
      <c r="B2813" s="3" t="s">
        <v>3803</v>
      </c>
      <c r="C2813" s="3" t="s">
        <v>18</v>
      </c>
      <c r="D2813" s="4" t="s">
        <v>19</v>
      </c>
      <c r="E2813" s="3" t="s">
        <v>21</v>
      </c>
      <c r="F2813" s="3" t="str">
        <f t="shared" si="3"/>
        <v>6</v>
      </c>
      <c r="G2813" s="3" t="str">
        <f t="shared" si="54"/>
        <v>8</v>
      </c>
      <c r="H2813" s="3" t="s">
        <v>349</v>
      </c>
      <c r="I2813" s="3" t="s">
        <v>69</v>
      </c>
      <c r="J2813" s="3" t="s">
        <v>99</v>
      </c>
      <c r="K2813" s="3" t="s">
        <v>3687</v>
      </c>
      <c r="L2813" s="3" t="s">
        <v>3688</v>
      </c>
      <c r="M2813" s="3" t="s">
        <v>35</v>
      </c>
    </row>
    <row r="2814" ht="21.75" customHeight="1">
      <c r="A2814" s="3" t="s">
        <v>38317</v>
      </c>
      <c r="B2814" s="3" t="s">
        <v>3803</v>
      </c>
      <c r="C2814" s="3" t="s">
        <v>18</v>
      </c>
      <c r="D2814" s="4" t="s">
        <v>19</v>
      </c>
      <c r="E2814" s="3" t="s">
        <v>21</v>
      </c>
      <c r="F2814" s="3" t="str">
        <f t="shared" si="3"/>
        <v>6</v>
      </c>
      <c r="G2814" s="3" t="str">
        <f t="shared" si="54"/>
        <v>8</v>
      </c>
      <c r="H2814" s="3" t="s">
        <v>349</v>
      </c>
      <c r="I2814" s="3" t="s">
        <v>69</v>
      </c>
      <c r="J2814" s="3" t="s">
        <v>99</v>
      </c>
      <c r="K2814" s="3" t="s">
        <v>3687</v>
      </c>
      <c r="L2814" s="3" t="s">
        <v>38325</v>
      </c>
      <c r="M2814" s="3" t="s">
        <v>35</v>
      </c>
    </row>
    <row r="2815" ht="21.75" customHeight="1">
      <c r="A2815" s="3" t="s">
        <v>39862</v>
      </c>
      <c r="B2815" s="3" t="s">
        <v>14352</v>
      </c>
      <c r="C2815" s="3" t="s">
        <v>18</v>
      </c>
      <c r="D2815" s="4" t="s">
        <v>19</v>
      </c>
      <c r="E2815" s="3" t="s">
        <v>21</v>
      </c>
      <c r="F2815" s="3" t="str">
        <f t="shared" si="3"/>
        <v>6</v>
      </c>
      <c r="G2815" s="3" t="str">
        <f t="shared" si="54"/>
        <v>8</v>
      </c>
      <c r="H2815" s="3" t="s">
        <v>349</v>
      </c>
      <c r="I2815" s="3" t="s">
        <v>69</v>
      </c>
      <c r="J2815" s="3" t="s">
        <v>14356</v>
      </c>
      <c r="K2815" s="3" t="s">
        <v>36886</v>
      </c>
      <c r="L2815" s="3" t="s">
        <v>39873</v>
      </c>
      <c r="M2815" s="3" t="s">
        <v>39875</v>
      </c>
    </row>
    <row r="2816" ht="21.75" customHeight="1">
      <c r="A2816" s="3" t="s">
        <v>37785</v>
      </c>
      <c r="B2816" s="3" t="s">
        <v>37786</v>
      </c>
      <c r="C2816" s="3" t="s">
        <v>18</v>
      </c>
      <c r="D2816" s="4" t="s">
        <v>19</v>
      </c>
      <c r="E2816" s="3" t="s">
        <v>127</v>
      </c>
      <c r="F2816" s="3" t="str">
        <f t="shared" si="3"/>
        <v>6</v>
      </c>
      <c r="G2816" s="3" t="str">
        <f t="shared" si="54"/>
        <v>8</v>
      </c>
      <c r="H2816" s="3" t="s">
        <v>349</v>
      </c>
      <c r="I2816" s="3" t="s">
        <v>69</v>
      </c>
      <c r="J2816" s="3" t="s">
        <v>829</v>
      </c>
      <c r="K2816" s="3" t="s">
        <v>37789</v>
      </c>
      <c r="L2816" s="3" t="s">
        <v>37788</v>
      </c>
      <c r="M2816" s="3" t="s">
        <v>35</v>
      </c>
    </row>
    <row r="2817" ht="21.75" customHeight="1">
      <c r="A2817" s="3" t="s">
        <v>39881</v>
      </c>
      <c r="B2817" s="3" t="s">
        <v>3803</v>
      </c>
      <c r="C2817" s="3" t="s">
        <v>18</v>
      </c>
      <c r="D2817" s="4" t="s">
        <v>19</v>
      </c>
      <c r="E2817" s="3" t="s">
        <v>21</v>
      </c>
      <c r="F2817" s="3" t="str">
        <f t="shared" si="3"/>
        <v>6</v>
      </c>
      <c r="G2817" s="3" t="str">
        <f t="shared" si="54"/>
        <v>8</v>
      </c>
      <c r="H2817" s="3" t="s">
        <v>349</v>
      </c>
      <c r="I2817" s="3" t="s">
        <v>69</v>
      </c>
      <c r="J2817" s="3" t="s">
        <v>99</v>
      </c>
      <c r="K2817" s="3" t="s">
        <v>3687</v>
      </c>
      <c r="L2817" s="3" t="s">
        <v>39884</v>
      </c>
      <c r="M2817" s="3" t="s">
        <v>35</v>
      </c>
    </row>
    <row r="2818" ht="21.75" customHeight="1">
      <c r="A2818" s="3" t="s">
        <v>39885</v>
      </c>
      <c r="B2818" s="3" t="s">
        <v>14352</v>
      </c>
      <c r="C2818" s="3" t="s">
        <v>18</v>
      </c>
      <c r="D2818" s="4" t="s">
        <v>19</v>
      </c>
      <c r="E2818" s="3" t="s">
        <v>21</v>
      </c>
      <c r="F2818" s="3" t="str">
        <f t="shared" si="3"/>
        <v>6</v>
      </c>
      <c r="G2818" s="3" t="str">
        <f t="shared" si="54"/>
        <v>8</v>
      </c>
      <c r="H2818" s="3" t="s">
        <v>349</v>
      </c>
      <c r="I2818" s="3" t="s">
        <v>69</v>
      </c>
      <c r="J2818" s="3" t="s">
        <v>14356</v>
      </c>
      <c r="K2818" s="3" t="s">
        <v>14357</v>
      </c>
      <c r="L2818" s="3" t="s">
        <v>39895</v>
      </c>
      <c r="M2818" s="3" t="s">
        <v>39897</v>
      </c>
    </row>
    <row r="2819" ht="21.75" customHeight="1">
      <c r="A2819" s="3" t="s">
        <v>654</v>
      </c>
      <c r="B2819" s="3" t="s">
        <v>8884</v>
      </c>
      <c r="C2819" s="3" t="s">
        <v>18</v>
      </c>
      <c r="D2819" s="4" t="s">
        <v>19</v>
      </c>
      <c r="E2819" s="3" t="s">
        <v>20</v>
      </c>
      <c r="F2819" s="3" t="str">
        <f t="shared" si="3"/>
        <v>6</v>
      </c>
      <c r="G2819" s="3">
        <f t="shared" ref="G2819:G2820" si="55">IFERROR(__xludf.DUMMYFUNCTION("REGEXEXTRACT(H2819,""-(\S+)万"")*10"),12.0)</f>
        <v>12</v>
      </c>
      <c r="H2819" s="3" t="s">
        <v>177</v>
      </c>
      <c r="I2819" s="3" t="s">
        <v>50</v>
      </c>
      <c r="J2819" s="3" t="s">
        <v>5534</v>
      </c>
      <c r="K2819" s="3" t="s">
        <v>1263</v>
      </c>
      <c r="L2819" s="3" t="s">
        <v>39918</v>
      </c>
      <c r="M2819" s="3" t="s">
        <v>159</v>
      </c>
    </row>
    <row r="2820" ht="21.75" customHeight="1">
      <c r="A2820" s="3" t="s">
        <v>39921</v>
      </c>
      <c r="B2820" s="3" t="s">
        <v>1172</v>
      </c>
      <c r="C2820" s="3" t="s">
        <v>18</v>
      </c>
      <c r="D2820" s="4" t="s">
        <v>19</v>
      </c>
      <c r="E2820" s="3" t="s">
        <v>21</v>
      </c>
      <c r="F2820" s="3" t="str">
        <f t="shared" si="3"/>
        <v>6</v>
      </c>
      <c r="G2820" s="3">
        <f t="shared" si="55"/>
        <v>12</v>
      </c>
      <c r="H2820" s="3" t="s">
        <v>177</v>
      </c>
      <c r="I2820" s="3" t="s">
        <v>50</v>
      </c>
      <c r="J2820" s="3" t="s">
        <v>99</v>
      </c>
      <c r="K2820" s="3" t="s">
        <v>39927</v>
      </c>
      <c r="L2820" s="3" t="s">
        <v>39928</v>
      </c>
      <c r="M2820" s="3" t="s">
        <v>27</v>
      </c>
    </row>
    <row r="2821" ht="21.75" customHeight="1">
      <c r="A2821" s="3" t="s">
        <v>39929</v>
      </c>
      <c r="B2821" s="3" t="s">
        <v>23612</v>
      </c>
      <c r="C2821" s="3" t="s">
        <v>18</v>
      </c>
      <c r="D2821" s="4" t="s">
        <v>19</v>
      </c>
      <c r="E2821" s="3" t="s">
        <v>21</v>
      </c>
      <c r="F2821" s="3" t="str">
        <f t="shared" si="3"/>
        <v>6</v>
      </c>
      <c r="G2821" s="3" t="str">
        <f t="shared" ref="G2821:G2823" si="56">IFERROR(__xludf.DUMMYFUNCTION("REGEXEXTRACT(H2821,""-(\S+)千"")"),"8")</f>
        <v>8</v>
      </c>
      <c r="H2821" s="3" t="s">
        <v>349</v>
      </c>
      <c r="I2821" s="3" t="s">
        <v>242</v>
      </c>
      <c r="J2821" s="3" t="s">
        <v>16305</v>
      </c>
      <c r="K2821" s="4" t="s">
        <v>19</v>
      </c>
      <c r="L2821" s="3" t="s">
        <v>39939</v>
      </c>
      <c r="M2821" s="3" t="s">
        <v>41</v>
      </c>
    </row>
    <row r="2822" ht="21.75" customHeight="1">
      <c r="A2822" s="3" t="s">
        <v>601</v>
      </c>
      <c r="B2822" s="3" t="s">
        <v>3803</v>
      </c>
      <c r="C2822" s="3" t="s">
        <v>18</v>
      </c>
      <c r="D2822" s="4" t="s">
        <v>19</v>
      </c>
      <c r="E2822" s="3" t="s">
        <v>21</v>
      </c>
      <c r="F2822" s="3" t="str">
        <f t="shared" si="3"/>
        <v>6</v>
      </c>
      <c r="G2822" s="3" t="str">
        <f t="shared" si="56"/>
        <v>8</v>
      </c>
      <c r="H2822" s="3" t="s">
        <v>349</v>
      </c>
      <c r="I2822" s="3" t="s">
        <v>69</v>
      </c>
      <c r="J2822" s="3" t="s">
        <v>99</v>
      </c>
      <c r="K2822" s="3" t="s">
        <v>3687</v>
      </c>
      <c r="L2822" s="3" t="s">
        <v>39648</v>
      </c>
      <c r="M2822" s="3" t="s">
        <v>35</v>
      </c>
    </row>
    <row r="2823" ht="21.75" customHeight="1">
      <c r="A2823" s="3" t="s">
        <v>38692</v>
      </c>
      <c r="B2823" s="3" t="s">
        <v>3803</v>
      </c>
      <c r="C2823" s="3" t="s">
        <v>18</v>
      </c>
      <c r="D2823" s="4" t="s">
        <v>19</v>
      </c>
      <c r="E2823" s="3" t="s">
        <v>21</v>
      </c>
      <c r="F2823" s="3" t="str">
        <f t="shared" si="3"/>
        <v>6</v>
      </c>
      <c r="G2823" s="3" t="str">
        <f t="shared" si="56"/>
        <v>8</v>
      </c>
      <c r="H2823" s="3" t="s">
        <v>349</v>
      </c>
      <c r="I2823" s="3" t="s">
        <v>69</v>
      </c>
      <c r="J2823" s="3" t="s">
        <v>99</v>
      </c>
      <c r="K2823" s="3" t="s">
        <v>3687</v>
      </c>
      <c r="L2823" s="3" t="s">
        <v>38698</v>
      </c>
      <c r="M2823" s="3" t="s">
        <v>35</v>
      </c>
    </row>
    <row r="2824" ht="21.75" customHeight="1">
      <c r="A2824" s="3" t="s">
        <v>2049</v>
      </c>
      <c r="B2824" s="3" t="s">
        <v>8884</v>
      </c>
      <c r="C2824" s="3" t="s">
        <v>18</v>
      </c>
      <c r="D2824" s="4" t="s">
        <v>19</v>
      </c>
      <c r="E2824" s="3" t="s">
        <v>20</v>
      </c>
      <c r="F2824" s="3" t="str">
        <f t="shared" si="3"/>
        <v>6</v>
      </c>
      <c r="G2824" s="3">
        <f>IFERROR(__xludf.DUMMYFUNCTION("REGEXEXTRACT(H2824,""-(\S+)万"")*10"),12.0)</f>
        <v>12</v>
      </c>
      <c r="H2824" s="3" t="s">
        <v>177</v>
      </c>
      <c r="I2824" s="3" t="s">
        <v>50</v>
      </c>
      <c r="J2824" s="3" t="s">
        <v>5534</v>
      </c>
      <c r="K2824" s="3" t="s">
        <v>1263</v>
      </c>
      <c r="L2824" s="3" t="s">
        <v>39918</v>
      </c>
      <c r="M2824" s="3" t="s">
        <v>159</v>
      </c>
    </row>
    <row r="2825" ht="21.75" customHeight="1">
      <c r="A2825" s="3" t="s">
        <v>39972</v>
      </c>
      <c r="B2825" s="3" t="s">
        <v>39973</v>
      </c>
      <c r="C2825" s="3" t="s">
        <v>18</v>
      </c>
      <c r="D2825" s="4" t="s">
        <v>19</v>
      </c>
      <c r="E2825" s="3" t="s">
        <v>21</v>
      </c>
      <c r="F2825" s="3" t="str">
        <f t="shared" si="3"/>
        <v>6</v>
      </c>
      <c r="G2825" s="3" t="str">
        <f t="shared" ref="G2825:G2829" si="57">IFERROR(__xludf.DUMMYFUNCTION("REGEXEXTRACT(H2825,""-(\S+)千"")"),"8")</f>
        <v>8</v>
      </c>
      <c r="H2825" s="3" t="s">
        <v>349</v>
      </c>
      <c r="I2825" s="3" t="s">
        <v>31</v>
      </c>
      <c r="J2825" s="3" t="s">
        <v>14414</v>
      </c>
      <c r="K2825" s="3" t="s">
        <v>39982</v>
      </c>
      <c r="L2825" s="3" t="s">
        <v>39984</v>
      </c>
      <c r="M2825" s="3" t="s">
        <v>35</v>
      </c>
    </row>
    <row r="2826" ht="21.75" customHeight="1">
      <c r="A2826" s="3" t="s">
        <v>3858</v>
      </c>
      <c r="B2826" s="3" t="s">
        <v>3859</v>
      </c>
      <c r="C2826" s="3" t="s">
        <v>18</v>
      </c>
      <c r="D2826" s="4" t="s">
        <v>19</v>
      </c>
      <c r="E2826" s="3" t="s">
        <v>21</v>
      </c>
      <c r="F2826" s="3" t="str">
        <f t="shared" si="3"/>
        <v>6</v>
      </c>
      <c r="G2826" s="3" t="str">
        <f t="shared" si="57"/>
        <v>8</v>
      </c>
      <c r="H2826" s="3" t="s">
        <v>349</v>
      </c>
      <c r="I2826" s="3" t="s">
        <v>242</v>
      </c>
      <c r="J2826" s="3" t="s">
        <v>99</v>
      </c>
      <c r="K2826" s="3" t="s">
        <v>3864</v>
      </c>
      <c r="L2826" s="3" t="s">
        <v>3867</v>
      </c>
      <c r="M2826" s="3" t="s">
        <v>35</v>
      </c>
    </row>
    <row r="2827" ht="21.75" customHeight="1">
      <c r="A2827" s="3" t="s">
        <v>3869</v>
      </c>
      <c r="B2827" s="3" t="s">
        <v>39990</v>
      </c>
      <c r="C2827" s="3" t="s">
        <v>18</v>
      </c>
      <c r="D2827" s="4" t="s">
        <v>19</v>
      </c>
      <c r="E2827" s="3" t="s">
        <v>20</v>
      </c>
      <c r="F2827" s="3" t="str">
        <f t="shared" si="3"/>
        <v>6</v>
      </c>
      <c r="G2827" s="3" t="str">
        <f t="shared" si="57"/>
        <v>8</v>
      </c>
      <c r="H2827" s="3" t="s">
        <v>349</v>
      </c>
      <c r="I2827" s="3" t="s">
        <v>50</v>
      </c>
      <c r="J2827" s="3" t="s">
        <v>33057</v>
      </c>
      <c r="K2827" s="3" t="s">
        <v>3875</v>
      </c>
      <c r="L2827" s="3" t="s">
        <v>3877</v>
      </c>
      <c r="M2827" s="3" t="s">
        <v>39999</v>
      </c>
    </row>
    <row r="2828" ht="21.75" customHeight="1">
      <c r="A2828" s="3" t="s">
        <v>40000</v>
      </c>
      <c r="B2828" s="3" t="s">
        <v>33126</v>
      </c>
      <c r="C2828" s="3" t="s">
        <v>18</v>
      </c>
      <c r="D2828" s="4" t="s">
        <v>19</v>
      </c>
      <c r="E2828" s="3" t="s">
        <v>20</v>
      </c>
      <c r="F2828" s="3" t="str">
        <f t="shared" si="3"/>
        <v>6</v>
      </c>
      <c r="G2828" s="3" t="str">
        <f t="shared" si="57"/>
        <v>8</v>
      </c>
      <c r="H2828" s="3" t="s">
        <v>349</v>
      </c>
      <c r="I2828" s="3" t="s">
        <v>50</v>
      </c>
      <c r="J2828" s="3" t="s">
        <v>40004</v>
      </c>
      <c r="K2828" s="3" t="s">
        <v>40005</v>
      </c>
      <c r="L2828" s="3" t="s">
        <v>40007</v>
      </c>
      <c r="M2828" s="3" t="s">
        <v>35</v>
      </c>
    </row>
    <row r="2829" ht="21.75" customHeight="1">
      <c r="A2829" s="3" t="s">
        <v>8001</v>
      </c>
      <c r="B2829" s="3" t="s">
        <v>11766</v>
      </c>
      <c r="C2829" s="3" t="s">
        <v>18</v>
      </c>
      <c r="D2829" s="4" t="s">
        <v>19</v>
      </c>
      <c r="E2829" s="3" t="s">
        <v>20</v>
      </c>
      <c r="F2829" s="3" t="str">
        <f t="shared" si="3"/>
        <v>6</v>
      </c>
      <c r="G2829" s="3" t="str">
        <f t="shared" si="57"/>
        <v>8</v>
      </c>
      <c r="H2829" s="3" t="s">
        <v>349</v>
      </c>
      <c r="I2829" s="3" t="s">
        <v>50</v>
      </c>
      <c r="J2829" s="3" t="s">
        <v>556</v>
      </c>
      <c r="K2829" s="3" t="s">
        <v>16176</v>
      </c>
      <c r="L2829" s="3" t="s">
        <v>40014</v>
      </c>
      <c r="M2829" s="3" t="s">
        <v>27</v>
      </c>
    </row>
    <row r="2830" ht="21.75" customHeight="1">
      <c r="A2830" s="3" t="s">
        <v>10585</v>
      </c>
      <c r="B2830" s="3" t="s">
        <v>24443</v>
      </c>
      <c r="C2830" s="3" t="s">
        <v>18</v>
      </c>
      <c r="D2830" s="4" t="s">
        <v>19</v>
      </c>
      <c r="E2830" s="3" t="s">
        <v>20</v>
      </c>
      <c r="F2830" s="3" t="str">
        <f t="shared" si="3"/>
        <v>6</v>
      </c>
      <c r="G2830" s="3">
        <f t="shared" ref="G2830:G2831" si="58">IFERROR(__xludf.DUMMYFUNCTION("REGEXEXTRACT(H2830,""-(\S+)万"")*10"),10.0)</f>
        <v>10</v>
      </c>
      <c r="H2830" s="3" t="s">
        <v>903</v>
      </c>
      <c r="I2830" s="3" t="s">
        <v>50</v>
      </c>
      <c r="J2830" s="3" t="s">
        <v>24454</v>
      </c>
      <c r="K2830" s="3" t="s">
        <v>24456</v>
      </c>
      <c r="L2830" s="3" t="s">
        <v>40028</v>
      </c>
      <c r="M2830" s="3" t="s">
        <v>159</v>
      </c>
    </row>
    <row r="2831" ht="21.75" customHeight="1">
      <c r="A2831" s="3" t="s">
        <v>40029</v>
      </c>
      <c r="B2831" s="3" t="s">
        <v>40030</v>
      </c>
      <c r="C2831" s="3" t="s">
        <v>18</v>
      </c>
      <c r="D2831" s="4" t="s">
        <v>19</v>
      </c>
      <c r="E2831" s="3" t="s">
        <v>20</v>
      </c>
      <c r="F2831" s="3" t="str">
        <f t="shared" si="3"/>
        <v>6</v>
      </c>
      <c r="G2831" s="3">
        <f t="shared" si="58"/>
        <v>10</v>
      </c>
      <c r="H2831" s="3" t="s">
        <v>903</v>
      </c>
      <c r="I2831" s="3" t="s">
        <v>57</v>
      </c>
      <c r="J2831" s="3" t="s">
        <v>40036</v>
      </c>
      <c r="K2831" s="3" t="s">
        <v>31652</v>
      </c>
      <c r="L2831" s="3" t="s">
        <v>40037</v>
      </c>
      <c r="M2831" s="3" t="s">
        <v>41</v>
      </c>
    </row>
    <row r="2832" ht="21.75" customHeight="1">
      <c r="A2832" s="3" t="s">
        <v>40038</v>
      </c>
      <c r="B2832" s="3" t="s">
        <v>40041</v>
      </c>
      <c r="C2832" s="3" t="s">
        <v>18</v>
      </c>
      <c r="D2832" s="4" t="s">
        <v>19</v>
      </c>
      <c r="E2832" s="3" t="s">
        <v>20</v>
      </c>
      <c r="F2832" s="3" t="str">
        <f t="shared" si="3"/>
        <v>6</v>
      </c>
      <c r="G2832" s="3" t="str">
        <f>IFERROR(__xludf.DUMMYFUNCTION("REGEXEXTRACT(H2832,""-(\S+)千"")"),"8")</f>
        <v>8</v>
      </c>
      <c r="H2832" s="3" t="s">
        <v>349</v>
      </c>
      <c r="I2832" s="3" t="s">
        <v>50</v>
      </c>
      <c r="J2832" s="3" t="s">
        <v>264</v>
      </c>
      <c r="K2832" s="3" t="s">
        <v>40055</v>
      </c>
      <c r="L2832" s="3" t="s">
        <v>40056</v>
      </c>
      <c r="M2832" s="3" t="s">
        <v>41</v>
      </c>
    </row>
    <row r="2833" ht="21.75" customHeight="1">
      <c r="A2833" s="3" t="s">
        <v>1823</v>
      </c>
      <c r="B2833" s="3" t="s">
        <v>3962</v>
      </c>
      <c r="C2833" s="3" t="s">
        <v>18</v>
      </c>
      <c r="D2833" s="4" t="s">
        <v>19</v>
      </c>
      <c r="E2833" s="3" t="s">
        <v>21</v>
      </c>
      <c r="F2833" s="3" t="str">
        <f t="shared" si="3"/>
        <v>6</v>
      </c>
      <c r="G2833" s="3">
        <f>IFERROR(__xludf.DUMMYFUNCTION("REGEXEXTRACT(H2833,""-(\S+)万"")*10"),12.0)</f>
        <v>12</v>
      </c>
      <c r="H2833" s="3" t="s">
        <v>177</v>
      </c>
      <c r="I2833" s="3" t="s">
        <v>50</v>
      </c>
      <c r="J2833" s="3" t="s">
        <v>3963</v>
      </c>
      <c r="K2833" s="4" t="s">
        <v>19</v>
      </c>
      <c r="L2833" s="3" t="s">
        <v>3965</v>
      </c>
      <c r="M2833" s="3" t="s">
        <v>90</v>
      </c>
    </row>
    <row r="2834" ht="21.75" customHeight="1">
      <c r="A2834" s="3" t="s">
        <v>28</v>
      </c>
      <c r="B2834" s="3" t="s">
        <v>4021</v>
      </c>
      <c r="C2834" s="3" t="s">
        <v>18</v>
      </c>
      <c r="D2834" s="4" t="s">
        <v>19</v>
      </c>
      <c r="E2834" s="3" t="s">
        <v>20</v>
      </c>
      <c r="F2834" s="3" t="str">
        <f t="shared" si="3"/>
        <v>6</v>
      </c>
      <c r="G2834" s="3" t="str">
        <f t="shared" ref="G2834:G2836" si="59">IFERROR(__xludf.DUMMYFUNCTION("REGEXEXTRACT(H2834,""-(\S+)千"")"),"8")</f>
        <v>8</v>
      </c>
      <c r="H2834" s="3" t="s">
        <v>349</v>
      </c>
      <c r="I2834" s="3" t="s">
        <v>50</v>
      </c>
      <c r="J2834" s="3" t="s">
        <v>4027</v>
      </c>
      <c r="K2834" s="3" t="s">
        <v>4028</v>
      </c>
      <c r="L2834" s="3" t="s">
        <v>4029</v>
      </c>
      <c r="M2834" s="3" t="s">
        <v>40081</v>
      </c>
    </row>
    <row r="2835" ht="21.75" customHeight="1">
      <c r="A2835" s="3" t="s">
        <v>738</v>
      </c>
      <c r="B2835" s="3" t="s">
        <v>40082</v>
      </c>
      <c r="C2835" s="3" t="s">
        <v>18</v>
      </c>
      <c r="D2835" s="4" t="s">
        <v>19</v>
      </c>
      <c r="E2835" s="3" t="s">
        <v>20</v>
      </c>
      <c r="F2835" s="3" t="str">
        <f t="shared" si="3"/>
        <v>6</v>
      </c>
      <c r="G2835" s="3" t="str">
        <f t="shared" si="59"/>
        <v>8</v>
      </c>
      <c r="H2835" s="3" t="s">
        <v>349</v>
      </c>
      <c r="I2835" s="3" t="s">
        <v>50</v>
      </c>
      <c r="J2835" s="3" t="s">
        <v>467</v>
      </c>
      <c r="K2835" s="3" t="s">
        <v>40086</v>
      </c>
      <c r="L2835" s="3" t="s">
        <v>40088</v>
      </c>
      <c r="M2835" s="3" t="s">
        <v>41</v>
      </c>
    </row>
    <row r="2836" ht="21.75" customHeight="1">
      <c r="A2836" s="3" t="s">
        <v>40090</v>
      </c>
      <c r="B2836" s="3" t="s">
        <v>28737</v>
      </c>
      <c r="C2836" s="3" t="s">
        <v>18</v>
      </c>
      <c r="D2836" s="4" t="s">
        <v>19</v>
      </c>
      <c r="E2836" s="3" t="s">
        <v>21</v>
      </c>
      <c r="F2836" s="3" t="str">
        <f t="shared" si="3"/>
        <v>6</v>
      </c>
      <c r="G2836" s="3" t="str">
        <f t="shared" si="59"/>
        <v>9</v>
      </c>
      <c r="H2836" s="3" t="s">
        <v>1896</v>
      </c>
      <c r="I2836" s="3" t="s">
        <v>69</v>
      </c>
      <c r="J2836" s="3" t="s">
        <v>28739</v>
      </c>
      <c r="K2836" s="3" t="s">
        <v>40097</v>
      </c>
      <c r="L2836" s="3" t="s">
        <v>40098</v>
      </c>
      <c r="M2836" s="3" t="s">
        <v>40100</v>
      </c>
    </row>
    <row r="2837" ht="21.75" customHeight="1">
      <c r="A2837" s="3" t="s">
        <v>3224</v>
      </c>
      <c r="B2837" s="3" t="s">
        <v>35633</v>
      </c>
      <c r="C2837" s="3" t="s">
        <v>18</v>
      </c>
      <c r="D2837" s="4" t="s">
        <v>19</v>
      </c>
      <c r="E2837" s="3" t="s">
        <v>21</v>
      </c>
      <c r="F2837" s="3" t="str">
        <f t="shared" si="3"/>
        <v>6</v>
      </c>
      <c r="G2837" s="3">
        <f t="shared" ref="G2837:G2839" si="60">IFERROR(__xludf.DUMMYFUNCTION("REGEXEXTRACT(H2837,""-(\S+)万"")*10"),12.0)</f>
        <v>12</v>
      </c>
      <c r="H2837" s="3" t="s">
        <v>177</v>
      </c>
      <c r="I2837" s="3" t="s">
        <v>57</v>
      </c>
      <c r="J2837" s="3" t="s">
        <v>1590</v>
      </c>
      <c r="K2837" s="3" t="s">
        <v>35635</v>
      </c>
      <c r="L2837" s="3" t="s">
        <v>40111</v>
      </c>
      <c r="M2837" s="3" t="s">
        <v>41</v>
      </c>
    </row>
    <row r="2838" ht="21.75" customHeight="1">
      <c r="A2838" s="3" t="s">
        <v>40112</v>
      </c>
      <c r="B2838" s="3" t="s">
        <v>4324</v>
      </c>
      <c r="C2838" s="3" t="s">
        <v>18</v>
      </c>
      <c r="D2838" s="4" t="s">
        <v>19</v>
      </c>
      <c r="E2838" s="3" t="s">
        <v>20</v>
      </c>
      <c r="F2838" s="3" t="str">
        <f t="shared" si="3"/>
        <v>6</v>
      </c>
      <c r="G2838" s="3">
        <f t="shared" si="60"/>
        <v>10</v>
      </c>
      <c r="H2838" s="3" t="s">
        <v>903</v>
      </c>
      <c r="I2838" s="3" t="s">
        <v>50</v>
      </c>
      <c r="J2838" s="3" t="s">
        <v>99</v>
      </c>
      <c r="K2838" s="3" t="s">
        <v>25922</v>
      </c>
      <c r="L2838" s="3" t="s">
        <v>40120</v>
      </c>
      <c r="M2838" s="3" t="s">
        <v>159</v>
      </c>
    </row>
    <row r="2839" ht="21.75" customHeight="1">
      <c r="A2839" s="3" t="s">
        <v>15868</v>
      </c>
      <c r="B2839" s="3" t="s">
        <v>15869</v>
      </c>
      <c r="C2839" s="3" t="s">
        <v>18</v>
      </c>
      <c r="D2839" s="4" t="s">
        <v>19</v>
      </c>
      <c r="E2839" s="3" t="s">
        <v>21</v>
      </c>
      <c r="F2839" s="3" t="str">
        <f t="shared" si="3"/>
        <v>6</v>
      </c>
      <c r="G2839" s="3">
        <f t="shared" si="60"/>
        <v>12</v>
      </c>
      <c r="H2839" s="3" t="s">
        <v>177</v>
      </c>
      <c r="I2839" s="3" t="s">
        <v>69</v>
      </c>
      <c r="J2839" s="3" t="s">
        <v>38</v>
      </c>
      <c r="K2839" s="3" t="s">
        <v>15874</v>
      </c>
      <c r="L2839" s="3" t="s">
        <v>15877</v>
      </c>
      <c r="M2839" s="3" t="s">
        <v>41</v>
      </c>
    </row>
    <row r="2840" ht="21.75" customHeight="1">
      <c r="A2840" s="3" t="s">
        <v>40129</v>
      </c>
      <c r="B2840" s="3" t="s">
        <v>15496</v>
      </c>
      <c r="C2840" s="3" t="s">
        <v>18</v>
      </c>
      <c r="D2840" s="4" t="s">
        <v>19</v>
      </c>
      <c r="E2840" s="3" t="s">
        <v>20</v>
      </c>
      <c r="F2840" s="3" t="str">
        <f t="shared" si="3"/>
        <v>6</v>
      </c>
      <c r="G2840" s="3" t="str">
        <f t="shared" ref="G2840:G2841" si="61">IFERROR(__xludf.DUMMYFUNCTION("REGEXEXTRACT(H2840,""-(\S+)千"")"),"8")</f>
        <v>8</v>
      </c>
      <c r="H2840" s="3" t="s">
        <v>349</v>
      </c>
      <c r="I2840" s="3" t="s">
        <v>69</v>
      </c>
      <c r="J2840" s="3" t="s">
        <v>15501</v>
      </c>
      <c r="K2840" s="3" t="s">
        <v>15502</v>
      </c>
      <c r="L2840" s="3" t="s">
        <v>40145</v>
      </c>
      <c r="M2840" s="3" t="s">
        <v>35</v>
      </c>
    </row>
    <row r="2841" ht="21.75" customHeight="1">
      <c r="A2841" s="3" t="s">
        <v>738</v>
      </c>
      <c r="B2841" s="3" t="s">
        <v>40147</v>
      </c>
      <c r="C2841" s="3" t="s">
        <v>30</v>
      </c>
      <c r="D2841" s="4" t="s">
        <v>19</v>
      </c>
      <c r="E2841" s="3" t="s">
        <v>21</v>
      </c>
      <c r="F2841" s="3" t="str">
        <f t="shared" si="3"/>
        <v>6</v>
      </c>
      <c r="G2841" s="3" t="str">
        <f t="shared" si="61"/>
        <v>8</v>
      </c>
      <c r="H2841" s="3" t="s">
        <v>349</v>
      </c>
      <c r="I2841" s="3" t="s">
        <v>50</v>
      </c>
      <c r="J2841" s="3" t="s">
        <v>40152</v>
      </c>
      <c r="K2841" s="3" t="s">
        <v>9649</v>
      </c>
      <c r="L2841" s="3"/>
      <c r="M2841" s="3" t="s">
        <v>41</v>
      </c>
    </row>
    <row r="2842" ht="21.75" customHeight="1">
      <c r="A2842" s="3" t="s">
        <v>28</v>
      </c>
      <c r="B2842" s="3" t="s">
        <v>4892</v>
      </c>
      <c r="C2842" s="3" t="s">
        <v>30</v>
      </c>
      <c r="D2842" s="4" t="s">
        <v>19</v>
      </c>
      <c r="E2842" s="3" t="s">
        <v>20</v>
      </c>
      <c r="F2842" s="3" t="str">
        <f t="shared" si="3"/>
        <v>6</v>
      </c>
      <c r="G2842" s="3">
        <f t="shared" ref="G2842:G2845" si="62">IFERROR(__xludf.DUMMYFUNCTION("REGEXEXTRACT(H2842,""-(\S+)万"")*10"),10.0)</f>
        <v>10</v>
      </c>
      <c r="H2842" s="3" t="s">
        <v>903</v>
      </c>
      <c r="I2842" s="3" t="s">
        <v>50</v>
      </c>
      <c r="J2842" s="3" t="s">
        <v>4900</v>
      </c>
      <c r="K2842" s="3" t="s">
        <v>4898</v>
      </c>
      <c r="L2842" s="3"/>
      <c r="M2842" s="3" t="s">
        <v>35</v>
      </c>
    </row>
    <row r="2843" ht="21.75" customHeight="1">
      <c r="A2843" s="3" t="s">
        <v>28</v>
      </c>
      <c r="B2843" s="3" t="s">
        <v>4459</v>
      </c>
      <c r="C2843" s="3" t="s">
        <v>30</v>
      </c>
      <c r="D2843" s="4" t="s">
        <v>19</v>
      </c>
      <c r="E2843" s="3" t="s">
        <v>20</v>
      </c>
      <c r="F2843" s="3" t="str">
        <f t="shared" si="3"/>
        <v>6</v>
      </c>
      <c r="G2843" s="3">
        <f t="shared" si="62"/>
        <v>12</v>
      </c>
      <c r="H2843" s="3" t="s">
        <v>177</v>
      </c>
      <c r="I2843" s="3" t="s">
        <v>50</v>
      </c>
      <c r="J2843" s="3" t="s">
        <v>4465</v>
      </c>
      <c r="K2843" s="3" t="s">
        <v>166</v>
      </c>
      <c r="L2843" s="3"/>
      <c r="M2843" s="3" t="s">
        <v>35</v>
      </c>
    </row>
    <row r="2844" ht="21.75" customHeight="1">
      <c r="A2844" s="3" t="s">
        <v>4751</v>
      </c>
      <c r="B2844" s="3" t="s">
        <v>4752</v>
      </c>
      <c r="C2844" s="3" t="s">
        <v>30</v>
      </c>
      <c r="D2844" s="4" t="s">
        <v>19</v>
      </c>
      <c r="E2844" s="3" t="s">
        <v>21</v>
      </c>
      <c r="F2844" s="3" t="str">
        <f t="shared" si="3"/>
        <v>6</v>
      </c>
      <c r="G2844" s="3">
        <f t="shared" si="62"/>
        <v>10</v>
      </c>
      <c r="H2844" s="3" t="s">
        <v>903</v>
      </c>
      <c r="I2844" s="3" t="s">
        <v>50</v>
      </c>
      <c r="J2844" s="3" t="s">
        <v>4757</v>
      </c>
      <c r="K2844" s="3" t="s">
        <v>4756</v>
      </c>
      <c r="L2844" s="3"/>
      <c r="M2844" s="3" t="s">
        <v>41</v>
      </c>
    </row>
    <row r="2845" ht="21.75" customHeight="1">
      <c r="A2845" s="3" t="s">
        <v>28</v>
      </c>
      <c r="B2845" s="3" t="s">
        <v>4440</v>
      </c>
      <c r="C2845" s="3" t="s">
        <v>30</v>
      </c>
      <c r="D2845" s="4" t="s">
        <v>19</v>
      </c>
      <c r="E2845" s="3" t="s">
        <v>20</v>
      </c>
      <c r="F2845" s="3" t="str">
        <f t="shared" si="3"/>
        <v>6</v>
      </c>
      <c r="G2845" s="3">
        <f t="shared" si="62"/>
        <v>12</v>
      </c>
      <c r="H2845" s="3" t="s">
        <v>177</v>
      </c>
      <c r="I2845" s="3" t="s">
        <v>57</v>
      </c>
      <c r="J2845" s="3" t="s">
        <v>4447</v>
      </c>
      <c r="K2845" s="3" t="s">
        <v>4445</v>
      </c>
      <c r="L2845" s="3"/>
      <c r="M2845" s="3" t="s">
        <v>41</v>
      </c>
    </row>
    <row r="2846" ht="21.75" customHeight="1">
      <c r="A2846" s="3" t="s">
        <v>40190</v>
      </c>
      <c r="B2846" s="3" t="s">
        <v>5075</v>
      </c>
      <c r="C2846" s="3" t="s">
        <v>30</v>
      </c>
      <c r="D2846" s="4" t="s">
        <v>19</v>
      </c>
      <c r="E2846" s="3" t="s">
        <v>21</v>
      </c>
      <c r="F2846" s="3" t="str">
        <f t="shared" si="3"/>
        <v>6</v>
      </c>
      <c r="G2846" s="3" t="str">
        <f>IFERROR(__xludf.DUMMYFUNCTION("REGEXEXTRACT(H2846,""-(\S+)千"")"),"8")</f>
        <v>8</v>
      </c>
      <c r="H2846" s="3" t="s">
        <v>349</v>
      </c>
      <c r="I2846" s="3" t="s">
        <v>69</v>
      </c>
      <c r="J2846" s="3" t="s">
        <v>40198</v>
      </c>
      <c r="K2846" s="3" t="s">
        <v>5078</v>
      </c>
      <c r="L2846" s="3"/>
      <c r="M2846" s="3" t="s">
        <v>250</v>
      </c>
    </row>
    <row r="2847" ht="21.75" customHeight="1">
      <c r="A2847" s="3" t="s">
        <v>4595</v>
      </c>
      <c r="B2847" s="3" t="s">
        <v>4778</v>
      </c>
      <c r="C2847" s="3" t="s">
        <v>30</v>
      </c>
      <c r="D2847" s="4" t="s">
        <v>19</v>
      </c>
      <c r="E2847" s="3" t="s">
        <v>20</v>
      </c>
      <c r="F2847" s="3" t="str">
        <f t="shared" si="3"/>
        <v>6</v>
      </c>
      <c r="G2847" s="3">
        <f>IFERROR(__xludf.DUMMYFUNCTION("REGEXEXTRACT(H2847,""-(\S+)万"")*10"),10.0)</f>
        <v>10</v>
      </c>
      <c r="H2847" s="3" t="s">
        <v>903</v>
      </c>
      <c r="I2847" s="3" t="s">
        <v>69</v>
      </c>
      <c r="J2847" s="3" t="s">
        <v>40206</v>
      </c>
      <c r="K2847" s="3" t="s">
        <v>40208</v>
      </c>
      <c r="L2847" s="3"/>
      <c r="M2847" s="3" t="s">
        <v>41</v>
      </c>
    </row>
    <row r="2848" ht="21.75" customHeight="1">
      <c r="A2848" s="3" t="s">
        <v>40212</v>
      </c>
      <c r="B2848" s="3" t="s">
        <v>5075</v>
      </c>
      <c r="C2848" s="3" t="s">
        <v>30</v>
      </c>
      <c r="D2848" s="4" t="s">
        <v>19</v>
      </c>
      <c r="E2848" s="3" t="s">
        <v>21</v>
      </c>
      <c r="F2848" s="3" t="str">
        <f t="shared" si="3"/>
        <v>6</v>
      </c>
      <c r="G2848" s="3" t="str">
        <f t="shared" ref="G2848:G2850" si="63">IFERROR(__xludf.DUMMYFUNCTION("REGEXEXTRACT(H2848,""-(\S+)千"")"),"8")</f>
        <v>8</v>
      </c>
      <c r="H2848" s="3" t="s">
        <v>349</v>
      </c>
      <c r="I2848" s="3" t="s">
        <v>69</v>
      </c>
      <c r="J2848" s="3" t="s">
        <v>40220</v>
      </c>
      <c r="K2848" s="3" t="s">
        <v>5078</v>
      </c>
      <c r="L2848" s="3"/>
      <c r="M2848" s="3" t="s">
        <v>250</v>
      </c>
    </row>
    <row r="2849" ht="21.75" customHeight="1">
      <c r="A2849" s="3" t="s">
        <v>654</v>
      </c>
      <c r="B2849" s="3" t="s">
        <v>4903</v>
      </c>
      <c r="C2849" s="3" t="s">
        <v>30</v>
      </c>
      <c r="D2849" s="4" t="s">
        <v>19</v>
      </c>
      <c r="E2849" s="3" t="s">
        <v>21</v>
      </c>
      <c r="F2849" s="3" t="str">
        <f t="shared" si="3"/>
        <v>6</v>
      </c>
      <c r="G2849" s="3" t="str">
        <f t="shared" si="63"/>
        <v>8</v>
      </c>
      <c r="H2849" s="3" t="s">
        <v>349</v>
      </c>
      <c r="I2849" s="3" t="s">
        <v>57</v>
      </c>
      <c r="J2849" s="3" t="s">
        <v>4909</v>
      </c>
      <c r="K2849" s="3" t="s">
        <v>166</v>
      </c>
      <c r="L2849" s="3"/>
      <c r="M2849" s="3" t="s">
        <v>41</v>
      </c>
    </row>
    <row r="2850" ht="21.75" customHeight="1">
      <c r="A2850" s="3" t="s">
        <v>29282</v>
      </c>
      <c r="B2850" s="3" t="s">
        <v>29283</v>
      </c>
      <c r="C2850" s="3" t="s">
        <v>30</v>
      </c>
      <c r="D2850" s="4" t="s">
        <v>19</v>
      </c>
      <c r="E2850" s="3" t="s">
        <v>20</v>
      </c>
      <c r="F2850" s="3" t="str">
        <f t="shared" si="3"/>
        <v>6</v>
      </c>
      <c r="G2850" s="3" t="str">
        <f t="shared" si="63"/>
        <v>8</v>
      </c>
      <c r="H2850" s="3" t="s">
        <v>349</v>
      </c>
      <c r="I2850" s="3" t="s">
        <v>50</v>
      </c>
      <c r="J2850" s="3" t="s">
        <v>29290</v>
      </c>
      <c r="K2850" s="3" t="s">
        <v>29288</v>
      </c>
      <c r="L2850" s="3"/>
      <c r="M2850" s="3" t="s">
        <v>35</v>
      </c>
    </row>
    <row r="2851" ht="21.75" customHeight="1">
      <c r="A2851" s="3" t="s">
        <v>4428</v>
      </c>
      <c r="B2851" s="3" t="s">
        <v>4429</v>
      </c>
      <c r="C2851" s="3" t="s">
        <v>30</v>
      </c>
      <c r="D2851" s="4" t="s">
        <v>19</v>
      </c>
      <c r="E2851" s="3" t="s">
        <v>21</v>
      </c>
      <c r="F2851" s="3" t="str">
        <f t="shared" si="3"/>
        <v>6</v>
      </c>
      <c r="G2851" s="3">
        <f>IFERROR(__xludf.DUMMYFUNCTION("REGEXEXTRACT(H2851,""-(\S+)万"")*10"),12.0)</f>
        <v>12</v>
      </c>
      <c r="H2851" s="3" t="s">
        <v>177</v>
      </c>
      <c r="I2851" s="3" t="s">
        <v>50</v>
      </c>
      <c r="J2851" s="3" t="s">
        <v>4438</v>
      </c>
      <c r="K2851" s="3" t="s">
        <v>4434</v>
      </c>
      <c r="L2851" s="3"/>
      <c r="M2851" s="3" t="s">
        <v>41</v>
      </c>
    </row>
    <row r="2852" ht="21.75" customHeight="1">
      <c r="A2852" s="3" t="s">
        <v>40242</v>
      </c>
      <c r="B2852" s="3" t="s">
        <v>22966</v>
      </c>
      <c r="C2852" s="3" t="s">
        <v>30</v>
      </c>
      <c r="D2852" s="4" t="s">
        <v>19</v>
      </c>
      <c r="E2852" s="3" t="s">
        <v>21</v>
      </c>
      <c r="F2852" s="3" t="str">
        <f t="shared" si="3"/>
        <v>6</v>
      </c>
      <c r="G2852" s="3" t="str">
        <f>IFERROR(__xludf.DUMMYFUNCTION("REGEXEXTRACT(H2852,""-(\S+)千"")"),"8")</f>
        <v>8</v>
      </c>
      <c r="H2852" s="3" t="s">
        <v>349</v>
      </c>
      <c r="I2852" s="3" t="s">
        <v>50</v>
      </c>
      <c r="J2852" s="3" t="s">
        <v>40249</v>
      </c>
      <c r="K2852" s="3" t="s">
        <v>22970</v>
      </c>
      <c r="L2852" s="3"/>
      <c r="M2852" s="3" t="s">
        <v>35</v>
      </c>
    </row>
    <row r="2853" ht="21.75" customHeight="1">
      <c r="A2853" s="3" t="s">
        <v>23897</v>
      </c>
      <c r="B2853" s="3" t="s">
        <v>28240</v>
      </c>
      <c r="C2853" s="3" t="s">
        <v>30</v>
      </c>
      <c r="D2853" s="4" t="s">
        <v>19</v>
      </c>
      <c r="E2853" s="3" t="s">
        <v>20</v>
      </c>
      <c r="F2853" s="3" t="str">
        <f t="shared" si="3"/>
        <v>6</v>
      </c>
      <c r="G2853" s="3">
        <f t="shared" ref="G2853:G2855" si="64">IFERROR(__xludf.DUMMYFUNCTION("REGEXEXTRACT(H2853,""-(\S+)万"")*10"),12.0)</f>
        <v>12</v>
      </c>
      <c r="H2853" s="3" t="s">
        <v>177</v>
      </c>
      <c r="I2853" s="3" t="s">
        <v>50</v>
      </c>
      <c r="J2853" s="3" t="s">
        <v>40259</v>
      </c>
      <c r="K2853" s="3" t="s">
        <v>40261</v>
      </c>
      <c r="L2853" s="3"/>
      <c r="M2853" s="3" t="s">
        <v>90</v>
      </c>
    </row>
    <row r="2854" ht="21.75" customHeight="1">
      <c r="A2854" s="3" t="s">
        <v>4448</v>
      </c>
      <c r="B2854" s="3" t="s">
        <v>4450</v>
      </c>
      <c r="C2854" s="3" t="s">
        <v>30</v>
      </c>
      <c r="D2854" s="4" t="s">
        <v>19</v>
      </c>
      <c r="E2854" s="3" t="s">
        <v>21</v>
      </c>
      <c r="F2854" s="3" t="str">
        <f t="shared" si="3"/>
        <v>6</v>
      </c>
      <c r="G2854" s="3">
        <f t="shared" si="64"/>
        <v>10</v>
      </c>
      <c r="H2854" s="3" t="s">
        <v>903</v>
      </c>
      <c r="I2854" s="3" t="s">
        <v>50</v>
      </c>
      <c r="J2854" s="3" t="s">
        <v>4456</v>
      </c>
      <c r="K2854" s="3" t="s">
        <v>4454</v>
      </c>
      <c r="L2854" s="3"/>
      <c r="M2854" s="3" t="s">
        <v>35</v>
      </c>
    </row>
    <row r="2855" ht="21.75" customHeight="1">
      <c r="A2855" s="3" t="s">
        <v>28</v>
      </c>
      <c r="B2855" s="3" t="s">
        <v>80</v>
      </c>
      <c r="C2855" s="3" t="s">
        <v>30</v>
      </c>
      <c r="D2855" s="4" t="s">
        <v>19</v>
      </c>
      <c r="E2855" s="3" t="s">
        <v>20</v>
      </c>
      <c r="F2855" s="3" t="str">
        <f t="shared" si="3"/>
        <v>6</v>
      </c>
      <c r="G2855" s="3">
        <f t="shared" si="64"/>
        <v>10</v>
      </c>
      <c r="H2855" s="3" t="s">
        <v>903</v>
      </c>
      <c r="I2855" s="3" t="s">
        <v>50</v>
      </c>
      <c r="J2855" s="3" t="s">
        <v>40274</v>
      </c>
      <c r="K2855" s="3" t="s">
        <v>6382</v>
      </c>
      <c r="L2855" s="3"/>
      <c r="M2855" s="3" t="s">
        <v>27</v>
      </c>
    </row>
    <row r="2856" ht="21.75" customHeight="1">
      <c r="A2856" s="3" t="s">
        <v>37785</v>
      </c>
      <c r="B2856" s="3" t="s">
        <v>3440</v>
      </c>
      <c r="C2856" s="3" t="s">
        <v>30</v>
      </c>
      <c r="D2856" s="4" t="s">
        <v>19</v>
      </c>
      <c r="E2856" s="3" t="s">
        <v>127</v>
      </c>
      <c r="F2856" s="3" t="str">
        <f t="shared" si="3"/>
        <v>6</v>
      </c>
      <c r="G2856" s="3" t="str">
        <f t="shared" ref="G2856:G2857" si="65">IFERROR(__xludf.DUMMYFUNCTION("REGEXEXTRACT(H2856,""-(\S+)千"")"),"8")</f>
        <v>8</v>
      </c>
      <c r="H2856" s="3" t="s">
        <v>349</v>
      </c>
      <c r="I2856" s="3" t="s">
        <v>69</v>
      </c>
      <c r="J2856" s="3" t="s">
        <v>37788</v>
      </c>
      <c r="K2856" s="3" t="s">
        <v>166</v>
      </c>
      <c r="L2856" s="3"/>
      <c r="M2856" s="3" t="s">
        <v>159</v>
      </c>
    </row>
    <row r="2857" ht="21.75" customHeight="1">
      <c r="A2857" s="3" t="s">
        <v>40284</v>
      </c>
      <c r="B2857" s="3" t="s">
        <v>5075</v>
      </c>
      <c r="C2857" s="3" t="s">
        <v>30</v>
      </c>
      <c r="D2857" s="4" t="s">
        <v>19</v>
      </c>
      <c r="E2857" s="3" t="s">
        <v>21</v>
      </c>
      <c r="F2857" s="3" t="str">
        <f t="shared" si="3"/>
        <v>6</v>
      </c>
      <c r="G2857" s="3" t="str">
        <f t="shared" si="65"/>
        <v>8</v>
      </c>
      <c r="H2857" s="3" t="s">
        <v>349</v>
      </c>
      <c r="I2857" s="3" t="s">
        <v>69</v>
      </c>
      <c r="J2857" s="3" t="s">
        <v>40288</v>
      </c>
      <c r="K2857" s="3" t="s">
        <v>5078</v>
      </c>
      <c r="L2857" s="3"/>
      <c r="M2857" s="3" t="s">
        <v>250</v>
      </c>
    </row>
    <row r="2858" ht="21.75" customHeight="1">
      <c r="A2858" s="3" t="s">
        <v>4502</v>
      </c>
      <c r="B2858" s="3" t="s">
        <v>4503</v>
      </c>
      <c r="C2858" s="3" t="s">
        <v>30</v>
      </c>
      <c r="D2858" s="4" t="s">
        <v>19</v>
      </c>
      <c r="E2858" s="3" t="s">
        <v>20</v>
      </c>
      <c r="F2858" s="3" t="str">
        <f t="shared" si="3"/>
        <v>6</v>
      </c>
      <c r="G2858" s="3">
        <f>IFERROR(__xludf.DUMMYFUNCTION("REGEXEXTRACT(H2858,""-(\S+)万"")*10"),12.0)</f>
        <v>12</v>
      </c>
      <c r="H2858" s="3" t="s">
        <v>177</v>
      </c>
      <c r="I2858" s="3" t="s">
        <v>69</v>
      </c>
      <c r="J2858" s="3" t="s">
        <v>4509</v>
      </c>
      <c r="K2858" s="3" t="s">
        <v>4507</v>
      </c>
      <c r="L2858" s="3"/>
      <c r="M2858" s="3" t="s">
        <v>159</v>
      </c>
    </row>
    <row r="2859" ht="21.75" customHeight="1">
      <c r="A2859" s="3" t="s">
        <v>2603</v>
      </c>
      <c r="B2859" s="3" t="s">
        <v>6649</v>
      </c>
      <c r="C2859" s="3" t="s">
        <v>30</v>
      </c>
      <c r="D2859" s="4" t="s">
        <v>19</v>
      </c>
      <c r="E2859" s="3" t="s">
        <v>20</v>
      </c>
      <c r="F2859" s="3" t="str">
        <f t="shared" si="3"/>
        <v>6</v>
      </c>
      <c r="G2859" s="3" t="str">
        <f>IFERROR(__xludf.DUMMYFUNCTION("REGEXEXTRACT(H2859,""-(\S+)千"")"),"8")</f>
        <v>8</v>
      </c>
      <c r="H2859" s="3" t="s">
        <v>349</v>
      </c>
      <c r="I2859" s="3" t="s">
        <v>50</v>
      </c>
      <c r="J2859" s="3" t="s">
        <v>30193</v>
      </c>
      <c r="K2859" s="3" t="s">
        <v>30190</v>
      </c>
      <c r="L2859" s="3"/>
      <c r="M2859" s="3" t="s">
        <v>35</v>
      </c>
    </row>
    <row r="2860" ht="21.75" customHeight="1">
      <c r="A2860" s="3" t="s">
        <v>28</v>
      </c>
      <c r="B2860" s="3" t="s">
        <v>1045</v>
      </c>
      <c r="C2860" s="3" t="s">
        <v>30</v>
      </c>
      <c r="D2860" s="4" t="s">
        <v>19</v>
      </c>
      <c r="E2860" s="3" t="s">
        <v>20</v>
      </c>
      <c r="F2860" s="3" t="str">
        <f t="shared" si="3"/>
        <v>6</v>
      </c>
      <c r="G2860" s="3">
        <f t="shared" ref="G2860:G2861" si="66">IFERROR(__xludf.DUMMYFUNCTION("REGEXEXTRACT(H2860,""-(\S+)万"")*10"),12.0)</f>
        <v>12</v>
      </c>
      <c r="H2860" s="3" t="s">
        <v>177</v>
      </c>
      <c r="I2860" s="3" t="s">
        <v>57</v>
      </c>
      <c r="J2860" s="3" t="s">
        <v>40317</v>
      </c>
      <c r="K2860" s="3" t="s">
        <v>40320</v>
      </c>
      <c r="L2860" s="3"/>
      <c r="M2860" s="3" t="s">
        <v>27</v>
      </c>
    </row>
    <row r="2861" ht="21.75" customHeight="1">
      <c r="A2861" s="3" t="s">
        <v>2049</v>
      </c>
      <c r="B2861" s="3" t="s">
        <v>5387</v>
      </c>
      <c r="C2861" s="3" t="s">
        <v>18</v>
      </c>
      <c r="D2861" s="4" t="s">
        <v>19</v>
      </c>
      <c r="E2861" s="3" t="s">
        <v>21</v>
      </c>
      <c r="F2861" s="3" t="str">
        <f t="shared" si="3"/>
        <v>6.5</v>
      </c>
      <c r="G2861" s="3">
        <f t="shared" si="66"/>
        <v>10</v>
      </c>
      <c r="H2861" s="3" t="s">
        <v>5390</v>
      </c>
      <c r="I2861" s="3" t="s">
        <v>50</v>
      </c>
      <c r="J2861" s="3" t="s">
        <v>38</v>
      </c>
      <c r="K2861" s="4" t="s">
        <v>19</v>
      </c>
      <c r="L2861" s="3" t="s">
        <v>5393</v>
      </c>
      <c r="M2861" s="3" t="s">
        <v>35</v>
      </c>
    </row>
    <row r="2862" ht="21.75" customHeight="1">
      <c r="A2862" s="3" t="s">
        <v>5412</v>
      </c>
      <c r="B2862" s="3" t="s">
        <v>5413</v>
      </c>
      <c r="C2862" s="3" t="s">
        <v>30</v>
      </c>
      <c r="D2862" s="4" t="s">
        <v>19</v>
      </c>
      <c r="E2862" s="3" t="s">
        <v>21</v>
      </c>
      <c r="F2862" s="3" t="str">
        <f t="shared" si="3"/>
        <v>6.5</v>
      </c>
      <c r="G2862" s="3" t="str">
        <f>IFERROR(__xludf.DUMMYFUNCTION("REGEXEXTRACT(H2862,""-(\S+)千"")"),"9")</f>
        <v>9</v>
      </c>
      <c r="H2862" s="3" t="s">
        <v>5419</v>
      </c>
      <c r="I2862" s="3" t="s">
        <v>50</v>
      </c>
      <c r="J2862" s="3" t="s">
        <v>5422</v>
      </c>
      <c r="K2862" s="3" t="s">
        <v>5421</v>
      </c>
      <c r="L2862" s="3"/>
      <c r="M2862" s="3" t="s">
        <v>35</v>
      </c>
    </row>
    <row r="2863" ht="21.75" customHeight="1">
      <c r="A2863" s="3" t="s">
        <v>4595</v>
      </c>
      <c r="B2863" s="3" t="s">
        <v>40341</v>
      </c>
      <c r="C2863" s="3" t="s">
        <v>17</v>
      </c>
      <c r="D2863" s="4" t="s">
        <v>19</v>
      </c>
      <c r="E2863" s="3" t="s">
        <v>20</v>
      </c>
      <c r="F2863" s="3" t="str">
        <f t="shared" si="3"/>
        <v>7</v>
      </c>
      <c r="G2863" s="3"/>
      <c r="H2863" s="3" t="s">
        <v>649</v>
      </c>
      <c r="I2863" s="3" t="s">
        <v>242</v>
      </c>
      <c r="J2863" s="3" t="s">
        <v>40346</v>
      </c>
      <c r="K2863" s="3" t="s">
        <v>40347</v>
      </c>
      <c r="L2863" s="3"/>
      <c r="M2863" s="3" t="s">
        <v>159</v>
      </c>
    </row>
    <row r="2864" ht="21.75" customHeight="1">
      <c r="A2864" s="3" t="s">
        <v>701</v>
      </c>
      <c r="B2864" s="3" t="s">
        <v>29475</v>
      </c>
      <c r="C2864" s="3" t="s">
        <v>17</v>
      </c>
      <c r="D2864" s="4" t="s">
        <v>19</v>
      </c>
      <c r="E2864" s="3" t="s">
        <v>21</v>
      </c>
      <c r="F2864" s="3" t="str">
        <f t="shared" si="3"/>
        <v>7</v>
      </c>
      <c r="G2864" s="3">
        <f t="shared" ref="G2864:G2869" si="67">IFERROR(__xludf.DUMMYFUNCTION("REGEXEXTRACT(H2864,""-(\S+)万"")*10"),14.0)</f>
        <v>14</v>
      </c>
      <c r="H2864" s="3" t="s">
        <v>781</v>
      </c>
      <c r="I2864" s="3" t="s">
        <v>69</v>
      </c>
      <c r="J2864" s="3" t="s">
        <v>29480</v>
      </c>
      <c r="K2864" s="3" t="s">
        <v>29479</v>
      </c>
      <c r="L2864" s="3"/>
      <c r="M2864" s="3" t="s">
        <v>159</v>
      </c>
    </row>
    <row r="2865" ht="21.75" customHeight="1">
      <c r="A2865" s="3" t="s">
        <v>28</v>
      </c>
      <c r="B2865" s="3" t="s">
        <v>517</v>
      </c>
      <c r="C2865" s="3" t="s">
        <v>17</v>
      </c>
      <c r="D2865" s="4" t="s">
        <v>19</v>
      </c>
      <c r="E2865" s="3" t="s">
        <v>20</v>
      </c>
      <c r="F2865" s="3" t="str">
        <f t="shared" si="3"/>
        <v>7</v>
      </c>
      <c r="G2865" s="3">
        <f t="shared" si="67"/>
        <v>14</v>
      </c>
      <c r="H2865" s="3" t="s">
        <v>781</v>
      </c>
      <c r="I2865" s="3" t="s">
        <v>57</v>
      </c>
      <c r="J2865" s="3" t="s">
        <v>40367</v>
      </c>
      <c r="K2865" s="3" t="s">
        <v>40369</v>
      </c>
      <c r="L2865" s="3"/>
      <c r="M2865" s="3" t="s">
        <v>35</v>
      </c>
    </row>
    <row r="2866" ht="21.75" customHeight="1">
      <c r="A2866" s="3" t="s">
        <v>40371</v>
      </c>
      <c r="B2866" s="3" t="s">
        <v>40372</v>
      </c>
      <c r="C2866" s="3" t="s">
        <v>17</v>
      </c>
      <c r="D2866" s="4" t="s">
        <v>19</v>
      </c>
      <c r="E2866" s="3" t="s">
        <v>20</v>
      </c>
      <c r="F2866" s="3" t="str">
        <f t="shared" si="3"/>
        <v>7</v>
      </c>
      <c r="G2866" s="3">
        <f t="shared" si="67"/>
        <v>14</v>
      </c>
      <c r="H2866" s="3" t="s">
        <v>781</v>
      </c>
      <c r="I2866" s="3" t="s">
        <v>50</v>
      </c>
      <c r="J2866" s="3" t="s">
        <v>40375</v>
      </c>
      <c r="K2866" s="3" t="s">
        <v>40376</v>
      </c>
      <c r="L2866" s="3"/>
      <c r="M2866" s="3" t="s">
        <v>41</v>
      </c>
    </row>
    <row r="2867" ht="21.75" customHeight="1">
      <c r="A2867" s="3" t="s">
        <v>5480</v>
      </c>
      <c r="B2867" s="3" t="s">
        <v>1859</v>
      </c>
      <c r="C2867" s="3" t="s">
        <v>17</v>
      </c>
      <c r="D2867" s="4" t="s">
        <v>19</v>
      </c>
      <c r="E2867" s="3" t="s">
        <v>20</v>
      </c>
      <c r="F2867" s="3" t="str">
        <f t="shared" si="3"/>
        <v>7</v>
      </c>
      <c r="G2867" s="3">
        <f t="shared" si="67"/>
        <v>12</v>
      </c>
      <c r="H2867" s="3" t="s">
        <v>649</v>
      </c>
      <c r="I2867" s="3" t="s">
        <v>50</v>
      </c>
      <c r="J2867" s="3" t="s">
        <v>5481</v>
      </c>
      <c r="K2867" s="3" t="s">
        <v>166</v>
      </c>
      <c r="L2867" s="3"/>
      <c r="M2867" s="3" t="s">
        <v>257</v>
      </c>
    </row>
    <row r="2868" ht="21.75" customHeight="1">
      <c r="A2868" s="3" t="s">
        <v>40385</v>
      </c>
      <c r="B2868" s="3" t="s">
        <v>40387</v>
      </c>
      <c r="C2868" s="3" t="s">
        <v>17</v>
      </c>
      <c r="D2868" s="4" t="s">
        <v>19</v>
      </c>
      <c r="E2868" s="3" t="s">
        <v>21</v>
      </c>
      <c r="F2868" s="3" t="str">
        <f t="shared" si="3"/>
        <v>7</v>
      </c>
      <c r="G2868" s="3">
        <f t="shared" si="67"/>
        <v>10</v>
      </c>
      <c r="H2868" s="3" t="s">
        <v>3460</v>
      </c>
      <c r="I2868" s="3" t="s">
        <v>69</v>
      </c>
      <c r="J2868" s="3" t="s">
        <v>40392</v>
      </c>
      <c r="K2868" s="3" t="s">
        <v>40395</v>
      </c>
      <c r="L2868" s="3"/>
      <c r="M2868" s="3" t="s">
        <v>35</v>
      </c>
    </row>
    <row r="2869" ht="21.75" customHeight="1">
      <c r="A2869" s="3" t="s">
        <v>601</v>
      </c>
      <c r="B2869" s="3" t="s">
        <v>15997</v>
      </c>
      <c r="C2869" s="3" t="s">
        <v>17</v>
      </c>
      <c r="D2869" s="4" t="s">
        <v>19</v>
      </c>
      <c r="E2869" s="3" t="s">
        <v>20</v>
      </c>
      <c r="F2869" s="3" t="str">
        <f t="shared" si="3"/>
        <v>7</v>
      </c>
      <c r="G2869" s="3">
        <f t="shared" si="67"/>
        <v>12</v>
      </c>
      <c r="H2869" s="3" t="s">
        <v>649</v>
      </c>
      <c r="I2869" s="3" t="s">
        <v>50</v>
      </c>
      <c r="J2869" s="3" t="s">
        <v>40402</v>
      </c>
      <c r="K2869" s="3" t="s">
        <v>40403</v>
      </c>
      <c r="L2869" s="3"/>
      <c r="M2869" s="3" t="s">
        <v>41</v>
      </c>
    </row>
    <row r="2870" ht="21.75" customHeight="1">
      <c r="A2870" s="3" t="s">
        <v>4466</v>
      </c>
      <c r="B2870" s="3" t="s">
        <v>3274</v>
      </c>
      <c r="C2870" s="3" t="s">
        <v>17</v>
      </c>
      <c r="D2870" s="4" t="s">
        <v>19</v>
      </c>
      <c r="E2870" s="3" t="s">
        <v>21</v>
      </c>
      <c r="F2870" s="3" t="str">
        <f t="shared" si="3"/>
        <v>7</v>
      </c>
      <c r="G2870" s="3" t="str">
        <f>IFERROR(__xludf.DUMMYFUNCTION("REGEXEXTRACT(H2870,""-(\S+)千"")"),"9")</f>
        <v>9</v>
      </c>
      <c r="H2870" s="3" t="s">
        <v>2040</v>
      </c>
      <c r="I2870" s="3" t="s">
        <v>50</v>
      </c>
      <c r="J2870" s="3" t="s">
        <v>40412</v>
      </c>
      <c r="K2870" s="3" t="s">
        <v>5216</v>
      </c>
      <c r="L2870" s="3"/>
      <c r="M2870" s="3" t="s">
        <v>41</v>
      </c>
    </row>
    <row r="2871" ht="21.75" customHeight="1">
      <c r="A2871" s="3" t="s">
        <v>642</v>
      </c>
      <c r="B2871" s="3" t="s">
        <v>40414</v>
      </c>
      <c r="C2871" s="3" t="s">
        <v>17</v>
      </c>
      <c r="D2871" s="4" t="s">
        <v>19</v>
      </c>
      <c r="E2871" s="3" t="s">
        <v>21</v>
      </c>
      <c r="F2871" s="3" t="str">
        <f t="shared" si="3"/>
        <v>7</v>
      </c>
      <c r="G2871" s="3">
        <f t="shared" ref="G2871:G2879" si="68">IFERROR(__xludf.DUMMYFUNCTION("REGEXEXTRACT(H2871,""-(\S+)万"")*10"),10.0)</f>
        <v>10</v>
      </c>
      <c r="H2871" s="3" t="s">
        <v>3460</v>
      </c>
      <c r="I2871" s="3" t="s">
        <v>50</v>
      </c>
      <c r="J2871" s="3" t="s">
        <v>40426</v>
      </c>
      <c r="K2871" s="3" t="s">
        <v>40428</v>
      </c>
      <c r="L2871" s="3"/>
      <c r="M2871" s="3" t="s">
        <v>35</v>
      </c>
    </row>
    <row r="2872" ht="21.75" customHeight="1">
      <c r="A2872" s="3" t="s">
        <v>40429</v>
      </c>
      <c r="B2872" s="3" t="s">
        <v>80</v>
      </c>
      <c r="C2872" s="3" t="s">
        <v>17</v>
      </c>
      <c r="D2872" s="4" t="s">
        <v>19</v>
      </c>
      <c r="E2872" s="3" t="s">
        <v>20</v>
      </c>
      <c r="F2872" s="3" t="str">
        <f t="shared" si="3"/>
        <v>7</v>
      </c>
      <c r="G2872" s="3">
        <f t="shared" si="68"/>
        <v>14</v>
      </c>
      <c r="H2872" s="3" t="s">
        <v>781</v>
      </c>
      <c r="I2872" s="3" t="s">
        <v>57</v>
      </c>
      <c r="J2872" s="3" t="s">
        <v>40434</v>
      </c>
      <c r="K2872" s="3" t="s">
        <v>40436</v>
      </c>
      <c r="L2872" s="3"/>
      <c r="M2872" s="3" t="s">
        <v>27</v>
      </c>
    </row>
    <row r="2873" ht="21.75" customHeight="1">
      <c r="A2873" s="3" t="s">
        <v>5483</v>
      </c>
      <c r="B2873" s="3" t="s">
        <v>80</v>
      </c>
      <c r="C2873" s="3" t="s">
        <v>17</v>
      </c>
      <c r="D2873" s="4" t="s">
        <v>19</v>
      </c>
      <c r="E2873" s="3" t="s">
        <v>20</v>
      </c>
      <c r="F2873" s="3" t="str">
        <f t="shared" si="3"/>
        <v>7</v>
      </c>
      <c r="G2873" s="3">
        <f t="shared" si="68"/>
        <v>12</v>
      </c>
      <c r="H2873" s="3" t="s">
        <v>649</v>
      </c>
      <c r="I2873" s="3" t="s">
        <v>50</v>
      </c>
      <c r="J2873" s="3" t="s">
        <v>5485</v>
      </c>
      <c r="K2873" s="3" t="s">
        <v>5484</v>
      </c>
      <c r="L2873" s="3"/>
      <c r="M2873" s="3" t="s">
        <v>27</v>
      </c>
    </row>
    <row r="2874" ht="21.75" customHeight="1">
      <c r="A2874" s="3" t="s">
        <v>5486</v>
      </c>
      <c r="B2874" s="3" t="s">
        <v>603</v>
      </c>
      <c r="C2874" s="3" t="s">
        <v>17</v>
      </c>
      <c r="D2874" s="4" t="s">
        <v>19</v>
      </c>
      <c r="E2874" s="3" t="s">
        <v>20</v>
      </c>
      <c r="F2874" s="3" t="str">
        <f t="shared" si="3"/>
        <v>7</v>
      </c>
      <c r="G2874" s="3">
        <f t="shared" si="68"/>
        <v>14</v>
      </c>
      <c r="H2874" s="3" t="s">
        <v>781</v>
      </c>
      <c r="I2874" s="3" t="s">
        <v>50</v>
      </c>
      <c r="J2874" s="3" t="s">
        <v>5491</v>
      </c>
      <c r="K2874" s="3" t="s">
        <v>608</v>
      </c>
      <c r="L2874" s="3"/>
      <c r="M2874" s="3" t="s">
        <v>159</v>
      </c>
    </row>
    <row r="2875" ht="21.75" customHeight="1">
      <c r="A2875" s="3" t="s">
        <v>654</v>
      </c>
      <c r="B2875" s="3" t="s">
        <v>80</v>
      </c>
      <c r="C2875" s="3" t="s">
        <v>17</v>
      </c>
      <c r="D2875" s="4" t="s">
        <v>19</v>
      </c>
      <c r="E2875" s="3" t="s">
        <v>20</v>
      </c>
      <c r="F2875" s="3" t="str">
        <f t="shared" si="3"/>
        <v>7</v>
      </c>
      <c r="G2875" s="3">
        <f t="shared" si="68"/>
        <v>12</v>
      </c>
      <c r="H2875" s="3" t="s">
        <v>649</v>
      </c>
      <c r="I2875" s="3" t="s">
        <v>50</v>
      </c>
      <c r="J2875" s="3" t="s">
        <v>40451</v>
      </c>
      <c r="K2875" s="3" t="s">
        <v>40454</v>
      </c>
      <c r="L2875" s="3"/>
      <c r="M2875" s="3" t="s">
        <v>27</v>
      </c>
    </row>
    <row r="2876" ht="21.75" customHeight="1">
      <c r="A2876" s="3" t="s">
        <v>40457</v>
      </c>
      <c r="B2876" s="3" t="s">
        <v>80</v>
      </c>
      <c r="C2876" s="3" t="s">
        <v>17</v>
      </c>
      <c r="D2876" s="4" t="s">
        <v>19</v>
      </c>
      <c r="E2876" s="3" t="s">
        <v>20</v>
      </c>
      <c r="F2876" s="3" t="str">
        <f t="shared" si="3"/>
        <v>7</v>
      </c>
      <c r="G2876" s="3">
        <f t="shared" si="68"/>
        <v>11</v>
      </c>
      <c r="H2876" s="3" t="s">
        <v>5627</v>
      </c>
      <c r="I2876" s="3" t="s">
        <v>57</v>
      </c>
      <c r="J2876" s="3" t="s">
        <v>40461</v>
      </c>
      <c r="K2876" s="3" t="s">
        <v>12642</v>
      </c>
      <c r="L2876" s="3"/>
      <c r="M2876" s="3" t="s">
        <v>27</v>
      </c>
    </row>
    <row r="2877" ht="21.75" customHeight="1">
      <c r="A2877" s="3" t="s">
        <v>5493</v>
      </c>
      <c r="B2877" s="3" t="s">
        <v>80</v>
      </c>
      <c r="C2877" s="3" t="s">
        <v>17</v>
      </c>
      <c r="D2877" s="4" t="s">
        <v>19</v>
      </c>
      <c r="E2877" s="3" t="s">
        <v>20</v>
      </c>
      <c r="F2877" s="3" t="str">
        <f t="shared" si="3"/>
        <v>7</v>
      </c>
      <c r="G2877" s="3">
        <f t="shared" si="68"/>
        <v>14</v>
      </c>
      <c r="H2877" s="3" t="s">
        <v>781</v>
      </c>
      <c r="I2877" s="3" t="s">
        <v>50</v>
      </c>
      <c r="J2877" s="3" t="s">
        <v>5500</v>
      </c>
      <c r="K2877" s="3" t="s">
        <v>5498</v>
      </c>
      <c r="L2877" s="3"/>
      <c r="M2877" s="3" t="s">
        <v>27</v>
      </c>
    </row>
    <row r="2878" ht="21.75" customHeight="1">
      <c r="A2878" s="3" t="s">
        <v>30650</v>
      </c>
      <c r="B2878" s="3" t="s">
        <v>545</v>
      </c>
      <c r="C2878" s="3" t="s">
        <v>17</v>
      </c>
      <c r="D2878" s="4" t="s">
        <v>19</v>
      </c>
      <c r="E2878" s="3" t="s">
        <v>20</v>
      </c>
      <c r="F2878" s="3" t="str">
        <f t="shared" si="3"/>
        <v>7</v>
      </c>
      <c r="G2878" s="3">
        <f t="shared" si="68"/>
        <v>10</v>
      </c>
      <c r="H2878" s="3" t="s">
        <v>3460</v>
      </c>
      <c r="I2878" s="3" t="s">
        <v>50</v>
      </c>
      <c r="J2878" s="3" t="s">
        <v>40475</v>
      </c>
      <c r="K2878" s="3" t="s">
        <v>30653</v>
      </c>
      <c r="L2878" s="3"/>
      <c r="M2878" s="3" t="s">
        <v>27</v>
      </c>
    </row>
    <row r="2879" ht="21.75" customHeight="1">
      <c r="A2879" s="3" t="s">
        <v>5538</v>
      </c>
      <c r="B2879" s="3" t="s">
        <v>5539</v>
      </c>
      <c r="C2879" s="3" t="s">
        <v>17</v>
      </c>
      <c r="D2879" s="4" t="s">
        <v>19</v>
      </c>
      <c r="E2879" s="3" t="s">
        <v>20</v>
      </c>
      <c r="F2879" s="3" t="str">
        <f t="shared" si="3"/>
        <v>7</v>
      </c>
      <c r="G2879" s="3">
        <f t="shared" si="68"/>
        <v>12</v>
      </c>
      <c r="H2879" s="3" t="s">
        <v>649</v>
      </c>
      <c r="I2879" s="3" t="s">
        <v>50</v>
      </c>
      <c r="J2879" s="3" t="s">
        <v>5548</v>
      </c>
      <c r="K2879" s="3" t="s">
        <v>5544</v>
      </c>
      <c r="L2879" s="3"/>
      <c r="M2879" s="3" t="s">
        <v>35</v>
      </c>
    </row>
    <row r="2880" ht="21.75" customHeight="1">
      <c r="A2880" s="3" t="s">
        <v>795</v>
      </c>
      <c r="B2880" s="3" t="s">
        <v>9288</v>
      </c>
      <c r="C2880" s="3" t="s">
        <v>17</v>
      </c>
      <c r="D2880" s="4" t="s">
        <v>19</v>
      </c>
      <c r="E2880" s="3" t="s">
        <v>20</v>
      </c>
      <c r="F2880" s="3" t="str">
        <f t="shared" si="3"/>
        <v>7</v>
      </c>
      <c r="G2880" s="3" t="str">
        <f>IFERROR(__xludf.DUMMYFUNCTION("REGEXEXTRACT(H2880,""-(\S+)千"")"),"9")</f>
        <v>9</v>
      </c>
      <c r="H2880" s="3" t="s">
        <v>2040</v>
      </c>
      <c r="I2880" s="3" t="s">
        <v>69</v>
      </c>
      <c r="J2880" s="3" t="s">
        <v>40499</v>
      </c>
      <c r="K2880" s="3" t="s">
        <v>29047</v>
      </c>
      <c r="L2880" s="3"/>
      <c r="M2880" s="3" t="s">
        <v>35</v>
      </c>
    </row>
    <row r="2881" ht="21.75" customHeight="1">
      <c r="A2881" s="3" t="s">
        <v>28</v>
      </c>
      <c r="B2881" s="3" t="s">
        <v>3972</v>
      </c>
      <c r="C2881" s="3" t="s">
        <v>17</v>
      </c>
      <c r="D2881" s="4" t="s">
        <v>19</v>
      </c>
      <c r="E2881" s="3" t="s">
        <v>20</v>
      </c>
      <c r="F2881" s="3" t="str">
        <f t="shared" si="3"/>
        <v>7</v>
      </c>
      <c r="G2881" s="3">
        <f t="shared" ref="G2881:G2883" si="69">IFERROR(__xludf.DUMMYFUNCTION("REGEXEXTRACT(H2881,""-(\S+)万"")*10"),10.0)</f>
        <v>10</v>
      </c>
      <c r="H2881" s="3" t="s">
        <v>3460</v>
      </c>
      <c r="I2881" s="3" t="s">
        <v>242</v>
      </c>
      <c r="J2881" s="3" t="s">
        <v>40511</v>
      </c>
      <c r="K2881" s="3" t="s">
        <v>5273</v>
      </c>
      <c r="L2881" s="3"/>
      <c r="M2881" s="3" t="s">
        <v>35</v>
      </c>
    </row>
    <row r="2882" ht="21.75" customHeight="1">
      <c r="A2882" s="3" t="s">
        <v>3314</v>
      </c>
      <c r="B2882" s="3" t="s">
        <v>5595</v>
      </c>
      <c r="C2882" s="3" t="s">
        <v>17</v>
      </c>
      <c r="D2882" s="4" t="s">
        <v>19</v>
      </c>
      <c r="E2882" s="3" t="s">
        <v>21</v>
      </c>
      <c r="F2882" s="3" t="str">
        <f t="shared" si="3"/>
        <v>7</v>
      </c>
      <c r="G2882" s="3">
        <f t="shared" si="69"/>
        <v>10</v>
      </c>
      <c r="H2882" s="3" t="s">
        <v>3460</v>
      </c>
      <c r="I2882" s="3" t="s">
        <v>57</v>
      </c>
      <c r="J2882" s="3" t="s">
        <v>5602</v>
      </c>
      <c r="K2882" s="3" t="s">
        <v>5600</v>
      </c>
      <c r="L2882" s="3"/>
      <c r="M2882" s="3" t="s">
        <v>41</v>
      </c>
    </row>
    <row r="2883" ht="21.75" customHeight="1">
      <c r="A2883" s="3" t="s">
        <v>40520</v>
      </c>
      <c r="B2883" s="3" t="s">
        <v>40521</v>
      </c>
      <c r="C2883" s="3" t="s">
        <v>17</v>
      </c>
      <c r="D2883" s="4" t="s">
        <v>19</v>
      </c>
      <c r="E2883" s="3" t="s">
        <v>20</v>
      </c>
      <c r="F2883" s="3" t="str">
        <f t="shared" si="3"/>
        <v>7</v>
      </c>
      <c r="G2883" s="3">
        <f t="shared" si="69"/>
        <v>12</v>
      </c>
      <c r="H2883" s="3" t="s">
        <v>649</v>
      </c>
      <c r="I2883" s="3" t="s">
        <v>50</v>
      </c>
      <c r="J2883" s="3" t="s">
        <v>40528</v>
      </c>
      <c r="K2883" s="3" t="s">
        <v>40529</v>
      </c>
      <c r="L2883" s="3"/>
      <c r="M2883" s="3" t="s">
        <v>41</v>
      </c>
    </row>
    <row r="2884" ht="21.75" customHeight="1">
      <c r="A2884" s="3" t="s">
        <v>5603</v>
      </c>
      <c r="B2884" s="3" t="s">
        <v>5604</v>
      </c>
      <c r="C2884" s="3" t="s">
        <v>17</v>
      </c>
      <c r="D2884" s="4" t="s">
        <v>19</v>
      </c>
      <c r="E2884" s="3" t="s">
        <v>20</v>
      </c>
      <c r="F2884" s="3" t="str">
        <f t="shared" si="3"/>
        <v>7</v>
      </c>
      <c r="G2884" s="3" t="str">
        <f>IFERROR(__xludf.DUMMYFUNCTION("REGEXEXTRACT(H2884,""-(\S+)千"")"),"9")</f>
        <v>9</v>
      </c>
      <c r="H2884" s="3" t="s">
        <v>2040</v>
      </c>
      <c r="I2884" s="3" t="s">
        <v>50</v>
      </c>
      <c r="J2884" s="3" t="s">
        <v>5610</v>
      </c>
      <c r="K2884" s="3" t="s">
        <v>608</v>
      </c>
      <c r="L2884" s="3"/>
      <c r="M2884" s="3" t="s">
        <v>159</v>
      </c>
    </row>
    <row r="2885" ht="21.75" customHeight="1">
      <c r="A2885" s="3" t="s">
        <v>2049</v>
      </c>
      <c r="B2885" s="3" t="s">
        <v>15965</v>
      </c>
      <c r="C2885" s="3" t="s">
        <v>17</v>
      </c>
      <c r="D2885" s="4" t="s">
        <v>19</v>
      </c>
      <c r="E2885" s="3" t="s">
        <v>20</v>
      </c>
      <c r="F2885" s="3" t="str">
        <f t="shared" si="3"/>
        <v>7</v>
      </c>
      <c r="G2885" s="3">
        <f t="shared" ref="G2885:G2897" si="70">IFERROR(__xludf.DUMMYFUNCTION("REGEXEXTRACT(H2885,""-(\S+)万"")*10"),12.0)</f>
        <v>12</v>
      </c>
      <c r="H2885" s="3" t="s">
        <v>649</v>
      </c>
      <c r="I2885" s="3" t="s">
        <v>50</v>
      </c>
      <c r="J2885" s="3" t="s">
        <v>40549</v>
      </c>
      <c r="K2885" s="3" t="s">
        <v>2975</v>
      </c>
      <c r="L2885" s="3"/>
      <c r="M2885" s="3" t="s">
        <v>41</v>
      </c>
    </row>
    <row r="2886" ht="21.75" customHeight="1">
      <c r="A2886" s="3" t="s">
        <v>4466</v>
      </c>
      <c r="B2886" s="3" t="s">
        <v>5637</v>
      </c>
      <c r="C2886" s="3" t="s">
        <v>17</v>
      </c>
      <c r="D2886" s="4" t="s">
        <v>19</v>
      </c>
      <c r="E2886" s="3" t="s">
        <v>20</v>
      </c>
      <c r="F2886" s="3" t="str">
        <f t="shared" si="3"/>
        <v>7</v>
      </c>
      <c r="G2886" s="3">
        <f t="shared" si="70"/>
        <v>12</v>
      </c>
      <c r="H2886" s="3" t="s">
        <v>649</v>
      </c>
      <c r="I2886" s="3" t="s">
        <v>50</v>
      </c>
      <c r="J2886" s="3" t="s">
        <v>5646</v>
      </c>
      <c r="K2886" s="3" t="s">
        <v>5642</v>
      </c>
      <c r="L2886" s="3"/>
      <c r="M2886" s="3" t="s">
        <v>41</v>
      </c>
    </row>
    <row r="2887" ht="21.75" customHeight="1">
      <c r="A2887" s="3" t="s">
        <v>738</v>
      </c>
      <c r="B2887" s="3" t="s">
        <v>2413</v>
      </c>
      <c r="C2887" s="3" t="s">
        <v>165</v>
      </c>
      <c r="D2887" s="4" t="s">
        <v>19</v>
      </c>
      <c r="E2887" s="3" t="s">
        <v>21</v>
      </c>
      <c r="F2887" s="3" t="str">
        <f t="shared" si="3"/>
        <v>7</v>
      </c>
      <c r="G2887" s="3">
        <f t="shared" si="70"/>
        <v>12</v>
      </c>
      <c r="H2887" s="3" t="s">
        <v>649</v>
      </c>
      <c r="I2887" s="3" t="s">
        <v>50</v>
      </c>
      <c r="J2887" s="3" t="s">
        <v>5653</v>
      </c>
      <c r="K2887" s="3" t="s">
        <v>2018</v>
      </c>
      <c r="L2887" s="3"/>
      <c r="M2887" s="3" t="s">
        <v>41</v>
      </c>
    </row>
    <row r="2888" ht="21.75" customHeight="1">
      <c r="A2888" s="3" t="s">
        <v>5663</v>
      </c>
      <c r="B2888" s="3" t="s">
        <v>80</v>
      </c>
      <c r="C2888" s="3" t="s">
        <v>165</v>
      </c>
      <c r="D2888" s="4" t="s">
        <v>19</v>
      </c>
      <c r="E2888" s="3" t="s">
        <v>20</v>
      </c>
      <c r="F2888" s="3" t="str">
        <f t="shared" si="3"/>
        <v>7</v>
      </c>
      <c r="G2888" s="3">
        <f t="shared" si="70"/>
        <v>12</v>
      </c>
      <c r="H2888" s="3" t="s">
        <v>649</v>
      </c>
      <c r="I2888" s="3" t="s">
        <v>50</v>
      </c>
      <c r="J2888" s="3" t="s">
        <v>5670</v>
      </c>
      <c r="K2888" s="3" t="s">
        <v>5666</v>
      </c>
      <c r="L2888" s="3"/>
      <c r="M2888" s="3" t="s">
        <v>27</v>
      </c>
    </row>
    <row r="2889" ht="21.75" customHeight="1">
      <c r="A2889" s="3" t="s">
        <v>40582</v>
      </c>
      <c r="B2889" s="3" t="s">
        <v>40583</v>
      </c>
      <c r="C2889" s="3" t="s">
        <v>165</v>
      </c>
      <c r="D2889" s="4" t="s">
        <v>19</v>
      </c>
      <c r="E2889" s="3" t="s">
        <v>20</v>
      </c>
      <c r="F2889" s="3" t="str">
        <f t="shared" si="3"/>
        <v>7</v>
      </c>
      <c r="G2889" s="3">
        <f t="shared" si="70"/>
        <v>10</v>
      </c>
      <c r="H2889" s="3" t="s">
        <v>3460</v>
      </c>
      <c r="I2889" s="3" t="s">
        <v>50</v>
      </c>
      <c r="J2889" s="3" t="s">
        <v>40591</v>
      </c>
      <c r="K2889" s="3" t="s">
        <v>10171</v>
      </c>
      <c r="L2889" s="3"/>
      <c r="M2889" s="3" t="s">
        <v>41</v>
      </c>
    </row>
    <row r="2890" ht="21.75" customHeight="1">
      <c r="A2890" s="3" t="s">
        <v>4649</v>
      </c>
      <c r="B2890" s="3" t="s">
        <v>5799</v>
      </c>
      <c r="C2890" s="3" t="s">
        <v>165</v>
      </c>
      <c r="D2890" s="4" t="s">
        <v>19</v>
      </c>
      <c r="E2890" s="3" t="s">
        <v>21</v>
      </c>
      <c r="F2890" s="3" t="str">
        <f t="shared" si="3"/>
        <v>7</v>
      </c>
      <c r="G2890" s="3">
        <f t="shared" si="70"/>
        <v>13</v>
      </c>
      <c r="H2890" s="3" t="s">
        <v>1261</v>
      </c>
      <c r="I2890" s="3" t="s">
        <v>50</v>
      </c>
      <c r="J2890" s="3" t="s">
        <v>5805</v>
      </c>
      <c r="K2890" s="3" t="s">
        <v>5803</v>
      </c>
      <c r="L2890" s="3"/>
      <c r="M2890" s="3" t="s">
        <v>41</v>
      </c>
    </row>
    <row r="2891" ht="21.75" customHeight="1">
      <c r="A2891" s="3" t="s">
        <v>40600</v>
      </c>
      <c r="B2891" s="3" t="s">
        <v>40601</v>
      </c>
      <c r="C2891" s="3" t="s">
        <v>165</v>
      </c>
      <c r="D2891" s="4" t="s">
        <v>19</v>
      </c>
      <c r="E2891" s="3" t="s">
        <v>20</v>
      </c>
      <c r="F2891" s="3" t="str">
        <f t="shared" si="3"/>
        <v>7</v>
      </c>
      <c r="G2891" s="3">
        <f t="shared" si="70"/>
        <v>14</v>
      </c>
      <c r="H2891" s="3" t="s">
        <v>781</v>
      </c>
      <c r="I2891" s="3" t="s">
        <v>69</v>
      </c>
      <c r="J2891" s="3" t="s">
        <v>40604</v>
      </c>
      <c r="K2891" s="3" t="s">
        <v>40605</v>
      </c>
      <c r="L2891" s="3"/>
      <c r="M2891" s="3" t="s">
        <v>159</v>
      </c>
    </row>
    <row r="2892" ht="21.75" customHeight="1">
      <c r="A2892" s="3" t="s">
        <v>28</v>
      </c>
      <c r="B2892" s="3" t="s">
        <v>80</v>
      </c>
      <c r="C2892" s="3" t="s">
        <v>165</v>
      </c>
      <c r="D2892" s="4" t="s">
        <v>19</v>
      </c>
      <c r="E2892" s="3" t="s">
        <v>20</v>
      </c>
      <c r="F2892" s="3" t="str">
        <f t="shared" si="3"/>
        <v>7</v>
      </c>
      <c r="G2892" s="3">
        <f t="shared" si="70"/>
        <v>14</v>
      </c>
      <c r="H2892" s="3" t="s">
        <v>781</v>
      </c>
      <c r="I2892" s="3" t="s">
        <v>50</v>
      </c>
      <c r="J2892" s="3" t="s">
        <v>5681</v>
      </c>
      <c r="K2892" s="3" t="s">
        <v>5679</v>
      </c>
      <c r="L2892" s="3"/>
      <c r="M2892" s="3" t="s">
        <v>27</v>
      </c>
    </row>
    <row r="2893" ht="21.75" customHeight="1">
      <c r="A2893" s="3" t="s">
        <v>738</v>
      </c>
      <c r="B2893" s="3" t="s">
        <v>80</v>
      </c>
      <c r="C2893" s="3" t="s">
        <v>165</v>
      </c>
      <c r="D2893" s="4" t="s">
        <v>19</v>
      </c>
      <c r="E2893" s="3" t="s">
        <v>20</v>
      </c>
      <c r="F2893" s="3" t="str">
        <f t="shared" si="3"/>
        <v>7</v>
      </c>
      <c r="G2893" s="3">
        <f t="shared" si="70"/>
        <v>10</v>
      </c>
      <c r="H2893" s="3" t="s">
        <v>3460</v>
      </c>
      <c r="I2893" s="3" t="s">
        <v>50</v>
      </c>
      <c r="J2893" s="3" t="s">
        <v>5704</v>
      </c>
      <c r="K2893" s="3" t="s">
        <v>1616</v>
      </c>
      <c r="L2893" s="3"/>
      <c r="M2893" s="3" t="s">
        <v>27</v>
      </c>
    </row>
    <row r="2894" ht="21.75" customHeight="1">
      <c r="A2894" s="3" t="s">
        <v>642</v>
      </c>
      <c r="B2894" s="3" t="s">
        <v>1172</v>
      </c>
      <c r="C2894" s="3" t="s">
        <v>165</v>
      </c>
      <c r="D2894" s="4" t="s">
        <v>19</v>
      </c>
      <c r="E2894" s="3" t="s">
        <v>20</v>
      </c>
      <c r="F2894" s="3" t="str">
        <f t="shared" si="3"/>
        <v>7</v>
      </c>
      <c r="G2894" s="3">
        <f t="shared" si="70"/>
        <v>14</v>
      </c>
      <c r="H2894" s="3" t="s">
        <v>781</v>
      </c>
      <c r="I2894" s="3" t="s">
        <v>69</v>
      </c>
      <c r="J2894" s="3" t="s">
        <v>40617</v>
      </c>
      <c r="K2894" s="3" t="s">
        <v>40618</v>
      </c>
      <c r="L2894" s="3"/>
      <c r="M2894" s="3" t="s">
        <v>27</v>
      </c>
    </row>
    <row r="2895" ht="21.75" customHeight="1">
      <c r="A2895" s="3" t="s">
        <v>642</v>
      </c>
      <c r="B2895" s="3" t="s">
        <v>1172</v>
      </c>
      <c r="C2895" s="3" t="s">
        <v>165</v>
      </c>
      <c r="D2895" s="4" t="s">
        <v>19</v>
      </c>
      <c r="E2895" s="3" t="s">
        <v>20</v>
      </c>
      <c r="F2895" s="3" t="str">
        <f t="shared" si="3"/>
        <v>7</v>
      </c>
      <c r="G2895" s="3">
        <f t="shared" si="70"/>
        <v>14</v>
      </c>
      <c r="H2895" s="3" t="s">
        <v>781</v>
      </c>
      <c r="I2895" s="3" t="s">
        <v>50</v>
      </c>
      <c r="J2895" s="3" t="s">
        <v>40623</v>
      </c>
      <c r="K2895" s="3" t="s">
        <v>1176</v>
      </c>
      <c r="L2895" s="3"/>
      <c r="M2895" s="3" t="s">
        <v>27</v>
      </c>
    </row>
    <row r="2896" ht="21.75" customHeight="1">
      <c r="A2896" s="3" t="s">
        <v>654</v>
      </c>
      <c r="B2896" s="3" t="s">
        <v>5715</v>
      </c>
      <c r="C2896" s="3" t="s">
        <v>165</v>
      </c>
      <c r="D2896" s="4" t="s">
        <v>19</v>
      </c>
      <c r="E2896" s="3" t="s">
        <v>20</v>
      </c>
      <c r="F2896" s="3" t="str">
        <f t="shared" si="3"/>
        <v>7</v>
      </c>
      <c r="G2896" s="3">
        <f t="shared" si="70"/>
        <v>14</v>
      </c>
      <c r="H2896" s="3" t="s">
        <v>781</v>
      </c>
      <c r="I2896" s="3" t="s">
        <v>50</v>
      </c>
      <c r="J2896" s="3" t="s">
        <v>5723</v>
      </c>
      <c r="K2896" s="3" t="s">
        <v>5721</v>
      </c>
      <c r="L2896" s="3"/>
      <c r="M2896" s="3" t="s">
        <v>35</v>
      </c>
    </row>
    <row r="2897" ht="21.75" customHeight="1">
      <c r="A2897" s="3" t="s">
        <v>5785</v>
      </c>
      <c r="B2897" s="3" t="s">
        <v>5786</v>
      </c>
      <c r="C2897" s="3" t="s">
        <v>165</v>
      </c>
      <c r="D2897" s="4" t="s">
        <v>19</v>
      </c>
      <c r="E2897" s="3" t="s">
        <v>20</v>
      </c>
      <c r="F2897" s="3" t="str">
        <f t="shared" si="3"/>
        <v>7</v>
      </c>
      <c r="G2897" s="3">
        <f t="shared" si="70"/>
        <v>12</v>
      </c>
      <c r="H2897" s="3" t="s">
        <v>649</v>
      </c>
      <c r="I2897" s="3" t="s">
        <v>50</v>
      </c>
      <c r="J2897" s="3" t="s">
        <v>5798</v>
      </c>
      <c r="K2897" s="3" t="s">
        <v>5793</v>
      </c>
      <c r="L2897" s="3"/>
      <c r="M2897" s="3" t="s">
        <v>41</v>
      </c>
    </row>
    <row r="2898" ht="21.75" customHeight="1">
      <c r="A2898" s="3" t="s">
        <v>4466</v>
      </c>
      <c r="B2898" s="3" t="s">
        <v>3274</v>
      </c>
      <c r="C2898" s="3" t="s">
        <v>165</v>
      </c>
      <c r="D2898" s="4" t="s">
        <v>19</v>
      </c>
      <c r="E2898" s="3" t="s">
        <v>21</v>
      </c>
      <c r="F2898" s="3" t="str">
        <f t="shared" si="3"/>
        <v>7</v>
      </c>
      <c r="G2898" s="3" t="str">
        <f>IFERROR(__xludf.DUMMYFUNCTION("REGEXEXTRACT(H2898,""-(\S+)千"")"),"9")</f>
        <v>9</v>
      </c>
      <c r="H2898" s="3" t="s">
        <v>2040</v>
      </c>
      <c r="I2898" s="3" t="s">
        <v>50</v>
      </c>
      <c r="J2898" s="3" t="s">
        <v>40412</v>
      </c>
      <c r="K2898" s="3" t="s">
        <v>7586</v>
      </c>
      <c r="L2898" s="3"/>
      <c r="M2898" s="3" t="s">
        <v>41</v>
      </c>
    </row>
    <row r="2899" ht="21.75" customHeight="1">
      <c r="A2899" s="3" t="s">
        <v>40641</v>
      </c>
      <c r="B2899" s="3" t="s">
        <v>40643</v>
      </c>
      <c r="C2899" s="3" t="s">
        <v>165</v>
      </c>
      <c r="D2899" s="4" t="s">
        <v>19</v>
      </c>
      <c r="E2899" s="3" t="s">
        <v>20</v>
      </c>
      <c r="F2899" s="3" t="str">
        <f t="shared" si="3"/>
        <v>7</v>
      </c>
      <c r="G2899" s="3">
        <f t="shared" ref="G2899:G2908" si="71">IFERROR(__xludf.DUMMYFUNCTION("REGEXEXTRACT(H2899,""-(\S+)万"")*10"),14.0)</f>
        <v>14</v>
      </c>
      <c r="H2899" s="3" t="s">
        <v>781</v>
      </c>
      <c r="I2899" s="3" t="s">
        <v>50</v>
      </c>
      <c r="J2899" s="3" t="s">
        <v>40654</v>
      </c>
      <c r="K2899" s="3" t="s">
        <v>3278</v>
      </c>
      <c r="L2899" s="3"/>
      <c r="M2899" s="3" t="s">
        <v>41</v>
      </c>
    </row>
    <row r="2900" ht="21.75" customHeight="1">
      <c r="A2900" s="3" t="s">
        <v>40655</v>
      </c>
      <c r="B2900" s="3" t="s">
        <v>7216</v>
      </c>
      <c r="C2900" s="3" t="s">
        <v>165</v>
      </c>
      <c r="D2900" s="4" t="s">
        <v>19</v>
      </c>
      <c r="E2900" s="3" t="s">
        <v>20</v>
      </c>
      <c r="F2900" s="3" t="str">
        <f t="shared" si="3"/>
        <v>7</v>
      </c>
      <c r="G2900" s="3">
        <f t="shared" si="71"/>
        <v>14</v>
      </c>
      <c r="H2900" s="3" t="s">
        <v>781</v>
      </c>
      <c r="I2900" s="3" t="s">
        <v>69</v>
      </c>
      <c r="J2900" s="3" t="s">
        <v>40658</v>
      </c>
      <c r="K2900" s="3" t="s">
        <v>40659</v>
      </c>
      <c r="L2900" s="3"/>
      <c r="M2900" s="3" t="s">
        <v>35</v>
      </c>
    </row>
    <row r="2901" ht="21.75" customHeight="1">
      <c r="A2901" s="3" t="s">
        <v>20910</v>
      </c>
      <c r="B2901" s="3" t="s">
        <v>40662</v>
      </c>
      <c r="C2901" s="3" t="s">
        <v>165</v>
      </c>
      <c r="D2901" s="4" t="s">
        <v>19</v>
      </c>
      <c r="E2901" s="3" t="s">
        <v>20</v>
      </c>
      <c r="F2901" s="3" t="str">
        <f t="shared" si="3"/>
        <v>7</v>
      </c>
      <c r="G2901" s="3">
        <f t="shared" si="71"/>
        <v>10</v>
      </c>
      <c r="H2901" s="3" t="s">
        <v>3460</v>
      </c>
      <c r="I2901" s="3" t="s">
        <v>69</v>
      </c>
      <c r="J2901" s="3" t="s">
        <v>40668</v>
      </c>
      <c r="K2901" s="3" t="s">
        <v>141</v>
      </c>
      <c r="L2901" s="3"/>
      <c r="M2901" s="3" t="s">
        <v>41</v>
      </c>
    </row>
    <row r="2902" ht="21.75" customHeight="1">
      <c r="A2902" s="3" t="s">
        <v>30835</v>
      </c>
      <c r="B2902" s="3" t="s">
        <v>30836</v>
      </c>
      <c r="C2902" s="3" t="s">
        <v>165</v>
      </c>
      <c r="D2902" s="4" t="s">
        <v>19</v>
      </c>
      <c r="E2902" s="3" t="s">
        <v>20</v>
      </c>
      <c r="F2902" s="3" t="str">
        <f t="shared" si="3"/>
        <v>7</v>
      </c>
      <c r="G2902" s="3">
        <f t="shared" si="71"/>
        <v>12</v>
      </c>
      <c r="H2902" s="3" t="s">
        <v>649</v>
      </c>
      <c r="I2902" s="3" t="s">
        <v>50</v>
      </c>
      <c r="J2902" s="3" t="s">
        <v>30839</v>
      </c>
      <c r="K2902" s="3" t="s">
        <v>30838</v>
      </c>
      <c r="L2902" s="3"/>
      <c r="M2902" s="3" t="s">
        <v>41</v>
      </c>
    </row>
    <row r="2903" ht="21.75" customHeight="1">
      <c r="A2903" s="3" t="s">
        <v>11406</v>
      </c>
      <c r="B2903" s="3" t="s">
        <v>3274</v>
      </c>
      <c r="C2903" s="3" t="s">
        <v>165</v>
      </c>
      <c r="D2903" s="4" t="s">
        <v>19</v>
      </c>
      <c r="E2903" s="3" t="s">
        <v>21</v>
      </c>
      <c r="F2903" s="3" t="str">
        <f t="shared" si="3"/>
        <v>7</v>
      </c>
      <c r="G2903" s="3">
        <f t="shared" si="71"/>
        <v>10</v>
      </c>
      <c r="H2903" s="3" t="s">
        <v>3460</v>
      </c>
      <c r="I2903" s="3" t="s">
        <v>50</v>
      </c>
      <c r="J2903" s="3" t="s">
        <v>40681</v>
      </c>
      <c r="K2903" s="3" t="s">
        <v>1384</v>
      </c>
      <c r="L2903" s="3"/>
      <c r="M2903" s="3" t="s">
        <v>41</v>
      </c>
    </row>
    <row r="2904" ht="21.75" customHeight="1">
      <c r="A2904" s="3" t="s">
        <v>5874</v>
      </c>
      <c r="B2904" s="3" t="s">
        <v>5876</v>
      </c>
      <c r="C2904" s="3" t="s">
        <v>18</v>
      </c>
      <c r="D2904" s="4" t="s">
        <v>19</v>
      </c>
      <c r="E2904" s="3" t="s">
        <v>20</v>
      </c>
      <c r="F2904" s="3" t="str">
        <f t="shared" si="3"/>
        <v>7</v>
      </c>
      <c r="G2904" s="3">
        <f t="shared" si="71"/>
        <v>10</v>
      </c>
      <c r="H2904" s="3" t="s">
        <v>3460</v>
      </c>
      <c r="I2904" s="3" t="s">
        <v>50</v>
      </c>
      <c r="J2904" s="3" t="s">
        <v>70</v>
      </c>
      <c r="K2904" s="3" t="s">
        <v>40688</v>
      </c>
      <c r="L2904" s="3" t="s">
        <v>5884</v>
      </c>
      <c r="M2904" s="3" t="s">
        <v>41</v>
      </c>
    </row>
    <row r="2905" ht="21.75" customHeight="1">
      <c r="A2905" s="3" t="s">
        <v>40692</v>
      </c>
      <c r="B2905" s="3" t="s">
        <v>40693</v>
      </c>
      <c r="C2905" s="3" t="s">
        <v>18</v>
      </c>
      <c r="D2905" s="4" t="s">
        <v>19</v>
      </c>
      <c r="E2905" s="3" t="s">
        <v>20</v>
      </c>
      <c r="F2905" s="3" t="str">
        <f t="shared" si="3"/>
        <v>7</v>
      </c>
      <c r="G2905" s="3">
        <f t="shared" si="71"/>
        <v>14</v>
      </c>
      <c r="H2905" s="3" t="s">
        <v>781</v>
      </c>
      <c r="I2905" s="3" t="s">
        <v>50</v>
      </c>
      <c r="J2905" s="3" t="s">
        <v>99</v>
      </c>
      <c r="K2905" s="4" t="s">
        <v>19</v>
      </c>
      <c r="L2905" s="3" t="s">
        <v>40696</v>
      </c>
      <c r="M2905" s="3" t="s">
        <v>35</v>
      </c>
    </row>
    <row r="2906" ht="21.75" customHeight="1">
      <c r="A2906" s="3" t="s">
        <v>25444</v>
      </c>
      <c r="B2906" s="3" t="s">
        <v>19603</v>
      </c>
      <c r="C2906" s="3" t="s">
        <v>18</v>
      </c>
      <c r="D2906" s="4" t="s">
        <v>19</v>
      </c>
      <c r="E2906" s="3" t="s">
        <v>117</v>
      </c>
      <c r="F2906" s="3" t="str">
        <f t="shared" si="3"/>
        <v>7</v>
      </c>
      <c r="G2906" s="3">
        <f t="shared" si="71"/>
        <v>12</v>
      </c>
      <c r="H2906" s="3" t="s">
        <v>649</v>
      </c>
      <c r="I2906" s="3" t="s">
        <v>31</v>
      </c>
      <c r="J2906" s="3" t="s">
        <v>556</v>
      </c>
      <c r="K2906" s="3" t="s">
        <v>23919</v>
      </c>
      <c r="L2906" s="3" t="s">
        <v>40702</v>
      </c>
      <c r="M2906" s="3" t="s">
        <v>35</v>
      </c>
    </row>
    <row r="2907" ht="21.75" customHeight="1">
      <c r="A2907" s="3" t="s">
        <v>2447</v>
      </c>
      <c r="B2907" s="3" t="s">
        <v>40704</v>
      </c>
      <c r="C2907" s="3" t="s">
        <v>18</v>
      </c>
      <c r="D2907" s="4" t="s">
        <v>19</v>
      </c>
      <c r="E2907" s="3" t="s">
        <v>21</v>
      </c>
      <c r="F2907" s="3" t="str">
        <f t="shared" si="3"/>
        <v>7</v>
      </c>
      <c r="G2907" s="3">
        <f t="shared" si="71"/>
        <v>10</v>
      </c>
      <c r="H2907" s="3" t="s">
        <v>3460</v>
      </c>
      <c r="I2907" s="3" t="s">
        <v>57</v>
      </c>
      <c r="J2907" s="3" t="s">
        <v>26025</v>
      </c>
      <c r="K2907" s="3" t="s">
        <v>40709</v>
      </c>
      <c r="L2907" s="3" t="s">
        <v>40712</v>
      </c>
      <c r="M2907" s="3" t="s">
        <v>40717</v>
      </c>
    </row>
    <row r="2908" ht="21.75" customHeight="1">
      <c r="A2908" s="3" t="s">
        <v>795</v>
      </c>
      <c r="B2908" s="3" t="s">
        <v>10009</v>
      </c>
      <c r="C2908" s="3" t="s">
        <v>18</v>
      </c>
      <c r="D2908" s="4" t="s">
        <v>19</v>
      </c>
      <c r="E2908" s="3" t="s">
        <v>20</v>
      </c>
      <c r="F2908" s="3" t="str">
        <f t="shared" si="3"/>
        <v>7</v>
      </c>
      <c r="G2908" s="3">
        <f t="shared" si="71"/>
        <v>13</v>
      </c>
      <c r="H2908" s="3" t="s">
        <v>1261</v>
      </c>
      <c r="I2908" s="3" t="s">
        <v>50</v>
      </c>
      <c r="J2908" s="3" t="s">
        <v>1817</v>
      </c>
      <c r="K2908" s="3" t="s">
        <v>16359</v>
      </c>
      <c r="L2908" s="3" t="s">
        <v>40723</v>
      </c>
      <c r="M2908" s="3" t="s">
        <v>40725</v>
      </c>
    </row>
    <row r="2909" ht="21.75" customHeight="1">
      <c r="A2909" s="3" t="s">
        <v>28</v>
      </c>
      <c r="B2909" s="3" t="s">
        <v>5907</v>
      </c>
      <c r="C2909" s="3" t="s">
        <v>18</v>
      </c>
      <c r="D2909" s="4" t="s">
        <v>19</v>
      </c>
      <c r="E2909" s="3" t="s">
        <v>20</v>
      </c>
      <c r="F2909" s="3" t="str">
        <f t="shared" si="3"/>
        <v>7</v>
      </c>
      <c r="G2909" s="3" t="str">
        <f>IFERROR(__xludf.DUMMYFUNCTION("REGEXEXTRACT(H2909,""-(\S+)千"")"),"8")</f>
        <v>8</v>
      </c>
      <c r="H2909" s="3" t="s">
        <v>5908</v>
      </c>
      <c r="I2909" s="3" t="s">
        <v>242</v>
      </c>
      <c r="J2909" s="3" t="s">
        <v>821</v>
      </c>
      <c r="K2909" s="3" t="s">
        <v>5911</v>
      </c>
      <c r="L2909" s="3" t="s">
        <v>5912</v>
      </c>
      <c r="M2909" s="3" t="s">
        <v>40739</v>
      </c>
    </row>
    <row r="2910" ht="21.75" customHeight="1">
      <c r="A2910" s="3" t="s">
        <v>40741</v>
      </c>
      <c r="B2910" s="3" t="s">
        <v>5745</v>
      </c>
      <c r="C2910" s="3" t="s">
        <v>18</v>
      </c>
      <c r="D2910" s="4" t="s">
        <v>19</v>
      </c>
      <c r="E2910" s="3" t="s">
        <v>20</v>
      </c>
      <c r="F2910" s="3" t="str">
        <f t="shared" si="3"/>
        <v>7</v>
      </c>
      <c r="G2910" s="3">
        <f t="shared" ref="G2910:G2928" si="72">IFERROR(__xludf.DUMMYFUNCTION("REGEXEXTRACT(H2910,""-(\S+)万"")*10"),10.0)</f>
        <v>10</v>
      </c>
      <c r="H2910" s="3" t="s">
        <v>3460</v>
      </c>
      <c r="I2910" s="3" t="s">
        <v>31</v>
      </c>
      <c r="J2910" s="3" t="s">
        <v>38</v>
      </c>
      <c r="K2910" s="3" t="s">
        <v>40752</v>
      </c>
      <c r="L2910" s="3" t="s">
        <v>40754</v>
      </c>
      <c r="M2910" s="3" t="s">
        <v>159</v>
      </c>
    </row>
    <row r="2911" ht="21.75" customHeight="1">
      <c r="A2911" s="3" t="s">
        <v>795</v>
      </c>
      <c r="B2911" s="3" t="s">
        <v>40757</v>
      </c>
      <c r="C2911" s="3" t="s">
        <v>18</v>
      </c>
      <c r="D2911" s="4" t="s">
        <v>19</v>
      </c>
      <c r="E2911" s="3" t="s">
        <v>127</v>
      </c>
      <c r="F2911" s="3" t="str">
        <f t="shared" si="3"/>
        <v>7</v>
      </c>
      <c r="G2911" s="3">
        <f t="shared" si="72"/>
        <v>14</v>
      </c>
      <c r="H2911" s="3" t="s">
        <v>781</v>
      </c>
      <c r="I2911" s="3" t="s">
        <v>50</v>
      </c>
      <c r="J2911" s="3" t="s">
        <v>40763</v>
      </c>
      <c r="K2911" s="3" t="s">
        <v>40766</v>
      </c>
      <c r="L2911" s="3" t="s">
        <v>40769</v>
      </c>
      <c r="M2911" s="3" t="s">
        <v>40771</v>
      </c>
    </row>
    <row r="2912" ht="21.75" customHeight="1">
      <c r="A2912" s="3" t="s">
        <v>4466</v>
      </c>
      <c r="B2912" s="3" t="s">
        <v>4265</v>
      </c>
      <c r="C2912" s="3" t="s">
        <v>18</v>
      </c>
      <c r="D2912" s="4" t="s">
        <v>19</v>
      </c>
      <c r="E2912" s="3" t="s">
        <v>20</v>
      </c>
      <c r="F2912" s="3" t="str">
        <f t="shared" si="3"/>
        <v>7</v>
      </c>
      <c r="G2912" s="3">
        <f t="shared" si="72"/>
        <v>14</v>
      </c>
      <c r="H2912" s="3" t="s">
        <v>781</v>
      </c>
      <c r="I2912" s="3" t="s">
        <v>50</v>
      </c>
      <c r="J2912" s="3" t="s">
        <v>4268</v>
      </c>
      <c r="K2912" s="3" t="s">
        <v>40778</v>
      </c>
      <c r="L2912" s="3" t="s">
        <v>40780</v>
      </c>
      <c r="M2912" s="3" t="s">
        <v>40781</v>
      </c>
    </row>
    <row r="2913" ht="21.75" customHeight="1">
      <c r="A2913" s="3" t="s">
        <v>28</v>
      </c>
      <c r="B2913" s="3" t="s">
        <v>24385</v>
      </c>
      <c r="C2913" s="3" t="s">
        <v>18</v>
      </c>
      <c r="D2913" s="4" t="s">
        <v>19</v>
      </c>
      <c r="E2913" s="3" t="s">
        <v>21</v>
      </c>
      <c r="F2913" s="3" t="str">
        <f t="shared" si="3"/>
        <v>7</v>
      </c>
      <c r="G2913" s="3">
        <f t="shared" si="72"/>
        <v>11</v>
      </c>
      <c r="H2913" s="3" t="s">
        <v>5627</v>
      </c>
      <c r="I2913" s="3" t="s">
        <v>50</v>
      </c>
      <c r="J2913" s="3" t="s">
        <v>24391</v>
      </c>
      <c r="K2913" s="3" t="s">
        <v>3861</v>
      </c>
      <c r="L2913" s="3" t="s">
        <v>40788</v>
      </c>
      <c r="M2913" s="3" t="s">
        <v>35</v>
      </c>
    </row>
    <row r="2914" ht="21.75" customHeight="1">
      <c r="A2914" s="3" t="s">
        <v>28</v>
      </c>
      <c r="B2914" s="3" t="s">
        <v>40789</v>
      </c>
      <c r="C2914" s="3" t="s">
        <v>18</v>
      </c>
      <c r="D2914" s="4" t="s">
        <v>19</v>
      </c>
      <c r="E2914" s="3" t="s">
        <v>21</v>
      </c>
      <c r="F2914" s="3" t="str">
        <f t="shared" si="3"/>
        <v>7</v>
      </c>
      <c r="G2914" s="3">
        <f t="shared" si="72"/>
        <v>12</v>
      </c>
      <c r="H2914" s="3" t="s">
        <v>649</v>
      </c>
      <c r="I2914" s="3" t="s">
        <v>50</v>
      </c>
      <c r="J2914" s="3" t="s">
        <v>40790</v>
      </c>
      <c r="K2914" s="3" t="s">
        <v>18828</v>
      </c>
      <c r="L2914" s="3" t="s">
        <v>40792</v>
      </c>
      <c r="M2914" s="3" t="s">
        <v>40795</v>
      </c>
    </row>
    <row r="2915" ht="21.75" customHeight="1">
      <c r="A2915" s="3" t="s">
        <v>1823</v>
      </c>
      <c r="B2915" s="3" t="s">
        <v>23816</v>
      </c>
      <c r="C2915" s="3" t="s">
        <v>18</v>
      </c>
      <c r="D2915" s="4" t="s">
        <v>19</v>
      </c>
      <c r="E2915" s="3" t="s">
        <v>21</v>
      </c>
      <c r="F2915" s="3" t="str">
        <f t="shared" si="3"/>
        <v>7</v>
      </c>
      <c r="G2915" s="3">
        <f t="shared" si="72"/>
        <v>10</v>
      </c>
      <c r="H2915" s="3" t="s">
        <v>3460</v>
      </c>
      <c r="I2915" s="3" t="s">
        <v>50</v>
      </c>
      <c r="J2915" s="3" t="s">
        <v>489</v>
      </c>
      <c r="K2915" s="3" t="s">
        <v>24776</v>
      </c>
      <c r="L2915" s="3" t="s">
        <v>40800</v>
      </c>
      <c r="M2915" s="3" t="s">
        <v>35</v>
      </c>
    </row>
    <row r="2916" ht="21.75" customHeight="1">
      <c r="A2916" s="3" t="s">
        <v>1640</v>
      </c>
      <c r="B2916" s="3" t="s">
        <v>23816</v>
      </c>
      <c r="C2916" s="3" t="s">
        <v>18</v>
      </c>
      <c r="D2916" s="4" t="s">
        <v>19</v>
      </c>
      <c r="E2916" s="3" t="s">
        <v>21</v>
      </c>
      <c r="F2916" s="3" t="str">
        <f t="shared" si="3"/>
        <v>7</v>
      </c>
      <c r="G2916" s="3">
        <f t="shared" si="72"/>
        <v>10</v>
      </c>
      <c r="H2916" s="3" t="s">
        <v>3460</v>
      </c>
      <c r="I2916" s="3" t="s">
        <v>50</v>
      </c>
      <c r="J2916" s="3" t="s">
        <v>489</v>
      </c>
      <c r="K2916" s="3" t="s">
        <v>24776</v>
      </c>
      <c r="L2916" s="3" t="s">
        <v>40806</v>
      </c>
      <c r="M2916" s="3" t="s">
        <v>35</v>
      </c>
    </row>
    <row r="2917" ht="21.75" customHeight="1">
      <c r="A2917" s="3" t="s">
        <v>795</v>
      </c>
      <c r="B2917" s="3" t="s">
        <v>18273</v>
      </c>
      <c r="C2917" s="3" t="s">
        <v>18</v>
      </c>
      <c r="D2917" s="4" t="s">
        <v>19</v>
      </c>
      <c r="E2917" s="3" t="s">
        <v>20</v>
      </c>
      <c r="F2917" s="3" t="str">
        <f t="shared" si="3"/>
        <v>7</v>
      </c>
      <c r="G2917" s="3">
        <f t="shared" si="72"/>
        <v>10</v>
      </c>
      <c r="H2917" s="3" t="s">
        <v>3460</v>
      </c>
      <c r="I2917" s="3" t="s">
        <v>31</v>
      </c>
      <c r="J2917" s="3" t="s">
        <v>2053</v>
      </c>
      <c r="K2917" s="3" t="s">
        <v>4313</v>
      </c>
      <c r="L2917" s="3" t="s">
        <v>40811</v>
      </c>
      <c r="M2917" s="3" t="s">
        <v>159</v>
      </c>
    </row>
    <row r="2918" ht="21.75" customHeight="1">
      <c r="A2918" s="3" t="s">
        <v>1823</v>
      </c>
      <c r="B2918" s="3" t="s">
        <v>20562</v>
      </c>
      <c r="C2918" s="3" t="s">
        <v>18</v>
      </c>
      <c r="D2918" s="4" t="s">
        <v>19</v>
      </c>
      <c r="E2918" s="3" t="s">
        <v>21</v>
      </c>
      <c r="F2918" s="3" t="str">
        <f t="shared" si="3"/>
        <v>7</v>
      </c>
      <c r="G2918" s="3">
        <f t="shared" si="72"/>
        <v>10</v>
      </c>
      <c r="H2918" s="3" t="s">
        <v>3460</v>
      </c>
      <c r="I2918" s="3" t="s">
        <v>242</v>
      </c>
      <c r="J2918" s="3" t="s">
        <v>99</v>
      </c>
      <c r="K2918" s="3" t="s">
        <v>40814</v>
      </c>
      <c r="L2918" s="3" t="s">
        <v>40815</v>
      </c>
      <c r="M2918" s="3" t="s">
        <v>41</v>
      </c>
    </row>
    <row r="2919" ht="21.75" customHeight="1">
      <c r="A2919" s="3" t="s">
        <v>5862</v>
      </c>
      <c r="B2919" s="3" t="s">
        <v>5863</v>
      </c>
      <c r="C2919" s="3" t="s">
        <v>18</v>
      </c>
      <c r="D2919" s="4" t="s">
        <v>19</v>
      </c>
      <c r="E2919" s="3" t="s">
        <v>21</v>
      </c>
      <c r="F2919" s="3" t="str">
        <f t="shared" si="3"/>
        <v>7</v>
      </c>
      <c r="G2919" s="3">
        <f t="shared" si="72"/>
        <v>14</v>
      </c>
      <c r="H2919" s="3" t="s">
        <v>781</v>
      </c>
      <c r="I2919" s="3" t="s">
        <v>242</v>
      </c>
      <c r="J2919" s="3" t="s">
        <v>606</v>
      </c>
      <c r="K2919" s="3" t="s">
        <v>5870</v>
      </c>
      <c r="L2919" s="3" t="s">
        <v>5872</v>
      </c>
      <c r="M2919" s="3" t="s">
        <v>41</v>
      </c>
    </row>
    <row r="2920" ht="21.75" customHeight="1">
      <c r="A2920" s="3" t="s">
        <v>28</v>
      </c>
      <c r="B2920" s="3" t="s">
        <v>23983</v>
      </c>
      <c r="C2920" s="3" t="s">
        <v>18</v>
      </c>
      <c r="D2920" s="4" t="s">
        <v>19</v>
      </c>
      <c r="E2920" s="3" t="s">
        <v>21</v>
      </c>
      <c r="F2920" s="3" t="str">
        <f t="shared" si="3"/>
        <v>7</v>
      </c>
      <c r="G2920" s="3">
        <f t="shared" si="72"/>
        <v>12</v>
      </c>
      <c r="H2920" s="3" t="s">
        <v>649</v>
      </c>
      <c r="I2920" s="3" t="s">
        <v>50</v>
      </c>
      <c r="J2920" s="3" t="s">
        <v>329</v>
      </c>
      <c r="K2920" s="3" t="s">
        <v>23988</v>
      </c>
      <c r="L2920" s="3" t="s">
        <v>40820</v>
      </c>
      <c r="M2920" s="3" t="s">
        <v>40821</v>
      </c>
    </row>
    <row r="2921" ht="21.75" customHeight="1">
      <c r="A2921" s="3" t="s">
        <v>40823</v>
      </c>
      <c r="B2921" s="3" t="s">
        <v>40824</v>
      </c>
      <c r="C2921" s="3" t="s">
        <v>18</v>
      </c>
      <c r="D2921" s="4" t="s">
        <v>19</v>
      </c>
      <c r="E2921" s="3" t="s">
        <v>20</v>
      </c>
      <c r="F2921" s="3" t="str">
        <f t="shared" si="3"/>
        <v>7</v>
      </c>
      <c r="G2921" s="3">
        <f t="shared" si="72"/>
        <v>10</v>
      </c>
      <c r="H2921" s="3" t="s">
        <v>3460</v>
      </c>
      <c r="I2921" s="3" t="s">
        <v>50</v>
      </c>
      <c r="J2921" s="3" t="s">
        <v>166</v>
      </c>
      <c r="K2921" s="3" t="s">
        <v>40828</v>
      </c>
      <c r="L2921" s="3" t="s">
        <v>40830</v>
      </c>
      <c r="M2921" s="3" t="s">
        <v>250</v>
      </c>
    </row>
    <row r="2922" ht="21.75" customHeight="1">
      <c r="A2922" s="3" t="s">
        <v>795</v>
      </c>
      <c r="B2922" s="3" t="s">
        <v>23749</v>
      </c>
      <c r="C2922" s="3" t="s">
        <v>30</v>
      </c>
      <c r="D2922" s="4" t="s">
        <v>19</v>
      </c>
      <c r="E2922" s="3" t="s">
        <v>20</v>
      </c>
      <c r="F2922" s="3" t="str">
        <f t="shared" si="3"/>
        <v>7</v>
      </c>
      <c r="G2922" s="3">
        <f t="shared" si="72"/>
        <v>12</v>
      </c>
      <c r="H2922" s="3" t="s">
        <v>649</v>
      </c>
      <c r="I2922" s="3" t="s">
        <v>50</v>
      </c>
      <c r="J2922" s="3" t="s">
        <v>23752</v>
      </c>
      <c r="K2922" s="3" t="s">
        <v>23750</v>
      </c>
      <c r="L2922" s="3"/>
      <c r="M2922" s="3" t="s">
        <v>35</v>
      </c>
    </row>
    <row r="2923" ht="21.75" customHeight="1">
      <c r="A2923" s="3" t="s">
        <v>28</v>
      </c>
      <c r="B2923" s="3" t="s">
        <v>6095</v>
      </c>
      <c r="C2923" s="3" t="s">
        <v>30</v>
      </c>
      <c r="D2923" s="4" t="s">
        <v>19</v>
      </c>
      <c r="E2923" s="3" t="s">
        <v>20</v>
      </c>
      <c r="F2923" s="3" t="str">
        <f t="shared" si="3"/>
        <v>7</v>
      </c>
      <c r="G2923" s="3">
        <f t="shared" si="72"/>
        <v>14</v>
      </c>
      <c r="H2923" s="3" t="s">
        <v>781</v>
      </c>
      <c r="I2923" s="3" t="s">
        <v>50</v>
      </c>
      <c r="J2923" s="3" t="s">
        <v>6104</v>
      </c>
      <c r="K2923" s="3" t="s">
        <v>6101</v>
      </c>
      <c r="L2923" s="3"/>
      <c r="M2923" s="3" t="s">
        <v>41</v>
      </c>
    </row>
    <row r="2924" ht="21.75" customHeight="1">
      <c r="A2924" s="3" t="s">
        <v>40841</v>
      </c>
      <c r="B2924" s="3" t="s">
        <v>17384</v>
      </c>
      <c r="C2924" s="3" t="s">
        <v>30</v>
      </c>
      <c r="D2924" s="4" t="s">
        <v>19</v>
      </c>
      <c r="E2924" s="3" t="s">
        <v>20</v>
      </c>
      <c r="F2924" s="3" t="str">
        <f t="shared" si="3"/>
        <v>7</v>
      </c>
      <c r="G2924" s="3">
        <f t="shared" si="72"/>
        <v>13</v>
      </c>
      <c r="H2924" s="3" t="s">
        <v>1261</v>
      </c>
      <c r="I2924" s="3" t="s">
        <v>50</v>
      </c>
      <c r="J2924" s="3" t="s">
        <v>40844</v>
      </c>
      <c r="K2924" s="3" t="s">
        <v>40845</v>
      </c>
      <c r="L2924" s="3"/>
      <c r="M2924" s="3" t="s">
        <v>35</v>
      </c>
    </row>
    <row r="2925" ht="21.75" customHeight="1">
      <c r="A2925" s="3" t="s">
        <v>28</v>
      </c>
      <c r="B2925" s="3" t="s">
        <v>282</v>
      </c>
      <c r="C2925" s="3" t="s">
        <v>30</v>
      </c>
      <c r="D2925" s="4" t="s">
        <v>19</v>
      </c>
      <c r="E2925" s="3" t="s">
        <v>20</v>
      </c>
      <c r="F2925" s="3" t="str">
        <f t="shared" si="3"/>
        <v>7</v>
      </c>
      <c r="G2925" s="3">
        <f t="shared" si="72"/>
        <v>14</v>
      </c>
      <c r="H2925" s="3" t="s">
        <v>781</v>
      </c>
      <c r="I2925" s="3" t="s">
        <v>57</v>
      </c>
      <c r="J2925" s="3" t="s">
        <v>40849</v>
      </c>
      <c r="K2925" s="3" t="s">
        <v>40850</v>
      </c>
      <c r="L2925" s="3"/>
      <c r="M2925" s="3" t="s">
        <v>27</v>
      </c>
    </row>
    <row r="2926" ht="21.75" customHeight="1">
      <c r="A2926" s="3" t="s">
        <v>6108</v>
      </c>
      <c r="B2926" s="3" t="s">
        <v>6109</v>
      </c>
      <c r="C2926" s="3" t="s">
        <v>30</v>
      </c>
      <c r="D2926" s="4" t="s">
        <v>19</v>
      </c>
      <c r="E2926" s="3" t="s">
        <v>20</v>
      </c>
      <c r="F2926" s="3" t="str">
        <f t="shared" si="3"/>
        <v>7</v>
      </c>
      <c r="G2926" s="3">
        <f t="shared" si="72"/>
        <v>14</v>
      </c>
      <c r="H2926" s="3" t="s">
        <v>781</v>
      </c>
      <c r="I2926" s="3" t="s">
        <v>57</v>
      </c>
      <c r="J2926" s="3" t="s">
        <v>6121</v>
      </c>
      <c r="K2926" s="3" t="s">
        <v>6117</v>
      </c>
      <c r="L2926" s="3"/>
      <c r="M2926" s="3" t="s">
        <v>27</v>
      </c>
    </row>
    <row r="2927" ht="21.75" customHeight="1">
      <c r="A2927" s="3" t="s">
        <v>6135</v>
      </c>
      <c r="B2927" s="3" t="s">
        <v>282</v>
      </c>
      <c r="C2927" s="3" t="s">
        <v>30</v>
      </c>
      <c r="D2927" s="4" t="s">
        <v>19</v>
      </c>
      <c r="E2927" s="3" t="s">
        <v>20</v>
      </c>
      <c r="F2927" s="3" t="str">
        <f t="shared" si="3"/>
        <v>7</v>
      </c>
      <c r="G2927" s="3">
        <f t="shared" si="72"/>
        <v>14</v>
      </c>
      <c r="H2927" s="3" t="s">
        <v>781</v>
      </c>
      <c r="I2927" s="3" t="s">
        <v>57</v>
      </c>
      <c r="J2927" s="3" t="s">
        <v>6147</v>
      </c>
      <c r="K2927" s="3" t="s">
        <v>6131</v>
      </c>
      <c r="L2927" s="3"/>
      <c r="M2927" s="3" t="s">
        <v>27</v>
      </c>
    </row>
    <row r="2928" ht="21.75" customHeight="1">
      <c r="A2928" s="3" t="s">
        <v>6122</v>
      </c>
      <c r="B2928" s="3" t="s">
        <v>282</v>
      </c>
      <c r="C2928" s="3" t="s">
        <v>30</v>
      </c>
      <c r="D2928" s="4" t="s">
        <v>19</v>
      </c>
      <c r="E2928" s="3" t="s">
        <v>20</v>
      </c>
      <c r="F2928" s="3" t="str">
        <f t="shared" si="3"/>
        <v>7</v>
      </c>
      <c r="G2928" s="3">
        <f t="shared" si="72"/>
        <v>13</v>
      </c>
      <c r="H2928" s="3" t="s">
        <v>1261</v>
      </c>
      <c r="I2928" s="3" t="s">
        <v>57</v>
      </c>
      <c r="J2928" s="3" t="s">
        <v>6133</v>
      </c>
      <c r="K2928" s="3" t="s">
        <v>6131</v>
      </c>
      <c r="L2928" s="3"/>
      <c r="M2928" s="3" t="s">
        <v>27</v>
      </c>
    </row>
    <row r="2929" ht="21.75" customHeight="1">
      <c r="A2929" s="3" t="s">
        <v>28</v>
      </c>
      <c r="B2929" s="3" t="s">
        <v>6149</v>
      </c>
      <c r="C2929" s="3" t="s">
        <v>30</v>
      </c>
      <c r="D2929" s="4" t="s">
        <v>19</v>
      </c>
      <c r="E2929" s="3" t="s">
        <v>21</v>
      </c>
      <c r="F2929" s="3" t="str">
        <f t="shared" si="3"/>
        <v>7</v>
      </c>
      <c r="G2929" s="3" t="str">
        <f>IFERROR(__xludf.DUMMYFUNCTION("REGEXEXTRACT(H2929,""-(\S+)千"")"),"8")</f>
        <v>8</v>
      </c>
      <c r="H2929" s="3" t="s">
        <v>5908</v>
      </c>
      <c r="I2929" s="3" t="s">
        <v>57</v>
      </c>
      <c r="J2929" s="3" t="s">
        <v>6160</v>
      </c>
      <c r="K2929" s="3" t="s">
        <v>6156</v>
      </c>
      <c r="L2929" s="3"/>
      <c r="M2929" s="3" t="s">
        <v>159</v>
      </c>
    </row>
    <row r="2930" ht="21.75" customHeight="1">
      <c r="A2930" s="3" t="s">
        <v>6161</v>
      </c>
      <c r="B2930" s="3" t="s">
        <v>6162</v>
      </c>
      <c r="C2930" s="3" t="s">
        <v>30</v>
      </c>
      <c r="D2930" s="4" t="s">
        <v>19</v>
      </c>
      <c r="E2930" s="3" t="s">
        <v>21</v>
      </c>
      <c r="F2930" s="3" t="str">
        <f t="shared" si="3"/>
        <v>7</v>
      </c>
      <c r="G2930" s="3">
        <f t="shared" ref="G2930:G2932" si="73">IFERROR(__xludf.DUMMYFUNCTION("REGEXEXTRACT(H2930,""-(\S+)万"")*10"),12.0)</f>
        <v>12</v>
      </c>
      <c r="H2930" s="3" t="s">
        <v>649</v>
      </c>
      <c r="I2930" s="3" t="s">
        <v>57</v>
      </c>
      <c r="J2930" s="3" t="s">
        <v>6169</v>
      </c>
      <c r="K2930" s="3" t="s">
        <v>6165</v>
      </c>
      <c r="L2930" s="3"/>
      <c r="M2930" s="3" t="s">
        <v>35</v>
      </c>
    </row>
    <row r="2931" ht="21.75" customHeight="1">
      <c r="A2931" s="3" t="s">
        <v>6172</v>
      </c>
      <c r="B2931" s="3" t="s">
        <v>6162</v>
      </c>
      <c r="C2931" s="3" t="s">
        <v>30</v>
      </c>
      <c r="D2931" s="4" t="s">
        <v>19</v>
      </c>
      <c r="E2931" s="3" t="s">
        <v>21</v>
      </c>
      <c r="F2931" s="3" t="str">
        <f t="shared" si="3"/>
        <v>7</v>
      </c>
      <c r="G2931" s="3">
        <f t="shared" si="73"/>
        <v>14</v>
      </c>
      <c r="H2931" s="3" t="s">
        <v>781</v>
      </c>
      <c r="I2931" s="3" t="s">
        <v>57</v>
      </c>
      <c r="J2931" s="3" t="s">
        <v>6180</v>
      </c>
      <c r="K2931" s="3" t="s">
        <v>6177</v>
      </c>
      <c r="L2931" s="3"/>
      <c r="M2931" s="3" t="s">
        <v>35</v>
      </c>
    </row>
    <row r="2932" ht="21.75" customHeight="1">
      <c r="A2932" s="3" t="s">
        <v>17667</v>
      </c>
      <c r="B2932" s="3" t="s">
        <v>2407</v>
      </c>
      <c r="C2932" s="3" t="s">
        <v>30</v>
      </c>
      <c r="D2932" s="4" t="s">
        <v>19</v>
      </c>
      <c r="E2932" s="3" t="s">
        <v>20</v>
      </c>
      <c r="F2932" s="3" t="str">
        <f t="shared" si="3"/>
        <v>7</v>
      </c>
      <c r="G2932" s="3">
        <f t="shared" si="73"/>
        <v>14</v>
      </c>
      <c r="H2932" s="3" t="s">
        <v>781</v>
      </c>
      <c r="I2932" s="3" t="s">
        <v>50</v>
      </c>
      <c r="J2932" s="3" t="s">
        <v>40887</v>
      </c>
      <c r="K2932" s="3" t="s">
        <v>40889</v>
      </c>
      <c r="L2932" s="3"/>
      <c r="M2932" s="3" t="s">
        <v>27</v>
      </c>
    </row>
    <row r="2933" ht="21.75" customHeight="1">
      <c r="A2933" s="3" t="s">
        <v>40890</v>
      </c>
      <c r="B2933" s="3" t="s">
        <v>6620</v>
      </c>
      <c r="C2933" s="3" t="s">
        <v>30</v>
      </c>
      <c r="D2933" s="4" t="s">
        <v>19</v>
      </c>
      <c r="E2933" s="3" t="s">
        <v>20</v>
      </c>
      <c r="F2933" s="3" t="str">
        <f t="shared" si="3"/>
        <v>7</v>
      </c>
      <c r="G2933" s="3" t="str">
        <f>IFERROR(__xludf.DUMMYFUNCTION("REGEXEXTRACT(H2933,""-(\S+)千"")"),"8")</f>
        <v>8</v>
      </c>
      <c r="H2933" s="3" t="s">
        <v>5908</v>
      </c>
      <c r="I2933" s="3" t="s">
        <v>69</v>
      </c>
      <c r="J2933" s="3" t="s">
        <v>40898</v>
      </c>
      <c r="K2933" s="3" t="s">
        <v>6627</v>
      </c>
      <c r="L2933" s="3"/>
      <c r="M2933" s="3" t="s">
        <v>35</v>
      </c>
    </row>
    <row r="2934" ht="21.75" customHeight="1">
      <c r="A2934" s="3" t="s">
        <v>28</v>
      </c>
      <c r="B2934" s="3" t="s">
        <v>16133</v>
      </c>
      <c r="C2934" s="3" t="s">
        <v>30</v>
      </c>
      <c r="D2934" s="4" t="s">
        <v>19</v>
      </c>
      <c r="E2934" s="3" t="s">
        <v>20</v>
      </c>
      <c r="F2934" s="3" t="str">
        <f t="shared" si="3"/>
        <v>7</v>
      </c>
      <c r="G2934" s="3">
        <f t="shared" ref="G2934:G3160" si="74">IFERROR(__xludf.DUMMYFUNCTION("REGEXEXTRACT(H2934,""-(\S+)万"")*10"),13.0)</f>
        <v>13</v>
      </c>
      <c r="H2934" s="3" t="s">
        <v>1261</v>
      </c>
      <c r="I2934" s="3" t="s">
        <v>50</v>
      </c>
      <c r="J2934" s="3" t="s">
        <v>40907</v>
      </c>
      <c r="K2934" s="3" t="s">
        <v>16141</v>
      </c>
      <c r="L2934" s="3"/>
      <c r="M2934" s="3" t="s">
        <v>35</v>
      </c>
    </row>
    <row r="2935" ht="21.75" customHeight="1">
      <c r="A2935" s="3" t="s">
        <v>642</v>
      </c>
      <c r="B2935" s="3" t="s">
        <v>6274</v>
      </c>
      <c r="C2935" s="3" t="s">
        <v>30</v>
      </c>
      <c r="D2935" s="4" t="s">
        <v>19</v>
      </c>
      <c r="E2935" s="3" t="s">
        <v>20</v>
      </c>
      <c r="F2935" s="3" t="str">
        <f t="shared" si="3"/>
        <v>7</v>
      </c>
      <c r="G2935" s="3">
        <f t="shared" si="74"/>
        <v>14</v>
      </c>
      <c r="H2935" s="3" t="s">
        <v>781</v>
      </c>
      <c r="I2935" s="3" t="s">
        <v>50</v>
      </c>
      <c r="J2935" s="3" t="s">
        <v>6283</v>
      </c>
      <c r="K2935" s="3" t="s">
        <v>6281</v>
      </c>
      <c r="L2935" s="3"/>
      <c r="M2935" s="3" t="s">
        <v>257</v>
      </c>
    </row>
    <row r="2936" ht="21.75" customHeight="1">
      <c r="A2936" s="3" t="s">
        <v>30861</v>
      </c>
      <c r="B2936" s="3" t="s">
        <v>29475</v>
      </c>
      <c r="C2936" s="3" t="s">
        <v>17</v>
      </c>
      <c r="D2936" s="4" t="s">
        <v>19</v>
      </c>
      <c r="E2936" s="3" t="s">
        <v>21</v>
      </c>
      <c r="F2936" s="3" t="str">
        <f t="shared" si="3"/>
        <v>7.5</v>
      </c>
      <c r="G2936" s="3">
        <f t="shared" si="74"/>
        <v>15</v>
      </c>
      <c r="H2936" s="3" t="s">
        <v>6789</v>
      </c>
      <c r="I2936" s="3" t="s">
        <v>69</v>
      </c>
      <c r="J2936" s="3" t="s">
        <v>40916</v>
      </c>
      <c r="K2936" s="3" t="s">
        <v>29479</v>
      </c>
      <c r="L2936" s="3"/>
      <c r="M2936" s="3" t="s">
        <v>159</v>
      </c>
    </row>
    <row r="2937" ht="21.75" customHeight="1">
      <c r="A2937" s="3" t="s">
        <v>40919</v>
      </c>
      <c r="B2937" s="3" t="s">
        <v>6935</v>
      </c>
      <c r="C2937" s="3" t="s">
        <v>17</v>
      </c>
      <c r="D2937" s="4" t="s">
        <v>19</v>
      </c>
      <c r="E2937" s="3" t="s">
        <v>21</v>
      </c>
      <c r="F2937" s="3" t="str">
        <f t="shared" si="3"/>
        <v>7.5</v>
      </c>
      <c r="G2937" s="3">
        <f t="shared" si="74"/>
        <v>15</v>
      </c>
      <c r="H2937" s="3" t="s">
        <v>6789</v>
      </c>
      <c r="I2937" s="3" t="s">
        <v>69</v>
      </c>
      <c r="J2937" s="3" t="s">
        <v>40922</v>
      </c>
      <c r="K2937" s="3" t="s">
        <v>30400</v>
      </c>
      <c r="L2937" s="3"/>
      <c r="M2937" s="3" t="s">
        <v>159</v>
      </c>
    </row>
    <row r="2938" ht="21.75" customHeight="1">
      <c r="A2938" s="3" t="s">
        <v>40923</v>
      </c>
      <c r="B2938" s="3" t="s">
        <v>28876</v>
      </c>
      <c r="C2938" s="3" t="s">
        <v>165</v>
      </c>
      <c r="D2938" s="4" t="s">
        <v>19</v>
      </c>
      <c r="E2938" s="3" t="s">
        <v>20</v>
      </c>
      <c r="F2938" s="3" t="str">
        <f t="shared" si="3"/>
        <v>7.5</v>
      </c>
      <c r="G2938" s="3">
        <f t="shared" si="74"/>
        <v>15</v>
      </c>
      <c r="H2938" s="3" t="s">
        <v>6789</v>
      </c>
      <c r="I2938" s="3" t="s">
        <v>50</v>
      </c>
      <c r="J2938" s="3" t="s">
        <v>40925</v>
      </c>
      <c r="K2938" s="3" t="s">
        <v>40927</v>
      </c>
      <c r="L2938" s="3"/>
      <c r="M2938" s="3" t="s">
        <v>159</v>
      </c>
    </row>
    <row r="2939" ht="21.75" customHeight="1">
      <c r="A2939" s="3" t="s">
        <v>28</v>
      </c>
      <c r="B2939" s="3" t="s">
        <v>40929</v>
      </c>
      <c r="C2939" s="3" t="s">
        <v>165</v>
      </c>
      <c r="D2939" s="4" t="s">
        <v>19</v>
      </c>
      <c r="E2939" s="3" t="s">
        <v>21</v>
      </c>
      <c r="F2939" s="3" t="str">
        <f t="shared" si="3"/>
        <v>7.5</v>
      </c>
      <c r="G2939" s="3">
        <f t="shared" si="74"/>
        <v>15</v>
      </c>
      <c r="H2939" s="3" t="s">
        <v>6789</v>
      </c>
      <c r="I2939" s="3" t="s">
        <v>50</v>
      </c>
      <c r="J2939" s="3" t="s">
        <v>40932</v>
      </c>
      <c r="K2939" s="3" t="s">
        <v>2647</v>
      </c>
      <c r="L2939" s="3"/>
      <c r="M2939" s="3" t="s">
        <v>41</v>
      </c>
    </row>
    <row r="2940" ht="21.75" customHeight="1">
      <c r="A2940" s="3" t="s">
        <v>40933</v>
      </c>
      <c r="B2940" s="3" t="s">
        <v>8420</v>
      </c>
      <c r="C2940" s="3" t="s">
        <v>165</v>
      </c>
      <c r="D2940" s="4" t="s">
        <v>19</v>
      </c>
      <c r="E2940" s="3" t="s">
        <v>20</v>
      </c>
      <c r="F2940" s="3" t="str">
        <f t="shared" si="3"/>
        <v>7.5</v>
      </c>
      <c r="G2940" s="3">
        <f t="shared" si="74"/>
        <v>13</v>
      </c>
      <c r="H2940" s="3" t="s">
        <v>40935</v>
      </c>
      <c r="I2940" s="3" t="s">
        <v>57</v>
      </c>
      <c r="J2940" s="3" t="s">
        <v>40936</v>
      </c>
      <c r="K2940" s="3" t="s">
        <v>40937</v>
      </c>
      <c r="L2940" s="3"/>
      <c r="M2940" s="3" t="s">
        <v>35</v>
      </c>
    </row>
    <row r="2941" ht="21.75" customHeight="1">
      <c r="A2941" s="3" t="s">
        <v>28</v>
      </c>
      <c r="B2941" s="3" t="s">
        <v>9886</v>
      </c>
      <c r="C2941" s="3" t="s">
        <v>18</v>
      </c>
      <c r="D2941" s="4" t="s">
        <v>19</v>
      </c>
      <c r="E2941" s="3" t="s">
        <v>20</v>
      </c>
      <c r="F2941" s="3" t="str">
        <f t="shared" si="3"/>
        <v>7.5</v>
      </c>
      <c r="G2941" s="3">
        <f t="shared" si="74"/>
        <v>11</v>
      </c>
      <c r="H2941" s="3" t="s">
        <v>40939</v>
      </c>
      <c r="I2941" s="3" t="s">
        <v>69</v>
      </c>
      <c r="J2941" s="3" t="s">
        <v>38</v>
      </c>
      <c r="K2941" s="3" t="s">
        <v>9889</v>
      </c>
      <c r="L2941" s="3" t="s">
        <v>40940</v>
      </c>
      <c r="M2941" s="3" t="s">
        <v>41</v>
      </c>
    </row>
    <row r="2942" ht="21.75" customHeight="1">
      <c r="A2942" s="3" t="s">
        <v>40941</v>
      </c>
      <c r="B2942" s="3" t="s">
        <v>5715</v>
      </c>
      <c r="C2942" s="3" t="s">
        <v>18</v>
      </c>
      <c r="D2942" s="4" t="s">
        <v>19</v>
      </c>
      <c r="E2942" s="3" t="s">
        <v>20</v>
      </c>
      <c r="F2942" s="3" t="str">
        <f t="shared" si="3"/>
        <v>7.5</v>
      </c>
      <c r="G2942" s="3">
        <f t="shared" si="74"/>
        <v>15</v>
      </c>
      <c r="H2942" s="3" t="s">
        <v>6789</v>
      </c>
      <c r="I2942" s="3" t="s">
        <v>50</v>
      </c>
      <c r="J2942" s="3" t="s">
        <v>109</v>
      </c>
      <c r="K2942" s="3" t="s">
        <v>40945</v>
      </c>
      <c r="L2942" s="3" t="s">
        <v>40946</v>
      </c>
      <c r="M2942" s="3" t="s">
        <v>35</v>
      </c>
    </row>
    <row r="2943" ht="21.75" customHeight="1">
      <c r="A2943" s="3" t="s">
        <v>654</v>
      </c>
      <c r="B2943" s="3" t="s">
        <v>5715</v>
      </c>
      <c r="C2943" s="3" t="s">
        <v>18</v>
      </c>
      <c r="D2943" s="4" t="s">
        <v>19</v>
      </c>
      <c r="E2943" s="3" t="s">
        <v>20</v>
      </c>
      <c r="F2943" s="3" t="str">
        <f t="shared" si="3"/>
        <v>7.5</v>
      </c>
      <c r="G2943" s="3">
        <f t="shared" si="74"/>
        <v>15</v>
      </c>
      <c r="H2943" s="3" t="s">
        <v>6789</v>
      </c>
      <c r="I2943" s="3" t="s">
        <v>50</v>
      </c>
      <c r="J2943" s="3" t="s">
        <v>109</v>
      </c>
      <c r="K2943" s="3" t="s">
        <v>6844</v>
      </c>
      <c r="L2943" s="3" t="s">
        <v>6845</v>
      </c>
      <c r="M2943" s="3" t="s">
        <v>35</v>
      </c>
    </row>
    <row r="2944" ht="21.75" customHeight="1">
      <c r="A2944" s="3" t="s">
        <v>28</v>
      </c>
      <c r="B2944" s="3" t="s">
        <v>4105</v>
      </c>
      <c r="C2944" s="3" t="s">
        <v>30</v>
      </c>
      <c r="D2944" s="4" t="s">
        <v>19</v>
      </c>
      <c r="E2944" s="3" t="s">
        <v>21</v>
      </c>
      <c r="F2944" s="3" t="str">
        <f t="shared" si="3"/>
        <v>7.5</v>
      </c>
      <c r="G2944" s="3">
        <f t="shared" si="74"/>
        <v>14</v>
      </c>
      <c r="H2944" s="3" t="s">
        <v>40953</v>
      </c>
      <c r="I2944" s="3" t="s">
        <v>57</v>
      </c>
      <c r="J2944" s="3" t="s">
        <v>40954</v>
      </c>
      <c r="K2944" s="3" t="s">
        <v>40955</v>
      </c>
      <c r="L2944" s="3"/>
      <c r="M2944" s="3" t="s">
        <v>159</v>
      </c>
    </row>
    <row r="2945" ht="21.75" customHeight="1">
      <c r="A2945" s="3" t="s">
        <v>12408</v>
      </c>
      <c r="B2945" s="3" t="s">
        <v>40341</v>
      </c>
      <c r="C2945" s="3" t="s">
        <v>17</v>
      </c>
      <c r="D2945" s="4" t="s">
        <v>19</v>
      </c>
      <c r="E2945" s="3" t="s">
        <v>20</v>
      </c>
      <c r="F2945" s="3" t="str">
        <f t="shared" si="3"/>
        <v>8</v>
      </c>
      <c r="G2945" s="3">
        <f t="shared" si="74"/>
        <v>16</v>
      </c>
      <c r="H2945" s="3" t="s">
        <v>82</v>
      </c>
      <c r="I2945" s="3" t="s">
        <v>57</v>
      </c>
      <c r="J2945" s="3" t="s">
        <v>40959</v>
      </c>
      <c r="K2945" s="3" t="s">
        <v>40961</v>
      </c>
      <c r="L2945" s="3"/>
      <c r="M2945" s="3" t="s">
        <v>159</v>
      </c>
    </row>
    <row r="2946" ht="21.75" customHeight="1">
      <c r="A2946" s="3" t="s">
        <v>5486</v>
      </c>
      <c r="B2946" s="3" t="s">
        <v>6945</v>
      </c>
      <c r="C2946" s="3" t="s">
        <v>17</v>
      </c>
      <c r="D2946" s="4" t="s">
        <v>19</v>
      </c>
      <c r="E2946" s="3" t="s">
        <v>20</v>
      </c>
      <c r="F2946" s="3" t="str">
        <f t="shared" si="3"/>
        <v>8</v>
      </c>
      <c r="G2946" s="3">
        <f t="shared" si="74"/>
        <v>11</v>
      </c>
      <c r="H2946" s="3" t="s">
        <v>1661</v>
      </c>
      <c r="I2946" s="3" t="s">
        <v>50</v>
      </c>
      <c r="J2946" s="3" t="s">
        <v>6949</v>
      </c>
      <c r="K2946" s="3" t="s">
        <v>6948</v>
      </c>
      <c r="L2946" s="3"/>
      <c r="M2946" s="3" t="s">
        <v>35</v>
      </c>
    </row>
    <row r="2947" ht="21.75" customHeight="1">
      <c r="A2947" s="3" t="s">
        <v>30409</v>
      </c>
      <c r="B2947" s="3" t="s">
        <v>29475</v>
      </c>
      <c r="C2947" s="3" t="s">
        <v>17</v>
      </c>
      <c r="D2947" s="4" t="s">
        <v>19</v>
      </c>
      <c r="E2947" s="3" t="s">
        <v>21</v>
      </c>
      <c r="F2947" s="3" t="str">
        <f t="shared" si="3"/>
        <v>8</v>
      </c>
      <c r="G2947" s="3">
        <f t="shared" si="74"/>
        <v>16</v>
      </c>
      <c r="H2947" s="3" t="s">
        <v>82</v>
      </c>
      <c r="I2947" s="3" t="s">
        <v>69</v>
      </c>
      <c r="J2947" s="3" t="s">
        <v>30413</v>
      </c>
      <c r="K2947" s="3" t="s">
        <v>29479</v>
      </c>
      <c r="L2947" s="3"/>
      <c r="M2947" s="3" t="s">
        <v>159</v>
      </c>
    </row>
    <row r="2948" ht="21.75" customHeight="1">
      <c r="A2948" s="3" t="s">
        <v>40971</v>
      </c>
      <c r="B2948" s="3" t="s">
        <v>2784</v>
      </c>
      <c r="C2948" s="3" t="s">
        <v>17</v>
      </c>
      <c r="D2948" s="4" t="s">
        <v>19</v>
      </c>
      <c r="E2948" s="3" t="s">
        <v>20</v>
      </c>
      <c r="F2948" s="3" t="str">
        <f t="shared" si="3"/>
        <v>8</v>
      </c>
      <c r="G2948" s="3">
        <f t="shared" si="74"/>
        <v>10</v>
      </c>
      <c r="H2948" s="3" t="s">
        <v>363</v>
      </c>
      <c r="I2948" s="3" t="s">
        <v>69</v>
      </c>
      <c r="J2948" s="3" t="s">
        <v>40974</v>
      </c>
      <c r="K2948" s="3" t="s">
        <v>40976</v>
      </c>
      <c r="L2948" s="3"/>
      <c r="M2948" s="3" t="s">
        <v>159</v>
      </c>
    </row>
    <row r="2949" ht="21.75" customHeight="1">
      <c r="A2949" s="3" t="s">
        <v>30398</v>
      </c>
      <c r="B2949" s="3" t="s">
        <v>6935</v>
      </c>
      <c r="C2949" s="3" t="s">
        <v>17</v>
      </c>
      <c r="D2949" s="4" t="s">
        <v>19</v>
      </c>
      <c r="E2949" s="3" t="s">
        <v>21</v>
      </c>
      <c r="F2949" s="3" t="str">
        <f t="shared" si="3"/>
        <v>8</v>
      </c>
      <c r="G2949" s="3">
        <f t="shared" si="74"/>
        <v>16</v>
      </c>
      <c r="H2949" s="3" t="s">
        <v>82</v>
      </c>
      <c r="I2949" s="3" t="s">
        <v>69</v>
      </c>
      <c r="J2949" s="3" t="s">
        <v>30401</v>
      </c>
      <c r="K2949" s="3" t="s">
        <v>30400</v>
      </c>
      <c r="L2949" s="3"/>
      <c r="M2949" s="3" t="s">
        <v>159</v>
      </c>
    </row>
    <row r="2950" ht="21.75" customHeight="1">
      <c r="A2950" s="3" t="s">
        <v>28</v>
      </c>
      <c r="B2950" s="3" t="s">
        <v>517</v>
      </c>
      <c r="C2950" s="3" t="s">
        <v>17</v>
      </c>
      <c r="D2950" s="4" t="s">
        <v>19</v>
      </c>
      <c r="E2950" s="3" t="s">
        <v>20</v>
      </c>
      <c r="F2950" s="3" t="str">
        <f t="shared" si="3"/>
        <v>8</v>
      </c>
      <c r="G2950" s="3">
        <f t="shared" si="74"/>
        <v>12</v>
      </c>
      <c r="H2950" s="3" t="s">
        <v>737</v>
      </c>
      <c r="I2950" s="3" t="s">
        <v>50</v>
      </c>
      <c r="J2950" s="3" t="s">
        <v>40980</v>
      </c>
      <c r="K2950" s="3" t="s">
        <v>18651</v>
      </c>
      <c r="L2950" s="3"/>
      <c r="M2950" s="3" t="s">
        <v>35</v>
      </c>
    </row>
    <row r="2951" ht="21.75" customHeight="1">
      <c r="A2951" s="3" t="s">
        <v>30403</v>
      </c>
      <c r="B2951" s="3" t="s">
        <v>6935</v>
      </c>
      <c r="C2951" s="3" t="s">
        <v>17</v>
      </c>
      <c r="D2951" s="4" t="s">
        <v>19</v>
      </c>
      <c r="E2951" s="3" t="s">
        <v>21</v>
      </c>
      <c r="F2951" s="3" t="str">
        <f t="shared" si="3"/>
        <v>8</v>
      </c>
      <c r="G2951" s="3">
        <f t="shared" si="74"/>
        <v>16</v>
      </c>
      <c r="H2951" s="3" t="s">
        <v>82</v>
      </c>
      <c r="I2951" s="3" t="s">
        <v>69</v>
      </c>
      <c r="J2951" s="3" t="s">
        <v>30405</v>
      </c>
      <c r="K2951" s="3" t="s">
        <v>30400</v>
      </c>
      <c r="L2951" s="3"/>
      <c r="M2951" s="3" t="s">
        <v>159</v>
      </c>
    </row>
    <row r="2952" ht="21.75" customHeight="1">
      <c r="A2952" s="3" t="s">
        <v>40985</v>
      </c>
      <c r="B2952" s="3" t="s">
        <v>6881</v>
      </c>
      <c r="C2952" s="3" t="s">
        <v>17</v>
      </c>
      <c r="D2952" s="4" t="s">
        <v>19</v>
      </c>
      <c r="E2952" s="3" t="s">
        <v>127</v>
      </c>
      <c r="F2952" s="3" t="str">
        <f t="shared" si="3"/>
        <v>8</v>
      </c>
      <c r="G2952" s="3">
        <f t="shared" si="74"/>
        <v>10</v>
      </c>
      <c r="H2952" s="3" t="s">
        <v>363</v>
      </c>
      <c r="I2952" s="3" t="s">
        <v>69</v>
      </c>
      <c r="J2952" s="3" t="s">
        <v>40991</v>
      </c>
      <c r="K2952" s="3" t="s">
        <v>6885</v>
      </c>
      <c r="L2952" s="3"/>
      <c r="M2952" s="3" t="s">
        <v>35</v>
      </c>
    </row>
    <row r="2953" ht="21.75" customHeight="1">
      <c r="A2953" s="3" t="s">
        <v>40993</v>
      </c>
      <c r="B2953" s="3" t="s">
        <v>7534</v>
      </c>
      <c r="C2953" s="3" t="s">
        <v>17</v>
      </c>
      <c r="D2953" s="4" t="s">
        <v>19</v>
      </c>
      <c r="E2953" s="3" t="s">
        <v>117</v>
      </c>
      <c r="F2953" s="3" t="str">
        <f t="shared" si="3"/>
        <v>8</v>
      </c>
      <c r="G2953" s="3">
        <f t="shared" si="74"/>
        <v>10</v>
      </c>
      <c r="H2953" s="3" t="s">
        <v>363</v>
      </c>
      <c r="I2953" s="3" t="s">
        <v>31</v>
      </c>
      <c r="J2953" s="3" t="s">
        <v>40999</v>
      </c>
      <c r="K2953" s="3" t="s">
        <v>2485</v>
      </c>
      <c r="L2953" s="3"/>
      <c r="M2953" s="3" t="s">
        <v>35</v>
      </c>
    </row>
    <row r="2954" ht="21.75" customHeight="1">
      <c r="A2954" s="3" t="s">
        <v>41002</v>
      </c>
      <c r="B2954" s="3" t="s">
        <v>6881</v>
      </c>
      <c r="C2954" s="3" t="s">
        <v>17</v>
      </c>
      <c r="D2954" s="4" t="s">
        <v>19</v>
      </c>
      <c r="E2954" s="3" t="s">
        <v>21</v>
      </c>
      <c r="F2954" s="3" t="str">
        <f t="shared" si="3"/>
        <v>8</v>
      </c>
      <c r="G2954" s="3">
        <f t="shared" si="74"/>
        <v>10</v>
      </c>
      <c r="H2954" s="3" t="s">
        <v>363</v>
      </c>
      <c r="I2954" s="3" t="s">
        <v>69</v>
      </c>
      <c r="J2954" s="3" t="s">
        <v>41004</v>
      </c>
      <c r="K2954" s="3" t="s">
        <v>6885</v>
      </c>
      <c r="L2954" s="3"/>
      <c r="M2954" s="3" t="s">
        <v>35</v>
      </c>
    </row>
    <row r="2955" ht="21.75" customHeight="1">
      <c r="A2955" s="3" t="s">
        <v>738</v>
      </c>
      <c r="B2955" s="3" t="s">
        <v>41010</v>
      </c>
      <c r="C2955" s="3" t="s">
        <v>17</v>
      </c>
      <c r="D2955" s="4" t="s">
        <v>19</v>
      </c>
      <c r="E2955" s="3" t="s">
        <v>20</v>
      </c>
      <c r="F2955" s="3" t="str">
        <f t="shared" si="3"/>
        <v>8</v>
      </c>
      <c r="G2955" s="3">
        <f t="shared" si="74"/>
        <v>10</v>
      </c>
      <c r="H2955" s="3" t="s">
        <v>363</v>
      </c>
      <c r="I2955" s="3" t="s">
        <v>50</v>
      </c>
      <c r="J2955" s="3" t="s">
        <v>41011</v>
      </c>
      <c r="K2955" s="3" t="s">
        <v>166</v>
      </c>
      <c r="L2955" s="3"/>
      <c r="M2955" s="3" t="s">
        <v>41</v>
      </c>
    </row>
    <row r="2956" ht="21.75" customHeight="1">
      <c r="A2956" s="3" t="s">
        <v>6880</v>
      </c>
      <c r="B2956" s="3" t="s">
        <v>6881</v>
      </c>
      <c r="C2956" s="3" t="s">
        <v>17</v>
      </c>
      <c r="D2956" s="4" t="s">
        <v>19</v>
      </c>
      <c r="E2956" s="3" t="s">
        <v>21</v>
      </c>
      <c r="F2956" s="3" t="str">
        <f t="shared" si="3"/>
        <v>8</v>
      </c>
      <c r="G2956" s="3">
        <f t="shared" si="74"/>
        <v>10</v>
      </c>
      <c r="H2956" s="3" t="s">
        <v>363</v>
      </c>
      <c r="I2956" s="3" t="s">
        <v>69</v>
      </c>
      <c r="J2956" s="3" t="s">
        <v>6887</v>
      </c>
      <c r="K2956" s="3" t="s">
        <v>6885</v>
      </c>
      <c r="L2956" s="3"/>
      <c r="M2956" s="3" t="s">
        <v>35</v>
      </c>
    </row>
    <row r="2957" ht="21.75" customHeight="1">
      <c r="A2957" s="3" t="s">
        <v>41019</v>
      </c>
      <c r="B2957" s="3" t="s">
        <v>80</v>
      </c>
      <c r="C2957" s="3" t="s">
        <v>17</v>
      </c>
      <c r="D2957" s="4" t="s">
        <v>19</v>
      </c>
      <c r="E2957" s="3" t="s">
        <v>20</v>
      </c>
      <c r="F2957" s="3" t="str">
        <f t="shared" si="3"/>
        <v>8</v>
      </c>
      <c r="G2957" s="3">
        <f t="shared" si="74"/>
        <v>16</v>
      </c>
      <c r="H2957" s="3" t="s">
        <v>82</v>
      </c>
      <c r="I2957" s="3" t="s">
        <v>50</v>
      </c>
      <c r="J2957" s="3" t="s">
        <v>41023</v>
      </c>
      <c r="K2957" s="3" t="s">
        <v>2534</v>
      </c>
      <c r="L2957" s="3"/>
      <c r="M2957" s="3" t="s">
        <v>27</v>
      </c>
    </row>
    <row r="2958" ht="21.75" customHeight="1">
      <c r="A2958" s="3" t="s">
        <v>5424</v>
      </c>
      <c r="B2958" s="3" t="s">
        <v>6971</v>
      </c>
      <c r="C2958" s="3" t="s">
        <v>17</v>
      </c>
      <c r="D2958" s="4" t="s">
        <v>19</v>
      </c>
      <c r="E2958" s="3" t="s">
        <v>20</v>
      </c>
      <c r="F2958" s="3" t="str">
        <f t="shared" si="3"/>
        <v>8</v>
      </c>
      <c r="G2958" s="3">
        <f t="shared" si="74"/>
        <v>13</v>
      </c>
      <c r="H2958" s="3" t="s">
        <v>2589</v>
      </c>
      <c r="I2958" s="3" t="s">
        <v>50</v>
      </c>
      <c r="J2958" s="3" t="s">
        <v>6976</v>
      </c>
      <c r="K2958" s="3" t="s">
        <v>6974</v>
      </c>
      <c r="L2958" s="3"/>
      <c r="M2958" s="3" t="s">
        <v>35</v>
      </c>
    </row>
    <row r="2959" ht="21.75" customHeight="1">
      <c r="A2959" s="3" t="s">
        <v>41029</v>
      </c>
      <c r="B2959" s="3" t="s">
        <v>41030</v>
      </c>
      <c r="C2959" s="3" t="s">
        <v>17</v>
      </c>
      <c r="D2959" s="4" t="s">
        <v>19</v>
      </c>
      <c r="E2959" s="3" t="s">
        <v>20</v>
      </c>
      <c r="F2959" s="3" t="str">
        <f t="shared" si="3"/>
        <v>8</v>
      </c>
      <c r="G2959" s="3">
        <f t="shared" si="74"/>
        <v>14</v>
      </c>
      <c r="H2959" s="3" t="s">
        <v>2006</v>
      </c>
      <c r="I2959" s="3" t="s">
        <v>57</v>
      </c>
      <c r="J2959" s="3" t="s">
        <v>41035</v>
      </c>
      <c r="K2959" s="3" t="s">
        <v>11311</v>
      </c>
      <c r="L2959" s="3"/>
      <c r="M2959" s="3" t="s">
        <v>35</v>
      </c>
    </row>
    <row r="2960" ht="21.75" customHeight="1">
      <c r="A2960" s="3" t="s">
        <v>601</v>
      </c>
      <c r="B2960" s="3" t="s">
        <v>6989</v>
      </c>
      <c r="C2960" s="3" t="s">
        <v>17</v>
      </c>
      <c r="D2960" s="4" t="s">
        <v>19</v>
      </c>
      <c r="E2960" s="3" t="s">
        <v>127</v>
      </c>
      <c r="F2960" s="3" t="str">
        <f t="shared" si="3"/>
        <v>8</v>
      </c>
      <c r="G2960" s="3">
        <f t="shared" si="74"/>
        <v>10</v>
      </c>
      <c r="H2960" s="3" t="s">
        <v>363</v>
      </c>
      <c r="I2960" s="3" t="s">
        <v>57</v>
      </c>
      <c r="J2960" s="3" t="s">
        <v>6993</v>
      </c>
      <c r="K2960" s="3" t="s">
        <v>6992</v>
      </c>
      <c r="L2960" s="3"/>
      <c r="M2960" s="3" t="s">
        <v>41</v>
      </c>
    </row>
    <row r="2961" ht="21.75" customHeight="1">
      <c r="A2961" s="3" t="s">
        <v>41041</v>
      </c>
      <c r="B2961" s="3" t="s">
        <v>6109</v>
      </c>
      <c r="C2961" s="3" t="s">
        <v>17</v>
      </c>
      <c r="D2961" s="4" t="s">
        <v>19</v>
      </c>
      <c r="E2961" s="3" t="s">
        <v>117</v>
      </c>
      <c r="F2961" s="3" t="str">
        <f t="shared" si="3"/>
        <v>8</v>
      </c>
      <c r="G2961" s="3">
        <f t="shared" si="74"/>
        <v>10</v>
      </c>
      <c r="H2961" s="3" t="s">
        <v>363</v>
      </c>
      <c r="I2961" s="3" t="s">
        <v>31</v>
      </c>
      <c r="J2961" s="3" t="s">
        <v>41045</v>
      </c>
      <c r="K2961" s="3" t="s">
        <v>21016</v>
      </c>
      <c r="L2961" s="3"/>
      <c r="M2961" s="3" t="s">
        <v>27</v>
      </c>
    </row>
    <row r="2962" ht="21.75" customHeight="1">
      <c r="A2962" s="3" t="s">
        <v>738</v>
      </c>
      <c r="B2962" s="3" t="s">
        <v>3063</v>
      </c>
      <c r="C2962" s="3" t="s">
        <v>17</v>
      </c>
      <c r="D2962" s="4" t="s">
        <v>19</v>
      </c>
      <c r="E2962" s="3" t="s">
        <v>20</v>
      </c>
      <c r="F2962" s="3" t="str">
        <f t="shared" si="3"/>
        <v>8</v>
      </c>
      <c r="G2962" s="3">
        <f t="shared" si="74"/>
        <v>10</v>
      </c>
      <c r="H2962" s="3" t="s">
        <v>363</v>
      </c>
      <c r="I2962" s="3" t="s">
        <v>50</v>
      </c>
      <c r="J2962" s="3" t="s">
        <v>41050</v>
      </c>
      <c r="K2962" s="3" t="s">
        <v>41052</v>
      </c>
      <c r="L2962" s="3"/>
      <c r="M2962" s="3" t="s">
        <v>27</v>
      </c>
    </row>
    <row r="2963" ht="21.75" customHeight="1">
      <c r="A2963" s="3" t="s">
        <v>654</v>
      </c>
      <c r="B2963" s="3" t="s">
        <v>1213</v>
      </c>
      <c r="C2963" s="3" t="s">
        <v>17</v>
      </c>
      <c r="D2963" s="4" t="s">
        <v>19</v>
      </c>
      <c r="E2963" s="3" t="s">
        <v>21</v>
      </c>
      <c r="F2963" s="3" t="str">
        <f t="shared" si="3"/>
        <v>8</v>
      </c>
      <c r="G2963" s="3">
        <f t="shared" si="74"/>
        <v>10</v>
      </c>
      <c r="H2963" s="3" t="s">
        <v>363</v>
      </c>
      <c r="I2963" s="3" t="s">
        <v>50</v>
      </c>
      <c r="J2963" s="3" t="s">
        <v>6955</v>
      </c>
      <c r="K2963" s="3" t="s">
        <v>6954</v>
      </c>
      <c r="L2963" s="3"/>
      <c r="M2963" s="3" t="s">
        <v>41</v>
      </c>
    </row>
    <row r="2964" ht="21.75" customHeight="1">
      <c r="A2964" s="3" t="s">
        <v>41056</v>
      </c>
      <c r="B2964" s="3" t="s">
        <v>41057</v>
      </c>
      <c r="C2964" s="3" t="s">
        <v>17</v>
      </c>
      <c r="D2964" s="4" t="s">
        <v>19</v>
      </c>
      <c r="E2964" s="3" t="s">
        <v>21</v>
      </c>
      <c r="F2964" s="3" t="str">
        <f t="shared" si="3"/>
        <v>8</v>
      </c>
      <c r="G2964" s="3">
        <f t="shared" si="74"/>
        <v>10</v>
      </c>
      <c r="H2964" s="3" t="s">
        <v>363</v>
      </c>
      <c r="I2964" s="3" t="s">
        <v>50</v>
      </c>
      <c r="J2964" s="3" t="s">
        <v>41062</v>
      </c>
      <c r="K2964" s="3" t="s">
        <v>41064</v>
      </c>
      <c r="L2964" s="3"/>
      <c r="M2964" s="3" t="s">
        <v>41</v>
      </c>
    </row>
    <row r="2965" ht="21.75" customHeight="1">
      <c r="A2965" s="3" t="s">
        <v>4428</v>
      </c>
      <c r="B2965" s="3" t="s">
        <v>6978</v>
      </c>
      <c r="C2965" s="3" t="s">
        <v>17</v>
      </c>
      <c r="D2965" s="4" t="s">
        <v>19</v>
      </c>
      <c r="E2965" s="3" t="s">
        <v>20</v>
      </c>
      <c r="F2965" s="3" t="str">
        <f t="shared" si="3"/>
        <v>8</v>
      </c>
      <c r="G2965" s="3">
        <f t="shared" si="74"/>
        <v>10</v>
      </c>
      <c r="H2965" s="3" t="s">
        <v>363</v>
      </c>
      <c r="I2965" s="3" t="s">
        <v>50</v>
      </c>
      <c r="J2965" s="3" t="s">
        <v>6983</v>
      </c>
      <c r="K2965" s="3" t="s">
        <v>6981</v>
      </c>
      <c r="L2965" s="3"/>
      <c r="M2965" s="3" t="s">
        <v>41</v>
      </c>
    </row>
    <row r="2966" ht="21.75" customHeight="1">
      <c r="A2966" s="3" t="s">
        <v>28</v>
      </c>
      <c r="B2966" s="3" t="s">
        <v>6956</v>
      </c>
      <c r="C2966" s="3" t="s">
        <v>17</v>
      </c>
      <c r="D2966" s="4" t="s">
        <v>19</v>
      </c>
      <c r="E2966" s="3" t="s">
        <v>20</v>
      </c>
      <c r="F2966" s="3" t="str">
        <f t="shared" si="3"/>
        <v>8</v>
      </c>
      <c r="G2966" s="3">
        <f t="shared" si="74"/>
        <v>15</v>
      </c>
      <c r="H2966" s="3" t="s">
        <v>146</v>
      </c>
      <c r="I2966" s="3" t="s">
        <v>50</v>
      </c>
      <c r="J2966" s="3" t="s">
        <v>6961</v>
      </c>
      <c r="K2966" s="3" t="s">
        <v>6960</v>
      </c>
      <c r="L2966" s="3"/>
      <c r="M2966" s="3" t="s">
        <v>35</v>
      </c>
    </row>
    <row r="2967" ht="21.75" customHeight="1">
      <c r="A2967" s="3" t="s">
        <v>41080</v>
      </c>
      <c r="B2967" s="3" t="s">
        <v>28179</v>
      </c>
      <c r="C2967" s="3" t="s">
        <v>17</v>
      </c>
      <c r="D2967" s="4" t="s">
        <v>19</v>
      </c>
      <c r="E2967" s="3" t="s">
        <v>20</v>
      </c>
      <c r="F2967" s="3" t="str">
        <f t="shared" si="3"/>
        <v>8</v>
      </c>
      <c r="G2967" s="3">
        <f t="shared" si="74"/>
        <v>10</v>
      </c>
      <c r="H2967" s="3" t="s">
        <v>363</v>
      </c>
      <c r="I2967" s="3" t="s">
        <v>50</v>
      </c>
      <c r="J2967" s="3" t="s">
        <v>41085</v>
      </c>
      <c r="K2967" s="3" t="s">
        <v>28192</v>
      </c>
      <c r="L2967" s="3"/>
      <c r="M2967" s="3" t="s">
        <v>35</v>
      </c>
    </row>
    <row r="2968" ht="21.75" customHeight="1">
      <c r="A2968" s="3" t="s">
        <v>41086</v>
      </c>
      <c r="B2968" s="3" t="s">
        <v>614</v>
      </c>
      <c r="C2968" s="3" t="s">
        <v>17</v>
      </c>
      <c r="D2968" s="4" t="s">
        <v>19</v>
      </c>
      <c r="E2968" s="3" t="s">
        <v>20</v>
      </c>
      <c r="F2968" s="3" t="str">
        <f t="shared" si="3"/>
        <v>8</v>
      </c>
      <c r="G2968" s="3">
        <f t="shared" si="74"/>
        <v>12</v>
      </c>
      <c r="H2968" s="3" t="s">
        <v>737</v>
      </c>
      <c r="I2968" s="3" t="s">
        <v>50</v>
      </c>
      <c r="J2968" s="3" t="s">
        <v>41092</v>
      </c>
      <c r="K2968" s="3" t="s">
        <v>41094</v>
      </c>
      <c r="L2968" s="3"/>
      <c r="M2968" s="3" t="s">
        <v>27</v>
      </c>
    </row>
    <row r="2969" ht="21.75" customHeight="1">
      <c r="A2969" s="3" t="s">
        <v>2838</v>
      </c>
      <c r="B2969" s="3" t="s">
        <v>6985</v>
      </c>
      <c r="C2969" s="3" t="s">
        <v>17</v>
      </c>
      <c r="D2969" s="4" t="s">
        <v>19</v>
      </c>
      <c r="E2969" s="3" t="s">
        <v>20</v>
      </c>
      <c r="F2969" s="3" t="str">
        <f t="shared" si="3"/>
        <v>8</v>
      </c>
      <c r="G2969" s="3">
        <f t="shared" si="74"/>
        <v>15</v>
      </c>
      <c r="H2969" s="3" t="s">
        <v>146</v>
      </c>
      <c r="I2969" s="3" t="s">
        <v>57</v>
      </c>
      <c r="J2969" s="3" t="s">
        <v>6987</v>
      </c>
      <c r="K2969" s="3" t="s">
        <v>3278</v>
      </c>
      <c r="L2969" s="3"/>
      <c r="M2969" s="3" t="s">
        <v>35</v>
      </c>
    </row>
    <row r="2970" ht="21.75" customHeight="1">
      <c r="A2970" s="3" t="s">
        <v>2555</v>
      </c>
      <c r="B2970" s="3" t="s">
        <v>13634</v>
      </c>
      <c r="C2970" s="3" t="s">
        <v>17</v>
      </c>
      <c r="D2970" s="4" t="s">
        <v>19</v>
      </c>
      <c r="E2970" s="3" t="s">
        <v>20</v>
      </c>
      <c r="F2970" s="3" t="str">
        <f t="shared" si="3"/>
        <v>8</v>
      </c>
      <c r="G2970" s="3">
        <f t="shared" si="74"/>
        <v>15</v>
      </c>
      <c r="H2970" s="3" t="s">
        <v>146</v>
      </c>
      <c r="I2970" s="3" t="s">
        <v>57</v>
      </c>
      <c r="J2970" s="3" t="s">
        <v>41101</v>
      </c>
      <c r="K2970" s="3" t="s">
        <v>13635</v>
      </c>
      <c r="L2970" s="3"/>
      <c r="M2970" s="3" t="s">
        <v>41</v>
      </c>
    </row>
    <row r="2971" ht="21.75" customHeight="1">
      <c r="A2971" s="3" t="s">
        <v>28</v>
      </c>
      <c r="B2971" s="3" t="s">
        <v>41103</v>
      </c>
      <c r="C2971" s="3" t="s">
        <v>17</v>
      </c>
      <c r="D2971" s="4" t="s">
        <v>19</v>
      </c>
      <c r="E2971" s="3" t="s">
        <v>20</v>
      </c>
      <c r="F2971" s="3" t="str">
        <f t="shared" si="3"/>
        <v>8</v>
      </c>
      <c r="G2971" s="3">
        <f t="shared" si="74"/>
        <v>10</v>
      </c>
      <c r="H2971" s="3" t="s">
        <v>363</v>
      </c>
      <c r="I2971" s="3" t="s">
        <v>57</v>
      </c>
      <c r="J2971" s="3" t="s">
        <v>41107</v>
      </c>
      <c r="K2971" s="3" t="s">
        <v>166</v>
      </c>
      <c r="L2971" s="3"/>
      <c r="M2971" s="3" t="s">
        <v>41</v>
      </c>
    </row>
    <row r="2972" ht="21.75" customHeight="1">
      <c r="A2972" s="3" t="s">
        <v>4428</v>
      </c>
      <c r="B2972" s="3" t="s">
        <v>19830</v>
      </c>
      <c r="C2972" s="3" t="s">
        <v>17</v>
      </c>
      <c r="D2972" s="4" t="s">
        <v>19</v>
      </c>
      <c r="E2972" s="3" t="s">
        <v>20</v>
      </c>
      <c r="F2972" s="3" t="str">
        <f t="shared" si="3"/>
        <v>8</v>
      </c>
      <c r="G2972" s="3">
        <f t="shared" si="74"/>
        <v>13</v>
      </c>
      <c r="H2972" s="3" t="s">
        <v>2589</v>
      </c>
      <c r="I2972" s="3" t="s">
        <v>57</v>
      </c>
      <c r="J2972" s="3" t="s">
        <v>41114</v>
      </c>
      <c r="K2972" s="3" t="s">
        <v>19837</v>
      </c>
      <c r="L2972" s="3"/>
      <c r="M2972" s="3" t="s">
        <v>35</v>
      </c>
    </row>
    <row r="2973" ht="21.75" customHeight="1">
      <c r="A2973" s="3" t="s">
        <v>642</v>
      </c>
      <c r="B2973" s="3" t="s">
        <v>41117</v>
      </c>
      <c r="C2973" s="3" t="s">
        <v>17</v>
      </c>
      <c r="D2973" s="4" t="s">
        <v>19</v>
      </c>
      <c r="E2973" s="3" t="s">
        <v>20</v>
      </c>
      <c r="F2973" s="3" t="str">
        <f t="shared" si="3"/>
        <v>8</v>
      </c>
      <c r="G2973" s="3">
        <f t="shared" si="74"/>
        <v>15</v>
      </c>
      <c r="H2973" s="3" t="s">
        <v>146</v>
      </c>
      <c r="I2973" s="3" t="s">
        <v>57</v>
      </c>
      <c r="J2973" s="3" t="s">
        <v>41123</v>
      </c>
      <c r="K2973" s="3" t="s">
        <v>41124</v>
      </c>
      <c r="L2973" s="3"/>
      <c r="M2973" s="3" t="s">
        <v>41</v>
      </c>
    </row>
    <row r="2974" ht="21.75" customHeight="1">
      <c r="A2974" s="3" t="s">
        <v>1640</v>
      </c>
      <c r="B2974" s="3" t="s">
        <v>4746</v>
      </c>
      <c r="C2974" s="3" t="s">
        <v>17</v>
      </c>
      <c r="D2974" s="4" t="s">
        <v>19</v>
      </c>
      <c r="E2974" s="3" t="s">
        <v>20</v>
      </c>
      <c r="F2974" s="3" t="str">
        <f t="shared" si="3"/>
        <v>8</v>
      </c>
      <c r="G2974" s="3">
        <f t="shared" si="74"/>
        <v>15</v>
      </c>
      <c r="H2974" s="3" t="s">
        <v>146</v>
      </c>
      <c r="I2974" s="3" t="s">
        <v>57</v>
      </c>
      <c r="J2974" s="3" t="s">
        <v>41136</v>
      </c>
      <c r="K2974" s="3" t="s">
        <v>35931</v>
      </c>
      <c r="L2974" s="3"/>
      <c r="M2974" s="3" t="s">
        <v>159</v>
      </c>
    </row>
    <row r="2975" ht="21.75" customHeight="1">
      <c r="A2975" s="3" t="s">
        <v>572</v>
      </c>
      <c r="B2975" s="3" t="s">
        <v>19279</v>
      </c>
      <c r="C2975" s="3" t="s">
        <v>17</v>
      </c>
      <c r="D2975" s="4" t="s">
        <v>19</v>
      </c>
      <c r="E2975" s="3" t="s">
        <v>20</v>
      </c>
      <c r="F2975" s="3" t="str">
        <f t="shared" si="3"/>
        <v>8</v>
      </c>
      <c r="G2975" s="3">
        <f t="shared" si="74"/>
        <v>10</v>
      </c>
      <c r="H2975" s="3" t="s">
        <v>363</v>
      </c>
      <c r="I2975" s="3" t="s">
        <v>50</v>
      </c>
      <c r="J2975" s="3" t="s">
        <v>41146</v>
      </c>
      <c r="K2975" s="3" t="s">
        <v>41147</v>
      </c>
      <c r="L2975" s="3"/>
      <c r="M2975" s="3" t="s">
        <v>41</v>
      </c>
    </row>
    <row r="2976" ht="21.75" customHeight="1">
      <c r="A2976" s="3" t="s">
        <v>41148</v>
      </c>
      <c r="B2976" s="3" t="s">
        <v>6956</v>
      </c>
      <c r="C2976" s="3" t="s">
        <v>17</v>
      </c>
      <c r="D2976" s="4" t="s">
        <v>19</v>
      </c>
      <c r="E2976" s="3" t="s">
        <v>20</v>
      </c>
      <c r="F2976" s="3" t="str">
        <f t="shared" si="3"/>
        <v>8</v>
      </c>
      <c r="G2976" s="3">
        <f t="shared" si="74"/>
        <v>10</v>
      </c>
      <c r="H2976" s="3" t="s">
        <v>363</v>
      </c>
      <c r="I2976" s="3" t="s">
        <v>50</v>
      </c>
      <c r="J2976" s="3" t="s">
        <v>41154</v>
      </c>
      <c r="K2976" s="3" t="s">
        <v>41156</v>
      </c>
      <c r="L2976" s="3"/>
      <c r="M2976" s="3" t="s">
        <v>35</v>
      </c>
    </row>
    <row r="2977" ht="21.75" customHeight="1">
      <c r="A2977" s="3" t="s">
        <v>28</v>
      </c>
      <c r="B2977" s="3" t="s">
        <v>41157</v>
      </c>
      <c r="C2977" s="3" t="s">
        <v>17</v>
      </c>
      <c r="D2977" s="4" t="s">
        <v>19</v>
      </c>
      <c r="E2977" s="3" t="s">
        <v>20</v>
      </c>
      <c r="F2977" s="3" t="str">
        <f t="shared" si="3"/>
        <v>8</v>
      </c>
      <c r="G2977" s="3">
        <f t="shared" si="74"/>
        <v>10</v>
      </c>
      <c r="H2977" s="3" t="s">
        <v>363</v>
      </c>
      <c r="I2977" s="3" t="s">
        <v>57</v>
      </c>
      <c r="J2977" s="3" t="s">
        <v>41160</v>
      </c>
      <c r="K2977" s="3" t="s">
        <v>41161</v>
      </c>
      <c r="L2977" s="3"/>
      <c r="M2977" s="3" t="s">
        <v>41</v>
      </c>
    </row>
    <row r="2978" ht="21.75" customHeight="1">
      <c r="A2978" s="3" t="s">
        <v>28</v>
      </c>
      <c r="B2978" s="3" t="s">
        <v>41164</v>
      </c>
      <c r="C2978" s="3" t="s">
        <v>17</v>
      </c>
      <c r="D2978" s="4" t="s">
        <v>19</v>
      </c>
      <c r="E2978" s="3" t="s">
        <v>21</v>
      </c>
      <c r="F2978" s="3" t="str">
        <f t="shared" si="3"/>
        <v>8</v>
      </c>
      <c r="G2978" s="3">
        <f t="shared" si="74"/>
        <v>15</v>
      </c>
      <c r="H2978" s="3" t="s">
        <v>146</v>
      </c>
      <c r="I2978" s="3" t="s">
        <v>57</v>
      </c>
      <c r="J2978" s="3" t="s">
        <v>41168</v>
      </c>
      <c r="K2978" s="3" t="s">
        <v>41169</v>
      </c>
      <c r="L2978" s="3"/>
      <c r="M2978" s="3" t="s">
        <v>35</v>
      </c>
    </row>
    <row r="2979" ht="21.75" customHeight="1">
      <c r="A2979" s="3" t="s">
        <v>15587</v>
      </c>
      <c r="B2979" s="3" t="s">
        <v>41172</v>
      </c>
      <c r="C2979" s="3" t="s">
        <v>17</v>
      </c>
      <c r="D2979" s="4" t="s">
        <v>19</v>
      </c>
      <c r="E2979" s="3" t="s">
        <v>20</v>
      </c>
      <c r="F2979" s="3" t="str">
        <f t="shared" si="3"/>
        <v>8</v>
      </c>
      <c r="G2979" s="3">
        <f t="shared" si="74"/>
        <v>15</v>
      </c>
      <c r="H2979" s="3" t="s">
        <v>146</v>
      </c>
      <c r="I2979" s="3" t="s">
        <v>50</v>
      </c>
      <c r="J2979" s="3" t="s">
        <v>41176</v>
      </c>
      <c r="K2979" s="3" t="s">
        <v>29679</v>
      </c>
      <c r="L2979" s="3"/>
      <c r="M2979" s="3" t="s">
        <v>35</v>
      </c>
    </row>
    <row r="2980" ht="21.75" customHeight="1">
      <c r="A2980" s="3" t="s">
        <v>41180</v>
      </c>
      <c r="B2980" s="3" t="s">
        <v>41181</v>
      </c>
      <c r="C2980" s="3" t="s">
        <v>17</v>
      </c>
      <c r="D2980" s="4" t="s">
        <v>19</v>
      </c>
      <c r="E2980" s="3" t="s">
        <v>21</v>
      </c>
      <c r="F2980" s="3" t="str">
        <f t="shared" si="3"/>
        <v>8</v>
      </c>
      <c r="G2980" s="3">
        <f t="shared" si="74"/>
        <v>10</v>
      </c>
      <c r="H2980" s="3" t="s">
        <v>363</v>
      </c>
      <c r="I2980" s="3" t="s">
        <v>69</v>
      </c>
      <c r="J2980" s="3" t="s">
        <v>41189</v>
      </c>
      <c r="K2980" s="3" t="s">
        <v>41190</v>
      </c>
      <c r="L2980" s="3"/>
      <c r="M2980" s="3" t="s">
        <v>35</v>
      </c>
    </row>
    <row r="2981" ht="21.75" customHeight="1">
      <c r="A2981" s="3" t="s">
        <v>28</v>
      </c>
      <c r="B2981" s="3" t="s">
        <v>30707</v>
      </c>
      <c r="C2981" s="3" t="s">
        <v>17</v>
      </c>
      <c r="D2981" s="4" t="s">
        <v>19</v>
      </c>
      <c r="E2981" s="3" t="s">
        <v>127</v>
      </c>
      <c r="F2981" s="3" t="str">
        <f t="shared" si="3"/>
        <v>8</v>
      </c>
      <c r="G2981" s="3">
        <f t="shared" si="74"/>
        <v>15</v>
      </c>
      <c r="H2981" s="3" t="s">
        <v>146</v>
      </c>
      <c r="I2981" s="3" t="s">
        <v>50</v>
      </c>
      <c r="J2981" s="3" t="s">
        <v>41196</v>
      </c>
      <c r="K2981" s="3" t="s">
        <v>30711</v>
      </c>
      <c r="L2981" s="3"/>
      <c r="M2981" s="3" t="s">
        <v>41</v>
      </c>
    </row>
    <row r="2982" ht="21.75" customHeight="1">
      <c r="A2982" s="3" t="s">
        <v>795</v>
      </c>
      <c r="B2982" s="3" t="s">
        <v>13673</v>
      </c>
      <c r="C2982" s="3" t="s">
        <v>17</v>
      </c>
      <c r="D2982" s="4" t="s">
        <v>19</v>
      </c>
      <c r="E2982" s="3" t="s">
        <v>21</v>
      </c>
      <c r="F2982" s="3" t="str">
        <f t="shared" si="3"/>
        <v>8</v>
      </c>
      <c r="G2982" s="3">
        <f t="shared" si="74"/>
        <v>10</v>
      </c>
      <c r="H2982" s="3" t="s">
        <v>363</v>
      </c>
      <c r="I2982" s="3" t="s">
        <v>50</v>
      </c>
      <c r="J2982" s="3" t="s">
        <v>41206</v>
      </c>
      <c r="K2982" s="3" t="s">
        <v>8620</v>
      </c>
      <c r="L2982" s="3"/>
      <c r="M2982" s="3" t="s">
        <v>35</v>
      </c>
    </row>
    <row r="2983" ht="21.75" customHeight="1">
      <c r="A2983" s="3" t="s">
        <v>28</v>
      </c>
      <c r="B2983" s="3" t="s">
        <v>7308</v>
      </c>
      <c r="C2983" s="3" t="s">
        <v>17</v>
      </c>
      <c r="D2983" s="4" t="s">
        <v>19</v>
      </c>
      <c r="E2983" s="3" t="s">
        <v>21</v>
      </c>
      <c r="F2983" s="3" t="str">
        <f t="shared" si="3"/>
        <v>8</v>
      </c>
      <c r="G2983" s="3">
        <f t="shared" si="74"/>
        <v>10</v>
      </c>
      <c r="H2983" s="3" t="s">
        <v>363</v>
      </c>
      <c r="I2983" s="3" t="s">
        <v>50</v>
      </c>
      <c r="J2983" s="3" t="s">
        <v>41213</v>
      </c>
      <c r="K2983" s="3" t="s">
        <v>7311</v>
      </c>
      <c r="L2983" s="3"/>
      <c r="M2983" s="3" t="s">
        <v>41</v>
      </c>
    </row>
    <row r="2984" ht="21.75" customHeight="1">
      <c r="A2984" s="3" t="s">
        <v>4638</v>
      </c>
      <c r="B2984" s="3" t="s">
        <v>7026</v>
      </c>
      <c r="C2984" s="3" t="s">
        <v>17</v>
      </c>
      <c r="D2984" s="4" t="s">
        <v>19</v>
      </c>
      <c r="E2984" s="3" t="s">
        <v>20</v>
      </c>
      <c r="F2984" s="3" t="str">
        <f t="shared" si="3"/>
        <v>8</v>
      </c>
      <c r="G2984" s="3">
        <f t="shared" si="74"/>
        <v>14</v>
      </c>
      <c r="H2984" s="3" t="s">
        <v>2006</v>
      </c>
      <c r="I2984" s="3" t="s">
        <v>50</v>
      </c>
      <c r="J2984" s="3" t="s">
        <v>7031</v>
      </c>
      <c r="K2984" s="3" t="s">
        <v>7029</v>
      </c>
      <c r="L2984" s="3"/>
      <c r="M2984" s="3" t="s">
        <v>35</v>
      </c>
    </row>
    <row r="2985" ht="21.75" customHeight="1">
      <c r="A2985" s="3" t="s">
        <v>795</v>
      </c>
      <c r="B2985" s="3" t="s">
        <v>41220</v>
      </c>
      <c r="C2985" s="3" t="s">
        <v>17</v>
      </c>
      <c r="D2985" s="4" t="s">
        <v>19</v>
      </c>
      <c r="E2985" s="3" t="s">
        <v>20</v>
      </c>
      <c r="F2985" s="3" t="str">
        <f t="shared" si="3"/>
        <v>8</v>
      </c>
      <c r="G2985" s="3">
        <f t="shared" si="74"/>
        <v>10</v>
      </c>
      <c r="H2985" s="3" t="s">
        <v>363</v>
      </c>
      <c r="I2985" s="3" t="s">
        <v>50</v>
      </c>
      <c r="J2985" s="3" t="s">
        <v>41225</v>
      </c>
      <c r="K2985" s="3" t="s">
        <v>8545</v>
      </c>
      <c r="L2985" s="3"/>
      <c r="M2985" s="3" t="s">
        <v>27</v>
      </c>
    </row>
    <row r="2986" ht="21.75" customHeight="1">
      <c r="A2986" s="3" t="s">
        <v>41228</v>
      </c>
      <c r="B2986" s="3" t="s">
        <v>41230</v>
      </c>
      <c r="C2986" s="3" t="s">
        <v>17</v>
      </c>
      <c r="D2986" s="4" t="s">
        <v>19</v>
      </c>
      <c r="E2986" s="3" t="s">
        <v>20</v>
      </c>
      <c r="F2986" s="3" t="str">
        <f t="shared" si="3"/>
        <v>8</v>
      </c>
      <c r="G2986" s="3">
        <f t="shared" si="74"/>
        <v>10</v>
      </c>
      <c r="H2986" s="3" t="s">
        <v>363</v>
      </c>
      <c r="I2986" s="3" t="s">
        <v>50</v>
      </c>
      <c r="J2986" s="3" t="s">
        <v>41234</v>
      </c>
      <c r="K2986" s="3" t="s">
        <v>41236</v>
      </c>
      <c r="L2986" s="3"/>
      <c r="M2986" s="3" t="s">
        <v>35</v>
      </c>
    </row>
    <row r="2987" ht="21.75" customHeight="1">
      <c r="A2987" s="3" t="s">
        <v>41238</v>
      </c>
      <c r="B2987" s="3" t="s">
        <v>1249</v>
      </c>
      <c r="C2987" s="3" t="s">
        <v>17</v>
      </c>
      <c r="D2987" s="4" t="s">
        <v>19</v>
      </c>
      <c r="E2987" s="3" t="s">
        <v>20</v>
      </c>
      <c r="F2987" s="3" t="str">
        <f t="shared" si="3"/>
        <v>8</v>
      </c>
      <c r="G2987" s="3">
        <f t="shared" si="74"/>
        <v>10</v>
      </c>
      <c r="H2987" s="3" t="s">
        <v>363</v>
      </c>
      <c r="I2987" s="3" t="s">
        <v>50</v>
      </c>
      <c r="J2987" s="3" t="s">
        <v>41242</v>
      </c>
      <c r="K2987" s="3" t="s">
        <v>41244</v>
      </c>
      <c r="L2987" s="3"/>
      <c r="M2987" s="3" t="s">
        <v>35</v>
      </c>
    </row>
    <row r="2988" ht="21.75" customHeight="1">
      <c r="A2988" s="3" t="s">
        <v>12672</v>
      </c>
      <c r="B2988" s="3" t="s">
        <v>29684</v>
      </c>
      <c r="C2988" s="3" t="s">
        <v>17</v>
      </c>
      <c r="D2988" s="4" t="s">
        <v>19</v>
      </c>
      <c r="E2988" s="3" t="s">
        <v>20</v>
      </c>
      <c r="F2988" s="3" t="str">
        <f t="shared" si="3"/>
        <v>8</v>
      </c>
      <c r="G2988" s="3">
        <f t="shared" si="74"/>
        <v>12</v>
      </c>
      <c r="H2988" s="3" t="s">
        <v>737</v>
      </c>
      <c r="I2988" s="3" t="s">
        <v>57</v>
      </c>
      <c r="J2988" s="3" t="s">
        <v>29687</v>
      </c>
      <c r="K2988" s="3" t="s">
        <v>29686</v>
      </c>
      <c r="L2988" s="3"/>
      <c r="M2988" s="3" t="s">
        <v>41</v>
      </c>
    </row>
    <row r="2989" ht="21.75" customHeight="1">
      <c r="A2989" s="3" t="s">
        <v>4466</v>
      </c>
      <c r="B2989" s="3" t="s">
        <v>4227</v>
      </c>
      <c r="C2989" s="3" t="s">
        <v>17</v>
      </c>
      <c r="D2989" s="4" t="s">
        <v>19</v>
      </c>
      <c r="E2989" s="3" t="s">
        <v>21</v>
      </c>
      <c r="F2989" s="3" t="str">
        <f t="shared" si="3"/>
        <v>8</v>
      </c>
      <c r="G2989" s="3">
        <f t="shared" si="74"/>
        <v>14</v>
      </c>
      <c r="H2989" s="3" t="s">
        <v>2006</v>
      </c>
      <c r="I2989" s="3" t="s">
        <v>69</v>
      </c>
      <c r="J2989" s="3" t="s">
        <v>6999</v>
      </c>
      <c r="K2989" s="3" t="s">
        <v>6998</v>
      </c>
      <c r="L2989" s="3"/>
      <c r="M2989" s="3" t="s">
        <v>35</v>
      </c>
    </row>
    <row r="2990" ht="21.75" customHeight="1">
      <c r="A2990" s="3" t="s">
        <v>1125</v>
      </c>
      <c r="B2990" s="3" t="s">
        <v>603</v>
      </c>
      <c r="C2990" s="3" t="s">
        <v>17</v>
      </c>
      <c r="D2990" s="4" t="s">
        <v>19</v>
      </c>
      <c r="E2990" s="3" t="s">
        <v>21</v>
      </c>
      <c r="F2990" s="3" t="str">
        <f t="shared" si="3"/>
        <v>8</v>
      </c>
      <c r="G2990" s="3">
        <f t="shared" si="74"/>
        <v>10</v>
      </c>
      <c r="H2990" s="3" t="s">
        <v>363</v>
      </c>
      <c r="I2990" s="3" t="s">
        <v>50</v>
      </c>
      <c r="J2990" s="3" t="s">
        <v>41261</v>
      </c>
      <c r="K2990" s="3" t="s">
        <v>19893</v>
      </c>
      <c r="L2990" s="3"/>
      <c r="M2990" s="3" t="s">
        <v>159</v>
      </c>
    </row>
    <row r="2991" ht="21.75" customHeight="1">
      <c r="A2991" s="3" t="s">
        <v>28</v>
      </c>
      <c r="B2991" s="3" t="s">
        <v>41265</v>
      </c>
      <c r="C2991" s="3" t="s">
        <v>17</v>
      </c>
      <c r="D2991" s="4" t="s">
        <v>19</v>
      </c>
      <c r="E2991" s="3" t="s">
        <v>21</v>
      </c>
      <c r="F2991" s="3" t="str">
        <f t="shared" si="3"/>
        <v>8</v>
      </c>
      <c r="G2991" s="3">
        <f t="shared" si="74"/>
        <v>12</v>
      </c>
      <c r="H2991" s="3" t="s">
        <v>737</v>
      </c>
      <c r="I2991" s="3" t="s">
        <v>50</v>
      </c>
      <c r="J2991" s="3" t="s">
        <v>41268</v>
      </c>
      <c r="K2991" s="3" t="s">
        <v>7088</v>
      </c>
      <c r="L2991" s="3"/>
      <c r="M2991" s="3" t="s">
        <v>41</v>
      </c>
    </row>
    <row r="2992" ht="21.75" customHeight="1">
      <c r="A2992" s="3" t="s">
        <v>28</v>
      </c>
      <c r="B2992" s="3" t="s">
        <v>7011</v>
      </c>
      <c r="C2992" s="3" t="s">
        <v>17</v>
      </c>
      <c r="D2992" s="4" t="s">
        <v>19</v>
      </c>
      <c r="E2992" s="3" t="s">
        <v>20</v>
      </c>
      <c r="F2992" s="3" t="str">
        <f t="shared" si="3"/>
        <v>8</v>
      </c>
      <c r="G2992" s="3">
        <f t="shared" si="74"/>
        <v>15</v>
      </c>
      <c r="H2992" s="3" t="s">
        <v>146</v>
      </c>
      <c r="I2992" s="3" t="s">
        <v>57</v>
      </c>
      <c r="J2992" s="3" t="s">
        <v>7016</v>
      </c>
      <c r="K2992" s="3" t="s">
        <v>2280</v>
      </c>
      <c r="L2992" s="3"/>
      <c r="M2992" s="3" t="s">
        <v>41</v>
      </c>
    </row>
    <row r="2993" ht="21.75" customHeight="1">
      <c r="A2993" s="3" t="s">
        <v>28</v>
      </c>
      <c r="B2993" s="3" t="s">
        <v>7002</v>
      </c>
      <c r="C2993" s="3" t="s">
        <v>17</v>
      </c>
      <c r="D2993" s="4" t="s">
        <v>19</v>
      </c>
      <c r="E2993" s="3" t="s">
        <v>21</v>
      </c>
      <c r="F2993" s="3" t="str">
        <f t="shared" si="3"/>
        <v>8</v>
      </c>
      <c r="G2993" s="3">
        <f t="shared" si="74"/>
        <v>10</v>
      </c>
      <c r="H2993" s="3" t="s">
        <v>363</v>
      </c>
      <c r="I2993" s="3" t="s">
        <v>50</v>
      </c>
      <c r="J2993" s="3" t="s">
        <v>7010</v>
      </c>
      <c r="K2993" s="3" t="s">
        <v>7008</v>
      </c>
      <c r="L2993" s="3"/>
      <c r="M2993" s="3" t="s">
        <v>35</v>
      </c>
    </row>
    <row r="2994" ht="21.75" customHeight="1">
      <c r="A2994" s="3" t="s">
        <v>41288</v>
      </c>
      <c r="B2994" s="3" t="s">
        <v>41289</v>
      </c>
      <c r="C2994" s="3" t="s">
        <v>17</v>
      </c>
      <c r="D2994" s="4" t="s">
        <v>19</v>
      </c>
      <c r="E2994" s="3" t="s">
        <v>20</v>
      </c>
      <c r="F2994" s="3" t="str">
        <f t="shared" si="3"/>
        <v>8</v>
      </c>
      <c r="G2994" s="3">
        <f t="shared" si="74"/>
        <v>12</v>
      </c>
      <c r="H2994" s="3" t="s">
        <v>737</v>
      </c>
      <c r="I2994" s="3" t="s">
        <v>50</v>
      </c>
      <c r="J2994" s="3" t="s">
        <v>41293</v>
      </c>
      <c r="K2994" s="3" t="s">
        <v>41294</v>
      </c>
      <c r="L2994" s="3"/>
      <c r="M2994" s="3" t="s">
        <v>35</v>
      </c>
    </row>
    <row r="2995" ht="21.75" customHeight="1">
      <c r="A2995" s="3" t="s">
        <v>41296</v>
      </c>
      <c r="B2995" s="3" t="s">
        <v>41297</v>
      </c>
      <c r="C2995" s="3" t="s">
        <v>17</v>
      </c>
      <c r="D2995" s="4" t="s">
        <v>19</v>
      </c>
      <c r="E2995" s="3" t="s">
        <v>20</v>
      </c>
      <c r="F2995" s="3" t="str">
        <f t="shared" si="3"/>
        <v>8</v>
      </c>
      <c r="G2995" s="3">
        <f t="shared" si="74"/>
        <v>15</v>
      </c>
      <c r="H2995" s="3" t="s">
        <v>146</v>
      </c>
      <c r="I2995" s="3" t="s">
        <v>50</v>
      </c>
      <c r="J2995" s="3" t="s">
        <v>41304</v>
      </c>
      <c r="K2995" s="3" t="s">
        <v>41305</v>
      </c>
      <c r="L2995" s="3"/>
      <c r="M2995" s="3" t="s">
        <v>41</v>
      </c>
    </row>
    <row r="2996" ht="21.75" customHeight="1">
      <c r="A2996" s="3" t="s">
        <v>30861</v>
      </c>
      <c r="B2996" s="3" t="s">
        <v>29475</v>
      </c>
      <c r="C2996" s="3" t="s">
        <v>17</v>
      </c>
      <c r="D2996" s="4" t="s">
        <v>19</v>
      </c>
      <c r="E2996" s="3" t="s">
        <v>21</v>
      </c>
      <c r="F2996" s="3" t="str">
        <f t="shared" si="3"/>
        <v>8</v>
      </c>
      <c r="G2996" s="3">
        <f t="shared" si="74"/>
        <v>16</v>
      </c>
      <c r="H2996" s="3" t="s">
        <v>82</v>
      </c>
      <c r="I2996" s="3" t="s">
        <v>69</v>
      </c>
      <c r="J2996" s="3" t="s">
        <v>41311</v>
      </c>
      <c r="K2996" s="3" t="s">
        <v>30986</v>
      </c>
      <c r="L2996" s="3"/>
      <c r="M2996" s="3" t="s">
        <v>159</v>
      </c>
    </row>
    <row r="2997" ht="21.75" customHeight="1">
      <c r="A2997" s="3" t="s">
        <v>40385</v>
      </c>
      <c r="B2997" s="3" t="s">
        <v>41313</v>
      </c>
      <c r="C2997" s="3" t="s">
        <v>17</v>
      </c>
      <c r="D2997" s="4" t="s">
        <v>19</v>
      </c>
      <c r="E2997" s="3" t="s">
        <v>20</v>
      </c>
      <c r="F2997" s="3" t="str">
        <f t="shared" si="3"/>
        <v>8</v>
      </c>
      <c r="G2997" s="3">
        <f t="shared" si="74"/>
        <v>15</v>
      </c>
      <c r="H2997" s="3" t="s">
        <v>146</v>
      </c>
      <c r="I2997" s="3" t="s">
        <v>50</v>
      </c>
      <c r="J2997" s="3" t="s">
        <v>41317</v>
      </c>
      <c r="K2997" s="3" t="s">
        <v>41318</v>
      </c>
      <c r="L2997" s="3"/>
      <c r="M2997" s="3" t="s">
        <v>41</v>
      </c>
    </row>
    <row r="2998" ht="21.75" customHeight="1">
      <c r="A2998" s="3" t="s">
        <v>6934</v>
      </c>
      <c r="B2998" s="3" t="s">
        <v>6935</v>
      </c>
      <c r="C2998" s="3" t="s">
        <v>17</v>
      </c>
      <c r="D2998" s="4" t="s">
        <v>19</v>
      </c>
      <c r="E2998" s="3" t="s">
        <v>21</v>
      </c>
      <c r="F2998" s="3" t="str">
        <f t="shared" si="3"/>
        <v>8</v>
      </c>
      <c r="G2998" s="3">
        <f t="shared" si="74"/>
        <v>10</v>
      </c>
      <c r="H2998" s="3" t="s">
        <v>363</v>
      </c>
      <c r="I2998" s="3" t="s">
        <v>50</v>
      </c>
      <c r="J2998" s="3" t="s">
        <v>6942</v>
      </c>
      <c r="K2998" s="3" t="s">
        <v>6939</v>
      </c>
      <c r="L2998" s="3"/>
      <c r="M2998" s="3" t="s">
        <v>159</v>
      </c>
    </row>
    <row r="2999" ht="21.75" customHeight="1">
      <c r="A2999" s="3" t="s">
        <v>5424</v>
      </c>
      <c r="B2999" s="3" t="s">
        <v>41326</v>
      </c>
      <c r="C2999" s="3" t="s">
        <v>17</v>
      </c>
      <c r="D2999" s="4" t="s">
        <v>19</v>
      </c>
      <c r="E2999" s="3" t="s">
        <v>20</v>
      </c>
      <c r="F2999" s="3" t="str">
        <f t="shared" si="3"/>
        <v>8</v>
      </c>
      <c r="G2999" s="3">
        <f t="shared" si="74"/>
        <v>14</v>
      </c>
      <c r="H2999" s="3" t="s">
        <v>2006</v>
      </c>
      <c r="I2999" s="3" t="s">
        <v>50</v>
      </c>
      <c r="J2999" s="3" t="s">
        <v>41330</v>
      </c>
      <c r="K2999" s="3" t="s">
        <v>41332</v>
      </c>
      <c r="L2999" s="3"/>
      <c r="M2999" s="3" t="s">
        <v>35</v>
      </c>
    </row>
    <row r="3000" ht="21.75" customHeight="1">
      <c r="A3000" s="3" t="s">
        <v>28</v>
      </c>
      <c r="B3000" s="3" t="s">
        <v>7354</v>
      </c>
      <c r="C3000" s="3" t="s">
        <v>17</v>
      </c>
      <c r="D3000" s="4" t="s">
        <v>19</v>
      </c>
      <c r="E3000" s="3" t="s">
        <v>20</v>
      </c>
      <c r="F3000" s="3" t="str">
        <f t="shared" si="3"/>
        <v>8</v>
      </c>
      <c r="G3000" s="3">
        <f t="shared" si="74"/>
        <v>10</v>
      </c>
      <c r="H3000" s="3" t="s">
        <v>363</v>
      </c>
      <c r="I3000" s="3" t="s">
        <v>50</v>
      </c>
      <c r="J3000" s="3" t="s">
        <v>7360</v>
      </c>
      <c r="K3000" s="3" t="s">
        <v>7359</v>
      </c>
      <c r="L3000" s="3"/>
      <c r="M3000" s="3" t="s">
        <v>35</v>
      </c>
    </row>
    <row r="3001" ht="21.75" customHeight="1">
      <c r="A3001" s="3" t="s">
        <v>795</v>
      </c>
      <c r="B3001" s="3" t="s">
        <v>2587</v>
      </c>
      <c r="C3001" s="3" t="s">
        <v>17</v>
      </c>
      <c r="D3001" s="4" t="s">
        <v>19</v>
      </c>
      <c r="E3001" s="3" t="s">
        <v>21</v>
      </c>
      <c r="F3001" s="3" t="str">
        <f t="shared" si="3"/>
        <v>8</v>
      </c>
      <c r="G3001" s="3">
        <f t="shared" si="74"/>
        <v>10</v>
      </c>
      <c r="H3001" s="3" t="s">
        <v>363</v>
      </c>
      <c r="I3001" s="3" t="s">
        <v>69</v>
      </c>
      <c r="J3001" s="3" t="s">
        <v>41339</v>
      </c>
      <c r="K3001" s="3" t="s">
        <v>2595</v>
      </c>
      <c r="L3001" s="3"/>
      <c r="M3001" s="3" t="s">
        <v>35</v>
      </c>
    </row>
    <row r="3002" ht="21.75" customHeight="1">
      <c r="A3002" s="3" t="s">
        <v>2049</v>
      </c>
      <c r="B3002" s="3" t="s">
        <v>2587</v>
      </c>
      <c r="C3002" s="3" t="s">
        <v>17</v>
      </c>
      <c r="D3002" s="4" t="s">
        <v>19</v>
      </c>
      <c r="E3002" s="3" t="s">
        <v>21</v>
      </c>
      <c r="F3002" s="3" t="str">
        <f t="shared" si="3"/>
        <v>8</v>
      </c>
      <c r="G3002" s="3">
        <f t="shared" si="74"/>
        <v>10</v>
      </c>
      <c r="H3002" s="3" t="s">
        <v>363</v>
      </c>
      <c r="I3002" s="3" t="s">
        <v>69</v>
      </c>
      <c r="J3002" s="3" t="s">
        <v>41344</v>
      </c>
      <c r="K3002" s="3" t="s">
        <v>2595</v>
      </c>
      <c r="L3002" s="3"/>
      <c r="M3002" s="3" t="s">
        <v>35</v>
      </c>
    </row>
    <row r="3003" ht="21.75" customHeight="1">
      <c r="A3003" s="3" t="s">
        <v>38244</v>
      </c>
      <c r="B3003" s="3" t="s">
        <v>2587</v>
      </c>
      <c r="C3003" s="3" t="s">
        <v>17</v>
      </c>
      <c r="D3003" s="4" t="s">
        <v>19</v>
      </c>
      <c r="E3003" s="3" t="s">
        <v>21</v>
      </c>
      <c r="F3003" s="3" t="str">
        <f t="shared" si="3"/>
        <v>8</v>
      </c>
      <c r="G3003" s="3">
        <f t="shared" si="74"/>
        <v>10</v>
      </c>
      <c r="H3003" s="3" t="s">
        <v>363</v>
      </c>
      <c r="I3003" s="3" t="s">
        <v>69</v>
      </c>
      <c r="J3003" s="3" t="s">
        <v>41349</v>
      </c>
      <c r="K3003" s="3" t="s">
        <v>2595</v>
      </c>
      <c r="L3003" s="3"/>
      <c r="M3003" s="3" t="s">
        <v>35</v>
      </c>
    </row>
    <row r="3004" ht="21.75" customHeight="1">
      <c r="A3004" s="3" t="s">
        <v>41352</v>
      </c>
      <c r="B3004" s="3" t="s">
        <v>2587</v>
      </c>
      <c r="C3004" s="3" t="s">
        <v>17</v>
      </c>
      <c r="D3004" s="4" t="s">
        <v>19</v>
      </c>
      <c r="E3004" s="3" t="s">
        <v>21</v>
      </c>
      <c r="F3004" s="3" t="str">
        <f t="shared" si="3"/>
        <v>8</v>
      </c>
      <c r="G3004" s="3">
        <f t="shared" si="74"/>
        <v>10</v>
      </c>
      <c r="H3004" s="3" t="s">
        <v>363</v>
      </c>
      <c r="I3004" s="3" t="s">
        <v>57</v>
      </c>
      <c r="J3004" s="3" t="s">
        <v>41358</v>
      </c>
      <c r="K3004" s="3" t="s">
        <v>2595</v>
      </c>
      <c r="L3004" s="3"/>
      <c r="M3004" s="3" t="s">
        <v>35</v>
      </c>
    </row>
    <row r="3005" ht="21.75" customHeight="1">
      <c r="A3005" s="3" t="s">
        <v>28</v>
      </c>
      <c r="B3005" s="3" t="s">
        <v>2587</v>
      </c>
      <c r="C3005" s="3" t="s">
        <v>17</v>
      </c>
      <c r="D3005" s="4" t="s">
        <v>19</v>
      </c>
      <c r="E3005" s="3" t="s">
        <v>21</v>
      </c>
      <c r="F3005" s="3" t="str">
        <f t="shared" si="3"/>
        <v>8</v>
      </c>
      <c r="G3005" s="3">
        <f t="shared" si="74"/>
        <v>10</v>
      </c>
      <c r="H3005" s="3" t="s">
        <v>363</v>
      </c>
      <c r="I3005" s="3" t="s">
        <v>69</v>
      </c>
      <c r="J3005" s="3" t="s">
        <v>41362</v>
      </c>
      <c r="K3005" s="3" t="s">
        <v>2595</v>
      </c>
      <c r="L3005" s="3"/>
      <c r="M3005" s="3" t="s">
        <v>35</v>
      </c>
    </row>
    <row r="3006" ht="21.75" customHeight="1">
      <c r="A3006" s="3" t="s">
        <v>7033</v>
      </c>
      <c r="B3006" s="3" t="s">
        <v>603</v>
      </c>
      <c r="C3006" s="3" t="s">
        <v>17</v>
      </c>
      <c r="D3006" s="4" t="s">
        <v>19</v>
      </c>
      <c r="E3006" s="3" t="s">
        <v>20</v>
      </c>
      <c r="F3006" s="3" t="str">
        <f t="shared" si="3"/>
        <v>8</v>
      </c>
      <c r="G3006" s="3">
        <f t="shared" si="74"/>
        <v>12</v>
      </c>
      <c r="H3006" s="3" t="s">
        <v>737</v>
      </c>
      <c r="I3006" s="3" t="s">
        <v>57</v>
      </c>
      <c r="J3006" s="3" t="s">
        <v>7038</v>
      </c>
      <c r="K3006" s="3" t="s">
        <v>7037</v>
      </c>
      <c r="L3006" s="3"/>
      <c r="M3006" s="3" t="s">
        <v>159</v>
      </c>
    </row>
    <row r="3007" ht="21.75" customHeight="1">
      <c r="A3007" s="3" t="s">
        <v>28</v>
      </c>
      <c r="B3007" s="3" t="s">
        <v>80</v>
      </c>
      <c r="C3007" s="3" t="s">
        <v>17</v>
      </c>
      <c r="D3007" s="4" t="s">
        <v>19</v>
      </c>
      <c r="E3007" s="3" t="s">
        <v>20</v>
      </c>
      <c r="F3007" s="3" t="str">
        <f t="shared" si="3"/>
        <v>8</v>
      </c>
      <c r="G3007" s="3">
        <f t="shared" si="74"/>
        <v>15</v>
      </c>
      <c r="H3007" s="3" t="s">
        <v>146</v>
      </c>
      <c r="I3007" s="3" t="s">
        <v>50</v>
      </c>
      <c r="J3007" s="3" t="s">
        <v>41372</v>
      </c>
      <c r="K3007" s="3" t="s">
        <v>12642</v>
      </c>
      <c r="L3007" s="3"/>
      <c r="M3007" s="3" t="s">
        <v>27</v>
      </c>
    </row>
    <row r="3008" ht="21.75" customHeight="1">
      <c r="A3008" s="3" t="s">
        <v>41374</v>
      </c>
      <c r="B3008" s="3" t="s">
        <v>80</v>
      </c>
      <c r="C3008" s="3" t="s">
        <v>17</v>
      </c>
      <c r="D3008" s="4" t="s">
        <v>19</v>
      </c>
      <c r="E3008" s="3" t="s">
        <v>21</v>
      </c>
      <c r="F3008" s="3" t="str">
        <f t="shared" si="3"/>
        <v>8</v>
      </c>
      <c r="G3008" s="3">
        <f t="shared" si="74"/>
        <v>16</v>
      </c>
      <c r="H3008" s="3" t="s">
        <v>82</v>
      </c>
      <c r="I3008" s="3" t="s">
        <v>69</v>
      </c>
      <c r="J3008" s="3" t="s">
        <v>41377</v>
      </c>
      <c r="K3008" s="3" t="s">
        <v>41378</v>
      </c>
      <c r="L3008" s="3"/>
      <c r="M3008" s="3" t="s">
        <v>27</v>
      </c>
    </row>
    <row r="3009" ht="21.75" customHeight="1">
      <c r="A3009" s="3" t="s">
        <v>5879</v>
      </c>
      <c r="B3009" s="3" t="s">
        <v>41379</v>
      </c>
      <c r="C3009" s="3" t="s">
        <v>17</v>
      </c>
      <c r="D3009" s="4" t="s">
        <v>19</v>
      </c>
      <c r="E3009" s="3" t="s">
        <v>20</v>
      </c>
      <c r="F3009" s="3" t="str">
        <f t="shared" si="3"/>
        <v>8</v>
      </c>
      <c r="G3009" s="3">
        <f t="shared" si="74"/>
        <v>10</v>
      </c>
      <c r="H3009" s="3" t="s">
        <v>363</v>
      </c>
      <c r="I3009" s="3" t="s">
        <v>57</v>
      </c>
      <c r="J3009" s="3" t="s">
        <v>41386</v>
      </c>
      <c r="K3009" s="3" t="s">
        <v>41387</v>
      </c>
      <c r="L3009" s="3"/>
      <c r="M3009" s="3" t="s">
        <v>257</v>
      </c>
    </row>
    <row r="3010" ht="21.75" customHeight="1">
      <c r="A3010" s="3" t="s">
        <v>28</v>
      </c>
      <c r="B3010" s="3" t="s">
        <v>80</v>
      </c>
      <c r="C3010" s="3" t="s">
        <v>17</v>
      </c>
      <c r="D3010" s="4" t="s">
        <v>19</v>
      </c>
      <c r="E3010" s="3" t="s">
        <v>20</v>
      </c>
      <c r="F3010" s="3" t="str">
        <f t="shared" si="3"/>
        <v>8</v>
      </c>
      <c r="G3010" s="3">
        <f t="shared" si="74"/>
        <v>10</v>
      </c>
      <c r="H3010" s="3" t="s">
        <v>363</v>
      </c>
      <c r="I3010" s="3" t="s">
        <v>50</v>
      </c>
      <c r="J3010" s="3" t="s">
        <v>41391</v>
      </c>
      <c r="K3010" s="3" t="s">
        <v>12642</v>
      </c>
      <c r="L3010" s="3"/>
      <c r="M3010" s="3" t="s">
        <v>27</v>
      </c>
    </row>
    <row r="3011" ht="21.75" customHeight="1">
      <c r="A3011" s="3" t="s">
        <v>11196</v>
      </c>
      <c r="B3011" s="3" t="s">
        <v>2576</v>
      </c>
      <c r="C3011" s="3" t="s">
        <v>17</v>
      </c>
      <c r="D3011" s="4" t="s">
        <v>19</v>
      </c>
      <c r="E3011" s="3" t="s">
        <v>20</v>
      </c>
      <c r="F3011" s="3" t="str">
        <f t="shared" si="3"/>
        <v>8</v>
      </c>
      <c r="G3011" s="3">
        <f t="shared" si="74"/>
        <v>13</v>
      </c>
      <c r="H3011" s="3" t="s">
        <v>2589</v>
      </c>
      <c r="I3011" s="3" t="s">
        <v>57</v>
      </c>
      <c r="J3011" s="3" t="s">
        <v>41392</v>
      </c>
      <c r="K3011" s="3" t="s">
        <v>26469</v>
      </c>
      <c r="L3011" s="3"/>
      <c r="M3011" s="3" t="s">
        <v>159</v>
      </c>
    </row>
    <row r="3012" ht="21.75" customHeight="1">
      <c r="A3012" s="3" t="s">
        <v>7021</v>
      </c>
      <c r="B3012" s="3" t="s">
        <v>80</v>
      </c>
      <c r="C3012" s="3" t="s">
        <v>17</v>
      </c>
      <c r="D3012" s="4" t="s">
        <v>19</v>
      </c>
      <c r="E3012" s="3" t="s">
        <v>20</v>
      </c>
      <c r="F3012" s="3" t="str">
        <f t="shared" si="3"/>
        <v>8</v>
      </c>
      <c r="G3012" s="3">
        <f t="shared" si="74"/>
        <v>15</v>
      </c>
      <c r="H3012" s="3" t="s">
        <v>146</v>
      </c>
      <c r="I3012" s="3" t="s">
        <v>69</v>
      </c>
      <c r="J3012" s="3" t="s">
        <v>7025</v>
      </c>
      <c r="K3012" s="3" t="s">
        <v>1616</v>
      </c>
      <c r="L3012" s="3"/>
      <c r="M3012" s="3" t="s">
        <v>27</v>
      </c>
    </row>
    <row r="3013" ht="21.75" customHeight="1">
      <c r="A3013" s="3" t="s">
        <v>28</v>
      </c>
      <c r="B3013" s="3" t="s">
        <v>80</v>
      </c>
      <c r="C3013" s="3" t="s">
        <v>17</v>
      </c>
      <c r="D3013" s="4" t="s">
        <v>19</v>
      </c>
      <c r="E3013" s="3" t="s">
        <v>20</v>
      </c>
      <c r="F3013" s="3" t="str">
        <f t="shared" si="3"/>
        <v>8</v>
      </c>
      <c r="G3013" s="3">
        <f t="shared" si="74"/>
        <v>15</v>
      </c>
      <c r="H3013" s="3" t="s">
        <v>146</v>
      </c>
      <c r="I3013" s="3" t="s">
        <v>50</v>
      </c>
      <c r="J3013" s="3" t="s">
        <v>41403</v>
      </c>
      <c r="K3013" s="3" t="s">
        <v>1570</v>
      </c>
      <c r="L3013" s="3"/>
      <c r="M3013" s="3" t="s">
        <v>27</v>
      </c>
    </row>
    <row r="3014" ht="21.75" customHeight="1">
      <c r="A3014" s="3" t="s">
        <v>20168</v>
      </c>
      <c r="B3014" s="3" t="s">
        <v>2576</v>
      </c>
      <c r="C3014" s="3" t="s">
        <v>17</v>
      </c>
      <c r="D3014" s="4" t="s">
        <v>19</v>
      </c>
      <c r="E3014" s="3" t="s">
        <v>20</v>
      </c>
      <c r="F3014" s="3" t="str">
        <f t="shared" si="3"/>
        <v>8</v>
      </c>
      <c r="G3014" s="3">
        <f t="shared" si="74"/>
        <v>16</v>
      </c>
      <c r="H3014" s="3" t="s">
        <v>82</v>
      </c>
      <c r="I3014" s="3" t="s">
        <v>57</v>
      </c>
      <c r="J3014" s="3" t="s">
        <v>41412</v>
      </c>
      <c r="K3014" s="3" t="s">
        <v>26469</v>
      </c>
      <c r="L3014" s="3"/>
      <c r="M3014" s="3" t="s">
        <v>159</v>
      </c>
    </row>
    <row r="3015" ht="21.75" customHeight="1">
      <c r="A3015" s="3" t="s">
        <v>41413</v>
      </c>
      <c r="B3015" s="3" t="s">
        <v>2576</v>
      </c>
      <c r="C3015" s="3" t="s">
        <v>17</v>
      </c>
      <c r="D3015" s="4" t="s">
        <v>19</v>
      </c>
      <c r="E3015" s="3" t="s">
        <v>20</v>
      </c>
      <c r="F3015" s="3" t="str">
        <f t="shared" si="3"/>
        <v>8</v>
      </c>
      <c r="G3015" s="3">
        <f t="shared" si="74"/>
        <v>15</v>
      </c>
      <c r="H3015" s="3" t="s">
        <v>146</v>
      </c>
      <c r="I3015" s="3" t="s">
        <v>57</v>
      </c>
      <c r="J3015" s="3" t="s">
        <v>41418</v>
      </c>
      <c r="K3015" s="3" t="s">
        <v>9303</v>
      </c>
      <c r="L3015" s="3"/>
      <c r="M3015" s="3" t="s">
        <v>159</v>
      </c>
    </row>
    <row r="3016" ht="21.75" customHeight="1">
      <c r="A3016" s="3" t="s">
        <v>751</v>
      </c>
      <c r="B3016" s="3" t="s">
        <v>41420</v>
      </c>
      <c r="C3016" s="3" t="s">
        <v>17</v>
      </c>
      <c r="D3016" s="4" t="s">
        <v>19</v>
      </c>
      <c r="E3016" s="3" t="s">
        <v>20</v>
      </c>
      <c r="F3016" s="3" t="str">
        <f t="shared" si="3"/>
        <v>8</v>
      </c>
      <c r="G3016" s="3">
        <f t="shared" si="74"/>
        <v>16</v>
      </c>
      <c r="H3016" s="3" t="s">
        <v>82</v>
      </c>
      <c r="I3016" s="3" t="s">
        <v>57</v>
      </c>
      <c r="J3016" s="3" t="s">
        <v>41422</v>
      </c>
      <c r="K3016" s="3" t="s">
        <v>41424</v>
      </c>
      <c r="L3016" s="3"/>
      <c r="M3016" s="3" t="s">
        <v>250</v>
      </c>
    </row>
    <row r="3017" ht="21.75" customHeight="1">
      <c r="A3017" s="3" t="s">
        <v>7047</v>
      </c>
      <c r="B3017" s="3" t="s">
        <v>614</v>
      </c>
      <c r="C3017" s="3" t="s">
        <v>17</v>
      </c>
      <c r="D3017" s="4" t="s">
        <v>19</v>
      </c>
      <c r="E3017" s="3" t="s">
        <v>20</v>
      </c>
      <c r="F3017" s="3" t="str">
        <f t="shared" si="3"/>
        <v>8</v>
      </c>
      <c r="G3017" s="3">
        <f t="shared" si="74"/>
        <v>15</v>
      </c>
      <c r="H3017" s="3" t="s">
        <v>146</v>
      </c>
      <c r="I3017" s="3" t="s">
        <v>50</v>
      </c>
      <c r="J3017" s="3" t="s">
        <v>7051</v>
      </c>
      <c r="K3017" s="3" t="s">
        <v>7050</v>
      </c>
      <c r="L3017" s="3"/>
      <c r="M3017" s="3" t="s">
        <v>27</v>
      </c>
    </row>
    <row r="3018" ht="21.75" customHeight="1">
      <c r="A3018" s="3" t="s">
        <v>28</v>
      </c>
      <c r="B3018" s="3" t="s">
        <v>6256</v>
      </c>
      <c r="C3018" s="3" t="s">
        <v>17</v>
      </c>
      <c r="D3018" s="4" t="s">
        <v>19</v>
      </c>
      <c r="E3018" s="3" t="s">
        <v>20</v>
      </c>
      <c r="F3018" s="3" t="str">
        <f t="shared" si="3"/>
        <v>8</v>
      </c>
      <c r="G3018" s="3">
        <f t="shared" si="74"/>
        <v>10</v>
      </c>
      <c r="H3018" s="3" t="s">
        <v>363</v>
      </c>
      <c r="I3018" s="3" t="s">
        <v>50</v>
      </c>
      <c r="J3018" s="3" t="s">
        <v>41429</v>
      </c>
      <c r="K3018" s="3" t="s">
        <v>166</v>
      </c>
      <c r="L3018" s="3"/>
      <c r="M3018" s="3" t="s">
        <v>27</v>
      </c>
    </row>
    <row r="3019" ht="21.75" customHeight="1">
      <c r="A3019" s="3" t="s">
        <v>7052</v>
      </c>
      <c r="B3019" s="3" t="s">
        <v>614</v>
      </c>
      <c r="C3019" s="3" t="s">
        <v>17</v>
      </c>
      <c r="D3019" s="4" t="s">
        <v>19</v>
      </c>
      <c r="E3019" s="3" t="s">
        <v>20</v>
      </c>
      <c r="F3019" s="3" t="str">
        <f t="shared" si="3"/>
        <v>8</v>
      </c>
      <c r="G3019" s="3">
        <f t="shared" si="74"/>
        <v>16</v>
      </c>
      <c r="H3019" s="3" t="s">
        <v>82</v>
      </c>
      <c r="I3019" s="3" t="s">
        <v>50</v>
      </c>
      <c r="J3019" s="3" t="s">
        <v>7056</v>
      </c>
      <c r="K3019" s="3" t="s">
        <v>742</v>
      </c>
      <c r="L3019" s="3"/>
      <c r="M3019" s="3" t="s">
        <v>27</v>
      </c>
    </row>
    <row r="3020" ht="21.75" customHeight="1">
      <c r="A3020" s="3" t="s">
        <v>6898</v>
      </c>
      <c r="B3020" s="3" t="s">
        <v>80</v>
      </c>
      <c r="C3020" s="3" t="s">
        <v>17</v>
      </c>
      <c r="D3020" s="4" t="s">
        <v>19</v>
      </c>
      <c r="E3020" s="3" t="s">
        <v>20</v>
      </c>
      <c r="F3020" s="3" t="str">
        <f t="shared" si="3"/>
        <v>8</v>
      </c>
      <c r="G3020" s="3">
        <f t="shared" si="74"/>
        <v>15</v>
      </c>
      <c r="H3020" s="3" t="s">
        <v>146</v>
      </c>
      <c r="I3020" s="3" t="s">
        <v>50</v>
      </c>
      <c r="J3020" s="3" t="s">
        <v>6909</v>
      </c>
      <c r="K3020" s="3" t="s">
        <v>6907</v>
      </c>
      <c r="L3020" s="3"/>
      <c r="M3020" s="3" t="s">
        <v>27</v>
      </c>
    </row>
    <row r="3021" ht="21.75" customHeight="1">
      <c r="A3021" s="3" t="s">
        <v>41439</v>
      </c>
      <c r="B3021" s="3" t="s">
        <v>12751</v>
      </c>
      <c r="C3021" s="3" t="s">
        <v>17</v>
      </c>
      <c r="D3021" s="4" t="s">
        <v>19</v>
      </c>
      <c r="E3021" s="3" t="s">
        <v>20</v>
      </c>
      <c r="F3021" s="3" t="str">
        <f t="shared" si="3"/>
        <v>8</v>
      </c>
      <c r="G3021" s="3">
        <f t="shared" si="74"/>
        <v>12</v>
      </c>
      <c r="H3021" s="3" t="s">
        <v>737</v>
      </c>
      <c r="I3021" s="3" t="s">
        <v>50</v>
      </c>
      <c r="J3021" s="3" t="s">
        <v>41443</v>
      </c>
      <c r="K3021" s="3" t="s">
        <v>12754</v>
      </c>
      <c r="L3021" s="3"/>
      <c r="M3021" s="3" t="s">
        <v>159</v>
      </c>
    </row>
    <row r="3022" ht="21.75" customHeight="1">
      <c r="A3022" s="3" t="s">
        <v>5424</v>
      </c>
      <c r="B3022" s="3" t="s">
        <v>6359</v>
      </c>
      <c r="C3022" s="3" t="s">
        <v>17</v>
      </c>
      <c r="D3022" s="4" t="s">
        <v>19</v>
      </c>
      <c r="E3022" s="3" t="s">
        <v>21</v>
      </c>
      <c r="F3022" s="3" t="str">
        <f t="shared" si="3"/>
        <v>8</v>
      </c>
      <c r="G3022" s="3">
        <f t="shared" si="74"/>
        <v>12</v>
      </c>
      <c r="H3022" s="3" t="s">
        <v>737</v>
      </c>
      <c r="I3022" s="3" t="s">
        <v>50</v>
      </c>
      <c r="J3022" s="3" t="s">
        <v>7068</v>
      </c>
      <c r="K3022" s="3" t="s">
        <v>7065</v>
      </c>
      <c r="L3022" s="3"/>
      <c r="M3022" s="3" t="s">
        <v>35</v>
      </c>
    </row>
    <row r="3023" ht="21.75" customHeight="1">
      <c r="A3023" s="3" t="s">
        <v>28</v>
      </c>
      <c r="B3023" s="3" t="s">
        <v>2666</v>
      </c>
      <c r="C3023" s="3" t="s">
        <v>17</v>
      </c>
      <c r="D3023" s="4" t="s">
        <v>19</v>
      </c>
      <c r="E3023" s="3" t="s">
        <v>20</v>
      </c>
      <c r="F3023" s="3" t="str">
        <f t="shared" si="3"/>
        <v>8</v>
      </c>
      <c r="G3023" s="3">
        <f t="shared" si="74"/>
        <v>15</v>
      </c>
      <c r="H3023" s="3" t="s">
        <v>146</v>
      </c>
      <c r="I3023" s="3" t="s">
        <v>69</v>
      </c>
      <c r="J3023" s="3" t="s">
        <v>7082</v>
      </c>
      <c r="K3023" s="3" t="s">
        <v>7081</v>
      </c>
      <c r="L3023" s="3"/>
      <c r="M3023" s="3" t="s">
        <v>27</v>
      </c>
    </row>
    <row r="3024" ht="21.75" customHeight="1">
      <c r="A3024" s="3" t="s">
        <v>7085</v>
      </c>
      <c r="B3024" s="3" t="s">
        <v>7086</v>
      </c>
      <c r="C3024" s="3" t="s">
        <v>17</v>
      </c>
      <c r="D3024" s="4" t="s">
        <v>19</v>
      </c>
      <c r="E3024" s="3" t="s">
        <v>127</v>
      </c>
      <c r="F3024" s="3" t="str">
        <f t="shared" si="3"/>
        <v>8</v>
      </c>
      <c r="G3024" s="3">
        <f t="shared" si="74"/>
        <v>12</v>
      </c>
      <c r="H3024" s="3" t="s">
        <v>737</v>
      </c>
      <c r="I3024" s="3" t="s">
        <v>50</v>
      </c>
      <c r="J3024" s="3" t="s">
        <v>7090</v>
      </c>
      <c r="K3024" s="3" t="s">
        <v>7088</v>
      </c>
      <c r="L3024" s="3"/>
      <c r="M3024" s="3" t="s">
        <v>41</v>
      </c>
    </row>
    <row r="3025" ht="21.75" customHeight="1">
      <c r="A3025" s="3" t="s">
        <v>11196</v>
      </c>
      <c r="B3025" s="3" t="s">
        <v>41464</v>
      </c>
      <c r="C3025" s="3" t="s">
        <v>17</v>
      </c>
      <c r="D3025" s="4" t="s">
        <v>19</v>
      </c>
      <c r="E3025" s="3" t="s">
        <v>20</v>
      </c>
      <c r="F3025" s="3" t="str">
        <f t="shared" si="3"/>
        <v>8</v>
      </c>
      <c r="G3025" s="3">
        <f t="shared" si="74"/>
        <v>15</v>
      </c>
      <c r="H3025" s="3" t="s">
        <v>146</v>
      </c>
      <c r="I3025" s="3" t="s">
        <v>57</v>
      </c>
      <c r="J3025" s="3" t="s">
        <v>41468</v>
      </c>
      <c r="K3025" s="3" t="s">
        <v>41469</v>
      </c>
      <c r="L3025" s="3"/>
      <c r="M3025" s="3" t="s">
        <v>27</v>
      </c>
    </row>
    <row r="3026" ht="21.75" customHeight="1">
      <c r="A3026" s="3" t="s">
        <v>7128</v>
      </c>
      <c r="B3026" s="3" t="s">
        <v>6892</v>
      </c>
      <c r="C3026" s="3" t="s">
        <v>17</v>
      </c>
      <c r="D3026" s="4" t="s">
        <v>19</v>
      </c>
      <c r="E3026" s="3" t="s">
        <v>20</v>
      </c>
      <c r="F3026" s="3" t="str">
        <f t="shared" si="3"/>
        <v>8</v>
      </c>
      <c r="G3026" s="3">
        <f t="shared" si="74"/>
        <v>10</v>
      </c>
      <c r="H3026" s="3" t="s">
        <v>363</v>
      </c>
      <c r="I3026" s="3" t="s">
        <v>57</v>
      </c>
      <c r="J3026" s="3" t="s">
        <v>7134</v>
      </c>
      <c r="K3026" s="3" t="s">
        <v>6897</v>
      </c>
      <c r="L3026" s="3"/>
      <c r="M3026" s="3" t="s">
        <v>35</v>
      </c>
    </row>
    <row r="3027" ht="21.75" customHeight="1">
      <c r="A3027" s="3" t="s">
        <v>2049</v>
      </c>
      <c r="B3027" s="3" t="s">
        <v>667</v>
      </c>
      <c r="C3027" s="3" t="s">
        <v>17</v>
      </c>
      <c r="D3027" s="4" t="s">
        <v>19</v>
      </c>
      <c r="E3027" s="3" t="s">
        <v>20</v>
      </c>
      <c r="F3027" s="3" t="str">
        <f t="shared" si="3"/>
        <v>8</v>
      </c>
      <c r="G3027" s="3">
        <f t="shared" si="74"/>
        <v>10</v>
      </c>
      <c r="H3027" s="3" t="s">
        <v>363</v>
      </c>
      <c r="I3027" s="3" t="s">
        <v>57</v>
      </c>
      <c r="J3027" s="3" t="s">
        <v>7175</v>
      </c>
      <c r="K3027" s="3" t="s">
        <v>7174</v>
      </c>
      <c r="L3027" s="3"/>
      <c r="M3027" s="3" t="s">
        <v>159</v>
      </c>
    </row>
    <row r="3028" ht="21.75" customHeight="1">
      <c r="A3028" s="3" t="s">
        <v>795</v>
      </c>
      <c r="B3028" s="3" t="s">
        <v>28977</v>
      </c>
      <c r="C3028" s="3" t="s">
        <v>17</v>
      </c>
      <c r="D3028" s="4" t="s">
        <v>19</v>
      </c>
      <c r="E3028" s="3" t="s">
        <v>20</v>
      </c>
      <c r="F3028" s="3" t="str">
        <f t="shared" si="3"/>
        <v>8</v>
      </c>
      <c r="G3028" s="3">
        <f t="shared" si="74"/>
        <v>10</v>
      </c>
      <c r="H3028" s="3" t="s">
        <v>363</v>
      </c>
      <c r="I3028" s="3" t="s">
        <v>69</v>
      </c>
      <c r="J3028" s="3" t="s">
        <v>41477</v>
      </c>
      <c r="K3028" s="3" t="s">
        <v>41478</v>
      </c>
      <c r="L3028" s="3"/>
      <c r="M3028" s="3" t="s">
        <v>35</v>
      </c>
    </row>
    <row r="3029" ht="21.75" customHeight="1">
      <c r="A3029" s="3" t="s">
        <v>28</v>
      </c>
      <c r="B3029" s="3" t="s">
        <v>35569</v>
      </c>
      <c r="C3029" s="3" t="s">
        <v>17</v>
      </c>
      <c r="D3029" s="4" t="s">
        <v>19</v>
      </c>
      <c r="E3029" s="3" t="s">
        <v>21</v>
      </c>
      <c r="F3029" s="3" t="str">
        <f t="shared" si="3"/>
        <v>8</v>
      </c>
      <c r="G3029" s="3">
        <f t="shared" si="74"/>
        <v>15</v>
      </c>
      <c r="H3029" s="3" t="s">
        <v>146</v>
      </c>
      <c r="I3029" s="3" t="s">
        <v>50</v>
      </c>
      <c r="J3029" s="3" t="s">
        <v>41483</v>
      </c>
      <c r="K3029" s="3" t="s">
        <v>41485</v>
      </c>
      <c r="L3029" s="3"/>
      <c r="M3029" s="3" t="s">
        <v>41</v>
      </c>
    </row>
    <row r="3030" ht="21.75" customHeight="1">
      <c r="A3030" s="3" t="s">
        <v>642</v>
      </c>
      <c r="B3030" s="3" t="s">
        <v>34494</v>
      </c>
      <c r="C3030" s="3" t="s">
        <v>17</v>
      </c>
      <c r="D3030" s="4" t="s">
        <v>19</v>
      </c>
      <c r="E3030" s="3" t="s">
        <v>20</v>
      </c>
      <c r="F3030" s="3" t="str">
        <f t="shared" si="3"/>
        <v>8</v>
      </c>
      <c r="G3030" s="3">
        <f t="shared" si="74"/>
        <v>15</v>
      </c>
      <c r="H3030" s="3" t="s">
        <v>146</v>
      </c>
      <c r="I3030" s="3" t="s">
        <v>57</v>
      </c>
      <c r="J3030" s="3" t="s">
        <v>41488</v>
      </c>
      <c r="K3030" s="3" t="s">
        <v>34498</v>
      </c>
      <c r="L3030" s="3"/>
      <c r="M3030" s="3" t="s">
        <v>41</v>
      </c>
    </row>
    <row r="3031" ht="21.75" customHeight="1">
      <c r="A3031" s="3" t="s">
        <v>6911</v>
      </c>
      <c r="B3031" s="3" t="s">
        <v>6912</v>
      </c>
      <c r="C3031" s="3" t="s">
        <v>17</v>
      </c>
      <c r="D3031" s="4" t="s">
        <v>19</v>
      </c>
      <c r="E3031" s="3" t="s">
        <v>21</v>
      </c>
      <c r="F3031" s="3" t="str">
        <f t="shared" si="3"/>
        <v>8</v>
      </c>
      <c r="G3031" s="3">
        <f t="shared" si="74"/>
        <v>13</v>
      </c>
      <c r="H3031" s="3" t="s">
        <v>2589</v>
      </c>
      <c r="I3031" s="3" t="s">
        <v>57</v>
      </c>
      <c r="J3031" s="3" t="s">
        <v>6917</v>
      </c>
      <c r="K3031" s="3" t="s">
        <v>6916</v>
      </c>
      <c r="L3031" s="3"/>
      <c r="M3031" s="3" t="s">
        <v>41</v>
      </c>
    </row>
    <row r="3032" ht="21.75" customHeight="1">
      <c r="A3032" s="3" t="s">
        <v>5879</v>
      </c>
      <c r="B3032" s="3" t="s">
        <v>41492</v>
      </c>
      <c r="C3032" s="3" t="s">
        <v>17</v>
      </c>
      <c r="D3032" s="4" t="s">
        <v>19</v>
      </c>
      <c r="E3032" s="3" t="s">
        <v>20</v>
      </c>
      <c r="F3032" s="3" t="str">
        <f t="shared" si="3"/>
        <v>8</v>
      </c>
      <c r="G3032" s="3">
        <f t="shared" si="74"/>
        <v>15</v>
      </c>
      <c r="H3032" s="3" t="s">
        <v>146</v>
      </c>
      <c r="I3032" s="3" t="s">
        <v>23</v>
      </c>
      <c r="J3032" s="3" t="s">
        <v>41496</v>
      </c>
      <c r="K3032" s="3" t="s">
        <v>41497</v>
      </c>
      <c r="L3032" s="3"/>
      <c r="M3032" s="3" t="s">
        <v>41</v>
      </c>
    </row>
    <row r="3033" ht="21.75" customHeight="1">
      <c r="A3033" s="3" t="s">
        <v>28</v>
      </c>
      <c r="B3033" s="3" t="s">
        <v>41499</v>
      </c>
      <c r="C3033" s="3" t="s">
        <v>17</v>
      </c>
      <c r="D3033" s="4" t="s">
        <v>19</v>
      </c>
      <c r="E3033" s="3" t="s">
        <v>20</v>
      </c>
      <c r="F3033" s="3" t="str">
        <f t="shared" si="3"/>
        <v>8</v>
      </c>
      <c r="G3033" s="3">
        <f t="shared" si="74"/>
        <v>10</v>
      </c>
      <c r="H3033" s="3" t="s">
        <v>363</v>
      </c>
      <c r="I3033" s="3" t="s">
        <v>69</v>
      </c>
      <c r="J3033" s="3" t="s">
        <v>41503</v>
      </c>
      <c r="K3033" s="3" t="s">
        <v>41505</v>
      </c>
      <c r="L3033" s="3"/>
      <c r="M3033" s="3" t="s">
        <v>35</v>
      </c>
    </row>
    <row r="3034" ht="21.75" customHeight="1">
      <c r="A3034" s="3" t="s">
        <v>738</v>
      </c>
      <c r="B3034" s="3" t="s">
        <v>7342</v>
      </c>
      <c r="C3034" s="3" t="s">
        <v>17</v>
      </c>
      <c r="D3034" s="4" t="s">
        <v>19</v>
      </c>
      <c r="E3034" s="3" t="s">
        <v>20</v>
      </c>
      <c r="F3034" s="3" t="str">
        <f t="shared" si="3"/>
        <v>8</v>
      </c>
      <c r="G3034" s="3">
        <f t="shared" si="74"/>
        <v>10</v>
      </c>
      <c r="H3034" s="3" t="s">
        <v>363</v>
      </c>
      <c r="I3034" s="3" t="s">
        <v>50</v>
      </c>
      <c r="J3034" s="3" t="s">
        <v>7348</v>
      </c>
      <c r="K3034" s="3" t="s">
        <v>7345</v>
      </c>
      <c r="L3034" s="3"/>
      <c r="M3034" s="3" t="s">
        <v>41</v>
      </c>
    </row>
    <row r="3035" ht="21.75" customHeight="1">
      <c r="A3035" s="3" t="s">
        <v>4638</v>
      </c>
      <c r="B3035" s="3" t="s">
        <v>41508</v>
      </c>
      <c r="C3035" s="3" t="s">
        <v>17</v>
      </c>
      <c r="D3035" s="4" t="s">
        <v>19</v>
      </c>
      <c r="E3035" s="3" t="s">
        <v>20</v>
      </c>
      <c r="F3035" s="3" t="str">
        <f t="shared" si="3"/>
        <v>8</v>
      </c>
      <c r="G3035" s="3">
        <f t="shared" si="74"/>
        <v>10</v>
      </c>
      <c r="H3035" s="3" t="s">
        <v>363</v>
      </c>
      <c r="I3035" s="3" t="s">
        <v>50</v>
      </c>
      <c r="J3035" s="3" t="s">
        <v>41513</v>
      </c>
      <c r="K3035" s="3" t="s">
        <v>41514</v>
      </c>
      <c r="L3035" s="3"/>
      <c r="M3035" s="3" t="s">
        <v>35</v>
      </c>
    </row>
    <row r="3036" ht="21.75" customHeight="1">
      <c r="A3036" s="3" t="s">
        <v>738</v>
      </c>
      <c r="B3036" s="3" t="s">
        <v>2749</v>
      </c>
      <c r="C3036" s="3" t="s">
        <v>17</v>
      </c>
      <c r="D3036" s="4" t="s">
        <v>19</v>
      </c>
      <c r="E3036" s="3" t="s">
        <v>20</v>
      </c>
      <c r="F3036" s="3" t="str">
        <f t="shared" si="3"/>
        <v>8</v>
      </c>
      <c r="G3036" s="3">
        <f t="shared" si="74"/>
        <v>10</v>
      </c>
      <c r="H3036" s="3" t="s">
        <v>363</v>
      </c>
      <c r="I3036" s="3" t="s">
        <v>50</v>
      </c>
      <c r="J3036" s="3" t="s">
        <v>41520</v>
      </c>
      <c r="K3036" s="3" t="s">
        <v>2065</v>
      </c>
      <c r="L3036" s="3"/>
      <c r="M3036" s="3" t="s">
        <v>41</v>
      </c>
    </row>
    <row r="3037" ht="21.75" customHeight="1">
      <c r="A3037" s="3" t="s">
        <v>28</v>
      </c>
      <c r="B3037" s="3" t="s">
        <v>41521</v>
      </c>
      <c r="C3037" s="3" t="s">
        <v>17</v>
      </c>
      <c r="D3037" s="4" t="s">
        <v>19</v>
      </c>
      <c r="E3037" s="3" t="s">
        <v>20</v>
      </c>
      <c r="F3037" s="3" t="str">
        <f t="shared" si="3"/>
        <v>8</v>
      </c>
      <c r="G3037" s="3">
        <f t="shared" si="74"/>
        <v>15</v>
      </c>
      <c r="H3037" s="3" t="s">
        <v>146</v>
      </c>
      <c r="I3037" s="3" t="s">
        <v>57</v>
      </c>
      <c r="J3037" s="3" t="s">
        <v>41525</v>
      </c>
      <c r="K3037" s="3" t="s">
        <v>24991</v>
      </c>
      <c r="L3037" s="3"/>
      <c r="M3037" s="3" t="s">
        <v>90</v>
      </c>
    </row>
    <row r="3038" ht="21.75" customHeight="1">
      <c r="A3038" s="3" t="s">
        <v>12470</v>
      </c>
      <c r="B3038" s="3" t="s">
        <v>2749</v>
      </c>
      <c r="C3038" s="3" t="s">
        <v>17</v>
      </c>
      <c r="D3038" s="4" t="s">
        <v>19</v>
      </c>
      <c r="E3038" s="3" t="s">
        <v>21</v>
      </c>
      <c r="F3038" s="3" t="str">
        <f t="shared" si="3"/>
        <v>8</v>
      </c>
      <c r="G3038" s="3">
        <f t="shared" si="74"/>
        <v>10</v>
      </c>
      <c r="H3038" s="3" t="s">
        <v>363</v>
      </c>
      <c r="I3038" s="3" t="s">
        <v>57</v>
      </c>
      <c r="J3038" s="3" t="s">
        <v>41532</v>
      </c>
      <c r="K3038" s="3" t="s">
        <v>41534</v>
      </c>
      <c r="L3038" s="3"/>
      <c r="M3038" s="3" t="s">
        <v>41</v>
      </c>
    </row>
    <row r="3039" ht="21.75" customHeight="1">
      <c r="A3039" s="3" t="s">
        <v>41535</v>
      </c>
      <c r="B3039" s="3" t="s">
        <v>29327</v>
      </c>
      <c r="C3039" s="3" t="s">
        <v>17</v>
      </c>
      <c r="D3039" s="4" t="s">
        <v>19</v>
      </c>
      <c r="E3039" s="3" t="s">
        <v>20</v>
      </c>
      <c r="F3039" s="3" t="str">
        <f t="shared" si="3"/>
        <v>8</v>
      </c>
      <c r="G3039" s="3">
        <f t="shared" si="74"/>
        <v>10</v>
      </c>
      <c r="H3039" s="3" t="s">
        <v>363</v>
      </c>
      <c r="I3039" s="3" t="s">
        <v>57</v>
      </c>
      <c r="J3039" s="3" t="s">
        <v>41537</v>
      </c>
      <c r="K3039" s="3" t="s">
        <v>41539</v>
      </c>
      <c r="L3039" s="3"/>
      <c r="M3039" s="3" t="s">
        <v>159</v>
      </c>
    </row>
    <row r="3040" ht="21.75" customHeight="1">
      <c r="A3040" s="3" t="s">
        <v>11782</v>
      </c>
      <c r="B3040" s="3" t="s">
        <v>7482</v>
      </c>
      <c r="C3040" s="3" t="s">
        <v>17</v>
      </c>
      <c r="D3040" s="4" t="s">
        <v>19</v>
      </c>
      <c r="E3040" s="3" t="s">
        <v>20</v>
      </c>
      <c r="F3040" s="3" t="str">
        <f t="shared" si="3"/>
        <v>8</v>
      </c>
      <c r="G3040" s="3">
        <f t="shared" si="74"/>
        <v>10</v>
      </c>
      <c r="H3040" s="3" t="s">
        <v>363</v>
      </c>
      <c r="I3040" s="3" t="s">
        <v>57</v>
      </c>
      <c r="J3040" s="3" t="s">
        <v>41543</v>
      </c>
      <c r="K3040" s="3" t="s">
        <v>7486</v>
      </c>
      <c r="L3040" s="3"/>
      <c r="M3040" s="3" t="s">
        <v>35</v>
      </c>
    </row>
    <row r="3041" ht="21.75" customHeight="1">
      <c r="A3041" s="3" t="s">
        <v>9216</v>
      </c>
      <c r="B3041" s="3" t="s">
        <v>41547</v>
      </c>
      <c r="C3041" s="3" t="s">
        <v>17</v>
      </c>
      <c r="D3041" s="4" t="s">
        <v>19</v>
      </c>
      <c r="E3041" s="3" t="s">
        <v>21</v>
      </c>
      <c r="F3041" s="3" t="str">
        <f t="shared" si="3"/>
        <v>8</v>
      </c>
      <c r="G3041" s="3">
        <f t="shared" si="74"/>
        <v>10</v>
      </c>
      <c r="H3041" s="3" t="s">
        <v>363</v>
      </c>
      <c r="I3041" s="3" t="s">
        <v>57</v>
      </c>
      <c r="J3041" s="3" t="s">
        <v>41551</v>
      </c>
      <c r="K3041" s="3" t="s">
        <v>40093</v>
      </c>
      <c r="L3041" s="3"/>
      <c r="M3041" s="3" t="s">
        <v>41</v>
      </c>
    </row>
    <row r="3042" ht="21.75" customHeight="1">
      <c r="A3042" s="3" t="s">
        <v>41553</v>
      </c>
      <c r="B3042" s="3" t="s">
        <v>20849</v>
      </c>
      <c r="C3042" s="3" t="s">
        <v>17</v>
      </c>
      <c r="D3042" s="4" t="s">
        <v>19</v>
      </c>
      <c r="E3042" s="3" t="s">
        <v>21</v>
      </c>
      <c r="F3042" s="3" t="str">
        <f t="shared" si="3"/>
        <v>8</v>
      </c>
      <c r="G3042" s="3">
        <f t="shared" si="74"/>
        <v>10</v>
      </c>
      <c r="H3042" s="3" t="s">
        <v>363</v>
      </c>
      <c r="I3042" s="3" t="s">
        <v>57</v>
      </c>
      <c r="J3042" s="3" t="s">
        <v>41556</v>
      </c>
      <c r="K3042" s="3" t="s">
        <v>41557</v>
      </c>
      <c r="L3042" s="3"/>
      <c r="M3042" s="3" t="s">
        <v>159</v>
      </c>
    </row>
    <row r="3043" ht="21.75" customHeight="1">
      <c r="A3043" s="3" t="s">
        <v>1125</v>
      </c>
      <c r="B3043" s="3" t="s">
        <v>7482</v>
      </c>
      <c r="C3043" s="3" t="s">
        <v>17</v>
      </c>
      <c r="D3043" s="4" t="s">
        <v>19</v>
      </c>
      <c r="E3043" s="3" t="s">
        <v>20</v>
      </c>
      <c r="F3043" s="3" t="str">
        <f t="shared" si="3"/>
        <v>8</v>
      </c>
      <c r="G3043" s="3">
        <f t="shared" si="74"/>
        <v>10</v>
      </c>
      <c r="H3043" s="3" t="s">
        <v>363</v>
      </c>
      <c r="I3043" s="3" t="s">
        <v>50</v>
      </c>
      <c r="J3043" s="3" t="s">
        <v>7488</v>
      </c>
      <c r="K3043" s="3" t="s">
        <v>7486</v>
      </c>
      <c r="L3043" s="3"/>
      <c r="M3043" s="3" t="s">
        <v>35</v>
      </c>
    </row>
    <row r="3044" ht="21.75" customHeight="1">
      <c r="A3044" s="3" t="s">
        <v>1755</v>
      </c>
      <c r="B3044" s="3" t="s">
        <v>7490</v>
      </c>
      <c r="C3044" s="3" t="s">
        <v>17</v>
      </c>
      <c r="D3044" s="4" t="s">
        <v>19</v>
      </c>
      <c r="E3044" s="3" t="s">
        <v>20</v>
      </c>
      <c r="F3044" s="3" t="str">
        <f t="shared" si="3"/>
        <v>8</v>
      </c>
      <c r="G3044" s="3">
        <f t="shared" si="74"/>
        <v>10</v>
      </c>
      <c r="H3044" s="3" t="s">
        <v>363</v>
      </c>
      <c r="I3044" s="3" t="s">
        <v>50</v>
      </c>
      <c r="J3044" s="3" t="s">
        <v>7494</v>
      </c>
      <c r="K3044" s="3" t="s">
        <v>7493</v>
      </c>
      <c r="L3044" s="3"/>
      <c r="M3044" s="3" t="s">
        <v>35</v>
      </c>
    </row>
    <row r="3045" ht="21.75" customHeight="1">
      <c r="A3045" s="3" t="s">
        <v>9552</v>
      </c>
      <c r="B3045" s="3" t="s">
        <v>41569</v>
      </c>
      <c r="C3045" s="3" t="s">
        <v>17</v>
      </c>
      <c r="D3045" s="4" t="s">
        <v>19</v>
      </c>
      <c r="E3045" s="3" t="s">
        <v>20</v>
      </c>
      <c r="F3045" s="3" t="str">
        <f t="shared" si="3"/>
        <v>8</v>
      </c>
      <c r="G3045" s="3">
        <f t="shared" si="74"/>
        <v>10</v>
      </c>
      <c r="H3045" s="3" t="s">
        <v>363</v>
      </c>
      <c r="I3045" s="3" t="s">
        <v>69</v>
      </c>
      <c r="J3045" s="3" t="s">
        <v>41575</v>
      </c>
      <c r="K3045" s="3" t="s">
        <v>8853</v>
      </c>
      <c r="L3045" s="3"/>
      <c r="M3045" s="3" t="s">
        <v>41</v>
      </c>
    </row>
    <row r="3046" ht="21.75" customHeight="1">
      <c r="A3046" s="3" t="s">
        <v>2995</v>
      </c>
      <c r="B3046" s="3" t="s">
        <v>2996</v>
      </c>
      <c r="C3046" s="3" t="s">
        <v>17</v>
      </c>
      <c r="D3046" s="4" t="s">
        <v>19</v>
      </c>
      <c r="E3046" s="3" t="s">
        <v>20</v>
      </c>
      <c r="F3046" s="3" t="str">
        <f t="shared" si="3"/>
        <v>8</v>
      </c>
      <c r="G3046" s="3">
        <f t="shared" si="74"/>
        <v>10</v>
      </c>
      <c r="H3046" s="3" t="s">
        <v>363</v>
      </c>
      <c r="I3046" s="3" t="s">
        <v>50</v>
      </c>
      <c r="J3046" s="3" t="s">
        <v>3003</v>
      </c>
      <c r="K3046" s="3" t="s">
        <v>3000</v>
      </c>
      <c r="L3046" s="3"/>
      <c r="M3046" s="3" t="s">
        <v>90</v>
      </c>
    </row>
    <row r="3047" ht="21.75" customHeight="1">
      <c r="A3047" s="3" t="s">
        <v>11406</v>
      </c>
      <c r="B3047" s="3" t="s">
        <v>40341</v>
      </c>
      <c r="C3047" s="3" t="s">
        <v>17</v>
      </c>
      <c r="D3047" s="4" t="s">
        <v>19</v>
      </c>
      <c r="E3047" s="3" t="s">
        <v>20</v>
      </c>
      <c r="F3047" s="3" t="str">
        <f t="shared" si="3"/>
        <v>8</v>
      </c>
      <c r="G3047" s="3">
        <f t="shared" si="74"/>
        <v>16</v>
      </c>
      <c r="H3047" s="3" t="s">
        <v>82</v>
      </c>
      <c r="I3047" s="3" t="s">
        <v>57</v>
      </c>
      <c r="J3047" s="3" t="s">
        <v>41581</v>
      </c>
      <c r="K3047" s="3" t="s">
        <v>40347</v>
      </c>
      <c r="L3047" s="3"/>
      <c r="M3047" s="3" t="s">
        <v>159</v>
      </c>
    </row>
    <row r="3048" ht="21.75" customHeight="1">
      <c r="A3048" s="3" t="s">
        <v>30830</v>
      </c>
      <c r="B3048" s="3" t="s">
        <v>3023</v>
      </c>
      <c r="C3048" s="3" t="s">
        <v>17</v>
      </c>
      <c r="D3048" s="4" t="s">
        <v>19</v>
      </c>
      <c r="E3048" s="3" t="s">
        <v>127</v>
      </c>
      <c r="F3048" s="3" t="str">
        <f t="shared" si="3"/>
        <v>8</v>
      </c>
      <c r="G3048" s="3">
        <f t="shared" si="74"/>
        <v>10</v>
      </c>
      <c r="H3048" s="3" t="s">
        <v>363</v>
      </c>
      <c r="I3048" s="3" t="s">
        <v>69</v>
      </c>
      <c r="J3048" s="3" t="s">
        <v>30831</v>
      </c>
      <c r="K3048" s="3" t="s">
        <v>28422</v>
      </c>
      <c r="L3048" s="3"/>
      <c r="M3048" s="3" t="s">
        <v>35</v>
      </c>
    </row>
    <row r="3049" ht="21.75" customHeight="1">
      <c r="A3049" s="3" t="s">
        <v>41590</v>
      </c>
      <c r="B3049" s="3" t="s">
        <v>30848</v>
      </c>
      <c r="C3049" s="3" t="s">
        <v>17</v>
      </c>
      <c r="D3049" s="4" t="s">
        <v>19</v>
      </c>
      <c r="E3049" s="3" t="s">
        <v>127</v>
      </c>
      <c r="F3049" s="3" t="str">
        <f t="shared" si="3"/>
        <v>8</v>
      </c>
      <c r="G3049" s="3">
        <f t="shared" si="74"/>
        <v>10</v>
      </c>
      <c r="H3049" s="3" t="s">
        <v>363</v>
      </c>
      <c r="I3049" s="3" t="s">
        <v>31</v>
      </c>
      <c r="J3049" s="3" t="s">
        <v>30852</v>
      </c>
      <c r="K3049" s="3" t="s">
        <v>30851</v>
      </c>
      <c r="L3049" s="3"/>
      <c r="M3049" s="3" t="s">
        <v>35</v>
      </c>
    </row>
    <row r="3050" ht="21.75" customHeight="1">
      <c r="A3050" s="3" t="s">
        <v>41592</v>
      </c>
      <c r="B3050" s="3" t="s">
        <v>30848</v>
      </c>
      <c r="C3050" s="3" t="s">
        <v>17</v>
      </c>
      <c r="D3050" s="4" t="s">
        <v>19</v>
      </c>
      <c r="E3050" s="3" t="s">
        <v>127</v>
      </c>
      <c r="F3050" s="3" t="str">
        <f t="shared" si="3"/>
        <v>8</v>
      </c>
      <c r="G3050" s="3">
        <f t="shared" si="74"/>
        <v>10</v>
      </c>
      <c r="H3050" s="3" t="s">
        <v>363</v>
      </c>
      <c r="I3050" s="3" t="s">
        <v>69</v>
      </c>
      <c r="J3050" s="3" t="s">
        <v>30805</v>
      </c>
      <c r="K3050" s="3" t="s">
        <v>30851</v>
      </c>
      <c r="L3050" s="3"/>
      <c r="M3050" s="3" t="s">
        <v>35</v>
      </c>
    </row>
    <row r="3051" ht="21.75" customHeight="1">
      <c r="A3051" s="3" t="s">
        <v>41594</v>
      </c>
      <c r="B3051" s="3" t="s">
        <v>2742</v>
      </c>
      <c r="C3051" s="3" t="s">
        <v>17</v>
      </c>
      <c r="D3051" s="4" t="s">
        <v>19</v>
      </c>
      <c r="E3051" s="3" t="s">
        <v>20</v>
      </c>
      <c r="F3051" s="3" t="str">
        <f t="shared" si="3"/>
        <v>8</v>
      </c>
      <c r="G3051" s="3">
        <f t="shared" si="74"/>
        <v>15</v>
      </c>
      <c r="H3051" s="3" t="s">
        <v>146</v>
      </c>
      <c r="I3051" s="3" t="s">
        <v>50</v>
      </c>
      <c r="J3051" s="3" t="s">
        <v>41597</v>
      </c>
      <c r="K3051" s="3" t="s">
        <v>41598</v>
      </c>
      <c r="L3051" s="3"/>
      <c r="M3051" s="3" t="s">
        <v>41</v>
      </c>
    </row>
    <row r="3052" ht="21.75" customHeight="1">
      <c r="A3052" s="3" t="s">
        <v>31529</v>
      </c>
      <c r="B3052" s="3" t="s">
        <v>19090</v>
      </c>
      <c r="C3052" s="3" t="s">
        <v>17</v>
      </c>
      <c r="D3052" s="4" t="s">
        <v>19</v>
      </c>
      <c r="E3052" s="3" t="s">
        <v>20</v>
      </c>
      <c r="F3052" s="3" t="str">
        <f t="shared" si="3"/>
        <v>8</v>
      </c>
      <c r="G3052" s="3">
        <f t="shared" si="74"/>
        <v>15</v>
      </c>
      <c r="H3052" s="3" t="s">
        <v>146</v>
      </c>
      <c r="I3052" s="3" t="s">
        <v>69</v>
      </c>
      <c r="J3052" s="3" t="s">
        <v>41603</v>
      </c>
      <c r="K3052" s="3" t="s">
        <v>20984</v>
      </c>
      <c r="L3052" s="3"/>
      <c r="M3052" s="3" t="s">
        <v>35</v>
      </c>
    </row>
    <row r="3053" ht="21.75" customHeight="1">
      <c r="A3053" s="3" t="s">
        <v>41604</v>
      </c>
      <c r="B3053" s="3" t="s">
        <v>30848</v>
      </c>
      <c r="C3053" s="3" t="s">
        <v>17</v>
      </c>
      <c r="D3053" s="4" t="s">
        <v>19</v>
      </c>
      <c r="E3053" s="3" t="s">
        <v>127</v>
      </c>
      <c r="F3053" s="3" t="str">
        <f t="shared" si="3"/>
        <v>8</v>
      </c>
      <c r="G3053" s="3">
        <f t="shared" si="74"/>
        <v>10</v>
      </c>
      <c r="H3053" s="3" t="s">
        <v>363</v>
      </c>
      <c r="I3053" s="3" t="s">
        <v>69</v>
      </c>
      <c r="J3053" s="3" t="s">
        <v>41609</v>
      </c>
      <c r="K3053" s="3" t="s">
        <v>30851</v>
      </c>
      <c r="L3053" s="3"/>
      <c r="M3053" s="3" t="s">
        <v>35</v>
      </c>
    </row>
    <row r="3054" ht="21.75" customHeight="1">
      <c r="A3054" s="3" t="s">
        <v>2000</v>
      </c>
      <c r="B3054" s="3" t="s">
        <v>41610</v>
      </c>
      <c r="C3054" s="3" t="s">
        <v>17</v>
      </c>
      <c r="D3054" s="4" t="s">
        <v>19</v>
      </c>
      <c r="E3054" s="3" t="s">
        <v>20</v>
      </c>
      <c r="F3054" s="3" t="str">
        <f t="shared" si="3"/>
        <v>8</v>
      </c>
      <c r="G3054" s="3">
        <f t="shared" si="74"/>
        <v>12</v>
      </c>
      <c r="H3054" s="3" t="s">
        <v>737</v>
      </c>
      <c r="I3054" s="3" t="s">
        <v>50</v>
      </c>
      <c r="J3054" s="3" t="s">
        <v>41614</v>
      </c>
      <c r="K3054" s="3" t="s">
        <v>41617</v>
      </c>
      <c r="L3054" s="3"/>
      <c r="M3054" s="3" t="s">
        <v>41</v>
      </c>
    </row>
    <row r="3055" ht="21.75" customHeight="1">
      <c r="A3055" s="3" t="s">
        <v>41619</v>
      </c>
      <c r="B3055" s="3" t="s">
        <v>30848</v>
      </c>
      <c r="C3055" s="3" t="s">
        <v>17</v>
      </c>
      <c r="D3055" s="4" t="s">
        <v>19</v>
      </c>
      <c r="E3055" s="3" t="s">
        <v>127</v>
      </c>
      <c r="F3055" s="3" t="str">
        <f t="shared" si="3"/>
        <v>8</v>
      </c>
      <c r="G3055" s="3">
        <f t="shared" si="74"/>
        <v>10</v>
      </c>
      <c r="H3055" s="3" t="s">
        <v>363</v>
      </c>
      <c r="I3055" s="3" t="s">
        <v>69</v>
      </c>
      <c r="J3055" s="3" t="s">
        <v>41624</v>
      </c>
      <c r="K3055" s="3" t="s">
        <v>30851</v>
      </c>
      <c r="L3055" s="3"/>
      <c r="M3055" s="3" t="s">
        <v>35</v>
      </c>
    </row>
    <row r="3056" ht="21.75" customHeight="1">
      <c r="A3056" s="3" t="s">
        <v>41626</v>
      </c>
      <c r="B3056" s="3" t="s">
        <v>30848</v>
      </c>
      <c r="C3056" s="3" t="s">
        <v>17</v>
      </c>
      <c r="D3056" s="4" t="s">
        <v>19</v>
      </c>
      <c r="E3056" s="3" t="s">
        <v>127</v>
      </c>
      <c r="F3056" s="3" t="str">
        <f t="shared" si="3"/>
        <v>8</v>
      </c>
      <c r="G3056" s="3">
        <f t="shared" si="74"/>
        <v>10</v>
      </c>
      <c r="H3056" s="3" t="s">
        <v>363</v>
      </c>
      <c r="I3056" s="3" t="s">
        <v>31</v>
      </c>
      <c r="J3056" s="3" t="s">
        <v>41624</v>
      </c>
      <c r="K3056" s="3" t="s">
        <v>30851</v>
      </c>
      <c r="L3056" s="3"/>
      <c r="M3056" s="3" t="s">
        <v>35</v>
      </c>
    </row>
    <row r="3057" ht="21.75" customHeight="1">
      <c r="A3057" s="3" t="s">
        <v>41629</v>
      </c>
      <c r="B3057" s="3" t="s">
        <v>30848</v>
      </c>
      <c r="C3057" s="3" t="s">
        <v>17</v>
      </c>
      <c r="D3057" s="4" t="s">
        <v>19</v>
      </c>
      <c r="E3057" s="3" t="s">
        <v>127</v>
      </c>
      <c r="F3057" s="3" t="str">
        <f t="shared" si="3"/>
        <v>8</v>
      </c>
      <c r="G3057" s="3">
        <f t="shared" si="74"/>
        <v>10</v>
      </c>
      <c r="H3057" s="3" t="s">
        <v>363</v>
      </c>
      <c r="I3057" s="3" t="s">
        <v>69</v>
      </c>
      <c r="J3057" s="3" t="s">
        <v>30819</v>
      </c>
      <c r="K3057" s="3" t="s">
        <v>30851</v>
      </c>
      <c r="L3057" s="3"/>
      <c r="M3057" s="3" t="s">
        <v>35</v>
      </c>
    </row>
    <row r="3058" ht="21.75" customHeight="1">
      <c r="A3058" s="3" t="s">
        <v>41633</v>
      </c>
      <c r="B3058" s="3" t="s">
        <v>30848</v>
      </c>
      <c r="C3058" s="3" t="s">
        <v>17</v>
      </c>
      <c r="D3058" s="4" t="s">
        <v>19</v>
      </c>
      <c r="E3058" s="3" t="s">
        <v>127</v>
      </c>
      <c r="F3058" s="3" t="str">
        <f t="shared" si="3"/>
        <v>8</v>
      </c>
      <c r="G3058" s="3">
        <f t="shared" si="74"/>
        <v>10</v>
      </c>
      <c r="H3058" s="3" t="s">
        <v>363</v>
      </c>
      <c r="I3058" s="3" t="s">
        <v>69</v>
      </c>
      <c r="J3058" s="3" t="s">
        <v>30819</v>
      </c>
      <c r="K3058" s="3" t="s">
        <v>30851</v>
      </c>
      <c r="L3058" s="3"/>
      <c r="M3058" s="3" t="s">
        <v>35</v>
      </c>
    </row>
    <row r="3059" ht="21.75" customHeight="1">
      <c r="A3059" s="3" t="s">
        <v>41638</v>
      </c>
      <c r="B3059" s="3" t="s">
        <v>30848</v>
      </c>
      <c r="C3059" s="3" t="s">
        <v>17</v>
      </c>
      <c r="D3059" s="4" t="s">
        <v>19</v>
      </c>
      <c r="E3059" s="3" t="s">
        <v>127</v>
      </c>
      <c r="F3059" s="3" t="str">
        <f t="shared" si="3"/>
        <v>8</v>
      </c>
      <c r="G3059" s="3">
        <f t="shared" si="74"/>
        <v>10</v>
      </c>
      <c r="H3059" s="3" t="s">
        <v>363</v>
      </c>
      <c r="I3059" s="3" t="s">
        <v>69</v>
      </c>
      <c r="J3059" s="3" t="s">
        <v>41624</v>
      </c>
      <c r="K3059" s="3" t="s">
        <v>30851</v>
      </c>
      <c r="L3059" s="3"/>
      <c r="M3059" s="3" t="s">
        <v>35</v>
      </c>
    </row>
    <row r="3060" ht="21.75" customHeight="1">
      <c r="A3060" s="3" t="s">
        <v>12115</v>
      </c>
      <c r="B3060" s="3" t="s">
        <v>29689</v>
      </c>
      <c r="C3060" s="3" t="s">
        <v>17</v>
      </c>
      <c r="D3060" s="4" t="s">
        <v>19</v>
      </c>
      <c r="E3060" s="3" t="s">
        <v>20</v>
      </c>
      <c r="F3060" s="3" t="str">
        <f t="shared" si="3"/>
        <v>8</v>
      </c>
      <c r="G3060" s="3">
        <f t="shared" si="74"/>
        <v>12</v>
      </c>
      <c r="H3060" s="3" t="s">
        <v>737</v>
      </c>
      <c r="I3060" s="3" t="s">
        <v>50</v>
      </c>
      <c r="J3060" s="3" t="s">
        <v>29692</v>
      </c>
      <c r="K3060" s="3" t="s">
        <v>29691</v>
      </c>
      <c r="L3060" s="3"/>
      <c r="M3060" s="3" t="s">
        <v>41</v>
      </c>
    </row>
    <row r="3061" ht="21.75" customHeight="1">
      <c r="A3061" s="3" t="s">
        <v>3128</v>
      </c>
      <c r="B3061" s="3" t="s">
        <v>6881</v>
      </c>
      <c r="C3061" s="3" t="s">
        <v>17</v>
      </c>
      <c r="D3061" s="4" t="s">
        <v>19</v>
      </c>
      <c r="E3061" s="3" t="s">
        <v>21</v>
      </c>
      <c r="F3061" s="3" t="str">
        <f t="shared" si="3"/>
        <v>8</v>
      </c>
      <c r="G3061" s="3">
        <f t="shared" si="74"/>
        <v>10</v>
      </c>
      <c r="H3061" s="3" t="s">
        <v>363</v>
      </c>
      <c r="I3061" s="3" t="s">
        <v>69</v>
      </c>
      <c r="J3061" s="3" t="s">
        <v>7287</v>
      </c>
      <c r="K3061" s="3" t="s">
        <v>6885</v>
      </c>
      <c r="L3061" s="3"/>
      <c r="M3061" s="3" t="s">
        <v>35</v>
      </c>
    </row>
    <row r="3062" ht="21.75" customHeight="1">
      <c r="A3062" s="3" t="s">
        <v>30268</v>
      </c>
      <c r="B3062" s="3" t="s">
        <v>3023</v>
      </c>
      <c r="C3062" s="3" t="s">
        <v>17</v>
      </c>
      <c r="D3062" s="4" t="s">
        <v>19</v>
      </c>
      <c r="E3062" s="3" t="s">
        <v>127</v>
      </c>
      <c r="F3062" s="3" t="str">
        <f t="shared" si="3"/>
        <v>8</v>
      </c>
      <c r="G3062" s="3">
        <f t="shared" si="74"/>
        <v>10</v>
      </c>
      <c r="H3062" s="3" t="s">
        <v>363</v>
      </c>
      <c r="I3062" s="3" t="s">
        <v>69</v>
      </c>
      <c r="J3062" s="3" t="s">
        <v>41654</v>
      </c>
      <c r="K3062" s="3" t="s">
        <v>41655</v>
      </c>
      <c r="L3062" s="3"/>
      <c r="M3062" s="3" t="s">
        <v>35</v>
      </c>
    </row>
    <row r="3063" ht="21.75" customHeight="1">
      <c r="A3063" s="3" t="s">
        <v>41657</v>
      </c>
      <c r="B3063" s="3" t="s">
        <v>3023</v>
      </c>
      <c r="C3063" s="3" t="s">
        <v>17</v>
      </c>
      <c r="D3063" s="4" t="s">
        <v>19</v>
      </c>
      <c r="E3063" s="3" t="s">
        <v>127</v>
      </c>
      <c r="F3063" s="3" t="str">
        <f t="shared" si="3"/>
        <v>8</v>
      </c>
      <c r="G3063" s="3">
        <f t="shared" si="74"/>
        <v>10</v>
      </c>
      <c r="H3063" s="3" t="s">
        <v>363</v>
      </c>
      <c r="I3063" s="3" t="s">
        <v>69</v>
      </c>
      <c r="J3063" s="3" t="s">
        <v>28423</v>
      </c>
      <c r="K3063" s="3" t="s">
        <v>3025</v>
      </c>
      <c r="L3063" s="3"/>
      <c r="M3063" s="3" t="s">
        <v>35</v>
      </c>
    </row>
    <row r="3064" ht="21.75" customHeight="1">
      <c r="A3064" s="3" t="s">
        <v>41662</v>
      </c>
      <c r="B3064" s="3" t="s">
        <v>6881</v>
      </c>
      <c r="C3064" s="3" t="s">
        <v>17</v>
      </c>
      <c r="D3064" s="4" t="s">
        <v>19</v>
      </c>
      <c r="E3064" s="3" t="s">
        <v>21</v>
      </c>
      <c r="F3064" s="3" t="str">
        <f t="shared" si="3"/>
        <v>8</v>
      </c>
      <c r="G3064" s="3">
        <f t="shared" si="74"/>
        <v>10</v>
      </c>
      <c r="H3064" s="3" t="s">
        <v>363</v>
      </c>
      <c r="I3064" s="3" t="s">
        <v>69</v>
      </c>
      <c r="J3064" s="3" t="s">
        <v>41665</v>
      </c>
      <c r="K3064" s="3" t="s">
        <v>6885</v>
      </c>
      <c r="L3064" s="3"/>
      <c r="M3064" s="3" t="s">
        <v>35</v>
      </c>
    </row>
    <row r="3065" ht="21.75" customHeight="1">
      <c r="A3065" s="3" t="s">
        <v>41668</v>
      </c>
      <c r="B3065" s="3" t="s">
        <v>40372</v>
      </c>
      <c r="C3065" s="3" t="s">
        <v>17</v>
      </c>
      <c r="D3065" s="4" t="s">
        <v>19</v>
      </c>
      <c r="E3065" s="3" t="s">
        <v>20</v>
      </c>
      <c r="F3065" s="3" t="str">
        <f t="shared" si="3"/>
        <v>8</v>
      </c>
      <c r="G3065" s="3">
        <f t="shared" si="74"/>
        <v>16</v>
      </c>
      <c r="H3065" s="3" t="s">
        <v>82</v>
      </c>
      <c r="I3065" s="3" t="s">
        <v>57</v>
      </c>
      <c r="J3065" s="3" t="s">
        <v>41674</v>
      </c>
      <c r="K3065" s="3" t="s">
        <v>41676</v>
      </c>
      <c r="L3065" s="3"/>
      <c r="M3065" s="3" t="s">
        <v>41</v>
      </c>
    </row>
    <row r="3066" ht="21.75" customHeight="1">
      <c r="A3066" s="3" t="s">
        <v>41677</v>
      </c>
      <c r="B3066" s="3" t="s">
        <v>30762</v>
      </c>
      <c r="C3066" s="3" t="s">
        <v>17</v>
      </c>
      <c r="D3066" s="4" t="s">
        <v>19</v>
      </c>
      <c r="E3066" s="3" t="s">
        <v>127</v>
      </c>
      <c r="F3066" s="3" t="str">
        <f t="shared" si="3"/>
        <v>8</v>
      </c>
      <c r="G3066" s="3">
        <f t="shared" si="74"/>
        <v>10</v>
      </c>
      <c r="H3066" s="3" t="s">
        <v>363</v>
      </c>
      <c r="I3066" s="3" t="s">
        <v>69</v>
      </c>
      <c r="J3066" s="3" t="s">
        <v>30795</v>
      </c>
      <c r="K3066" s="3" t="s">
        <v>30763</v>
      </c>
      <c r="L3066" s="3"/>
      <c r="M3066" s="3" t="s">
        <v>35</v>
      </c>
    </row>
    <row r="3067" ht="21.75" customHeight="1">
      <c r="A3067" s="3" t="s">
        <v>30776</v>
      </c>
      <c r="B3067" s="3" t="s">
        <v>30762</v>
      </c>
      <c r="C3067" s="3" t="s">
        <v>17</v>
      </c>
      <c r="D3067" s="4" t="s">
        <v>19</v>
      </c>
      <c r="E3067" s="3" t="s">
        <v>127</v>
      </c>
      <c r="F3067" s="3" t="str">
        <f t="shared" si="3"/>
        <v>8</v>
      </c>
      <c r="G3067" s="3">
        <f t="shared" si="74"/>
        <v>10</v>
      </c>
      <c r="H3067" s="3" t="s">
        <v>363</v>
      </c>
      <c r="I3067" s="3" t="s">
        <v>69</v>
      </c>
      <c r="J3067" s="3" t="s">
        <v>30779</v>
      </c>
      <c r="K3067" s="3" t="s">
        <v>30763</v>
      </c>
      <c r="L3067" s="3"/>
      <c r="M3067" s="3" t="s">
        <v>35</v>
      </c>
    </row>
    <row r="3068" ht="21.75" customHeight="1">
      <c r="A3068" s="3" t="s">
        <v>30802</v>
      </c>
      <c r="B3068" s="3" t="s">
        <v>30762</v>
      </c>
      <c r="C3068" s="3" t="s">
        <v>17</v>
      </c>
      <c r="D3068" s="4" t="s">
        <v>19</v>
      </c>
      <c r="E3068" s="3" t="s">
        <v>127</v>
      </c>
      <c r="F3068" s="3" t="str">
        <f t="shared" si="3"/>
        <v>8</v>
      </c>
      <c r="G3068" s="3">
        <f t="shared" si="74"/>
        <v>10</v>
      </c>
      <c r="H3068" s="3" t="s">
        <v>363</v>
      </c>
      <c r="I3068" s="3" t="s">
        <v>69</v>
      </c>
      <c r="J3068" s="3" t="s">
        <v>30805</v>
      </c>
      <c r="K3068" s="3" t="s">
        <v>30763</v>
      </c>
      <c r="L3068" s="3"/>
      <c r="M3068" s="3" t="s">
        <v>35</v>
      </c>
    </row>
    <row r="3069" ht="21.75" customHeight="1">
      <c r="A3069" s="3" t="s">
        <v>30789</v>
      </c>
      <c r="B3069" s="3" t="s">
        <v>30762</v>
      </c>
      <c r="C3069" s="3" t="s">
        <v>17</v>
      </c>
      <c r="D3069" s="4" t="s">
        <v>19</v>
      </c>
      <c r="E3069" s="3" t="s">
        <v>127</v>
      </c>
      <c r="F3069" s="3" t="str">
        <f t="shared" si="3"/>
        <v>8</v>
      </c>
      <c r="G3069" s="3">
        <f t="shared" si="74"/>
        <v>10</v>
      </c>
      <c r="H3069" s="3" t="s">
        <v>363</v>
      </c>
      <c r="I3069" s="3" t="s">
        <v>31</v>
      </c>
      <c r="J3069" s="3" t="s">
        <v>30792</v>
      </c>
      <c r="K3069" s="3" t="s">
        <v>30763</v>
      </c>
      <c r="L3069" s="3"/>
      <c r="M3069" s="3" t="s">
        <v>35</v>
      </c>
    </row>
    <row r="3070" ht="21.75" customHeight="1">
      <c r="A3070" s="3" t="s">
        <v>41707</v>
      </c>
      <c r="B3070" s="3" t="s">
        <v>3023</v>
      </c>
      <c r="C3070" s="3" t="s">
        <v>17</v>
      </c>
      <c r="D3070" s="4" t="s">
        <v>19</v>
      </c>
      <c r="E3070" s="3" t="s">
        <v>127</v>
      </c>
      <c r="F3070" s="3" t="str">
        <f t="shared" si="3"/>
        <v>8</v>
      </c>
      <c r="G3070" s="3">
        <f t="shared" si="74"/>
        <v>10</v>
      </c>
      <c r="H3070" s="3" t="s">
        <v>363</v>
      </c>
      <c r="I3070" s="3" t="s">
        <v>69</v>
      </c>
      <c r="J3070" s="3" t="s">
        <v>41710</v>
      </c>
      <c r="K3070" s="3" t="s">
        <v>3025</v>
      </c>
      <c r="L3070" s="3"/>
      <c r="M3070" s="3" t="s">
        <v>35</v>
      </c>
    </row>
    <row r="3071" ht="21.75" customHeight="1">
      <c r="A3071" s="3" t="s">
        <v>30784</v>
      </c>
      <c r="B3071" s="3" t="s">
        <v>30762</v>
      </c>
      <c r="C3071" s="3" t="s">
        <v>17</v>
      </c>
      <c r="D3071" s="4" t="s">
        <v>19</v>
      </c>
      <c r="E3071" s="3" t="s">
        <v>127</v>
      </c>
      <c r="F3071" s="3" t="str">
        <f t="shared" si="3"/>
        <v>8</v>
      </c>
      <c r="G3071" s="3">
        <f t="shared" si="74"/>
        <v>10</v>
      </c>
      <c r="H3071" s="3" t="s">
        <v>363</v>
      </c>
      <c r="I3071" s="3" t="s">
        <v>69</v>
      </c>
      <c r="J3071" s="3" t="s">
        <v>30787</v>
      </c>
      <c r="K3071" s="3" t="s">
        <v>30763</v>
      </c>
      <c r="L3071" s="3"/>
      <c r="M3071" s="3" t="s">
        <v>35</v>
      </c>
    </row>
    <row r="3072" ht="21.75" customHeight="1">
      <c r="A3072" s="3" t="s">
        <v>2636</v>
      </c>
      <c r="B3072" s="3" t="s">
        <v>6881</v>
      </c>
      <c r="C3072" s="3" t="s">
        <v>17</v>
      </c>
      <c r="D3072" s="4" t="s">
        <v>19</v>
      </c>
      <c r="E3072" s="3" t="s">
        <v>21</v>
      </c>
      <c r="F3072" s="3" t="str">
        <f t="shared" si="3"/>
        <v>8</v>
      </c>
      <c r="G3072" s="3">
        <f t="shared" si="74"/>
        <v>10</v>
      </c>
      <c r="H3072" s="3" t="s">
        <v>363</v>
      </c>
      <c r="I3072" s="3" t="s">
        <v>69</v>
      </c>
      <c r="J3072" s="3" t="s">
        <v>41721</v>
      </c>
      <c r="K3072" s="3" t="s">
        <v>6885</v>
      </c>
      <c r="L3072" s="3"/>
      <c r="M3072" s="3" t="s">
        <v>35</v>
      </c>
    </row>
    <row r="3073" ht="21.75" customHeight="1">
      <c r="A3073" s="3" t="s">
        <v>41722</v>
      </c>
      <c r="B3073" s="3" t="s">
        <v>30762</v>
      </c>
      <c r="C3073" s="3" t="s">
        <v>17</v>
      </c>
      <c r="D3073" s="4" t="s">
        <v>19</v>
      </c>
      <c r="E3073" s="3" t="s">
        <v>127</v>
      </c>
      <c r="F3073" s="3" t="str">
        <f t="shared" si="3"/>
        <v>8</v>
      </c>
      <c r="G3073" s="3">
        <f t="shared" si="74"/>
        <v>10</v>
      </c>
      <c r="H3073" s="3" t="s">
        <v>363</v>
      </c>
      <c r="I3073" s="3" t="s">
        <v>69</v>
      </c>
      <c r="J3073" s="3" t="s">
        <v>30764</v>
      </c>
      <c r="K3073" s="3" t="s">
        <v>30763</v>
      </c>
      <c r="L3073" s="3"/>
      <c r="M3073" s="3" t="s">
        <v>35</v>
      </c>
    </row>
    <row r="3074" ht="21.75" customHeight="1">
      <c r="A3074" s="3" t="s">
        <v>41726</v>
      </c>
      <c r="B3074" s="3" t="s">
        <v>30762</v>
      </c>
      <c r="C3074" s="3" t="s">
        <v>17</v>
      </c>
      <c r="D3074" s="4" t="s">
        <v>19</v>
      </c>
      <c r="E3074" s="3" t="s">
        <v>127</v>
      </c>
      <c r="F3074" s="3" t="str">
        <f t="shared" si="3"/>
        <v>8</v>
      </c>
      <c r="G3074" s="3">
        <f t="shared" si="74"/>
        <v>10</v>
      </c>
      <c r="H3074" s="3" t="s">
        <v>363</v>
      </c>
      <c r="I3074" s="3" t="s">
        <v>69</v>
      </c>
      <c r="J3074" s="3" t="s">
        <v>30764</v>
      </c>
      <c r="K3074" s="3" t="s">
        <v>30763</v>
      </c>
      <c r="L3074" s="3"/>
      <c r="M3074" s="3" t="s">
        <v>35</v>
      </c>
    </row>
    <row r="3075" ht="21.75" customHeight="1">
      <c r="A3075" s="3" t="s">
        <v>30856</v>
      </c>
      <c r="B3075" s="3" t="s">
        <v>30733</v>
      </c>
      <c r="C3075" s="3" t="s">
        <v>17</v>
      </c>
      <c r="D3075" s="4" t="s">
        <v>19</v>
      </c>
      <c r="E3075" s="3" t="s">
        <v>21</v>
      </c>
      <c r="F3075" s="3" t="str">
        <f t="shared" si="3"/>
        <v>8</v>
      </c>
      <c r="G3075" s="3">
        <f t="shared" si="74"/>
        <v>10</v>
      </c>
      <c r="H3075" s="3" t="s">
        <v>363</v>
      </c>
      <c r="I3075" s="3" t="s">
        <v>31</v>
      </c>
      <c r="J3075" s="3" t="s">
        <v>28423</v>
      </c>
      <c r="K3075" s="3" t="s">
        <v>30734</v>
      </c>
      <c r="L3075" s="3"/>
      <c r="M3075" s="3" t="s">
        <v>35</v>
      </c>
    </row>
    <row r="3076" ht="21.75" customHeight="1">
      <c r="A3076" s="3" t="s">
        <v>41747</v>
      </c>
      <c r="B3076" s="3" t="s">
        <v>3023</v>
      </c>
      <c r="C3076" s="3" t="s">
        <v>17</v>
      </c>
      <c r="D3076" s="4" t="s">
        <v>19</v>
      </c>
      <c r="E3076" s="3" t="s">
        <v>127</v>
      </c>
      <c r="F3076" s="3" t="str">
        <f t="shared" si="3"/>
        <v>8</v>
      </c>
      <c r="G3076" s="3">
        <f t="shared" si="74"/>
        <v>10</v>
      </c>
      <c r="H3076" s="3" t="s">
        <v>363</v>
      </c>
      <c r="I3076" s="3" t="s">
        <v>69</v>
      </c>
      <c r="J3076" s="3" t="s">
        <v>41710</v>
      </c>
      <c r="K3076" s="3" t="s">
        <v>3025</v>
      </c>
      <c r="L3076" s="3"/>
      <c r="M3076" s="3" t="s">
        <v>35</v>
      </c>
    </row>
    <row r="3077" ht="21.75" customHeight="1">
      <c r="A3077" s="3" t="s">
        <v>41755</v>
      </c>
      <c r="B3077" s="3" t="s">
        <v>3023</v>
      </c>
      <c r="C3077" s="3" t="s">
        <v>17</v>
      </c>
      <c r="D3077" s="4" t="s">
        <v>19</v>
      </c>
      <c r="E3077" s="3" t="s">
        <v>127</v>
      </c>
      <c r="F3077" s="3" t="str">
        <f t="shared" si="3"/>
        <v>8</v>
      </c>
      <c r="G3077" s="3">
        <f t="shared" si="74"/>
        <v>10</v>
      </c>
      <c r="H3077" s="3" t="s">
        <v>363</v>
      </c>
      <c r="I3077" s="3" t="s">
        <v>31</v>
      </c>
      <c r="J3077" s="3" t="s">
        <v>41710</v>
      </c>
      <c r="K3077" s="3" t="s">
        <v>3025</v>
      </c>
      <c r="L3077" s="3"/>
      <c r="M3077" s="3" t="s">
        <v>35</v>
      </c>
    </row>
    <row r="3078" ht="21.75" customHeight="1">
      <c r="A3078" s="3" t="s">
        <v>41764</v>
      </c>
      <c r="B3078" s="3" t="s">
        <v>3023</v>
      </c>
      <c r="C3078" s="3" t="s">
        <v>17</v>
      </c>
      <c r="D3078" s="4" t="s">
        <v>19</v>
      </c>
      <c r="E3078" s="3" t="s">
        <v>127</v>
      </c>
      <c r="F3078" s="3" t="str">
        <f t="shared" si="3"/>
        <v>8</v>
      </c>
      <c r="G3078" s="3">
        <f t="shared" si="74"/>
        <v>10</v>
      </c>
      <c r="H3078" s="3" t="s">
        <v>363</v>
      </c>
      <c r="I3078" s="3" t="s">
        <v>69</v>
      </c>
      <c r="J3078" s="3" t="s">
        <v>41775</v>
      </c>
      <c r="K3078" s="3" t="s">
        <v>3025</v>
      </c>
      <c r="L3078" s="3"/>
      <c r="M3078" s="3" t="s">
        <v>35</v>
      </c>
    </row>
    <row r="3079" ht="21.75" customHeight="1">
      <c r="A3079" s="3" t="s">
        <v>41777</v>
      </c>
      <c r="B3079" s="3" t="s">
        <v>30848</v>
      </c>
      <c r="C3079" s="3" t="s">
        <v>17</v>
      </c>
      <c r="D3079" s="4" t="s">
        <v>19</v>
      </c>
      <c r="E3079" s="3" t="s">
        <v>127</v>
      </c>
      <c r="F3079" s="3" t="str">
        <f t="shared" si="3"/>
        <v>8</v>
      </c>
      <c r="G3079" s="3">
        <f t="shared" si="74"/>
        <v>10</v>
      </c>
      <c r="H3079" s="3" t="s">
        <v>363</v>
      </c>
      <c r="I3079" s="3" t="s">
        <v>31</v>
      </c>
      <c r="J3079" s="3" t="s">
        <v>30819</v>
      </c>
      <c r="K3079" s="3" t="s">
        <v>30851</v>
      </c>
      <c r="L3079" s="3"/>
      <c r="M3079" s="3" t="s">
        <v>35</v>
      </c>
    </row>
    <row r="3080" ht="21.75" customHeight="1">
      <c r="A3080" s="3" t="s">
        <v>30811</v>
      </c>
      <c r="B3080" s="3" t="s">
        <v>30733</v>
      </c>
      <c r="C3080" s="3" t="s">
        <v>17</v>
      </c>
      <c r="D3080" s="4" t="s">
        <v>19</v>
      </c>
      <c r="E3080" s="3" t="s">
        <v>127</v>
      </c>
      <c r="F3080" s="3" t="str">
        <f t="shared" si="3"/>
        <v>8</v>
      </c>
      <c r="G3080" s="3">
        <f t="shared" si="74"/>
        <v>10</v>
      </c>
      <c r="H3080" s="3" t="s">
        <v>363</v>
      </c>
      <c r="I3080" s="3" t="s">
        <v>31</v>
      </c>
      <c r="J3080" s="3" t="s">
        <v>30746</v>
      </c>
      <c r="K3080" s="3" t="s">
        <v>30745</v>
      </c>
      <c r="L3080" s="3"/>
      <c r="M3080" s="3" t="s">
        <v>35</v>
      </c>
    </row>
    <row r="3081" ht="21.75" customHeight="1">
      <c r="A3081" s="3" t="s">
        <v>30826</v>
      </c>
      <c r="B3081" s="3" t="s">
        <v>3023</v>
      </c>
      <c r="C3081" s="3" t="s">
        <v>17</v>
      </c>
      <c r="D3081" s="4" t="s">
        <v>19</v>
      </c>
      <c r="E3081" s="3" t="s">
        <v>127</v>
      </c>
      <c r="F3081" s="3" t="str">
        <f t="shared" si="3"/>
        <v>8</v>
      </c>
      <c r="G3081" s="3">
        <f t="shared" si="74"/>
        <v>10</v>
      </c>
      <c r="H3081" s="3" t="s">
        <v>363</v>
      </c>
      <c r="I3081" s="3" t="s">
        <v>69</v>
      </c>
      <c r="J3081" s="3" t="s">
        <v>28423</v>
      </c>
      <c r="K3081" s="3" t="s">
        <v>3025</v>
      </c>
      <c r="L3081" s="3"/>
      <c r="M3081" s="3" t="s">
        <v>35</v>
      </c>
    </row>
    <row r="3082" ht="21.75" customHeight="1">
      <c r="A3082" s="3" t="s">
        <v>41796</v>
      </c>
      <c r="B3082" s="3" t="s">
        <v>3023</v>
      </c>
      <c r="C3082" s="3" t="s">
        <v>17</v>
      </c>
      <c r="D3082" s="4" t="s">
        <v>19</v>
      </c>
      <c r="E3082" s="3" t="s">
        <v>127</v>
      </c>
      <c r="F3082" s="3" t="str">
        <f t="shared" si="3"/>
        <v>8</v>
      </c>
      <c r="G3082" s="3">
        <f t="shared" si="74"/>
        <v>10</v>
      </c>
      <c r="H3082" s="3" t="s">
        <v>363</v>
      </c>
      <c r="I3082" s="3" t="s">
        <v>69</v>
      </c>
      <c r="J3082" s="3" t="s">
        <v>41804</v>
      </c>
      <c r="K3082" s="3" t="s">
        <v>3025</v>
      </c>
      <c r="L3082" s="3"/>
      <c r="M3082" s="3" t="s">
        <v>35</v>
      </c>
    </row>
    <row r="3083" ht="21.75" customHeight="1">
      <c r="A3083" s="3" t="s">
        <v>41805</v>
      </c>
      <c r="B3083" s="3" t="s">
        <v>7735</v>
      </c>
      <c r="C3083" s="3" t="s">
        <v>165</v>
      </c>
      <c r="D3083" s="4" t="s">
        <v>19</v>
      </c>
      <c r="E3083" s="3" t="s">
        <v>20</v>
      </c>
      <c r="F3083" s="3" t="str">
        <f t="shared" si="3"/>
        <v>8</v>
      </c>
      <c r="G3083" s="3">
        <f t="shared" si="74"/>
        <v>16</v>
      </c>
      <c r="H3083" s="3" t="s">
        <v>82</v>
      </c>
      <c r="I3083" s="3" t="s">
        <v>69</v>
      </c>
      <c r="J3083" s="3" t="s">
        <v>41811</v>
      </c>
      <c r="K3083" s="3" t="s">
        <v>41813</v>
      </c>
      <c r="L3083" s="3"/>
      <c r="M3083" s="3" t="s">
        <v>35</v>
      </c>
    </row>
    <row r="3084" ht="21.75" customHeight="1">
      <c r="A3084" s="3" t="s">
        <v>41805</v>
      </c>
      <c r="B3084" s="3" t="s">
        <v>7735</v>
      </c>
      <c r="C3084" s="3" t="s">
        <v>165</v>
      </c>
      <c r="D3084" s="4" t="s">
        <v>19</v>
      </c>
      <c r="E3084" s="3" t="s">
        <v>20</v>
      </c>
      <c r="F3084" s="3" t="str">
        <f t="shared" si="3"/>
        <v>8</v>
      </c>
      <c r="G3084" s="3">
        <f t="shared" si="74"/>
        <v>16</v>
      </c>
      <c r="H3084" s="3" t="s">
        <v>82</v>
      </c>
      <c r="I3084" s="3" t="s">
        <v>69</v>
      </c>
      <c r="J3084" s="3" t="s">
        <v>41811</v>
      </c>
      <c r="K3084" s="3" t="s">
        <v>41818</v>
      </c>
      <c r="L3084" s="3"/>
      <c r="M3084" s="3" t="s">
        <v>35</v>
      </c>
    </row>
    <row r="3085" ht="21.75" customHeight="1">
      <c r="A3085" s="3" t="s">
        <v>30409</v>
      </c>
      <c r="B3085" s="3" t="s">
        <v>29475</v>
      </c>
      <c r="C3085" s="3" t="s">
        <v>165</v>
      </c>
      <c r="D3085" s="4" t="s">
        <v>19</v>
      </c>
      <c r="E3085" s="3" t="s">
        <v>21</v>
      </c>
      <c r="F3085" s="3" t="str">
        <f t="shared" si="3"/>
        <v>8</v>
      </c>
      <c r="G3085" s="3">
        <f t="shared" si="74"/>
        <v>16</v>
      </c>
      <c r="H3085" s="3" t="s">
        <v>82</v>
      </c>
      <c r="I3085" s="3" t="s">
        <v>69</v>
      </c>
      <c r="J3085" s="3" t="s">
        <v>30413</v>
      </c>
      <c r="K3085" s="3" t="s">
        <v>29479</v>
      </c>
      <c r="L3085" s="3"/>
      <c r="M3085" s="3" t="s">
        <v>159</v>
      </c>
    </row>
    <row r="3086" ht="21.75" customHeight="1">
      <c r="A3086" s="3" t="s">
        <v>795</v>
      </c>
      <c r="B3086" s="3" t="s">
        <v>41824</v>
      </c>
      <c r="C3086" s="3" t="s">
        <v>165</v>
      </c>
      <c r="D3086" s="4" t="s">
        <v>19</v>
      </c>
      <c r="E3086" s="3" t="s">
        <v>21</v>
      </c>
      <c r="F3086" s="3" t="str">
        <f t="shared" si="3"/>
        <v>8</v>
      </c>
      <c r="G3086" s="3">
        <f t="shared" si="74"/>
        <v>15</v>
      </c>
      <c r="H3086" s="3" t="s">
        <v>146</v>
      </c>
      <c r="I3086" s="3" t="s">
        <v>57</v>
      </c>
      <c r="J3086" s="3" t="s">
        <v>41829</v>
      </c>
      <c r="K3086" s="3" t="s">
        <v>41830</v>
      </c>
      <c r="L3086" s="3"/>
      <c r="M3086" s="3" t="s">
        <v>41</v>
      </c>
    </row>
    <row r="3087" ht="21.75" customHeight="1">
      <c r="A3087" s="3" t="s">
        <v>30403</v>
      </c>
      <c r="B3087" s="3" t="s">
        <v>6935</v>
      </c>
      <c r="C3087" s="3" t="s">
        <v>165</v>
      </c>
      <c r="D3087" s="4" t="s">
        <v>19</v>
      </c>
      <c r="E3087" s="3" t="s">
        <v>21</v>
      </c>
      <c r="F3087" s="3" t="str">
        <f t="shared" si="3"/>
        <v>8</v>
      </c>
      <c r="G3087" s="3">
        <f t="shared" si="74"/>
        <v>16</v>
      </c>
      <c r="H3087" s="3" t="s">
        <v>82</v>
      </c>
      <c r="I3087" s="3" t="s">
        <v>69</v>
      </c>
      <c r="J3087" s="3" t="s">
        <v>30405</v>
      </c>
      <c r="K3087" s="3" t="s">
        <v>30400</v>
      </c>
      <c r="L3087" s="3"/>
      <c r="M3087" s="3" t="s">
        <v>159</v>
      </c>
    </row>
    <row r="3088" ht="21.75" customHeight="1">
      <c r="A3088" s="3" t="s">
        <v>28</v>
      </c>
      <c r="B3088" s="3" t="s">
        <v>8588</v>
      </c>
      <c r="C3088" s="3" t="s">
        <v>165</v>
      </c>
      <c r="D3088" s="4" t="s">
        <v>19</v>
      </c>
      <c r="E3088" s="3" t="s">
        <v>20</v>
      </c>
      <c r="F3088" s="3" t="str">
        <f t="shared" si="3"/>
        <v>8</v>
      </c>
      <c r="G3088" s="3">
        <f t="shared" si="74"/>
        <v>10</v>
      </c>
      <c r="H3088" s="3" t="s">
        <v>363</v>
      </c>
      <c r="I3088" s="3" t="s">
        <v>50</v>
      </c>
      <c r="J3088" s="3" t="s">
        <v>41844</v>
      </c>
      <c r="K3088" s="3" t="s">
        <v>41847</v>
      </c>
      <c r="L3088" s="3"/>
      <c r="M3088" s="3" t="s">
        <v>35</v>
      </c>
    </row>
    <row r="3089" ht="21.75" customHeight="1">
      <c r="A3089" s="3" t="s">
        <v>738</v>
      </c>
      <c r="B3089" s="3" t="s">
        <v>9074</v>
      </c>
      <c r="C3089" s="3" t="s">
        <v>165</v>
      </c>
      <c r="D3089" s="4" t="s">
        <v>19</v>
      </c>
      <c r="E3089" s="3" t="s">
        <v>21</v>
      </c>
      <c r="F3089" s="3" t="str">
        <f t="shared" si="3"/>
        <v>8</v>
      </c>
      <c r="G3089" s="3">
        <f t="shared" si="74"/>
        <v>10</v>
      </c>
      <c r="H3089" s="3" t="s">
        <v>363</v>
      </c>
      <c r="I3089" s="3" t="s">
        <v>50</v>
      </c>
      <c r="J3089" s="3" t="s">
        <v>41857</v>
      </c>
      <c r="K3089" s="3" t="s">
        <v>41860</v>
      </c>
      <c r="L3089" s="3"/>
      <c r="M3089" s="3" t="s">
        <v>35</v>
      </c>
    </row>
    <row r="3090" ht="21.75" customHeight="1">
      <c r="A3090" s="3" t="s">
        <v>41861</v>
      </c>
      <c r="B3090" s="3" t="s">
        <v>41862</v>
      </c>
      <c r="C3090" s="3" t="s">
        <v>165</v>
      </c>
      <c r="D3090" s="4" t="s">
        <v>19</v>
      </c>
      <c r="E3090" s="3" t="s">
        <v>20</v>
      </c>
      <c r="F3090" s="3" t="str">
        <f t="shared" si="3"/>
        <v>8</v>
      </c>
      <c r="G3090" s="3">
        <f t="shared" si="74"/>
        <v>13</v>
      </c>
      <c r="H3090" s="3" t="s">
        <v>2589</v>
      </c>
      <c r="I3090" s="3" t="s">
        <v>57</v>
      </c>
      <c r="J3090" s="3" t="s">
        <v>41873</v>
      </c>
      <c r="K3090" s="3" t="s">
        <v>41876</v>
      </c>
      <c r="L3090" s="3"/>
      <c r="M3090" s="3" t="s">
        <v>35</v>
      </c>
    </row>
    <row r="3091" ht="21.75" customHeight="1">
      <c r="A3091" s="3" t="s">
        <v>7689</v>
      </c>
      <c r="B3091" s="3" t="s">
        <v>7690</v>
      </c>
      <c r="C3091" s="3" t="s">
        <v>165</v>
      </c>
      <c r="D3091" s="4" t="s">
        <v>19</v>
      </c>
      <c r="E3091" s="3" t="s">
        <v>21</v>
      </c>
      <c r="F3091" s="3" t="str">
        <f t="shared" si="3"/>
        <v>8</v>
      </c>
      <c r="G3091" s="3">
        <f t="shared" si="74"/>
        <v>15</v>
      </c>
      <c r="H3091" s="3" t="s">
        <v>146</v>
      </c>
      <c r="I3091" s="3" t="s">
        <v>57</v>
      </c>
      <c r="J3091" s="3" t="s">
        <v>7697</v>
      </c>
      <c r="K3091" s="3" t="s">
        <v>7695</v>
      </c>
      <c r="L3091" s="3"/>
      <c r="M3091" s="3" t="s">
        <v>35</v>
      </c>
    </row>
    <row r="3092" ht="21.75" customHeight="1">
      <c r="A3092" s="3" t="s">
        <v>28</v>
      </c>
      <c r="B3092" s="3" t="s">
        <v>7684</v>
      </c>
      <c r="C3092" s="3" t="s">
        <v>165</v>
      </c>
      <c r="D3092" s="4" t="s">
        <v>19</v>
      </c>
      <c r="E3092" s="3" t="s">
        <v>20</v>
      </c>
      <c r="F3092" s="3" t="str">
        <f t="shared" si="3"/>
        <v>8</v>
      </c>
      <c r="G3092" s="3">
        <f t="shared" si="74"/>
        <v>16</v>
      </c>
      <c r="H3092" s="3" t="s">
        <v>82</v>
      </c>
      <c r="I3092" s="3" t="s">
        <v>50</v>
      </c>
      <c r="J3092" s="3" t="s">
        <v>7688</v>
      </c>
      <c r="K3092" s="3" t="s">
        <v>7687</v>
      </c>
      <c r="L3092" s="3"/>
      <c r="M3092" s="3" t="s">
        <v>41</v>
      </c>
    </row>
    <row r="3093" ht="21.75" customHeight="1">
      <c r="A3093" s="3" t="s">
        <v>28</v>
      </c>
      <c r="B3093" s="3" t="s">
        <v>7677</v>
      </c>
      <c r="C3093" s="3" t="s">
        <v>165</v>
      </c>
      <c r="D3093" s="4" t="s">
        <v>19</v>
      </c>
      <c r="E3093" s="3" t="s">
        <v>20</v>
      </c>
      <c r="F3093" s="3" t="str">
        <f t="shared" si="3"/>
        <v>8</v>
      </c>
      <c r="G3093" s="3">
        <f t="shared" si="74"/>
        <v>10</v>
      </c>
      <c r="H3093" s="3" t="s">
        <v>363</v>
      </c>
      <c r="I3093" s="3" t="s">
        <v>50</v>
      </c>
      <c r="J3093" s="3" t="s">
        <v>41898</v>
      </c>
      <c r="K3093" s="3" t="s">
        <v>7679</v>
      </c>
      <c r="L3093" s="3"/>
      <c r="M3093" s="3" t="s">
        <v>41</v>
      </c>
    </row>
    <row r="3094" ht="21.75" customHeight="1">
      <c r="A3094" s="3" t="s">
        <v>7725</v>
      </c>
      <c r="B3094" s="3" t="s">
        <v>7727</v>
      </c>
      <c r="C3094" s="3" t="s">
        <v>165</v>
      </c>
      <c r="D3094" s="4" t="s">
        <v>19</v>
      </c>
      <c r="E3094" s="3" t="s">
        <v>20</v>
      </c>
      <c r="F3094" s="3" t="str">
        <f t="shared" si="3"/>
        <v>8</v>
      </c>
      <c r="G3094" s="3">
        <f t="shared" si="74"/>
        <v>12</v>
      </c>
      <c r="H3094" s="3" t="s">
        <v>737</v>
      </c>
      <c r="I3094" s="3" t="s">
        <v>50</v>
      </c>
      <c r="J3094" s="3" t="s">
        <v>7734</v>
      </c>
      <c r="K3094" s="3" t="s">
        <v>7730</v>
      </c>
      <c r="L3094" s="3"/>
      <c r="M3094" s="3" t="s">
        <v>41</v>
      </c>
    </row>
    <row r="3095" ht="21.75" customHeight="1">
      <c r="A3095" s="3" t="s">
        <v>4466</v>
      </c>
      <c r="B3095" s="3" t="s">
        <v>41909</v>
      </c>
      <c r="C3095" s="3" t="s">
        <v>165</v>
      </c>
      <c r="D3095" s="4" t="s">
        <v>19</v>
      </c>
      <c r="E3095" s="3" t="s">
        <v>20</v>
      </c>
      <c r="F3095" s="3" t="str">
        <f t="shared" si="3"/>
        <v>8</v>
      </c>
      <c r="G3095" s="3">
        <f t="shared" si="74"/>
        <v>15</v>
      </c>
      <c r="H3095" s="3" t="s">
        <v>146</v>
      </c>
      <c r="I3095" s="3" t="s">
        <v>57</v>
      </c>
      <c r="J3095" s="3" t="s">
        <v>41917</v>
      </c>
      <c r="K3095" s="3" t="s">
        <v>22228</v>
      </c>
      <c r="L3095" s="3"/>
      <c r="M3095" s="3" t="s">
        <v>41</v>
      </c>
    </row>
    <row r="3096" ht="21.75" customHeight="1">
      <c r="A3096" s="3" t="s">
        <v>41919</v>
      </c>
      <c r="B3096" s="3" t="s">
        <v>41920</v>
      </c>
      <c r="C3096" s="3" t="s">
        <v>165</v>
      </c>
      <c r="D3096" s="4" t="s">
        <v>19</v>
      </c>
      <c r="E3096" s="3" t="s">
        <v>20</v>
      </c>
      <c r="F3096" s="3" t="str">
        <f t="shared" si="3"/>
        <v>8</v>
      </c>
      <c r="G3096" s="3">
        <f t="shared" si="74"/>
        <v>12</v>
      </c>
      <c r="H3096" s="3" t="s">
        <v>737</v>
      </c>
      <c r="I3096" s="3" t="s">
        <v>50</v>
      </c>
      <c r="J3096" s="3" t="s">
        <v>41923</v>
      </c>
      <c r="K3096" s="3" t="s">
        <v>41924</v>
      </c>
      <c r="L3096" s="3"/>
      <c r="M3096" s="3" t="s">
        <v>35</v>
      </c>
    </row>
    <row r="3097" ht="21.75" customHeight="1">
      <c r="A3097" s="3" t="s">
        <v>41925</v>
      </c>
      <c r="B3097" s="3" t="s">
        <v>3721</v>
      </c>
      <c r="C3097" s="3" t="s">
        <v>165</v>
      </c>
      <c r="D3097" s="4" t="s">
        <v>19</v>
      </c>
      <c r="E3097" s="3" t="s">
        <v>20</v>
      </c>
      <c r="F3097" s="3" t="str">
        <f t="shared" si="3"/>
        <v>8</v>
      </c>
      <c r="G3097" s="3">
        <f t="shared" si="74"/>
        <v>12</v>
      </c>
      <c r="H3097" s="3" t="s">
        <v>737</v>
      </c>
      <c r="I3097" s="3" t="s">
        <v>57</v>
      </c>
      <c r="J3097" s="3" t="s">
        <v>41929</v>
      </c>
      <c r="K3097" s="3" t="s">
        <v>15244</v>
      </c>
      <c r="L3097" s="3"/>
      <c r="M3097" s="3" t="s">
        <v>159</v>
      </c>
    </row>
    <row r="3098" ht="21.75" customHeight="1">
      <c r="A3098" s="3" t="s">
        <v>41934</v>
      </c>
      <c r="B3098" s="3" t="s">
        <v>80</v>
      </c>
      <c r="C3098" s="3" t="s">
        <v>165</v>
      </c>
      <c r="D3098" s="4" t="s">
        <v>19</v>
      </c>
      <c r="E3098" s="3" t="s">
        <v>20</v>
      </c>
      <c r="F3098" s="3" t="str">
        <f t="shared" si="3"/>
        <v>8</v>
      </c>
      <c r="G3098" s="3">
        <f t="shared" si="74"/>
        <v>10</v>
      </c>
      <c r="H3098" s="3" t="s">
        <v>363</v>
      </c>
      <c r="I3098" s="3" t="s">
        <v>57</v>
      </c>
      <c r="J3098" s="3" t="s">
        <v>41940</v>
      </c>
      <c r="K3098" s="3" t="s">
        <v>24978</v>
      </c>
      <c r="L3098" s="3"/>
      <c r="M3098" s="3" t="s">
        <v>27</v>
      </c>
    </row>
    <row r="3099" ht="21.75" customHeight="1">
      <c r="A3099" s="3" t="s">
        <v>5486</v>
      </c>
      <c r="B3099" s="3" t="s">
        <v>41941</v>
      </c>
      <c r="C3099" s="3" t="s">
        <v>165</v>
      </c>
      <c r="D3099" s="4" t="s">
        <v>19</v>
      </c>
      <c r="E3099" s="3" t="s">
        <v>20</v>
      </c>
      <c r="F3099" s="3" t="str">
        <f t="shared" si="3"/>
        <v>8</v>
      </c>
      <c r="G3099" s="3">
        <f t="shared" si="74"/>
        <v>16</v>
      </c>
      <c r="H3099" s="3" t="s">
        <v>82</v>
      </c>
      <c r="I3099" s="3" t="s">
        <v>50</v>
      </c>
      <c r="J3099" s="3" t="s">
        <v>41946</v>
      </c>
      <c r="K3099" s="3" t="s">
        <v>41948</v>
      </c>
      <c r="L3099" s="3"/>
      <c r="M3099" s="3" t="s">
        <v>41</v>
      </c>
    </row>
    <row r="3100" ht="21.75" customHeight="1">
      <c r="A3100" s="3" t="s">
        <v>10419</v>
      </c>
      <c r="B3100" s="3" t="s">
        <v>10286</v>
      </c>
      <c r="C3100" s="3" t="s">
        <v>165</v>
      </c>
      <c r="D3100" s="4" t="s">
        <v>19</v>
      </c>
      <c r="E3100" s="3" t="s">
        <v>21</v>
      </c>
      <c r="F3100" s="3" t="str">
        <f t="shared" si="3"/>
        <v>8</v>
      </c>
      <c r="G3100" s="3">
        <f t="shared" si="74"/>
        <v>15</v>
      </c>
      <c r="H3100" s="3" t="s">
        <v>146</v>
      </c>
      <c r="I3100" s="3" t="s">
        <v>23</v>
      </c>
      <c r="J3100" s="3" t="s">
        <v>10424</v>
      </c>
      <c r="K3100" s="3" t="s">
        <v>5271</v>
      </c>
      <c r="L3100" s="3"/>
      <c r="M3100" s="3" t="s">
        <v>90</v>
      </c>
    </row>
    <row r="3101" ht="21.75" customHeight="1">
      <c r="A3101" s="3" t="s">
        <v>28</v>
      </c>
      <c r="B3101" s="3" t="s">
        <v>19263</v>
      </c>
      <c r="C3101" s="3" t="s">
        <v>165</v>
      </c>
      <c r="D3101" s="4" t="s">
        <v>19</v>
      </c>
      <c r="E3101" s="3" t="s">
        <v>20</v>
      </c>
      <c r="F3101" s="3" t="str">
        <f t="shared" si="3"/>
        <v>8</v>
      </c>
      <c r="G3101" s="3">
        <f t="shared" si="74"/>
        <v>12</v>
      </c>
      <c r="H3101" s="3" t="s">
        <v>737</v>
      </c>
      <c r="I3101" s="3" t="s">
        <v>50</v>
      </c>
      <c r="J3101" s="3" t="s">
        <v>41985</v>
      </c>
      <c r="K3101" s="3" t="s">
        <v>19270</v>
      </c>
      <c r="L3101" s="3"/>
      <c r="M3101" s="3" t="s">
        <v>35</v>
      </c>
    </row>
    <row r="3102" ht="21.75" customHeight="1">
      <c r="A3102" s="3" t="s">
        <v>41988</v>
      </c>
      <c r="B3102" s="3" t="s">
        <v>8081</v>
      </c>
      <c r="C3102" s="3" t="s">
        <v>165</v>
      </c>
      <c r="D3102" s="4" t="s">
        <v>19</v>
      </c>
      <c r="E3102" s="3" t="s">
        <v>20</v>
      </c>
      <c r="F3102" s="3" t="str">
        <f t="shared" si="3"/>
        <v>8</v>
      </c>
      <c r="G3102" s="3">
        <f t="shared" si="74"/>
        <v>12</v>
      </c>
      <c r="H3102" s="3" t="s">
        <v>737</v>
      </c>
      <c r="I3102" s="3" t="s">
        <v>69</v>
      </c>
      <c r="J3102" s="3" t="s">
        <v>41995</v>
      </c>
      <c r="K3102" s="3" t="s">
        <v>8086</v>
      </c>
      <c r="L3102" s="3"/>
      <c r="M3102" s="3" t="s">
        <v>159</v>
      </c>
    </row>
    <row r="3103" ht="21.75" customHeight="1">
      <c r="A3103" s="3" t="s">
        <v>28</v>
      </c>
      <c r="B3103" s="3" t="s">
        <v>7002</v>
      </c>
      <c r="C3103" s="3" t="s">
        <v>165</v>
      </c>
      <c r="D3103" s="4" t="s">
        <v>19</v>
      </c>
      <c r="E3103" s="3" t="s">
        <v>21</v>
      </c>
      <c r="F3103" s="3" t="str">
        <f t="shared" si="3"/>
        <v>8</v>
      </c>
      <c r="G3103" s="3">
        <f t="shared" si="74"/>
        <v>10</v>
      </c>
      <c r="H3103" s="3" t="s">
        <v>363</v>
      </c>
      <c r="I3103" s="3" t="s">
        <v>50</v>
      </c>
      <c r="J3103" s="3" t="s">
        <v>7699</v>
      </c>
      <c r="K3103" s="3" t="s">
        <v>7698</v>
      </c>
      <c r="L3103" s="3"/>
      <c r="M3103" s="3" t="s">
        <v>35</v>
      </c>
    </row>
    <row r="3104" ht="21.75" customHeight="1">
      <c r="A3104" s="3" t="s">
        <v>2603</v>
      </c>
      <c r="B3104" s="3" t="s">
        <v>7711</v>
      </c>
      <c r="C3104" s="3" t="s">
        <v>165</v>
      </c>
      <c r="D3104" s="4" t="s">
        <v>19</v>
      </c>
      <c r="E3104" s="3" t="s">
        <v>20</v>
      </c>
      <c r="F3104" s="3" t="str">
        <f t="shared" si="3"/>
        <v>8</v>
      </c>
      <c r="G3104" s="3">
        <f t="shared" si="74"/>
        <v>10</v>
      </c>
      <c r="H3104" s="3" t="s">
        <v>363</v>
      </c>
      <c r="I3104" s="3" t="s">
        <v>50</v>
      </c>
      <c r="J3104" s="3" t="s">
        <v>7716</v>
      </c>
      <c r="K3104" s="3" t="s">
        <v>887</v>
      </c>
      <c r="L3104" s="3"/>
      <c r="M3104" s="3" t="s">
        <v>41</v>
      </c>
    </row>
    <row r="3105" ht="21.75" customHeight="1">
      <c r="A3105" s="3" t="s">
        <v>795</v>
      </c>
      <c r="B3105" s="3" t="s">
        <v>5707</v>
      </c>
      <c r="C3105" s="3" t="s">
        <v>165</v>
      </c>
      <c r="D3105" s="4" t="s">
        <v>19</v>
      </c>
      <c r="E3105" s="3" t="s">
        <v>20</v>
      </c>
      <c r="F3105" s="3" t="str">
        <f t="shared" si="3"/>
        <v>8</v>
      </c>
      <c r="G3105" s="3">
        <f t="shared" si="74"/>
        <v>15</v>
      </c>
      <c r="H3105" s="3" t="s">
        <v>146</v>
      </c>
      <c r="I3105" s="3" t="s">
        <v>50</v>
      </c>
      <c r="J3105" s="3" t="s">
        <v>7709</v>
      </c>
      <c r="K3105" s="3" t="s">
        <v>7706</v>
      </c>
      <c r="L3105" s="3"/>
      <c r="M3105" s="3" t="s">
        <v>41</v>
      </c>
    </row>
    <row r="3106" ht="21.75" customHeight="1">
      <c r="A3106" s="3" t="s">
        <v>28</v>
      </c>
      <c r="B3106" s="3" t="s">
        <v>42020</v>
      </c>
      <c r="C3106" s="3" t="s">
        <v>165</v>
      </c>
      <c r="D3106" s="4" t="s">
        <v>19</v>
      </c>
      <c r="E3106" s="3" t="s">
        <v>20</v>
      </c>
      <c r="F3106" s="3" t="str">
        <f t="shared" si="3"/>
        <v>8</v>
      </c>
      <c r="G3106" s="3">
        <f t="shared" si="74"/>
        <v>15</v>
      </c>
      <c r="H3106" s="3" t="s">
        <v>146</v>
      </c>
      <c r="I3106" s="3" t="s">
        <v>50</v>
      </c>
      <c r="J3106" s="3" t="s">
        <v>42026</v>
      </c>
      <c r="K3106" s="3" t="s">
        <v>42027</v>
      </c>
      <c r="L3106" s="3"/>
      <c r="M3106" s="3" t="s">
        <v>41</v>
      </c>
    </row>
    <row r="3107" ht="21.75" customHeight="1">
      <c r="A3107" s="3" t="s">
        <v>7667</v>
      </c>
      <c r="B3107" s="3" t="s">
        <v>7668</v>
      </c>
      <c r="C3107" s="3" t="s">
        <v>165</v>
      </c>
      <c r="D3107" s="4" t="s">
        <v>19</v>
      </c>
      <c r="E3107" s="3" t="s">
        <v>20</v>
      </c>
      <c r="F3107" s="3" t="str">
        <f t="shared" si="3"/>
        <v>8</v>
      </c>
      <c r="G3107" s="3">
        <f t="shared" si="74"/>
        <v>12</v>
      </c>
      <c r="H3107" s="3" t="s">
        <v>737</v>
      </c>
      <c r="I3107" s="3" t="s">
        <v>50</v>
      </c>
      <c r="J3107" s="3" t="s">
        <v>7673</v>
      </c>
      <c r="K3107" s="3" t="s">
        <v>7672</v>
      </c>
      <c r="L3107" s="3"/>
      <c r="M3107" s="3" t="s">
        <v>90</v>
      </c>
    </row>
    <row r="3108" ht="21.75" customHeight="1">
      <c r="A3108" s="3" t="s">
        <v>28</v>
      </c>
      <c r="B3108" s="3" t="s">
        <v>21353</v>
      </c>
      <c r="C3108" s="3" t="s">
        <v>165</v>
      </c>
      <c r="D3108" s="4" t="s">
        <v>19</v>
      </c>
      <c r="E3108" s="3" t="s">
        <v>21</v>
      </c>
      <c r="F3108" s="3" t="str">
        <f t="shared" si="3"/>
        <v>8</v>
      </c>
      <c r="G3108" s="3">
        <f t="shared" si="74"/>
        <v>12</v>
      </c>
      <c r="H3108" s="3" t="s">
        <v>737</v>
      </c>
      <c r="I3108" s="3" t="s">
        <v>50</v>
      </c>
      <c r="J3108" s="3" t="s">
        <v>42038</v>
      </c>
      <c r="K3108" s="3" t="s">
        <v>21363</v>
      </c>
      <c r="L3108" s="3"/>
      <c r="M3108" s="3" t="s">
        <v>41</v>
      </c>
    </row>
    <row r="3109" ht="21.75" customHeight="1">
      <c r="A3109" s="3" t="s">
        <v>4466</v>
      </c>
      <c r="B3109" s="3" t="s">
        <v>3274</v>
      </c>
      <c r="C3109" s="3" t="s">
        <v>165</v>
      </c>
      <c r="D3109" s="4" t="s">
        <v>19</v>
      </c>
      <c r="E3109" s="3" t="s">
        <v>21</v>
      </c>
      <c r="F3109" s="3" t="str">
        <f t="shared" si="3"/>
        <v>8</v>
      </c>
      <c r="G3109" s="3">
        <f t="shared" si="74"/>
        <v>10</v>
      </c>
      <c r="H3109" s="3" t="s">
        <v>363</v>
      </c>
      <c r="I3109" s="3" t="s">
        <v>50</v>
      </c>
      <c r="J3109" s="3" t="s">
        <v>40412</v>
      </c>
      <c r="K3109" s="3" t="s">
        <v>1384</v>
      </c>
      <c r="L3109" s="3"/>
      <c r="M3109" s="3" t="s">
        <v>41</v>
      </c>
    </row>
    <row r="3110" ht="21.75" customHeight="1">
      <c r="A3110" s="3" t="s">
        <v>642</v>
      </c>
      <c r="B3110" s="3" t="s">
        <v>42045</v>
      </c>
      <c r="C3110" s="3" t="s">
        <v>165</v>
      </c>
      <c r="D3110" s="4" t="s">
        <v>19</v>
      </c>
      <c r="E3110" s="3" t="s">
        <v>21</v>
      </c>
      <c r="F3110" s="3" t="str">
        <f t="shared" si="3"/>
        <v>8</v>
      </c>
      <c r="G3110" s="3">
        <f t="shared" si="74"/>
        <v>12</v>
      </c>
      <c r="H3110" s="3" t="s">
        <v>737</v>
      </c>
      <c r="I3110" s="3" t="s">
        <v>23</v>
      </c>
      <c r="J3110" s="3" t="s">
        <v>42052</v>
      </c>
      <c r="K3110" s="3" t="s">
        <v>166</v>
      </c>
      <c r="L3110" s="3"/>
      <c r="M3110" s="3" t="s">
        <v>41</v>
      </c>
    </row>
    <row r="3111" ht="21.75" customHeight="1">
      <c r="A3111" s="3" t="s">
        <v>42054</v>
      </c>
      <c r="B3111" s="3" t="s">
        <v>14591</v>
      </c>
      <c r="C3111" s="3" t="s">
        <v>165</v>
      </c>
      <c r="D3111" s="4" t="s">
        <v>19</v>
      </c>
      <c r="E3111" s="3" t="s">
        <v>21</v>
      </c>
      <c r="F3111" s="3" t="str">
        <f t="shared" si="3"/>
        <v>8</v>
      </c>
      <c r="G3111" s="3">
        <f t="shared" si="74"/>
        <v>10</v>
      </c>
      <c r="H3111" s="3" t="s">
        <v>363</v>
      </c>
      <c r="I3111" s="3" t="s">
        <v>50</v>
      </c>
      <c r="J3111" s="3" t="s">
        <v>42060</v>
      </c>
      <c r="K3111" s="3" t="s">
        <v>166</v>
      </c>
      <c r="L3111" s="3"/>
      <c r="M3111" s="3" t="s">
        <v>159</v>
      </c>
    </row>
    <row r="3112" ht="21.75" customHeight="1">
      <c r="A3112" s="3" t="s">
        <v>30861</v>
      </c>
      <c r="B3112" s="3" t="s">
        <v>29475</v>
      </c>
      <c r="C3112" s="3" t="s">
        <v>165</v>
      </c>
      <c r="D3112" s="4" t="s">
        <v>19</v>
      </c>
      <c r="E3112" s="3" t="s">
        <v>21</v>
      </c>
      <c r="F3112" s="3" t="str">
        <f t="shared" si="3"/>
        <v>8</v>
      </c>
      <c r="G3112" s="3">
        <f t="shared" si="74"/>
        <v>16</v>
      </c>
      <c r="H3112" s="3" t="s">
        <v>82</v>
      </c>
      <c r="I3112" s="3" t="s">
        <v>69</v>
      </c>
      <c r="J3112" s="3" t="s">
        <v>41311</v>
      </c>
      <c r="K3112" s="3" t="s">
        <v>30986</v>
      </c>
      <c r="L3112" s="3"/>
      <c r="M3112" s="3" t="s">
        <v>159</v>
      </c>
    </row>
    <row r="3113" ht="21.75" customHeight="1">
      <c r="A3113" s="3" t="s">
        <v>21524</v>
      </c>
      <c r="B3113" s="3" t="s">
        <v>21563</v>
      </c>
      <c r="C3113" s="3" t="s">
        <v>165</v>
      </c>
      <c r="D3113" s="4" t="s">
        <v>19</v>
      </c>
      <c r="E3113" s="3" t="s">
        <v>20</v>
      </c>
      <c r="F3113" s="3" t="str">
        <f t="shared" si="3"/>
        <v>8</v>
      </c>
      <c r="G3113" s="3">
        <f t="shared" si="74"/>
        <v>11</v>
      </c>
      <c r="H3113" s="3" t="s">
        <v>1661</v>
      </c>
      <c r="I3113" s="3" t="s">
        <v>50</v>
      </c>
      <c r="J3113" s="3" t="s">
        <v>42072</v>
      </c>
      <c r="K3113" s="3" t="s">
        <v>42073</v>
      </c>
      <c r="L3113" s="3"/>
      <c r="M3113" s="3" t="s">
        <v>27</v>
      </c>
    </row>
    <row r="3114" ht="21.75" customHeight="1">
      <c r="A3114" s="3" t="s">
        <v>8056</v>
      </c>
      <c r="B3114" s="3" t="s">
        <v>8058</v>
      </c>
      <c r="C3114" s="3" t="s">
        <v>165</v>
      </c>
      <c r="D3114" s="4" t="s">
        <v>19</v>
      </c>
      <c r="E3114" s="3" t="s">
        <v>21</v>
      </c>
      <c r="F3114" s="3" t="str">
        <f t="shared" si="3"/>
        <v>8</v>
      </c>
      <c r="G3114" s="3">
        <f t="shared" si="74"/>
        <v>15</v>
      </c>
      <c r="H3114" s="3" t="s">
        <v>146</v>
      </c>
      <c r="I3114" s="3" t="s">
        <v>57</v>
      </c>
      <c r="J3114" s="3" t="s">
        <v>8063</v>
      </c>
      <c r="K3114" s="3" t="s">
        <v>8061</v>
      </c>
      <c r="L3114" s="3"/>
      <c r="M3114" s="3" t="s">
        <v>41</v>
      </c>
    </row>
    <row r="3115" ht="21.75" customHeight="1">
      <c r="A3115" s="3" t="s">
        <v>26223</v>
      </c>
      <c r="B3115" s="3" t="s">
        <v>26224</v>
      </c>
      <c r="C3115" s="3" t="s">
        <v>165</v>
      </c>
      <c r="D3115" s="4" t="s">
        <v>19</v>
      </c>
      <c r="E3115" s="3" t="s">
        <v>20</v>
      </c>
      <c r="F3115" s="3" t="str">
        <f t="shared" si="3"/>
        <v>8</v>
      </c>
      <c r="G3115" s="3">
        <f t="shared" si="74"/>
        <v>15</v>
      </c>
      <c r="H3115" s="3" t="s">
        <v>146</v>
      </c>
      <c r="I3115" s="3" t="s">
        <v>57</v>
      </c>
      <c r="J3115" s="3" t="s">
        <v>26226</v>
      </c>
      <c r="K3115" s="3" t="s">
        <v>42089</v>
      </c>
      <c r="L3115" s="3"/>
      <c r="M3115" s="3" t="s">
        <v>27</v>
      </c>
    </row>
    <row r="3116" ht="21.75" customHeight="1">
      <c r="A3116" s="3" t="s">
        <v>28</v>
      </c>
      <c r="B3116" s="3" t="s">
        <v>11910</v>
      </c>
      <c r="C3116" s="3" t="s">
        <v>165</v>
      </c>
      <c r="D3116" s="4" t="s">
        <v>19</v>
      </c>
      <c r="E3116" s="3" t="s">
        <v>20</v>
      </c>
      <c r="F3116" s="3" t="str">
        <f t="shared" si="3"/>
        <v>8</v>
      </c>
      <c r="G3116" s="3">
        <f t="shared" si="74"/>
        <v>10</v>
      </c>
      <c r="H3116" s="3" t="s">
        <v>363</v>
      </c>
      <c r="I3116" s="3" t="s">
        <v>50</v>
      </c>
      <c r="J3116" s="3" t="s">
        <v>42093</v>
      </c>
      <c r="K3116" s="3" t="s">
        <v>11911</v>
      </c>
      <c r="L3116" s="3"/>
      <c r="M3116" s="3" t="s">
        <v>35</v>
      </c>
    </row>
    <row r="3117" ht="21.75" customHeight="1">
      <c r="A3117" s="3" t="s">
        <v>42094</v>
      </c>
      <c r="B3117" s="3" t="s">
        <v>13559</v>
      </c>
      <c r="C3117" s="3" t="s">
        <v>165</v>
      </c>
      <c r="D3117" s="4" t="s">
        <v>19</v>
      </c>
      <c r="E3117" s="3" t="s">
        <v>21</v>
      </c>
      <c r="F3117" s="3" t="str">
        <f t="shared" si="3"/>
        <v>8</v>
      </c>
      <c r="G3117" s="3">
        <f t="shared" si="74"/>
        <v>10</v>
      </c>
      <c r="H3117" s="3" t="s">
        <v>363</v>
      </c>
      <c r="I3117" s="3" t="s">
        <v>69</v>
      </c>
      <c r="J3117" s="3" t="s">
        <v>42096</v>
      </c>
      <c r="K3117" s="3" t="s">
        <v>42098</v>
      </c>
      <c r="L3117" s="3"/>
      <c r="M3117" s="3" t="s">
        <v>159</v>
      </c>
    </row>
    <row r="3118" ht="21.75" customHeight="1">
      <c r="A3118" s="3" t="s">
        <v>12268</v>
      </c>
      <c r="B3118" s="3" t="s">
        <v>41862</v>
      </c>
      <c r="C3118" s="3" t="s">
        <v>165</v>
      </c>
      <c r="D3118" s="4" t="s">
        <v>19</v>
      </c>
      <c r="E3118" s="3" t="s">
        <v>20</v>
      </c>
      <c r="F3118" s="3" t="str">
        <f t="shared" si="3"/>
        <v>8</v>
      </c>
      <c r="G3118" s="3">
        <f t="shared" si="74"/>
        <v>13</v>
      </c>
      <c r="H3118" s="3" t="s">
        <v>2589</v>
      </c>
      <c r="I3118" s="3" t="s">
        <v>23</v>
      </c>
      <c r="J3118" s="3" t="s">
        <v>42103</v>
      </c>
      <c r="K3118" s="3" t="s">
        <v>42104</v>
      </c>
      <c r="L3118" s="3"/>
      <c r="M3118" s="3" t="s">
        <v>35</v>
      </c>
    </row>
    <row r="3119" ht="21.75" customHeight="1">
      <c r="A3119" s="3" t="s">
        <v>751</v>
      </c>
      <c r="B3119" s="3" t="s">
        <v>12013</v>
      </c>
      <c r="C3119" s="3" t="s">
        <v>165</v>
      </c>
      <c r="D3119" s="4" t="s">
        <v>19</v>
      </c>
      <c r="E3119" s="3" t="s">
        <v>20</v>
      </c>
      <c r="F3119" s="3" t="str">
        <f t="shared" si="3"/>
        <v>8</v>
      </c>
      <c r="G3119" s="3">
        <f t="shared" si="74"/>
        <v>10</v>
      </c>
      <c r="H3119" s="3" t="s">
        <v>363</v>
      </c>
      <c r="I3119" s="3" t="s">
        <v>50</v>
      </c>
      <c r="J3119" s="3" t="s">
        <v>42106</v>
      </c>
      <c r="K3119" s="3" t="s">
        <v>42107</v>
      </c>
      <c r="L3119" s="3"/>
      <c r="M3119" s="3" t="s">
        <v>35</v>
      </c>
    </row>
    <row r="3120" ht="21.75" customHeight="1">
      <c r="A3120" s="3" t="s">
        <v>42108</v>
      </c>
      <c r="B3120" s="3" t="s">
        <v>7891</v>
      </c>
      <c r="C3120" s="3" t="s">
        <v>165</v>
      </c>
      <c r="D3120" s="4" t="s">
        <v>19</v>
      </c>
      <c r="E3120" s="3" t="s">
        <v>20</v>
      </c>
      <c r="F3120" s="3" t="str">
        <f t="shared" si="3"/>
        <v>8</v>
      </c>
      <c r="G3120" s="3">
        <f t="shared" si="74"/>
        <v>12</v>
      </c>
      <c r="H3120" s="3" t="s">
        <v>737</v>
      </c>
      <c r="I3120" s="3" t="s">
        <v>50</v>
      </c>
      <c r="J3120" s="3" t="s">
        <v>42110</v>
      </c>
      <c r="K3120" s="3" t="s">
        <v>5591</v>
      </c>
      <c r="L3120" s="3"/>
      <c r="M3120" s="3" t="s">
        <v>27</v>
      </c>
    </row>
    <row r="3121" ht="21.75" customHeight="1">
      <c r="A3121" s="3" t="s">
        <v>28</v>
      </c>
      <c r="B3121" s="3" t="s">
        <v>282</v>
      </c>
      <c r="C3121" s="3" t="s">
        <v>165</v>
      </c>
      <c r="D3121" s="4" t="s">
        <v>19</v>
      </c>
      <c r="E3121" s="3" t="s">
        <v>20</v>
      </c>
      <c r="F3121" s="3" t="str">
        <f t="shared" si="3"/>
        <v>8</v>
      </c>
      <c r="G3121" s="3">
        <f t="shared" si="74"/>
        <v>15</v>
      </c>
      <c r="H3121" s="3" t="s">
        <v>146</v>
      </c>
      <c r="I3121" s="3" t="s">
        <v>50</v>
      </c>
      <c r="J3121" s="3" t="s">
        <v>7762</v>
      </c>
      <c r="K3121" s="3" t="s">
        <v>7761</v>
      </c>
      <c r="L3121" s="3"/>
      <c r="M3121" s="3" t="s">
        <v>27</v>
      </c>
    </row>
    <row r="3122" ht="21.75" customHeight="1">
      <c r="A3122" s="3" t="s">
        <v>28</v>
      </c>
      <c r="B3122" s="3" t="s">
        <v>2965</v>
      </c>
      <c r="C3122" s="3" t="s">
        <v>165</v>
      </c>
      <c r="D3122" s="4" t="s">
        <v>19</v>
      </c>
      <c r="E3122" s="3" t="s">
        <v>20</v>
      </c>
      <c r="F3122" s="3" t="str">
        <f t="shared" si="3"/>
        <v>8</v>
      </c>
      <c r="G3122" s="3">
        <f t="shared" si="74"/>
        <v>12</v>
      </c>
      <c r="H3122" s="3" t="s">
        <v>737</v>
      </c>
      <c r="I3122" s="3" t="s">
        <v>50</v>
      </c>
      <c r="J3122" s="3" t="s">
        <v>7758</v>
      </c>
      <c r="K3122" s="3" t="s">
        <v>2968</v>
      </c>
      <c r="L3122" s="3"/>
      <c r="M3122" s="3" t="s">
        <v>35</v>
      </c>
    </row>
    <row r="3123" ht="21.75" customHeight="1">
      <c r="A3123" s="3" t="s">
        <v>2447</v>
      </c>
      <c r="B3123" s="3" t="s">
        <v>7787</v>
      </c>
      <c r="C3123" s="3" t="s">
        <v>165</v>
      </c>
      <c r="D3123" s="4" t="s">
        <v>19</v>
      </c>
      <c r="E3123" s="3" t="s">
        <v>21</v>
      </c>
      <c r="F3123" s="3" t="str">
        <f t="shared" si="3"/>
        <v>8</v>
      </c>
      <c r="G3123" s="3">
        <f t="shared" si="74"/>
        <v>15</v>
      </c>
      <c r="H3123" s="3" t="s">
        <v>146</v>
      </c>
      <c r="I3123" s="3" t="s">
        <v>50</v>
      </c>
      <c r="J3123" s="3" t="s">
        <v>7791</v>
      </c>
      <c r="K3123" s="3" t="s">
        <v>7217</v>
      </c>
      <c r="L3123" s="3"/>
      <c r="M3123" s="3" t="s">
        <v>27</v>
      </c>
    </row>
    <row r="3124" ht="21.75" customHeight="1">
      <c r="A3124" s="3" t="s">
        <v>738</v>
      </c>
      <c r="B3124" s="3" t="s">
        <v>42125</v>
      </c>
      <c r="C3124" s="3" t="s">
        <v>165</v>
      </c>
      <c r="D3124" s="4" t="s">
        <v>19</v>
      </c>
      <c r="E3124" s="3" t="s">
        <v>20</v>
      </c>
      <c r="F3124" s="3" t="str">
        <f t="shared" si="3"/>
        <v>8</v>
      </c>
      <c r="G3124" s="3">
        <f t="shared" si="74"/>
        <v>15</v>
      </c>
      <c r="H3124" s="3" t="s">
        <v>146</v>
      </c>
      <c r="I3124" s="3" t="s">
        <v>50</v>
      </c>
      <c r="J3124" s="3" t="s">
        <v>42130</v>
      </c>
      <c r="K3124" s="3" t="s">
        <v>42131</v>
      </c>
      <c r="L3124" s="3"/>
      <c r="M3124" s="3" t="s">
        <v>159</v>
      </c>
    </row>
    <row r="3125" ht="21.75" customHeight="1">
      <c r="A3125" s="3" t="s">
        <v>2838</v>
      </c>
      <c r="B3125" s="3" t="s">
        <v>11116</v>
      </c>
      <c r="C3125" s="3" t="s">
        <v>165</v>
      </c>
      <c r="D3125" s="4" t="s">
        <v>19</v>
      </c>
      <c r="E3125" s="3" t="s">
        <v>21</v>
      </c>
      <c r="F3125" s="3" t="str">
        <f t="shared" si="3"/>
        <v>8</v>
      </c>
      <c r="G3125" s="3">
        <f t="shared" si="74"/>
        <v>15</v>
      </c>
      <c r="H3125" s="3" t="s">
        <v>146</v>
      </c>
      <c r="I3125" s="3" t="s">
        <v>50</v>
      </c>
      <c r="J3125" s="3" t="s">
        <v>42134</v>
      </c>
      <c r="K3125" s="3" t="s">
        <v>166</v>
      </c>
      <c r="L3125" s="3"/>
      <c r="M3125" s="3" t="s">
        <v>35</v>
      </c>
    </row>
    <row r="3126" ht="21.75" customHeight="1">
      <c r="A3126" s="3" t="s">
        <v>28</v>
      </c>
      <c r="B3126" s="3" t="s">
        <v>7661</v>
      </c>
      <c r="C3126" s="3" t="s">
        <v>165</v>
      </c>
      <c r="D3126" s="4" t="s">
        <v>19</v>
      </c>
      <c r="E3126" s="3" t="s">
        <v>21</v>
      </c>
      <c r="F3126" s="3" t="str">
        <f t="shared" si="3"/>
        <v>8</v>
      </c>
      <c r="G3126" s="3">
        <f t="shared" si="74"/>
        <v>15</v>
      </c>
      <c r="H3126" s="3" t="s">
        <v>146</v>
      </c>
      <c r="I3126" s="3" t="s">
        <v>50</v>
      </c>
      <c r="J3126" s="3" t="s">
        <v>7666</v>
      </c>
      <c r="K3126" s="3" t="s">
        <v>7664</v>
      </c>
      <c r="L3126" s="3"/>
      <c r="M3126" s="3" t="s">
        <v>35</v>
      </c>
    </row>
    <row r="3127" ht="21.75" customHeight="1">
      <c r="A3127" s="3" t="s">
        <v>795</v>
      </c>
      <c r="B3127" s="3" t="s">
        <v>18775</v>
      </c>
      <c r="C3127" s="3" t="s">
        <v>165</v>
      </c>
      <c r="D3127" s="4" t="s">
        <v>19</v>
      </c>
      <c r="E3127" s="3" t="s">
        <v>21</v>
      </c>
      <c r="F3127" s="3" t="str">
        <f t="shared" si="3"/>
        <v>8</v>
      </c>
      <c r="G3127" s="3">
        <f t="shared" si="74"/>
        <v>10</v>
      </c>
      <c r="H3127" s="3" t="s">
        <v>363</v>
      </c>
      <c r="I3127" s="3" t="s">
        <v>50</v>
      </c>
      <c r="J3127" s="3" t="s">
        <v>42137</v>
      </c>
      <c r="K3127" s="3" t="s">
        <v>42138</v>
      </c>
      <c r="L3127" s="3"/>
      <c r="M3127" s="3" t="s">
        <v>27</v>
      </c>
    </row>
    <row r="3128" ht="21.75" customHeight="1">
      <c r="A3128" s="3" t="s">
        <v>7800</v>
      </c>
      <c r="B3128" s="3" t="s">
        <v>7802</v>
      </c>
      <c r="C3128" s="3" t="s">
        <v>165</v>
      </c>
      <c r="D3128" s="4" t="s">
        <v>19</v>
      </c>
      <c r="E3128" s="3" t="s">
        <v>20</v>
      </c>
      <c r="F3128" s="3" t="str">
        <f t="shared" si="3"/>
        <v>8</v>
      </c>
      <c r="G3128" s="3">
        <f t="shared" si="74"/>
        <v>10</v>
      </c>
      <c r="H3128" s="3" t="s">
        <v>363</v>
      </c>
      <c r="I3128" s="3" t="s">
        <v>31</v>
      </c>
      <c r="J3128" s="3" t="s">
        <v>7809</v>
      </c>
      <c r="K3128" s="3" t="s">
        <v>7808</v>
      </c>
      <c r="L3128" s="3"/>
      <c r="M3128" s="3" t="s">
        <v>27</v>
      </c>
    </row>
    <row r="3129" ht="21.75" customHeight="1">
      <c r="A3129" s="3" t="s">
        <v>2447</v>
      </c>
      <c r="B3129" s="3" t="s">
        <v>42143</v>
      </c>
      <c r="C3129" s="3" t="s">
        <v>165</v>
      </c>
      <c r="D3129" s="4" t="s">
        <v>19</v>
      </c>
      <c r="E3129" s="3" t="s">
        <v>20</v>
      </c>
      <c r="F3129" s="3" t="str">
        <f t="shared" si="3"/>
        <v>8</v>
      </c>
      <c r="G3129" s="3">
        <f t="shared" si="74"/>
        <v>15</v>
      </c>
      <c r="H3129" s="3" t="s">
        <v>146</v>
      </c>
      <c r="I3129" s="3" t="s">
        <v>50</v>
      </c>
      <c r="J3129" s="3" t="s">
        <v>42146</v>
      </c>
      <c r="K3129" s="3" t="s">
        <v>25143</v>
      </c>
      <c r="L3129" s="3"/>
      <c r="M3129" s="3" t="s">
        <v>27</v>
      </c>
    </row>
    <row r="3130" ht="21.75" customHeight="1">
      <c r="A3130" s="3" t="s">
        <v>28</v>
      </c>
      <c r="B3130" s="3" t="s">
        <v>42148</v>
      </c>
      <c r="C3130" s="3" t="s">
        <v>165</v>
      </c>
      <c r="D3130" s="4" t="s">
        <v>19</v>
      </c>
      <c r="E3130" s="3" t="s">
        <v>20</v>
      </c>
      <c r="F3130" s="3" t="str">
        <f t="shared" si="3"/>
        <v>8</v>
      </c>
      <c r="G3130" s="3">
        <f t="shared" si="74"/>
        <v>15</v>
      </c>
      <c r="H3130" s="3" t="s">
        <v>146</v>
      </c>
      <c r="I3130" s="3" t="s">
        <v>50</v>
      </c>
      <c r="J3130" s="3" t="s">
        <v>42151</v>
      </c>
      <c r="K3130" s="3" t="s">
        <v>42152</v>
      </c>
      <c r="L3130" s="3"/>
      <c r="M3130" s="3" t="s">
        <v>35</v>
      </c>
    </row>
    <row r="3131" ht="21.75" customHeight="1">
      <c r="A3131" s="3" t="s">
        <v>42153</v>
      </c>
      <c r="B3131" s="3" t="s">
        <v>6813</v>
      </c>
      <c r="C3131" s="3" t="s">
        <v>165</v>
      </c>
      <c r="D3131" s="4" t="s">
        <v>19</v>
      </c>
      <c r="E3131" s="3" t="s">
        <v>20</v>
      </c>
      <c r="F3131" s="3" t="str">
        <f t="shared" si="3"/>
        <v>8</v>
      </c>
      <c r="G3131" s="3">
        <f t="shared" si="74"/>
        <v>15</v>
      </c>
      <c r="H3131" s="3" t="s">
        <v>146</v>
      </c>
      <c r="I3131" s="3" t="s">
        <v>57</v>
      </c>
      <c r="J3131" s="3" t="s">
        <v>42157</v>
      </c>
      <c r="K3131" s="3" t="s">
        <v>6818</v>
      </c>
      <c r="L3131" s="3"/>
      <c r="M3131" s="3" t="s">
        <v>27</v>
      </c>
    </row>
    <row r="3132" ht="21.75" customHeight="1">
      <c r="A3132" s="3" t="s">
        <v>795</v>
      </c>
      <c r="B3132" s="3" t="s">
        <v>7836</v>
      </c>
      <c r="C3132" s="3" t="s">
        <v>165</v>
      </c>
      <c r="D3132" s="4" t="s">
        <v>19</v>
      </c>
      <c r="E3132" s="3" t="s">
        <v>20</v>
      </c>
      <c r="F3132" s="3" t="str">
        <f t="shared" si="3"/>
        <v>8</v>
      </c>
      <c r="G3132" s="3">
        <f t="shared" si="74"/>
        <v>10</v>
      </c>
      <c r="H3132" s="3" t="s">
        <v>363</v>
      </c>
      <c r="I3132" s="3" t="s">
        <v>50</v>
      </c>
      <c r="J3132" s="3" t="s">
        <v>42164</v>
      </c>
      <c r="K3132" s="3" t="s">
        <v>7842</v>
      </c>
      <c r="L3132" s="3"/>
      <c r="M3132" s="3" t="s">
        <v>35</v>
      </c>
    </row>
    <row r="3133" ht="21.75" customHeight="1">
      <c r="A3133" s="3" t="s">
        <v>795</v>
      </c>
      <c r="B3133" s="3" t="s">
        <v>411</v>
      </c>
      <c r="C3133" s="3" t="s">
        <v>165</v>
      </c>
      <c r="D3133" s="4" t="s">
        <v>19</v>
      </c>
      <c r="E3133" s="3" t="s">
        <v>20</v>
      </c>
      <c r="F3133" s="3" t="str">
        <f t="shared" si="3"/>
        <v>8</v>
      </c>
      <c r="G3133" s="3">
        <f t="shared" si="74"/>
        <v>12</v>
      </c>
      <c r="H3133" s="3" t="s">
        <v>737</v>
      </c>
      <c r="I3133" s="3" t="s">
        <v>57</v>
      </c>
      <c r="J3133" s="3" t="s">
        <v>42167</v>
      </c>
      <c r="K3133" s="3" t="s">
        <v>42168</v>
      </c>
      <c r="L3133" s="3"/>
      <c r="M3133" s="3" t="s">
        <v>27</v>
      </c>
    </row>
    <row r="3134" ht="21.75" customHeight="1">
      <c r="A3134" s="3" t="s">
        <v>13816</v>
      </c>
      <c r="B3134" s="3" t="s">
        <v>3189</v>
      </c>
      <c r="C3134" s="3" t="s">
        <v>165</v>
      </c>
      <c r="D3134" s="4" t="s">
        <v>19</v>
      </c>
      <c r="E3134" s="3" t="s">
        <v>20</v>
      </c>
      <c r="F3134" s="3" t="str">
        <f t="shared" si="3"/>
        <v>8</v>
      </c>
      <c r="G3134" s="3">
        <f t="shared" si="74"/>
        <v>15</v>
      </c>
      <c r="H3134" s="3" t="s">
        <v>146</v>
      </c>
      <c r="I3134" s="3" t="s">
        <v>57</v>
      </c>
      <c r="J3134" s="3" t="s">
        <v>13818</v>
      </c>
      <c r="K3134" s="3" t="s">
        <v>3191</v>
      </c>
      <c r="L3134" s="3"/>
      <c r="M3134" s="3" t="s">
        <v>257</v>
      </c>
    </row>
    <row r="3135" ht="21.75" customHeight="1">
      <c r="A3135" s="3" t="s">
        <v>7890</v>
      </c>
      <c r="B3135" s="3" t="s">
        <v>7891</v>
      </c>
      <c r="C3135" s="3" t="s">
        <v>165</v>
      </c>
      <c r="D3135" s="4" t="s">
        <v>19</v>
      </c>
      <c r="E3135" s="3" t="s">
        <v>21</v>
      </c>
      <c r="F3135" s="3" t="str">
        <f t="shared" si="3"/>
        <v>8</v>
      </c>
      <c r="G3135" s="3">
        <f t="shared" si="74"/>
        <v>10</v>
      </c>
      <c r="H3135" s="3" t="s">
        <v>363</v>
      </c>
      <c r="I3135" s="3" t="s">
        <v>50</v>
      </c>
      <c r="J3135" s="3" t="s">
        <v>7895</v>
      </c>
      <c r="K3135" s="3" t="s">
        <v>375</v>
      </c>
      <c r="L3135" s="3"/>
      <c r="M3135" s="3" t="s">
        <v>27</v>
      </c>
    </row>
    <row r="3136" ht="21.75" customHeight="1">
      <c r="A3136" s="3" t="s">
        <v>7947</v>
      </c>
      <c r="B3136" s="3" t="s">
        <v>7891</v>
      </c>
      <c r="C3136" s="3" t="s">
        <v>165</v>
      </c>
      <c r="D3136" s="4" t="s">
        <v>19</v>
      </c>
      <c r="E3136" s="3" t="s">
        <v>21</v>
      </c>
      <c r="F3136" s="3" t="str">
        <f t="shared" si="3"/>
        <v>8</v>
      </c>
      <c r="G3136" s="3">
        <f t="shared" si="74"/>
        <v>15</v>
      </c>
      <c r="H3136" s="3" t="s">
        <v>146</v>
      </c>
      <c r="I3136" s="3" t="s">
        <v>57</v>
      </c>
      <c r="J3136" s="3" t="s">
        <v>7954</v>
      </c>
      <c r="K3136" s="3" t="s">
        <v>189</v>
      </c>
      <c r="L3136" s="3"/>
      <c r="M3136" s="3" t="s">
        <v>27</v>
      </c>
    </row>
    <row r="3137" ht="21.75" customHeight="1">
      <c r="A3137" s="3" t="s">
        <v>3314</v>
      </c>
      <c r="B3137" s="3" t="s">
        <v>22117</v>
      </c>
      <c r="C3137" s="3" t="s">
        <v>165</v>
      </c>
      <c r="D3137" s="4" t="s">
        <v>19</v>
      </c>
      <c r="E3137" s="3" t="s">
        <v>21</v>
      </c>
      <c r="F3137" s="3" t="str">
        <f t="shared" si="3"/>
        <v>8</v>
      </c>
      <c r="G3137" s="3">
        <f t="shared" si="74"/>
        <v>16</v>
      </c>
      <c r="H3137" s="3" t="s">
        <v>82</v>
      </c>
      <c r="I3137" s="3" t="s">
        <v>50</v>
      </c>
      <c r="J3137" s="3" t="s">
        <v>42185</v>
      </c>
      <c r="K3137" s="3" t="s">
        <v>11739</v>
      </c>
      <c r="L3137" s="3"/>
      <c r="M3137" s="3" t="s">
        <v>159</v>
      </c>
    </row>
    <row r="3138" ht="21.75" customHeight="1">
      <c r="A3138" s="3" t="s">
        <v>28</v>
      </c>
      <c r="B3138" s="3" t="s">
        <v>7920</v>
      </c>
      <c r="C3138" s="3" t="s">
        <v>165</v>
      </c>
      <c r="D3138" s="4" t="s">
        <v>19</v>
      </c>
      <c r="E3138" s="3" t="s">
        <v>20</v>
      </c>
      <c r="F3138" s="3" t="str">
        <f t="shared" si="3"/>
        <v>8</v>
      </c>
      <c r="G3138" s="3">
        <f t="shared" si="74"/>
        <v>12</v>
      </c>
      <c r="H3138" s="3" t="s">
        <v>737</v>
      </c>
      <c r="I3138" s="3" t="s">
        <v>57</v>
      </c>
      <c r="J3138" s="3" t="s">
        <v>7926</v>
      </c>
      <c r="K3138" s="3" t="s">
        <v>7924</v>
      </c>
      <c r="L3138" s="3"/>
      <c r="M3138" s="3" t="s">
        <v>41</v>
      </c>
    </row>
    <row r="3139" ht="21.75" customHeight="1">
      <c r="A3139" s="3" t="s">
        <v>28</v>
      </c>
      <c r="B3139" s="3" t="s">
        <v>859</v>
      </c>
      <c r="C3139" s="3" t="s">
        <v>165</v>
      </c>
      <c r="D3139" s="4" t="s">
        <v>19</v>
      </c>
      <c r="E3139" s="3" t="s">
        <v>20</v>
      </c>
      <c r="F3139" s="3" t="str">
        <f t="shared" si="3"/>
        <v>8</v>
      </c>
      <c r="G3139" s="3">
        <f t="shared" si="74"/>
        <v>13</v>
      </c>
      <c r="H3139" s="3" t="s">
        <v>2589</v>
      </c>
      <c r="I3139" s="3" t="s">
        <v>50</v>
      </c>
      <c r="J3139" s="3" t="s">
        <v>7957</v>
      </c>
      <c r="K3139" s="3" t="s">
        <v>7955</v>
      </c>
      <c r="L3139" s="3"/>
      <c r="M3139" s="3" t="s">
        <v>159</v>
      </c>
    </row>
    <row r="3140" ht="21.75" customHeight="1">
      <c r="A3140" s="3" t="s">
        <v>28</v>
      </c>
      <c r="B3140" s="3" t="s">
        <v>196</v>
      </c>
      <c r="C3140" s="3" t="s">
        <v>165</v>
      </c>
      <c r="D3140" s="4" t="s">
        <v>19</v>
      </c>
      <c r="E3140" s="3" t="s">
        <v>20</v>
      </c>
      <c r="F3140" s="3" t="str">
        <f t="shared" si="3"/>
        <v>8</v>
      </c>
      <c r="G3140" s="3">
        <f t="shared" si="74"/>
        <v>15</v>
      </c>
      <c r="H3140" s="3" t="s">
        <v>146</v>
      </c>
      <c r="I3140" s="3" t="s">
        <v>50</v>
      </c>
      <c r="J3140" s="3" t="s">
        <v>42197</v>
      </c>
      <c r="K3140" s="3" t="s">
        <v>6864</v>
      </c>
      <c r="L3140" s="3"/>
      <c r="M3140" s="3" t="s">
        <v>35</v>
      </c>
    </row>
    <row r="3141" ht="21.75" customHeight="1">
      <c r="A3141" s="3" t="s">
        <v>42198</v>
      </c>
      <c r="B3141" s="3" t="s">
        <v>8884</v>
      </c>
      <c r="C3141" s="3" t="s">
        <v>165</v>
      </c>
      <c r="D3141" s="4" t="s">
        <v>19</v>
      </c>
      <c r="E3141" s="3" t="s">
        <v>20</v>
      </c>
      <c r="F3141" s="3" t="str">
        <f t="shared" si="3"/>
        <v>8</v>
      </c>
      <c r="G3141" s="3">
        <f t="shared" si="74"/>
        <v>15</v>
      </c>
      <c r="H3141" s="3" t="s">
        <v>146</v>
      </c>
      <c r="I3141" s="3" t="s">
        <v>69</v>
      </c>
      <c r="J3141" s="3" t="s">
        <v>42202</v>
      </c>
      <c r="K3141" s="3" t="s">
        <v>22662</v>
      </c>
      <c r="L3141" s="3"/>
      <c r="M3141" s="3" t="s">
        <v>159</v>
      </c>
    </row>
    <row r="3142" ht="21.75" customHeight="1">
      <c r="A3142" s="3" t="s">
        <v>738</v>
      </c>
      <c r="B3142" s="3" t="s">
        <v>22164</v>
      </c>
      <c r="C3142" s="3" t="s">
        <v>165</v>
      </c>
      <c r="D3142" s="4" t="s">
        <v>19</v>
      </c>
      <c r="E3142" s="3" t="s">
        <v>20</v>
      </c>
      <c r="F3142" s="3" t="str">
        <f t="shared" si="3"/>
        <v>8</v>
      </c>
      <c r="G3142" s="3">
        <f t="shared" si="74"/>
        <v>10</v>
      </c>
      <c r="H3142" s="3" t="s">
        <v>363</v>
      </c>
      <c r="I3142" s="3" t="s">
        <v>57</v>
      </c>
      <c r="J3142" s="3" t="s">
        <v>42203</v>
      </c>
      <c r="K3142" s="3" t="s">
        <v>42204</v>
      </c>
      <c r="L3142" s="3"/>
      <c r="M3142" s="3" t="s">
        <v>159</v>
      </c>
    </row>
    <row r="3143" ht="21.75" customHeight="1">
      <c r="A3143" s="3" t="s">
        <v>28</v>
      </c>
      <c r="B3143" s="3" t="s">
        <v>42206</v>
      </c>
      <c r="C3143" s="3" t="s">
        <v>165</v>
      </c>
      <c r="D3143" s="4" t="s">
        <v>19</v>
      </c>
      <c r="E3143" s="3" t="s">
        <v>20</v>
      </c>
      <c r="F3143" s="3" t="str">
        <f t="shared" si="3"/>
        <v>8</v>
      </c>
      <c r="G3143" s="3">
        <f t="shared" si="74"/>
        <v>13</v>
      </c>
      <c r="H3143" s="3" t="s">
        <v>2589</v>
      </c>
      <c r="I3143" s="3" t="s">
        <v>50</v>
      </c>
      <c r="J3143" s="3" t="s">
        <v>42212</v>
      </c>
      <c r="K3143" s="3" t="s">
        <v>42213</v>
      </c>
      <c r="L3143" s="3"/>
      <c r="M3143" s="3" t="s">
        <v>159</v>
      </c>
    </row>
    <row r="3144" ht="21.75" customHeight="1">
      <c r="A3144" s="3" t="s">
        <v>28</v>
      </c>
      <c r="B3144" s="3" t="s">
        <v>7891</v>
      </c>
      <c r="C3144" s="3" t="s">
        <v>165</v>
      </c>
      <c r="D3144" s="4" t="s">
        <v>19</v>
      </c>
      <c r="E3144" s="3" t="s">
        <v>20</v>
      </c>
      <c r="F3144" s="3" t="str">
        <f t="shared" si="3"/>
        <v>8</v>
      </c>
      <c r="G3144" s="3">
        <f t="shared" si="74"/>
        <v>12</v>
      </c>
      <c r="H3144" s="3" t="s">
        <v>737</v>
      </c>
      <c r="I3144" s="3" t="s">
        <v>50</v>
      </c>
      <c r="J3144" s="3" t="s">
        <v>42218</v>
      </c>
      <c r="K3144" s="3" t="s">
        <v>5591</v>
      </c>
      <c r="L3144" s="3"/>
      <c r="M3144" s="3" t="s">
        <v>27</v>
      </c>
    </row>
    <row r="3145" ht="21.75" customHeight="1">
      <c r="A3145" s="3" t="s">
        <v>28</v>
      </c>
      <c r="B3145" s="3" t="s">
        <v>7920</v>
      </c>
      <c r="C3145" s="3" t="s">
        <v>165</v>
      </c>
      <c r="D3145" s="4" t="s">
        <v>19</v>
      </c>
      <c r="E3145" s="3" t="s">
        <v>20</v>
      </c>
      <c r="F3145" s="3" t="str">
        <f t="shared" si="3"/>
        <v>8</v>
      </c>
      <c r="G3145" s="3">
        <f t="shared" si="74"/>
        <v>12</v>
      </c>
      <c r="H3145" s="3" t="s">
        <v>737</v>
      </c>
      <c r="I3145" s="3" t="s">
        <v>57</v>
      </c>
      <c r="J3145" s="3" t="s">
        <v>42224</v>
      </c>
      <c r="K3145" s="3" t="s">
        <v>7924</v>
      </c>
      <c r="L3145" s="3"/>
      <c r="M3145" s="3" t="s">
        <v>41</v>
      </c>
    </row>
    <row r="3146" ht="21.75" customHeight="1">
      <c r="A3146" s="3" t="s">
        <v>28</v>
      </c>
      <c r="B3146" s="3" t="s">
        <v>7920</v>
      </c>
      <c r="C3146" s="3" t="s">
        <v>165</v>
      </c>
      <c r="D3146" s="4" t="s">
        <v>19</v>
      </c>
      <c r="E3146" s="3" t="s">
        <v>21</v>
      </c>
      <c r="F3146" s="3" t="str">
        <f t="shared" si="3"/>
        <v>8</v>
      </c>
      <c r="G3146" s="3">
        <f t="shared" si="74"/>
        <v>12</v>
      </c>
      <c r="H3146" s="3" t="s">
        <v>737</v>
      </c>
      <c r="I3146" s="3" t="s">
        <v>50</v>
      </c>
      <c r="J3146" s="3" t="s">
        <v>7981</v>
      </c>
      <c r="K3146" s="3" t="s">
        <v>2018</v>
      </c>
      <c r="L3146" s="3"/>
      <c r="M3146" s="3" t="s">
        <v>41</v>
      </c>
    </row>
    <row r="3147" ht="21.75" customHeight="1">
      <c r="A3147" s="3" t="s">
        <v>42230</v>
      </c>
      <c r="B3147" s="3" t="s">
        <v>7380</v>
      </c>
      <c r="C3147" s="3" t="s">
        <v>165</v>
      </c>
      <c r="D3147" s="4" t="s">
        <v>19</v>
      </c>
      <c r="E3147" s="3" t="s">
        <v>20</v>
      </c>
      <c r="F3147" s="3" t="str">
        <f t="shared" si="3"/>
        <v>8</v>
      </c>
      <c r="G3147" s="3">
        <f t="shared" si="74"/>
        <v>12</v>
      </c>
      <c r="H3147" s="3" t="s">
        <v>737</v>
      </c>
      <c r="I3147" s="3" t="s">
        <v>57</v>
      </c>
      <c r="J3147" s="3" t="s">
        <v>42232</v>
      </c>
      <c r="K3147" s="3" t="s">
        <v>42234</v>
      </c>
      <c r="L3147" s="3"/>
      <c r="M3147" s="3" t="s">
        <v>27</v>
      </c>
    </row>
    <row r="3148" ht="21.75" customHeight="1">
      <c r="A3148" s="3" t="s">
        <v>28</v>
      </c>
      <c r="B3148" s="3" t="s">
        <v>10545</v>
      </c>
      <c r="C3148" s="3" t="s">
        <v>165</v>
      </c>
      <c r="D3148" s="4" t="s">
        <v>19</v>
      </c>
      <c r="E3148" s="3" t="s">
        <v>21</v>
      </c>
      <c r="F3148" s="3" t="str">
        <f t="shared" si="3"/>
        <v>8</v>
      </c>
      <c r="G3148" s="3">
        <f t="shared" si="74"/>
        <v>13</v>
      </c>
      <c r="H3148" s="3" t="s">
        <v>2589</v>
      </c>
      <c r="I3148" s="3" t="s">
        <v>50</v>
      </c>
      <c r="J3148" s="3" t="s">
        <v>42240</v>
      </c>
      <c r="K3148" s="3" t="s">
        <v>42242</v>
      </c>
      <c r="L3148" s="3"/>
      <c r="M3148" s="3" t="s">
        <v>159</v>
      </c>
    </row>
    <row r="3149" ht="21.75" customHeight="1">
      <c r="A3149" s="3" t="s">
        <v>28</v>
      </c>
      <c r="B3149" s="3" t="s">
        <v>7836</v>
      </c>
      <c r="C3149" s="3" t="s">
        <v>165</v>
      </c>
      <c r="D3149" s="4" t="s">
        <v>19</v>
      </c>
      <c r="E3149" s="3" t="s">
        <v>20</v>
      </c>
      <c r="F3149" s="3" t="str">
        <f t="shared" si="3"/>
        <v>8</v>
      </c>
      <c r="G3149" s="3">
        <f t="shared" si="74"/>
        <v>10</v>
      </c>
      <c r="H3149" s="3" t="s">
        <v>363</v>
      </c>
      <c r="I3149" s="3" t="s">
        <v>50</v>
      </c>
      <c r="J3149" s="3" t="s">
        <v>42164</v>
      </c>
      <c r="K3149" s="3" t="s">
        <v>42253</v>
      </c>
      <c r="L3149" s="3"/>
      <c r="M3149" s="3" t="s">
        <v>35</v>
      </c>
    </row>
    <row r="3150" ht="21.75" customHeight="1">
      <c r="A3150" s="3" t="s">
        <v>28</v>
      </c>
      <c r="B3150" s="3" t="s">
        <v>8722</v>
      </c>
      <c r="C3150" s="3" t="s">
        <v>165</v>
      </c>
      <c r="D3150" s="4" t="s">
        <v>19</v>
      </c>
      <c r="E3150" s="3" t="s">
        <v>21</v>
      </c>
      <c r="F3150" s="3" t="str">
        <f t="shared" si="3"/>
        <v>8</v>
      </c>
      <c r="G3150" s="3">
        <f t="shared" si="74"/>
        <v>15</v>
      </c>
      <c r="H3150" s="3" t="s">
        <v>146</v>
      </c>
      <c r="I3150" s="3" t="s">
        <v>57</v>
      </c>
      <c r="J3150" s="3" t="s">
        <v>42264</v>
      </c>
      <c r="K3150" s="3" t="s">
        <v>22364</v>
      </c>
      <c r="L3150" s="3"/>
      <c r="M3150" s="3" t="s">
        <v>159</v>
      </c>
    </row>
    <row r="3151" ht="21.75" customHeight="1">
      <c r="A3151" s="3" t="s">
        <v>8020</v>
      </c>
      <c r="B3151" s="3" t="s">
        <v>8021</v>
      </c>
      <c r="C3151" s="3" t="s">
        <v>165</v>
      </c>
      <c r="D3151" s="4" t="s">
        <v>19</v>
      </c>
      <c r="E3151" s="3" t="s">
        <v>20</v>
      </c>
      <c r="F3151" s="3" t="str">
        <f t="shared" si="3"/>
        <v>8</v>
      </c>
      <c r="G3151" s="3">
        <f t="shared" si="74"/>
        <v>15</v>
      </c>
      <c r="H3151" s="3" t="s">
        <v>146</v>
      </c>
      <c r="I3151" s="3" t="s">
        <v>50</v>
      </c>
      <c r="J3151" s="3" t="s">
        <v>8026</v>
      </c>
      <c r="K3151" s="3" t="s">
        <v>8025</v>
      </c>
      <c r="L3151" s="3"/>
      <c r="M3151" s="3" t="s">
        <v>35</v>
      </c>
    </row>
    <row r="3152" ht="21.75" customHeight="1">
      <c r="A3152" s="3" t="s">
        <v>2717</v>
      </c>
      <c r="B3152" s="3" t="s">
        <v>42271</v>
      </c>
      <c r="C3152" s="3" t="s">
        <v>165</v>
      </c>
      <c r="D3152" s="4" t="s">
        <v>19</v>
      </c>
      <c r="E3152" s="3" t="s">
        <v>20</v>
      </c>
      <c r="F3152" s="3" t="str">
        <f t="shared" si="3"/>
        <v>8</v>
      </c>
      <c r="G3152" s="3">
        <f t="shared" si="74"/>
        <v>15</v>
      </c>
      <c r="H3152" s="3" t="s">
        <v>146</v>
      </c>
      <c r="I3152" s="3" t="s">
        <v>50</v>
      </c>
      <c r="J3152" s="3" t="s">
        <v>42277</v>
      </c>
      <c r="K3152" s="3" t="s">
        <v>21516</v>
      </c>
      <c r="L3152" s="3"/>
      <c r="M3152" s="3" t="s">
        <v>35</v>
      </c>
    </row>
    <row r="3153" ht="21.75" customHeight="1">
      <c r="A3153" s="3" t="s">
        <v>28</v>
      </c>
      <c r="B3153" s="3" t="s">
        <v>20305</v>
      </c>
      <c r="C3153" s="3" t="s">
        <v>165</v>
      </c>
      <c r="D3153" s="4" t="s">
        <v>19</v>
      </c>
      <c r="E3153" s="3" t="s">
        <v>20</v>
      </c>
      <c r="F3153" s="3" t="str">
        <f t="shared" si="3"/>
        <v>8</v>
      </c>
      <c r="G3153" s="3">
        <f t="shared" si="74"/>
        <v>10</v>
      </c>
      <c r="H3153" s="3" t="s">
        <v>363</v>
      </c>
      <c r="I3153" s="3" t="s">
        <v>50</v>
      </c>
      <c r="J3153" s="3" t="s">
        <v>42284</v>
      </c>
      <c r="K3153" s="3" t="s">
        <v>42287</v>
      </c>
      <c r="L3153" s="3"/>
      <c r="M3153" s="3" t="s">
        <v>35</v>
      </c>
    </row>
    <row r="3154" ht="21.75" customHeight="1">
      <c r="A3154" s="3" t="s">
        <v>738</v>
      </c>
      <c r="B3154" s="3" t="s">
        <v>21490</v>
      </c>
      <c r="C3154" s="3" t="s">
        <v>165</v>
      </c>
      <c r="D3154" s="4" t="s">
        <v>19</v>
      </c>
      <c r="E3154" s="3" t="s">
        <v>20</v>
      </c>
      <c r="F3154" s="3" t="str">
        <f t="shared" si="3"/>
        <v>8</v>
      </c>
      <c r="G3154" s="3">
        <f t="shared" si="74"/>
        <v>10</v>
      </c>
      <c r="H3154" s="3" t="s">
        <v>363</v>
      </c>
      <c r="I3154" s="3" t="s">
        <v>31</v>
      </c>
      <c r="J3154" s="3" t="s">
        <v>42292</v>
      </c>
      <c r="K3154" s="3" t="s">
        <v>166</v>
      </c>
      <c r="L3154" s="3"/>
      <c r="M3154" s="3" t="s">
        <v>27</v>
      </c>
    </row>
    <row r="3155" ht="21.75" customHeight="1">
      <c r="A3155" s="3" t="s">
        <v>15925</v>
      </c>
      <c r="B3155" s="3" t="s">
        <v>3322</v>
      </c>
      <c r="C3155" s="3" t="s">
        <v>165</v>
      </c>
      <c r="D3155" s="4" t="s">
        <v>19</v>
      </c>
      <c r="E3155" s="3" t="s">
        <v>20</v>
      </c>
      <c r="F3155" s="3" t="str">
        <f t="shared" si="3"/>
        <v>8</v>
      </c>
      <c r="G3155" s="3">
        <f t="shared" si="74"/>
        <v>15</v>
      </c>
      <c r="H3155" s="3" t="s">
        <v>146</v>
      </c>
      <c r="I3155" s="3" t="s">
        <v>57</v>
      </c>
      <c r="J3155" s="3" t="s">
        <v>42295</v>
      </c>
      <c r="K3155" s="3" t="s">
        <v>42296</v>
      </c>
      <c r="L3155" s="3"/>
      <c r="M3155" s="3" t="s">
        <v>41</v>
      </c>
    </row>
    <row r="3156" ht="21.75" customHeight="1">
      <c r="A3156" s="3" t="s">
        <v>8065</v>
      </c>
      <c r="B3156" s="3" t="s">
        <v>8066</v>
      </c>
      <c r="C3156" s="3" t="s">
        <v>165</v>
      </c>
      <c r="D3156" s="4" t="s">
        <v>19</v>
      </c>
      <c r="E3156" s="3" t="s">
        <v>21</v>
      </c>
      <c r="F3156" s="3" t="str">
        <f t="shared" si="3"/>
        <v>8</v>
      </c>
      <c r="G3156" s="3">
        <f t="shared" si="74"/>
        <v>12</v>
      </c>
      <c r="H3156" s="3" t="s">
        <v>737</v>
      </c>
      <c r="I3156" s="3" t="s">
        <v>50</v>
      </c>
      <c r="J3156" s="3" t="s">
        <v>8074</v>
      </c>
      <c r="K3156" s="3" t="s">
        <v>8071</v>
      </c>
      <c r="L3156" s="3"/>
      <c r="M3156" s="3" t="s">
        <v>90</v>
      </c>
    </row>
    <row r="3157" ht="21.75" customHeight="1">
      <c r="A3157" s="3" t="s">
        <v>28</v>
      </c>
      <c r="B3157" s="3" t="s">
        <v>15005</v>
      </c>
      <c r="C3157" s="3" t="s">
        <v>165</v>
      </c>
      <c r="D3157" s="4" t="s">
        <v>19</v>
      </c>
      <c r="E3157" s="3" t="s">
        <v>127</v>
      </c>
      <c r="F3157" s="3" t="str">
        <f t="shared" si="3"/>
        <v>8</v>
      </c>
      <c r="G3157" s="3">
        <f t="shared" si="74"/>
        <v>10</v>
      </c>
      <c r="H3157" s="3" t="s">
        <v>363</v>
      </c>
      <c r="I3157" s="3" t="s">
        <v>50</v>
      </c>
      <c r="J3157" s="3" t="s">
        <v>42301</v>
      </c>
      <c r="K3157" s="3" t="s">
        <v>581</v>
      </c>
      <c r="L3157" s="3"/>
      <c r="M3157" s="3" t="s">
        <v>35</v>
      </c>
    </row>
    <row r="3158" ht="21.75" customHeight="1">
      <c r="A3158" s="3" t="s">
        <v>42303</v>
      </c>
      <c r="B3158" s="3" t="s">
        <v>13782</v>
      </c>
      <c r="C3158" s="3" t="s">
        <v>165</v>
      </c>
      <c r="D3158" s="4" t="s">
        <v>19</v>
      </c>
      <c r="E3158" s="3" t="s">
        <v>21</v>
      </c>
      <c r="F3158" s="3" t="str">
        <f t="shared" si="3"/>
        <v>8</v>
      </c>
      <c r="G3158" s="3">
        <f t="shared" si="74"/>
        <v>10</v>
      </c>
      <c r="H3158" s="3" t="s">
        <v>363</v>
      </c>
      <c r="I3158" s="3" t="s">
        <v>57</v>
      </c>
      <c r="J3158" s="3" t="s">
        <v>42306</v>
      </c>
      <c r="K3158" s="3" t="s">
        <v>30995</v>
      </c>
      <c r="L3158" s="3"/>
      <c r="M3158" s="3" t="s">
        <v>27</v>
      </c>
    </row>
    <row r="3159" ht="21.75" customHeight="1">
      <c r="A3159" s="3" t="s">
        <v>1640</v>
      </c>
      <c r="B3159" s="3" t="s">
        <v>8089</v>
      </c>
      <c r="C3159" s="3" t="s">
        <v>165</v>
      </c>
      <c r="D3159" s="4" t="s">
        <v>19</v>
      </c>
      <c r="E3159" s="3" t="s">
        <v>21</v>
      </c>
      <c r="F3159" s="3" t="str">
        <f t="shared" si="3"/>
        <v>8</v>
      </c>
      <c r="G3159" s="3">
        <f t="shared" si="74"/>
        <v>10</v>
      </c>
      <c r="H3159" s="3" t="s">
        <v>363</v>
      </c>
      <c r="I3159" s="3" t="s">
        <v>69</v>
      </c>
      <c r="J3159" s="3" t="s">
        <v>8097</v>
      </c>
      <c r="K3159" s="3" t="s">
        <v>8095</v>
      </c>
      <c r="L3159" s="3"/>
      <c r="M3159" s="3" t="s">
        <v>35</v>
      </c>
    </row>
    <row r="3160" ht="21.75" customHeight="1">
      <c r="A3160" s="3" t="s">
        <v>28</v>
      </c>
      <c r="B3160" s="3" t="s">
        <v>36701</v>
      </c>
      <c r="C3160" s="3" t="s">
        <v>165</v>
      </c>
      <c r="D3160" s="4" t="s">
        <v>19</v>
      </c>
      <c r="E3160" s="3" t="s">
        <v>20</v>
      </c>
      <c r="F3160" s="3" t="str">
        <f t="shared" si="3"/>
        <v>8</v>
      </c>
      <c r="G3160" s="3">
        <f t="shared" si="74"/>
        <v>15</v>
      </c>
      <c r="H3160" s="3" t="s">
        <v>146</v>
      </c>
      <c r="I3160" s="3" t="s">
        <v>50</v>
      </c>
      <c r="J3160" s="3" t="s">
        <v>42311</v>
      </c>
      <c r="K3160" s="3" t="s">
        <v>23230</v>
      </c>
      <c r="L3160" s="3"/>
      <c r="M3160" s="3" t="s">
        <v>41</v>
      </c>
    </row>
    <row r="3161" ht="21.75" customHeight="1">
      <c r="A3161" s="3" t="s">
        <v>42312</v>
      </c>
      <c r="B3161" s="3" t="s">
        <v>33787</v>
      </c>
      <c r="C3161" s="3" t="s">
        <v>165</v>
      </c>
      <c r="D3161" s="4" t="s">
        <v>19</v>
      </c>
      <c r="E3161" s="3" t="s">
        <v>21</v>
      </c>
      <c r="F3161" s="3" t="str">
        <f t="shared" si="3"/>
        <v>8</v>
      </c>
      <c r="G3161" s="3" t="str">
        <f>IFERROR(__xludf.DUMMYFUNCTION("REGEXEXTRACT(H3161,""-(\S+)千"")"),"9")</f>
        <v>9</v>
      </c>
      <c r="H3161" s="3" t="s">
        <v>10998</v>
      </c>
      <c r="I3161" s="3" t="s">
        <v>57</v>
      </c>
      <c r="J3161" s="3" t="s">
        <v>42324</v>
      </c>
      <c r="K3161" s="3" t="s">
        <v>42325</v>
      </c>
      <c r="L3161" s="3"/>
      <c r="M3161" s="3" t="s">
        <v>35</v>
      </c>
    </row>
    <row r="3162" ht="21.75" customHeight="1">
      <c r="A3162" s="3" t="s">
        <v>28</v>
      </c>
      <c r="B3162" s="3" t="s">
        <v>8159</v>
      </c>
      <c r="C3162" s="3" t="s">
        <v>165</v>
      </c>
      <c r="D3162" s="4" t="s">
        <v>19</v>
      </c>
      <c r="E3162" s="3" t="s">
        <v>21</v>
      </c>
      <c r="F3162" s="3" t="str">
        <f t="shared" si="3"/>
        <v>8</v>
      </c>
      <c r="G3162" s="3">
        <f t="shared" ref="G3162:G3389" si="75">IFERROR(__xludf.DUMMYFUNCTION("REGEXEXTRACT(H3162,""-(\S+)万"")*10"),10.0)</f>
        <v>10</v>
      </c>
      <c r="H3162" s="3" t="s">
        <v>363</v>
      </c>
      <c r="I3162" s="3" t="s">
        <v>50</v>
      </c>
      <c r="J3162" s="3" t="s">
        <v>8164</v>
      </c>
      <c r="K3162" s="3" t="s">
        <v>8162</v>
      </c>
      <c r="L3162" s="3"/>
      <c r="M3162" s="3" t="s">
        <v>41</v>
      </c>
    </row>
    <row r="3163" ht="21.75" customHeight="1">
      <c r="A3163" s="3" t="s">
        <v>28</v>
      </c>
      <c r="B3163" s="3" t="s">
        <v>42339</v>
      </c>
      <c r="C3163" s="3" t="s">
        <v>165</v>
      </c>
      <c r="D3163" s="4" t="s">
        <v>19</v>
      </c>
      <c r="E3163" s="3" t="s">
        <v>21</v>
      </c>
      <c r="F3163" s="3" t="str">
        <f t="shared" si="3"/>
        <v>8</v>
      </c>
      <c r="G3163" s="3">
        <f t="shared" si="75"/>
        <v>12</v>
      </c>
      <c r="H3163" s="3" t="s">
        <v>737</v>
      </c>
      <c r="I3163" s="3" t="s">
        <v>50</v>
      </c>
      <c r="J3163" s="3" t="s">
        <v>42346</v>
      </c>
      <c r="K3163" s="3" t="s">
        <v>42347</v>
      </c>
      <c r="L3163" s="3"/>
      <c r="M3163" s="3" t="s">
        <v>41</v>
      </c>
    </row>
    <row r="3164" ht="21.75" customHeight="1">
      <c r="A3164" s="3" t="s">
        <v>28</v>
      </c>
      <c r="B3164" s="3" t="s">
        <v>3168</v>
      </c>
      <c r="C3164" s="3" t="s">
        <v>165</v>
      </c>
      <c r="D3164" s="4" t="s">
        <v>19</v>
      </c>
      <c r="E3164" s="3" t="s">
        <v>21</v>
      </c>
      <c r="F3164" s="3" t="str">
        <f t="shared" si="3"/>
        <v>8</v>
      </c>
      <c r="G3164" s="3">
        <f t="shared" si="75"/>
        <v>16</v>
      </c>
      <c r="H3164" s="3" t="s">
        <v>82</v>
      </c>
      <c r="I3164" s="3" t="s">
        <v>50</v>
      </c>
      <c r="J3164" s="3" t="s">
        <v>42356</v>
      </c>
      <c r="K3164" s="3" t="s">
        <v>42357</v>
      </c>
      <c r="L3164" s="3"/>
      <c r="M3164" s="3" t="s">
        <v>41</v>
      </c>
    </row>
    <row r="3165" ht="21.75" customHeight="1">
      <c r="A3165" s="3" t="s">
        <v>3314</v>
      </c>
      <c r="B3165" s="3" t="s">
        <v>8191</v>
      </c>
      <c r="C3165" s="3" t="s">
        <v>165</v>
      </c>
      <c r="D3165" s="4" t="s">
        <v>19</v>
      </c>
      <c r="E3165" s="3" t="s">
        <v>20</v>
      </c>
      <c r="F3165" s="3" t="str">
        <f t="shared" si="3"/>
        <v>8</v>
      </c>
      <c r="G3165" s="3">
        <f t="shared" si="75"/>
        <v>15</v>
      </c>
      <c r="H3165" s="3" t="s">
        <v>146</v>
      </c>
      <c r="I3165" s="3" t="s">
        <v>50</v>
      </c>
      <c r="J3165" s="3" t="s">
        <v>8196</v>
      </c>
      <c r="K3165" s="3" t="s">
        <v>8194</v>
      </c>
      <c r="L3165" s="3"/>
      <c r="M3165" s="3" t="s">
        <v>35</v>
      </c>
    </row>
    <row r="3166" ht="21.75" customHeight="1">
      <c r="A3166" s="3" t="s">
        <v>642</v>
      </c>
      <c r="B3166" s="3" t="s">
        <v>42362</v>
      </c>
      <c r="C3166" s="3" t="s">
        <v>165</v>
      </c>
      <c r="D3166" s="4" t="s">
        <v>19</v>
      </c>
      <c r="E3166" s="3" t="s">
        <v>20</v>
      </c>
      <c r="F3166" s="3" t="str">
        <f t="shared" si="3"/>
        <v>8</v>
      </c>
      <c r="G3166" s="3">
        <f t="shared" si="75"/>
        <v>12</v>
      </c>
      <c r="H3166" s="3" t="s">
        <v>737</v>
      </c>
      <c r="I3166" s="3" t="s">
        <v>50</v>
      </c>
      <c r="J3166" s="3" t="s">
        <v>42366</v>
      </c>
      <c r="K3166" s="3" t="s">
        <v>42367</v>
      </c>
      <c r="L3166" s="3"/>
      <c r="M3166" s="3" t="s">
        <v>41</v>
      </c>
    </row>
    <row r="3167" ht="21.75" customHeight="1">
      <c r="A3167" s="3" t="s">
        <v>42369</v>
      </c>
      <c r="B3167" s="3" t="s">
        <v>5786</v>
      </c>
      <c r="C3167" s="3" t="s">
        <v>165</v>
      </c>
      <c r="D3167" s="4" t="s">
        <v>19</v>
      </c>
      <c r="E3167" s="3" t="s">
        <v>20</v>
      </c>
      <c r="F3167" s="3" t="str">
        <f t="shared" si="3"/>
        <v>8</v>
      </c>
      <c r="G3167" s="3">
        <f t="shared" si="75"/>
        <v>15</v>
      </c>
      <c r="H3167" s="3" t="s">
        <v>146</v>
      </c>
      <c r="I3167" s="3" t="s">
        <v>57</v>
      </c>
      <c r="J3167" s="3" t="s">
        <v>42374</v>
      </c>
      <c r="K3167" s="3" t="s">
        <v>7586</v>
      </c>
      <c r="L3167" s="3"/>
      <c r="M3167" s="3" t="s">
        <v>41</v>
      </c>
    </row>
    <row r="3168" ht="21.75" customHeight="1">
      <c r="A3168" s="3" t="s">
        <v>8206</v>
      </c>
      <c r="B3168" s="3" t="s">
        <v>5786</v>
      </c>
      <c r="C3168" s="3" t="s">
        <v>165</v>
      </c>
      <c r="D3168" s="4" t="s">
        <v>19</v>
      </c>
      <c r="E3168" s="3" t="s">
        <v>20</v>
      </c>
      <c r="F3168" s="3" t="str">
        <f t="shared" si="3"/>
        <v>8</v>
      </c>
      <c r="G3168" s="3">
        <f t="shared" si="75"/>
        <v>15</v>
      </c>
      <c r="H3168" s="3" t="s">
        <v>146</v>
      </c>
      <c r="I3168" s="3" t="s">
        <v>57</v>
      </c>
      <c r="J3168" s="3" t="s">
        <v>8214</v>
      </c>
      <c r="K3168" s="3" t="s">
        <v>8211</v>
      </c>
      <c r="L3168" s="3"/>
      <c r="M3168" s="3" t="s">
        <v>41</v>
      </c>
    </row>
    <row r="3169" ht="21.75" customHeight="1">
      <c r="A3169" s="3" t="s">
        <v>8255</v>
      </c>
      <c r="B3169" s="3" t="s">
        <v>8257</v>
      </c>
      <c r="C3169" s="3" t="s">
        <v>165</v>
      </c>
      <c r="D3169" s="4" t="s">
        <v>19</v>
      </c>
      <c r="E3169" s="3" t="s">
        <v>21</v>
      </c>
      <c r="F3169" s="3" t="str">
        <f t="shared" si="3"/>
        <v>8</v>
      </c>
      <c r="G3169" s="3">
        <f t="shared" si="75"/>
        <v>15</v>
      </c>
      <c r="H3169" s="3" t="s">
        <v>146</v>
      </c>
      <c r="I3169" s="3" t="s">
        <v>23</v>
      </c>
      <c r="J3169" s="3" t="s">
        <v>8263</v>
      </c>
      <c r="K3169" s="3" t="s">
        <v>8260</v>
      </c>
      <c r="L3169" s="3"/>
      <c r="M3169" s="3" t="s">
        <v>35</v>
      </c>
    </row>
    <row r="3170" ht="21.75" customHeight="1">
      <c r="A3170" s="3" t="s">
        <v>8001</v>
      </c>
      <c r="B3170" s="3" t="s">
        <v>22494</v>
      </c>
      <c r="C3170" s="3" t="s">
        <v>165</v>
      </c>
      <c r="D3170" s="4" t="s">
        <v>19</v>
      </c>
      <c r="E3170" s="3" t="s">
        <v>20</v>
      </c>
      <c r="F3170" s="3" t="str">
        <f t="shared" si="3"/>
        <v>8</v>
      </c>
      <c r="G3170" s="3">
        <f t="shared" si="75"/>
        <v>16</v>
      </c>
      <c r="H3170" s="3" t="s">
        <v>82</v>
      </c>
      <c r="I3170" s="3" t="s">
        <v>50</v>
      </c>
      <c r="J3170" s="3" t="s">
        <v>42386</v>
      </c>
      <c r="K3170" s="3" t="s">
        <v>1217</v>
      </c>
      <c r="L3170" s="3"/>
      <c r="M3170" s="3" t="s">
        <v>90</v>
      </c>
    </row>
    <row r="3171" ht="21.75" customHeight="1">
      <c r="A3171" s="3" t="s">
        <v>8282</v>
      </c>
      <c r="B3171" s="3" t="s">
        <v>3006</v>
      </c>
      <c r="C3171" s="3" t="s">
        <v>165</v>
      </c>
      <c r="D3171" s="4" t="s">
        <v>19</v>
      </c>
      <c r="E3171" s="3" t="s">
        <v>20</v>
      </c>
      <c r="F3171" s="3" t="str">
        <f t="shared" si="3"/>
        <v>8</v>
      </c>
      <c r="G3171" s="3">
        <f t="shared" si="75"/>
        <v>16</v>
      </c>
      <c r="H3171" s="3" t="s">
        <v>82</v>
      </c>
      <c r="I3171" s="3" t="s">
        <v>57</v>
      </c>
      <c r="J3171" s="3" t="s">
        <v>8291</v>
      </c>
      <c r="K3171" s="3" t="s">
        <v>8289</v>
      </c>
      <c r="L3171" s="3"/>
      <c r="M3171" s="3" t="s">
        <v>159</v>
      </c>
    </row>
    <row r="3172" ht="21.75" customHeight="1">
      <c r="A3172" s="3" t="s">
        <v>2049</v>
      </c>
      <c r="B3172" s="3" t="s">
        <v>8294</v>
      </c>
      <c r="C3172" s="3" t="s">
        <v>165</v>
      </c>
      <c r="D3172" s="4" t="s">
        <v>19</v>
      </c>
      <c r="E3172" s="3" t="s">
        <v>20</v>
      </c>
      <c r="F3172" s="3" t="str">
        <f t="shared" si="3"/>
        <v>8</v>
      </c>
      <c r="G3172" s="3">
        <f t="shared" si="75"/>
        <v>15</v>
      </c>
      <c r="H3172" s="3" t="s">
        <v>146</v>
      </c>
      <c r="I3172" s="3" t="s">
        <v>57</v>
      </c>
      <c r="J3172" s="3" t="s">
        <v>8300</v>
      </c>
      <c r="K3172" s="3" t="s">
        <v>8298</v>
      </c>
      <c r="L3172" s="3"/>
      <c r="M3172" s="3" t="s">
        <v>35</v>
      </c>
    </row>
    <row r="3173" ht="21.75" customHeight="1">
      <c r="A3173" s="3" t="s">
        <v>738</v>
      </c>
      <c r="B3173" s="3" t="s">
        <v>8303</v>
      </c>
      <c r="C3173" s="3" t="s">
        <v>165</v>
      </c>
      <c r="D3173" s="4" t="s">
        <v>19</v>
      </c>
      <c r="E3173" s="3" t="s">
        <v>20</v>
      </c>
      <c r="F3173" s="3" t="str">
        <f t="shared" si="3"/>
        <v>8</v>
      </c>
      <c r="G3173" s="3">
        <f t="shared" si="75"/>
        <v>16</v>
      </c>
      <c r="H3173" s="3" t="s">
        <v>82</v>
      </c>
      <c r="I3173" s="3" t="s">
        <v>50</v>
      </c>
      <c r="J3173" s="3" t="s">
        <v>8309</v>
      </c>
      <c r="K3173" s="3" t="s">
        <v>1384</v>
      </c>
      <c r="L3173" s="3"/>
      <c r="M3173" s="3" t="s">
        <v>35</v>
      </c>
    </row>
    <row r="3174" ht="21.75" customHeight="1">
      <c r="A3174" s="3" t="s">
        <v>4428</v>
      </c>
      <c r="B3174" s="3" t="s">
        <v>4911</v>
      </c>
      <c r="C3174" s="3" t="s">
        <v>165</v>
      </c>
      <c r="D3174" s="4" t="s">
        <v>19</v>
      </c>
      <c r="E3174" s="3" t="s">
        <v>20</v>
      </c>
      <c r="F3174" s="3" t="str">
        <f t="shared" si="3"/>
        <v>8</v>
      </c>
      <c r="G3174" s="3">
        <f t="shared" si="75"/>
        <v>12</v>
      </c>
      <c r="H3174" s="3" t="s">
        <v>737</v>
      </c>
      <c r="I3174" s="3" t="s">
        <v>57</v>
      </c>
      <c r="J3174" s="3" t="s">
        <v>8272</v>
      </c>
      <c r="K3174" s="3" t="s">
        <v>4914</v>
      </c>
      <c r="L3174" s="3"/>
      <c r="M3174" s="3" t="s">
        <v>41</v>
      </c>
    </row>
    <row r="3175" ht="21.75" customHeight="1">
      <c r="A3175" s="3" t="s">
        <v>654</v>
      </c>
      <c r="B3175" s="3" t="s">
        <v>22860</v>
      </c>
      <c r="C3175" s="3" t="s">
        <v>165</v>
      </c>
      <c r="D3175" s="4" t="s">
        <v>19</v>
      </c>
      <c r="E3175" s="3" t="s">
        <v>20</v>
      </c>
      <c r="F3175" s="3" t="str">
        <f t="shared" si="3"/>
        <v>8</v>
      </c>
      <c r="G3175" s="3">
        <f t="shared" si="75"/>
        <v>12</v>
      </c>
      <c r="H3175" s="3" t="s">
        <v>737</v>
      </c>
      <c r="I3175" s="3" t="s">
        <v>57</v>
      </c>
      <c r="J3175" s="3" t="s">
        <v>42410</v>
      </c>
      <c r="K3175" s="3" t="s">
        <v>35736</v>
      </c>
      <c r="L3175" s="3"/>
      <c r="M3175" s="3" t="s">
        <v>41</v>
      </c>
    </row>
    <row r="3176" ht="21.75" customHeight="1">
      <c r="A3176" s="3" t="s">
        <v>3030</v>
      </c>
      <c r="B3176" s="3" t="s">
        <v>42415</v>
      </c>
      <c r="C3176" s="3" t="s">
        <v>165</v>
      </c>
      <c r="D3176" s="4" t="s">
        <v>19</v>
      </c>
      <c r="E3176" s="3" t="s">
        <v>20</v>
      </c>
      <c r="F3176" s="3" t="str">
        <f t="shared" si="3"/>
        <v>8</v>
      </c>
      <c r="G3176" s="3">
        <f t="shared" si="75"/>
        <v>10</v>
      </c>
      <c r="H3176" s="3" t="s">
        <v>363</v>
      </c>
      <c r="I3176" s="3" t="s">
        <v>50</v>
      </c>
      <c r="J3176" s="3" t="s">
        <v>42420</v>
      </c>
      <c r="K3176" s="3" t="s">
        <v>42421</v>
      </c>
      <c r="L3176" s="3"/>
      <c r="M3176" s="3" t="s">
        <v>41</v>
      </c>
    </row>
    <row r="3177" ht="21.75" customHeight="1">
      <c r="A3177" s="3" t="s">
        <v>5424</v>
      </c>
      <c r="B3177" s="3" t="s">
        <v>8237</v>
      </c>
      <c r="C3177" s="3" t="s">
        <v>165</v>
      </c>
      <c r="D3177" s="4" t="s">
        <v>19</v>
      </c>
      <c r="E3177" s="3" t="s">
        <v>21</v>
      </c>
      <c r="F3177" s="3" t="str">
        <f t="shared" si="3"/>
        <v>8</v>
      </c>
      <c r="G3177" s="3">
        <f t="shared" si="75"/>
        <v>10</v>
      </c>
      <c r="H3177" s="3" t="s">
        <v>363</v>
      </c>
      <c r="I3177" s="3" t="s">
        <v>57</v>
      </c>
      <c r="J3177" s="3" t="s">
        <v>8241</v>
      </c>
      <c r="K3177" s="3" t="s">
        <v>1851</v>
      </c>
      <c r="L3177" s="3"/>
      <c r="M3177" s="3" t="s">
        <v>35</v>
      </c>
    </row>
    <row r="3178" ht="21.75" customHeight="1">
      <c r="A3178" s="3" t="s">
        <v>642</v>
      </c>
      <c r="B3178" s="3" t="s">
        <v>42429</v>
      </c>
      <c r="C3178" s="3" t="s">
        <v>165</v>
      </c>
      <c r="D3178" s="4" t="s">
        <v>19</v>
      </c>
      <c r="E3178" s="3" t="s">
        <v>20</v>
      </c>
      <c r="F3178" s="3" t="str">
        <f t="shared" si="3"/>
        <v>8</v>
      </c>
      <c r="G3178" s="3">
        <f t="shared" si="75"/>
        <v>15</v>
      </c>
      <c r="H3178" s="3" t="s">
        <v>146</v>
      </c>
      <c r="I3178" s="3" t="s">
        <v>50</v>
      </c>
      <c r="J3178" s="3" t="s">
        <v>42432</v>
      </c>
      <c r="K3178" s="3" t="s">
        <v>25845</v>
      </c>
      <c r="L3178" s="3"/>
      <c r="M3178" s="3" t="s">
        <v>159</v>
      </c>
    </row>
    <row r="3179" ht="21.75" customHeight="1">
      <c r="A3179" s="3" t="s">
        <v>2049</v>
      </c>
      <c r="B3179" s="3" t="s">
        <v>42433</v>
      </c>
      <c r="C3179" s="3" t="s">
        <v>165</v>
      </c>
      <c r="D3179" s="4" t="s">
        <v>19</v>
      </c>
      <c r="E3179" s="3" t="s">
        <v>21</v>
      </c>
      <c r="F3179" s="3" t="str">
        <f t="shared" si="3"/>
        <v>8</v>
      </c>
      <c r="G3179" s="3">
        <f t="shared" si="75"/>
        <v>12</v>
      </c>
      <c r="H3179" s="3" t="s">
        <v>737</v>
      </c>
      <c r="I3179" s="3" t="s">
        <v>50</v>
      </c>
      <c r="J3179" s="3" t="s">
        <v>42445</v>
      </c>
      <c r="K3179" s="3" t="s">
        <v>42447</v>
      </c>
      <c r="L3179" s="3"/>
      <c r="M3179" s="3" t="s">
        <v>35</v>
      </c>
    </row>
    <row r="3180" ht="21.75" customHeight="1">
      <c r="A3180" s="3" t="s">
        <v>2717</v>
      </c>
      <c r="B3180" s="3" t="s">
        <v>42448</v>
      </c>
      <c r="C3180" s="3" t="s">
        <v>165</v>
      </c>
      <c r="D3180" s="4" t="s">
        <v>19</v>
      </c>
      <c r="E3180" s="3" t="s">
        <v>20</v>
      </c>
      <c r="F3180" s="3" t="str">
        <f t="shared" si="3"/>
        <v>8</v>
      </c>
      <c r="G3180" s="3">
        <f t="shared" si="75"/>
        <v>15</v>
      </c>
      <c r="H3180" s="3" t="s">
        <v>146</v>
      </c>
      <c r="I3180" s="3" t="s">
        <v>57</v>
      </c>
      <c r="J3180" s="3" t="s">
        <v>42455</v>
      </c>
      <c r="K3180" s="3" t="s">
        <v>42456</v>
      </c>
      <c r="L3180" s="3"/>
      <c r="M3180" s="3" t="s">
        <v>35</v>
      </c>
    </row>
    <row r="3181" ht="21.75" customHeight="1">
      <c r="A3181" s="3" t="s">
        <v>8244</v>
      </c>
      <c r="B3181" s="3" t="s">
        <v>8245</v>
      </c>
      <c r="C3181" s="3" t="s">
        <v>165</v>
      </c>
      <c r="D3181" s="4" t="s">
        <v>19</v>
      </c>
      <c r="E3181" s="3" t="s">
        <v>20</v>
      </c>
      <c r="F3181" s="3" t="str">
        <f t="shared" si="3"/>
        <v>8</v>
      </c>
      <c r="G3181" s="3">
        <f t="shared" si="75"/>
        <v>15</v>
      </c>
      <c r="H3181" s="3" t="s">
        <v>146</v>
      </c>
      <c r="I3181" s="3" t="s">
        <v>57</v>
      </c>
      <c r="J3181" s="3" t="s">
        <v>8253</v>
      </c>
      <c r="K3181" s="3" t="s">
        <v>8250</v>
      </c>
      <c r="L3181" s="3"/>
      <c r="M3181" s="3" t="s">
        <v>35</v>
      </c>
    </row>
    <row r="3182" ht="21.75" customHeight="1">
      <c r="A3182" s="3" t="s">
        <v>42466</v>
      </c>
      <c r="B3182" s="3" t="s">
        <v>10758</v>
      </c>
      <c r="C3182" s="3" t="s">
        <v>165</v>
      </c>
      <c r="D3182" s="4" t="s">
        <v>19</v>
      </c>
      <c r="E3182" s="3" t="s">
        <v>21</v>
      </c>
      <c r="F3182" s="3" t="str">
        <f t="shared" si="3"/>
        <v>8</v>
      </c>
      <c r="G3182" s="3">
        <f t="shared" si="75"/>
        <v>15</v>
      </c>
      <c r="H3182" s="3" t="s">
        <v>146</v>
      </c>
      <c r="I3182" s="3" t="s">
        <v>50</v>
      </c>
      <c r="J3182" s="3" t="s">
        <v>42474</v>
      </c>
      <c r="K3182" s="3" t="s">
        <v>31163</v>
      </c>
      <c r="L3182" s="3"/>
      <c r="M3182" s="3" t="s">
        <v>90</v>
      </c>
    </row>
    <row r="3183" ht="21.75" customHeight="1">
      <c r="A3183" s="3" t="s">
        <v>795</v>
      </c>
      <c r="B3183" s="3" t="s">
        <v>39955</v>
      </c>
      <c r="C3183" s="3" t="s">
        <v>165</v>
      </c>
      <c r="D3183" s="4" t="s">
        <v>19</v>
      </c>
      <c r="E3183" s="3" t="s">
        <v>20</v>
      </c>
      <c r="F3183" s="3" t="str">
        <f t="shared" si="3"/>
        <v>8</v>
      </c>
      <c r="G3183" s="3">
        <f t="shared" si="75"/>
        <v>12</v>
      </c>
      <c r="H3183" s="3" t="s">
        <v>737</v>
      </c>
      <c r="I3183" s="3" t="s">
        <v>50</v>
      </c>
      <c r="J3183" s="3" t="s">
        <v>42478</v>
      </c>
      <c r="K3183" s="3" t="s">
        <v>42479</v>
      </c>
      <c r="L3183" s="3"/>
      <c r="M3183" s="3" t="s">
        <v>41</v>
      </c>
    </row>
    <row r="3184" ht="21.75" customHeight="1">
      <c r="A3184" s="3" t="s">
        <v>28</v>
      </c>
      <c r="B3184" s="3" t="s">
        <v>5786</v>
      </c>
      <c r="C3184" s="3" t="s">
        <v>165</v>
      </c>
      <c r="D3184" s="4" t="s">
        <v>19</v>
      </c>
      <c r="E3184" s="3" t="s">
        <v>21</v>
      </c>
      <c r="F3184" s="3" t="str">
        <f t="shared" si="3"/>
        <v>8</v>
      </c>
      <c r="G3184" s="3">
        <f t="shared" si="75"/>
        <v>15</v>
      </c>
      <c r="H3184" s="3" t="s">
        <v>146</v>
      </c>
      <c r="I3184" s="3" t="s">
        <v>50</v>
      </c>
      <c r="J3184" s="3" t="s">
        <v>8189</v>
      </c>
      <c r="K3184" s="3" t="s">
        <v>8187</v>
      </c>
      <c r="L3184" s="3"/>
      <c r="M3184" s="3" t="s">
        <v>41</v>
      </c>
    </row>
    <row r="3185" ht="21.75" customHeight="1">
      <c r="A3185" s="3" t="s">
        <v>28</v>
      </c>
      <c r="B3185" s="3" t="s">
        <v>8347</v>
      </c>
      <c r="C3185" s="3" t="s">
        <v>165</v>
      </c>
      <c r="D3185" s="4" t="s">
        <v>19</v>
      </c>
      <c r="E3185" s="3" t="s">
        <v>21</v>
      </c>
      <c r="F3185" s="3" t="str">
        <f t="shared" si="3"/>
        <v>8</v>
      </c>
      <c r="G3185" s="3">
        <f t="shared" si="75"/>
        <v>10</v>
      </c>
      <c r="H3185" s="3" t="s">
        <v>363</v>
      </c>
      <c r="I3185" s="3" t="s">
        <v>50</v>
      </c>
      <c r="J3185" s="3" t="s">
        <v>8349</v>
      </c>
      <c r="K3185" s="3" t="s">
        <v>8348</v>
      </c>
      <c r="L3185" s="3"/>
      <c r="M3185" s="3" t="s">
        <v>41</v>
      </c>
    </row>
    <row r="3186" ht="21.75" customHeight="1">
      <c r="A3186" s="3" t="s">
        <v>738</v>
      </c>
      <c r="B3186" s="3" t="s">
        <v>8350</v>
      </c>
      <c r="C3186" s="3" t="s">
        <v>165</v>
      </c>
      <c r="D3186" s="4" t="s">
        <v>19</v>
      </c>
      <c r="E3186" s="3" t="s">
        <v>20</v>
      </c>
      <c r="F3186" s="3" t="str">
        <f t="shared" si="3"/>
        <v>8</v>
      </c>
      <c r="G3186" s="3">
        <f t="shared" si="75"/>
        <v>10</v>
      </c>
      <c r="H3186" s="3" t="s">
        <v>363</v>
      </c>
      <c r="I3186" s="3" t="s">
        <v>50</v>
      </c>
      <c r="J3186" s="3" t="s">
        <v>8355</v>
      </c>
      <c r="K3186" s="3" t="s">
        <v>8354</v>
      </c>
      <c r="L3186" s="3"/>
      <c r="M3186" s="3" t="s">
        <v>35</v>
      </c>
    </row>
    <row r="3187" ht="21.75" customHeight="1">
      <c r="A3187" s="3" t="s">
        <v>738</v>
      </c>
      <c r="B3187" s="3" t="s">
        <v>8317</v>
      </c>
      <c r="C3187" s="3" t="s">
        <v>165</v>
      </c>
      <c r="D3187" s="4" t="s">
        <v>19</v>
      </c>
      <c r="E3187" s="3" t="s">
        <v>21</v>
      </c>
      <c r="F3187" s="3" t="str">
        <f t="shared" si="3"/>
        <v>8</v>
      </c>
      <c r="G3187" s="3">
        <f t="shared" si="75"/>
        <v>10</v>
      </c>
      <c r="H3187" s="3" t="s">
        <v>363</v>
      </c>
      <c r="I3187" s="3" t="s">
        <v>50</v>
      </c>
      <c r="J3187" s="3" t="s">
        <v>8325</v>
      </c>
      <c r="K3187" s="3" t="s">
        <v>8323</v>
      </c>
      <c r="L3187" s="3"/>
      <c r="M3187" s="3" t="s">
        <v>41</v>
      </c>
    </row>
    <row r="3188" ht="21.75" customHeight="1">
      <c r="A3188" s="3" t="s">
        <v>1125</v>
      </c>
      <c r="B3188" s="3" t="s">
        <v>8245</v>
      </c>
      <c r="C3188" s="3" t="s">
        <v>165</v>
      </c>
      <c r="D3188" s="4" t="s">
        <v>19</v>
      </c>
      <c r="E3188" s="3" t="s">
        <v>21</v>
      </c>
      <c r="F3188" s="3" t="str">
        <f t="shared" si="3"/>
        <v>8</v>
      </c>
      <c r="G3188" s="3">
        <f t="shared" si="75"/>
        <v>10</v>
      </c>
      <c r="H3188" s="3" t="s">
        <v>363</v>
      </c>
      <c r="I3188" s="3" t="s">
        <v>50</v>
      </c>
      <c r="J3188" s="3" t="s">
        <v>8361</v>
      </c>
      <c r="K3188" s="3" t="s">
        <v>8359</v>
      </c>
      <c r="L3188" s="3"/>
      <c r="M3188" s="3" t="s">
        <v>35</v>
      </c>
    </row>
    <row r="3189" ht="21.75" customHeight="1">
      <c r="A3189" s="3" t="s">
        <v>42499</v>
      </c>
      <c r="B3189" s="3" t="s">
        <v>9687</v>
      </c>
      <c r="C3189" s="3" t="s">
        <v>165</v>
      </c>
      <c r="D3189" s="4" t="s">
        <v>19</v>
      </c>
      <c r="E3189" s="3" t="s">
        <v>21</v>
      </c>
      <c r="F3189" s="3" t="str">
        <f t="shared" si="3"/>
        <v>8</v>
      </c>
      <c r="G3189" s="3">
        <f t="shared" si="75"/>
        <v>10</v>
      </c>
      <c r="H3189" s="3" t="s">
        <v>363</v>
      </c>
      <c r="I3189" s="3" t="s">
        <v>69</v>
      </c>
      <c r="J3189" s="3" t="s">
        <v>42502</v>
      </c>
      <c r="K3189" s="3" t="s">
        <v>14915</v>
      </c>
      <c r="L3189" s="3"/>
      <c r="M3189" s="3" t="s">
        <v>90</v>
      </c>
    </row>
    <row r="3190" ht="21.75" customHeight="1">
      <c r="A3190" s="3" t="s">
        <v>10250</v>
      </c>
      <c r="B3190" s="3" t="s">
        <v>37922</v>
      </c>
      <c r="C3190" s="3" t="s">
        <v>165</v>
      </c>
      <c r="D3190" s="4" t="s">
        <v>19</v>
      </c>
      <c r="E3190" s="3" t="s">
        <v>21</v>
      </c>
      <c r="F3190" s="3" t="str">
        <f t="shared" si="3"/>
        <v>8</v>
      </c>
      <c r="G3190" s="3">
        <f t="shared" si="75"/>
        <v>15</v>
      </c>
      <c r="H3190" s="3" t="s">
        <v>146</v>
      </c>
      <c r="I3190" s="3" t="s">
        <v>57</v>
      </c>
      <c r="J3190" s="3" t="s">
        <v>42512</v>
      </c>
      <c r="K3190" s="3" t="s">
        <v>11515</v>
      </c>
      <c r="L3190" s="3"/>
      <c r="M3190" s="3" t="s">
        <v>90</v>
      </c>
    </row>
    <row r="3191" ht="21.75" customHeight="1">
      <c r="A3191" s="3" t="s">
        <v>2636</v>
      </c>
      <c r="B3191" s="3" t="s">
        <v>42513</v>
      </c>
      <c r="C3191" s="3" t="s">
        <v>165</v>
      </c>
      <c r="D3191" s="4" t="s">
        <v>19</v>
      </c>
      <c r="E3191" s="3" t="s">
        <v>20</v>
      </c>
      <c r="F3191" s="3" t="str">
        <f t="shared" si="3"/>
        <v>8</v>
      </c>
      <c r="G3191" s="3">
        <f t="shared" si="75"/>
        <v>12</v>
      </c>
      <c r="H3191" s="3" t="s">
        <v>737</v>
      </c>
      <c r="I3191" s="3" t="s">
        <v>50</v>
      </c>
      <c r="J3191" s="3" t="s">
        <v>42517</v>
      </c>
      <c r="K3191" s="3" t="s">
        <v>42518</v>
      </c>
      <c r="L3191" s="3"/>
      <c r="M3191" s="3" t="s">
        <v>159</v>
      </c>
    </row>
    <row r="3192" ht="21.75" customHeight="1">
      <c r="A3192" s="3" t="s">
        <v>259</v>
      </c>
      <c r="B3192" s="3" t="s">
        <v>8699</v>
      </c>
      <c r="C3192" s="3" t="s">
        <v>165</v>
      </c>
      <c r="D3192" s="4" t="s">
        <v>19</v>
      </c>
      <c r="E3192" s="3" t="s">
        <v>20</v>
      </c>
      <c r="F3192" s="3" t="str">
        <f t="shared" si="3"/>
        <v>8</v>
      </c>
      <c r="G3192" s="3">
        <f t="shared" si="75"/>
        <v>12</v>
      </c>
      <c r="H3192" s="3" t="s">
        <v>737</v>
      </c>
      <c r="I3192" s="3" t="s">
        <v>50</v>
      </c>
      <c r="J3192" s="3" t="s">
        <v>8708</v>
      </c>
      <c r="K3192" s="3" t="s">
        <v>8704</v>
      </c>
      <c r="L3192" s="3"/>
      <c r="M3192" s="3" t="s">
        <v>35</v>
      </c>
    </row>
    <row r="3193" ht="21.75" customHeight="1">
      <c r="A3193" s="3" t="s">
        <v>2000</v>
      </c>
      <c r="B3193" s="3" t="s">
        <v>8081</v>
      </c>
      <c r="C3193" s="3" t="s">
        <v>165</v>
      </c>
      <c r="D3193" s="4" t="s">
        <v>19</v>
      </c>
      <c r="E3193" s="3" t="s">
        <v>20</v>
      </c>
      <c r="F3193" s="3" t="str">
        <f t="shared" si="3"/>
        <v>8</v>
      </c>
      <c r="G3193" s="3">
        <f t="shared" si="75"/>
        <v>12</v>
      </c>
      <c r="H3193" s="3" t="s">
        <v>737</v>
      </c>
      <c r="I3193" s="3" t="s">
        <v>69</v>
      </c>
      <c r="J3193" s="3" t="s">
        <v>8088</v>
      </c>
      <c r="K3193" s="3" t="s">
        <v>8086</v>
      </c>
      <c r="L3193" s="3"/>
      <c r="M3193" s="3" t="s">
        <v>159</v>
      </c>
    </row>
    <row r="3194" ht="21.75" customHeight="1">
      <c r="A3194" s="3" t="s">
        <v>5648</v>
      </c>
      <c r="B3194" s="3" t="s">
        <v>32611</v>
      </c>
      <c r="C3194" s="3" t="s">
        <v>165</v>
      </c>
      <c r="D3194" s="4" t="s">
        <v>19</v>
      </c>
      <c r="E3194" s="3" t="s">
        <v>21</v>
      </c>
      <c r="F3194" s="3" t="str">
        <f t="shared" si="3"/>
        <v>8</v>
      </c>
      <c r="G3194" s="3">
        <f t="shared" si="75"/>
        <v>10</v>
      </c>
      <c r="H3194" s="3" t="s">
        <v>363</v>
      </c>
      <c r="I3194" s="3" t="s">
        <v>57</v>
      </c>
      <c r="J3194" s="3" t="s">
        <v>32615</v>
      </c>
      <c r="K3194" s="3" t="s">
        <v>32614</v>
      </c>
      <c r="L3194" s="3"/>
      <c r="M3194" s="3" t="s">
        <v>35</v>
      </c>
    </row>
    <row r="3195" ht="21.75" customHeight="1">
      <c r="A3195" s="3" t="s">
        <v>628</v>
      </c>
      <c r="B3195" s="3" t="s">
        <v>7812</v>
      </c>
      <c r="C3195" s="3" t="s">
        <v>165</v>
      </c>
      <c r="D3195" s="4" t="s">
        <v>19</v>
      </c>
      <c r="E3195" s="3" t="s">
        <v>21</v>
      </c>
      <c r="F3195" s="3" t="str">
        <f t="shared" si="3"/>
        <v>8</v>
      </c>
      <c r="G3195" s="3">
        <f t="shared" si="75"/>
        <v>10</v>
      </c>
      <c r="H3195" s="3" t="s">
        <v>363</v>
      </c>
      <c r="I3195" s="3" t="s">
        <v>50</v>
      </c>
      <c r="J3195" s="3" t="s">
        <v>7821</v>
      </c>
      <c r="K3195" s="3" t="s">
        <v>7817</v>
      </c>
      <c r="L3195" s="3"/>
      <c r="M3195" s="3" t="s">
        <v>90</v>
      </c>
    </row>
    <row r="3196" ht="21.75" customHeight="1">
      <c r="A3196" s="3" t="s">
        <v>3120</v>
      </c>
      <c r="B3196" s="3" t="s">
        <v>10739</v>
      </c>
      <c r="C3196" s="3" t="s">
        <v>165</v>
      </c>
      <c r="D3196" s="4" t="s">
        <v>19</v>
      </c>
      <c r="E3196" s="3" t="s">
        <v>20</v>
      </c>
      <c r="F3196" s="3" t="str">
        <f t="shared" si="3"/>
        <v>8</v>
      </c>
      <c r="G3196" s="3">
        <f t="shared" si="75"/>
        <v>12</v>
      </c>
      <c r="H3196" s="3" t="s">
        <v>737</v>
      </c>
      <c r="I3196" s="3" t="s">
        <v>69</v>
      </c>
      <c r="J3196" s="3" t="s">
        <v>42540</v>
      </c>
      <c r="K3196" s="3" t="s">
        <v>42541</v>
      </c>
      <c r="L3196" s="3"/>
      <c r="M3196" s="3" t="s">
        <v>35</v>
      </c>
    </row>
    <row r="3197" ht="21.75" customHeight="1">
      <c r="A3197" s="3" t="s">
        <v>30671</v>
      </c>
      <c r="B3197" s="3" t="s">
        <v>42548</v>
      </c>
      <c r="C3197" s="3" t="s">
        <v>165</v>
      </c>
      <c r="D3197" s="4" t="s">
        <v>19</v>
      </c>
      <c r="E3197" s="3" t="s">
        <v>21</v>
      </c>
      <c r="F3197" s="3" t="str">
        <f t="shared" si="3"/>
        <v>8</v>
      </c>
      <c r="G3197" s="3">
        <f t="shared" si="75"/>
        <v>12</v>
      </c>
      <c r="H3197" s="3" t="s">
        <v>737</v>
      </c>
      <c r="I3197" s="3" t="s">
        <v>57</v>
      </c>
      <c r="J3197" s="3" t="s">
        <v>42553</v>
      </c>
      <c r="K3197" s="3" t="s">
        <v>42554</v>
      </c>
      <c r="L3197" s="3"/>
      <c r="M3197" s="3" t="s">
        <v>41</v>
      </c>
    </row>
    <row r="3198" ht="21.75" customHeight="1">
      <c r="A3198" s="3" t="s">
        <v>3430</v>
      </c>
      <c r="B3198" s="3" t="s">
        <v>32584</v>
      </c>
      <c r="C3198" s="3" t="s">
        <v>165</v>
      </c>
      <c r="D3198" s="4" t="s">
        <v>19</v>
      </c>
      <c r="E3198" s="3" t="s">
        <v>20</v>
      </c>
      <c r="F3198" s="3" t="str">
        <f t="shared" si="3"/>
        <v>8</v>
      </c>
      <c r="G3198" s="3">
        <f t="shared" si="75"/>
        <v>15</v>
      </c>
      <c r="H3198" s="3" t="s">
        <v>146</v>
      </c>
      <c r="I3198" s="3" t="s">
        <v>57</v>
      </c>
      <c r="J3198" s="3" t="s">
        <v>32590</v>
      </c>
      <c r="K3198" s="3" t="s">
        <v>32588</v>
      </c>
      <c r="L3198" s="3"/>
      <c r="M3198" s="3" t="s">
        <v>35</v>
      </c>
    </row>
    <row r="3199" ht="21.75" customHeight="1">
      <c r="A3199" s="3" t="s">
        <v>42560</v>
      </c>
      <c r="B3199" s="3" t="s">
        <v>10739</v>
      </c>
      <c r="C3199" s="3" t="s">
        <v>165</v>
      </c>
      <c r="D3199" s="4" t="s">
        <v>19</v>
      </c>
      <c r="E3199" s="3" t="s">
        <v>20</v>
      </c>
      <c r="F3199" s="3" t="str">
        <f t="shared" si="3"/>
        <v>8</v>
      </c>
      <c r="G3199" s="3">
        <f t="shared" si="75"/>
        <v>10</v>
      </c>
      <c r="H3199" s="3" t="s">
        <v>363</v>
      </c>
      <c r="I3199" s="3" t="s">
        <v>50</v>
      </c>
      <c r="J3199" s="3" t="s">
        <v>42570</v>
      </c>
      <c r="K3199" s="3" t="s">
        <v>10744</v>
      </c>
      <c r="L3199" s="3"/>
      <c r="M3199" s="3" t="s">
        <v>35</v>
      </c>
    </row>
    <row r="3200" ht="21.75" customHeight="1">
      <c r="A3200" s="3" t="s">
        <v>42571</v>
      </c>
      <c r="B3200" s="3" t="s">
        <v>42573</v>
      </c>
      <c r="C3200" s="3" t="s">
        <v>165</v>
      </c>
      <c r="D3200" s="4" t="s">
        <v>19</v>
      </c>
      <c r="E3200" s="3" t="s">
        <v>20</v>
      </c>
      <c r="F3200" s="3" t="str">
        <f t="shared" si="3"/>
        <v>8</v>
      </c>
      <c r="G3200" s="3">
        <f t="shared" si="75"/>
        <v>12</v>
      </c>
      <c r="H3200" s="3" t="s">
        <v>737</v>
      </c>
      <c r="I3200" s="3" t="s">
        <v>50</v>
      </c>
      <c r="J3200" s="3" t="s">
        <v>42580</v>
      </c>
      <c r="K3200" s="3" t="s">
        <v>42581</v>
      </c>
      <c r="L3200" s="3"/>
      <c r="M3200" s="3" t="s">
        <v>27</v>
      </c>
    </row>
    <row r="3201" ht="21.75" customHeight="1">
      <c r="A3201" s="3" t="s">
        <v>32735</v>
      </c>
      <c r="B3201" s="3" t="s">
        <v>32736</v>
      </c>
      <c r="C3201" s="3" t="s">
        <v>165</v>
      </c>
      <c r="D3201" s="4" t="s">
        <v>19</v>
      </c>
      <c r="E3201" s="3" t="s">
        <v>21</v>
      </c>
      <c r="F3201" s="3" t="str">
        <f t="shared" si="3"/>
        <v>8</v>
      </c>
      <c r="G3201" s="3">
        <f t="shared" si="75"/>
        <v>10</v>
      </c>
      <c r="H3201" s="3" t="s">
        <v>363</v>
      </c>
      <c r="I3201" s="3" t="s">
        <v>50</v>
      </c>
      <c r="J3201" s="3" t="s">
        <v>32738</v>
      </c>
      <c r="K3201" s="3" t="s">
        <v>166</v>
      </c>
      <c r="L3201" s="3"/>
      <c r="M3201" s="3" t="s">
        <v>41</v>
      </c>
    </row>
    <row r="3202" ht="21.75" customHeight="1">
      <c r="A3202" s="3" t="s">
        <v>931</v>
      </c>
      <c r="B3202" s="3" t="s">
        <v>8013</v>
      </c>
      <c r="C3202" s="3" t="s">
        <v>165</v>
      </c>
      <c r="D3202" s="4" t="s">
        <v>19</v>
      </c>
      <c r="E3202" s="3" t="s">
        <v>21</v>
      </c>
      <c r="F3202" s="3" t="str">
        <f t="shared" si="3"/>
        <v>8</v>
      </c>
      <c r="G3202" s="3">
        <f t="shared" si="75"/>
        <v>10</v>
      </c>
      <c r="H3202" s="3" t="s">
        <v>363</v>
      </c>
      <c r="I3202" s="3" t="s">
        <v>57</v>
      </c>
      <c r="J3202" s="3" t="s">
        <v>8019</v>
      </c>
      <c r="K3202" s="3" t="s">
        <v>8017</v>
      </c>
      <c r="L3202" s="3"/>
      <c r="M3202" s="3" t="s">
        <v>41</v>
      </c>
    </row>
    <row r="3203" ht="21.75" customHeight="1">
      <c r="A3203" s="3" t="s">
        <v>42593</v>
      </c>
      <c r="B3203" s="3" t="s">
        <v>42594</v>
      </c>
      <c r="C3203" s="3" t="s">
        <v>165</v>
      </c>
      <c r="D3203" s="4" t="s">
        <v>19</v>
      </c>
      <c r="E3203" s="3" t="s">
        <v>21</v>
      </c>
      <c r="F3203" s="3" t="str">
        <f t="shared" si="3"/>
        <v>8</v>
      </c>
      <c r="G3203" s="3">
        <f t="shared" si="75"/>
        <v>10</v>
      </c>
      <c r="H3203" s="3" t="s">
        <v>363</v>
      </c>
      <c r="I3203" s="3" t="s">
        <v>50</v>
      </c>
      <c r="J3203" s="3" t="s">
        <v>42599</v>
      </c>
      <c r="K3203" s="3" t="s">
        <v>896</v>
      </c>
      <c r="L3203" s="3"/>
      <c r="M3203" s="3" t="s">
        <v>41</v>
      </c>
    </row>
    <row r="3204" ht="21.75" customHeight="1">
      <c r="A3204" s="3" t="s">
        <v>25424</v>
      </c>
      <c r="B3204" s="3" t="s">
        <v>80</v>
      </c>
      <c r="C3204" s="3" t="s">
        <v>165</v>
      </c>
      <c r="D3204" s="4" t="s">
        <v>19</v>
      </c>
      <c r="E3204" s="3" t="s">
        <v>20</v>
      </c>
      <c r="F3204" s="3" t="str">
        <f t="shared" si="3"/>
        <v>8</v>
      </c>
      <c r="G3204" s="3">
        <f t="shared" si="75"/>
        <v>15</v>
      </c>
      <c r="H3204" s="3" t="s">
        <v>146</v>
      </c>
      <c r="I3204" s="3" t="s">
        <v>50</v>
      </c>
      <c r="J3204" s="3" t="s">
        <v>42606</v>
      </c>
      <c r="K3204" s="3" t="s">
        <v>12151</v>
      </c>
      <c r="L3204" s="3"/>
      <c r="M3204" s="3" t="s">
        <v>27</v>
      </c>
    </row>
    <row r="3205" ht="21.75" customHeight="1">
      <c r="A3205" s="3" t="s">
        <v>25424</v>
      </c>
      <c r="B3205" s="3" t="s">
        <v>42609</v>
      </c>
      <c r="C3205" s="3" t="s">
        <v>165</v>
      </c>
      <c r="D3205" s="4" t="s">
        <v>19</v>
      </c>
      <c r="E3205" s="3" t="s">
        <v>20</v>
      </c>
      <c r="F3205" s="3" t="str">
        <f t="shared" si="3"/>
        <v>8</v>
      </c>
      <c r="G3205" s="3">
        <f t="shared" si="75"/>
        <v>15</v>
      </c>
      <c r="H3205" s="3" t="s">
        <v>146</v>
      </c>
      <c r="I3205" s="3" t="s">
        <v>50</v>
      </c>
      <c r="J3205" s="3" t="s">
        <v>42613</v>
      </c>
      <c r="K3205" s="3" t="s">
        <v>42614</v>
      </c>
      <c r="L3205" s="3"/>
      <c r="M3205" s="3" t="s">
        <v>27</v>
      </c>
    </row>
    <row r="3206" ht="21.75" customHeight="1">
      <c r="A3206" s="3" t="s">
        <v>22821</v>
      </c>
      <c r="B3206" s="3" t="s">
        <v>42615</v>
      </c>
      <c r="C3206" s="3" t="s">
        <v>165</v>
      </c>
      <c r="D3206" s="4" t="s">
        <v>19</v>
      </c>
      <c r="E3206" s="3" t="s">
        <v>20</v>
      </c>
      <c r="F3206" s="3" t="str">
        <f t="shared" si="3"/>
        <v>8</v>
      </c>
      <c r="G3206" s="3">
        <f t="shared" si="75"/>
        <v>12</v>
      </c>
      <c r="H3206" s="3" t="s">
        <v>737</v>
      </c>
      <c r="I3206" s="3" t="s">
        <v>57</v>
      </c>
      <c r="J3206" s="3" t="s">
        <v>42619</v>
      </c>
      <c r="K3206" s="3" t="s">
        <v>42620</v>
      </c>
      <c r="L3206" s="3"/>
      <c r="M3206" s="3" t="s">
        <v>41</v>
      </c>
    </row>
    <row r="3207" ht="21.75" customHeight="1">
      <c r="A3207" s="3" t="s">
        <v>42621</v>
      </c>
      <c r="B3207" s="3" t="s">
        <v>42622</v>
      </c>
      <c r="C3207" s="3" t="s">
        <v>18</v>
      </c>
      <c r="D3207" s="4" t="s">
        <v>19</v>
      </c>
      <c r="E3207" s="3" t="s">
        <v>20</v>
      </c>
      <c r="F3207" s="3" t="str">
        <f t="shared" si="3"/>
        <v>8</v>
      </c>
      <c r="G3207" s="3">
        <f t="shared" si="75"/>
        <v>12</v>
      </c>
      <c r="H3207" s="3" t="s">
        <v>737</v>
      </c>
      <c r="I3207" s="3" t="s">
        <v>69</v>
      </c>
      <c r="J3207" s="3" t="s">
        <v>99</v>
      </c>
      <c r="K3207" s="4" t="s">
        <v>19</v>
      </c>
      <c r="L3207" s="3" t="s">
        <v>42626</v>
      </c>
      <c r="M3207" s="3" t="s">
        <v>41</v>
      </c>
    </row>
    <row r="3208" ht="21.75" customHeight="1">
      <c r="A3208" s="3" t="s">
        <v>8746</v>
      </c>
      <c r="B3208" s="3" t="s">
        <v>8747</v>
      </c>
      <c r="C3208" s="3" t="s">
        <v>18</v>
      </c>
      <c r="D3208" s="4" t="s">
        <v>19</v>
      </c>
      <c r="E3208" s="3" t="s">
        <v>20</v>
      </c>
      <c r="F3208" s="3" t="str">
        <f t="shared" si="3"/>
        <v>8</v>
      </c>
      <c r="G3208" s="3">
        <f t="shared" si="75"/>
        <v>12</v>
      </c>
      <c r="H3208" s="3" t="s">
        <v>737</v>
      </c>
      <c r="I3208" s="3" t="s">
        <v>57</v>
      </c>
      <c r="J3208" s="3" t="s">
        <v>4150</v>
      </c>
      <c r="K3208" s="3" t="s">
        <v>8752</v>
      </c>
      <c r="L3208" s="3" t="s">
        <v>8754</v>
      </c>
      <c r="M3208" s="3" t="s">
        <v>35</v>
      </c>
    </row>
    <row r="3209" ht="21.75" customHeight="1">
      <c r="A3209" s="3" t="s">
        <v>751</v>
      </c>
      <c r="B3209" s="3" t="s">
        <v>8829</v>
      </c>
      <c r="C3209" s="3" t="s">
        <v>18</v>
      </c>
      <c r="D3209" s="4" t="s">
        <v>19</v>
      </c>
      <c r="E3209" s="3" t="s">
        <v>20</v>
      </c>
      <c r="F3209" s="3" t="str">
        <f t="shared" si="3"/>
        <v>8</v>
      </c>
      <c r="G3209" s="3">
        <f t="shared" si="75"/>
        <v>15</v>
      </c>
      <c r="H3209" s="3" t="s">
        <v>146</v>
      </c>
      <c r="I3209" s="3" t="s">
        <v>50</v>
      </c>
      <c r="J3209" s="3" t="s">
        <v>121</v>
      </c>
      <c r="K3209" s="3" t="s">
        <v>42636</v>
      </c>
      <c r="L3209" s="3" t="s">
        <v>8834</v>
      </c>
      <c r="M3209" s="3" t="s">
        <v>27</v>
      </c>
    </row>
    <row r="3210" ht="21.75" customHeight="1">
      <c r="A3210" s="3" t="s">
        <v>30403</v>
      </c>
      <c r="B3210" s="3" t="s">
        <v>6935</v>
      </c>
      <c r="C3210" s="3" t="s">
        <v>18</v>
      </c>
      <c r="D3210" s="4" t="s">
        <v>19</v>
      </c>
      <c r="E3210" s="3" t="s">
        <v>21</v>
      </c>
      <c r="F3210" s="3" t="str">
        <f t="shared" si="3"/>
        <v>8</v>
      </c>
      <c r="G3210" s="3">
        <f t="shared" si="75"/>
        <v>16</v>
      </c>
      <c r="H3210" s="3" t="s">
        <v>82</v>
      </c>
      <c r="I3210" s="3" t="s">
        <v>69</v>
      </c>
      <c r="J3210" s="3" t="s">
        <v>6938</v>
      </c>
      <c r="K3210" s="3" t="s">
        <v>30400</v>
      </c>
      <c r="L3210" s="3" t="s">
        <v>30405</v>
      </c>
      <c r="M3210" s="3" t="s">
        <v>42645</v>
      </c>
    </row>
    <row r="3211" ht="21.75" customHeight="1">
      <c r="A3211" s="3" t="s">
        <v>8756</v>
      </c>
      <c r="B3211" s="3" t="s">
        <v>8757</v>
      </c>
      <c r="C3211" s="3" t="s">
        <v>18</v>
      </c>
      <c r="D3211" s="4" t="s">
        <v>19</v>
      </c>
      <c r="E3211" s="3" t="s">
        <v>20</v>
      </c>
      <c r="F3211" s="3" t="str">
        <f t="shared" si="3"/>
        <v>8</v>
      </c>
      <c r="G3211" s="3">
        <f t="shared" si="75"/>
        <v>12</v>
      </c>
      <c r="H3211" s="3" t="s">
        <v>737</v>
      </c>
      <c r="I3211" s="3" t="s">
        <v>50</v>
      </c>
      <c r="J3211" s="3" t="s">
        <v>99</v>
      </c>
      <c r="K3211" s="3" t="s">
        <v>8762</v>
      </c>
      <c r="L3211" s="3" t="s">
        <v>8765</v>
      </c>
      <c r="M3211" s="3" t="s">
        <v>41</v>
      </c>
    </row>
    <row r="3212" ht="21.75" customHeight="1">
      <c r="A3212" s="3" t="s">
        <v>738</v>
      </c>
      <c r="B3212" s="3" t="s">
        <v>18239</v>
      </c>
      <c r="C3212" s="3" t="s">
        <v>18</v>
      </c>
      <c r="D3212" s="4" t="s">
        <v>19</v>
      </c>
      <c r="E3212" s="3" t="s">
        <v>20</v>
      </c>
      <c r="F3212" s="3" t="str">
        <f t="shared" si="3"/>
        <v>8</v>
      </c>
      <c r="G3212" s="3">
        <f t="shared" si="75"/>
        <v>15</v>
      </c>
      <c r="H3212" s="3" t="s">
        <v>146</v>
      </c>
      <c r="I3212" s="3" t="s">
        <v>57</v>
      </c>
      <c r="J3212" s="3" t="s">
        <v>18243</v>
      </c>
      <c r="K3212" s="3" t="s">
        <v>42655</v>
      </c>
      <c r="L3212" s="3" t="s">
        <v>42657</v>
      </c>
      <c r="M3212" s="3" t="s">
        <v>35</v>
      </c>
    </row>
    <row r="3213" ht="21.75" customHeight="1">
      <c r="A3213" s="3" t="s">
        <v>642</v>
      </c>
      <c r="B3213" s="3" t="s">
        <v>2449</v>
      </c>
      <c r="C3213" s="3" t="s">
        <v>18</v>
      </c>
      <c r="D3213" s="4" t="s">
        <v>19</v>
      </c>
      <c r="E3213" s="3" t="s">
        <v>20</v>
      </c>
      <c r="F3213" s="3" t="str">
        <f t="shared" si="3"/>
        <v>8</v>
      </c>
      <c r="G3213" s="3">
        <f t="shared" si="75"/>
        <v>15</v>
      </c>
      <c r="H3213" s="3" t="s">
        <v>146</v>
      </c>
      <c r="I3213" s="3" t="s">
        <v>50</v>
      </c>
      <c r="J3213" s="3" t="s">
        <v>99</v>
      </c>
      <c r="K3213" s="3" t="s">
        <v>42662</v>
      </c>
      <c r="L3213" s="3" t="s">
        <v>8859</v>
      </c>
      <c r="M3213" s="3" t="s">
        <v>41</v>
      </c>
    </row>
    <row r="3214" ht="21.75" customHeight="1">
      <c r="A3214" s="3" t="s">
        <v>28</v>
      </c>
      <c r="B3214" s="3" t="s">
        <v>8805</v>
      </c>
      <c r="C3214" s="3" t="s">
        <v>18</v>
      </c>
      <c r="D3214" s="4" t="s">
        <v>19</v>
      </c>
      <c r="E3214" s="3" t="s">
        <v>20</v>
      </c>
      <c r="F3214" s="3" t="str">
        <f t="shared" si="3"/>
        <v>8</v>
      </c>
      <c r="G3214" s="3">
        <f t="shared" si="75"/>
        <v>12</v>
      </c>
      <c r="H3214" s="3" t="s">
        <v>737</v>
      </c>
      <c r="I3214" s="3" t="s">
        <v>50</v>
      </c>
      <c r="J3214" s="3" t="s">
        <v>3632</v>
      </c>
      <c r="K3214" s="3" t="s">
        <v>3306</v>
      </c>
      <c r="L3214" s="3" t="s">
        <v>8811</v>
      </c>
      <c r="M3214" s="3" t="s">
        <v>42669</v>
      </c>
    </row>
    <row r="3215" ht="21.75" customHeight="1">
      <c r="A3215" s="3" t="s">
        <v>42670</v>
      </c>
      <c r="B3215" s="3" t="s">
        <v>8934</v>
      </c>
      <c r="C3215" s="3" t="s">
        <v>18</v>
      </c>
      <c r="D3215" s="4" t="s">
        <v>19</v>
      </c>
      <c r="E3215" s="3" t="s">
        <v>20</v>
      </c>
      <c r="F3215" s="3" t="str">
        <f t="shared" si="3"/>
        <v>8</v>
      </c>
      <c r="G3215" s="3">
        <f t="shared" si="75"/>
        <v>14</v>
      </c>
      <c r="H3215" s="3" t="s">
        <v>2006</v>
      </c>
      <c r="I3215" s="3" t="s">
        <v>50</v>
      </c>
      <c r="J3215" s="3" t="s">
        <v>38</v>
      </c>
      <c r="K3215" s="3" t="s">
        <v>8977</v>
      </c>
      <c r="L3215" s="3" t="s">
        <v>42673</v>
      </c>
      <c r="M3215" s="3" t="s">
        <v>159</v>
      </c>
    </row>
    <row r="3216" ht="21.75" customHeight="1">
      <c r="A3216" s="3" t="s">
        <v>28</v>
      </c>
      <c r="B3216" s="3" t="s">
        <v>42676</v>
      </c>
      <c r="C3216" s="3" t="s">
        <v>18</v>
      </c>
      <c r="D3216" s="4" t="s">
        <v>19</v>
      </c>
      <c r="E3216" s="3" t="s">
        <v>21</v>
      </c>
      <c r="F3216" s="3" t="str">
        <f t="shared" si="3"/>
        <v>8</v>
      </c>
      <c r="G3216" s="3">
        <f t="shared" si="75"/>
        <v>16</v>
      </c>
      <c r="H3216" s="3" t="s">
        <v>82</v>
      </c>
      <c r="I3216" s="3" t="s">
        <v>50</v>
      </c>
      <c r="J3216" s="3" t="s">
        <v>45</v>
      </c>
      <c r="K3216" s="3" t="s">
        <v>42678</v>
      </c>
      <c r="L3216" s="3" t="s">
        <v>42680</v>
      </c>
      <c r="M3216" s="3" t="s">
        <v>41</v>
      </c>
    </row>
    <row r="3217" ht="21.75" customHeight="1">
      <c r="A3217" s="3" t="s">
        <v>738</v>
      </c>
      <c r="B3217" s="3" t="s">
        <v>8777</v>
      </c>
      <c r="C3217" s="3" t="s">
        <v>18</v>
      </c>
      <c r="D3217" s="4" t="s">
        <v>19</v>
      </c>
      <c r="E3217" s="3" t="s">
        <v>21</v>
      </c>
      <c r="F3217" s="3" t="str">
        <f t="shared" si="3"/>
        <v>8</v>
      </c>
      <c r="G3217" s="3">
        <f t="shared" si="75"/>
        <v>10</v>
      </c>
      <c r="H3217" s="3" t="s">
        <v>363</v>
      </c>
      <c r="I3217" s="3" t="s">
        <v>50</v>
      </c>
      <c r="J3217" s="3" t="s">
        <v>8779</v>
      </c>
      <c r="K3217" s="3" t="s">
        <v>8781</v>
      </c>
      <c r="L3217" s="3" t="s">
        <v>8783</v>
      </c>
      <c r="M3217" s="3" t="s">
        <v>35</v>
      </c>
    </row>
    <row r="3218" ht="21.75" customHeight="1">
      <c r="A3218" s="3" t="s">
        <v>738</v>
      </c>
      <c r="B3218" s="3" t="s">
        <v>8934</v>
      </c>
      <c r="C3218" s="3" t="s">
        <v>18</v>
      </c>
      <c r="D3218" s="4" t="s">
        <v>19</v>
      </c>
      <c r="E3218" s="3" t="s">
        <v>20</v>
      </c>
      <c r="F3218" s="3" t="str">
        <f t="shared" si="3"/>
        <v>8</v>
      </c>
      <c r="G3218" s="3">
        <f t="shared" si="75"/>
        <v>16</v>
      </c>
      <c r="H3218" s="3" t="s">
        <v>82</v>
      </c>
      <c r="I3218" s="3" t="s">
        <v>50</v>
      </c>
      <c r="J3218" s="3" t="s">
        <v>38</v>
      </c>
      <c r="K3218" s="3" t="s">
        <v>8938</v>
      </c>
      <c r="L3218" s="3" t="s">
        <v>8940</v>
      </c>
      <c r="M3218" s="3" t="s">
        <v>159</v>
      </c>
    </row>
    <row r="3219" ht="21.75" customHeight="1">
      <c r="A3219" s="3" t="s">
        <v>738</v>
      </c>
      <c r="B3219" s="3" t="s">
        <v>8786</v>
      </c>
      <c r="C3219" s="3" t="s">
        <v>18</v>
      </c>
      <c r="D3219" s="4" t="s">
        <v>19</v>
      </c>
      <c r="E3219" s="3" t="s">
        <v>20</v>
      </c>
      <c r="F3219" s="3" t="str">
        <f t="shared" si="3"/>
        <v>8</v>
      </c>
      <c r="G3219" s="3">
        <f t="shared" si="75"/>
        <v>10</v>
      </c>
      <c r="H3219" s="3" t="s">
        <v>363</v>
      </c>
      <c r="I3219" s="3" t="s">
        <v>50</v>
      </c>
      <c r="J3219" s="3" t="s">
        <v>42689</v>
      </c>
      <c r="K3219" s="4" t="s">
        <v>19</v>
      </c>
      <c r="L3219" s="3" t="s">
        <v>8791</v>
      </c>
      <c r="M3219" s="3" t="s">
        <v>42691</v>
      </c>
    </row>
    <row r="3220" ht="21.75" customHeight="1">
      <c r="A3220" s="3" t="s">
        <v>8970</v>
      </c>
      <c r="B3220" s="3" t="s">
        <v>8934</v>
      </c>
      <c r="C3220" s="3" t="s">
        <v>18</v>
      </c>
      <c r="D3220" s="4" t="s">
        <v>19</v>
      </c>
      <c r="E3220" s="3" t="s">
        <v>20</v>
      </c>
      <c r="F3220" s="3" t="str">
        <f t="shared" si="3"/>
        <v>8</v>
      </c>
      <c r="G3220" s="3">
        <f t="shared" si="75"/>
        <v>16</v>
      </c>
      <c r="H3220" s="3" t="s">
        <v>82</v>
      </c>
      <c r="I3220" s="3" t="s">
        <v>50</v>
      </c>
      <c r="J3220" s="3" t="s">
        <v>38</v>
      </c>
      <c r="K3220" s="3" t="s">
        <v>8977</v>
      </c>
      <c r="L3220" s="3" t="s">
        <v>8979</v>
      </c>
      <c r="M3220" s="3" t="s">
        <v>159</v>
      </c>
    </row>
    <row r="3221" ht="21.75" customHeight="1">
      <c r="A3221" s="3" t="s">
        <v>10585</v>
      </c>
      <c r="B3221" s="3" t="s">
        <v>14591</v>
      </c>
      <c r="C3221" s="3" t="s">
        <v>18</v>
      </c>
      <c r="D3221" s="4" t="s">
        <v>19</v>
      </c>
      <c r="E3221" s="3" t="s">
        <v>21</v>
      </c>
      <c r="F3221" s="3" t="str">
        <f t="shared" si="3"/>
        <v>8</v>
      </c>
      <c r="G3221" s="3">
        <f t="shared" si="75"/>
        <v>10</v>
      </c>
      <c r="H3221" s="3" t="s">
        <v>363</v>
      </c>
      <c r="I3221" s="3" t="s">
        <v>50</v>
      </c>
      <c r="J3221" s="3" t="s">
        <v>4292</v>
      </c>
      <c r="K3221" s="4" t="s">
        <v>19</v>
      </c>
      <c r="L3221" s="3" t="s">
        <v>42700</v>
      </c>
      <c r="M3221" s="3" t="s">
        <v>42703</v>
      </c>
    </row>
    <row r="3222" ht="21.75" customHeight="1">
      <c r="A3222" s="3" t="s">
        <v>10585</v>
      </c>
      <c r="B3222" s="3" t="s">
        <v>14591</v>
      </c>
      <c r="C3222" s="3" t="s">
        <v>18</v>
      </c>
      <c r="D3222" s="4" t="s">
        <v>19</v>
      </c>
      <c r="E3222" s="3" t="s">
        <v>21</v>
      </c>
      <c r="F3222" s="3" t="str">
        <f t="shared" si="3"/>
        <v>8</v>
      </c>
      <c r="G3222" s="3">
        <f t="shared" si="75"/>
        <v>10</v>
      </c>
      <c r="H3222" s="3" t="s">
        <v>363</v>
      </c>
      <c r="I3222" s="3" t="s">
        <v>50</v>
      </c>
      <c r="J3222" s="3" t="s">
        <v>4292</v>
      </c>
      <c r="K3222" s="4" t="s">
        <v>19</v>
      </c>
      <c r="L3222" s="3" t="s">
        <v>42709</v>
      </c>
      <c r="M3222" s="3" t="s">
        <v>42711</v>
      </c>
    </row>
    <row r="3223" ht="21.75" customHeight="1">
      <c r="A3223" s="3" t="s">
        <v>9989</v>
      </c>
      <c r="B3223" s="3" t="s">
        <v>9013</v>
      </c>
      <c r="C3223" s="3" t="s">
        <v>18</v>
      </c>
      <c r="D3223" s="4" t="s">
        <v>19</v>
      </c>
      <c r="E3223" s="3" t="s">
        <v>21</v>
      </c>
      <c r="F3223" s="3" t="str">
        <f t="shared" si="3"/>
        <v>8</v>
      </c>
      <c r="G3223" s="3">
        <f t="shared" si="75"/>
        <v>15</v>
      </c>
      <c r="H3223" s="3" t="s">
        <v>146</v>
      </c>
      <c r="I3223" s="3" t="s">
        <v>57</v>
      </c>
      <c r="J3223" s="3" t="s">
        <v>75</v>
      </c>
      <c r="K3223" s="3" t="s">
        <v>42716</v>
      </c>
      <c r="L3223" s="3" t="s">
        <v>42717</v>
      </c>
      <c r="M3223" s="3" t="s">
        <v>42720</v>
      </c>
    </row>
    <row r="3224" ht="21.75" customHeight="1">
      <c r="A3224" s="3" t="s">
        <v>5424</v>
      </c>
      <c r="B3224" s="3" t="s">
        <v>15718</v>
      </c>
      <c r="C3224" s="3" t="s">
        <v>18</v>
      </c>
      <c r="D3224" s="4" t="s">
        <v>19</v>
      </c>
      <c r="E3224" s="3" t="s">
        <v>21</v>
      </c>
      <c r="F3224" s="3" t="str">
        <f t="shared" si="3"/>
        <v>8</v>
      </c>
      <c r="G3224" s="3">
        <f t="shared" si="75"/>
        <v>15</v>
      </c>
      <c r="H3224" s="3" t="s">
        <v>146</v>
      </c>
      <c r="I3224" s="3" t="s">
        <v>50</v>
      </c>
      <c r="J3224" s="3" t="s">
        <v>1195</v>
      </c>
      <c r="K3224" s="3" t="s">
        <v>42723</v>
      </c>
      <c r="L3224" s="3" t="s">
        <v>42725</v>
      </c>
      <c r="M3224" s="3" t="s">
        <v>41</v>
      </c>
    </row>
    <row r="3225" ht="21.75" customHeight="1">
      <c r="A3225" s="3" t="s">
        <v>42728</v>
      </c>
      <c r="B3225" s="3" t="s">
        <v>15718</v>
      </c>
      <c r="C3225" s="3" t="s">
        <v>18</v>
      </c>
      <c r="D3225" s="4" t="s">
        <v>19</v>
      </c>
      <c r="E3225" s="3" t="s">
        <v>21</v>
      </c>
      <c r="F3225" s="3" t="str">
        <f t="shared" si="3"/>
        <v>8</v>
      </c>
      <c r="G3225" s="3">
        <f t="shared" si="75"/>
        <v>15</v>
      </c>
      <c r="H3225" s="3" t="s">
        <v>146</v>
      </c>
      <c r="I3225" s="3" t="s">
        <v>57</v>
      </c>
      <c r="J3225" s="3" t="s">
        <v>1195</v>
      </c>
      <c r="K3225" s="3" t="s">
        <v>42732</v>
      </c>
      <c r="L3225" s="3" t="s">
        <v>42725</v>
      </c>
      <c r="M3225" s="3" t="s">
        <v>41</v>
      </c>
    </row>
    <row r="3226" ht="21.75" customHeight="1">
      <c r="A3226" s="3" t="s">
        <v>42734</v>
      </c>
      <c r="B3226" s="3" t="s">
        <v>17794</v>
      </c>
      <c r="C3226" s="3" t="s">
        <v>18</v>
      </c>
      <c r="D3226" s="4" t="s">
        <v>19</v>
      </c>
      <c r="E3226" s="3" t="s">
        <v>20</v>
      </c>
      <c r="F3226" s="3" t="str">
        <f t="shared" si="3"/>
        <v>8</v>
      </c>
      <c r="G3226" s="3">
        <f t="shared" si="75"/>
        <v>15</v>
      </c>
      <c r="H3226" s="3" t="s">
        <v>146</v>
      </c>
      <c r="I3226" s="3" t="s">
        <v>57</v>
      </c>
      <c r="J3226" s="3" t="s">
        <v>2355</v>
      </c>
      <c r="K3226" s="3" t="s">
        <v>23692</v>
      </c>
      <c r="L3226" s="3" t="s">
        <v>42738</v>
      </c>
      <c r="M3226" s="3" t="s">
        <v>257</v>
      </c>
    </row>
    <row r="3227" ht="21.75" customHeight="1">
      <c r="A3227" s="3" t="s">
        <v>795</v>
      </c>
      <c r="B3227" s="3" t="s">
        <v>42742</v>
      </c>
      <c r="C3227" s="3" t="s">
        <v>18</v>
      </c>
      <c r="D3227" s="4" t="s">
        <v>19</v>
      </c>
      <c r="E3227" s="3" t="s">
        <v>21</v>
      </c>
      <c r="F3227" s="3" t="str">
        <f t="shared" si="3"/>
        <v>8</v>
      </c>
      <c r="G3227" s="3">
        <f t="shared" si="75"/>
        <v>10</v>
      </c>
      <c r="H3227" s="3" t="s">
        <v>363</v>
      </c>
      <c r="I3227" s="3" t="s">
        <v>31</v>
      </c>
      <c r="J3227" s="3" t="s">
        <v>4046</v>
      </c>
      <c r="K3227" s="3" t="s">
        <v>1095</v>
      </c>
      <c r="L3227" s="3" t="s">
        <v>42746</v>
      </c>
      <c r="M3227" s="3" t="s">
        <v>35</v>
      </c>
    </row>
    <row r="3228" ht="21.75" customHeight="1">
      <c r="A3228" s="3" t="s">
        <v>2555</v>
      </c>
      <c r="B3228" s="3" t="s">
        <v>9225</v>
      </c>
      <c r="C3228" s="3" t="s">
        <v>18</v>
      </c>
      <c r="D3228" s="4" t="s">
        <v>19</v>
      </c>
      <c r="E3228" s="3" t="s">
        <v>20</v>
      </c>
      <c r="F3228" s="3" t="str">
        <f t="shared" si="3"/>
        <v>8</v>
      </c>
      <c r="G3228" s="3">
        <f t="shared" si="75"/>
        <v>13</v>
      </c>
      <c r="H3228" s="3" t="s">
        <v>2589</v>
      </c>
      <c r="I3228" s="3" t="s">
        <v>57</v>
      </c>
      <c r="J3228" s="3" t="s">
        <v>9228</v>
      </c>
      <c r="K3228" s="3" t="s">
        <v>9229</v>
      </c>
      <c r="L3228" s="3" t="s">
        <v>42750</v>
      </c>
      <c r="M3228" s="3" t="s">
        <v>27</v>
      </c>
    </row>
    <row r="3229" ht="21.75" customHeight="1">
      <c r="A3229" s="3" t="s">
        <v>28</v>
      </c>
      <c r="B3229" s="3" t="s">
        <v>8767</v>
      </c>
      <c r="C3229" s="3" t="s">
        <v>18</v>
      </c>
      <c r="D3229" s="4" t="s">
        <v>19</v>
      </c>
      <c r="E3229" s="3" t="s">
        <v>20</v>
      </c>
      <c r="F3229" s="3" t="str">
        <f t="shared" si="3"/>
        <v>8</v>
      </c>
      <c r="G3229" s="3">
        <f t="shared" si="75"/>
        <v>10</v>
      </c>
      <c r="H3229" s="3" t="s">
        <v>363</v>
      </c>
      <c r="I3229" s="3" t="s">
        <v>50</v>
      </c>
      <c r="J3229" s="3" t="s">
        <v>8769</v>
      </c>
      <c r="K3229" s="3" t="s">
        <v>8772</v>
      </c>
      <c r="L3229" s="3" t="s">
        <v>8776</v>
      </c>
      <c r="M3229" s="3" t="s">
        <v>41</v>
      </c>
    </row>
    <row r="3230" ht="21.75" customHeight="1">
      <c r="A3230" s="3" t="s">
        <v>42759</v>
      </c>
      <c r="B3230" s="3" t="s">
        <v>2576</v>
      </c>
      <c r="C3230" s="3" t="s">
        <v>18</v>
      </c>
      <c r="D3230" s="4" t="s">
        <v>19</v>
      </c>
      <c r="E3230" s="3" t="s">
        <v>20</v>
      </c>
      <c r="F3230" s="3" t="str">
        <f t="shared" si="3"/>
        <v>8</v>
      </c>
      <c r="G3230" s="3">
        <f t="shared" si="75"/>
        <v>13</v>
      </c>
      <c r="H3230" s="3" t="s">
        <v>2589</v>
      </c>
      <c r="I3230" s="3" t="s">
        <v>57</v>
      </c>
      <c r="J3230" s="3" t="s">
        <v>38</v>
      </c>
      <c r="K3230" s="3" t="s">
        <v>42762</v>
      </c>
      <c r="L3230" s="3" t="s">
        <v>42763</v>
      </c>
      <c r="M3230" s="3" t="s">
        <v>159</v>
      </c>
    </row>
    <row r="3231" ht="21.75" customHeight="1">
      <c r="A3231" s="3" t="s">
        <v>8798</v>
      </c>
      <c r="B3231" s="3" t="s">
        <v>8799</v>
      </c>
      <c r="C3231" s="3" t="s">
        <v>18</v>
      </c>
      <c r="D3231" s="4" t="s">
        <v>19</v>
      </c>
      <c r="E3231" s="3" t="s">
        <v>21</v>
      </c>
      <c r="F3231" s="3" t="str">
        <f t="shared" si="3"/>
        <v>8</v>
      </c>
      <c r="G3231" s="3">
        <f t="shared" si="75"/>
        <v>10</v>
      </c>
      <c r="H3231" s="3" t="s">
        <v>363</v>
      </c>
      <c r="I3231" s="3" t="s">
        <v>50</v>
      </c>
      <c r="J3231" s="3" t="s">
        <v>1202</v>
      </c>
      <c r="K3231" s="3" t="s">
        <v>8802</v>
      </c>
      <c r="L3231" s="3" t="s">
        <v>8803</v>
      </c>
      <c r="M3231" s="3" t="s">
        <v>90</v>
      </c>
    </row>
    <row r="3232" ht="21.75" customHeight="1">
      <c r="A3232" s="3" t="s">
        <v>738</v>
      </c>
      <c r="B3232" s="3" t="s">
        <v>34495</v>
      </c>
      <c r="C3232" s="3" t="s">
        <v>18</v>
      </c>
      <c r="D3232" s="4" t="s">
        <v>19</v>
      </c>
      <c r="E3232" s="3" t="s">
        <v>20</v>
      </c>
      <c r="F3232" s="3" t="str">
        <f t="shared" si="3"/>
        <v>8</v>
      </c>
      <c r="G3232" s="3">
        <f t="shared" si="75"/>
        <v>15</v>
      </c>
      <c r="H3232" s="3" t="s">
        <v>146</v>
      </c>
      <c r="I3232" s="3" t="s">
        <v>50</v>
      </c>
      <c r="J3232" s="3" t="s">
        <v>34499</v>
      </c>
      <c r="K3232" s="3" t="s">
        <v>42771</v>
      </c>
      <c r="L3232" s="3" t="s">
        <v>42773</v>
      </c>
      <c r="M3232" s="3" t="s">
        <v>42774</v>
      </c>
    </row>
    <row r="3233" ht="21.75" customHeight="1">
      <c r="A3233" s="3" t="s">
        <v>642</v>
      </c>
      <c r="B3233" s="3" t="s">
        <v>23697</v>
      </c>
      <c r="C3233" s="3" t="s">
        <v>18</v>
      </c>
      <c r="D3233" s="4" t="s">
        <v>19</v>
      </c>
      <c r="E3233" s="3" t="s">
        <v>21</v>
      </c>
      <c r="F3233" s="3" t="str">
        <f t="shared" si="3"/>
        <v>8</v>
      </c>
      <c r="G3233" s="3">
        <f t="shared" si="75"/>
        <v>13</v>
      </c>
      <c r="H3233" s="3" t="s">
        <v>2589</v>
      </c>
      <c r="I3233" s="3" t="s">
        <v>50</v>
      </c>
      <c r="J3233" s="3" t="s">
        <v>556</v>
      </c>
      <c r="K3233" s="3" t="s">
        <v>23701</v>
      </c>
      <c r="L3233" s="3" t="s">
        <v>42779</v>
      </c>
      <c r="M3233" s="3" t="s">
        <v>41</v>
      </c>
    </row>
    <row r="3234" ht="21.75" customHeight="1">
      <c r="A3234" s="3" t="s">
        <v>42728</v>
      </c>
      <c r="B3234" s="3" t="s">
        <v>42780</v>
      </c>
      <c r="C3234" s="3" t="s">
        <v>18</v>
      </c>
      <c r="D3234" s="4" t="s">
        <v>19</v>
      </c>
      <c r="E3234" s="3" t="s">
        <v>20</v>
      </c>
      <c r="F3234" s="3" t="str">
        <f t="shared" si="3"/>
        <v>8</v>
      </c>
      <c r="G3234" s="3">
        <f t="shared" si="75"/>
        <v>16</v>
      </c>
      <c r="H3234" s="3" t="s">
        <v>82</v>
      </c>
      <c r="I3234" s="3" t="s">
        <v>57</v>
      </c>
      <c r="J3234" s="3" t="s">
        <v>38</v>
      </c>
      <c r="K3234" s="3" t="s">
        <v>42784</v>
      </c>
      <c r="L3234" s="3" t="s">
        <v>42787</v>
      </c>
      <c r="M3234" s="3" t="s">
        <v>41</v>
      </c>
    </row>
    <row r="3235" ht="21.75" customHeight="1">
      <c r="A3235" s="3" t="s">
        <v>751</v>
      </c>
      <c r="B3235" s="3" t="s">
        <v>9275</v>
      </c>
      <c r="C3235" s="3" t="s">
        <v>18</v>
      </c>
      <c r="D3235" s="4" t="s">
        <v>19</v>
      </c>
      <c r="E3235" s="3" t="s">
        <v>20</v>
      </c>
      <c r="F3235" s="3" t="str">
        <f t="shared" si="3"/>
        <v>8</v>
      </c>
      <c r="G3235" s="3">
        <f t="shared" si="75"/>
        <v>10</v>
      </c>
      <c r="H3235" s="3" t="s">
        <v>363</v>
      </c>
      <c r="I3235" s="3" t="s">
        <v>50</v>
      </c>
      <c r="J3235" s="3" t="s">
        <v>264</v>
      </c>
      <c r="K3235" s="3" t="s">
        <v>9277</v>
      </c>
      <c r="L3235" s="3" t="s">
        <v>42792</v>
      </c>
      <c r="M3235" s="3" t="s">
        <v>41</v>
      </c>
    </row>
    <row r="3236" ht="21.75" customHeight="1">
      <c r="A3236" s="3" t="s">
        <v>42794</v>
      </c>
      <c r="B3236" s="3" t="s">
        <v>2576</v>
      </c>
      <c r="C3236" s="3" t="s">
        <v>18</v>
      </c>
      <c r="D3236" s="4" t="s">
        <v>19</v>
      </c>
      <c r="E3236" s="3" t="s">
        <v>20</v>
      </c>
      <c r="F3236" s="3" t="str">
        <f t="shared" si="3"/>
        <v>8</v>
      </c>
      <c r="G3236" s="3">
        <f t="shared" si="75"/>
        <v>13</v>
      </c>
      <c r="H3236" s="3" t="s">
        <v>2589</v>
      </c>
      <c r="I3236" s="3" t="s">
        <v>57</v>
      </c>
      <c r="J3236" s="3" t="s">
        <v>38</v>
      </c>
      <c r="K3236" s="3" t="s">
        <v>42800</v>
      </c>
      <c r="L3236" s="3" t="s">
        <v>42801</v>
      </c>
      <c r="M3236" s="3" t="s">
        <v>159</v>
      </c>
    </row>
    <row r="3237" ht="21.75" customHeight="1">
      <c r="A3237" s="3" t="s">
        <v>738</v>
      </c>
      <c r="B3237" s="3" t="s">
        <v>8813</v>
      </c>
      <c r="C3237" s="3" t="s">
        <v>18</v>
      </c>
      <c r="D3237" s="4" t="s">
        <v>19</v>
      </c>
      <c r="E3237" s="3" t="s">
        <v>20</v>
      </c>
      <c r="F3237" s="3" t="str">
        <f t="shared" si="3"/>
        <v>8</v>
      </c>
      <c r="G3237" s="3">
        <f t="shared" si="75"/>
        <v>10</v>
      </c>
      <c r="H3237" s="3" t="s">
        <v>363</v>
      </c>
      <c r="I3237" s="3" t="s">
        <v>50</v>
      </c>
      <c r="J3237" s="3" t="s">
        <v>8817</v>
      </c>
      <c r="K3237" s="3" t="s">
        <v>8818</v>
      </c>
      <c r="L3237" s="3" t="s">
        <v>8819</v>
      </c>
      <c r="M3237" s="3" t="s">
        <v>42809</v>
      </c>
    </row>
    <row r="3238" ht="21.75" customHeight="1">
      <c r="A3238" s="3" t="s">
        <v>9537</v>
      </c>
      <c r="B3238" s="3" t="s">
        <v>9538</v>
      </c>
      <c r="C3238" s="3" t="s">
        <v>18</v>
      </c>
      <c r="D3238" s="4" t="s">
        <v>19</v>
      </c>
      <c r="E3238" s="3" t="s">
        <v>20</v>
      </c>
      <c r="F3238" s="3" t="str">
        <f t="shared" si="3"/>
        <v>8</v>
      </c>
      <c r="G3238" s="3">
        <f t="shared" si="75"/>
        <v>16</v>
      </c>
      <c r="H3238" s="3" t="s">
        <v>82</v>
      </c>
      <c r="I3238" s="3" t="s">
        <v>50</v>
      </c>
      <c r="J3238" s="3" t="s">
        <v>686</v>
      </c>
      <c r="K3238" s="3" t="s">
        <v>9542</v>
      </c>
      <c r="L3238" s="3" t="s">
        <v>9545</v>
      </c>
      <c r="M3238" s="3" t="s">
        <v>90</v>
      </c>
    </row>
    <row r="3239" ht="21.75" customHeight="1">
      <c r="A3239" s="3" t="s">
        <v>9529</v>
      </c>
      <c r="B3239" s="3" t="s">
        <v>8837</v>
      </c>
      <c r="C3239" s="3" t="s">
        <v>18</v>
      </c>
      <c r="D3239" s="4" t="s">
        <v>19</v>
      </c>
      <c r="E3239" s="3" t="s">
        <v>21</v>
      </c>
      <c r="F3239" s="3" t="str">
        <f t="shared" si="3"/>
        <v>8</v>
      </c>
      <c r="G3239" s="3">
        <f t="shared" si="75"/>
        <v>10</v>
      </c>
      <c r="H3239" s="3" t="s">
        <v>363</v>
      </c>
      <c r="I3239" s="3" t="s">
        <v>50</v>
      </c>
      <c r="J3239" s="3" t="s">
        <v>264</v>
      </c>
      <c r="K3239" s="3" t="s">
        <v>9533</v>
      </c>
      <c r="L3239" s="3" t="s">
        <v>9535</v>
      </c>
      <c r="M3239" s="3" t="s">
        <v>27</v>
      </c>
    </row>
    <row r="3240" ht="21.75" customHeight="1">
      <c r="A3240" s="3" t="s">
        <v>28</v>
      </c>
      <c r="B3240" s="3" t="s">
        <v>16615</v>
      </c>
      <c r="C3240" s="3" t="s">
        <v>18</v>
      </c>
      <c r="D3240" s="4" t="s">
        <v>19</v>
      </c>
      <c r="E3240" s="3" t="s">
        <v>20</v>
      </c>
      <c r="F3240" s="3" t="str">
        <f t="shared" si="3"/>
        <v>8</v>
      </c>
      <c r="G3240" s="3">
        <f t="shared" si="75"/>
        <v>15</v>
      </c>
      <c r="H3240" s="3" t="s">
        <v>146</v>
      </c>
      <c r="I3240" s="3" t="s">
        <v>50</v>
      </c>
      <c r="J3240" s="3" t="s">
        <v>1051</v>
      </c>
      <c r="K3240" s="3" t="s">
        <v>33268</v>
      </c>
      <c r="L3240" s="3" t="s">
        <v>42827</v>
      </c>
      <c r="M3240" s="3" t="s">
        <v>35</v>
      </c>
    </row>
    <row r="3241" ht="21.75" customHeight="1">
      <c r="A3241" s="3" t="s">
        <v>30861</v>
      </c>
      <c r="B3241" s="3" t="s">
        <v>29475</v>
      </c>
      <c r="C3241" s="3" t="s">
        <v>18</v>
      </c>
      <c r="D3241" s="4" t="s">
        <v>19</v>
      </c>
      <c r="E3241" s="3" t="s">
        <v>21</v>
      </c>
      <c r="F3241" s="3" t="str">
        <f t="shared" si="3"/>
        <v>8</v>
      </c>
      <c r="G3241" s="3">
        <f t="shared" si="75"/>
        <v>16</v>
      </c>
      <c r="H3241" s="3" t="s">
        <v>82</v>
      </c>
      <c r="I3241" s="3" t="s">
        <v>69</v>
      </c>
      <c r="J3241" s="3" t="s">
        <v>29478</v>
      </c>
      <c r="K3241" s="3" t="s">
        <v>30986</v>
      </c>
      <c r="L3241" s="3" t="s">
        <v>41311</v>
      </c>
      <c r="M3241" s="3" t="s">
        <v>159</v>
      </c>
    </row>
    <row r="3242" ht="21.75" customHeight="1">
      <c r="A3242" s="3" t="s">
        <v>30409</v>
      </c>
      <c r="B3242" s="3" t="s">
        <v>29475</v>
      </c>
      <c r="C3242" s="3" t="s">
        <v>18</v>
      </c>
      <c r="D3242" s="4" t="s">
        <v>19</v>
      </c>
      <c r="E3242" s="3" t="s">
        <v>21</v>
      </c>
      <c r="F3242" s="3" t="str">
        <f t="shared" si="3"/>
        <v>8</v>
      </c>
      <c r="G3242" s="3">
        <f t="shared" si="75"/>
        <v>16</v>
      </c>
      <c r="H3242" s="3" t="s">
        <v>82</v>
      </c>
      <c r="I3242" s="3" t="s">
        <v>69</v>
      </c>
      <c r="J3242" s="3" t="s">
        <v>29478</v>
      </c>
      <c r="K3242" s="3" t="s">
        <v>29479</v>
      </c>
      <c r="L3242" s="3" t="s">
        <v>30413</v>
      </c>
      <c r="M3242" s="3" t="s">
        <v>42838</v>
      </c>
    </row>
    <row r="3243" ht="21.75" customHeight="1">
      <c r="A3243" s="3" t="s">
        <v>28</v>
      </c>
      <c r="B3243" s="3" t="s">
        <v>10882</v>
      </c>
      <c r="C3243" s="3" t="s">
        <v>18</v>
      </c>
      <c r="D3243" s="4" t="s">
        <v>19</v>
      </c>
      <c r="E3243" s="3" t="s">
        <v>20</v>
      </c>
      <c r="F3243" s="3" t="str">
        <f t="shared" si="3"/>
        <v>8</v>
      </c>
      <c r="G3243" s="3">
        <f t="shared" si="75"/>
        <v>12</v>
      </c>
      <c r="H3243" s="3" t="s">
        <v>737</v>
      </c>
      <c r="I3243" s="3" t="s">
        <v>57</v>
      </c>
      <c r="J3243" s="3" t="s">
        <v>10887</v>
      </c>
      <c r="K3243" s="3" t="s">
        <v>10918</v>
      </c>
      <c r="L3243" s="3" t="s">
        <v>42844</v>
      </c>
      <c r="M3243" s="3" t="s">
        <v>35</v>
      </c>
    </row>
    <row r="3244" ht="21.75" customHeight="1">
      <c r="A3244" s="3" t="s">
        <v>26223</v>
      </c>
      <c r="B3244" s="3" t="s">
        <v>26224</v>
      </c>
      <c r="C3244" s="3" t="s">
        <v>18</v>
      </c>
      <c r="D3244" s="4" t="s">
        <v>19</v>
      </c>
      <c r="E3244" s="3" t="s">
        <v>20</v>
      </c>
      <c r="F3244" s="3" t="str">
        <f t="shared" si="3"/>
        <v>8</v>
      </c>
      <c r="G3244" s="3">
        <f t="shared" si="75"/>
        <v>16</v>
      </c>
      <c r="H3244" s="3" t="s">
        <v>82</v>
      </c>
      <c r="I3244" s="3" t="s">
        <v>57</v>
      </c>
      <c r="J3244" s="3" t="s">
        <v>395</v>
      </c>
      <c r="K3244" s="3" t="s">
        <v>42089</v>
      </c>
      <c r="L3244" s="3" t="s">
        <v>26226</v>
      </c>
      <c r="M3244" s="3" t="s">
        <v>27</v>
      </c>
    </row>
    <row r="3245" ht="21.75" customHeight="1">
      <c r="A3245" s="3" t="s">
        <v>28</v>
      </c>
      <c r="B3245" s="3" t="s">
        <v>42854</v>
      </c>
      <c r="C3245" s="3" t="s">
        <v>18</v>
      </c>
      <c r="D3245" s="4" t="s">
        <v>19</v>
      </c>
      <c r="E3245" s="3" t="s">
        <v>21</v>
      </c>
      <c r="F3245" s="3" t="str">
        <f t="shared" si="3"/>
        <v>8</v>
      </c>
      <c r="G3245" s="3">
        <f t="shared" si="75"/>
        <v>12</v>
      </c>
      <c r="H3245" s="3" t="s">
        <v>737</v>
      </c>
      <c r="I3245" s="3" t="s">
        <v>57</v>
      </c>
      <c r="J3245" s="3" t="s">
        <v>11825</v>
      </c>
      <c r="K3245" s="3" t="s">
        <v>42860</v>
      </c>
      <c r="L3245" s="3" t="s">
        <v>42861</v>
      </c>
      <c r="M3245" s="3" t="s">
        <v>27</v>
      </c>
    </row>
    <row r="3246" ht="21.75" customHeight="1">
      <c r="A3246" s="3" t="s">
        <v>8860</v>
      </c>
      <c r="B3246" s="3" t="s">
        <v>8861</v>
      </c>
      <c r="C3246" s="3" t="s">
        <v>18</v>
      </c>
      <c r="D3246" s="4" t="s">
        <v>19</v>
      </c>
      <c r="E3246" s="3" t="s">
        <v>20</v>
      </c>
      <c r="F3246" s="3" t="str">
        <f t="shared" si="3"/>
        <v>8</v>
      </c>
      <c r="G3246" s="3">
        <f t="shared" si="75"/>
        <v>15</v>
      </c>
      <c r="H3246" s="3" t="s">
        <v>146</v>
      </c>
      <c r="I3246" s="3" t="s">
        <v>57</v>
      </c>
      <c r="J3246" s="3" t="s">
        <v>99</v>
      </c>
      <c r="K3246" s="3" t="s">
        <v>2563</v>
      </c>
      <c r="L3246" s="3" t="s">
        <v>8866</v>
      </c>
      <c r="M3246" s="3" t="s">
        <v>35</v>
      </c>
    </row>
    <row r="3247" ht="21.75" customHeight="1">
      <c r="A3247" s="3" t="s">
        <v>8868</v>
      </c>
      <c r="B3247" s="3" t="s">
        <v>8861</v>
      </c>
      <c r="C3247" s="3" t="s">
        <v>18</v>
      </c>
      <c r="D3247" s="4" t="s">
        <v>19</v>
      </c>
      <c r="E3247" s="3" t="s">
        <v>20</v>
      </c>
      <c r="F3247" s="3" t="str">
        <f t="shared" si="3"/>
        <v>8</v>
      </c>
      <c r="G3247" s="3">
        <f t="shared" si="75"/>
        <v>15</v>
      </c>
      <c r="H3247" s="3" t="s">
        <v>146</v>
      </c>
      <c r="I3247" s="3" t="s">
        <v>69</v>
      </c>
      <c r="J3247" s="3" t="s">
        <v>99</v>
      </c>
      <c r="K3247" s="3" t="s">
        <v>8871</v>
      </c>
      <c r="L3247" s="3" t="s">
        <v>8874</v>
      </c>
      <c r="M3247" s="3" t="s">
        <v>35</v>
      </c>
    </row>
    <row r="3248" ht="21.75" customHeight="1">
      <c r="A3248" s="3" t="s">
        <v>42872</v>
      </c>
      <c r="B3248" s="3" t="s">
        <v>5075</v>
      </c>
      <c r="C3248" s="3" t="s">
        <v>18</v>
      </c>
      <c r="D3248" s="4" t="s">
        <v>19</v>
      </c>
      <c r="E3248" s="3" t="s">
        <v>21</v>
      </c>
      <c r="F3248" s="3" t="str">
        <f t="shared" si="3"/>
        <v>8</v>
      </c>
      <c r="G3248" s="3">
        <f t="shared" si="75"/>
        <v>10</v>
      </c>
      <c r="H3248" s="3" t="s">
        <v>363</v>
      </c>
      <c r="I3248" s="3" t="s">
        <v>69</v>
      </c>
      <c r="J3248" s="3" t="s">
        <v>166</v>
      </c>
      <c r="K3248" s="3" t="s">
        <v>42877</v>
      </c>
      <c r="L3248" s="3" t="s">
        <v>42879</v>
      </c>
      <c r="M3248" s="3" t="s">
        <v>250</v>
      </c>
    </row>
    <row r="3249" ht="21.75" customHeight="1">
      <c r="A3249" s="3" t="s">
        <v>28</v>
      </c>
      <c r="B3249" s="3" t="s">
        <v>80</v>
      </c>
      <c r="C3249" s="3" t="s">
        <v>18</v>
      </c>
      <c r="D3249" s="4" t="s">
        <v>19</v>
      </c>
      <c r="E3249" s="3" t="s">
        <v>20</v>
      </c>
      <c r="F3249" s="3" t="str">
        <f t="shared" si="3"/>
        <v>8</v>
      </c>
      <c r="G3249" s="3">
        <f t="shared" si="75"/>
        <v>13</v>
      </c>
      <c r="H3249" s="3" t="s">
        <v>2589</v>
      </c>
      <c r="I3249" s="3" t="s">
        <v>50</v>
      </c>
      <c r="J3249" s="3" t="s">
        <v>38</v>
      </c>
      <c r="K3249" s="3" t="s">
        <v>6382</v>
      </c>
      <c r="L3249" s="3" t="s">
        <v>40274</v>
      </c>
      <c r="M3249" s="3" t="s">
        <v>27</v>
      </c>
    </row>
    <row r="3250" ht="21.75" customHeight="1">
      <c r="A3250" s="3" t="s">
        <v>8883</v>
      </c>
      <c r="B3250" s="3" t="s">
        <v>8884</v>
      </c>
      <c r="C3250" s="3" t="s">
        <v>18</v>
      </c>
      <c r="D3250" s="4" t="s">
        <v>19</v>
      </c>
      <c r="E3250" s="3" t="s">
        <v>20</v>
      </c>
      <c r="F3250" s="3" t="str">
        <f t="shared" si="3"/>
        <v>8</v>
      </c>
      <c r="G3250" s="3">
        <f t="shared" si="75"/>
        <v>16</v>
      </c>
      <c r="H3250" s="3" t="s">
        <v>82</v>
      </c>
      <c r="I3250" s="3" t="s">
        <v>69</v>
      </c>
      <c r="J3250" s="3" t="s">
        <v>5534</v>
      </c>
      <c r="K3250" s="3" t="s">
        <v>8887</v>
      </c>
      <c r="L3250" s="3" t="s">
        <v>8889</v>
      </c>
      <c r="M3250" s="3" t="s">
        <v>159</v>
      </c>
    </row>
    <row r="3251" ht="21.75" customHeight="1">
      <c r="A3251" s="3" t="s">
        <v>738</v>
      </c>
      <c r="B3251" s="3" t="s">
        <v>933</v>
      </c>
      <c r="C3251" s="3" t="s">
        <v>18</v>
      </c>
      <c r="D3251" s="4" t="s">
        <v>19</v>
      </c>
      <c r="E3251" s="3" t="s">
        <v>20</v>
      </c>
      <c r="F3251" s="3" t="str">
        <f t="shared" si="3"/>
        <v>8</v>
      </c>
      <c r="G3251" s="3">
        <f t="shared" si="75"/>
        <v>12</v>
      </c>
      <c r="H3251" s="3" t="s">
        <v>737</v>
      </c>
      <c r="I3251" s="3" t="s">
        <v>50</v>
      </c>
      <c r="J3251" s="3" t="s">
        <v>38</v>
      </c>
      <c r="K3251" s="3" t="s">
        <v>27722</v>
      </c>
      <c r="L3251" s="3" t="s">
        <v>8915</v>
      </c>
      <c r="M3251" s="3" t="s">
        <v>27</v>
      </c>
    </row>
    <row r="3252" ht="21.75" customHeight="1">
      <c r="A3252" s="3" t="s">
        <v>42893</v>
      </c>
      <c r="B3252" s="3" t="s">
        <v>282</v>
      </c>
      <c r="C3252" s="3" t="s">
        <v>18</v>
      </c>
      <c r="D3252" s="4" t="s">
        <v>19</v>
      </c>
      <c r="E3252" s="3" t="s">
        <v>20</v>
      </c>
      <c r="F3252" s="3" t="str">
        <f t="shared" si="3"/>
        <v>8</v>
      </c>
      <c r="G3252" s="3">
        <f t="shared" si="75"/>
        <v>10</v>
      </c>
      <c r="H3252" s="3" t="s">
        <v>363</v>
      </c>
      <c r="I3252" s="3" t="s">
        <v>50</v>
      </c>
      <c r="J3252" s="3" t="s">
        <v>109</v>
      </c>
      <c r="K3252" s="3" t="s">
        <v>12605</v>
      </c>
      <c r="L3252" s="3" t="s">
        <v>42897</v>
      </c>
      <c r="M3252" s="3" t="s">
        <v>27</v>
      </c>
    </row>
    <row r="3253" ht="21.75" customHeight="1">
      <c r="A3253" s="3" t="s">
        <v>8903</v>
      </c>
      <c r="B3253" s="3" t="s">
        <v>8884</v>
      </c>
      <c r="C3253" s="3" t="s">
        <v>18</v>
      </c>
      <c r="D3253" s="4" t="s">
        <v>19</v>
      </c>
      <c r="E3253" s="3" t="s">
        <v>21</v>
      </c>
      <c r="F3253" s="3" t="str">
        <f t="shared" si="3"/>
        <v>8</v>
      </c>
      <c r="G3253" s="3">
        <f t="shared" si="75"/>
        <v>16</v>
      </c>
      <c r="H3253" s="3" t="s">
        <v>82</v>
      </c>
      <c r="I3253" s="3" t="s">
        <v>69</v>
      </c>
      <c r="J3253" s="3" t="s">
        <v>5534</v>
      </c>
      <c r="K3253" s="3" t="s">
        <v>365</v>
      </c>
      <c r="L3253" s="3" t="s">
        <v>8908</v>
      </c>
      <c r="M3253" s="3" t="s">
        <v>159</v>
      </c>
    </row>
    <row r="3254" ht="21.75" customHeight="1">
      <c r="A3254" s="3" t="s">
        <v>8980</v>
      </c>
      <c r="B3254" s="3" t="s">
        <v>8981</v>
      </c>
      <c r="C3254" s="3" t="s">
        <v>18</v>
      </c>
      <c r="D3254" s="4" t="s">
        <v>19</v>
      </c>
      <c r="E3254" s="3" t="s">
        <v>20</v>
      </c>
      <c r="F3254" s="3" t="str">
        <f t="shared" si="3"/>
        <v>8</v>
      </c>
      <c r="G3254" s="3">
        <f t="shared" si="75"/>
        <v>10</v>
      </c>
      <c r="H3254" s="3" t="s">
        <v>363</v>
      </c>
      <c r="I3254" s="3" t="s">
        <v>50</v>
      </c>
      <c r="J3254" s="3" t="s">
        <v>556</v>
      </c>
      <c r="K3254" s="3" t="s">
        <v>8986</v>
      </c>
      <c r="L3254" s="3" t="s">
        <v>8989</v>
      </c>
      <c r="M3254" s="3" t="s">
        <v>159</v>
      </c>
    </row>
    <row r="3255" ht="21.75" customHeight="1">
      <c r="A3255" s="3" t="s">
        <v>28</v>
      </c>
      <c r="B3255" s="3" t="s">
        <v>3859</v>
      </c>
      <c r="C3255" s="3" t="s">
        <v>18</v>
      </c>
      <c r="D3255" s="4" t="s">
        <v>19</v>
      </c>
      <c r="E3255" s="3" t="s">
        <v>21</v>
      </c>
      <c r="F3255" s="3" t="str">
        <f t="shared" si="3"/>
        <v>8</v>
      </c>
      <c r="G3255" s="3">
        <f t="shared" si="75"/>
        <v>12</v>
      </c>
      <c r="H3255" s="3" t="s">
        <v>737</v>
      </c>
      <c r="I3255" s="3" t="s">
        <v>57</v>
      </c>
      <c r="J3255" s="3" t="s">
        <v>99</v>
      </c>
      <c r="K3255" s="3" t="s">
        <v>42907</v>
      </c>
      <c r="L3255" s="3" t="s">
        <v>42908</v>
      </c>
      <c r="M3255" s="3" t="s">
        <v>35</v>
      </c>
    </row>
    <row r="3256" ht="21.75" customHeight="1">
      <c r="A3256" s="3" t="s">
        <v>738</v>
      </c>
      <c r="B3256" s="3" t="s">
        <v>3807</v>
      </c>
      <c r="C3256" s="3" t="s">
        <v>18</v>
      </c>
      <c r="D3256" s="4" t="s">
        <v>19</v>
      </c>
      <c r="E3256" s="3" t="s">
        <v>21</v>
      </c>
      <c r="F3256" s="3" t="str">
        <f t="shared" si="3"/>
        <v>8</v>
      </c>
      <c r="G3256" s="3">
        <f t="shared" si="75"/>
        <v>15</v>
      </c>
      <c r="H3256" s="3" t="s">
        <v>146</v>
      </c>
      <c r="I3256" s="3" t="s">
        <v>57</v>
      </c>
      <c r="J3256" s="3" t="s">
        <v>109</v>
      </c>
      <c r="K3256" s="3" t="s">
        <v>42912</v>
      </c>
      <c r="L3256" s="3" t="s">
        <v>42914</v>
      </c>
      <c r="M3256" s="3" t="s">
        <v>35</v>
      </c>
    </row>
    <row r="3257" ht="21.75" customHeight="1">
      <c r="A3257" s="3" t="s">
        <v>5785</v>
      </c>
      <c r="B3257" s="3" t="s">
        <v>11766</v>
      </c>
      <c r="C3257" s="3" t="s">
        <v>18</v>
      </c>
      <c r="D3257" s="4" t="s">
        <v>19</v>
      </c>
      <c r="E3257" s="3" t="s">
        <v>21</v>
      </c>
      <c r="F3257" s="3" t="str">
        <f t="shared" si="3"/>
        <v>8</v>
      </c>
      <c r="G3257" s="3">
        <f t="shared" si="75"/>
        <v>13</v>
      </c>
      <c r="H3257" s="3" t="s">
        <v>2589</v>
      </c>
      <c r="I3257" s="3" t="s">
        <v>57</v>
      </c>
      <c r="J3257" s="3" t="s">
        <v>556</v>
      </c>
      <c r="K3257" s="3" t="s">
        <v>7504</v>
      </c>
      <c r="L3257" s="3" t="s">
        <v>42918</v>
      </c>
      <c r="M3257" s="3" t="s">
        <v>27</v>
      </c>
    </row>
    <row r="3258" ht="21.75" customHeight="1">
      <c r="A3258" s="3" t="s">
        <v>20536</v>
      </c>
      <c r="B3258" s="3" t="s">
        <v>12160</v>
      </c>
      <c r="C3258" s="3" t="s">
        <v>18</v>
      </c>
      <c r="D3258" s="4" t="s">
        <v>19</v>
      </c>
      <c r="E3258" s="3" t="s">
        <v>20</v>
      </c>
      <c r="F3258" s="3" t="str">
        <f t="shared" si="3"/>
        <v>8</v>
      </c>
      <c r="G3258" s="3">
        <f t="shared" si="75"/>
        <v>15</v>
      </c>
      <c r="H3258" s="3" t="s">
        <v>146</v>
      </c>
      <c r="I3258" s="3" t="s">
        <v>50</v>
      </c>
      <c r="J3258" s="3" t="s">
        <v>11891</v>
      </c>
      <c r="K3258" s="3" t="s">
        <v>3919</v>
      </c>
      <c r="L3258" s="3" t="s">
        <v>20541</v>
      </c>
      <c r="M3258" s="3" t="s">
        <v>35</v>
      </c>
    </row>
    <row r="3259" ht="21.75" customHeight="1">
      <c r="A3259" s="3" t="s">
        <v>642</v>
      </c>
      <c r="B3259" s="3" t="s">
        <v>1172</v>
      </c>
      <c r="C3259" s="3" t="s">
        <v>18</v>
      </c>
      <c r="D3259" s="4" t="s">
        <v>19</v>
      </c>
      <c r="E3259" s="3" t="s">
        <v>20</v>
      </c>
      <c r="F3259" s="3" t="str">
        <f t="shared" si="3"/>
        <v>8</v>
      </c>
      <c r="G3259" s="3">
        <f t="shared" si="75"/>
        <v>15</v>
      </c>
      <c r="H3259" s="3" t="s">
        <v>146</v>
      </c>
      <c r="I3259" s="3" t="s">
        <v>69</v>
      </c>
      <c r="J3259" s="3" t="s">
        <v>99</v>
      </c>
      <c r="K3259" s="3" t="s">
        <v>40618</v>
      </c>
      <c r="L3259" s="3" t="s">
        <v>42929</v>
      </c>
      <c r="M3259" s="3" t="s">
        <v>27</v>
      </c>
    </row>
    <row r="3260" ht="21.75" customHeight="1">
      <c r="A3260" s="3" t="s">
        <v>28</v>
      </c>
      <c r="B3260" s="3" t="s">
        <v>859</v>
      </c>
      <c r="C3260" s="3" t="s">
        <v>18</v>
      </c>
      <c r="D3260" s="4" t="s">
        <v>19</v>
      </c>
      <c r="E3260" s="3" t="s">
        <v>20</v>
      </c>
      <c r="F3260" s="3" t="str">
        <f t="shared" si="3"/>
        <v>8</v>
      </c>
      <c r="G3260" s="3">
        <f t="shared" si="75"/>
        <v>10</v>
      </c>
      <c r="H3260" s="3" t="s">
        <v>363</v>
      </c>
      <c r="I3260" s="3" t="s">
        <v>50</v>
      </c>
      <c r="J3260" s="3" t="s">
        <v>862</v>
      </c>
      <c r="K3260" s="3" t="s">
        <v>42932</v>
      </c>
      <c r="L3260" s="3" t="s">
        <v>42934</v>
      </c>
      <c r="M3260" s="3" t="s">
        <v>42938</v>
      </c>
    </row>
    <row r="3261" ht="21.75" customHeight="1">
      <c r="A3261" s="3" t="s">
        <v>42940</v>
      </c>
      <c r="B3261" s="3" t="s">
        <v>3189</v>
      </c>
      <c r="C3261" s="3" t="s">
        <v>18</v>
      </c>
      <c r="D3261" s="4" t="s">
        <v>19</v>
      </c>
      <c r="E3261" s="3" t="s">
        <v>20</v>
      </c>
      <c r="F3261" s="3" t="str">
        <f t="shared" si="3"/>
        <v>8</v>
      </c>
      <c r="G3261" s="3">
        <f t="shared" si="75"/>
        <v>10</v>
      </c>
      <c r="H3261" s="3" t="s">
        <v>363</v>
      </c>
      <c r="I3261" s="3" t="s">
        <v>57</v>
      </c>
      <c r="J3261" s="3" t="s">
        <v>3181</v>
      </c>
      <c r="K3261" s="3" t="s">
        <v>42946</v>
      </c>
      <c r="L3261" s="3" t="s">
        <v>42947</v>
      </c>
      <c r="M3261" s="3" t="s">
        <v>257</v>
      </c>
    </row>
    <row r="3262" ht="21.75" customHeight="1">
      <c r="A3262" s="3" t="s">
        <v>738</v>
      </c>
      <c r="B3262" s="3" t="s">
        <v>42950</v>
      </c>
      <c r="C3262" s="3" t="s">
        <v>18</v>
      </c>
      <c r="D3262" s="4" t="s">
        <v>19</v>
      </c>
      <c r="E3262" s="3" t="s">
        <v>20</v>
      </c>
      <c r="F3262" s="3" t="str">
        <f t="shared" si="3"/>
        <v>8</v>
      </c>
      <c r="G3262" s="3">
        <f t="shared" si="75"/>
        <v>13</v>
      </c>
      <c r="H3262" s="3" t="s">
        <v>2589</v>
      </c>
      <c r="I3262" s="3" t="s">
        <v>69</v>
      </c>
      <c r="J3262" s="3" t="s">
        <v>42954</v>
      </c>
      <c r="K3262" s="3" t="s">
        <v>10171</v>
      </c>
      <c r="L3262" s="3" t="s">
        <v>42955</v>
      </c>
      <c r="M3262" s="3" t="s">
        <v>42958</v>
      </c>
    </row>
    <row r="3263" ht="21.75" customHeight="1">
      <c r="A3263" s="3" t="s">
        <v>42961</v>
      </c>
      <c r="B3263" s="3" t="s">
        <v>38156</v>
      </c>
      <c r="C3263" s="3" t="s">
        <v>18</v>
      </c>
      <c r="D3263" s="4" t="s">
        <v>19</v>
      </c>
      <c r="E3263" s="3" t="s">
        <v>21</v>
      </c>
      <c r="F3263" s="3" t="str">
        <f t="shared" si="3"/>
        <v>8</v>
      </c>
      <c r="G3263" s="3">
        <f t="shared" si="75"/>
        <v>12</v>
      </c>
      <c r="H3263" s="3" t="s">
        <v>737</v>
      </c>
      <c r="I3263" s="3" t="s">
        <v>69</v>
      </c>
      <c r="J3263" s="3" t="s">
        <v>58</v>
      </c>
      <c r="K3263" s="3" t="s">
        <v>38162</v>
      </c>
      <c r="L3263" s="3" t="s">
        <v>42964</v>
      </c>
      <c r="M3263" s="3" t="s">
        <v>41</v>
      </c>
    </row>
    <row r="3264" ht="21.75" customHeight="1">
      <c r="A3264" s="3" t="s">
        <v>4012</v>
      </c>
      <c r="B3264" s="3" t="s">
        <v>3859</v>
      </c>
      <c r="C3264" s="3" t="s">
        <v>18</v>
      </c>
      <c r="D3264" s="4" t="s">
        <v>19</v>
      </c>
      <c r="E3264" s="3" t="s">
        <v>21</v>
      </c>
      <c r="F3264" s="3" t="str">
        <f t="shared" si="3"/>
        <v>8</v>
      </c>
      <c r="G3264" s="3">
        <f t="shared" si="75"/>
        <v>10</v>
      </c>
      <c r="H3264" s="3" t="s">
        <v>363</v>
      </c>
      <c r="I3264" s="3" t="s">
        <v>50</v>
      </c>
      <c r="J3264" s="3" t="s">
        <v>99</v>
      </c>
      <c r="K3264" s="3" t="s">
        <v>42969</v>
      </c>
      <c r="L3264" s="3" t="s">
        <v>42970</v>
      </c>
      <c r="M3264" s="3" t="s">
        <v>35</v>
      </c>
    </row>
    <row r="3265" ht="21.75" customHeight="1">
      <c r="A3265" s="3" t="s">
        <v>42971</v>
      </c>
      <c r="B3265" s="3" t="s">
        <v>30888</v>
      </c>
      <c r="C3265" s="3" t="s">
        <v>18</v>
      </c>
      <c r="D3265" s="4" t="s">
        <v>19</v>
      </c>
      <c r="E3265" s="3" t="s">
        <v>21</v>
      </c>
      <c r="F3265" s="3" t="str">
        <f t="shared" si="3"/>
        <v>8</v>
      </c>
      <c r="G3265" s="3">
        <f t="shared" si="75"/>
        <v>12</v>
      </c>
      <c r="H3265" s="3" t="s">
        <v>737</v>
      </c>
      <c r="I3265" s="3" t="s">
        <v>50</v>
      </c>
      <c r="J3265" s="3" t="s">
        <v>4236</v>
      </c>
      <c r="K3265" s="3" t="s">
        <v>42974</v>
      </c>
      <c r="L3265" s="3" t="s">
        <v>42975</v>
      </c>
      <c r="M3265" s="3" t="s">
        <v>42978</v>
      </c>
    </row>
    <row r="3266" ht="21.75" customHeight="1">
      <c r="A3266" s="3" t="s">
        <v>28</v>
      </c>
      <c r="B3266" s="3" t="s">
        <v>9074</v>
      </c>
      <c r="C3266" s="3" t="s">
        <v>18</v>
      </c>
      <c r="D3266" s="4" t="s">
        <v>19</v>
      </c>
      <c r="E3266" s="3" t="s">
        <v>20</v>
      </c>
      <c r="F3266" s="3" t="str">
        <f t="shared" si="3"/>
        <v>8</v>
      </c>
      <c r="G3266" s="3">
        <f t="shared" si="75"/>
        <v>10</v>
      </c>
      <c r="H3266" s="3" t="s">
        <v>363</v>
      </c>
      <c r="I3266" s="3" t="s">
        <v>50</v>
      </c>
      <c r="J3266" s="3" t="s">
        <v>9077</v>
      </c>
      <c r="K3266" s="3" t="s">
        <v>9078</v>
      </c>
      <c r="L3266" s="3" t="s">
        <v>9080</v>
      </c>
      <c r="M3266" s="3" t="s">
        <v>35</v>
      </c>
    </row>
    <row r="3267" ht="21.75" customHeight="1">
      <c r="A3267" s="3" t="s">
        <v>166</v>
      </c>
      <c r="B3267" s="3" t="s">
        <v>9134</v>
      </c>
      <c r="C3267" s="3" t="s">
        <v>18</v>
      </c>
      <c r="D3267" s="4" t="s">
        <v>19</v>
      </c>
      <c r="E3267" s="3" t="s">
        <v>21</v>
      </c>
      <c r="F3267" s="3" t="str">
        <f t="shared" si="3"/>
        <v>8</v>
      </c>
      <c r="G3267" s="3">
        <f t="shared" si="75"/>
        <v>15</v>
      </c>
      <c r="H3267" s="3" t="s">
        <v>146</v>
      </c>
      <c r="I3267" s="3" t="s">
        <v>57</v>
      </c>
      <c r="J3267" s="3" t="s">
        <v>4006</v>
      </c>
      <c r="K3267" s="3" t="s">
        <v>9140</v>
      </c>
      <c r="L3267" s="3" t="s">
        <v>9141</v>
      </c>
      <c r="M3267" s="3" t="s">
        <v>159</v>
      </c>
    </row>
    <row r="3268" ht="21.75" customHeight="1">
      <c r="A3268" s="3" t="s">
        <v>28</v>
      </c>
      <c r="B3268" s="3" t="s">
        <v>697</v>
      </c>
      <c r="C3268" s="3" t="s">
        <v>18</v>
      </c>
      <c r="D3268" s="4" t="s">
        <v>19</v>
      </c>
      <c r="E3268" s="3" t="s">
        <v>20</v>
      </c>
      <c r="F3268" s="3" t="str">
        <f t="shared" si="3"/>
        <v>8</v>
      </c>
      <c r="G3268" s="3">
        <f t="shared" si="75"/>
        <v>12</v>
      </c>
      <c r="H3268" s="3" t="s">
        <v>737</v>
      </c>
      <c r="I3268" s="3" t="s">
        <v>50</v>
      </c>
      <c r="J3268" s="3" t="s">
        <v>99</v>
      </c>
      <c r="K3268" s="3" t="s">
        <v>11519</v>
      </c>
      <c r="L3268" s="3" t="s">
        <v>42995</v>
      </c>
      <c r="M3268" s="3" t="s">
        <v>35</v>
      </c>
    </row>
    <row r="3269" ht="21.75" customHeight="1">
      <c r="A3269" s="3" t="s">
        <v>9193</v>
      </c>
      <c r="B3269" s="3" t="s">
        <v>8884</v>
      </c>
      <c r="C3269" s="3" t="s">
        <v>18</v>
      </c>
      <c r="D3269" s="4" t="s">
        <v>19</v>
      </c>
      <c r="E3269" s="3" t="s">
        <v>20</v>
      </c>
      <c r="F3269" s="3" t="str">
        <f t="shared" si="3"/>
        <v>8</v>
      </c>
      <c r="G3269" s="3">
        <f t="shared" si="75"/>
        <v>16</v>
      </c>
      <c r="H3269" s="3" t="s">
        <v>82</v>
      </c>
      <c r="I3269" s="3" t="s">
        <v>69</v>
      </c>
      <c r="J3269" s="3" t="s">
        <v>5534</v>
      </c>
      <c r="K3269" s="3" t="s">
        <v>8887</v>
      </c>
      <c r="L3269" s="3" t="s">
        <v>9199</v>
      </c>
      <c r="M3269" s="3" t="s">
        <v>159</v>
      </c>
    </row>
    <row r="3270" ht="21.75" customHeight="1">
      <c r="A3270" s="3" t="s">
        <v>43000</v>
      </c>
      <c r="B3270" s="3" t="s">
        <v>43001</v>
      </c>
      <c r="C3270" s="3" t="s">
        <v>18</v>
      </c>
      <c r="D3270" s="4" t="s">
        <v>19</v>
      </c>
      <c r="E3270" s="3" t="s">
        <v>20</v>
      </c>
      <c r="F3270" s="3" t="str">
        <f t="shared" si="3"/>
        <v>8</v>
      </c>
      <c r="G3270" s="3">
        <f t="shared" si="75"/>
        <v>15</v>
      </c>
      <c r="H3270" s="3" t="s">
        <v>146</v>
      </c>
      <c r="I3270" s="3" t="s">
        <v>57</v>
      </c>
      <c r="J3270" s="3" t="s">
        <v>17048</v>
      </c>
      <c r="K3270" s="3" t="s">
        <v>17050</v>
      </c>
      <c r="L3270" s="3" t="s">
        <v>43007</v>
      </c>
      <c r="M3270" s="3" t="s">
        <v>43008</v>
      </c>
    </row>
    <row r="3271" ht="21.75" customHeight="1">
      <c r="A3271" s="3" t="s">
        <v>9163</v>
      </c>
      <c r="B3271" s="3" t="s">
        <v>9166</v>
      </c>
      <c r="C3271" s="3" t="s">
        <v>18</v>
      </c>
      <c r="D3271" s="4" t="s">
        <v>19</v>
      </c>
      <c r="E3271" s="3" t="s">
        <v>20</v>
      </c>
      <c r="F3271" s="3" t="str">
        <f t="shared" si="3"/>
        <v>8</v>
      </c>
      <c r="G3271" s="3">
        <f t="shared" si="75"/>
        <v>10</v>
      </c>
      <c r="H3271" s="3" t="s">
        <v>363</v>
      </c>
      <c r="I3271" s="3" t="s">
        <v>50</v>
      </c>
      <c r="J3271" s="3" t="s">
        <v>58</v>
      </c>
      <c r="K3271" s="3" t="s">
        <v>9169</v>
      </c>
      <c r="L3271" s="3" t="s">
        <v>43015</v>
      </c>
      <c r="M3271" s="3" t="s">
        <v>41</v>
      </c>
    </row>
    <row r="3272" ht="21.75" customHeight="1">
      <c r="A3272" s="3" t="s">
        <v>43018</v>
      </c>
      <c r="B3272" s="3" t="s">
        <v>8884</v>
      </c>
      <c r="C3272" s="3" t="s">
        <v>18</v>
      </c>
      <c r="D3272" s="4" t="s">
        <v>19</v>
      </c>
      <c r="E3272" s="3" t="s">
        <v>21</v>
      </c>
      <c r="F3272" s="3" t="str">
        <f t="shared" si="3"/>
        <v>8</v>
      </c>
      <c r="G3272" s="3">
        <f t="shared" si="75"/>
        <v>12</v>
      </c>
      <c r="H3272" s="3" t="s">
        <v>737</v>
      </c>
      <c r="I3272" s="3" t="s">
        <v>50</v>
      </c>
      <c r="J3272" s="3" t="s">
        <v>5534</v>
      </c>
      <c r="K3272" s="3" t="s">
        <v>43022</v>
      </c>
      <c r="L3272" s="3" t="s">
        <v>43024</v>
      </c>
      <c r="M3272" s="3" t="s">
        <v>159</v>
      </c>
    </row>
    <row r="3273" ht="21.75" customHeight="1">
      <c r="A3273" s="3" t="s">
        <v>642</v>
      </c>
      <c r="B3273" s="3" t="s">
        <v>9082</v>
      </c>
      <c r="C3273" s="3" t="s">
        <v>18</v>
      </c>
      <c r="D3273" s="4" t="s">
        <v>19</v>
      </c>
      <c r="E3273" s="3" t="s">
        <v>20</v>
      </c>
      <c r="F3273" s="3" t="str">
        <f t="shared" si="3"/>
        <v>8</v>
      </c>
      <c r="G3273" s="3">
        <f t="shared" si="75"/>
        <v>15</v>
      </c>
      <c r="H3273" s="3" t="s">
        <v>146</v>
      </c>
      <c r="I3273" s="3" t="s">
        <v>57</v>
      </c>
      <c r="J3273" s="3" t="s">
        <v>9084</v>
      </c>
      <c r="K3273" s="3" t="s">
        <v>9085</v>
      </c>
      <c r="L3273" s="3" t="s">
        <v>9086</v>
      </c>
      <c r="M3273" s="3" t="s">
        <v>35</v>
      </c>
    </row>
    <row r="3274" ht="21.75" customHeight="1">
      <c r="A3274" s="3" t="s">
        <v>642</v>
      </c>
      <c r="B3274" s="3" t="s">
        <v>43031</v>
      </c>
      <c r="C3274" s="3" t="s">
        <v>18</v>
      </c>
      <c r="D3274" s="4" t="s">
        <v>19</v>
      </c>
      <c r="E3274" s="3" t="s">
        <v>20</v>
      </c>
      <c r="F3274" s="3" t="str">
        <f t="shared" si="3"/>
        <v>8</v>
      </c>
      <c r="G3274" s="3">
        <f t="shared" si="75"/>
        <v>15</v>
      </c>
      <c r="H3274" s="3" t="s">
        <v>146</v>
      </c>
      <c r="I3274" s="3" t="s">
        <v>57</v>
      </c>
      <c r="J3274" s="3" t="s">
        <v>489</v>
      </c>
      <c r="K3274" s="3" t="s">
        <v>43034</v>
      </c>
      <c r="L3274" s="3" t="s">
        <v>43035</v>
      </c>
      <c r="M3274" s="3" t="s">
        <v>41</v>
      </c>
    </row>
    <row r="3275" ht="21.75" customHeight="1">
      <c r="A3275" s="3" t="s">
        <v>43036</v>
      </c>
      <c r="B3275" s="3" t="s">
        <v>23816</v>
      </c>
      <c r="C3275" s="3" t="s">
        <v>18</v>
      </c>
      <c r="D3275" s="4" t="s">
        <v>19</v>
      </c>
      <c r="E3275" s="3" t="s">
        <v>21</v>
      </c>
      <c r="F3275" s="3" t="str">
        <f t="shared" si="3"/>
        <v>8</v>
      </c>
      <c r="G3275" s="3">
        <f t="shared" si="75"/>
        <v>10</v>
      </c>
      <c r="H3275" s="3" t="s">
        <v>363</v>
      </c>
      <c r="I3275" s="3" t="s">
        <v>69</v>
      </c>
      <c r="J3275" s="3" t="s">
        <v>489</v>
      </c>
      <c r="K3275" s="3" t="s">
        <v>23823</v>
      </c>
      <c r="L3275" s="3" t="s">
        <v>43046</v>
      </c>
      <c r="M3275" s="3" t="s">
        <v>35</v>
      </c>
    </row>
    <row r="3276" ht="21.75" customHeight="1">
      <c r="A3276" s="3" t="s">
        <v>9143</v>
      </c>
      <c r="B3276" s="3" t="s">
        <v>9145</v>
      </c>
      <c r="C3276" s="3" t="s">
        <v>18</v>
      </c>
      <c r="D3276" s="4" t="s">
        <v>19</v>
      </c>
      <c r="E3276" s="3" t="s">
        <v>20</v>
      </c>
      <c r="F3276" s="3" t="str">
        <f t="shared" si="3"/>
        <v>8</v>
      </c>
      <c r="G3276" s="3">
        <f t="shared" si="75"/>
        <v>10</v>
      </c>
      <c r="H3276" s="3" t="s">
        <v>363</v>
      </c>
      <c r="I3276" s="3" t="s">
        <v>31</v>
      </c>
      <c r="J3276" s="3" t="s">
        <v>109</v>
      </c>
      <c r="K3276" s="3" t="s">
        <v>9153</v>
      </c>
      <c r="L3276" s="3" t="s">
        <v>9155</v>
      </c>
      <c r="M3276" s="3" t="s">
        <v>27</v>
      </c>
    </row>
    <row r="3277" ht="21.75" customHeight="1">
      <c r="A3277" s="3" t="s">
        <v>43053</v>
      </c>
      <c r="B3277" s="3" t="s">
        <v>16963</v>
      </c>
      <c r="C3277" s="3" t="s">
        <v>18</v>
      </c>
      <c r="D3277" s="4" t="s">
        <v>19</v>
      </c>
      <c r="E3277" s="3" t="s">
        <v>20</v>
      </c>
      <c r="F3277" s="3" t="str">
        <f t="shared" si="3"/>
        <v>8</v>
      </c>
      <c r="G3277" s="3">
        <f t="shared" si="75"/>
        <v>12</v>
      </c>
      <c r="H3277" s="3" t="s">
        <v>737</v>
      </c>
      <c r="I3277" s="3" t="s">
        <v>50</v>
      </c>
      <c r="J3277" s="3" t="s">
        <v>99</v>
      </c>
      <c r="K3277" s="3" t="s">
        <v>16965</v>
      </c>
      <c r="L3277" s="3" t="s">
        <v>43057</v>
      </c>
      <c r="M3277" s="3" t="s">
        <v>159</v>
      </c>
    </row>
    <row r="3278" ht="21.75" customHeight="1">
      <c r="A3278" s="3" t="s">
        <v>28</v>
      </c>
      <c r="B3278" s="3" t="s">
        <v>8924</v>
      </c>
      <c r="C3278" s="3" t="s">
        <v>18</v>
      </c>
      <c r="D3278" s="4" t="s">
        <v>19</v>
      </c>
      <c r="E3278" s="3" t="s">
        <v>20</v>
      </c>
      <c r="F3278" s="3" t="str">
        <f t="shared" si="3"/>
        <v>8</v>
      </c>
      <c r="G3278" s="3">
        <f t="shared" si="75"/>
        <v>15</v>
      </c>
      <c r="H3278" s="3" t="s">
        <v>146</v>
      </c>
      <c r="I3278" s="3" t="s">
        <v>50</v>
      </c>
      <c r="J3278" s="3" t="s">
        <v>8929</v>
      </c>
      <c r="K3278" s="3" t="s">
        <v>9009</v>
      </c>
      <c r="L3278" s="3" t="s">
        <v>9011</v>
      </c>
      <c r="M3278" s="3" t="s">
        <v>27</v>
      </c>
    </row>
    <row r="3279" ht="21.75" customHeight="1">
      <c r="A3279" s="3" t="s">
        <v>795</v>
      </c>
      <c r="B3279" s="3" t="s">
        <v>9418</v>
      </c>
      <c r="C3279" s="3" t="s">
        <v>18</v>
      </c>
      <c r="D3279" s="4" t="s">
        <v>19</v>
      </c>
      <c r="E3279" s="3" t="s">
        <v>21</v>
      </c>
      <c r="F3279" s="3" t="str">
        <f t="shared" si="3"/>
        <v>8</v>
      </c>
      <c r="G3279" s="3">
        <f t="shared" si="75"/>
        <v>15</v>
      </c>
      <c r="H3279" s="3" t="s">
        <v>146</v>
      </c>
      <c r="I3279" s="3" t="s">
        <v>50</v>
      </c>
      <c r="J3279" s="3" t="s">
        <v>9423</v>
      </c>
      <c r="K3279" s="3" t="s">
        <v>9424</v>
      </c>
      <c r="L3279" s="3" t="s">
        <v>9427</v>
      </c>
      <c r="M3279" s="3" t="s">
        <v>43066</v>
      </c>
    </row>
    <row r="3280" ht="21.75" customHeight="1">
      <c r="A3280" s="3" t="s">
        <v>572</v>
      </c>
      <c r="B3280" s="3" t="s">
        <v>26912</v>
      </c>
      <c r="C3280" s="3" t="s">
        <v>18</v>
      </c>
      <c r="D3280" s="4" t="s">
        <v>19</v>
      </c>
      <c r="E3280" s="3" t="s">
        <v>21</v>
      </c>
      <c r="F3280" s="3" t="str">
        <f t="shared" si="3"/>
        <v>8</v>
      </c>
      <c r="G3280" s="3">
        <f t="shared" si="75"/>
        <v>15</v>
      </c>
      <c r="H3280" s="3" t="s">
        <v>146</v>
      </c>
      <c r="I3280" s="3" t="s">
        <v>57</v>
      </c>
      <c r="J3280" s="3" t="s">
        <v>99</v>
      </c>
      <c r="K3280" s="3" t="s">
        <v>43071</v>
      </c>
      <c r="L3280" s="3" t="s">
        <v>43073</v>
      </c>
      <c r="M3280" s="3" t="s">
        <v>35</v>
      </c>
    </row>
    <row r="3281" ht="21.75" customHeight="1">
      <c r="A3281" s="3" t="s">
        <v>43074</v>
      </c>
      <c r="B3281" s="3" t="s">
        <v>7977</v>
      </c>
      <c r="C3281" s="3" t="s">
        <v>18</v>
      </c>
      <c r="D3281" s="4" t="s">
        <v>19</v>
      </c>
      <c r="E3281" s="3" t="s">
        <v>20</v>
      </c>
      <c r="F3281" s="3" t="str">
        <f t="shared" si="3"/>
        <v>8</v>
      </c>
      <c r="G3281" s="3">
        <f t="shared" si="75"/>
        <v>16</v>
      </c>
      <c r="H3281" s="3" t="s">
        <v>82</v>
      </c>
      <c r="I3281" s="3" t="s">
        <v>50</v>
      </c>
      <c r="J3281" s="3" t="s">
        <v>58</v>
      </c>
      <c r="K3281" s="3" t="s">
        <v>7986</v>
      </c>
      <c r="L3281" s="3" t="s">
        <v>43077</v>
      </c>
      <c r="M3281" s="3" t="s">
        <v>35</v>
      </c>
    </row>
    <row r="3282" ht="21.75" customHeight="1">
      <c r="A3282" s="3" t="s">
        <v>12408</v>
      </c>
      <c r="B3282" s="3" t="s">
        <v>24955</v>
      </c>
      <c r="C3282" s="3" t="s">
        <v>18</v>
      </c>
      <c r="D3282" s="4" t="s">
        <v>19</v>
      </c>
      <c r="E3282" s="3" t="s">
        <v>127</v>
      </c>
      <c r="F3282" s="3" t="str">
        <f t="shared" si="3"/>
        <v>8</v>
      </c>
      <c r="G3282" s="3">
        <f t="shared" si="75"/>
        <v>15</v>
      </c>
      <c r="H3282" s="3" t="s">
        <v>146</v>
      </c>
      <c r="I3282" s="3" t="s">
        <v>69</v>
      </c>
      <c r="J3282" s="3" t="s">
        <v>58</v>
      </c>
      <c r="K3282" s="3" t="s">
        <v>43083</v>
      </c>
      <c r="L3282" s="3" t="s">
        <v>43085</v>
      </c>
      <c r="M3282" s="3" t="s">
        <v>35</v>
      </c>
    </row>
    <row r="3283" ht="21.75" customHeight="1">
      <c r="A3283" s="3" t="s">
        <v>9506</v>
      </c>
      <c r="B3283" s="3" t="s">
        <v>9507</v>
      </c>
      <c r="C3283" s="3" t="s">
        <v>18</v>
      </c>
      <c r="D3283" s="4" t="s">
        <v>19</v>
      </c>
      <c r="E3283" s="3" t="s">
        <v>21</v>
      </c>
      <c r="F3283" s="3" t="str">
        <f t="shared" si="3"/>
        <v>8</v>
      </c>
      <c r="G3283" s="3">
        <f t="shared" si="75"/>
        <v>10</v>
      </c>
      <c r="H3283" s="3" t="s">
        <v>363</v>
      </c>
      <c r="I3283" s="3" t="s">
        <v>50</v>
      </c>
      <c r="J3283" s="3" t="s">
        <v>99</v>
      </c>
      <c r="K3283" s="3" t="s">
        <v>7088</v>
      </c>
      <c r="L3283" s="3" t="s">
        <v>9511</v>
      </c>
      <c r="M3283" s="3" t="s">
        <v>35</v>
      </c>
    </row>
    <row r="3284" ht="21.75" customHeight="1">
      <c r="A3284" s="3" t="s">
        <v>28</v>
      </c>
      <c r="B3284" s="3" t="s">
        <v>43092</v>
      </c>
      <c r="C3284" s="3" t="s">
        <v>18</v>
      </c>
      <c r="D3284" s="4" t="s">
        <v>19</v>
      </c>
      <c r="E3284" s="3" t="s">
        <v>20</v>
      </c>
      <c r="F3284" s="3" t="str">
        <f t="shared" si="3"/>
        <v>8</v>
      </c>
      <c r="G3284" s="3">
        <f t="shared" si="75"/>
        <v>12</v>
      </c>
      <c r="H3284" s="3" t="s">
        <v>737</v>
      </c>
      <c r="I3284" s="3" t="s">
        <v>50</v>
      </c>
      <c r="J3284" s="3" t="s">
        <v>43099</v>
      </c>
      <c r="K3284" s="3" t="s">
        <v>43100</v>
      </c>
      <c r="L3284" s="3" t="s">
        <v>43101</v>
      </c>
      <c r="M3284" s="3" t="s">
        <v>35</v>
      </c>
    </row>
    <row r="3285" ht="21.75" customHeight="1">
      <c r="A3285" s="3" t="s">
        <v>43103</v>
      </c>
      <c r="B3285" s="3" t="s">
        <v>11887</v>
      </c>
      <c r="C3285" s="3" t="s">
        <v>18</v>
      </c>
      <c r="D3285" s="4" t="s">
        <v>19</v>
      </c>
      <c r="E3285" s="3" t="s">
        <v>21</v>
      </c>
      <c r="F3285" s="3" t="str">
        <f t="shared" si="3"/>
        <v>8</v>
      </c>
      <c r="G3285" s="3">
        <f t="shared" si="75"/>
        <v>15</v>
      </c>
      <c r="H3285" s="3" t="s">
        <v>146</v>
      </c>
      <c r="I3285" s="3" t="s">
        <v>50</v>
      </c>
      <c r="J3285" s="3" t="s">
        <v>11891</v>
      </c>
      <c r="K3285" s="3" t="s">
        <v>43109</v>
      </c>
      <c r="L3285" s="3" t="s">
        <v>43110</v>
      </c>
      <c r="M3285" s="3" t="s">
        <v>43112</v>
      </c>
    </row>
    <row r="3286" ht="21.75" customHeight="1">
      <c r="A3286" s="3" t="s">
        <v>4466</v>
      </c>
      <c r="B3286" s="3" t="s">
        <v>8837</v>
      </c>
      <c r="C3286" s="3" t="s">
        <v>18</v>
      </c>
      <c r="D3286" s="4" t="s">
        <v>19</v>
      </c>
      <c r="E3286" s="3" t="s">
        <v>20</v>
      </c>
      <c r="F3286" s="3" t="str">
        <f t="shared" si="3"/>
        <v>8</v>
      </c>
      <c r="G3286" s="3">
        <f t="shared" si="75"/>
        <v>10</v>
      </c>
      <c r="H3286" s="3" t="s">
        <v>363</v>
      </c>
      <c r="I3286" s="3" t="s">
        <v>31</v>
      </c>
      <c r="J3286" s="3" t="s">
        <v>264</v>
      </c>
      <c r="K3286" s="3" t="s">
        <v>8841</v>
      </c>
      <c r="L3286" s="3" t="s">
        <v>8844</v>
      </c>
      <c r="M3286" s="3" t="s">
        <v>27</v>
      </c>
    </row>
    <row r="3287" ht="21.75" customHeight="1">
      <c r="A3287" s="3" t="s">
        <v>795</v>
      </c>
      <c r="B3287" s="3" t="s">
        <v>43120</v>
      </c>
      <c r="C3287" s="3" t="s">
        <v>18</v>
      </c>
      <c r="D3287" s="4" t="s">
        <v>19</v>
      </c>
      <c r="E3287" s="3" t="s">
        <v>20</v>
      </c>
      <c r="F3287" s="3" t="str">
        <f t="shared" si="3"/>
        <v>8</v>
      </c>
      <c r="G3287" s="3">
        <f t="shared" si="75"/>
        <v>12</v>
      </c>
      <c r="H3287" s="3" t="s">
        <v>737</v>
      </c>
      <c r="I3287" s="3" t="s">
        <v>57</v>
      </c>
      <c r="J3287" s="3" t="s">
        <v>15774</v>
      </c>
      <c r="K3287" s="3" t="s">
        <v>43123</v>
      </c>
      <c r="L3287" s="3" t="s">
        <v>43125</v>
      </c>
      <c r="M3287" s="3" t="s">
        <v>41</v>
      </c>
    </row>
    <row r="3288" ht="21.75" customHeight="1">
      <c r="A3288" s="3" t="s">
        <v>11472</v>
      </c>
      <c r="B3288" s="3" t="s">
        <v>33298</v>
      </c>
      <c r="C3288" s="3" t="s">
        <v>18</v>
      </c>
      <c r="D3288" s="4" t="s">
        <v>19</v>
      </c>
      <c r="E3288" s="3" t="s">
        <v>20</v>
      </c>
      <c r="F3288" s="3" t="str">
        <f t="shared" si="3"/>
        <v>8</v>
      </c>
      <c r="G3288" s="3">
        <f t="shared" si="75"/>
        <v>13</v>
      </c>
      <c r="H3288" s="3" t="s">
        <v>2589</v>
      </c>
      <c r="I3288" s="3" t="s">
        <v>50</v>
      </c>
      <c r="J3288" s="3" t="s">
        <v>109</v>
      </c>
      <c r="K3288" s="3" t="s">
        <v>33301</v>
      </c>
      <c r="L3288" s="3" t="s">
        <v>43134</v>
      </c>
      <c r="M3288" s="3" t="s">
        <v>41</v>
      </c>
    </row>
    <row r="3289" ht="21.75" customHeight="1">
      <c r="A3289" s="3" t="s">
        <v>18579</v>
      </c>
      <c r="B3289" s="3" t="s">
        <v>18581</v>
      </c>
      <c r="C3289" s="3" t="s">
        <v>18</v>
      </c>
      <c r="D3289" s="4" t="s">
        <v>19</v>
      </c>
      <c r="E3289" s="3" t="s">
        <v>20</v>
      </c>
      <c r="F3289" s="3" t="str">
        <f t="shared" si="3"/>
        <v>8</v>
      </c>
      <c r="G3289" s="3">
        <f t="shared" si="75"/>
        <v>13</v>
      </c>
      <c r="H3289" s="3" t="s">
        <v>2589</v>
      </c>
      <c r="I3289" s="3" t="s">
        <v>69</v>
      </c>
      <c r="J3289" s="3" t="s">
        <v>13178</v>
      </c>
      <c r="K3289" s="3" t="s">
        <v>18584</v>
      </c>
      <c r="L3289" s="3" t="s">
        <v>18586</v>
      </c>
      <c r="M3289" s="3" t="s">
        <v>35</v>
      </c>
    </row>
    <row r="3290" ht="21.75" customHeight="1">
      <c r="A3290" s="3" t="s">
        <v>30835</v>
      </c>
      <c r="B3290" s="3" t="s">
        <v>43139</v>
      </c>
      <c r="C3290" s="3" t="s">
        <v>18</v>
      </c>
      <c r="D3290" s="4" t="s">
        <v>19</v>
      </c>
      <c r="E3290" s="3" t="s">
        <v>20</v>
      </c>
      <c r="F3290" s="3" t="str">
        <f t="shared" si="3"/>
        <v>8</v>
      </c>
      <c r="G3290" s="3">
        <f t="shared" si="75"/>
        <v>15</v>
      </c>
      <c r="H3290" s="3" t="s">
        <v>146</v>
      </c>
      <c r="I3290" s="3" t="s">
        <v>50</v>
      </c>
      <c r="J3290" s="3" t="s">
        <v>489</v>
      </c>
      <c r="K3290" s="3" t="s">
        <v>43146</v>
      </c>
      <c r="L3290" s="3" t="s">
        <v>43148</v>
      </c>
      <c r="M3290" s="3" t="s">
        <v>90</v>
      </c>
    </row>
    <row r="3291" ht="21.75" customHeight="1">
      <c r="A3291" s="3" t="s">
        <v>43151</v>
      </c>
      <c r="B3291" s="3" t="s">
        <v>4324</v>
      </c>
      <c r="C3291" s="3" t="s">
        <v>18</v>
      </c>
      <c r="D3291" s="4" t="s">
        <v>19</v>
      </c>
      <c r="E3291" s="3" t="s">
        <v>21</v>
      </c>
      <c r="F3291" s="3" t="str">
        <f t="shared" si="3"/>
        <v>8</v>
      </c>
      <c r="G3291" s="3">
        <f t="shared" si="75"/>
        <v>10</v>
      </c>
      <c r="H3291" s="3" t="s">
        <v>363</v>
      </c>
      <c r="I3291" s="3" t="s">
        <v>57</v>
      </c>
      <c r="J3291" s="3" t="s">
        <v>99</v>
      </c>
      <c r="K3291" s="4" t="s">
        <v>19</v>
      </c>
      <c r="L3291" s="3" t="s">
        <v>43157</v>
      </c>
      <c r="M3291" s="3" t="s">
        <v>159</v>
      </c>
    </row>
    <row r="3292" ht="21.75" customHeight="1">
      <c r="A3292" s="3" t="s">
        <v>30403</v>
      </c>
      <c r="B3292" s="3" t="s">
        <v>6935</v>
      </c>
      <c r="C3292" s="3" t="s">
        <v>30</v>
      </c>
      <c r="D3292" s="4" t="s">
        <v>19</v>
      </c>
      <c r="E3292" s="3" t="s">
        <v>21</v>
      </c>
      <c r="F3292" s="3" t="str">
        <f t="shared" si="3"/>
        <v>8</v>
      </c>
      <c r="G3292" s="3">
        <f t="shared" si="75"/>
        <v>16</v>
      </c>
      <c r="H3292" s="3" t="s">
        <v>82</v>
      </c>
      <c r="I3292" s="3" t="s">
        <v>69</v>
      </c>
      <c r="J3292" s="3" t="s">
        <v>30405</v>
      </c>
      <c r="K3292" s="3" t="s">
        <v>30400</v>
      </c>
      <c r="L3292" s="3"/>
      <c r="M3292" s="3" t="s">
        <v>159</v>
      </c>
    </row>
    <row r="3293" ht="21.75" customHeight="1">
      <c r="A3293" s="3" t="s">
        <v>30409</v>
      </c>
      <c r="B3293" s="3" t="s">
        <v>29475</v>
      </c>
      <c r="C3293" s="3" t="s">
        <v>30</v>
      </c>
      <c r="D3293" s="4" t="s">
        <v>19</v>
      </c>
      <c r="E3293" s="3" t="s">
        <v>21</v>
      </c>
      <c r="F3293" s="3" t="str">
        <f t="shared" si="3"/>
        <v>8</v>
      </c>
      <c r="G3293" s="3">
        <f t="shared" si="75"/>
        <v>16</v>
      </c>
      <c r="H3293" s="3" t="s">
        <v>82</v>
      </c>
      <c r="I3293" s="3" t="s">
        <v>69</v>
      </c>
      <c r="J3293" s="3" t="s">
        <v>30413</v>
      </c>
      <c r="K3293" s="3" t="s">
        <v>29479</v>
      </c>
      <c r="L3293" s="3"/>
      <c r="M3293" s="3" t="s">
        <v>159</v>
      </c>
    </row>
    <row r="3294" ht="21.75" customHeight="1">
      <c r="A3294" s="3" t="s">
        <v>12408</v>
      </c>
      <c r="B3294" s="3" t="s">
        <v>43173</v>
      </c>
      <c r="C3294" s="3" t="s">
        <v>30</v>
      </c>
      <c r="D3294" s="4" t="s">
        <v>19</v>
      </c>
      <c r="E3294" s="3" t="s">
        <v>21</v>
      </c>
      <c r="F3294" s="3" t="str">
        <f t="shared" si="3"/>
        <v>8</v>
      </c>
      <c r="G3294" s="3">
        <f t="shared" si="75"/>
        <v>12</v>
      </c>
      <c r="H3294" s="3" t="s">
        <v>737</v>
      </c>
      <c r="I3294" s="3" t="s">
        <v>57</v>
      </c>
      <c r="J3294" s="3" t="s">
        <v>43177</v>
      </c>
      <c r="K3294" s="3" t="s">
        <v>43178</v>
      </c>
      <c r="L3294" s="3"/>
      <c r="M3294" s="3" t="s">
        <v>35</v>
      </c>
    </row>
    <row r="3295" ht="21.75" customHeight="1">
      <c r="A3295" s="3" t="s">
        <v>10084</v>
      </c>
      <c r="B3295" s="3" t="s">
        <v>4324</v>
      </c>
      <c r="C3295" s="3" t="s">
        <v>30</v>
      </c>
      <c r="D3295" s="4" t="s">
        <v>19</v>
      </c>
      <c r="E3295" s="3" t="s">
        <v>20</v>
      </c>
      <c r="F3295" s="3" t="str">
        <f t="shared" si="3"/>
        <v>8</v>
      </c>
      <c r="G3295" s="3">
        <f t="shared" si="75"/>
        <v>15</v>
      </c>
      <c r="H3295" s="3" t="s">
        <v>146</v>
      </c>
      <c r="I3295" s="3" t="s">
        <v>57</v>
      </c>
      <c r="J3295" s="3" t="s">
        <v>10094</v>
      </c>
      <c r="K3295" s="3" t="s">
        <v>10088</v>
      </c>
      <c r="L3295" s="3"/>
      <c r="M3295" s="3" t="s">
        <v>159</v>
      </c>
    </row>
    <row r="3296" ht="21.75" customHeight="1">
      <c r="A3296" s="3" t="s">
        <v>28</v>
      </c>
      <c r="B3296" s="3" t="s">
        <v>10211</v>
      </c>
      <c r="C3296" s="3" t="s">
        <v>30</v>
      </c>
      <c r="D3296" s="4" t="s">
        <v>19</v>
      </c>
      <c r="E3296" s="3" t="s">
        <v>20</v>
      </c>
      <c r="F3296" s="3" t="str">
        <f t="shared" si="3"/>
        <v>8</v>
      </c>
      <c r="G3296" s="3">
        <f t="shared" si="75"/>
        <v>15</v>
      </c>
      <c r="H3296" s="3" t="s">
        <v>146</v>
      </c>
      <c r="I3296" s="3" t="s">
        <v>50</v>
      </c>
      <c r="J3296" s="3" t="s">
        <v>10215</v>
      </c>
      <c r="K3296" s="3" t="s">
        <v>10213</v>
      </c>
      <c r="L3296" s="3"/>
      <c r="M3296" s="3" t="s">
        <v>35</v>
      </c>
    </row>
    <row r="3297" ht="21.75" customHeight="1">
      <c r="A3297" s="3" t="s">
        <v>28</v>
      </c>
      <c r="B3297" s="3" t="s">
        <v>10211</v>
      </c>
      <c r="C3297" s="3" t="s">
        <v>30</v>
      </c>
      <c r="D3297" s="4" t="s">
        <v>19</v>
      </c>
      <c r="E3297" s="3" t="s">
        <v>20</v>
      </c>
      <c r="F3297" s="3" t="str">
        <f t="shared" si="3"/>
        <v>8</v>
      </c>
      <c r="G3297" s="3">
        <f t="shared" si="75"/>
        <v>12</v>
      </c>
      <c r="H3297" s="3" t="s">
        <v>737</v>
      </c>
      <c r="I3297" s="3" t="s">
        <v>50</v>
      </c>
      <c r="J3297" s="3" t="s">
        <v>10228</v>
      </c>
      <c r="K3297" s="3" t="s">
        <v>10226</v>
      </c>
      <c r="L3297" s="3"/>
      <c r="M3297" s="3" t="s">
        <v>35</v>
      </c>
    </row>
    <row r="3298" ht="21.75" customHeight="1">
      <c r="A3298" s="3" t="s">
        <v>43193</v>
      </c>
      <c r="B3298" s="3" t="s">
        <v>17831</v>
      </c>
      <c r="C3298" s="3" t="s">
        <v>30</v>
      </c>
      <c r="D3298" s="4" t="s">
        <v>19</v>
      </c>
      <c r="E3298" s="3" t="s">
        <v>21</v>
      </c>
      <c r="F3298" s="3" t="str">
        <f t="shared" si="3"/>
        <v>8</v>
      </c>
      <c r="G3298" s="3">
        <f t="shared" si="75"/>
        <v>10</v>
      </c>
      <c r="H3298" s="3" t="s">
        <v>363</v>
      </c>
      <c r="I3298" s="3" t="s">
        <v>57</v>
      </c>
      <c r="J3298" s="3" t="s">
        <v>43198</v>
      </c>
      <c r="K3298" s="3" t="s">
        <v>34290</v>
      </c>
      <c r="L3298" s="3"/>
      <c r="M3298" s="3" t="s">
        <v>41</v>
      </c>
    </row>
    <row r="3299" ht="21.75" customHeight="1">
      <c r="A3299" s="3" t="s">
        <v>13411</v>
      </c>
      <c r="B3299" s="3" t="s">
        <v>17831</v>
      </c>
      <c r="C3299" s="3" t="s">
        <v>30</v>
      </c>
      <c r="D3299" s="4" t="s">
        <v>19</v>
      </c>
      <c r="E3299" s="3" t="s">
        <v>20</v>
      </c>
      <c r="F3299" s="3" t="str">
        <f t="shared" si="3"/>
        <v>8</v>
      </c>
      <c r="G3299" s="3">
        <f t="shared" si="75"/>
        <v>13</v>
      </c>
      <c r="H3299" s="3" t="s">
        <v>2589</v>
      </c>
      <c r="I3299" s="3" t="s">
        <v>57</v>
      </c>
      <c r="J3299" s="3" t="s">
        <v>43201</v>
      </c>
      <c r="K3299" s="3" t="s">
        <v>17835</v>
      </c>
      <c r="L3299" s="3"/>
      <c r="M3299" s="3" t="s">
        <v>41</v>
      </c>
    </row>
    <row r="3300" ht="21.75" customHeight="1">
      <c r="A3300" s="3" t="s">
        <v>738</v>
      </c>
      <c r="B3300" s="3" t="s">
        <v>1126</v>
      </c>
      <c r="C3300" s="3" t="s">
        <v>30</v>
      </c>
      <c r="D3300" s="4" t="s">
        <v>19</v>
      </c>
      <c r="E3300" s="3" t="s">
        <v>20</v>
      </c>
      <c r="F3300" s="3" t="str">
        <f t="shared" si="3"/>
        <v>8</v>
      </c>
      <c r="G3300" s="3">
        <f t="shared" si="75"/>
        <v>10</v>
      </c>
      <c r="H3300" s="3" t="s">
        <v>363</v>
      </c>
      <c r="I3300" s="3" t="s">
        <v>57</v>
      </c>
      <c r="J3300" s="3" t="s">
        <v>43206</v>
      </c>
      <c r="K3300" s="3" t="s">
        <v>43207</v>
      </c>
      <c r="L3300" s="3"/>
      <c r="M3300" s="3" t="s">
        <v>35</v>
      </c>
    </row>
    <row r="3301" ht="21.75" customHeight="1">
      <c r="A3301" s="3" t="s">
        <v>43209</v>
      </c>
      <c r="B3301" s="3" t="s">
        <v>32880</v>
      </c>
      <c r="C3301" s="3" t="s">
        <v>30</v>
      </c>
      <c r="D3301" s="4" t="s">
        <v>19</v>
      </c>
      <c r="E3301" s="3" t="s">
        <v>21</v>
      </c>
      <c r="F3301" s="3" t="str">
        <f t="shared" si="3"/>
        <v>8</v>
      </c>
      <c r="G3301" s="3">
        <f t="shared" si="75"/>
        <v>10</v>
      </c>
      <c r="H3301" s="3" t="s">
        <v>363</v>
      </c>
      <c r="I3301" s="3" t="s">
        <v>57</v>
      </c>
      <c r="J3301" s="3" t="s">
        <v>43211</v>
      </c>
      <c r="K3301" s="3" t="s">
        <v>43213</v>
      </c>
      <c r="L3301" s="3"/>
      <c r="M3301" s="3" t="s">
        <v>41</v>
      </c>
    </row>
    <row r="3302" ht="21.75" customHeight="1">
      <c r="A3302" s="3" t="s">
        <v>28</v>
      </c>
      <c r="B3302" s="3" t="s">
        <v>17191</v>
      </c>
      <c r="C3302" s="3" t="s">
        <v>30</v>
      </c>
      <c r="D3302" s="4" t="s">
        <v>19</v>
      </c>
      <c r="E3302" s="3" t="s">
        <v>20</v>
      </c>
      <c r="F3302" s="3" t="str">
        <f t="shared" si="3"/>
        <v>8</v>
      </c>
      <c r="G3302" s="3">
        <f t="shared" si="75"/>
        <v>10</v>
      </c>
      <c r="H3302" s="3" t="s">
        <v>363</v>
      </c>
      <c r="I3302" s="3" t="s">
        <v>50</v>
      </c>
      <c r="J3302" s="3" t="s">
        <v>43219</v>
      </c>
      <c r="K3302" s="3" t="s">
        <v>166</v>
      </c>
      <c r="L3302" s="3"/>
      <c r="M3302" s="3" t="s">
        <v>90</v>
      </c>
    </row>
    <row r="3303" ht="21.75" customHeight="1">
      <c r="A3303" s="3" t="s">
        <v>10831</v>
      </c>
      <c r="B3303" s="3" t="s">
        <v>10755</v>
      </c>
      <c r="C3303" s="3" t="s">
        <v>30</v>
      </c>
      <c r="D3303" s="4" t="s">
        <v>19</v>
      </c>
      <c r="E3303" s="3" t="s">
        <v>20</v>
      </c>
      <c r="F3303" s="3" t="str">
        <f t="shared" si="3"/>
        <v>8</v>
      </c>
      <c r="G3303" s="3">
        <f t="shared" si="75"/>
        <v>12</v>
      </c>
      <c r="H3303" s="3" t="s">
        <v>737</v>
      </c>
      <c r="I3303" s="3" t="s">
        <v>242</v>
      </c>
      <c r="J3303" s="3" t="s">
        <v>10837</v>
      </c>
      <c r="K3303" s="3" t="s">
        <v>10834</v>
      </c>
      <c r="L3303" s="3"/>
      <c r="M3303" s="3" t="s">
        <v>35</v>
      </c>
    </row>
    <row r="3304" ht="21.75" customHeight="1">
      <c r="A3304" s="3" t="s">
        <v>9989</v>
      </c>
      <c r="B3304" s="3" t="s">
        <v>9991</v>
      </c>
      <c r="C3304" s="3" t="s">
        <v>30</v>
      </c>
      <c r="D3304" s="4" t="s">
        <v>19</v>
      </c>
      <c r="E3304" s="3" t="s">
        <v>21</v>
      </c>
      <c r="F3304" s="3" t="str">
        <f t="shared" si="3"/>
        <v>8</v>
      </c>
      <c r="G3304" s="3">
        <f t="shared" si="75"/>
        <v>13</v>
      </c>
      <c r="H3304" s="3" t="s">
        <v>2589</v>
      </c>
      <c r="I3304" s="3" t="s">
        <v>57</v>
      </c>
      <c r="J3304" s="3" t="s">
        <v>9998</v>
      </c>
      <c r="K3304" s="3" t="s">
        <v>9995</v>
      </c>
      <c r="L3304" s="3"/>
      <c r="M3304" s="3" t="s">
        <v>35</v>
      </c>
    </row>
    <row r="3305" ht="21.75" customHeight="1">
      <c r="A3305" s="3" t="s">
        <v>28</v>
      </c>
      <c r="B3305" s="3" t="s">
        <v>23530</v>
      </c>
      <c r="C3305" s="3" t="s">
        <v>30</v>
      </c>
      <c r="D3305" s="4" t="s">
        <v>19</v>
      </c>
      <c r="E3305" s="3" t="s">
        <v>21</v>
      </c>
      <c r="F3305" s="3" t="str">
        <f t="shared" si="3"/>
        <v>8</v>
      </c>
      <c r="G3305" s="3">
        <f t="shared" si="75"/>
        <v>10</v>
      </c>
      <c r="H3305" s="3" t="s">
        <v>363</v>
      </c>
      <c r="I3305" s="3" t="s">
        <v>50</v>
      </c>
      <c r="J3305" s="3" t="s">
        <v>43231</v>
      </c>
      <c r="K3305" s="3" t="s">
        <v>43235</v>
      </c>
      <c r="L3305" s="3"/>
      <c r="M3305" s="3" t="s">
        <v>257</v>
      </c>
    </row>
    <row r="3306" ht="21.75" customHeight="1">
      <c r="A3306" s="3" t="s">
        <v>5424</v>
      </c>
      <c r="B3306" s="3" t="s">
        <v>25493</v>
      </c>
      <c r="C3306" s="3" t="s">
        <v>30</v>
      </c>
      <c r="D3306" s="4" t="s">
        <v>19</v>
      </c>
      <c r="E3306" s="3" t="s">
        <v>20</v>
      </c>
      <c r="F3306" s="3" t="str">
        <f t="shared" si="3"/>
        <v>8</v>
      </c>
      <c r="G3306" s="3">
        <f t="shared" si="75"/>
        <v>12</v>
      </c>
      <c r="H3306" s="3" t="s">
        <v>737</v>
      </c>
      <c r="I3306" s="3" t="s">
        <v>50</v>
      </c>
      <c r="J3306" s="3" t="s">
        <v>43241</v>
      </c>
      <c r="K3306" s="3" t="s">
        <v>25497</v>
      </c>
      <c r="L3306" s="3"/>
      <c r="M3306" s="3" t="s">
        <v>35</v>
      </c>
    </row>
    <row r="3307" ht="21.75" customHeight="1">
      <c r="A3307" s="3" t="s">
        <v>28</v>
      </c>
      <c r="B3307" s="3" t="s">
        <v>43243</v>
      </c>
      <c r="C3307" s="3" t="s">
        <v>30</v>
      </c>
      <c r="D3307" s="4" t="s">
        <v>19</v>
      </c>
      <c r="E3307" s="3" t="s">
        <v>21</v>
      </c>
      <c r="F3307" s="3" t="str">
        <f t="shared" si="3"/>
        <v>8</v>
      </c>
      <c r="G3307" s="3">
        <f t="shared" si="75"/>
        <v>10</v>
      </c>
      <c r="H3307" s="3" t="s">
        <v>363</v>
      </c>
      <c r="I3307" s="3" t="s">
        <v>50</v>
      </c>
      <c r="J3307" s="3" t="s">
        <v>43247</v>
      </c>
      <c r="K3307" s="3" t="s">
        <v>43248</v>
      </c>
      <c r="L3307" s="3"/>
      <c r="M3307" s="3" t="s">
        <v>35</v>
      </c>
    </row>
    <row r="3308" ht="21.75" customHeight="1">
      <c r="A3308" s="3" t="s">
        <v>795</v>
      </c>
      <c r="B3308" s="3" t="s">
        <v>4091</v>
      </c>
      <c r="C3308" s="3" t="s">
        <v>30</v>
      </c>
      <c r="D3308" s="4" t="s">
        <v>19</v>
      </c>
      <c r="E3308" s="3" t="s">
        <v>20</v>
      </c>
      <c r="F3308" s="3" t="str">
        <f t="shared" si="3"/>
        <v>8</v>
      </c>
      <c r="G3308" s="3">
        <f t="shared" si="75"/>
        <v>12</v>
      </c>
      <c r="H3308" s="3" t="s">
        <v>737</v>
      </c>
      <c r="I3308" s="3" t="s">
        <v>50</v>
      </c>
      <c r="J3308" s="3" t="s">
        <v>43251</v>
      </c>
      <c r="K3308" s="3" t="s">
        <v>3794</v>
      </c>
      <c r="L3308" s="3"/>
      <c r="M3308" s="3" t="s">
        <v>35</v>
      </c>
    </row>
    <row r="3309" ht="21.75" customHeight="1">
      <c r="A3309" s="3" t="s">
        <v>795</v>
      </c>
      <c r="B3309" s="3" t="s">
        <v>2319</v>
      </c>
      <c r="C3309" s="3" t="s">
        <v>30</v>
      </c>
      <c r="D3309" s="4" t="s">
        <v>19</v>
      </c>
      <c r="E3309" s="3" t="s">
        <v>20</v>
      </c>
      <c r="F3309" s="3" t="str">
        <f t="shared" si="3"/>
        <v>8</v>
      </c>
      <c r="G3309" s="3">
        <f t="shared" si="75"/>
        <v>15</v>
      </c>
      <c r="H3309" s="3" t="s">
        <v>146</v>
      </c>
      <c r="I3309" s="3" t="s">
        <v>69</v>
      </c>
      <c r="J3309" s="3" t="s">
        <v>43254</v>
      </c>
      <c r="K3309" s="3" t="s">
        <v>43256</v>
      </c>
      <c r="L3309" s="3"/>
      <c r="M3309" s="3" t="s">
        <v>35</v>
      </c>
    </row>
    <row r="3310" ht="21.75" customHeight="1">
      <c r="A3310" s="3" t="s">
        <v>28</v>
      </c>
      <c r="B3310" s="3" t="s">
        <v>2319</v>
      </c>
      <c r="C3310" s="3" t="s">
        <v>30</v>
      </c>
      <c r="D3310" s="4" t="s">
        <v>19</v>
      </c>
      <c r="E3310" s="3" t="s">
        <v>20</v>
      </c>
      <c r="F3310" s="3" t="str">
        <f t="shared" si="3"/>
        <v>8</v>
      </c>
      <c r="G3310" s="3">
        <f t="shared" si="75"/>
        <v>15</v>
      </c>
      <c r="H3310" s="3" t="s">
        <v>146</v>
      </c>
      <c r="I3310" s="3" t="s">
        <v>69</v>
      </c>
      <c r="J3310" s="3" t="s">
        <v>43257</v>
      </c>
      <c r="K3310" s="3" t="s">
        <v>43259</v>
      </c>
      <c r="L3310" s="3"/>
      <c r="M3310" s="3" t="s">
        <v>35</v>
      </c>
    </row>
    <row r="3311" ht="21.75" customHeight="1">
      <c r="A3311" s="3" t="s">
        <v>22879</v>
      </c>
      <c r="B3311" s="3" t="s">
        <v>22880</v>
      </c>
      <c r="C3311" s="3" t="s">
        <v>30</v>
      </c>
      <c r="D3311" s="4" t="s">
        <v>19</v>
      </c>
      <c r="E3311" s="3" t="s">
        <v>20</v>
      </c>
      <c r="F3311" s="3" t="str">
        <f t="shared" si="3"/>
        <v>8</v>
      </c>
      <c r="G3311" s="3">
        <f t="shared" si="75"/>
        <v>16</v>
      </c>
      <c r="H3311" s="3" t="s">
        <v>82</v>
      </c>
      <c r="I3311" s="3" t="s">
        <v>50</v>
      </c>
      <c r="J3311" s="3" t="s">
        <v>22884</v>
      </c>
      <c r="K3311" s="3" t="s">
        <v>22883</v>
      </c>
      <c r="L3311" s="3"/>
      <c r="M3311" s="3" t="s">
        <v>41</v>
      </c>
    </row>
    <row r="3312" ht="21.75" customHeight="1">
      <c r="A3312" s="3" t="s">
        <v>6898</v>
      </c>
      <c r="B3312" s="3" t="s">
        <v>15866</v>
      </c>
      <c r="C3312" s="3" t="s">
        <v>30</v>
      </c>
      <c r="D3312" s="4" t="s">
        <v>19</v>
      </c>
      <c r="E3312" s="3" t="s">
        <v>20</v>
      </c>
      <c r="F3312" s="3" t="str">
        <f t="shared" si="3"/>
        <v>8</v>
      </c>
      <c r="G3312" s="3">
        <f t="shared" si="75"/>
        <v>10</v>
      </c>
      <c r="H3312" s="3" t="s">
        <v>363</v>
      </c>
      <c r="I3312" s="3" t="s">
        <v>50</v>
      </c>
      <c r="J3312" s="3" t="s">
        <v>43270</v>
      </c>
      <c r="K3312" s="3" t="s">
        <v>43271</v>
      </c>
      <c r="L3312" s="3"/>
      <c r="M3312" s="3" t="s">
        <v>41</v>
      </c>
    </row>
    <row r="3313" ht="21.75" customHeight="1">
      <c r="A3313" s="3" t="s">
        <v>30861</v>
      </c>
      <c r="B3313" s="3" t="s">
        <v>29475</v>
      </c>
      <c r="C3313" s="3" t="s">
        <v>30</v>
      </c>
      <c r="D3313" s="4" t="s">
        <v>19</v>
      </c>
      <c r="E3313" s="3" t="s">
        <v>21</v>
      </c>
      <c r="F3313" s="3" t="str">
        <f t="shared" si="3"/>
        <v>8</v>
      </c>
      <c r="G3313" s="3">
        <f t="shared" si="75"/>
        <v>16</v>
      </c>
      <c r="H3313" s="3" t="s">
        <v>82</v>
      </c>
      <c r="I3313" s="3" t="s">
        <v>69</v>
      </c>
      <c r="J3313" s="3" t="s">
        <v>41311</v>
      </c>
      <c r="K3313" s="3" t="s">
        <v>30986</v>
      </c>
      <c r="L3313" s="3"/>
      <c r="M3313" s="3" t="s">
        <v>159</v>
      </c>
    </row>
    <row r="3314" ht="21.75" customHeight="1">
      <c r="A3314" s="3" t="s">
        <v>5879</v>
      </c>
      <c r="B3314" s="3" t="s">
        <v>80</v>
      </c>
      <c r="C3314" s="3" t="s">
        <v>30</v>
      </c>
      <c r="D3314" s="4" t="s">
        <v>19</v>
      </c>
      <c r="E3314" s="3" t="s">
        <v>20</v>
      </c>
      <c r="F3314" s="3" t="str">
        <f t="shared" si="3"/>
        <v>8</v>
      </c>
      <c r="G3314" s="3">
        <f t="shared" si="75"/>
        <v>15</v>
      </c>
      <c r="H3314" s="3" t="s">
        <v>146</v>
      </c>
      <c r="I3314" s="3" t="s">
        <v>57</v>
      </c>
      <c r="J3314" s="3" t="s">
        <v>43280</v>
      </c>
      <c r="K3314" s="3" t="s">
        <v>32400</v>
      </c>
      <c r="L3314" s="3"/>
      <c r="M3314" s="3" t="s">
        <v>27</v>
      </c>
    </row>
    <row r="3315" ht="21.75" customHeight="1">
      <c r="A3315" s="3" t="s">
        <v>2447</v>
      </c>
      <c r="B3315" s="3" t="s">
        <v>10009</v>
      </c>
      <c r="C3315" s="3" t="s">
        <v>30</v>
      </c>
      <c r="D3315" s="4" t="s">
        <v>19</v>
      </c>
      <c r="E3315" s="3" t="s">
        <v>20</v>
      </c>
      <c r="F3315" s="3" t="str">
        <f t="shared" si="3"/>
        <v>8</v>
      </c>
      <c r="G3315" s="3">
        <f t="shared" si="75"/>
        <v>13</v>
      </c>
      <c r="H3315" s="3" t="s">
        <v>2589</v>
      </c>
      <c r="I3315" s="3" t="s">
        <v>50</v>
      </c>
      <c r="J3315" s="3" t="s">
        <v>10016</v>
      </c>
      <c r="K3315" s="3" t="s">
        <v>10014</v>
      </c>
      <c r="L3315" s="3"/>
      <c r="M3315" s="3" t="s">
        <v>27</v>
      </c>
    </row>
    <row r="3316" ht="21.75" customHeight="1">
      <c r="A3316" s="3" t="s">
        <v>10026</v>
      </c>
      <c r="B3316" s="3" t="s">
        <v>746</v>
      </c>
      <c r="C3316" s="3" t="s">
        <v>30</v>
      </c>
      <c r="D3316" s="4" t="s">
        <v>19</v>
      </c>
      <c r="E3316" s="3" t="s">
        <v>20</v>
      </c>
      <c r="F3316" s="3" t="str">
        <f t="shared" si="3"/>
        <v>8</v>
      </c>
      <c r="G3316" s="3">
        <f t="shared" si="75"/>
        <v>10</v>
      </c>
      <c r="H3316" s="3" t="s">
        <v>363</v>
      </c>
      <c r="I3316" s="3" t="s">
        <v>50</v>
      </c>
      <c r="J3316" s="3" t="s">
        <v>10031</v>
      </c>
      <c r="K3316" s="3" t="s">
        <v>10030</v>
      </c>
      <c r="L3316" s="3"/>
      <c r="M3316" s="3" t="s">
        <v>257</v>
      </c>
    </row>
    <row r="3317" ht="21.75" customHeight="1">
      <c r="A3317" s="3" t="s">
        <v>28</v>
      </c>
      <c r="B3317" s="3" t="s">
        <v>10920</v>
      </c>
      <c r="C3317" s="3" t="s">
        <v>30</v>
      </c>
      <c r="D3317" s="4" t="s">
        <v>19</v>
      </c>
      <c r="E3317" s="3" t="s">
        <v>21</v>
      </c>
      <c r="F3317" s="3" t="str">
        <f t="shared" si="3"/>
        <v>8</v>
      </c>
      <c r="G3317" s="3">
        <f t="shared" si="75"/>
        <v>11</v>
      </c>
      <c r="H3317" s="3" t="s">
        <v>1661</v>
      </c>
      <c r="I3317" s="3" t="s">
        <v>57</v>
      </c>
      <c r="J3317" s="3" t="s">
        <v>43299</v>
      </c>
      <c r="K3317" s="3" t="s">
        <v>166</v>
      </c>
      <c r="L3317" s="3"/>
      <c r="M3317" s="3" t="s">
        <v>27</v>
      </c>
    </row>
    <row r="3318" ht="21.75" customHeight="1">
      <c r="A3318" s="3" t="s">
        <v>795</v>
      </c>
      <c r="B3318" s="3" t="s">
        <v>10034</v>
      </c>
      <c r="C3318" s="3" t="s">
        <v>30</v>
      </c>
      <c r="D3318" s="4" t="s">
        <v>19</v>
      </c>
      <c r="E3318" s="3" t="s">
        <v>20</v>
      </c>
      <c r="F3318" s="3" t="str">
        <f t="shared" si="3"/>
        <v>8</v>
      </c>
      <c r="G3318" s="3">
        <f t="shared" si="75"/>
        <v>10</v>
      </c>
      <c r="H3318" s="3" t="s">
        <v>363</v>
      </c>
      <c r="I3318" s="3" t="s">
        <v>50</v>
      </c>
      <c r="J3318" s="3" t="s">
        <v>10040</v>
      </c>
      <c r="K3318" s="3" t="s">
        <v>166</v>
      </c>
      <c r="L3318" s="3"/>
      <c r="M3318" s="3" t="s">
        <v>27</v>
      </c>
    </row>
    <row r="3319" ht="21.75" customHeight="1">
      <c r="A3319" s="3" t="s">
        <v>2717</v>
      </c>
      <c r="B3319" s="3" t="s">
        <v>11090</v>
      </c>
      <c r="C3319" s="3" t="s">
        <v>30</v>
      </c>
      <c r="D3319" s="4" t="s">
        <v>19</v>
      </c>
      <c r="E3319" s="3" t="s">
        <v>20</v>
      </c>
      <c r="F3319" s="3" t="str">
        <f t="shared" si="3"/>
        <v>8</v>
      </c>
      <c r="G3319" s="3">
        <f t="shared" si="75"/>
        <v>15</v>
      </c>
      <c r="H3319" s="3" t="s">
        <v>146</v>
      </c>
      <c r="I3319" s="3" t="s">
        <v>57</v>
      </c>
      <c r="J3319" s="3" t="s">
        <v>43307</v>
      </c>
      <c r="K3319" s="3" t="s">
        <v>18055</v>
      </c>
      <c r="L3319" s="3"/>
      <c r="M3319" s="3" t="s">
        <v>35</v>
      </c>
    </row>
    <row r="3320" ht="21.75" customHeight="1">
      <c r="A3320" s="3" t="s">
        <v>2049</v>
      </c>
      <c r="B3320" s="3" t="s">
        <v>7497</v>
      </c>
      <c r="C3320" s="3" t="s">
        <v>30</v>
      </c>
      <c r="D3320" s="4" t="s">
        <v>19</v>
      </c>
      <c r="E3320" s="3" t="s">
        <v>20</v>
      </c>
      <c r="F3320" s="3" t="str">
        <f t="shared" si="3"/>
        <v>8</v>
      </c>
      <c r="G3320" s="3">
        <f t="shared" si="75"/>
        <v>10</v>
      </c>
      <c r="H3320" s="3" t="s">
        <v>363</v>
      </c>
      <c r="I3320" s="3" t="s">
        <v>50</v>
      </c>
      <c r="J3320" s="3" t="s">
        <v>10049</v>
      </c>
      <c r="K3320" s="3" t="s">
        <v>10047</v>
      </c>
      <c r="L3320" s="3"/>
      <c r="M3320" s="3" t="s">
        <v>27</v>
      </c>
    </row>
    <row r="3321" ht="21.75" customHeight="1">
      <c r="A3321" s="3" t="s">
        <v>10060</v>
      </c>
      <c r="B3321" s="3" t="s">
        <v>10062</v>
      </c>
      <c r="C3321" s="3" t="s">
        <v>30</v>
      </c>
      <c r="D3321" s="4" t="s">
        <v>19</v>
      </c>
      <c r="E3321" s="3" t="s">
        <v>20</v>
      </c>
      <c r="F3321" s="3" t="str">
        <f t="shared" si="3"/>
        <v>8</v>
      </c>
      <c r="G3321" s="3">
        <f t="shared" si="75"/>
        <v>12</v>
      </c>
      <c r="H3321" s="3" t="s">
        <v>737</v>
      </c>
      <c r="I3321" s="3" t="s">
        <v>57</v>
      </c>
      <c r="J3321" s="3" t="s">
        <v>10073</v>
      </c>
      <c r="K3321" s="3" t="s">
        <v>10069</v>
      </c>
      <c r="L3321" s="3"/>
      <c r="M3321" s="3" t="s">
        <v>35</v>
      </c>
    </row>
    <row r="3322" ht="21.75" customHeight="1">
      <c r="A3322" s="3" t="s">
        <v>2838</v>
      </c>
      <c r="B3322" s="3" t="s">
        <v>11116</v>
      </c>
      <c r="C3322" s="3" t="s">
        <v>30</v>
      </c>
      <c r="D3322" s="4" t="s">
        <v>19</v>
      </c>
      <c r="E3322" s="3" t="s">
        <v>20</v>
      </c>
      <c r="F3322" s="3" t="str">
        <f t="shared" si="3"/>
        <v>8</v>
      </c>
      <c r="G3322" s="3">
        <f t="shared" si="75"/>
        <v>15</v>
      </c>
      <c r="H3322" s="3" t="s">
        <v>146</v>
      </c>
      <c r="I3322" s="3" t="s">
        <v>57</v>
      </c>
      <c r="J3322" s="3" t="s">
        <v>43320</v>
      </c>
      <c r="K3322" s="3" t="s">
        <v>43322</v>
      </c>
      <c r="L3322" s="3"/>
      <c r="M3322" s="3" t="s">
        <v>35</v>
      </c>
    </row>
    <row r="3323" ht="21.75" customHeight="1">
      <c r="A3323" s="3" t="s">
        <v>28</v>
      </c>
      <c r="B3323" s="3" t="s">
        <v>282</v>
      </c>
      <c r="C3323" s="3" t="s">
        <v>30</v>
      </c>
      <c r="D3323" s="4" t="s">
        <v>19</v>
      </c>
      <c r="E3323" s="3" t="s">
        <v>20</v>
      </c>
      <c r="F3323" s="3" t="str">
        <f t="shared" si="3"/>
        <v>8</v>
      </c>
      <c r="G3323" s="3">
        <f t="shared" si="75"/>
        <v>15</v>
      </c>
      <c r="H3323" s="3" t="s">
        <v>146</v>
      </c>
      <c r="I3323" s="3" t="s">
        <v>50</v>
      </c>
      <c r="J3323" s="3" t="s">
        <v>10119</v>
      </c>
      <c r="K3323" s="3" t="s">
        <v>7761</v>
      </c>
      <c r="L3323" s="3"/>
      <c r="M3323" s="3" t="s">
        <v>27</v>
      </c>
    </row>
    <row r="3324" ht="21.75" customHeight="1">
      <c r="A3324" s="3" t="s">
        <v>642</v>
      </c>
      <c r="B3324" s="3" t="s">
        <v>8892</v>
      </c>
      <c r="C3324" s="3" t="s">
        <v>30</v>
      </c>
      <c r="D3324" s="4" t="s">
        <v>19</v>
      </c>
      <c r="E3324" s="3" t="s">
        <v>20</v>
      </c>
      <c r="F3324" s="3" t="str">
        <f t="shared" si="3"/>
        <v>8</v>
      </c>
      <c r="G3324" s="3">
        <f t="shared" si="75"/>
        <v>14</v>
      </c>
      <c r="H3324" s="3" t="s">
        <v>2006</v>
      </c>
      <c r="I3324" s="3" t="s">
        <v>50</v>
      </c>
      <c r="J3324" s="3" t="s">
        <v>8898</v>
      </c>
      <c r="K3324" s="3" t="s">
        <v>8894</v>
      </c>
      <c r="L3324" s="3"/>
      <c r="M3324" s="3" t="s">
        <v>27</v>
      </c>
    </row>
    <row r="3325" ht="21.75" customHeight="1">
      <c r="A3325" s="3" t="s">
        <v>28</v>
      </c>
      <c r="B3325" s="3" t="s">
        <v>43335</v>
      </c>
      <c r="C3325" s="3" t="s">
        <v>30</v>
      </c>
      <c r="D3325" s="4" t="s">
        <v>19</v>
      </c>
      <c r="E3325" s="3" t="s">
        <v>20</v>
      </c>
      <c r="F3325" s="3" t="str">
        <f t="shared" si="3"/>
        <v>8</v>
      </c>
      <c r="G3325" s="3">
        <f t="shared" si="75"/>
        <v>15</v>
      </c>
      <c r="H3325" s="3" t="s">
        <v>146</v>
      </c>
      <c r="I3325" s="3" t="s">
        <v>50</v>
      </c>
      <c r="J3325" s="3" t="s">
        <v>43338</v>
      </c>
      <c r="K3325" s="3" t="s">
        <v>43339</v>
      </c>
      <c r="L3325" s="3"/>
      <c r="M3325" s="3" t="s">
        <v>159</v>
      </c>
    </row>
    <row r="3326" ht="21.75" customHeight="1">
      <c r="A3326" s="3" t="s">
        <v>738</v>
      </c>
      <c r="B3326" s="3" t="s">
        <v>17352</v>
      </c>
      <c r="C3326" s="3" t="s">
        <v>30</v>
      </c>
      <c r="D3326" s="4" t="s">
        <v>19</v>
      </c>
      <c r="E3326" s="3" t="s">
        <v>20</v>
      </c>
      <c r="F3326" s="3" t="str">
        <f t="shared" si="3"/>
        <v>8</v>
      </c>
      <c r="G3326" s="3">
        <f t="shared" si="75"/>
        <v>10</v>
      </c>
      <c r="H3326" s="3" t="s">
        <v>363</v>
      </c>
      <c r="I3326" s="3" t="s">
        <v>50</v>
      </c>
      <c r="J3326" s="3" t="s">
        <v>24193</v>
      </c>
      <c r="K3326" s="3" t="s">
        <v>17436</v>
      </c>
      <c r="L3326" s="3"/>
      <c r="M3326" s="3" t="s">
        <v>35</v>
      </c>
    </row>
    <row r="3327" ht="21.75" customHeight="1">
      <c r="A3327" s="3" t="s">
        <v>10106</v>
      </c>
      <c r="B3327" s="3" t="s">
        <v>10107</v>
      </c>
      <c r="C3327" s="3" t="s">
        <v>30</v>
      </c>
      <c r="D3327" s="4" t="s">
        <v>19</v>
      </c>
      <c r="E3327" s="3" t="s">
        <v>20</v>
      </c>
      <c r="F3327" s="3" t="str">
        <f t="shared" si="3"/>
        <v>8</v>
      </c>
      <c r="G3327" s="3">
        <f t="shared" si="75"/>
        <v>15</v>
      </c>
      <c r="H3327" s="3" t="s">
        <v>146</v>
      </c>
      <c r="I3327" s="3" t="s">
        <v>50</v>
      </c>
      <c r="J3327" s="3" t="s">
        <v>10111</v>
      </c>
      <c r="K3327" s="3" t="s">
        <v>10109</v>
      </c>
      <c r="L3327" s="3"/>
      <c r="M3327" s="3" t="s">
        <v>35</v>
      </c>
    </row>
    <row r="3328" ht="21.75" customHeight="1">
      <c r="A3328" s="3" t="s">
        <v>10142</v>
      </c>
      <c r="B3328" s="3" t="s">
        <v>10143</v>
      </c>
      <c r="C3328" s="3" t="s">
        <v>30</v>
      </c>
      <c r="D3328" s="4" t="s">
        <v>19</v>
      </c>
      <c r="E3328" s="3" t="s">
        <v>21</v>
      </c>
      <c r="F3328" s="3" t="str">
        <f t="shared" si="3"/>
        <v>8</v>
      </c>
      <c r="G3328" s="3">
        <f t="shared" si="75"/>
        <v>11</v>
      </c>
      <c r="H3328" s="3" t="s">
        <v>1661</v>
      </c>
      <c r="I3328" s="3" t="s">
        <v>31</v>
      </c>
      <c r="J3328" s="3" t="s">
        <v>10151</v>
      </c>
      <c r="K3328" s="3" t="s">
        <v>10149</v>
      </c>
      <c r="L3328" s="3"/>
      <c r="M3328" s="3" t="s">
        <v>35</v>
      </c>
    </row>
    <row r="3329" ht="21.75" customHeight="1">
      <c r="A3329" s="3" t="s">
        <v>10153</v>
      </c>
      <c r="B3329" s="3" t="s">
        <v>10155</v>
      </c>
      <c r="C3329" s="3" t="s">
        <v>30</v>
      </c>
      <c r="D3329" s="4" t="s">
        <v>19</v>
      </c>
      <c r="E3329" s="3" t="s">
        <v>20</v>
      </c>
      <c r="F3329" s="3" t="str">
        <f t="shared" si="3"/>
        <v>8</v>
      </c>
      <c r="G3329" s="3">
        <f t="shared" si="75"/>
        <v>12</v>
      </c>
      <c r="H3329" s="3" t="s">
        <v>737</v>
      </c>
      <c r="I3329" s="3" t="s">
        <v>50</v>
      </c>
      <c r="J3329" s="3" t="s">
        <v>10165</v>
      </c>
      <c r="K3329" s="3" t="s">
        <v>10164</v>
      </c>
      <c r="L3329" s="3"/>
      <c r="M3329" s="3" t="s">
        <v>27</v>
      </c>
    </row>
    <row r="3330" ht="21.75" customHeight="1">
      <c r="A3330" s="3" t="s">
        <v>9963</v>
      </c>
      <c r="B3330" s="3" t="s">
        <v>6343</v>
      </c>
      <c r="C3330" s="3" t="s">
        <v>30</v>
      </c>
      <c r="D3330" s="4" t="s">
        <v>19</v>
      </c>
      <c r="E3330" s="3" t="s">
        <v>21</v>
      </c>
      <c r="F3330" s="3" t="str">
        <f t="shared" si="3"/>
        <v>8</v>
      </c>
      <c r="G3330" s="3">
        <f t="shared" si="75"/>
        <v>16</v>
      </c>
      <c r="H3330" s="3" t="s">
        <v>82</v>
      </c>
      <c r="I3330" s="3" t="s">
        <v>57</v>
      </c>
      <c r="J3330" s="3" t="s">
        <v>9972</v>
      </c>
      <c r="K3330" s="3" t="s">
        <v>9968</v>
      </c>
      <c r="L3330" s="3"/>
      <c r="M3330" s="3" t="s">
        <v>35</v>
      </c>
    </row>
    <row r="3331" ht="21.75" customHeight="1">
      <c r="A3331" s="3" t="s">
        <v>43368</v>
      </c>
      <c r="B3331" s="3" t="s">
        <v>5445</v>
      </c>
      <c r="C3331" s="3" t="s">
        <v>30</v>
      </c>
      <c r="D3331" s="4" t="s">
        <v>19</v>
      </c>
      <c r="E3331" s="3" t="s">
        <v>20</v>
      </c>
      <c r="F3331" s="3" t="str">
        <f t="shared" si="3"/>
        <v>8</v>
      </c>
      <c r="G3331" s="3">
        <f t="shared" si="75"/>
        <v>12</v>
      </c>
      <c r="H3331" s="3" t="s">
        <v>737</v>
      </c>
      <c r="I3331" s="3" t="s">
        <v>50</v>
      </c>
      <c r="J3331" s="3" t="s">
        <v>43371</v>
      </c>
      <c r="K3331" s="3" t="s">
        <v>24296</v>
      </c>
      <c r="L3331" s="3"/>
      <c r="M3331" s="3" t="s">
        <v>27</v>
      </c>
    </row>
    <row r="3332" ht="21.75" customHeight="1">
      <c r="A3332" s="3" t="s">
        <v>28</v>
      </c>
      <c r="B3332" s="3" t="s">
        <v>5445</v>
      </c>
      <c r="C3332" s="3" t="s">
        <v>30</v>
      </c>
      <c r="D3332" s="4" t="s">
        <v>19</v>
      </c>
      <c r="E3332" s="3" t="s">
        <v>20</v>
      </c>
      <c r="F3332" s="3" t="str">
        <f t="shared" si="3"/>
        <v>8</v>
      </c>
      <c r="G3332" s="3">
        <f t="shared" si="75"/>
        <v>12</v>
      </c>
      <c r="H3332" s="3" t="s">
        <v>737</v>
      </c>
      <c r="I3332" s="3" t="s">
        <v>50</v>
      </c>
      <c r="J3332" s="3" t="s">
        <v>24297</v>
      </c>
      <c r="K3332" s="3" t="s">
        <v>24296</v>
      </c>
      <c r="L3332" s="3"/>
      <c r="M3332" s="3" t="s">
        <v>27</v>
      </c>
    </row>
    <row r="3333" ht="21.75" customHeight="1">
      <c r="A3333" s="3" t="s">
        <v>10470</v>
      </c>
      <c r="B3333" s="3" t="s">
        <v>30913</v>
      </c>
      <c r="C3333" s="3" t="s">
        <v>30</v>
      </c>
      <c r="D3333" s="4" t="s">
        <v>19</v>
      </c>
      <c r="E3333" s="3" t="s">
        <v>20</v>
      </c>
      <c r="F3333" s="3" t="str">
        <f t="shared" si="3"/>
        <v>8</v>
      </c>
      <c r="G3333" s="3">
        <f t="shared" si="75"/>
        <v>13</v>
      </c>
      <c r="H3333" s="3" t="s">
        <v>2589</v>
      </c>
      <c r="I3333" s="3" t="s">
        <v>50</v>
      </c>
      <c r="J3333" s="3" t="s">
        <v>43383</v>
      </c>
      <c r="K3333" s="3" t="s">
        <v>43385</v>
      </c>
      <c r="L3333" s="3"/>
      <c r="M3333" s="3" t="s">
        <v>35</v>
      </c>
    </row>
    <row r="3334" ht="21.75" customHeight="1">
      <c r="A3334" s="3" t="s">
        <v>19004</v>
      </c>
      <c r="B3334" s="3" t="s">
        <v>8884</v>
      </c>
      <c r="C3334" s="3" t="s">
        <v>30</v>
      </c>
      <c r="D3334" s="4" t="s">
        <v>19</v>
      </c>
      <c r="E3334" s="3" t="s">
        <v>20</v>
      </c>
      <c r="F3334" s="3" t="str">
        <f t="shared" si="3"/>
        <v>8</v>
      </c>
      <c r="G3334" s="3">
        <f t="shared" si="75"/>
        <v>16</v>
      </c>
      <c r="H3334" s="3" t="s">
        <v>82</v>
      </c>
      <c r="I3334" s="3" t="s">
        <v>57</v>
      </c>
      <c r="J3334" s="3" t="s">
        <v>43389</v>
      </c>
      <c r="K3334" s="3" t="s">
        <v>1263</v>
      </c>
      <c r="L3334" s="3"/>
      <c r="M3334" s="3" t="s">
        <v>159</v>
      </c>
    </row>
    <row r="3335" ht="21.75" customHeight="1">
      <c r="A3335" s="3" t="s">
        <v>43390</v>
      </c>
      <c r="B3335" s="3" t="s">
        <v>8884</v>
      </c>
      <c r="C3335" s="3" t="s">
        <v>30</v>
      </c>
      <c r="D3335" s="4" t="s">
        <v>19</v>
      </c>
      <c r="E3335" s="3" t="s">
        <v>21</v>
      </c>
      <c r="F3335" s="3" t="str">
        <f t="shared" si="3"/>
        <v>8</v>
      </c>
      <c r="G3335" s="3">
        <f t="shared" si="75"/>
        <v>16</v>
      </c>
      <c r="H3335" s="3" t="s">
        <v>82</v>
      </c>
      <c r="I3335" s="3" t="s">
        <v>57</v>
      </c>
      <c r="J3335" s="3" t="s">
        <v>43394</v>
      </c>
      <c r="K3335" s="3" t="s">
        <v>18410</v>
      </c>
      <c r="L3335" s="3"/>
      <c r="M3335" s="3" t="s">
        <v>159</v>
      </c>
    </row>
    <row r="3336" ht="21.75" customHeight="1">
      <c r="A3336" s="3" t="s">
        <v>10186</v>
      </c>
      <c r="B3336" s="3" t="s">
        <v>517</v>
      </c>
      <c r="C3336" s="3" t="s">
        <v>30</v>
      </c>
      <c r="D3336" s="4" t="s">
        <v>19</v>
      </c>
      <c r="E3336" s="3" t="s">
        <v>20</v>
      </c>
      <c r="F3336" s="3" t="str">
        <f t="shared" si="3"/>
        <v>8</v>
      </c>
      <c r="G3336" s="3">
        <f t="shared" si="75"/>
        <v>12</v>
      </c>
      <c r="H3336" s="3" t="s">
        <v>737</v>
      </c>
      <c r="I3336" s="3" t="s">
        <v>50</v>
      </c>
      <c r="J3336" s="3" t="s">
        <v>10191</v>
      </c>
      <c r="K3336" s="3" t="s">
        <v>10178</v>
      </c>
      <c r="L3336" s="3"/>
      <c r="M3336" s="3" t="s">
        <v>35</v>
      </c>
    </row>
    <row r="3337" ht="21.75" customHeight="1">
      <c r="A3337" s="3" t="s">
        <v>43403</v>
      </c>
      <c r="B3337" s="3" t="s">
        <v>5445</v>
      </c>
      <c r="C3337" s="3" t="s">
        <v>30</v>
      </c>
      <c r="D3337" s="4" t="s">
        <v>19</v>
      </c>
      <c r="E3337" s="3" t="s">
        <v>20</v>
      </c>
      <c r="F3337" s="3" t="str">
        <f t="shared" si="3"/>
        <v>8</v>
      </c>
      <c r="G3337" s="3">
        <f t="shared" si="75"/>
        <v>11</v>
      </c>
      <c r="H3337" s="3" t="s">
        <v>1661</v>
      </c>
      <c r="I3337" s="3" t="s">
        <v>57</v>
      </c>
      <c r="J3337" s="3" t="s">
        <v>43408</v>
      </c>
      <c r="K3337" s="3" t="s">
        <v>43409</v>
      </c>
      <c r="L3337" s="3"/>
      <c r="M3337" s="3" t="s">
        <v>27</v>
      </c>
    </row>
    <row r="3338" ht="21.75" customHeight="1">
      <c r="A3338" s="3" t="s">
        <v>26223</v>
      </c>
      <c r="B3338" s="3" t="s">
        <v>26224</v>
      </c>
      <c r="C3338" s="3" t="s">
        <v>17</v>
      </c>
      <c r="D3338" s="4" t="s">
        <v>19</v>
      </c>
      <c r="E3338" s="3" t="s">
        <v>20</v>
      </c>
      <c r="F3338" s="3" t="str">
        <f t="shared" si="3"/>
        <v>8.5</v>
      </c>
      <c r="G3338" s="3">
        <f t="shared" si="75"/>
        <v>16</v>
      </c>
      <c r="H3338" s="3" t="s">
        <v>11758</v>
      </c>
      <c r="I3338" s="3" t="s">
        <v>50</v>
      </c>
      <c r="J3338" s="3" t="s">
        <v>43417</v>
      </c>
      <c r="K3338" s="3" t="s">
        <v>42089</v>
      </c>
      <c r="L3338" s="3"/>
      <c r="M3338" s="3" t="s">
        <v>27</v>
      </c>
    </row>
    <row r="3339" ht="21.75" customHeight="1">
      <c r="A3339" s="3" t="s">
        <v>2049</v>
      </c>
      <c r="B3339" s="3" t="s">
        <v>5009</v>
      </c>
      <c r="C3339" s="3" t="s">
        <v>17</v>
      </c>
      <c r="D3339" s="4" t="s">
        <v>19</v>
      </c>
      <c r="E3339" s="3" t="s">
        <v>20</v>
      </c>
      <c r="F3339" s="3" t="str">
        <f t="shared" si="3"/>
        <v>9</v>
      </c>
      <c r="G3339" s="3">
        <f t="shared" si="75"/>
        <v>18</v>
      </c>
      <c r="H3339" s="3" t="s">
        <v>1599</v>
      </c>
      <c r="I3339" s="3" t="s">
        <v>69</v>
      </c>
      <c r="J3339" s="3" t="s">
        <v>43425</v>
      </c>
      <c r="K3339" s="3" t="s">
        <v>43426</v>
      </c>
      <c r="L3339" s="3"/>
      <c r="M3339" s="3" t="s">
        <v>27</v>
      </c>
    </row>
    <row r="3340" ht="21.75" customHeight="1">
      <c r="A3340" s="3" t="s">
        <v>43427</v>
      </c>
      <c r="B3340" s="3" t="s">
        <v>43429</v>
      </c>
      <c r="C3340" s="3" t="s">
        <v>17</v>
      </c>
      <c r="D3340" s="4" t="s">
        <v>19</v>
      </c>
      <c r="E3340" s="3" t="s">
        <v>20</v>
      </c>
      <c r="F3340" s="3" t="str">
        <f t="shared" si="3"/>
        <v>9</v>
      </c>
      <c r="G3340" s="3">
        <f t="shared" si="75"/>
        <v>13</v>
      </c>
      <c r="H3340" s="3" t="s">
        <v>4653</v>
      </c>
      <c r="I3340" s="3" t="s">
        <v>50</v>
      </c>
      <c r="J3340" s="3" t="s">
        <v>43433</v>
      </c>
      <c r="K3340" s="3" t="s">
        <v>43434</v>
      </c>
      <c r="L3340" s="3"/>
      <c r="M3340" s="3" t="s">
        <v>41</v>
      </c>
    </row>
    <row r="3341" ht="21.75" customHeight="1">
      <c r="A3341" s="3" t="s">
        <v>43436</v>
      </c>
      <c r="B3341" s="3" t="s">
        <v>29585</v>
      </c>
      <c r="C3341" s="3" t="s">
        <v>17</v>
      </c>
      <c r="D3341" s="4" t="s">
        <v>19</v>
      </c>
      <c r="E3341" s="3" t="s">
        <v>20</v>
      </c>
      <c r="F3341" s="3" t="str">
        <f t="shared" si="3"/>
        <v>9</v>
      </c>
      <c r="G3341" s="3">
        <f t="shared" si="75"/>
        <v>15</v>
      </c>
      <c r="H3341" s="3" t="s">
        <v>2016</v>
      </c>
      <c r="I3341" s="3" t="s">
        <v>50</v>
      </c>
      <c r="J3341" s="3" t="s">
        <v>43440</v>
      </c>
      <c r="K3341" s="3" t="s">
        <v>166</v>
      </c>
      <c r="L3341" s="3"/>
      <c r="M3341" s="3" t="s">
        <v>27</v>
      </c>
    </row>
    <row r="3342" ht="21.75" customHeight="1">
      <c r="A3342" s="3" t="s">
        <v>43441</v>
      </c>
      <c r="B3342" s="3" t="s">
        <v>4966</v>
      </c>
      <c r="C3342" s="3" t="s">
        <v>17</v>
      </c>
      <c r="D3342" s="4" t="s">
        <v>19</v>
      </c>
      <c r="E3342" s="3" t="s">
        <v>20</v>
      </c>
      <c r="F3342" s="3" t="str">
        <f t="shared" si="3"/>
        <v>9</v>
      </c>
      <c r="G3342" s="3">
        <f t="shared" si="75"/>
        <v>16</v>
      </c>
      <c r="H3342" s="3" t="s">
        <v>11996</v>
      </c>
      <c r="I3342" s="3" t="s">
        <v>50</v>
      </c>
      <c r="J3342" s="3" t="s">
        <v>43447</v>
      </c>
      <c r="K3342" s="3" t="s">
        <v>166</v>
      </c>
      <c r="L3342" s="3"/>
      <c r="M3342" s="3" t="s">
        <v>257</v>
      </c>
    </row>
    <row r="3343" ht="21.75" customHeight="1">
      <c r="A3343" s="3" t="s">
        <v>43450</v>
      </c>
      <c r="B3343" s="3" t="s">
        <v>43451</v>
      </c>
      <c r="C3343" s="3" t="s">
        <v>17</v>
      </c>
      <c r="D3343" s="4" t="s">
        <v>19</v>
      </c>
      <c r="E3343" s="3" t="s">
        <v>20</v>
      </c>
      <c r="F3343" s="3" t="str">
        <f t="shared" si="3"/>
        <v>9</v>
      </c>
      <c r="G3343" s="3">
        <f t="shared" si="75"/>
        <v>12</v>
      </c>
      <c r="H3343" s="3" t="s">
        <v>3663</v>
      </c>
      <c r="I3343" s="3" t="s">
        <v>57</v>
      </c>
      <c r="J3343" s="3" t="s">
        <v>43454</v>
      </c>
      <c r="K3343" s="3" t="s">
        <v>43455</v>
      </c>
      <c r="L3343" s="3"/>
      <c r="M3343" s="3" t="s">
        <v>27</v>
      </c>
    </row>
    <row r="3344" ht="21.75" customHeight="1">
      <c r="A3344" s="3" t="s">
        <v>28</v>
      </c>
      <c r="B3344" s="3" t="s">
        <v>681</v>
      </c>
      <c r="C3344" s="3" t="s">
        <v>17</v>
      </c>
      <c r="D3344" s="4" t="s">
        <v>19</v>
      </c>
      <c r="E3344" s="3" t="s">
        <v>20</v>
      </c>
      <c r="F3344" s="3" t="str">
        <f t="shared" si="3"/>
        <v>9</v>
      </c>
      <c r="G3344" s="3">
        <f t="shared" si="75"/>
        <v>18</v>
      </c>
      <c r="H3344" s="3" t="s">
        <v>1599</v>
      </c>
      <c r="I3344" s="3" t="s">
        <v>69</v>
      </c>
      <c r="J3344" s="3" t="s">
        <v>43460</v>
      </c>
      <c r="K3344" s="3" t="s">
        <v>6766</v>
      </c>
      <c r="L3344" s="3"/>
      <c r="M3344" s="3" t="s">
        <v>35</v>
      </c>
    </row>
    <row r="3345" ht="21.75" customHeight="1">
      <c r="A3345" s="3" t="s">
        <v>43461</v>
      </c>
      <c r="B3345" s="3" t="s">
        <v>43463</v>
      </c>
      <c r="C3345" s="3" t="s">
        <v>17</v>
      </c>
      <c r="D3345" s="4" t="s">
        <v>19</v>
      </c>
      <c r="E3345" s="3" t="s">
        <v>20</v>
      </c>
      <c r="F3345" s="3" t="str">
        <f t="shared" si="3"/>
        <v>9</v>
      </c>
      <c r="G3345" s="3">
        <f t="shared" si="75"/>
        <v>15</v>
      </c>
      <c r="H3345" s="3" t="s">
        <v>2016</v>
      </c>
      <c r="I3345" s="3" t="s">
        <v>50</v>
      </c>
      <c r="J3345" s="3" t="s">
        <v>43465</v>
      </c>
      <c r="K3345" s="3" t="s">
        <v>43466</v>
      </c>
      <c r="L3345" s="3"/>
      <c r="M3345" s="3" t="s">
        <v>159</v>
      </c>
    </row>
    <row r="3346" ht="21.75" customHeight="1">
      <c r="A3346" s="3" t="s">
        <v>2838</v>
      </c>
      <c r="B3346" s="3" t="s">
        <v>25296</v>
      </c>
      <c r="C3346" s="3" t="s">
        <v>17</v>
      </c>
      <c r="D3346" s="4" t="s">
        <v>19</v>
      </c>
      <c r="E3346" s="3" t="s">
        <v>20</v>
      </c>
      <c r="F3346" s="3" t="str">
        <f t="shared" si="3"/>
        <v>9</v>
      </c>
      <c r="G3346" s="3">
        <f t="shared" si="75"/>
        <v>18</v>
      </c>
      <c r="H3346" s="3" t="s">
        <v>1599</v>
      </c>
      <c r="I3346" s="3" t="s">
        <v>57</v>
      </c>
      <c r="J3346" s="3" t="s">
        <v>43471</v>
      </c>
      <c r="K3346" s="3" t="s">
        <v>43472</v>
      </c>
      <c r="L3346" s="3"/>
      <c r="M3346" s="3" t="s">
        <v>41</v>
      </c>
    </row>
    <row r="3347" ht="21.75" customHeight="1">
      <c r="A3347" s="3" t="s">
        <v>43473</v>
      </c>
      <c r="B3347" s="3" t="s">
        <v>13349</v>
      </c>
      <c r="C3347" s="3" t="s">
        <v>17</v>
      </c>
      <c r="D3347" s="4" t="s">
        <v>19</v>
      </c>
      <c r="E3347" s="3" t="s">
        <v>117</v>
      </c>
      <c r="F3347" s="3" t="str">
        <f t="shared" si="3"/>
        <v>9</v>
      </c>
      <c r="G3347" s="3">
        <f t="shared" si="75"/>
        <v>11</v>
      </c>
      <c r="H3347" s="3" t="s">
        <v>1934</v>
      </c>
      <c r="I3347" s="3" t="s">
        <v>69</v>
      </c>
      <c r="J3347" s="3" t="s">
        <v>43477</v>
      </c>
      <c r="K3347" s="3" t="s">
        <v>43478</v>
      </c>
      <c r="L3347" s="3"/>
      <c r="M3347" s="3" t="s">
        <v>35</v>
      </c>
    </row>
    <row r="3348" ht="21.75" customHeight="1">
      <c r="A3348" s="3" t="s">
        <v>1229</v>
      </c>
      <c r="B3348" s="3" t="s">
        <v>26396</v>
      </c>
      <c r="C3348" s="3" t="s">
        <v>165</v>
      </c>
      <c r="D3348" s="4" t="s">
        <v>19</v>
      </c>
      <c r="E3348" s="3" t="s">
        <v>20</v>
      </c>
      <c r="F3348" s="3" t="str">
        <f t="shared" si="3"/>
        <v>9</v>
      </c>
      <c r="G3348" s="3">
        <f t="shared" si="75"/>
        <v>12</v>
      </c>
      <c r="H3348" s="3" t="s">
        <v>3663</v>
      </c>
      <c r="I3348" s="3" t="s">
        <v>57</v>
      </c>
      <c r="J3348" s="3" t="s">
        <v>43483</v>
      </c>
      <c r="K3348" s="3" t="s">
        <v>976</v>
      </c>
      <c r="L3348" s="3"/>
      <c r="M3348" s="3" t="s">
        <v>41</v>
      </c>
    </row>
    <row r="3349" ht="21.75" customHeight="1">
      <c r="A3349" s="3" t="s">
        <v>642</v>
      </c>
      <c r="B3349" s="3" t="s">
        <v>11776</v>
      </c>
      <c r="C3349" s="3" t="s">
        <v>165</v>
      </c>
      <c r="D3349" s="4" t="s">
        <v>19</v>
      </c>
      <c r="E3349" s="3" t="s">
        <v>20</v>
      </c>
      <c r="F3349" s="3" t="str">
        <f t="shared" si="3"/>
        <v>9</v>
      </c>
      <c r="G3349" s="3">
        <f t="shared" si="75"/>
        <v>18</v>
      </c>
      <c r="H3349" s="3" t="s">
        <v>1599</v>
      </c>
      <c r="I3349" s="3" t="s">
        <v>69</v>
      </c>
      <c r="J3349" s="3" t="s">
        <v>11781</v>
      </c>
      <c r="K3349" s="3" t="s">
        <v>11780</v>
      </c>
      <c r="L3349" s="3"/>
      <c r="M3349" s="3" t="s">
        <v>159</v>
      </c>
    </row>
    <row r="3350" ht="21.75" customHeight="1">
      <c r="A3350" s="3" t="s">
        <v>28</v>
      </c>
      <c r="B3350" s="3" t="s">
        <v>11851</v>
      </c>
      <c r="C3350" s="3" t="s">
        <v>165</v>
      </c>
      <c r="D3350" s="4" t="s">
        <v>19</v>
      </c>
      <c r="E3350" s="3" t="s">
        <v>21</v>
      </c>
      <c r="F3350" s="3" t="str">
        <f t="shared" si="3"/>
        <v>9</v>
      </c>
      <c r="G3350" s="3">
        <f t="shared" si="75"/>
        <v>18</v>
      </c>
      <c r="H3350" s="3" t="s">
        <v>1599</v>
      </c>
      <c r="I3350" s="3" t="s">
        <v>57</v>
      </c>
      <c r="J3350" s="3" t="s">
        <v>43491</v>
      </c>
      <c r="K3350" s="3" t="s">
        <v>11853</v>
      </c>
      <c r="L3350" s="3"/>
      <c r="M3350" s="3" t="s">
        <v>159</v>
      </c>
    </row>
    <row r="3351" ht="21.75" customHeight="1">
      <c r="A3351" s="3" t="s">
        <v>11844</v>
      </c>
      <c r="B3351" s="3" t="s">
        <v>10009</v>
      </c>
      <c r="C3351" s="3" t="s">
        <v>165</v>
      </c>
      <c r="D3351" s="4" t="s">
        <v>19</v>
      </c>
      <c r="E3351" s="3" t="s">
        <v>20</v>
      </c>
      <c r="F3351" s="3" t="str">
        <f t="shared" si="3"/>
        <v>9</v>
      </c>
      <c r="G3351" s="3">
        <f t="shared" si="75"/>
        <v>12</v>
      </c>
      <c r="H3351" s="3" t="s">
        <v>3663</v>
      </c>
      <c r="I3351" s="3" t="s">
        <v>50</v>
      </c>
      <c r="J3351" s="3" t="s">
        <v>11849</v>
      </c>
      <c r="K3351" s="3" t="s">
        <v>11847</v>
      </c>
      <c r="L3351" s="3"/>
      <c r="M3351" s="3" t="s">
        <v>27</v>
      </c>
    </row>
    <row r="3352" ht="21.75" customHeight="1">
      <c r="A3352" s="3" t="s">
        <v>738</v>
      </c>
      <c r="B3352" s="3" t="s">
        <v>19065</v>
      </c>
      <c r="C3352" s="3" t="s">
        <v>165</v>
      </c>
      <c r="D3352" s="4" t="s">
        <v>19</v>
      </c>
      <c r="E3352" s="3" t="s">
        <v>20</v>
      </c>
      <c r="F3352" s="3" t="str">
        <f t="shared" si="3"/>
        <v>9</v>
      </c>
      <c r="G3352" s="3">
        <f t="shared" si="75"/>
        <v>14</v>
      </c>
      <c r="H3352" s="3" t="s">
        <v>7881</v>
      </c>
      <c r="I3352" s="3" t="s">
        <v>50</v>
      </c>
      <c r="J3352" s="3" t="s">
        <v>43505</v>
      </c>
      <c r="K3352" s="3" t="s">
        <v>166</v>
      </c>
      <c r="L3352" s="3"/>
      <c r="M3352" s="3" t="s">
        <v>27</v>
      </c>
    </row>
    <row r="3353" ht="21.75" customHeight="1">
      <c r="A3353" s="3" t="s">
        <v>4428</v>
      </c>
      <c r="B3353" s="3" t="s">
        <v>12051</v>
      </c>
      <c r="C3353" s="3" t="s">
        <v>165</v>
      </c>
      <c r="D3353" s="4" t="s">
        <v>19</v>
      </c>
      <c r="E3353" s="3" t="s">
        <v>21</v>
      </c>
      <c r="F3353" s="3" t="str">
        <f t="shared" si="3"/>
        <v>9</v>
      </c>
      <c r="G3353" s="3">
        <f t="shared" si="75"/>
        <v>13</v>
      </c>
      <c r="H3353" s="3" t="s">
        <v>4653</v>
      </c>
      <c r="I3353" s="3" t="s">
        <v>50</v>
      </c>
      <c r="J3353" s="3" t="s">
        <v>43511</v>
      </c>
      <c r="K3353" s="3" t="s">
        <v>16185</v>
      </c>
      <c r="L3353" s="3"/>
      <c r="M3353" s="3" t="s">
        <v>35</v>
      </c>
    </row>
    <row r="3354" ht="21.75" customHeight="1">
      <c r="A3354" s="3" t="s">
        <v>43514</v>
      </c>
      <c r="B3354" s="3" t="s">
        <v>7891</v>
      </c>
      <c r="C3354" s="3" t="s">
        <v>165</v>
      </c>
      <c r="D3354" s="4" t="s">
        <v>19</v>
      </c>
      <c r="E3354" s="3" t="s">
        <v>20</v>
      </c>
      <c r="F3354" s="3" t="str">
        <f t="shared" si="3"/>
        <v>9</v>
      </c>
      <c r="G3354" s="3">
        <f t="shared" si="75"/>
        <v>15</v>
      </c>
      <c r="H3354" s="3" t="s">
        <v>2016</v>
      </c>
      <c r="I3354" s="3" t="s">
        <v>57</v>
      </c>
      <c r="J3354" s="3" t="s">
        <v>43519</v>
      </c>
      <c r="K3354" s="3" t="s">
        <v>11958</v>
      </c>
      <c r="L3354" s="3"/>
      <c r="M3354" s="3" t="s">
        <v>27</v>
      </c>
    </row>
    <row r="3355" ht="21.75" customHeight="1">
      <c r="A3355" s="3" t="s">
        <v>7033</v>
      </c>
      <c r="B3355" s="3" t="s">
        <v>11858</v>
      </c>
      <c r="C3355" s="3" t="s">
        <v>165</v>
      </c>
      <c r="D3355" s="4" t="s">
        <v>19</v>
      </c>
      <c r="E3355" s="3" t="s">
        <v>20</v>
      </c>
      <c r="F3355" s="3" t="str">
        <f t="shared" si="3"/>
        <v>9</v>
      </c>
      <c r="G3355" s="3">
        <f t="shared" si="75"/>
        <v>18</v>
      </c>
      <c r="H3355" s="3" t="s">
        <v>1599</v>
      </c>
      <c r="I3355" s="3" t="s">
        <v>57</v>
      </c>
      <c r="J3355" s="3" t="s">
        <v>11863</v>
      </c>
      <c r="K3355" s="3" t="s">
        <v>5265</v>
      </c>
      <c r="L3355" s="3"/>
      <c r="M3355" s="3" t="s">
        <v>41</v>
      </c>
    </row>
    <row r="3356" ht="21.75" customHeight="1">
      <c r="A3356" s="3" t="s">
        <v>2447</v>
      </c>
      <c r="B3356" s="3" t="s">
        <v>15184</v>
      </c>
      <c r="C3356" s="3" t="s">
        <v>165</v>
      </c>
      <c r="D3356" s="4" t="s">
        <v>19</v>
      </c>
      <c r="E3356" s="3" t="s">
        <v>20</v>
      </c>
      <c r="F3356" s="3" t="str">
        <f t="shared" si="3"/>
        <v>9</v>
      </c>
      <c r="G3356" s="3">
        <f t="shared" si="75"/>
        <v>13</v>
      </c>
      <c r="H3356" s="3" t="s">
        <v>4653</v>
      </c>
      <c r="I3356" s="3" t="s">
        <v>57</v>
      </c>
      <c r="J3356" s="3" t="s">
        <v>43530</v>
      </c>
      <c r="K3356" s="3" t="s">
        <v>43531</v>
      </c>
      <c r="L3356" s="3"/>
      <c r="M3356" s="3" t="s">
        <v>41</v>
      </c>
    </row>
    <row r="3357" ht="21.75" customHeight="1">
      <c r="A3357" s="3" t="s">
        <v>23037</v>
      </c>
      <c r="B3357" s="3" t="s">
        <v>14343</v>
      </c>
      <c r="C3357" s="3" t="s">
        <v>165</v>
      </c>
      <c r="D3357" s="4" t="s">
        <v>19</v>
      </c>
      <c r="E3357" s="3" t="s">
        <v>21</v>
      </c>
      <c r="F3357" s="3" t="str">
        <f t="shared" si="3"/>
        <v>9</v>
      </c>
      <c r="G3357" s="3">
        <f t="shared" si="75"/>
        <v>18</v>
      </c>
      <c r="H3357" s="3" t="s">
        <v>1599</v>
      </c>
      <c r="I3357" s="3" t="s">
        <v>57</v>
      </c>
      <c r="J3357" s="3" t="s">
        <v>43534</v>
      </c>
      <c r="K3357" s="3" t="s">
        <v>43535</v>
      </c>
      <c r="L3357" s="3"/>
      <c r="M3357" s="3" t="s">
        <v>27</v>
      </c>
    </row>
    <row r="3358" ht="21.75" customHeight="1">
      <c r="A3358" s="3" t="s">
        <v>642</v>
      </c>
      <c r="B3358" s="3" t="s">
        <v>22117</v>
      </c>
      <c r="C3358" s="3" t="s">
        <v>165</v>
      </c>
      <c r="D3358" s="4" t="s">
        <v>19</v>
      </c>
      <c r="E3358" s="3" t="s">
        <v>21</v>
      </c>
      <c r="F3358" s="3" t="str">
        <f t="shared" si="3"/>
        <v>9</v>
      </c>
      <c r="G3358" s="3">
        <f t="shared" si="75"/>
        <v>18</v>
      </c>
      <c r="H3358" s="3" t="s">
        <v>1599</v>
      </c>
      <c r="I3358" s="3" t="s">
        <v>57</v>
      </c>
      <c r="J3358" s="3" t="s">
        <v>43541</v>
      </c>
      <c r="K3358" s="3" t="s">
        <v>8623</v>
      </c>
      <c r="L3358" s="3"/>
      <c r="M3358" s="3" t="s">
        <v>159</v>
      </c>
    </row>
    <row r="3359" ht="21.75" customHeight="1">
      <c r="A3359" s="3" t="s">
        <v>43544</v>
      </c>
      <c r="B3359" s="3" t="s">
        <v>8884</v>
      </c>
      <c r="C3359" s="3" t="s">
        <v>165</v>
      </c>
      <c r="D3359" s="4" t="s">
        <v>19</v>
      </c>
      <c r="E3359" s="3" t="s">
        <v>21</v>
      </c>
      <c r="F3359" s="3" t="str">
        <f t="shared" si="3"/>
        <v>9</v>
      </c>
      <c r="G3359" s="3">
        <f t="shared" si="75"/>
        <v>17</v>
      </c>
      <c r="H3359" s="3" t="s">
        <v>11852</v>
      </c>
      <c r="I3359" s="3" t="s">
        <v>57</v>
      </c>
      <c r="J3359" s="3" t="s">
        <v>43549</v>
      </c>
      <c r="K3359" s="3" t="s">
        <v>34222</v>
      </c>
      <c r="L3359" s="3"/>
      <c r="M3359" s="3" t="s">
        <v>159</v>
      </c>
    </row>
    <row r="3360" ht="21.75" customHeight="1">
      <c r="A3360" s="3" t="s">
        <v>572</v>
      </c>
      <c r="B3360" s="3" t="s">
        <v>22340</v>
      </c>
      <c r="C3360" s="3" t="s">
        <v>165</v>
      </c>
      <c r="D3360" s="4" t="s">
        <v>19</v>
      </c>
      <c r="E3360" s="3" t="s">
        <v>20</v>
      </c>
      <c r="F3360" s="3" t="str">
        <f t="shared" si="3"/>
        <v>9</v>
      </c>
      <c r="G3360" s="3">
        <f t="shared" si="75"/>
        <v>12</v>
      </c>
      <c r="H3360" s="3" t="s">
        <v>3663</v>
      </c>
      <c r="I3360" s="3" t="s">
        <v>57</v>
      </c>
      <c r="J3360" s="3" t="s">
        <v>43552</v>
      </c>
      <c r="K3360" s="3" t="s">
        <v>43554</v>
      </c>
      <c r="L3360" s="3"/>
      <c r="M3360" s="3" t="s">
        <v>35</v>
      </c>
    </row>
    <row r="3361" ht="21.75" customHeight="1">
      <c r="A3361" s="3" t="s">
        <v>2838</v>
      </c>
      <c r="B3361" s="3" t="s">
        <v>43556</v>
      </c>
      <c r="C3361" s="3" t="s">
        <v>165</v>
      </c>
      <c r="D3361" s="4" t="s">
        <v>19</v>
      </c>
      <c r="E3361" s="3" t="s">
        <v>20</v>
      </c>
      <c r="F3361" s="3" t="str">
        <f t="shared" si="3"/>
        <v>9</v>
      </c>
      <c r="G3361" s="3">
        <f t="shared" si="75"/>
        <v>18</v>
      </c>
      <c r="H3361" s="3" t="s">
        <v>1599</v>
      </c>
      <c r="I3361" s="3" t="s">
        <v>57</v>
      </c>
      <c r="J3361" s="3" t="s">
        <v>43559</v>
      </c>
      <c r="K3361" s="3" t="s">
        <v>166</v>
      </c>
      <c r="L3361" s="3"/>
      <c r="M3361" s="3" t="s">
        <v>35</v>
      </c>
    </row>
    <row r="3362" ht="21.75" customHeight="1">
      <c r="A3362" s="3" t="s">
        <v>43560</v>
      </c>
      <c r="B3362" s="3" t="s">
        <v>14702</v>
      </c>
      <c r="C3362" s="3" t="s">
        <v>165</v>
      </c>
      <c r="D3362" s="4" t="s">
        <v>19</v>
      </c>
      <c r="E3362" s="3" t="s">
        <v>20</v>
      </c>
      <c r="F3362" s="3" t="str">
        <f t="shared" si="3"/>
        <v>9</v>
      </c>
      <c r="G3362" s="3">
        <f t="shared" si="75"/>
        <v>15</v>
      </c>
      <c r="H3362" s="3" t="s">
        <v>2016</v>
      </c>
      <c r="I3362" s="3" t="s">
        <v>57</v>
      </c>
      <c r="J3362" s="3" t="s">
        <v>43562</v>
      </c>
      <c r="K3362" s="3" t="s">
        <v>1384</v>
      </c>
      <c r="L3362" s="3"/>
      <c r="M3362" s="3" t="s">
        <v>41</v>
      </c>
    </row>
    <row r="3363" ht="21.75" customHeight="1">
      <c r="A3363" s="3" t="s">
        <v>751</v>
      </c>
      <c r="B3363" s="3" t="s">
        <v>43565</v>
      </c>
      <c r="C3363" s="3" t="s">
        <v>165</v>
      </c>
      <c r="D3363" s="4" t="s">
        <v>19</v>
      </c>
      <c r="E3363" s="3" t="s">
        <v>21</v>
      </c>
      <c r="F3363" s="3" t="str">
        <f t="shared" si="3"/>
        <v>9</v>
      </c>
      <c r="G3363" s="3">
        <f t="shared" si="75"/>
        <v>15</v>
      </c>
      <c r="H3363" s="3" t="s">
        <v>2016</v>
      </c>
      <c r="I3363" s="3" t="s">
        <v>50</v>
      </c>
      <c r="J3363" s="3" t="s">
        <v>43570</v>
      </c>
      <c r="K3363" s="3" t="s">
        <v>43571</v>
      </c>
      <c r="L3363" s="3"/>
      <c r="M3363" s="3" t="s">
        <v>35</v>
      </c>
    </row>
    <row r="3364" ht="21.75" customHeight="1">
      <c r="A3364" s="3" t="s">
        <v>28</v>
      </c>
      <c r="B3364" s="3" t="s">
        <v>11837</v>
      </c>
      <c r="C3364" s="3" t="s">
        <v>165</v>
      </c>
      <c r="D3364" s="4" t="s">
        <v>19</v>
      </c>
      <c r="E3364" s="3" t="s">
        <v>20</v>
      </c>
      <c r="F3364" s="3" t="str">
        <f t="shared" si="3"/>
        <v>9</v>
      </c>
      <c r="G3364" s="3">
        <f t="shared" si="75"/>
        <v>18</v>
      </c>
      <c r="H3364" s="3" t="s">
        <v>1599</v>
      </c>
      <c r="I3364" s="3" t="s">
        <v>50</v>
      </c>
      <c r="J3364" s="3" t="s">
        <v>11843</v>
      </c>
      <c r="K3364" s="3" t="s">
        <v>11841</v>
      </c>
      <c r="L3364" s="3"/>
      <c r="M3364" s="3" t="s">
        <v>41</v>
      </c>
    </row>
    <row r="3365" ht="21.75" customHeight="1">
      <c r="A3365" s="3" t="s">
        <v>43576</v>
      </c>
      <c r="B3365" s="3" t="s">
        <v>10854</v>
      </c>
      <c r="C3365" s="3" t="s">
        <v>165</v>
      </c>
      <c r="D3365" s="4" t="s">
        <v>19</v>
      </c>
      <c r="E3365" s="3" t="s">
        <v>20</v>
      </c>
      <c r="F3365" s="3" t="str">
        <f t="shared" si="3"/>
        <v>9</v>
      </c>
      <c r="G3365" s="3">
        <f t="shared" si="75"/>
        <v>14</v>
      </c>
      <c r="H3365" s="3" t="s">
        <v>7881</v>
      </c>
      <c r="I3365" s="3" t="s">
        <v>50</v>
      </c>
      <c r="J3365" s="3" t="s">
        <v>43580</v>
      </c>
      <c r="K3365" s="3" t="s">
        <v>34816</v>
      </c>
      <c r="L3365" s="3"/>
      <c r="M3365" s="3" t="s">
        <v>159</v>
      </c>
    </row>
    <row r="3366" ht="21.75" customHeight="1">
      <c r="A3366" s="3" t="s">
        <v>43582</v>
      </c>
      <c r="B3366" s="3" t="s">
        <v>2576</v>
      </c>
      <c r="C3366" s="3" t="s">
        <v>18</v>
      </c>
      <c r="D3366" s="4" t="s">
        <v>19</v>
      </c>
      <c r="E3366" s="3" t="s">
        <v>20</v>
      </c>
      <c r="F3366" s="3" t="str">
        <f t="shared" si="3"/>
        <v>9</v>
      </c>
      <c r="G3366" s="3">
        <f t="shared" si="75"/>
        <v>18</v>
      </c>
      <c r="H3366" s="3" t="s">
        <v>1599</v>
      </c>
      <c r="I3366" s="3" t="s">
        <v>57</v>
      </c>
      <c r="J3366" s="3" t="s">
        <v>38</v>
      </c>
      <c r="K3366" s="3" t="s">
        <v>42800</v>
      </c>
      <c r="L3366" s="3" t="s">
        <v>43585</v>
      </c>
      <c r="M3366" s="3" t="s">
        <v>159</v>
      </c>
    </row>
    <row r="3367" ht="21.75" customHeight="1">
      <c r="A3367" s="3" t="s">
        <v>28</v>
      </c>
      <c r="B3367" s="3" t="s">
        <v>43586</v>
      </c>
      <c r="C3367" s="3" t="s">
        <v>18</v>
      </c>
      <c r="D3367" s="4" t="s">
        <v>19</v>
      </c>
      <c r="E3367" s="3" t="s">
        <v>21</v>
      </c>
      <c r="F3367" s="3" t="str">
        <f t="shared" si="3"/>
        <v>9</v>
      </c>
      <c r="G3367" s="3">
        <f t="shared" si="75"/>
        <v>14</v>
      </c>
      <c r="H3367" s="3" t="s">
        <v>7881</v>
      </c>
      <c r="I3367" s="3" t="s">
        <v>57</v>
      </c>
      <c r="J3367" s="3" t="s">
        <v>38</v>
      </c>
      <c r="K3367" s="3" t="s">
        <v>12126</v>
      </c>
      <c r="L3367" s="3" t="s">
        <v>12127</v>
      </c>
      <c r="M3367" s="3" t="s">
        <v>43592</v>
      </c>
    </row>
    <row r="3368" ht="21.75" customHeight="1">
      <c r="A3368" s="3" t="s">
        <v>642</v>
      </c>
      <c r="B3368" s="3" t="s">
        <v>11776</v>
      </c>
      <c r="C3368" s="3" t="s">
        <v>18</v>
      </c>
      <c r="D3368" s="4" t="s">
        <v>19</v>
      </c>
      <c r="E3368" s="3" t="s">
        <v>20</v>
      </c>
      <c r="F3368" s="3" t="str">
        <f t="shared" si="3"/>
        <v>9</v>
      </c>
      <c r="G3368" s="3">
        <f t="shared" si="75"/>
        <v>18</v>
      </c>
      <c r="H3368" s="3" t="s">
        <v>1599</v>
      </c>
      <c r="I3368" s="3" t="s">
        <v>69</v>
      </c>
      <c r="J3368" s="3" t="s">
        <v>38</v>
      </c>
      <c r="K3368" s="3" t="s">
        <v>43598</v>
      </c>
      <c r="L3368" s="3" t="s">
        <v>11781</v>
      </c>
      <c r="M3368" s="3" t="s">
        <v>159</v>
      </c>
    </row>
    <row r="3369" ht="21.75" customHeight="1">
      <c r="A3369" s="3" t="s">
        <v>12000</v>
      </c>
      <c r="B3369" s="3" t="s">
        <v>8934</v>
      </c>
      <c r="C3369" s="3" t="s">
        <v>18</v>
      </c>
      <c r="D3369" s="4" t="s">
        <v>19</v>
      </c>
      <c r="E3369" s="3" t="s">
        <v>20</v>
      </c>
      <c r="F3369" s="3" t="str">
        <f t="shared" si="3"/>
        <v>9</v>
      </c>
      <c r="G3369" s="3">
        <f t="shared" si="75"/>
        <v>15</v>
      </c>
      <c r="H3369" s="3" t="s">
        <v>2016</v>
      </c>
      <c r="I3369" s="3" t="s">
        <v>50</v>
      </c>
      <c r="J3369" s="3" t="s">
        <v>38</v>
      </c>
      <c r="K3369" s="3" t="s">
        <v>12004</v>
      </c>
      <c r="L3369" s="3" t="s">
        <v>12005</v>
      </c>
      <c r="M3369" s="3" t="s">
        <v>159</v>
      </c>
    </row>
    <row r="3370" ht="21.75" customHeight="1">
      <c r="A3370" s="3" t="s">
        <v>751</v>
      </c>
      <c r="B3370" s="3" t="s">
        <v>18468</v>
      </c>
      <c r="C3370" s="3" t="s">
        <v>18</v>
      </c>
      <c r="D3370" s="4" t="s">
        <v>19</v>
      </c>
      <c r="E3370" s="3" t="s">
        <v>21</v>
      </c>
      <c r="F3370" s="3" t="str">
        <f t="shared" si="3"/>
        <v>9</v>
      </c>
      <c r="G3370" s="3">
        <f t="shared" si="75"/>
        <v>18</v>
      </c>
      <c r="H3370" s="3" t="s">
        <v>1599</v>
      </c>
      <c r="I3370" s="3" t="s">
        <v>57</v>
      </c>
      <c r="J3370" s="3" t="s">
        <v>377</v>
      </c>
      <c r="K3370" s="3" t="s">
        <v>43608</v>
      </c>
      <c r="L3370" s="3" t="s">
        <v>43609</v>
      </c>
      <c r="M3370" s="3" t="s">
        <v>41</v>
      </c>
    </row>
    <row r="3371" ht="21.75" customHeight="1">
      <c r="A3371" s="3" t="s">
        <v>28</v>
      </c>
      <c r="B3371" s="3" t="s">
        <v>12013</v>
      </c>
      <c r="C3371" s="3" t="s">
        <v>18</v>
      </c>
      <c r="D3371" s="4" t="s">
        <v>19</v>
      </c>
      <c r="E3371" s="3" t="s">
        <v>20</v>
      </c>
      <c r="F3371" s="3" t="str">
        <f t="shared" si="3"/>
        <v>9</v>
      </c>
      <c r="G3371" s="3">
        <f t="shared" si="75"/>
        <v>11</v>
      </c>
      <c r="H3371" s="3" t="s">
        <v>1934</v>
      </c>
      <c r="I3371" s="3" t="s">
        <v>57</v>
      </c>
      <c r="J3371" s="3" t="s">
        <v>38</v>
      </c>
      <c r="K3371" s="3" t="s">
        <v>12016</v>
      </c>
      <c r="L3371" s="3" t="s">
        <v>12017</v>
      </c>
      <c r="M3371" s="3" t="s">
        <v>35</v>
      </c>
    </row>
    <row r="3372" ht="21.75" customHeight="1">
      <c r="A3372" s="3" t="s">
        <v>11978</v>
      </c>
      <c r="B3372" s="3" t="s">
        <v>933</v>
      </c>
      <c r="C3372" s="3" t="s">
        <v>18</v>
      </c>
      <c r="D3372" s="4" t="s">
        <v>19</v>
      </c>
      <c r="E3372" s="3" t="s">
        <v>20</v>
      </c>
      <c r="F3372" s="3" t="str">
        <f t="shared" si="3"/>
        <v>9</v>
      </c>
      <c r="G3372" s="3">
        <f t="shared" si="75"/>
        <v>12</v>
      </c>
      <c r="H3372" s="3" t="s">
        <v>3663</v>
      </c>
      <c r="I3372" s="3" t="s">
        <v>50</v>
      </c>
      <c r="J3372" s="3" t="s">
        <v>38</v>
      </c>
      <c r="K3372" s="3" t="s">
        <v>27722</v>
      </c>
      <c r="L3372" s="3" t="s">
        <v>12012</v>
      </c>
      <c r="M3372" s="3" t="s">
        <v>27</v>
      </c>
    </row>
    <row r="3373" ht="21.75" customHeight="1">
      <c r="A3373" s="3" t="s">
        <v>43616</v>
      </c>
      <c r="B3373" s="3" t="s">
        <v>23359</v>
      </c>
      <c r="C3373" s="3" t="s">
        <v>18</v>
      </c>
      <c r="D3373" s="4" t="s">
        <v>19</v>
      </c>
      <c r="E3373" s="3" t="s">
        <v>21</v>
      </c>
      <c r="F3373" s="3" t="str">
        <f t="shared" si="3"/>
        <v>9</v>
      </c>
      <c r="G3373" s="3">
        <f t="shared" si="75"/>
        <v>13</v>
      </c>
      <c r="H3373" s="3" t="s">
        <v>4653</v>
      </c>
      <c r="I3373" s="3" t="s">
        <v>69</v>
      </c>
      <c r="J3373" s="3" t="s">
        <v>264</v>
      </c>
      <c r="K3373" s="3" t="s">
        <v>43620</v>
      </c>
      <c r="L3373" s="3" t="s">
        <v>43621</v>
      </c>
      <c r="M3373" s="3" t="s">
        <v>159</v>
      </c>
    </row>
    <row r="3374" ht="21.75" customHeight="1">
      <c r="A3374" s="3" t="s">
        <v>28</v>
      </c>
      <c r="B3374" s="3" t="s">
        <v>3859</v>
      </c>
      <c r="C3374" s="3" t="s">
        <v>18</v>
      </c>
      <c r="D3374" s="4" t="s">
        <v>19</v>
      </c>
      <c r="E3374" s="3" t="s">
        <v>21</v>
      </c>
      <c r="F3374" s="3" t="str">
        <f t="shared" si="3"/>
        <v>9</v>
      </c>
      <c r="G3374" s="3">
        <f t="shared" si="75"/>
        <v>12</v>
      </c>
      <c r="H3374" s="3" t="s">
        <v>3663</v>
      </c>
      <c r="I3374" s="3" t="s">
        <v>50</v>
      </c>
      <c r="J3374" s="3" t="s">
        <v>99</v>
      </c>
      <c r="K3374" s="3" t="s">
        <v>3864</v>
      </c>
      <c r="L3374" s="3" t="s">
        <v>12044</v>
      </c>
      <c r="M3374" s="3" t="s">
        <v>35</v>
      </c>
    </row>
    <row r="3375" ht="21.75" customHeight="1">
      <c r="A3375" s="3" t="s">
        <v>43623</v>
      </c>
      <c r="B3375" s="3" t="s">
        <v>12215</v>
      </c>
      <c r="C3375" s="3" t="s">
        <v>18</v>
      </c>
      <c r="D3375" s="4" t="s">
        <v>19</v>
      </c>
      <c r="E3375" s="3" t="s">
        <v>20</v>
      </c>
      <c r="F3375" s="3" t="str">
        <f t="shared" si="3"/>
        <v>9</v>
      </c>
      <c r="G3375" s="3">
        <f t="shared" si="75"/>
        <v>13</v>
      </c>
      <c r="H3375" s="3" t="s">
        <v>4653</v>
      </c>
      <c r="I3375" s="3" t="s">
        <v>57</v>
      </c>
      <c r="J3375" s="3" t="s">
        <v>99</v>
      </c>
      <c r="K3375" s="3" t="s">
        <v>43627</v>
      </c>
      <c r="L3375" s="3" t="s">
        <v>43628</v>
      </c>
      <c r="M3375" s="3" t="s">
        <v>43629</v>
      </c>
    </row>
    <row r="3376" ht="21.75" customHeight="1">
      <c r="A3376" s="3" t="s">
        <v>43631</v>
      </c>
      <c r="B3376" s="3" t="s">
        <v>43634</v>
      </c>
      <c r="C3376" s="3" t="s">
        <v>18</v>
      </c>
      <c r="D3376" s="4" t="s">
        <v>19</v>
      </c>
      <c r="E3376" s="3" t="s">
        <v>21</v>
      </c>
      <c r="F3376" s="3" t="str">
        <f t="shared" si="3"/>
        <v>9</v>
      </c>
      <c r="G3376" s="3">
        <f t="shared" si="75"/>
        <v>18</v>
      </c>
      <c r="H3376" s="3" t="s">
        <v>1599</v>
      </c>
      <c r="I3376" s="3" t="s">
        <v>57</v>
      </c>
      <c r="J3376" s="3" t="s">
        <v>4063</v>
      </c>
      <c r="K3376" s="3" t="s">
        <v>43635</v>
      </c>
      <c r="L3376" s="3" t="s">
        <v>43637</v>
      </c>
      <c r="M3376" s="3" t="s">
        <v>159</v>
      </c>
    </row>
    <row r="3377" ht="21.75" customHeight="1">
      <c r="A3377" s="3" t="s">
        <v>32821</v>
      </c>
      <c r="B3377" s="3" t="s">
        <v>29596</v>
      </c>
      <c r="C3377" s="3" t="s">
        <v>18</v>
      </c>
      <c r="D3377" s="4" t="s">
        <v>19</v>
      </c>
      <c r="E3377" s="3" t="s">
        <v>20</v>
      </c>
      <c r="F3377" s="3" t="str">
        <f t="shared" si="3"/>
        <v>9</v>
      </c>
      <c r="G3377" s="3">
        <f t="shared" si="75"/>
        <v>12</v>
      </c>
      <c r="H3377" s="3" t="s">
        <v>3663</v>
      </c>
      <c r="I3377" s="3" t="s">
        <v>50</v>
      </c>
      <c r="J3377" s="3" t="s">
        <v>17690</v>
      </c>
      <c r="K3377" s="3" t="s">
        <v>1762</v>
      </c>
      <c r="L3377" s="3" t="s">
        <v>32827</v>
      </c>
      <c r="M3377" s="3" t="s">
        <v>35</v>
      </c>
    </row>
    <row r="3378" ht="21.75" customHeight="1">
      <c r="A3378" s="3" t="s">
        <v>1904</v>
      </c>
      <c r="B3378" s="3" t="s">
        <v>27434</v>
      </c>
      <c r="C3378" s="3" t="s">
        <v>18</v>
      </c>
      <c r="D3378" s="4" t="s">
        <v>19</v>
      </c>
      <c r="E3378" s="3" t="s">
        <v>20</v>
      </c>
      <c r="F3378" s="3" t="str">
        <f t="shared" si="3"/>
        <v>9</v>
      </c>
      <c r="G3378" s="3">
        <f t="shared" si="75"/>
        <v>15</v>
      </c>
      <c r="H3378" s="3" t="s">
        <v>2016</v>
      </c>
      <c r="I3378" s="3" t="s">
        <v>57</v>
      </c>
      <c r="J3378" s="3" t="s">
        <v>38</v>
      </c>
      <c r="K3378" s="4" t="s">
        <v>19</v>
      </c>
      <c r="L3378" s="3" t="s">
        <v>43646</v>
      </c>
      <c r="M3378" s="3" t="s">
        <v>41</v>
      </c>
    </row>
    <row r="3379" ht="21.75" customHeight="1">
      <c r="A3379" s="3" t="s">
        <v>19662</v>
      </c>
      <c r="B3379" s="3" t="s">
        <v>32880</v>
      </c>
      <c r="C3379" s="3" t="s">
        <v>30</v>
      </c>
      <c r="D3379" s="4" t="s">
        <v>19</v>
      </c>
      <c r="E3379" s="3" t="s">
        <v>21</v>
      </c>
      <c r="F3379" s="3" t="str">
        <f t="shared" si="3"/>
        <v>9</v>
      </c>
      <c r="G3379" s="3">
        <f t="shared" si="75"/>
        <v>13</v>
      </c>
      <c r="H3379" s="3" t="s">
        <v>4653</v>
      </c>
      <c r="I3379" s="3" t="s">
        <v>23</v>
      </c>
      <c r="J3379" s="3" t="s">
        <v>32887</v>
      </c>
      <c r="K3379" s="3" t="s">
        <v>32885</v>
      </c>
      <c r="L3379" s="3"/>
      <c r="M3379" s="3" t="s">
        <v>41</v>
      </c>
    </row>
    <row r="3380" ht="21.75" customHeight="1">
      <c r="A3380" s="3" t="s">
        <v>12234</v>
      </c>
      <c r="B3380" s="3" t="s">
        <v>12235</v>
      </c>
      <c r="C3380" s="3" t="s">
        <v>30</v>
      </c>
      <c r="D3380" s="4" t="s">
        <v>19</v>
      </c>
      <c r="E3380" s="3" t="s">
        <v>21</v>
      </c>
      <c r="F3380" s="3" t="str">
        <f t="shared" si="3"/>
        <v>9</v>
      </c>
      <c r="G3380" s="3">
        <f t="shared" si="75"/>
        <v>16</v>
      </c>
      <c r="H3380" s="3" t="s">
        <v>11996</v>
      </c>
      <c r="I3380" s="3" t="s">
        <v>57</v>
      </c>
      <c r="J3380" s="3" t="s">
        <v>12237</v>
      </c>
      <c r="K3380" s="3" t="s">
        <v>2018</v>
      </c>
      <c r="L3380" s="3"/>
      <c r="M3380" s="3" t="s">
        <v>35</v>
      </c>
    </row>
    <row r="3381" ht="21.75" customHeight="1">
      <c r="A3381" s="3" t="s">
        <v>642</v>
      </c>
      <c r="B3381" s="3" t="s">
        <v>11776</v>
      </c>
      <c r="C3381" s="3" t="s">
        <v>30</v>
      </c>
      <c r="D3381" s="4" t="s">
        <v>19</v>
      </c>
      <c r="E3381" s="3" t="s">
        <v>20</v>
      </c>
      <c r="F3381" s="3" t="str">
        <f t="shared" si="3"/>
        <v>9</v>
      </c>
      <c r="G3381" s="3">
        <f t="shared" si="75"/>
        <v>18</v>
      </c>
      <c r="H3381" s="3" t="s">
        <v>1599</v>
      </c>
      <c r="I3381" s="3" t="s">
        <v>69</v>
      </c>
      <c r="J3381" s="3" t="s">
        <v>11781</v>
      </c>
      <c r="K3381" s="3" t="s">
        <v>11780</v>
      </c>
      <c r="L3381" s="3"/>
      <c r="M3381" s="3" t="s">
        <v>159</v>
      </c>
    </row>
    <row r="3382" ht="21.75" customHeight="1">
      <c r="A3382" s="3" t="s">
        <v>5424</v>
      </c>
      <c r="B3382" s="3" t="s">
        <v>4585</v>
      </c>
      <c r="C3382" s="3" t="s">
        <v>30</v>
      </c>
      <c r="D3382" s="4" t="s">
        <v>19</v>
      </c>
      <c r="E3382" s="3" t="s">
        <v>20</v>
      </c>
      <c r="F3382" s="3" t="str">
        <f t="shared" si="3"/>
        <v>9</v>
      </c>
      <c r="G3382" s="3">
        <f t="shared" si="75"/>
        <v>13</v>
      </c>
      <c r="H3382" s="3" t="s">
        <v>4653</v>
      </c>
      <c r="I3382" s="3" t="s">
        <v>57</v>
      </c>
      <c r="J3382" s="3" t="s">
        <v>12260</v>
      </c>
      <c r="K3382" s="3" t="s">
        <v>12258</v>
      </c>
      <c r="L3382" s="3"/>
      <c r="M3382" s="3" t="s">
        <v>35</v>
      </c>
    </row>
    <row r="3383" ht="21.75" customHeight="1">
      <c r="A3383" s="3" t="s">
        <v>43665</v>
      </c>
      <c r="B3383" s="3" t="s">
        <v>17794</v>
      </c>
      <c r="C3383" s="3" t="s">
        <v>30</v>
      </c>
      <c r="D3383" s="4" t="s">
        <v>19</v>
      </c>
      <c r="E3383" s="3" t="s">
        <v>20</v>
      </c>
      <c r="F3383" s="3" t="str">
        <f t="shared" si="3"/>
        <v>9</v>
      </c>
      <c r="G3383" s="3">
        <f t="shared" si="75"/>
        <v>13</v>
      </c>
      <c r="H3383" s="3" t="s">
        <v>4653</v>
      </c>
      <c r="I3383" s="3" t="s">
        <v>57</v>
      </c>
      <c r="J3383" s="3" t="s">
        <v>43671</v>
      </c>
      <c r="K3383" s="3" t="s">
        <v>31064</v>
      </c>
      <c r="L3383" s="3"/>
      <c r="M3383" s="3" t="s">
        <v>257</v>
      </c>
    </row>
    <row r="3384" ht="21.75" customHeight="1">
      <c r="A3384" s="3" t="s">
        <v>738</v>
      </c>
      <c r="B3384" s="3" t="s">
        <v>10143</v>
      </c>
      <c r="C3384" s="3" t="s">
        <v>30</v>
      </c>
      <c r="D3384" s="4" t="s">
        <v>19</v>
      </c>
      <c r="E3384" s="3" t="s">
        <v>127</v>
      </c>
      <c r="F3384" s="3" t="str">
        <f t="shared" si="3"/>
        <v>9</v>
      </c>
      <c r="G3384" s="3">
        <f t="shared" si="75"/>
        <v>12</v>
      </c>
      <c r="H3384" s="3" t="s">
        <v>3663</v>
      </c>
      <c r="I3384" s="3" t="s">
        <v>69</v>
      </c>
      <c r="J3384" s="3" t="s">
        <v>12240</v>
      </c>
      <c r="K3384" s="3" t="s">
        <v>12238</v>
      </c>
      <c r="L3384" s="3"/>
      <c r="M3384" s="3" t="s">
        <v>35</v>
      </c>
    </row>
    <row r="3385" ht="21.75" customHeight="1">
      <c r="A3385" s="3" t="s">
        <v>12242</v>
      </c>
      <c r="B3385" s="3" t="s">
        <v>10143</v>
      </c>
      <c r="C3385" s="3" t="s">
        <v>30</v>
      </c>
      <c r="D3385" s="4" t="s">
        <v>19</v>
      </c>
      <c r="E3385" s="3" t="s">
        <v>20</v>
      </c>
      <c r="F3385" s="3" t="str">
        <f t="shared" si="3"/>
        <v>9</v>
      </c>
      <c r="G3385" s="3">
        <f t="shared" si="75"/>
        <v>12</v>
      </c>
      <c r="H3385" s="3" t="s">
        <v>3663</v>
      </c>
      <c r="I3385" s="3" t="s">
        <v>242</v>
      </c>
      <c r="J3385" s="3" t="s">
        <v>12246</v>
      </c>
      <c r="K3385" s="3" t="s">
        <v>10149</v>
      </c>
      <c r="L3385" s="3"/>
      <c r="M3385" s="3" t="s">
        <v>35</v>
      </c>
    </row>
    <row r="3386" ht="21.75" customHeight="1">
      <c r="A3386" s="3" t="s">
        <v>43682</v>
      </c>
      <c r="B3386" s="3" t="s">
        <v>10143</v>
      </c>
      <c r="C3386" s="3" t="s">
        <v>30</v>
      </c>
      <c r="D3386" s="4" t="s">
        <v>19</v>
      </c>
      <c r="E3386" s="3" t="s">
        <v>21</v>
      </c>
      <c r="F3386" s="3" t="str">
        <f t="shared" si="3"/>
        <v>9</v>
      </c>
      <c r="G3386" s="3">
        <f t="shared" si="75"/>
        <v>12</v>
      </c>
      <c r="H3386" s="3" t="s">
        <v>3663</v>
      </c>
      <c r="I3386" s="3" t="s">
        <v>50</v>
      </c>
      <c r="J3386" s="3" t="s">
        <v>43686</v>
      </c>
      <c r="K3386" s="3" t="s">
        <v>12238</v>
      </c>
      <c r="L3386" s="3"/>
      <c r="M3386" s="3" t="s">
        <v>35</v>
      </c>
    </row>
    <row r="3387" ht="21.75" customHeight="1">
      <c r="A3387" s="3" t="s">
        <v>43689</v>
      </c>
      <c r="B3387" s="3" t="s">
        <v>10143</v>
      </c>
      <c r="C3387" s="3" t="s">
        <v>30</v>
      </c>
      <c r="D3387" s="4" t="s">
        <v>19</v>
      </c>
      <c r="E3387" s="3" t="s">
        <v>20</v>
      </c>
      <c r="F3387" s="3" t="str">
        <f t="shared" si="3"/>
        <v>9</v>
      </c>
      <c r="G3387" s="3">
        <f t="shared" si="75"/>
        <v>12</v>
      </c>
      <c r="H3387" s="3" t="s">
        <v>3663</v>
      </c>
      <c r="I3387" s="3" t="s">
        <v>50</v>
      </c>
      <c r="J3387" s="3" t="s">
        <v>43693</v>
      </c>
      <c r="K3387" s="3" t="s">
        <v>43694</v>
      </c>
      <c r="L3387" s="3"/>
      <c r="M3387" s="3" t="s">
        <v>35</v>
      </c>
    </row>
    <row r="3388" ht="21.75" customHeight="1">
      <c r="A3388" s="3" t="s">
        <v>43695</v>
      </c>
      <c r="B3388" s="3" t="s">
        <v>5445</v>
      </c>
      <c r="C3388" s="3" t="s">
        <v>30</v>
      </c>
      <c r="D3388" s="4" t="s">
        <v>19</v>
      </c>
      <c r="E3388" s="3" t="s">
        <v>20</v>
      </c>
      <c r="F3388" s="3" t="str">
        <f t="shared" si="3"/>
        <v>9</v>
      </c>
      <c r="G3388" s="3">
        <f t="shared" si="75"/>
        <v>11</v>
      </c>
      <c r="H3388" s="3" t="s">
        <v>1934</v>
      </c>
      <c r="I3388" s="3" t="s">
        <v>50</v>
      </c>
      <c r="J3388" s="3" t="s">
        <v>43699</v>
      </c>
      <c r="K3388" s="3" t="s">
        <v>43700</v>
      </c>
      <c r="L3388" s="3"/>
      <c r="M3388" s="3" t="s">
        <v>27</v>
      </c>
    </row>
    <row r="3389" ht="21.75" customHeight="1">
      <c r="A3389" s="3" t="s">
        <v>12247</v>
      </c>
      <c r="B3389" s="3" t="s">
        <v>4966</v>
      </c>
      <c r="C3389" s="3" t="s">
        <v>30</v>
      </c>
      <c r="D3389" s="4" t="s">
        <v>19</v>
      </c>
      <c r="E3389" s="3" t="s">
        <v>20</v>
      </c>
      <c r="F3389" s="3" t="str">
        <f t="shared" si="3"/>
        <v>9</v>
      </c>
      <c r="G3389" s="3">
        <f t="shared" si="75"/>
        <v>16</v>
      </c>
      <c r="H3389" s="3" t="s">
        <v>11996</v>
      </c>
      <c r="I3389" s="3" t="s">
        <v>50</v>
      </c>
      <c r="J3389" s="3" t="s">
        <v>12253</v>
      </c>
      <c r="K3389" s="3" t="s">
        <v>166</v>
      </c>
      <c r="L3389" s="3"/>
      <c r="M3389" s="3" t="s">
        <v>257</v>
      </c>
    </row>
  </sheetData>
  <autoFilter ref="$A$1:$M$3389"/>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9" width="18.14"/>
  </cols>
  <sheetData>
    <row r="1" ht="22.5" customHeight="1">
      <c r="A1" s="1" t="s">
        <v>0</v>
      </c>
      <c r="B1" s="1" t="s">
        <v>1</v>
      </c>
      <c r="C1" s="2" t="s">
        <v>2</v>
      </c>
      <c r="D1" s="2" t="s">
        <v>3</v>
      </c>
      <c r="E1" s="1" t="s">
        <v>4</v>
      </c>
      <c r="F1" s="2" t="s">
        <v>5</v>
      </c>
      <c r="G1" s="2" t="s">
        <v>6</v>
      </c>
      <c r="H1" s="1" t="s">
        <v>7</v>
      </c>
      <c r="I1" s="1" t="s">
        <v>8</v>
      </c>
      <c r="J1" s="1" t="s">
        <v>9</v>
      </c>
      <c r="K1" s="1" t="s">
        <v>10</v>
      </c>
      <c r="L1" s="1" t="s">
        <v>11</v>
      </c>
      <c r="M1" s="1" t="s">
        <v>12</v>
      </c>
      <c r="N1" s="1"/>
      <c r="O1" s="1"/>
      <c r="P1" s="1"/>
      <c r="Q1" s="1"/>
      <c r="R1" s="1"/>
      <c r="S1" s="1"/>
      <c r="T1" s="1"/>
      <c r="U1" s="1"/>
      <c r="V1" s="1"/>
      <c r="W1" s="1"/>
      <c r="X1" s="1"/>
      <c r="Y1" s="1"/>
      <c r="Z1" s="1"/>
      <c r="AA1" s="1"/>
      <c r="AB1" s="1"/>
      <c r="AC1" s="1"/>
    </row>
    <row r="2" ht="22.5" customHeight="1">
      <c r="A2" s="3" t="s">
        <v>26927</v>
      </c>
      <c r="B2" s="3" t="s">
        <v>26930</v>
      </c>
      <c r="C2" s="3" t="s">
        <v>17</v>
      </c>
      <c r="D2" s="4" t="s">
        <v>19</v>
      </c>
      <c r="E2" s="3" t="s">
        <v>21</v>
      </c>
      <c r="F2" s="5">
        <v>2.0</v>
      </c>
      <c r="G2" s="5">
        <v>4.0</v>
      </c>
      <c r="H2" s="3" t="s">
        <v>55</v>
      </c>
      <c r="I2" s="3" t="s">
        <v>242</v>
      </c>
      <c r="J2" s="3" t="s">
        <v>58</v>
      </c>
      <c r="K2" s="3" t="s">
        <v>26936</v>
      </c>
      <c r="L2" s="3" t="s">
        <v>26937</v>
      </c>
      <c r="M2" s="3" t="s">
        <v>41</v>
      </c>
      <c r="N2" s="3"/>
      <c r="O2" s="3"/>
      <c r="P2" s="3"/>
      <c r="Q2" s="3"/>
      <c r="R2" s="3"/>
      <c r="S2" s="3"/>
      <c r="T2" s="3"/>
      <c r="U2" s="3"/>
      <c r="V2" s="3"/>
      <c r="W2" s="3"/>
      <c r="X2" s="3"/>
      <c r="Y2" s="3"/>
      <c r="Z2" s="3"/>
      <c r="AA2" s="3"/>
      <c r="AB2" s="3"/>
      <c r="AC2" s="3"/>
    </row>
    <row r="3" ht="22.5" customHeight="1">
      <c r="A3" s="3" t="s">
        <v>26942</v>
      </c>
      <c r="B3" s="3" t="s">
        <v>26943</v>
      </c>
      <c r="C3" s="3" t="s">
        <v>17</v>
      </c>
      <c r="D3" s="4" t="s">
        <v>19</v>
      </c>
      <c r="E3" s="3" t="s">
        <v>21</v>
      </c>
      <c r="F3" s="5">
        <v>2.0</v>
      </c>
      <c r="G3" s="5">
        <v>4.0</v>
      </c>
      <c r="H3" s="3" t="s">
        <v>55</v>
      </c>
      <c r="I3" s="3" t="s">
        <v>31</v>
      </c>
      <c r="J3" s="3" t="s">
        <v>13115</v>
      </c>
      <c r="K3" s="3" t="s">
        <v>26945</v>
      </c>
      <c r="L3" s="3" t="s">
        <v>26947</v>
      </c>
      <c r="M3" s="3" t="s">
        <v>41</v>
      </c>
      <c r="N3" s="3"/>
      <c r="O3" s="3"/>
      <c r="P3" s="3"/>
      <c r="Q3" s="3"/>
      <c r="R3" s="3"/>
      <c r="S3" s="3"/>
      <c r="T3" s="3"/>
      <c r="U3" s="3"/>
      <c r="V3" s="3"/>
      <c r="W3" s="3"/>
      <c r="X3" s="3"/>
      <c r="Y3" s="3"/>
      <c r="Z3" s="3"/>
      <c r="AA3" s="3"/>
      <c r="AB3" s="3"/>
      <c r="AC3" s="3"/>
    </row>
    <row r="4" ht="22.5" customHeight="1">
      <c r="A4" s="3" t="s">
        <v>26952</v>
      </c>
      <c r="B4" s="3" t="s">
        <v>26955</v>
      </c>
      <c r="C4" s="3" t="s">
        <v>17</v>
      </c>
      <c r="D4" s="4" t="s">
        <v>19</v>
      </c>
      <c r="E4" s="3" t="s">
        <v>20</v>
      </c>
      <c r="F4" s="5">
        <v>3.0</v>
      </c>
      <c r="G4" s="5">
        <v>5.0</v>
      </c>
      <c r="H4" s="3" t="s">
        <v>464</v>
      </c>
      <c r="I4" s="3" t="s">
        <v>69</v>
      </c>
      <c r="J4" s="3" t="s">
        <v>26960</v>
      </c>
      <c r="K4" s="3" t="s">
        <v>1538</v>
      </c>
      <c r="L4" s="3" t="s">
        <v>26963</v>
      </c>
      <c r="M4" s="3" t="s">
        <v>41</v>
      </c>
      <c r="N4" s="3"/>
      <c r="O4" s="3"/>
      <c r="P4" s="3"/>
      <c r="Q4" s="3"/>
      <c r="R4" s="3"/>
      <c r="S4" s="3"/>
      <c r="T4" s="3"/>
      <c r="U4" s="3"/>
      <c r="V4" s="3"/>
      <c r="W4" s="3"/>
      <c r="X4" s="3"/>
      <c r="Y4" s="3"/>
      <c r="Z4" s="3"/>
      <c r="AA4" s="3"/>
      <c r="AB4" s="3"/>
      <c r="AC4" s="3"/>
    </row>
    <row r="5" ht="22.5" customHeight="1">
      <c r="A5" s="3" t="s">
        <v>26971</v>
      </c>
      <c r="B5" s="3" t="s">
        <v>26972</v>
      </c>
      <c r="C5" s="3" t="s">
        <v>17</v>
      </c>
      <c r="D5" s="4" t="s">
        <v>19</v>
      </c>
      <c r="E5" s="3" t="s">
        <v>20</v>
      </c>
      <c r="F5" s="5">
        <v>3.0</v>
      </c>
      <c r="G5" s="5">
        <v>5.0</v>
      </c>
      <c r="H5" s="3" t="s">
        <v>464</v>
      </c>
      <c r="I5" s="3" t="s">
        <v>31</v>
      </c>
      <c r="J5" s="3" t="s">
        <v>19969</v>
      </c>
      <c r="K5" s="3" t="s">
        <v>7201</v>
      </c>
      <c r="L5" s="3" t="s">
        <v>26974</v>
      </c>
      <c r="M5" s="3" t="s">
        <v>41</v>
      </c>
      <c r="N5" s="3"/>
      <c r="O5" s="3"/>
      <c r="P5" s="3"/>
      <c r="Q5" s="3"/>
      <c r="R5" s="3"/>
      <c r="S5" s="3"/>
      <c r="T5" s="3"/>
      <c r="U5" s="3"/>
      <c r="V5" s="3"/>
      <c r="W5" s="3"/>
      <c r="X5" s="3"/>
      <c r="Y5" s="3"/>
      <c r="Z5" s="3"/>
      <c r="AA5" s="3"/>
      <c r="AB5" s="3"/>
      <c r="AC5" s="3"/>
    </row>
    <row r="6" ht="22.5" customHeight="1">
      <c r="A6" s="3" t="s">
        <v>26980</v>
      </c>
      <c r="B6" s="3" t="s">
        <v>26981</v>
      </c>
      <c r="C6" s="3" t="s">
        <v>18</v>
      </c>
      <c r="D6" s="4" t="s">
        <v>19</v>
      </c>
      <c r="E6" s="3" t="s">
        <v>21</v>
      </c>
      <c r="F6" s="5">
        <v>3.0</v>
      </c>
      <c r="G6" s="5">
        <v>4.0</v>
      </c>
      <c r="H6" s="3" t="s">
        <v>518</v>
      </c>
      <c r="I6" s="3" t="s">
        <v>31</v>
      </c>
      <c r="J6" s="3" t="s">
        <v>26982</v>
      </c>
      <c r="K6" s="3" t="s">
        <v>26983</v>
      </c>
      <c r="L6" s="3" t="s">
        <v>26984</v>
      </c>
      <c r="M6" s="3" t="s">
        <v>41</v>
      </c>
      <c r="N6" s="3"/>
      <c r="O6" s="3"/>
      <c r="P6" s="3"/>
      <c r="Q6" s="3"/>
      <c r="R6" s="3"/>
      <c r="S6" s="3"/>
      <c r="T6" s="3"/>
      <c r="U6" s="3"/>
      <c r="V6" s="3"/>
      <c r="W6" s="3"/>
      <c r="X6" s="3"/>
      <c r="Y6" s="3"/>
      <c r="Z6" s="3"/>
      <c r="AA6" s="3"/>
      <c r="AB6" s="3"/>
      <c r="AC6" s="3"/>
    </row>
    <row r="7" ht="22.5" customHeight="1">
      <c r="A7" s="3" t="s">
        <v>26988</v>
      </c>
      <c r="B7" s="3" t="s">
        <v>1020</v>
      </c>
      <c r="C7" s="3" t="s">
        <v>18</v>
      </c>
      <c r="D7" s="4" t="s">
        <v>19</v>
      </c>
      <c r="E7" s="3" t="s">
        <v>634</v>
      </c>
      <c r="F7" s="5">
        <v>3.0</v>
      </c>
      <c r="G7" s="5">
        <v>5.0</v>
      </c>
      <c r="H7" s="3" t="s">
        <v>464</v>
      </c>
      <c r="I7" s="3" t="s">
        <v>69</v>
      </c>
      <c r="J7" s="3" t="s">
        <v>467</v>
      </c>
      <c r="K7" s="3" t="s">
        <v>26991</v>
      </c>
      <c r="L7" s="3" t="s">
        <v>26993</v>
      </c>
      <c r="M7" s="3" t="s">
        <v>35</v>
      </c>
      <c r="N7" s="3"/>
      <c r="O7" s="3"/>
      <c r="P7" s="3"/>
      <c r="Q7" s="3"/>
      <c r="R7" s="3"/>
      <c r="S7" s="3"/>
      <c r="T7" s="3"/>
      <c r="U7" s="3"/>
      <c r="V7" s="3"/>
      <c r="W7" s="3"/>
      <c r="X7" s="3"/>
      <c r="Y7" s="3"/>
      <c r="Z7" s="3"/>
      <c r="AA7" s="3"/>
      <c r="AB7" s="3"/>
      <c r="AC7" s="3"/>
    </row>
    <row r="8" ht="22.5" customHeight="1">
      <c r="A8" s="3" t="s">
        <v>26997</v>
      </c>
      <c r="B8" s="3" t="s">
        <v>26998</v>
      </c>
      <c r="C8" s="3" t="s">
        <v>18</v>
      </c>
      <c r="D8" s="4" t="s">
        <v>19</v>
      </c>
      <c r="E8" s="3" t="s">
        <v>15512</v>
      </c>
      <c r="F8" s="5">
        <v>3.0</v>
      </c>
      <c r="G8" s="5">
        <v>4.5</v>
      </c>
      <c r="H8" s="3" t="s">
        <v>27000</v>
      </c>
      <c r="I8" s="3" t="s">
        <v>31</v>
      </c>
      <c r="J8" s="3" t="s">
        <v>1265</v>
      </c>
      <c r="K8" s="4" t="s">
        <v>19</v>
      </c>
      <c r="L8" s="3" t="s">
        <v>27002</v>
      </c>
      <c r="M8" s="3" t="s">
        <v>41</v>
      </c>
      <c r="N8" s="3"/>
      <c r="O8" s="3"/>
      <c r="P8" s="3"/>
      <c r="Q8" s="3"/>
      <c r="R8" s="3"/>
      <c r="S8" s="3"/>
      <c r="T8" s="3"/>
      <c r="U8" s="3"/>
      <c r="V8" s="3"/>
      <c r="W8" s="3"/>
      <c r="X8" s="3"/>
      <c r="Y8" s="3"/>
      <c r="Z8" s="3"/>
      <c r="AA8" s="3"/>
      <c r="AB8" s="3"/>
      <c r="AC8" s="3"/>
    </row>
    <row r="9" ht="22.5" customHeight="1">
      <c r="A9" s="3" t="s">
        <v>27006</v>
      </c>
      <c r="B9" s="3" t="s">
        <v>458</v>
      </c>
      <c r="C9" s="3" t="s">
        <v>30</v>
      </c>
      <c r="D9" s="4" t="s">
        <v>19</v>
      </c>
      <c r="E9" s="3" t="s">
        <v>127</v>
      </c>
      <c r="F9" s="5">
        <v>3.0</v>
      </c>
      <c r="G9" s="5">
        <v>5.0</v>
      </c>
      <c r="H9" s="3" t="s">
        <v>464</v>
      </c>
      <c r="I9" s="3" t="s">
        <v>31</v>
      </c>
      <c r="J9" s="3" t="s">
        <v>465</v>
      </c>
      <c r="K9" s="3" t="s">
        <v>27009</v>
      </c>
      <c r="L9" s="3" t="s">
        <v>27010</v>
      </c>
      <c r="M9" s="3" t="s">
        <v>35</v>
      </c>
      <c r="N9" s="3"/>
      <c r="O9" s="3"/>
      <c r="P9" s="3"/>
      <c r="Q9" s="3"/>
      <c r="R9" s="3"/>
      <c r="S9" s="3"/>
      <c r="T9" s="3"/>
      <c r="U9" s="3"/>
      <c r="V9" s="3"/>
      <c r="W9" s="3"/>
      <c r="X9" s="3"/>
      <c r="Y9" s="3"/>
      <c r="Z9" s="3"/>
      <c r="AA9" s="3"/>
      <c r="AB9" s="3"/>
      <c r="AC9" s="3"/>
    </row>
    <row r="10" ht="22.5" customHeight="1">
      <c r="A10" s="3" t="s">
        <v>27012</v>
      </c>
      <c r="B10" s="3" t="s">
        <v>458</v>
      </c>
      <c r="C10" s="3" t="s">
        <v>30</v>
      </c>
      <c r="D10" s="4" t="s">
        <v>19</v>
      </c>
      <c r="E10" s="3" t="s">
        <v>127</v>
      </c>
      <c r="F10" s="5">
        <v>3.0</v>
      </c>
      <c r="G10" s="5">
        <v>5.0</v>
      </c>
      <c r="H10" s="3" t="s">
        <v>464</v>
      </c>
      <c r="I10" s="3" t="s">
        <v>69</v>
      </c>
      <c r="J10" s="3" t="s">
        <v>465</v>
      </c>
      <c r="K10" s="3" t="s">
        <v>27015</v>
      </c>
      <c r="L10" s="3" t="s">
        <v>27016</v>
      </c>
      <c r="M10" s="3" t="s">
        <v>35</v>
      </c>
      <c r="N10" s="3"/>
      <c r="O10" s="3"/>
      <c r="P10" s="3"/>
      <c r="Q10" s="3"/>
      <c r="R10" s="3"/>
      <c r="S10" s="3"/>
      <c r="T10" s="3"/>
      <c r="U10" s="3"/>
      <c r="V10" s="3"/>
      <c r="W10" s="3"/>
      <c r="X10" s="3"/>
      <c r="Y10" s="3"/>
      <c r="Z10" s="3"/>
      <c r="AA10" s="3"/>
      <c r="AB10" s="3"/>
      <c r="AC10" s="3"/>
    </row>
    <row r="11" ht="22.5" customHeight="1">
      <c r="A11" s="3" t="s">
        <v>27019</v>
      </c>
      <c r="B11" s="3" t="s">
        <v>508</v>
      </c>
      <c r="C11" s="3" t="s">
        <v>30</v>
      </c>
      <c r="D11" s="4" t="s">
        <v>19</v>
      </c>
      <c r="E11" s="3" t="s">
        <v>127</v>
      </c>
      <c r="F11" s="5">
        <v>3.0</v>
      </c>
      <c r="G11" s="5">
        <v>5.0</v>
      </c>
      <c r="H11" s="3" t="s">
        <v>464</v>
      </c>
      <c r="I11" s="3" t="s">
        <v>69</v>
      </c>
      <c r="J11" s="3" t="s">
        <v>329</v>
      </c>
      <c r="K11" s="3" t="s">
        <v>27025</v>
      </c>
      <c r="L11" s="3" t="s">
        <v>27027</v>
      </c>
      <c r="M11" s="3" t="s">
        <v>35</v>
      </c>
      <c r="N11" s="3"/>
      <c r="O11" s="3"/>
      <c r="P11" s="3"/>
      <c r="Q11" s="3"/>
      <c r="R11" s="3"/>
      <c r="S11" s="3"/>
      <c r="T11" s="3"/>
      <c r="U11" s="3"/>
      <c r="V11" s="3"/>
      <c r="W11" s="3"/>
      <c r="X11" s="3"/>
      <c r="Y11" s="3"/>
      <c r="Z11" s="3"/>
      <c r="AA11" s="3"/>
      <c r="AB11" s="3"/>
      <c r="AC11" s="3"/>
    </row>
    <row r="12" ht="22.5" customHeight="1">
      <c r="A12" s="3" t="s">
        <v>27029</v>
      </c>
      <c r="B12" s="3" t="s">
        <v>508</v>
      </c>
      <c r="C12" s="3" t="s">
        <v>30</v>
      </c>
      <c r="D12" s="4" t="s">
        <v>19</v>
      </c>
      <c r="E12" s="3" t="s">
        <v>127</v>
      </c>
      <c r="F12" s="5">
        <v>3.0</v>
      </c>
      <c r="G12" s="5">
        <v>5.0</v>
      </c>
      <c r="H12" s="3" t="s">
        <v>464</v>
      </c>
      <c r="I12" s="3" t="s">
        <v>69</v>
      </c>
      <c r="J12" s="3" t="s">
        <v>329</v>
      </c>
      <c r="K12" s="3" t="s">
        <v>27035</v>
      </c>
      <c r="L12" s="3" t="s">
        <v>27036</v>
      </c>
      <c r="M12" s="3" t="s">
        <v>35</v>
      </c>
      <c r="N12" s="3"/>
      <c r="O12" s="3"/>
      <c r="P12" s="3"/>
      <c r="Q12" s="3"/>
      <c r="R12" s="3"/>
      <c r="S12" s="3"/>
      <c r="T12" s="3"/>
      <c r="U12" s="3"/>
      <c r="V12" s="3"/>
      <c r="W12" s="3"/>
      <c r="X12" s="3"/>
      <c r="Y12" s="3"/>
      <c r="Z12" s="3"/>
      <c r="AA12" s="3"/>
      <c r="AB12" s="3"/>
      <c r="AC12" s="3"/>
    </row>
    <row r="13" ht="22.5" customHeight="1">
      <c r="A13" s="3" t="s">
        <v>27037</v>
      </c>
      <c r="B13" s="3" t="s">
        <v>508</v>
      </c>
      <c r="C13" s="3" t="s">
        <v>30</v>
      </c>
      <c r="D13" s="4" t="s">
        <v>19</v>
      </c>
      <c r="E13" s="3" t="s">
        <v>127</v>
      </c>
      <c r="F13" s="5">
        <v>3.0</v>
      </c>
      <c r="G13" s="5">
        <v>5.0</v>
      </c>
      <c r="H13" s="3" t="s">
        <v>464</v>
      </c>
      <c r="I13" s="3" t="s">
        <v>69</v>
      </c>
      <c r="J13" s="3" t="s">
        <v>329</v>
      </c>
      <c r="K13" s="3" t="s">
        <v>27025</v>
      </c>
      <c r="L13" s="3" t="s">
        <v>27043</v>
      </c>
      <c r="M13" s="3" t="s">
        <v>35</v>
      </c>
      <c r="N13" s="3"/>
      <c r="O13" s="3"/>
      <c r="P13" s="3"/>
      <c r="Q13" s="3"/>
      <c r="R13" s="3"/>
      <c r="S13" s="3"/>
      <c r="T13" s="3"/>
      <c r="U13" s="3"/>
      <c r="V13" s="3"/>
      <c r="W13" s="3"/>
      <c r="X13" s="3"/>
      <c r="Y13" s="3"/>
      <c r="Z13" s="3"/>
      <c r="AA13" s="3"/>
      <c r="AB13" s="3"/>
      <c r="AC13" s="3"/>
    </row>
    <row r="14" ht="22.5" customHeight="1">
      <c r="A14" s="3" t="s">
        <v>507</v>
      </c>
      <c r="B14" s="3" t="s">
        <v>508</v>
      </c>
      <c r="C14" s="3" t="s">
        <v>30</v>
      </c>
      <c r="D14" s="4" t="s">
        <v>19</v>
      </c>
      <c r="E14" s="3" t="s">
        <v>127</v>
      </c>
      <c r="F14" s="5">
        <v>3.0</v>
      </c>
      <c r="G14" s="5">
        <v>5.0</v>
      </c>
      <c r="H14" s="3" t="s">
        <v>464</v>
      </c>
      <c r="I14" s="3" t="s">
        <v>69</v>
      </c>
      <c r="J14" s="3" t="s">
        <v>329</v>
      </c>
      <c r="K14" s="3" t="s">
        <v>511</v>
      </c>
      <c r="L14" s="3" t="s">
        <v>513</v>
      </c>
      <c r="M14" s="3" t="s">
        <v>35</v>
      </c>
      <c r="N14" s="3"/>
      <c r="O14" s="3"/>
      <c r="P14" s="3"/>
      <c r="Q14" s="3"/>
      <c r="R14" s="3"/>
      <c r="S14" s="3"/>
      <c r="T14" s="3"/>
      <c r="U14" s="3"/>
      <c r="V14" s="3"/>
      <c r="W14" s="3"/>
      <c r="X14" s="3"/>
      <c r="Y14" s="3"/>
      <c r="Z14" s="3"/>
      <c r="AA14" s="3"/>
      <c r="AB14" s="3"/>
      <c r="AC14" s="3"/>
    </row>
    <row r="15" ht="22.5" customHeight="1">
      <c r="A15" s="3" t="s">
        <v>14336</v>
      </c>
      <c r="B15" s="3" t="s">
        <v>508</v>
      </c>
      <c r="C15" s="3" t="s">
        <v>30</v>
      </c>
      <c r="D15" s="4" t="s">
        <v>19</v>
      </c>
      <c r="E15" s="3" t="s">
        <v>127</v>
      </c>
      <c r="F15" s="5">
        <v>3.0</v>
      </c>
      <c r="G15" s="5">
        <v>5.0</v>
      </c>
      <c r="H15" s="3" t="s">
        <v>464</v>
      </c>
      <c r="I15" s="3" t="s">
        <v>69</v>
      </c>
      <c r="J15" s="3" t="s">
        <v>329</v>
      </c>
      <c r="K15" s="3" t="s">
        <v>27057</v>
      </c>
      <c r="L15" s="3" t="s">
        <v>27027</v>
      </c>
      <c r="M15" s="3" t="s">
        <v>35</v>
      </c>
      <c r="N15" s="3"/>
      <c r="O15" s="3"/>
      <c r="P15" s="3"/>
      <c r="Q15" s="3"/>
      <c r="R15" s="3"/>
      <c r="S15" s="3"/>
      <c r="T15" s="3"/>
      <c r="U15" s="3"/>
      <c r="V15" s="3"/>
      <c r="W15" s="3"/>
      <c r="X15" s="3"/>
      <c r="Y15" s="3"/>
      <c r="Z15" s="3"/>
      <c r="AA15" s="3"/>
      <c r="AB15" s="3"/>
      <c r="AC15" s="3"/>
    </row>
    <row r="16" ht="22.5" customHeight="1">
      <c r="A16" s="3" t="s">
        <v>27060</v>
      </c>
      <c r="B16" s="3" t="s">
        <v>508</v>
      </c>
      <c r="C16" s="3" t="s">
        <v>30</v>
      </c>
      <c r="D16" s="4" t="s">
        <v>19</v>
      </c>
      <c r="E16" s="3" t="s">
        <v>127</v>
      </c>
      <c r="F16" s="5">
        <v>3.0</v>
      </c>
      <c r="G16" s="5">
        <v>5.0</v>
      </c>
      <c r="H16" s="3" t="s">
        <v>464</v>
      </c>
      <c r="I16" s="3" t="s">
        <v>69</v>
      </c>
      <c r="J16" s="3" t="s">
        <v>329</v>
      </c>
      <c r="K16" s="3" t="s">
        <v>27025</v>
      </c>
      <c r="L16" s="3" t="s">
        <v>27061</v>
      </c>
      <c r="M16" s="3" t="s">
        <v>35</v>
      </c>
      <c r="N16" s="3"/>
      <c r="O16" s="3"/>
      <c r="P16" s="3"/>
      <c r="Q16" s="3"/>
      <c r="R16" s="3"/>
      <c r="S16" s="3"/>
      <c r="T16" s="3"/>
      <c r="U16" s="3"/>
      <c r="V16" s="3"/>
      <c r="W16" s="3"/>
      <c r="X16" s="3"/>
      <c r="Y16" s="3"/>
      <c r="Z16" s="3"/>
      <c r="AA16" s="3"/>
      <c r="AB16" s="3"/>
      <c r="AC16" s="3"/>
    </row>
    <row r="17" ht="22.5" customHeight="1">
      <c r="A17" s="3" t="s">
        <v>27064</v>
      </c>
      <c r="B17" s="3" t="s">
        <v>508</v>
      </c>
      <c r="C17" s="3" t="s">
        <v>30</v>
      </c>
      <c r="D17" s="4" t="s">
        <v>19</v>
      </c>
      <c r="E17" s="3" t="s">
        <v>127</v>
      </c>
      <c r="F17" s="5">
        <v>3.0</v>
      </c>
      <c r="G17" s="5">
        <v>5.0</v>
      </c>
      <c r="H17" s="3" t="s">
        <v>464</v>
      </c>
      <c r="I17" s="3" t="s">
        <v>69</v>
      </c>
      <c r="J17" s="3" t="s">
        <v>329</v>
      </c>
      <c r="K17" s="3" t="s">
        <v>27025</v>
      </c>
      <c r="L17" s="3" t="s">
        <v>27070</v>
      </c>
      <c r="M17" s="3" t="s">
        <v>35</v>
      </c>
      <c r="N17" s="3"/>
      <c r="O17" s="3"/>
      <c r="P17" s="3"/>
      <c r="Q17" s="3"/>
      <c r="R17" s="3"/>
      <c r="S17" s="3"/>
      <c r="T17" s="3"/>
      <c r="U17" s="3"/>
      <c r="V17" s="3"/>
      <c r="W17" s="3"/>
      <c r="X17" s="3"/>
      <c r="Y17" s="3"/>
      <c r="Z17" s="3"/>
      <c r="AA17" s="3"/>
      <c r="AB17" s="3"/>
      <c r="AC17" s="3"/>
    </row>
    <row r="18" ht="22.5" customHeight="1">
      <c r="A18" s="3" t="s">
        <v>27075</v>
      </c>
      <c r="B18" s="3" t="s">
        <v>508</v>
      </c>
      <c r="C18" s="3" t="s">
        <v>30</v>
      </c>
      <c r="D18" s="4" t="s">
        <v>19</v>
      </c>
      <c r="E18" s="3" t="s">
        <v>127</v>
      </c>
      <c r="F18" s="5">
        <v>3.0</v>
      </c>
      <c r="G18" s="5">
        <v>5.0</v>
      </c>
      <c r="H18" s="3" t="s">
        <v>464</v>
      </c>
      <c r="I18" s="3" t="s">
        <v>69</v>
      </c>
      <c r="J18" s="3" t="s">
        <v>329</v>
      </c>
      <c r="K18" s="3" t="s">
        <v>27025</v>
      </c>
      <c r="L18" s="3" t="s">
        <v>27083</v>
      </c>
      <c r="M18" s="3" t="s">
        <v>35</v>
      </c>
      <c r="N18" s="3"/>
      <c r="O18" s="3"/>
      <c r="P18" s="3"/>
      <c r="Q18" s="3"/>
      <c r="R18" s="3"/>
      <c r="S18" s="3"/>
      <c r="T18" s="3"/>
      <c r="U18" s="3"/>
      <c r="V18" s="3"/>
      <c r="W18" s="3"/>
      <c r="X18" s="3"/>
      <c r="Y18" s="3"/>
      <c r="Z18" s="3"/>
      <c r="AA18" s="3"/>
      <c r="AB18" s="3"/>
      <c r="AC18" s="3"/>
    </row>
    <row r="19" ht="22.5" customHeight="1">
      <c r="A19" s="3" t="s">
        <v>27037</v>
      </c>
      <c r="B19" s="3" t="s">
        <v>508</v>
      </c>
      <c r="C19" s="3" t="s">
        <v>30</v>
      </c>
      <c r="D19" s="4" t="s">
        <v>19</v>
      </c>
      <c r="E19" s="3" t="s">
        <v>127</v>
      </c>
      <c r="F19" s="5">
        <v>3.0</v>
      </c>
      <c r="G19" s="5">
        <v>5.0</v>
      </c>
      <c r="H19" s="3" t="s">
        <v>464</v>
      </c>
      <c r="I19" s="3" t="s">
        <v>69</v>
      </c>
      <c r="J19" s="3" t="s">
        <v>329</v>
      </c>
      <c r="K19" s="3" t="s">
        <v>27057</v>
      </c>
      <c r="L19" s="3" t="s">
        <v>27043</v>
      </c>
      <c r="M19" s="3" t="s">
        <v>35</v>
      </c>
      <c r="N19" s="3"/>
      <c r="O19" s="3"/>
      <c r="P19" s="3"/>
      <c r="Q19" s="3"/>
      <c r="R19" s="3"/>
      <c r="S19" s="3"/>
      <c r="T19" s="3"/>
      <c r="U19" s="3"/>
      <c r="V19" s="3"/>
      <c r="W19" s="3"/>
      <c r="X19" s="3"/>
      <c r="Y19" s="3"/>
      <c r="Z19" s="3"/>
      <c r="AA19" s="3"/>
      <c r="AB19" s="3"/>
      <c r="AC19" s="3"/>
    </row>
    <row r="20" ht="22.5" customHeight="1">
      <c r="A20" s="3" t="s">
        <v>27098</v>
      </c>
      <c r="B20" s="3" t="s">
        <v>1035</v>
      </c>
      <c r="C20" s="3" t="s">
        <v>18</v>
      </c>
      <c r="D20" s="4" t="s">
        <v>19</v>
      </c>
      <c r="E20" s="3" t="s">
        <v>634</v>
      </c>
      <c r="F20" s="5">
        <v>3.5</v>
      </c>
      <c r="G20" s="5">
        <v>7.0</v>
      </c>
      <c r="H20" s="3" t="s">
        <v>577</v>
      </c>
      <c r="I20" s="3" t="s">
        <v>69</v>
      </c>
      <c r="J20" s="3" t="s">
        <v>1036</v>
      </c>
      <c r="K20" s="3" t="s">
        <v>27101</v>
      </c>
      <c r="L20" s="3" t="s">
        <v>27103</v>
      </c>
      <c r="M20" s="3" t="s">
        <v>35</v>
      </c>
      <c r="N20" s="3"/>
      <c r="O20" s="3"/>
      <c r="P20" s="3"/>
      <c r="Q20" s="3"/>
      <c r="R20" s="3"/>
      <c r="S20" s="3"/>
      <c r="T20" s="3"/>
      <c r="U20" s="3"/>
      <c r="V20" s="3"/>
      <c r="W20" s="3"/>
      <c r="X20" s="3"/>
      <c r="Y20" s="3"/>
      <c r="Z20" s="3"/>
      <c r="AA20" s="3"/>
      <c r="AB20" s="3"/>
      <c r="AC20" s="3"/>
    </row>
    <row r="21" ht="22.5" customHeight="1">
      <c r="A21" s="3" t="s">
        <v>27108</v>
      </c>
      <c r="B21" s="3" t="s">
        <v>27110</v>
      </c>
      <c r="C21" s="3" t="s">
        <v>30</v>
      </c>
      <c r="D21" s="4" t="s">
        <v>19</v>
      </c>
      <c r="E21" s="3" t="s">
        <v>634</v>
      </c>
      <c r="F21" s="5">
        <v>3.5</v>
      </c>
      <c r="G21" s="5">
        <v>5.5</v>
      </c>
      <c r="H21" s="3" t="s">
        <v>27111</v>
      </c>
      <c r="I21" s="3" t="s">
        <v>69</v>
      </c>
      <c r="J21" s="3" t="s">
        <v>27114</v>
      </c>
      <c r="K21" s="3" t="s">
        <v>27115</v>
      </c>
      <c r="L21" s="3" t="s">
        <v>27116</v>
      </c>
      <c r="M21" s="3" t="s">
        <v>41</v>
      </c>
      <c r="N21" s="3"/>
      <c r="O21" s="3"/>
      <c r="P21" s="3"/>
      <c r="Q21" s="3"/>
      <c r="R21" s="3"/>
      <c r="S21" s="3"/>
      <c r="T21" s="3"/>
      <c r="U21" s="3"/>
      <c r="V21" s="3"/>
      <c r="W21" s="3"/>
      <c r="X21" s="3"/>
      <c r="Y21" s="3"/>
      <c r="Z21" s="3"/>
      <c r="AA21" s="3"/>
      <c r="AB21" s="3"/>
      <c r="AC21" s="3"/>
    </row>
    <row r="22" ht="22.5" customHeight="1">
      <c r="A22" s="3" t="s">
        <v>628</v>
      </c>
      <c r="B22" s="3" t="s">
        <v>2132</v>
      </c>
      <c r="C22" s="3" t="s">
        <v>30</v>
      </c>
      <c r="D22" s="4" t="s">
        <v>19</v>
      </c>
      <c r="E22" s="3" t="s">
        <v>127</v>
      </c>
      <c r="F22" s="5">
        <v>3.5</v>
      </c>
      <c r="G22" s="5">
        <v>5.5</v>
      </c>
      <c r="H22" s="3" t="s">
        <v>27111</v>
      </c>
      <c r="I22" s="3" t="s">
        <v>69</v>
      </c>
      <c r="J22" s="3" t="s">
        <v>2138</v>
      </c>
      <c r="K22" s="3" t="s">
        <v>27125</v>
      </c>
      <c r="L22" s="3" t="s">
        <v>27126</v>
      </c>
      <c r="M22" s="3" t="s">
        <v>35</v>
      </c>
      <c r="N22" s="3"/>
      <c r="O22" s="3"/>
      <c r="P22" s="3"/>
      <c r="Q22" s="3"/>
      <c r="R22" s="3"/>
      <c r="S22" s="3"/>
      <c r="T22" s="3"/>
      <c r="U22" s="3"/>
      <c r="V22" s="3"/>
      <c r="W22" s="3"/>
      <c r="X22" s="3"/>
      <c r="Y22" s="3"/>
      <c r="Z22" s="3"/>
      <c r="AA22" s="3"/>
      <c r="AB22" s="3"/>
      <c r="AC22" s="3"/>
    </row>
    <row r="23" ht="22.5" customHeight="1">
      <c r="A23" s="3" t="s">
        <v>27130</v>
      </c>
      <c r="B23" s="3" t="s">
        <v>693</v>
      </c>
      <c r="C23" s="3" t="s">
        <v>17</v>
      </c>
      <c r="D23" s="4" t="s">
        <v>19</v>
      </c>
      <c r="E23" s="3" t="s">
        <v>20</v>
      </c>
      <c r="F23" s="5">
        <v>4.0</v>
      </c>
      <c r="G23" s="5">
        <v>5.0</v>
      </c>
      <c r="H23" s="3" t="s">
        <v>695</v>
      </c>
      <c r="I23" s="3" t="s">
        <v>31</v>
      </c>
      <c r="J23" s="3" t="s">
        <v>698</v>
      </c>
      <c r="K23" s="3" t="s">
        <v>141</v>
      </c>
      <c r="L23" s="3" t="s">
        <v>27135</v>
      </c>
      <c r="M23" s="3" t="s">
        <v>41</v>
      </c>
      <c r="N23" s="3"/>
      <c r="O23" s="3"/>
      <c r="P23" s="3"/>
      <c r="Q23" s="3"/>
      <c r="R23" s="3"/>
      <c r="S23" s="3"/>
      <c r="T23" s="3"/>
      <c r="U23" s="3"/>
      <c r="V23" s="3"/>
      <c r="W23" s="3"/>
      <c r="X23" s="3"/>
      <c r="Y23" s="3"/>
      <c r="Z23" s="3"/>
      <c r="AA23" s="3"/>
      <c r="AB23" s="3"/>
      <c r="AC23" s="3"/>
    </row>
    <row r="24" ht="22.5" customHeight="1">
      <c r="A24" s="3" t="s">
        <v>27139</v>
      </c>
      <c r="B24" s="3" t="s">
        <v>27140</v>
      </c>
      <c r="C24" s="3" t="s">
        <v>17</v>
      </c>
      <c r="D24" s="4" t="s">
        <v>19</v>
      </c>
      <c r="E24" s="3" t="s">
        <v>21</v>
      </c>
      <c r="F24" s="5">
        <v>4.0</v>
      </c>
      <c r="G24" s="5">
        <v>6.0</v>
      </c>
      <c r="H24" s="3" t="s">
        <v>618</v>
      </c>
      <c r="I24" s="3" t="s">
        <v>50</v>
      </c>
      <c r="J24" s="3" t="s">
        <v>70</v>
      </c>
      <c r="K24" s="3" t="s">
        <v>23712</v>
      </c>
      <c r="L24" s="3" t="s">
        <v>27144</v>
      </c>
      <c r="M24" s="3" t="s">
        <v>41</v>
      </c>
      <c r="N24" s="3"/>
      <c r="O24" s="3"/>
      <c r="P24" s="3"/>
      <c r="Q24" s="3"/>
      <c r="R24" s="3"/>
      <c r="S24" s="3"/>
      <c r="T24" s="3"/>
      <c r="U24" s="3"/>
      <c r="V24" s="3"/>
      <c r="W24" s="3"/>
      <c r="X24" s="3"/>
      <c r="Y24" s="3"/>
      <c r="Z24" s="3"/>
      <c r="AA24" s="3"/>
      <c r="AB24" s="3"/>
      <c r="AC24" s="3"/>
    </row>
    <row r="25" ht="22.5" customHeight="1">
      <c r="A25" s="3" t="s">
        <v>27147</v>
      </c>
      <c r="B25" s="3" t="s">
        <v>27149</v>
      </c>
      <c r="C25" s="3" t="s">
        <v>17</v>
      </c>
      <c r="D25" s="4" t="s">
        <v>19</v>
      </c>
      <c r="E25" s="3" t="s">
        <v>20</v>
      </c>
      <c r="F25" s="5">
        <v>4.0</v>
      </c>
      <c r="G25" s="5">
        <v>6.0</v>
      </c>
      <c r="H25" s="3" t="s">
        <v>618</v>
      </c>
      <c r="I25" s="3" t="s">
        <v>50</v>
      </c>
      <c r="J25" s="3" t="s">
        <v>27154</v>
      </c>
      <c r="K25" s="4" t="s">
        <v>19</v>
      </c>
      <c r="L25" s="3" t="s">
        <v>27157</v>
      </c>
      <c r="M25" s="3" t="s">
        <v>35</v>
      </c>
      <c r="N25" s="3"/>
      <c r="O25" s="3"/>
      <c r="P25" s="3"/>
      <c r="Q25" s="3"/>
      <c r="R25" s="3"/>
      <c r="S25" s="3"/>
      <c r="T25" s="3"/>
      <c r="U25" s="3"/>
      <c r="V25" s="3"/>
      <c r="W25" s="3"/>
      <c r="X25" s="3"/>
      <c r="Y25" s="3"/>
      <c r="Z25" s="3"/>
      <c r="AA25" s="3"/>
      <c r="AB25" s="3"/>
      <c r="AC25" s="3"/>
    </row>
    <row r="26" ht="22.5" customHeight="1">
      <c r="A26" s="3" t="s">
        <v>27163</v>
      </c>
      <c r="B26" s="3" t="s">
        <v>27164</v>
      </c>
      <c r="C26" s="3" t="s">
        <v>17</v>
      </c>
      <c r="D26" s="4" t="s">
        <v>19</v>
      </c>
      <c r="E26" s="3" t="s">
        <v>127</v>
      </c>
      <c r="F26" s="5">
        <v>4.0</v>
      </c>
      <c r="G26" s="5">
        <v>8.0</v>
      </c>
      <c r="H26" s="3" t="s">
        <v>387</v>
      </c>
      <c r="I26" s="3" t="s">
        <v>50</v>
      </c>
      <c r="J26" s="3" t="s">
        <v>8599</v>
      </c>
      <c r="K26" s="3" t="s">
        <v>24706</v>
      </c>
      <c r="L26" s="3" t="s">
        <v>27167</v>
      </c>
      <c r="M26" s="3" t="s">
        <v>41</v>
      </c>
      <c r="N26" s="3"/>
      <c r="O26" s="3"/>
      <c r="P26" s="3"/>
      <c r="Q26" s="3"/>
      <c r="R26" s="3"/>
      <c r="S26" s="3"/>
      <c r="T26" s="3"/>
      <c r="U26" s="3"/>
      <c r="V26" s="3"/>
      <c r="W26" s="3"/>
      <c r="X26" s="3"/>
      <c r="Y26" s="3"/>
      <c r="Z26" s="3"/>
      <c r="AA26" s="3"/>
      <c r="AB26" s="3"/>
      <c r="AC26" s="3"/>
    </row>
    <row r="27" ht="22.5" customHeight="1">
      <c r="A27" s="3" t="s">
        <v>628</v>
      </c>
      <c r="B27" s="3" t="s">
        <v>630</v>
      </c>
      <c r="C27" s="3" t="s">
        <v>17</v>
      </c>
      <c r="D27" s="4" t="s">
        <v>19</v>
      </c>
      <c r="E27" s="3" t="s">
        <v>634</v>
      </c>
      <c r="F27" s="5">
        <v>4.0</v>
      </c>
      <c r="G27" s="5">
        <v>6.0</v>
      </c>
      <c r="H27" s="3" t="s">
        <v>618</v>
      </c>
      <c r="I27" s="3" t="s">
        <v>69</v>
      </c>
      <c r="J27" s="3" t="s">
        <v>58</v>
      </c>
      <c r="K27" s="3" t="s">
        <v>638</v>
      </c>
      <c r="L27" s="3" t="s">
        <v>640</v>
      </c>
      <c r="M27" s="3" t="s">
        <v>35</v>
      </c>
      <c r="N27" s="3"/>
      <c r="O27" s="3"/>
      <c r="P27" s="3"/>
      <c r="Q27" s="3"/>
      <c r="R27" s="3"/>
      <c r="S27" s="3"/>
      <c r="T27" s="3"/>
      <c r="U27" s="3"/>
      <c r="V27" s="3"/>
      <c r="W27" s="3"/>
      <c r="X27" s="3"/>
      <c r="Y27" s="3"/>
      <c r="Z27" s="3"/>
      <c r="AA27" s="3"/>
      <c r="AB27" s="3"/>
      <c r="AC27" s="3"/>
    </row>
    <row r="28" ht="22.5" customHeight="1">
      <c r="A28" s="3" t="s">
        <v>27184</v>
      </c>
      <c r="B28" s="3" t="s">
        <v>27164</v>
      </c>
      <c r="C28" s="3" t="s">
        <v>17</v>
      </c>
      <c r="D28" s="4" t="s">
        <v>19</v>
      </c>
      <c r="E28" s="3" t="s">
        <v>127</v>
      </c>
      <c r="F28" s="5">
        <v>4.0</v>
      </c>
      <c r="G28" s="5">
        <v>8.0</v>
      </c>
      <c r="H28" s="3" t="s">
        <v>387</v>
      </c>
      <c r="I28" s="3" t="s">
        <v>50</v>
      </c>
      <c r="J28" s="3" t="s">
        <v>8599</v>
      </c>
      <c r="K28" s="3" t="s">
        <v>24706</v>
      </c>
      <c r="L28" s="3" t="s">
        <v>27192</v>
      </c>
      <c r="M28" s="3" t="s">
        <v>41</v>
      </c>
      <c r="N28" s="3"/>
      <c r="O28" s="3"/>
      <c r="P28" s="3"/>
      <c r="Q28" s="3"/>
      <c r="R28" s="3"/>
      <c r="S28" s="3"/>
      <c r="T28" s="3"/>
      <c r="U28" s="3"/>
      <c r="V28" s="3"/>
      <c r="W28" s="3"/>
      <c r="X28" s="3"/>
      <c r="Y28" s="3"/>
      <c r="Z28" s="3"/>
      <c r="AA28" s="3"/>
      <c r="AB28" s="3"/>
      <c r="AC28" s="3"/>
    </row>
    <row r="29" ht="22.5" customHeight="1">
      <c r="A29" s="3" t="s">
        <v>4224</v>
      </c>
      <c r="B29" s="3" t="s">
        <v>27196</v>
      </c>
      <c r="C29" s="3" t="s">
        <v>17</v>
      </c>
      <c r="D29" s="4" t="s">
        <v>19</v>
      </c>
      <c r="E29" s="3" t="s">
        <v>127</v>
      </c>
      <c r="F29" s="5">
        <v>4.0</v>
      </c>
      <c r="G29" s="5">
        <v>6.0</v>
      </c>
      <c r="H29" s="3" t="s">
        <v>618</v>
      </c>
      <c r="I29" s="3" t="s">
        <v>69</v>
      </c>
      <c r="J29" s="3" t="s">
        <v>6673</v>
      </c>
      <c r="K29" s="3" t="s">
        <v>27199</v>
      </c>
      <c r="L29" s="3" t="s">
        <v>27201</v>
      </c>
      <c r="M29" s="3" t="s">
        <v>41</v>
      </c>
      <c r="N29" s="3"/>
      <c r="O29" s="3"/>
      <c r="P29" s="3"/>
      <c r="Q29" s="3"/>
      <c r="R29" s="3"/>
      <c r="S29" s="3"/>
      <c r="T29" s="3"/>
      <c r="U29" s="3"/>
      <c r="V29" s="3"/>
      <c r="W29" s="3"/>
      <c r="X29" s="3"/>
      <c r="Y29" s="3"/>
      <c r="Z29" s="3"/>
      <c r="AA29" s="3"/>
      <c r="AB29" s="3"/>
      <c r="AC29" s="3"/>
    </row>
    <row r="30" ht="22.5" customHeight="1">
      <c r="A30" s="3" t="s">
        <v>27029</v>
      </c>
      <c r="B30" s="3" t="s">
        <v>27206</v>
      </c>
      <c r="C30" s="3" t="s">
        <v>17</v>
      </c>
      <c r="D30" s="4" t="s">
        <v>19</v>
      </c>
      <c r="E30" s="3" t="s">
        <v>20</v>
      </c>
      <c r="F30" s="5">
        <v>4.0</v>
      </c>
      <c r="G30" s="5">
        <v>6.0</v>
      </c>
      <c r="H30" s="3" t="s">
        <v>618</v>
      </c>
      <c r="I30" s="3" t="s">
        <v>69</v>
      </c>
      <c r="J30" s="3" t="s">
        <v>99</v>
      </c>
      <c r="K30" s="4" t="s">
        <v>19</v>
      </c>
      <c r="L30" s="3" t="s">
        <v>27207</v>
      </c>
      <c r="M30" s="3" t="s">
        <v>41</v>
      </c>
      <c r="N30" s="3"/>
      <c r="O30" s="3"/>
      <c r="P30" s="3"/>
      <c r="Q30" s="3"/>
      <c r="R30" s="3"/>
      <c r="S30" s="3"/>
      <c r="T30" s="3"/>
      <c r="U30" s="3"/>
      <c r="V30" s="3"/>
      <c r="W30" s="3"/>
      <c r="X30" s="3"/>
      <c r="Y30" s="3"/>
      <c r="Z30" s="3"/>
      <c r="AA30" s="3"/>
      <c r="AB30" s="3"/>
      <c r="AC30" s="3"/>
    </row>
    <row r="31" ht="22.5" customHeight="1">
      <c r="A31" s="3" t="s">
        <v>4224</v>
      </c>
      <c r="B31" s="3" t="s">
        <v>27212</v>
      </c>
      <c r="C31" s="3" t="s">
        <v>17</v>
      </c>
      <c r="D31" s="4" t="s">
        <v>19</v>
      </c>
      <c r="E31" s="3" t="s">
        <v>20</v>
      </c>
      <c r="F31" s="5">
        <v>4.0</v>
      </c>
      <c r="G31" s="5">
        <v>6.0</v>
      </c>
      <c r="H31" s="3" t="s">
        <v>618</v>
      </c>
      <c r="I31" s="3" t="s">
        <v>31</v>
      </c>
      <c r="J31" s="3" t="s">
        <v>489</v>
      </c>
      <c r="K31" s="3" t="s">
        <v>27216</v>
      </c>
      <c r="L31" s="3" t="s">
        <v>27218</v>
      </c>
      <c r="M31" s="3" t="s">
        <v>35</v>
      </c>
      <c r="N31" s="3"/>
      <c r="O31" s="3"/>
      <c r="P31" s="3"/>
      <c r="Q31" s="3"/>
      <c r="R31" s="3"/>
      <c r="S31" s="3"/>
      <c r="T31" s="3"/>
      <c r="U31" s="3"/>
      <c r="V31" s="3"/>
      <c r="W31" s="3"/>
      <c r="X31" s="3"/>
      <c r="Y31" s="3"/>
      <c r="Z31" s="3"/>
      <c r="AA31" s="3"/>
      <c r="AB31" s="3"/>
      <c r="AC31" s="3"/>
    </row>
    <row r="32" ht="22.5" customHeight="1">
      <c r="A32" s="3" t="s">
        <v>27219</v>
      </c>
      <c r="B32" s="3" t="s">
        <v>27221</v>
      </c>
      <c r="C32" s="3" t="s">
        <v>17</v>
      </c>
      <c r="D32" s="4" t="s">
        <v>19</v>
      </c>
      <c r="E32" s="3" t="s">
        <v>20</v>
      </c>
      <c r="F32" s="5">
        <v>4.0</v>
      </c>
      <c r="G32" s="5">
        <v>6.0</v>
      </c>
      <c r="H32" s="3" t="s">
        <v>618</v>
      </c>
      <c r="I32" s="3" t="s">
        <v>31</v>
      </c>
      <c r="J32" s="3" t="s">
        <v>10219</v>
      </c>
      <c r="K32" s="3" t="s">
        <v>27225</v>
      </c>
      <c r="L32" s="3" t="s">
        <v>27226</v>
      </c>
      <c r="M32" s="3" t="s">
        <v>41</v>
      </c>
      <c r="N32" s="3"/>
      <c r="O32" s="3"/>
      <c r="P32" s="3"/>
      <c r="Q32" s="3"/>
      <c r="R32" s="3"/>
      <c r="S32" s="3"/>
      <c r="T32" s="3"/>
      <c r="U32" s="3"/>
      <c r="V32" s="3"/>
      <c r="W32" s="3"/>
      <c r="X32" s="3"/>
      <c r="Y32" s="3"/>
      <c r="Z32" s="3"/>
      <c r="AA32" s="3"/>
      <c r="AB32" s="3"/>
      <c r="AC32" s="3"/>
    </row>
    <row r="33" ht="22.5" customHeight="1">
      <c r="A33" s="3" t="s">
        <v>2352</v>
      </c>
      <c r="B33" s="3" t="s">
        <v>27228</v>
      </c>
      <c r="C33" s="3" t="s">
        <v>17</v>
      </c>
      <c r="D33" s="4" t="s">
        <v>19</v>
      </c>
      <c r="E33" s="3" t="s">
        <v>21</v>
      </c>
      <c r="F33" s="5">
        <v>4.0</v>
      </c>
      <c r="G33" s="5">
        <v>8.0</v>
      </c>
      <c r="H33" s="3" t="s">
        <v>387</v>
      </c>
      <c r="I33" s="3" t="s">
        <v>50</v>
      </c>
      <c r="J33" s="3" t="s">
        <v>109</v>
      </c>
      <c r="K33" s="3" t="s">
        <v>15897</v>
      </c>
      <c r="L33" s="3" t="s">
        <v>27231</v>
      </c>
      <c r="M33" s="3" t="s">
        <v>41</v>
      </c>
      <c r="N33" s="3"/>
      <c r="O33" s="3"/>
      <c r="P33" s="3"/>
      <c r="Q33" s="3"/>
      <c r="R33" s="3"/>
      <c r="S33" s="3"/>
      <c r="T33" s="3"/>
      <c r="U33" s="3"/>
      <c r="V33" s="3"/>
      <c r="W33" s="3"/>
      <c r="X33" s="3"/>
      <c r="Y33" s="3"/>
      <c r="Z33" s="3"/>
      <c r="AA33" s="3"/>
      <c r="AB33" s="3"/>
      <c r="AC33" s="3"/>
    </row>
    <row r="34" ht="22.5" customHeight="1">
      <c r="A34" s="3" t="s">
        <v>11079</v>
      </c>
      <c r="B34" s="3" t="s">
        <v>27235</v>
      </c>
      <c r="C34" s="3" t="s">
        <v>17</v>
      </c>
      <c r="D34" s="4" t="s">
        <v>19</v>
      </c>
      <c r="E34" s="3" t="s">
        <v>21</v>
      </c>
      <c r="F34" s="5">
        <v>4.0</v>
      </c>
      <c r="G34" s="5">
        <v>6.0</v>
      </c>
      <c r="H34" s="3" t="s">
        <v>618</v>
      </c>
      <c r="I34" s="3" t="s">
        <v>50</v>
      </c>
      <c r="J34" s="3" t="s">
        <v>27239</v>
      </c>
      <c r="K34" s="3" t="s">
        <v>27240</v>
      </c>
      <c r="L34" s="3" t="s">
        <v>27241</v>
      </c>
      <c r="M34" s="3" t="s">
        <v>35</v>
      </c>
      <c r="N34" s="3"/>
      <c r="O34" s="3"/>
      <c r="P34" s="3"/>
      <c r="Q34" s="3"/>
      <c r="R34" s="3"/>
      <c r="S34" s="3"/>
      <c r="T34" s="3"/>
      <c r="U34" s="3"/>
      <c r="V34" s="3"/>
      <c r="W34" s="3"/>
      <c r="X34" s="3"/>
      <c r="Y34" s="3"/>
      <c r="Z34" s="3"/>
      <c r="AA34" s="3"/>
      <c r="AB34" s="3"/>
      <c r="AC34" s="3"/>
    </row>
    <row r="35" ht="22.5" customHeight="1">
      <c r="A35" s="3" t="s">
        <v>27244</v>
      </c>
      <c r="B35" s="3" t="s">
        <v>27246</v>
      </c>
      <c r="C35" s="3" t="s">
        <v>17</v>
      </c>
      <c r="D35" s="4" t="s">
        <v>19</v>
      </c>
      <c r="E35" s="3" t="s">
        <v>21</v>
      </c>
      <c r="F35" s="5">
        <v>4.0</v>
      </c>
      <c r="G35" s="5">
        <v>6.0</v>
      </c>
      <c r="H35" s="3" t="s">
        <v>618</v>
      </c>
      <c r="I35" s="3" t="s">
        <v>31</v>
      </c>
      <c r="J35" s="3" t="s">
        <v>329</v>
      </c>
      <c r="K35" s="3" t="s">
        <v>27251</v>
      </c>
      <c r="L35" s="3" t="s">
        <v>27252</v>
      </c>
      <c r="M35" s="3" t="s">
        <v>90</v>
      </c>
      <c r="N35" s="3"/>
      <c r="O35" s="3"/>
      <c r="P35" s="3"/>
      <c r="Q35" s="3"/>
      <c r="R35" s="3"/>
      <c r="S35" s="3"/>
      <c r="T35" s="3"/>
      <c r="U35" s="3"/>
      <c r="V35" s="3"/>
      <c r="W35" s="3"/>
      <c r="X35" s="3"/>
      <c r="Y35" s="3"/>
      <c r="Z35" s="3"/>
      <c r="AA35" s="3"/>
      <c r="AB35" s="3"/>
      <c r="AC35" s="3"/>
    </row>
    <row r="36" ht="22.5" customHeight="1">
      <c r="A36" s="3" t="s">
        <v>27254</v>
      </c>
      <c r="B36" s="3" t="s">
        <v>27256</v>
      </c>
      <c r="C36" s="3" t="s">
        <v>17</v>
      </c>
      <c r="D36" s="4" t="s">
        <v>19</v>
      </c>
      <c r="E36" s="3" t="s">
        <v>21</v>
      </c>
      <c r="F36" s="5">
        <v>4.0</v>
      </c>
      <c r="G36" s="5">
        <v>6.0</v>
      </c>
      <c r="H36" s="3" t="s">
        <v>618</v>
      </c>
      <c r="I36" s="3" t="s">
        <v>31</v>
      </c>
      <c r="J36" s="3" t="s">
        <v>58</v>
      </c>
      <c r="K36" s="3" t="s">
        <v>27258</v>
      </c>
      <c r="L36" s="3" t="s">
        <v>27259</v>
      </c>
      <c r="M36" s="3" t="s">
        <v>35</v>
      </c>
      <c r="N36" s="3"/>
      <c r="O36" s="3"/>
      <c r="P36" s="3"/>
      <c r="Q36" s="3"/>
      <c r="R36" s="3"/>
      <c r="S36" s="3"/>
      <c r="T36" s="3"/>
      <c r="U36" s="3"/>
      <c r="V36" s="3"/>
      <c r="W36" s="3"/>
      <c r="X36" s="3"/>
      <c r="Y36" s="3"/>
      <c r="Z36" s="3"/>
      <c r="AA36" s="3"/>
      <c r="AB36" s="3"/>
      <c r="AC36" s="3"/>
    </row>
    <row r="37" ht="22.5" customHeight="1">
      <c r="A37" s="3" t="s">
        <v>27262</v>
      </c>
      <c r="B37" s="3" t="s">
        <v>27263</v>
      </c>
      <c r="C37" s="3" t="s">
        <v>17</v>
      </c>
      <c r="D37" s="4" t="s">
        <v>19</v>
      </c>
      <c r="E37" s="3" t="s">
        <v>127</v>
      </c>
      <c r="F37" s="5">
        <v>4.0</v>
      </c>
      <c r="G37" s="5">
        <v>6.0</v>
      </c>
      <c r="H37" s="3" t="s">
        <v>618</v>
      </c>
      <c r="I37" s="3" t="s">
        <v>69</v>
      </c>
      <c r="J37" s="3" t="s">
        <v>38</v>
      </c>
      <c r="K37" s="3" t="s">
        <v>72</v>
      </c>
      <c r="L37" s="3" t="s">
        <v>27264</v>
      </c>
      <c r="M37" s="3" t="s">
        <v>41</v>
      </c>
      <c r="N37" s="3"/>
      <c r="O37" s="3"/>
      <c r="P37" s="3"/>
      <c r="Q37" s="3"/>
      <c r="R37" s="3"/>
      <c r="S37" s="3"/>
      <c r="T37" s="3"/>
      <c r="U37" s="3"/>
      <c r="V37" s="3"/>
      <c r="W37" s="3"/>
      <c r="X37" s="3"/>
      <c r="Y37" s="3"/>
      <c r="Z37" s="3"/>
      <c r="AA37" s="3"/>
      <c r="AB37" s="3"/>
      <c r="AC37" s="3"/>
    </row>
    <row r="38" ht="22.5" customHeight="1">
      <c r="A38" s="3" t="s">
        <v>27267</v>
      </c>
      <c r="B38" s="3" t="s">
        <v>27268</v>
      </c>
      <c r="C38" s="3" t="s">
        <v>17</v>
      </c>
      <c r="D38" s="4" t="s">
        <v>19</v>
      </c>
      <c r="E38" s="3" t="s">
        <v>21</v>
      </c>
      <c r="F38" s="5">
        <v>4.0</v>
      </c>
      <c r="G38" s="5">
        <v>6.0</v>
      </c>
      <c r="H38" s="3" t="s">
        <v>618</v>
      </c>
      <c r="I38" s="3" t="s">
        <v>242</v>
      </c>
      <c r="J38" s="3" t="s">
        <v>70</v>
      </c>
      <c r="K38" s="3" t="s">
        <v>27271</v>
      </c>
      <c r="L38" s="3" t="s">
        <v>27273</v>
      </c>
      <c r="M38" s="3" t="s">
        <v>41</v>
      </c>
      <c r="N38" s="3"/>
      <c r="O38" s="3"/>
      <c r="P38" s="3"/>
      <c r="Q38" s="3"/>
      <c r="R38" s="3"/>
      <c r="S38" s="3"/>
      <c r="T38" s="3"/>
      <c r="U38" s="3"/>
      <c r="V38" s="3"/>
      <c r="W38" s="3"/>
      <c r="X38" s="3"/>
      <c r="Y38" s="3"/>
      <c r="Z38" s="3"/>
      <c r="AA38" s="3"/>
      <c r="AB38" s="3"/>
      <c r="AC38" s="3"/>
    </row>
    <row r="39" ht="22.5" customHeight="1">
      <c r="A39" s="3" t="s">
        <v>27276</v>
      </c>
      <c r="B39" s="3" t="s">
        <v>27278</v>
      </c>
      <c r="C39" s="3" t="s">
        <v>17</v>
      </c>
      <c r="D39" s="4" t="s">
        <v>19</v>
      </c>
      <c r="E39" s="3" t="s">
        <v>21</v>
      </c>
      <c r="F39" s="5">
        <v>4.0</v>
      </c>
      <c r="G39" s="5">
        <v>8.0</v>
      </c>
      <c r="H39" s="3" t="s">
        <v>387</v>
      </c>
      <c r="I39" s="3" t="s">
        <v>50</v>
      </c>
      <c r="J39" s="3" t="s">
        <v>27282</v>
      </c>
      <c r="K39" s="4" t="s">
        <v>19</v>
      </c>
      <c r="L39" s="3" t="s">
        <v>27287</v>
      </c>
      <c r="M39" s="3" t="s">
        <v>41</v>
      </c>
      <c r="N39" s="3"/>
      <c r="O39" s="3"/>
      <c r="P39" s="3"/>
      <c r="Q39" s="3"/>
      <c r="R39" s="3"/>
      <c r="S39" s="3"/>
      <c r="T39" s="3"/>
      <c r="U39" s="3"/>
      <c r="V39" s="3"/>
      <c r="W39" s="3"/>
      <c r="X39" s="3"/>
      <c r="Y39" s="3"/>
      <c r="Z39" s="3"/>
      <c r="AA39" s="3"/>
      <c r="AB39" s="3"/>
      <c r="AC39" s="3"/>
    </row>
    <row r="40" ht="22.5" customHeight="1">
      <c r="A40" s="3" t="s">
        <v>364</v>
      </c>
      <c r="B40" s="3" t="s">
        <v>27290</v>
      </c>
      <c r="C40" s="3" t="s">
        <v>17</v>
      </c>
      <c r="D40" s="4" t="s">
        <v>19</v>
      </c>
      <c r="E40" s="3" t="s">
        <v>20</v>
      </c>
      <c r="F40" s="5">
        <v>4.0</v>
      </c>
      <c r="G40" s="5">
        <v>6.0</v>
      </c>
      <c r="H40" s="3" t="s">
        <v>618</v>
      </c>
      <c r="I40" s="3" t="s">
        <v>50</v>
      </c>
      <c r="J40" s="3" t="s">
        <v>27292</v>
      </c>
      <c r="K40" s="3" t="s">
        <v>27294</v>
      </c>
      <c r="L40" s="3" t="s">
        <v>27296</v>
      </c>
      <c r="M40" s="3" t="s">
        <v>41</v>
      </c>
      <c r="N40" s="3"/>
      <c r="O40" s="3"/>
      <c r="P40" s="3"/>
      <c r="Q40" s="3"/>
      <c r="R40" s="3"/>
      <c r="S40" s="3"/>
      <c r="T40" s="3"/>
      <c r="U40" s="3"/>
      <c r="V40" s="3"/>
      <c r="W40" s="3"/>
      <c r="X40" s="3"/>
      <c r="Y40" s="3"/>
      <c r="Z40" s="3"/>
      <c r="AA40" s="3"/>
      <c r="AB40" s="3"/>
      <c r="AC40" s="3"/>
    </row>
    <row r="41" ht="22.5" customHeight="1">
      <c r="A41" s="3" t="s">
        <v>27300</v>
      </c>
      <c r="B41" s="3" t="s">
        <v>27302</v>
      </c>
      <c r="C41" s="3" t="s">
        <v>17</v>
      </c>
      <c r="D41" s="4" t="s">
        <v>19</v>
      </c>
      <c r="E41" s="3" t="s">
        <v>21</v>
      </c>
      <c r="F41" s="5">
        <v>4.0</v>
      </c>
      <c r="G41" s="5">
        <v>6.0</v>
      </c>
      <c r="H41" s="3" t="s">
        <v>618</v>
      </c>
      <c r="I41" s="3" t="s">
        <v>69</v>
      </c>
      <c r="J41" s="3" t="s">
        <v>478</v>
      </c>
      <c r="K41" s="3" t="s">
        <v>27304</v>
      </c>
      <c r="L41" s="3" t="s">
        <v>27306</v>
      </c>
      <c r="M41" s="3" t="s">
        <v>35</v>
      </c>
      <c r="N41" s="3"/>
      <c r="O41" s="3"/>
      <c r="P41" s="3"/>
      <c r="Q41" s="3"/>
      <c r="R41" s="3"/>
      <c r="S41" s="3"/>
      <c r="T41" s="3"/>
      <c r="U41" s="3"/>
      <c r="V41" s="3"/>
      <c r="W41" s="3"/>
      <c r="X41" s="3"/>
      <c r="Y41" s="3"/>
      <c r="Z41" s="3"/>
      <c r="AA41" s="3"/>
      <c r="AB41" s="3"/>
      <c r="AC41" s="3"/>
    </row>
    <row r="42" ht="22.5" customHeight="1">
      <c r="A42" s="3" t="s">
        <v>27308</v>
      </c>
      <c r="B42" s="3" t="s">
        <v>27309</v>
      </c>
      <c r="C42" s="3" t="s">
        <v>18</v>
      </c>
      <c r="D42" s="4" t="s">
        <v>19</v>
      </c>
      <c r="E42" s="3" t="s">
        <v>127</v>
      </c>
      <c r="F42" s="5">
        <v>4.0</v>
      </c>
      <c r="G42" s="5">
        <v>6.0</v>
      </c>
      <c r="H42" s="3" t="s">
        <v>618</v>
      </c>
      <c r="I42" s="3" t="s">
        <v>69</v>
      </c>
      <c r="J42" s="3" t="s">
        <v>395</v>
      </c>
      <c r="K42" s="3" t="s">
        <v>27312</v>
      </c>
      <c r="L42" s="3" t="s">
        <v>27314</v>
      </c>
      <c r="M42" s="3" t="s">
        <v>159</v>
      </c>
      <c r="N42" s="3"/>
      <c r="O42" s="3"/>
      <c r="P42" s="3"/>
      <c r="Q42" s="3"/>
      <c r="R42" s="3"/>
      <c r="S42" s="3"/>
      <c r="T42" s="3"/>
      <c r="U42" s="3"/>
      <c r="V42" s="3"/>
      <c r="W42" s="3"/>
      <c r="X42" s="3"/>
      <c r="Y42" s="3"/>
      <c r="Z42" s="3"/>
      <c r="AA42" s="3"/>
      <c r="AB42" s="3"/>
      <c r="AC42" s="3"/>
    </row>
    <row r="43" ht="22.5" customHeight="1">
      <c r="A43" s="3" t="s">
        <v>27318</v>
      </c>
      <c r="B43" s="3" t="s">
        <v>1020</v>
      </c>
      <c r="C43" s="3" t="s">
        <v>18</v>
      </c>
      <c r="D43" s="4" t="s">
        <v>19</v>
      </c>
      <c r="E43" s="3" t="s">
        <v>634</v>
      </c>
      <c r="F43" s="5">
        <v>4.0</v>
      </c>
      <c r="G43" s="5">
        <v>6.0</v>
      </c>
      <c r="H43" s="3" t="s">
        <v>618</v>
      </c>
      <c r="I43" s="3" t="s">
        <v>69</v>
      </c>
      <c r="J43" s="3" t="s">
        <v>467</v>
      </c>
      <c r="K43" s="3" t="s">
        <v>1027</v>
      </c>
      <c r="L43" s="3" t="s">
        <v>27322</v>
      </c>
      <c r="M43" s="3" t="s">
        <v>35</v>
      </c>
      <c r="N43" s="3"/>
      <c r="O43" s="3"/>
      <c r="P43" s="3"/>
      <c r="Q43" s="3"/>
      <c r="R43" s="3"/>
      <c r="S43" s="3"/>
      <c r="T43" s="3"/>
      <c r="U43" s="3"/>
      <c r="V43" s="3"/>
      <c r="W43" s="3"/>
      <c r="X43" s="3"/>
      <c r="Y43" s="3"/>
      <c r="Z43" s="3"/>
      <c r="AA43" s="3"/>
      <c r="AB43" s="3"/>
      <c r="AC43" s="3"/>
    </row>
    <row r="44" ht="22.5" customHeight="1">
      <c r="A44" s="3" t="s">
        <v>27064</v>
      </c>
      <c r="B44" s="3" t="s">
        <v>1020</v>
      </c>
      <c r="C44" s="3" t="s">
        <v>18</v>
      </c>
      <c r="D44" s="4" t="s">
        <v>19</v>
      </c>
      <c r="E44" s="3" t="s">
        <v>634</v>
      </c>
      <c r="F44" s="5">
        <v>4.0</v>
      </c>
      <c r="G44" s="5">
        <v>6.0</v>
      </c>
      <c r="H44" s="3" t="s">
        <v>618</v>
      </c>
      <c r="I44" s="3" t="s">
        <v>69</v>
      </c>
      <c r="J44" s="3" t="s">
        <v>467</v>
      </c>
      <c r="K44" s="3" t="s">
        <v>26991</v>
      </c>
      <c r="L44" s="3" t="s">
        <v>27325</v>
      </c>
      <c r="M44" s="3" t="s">
        <v>35</v>
      </c>
      <c r="N44" s="3"/>
      <c r="O44" s="3"/>
      <c r="P44" s="3"/>
      <c r="Q44" s="3"/>
      <c r="R44" s="3"/>
      <c r="S44" s="3"/>
      <c r="T44" s="3"/>
      <c r="U44" s="3"/>
      <c r="V44" s="3"/>
      <c r="W44" s="3"/>
      <c r="X44" s="3"/>
      <c r="Y44" s="3"/>
      <c r="Z44" s="3"/>
      <c r="AA44" s="3"/>
      <c r="AB44" s="3"/>
      <c r="AC44" s="3"/>
    </row>
    <row r="45" ht="22.5" customHeight="1">
      <c r="A45" s="3" t="s">
        <v>27326</v>
      </c>
      <c r="B45" s="3" t="s">
        <v>26998</v>
      </c>
      <c r="C45" s="3" t="s">
        <v>18</v>
      </c>
      <c r="D45" s="4" t="s">
        <v>19</v>
      </c>
      <c r="E45" s="3" t="s">
        <v>21</v>
      </c>
      <c r="F45" s="5">
        <v>4.0</v>
      </c>
      <c r="G45" s="5">
        <v>8.0</v>
      </c>
      <c r="H45" s="3" t="s">
        <v>387</v>
      </c>
      <c r="I45" s="3" t="s">
        <v>31</v>
      </c>
      <c r="J45" s="3" t="s">
        <v>1265</v>
      </c>
      <c r="K45" s="4" t="s">
        <v>19</v>
      </c>
      <c r="L45" s="3" t="s">
        <v>27330</v>
      </c>
      <c r="M45" s="3" t="s">
        <v>41</v>
      </c>
      <c r="N45" s="3"/>
      <c r="O45" s="3"/>
      <c r="P45" s="3"/>
      <c r="Q45" s="3"/>
      <c r="R45" s="3"/>
      <c r="S45" s="3"/>
      <c r="T45" s="3"/>
      <c r="U45" s="3"/>
      <c r="V45" s="3"/>
      <c r="W45" s="3"/>
      <c r="X45" s="3"/>
      <c r="Y45" s="3"/>
      <c r="Z45" s="3"/>
      <c r="AA45" s="3"/>
      <c r="AB45" s="3"/>
      <c r="AC45" s="3"/>
    </row>
    <row r="46" ht="22.5" customHeight="1">
      <c r="A46" s="3" t="s">
        <v>27334</v>
      </c>
      <c r="B46" s="3" t="s">
        <v>24370</v>
      </c>
      <c r="C46" s="3" t="s">
        <v>18</v>
      </c>
      <c r="D46" s="4" t="s">
        <v>19</v>
      </c>
      <c r="E46" s="3" t="s">
        <v>127</v>
      </c>
      <c r="F46" s="5">
        <v>4.0</v>
      </c>
      <c r="G46" s="5">
        <v>6.0</v>
      </c>
      <c r="H46" s="3" t="s">
        <v>618</v>
      </c>
      <c r="I46" s="3" t="s">
        <v>69</v>
      </c>
      <c r="J46" s="3" t="s">
        <v>109</v>
      </c>
      <c r="K46" s="3" t="s">
        <v>27337</v>
      </c>
      <c r="L46" s="3" t="s">
        <v>27338</v>
      </c>
      <c r="M46" s="3" t="s">
        <v>35</v>
      </c>
      <c r="N46" s="3"/>
      <c r="O46" s="3"/>
      <c r="P46" s="3"/>
      <c r="Q46" s="3"/>
      <c r="R46" s="3"/>
      <c r="S46" s="3"/>
      <c r="T46" s="3"/>
      <c r="U46" s="3"/>
      <c r="V46" s="3"/>
      <c r="W46" s="3"/>
      <c r="X46" s="3"/>
      <c r="Y46" s="3"/>
      <c r="Z46" s="3"/>
      <c r="AA46" s="3"/>
      <c r="AB46" s="3"/>
      <c r="AC46" s="3"/>
    </row>
    <row r="47" ht="22.5" customHeight="1">
      <c r="A47" s="3" t="s">
        <v>27029</v>
      </c>
      <c r="B47" s="3" t="s">
        <v>26998</v>
      </c>
      <c r="C47" s="3" t="s">
        <v>18</v>
      </c>
      <c r="D47" s="4" t="s">
        <v>19</v>
      </c>
      <c r="E47" s="3" t="s">
        <v>21</v>
      </c>
      <c r="F47" s="5">
        <v>4.0</v>
      </c>
      <c r="G47" s="5">
        <v>6.0</v>
      </c>
      <c r="H47" s="3" t="s">
        <v>618</v>
      </c>
      <c r="I47" s="3" t="s">
        <v>69</v>
      </c>
      <c r="J47" s="3" t="s">
        <v>1265</v>
      </c>
      <c r="K47" s="3" t="s">
        <v>27344</v>
      </c>
      <c r="L47" s="3" t="s">
        <v>27345</v>
      </c>
      <c r="M47" s="3" t="s">
        <v>41</v>
      </c>
      <c r="N47" s="3"/>
      <c r="O47" s="3"/>
      <c r="P47" s="3"/>
      <c r="Q47" s="3"/>
      <c r="R47" s="3"/>
      <c r="S47" s="3"/>
      <c r="T47" s="3"/>
      <c r="U47" s="3"/>
      <c r="V47" s="3"/>
      <c r="W47" s="3"/>
      <c r="X47" s="3"/>
      <c r="Y47" s="3"/>
      <c r="Z47" s="3"/>
      <c r="AA47" s="3"/>
      <c r="AB47" s="3"/>
      <c r="AC47" s="3"/>
    </row>
    <row r="48" ht="22.5" customHeight="1">
      <c r="A48" s="3" t="s">
        <v>27352</v>
      </c>
      <c r="B48" s="3" t="s">
        <v>26998</v>
      </c>
      <c r="C48" s="3" t="s">
        <v>18</v>
      </c>
      <c r="D48" s="4" t="s">
        <v>19</v>
      </c>
      <c r="E48" s="3" t="s">
        <v>21</v>
      </c>
      <c r="F48" s="5">
        <v>4.0</v>
      </c>
      <c r="G48" s="5">
        <v>6.0</v>
      </c>
      <c r="H48" s="3" t="s">
        <v>618</v>
      </c>
      <c r="I48" s="3" t="s">
        <v>69</v>
      </c>
      <c r="J48" s="3" t="s">
        <v>1265</v>
      </c>
      <c r="K48" s="3" t="s">
        <v>27356</v>
      </c>
      <c r="L48" s="3" t="s">
        <v>27357</v>
      </c>
      <c r="M48" s="3" t="s">
        <v>41</v>
      </c>
      <c r="N48" s="3"/>
      <c r="O48" s="3"/>
      <c r="P48" s="3"/>
      <c r="Q48" s="3"/>
      <c r="R48" s="3"/>
      <c r="S48" s="3"/>
      <c r="T48" s="3"/>
      <c r="U48" s="3"/>
      <c r="V48" s="3"/>
      <c r="W48" s="3"/>
      <c r="X48" s="3"/>
      <c r="Y48" s="3"/>
      <c r="Z48" s="3"/>
      <c r="AA48" s="3"/>
      <c r="AB48" s="3"/>
      <c r="AC48" s="3"/>
    </row>
    <row r="49" ht="22.5" customHeight="1">
      <c r="A49" s="3" t="s">
        <v>27326</v>
      </c>
      <c r="B49" s="3" t="s">
        <v>27309</v>
      </c>
      <c r="C49" s="3" t="s">
        <v>18</v>
      </c>
      <c r="D49" s="4" t="s">
        <v>19</v>
      </c>
      <c r="E49" s="3" t="s">
        <v>21</v>
      </c>
      <c r="F49" s="5">
        <v>4.0</v>
      </c>
      <c r="G49" s="5">
        <v>6.0</v>
      </c>
      <c r="H49" s="3" t="s">
        <v>618</v>
      </c>
      <c r="I49" s="3" t="s">
        <v>69</v>
      </c>
      <c r="J49" s="3" t="s">
        <v>395</v>
      </c>
      <c r="K49" s="3" t="s">
        <v>27363</v>
      </c>
      <c r="L49" s="3" t="s">
        <v>27366</v>
      </c>
      <c r="M49" s="3" t="s">
        <v>159</v>
      </c>
      <c r="N49" s="3"/>
      <c r="O49" s="3"/>
      <c r="P49" s="3"/>
      <c r="Q49" s="3"/>
      <c r="R49" s="3"/>
      <c r="S49" s="3"/>
      <c r="T49" s="3"/>
      <c r="U49" s="3"/>
      <c r="V49" s="3"/>
      <c r="W49" s="3"/>
      <c r="X49" s="3"/>
      <c r="Y49" s="3"/>
      <c r="Z49" s="3"/>
      <c r="AA49" s="3"/>
      <c r="AB49" s="3"/>
      <c r="AC49" s="3"/>
    </row>
    <row r="50" ht="22.5" customHeight="1">
      <c r="A50" s="3" t="s">
        <v>27370</v>
      </c>
      <c r="B50" s="3" t="s">
        <v>1020</v>
      </c>
      <c r="C50" s="3" t="s">
        <v>18</v>
      </c>
      <c r="D50" s="4" t="s">
        <v>19</v>
      </c>
      <c r="E50" s="3" t="s">
        <v>634</v>
      </c>
      <c r="F50" s="5">
        <v>4.0</v>
      </c>
      <c r="G50" s="5">
        <v>6.0</v>
      </c>
      <c r="H50" s="3" t="s">
        <v>618</v>
      </c>
      <c r="I50" s="3" t="s">
        <v>69</v>
      </c>
      <c r="J50" s="3" t="s">
        <v>467</v>
      </c>
      <c r="K50" s="3" t="s">
        <v>27375</v>
      </c>
      <c r="L50" s="3" t="s">
        <v>27376</v>
      </c>
      <c r="M50" s="3" t="s">
        <v>35</v>
      </c>
      <c r="N50" s="3"/>
      <c r="O50" s="3"/>
      <c r="P50" s="3"/>
      <c r="Q50" s="3"/>
      <c r="R50" s="3"/>
      <c r="S50" s="3"/>
      <c r="T50" s="3"/>
      <c r="U50" s="3"/>
      <c r="V50" s="3"/>
      <c r="W50" s="3"/>
      <c r="X50" s="3"/>
      <c r="Y50" s="3"/>
      <c r="Z50" s="3"/>
      <c r="AA50" s="3"/>
      <c r="AB50" s="3"/>
      <c r="AC50" s="3"/>
    </row>
    <row r="51" ht="22.5" customHeight="1">
      <c r="A51" s="3" t="s">
        <v>27380</v>
      </c>
      <c r="B51" s="3" t="s">
        <v>27309</v>
      </c>
      <c r="C51" s="3" t="s">
        <v>18</v>
      </c>
      <c r="D51" s="4" t="s">
        <v>19</v>
      </c>
      <c r="E51" s="3" t="s">
        <v>21</v>
      </c>
      <c r="F51" s="5">
        <v>4.0</v>
      </c>
      <c r="G51" s="5">
        <v>6.0</v>
      </c>
      <c r="H51" s="3" t="s">
        <v>618</v>
      </c>
      <c r="I51" s="3" t="s">
        <v>69</v>
      </c>
      <c r="J51" s="3" t="s">
        <v>395</v>
      </c>
      <c r="K51" s="3" t="s">
        <v>27363</v>
      </c>
      <c r="L51" s="3" t="s">
        <v>27383</v>
      </c>
      <c r="M51" s="3" t="s">
        <v>159</v>
      </c>
      <c r="N51" s="3"/>
      <c r="O51" s="3"/>
      <c r="P51" s="3"/>
      <c r="Q51" s="3"/>
      <c r="R51" s="3"/>
      <c r="S51" s="3"/>
      <c r="T51" s="3"/>
      <c r="U51" s="3"/>
      <c r="V51" s="3"/>
      <c r="W51" s="3"/>
      <c r="X51" s="3"/>
      <c r="Y51" s="3"/>
      <c r="Z51" s="3"/>
      <c r="AA51" s="3"/>
      <c r="AB51" s="3"/>
      <c r="AC51" s="3"/>
    </row>
    <row r="52" ht="22.5" customHeight="1">
      <c r="A52" s="3" t="s">
        <v>27385</v>
      </c>
      <c r="B52" s="3" t="s">
        <v>1020</v>
      </c>
      <c r="C52" s="3" t="s">
        <v>18</v>
      </c>
      <c r="D52" s="4" t="s">
        <v>19</v>
      </c>
      <c r="E52" s="3" t="s">
        <v>21</v>
      </c>
      <c r="F52" s="5">
        <v>4.0</v>
      </c>
      <c r="G52" s="5">
        <v>6.0</v>
      </c>
      <c r="H52" s="3" t="s">
        <v>618</v>
      </c>
      <c r="I52" s="3" t="s">
        <v>69</v>
      </c>
      <c r="J52" s="3" t="s">
        <v>467</v>
      </c>
      <c r="K52" s="3" t="s">
        <v>27375</v>
      </c>
      <c r="L52" s="3" t="s">
        <v>27389</v>
      </c>
      <c r="M52" s="3" t="s">
        <v>35</v>
      </c>
      <c r="N52" s="3"/>
      <c r="O52" s="3"/>
      <c r="P52" s="3"/>
      <c r="Q52" s="3"/>
      <c r="R52" s="3"/>
      <c r="S52" s="3"/>
      <c r="T52" s="3"/>
      <c r="U52" s="3"/>
      <c r="V52" s="3"/>
      <c r="W52" s="3"/>
      <c r="X52" s="3"/>
      <c r="Y52" s="3"/>
      <c r="Z52" s="3"/>
      <c r="AA52" s="3"/>
      <c r="AB52" s="3"/>
      <c r="AC52" s="3"/>
    </row>
    <row r="53" ht="22.5" customHeight="1">
      <c r="A53" s="3" t="s">
        <v>27391</v>
      </c>
      <c r="B53" s="3" t="s">
        <v>1020</v>
      </c>
      <c r="C53" s="3" t="s">
        <v>18</v>
      </c>
      <c r="D53" s="4" t="s">
        <v>19</v>
      </c>
      <c r="E53" s="3" t="s">
        <v>634</v>
      </c>
      <c r="F53" s="5">
        <v>4.0</v>
      </c>
      <c r="G53" s="5">
        <v>6.0</v>
      </c>
      <c r="H53" s="3" t="s">
        <v>618</v>
      </c>
      <c r="I53" s="3" t="s">
        <v>69</v>
      </c>
      <c r="J53" s="3" t="s">
        <v>467</v>
      </c>
      <c r="K53" s="3" t="s">
        <v>27375</v>
      </c>
      <c r="L53" s="3" t="s">
        <v>27392</v>
      </c>
      <c r="M53" s="3" t="s">
        <v>35</v>
      </c>
      <c r="N53" s="3"/>
      <c r="O53" s="3"/>
      <c r="P53" s="3"/>
      <c r="Q53" s="3"/>
      <c r="R53" s="3"/>
      <c r="S53" s="3"/>
      <c r="T53" s="3"/>
      <c r="U53" s="3"/>
      <c r="V53" s="3"/>
      <c r="W53" s="3"/>
      <c r="X53" s="3"/>
      <c r="Y53" s="3"/>
      <c r="Z53" s="3"/>
      <c r="AA53" s="3"/>
      <c r="AB53" s="3"/>
      <c r="AC53" s="3"/>
    </row>
    <row r="54" ht="22.5" customHeight="1">
      <c r="A54" s="3" t="s">
        <v>27394</v>
      </c>
      <c r="B54" s="3" t="s">
        <v>1020</v>
      </c>
      <c r="C54" s="3" t="s">
        <v>18</v>
      </c>
      <c r="D54" s="4" t="s">
        <v>19</v>
      </c>
      <c r="E54" s="3" t="s">
        <v>634</v>
      </c>
      <c r="F54" s="5">
        <v>4.0</v>
      </c>
      <c r="G54" s="5">
        <v>6.0</v>
      </c>
      <c r="H54" s="3" t="s">
        <v>618</v>
      </c>
      <c r="I54" s="3" t="s">
        <v>69</v>
      </c>
      <c r="J54" s="3" t="s">
        <v>467</v>
      </c>
      <c r="K54" s="3" t="s">
        <v>27375</v>
      </c>
      <c r="L54" s="3" t="s">
        <v>27402</v>
      </c>
      <c r="M54" s="3" t="s">
        <v>35</v>
      </c>
      <c r="N54" s="3"/>
      <c r="O54" s="3"/>
      <c r="P54" s="3"/>
      <c r="Q54" s="3"/>
      <c r="R54" s="3"/>
      <c r="S54" s="3"/>
      <c r="T54" s="3"/>
      <c r="U54" s="3"/>
      <c r="V54" s="3"/>
      <c r="W54" s="3"/>
      <c r="X54" s="3"/>
      <c r="Y54" s="3"/>
      <c r="Z54" s="3"/>
      <c r="AA54" s="3"/>
      <c r="AB54" s="3"/>
      <c r="AC54" s="3"/>
    </row>
    <row r="55" ht="22.5" customHeight="1">
      <c r="A55" s="3" t="s">
        <v>27326</v>
      </c>
      <c r="B55" s="3" t="s">
        <v>27309</v>
      </c>
      <c r="C55" s="3" t="s">
        <v>18</v>
      </c>
      <c r="D55" s="4" t="s">
        <v>19</v>
      </c>
      <c r="E55" s="3" t="s">
        <v>21</v>
      </c>
      <c r="F55" s="5">
        <v>4.0</v>
      </c>
      <c r="G55" s="5">
        <v>6.0</v>
      </c>
      <c r="H55" s="3" t="s">
        <v>618</v>
      </c>
      <c r="I55" s="3" t="s">
        <v>69</v>
      </c>
      <c r="J55" s="3" t="s">
        <v>395</v>
      </c>
      <c r="K55" s="3" t="s">
        <v>27363</v>
      </c>
      <c r="L55" s="3" t="s">
        <v>27408</v>
      </c>
      <c r="M55" s="3" t="s">
        <v>159</v>
      </c>
      <c r="N55" s="3"/>
      <c r="O55" s="3"/>
      <c r="P55" s="3"/>
      <c r="Q55" s="3"/>
      <c r="R55" s="3"/>
      <c r="S55" s="3"/>
      <c r="T55" s="3"/>
      <c r="U55" s="3"/>
      <c r="V55" s="3"/>
      <c r="W55" s="3"/>
      <c r="X55" s="3"/>
      <c r="Y55" s="3"/>
      <c r="Z55" s="3"/>
      <c r="AA55" s="3"/>
      <c r="AB55" s="3"/>
      <c r="AC55" s="3"/>
    </row>
    <row r="56" ht="22.5" customHeight="1">
      <c r="A56" s="3" t="s">
        <v>27413</v>
      </c>
      <c r="B56" s="3" t="s">
        <v>1020</v>
      </c>
      <c r="C56" s="3" t="s">
        <v>18</v>
      </c>
      <c r="D56" s="4" t="s">
        <v>19</v>
      </c>
      <c r="E56" s="3" t="s">
        <v>634</v>
      </c>
      <c r="F56" s="5">
        <v>4.0</v>
      </c>
      <c r="G56" s="5">
        <v>6.0</v>
      </c>
      <c r="H56" s="3" t="s">
        <v>618</v>
      </c>
      <c r="I56" s="3" t="s">
        <v>69</v>
      </c>
      <c r="J56" s="3" t="s">
        <v>467</v>
      </c>
      <c r="K56" s="3" t="s">
        <v>27375</v>
      </c>
      <c r="L56" s="3" t="s">
        <v>27414</v>
      </c>
      <c r="M56" s="3" t="s">
        <v>35</v>
      </c>
      <c r="N56" s="3"/>
      <c r="O56" s="3"/>
      <c r="P56" s="3"/>
      <c r="Q56" s="3"/>
      <c r="R56" s="3"/>
      <c r="S56" s="3"/>
      <c r="T56" s="3"/>
      <c r="U56" s="3"/>
      <c r="V56" s="3"/>
      <c r="W56" s="3"/>
      <c r="X56" s="3"/>
      <c r="Y56" s="3"/>
      <c r="Z56" s="3"/>
      <c r="AA56" s="3"/>
      <c r="AB56" s="3"/>
      <c r="AC56" s="3"/>
    </row>
    <row r="57" ht="22.5" customHeight="1">
      <c r="A57" s="3" t="s">
        <v>27421</v>
      </c>
      <c r="B57" s="3" t="s">
        <v>26998</v>
      </c>
      <c r="C57" s="3" t="s">
        <v>18</v>
      </c>
      <c r="D57" s="4" t="s">
        <v>19</v>
      </c>
      <c r="E57" s="3" t="s">
        <v>21</v>
      </c>
      <c r="F57" s="5">
        <v>4.0</v>
      </c>
      <c r="G57" s="5">
        <v>6.0</v>
      </c>
      <c r="H57" s="3" t="s">
        <v>618</v>
      </c>
      <c r="I57" s="3" t="s">
        <v>69</v>
      </c>
      <c r="J57" s="3" t="s">
        <v>1265</v>
      </c>
      <c r="K57" s="3" t="s">
        <v>27428</v>
      </c>
      <c r="L57" s="3" t="s">
        <v>27429</v>
      </c>
      <c r="M57" s="3" t="s">
        <v>41</v>
      </c>
      <c r="N57" s="3"/>
      <c r="O57" s="3"/>
      <c r="P57" s="3"/>
      <c r="Q57" s="3"/>
      <c r="R57" s="3"/>
      <c r="S57" s="3"/>
      <c r="T57" s="3"/>
      <c r="U57" s="3"/>
      <c r="V57" s="3"/>
      <c r="W57" s="3"/>
      <c r="X57" s="3"/>
      <c r="Y57" s="3"/>
      <c r="Z57" s="3"/>
      <c r="AA57" s="3"/>
      <c r="AB57" s="3"/>
      <c r="AC57" s="3"/>
    </row>
    <row r="58" ht="22.5" customHeight="1">
      <c r="A58" s="3" t="s">
        <v>27431</v>
      </c>
      <c r="B58" s="3" t="s">
        <v>27309</v>
      </c>
      <c r="C58" s="3" t="s">
        <v>18</v>
      </c>
      <c r="D58" s="4" t="s">
        <v>19</v>
      </c>
      <c r="E58" s="3" t="s">
        <v>127</v>
      </c>
      <c r="F58" s="5">
        <v>4.0</v>
      </c>
      <c r="G58" s="5">
        <v>6.0</v>
      </c>
      <c r="H58" s="3" t="s">
        <v>618</v>
      </c>
      <c r="I58" s="3" t="s">
        <v>69</v>
      </c>
      <c r="J58" s="3" t="s">
        <v>395</v>
      </c>
      <c r="K58" s="3" t="s">
        <v>27312</v>
      </c>
      <c r="L58" s="3" t="s">
        <v>27435</v>
      </c>
      <c r="M58" s="3" t="s">
        <v>159</v>
      </c>
      <c r="N58" s="3"/>
      <c r="O58" s="3"/>
      <c r="P58" s="3"/>
      <c r="Q58" s="3"/>
      <c r="R58" s="3"/>
      <c r="S58" s="3"/>
      <c r="T58" s="3"/>
      <c r="U58" s="3"/>
      <c r="V58" s="3"/>
      <c r="W58" s="3"/>
      <c r="X58" s="3"/>
      <c r="Y58" s="3"/>
      <c r="Z58" s="3"/>
      <c r="AA58" s="3"/>
      <c r="AB58" s="3"/>
      <c r="AC58" s="3"/>
    </row>
    <row r="59" ht="22.5" customHeight="1">
      <c r="A59" s="3" t="s">
        <v>27334</v>
      </c>
      <c r="B59" s="3" t="s">
        <v>27309</v>
      </c>
      <c r="C59" s="3" t="s">
        <v>18</v>
      </c>
      <c r="D59" s="4" t="s">
        <v>19</v>
      </c>
      <c r="E59" s="3" t="s">
        <v>21</v>
      </c>
      <c r="F59" s="5">
        <v>4.0</v>
      </c>
      <c r="G59" s="5">
        <v>6.0</v>
      </c>
      <c r="H59" s="3" t="s">
        <v>618</v>
      </c>
      <c r="I59" s="3" t="s">
        <v>69</v>
      </c>
      <c r="J59" s="3" t="s">
        <v>395</v>
      </c>
      <c r="K59" s="3" t="s">
        <v>27363</v>
      </c>
      <c r="L59" s="3" t="s">
        <v>27338</v>
      </c>
      <c r="M59" s="3" t="s">
        <v>159</v>
      </c>
      <c r="N59" s="3"/>
      <c r="O59" s="3"/>
      <c r="P59" s="3"/>
      <c r="Q59" s="3"/>
      <c r="R59" s="3"/>
      <c r="S59" s="3"/>
      <c r="T59" s="3"/>
      <c r="U59" s="3"/>
      <c r="V59" s="3"/>
      <c r="W59" s="3"/>
      <c r="X59" s="3"/>
      <c r="Y59" s="3"/>
      <c r="Z59" s="3"/>
      <c r="AA59" s="3"/>
      <c r="AB59" s="3"/>
      <c r="AC59" s="3"/>
    </row>
    <row r="60" ht="22.5" customHeight="1">
      <c r="A60" s="3" t="s">
        <v>27444</v>
      </c>
      <c r="B60" s="3" t="s">
        <v>1020</v>
      </c>
      <c r="C60" s="3" t="s">
        <v>18</v>
      </c>
      <c r="D60" s="4" t="s">
        <v>19</v>
      </c>
      <c r="E60" s="3" t="s">
        <v>634</v>
      </c>
      <c r="F60" s="5">
        <v>4.0</v>
      </c>
      <c r="G60" s="5">
        <v>6.0</v>
      </c>
      <c r="H60" s="3" t="s">
        <v>618</v>
      </c>
      <c r="I60" s="3" t="s">
        <v>69</v>
      </c>
      <c r="J60" s="3" t="s">
        <v>467</v>
      </c>
      <c r="K60" s="3" t="s">
        <v>27375</v>
      </c>
      <c r="L60" s="3" t="s">
        <v>27449</v>
      </c>
      <c r="M60" s="3" t="s">
        <v>35</v>
      </c>
      <c r="N60" s="3"/>
      <c r="O60" s="3"/>
      <c r="P60" s="3"/>
      <c r="Q60" s="3"/>
      <c r="R60" s="3"/>
      <c r="S60" s="3"/>
      <c r="T60" s="3"/>
      <c r="U60" s="3"/>
      <c r="V60" s="3"/>
      <c r="W60" s="3"/>
      <c r="X60" s="3"/>
      <c r="Y60" s="3"/>
      <c r="Z60" s="3"/>
      <c r="AA60" s="3"/>
      <c r="AB60" s="3"/>
      <c r="AC60" s="3"/>
    </row>
    <row r="61" ht="22.5" customHeight="1">
      <c r="A61" s="3" t="s">
        <v>27452</v>
      </c>
      <c r="B61" s="3" t="s">
        <v>27309</v>
      </c>
      <c r="C61" s="3" t="s">
        <v>18</v>
      </c>
      <c r="D61" s="4" t="s">
        <v>19</v>
      </c>
      <c r="E61" s="3" t="s">
        <v>21</v>
      </c>
      <c r="F61" s="5">
        <v>4.0</v>
      </c>
      <c r="G61" s="5">
        <v>6.0</v>
      </c>
      <c r="H61" s="3" t="s">
        <v>618</v>
      </c>
      <c r="I61" s="3" t="s">
        <v>69</v>
      </c>
      <c r="J61" s="3" t="s">
        <v>395</v>
      </c>
      <c r="K61" s="3" t="s">
        <v>27455</v>
      </c>
      <c r="L61" s="3" t="s">
        <v>27457</v>
      </c>
      <c r="M61" s="3" t="s">
        <v>159</v>
      </c>
      <c r="N61" s="3"/>
      <c r="O61" s="3"/>
      <c r="P61" s="3"/>
      <c r="Q61" s="3"/>
      <c r="R61" s="3"/>
      <c r="S61" s="3"/>
      <c r="T61" s="3"/>
      <c r="U61" s="3"/>
      <c r="V61" s="3"/>
      <c r="W61" s="3"/>
      <c r="X61" s="3"/>
      <c r="Y61" s="3"/>
      <c r="Z61" s="3"/>
      <c r="AA61" s="3"/>
      <c r="AB61" s="3"/>
      <c r="AC61" s="3"/>
    </row>
    <row r="62" ht="22.5" customHeight="1">
      <c r="A62" s="3" t="s">
        <v>27460</v>
      </c>
      <c r="B62" s="3" t="s">
        <v>1020</v>
      </c>
      <c r="C62" s="3" t="s">
        <v>18</v>
      </c>
      <c r="D62" s="4" t="s">
        <v>19</v>
      </c>
      <c r="E62" s="3" t="s">
        <v>634</v>
      </c>
      <c r="F62" s="5">
        <v>4.0</v>
      </c>
      <c r="G62" s="5">
        <v>7.0</v>
      </c>
      <c r="H62" s="3" t="s">
        <v>1400</v>
      </c>
      <c r="I62" s="3" t="s">
        <v>69</v>
      </c>
      <c r="J62" s="3" t="s">
        <v>467</v>
      </c>
      <c r="K62" s="3" t="s">
        <v>27375</v>
      </c>
      <c r="L62" s="3" t="s">
        <v>27465</v>
      </c>
      <c r="M62" s="3" t="s">
        <v>35</v>
      </c>
      <c r="N62" s="3"/>
      <c r="O62" s="3"/>
      <c r="P62" s="3"/>
      <c r="Q62" s="3"/>
      <c r="R62" s="3"/>
      <c r="S62" s="3"/>
      <c r="T62" s="3"/>
      <c r="U62" s="3"/>
      <c r="V62" s="3"/>
      <c r="W62" s="3"/>
      <c r="X62" s="3"/>
      <c r="Y62" s="3"/>
      <c r="Z62" s="3"/>
      <c r="AA62" s="3"/>
      <c r="AB62" s="3"/>
      <c r="AC62" s="3"/>
    </row>
    <row r="63" ht="22.5" customHeight="1">
      <c r="A63" s="3" t="s">
        <v>27468</v>
      </c>
      <c r="B63" s="3" t="s">
        <v>27309</v>
      </c>
      <c r="C63" s="3" t="s">
        <v>18</v>
      </c>
      <c r="D63" s="4" t="s">
        <v>19</v>
      </c>
      <c r="E63" s="3" t="s">
        <v>21</v>
      </c>
      <c r="F63" s="5">
        <v>4.0</v>
      </c>
      <c r="G63" s="5">
        <v>6.0</v>
      </c>
      <c r="H63" s="3" t="s">
        <v>618</v>
      </c>
      <c r="I63" s="3" t="s">
        <v>69</v>
      </c>
      <c r="J63" s="3" t="s">
        <v>395</v>
      </c>
      <c r="K63" s="3" t="s">
        <v>27455</v>
      </c>
      <c r="L63" s="3" t="s">
        <v>27476</v>
      </c>
      <c r="M63" s="3" t="s">
        <v>159</v>
      </c>
      <c r="N63" s="3"/>
      <c r="O63" s="3"/>
      <c r="P63" s="3"/>
      <c r="Q63" s="3"/>
      <c r="R63" s="3"/>
      <c r="S63" s="3"/>
      <c r="T63" s="3"/>
      <c r="U63" s="3"/>
      <c r="V63" s="3"/>
      <c r="W63" s="3"/>
      <c r="X63" s="3"/>
      <c r="Y63" s="3"/>
      <c r="Z63" s="3"/>
      <c r="AA63" s="3"/>
      <c r="AB63" s="3"/>
      <c r="AC63" s="3"/>
    </row>
    <row r="64" ht="22.5" customHeight="1">
      <c r="A64" s="3" t="s">
        <v>27478</v>
      </c>
      <c r="B64" s="3" t="s">
        <v>26998</v>
      </c>
      <c r="C64" s="3" t="s">
        <v>18</v>
      </c>
      <c r="D64" s="4" t="s">
        <v>19</v>
      </c>
      <c r="E64" s="3" t="s">
        <v>21</v>
      </c>
      <c r="F64" s="5">
        <v>4.0</v>
      </c>
      <c r="G64" s="5">
        <v>6.0</v>
      </c>
      <c r="H64" s="3" t="s">
        <v>618</v>
      </c>
      <c r="I64" s="3" t="s">
        <v>69</v>
      </c>
      <c r="J64" s="3" t="s">
        <v>1265</v>
      </c>
      <c r="K64" s="3" t="s">
        <v>27428</v>
      </c>
      <c r="L64" s="3" t="s">
        <v>27484</v>
      </c>
      <c r="M64" s="3" t="s">
        <v>41</v>
      </c>
      <c r="N64" s="3"/>
      <c r="O64" s="3"/>
      <c r="P64" s="3"/>
      <c r="Q64" s="3"/>
      <c r="R64" s="3"/>
      <c r="S64" s="3"/>
      <c r="T64" s="3"/>
      <c r="U64" s="3"/>
      <c r="V64" s="3"/>
      <c r="W64" s="3"/>
      <c r="X64" s="3"/>
      <c r="Y64" s="3"/>
      <c r="Z64" s="3"/>
      <c r="AA64" s="3"/>
      <c r="AB64" s="3"/>
      <c r="AC64" s="3"/>
    </row>
    <row r="65" ht="22.5" customHeight="1">
      <c r="A65" s="3" t="s">
        <v>27352</v>
      </c>
      <c r="B65" s="3" t="s">
        <v>26998</v>
      </c>
      <c r="C65" s="3" t="s">
        <v>18</v>
      </c>
      <c r="D65" s="4" t="s">
        <v>19</v>
      </c>
      <c r="E65" s="3" t="s">
        <v>21</v>
      </c>
      <c r="F65" s="5">
        <v>4.0</v>
      </c>
      <c r="G65" s="5">
        <v>6.0</v>
      </c>
      <c r="H65" s="3" t="s">
        <v>618</v>
      </c>
      <c r="I65" s="3" t="s">
        <v>69</v>
      </c>
      <c r="J65" s="3" t="s">
        <v>1265</v>
      </c>
      <c r="K65" s="3" t="s">
        <v>27428</v>
      </c>
      <c r="L65" s="3" t="s">
        <v>27497</v>
      </c>
      <c r="M65" s="3" t="s">
        <v>41</v>
      </c>
      <c r="N65" s="3"/>
      <c r="O65" s="3"/>
      <c r="P65" s="3"/>
      <c r="Q65" s="3"/>
      <c r="R65" s="3"/>
      <c r="S65" s="3"/>
      <c r="T65" s="3"/>
      <c r="U65" s="3"/>
      <c r="V65" s="3"/>
      <c r="W65" s="3"/>
      <c r="X65" s="3"/>
      <c r="Y65" s="3"/>
      <c r="Z65" s="3"/>
      <c r="AA65" s="3"/>
      <c r="AB65" s="3"/>
      <c r="AC65" s="3"/>
    </row>
    <row r="66" ht="22.5" customHeight="1">
      <c r="A66" s="3" t="s">
        <v>27503</v>
      </c>
      <c r="B66" s="3" t="s">
        <v>1020</v>
      </c>
      <c r="C66" s="3" t="s">
        <v>18</v>
      </c>
      <c r="D66" s="4" t="s">
        <v>19</v>
      </c>
      <c r="E66" s="3" t="s">
        <v>634</v>
      </c>
      <c r="F66" s="5">
        <v>4.0</v>
      </c>
      <c r="G66" s="5">
        <v>6.0</v>
      </c>
      <c r="H66" s="3" t="s">
        <v>618</v>
      </c>
      <c r="I66" s="3" t="s">
        <v>69</v>
      </c>
      <c r="J66" s="3" t="s">
        <v>467</v>
      </c>
      <c r="K66" s="3" t="s">
        <v>27375</v>
      </c>
      <c r="L66" s="3" t="s">
        <v>27506</v>
      </c>
      <c r="M66" s="3" t="s">
        <v>35</v>
      </c>
      <c r="N66" s="3"/>
      <c r="O66" s="3"/>
      <c r="P66" s="3"/>
      <c r="Q66" s="3"/>
      <c r="R66" s="3"/>
      <c r="S66" s="3"/>
      <c r="T66" s="3"/>
      <c r="U66" s="3"/>
      <c r="V66" s="3"/>
      <c r="W66" s="3"/>
      <c r="X66" s="3"/>
      <c r="Y66" s="3"/>
      <c r="Z66" s="3"/>
      <c r="AA66" s="3"/>
      <c r="AB66" s="3"/>
      <c r="AC66" s="3"/>
    </row>
    <row r="67" ht="22.5" customHeight="1">
      <c r="A67" s="3" t="s">
        <v>27508</v>
      </c>
      <c r="B67" s="3" t="s">
        <v>26998</v>
      </c>
      <c r="C67" s="3" t="s">
        <v>18</v>
      </c>
      <c r="D67" s="4" t="s">
        <v>19</v>
      </c>
      <c r="E67" s="3" t="s">
        <v>21</v>
      </c>
      <c r="F67" s="5">
        <v>4.0</v>
      </c>
      <c r="G67" s="5">
        <v>6.0</v>
      </c>
      <c r="H67" s="3" t="s">
        <v>618</v>
      </c>
      <c r="I67" s="3" t="s">
        <v>69</v>
      </c>
      <c r="J67" s="3" t="s">
        <v>1265</v>
      </c>
      <c r="K67" s="3" t="s">
        <v>27428</v>
      </c>
      <c r="L67" s="3" t="s">
        <v>27510</v>
      </c>
      <c r="M67" s="3" t="s">
        <v>41</v>
      </c>
      <c r="N67" s="3"/>
      <c r="O67" s="3"/>
      <c r="P67" s="3"/>
      <c r="Q67" s="3"/>
      <c r="R67" s="3"/>
      <c r="S67" s="3"/>
      <c r="T67" s="3"/>
      <c r="U67" s="3"/>
      <c r="V67" s="3"/>
      <c r="W67" s="3"/>
      <c r="X67" s="3"/>
      <c r="Y67" s="3"/>
      <c r="Z67" s="3"/>
      <c r="AA67" s="3"/>
      <c r="AB67" s="3"/>
      <c r="AC67" s="3"/>
    </row>
    <row r="68" ht="22.5" customHeight="1">
      <c r="A68" s="3" t="s">
        <v>4224</v>
      </c>
      <c r="B68" s="3" t="s">
        <v>1020</v>
      </c>
      <c r="C68" s="3" t="s">
        <v>18</v>
      </c>
      <c r="D68" s="4" t="s">
        <v>19</v>
      </c>
      <c r="E68" s="3" t="s">
        <v>127</v>
      </c>
      <c r="F68" s="5">
        <v>4.0</v>
      </c>
      <c r="G68" s="5">
        <v>6.0</v>
      </c>
      <c r="H68" s="3" t="s">
        <v>618</v>
      </c>
      <c r="I68" s="3" t="s">
        <v>69</v>
      </c>
      <c r="J68" s="3" t="s">
        <v>467</v>
      </c>
      <c r="K68" s="3" t="s">
        <v>1027</v>
      </c>
      <c r="L68" s="3" t="s">
        <v>27514</v>
      </c>
      <c r="M68" s="3" t="s">
        <v>35</v>
      </c>
      <c r="N68" s="3"/>
      <c r="O68" s="3"/>
      <c r="P68" s="3"/>
      <c r="Q68" s="3"/>
      <c r="R68" s="3"/>
      <c r="S68" s="3"/>
      <c r="T68" s="3"/>
      <c r="U68" s="3"/>
      <c r="V68" s="3"/>
      <c r="W68" s="3"/>
      <c r="X68" s="3"/>
      <c r="Y68" s="3"/>
      <c r="Z68" s="3"/>
      <c r="AA68" s="3"/>
      <c r="AB68" s="3"/>
      <c r="AC68" s="3"/>
    </row>
    <row r="69" ht="22.5" customHeight="1">
      <c r="A69" s="3" t="s">
        <v>27518</v>
      </c>
      <c r="B69" s="3" t="s">
        <v>27309</v>
      </c>
      <c r="C69" s="3" t="s">
        <v>18</v>
      </c>
      <c r="D69" s="4" t="s">
        <v>19</v>
      </c>
      <c r="E69" s="3" t="s">
        <v>127</v>
      </c>
      <c r="F69" s="5">
        <v>4.0</v>
      </c>
      <c r="G69" s="5">
        <v>6.0</v>
      </c>
      <c r="H69" s="3" t="s">
        <v>618</v>
      </c>
      <c r="I69" s="3" t="s">
        <v>69</v>
      </c>
      <c r="J69" s="3" t="s">
        <v>395</v>
      </c>
      <c r="K69" s="3" t="s">
        <v>27312</v>
      </c>
      <c r="L69" s="3" t="s">
        <v>27521</v>
      </c>
      <c r="M69" s="3" t="s">
        <v>159</v>
      </c>
      <c r="N69" s="3"/>
      <c r="O69" s="3"/>
      <c r="P69" s="3"/>
      <c r="Q69" s="3"/>
      <c r="R69" s="3"/>
      <c r="S69" s="3"/>
      <c r="T69" s="3"/>
      <c r="U69" s="3"/>
      <c r="V69" s="3"/>
      <c r="W69" s="3"/>
      <c r="X69" s="3"/>
      <c r="Y69" s="3"/>
      <c r="Z69" s="3"/>
      <c r="AA69" s="3"/>
      <c r="AB69" s="3"/>
      <c r="AC69" s="3"/>
    </row>
    <row r="70" ht="22.5" customHeight="1">
      <c r="A70" s="3" t="s">
        <v>27525</v>
      </c>
      <c r="B70" s="3" t="s">
        <v>1020</v>
      </c>
      <c r="C70" s="3" t="s">
        <v>18</v>
      </c>
      <c r="D70" s="4" t="s">
        <v>19</v>
      </c>
      <c r="E70" s="3" t="s">
        <v>21</v>
      </c>
      <c r="F70" s="5">
        <v>4.0</v>
      </c>
      <c r="G70" s="5">
        <v>6.0</v>
      </c>
      <c r="H70" s="3" t="s">
        <v>618</v>
      </c>
      <c r="I70" s="3" t="s">
        <v>69</v>
      </c>
      <c r="J70" s="3" t="s">
        <v>467</v>
      </c>
      <c r="K70" s="3" t="s">
        <v>26991</v>
      </c>
      <c r="L70" s="3" t="s">
        <v>27002</v>
      </c>
      <c r="M70" s="3" t="s">
        <v>35</v>
      </c>
      <c r="N70" s="3"/>
      <c r="O70" s="3"/>
      <c r="P70" s="3"/>
      <c r="Q70" s="3"/>
      <c r="R70" s="3"/>
      <c r="S70" s="3"/>
      <c r="T70" s="3"/>
      <c r="U70" s="3"/>
      <c r="V70" s="3"/>
      <c r="W70" s="3"/>
      <c r="X70" s="3"/>
      <c r="Y70" s="3"/>
      <c r="Z70" s="3"/>
      <c r="AA70" s="3"/>
      <c r="AB70" s="3"/>
      <c r="AC70" s="3"/>
    </row>
    <row r="71" ht="22.5" customHeight="1">
      <c r="A71" s="3" t="s">
        <v>27531</v>
      </c>
      <c r="B71" s="3" t="s">
        <v>1020</v>
      </c>
      <c r="C71" s="3" t="s">
        <v>18</v>
      </c>
      <c r="D71" s="4" t="s">
        <v>19</v>
      </c>
      <c r="E71" s="3" t="s">
        <v>21</v>
      </c>
      <c r="F71" s="5">
        <v>4.0</v>
      </c>
      <c r="G71" s="5">
        <v>6.0</v>
      </c>
      <c r="H71" s="3" t="s">
        <v>618</v>
      </c>
      <c r="I71" s="3" t="s">
        <v>69</v>
      </c>
      <c r="J71" s="3" t="s">
        <v>467</v>
      </c>
      <c r="K71" s="3" t="s">
        <v>26991</v>
      </c>
      <c r="L71" s="3" t="s">
        <v>27535</v>
      </c>
      <c r="M71" s="3" t="s">
        <v>35</v>
      </c>
      <c r="N71" s="3"/>
      <c r="O71" s="3"/>
      <c r="P71" s="3"/>
      <c r="Q71" s="3"/>
      <c r="R71" s="3"/>
      <c r="S71" s="3"/>
      <c r="T71" s="3"/>
      <c r="U71" s="3"/>
      <c r="V71" s="3"/>
      <c r="W71" s="3"/>
      <c r="X71" s="3"/>
      <c r="Y71" s="3"/>
      <c r="Z71" s="3"/>
      <c r="AA71" s="3"/>
      <c r="AB71" s="3"/>
      <c r="AC71" s="3"/>
    </row>
    <row r="72" ht="22.5" customHeight="1">
      <c r="A72" s="3" t="s">
        <v>27539</v>
      </c>
      <c r="B72" s="3" t="s">
        <v>1020</v>
      </c>
      <c r="C72" s="3" t="s">
        <v>18</v>
      </c>
      <c r="D72" s="4" t="s">
        <v>19</v>
      </c>
      <c r="E72" s="3" t="s">
        <v>21</v>
      </c>
      <c r="F72" s="5">
        <v>4.0</v>
      </c>
      <c r="G72" s="5">
        <v>6.0</v>
      </c>
      <c r="H72" s="3" t="s">
        <v>618</v>
      </c>
      <c r="I72" s="3" t="s">
        <v>69</v>
      </c>
      <c r="J72" s="3" t="s">
        <v>467</v>
      </c>
      <c r="K72" s="3" t="s">
        <v>26991</v>
      </c>
      <c r="L72" s="3" t="s">
        <v>27543</v>
      </c>
      <c r="M72" s="3" t="s">
        <v>35</v>
      </c>
      <c r="N72" s="3"/>
      <c r="O72" s="3"/>
      <c r="P72" s="3"/>
      <c r="Q72" s="3"/>
      <c r="R72" s="3"/>
      <c r="S72" s="3"/>
      <c r="T72" s="3"/>
      <c r="U72" s="3"/>
      <c r="V72" s="3"/>
      <c r="W72" s="3"/>
      <c r="X72" s="3"/>
      <c r="Y72" s="3"/>
      <c r="Z72" s="3"/>
      <c r="AA72" s="3"/>
      <c r="AB72" s="3"/>
      <c r="AC72" s="3"/>
    </row>
    <row r="73" ht="22.5" customHeight="1">
      <c r="A73" s="3" t="s">
        <v>27544</v>
      </c>
      <c r="B73" s="3" t="s">
        <v>1020</v>
      </c>
      <c r="C73" s="3" t="s">
        <v>18</v>
      </c>
      <c r="D73" s="4" t="s">
        <v>19</v>
      </c>
      <c r="E73" s="3" t="s">
        <v>21</v>
      </c>
      <c r="F73" s="5">
        <v>4.0</v>
      </c>
      <c r="G73" s="5">
        <v>6.0</v>
      </c>
      <c r="H73" s="3" t="s">
        <v>618</v>
      </c>
      <c r="I73" s="3" t="s">
        <v>69</v>
      </c>
      <c r="J73" s="3" t="s">
        <v>467</v>
      </c>
      <c r="K73" s="3" t="s">
        <v>26991</v>
      </c>
      <c r="L73" s="3" t="s">
        <v>27551</v>
      </c>
      <c r="M73" s="3" t="s">
        <v>35</v>
      </c>
      <c r="N73" s="3"/>
      <c r="O73" s="3"/>
      <c r="P73" s="3"/>
      <c r="Q73" s="3"/>
      <c r="R73" s="3"/>
      <c r="S73" s="3"/>
      <c r="T73" s="3"/>
      <c r="U73" s="3"/>
      <c r="V73" s="3"/>
      <c r="W73" s="3"/>
      <c r="X73" s="3"/>
      <c r="Y73" s="3"/>
      <c r="Z73" s="3"/>
      <c r="AA73" s="3"/>
      <c r="AB73" s="3"/>
      <c r="AC73" s="3"/>
    </row>
    <row r="74" ht="22.5" customHeight="1">
      <c r="A74" s="3" t="s">
        <v>27554</v>
      </c>
      <c r="B74" s="3" t="s">
        <v>1020</v>
      </c>
      <c r="C74" s="3" t="s">
        <v>18</v>
      </c>
      <c r="D74" s="4" t="s">
        <v>19</v>
      </c>
      <c r="E74" s="3" t="s">
        <v>634</v>
      </c>
      <c r="F74" s="5">
        <v>4.0</v>
      </c>
      <c r="G74" s="5">
        <v>6.0</v>
      </c>
      <c r="H74" s="3" t="s">
        <v>618</v>
      </c>
      <c r="I74" s="3" t="s">
        <v>69</v>
      </c>
      <c r="J74" s="3" t="s">
        <v>467</v>
      </c>
      <c r="K74" s="3" t="s">
        <v>27375</v>
      </c>
      <c r="L74" s="3" t="s">
        <v>27557</v>
      </c>
      <c r="M74" s="3" t="s">
        <v>35</v>
      </c>
      <c r="N74" s="3"/>
      <c r="O74" s="3"/>
      <c r="P74" s="3"/>
      <c r="Q74" s="3"/>
      <c r="R74" s="3"/>
      <c r="S74" s="3"/>
      <c r="T74" s="3"/>
      <c r="U74" s="3"/>
      <c r="V74" s="3"/>
      <c r="W74" s="3"/>
      <c r="X74" s="3"/>
      <c r="Y74" s="3"/>
      <c r="Z74" s="3"/>
      <c r="AA74" s="3"/>
      <c r="AB74" s="3"/>
      <c r="AC74" s="3"/>
    </row>
    <row r="75" ht="22.5" customHeight="1">
      <c r="A75" s="3" t="s">
        <v>27560</v>
      </c>
      <c r="B75" s="3" t="s">
        <v>1020</v>
      </c>
      <c r="C75" s="3" t="s">
        <v>18</v>
      </c>
      <c r="D75" s="4" t="s">
        <v>19</v>
      </c>
      <c r="E75" s="3" t="s">
        <v>21</v>
      </c>
      <c r="F75" s="5">
        <v>4.0</v>
      </c>
      <c r="G75" s="5">
        <v>6.0</v>
      </c>
      <c r="H75" s="3" t="s">
        <v>618</v>
      </c>
      <c r="I75" s="3" t="s">
        <v>69</v>
      </c>
      <c r="J75" s="3" t="s">
        <v>467</v>
      </c>
      <c r="K75" s="3" t="s">
        <v>26991</v>
      </c>
      <c r="L75" s="3" t="s">
        <v>27564</v>
      </c>
      <c r="M75" s="3" t="s">
        <v>35</v>
      </c>
      <c r="N75" s="3"/>
      <c r="O75" s="3"/>
      <c r="P75" s="3"/>
      <c r="Q75" s="3"/>
      <c r="R75" s="3"/>
      <c r="S75" s="3"/>
      <c r="T75" s="3"/>
      <c r="U75" s="3"/>
      <c r="V75" s="3"/>
      <c r="W75" s="3"/>
      <c r="X75" s="3"/>
      <c r="Y75" s="3"/>
      <c r="Z75" s="3"/>
      <c r="AA75" s="3"/>
      <c r="AB75" s="3"/>
      <c r="AC75" s="3"/>
    </row>
    <row r="76" ht="22.5" customHeight="1">
      <c r="A76" s="3" t="s">
        <v>26927</v>
      </c>
      <c r="B76" s="3" t="s">
        <v>26998</v>
      </c>
      <c r="C76" s="3" t="s">
        <v>18</v>
      </c>
      <c r="D76" s="4" t="s">
        <v>19</v>
      </c>
      <c r="E76" s="3" t="s">
        <v>21</v>
      </c>
      <c r="F76" s="5">
        <v>4.0</v>
      </c>
      <c r="G76" s="5">
        <v>6.0</v>
      </c>
      <c r="H76" s="3" t="s">
        <v>618</v>
      </c>
      <c r="I76" s="3" t="s">
        <v>69</v>
      </c>
      <c r="J76" s="3" t="s">
        <v>1265</v>
      </c>
      <c r="K76" s="3" t="s">
        <v>27356</v>
      </c>
      <c r="L76" s="3" t="s">
        <v>27572</v>
      </c>
      <c r="M76" s="3" t="s">
        <v>41</v>
      </c>
      <c r="N76" s="3"/>
      <c r="O76" s="3"/>
      <c r="P76" s="3"/>
      <c r="Q76" s="3"/>
      <c r="R76" s="3"/>
      <c r="S76" s="3"/>
      <c r="T76" s="3"/>
      <c r="U76" s="3"/>
      <c r="V76" s="3"/>
      <c r="W76" s="3"/>
      <c r="X76" s="3"/>
      <c r="Y76" s="3"/>
      <c r="Z76" s="3"/>
      <c r="AA76" s="3"/>
      <c r="AB76" s="3"/>
      <c r="AC76" s="3"/>
    </row>
    <row r="77" ht="22.5" customHeight="1">
      <c r="A77" s="3" t="s">
        <v>27575</v>
      </c>
      <c r="B77" s="3" t="s">
        <v>1020</v>
      </c>
      <c r="C77" s="3" t="s">
        <v>18</v>
      </c>
      <c r="D77" s="4" t="s">
        <v>19</v>
      </c>
      <c r="E77" s="3" t="s">
        <v>634</v>
      </c>
      <c r="F77" s="5">
        <v>4.0</v>
      </c>
      <c r="G77" s="5">
        <v>6.0</v>
      </c>
      <c r="H77" s="3" t="s">
        <v>618</v>
      </c>
      <c r="I77" s="3" t="s">
        <v>69</v>
      </c>
      <c r="J77" s="3" t="s">
        <v>467</v>
      </c>
      <c r="K77" s="3" t="s">
        <v>27375</v>
      </c>
      <c r="L77" s="3" t="s">
        <v>27580</v>
      </c>
      <c r="M77" s="3" t="s">
        <v>35</v>
      </c>
      <c r="N77" s="3"/>
      <c r="O77" s="3"/>
      <c r="P77" s="3"/>
      <c r="Q77" s="3"/>
      <c r="R77" s="3"/>
      <c r="S77" s="3"/>
      <c r="T77" s="3"/>
      <c r="U77" s="3"/>
      <c r="V77" s="3"/>
      <c r="W77" s="3"/>
      <c r="X77" s="3"/>
      <c r="Y77" s="3"/>
      <c r="Z77" s="3"/>
      <c r="AA77" s="3"/>
      <c r="AB77" s="3"/>
      <c r="AC77" s="3"/>
    </row>
    <row r="78" ht="22.5" customHeight="1">
      <c r="A78" s="3" t="s">
        <v>27582</v>
      </c>
      <c r="B78" s="3" t="s">
        <v>27309</v>
      </c>
      <c r="C78" s="3" t="s">
        <v>18</v>
      </c>
      <c r="D78" s="4" t="s">
        <v>19</v>
      </c>
      <c r="E78" s="3" t="s">
        <v>21</v>
      </c>
      <c r="F78" s="5">
        <v>4.0</v>
      </c>
      <c r="G78" s="5">
        <v>6.0</v>
      </c>
      <c r="H78" s="3" t="s">
        <v>618</v>
      </c>
      <c r="I78" s="3" t="s">
        <v>69</v>
      </c>
      <c r="J78" s="3" t="s">
        <v>395</v>
      </c>
      <c r="K78" s="3" t="s">
        <v>27363</v>
      </c>
      <c r="L78" s="3" t="s">
        <v>27587</v>
      </c>
      <c r="M78" s="3" t="s">
        <v>159</v>
      </c>
      <c r="N78" s="3"/>
      <c r="O78" s="3"/>
      <c r="P78" s="3"/>
      <c r="Q78" s="3"/>
      <c r="R78" s="3"/>
      <c r="S78" s="3"/>
      <c r="T78" s="3"/>
      <c r="U78" s="3"/>
      <c r="V78" s="3"/>
      <c r="W78" s="3"/>
      <c r="X78" s="3"/>
      <c r="Y78" s="3"/>
      <c r="Z78" s="3"/>
      <c r="AA78" s="3"/>
      <c r="AB78" s="3"/>
      <c r="AC78" s="3"/>
    </row>
    <row r="79" ht="22.5" customHeight="1">
      <c r="A79" s="3" t="s">
        <v>27590</v>
      </c>
      <c r="B79" s="3" t="s">
        <v>27309</v>
      </c>
      <c r="C79" s="3" t="s">
        <v>18</v>
      </c>
      <c r="D79" s="4" t="s">
        <v>19</v>
      </c>
      <c r="E79" s="3" t="s">
        <v>21</v>
      </c>
      <c r="F79" s="5">
        <v>4.0</v>
      </c>
      <c r="G79" s="5">
        <v>6.0</v>
      </c>
      <c r="H79" s="3" t="s">
        <v>618</v>
      </c>
      <c r="I79" s="3" t="s">
        <v>69</v>
      </c>
      <c r="J79" s="3" t="s">
        <v>395</v>
      </c>
      <c r="K79" s="3" t="s">
        <v>27363</v>
      </c>
      <c r="L79" s="3" t="s">
        <v>27595</v>
      </c>
      <c r="M79" s="3" t="s">
        <v>159</v>
      </c>
      <c r="N79" s="3"/>
      <c r="O79" s="3"/>
      <c r="P79" s="3"/>
      <c r="Q79" s="3"/>
      <c r="R79" s="3"/>
      <c r="S79" s="3"/>
      <c r="T79" s="3"/>
      <c r="U79" s="3"/>
      <c r="V79" s="3"/>
      <c r="W79" s="3"/>
      <c r="X79" s="3"/>
      <c r="Y79" s="3"/>
      <c r="Z79" s="3"/>
      <c r="AA79" s="3"/>
      <c r="AB79" s="3"/>
      <c r="AC79" s="3"/>
    </row>
    <row r="80" ht="22.5" customHeight="1">
      <c r="A80" s="3" t="s">
        <v>27600</v>
      </c>
      <c r="B80" s="3" t="s">
        <v>1020</v>
      </c>
      <c r="C80" s="3" t="s">
        <v>18</v>
      </c>
      <c r="D80" s="4" t="s">
        <v>19</v>
      </c>
      <c r="E80" s="3" t="s">
        <v>634</v>
      </c>
      <c r="F80" s="5">
        <v>4.0</v>
      </c>
      <c r="G80" s="5">
        <v>6.0</v>
      </c>
      <c r="H80" s="3" t="s">
        <v>618</v>
      </c>
      <c r="I80" s="3" t="s">
        <v>69</v>
      </c>
      <c r="J80" s="3" t="s">
        <v>467</v>
      </c>
      <c r="K80" s="3" t="s">
        <v>26991</v>
      </c>
      <c r="L80" s="3" t="s">
        <v>27606</v>
      </c>
      <c r="M80" s="3" t="s">
        <v>35</v>
      </c>
      <c r="N80" s="3"/>
      <c r="O80" s="3"/>
      <c r="P80" s="3"/>
      <c r="Q80" s="3"/>
      <c r="R80" s="3"/>
      <c r="S80" s="3"/>
      <c r="T80" s="3"/>
      <c r="U80" s="3"/>
      <c r="V80" s="3"/>
      <c r="W80" s="3"/>
      <c r="X80" s="3"/>
      <c r="Y80" s="3"/>
      <c r="Z80" s="3"/>
      <c r="AA80" s="3"/>
      <c r="AB80" s="3"/>
      <c r="AC80" s="3"/>
    </row>
    <row r="81" ht="22.5" customHeight="1">
      <c r="A81" s="3" t="s">
        <v>27615</v>
      </c>
      <c r="B81" s="3" t="s">
        <v>1020</v>
      </c>
      <c r="C81" s="3" t="s">
        <v>18</v>
      </c>
      <c r="D81" s="4" t="s">
        <v>19</v>
      </c>
      <c r="E81" s="3" t="s">
        <v>634</v>
      </c>
      <c r="F81" s="5">
        <v>4.0</v>
      </c>
      <c r="G81" s="5">
        <v>6.0</v>
      </c>
      <c r="H81" s="3" t="s">
        <v>618</v>
      </c>
      <c r="I81" s="3" t="s">
        <v>69</v>
      </c>
      <c r="J81" s="3" t="s">
        <v>467</v>
      </c>
      <c r="K81" s="3" t="s">
        <v>27375</v>
      </c>
      <c r="L81" s="3" t="s">
        <v>27620</v>
      </c>
      <c r="M81" s="3" t="s">
        <v>35</v>
      </c>
      <c r="N81" s="3"/>
      <c r="O81" s="3"/>
      <c r="P81" s="3"/>
      <c r="Q81" s="3"/>
      <c r="R81" s="3"/>
      <c r="S81" s="3"/>
      <c r="T81" s="3"/>
      <c r="U81" s="3"/>
      <c r="V81" s="3"/>
      <c r="W81" s="3"/>
      <c r="X81" s="3"/>
      <c r="Y81" s="3"/>
      <c r="Z81" s="3"/>
      <c r="AA81" s="3"/>
      <c r="AB81" s="3"/>
      <c r="AC81" s="3"/>
    </row>
    <row r="82" ht="22.5" customHeight="1">
      <c r="A82" s="3" t="s">
        <v>27623</v>
      </c>
      <c r="B82" s="3" t="s">
        <v>27309</v>
      </c>
      <c r="C82" s="3" t="s">
        <v>18</v>
      </c>
      <c r="D82" s="4" t="s">
        <v>19</v>
      </c>
      <c r="E82" s="3" t="s">
        <v>127</v>
      </c>
      <c r="F82" s="5">
        <v>4.0</v>
      </c>
      <c r="G82" s="5">
        <v>6.0</v>
      </c>
      <c r="H82" s="3" t="s">
        <v>618</v>
      </c>
      <c r="I82" s="3" t="s">
        <v>69</v>
      </c>
      <c r="J82" s="3" t="s">
        <v>395</v>
      </c>
      <c r="K82" s="3" t="s">
        <v>27312</v>
      </c>
      <c r="L82" s="3" t="s">
        <v>27628</v>
      </c>
      <c r="M82" s="3" t="s">
        <v>159</v>
      </c>
      <c r="N82" s="3"/>
      <c r="O82" s="3"/>
      <c r="P82" s="3"/>
      <c r="Q82" s="3"/>
      <c r="R82" s="3"/>
      <c r="S82" s="3"/>
      <c r="T82" s="3"/>
      <c r="U82" s="3"/>
      <c r="V82" s="3"/>
      <c r="W82" s="3"/>
      <c r="X82" s="3"/>
      <c r="Y82" s="3"/>
      <c r="Z82" s="3"/>
      <c r="AA82" s="3"/>
      <c r="AB82" s="3"/>
      <c r="AC82" s="3"/>
    </row>
    <row r="83" ht="22.5" customHeight="1">
      <c r="A83" s="3" t="s">
        <v>27308</v>
      </c>
      <c r="B83" s="3" t="s">
        <v>27309</v>
      </c>
      <c r="C83" s="3" t="s">
        <v>18</v>
      </c>
      <c r="D83" s="4" t="s">
        <v>19</v>
      </c>
      <c r="E83" s="3" t="s">
        <v>127</v>
      </c>
      <c r="F83" s="5">
        <v>4.0</v>
      </c>
      <c r="G83" s="5">
        <v>6.0</v>
      </c>
      <c r="H83" s="3" t="s">
        <v>618</v>
      </c>
      <c r="I83" s="3" t="s">
        <v>69</v>
      </c>
      <c r="J83" s="3" t="s">
        <v>395</v>
      </c>
      <c r="K83" s="3" t="s">
        <v>27312</v>
      </c>
      <c r="L83" s="3" t="s">
        <v>27630</v>
      </c>
      <c r="M83" s="3" t="s">
        <v>159</v>
      </c>
      <c r="N83" s="3"/>
      <c r="O83" s="3"/>
      <c r="P83" s="3"/>
      <c r="Q83" s="3"/>
      <c r="R83" s="3"/>
      <c r="S83" s="3"/>
      <c r="T83" s="3"/>
      <c r="U83" s="3"/>
      <c r="V83" s="3"/>
      <c r="W83" s="3"/>
      <c r="X83" s="3"/>
      <c r="Y83" s="3"/>
      <c r="Z83" s="3"/>
      <c r="AA83" s="3"/>
      <c r="AB83" s="3"/>
      <c r="AC83" s="3"/>
    </row>
    <row r="84" ht="22.5" customHeight="1">
      <c r="A84" s="3" t="s">
        <v>27633</v>
      </c>
      <c r="B84" s="3" t="s">
        <v>1020</v>
      </c>
      <c r="C84" s="3" t="s">
        <v>18</v>
      </c>
      <c r="D84" s="4" t="s">
        <v>19</v>
      </c>
      <c r="E84" s="3" t="s">
        <v>21</v>
      </c>
      <c r="F84" s="5">
        <v>4.0</v>
      </c>
      <c r="G84" s="5">
        <v>6.0</v>
      </c>
      <c r="H84" s="3" t="s">
        <v>618</v>
      </c>
      <c r="I84" s="3" t="s">
        <v>69</v>
      </c>
      <c r="J84" s="3" t="s">
        <v>467</v>
      </c>
      <c r="K84" s="3" t="s">
        <v>27375</v>
      </c>
      <c r="L84" s="3" t="s">
        <v>27636</v>
      </c>
      <c r="M84" s="3" t="s">
        <v>35</v>
      </c>
      <c r="N84" s="3"/>
      <c r="O84" s="3"/>
      <c r="P84" s="3"/>
      <c r="Q84" s="3"/>
      <c r="R84" s="3"/>
      <c r="S84" s="3"/>
      <c r="T84" s="3"/>
      <c r="U84" s="3"/>
      <c r="V84" s="3"/>
      <c r="W84" s="3"/>
      <c r="X84" s="3"/>
      <c r="Y84" s="3"/>
      <c r="Z84" s="3"/>
      <c r="AA84" s="3"/>
      <c r="AB84" s="3"/>
      <c r="AC84" s="3"/>
    </row>
    <row r="85" ht="22.5" customHeight="1">
      <c r="A85" s="3" t="s">
        <v>27641</v>
      </c>
      <c r="B85" s="3" t="s">
        <v>26998</v>
      </c>
      <c r="C85" s="3" t="s">
        <v>18</v>
      </c>
      <c r="D85" s="4" t="s">
        <v>19</v>
      </c>
      <c r="E85" s="3" t="s">
        <v>21</v>
      </c>
      <c r="F85" s="5">
        <v>4.0</v>
      </c>
      <c r="G85" s="5">
        <v>6.0</v>
      </c>
      <c r="H85" s="3" t="s">
        <v>618</v>
      </c>
      <c r="I85" s="3" t="s">
        <v>69</v>
      </c>
      <c r="J85" s="3" t="s">
        <v>1265</v>
      </c>
      <c r="K85" s="3" t="s">
        <v>27344</v>
      </c>
      <c r="L85" s="3" t="s">
        <v>27647</v>
      </c>
      <c r="M85" s="3" t="s">
        <v>41</v>
      </c>
      <c r="N85" s="3"/>
      <c r="O85" s="3"/>
      <c r="P85" s="3"/>
      <c r="Q85" s="3"/>
      <c r="R85" s="3"/>
      <c r="S85" s="3"/>
      <c r="T85" s="3"/>
      <c r="U85" s="3"/>
      <c r="V85" s="3"/>
      <c r="W85" s="3"/>
      <c r="X85" s="3"/>
      <c r="Y85" s="3"/>
      <c r="Z85" s="3"/>
      <c r="AA85" s="3"/>
      <c r="AB85" s="3"/>
      <c r="AC85" s="3"/>
    </row>
    <row r="86" ht="22.5" customHeight="1">
      <c r="A86" s="3" t="s">
        <v>27651</v>
      </c>
      <c r="B86" s="3" t="s">
        <v>26998</v>
      </c>
      <c r="C86" s="3" t="s">
        <v>18</v>
      </c>
      <c r="D86" s="4" t="s">
        <v>19</v>
      </c>
      <c r="E86" s="3" t="s">
        <v>21</v>
      </c>
      <c r="F86" s="5">
        <v>4.0</v>
      </c>
      <c r="G86" s="5">
        <v>6.0</v>
      </c>
      <c r="H86" s="3" t="s">
        <v>618</v>
      </c>
      <c r="I86" s="3" t="s">
        <v>69</v>
      </c>
      <c r="J86" s="3" t="s">
        <v>1265</v>
      </c>
      <c r="K86" s="3" t="s">
        <v>27428</v>
      </c>
      <c r="L86" s="3" t="s">
        <v>27655</v>
      </c>
      <c r="M86" s="3" t="s">
        <v>41</v>
      </c>
      <c r="N86" s="3"/>
      <c r="O86" s="3"/>
      <c r="P86" s="3"/>
      <c r="Q86" s="3"/>
      <c r="R86" s="3"/>
      <c r="S86" s="3"/>
      <c r="T86" s="3"/>
      <c r="U86" s="3"/>
      <c r="V86" s="3"/>
      <c r="W86" s="3"/>
      <c r="X86" s="3"/>
      <c r="Y86" s="3"/>
      <c r="Z86" s="3"/>
      <c r="AA86" s="3"/>
      <c r="AB86" s="3"/>
      <c r="AC86" s="3"/>
    </row>
    <row r="87" ht="22.5" customHeight="1">
      <c r="A87" s="3" t="s">
        <v>1050</v>
      </c>
      <c r="B87" s="3" t="s">
        <v>1035</v>
      </c>
      <c r="C87" s="3" t="s">
        <v>18</v>
      </c>
      <c r="D87" s="4" t="s">
        <v>19</v>
      </c>
      <c r="E87" s="3" t="s">
        <v>21</v>
      </c>
      <c r="F87" s="5">
        <v>4.0</v>
      </c>
      <c r="G87" s="5">
        <v>6.0</v>
      </c>
      <c r="H87" s="3" t="s">
        <v>618</v>
      </c>
      <c r="I87" s="3" t="s">
        <v>69</v>
      </c>
      <c r="J87" s="3" t="s">
        <v>1036</v>
      </c>
      <c r="K87" s="3" t="s">
        <v>1038</v>
      </c>
      <c r="L87" s="3" t="s">
        <v>1058</v>
      </c>
      <c r="M87" s="3" t="s">
        <v>35</v>
      </c>
      <c r="N87" s="3"/>
      <c r="O87" s="3"/>
      <c r="P87" s="3"/>
      <c r="Q87" s="3"/>
      <c r="R87" s="3"/>
      <c r="S87" s="3"/>
      <c r="T87" s="3"/>
      <c r="U87" s="3"/>
      <c r="V87" s="3"/>
      <c r="W87" s="3"/>
      <c r="X87" s="3"/>
      <c r="Y87" s="3"/>
      <c r="Z87" s="3"/>
      <c r="AA87" s="3"/>
      <c r="AB87" s="3"/>
      <c r="AC87" s="3"/>
    </row>
    <row r="88" ht="22.5" customHeight="1">
      <c r="A88" s="3" t="s">
        <v>27668</v>
      </c>
      <c r="B88" s="3" t="s">
        <v>27670</v>
      </c>
      <c r="C88" s="3" t="s">
        <v>18</v>
      </c>
      <c r="D88" s="4" t="s">
        <v>19</v>
      </c>
      <c r="E88" s="3" t="s">
        <v>21</v>
      </c>
      <c r="F88" s="5">
        <v>4.0</v>
      </c>
      <c r="G88" s="5">
        <v>8.0</v>
      </c>
      <c r="H88" s="3" t="s">
        <v>387</v>
      </c>
      <c r="I88" s="3" t="s">
        <v>69</v>
      </c>
      <c r="J88" s="3" t="s">
        <v>673</v>
      </c>
      <c r="K88" s="3" t="s">
        <v>27672</v>
      </c>
      <c r="L88" s="3" t="s">
        <v>27674</v>
      </c>
      <c r="M88" s="3" t="s">
        <v>41</v>
      </c>
      <c r="N88" s="3"/>
      <c r="O88" s="3"/>
      <c r="P88" s="3"/>
      <c r="Q88" s="3"/>
      <c r="R88" s="3"/>
      <c r="S88" s="3"/>
      <c r="T88" s="3"/>
      <c r="U88" s="3"/>
      <c r="V88" s="3"/>
      <c r="W88" s="3"/>
      <c r="X88" s="3"/>
      <c r="Y88" s="3"/>
      <c r="Z88" s="3"/>
      <c r="AA88" s="3"/>
      <c r="AB88" s="3"/>
      <c r="AC88" s="3"/>
    </row>
    <row r="89" ht="22.5" customHeight="1">
      <c r="A89" s="3" t="s">
        <v>27676</v>
      </c>
      <c r="B89" s="3" t="s">
        <v>24370</v>
      </c>
      <c r="C89" s="3" t="s">
        <v>18</v>
      </c>
      <c r="D89" s="4" t="s">
        <v>19</v>
      </c>
      <c r="E89" s="3" t="s">
        <v>127</v>
      </c>
      <c r="F89" s="5">
        <v>4.0</v>
      </c>
      <c r="G89" s="5">
        <v>6.0</v>
      </c>
      <c r="H89" s="3" t="s">
        <v>618</v>
      </c>
      <c r="I89" s="3" t="s">
        <v>69</v>
      </c>
      <c r="J89" s="3" t="s">
        <v>109</v>
      </c>
      <c r="K89" s="3" t="s">
        <v>27678</v>
      </c>
      <c r="L89" s="3" t="s">
        <v>27679</v>
      </c>
      <c r="M89" s="3" t="s">
        <v>35</v>
      </c>
      <c r="N89" s="3"/>
      <c r="O89" s="3"/>
      <c r="P89" s="3"/>
      <c r="Q89" s="3"/>
      <c r="R89" s="3"/>
      <c r="S89" s="3"/>
      <c r="T89" s="3"/>
      <c r="U89" s="3"/>
      <c r="V89" s="3"/>
      <c r="W89" s="3"/>
      <c r="X89" s="3"/>
      <c r="Y89" s="3"/>
      <c r="Z89" s="3"/>
      <c r="AA89" s="3"/>
      <c r="AB89" s="3"/>
      <c r="AC89" s="3"/>
    </row>
    <row r="90" ht="22.5" customHeight="1">
      <c r="A90" s="3" t="s">
        <v>14336</v>
      </c>
      <c r="B90" s="3" t="s">
        <v>21400</v>
      </c>
      <c r="C90" s="3" t="s">
        <v>18</v>
      </c>
      <c r="D90" s="4" t="s">
        <v>19</v>
      </c>
      <c r="E90" s="3" t="s">
        <v>20</v>
      </c>
      <c r="F90" s="5">
        <v>4.0</v>
      </c>
      <c r="G90" s="5">
        <v>6.0</v>
      </c>
      <c r="H90" s="3" t="s">
        <v>618</v>
      </c>
      <c r="I90" s="3" t="s">
        <v>50</v>
      </c>
      <c r="J90" s="3" t="s">
        <v>4942</v>
      </c>
      <c r="K90" s="4" t="s">
        <v>19</v>
      </c>
      <c r="L90" s="3" t="s">
        <v>27692</v>
      </c>
      <c r="M90" s="3" t="s">
        <v>35</v>
      </c>
      <c r="N90" s="3"/>
      <c r="O90" s="3"/>
      <c r="P90" s="3"/>
      <c r="Q90" s="3"/>
      <c r="R90" s="3"/>
      <c r="S90" s="3"/>
      <c r="T90" s="3"/>
      <c r="U90" s="3"/>
      <c r="V90" s="3"/>
      <c r="W90" s="3"/>
      <c r="X90" s="3"/>
      <c r="Y90" s="3"/>
      <c r="Z90" s="3"/>
      <c r="AA90" s="3"/>
      <c r="AB90" s="3"/>
      <c r="AC90" s="3"/>
    </row>
    <row r="91" ht="22.5" customHeight="1">
      <c r="A91" s="3" t="s">
        <v>27697</v>
      </c>
      <c r="B91" s="3" t="s">
        <v>18513</v>
      </c>
      <c r="C91" s="3" t="s">
        <v>18</v>
      </c>
      <c r="D91" s="4" t="s">
        <v>19</v>
      </c>
      <c r="E91" s="3" t="s">
        <v>21</v>
      </c>
      <c r="F91" s="5">
        <v>4.0</v>
      </c>
      <c r="G91" s="5">
        <v>6.0</v>
      </c>
      <c r="H91" s="3" t="s">
        <v>618</v>
      </c>
      <c r="I91" s="3" t="s">
        <v>31</v>
      </c>
      <c r="J91" s="3" t="s">
        <v>18516</v>
      </c>
      <c r="K91" s="3" t="s">
        <v>18517</v>
      </c>
      <c r="L91" s="3" t="s">
        <v>27700</v>
      </c>
      <c r="M91" s="3" t="s">
        <v>41</v>
      </c>
      <c r="N91" s="3"/>
      <c r="O91" s="3"/>
      <c r="P91" s="3"/>
      <c r="Q91" s="3"/>
      <c r="R91" s="3"/>
      <c r="S91" s="3"/>
      <c r="T91" s="3"/>
      <c r="U91" s="3"/>
      <c r="V91" s="3"/>
      <c r="W91" s="3"/>
      <c r="X91" s="3"/>
      <c r="Y91" s="3"/>
      <c r="Z91" s="3"/>
      <c r="AA91" s="3"/>
      <c r="AB91" s="3"/>
      <c r="AC91" s="3"/>
    </row>
    <row r="92" ht="22.5" customHeight="1">
      <c r="A92" s="3" t="s">
        <v>27704</v>
      </c>
      <c r="B92" s="3" t="s">
        <v>26998</v>
      </c>
      <c r="C92" s="3" t="s">
        <v>18</v>
      </c>
      <c r="D92" s="4" t="s">
        <v>19</v>
      </c>
      <c r="E92" s="3" t="s">
        <v>634</v>
      </c>
      <c r="F92" s="5">
        <v>4.0</v>
      </c>
      <c r="G92" s="5">
        <v>6.0</v>
      </c>
      <c r="H92" s="3" t="s">
        <v>618</v>
      </c>
      <c r="I92" s="3" t="s">
        <v>69</v>
      </c>
      <c r="J92" s="3" t="s">
        <v>1265</v>
      </c>
      <c r="K92" s="3" t="s">
        <v>27707</v>
      </c>
      <c r="L92" s="3" t="s">
        <v>27709</v>
      </c>
      <c r="M92" s="3" t="s">
        <v>41</v>
      </c>
      <c r="N92" s="3"/>
      <c r="O92" s="3"/>
      <c r="P92" s="3"/>
      <c r="Q92" s="3"/>
      <c r="R92" s="3"/>
      <c r="S92" s="3"/>
      <c r="T92" s="3"/>
      <c r="U92" s="3"/>
      <c r="V92" s="3"/>
      <c r="W92" s="3"/>
      <c r="X92" s="3"/>
      <c r="Y92" s="3"/>
      <c r="Z92" s="3"/>
      <c r="AA92" s="3"/>
      <c r="AB92" s="3"/>
      <c r="AC92" s="3"/>
    </row>
    <row r="93" ht="22.5" customHeight="1">
      <c r="A93" s="3" t="s">
        <v>27713</v>
      </c>
      <c r="B93" s="3" t="s">
        <v>26998</v>
      </c>
      <c r="C93" s="3" t="s">
        <v>18</v>
      </c>
      <c r="D93" s="4" t="s">
        <v>19</v>
      </c>
      <c r="E93" s="3" t="s">
        <v>634</v>
      </c>
      <c r="F93" s="5">
        <v>4.0</v>
      </c>
      <c r="G93" s="5">
        <v>6.0</v>
      </c>
      <c r="H93" s="3" t="s">
        <v>618</v>
      </c>
      <c r="I93" s="3" t="s">
        <v>69</v>
      </c>
      <c r="J93" s="3" t="s">
        <v>1265</v>
      </c>
      <c r="K93" s="3" t="s">
        <v>27707</v>
      </c>
      <c r="L93" s="3" t="s">
        <v>27718</v>
      </c>
      <c r="M93" s="3" t="s">
        <v>41</v>
      </c>
      <c r="N93" s="3"/>
      <c r="O93" s="3"/>
      <c r="P93" s="3"/>
      <c r="Q93" s="3"/>
      <c r="R93" s="3"/>
      <c r="S93" s="3"/>
      <c r="T93" s="3"/>
      <c r="U93" s="3"/>
      <c r="V93" s="3"/>
      <c r="W93" s="3"/>
      <c r="X93" s="3"/>
      <c r="Y93" s="3"/>
      <c r="Z93" s="3"/>
      <c r="AA93" s="3"/>
      <c r="AB93" s="3"/>
      <c r="AC93" s="3"/>
    </row>
    <row r="94" ht="22.5" customHeight="1">
      <c r="A94" s="3" t="s">
        <v>27720</v>
      </c>
      <c r="B94" s="3" t="s">
        <v>26998</v>
      </c>
      <c r="C94" s="3" t="s">
        <v>18</v>
      </c>
      <c r="D94" s="4" t="s">
        <v>19</v>
      </c>
      <c r="E94" s="3" t="s">
        <v>634</v>
      </c>
      <c r="F94" s="5">
        <v>4.0</v>
      </c>
      <c r="G94" s="5">
        <v>6.0</v>
      </c>
      <c r="H94" s="3" t="s">
        <v>618</v>
      </c>
      <c r="I94" s="3" t="s">
        <v>69</v>
      </c>
      <c r="J94" s="3" t="s">
        <v>1265</v>
      </c>
      <c r="K94" s="3" t="s">
        <v>27707</v>
      </c>
      <c r="L94" s="3" t="s">
        <v>27723</v>
      </c>
      <c r="M94" s="3" t="s">
        <v>41</v>
      </c>
      <c r="N94" s="3"/>
      <c r="O94" s="3"/>
      <c r="P94" s="3"/>
      <c r="Q94" s="3"/>
      <c r="R94" s="3"/>
      <c r="S94" s="3"/>
      <c r="T94" s="3"/>
      <c r="U94" s="3"/>
      <c r="V94" s="3"/>
      <c r="W94" s="3"/>
      <c r="X94" s="3"/>
      <c r="Y94" s="3"/>
      <c r="Z94" s="3"/>
      <c r="AA94" s="3"/>
      <c r="AB94" s="3"/>
      <c r="AC94" s="3"/>
    </row>
    <row r="95" ht="22.5" customHeight="1">
      <c r="A95" s="3" t="s">
        <v>27727</v>
      </c>
      <c r="B95" s="3" t="s">
        <v>26998</v>
      </c>
      <c r="C95" s="3" t="s">
        <v>18</v>
      </c>
      <c r="D95" s="4" t="s">
        <v>19</v>
      </c>
      <c r="E95" s="3" t="s">
        <v>634</v>
      </c>
      <c r="F95" s="5">
        <v>4.0</v>
      </c>
      <c r="G95" s="5">
        <v>6.0</v>
      </c>
      <c r="H95" s="3" t="s">
        <v>618</v>
      </c>
      <c r="I95" s="3" t="s">
        <v>69</v>
      </c>
      <c r="J95" s="3" t="s">
        <v>1265</v>
      </c>
      <c r="K95" s="3" t="s">
        <v>27707</v>
      </c>
      <c r="L95" s="3" t="s">
        <v>27730</v>
      </c>
      <c r="M95" s="3" t="s">
        <v>41</v>
      </c>
      <c r="N95" s="3"/>
      <c r="O95" s="3"/>
      <c r="P95" s="3"/>
      <c r="Q95" s="3"/>
      <c r="R95" s="3"/>
      <c r="S95" s="3"/>
      <c r="T95" s="3"/>
      <c r="U95" s="3"/>
      <c r="V95" s="3"/>
      <c r="W95" s="3"/>
      <c r="X95" s="3"/>
      <c r="Y95" s="3"/>
      <c r="Z95" s="3"/>
      <c r="AA95" s="3"/>
      <c r="AB95" s="3"/>
      <c r="AC95" s="3"/>
    </row>
    <row r="96" ht="22.5" customHeight="1">
      <c r="A96" s="3" t="s">
        <v>27733</v>
      </c>
      <c r="B96" s="3" t="s">
        <v>26998</v>
      </c>
      <c r="C96" s="3" t="s">
        <v>18</v>
      </c>
      <c r="D96" s="4" t="s">
        <v>19</v>
      </c>
      <c r="E96" s="3" t="s">
        <v>634</v>
      </c>
      <c r="F96" s="5">
        <v>4.0</v>
      </c>
      <c r="G96" s="5">
        <v>6.0</v>
      </c>
      <c r="H96" s="3" t="s">
        <v>618</v>
      </c>
      <c r="I96" s="3" t="s">
        <v>69</v>
      </c>
      <c r="J96" s="3" t="s">
        <v>1265</v>
      </c>
      <c r="K96" s="3" t="s">
        <v>27707</v>
      </c>
      <c r="L96" s="3" t="s">
        <v>27736</v>
      </c>
      <c r="M96" s="3" t="s">
        <v>41</v>
      </c>
      <c r="N96" s="3"/>
      <c r="O96" s="3"/>
      <c r="P96" s="3"/>
      <c r="Q96" s="3"/>
      <c r="R96" s="3"/>
      <c r="S96" s="3"/>
      <c r="T96" s="3"/>
      <c r="U96" s="3"/>
      <c r="V96" s="3"/>
      <c r="W96" s="3"/>
      <c r="X96" s="3"/>
      <c r="Y96" s="3"/>
      <c r="Z96" s="3"/>
      <c r="AA96" s="3"/>
      <c r="AB96" s="3"/>
      <c r="AC96" s="3"/>
    </row>
    <row r="97" ht="22.5" customHeight="1">
      <c r="A97" s="3" t="s">
        <v>27582</v>
      </c>
      <c r="B97" s="3" t="s">
        <v>27309</v>
      </c>
      <c r="C97" s="3" t="s">
        <v>18</v>
      </c>
      <c r="D97" s="4" t="s">
        <v>19</v>
      </c>
      <c r="E97" s="3" t="s">
        <v>21</v>
      </c>
      <c r="F97" s="5">
        <v>4.0</v>
      </c>
      <c r="G97" s="5">
        <v>6.0</v>
      </c>
      <c r="H97" s="3" t="s">
        <v>618</v>
      </c>
      <c r="I97" s="3" t="s">
        <v>69</v>
      </c>
      <c r="J97" s="3" t="s">
        <v>395</v>
      </c>
      <c r="K97" s="3" t="s">
        <v>27738</v>
      </c>
      <c r="L97" s="3" t="s">
        <v>27740</v>
      </c>
      <c r="M97" s="3" t="s">
        <v>159</v>
      </c>
      <c r="N97" s="3"/>
      <c r="O97" s="3"/>
      <c r="P97" s="3"/>
      <c r="Q97" s="3"/>
      <c r="R97" s="3"/>
      <c r="S97" s="3"/>
      <c r="T97" s="3"/>
      <c r="U97" s="3"/>
      <c r="V97" s="3"/>
      <c r="W97" s="3"/>
      <c r="X97" s="3"/>
      <c r="Y97" s="3"/>
      <c r="Z97" s="3"/>
      <c r="AA97" s="3"/>
      <c r="AB97" s="3"/>
      <c r="AC97" s="3"/>
    </row>
    <row r="98" ht="22.5" customHeight="1">
      <c r="A98" s="3" t="s">
        <v>27334</v>
      </c>
      <c r="B98" s="3" t="s">
        <v>27309</v>
      </c>
      <c r="C98" s="3" t="s">
        <v>18</v>
      </c>
      <c r="D98" s="4" t="s">
        <v>19</v>
      </c>
      <c r="E98" s="3" t="s">
        <v>21</v>
      </c>
      <c r="F98" s="5">
        <v>4.0</v>
      </c>
      <c r="G98" s="5">
        <v>6.0</v>
      </c>
      <c r="H98" s="3" t="s">
        <v>618</v>
      </c>
      <c r="I98" s="3" t="s">
        <v>69</v>
      </c>
      <c r="J98" s="3" t="s">
        <v>395</v>
      </c>
      <c r="K98" s="3" t="s">
        <v>27738</v>
      </c>
      <c r="L98" s="3" t="s">
        <v>27745</v>
      </c>
      <c r="M98" s="3" t="s">
        <v>159</v>
      </c>
      <c r="N98" s="3"/>
      <c r="O98" s="3"/>
      <c r="P98" s="3"/>
      <c r="Q98" s="3"/>
      <c r="R98" s="3"/>
      <c r="S98" s="3"/>
      <c r="T98" s="3"/>
      <c r="U98" s="3"/>
      <c r="V98" s="3"/>
      <c r="W98" s="3"/>
      <c r="X98" s="3"/>
      <c r="Y98" s="3"/>
      <c r="Z98" s="3"/>
      <c r="AA98" s="3"/>
      <c r="AB98" s="3"/>
      <c r="AC98" s="3"/>
    </row>
    <row r="99" ht="22.5" customHeight="1">
      <c r="A99" s="3" t="s">
        <v>27749</v>
      </c>
      <c r="B99" s="3" t="s">
        <v>774</v>
      </c>
      <c r="C99" s="3" t="s">
        <v>165</v>
      </c>
      <c r="D99" s="4" t="s">
        <v>19</v>
      </c>
      <c r="E99" s="3" t="s">
        <v>127</v>
      </c>
      <c r="F99" s="5">
        <v>4.0</v>
      </c>
      <c r="G99" s="5">
        <v>6.0</v>
      </c>
      <c r="H99" s="3" t="s">
        <v>618</v>
      </c>
      <c r="I99" s="3" t="s">
        <v>31</v>
      </c>
      <c r="J99" s="3" t="s">
        <v>780</v>
      </c>
      <c r="K99" s="4" t="s">
        <v>19</v>
      </c>
      <c r="L99" s="3" t="s">
        <v>27753</v>
      </c>
      <c r="M99" s="3" t="s">
        <v>159</v>
      </c>
      <c r="N99" s="3"/>
      <c r="O99" s="3"/>
      <c r="P99" s="3"/>
      <c r="Q99" s="3"/>
      <c r="R99" s="3"/>
      <c r="S99" s="3"/>
      <c r="T99" s="3"/>
      <c r="U99" s="3"/>
      <c r="V99" s="3"/>
      <c r="W99" s="3"/>
      <c r="X99" s="3"/>
      <c r="Y99" s="3"/>
      <c r="Z99" s="3"/>
      <c r="AA99" s="3"/>
      <c r="AB99" s="3"/>
      <c r="AC99" s="3"/>
    </row>
    <row r="100" ht="22.5" customHeight="1">
      <c r="A100" s="3" t="s">
        <v>27757</v>
      </c>
      <c r="B100" s="3" t="s">
        <v>890</v>
      </c>
      <c r="C100" s="3" t="s">
        <v>165</v>
      </c>
      <c r="D100" s="4" t="s">
        <v>19</v>
      </c>
      <c r="E100" s="3" t="s">
        <v>21</v>
      </c>
      <c r="F100" s="5">
        <v>4.0</v>
      </c>
      <c r="G100" s="5">
        <v>6.0</v>
      </c>
      <c r="H100" s="3" t="s">
        <v>618</v>
      </c>
      <c r="I100" s="3" t="s">
        <v>69</v>
      </c>
      <c r="J100" s="3" t="s">
        <v>895</v>
      </c>
      <c r="K100" s="3" t="s">
        <v>906</v>
      </c>
      <c r="L100" s="3" t="s">
        <v>27763</v>
      </c>
      <c r="M100" s="3" t="s">
        <v>35</v>
      </c>
      <c r="N100" s="3"/>
      <c r="O100" s="3"/>
      <c r="P100" s="3"/>
      <c r="Q100" s="3"/>
      <c r="R100" s="3"/>
      <c r="S100" s="3"/>
      <c r="T100" s="3"/>
      <c r="U100" s="3"/>
      <c r="V100" s="3"/>
      <c r="W100" s="3"/>
      <c r="X100" s="3"/>
      <c r="Y100" s="3"/>
      <c r="Z100" s="3"/>
      <c r="AA100" s="3"/>
      <c r="AB100" s="3"/>
      <c r="AC100" s="3"/>
    </row>
    <row r="101" ht="22.5" customHeight="1">
      <c r="A101" s="3" t="s">
        <v>628</v>
      </c>
      <c r="B101" s="3" t="s">
        <v>890</v>
      </c>
      <c r="C101" s="3" t="s">
        <v>165</v>
      </c>
      <c r="D101" s="4" t="s">
        <v>19</v>
      </c>
      <c r="E101" s="3" t="s">
        <v>21</v>
      </c>
      <c r="F101" s="5">
        <v>4.0</v>
      </c>
      <c r="G101" s="5">
        <v>6.0</v>
      </c>
      <c r="H101" s="3" t="s">
        <v>618</v>
      </c>
      <c r="I101" s="3" t="s">
        <v>69</v>
      </c>
      <c r="J101" s="3" t="s">
        <v>895</v>
      </c>
      <c r="K101" s="3" t="s">
        <v>896</v>
      </c>
      <c r="L101" s="3" t="s">
        <v>959</v>
      </c>
      <c r="M101" s="3" t="s">
        <v>35</v>
      </c>
      <c r="N101" s="3"/>
      <c r="O101" s="3"/>
      <c r="P101" s="3"/>
      <c r="Q101" s="3"/>
      <c r="R101" s="3"/>
      <c r="S101" s="3"/>
      <c r="T101" s="3"/>
      <c r="U101" s="3"/>
      <c r="V101" s="3"/>
      <c r="W101" s="3"/>
      <c r="X101" s="3"/>
      <c r="Y101" s="3"/>
      <c r="Z101" s="3"/>
      <c r="AA101" s="3"/>
      <c r="AB101" s="3"/>
      <c r="AC101" s="3"/>
    </row>
    <row r="102" ht="22.5" customHeight="1">
      <c r="A102" s="3" t="s">
        <v>1470</v>
      </c>
      <c r="B102" s="3" t="s">
        <v>774</v>
      </c>
      <c r="C102" s="3" t="s">
        <v>165</v>
      </c>
      <c r="D102" s="4" t="s">
        <v>19</v>
      </c>
      <c r="E102" s="3" t="s">
        <v>21</v>
      </c>
      <c r="F102" s="5">
        <v>4.0</v>
      </c>
      <c r="G102" s="5">
        <v>6.0</v>
      </c>
      <c r="H102" s="3" t="s">
        <v>618</v>
      </c>
      <c r="I102" s="3" t="s">
        <v>31</v>
      </c>
      <c r="J102" s="3" t="s">
        <v>780</v>
      </c>
      <c r="K102" s="3" t="s">
        <v>914</v>
      </c>
      <c r="L102" s="3" t="s">
        <v>27784</v>
      </c>
      <c r="M102" s="3" t="s">
        <v>159</v>
      </c>
      <c r="N102" s="3"/>
      <c r="O102" s="3"/>
      <c r="P102" s="3"/>
      <c r="Q102" s="3"/>
      <c r="R102" s="3"/>
      <c r="S102" s="3"/>
      <c r="T102" s="3"/>
      <c r="U102" s="3"/>
      <c r="V102" s="3"/>
      <c r="W102" s="3"/>
      <c r="X102" s="3"/>
      <c r="Y102" s="3"/>
      <c r="Z102" s="3"/>
      <c r="AA102" s="3"/>
      <c r="AB102" s="3"/>
      <c r="AC102" s="3"/>
    </row>
    <row r="103" ht="22.5" customHeight="1">
      <c r="A103" s="3" t="s">
        <v>4224</v>
      </c>
      <c r="B103" s="3" t="s">
        <v>890</v>
      </c>
      <c r="C103" s="3" t="s">
        <v>165</v>
      </c>
      <c r="D103" s="4" t="s">
        <v>19</v>
      </c>
      <c r="E103" s="3" t="s">
        <v>21</v>
      </c>
      <c r="F103" s="5">
        <v>4.0</v>
      </c>
      <c r="G103" s="5">
        <v>6.0</v>
      </c>
      <c r="H103" s="3" t="s">
        <v>618</v>
      </c>
      <c r="I103" s="3" t="s">
        <v>31</v>
      </c>
      <c r="J103" s="3" t="s">
        <v>895</v>
      </c>
      <c r="K103" s="3" t="s">
        <v>906</v>
      </c>
      <c r="L103" s="3" t="s">
        <v>27791</v>
      </c>
      <c r="M103" s="3" t="s">
        <v>35</v>
      </c>
      <c r="N103" s="3"/>
      <c r="O103" s="3"/>
      <c r="P103" s="3"/>
      <c r="Q103" s="3"/>
      <c r="R103" s="3"/>
      <c r="S103" s="3"/>
      <c r="T103" s="3"/>
      <c r="U103" s="3"/>
      <c r="V103" s="3"/>
      <c r="W103" s="3"/>
      <c r="X103" s="3"/>
      <c r="Y103" s="3"/>
      <c r="Z103" s="3"/>
      <c r="AA103" s="3"/>
      <c r="AB103" s="3"/>
      <c r="AC103" s="3"/>
    </row>
    <row r="104" ht="22.5" customHeight="1">
      <c r="A104" s="3" t="s">
        <v>14336</v>
      </c>
      <c r="B104" s="3" t="s">
        <v>207</v>
      </c>
      <c r="C104" s="3" t="s">
        <v>165</v>
      </c>
      <c r="D104" s="4" t="s">
        <v>19</v>
      </c>
      <c r="E104" s="3" t="s">
        <v>21</v>
      </c>
      <c r="F104" s="5">
        <v>4.0</v>
      </c>
      <c r="G104" s="5">
        <v>6.0</v>
      </c>
      <c r="H104" s="3" t="s">
        <v>618</v>
      </c>
      <c r="I104" s="3" t="s">
        <v>242</v>
      </c>
      <c r="J104" s="3" t="s">
        <v>58</v>
      </c>
      <c r="K104" s="3" t="s">
        <v>210</v>
      </c>
      <c r="L104" s="3" t="s">
        <v>27797</v>
      </c>
      <c r="M104" s="3" t="s">
        <v>35</v>
      </c>
      <c r="N104" s="3"/>
      <c r="O104" s="3"/>
      <c r="P104" s="3"/>
      <c r="Q104" s="3"/>
      <c r="R104" s="3"/>
      <c r="S104" s="3"/>
      <c r="T104" s="3"/>
      <c r="U104" s="3"/>
      <c r="V104" s="3"/>
      <c r="W104" s="3"/>
      <c r="X104" s="3"/>
      <c r="Y104" s="3"/>
      <c r="Z104" s="3"/>
      <c r="AA104" s="3"/>
      <c r="AB104" s="3"/>
      <c r="AC104" s="3"/>
    </row>
    <row r="105" ht="22.5" customHeight="1">
      <c r="A105" s="3" t="s">
        <v>27799</v>
      </c>
      <c r="B105" s="3" t="s">
        <v>774</v>
      </c>
      <c r="C105" s="3" t="s">
        <v>165</v>
      </c>
      <c r="D105" s="4" t="s">
        <v>19</v>
      </c>
      <c r="E105" s="3" t="s">
        <v>21</v>
      </c>
      <c r="F105" s="5">
        <v>4.0</v>
      </c>
      <c r="G105" s="5">
        <v>6.0</v>
      </c>
      <c r="H105" s="3" t="s">
        <v>618</v>
      </c>
      <c r="I105" s="3" t="s">
        <v>31</v>
      </c>
      <c r="J105" s="3" t="s">
        <v>780</v>
      </c>
      <c r="K105" s="3" t="s">
        <v>914</v>
      </c>
      <c r="L105" s="3" t="s">
        <v>27801</v>
      </c>
      <c r="M105" s="3" t="s">
        <v>159</v>
      </c>
      <c r="N105" s="3"/>
      <c r="O105" s="3"/>
      <c r="P105" s="3"/>
      <c r="Q105" s="3"/>
      <c r="R105" s="3"/>
      <c r="S105" s="3"/>
      <c r="T105" s="3"/>
      <c r="U105" s="3"/>
      <c r="V105" s="3"/>
      <c r="W105" s="3"/>
      <c r="X105" s="3"/>
      <c r="Y105" s="3"/>
      <c r="Z105" s="3"/>
      <c r="AA105" s="3"/>
      <c r="AB105" s="3"/>
      <c r="AC105" s="3"/>
    </row>
    <row r="106" ht="22.5" customHeight="1">
      <c r="A106" s="3" t="s">
        <v>1470</v>
      </c>
      <c r="B106" s="3" t="s">
        <v>3064</v>
      </c>
      <c r="C106" s="3" t="s">
        <v>165</v>
      </c>
      <c r="D106" s="4" t="s">
        <v>19</v>
      </c>
      <c r="E106" s="3" t="s">
        <v>20</v>
      </c>
      <c r="F106" s="5">
        <v>4.0</v>
      </c>
      <c r="G106" s="5">
        <v>6.0</v>
      </c>
      <c r="H106" s="3" t="s">
        <v>618</v>
      </c>
      <c r="I106" s="3" t="s">
        <v>50</v>
      </c>
      <c r="J106" s="3" t="s">
        <v>3067</v>
      </c>
      <c r="K106" s="3" t="s">
        <v>3371</v>
      </c>
      <c r="L106" s="3" t="s">
        <v>27809</v>
      </c>
      <c r="M106" s="3" t="s">
        <v>35</v>
      </c>
      <c r="N106" s="3"/>
      <c r="O106" s="3"/>
      <c r="P106" s="3"/>
      <c r="Q106" s="3"/>
      <c r="R106" s="3"/>
      <c r="S106" s="3"/>
      <c r="T106" s="3"/>
      <c r="U106" s="3"/>
      <c r="V106" s="3"/>
      <c r="W106" s="3"/>
      <c r="X106" s="3"/>
      <c r="Y106" s="3"/>
      <c r="Z106" s="3"/>
      <c r="AA106" s="3"/>
      <c r="AB106" s="3"/>
      <c r="AC106" s="3"/>
    </row>
    <row r="107" ht="22.5" customHeight="1">
      <c r="A107" s="3" t="s">
        <v>27812</v>
      </c>
      <c r="B107" s="3" t="s">
        <v>27814</v>
      </c>
      <c r="C107" s="3" t="s">
        <v>165</v>
      </c>
      <c r="D107" s="4" t="s">
        <v>19</v>
      </c>
      <c r="E107" s="3" t="s">
        <v>20</v>
      </c>
      <c r="F107" s="5">
        <v>4.0</v>
      </c>
      <c r="G107" s="5">
        <v>6.0</v>
      </c>
      <c r="H107" s="3" t="s">
        <v>618</v>
      </c>
      <c r="I107" s="3" t="s">
        <v>31</v>
      </c>
      <c r="J107" s="3" t="s">
        <v>9126</v>
      </c>
      <c r="K107" s="3" t="s">
        <v>27815</v>
      </c>
      <c r="L107" s="3" t="s">
        <v>27817</v>
      </c>
      <c r="M107" s="3" t="s">
        <v>35</v>
      </c>
      <c r="N107" s="3"/>
      <c r="O107" s="3"/>
      <c r="P107" s="3"/>
      <c r="Q107" s="3"/>
      <c r="R107" s="3"/>
      <c r="S107" s="3"/>
      <c r="T107" s="3"/>
      <c r="U107" s="3"/>
      <c r="V107" s="3"/>
      <c r="W107" s="3"/>
      <c r="X107" s="3"/>
      <c r="Y107" s="3"/>
      <c r="Z107" s="3"/>
      <c r="AA107" s="3"/>
      <c r="AB107" s="3"/>
      <c r="AC107" s="3"/>
    </row>
    <row r="108" ht="22.5" customHeight="1">
      <c r="A108" s="3" t="s">
        <v>628</v>
      </c>
      <c r="B108" s="3" t="s">
        <v>27819</v>
      </c>
      <c r="C108" s="3" t="s">
        <v>165</v>
      </c>
      <c r="D108" s="4" t="s">
        <v>19</v>
      </c>
      <c r="E108" s="3" t="s">
        <v>21</v>
      </c>
      <c r="F108" s="5">
        <v>4.0</v>
      </c>
      <c r="G108" s="5">
        <v>6.0</v>
      </c>
      <c r="H108" s="3" t="s">
        <v>618</v>
      </c>
      <c r="I108" s="3" t="s">
        <v>50</v>
      </c>
      <c r="J108" s="3" t="s">
        <v>529</v>
      </c>
      <c r="K108" s="3" t="s">
        <v>27823</v>
      </c>
      <c r="L108" s="3" t="s">
        <v>27825</v>
      </c>
      <c r="M108" s="3" t="s">
        <v>41</v>
      </c>
      <c r="N108" s="3"/>
      <c r="O108" s="3"/>
      <c r="P108" s="3"/>
      <c r="Q108" s="3"/>
      <c r="R108" s="3"/>
      <c r="S108" s="3"/>
      <c r="T108" s="3"/>
      <c r="U108" s="3"/>
      <c r="V108" s="3"/>
      <c r="W108" s="3"/>
      <c r="X108" s="3"/>
      <c r="Y108" s="3"/>
      <c r="Z108" s="3"/>
      <c r="AA108" s="3"/>
      <c r="AB108" s="3"/>
      <c r="AC108" s="3"/>
    </row>
    <row r="109" ht="22.5" customHeight="1">
      <c r="A109" s="3" t="s">
        <v>2352</v>
      </c>
      <c r="B109" s="3" t="s">
        <v>27228</v>
      </c>
      <c r="C109" s="3" t="s">
        <v>165</v>
      </c>
      <c r="D109" s="4" t="s">
        <v>19</v>
      </c>
      <c r="E109" s="3" t="s">
        <v>21</v>
      </c>
      <c r="F109" s="5">
        <v>4.0</v>
      </c>
      <c r="G109" s="5">
        <v>8.0</v>
      </c>
      <c r="H109" s="3" t="s">
        <v>387</v>
      </c>
      <c r="I109" s="3" t="s">
        <v>50</v>
      </c>
      <c r="J109" s="3" t="s">
        <v>109</v>
      </c>
      <c r="K109" s="3" t="s">
        <v>15897</v>
      </c>
      <c r="L109" s="3" t="s">
        <v>27231</v>
      </c>
      <c r="M109" s="3" t="s">
        <v>41</v>
      </c>
      <c r="N109" s="3"/>
      <c r="O109" s="3"/>
      <c r="P109" s="3"/>
      <c r="Q109" s="3"/>
      <c r="R109" s="3"/>
      <c r="S109" s="3"/>
      <c r="T109" s="3"/>
      <c r="U109" s="3"/>
      <c r="V109" s="3"/>
      <c r="W109" s="3"/>
      <c r="X109" s="3"/>
      <c r="Y109" s="3"/>
      <c r="Z109" s="3"/>
      <c r="AA109" s="3"/>
      <c r="AB109" s="3"/>
      <c r="AC109" s="3"/>
    </row>
    <row r="110" ht="22.5" customHeight="1">
      <c r="A110" s="3" t="s">
        <v>27834</v>
      </c>
      <c r="B110" s="3" t="s">
        <v>27835</v>
      </c>
      <c r="C110" s="3" t="s">
        <v>30</v>
      </c>
      <c r="D110" s="4" t="s">
        <v>19</v>
      </c>
      <c r="E110" s="3" t="s">
        <v>21</v>
      </c>
      <c r="F110" s="5">
        <v>4.0</v>
      </c>
      <c r="G110" s="5">
        <v>8.0</v>
      </c>
      <c r="H110" s="3" t="s">
        <v>387</v>
      </c>
      <c r="I110" s="3" t="s">
        <v>50</v>
      </c>
      <c r="J110" s="3" t="s">
        <v>2695</v>
      </c>
      <c r="K110" s="3" t="s">
        <v>27837</v>
      </c>
      <c r="L110" s="3" t="s">
        <v>27840</v>
      </c>
      <c r="M110" s="3" t="s">
        <v>90</v>
      </c>
      <c r="N110" s="3"/>
      <c r="O110" s="3"/>
      <c r="P110" s="3"/>
      <c r="Q110" s="3"/>
      <c r="R110" s="3"/>
      <c r="S110" s="3"/>
      <c r="T110" s="3"/>
      <c r="U110" s="3"/>
      <c r="V110" s="3"/>
      <c r="W110" s="3"/>
      <c r="X110" s="3"/>
      <c r="Y110" s="3"/>
      <c r="Z110" s="3"/>
      <c r="AA110" s="3"/>
      <c r="AB110" s="3"/>
      <c r="AC110" s="3"/>
    </row>
    <row r="111" ht="22.5" customHeight="1">
      <c r="A111" s="3" t="s">
        <v>11079</v>
      </c>
      <c r="B111" s="3" t="s">
        <v>27844</v>
      </c>
      <c r="C111" s="3" t="s">
        <v>30</v>
      </c>
      <c r="D111" s="4" t="s">
        <v>19</v>
      </c>
      <c r="E111" s="3" t="s">
        <v>21</v>
      </c>
      <c r="F111" s="5">
        <v>4.0</v>
      </c>
      <c r="G111" s="5">
        <v>8.0</v>
      </c>
      <c r="H111" s="3" t="s">
        <v>387</v>
      </c>
      <c r="I111" s="3" t="s">
        <v>50</v>
      </c>
      <c r="J111" s="3" t="s">
        <v>27848</v>
      </c>
      <c r="K111" s="3" t="s">
        <v>27850</v>
      </c>
      <c r="L111" s="3" t="s">
        <v>27854</v>
      </c>
      <c r="M111" s="3" t="s">
        <v>159</v>
      </c>
      <c r="N111" s="3"/>
      <c r="O111" s="3"/>
      <c r="P111" s="3"/>
      <c r="Q111" s="3"/>
      <c r="R111" s="3"/>
      <c r="S111" s="3"/>
      <c r="T111" s="3"/>
      <c r="U111" s="3"/>
      <c r="V111" s="3"/>
      <c r="W111" s="3"/>
      <c r="X111" s="3"/>
      <c r="Y111" s="3"/>
      <c r="Z111" s="3"/>
      <c r="AA111" s="3"/>
      <c r="AB111" s="3"/>
      <c r="AC111" s="3"/>
    </row>
    <row r="112" ht="22.5" customHeight="1">
      <c r="A112" s="3" t="s">
        <v>14336</v>
      </c>
      <c r="B112" s="3" t="s">
        <v>27844</v>
      </c>
      <c r="C112" s="3" t="s">
        <v>30</v>
      </c>
      <c r="D112" s="4" t="s">
        <v>19</v>
      </c>
      <c r="E112" s="3" t="s">
        <v>21</v>
      </c>
      <c r="F112" s="5">
        <v>4.0</v>
      </c>
      <c r="G112" s="5">
        <v>7.0</v>
      </c>
      <c r="H112" s="3" t="s">
        <v>1400</v>
      </c>
      <c r="I112" s="3" t="s">
        <v>50</v>
      </c>
      <c r="J112" s="3" t="s">
        <v>27848</v>
      </c>
      <c r="K112" s="3" t="s">
        <v>27850</v>
      </c>
      <c r="L112" s="3" t="s">
        <v>27862</v>
      </c>
      <c r="M112" s="3" t="s">
        <v>159</v>
      </c>
      <c r="N112" s="3"/>
      <c r="O112" s="3"/>
      <c r="P112" s="3"/>
      <c r="Q112" s="3"/>
      <c r="R112" s="3"/>
      <c r="S112" s="3"/>
      <c r="T112" s="3"/>
      <c r="U112" s="3"/>
      <c r="V112" s="3"/>
      <c r="W112" s="3"/>
      <c r="X112" s="3"/>
      <c r="Y112" s="3"/>
      <c r="Z112" s="3"/>
      <c r="AA112" s="3"/>
      <c r="AB112" s="3"/>
      <c r="AC112" s="3"/>
    </row>
    <row r="113" ht="22.5" customHeight="1">
      <c r="A113" s="3" t="s">
        <v>27866</v>
      </c>
      <c r="B113" s="3" t="s">
        <v>27110</v>
      </c>
      <c r="C113" s="3" t="s">
        <v>30</v>
      </c>
      <c r="D113" s="4" t="s">
        <v>19</v>
      </c>
      <c r="E113" s="3" t="s">
        <v>17869</v>
      </c>
      <c r="F113" s="5">
        <v>4.0</v>
      </c>
      <c r="G113" s="5">
        <v>6.0</v>
      </c>
      <c r="H113" s="3" t="s">
        <v>618</v>
      </c>
      <c r="I113" s="3" t="s">
        <v>69</v>
      </c>
      <c r="J113" s="3" t="s">
        <v>27114</v>
      </c>
      <c r="K113" s="3" t="s">
        <v>2141</v>
      </c>
      <c r="L113" s="3" t="s">
        <v>27873</v>
      </c>
      <c r="M113" s="3" t="s">
        <v>41</v>
      </c>
      <c r="N113" s="3"/>
      <c r="O113" s="3"/>
      <c r="P113" s="3"/>
      <c r="Q113" s="3"/>
      <c r="R113" s="3"/>
      <c r="S113" s="3"/>
      <c r="T113" s="3"/>
      <c r="U113" s="3"/>
      <c r="V113" s="3"/>
      <c r="W113" s="3"/>
      <c r="X113" s="3"/>
      <c r="Y113" s="3"/>
      <c r="Z113" s="3"/>
      <c r="AA113" s="3"/>
      <c r="AB113" s="3"/>
      <c r="AC113" s="3"/>
    </row>
    <row r="114" ht="22.5" customHeight="1">
      <c r="A114" s="3" t="s">
        <v>1355</v>
      </c>
      <c r="B114" s="3" t="s">
        <v>1357</v>
      </c>
      <c r="C114" s="3" t="s">
        <v>30</v>
      </c>
      <c r="D114" s="4" t="s">
        <v>19</v>
      </c>
      <c r="E114" s="3" t="s">
        <v>21</v>
      </c>
      <c r="F114" s="5">
        <v>4.0</v>
      </c>
      <c r="G114" s="5">
        <v>6.0</v>
      </c>
      <c r="H114" s="3" t="s">
        <v>618</v>
      </c>
      <c r="I114" s="3" t="s">
        <v>69</v>
      </c>
      <c r="J114" s="3" t="s">
        <v>58</v>
      </c>
      <c r="K114" s="3" t="s">
        <v>1362</v>
      </c>
      <c r="L114" s="3" t="s">
        <v>1363</v>
      </c>
      <c r="M114" s="3" t="s">
        <v>41</v>
      </c>
      <c r="N114" s="3"/>
      <c r="O114" s="3"/>
      <c r="P114" s="3"/>
      <c r="Q114" s="3"/>
      <c r="R114" s="3"/>
      <c r="S114" s="3"/>
      <c r="T114" s="3"/>
      <c r="U114" s="3"/>
      <c r="V114" s="3"/>
      <c r="W114" s="3"/>
      <c r="X114" s="3"/>
      <c r="Y114" s="3"/>
      <c r="Z114" s="3"/>
      <c r="AA114" s="3"/>
      <c r="AB114" s="3"/>
      <c r="AC114" s="3"/>
    </row>
    <row r="115" ht="22.5" customHeight="1">
      <c r="A115" s="3" t="s">
        <v>26997</v>
      </c>
      <c r="B115" s="3" t="s">
        <v>27884</v>
      </c>
      <c r="C115" s="3" t="s">
        <v>30</v>
      </c>
      <c r="D115" s="4" t="s">
        <v>19</v>
      </c>
      <c r="E115" s="3" t="s">
        <v>21</v>
      </c>
      <c r="F115" s="5">
        <v>4.0</v>
      </c>
      <c r="G115" s="5">
        <v>7.0</v>
      </c>
      <c r="H115" s="3" t="s">
        <v>1400</v>
      </c>
      <c r="I115" s="3" t="s">
        <v>50</v>
      </c>
      <c r="J115" s="3" t="s">
        <v>18516</v>
      </c>
      <c r="K115" s="4" t="s">
        <v>19</v>
      </c>
      <c r="L115" s="3" t="s">
        <v>27891</v>
      </c>
      <c r="M115" s="3" t="s">
        <v>35</v>
      </c>
      <c r="N115" s="3"/>
      <c r="O115" s="3"/>
      <c r="P115" s="3"/>
      <c r="Q115" s="3"/>
      <c r="R115" s="3"/>
      <c r="S115" s="3"/>
      <c r="T115" s="3"/>
      <c r="U115" s="3"/>
      <c r="V115" s="3"/>
      <c r="W115" s="3"/>
      <c r="X115" s="3"/>
      <c r="Y115" s="3"/>
      <c r="Z115" s="3"/>
      <c r="AA115" s="3"/>
      <c r="AB115" s="3"/>
      <c r="AC115" s="3"/>
    </row>
    <row r="116" ht="22.5" customHeight="1">
      <c r="A116" s="3" t="s">
        <v>27893</v>
      </c>
      <c r="B116" s="3" t="s">
        <v>508</v>
      </c>
      <c r="C116" s="3" t="s">
        <v>30</v>
      </c>
      <c r="D116" s="4" t="s">
        <v>19</v>
      </c>
      <c r="E116" s="3" t="s">
        <v>127</v>
      </c>
      <c r="F116" s="5">
        <v>4.0</v>
      </c>
      <c r="G116" s="5">
        <v>6.0</v>
      </c>
      <c r="H116" s="3" t="s">
        <v>618</v>
      </c>
      <c r="I116" s="3" t="s">
        <v>69</v>
      </c>
      <c r="J116" s="3" t="s">
        <v>329</v>
      </c>
      <c r="K116" s="3" t="s">
        <v>27895</v>
      </c>
      <c r="L116" s="3" t="s">
        <v>27899</v>
      </c>
      <c r="M116" s="3" t="s">
        <v>35</v>
      </c>
      <c r="N116" s="3"/>
      <c r="O116" s="3"/>
      <c r="P116" s="3"/>
      <c r="Q116" s="3"/>
      <c r="R116" s="3"/>
      <c r="S116" s="3"/>
      <c r="T116" s="3"/>
      <c r="U116" s="3"/>
      <c r="V116" s="3"/>
      <c r="W116" s="3"/>
      <c r="X116" s="3"/>
      <c r="Y116" s="3"/>
      <c r="Z116" s="3"/>
      <c r="AA116" s="3"/>
      <c r="AB116" s="3"/>
      <c r="AC116" s="3"/>
    </row>
    <row r="117" ht="22.5" customHeight="1">
      <c r="A117" s="3" t="s">
        <v>1470</v>
      </c>
      <c r="B117" s="3" t="s">
        <v>1471</v>
      </c>
      <c r="C117" s="3" t="s">
        <v>30</v>
      </c>
      <c r="D117" s="4" t="s">
        <v>19</v>
      </c>
      <c r="E117" s="3" t="s">
        <v>21</v>
      </c>
      <c r="F117" s="5">
        <v>4.0</v>
      </c>
      <c r="G117" s="5">
        <v>8.0</v>
      </c>
      <c r="H117" s="3" t="s">
        <v>387</v>
      </c>
      <c r="I117" s="3" t="s">
        <v>50</v>
      </c>
      <c r="J117" s="3" t="s">
        <v>1476</v>
      </c>
      <c r="K117" s="3" t="s">
        <v>1477</v>
      </c>
      <c r="L117" s="3" t="s">
        <v>1478</v>
      </c>
      <c r="M117" s="3" t="s">
        <v>35</v>
      </c>
      <c r="N117" s="3"/>
      <c r="O117" s="3"/>
      <c r="P117" s="3"/>
      <c r="Q117" s="3"/>
      <c r="R117" s="3"/>
      <c r="S117" s="3"/>
      <c r="T117" s="3"/>
      <c r="U117" s="3"/>
      <c r="V117" s="3"/>
      <c r="W117" s="3"/>
      <c r="X117" s="3"/>
      <c r="Y117" s="3"/>
      <c r="Z117" s="3"/>
      <c r="AA117" s="3"/>
      <c r="AB117" s="3"/>
      <c r="AC117" s="3"/>
    </row>
    <row r="118" ht="22.5" customHeight="1">
      <c r="A118" s="3" t="s">
        <v>27907</v>
      </c>
      <c r="B118" s="3" t="s">
        <v>27110</v>
      </c>
      <c r="C118" s="3" t="s">
        <v>30</v>
      </c>
      <c r="D118" s="4" t="s">
        <v>19</v>
      </c>
      <c r="E118" s="3" t="s">
        <v>634</v>
      </c>
      <c r="F118" s="5">
        <v>4.5</v>
      </c>
      <c r="G118" s="5">
        <v>6.5</v>
      </c>
      <c r="H118" s="3" t="s">
        <v>1506</v>
      </c>
      <c r="I118" s="3" t="s">
        <v>69</v>
      </c>
      <c r="J118" s="3" t="s">
        <v>27114</v>
      </c>
      <c r="K118" s="3" t="s">
        <v>2141</v>
      </c>
      <c r="L118" s="3" t="s">
        <v>27912</v>
      </c>
      <c r="M118" s="3" t="s">
        <v>41</v>
      </c>
      <c r="N118" s="3"/>
      <c r="O118" s="3"/>
      <c r="P118" s="3"/>
      <c r="Q118" s="3"/>
      <c r="R118" s="3"/>
      <c r="S118" s="3"/>
      <c r="T118" s="3"/>
      <c r="U118" s="3"/>
      <c r="V118" s="3"/>
      <c r="W118" s="3"/>
      <c r="X118" s="3"/>
      <c r="Y118" s="3"/>
      <c r="Z118" s="3"/>
      <c r="AA118" s="3"/>
      <c r="AB118" s="3"/>
      <c r="AC118" s="3"/>
    </row>
    <row r="119" ht="22.5" customHeight="1">
      <c r="A119" s="3" t="s">
        <v>27916</v>
      </c>
      <c r="B119" s="3" t="s">
        <v>27110</v>
      </c>
      <c r="C119" s="3" t="s">
        <v>30</v>
      </c>
      <c r="D119" s="4" t="s">
        <v>19</v>
      </c>
      <c r="E119" s="3" t="s">
        <v>634</v>
      </c>
      <c r="F119" s="5">
        <v>4.5</v>
      </c>
      <c r="G119" s="5">
        <v>6.5</v>
      </c>
      <c r="H119" s="3" t="s">
        <v>1506</v>
      </c>
      <c r="I119" s="3" t="s">
        <v>69</v>
      </c>
      <c r="J119" s="3" t="s">
        <v>27114</v>
      </c>
      <c r="K119" s="3" t="s">
        <v>2141</v>
      </c>
      <c r="L119" s="3" t="s">
        <v>27918</v>
      </c>
      <c r="M119" s="3" t="s">
        <v>41</v>
      </c>
      <c r="N119" s="3"/>
      <c r="O119" s="3"/>
      <c r="P119" s="3"/>
      <c r="Q119" s="3"/>
      <c r="R119" s="3"/>
      <c r="S119" s="3"/>
      <c r="T119" s="3"/>
      <c r="U119" s="3"/>
      <c r="V119" s="3"/>
      <c r="W119" s="3"/>
      <c r="X119" s="3"/>
      <c r="Y119" s="3"/>
      <c r="Z119" s="3"/>
      <c r="AA119" s="3"/>
      <c r="AB119" s="3"/>
      <c r="AC119" s="3"/>
    </row>
    <row r="120" ht="22.5" customHeight="1">
      <c r="A120" s="3" t="s">
        <v>27922</v>
      </c>
      <c r="B120" s="3" t="s">
        <v>2132</v>
      </c>
      <c r="C120" s="3" t="s">
        <v>30</v>
      </c>
      <c r="D120" s="4" t="s">
        <v>19</v>
      </c>
      <c r="E120" s="3" t="s">
        <v>634</v>
      </c>
      <c r="F120" s="5">
        <v>4.5</v>
      </c>
      <c r="G120" s="5">
        <v>6.5</v>
      </c>
      <c r="H120" s="3" t="s">
        <v>1506</v>
      </c>
      <c r="I120" s="3" t="s">
        <v>69</v>
      </c>
      <c r="J120" s="3" t="s">
        <v>2138</v>
      </c>
      <c r="K120" s="4" t="s">
        <v>19</v>
      </c>
      <c r="L120" s="3" t="s">
        <v>27927</v>
      </c>
      <c r="M120" s="3" t="s">
        <v>35</v>
      </c>
      <c r="N120" s="3"/>
      <c r="O120" s="3"/>
      <c r="P120" s="3"/>
      <c r="Q120" s="3"/>
      <c r="R120" s="3"/>
      <c r="S120" s="3"/>
      <c r="T120" s="3"/>
      <c r="U120" s="3"/>
      <c r="V120" s="3"/>
      <c r="W120" s="3"/>
      <c r="X120" s="3"/>
      <c r="Y120" s="3"/>
      <c r="Z120" s="3"/>
      <c r="AA120" s="3"/>
      <c r="AB120" s="3"/>
      <c r="AC120" s="3"/>
    </row>
    <row r="121" ht="22.5" customHeight="1">
      <c r="A121" s="3" t="s">
        <v>27932</v>
      </c>
      <c r="B121" s="3" t="s">
        <v>27110</v>
      </c>
      <c r="C121" s="3" t="s">
        <v>30</v>
      </c>
      <c r="D121" s="4" t="s">
        <v>19</v>
      </c>
      <c r="E121" s="3" t="s">
        <v>634</v>
      </c>
      <c r="F121" s="5">
        <v>4.5</v>
      </c>
      <c r="G121" s="5">
        <v>6.5</v>
      </c>
      <c r="H121" s="3" t="s">
        <v>1506</v>
      </c>
      <c r="I121" s="3" t="s">
        <v>69</v>
      </c>
      <c r="J121" s="3" t="s">
        <v>27114</v>
      </c>
      <c r="K121" s="3" t="s">
        <v>2141</v>
      </c>
      <c r="L121" s="3" t="s">
        <v>27938</v>
      </c>
      <c r="M121" s="3" t="s">
        <v>41</v>
      </c>
      <c r="N121" s="3"/>
      <c r="O121" s="3"/>
      <c r="P121" s="3"/>
      <c r="Q121" s="3"/>
      <c r="R121" s="3"/>
      <c r="S121" s="3"/>
      <c r="T121" s="3"/>
      <c r="U121" s="3"/>
      <c r="V121" s="3"/>
      <c r="W121" s="3"/>
      <c r="X121" s="3"/>
      <c r="Y121" s="3"/>
      <c r="Z121" s="3"/>
      <c r="AA121" s="3"/>
      <c r="AB121" s="3"/>
      <c r="AC121" s="3"/>
    </row>
    <row r="122" ht="22.5" customHeight="1">
      <c r="A122" s="3" t="s">
        <v>27946</v>
      </c>
      <c r="B122" s="3" t="s">
        <v>2132</v>
      </c>
      <c r="C122" s="3" t="s">
        <v>30</v>
      </c>
      <c r="D122" s="4" t="s">
        <v>19</v>
      </c>
      <c r="E122" s="3" t="s">
        <v>634</v>
      </c>
      <c r="F122" s="5">
        <v>4.5</v>
      </c>
      <c r="G122" s="5">
        <v>6.5</v>
      </c>
      <c r="H122" s="3" t="s">
        <v>1506</v>
      </c>
      <c r="I122" s="3" t="s">
        <v>69</v>
      </c>
      <c r="J122" s="3" t="s">
        <v>2138</v>
      </c>
      <c r="K122" s="3" t="s">
        <v>27953</v>
      </c>
      <c r="L122" s="3" t="s">
        <v>27957</v>
      </c>
      <c r="M122" s="3" t="s">
        <v>35</v>
      </c>
      <c r="N122" s="3"/>
      <c r="O122" s="3"/>
      <c r="P122" s="3"/>
      <c r="Q122" s="3"/>
      <c r="R122" s="3"/>
      <c r="S122" s="3"/>
      <c r="T122" s="3"/>
      <c r="U122" s="3"/>
      <c r="V122" s="3"/>
      <c r="W122" s="3"/>
      <c r="X122" s="3"/>
      <c r="Y122" s="3"/>
      <c r="Z122" s="3"/>
      <c r="AA122" s="3"/>
      <c r="AB122" s="3"/>
      <c r="AC122" s="3"/>
    </row>
    <row r="123" ht="22.5" customHeight="1">
      <c r="A123" s="3" t="s">
        <v>27922</v>
      </c>
      <c r="B123" s="3" t="s">
        <v>27110</v>
      </c>
      <c r="C123" s="3" t="s">
        <v>30</v>
      </c>
      <c r="D123" s="4" t="s">
        <v>19</v>
      </c>
      <c r="E123" s="3" t="s">
        <v>634</v>
      </c>
      <c r="F123" s="5">
        <v>4.5</v>
      </c>
      <c r="G123" s="5">
        <v>5.5</v>
      </c>
      <c r="H123" s="3" t="s">
        <v>27964</v>
      </c>
      <c r="I123" s="3" t="s">
        <v>69</v>
      </c>
      <c r="J123" s="3" t="s">
        <v>27114</v>
      </c>
      <c r="K123" s="3" t="s">
        <v>2141</v>
      </c>
      <c r="L123" s="3" t="s">
        <v>27968</v>
      </c>
      <c r="M123" s="3" t="s">
        <v>41</v>
      </c>
      <c r="N123" s="3"/>
      <c r="O123" s="3"/>
      <c r="P123" s="3"/>
      <c r="Q123" s="3"/>
      <c r="R123" s="3"/>
      <c r="S123" s="3"/>
      <c r="T123" s="3"/>
      <c r="U123" s="3"/>
      <c r="V123" s="3"/>
      <c r="W123" s="3"/>
      <c r="X123" s="3"/>
      <c r="Y123" s="3"/>
      <c r="Z123" s="3"/>
      <c r="AA123" s="3"/>
      <c r="AB123" s="3"/>
      <c r="AC123" s="3"/>
    </row>
    <row r="124" ht="22.5" customHeight="1">
      <c r="A124" s="3" t="s">
        <v>27972</v>
      </c>
      <c r="B124" s="3" t="s">
        <v>2375</v>
      </c>
      <c r="C124" s="3" t="s">
        <v>30</v>
      </c>
      <c r="D124" s="4" t="s">
        <v>19</v>
      </c>
      <c r="E124" s="3" t="s">
        <v>634</v>
      </c>
      <c r="F124" s="5">
        <v>4.5</v>
      </c>
      <c r="G124" s="5">
        <v>6.5</v>
      </c>
      <c r="H124" s="3" t="s">
        <v>1506</v>
      </c>
      <c r="I124" s="3" t="s">
        <v>69</v>
      </c>
      <c r="J124" s="3" t="s">
        <v>2379</v>
      </c>
      <c r="K124" s="4" t="s">
        <v>19</v>
      </c>
      <c r="L124" s="3" t="s">
        <v>27973</v>
      </c>
      <c r="M124" s="3" t="s">
        <v>41</v>
      </c>
      <c r="N124" s="3"/>
      <c r="O124" s="3"/>
      <c r="P124" s="3"/>
      <c r="Q124" s="3"/>
      <c r="R124" s="3"/>
      <c r="S124" s="3"/>
      <c r="T124" s="3"/>
      <c r="U124" s="3"/>
      <c r="V124" s="3"/>
      <c r="W124" s="3"/>
      <c r="X124" s="3"/>
      <c r="Y124" s="3"/>
      <c r="Z124" s="3"/>
      <c r="AA124" s="3"/>
      <c r="AB124" s="3"/>
      <c r="AC124" s="3"/>
    </row>
    <row r="125" ht="22.5" customHeight="1">
      <c r="A125" s="3" t="s">
        <v>1470</v>
      </c>
      <c r="B125" s="3" t="s">
        <v>2684</v>
      </c>
      <c r="C125" s="3" t="s">
        <v>17</v>
      </c>
      <c r="D125" s="4" t="s">
        <v>19</v>
      </c>
      <c r="E125" s="3" t="s">
        <v>20</v>
      </c>
      <c r="F125" s="5">
        <v>5.0</v>
      </c>
      <c r="G125" s="5">
        <v>8.0</v>
      </c>
      <c r="H125" s="3" t="s">
        <v>1604</v>
      </c>
      <c r="I125" s="3" t="s">
        <v>69</v>
      </c>
      <c r="J125" s="3" t="s">
        <v>1425</v>
      </c>
      <c r="K125" s="3" t="s">
        <v>27980</v>
      </c>
      <c r="L125" s="3" t="s">
        <v>27982</v>
      </c>
      <c r="M125" s="3" t="s">
        <v>41</v>
      </c>
      <c r="N125" s="3"/>
      <c r="O125" s="3"/>
      <c r="P125" s="3"/>
      <c r="Q125" s="3"/>
      <c r="R125" s="3"/>
      <c r="S125" s="3"/>
      <c r="T125" s="3"/>
      <c r="U125" s="3"/>
      <c r="V125" s="3"/>
      <c r="W125" s="3"/>
      <c r="X125" s="3"/>
      <c r="Y125" s="3"/>
      <c r="Z125" s="3"/>
      <c r="AA125" s="3"/>
      <c r="AB125" s="3"/>
      <c r="AC125" s="3"/>
    </row>
    <row r="126" ht="22.5" customHeight="1">
      <c r="A126" s="3" t="s">
        <v>1470</v>
      </c>
      <c r="B126" s="3" t="s">
        <v>27246</v>
      </c>
      <c r="C126" s="3" t="s">
        <v>17</v>
      </c>
      <c r="D126" s="4" t="s">
        <v>19</v>
      </c>
      <c r="E126" s="3" t="s">
        <v>21</v>
      </c>
      <c r="F126" s="5">
        <v>5.0</v>
      </c>
      <c r="G126" s="5">
        <v>8.0</v>
      </c>
      <c r="H126" s="3" t="s">
        <v>1604</v>
      </c>
      <c r="I126" s="3" t="s">
        <v>69</v>
      </c>
      <c r="J126" s="3" t="s">
        <v>329</v>
      </c>
      <c r="K126" s="3" t="s">
        <v>27251</v>
      </c>
      <c r="L126" s="3" t="s">
        <v>27991</v>
      </c>
      <c r="M126" s="3" t="s">
        <v>90</v>
      </c>
      <c r="N126" s="3"/>
      <c r="O126" s="3"/>
      <c r="P126" s="3"/>
      <c r="Q126" s="3"/>
      <c r="R126" s="3"/>
      <c r="S126" s="3"/>
      <c r="T126" s="3"/>
      <c r="U126" s="3"/>
      <c r="V126" s="3"/>
      <c r="W126" s="3"/>
      <c r="X126" s="3"/>
      <c r="Y126" s="3"/>
      <c r="Z126" s="3"/>
      <c r="AA126" s="3"/>
      <c r="AB126" s="3"/>
      <c r="AC126" s="3"/>
    </row>
    <row r="127" ht="22.5" customHeight="1">
      <c r="A127" s="3" t="s">
        <v>2352</v>
      </c>
      <c r="B127" s="3" t="s">
        <v>27997</v>
      </c>
      <c r="C127" s="3" t="s">
        <v>17</v>
      </c>
      <c r="D127" s="4" t="s">
        <v>19</v>
      </c>
      <c r="E127" s="3" t="s">
        <v>127</v>
      </c>
      <c r="F127" s="5">
        <v>5.0</v>
      </c>
      <c r="G127" s="5">
        <v>7.0</v>
      </c>
      <c r="H127" s="3" t="s">
        <v>1567</v>
      </c>
      <c r="I127" s="3" t="s">
        <v>69</v>
      </c>
      <c r="J127" s="3" t="s">
        <v>28001</v>
      </c>
      <c r="K127" s="4" t="s">
        <v>19</v>
      </c>
      <c r="L127" s="3" t="s">
        <v>28004</v>
      </c>
      <c r="M127" s="3" t="s">
        <v>27</v>
      </c>
      <c r="N127" s="3"/>
      <c r="O127" s="3"/>
      <c r="P127" s="3"/>
      <c r="Q127" s="3"/>
      <c r="R127" s="3"/>
      <c r="S127" s="3"/>
      <c r="T127" s="3"/>
      <c r="U127" s="3"/>
      <c r="V127" s="3"/>
      <c r="W127" s="3"/>
      <c r="X127" s="3"/>
      <c r="Y127" s="3"/>
      <c r="Z127" s="3"/>
      <c r="AA127" s="3"/>
      <c r="AB127" s="3"/>
      <c r="AC127" s="3"/>
    </row>
    <row r="128" ht="22.5" customHeight="1">
      <c r="A128" s="3" t="s">
        <v>28007</v>
      </c>
      <c r="B128" s="3" t="s">
        <v>20004</v>
      </c>
      <c r="C128" s="3" t="s">
        <v>18</v>
      </c>
      <c r="D128" s="4" t="s">
        <v>19</v>
      </c>
      <c r="E128" s="3" t="s">
        <v>21</v>
      </c>
      <c r="F128" s="5">
        <v>5.0</v>
      </c>
      <c r="G128" s="5">
        <v>7.0</v>
      </c>
      <c r="H128" s="3" t="s">
        <v>1567</v>
      </c>
      <c r="I128" s="3" t="s">
        <v>69</v>
      </c>
      <c r="J128" s="3" t="s">
        <v>4906</v>
      </c>
      <c r="K128" s="3" t="s">
        <v>28012</v>
      </c>
      <c r="L128" s="3" t="s">
        <v>28013</v>
      </c>
      <c r="M128" s="3" t="s">
        <v>35</v>
      </c>
      <c r="N128" s="3"/>
      <c r="O128" s="3"/>
      <c r="P128" s="3"/>
      <c r="Q128" s="3"/>
      <c r="R128" s="3"/>
      <c r="S128" s="3"/>
      <c r="T128" s="3"/>
      <c r="U128" s="3"/>
      <c r="V128" s="3"/>
      <c r="W128" s="3"/>
      <c r="X128" s="3"/>
      <c r="Y128" s="3"/>
      <c r="Z128" s="3"/>
      <c r="AA128" s="3"/>
      <c r="AB128" s="3"/>
      <c r="AC128" s="3"/>
    </row>
    <row r="129" ht="22.5" customHeight="1">
      <c r="A129" s="3" t="s">
        <v>628</v>
      </c>
      <c r="B129" s="3" t="s">
        <v>14352</v>
      </c>
      <c r="C129" s="3" t="s">
        <v>18</v>
      </c>
      <c r="D129" s="4" t="s">
        <v>19</v>
      </c>
      <c r="E129" s="3" t="s">
        <v>21</v>
      </c>
      <c r="F129" s="5">
        <v>5.0</v>
      </c>
      <c r="G129" s="5">
        <v>8.5</v>
      </c>
      <c r="H129" s="3" t="s">
        <v>28020</v>
      </c>
      <c r="I129" s="3" t="s">
        <v>50</v>
      </c>
      <c r="J129" s="3" t="s">
        <v>14356</v>
      </c>
      <c r="K129" s="3" t="s">
        <v>14357</v>
      </c>
      <c r="L129" s="3" t="s">
        <v>28024</v>
      </c>
      <c r="M129" s="3" t="s">
        <v>35</v>
      </c>
      <c r="N129" s="3"/>
      <c r="O129" s="3"/>
      <c r="P129" s="3"/>
      <c r="Q129" s="3"/>
      <c r="R129" s="3"/>
      <c r="S129" s="3"/>
      <c r="T129" s="3"/>
      <c r="U129" s="3"/>
      <c r="V129" s="3"/>
      <c r="W129" s="3"/>
      <c r="X129" s="3"/>
      <c r="Y129" s="3"/>
      <c r="Z129" s="3"/>
      <c r="AA129" s="3"/>
      <c r="AB129" s="3"/>
      <c r="AC129" s="3"/>
    </row>
    <row r="130" ht="22.5" customHeight="1">
      <c r="A130" s="3" t="s">
        <v>1470</v>
      </c>
      <c r="B130" s="3" t="s">
        <v>1573</v>
      </c>
      <c r="C130" s="3" t="s">
        <v>17</v>
      </c>
      <c r="D130" s="4" t="s">
        <v>19</v>
      </c>
      <c r="E130" s="3" t="s">
        <v>21</v>
      </c>
      <c r="F130" s="5">
        <v>5.0</v>
      </c>
      <c r="G130" s="5">
        <v>10.0</v>
      </c>
      <c r="H130" s="3" t="s">
        <v>244</v>
      </c>
      <c r="I130" s="3" t="s">
        <v>50</v>
      </c>
      <c r="J130" s="3" t="s">
        <v>109</v>
      </c>
      <c r="K130" s="3" t="s">
        <v>1581</v>
      </c>
      <c r="L130" s="3" t="s">
        <v>1584</v>
      </c>
      <c r="M130" s="3" t="s">
        <v>41</v>
      </c>
      <c r="N130" s="3"/>
      <c r="O130" s="3"/>
      <c r="P130" s="3"/>
      <c r="Q130" s="3"/>
      <c r="R130" s="3"/>
      <c r="S130" s="3"/>
      <c r="T130" s="3"/>
      <c r="U130" s="3"/>
      <c r="V130" s="3"/>
      <c r="W130" s="3"/>
      <c r="X130" s="3"/>
      <c r="Y130" s="3"/>
      <c r="Z130" s="3"/>
      <c r="AA130" s="3"/>
      <c r="AB130" s="3"/>
      <c r="AC130" s="3"/>
    </row>
    <row r="131" ht="22.5" customHeight="1">
      <c r="A131" s="3" t="s">
        <v>28033</v>
      </c>
      <c r="B131" s="3" t="s">
        <v>2300</v>
      </c>
      <c r="C131" s="3" t="s">
        <v>17</v>
      </c>
      <c r="D131" s="4" t="s">
        <v>19</v>
      </c>
      <c r="E131" s="3" t="s">
        <v>127</v>
      </c>
      <c r="F131" s="5">
        <v>5.0</v>
      </c>
      <c r="G131" s="5">
        <v>10.0</v>
      </c>
      <c r="H131" s="3" t="s">
        <v>244</v>
      </c>
      <c r="I131" s="3" t="s">
        <v>69</v>
      </c>
      <c r="J131" s="3" t="s">
        <v>1910</v>
      </c>
      <c r="K131" s="3" t="s">
        <v>28036</v>
      </c>
      <c r="L131" s="3" t="s">
        <v>28037</v>
      </c>
      <c r="M131" s="3" t="s">
        <v>90</v>
      </c>
      <c r="N131" s="3"/>
      <c r="O131" s="3"/>
      <c r="P131" s="3"/>
      <c r="Q131" s="3"/>
      <c r="R131" s="3"/>
      <c r="S131" s="3"/>
      <c r="T131" s="3"/>
      <c r="U131" s="3"/>
      <c r="V131" s="3"/>
      <c r="W131" s="3"/>
      <c r="X131" s="3"/>
      <c r="Y131" s="3"/>
      <c r="Z131" s="3"/>
      <c r="AA131" s="3"/>
      <c r="AB131" s="3"/>
      <c r="AC131" s="3"/>
    </row>
    <row r="132" ht="22.5" customHeight="1">
      <c r="A132" s="3" t="s">
        <v>28041</v>
      </c>
      <c r="B132" s="3" t="s">
        <v>28043</v>
      </c>
      <c r="C132" s="3" t="s">
        <v>17</v>
      </c>
      <c r="D132" s="4" t="s">
        <v>19</v>
      </c>
      <c r="E132" s="3" t="s">
        <v>21</v>
      </c>
      <c r="F132" s="5">
        <v>5.0</v>
      </c>
      <c r="G132" s="5">
        <v>10.0</v>
      </c>
      <c r="H132" s="3" t="s">
        <v>244</v>
      </c>
      <c r="I132" s="3" t="s">
        <v>57</v>
      </c>
      <c r="J132" s="3" t="s">
        <v>8700</v>
      </c>
      <c r="K132" s="3" t="s">
        <v>28045</v>
      </c>
      <c r="L132" s="3" t="s">
        <v>28047</v>
      </c>
      <c r="M132" s="3" t="s">
        <v>90</v>
      </c>
      <c r="N132" s="3"/>
      <c r="O132" s="3"/>
      <c r="P132" s="3"/>
      <c r="Q132" s="3"/>
      <c r="R132" s="3"/>
      <c r="S132" s="3"/>
      <c r="T132" s="3"/>
      <c r="U132" s="3"/>
      <c r="V132" s="3"/>
      <c r="W132" s="3"/>
      <c r="X132" s="3"/>
      <c r="Y132" s="3"/>
      <c r="Z132" s="3"/>
      <c r="AA132" s="3"/>
      <c r="AB132" s="3"/>
      <c r="AC132" s="3"/>
    </row>
    <row r="133" ht="22.5" customHeight="1">
      <c r="A133" s="3" t="s">
        <v>28050</v>
      </c>
      <c r="B133" s="3" t="s">
        <v>28052</v>
      </c>
      <c r="C133" s="3" t="s">
        <v>17</v>
      </c>
      <c r="D133" s="4" t="s">
        <v>19</v>
      </c>
      <c r="E133" s="3" t="s">
        <v>21</v>
      </c>
      <c r="F133" s="5">
        <v>5.0</v>
      </c>
      <c r="G133" s="5">
        <v>10.0</v>
      </c>
      <c r="H133" s="3" t="s">
        <v>244</v>
      </c>
      <c r="I133" s="3" t="s">
        <v>50</v>
      </c>
      <c r="J133" s="3" t="s">
        <v>3943</v>
      </c>
      <c r="K133" s="3" t="s">
        <v>28055</v>
      </c>
      <c r="L133" s="3" t="s">
        <v>28056</v>
      </c>
      <c r="M133" s="3" t="s">
        <v>35</v>
      </c>
      <c r="N133" s="3"/>
      <c r="O133" s="3"/>
      <c r="P133" s="3"/>
      <c r="Q133" s="3"/>
      <c r="R133" s="3"/>
      <c r="S133" s="3"/>
      <c r="T133" s="3"/>
      <c r="U133" s="3"/>
      <c r="V133" s="3"/>
      <c r="W133" s="3"/>
      <c r="X133" s="3"/>
      <c r="Y133" s="3"/>
      <c r="Z133" s="3"/>
      <c r="AA133" s="3"/>
      <c r="AB133" s="3"/>
      <c r="AC133" s="3"/>
    </row>
    <row r="134" ht="22.5" customHeight="1">
      <c r="A134" s="3" t="s">
        <v>28050</v>
      </c>
      <c r="B134" s="3" t="s">
        <v>28062</v>
      </c>
      <c r="C134" s="3" t="s">
        <v>17</v>
      </c>
      <c r="D134" s="4" t="s">
        <v>19</v>
      </c>
      <c r="E134" s="3" t="s">
        <v>20</v>
      </c>
      <c r="F134" s="5">
        <v>5.0</v>
      </c>
      <c r="G134" s="5">
        <v>10.0</v>
      </c>
      <c r="H134" s="3" t="s">
        <v>244</v>
      </c>
      <c r="I134" s="3" t="s">
        <v>57</v>
      </c>
      <c r="J134" s="3" t="s">
        <v>28064</v>
      </c>
      <c r="K134" s="3" t="s">
        <v>1384</v>
      </c>
      <c r="L134" s="3" t="s">
        <v>28067</v>
      </c>
      <c r="M134" s="3" t="s">
        <v>41</v>
      </c>
      <c r="N134" s="3"/>
      <c r="O134" s="3"/>
      <c r="P134" s="3"/>
      <c r="Q134" s="3"/>
      <c r="R134" s="3"/>
      <c r="S134" s="3"/>
      <c r="T134" s="3"/>
      <c r="U134" s="3"/>
      <c r="V134" s="3"/>
      <c r="W134" s="3"/>
      <c r="X134" s="3"/>
      <c r="Y134" s="3"/>
      <c r="Z134" s="3"/>
      <c r="AA134" s="3"/>
      <c r="AB134" s="3"/>
      <c r="AC134" s="3"/>
    </row>
    <row r="135" ht="22.5" customHeight="1">
      <c r="A135" s="3" t="s">
        <v>507</v>
      </c>
      <c r="B135" s="3" t="s">
        <v>28070</v>
      </c>
      <c r="C135" s="3" t="s">
        <v>18</v>
      </c>
      <c r="D135" s="4" t="s">
        <v>19</v>
      </c>
      <c r="E135" s="3" t="s">
        <v>21</v>
      </c>
      <c r="F135" s="5">
        <v>5.0</v>
      </c>
      <c r="G135" s="5">
        <v>10.0</v>
      </c>
      <c r="H135" s="3" t="s">
        <v>244</v>
      </c>
      <c r="I135" s="3" t="s">
        <v>242</v>
      </c>
      <c r="J135" s="3" t="s">
        <v>5991</v>
      </c>
      <c r="K135" s="3" t="s">
        <v>28074</v>
      </c>
      <c r="L135" s="3" t="s">
        <v>28075</v>
      </c>
      <c r="M135" s="3" t="s">
        <v>35</v>
      </c>
      <c r="N135" s="3"/>
      <c r="O135" s="3"/>
      <c r="P135" s="3"/>
      <c r="Q135" s="3"/>
      <c r="R135" s="3"/>
      <c r="S135" s="3"/>
      <c r="T135" s="3"/>
      <c r="U135" s="3"/>
      <c r="V135" s="3"/>
      <c r="W135" s="3"/>
      <c r="X135" s="3"/>
      <c r="Y135" s="3"/>
      <c r="Z135" s="3"/>
      <c r="AA135" s="3"/>
      <c r="AB135" s="3"/>
      <c r="AC135" s="3"/>
    </row>
    <row r="136" ht="22.5" customHeight="1">
      <c r="A136" s="3" t="s">
        <v>4224</v>
      </c>
      <c r="B136" s="3" t="s">
        <v>28079</v>
      </c>
      <c r="C136" s="3" t="s">
        <v>18</v>
      </c>
      <c r="D136" s="4" t="s">
        <v>19</v>
      </c>
      <c r="E136" s="3" t="s">
        <v>20</v>
      </c>
      <c r="F136" s="5">
        <v>5.0</v>
      </c>
      <c r="G136" s="5">
        <v>10.0</v>
      </c>
      <c r="H136" s="3" t="s">
        <v>244</v>
      </c>
      <c r="I136" s="3" t="s">
        <v>50</v>
      </c>
      <c r="J136" s="3" t="s">
        <v>58</v>
      </c>
      <c r="K136" s="3" t="s">
        <v>28083</v>
      </c>
      <c r="L136" s="3" t="s">
        <v>28084</v>
      </c>
      <c r="M136" s="3" t="s">
        <v>35</v>
      </c>
      <c r="N136" s="3"/>
      <c r="O136" s="3"/>
      <c r="P136" s="3"/>
      <c r="Q136" s="3"/>
      <c r="R136" s="3"/>
      <c r="S136" s="3"/>
      <c r="T136" s="3"/>
      <c r="U136" s="3"/>
      <c r="V136" s="3"/>
      <c r="W136" s="3"/>
      <c r="X136" s="3"/>
      <c r="Y136" s="3"/>
      <c r="Z136" s="3"/>
      <c r="AA136" s="3"/>
      <c r="AB136" s="3"/>
      <c r="AC136" s="3"/>
    </row>
    <row r="137" ht="22.5" customHeight="1">
      <c r="A137" s="3" t="s">
        <v>28088</v>
      </c>
      <c r="B137" s="3" t="s">
        <v>28089</v>
      </c>
      <c r="C137" s="3" t="s">
        <v>165</v>
      </c>
      <c r="D137" s="4" t="s">
        <v>19</v>
      </c>
      <c r="E137" s="3" t="s">
        <v>20</v>
      </c>
      <c r="F137" s="5">
        <v>5.0</v>
      </c>
      <c r="G137" s="5">
        <v>10.0</v>
      </c>
      <c r="H137" s="3" t="s">
        <v>244</v>
      </c>
      <c r="I137" s="3" t="s">
        <v>50</v>
      </c>
      <c r="J137" s="3" t="s">
        <v>45</v>
      </c>
      <c r="K137" s="3" t="s">
        <v>28092</v>
      </c>
      <c r="L137" s="3" t="s">
        <v>28093</v>
      </c>
      <c r="M137" s="3" t="s">
        <v>35</v>
      </c>
      <c r="N137" s="3"/>
      <c r="O137" s="3"/>
      <c r="P137" s="3"/>
      <c r="Q137" s="3"/>
      <c r="R137" s="3"/>
      <c r="S137" s="3"/>
      <c r="T137" s="3"/>
      <c r="U137" s="3"/>
      <c r="V137" s="3"/>
      <c r="W137" s="3"/>
      <c r="X137" s="3"/>
      <c r="Y137" s="3"/>
      <c r="Z137" s="3"/>
      <c r="AA137" s="3"/>
      <c r="AB137" s="3"/>
      <c r="AC137" s="3"/>
    </row>
    <row r="138" ht="22.5" customHeight="1">
      <c r="A138" s="3" t="s">
        <v>1470</v>
      </c>
      <c r="B138" s="3" t="s">
        <v>28099</v>
      </c>
      <c r="C138" s="3" t="s">
        <v>165</v>
      </c>
      <c r="D138" s="4" t="s">
        <v>19</v>
      </c>
      <c r="E138" s="3" t="s">
        <v>21</v>
      </c>
      <c r="F138" s="5">
        <v>5.0</v>
      </c>
      <c r="G138" s="5">
        <v>10.0</v>
      </c>
      <c r="H138" s="3" t="s">
        <v>244</v>
      </c>
      <c r="I138" s="3" t="s">
        <v>57</v>
      </c>
      <c r="J138" s="3" t="s">
        <v>4268</v>
      </c>
      <c r="K138" s="3" t="s">
        <v>28103</v>
      </c>
      <c r="L138" s="3" t="s">
        <v>28105</v>
      </c>
      <c r="M138" s="3" t="s">
        <v>41</v>
      </c>
      <c r="N138" s="3"/>
      <c r="O138" s="3"/>
      <c r="P138" s="3"/>
      <c r="Q138" s="3"/>
      <c r="R138" s="3"/>
      <c r="S138" s="3"/>
      <c r="T138" s="3"/>
      <c r="U138" s="3"/>
      <c r="V138" s="3"/>
      <c r="W138" s="3"/>
      <c r="X138" s="3"/>
      <c r="Y138" s="3"/>
      <c r="Z138" s="3"/>
      <c r="AA138" s="3"/>
      <c r="AB138" s="3"/>
      <c r="AC138" s="3"/>
    </row>
    <row r="139" ht="22.5" customHeight="1">
      <c r="A139" s="3" t="s">
        <v>25525</v>
      </c>
      <c r="B139" s="3" t="s">
        <v>28107</v>
      </c>
      <c r="C139" s="3" t="s">
        <v>165</v>
      </c>
      <c r="D139" s="4" t="s">
        <v>19</v>
      </c>
      <c r="E139" s="3" t="s">
        <v>20</v>
      </c>
      <c r="F139" s="5">
        <v>5.0</v>
      </c>
      <c r="G139" s="5">
        <v>10.0</v>
      </c>
      <c r="H139" s="3" t="s">
        <v>244</v>
      </c>
      <c r="I139" s="3" t="s">
        <v>57</v>
      </c>
      <c r="J139" s="3" t="s">
        <v>1695</v>
      </c>
      <c r="K139" s="4" t="s">
        <v>19</v>
      </c>
      <c r="L139" s="3" t="s">
        <v>28112</v>
      </c>
      <c r="M139" s="3" t="s">
        <v>41</v>
      </c>
      <c r="N139" s="3"/>
      <c r="O139" s="3"/>
      <c r="P139" s="3"/>
      <c r="Q139" s="3"/>
      <c r="R139" s="3"/>
      <c r="S139" s="3"/>
      <c r="T139" s="3"/>
      <c r="U139" s="3"/>
      <c r="V139" s="3"/>
      <c r="W139" s="3"/>
      <c r="X139" s="3"/>
      <c r="Y139" s="3"/>
      <c r="Z139" s="3"/>
      <c r="AA139" s="3"/>
      <c r="AB139" s="3"/>
      <c r="AC139" s="3"/>
    </row>
    <row r="140" ht="22.5" customHeight="1">
      <c r="A140" s="3" t="s">
        <v>28115</v>
      </c>
      <c r="B140" s="3" t="s">
        <v>28116</v>
      </c>
      <c r="C140" s="3" t="s">
        <v>30</v>
      </c>
      <c r="D140" s="4" t="s">
        <v>19</v>
      </c>
      <c r="E140" s="3" t="s">
        <v>20</v>
      </c>
      <c r="F140" s="5">
        <v>5.0</v>
      </c>
      <c r="G140" s="5">
        <v>10.0</v>
      </c>
      <c r="H140" s="3" t="s">
        <v>244</v>
      </c>
      <c r="I140" s="3" t="s">
        <v>69</v>
      </c>
      <c r="J140" s="3" t="s">
        <v>821</v>
      </c>
      <c r="K140" s="3" t="s">
        <v>28119</v>
      </c>
      <c r="L140" s="3" t="s">
        <v>28121</v>
      </c>
      <c r="M140" s="3" t="s">
        <v>257</v>
      </c>
      <c r="N140" s="3"/>
      <c r="O140" s="3"/>
      <c r="P140" s="3"/>
      <c r="Q140" s="3"/>
      <c r="R140" s="3"/>
      <c r="S140" s="3"/>
      <c r="T140" s="3"/>
      <c r="U140" s="3"/>
      <c r="V140" s="3"/>
      <c r="W140" s="3"/>
      <c r="X140" s="3"/>
      <c r="Y140" s="3"/>
      <c r="Z140" s="3"/>
      <c r="AA140" s="3"/>
      <c r="AB140" s="3"/>
      <c r="AC140" s="3"/>
    </row>
    <row r="141" ht="22.5" customHeight="1">
      <c r="A141" s="3" t="s">
        <v>2352</v>
      </c>
      <c r="B141" s="3" t="s">
        <v>2354</v>
      </c>
      <c r="C141" s="3" t="s">
        <v>30</v>
      </c>
      <c r="D141" s="4" t="s">
        <v>19</v>
      </c>
      <c r="E141" s="3" t="s">
        <v>20</v>
      </c>
      <c r="F141" s="5">
        <v>5.0</v>
      </c>
      <c r="G141" s="5">
        <v>10.0</v>
      </c>
      <c r="H141" s="3" t="s">
        <v>244</v>
      </c>
      <c r="I141" s="3" t="s">
        <v>50</v>
      </c>
      <c r="J141" s="3" t="s">
        <v>2357</v>
      </c>
      <c r="K141" s="3" t="s">
        <v>2358</v>
      </c>
      <c r="L141" s="3" t="s">
        <v>2360</v>
      </c>
      <c r="M141" s="3" t="s">
        <v>159</v>
      </c>
      <c r="N141" s="3"/>
      <c r="O141" s="3"/>
      <c r="P141" s="3"/>
      <c r="Q141" s="3"/>
      <c r="R141" s="3"/>
      <c r="S141" s="3"/>
      <c r="T141" s="3"/>
      <c r="U141" s="3"/>
      <c r="V141" s="3"/>
      <c r="W141" s="3"/>
      <c r="X141" s="3"/>
      <c r="Y141" s="3"/>
      <c r="Z141" s="3"/>
      <c r="AA141" s="3"/>
      <c r="AB141" s="3"/>
      <c r="AC141" s="3"/>
    </row>
    <row r="142" ht="22.5" customHeight="1">
      <c r="A142" s="3" t="s">
        <v>2352</v>
      </c>
      <c r="B142" s="3" t="s">
        <v>28129</v>
      </c>
      <c r="C142" s="3" t="s">
        <v>30</v>
      </c>
      <c r="D142" s="4" t="s">
        <v>19</v>
      </c>
      <c r="E142" s="3" t="s">
        <v>20</v>
      </c>
      <c r="F142" s="5">
        <v>5.0</v>
      </c>
      <c r="G142" s="5">
        <v>9.0</v>
      </c>
      <c r="H142" s="3" t="s">
        <v>833</v>
      </c>
      <c r="I142" s="3" t="s">
        <v>50</v>
      </c>
      <c r="J142" s="3" t="s">
        <v>4710</v>
      </c>
      <c r="K142" s="3" t="s">
        <v>28133</v>
      </c>
      <c r="L142" s="3" t="s">
        <v>28134</v>
      </c>
      <c r="M142" s="3" t="s">
        <v>90</v>
      </c>
      <c r="N142" s="3"/>
      <c r="O142" s="3"/>
      <c r="P142" s="3"/>
      <c r="Q142" s="3"/>
      <c r="R142" s="3"/>
      <c r="S142" s="3"/>
      <c r="T142" s="3"/>
      <c r="U142" s="3"/>
      <c r="V142" s="3"/>
      <c r="W142" s="3"/>
      <c r="X142" s="3"/>
      <c r="Y142" s="3"/>
      <c r="Z142" s="3"/>
      <c r="AA142" s="3"/>
      <c r="AB142" s="3"/>
      <c r="AC142" s="3"/>
    </row>
    <row r="143" ht="22.5" customHeight="1">
      <c r="A143" s="3" t="s">
        <v>2221</v>
      </c>
      <c r="B143" s="3" t="s">
        <v>2223</v>
      </c>
      <c r="C143" s="3" t="s">
        <v>30</v>
      </c>
      <c r="D143" s="4" t="s">
        <v>19</v>
      </c>
      <c r="E143" s="3" t="s">
        <v>21</v>
      </c>
      <c r="F143" s="5">
        <v>5.0</v>
      </c>
      <c r="G143" s="5">
        <v>7.0</v>
      </c>
      <c r="H143" s="3" t="s">
        <v>1567</v>
      </c>
      <c r="I143" s="3" t="s">
        <v>50</v>
      </c>
      <c r="J143" s="3" t="s">
        <v>1817</v>
      </c>
      <c r="K143" s="3" t="s">
        <v>2230</v>
      </c>
      <c r="L143" s="3" t="s">
        <v>2233</v>
      </c>
      <c r="M143" s="3" t="s">
        <v>41</v>
      </c>
      <c r="N143" s="3"/>
      <c r="O143" s="3"/>
      <c r="P143" s="3"/>
      <c r="Q143" s="3"/>
      <c r="R143" s="3"/>
      <c r="S143" s="3"/>
      <c r="T143" s="3"/>
      <c r="U143" s="3"/>
      <c r="V143" s="3"/>
      <c r="W143" s="3"/>
      <c r="X143" s="3"/>
      <c r="Y143" s="3"/>
      <c r="Z143" s="3"/>
      <c r="AA143" s="3"/>
      <c r="AB143" s="3"/>
      <c r="AC143" s="3"/>
    </row>
    <row r="144" ht="22.5" customHeight="1">
      <c r="A144" s="3" t="s">
        <v>1470</v>
      </c>
      <c r="B144" s="3" t="s">
        <v>11040</v>
      </c>
      <c r="C144" s="3" t="s">
        <v>30</v>
      </c>
      <c r="D144" s="4" t="s">
        <v>19</v>
      </c>
      <c r="E144" s="3" t="s">
        <v>21</v>
      </c>
      <c r="F144" s="5">
        <v>5.0</v>
      </c>
      <c r="G144" s="5">
        <v>8.0</v>
      </c>
      <c r="H144" s="3" t="s">
        <v>1604</v>
      </c>
      <c r="I144" s="3" t="s">
        <v>57</v>
      </c>
      <c r="J144" s="3" t="s">
        <v>11044</v>
      </c>
      <c r="K144" s="3" t="s">
        <v>28147</v>
      </c>
      <c r="L144" s="3" t="s">
        <v>28149</v>
      </c>
      <c r="M144" s="3" t="s">
        <v>41</v>
      </c>
      <c r="N144" s="3"/>
      <c r="O144" s="3"/>
      <c r="P144" s="3"/>
      <c r="Q144" s="3"/>
      <c r="R144" s="3"/>
      <c r="S144" s="3"/>
      <c r="T144" s="3"/>
      <c r="U144" s="3"/>
      <c r="V144" s="3"/>
      <c r="W144" s="3"/>
      <c r="X144" s="3"/>
      <c r="Y144" s="3"/>
      <c r="Z144" s="3"/>
      <c r="AA144" s="3"/>
      <c r="AB144" s="3"/>
      <c r="AC144" s="3"/>
    </row>
    <row r="145" ht="22.5" customHeight="1">
      <c r="A145" s="3" t="s">
        <v>27932</v>
      </c>
      <c r="B145" s="3" t="s">
        <v>2375</v>
      </c>
      <c r="C145" s="3" t="s">
        <v>30</v>
      </c>
      <c r="D145" s="4" t="s">
        <v>19</v>
      </c>
      <c r="E145" s="3" t="s">
        <v>634</v>
      </c>
      <c r="F145" s="5">
        <v>5.0</v>
      </c>
      <c r="G145" s="5">
        <v>7.0</v>
      </c>
      <c r="H145" s="3" t="s">
        <v>1567</v>
      </c>
      <c r="I145" s="3" t="s">
        <v>69</v>
      </c>
      <c r="J145" s="3" t="s">
        <v>2379</v>
      </c>
      <c r="K145" s="4" t="s">
        <v>19</v>
      </c>
      <c r="L145" s="3" t="s">
        <v>28153</v>
      </c>
      <c r="M145" s="3" t="s">
        <v>41</v>
      </c>
      <c r="N145" s="3"/>
      <c r="O145" s="3"/>
      <c r="P145" s="3"/>
      <c r="Q145" s="3"/>
      <c r="R145" s="3"/>
      <c r="S145" s="3"/>
      <c r="T145" s="3"/>
      <c r="U145" s="3"/>
      <c r="V145" s="3"/>
      <c r="W145" s="3"/>
      <c r="X145" s="3"/>
      <c r="Y145" s="3"/>
      <c r="Z145" s="3"/>
      <c r="AA145" s="3"/>
      <c r="AB145" s="3"/>
      <c r="AC145" s="3"/>
    </row>
    <row r="146" ht="22.5" customHeight="1">
      <c r="A146" s="3" t="s">
        <v>28156</v>
      </c>
      <c r="B146" s="3" t="s">
        <v>20562</v>
      </c>
      <c r="C146" s="3" t="s">
        <v>18</v>
      </c>
      <c r="D146" s="4" t="s">
        <v>19</v>
      </c>
      <c r="E146" s="3" t="s">
        <v>21</v>
      </c>
      <c r="F146" s="5">
        <v>5.5</v>
      </c>
      <c r="G146" s="5">
        <v>8.5</v>
      </c>
      <c r="H146" s="3" t="s">
        <v>28162</v>
      </c>
      <c r="I146" s="3" t="s">
        <v>69</v>
      </c>
      <c r="J146" s="3" t="s">
        <v>99</v>
      </c>
      <c r="K146" s="3" t="s">
        <v>28164</v>
      </c>
      <c r="L146" s="3" t="s">
        <v>28165</v>
      </c>
      <c r="M146" s="3" t="s">
        <v>41</v>
      </c>
      <c r="N146" s="3"/>
      <c r="O146" s="3"/>
      <c r="P146" s="3"/>
      <c r="Q146" s="3"/>
      <c r="R146" s="3"/>
      <c r="S146" s="3"/>
      <c r="T146" s="3"/>
      <c r="U146" s="3"/>
      <c r="V146" s="3"/>
      <c r="W146" s="3"/>
      <c r="X146" s="3"/>
      <c r="Y146" s="3"/>
      <c r="Z146" s="3"/>
      <c r="AA146" s="3"/>
      <c r="AB146" s="3"/>
      <c r="AC146" s="3"/>
    </row>
    <row r="147" ht="22.5" customHeight="1">
      <c r="A147" s="3" t="s">
        <v>27907</v>
      </c>
      <c r="B147" s="3" t="s">
        <v>2375</v>
      </c>
      <c r="C147" s="3" t="s">
        <v>30</v>
      </c>
      <c r="D147" s="4" t="s">
        <v>19</v>
      </c>
      <c r="E147" s="3" t="s">
        <v>634</v>
      </c>
      <c r="F147" s="5">
        <v>5.5</v>
      </c>
      <c r="G147" s="5">
        <v>7.5</v>
      </c>
      <c r="H147" s="3" t="s">
        <v>28171</v>
      </c>
      <c r="I147" s="3" t="s">
        <v>69</v>
      </c>
      <c r="J147" s="3" t="s">
        <v>2379</v>
      </c>
      <c r="K147" s="4" t="s">
        <v>19</v>
      </c>
      <c r="L147" s="3" t="s">
        <v>28172</v>
      </c>
      <c r="M147" s="3" t="s">
        <v>41</v>
      </c>
      <c r="N147" s="3"/>
      <c r="O147" s="3"/>
      <c r="P147" s="3"/>
      <c r="Q147" s="3"/>
      <c r="R147" s="3"/>
      <c r="S147" s="3"/>
      <c r="T147" s="3"/>
      <c r="U147" s="3"/>
      <c r="V147" s="3"/>
      <c r="W147" s="3"/>
      <c r="X147" s="3"/>
      <c r="Y147" s="3"/>
      <c r="Z147" s="3"/>
      <c r="AA147" s="3"/>
      <c r="AB147" s="3"/>
      <c r="AC147" s="3"/>
    </row>
    <row r="148" ht="22.5" customHeight="1">
      <c r="A148" s="3" t="s">
        <v>28183</v>
      </c>
      <c r="B148" s="3" t="s">
        <v>28185</v>
      </c>
      <c r="C148" s="3" t="s">
        <v>17</v>
      </c>
      <c r="D148" s="4" t="s">
        <v>19</v>
      </c>
      <c r="E148" s="3" t="s">
        <v>20</v>
      </c>
      <c r="F148" s="5">
        <v>6.0</v>
      </c>
      <c r="G148" s="5">
        <v>8.0</v>
      </c>
      <c r="H148" s="3" t="s">
        <v>349</v>
      </c>
      <c r="I148" s="3" t="s">
        <v>50</v>
      </c>
      <c r="J148" s="3" t="s">
        <v>28188</v>
      </c>
      <c r="K148" s="3" t="s">
        <v>28190</v>
      </c>
      <c r="L148" s="3" t="s">
        <v>28193</v>
      </c>
      <c r="M148" s="3" t="s">
        <v>41</v>
      </c>
      <c r="N148" s="3"/>
      <c r="O148" s="3"/>
      <c r="P148" s="3"/>
      <c r="Q148" s="3"/>
      <c r="R148" s="3"/>
      <c r="S148" s="3"/>
      <c r="T148" s="3"/>
      <c r="U148" s="3"/>
      <c r="V148" s="3"/>
      <c r="W148" s="3"/>
      <c r="X148" s="3"/>
      <c r="Y148" s="3"/>
      <c r="Z148" s="3"/>
      <c r="AA148" s="3"/>
      <c r="AB148" s="3"/>
      <c r="AC148" s="3"/>
    </row>
    <row r="149" ht="22.5" customHeight="1">
      <c r="A149" s="3" t="s">
        <v>28195</v>
      </c>
      <c r="B149" s="3" t="s">
        <v>28197</v>
      </c>
      <c r="C149" s="3" t="s">
        <v>17</v>
      </c>
      <c r="D149" s="4" t="s">
        <v>19</v>
      </c>
      <c r="E149" s="3" t="s">
        <v>634</v>
      </c>
      <c r="F149" s="5">
        <v>6.0</v>
      </c>
      <c r="G149" s="5">
        <v>8.0</v>
      </c>
      <c r="H149" s="3" t="s">
        <v>349</v>
      </c>
      <c r="I149" s="3" t="s">
        <v>69</v>
      </c>
      <c r="J149" s="3" t="s">
        <v>58</v>
      </c>
      <c r="K149" s="3" t="s">
        <v>28198</v>
      </c>
      <c r="L149" s="3" t="s">
        <v>28202</v>
      </c>
      <c r="M149" s="3" t="s">
        <v>41</v>
      </c>
      <c r="N149" s="3"/>
      <c r="O149" s="3"/>
      <c r="P149" s="3"/>
      <c r="Q149" s="3"/>
      <c r="R149" s="3"/>
      <c r="S149" s="3"/>
      <c r="T149" s="3"/>
      <c r="U149" s="3"/>
      <c r="V149" s="3"/>
      <c r="W149" s="3"/>
      <c r="X149" s="3"/>
      <c r="Y149" s="3"/>
      <c r="Z149" s="3"/>
      <c r="AA149" s="3"/>
      <c r="AB149" s="3"/>
      <c r="AC149" s="3"/>
    </row>
    <row r="150" ht="22.5" customHeight="1">
      <c r="A150" s="3" t="s">
        <v>28206</v>
      </c>
      <c r="B150" s="3" t="s">
        <v>28208</v>
      </c>
      <c r="C150" s="3" t="s">
        <v>17</v>
      </c>
      <c r="D150" s="4" t="s">
        <v>19</v>
      </c>
      <c r="E150" s="3" t="s">
        <v>17869</v>
      </c>
      <c r="F150" s="5">
        <v>6.0</v>
      </c>
      <c r="G150" s="5">
        <v>8.0</v>
      </c>
      <c r="H150" s="3" t="s">
        <v>349</v>
      </c>
      <c r="I150" s="3" t="s">
        <v>69</v>
      </c>
      <c r="J150" s="3" t="s">
        <v>58</v>
      </c>
      <c r="K150" s="3" t="s">
        <v>28210</v>
      </c>
      <c r="L150" s="3" t="s">
        <v>28211</v>
      </c>
      <c r="M150" s="3" t="s">
        <v>35</v>
      </c>
      <c r="N150" s="3"/>
      <c r="O150" s="3"/>
      <c r="P150" s="3"/>
      <c r="Q150" s="3"/>
      <c r="R150" s="3"/>
      <c r="S150" s="3"/>
      <c r="T150" s="3"/>
      <c r="U150" s="3"/>
      <c r="V150" s="3"/>
      <c r="W150" s="3"/>
      <c r="X150" s="3"/>
      <c r="Y150" s="3"/>
      <c r="Z150" s="3"/>
      <c r="AA150" s="3"/>
      <c r="AB150" s="3"/>
      <c r="AC150" s="3"/>
    </row>
    <row r="151" ht="22.5" customHeight="1">
      <c r="A151" s="3" t="s">
        <v>14336</v>
      </c>
      <c r="B151" s="3" t="s">
        <v>28219</v>
      </c>
      <c r="C151" s="3" t="s">
        <v>17</v>
      </c>
      <c r="D151" s="4" t="s">
        <v>19</v>
      </c>
      <c r="E151" s="3" t="s">
        <v>127</v>
      </c>
      <c r="F151" s="5">
        <v>6.0</v>
      </c>
      <c r="G151" s="5">
        <v>8.0</v>
      </c>
      <c r="H151" s="3" t="s">
        <v>349</v>
      </c>
      <c r="I151" s="3" t="s">
        <v>50</v>
      </c>
      <c r="J151" s="3" t="s">
        <v>58</v>
      </c>
      <c r="K151" s="3" t="s">
        <v>28223</v>
      </c>
      <c r="L151" s="3" t="s">
        <v>28225</v>
      </c>
      <c r="M151" s="3" t="s">
        <v>35</v>
      </c>
      <c r="N151" s="3"/>
      <c r="O151" s="3"/>
      <c r="P151" s="3"/>
      <c r="Q151" s="3"/>
      <c r="R151" s="3"/>
      <c r="S151" s="3"/>
      <c r="T151" s="3"/>
      <c r="U151" s="3"/>
      <c r="V151" s="3"/>
      <c r="W151" s="3"/>
      <c r="X151" s="3"/>
      <c r="Y151" s="3"/>
      <c r="Z151" s="3"/>
      <c r="AA151" s="3"/>
      <c r="AB151" s="3"/>
      <c r="AC151" s="3"/>
    </row>
    <row r="152" ht="22.5" customHeight="1">
      <c r="A152" s="3" t="s">
        <v>507</v>
      </c>
      <c r="B152" s="3" t="s">
        <v>28227</v>
      </c>
      <c r="C152" s="3" t="s">
        <v>17</v>
      </c>
      <c r="D152" s="4" t="s">
        <v>19</v>
      </c>
      <c r="E152" s="3" t="s">
        <v>20</v>
      </c>
      <c r="F152" s="5">
        <v>6.0</v>
      </c>
      <c r="G152" s="5">
        <v>8.0</v>
      </c>
      <c r="H152" s="3" t="s">
        <v>349</v>
      </c>
      <c r="I152" s="3" t="s">
        <v>50</v>
      </c>
      <c r="J152" s="3" t="s">
        <v>726</v>
      </c>
      <c r="K152" s="3" t="s">
        <v>28230</v>
      </c>
      <c r="L152" s="3" t="s">
        <v>28231</v>
      </c>
      <c r="M152" s="3" t="s">
        <v>159</v>
      </c>
      <c r="N152" s="3"/>
      <c r="O152" s="3"/>
      <c r="P152" s="3"/>
      <c r="Q152" s="3"/>
      <c r="R152" s="3"/>
      <c r="S152" s="3"/>
      <c r="T152" s="3"/>
      <c r="U152" s="3"/>
      <c r="V152" s="3"/>
      <c r="W152" s="3"/>
      <c r="X152" s="3"/>
      <c r="Y152" s="3"/>
      <c r="Z152" s="3"/>
      <c r="AA152" s="3"/>
      <c r="AB152" s="3"/>
      <c r="AC152" s="3"/>
    </row>
    <row r="153" ht="22.5" customHeight="1">
      <c r="A153" s="3" t="s">
        <v>28236</v>
      </c>
      <c r="B153" s="3" t="s">
        <v>6494</v>
      </c>
      <c r="C153" s="3" t="s">
        <v>17</v>
      </c>
      <c r="D153" s="4" t="s">
        <v>19</v>
      </c>
      <c r="E153" s="3" t="s">
        <v>20</v>
      </c>
      <c r="F153" s="5">
        <v>6.0</v>
      </c>
      <c r="G153" s="5">
        <v>8.0</v>
      </c>
      <c r="H153" s="3" t="s">
        <v>349</v>
      </c>
      <c r="I153" s="3" t="s">
        <v>69</v>
      </c>
      <c r="J153" s="3" t="s">
        <v>2355</v>
      </c>
      <c r="K153" s="3" t="s">
        <v>6501</v>
      </c>
      <c r="L153" s="3" t="s">
        <v>28239</v>
      </c>
      <c r="M153" s="3" t="s">
        <v>35</v>
      </c>
      <c r="N153" s="3"/>
      <c r="O153" s="3"/>
      <c r="P153" s="3"/>
      <c r="Q153" s="3"/>
      <c r="R153" s="3"/>
      <c r="S153" s="3"/>
      <c r="T153" s="3"/>
      <c r="U153" s="3"/>
      <c r="V153" s="3"/>
      <c r="W153" s="3"/>
      <c r="X153" s="3"/>
      <c r="Y153" s="3"/>
      <c r="Z153" s="3"/>
      <c r="AA153" s="3"/>
      <c r="AB153" s="3"/>
      <c r="AC153" s="3"/>
    </row>
    <row r="154" ht="22.5" customHeight="1">
      <c r="A154" s="3" t="s">
        <v>28243</v>
      </c>
      <c r="B154" s="3" t="s">
        <v>6494</v>
      </c>
      <c r="C154" s="3" t="s">
        <v>17</v>
      </c>
      <c r="D154" s="4" t="s">
        <v>19</v>
      </c>
      <c r="E154" s="3" t="s">
        <v>20</v>
      </c>
      <c r="F154" s="5">
        <v>6.0</v>
      </c>
      <c r="G154" s="5">
        <v>8.0</v>
      </c>
      <c r="H154" s="3" t="s">
        <v>349</v>
      </c>
      <c r="I154" s="3" t="s">
        <v>69</v>
      </c>
      <c r="J154" s="3" t="s">
        <v>2355</v>
      </c>
      <c r="K154" s="3" t="s">
        <v>6498</v>
      </c>
      <c r="L154" s="3" t="s">
        <v>28247</v>
      </c>
      <c r="M154" s="3" t="s">
        <v>35</v>
      </c>
      <c r="N154" s="3"/>
      <c r="O154" s="3"/>
      <c r="P154" s="3"/>
      <c r="Q154" s="3"/>
      <c r="R154" s="3"/>
      <c r="S154" s="3"/>
      <c r="T154" s="3"/>
      <c r="U154" s="3"/>
      <c r="V154" s="3"/>
      <c r="W154" s="3"/>
      <c r="X154" s="3"/>
      <c r="Y154" s="3"/>
      <c r="Z154" s="3"/>
      <c r="AA154" s="3"/>
      <c r="AB154" s="3"/>
      <c r="AC154" s="3"/>
    </row>
    <row r="155" ht="22.5" customHeight="1">
      <c r="A155" s="3" t="s">
        <v>628</v>
      </c>
      <c r="B155" s="3" t="s">
        <v>28255</v>
      </c>
      <c r="C155" s="3" t="s">
        <v>17</v>
      </c>
      <c r="D155" s="4" t="s">
        <v>19</v>
      </c>
      <c r="E155" s="3" t="s">
        <v>20</v>
      </c>
      <c r="F155" s="5">
        <v>6.0</v>
      </c>
      <c r="G155" s="5">
        <v>8.0</v>
      </c>
      <c r="H155" s="3" t="s">
        <v>349</v>
      </c>
      <c r="I155" s="3" t="s">
        <v>50</v>
      </c>
      <c r="J155" s="3" t="s">
        <v>28257</v>
      </c>
      <c r="K155" s="3" t="s">
        <v>28258</v>
      </c>
      <c r="L155" s="3" t="s">
        <v>28261</v>
      </c>
      <c r="M155" s="3" t="s">
        <v>35</v>
      </c>
      <c r="N155" s="3"/>
      <c r="O155" s="3"/>
      <c r="P155" s="3"/>
      <c r="Q155" s="3"/>
      <c r="R155" s="3"/>
      <c r="S155" s="3"/>
      <c r="T155" s="3"/>
      <c r="U155" s="3"/>
      <c r="V155" s="3"/>
      <c r="W155" s="3"/>
      <c r="X155" s="3"/>
      <c r="Y155" s="3"/>
      <c r="Z155" s="3"/>
      <c r="AA155" s="3"/>
      <c r="AB155" s="3"/>
      <c r="AC155" s="3"/>
    </row>
    <row r="156" ht="22.5" customHeight="1">
      <c r="A156" s="3" t="s">
        <v>28265</v>
      </c>
      <c r="B156" s="3" t="s">
        <v>28266</v>
      </c>
      <c r="C156" s="3" t="s">
        <v>17</v>
      </c>
      <c r="D156" s="4" t="s">
        <v>19</v>
      </c>
      <c r="E156" s="3" t="s">
        <v>21</v>
      </c>
      <c r="F156" s="5">
        <v>6.0</v>
      </c>
      <c r="G156" s="5">
        <v>8.0</v>
      </c>
      <c r="H156" s="3" t="s">
        <v>349</v>
      </c>
      <c r="I156" s="3" t="s">
        <v>57</v>
      </c>
      <c r="J156" s="3" t="s">
        <v>20647</v>
      </c>
      <c r="K156" s="3" t="s">
        <v>28269</v>
      </c>
      <c r="L156" s="3" t="s">
        <v>28271</v>
      </c>
      <c r="M156" s="3" t="s">
        <v>27</v>
      </c>
      <c r="N156" s="3"/>
      <c r="O156" s="3"/>
      <c r="P156" s="3"/>
      <c r="Q156" s="3"/>
      <c r="R156" s="3"/>
      <c r="S156" s="3"/>
      <c r="T156" s="3"/>
      <c r="U156" s="3"/>
      <c r="V156" s="3"/>
      <c r="W156" s="3"/>
      <c r="X156" s="3"/>
      <c r="Y156" s="3"/>
      <c r="Z156" s="3"/>
      <c r="AA156" s="3"/>
      <c r="AB156" s="3"/>
      <c r="AC156" s="3"/>
    </row>
    <row r="157" ht="22.5" customHeight="1">
      <c r="A157" s="3" t="s">
        <v>628</v>
      </c>
      <c r="B157" s="3" t="s">
        <v>28277</v>
      </c>
      <c r="C157" s="3" t="s">
        <v>17</v>
      </c>
      <c r="D157" s="4" t="s">
        <v>19</v>
      </c>
      <c r="E157" s="3" t="s">
        <v>21</v>
      </c>
      <c r="F157" s="5">
        <v>6.0</v>
      </c>
      <c r="G157" s="5">
        <v>8.0</v>
      </c>
      <c r="H157" s="3" t="s">
        <v>349</v>
      </c>
      <c r="I157" s="3" t="s">
        <v>50</v>
      </c>
      <c r="J157" s="3" t="s">
        <v>28282</v>
      </c>
      <c r="K157" s="3" t="s">
        <v>28283</v>
      </c>
      <c r="L157" s="3" t="s">
        <v>28285</v>
      </c>
      <c r="M157" s="3" t="s">
        <v>41</v>
      </c>
      <c r="N157" s="3"/>
      <c r="O157" s="3"/>
      <c r="P157" s="3"/>
      <c r="Q157" s="3"/>
      <c r="R157" s="3"/>
      <c r="S157" s="3"/>
      <c r="T157" s="3"/>
      <c r="U157" s="3"/>
      <c r="V157" s="3"/>
      <c r="W157" s="3"/>
      <c r="X157" s="3"/>
      <c r="Y157" s="3"/>
      <c r="Z157" s="3"/>
      <c r="AA157" s="3"/>
      <c r="AB157" s="3"/>
      <c r="AC157" s="3"/>
    </row>
    <row r="158" ht="22.5" customHeight="1">
      <c r="A158" s="3" t="s">
        <v>28195</v>
      </c>
      <c r="B158" s="3" t="s">
        <v>28292</v>
      </c>
      <c r="C158" s="3" t="s">
        <v>17</v>
      </c>
      <c r="D158" s="4" t="s">
        <v>19</v>
      </c>
      <c r="E158" s="3" t="s">
        <v>17869</v>
      </c>
      <c r="F158" s="5">
        <v>6.0</v>
      </c>
      <c r="G158" s="5">
        <v>8.0</v>
      </c>
      <c r="H158" s="3" t="s">
        <v>349</v>
      </c>
      <c r="I158" s="3" t="s">
        <v>69</v>
      </c>
      <c r="J158" s="3" t="s">
        <v>3288</v>
      </c>
      <c r="K158" s="3" t="s">
        <v>28299</v>
      </c>
      <c r="L158" s="3" t="s">
        <v>28300</v>
      </c>
      <c r="M158" s="3" t="s">
        <v>90</v>
      </c>
      <c r="N158" s="3"/>
      <c r="O158" s="3"/>
      <c r="P158" s="3"/>
      <c r="Q158" s="3"/>
      <c r="R158" s="3"/>
      <c r="S158" s="3"/>
      <c r="T158" s="3"/>
      <c r="U158" s="3"/>
      <c r="V158" s="3"/>
      <c r="W158" s="3"/>
      <c r="X158" s="3"/>
      <c r="Y158" s="3"/>
      <c r="Z158" s="3"/>
      <c r="AA158" s="3"/>
      <c r="AB158" s="3"/>
      <c r="AC158" s="3"/>
    </row>
    <row r="159" ht="22.5" customHeight="1">
      <c r="A159" s="3" t="s">
        <v>2352</v>
      </c>
      <c r="B159" s="3" t="s">
        <v>28306</v>
      </c>
      <c r="C159" s="3" t="s">
        <v>17</v>
      </c>
      <c r="D159" s="4" t="s">
        <v>19</v>
      </c>
      <c r="E159" s="3" t="s">
        <v>20</v>
      </c>
      <c r="F159" s="5">
        <v>6.0</v>
      </c>
      <c r="G159" s="5">
        <v>8.0</v>
      </c>
      <c r="H159" s="3" t="s">
        <v>349</v>
      </c>
      <c r="I159" s="3" t="s">
        <v>50</v>
      </c>
      <c r="J159" s="3" t="s">
        <v>28309</v>
      </c>
      <c r="K159" s="3" t="s">
        <v>28310</v>
      </c>
      <c r="L159" s="3" t="s">
        <v>28312</v>
      </c>
      <c r="M159" s="3" t="s">
        <v>90</v>
      </c>
      <c r="N159" s="3"/>
      <c r="O159" s="3"/>
      <c r="P159" s="3"/>
      <c r="Q159" s="3"/>
      <c r="R159" s="3"/>
      <c r="S159" s="3"/>
      <c r="T159" s="3"/>
      <c r="U159" s="3"/>
      <c r="V159" s="3"/>
      <c r="W159" s="3"/>
      <c r="X159" s="3"/>
      <c r="Y159" s="3"/>
      <c r="Z159" s="3"/>
      <c r="AA159" s="3"/>
      <c r="AB159" s="3"/>
      <c r="AC159" s="3"/>
    </row>
    <row r="160" ht="22.5" customHeight="1">
      <c r="A160" s="3" t="s">
        <v>28317</v>
      </c>
      <c r="B160" s="3" t="s">
        <v>28318</v>
      </c>
      <c r="C160" s="3" t="s">
        <v>17</v>
      </c>
      <c r="D160" s="4" t="s">
        <v>19</v>
      </c>
      <c r="E160" s="3" t="s">
        <v>127</v>
      </c>
      <c r="F160" s="5">
        <v>6.0</v>
      </c>
      <c r="G160" s="5">
        <v>8.0</v>
      </c>
      <c r="H160" s="3" t="s">
        <v>349</v>
      </c>
      <c r="I160" s="3" t="s">
        <v>69</v>
      </c>
      <c r="J160" s="3" t="s">
        <v>556</v>
      </c>
      <c r="K160" s="3" t="s">
        <v>13940</v>
      </c>
      <c r="L160" s="3" t="s">
        <v>28324</v>
      </c>
      <c r="M160" s="3" t="s">
        <v>90</v>
      </c>
      <c r="N160" s="3"/>
      <c r="O160" s="3"/>
      <c r="P160" s="3"/>
      <c r="Q160" s="3"/>
      <c r="R160" s="3"/>
      <c r="S160" s="3"/>
      <c r="T160" s="3"/>
      <c r="U160" s="3"/>
      <c r="V160" s="3"/>
      <c r="W160" s="3"/>
      <c r="X160" s="3"/>
      <c r="Y160" s="3"/>
      <c r="Z160" s="3"/>
      <c r="AA160" s="3"/>
      <c r="AB160" s="3"/>
      <c r="AC160" s="3"/>
    </row>
    <row r="161" ht="22.5" customHeight="1">
      <c r="A161" s="3" t="s">
        <v>2352</v>
      </c>
      <c r="B161" s="3" t="s">
        <v>28329</v>
      </c>
      <c r="C161" s="3" t="s">
        <v>17</v>
      </c>
      <c r="D161" s="4" t="s">
        <v>19</v>
      </c>
      <c r="E161" s="3" t="s">
        <v>21</v>
      </c>
      <c r="F161" s="5">
        <v>6.0</v>
      </c>
      <c r="G161" s="5">
        <v>8.0</v>
      </c>
      <c r="H161" s="3" t="s">
        <v>349</v>
      </c>
      <c r="I161" s="3" t="s">
        <v>50</v>
      </c>
      <c r="J161" s="3" t="s">
        <v>28334</v>
      </c>
      <c r="K161" s="3" t="s">
        <v>12925</v>
      </c>
      <c r="L161" s="3" t="s">
        <v>28336</v>
      </c>
      <c r="M161" s="3" t="s">
        <v>41</v>
      </c>
      <c r="N161" s="3"/>
      <c r="O161" s="3"/>
      <c r="P161" s="3"/>
      <c r="Q161" s="3"/>
      <c r="R161" s="3"/>
      <c r="S161" s="3"/>
      <c r="T161" s="3"/>
      <c r="U161" s="3"/>
      <c r="V161" s="3"/>
      <c r="W161" s="3"/>
      <c r="X161" s="3"/>
      <c r="Y161" s="3"/>
      <c r="Z161" s="3"/>
      <c r="AA161" s="3"/>
      <c r="AB161" s="3"/>
      <c r="AC161" s="3"/>
    </row>
    <row r="162" ht="22.5" customHeight="1">
      <c r="A162" s="3" t="s">
        <v>28341</v>
      </c>
      <c r="B162" s="3" t="s">
        <v>28344</v>
      </c>
      <c r="C162" s="3" t="s">
        <v>17</v>
      </c>
      <c r="D162" s="4" t="s">
        <v>19</v>
      </c>
      <c r="E162" s="3" t="s">
        <v>21</v>
      </c>
      <c r="F162" s="5">
        <v>6.0</v>
      </c>
      <c r="G162" s="5">
        <v>8.0</v>
      </c>
      <c r="H162" s="3" t="s">
        <v>349</v>
      </c>
      <c r="I162" s="3" t="s">
        <v>69</v>
      </c>
      <c r="J162" s="3" t="s">
        <v>4236</v>
      </c>
      <c r="K162" s="3" t="s">
        <v>6113</v>
      </c>
      <c r="L162" s="3" t="s">
        <v>28347</v>
      </c>
      <c r="M162" s="3" t="s">
        <v>41</v>
      </c>
      <c r="N162" s="3"/>
      <c r="O162" s="3"/>
      <c r="P162" s="3"/>
      <c r="Q162" s="3"/>
      <c r="R162" s="3"/>
      <c r="S162" s="3"/>
      <c r="T162" s="3"/>
      <c r="U162" s="3"/>
      <c r="V162" s="3"/>
      <c r="W162" s="3"/>
      <c r="X162" s="3"/>
      <c r="Y162" s="3"/>
      <c r="Z162" s="3"/>
      <c r="AA162" s="3"/>
      <c r="AB162" s="3"/>
      <c r="AC162" s="3"/>
    </row>
    <row r="163" ht="22.5" customHeight="1">
      <c r="A163" s="3" t="s">
        <v>28353</v>
      </c>
      <c r="B163" s="3" t="s">
        <v>28355</v>
      </c>
      <c r="C163" s="3" t="s">
        <v>17</v>
      </c>
      <c r="D163" s="4" t="s">
        <v>19</v>
      </c>
      <c r="E163" s="3" t="s">
        <v>21</v>
      </c>
      <c r="F163" s="5">
        <v>6.0</v>
      </c>
      <c r="G163" s="5">
        <v>8.0</v>
      </c>
      <c r="H163" s="3" t="s">
        <v>349</v>
      </c>
      <c r="I163" s="3" t="s">
        <v>31</v>
      </c>
      <c r="J163" s="3" t="s">
        <v>28358</v>
      </c>
      <c r="K163" s="3" t="s">
        <v>28362</v>
      </c>
      <c r="L163" s="3" t="s">
        <v>28364</v>
      </c>
      <c r="M163" s="3" t="s">
        <v>41</v>
      </c>
      <c r="N163" s="3"/>
      <c r="O163" s="3"/>
      <c r="P163" s="3"/>
      <c r="Q163" s="3"/>
      <c r="R163" s="3"/>
      <c r="S163" s="3"/>
      <c r="T163" s="3"/>
      <c r="U163" s="3"/>
      <c r="V163" s="3"/>
      <c r="W163" s="3"/>
      <c r="X163" s="3"/>
      <c r="Y163" s="3"/>
      <c r="Z163" s="3"/>
      <c r="AA163" s="3"/>
      <c r="AB163" s="3"/>
      <c r="AC163" s="3"/>
    </row>
    <row r="164" ht="22.5" customHeight="1">
      <c r="A164" s="3" t="s">
        <v>628</v>
      </c>
      <c r="B164" s="3" t="s">
        <v>28368</v>
      </c>
      <c r="C164" s="3" t="s">
        <v>17</v>
      </c>
      <c r="D164" s="4" t="s">
        <v>19</v>
      </c>
      <c r="E164" s="3" t="s">
        <v>20</v>
      </c>
      <c r="F164" s="5">
        <v>6.0</v>
      </c>
      <c r="G164" s="5">
        <v>8.0</v>
      </c>
      <c r="H164" s="3" t="s">
        <v>349</v>
      </c>
      <c r="I164" s="3" t="s">
        <v>50</v>
      </c>
      <c r="J164" s="3" t="s">
        <v>28374</v>
      </c>
      <c r="K164" s="3" t="s">
        <v>28375</v>
      </c>
      <c r="L164" s="3" t="s">
        <v>28378</v>
      </c>
      <c r="M164" s="3" t="s">
        <v>41</v>
      </c>
      <c r="N164" s="3"/>
      <c r="O164" s="3"/>
      <c r="P164" s="3"/>
      <c r="Q164" s="3"/>
      <c r="R164" s="3"/>
      <c r="S164" s="3"/>
      <c r="T164" s="3"/>
      <c r="U164" s="3"/>
      <c r="V164" s="3"/>
      <c r="W164" s="3"/>
      <c r="X164" s="3"/>
      <c r="Y164" s="3"/>
      <c r="Z164" s="3"/>
      <c r="AA164" s="3"/>
      <c r="AB164" s="3"/>
      <c r="AC164" s="3"/>
    </row>
    <row r="165" ht="22.5" customHeight="1">
      <c r="A165" s="3" t="s">
        <v>507</v>
      </c>
      <c r="B165" s="3" t="s">
        <v>28382</v>
      </c>
      <c r="C165" s="3" t="s">
        <v>17</v>
      </c>
      <c r="D165" s="4" t="s">
        <v>19</v>
      </c>
      <c r="E165" s="3" t="s">
        <v>21</v>
      </c>
      <c r="F165" s="5">
        <v>6.0</v>
      </c>
      <c r="G165" s="5">
        <v>8.0</v>
      </c>
      <c r="H165" s="3" t="s">
        <v>349</v>
      </c>
      <c r="I165" s="3" t="s">
        <v>50</v>
      </c>
      <c r="J165" s="3" t="s">
        <v>28387</v>
      </c>
      <c r="K165" s="3" t="s">
        <v>5237</v>
      </c>
      <c r="L165" s="3" t="s">
        <v>28394</v>
      </c>
      <c r="M165" s="3" t="s">
        <v>41</v>
      </c>
      <c r="N165" s="3"/>
      <c r="O165" s="3"/>
      <c r="P165" s="3"/>
      <c r="Q165" s="3"/>
      <c r="R165" s="3"/>
      <c r="S165" s="3"/>
      <c r="T165" s="3"/>
      <c r="U165" s="3"/>
      <c r="V165" s="3"/>
      <c r="W165" s="3"/>
      <c r="X165" s="3"/>
      <c r="Y165" s="3"/>
      <c r="Z165" s="3"/>
      <c r="AA165" s="3"/>
      <c r="AB165" s="3"/>
      <c r="AC165" s="3"/>
    </row>
    <row r="166" ht="22.5" customHeight="1">
      <c r="A166" s="3" t="s">
        <v>2352</v>
      </c>
      <c r="B166" s="3" t="s">
        <v>28396</v>
      </c>
      <c r="C166" s="3" t="s">
        <v>17</v>
      </c>
      <c r="D166" s="4" t="s">
        <v>19</v>
      </c>
      <c r="E166" s="3" t="s">
        <v>21</v>
      </c>
      <c r="F166" s="5">
        <v>6.0</v>
      </c>
      <c r="G166" s="5">
        <v>8.0</v>
      </c>
      <c r="H166" s="3" t="s">
        <v>349</v>
      </c>
      <c r="I166" s="3" t="s">
        <v>69</v>
      </c>
      <c r="J166" s="3" t="s">
        <v>38</v>
      </c>
      <c r="K166" s="3" t="s">
        <v>1384</v>
      </c>
      <c r="L166" s="3" t="s">
        <v>28400</v>
      </c>
      <c r="M166" s="3" t="s">
        <v>90</v>
      </c>
      <c r="N166" s="3"/>
      <c r="O166" s="3"/>
      <c r="P166" s="3"/>
      <c r="Q166" s="3"/>
      <c r="R166" s="3"/>
      <c r="S166" s="3"/>
      <c r="T166" s="3"/>
      <c r="U166" s="3"/>
      <c r="V166" s="3"/>
      <c r="W166" s="3"/>
      <c r="X166" s="3"/>
      <c r="Y166" s="3"/>
      <c r="Z166" s="3"/>
      <c r="AA166" s="3"/>
      <c r="AB166" s="3"/>
      <c r="AC166" s="3"/>
    </row>
    <row r="167" ht="22.5" customHeight="1">
      <c r="A167" s="3" t="s">
        <v>14336</v>
      </c>
      <c r="B167" s="3" t="s">
        <v>28403</v>
      </c>
      <c r="C167" s="3" t="s">
        <v>17</v>
      </c>
      <c r="D167" s="4" t="s">
        <v>19</v>
      </c>
      <c r="E167" s="3" t="s">
        <v>21</v>
      </c>
      <c r="F167" s="5">
        <v>6.0</v>
      </c>
      <c r="G167" s="5">
        <v>8.0</v>
      </c>
      <c r="H167" s="3" t="s">
        <v>349</v>
      </c>
      <c r="I167" s="3" t="s">
        <v>50</v>
      </c>
      <c r="J167" s="3" t="s">
        <v>489</v>
      </c>
      <c r="K167" s="3" t="s">
        <v>490</v>
      </c>
      <c r="L167" s="3" t="s">
        <v>28406</v>
      </c>
      <c r="M167" s="3" t="s">
        <v>41</v>
      </c>
      <c r="N167" s="3"/>
      <c r="O167" s="3"/>
      <c r="P167" s="3"/>
      <c r="Q167" s="3"/>
      <c r="R167" s="3"/>
      <c r="S167" s="3"/>
      <c r="T167" s="3"/>
      <c r="U167" s="3"/>
      <c r="V167" s="3"/>
      <c r="W167" s="3"/>
      <c r="X167" s="3"/>
      <c r="Y167" s="3"/>
      <c r="Z167" s="3"/>
      <c r="AA167" s="3"/>
      <c r="AB167" s="3"/>
      <c r="AC167" s="3"/>
    </row>
    <row r="168" ht="22.5" customHeight="1">
      <c r="A168" s="3" t="s">
        <v>1470</v>
      </c>
      <c r="B168" s="3" t="s">
        <v>28407</v>
      </c>
      <c r="C168" s="3" t="s">
        <v>17</v>
      </c>
      <c r="D168" s="4" t="s">
        <v>19</v>
      </c>
      <c r="E168" s="3" t="s">
        <v>127</v>
      </c>
      <c r="F168" s="5">
        <v>6.0</v>
      </c>
      <c r="G168" s="5">
        <v>8.0</v>
      </c>
      <c r="H168" s="3" t="s">
        <v>349</v>
      </c>
      <c r="I168" s="3" t="s">
        <v>50</v>
      </c>
      <c r="J168" s="3" t="s">
        <v>2695</v>
      </c>
      <c r="K168" s="4" t="s">
        <v>19</v>
      </c>
      <c r="L168" s="3" t="s">
        <v>28408</v>
      </c>
      <c r="M168" s="3" t="s">
        <v>90</v>
      </c>
      <c r="N168" s="3"/>
      <c r="O168" s="3"/>
      <c r="P168" s="3"/>
      <c r="Q168" s="3"/>
      <c r="R168" s="3"/>
      <c r="S168" s="3"/>
      <c r="T168" s="3"/>
      <c r="U168" s="3"/>
      <c r="V168" s="3"/>
      <c r="W168" s="3"/>
      <c r="X168" s="3"/>
      <c r="Y168" s="3"/>
      <c r="Z168" s="3"/>
      <c r="AA168" s="3"/>
      <c r="AB168" s="3"/>
      <c r="AC168" s="3"/>
    </row>
    <row r="169" ht="22.5" customHeight="1">
      <c r="A169" s="3" t="s">
        <v>4224</v>
      </c>
      <c r="B169" s="3" t="s">
        <v>28409</v>
      </c>
      <c r="C169" s="3" t="s">
        <v>17</v>
      </c>
      <c r="D169" s="4" t="s">
        <v>19</v>
      </c>
      <c r="E169" s="3" t="s">
        <v>20</v>
      </c>
      <c r="F169" s="5">
        <v>6.0</v>
      </c>
      <c r="G169" s="5">
        <v>8.0</v>
      </c>
      <c r="H169" s="3" t="s">
        <v>349</v>
      </c>
      <c r="I169" s="3" t="s">
        <v>50</v>
      </c>
      <c r="J169" s="3" t="s">
        <v>821</v>
      </c>
      <c r="K169" s="3" t="s">
        <v>28411</v>
      </c>
      <c r="L169" s="3" t="s">
        <v>28412</v>
      </c>
      <c r="M169" s="3" t="s">
        <v>90</v>
      </c>
      <c r="N169" s="3"/>
      <c r="O169" s="3"/>
      <c r="P169" s="3"/>
      <c r="Q169" s="3"/>
      <c r="R169" s="3"/>
      <c r="S169" s="3"/>
      <c r="T169" s="3"/>
      <c r="U169" s="3"/>
      <c r="V169" s="3"/>
      <c r="W169" s="3"/>
      <c r="X169" s="3"/>
      <c r="Y169" s="3"/>
      <c r="Z169" s="3"/>
      <c r="AA169" s="3"/>
      <c r="AB169" s="3"/>
      <c r="AC169" s="3"/>
    </row>
    <row r="170" ht="22.5" customHeight="1">
      <c r="A170" s="3" t="s">
        <v>2636</v>
      </c>
      <c r="B170" s="3" t="s">
        <v>3357</v>
      </c>
      <c r="C170" s="3" t="s">
        <v>17</v>
      </c>
      <c r="D170" s="4" t="s">
        <v>19</v>
      </c>
      <c r="E170" s="3" t="s">
        <v>20</v>
      </c>
      <c r="F170" s="5">
        <v>6.0</v>
      </c>
      <c r="G170" s="5">
        <v>8.0</v>
      </c>
      <c r="H170" s="3" t="s">
        <v>349</v>
      </c>
      <c r="I170" s="3" t="s">
        <v>69</v>
      </c>
      <c r="J170" s="3" t="s">
        <v>1425</v>
      </c>
      <c r="K170" s="3" t="s">
        <v>3362</v>
      </c>
      <c r="L170" s="3" t="s">
        <v>3364</v>
      </c>
      <c r="M170" s="3" t="s">
        <v>90</v>
      </c>
      <c r="N170" s="3"/>
      <c r="O170" s="3"/>
      <c r="P170" s="3"/>
      <c r="Q170" s="3"/>
      <c r="R170" s="3"/>
      <c r="S170" s="3"/>
      <c r="T170" s="3"/>
      <c r="U170" s="3"/>
      <c r="V170" s="3"/>
      <c r="W170" s="3"/>
      <c r="X170" s="3"/>
      <c r="Y170" s="3"/>
      <c r="Z170" s="3"/>
      <c r="AA170" s="3"/>
      <c r="AB170" s="3"/>
      <c r="AC170" s="3"/>
    </row>
    <row r="171" ht="22.5" customHeight="1">
      <c r="A171" s="3" t="s">
        <v>28417</v>
      </c>
      <c r="B171" s="3" t="s">
        <v>28418</v>
      </c>
      <c r="C171" s="3" t="s">
        <v>17</v>
      </c>
      <c r="D171" s="4" t="s">
        <v>19</v>
      </c>
      <c r="E171" s="3" t="s">
        <v>21</v>
      </c>
      <c r="F171" s="5">
        <v>6.0</v>
      </c>
      <c r="G171" s="5">
        <v>8.0</v>
      </c>
      <c r="H171" s="3" t="s">
        <v>349</v>
      </c>
      <c r="I171" s="3" t="s">
        <v>50</v>
      </c>
      <c r="J171" s="3" t="s">
        <v>726</v>
      </c>
      <c r="K171" s="3" t="s">
        <v>23230</v>
      </c>
      <c r="L171" s="3" t="s">
        <v>28420</v>
      </c>
      <c r="M171" s="3" t="s">
        <v>35</v>
      </c>
      <c r="N171" s="3"/>
      <c r="O171" s="3"/>
      <c r="P171" s="3"/>
      <c r="Q171" s="3"/>
      <c r="R171" s="3"/>
      <c r="S171" s="3"/>
      <c r="T171" s="3"/>
      <c r="U171" s="3"/>
      <c r="V171" s="3"/>
      <c r="W171" s="3"/>
      <c r="X171" s="3"/>
      <c r="Y171" s="3"/>
      <c r="Z171" s="3"/>
      <c r="AA171" s="3"/>
      <c r="AB171" s="3"/>
      <c r="AC171" s="3"/>
    </row>
    <row r="172" ht="22.5" customHeight="1">
      <c r="A172" s="3" t="s">
        <v>28421</v>
      </c>
      <c r="B172" s="3" t="s">
        <v>3023</v>
      </c>
      <c r="C172" s="3" t="s">
        <v>17</v>
      </c>
      <c r="D172" s="4" t="s">
        <v>19</v>
      </c>
      <c r="E172" s="3" t="s">
        <v>127</v>
      </c>
      <c r="F172" s="5">
        <v>6.0</v>
      </c>
      <c r="G172" s="5">
        <v>8.0</v>
      </c>
      <c r="H172" s="3" t="s">
        <v>349</v>
      </c>
      <c r="I172" s="3" t="s">
        <v>31</v>
      </c>
      <c r="J172" s="3" t="s">
        <v>1122</v>
      </c>
      <c r="K172" s="3" t="s">
        <v>28422</v>
      </c>
      <c r="L172" s="3" t="s">
        <v>28423</v>
      </c>
      <c r="M172" s="3" t="s">
        <v>35</v>
      </c>
      <c r="N172" s="3"/>
      <c r="O172" s="3"/>
      <c r="P172" s="3"/>
      <c r="Q172" s="3"/>
      <c r="R172" s="3"/>
      <c r="S172" s="3"/>
      <c r="T172" s="3"/>
      <c r="U172" s="3"/>
      <c r="V172" s="3"/>
      <c r="W172" s="3"/>
      <c r="X172" s="3"/>
      <c r="Y172" s="3"/>
      <c r="Z172" s="3"/>
      <c r="AA172" s="3"/>
      <c r="AB172" s="3"/>
      <c r="AC172" s="3"/>
    </row>
    <row r="173" ht="22.5" customHeight="1">
      <c r="A173" s="3" t="s">
        <v>642</v>
      </c>
      <c r="B173" s="3" t="s">
        <v>703</v>
      </c>
      <c r="C173" s="3" t="s">
        <v>17</v>
      </c>
      <c r="D173" s="4" t="s">
        <v>19</v>
      </c>
      <c r="E173" s="3" t="s">
        <v>127</v>
      </c>
      <c r="F173" s="5">
        <v>6.0</v>
      </c>
      <c r="G173" s="5">
        <v>8.0</v>
      </c>
      <c r="H173" s="3" t="s">
        <v>349</v>
      </c>
      <c r="I173" s="3" t="s">
        <v>69</v>
      </c>
      <c r="J173" s="3" t="s">
        <v>99</v>
      </c>
      <c r="K173" s="3" t="s">
        <v>5150</v>
      </c>
      <c r="L173" s="3" t="s">
        <v>28430</v>
      </c>
      <c r="M173" s="3" t="s">
        <v>41</v>
      </c>
      <c r="N173" s="3"/>
      <c r="O173" s="3"/>
      <c r="P173" s="3"/>
      <c r="Q173" s="3"/>
      <c r="R173" s="3"/>
      <c r="S173" s="3"/>
      <c r="T173" s="3"/>
      <c r="U173" s="3"/>
      <c r="V173" s="3"/>
      <c r="W173" s="3"/>
      <c r="X173" s="3"/>
      <c r="Y173" s="3"/>
      <c r="Z173" s="3"/>
      <c r="AA173" s="3"/>
      <c r="AB173" s="3"/>
      <c r="AC173" s="3"/>
    </row>
    <row r="174" ht="22.5" customHeight="1">
      <c r="A174" s="3" t="s">
        <v>628</v>
      </c>
      <c r="B174" s="3" t="s">
        <v>26981</v>
      </c>
      <c r="C174" s="3" t="s">
        <v>18</v>
      </c>
      <c r="D174" s="4" t="s">
        <v>19</v>
      </c>
      <c r="E174" s="3" t="s">
        <v>21</v>
      </c>
      <c r="F174" s="5">
        <v>6.0</v>
      </c>
      <c r="G174" s="5">
        <v>8.0</v>
      </c>
      <c r="H174" s="3" t="s">
        <v>349</v>
      </c>
      <c r="I174" s="3" t="s">
        <v>50</v>
      </c>
      <c r="J174" s="3" t="s">
        <v>26982</v>
      </c>
      <c r="K174" s="3" t="s">
        <v>26983</v>
      </c>
      <c r="L174" s="3" t="s">
        <v>28435</v>
      </c>
      <c r="M174" s="3" t="s">
        <v>41</v>
      </c>
      <c r="N174" s="3"/>
      <c r="O174" s="3"/>
      <c r="P174" s="3"/>
      <c r="Q174" s="3"/>
      <c r="R174" s="3"/>
      <c r="S174" s="3"/>
      <c r="T174" s="3"/>
      <c r="U174" s="3"/>
      <c r="V174" s="3"/>
      <c r="W174" s="3"/>
      <c r="X174" s="3"/>
      <c r="Y174" s="3"/>
      <c r="Z174" s="3"/>
      <c r="AA174" s="3"/>
      <c r="AB174" s="3"/>
      <c r="AC174" s="3"/>
    </row>
    <row r="175" ht="22.5" customHeight="1">
      <c r="A175" s="3" t="s">
        <v>28438</v>
      </c>
      <c r="B175" s="3" t="s">
        <v>3723</v>
      </c>
      <c r="C175" s="3" t="s">
        <v>18</v>
      </c>
      <c r="D175" s="4" t="s">
        <v>19</v>
      </c>
      <c r="E175" s="3" t="s">
        <v>21</v>
      </c>
      <c r="F175" s="5">
        <v>6.0</v>
      </c>
      <c r="G175" s="5">
        <v>8.0</v>
      </c>
      <c r="H175" s="3" t="s">
        <v>349</v>
      </c>
      <c r="I175" s="3" t="s">
        <v>69</v>
      </c>
      <c r="J175" s="3" t="s">
        <v>556</v>
      </c>
      <c r="K175" s="3" t="s">
        <v>3687</v>
      </c>
      <c r="L175" s="3" t="s">
        <v>28441</v>
      </c>
      <c r="M175" s="3" t="s">
        <v>35</v>
      </c>
      <c r="N175" s="3"/>
      <c r="O175" s="3"/>
      <c r="P175" s="3"/>
      <c r="Q175" s="3"/>
      <c r="R175" s="3"/>
      <c r="S175" s="3"/>
      <c r="T175" s="3"/>
      <c r="U175" s="3"/>
      <c r="V175" s="3"/>
      <c r="W175" s="3"/>
      <c r="X175" s="3"/>
      <c r="Y175" s="3"/>
      <c r="Z175" s="3"/>
      <c r="AA175" s="3"/>
      <c r="AB175" s="3"/>
      <c r="AC175" s="3"/>
    </row>
    <row r="176" ht="22.5" customHeight="1">
      <c r="A176" s="3" t="s">
        <v>28445</v>
      </c>
      <c r="B176" s="3" t="s">
        <v>4123</v>
      </c>
      <c r="C176" s="3" t="s">
        <v>18</v>
      </c>
      <c r="D176" s="4" t="s">
        <v>19</v>
      </c>
      <c r="E176" s="3" t="s">
        <v>21</v>
      </c>
      <c r="F176" s="5">
        <v>6.0</v>
      </c>
      <c r="G176" s="5">
        <v>8.0</v>
      </c>
      <c r="H176" s="3" t="s">
        <v>349</v>
      </c>
      <c r="I176" s="3" t="s">
        <v>69</v>
      </c>
      <c r="J176" s="3" t="s">
        <v>467</v>
      </c>
      <c r="K176" s="3" t="s">
        <v>3687</v>
      </c>
      <c r="L176" s="3" t="s">
        <v>28449</v>
      </c>
      <c r="M176" s="3" t="s">
        <v>159</v>
      </c>
      <c r="N176" s="3"/>
      <c r="O176" s="3"/>
      <c r="P176" s="3"/>
      <c r="Q176" s="3"/>
      <c r="R176" s="3"/>
      <c r="S176" s="3"/>
      <c r="T176" s="3"/>
      <c r="U176" s="3"/>
      <c r="V176" s="3"/>
      <c r="W176" s="3"/>
      <c r="X176" s="3"/>
      <c r="Y176" s="3"/>
      <c r="Z176" s="3"/>
      <c r="AA176" s="3"/>
      <c r="AB176" s="3"/>
      <c r="AC176" s="3"/>
    </row>
    <row r="177" ht="22.5" customHeight="1">
      <c r="A177" s="3" t="s">
        <v>28452</v>
      </c>
      <c r="B177" s="3" t="s">
        <v>3681</v>
      </c>
      <c r="C177" s="3" t="s">
        <v>18</v>
      </c>
      <c r="D177" s="4" t="s">
        <v>19</v>
      </c>
      <c r="E177" s="3" t="s">
        <v>21</v>
      </c>
      <c r="F177" s="5">
        <v>6.0</v>
      </c>
      <c r="G177" s="5">
        <v>8.0</v>
      </c>
      <c r="H177" s="3" t="s">
        <v>349</v>
      </c>
      <c r="I177" s="3" t="s">
        <v>69</v>
      </c>
      <c r="J177" s="3" t="s">
        <v>467</v>
      </c>
      <c r="K177" s="3" t="s">
        <v>3687</v>
      </c>
      <c r="L177" s="3" t="s">
        <v>28455</v>
      </c>
      <c r="M177" s="3" t="s">
        <v>35</v>
      </c>
      <c r="N177" s="3"/>
      <c r="O177" s="3"/>
      <c r="P177" s="3"/>
      <c r="Q177" s="3"/>
      <c r="R177" s="3"/>
      <c r="S177" s="3"/>
      <c r="T177" s="3"/>
      <c r="U177" s="3"/>
      <c r="V177" s="3"/>
      <c r="W177" s="3"/>
      <c r="X177" s="3"/>
      <c r="Y177" s="3"/>
      <c r="Z177" s="3"/>
      <c r="AA177" s="3"/>
      <c r="AB177" s="3"/>
      <c r="AC177" s="3"/>
    </row>
    <row r="178" ht="22.5" customHeight="1">
      <c r="A178" s="3" t="s">
        <v>28459</v>
      </c>
      <c r="B178" s="3" t="s">
        <v>3723</v>
      </c>
      <c r="C178" s="3" t="s">
        <v>18</v>
      </c>
      <c r="D178" s="4" t="s">
        <v>19</v>
      </c>
      <c r="E178" s="3" t="s">
        <v>21</v>
      </c>
      <c r="F178" s="5">
        <v>6.0</v>
      </c>
      <c r="G178" s="5">
        <v>8.0</v>
      </c>
      <c r="H178" s="3" t="s">
        <v>349</v>
      </c>
      <c r="I178" s="3" t="s">
        <v>69</v>
      </c>
      <c r="J178" s="3" t="s">
        <v>556</v>
      </c>
      <c r="K178" s="3" t="s">
        <v>3687</v>
      </c>
      <c r="L178" s="3" t="s">
        <v>28462</v>
      </c>
      <c r="M178" s="3" t="s">
        <v>35</v>
      </c>
      <c r="N178" s="3"/>
      <c r="O178" s="3"/>
      <c r="P178" s="3"/>
      <c r="Q178" s="3"/>
      <c r="R178" s="3"/>
      <c r="S178" s="3"/>
      <c r="T178" s="3"/>
      <c r="U178" s="3"/>
      <c r="V178" s="3"/>
      <c r="W178" s="3"/>
      <c r="X178" s="3"/>
      <c r="Y178" s="3"/>
      <c r="Z178" s="3"/>
      <c r="AA178" s="3"/>
      <c r="AB178" s="3"/>
      <c r="AC178" s="3"/>
    </row>
    <row r="179" ht="22.5" customHeight="1">
      <c r="A179" s="3" t="s">
        <v>28464</v>
      </c>
      <c r="B179" s="3" t="s">
        <v>3691</v>
      </c>
      <c r="C179" s="3" t="s">
        <v>18</v>
      </c>
      <c r="D179" s="4" t="s">
        <v>19</v>
      </c>
      <c r="E179" s="3" t="s">
        <v>21</v>
      </c>
      <c r="F179" s="5">
        <v>6.0</v>
      </c>
      <c r="G179" s="5">
        <v>8.0</v>
      </c>
      <c r="H179" s="3" t="s">
        <v>349</v>
      </c>
      <c r="I179" s="3" t="s">
        <v>69</v>
      </c>
      <c r="J179" s="3" t="s">
        <v>673</v>
      </c>
      <c r="K179" s="3" t="s">
        <v>3687</v>
      </c>
      <c r="L179" s="3" t="s">
        <v>28467</v>
      </c>
      <c r="M179" s="3" t="s">
        <v>35</v>
      </c>
      <c r="N179" s="3"/>
      <c r="O179" s="3"/>
      <c r="P179" s="3"/>
      <c r="Q179" s="3"/>
      <c r="R179" s="3"/>
      <c r="S179" s="3"/>
      <c r="T179" s="3"/>
      <c r="U179" s="3"/>
      <c r="V179" s="3"/>
      <c r="W179" s="3"/>
      <c r="X179" s="3"/>
      <c r="Y179" s="3"/>
      <c r="Z179" s="3"/>
      <c r="AA179" s="3"/>
      <c r="AB179" s="3"/>
      <c r="AC179" s="3"/>
    </row>
    <row r="180" ht="22.5" customHeight="1">
      <c r="A180" s="3" t="s">
        <v>28470</v>
      </c>
      <c r="B180" s="3" t="s">
        <v>3691</v>
      </c>
      <c r="C180" s="3" t="s">
        <v>18</v>
      </c>
      <c r="D180" s="4" t="s">
        <v>19</v>
      </c>
      <c r="E180" s="3" t="s">
        <v>21</v>
      </c>
      <c r="F180" s="5">
        <v>6.0</v>
      </c>
      <c r="G180" s="5">
        <v>8.0</v>
      </c>
      <c r="H180" s="3" t="s">
        <v>349</v>
      </c>
      <c r="I180" s="3" t="s">
        <v>69</v>
      </c>
      <c r="J180" s="3" t="s">
        <v>673</v>
      </c>
      <c r="K180" s="3" t="s">
        <v>3687</v>
      </c>
      <c r="L180" s="3" t="s">
        <v>28473</v>
      </c>
      <c r="M180" s="3" t="s">
        <v>35</v>
      </c>
      <c r="N180" s="3"/>
      <c r="O180" s="3"/>
      <c r="P180" s="3"/>
      <c r="Q180" s="3"/>
      <c r="R180" s="3"/>
      <c r="S180" s="3"/>
      <c r="T180" s="3"/>
      <c r="U180" s="3"/>
      <c r="V180" s="3"/>
      <c r="W180" s="3"/>
      <c r="X180" s="3"/>
      <c r="Y180" s="3"/>
      <c r="Z180" s="3"/>
      <c r="AA180" s="3"/>
      <c r="AB180" s="3"/>
      <c r="AC180" s="3"/>
    </row>
    <row r="181" ht="22.5" customHeight="1">
      <c r="A181" s="3" t="s">
        <v>26971</v>
      </c>
      <c r="B181" s="3" t="s">
        <v>3681</v>
      </c>
      <c r="C181" s="3" t="s">
        <v>18</v>
      </c>
      <c r="D181" s="4" t="s">
        <v>19</v>
      </c>
      <c r="E181" s="3" t="s">
        <v>21</v>
      </c>
      <c r="F181" s="5">
        <v>6.0</v>
      </c>
      <c r="G181" s="5">
        <v>8.0</v>
      </c>
      <c r="H181" s="3" t="s">
        <v>349</v>
      </c>
      <c r="I181" s="3" t="s">
        <v>69</v>
      </c>
      <c r="J181" s="3" t="s">
        <v>467</v>
      </c>
      <c r="K181" s="3" t="s">
        <v>3687</v>
      </c>
      <c r="L181" s="3" t="s">
        <v>28478</v>
      </c>
      <c r="M181" s="3" t="s">
        <v>35</v>
      </c>
      <c r="N181" s="3"/>
      <c r="O181" s="3"/>
      <c r="P181" s="3"/>
      <c r="Q181" s="3"/>
      <c r="R181" s="3"/>
      <c r="S181" s="3"/>
      <c r="T181" s="3"/>
      <c r="U181" s="3"/>
      <c r="V181" s="3"/>
      <c r="W181" s="3"/>
      <c r="X181" s="3"/>
      <c r="Y181" s="3"/>
      <c r="Z181" s="3"/>
      <c r="AA181" s="3"/>
      <c r="AB181" s="3"/>
      <c r="AC181" s="3"/>
    </row>
    <row r="182" ht="22.5" customHeight="1">
      <c r="A182" s="3" t="s">
        <v>4181</v>
      </c>
      <c r="B182" s="3" t="s">
        <v>3723</v>
      </c>
      <c r="C182" s="3" t="s">
        <v>18</v>
      </c>
      <c r="D182" s="4" t="s">
        <v>19</v>
      </c>
      <c r="E182" s="3" t="s">
        <v>21</v>
      </c>
      <c r="F182" s="5">
        <v>6.0</v>
      </c>
      <c r="G182" s="5">
        <v>8.0</v>
      </c>
      <c r="H182" s="3" t="s">
        <v>349</v>
      </c>
      <c r="I182" s="3" t="s">
        <v>69</v>
      </c>
      <c r="J182" s="3" t="s">
        <v>556</v>
      </c>
      <c r="K182" s="3" t="s">
        <v>3687</v>
      </c>
      <c r="L182" s="3" t="s">
        <v>4189</v>
      </c>
      <c r="M182" s="3" t="s">
        <v>35</v>
      </c>
      <c r="N182" s="3"/>
      <c r="O182" s="3"/>
      <c r="P182" s="3"/>
      <c r="Q182" s="3"/>
      <c r="R182" s="3"/>
      <c r="S182" s="3"/>
      <c r="T182" s="3"/>
      <c r="U182" s="3"/>
      <c r="V182" s="3"/>
      <c r="W182" s="3"/>
      <c r="X182" s="3"/>
      <c r="Y182" s="3"/>
      <c r="Z182" s="3"/>
      <c r="AA182" s="3"/>
      <c r="AB182" s="3"/>
      <c r="AC182" s="3"/>
    </row>
    <row r="183" ht="22.5" customHeight="1">
      <c r="A183" s="3" t="s">
        <v>507</v>
      </c>
      <c r="B183" s="3" t="s">
        <v>3691</v>
      </c>
      <c r="C183" s="3" t="s">
        <v>18</v>
      </c>
      <c r="D183" s="4" t="s">
        <v>19</v>
      </c>
      <c r="E183" s="3" t="s">
        <v>21</v>
      </c>
      <c r="F183" s="5">
        <v>6.0</v>
      </c>
      <c r="G183" s="5">
        <v>8.0</v>
      </c>
      <c r="H183" s="3" t="s">
        <v>349</v>
      </c>
      <c r="I183" s="3" t="s">
        <v>69</v>
      </c>
      <c r="J183" s="3" t="s">
        <v>673</v>
      </c>
      <c r="K183" s="3" t="s">
        <v>3687</v>
      </c>
      <c r="L183" s="3" t="s">
        <v>4202</v>
      </c>
      <c r="M183" s="3" t="s">
        <v>35</v>
      </c>
      <c r="N183" s="3"/>
      <c r="O183" s="3"/>
      <c r="P183" s="3"/>
      <c r="Q183" s="3"/>
      <c r="R183" s="3"/>
      <c r="S183" s="3"/>
      <c r="T183" s="3"/>
      <c r="U183" s="3"/>
      <c r="V183" s="3"/>
      <c r="W183" s="3"/>
      <c r="X183" s="3"/>
      <c r="Y183" s="3"/>
      <c r="Z183" s="3"/>
      <c r="AA183" s="3"/>
      <c r="AB183" s="3"/>
      <c r="AC183" s="3"/>
    </row>
    <row r="184" ht="22.5" customHeight="1">
      <c r="A184" s="3" t="s">
        <v>28487</v>
      </c>
      <c r="B184" s="3" t="s">
        <v>3723</v>
      </c>
      <c r="C184" s="3" t="s">
        <v>18</v>
      </c>
      <c r="D184" s="4" t="s">
        <v>19</v>
      </c>
      <c r="E184" s="3" t="s">
        <v>21</v>
      </c>
      <c r="F184" s="5">
        <v>6.0</v>
      </c>
      <c r="G184" s="5">
        <v>8.0</v>
      </c>
      <c r="H184" s="3" t="s">
        <v>349</v>
      </c>
      <c r="I184" s="3" t="s">
        <v>69</v>
      </c>
      <c r="J184" s="3" t="s">
        <v>556</v>
      </c>
      <c r="K184" s="3" t="s">
        <v>3687</v>
      </c>
      <c r="L184" s="3" t="s">
        <v>28489</v>
      </c>
      <c r="M184" s="3" t="s">
        <v>35</v>
      </c>
      <c r="N184" s="3"/>
      <c r="O184" s="3"/>
      <c r="P184" s="3"/>
      <c r="Q184" s="3"/>
      <c r="R184" s="3"/>
      <c r="S184" s="3"/>
      <c r="T184" s="3"/>
      <c r="U184" s="3"/>
      <c r="V184" s="3"/>
      <c r="W184" s="3"/>
      <c r="X184" s="3"/>
      <c r="Y184" s="3"/>
      <c r="Z184" s="3"/>
      <c r="AA184" s="3"/>
      <c r="AB184" s="3"/>
      <c r="AC184" s="3"/>
    </row>
    <row r="185" ht="22.5" customHeight="1">
      <c r="A185" s="3" t="s">
        <v>27431</v>
      </c>
      <c r="B185" s="3" t="s">
        <v>3723</v>
      </c>
      <c r="C185" s="3" t="s">
        <v>18</v>
      </c>
      <c r="D185" s="4" t="s">
        <v>19</v>
      </c>
      <c r="E185" s="3" t="s">
        <v>21</v>
      </c>
      <c r="F185" s="5">
        <v>6.0</v>
      </c>
      <c r="G185" s="5">
        <v>8.0</v>
      </c>
      <c r="H185" s="3" t="s">
        <v>349</v>
      </c>
      <c r="I185" s="3" t="s">
        <v>69</v>
      </c>
      <c r="J185" s="3" t="s">
        <v>556</v>
      </c>
      <c r="K185" s="3" t="s">
        <v>3687</v>
      </c>
      <c r="L185" s="3" t="s">
        <v>28493</v>
      </c>
      <c r="M185" s="3" t="s">
        <v>35</v>
      </c>
      <c r="N185" s="3"/>
      <c r="O185" s="3"/>
      <c r="P185" s="3"/>
      <c r="Q185" s="3"/>
      <c r="R185" s="3"/>
      <c r="S185" s="3"/>
      <c r="T185" s="3"/>
      <c r="U185" s="3"/>
      <c r="V185" s="3"/>
      <c r="W185" s="3"/>
      <c r="X185" s="3"/>
      <c r="Y185" s="3"/>
      <c r="Z185" s="3"/>
      <c r="AA185" s="3"/>
      <c r="AB185" s="3"/>
      <c r="AC185" s="3"/>
    </row>
    <row r="186" ht="22.5" customHeight="1">
      <c r="A186" s="3" t="s">
        <v>28497</v>
      </c>
      <c r="B186" s="3" t="s">
        <v>3681</v>
      </c>
      <c r="C186" s="3" t="s">
        <v>18</v>
      </c>
      <c r="D186" s="4" t="s">
        <v>19</v>
      </c>
      <c r="E186" s="3" t="s">
        <v>21</v>
      </c>
      <c r="F186" s="5">
        <v>6.0</v>
      </c>
      <c r="G186" s="5">
        <v>8.0</v>
      </c>
      <c r="H186" s="3" t="s">
        <v>349</v>
      </c>
      <c r="I186" s="3" t="s">
        <v>69</v>
      </c>
      <c r="J186" s="3" t="s">
        <v>467</v>
      </c>
      <c r="K186" s="3" t="s">
        <v>3687</v>
      </c>
      <c r="L186" s="3" t="s">
        <v>28502</v>
      </c>
      <c r="M186" s="3" t="s">
        <v>35</v>
      </c>
      <c r="N186" s="3"/>
      <c r="O186" s="3"/>
      <c r="P186" s="3"/>
      <c r="Q186" s="3"/>
      <c r="R186" s="3"/>
      <c r="S186" s="3"/>
      <c r="T186" s="3"/>
      <c r="U186" s="3"/>
      <c r="V186" s="3"/>
      <c r="W186" s="3"/>
      <c r="X186" s="3"/>
      <c r="Y186" s="3"/>
      <c r="Z186" s="3"/>
      <c r="AA186" s="3"/>
      <c r="AB186" s="3"/>
      <c r="AC186" s="3"/>
    </row>
    <row r="187" ht="22.5" customHeight="1">
      <c r="A187" s="3" t="s">
        <v>28505</v>
      </c>
      <c r="B187" s="3" t="s">
        <v>3691</v>
      </c>
      <c r="C187" s="3" t="s">
        <v>18</v>
      </c>
      <c r="D187" s="4" t="s">
        <v>19</v>
      </c>
      <c r="E187" s="3" t="s">
        <v>21</v>
      </c>
      <c r="F187" s="5">
        <v>6.0</v>
      </c>
      <c r="G187" s="5">
        <v>8.0</v>
      </c>
      <c r="H187" s="3" t="s">
        <v>349</v>
      </c>
      <c r="I187" s="3" t="s">
        <v>69</v>
      </c>
      <c r="J187" s="3" t="s">
        <v>673</v>
      </c>
      <c r="K187" s="3" t="s">
        <v>3687</v>
      </c>
      <c r="L187" s="3" t="s">
        <v>28509</v>
      </c>
      <c r="M187" s="3" t="s">
        <v>35</v>
      </c>
      <c r="N187" s="3"/>
      <c r="O187" s="3"/>
      <c r="P187" s="3"/>
      <c r="Q187" s="3"/>
      <c r="R187" s="3"/>
      <c r="S187" s="3"/>
      <c r="T187" s="3"/>
      <c r="U187" s="3"/>
      <c r="V187" s="3"/>
      <c r="W187" s="3"/>
      <c r="X187" s="3"/>
      <c r="Y187" s="3"/>
      <c r="Z187" s="3"/>
      <c r="AA187" s="3"/>
      <c r="AB187" s="3"/>
      <c r="AC187" s="3"/>
    </row>
    <row r="188" ht="22.5" customHeight="1">
      <c r="A188" s="3" t="s">
        <v>28513</v>
      </c>
      <c r="B188" s="3" t="s">
        <v>4123</v>
      </c>
      <c r="C188" s="3" t="s">
        <v>18</v>
      </c>
      <c r="D188" s="4" t="s">
        <v>19</v>
      </c>
      <c r="E188" s="3" t="s">
        <v>21</v>
      </c>
      <c r="F188" s="5">
        <v>6.0</v>
      </c>
      <c r="G188" s="5">
        <v>8.0</v>
      </c>
      <c r="H188" s="3" t="s">
        <v>349</v>
      </c>
      <c r="I188" s="3" t="s">
        <v>69</v>
      </c>
      <c r="J188" s="3" t="s">
        <v>467</v>
      </c>
      <c r="K188" s="3" t="s">
        <v>3687</v>
      </c>
      <c r="L188" s="3" t="s">
        <v>28523</v>
      </c>
      <c r="M188" s="3" t="s">
        <v>159</v>
      </c>
      <c r="N188" s="3"/>
      <c r="O188" s="3"/>
      <c r="P188" s="3"/>
      <c r="Q188" s="3"/>
      <c r="R188" s="3"/>
      <c r="S188" s="3"/>
      <c r="T188" s="3"/>
      <c r="U188" s="3"/>
      <c r="V188" s="3"/>
      <c r="W188" s="3"/>
      <c r="X188" s="3"/>
      <c r="Y188" s="3"/>
      <c r="Z188" s="3"/>
      <c r="AA188" s="3"/>
      <c r="AB188" s="3"/>
      <c r="AC188" s="3"/>
    </row>
    <row r="189" ht="22.5" customHeight="1">
      <c r="A189" s="3" t="s">
        <v>4224</v>
      </c>
      <c r="B189" s="3" t="s">
        <v>4123</v>
      </c>
      <c r="C189" s="3" t="s">
        <v>18</v>
      </c>
      <c r="D189" s="4" t="s">
        <v>19</v>
      </c>
      <c r="E189" s="3" t="s">
        <v>21</v>
      </c>
      <c r="F189" s="5">
        <v>6.0</v>
      </c>
      <c r="G189" s="5">
        <v>8.0</v>
      </c>
      <c r="H189" s="3" t="s">
        <v>349</v>
      </c>
      <c r="I189" s="3" t="s">
        <v>69</v>
      </c>
      <c r="J189" s="3" t="s">
        <v>467</v>
      </c>
      <c r="K189" s="3" t="s">
        <v>3687</v>
      </c>
      <c r="L189" s="3" t="s">
        <v>4229</v>
      </c>
      <c r="M189" s="3" t="s">
        <v>159</v>
      </c>
      <c r="N189" s="3"/>
      <c r="O189" s="3"/>
      <c r="P189" s="3"/>
      <c r="Q189" s="3"/>
      <c r="R189" s="3"/>
      <c r="S189" s="3"/>
      <c r="T189" s="3"/>
      <c r="U189" s="3"/>
      <c r="V189" s="3"/>
      <c r="W189" s="3"/>
      <c r="X189" s="3"/>
      <c r="Y189" s="3"/>
      <c r="Z189" s="3"/>
      <c r="AA189" s="3"/>
      <c r="AB189" s="3"/>
      <c r="AC189" s="3"/>
    </row>
    <row r="190" ht="22.5" customHeight="1">
      <c r="A190" s="3" t="s">
        <v>28532</v>
      </c>
      <c r="B190" s="3" t="s">
        <v>3723</v>
      </c>
      <c r="C190" s="3" t="s">
        <v>18</v>
      </c>
      <c r="D190" s="4" t="s">
        <v>19</v>
      </c>
      <c r="E190" s="3" t="s">
        <v>21</v>
      </c>
      <c r="F190" s="5">
        <v>6.0</v>
      </c>
      <c r="G190" s="5">
        <v>8.0</v>
      </c>
      <c r="H190" s="3" t="s">
        <v>349</v>
      </c>
      <c r="I190" s="3" t="s">
        <v>69</v>
      </c>
      <c r="J190" s="3" t="s">
        <v>556</v>
      </c>
      <c r="K190" s="3" t="s">
        <v>3687</v>
      </c>
      <c r="L190" s="3" t="s">
        <v>28538</v>
      </c>
      <c r="M190" s="3" t="s">
        <v>35</v>
      </c>
      <c r="N190" s="3"/>
      <c r="O190" s="3"/>
      <c r="P190" s="3"/>
      <c r="Q190" s="3"/>
      <c r="R190" s="3"/>
      <c r="S190" s="3"/>
      <c r="T190" s="3"/>
      <c r="U190" s="3"/>
      <c r="V190" s="3"/>
      <c r="W190" s="3"/>
      <c r="X190" s="3"/>
      <c r="Y190" s="3"/>
      <c r="Z190" s="3"/>
      <c r="AA190" s="3"/>
      <c r="AB190" s="3"/>
      <c r="AC190" s="3"/>
    </row>
    <row r="191" ht="22.5" customHeight="1">
      <c r="A191" s="3" t="s">
        <v>4206</v>
      </c>
      <c r="B191" s="3" t="s">
        <v>4123</v>
      </c>
      <c r="C191" s="3" t="s">
        <v>18</v>
      </c>
      <c r="D191" s="4" t="s">
        <v>19</v>
      </c>
      <c r="E191" s="3" t="s">
        <v>21</v>
      </c>
      <c r="F191" s="5">
        <v>6.0</v>
      </c>
      <c r="G191" s="5">
        <v>8.0</v>
      </c>
      <c r="H191" s="3" t="s">
        <v>349</v>
      </c>
      <c r="I191" s="3" t="s">
        <v>69</v>
      </c>
      <c r="J191" s="3" t="s">
        <v>467</v>
      </c>
      <c r="K191" s="3" t="s">
        <v>3687</v>
      </c>
      <c r="L191" s="3" t="s">
        <v>4211</v>
      </c>
      <c r="M191" s="3" t="s">
        <v>159</v>
      </c>
      <c r="N191" s="3"/>
      <c r="O191" s="3"/>
      <c r="P191" s="3"/>
      <c r="Q191" s="3"/>
      <c r="R191" s="3"/>
      <c r="S191" s="3"/>
      <c r="T191" s="3"/>
      <c r="U191" s="3"/>
      <c r="V191" s="3"/>
      <c r="W191" s="3"/>
      <c r="X191" s="3"/>
      <c r="Y191" s="3"/>
      <c r="Z191" s="3"/>
      <c r="AA191" s="3"/>
      <c r="AB191" s="3"/>
      <c r="AC191" s="3"/>
    </row>
    <row r="192" ht="22.5" customHeight="1">
      <c r="A192" s="3" t="s">
        <v>28545</v>
      </c>
      <c r="B192" s="3" t="s">
        <v>4123</v>
      </c>
      <c r="C192" s="3" t="s">
        <v>18</v>
      </c>
      <c r="D192" s="4" t="s">
        <v>19</v>
      </c>
      <c r="E192" s="3" t="s">
        <v>21</v>
      </c>
      <c r="F192" s="5">
        <v>6.0</v>
      </c>
      <c r="G192" s="5">
        <v>8.0</v>
      </c>
      <c r="H192" s="3" t="s">
        <v>349</v>
      </c>
      <c r="I192" s="3" t="s">
        <v>69</v>
      </c>
      <c r="J192" s="3" t="s">
        <v>467</v>
      </c>
      <c r="K192" s="3" t="s">
        <v>3687</v>
      </c>
      <c r="L192" s="3" t="s">
        <v>28548</v>
      </c>
      <c r="M192" s="3" t="s">
        <v>159</v>
      </c>
      <c r="N192" s="3"/>
      <c r="O192" s="3"/>
      <c r="P192" s="3"/>
      <c r="Q192" s="3"/>
      <c r="R192" s="3"/>
      <c r="S192" s="3"/>
      <c r="T192" s="3"/>
      <c r="U192" s="3"/>
      <c r="V192" s="3"/>
      <c r="W192" s="3"/>
      <c r="X192" s="3"/>
      <c r="Y192" s="3"/>
      <c r="Z192" s="3"/>
      <c r="AA192" s="3"/>
      <c r="AB192" s="3"/>
      <c r="AC192" s="3"/>
    </row>
    <row r="193" ht="22.5" customHeight="1">
      <c r="A193" s="3" t="s">
        <v>28550</v>
      </c>
      <c r="B193" s="3" t="s">
        <v>3723</v>
      </c>
      <c r="C193" s="3" t="s">
        <v>18</v>
      </c>
      <c r="D193" s="4" t="s">
        <v>19</v>
      </c>
      <c r="E193" s="3" t="s">
        <v>21</v>
      </c>
      <c r="F193" s="5">
        <v>6.0</v>
      </c>
      <c r="G193" s="5">
        <v>8.0</v>
      </c>
      <c r="H193" s="3" t="s">
        <v>349</v>
      </c>
      <c r="I193" s="3" t="s">
        <v>69</v>
      </c>
      <c r="J193" s="3" t="s">
        <v>556</v>
      </c>
      <c r="K193" s="3" t="s">
        <v>3687</v>
      </c>
      <c r="L193" s="3" t="s">
        <v>28556</v>
      </c>
      <c r="M193" s="3" t="s">
        <v>35</v>
      </c>
      <c r="N193" s="3"/>
      <c r="O193" s="3"/>
      <c r="P193" s="3"/>
      <c r="Q193" s="3"/>
      <c r="R193" s="3"/>
      <c r="S193" s="3"/>
      <c r="T193" s="3"/>
      <c r="U193" s="3"/>
      <c r="V193" s="3"/>
      <c r="W193" s="3"/>
      <c r="X193" s="3"/>
      <c r="Y193" s="3"/>
      <c r="Z193" s="3"/>
      <c r="AA193" s="3"/>
      <c r="AB193" s="3"/>
      <c r="AC193" s="3"/>
    </row>
    <row r="194" ht="22.5" customHeight="1">
      <c r="A194" s="3" t="s">
        <v>27326</v>
      </c>
      <c r="B194" s="3" t="s">
        <v>1020</v>
      </c>
      <c r="C194" s="3" t="s">
        <v>18</v>
      </c>
      <c r="D194" s="4" t="s">
        <v>19</v>
      </c>
      <c r="E194" s="3" t="s">
        <v>21</v>
      </c>
      <c r="F194" s="5">
        <v>6.0</v>
      </c>
      <c r="G194" s="5">
        <v>8.0</v>
      </c>
      <c r="H194" s="3" t="s">
        <v>349</v>
      </c>
      <c r="I194" s="3" t="s">
        <v>69</v>
      </c>
      <c r="J194" s="3" t="s">
        <v>467</v>
      </c>
      <c r="K194" s="3" t="s">
        <v>26991</v>
      </c>
      <c r="L194" s="3" t="s">
        <v>27366</v>
      </c>
      <c r="M194" s="3" t="s">
        <v>35</v>
      </c>
      <c r="N194" s="3"/>
      <c r="O194" s="3"/>
      <c r="P194" s="3"/>
      <c r="Q194" s="3"/>
      <c r="R194" s="3"/>
      <c r="S194" s="3"/>
      <c r="T194" s="3"/>
      <c r="U194" s="3"/>
      <c r="V194" s="3"/>
      <c r="W194" s="3"/>
      <c r="X194" s="3"/>
      <c r="Y194" s="3"/>
      <c r="Z194" s="3"/>
      <c r="AA194" s="3"/>
      <c r="AB194" s="3"/>
      <c r="AC194" s="3"/>
    </row>
    <row r="195" ht="22.5" customHeight="1">
      <c r="A195" s="3" t="s">
        <v>28567</v>
      </c>
      <c r="B195" s="3" t="s">
        <v>3723</v>
      </c>
      <c r="C195" s="3" t="s">
        <v>18</v>
      </c>
      <c r="D195" s="4" t="s">
        <v>19</v>
      </c>
      <c r="E195" s="3" t="s">
        <v>21</v>
      </c>
      <c r="F195" s="5">
        <v>6.0</v>
      </c>
      <c r="G195" s="5">
        <v>8.0</v>
      </c>
      <c r="H195" s="3" t="s">
        <v>349</v>
      </c>
      <c r="I195" s="3" t="s">
        <v>69</v>
      </c>
      <c r="J195" s="3" t="s">
        <v>556</v>
      </c>
      <c r="K195" s="3" t="s">
        <v>3687</v>
      </c>
      <c r="L195" s="3" t="s">
        <v>28570</v>
      </c>
      <c r="M195" s="3" t="s">
        <v>35</v>
      </c>
      <c r="N195" s="3"/>
      <c r="O195" s="3"/>
      <c r="P195" s="3"/>
      <c r="Q195" s="3"/>
      <c r="R195" s="3"/>
      <c r="S195" s="3"/>
      <c r="T195" s="3"/>
      <c r="U195" s="3"/>
      <c r="V195" s="3"/>
      <c r="W195" s="3"/>
      <c r="X195" s="3"/>
      <c r="Y195" s="3"/>
      <c r="Z195" s="3"/>
      <c r="AA195" s="3"/>
      <c r="AB195" s="3"/>
      <c r="AC195" s="3"/>
    </row>
    <row r="196" ht="22.5" customHeight="1">
      <c r="A196" s="3" t="s">
        <v>28571</v>
      </c>
      <c r="B196" s="3" t="s">
        <v>3681</v>
      </c>
      <c r="C196" s="3" t="s">
        <v>18</v>
      </c>
      <c r="D196" s="4" t="s">
        <v>19</v>
      </c>
      <c r="E196" s="3" t="s">
        <v>21</v>
      </c>
      <c r="F196" s="5">
        <v>6.0</v>
      </c>
      <c r="G196" s="5">
        <v>8.0</v>
      </c>
      <c r="H196" s="3" t="s">
        <v>349</v>
      </c>
      <c r="I196" s="3" t="s">
        <v>69</v>
      </c>
      <c r="J196" s="3" t="s">
        <v>467</v>
      </c>
      <c r="K196" s="3" t="s">
        <v>3687</v>
      </c>
      <c r="L196" s="3" t="s">
        <v>28576</v>
      </c>
      <c r="M196" s="3" t="s">
        <v>35</v>
      </c>
      <c r="N196" s="3"/>
      <c r="O196" s="3"/>
      <c r="P196" s="3"/>
      <c r="Q196" s="3"/>
      <c r="R196" s="3"/>
      <c r="S196" s="3"/>
      <c r="T196" s="3"/>
      <c r="U196" s="3"/>
      <c r="V196" s="3"/>
      <c r="W196" s="3"/>
      <c r="X196" s="3"/>
      <c r="Y196" s="3"/>
      <c r="Z196" s="3"/>
      <c r="AA196" s="3"/>
      <c r="AB196" s="3"/>
      <c r="AC196" s="3"/>
    </row>
    <row r="197" ht="22.5" customHeight="1">
      <c r="A197" s="3" t="s">
        <v>28579</v>
      </c>
      <c r="B197" s="3" t="s">
        <v>3691</v>
      </c>
      <c r="C197" s="3" t="s">
        <v>18</v>
      </c>
      <c r="D197" s="4" t="s">
        <v>19</v>
      </c>
      <c r="E197" s="3" t="s">
        <v>21</v>
      </c>
      <c r="F197" s="5">
        <v>6.0</v>
      </c>
      <c r="G197" s="5">
        <v>8.0</v>
      </c>
      <c r="H197" s="3" t="s">
        <v>349</v>
      </c>
      <c r="I197" s="3" t="s">
        <v>69</v>
      </c>
      <c r="J197" s="3" t="s">
        <v>673</v>
      </c>
      <c r="K197" s="3" t="s">
        <v>3687</v>
      </c>
      <c r="L197" s="3" t="s">
        <v>28585</v>
      </c>
      <c r="M197" s="3" t="s">
        <v>35</v>
      </c>
      <c r="N197" s="3"/>
      <c r="O197" s="3"/>
      <c r="P197" s="3"/>
      <c r="Q197" s="3"/>
      <c r="R197" s="3"/>
      <c r="S197" s="3"/>
      <c r="T197" s="3"/>
      <c r="U197" s="3"/>
      <c r="V197" s="3"/>
      <c r="W197" s="3"/>
      <c r="X197" s="3"/>
      <c r="Y197" s="3"/>
      <c r="Z197" s="3"/>
      <c r="AA197" s="3"/>
      <c r="AB197" s="3"/>
      <c r="AC197" s="3"/>
    </row>
    <row r="198" ht="22.5" customHeight="1">
      <c r="A198" s="3" t="s">
        <v>28586</v>
      </c>
      <c r="B198" s="3" t="s">
        <v>3723</v>
      </c>
      <c r="C198" s="3" t="s">
        <v>18</v>
      </c>
      <c r="D198" s="4" t="s">
        <v>19</v>
      </c>
      <c r="E198" s="3" t="s">
        <v>21</v>
      </c>
      <c r="F198" s="5">
        <v>6.0</v>
      </c>
      <c r="G198" s="5">
        <v>8.0</v>
      </c>
      <c r="H198" s="3" t="s">
        <v>349</v>
      </c>
      <c r="I198" s="3" t="s">
        <v>69</v>
      </c>
      <c r="J198" s="3" t="s">
        <v>556</v>
      </c>
      <c r="K198" s="3" t="s">
        <v>3687</v>
      </c>
      <c r="L198" s="3" t="s">
        <v>28588</v>
      </c>
      <c r="M198" s="3" t="s">
        <v>35</v>
      </c>
      <c r="N198" s="3"/>
      <c r="O198" s="3"/>
      <c r="P198" s="3"/>
      <c r="Q198" s="3"/>
      <c r="R198" s="3"/>
      <c r="S198" s="3"/>
      <c r="T198" s="3"/>
      <c r="U198" s="3"/>
      <c r="V198" s="3"/>
      <c r="W198" s="3"/>
      <c r="X198" s="3"/>
      <c r="Y198" s="3"/>
      <c r="Z198" s="3"/>
      <c r="AA198" s="3"/>
      <c r="AB198" s="3"/>
      <c r="AC198" s="3"/>
    </row>
    <row r="199" ht="22.5" customHeight="1">
      <c r="A199" s="3" t="s">
        <v>27582</v>
      </c>
      <c r="B199" s="3" t="s">
        <v>3691</v>
      </c>
      <c r="C199" s="3" t="s">
        <v>18</v>
      </c>
      <c r="D199" s="4" t="s">
        <v>19</v>
      </c>
      <c r="E199" s="3" t="s">
        <v>21</v>
      </c>
      <c r="F199" s="5">
        <v>6.0</v>
      </c>
      <c r="G199" s="5">
        <v>8.0</v>
      </c>
      <c r="H199" s="3" t="s">
        <v>349</v>
      </c>
      <c r="I199" s="3" t="s">
        <v>69</v>
      </c>
      <c r="J199" s="3" t="s">
        <v>673</v>
      </c>
      <c r="K199" s="3" t="s">
        <v>3687</v>
      </c>
      <c r="L199" s="3" t="s">
        <v>27587</v>
      </c>
      <c r="M199" s="3" t="s">
        <v>35</v>
      </c>
      <c r="N199" s="3"/>
      <c r="O199" s="3"/>
      <c r="P199" s="3"/>
      <c r="Q199" s="3"/>
      <c r="R199" s="3"/>
      <c r="S199" s="3"/>
      <c r="T199" s="3"/>
      <c r="U199" s="3"/>
      <c r="V199" s="3"/>
      <c r="W199" s="3"/>
      <c r="X199" s="3"/>
      <c r="Y199" s="3"/>
      <c r="Z199" s="3"/>
      <c r="AA199" s="3"/>
      <c r="AB199" s="3"/>
      <c r="AC199" s="3"/>
    </row>
    <row r="200" ht="22.5" customHeight="1">
      <c r="A200" s="3" t="s">
        <v>28596</v>
      </c>
      <c r="B200" s="3" t="s">
        <v>3691</v>
      </c>
      <c r="C200" s="3" t="s">
        <v>18</v>
      </c>
      <c r="D200" s="4" t="s">
        <v>19</v>
      </c>
      <c r="E200" s="3" t="s">
        <v>21</v>
      </c>
      <c r="F200" s="5">
        <v>6.0</v>
      </c>
      <c r="G200" s="5">
        <v>8.0</v>
      </c>
      <c r="H200" s="3" t="s">
        <v>349</v>
      </c>
      <c r="I200" s="3" t="s">
        <v>69</v>
      </c>
      <c r="J200" s="3" t="s">
        <v>673</v>
      </c>
      <c r="K200" s="3" t="s">
        <v>3687</v>
      </c>
      <c r="L200" s="3" t="s">
        <v>28598</v>
      </c>
      <c r="M200" s="3" t="s">
        <v>35</v>
      </c>
      <c r="N200" s="3"/>
      <c r="O200" s="3"/>
      <c r="P200" s="3"/>
      <c r="Q200" s="3"/>
      <c r="R200" s="3"/>
      <c r="S200" s="3"/>
      <c r="T200" s="3"/>
      <c r="U200" s="3"/>
      <c r="V200" s="3"/>
      <c r="W200" s="3"/>
      <c r="X200" s="3"/>
      <c r="Y200" s="3"/>
      <c r="Z200" s="3"/>
      <c r="AA200" s="3"/>
      <c r="AB200" s="3"/>
      <c r="AC200" s="3"/>
    </row>
    <row r="201" ht="22.5" customHeight="1">
      <c r="A201" s="3" t="s">
        <v>28602</v>
      </c>
      <c r="B201" s="3" t="s">
        <v>3723</v>
      </c>
      <c r="C201" s="3" t="s">
        <v>18</v>
      </c>
      <c r="D201" s="4" t="s">
        <v>19</v>
      </c>
      <c r="E201" s="3" t="s">
        <v>21</v>
      </c>
      <c r="F201" s="5">
        <v>6.0</v>
      </c>
      <c r="G201" s="5">
        <v>8.0</v>
      </c>
      <c r="H201" s="3" t="s">
        <v>349</v>
      </c>
      <c r="I201" s="3" t="s">
        <v>69</v>
      </c>
      <c r="J201" s="3" t="s">
        <v>556</v>
      </c>
      <c r="K201" s="3" t="s">
        <v>3687</v>
      </c>
      <c r="L201" s="3" t="s">
        <v>28607</v>
      </c>
      <c r="M201" s="3" t="s">
        <v>35</v>
      </c>
      <c r="N201" s="3"/>
      <c r="O201" s="3"/>
      <c r="P201" s="3"/>
      <c r="Q201" s="3"/>
      <c r="R201" s="3"/>
      <c r="S201" s="3"/>
      <c r="T201" s="3"/>
      <c r="U201" s="3"/>
      <c r="V201" s="3"/>
      <c r="W201" s="3"/>
      <c r="X201" s="3"/>
      <c r="Y201" s="3"/>
      <c r="Z201" s="3"/>
      <c r="AA201" s="3"/>
      <c r="AB201" s="3"/>
      <c r="AC201" s="3"/>
    </row>
    <row r="202" ht="22.5" customHeight="1">
      <c r="A202" s="3" t="s">
        <v>28609</v>
      </c>
      <c r="B202" s="3" t="s">
        <v>3691</v>
      </c>
      <c r="C202" s="3" t="s">
        <v>18</v>
      </c>
      <c r="D202" s="4" t="s">
        <v>19</v>
      </c>
      <c r="E202" s="3" t="s">
        <v>21</v>
      </c>
      <c r="F202" s="5">
        <v>6.0</v>
      </c>
      <c r="G202" s="5">
        <v>8.0</v>
      </c>
      <c r="H202" s="3" t="s">
        <v>349</v>
      </c>
      <c r="I202" s="3" t="s">
        <v>69</v>
      </c>
      <c r="J202" s="3" t="s">
        <v>673</v>
      </c>
      <c r="K202" s="3" t="s">
        <v>3687</v>
      </c>
      <c r="L202" s="3" t="s">
        <v>28613</v>
      </c>
      <c r="M202" s="3" t="s">
        <v>35</v>
      </c>
      <c r="N202" s="3"/>
      <c r="O202" s="3"/>
      <c r="P202" s="3"/>
      <c r="Q202" s="3"/>
      <c r="R202" s="3"/>
      <c r="S202" s="3"/>
      <c r="T202" s="3"/>
      <c r="U202" s="3"/>
      <c r="V202" s="3"/>
      <c r="W202" s="3"/>
      <c r="X202" s="3"/>
      <c r="Y202" s="3"/>
      <c r="Z202" s="3"/>
      <c r="AA202" s="3"/>
      <c r="AB202" s="3"/>
      <c r="AC202" s="3"/>
    </row>
    <row r="203" ht="22.5" customHeight="1">
      <c r="A203" s="3" t="s">
        <v>28614</v>
      </c>
      <c r="B203" s="3" t="s">
        <v>3681</v>
      </c>
      <c r="C203" s="3" t="s">
        <v>18</v>
      </c>
      <c r="D203" s="4" t="s">
        <v>19</v>
      </c>
      <c r="E203" s="3" t="s">
        <v>21</v>
      </c>
      <c r="F203" s="5">
        <v>6.0</v>
      </c>
      <c r="G203" s="5">
        <v>8.0</v>
      </c>
      <c r="H203" s="3" t="s">
        <v>349</v>
      </c>
      <c r="I203" s="3" t="s">
        <v>69</v>
      </c>
      <c r="J203" s="3" t="s">
        <v>467</v>
      </c>
      <c r="K203" s="3" t="s">
        <v>3687</v>
      </c>
      <c r="L203" s="3" t="s">
        <v>28619</v>
      </c>
      <c r="M203" s="3" t="s">
        <v>35</v>
      </c>
      <c r="N203" s="3"/>
      <c r="O203" s="3"/>
      <c r="P203" s="3"/>
      <c r="Q203" s="3"/>
      <c r="R203" s="3"/>
      <c r="S203" s="3"/>
      <c r="T203" s="3"/>
      <c r="U203" s="3"/>
      <c r="V203" s="3"/>
      <c r="W203" s="3"/>
      <c r="X203" s="3"/>
      <c r="Y203" s="3"/>
      <c r="Z203" s="3"/>
      <c r="AA203" s="3"/>
      <c r="AB203" s="3"/>
      <c r="AC203" s="3"/>
    </row>
    <row r="204" ht="22.5" customHeight="1">
      <c r="A204" s="3" t="s">
        <v>28621</v>
      </c>
      <c r="B204" s="3" t="s">
        <v>3723</v>
      </c>
      <c r="C204" s="3" t="s">
        <v>18</v>
      </c>
      <c r="D204" s="4" t="s">
        <v>19</v>
      </c>
      <c r="E204" s="3" t="s">
        <v>21</v>
      </c>
      <c r="F204" s="5">
        <v>6.0</v>
      </c>
      <c r="G204" s="5">
        <v>8.0</v>
      </c>
      <c r="H204" s="3" t="s">
        <v>349</v>
      </c>
      <c r="I204" s="3" t="s">
        <v>69</v>
      </c>
      <c r="J204" s="3" t="s">
        <v>556</v>
      </c>
      <c r="K204" s="3" t="s">
        <v>3687</v>
      </c>
      <c r="L204" s="3" t="s">
        <v>28622</v>
      </c>
      <c r="M204" s="3" t="s">
        <v>35</v>
      </c>
      <c r="N204" s="3"/>
      <c r="O204" s="3"/>
      <c r="P204" s="3"/>
      <c r="Q204" s="3"/>
      <c r="R204" s="3"/>
      <c r="S204" s="3"/>
      <c r="T204" s="3"/>
      <c r="U204" s="3"/>
      <c r="V204" s="3"/>
      <c r="W204" s="3"/>
      <c r="X204" s="3"/>
      <c r="Y204" s="3"/>
      <c r="Z204" s="3"/>
      <c r="AA204" s="3"/>
      <c r="AB204" s="3"/>
      <c r="AC204" s="3"/>
    </row>
    <row r="205" ht="22.5" customHeight="1">
      <c r="A205" s="3" t="s">
        <v>28623</v>
      </c>
      <c r="B205" s="3" t="s">
        <v>3723</v>
      </c>
      <c r="C205" s="3" t="s">
        <v>18</v>
      </c>
      <c r="D205" s="4" t="s">
        <v>19</v>
      </c>
      <c r="E205" s="3" t="s">
        <v>21</v>
      </c>
      <c r="F205" s="5">
        <v>6.0</v>
      </c>
      <c r="G205" s="5">
        <v>8.0</v>
      </c>
      <c r="H205" s="3" t="s">
        <v>349</v>
      </c>
      <c r="I205" s="3" t="s">
        <v>69</v>
      </c>
      <c r="J205" s="3" t="s">
        <v>556</v>
      </c>
      <c r="K205" s="3" t="s">
        <v>3687</v>
      </c>
      <c r="L205" s="3" t="s">
        <v>28625</v>
      </c>
      <c r="M205" s="3" t="s">
        <v>35</v>
      </c>
      <c r="N205" s="3"/>
      <c r="O205" s="3"/>
      <c r="P205" s="3"/>
      <c r="Q205" s="3"/>
      <c r="R205" s="3"/>
      <c r="S205" s="3"/>
      <c r="T205" s="3"/>
      <c r="U205" s="3"/>
      <c r="V205" s="3"/>
      <c r="W205" s="3"/>
      <c r="X205" s="3"/>
      <c r="Y205" s="3"/>
      <c r="Z205" s="3"/>
      <c r="AA205" s="3"/>
      <c r="AB205" s="3"/>
      <c r="AC205" s="3"/>
    </row>
    <row r="206" ht="22.5" customHeight="1">
      <c r="A206" s="3" t="s">
        <v>28629</v>
      </c>
      <c r="B206" s="3" t="s">
        <v>3723</v>
      </c>
      <c r="C206" s="3" t="s">
        <v>18</v>
      </c>
      <c r="D206" s="4" t="s">
        <v>19</v>
      </c>
      <c r="E206" s="3" t="s">
        <v>21</v>
      </c>
      <c r="F206" s="5">
        <v>6.0</v>
      </c>
      <c r="G206" s="5">
        <v>8.0</v>
      </c>
      <c r="H206" s="3" t="s">
        <v>349</v>
      </c>
      <c r="I206" s="3" t="s">
        <v>69</v>
      </c>
      <c r="J206" s="3" t="s">
        <v>556</v>
      </c>
      <c r="K206" s="3" t="s">
        <v>3687</v>
      </c>
      <c r="L206" s="3" t="s">
        <v>28635</v>
      </c>
      <c r="M206" s="3" t="s">
        <v>35</v>
      </c>
      <c r="N206" s="3"/>
      <c r="O206" s="3"/>
      <c r="P206" s="3"/>
      <c r="Q206" s="3"/>
      <c r="R206" s="3"/>
      <c r="S206" s="3"/>
      <c r="T206" s="3"/>
      <c r="U206" s="3"/>
      <c r="V206" s="3"/>
      <c r="W206" s="3"/>
      <c r="X206" s="3"/>
      <c r="Y206" s="3"/>
      <c r="Z206" s="3"/>
      <c r="AA206" s="3"/>
      <c r="AB206" s="3"/>
      <c r="AC206" s="3"/>
    </row>
    <row r="207" ht="22.5" customHeight="1">
      <c r="A207" s="3" t="s">
        <v>4166</v>
      </c>
      <c r="B207" s="3" t="s">
        <v>3723</v>
      </c>
      <c r="C207" s="3" t="s">
        <v>18</v>
      </c>
      <c r="D207" s="4" t="s">
        <v>19</v>
      </c>
      <c r="E207" s="3" t="s">
        <v>21</v>
      </c>
      <c r="F207" s="5">
        <v>6.0</v>
      </c>
      <c r="G207" s="5">
        <v>8.0</v>
      </c>
      <c r="H207" s="3" t="s">
        <v>349</v>
      </c>
      <c r="I207" s="3" t="s">
        <v>69</v>
      </c>
      <c r="J207" s="3" t="s">
        <v>556</v>
      </c>
      <c r="K207" s="3" t="s">
        <v>3687</v>
      </c>
      <c r="L207" s="3" t="s">
        <v>4173</v>
      </c>
      <c r="M207" s="3" t="s">
        <v>35</v>
      </c>
      <c r="N207" s="3"/>
      <c r="O207" s="3"/>
      <c r="P207" s="3"/>
      <c r="Q207" s="3"/>
      <c r="R207" s="3"/>
      <c r="S207" s="3"/>
      <c r="T207" s="3"/>
      <c r="U207" s="3"/>
      <c r="V207" s="3"/>
      <c r="W207" s="3"/>
      <c r="X207" s="3"/>
      <c r="Y207" s="3"/>
      <c r="Z207" s="3"/>
      <c r="AA207" s="3"/>
      <c r="AB207" s="3"/>
      <c r="AC207" s="3"/>
    </row>
    <row r="208" ht="22.5" customHeight="1">
      <c r="A208" s="3" t="s">
        <v>28640</v>
      </c>
      <c r="B208" s="3" t="s">
        <v>3681</v>
      </c>
      <c r="C208" s="3" t="s">
        <v>18</v>
      </c>
      <c r="D208" s="4" t="s">
        <v>19</v>
      </c>
      <c r="E208" s="3" t="s">
        <v>21</v>
      </c>
      <c r="F208" s="5">
        <v>6.0</v>
      </c>
      <c r="G208" s="5">
        <v>8.0</v>
      </c>
      <c r="H208" s="3" t="s">
        <v>349</v>
      </c>
      <c r="I208" s="3" t="s">
        <v>69</v>
      </c>
      <c r="J208" s="3" t="s">
        <v>467</v>
      </c>
      <c r="K208" s="3" t="s">
        <v>3687</v>
      </c>
      <c r="L208" s="3" t="s">
        <v>28585</v>
      </c>
      <c r="M208" s="3" t="s">
        <v>35</v>
      </c>
      <c r="N208" s="3"/>
      <c r="O208" s="3"/>
      <c r="P208" s="3"/>
      <c r="Q208" s="3"/>
      <c r="R208" s="3"/>
      <c r="S208" s="3"/>
      <c r="T208" s="3"/>
      <c r="U208" s="3"/>
      <c r="V208" s="3"/>
      <c r="W208" s="3"/>
      <c r="X208" s="3"/>
      <c r="Y208" s="3"/>
      <c r="Z208" s="3"/>
      <c r="AA208" s="3"/>
      <c r="AB208" s="3"/>
      <c r="AC208" s="3"/>
    </row>
    <row r="209" ht="22.5" customHeight="1">
      <c r="A209" s="3" t="s">
        <v>28647</v>
      </c>
      <c r="B209" s="3" t="s">
        <v>3723</v>
      </c>
      <c r="C209" s="3" t="s">
        <v>18</v>
      </c>
      <c r="D209" s="4" t="s">
        <v>19</v>
      </c>
      <c r="E209" s="3" t="s">
        <v>21</v>
      </c>
      <c r="F209" s="5">
        <v>6.0</v>
      </c>
      <c r="G209" s="5">
        <v>8.0</v>
      </c>
      <c r="H209" s="3" t="s">
        <v>349</v>
      </c>
      <c r="I209" s="3" t="s">
        <v>69</v>
      </c>
      <c r="J209" s="3" t="s">
        <v>556</v>
      </c>
      <c r="K209" s="3" t="s">
        <v>3687</v>
      </c>
      <c r="L209" s="3" t="s">
        <v>28651</v>
      </c>
      <c r="M209" s="3" t="s">
        <v>35</v>
      </c>
      <c r="N209" s="3"/>
      <c r="O209" s="3"/>
      <c r="P209" s="3"/>
      <c r="Q209" s="3"/>
      <c r="R209" s="3"/>
      <c r="S209" s="3"/>
      <c r="T209" s="3"/>
      <c r="U209" s="3"/>
      <c r="V209" s="3"/>
      <c r="W209" s="3"/>
      <c r="X209" s="3"/>
      <c r="Y209" s="3"/>
      <c r="Z209" s="3"/>
      <c r="AA209" s="3"/>
      <c r="AB209" s="3"/>
      <c r="AC209" s="3"/>
    </row>
    <row r="210" ht="22.5" customHeight="1">
      <c r="A210" s="3" t="s">
        <v>28657</v>
      </c>
      <c r="B210" s="3" t="s">
        <v>3723</v>
      </c>
      <c r="C210" s="3" t="s">
        <v>18</v>
      </c>
      <c r="D210" s="4" t="s">
        <v>19</v>
      </c>
      <c r="E210" s="3" t="s">
        <v>21</v>
      </c>
      <c r="F210" s="5">
        <v>6.0</v>
      </c>
      <c r="G210" s="5">
        <v>8.0</v>
      </c>
      <c r="H210" s="3" t="s">
        <v>349</v>
      </c>
      <c r="I210" s="3" t="s">
        <v>69</v>
      </c>
      <c r="J210" s="3" t="s">
        <v>556</v>
      </c>
      <c r="K210" s="3" t="s">
        <v>3687</v>
      </c>
      <c r="L210" s="3" t="s">
        <v>28661</v>
      </c>
      <c r="M210" s="3" t="s">
        <v>35</v>
      </c>
      <c r="N210" s="3"/>
      <c r="O210" s="3"/>
      <c r="P210" s="3"/>
      <c r="Q210" s="3"/>
      <c r="R210" s="3"/>
      <c r="S210" s="3"/>
      <c r="T210" s="3"/>
      <c r="U210" s="3"/>
      <c r="V210" s="3"/>
      <c r="W210" s="3"/>
      <c r="X210" s="3"/>
      <c r="Y210" s="3"/>
      <c r="Z210" s="3"/>
      <c r="AA210" s="3"/>
      <c r="AB210" s="3"/>
      <c r="AC210" s="3"/>
    </row>
    <row r="211" ht="22.5" customHeight="1">
      <c r="A211" s="3" t="s">
        <v>1470</v>
      </c>
      <c r="B211" s="3" t="s">
        <v>3723</v>
      </c>
      <c r="C211" s="3" t="s">
        <v>18</v>
      </c>
      <c r="D211" s="4" t="s">
        <v>19</v>
      </c>
      <c r="E211" s="3" t="s">
        <v>21</v>
      </c>
      <c r="F211" s="5">
        <v>6.0</v>
      </c>
      <c r="G211" s="5">
        <v>8.0</v>
      </c>
      <c r="H211" s="3" t="s">
        <v>349</v>
      </c>
      <c r="I211" s="3" t="s">
        <v>69</v>
      </c>
      <c r="J211" s="3" t="s">
        <v>556</v>
      </c>
      <c r="K211" s="3" t="s">
        <v>3687</v>
      </c>
      <c r="L211" s="3" t="s">
        <v>28667</v>
      </c>
      <c r="M211" s="3" t="s">
        <v>35</v>
      </c>
      <c r="N211" s="3"/>
      <c r="O211" s="3"/>
      <c r="P211" s="3"/>
      <c r="Q211" s="3"/>
      <c r="R211" s="3"/>
      <c r="S211" s="3"/>
      <c r="T211" s="3"/>
      <c r="U211" s="3"/>
      <c r="V211" s="3"/>
      <c r="W211" s="3"/>
      <c r="X211" s="3"/>
      <c r="Y211" s="3"/>
      <c r="Z211" s="3"/>
      <c r="AA211" s="3"/>
      <c r="AB211" s="3"/>
      <c r="AC211" s="3"/>
    </row>
    <row r="212" ht="22.5" customHeight="1">
      <c r="A212" s="3" t="s">
        <v>28670</v>
      </c>
      <c r="B212" s="3" t="s">
        <v>3723</v>
      </c>
      <c r="C212" s="3" t="s">
        <v>18</v>
      </c>
      <c r="D212" s="4" t="s">
        <v>19</v>
      </c>
      <c r="E212" s="3" t="s">
        <v>21</v>
      </c>
      <c r="F212" s="5">
        <v>6.0</v>
      </c>
      <c r="G212" s="5">
        <v>8.0</v>
      </c>
      <c r="H212" s="3" t="s">
        <v>349</v>
      </c>
      <c r="I212" s="3" t="s">
        <v>69</v>
      </c>
      <c r="J212" s="3" t="s">
        <v>556</v>
      </c>
      <c r="K212" s="3" t="s">
        <v>3687</v>
      </c>
      <c r="L212" s="3" t="s">
        <v>28675</v>
      </c>
      <c r="M212" s="3" t="s">
        <v>35</v>
      </c>
      <c r="N212" s="3"/>
      <c r="O212" s="3"/>
      <c r="P212" s="3"/>
      <c r="Q212" s="3"/>
      <c r="R212" s="3"/>
      <c r="S212" s="3"/>
      <c r="T212" s="3"/>
      <c r="U212" s="3"/>
      <c r="V212" s="3"/>
      <c r="W212" s="3"/>
      <c r="X212" s="3"/>
      <c r="Y212" s="3"/>
      <c r="Z212" s="3"/>
      <c r="AA212" s="3"/>
      <c r="AB212" s="3"/>
      <c r="AC212" s="3"/>
    </row>
    <row r="213" ht="22.5" customHeight="1">
      <c r="A213" s="3" t="s">
        <v>28680</v>
      </c>
      <c r="B213" s="3" t="s">
        <v>3723</v>
      </c>
      <c r="C213" s="3" t="s">
        <v>18</v>
      </c>
      <c r="D213" s="4" t="s">
        <v>19</v>
      </c>
      <c r="E213" s="3" t="s">
        <v>21</v>
      </c>
      <c r="F213" s="5">
        <v>6.0</v>
      </c>
      <c r="G213" s="5">
        <v>8.0</v>
      </c>
      <c r="H213" s="3" t="s">
        <v>349</v>
      </c>
      <c r="I213" s="3" t="s">
        <v>69</v>
      </c>
      <c r="J213" s="3" t="s">
        <v>556</v>
      </c>
      <c r="K213" s="3" t="s">
        <v>3687</v>
      </c>
      <c r="L213" s="3" t="s">
        <v>28682</v>
      </c>
      <c r="M213" s="3" t="s">
        <v>35</v>
      </c>
      <c r="N213" s="3"/>
      <c r="O213" s="3"/>
      <c r="P213" s="3"/>
      <c r="Q213" s="3"/>
      <c r="R213" s="3"/>
      <c r="S213" s="3"/>
      <c r="T213" s="3"/>
      <c r="U213" s="3"/>
      <c r="V213" s="3"/>
      <c r="W213" s="3"/>
      <c r="X213" s="3"/>
      <c r="Y213" s="3"/>
      <c r="Z213" s="3"/>
      <c r="AA213" s="3"/>
      <c r="AB213" s="3"/>
      <c r="AC213" s="3"/>
    </row>
    <row r="214" ht="22.5" customHeight="1">
      <c r="A214" s="3" t="s">
        <v>28687</v>
      </c>
      <c r="B214" s="3" t="s">
        <v>4123</v>
      </c>
      <c r="C214" s="3" t="s">
        <v>18</v>
      </c>
      <c r="D214" s="4" t="s">
        <v>19</v>
      </c>
      <c r="E214" s="3" t="s">
        <v>21</v>
      </c>
      <c r="F214" s="5">
        <v>6.0</v>
      </c>
      <c r="G214" s="5">
        <v>8.0</v>
      </c>
      <c r="H214" s="3" t="s">
        <v>349</v>
      </c>
      <c r="I214" s="3" t="s">
        <v>69</v>
      </c>
      <c r="J214" s="3" t="s">
        <v>467</v>
      </c>
      <c r="K214" s="3" t="s">
        <v>3687</v>
      </c>
      <c r="L214" s="3" t="s">
        <v>28690</v>
      </c>
      <c r="M214" s="3" t="s">
        <v>159</v>
      </c>
      <c r="N214" s="3"/>
      <c r="O214" s="3"/>
      <c r="P214" s="3"/>
      <c r="Q214" s="3"/>
      <c r="R214" s="3"/>
      <c r="S214" s="3"/>
      <c r="T214" s="3"/>
      <c r="U214" s="3"/>
      <c r="V214" s="3"/>
      <c r="W214" s="3"/>
      <c r="X214" s="3"/>
      <c r="Y214" s="3"/>
      <c r="Z214" s="3"/>
      <c r="AA214" s="3"/>
      <c r="AB214" s="3"/>
      <c r="AC214" s="3"/>
    </row>
    <row r="215" ht="22.5" customHeight="1">
      <c r="A215" s="3" t="s">
        <v>28694</v>
      </c>
      <c r="B215" s="3" t="s">
        <v>3723</v>
      </c>
      <c r="C215" s="3" t="s">
        <v>18</v>
      </c>
      <c r="D215" s="4" t="s">
        <v>19</v>
      </c>
      <c r="E215" s="3" t="s">
        <v>21</v>
      </c>
      <c r="F215" s="5">
        <v>6.0</v>
      </c>
      <c r="G215" s="5">
        <v>8.0</v>
      </c>
      <c r="H215" s="3" t="s">
        <v>349</v>
      </c>
      <c r="I215" s="3" t="s">
        <v>69</v>
      </c>
      <c r="J215" s="3" t="s">
        <v>556</v>
      </c>
      <c r="K215" s="3" t="s">
        <v>3687</v>
      </c>
      <c r="L215" s="3" t="s">
        <v>28697</v>
      </c>
      <c r="M215" s="3" t="s">
        <v>35</v>
      </c>
      <c r="N215" s="3"/>
      <c r="O215" s="3"/>
      <c r="P215" s="3"/>
      <c r="Q215" s="3"/>
      <c r="R215" s="3"/>
      <c r="S215" s="3"/>
      <c r="T215" s="3"/>
      <c r="U215" s="3"/>
      <c r="V215" s="3"/>
      <c r="W215" s="3"/>
      <c r="X215" s="3"/>
      <c r="Y215" s="3"/>
      <c r="Z215" s="3"/>
      <c r="AA215" s="3"/>
      <c r="AB215" s="3"/>
      <c r="AC215" s="3"/>
    </row>
    <row r="216" ht="22.5" customHeight="1">
      <c r="A216" s="3" t="s">
        <v>4190</v>
      </c>
      <c r="B216" s="3" t="s">
        <v>3691</v>
      </c>
      <c r="C216" s="3" t="s">
        <v>18</v>
      </c>
      <c r="D216" s="4" t="s">
        <v>19</v>
      </c>
      <c r="E216" s="3" t="s">
        <v>21</v>
      </c>
      <c r="F216" s="5">
        <v>6.0</v>
      </c>
      <c r="G216" s="5">
        <v>8.0</v>
      </c>
      <c r="H216" s="3" t="s">
        <v>349</v>
      </c>
      <c r="I216" s="3" t="s">
        <v>69</v>
      </c>
      <c r="J216" s="3" t="s">
        <v>673</v>
      </c>
      <c r="K216" s="3" t="s">
        <v>3687</v>
      </c>
      <c r="L216" s="3" t="s">
        <v>4195</v>
      </c>
      <c r="M216" s="3" t="s">
        <v>35</v>
      </c>
      <c r="N216" s="3"/>
      <c r="O216" s="3"/>
      <c r="P216" s="3"/>
      <c r="Q216" s="3"/>
      <c r="R216" s="3"/>
      <c r="S216" s="3"/>
      <c r="T216" s="3"/>
      <c r="U216" s="3"/>
      <c r="V216" s="3"/>
      <c r="W216" s="3"/>
      <c r="X216" s="3"/>
      <c r="Y216" s="3"/>
      <c r="Z216" s="3"/>
      <c r="AA216" s="3"/>
      <c r="AB216" s="3"/>
      <c r="AC216" s="3"/>
    </row>
    <row r="217" ht="22.5" customHeight="1">
      <c r="A217" s="3" t="s">
        <v>28707</v>
      </c>
      <c r="B217" s="3" t="s">
        <v>4123</v>
      </c>
      <c r="C217" s="3" t="s">
        <v>18</v>
      </c>
      <c r="D217" s="4" t="s">
        <v>19</v>
      </c>
      <c r="E217" s="3" t="s">
        <v>21</v>
      </c>
      <c r="F217" s="5">
        <v>6.0</v>
      </c>
      <c r="G217" s="5">
        <v>8.0</v>
      </c>
      <c r="H217" s="3" t="s">
        <v>349</v>
      </c>
      <c r="I217" s="3" t="s">
        <v>69</v>
      </c>
      <c r="J217" s="3" t="s">
        <v>467</v>
      </c>
      <c r="K217" s="3" t="s">
        <v>3687</v>
      </c>
      <c r="L217" s="3" t="s">
        <v>28713</v>
      </c>
      <c r="M217" s="3" t="s">
        <v>159</v>
      </c>
      <c r="N217" s="3"/>
      <c r="O217" s="3"/>
      <c r="P217" s="3"/>
      <c r="Q217" s="3"/>
      <c r="R217" s="3"/>
      <c r="S217" s="3"/>
      <c r="T217" s="3"/>
      <c r="U217" s="3"/>
      <c r="V217" s="3"/>
      <c r="W217" s="3"/>
      <c r="X217" s="3"/>
      <c r="Y217" s="3"/>
      <c r="Z217" s="3"/>
      <c r="AA217" s="3"/>
      <c r="AB217" s="3"/>
      <c r="AC217" s="3"/>
    </row>
    <row r="218" ht="22.5" customHeight="1">
      <c r="A218" s="3" t="s">
        <v>3628</v>
      </c>
      <c r="B218" s="3" t="s">
        <v>3629</v>
      </c>
      <c r="C218" s="3" t="s">
        <v>18</v>
      </c>
      <c r="D218" s="4" t="s">
        <v>19</v>
      </c>
      <c r="E218" s="3" t="s">
        <v>21</v>
      </c>
      <c r="F218" s="5">
        <v>6.0</v>
      </c>
      <c r="G218" s="5">
        <v>8.0</v>
      </c>
      <c r="H218" s="3" t="s">
        <v>349</v>
      </c>
      <c r="I218" s="3" t="s">
        <v>57</v>
      </c>
      <c r="J218" s="3" t="s">
        <v>58</v>
      </c>
      <c r="K218" s="3" t="s">
        <v>3634</v>
      </c>
      <c r="L218" s="3" t="s">
        <v>3639</v>
      </c>
      <c r="M218" s="3" t="s">
        <v>41</v>
      </c>
      <c r="N218" s="3"/>
      <c r="O218" s="3"/>
      <c r="P218" s="3"/>
      <c r="Q218" s="3"/>
      <c r="R218" s="3"/>
      <c r="S218" s="3"/>
      <c r="T218" s="3"/>
      <c r="U218" s="3"/>
      <c r="V218" s="3"/>
      <c r="W218" s="3"/>
      <c r="X218" s="3"/>
      <c r="Y218" s="3"/>
      <c r="Z218" s="3"/>
      <c r="AA218" s="3"/>
      <c r="AB218" s="3"/>
      <c r="AC218" s="3"/>
    </row>
    <row r="219" ht="22.5" customHeight="1">
      <c r="A219" s="3" t="s">
        <v>28723</v>
      </c>
      <c r="B219" s="3" t="s">
        <v>3803</v>
      </c>
      <c r="C219" s="3" t="s">
        <v>18</v>
      </c>
      <c r="D219" s="4" t="s">
        <v>19</v>
      </c>
      <c r="E219" s="3" t="s">
        <v>21</v>
      </c>
      <c r="F219" s="5">
        <v>6.0</v>
      </c>
      <c r="G219" s="5">
        <v>8.0</v>
      </c>
      <c r="H219" s="3" t="s">
        <v>349</v>
      </c>
      <c r="I219" s="3" t="s">
        <v>69</v>
      </c>
      <c r="J219" s="3" t="s">
        <v>99</v>
      </c>
      <c r="K219" s="3" t="s">
        <v>3687</v>
      </c>
      <c r="L219" s="3" t="s">
        <v>28727</v>
      </c>
      <c r="M219" s="3" t="s">
        <v>35</v>
      </c>
      <c r="N219" s="3"/>
      <c r="O219" s="3"/>
      <c r="P219" s="3"/>
      <c r="Q219" s="3"/>
      <c r="R219" s="3"/>
      <c r="S219" s="3"/>
      <c r="T219" s="3"/>
      <c r="U219" s="3"/>
      <c r="V219" s="3"/>
      <c r="W219" s="3"/>
      <c r="X219" s="3"/>
      <c r="Y219" s="3"/>
      <c r="Z219" s="3"/>
      <c r="AA219" s="3"/>
      <c r="AB219" s="3"/>
      <c r="AC219" s="3"/>
    </row>
    <row r="220" ht="22.5" customHeight="1">
      <c r="A220" s="3" t="s">
        <v>28183</v>
      </c>
      <c r="B220" s="3" t="s">
        <v>28731</v>
      </c>
      <c r="C220" s="3" t="s">
        <v>18</v>
      </c>
      <c r="D220" s="4" t="s">
        <v>19</v>
      </c>
      <c r="E220" s="3" t="s">
        <v>20</v>
      </c>
      <c r="F220" s="5">
        <v>6.0</v>
      </c>
      <c r="G220" s="5">
        <v>8.0</v>
      </c>
      <c r="H220" s="3" t="s">
        <v>349</v>
      </c>
      <c r="I220" s="3" t="s">
        <v>57</v>
      </c>
      <c r="J220" s="3" t="s">
        <v>5980</v>
      </c>
      <c r="K220" s="3" t="s">
        <v>28733</v>
      </c>
      <c r="L220" s="3" t="s">
        <v>28734</v>
      </c>
      <c r="M220" s="3" t="s">
        <v>41</v>
      </c>
      <c r="N220" s="3"/>
      <c r="O220" s="3"/>
      <c r="P220" s="3"/>
      <c r="Q220" s="3"/>
      <c r="R220" s="3"/>
      <c r="S220" s="3"/>
      <c r="T220" s="3"/>
      <c r="U220" s="3"/>
      <c r="V220" s="3"/>
      <c r="W220" s="3"/>
      <c r="X220" s="3"/>
      <c r="Y220" s="3"/>
      <c r="Z220" s="3"/>
      <c r="AA220" s="3"/>
      <c r="AB220" s="3"/>
      <c r="AC220" s="3"/>
    </row>
    <row r="221" ht="22.5" customHeight="1">
      <c r="A221" s="3" t="s">
        <v>28736</v>
      </c>
      <c r="B221" s="3" t="s">
        <v>28737</v>
      </c>
      <c r="C221" s="3" t="s">
        <v>18</v>
      </c>
      <c r="D221" s="4" t="s">
        <v>19</v>
      </c>
      <c r="E221" s="3" t="s">
        <v>21</v>
      </c>
      <c r="F221" s="5">
        <v>6.0</v>
      </c>
      <c r="G221" s="5">
        <v>8.0</v>
      </c>
      <c r="H221" s="3" t="s">
        <v>349</v>
      </c>
      <c r="I221" s="3" t="s">
        <v>50</v>
      </c>
      <c r="J221" s="3" t="s">
        <v>28739</v>
      </c>
      <c r="K221" s="3" t="s">
        <v>28740</v>
      </c>
      <c r="L221" s="3" t="s">
        <v>28743</v>
      </c>
      <c r="M221" s="3" t="s">
        <v>35</v>
      </c>
      <c r="N221" s="3"/>
      <c r="O221" s="3"/>
      <c r="P221" s="3"/>
      <c r="Q221" s="3"/>
      <c r="R221" s="3"/>
      <c r="S221" s="3"/>
      <c r="T221" s="3"/>
      <c r="U221" s="3"/>
      <c r="V221" s="3"/>
      <c r="W221" s="3"/>
      <c r="X221" s="3"/>
      <c r="Y221" s="3"/>
      <c r="Z221" s="3"/>
      <c r="AA221" s="3"/>
      <c r="AB221" s="3"/>
      <c r="AC221" s="3"/>
    </row>
    <row r="222" ht="22.5" customHeight="1">
      <c r="A222" s="3" t="s">
        <v>28745</v>
      </c>
      <c r="B222" s="3" t="s">
        <v>28746</v>
      </c>
      <c r="C222" s="3" t="s">
        <v>165</v>
      </c>
      <c r="D222" s="4" t="s">
        <v>19</v>
      </c>
      <c r="E222" s="3" t="s">
        <v>127</v>
      </c>
      <c r="F222" s="5">
        <v>6.0</v>
      </c>
      <c r="G222" s="5">
        <v>8.0</v>
      </c>
      <c r="H222" s="3" t="s">
        <v>349</v>
      </c>
      <c r="I222" s="3" t="s">
        <v>69</v>
      </c>
      <c r="J222" s="3" t="s">
        <v>28750</v>
      </c>
      <c r="K222" s="4" t="s">
        <v>19</v>
      </c>
      <c r="L222" s="3" t="s">
        <v>28751</v>
      </c>
      <c r="M222" s="3" t="s">
        <v>90</v>
      </c>
      <c r="N222" s="3"/>
      <c r="O222" s="3"/>
      <c r="P222" s="3"/>
      <c r="Q222" s="3"/>
      <c r="R222" s="3"/>
      <c r="S222" s="3"/>
      <c r="T222" s="3"/>
      <c r="U222" s="3"/>
      <c r="V222" s="3"/>
      <c r="W222" s="3"/>
      <c r="X222" s="3"/>
      <c r="Y222" s="3"/>
      <c r="Z222" s="3"/>
      <c r="AA222" s="3"/>
      <c r="AB222" s="3"/>
      <c r="AC222" s="3"/>
    </row>
    <row r="223" ht="22.5" customHeight="1">
      <c r="A223" s="3" t="s">
        <v>28754</v>
      </c>
      <c r="B223" s="3" t="s">
        <v>890</v>
      </c>
      <c r="C223" s="3" t="s">
        <v>165</v>
      </c>
      <c r="D223" s="4" t="s">
        <v>19</v>
      </c>
      <c r="E223" s="3" t="s">
        <v>21</v>
      </c>
      <c r="F223" s="5">
        <v>6.0</v>
      </c>
      <c r="G223" s="5">
        <v>8.0</v>
      </c>
      <c r="H223" s="3" t="s">
        <v>349</v>
      </c>
      <c r="I223" s="3" t="s">
        <v>31</v>
      </c>
      <c r="J223" s="3" t="s">
        <v>895</v>
      </c>
      <c r="K223" s="3" t="s">
        <v>906</v>
      </c>
      <c r="L223" s="3" t="s">
        <v>28247</v>
      </c>
      <c r="M223" s="3" t="s">
        <v>35</v>
      </c>
      <c r="N223" s="3"/>
      <c r="O223" s="3"/>
      <c r="P223" s="3"/>
      <c r="Q223" s="3"/>
      <c r="R223" s="3"/>
      <c r="S223" s="3"/>
      <c r="T223" s="3"/>
      <c r="U223" s="3"/>
      <c r="V223" s="3"/>
      <c r="W223" s="3"/>
      <c r="X223" s="3"/>
      <c r="Y223" s="3"/>
      <c r="Z223" s="3"/>
      <c r="AA223" s="3"/>
      <c r="AB223" s="3"/>
      <c r="AC223" s="3"/>
    </row>
    <row r="224" ht="22.5" customHeight="1">
      <c r="A224" s="3" t="s">
        <v>28759</v>
      </c>
      <c r="B224" s="3" t="s">
        <v>28760</v>
      </c>
      <c r="C224" s="3" t="s">
        <v>165</v>
      </c>
      <c r="D224" s="4" t="s">
        <v>19</v>
      </c>
      <c r="E224" s="3" t="s">
        <v>20</v>
      </c>
      <c r="F224" s="5">
        <v>6.0</v>
      </c>
      <c r="G224" s="5">
        <v>8.0</v>
      </c>
      <c r="H224" s="3" t="s">
        <v>349</v>
      </c>
      <c r="I224" s="3" t="s">
        <v>242</v>
      </c>
      <c r="J224" s="3" t="s">
        <v>38</v>
      </c>
      <c r="K224" s="3" t="s">
        <v>28762</v>
      </c>
      <c r="L224" s="3" t="s">
        <v>28763</v>
      </c>
      <c r="M224" s="3" t="s">
        <v>35</v>
      </c>
      <c r="N224" s="3"/>
      <c r="O224" s="3"/>
      <c r="P224" s="3"/>
      <c r="Q224" s="3"/>
      <c r="R224" s="3"/>
      <c r="S224" s="3"/>
      <c r="T224" s="3"/>
      <c r="U224" s="3"/>
      <c r="V224" s="3"/>
      <c r="W224" s="3"/>
      <c r="X224" s="3"/>
      <c r="Y224" s="3"/>
      <c r="Z224" s="3"/>
      <c r="AA224" s="3"/>
      <c r="AB224" s="3"/>
      <c r="AC224" s="3"/>
    </row>
    <row r="225" ht="22.5" customHeight="1">
      <c r="A225" s="3" t="s">
        <v>628</v>
      </c>
      <c r="B225" s="3" t="s">
        <v>23970</v>
      </c>
      <c r="C225" s="3" t="s">
        <v>30</v>
      </c>
      <c r="D225" s="4" t="s">
        <v>19</v>
      </c>
      <c r="E225" s="3" t="s">
        <v>21</v>
      </c>
      <c r="F225" s="5">
        <v>6.0</v>
      </c>
      <c r="G225" s="5">
        <v>11.0</v>
      </c>
      <c r="H225" s="3" t="s">
        <v>2680</v>
      </c>
      <c r="I225" s="3" t="s">
        <v>50</v>
      </c>
      <c r="J225" s="3" t="s">
        <v>423</v>
      </c>
      <c r="K225" s="3" t="s">
        <v>28768</v>
      </c>
      <c r="L225" s="3" t="s">
        <v>28769</v>
      </c>
      <c r="M225" s="3" t="s">
        <v>90</v>
      </c>
      <c r="N225" s="3"/>
      <c r="O225" s="3"/>
      <c r="P225" s="3"/>
      <c r="Q225" s="3"/>
      <c r="R225" s="3"/>
      <c r="S225" s="3"/>
      <c r="T225" s="3"/>
      <c r="U225" s="3"/>
      <c r="V225" s="3"/>
      <c r="W225" s="3"/>
      <c r="X225" s="3"/>
      <c r="Y225" s="3"/>
      <c r="Z225" s="3"/>
      <c r="AA225" s="3"/>
      <c r="AB225" s="3"/>
      <c r="AC225" s="3"/>
    </row>
    <row r="226" ht="22.5" customHeight="1">
      <c r="A226" s="3" t="s">
        <v>2806</v>
      </c>
      <c r="B226" s="3" t="s">
        <v>2807</v>
      </c>
      <c r="C226" s="3" t="s">
        <v>17</v>
      </c>
      <c r="D226" s="4" t="s">
        <v>19</v>
      </c>
      <c r="E226" s="3" t="s">
        <v>20</v>
      </c>
      <c r="F226" s="5">
        <v>6.0</v>
      </c>
      <c r="G226" s="5">
        <v>12.0</v>
      </c>
      <c r="H226" s="3" t="s">
        <v>177</v>
      </c>
      <c r="I226" s="3" t="s">
        <v>50</v>
      </c>
      <c r="J226" s="3" t="s">
        <v>1185</v>
      </c>
      <c r="K226" s="3" t="s">
        <v>2812</v>
      </c>
      <c r="L226" s="3" t="s">
        <v>2814</v>
      </c>
      <c r="M226" s="3" t="s">
        <v>41</v>
      </c>
      <c r="N226" s="3"/>
      <c r="O226" s="3"/>
      <c r="P226" s="3"/>
      <c r="Q226" s="3"/>
      <c r="R226" s="3"/>
      <c r="S226" s="3"/>
      <c r="T226" s="3"/>
      <c r="U226" s="3"/>
      <c r="V226" s="3"/>
      <c r="W226" s="3"/>
      <c r="X226" s="3"/>
      <c r="Y226" s="3"/>
      <c r="Z226" s="3"/>
      <c r="AA226" s="3"/>
      <c r="AB226" s="3"/>
      <c r="AC226" s="3"/>
    </row>
    <row r="227" ht="22.5" customHeight="1">
      <c r="A227" s="3" t="s">
        <v>1470</v>
      </c>
      <c r="B227" s="3" t="s">
        <v>28775</v>
      </c>
      <c r="C227" s="3" t="s">
        <v>17</v>
      </c>
      <c r="D227" s="4" t="s">
        <v>19</v>
      </c>
      <c r="E227" s="3" t="s">
        <v>20</v>
      </c>
      <c r="F227" s="5">
        <v>6.0</v>
      </c>
      <c r="G227" s="5">
        <v>12.0</v>
      </c>
      <c r="H227" s="3" t="s">
        <v>177</v>
      </c>
      <c r="I227" s="3" t="s">
        <v>69</v>
      </c>
      <c r="J227" s="3" t="s">
        <v>28776</v>
      </c>
      <c r="K227" s="3" t="s">
        <v>28777</v>
      </c>
      <c r="L227" s="3" t="s">
        <v>28779</v>
      </c>
      <c r="M227" s="3" t="s">
        <v>41</v>
      </c>
      <c r="N227" s="3"/>
      <c r="O227" s="3"/>
      <c r="P227" s="3"/>
      <c r="Q227" s="3"/>
      <c r="R227" s="3"/>
      <c r="S227" s="3"/>
      <c r="T227" s="3"/>
      <c r="U227" s="3"/>
      <c r="V227" s="3"/>
      <c r="W227" s="3"/>
      <c r="X227" s="3"/>
      <c r="Y227" s="3"/>
      <c r="Z227" s="3"/>
      <c r="AA227" s="3"/>
      <c r="AB227" s="3"/>
      <c r="AC227" s="3"/>
    </row>
    <row r="228" ht="22.5" customHeight="1">
      <c r="A228" s="3" t="s">
        <v>2806</v>
      </c>
      <c r="B228" s="3" t="s">
        <v>28783</v>
      </c>
      <c r="C228" s="3" t="s">
        <v>17</v>
      </c>
      <c r="D228" s="4" t="s">
        <v>19</v>
      </c>
      <c r="E228" s="3" t="s">
        <v>21</v>
      </c>
      <c r="F228" s="5">
        <v>6.0</v>
      </c>
      <c r="G228" s="5">
        <v>12.0</v>
      </c>
      <c r="H228" s="3" t="s">
        <v>177</v>
      </c>
      <c r="I228" s="3" t="s">
        <v>50</v>
      </c>
      <c r="J228" s="3" t="s">
        <v>58</v>
      </c>
      <c r="K228" s="3" t="s">
        <v>28784</v>
      </c>
      <c r="L228" s="3" t="s">
        <v>28786</v>
      </c>
      <c r="M228" s="3" t="s">
        <v>35</v>
      </c>
      <c r="N228" s="3"/>
      <c r="O228" s="3"/>
      <c r="P228" s="3"/>
      <c r="Q228" s="3"/>
      <c r="R228" s="3"/>
      <c r="S228" s="3"/>
      <c r="T228" s="3"/>
      <c r="U228" s="3"/>
      <c r="V228" s="3"/>
      <c r="W228" s="3"/>
      <c r="X228" s="3"/>
      <c r="Y228" s="3"/>
      <c r="Z228" s="3"/>
      <c r="AA228" s="3"/>
      <c r="AB228" s="3"/>
      <c r="AC228" s="3"/>
    </row>
    <row r="229" ht="22.5" customHeight="1">
      <c r="A229" s="3" t="s">
        <v>28792</v>
      </c>
      <c r="B229" s="3" t="s">
        <v>28793</v>
      </c>
      <c r="C229" s="3" t="s">
        <v>17</v>
      </c>
      <c r="D229" s="4" t="s">
        <v>19</v>
      </c>
      <c r="E229" s="3" t="s">
        <v>21</v>
      </c>
      <c r="F229" s="5">
        <v>6.0</v>
      </c>
      <c r="G229" s="5">
        <v>12.0</v>
      </c>
      <c r="H229" s="3" t="s">
        <v>177</v>
      </c>
      <c r="I229" s="3" t="s">
        <v>57</v>
      </c>
      <c r="J229" s="3" t="s">
        <v>28797</v>
      </c>
      <c r="K229" s="3" t="s">
        <v>28798</v>
      </c>
      <c r="L229" s="3" t="s">
        <v>28799</v>
      </c>
      <c r="M229" s="3" t="s">
        <v>27</v>
      </c>
      <c r="N229" s="3"/>
      <c r="O229" s="3"/>
      <c r="P229" s="3"/>
      <c r="Q229" s="3"/>
      <c r="R229" s="3"/>
      <c r="S229" s="3"/>
      <c r="T229" s="3"/>
      <c r="U229" s="3"/>
      <c r="V229" s="3"/>
      <c r="W229" s="3"/>
      <c r="X229" s="3"/>
      <c r="Y229" s="3"/>
      <c r="Z229" s="3"/>
      <c r="AA229" s="3"/>
      <c r="AB229" s="3"/>
      <c r="AC229" s="3"/>
    </row>
    <row r="230" ht="22.5" customHeight="1">
      <c r="A230" s="3" t="s">
        <v>28802</v>
      </c>
      <c r="B230" s="3" t="s">
        <v>28803</v>
      </c>
      <c r="C230" s="3" t="s">
        <v>17</v>
      </c>
      <c r="D230" s="4" t="s">
        <v>19</v>
      </c>
      <c r="E230" s="3" t="s">
        <v>20</v>
      </c>
      <c r="F230" s="5">
        <v>6.0</v>
      </c>
      <c r="G230" s="5">
        <v>12.0</v>
      </c>
      <c r="H230" s="3" t="s">
        <v>177</v>
      </c>
      <c r="I230" s="3" t="s">
        <v>69</v>
      </c>
      <c r="J230" s="3" t="s">
        <v>58</v>
      </c>
      <c r="K230" s="3" t="s">
        <v>28807</v>
      </c>
      <c r="L230" s="3" t="s">
        <v>28810</v>
      </c>
      <c r="M230" s="3" t="s">
        <v>41</v>
      </c>
      <c r="N230" s="3"/>
      <c r="O230" s="3"/>
      <c r="P230" s="3"/>
      <c r="Q230" s="3"/>
      <c r="R230" s="3"/>
      <c r="S230" s="3"/>
      <c r="T230" s="3"/>
      <c r="U230" s="3"/>
      <c r="V230" s="3"/>
      <c r="W230" s="3"/>
      <c r="X230" s="3"/>
      <c r="Y230" s="3"/>
      <c r="Z230" s="3"/>
      <c r="AA230" s="3"/>
      <c r="AB230" s="3"/>
      <c r="AC230" s="3"/>
    </row>
    <row r="231" ht="22.5" customHeight="1">
      <c r="A231" s="3" t="s">
        <v>2953</v>
      </c>
      <c r="B231" s="3" t="s">
        <v>2955</v>
      </c>
      <c r="C231" s="3" t="s">
        <v>17</v>
      </c>
      <c r="D231" s="4" t="s">
        <v>19</v>
      </c>
      <c r="E231" s="3" t="s">
        <v>20</v>
      </c>
      <c r="F231" s="5">
        <v>6.0</v>
      </c>
      <c r="G231" s="5">
        <v>12.0</v>
      </c>
      <c r="H231" s="3" t="s">
        <v>177</v>
      </c>
      <c r="I231" s="3" t="s">
        <v>57</v>
      </c>
      <c r="J231" s="3" t="s">
        <v>821</v>
      </c>
      <c r="K231" s="3" t="s">
        <v>2959</v>
      </c>
      <c r="L231" s="3" t="s">
        <v>2961</v>
      </c>
      <c r="M231" s="3" t="s">
        <v>41</v>
      </c>
      <c r="N231" s="3"/>
      <c r="O231" s="3"/>
      <c r="P231" s="3"/>
      <c r="Q231" s="3"/>
      <c r="R231" s="3"/>
      <c r="S231" s="3"/>
      <c r="T231" s="3"/>
      <c r="U231" s="3"/>
      <c r="V231" s="3"/>
      <c r="W231" s="3"/>
      <c r="X231" s="3"/>
      <c r="Y231" s="3"/>
      <c r="Z231" s="3"/>
      <c r="AA231" s="3"/>
      <c r="AB231" s="3"/>
      <c r="AC231" s="3"/>
    </row>
    <row r="232" ht="22.5" customHeight="1">
      <c r="A232" s="3" t="s">
        <v>1470</v>
      </c>
      <c r="B232" s="3" t="s">
        <v>28820</v>
      </c>
      <c r="C232" s="3" t="s">
        <v>18</v>
      </c>
      <c r="D232" s="4" t="s">
        <v>19</v>
      </c>
      <c r="E232" s="3" t="s">
        <v>21</v>
      </c>
      <c r="F232" s="5">
        <v>6.0</v>
      </c>
      <c r="G232" s="5">
        <v>12.0</v>
      </c>
      <c r="H232" s="3" t="s">
        <v>177</v>
      </c>
      <c r="I232" s="3" t="s">
        <v>57</v>
      </c>
      <c r="J232" s="3" t="s">
        <v>28823</v>
      </c>
      <c r="K232" s="3" t="s">
        <v>28824</v>
      </c>
      <c r="L232" s="3" t="s">
        <v>28825</v>
      </c>
      <c r="M232" s="3" t="s">
        <v>35</v>
      </c>
      <c r="N232" s="3"/>
      <c r="O232" s="3"/>
      <c r="P232" s="3"/>
      <c r="Q232" s="3"/>
      <c r="R232" s="3"/>
      <c r="S232" s="3"/>
      <c r="T232" s="3"/>
      <c r="U232" s="3"/>
      <c r="V232" s="3"/>
      <c r="W232" s="3"/>
      <c r="X232" s="3"/>
      <c r="Y232" s="3"/>
      <c r="Z232" s="3"/>
      <c r="AA232" s="3"/>
      <c r="AB232" s="3"/>
      <c r="AC232" s="3"/>
    </row>
    <row r="233" ht="22.5" customHeight="1">
      <c r="A233" s="3" t="s">
        <v>1470</v>
      </c>
      <c r="B233" s="3" t="s">
        <v>28830</v>
      </c>
      <c r="C233" s="3" t="s">
        <v>18</v>
      </c>
      <c r="D233" s="4" t="s">
        <v>19</v>
      </c>
      <c r="E233" s="3" t="s">
        <v>20</v>
      </c>
      <c r="F233" s="5">
        <v>6.0</v>
      </c>
      <c r="G233" s="5">
        <v>12.0</v>
      </c>
      <c r="H233" s="3" t="s">
        <v>177</v>
      </c>
      <c r="I233" s="3" t="s">
        <v>69</v>
      </c>
      <c r="J233" s="3" t="s">
        <v>489</v>
      </c>
      <c r="K233" s="3" t="s">
        <v>28834</v>
      </c>
      <c r="L233" s="3" t="s">
        <v>28835</v>
      </c>
      <c r="M233" s="3" t="s">
        <v>90</v>
      </c>
      <c r="N233" s="3"/>
      <c r="O233" s="3"/>
      <c r="P233" s="3"/>
      <c r="Q233" s="3"/>
      <c r="R233" s="3"/>
      <c r="S233" s="3"/>
      <c r="T233" s="3"/>
      <c r="U233" s="3"/>
      <c r="V233" s="3"/>
      <c r="W233" s="3"/>
      <c r="X233" s="3"/>
      <c r="Y233" s="3"/>
      <c r="Z233" s="3"/>
      <c r="AA233" s="3"/>
      <c r="AB233" s="3"/>
      <c r="AC233" s="3"/>
    </row>
    <row r="234" ht="22.5" customHeight="1">
      <c r="A234" s="3" t="s">
        <v>28837</v>
      </c>
      <c r="B234" s="3" t="s">
        <v>22248</v>
      </c>
      <c r="C234" s="3" t="s">
        <v>18</v>
      </c>
      <c r="D234" s="4" t="s">
        <v>19</v>
      </c>
      <c r="E234" s="3" t="s">
        <v>20</v>
      </c>
      <c r="F234" s="5">
        <v>6.0</v>
      </c>
      <c r="G234" s="5">
        <v>12.0</v>
      </c>
      <c r="H234" s="3" t="s">
        <v>177</v>
      </c>
      <c r="I234" s="3" t="s">
        <v>69</v>
      </c>
      <c r="J234" s="3" t="s">
        <v>22250</v>
      </c>
      <c r="K234" s="3" t="s">
        <v>22251</v>
      </c>
      <c r="L234" s="3" t="s">
        <v>28845</v>
      </c>
      <c r="M234" s="3" t="s">
        <v>35</v>
      </c>
      <c r="N234" s="3"/>
      <c r="O234" s="3"/>
      <c r="P234" s="3"/>
      <c r="Q234" s="3"/>
      <c r="R234" s="3"/>
      <c r="S234" s="3"/>
      <c r="T234" s="3"/>
      <c r="U234" s="3"/>
      <c r="V234" s="3"/>
      <c r="W234" s="3"/>
      <c r="X234" s="3"/>
      <c r="Y234" s="3"/>
      <c r="Z234" s="3"/>
      <c r="AA234" s="3"/>
      <c r="AB234" s="3"/>
      <c r="AC234" s="3"/>
    </row>
    <row r="235" ht="22.5" customHeight="1">
      <c r="A235" s="3" t="s">
        <v>28846</v>
      </c>
      <c r="B235" s="3" t="s">
        <v>22248</v>
      </c>
      <c r="C235" s="3" t="s">
        <v>18</v>
      </c>
      <c r="D235" s="4" t="s">
        <v>19</v>
      </c>
      <c r="E235" s="3" t="s">
        <v>20</v>
      </c>
      <c r="F235" s="5">
        <v>6.0</v>
      </c>
      <c r="G235" s="5">
        <v>12.0</v>
      </c>
      <c r="H235" s="3" t="s">
        <v>177</v>
      </c>
      <c r="I235" s="3" t="s">
        <v>69</v>
      </c>
      <c r="J235" s="3" t="s">
        <v>22250</v>
      </c>
      <c r="K235" s="3" t="s">
        <v>22251</v>
      </c>
      <c r="L235" s="3" t="s">
        <v>28845</v>
      </c>
      <c r="M235" s="3" t="s">
        <v>35</v>
      </c>
      <c r="N235" s="3"/>
      <c r="O235" s="3"/>
      <c r="P235" s="3"/>
      <c r="Q235" s="3"/>
      <c r="R235" s="3"/>
      <c r="S235" s="3"/>
      <c r="T235" s="3"/>
      <c r="U235" s="3"/>
      <c r="V235" s="3"/>
      <c r="W235" s="3"/>
      <c r="X235" s="3"/>
      <c r="Y235" s="3"/>
      <c r="Z235" s="3"/>
      <c r="AA235" s="3"/>
      <c r="AB235" s="3"/>
      <c r="AC235" s="3"/>
    </row>
    <row r="236" ht="22.5" customHeight="1">
      <c r="A236" s="3" t="s">
        <v>28852</v>
      </c>
      <c r="B236" s="3" t="s">
        <v>9687</v>
      </c>
      <c r="C236" s="3" t="s">
        <v>165</v>
      </c>
      <c r="D236" s="4" t="s">
        <v>19</v>
      </c>
      <c r="E236" s="3" t="s">
        <v>21</v>
      </c>
      <c r="F236" s="5">
        <v>6.0</v>
      </c>
      <c r="G236" s="5">
        <v>8.0</v>
      </c>
      <c r="H236" s="3" t="s">
        <v>349</v>
      </c>
      <c r="I236" s="3" t="s">
        <v>50</v>
      </c>
      <c r="J236" s="3" t="s">
        <v>9689</v>
      </c>
      <c r="K236" s="3" t="s">
        <v>9811</v>
      </c>
      <c r="L236" s="3" t="s">
        <v>28857</v>
      </c>
      <c r="M236" s="3" t="s">
        <v>90</v>
      </c>
      <c r="N236" s="3"/>
      <c r="O236" s="3"/>
      <c r="P236" s="3"/>
      <c r="Q236" s="3"/>
      <c r="R236" s="3"/>
      <c r="S236" s="3"/>
      <c r="T236" s="3"/>
      <c r="U236" s="3"/>
      <c r="V236" s="3"/>
      <c r="W236" s="3"/>
      <c r="X236" s="3"/>
      <c r="Y236" s="3"/>
      <c r="Z236" s="3"/>
      <c r="AA236" s="3"/>
      <c r="AB236" s="3"/>
      <c r="AC236" s="3"/>
    </row>
    <row r="237" ht="22.5" customHeight="1">
      <c r="A237" s="3" t="s">
        <v>628</v>
      </c>
      <c r="B237" s="3" t="s">
        <v>28860</v>
      </c>
      <c r="C237" s="3" t="s">
        <v>18</v>
      </c>
      <c r="D237" s="4" t="s">
        <v>19</v>
      </c>
      <c r="E237" s="3" t="s">
        <v>127</v>
      </c>
      <c r="F237" s="5">
        <v>6.0</v>
      </c>
      <c r="G237" s="5">
        <v>12.0</v>
      </c>
      <c r="H237" s="3" t="s">
        <v>177</v>
      </c>
      <c r="I237" s="3" t="s">
        <v>69</v>
      </c>
      <c r="J237" s="3" t="s">
        <v>28863</v>
      </c>
      <c r="K237" s="3" t="s">
        <v>28867</v>
      </c>
      <c r="L237" s="3" t="s">
        <v>28868</v>
      </c>
      <c r="M237" s="3" t="s">
        <v>35</v>
      </c>
      <c r="N237" s="3"/>
      <c r="O237" s="3"/>
      <c r="P237" s="3"/>
      <c r="Q237" s="3"/>
      <c r="R237" s="3"/>
      <c r="S237" s="3"/>
      <c r="T237" s="3"/>
      <c r="U237" s="3"/>
      <c r="V237" s="3"/>
      <c r="W237" s="3"/>
      <c r="X237" s="3"/>
      <c r="Y237" s="3"/>
      <c r="Z237" s="3"/>
      <c r="AA237" s="3"/>
      <c r="AB237" s="3"/>
      <c r="AC237" s="3"/>
    </row>
    <row r="238" ht="22.5" customHeight="1">
      <c r="A238" s="3" t="s">
        <v>28873</v>
      </c>
      <c r="B238" s="3" t="s">
        <v>22248</v>
      </c>
      <c r="C238" s="3" t="s">
        <v>18</v>
      </c>
      <c r="D238" s="4" t="s">
        <v>19</v>
      </c>
      <c r="E238" s="3" t="s">
        <v>20</v>
      </c>
      <c r="F238" s="5">
        <v>6.0</v>
      </c>
      <c r="G238" s="5">
        <v>12.0</v>
      </c>
      <c r="H238" s="3" t="s">
        <v>177</v>
      </c>
      <c r="I238" s="3" t="s">
        <v>69</v>
      </c>
      <c r="J238" s="3" t="s">
        <v>22250</v>
      </c>
      <c r="K238" s="3" t="s">
        <v>22251</v>
      </c>
      <c r="L238" s="3" t="s">
        <v>28845</v>
      </c>
      <c r="M238" s="3" t="s">
        <v>35</v>
      </c>
      <c r="N238" s="3"/>
      <c r="O238" s="3"/>
      <c r="P238" s="3"/>
      <c r="Q238" s="3"/>
      <c r="R238" s="3"/>
      <c r="S238" s="3"/>
      <c r="T238" s="3"/>
      <c r="U238" s="3"/>
      <c r="V238" s="3"/>
      <c r="W238" s="3"/>
      <c r="X238" s="3"/>
      <c r="Y238" s="3"/>
      <c r="Z238" s="3"/>
      <c r="AA238" s="3"/>
      <c r="AB238" s="3"/>
      <c r="AC238" s="3"/>
    </row>
    <row r="239" ht="22.5" customHeight="1">
      <c r="A239" s="3" t="s">
        <v>28882</v>
      </c>
      <c r="B239" s="3" t="s">
        <v>28884</v>
      </c>
      <c r="C239" s="3" t="s">
        <v>165</v>
      </c>
      <c r="D239" s="4" t="s">
        <v>19</v>
      </c>
      <c r="E239" s="3" t="s">
        <v>21</v>
      </c>
      <c r="F239" s="5">
        <v>6.0</v>
      </c>
      <c r="G239" s="5">
        <v>8.0</v>
      </c>
      <c r="H239" s="3" t="s">
        <v>349</v>
      </c>
      <c r="I239" s="3" t="s">
        <v>242</v>
      </c>
      <c r="J239" s="3" t="s">
        <v>28886</v>
      </c>
      <c r="K239" s="3" t="s">
        <v>28887</v>
      </c>
      <c r="L239" s="3" t="s">
        <v>28888</v>
      </c>
      <c r="M239" s="3" t="s">
        <v>35</v>
      </c>
      <c r="N239" s="3"/>
      <c r="O239" s="3"/>
      <c r="P239" s="3"/>
      <c r="Q239" s="3"/>
      <c r="R239" s="3"/>
      <c r="S239" s="3"/>
      <c r="T239" s="3"/>
      <c r="U239" s="3"/>
      <c r="V239" s="3"/>
      <c r="W239" s="3"/>
      <c r="X239" s="3"/>
      <c r="Y239" s="3"/>
      <c r="Z239" s="3"/>
      <c r="AA239" s="3"/>
      <c r="AB239" s="3"/>
      <c r="AC239" s="3"/>
    </row>
    <row r="240" ht="22.5" customHeight="1">
      <c r="A240" s="3" t="s">
        <v>28895</v>
      </c>
      <c r="B240" s="3" t="s">
        <v>22248</v>
      </c>
      <c r="C240" s="3" t="s">
        <v>18</v>
      </c>
      <c r="D240" s="4" t="s">
        <v>19</v>
      </c>
      <c r="E240" s="3" t="s">
        <v>20</v>
      </c>
      <c r="F240" s="5">
        <v>6.0</v>
      </c>
      <c r="G240" s="5">
        <v>12.0</v>
      </c>
      <c r="H240" s="3" t="s">
        <v>177</v>
      </c>
      <c r="I240" s="3" t="s">
        <v>69</v>
      </c>
      <c r="J240" s="3" t="s">
        <v>22250</v>
      </c>
      <c r="K240" s="3" t="s">
        <v>22251</v>
      </c>
      <c r="L240" s="3" t="s">
        <v>28845</v>
      </c>
      <c r="M240" s="3" t="s">
        <v>35</v>
      </c>
      <c r="N240" s="3"/>
      <c r="O240" s="3"/>
      <c r="P240" s="3"/>
      <c r="Q240" s="3"/>
      <c r="R240" s="3"/>
      <c r="S240" s="3"/>
      <c r="T240" s="3"/>
      <c r="U240" s="3"/>
      <c r="V240" s="3"/>
      <c r="W240" s="3"/>
      <c r="X240" s="3"/>
      <c r="Y240" s="3"/>
      <c r="Z240" s="3"/>
      <c r="AA240" s="3"/>
      <c r="AB240" s="3"/>
      <c r="AC240" s="3"/>
    </row>
    <row r="241" ht="22.5" customHeight="1">
      <c r="A241" s="3" t="s">
        <v>2352</v>
      </c>
      <c r="B241" s="3" t="s">
        <v>28902</v>
      </c>
      <c r="C241" s="3" t="s">
        <v>165</v>
      </c>
      <c r="D241" s="4" t="s">
        <v>19</v>
      </c>
      <c r="E241" s="3" t="s">
        <v>20</v>
      </c>
      <c r="F241" s="5">
        <v>6.0</v>
      </c>
      <c r="G241" s="5">
        <v>8.0</v>
      </c>
      <c r="H241" s="3" t="s">
        <v>349</v>
      </c>
      <c r="I241" s="3" t="s">
        <v>50</v>
      </c>
      <c r="J241" s="3" t="s">
        <v>9261</v>
      </c>
      <c r="K241" s="3" t="s">
        <v>4139</v>
      </c>
      <c r="L241" s="3" t="s">
        <v>28906</v>
      </c>
      <c r="M241" s="3" t="s">
        <v>35</v>
      </c>
      <c r="N241" s="3"/>
      <c r="O241" s="3"/>
      <c r="P241" s="3"/>
      <c r="Q241" s="3"/>
      <c r="R241" s="3"/>
      <c r="S241" s="3"/>
      <c r="T241" s="3"/>
      <c r="U241" s="3"/>
      <c r="V241" s="3"/>
      <c r="W241" s="3"/>
      <c r="X241" s="3"/>
      <c r="Y241" s="3"/>
      <c r="Z241" s="3"/>
      <c r="AA241" s="3"/>
      <c r="AB241" s="3"/>
      <c r="AC241" s="3"/>
    </row>
    <row r="242" ht="22.5" customHeight="1">
      <c r="A242" s="3" t="s">
        <v>28908</v>
      </c>
      <c r="B242" s="3" t="s">
        <v>22248</v>
      </c>
      <c r="C242" s="3" t="s">
        <v>18</v>
      </c>
      <c r="D242" s="4" t="s">
        <v>19</v>
      </c>
      <c r="E242" s="3" t="s">
        <v>20</v>
      </c>
      <c r="F242" s="5">
        <v>6.0</v>
      </c>
      <c r="G242" s="5">
        <v>12.0</v>
      </c>
      <c r="H242" s="3" t="s">
        <v>177</v>
      </c>
      <c r="I242" s="3" t="s">
        <v>69</v>
      </c>
      <c r="J242" s="3" t="s">
        <v>22250</v>
      </c>
      <c r="K242" s="3" t="s">
        <v>22251</v>
      </c>
      <c r="L242" s="3" t="s">
        <v>28845</v>
      </c>
      <c r="M242" s="3" t="s">
        <v>35</v>
      </c>
      <c r="N242" s="3"/>
      <c r="O242" s="3"/>
      <c r="P242" s="3"/>
      <c r="Q242" s="3"/>
      <c r="R242" s="3"/>
      <c r="S242" s="3"/>
      <c r="T242" s="3"/>
      <c r="U242" s="3"/>
      <c r="V242" s="3"/>
      <c r="W242" s="3"/>
      <c r="X242" s="3"/>
      <c r="Y242" s="3"/>
      <c r="Z242" s="3"/>
      <c r="AA242" s="3"/>
      <c r="AB242" s="3"/>
      <c r="AC242" s="3"/>
    </row>
    <row r="243" ht="22.5" customHeight="1">
      <c r="A243" s="3" t="s">
        <v>28913</v>
      </c>
      <c r="B243" s="3" t="s">
        <v>22248</v>
      </c>
      <c r="C243" s="3" t="s">
        <v>18</v>
      </c>
      <c r="D243" s="4" t="s">
        <v>19</v>
      </c>
      <c r="E243" s="3" t="s">
        <v>20</v>
      </c>
      <c r="F243" s="5">
        <v>6.0</v>
      </c>
      <c r="G243" s="5">
        <v>12.0</v>
      </c>
      <c r="H243" s="3" t="s">
        <v>177</v>
      </c>
      <c r="I243" s="3" t="s">
        <v>69</v>
      </c>
      <c r="J243" s="3" t="s">
        <v>22250</v>
      </c>
      <c r="K243" s="3" t="s">
        <v>22251</v>
      </c>
      <c r="L243" s="3" t="s">
        <v>28845</v>
      </c>
      <c r="M243" s="3" t="s">
        <v>35</v>
      </c>
      <c r="N243" s="3"/>
      <c r="O243" s="3"/>
      <c r="P243" s="3"/>
      <c r="Q243" s="3"/>
      <c r="R243" s="3"/>
      <c r="S243" s="3"/>
      <c r="T243" s="3"/>
      <c r="U243" s="3"/>
      <c r="V243" s="3"/>
      <c r="W243" s="3"/>
      <c r="X243" s="3"/>
      <c r="Y243" s="3"/>
      <c r="Z243" s="3"/>
      <c r="AA243" s="3"/>
      <c r="AB243" s="3"/>
      <c r="AC243" s="3"/>
    </row>
    <row r="244" ht="22.5" customHeight="1">
      <c r="A244" s="3" t="s">
        <v>28915</v>
      </c>
      <c r="B244" s="3" t="s">
        <v>22248</v>
      </c>
      <c r="C244" s="3" t="s">
        <v>18</v>
      </c>
      <c r="D244" s="4" t="s">
        <v>19</v>
      </c>
      <c r="E244" s="3" t="s">
        <v>20</v>
      </c>
      <c r="F244" s="5">
        <v>6.0</v>
      </c>
      <c r="G244" s="5">
        <v>12.0</v>
      </c>
      <c r="H244" s="3" t="s">
        <v>177</v>
      </c>
      <c r="I244" s="3" t="s">
        <v>69</v>
      </c>
      <c r="J244" s="3" t="s">
        <v>22250</v>
      </c>
      <c r="K244" s="3" t="s">
        <v>22251</v>
      </c>
      <c r="L244" s="3" t="s">
        <v>28845</v>
      </c>
      <c r="M244" s="3" t="s">
        <v>35</v>
      </c>
      <c r="N244" s="3"/>
      <c r="O244" s="3"/>
      <c r="P244" s="3"/>
      <c r="Q244" s="3"/>
      <c r="R244" s="3"/>
      <c r="S244" s="3"/>
      <c r="T244" s="3"/>
      <c r="U244" s="3"/>
      <c r="V244" s="3"/>
      <c r="W244" s="3"/>
      <c r="X244" s="3"/>
      <c r="Y244" s="3"/>
      <c r="Z244" s="3"/>
      <c r="AA244" s="3"/>
      <c r="AB244" s="3"/>
      <c r="AC244" s="3"/>
    </row>
    <row r="245" ht="22.5" customHeight="1">
      <c r="A245" s="3" t="s">
        <v>28917</v>
      </c>
      <c r="B245" s="3" t="s">
        <v>3376</v>
      </c>
      <c r="C245" s="3" t="s">
        <v>165</v>
      </c>
      <c r="D245" s="4" t="s">
        <v>19</v>
      </c>
      <c r="E245" s="3" t="s">
        <v>20</v>
      </c>
      <c r="F245" s="5">
        <v>6.0</v>
      </c>
      <c r="G245" s="5">
        <v>12.0</v>
      </c>
      <c r="H245" s="3" t="s">
        <v>177</v>
      </c>
      <c r="I245" s="3" t="s">
        <v>69</v>
      </c>
      <c r="J245" s="3" t="s">
        <v>821</v>
      </c>
      <c r="K245" s="3" t="s">
        <v>3378</v>
      </c>
      <c r="L245" s="3" t="s">
        <v>28923</v>
      </c>
      <c r="M245" s="3" t="s">
        <v>35</v>
      </c>
      <c r="N245" s="3"/>
      <c r="O245" s="3"/>
      <c r="P245" s="3"/>
      <c r="Q245" s="3"/>
      <c r="R245" s="3"/>
      <c r="S245" s="3"/>
      <c r="T245" s="3"/>
      <c r="U245" s="3"/>
      <c r="V245" s="3"/>
      <c r="W245" s="3"/>
      <c r="X245" s="3"/>
      <c r="Y245" s="3"/>
      <c r="Z245" s="3"/>
      <c r="AA245" s="3"/>
      <c r="AB245" s="3"/>
      <c r="AC245" s="3"/>
    </row>
    <row r="246" ht="22.5" customHeight="1">
      <c r="A246" s="3" t="s">
        <v>507</v>
      </c>
      <c r="B246" s="3" t="s">
        <v>28926</v>
      </c>
      <c r="C246" s="3" t="s">
        <v>165</v>
      </c>
      <c r="D246" s="4" t="s">
        <v>19</v>
      </c>
      <c r="E246" s="3" t="s">
        <v>20</v>
      </c>
      <c r="F246" s="5">
        <v>6.0</v>
      </c>
      <c r="G246" s="5">
        <v>12.0</v>
      </c>
      <c r="H246" s="3" t="s">
        <v>177</v>
      </c>
      <c r="I246" s="3" t="s">
        <v>69</v>
      </c>
      <c r="J246" s="3" t="s">
        <v>11531</v>
      </c>
      <c r="K246" s="3" t="s">
        <v>28929</v>
      </c>
      <c r="L246" s="3" t="s">
        <v>28933</v>
      </c>
      <c r="M246" s="3" t="s">
        <v>41</v>
      </c>
      <c r="N246" s="3"/>
      <c r="O246" s="3"/>
      <c r="P246" s="3"/>
      <c r="Q246" s="3"/>
      <c r="R246" s="3"/>
      <c r="S246" s="3"/>
      <c r="T246" s="3"/>
      <c r="U246" s="3"/>
      <c r="V246" s="3"/>
      <c r="W246" s="3"/>
      <c r="X246" s="3"/>
      <c r="Y246" s="3"/>
      <c r="Z246" s="3"/>
      <c r="AA246" s="3"/>
      <c r="AB246" s="3"/>
      <c r="AC246" s="3"/>
    </row>
    <row r="247" ht="22.5" customHeight="1">
      <c r="A247" s="3" t="s">
        <v>1470</v>
      </c>
      <c r="B247" s="3" t="s">
        <v>15087</v>
      </c>
      <c r="C247" s="3" t="s">
        <v>165</v>
      </c>
      <c r="D247" s="4" t="s">
        <v>19</v>
      </c>
      <c r="E247" s="3" t="s">
        <v>20</v>
      </c>
      <c r="F247" s="5">
        <v>6.0</v>
      </c>
      <c r="G247" s="5">
        <v>12.0</v>
      </c>
      <c r="H247" s="3" t="s">
        <v>177</v>
      </c>
      <c r="I247" s="3" t="s">
        <v>50</v>
      </c>
      <c r="J247" s="3" t="s">
        <v>329</v>
      </c>
      <c r="K247" s="3" t="s">
        <v>15088</v>
      </c>
      <c r="L247" s="3" t="s">
        <v>28937</v>
      </c>
      <c r="M247" s="3" t="s">
        <v>41</v>
      </c>
      <c r="N247" s="3"/>
      <c r="O247" s="3"/>
      <c r="P247" s="3"/>
      <c r="Q247" s="3"/>
      <c r="R247" s="3"/>
      <c r="S247" s="3"/>
      <c r="T247" s="3"/>
      <c r="U247" s="3"/>
      <c r="V247" s="3"/>
      <c r="W247" s="3"/>
      <c r="X247" s="3"/>
      <c r="Y247" s="3"/>
      <c r="Z247" s="3"/>
      <c r="AA247" s="3"/>
      <c r="AB247" s="3"/>
      <c r="AC247" s="3"/>
    </row>
    <row r="248" ht="22.5" customHeight="1">
      <c r="A248" s="3" t="s">
        <v>4543</v>
      </c>
      <c r="B248" s="3" t="s">
        <v>4528</v>
      </c>
      <c r="C248" s="3" t="s">
        <v>30</v>
      </c>
      <c r="D248" s="4" t="s">
        <v>19</v>
      </c>
      <c r="E248" s="3" t="s">
        <v>21</v>
      </c>
      <c r="F248" s="5">
        <v>6.0</v>
      </c>
      <c r="G248" s="5">
        <v>12.0</v>
      </c>
      <c r="H248" s="3" t="s">
        <v>177</v>
      </c>
      <c r="I248" s="3" t="s">
        <v>50</v>
      </c>
      <c r="J248" s="3" t="s">
        <v>4532</v>
      </c>
      <c r="K248" s="3" t="s">
        <v>4548</v>
      </c>
      <c r="L248" s="3" t="s">
        <v>4549</v>
      </c>
      <c r="M248" s="3" t="s">
        <v>35</v>
      </c>
      <c r="N248" s="3"/>
      <c r="O248" s="3"/>
      <c r="P248" s="3"/>
      <c r="Q248" s="3"/>
      <c r="R248" s="3"/>
      <c r="S248" s="3"/>
      <c r="T248" s="3"/>
      <c r="U248" s="3"/>
      <c r="V248" s="3"/>
      <c r="W248" s="3"/>
      <c r="X248" s="3"/>
      <c r="Y248" s="3"/>
      <c r="Z248" s="3"/>
      <c r="AA248" s="3"/>
      <c r="AB248" s="3"/>
      <c r="AC248" s="3"/>
    </row>
    <row r="249" ht="22.5" customHeight="1">
      <c r="A249" s="3" t="s">
        <v>1470</v>
      </c>
      <c r="B249" s="3" t="s">
        <v>25701</v>
      </c>
      <c r="C249" s="3" t="s">
        <v>30</v>
      </c>
      <c r="D249" s="4" t="s">
        <v>19</v>
      </c>
      <c r="E249" s="3" t="s">
        <v>21</v>
      </c>
      <c r="F249" s="5">
        <v>6.0</v>
      </c>
      <c r="G249" s="5">
        <v>12.0</v>
      </c>
      <c r="H249" s="3" t="s">
        <v>177</v>
      </c>
      <c r="I249" s="3" t="s">
        <v>57</v>
      </c>
      <c r="J249" s="3" t="s">
        <v>6013</v>
      </c>
      <c r="K249" s="3" t="s">
        <v>28952</v>
      </c>
      <c r="L249" s="3" t="s">
        <v>28953</v>
      </c>
      <c r="M249" s="3" t="s">
        <v>159</v>
      </c>
      <c r="N249" s="3"/>
      <c r="O249" s="3"/>
      <c r="P249" s="3"/>
      <c r="Q249" s="3"/>
      <c r="R249" s="3"/>
      <c r="S249" s="3"/>
      <c r="T249" s="3"/>
      <c r="U249" s="3"/>
      <c r="V249" s="3"/>
      <c r="W249" s="3"/>
      <c r="X249" s="3"/>
      <c r="Y249" s="3"/>
      <c r="Z249" s="3"/>
      <c r="AA249" s="3"/>
      <c r="AB249" s="3"/>
      <c r="AC249" s="3"/>
    </row>
    <row r="250" ht="22.5" customHeight="1">
      <c r="A250" s="3" t="s">
        <v>28956</v>
      </c>
      <c r="B250" s="3" t="s">
        <v>3487</v>
      </c>
      <c r="C250" s="3" t="s">
        <v>165</v>
      </c>
      <c r="D250" s="4" t="s">
        <v>19</v>
      </c>
      <c r="E250" s="3" t="s">
        <v>21</v>
      </c>
      <c r="F250" s="5">
        <v>6.0</v>
      </c>
      <c r="G250" s="5">
        <v>8.0</v>
      </c>
      <c r="H250" s="3" t="s">
        <v>349</v>
      </c>
      <c r="I250" s="3" t="s">
        <v>69</v>
      </c>
      <c r="J250" s="3" t="s">
        <v>3491</v>
      </c>
      <c r="K250" s="3" t="s">
        <v>3492</v>
      </c>
      <c r="L250" s="3" t="s">
        <v>28959</v>
      </c>
      <c r="M250" s="3" t="s">
        <v>159</v>
      </c>
      <c r="N250" s="3"/>
      <c r="O250" s="3"/>
      <c r="P250" s="3"/>
      <c r="Q250" s="3"/>
      <c r="R250" s="3"/>
      <c r="S250" s="3"/>
      <c r="T250" s="3"/>
      <c r="U250" s="3"/>
      <c r="V250" s="3"/>
      <c r="W250" s="3"/>
      <c r="X250" s="3"/>
      <c r="Y250" s="3"/>
      <c r="Z250" s="3"/>
      <c r="AA250" s="3"/>
      <c r="AB250" s="3"/>
      <c r="AC250" s="3"/>
    </row>
    <row r="251" ht="22.5" customHeight="1">
      <c r="A251" s="3" t="s">
        <v>2806</v>
      </c>
      <c r="B251" s="3" t="s">
        <v>4411</v>
      </c>
      <c r="C251" s="3" t="s">
        <v>30</v>
      </c>
      <c r="D251" s="4" t="s">
        <v>19</v>
      </c>
      <c r="E251" s="3" t="s">
        <v>21</v>
      </c>
      <c r="F251" s="5">
        <v>6.0</v>
      </c>
      <c r="G251" s="5">
        <v>12.0</v>
      </c>
      <c r="H251" s="3" t="s">
        <v>177</v>
      </c>
      <c r="I251" s="3" t="s">
        <v>50</v>
      </c>
      <c r="J251" s="3" t="s">
        <v>99</v>
      </c>
      <c r="K251" s="3" t="s">
        <v>5248</v>
      </c>
      <c r="L251" s="3" t="s">
        <v>5249</v>
      </c>
      <c r="M251" s="3" t="s">
        <v>159</v>
      </c>
      <c r="N251" s="3"/>
      <c r="O251" s="3"/>
      <c r="P251" s="3"/>
      <c r="Q251" s="3"/>
      <c r="R251" s="3"/>
      <c r="S251" s="3"/>
      <c r="T251" s="3"/>
      <c r="U251" s="3"/>
      <c r="V251" s="3"/>
      <c r="W251" s="3"/>
      <c r="X251" s="3"/>
      <c r="Y251" s="3"/>
      <c r="Z251" s="3"/>
      <c r="AA251" s="3"/>
      <c r="AB251" s="3"/>
      <c r="AC251" s="3"/>
    </row>
    <row r="252" ht="22.5" customHeight="1">
      <c r="A252" s="3" t="s">
        <v>1050</v>
      </c>
      <c r="B252" s="3" t="s">
        <v>1639</v>
      </c>
      <c r="C252" s="3" t="s">
        <v>30</v>
      </c>
      <c r="D252" s="4" t="s">
        <v>19</v>
      </c>
      <c r="E252" s="3" t="s">
        <v>20</v>
      </c>
      <c r="F252" s="5">
        <v>6.0</v>
      </c>
      <c r="G252" s="5">
        <v>12.0</v>
      </c>
      <c r="H252" s="3" t="s">
        <v>177</v>
      </c>
      <c r="I252" s="3" t="s">
        <v>69</v>
      </c>
      <c r="J252" s="3" t="s">
        <v>1643</v>
      </c>
      <c r="K252" s="3" t="s">
        <v>28971</v>
      </c>
      <c r="L252" s="3" t="s">
        <v>28973</v>
      </c>
      <c r="M252" s="3" t="s">
        <v>257</v>
      </c>
      <c r="N252" s="3"/>
      <c r="O252" s="3"/>
      <c r="P252" s="3"/>
      <c r="Q252" s="3"/>
      <c r="R252" s="3"/>
      <c r="S252" s="3"/>
      <c r="T252" s="3"/>
      <c r="U252" s="3"/>
      <c r="V252" s="3"/>
      <c r="W252" s="3"/>
      <c r="X252" s="3"/>
      <c r="Y252" s="3"/>
      <c r="Z252" s="3"/>
      <c r="AA252" s="3"/>
      <c r="AB252" s="3"/>
      <c r="AC252" s="3"/>
    </row>
    <row r="253" ht="22.5" customHeight="1">
      <c r="A253" s="3" t="s">
        <v>1470</v>
      </c>
      <c r="B253" s="3" t="s">
        <v>28977</v>
      </c>
      <c r="C253" s="3" t="s">
        <v>17</v>
      </c>
      <c r="D253" s="4" t="s">
        <v>19</v>
      </c>
      <c r="E253" s="3" t="s">
        <v>20</v>
      </c>
      <c r="F253" s="5">
        <v>6.0</v>
      </c>
      <c r="G253" s="5">
        <v>10.0</v>
      </c>
      <c r="H253" s="3" t="s">
        <v>903</v>
      </c>
      <c r="I253" s="3" t="s">
        <v>50</v>
      </c>
      <c r="J253" s="3" t="s">
        <v>3871</v>
      </c>
      <c r="K253" s="3" t="s">
        <v>28980</v>
      </c>
      <c r="L253" s="3" t="s">
        <v>28982</v>
      </c>
      <c r="M253" s="3" t="s">
        <v>35</v>
      </c>
      <c r="N253" s="3"/>
      <c r="O253" s="3"/>
      <c r="P253" s="3"/>
      <c r="Q253" s="3"/>
      <c r="R253" s="3"/>
      <c r="S253" s="3"/>
      <c r="T253" s="3"/>
      <c r="U253" s="3"/>
      <c r="V253" s="3"/>
      <c r="W253" s="3"/>
      <c r="X253" s="3"/>
      <c r="Y253" s="3"/>
      <c r="Z253" s="3"/>
      <c r="AA253" s="3"/>
      <c r="AB253" s="3"/>
      <c r="AC253" s="3"/>
    </row>
    <row r="254" ht="22.5" customHeight="1">
      <c r="A254" s="3" t="s">
        <v>1470</v>
      </c>
      <c r="B254" s="3" t="s">
        <v>11877</v>
      </c>
      <c r="C254" s="3" t="s">
        <v>165</v>
      </c>
      <c r="D254" s="4" t="s">
        <v>19</v>
      </c>
      <c r="E254" s="3" t="s">
        <v>21</v>
      </c>
      <c r="F254" s="5">
        <v>6.0</v>
      </c>
      <c r="G254" s="5">
        <v>8.0</v>
      </c>
      <c r="H254" s="3" t="s">
        <v>349</v>
      </c>
      <c r="I254" s="3" t="s">
        <v>50</v>
      </c>
      <c r="J254" s="3" t="s">
        <v>109</v>
      </c>
      <c r="K254" s="3" t="s">
        <v>11888</v>
      </c>
      <c r="L254" s="3" t="s">
        <v>28984</v>
      </c>
      <c r="M254" s="3" t="s">
        <v>41</v>
      </c>
      <c r="N254" s="3"/>
      <c r="O254" s="3"/>
      <c r="P254" s="3"/>
      <c r="Q254" s="3"/>
      <c r="R254" s="3"/>
      <c r="S254" s="3"/>
      <c r="T254" s="3"/>
      <c r="U254" s="3"/>
      <c r="V254" s="3"/>
      <c r="W254" s="3"/>
      <c r="X254" s="3"/>
      <c r="Y254" s="3"/>
      <c r="Z254" s="3"/>
      <c r="AA254" s="3"/>
      <c r="AB254" s="3"/>
      <c r="AC254" s="3"/>
    </row>
    <row r="255" ht="22.5" customHeight="1">
      <c r="A255" s="3" t="s">
        <v>28986</v>
      </c>
      <c r="B255" s="3" t="s">
        <v>20517</v>
      </c>
      <c r="C255" s="3" t="s">
        <v>17</v>
      </c>
      <c r="D255" s="4" t="s">
        <v>19</v>
      </c>
      <c r="E255" s="3" t="s">
        <v>21</v>
      </c>
      <c r="F255" s="5">
        <v>6.0</v>
      </c>
      <c r="G255" s="5">
        <v>10.0</v>
      </c>
      <c r="H255" s="3" t="s">
        <v>903</v>
      </c>
      <c r="I255" s="3" t="s">
        <v>242</v>
      </c>
      <c r="J255" s="3" t="s">
        <v>38</v>
      </c>
      <c r="K255" s="3" t="s">
        <v>28988</v>
      </c>
      <c r="L255" s="3" t="s">
        <v>28990</v>
      </c>
      <c r="M255" s="3" t="s">
        <v>35</v>
      </c>
      <c r="N255" s="3"/>
      <c r="O255" s="3"/>
      <c r="P255" s="3"/>
      <c r="Q255" s="3"/>
      <c r="R255" s="3"/>
      <c r="S255" s="3"/>
      <c r="T255" s="3"/>
      <c r="U255" s="3"/>
      <c r="V255" s="3"/>
      <c r="W255" s="3"/>
      <c r="X255" s="3"/>
      <c r="Y255" s="3"/>
      <c r="Z255" s="3"/>
      <c r="AA255" s="3"/>
      <c r="AB255" s="3"/>
      <c r="AC255" s="3"/>
    </row>
    <row r="256" ht="22.5" customHeight="1">
      <c r="A256" s="3" t="s">
        <v>28206</v>
      </c>
      <c r="B256" s="3" t="s">
        <v>28992</v>
      </c>
      <c r="C256" s="3" t="s">
        <v>17</v>
      </c>
      <c r="D256" s="4" t="s">
        <v>19</v>
      </c>
      <c r="E256" s="3" t="s">
        <v>17869</v>
      </c>
      <c r="F256" s="5">
        <v>6.0</v>
      </c>
      <c r="G256" s="5">
        <v>10.0</v>
      </c>
      <c r="H256" s="3" t="s">
        <v>903</v>
      </c>
      <c r="I256" s="3" t="s">
        <v>69</v>
      </c>
      <c r="J256" s="3" t="s">
        <v>895</v>
      </c>
      <c r="K256" s="3" t="s">
        <v>28997</v>
      </c>
      <c r="L256" s="3" t="s">
        <v>28211</v>
      </c>
      <c r="M256" s="3" t="s">
        <v>90</v>
      </c>
      <c r="N256" s="3"/>
      <c r="O256" s="3"/>
      <c r="P256" s="3"/>
      <c r="Q256" s="3"/>
      <c r="R256" s="3"/>
      <c r="S256" s="3"/>
      <c r="T256" s="3"/>
      <c r="U256" s="3"/>
      <c r="V256" s="3"/>
      <c r="W256" s="3"/>
      <c r="X256" s="3"/>
      <c r="Y256" s="3"/>
      <c r="Z256" s="3"/>
      <c r="AA256" s="3"/>
      <c r="AB256" s="3"/>
      <c r="AC256" s="3"/>
    </row>
    <row r="257" ht="22.5" customHeight="1">
      <c r="A257" s="3" t="s">
        <v>28206</v>
      </c>
      <c r="B257" s="3" t="s">
        <v>29002</v>
      </c>
      <c r="C257" s="3" t="s">
        <v>17</v>
      </c>
      <c r="D257" s="4" t="s">
        <v>19</v>
      </c>
      <c r="E257" s="3" t="s">
        <v>17869</v>
      </c>
      <c r="F257" s="5">
        <v>6.0</v>
      </c>
      <c r="G257" s="5">
        <v>10.0</v>
      </c>
      <c r="H257" s="3" t="s">
        <v>903</v>
      </c>
      <c r="I257" s="3" t="s">
        <v>69</v>
      </c>
      <c r="J257" s="3" t="s">
        <v>58</v>
      </c>
      <c r="K257" s="3" t="s">
        <v>29006</v>
      </c>
      <c r="L257" s="3" t="s">
        <v>28211</v>
      </c>
      <c r="M257" s="3" t="s">
        <v>35</v>
      </c>
      <c r="N257" s="3"/>
      <c r="O257" s="3"/>
      <c r="P257" s="3"/>
      <c r="Q257" s="3"/>
      <c r="R257" s="3"/>
      <c r="S257" s="3"/>
      <c r="T257" s="3"/>
      <c r="U257" s="3"/>
      <c r="V257" s="3"/>
      <c r="W257" s="3"/>
      <c r="X257" s="3"/>
      <c r="Y257" s="3"/>
      <c r="Z257" s="3"/>
      <c r="AA257" s="3"/>
      <c r="AB257" s="3"/>
      <c r="AC257" s="3"/>
    </row>
    <row r="258" ht="22.5" customHeight="1">
      <c r="A258" s="3" t="s">
        <v>1470</v>
      </c>
      <c r="B258" s="3" t="s">
        <v>29020</v>
      </c>
      <c r="C258" s="3" t="s">
        <v>17</v>
      </c>
      <c r="D258" s="4" t="s">
        <v>19</v>
      </c>
      <c r="E258" s="3" t="s">
        <v>20</v>
      </c>
      <c r="F258" s="5">
        <v>6.0</v>
      </c>
      <c r="G258" s="5">
        <v>10.0</v>
      </c>
      <c r="H258" s="3" t="s">
        <v>903</v>
      </c>
      <c r="I258" s="3" t="s">
        <v>50</v>
      </c>
      <c r="J258" s="3" t="s">
        <v>19714</v>
      </c>
      <c r="K258" s="3" t="s">
        <v>29022</v>
      </c>
      <c r="L258" s="3" t="s">
        <v>29025</v>
      </c>
      <c r="M258" s="3" t="s">
        <v>41</v>
      </c>
      <c r="N258" s="3"/>
      <c r="O258" s="3"/>
      <c r="P258" s="3"/>
      <c r="Q258" s="3"/>
      <c r="R258" s="3"/>
      <c r="S258" s="3"/>
      <c r="T258" s="3"/>
      <c r="U258" s="3"/>
      <c r="V258" s="3"/>
      <c r="W258" s="3"/>
      <c r="X258" s="3"/>
      <c r="Y258" s="3"/>
      <c r="Z258" s="3"/>
      <c r="AA258" s="3"/>
      <c r="AB258" s="3"/>
      <c r="AC258" s="3"/>
    </row>
    <row r="259" ht="22.5" customHeight="1">
      <c r="A259" s="3" t="s">
        <v>17763</v>
      </c>
      <c r="B259" s="3" t="s">
        <v>1856</v>
      </c>
      <c r="C259" s="3" t="s">
        <v>17</v>
      </c>
      <c r="D259" s="4" t="s">
        <v>19</v>
      </c>
      <c r="E259" s="3" t="s">
        <v>21</v>
      </c>
      <c r="F259" s="5">
        <v>6.0</v>
      </c>
      <c r="G259" s="5">
        <v>10.0</v>
      </c>
      <c r="H259" s="3" t="s">
        <v>903</v>
      </c>
      <c r="I259" s="3" t="s">
        <v>50</v>
      </c>
      <c r="J259" s="3" t="s">
        <v>1860</v>
      </c>
      <c r="K259" s="3" t="s">
        <v>1861</v>
      </c>
      <c r="L259" s="3" t="s">
        <v>29031</v>
      </c>
      <c r="M259" s="3" t="s">
        <v>35</v>
      </c>
      <c r="N259" s="3"/>
      <c r="O259" s="3"/>
      <c r="P259" s="3"/>
      <c r="Q259" s="3"/>
      <c r="R259" s="3"/>
      <c r="S259" s="3"/>
      <c r="T259" s="3"/>
      <c r="U259" s="3"/>
      <c r="V259" s="3"/>
      <c r="W259" s="3"/>
      <c r="X259" s="3"/>
      <c r="Y259" s="3"/>
      <c r="Z259" s="3"/>
      <c r="AA259" s="3"/>
      <c r="AB259" s="3"/>
      <c r="AC259" s="3"/>
    </row>
    <row r="260" ht="22.5" customHeight="1">
      <c r="A260" s="3" t="s">
        <v>507</v>
      </c>
      <c r="B260" s="3" t="s">
        <v>29036</v>
      </c>
      <c r="C260" s="3" t="s">
        <v>17</v>
      </c>
      <c r="D260" s="4" t="s">
        <v>19</v>
      </c>
      <c r="E260" s="3" t="s">
        <v>21</v>
      </c>
      <c r="F260" s="5">
        <v>6.0</v>
      </c>
      <c r="G260" s="5">
        <v>10.0</v>
      </c>
      <c r="H260" s="3" t="s">
        <v>903</v>
      </c>
      <c r="I260" s="3" t="s">
        <v>50</v>
      </c>
      <c r="J260" s="3" t="s">
        <v>29041</v>
      </c>
      <c r="K260" s="3" t="s">
        <v>29043</v>
      </c>
      <c r="L260" s="3" t="s">
        <v>29044</v>
      </c>
      <c r="M260" s="3" t="s">
        <v>41</v>
      </c>
      <c r="N260" s="3"/>
      <c r="O260" s="3"/>
      <c r="P260" s="3"/>
      <c r="Q260" s="3"/>
      <c r="R260" s="3"/>
      <c r="S260" s="3"/>
      <c r="T260" s="3"/>
      <c r="U260" s="3"/>
      <c r="V260" s="3"/>
      <c r="W260" s="3"/>
      <c r="X260" s="3"/>
      <c r="Y260" s="3"/>
      <c r="Z260" s="3"/>
      <c r="AA260" s="3"/>
      <c r="AB260" s="3"/>
      <c r="AC260" s="3"/>
    </row>
    <row r="261" ht="22.5" customHeight="1">
      <c r="A261" s="3" t="s">
        <v>28206</v>
      </c>
      <c r="B261" s="3" t="s">
        <v>29048</v>
      </c>
      <c r="C261" s="3" t="s">
        <v>17</v>
      </c>
      <c r="D261" s="4" t="s">
        <v>19</v>
      </c>
      <c r="E261" s="3" t="s">
        <v>17869</v>
      </c>
      <c r="F261" s="5">
        <v>6.0</v>
      </c>
      <c r="G261" s="5">
        <v>10.0</v>
      </c>
      <c r="H261" s="3" t="s">
        <v>903</v>
      </c>
      <c r="I261" s="3" t="s">
        <v>69</v>
      </c>
      <c r="J261" s="3" t="s">
        <v>58</v>
      </c>
      <c r="K261" s="3" t="s">
        <v>29049</v>
      </c>
      <c r="L261" s="3" t="s">
        <v>28211</v>
      </c>
      <c r="M261" s="3" t="s">
        <v>35</v>
      </c>
      <c r="N261" s="3"/>
      <c r="O261" s="3"/>
      <c r="P261" s="3"/>
      <c r="Q261" s="3"/>
      <c r="R261" s="3"/>
      <c r="S261" s="3"/>
      <c r="T261" s="3"/>
      <c r="U261" s="3"/>
      <c r="V261" s="3"/>
      <c r="W261" s="3"/>
      <c r="X261" s="3"/>
      <c r="Y261" s="3"/>
      <c r="Z261" s="3"/>
      <c r="AA261" s="3"/>
      <c r="AB261" s="3"/>
      <c r="AC261" s="3"/>
    </row>
    <row r="262" ht="22.5" customHeight="1">
      <c r="A262" s="3" t="s">
        <v>12115</v>
      </c>
      <c r="B262" s="3" t="s">
        <v>26943</v>
      </c>
      <c r="C262" s="3" t="s">
        <v>17</v>
      </c>
      <c r="D262" s="4" t="s">
        <v>19</v>
      </c>
      <c r="E262" s="3" t="s">
        <v>127</v>
      </c>
      <c r="F262" s="5">
        <v>6.0</v>
      </c>
      <c r="G262" s="5">
        <v>10.0</v>
      </c>
      <c r="H262" s="3" t="s">
        <v>903</v>
      </c>
      <c r="I262" s="3" t="s">
        <v>69</v>
      </c>
      <c r="J262" s="3" t="s">
        <v>13115</v>
      </c>
      <c r="K262" s="3" t="s">
        <v>29054</v>
      </c>
      <c r="L262" s="3" t="s">
        <v>29055</v>
      </c>
      <c r="M262" s="3" t="s">
        <v>41</v>
      </c>
      <c r="N262" s="3"/>
      <c r="O262" s="3"/>
      <c r="P262" s="3"/>
      <c r="Q262" s="3"/>
      <c r="R262" s="3"/>
      <c r="S262" s="3"/>
      <c r="T262" s="3"/>
      <c r="U262" s="3"/>
      <c r="V262" s="3"/>
      <c r="W262" s="3"/>
      <c r="X262" s="3"/>
      <c r="Y262" s="3"/>
      <c r="Z262" s="3"/>
      <c r="AA262" s="3"/>
      <c r="AB262" s="3"/>
      <c r="AC262" s="3"/>
    </row>
    <row r="263" ht="22.5" customHeight="1">
      <c r="A263" s="3" t="s">
        <v>2574</v>
      </c>
      <c r="B263" s="3" t="s">
        <v>2576</v>
      </c>
      <c r="C263" s="3" t="s">
        <v>17</v>
      </c>
      <c r="D263" s="4" t="s">
        <v>19</v>
      </c>
      <c r="E263" s="3" t="s">
        <v>20</v>
      </c>
      <c r="F263" s="5">
        <v>6.0</v>
      </c>
      <c r="G263" s="5">
        <v>10.0</v>
      </c>
      <c r="H263" s="3" t="s">
        <v>903</v>
      </c>
      <c r="I263" s="3" t="s">
        <v>50</v>
      </c>
      <c r="J263" s="3" t="s">
        <v>38</v>
      </c>
      <c r="K263" s="3" t="s">
        <v>2578</v>
      </c>
      <c r="L263" s="3" t="s">
        <v>2579</v>
      </c>
      <c r="M263" s="3" t="s">
        <v>159</v>
      </c>
      <c r="N263" s="3"/>
      <c r="O263" s="3"/>
      <c r="P263" s="3"/>
      <c r="Q263" s="3"/>
      <c r="R263" s="3"/>
      <c r="S263" s="3"/>
      <c r="T263" s="3"/>
      <c r="U263" s="3"/>
      <c r="V263" s="3"/>
      <c r="W263" s="3"/>
      <c r="X263" s="3"/>
      <c r="Y263" s="3"/>
      <c r="Z263" s="3"/>
      <c r="AA263" s="3"/>
      <c r="AB263" s="3"/>
      <c r="AC263" s="3"/>
    </row>
    <row r="264" ht="22.5" customHeight="1">
      <c r="A264" s="3" t="s">
        <v>6946</v>
      </c>
      <c r="B264" s="3" t="s">
        <v>29063</v>
      </c>
      <c r="C264" s="3" t="s">
        <v>17</v>
      </c>
      <c r="D264" s="4" t="s">
        <v>19</v>
      </c>
      <c r="E264" s="3" t="s">
        <v>21</v>
      </c>
      <c r="F264" s="5">
        <v>6.0</v>
      </c>
      <c r="G264" s="5">
        <v>10.0</v>
      </c>
      <c r="H264" s="3" t="s">
        <v>903</v>
      </c>
      <c r="I264" s="3" t="s">
        <v>50</v>
      </c>
      <c r="J264" s="3" t="s">
        <v>11514</v>
      </c>
      <c r="K264" s="3" t="s">
        <v>29067</v>
      </c>
      <c r="L264" s="3" t="s">
        <v>29068</v>
      </c>
      <c r="M264" s="3" t="s">
        <v>41</v>
      </c>
      <c r="N264" s="3"/>
      <c r="O264" s="3"/>
      <c r="P264" s="3"/>
      <c r="Q264" s="3"/>
      <c r="R264" s="3"/>
      <c r="S264" s="3"/>
      <c r="T264" s="3"/>
      <c r="U264" s="3"/>
      <c r="V264" s="3"/>
      <c r="W264" s="3"/>
      <c r="X264" s="3"/>
      <c r="Y264" s="3"/>
      <c r="Z264" s="3"/>
      <c r="AA264" s="3"/>
      <c r="AB264" s="3"/>
      <c r="AC264" s="3"/>
    </row>
    <row r="265" ht="22.5" customHeight="1">
      <c r="A265" s="3" t="s">
        <v>1470</v>
      </c>
      <c r="B265" s="3" t="s">
        <v>3766</v>
      </c>
      <c r="C265" s="3" t="s">
        <v>18</v>
      </c>
      <c r="D265" s="4" t="s">
        <v>19</v>
      </c>
      <c r="E265" s="3" t="s">
        <v>21</v>
      </c>
      <c r="F265" s="5">
        <v>6.0</v>
      </c>
      <c r="G265" s="5">
        <v>10.0</v>
      </c>
      <c r="H265" s="3" t="s">
        <v>903</v>
      </c>
      <c r="I265" s="3" t="s">
        <v>50</v>
      </c>
      <c r="J265" s="3" t="s">
        <v>109</v>
      </c>
      <c r="K265" s="3" t="s">
        <v>3771</v>
      </c>
      <c r="L265" s="3" t="s">
        <v>3772</v>
      </c>
      <c r="M265" s="3" t="s">
        <v>90</v>
      </c>
      <c r="N265" s="3"/>
      <c r="O265" s="3"/>
      <c r="P265" s="3"/>
      <c r="Q265" s="3"/>
      <c r="R265" s="3"/>
      <c r="S265" s="3"/>
      <c r="T265" s="3"/>
      <c r="U265" s="3"/>
      <c r="V265" s="3"/>
      <c r="W265" s="3"/>
      <c r="X265" s="3"/>
      <c r="Y265" s="3"/>
      <c r="Z265" s="3"/>
      <c r="AA265" s="3"/>
      <c r="AB265" s="3"/>
      <c r="AC265" s="3"/>
    </row>
    <row r="266" ht="22.5" customHeight="1">
      <c r="A266" s="3" t="s">
        <v>29076</v>
      </c>
      <c r="B266" s="3" t="s">
        <v>29077</v>
      </c>
      <c r="C266" s="3" t="s">
        <v>18</v>
      </c>
      <c r="D266" s="4" t="s">
        <v>19</v>
      </c>
      <c r="E266" s="3" t="s">
        <v>21</v>
      </c>
      <c r="F266" s="5">
        <v>6.0</v>
      </c>
      <c r="G266" s="5">
        <v>10.0</v>
      </c>
      <c r="H266" s="3" t="s">
        <v>903</v>
      </c>
      <c r="I266" s="3" t="s">
        <v>50</v>
      </c>
      <c r="J266" s="3" t="s">
        <v>38</v>
      </c>
      <c r="K266" s="3" t="s">
        <v>29080</v>
      </c>
      <c r="L266" s="3" t="s">
        <v>29081</v>
      </c>
      <c r="M266" s="3" t="s">
        <v>41</v>
      </c>
      <c r="N266" s="3"/>
      <c r="O266" s="3"/>
      <c r="P266" s="3"/>
      <c r="Q266" s="3"/>
      <c r="R266" s="3"/>
      <c r="S266" s="3"/>
      <c r="T266" s="3"/>
      <c r="U266" s="3"/>
      <c r="V266" s="3"/>
      <c r="W266" s="3"/>
      <c r="X266" s="3"/>
      <c r="Y266" s="3"/>
      <c r="Z266" s="3"/>
      <c r="AA266" s="3"/>
      <c r="AB266" s="3"/>
      <c r="AC266" s="3"/>
    </row>
    <row r="267" ht="22.5" customHeight="1">
      <c r="A267" s="3" t="s">
        <v>29083</v>
      </c>
      <c r="B267" s="3" t="s">
        <v>29084</v>
      </c>
      <c r="C267" s="3" t="s">
        <v>18</v>
      </c>
      <c r="D267" s="4" t="s">
        <v>19</v>
      </c>
      <c r="E267" s="3" t="s">
        <v>21</v>
      </c>
      <c r="F267" s="5">
        <v>6.0</v>
      </c>
      <c r="G267" s="5">
        <v>10.0</v>
      </c>
      <c r="H267" s="3" t="s">
        <v>903</v>
      </c>
      <c r="I267" s="3" t="s">
        <v>69</v>
      </c>
      <c r="J267" s="3" t="s">
        <v>29087</v>
      </c>
      <c r="K267" s="3" t="s">
        <v>29088</v>
      </c>
      <c r="L267" s="3" t="s">
        <v>29090</v>
      </c>
      <c r="M267" s="3" t="s">
        <v>90</v>
      </c>
      <c r="N267" s="3"/>
      <c r="O267" s="3"/>
      <c r="P267" s="3"/>
      <c r="Q267" s="3"/>
      <c r="R267" s="3"/>
      <c r="S267" s="3"/>
      <c r="T267" s="3"/>
      <c r="U267" s="3"/>
      <c r="V267" s="3"/>
      <c r="W267" s="3"/>
      <c r="X267" s="3"/>
      <c r="Y267" s="3"/>
      <c r="Z267" s="3"/>
      <c r="AA267" s="3"/>
      <c r="AB267" s="3"/>
      <c r="AC267" s="3"/>
    </row>
    <row r="268" ht="22.5" customHeight="1">
      <c r="A268" s="3" t="s">
        <v>628</v>
      </c>
      <c r="B268" s="3" t="s">
        <v>29093</v>
      </c>
      <c r="C268" s="3" t="s">
        <v>165</v>
      </c>
      <c r="D268" s="4" t="s">
        <v>19</v>
      </c>
      <c r="E268" s="3" t="s">
        <v>21</v>
      </c>
      <c r="F268" s="5">
        <v>6.0</v>
      </c>
      <c r="G268" s="5">
        <v>10.0</v>
      </c>
      <c r="H268" s="3" t="s">
        <v>903</v>
      </c>
      <c r="I268" s="3" t="s">
        <v>69</v>
      </c>
      <c r="J268" s="3" t="s">
        <v>58</v>
      </c>
      <c r="K268" s="3" t="s">
        <v>29097</v>
      </c>
      <c r="L268" s="3" t="s">
        <v>29098</v>
      </c>
      <c r="M268" s="3" t="s">
        <v>159</v>
      </c>
      <c r="N268" s="3"/>
      <c r="O268" s="3"/>
      <c r="P268" s="3"/>
      <c r="Q268" s="3"/>
      <c r="R268" s="3"/>
      <c r="S268" s="3"/>
      <c r="T268" s="3"/>
      <c r="U268" s="3"/>
      <c r="V268" s="3"/>
      <c r="W268" s="3"/>
      <c r="X268" s="3"/>
      <c r="Y268" s="3"/>
      <c r="Z268" s="3"/>
      <c r="AA268" s="3"/>
      <c r="AB268" s="3"/>
      <c r="AC268" s="3"/>
    </row>
    <row r="269" ht="22.5" customHeight="1">
      <c r="A269" s="3" t="s">
        <v>29100</v>
      </c>
      <c r="B269" s="3" t="s">
        <v>29101</v>
      </c>
      <c r="C269" s="3" t="s">
        <v>165</v>
      </c>
      <c r="D269" s="4" t="s">
        <v>19</v>
      </c>
      <c r="E269" s="3" t="s">
        <v>21</v>
      </c>
      <c r="F269" s="5">
        <v>6.0</v>
      </c>
      <c r="G269" s="5">
        <v>10.0</v>
      </c>
      <c r="H269" s="3" t="s">
        <v>903</v>
      </c>
      <c r="I269" s="3" t="s">
        <v>50</v>
      </c>
      <c r="J269" s="3" t="s">
        <v>58</v>
      </c>
      <c r="K269" s="3" t="s">
        <v>29105</v>
      </c>
      <c r="L269" s="3" t="s">
        <v>29106</v>
      </c>
      <c r="M269" s="3" t="s">
        <v>90</v>
      </c>
      <c r="N269" s="3"/>
      <c r="O269" s="3"/>
      <c r="P269" s="3"/>
      <c r="Q269" s="3"/>
      <c r="R269" s="3"/>
      <c r="S269" s="3"/>
      <c r="T269" s="3"/>
      <c r="U269" s="3"/>
      <c r="V269" s="3"/>
      <c r="W269" s="3"/>
      <c r="X269" s="3"/>
      <c r="Y269" s="3"/>
      <c r="Z269" s="3"/>
      <c r="AA269" s="3"/>
      <c r="AB269" s="3"/>
      <c r="AC269" s="3"/>
    </row>
    <row r="270" ht="22.5" customHeight="1">
      <c r="A270" s="3" t="s">
        <v>1470</v>
      </c>
      <c r="B270" s="3" t="s">
        <v>29108</v>
      </c>
      <c r="C270" s="3" t="s">
        <v>165</v>
      </c>
      <c r="D270" s="4" t="s">
        <v>19</v>
      </c>
      <c r="E270" s="3" t="s">
        <v>634</v>
      </c>
      <c r="F270" s="5">
        <v>6.0</v>
      </c>
      <c r="G270" s="5">
        <v>10.0</v>
      </c>
      <c r="H270" s="3" t="s">
        <v>903</v>
      </c>
      <c r="I270" s="3" t="s">
        <v>50</v>
      </c>
      <c r="J270" s="3" t="s">
        <v>45</v>
      </c>
      <c r="K270" s="3" t="s">
        <v>29109</v>
      </c>
      <c r="L270" s="3" t="s">
        <v>29111</v>
      </c>
      <c r="M270" s="3" t="s">
        <v>35</v>
      </c>
      <c r="N270" s="3"/>
      <c r="O270" s="3"/>
      <c r="P270" s="3"/>
      <c r="Q270" s="3"/>
      <c r="R270" s="3"/>
      <c r="S270" s="3"/>
      <c r="T270" s="3"/>
      <c r="U270" s="3"/>
      <c r="V270" s="3"/>
      <c r="W270" s="3"/>
      <c r="X270" s="3"/>
      <c r="Y270" s="3"/>
      <c r="Z270" s="3"/>
      <c r="AA270" s="3"/>
      <c r="AB270" s="3"/>
      <c r="AC270" s="3"/>
    </row>
    <row r="271" ht="22.5" customHeight="1">
      <c r="A271" s="3" t="s">
        <v>29113</v>
      </c>
      <c r="B271" s="3" t="s">
        <v>29114</v>
      </c>
      <c r="C271" s="3" t="s">
        <v>30</v>
      </c>
      <c r="D271" s="4" t="s">
        <v>19</v>
      </c>
      <c r="E271" s="3" t="s">
        <v>21</v>
      </c>
      <c r="F271" s="5">
        <v>6.0</v>
      </c>
      <c r="G271" s="5">
        <v>10.0</v>
      </c>
      <c r="H271" s="3" t="s">
        <v>903</v>
      </c>
      <c r="I271" s="3" t="s">
        <v>50</v>
      </c>
      <c r="J271" s="3" t="s">
        <v>2043</v>
      </c>
      <c r="K271" s="3" t="s">
        <v>29116</v>
      </c>
      <c r="L271" s="3" t="s">
        <v>29118</v>
      </c>
      <c r="M271" s="3" t="s">
        <v>90</v>
      </c>
      <c r="N271" s="3"/>
      <c r="O271" s="3"/>
      <c r="P271" s="3"/>
      <c r="Q271" s="3"/>
      <c r="R271" s="3"/>
      <c r="S271" s="3"/>
      <c r="T271" s="3"/>
      <c r="U271" s="3"/>
      <c r="V271" s="3"/>
      <c r="W271" s="3"/>
      <c r="X271" s="3"/>
      <c r="Y271" s="3"/>
      <c r="Z271" s="3"/>
      <c r="AA271" s="3"/>
      <c r="AB271" s="3"/>
      <c r="AC271" s="3"/>
    </row>
    <row r="272" ht="22.5" customHeight="1">
      <c r="A272" s="3" t="s">
        <v>1470</v>
      </c>
      <c r="B272" s="3" t="s">
        <v>5310</v>
      </c>
      <c r="C272" s="3" t="s">
        <v>30</v>
      </c>
      <c r="D272" s="4" t="s">
        <v>19</v>
      </c>
      <c r="E272" s="3" t="s">
        <v>21</v>
      </c>
      <c r="F272" s="5">
        <v>6.0</v>
      </c>
      <c r="G272" s="5">
        <v>10.0</v>
      </c>
      <c r="H272" s="3" t="s">
        <v>903</v>
      </c>
      <c r="I272" s="3" t="s">
        <v>57</v>
      </c>
      <c r="J272" s="3" t="s">
        <v>58</v>
      </c>
      <c r="K272" s="3" t="s">
        <v>5315</v>
      </c>
      <c r="L272" s="3" t="s">
        <v>29120</v>
      </c>
      <c r="M272" s="3" t="s">
        <v>41</v>
      </c>
      <c r="N272" s="3"/>
      <c r="O272" s="3"/>
      <c r="P272" s="3"/>
      <c r="Q272" s="3"/>
      <c r="R272" s="3"/>
      <c r="S272" s="3"/>
      <c r="T272" s="3"/>
      <c r="U272" s="3"/>
      <c r="V272" s="3"/>
      <c r="W272" s="3"/>
      <c r="X272" s="3"/>
      <c r="Y272" s="3"/>
      <c r="Z272" s="3"/>
      <c r="AA272" s="3"/>
      <c r="AB272" s="3"/>
      <c r="AC272" s="3"/>
    </row>
    <row r="273" ht="22.5" customHeight="1">
      <c r="A273" s="3" t="s">
        <v>4527</v>
      </c>
      <c r="B273" s="3" t="s">
        <v>4528</v>
      </c>
      <c r="C273" s="3" t="s">
        <v>30</v>
      </c>
      <c r="D273" s="4" t="s">
        <v>19</v>
      </c>
      <c r="E273" s="3" t="s">
        <v>21</v>
      </c>
      <c r="F273" s="5">
        <v>6.0</v>
      </c>
      <c r="G273" s="5">
        <v>10.0</v>
      </c>
      <c r="H273" s="3" t="s">
        <v>903</v>
      </c>
      <c r="I273" s="3" t="s">
        <v>50</v>
      </c>
      <c r="J273" s="3" t="s">
        <v>4532</v>
      </c>
      <c r="K273" s="3" t="s">
        <v>4534</v>
      </c>
      <c r="L273" s="3" t="s">
        <v>4535</v>
      </c>
      <c r="M273" s="3" t="s">
        <v>35</v>
      </c>
      <c r="N273" s="3"/>
      <c r="O273" s="3"/>
      <c r="P273" s="3"/>
      <c r="Q273" s="3"/>
      <c r="R273" s="3"/>
      <c r="S273" s="3"/>
      <c r="T273" s="3"/>
      <c r="U273" s="3"/>
      <c r="V273" s="3"/>
      <c r="W273" s="3"/>
      <c r="X273" s="3"/>
      <c r="Y273" s="3"/>
      <c r="Z273" s="3"/>
      <c r="AA273" s="3"/>
      <c r="AB273" s="3"/>
      <c r="AC273" s="3"/>
    </row>
    <row r="274" ht="22.5" customHeight="1">
      <c r="A274" s="3" t="s">
        <v>1470</v>
      </c>
      <c r="B274" s="3" t="s">
        <v>2330</v>
      </c>
      <c r="C274" s="3" t="s">
        <v>30</v>
      </c>
      <c r="D274" s="4" t="s">
        <v>19</v>
      </c>
      <c r="E274" s="3" t="s">
        <v>21</v>
      </c>
      <c r="F274" s="5">
        <v>6.0</v>
      </c>
      <c r="G274" s="5">
        <v>10.0</v>
      </c>
      <c r="H274" s="3" t="s">
        <v>903</v>
      </c>
      <c r="I274" s="3" t="s">
        <v>50</v>
      </c>
      <c r="J274" s="3" t="s">
        <v>2334</v>
      </c>
      <c r="K274" s="3" t="s">
        <v>5229</v>
      </c>
      <c r="L274" s="3" t="s">
        <v>24857</v>
      </c>
      <c r="M274" s="3" t="s">
        <v>41</v>
      </c>
      <c r="N274" s="3"/>
      <c r="O274" s="3"/>
      <c r="P274" s="3"/>
      <c r="Q274" s="3"/>
      <c r="R274" s="3"/>
      <c r="S274" s="3"/>
      <c r="T274" s="3"/>
      <c r="U274" s="3"/>
      <c r="V274" s="3"/>
      <c r="W274" s="3"/>
      <c r="X274" s="3"/>
      <c r="Y274" s="3"/>
      <c r="Z274" s="3"/>
      <c r="AA274" s="3"/>
      <c r="AB274" s="3"/>
      <c r="AC274" s="3"/>
    </row>
    <row r="275" ht="22.5" customHeight="1">
      <c r="A275" s="3" t="s">
        <v>4976</v>
      </c>
      <c r="B275" s="3" t="s">
        <v>4977</v>
      </c>
      <c r="C275" s="3" t="s">
        <v>30</v>
      </c>
      <c r="D275" s="4" t="s">
        <v>19</v>
      </c>
      <c r="E275" s="3" t="s">
        <v>21</v>
      </c>
      <c r="F275" s="5">
        <v>6.0</v>
      </c>
      <c r="G275" s="5">
        <v>10.0</v>
      </c>
      <c r="H275" s="3" t="s">
        <v>903</v>
      </c>
      <c r="I275" s="3" t="s">
        <v>50</v>
      </c>
      <c r="J275" s="3" t="s">
        <v>4979</v>
      </c>
      <c r="K275" s="3" t="s">
        <v>4980</v>
      </c>
      <c r="L275" s="3" t="s">
        <v>4983</v>
      </c>
      <c r="M275" s="3" t="s">
        <v>27</v>
      </c>
      <c r="N275" s="3"/>
      <c r="O275" s="3"/>
      <c r="P275" s="3"/>
      <c r="Q275" s="3"/>
      <c r="R275" s="3"/>
      <c r="S275" s="3"/>
      <c r="T275" s="3"/>
      <c r="U275" s="3"/>
      <c r="V275" s="3"/>
      <c r="W275" s="3"/>
      <c r="X275" s="3"/>
      <c r="Y275" s="3"/>
      <c r="Z275" s="3"/>
      <c r="AA275" s="3"/>
      <c r="AB275" s="3"/>
      <c r="AC275" s="3"/>
    </row>
    <row r="276" ht="22.5" customHeight="1">
      <c r="A276" s="3" t="s">
        <v>2352</v>
      </c>
      <c r="B276" s="3" t="s">
        <v>11257</v>
      </c>
      <c r="C276" s="3" t="s">
        <v>30</v>
      </c>
      <c r="D276" s="4" t="s">
        <v>19</v>
      </c>
      <c r="E276" s="3" t="s">
        <v>21</v>
      </c>
      <c r="F276" s="5">
        <v>6.0</v>
      </c>
      <c r="G276" s="5">
        <v>10.0</v>
      </c>
      <c r="H276" s="3" t="s">
        <v>903</v>
      </c>
      <c r="I276" s="3" t="s">
        <v>50</v>
      </c>
      <c r="J276" s="3" t="s">
        <v>11260</v>
      </c>
      <c r="K276" s="3" t="s">
        <v>11924</v>
      </c>
      <c r="L276" s="3" t="s">
        <v>29142</v>
      </c>
      <c r="M276" s="3" t="s">
        <v>159</v>
      </c>
      <c r="N276" s="3"/>
      <c r="O276" s="3"/>
      <c r="P276" s="3"/>
      <c r="Q276" s="3"/>
      <c r="R276" s="3"/>
      <c r="S276" s="3"/>
      <c r="T276" s="3"/>
      <c r="U276" s="3"/>
      <c r="V276" s="3"/>
      <c r="W276" s="3"/>
      <c r="X276" s="3"/>
      <c r="Y276" s="3"/>
      <c r="Z276" s="3"/>
      <c r="AA276" s="3"/>
      <c r="AB276" s="3"/>
      <c r="AC276" s="3"/>
    </row>
    <row r="277" ht="22.5" customHeight="1">
      <c r="A277" s="3" t="s">
        <v>25941</v>
      </c>
      <c r="B277" s="3" t="s">
        <v>29145</v>
      </c>
      <c r="C277" s="3" t="s">
        <v>30</v>
      </c>
      <c r="D277" s="4" t="s">
        <v>19</v>
      </c>
      <c r="E277" s="3" t="s">
        <v>21</v>
      </c>
      <c r="F277" s="5">
        <v>6.0</v>
      </c>
      <c r="G277" s="5">
        <v>10.0</v>
      </c>
      <c r="H277" s="3" t="s">
        <v>903</v>
      </c>
      <c r="I277" s="3" t="s">
        <v>57</v>
      </c>
      <c r="J277" s="3" t="s">
        <v>4006</v>
      </c>
      <c r="K277" s="3" t="s">
        <v>29146</v>
      </c>
      <c r="L277" s="3" t="s">
        <v>29148</v>
      </c>
      <c r="M277" s="3" t="s">
        <v>35</v>
      </c>
      <c r="N277" s="3"/>
      <c r="O277" s="3"/>
      <c r="P277" s="3"/>
      <c r="Q277" s="3"/>
      <c r="R277" s="3"/>
      <c r="S277" s="3"/>
      <c r="T277" s="3"/>
      <c r="U277" s="3"/>
      <c r="V277" s="3"/>
      <c r="W277" s="3"/>
      <c r="X277" s="3"/>
      <c r="Y277" s="3"/>
      <c r="Z277" s="3"/>
      <c r="AA277" s="3"/>
      <c r="AB277" s="3"/>
      <c r="AC277" s="3"/>
    </row>
    <row r="278" ht="22.5" customHeight="1">
      <c r="A278" s="3" t="s">
        <v>29153</v>
      </c>
      <c r="B278" s="3" t="s">
        <v>29154</v>
      </c>
      <c r="C278" s="3" t="s">
        <v>30</v>
      </c>
      <c r="D278" s="4" t="s">
        <v>19</v>
      </c>
      <c r="E278" s="3" t="s">
        <v>21</v>
      </c>
      <c r="F278" s="5">
        <v>6.0</v>
      </c>
      <c r="G278" s="5">
        <v>10.0</v>
      </c>
      <c r="H278" s="3" t="s">
        <v>903</v>
      </c>
      <c r="I278" s="3" t="s">
        <v>69</v>
      </c>
      <c r="J278" s="3" t="s">
        <v>895</v>
      </c>
      <c r="K278" s="3" t="s">
        <v>29155</v>
      </c>
      <c r="L278" s="3" t="s">
        <v>29156</v>
      </c>
      <c r="M278" s="3" t="s">
        <v>159</v>
      </c>
      <c r="N278" s="3"/>
      <c r="O278" s="3"/>
      <c r="P278" s="3"/>
      <c r="Q278" s="3"/>
      <c r="R278" s="3"/>
      <c r="S278" s="3"/>
      <c r="T278" s="3"/>
      <c r="U278" s="3"/>
      <c r="V278" s="3"/>
      <c r="W278" s="3"/>
      <c r="X278" s="3"/>
      <c r="Y278" s="3"/>
      <c r="Z278" s="3"/>
      <c r="AA278" s="3"/>
      <c r="AB278" s="3"/>
      <c r="AC278" s="3"/>
    </row>
    <row r="279" ht="22.5" customHeight="1">
      <c r="A279" s="3" t="s">
        <v>1470</v>
      </c>
      <c r="B279" s="3" t="s">
        <v>890</v>
      </c>
      <c r="C279" s="3" t="s">
        <v>165</v>
      </c>
      <c r="D279" s="4" t="s">
        <v>19</v>
      </c>
      <c r="E279" s="3" t="s">
        <v>21</v>
      </c>
      <c r="F279" s="5">
        <v>6.0</v>
      </c>
      <c r="G279" s="5">
        <v>8.0</v>
      </c>
      <c r="H279" s="3" t="s">
        <v>349</v>
      </c>
      <c r="I279" s="3" t="s">
        <v>31</v>
      </c>
      <c r="J279" s="3" t="s">
        <v>895</v>
      </c>
      <c r="K279" s="3" t="s">
        <v>906</v>
      </c>
      <c r="L279" s="3" t="s">
        <v>29161</v>
      </c>
      <c r="M279" s="3" t="s">
        <v>35</v>
      </c>
      <c r="N279" s="3"/>
      <c r="O279" s="3"/>
      <c r="P279" s="3"/>
      <c r="Q279" s="3"/>
      <c r="R279" s="3"/>
      <c r="S279" s="3"/>
      <c r="T279" s="3"/>
      <c r="U279" s="3"/>
      <c r="V279" s="3"/>
      <c r="W279" s="3"/>
      <c r="X279" s="3"/>
      <c r="Y279" s="3"/>
      <c r="Z279" s="3"/>
      <c r="AA279" s="3"/>
      <c r="AB279" s="3"/>
      <c r="AC279" s="3"/>
    </row>
    <row r="280" ht="22.5" customHeight="1">
      <c r="A280" s="3" t="s">
        <v>29167</v>
      </c>
      <c r="B280" s="3" t="s">
        <v>207</v>
      </c>
      <c r="C280" s="3" t="s">
        <v>165</v>
      </c>
      <c r="D280" s="4" t="s">
        <v>19</v>
      </c>
      <c r="E280" s="3" t="s">
        <v>21</v>
      </c>
      <c r="F280" s="5">
        <v>6.0</v>
      </c>
      <c r="G280" s="5">
        <v>8.0</v>
      </c>
      <c r="H280" s="3" t="s">
        <v>349</v>
      </c>
      <c r="I280" s="3" t="s">
        <v>242</v>
      </c>
      <c r="J280" s="3" t="s">
        <v>58</v>
      </c>
      <c r="K280" s="3" t="s">
        <v>210</v>
      </c>
      <c r="L280" s="3" t="s">
        <v>29174</v>
      </c>
      <c r="M280" s="3" t="s">
        <v>35</v>
      </c>
      <c r="N280" s="3"/>
      <c r="O280" s="3"/>
      <c r="P280" s="3"/>
      <c r="Q280" s="3"/>
      <c r="R280" s="3"/>
      <c r="S280" s="3"/>
      <c r="T280" s="3"/>
      <c r="U280" s="3"/>
      <c r="V280" s="3"/>
      <c r="W280" s="3"/>
      <c r="X280" s="3"/>
      <c r="Y280" s="3"/>
      <c r="Z280" s="3"/>
      <c r="AA280" s="3"/>
      <c r="AB280" s="3"/>
      <c r="AC280" s="3"/>
    </row>
    <row r="281" ht="22.5" customHeight="1">
      <c r="A281" s="3" t="s">
        <v>1470</v>
      </c>
      <c r="B281" s="3" t="s">
        <v>207</v>
      </c>
      <c r="C281" s="3" t="s">
        <v>165</v>
      </c>
      <c r="D281" s="4" t="s">
        <v>19</v>
      </c>
      <c r="E281" s="3" t="s">
        <v>21</v>
      </c>
      <c r="F281" s="5">
        <v>6.0</v>
      </c>
      <c r="G281" s="5">
        <v>8.0</v>
      </c>
      <c r="H281" s="3" t="s">
        <v>349</v>
      </c>
      <c r="I281" s="3" t="s">
        <v>242</v>
      </c>
      <c r="J281" s="3" t="s">
        <v>58</v>
      </c>
      <c r="K281" s="3" t="s">
        <v>210</v>
      </c>
      <c r="L281" s="3" t="s">
        <v>3587</v>
      </c>
      <c r="M281" s="3" t="s">
        <v>35</v>
      </c>
      <c r="N281" s="3"/>
      <c r="O281" s="3"/>
      <c r="P281" s="3"/>
      <c r="Q281" s="3"/>
      <c r="R281" s="3"/>
      <c r="S281" s="3"/>
      <c r="T281" s="3"/>
      <c r="U281" s="3"/>
      <c r="V281" s="3"/>
      <c r="W281" s="3"/>
      <c r="X281" s="3"/>
      <c r="Y281" s="3"/>
      <c r="Z281" s="3"/>
      <c r="AA281" s="3"/>
      <c r="AB281" s="3"/>
      <c r="AC281" s="3"/>
    </row>
    <row r="282" ht="22.5" customHeight="1">
      <c r="A282" s="3" t="s">
        <v>29186</v>
      </c>
      <c r="B282" s="3" t="s">
        <v>890</v>
      </c>
      <c r="C282" s="3" t="s">
        <v>165</v>
      </c>
      <c r="D282" s="4" t="s">
        <v>19</v>
      </c>
      <c r="E282" s="3" t="s">
        <v>21</v>
      </c>
      <c r="F282" s="5">
        <v>6.0</v>
      </c>
      <c r="G282" s="5">
        <v>8.0</v>
      </c>
      <c r="H282" s="3" t="s">
        <v>349</v>
      </c>
      <c r="I282" s="3" t="s">
        <v>31</v>
      </c>
      <c r="J282" s="3" t="s">
        <v>895</v>
      </c>
      <c r="K282" s="3" t="s">
        <v>906</v>
      </c>
      <c r="L282" s="3" t="s">
        <v>28247</v>
      </c>
      <c r="M282" s="3" t="s">
        <v>35</v>
      </c>
      <c r="N282" s="3"/>
      <c r="O282" s="3"/>
      <c r="P282" s="3"/>
      <c r="Q282" s="3"/>
      <c r="R282" s="3"/>
      <c r="S282" s="3"/>
      <c r="T282" s="3"/>
      <c r="U282" s="3"/>
      <c r="V282" s="3"/>
      <c r="W282" s="3"/>
      <c r="X282" s="3"/>
      <c r="Y282" s="3"/>
      <c r="Z282" s="3"/>
      <c r="AA282" s="3"/>
      <c r="AB282" s="3"/>
      <c r="AC282" s="3"/>
    </row>
    <row r="283" ht="22.5" customHeight="1">
      <c r="A283" s="3" t="s">
        <v>29191</v>
      </c>
      <c r="B283" s="3" t="s">
        <v>774</v>
      </c>
      <c r="C283" s="3" t="s">
        <v>165</v>
      </c>
      <c r="D283" s="4" t="s">
        <v>19</v>
      </c>
      <c r="E283" s="3" t="s">
        <v>127</v>
      </c>
      <c r="F283" s="5">
        <v>6.0</v>
      </c>
      <c r="G283" s="5">
        <v>8.0</v>
      </c>
      <c r="H283" s="3" t="s">
        <v>349</v>
      </c>
      <c r="I283" s="3" t="s">
        <v>31</v>
      </c>
      <c r="J283" s="3" t="s">
        <v>780</v>
      </c>
      <c r="K283" s="4" t="s">
        <v>19</v>
      </c>
      <c r="L283" s="3" t="s">
        <v>29195</v>
      </c>
      <c r="M283" s="3" t="s">
        <v>159</v>
      </c>
      <c r="N283" s="3"/>
      <c r="O283" s="3"/>
      <c r="P283" s="3"/>
      <c r="Q283" s="3"/>
      <c r="R283" s="3"/>
      <c r="S283" s="3"/>
      <c r="T283" s="3"/>
      <c r="U283" s="3"/>
      <c r="V283" s="3"/>
      <c r="W283" s="3"/>
      <c r="X283" s="3"/>
      <c r="Y283" s="3"/>
      <c r="Z283" s="3"/>
      <c r="AA283" s="3"/>
      <c r="AB283" s="3"/>
      <c r="AC283" s="3"/>
    </row>
    <row r="284" ht="22.5" customHeight="1">
      <c r="A284" s="3" t="s">
        <v>507</v>
      </c>
      <c r="B284" s="3" t="s">
        <v>29197</v>
      </c>
      <c r="C284" s="3" t="s">
        <v>165</v>
      </c>
      <c r="D284" s="4" t="s">
        <v>19</v>
      </c>
      <c r="E284" s="3" t="s">
        <v>21</v>
      </c>
      <c r="F284" s="5">
        <v>6.0</v>
      </c>
      <c r="G284" s="5">
        <v>8.0</v>
      </c>
      <c r="H284" s="3" t="s">
        <v>349</v>
      </c>
      <c r="I284" s="3" t="s">
        <v>50</v>
      </c>
      <c r="J284" s="3" t="s">
        <v>29199</v>
      </c>
      <c r="K284" s="3" t="s">
        <v>8518</v>
      </c>
      <c r="L284" s="3" t="s">
        <v>29200</v>
      </c>
      <c r="M284" s="3" t="s">
        <v>35</v>
      </c>
      <c r="N284" s="3"/>
      <c r="O284" s="3"/>
      <c r="P284" s="3"/>
      <c r="Q284" s="3"/>
      <c r="R284" s="3"/>
      <c r="S284" s="3"/>
      <c r="T284" s="3"/>
      <c r="U284" s="3"/>
      <c r="V284" s="3"/>
      <c r="W284" s="3"/>
      <c r="X284" s="3"/>
      <c r="Y284" s="3"/>
      <c r="Z284" s="3"/>
      <c r="AA284" s="3"/>
      <c r="AB284" s="3"/>
      <c r="AC284" s="3"/>
    </row>
    <row r="285" ht="22.5" customHeight="1">
      <c r="A285" s="3" t="s">
        <v>29201</v>
      </c>
      <c r="B285" s="3" t="s">
        <v>29202</v>
      </c>
      <c r="C285" s="3" t="s">
        <v>165</v>
      </c>
      <c r="D285" s="4" t="s">
        <v>19</v>
      </c>
      <c r="E285" s="3" t="s">
        <v>21</v>
      </c>
      <c r="F285" s="5">
        <v>6.0</v>
      </c>
      <c r="G285" s="5">
        <v>8.0</v>
      </c>
      <c r="H285" s="3" t="s">
        <v>349</v>
      </c>
      <c r="I285" s="3" t="s">
        <v>50</v>
      </c>
      <c r="J285" s="3" t="s">
        <v>3286</v>
      </c>
      <c r="K285" s="3" t="s">
        <v>29205</v>
      </c>
      <c r="L285" s="3" t="s">
        <v>29207</v>
      </c>
      <c r="M285" s="3" t="s">
        <v>35</v>
      </c>
      <c r="N285" s="3"/>
      <c r="O285" s="3"/>
      <c r="P285" s="3"/>
      <c r="Q285" s="3"/>
      <c r="R285" s="3"/>
      <c r="S285" s="3"/>
      <c r="T285" s="3"/>
      <c r="U285" s="3"/>
      <c r="V285" s="3"/>
      <c r="W285" s="3"/>
      <c r="X285" s="3"/>
      <c r="Y285" s="3"/>
      <c r="Z285" s="3"/>
      <c r="AA285" s="3"/>
      <c r="AB285" s="3"/>
      <c r="AC285" s="3"/>
    </row>
    <row r="286" ht="22.5" customHeight="1">
      <c r="A286" s="3" t="s">
        <v>507</v>
      </c>
      <c r="B286" s="3" t="s">
        <v>29213</v>
      </c>
      <c r="C286" s="3" t="s">
        <v>165</v>
      </c>
      <c r="D286" s="4" t="s">
        <v>19</v>
      </c>
      <c r="E286" s="3" t="s">
        <v>20</v>
      </c>
      <c r="F286" s="5">
        <v>6.0</v>
      </c>
      <c r="G286" s="5">
        <v>8.0</v>
      </c>
      <c r="H286" s="3" t="s">
        <v>349</v>
      </c>
      <c r="I286" s="3" t="s">
        <v>50</v>
      </c>
      <c r="J286" s="3" t="s">
        <v>567</v>
      </c>
      <c r="K286" s="3" t="s">
        <v>29218</v>
      </c>
      <c r="L286" s="3" t="s">
        <v>29221</v>
      </c>
      <c r="M286" s="3" t="s">
        <v>35</v>
      </c>
      <c r="N286" s="3"/>
      <c r="O286" s="3"/>
      <c r="P286" s="3"/>
      <c r="Q286" s="3"/>
      <c r="R286" s="3"/>
      <c r="S286" s="3"/>
      <c r="T286" s="3"/>
      <c r="U286" s="3"/>
      <c r="V286" s="3"/>
      <c r="W286" s="3"/>
      <c r="X286" s="3"/>
      <c r="Y286" s="3"/>
      <c r="Z286" s="3"/>
      <c r="AA286" s="3"/>
      <c r="AB286" s="3"/>
      <c r="AC286" s="3"/>
    </row>
    <row r="287" ht="22.5" customHeight="1">
      <c r="A287" s="3" t="s">
        <v>1470</v>
      </c>
      <c r="B287" s="3" t="s">
        <v>29225</v>
      </c>
      <c r="C287" s="3" t="s">
        <v>165</v>
      </c>
      <c r="D287" s="4" t="s">
        <v>19</v>
      </c>
      <c r="E287" s="3" t="s">
        <v>20</v>
      </c>
      <c r="F287" s="5">
        <v>6.0</v>
      </c>
      <c r="G287" s="5">
        <v>8.0</v>
      </c>
      <c r="H287" s="3" t="s">
        <v>349</v>
      </c>
      <c r="I287" s="3" t="s">
        <v>57</v>
      </c>
      <c r="J287" s="3" t="s">
        <v>29226</v>
      </c>
      <c r="K287" s="3" t="s">
        <v>29227</v>
      </c>
      <c r="L287" s="3" t="s">
        <v>29228</v>
      </c>
      <c r="M287" s="3" t="s">
        <v>35</v>
      </c>
      <c r="N287" s="3"/>
      <c r="O287" s="3"/>
      <c r="P287" s="3"/>
      <c r="Q287" s="3"/>
      <c r="R287" s="3"/>
      <c r="S287" s="3"/>
      <c r="T287" s="3"/>
      <c r="U287" s="3"/>
      <c r="V287" s="3"/>
      <c r="W287" s="3"/>
      <c r="X287" s="3"/>
      <c r="Y287" s="3"/>
      <c r="Z287" s="3"/>
      <c r="AA287" s="3"/>
      <c r="AB287" s="3"/>
      <c r="AC287" s="3"/>
    </row>
    <row r="288" ht="22.5" customHeight="1">
      <c r="A288" s="3" t="s">
        <v>2806</v>
      </c>
      <c r="B288" s="3" t="s">
        <v>27819</v>
      </c>
      <c r="C288" s="3" t="s">
        <v>165</v>
      </c>
      <c r="D288" s="4" t="s">
        <v>19</v>
      </c>
      <c r="E288" s="3" t="s">
        <v>20</v>
      </c>
      <c r="F288" s="5">
        <v>6.0</v>
      </c>
      <c r="G288" s="5">
        <v>8.0</v>
      </c>
      <c r="H288" s="3" t="s">
        <v>349</v>
      </c>
      <c r="I288" s="3" t="s">
        <v>50</v>
      </c>
      <c r="J288" s="3" t="s">
        <v>529</v>
      </c>
      <c r="K288" s="3" t="s">
        <v>23889</v>
      </c>
      <c r="L288" s="3" t="s">
        <v>29233</v>
      </c>
      <c r="M288" s="3" t="s">
        <v>41</v>
      </c>
      <c r="N288" s="3"/>
      <c r="O288" s="3"/>
      <c r="P288" s="3"/>
      <c r="Q288" s="3"/>
      <c r="R288" s="3"/>
      <c r="S288" s="3"/>
      <c r="T288" s="3"/>
      <c r="U288" s="3"/>
      <c r="V288" s="3"/>
      <c r="W288" s="3"/>
      <c r="X288" s="3"/>
      <c r="Y288" s="3"/>
      <c r="Z288" s="3"/>
      <c r="AA288" s="3"/>
      <c r="AB288" s="3"/>
      <c r="AC288" s="3"/>
    </row>
    <row r="289" ht="22.5" customHeight="1">
      <c r="A289" s="3" t="s">
        <v>27029</v>
      </c>
      <c r="B289" s="3" t="s">
        <v>27814</v>
      </c>
      <c r="C289" s="3" t="s">
        <v>165</v>
      </c>
      <c r="D289" s="4" t="s">
        <v>19</v>
      </c>
      <c r="E289" s="3" t="s">
        <v>20</v>
      </c>
      <c r="F289" s="5">
        <v>6.0</v>
      </c>
      <c r="G289" s="5">
        <v>8.0</v>
      </c>
      <c r="H289" s="3" t="s">
        <v>349</v>
      </c>
      <c r="I289" s="3" t="s">
        <v>69</v>
      </c>
      <c r="J289" s="3" t="s">
        <v>9126</v>
      </c>
      <c r="K289" s="3" t="s">
        <v>29238</v>
      </c>
      <c r="L289" s="3" t="s">
        <v>29240</v>
      </c>
      <c r="M289" s="3" t="s">
        <v>35</v>
      </c>
      <c r="N289" s="3"/>
      <c r="O289" s="3"/>
      <c r="P289" s="3"/>
      <c r="Q289" s="3"/>
      <c r="R289" s="3"/>
      <c r="S289" s="3"/>
      <c r="T289" s="3"/>
      <c r="U289" s="3"/>
      <c r="V289" s="3"/>
      <c r="W289" s="3"/>
      <c r="X289" s="3"/>
      <c r="Y289" s="3"/>
      <c r="Z289" s="3"/>
      <c r="AA289" s="3"/>
      <c r="AB289" s="3"/>
      <c r="AC289" s="3"/>
    </row>
    <row r="290" ht="22.5" customHeight="1">
      <c r="A290" s="3" t="s">
        <v>19731</v>
      </c>
      <c r="B290" s="3" t="s">
        <v>29242</v>
      </c>
      <c r="C290" s="3" t="s">
        <v>165</v>
      </c>
      <c r="D290" s="4" t="s">
        <v>19</v>
      </c>
      <c r="E290" s="3" t="s">
        <v>20</v>
      </c>
      <c r="F290" s="5">
        <v>6.0</v>
      </c>
      <c r="G290" s="5">
        <v>8.0</v>
      </c>
      <c r="H290" s="3" t="s">
        <v>349</v>
      </c>
      <c r="I290" s="3" t="s">
        <v>50</v>
      </c>
      <c r="J290" s="3" t="s">
        <v>29246</v>
      </c>
      <c r="K290" s="4" t="s">
        <v>19</v>
      </c>
      <c r="L290" s="3" t="s">
        <v>29247</v>
      </c>
      <c r="M290" s="3" t="s">
        <v>41</v>
      </c>
      <c r="N290" s="3"/>
      <c r="O290" s="3"/>
      <c r="P290" s="3"/>
      <c r="Q290" s="3"/>
      <c r="R290" s="3"/>
      <c r="S290" s="3"/>
      <c r="T290" s="3"/>
      <c r="U290" s="3"/>
      <c r="V290" s="3"/>
      <c r="W290" s="3"/>
      <c r="X290" s="3"/>
      <c r="Y290" s="3"/>
      <c r="Z290" s="3"/>
      <c r="AA290" s="3"/>
      <c r="AB290" s="3"/>
      <c r="AC290" s="3"/>
    </row>
    <row r="291" ht="22.5" customHeight="1">
      <c r="A291" s="3" t="s">
        <v>507</v>
      </c>
      <c r="B291" s="3" t="s">
        <v>27819</v>
      </c>
      <c r="C291" s="3" t="s">
        <v>165</v>
      </c>
      <c r="D291" s="4" t="s">
        <v>19</v>
      </c>
      <c r="E291" s="3" t="s">
        <v>21</v>
      </c>
      <c r="F291" s="5">
        <v>6.0</v>
      </c>
      <c r="G291" s="5">
        <v>8.0</v>
      </c>
      <c r="H291" s="3" t="s">
        <v>349</v>
      </c>
      <c r="I291" s="3" t="s">
        <v>50</v>
      </c>
      <c r="J291" s="3" t="s">
        <v>529</v>
      </c>
      <c r="K291" s="3" t="s">
        <v>23889</v>
      </c>
      <c r="L291" s="3" t="s">
        <v>29256</v>
      </c>
      <c r="M291" s="3" t="s">
        <v>41</v>
      </c>
      <c r="N291" s="3"/>
      <c r="O291" s="3"/>
      <c r="P291" s="3"/>
      <c r="Q291" s="3"/>
      <c r="R291" s="3"/>
      <c r="S291" s="3"/>
      <c r="T291" s="3"/>
      <c r="U291" s="3"/>
      <c r="V291" s="3"/>
      <c r="W291" s="3"/>
      <c r="X291" s="3"/>
      <c r="Y291" s="3"/>
      <c r="Z291" s="3"/>
      <c r="AA291" s="3"/>
      <c r="AB291" s="3"/>
      <c r="AC291" s="3"/>
    </row>
    <row r="292" ht="22.5" customHeight="1">
      <c r="A292" s="3" t="s">
        <v>1470</v>
      </c>
      <c r="B292" s="3" t="s">
        <v>3142</v>
      </c>
      <c r="C292" s="3" t="s">
        <v>165</v>
      </c>
      <c r="D292" s="4" t="s">
        <v>19</v>
      </c>
      <c r="E292" s="3" t="s">
        <v>21</v>
      </c>
      <c r="F292" s="5">
        <v>6.0</v>
      </c>
      <c r="G292" s="5">
        <v>9.0</v>
      </c>
      <c r="H292" s="3" t="s">
        <v>1896</v>
      </c>
      <c r="I292" s="3" t="s">
        <v>50</v>
      </c>
      <c r="J292" s="3" t="s">
        <v>3145</v>
      </c>
      <c r="K292" s="3" t="s">
        <v>3147</v>
      </c>
      <c r="L292" s="3" t="s">
        <v>3149</v>
      </c>
      <c r="M292" s="3" t="s">
        <v>90</v>
      </c>
      <c r="N292" s="3"/>
      <c r="O292" s="3"/>
      <c r="P292" s="3"/>
      <c r="Q292" s="3"/>
      <c r="R292" s="3"/>
      <c r="S292" s="3"/>
      <c r="T292" s="3"/>
      <c r="U292" s="3"/>
      <c r="V292" s="3"/>
      <c r="W292" s="3"/>
      <c r="X292" s="3"/>
      <c r="Y292" s="3"/>
      <c r="Z292" s="3"/>
      <c r="AA292" s="3"/>
      <c r="AB292" s="3"/>
      <c r="AC292" s="3"/>
    </row>
    <row r="293" ht="22.5" customHeight="1">
      <c r="A293" s="3" t="s">
        <v>29264</v>
      </c>
      <c r="B293" s="3" t="s">
        <v>29242</v>
      </c>
      <c r="C293" s="3" t="s">
        <v>165</v>
      </c>
      <c r="D293" s="4" t="s">
        <v>19</v>
      </c>
      <c r="E293" s="3" t="s">
        <v>20</v>
      </c>
      <c r="F293" s="5">
        <v>6.0</v>
      </c>
      <c r="G293" s="5">
        <v>8.0</v>
      </c>
      <c r="H293" s="3" t="s">
        <v>349</v>
      </c>
      <c r="I293" s="3" t="s">
        <v>50</v>
      </c>
      <c r="J293" s="3" t="s">
        <v>29246</v>
      </c>
      <c r="K293" s="3" t="s">
        <v>29265</v>
      </c>
      <c r="L293" s="3" t="s">
        <v>29267</v>
      </c>
      <c r="M293" s="3" t="s">
        <v>41</v>
      </c>
      <c r="N293" s="3"/>
      <c r="O293" s="3"/>
      <c r="P293" s="3"/>
      <c r="Q293" s="3"/>
      <c r="R293" s="3"/>
      <c r="S293" s="3"/>
      <c r="T293" s="3"/>
      <c r="U293" s="3"/>
      <c r="V293" s="3"/>
      <c r="W293" s="3"/>
      <c r="X293" s="3"/>
      <c r="Y293" s="3"/>
      <c r="Z293" s="3"/>
      <c r="AA293" s="3"/>
      <c r="AB293" s="3"/>
      <c r="AC293" s="3"/>
    </row>
    <row r="294" ht="22.5" customHeight="1">
      <c r="A294" s="3" t="s">
        <v>25941</v>
      </c>
      <c r="B294" s="3" t="s">
        <v>29270</v>
      </c>
      <c r="C294" s="3" t="s">
        <v>30</v>
      </c>
      <c r="D294" s="4" t="s">
        <v>19</v>
      </c>
      <c r="E294" s="3" t="s">
        <v>21</v>
      </c>
      <c r="F294" s="5">
        <v>6.0</v>
      </c>
      <c r="G294" s="5">
        <v>9.0</v>
      </c>
      <c r="H294" s="3" t="s">
        <v>1896</v>
      </c>
      <c r="I294" s="3" t="s">
        <v>50</v>
      </c>
      <c r="J294" s="3" t="s">
        <v>29274</v>
      </c>
      <c r="K294" s="3" t="s">
        <v>29269</v>
      </c>
      <c r="L294" s="3" t="s">
        <v>29276</v>
      </c>
      <c r="M294" s="3" t="s">
        <v>41</v>
      </c>
      <c r="N294" s="3"/>
      <c r="O294" s="3"/>
      <c r="P294" s="3"/>
      <c r="Q294" s="3"/>
      <c r="R294" s="3"/>
      <c r="S294" s="3"/>
      <c r="T294" s="3"/>
      <c r="U294" s="3"/>
      <c r="V294" s="3"/>
      <c r="W294" s="3"/>
      <c r="X294" s="3"/>
      <c r="Y294" s="3"/>
      <c r="Z294" s="3"/>
      <c r="AA294" s="3"/>
      <c r="AB294" s="3"/>
      <c r="AC294" s="3"/>
    </row>
    <row r="295" ht="22.5" customHeight="1">
      <c r="A295" s="3" t="s">
        <v>29282</v>
      </c>
      <c r="B295" s="3" t="s">
        <v>29283</v>
      </c>
      <c r="C295" s="3" t="s">
        <v>30</v>
      </c>
      <c r="D295" s="4" t="s">
        <v>19</v>
      </c>
      <c r="E295" s="3" t="s">
        <v>20</v>
      </c>
      <c r="F295" s="5">
        <v>6.0</v>
      </c>
      <c r="G295" s="5">
        <v>8.0</v>
      </c>
      <c r="H295" s="3" t="s">
        <v>349</v>
      </c>
      <c r="I295" s="3" t="s">
        <v>50</v>
      </c>
      <c r="J295" s="3" t="s">
        <v>12613</v>
      </c>
      <c r="K295" s="3" t="s">
        <v>29288</v>
      </c>
      <c r="L295" s="3" t="s">
        <v>29290</v>
      </c>
      <c r="M295" s="3" t="s">
        <v>35</v>
      </c>
      <c r="N295" s="3"/>
      <c r="O295" s="3"/>
      <c r="P295" s="3"/>
      <c r="Q295" s="3"/>
      <c r="R295" s="3"/>
      <c r="S295" s="3"/>
      <c r="T295" s="3"/>
      <c r="U295" s="3"/>
      <c r="V295" s="3"/>
      <c r="W295" s="3"/>
      <c r="X295" s="3"/>
      <c r="Y295" s="3"/>
      <c r="Z295" s="3"/>
      <c r="AA295" s="3"/>
      <c r="AB295" s="3"/>
      <c r="AC295" s="3"/>
    </row>
    <row r="296" ht="22.5" customHeight="1">
      <c r="A296" s="3" t="s">
        <v>29293</v>
      </c>
      <c r="B296" s="3" t="s">
        <v>29295</v>
      </c>
      <c r="C296" s="3" t="s">
        <v>30</v>
      </c>
      <c r="D296" s="4" t="s">
        <v>19</v>
      </c>
      <c r="E296" s="3" t="s">
        <v>21</v>
      </c>
      <c r="F296" s="5">
        <v>6.0</v>
      </c>
      <c r="G296" s="5">
        <v>9.0</v>
      </c>
      <c r="H296" s="3" t="s">
        <v>1896</v>
      </c>
      <c r="I296" s="3" t="s">
        <v>50</v>
      </c>
      <c r="J296" s="3" t="s">
        <v>2433</v>
      </c>
      <c r="K296" s="3" t="s">
        <v>29299</v>
      </c>
      <c r="L296" s="3" t="s">
        <v>29300</v>
      </c>
      <c r="M296" s="3" t="s">
        <v>41</v>
      </c>
      <c r="N296" s="3"/>
      <c r="O296" s="3"/>
      <c r="P296" s="3"/>
      <c r="Q296" s="3"/>
      <c r="R296" s="3"/>
      <c r="S296" s="3"/>
      <c r="T296" s="3"/>
      <c r="U296" s="3"/>
      <c r="V296" s="3"/>
      <c r="W296" s="3"/>
      <c r="X296" s="3"/>
      <c r="Y296" s="3"/>
      <c r="Z296" s="3"/>
      <c r="AA296" s="3"/>
      <c r="AB296" s="3"/>
      <c r="AC296" s="3"/>
    </row>
    <row r="297" ht="22.5" customHeight="1">
      <c r="A297" s="3" t="s">
        <v>28882</v>
      </c>
      <c r="B297" s="3" t="s">
        <v>29303</v>
      </c>
      <c r="C297" s="3" t="s">
        <v>30</v>
      </c>
      <c r="D297" s="4" t="s">
        <v>19</v>
      </c>
      <c r="E297" s="3" t="s">
        <v>21</v>
      </c>
      <c r="F297" s="5">
        <v>6.0</v>
      </c>
      <c r="G297" s="5">
        <v>8.0</v>
      </c>
      <c r="H297" s="3" t="s">
        <v>349</v>
      </c>
      <c r="I297" s="3" t="s">
        <v>50</v>
      </c>
      <c r="J297" s="3" t="s">
        <v>58</v>
      </c>
      <c r="K297" s="3" t="s">
        <v>2542</v>
      </c>
      <c r="L297" s="3" t="s">
        <v>29305</v>
      </c>
      <c r="M297" s="3" t="s">
        <v>90</v>
      </c>
      <c r="N297" s="3"/>
      <c r="O297" s="3"/>
      <c r="P297" s="3"/>
      <c r="Q297" s="3"/>
      <c r="R297" s="3"/>
      <c r="S297" s="3"/>
      <c r="T297" s="3"/>
      <c r="U297" s="3"/>
      <c r="V297" s="3"/>
      <c r="W297" s="3"/>
      <c r="X297" s="3"/>
      <c r="Y297" s="3"/>
      <c r="Z297" s="3"/>
      <c r="AA297" s="3"/>
      <c r="AB297" s="3"/>
      <c r="AC297" s="3"/>
    </row>
    <row r="298" ht="22.5" customHeight="1">
      <c r="A298" s="3" t="s">
        <v>29308</v>
      </c>
      <c r="B298" s="3" t="s">
        <v>27844</v>
      </c>
      <c r="C298" s="3" t="s">
        <v>30</v>
      </c>
      <c r="D298" s="4" t="s">
        <v>19</v>
      </c>
      <c r="E298" s="3" t="s">
        <v>21</v>
      </c>
      <c r="F298" s="5">
        <v>6.0</v>
      </c>
      <c r="G298" s="5">
        <v>8.0</v>
      </c>
      <c r="H298" s="3" t="s">
        <v>349</v>
      </c>
      <c r="I298" s="3" t="s">
        <v>50</v>
      </c>
      <c r="J298" s="3" t="s">
        <v>27848</v>
      </c>
      <c r="K298" s="3" t="s">
        <v>29310</v>
      </c>
      <c r="L298" s="3" t="s">
        <v>29312</v>
      </c>
      <c r="M298" s="3" t="s">
        <v>159</v>
      </c>
      <c r="N298" s="3"/>
      <c r="O298" s="3"/>
      <c r="P298" s="3"/>
      <c r="Q298" s="3"/>
      <c r="R298" s="3"/>
      <c r="S298" s="3"/>
      <c r="T298" s="3"/>
      <c r="U298" s="3"/>
      <c r="V298" s="3"/>
      <c r="W298" s="3"/>
      <c r="X298" s="3"/>
      <c r="Y298" s="3"/>
      <c r="Z298" s="3"/>
      <c r="AA298" s="3"/>
      <c r="AB298" s="3"/>
      <c r="AC298" s="3"/>
    </row>
    <row r="299" ht="22.5" customHeight="1">
      <c r="A299" s="3" t="s">
        <v>1470</v>
      </c>
      <c r="B299" s="3" t="s">
        <v>29315</v>
      </c>
      <c r="C299" s="3" t="s">
        <v>30</v>
      </c>
      <c r="D299" s="4" t="s">
        <v>19</v>
      </c>
      <c r="E299" s="3" t="s">
        <v>21</v>
      </c>
      <c r="F299" s="5">
        <v>6.0</v>
      </c>
      <c r="G299" s="5">
        <v>8.0</v>
      </c>
      <c r="H299" s="3" t="s">
        <v>349</v>
      </c>
      <c r="I299" s="3" t="s">
        <v>50</v>
      </c>
      <c r="J299" s="3" t="s">
        <v>16348</v>
      </c>
      <c r="K299" s="3" t="s">
        <v>29318</v>
      </c>
      <c r="L299" s="3" t="s">
        <v>29319</v>
      </c>
      <c r="M299" s="3" t="s">
        <v>35</v>
      </c>
      <c r="N299" s="3"/>
      <c r="O299" s="3"/>
      <c r="P299" s="3"/>
      <c r="Q299" s="3"/>
      <c r="R299" s="3"/>
      <c r="S299" s="3"/>
      <c r="T299" s="3"/>
      <c r="U299" s="3"/>
      <c r="V299" s="3"/>
      <c r="W299" s="3"/>
      <c r="X299" s="3"/>
      <c r="Y299" s="3"/>
      <c r="Z299" s="3"/>
      <c r="AA299" s="3"/>
      <c r="AB299" s="3"/>
      <c r="AC299" s="3"/>
    </row>
    <row r="300" ht="22.5" customHeight="1">
      <c r="A300" s="3" t="s">
        <v>1470</v>
      </c>
      <c r="B300" s="3" t="s">
        <v>29321</v>
      </c>
      <c r="C300" s="3" t="s">
        <v>30</v>
      </c>
      <c r="D300" s="4" t="s">
        <v>19</v>
      </c>
      <c r="E300" s="3" t="s">
        <v>20</v>
      </c>
      <c r="F300" s="5">
        <v>6.0</v>
      </c>
      <c r="G300" s="5">
        <v>8.0</v>
      </c>
      <c r="H300" s="3" t="s">
        <v>349</v>
      </c>
      <c r="I300" s="3" t="s">
        <v>31</v>
      </c>
      <c r="J300" s="3" t="s">
        <v>29326</v>
      </c>
      <c r="K300" s="3" t="s">
        <v>29328</v>
      </c>
      <c r="L300" s="3" t="s">
        <v>29329</v>
      </c>
      <c r="M300" s="3" t="s">
        <v>35</v>
      </c>
      <c r="N300" s="3"/>
      <c r="O300" s="3"/>
      <c r="P300" s="3"/>
      <c r="Q300" s="3"/>
      <c r="R300" s="3"/>
      <c r="S300" s="3"/>
      <c r="T300" s="3"/>
      <c r="U300" s="3"/>
      <c r="V300" s="3"/>
      <c r="W300" s="3"/>
      <c r="X300" s="3"/>
      <c r="Y300" s="3"/>
      <c r="Z300" s="3"/>
      <c r="AA300" s="3"/>
      <c r="AB300" s="3"/>
      <c r="AC300" s="3"/>
    </row>
    <row r="301" ht="22.5" customHeight="1">
      <c r="A301" s="3" t="s">
        <v>29331</v>
      </c>
      <c r="B301" s="3" t="s">
        <v>29332</v>
      </c>
      <c r="C301" s="3" t="s">
        <v>30</v>
      </c>
      <c r="D301" s="4" t="s">
        <v>19</v>
      </c>
      <c r="E301" s="3" t="s">
        <v>20</v>
      </c>
      <c r="F301" s="5">
        <v>6.0</v>
      </c>
      <c r="G301" s="5">
        <v>8.0</v>
      </c>
      <c r="H301" s="3" t="s">
        <v>349</v>
      </c>
      <c r="I301" s="3" t="s">
        <v>50</v>
      </c>
      <c r="J301" s="3" t="s">
        <v>29333</v>
      </c>
      <c r="K301" s="3" t="s">
        <v>29334</v>
      </c>
      <c r="L301" s="3" t="s">
        <v>29336</v>
      </c>
      <c r="M301" s="3" t="s">
        <v>35</v>
      </c>
      <c r="N301" s="3"/>
      <c r="O301" s="3"/>
      <c r="P301" s="3"/>
      <c r="Q301" s="3"/>
      <c r="R301" s="3"/>
      <c r="S301" s="3"/>
      <c r="T301" s="3"/>
      <c r="U301" s="3"/>
      <c r="V301" s="3"/>
      <c r="W301" s="3"/>
      <c r="X301" s="3"/>
      <c r="Y301" s="3"/>
      <c r="Z301" s="3"/>
      <c r="AA301" s="3"/>
      <c r="AB301" s="3"/>
      <c r="AC301" s="3"/>
    </row>
    <row r="302" ht="22.5" customHeight="1">
      <c r="A302" s="3" t="s">
        <v>1470</v>
      </c>
      <c r="B302" s="3" t="s">
        <v>29342</v>
      </c>
      <c r="C302" s="3" t="s">
        <v>30</v>
      </c>
      <c r="D302" s="4" t="s">
        <v>19</v>
      </c>
      <c r="E302" s="3" t="s">
        <v>21</v>
      </c>
      <c r="F302" s="5">
        <v>6.0</v>
      </c>
      <c r="G302" s="5">
        <v>8.0</v>
      </c>
      <c r="H302" s="3" t="s">
        <v>349</v>
      </c>
      <c r="I302" s="3" t="s">
        <v>50</v>
      </c>
      <c r="J302" s="3" t="s">
        <v>1085</v>
      </c>
      <c r="K302" s="3" t="s">
        <v>29343</v>
      </c>
      <c r="L302" s="3" t="s">
        <v>29344</v>
      </c>
      <c r="M302" s="3" t="s">
        <v>41</v>
      </c>
      <c r="N302" s="3"/>
      <c r="O302" s="3"/>
      <c r="P302" s="3"/>
      <c r="Q302" s="3"/>
      <c r="R302" s="3"/>
      <c r="S302" s="3"/>
      <c r="T302" s="3"/>
      <c r="U302" s="3"/>
      <c r="V302" s="3"/>
      <c r="W302" s="3"/>
      <c r="X302" s="3"/>
      <c r="Y302" s="3"/>
      <c r="Z302" s="3"/>
      <c r="AA302" s="3"/>
      <c r="AB302" s="3"/>
      <c r="AC302" s="3"/>
    </row>
    <row r="303" ht="22.5" customHeight="1">
      <c r="A303" s="3" t="s">
        <v>29347</v>
      </c>
      <c r="B303" s="3" t="s">
        <v>5198</v>
      </c>
      <c r="C303" s="3" t="s">
        <v>30</v>
      </c>
      <c r="D303" s="4" t="s">
        <v>19</v>
      </c>
      <c r="E303" s="3" t="s">
        <v>20</v>
      </c>
      <c r="F303" s="5">
        <v>6.0</v>
      </c>
      <c r="G303" s="5">
        <v>8.0</v>
      </c>
      <c r="H303" s="3" t="s">
        <v>349</v>
      </c>
      <c r="I303" s="3" t="s">
        <v>57</v>
      </c>
      <c r="J303" s="3" t="s">
        <v>5203</v>
      </c>
      <c r="K303" s="3" t="s">
        <v>29349</v>
      </c>
      <c r="L303" s="3" t="s">
        <v>29351</v>
      </c>
      <c r="M303" s="3" t="s">
        <v>41</v>
      </c>
      <c r="N303" s="3"/>
      <c r="O303" s="3"/>
      <c r="P303" s="3"/>
      <c r="Q303" s="3"/>
      <c r="R303" s="3"/>
      <c r="S303" s="3"/>
      <c r="T303" s="3"/>
      <c r="U303" s="3"/>
      <c r="V303" s="3"/>
      <c r="W303" s="3"/>
      <c r="X303" s="3"/>
      <c r="Y303" s="3"/>
      <c r="Z303" s="3"/>
      <c r="AA303" s="3"/>
      <c r="AB303" s="3"/>
      <c r="AC303" s="3"/>
    </row>
    <row r="304" ht="22.5" customHeight="1">
      <c r="A304" s="3" t="s">
        <v>29354</v>
      </c>
      <c r="B304" s="3" t="s">
        <v>5369</v>
      </c>
      <c r="C304" s="3" t="s">
        <v>30</v>
      </c>
      <c r="D304" s="4" t="s">
        <v>19</v>
      </c>
      <c r="E304" s="3" t="s">
        <v>17869</v>
      </c>
      <c r="F304" s="5">
        <v>6.0</v>
      </c>
      <c r="G304" s="5">
        <v>8.0</v>
      </c>
      <c r="H304" s="3" t="s">
        <v>349</v>
      </c>
      <c r="I304" s="3" t="s">
        <v>50</v>
      </c>
      <c r="J304" s="3" t="s">
        <v>4006</v>
      </c>
      <c r="K304" s="3" t="s">
        <v>29356</v>
      </c>
      <c r="L304" s="3" t="s">
        <v>29358</v>
      </c>
      <c r="M304" s="3" t="s">
        <v>41</v>
      </c>
      <c r="N304" s="3"/>
      <c r="O304" s="3"/>
      <c r="P304" s="3"/>
      <c r="Q304" s="3"/>
      <c r="R304" s="3"/>
      <c r="S304" s="3"/>
      <c r="T304" s="3"/>
      <c r="U304" s="3"/>
      <c r="V304" s="3"/>
      <c r="W304" s="3"/>
      <c r="X304" s="3"/>
      <c r="Y304" s="3"/>
      <c r="Z304" s="3"/>
      <c r="AA304" s="3"/>
      <c r="AB304" s="3"/>
      <c r="AC304" s="3"/>
    </row>
    <row r="305" ht="22.5" customHeight="1">
      <c r="A305" s="3" t="s">
        <v>507</v>
      </c>
      <c r="B305" s="3" t="s">
        <v>29361</v>
      </c>
      <c r="C305" s="3" t="s">
        <v>165</v>
      </c>
      <c r="D305" s="4" t="s">
        <v>19</v>
      </c>
      <c r="E305" s="3" t="s">
        <v>20</v>
      </c>
      <c r="F305" s="5">
        <v>6.5</v>
      </c>
      <c r="G305" s="5">
        <v>12.0</v>
      </c>
      <c r="H305" s="3" t="s">
        <v>5395</v>
      </c>
      <c r="I305" s="3" t="s">
        <v>50</v>
      </c>
      <c r="J305" s="3" t="s">
        <v>329</v>
      </c>
      <c r="K305" s="3" t="s">
        <v>914</v>
      </c>
      <c r="L305" s="3" t="s">
        <v>29364</v>
      </c>
      <c r="M305" s="3" t="s">
        <v>41</v>
      </c>
      <c r="N305" s="3"/>
      <c r="O305" s="3"/>
      <c r="P305" s="3"/>
      <c r="Q305" s="3"/>
      <c r="R305" s="3"/>
      <c r="S305" s="3"/>
      <c r="T305" s="3"/>
      <c r="U305" s="3"/>
      <c r="V305" s="3"/>
      <c r="W305" s="3"/>
      <c r="X305" s="3"/>
      <c r="Y305" s="3"/>
      <c r="Z305" s="3"/>
      <c r="AA305" s="3"/>
      <c r="AB305" s="3"/>
      <c r="AC305" s="3"/>
    </row>
    <row r="306" ht="22.5" customHeight="1">
      <c r="A306" s="3" t="s">
        <v>18832</v>
      </c>
      <c r="B306" s="3" t="s">
        <v>29366</v>
      </c>
      <c r="C306" s="3" t="s">
        <v>17</v>
      </c>
      <c r="D306" s="4" t="s">
        <v>19</v>
      </c>
      <c r="E306" s="3" t="s">
        <v>21</v>
      </c>
      <c r="F306" s="5">
        <v>7.0</v>
      </c>
      <c r="G306" s="5">
        <v>9.0</v>
      </c>
      <c r="H306" s="3" t="s">
        <v>2040</v>
      </c>
      <c r="I306" s="3" t="s">
        <v>69</v>
      </c>
      <c r="J306" s="3" t="s">
        <v>12180</v>
      </c>
      <c r="K306" s="3" t="s">
        <v>29368</v>
      </c>
      <c r="L306" s="3" t="s">
        <v>29369</v>
      </c>
      <c r="M306" s="3" t="s">
        <v>35</v>
      </c>
      <c r="N306" s="3"/>
      <c r="O306" s="3"/>
      <c r="P306" s="3"/>
      <c r="Q306" s="3"/>
      <c r="R306" s="3"/>
      <c r="S306" s="3"/>
      <c r="T306" s="3"/>
      <c r="U306" s="3"/>
      <c r="V306" s="3"/>
      <c r="W306" s="3"/>
      <c r="X306" s="3"/>
      <c r="Y306" s="3"/>
      <c r="Z306" s="3"/>
      <c r="AA306" s="3"/>
      <c r="AB306" s="3"/>
      <c r="AC306" s="3"/>
    </row>
    <row r="307" ht="22.5" customHeight="1">
      <c r="A307" s="3" t="s">
        <v>14336</v>
      </c>
      <c r="B307" s="3" t="s">
        <v>29371</v>
      </c>
      <c r="C307" s="3" t="s">
        <v>17</v>
      </c>
      <c r="D307" s="4" t="s">
        <v>19</v>
      </c>
      <c r="E307" s="3" t="s">
        <v>20</v>
      </c>
      <c r="F307" s="5">
        <v>7.0</v>
      </c>
      <c r="G307" s="5">
        <v>11.0</v>
      </c>
      <c r="H307" s="3" t="s">
        <v>5627</v>
      </c>
      <c r="I307" s="3" t="s">
        <v>57</v>
      </c>
      <c r="J307" s="3" t="s">
        <v>329</v>
      </c>
      <c r="K307" s="3" t="s">
        <v>29376</v>
      </c>
      <c r="L307" s="3" t="s">
        <v>29377</v>
      </c>
      <c r="M307" s="3" t="s">
        <v>41</v>
      </c>
      <c r="N307" s="3"/>
      <c r="O307" s="3"/>
      <c r="P307" s="3"/>
      <c r="Q307" s="3"/>
      <c r="R307" s="3"/>
      <c r="S307" s="3"/>
      <c r="T307" s="3"/>
      <c r="U307" s="3"/>
      <c r="V307" s="3"/>
      <c r="W307" s="3"/>
      <c r="X307" s="3"/>
      <c r="Y307" s="3"/>
      <c r="Z307" s="3"/>
      <c r="AA307" s="3"/>
      <c r="AB307" s="3"/>
      <c r="AC307" s="3"/>
    </row>
    <row r="308" ht="22.5" customHeight="1">
      <c r="A308" s="3" t="s">
        <v>29383</v>
      </c>
      <c r="B308" s="3" t="s">
        <v>29385</v>
      </c>
      <c r="C308" s="3" t="s">
        <v>17</v>
      </c>
      <c r="D308" s="4" t="s">
        <v>19</v>
      </c>
      <c r="E308" s="3" t="s">
        <v>20</v>
      </c>
      <c r="F308" s="5">
        <v>7.0</v>
      </c>
      <c r="G308" s="5">
        <v>12.0</v>
      </c>
      <c r="H308" s="3" t="s">
        <v>649</v>
      </c>
      <c r="I308" s="3" t="s">
        <v>57</v>
      </c>
      <c r="J308" s="3" t="s">
        <v>16348</v>
      </c>
      <c r="K308" s="3" t="s">
        <v>29387</v>
      </c>
      <c r="L308" s="3" t="s">
        <v>29388</v>
      </c>
      <c r="M308" s="3" t="s">
        <v>35</v>
      </c>
      <c r="N308" s="3"/>
      <c r="O308" s="3"/>
      <c r="P308" s="3"/>
      <c r="Q308" s="3"/>
      <c r="R308" s="3"/>
      <c r="S308" s="3"/>
      <c r="T308" s="3"/>
      <c r="U308" s="3"/>
      <c r="V308" s="3"/>
      <c r="W308" s="3"/>
      <c r="X308" s="3"/>
      <c r="Y308" s="3"/>
      <c r="Z308" s="3"/>
      <c r="AA308" s="3"/>
      <c r="AB308" s="3"/>
      <c r="AC308" s="3"/>
    </row>
    <row r="309" ht="22.5" customHeight="1">
      <c r="A309" s="3" t="s">
        <v>1470</v>
      </c>
      <c r="B309" s="3" t="s">
        <v>29393</v>
      </c>
      <c r="C309" s="3" t="s">
        <v>17</v>
      </c>
      <c r="D309" s="4" t="s">
        <v>19</v>
      </c>
      <c r="E309" s="3" t="s">
        <v>127</v>
      </c>
      <c r="F309" s="5">
        <v>7.0</v>
      </c>
      <c r="G309" s="5">
        <v>12.0</v>
      </c>
      <c r="H309" s="3" t="s">
        <v>649</v>
      </c>
      <c r="I309" s="3" t="s">
        <v>50</v>
      </c>
      <c r="J309" s="3" t="s">
        <v>29395</v>
      </c>
      <c r="K309" s="3" t="s">
        <v>29397</v>
      </c>
      <c r="L309" s="3" t="s">
        <v>29398</v>
      </c>
      <c r="M309" s="3" t="s">
        <v>90</v>
      </c>
      <c r="N309" s="3"/>
      <c r="O309" s="3"/>
      <c r="P309" s="3"/>
      <c r="Q309" s="3"/>
      <c r="R309" s="3"/>
      <c r="S309" s="3"/>
      <c r="T309" s="3"/>
      <c r="U309" s="3"/>
      <c r="V309" s="3"/>
      <c r="W309" s="3"/>
      <c r="X309" s="3"/>
      <c r="Y309" s="3"/>
      <c r="Z309" s="3"/>
      <c r="AA309" s="3"/>
      <c r="AB309" s="3"/>
      <c r="AC309" s="3"/>
    </row>
    <row r="310" ht="22.5" customHeight="1">
      <c r="A310" s="3" t="s">
        <v>12115</v>
      </c>
      <c r="B310" s="3" t="s">
        <v>8985</v>
      </c>
      <c r="C310" s="3" t="s">
        <v>17</v>
      </c>
      <c r="D310" s="4" t="s">
        <v>19</v>
      </c>
      <c r="E310" s="3" t="s">
        <v>20</v>
      </c>
      <c r="F310" s="5">
        <v>7.0</v>
      </c>
      <c r="G310" s="5">
        <v>12.0</v>
      </c>
      <c r="H310" s="3" t="s">
        <v>649</v>
      </c>
      <c r="I310" s="3" t="s">
        <v>57</v>
      </c>
      <c r="J310" s="3" t="s">
        <v>38</v>
      </c>
      <c r="K310" s="3" t="s">
        <v>29400</v>
      </c>
      <c r="L310" s="3" t="s">
        <v>29403</v>
      </c>
      <c r="M310" s="3" t="s">
        <v>35</v>
      </c>
      <c r="N310" s="3"/>
      <c r="O310" s="3"/>
      <c r="P310" s="3"/>
      <c r="Q310" s="3"/>
      <c r="R310" s="3"/>
      <c r="S310" s="3"/>
      <c r="T310" s="3"/>
      <c r="U310" s="3"/>
      <c r="V310" s="3"/>
      <c r="W310" s="3"/>
      <c r="X310" s="3"/>
      <c r="Y310" s="3"/>
      <c r="Z310" s="3"/>
      <c r="AA310" s="3"/>
      <c r="AB310" s="3"/>
      <c r="AC310" s="3"/>
    </row>
    <row r="311" ht="22.5" customHeight="1">
      <c r="A311" s="3" t="s">
        <v>1470</v>
      </c>
      <c r="B311" s="3" t="s">
        <v>29407</v>
      </c>
      <c r="C311" s="3" t="s">
        <v>18</v>
      </c>
      <c r="D311" s="4" t="s">
        <v>19</v>
      </c>
      <c r="E311" s="3" t="s">
        <v>20</v>
      </c>
      <c r="F311" s="5">
        <v>7.0</v>
      </c>
      <c r="G311" s="5">
        <v>12.0</v>
      </c>
      <c r="H311" s="3" t="s">
        <v>649</v>
      </c>
      <c r="I311" s="3" t="s">
        <v>50</v>
      </c>
      <c r="J311" s="3" t="s">
        <v>58</v>
      </c>
      <c r="K311" s="3" t="s">
        <v>29409</v>
      </c>
      <c r="L311" s="3" t="s">
        <v>29412</v>
      </c>
      <c r="M311" s="3" t="s">
        <v>41</v>
      </c>
      <c r="N311" s="3"/>
      <c r="O311" s="3"/>
      <c r="P311" s="3"/>
      <c r="Q311" s="3"/>
      <c r="R311" s="3"/>
      <c r="S311" s="3"/>
      <c r="T311" s="3"/>
      <c r="U311" s="3"/>
      <c r="V311" s="3"/>
      <c r="W311" s="3"/>
      <c r="X311" s="3"/>
      <c r="Y311" s="3"/>
      <c r="Z311" s="3"/>
      <c r="AA311" s="3"/>
      <c r="AB311" s="3"/>
      <c r="AC311" s="3"/>
    </row>
    <row r="312" ht="22.5" customHeight="1">
      <c r="A312" s="3" t="s">
        <v>29416</v>
      </c>
      <c r="B312" s="3" t="s">
        <v>29417</v>
      </c>
      <c r="C312" s="3" t="s">
        <v>18</v>
      </c>
      <c r="D312" s="4" t="s">
        <v>19</v>
      </c>
      <c r="E312" s="3" t="s">
        <v>21</v>
      </c>
      <c r="F312" s="5">
        <v>7.0</v>
      </c>
      <c r="G312" s="5">
        <v>12.0</v>
      </c>
      <c r="H312" s="3" t="s">
        <v>649</v>
      </c>
      <c r="I312" s="3" t="s">
        <v>50</v>
      </c>
      <c r="J312" s="3" t="s">
        <v>489</v>
      </c>
      <c r="K312" s="3" t="s">
        <v>29420</v>
      </c>
      <c r="L312" s="3" t="s">
        <v>29421</v>
      </c>
      <c r="M312" s="3" t="s">
        <v>41</v>
      </c>
      <c r="N312" s="3"/>
      <c r="O312" s="3"/>
      <c r="P312" s="3"/>
      <c r="Q312" s="3"/>
      <c r="R312" s="3"/>
      <c r="S312" s="3"/>
      <c r="T312" s="3"/>
      <c r="U312" s="3"/>
      <c r="V312" s="3"/>
      <c r="W312" s="3"/>
      <c r="X312" s="3"/>
      <c r="Y312" s="3"/>
      <c r="Z312" s="3"/>
      <c r="AA312" s="3"/>
      <c r="AB312" s="3"/>
      <c r="AC312" s="3"/>
    </row>
    <row r="313" ht="22.5" customHeight="1">
      <c r="A313" s="3" t="s">
        <v>19731</v>
      </c>
      <c r="B313" s="3" t="s">
        <v>29423</v>
      </c>
      <c r="C313" s="3" t="s">
        <v>18</v>
      </c>
      <c r="D313" s="4" t="s">
        <v>19</v>
      </c>
      <c r="E313" s="3" t="s">
        <v>21</v>
      </c>
      <c r="F313" s="5">
        <v>7.0</v>
      </c>
      <c r="G313" s="5">
        <v>12.0</v>
      </c>
      <c r="H313" s="3" t="s">
        <v>649</v>
      </c>
      <c r="I313" s="3" t="s">
        <v>57</v>
      </c>
      <c r="J313" s="3" t="s">
        <v>29425</v>
      </c>
      <c r="K313" s="3" t="s">
        <v>29426</v>
      </c>
      <c r="L313" s="3" t="s">
        <v>29429</v>
      </c>
      <c r="M313" s="3" t="s">
        <v>35</v>
      </c>
      <c r="N313" s="3"/>
      <c r="O313" s="3"/>
      <c r="P313" s="3"/>
      <c r="Q313" s="3"/>
      <c r="R313" s="3"/>
      <c r="S313" s="3"/>
      <c r="T313" s="3"/>
      <c r="U313" s="3"/>
      <c r="V313" s="3"/>
      <c r="W313" s="3"/>
      <c r="X313" s="3"/>
      <c r="Y313" s="3"/>
      <c r="Z313" s="3"/>
      <c r="AA313" s="3"/>
      <c r="AB313" s="3"/>
      <c r="AC313" s="3"/>
    </row>
    <row r="314" ht="22.5" customHeight="1">
      <c r="A314" s="3" t="s">
        <v>29432</v>
      </c>
      <c r="B314" s="3" t="s">
        <v>29434</v>
      </c>
      <c r="C314" s="3" t="s">
        <v>30</v>
      </c>
      <c r="D314" s="4" t="s">
        <v>19</v>
      </c>
      <c r="E314" s="3" t="s">
        <v>127</v>
      </c>
      <c r="F314" s="5">
        <v>7.0</v>
      </c>
      <c r="G314" s="5">
        <v>12.0</v>
      </c>
      <c r="H314" s="3" t="s">
        <v>649</v>
      </c>
      <c r="I314" s="3" t="s">
        <v>50</v>
      </c>
      <c r="J314" s="3" t="s">
        <v>52</v>
      </c>
      <c r="K314" s="3" t="s">
        <v>29436</v>
      </c>
      <c r="L314" s="3" t="s">
        <v>29437</v>
      </c>
      <c r="M314" s="3" t="s">
        <v>41</v>
      </c>
      <c r="N314" s="3"/>
      <c r="O314" s="3"/>
      <c r="P314" s="3"/>
      <c r="Q314" s="3"/>
      <c r="R314" s="3"/>
      <c r="S314" s="3"/>
      <c r="T314" s="3"/>
      <c r="U314" s="3"/>
      <c r="V314" s="3"/>
      <c r="W314" s="3"/>
      <c r="X314" s="3"/>
      <c r="Y314" s="3"/>
      <c r="Z314" s="3"/>
      <c r="AA314" s="3"/>
      <c r="AB314" s="3"/>
      <c r="AC314" s="3"/>
    </row>
    <row r="315" ht="22.5" customHeight="1">
      <c r="A315" s="3" t="s">
        <v>29441</v>
      </c>
      <c r="B315" s="3" t="s">
        <v>5133</v>
      </c>
      <c r="C315" s="3" t="s">
        <v>30</v>
      </c>
      <c r="D315" s="4" t="s">
        <v>19</v>
      </c>
      <c r="E315" s="3" t="s">
        <v>20</v>
      </c>
      <c r="F315" s="5">
        <v>7.0</v>
      </c>
      <c r="G315" s="5">
        <v>12.0</v>
      </c>
      <c r="H315" s="3" t="s">
        <v>649</v>
      </c>
      <c r="I315" s="3" t="s">
        <v>57</v>
      </c>
      <c r="J315" s="3" t="s">
        <v>2344</v>
      </c>
      <c r="K315" s="3" t="s">
        <v>29443</v>
      </c>
      <c r="L315" s="3" t="s">
        <v>29445</v>
      </c>
      <c r="M315" s="3" t="s">
        <v>35</v>
      </c>
      <c r="N315" s="3"/>
      <c r="O315" s="3"/>
      <c r="P315" s="3"/>
      <c r="Q315" s="3"/>
      <c r="R315" s="3"/>
      <c r="S315" s="3"/>
      <c r="T315" s="3"/>
      <c r="U315" s="3"/>
      <c r="V315" s="3"/>
      <c r="W315" s="3"/>
      <c r="X315" s="3"/>
      <c r="Y315" s="3"/>
      <c r="Z315" s="3"/>
      <c r="AA315" s="3"/>
      <c r="AB315" s="3"/>
      <c r="AC315" s="3"/>
    </row>
    <row r="316" ht="22.5" customHeight="1">
      <c r="A316" s="3" t="s">
        <v>2352</v>
      </c>
      <c r="B316" s="3" t="s">
        <v>29446</v>
      </c>
      <c r="C316" s="3" t="s">
        <v>30</v>
      </c>
      <c r="D316" s="4" t="s">
        <v>19</v>
      </c>
      <c r="E316" s="3" t="s">
        <v>20</v>
      </c>
      <c r="F316" s="5">
        <v>7.0</v>
      </c>
      <c r="G316" s="5">
        <v>12.0</v>
      </c>
      <c r="H316" s="3" t="s">
        <v>649</v>
      </c>
      <c r="I316" s="3" t="s">
        <v>50</v>
      </c>
      <c r="J316" s="3" t="s">
        <v>29449</v>
      </c>
      <c r="K316" s="3" t="s">
        <v>29450</v>
      </c>
      <c r="L316" s="3" t="s">
        <v>29452</v>
      </c>
      <c r="M316" s="3" t="s">
        <v>35</v>
      </c>
      <c r="N316" s="3"/>
      <c r="O316" s="3"/>
      <c r="P316" s="3"/>
      <c r="Q316" s="3"/>
      <c r="R316" s="3"/>
      <c r="S316" s="3"/>
      <c r="T316" s="3"/>
      <c r="U316" s="3"/>
      <c r="V316" s="3"/>
      <c r="W316" s="3"/>
      <c r="X316" s="3"/>
      <c r="Y316" s="3"/>
      <c r="Z316" s="3"/>
      <c r="AA316" s="3"/>
      <c r="AB316" s="3"/>
      <c r="AC316" s="3"/>
    </row>
    <row r="317" ht="22.5" customHeight="1">
      <c r="A317" s="3" t="s">
        <v>2352</v>
      </c>
      <c r="B317" s="3" t="s">
        <v>29455</v>
      </c>
      <c r="C317" s="3" t="s">
        <v>17</v>
      </c>
      <c r="D317" s="4" t="s">
        <v>19</v>
      </c>
      <c r="E317" s="3" t="s">
        <v>127</v>
      </c>
      <c r="F317" s="5">
        <v>7.0</v>
      </c>
      <c r="G317" s="5">
        <v>13.0</v>
      </c>
      <c r="H317" s="3" t="s">
        <v>1261</v>
      </c>
      <c r="I317" s="3" t="s">
        <v>57</v>
      </c>
      <c r="J317" s="3" t="s">
        <v>2737</v>
      </c>
      <c r="K317" s="3" t="s">
        <v>5315</v>
      </c>
      <c r="L317" s="3" t="s">
        <v>29457</v>
      </c>
      <c r="M317" s="3" t="s">
        <v>90</v>
      </c>
      <c r="N317" s="3"/>
      <c r="O317" s="3"/>
      <c r="P317" s="3"/>
      <c r="Q317" s="3"/>
      <c r="R317" s="3"/>
      <c r="S317" s="3"/>
      <c r="T317" s="3"/>
      <c r="U317" s="3"/>
      <c r="V317" s="3"/>
      <c r="W317" s="3"/>
      <c r="X317" s="3"/>
      <c r="Y317" s="3"/>
      <c r="Z317" s="3"/>
      <c r="AA317" s="3"/>
      <c r="AB317" s="3"/>
      <c r="AC317" s="3"/>
    </row>
    <row r="318" ht="22.5" customHeight="1">
      <c r="A318" s="3" t="s">
        <v>29461</v>
      </c>
      <c r="B318" s="3" t="s">
        <v>29463</v>
      </c>
      <c r="C318" s="3" t="s">
        <v>17</v>
      </c>
      <c r="D318" s="4" t="s">
        <v>19</v>
      </c>
      <c r="E318" s="3" t="s">
        <v>20</v>
      </c>
      <c r="F318" s="5">
        <v>7.0</v>
      </c>
      <c r="G318" s="5">
        <v>14.0</v>
      </c>
      <c r="H318" s="3" t="s">
        <v>781</v>
      </c>
      <c r="I318" s="3" t="s">
        <v>50</v>
      </c>
      <c r="J318" s="3" t="s">
        <v>535</v>
      </c>
      <c r="K318" s="3" t="s">
        <v>29465</v>
      </c>
      <c r="L318" s="3" t="s">
        <v>29472</v>
      </c>
      <c r="M318" s="3" t="s">
        <v>41</v>
      </c>
      <c r="N318" s="3"/>
      <c r="O318" s="3"/>
      <c r="P318" s="3"/>
      <c r="Q318" s="3"/>
      <c r="R318" s="3"/>
      <c r="S318" s="3"/>
      <c r="T318" s="3"/>
      <c r="U318" s="3"/>
      <c r="V318" s="3"/>
      <c r="W318" s="3"/>
      <c r="X318" s="3"/>
      <c r="Y318" s="3"/>
      <c r="Z318" s="3"/>
      <c r="AA318" s="3"/>
      <c r="AB318" s="3"/>
      <c r="AC318" s="3"/>
    </row>
    <row r="319" ht="22.5" customHeight="1">
      <c r="A319" s="3" t="s">
        <v>701</v>
      </c>
      <c r="B319" s="3" t="s">
        <v>29475</v>
      </c>
      <c r="C319" s="3" t="s">
        <v>17</v>
      </c>
      <c r="D319" s="4" t="s">
        <v>19</v>
      </c>
      <c r="E319" s="3" t="s">
        <v>21</v>
      </c>
      <c r="F319" s="5">
        <v>7.0</v>
      </c>
      <c r="G319" s="5">
        <v>14.0</v>
      </c>
      <c r="H319" s="3" t="s">
        <v>781</v>
      </c>
      <c r="I319" s="3" t="s">
        <v>69</v>
      </c>
      <c r="J319" s="3" t="s">
        <v>29478</v>
      </c>
      <c r="K319" s="3" t="s">
        <v>29479</v>
      </c>
      <c r="L319" s="3" t="s">
        <v>29480</v>
      </c>
      <c r="M319" s="3" t="s">
        <v>159</v>
      </c>
      <c r="N319" s="3"/>
      <c r="O319" s="3"/>
      <c r="P319" s="3"/>
      <c r="Q319" s="3"/>
      <c r="R319" s="3"/>
      <c r="S319" s="3"/>
      <c r="T319" s="3"/>
      <c r="U319" s="3"/>
      <c r="V319" s="3"/>
      <c r="W319" s="3"/>
      <c r="X319" s="3"/>
      <c r="Y319" s="3"/>
      <c r="Z319" s="3"/>
      <c r="AA319" s="3"/>
      <c r="AB319" s="3"/>
      <c r="AC319" s="3"/>
    </row>
    <row r="320" ht="22.5" customHeight="1">
      <c r="A320" s="3" t="s">
        <v>1470</v>
      </c>
      <c r="B320" s="3" t="s">
        <v>6068</v>
      </c>
      <c r="C320" s="3" t="s">
        <v>18</v>
      </c>
      <c r="D320" s="4" t="s">
        <v>19</v>
      </c>
      <c r="E320" s="3" t="s">
        <v>20</v>
      </c>
      <c r="F320" s="5">
        <v>7.0</v>
      </c>
      <c r="G320" s="5">
        <v>14.0</v>
      </c>
      <c r="H320" s="3" t="s">
        <v>781</v>
      </c>
      <c r="I320" s="3" t="s">
        <v>50</v>
      </c>
      <c r="J320" s="3" t="s">
        <v>2433</v>
      </c>
      <c r="K320" s="3" t="s">
        <v>6073</v>
      </c>
      <c r="L320" s="3" t="s">
        <v>6075</v>
      </c>
      <c r="M320" s="3" t="s">
        <v>257</v>
      </c>
      <c r="N320" s="3"/>
      <c r="O320" s="3"/>
      <c r="P320" s="3"/>
      <c r="Q320" s="3"/>
      <c r="R320" s="3"/>
      <c r="S320" s="3"/>
      <c r="T320" s="3"/>
      <c r="U320" s="3"/>
      <c r="V320" s="3"/>
      <c r="W320" s="3"/>
      <c r="X320" s="3"/>
      <c r="Y320" s="3"/>
      <c r="Z320" s="3"/>
      <c r="AA320" s="3"/>
      <c r="AB320" s="3"/>
      <c r="AC320" s="3"/>
    </row>
    <row r="321" ht="22.5" customHeight="1">
      <c r="A321" s="3" t="s">
        <v>507</v>
      </c>
      <c r="B321" s="3" t="s">
        <v>8702</v>
      </c>
      <c r="C321" s="3" t="s">
        <v>165</v>
      </c>
      <c r="D321" s="4" t="s">
        <v>19</v>
      </c>
      <c r="E321" s="3" t="s">
        <v>20</v>
      </c>
      <c r="F321" s="5">
        <v>7.0</v>
      </c>
      <c r="G321" s="5">
        <v>14.0</v>
      </c>
      <c r="H321" s="3" t="s">
        <v>781</v>
      </c>
      <c r="I321" s="3" t="s">
        <v>50</v>
      </c>
      <c r="J321" s="3" t="s">
        <v>5915</v>
      </c>
      <c r="K321" s="3" t="s">
        <v>14164</v>
      </c>
      <c r="L321" s="3" t="s">
        <v>29490</v>
      </c>
      <c r="M321" s="3" t="s">
        <v>35</v>
      </c>
      <c r="N321" s="3"/>
      <c r="O321" s="3"/>
      <c r="P321" s="3"/>
      <c r="Q321" s="3"/>
      <c r="R321" s="3"/>
      <c r="S321" s="3"/>
      <c r="T321" s="3"/>
      <c r="U321" s="3"/>
      <c r="V321" s="3"/>
      <c r="W321" s="3"/>
      <c r="X321" s="3"/>
      <c r="Y321" s="3"/>
      <c r="Z321" s="3"/>
      <c r="AA321" s="3"/>
      <c r="AB321" s="3"/>
      <c r="AC321" s="3"/>
    </row>
    <row r="322" ht="22.5" customHeight="1">
      <c r="A322" s="3" t="s">
        <v>1470</v>
      </c>
      <c r="B322" s="3" t="s">
        <v>29494</v>
      </c>
      <c r="C322" s="3" t="s">
        <v>165</v>
      </c>
      <c r="D322" s="4" t="s">
        <v>19</v>
      </c>
      <c r="E322" s="3" t="s">
        <v>20</v>
      </c>
      <c r="F322" s="5">
        <v>7.0</v>
      </c>
      <c r="G322" s="5">
        <v>14.0</v>
      </c>
      <c r="H322" s="3" t="s">
        <v>781</v>
      </c>
      <c r="I322" s="3" t="s">
        <v>50</v>
      </c>
      <c r="J322" s="3" t="s">
        <v>1085</v>
      </c>
      <c r="K322" s="3" t="s">
        <v>29495</v>
      </c>
      <c r="L322" s="3" t="s">
        <v>29497</v>
      </c>
      <c r="M322" s="3" t="s">
        <v>35</v>
      </c>
      <c r="N322" s="3"/>
      <c r="O322" s="3"/>
      <c r="P322" s="3"/>
      <c r="Q322" s="3"/>
      <c r="R322" s="3"/>
      <c r="S322" s="3"/>
      <c r="T322" s="3"/>
      <c r="U322" s="3"/>
      <c r="V322" s="3"/>
      <c r="W322" s="3"/>
      <c r="X322" s="3"/>
      <c r="Y322" s="3"/>
      <c r="Z322" s="3"/>
      <c r="AA322" s="3"/>
      <c r="AB322" s="3"/>
      <c r="AC322" s="3"/>
    </row>
    <row r="323" ht="22.5" customHeight="1">
      <c r="A323" s="3" t="s">
        <v>2352</v>
      </c>
      <c r="B323" s="3" t="s">
        <v>6343</v>
      </c>
      <c r="C323" s="3" t="s">
        <v>30</v>
      </c>
      <c r="D323" s="4" t="s">
        <v>19</v>
      </c>
      <c r="E323" s="3" t="s">
        <v>21</v>
      </c>
      <c r="F323" s="5">
        <v>7.0</v>
      </c>
      <c r="G323" s="5">
        <v>14.0</v>
      </c>
      <c r="H323" s="3" t="s">
        <v>781</v>
      </c>
      <c r="I323" s="3" t="s">
        <v>50</v>
      </c>
      <c r="J323" s="3" t="s">
        <v>58</v>
      </c>
      <c r="K323" s="3" t="s">
        <v>6349</v>
      </c>
      <c r="L323" s="3" t="s">
        <v>6354</v>
      </c>
      <c r="M323" s="3" t="s">
        <v>35</v>
      </c>
      <c r="N323" s="3"/>
      <c r="O323" s="3"/>
      <c r="P323" s="3"/>
      <c r="Q323" s="3"/>
      <c r="R323" s="3"/>
      <c r="S323" s="3"/>
      <c r="T323" s="3"/>
      <c r="U323" s="3"/>
      <c r="V323" s="3"/>
      <c r="W323" s="3"/>
      <c r="X323" s="3"/>
      <c r="Y323" s="3"/>
      <c r="Z323" s="3"/>
      <c r="AA323" s="3"/>
      <c r="AB323" s="3"/>
      <c r="AC323" s="3"/>
    </row>
    <row r="324" ht="22.5" customHeight="1">
      <c r="A324" s="3" t="s">
        <v>1470</v>
      </c>
      <c r="B324" s="3" t="s">
        <v>29503</v>
      </c>
      <c r="C324" s="3" t="s">
        <v>30</v>
      </c>
      <c r="D324" s="4" t="s">
        <v>19</v>
      </c>
      <c r="E324" s="3" t="s">
        <v>21</v>
      </c>
      <c r="F324" s="5">
        <v>7.0</v>
      </c>
      <c r="G324" s="5">
        <v>14.0</v>
      </c>
      <c r="H324" s="3" t="s">
        <v>781</v>
      </c>
      <c r="I324" s="3" t="s">
        <v>50</v>
      </c>
      <c r="J324" s="3" t="s">
        <v>1350</v>
      </c>
      <c r="K324" s="3" t="s">
        <v>29504</v>
      </c>
      <c r="L324" s="3" t="s">
        <v>29506</v>
      </c>
      <c r="M324" s="3" t="s">
        <v>41</v>
      </c>
      <c r="N324" s="3"/>
      <c r="O324" s="3"/>
      <c r="P324" s="3"/>
      <c r="Q324" s="3"/>
      <c r="R324" s="3"/>
      <c r="S324" s="3"/>
      <c r="T324" s="3"/>
      <c r="U324" s="3"/>
      <c r="V324" s="3"/>
      <c r="W324" s="3"/>
      <c r="X324" s="3"/>
      <c r="Y324" s="3"/>
      <c r="Z324" s="3"/>
      <c r="AA324" s="3"/>
      <c r="AB324" s="3"/>
      <c r="AC324" s="3"/>
    </row>
    <row r="325" ht="22.5" customHeight="1">
      <c r="A325" s="3" t="s">
        <v>1470</v>
      </c>
      <c r="B325" s="3" t="s">
        <v>6095</v>
      </c>
      <c r="C325" s="3" t="s">
        <v>30</v>
      </c>
      <c r="D325" s="4" t="s">
        <v>19</v>
      </c>
      <c r="E325" s="3" t="s">
        <v>20</v>
      </c>
      <c r="F325" s="5">
        <v>7.0</v>
      </c>
      <c r="G325" s="5">
        <v>14.0</v>
      </c>
      <c r="H325" s="3" t="s">
        <v>781</v>
      </c>
      <c r="I325" s="3" t="s">
        <v>50</v>
      </c>
      <c r="J325" s="3" t="s">
        <v>5651</v>
      </c>
      <c r="K325" s="3" t="s">
        <v>6101</v>
      </c>
      <c r="L325" s="3" t="s">
        <v>29510</v>
      </c>
      <c r="M325" s="3" t="s">
        <v>41</v>
      </c>
      <c r="N325" s="3"/>
      <c r="O325" s="3"/>
      <c r="P325" s="3"/>
      <c r="Q325" s="3"/>
      <c r="R325" s="3"/>
      <c r="S325" s="3"/>
      <c r="T325" s="3"/>
      <c r="U325" s="3"/>
      <c r="V325" s="3"/>
      <c r="W325" s="3"/>
      <c r="X325" s="3"/>
      <c r="Y325" s="3"/>
      <c r="Z325" s="3"/>
      <c r="AA325" s="3"/>
      <c r="AB325" s="3"/>
      <c r="AC325" s="3"/>
    </row>
    <row r="326" ht="22.5" customHeight="1">
      <c r="A326" s="3" t="s">
        <v>29512</v>
      </c>
      <c r="B326" s="3" t="s">
        <v>29513</v>
      </c>
      <c r="C326" s="3" t="s">
        <v>17</v>
      </c>
      <c r="D326" s="4" t="s">
        <v>19</v>
      </c>
      <c r="E326" s="3" t="s">
        <v>20</v>
      </c>
      <c r="F326" s="5">
        <v>7.0</v>
      </c>
      <c r="G326" s="5">
        <v>10.0</v>
      </c>
      <c r="H326" s="3" t="s">
        <v>3460</v>
      </c>
      <c r="I326" s="3" t="s">
        <v>69</v>
      </c>
      <c r="J326" s="3" t="s">
        <v>58</v>
      </c>
      <c r="K326" s="3" t="s">
        <v>29514</v>
      </c>
      <c r="L326" s="3" t="s">
        <v>29515</v>
      </c>
      <c r="M326" s="3" t="s">
        <v>41</v>
      </c>
      <c r="N326" s="3"/>
      <c r="O326" s="3"/>
      <c r="P326" s="3"/>
      <c r="Q326" s="3"/>
      <c r="R326" s="3"/>
      <c r="S326" s="3"/>
      <c r="T326" s="3"/>
      <c r="U326" s="3"/>
      <c r="V326" s="3"/>
      <c r="W326" s="3"/>
      <c r="X326" s="3"/>
      <c r="Y326" s="3"/>
      <c r="Z326" s="3"/>
      <c r="AA326" s="3"/>
      <c r="AB326" s="3"/>
      <c r="AC326" s="3"/>
    </row>
    <row r="327" ht="22.5" customHeight="1">
      <c r="A327" s="3" t="s">
        <v>6303</v>
      </c>
      <c r="B327" s="3" t="s">
        <v>6304</v>
      </c>
      <c r="C327" s="3" t="s">
        <v>30</v>
      </c>
      <c r="D327" s="4" t="s">
        <v>19</v>
      </c>
      <c r="E327" s="3" t="s">
        <v>127</v>
      </c>
      <c r="F327" s="5">
        <v>7.0</v>
      </c>
      <c r="G327" s="5">
        <v>10.0</v>
      </c>
      <c r="H327" s="3" t="s">
        <v>3460</v>
      </c>
      <c r="I327" s="3" t="s">
        <v>57</v>
      </c>
      <c r="J327" s="3" t="s">
        <v>5084</v>
      </c>
      <c r="K327" s="3" t="s">
        <v>6309</v>
      </c>
      <c r="L327" s="3" t="s">
        <v>6310</v>
      </c>
      <c r="M327" s="3" t="s">
        <v>159</v>
      </c>
      <c r="N327" s="3"/>
      <c r="O327" s="3"/>
      <c r="P327" s="3"/>
      <c r="Q327" s="3"/>
      <c r="R327" s="3"/>
      <c r="S327" s="3"/>
      <c r="T327" s="3"/>
      <c r="U327" s="3"/>
      <c r="V327" s="3"/>
      <c r="W327" s="3"/>
      <c r="X327" s="3"/>
      <c r="Y327" s="3"/>
      <c r="Z327" s="3"/>
      <c r="AA327" s="3"/>
      <c r="AB327" s="3"/>
      <c r="AC327" s="3"/>
    </row>
    <row r="328" ht="22.5" customHeight="1">
      <c r="A328" s="3" t="s">
        <v>29523</v>
      </c>
      <c r="B328" s="3" t="s">
        <v>29524</v>
      </c>
      <c r="C328" s="3" t="s">
        <v>30</v>
      </c>
      <c r="D328" s="4" t="s">
        <v>19</v>
      </c>
      <c r="E328" s="3" t="s">
        <v>21</v>
      </c>
      <c r="F328" s="5">
        <v>7.0</v>
      </c>
      <c r="G328" s="5">
        <v>10.0</v>
      </c>
      <c r="H328" s="3" t="s">
        <v>3460</v>
      </c>
      <c r="I328" s="3" t="s">
        <v>57</v>
      </c>
      <c r="J328" s="3" t="s">
        <v>12613</v>
      </c>
      <c r="K328" s="3" t="s">
        <v>29529</v>
      </c>
      <c r="L328" s="3" t="s">
        <v>29530</v>
      </c>
      <c r="M328" s="3" t="s">
        <v>41</v>
      </c>
      <c r="N328" s="3"/>
      <c r="O328" s="3"/>
      <c r="P328" s="3"/>
      <c r="Q328" s="3"/>
      <c r="R328" s="3"/>
      <c r="S328" s="3"/>
      <c r="T328" s="3"/>
      <c r="U328" s="3"/>
      <c r="V328" s="3"/>
      <c r="W328" s="3"/>
      <c r="X328" s="3"/>
      <c r="Y328" s="3"/>
      <c r="Z328" s="3"/>
      <c r="AA328" s="3"/>
      <c r="AB328" s="3"/>
      <c r="AC328" s="3"/>
    </row>
    <row r="329" ht="22.5" customHeight="1">
      <c r="A329" s="3" t="s">
        <v>1470</v>
      </c>
      <c r="B329" s="3" t="s">
        <v>6244</v>
      </c>
      <c r="C329" s="3" t="s">
        <v>30</v>
      </c>
      <c r="D329" s="4" t="s">
        <v>19</v>
      </c>
      <c r="E329" s="3" t="s">
        <v>21</v>
      </c>
      <c r="F329" s="5">
        <v>7.0</v>
      </c>
      <c r="G329" s="5">
        <v>9.0</v>
      </c>
      <c r="H329" s="3" t="s">
        <v>2040</v>
      </c>
      <c r="I329" s="3" t="s">
        <v>242</v>
      </c>
      <c r="J329" s="3" t="s">
        <v>6249</v>
      </c>
      <c r="K329" s="3" t="s">
        <v>6250</v>
      </c>
      <c r="L329" s="3" t="s">
        <v>6251</v>
      </c>
      <c r="M329" s="3" t="s">
        <v>41</v>
      </c>
      <c r="N329" s="3"/>
      <c r="O329" s="3"/>
      <c r="P329" s="3"/>
      <c r="Q329" s="3"/>
      <c r="R329" s="3"/>
      <c r="S329" s="3"/>
      <c r="T329" s="3"/>
      <c r="U329" s="3"/>
      <c r="V329" s="3"/>
      <c r="W329" s="3"/>
      <c r="X329" s="3"/>
      <c r="Y329" s="3"/>
      <c r="Z329" s="3"/>
      <c r="AA329" s="3"/>
      <c r="AB329" s="3"/>
      <c r="AC329" s="3"/>
    </row>
    <row r="330" ht="22.5" customHeight="1">
      <c r="A330" s="3" t="s">
        <v>507</v>
      </c>
      <c r="B330" s="3" t="s">
        <v>29315</v>
      </c>
      <c r="C330" s="3" t="s">
        <v>30</v>
      </c>
      <c r="D330" s="4" t="s">
        <v>19</v>
      </c>
      <c r="E330" s="3" t="s">
        <v>21</v>
      </c>
      <c r="F330" s="5">
        <v>7.0</v>
      </c>
      <c r="G330" s="5">
        <v>9.0</v>
      </c>
      <c r="H330" s="3" t="s">
        <v>2040</v>
      </c>
      <c r="I330" s="3" t="s">
        <v>50</v>
      </c>
      <c r="J330" s="3" t="s">
        <v>16348</v>
      </c>
      <c r="K330" s="3" t="s">
        <v>29535</v>
      </c>
      <c r="L330" s="3" t="s">
        <v>29536</v>
      </c>
      <c r="M330" s="3" t="s">
        <v>35</v>
      </c>
      <c r="N330" s="3"/>
      <c r="O330" s="3"/>
      <c r="P330" s="3"/>
      <c r="Q330" s="3"/>
      <c r="R330" s="3"/>
      <c r="S330" s="3"/>
      <c r="T330" s="3"/>
      <c r="U330" s="3"/>
      <c r="V330" s="3"/>
      <c r="W330" s="3"/>
      <c r="X330" s="3"/>
      <c r="Y330" s="3"/>
      <c r="Z330" s="3"/>
      <c r="AA330" s="3"/>
      <c r="AB330" s="3"/>
      <c r="AC330" s="3"/>
    </row>
    <row r="331" ht="22.5" customHeight="1">
      <c r="A331" s="3" t="s">
        <v>628</v>
      </c>
      <c r="B331" s="3" t="s">
        <v>29315</v>
      </c>
      <c r="C331" s="3" t="s">
        <v>30</v>
      </c>
      <c r="D331" s="4" t="s">
        <v>19</v>
      </c>
      <c r="E331" s="3" t="s">
        <v>21</v>
      </c>
      <c r="F331" s="5">
        <v>7.0</v>
      </c>
      <c r="G331" s="5">
        <v>9.0</v>
      </c>
      <c r="H331" s="3" t="s">
        <v>2040</v>
      </c>
      <c r="I331" s="3" t="s">
        <v>50</v>
      </c>
      <c r="J331" s="3" t="s">
        <v>16348</v>
      </c>
      <c r="K331" s="3" t="s">
        <v>29318</v>
      </c>
      <c r="L331" s="3" t="s">
        <v>29538</v>
      </c>
      <c r="M331" s="3" t="s">
        <v>35</v>
      </c>
      <c r="N331" s="3"/>
      <c r="O331" s="3"/>
      <c r="P331" s="3"/>
      <c r="Q331" s="3"/>
      <c r="R331" s="3"/>
      <c r="S331" s="3"/>
      <c r="T331" s="3"/>
      <c r="U331" s="3"/>
      <c r="V331" s="3"/>
      <c r="W331" s="3"/>
      <c r="X331" s="3"/>
      <c r="Y331" s="3"/>
      <c r="Z331" s="3"/>
      <c r="AA331" s="3"/>
      <c r="AB331" s="3"/>
      <c r="AC331" s="3"/>
    </row>
    <row r="332" ht="22.5" customHeight="1">
      <c r="A332" s="3" t="s">
        <v>2806</v>
      </c>
      <c r="B332" s="3" t="s">
        <v>29417</v>
      </c>
      <c r="C332" s="3" t="s">
        <v>18</v>
      </c>
      <c r="D332" s="4" t="s">
        <v>19</v>
      </c>
      <c r="E332" s="3" t="s">
        <v>21</v>
      </c>
      <c r="F332" s="5">
        <v>7.5</v>
      </c>
      <c r="G332" s="5">
        <v>12.0</v>
      </c>
      <c r="H332" s="3" t="s">
        <v>29545</v>
      </c>
      <c r="I332" s="3" t="s">
        <v>50</v>
      </c>
      <c r="J332" s="3" t="s">
        <v>489</v>
      </c>
      <c r="K332" s="3" t="s">
        <v>29420</v>
      </c>
      <c r="L332" s="3" t="s">
        <v>29547</v>
      </c>
      <c r="M332" s="3" t="s">
        <v>41</v>
      </c>
      <c r="N332" s="3"/>
      <c r="O332" s="3"/>
      <c r="P332" s="3"/>
      <c r="Q332" s="3"/>
      <c r="R332" s="3"/>
      <c r="S332" s="3"/>
      <c r="T332" s="3"/>
      <c r="U332" s="3"/>
      <c r="V332" s="3"/>
      <c r="W332" s="3"/>
      <c r="X332" s="3"/>
      <c r="Y332" s="3"/>
      <c r="Z332" s="3"/>
      <c r="AA332" s="3"/>
      <c r="AB332" s="3"/>
      <c r="AC332" s="3"/>
    </row>
    <row r="333" ht="22.5" customHeight="1">
      <c r="A333" s="3" t="s">
        <v>628</v>
      </c>
      <c r="B333" s="3" t="s">
        <v>29417</v>
      </c>
      <c r="C333" s="3" t="s">
        <v>18</v>
      </c>
      <c r="D333" s="4" t="s">
        <v>19</v>
      </c>
      <c r="E333" s="3" t="s">
        <v>21</v>
      </c>
      <c r="F333" s="5">
        <v>7.5</v>
      </c>
      <c r="G333" s="5">
        <v>12.0</v>
      </c>
      <c r="H333" s="3" t="s">
        <v>29545</v>
      </c>
      <c r="I333" s="3" t="s">
        <v>50</v>
      </c>
      <c r="J333" s="3" t="s">
        <v>489</v>
      </c>
      <c r="K333" s="3" t="s">
        <v>29420</v>
      </c>
      <c r="L333" s="3" t="s">
        <v>29552</v>
      </c>
      <c r="M333" s="3" t="s">
        <v>41</v>
      </c>
      <c r="N333" s="3"/>
      <c r="O333" s="3"/>
      <c r="P333" s="3"/>
      <c r="Q333" s="3"/>
      <c r="R333" s="3"/>
      <c r="S333" s="3"/>
      <c r="T333" s="3"/>
      <c r="U333" s="3"/>
      <c r="V333" s="3"/>
      <c r="W333" s="3"/>
      <c r="X333" s="3"/>
      <c r="Y333" s="3"/>
      <c r="Z333" s="3"/>
      <c r="AA333" s="3"/>
      <c r="AB333" s="3"/>
      <c r="AC333" s="3"/>
    </row>
    <row r="334" ht="22.5" customHeight="1">
      <c r="A334" s="3" t="s">
        <v>29555</v>
      </c>
      <c r="B334" s="3" t="s">
        <v>6786</v>
      </c>
      <c r="C334" s="3" t="s">
        <v>17</v>
      </c>
      <c r="D334" s="4" t="s">
        <v>19</v>
      </c>
      <c r="E334" s="3" t="s">
        <v>21</v>
      </c>
      <c r="F334" s="5">
        <v>7.5</v>
      </c>
      <c r="G334" s="5">
        <v>15.0</v>
      </c>
      <c r="H334" s="3" t="s">
        <v>6789</v>
      </c>
      <c r="I334" s="3" t="s">
        <v>23</v>
      </c>
      <c r="J334" s="3" t="s">
        <v>821</v>
      </c>
      <c r="K334" s="3" t="s">
        <v>29559</v>
      </c>
      <c r="L334" s="3" t="s">
        <v>29561</v>
      </c>
      <c r="M334" s="3" t="s">
        <v>35</v>
      </c>
      <c r="N334" s="3"/>
      <c r="O334" s="3"/>
      <c r="P334" s="3"/>
      <c r="Q334" s="3"/>
      <c r="R334" s="3"/>
      <c r="S334" s="3"/>
      <c r="T334" s="3"/>
      <c r="U334" s="3"/>
      <c r="V334" s="3"/>
      <c r="W334" s="3"/>
      <c r="X334" s="3"/>
      <c r="Y334" s="3"/>
      <c r="Z334" s="3"/>
      <c r="AA334" s="3"/>
      <c r="AB334" s="3"/>
      <c r="AC334" s="3"/>
    </row>
    <row r="335" ht="22.5" customHeight="1">
      <c r="A335" s="3" t="s">
        <v>2000</v>
      </c>
      <c r="B335" s="3" t="s">
        <v>29563</v>
      </c>
      <c r="C335" s="3" t="s">
        <v>17</v>
      </c>
      <c r="D335" s="4" t="s">
        <v>19</v>
      </c>
      <c r="E335" s="3" t="s">
        <v>21</v>
      </c>
      <c r="F335" s="5">
        <v>8.0</v>
      </c>
      <c r="G335" s="5">
        <v>9.0</v>
      </c>
      <c r="H335" s="3" t="s">
        <v>10998</v>
      </c>
      <c r="I335" s="3" t="s">
        <v>50</v>
      </c>
      <c r="J335" s="3" t="s">
        <v>58</v>
      </c>
      <c r="K335" s="3" t="s">
        <v>29564</v>
      </c>
      <c r="L335" s="3" t="s">
        <v>29566</v>
      </c>
      <c r="M335" s="3" t="s">
        <v>41</v>
      </c>
      <c r="N335" s="3"/>
      <c r="O335" s="3"/>
      <c r="P335" s="3"/>
      <c r="Q335" s="3"/>
      <c r="R335" s="3"/>
      <c r="S335" s="3"/>
      <c r="T335" s="3"/>
      <c r="U335" s="3"/>
      <c r="V335" s="3"/>
      <c r="W335" s="3"/>
      <c r="X335" s="3"/>
      <c r="Y335" s="3"/>
      <c r="Z335" s="3"/>
      <c r="AA335" s="3"/>
      <c r="AB335" s="3"/>
      <c r="AC335" s="3"/>
    </row>
    <row r="336" ht="22.5" customHeight="1">
      <c r="A336" s="3" t="s">
        <v>2806</v>
      </c>
      <c r="B336" s="3" t="s">
        <v>29567</v>
      </c>
      <c r="C336" s="3" t="s">
        <v>30</v>
      </c>
      <c r="D336" s="4" t="s">
        <v>19</v>
      </c>
      <c r="E336" s="3" t="s">
        <v>21</v>
      </c>
      <c r="F336" s="5">
        <v>8.0</v>
      </c>
      <c r="G336" s="5">
        <v>11.0</v>
      </c>
      <c r="H336" s="3" t="s">
        <v>1661</v>
      </c>
      <c r="I336" s="3" t="s">
        <v>50</v>
      </c>
      <c r="J336" s="3" t="s">
        <v>29571</v>
      </c>
      <c r="K336" s="3" t="s">
        <v>29573</v>
      </c>
      <c r="L336" s="3" t="s">
        <v>29574</v>
      </c>
      <c r="M336" s="3" t="s">
        <v>35</v>
      </c>
      <c r="N336" s="3"/>
      <c r="O336" s="3"/>
      <c r="P336" s="3"/>
      <c r="Q336" s="3"/>
      <c r="R336" s="3"/>
      <c r="S336" s="3"/>
      <c r="T336" s="3"/>
      <c r="U336" s="3"/>
      <c r="V336" s="3"/>
      <c r="W336" s="3"/>
      <c r="X336" s="3"/>
      <c r="Y336" s="3"/>
      <c r="Z336" s="3"/>
      <c r="AA336" s="3"/>
      <c r="AB336" s="3"/>
      <c r="AC336" s="3"/>
    </row>
    <row r="337" ht="22.5" customHeight="1">
      <c r="A337" s="3" t="s">
        <v>1470</v>
      </c>
      <c r="B337" s="3" t="s">
        <v>29567</v>
      </c>
      <c r="C337" s="3" t="s">
        <v>30</v>
      </c>
      <c r="D337" s="4" t="s">
        <v>19</v>
      </c>
      <c r="E337" s="3" t="s">
        <v>21</v>
      </c>
      <c r="F337" s="5">
        <v>8.0</v>
      </c>
      <c r="G337" s="5">
        <v>11.0</v>
      </c>
      <c r="H337" s="3" t="s">
        <v>1661</v>
      </c>
      <c r="I337" s="3" t="s">
        <v>50</v>
      </c>
      <c r="J337" s="3" t="s">
        <v>29571</v>
      </c>
      <c r="K337" s="3" t="s">
        <v>29573</v>
      </c>
      <c r="L337" s="3" t="s">
        <v>29574</v>
      </c>
      <c r="M337" s="3" t="s">
        <v>35</v>
      </c>
      <c r="N337" s="3"/>
      <c r="O337" s="3"/>
      <c r="P337" s="3"/>
      <c r="Q337" s="3"/>
      <c r="R337" s="3"/>
      <c r="S337" s="3"/>
      <c r="T337" s="3"/>
      <c r="U337" s="3"/>
      <c r="V337" s="3"/>
      <c r="W337" s="3"/>
      <c r="X337" s="3"/>
      <c r="Y337" s="3"/>
      <c r="Z337" s="3"/>
      <c r="AA337" s="3"/>
      <c r="AB337" s="3"/>
      <c r="AC337" s="3"/>
    </row>
    <row r="338" ht="22.5" customHeight="1">
      <c r="A338" s="3" t="s">
        <v>2352</v>
      </c>
      <c r="B338" s="3" t="s">
        <v>29580</v>
      </c>
      <c r="C338" s="3" t="s">
        <v>17</v>
      </c>
      <c r="D338" s="4" t="s">
        <v>19</v>
      </c>
      <c r="E338" s="3" t="s">
        <v>21</v>
      </c>
      <c r="F338" s="5">
        <v>8.0</v>
      </c>
      <c r="G338" s="5">
        <v>12.0</v>
      </c>
      <c r="H338" s="3" t="s">
        <v>737</v>
      </c>
      <c r="I338" s="3" t="s">
        <v>50</v>
      </c>
      <c r="J338" s="3" t="s">
        <v>9357</v>
      </c>
      <c r="K338" s="3" t="s">
        <v>29582</v>
      </c>
      <c r="L338" s="3" t="s">
        <v>29583</v>
      </c>
      <c r="M338" s="3" t="s">
        <v>41</v>
      </c>
      <c r="N338" s="3"/>
      <c r="O338" s="3"/>
      <c r="P338" s="3"/>
      <c r="Q338" s="3"/>
      <c r="R338" s="3"/>
      <c r="S338" s="3"/>
      <c r="T338" s="3"/>
      <c r="U338" s="3"/>
      <c r="V338" s="3"/>
      <c r="W338" s="3"/>
      <c r="X338" s="3"/>
      <c r="Y338" s="3"/>
      <c r="Z338" s="3"/>
      <c r="AA338" s="3"/>
      <c r="AB338" s="3"/>
      <c r="AC338" s="3"/>
    </row>
    <row r="339" ht="22.5" customHeight="1">
      <c r="A339" s="3" t="s">
        <v>29584</v>
      </c>
      <c r="B339" s="3" t="s">
        <v>29585</v>
      </c>
      <c r="C339" s="3" t="s">
        <v>17</v>
      </c>
      <c r="D339" s="4" t="s">
        <v>19</v>
      </c>
      <c r="E339" s="3" t="s">
        <v>20</v>
      </c>
      <c r="F339" s="5">
        <v>8.0</v>
      </c>
      <c r="G339" s="5">
        <v>12.0</v>
      </c>
      <c r="H339" s="3" t="s">
        <v>737</v>
      </c>
      <c r="I339" s="3" t="s">
        <v>57</v>
      </c>
      <c r="J339" s="3" t="s">
        <v>329</v>
      </c>
      <c r="K339" s="3" t="s">
        <v>29587</v>
      </c>
      <c r="L339" s="3" t="s">
        <v>29588</v>
      </c>
      <c r="M339" s="3" t="s">
        <v>27</v>
      </c>
      <c r="N339" s="3"/>
      <c r="O339" s="3"/>
      <c r="P339" s="3"/>
      <c r="Q339" s="3"/>
      <c r="R339" s="3"/>
      <c r="S339" s="3"/>
      <c r="T339" s="3"/>
      <c r="U339" s="3"/>
      <c r="V339" s="3"/>
      <c r="W339" s="3"/>
      <c r="X339" s="3"/>
      <c r="Y339" s="3"/>
      <c r="Z339" s="3"/>
      <c r="AA339" s="3"/>
      <c r="AB339" s="3"/>
      <c r="AC339" s="3"/>
    </row>
    <row r="340" ht="22.5" customHeight="1">
      <c r="A340" s="3" t="s">
        <v>1470</v>
      </c>
      <c r="B340" s="3" t="s">
        <v>7529</v>
      </c>
      <c r="C340" s="3" t="s">
        <v>17</v>
      </c>
      <c r="D340" s="4" t="s">
        <v>19</v>
      </c>
      <c r="E340" s="3" t="s">
        <v>21</v>
      </c>
      <c r="F340" s="5">
        <v>8.0</v>
      </c>
      <c r="G340" s="5">
        <v>12.0</v>
      </c>
      <c r="H340" s="3" t="s">
        <v>737</v>
      </c>
      <c r="I340" s="3" t="s">
        <v>50</v>
      </c>
      <c r="J340" s="3" t="s">
        <v>329</v>
      </c>
      <c r="K340" s="3" t="s">
        <v>7530</v>
      </c>
      <c r="L340" s="3" t="s">
        <v>7531</v>
      </c>
      <c r="M340" s="3" t="s">
        <v>35</v>
      </c>
      <c r="N340" s="3"/>
      <c r="O340" s="3"/>
      <c r="P340" s="3"/>
      <c r="Q340" s="3"/>
      <c r="R340" s="3"/>
      <c r="S340" s="3"/>
      <c r="T340" s="3"/>
      <c r="U340" s="3"/>
      <c r="V340" s="3"/>
      <c r="W340" s="3"/>
      <c r="X340" s="3"/>
      <c r="Y340" s="3"/>
      <c r="Z340" s="3"/>
      <c r="AA340" s="3"/>
      <c r="AB340" s="3"/>
      <c r="AC340" s="3"/>
    </row>
    <row r="341" ht="22.5" customHeight="1">
      <c r="A341" s="3" t="s">
        <v>2352</v>
      </c>
      <c r="B341" s="3" t="s">
        <v>7388</v>
      </c>
      <c r="C341" s="3" t="s">
        <v>17</v>
      </c>
      <c r="D341" s="4" t="s">
        <v>19</v>
      </c>
      <c r="E341" s="3" t="s">
        <v>20</v>
      </c>
      <c r="F341" s="5">
        <v>8.0</v>
      </c>
      <c r="G341" s="5">
        <v>12.0</v>
      </c>
      <c r="H341" s="3" t="s">
        <v>737</v>
      </c>
      <c r="I341" s="3" t="s">
        <v>50</v>
      </c>
      <c r="J341" s="3" t="s">
        <v>4236</v>
      </c>
      <c r="K341" s="3" t="s">
        <v>7615</v>
      </c>
      <c r="L341" s="3" t="s">
        <v>7616</v>
      </c>
      <c r="M341" s="3" t="s">
        <v>35</v>
      </c>
      <c r="N341" s="3"/>
      <c r="O341" s="3"/>
      <c r="P341" s="3"/>
      <c r="Q341" s="3"/>
      <c r="R341" s="3"/>
      <c r="S341" s="3"/>
      <c r="T341" s="3"/>
      <c r="U341" s="3"/>
      <c r="V341" s="3"/>
      <c r="W341" s="3"/>
      <c r="X341" s="3"/>
      <c r="Y341" s="3"/>
      <c r="Z341" s="3"/>
      <c r="AA341" s="3"/>
      <c r="AB341" s="3"/>
      <c r="AC341" s="3"/>
    </row>
    <row r="342" ht="22.5" customHeight="1">
      <c r="A342" s="3" t="s">
        <v>1470</v>
      </c>
      <c r="B342" s="3" t="s">
        <v>29598</v>
      </c>
      <c r="C342" s="3" t="s">
        <v>17</v>
      </c>
      <c r="D342" s="4" t="s">
        <v>19</v>
      </c>
      <c r="E342" s="3" t="s">
        <v>21</v>
      </c>
      <c r="F342" s="5">
        <v>8.0</v>
      </c>
      <c r="G342" s="5">
        <v>12.0</v>
      </c>
      <c r="H342" s="3" t="s">
        <v>737</v>
      </c>
      <c r="I342" s="3" t="s">
        <v>50</v>
      </c>
      <c r="J342" s="3" t="s">
        <v>17135</v>
      </c>
      <c r="K342" s="3" t="s">
        <v>29603</v>
      </c>
      <c r="L342" s="3" t="s">
        <v>29604</v>
      </c>
      <c r="M342" s="3" t="s">
        <v>35</v>
      </c>
      <c r="N342" s="3"/>
      <c r="O342" s="3"/>
      <c r="P342" s="3"/>
      <c r="Q342" s="3"/>
      <c r="R342" s="3"/>
      <c r="S342" s="3"/>
      <c r="T342" s="3"/>
      <c r="U342" s="3"/>
      <c r="V342" s="3"/>
      <c r="W342" s="3"/>
      <c r="X342" s="3"/>
      <c r="Y342" s="3"/>
      <c r="Z342" s="3"/>
      <c r="AA342" s="3"/>
      <c r="AB342" s="3"/>
      <c r="AC342" s="3"/>
    </row>
    <row r="343" ht="22.5" customHeight="1">
      <c r="A343" s="3" t="s">
        <v>1470</v>
      </c>
      <c r="B343" s="3" t="s">
        <v>29608</v>
      </c>
      <c r="C343" s="3" t="s">
        <v>17</v>
      </c>
      <c r="D343" s="4" t="s">
        <v>19</v>
      </c>
      <c r="E343" s="3" t="s">
        <v>20</v>
      </c>
      <c r="F343" s="5">
        <v>8.0</v>
      </c>
      <c r="G343" s="5">
        <v>12.0</v>
      </c>
      <c r="H343" s="3" t="s">
        <v>737</v>
      </c>
      <c r="I343" s="3" t="s">
        <v>50</v>
      </c>
      <c r="J343" s="3" t="s">
        <v>29612</v>
      </c>
      <c r="K343" s="3" t="s">
        <v>29613</v>
      </c>
      <c r="L343" s="3" t="s">
        <v>29614</v>
      </c>
      <c r="M343" s="3" t="s">
        <v>35</v>
      </c>
      <c r="N343" s="3"/>
      <c r="O343" s="3"/>
      <c r="P343" s="3"/>
      <c r="Q343" s="3"/>
      <c r="R343" s="3"/>
      <c r="S343" s="3"/>
      <c r="T343" s="3"/>
      <c r="U343" s="3"/>
      <c r="V343" s="3"/>
      <c r="W343" s="3"/>
      <c r="X343" s="3"/>
      <c r="Y343" s="3"/>
      <c r="Z343" s="3"/>
      <c r="AA343" s="3"/>
      <c r="AB343" s="3"/>
      <c r="AC343" s="3"/>
    </row>
    <row r="344" ht="22.5" customHeight="1">
      <c r="A344" s="3" t="s">
        <v>29616</v>
      </c>
      <c r="B344" s="3" t="s">
        <v>29618</v>
      </c>
      <c r="C344" s="3" t="s">
        <v>17</v>
      </c>
      <c r="D344" s="4" t="s">
        <v>19</v>
      </c>
      <c r="E344" s="3" t="s">
        <v>20</v>
      </c>
      <c r="F344" s="5">
        <v>8.0</v>
      </c>
      <c r="G344" s="5">
        <v>12.0</v>
      </c>
      <c r="H344" s="3" t="s">
        <v>737</v>
      </c>
      <c r="I344" s="3" t="s">
        <v>50</v>
      </c>
      <c r="J344" s="3" t="s">
        <v>29619</v>
      </c>
      <c r="K344" s="3" t="s">
        <v>29620</v>
      </c>
      <c r="L344" s="3" t="s">
        <v>29621</v>
      </c>
      <c r="M344" s="3" t="s">
        <v>41</v>
      </c>
      <c r="N344" s="3"/>
      <c r="O344" s="3"/>
      <c r="P344" s="3"/>
      <c r="Q344" s="3"/>
      <c r="R344" s="3"/>
      <c r="S344" s="3"/>
      <c r="T344" s="3"/>
      <c r="U344" s="3"/>
      <c r="V344" s="3"/>
      <c r="W344" s="3"/>
      <c r="X344" s="3"/>
      <c r="Y344" s="3"/>
      <c r="Z344" s="3"/>
      <c r="AA344" s="3"/>
      <c r="AB344" s="3"/>
      <c r="AC344" s="3"/>
    </row>
    <row r="345" ht="22.5" customHeight="1">
      <c r="A345" s="3" t="s">
        <v>29624</v>
      </c>
      <c r="B345" s="3" t="s">
        <v>29625</v>
      </c>
      <c r="C345" s="3" t="s">
        <v>17</v>
      </c>
      <c r="D345" s="4" t="s">
        <v>19</v>
      </c>
      <c r="E345" s="3" t="s">
        <v>21</v>
      </c>
      <c r="F345" s="5">
        <v>8.0</v>
      </c>
      <c r="G345" s="5">
        <v>12.0</v>
      </c>
      <c r="H345" s="3" t="s">
        <v>737</v>
      </c>
      <c r="I345" s="3" t="s">
        <v>50</v>
      </c>
      <c r="J345" s="3" t="s">
        <v>29629</v>
      </c>
      <c r="K345" s="3" t="s">
        <v>29631</v>
      </c>
      <c r="L345" s="3" t="s">
        <v>29632</v>
      </c>
      <c r="M345" s="3" t="s">
        <v>35</v>
      </c>
      <c r="N345" s="3"/>
      <c r="O345" s="3"/>
      <c r="P345" s="3"/>
      <c r="Q345" s="3"/>
      <c r="R345" s="3"/>
      <c r="S345" s="3"/>
      <c r="T345" s="3"/>
      <c r="U345" s="3"/>
      <c r="V345" s="3"/>
      <c r="W345" s="3"/>
      <c r="X345" s="3"/>
      <c r="Y345" s="3"/>
      <c r="Z345" s="3"/>
      <c r="AA345" s="3"/>
      <c r="AB345" s="3"/>
      <c r="AC345" s="3"/>
    </row>
    <row r="346" ht="22.5" customHeight="1">
      <c r="A346" s="3" t="s">
        <v>29635</v>
      </c>
      <c r="B346" s="3" t="s">
        <v>29636</v>
      </c>
      <c r="C346" s="3" t="s">
        <v>17</v>
      </c>
      <c r="D346" s="4" t="s">
        <v>19</v>
      </c>
      <c r="E346" s="3" t="s">
        <v>20</v>
      </c>
      <c r="F346" s="5">
        <v>8.0</v>
      </c>
      <c r="G346" s="5">
        <v>12.0</v>
      </c>
      <c r="H346" s="3" t="s">
        <v>737</v>
      </c>
      <c r="I346" s="3" t="s">
        <v>50</v>
      </c>
      <c r="J346" s="3" t="s">
        <v>29637</v>
      </c>
      <c r="K346" s="3" t="s">
        <v>13606</v>
      </c>
      <c r="L346" s="3" t="s">
        <v>29639</v>
      </c>
      <c r="M346" s="3" t="s">
        <v>41</v>
      </c>
      <c r="N346" s="3"/>
      <c r="O346" s="3"/>
      <c r="P346" s="3"/>
      <c r="Q346" s="3"/>
      <c r="R346" s="3"/>
      <c r="S346" s="3"/>
      <c r="T346" s="3"/>
      <c r="U346" s="3"/>
      <c r="V346" s="3"/>
      <c r="W346" s="3"/>
      <c r="X346" s="3"/>
      <c r="Y346" s="3"/>
      <c r="Z346" s="3"/>
      <c r="AA346" s="3"/>
      <c r="AB346" s="3"/>
      <c r="AC346" s="3"/>
    </row>
    <row r="347" ht="22.5" customHeight="1">
      <c r="A347" s="3" t="s">
        <v>4224</v>
      </c>
      <c r="B347" s="3" t="s">
        <v>4227</v>
      </c>
      <c r="C347" s="3" t="s">
        <v>17</v>
      </c>
      <c r="D347" s="4" t="s">
        <v>19</v>
      </c>
      <c r="E347" s="3" t="s">
        <v>21</v>
      </c>
      <c r="F347" s="5">
        <v>8.0</v>
      </c>
      <c r="G347" s="5">
        <v>12.0</v>
      </c>
      <c r="H347" s="3" t="s">
        <v>737</v>
      </c>
      <c r="I347" s="3" t="s">
        <v>50</v>
      </c>
      <c r="J347" s="3" t="s">
        <v>38</v>
      </c>
      <c r="K347" s="3" t="s">
        <v>29644</v>
      </c>
      <c r="L347" s="3" t="s">
        <v>29645</v>
      </c>
      <c r="M347" s="3" t="s">
        <v>35</v>
      </c>
      <c r="N347" s="3"/>
      <c r="O347" s="3"/>
      <c r="P347" s="3"/>
      <c r="Q347" s="3"/>
      <c r="R347" s="3"/>
      <c r="S347" s="3"/>
      <c r="T347" s="3"/>
      <c r="U347" s="3"/>
      <c r="V347" s="3"/>
      <c r="W347" s="3"/>
      <c r="X347" s="3"/>
      <c r="Y347" s="3"/>
      <c r="Z347" s="3"/>
      <c r="AA347" s="3"/>
      <c r="AB347" s="3"/>
      <c r="AC347" s="3"/>
    </row>
    <row r="348" ht="22.5" customHeight="1">
      <c r="A348" s="3" t="s">
        <v>507</v>
      </c>
      <c r="B348" s="3" t="s">
        <v>13440</v>
      </c>
      <c r="C348" s="3" t="s">
        <v>17</v>
      </c>
      <c r="D348" s="4" t="s">
        <v>19</v>
      </c>
      <c r="E348" s="3" t="s">
        <v>21</v>
      </c>
      <c r="F348" s="5">
        <v>8.0</v>
      </c>
      <c r="G348" s="5">
        <v>12.0</v>
      </c>
      <c r="H348" s="3" t="s">
        <v>737</v>
      </c>
      <c r="I348" s="3" t="s">
        <v>50</v>
      </c>
      <c r="J348" s="3" t="s">
        <v>9980</v>
      </c>
      <c r="K348" s="3" t="s">
        <v>29647</v>
      </c>
      <c r="L348" s="3" t="s">
        <v>29648</v>
      </c>
      <c r="M348" s="3" t="s">
        <v>41</v>
      </c>
      <c r="N348" s="3"/>
      <c r="O348" s="3"/>
      <c r="P348" s="3"/>
      <c r="Q348" s="3"/>
      <c r="R348" s="3"/>
      <c r="S348" s="3"/>
      <c r="T348" s="3"/>
      <c r="U348" s="3"/>
      <c r="V348" s="3"/>
      <c r="W348" s="3"/>
      <c r="X348" s="3"/>
      <c r="Y348" s="3"/>
      <c r="Z348" s="3"/>
      <c r="AA348" s="3"/>
      <c r="AB348" s="3"/>
      <c r="AC348" s="3"/>
    </row>
    <row r="349" ht="22.5" customHeight="1">
      <c r="A349" s="3" t="s">
        <v>2352</v>
      </c>
      <c r="B349" s="3" t="s">
        <v>29649</v>
      </c>
      <c r="C349" s="3" t="s">
        <v>17</v>
      </c>
      <c r="D349" s="4" t="s">
        <v>19</v>
      </c>
      <c r="E349" s="3" t="s">
        <v>21</v>
      </c>
      <c r="F349" s="5">
        <v>8.0</v>
      </c>
      <c r="G349" s="5">
        <v>12.0</v>
      </c>
      <c r="H349" s="3" t="s">
        <v>737</v>
      </c>
      <c r="I349" s="3" t="s">
        <v>57</v>
      </c>
      <c r="J349" s="3" t="s">
        <v>29652</v>
      </c>
      <c r="K349" s="3" t="s">
        <v>4139</v>
      </c>
      <c r="L349" s="3" t="s">
        <v>29653</v>
      </c>
      <c r="M349" s="3" t="s">
        <v>35</v>
      </c>
      <c r="N349" s="3"/>
      <c r="O349" s="3"/>
      <c r="P349" s="3"/>
      <c r="Q349" s="3"/>
      <c r="R349" s="3"/>
      <c r="S349" s="3"/>
      <c r="T349" s="3"/>
      <c r="U349" s="3"/>
      <c r="V349" s="3"/>
      <c r="W349" s="3"/>
      <c r="X349" s="3"/>
      <c r="Y349" s="3"/>
      <c r="Z349" s="3"/>
      <c r="AA349" s="3"/>
      <c r="AB349" s="3"/>
      <c r="AC349" s="3"/>
    </row>
    <row r="350" ht="22.5" customHeight="1">
      <c r="A350" s="3" t="s">
        <v>507</v>
      </c>
      <c r="B350" s="3" t="s">
        <v>29656</v>
      </c>
      <c r="C350" s="3" t="s">
        <v>17</v>
      </c>
      <c r="D350" s="4" t="s">
        <v>19</v>
      </c>
      <c r="E350" s="3" t="s">
        <v>20</v>
      </c>
      <c r="F350" s="5">
        <v>8.0</v>
      </c>
      <c r="G350" s="5">
        <v>12.0</v>
      </c>
      <c r="H350" s="3" t="s">
        <v>737</v>
      </c>
      <c r="I350" s="3" t="s">
        <v>50</v>
      </c>
      <c r="J350" s="3" t="s">
        <v>58</v>
      </c>
      <c r="K350" s="3" t="s">
        <v>29659</v>
      </c>
      <c r="L350" s="3" t="s">
        <v>29660</v>
      </c>
      <c r="M350" s="3" t="s">
        <v>41</v>
      </c>
      <c r="N350" s="3"/>
      <c r="O350" s="3"/>
      <c r="P350" s="3"/>
      <c r="Q350" s="3"/>
      <c r="R350" s="3"/>
      <c r="S350" s="3"/>
      <c r="T350" s="3"/>
      <c r="U350" s="3"/>
      <c r="V350" s="3"/>
      <c r="W350" s="3"/>
      <c r="X350" s="3"/>
      <c r="Y350" s="3"/>
      <c r="Z350" s="3"/>
      <c r="AA350" s="3"/>
      <c r="AB350" s="3"/>
      <c r="AC350" s="3"/>
    </row>
    <row r="351" ht="22.5" customHeight="1">
      <c r="A351" s="3" t="s">
        <v>2352</v>
      </c>
      <c r="B351" s="3" t="s">
        <v>29662</v>
      </c>
      <c r="C351" s="3" t="s">
        <v>17</v>
      </c>
      <c r="D351" s="4" t="s">
        <v>19</v>
      </c>
      <c r="E351" s="3" t="s">
        <v>20</v>
      </c>
      <c r="F351" s="5">
        <v>8.0</v>
      </c>
      <c r="G351" s="5">
        <v>12.0</v>
      </c>
      <c r="H351" s="3" t="s">
        <v>737</v>
      </c>
      <c r="I351" s="3" t="s">
        <v>57</v>
      </c>
      <c r="J351" s="3" t="s">
        <v>29664</v>
      </c>
      <c r="K351" s="3" t="s">
        <v>29665</v>
      </c>
      <c r="L351" s="3" t="s">
        <v>29666</v>
      </c>
      <c r="M351" s="3" t="s">
        <v>41</v>
      </c>
      <c r="N351" s="3"/>
      <c r="O351" s="3"/>
      <c r="P351" s="3"/>
      <c r="Q351" s="3"/>
      <c r="R351" s="3"/>
      <c r="S351" s="3"/>
      <c r="T351" s="3"/>
      <c r="U351" s="3"/>
      <c r="V351" s="3"/>
      <c r="W351" s="3"/>
      <c r="X351" s="3"/>
      <c r="Y351" s="3"/>
      <c r="Z351" s="3"/>
      <c r="AA351" s="3"/>
      <c r="AB351" s="3"/>
      <c r="AC351" s="3"/>
    </row>
    <row r="352" ht="22.5" customHeight="1">
      <c r="A352" s="3" t="s">
        <v>29669</v>
      </c>
      <c r="B352" s="3" t="s">
        <v>29670</v>
      </c>
      <c r="C352" s="3" t="s">
        <v>17</v>
      </c>
      <c r="D352" s="4" t="s">
        <v>19</v>
      </c>
      <c r="E352" s="3" t="s">
        <v>21</v>
      </c>
      <c r="F352" s="5">
        <v>8.0</v>
      </c>
      <c r="G352" s="5">
        <v>12.0</v>
      </c>
      <c r="H352" s="3" t="s">
        <v>737</v>
      </c>
      <c r="I352" s="3" t="s">
        <v>69</v>
      </c>
      <c r="J352" s="3" t="s">
        <v>29671</v>
      </c>
      <c r="K352" s="3" t="s">
        <v>1384</v>
      </c>
      <c r="L352" s="3" t="s">
        <v>29673</v>
      </c>
      <c r="M352" s="3" t="s">
        <v>41</v>
      </c>
      <c r="N352" s="3"/>
      <c r="O352" s="3"/>
      <c r="P352" s="3"/>
      <c r="Q352" s="3"/>
      <c r="R352" s="3"/>
      <c r="S352" s="3"/>
      <c r="T352" s="3"/>
      <c r="U352" s="3"/>
      <c r="V352" s="3"/>
      <c r="W352" s="3"/>
      <c r="X352" s="3"/>
      <c r="Y352" s="3"/>
      <c r="Z352" s="3"/>
      <c r="AA352" s="3"/>
      <c r="AB352" s="3"/>
      <c r="AC352" s="3"/>
    </row>
    <row r="353" ht="22.5" customHeight="1">
      <c r="A353" s="3" t="s">
        <v>29677</v>
      </c>
      <c r="B353" s="3" t="s">
        <v>28885</v>
      </c>
      <c r="C353" s="3" t="s">
        <v>17</v>
      </c>
      <c r="D353" s="4" t="s">
        <v>19</v>
      </c>
      <c r="E353" s="3" t="s">
        <v>21</v>
      </c>
      <c r="F353" s="5">
        <v>8.0</v>
      </c>
      <c r="G353" s="5">
        <v>12.0</v>
      </c>
      <c r="H353" s="3" t="s">
        <v>737</v>
      </c>
      <c r="I353" s="3" t="s">
        <v>23</v>
      </c>
      <c r="J353" s="3" t="s">
        <v>99</v>
      </c>
      <c r="K353" s="3" t="s">
        <v>29679</v>
      </c>
      <c r="L353" s="3" t="s">
        <v>29681</v>
      </c>
      <c r="M353" s="3" t="s">
        <v>35</v>
      </c>
      <c r="N353" s="3"/>
      <c r="O353" s="3"/>
      <c r="P353" s="3"/>
      <c r="Q353" s="3"/>
      <c r="R353" s="3"/>
      <c r="S353" s="3"/>
      <c r="T353" s="3"/>
      <c r="U353" s="3"/>
      <c r="V353" s="3"/>
      <c r="W353" s="3"/>
      <c r="X353" s="3"/>
      <c r="Y353" s="3"/>
      <c r="Z353" s="3"/>
      <c r="AA353" s="3"/>
      <c r="AB353" s="3"/>
      <c r="AC353" s="3"/>
    </row>
    <row r="354" ht="22.5" customHeight="1">
      <c r="A354" s="3" t="s">
        <v>12672</v>
      </c>
      <c r="B354" s="3" t="s">
        <v>29684</v>
      </c>
      <c r="C354" s="3" t="s">
        <v>17</v>
      </c>
      <c r="D354" s="4" t="s">
        <v>19</v>
      </c>
      <c r="E354" s="3" t="s">
        <v>20</v>
      </c>
      <c r="F354" s="5">
        <v>8.0</v>
      </c>
      <c r="G354" s="5">
        <v>12.0</v>
      </c>
      <c r="H354" s="3" t="s">
        <v>737</v>
      </c>
      <c r="I354" s="3" t="s">
        <v>57</v>
      </c>
      <c r="J354" s="3" t="s">
        <v>5470</v>
      </c>
      <c r="K354" s="3" t="s">
        <v>29686</v>
      </c>
      <c r="L354" s="3" t="s">
        <v>29687</v>
      </c>
      <c r="M354" s="3" t="s">
        <v>41</v>
      </c>
      <c r="N354" s="3"/>
      <c r="O354" s="3"/>
      <c r="P354" s="3"/>
      <c r="Q354" s="3"/>
      <c r="R354" s="3"/>
      <c r="S354" s="3"/>
      <c r="T354" s="3"/>
      <c r="U354" s="3"/>
      <c r="V354" s="3"/>
      <c r="W354" s="3"/>
      <c r="X354" s="3"/>
      <c r="Y354" s="3"/>
      <c r="Z354" s="3"/>
      <c r="AA354" s="3"/>
      <c r="AB354" s="3"/>
      <c r="AC354" s="3"/>
    </row>
    <row r="355" ht="22.5" customHeight="1">
      <c r="A355" s="3" t="s">
        <v>12115</v>
      </c>
      <c r="B355" s="3" t="s">
        <v>29689</v>
      </c>
      <c r="C355" s="3" t="s">
        <v>17</v>
      </c>
      <c r="D355" s="4" t="s">
        <v>19</v>
      </c>
      <c r="E355" s="3" t="s">
        <v>20</v>
      </c>
      <c r="F355" s="5">
        <v>8.0</v>
      </c>
      <c r="G355" s="5">
        <v>12.0</v>
      </c>
      <c r="H355" s="3" t="s">
        <v>737</v>
      </c>
      <c r="I355" s="3" t="s">
        <v>50</v>
      </c>
      <c r="J355" s="3" t="s">
        <v>329</v>
      </c>
      <c r="K355" s="3" t="s">
        <v>29691</v>
      </c>
      <c r="L355" s="3" t="s">
        <v>29692</v>
      </c>
      <c r="M355" s="3" t="s">
        <v>41</v>
      </c>
      <c r="N355" s="3"/>
      <c r="O355" s="3"/>
      <c r="P355" s="3"/>
      <c r="Q355" s="3"/>
      <c r="R355" s="3"/>
      <c r="S355" s="3"/>
      <c r="T355" s="3"/>
      <c r="U355" s="3"/>
      <c r="V355" s="3"/>
      <c r="W355" s="3"/>
      <c r="X355" s="3"/>
      <c r="Y355" s="3"/>
      <c r="Z355" s="3"/>
      <c r="AA355" s="3"/>
      <c r="AB355" s="3"/>
      <c r="AC355" s="3"/>
    </row>
    <row r="356" ht="22.5" customHeight="1">
      <c r="A356" s="3" t="s">
        <v>18508</v>
      </c>
      <c r="B356" s="3" t="s">
        <v>27140</v>
      </c>
      <c r="C356" s="3" t="s">
        <v>17</v>
      </c>
      <c r="D356" s="4" t="s">
        <v>19</v>
      </c>
      <c r="E356" s="3" t="s">
        <v>20</v>
      </c>
      <c r="F356" s="5">
        <v>8.0</v>
      </c>
      <c r="G356" s="5">
        <v>12.0</v>
      </c>
      <c r="H356" s="3" t="s">
        <v>737</v>
      </c>
      <c r="I356" s="3" t="s">
        <v>57</v>
      </c>
      <c r="J356" s="3" t="s">
        <v>70</v>
      </c>
      <c r="K356" s="3" t="s">
        <v>29697</v>
      </c>
      <c r="L356" s="3" t="s">
        <v>29698</v>
      </c>
      <c r="M356" s="3" t="s">
        <v>41</v>
      </c>
      <c r="N356" s="3"/>
      <c r="O356" s="3"/>
      <c r="P356" s="3"/>
      <c r="Q356" s="3"/>
      <c r="R356" s="3"/>
      <c r="S356" s="3"/>
      <c r="T356" s="3"/>
      <c r="U356" s="3"/>
      <c r="V356" s="3"/>
      <c r="W356" s="3"/>
      <c r="X356" s="3"/>
      <c r="Y356" s="3"/>
      <c r="Z356" s="3"/>
      <c r="AA356" s="3"/>
      <c r="AB356" s="3"/>
      <c r="AC356" s="3"/>
    </row>
    <row r="357" ht="22.5" customHeight="1">
      <c r="A357" s="3" t="s">
        <v>1470</v>
      </c>
      <c r="B357" s="3" t="s">
        <v>9386</v>
      </c>
      <c r="C357" s="3" t="s">
        <v>18</v>
      </c>
      <c r="D357" s="4" t="s">
        <v>19</v>
      </c>
      <c r="E357" s="3" t="s">
        <v>20</v>
      </c>
      <c r="F357" s="5">
        <v>8.0</v>
      </c>
      <c r="G357" s="5">
        <v>12.0</v>
      </c>
      <c r="H357" s="3" t="s">
        <v>737</v>
      </c>
      <c r="I357" s="3" t="s">
        <v>57</v>
      </c>
      <c r="J357" s="3" t="s">
        <v>264</v>
      </c>
      <c r="K357" s="3" t="s">
        <v>9389</v>
      </c>
      <c r="L357" s="3" t="s">
        <v>9390</v>
      </c>
      <c r="M357" s="3" t="s">
        <v>41</v>
      </c>
      <c r="N357" s="3"/>
      <c r="O357" s="3"/>
      <c r="P357" s="3"/>
      <c r="Q357" s="3"/>
      <c r="R357" s="3"/>
      <c r="S357" s="3"/>
      <c r="T357" s="3"/>
      <c r="U357" s="3"/>
      <c r="V357" s="3"/>
      <c r="W357" s="3"/>
      <c r="X357" s="3"/>
      <c r="Y357" s="3"/>
      <c r="Z357" s="3"/>
      <c r="AA357" s="3"/>
      <c r="AB357" s="3"/>
      <c r="AC357" s="3"/>
    </row>
    <row r="358" ht="22.5" customHeight="1">
      <c r="A358" s="3" t="s">
        <v>8944</v>
      </c>
      <c r="B358" s="3" t="s">
        <v>8945</v>
      </c>
      <c r="C358" s="3" t="s">
        <v>18</v>
      </c>
      <c r="D358" s="4" t="s">
        <v>19</v>
      </c>
      <c r="E358" s="3" t="s">
        <v>20</v>
      </c>
      <c r="F358" s="5">
        <v>8.0</v>
      </c>
      <c r="G358" s="5">
        <v>12.0</v>
      </c>
      <c r="H358" s="3" t="s">
        <v>737</v>
      </c>
      <c r="I358" s="3" t="s">
        <v>50</v>
      </c>
      <c r="J358" s="3" t="s">
        <v>1536</v>
      </c>
      <c r="K358" s="3" t="s">
        <v>8950</v>
      </c>
      <c r="L358" s="3" t="s">
        <v>8952</v>
      </c>
      <c r="M358" s="3" t="s">
        <v>41</v>
      </c>
      <c r="N358" s="3"/>
      <c r="O358" s="3"/>
      <c r="P358" s="3"/>
      <c r="Q358" s="3"/>
      <c r="R358" s="3"/>
      <c r="S358" s="3"/>
      <c r="T358" s="3"/>
      <c r="U358" s="3"/>
      <c r="V358" s="3"/>
      <c r="W358" s="3"/>
      <c r="X358" s="3"/>
      <c r="Y358" s="3"/>
      <c r="Z358" s="3"/>
      <c r="AA358" s="3"/>
      <c r="AB358" s="3"/>
      <c r="AC358" s="3"/>
    </row>
    <row r="359" ht="22.5" customHeight="1">
      <c r="A359" s="3" t="s">
        <v>2352</v>
      </c>
      <c r="B359" s="3" t="s">
        <v>9294</v>
      </c>
      <c r="C359" s="3" t="s">
        <v>18</v>
      </c>
      <c r="D359" s="4" t="s">
        <v>19</v>
      </c>
      <c r="E359" s="3" t="s">
        <v>20</v>
      </c>
      <c r="F359" s="5">
        <v>8.0</v>
      </c>
      <c r="G359" s="5">
        <v>12.0</v>
      </c>
      <c r="H359" s="3" t="s">
        <v>737</v>
      </c>
      <c r="I359" s="3" t="s">
        <v>69</v>
      </c>
      <c r="J359" s="3" t="s">
        <v>5084</v>
      </c>
      <c r="K359" s="3" t="s">
        <v>9300</v>
      </c>
      <c r="L359" s="3" t="s">
        <v>9309</v>
      </c>
      <c r="M359" s="3" t="s">
        <v>27</v>
      </c>
      <c r="N359" s="3"/>
      <c r="O359" s="3"/>
      <c r="P359" s="3"/>
      <c r="Q359" s="3"/>
      <c r="R359" s="3"/>
      <c r="S359" s="3"/>
      <c r="T359" s="3"/>
      <c r="U359" s="3"/>
      <c r="V359" s="3"/>
      <c r="W359" s="3"/>
      <c r="X359" s="3"/>
      <c r="Y359" s="3"/>
      <c r="Z359" s="3"/>
      <c r="AA359" s="3"/>
      <c r="AB359" s="3"/>
      <c r="AC359" s="3"/>
    </row>
    <row r="360" ht="22.5" customHeight="1">
      <c r="A360" s="3" t="s">
        <v>2352</v>
      </c>
      <c r="B360" s="3" t="s">
        <v>29713</v>
      </c>
      <c r="C360" s="3" t="s">
        <v>18</v>
      </c>
      <c r="D360" s="4" t="s">
        <v>19</v>
      </c>
      <c r="E360" s="3" t="s">
        <v>20</v>
      </c>
      <c r="F360" s="5">
        <v>8.0</v>
      </c>
      <c r="G360" s="5">
        <v>12.0</v>
      </c>
      <c r="H360" s="3" t="s">
        <v>737</v>
      </c>
      <c r="I360" s="3" t="s">
        <v>50</v>
      </c>
      <c r="J360" s="3" t="s">
        <v>9628</v>
      </c>
      <c r="K360" s="3" t="s">
        <v>29717</v>
      </c>
      <c r="L360" s="3" t="s">
        <v>29719</v>
      </c>
      <c r="M360" s="3" t="s">
        <v>35</v>
      </c>
      <c r="N360" s="3"/>
      <c r="O360" s="3"/>
      <c r="P360" s="3"/>
      <c r="Q360" s="3"/>
      <c r="R360" s="3"/>
      <c r="S360" s="3"/>
      <c r="T360" s="3"/>
      <c r="U360" s="3"/>
      <c r="V360" s="3"/>
      <c r="W360" s="3"/>
      <c r="X360" s="3"/>
      <c r="Y360" s="3"/>
      <c r="Z360" s="3"/>
      <c r="AA360" s="3"/>
      <c r="AB360" s="3"/>
      <c r="AC360" s="3"/>
    </row>
    <row r="361" ht="22.5" customHeight="1">
      <c r="A361" s="3" t="s">
        <v>19731</v>
      </c>
      <c r="B361" s="3" t="s">
        <v>29721</v>
      </c>
      <c r="C361" s="3" t="s">
        <v>18</v>
      </c>
      <c r="D361" s="4" t="s">
        <v>19</v>
      </c>
      <c r="E361" s="3" t="s">
        <v>21</v>
      </c>
      <c r="F361" s="5">
        <v>8.0</v>
      </c>
      <c r="G361" s="5">
        <v>12.0</v>
      </c>
      <c r="H361" s="3" t="s">
        <v>737</v>
      </c>
      <c r="I361" s="3" t="s">
        <v>69</v>
      </c>
      <c r="J361" s="3" t="s">
        <v>2043</v>
      </c>
      <c r="K361" s="3" t="s">
        <v>29726</v>
      </c>
      <c r="L361" s="3" t="s">
        <v>29727</v>
      </c>
      <c r="M361" s="3" t="s">
        <v>35</v>
      </c>
      <c r="N361" s="3"/>
      <c r="O361" s="3"/>
      <c r="P361" s="3"/>
      <c r="Q361" s="3"/>
      <c r="R361" s="3"/>
      <c r="S361" s="3"/>
      <c r="T361" s="3"/>
      <c r="U361" s="3"/>
      <c r="V361" s="3"/>
      <c r="W361" s="3"/>
      <c r="X361" s="3"/>
      <c r="Y361" s="3"/>
      <c r="Z361" s="3"/>
      <c r="AA361" s="3"/>
      <c r="AB361" s="3"/>
      <c r="AC361" s="3"/>
    </row>
    <row r="362" ht="22.5" customHeight="1">
      <c r="A362" s="3" t="s">
        <v>28183</v>
      </c>
      <c r="B362" s="3" t="s">
        <v>29731</v>
      </c>
      <c r="C362" s="3" t="s">
        <v>18</v>
      </c>
      <c r="D362" s="4" t="s">
        <v>19</v>
      </c>
      <c r="E362" s="3" t="s">
        <v>127</v>
      </c>
      <c r="F362" s="5">
        <v>8.0</v>
      </c>
      <c r="G362" s="5">
        <v>12.0</v>
      </c>
      <c r="H362" s="3" t="s">
        <v>737</v>
      </c>
      <c r="I362" s="3" t="s">
        <v>50</v>
      </c>
      <c r="J362" s="3" t="s">
        <v>29732</v>
      </c>
      <c r="K362" s="3" t="s">
        <v>29733</v>
      </c>
      <c r="L362" s="3" t="s">
        <v>29734</v>
      </c>
      <c r="M362" s="3" t="s">
        <v>35</v>
      </c>
      <c r="N362" s="3"/>
      <c r="O362" s="3"/>
      <c r="P362" s="3"/>
      <c r="Q362" s="3"/>
      <c r="R362" s="3"/>
      <c r="S362" s="3"/>
      <c r="T362" s="3"/>
      <c r="U362" s="3"/>
      <c r="V362" s="3"/>
      <c r="W362" s="3"/>
      <c r="X362" s="3"/>
      <c r="Y362" s="3"/>
      <c r="Z362" s="3"/>
      <c r="AA362" s="3"/>
      <c r="AB362" s="3"/>
      <c r="AC362" s="3"/>
    </row>
    <row r="363" ht="22.5" customHeight="1">
      <c r="A363" s="3" t="s">
        <v>628</v>
      </c>
      <c r="B363" s="3" t="s">
        <v>8559</v>
      </c>
      <c r="C363" s="3" t="s">
        <v>165</v>
      </c>
      <c r="D363" s="4" t="s">
        <v>19</v>
      </c>
      <c r="E363" s="3" t="s">
        <v>20</v>
      </c>
      <c r="F363" s="5">
        <v>8.0</v>
      </c>
      <c r="G363" s="5">
        <v>12.0</v>
      </c>
      <c r="H363" s="3" t="s">
        <v>737</v>
      </c>
      <c r="I363" s="3" t="s">
        <v>69</v>
      </c>
      <c r="J363" s="3" t="s">
        <v>8565</v>
      </c>
      <c r="K363" s="3" t="s">
        <v>8566</v>
      </c>
      <c r="L363" s="3" t="s">
        <v>8569</v>
      </c>
      <c r="M363" s="3" t="s">
        <v>159</v>
      </c>
      <c r="N363" s="3"/>
      <c r="O363" s="3"/>
      <c r="P363" s="3"/>
      <c r="Q363" s="3"/>
      <c r="R363" s="3"/>
      <c r="S363" s="3"/>
      <c r="T363" s="3"/>
      <c r="U363" s="3"/>
      <c r="V363" s="3"/>
      <c r="W363" s="3"/>
      <c r="X363" s="3"/>
      <c r="Y363" s="3"/>
      <c r="Z363" s="3"/>
      <c r="AA363" s="3"/>
      <c r="AB363" s="3"/>
      <c r="AC363" s="3"/>
    </row>
    <row r="364" ht="22.5" customHeight="1">
      <c r="A364" s="3" t="s">
        <v>29743</v>
      </c>
      <c r="B364" s="3" t="s">
        <v>10546</v>
      </c>
      <c r="C364" s="3" t="s">
        <v>165</v>
      </c>
      <c r="D364" s="4" t="s">
        <v>19</v>
      </c>
      <c r="E364" s="3" t="s">
        <v>21</v>
      </c>
      <c r="F364" s="5">
        <v>8.0</v>
      </c>
      <c r="G364" s="5">
        <v>12.0</v>
      </c>
      <c r="H364" s="3" t="s">
        <v>737</v>
      </c>
      <c r="I364" s="3" t="s">
        <v>57</v>
      </c>
      <c r="J364" s="3" t="s">
        <v>264</v>
      </c>
      <c r="K364" s="3" t="s">
        <v>29745</v>
      </c>
      <c r="L364" s="3" t="s">
        <v>29746</v>
      </c>
      <c r="M364" s="3" t="s">
        <v>27</v>
      </c>
      <c r="N364" s="3"/>
      <c r="O364" s="3"/>
      <c r="P364" s="3"/>
      <c r="Q364" s="3"/>
      <c r="R364" s="3"/>
      <c r="S364" s="3"/>
      <c r="T364" s="3"/>
      <c r="U364" s="3"/>
      <c r="V364" s="3"/>
      <c r="W364" s="3"/>
      <c r="X364" s="3"/>
      <c r="Y364" s="3"/>
      <c r="Z364" s="3"/>
      <c r="AA364" s="3"/>
      <c r="AB364" s="3"/>
      <c r="AC364" s="3"/>
    </row>
    <row r="365" ht="22.5" customHeight="1">
      <c r="A365" s="3" t="s">
        <v>2352</v>
      </c>
      <c r="B365" s="3" t="s">
        <v>14127</v>
      </c>
      <c r="C365" s="3" t="s">
        <v>165</v>
      </c>
      <c r="D365" s="4" t="s">
        <v>19</v>
      </c>
      <c r="E365" s="3" t="s">
        <v>21</v>
      </c>
      <c r="F365" s="5">
        <v>8.0</v>
      </c>
      <c r="G365" s="5">
        <v>12.0</v>
      </c>
      <c r="H365" s="3" t="s">
        <v>737</v>
      </c>
      <c r="I365" s="3" t="s">
        <v>57</v>
      </c>
      <c r="J365" s="3" t="s">
        <v>3871</v>
      </c>
      <c r="K365" s="3" t="s">
        <v>24608</v>
      </c>
      <c r="L365" s="3" t="s">
        <v>29753</v>
      </c>
      <c r="M365" s="3" t="s">
        <v>35</v>
      </c>
      <c r="N365" s="3"/>
      <c r="O365" s="3"/>
      <c r="P365" s="3"/>
      <c r="Q365" s="3"/>
      <c r="R365" s="3"/>
      <c r="S365" s="3"/>
      <c r="T365" s="3"/>
      <c r="U365" s="3"/>
      <c r="V365" s="3"/>
      <c r="W365" s="3"/>
      <c r="X365" s="3"/>
      <c r="Y365" s="3"/>
      <c r="Z365" s="3"/>
      <c r="AA365" s="3"/>
      <c r="AB365" s="3"/>
      <c r="AC365" s="3"/>
    </row>
    <row r="366" ht="22.5" customHeight="1">
      <c r="A366" s="3" t="s">
        <v>1470</v>
      </c>
      <c r="B366" s="3" t="s">
        <v>29757</v>
      </c>
      <c r="C366" s="3" t="s">
        <v>165</v>
      </c>
      <c r="D366" s="4" t="s">
        <v>19</v>
      </c>
      <c r="E366" s="3" t="s">
        <v>21</v>
      </c>
      <c r="F366" s="5">
        <v>8.0</v>
      </c>
      <c r="G366" s="5">
        <v>12.0</v>
      </c>
      <c r="H366" s="3" t="s">
        <v>737</v>
      </c>
      <c r="I366" s="3" t="s">
        <v>50</v>
      </c>
      <c r="J366" s="3" t="s">
        <v>58</v>
      </c>
      <c r="K366" s="3" t="s">
        <v>29761</v>
      </c>
      <c r="L366" s="3" t="s">
        <v>29762</v>
      </c>
      <c r="M366" s="3" t="s">
        <v>41</v>
      </c>
      <c r="N366" s="3"/>
      <c r="O366" s="3"/>
      <c r="P366" s="3"/>
      <c r="Q366" s="3"/>
      <c r="R366" s="3"/>
      <c r="S366" s="3"/>
      <c r="T366" s="3"/>
      <c r="U366" s="3"/>
      <c r="V366" s="3"/>
      <c r="W366" s="3"/>
      <c r="X366" s="3"/>
      <c r="Y366" s="3"/>
      <c r="Z366" s="3"/>
      <c r="AA366" s="3"/>
      <c r="AB366" s="3"/>
      <c r="AC366" s="3"/>
    </row>
    <row r="367" ht="22.5" customHeight="1">
      <c r="A367" s="3" t="s">
        <v>2806</v>
      </c>
      <c r="B367" s="3" t="s">
        <v>29766</v>
      </c>
      <c r="C367" s="3" t="s">
        <v>165</v>
      </c>
      <c r="D367" s="4" t="s">
        <v>19</v>
      </c>
      <c r="E367" s="3" t="s">
        <v>20</v>
      </c>
      <c r="F367" s="5">
        <v>8.0</v>
      </c>
      <c r="G367" s="5">
        <v>12.0</v>
      </c>
      <c r="H367" s="3" t="s">
        <v>737</v>
      </c>
      <c r="I367" s="3" t="s">
        <v>50</v>
      </c>
      <c r="J367" s="3" t="s">
        <v>12613</v>
      </c>
      <c r="K367" s="3" t="s">
        <v>29769</v>
      </c>
      <c r="L367" s="3" t="s">
        <v>29771</v>
      </c>
      <c r="M367" s="3" t="s">
        <v>41</v>
      </c>
      <c r="N367" s="3"/>
      <c r="O367" s="3"/>
      <c r="P367" s="3"/>
      <c r="Q367" s="3"/>
      <c r="R367" s="3"/>
      <c r="S367" s="3"/>
      <c r="T367" s="3"/>
      <c r="U367" s="3"/>
      <c r="V367" s="3"/>
      <c r="W367" s="3"/>
      <c r="X367" s="3"/>
      <c r="Y367" s="3"/>
      <c r="Z367" s="3"/>
      <c r="AA367" s="3"/>
      <c r="AB367" s="3"/>
      <c r="AC367" s="3"/>
    </row>
    <row r="368" ht="22.5" customHeight="1">
      <c r="A368" s="3" t="s">
        <v>2806</v>
      </c>
      <c r="B368" s="3" t="s">
        <v>29775</v>
      </c>
      <c r="C368" s="3" t="s">
        <v>165</v>
      </c>
      <c r="D368" s="4" t="s">
        <v>19</v>
      </c>
      <c r="E368" s="3" t="s">
        <v>20</v>
      </c>
      <c r="F368" s="5">
        <v>8.0</v>
      </c>
      <c r="G368" s="5">
        <v>12.0</v>
      </c>
      <c r="H368" s="3" t="s">
        <v>737</v>
      </c>
      <c r="I368" s="3" t="s">
        <v>57</v>
      </c>
      <c r="J368" s="3" t="s">
        <v>58</v>
      </c>
      <c r="K368" s="3" t="s">
        <v>29778</v>
      </c>
      <c r="L368" s="3" t="s">
        <v>29780</v>
      </c>
      <c r="M368" s="3" t="s">
        <v>41</v>
      </c>
      <c r="N368" s="3"/>
      <c r="O368" s="3"/>
      <c r="P368" s="3"/>
      <c r="Q368" s="3"/>
      <c r="R368" s="3"/>
      <c r="S368" s="3"/>
      <c r="T368" s="3"/>
      <c r="U368" s="3"/>
      <c r="V368" s="3"/>
      <c r="W368" s="3"/>
      <c r="X368" s="3"/>
      <c r="Y368" s="3"/>
      <c r="Z368" s="3"/>
      <c r="AA368" s="3"/>
      <c r="AB368" s="3"/>
      <c r="AC368" s="3"/>
    </row>
    <row r="369" ht="22.5" customHeight="1">
      <c r="A369" s="3" t="s">
        <v>29783</v>
      </c>
      <c r="B369" s="3" t="s">
        <v>26092</v>
      </c>
      <c r="C369" s="3" t="s">
        <v>30</v>
      </c>
      <c r="D369" s="4" t="s">
        <v>19</v>
      </c>
      <c r="E369" s="3" t="s">
        <v>20</v>
      </c>
      <c r="F369" s="5">
        <v>8.0</v>
      </c>
      <c r="G369" s="5">
        <v>12.0</v>
      </c>
      <c r="H369" s="3" t="s">
        <v>737</v>
      </c>
      <c r="I369" s="3" t="s">
        <v>57</v>
      </c>
      <c r="J369" s="3" t="s">
        <v>26094</v>
      </c>
      <c r="K369" s="3" t="s">
        <v>984</v>
      </c>
      <c r="L369" s="3" t="s">
        <v>29786</v>
      </c>
      <c r="M369" s="3" t="s">
        <v>41</v>
      </c>
      <c r="N369" s="3"/>
      <c r="O369" s="3"/>
      <c r="P369" s="3"/>
      <c r="Q369" s="3"/>
      <c r="R369" s="3"/>
      <c r="S369" s="3"/>
      <c r="T369" s="3"/>
      <c r="U369" s="3"/>
      <c r="V369" s="3"/>
      <c r="W369" s="3"/>
      <c r="X369" s="3"/>
      <c r="Y369" s="3"/>
      <c r="Z369" s="3"/>
      <c r="AA369" s="3"/>
      <c r="AB369" s="3"/>
      <c r="AC369" s="3"/>
    </row>
    <row r="370" ht="22.5" customHeight="1">
      <c r="A370" s="3" t="s">
        <v>4224</v>
      </c>
      <c r="B370" s="3" t="s">
        <v>25701</v>
      </c>
      <c r="C370" s="3" t="s">
        <v>30</v>
      </c>
      <c r="D370" s="4" t="s">
        <v>19</v>
      </c>
      <c r="E370" s="3" t="s">
        <v>21</v>
      </c>
      <c r="F370" s="5">
        <v>8.0</v>
      </c>
      <c r="G370" s="5">
        <v>12.0</v>
      </c>
      <c r="H370" s="3" t="s">
        <v>737</v>
      </c>
      <c r="I370" s="3" t="s">
        <v>57</v>
      </c>
      <c r="J370" s="3" t="s">
        <v>6013</v>
      </c>
      <c r="K370" s="3" t="s">
        <v>29791</v>
      </c>
      <c r="L370" s="3" t="s">
        <v>29792</v>
      </c>
      <c r="M370" s="3" t="s">
        <v>159</v>
      </c>
      <c r="N370" s="3"/>
      <c r="O370" s="3"/>
      <c r="P370" s="3"/>
      <c r="Q370" s="3"/>
      <c r="R370" s="3"/>
      <c r="S370" s="3"/>
      <c r="T370" s="3"/>
      <c r="U370" s="3"/>
      <c r="V370" s="3"/>
      <c r="W370" s="3"/>
      <c r="X370" s="3"/>
      <c r="Y370" s="3"/>
      <c r="Z370" s="3"/>
      <c r="AA370" s="3"/>
      <c r="AB370" s="3"/>
      <c r="AC370" s="3"/>
    </row>
    <row r="371" ht="22.5" customHeight="1">
      <c r="A371" s="3" t="s">
        <v>2221</v>
      </c>
      <c r="B371" s="3" t="s">
        <v>2223</v>
      </c>
      <c r="C371" s="3" t="s">
        <v>30</v>
      </c>
      <c r="D371" s="4" t="s">
        <v>19</v>
      </c>
      <c r="E371" s="3" t="s">
        <v>21</v>
      </c>
      <c r="F371" s="5">
        <v>8.0</v>
      </c>
      <c r="G371" s="5">
        <v>12.0</v>
      </c>
      <c r="H371" s="3" t="s">
        <v>737</v>
      </c>
      <c r="I371" s="3" t="s">
        <v>57</v>
      </c>
      <c r="J371" s="3" t="s">
        <v>1817</v>
      </c>
      <c r="K371" s="3" t="s">
        <v>2230</v>
      </c>
      <c r="L371" s="3" t="s">
        <v>10220</v>
      </c>
      <c r="M371" s="3" t="s">
        <v>41</v>
      </c>
      <c r="N371" s="3"/>
      <c r="O371" s="3"/>
      <c r="P371" s="3"/>
      <c r="Q371" s="3"/>
      <c r="R371" s="3"/>
      <c r="S371" s="3"/>
      <c r="T371" s="3"/>
      <c r="U371" s="3"/>
      <c r="V371" s="3"/>
      <c r="W371" s="3"/>
      <c r="X371" s="3"/>
      <c r="Y371" s="3"/>
      <c r="Z371" s="3"/>
      <c r="AA371" s="3"/>
      <c r="AB371" s="3"/>
      <c r="AC371" s="3"/>
    </row>
    <row r="372" ht="22.5" customHeight="1">
      <c r="A372" s="3" t="s">
        <v>29797</v>
      </c>
      <c r="B372" s="3" t="s">
        <v>18567</v>
      </c>
      <c r="C372" s="3" t="s">
        <v>30</v>
      </c>
      <c r="D372" s="4" t="s">
        <v>19</v>
      </c>
      <c r="E372" s="3" t="s">
        <v>127</v>
      </c>
      <c r="F372" s="5">
        <v>8.0</v>
      </c>
      <c r="G372" s="5">
        <v>12.0</v>
      </c>
      <c r="H372" s="3" t="s">
        <v>737</v>
      </c>
      <c r="I372" s="3" t="s">
        <v>69</v>
      </c>
      <c r="J372" s="3" t="s">
        <v>187</v>
      </c>
      <c r="K372" s="3" t="s">
        <v>29801</v>
      </c>
      <c r="L372" s="3" t="s">
        <v>29802</v>
      </c>
      <c r="M372" s="3" t="s">
        <v>35</v>
      </c>
      <c r="N372" s="3"/>
      <c r="O372" s="3"/>
      <c r="P372" s="3"/>
      <c r="Q372" s="3"/>
      <c r="R372" s="3"/>
      <c r="S372" s="3"/>
      <c r="T372" s="3"/>
      <c r="U372" s="3"/>
      <c r="V372" s="3"/>
      <c r="W372" s="3"/>
      <c r="X372" s="3"/>
      <c r="Y372" s="3"/>
      <c r="Z372" s="3"/>
      <c r="AA372" s="3"/>
      <c r="AB372" s="3"/>
      <c r="AC372" s="3"/>
    </row>
    <row r="373" ht="22.5" customHeight="1">
      <c r="A373" s="3" t="s">
        <v>11079</v>
      </c>
      <c r="B373" s="3" t="s">
        <v>10096</v>
      </c>
      <c r="C373" s="3" t="s">
        <v>30</v>
      </c>
      <c r="D373" s="4" t="s">
        <v>19</v>
      </c>
      <c r="E373" s="3" t="s">
        <v>21</v>
      </c>
      <c r="F373" s="5">
        <v>8.0</v>
      </c>
      <c r="G373" s="5">
        <v>12.0</v>
      </c>
      <c r="H373" s="3" t="s">
        <v>737</v>
      </c>
      <c r="I373" s="3" t="s">
        <v>57</v>
      </c>
      <c r="J373" s="3" t="s">
        <v>10100</v>
      </c>
      <c r="K373" s="3" t="s">
        <v>616</v>
      </c>
      <c r="L373" s="3" t="s">
        <v>11082</v>
      </c>
      <c r="M373" s="3" t="s">
        <v>27</v>
      </c>
      <c r="N373" s="3"/>
      <c r="O373" s="3"/>
      <c r="P373" s="3"/>
      <c r="Q373" s="3"/>
      <c r="R373" s="3"/>
      <c r="S373" s="3"/>
      <c r="T373" s="3"/>
      <c r="U373" s="3"/>
      <c r="V373" s="3"/>
      <c r="W373" s="3"/>
      <c r="X373" s="3"/>
      <c r="Y373" s="3"/>
      <c r="Z373" s="3"/>
      <c r="AA373" s="3"/>
      <c r="AB373" s="3"/>
      <c r="AC373" s="3"/>
    </row>
    <row r="374" ht="22.5" customHeight="1">
      <c r="A374" s="3" t="s">
        <v>1470</v>
      </c>
      <c r="B374" s="3" t="s">
        <v>27844</v>
      </c>
      <c r="C374" s="3" t="s">
        <v>30</v>
      </c>
      <c r="D374" s="4" t="s">
        <v>19</v>
      </c>
      <c r="E374" s="3" t="s">
        <v>21</v>
      </c>
      <c r="F374" s="5">
        <v>8.0</v>
      </c>
      <c r="G374" s="5">
        <v>12.0</v>
      </c>
      <c r="H374" s="3" t="s">
        <v>737</v>
      </c>
      <c r="I374" s="3" t="s">
        <v>50</v>
      </c>
      <c r="J374" s="3" t="s">
        <v>27848</v>
      </c>
      <c r="K374" s="4" t="s">
        <v>19</v>
      </c>
      <c r="L374" s="3" t="s">
        <v>29814</v>
      </c>
      <c r="M374" s="3" t="s">
        <v>159</v>
      </c>
      <c r="N374" s="3"/>
      <c r="O374" s="3"/>
      <c r="P374" s="3"/>
      <c r="Q374" s="3"/>
      <c r="R374" s="3"/>
      <c r="S374" s="3"/>
      <c r="T374" s="3"/>
      <c r="U374" s="3"/>
      <c r="V374" s="3"/>
      <c r="W374" s="3"/>
      <c r="X374" s="3"/>
      <c r="Y374" s="3"/>
      <c r="Z374" s="3"/>
      <c r="AA374" s="3"/>
      <c r="AB374" s="3"/>
      <c r="AC374" s="3"/>
    </row>
    <row r="375" ht="22.5" customHeight="1">
      <c r="A375" s="3" t="s">
        <v>2352</v>
      </c>
      <c r="B375" s="3" t="s">
        <v>11219</v>
      </c>
      <c r="C375" s="3" t="s">
        <v>30</v>
      </c>
      <c r="D375" s="4" t="s">
        <v>19</v>
      </c>
      <c r="E375" s="3" t="s">
        <v>20</v>
      </c>
      <c r="F375" s="5">
        <v>8.0</v>
      </c>
      <c r="G375" s="5">
        <v>12.0</v>
      </c>
      <c r="H375" s="3" t="s">
        <v>737</v>
      </c>
      <c r="I375" s="3" t="s">
        <v>50</v>
      </c>
      <c r="J375" s="3" t="s">
        <v>11222</v>
      </c>
      <c r="K375" s="3" t="s">
        <v>11223</v>
      </c>
      <c r="L375" s="3" t="s">
        <v>11225</v>
      </c>
      <c r="M375" s="3" t="s">
        <v>27</v>
      </c>
      <c r="N375" s="3"/>
      <c r="O375" s="3"/>
      <c r="P375" s="3"/>
      <c r="Q375" s="3"/>
      <c r="R375" s="3"/>
      <c r="S375" s="3"/>
      <c r="T375" s="3"/>
      <c r="U375" s="3"/>
      <c r="V375" s="3"/>
      <c r="W375" s="3"/>
      <c r="X375" s="3"/>
      <c r="Y375" s="3"/>
      <c r="Z375" s="3"/>
      <c r="AA375" s="3"/>
      <c r="AB375" s="3"/>
      <c r="AC375" s="3"/>
    </row>
    <row r="376" ht="22.5" customHeight="1">
      <c r="A376" s="3" t="s">
        <v>29824</v>
      </c>
      <c r="B376" s="3" t="s">
        <v>27844</v>
      </c>
      <c r="C376" s="3" t="s">
        <v>30</v>
      </c>
      <c r="D376" s="4" t="s">
        <v>19</v>
      </c>
      <c r="E376" s="3" t="s">
        <v>21</v>
      </c>
      <c r="F376" s="5">
        <v>8.0</v>
      </c>
      <c r="G376" s="5">
        <v>12.0</v>
      </c>
      <c r="H376" s="3" t="s">
        <v>737</v>
      </c>
      <c r="I376" s="3" t="s">
        <v>50</v>
      </c>
      <c r="J376" s="3" t="s">
        <v>27848</v>
      </c>
      <c r="K376" s="3" t="s">
        <v>29310</v>
      </c>
      <c r="L376" s="3" t="s">
        <v>29828</v>
      </c>
      <c r="M376" s="3" t="s">
        <v>159</v>
      </c>
      <c r="N376" s="3"/>
      <c r="O376" s="3"/>
      <c r="P376" s="3"/>
      <c r="Q376" s="3"/>
      <c r="R376" s="3"/>
      <c r="S376" s="3"/>
      <c r="T376" s="3"/>
      <c r="U376" s="3"/>
      <c r="V376" s="3"/>
      <c r="W376" s="3"/>
      <c r="X376" s="3"/>
      <c r="Y376" s="3"/>
      <c r="Z376" s="3"/>
      <c r="AA376" s="3"/>
      <c r="AB376" s="3"/>
      <c r="AC376" s="3"/>
    </row>
    <row r="377" ht="22.5" customHeight="1">
      <c r="A377" s="3" t="s">
        <v>29833</v>
      </c>
      <c r="B377" s="3" t="s">
        <v>29834</v>
      </c>
      <c r="C377" s="3" t="s">
        <v>30</v>
      </c>
      <c r="D377" s="4" t="s">
        <v>19</v>
      </c>
      <c r="E377" s="3" t="s">
        <v>21</v>
      </c>
      <c r="F377" s="5">
        <v>8.0</v>
      </c>
      <c r="G377" s="5">
        <v>12.0</v>
      </c>
      <c r="H377" s="3" t="s">
        <v>737</v>
      </c>
      <c r="I377" s="3" t="s">
        <v>50</v>
      </c>
      <c r="J377" s="3" t="s">
        <v>29837</v>
      </c>
      <c r="K377" s="3" t="s">
        <v>29414</v>
      </c>
      <c r="L377" s="3" t="s">
        <v>29840</v>
      </c>
      <c r="M377" s="3" t="s">
        <v>35</v>
      </c>
      <c r="N377" s="3"/>
      <c r="O377" s="3"/>
      <c r="P377" s="3"/>
      <c r="Q377" s="3"/>
      <c r="R377" s="3"/>
      <c r="S377" s="3"/>
      <c r="T377" s="3"/>
      <c r="U377" s="3"/>
      <c r="V377" s="3"/>
      <c r="W377" s="3"/>
      <c r="X377" s="3"/>
      <c r="Y377" s="3"/>
      <c r="Z377" s="3"/>
      <c r="AA377" s="3"/>
      <c r="AB377" s="3"/>
      <c r="AC377" s="3"/>
    </row>
    <row r="378" ht="22.5" customHeight="1">
      <c r="A378" s="3" t="s">
        <v>1470</v>
      </c>
      <c r="B378" s="3" t="s">
        <v>11499</v>
      </c>
      <c r="C378" s="3" t="s">
        <v>30</v>
      </c>
      <c r="D378" s="4" t="s">
        <v>19</v>
      </c>
      <c r="E378" s="3" t="s">
        <v>21</v>
      </c>
      <c r="F378" s="5">
        <v>8.0</v>
      </c>
      <c r="G378" s="5">
        <v>12.0</v>
      </c>
      <c r="H378" s="3" t="s">
        <v>737</v>
      </c>
      <c r="I378" s="3" t="s">
        <v>57</v>
      </c>
      <c r="J378" s="3" t="s">
        <v>11502</v>
      </c>
      <c r="K378" s="3" t="s">
        <v>11503</v>
      </c>
      <c r="L378" s="3" t="s">
        <v>11504</v>
      </c>
      <c r="M378" s="3" t="s">
        <v>35</v>
      </c>
      <c r="N378" s="3"/>
      <c r="O378" s="3"/>
      <c r="P378" s="3"/>
      <c r="Q378" s="3"/>
      <c r="R378" s="3"/>
      <c r="S378" s="3"/>
      <c r="T378" s="3"/>
      <c r="U378" s="3"/>
      <c r="V378" s="3"/>
      <c r="W378" s="3"/>
      <c r="X378" s="3"/>
      <c r="Y378" s="3"/>
      <c r="Z378" s="3"/>
      <c r="AA378" s="3"/>
      <c r="AB378" s="3"/>
      <c r="AC378" s="3"/>
    </row>
    <row r="379" ht="22.5" customHeight="1">
      <c r="A379" s="3" t="s">
        <v>2352</v>
      </c>
      <c r="B379" s="3" t="s">
        <v>5276</v>
      </c>
      <c r="C379" s="3" t="s">
        <v>30</v>
      </c>
      <c r="D379" s="4" t="s">
        <v>19</v>
      </c>
      <c r="E379" s="3" t="s">
        <v>21</v>
      </c>
      <c r="F379" s="5">
        <v>8.0</v>
      </c>
      <c r="G379" s="5">
        <v>12.0</v>
      </c>
      <c r="H379" s="3" t="s">
        <v>737</v>
      </c>
      <c r="I379" s="3" t="s">
        <v>57</v>
      </c>
      <c r="J379" s="3" t="s">
        <v>5281</v>
      </c>
      <c r="K379" s="3" t="s">
        <v>2975</v>
      </c>
      <c r="L379" s="3" t="s">
        <v>11383</v>
      </c>
      <c r="M379" s="3" t="s">
        <v>27</v>
      </c>
      <c r="N379" s="3"/>
      <c r="O379" s="3"/>
      <c r="P379" s="3"/>
      <c r="Q379" s="3"/>
      <c r="R379" s="3"/>
      <c r="S379" s="3"/>
      <c r="T379" s="3"/>
      <c r="U379" s="3"/>
      <c r="V379" s="3"/>
      <c r="W379" s="3"/>
      <c r="X379" s="3"/>
      <c r="Y379" s="3"/>
      <c r="Z379" s="3"/>
      <c r="AA379" s="3"/>
      <c r="AB379" s="3"/>
      <c r="AC379" s="3"/>
    </row>
    <row r="380" ht="22.5" customHeight="1">
      <c r="A380" s="3" t="s">
        <v>29851</v>
      </c>
      <c r="B380" s="3" t="s">
        <v>29834</v>
      </c>
      <c r="C380" s="3" t="s">
        <v>30</v>
      </c>
      <c r="D380" s="4" t="s">
        <v>19</v>
      </c>
      <c r="E380" s="3" t="s">
        <v>21</v>
      </c>
      <c r="F380" s="5">
        <v>8.0</v>
      </c>
      <c r="G380" s="5">
        <v>12.0</v>
      </c>
      <c r="H380" s="3" t="s">
        <v>737</v>
      </c>
      <c r="I380" s="3" t="s">
        <v>50</v>
      </c>
      <c r="J380" s="3" t="s">
        <v>29837</v>
      </c>
      <c r="K380" s="3" t="s">
        <v>29857</v>
      </c>
      <c r="L380" s="3" t="s">
        <v>29858</v>
      </c>
      <c r="M380" s="3" t="s">
        <v>35</v>
      </c>
      <c r="N380" s="3"/>
      <c r="O380" s="3"/>
      <c r="P380" s="3"/>
      <c r="Q380" s="3"/>
      <c r="R380" s="3"/>
      <c r="S380" s="3"/>
      <c r="T380" s="3"/>
      <c r="U380" s="3"/>
      <c r="V380" s="3"/>
      <c r="W380" s="3"/>
      <c r="X380" s="3"/>
      <c r="Y380" s="3"/>
      <c r="Z380" s="3"/>
      <c r="AA380" s="3"/>
      <c r="AB380" s="3"/>
      <c r="AC380" s="3"/>
    </row>
    <row r="381" ht="22.5" customHeight="1">
      <c r="A381" s="3" t="s">
        <v>10404</v>
      </c>
      <c r="B381" s="3" t="s">
        <v>10406</v>
      </c>
      <c r="C381" s="3" t="s">
        <v>30</v>
      </c>
      <c r="D381" s="4" t="s">
        <v>19</v>
      </c>
      <c r="E381" s="3" t="s">
        <v>634</v>
      </c>
      <c r="F381" s="5">
        <v>8.0</v>
      </c>
      <c r="G381" s="5">
        <v>12.0</v>
      </c>
      <c r="H381" s="3" t="s">
        <v>737</v>
      </c>
      <c r="I381" s="3" t="s">
        <v>50</v>
      </c>
      <c r="J381" s="3" t="s">
        <v>10411</v>
      </c>
      <c r="K381" s="3" t="s">
        <v>10413</v>
      </c>
      <c r="L381" s="3" t="s">
        <v>10414</v>
      </c>
      <c r="M381" s="3" t="s">
        <v>41</v>
      </c>
      <c r="N381" s="3"/>
      <c r="O381" s="3"/>
      <c r="P381" s="3"/>
      <c r="Q381" s="3"/>
      <c r="R381" s="3"/>
      <c r="S381" s="3"/>
      <c r="T381" s="3"/>
      <c r="U381" s="3"/>
      <c r="V381" s="3"/>
      <c r="W381" s="3"/>
      <c r="X381" s="3"/>
      <c r="Y381" s="3"/>
      <c r="Z381" s="3"/>
      <c r="AA381" s="3"/>
      <c r="AB381" s="3"/>
      <c r="AC381" s="3"/>
    </row>
    <row r="382" ht="22.5" customHeight="1">
      <c r="A382" s="3" t="s">
        <v>16881</v>
      </c>
      <c r="B382" s="3" t="s">
        <v>29867</v>
      </c>
      <c r="C382" s="3" t="s">
        <v>30</v>
      </c>
      <c r="D382" s="4" t="s">
        <v>19</v>
      </c>
      <c r="E382" s="3" t="s">
        <v>21</v>
      </c>
      <c r="F382" s="5">
        <v>8.0</v>
      </c>
      <c r="G382" s="5">
        <v>12.0</v>
      </c>
      <c r="H382" s="3" t="s">
        <v>737</v>
      </c>
      <c r="I382" s="3" t="s">
        <v>57</v>
      </c>
      <c r="J382" s="3" t="s">
        <v>489</v>
      </c>
      <c r="K382" s="3" t="s">
        <v>29870</v>
      </c>
      <c r="L382" s="3" t="s">
        <v>29871</v>
      </c>
      <c r="M382" s="3" t="s">
        <v>41</v>
      </c>
      <c r="N382" s="3"/>
      <c r="O382" s="3"/>
      <c r="P382" s="3"/>
      <c r="Q382" s="3"/>
      <c r="R382" s="3"/>
      <c r="S382" s="3"/>
      <c r="T382" s="3"/>
      <c r="U382" s="3"/>
      <c r="V382" s="3"/>
      <c r="W382" s="3"/>
      <c r="X382" s="3"/>
      <c r="Y382" s="3"/>
      <c r="Z382" s="3"/>
      <c r="AA382" s="3"/>
      <c r="AB382" s="3"/>
      <c r="AC382" s="3"/>
    </row>
    <row r="383" ht="22.5" customHeight="1">
      <c r="A383" s="3" t="s">
        <v>29873</v>
      </c>
      <c r="B383" s="3" t="s">
        <v>29524</v>
      </c>
      <c r="C383" s="3" t="s">
        <v>30</v>
      </c>
      <c r="D383" s="4" t="s">
        <v>19</v>
      </c>
      <c r="E383" s="3" t="s">
        <v>21</v>
      </c>
      <c r="F383" s="5">
        <v>8.0</v>
      </c>
      <c r="G383" s="5">
        <v>12.0</v>
      </c>
      <c r="H383" s="3" t="s">
        <v>737</v>
      </c>
      <c r="I383" s="3" t="s">
        <v>23</v>
      </c>
      <c r="J383" s="3" t="s">
        <v>12613</v>
      </c>
      <c r="K383" s="3" t="s">
        <v>29529</v>
      </c>
      <c r="L383" s="3" t="s">
        <v>29878</v>
      </c>
      <c r="M383" s="3" t="s">
        <v>41</v>
      </c>
      <c r="N383" s="3"/>
      <c r="O383" s="3"/>
      <c r="P383" s="3"/>
      <c r="Q383" s="3"/>
      <c r="R383" s="3"/>
      <c r="S383" s="3"/>
      <c r="T383" s="3"/>
      <c r="U383" s="3"/>
      <c r="V383" s="3"/>
      <c r="W383" s="3"/>
      <c r="X383" s="3"/>
      <c r="Y383" s="3"/>
      <c r="Z383" s="3"/>
      <c r="AA383" s="3"/>
      <c r="AB383" s="3"/>
      <c r="AC383" s="3"/>
    </row>
    <row r="384" ht="22.5" customHeight="1">
      <c r="A384" s="3" t="s">
        <v>1470</v>
      </c>
      <c r="B384" s="3" t="s">
        <v>1471</v>
      </c>
      <c r="C384" s="3" t="s">
        <v>30</v>
      </c>
      <c r="D384" s="4" t="s">
        <v>19</v>
      </c>
      <c r="E384" s="3" t="s">
        <v>21</v>
      </c>
      <c r="F384" s="5">
        <v>8.0</v>
      </c>
      <c r="G384" s="5">
        <v>12.0</v>
      </c>
      <c r="H384" s="3" t="s">
        <v>737</v>
      </c>
      <c r="I384" s="3" t="s">
        <v>50</v>
      </c>
      <c r="J384" s="3" t="s">
        <v>1476</v>
      </c>
      <c r="K384" s="3" t="s">
        <v>29881</v>
      </c>
      <c r="L384" s="3" t="s">
        <v>29882</v>
      </c>
      <c r="M384" s="3" t="s">
        <v>35</v>
      </c>
      <c r="N384" s="3"/>
      <c r="O384" s="3"/>
      <c r="P384" s="3"/>
      <c r="Q384" s="3"/>
      <c r="R384" s="3"/>
      <c r="S384" s="3"/>
      <c r="T384" s="3"/>
      <c r="U384" s="3"/>
      <c r="V384" s="3"/>
      <c r="W384" s="3"/>
      <c r="X384" s="3"/>
      <c r="Y384" s="3"/>
      <c r="Z384" s="3"/>
      <c r="AA384" s="3"/>
      <c r="AB384" s="3"/>
      <c r="AC384" s="3"/>
    </row>
    <row r="385" ht="22.5" customHeight="1">
      <c r="A385" s="3" t="s">
        <v>4224</v>
      </c>
      <c r="B385" s="3" t="s">
        <v>4227</v>
      </c>
      <c r="C385" s="3" t="s">
        <v>17</v>
      </c>
      <c r="D385" s="4" t="s">
        <v>19</v>
      </c>
      <c r="E385" s="3" t="s">
        <v>21</v>
      </c>
      <c r="F385" s="5">
        <v>8.0</v>
      </c>
      <c r="G385" s="5">
        <v>13.0</v>
      </c>
      <c r="H385" s="3" t="s">
        <v>2589</v>
      </c>
      <c r="I385" s="3" t="s">
        <v>57</v>
      </c>
      <c r="J385" s="3" t="s">
        <v>38</v>
      </c>
      <c r="K385" s="3" t="s">
        <v>29886</v>
      </c>
      <c r="L385" s="3" t="s">
        <v>29645</v>
      </c>
      <c r="M385" s="3" t="s">
        <v>35</v>
      </c>
      <c r="N385" s="3"/>
      <c r="O385" s="3"/>
      <c r="P385" s="3"/>
      <c r="Q385" s="3"/>
      <c r="R385" s="3"/>
      <c r="S385" s="3"/>
      <c r="T385" s="3"/>
      <c r="U385" s="3"/>
      <c r="V385" s="3"/>
      <c r="W385" s="3"/>
      <c r="X385" s="3"/>
      <c r="Y385" s="3"/>
      <c r="Z385" s="3"/>
      <c r="AA385" s="3"/>
      <c r="AB385" s="3"/>
      <c r="AC385" s="3"/>
    </row>
    <row r="386" ht="22.5" customHeight="1">
      <c r="A386" s="3" t="s">
        <v>4224</v>
      </c>
      <c r="B386" s="3" t="s">
        <v>28860</v>
      </c>
      <c r="C386" s="3" t="s">
        <v>18</v>
      </c>
      <c r="D386" s="4" t="s">
        <v>19</v>
      </c>
      <c r="E386" s="3" t="s">
        <v>20</v>
      </c>
      <c r="F386" s="5">
        <v>8.0</v>
      </c>
      <c r="G386" s="5">
        <v>13.0</v>
      </c>
      <c r="H386" s="3" t="s">
        <v>2589</v>
      </c>
      <c r="I386" s="3" t="s">
        <v>69</v>
      </c>
      <c r="J386" s="3" t="s">
        <v>28863</v>
      </c>
      <c r="K386" s="3" t="s">
        <v>29892</v>
      </c>
      <c r="L386" s="3" t="s">
        <v>29895</v>
      </c>
      <c r="M386" s="3" t="s">
        <v>35</v>
      </c>
      <c r="N386" s="3"/>
      <c r="O386" s="3"/>
      <c r="P386" s="3"/>
      <c r="Q386" s="3"/>
      <c r="R386" s="3"/>
      <c r="S386" s="3"/>
      <c r="T386" s="3"/>
      <c r="U386" s="3"/>
      <c r="V386" s="3"/>
      <c r="W386" s="3"/>
      <c r="X386" s="3"/>
      <c r="Y386" s="3"/>
      <c r="Z386" s="3"/>
      <c r="AA386" s="3"/>
      <c r="AB386" s="3"/>
      <c r="AC386" s="3"/>
    </row>
    <row r="387" ht="22.5" customHeight="1">
      <c r="A387" s="3" t="s">
        <v>2352</v>
      </c>
      <c r="B387" s="3" t="s">
        <v>29896</v>
      </c>
      <c r="C387" s="3" t="s">
        <v>165</v>
      </c>
      <c r="D387" s="4" t="s">
        <v>19</v>
      </c>
      <c r="E387" s="3" t="s">
        <v>21</v>
      </c>
      <c r="F387" s="5">
        <v>8.0</v>
      </c>
      <c r="G387" s="5">
        <v>13.0</v>
      </c>
      <c r="H387" s="3" t="s">
        <v>2589</v>
      </c>
      <c r="I387" s="3" t="s">
        <v>50</v>
      </c>
      <c r="J387" s="3" t="s">
        <v>29899</v>
      </c>
      <c r="K387" s="3" t="s">
        <v>29900</v>
      </c>
      <c r="L387" s="3" t="s">
        <v>29901</v>
      </c>
      <c r="M387" s="3" t="s">
        <v>35</v>
      </c>
      <c r="N387" s="3"/>
      <c r="O387" s="3"/>
      <c r="P387" s="3"/>
      <c r="Q387" s="3"/>
      <c r="R387" s="3"/>
      <c r="S387" s="3"/>
      <c r="T387" s="3"/>
      <c r="U387" s="3"/>
      <c r="V387" s="3"/>
      <c r="W387" s="3"/>
      <c r="X387" s="3"/>
      <c r="Y387" s="3"/>
      <c r="Z387" s="3"/>
      <c r="AA387" s="3"/>
      <c r="AB387" s="3"/>
      <c r="AC387" s="3"/>
    </row>
    <row r="388" ht="22.5" customHeight="1">
      <c r="A388" s="3" t="s">
        <v>2352</v>
      </c>
      <c r="B388" s="3" t="s">
        <v>14498</v>
      </c>
      <c r="C388" s="3" t="s">
        <v>165</v>
      </c>
      <c r="D388" s="4" t="s">
        <v>19</v>
      </c>
      <c r="E388" s="3" t="s">
        <v>20</v>
      </c>
      <c r="F388" s="5">
        <v>8.0</v>
      </c>
      <c r="G388" s="5">
        <v>13.0</v>
      </c>
      <c r="H388" s="3" t="s">
        <v>2589</v>
      </c>
      <c r="I388" s="3" t="s">
        <v>57</v>
      </c>
      <c r="J388" s="3" t="s">
        <v>329</v>
      </c>
      <c r="K388" s="3" t="s">
        <v>14501</v>
      </c>
      <c r="L388" s="3" t="s">
        <v>29908</v>
      </c>
      <c r="M388" s="3" t="s">
        <v>35</v>
      </c>
      <c r="N388" s="3"/>
      <c r="O388" s="3"/>
      <c r="P388" s="3"/>
      <c r="Q388" s="3"/>
      <c r="R388" s="3"/>
      <c r="S388" s="3"/>
      <c r="T388" s="3"/>
      <c r="U388" s="3"/>
      <c r="V388" s="3"/>
      <c r="W388" s="3"/>
      <c r="X388" s="3"/>
      <c r="Y388" s="3"/>
      <c r="Z388" s="3"/>
      <c r="AA388" s="3"/>
      <c r="AB388" s="3"/>
      <c r="AC388" s="3"/>
    </row>
    <row r="389" ht="22.5" customHeight="1">
      <c r="A389" s="3" t="s">
        <v>29911</v>
      </c>
      <c r="B389" s="3" t="s">
        <v>29913</v>
      </c>
      <c r="C389" s="3" t="s">
        <v>30</v>
      </c>
      <c r="D389" s="4" t="s">
        <v>19</v>
      </c>
      <c r="E389" s="3" t="s">
        <v>21</v>
      </c>
      <c r="F389" s="5">
        <v>8.0</v>
      </c>
      <c r="G389" s="5">
        <v>13.0</v>
      </c>
      <c r="H389" s="3" t="s">
        <v>2589</v>
      </c>
      <c r="I389" s="3" t="s">
        <v>57</v>
      </c>
      <c r="J389" s="3" t="s">
        <v>58</v>
      </c>
      <c r="K389" s="3" t="s">
        <v>29916</v>
      </c>
      <c r="L389" s="3" t="s">
        <v>29917</v>
      </c>
      <c r="M389" s="3" t="s">
        <v>90</v>
      </c>
      <c r="N389" s="3"/>
      <c r="O389" s="3"/>
      <c r="P389" s="3"/>
      <c r="Q389" s="3"/>
      <c r="R389" s="3"/>
      <c r="S389" s="3"/>
      <c r="T389" s="3"/>
      <c r="U389" s="3"/>
      <c r="V389" s="3"/>
      <c r="W389" s="3"/>
      <c r="X389" s="3"/>
      <c r="Y389" s="3"/>
      <c r="Z389" s="3"/>
      <c r="AA389" s="3"/>
      <c r="AB389" s="3"/>
      <c r="AC389" s="3"/>
    </row>
    <row r="390" ht="22.5" customHeight="1">
      <c r="A390" s="3" t="s">
        <v>1470</v>
      </c>
      <c r="B390" s="3" t="s">
        <v>10652</v>
      </c>
      <c r="C390" s="3" t="s">
        <v>30</v>
      </c>
      <c r="D390" s="4" t="s">
        <v>19</v>
      </c>
      <c r="E390" s="3" t="s">
        <v>127</v>
      </c>
      <c r="F390" s="5">
        <v>8.0</v>
      </c>
      <c r="G390" s="5">
        <v>13.0</v>
      </c>
      <c r="H390" s="3" t="s">
        <v>2589</v>
      </c>
      <c r="I390" s="3" t="s">
        <v>57</v>
      </c>
      <c r="J390" s="3" t="s">
        <v>10655</v>
      </c>
      <c r="K390" s="3" t="s">
        <v>10656</v>
      </c>
      <c r="L390" s="3" t="s">
        <v>10657</v>
      </c>
      <c r="M390" s="3" t="s">
        <v>35</v>
      </c>
      <c r="N390" s="3"/>
      <c r="O390" s="3"/>
      <c r="P390" s="3"/>
      <c r="Q390" s="3"/>
      <c r="R390" s="3"/>
      <c r="S390" s="3"/>
      <c r="T390" s="3"/>
      <c r="U390" s="3"/>
      <c r="V390" s="3"/>
      <c r="W390" s="3"/>
      <c r="X390" s="3"/>
      <c r="Y390" s="3"/>
      <c r="Z390" s="3"/>
      <c r="AA390" s="3"/>
      <c r="AB390" s="3"/>
      <c r="AC390" s="3"/>
    </row>
    <row r="391" ht="22.5" customHeight="1">
      <c r="A391" s="3" t="s">
        <v>29926</v>
      </c>
      <c r="B391" s="3" t="s">
        <v>29585</v>
      </c>
      <c r="C391" s="3" t="s">
        <v>17</v>
      </c>
      <c r="D391" s="4" t="s">
        <v>19</v>
      </c>
      <c r="E391" s="3" t="s">
        <v>20</v>
      </c>
      <c r="F391" s="5">
        <v>8.0</v>
      </c>
      <c r="G391" s="5">
        <v>14.0</v>
      </c>
      <c r="H391" s="3" t="s">
        <v>2006</v>
      </c>
      <c r="I391" s="3" t="s">
        <v>57</v>
      </c>
      <c r="J391" s="3" t="s">
        <v>329</v>
      </c>
      <c r="K391" s="3" t="s">
        <v>29587</v>
      </c>
      <c r="L391" s="3" t="s">
        <v>29930</v>
      </c>
      <c r="M391" s="3" t="s">
        <v>27</v>
      </c>
      <c r="N391" s="3"/>
      <c r="O391" s="3"/>
      <c r="P391" s="3"/>
      <c r="Q391" s="3"/>
      <c r="R391" s="3"/>
      <c r="S391" s="3"/>
      <c r="T391" s="3"/>
      <c r="U391" s="3"/>
      <c r="V391" s="3"/>
      <c r="W391" s="3"/>
      <c r="X391" s="3"/>
      <c r="Y391" s="3"/>
      <c r="Z391" s="3"/>
      <c r="AA391" s="3"/>
      <c r="AB391" s="3"/>
      <c r="AC391" s="3"/>
    </row>
    <row r="392" ht="22.5" customHeight="1">
      <c r="A392" s="3" t="s">
        <v>16122</v>
      </c>
      <c r="B392" s="3" t="s">
        <v>29934</v>
      </c>
      <c r="C392" s="3" t="s">
        <v>17</v>
      </c>
      <c r="D392" s="4" t="s">
        <v>19</v>
      </c>
      <c r="E392" s="3" t="s">
        <v>20</v>
      </c>
      <c r="F392" s="5">
        <v>8.0</v>
      </c>
      <c r="G392" s="5">
        <v>14.0</v>
      </c>
      <c r="H392" s="3" t="s">
        <v>2006</v>
      </c>
      <c r="I392" s="3" t="s">
        <v>50</v>
      </c>
      <c r="J392" s="3" t="s">
        <v>187</v>
      </c>
      <c r="K392" s="3" t="s">
        <v>984</v>
      </c>
      <c r="L392" s="3" t="s">
        <v>29936</v>
      </c>
      <c r="M392" s="3" t="s">
        <v>41</v>
      </c>
      <c r="N392" s="3"/>
      <c r="O392" s="3"/>
      <c r="P392" s="3"/>
      <c r="Q392" s="3"/>
      <c r="R392" s="3"/>
      <c r="S392" s="3"/>
      <c r="T392" s="3"/>
      <c r="U392" s="3"/>
      <c r="V392" s="3"/>
      <c r="W392" s="3"/>
      <c r="X392" s="3"/>
      <c r="Y392" s="3"/>
      <c r="Z392" s="3"/>
      <c r="AA392" s="3"/>
      <c r="AB392" s="3"/>
      <c r="AC392" s="3"/>
    </row>
    <row r="393" ht="22.5" customHeight="1">
      <c r="A393" s="3" t="s">
        <v>19731</v>
      </c>
      <c r="B393" s="3" t="s">
        <v>5513</v>
      </c>
      <c r="C393" s="3" t="s">
        <v>17</v>
      </c>
      <c r="D393" s="4" t="s">
        <v>19</v>
      </c>
      <c r="E393" s="3" t="s">
        <v>20</v>
      </c>
      <c r="F393" s="5">
        <v>8.0</v>
      </c>
      <c r="G393" s="5">
        <v>15.0</v>
      </c>
      <c r="H393" s="3" t="s">
        <v>146</v>
      </c>
      <c r="I393" s="3" t="s">
        <v>50</v>
      </c>
      <c r="J393" s="3" t="s">
        <v>58</v>
      </c>
      <c r="K393" s="3" t="s">
        <v>5518</v>
      </c>
      <c r="L393" s="3" t="s">
        <v>29941</v>
      </c>
      <c r="M393" s="3" t="s">
        <v>41</v>
      </c>
      <c r="N393" s="3"/>
      <c r="O393" s="3"/>
      <c r="P393" s="3"/>
      <c r="Q393" s="3"/>
      <c r="R393" s="3"/>
      <c r="S393" s="3"/>
      <c r="T393" s="3"/>
      <c r="U393" s="3"/>
      <c r="V393" s="3"/>
      <c r="W393" s="3"/>
      <c r="X393" s="3"/>
      <c r="Y393" s="3"/>
      <c r="Z393" s="3"/>
      <c r="AA393" s="3"/>
      <c r="AB393" s="3"/>
      <c r="AC393" s="3"/>
    </row>
    <row r="394" ht="22.5" customHeight="1">
      <c r="A394" s="3" t="s">
        <v>16881</v>
      </c>
      <c r="B394" s="3" t="s">
        <v>29944</v>
      </c>
      <c r="C394" s="3" t="s">
        <v>17</v>
      </c>
      <c r="D394" s="4" t="s">
        <v>19</v>
      </c>
      <c r="E394" s="3" t="s">
        <v>21</v>
      </c>
      <c r="F394" s="5">
        <v>8.0</v>
      </c>
      <c r="G394" s="5">
        <v>15.0</v>
      </c>
      <c r="H394" s="3" t="s">
        <v>146</v>
      </c>
      <c r="I394" s="3" t="s">
        <v>57</v>
      </c>
      <c r="J394" s="3" t="s">
        <v>58</v>
      </c>
      <c r="K394" s="3" t="s">
        <v>29947</v>
      </c>
      <c r="L394" s="3" t="s">
        <v>29948</v>
      </c>
      <c r="M394" s="3" t="s">
        <v>41</v>
      </c>
      <c r="N394" s="3"/>
      <c r="O394" s="3"/>
      <c r="P394" s="3"/>
      <c r="Q394" s="3"/>
      <c r="R394" s="3"/>
      <c r="S394" s="3"/>
      <c r="T394" s="3"/>
      <c r="U394" s="3"/>
      <c r="V394" s="3"/>
      <c r="W394" s="3"/>
      <c r="X394" s="3"/>
      <c r="Y394" s="3"/>
      <c r="Z394" s="3"/>
      <c r="AA394" s="3"/>
      <c r="AB394" s="3"/>
      <c r="AC394" s="3"/>
    </row>
    <row r="395" ht="22.5" customHeight="1">
      <c r="A395" s="3" t="s">
        <v>10536</v>
      </c>
      <c r="B395" s="3" t="s">
        <v>29952</v>
      </c>
      <c r="C395" s="3" t="s">
        <v>17</v>
      </c>
      <c r="D395" s="4" t="s">
        <v>19</v>
      </c>
      <c r="E395" s="3" t="s">
        <v>21</v>
      </c>
      <c r="F395" s="5">
        <v>8.0</v>
      </c>
      <c r="G395" s="5">
        <v>15.0</v>
      </c>
      <c r="H395" s="3" t="s">
        <v>146</v>
      </c>
      <c r="I395" s="3" t="s">
        <v>50</v>
      </c>
      <c r="J395" s="3" t="s">
        <v>29955</v>
      </c>
      <c r="K395" s="3" t="s">
        <v>29956</v>
      </c>
      <c r="L395" s="3" t="s">
        <v>29957</v>
      </c>
      <c r="M395" s="3" t="s">
        <v>90</v>
      </c>
      <c r="N395" s="3"/>
      <c r="O395" s="3"/>
      <c r="P395" s="3"/>
      <c r="Q395" s="3"/>
      <c r="R395" s="3"/>
      <c r="S395" s="3"/>
      <c r="T395" s="3"/>
      <c r="U395" s="3"/>
      <c r="V395" s="3"/>
      <c r="W395" s="3"/>
      <c r="X395" s="3"/>
      <c r="Y395" s="3"/>
      <c r="Z395" s="3"/>
      <c r="AA395" s="3"/>
      <c r="AB395" s="3"/>
      <c r="AC395" s="3"/>
    </row>
    <row r="396" ht="22.5" customHeight="1">
      <c r="A396" s="3" t="s">
        <v>29824</v>
      </c>
      <c r="B396" s="3" t="s">
        <v>11860</v>
      </c>
      <c r="C396" s="3" t="s">
        <v>17</v>
      </c>
      <c r="D396" s="4" t="s">
        <v>19</v>
      </c>
      <c r="E396" s="3" t="s">
        <v>20</v>
      </c>
      <c r="F396" s="5">
        <v>8.0</v>
      </c>
      <c r="G396" s="5">
        <v>15.0</v>
      </c>
      <c r="H396" s="3" t="s">
        <v>146</v>
      </c>
      <c r="I396" s="3" t="s">
        <v>57</v>
      </c>
      <c r="J396" s="3" t="s">
        <v>5084</v>
      </c>
      <c r="K396" s="3" t="s">
        <v>29962</v>
      </c>
      <c r="L396" s="3" t="s">
        <v>29963</v>
      </c>
      <c r="M396" s="3" t="s">
        <v>257</v>
      </c>
      <c r="N396" s="3"/>
      <c r="O396" s="3"/>
      <c r="P396" s="3"/>
      <c r="Q396" s="3"/>
      <c r="R396" s="3"/>
      <c r="S396" s="3"/>
      <c r="T396" s="3"/>
      <c r="U396" s="3"/>
      <c r="V396" s="3"/>
      <c r="W396" s="3"/>
      <c r="X396" s="3"/>
      <c r="Y396" s="3"/>
      <c r="Z396" s="3"/>
      <c r="AA396" s="3"/>
      <c r="AB396" s="3"/>
      <c r="AC396" s="3"/>
    </row>
    <row r="397" ht="22.5" customHeight="1">
      <c r="A397" s="3" t="s">
        <v>29965</v>
      </c>
      <c r="B397" s="3" t="s">
        <v>1714</v>
      </c>
      <c r="C397" s="3" t="s">
        <v>17</v>
      </c>
      <c r="D397" s="4" t="s">
        <v>19</v>
      </c>
      <c r="E397" s="3" t="s">
        <v>21</v>
      </c>
      <c r="F397" s="5">
        <v>8.0</v>
      </c>
      <c r="G397" s="5">
        <v>15.0</v>
      </c>
      <c r="H397" s="3" t="s">
        <v>146</v>
      </c>
      <c r="I397" s="3" t="s">
        <v>50</v>
      </c>
      <c r="J397" s="3" t="s">
        <v>58</v>
      </c>
      <c r="K397" s="3" t="s">
        <v>29966</v>
      </c>
      <c r="L397" s="3" t="s">
        <v>29968</v>
      </c>
      <c r="M397" s="3" t="s">
        <v>41</v>
      </c>
      <c r="N397" s="3"/>
      <c r="O397" s="3"/>
      <c r="P397" s="3"/>
      <c r="Q397" s="3"/>
      <c r="R397" s="3"/>
      <c r="S397" s="3"/>
      <c r="T397" s="3"/>
      <c r="U397" s="3"/>
      <c r="V397" s="3"/>
      <c r="W397" s="3"/>
      <c r="X397" s="3"/>
      <c r="Y397" s="3"/>
      <c r="Z397" s="3"/>
      <c r="AA397" s="3"/>
      <c r="AB397" s="3"/>
      <c r="AC397" s="3"/>
    </row>
    <row r="398" ht="22.5" customHeight="1">
      <c r="A398" s="3" t="s">
        <v>29969</v>
      </c>
      <c r="B398" s="3" t="s">
        <v>6675</v>
      </c>
      <c r="C398" s="3" t="s">
        <v>17</v>
      </c>
      <c r="D398" s="4" t="s">
        <v>19</v>
      </c>
      <c r="E398" s="3" t="s">
        <v>20</v>
      </c>
      <c r="F398" s="5">
        <v>8.0</v>
      </c>
      <c r="G398" s="5">
        <v>15.0</v>
      </c>
      <c r="H398" s="3" t="s">
        <v>146</v>
      </c>
      <c r="I398" s="3" t="s">
        <v>50</v>
      </c>
      <c r="J398" s="3" t="s">
        <v>1684</v>
      </c>
      <c r="K398" s="3" t="s">
        <v>9601</v>
      </c>
      <c r="L398" s="3" t="s">
        <v>29973</v>
      </c>
      <c r="M398" s="3" t="s">
        <v>27</v>
      </c>
      <c r="N398" s="3"/>
      <c r="O398" s="3"/>
      <c r="P398" s="3"/>
      <c r="Q398" s="3"/>
      <c r="R398" s="3"/>
      <c r="S398" s="3"/>
      <c r="T398" s="3"/>
      <c r="U398" s="3"/>
      <c r="V398" s="3"/>
      <c r="W398" s="3"/>
      <c r="X398" s="3"/>
      <c r="Y398" s="3"/>
      <c r="Z398" s="3"/>
      <c r="AA398" s="3"/>
      <c r="AB398" s="3"/>
      <c r="AC398" s="3"/>
    </row>
    <row r="399" ht="22.5" customHeight="1">
      <c r="A399" s="3" t="s">
        <v>27262</v>
      </c>
      <c r="B399" s="3" t="s">
        <v>29978</v>
      </c>
      <c r="C399" s="3" t="s">
        <v>17</v>
      </c>
      <c r="D399" s="4" t="s">
        <v>19</v>
      </c>
      <c r="E399" s="3" t="s">
        <v>21</v>
      </c>
      <c r="F399" s="5">
        <v>8.0</v>
      </c>
      <c r="G399" s="5">
        <v>15.0</v>
      </c>
      <c r="H399" s="3" t="s">
        <v>146</v>
      </c>
      <c r="I399" s="3" t="s">
        <v>57</v>
      </c>
      <c r="J399" s="3" t="s">
        <v>9261</v>
      </c>
      <c r="K399" s="3" t="s">
        <v>29982</v>
      </c>
      <c r="L399" s="3" t="s">
        <v>29984</v>
      </c>
      <c r="M399" s="3" t="s">
        <v>35</v>
      </c>
      <c r="N399" s="3"/>
      <c r="O399" s="3"/>
      <c r="P399" s="3"/>
      <c r="Q399" s="3"/>
      <c r="R399" s="3"/>
      <c r="S399" s="3"/>
      <c r="T399" s="3"/>
      <c r="U399" s="3"/>
      <c r="V399" s="3"/>
      <c r="W399" s="3"/>
      <c r="X399" s="3"/>
      <c r="Y399" s="3"/>
      <c r="Z399" s="3"/>
      <c r="AA399" s="3"/>
      <c r="AB399" s="3"/>
      <c r="AC399" s="3"/>
    </row>
    <row r="400" ht="22.5" customHeight="1">
      <c r="A400" s="3" t="s">
        <v>29988</v>
      </c>
      <c r="B400" s="3" t="s">
        <v>16763</v>
      </c>
      <c r="C400" s="3" t="s">
        <v>17</v>
      </c>
      <c r="D400" s="4" t="s">
        <v>19</v>
      </c>
      <c r="E400" s="3" t="s">
        <v>20</v>
      </c>
      <c r="F400" s="5">
        <v>8.0</v>
      </c>
      <c r="G400" s="5">
        <v>15.0</v>
      </c>
      <c r="H400" s="3" t="s">
        <v>146</v>
      </c>
      <c r="I400" s="3" t="s">
        <v>50</v>
      </c>
      <c r="J400" s="3" t="s">
        <v>16769</v>
      </c>
      <c r="K400" s="3" t="s">
        <v>16770</v>
      </c>
      <c r="L400" s="3" t="s">
        <v>29991</v>
      </c>
      <c r="M400" s="3" t="s">
        <v>35</v>
      </c>
      <c r="N400" s="3"/>
      <c r="O400" s="3"/>
      <c r="P400" s="3"/>
      <c r="Q400" s="3"/>
      <c r="R400" s="3"/>
      <c r="S400" s="3"/>
      <c r="T400" s="3"/>
      <c r="U400" s="3"/>
      <c r="V400" s="3"/>
      <c r="W400" s="3"/>
      <c r="X400" s="3"/>
      <c r="Y400" s="3"/>
      <c r="Z400" s="3"/>
      <c r="AA400" s="3"/>
      <c r="AB400" s="3"/>
      <c r="AC400" s="3"/>
    </row>
    <row r="401" ht="22.5" customHeight="1">
      <c r="A401" s="3" t="s">
        <v>29995</v>
      </c>
      <c r="B401" s="3" t="s">
        <v>29997</v>
      </c>
      <c r="C401" s="3" t="s">
        <v>17</v>
      </c>
      <c r="D401" s="4" t="s">
        <v>19</v>
      </c>
      <c r="E401" s="3" t="s">
        <v>21</v>
      </c>
      <c r="F401" s="5">
        <v>8.0</v>
      </c>
      <c r="G401" s="5">
        <v>15.0</v>
      </c>
      <c r="H401" s="3" t="s">
        <v>146</v>
      </c>
      <c r="I401" s="3" t="s">
        <v>57</v>
      </c>
      <c r="J401" s="3" t="s">
        <v>821</v>
      </c>
      <c r="K401" s="3" t="s">
        <v>29998</v>
      </c>
      <c r="L401" s="3" t="s">
        <v>29999</v>
      </c>
      <c r="M401" s="3" t="s">
        <v>41</v>
      </c>
      <c r="N401" s="3"/>
      <c r="O401" s="3"/>
      <c r="P401" s="3"/>
      <c r="Q401" s="3"/>
      <c r="R401" s="3"/>
      <c r="S401" s="3"/>
      <c r="T401" s="3"/>
      <c r="U401" s="3"/>
      <c r="V401" s="3"/>
      <c r="W401" s="3"/>
      <c r="X401" s="3"/>
      <c r="Y401" s="3"/>
      <c r="Z401" s="3"/>
      <c r="AA401" s="3"/>
      <c r="AB401" s="3"/>
      <c r="AC401" s="3"/>
    </row>
    <row r="402" ht="22.5" customHeight="1">
      <c r="A402" s="3" t="s">
        <v>2352</v>
      </c>
      <c r="B402" s="3" t="s">
        <v>6675</v>
      </c>
      <c r="C402" s="3" t="s">
        <v>17</v>
      </c>
      <c r="D402" s="4" t="s">
        <v>19</v>
      </c>
      <c r="E402" s="3" t="s">
        <v>20</v>
      </c>
      <c r="F402" s="5">
        <v>8.0</v>
      </c>
      <c r="G402" s="5">
        <v>15.0</v>
      </c>
      <c r="H402" s="3" t="s">
        <v>146</v>
      </c>
      <c r="I402" s="3" t="s">
        <v>50</v>
      </c>
      <c r="J402" s="3" t="s">
        <v>1684</v>
      </c>
      <c r="K402" s="3" t="s">
        <v>30007</v>
      </c>
      <c r="L402" s="3" t="s">
        <v>30009</v>
      </c>
      <c r="M402" s="3" t="s">
        <v>27</v>
      </c>
      <c r="N402" s="3"/>
      <c r="O402" s="3"/>
      <c r="P402" s="3"/>
      <c r="Q402" s="3"/>
      <c r="R402" s="3"/>
      <c r="S402" s="3"/>
      <c r="T402" s="3"/>
      <c r="U402" s="3"/>
      <c r="V402" s="3"/>
      <c r="W402" s="3"/>
      <c r="X402" s="3"/>
      <c r="Y402" s="3"/>
      <c r="Z402" s="3"/>
      <c r="AA402" s="3"/>
      <c r="AB402" s="3"/>
      <c r="AC402" s="3"/>
    </row>
    <row r="403" ht="22.5" customHeight="1">
      <c r="A403" s="3" t="s">
        <v>30011</v>
      </c>
      <c r="B403" s="3" t="s">
        <v>30012</v>
      </c>
      <c r="C403" s="3" t="s">
        <v>17</v>
      </c>
      <c r="D403" s="4" t="s">
        <v>19</v>
      </c>
      <c r="E403" s="3" t="s">
        <v>21</v>
      </c>
      <c r="F403" s="5">
        <v>8.0</v>
      </c>
      <c r="G403" s="5">
        <v>15.0</v>
      </c>
      <c r="H403" s="3" t="s">
        <v>146</v>
      </c>
      <c r="I403" s="3" t="s">
        <v>50</v>
      </c>
      <c r="J403" s="3" t="s">
        <v>529</v>
      </c>
      <c r="K403" s="3" t="s">
        <v>30015</v>
      </c>
      <c r="L403" s="3" t="s">
        <v>30016</v>
      </c>
      <c r="M403" s="3" t="s">
        <v>41</v>
      </c>
      <c r="N403" s="3"/>
      <c r="O403" s="3"/>
      <c r="P403" s="3"/>
      <c r="Q403" s="3"/>
      <c r="R403" s="3"/>
      <c r="S403" s="3"/>
      <c r="T403" s="3"/>
      <c r="U403" s="3"/>
      <c r="V403" s="3"/>
      <c r="W403" s="3"/>
      <c r="X403" s="3"/>
      <c r="Y403" s="3"/>
      <c r="Z403" s="3"/>
      <c r="AA403" s="3"/>
      <c r="AB403" s="3"/>
      <c r="AC403" s="3"/>
    </row>
    <row r="404" ht="22.5" customHeight="1">
      <c r="A404" s="3" t="s">
        <v>507</v>
      </c>
      <c r="B404" s="3" t="s">
        <v>30018</v>
      </c>
      <c r="C404" s="3" t="s">
        <v>17</v>
      </c>
      <c r="D404" s="4" t="s">
        <v>19</v>
      </c>
      <c r="E404" s="3" t="s">
        <v>20</v>
      </c>
      <c r="F404" s="5">
        <v>8.0</v>
      </c>
      <c r="G404" s="5">
        <v>15.0</v>
      </c>
      <c r="H404" s="3" t="s">
        <v>146</v>
      </c>
      <c r="I404" s="3" t="s">
        <v>57</v>
      </c>
      <c r="J404" s="3" t="s">
        <v>30021</v>
      </c>
      <c r="K404" s="3" t="s">
        <v>30022</v>
      </c>
      <c r="L404" s="3" t="s">
        <v>30023</v>
      </c>
      <c r="M404" s="3" t="s">
        <v>41</v>
      </c>
      <c r="N404" s="3"/>
      <c r="O404" s="3"/>
      <c r="P404" s="3"/>
      <c r="Q404" s="3"/>
      <c r="R404" s="3"/>
      <c r="S404" s="3"/>
      <c r="T404" s="3"/>
      <c r="U404" s="3"/>
      <c r="V404" s="3"/>
      <c r="W404" s="3"/>
      <c r="X404" s="3"/>
      <c r="Y404" s="3"/>
      <c r="Z404" s="3"/>
      <c r="AA404" s="3"/>
      <c r="AB404" s="3"/>
      <c r="AC404" s="3"/>
    </row>
    <row r="405" ht="22.5" customHeight="1">
      <c r="A405" s="3" t="s">
        <v>1470</v>
      </c>
      <c r="B405" s="3" t="s">
        <v>30025</v>
      </c>
      <c r="C405" s="3" t="s">
        <v>17</v>
      </c>
      <c r="D405" s="4" t="s">
        <v>19</v>
      </c>
      <c r="E405" s="3" t="s">
        <v>21</v>
      </c>
      <c r="F405" s="5">
        <v>8.0</v>
      </c>
      <c r="G405" s="5">
        <v>15.0</v>
      </c>
      <c r="H405" s="3" t="s">
        <v>146</v>
      </c>
      <c r="I405" s="3" t="s">
        <v>57</v>
      </c>
      <c r="J405" s="3" t="s">
        <v>30026</v>
      </c>
      <c r="K405" s="3" t="s">
        <v>30027</v>
      </c>
      <c r="L405" s="3" t="s">
        <v>30028</v>
      </c>
      <c r="M405" s="3" t="s">
        <v>35</v>
      </c>
      <c r="N405" s="3"/>
      <c r="O405" s="3"/>
      <c r="P405" s="3"/>
      <c r="Q405" s="3"/>
      <c r="R405" s="3"/>
      <c r="S405" s="3"/>
      <c r="T405" s="3"/>
      <c r="U405" s="3"/>
      <c r="V405" s="3"/>
      <c r="W405" s="3"/>
      <c r="X405" s="3"/>
      <c r="Y405" s="3"/>
      <c r="Z405" s="3"/>
      <c r="AA405" s="3"/>
      <c r="AB405" s="3"/>
      <c r="AC405" s="3"/>
    </row>
    <row r="406" ht="22.5" customHeight="1">
      <c r="A406" s="3" t="s">
        <v>19731</v>
      </c>
      <c r="B406" s="3" t="s">
        <v>30030</v>
      </c>
      <c r="C406" s="3" t="s">
        <v>17</v>
      </c>
      <c r="D406" s="4" t="s">
        <v>19</v>
      </c>
      <c r="E406" s="3" t="s">
        <v>20</v>
      </c>
      <c r="F406" s="5">
        <v>8.0</v>
      </c>
      <c r="G406" s="5">
        <v>15.0</v>
      </c>
      <c r="H406" s="3" t="s">
        <v>146</v>
      </c>
      <c r="I406" s="3" t="s">
        <v>57</v>
      </c>
      <c r="J406" s="3" t="s">
        <v>13005</v>
      </c>
      <c r="K406" s="3" t="s">
        <v>887</v>
      </c>
      <c r="L406" s="3" t="s">
        <v>30034</v>
      </c>
      <c r="M406" s="3" t="s">
        <v>41</v>
      </c>
      <c r="N406" s="3"/>
      <c r="O406" s="3"/>
      <c r="P406" s="3"/>
      <c r="Q406" s="3"/>
      <c r="R406" s="3"/>
      <c r="S406" s="3"/>
      <c r="T406" s="3"/>
      <c r="U406" s="3"/>
      <c r="V406" s="3"/>
      <c r="W406" s="3"/>
      <c r="X406" s="3"/>
      <c r="Y406" s="3"/>
      <c r="Z406" s="3"/>
      <c r="AA406" s="3"/>
      <c r="AB406" s="3"/>
      <c r="AC406" s="3"/>
    </row>
    <row r="407" ht="22.5" customHeight="1">
      <c r="A407" s="3" t="s">
        <v>19731</v>
      </c>
      <c r="B407" s="3" t="s">
        <v>30035</v>
      </c>
      <c r="C407" s="3" t="s">
        <v>17</v>
      </c>
      <c r="D407" s="4" t="s">
        <v>19</v>
      </c>
      <c r="E407" s="3" t="s">
        <v>21</v>
      </c>
      <c r="F407" s="5">
        <v>8.0</v>
      </c>
      <c r="G407" s="5">
        <v>15.0</v>
      </c>
      <c r="H407" s="3" t="s">
        <v>146</v>
      </c>
      <c r="I407" s="3" t="s">
        <v>57</v>
      </c>
      <c r="J407" s="3" t="s">
        <v>30039</v>
      </c>
      <c r="K407" s="3" t="s">
        <v>30041</v>
      </c>
      <c r="L407" s="3" t="s">
        <v>30042</v>
      </c>
      <c r="M407" s="3" t="s">
        <v>35</v>
      </c>
      <c r="N407" s="3"/>
      <c r="O407" s="3"/>
      <c r="P407" s="3"/>
      <c r="Q407" s="3"/>
      <c r="R407" s="3"/>
      <c r="S407" s="3"/>
      <c r="T407" s="3"/>
      <c r="U407" s="3"/>
      <c r="V407" s="3"/>
      <c r="W407" s="3"/>
      <c r="X407" s="3"/>
      <c r="Y407" s="3"/>
      <c r="Z407" s="3"/>
      <c r="AA407" s="3"/>
      <c r="AB407" s="3"/>
      <c r="AC407" s="3"/>
    </row>
    <row r="408" ht="22.5" customHeight="1">
      <c r="A408" s="3" t="s">
        <v>1470</v>
      </c>
      <c r="B408" s="3" t="s">
        <v>30046</v>
      </c>
      <c r="C408" s="3" t="s">
        <v>17</v>
      </c>
      <c r="D408" s="4" t="s">
        <v>19</v>
      </c>
      <c r="E408" s="3" t="s">
        <v>21</v>
      </c>
      <c r="F408" s="5">
        <v>8.0</v>
      </c>
      <c r="G408" s="5">
        <v>15.0</v>
      </c>
      <c r="H408" s="3" t="s">
        <v>146</v>
      </c>
      <c r="I408" s="3" t="s">
        <v>50</v>
      </c>
      <c r="J408" s="3" t="s">
        <v>38</v>
      </c>
      <c r="K408" s="3" t="s">
        <v>30047</v>
      </c>
      <c r="L408" s="3" t="s">
        <v>30049</v>
      </c>
      <c r="M408" s="3" t="s">
        <v>41</v>
      </c>
      <c r="N408" s="3"/>
      <c r="O408" s="3"/>
      <c r="P408" s="3"/>
      <c r="Q408" s="3"/>
      <c r="R408" s="3"/>
      <c r="S408" s="3"/>
      <c r="T408" s="3"/>
      <c r="U408" s="3"/>
      <c r="V408" s="3"/>
      <c r="W408" s="3"/>
      <c r="X408" s="3"/>
      <c r="Y408" s="3"/>
      <c r="Z408" s="3"/>
      <c r="AA408" s="3"/>
      <c r="AB408" s="3"/>
      <c r="AC408" s="3"/>
    </row>
    <row r="409" ht="22.5" customHeight="1">
      <c r="A409" s="3" t="s">
        <v>30051</v>
      </c>
      <c r="B409" s="3" t="s">
        <v>30052</v>
      </c>
      <c r="C409" s="3" t="s">
        <v>17</v>
      </c>
      <c r="D409" s="4" t="s">
        <v>19</v>
      </c>
      <c r="E409" s="3" t="s">
        <v>21</v>
      </c>
      <c r="F409" s="5">
        <v>8.0</v>
      </c>
      <c r="G409" s="5">
        <v>15.0</v>
      </c>
      <c r="H409" s="3" t="s">
        <v>146</v>
      </c>
      <c r="I409" s="3" t="s">
        <v>50</v>
      </c>
      <c r="J409" s="3" t="s">
        <v>1695</v>
      </c>
      <c r="K409" s="3" t="s">
        <v>30056</v>
      </c>
      <c r="L409" s="3" t="s">
        <v>30058</v>
      </c>
      <c r="M409" s="3" t="s">
        <v>159</v>
      </c>
      <c r="N409" s="3"/>
      <c r="O409" s="3"/>
      <c r="P409" s="3"/>
      <c r="Q409" s="3"/>
      <c r="R409" s="3"/>
      <c r="S409" s="3"/>
      <c r="T409" s="3"/>
      <c r="U409" s="3"/>
      <c r="V409" s="3"/>
      <c r="W409" s="3"/>
      <c r="X409" s="3"/>
      <c r="Y409" s="3"/>
      <c r="Z409" s="3"/>
      <c r="AA409" s="3"/>
      <c r="AB409" s="3"/>
      <c r="AC409" s="3"/>
    </row>
    <row r="410" ht="22.5" customHeight="1">
      <c r="A410" s="3" t="s">
        <v>30062</v>
      </c>
      <c r="B410" s="3" t="s">
        <v>30063</v>
      </c>
      <c r="C410" s="3" t="s">
        <v>17</v>
      </c>
      <c r="D410" s="4" t="s">
        <v>19</v>
      </c>
      <c r="E410" s="3" t="s">
        <v>20</v>
      </c>
      <c r="F410" s="5">
        <v>8.0</v>
      </c>
      <c r="G410" s="5">
        <v>15.0</v>
      </c>
      <c r="H410" s="3" t="s">
        <v>146</v>
      </c>
      <c r="I410" s="3" t="s">
        <v>50</v>
      </c>
      <c r="J410" s="3" t="s">
        <v>8885</v>
      </c>
      <c r="K410" s="3" t="s">
        <v>30067</v>
      </c>
      <c r="L410" s="3" t="s">
        <v>30068</v>
      </c>
      <c r="M410" s="3" t="s">
        <v>41</v>
      </c>
      <c r="N410" s="3"/>
      <c r="O410" s="3"/>
      <c r="P410" s="3"/>
      <c r="Q410" s="3"/>
      <c r="R410" s="3"/>
      <c r="S410" s="3"/>
      <c r="T410" s="3"/>
      <c r="U410" s="3"/>
      <c r="V410" s="3"/>
      <c r="W410" s="3"/>
      <c r="X410" s="3"/>
      <c r="Y410" s="3"/>
      <c r="Z410" s="3"/>
      <c r="AA410" s="3"/>
      <c r="AB410" s="3"/>
      <c r="AC410" s="3"/>
    </row>
    <row r="411" ht="22.5" customHeight="1">
      <c r="A411" s="3" t="s">
        <v>28792</v>
      </c>
      <c r="B411" s="3" t="s">
        <v>28803</v>
      </c>
      <c r="C411" s="3" t="s">
        <v>17</v>
      </c>
      <c r="D411" s="4" t="s">
        <v>19</v>
      </c>
      <c r="E411" s="3" t="s">
        <v>21</v>
      </c>
      <c r="F411" s="5">
        <v>8.0</v>
      </c>
      <c r="G411" s="5">
        <v>15.0</v>
      </c>
      <c r="H411" s="3" t="s">
        <v>146</v>
      </c>
      <c r="I411" s="3" t="s">
        <v>50</v>
      </c>
      <c r="J411" s="3" t="s">
        <v>58</v>
      </c>
      <c r="K411" s="3" t="s">
        <v>30076</v>
      </c>
      <c r="L411" s="3" t="s">
        <v>30078</v>
      </c>
      <c r="M411" s="3" t="s">
        <v>41</v>
      </c>
      <c r="N411" s="3"/>
      <c r="O411" s="3"/>
      <c r="P411" s="3"/>
      <c r="Q411" s="3"/>
      <c r="R411" s="3"/>
      <c r="S411" s="3"/>
      <c r="T411" s="3"/>
      <c r="U411" s="3"/>
      <c r="V411" s="3"/>
      <c r="W411" s="3"/>
      <c r="X411" s="3"/>
      <c r="Y411" s="3"/>
      <c r="Z411" s="3"/>
      <c r="AA411" s="3"/>
      <c r="AB411" s="3"/>
      <c r="AC411" s="3"/>
    </row>
    <row r="412" ht="22.5" customHeight="1">
      <c r="A412" s="3" t="s">
        <v>1470</v>
      </c>
      <c r="B412" s="3" t="s">
        <v>30080</v>
      </c>
      <c r="C412" s="3" t="s">
        <v>17</v>
      </c>
      <c r="D412" s="4" t="s">
        <v>19</v>
      </c>
      <c r="E412" s="3" t="s">
        <v>21</v>
      </c>
      <c r="F412" s="5">
        <v>8.0</v>
      </c>
      <c r="G412" s="5">
        <v>15.0</v>
      </c>
      <c r="H412" s="3" t="s">
        <v>146</v>
      </c>
      <c r="I412" s="3" t="s">
        <v>57</v>
      </c>
      <c r="J412" s="3" t="s">
        <v>198</v>
      </c>
      <c r="K412" s="3" t="s">
        <v>30083</v>
      </c>
      <c r="L412" s="3" t="s">
        <v>30084</v>
      </c>
      <c r="M412" s="3" t="s">
        <v>35</v>
      </c>
      <c r="N412" s="3"/>
      <c r="O412" s="3"/>
      <c r="P412" s="3"/>
      <c r="Q412" s="3"/>
      <c r="R412" s="3"/>
      <c r="S412" s="3"/>
      <c r="T412" s="3"/>
      <c r="U412" s="3"/>
      <c r="V412" s="3"/>
      <c r="W412" s="3"/>
      <c r="X412" s="3"/>
      <c r="Y412" s="3"/>
      <c r="Z412" s="3"/>
      <c r="AA412" s="3"/>
      <c r="AB412" s="3"/>
      <c r="AC412" s="3"/>
    </row>
    <row r="413" ht="22.5" customHeight="1">
      <c r="A413" s="3" t="s">
        <v>2352</v>
      </c>
      <c r="B413" s="3" t="s">
        <v>30088</v>
      </c>
      <c r="C413" s="3" t="s">
        <v>17</v>
      </c>
      <c r="D413" s="4" t="s">
        <v>19</v>
      </c>
      <c r="E413" s="3" t="s">
        <v>20</v>
      </c>
      <c r="F413" s="5">
        <v>8.0</v>
      </c>
      <c r="G413" s="5">
        <v>15.0</v>
      </c>
      <c r="H413" s="3" t="s">
        <v>146</v>
      </c>
      <c r="I413" s="3" t="s">
        <v>57</v>
      </c>
      <c r="J413" s="3" t="s">
        <v>11825</v>
      </c>
      <c r="K413" s="3" t="s">
        <v>30091</v>
      </c>
      <c r="L413" s="3" t="s">
        <v>30092</v>
      </c>
      <c r="M413" s="3" t="s">
        <v>35</v>
      </c>
      <c r="N413" s="3"/>
      <c r="O413" s="3"/>
      <c r="P413" s="3"/>
      <c r="Q413" s="3"/>
      <c r="R413" s="3"/>
      <c r="S413" s="3"/>
      <c r="T413" s="3"/>
      <c r="U413" s="3"/>
      <c r="V413" s="3"/>
      <c r="W413" s="3"/>
      <c r="X413" s="3"/>
      <c r="Y413" s="3"/>
      <c r="Z413" s="3"/>
      <c r="AA413" s="3"/>
      <c r="AB413" s="3"/>
      <c r="AC413" s="3"/>
    </row>
    <row r="414" ht="22.5" customHeight="1">
      <c r="A414" s="3" t="s">
        <v>30094</v>
      </c>
      <c r="B414" s="3" t="s">
        <v>30095</v>
      </c>
      <c r="C414" s="3" t="s">
        <v>17</v>
      </c>
      <c r="D414" s="4" t="s">
        <v>19</v>
      </c>
      <c r="E414" s="3" t="s">
        <v>21</v>
      </c>
      <c r="F414" s="5">
        <v>8.0</v>
      </c>
      <c r="G414" s="5">
        <v>15.0</v>
      </c>
      <c r="H414" s="3" t="s">
        <v>146</v>
      </c>
      <c r="I414" s="3" t="s">
        <v>50</v>
      </c>
      <c r="J414" s="3" t="s">
        <v>30096</v>
      </c>
      <c r="K414" s="3" t="s">
        <v>30097</v>
      </c>
      <c r="L414" s="3" t="s">
        <v>30100</v>
      </c>
      <c r="M414" s="3" t="s">
        <v>41</v>
      </c>
      <c r="N414" s="3"/>
      <c r="O414" s="3"/>
      <c r="P414" s="3"/>
      <c r="Q414" s="3"/>
      <c r="R414" s="3"/>
      <c r="S414" s="3"/>
      <c r="T414" s="3"/>
      <c r="U414" s="3"/>
      <c r="V414" s="3"/>
      <c r="W414" s="3"/>
      <c r="X414" s="3"/>
      <c r="Y414" s="3"/>
      <c r="Z414" s="3"/>
      <c r="AA414" s="3"/>
      <c r="AB414" s="3"/>
      <c r="AC414" s="3"/>
    </row>
    <row r="415" ht="22.5" customHeight="1">
      <c r="A415" s="3" t="s">
        <v>1470</v>
      </c>
      <c r="B415" s="3" t="s">
        <v>3274</v>
      </c>
      <c r="C415" s="3" t="s">
        <v>17</v>
      </c>
      <c r="D415" s="4" t="s">
        <v>19</v>
      </c>
      <c r="E415" s="3" t="s">
        <v>20</v>
      </c>
      <c r="F415" s="5">
        <v>8.0</v>
      </c>
      <c r="G415" s="5">
        <v>15.0</v>
      </c>
      <c r="H415" s="3" t="s">
        <v>146</v>
      </c>
      <c r="I415" s="3" t="s">
        <v>57</v>
      </c>
      <c r="J415" s="3" t="s">
        <v>99</v>
      </c>
      <c r="K415" s="3" t="s">
        <v>7586</v>
      </c>
      <c r="L415" s="3" t="s">
        <v>30104</v>
      </c>
      <c r="M415" s="3" t="s">
        <v>41</v>
      </c>
      <c r="N415" s="3"/>
      <c r="O415" s="3"/>
      <c r="P415" s="3"/>
      <c r="Q415" s="3"/>
      <c r="R415" s="3"/>
      <c r="S415" s="3"/>
      <c r="T415" s="3"/>
      <c r="U415" s="3"/>
      <c r="V415" s="3"/>
      <c r="W415" s="3"/>
      <c r="X415" s="3"/>
      <c r="Y415" s="3"/>
      <c r="Z415" s="3"/>
      <c r="AA415" s="3"/>
      <c r="AB415" s="3"/>
      <c r="AC415" s="3"/>
    </row>
    <row r="416" ht="22.5" customHeight="1">
      <c r="A416" s="3" t="s">
        <v>1470</v>
      </c>
      <c r="B416" s="3" t="s">
        <v>4227</v>
      </c>
      <c r="C416" s="3" t="s">
        <v>17</v>
      </c>
      <c r="D416" s="4" t="s">
        <v>19</v>
      </c>
      <c r="E416" s="3" t="s">
        <v>21</v>
      </c>
      <c r="F416" s="5">
        <v>8.0</v>
      </c>
      <c r="G416" s="5">
        <v>15.0</v>
      </c>
      <c r="H416" s="3" t="s">
        <v>146</v>
      </c>
      <c r="I416" s="3" t="s">
        <v>57</v>
      </c>
      <c r="J416" s="3" t="s">
        <v>38</v>
      </c>
      <c r="K416" s="3" t="s">
        <v>30109</v>
      </c>
      <c r="L416" s="3" t="s">
        <v>30110</v>
      </c>
      <c r="M416" s="3" t="s">
        <v>35</v>
      </c>
      <c r="N416" s="3"/>
      <c r="O416" s="3"/>
      <c r="P416" s="3"/>
      <c r="Q416" s="3"/>
      <c r="R416" s="3"/>
      <c r="S416" s="3"/>
      <c r="T416" s="3"/>
      <c r="U416" s="3"/>
      <c r="V416" s="3"/>
      <c r="W416" s="3"/>
      <c r="X416" s="3"/>
      <c r="Y416" s="3"/>
      <c r="Z416" s="3"/>
      <c r="AA416" s="3"/>
      <c r="AB416" s="3"/>
      <c r="AC416" s="3"/>
    </row>
    <row r="417" ht="22.5" customHeight="1">
      <c r="A417" s="3" t="s">
        <v>1470</v>
      </c>
      <c r="B417" s="3" t="s">
        <v>30113</v>
      </c>
      <c r="C417" s="3" t="s">
        <v>17</v>
      </c>
      <c r="D417" s="4" t="s">
        <v>19</v>
      </c>
      <c r="E417" s="3" t="s">
        <v>20</v>
      </c>
      <c r="F417" s="5">
        <v>8.0</v>
      </c>
      <c r="G417" s="5">
        <v>15.0</v>
      </c>
      <c r="H417" s="3" t="s">
        <v>146</v>
      </c>
      <c r="I417" s="3" t="s">
        <v>57</v>
      </c>
      <c r="J417" s="3" t="s">
        <v>30116</v>
      </c>
      <c r="K417" s="4" t="s">
        <v>19</v>
      </c>
      <c r="L417" s="3" t="s">
        <v>30117</v>
      </c>
      <c r="M417" s="3" t="s">
        <v>35</v>
      </c>
      <c r="N417" s="3"/>
      <c r="O417" s="3"/>
      <c r="P417" s="3"/>
      <c r="Q417" s="3"/>
      <c r="R417" s="3"/>
      <c r="S417" s="3"/>
      <c r="T417" s="3"/>
      <c r="U417" s="3"/>
      <c r="V417" s="3"/>
      <c r="W417" s="3"/>
      <c r="X417" s="3"/>
      <c r="Y417" s="3"/>
      <c r="Z417" s="3"/>
      <c r="AA417" s="3"/>
      <c r="AB417" s="3"/>
      <c r="AC417" s="3"/>
    </row>
    <row r="418" ht="22.5" customHeight="1">
      <c r="A418" s="3" t="s">
        <v>4242</v>
      </c>
      <c r="B418" s="3" t="s">
        <v>30121</v>
      </c>
      <c r="C418" s="3" t="s">
        <v>17</v>
      </c>
      <c r="D418" s="4" t="s">
        <v>19</v>
      </c>
      <c r="E418" s="3" t="s">
        <v>20</v>
      </c>
      <c r="F418" s="5">
        <v>8.0</v>
      </c>
      <c r="G418" s="5">
        <v>15.0</v>
      </c>
      <c r="H418" s="3" t="s">
        <v>146</v>
      </c>
      <c r="I418" s="3" t="s">
        <v>50</v>
      </c>
      <c r="J418" s="3" t="s">
        <v>58</v>
      </c>
      <c r="K418" s="3" t="s">
        <v>30122</v>
      </c>
      <c r="L418" s="3" t="s">
        <v>30123</v>
      </c>
      <c r="M418" s="3" t="s">
        <v>90</v>
      </c>
      <c r="N418" s="3"/>
      <c r="O418" s="3"/>
      <c r="P418" s="3"/>
      <c r="Q418" s="3"/>
      <c r="R418" s="3"/>
      <c r="S418" s="3"/>
      <c r="T418" s="3"/>
      <c r="U418" s="3"/>
      <c r="V418" s="3"/>
      <c r="W418" s="3"/>
      <c r="X418" s="3"/>
      <c r="Y418" s="3"/>
      <c r="Z418" s="3"/>
      <c r="AA418" s="3"/>
      <c r="AB418" s="3"/>
      <c r="AC418" s="3"/>
    </row>
    <row r="419" ht="22.5" customHeight="1">
      <c r="A419" s="3" t="s">
        <v>30125</v>
      </c>
      <c r="B419" s="3" t="s">
        <v>30126</v>
      </c>
      <c r="C419" s="3" t="s">
        <v>17</v>
      </c>
      <c r="D419" s="4" t="s">
        <v>19</v>
      </c>
      <c r="E419" s="3" t="s">
        <v>127</v>
      </c>
      <c r="F419" s="5">
        <v>8.0</v>
      </c>
      <c r="G419" s="5">
        <v>15.0</v>
      </c>
      <c r="H419" s="3" t="s">
        <v>146</v>
      </c>
      <c r="I419" s="3" t="s">
        <v>57</v>
      </c>
      <c r="J419" s="3" t="s">
        <v>264</v>
      </c>
      <c r="K419" s="3" t="s">
        <v>30128</v>
      </c>
      <c r="L419" s="3" t="s">
        <v>30129</v>
      </c>
      <c r="M419" s="3" t="s">
        <v>41</v>
      </c>
      <c r="N419" s="3"/>
      <c r="O419" s="3"/>
      <c r="P419" s="3"/>
      <c r="Q419" s="3"/>
      <c r="R419" s="3"/>
      <c r="S419" s="3"/>
      <c r="T419" s="3"/>
      <c r="U419" s="3"/>
      <c r="V419" s="3"/>
      <c r="W419" s="3"/>
      <c r="X419" s="3"/>
      <c r="Y419" s="3"/>
      <c r="Z419" s="3"/>
      <c r="AA419" s="3"/>
      <c r="AB419" s="3"/>
      <c r="AC419" s="3"/>
    </row>
    <row r="420" ht="22.5" customHeight="1">
      <c r="A420" s="3" t="s">
        <v>30131</v>
      </c>
      <c r="B420" s="3" t="s">
        <v>7751</v>
      </c>
      <c r="C420" s="3" t="s">
        <v>17</v>
      </c>
      <c r="D420" s="4" t="s">
        <v>19</v>
      </c>
      <c r="E420" s="3" t="s">
        <v>20</v>
      </c>
      <c r="F420" s="5">
        <v>8.0</v>
      </c>
      <c r="G420" s="5">
        <v>15.0</v>
      </c>
      <c r="H420" s="3" t="s">
        <v>146</v>
      </c>
      <c r="I420" s="3" t="s">
        <v>50</v>
      </c>
      <c r="J420" s="3" t="s">
        <v>1350</v>
      </c>
      <c r="K420" s="3" t="s">
        <v>30134</v>
      </c>
      <c r="L420" s="3" t="s">
        <v>30135</v>
      </c>
      <c r="M420" s="3" t="s">
        <v>41</v>
      </c>
      <c r="N420" s="3"/>
      <c r="O420" s="3"/>
      <c r="P420" s="3"/>
      <c r="Q420" s="3"/>
      <c r="R420" s="3"/>
      <c r="S420" s="3"/>
      <c r="T420" s="3"/>
      <c r="U420" s="3"/>
      <c r="V420" s="3"/>
      <c r="W420" s="3"/>
      <c r="X420" s="3"/>
      <c r="Y420" s="3"/>
      <c r="Z420" s="3"/>
      <c r="AA420" s="3"/>
      <c r="AB420" s="3"/>
      <c r="AC420" s="3"/>
    </row>
    <row r="421" ht="22.5" customHeight="1">
      <c r="A421" s="3" t="s">
        <v>3140</v>
      </c>
      <c r="B421" s="3" t="s">
        <v>3141</v>
      </c>
      <c r="C421" s="3" t="s">
        <v>17</v>
      </c>
      <c r="D421" s="4" t="s">
        <v>19</v>
      </c>
      <c r="E421" s="3" t="s">
        <v>20</v>
      </c>
      <c r="F421" s="5">
        <v>8.0</v>
      </c>
      <c r="G421" s="5">
        <v>15.0</v>
      </c>
      <c r="H421" s="3" t="s">
        <v>146</v>
      </c>
      <c r="I421" s="3" t="s">
        <v>50</v>
      </c>
      <c r="J421" s="3" t="s">
        <v>3148</v>
      </c>
      <c r="K421" s="3" t="s">
        <v>3150</v>
      </c>
      <c r="L421" s="3" t="s">
        <v>3152</v>
      </c>
      <c r="M421" s="3" t="s">
        <v>35</v>
      </c>
      <c r="N421" s="3"/>
      <c r="O421" s="3"/>
      <c r="P421" s="3"/>
      <c r="Q421" s="3"/>
      <c r="R421" s="3"/>
      <c r="S421" s="3"/>
      <c r="T421" s="3"/>
      <c r="U421" s="3"/>
      <c r="V421" s="3"/>
      <c r="W421" s="3"/>
      <c r="X421" s="3"/>
      <c r="Y421" s="3"/>
      <c r="Z421" s="3"/>
      <c r="AA421" s="3"/>
      <c r="AB421" s="3"/>
      <c r="AC421" s="3"/>
    </row>
    <row r="422" ht="22.5" customHeight="1">
      <c r="A422" s="3" t="s">
        <v>30141</v>
      </c>
      <c r="B422" s="3" t="s">
        <v>30142</v>
      </c>
      <c r="C422" s="3" t="s">
        <v>17</v>
      </c>
      <c r="D422" s="4" t="s">
        <v>19</v>
      </c>
      <c r="E422" s="3" t="s">
        <v>20</v>
      </c>
      <c r="F422" s="5">
        <v>8.0</v>
      </c>
      <c r="G422" s="5">
        <v>15.0</v>
      </c>
      <c r="H422" s="3" t="s">
        <v>146</v>
      </c>
      <c r="I422" s="3" t="s">
        <v>50</v>
      </c>
      <c r="J422" s="3" t="s">
        <v>58</v>
      </c>
      <c r="K422" s="3" t="s">
        <v>15785</v>
      </c>
      <c r="L422" s="3" t="s">
        <v>30144</v>
      </c>
      <c r="M422" s="3" t="s">
        <v>27</v>
      </c>
      <c r="N422" s="3"/>
      <c r="O422" s="3"/>
      <c r="P422" s="3"/>
      <c r="Q422" s="3"/>
      <c r="R422" s="3"/>
      <c r="S422" s="3"/>
      <c r="T422" s="3"/>
      <c r="U422" s="3"/>
      <c r="V422" s="3"/>
      <c r="W422" s="3"/>
      <c r="X422" s="3"/>
      <c r="Y422" s="3"/>
      <c r="Z422" s="3"/>
      <c r="AA422" s="3"/>
      <c r="AB422" s="3"/>
      <c r="AC422" s="3"/>
    </row>
    <row r="423" ht="22.5" customHeight="1">
      <c r="A423" s="3" t="s">
        <v>4578</v>
      </c>
      <c r="B423" s="3" t="s">
        <v>4516</v>
      </c>
      <c r="C423" s="3" t="s">
        <v>17</v>
      </c>
      <c r="D423" s="4" t="s">
        <v>19</v>
      </c>
      <c r="E423" s="3" t="s">
        <v>20</v>
      </c>
      <c r="F423" s="5">
        <v>8.0</v>
      </c>
      <c r="G423" s="5">
        <v>15.0</v>
      </c>
      <c r="H423" s="3" t="s">
        <v>146</v>
      </c>
      <c r="I423" s="3" t="s">
        <v>50</v>
      </c>
      <c r="J423" s="3" t="s">
        <v>2737</v>
      </c>
      <c r="K423" s="3" t="s">
        <v>4582</v>
      </c>
      <c r="L423" s="3" t="s">
        <v>4584</v>
      </c>
      <c r="M423" s="3" t="s">
        <v>35</v>
      </c>
      <c r="N423" s="3"/>
      <c r="O423" s="3"/>
      <c r="P423" s="3"/>
      <c r="Q423" s="3"/>
      <c r="R423" s="3"/>
      <c r="S423" s="3"/>
      <c r="T423" s="3"/>
      <c r="U423" s="3"/>
      <c r="V423" s="3"/>
      <c r="W423" s="3"/>
      <c r="X423" s="3"/>
      <c r="Y423" s="3"/>
      <c r="Z423" s="3"/>
      <c r="AA423" s="3"/>
      <c r="AB423" s="3"/>
      <c r="AC423" s="3"/>
    </row>
    <row r="424" ht="22.5" customHeight="1">
      <c r="A424" s="3" t="s">
        <v>4224</v>
      </c>
      <c r="B424" s="3" t="s">
        <v>8996</v>
      </c>
      <c r="C424" s="3" t="s">
        <v>18</v>
      </c>
      <c r="D424" s="4" t="s">
        <v>19</v>
      </c>
      <c r="E424" s="3" t="s">
        <v>20</v>
      </c>
      <c r="F424" s="5">
        <v>8.0</v>
      </c>
      <c r="G424" s="5">
        <v>15.0</v>
      </c>
      <c r="H424" s="3" t="s">
        <v>146</v>
      </c>
      <c r="I424" s="3" t="s">
        <v>69</v>
      </c>
      <c r="J424" s="3" t="s">
        <v>1085</v>
      </c>
      <c r="K424" s="3" t="s">
        <v>9000</v>
      </c>
      <c r="L424" s="3" t="s">
        <v>9003</v>
      </c>
      <c r="M424" s="3" t="s">
        <v>35</v>
      </c>
      <c r="N424" s="3"/>
      <c r="O424" s="3"/>
      <c r="P424" s="3"/>
      <c r="Q424" s="3"/>
      <c r="R424" s="3"/>
      <c r="S424" s="3"/>
      <c r="T424" s="3"/>
      <c r="U424" s="3"/>
      <c r="V424" s="3"/>
      <c r="W424" s="3"/>
      <c r="X424" s="3"/>
      <c r="Y424" s="3"/>
      <c r="Z424" s="3"/>
      <c r="AA424" s="3"/>
      <c r="AB424" s="3"/>
      <c r="AC424" s="3"/>
    </row>
    <row r="425" ht="22.5" customHeight="1">
      <c r="A425" s="3" t="s">
        <v>30153</v>
      </c>
      <c r="B425" s="3" t="s">
        <v>30154</v>
      </c>
      <c r="C425" s="3" t="s">
        <v>18</v>
      </c>
      <c r="D425" s="4" t="s">
        <v>19</v>
      </c>
      <c r="E425" s="3" t="s">
        <v>20</v>
      </c>
      <c r="F425" s="5">
        <v>8.0</v>
      </c>
      <c r="G425" s="5">
        <v>15.0</v>
      </c>
      <c r="H425" s="3" t="s">
        <v>146</v>
      </c>
      <c r="I425" s="3" t="s">
        <v>57</v>
      </c>
      <c r="J425" s="3" t="s">
        <v>632</v>
      </c>
      <c r="K425" s="3" t="s">
        <v>30156</v>
      </c>
      <c r="L425" s="3" t="s">
        <v>30158</v>
      </c>
      <c r="M425" s="3" t="s">
        <v>41</v>
      </c>
      <c r="N425" s="3"/>
      <c r="O425" s="3"/>
      <c r="P425" s="3"/>
      <c r="Q425" s="3"/>
      <c r="R425" s="3"/>
      <c r="S425" s="3"/>
      <c r="T425" s="3"/>
      <c r="U425" s="3"/>
      <c r="V425" s="3"/>
      <c r="W425" s="3"/>
      <c r="X425" s="3"/>
      <c r="Y425" s="3"/>
      <c r="Z425" s="3"/>
      <c r="AA425" s="3"/>
      <c r="AB425" s="3"/>
      <c r="AC425" s="3"/>
    </row>
    <row r="426" ht="22.5" customHeight="1">
      <c r="A426" s="3" t="s">
        <v>9449</v>
      </c>
      <c r="B426" s="3" t="s">
        <v>9450</v>
      </c>
      <c r="C426" s="3" t="s">
        <v>18</v>
      </c>
      <c r="D426" s="4" t="s">
        <v>19</v>
      </c>
      <c r="E426" s="3" t="s">
        <v>21</v>
      </c>
      <c r="F426" s="5">
        <v>8.0</v>
      </c>
      <c r="G426" s="5">
        <v>15.0</v>
      </c>
      <c r="H426" s="3" t="s">
        <v>146</v>
      </c>
      <c r="I426" s="3" t="s">
        <v>50</v>
      </c>
      <c r="J426" s="3" t="s">
        <v>58</v>
      </c>
      <c r="K426" s="3" t="s">
        <v>9455</v>
      </c>
      <c r="L426" s="3" t="s">
        <v>9456</v>
      </c>
      <c r="M426" s="3" t="s">
        <v>35</v>
      </c>
      <c r="N426" s="3"/>
      <c r="O426" s="3"/>
      <c r="P426" s="3"/>
      <c r="Q426" s="3"/>
      <c r="R426" s="3"/>
      <c r="S426" s="3"/>
      <c r="T426" s="3"/>
      <c r="U426" s="3"/>
      <c r="V426" s="3"/>
      <c r="W426" s="3"/>
      <c r="X426" s="3"/>
      <c r="Y426" s="3"/>
      <c r="Z426" s="3"/>
      <c r="AA426" s="3"/>
      <c r="AB426" s="3"/>
      <c r="AC426" s="3"/>
    </row>
    <row r="427" ht="22.5" customHeight="1">
      <c r="A427" s="3" t="s">
        <v>11079</v>
      </c>
      <c r="B427" s="3" t="s">
        <v>16673</v>
      </c>
      <c r="C427" s="3" t="s">
        <v>18</v>
      </c>
      <c r="D427" s="4" t="s">
        <v>19</v>
      </c>
      <c r="E427" s="3" t="s">
        <v>21</v>
      </c>
      <c r="F427" s="5">
        <v>8.0</v>
      </c>
      <c r="G427" s="5">
        <v>15.0</v>
      </c>
      <c r="H427" s="3" t="s">
        <v>146</v>
      </c>
      <c r="I427" s="3" t="s">
        <v>50</v>
      </c>
      <c r="J427" s="3" t="s">
        <v>58</v>
      </c>
      <c r="K427" s="3" t="s">
        <v>30171</v>
      </c>
      <c r="L427" s="3" t="s">
        <v>30172</v>
      </c>
      <c r="M427" s="3" t="s">
        <v>35</v>
      </c>
      <c r="N427" s="3"/>
      <c r="O427" s="3"/>
      <c r="P427" s="3"/>
      <c r="Q427" s="3"/>
      <c r="R427" s="3"/>
      <c r="S427" s="3"/>
      <c r="T427" s="3"/>
      <c r="U427" s="3"/>
      <c r="V427" s="3"/>
      <c r="W427" s="3"/>
      <c r="X427" s="3"/>
      <c r="Y427" s="3"/>
      <c r="Z427" s="3"/>
      <c r="AA427" s="3"/>
      <c r="AB427" s="3"/>
      <c r="AC427" s="3"/>
    </row>
    <row r="428" ht="22.5" customHeight="1">
      <c r="A428" s="3" t="s">
        <v>2352</v>
      </c>
      <c r="B428" s="3" t="s">
        <v>1811</v>
      </c>
      <c r="C428" s="3" t="s">
        <v>18</v>
      </c>
      <c r="D428" s="4" t="s">
        <v>19</v>
      </c>
      <c r="E428" s="3" t="s">
        <v>21</v>
      </c>
      <c r="F428" s="5">
        <v>8.0</v>
      </c>
      <c r="G428" s="5">
        <v>15.0</v>
      </c>
      <c r="H428" s="3" t="s">
        <v>146</v>
      </c>
      <c r="I428" s="3" t="s">
        <v>50</v>
      </c>
      <c r="J428" s="3" t="s">
        <v>1814</v>
      </c>
      <c r="K428" s="3" t="s">
        <v>8608</v>
      </c>
      <c r="L428" s="3" t="s">
        <v>30175</v>
      </c>
      <c r="M428" s="3" t="s">
        <v>41</v>
      </c>
      <c r="N428" s="3"/>
      <c r="O428" s="3"/>
      <c r="P428" s="3"/>
      <c r="Q428" s="3"/>
      <c r="R428" s="3"/>
      <c r="S428" s="3"/>
      <c r="T428" s="3"/>
      <c r="U428" s="3"/>
      <c r="V428" s="3"/>
      <c r="W428" s="3"/>
      <c r="X428" s="3"/>
      <c r="Y428" s="3"/>
      <c r="Z428" s="3"/>
      <c r="AA428" s="3"/>
      <c r="AB428" s="3"/>
      <c r="AC428" s="3"/>
    </row>
    <row r="429" ht="22.5" customHeight="1">
      <c r="A429" s="3" t="s">
        <v>1470</v>
      </c>
      <c r="B429" s="3" t="s">
        <v>30177</v>
      </c>
      <c r="C429" s="3" t="s">
        <v>18</v>
      </c>
      <c r="D429" s="4" t="s">
        <v>19</v>
      </c>
      <c r="E429" s="3" t="s">
        <v>20</v>
      </c>
      <c r="F429" s="5">
        <v>8.0</v>
      </c>
      <c r="G429" s="5">
        <v>15.0</v>
      </c>
      <c r="H429" s="3" t="s">
        <v>146</v>
      </c>
      <c r="I429" s="3" t="s">
        <v>50</v>
      </c>
      <c r="J429" s="3" t="s">
        <v>5084</v>
      </c>
      <c r="K429" s="3" t="s">
        <v>30180</v>
      </c>
      <c r="L429" s="3" t="s">
        <v>30182</v>
      </c>
      <c r="M429" s="3" t="s">
        <v>159</v>
      </c>
      <c r="N429" s="3"/>
      <c r="O429" s="3"/>
      <c r="P429" s="3"/>
      <c r="Q429" s="3"/>
      <c r="R429" s="3"/>
      <c r="S429" s="3"/>
      <c r="T429" s="3"/>
      <c r="U429" s="3"/>
      <c r="V429" s="3"/>
      <c r="W429" s="3"/>
      <c r="X429" s="3"/>
      <c r="Y429" s="3"/>
      <c r="Z429" s="3"/>
      <c r="AA429" s="3"/>
      <c r="AB429" s="3"/>
      <c r="AC429" s="3"/>
    </row>
    <row r="430" ht="22.5" customHeight="1">
      <c r="A430" s="3" t="s">
        <v>4224</v>
      </c>
      <c r="B430" s="3" t="s">
        <v>11766</v>
      </c>
      <c r="C430" s="3" t="s">
        <v>18</v>
      </c>
      <c r="D430" s="4" t="s">
        <v>19</v>
      </c>
      <c r="E430" s="3" t="s">
        <v>21</v>
      </c>
      <c r="F430" s="5">
        <v>8.0</v>
      </c>
      <c r="G430" s="5">
        <v>15.0</v>
      </c>
      <c r="H430" s="3" t="s">
        <v>146</v>
      </c>
      <c r="I430" s="3" t="s">
        <v>57</v>
      </c>
      <c r="J430" s="3" t="s">
        <v>556</v>
      </c>
      <c r="K430" s="3" t="s">
        <v>16975</v>
      </c>
      <c r="L430" s="3" t="s">
        <v>30189</v>
      </c>
      <c r="M430" s="3" t="s">
        <v>27</v>
      </c>
      <c r="N430" s="3"/>
      <c r="O430" s="3"/>
      <c r="P430" s="3"/>
      <c r="Q430" s="3"/>
      <c r="R430" s="3"/>
      <c r="S430" s="3"/>
      <c r="T430" s="3"/>
      <c r="U430" s="3"/>
      <c r="V430" s="3"/>
      <c r="W430" s="3"/>
      <c r="X430" s="3"/>
      <c r="Y430" s="3"/>
      <c r="Z430" s="3"/>
      <c r="AA430" s="3"/>
      <c r="AB430" s="3"/>
      <c r="AC430" s="3"/>
    </row>
    <row r="431" ht="22.5" customHeight="1">
      <c r="A431" s="3" t="s">
        <v>2806</v>
      </c>
      <c r="B431" s="3" t="s">
        <v>30192</v>
      </c>
      <c r="C431" s="3" t="s">
        <v>18</v>
      </c>
      <c r="D431" s="4" t="s">
        <v>19</v>
      </c>
      <c r="E431" s="3" t="s">
        <v>21</v>
      </c>
      <c r="F431" s="5">
        <v>8.0</v>
      </c>
      <c r="G431" s="5">
        <v>15.0</v>
      </c>
      <c r="H431" s="3" t="s">
        <v>146</v>
      </c>
      <c r="I431" s="3" t="s">
        <v>57</v>
      </c>
      <c r="J431" s="3" t="s">
        <v>58</v>
      </c>
      <c r="K431" s="3" t="s">
        <v>30195</v>
      </c>
      <c r="L431" s="3" t="s">
        <v>30196</v>
      </c>
      <c r="M431" s="3" t="s">
        <v>41</v>
      </c>
      <c r="N431" s="3"/>
      <c r="O431" s="3"/>
      <c r="P431" s="3"/>
      <c r="Q431" s="3"/>
      <c r="R431" s="3"/>
      <c r="S431" s="3"/>
      <c r="T431" s="3"/>
      <c r="U431" s="3"/>
      <c r="V431" s="3"/>
      <c r="W431" s="3"/>
      <c r="X431" s="3"/>
      <c r="Y431" s="3"/>
      <c r="Z431" s="3"/>
      <c r="AA431" s="3"/>
      <c r="AB431" s="3"/>
      <c r="AC431" s="3"/>
    </row>
    <row r="432" ht="22.5" customHeight="1">
      <c r="A432" s="3" t="s">
        <v>2352</v>
      </c>
      <c r="B432" s="3" t="s">
        <v>28860</v>
      </c>
      <c r="C432" s="3" t="s">
        <v>18</v>
      </c>
      <c r="D432" s="4" t="s">
        <v>19</v>
      </c>
      <c r="E432" s="3" t="s">
        <v>21</v>
      </c>
      <c r="F432" s="5">
        <v>8.0</v>
      </c>
      <c r="G432" s="5">
        <v>15.0</v>
      </c>
      <c r="H432" s="3" t="s">
        <v>146</v>
      </c>
      <c r="I432" s="3" t="s">
        <v>69</v>
      </c>
      <c r="J432" s="3" t="s">
        <v>28863</v>
      </c>
      <c r="K432" s="3" t="s">
        <v>30203</v>
      </c>
      <c r="L432" s="3" t="s">
        <v>30204</v>
      </c>
      <c r="M432" s="3" t="s">
        <v>35</v>
      </c>
      <c r="N432" s="3"/>
      <c r="O432" s="3"/>
      <c r="P432" s="3"/>
      <c r="Q432" s="3"/>
      <c r="R432" s="3"/>
      <c r="S432" s="3"/>
      <c r="T432" s="3"/>
      <c r="U432" s="3"/>
      <c r="V432" s="3"/>
      <c r="W432" s="3"/>
      <c r="X432" s="3"/>
      <c r="Y432" s="3"/>
      <c r="Z432" s="3"/>
      <c r="AA432" s="3"/>
      <c r="AB432" s="3"/>
      <c r="AC432" s="3"/>
    </row>
    <row r="433" ht="22.5" customHeight="1">
      <c r="A433" s="3" t="s">
        <v>11079</v>
      </c>
      <c r="B433" s="3" t="s">
        <v>21344</v>
      </c>
      <c r="C433" s="3" t="s">
        <v>18</v>
      </c>
      <c r="D433" s="4" t="s">
        <v>19</v>
      </c>
      <c r="E433" s="3" t="s">
        <v>21</v>
      </c>
      <c r="F433" s="5">
        <v>8.0</v>
      </c>
      <c r="G433" s="5">
        <v>15.0</v>
      </c>
      <c r="H433" s="3" t="s">
        <v>146</v>
      </c>
      <c r="I433" s="3" t="s">
        <v>50</v>
      </c>
      <c r="J433" s="3" t="s">
        <v>4006</v>
      </c>
      <c r="K433" s="3" t="s">
        <v>21346</v>
      </c>
      <c r="L433" s="3" t="s">
        <v>21349</v>
      </c>
      <c r="M433" s="3" t="s">
        <v>27</v>
      </c>
      <c r="N433" s="3"/>
      <c r="O433" s="3"/>
      <c r="P433" s="3"/>
      <c r="Q433" s="3"/>
      <c r="R433" s="3"/>
      <c r="S433" s="3"/>
      <c r="T433" s="3"/>
      <c r="U433" s="3"/>
      <c r="V433" s="3"/>
      <c r="W433" s="3"/>
      <c r="X433" s="3"/>
      <c r="Y433" s="3"/>
      <c r="Z433" s="3"/>
      <c r="AA433" s="3"/>
      <c r="AB433" s="3"/>
      <c r="AC433" s="3"/>
    </row>
    <row r="434" ht="22.5" customHeight="1">
      <c r="A434" s="3" t="s">
        <v>2352</v>
      </c>
      <c r="B434" s="3" t="s">
        <v>9134</v>
      </c>
      <c r="C434" s="3" t="s">
        <v>18</v>
      </c>
      <c r="D434" s="4" t="s">
        <v>19</v>
      </c>
      <c r="E434" s="3" t="s">
        <v>21</v>
      </c>
      <c r="F434" s="5">
        <v>8.0</v>
      </c>
      <c r="G434" s="5">
        <v>15.0</v>
      </c>
      <c r="H434" s="3" t="s">
        <v>146</v>
      </c>
      <c r="I434" s="3" t="s">
        <v>50</v>
      </c>
      <c r="J434" s="3" t="s">
        <v>4006</v>
      </c>
      <c r="K434" s="3" t="s">
        <v>30209</v>
      </c>
      <c r="L434" s="3" t="s">
        <v>30210</v>
      </c>
      <c r="M434" s="3" t="s">
        <v>159</v>
      </c>
      <c r="N434" s="3"/>
      <c r="O434" s="3"/>
      <c r="P434" s="3"/>
      <c r="Q434" s="3"/>
      <c r="R434" s="3"/>
      <c r="S434" s="3"/>
      <c r="T434" s="3"/>
      <c r="U434" s="3"/>
      <c r="V434" s="3"/>
      <c r="W434" s="3"/>
      <c r="X434" s="3"/>
      <c r="Y434" s="3"/>
      <c r="Z434" s="3"/>
      <c r="AA434" s="3"/>
      <c r="AB434" s="3"/>
      <c r="AC434" s="3"/>
    </row>
    <row r="435" ht="22.5" customHeight="1">
      <c r="A435" s="3" t="s">
        <v>30211</v>
      </c>
      <c r="B435" s="3" t="s">
        <v>30213</v>
      </c>
      <c r="C435" s="3" t="s">
        <v>18</v>
      </c>
      <c r="D435" s="4" t="s">
        <v>19</v>
      </c>
      <c r="E435" s="3" t="s">
        <v>21</v>
      </c>
      <c r="F435" s="5">
        <v>8.0</v>
      </c>
      <c r="G435" s="5">
        <v>15.0</v>
      </c>
      <c r="H435" s="3" t="s">
        <v>146</v>
      </c>
      <c r="I435" s="3" t="s">
        <v>50</v>
      </c>
      <c r="J435" s="3" t="s">
        <v>58</v>
      </c>
      <c r="K435" s="3" t="s">
        <v>30216</v>
      </c>
      <c r="L435" s="3" t="s">
        <v>30217</v>
      </c>
      <c r="M435" s="3" t="s">
        <v>41</v>
      </c>
      <c r="N435" s="3"/>
      <c r="O435" s="3"/>
      <c r="P435" s="3"/>
      <c r="Q435" s="3"/>
      <c r="R435" s="3"/>
      <c r="S435" s="3"/>
      <c r="T435" s="3"/>
      <c r="U435" s="3"/>
      <c r="V435" s="3"/>
      <c r="W435" s="3"/>
      <c r="X435" s="3"/>
      <c r="Y435" s="3"/>
      <c r="Z435" s="3"/>
      <c r="AA435" s="3"/>
      <c r="AB435" s="3"/>
      <c r="AC435" s="3"/>
    </row>
    <row r="436" ht="22.5" customHeight="1">
      <c r="A436" s="3" t="s">
        <v>2352</v>
      </c>
      <c r="B436" s="3" t="s">
        <v>30224</v>
      </c>
      <c r="C436" s="3" t="s">
        <v>18</v>
      </c>
      <c r="D436" s="4" t="s">
        <v>19</v>
      </c>
      <c r="E436" s="3" t="s">
        <v>21</v>
      </c>
      <c r="F436" s="5">
        <v>8.0</v>
      </c>
      <c r="G436" s="5">
        <v>15.0</v>
      </c>
      <c r="H436" s="3" t="s">
        <v>146</v>
      </c>
      <c r="I436" s="3" t="s">
        <v>69</v>
      </c>
      <c r="J436" s="3" t="s">
        <v>109</v>
      </c>
      <c r="K436" s="4" t="s">
        <v>19</v>
      </c>
      <c r="L436" s="3" t="s">
        <v>30226</v>
      </c>
      <c r="M436" s="3" t="s">
        <v>35</v>
      </c>
      <c r="N436" s="3"/>
      <c r="O436" s="3"/>
      <c r="P436" s="3"/>
      <c r="Q436" s="3"/>
      <c r="R436" s="3"/>
      <c r="S436" s="3"/>
      <c r="T436" s="3"/>
      <c r="U436" s="3"/>
      <c r="V436" s="3"/>
      <c r="W436" s="3"/>
      <c r="X436" s="3"/>
      <c r="Y436" s="3"/>
      <c r="Z436" s="3"/>
      <c r="AA436" s="3"/>
      <c r="AB436" s="3"/>
      <c r="AC436" s="3"/>
    </row>
    <row r="437" ht="22.5" customHeight="1">
      <c r="A437" s="3" t="s">
        <v>1470</v>
      </c>
      <c r="B437" s="3" t="s">
        <v>9134</v>
      </c>
      <c r="C437" s="3" t="s">
        <v>18</v>
      </c>
      <c r="D437" s="4" t="s">
        <v>19</v>
      </c>
      <c r="E437" s="3" t="s">
        <v>21</v>
      </c>
      <c r="F437" s="5">
        <v>8.0</v>
      </c>
      <c r="G437" s="5">
        <v>15.0</v>
      </c>
      <c r="H437" s="3" t="s">
        <v>146</v>
      </c>
      <c r="I437" s="3" t="s">
        <v>57</v>
      </c>
      <c r="J437" s="3" t="s">
        <v>4006</v>
      </c>
      <c r="K437" s="3" t="s">
        <v>18203</v>
      </c>
      <c r="L437" s="3" t="s">
        <v>30228</v>
      </c>
      <c r="M437" s="3" t="s">
        <v>159</v>
      </c>
      <c r="N437" s="3"/>
      <c r="O437" s="3"/>
      <c r="P437" s="3"/>
      <c r="Q437" s="3"/>
      <c r="R437" s="3"/>
      <c r="S437" s="3"/>
      <c r="T437" s="3"/>
      <c r="U437" s="3"/>
      <c r="V437" s="3"/>
      <c r="W437" s="3"/>
      <c r="X437" s="3"/>
      <c r="Y437" s="3"/>
      <c r="Z437" s="3"/>
      <c r="AA437" s="3"/>
      <c r="AB437" s="3"/>
      <c r="AC437" s="3"/>
    </row>
    <row r="438" ht="22.5" customHeight="1">
      <c r="A438" s="3" t="s">
        <v>30229</v>
      </c>
      <c r="B438" s="3" t="s">
        <v>30230</v>
      </c>
      <c r="C438" s="3" t="s">
        <v>18</v>
      </c>
      <c r="D438" s="4" t="s">
        <v>19</v>
      </c>
      <c r="E438" s="3" t="s">
        <v>20</v>
      </c>
      <c r="F438" s="5">
        <v>8.0</v>
      </c>
      <c r="G438" s="5">
        <v>15.0</v>
      </c>
      <c r="H438" s="3" t="s">
        <v>146</v>
      </c>
      <c r="I438" s="3" t="s">
        <v>57</v>
      </c>
      <c r="J438" s="3" t="s">
        <v>6862</v>
      </c>
      <c r="K438" s="3" t="s">
        <v>30231</v>
      </c>
      <c r="L438" s="3" t="s">
        <v>30232</v>
      </c>
      <c r="M438" s="3" t="s">
        <v>35</v>
      </c>
      <c r="N438" s="3"/>
      <c r="O438" s="3"/>
      <c r="P438" s="3"/>
      <c r="Q438" s="3"/>
      <c r="R438" s="3"/>
      <c r="S438" s="3"/>
      <c r="T438" s="3"/>
      <c r="U438" s="3"/>
      <c r="V438" s="3"/>
      <c r="W438" s="3"/>
      <c r="X438" s="3"/>
      <c r="Y438" s="3"/>
      <c r="Z438" s="3"/>
      <c r="AA438" s="3"/>
      <c r="AB438" s="3"/>
      <c r="AC438" s="3"/>
    </row>
    <row r="439" ht="22.5" customHeight="1">
      <c r="A439" s="3" t="s">
        <v>30233</v>
      </c>
      <c r="B439" s="3" t="s">
        <v>30234</v>
      </c>
      <c r="C439" s="3" t="s">
        <v>18</v>
      </c>
      <c r="D439" s="4" t="s">
        <v>19</v>
      </c>
      <c r="E439" s="3" t="s">
        <v>127</v>
      </c>
      <c r="F439" s="5">
        <v>8.0</v>
      </c>
      <c r="G439" s="5">
        <v>15.0</v>
      </c>
      <c r="H439" s="3" t="s">
        <v>146</v>
      </c>
      <c r="I439" s="3" t="s">
        <v>50</v>
      </c>
      <c r="J439" s="3" t="s">
        <v>58</v>
      </c>
      <c r="K439" s="3" t="s">
        <v>30236</v>
      </c>
      <c r="L439" s="3" t="s">
        <v>30239</v>
      </c>
      <c r="M439" s="3" t="s">
        <v>41</v>
      </c>
      <c r="N439" s="3"/>
      <c r="O439" s="3"/>
      <c r="P439" s="3"/>
      <c r="Q439" s="3"/>
      <c r="R439" s="3"/>
      <c r="S439" s="3"/>
      <c r="T439" s="3"/>
      <c r="U439" s="3"/>
      <c r="V439" s="3"/>
      <c r="W439" s="3"/>
      <c r="X439" s="3"/>
      <c r="Y439" s="3"/>
      <c r="Z439" s="3"/>
      <c r="AA439" s="3"/>
      <c r="AB439" s="3"/>
      <c r="AC439" s="3"/>
    </row>
    <row r="440" ht="22.5" customHeight="1">
      <c r="A440" s="3" t="s">
        <v>30241</v>
      </c>
      <c r="B440" s="3" t="s">
        <v>14999</v>
      </c>
      <c r="C440" s="3" t="s">
        <v>165</v>
      </c>
      <c r="D440" s="4" t="s">
        <v>19</v>
      </c>
      <c r="E440" s="3" t="s">
        <v>20</v>
      </c>
      <c r="F440" s="5">
        <v>8.0</v>
      </c>
      <c r="G440" s="5">
        <v>15.0</v>
      </c>
      <c r="H440" s="3" t="s">
        <v>146</v>
      </c>
      <c r="I440" s="3" t="s">
        <v>57</v>
      </c>
      <c r="J440" s="3" t="s">
        <v>15002</v>
      </c>
      <c r="K440" s="3" t="s">
        <v>6117</v>
      </c>
      <c r="L440" s="3" t="s">
        <v>30243</v>
      </c>
      <c r="M440" s="3" t="s">
        <v>35</v>
      </c>
      <c r="N440" s="3"/>
      <c r="O440" s="3"/>
      <c r="P440" s="3"/>
      <c r="Q440" s="3"/>
      <c r="R440" s="3"/>
      <c r="S440" s="3"/>
      <c r="T440" s="3"/>
      <c r="U440" s="3"/>
      <c r="V440" s="3"/>
      <c r="W440" s="3"/>
      <c r="X440" s="3"/>
      <c r="Y440" s="3"/>
      <c r="Z440" s="3"/>
      <c r="AA440" s="3"/>
      <c r="AB440" s="3"/>
      <c r="AC440" s="3"/>
    </row>
    <row r="441" ht="22.5" customHeight="1">
      <c r="A441" s="3" t="s">
        <v>2352</v>
      </c>
      <c r="B441" s="3" t="s">
        <v>3080</v>
      </c>
      <c r="C441" s="3" t="s">
        <v>165</v>
      </c>
      <c r="D441" s="4" t="s">
        <v>19</v>
      </c>
      <c r="E441" s="3" t="s">
        <v>21</v>
      </c>
      <c r="F441" s="5">
        <v>8.0</v>
      </c>
      <c r="G441" s="5">
        <v>15.0</v>
      </c>
      <c r="H441" s="3" t="s">
        <v>146</v>
      </c>
      <c r="I441" s="3" t="s">
        <v>50</v>
      </c>
      <c r="J441" s="3" t="s">
        <v>2737</v>
      </c>
      <c r="K441" s="3" t="s">
        <v>8048</v>
      </c>
      <c r="L441" s="3" t="s">
        <v>8049</v>
      </c>
      <c r="M441" s="3" t="s">
        <v>41</v>
      </c>
      <c r="N441" s="3"/>
      <c r="O441" s="3"/>
      <c r="P441" s="3"/>
      <c r="Q441" s="3"/>
      <c r="R441" s="3"/>
      <c r="S441" s="3"/>
      <c r="T441" s="3"/>
      <c r="U441" s="3"/>
      <c r="V441" s="3"/>
      <c r="W441" s="3"/>
      <c r="X441" s="3"/>
      <c r="Y441" s="3"/>
      <c r="Z441" s="3"/>
      <c r="AA441" s="3"/>
      <c r="AB441" s="3"/>
      <c r="AC441" s="3"/>
    </row>
    <row r="442" ht="22.5" customHeight="1">
      <c r="A442" s="3" t="s">
        <v>30249</v>
      </c>
      <c r="B442" s="3" t="s">
        <v>30250</v>
      </c>
      <c r="C442" s="3" t="s">
        <v>165</v>
      </c>
      <c r="D442" s="4" t="s">
        <v>19</v>
      </c>
      <c r="E442" s="3" t="s">
        <v>127</v>
      </c>
      <c r="F442" s="5">
        <v>8.0</v>
      </c>
      <c r="G442" s="5">
        <v>15.0</v>
      </c>
      <c r="H442" s="3" t="s">
        <v>146</v>
      </c>
      <c r="I442" s="3" t="s">
        <v>50</v>
      </c>
      <c r="J442" s="3" t="s">
        <v>58</v>
      </c>
      <c r="K442" s="3" t="s">
        <v>30253</v>
      </c>
      <c r="L442" s="3" t="s">
        <v>30254</v>
      </c>
      <c r="M442" s="3" t="s">
        <v>90</v>
      </c>
      <c r="N442" s="3"/>
      <c r="O442" s="3"/>
      <c r="P442" s="3"/>
      <c r="Q442" s="3"/>
      <c r="R442" s="3"/>
      <c r="S442" s="3"/>
      <c r="T442" s="3"/>
      <c r="U442" s="3"/>
      <c r="V442" s="3"/>
      <c r="W442" s="3"/>
      <c r="X442" s="3"/>
      <c r="Y442" s="3"/>
      <c r="Z442" s="3"/>
      <c r="AA442" s="3"/>
      <c r="AB442" s="3"/>
      <c r="AC442" s="3"/>
    </row>
    <row r="443" ht="22.5" customHeight="1">
      <c r="A443" s="3" t="s">
        <v>30256</v>
      </c>
      <c r="B443" s="3" t="s">
        <v>30258</v>
      </c>
      <c r="C443" s="3" t="s">
        <v>165</v>
      </c>
      <c r="D443" s="4" t="s">
        <v>19</v>
      </c>
      <c r="E443" s="3" t="s">
        <v>20</v>
      </c>
      <c r="F443" s="5">
        <v>8.0</v>
      </c>
      <c r="G443" s="5">
        <v>15.0</v>
      </c>
      <c r="H443" s="3" t="s">
        <v>146</v>
      </c>
      <c r="I443" s="3" t="s">
        <v>50</v>
      </c>
      <c r="J443" s="3" t="s">
        <v>18747</v>
      </c>
      <c r="K443" s="3" t="s">
        <v>30262</v>
      </c>
      <c r="L443" s="3" t="s">
        <v>30265</v>
      </c>
      <c r="M443" s="3" t="s">
        <v>41</v>
      </c>
      <c r="N443" s="3"/>
      <c r="O443" s="3"/>
      <c r="P443" s="3"/>
      <c r="Q443" s="3"/>
      <c r="R443" s="3"/>
      <c r="S443" s="3"/>
      <c r="T443" s="3"/>
      <c r="U443" s="3"/>
      <c r="V443" s="3"/>
      <c r="W443" s="3"/>
      <c r="X443" s="3"/>
      <c r="Y443" s="3"/>
      <c r="Z443" s="3"/>
      <c r="AA443" s="3"/>
      <c r="AB443" s="3"/>
      <c r="AC443" s="3"/>
    </row>
    <row r="444" ht="22.5" customHeight="1">
      <c r="A444" s="3" t="s">
        <v>11079</v>
      </c>
      <c r="B444" s="3" t="s">
        <v>2999</v>
      </c>
      <c r="C444" s="3" t="s">
        <v>165</v>
      </c>
      <c r="D444" s="4" t="s">
        <v>19</v>
      </c>
      <c r="E444" s="3" t="s">
        <v>21</v>
      </c>
      <c r="F444" s="5">
        <v>8.0</v>
      </c>
      <c r="G444" s="5">
        <v>15.0</v>
      </c>
      <c r="H444" s="3" t="s">
        <v>146</v>
      </c>
      <c r="I444" s="3" t="s">
        <v>50</v>
      </c>
      <c r="J444" s="3" t="s">
        <v>264</v>
      </c>
      <c r="K444" s="3" t="s">
        <v>3001</v>
      </c>
      <c r="L444" s="3" t="s">
        <v>30269</v>
      </c>
      <c r="M444" s="3" t="s">
        <v>159</v>
      </c>
      <c r="N444" s="3"/>
      <c r="O444" s="3"/>
      <c r="P444" s="3"/>
      <c r="Q444" s="3"/>
      <c r="R444" s="3"/>
      <c r="S444" s="3"/>
      <c r="T444" s="3"/>
      <c r="U444" s="3"/>
      <c r="V444" s="3"/>
      <c r="W444" s="3"/>
      <c r="X444" s="3"/>
      <c r="Y444" s="3"/>
      <c r="Z444" s="3"/>
      <c r="AA444" s="3"/>
      <c r="AB444" s="3"/>
      <c r="AC444" s="3"/>
    </row>
    <row r="445" ht="22.5" customHeight="1">
      <c r="A445" s="3" t="s">
        <v>17763</v>
      </c>
      <c r="B445" s="3" t="s">
        <v>30274</v>
      </c>
      <c r="C445" s="3" t="s">
        <v>165</v>
      </c>
      <c r="D445" s="4" t="s">
        <v>19</v>
      </c>
      <c r="E445" s="3" t="s">
        <v>21</v>
      </c>
      <c r="F445" s="5">
        <v>8.0</v>
      </c>
      <c r="G445" s="5">
        <v>15.0</v>
      </c>
      <c r="H445" s="3" t="s">
        <v>146</v>
      </c>
      <c r="I445" s="3" t="s">
        <v>69</v>
      </c>
      <c r="J445" s="3" t="s">
        <v>30275</v>
      </c>
      <c r="K445" s="3" t="s">
        <v>10678</v>
      </c>
      <c r="L445" s="3" t="s">
        <v>30276</v>
      </c>
      <c r="M445" s="3" t="s">
        <v>90</v>
      </c>
      <c r="N445" s="3"/>
      <c r="O445" s="3"/>
      <c r="P445" s="3"/>
      <c r="Q445" s="3"/>
      <c r="R445" s="3"/>
      <c r="S445" s="3"/>
      <c r="T445" s="3"/>
      <c r="U445" s="3"/>
      <c r="V445" s="3"/>
      <c r="W445" s="3"/>
      <c r="X445" s="3"/>
      <c r="Y445" s="3"/>
      <c r="Z445" s="3"/>
      <c r="AA445" s="3"/>
      <c r="AB445" s="3"/>
      <c r="AC445" s="3"/>
    </row>
    <row r="446" ht="22.5" customHeight="1">
      <c r="A446" s="3" t="s">
        <v>30280</v>
      </c>
      <c r="B446" s="3" t="s">
        <v>26130</v>
      </c>
      <c r="C446" s="3" t="s">
        <v>165</v>
      </c>
      <c r="D446" s="4" t="s">
        <v>19</v>
      </c>
      <c r="E446" s="3" t="s">
        <v>21</v>
      </c>
      <c r="F446" s="5">
        <v>8.0</v>
      </c>
      <c r="G446" s="5">
        <v>15.0</v>
      </c>
      <c r="H446" s="3" t="s">
        <v>146</v>
      </c>
      <c r="I446" s="3" t="s">
        <v>50</v>
      </c>
      <c r="J446" s="3" t="s">
        <v>58</v>
      </c>
      <c r="K446" s="3" t="s">
        <v>30281</v>
      </c>
      <c r="L446" s="3" t="s">
        <v>30283</v>
      </c>
      <c r="M446" s="3" t="s">
        <v>90</v>
      </c>
      <c r="N446" s="3"/>
      <c r="O446" s="3"/>
      <c r="P446" s="3"/>
      <c r="Q446" s="3"/>
      <c r="R446" s="3"/>
      <c r="S446" s="3"/>
      <c r="T446" s="3"/>
      <c r="U446" s="3"/>
      <c r="V446" s="3"/>
      <c r="W446" s="3"/>
      <c r="X446" s="3"/>
      <c r="Y446" s="3"/>
      <c r="Z446" s="3"/>
      <c r="AA446" s="3"/>
      <c r="AB446" s="3"/>
      <c r="AC446" s="3"/>
    </row>
    <row r="447" ht="22.5" customHeight="1">
      <c r="A447" s="3" t="s">
        <v>30286</v>
      </c>
      <c r="B447" s="3" t="s">
        <v>30287</v>
      </c>
      <c r="C447" s="3" t="s">
        <v>165</v>
      </c>
      <c r="D447" s="4" t="s">
        <v>19</v>
      </c>
      <c r="E447" s="3" t="s">
        <v>127</v>
      </c>
      <c r="F447" s="5">
        <v>8.0</v>
      </c>
      <c r="G447" s="5">
        <v>15.0</v>
      </c>
      <c r="H447" s="3" t="s">
        <v>146</v>
      </c>
      <c r="I447" s="3" t="s">
        <v>69</v>
      </c>
      <c r="J447" s="3" t="s">
        <v>30290</v>
      </c>
      <c r="K447" s="3" t="s">
        <v>30292</v>
      </c>
      <c r="L447" s="3" t="s">
        <v>30293</v>
      </c>
      <c r="M447" s="3" t="s">
        <v>41</v>
      </c>
      <c r="N447" s="3"/>
      <c r="O447" s="3"/>
      <c r="P447" s="3"/>
      <c r="Q447" s="3"/>
      <c r="R447" s="3"/>
      <c r="S447" s="3"/>
      <c r="T447" s="3"/>
      <c r="U447" s="3"/>
      <c r="V447" s="3"/>
      <c r="W447" s="3"/>
      <c r="X447" s="3"/>
      <c r="Y447" s="3"/>
      <c r="Z447" s="3"/>
      <c r="AA447" s="3"/>
      <c r="AB447" s="3"/>
      <c r="AC447" s="3"/>
    </row>
    <row r="448" ht="22.5" customHeight="1">
      <c r="A448" s="3" t="s">
        <v>25525</v>
      </c>
      <c r="B448" s="3" t="s">
        <v>30296</v>
      </c>
      <c r="C448" s="3" t="s">
        <v>165</v>
      </c>
      <c r="D448" s="4" t="s">
        <v>19</v>
      </c>
      <c r="E448" s="3" t="s">
        <v>20</v>
      </c>
      <c r="F448" s="5">
        <v>8.0</v>
      </c>
      <c r="G448" s="5">
        <v>15.0</v>
      </c>
      <c r="H448" s="3" t="s">
        <v>146</v>
      </c>
      <c r="I448" s="3" t="s">
        <v>57</v>
      </c>
      <c r="J448" s="3" t="s">
        <v>30299</v>
      </c>
      <c r="K448" s="3" t="s">
        <v>30300</v>
      </c>
      <c r="L448" s="3" t="s">
        <v>28112</v>
      </c>
      <c r="M448" s="3" t="s">
        <v>35</v>
      </c>
      <c r="N448" s="3"/>
      <c r="O448" s="3"/>
      <c r="P448" s="3"/>
      <c r="Q448" s="3"/>
      <c r="R448" s="3"/>
      <c r="S448" s="3"/>
      <c r="T448" s="3"/>
      <c r="U448" s="3"/>
      <c r="V448" s="3"/>
      <c r="W448" s="3"/>
      <c r="X448" s="3"/>
      <c r="Y448" s="3"/>
      <c r="Z448" s="3"/>
      <c r="AA448" s="3"/>
      <c r="AB448" s="3"/>
      <c r="AC448" s="3"/>
    </row>
    <row r="449" ht="22.5" customHeight="1">
      <c r="A449" s="3" t="s">
        <v>30304</v>
      </c>
      <c r="B449" s="3" t="s">
        <v>3986</v>
      </c>
      <c r="C449" s="3" t="s">
        <v>30</v>
      </c>
      <c r="D449" s="4" t="s">
        <v>19</v>
      </c>
      <c r="E449" s="3" t="s">
        <v>21</v>
      </c>
      <c r="F449" s="5">
        <v>8.0</v>
      </c>
      <c r="G449" s="5">
        <v>15.0</v>
      </c>
      <c r="H449" s="3" t="s">
        <v>146</v>
      </c>
      <c r="I449" s="3" t="s">
        <v>57</v>
      </c>
      <c r="J449" s="3" t="s">
        <v>3993</v>
      </c>
      <c r="K449" s="4" t="s">
        <v>19</v>
      </c>
      <c r="L449" s="3" t="s">
        <v>30309</v>
      </c>
      <c r="M449" s="3" t="s">
        <v>159</v>
      </c>
      <c r="N449" s="3"/>
      <c r="O449" s="3"/>
      <c r="P449" s="3"/>
      <c r="Q449" s="3"/>
      <c r="R449" s="3"/>
      <c r="S449" s="3"/>
      <c r="T449" s="3"/>
      <c r="U449" s="3"/>
      <c r="V449" s="3"/>
      <c r="W449" s="3"/>
      <c r="X449" s="3"/>
      <c r="Y449" s="3"/>
      <c r="Z449" s="3"/>
      <c r="AA449" s="3"/>
      <c r="AB449" s="3"/>
      <c r="AC449" s="3"/>
    </row>
    <row r="450" ht="22.5" customHeight="1">
      <c r="A450" s="3" t="s">
        <v>2352</v>
      </c>
      <c r="B450" s="3" t="s">
        <v>11697</v>
      </c>
      <c r="C450" s="3" t="s">
        <v>30</v>
      </c>
      <c r="D450" s="4" t="s">
        <v>19</v>
      </c>
      <c r="E450" s="3" t="s">
        <v>21</v>
      </c>
      <c r="F450" s="5">
        <v>8.0</v>
      </c>
      <c r="G450" s="5">
        <v>15.0</v>
      </c>
      <c r="H450" s="3" t="s">
        <v>146</v>
      </c>
      <c r="I450" s="3" t="s">
        <v>50</v>
      </c>
      <c r="J450" s="3" t="s">
        <v>11698</v>
      </c>
      <c r="K450" s="3" t="s">
        <v>30312</v>
      </c>
      <c r="L450" s="3" t="s">
        <v>30314</v>
      </c>
      <c r="M450" s="3" t="s">
        <v>35</v>
      </c>
      <c r="N450" s="3"/>
      <c r="O450" s="3"/>
      <c r="P450" s="3"/>
      <c r="Q450" s="3"/>
      <c r="R450" s="3"/>
      <c r="S450" s="3"/>
      <c r="T450" s="3"/>
      <c r="U450" s="3"/>
      <c r="V450" s="3"/>
      <c r="W450" s="3"/>
      <c r="X450" s="3"/>
      <c r="Y450" s="3"/>
      <c r="Z450" s="3"/>
      <c r="AA450" s="3"/>
      <c r="AB450" s="3"/>
      <c r="AC450" s="3"/>
    </row>
    <row r="451" ht="22.5" customHeight="1">
      <c r="A451" s="3" t="s">
        <v>30316</v>
      </c>
      <c r="B451" s="3" t="s">
        <v>24035</v>
      </c>
      <c r="C451" s="3" t="s">
        <v>30</v>
      </c>
      <c r="D451" s="4" t="s">
        <v>19</v>
      </c>
      <c r="E451" s="3" t="s">
        <v>21</v>
      </c>
      <c r="F451" s="5">
        <v>8.0</v>
      </c>
      <c r="G451" s="5">
        <v>15.0</v>
      </c>
      <c r="H451" s="3" t="s">
        <v>146</v>
      </c>
      <c r="I451" s="3" t="s">
        <v>69</v>
      </c>
      <c r="J451" s="3" t="s">
        <v>1817</v>
      </c>
      <c r="K451" s="3" t="s">
        <v>30319</v>
      </c>
      <c r="L451" s="3" t="s">
        <v>30320</v>
      </c>
      <c r="M451" s="3" t="s">
        <v>35</v>
      </c>
      <c r="N451" s="3"/>
      <c r="O451" s="3"/>
      <c r="P451" s="3"/>
      <c r="Q451" s="3"/>
      <c r="R451" s="3"/>
      <c r="S451" s="3"/>
      <c r="T451" s="3"/>
      <c r="U451" s="3"/>
      <c r="V451" s="3"/>
      <c r="W451" s="3"/>
      <c r="X451" s="3"/>
      <c r="Y451" s="3"/>
      <c r="Z451" s="3"/>
      <c r="AA451" s="3"/>
      <c r="AB451" s="3"/>
      <c r="AC451" s="3"/>
    </row>
    <row r="452" ht="22.5" customHeight="1">
      <c r="A452" s="3" t="s">
        <v>1470</v>
      </c>
      <c r="B452" s="3" t="s">
        <v>11033</v>
      </c>
      <c r="C452" s="3" t="s">
        <v>30</v>
      </c>
      <c r="D452" s="4" t="s">
        <v>19</v>
      </c>
      <c r="E452" s="3" t="s">
        <v>21</v>
      </c>
      <c r="F452" s="5">
        <v>8.0</v>
      </c>
      <c r="G452" s="5">
        <v>15.0</v>
      </c>
      <c r="H452" s="3" t="s">
        <v>146</v>
      </c>
      <c r="I452" s="3" t="s">
        <v>57</v>
      </c>
      <c r="J452" s="3" t="s">
        <v>1085</v>
      </c>
      <c r="K452" s="3" t="s">
        <v>11134</v>
      </c>
      <c r="L452" s="3" t="s">
        <v>11137</v>
      </c>
      <c r="M452" s="3" t="s">
        <v>41</v>
      </c>
      <c r="N452" s="3"/>
      <c r="O452" s="3"/>
      <c r="P452" s="3"/>
      <c r="Q452" s="3"/>
      <c r="R452" s="3"/>
      <c r="S452" s="3"/>
      <c r="T452" s="3"/>
      <c r="U452" s="3"/>
      <c r="V452" s="3"/>
      <c r="W452" s="3"/>
      <c r="X452" s="3"/>
      <c r="Y452" s="3"/>
      <c r="Z452" s="3"/>
      <c r="AA452" s="3"/>
      <c r="AB452" s="3"/>
      <c r="AC452" s="3"/>
    </row>
    <row r="453" ht="22.5" customHeight="1">
      <c r="A453" s="3" t="s">
        <v>30327</v>
      </c>
      <c r="B453" s="3" t="s">
        <v>11100</v>
      </c>
      <c r="C453" s="3" t="s">
        <v>30</v>
      </c>
      <c r="D453" s="4" t="s">
        <v>19</v>
      </c>
      <c r="E453" s="3" t="s">
        <v>20</v>
      </c>
      <c r="F453" s="5">
        <v>8.0</v>
      </c>
      <c r="G453" s="5">
        <v>15.0</v>
      </c>
      <c r="H453" s="3" t="s">
        <v>146</v>
      </c>
      <c r="I453" s="3" t="s">
        <v>50</v>
      </c>
      <c r="J453" s="3" t="s">
        <v>58</v>
      </c>
      <c r="K453" s="3" t="s">
        <v>11103</v>
      </c>
      <c r="L453" s="3" t="s">
        <v>30329</v>
      </c>
      <c r="M453" s="3" t="s">
        <v>159</v>
      </c>
      <c r="N453" s="3"/>
      <c r="O453" s="3"/>
      <c r="P453" s="3"/>
      <c r="Q453" s="3"/>
      <c r="R453" s="3"/>
      <c r="S453" s="3"/>
      <c r="T453" s="3"/>
      <c r="U453" s="3"/>
      <c r="V453" s="3"/>
      <c r="W453" s="3"/>
      <c r="X453" s="3"/>
      <c r="Y453" s="3"/>
      <c r="Z453" s="3"/>
      <c r="AA453" s="3"/>
      <c r="AB453" s="3"/>
      <c r="AC453" s="3"/>
    </row>
    <row r="454" ht="22.5" customHeight="1">
      <c r="A454" s="3" t="s">
        <v>2352</v>
      </c>
      <c r="B454" s="3" t="s">
        <v>11100</v>
      </c>
      <c r="C454" s="3" t="s">
        <v>30</v>
      </c>
      <c r="D454" s="4" t="s">
        <v>19</v>
      </c>
      <c r="E454" s="3" t="s">
        <v>21</v>
      </c>
      <c r="F454" s="5">
        <v>8.0</v>
      </c>
      <c r="G454" s="5">
        <v>15.0</v>
      </c>
      <c r="H454" s="3" t="s">
        <v>146</v>
      </c>
      <c r="I454" s="3" t="s">
        <v>50</v>
      </c>
      <c r="J454" s="3" t="s">
        <v>58</v>
      </c>
      <c r="K454" s="3" t="s">
        <v>11103</v>
      </c>
      <c r="L454" s="3" t="s">
        <v>11106</v>
      </c>
      <c r="M454" s="3" t="s">
        <v>159</v>
      </c>
      <c r="N454" s="3"/>
      <c r="O454" s="3"/>
      <c r="P454" s="3"/>
      <c r="Q454" s="3"/>
      <c r="R454" s="3"/>
      <c r="S454" s="3"/>
      <c r="T454" s="3"/>
      <c r="U454" s="3"/>
      <c r="V454" s="3"/>
      <c r="W454" s="3"/>
      <c r="X454" s="3"/>
      <c r="Y454" s="3"/>
      <c r="Z454" s="3"/>
      <c r="AA454" s="3"/>
      <c r="AB454" s="3"/>
      <c r="AC454" s="3"/>
    </row>
    <row r="455" ht="22.5" customHeight="1">
      <c r="A455" s="3" t="s">
        <v>1470</v>
      </c>
      <c r="B455" s="3" t="s">
        <v>16426</v>
      </c>
      <c r="C455" s="3" t="s">
        <v>30</v>
      </c>
      <c r="D455" s="4" t="s">
        <v>19</v>
      </c>
      <c r="E455" s="3" t="s">
        <v>20</v>
      </c>
      <c r="F455" s="5">
        <v>8.0</v>
      </c>
      <c r="G455" s="5">
        <v>15.0</v>
      </c>
      <c r="H455" s="3" t="s">
        <v>146</v>
      </c>
      <c r="I455" s="3" t="s">
        <v>50</v>
      </c>
      <c r="J455" s="3" t="s">
        <v>264</v>
      </c>
      <c r="K455" s="3" t="s">
        <v>7955</v>
      </c>
      <c r="L455" s="3" t="s">
        <v>30336</v>
      </c>
      <c r="M455" s="3" t="s">
        <v>27</v>
      </c>
      <c r="N455" s="3"/>
      <c r="O455" s="3"/>
      <c r="P455" s="3"/>
      <c r="Q455" s="3"/>
      <c r="R455" s="3"/>
      <c r="S455" s="3"/>
      <c r="T455" s="3"/>
      <c r="U455" s="3"/>
      <c r="V455" s="3"/>
      <c r="W455" s="3"/>
      <c r="X455" s="3"/>
      <c r="Y455" s="3"/>
      <c r="Z455" s="3"/>
      <c r="AA455" s="3"/>
      <c r="AB455" s="3"/>
      <c r="AC455" s="3"/>
    </row>
    <row r="456" ht="22.5" customHeight="1">
      <c r="A456" s="3" t="s">
        <v>2352</v>
      </c>
      <c r="B456" s="3" t="s">
        <v>25701</v>
      </c>
      <c r="C456" s="3" t="s">
        <v>30</v>
      </c>
      <c r="D456" s="4" t="s">
        <v>19</v>
      </c>
      <c r="E456" s="3" t="s">
        <v>21</v>
      </c>
      <c r="F456" s="5">
        <v>8.0</v>
      </c>
      <c r="G456" s="5">
        <v>15.0</v>
      </c>
      <c r="H456" s="3" t="s">
        <v>146</v>
      </c>
      <c r="I456" s="3" t="s">
        <v>50</v>
      </c>
      <c r="J456" s="3" t="s">
        <v>6013</v>
      </c>
      <c r="K456" s="3" t="s">
        <v>30340</v>
      </c>
      <c r="L456" s="3" t="s">
        <v>30341</v>
      </c>
      <c r="M456" s="3" t="s">
        <v>159</v>
      </c>
      <c r="N456" s="3"/>
      <c r="O456" s="3"/>
      <c r="P456" s="3"/>
      <c r="Q456" s="3"/>
      <c r="R456" s="3"/>
      <c r="S456" s="3"/>
      <c r="T456" s="3"/>
      <c r="U456" s="3"/>
      <c r="V456" s="3"/>
      <c r="W456" s="3"/>
      <c r="X456" s="3"/>
      <c r="Y456" s="3"/>
      <c r="Z456" s="3"/>
      <c r="AA456" s="3"/>
      <c r="AB456" s="3"/>
      <c r="AC456" s="3"/>
    </row>
    <row r="457" ht="22.5" customHeight="1">
      <c r="A457" s="3" t="s">
        <v>2352</v>
      </c>
      <c r="B457" s="3" t="s">
        <v>11636</v>
      </c>
      <c r="C457" s="3" t="s">
        <v>30</v>
      </c>
      <c r="D457" s="4" t="s">
        <v>19</v>
      </c>
      <c r="E457" s="3" t="s">
        <v>127</v>
      </c>
      <c r="F457" s="5">
        <v>8.0</v>
      </c>
      <c r="G457" s="5">
        <v>15.0</v>
      </c>
      <c r="H457" s="3" t="s">
        <v>146</v>
      </c>
      <c r="I457" s="3" t="s">
        <v>69</v>
      </c>
      <c r="J457" s="3" t="s">
        <v>11640</v>
      </c>
      <c r="K457" s="3" t="s">
        <v>2877</v>
      </c>
      <c r="L457" s="3" t="s">
        <v>30348</v>
      </c>
      <c r="M457" s="3" t="s">
        <v>35</v>
      </c>
      <c r="N457" s="3"/>
      <c r="O457" s="3"/>
      <c r="P457" s="3"/>
      <c r="Q457" s="3"/>
      <c r="R457" s="3"/>
      <c r="S457" s="3"/>
      <c r="T457" s="3"/>
      <c r="U457" s="3"/>
      <c r="V457" s="3"/>
      <c r="W457" s="3"/>
      <c r="X457" s="3"/>
      <c r="Y457" s="3"/>
      <c r="Z457" s="3"/>
      <c r="AA457" s="3"/>
      <c r="AB457" s="3"/>
      <c r="AC457" s="3"/>
    </row>
    <row r="458" ht="22.5" customHeight="1">
      <c r="A458" s="3" t="s">
        <v>4224</v>
      </c>
      <c r="B458" s="3" t="s">
        <v>11636</v>
      </c>
      <c r="C458" s="3" t="s">
        <v>30</v>
      </c>
      <c r="D458" s="4" t="s">
        <v>19</v>
      </c>
      <c r="E458" s="3" t="s">
        <v>20</v>
      </c>
      <c r="F458" s="5">
        <v>8.0</v>
      </c>
      <c r="G458" s="5">
        <v>15.0</v>
      </c>
      <c r="H458" s="3" t="s">
        <v>146</v>
      </c>
      <c r="I458" s="3" t="s">
        <v>50</v>
      </c>
      <c r="J458" s="3" t="s">
        <v>11640</v>
      </c>
      <c r="K458" s="3" t="s">
        <v>30352</v>
      </c>
      <c r="L458" s="3" t="s">
        <v>30353</v>
      </c>
      <c r="M458" s="3" t="s">
        <v>35</v>
      </c>
      <c r="N458" s="3"/>
      <c r="O458" s="3"/>
      <c r="P458" s="3"/>
      <c r="Q458" s="3"/>
      <c r="R458" s="3"/>
      <c r="S458" s="3"/>
      <c r="T458" s="3"/>
      <c r="U458" s="3"/>
      <c r="V458" s="3"/>
      <c r="W458" s="3"/>
      <c r="X458" s="3"/>
      <c r="Y458" s="3"/>
      <c r="Z458" s="3"/>
      <c r="AA458" s="3"/>
      <c r="AB458" s="3"/>
      <c r="AC458" s="3"/>
    </row>
    <row r="459" ht="22.5" customHeight="1">
      <c r="A459" s="3" t="s">
        <v>2352</v>
      </c>
      <c r="B459" s="3" t="s">
        <v>30356</v>
      </c>
      <c r="C459" s="3" t="s">
        <v>30</v>
      </c>
      <c r="D459" s="4" t="s">
        <v>19</v>
      </c>
      <c r="E459" s="3" t="s">
        <v>21</v>
      </c>
      <c r="F459" s="5">
        <v>8.0</v>
      </c>
      <c r="G459" s="5">
        <v>15.0</v>
      </c>
      <c r="H459" s="3" t="s">
        <v>146</v>
      </c>
      <c r="I459" s="3" t="s">
        <v>50</v>
      </c>
      <c r="J459" s="3" t="s">
        <v>23116</v>
      </c>
      <c r="K459" s="3" t="s">
        <v>30358</v>
      </c>
      <c r="L459" s="3" t="s">
        <v>30359</v>
      </c>
      <c r="M459" s="3" t="s">
        <v>41</v>
      </c>
      <c r="N459" s="3"/>
      <c r="O459" s="3"/>
      <c r="P459" s="3"/>
      <c r="Q459" s="3"/>
      <c r="R459" s="3"/>
      <c r="S459" s="3"/>
      <c r="T459" s="3"/>
      <c r="U459" s="3"/>
      <c r="V459" s="3"/>
      <c r="W459" s="3"/>
      <c r="X459" s="3"/>
      <c r="Y459" s="3"/>
      <c r="Z459" s="3"/>
      <c r="AA459" s="3"/>
      <c r="AB459" s="3"/>
      <c r="AC459" s="3"/>
    </row>
    <row r="460" ht="22.5" customHeight="1">
      <c r="A460" s="3" t="s">
        <v>28917</v>
      </c>
      <c r="B460" s="3" t="s">
        <v>4926</v>
      </c>
      <c r="C460" s="3" t="s">
        <v>17</v>
      </c>
      <c r="D460" s="4" t="s">
        <v>19</v>
      </c>
      <c r="E460" s="3" t="s">
        <v>21</v>
      </c>
      <c r="F460" s="5">
        <v>8.0</v>
      </c>
      <c r="G460" s="5">
        <v>16.0</v>
      </c>
      <c r="H460" s="3" t="s">
        <v>82</v>
      </c>
      <c r="I460" s="3" t="s">
        <v>50</v>
      </c>
      <c r="J460" s="3" t="s">
        <v>821</v>
      </c>
      <c r="K460" s="3" t="s">
        <v>1537</v>
      </c>
      <c r="L460" s="3" t="s">
        <v>30363</v>
      </c>
      <c r="M460" s="3" t="s">
        <v>257</v>
      </c>
      <c r="N460" s="3"/>
      <c r="O460" s="3"/>
      <c r="P460" s="3"/>
      <c r="Q460" s="3"/>
      <c r="R460" s="3"/>
      <c r="S460" s="3"/>
      <c r="T460" s="3"/>
      <c r="U460" s="3"/>
      <c r="V460" s="3"/>
      <c r="W460" s="3"/>
      <c r="X460" s="3"/>
      <c r="Y460" s="3"/>
      <c r="Z460" s="3"/>
      <c r="AA460" s="3"/>
      <c r="AB460" s="3"/>
      <c r="AC460" s="3"/>
    </row>
    <row r="461" ht="22.5" customHeight="1">
      <c r="A461" s="3" t="s">
        <v>2352</v>
      </c>
      <c r="B461" s="3" t="s">
        <v>12883</v>
      </c>
      <c r="C461" s="3" t="s">
        <v>17</v>
      </c>
      <c r="D461" s="4" t="s">
        <v>19</v>
      </c>
      <c r="E461" s="3" t="s">
        <v>20</v>
      </c>
      <c r="F461" s="5">
        <v>8.0</v>
      </c>
      <c r="G461" s="5">
        <v>16.0</v>
      </c>
      <c r="H461" s="3" t="s">
        <v>82</v>
      </c>
      <c r="I461" s="3" t="s">
        <v>69</v>
      </c>
      <c r="J461" s="3" t="s">
        <v>12887</v>
      </c>
      <c r="K461" s="3" t="s">
        <v>30371</v>
      </c>
      <c r="L461" s="3" t="s">
        <v>30372</v>
      </c>
      <c r="M461" s="3" t="s">
        <v>257</v>
      </c>
      <c r="N461" s="3"/>
      <c r="O461" s="3"/>
      <c r="P461" s="3"/>
      <c r="Q461" s="3"/>
      <c r="R461" s="3"/>
      <c r="S461" s="3"/>
      <c r="T461" s="3"/>
      <c r="U461" s="3"/>
      <c r="V461" s="3"/>
      <c r="W461" s="3"/>
      <c r="X461" s="3"/>
      <c r="Y461" s="3"/>
      <c r="Z461" s="3"/>
      <c r="AA461" s="3"/>
      <c r="AB461" s="3"/>
      <c r="AC461" s="3"/>
    </row>
    <row r="462" ht="22.5" customHeight="1">
      <c r="A462" s="3" t="s">
        <v>2352</v>
      </c>
      <c r="B462" s="3" t="s">
        <v>30375</v>
      </c>
      <c r="C462" s="3" t="s">
        <v>17</v>
      </c>
      <c r="D462" s="4" t="s">
        <v>19</v>
      </c>
      <c r="E462" s="3" t="s">
        <v>127</v>
      </c>
      <c r="F462" s="5">
        <v>8.0</v>
      </c>
      <c r="G462" s="5">
        <v>16.0</v>
      </c>
      <c r="H462" s="3" t="s">
        <v>82</v>
      </c>
      <c r="I462" s="3" t="s">
        <v>50</v>
      </c>
      <c r="J462" s="3" t="s">
        <v>30376</v>
      </c>
      <c r="K462" s="3" t="s">
        <v>30379</v>
      </c>
      <c r="L462" s="3" t="s">
        <v>30380</v>
      </c>
      <c r="M462" s="3" t="s">
        <v>41</v>
      </c>
      <c r="N462" s="3"/>
      <c r="O462" s="3"/>
      <c r="P462" s="3"/>
      <c r="Q462" s="3"/>
      <c r="R462" s="3"/>
      <c r="S462" s="3"/>
      <c r="T462" s="3"/>
      <c r="U462" s="3"/>
      <c r="V462" s="3"/>
      <c r="W462" s="3"/>
      <c r="X462" s="3"/>
      <c r="Y462" s="3"/>
      <c r="Z462" s="3"/>
      <c r="AA462" s="3"/>
      <c r="AB462" s="3"/>
      <c r="AC462" s="3"/>
    </row>
    <row r="463" ht="22.5" customHeight="1">
      <c r="A463" s="3" t="s">
        <v>628</v>
      </c>
      <c r="B463" s="3" t="s">
        <v>30384</v>
      </c>
      <c r="C463" s="3" t="s">
        <v>17</v>
      </c>
      <c r="D463" s="4" t="s">
        <v>19</v>
      </c>
      <c r="E463" s="3" t="s">
        <v>21</v>
      </c>
      <c r="F463" s="5">
        <v>8.0</v>
      </c>
      <c r="G463" s="5">
        <v>16.0</v>
      </c>
      <c r="H463" s="3" t="s">
        <v>82</v>
      </c>
      <c r="I463" s="3" t="s">
        <v>50</v>
      </c>
      <c r="J463" s="3" t="s">
        <v>3943</v>
      </c>
      <c r="K463" s="3" t="s">
        <v>30386</v>
      </c>
      <c r="L463" s="3" t="s">
        <v>30387</v>
      </c>
      <c r="M463" s="3" t="s">
        <v>41</v>
      </c>
      <c r="N463" s="3"/>
      <c r="O463" s="3"/>
      <c r="P463" s="3"/>
      <c r="Q463" s="3"/>
      <c r="R463" s="3"/>
      <c r="S463" s="3"/>
      <c r="T463" s="3"/>
      <c r="U463" s="3"/>
      <c r="V463" s="3"/>
      <c r="W463" s="3"/>
      <c r="X463" s="3"/>
      <c r="Y463" s="3"/>
      <c r="Z463" s="3"/>
      <c r="AA463" s="3"/>
      <c r="AB463" s="3"/>
      <c r="AC463" s="3"/>
    </row>
    <row r="464" ht="22.5" customHeight="1">
      <c r="A464" s="3" t="s">
        <v>1470</v>
      </c>
      <c r="B464" s="3" t="s">
        <v>1787</v>
      </c>
      <c r="C464" s="3" t="s">
        <v>17</v>
      </c>
      <c r="D464" s="4" t="s">
        <v>19</v>
      </c>
      <c r="E464" s="3" t="s">
        <v>21</v>
      </c>
      <c r="F464" s="5">
        <v>8.0</v>
      </c>
      <c r="G464" s="5">
        <v>16.0</v>
      </c>
      <c r="H464" s="3" t="s">
        <v>82</v>
      </c>
      <c r="I464" s="3" t="s">
        <v>69</v>
      </c>
      <c r="J464" s="3" t="s">
        <v>1796</v>
      </c>
      <c r="K464" s="3" t="s">
        <v>30396</v>
      </c>
      <c r="L464" s="3" t="s">
        <v>30397</v>
      </c>
      <c r="M464" s="3" t="s">
        <v>41</v>
      </c>
      <c r="N464" s="3"/>
      <c r="O464" s="3"/>
      <c r="P464" s="3"/>
      <c r="Q464" s="3"/>
      <c r="R464" s="3"/>
      <c r="S464" s="3"/>
      <c r="T464" s="3"/>
      <c r="U464" s="3"/>
      <c r="V464" s="3"/>
      <c r="W464" s="3"/>
      <c r="X464" s="3"/>
      <c r="Y464" s="3"/>
      <c r="Z464" s="3"/>
      <c r="AA464" s="3"/>
      <c r="AB464" s="3"/>
      <c r="AC464" s="3"/>
    </row>
    <row r="465" ht="22.5" customHeight="1">
      <c r="A465" s="3" t="s">
        <v>30398</v>
      </c>
      <c r="B465" s="3" t="s">
        <v>6935</v>
      </c>
      <c r="C465" s="3" t="s">
        <v>17</v>
      </c>
      <c r="D465" s="4" t="s">
        <v>19</v>
      </c>
      <c r="E465" s="3" t="s">
        <v>21</v>
      </c>
      <c r="F465" s="5">
        <v>8.0</v>
      </c>
      <c r="G465" s="5">
        <v>16.0</v>
      </c>
      <c r="H465" s="3" t="s">
        <v>82</v>
      </c>
      <c r="I465" s="3" t="s">
        <v>69</v>
      </c>
      <c r="J465" s="3" t="s">
        <v>6938</v>
      </c>
      <c r="K465" s="3" t="s">
        <v>30400</v>
      </c>
      <c r="L465" s="3" t="s">
        <v>30401</v>
      </c>
      <c r="M465" s="3" t="s">
        <v>159</v>
      </c>
      <c r="N465" s="3"/>
      <c r="O465" s="3"/>
      <c r="P465" s="3"/>
      <c r="Q465" s="3"/>
      <c r="R465" s="3"/>
      <c r="S465" s="3"/>
      <c r="T465" s="3"/>
      <c r="U465" s="3"/>
      <c r="V465" s="3"/>
      <c r="W465" s="3"/>
      <c r="X465" s="3"/>
      <c r="Y465" s="3"/>
      <c r="Z465" s="3"/>
      <c r="AA465" s="3"/>
      <c r="AB465" s="3"/>
      <c r="AC465" s="3"/>
    </row>
    <row r="466" ht="22.5" customHeight="1">
      <c r="A466" s="3" t="s">
        <v>30403</v>
      </c>
      <c r="B466" s="3" t="s">
        <v>6935</v>
      </c>
      <c r="C466" s="3" t="s">
        <v>17</v>
      </c>
      <c r="D466" s="4" t="s">
        <v>19</v>
      </c>
      <c r="E466" s="3" t="s">
        <v>21</v>
      </c>
      <c r="F466" s="5">
        <v>8.0</v>
      </c>
      <c r="G466" s="5">
        <v>16.0</v>
      </c>
      <c r="H466" s="3" t="s">
        <v>82</v>
      </c>
      <c r="I466" s="3" t="s">
        <v>69</v>
      </c>
      <c r="J466" s="3" t="s">
        <v>6938</v>
      </c>
      <c r="K466" s="3" t="s">
        <v>30400</v>
      </c>
      <c r="L466" s="3" t="s">
        <v>30405</v>
      </c>
      <c r="M466" s="3" t="s">
        <v>159</v>
      </c>
      <c r="N466" s="3"/>
      <c r="O466" s="3"/>
      <c r="P466" s="3"/>
      <c r="Q466" s="3"/>
      <c r="R466" s="3"/>
      <c r="S466" s="3"/>
      <c r="T466" s="3"/>
      <c r="U466" s="3"/>
      <c r="V466" s="3"/>
      <c r="W466" s="3"/>
      <c r="X466" s="3"/>
      <c r="Y466" s="3"/>
      <c r="Z466" s="3"/>
      <c r="AA466" s="3"/>
      <c r="AB466" s="3"/>
      <c r="AC466" s="3"/>
    </row>
    <row r="467" ht="22.5" customHeight="1">
      <c r="A467" s="3" t="s">
        <v>30409</v>
      </c>
      <c r="B467" s="3" t="s">
        <v>29475</v>
      </c>
      <c r="C467" s="3" t="s">
        <v>17</v>
      </c>
      <c r="D467" s="4" t="s">
        <v>19</v>
      </c>
      <c r="E467" s="3" t="s">
        <v>21</v>
      </c>
      <c r="F467" s="5">
        <v>8.0</v>
      </c>
      <c r="G467" s="5">
        <v>16.0</v>
      </c>
      <c r="H467" s="3" t="s">
        <v>82</v>
      </c>
      <c r="I467" s="3" t="s">
        <v>69</v>
      </c>
      <c r="J467" s="3" t="s">
        <v>29478</v>
      </c>
      <c r="K467" s="3" t="s">
        <v>29479</v>
      </c>
      <c r="L467" s="3" t="s">
        <v>30413</v>
      </c>
      <c r="M467" s="3" t="s">
        <v>159</v>
      </c>
      <c r="N467" s="3"/>
      <c r="O467" s="3"/>
      <c r="P467" s="3"/>
      <c r="Q467" s="3"/>
      <c r="R467" s="3"/>
      <c r="S467" s="3"/>
      <c r="T467" s="3"/>
      <c r="U467" s="3"/>
      <c r="V467" s="3"/>
      <c r="W467" s="3"/>
      <c r="X467" s="3"/>
      <c r="Y467" s="3"/>
      <c r="Z467" s="3"/>
      <c r="AA467" s="3"/>
      <c r="AB467" s="3"/>
      <c r="AC467" s="3"/>
    </row>
    <row r="468" ht="22.5" customHeight="1">
      <c r="A468" s="3" t="s">
        <v>3430</v>
      </c>
      <c r="B468" s="3" t="s">
        <v>28549</v>
      </c>
      <c r="C468" s="3" t="s">
        <v>17</v>
      </c>
      <c r="D468" s="4" t="s">
        <v>19</v>
      </c>
      <c r="E468" s="3" t="s">
        <v>20</v>
      </c>
      <c r="F468" s="5">
        <v>8.0</v>
      </c>
      <c r="G468" s="5">
        <v>16.0</v>
      </c>
      <c r="H468" s="3" t="s">
        <v>82</v>
      </c>
      <c r="I468" s="3" t="s">
        <v>50</v>
      </c>
      <c r="J468" s="3" t="s">
        <v>58</v>
      </c>
      <c r="K468" s="3" t="s">
        <v>30417</v>
      </c>
      <c r="L468" s="3" t="s">
        <v>30420</v>
      </c>
      <c r="M468" s="3" t="s">
        <v>41</v>
      </c>
      <c r="N468" s="3"/>
      <c r="O468" s="3"/>
      <c r="P468" s="3"/>
      <c r="Q468" s="3"/>
      <c r="R468" s="3"/>
      <c r="S468" s="3"/>
      <c r="T468" s="3"/>
      <c r="U468" s="3"/>
      <c r="V468" s="3"/>
      <c r="W468" s="3"/>
      <c r="X468" s="3"/>
      <c r="Y468" s="3"/>
      <c r="Z468" s="3"/>
      <c r="AA468" s="3"/>
      <c r="AB468" s="3"/>
      <c r="AC468" s="3"/>
    </row>
    <row r="469" ht="22.5" customHeight="1">
      <c r="A469" s="3" t="s">
        <v>2352</v>
      </c>
      <c r="B469" s="3" t="s">
        <v>30421</v>
      </c>
      <c r="C469" s="3" t="s">
        <v>18</v>
      </c>
      <c r="D469" s="4" t="s">
        <v>19</v>
      </c>
      <c r="E469" s="3" t="s">
        <v>21</v>
      </c>
      <c r="F469" s="5">
        <v>8.0</v>
      </c>
      <c r="G469" s="5">
        <v>16.0</v>
      </c>
      <c r="H469" s="3" t="s">
        <v>82</v>
      </c>
      <c r="I469" s="3" t="s">
        <v>57</v>
      </c>
      <c r="J469" s="3" t="s">
        <v>30422</v>
      </c>
      <c r="K469" s="3" t="s">
        <v>30423</v>
      </c>
      <c r="L469" s="3" t="s">
        <v>30426</v>
      </c>
      <c r="M469" s="3" t="s">
        <v>41</v>
      </c>
      <c r="N469" s="3"/>
      <c r="O469" s="3"/>
      <c r="P469" s="3"/>
      <c r="Q469" s="3"/>
      <c r="R469" s="3"/>
      <c r="S469" s="3"/>
      <c r="T469" s="3"/>
      <c r="U469" s="3"/>
      <c r="V469" s="3"/>
      <c r="W469" s="3"/>
      <c r="X469" s="3"/>
      <c r="Y469" s="3"/>
      <c r="Z469" s="3"/>
      <c r="AA469" s="3"/>
      <c r="AB469" s="3"/>
      <c r="AC469" s="3"/>
    </row>
    <row r="470" ht="22.5" customHeight="1">
      <c r="A470" s="3" t="s">
        <v>14336</v>
      </c>
      <c r="B470" s="3" t="s">
        <v>30427</v>
      </c>
      <c r="C470" s="3" t="s">
        <v>18</v>
      </c>
      <c r="D470" s="4" t="s">
        <v>19</v>
      </c>
      <c r="E470" s="3" t="s">
        <v>21</v>
      </c>
      <c r="F470" s="5">
        <v>8.0</v>
      </c>
      <c r="G470" s="5">
        <v>16.0</v>
      </c>
      <c r="H470" s="3" t="s">
        <v>82</v>
      </c>
      <c r="I470" s="3" t="s">
        <v>50</v>
      </c>
      <c r="J470" s="3" t="s">
        <v>2344</v>
      </c>
      <c r="K470" s="3" t="s">
        <v>13520</v>
      </c>
      <c r="L470" s="3" t="s">
        <v>30430</v>
      </c>
      <c r="M470" s="3" t="s">
        <v>27</v>
      </c>
      <c r="N470" s="3"/>
      <c r="O470" s="3"/>
      <c r="P470" s="3"/>
      <c r="Q470" s="3"/>
      <c r="R470" s="3"/>
      <c r="S470" s="3"/>
      <c r="T470" s="3"/>
      <c r="U470" s="3"/>
      <c r="V470" s="3"/>
      <c r="W470" s="3"/>
      <c r="X470" s="3"/>
      <c r="Y470" s="3"/>
      <c r="Z470" s="3"/>
      <c r="AA470" s="3"/>
      <c r="AB470" s="3"/>
      <c r="AC470" s="3"/>
    </row>
    <row r="471" ht="22.5" customHeight="1">
      <c r="A471" s="3" t="s">
        <v>30434</v>
      </c>
      <c r="B471" s="3" t="s">
        <v>30435</v>
      </c>
      <c r="C471" s="3" t="s">
        <v>18</v>
      </c>
      <c r="D471" s="4" t="s">
        <v>19</v>
      </c>
      <c r="E471" s="3" t="s">
        <v>20</v>
      </c>
      <c r="F471" s="5">
        <v>8.0</v>
      </c>
      <c r="G471" s="5">
        <v>16.0</v>
      </c>
      <c r="H471" s="3" t="s">
        <v>82</v>
      </c>
      <c r="I471" s="3" t="s">
        <v>57</v>
      </c>
      <c r="J471" s="3" t="s">
        <v>3286</v>
      </c>
      <c r="K471" s="3" t="s">
        <v>30436</v>
      </c>
      <c r="L471" s="3" t="s">
        <v>30437</v>
      </c>
      <c r="M471" s="3" t="s">
        <v>35</v>
      </c>
      <c r="N471" s="3"/>
      <c r="O471" s="3"/>
      <c r="P471" s="3"/>
      <c r="Q471" s="3"/>
      <c r="R471" s="3"/>
      <c r="S471" s="3"/>
      <c r="T471" s="3"/>
      <c r="U471" s="3"/>
      <c r="V471" s="3"/>
      <c r="W471" s="3"/>
      <c r="X471" s="3"/>
      <c r="Y471" s="3"/>
      <c r="Z471" s="3"/>
      <c r="AA471" s="3"/>
      <c r="AB471" s="3"/>
      <c r="AC471" s="3"/>
    </row>
    <row r="472" ht="22.5" customHeight="1">
      <c r="A472" s="3" t="s">
        <v>507</v>
      </c>
      <c r="B472" s="3" t="s">
        <v>30442</v>
      </c>
      <c r="C472" s="3" t="s">
        <v>165</v>
      </c>
      <c r="D472" s="4" t="s">
        <v>19</v>
      </c>
      <c r="E472" s="3" t="s">
        <v>21</v>
      </c>
      <c r="F472" s="5">
        <v>8.0</v>
      </c>
      <c r="G472" s="5">
        <v>16.0</v>
      </c>
      <c r="H472" s="3" t="s">
        <v>82</v>
      </c>
      <c r="I472" s="3" t="s">
        <v>50</v>
      </c>
      <c r="J472" s="3" t="s">
        <v>30445</v>
      </c>
      <c r="K472" s="3" t="s">
        <v>30446</v>
      </c>
      <c r="L472" s="3" t="s">
        <v>30449</v>
      </c>
      <c r="M472" s="3" t="s">
        <v>35</v>
      </c>
      <c r="N472" s="3"/>
      <c r="O472" s="3"/>
      <c r="P472" s="3"/>
      <c r="Q472" s="3"/>
      <c r="R472" s="3"/>
      <c r="S472" s="3"/>
      <c r="T472" s="3"/>
      <c r="U472" s="3"/>
      <c r="V472" s="3"/>
      <c r="W472" s="3"/>
      <c r="X472" s="3"/>
      <c r="Y472" s="3"/>
      <c r="Z472" s="3"/>
      <c r="AA472" s="3"/>
      <c r="AB472" s="3"/>
      <c r="AC472" s="3"/>
    </row>
    <row r="473" ht="22.5" customHeight="1">
      <c r="A473" s="3" t="s">
        <v>30452</v>
      </c>
      <c r="B473" s="3" t="s">
        <v>612</v>
      </c>
      <c r="C473" s="3" t="s">
        <v>165</v>
      </c>
      <c r="D473" s="4" t="s">
        <v>19</v>
      </c>
      <c r="E473" s="3" t="s">
        <v>21</v>
      </c>
      <c r="F473" s="5">
        <v>8.0</v>
      </c>
      <c r="G473" s="5">
        <v>16.0</v>
      </c>
      <c r="H473" s="3" t="s">
        <v>82</v>
      </c>
      <c r="I473" s="3" t="s">
        <v>50</v>
      </c>
      <c r="J473" s="3" t="s">
        <v>99</v>
      </c>
      <c r="K473" s="3" t="s">
        <v>8649</v>
      </c>
      <c r="L473" s="3" t="s">
        <v>30457</v>
      </c>
      <c r="M473" s="3" t="s">
        <v>27</v>
      </c>
      <c r="N473" s="3"/>
      <c r="O473" s="3"/>
      <c r="P473" s="3"/>
      <c r="Q473" s="3"/>
      <c r="R473" s="3"/>
      <c r="S473" s="3"/>
      <c r="T473" s="3"/>
      <c r="U473" s="3"/>
      <c r="V473" s="3"/>
      <c r="W473" s="3"/>
      <c r="X473" s="3"/>
      <c r="Y473" s="3"/>
      <c r="Z473" s="3"/>
      <c r="AA473" s="3"/>
      <c r="AB473" s="3"/>
      <c r="AC473" s="3"/>
    </row>
    <row r="474" ht="22.5" customHeight="1">
      <c r="A474" s="3" t="s">
        <v>13781</v>
      </c>
      <c r="B474" s="3" t="s">
        <v>30460</v>
      </c>
      <c r="C474" s="3" t="s">
        <v>165</v>
      </c>
      <c r="D474" s="4" t="s">
        <v>19</v>
      </c>
      <c r="E474" s="3" t="s">
        <v>20</v>
      </c>
      <c r="F474" s="5">
        <v>8.0</v>
      </c>
      <c r="G474" s="5">
        <v>16.0</v>
      </c>
      <c r="H474" s="3" t="s">
        <v>82</v>
      </c>
      <c r="I474" s="3" t="s">
        <v>57</v>
      </c>
      <c r="J474" s="3" t="s">
        <v>2433</v>
      </c>
      <c r="K474" s="3" t="s">
        <v>30464</v>
      </c>
      <c r="L474" s="3" t="s">
        <v>30466</v>
      </c>
      <c r="M474" s="3" t="s">
        <v>257</v>
      </c>
      <c r="N474" s="3"/>
      <c r="O474" s="3"/>
      <c r="P474" s="3"/>
      <c r="Q474" s="3"/>
      <c r="R474" s="3"/>
      <c r="S474" s="3"/>
      <c r="T474" s="3"/>
      <c r="U474" s="3"/>
      <c r="V474" s="3"/>
      <c r="W474" s="3"/>
      <c r="X474" s="3"/>
      <c r="Y474" s="3"/>
      <c r="Z474" s="3"/>
      <c r="AA474" s="3"/>
      <c r="AB474" s="3"/>
      <c r="AC474" s="3"/>
    </row>
    <row r="475" ht="22.5" customHeight="1">
      <c r="A475" s="3" t="s">
        <v>9963</v>
      </c>
      <c r="B475" s="3" t="s">
        <v>6343</v>
      </c>
      <c r="C475" s="3" t="s">
        <v>30</v>
      </c>
      <c r="D475" s="4" t="s">
        <v>19</v>
      </c>
      <c r="E475" s="3" t="s">
        <v>21</v>
      </c>
      <c r="F475" s="5">
        <v>8.0</v>
      </c>
      <c r="G475" s="5">
        <v>16.0</v>
      </c>
      <c r="H475" s="3" t="s">
        <v>82</v>
      </c>
      <c r="I475" s="3" t="s">
        <v>57</v>
      </c>
      <c r="J475" s="3" t="s">
        <v>58</v>
      </c>
      <c r="K475" s="3" t="s">
        <v>9968</v>
      </c>
      <c r="L475" s="3" t="s">
        <v>9972</v>
      </c>
      <c r="M475" s="3" t="s">
        <v>35</v>
      </c>
      <c r="N475" s="3"/>
      <c r="O475" s="3"/>
      <c r="P475" s="3"/>
      <c r="Q475" s="3"/>
      <c r="R475" s="3"/>
      <c r="S475" s="3"/>
      <c r="T475" s="3"/>
      <c r="U475" s="3"/>
      <c r="V475" s="3"/>
      <c r="W475" s="3"/>
      <c r="X475" s="3"/>
      <c r="Y475" s="3"/>
      <c r="Z475" s="3"/>
      <c r="AA475" s="3"/>
      <c r="AB475" s="3"/>
      <c r="AC475" s="3"/>
    </row>
    <row r="476" ht="22.5" customHeight="1">
      <c r="A476" s="3" t="s">
        <v>11079</v>
      </c>
      <c r="B476" s="3" t="s">
        <v>4411</v>
      </c>
      <c r="C476" s="3" t="s">
        <v>30</v>
      </c>
      <c r="D476" s="4" t="s">
        <v>19</v>
      </c>
      <c r="E476" s="3" t="s">
        <v>21</v>
      </c>
      <c r="F476" s="5">
        <v>8.0</v>
      </c>
      <c r="G476" s="5">
        <v>16.0</v>
      </c>
      <c r="H476" s="3" t="s">
        <v>82</v>
      </c>
      <c r="I476" s="3" t="s">
        <v>57</v>
      </c>
      <c r="J476" s="3" t="s">
        <v>99</v>
      </c>
      <c r="K476" s="3" t="s">
        <v>30481</v>
      </c>
      <c r="L476" s="3" t="s">
        <v>30483</v>
      </c>
      <c r="M476" s="3" t="s">
        <v>159</v>
      </c>
      <c r="N476" s="3"/>
      <c r="O476" s="3"/>
      <c r="P476" s="3"/>
      <c r="Q476" s="3"/>
      <c r="R476" s="3"/>
      <c r="S476" s="3"/>
      <c r="T476" s="3"/>
      <c r="U476" s="3"/>
      <c r="V476" s="3"/>
      <c r="W476" s="3"/>
      <c r="X476" s="3"/>
      <c r="Y476" s="3"/>
      <c r="Z476" s="3"/>
      <c r="AA476" s="3"/>
      <c r="AB476" s="3"/>
      <c r="AC476" s="3"/>
    </row>
    <row r="477" ht="22.5" customHeight="1">
      <c r="A477" s="3" t="s">
        <v>30488</v>
      </c>
      <c r="B477" s="3" t="s">
        <v>4487</v>
      </c>
      <c r="C477" s="3" t="s">
        <v>30</v>
      </c>
      <c r="D477" s="4" t="s">
        <v>19</v>
      </c>
      <c r="E477" s="3" t="s">
        <v>20</v>
      </c>
      <c r="F477" s="5">
        <v>8.0</v>
      </c>
      <c r="G477" s="5">
        <v>16.0</v>
      </c>
      <c r="H477" s="3" t="s">
        <v>82</v>
      </c>
      <c r="I477" s="3" t="s">
        <v>69</v>
      </c>
      <c r="J477" s="3" t="s">
        <v>4492</v>
      </c>
      <c r="K477" s="4" t="s">
        <v>19</v>
      </c>
      <c r="L477" s="3" t="s">
        <v>30494</v>
      </c>
      <c r="M477" s="3" t="s">
        <v>35</v>
      </c>
      <c r="N477" s="3"/>
      <c r="O477" s="3"/>
      <c r="P477" s="3"/>
      <c r="Q477" s="3"/>
      <c r="R477" s="3"/>
      <c r="S477" s="3"/>
      <c r="T477" s="3"/>
      <c r="U477" s="3"/>
      <c r="V477" s="3"/>
      <c r="W477" s="3"/>
      <c r="X477" s="3"/>
      <c r="Y477" s="3"/>
      <c r="Z477" s="3"/>
      <c r="AA477" s="3"/>
      <c r="AB477" s="3"/>
      <c r="AC477" s="3"/>
    </row>
    <row r="478" ht="22.5" customHeight="1">
      <c r="A478" s="3" t="s">
        <v>2352</v>
      </c>
      <c r="B478" s="3" t="s">
        <v>7058</v>
      </c>
      <c r="C478" s="3" t="s">
        <v>17</v>
      </c>
      <c r="D478" s="4" t="s">
        <v>19</v>
      </c>
      <c r="E478" s="3" t="s">
        <v>20</v>
      </c>
      <c r="F478" s="5">
        <v>8.0</v>
      </c>
      <c r="G478" s="5">
        <v>10.0</v>
      </c>
      <c r="H478" s="3" t="s">
        <v>363</v>
      </c>
      <c r="I478" s="3" t="s">
        <v>50</v>
      </c>
      <c r="J478" s="3" t="s">
        <v>556</v>
      </c>
      <c r="K478" s="3" t="s">
        <v>7060</v>
      </c>
      <c r="L478" s="3" t="s">
        <v>7126</v>
      </c>
      <c r="M478" s="3" t="s">
        <v>35</v>
      </c>
      <c r="N478" s="3"/>
      <c r="O478" s="3"/>
      <c r="P478" s="3"/>
      <c r="Q478" s="3"/>
      <c r="R478" s="3"/>
      <c r="S478" s="3"/>
      <c r="T478" s="3"/>
      <c r="U478" s="3"/>
      <c r="V478" s="3"/>
      <c r="W478" s="3"/>
      <c r="X478" s="3"/>
      <c r="Y478" s="3"/>
      <c r="Z478" s="3"/>
      <c r="AA478" s="3"/>
      <c r="AB478" s="3"/>
      <c r="AC478" s="3"/>
    </row>
    <row r="479" ht="22.5" customHeight="1">
      <c r="A479" s="3" t="s">
        <v>30506</v>
      </c>
      <c r="B479" s="3" t="s">
        <v>30507</v>
      </c>
      <c r="C479" s="3" t="s">
        <v>17</v>
      </c>
      <c r="D479" s="4" t="s">
        <v>19</v>
      </c>
      <c r="E479" s="3" t="s">
        <v>21</v>
      </c>
      <c r="F479" s="5">
        <v>8.0</v>
      </c>
      <c r="G479" s="5">
        <v>10.0</v>
      </c>
      <c r="H479" s="3" t="s">
        <v>363</v>
      </c>
      <c r="I479" s="3" t="s">
        <v>50</v>
      </c>
      <c r="J479" s="3" t="s">
        <v>30508</v>
      </c>
      <c r="K479" s="3" t="s">
        <v>30509</v>
      </c>
      <c r="L479" s="3" t="s">
        <v>30511</v>
      </c>
      <c r="M479" s="3" t="s">
        <v>41</v>
      </c>
      <c r="N479" s="3"/>
      <c r="O479" s="3"/>
      <c r="P479" s="3"/>
      <c r="Q479" s="3"/>
      <c r="R479" s="3"/>
      <c r="S479" s="3"/>
      <c r="T479" s="3"/>
      <c r="U479" s="3"/>
      <c r="V479" s="3"/>
      <c r="W479" s="3"/>
      <c r="X479" s="3"/>
      <c r="Y479" s="3"/>
      <c r="Z479" s="3"/>
      <c r="AA479" s="3"/>
      <c r="AB479" s="3"/>
      <c r="AC479" s="3"/>
    </row>
    <row r="480" ht="22.5" customHeight="1">
      <c r="A480" s="3" t="s">
        <v>2352</v>
      </c>
      <c r="B480" s="3" t="s">
        <v>30512</v>
      </c>
      <c r="C480" s="3" t="s">
        <v>17</v>
      </c>
      <c r="D480" s="4" t="s">
        <v>19</v>
      </c>
      <c r="E480" s="3" t="s">
        <v>20</v>
      </c>
      <c r="F480" s="5">
        <v>8.0</v>
      </c>
      <c r="G480" s="5">
        <v>10.0</v>
      </c>
      <c r="H480" s="3" t="s">
        <v>363</v>
      </c>
      <c r="I480" s="3" t="s">
        <v>69</v>
      </c>
      <c r="J480" s="3" t="s">
        <v>726</v>
      </c>
      <c r="K480" s="3" t="s">
        <v>30514</v>
      </c>
      <c r="L480" s="3" t="s">
        <v>30515</v>
      </c>
      <c r="M480" s="3" t="s">
        <v>35</v>
      </c>
      <c r="N480" s="3"/>
      <c r="O480" s="3"/>
      <c r="P480" s="3"/>
      <c r="Q480" s="3"/>
      <c r="R480" s="3"/>
      <c r="S480" s="3"/>
      <c r="T480" s="3"/>
      <c r="U480" s="3"/>
      <c r="V480" s="3"/>
      <c r="W480" s="3"/>
      <c r="X480" s="3"/>
      <c r="Y480" s="3"/>
      <c r="Z480" s="3"/>
      <c r="AA480" s="3"/>
      <c r="AB480" s="3"/>
      <c r="AC480" s="3"/>
    </row>
    <row r="481" ht="22.5" customHeight="1">
      <c r="A481" s="3" t="s">
        <v>28195</v>
      </c>
      <c r="B481" s="3" t="s">
        <v>30520</v>
      </c>
      <c r="C481" s="3" t="s">
        <v>17</v>
      </c>
      <c r="D481" s="4" t="s">
        <v>19</v>
      </c>
      <c r="E481" s="3" t="s">
        <v>634</v>
      </c>
      <c r="F481" s="5">
        <v>8.0</v>
      </c>
      <c r="G481" s="5">
        <v>10.0</v>
      </c>
      <c r="H481" s="3" t="s">
        <v>363</v>
      </c>
      <c r="I481" s="3" t="s">
        <v>69</v>
      </c>
      <c r="J481" s="3" t="s">
        <v>58</v>
      </c>
      <c r="K481" s="3" t="s">
        <v>30523</v>
      </c>
      <c r="L481" s="3" t="s">
        <v>30524</v>
      </c>
      <c r="M481" s="3" t="s">
        <v>35</v>
      </c>
      <c r="N481" s="3"/>
      <c r="O481" s="3"/>
      <c r="P481" s="3"/>
      <c r="Q481" s="3"/>
      <c r="R481" s="3"/>
      <c r="S481" s="3"/>
      <c r="T481" s="3"/>
      <c r="U481" s="3"/>
      <c r="V481" s="3"/>
      <c r="W481" s="3"/>
      <c r="X481" s="3"/>
      <c r="Y481" s="3"/>
      <c r="Z481" s="3"/>
      <c r="AA481" s="3"/>
      <c r="AB481" s="3"/>
      <c r="AC481" s="3"/>
    </row>
    <row r="482" ht="22.5" customHeight="1">
      <c r="A482" s="3" t="s">
        <v>28195</v>
      </c>
      <c r="B482" s="3" t="s">
        <v>30528</v>
      </c>
      <c r="C482" s="3" t="s">
        <v>17</v>
      </c>
      <c r="D482" s="4" t="s">
        <v>19</v>
      </c>
      <c r="E482" s="3" t="s">
        <v>634</v>
      </c>
      <c r="F482" s="5">
        <v>8.0</v>
      </c>
      <c r="G482" s="5">
        <v>10.0</v>
      </c>
      <c r="H482" s="3" t="s">
        <v>363</v>
      </c>
      <c r="I482" s="3" t="s">
        <v>69</v>
      </c>
      <c r="J482" s="3" t="s">
        <v>821</v>
      </c>
      <c r="K482" s="3" t="s">
        <v>30530</v>
      </c>
      <c r="L482" s="3" t="s">
        <v>30531</v>
      </c>
      <c r="M482" s="3" t="s">
        <v>41</v>
      </c>
      <c r="N482" s="3"/>
      <c r="O482" s="3"/>
      <c r="P482" s="3"/>
      <c r="Q482" s="3"/>
      <c r="R482" s="3"/>
      <c r="S482" s="3"/>
      <c r="T482" s="3"/>
      <c r="U482" s="3"/>
      <c r="V482" s="3"/>
      <c r="W482" s="3"/>
      <c r="X482" s="3"/>
      <c r="Y482" s="3"/>
      <c r="Z482" s="3"/>
      <c r="AA482" s="3"/>
      <c r="AB482" s="3"/>
      <c r="AC482" s="3"/>
    </row>
    <row r="483" ht="22.5" customHeight="1">
      <c r="A483" s="3" t="s">
        <v>28195</v>
      </c>
      <c r="B483" s="3" t="s">
        <v>30532</v>
      </c>
      <c r="C483" s="3" t="s">
        <v>17</v>
      </c>
      <c r="D483" s="4" t="s">
        <v>19</v>
      </c>
      <c r="E483" s="3" t="s">
        <v>15512</v>
      </c>
      <c r="F483" s="5">
        <v>8.0</v>
      </c>
      <c r="G483" s="5">
        <v>10.0</v>
      </c>
      <c r="H483" s="3" t="s">
        <v>363</v>
      </c>
      <c r="I483" s="3" t="s">
        <v>69</v>
      </c>
      <c r="J483" s="3" t="s">
        <v>38</v>
      </c>
      <c r="K483" s="3" t="s">
        <v>30533</v>
      </c>
      <c r="L483" s="3" t="s">
        <v>30534</v>
      </c>
      <c r="M483" s="3" t="s">
        <v>41</v>
      </c>
      <c r="N483" s="3"/>
      <c r="O483" s="3"/>
      <c r="P483" s="3"/>
      <c r="Q483" s="3"/>
      <c r="R483" s="3"/>
      <c r="S483" s="3"/>
      <c r="T483" s="3"/>
      <c r="U483" s="3"/>
      <c r="V483" s="3"/>
      <c r="W483" s="3"/>
      <c r="X483" s="3"/>
      <c r="Y483" s="3"/>
      <c r="Z483" s="3"/>
      <c r="AA483" s="3"/>
      <c r="AB483" s="3"/>
      <c r="AC483" s="3"/>
    </row>
    <row r="484" ht="22.5" customHeight="1">
      <c r="A484" s="3" t="s">
        <v>28195</v>
      </c>
      <c r="B484" s="3" t="s">
        <v>30537</v>
      </c>
      <c r="C484" s="3" t="s">
        <v>17</v>
      </c>
      <c r="D484" s="4" t="s">
        <v>19</v>
      </c>
      <c r="E484" s="3" t="s">
        <v>634</v>
      </c>
      <c r="F484" s="5">
        <v>8.0</v>
      </c>
      <c r="G484" s="5">
        <v>10.0</v>
      </c>
      <c r="H484" s="3" t="s">
        <v>363</v>
      </c>
      <c r="I484" s="3" t="s">
        <v>69</v>
      </c>
      <c r="J484" s="3" t="s">
        <v>377</v>
      </c>
      <c r="K484" s="3" t="s">
        <v>30538</v>
      </c>
      <c r="L484" s="3" t="s">
        <v>30539</v>
      </c>
      <c r="M484" s="3" t="s">
        <v>41</v>
      </c>
      <c r="N484" s="3"/>
      <c r="O484" s="3"/>
      <c r="P484" s="3"/>
      <c r="Q484" s="3"/>
      <c r="R484" s="3"/>
      <c r="S484" s="3"/>
      <c r="T484" s="3"/>
      <c r="U484" s="3"/>
      <c r="V484" s="3"/>
      <c r="W484" s="3"/>
      <c r="X484" s="3"/>
      <c r="Y484" s="3"/>
      <c r="Z484" s="3"/>
      <c r="AA484" s="3"/>
      <c r="AB484" s="3"/>
      <c r="AC484" s="3"/>
    </row>
    <row r="485" ht="22.5" customHeight="1">
      <c r="A485" s="3" t="s">
        <v>28206</v>
      </c>
      <c r="B485" s="3" t="s">
        <v>30540</v>
      </c>
      <c r="C485" s="3" t="s">
        <v>17</v>
      </c>
      <c r="D485" s="4" t="s">
        <v>19</v>
      </c>
      <c r="E485" s="3" t="s">
        <v>634</v>
      </c>
      <c r="F485" s="5">
        <v>8.0</v>
      </c>
      <c r="G485" s="5">
        <v>10.0</v>
      </c>
      <c r="H485" s="3" t="s">
        <v>363</v>
      </c>
      <c r="I485" s="3" t="s">
        <v>69</v>
      </c>
      <c r="J485" s="3" t="s">
        <v>30541</v>
      </c>
      <c r="K485" s="3" t="s">
        <v>30542</v>
      </c>
      <c r="L485" s="3" t="s">
        <v>30543</v>
      </c>
      <c r="M485" s="3" t="s">
        <v>35</v>
      </c>
      <c r="N485" s="3"/>
      <c r="O485" s="3"/>
      <c r="P485" s="3"/>
      <c r="Q485" s="3"/>
      <c r="R485" s="3"/>
      <c r="S485" s="3"/>
      <c r="T485" s="3"/>
      <c r="U485" s="3"/>
      <c r="V485" s="3"/>
      <c r="W485" s="3"/>
      <c r="X485" s="3"/>
      <c r="Y485" s="3"/>
      <c r="Z485" s="3"/>
      <c r="AA485" s="3"/>
      <c r="AB485" s="3"/>
      <c r="AC485" s="3"/>
    </row>
    <row r="486" ht="22.5" customHeight="1">
      <c r="A486" s="3" t="s">
        <v>28206</v>
      </c>
      <c r="B486" s="3" t="s">
        <v>30545</v>
      </c>
      <c r="C486" s="3" t="s">
        <v>17</v>
      </c>
      <c r="D486" s="4" t="s">
        <v>19</v>
      </c>
      <c r="E486" s="3" t="s">
        <v>634</v>
      </c>
      <c r="F486" s="5">
        <v>8.0</v>
      </c>
      <c r="G486" s="5">
        <v>10.0</v>
      </c>
      <c r="H486" s="3" t="s">
        <v>363</v>
      </c>
      <c r="I486" s="3" t="s">
        <v>69</v>
      </c>
      <c r="J486" s="3" t="s">
        <v>58</v>
      </c>
      <c r="K486" s="3" t="s">
        <v>30547</v>
      </c>
      <c r="L486" s="3" t="s">
        <v>30548</v>
      </c>
      <c r="M486" s="3" t="s">
        <v>35</v>
      </c>
      <c r="N486" s="3"/>
      <c r="O486" s="3"/>
      <c r="P486" s="3"/>
      <c r="Q486" s="3"/>
      <c r="R486" s="3"/>
      <c r="S486" s="3"/>
      <c r="T486" s="3"/>
      <c r="U486" s="3"/>
      <c r="V486" s="3"/>
      <c r="W486" s="3"/>
      <c r="X486" s="3"/>
      <c r="Y486" s="3"/>
      <c r="Z486" s="3"/>
      <c r="AA486" s="3"/>
      <c r="AB486" s="3"/>
      <c r="AC486" s="3"/>
    </row>
    <row r="487" ht="22.5" customHeight="1">
      <c r="A487" s="3" t="s">
        <v>28195</v>
      </c>
      <c r="B487" s="3" t="s">
        <v>29765</v>
      </c>
      <c r="C487" s="3" t="s">
        <v>17</v>
      </c>
      <c r="D487" s="4" t="s">
        <v>19</v>
      </c>
      <c r="E487" s="3" t="s">
        <v>634</v>
      </c>
      <c r="F487" s="5">
        <v>8.0</v>
      </c>
      <c r="G487" s="5">
        <v>10.0</v>
      </c>
      <c r="H487" s="3" t="s">
        <v>363</v>
      </c>
      <c r="I487" s="3" t="s">
        <v>69</v>
      </c>
      <c r="J487" s="3" t="s">
        <v>58</v>
      </c>
      <c r="K487" s="3" t="s">
        <v>29767</v>
      </c>
      <c r="L487" s="3" t="s">
        <v>30551</v>
      </c>
      <c r="M487" s="3" t="s">
        <v>35</v>
      </c>
      <c r="N487" s="3"/>
      <c r="O487" s="3"/>
      <c r="P487" s="3"/>
      <c r="Q487" s="3"/>
      <c r="R487" s="3"/>
      <c r="S487" s="3"/>
      <c r="T487" s="3"/>
      <c r="U487" s="3"/>
      <c r="V487" s="3"/>
      <c r="W487" s="3"/>
      <c r="X487" s="3"/>
      <c r="Y487" s="3"/>
      <c r="Z487" s="3"/>
      <c r="AA487" s="3"/>
      <c r="AB487" s="3"/>
      <c r="AC487" s="3"/>
    </row>
    <row r="488" ht="22.5" customHeight="1">
      <c r="A488" s="3" t="s">
        <v>28195</v>
      </c>
      <c r="B488" s="3" t="s">
        <v>30553</v>
      </c>
      <c r="C488" s="3" t="s">
        <v>17</v>
      </c>
      <c r="D488" s="4" t="s">
        <v>19</v>
      </c>
      <c r="E488" s="3" t="s">
        <v>17869</v>
      </c>
      <c r="F488" s="5">
        <v>8.0</v>
      </c>
      <c r="G488" s="5">
        <v>10.0</v>
      </c>
      <c r="H488" s="3" t="s">
        <v>363</v>
      </c>
      <c r="I488" s="3" t="s">
        <v>69</v>
      </c>
      <c r="J488" s="3" t="s">
        <v>58</v>
      </c>
      <c r="K488" s="3" t="s">
        <v>30554</v>
      </c>
      <c r="L488" s="3" t="s">
        <v>30555</v>
      </c>
      <c r="M488" s="3" t="s">
        <v>35</v>
      </c>
      <c r="N488" s="3"/>
      <c r="O488" s="3"/>
      <c r="P488" s="3"/>
      <c r="Q488" s="3"/>
      <c r="R488" s="3"/>
      <c r="S488" s="3"/>
      <c r="T488" s="3"/>
      <c r="U488" s="3"/>
      <c r="V488" s="3"/>
      <c r="W488" s="3"/>
      <c r="X488" s="3"/>
      <c r="Y488" s="3"/>
      <c r="Z488" s="3"/>
      <c r="AA488" s="3"/>
      <c r="AB488" s="3"/>
      <c r="AC488" s="3"/>
    </row>
    <row r="489" ht="22.5" customHeight="1">
      <c r="A489" s="3" t="s">
        <v>28195</v>
      </c>
      <c r="B489" s="3" t="s">
        <v>30557</v>
      </c>
      <c r="C489" s="3" t="s">
        <v>17</v>
      </c>
      <c r="D489" s="4" t="s">
        <v>19</v>
      </c>
      <c r="E489" s="3" t="s">
        <v>17869</v>
      </c>
      <c r="F489" s="5">
        <v>8.0</v>
      </c>
      <c r="G489" s="5">
        <v>10.0</v>
      </c>
      <c r="H489" s="3" t="s">
        <v>363</v>
      </c>
      <c r="I489" s="3" t="s">
        <v>69</v>
      </c>
      <c r="J489" s="3" t="s">
        <v>38</v>
      </c>
      <c r="K489" s="3" t="s">
        <v>30559</v>
      </c>
      <c r="L489" s="3" t="s">
        <v>30560</v>
      </c>
      <c r="M489" s="3" t="s">
        <v>41</v>
      </c>
      <c r="N489" s="3"/>
      <c r="O489" s="3"/>
      <c r="P489" s="3"/>
      <c r="Q489" s="3"/>
      <c r="R489" s="3"/>
      <c r="S489" s="3"/>
      <c r="T489" s="3"/>
      <c r="U489" s="3"/>
      <c r="V489" s="3"/>
      <c r="W489" s="3"/>
      <c r="X489" s="3"/>
      <c r="Y489" s="3"/>
      <c r="Z489" s="3"/>
      <c r="AA489" s="3"/>
      <c r="AB489" s="3"/>
      <c r="AC489" s="3"/>
    </row>
    <row r="490" ht="22.5" customHeight="1">
      <c r="A490" s="3" t="s">
        <v>30563</v>
      </c>
      <c r="B490" s="3" t="s">
        <v>30564</v>
      </c>
      <c r="C490" s="3" t="s">
        <v>17</v>
      </c>
      <c r="D490" s="4" t="s">
        <v>19</v>
      </c>
      <c r="E490" s="3" t="s">
        <v>20</v>
      </c>
      <c r="F490" s="5">
        <v>8.0</v>
      </c>
      <c r="G490" s="5">
        <v>10.0</v>
      </c>
      <c r="H490" s="3" t="s">
        <v>363</v>
      </c>
      <c r="I490" s="3" t="s">
        <v>50</v>
      </c>
      <c r="J490" s="3" t="s">
        <v>3802</v>
      </c>
      <c r="K490" s="3" t="s">
        <v>30569</v>
      </c>
      <c r="L490" s="3" t="s">
        <v>30570</v>
      </c>
      <c r="M490" s="3" t="s">
        <v>35</v>
      </c>
      <c r="N490" s="3"/>
      <c r="O490" s="3"/>
      <c r="P490" s="3"/>
      <c r="Q490" s="3"/>
      <c r="R490" s="3"/>
      <c r="S490" s="3"/>
      <c r="T490" s="3"/>
      <c r="U490" s="3"/>
      <c r="V490" s="3"/>
      <c r="W490" s="3"/>
      <c r="X490" s="3"/>
      <c r="Y490" s="3"/>
      <c r="Z490" s="3"/>
      <c r="AA490" s="3"/>
      <c r="AB490" s="3"/>
      <c r="AC490" s="3"/>
    </row>
    <row r="491" ht="22.5" customHeight="1">
      <c r="A491" s="3" t="s">
        <v>16881</v>
      </c>
      <c r="B491" s="3" t="s">
        <v>30574</v>
      </c>
      <c r="C491" s="3" t="s">
        <v>17</v>
      </c>
      <c r="D491" s="4" t="s">
        <v>19</v>
      </c>
      <c r="E491" s="3" t="s">
        <v>20</v>
      </c>
      <c r="F491" s="5">
        <v>8.0</v>
      </c>
      <c r="G491" s="5">
        <v>10.0</v>
      </c>
      <c r="H491" s="3" t="s">
        <v>363</v>
      </c>
      <c r="I491" s="3" t="s">
        <v>50</v>
      </c>
      <c r="J491" s="3" t="s">
        <v>821</v>
      </c>
      <c r="K491" s="3" t="s">
        <v>30576</v>
      </c>
      <c r="L491" s="3" t="s">
        <v>30579</v>
      </c>
      <c r="M491" s="3" t="s">
        <v>35</v>
      </c>
      <c r="N491" s="3"/>
      <c r="O491" s="3"/>
      <c r="P491" s="3"/>
      <c r="Q491" s="3"/>
      <c r="R491" s="3"/>
      <c r="S491" s="3"/>
      <c r="T491" s="3"/>
      <c r="U491" s="3"/>
      <c r="V491" s="3"/>
      <c r="W491" s="3"/>
      <c r="X491" s="3"/>
      <c r="Y491" s="3"/>
      <c r="Z491" s="3"/>
      <c r="AA491" s="3"/>
      <c r="AB491" s="3"/>
      <c r="AC491" s="3"/>
    </row>
    <row r="492" ht="22.5" customHeight="1">
      <c r="A492" s="3" t="s">
        <v>30582</v>
      </c>
      <c r="B492" s="3" t="s">
        <v>30583</v>
      </c>
      <c r="C492" s="3" t="s">
        <v>17</v>
      </c>
      <c r="D492" s="4" t="s">
        <v>19</v>
      </c>
      <c r="E492" s="3" t="s">
        <v>20</v>
      </c>
      <c r="F492" s="5">
        <v>8.0</v>
      </c>
      <c r="G492" s="5">
        <v>10.0</v>
      </c>
      <c r="H492" s="3" t="s">
        <v>363</v>
      </c>
      <c r="I492" s="3" t="s">
        <v>50</v>
      </c>
      <c r="J492" s="3" t="s">
        <v>30584</v>
      </c>
      <c r="K492" s="3" t="s">
        <v>3861</v>
      </c>
      <c r="L492" s="3" t="s">
        <v>30585</v>
      </c>
      <c r="M492" s="3" t="s">
        <v>35</v>
      </c>
      <c r="N492" s="3"/>
      <c r="O492" s="3"/>
      <c r="P492" s="3"/>
      <c r="Q492" s="3"/>
      <c r="R492" s="3"/>
      <c r="S492" s="3"/>
      <c r="T492" s="3"/>
      <c r="U492" s="3"/>
      <c r="V492" s="3"/>
      <c r="W492" s="3"/>
      <c r="X492" s="3"/>
      <c r="Y492" s="3"/>
      <c r="Z492" s="3"/>
      <c r="AA492" s="3"/>
      <c r="AB492" s="3"/>
      <c r="AC492" s="3"/>
    </row>
    <row r="493" ht="22.5" customHeight="1">
      <c r="A493" s="3" t="s">
        <v>1470</v>
      </c>
      <c r="B493" s="3" t="s">
        <v>30589</v>
      </c>
      <c r="C493" s="3" t="s">
        <v>17</v>
      </c>
      <c r="D493" s="4" t="s">
        <v>19</v>
      </c>
      <c r="E493" s="3" t="s">
        <v>21</v>
      </c>
      <c r="F493" s="5">
        <v>8.0</v>
      </c>
      <c r="G493" s="5">
        <v>10.0</v>
      </c>
      <c r="H493" s="3" t="s">
        <v>363</v>
      </c>
      <c r="I493" s="3" t="s">
        <v>50</v>
      </c>
      <c r="J493" s="3" t="s">
        <v>30592</v>
      </c>
      <c r="K493" s="3" t="s">
        <v>30594</v>
      </c>
      <c r="L493" s="3" t="s">
        <v>30598</v>
      </c>
      <c r="M493" s="3" t="s">
        <v>41</v>
      </c>
      <c r="N493" s="3"/>
      <c r="O493" s="3"/>
      <c r="P493" s="3"/>
      <c r="Q493" s="3"/>
      <c r="R493" s="3"/>
      <c r="S493" s="3"/>
      <c r="T493" s="3"/>
      <c r="U493" s="3"/>
      <c r="V493" s="3"/>
      <c r="W493" s="3"/>
      <c r="X493" s="3"/>
      <c r="Y493" s="3"/>
      <c r="Z493" s="3"/>
      <c r="AA493" s="3"/>
      <c r="AB493" s="3"/>
      <c r="AC493" s="3"/>
    </row>
    <row r="494" ht="22.5" customHeight="1">
      <c r="A494" s="3" t="s">
        <v>30602</v>
      </c>
      <c r="B494" s="3" t="s">
        <v>8642</v>
      </c>
      <c r="C494" s="3" t="s">
        <v>17</v>
      </c>
      <c r="D494" s="4" t="s">
        <v>19</v>
      </c>
      <c r="E494" s="3" t="s">
        <v>21</v>
      </c>
      <c r="F494" s="5">
        <v>8.0</v>
      </c>
      <c r="G494" s="5">
        <v>10.0</v>
      </c>
      <c r="H494" s="3" t="s">
        <v>363</v>
      </c>
      <c r="I494" s="3" t="s">
        <v>50</v>
      </c>
      <c r="J494" s="3" t="s">
        <v>8645</v>
      </c>
      <c r="K494" s="3" t="s">
        <v>30607</v>
      </c>
      <c r="L494" s="3" t="s">
        <v>30608</v>
      </c>
      <c r="M494" s="3" t="s">
        <v>159</v>
      </c>
      <c r="N494" s="3"/>
      <c r="O494" s="3"/>
      <c r="P494" s="3"/>
      <c r="Q494" s="3"/>
      <c r="R494" s="3"/>
      <c r="S494" s="3"/>
      <c r="T494" s="3"/>
      <c r="U494" s="3"/>
      <c r="V494" s="3"/>
      <c r="W494" s="3"/>
      <c r="X494" s="3"/>
      <c r="Y494" s="3"/>
      <c r="Z494" s="3"/>
      <c r="AA494" s="3"/>
      <c r="AB494" s="3"/>
      <c r="AC494" s="3"/>
    </row>
    <row r="495" ht="22.5" customHeight="1">
      <c r="A495" s="3" t="s">
        <v>30609</v>
      </c>
      <c r="B495" s="3" t="s">
        <v>7576</v>
      </c>
      <c r="C495" s="3" t="s">
        <v>17</v>
      </c>
      <c r="D495" s="4" t="s">
        <v>19</v>
      </c>
      <c r="E495" s="3" t="s">
        <v>127</v>
      </c>
      <c r="F495" s="5">
        <v>8.0</v>
      </c>
      <c r="G495" s="5">
        <v>10.0</v>
      </c>
      <c r="H495" s="3" t="s">
        <v>363</v>
      </c>
      <c r="I495" s="3" t="s">
        <v>57</v>
      </c>
      <c r="J495" s="3" t="s">
        <v>7577</v>
      </c>
      <c r="K495" s="3" t="s">
        <v>30612</v>
      </c>
      <c r="L495" s="3" t="s">
        <v>30613</v>
      </c>
      <c r="M495" s="3" t="s">
        <v>41</v>
      </c>
      <c r="N495" s="3"/>
      <c r="O495" s="3"/>
      <c r="P495" s="3"/>
      <c r="Q495" s="3"/>
      <c r="R495" s="3"/>
      <c r="S495" s="3"/>
      <c r="T495" s="3"/>
      <c r="U495" s="3"/>
      <c r="V495" s="3"/>
      <c r="W495" s="3"/>
      <c r="X495" s="3"/>
      <c r="Y495" s="3"/>
      <c r="Z495" s="3"/>
      <c r="AA495" s="3"/>
      <c r="AB495" s="3"/>
      <c r="AC495" s="3"/>
    </row>
    <row r="496" ht="22.5" customHeight="1">
      <c r="A496" s="3" t="s">
        <v>28195</v>
      </c>
      <c r="B496" s="3" t="s">
        <v>30615</v>
      </c>
      <c r="C496" s="3" t="s">
        <v>17</v>
      </c>
      <c r="D496" s="4" t="s">
        <v>19</v>
      </c>
      <c r="E496" s="3" t="s">
        <v>15512</v>
      </c>
      <c r="F496" s="5">
        <v>8.0</v>
      </c>
      <c r="G496" s="5">
        <v>10.0</v>
      </c>
      <c r="H496" s="3" t="s">
        <v>363</v>
      </c>
      <c r="I496" s="3" t="s">
        <v>69</v>
      </c>
      <c r="J496" s="3" t="s">
        <v>446</v>
      </c>
      <c r="K496" s="3" t="s">
        <v>30616</v>
      </c>
      <c r="L496" s="3" t="s">
        <v>30617</v>
      </c>
      <c r="M496" s="3" t="s">
        <v>90</v>
      </c>
      <c r="N496" s="3"/>
      <c r="O496" s="3"/>
      <c r="P496" s="3"/>
      <c r="Q496" s="3"/>
      <c r="R496" s="3"/>
      <c r="S496" s="3"/>
      <c r="T496" s="3"/>
      <c r="U496" s="3"/>
      <c r="V496" s="3"/>
      <c r="W496" s="3"/>
      <c r="X496" s="3"/>
      <c r="Y496" s="3"/>
      <c r="Z496" s="3"/>
      <c r="AA496" s="3"/>
      <c r="AB496" s="3"/>
      <c r="AC496" s="3"/>
    </row>
    <row r="497" ht="22.5" customHeight="1">
      <c r="A497" s="3" t="s">
        <v>2806</v>
      </c>
      <c r="B497" s="3" t="s">
        <v>30618</v>
      </c>
      <c r="C497" s="3" t="s">
        <v>17</v>
      </c>
      <c r="D497" s="4" t="s">
        <v>19</v>
      </c>
      <c r="E497" s="3" t="s">
        <v>21</v>
      </c>
      <c r="F497" s="5">
        <v>8.0</v>
      </c>
      <c r="G497" s="5">
        <v>10.0</v>
      </c>
      <c r="H497" s="3" t="s">
        <v>363</v>
      </c>
      <c r="I497" s="3" t="s">
        <v>50</v>
      </c>
      <c r="J497" s="3" t="s">
        <v>821</v>
      </c>
      <c r="K497" s="3" t="s">
        <v>30619</v>
      </c>
      <c r="L497" s="3" t="s">
        <v>30621</v>
      </c>
      <c r="M497" s="3" t="s">
        <v>35</v>
      </c>
      <c r="N497" s="3"/>
      <c r="O497" s="3"/>
      <c r="P497" s="3"/>
      <c r="Q497" s="3"/>
      <c r="R497" s="3"/>
      <c r="S497" s="3"/>
      <c r="T497" s="3"/>
      <c r="U497" s="3"/>
      <c r="V497" s="3"/>
      <c r="W497" s="3"/>
      <c r="X497" s="3"/>
      <c r="Y497" s="3"/>
      <c r="Z497" s="3"/>
      <c r="AA497" s="3"/>
      <c r="AB497" s="3"/>
      <c r="AC497" s="3"/>
    </row>
    <row r="498" ht="22.5" customHeight="1">
      <c r="A498" s="3" t="s">
        <v>507</v>
      </c>
      <c r="B498" s="3" t="s">
        <v>30623</v>
      </c>
      <c r="C498" s="3" t="s">
        <v>17</v>
      </c>
      <c r="D498" s="4" t="s">
        <v>19</v>
      </c>
      <c r="E498" s="3" t="s">
        <v>21</v>
      </c>
      <c r="F498" s="5">
        <v>8.0</v>
      </c>
      <c r="G498" s="5">
        <v>10.0</v>
      </c>
      <c r="H498" s="3" t="s">
        <v>363</v>
      </c>
      <c r="I498" s="3" t="s">
        <v>57</v>
      </c>
      <c r="J498" s="3" t="s">
        <v>58</v>
      </c>
      <c r="K498" s="3" t="s">
        <v>30626</v>
      </c>
      <c r="L498" s="3" t="s">
        <v>30628</v>
      </c>
      <c r="M498" s="3" t="s">
        <v>90</v>
      </c>
      <c r="N498" s="3"/>
      <c r="O498" s="3"/>
      <c r="P498" s="3"/>
      <c r="Q498" s="3"/>
      <c r="R498" s="3"/>
      <c r="S498" s="3"/>
      <c r="T498" s="3"/>
      <c r="U498" s="3"/>
      <c r="V498" s="3"/>
      <c r="W498" s="3"/>
      <c r="X498" s="3"/>
      <c r="Y498" s="3"/>
      <c r="Z498" s="3"/>
      <c r="AA498" s="3"/>
      <c r="AB498" s="3"/>
      <c r="AC498" s="3"/>
    </row>
    <row r="499" ht="22.5" customHeight="1">
      <c r="A499" s="3" t="s">
        <v>30629</v>
      </c>
      <c r="B499" s="3" t="s">
        <v>30630</v>
      </c>
      <c r="C499" s="3" t="s">
        <v>17</v>
      </c>
      <c r="D499" s="4" t="s">
        <v>19</v>
      </c>
      <c r="E499" s="3" t="s">
        <v>20</v>
      </c>
      <c r="F499" s="5">
        <v>8.0</v>
      </c>
      <c r="G499" s="5">
        <v>10.0</v>
      </c>
      <c r="H499" s="3" t="s">
        <v>363</v>
      </c>
      <c r="I499" s="3" t="s">
        <v>50</v>
      </c>
      <c r="J499" s="3" t="s">
        <v>30632</v>
      </c>
      <c r="K499" s="3" t="s">
        <v>9854</v>
      </c>
      <c r="L499" s="3" t="s">
        <v>30634</v>
      </c>
      <c r="M499" s="3" t="s">
        <v>41</v>
      </c>
      <c r="N499" s="3"/>
      <c r="O499" s="3"/>
      <c r="P499" s="3"/>
      <c r="Q499" s="3"/>
      <c r="R499" s="3"/>
      <c r="S499" s="3"/>
      <c r="T499" s="3"/>
      <c r="U499" s="3"/>
      <c r="V499" s="3"/>
      <c r="W499" s="3"/>
      <c r="X499" s="3"/>
      <c r="Y499" s="3"/>
      <c r="Z499" s="3"/>
      <c r="AA499" s="3"/>
      <c r="AB499" s="3"/>
      <c r="AC499" s="3"/>
    </row>
    <row r="500" ht="22.5" customHeight="1">
      <c r="A500" s="3" t="s">
        <v>14336</v>
      </c>
      <c r="B500" s="3" t="s">
        <v>30630</v>
      </c>
      <c r="C500" s="3" t="s">
        <v>17</v>
      </c>
      <c r="D500" s="4" t="s">
        <v>19</v>
      </c>
      <c r="E500" s="3" t="s">
        <v>20</v>
      </c>
      <c r="F500" s="5">
        <v>8.0</v>
      </c>
      <c r="G500" s="5">
        <v>10.0</v>
      </c>
      <c r="H500" s="3" t="s">
        <v>363</v>
      </c>
      <c r="I500" s="3" t="s">
        <v>50</v>
      </c>
      <c r="J500" s="3" t="s">
        <v>30632</v>
      </c>
      <c r="K500" s="3" t="s">
        <v>30640</v>
      </c>
      <c r="L500" s="3" t="s">
        <v>30641</v>
      </c>
      <c r="M500" s="3" t="s">
        <v>41</v>
      </c>
      <c r="N500" s="3"/>
      <c r="O500" s="3"/>
      <c r="P500" s="3"/>
      <c r="Q500" s="3"/>
      <c r="R500" s="3"/>
      <c r="S500" s="3"/>
      <c r="T500" s="3"/>
      <c r="U500" s="3"/>
      <c r="V500" s="3"/>
      <c r="W500" s="3"/>
      <c r="X500" s="3"/>
      <c r="Y500" s="3"/>
      <c r="Z500" s="3"/>
      <c r="AA500" s="3"/>
      <c r="AB500" s="3"/>
      <c r="AC500" s="3"/>
    </row>
    <row r="501" ht="22.5" customHeight="1">
      <c r="A501" s="3" t="s">
        <v>1470</v>
      </c>
      <c r="B501" s="3" t="s">
        <v>30644</v>
      </c>
      <c r="C501" s="3" t="s">
        <v>17</v>
      </c>
      <c r="D501" s="4" t="s">
        <v>19</v>
      </c>
      <c r="E501" s="3" t="s">
        <v>21</v>
      </c>
      <c r="F501" s="5">
        <v>8.0</v>
      </c>
      <c r="G501" s="5">
        <v>10.0</v>
      </c>
      <c r="H501" s="3" t="s">
        <v>363</v>
      </c>
      <c r="I501" s="3" t="s">
        <v>57</v>
      </c>
      <c r="J501" s="3" t="s">
        <v>30645</v>
      </c>
      <c r="K501" s="3" t="s">
        <v>30646</v>
      </c>
      <c r="L501" s="3" t="s">
        <v>30649</v>
      </c>
      <c r="M501" s="3" t="s">
        <v>41</v>
      </c>
      <c r="N501" s="3"/>
      <c r="O501" s="3"/>
      <c r="P501" s="3"/>
      <c r="Q501" s="3"/>
      <c r="R501" s="3"/>
      <c r="S501" s="3"/>
      <c r="T501" s="3"/>
      <c r="U501" s="3"/>
      <c r="V501" s="3"/>
      <c r="W501" s="3"/>
      <c r="X501" s="3"/>
      <c r="Y501" s="3"/>
      <c r="Z501" s="3"/>
      <c r="AA501" s="3"/>
      <c r="AB501" s="3"/>
      <c r="AC501" s="3"/>
    </row>
    <row r="502" ht="22.5" customHeight="1">
      <c r="A502" s="3" t="s">
        <v>29988</v>
      </c>
      <c r="B502" s="3" t="s">
        <v>30652</v>
      </c>
      <c r="C502" s="3" t="s">
        <v>17</v>
      </c>
      <c r="D502" s="4" t="s">
        <v>19</v>
      </c>
      <c r="E502" s="3" t="s">
        <v>20</v>
      </c>
      <c r="F502" s="5">
        <v>8.0</v>
      </c>
      <c r="G502" s="5">
        <v>10.0</v>
      </c>
      <c r="H502" s="3" t="s">
        <v>363</v>
      </c>
      <c r="I502" s="3" t="s">
        <v>50</v>
      </c>
      <c r="J502" s="3" t="s">
        <v>489</v>
      </c>
      <c r="K502" s="4" t="s">
        <v>19</v>
      </c>
      <c r="L502" s="3" t="s">
        <v>30656</v>
      </c>
      <c r="M502" s="3" t="s">
        <v>41</v>
      </c>
      <c r="N502" s="3"/>
      <c r="O502" s="3"/>
      <c r="P502" s="3"/>
      <c r="Q502" s="3"/>
      <c r="R502" s="3"/>
      <c r="S502" s="3"/>
      <c r="T502" s="3"/>
      <c r="U502" s="3"/>
      <c r="V502" s="3"/>
      <c r="W502" s="3"/>
      <c r="X502" s="3"/>
      <c r="Y502" s="3"/>
      <c r="Z502" s="3"/>
      <c r="AA502" s="3"/>
      <c r="AB502" s="3"/>
      <c r="AC502" s="3"/>
    </row>
    <row r="503" ht="22.5" customHeight="1">
      <c r="A503" s="3" t="s">
        <v>9449</v>
      </c>
      <c r="B503" s="3" t="s">
        <v>28783</v>
      </c>
      <c r="C503" s="3" t="s">
        <v>17</v>
      </c>
      <c r="D503" s="4" t="s">
        <v>19</v>
      </c>
      <c r="E503" s="3" t="s">
        <v>20</v>
      </c>
      <c r="F503" s="5">
        <v>8.0</v>
      </c>
      <c r="G503" s="5">
        <v>10.0</v>
      </c>
      <c r="H503" s="3" t="s">
        <v>363</v>
      </c>
      <c r="I503" s="3" t="s">
        <v>57</v>
      </c>
      <c r="J503" s="3" t="s">
        <v>58</v>
      </c>
      <c r="K503" s="3" t="s">
        <v>30662</v>
      </c>
      <c r="L503" s="3" t="s">
        <v>30663</v>
      </c>
      <c r="M503" s="3" t="s">
        <v>35</v>
      </c>
      <c r="N503" s="3"/>
      <c r="O503" s="3"/>
      <c r="P503" s="3"/>
      <c r="Q503" s="3"/>
      <c r="R503" s="3"/>
      <c r="S503" s="3"/>
      <c r="T503" s="3"/>
      <c r="U503" s="3"/>
      <c r="V503" s="3"/>
      <c r="W503" s="3"/>
      <c r="X503" s="3"/>
      <c r="Y503" s="3"/>
      <c r="Z503" s="3"/>
      <c r="AA503" s="3"/>
      <c r="AB503" s="3"/>
      <c r="AC503" s="3"/>
    </row>
    <row r="504" ht="22.5" customHeight="1">
      <c r="A504" s="3" t="s">
        <v>1470</v>
      </c>
      <c r="B504" s="3" t="s">
        <v>30666</v>
      </c>
      <c r="C504" s="3" t="s">
        <v>17</v>
      </c>
      <c r="D504" s="4" t="s">
        <v>19</v>
      </c>
      <c r="E504" s="3" t="s">
        <v>21</v>
      </c>
      <c r="F504" s="5">
        <v>8.0</v>
      </c>
      <c r="G504" s="5">
        <v>10.0</v>
      </c>
      <c r="H504" s="3" t="s">
        <v>363</v>
      </c>
      <c r="I504" s="3" t="s">
        <v>50</v>
      </c>
      <c r="J504" s="3" t="s">
        <v>30667</v>
      </c>
      <c r="K504" s="3" t="s">
        <v>30668</v>
      </c>
      <c r="L504" s="3" t="s">
        <v>30670</v>
      </c>
      <c r="M504" s="3" t="s">
        <v>41</v>
      </c>
      <c r="N504" s="3"/>
      <c r="O504" s="3"/>
      <c r="P504" s="3"/>
      <c r="Q504" s="3"/>
      <c r="R504" s="3"/>
      <c r="S504" s="3"/>
      <c r="T504" s="3"/>
      <c r="U504" s="3"/>
      <c r="V504" s="3"/>
      <c r="W504" s="3"/>
      <c r="X504" s="3"/>
      <c r="Y504" s="3"/>
      <c r="Z504" s="3"/>
      <c r="AA504" s="3"/>
      <c r="AB504" s="3"/>
      <c r="AC504" s="3"/>
    </row>
    <row r="505" ht="22.5" customHeight="1">
      <c r="A505" s="3" t="s">
        <v>1470</v>
      </c>
      <c r="B505" s="3" t="s">
        <v>4227</v>
      </c>
      <c r="C505" s="3" t="s">
        <v>17</v>
      </c>
      <c r="D505" s="4" t="s">
        <v>19</v>
      </c>
      <c r="E505" s="3" t="s">
        <v>21</v>
      </c>
      <c r="F505" s="5">
        <v>8.0</v>
      </c>
      <c r="G505" s="5">
        <v>10.0</v>
      </c>
      <c r="H505" s="3" t="s">
        <v>363</v>
      </c>
      <c r="I505" s="3" t="s">
        <v>57</v>
      </c>
      <c r="J505" s="3" t="s">
        <v>38</v>
      </c>
      <c r="K505" s="4" t="s">
        <v>19</v>
      </c>
      <c r="L505" s="3" t="s">
        <v>30110</v>
      </c>
      <c r="M505" s="3" t="s">
        <v>35</v>
      </c>
      <c r="N505" s="3"/>
      <c r="O505" s="3"/>
      <c r="P505" s="3"/>
      <c r="Q505" s="3"/>
      <c r="R505" s="3"/>
      <c r="S505" s="3"/>
      <c r="T505" s="3"/>
      <c r="U505" s="3"/>
      <c r="V505" s="3"/>
      <c r="W505" s="3"/>
      <c r="X505" s="3"/>
      <c r="Y505" s="3"/>
      <c r="Z505" s="3"/>
      <c r="AA505" s="3"/>
      <c r="AB505" s="3"/>
      <c r="AC505" s="3"/>
    </row>
    <row r="506" ht="22.5" customHeight="1">
      <c r="A506" s="3" t="s">
        <v>1470</v>
      </c>
      <c r="B506" s="3" t="s">
        <v>30678</v>
      </c>
      <c r="C506" s="3" t="s">
        <v>17</v>
      </c>
      <c r="D506" s="4" t="s">
        <v>19</v>
      </c>
      <c r="E506" s="3" t="s">
        <v>21</v>
      </c>
      <c r="F506" s="5">
        <v>8.0</v>
      </c>
      <c r="G506" s="5">
        <v>10.0</v>
      </c>
      <c r="H506" s="3" t="s">
        <v>363</v>
      </c>
      <c r="I506" s="3" t="s">
        <v>57</v>
      </c>
      <c r="J506" s="3" t="s">
        <v>329</v>
      </c>
      <c r="K506" s="3" t="s">
        <v>30681</v>
      </c>
      <c r="L506" s="3" t="s">
        <v>30683</v>
      </c>
      <c r="M506" s="3" t="s">
        <v>41</v>
      </c>
      <c r="N506" s="3"/>
      <c r="O506" s="3"/>
      <c r="P506" s="3"/>
      <c r="Q506" s="3"/>
      <c r="R506" s="3"/>
      <c r="S506" s="3"/>
      <c r="T506" s="3"/>
      <c r="U506" s="3"/>
      <c r="V506" s="3"/>
      <c r="W506" s="3"/>
      <c r="X506" s="3"/>
      <c r="Y506" s="3"/>
      <c r="Z506" s="3"/>
      <c r="AA506" s="3"/>
      <c r="AB506" s="3"/>
      <c r="AC506" s="3"/>
    </row>
    <row r="507" ht="22.5" customHeight="1">
      <c r="A507" s="3" t="s">
        <v>30685</v>
      </c>
      <c r="B507" s="3" t="s">
        <v>30686</v>
      </c>
      <c r="C507" s="3" t="s">
        <v>17</v>
      </c>
      <c r="D507" s="4" t="s">
        <v>19</v>
      </c>
      <c r="E507" s="3" t="s">
        <v>127</v>
      </c>
      <c r="F507" s="5">
        <v>8.0</v>
      </c>
      <c r="G507" s="5">
        <v>10.0</v>
      </c>
      <c r="H507" s="3" t="s">
        <v>363</v>
      </c>
      <c r="I507" s="3" t="s">
        <v>50</v>
      </c>
      <c r="J507" s="3" t="s">
        <v>726</v>
      </c>
      <c r="K507" s="3" t="s">
        <v>30689</v>
      </c>
      <c r="L507" s="3" t="s">
        <v>30690</v>
      </c>
      <c r="M507" s="3" t="s">
        <v>35</v>
      </c>
      <c r="N507" s="3"/>
      <c r="O507" s="3"/>
      <c r="P507" s="3"/>
      <c r="Q507" s="3"/>
      <c r="R507" s="3"/>
      <c r="S507" s="3"/>
      <c r="T507" s="3"/>
      <c r="U507" s="3"/>
      <c r="V507" s="3"/>
      <c r="W507" s="3"/>
      <c r="X507" s="3"/>
      <c r="Y507" s="3"/>
      <c r="Z507" s="3"/>
      <c r="AA507" s="3"/>
      <c r="AB507" s="3"/>
      <c r="AC507" s="3"/>
    </row>
    <row r="508" ht="22.5" customHeight="1">
      <c r="A508" s="3" t="s">
        <v>30695</v>
      </c>
      <c r="B508" s="3" t="s">
        <v>30696</v>
      </c>
      <c r="C508" s="3" t="s">
        <v>17</v>
      </c>
      <c r="D508" s="4" t="s">
        <v>19</v>
      </c>
      <c r="E508" s="3" t="s">
        <v>20</v>
      </c>
      <c r="F508" s="5">
        <v>8.0</v>
      </c>
      <c r="G508" s="5">
        <v>10.0</v>
      </c>
      <c r="H508" s="3" t="s">
        <v>363</v>
      </c>
      <c r="I508" s="3" t="s">
        <v>50</v>
      </c>
      <c r="J508" s="3" t="s">
        <v>30700</v>
      </c>
      <c r="K508" s="4" t="s">
        <v>19</v>
      </c>
      <c r="L508" s="3" t="s">
        <v>30702</v>
      </c>
      <c r="M508" s="3" t="s">
        <v>41</v>
      </c>
      <c r="N508" s="3"/>
      <c r="O508" s="3"/>
      <c r="P508" s="3"/>
      <c r="Q508" s="3"/>
      <c r="R508" s="3"/>
      <c r="S508" s="3"/>
      <c r="T508" s="3"/>
      <c r="U508" s="3"/>
      <c r="V508" s="3"/>
      <c r="W508" s="3"/>
      <c r="X508" s="3"/>
      <c r="Y508" s="3"/>
      <c r="Z508" s="3"/>
      <c r="AA508" s="3"/>
      <c r="AB508" s="3"/>
      <c r="AC508" s="3"/>
    </row>
    <row r="509" ht="22.5" customHeight="1">
      <c r="A509" s="3" t="s">
        <v>19731</v>
      </c>
      <c r="B509" s="3" t="s">
        <v>1787</v>
      </c>
      <c r="C509" s="3" t="s">
        <v>17</v>
      </c>
      <c r="D509" s="4" t="s">
        <v>19</v>
      </c>
      <c r="E509" s="3" t="s">
        <v>21</v>
      </c>
      <c r="F509" s="5">
        <v>8.0</v>
      </c>
      <c r="G509" s="5">
        <v>10.0</v>
      </c>
      <c r="H509" s="3" t="s">
        <v>363</v>
      </c>
      <c r="I509" s="3" t="s">
        <v>69</v>
      </c>
      <c r="J509" s="3" t="s">
        <v>1796</v>
      </c>
      <c r="K509" s="3" t="s">
        <v>2020</v>
      </c>
      <c r="L509" s="3" t="s">
        <v>30706</v>
      </c>
      <c r="M509" s="3" t="s">
        <v>41</v>
      </c>
      <c r="N509" s="3"/>
      <c r="O509" s="3"/>
      <c r="P509" s="3"/>
      <c r="Q509" s="3"/>
      <c r="R509" s="3"/>
      <c r="S509" s="3"/>
      <c r="T509" s="3"/>
      <c r="U509" s="3"/>
      <c r="V509" s="3"/>
      <c r="W509" s="3"/>
      <c r="X509" s="3"/>
      <c r="Y509" s="3"/>
      <c r="Z509" s="3"/>
      <c r="AA509" s="3"/>
      <c r="AB509" s="3"/>
      <c r="AC509" s="3"/>
    </row>
    <row r="510" ht="22.5" customHeight="1">
      <c r="A510" s="3" t="s">
        <v>1050</v>
      </c>
      <c r="B510" s="3" t="s">
        <v>30712</v>
      </c>
      <c r="C510" s="3" t="s">
        <v>17</v>
      </c>
      <c r="D510" s="4" t="s">
        <v>19</v>
      </c>
      <c r="E510" s="3" t="s">
        <v>20</v>
      </c>
      <c r="F510" s="5">
        <v>8.0</v>
      </c>
      <c r="G510" s="5">
        <v>10.0</v>
      </c>
      <c r="H510" s="3" t="s">
        <v>363</v>
      </c>
      <c r="I510" s="3" t="s">
        <v>50</v>
      </c>
      <c r="J510" s="3" t="s">
        <v>38</v>
      </c>
      <c r="K510" s="3" t="s">
        <v>30716</v>
      </c>
      <c r="L510" s="3" t="s">
        <v>30717</v>
      </c>
      <c r="M510" s="3" t="s">
        <v>250</v>
      </c>
      <c r="N510" s="3"/>
      <c r="O510" s="3"/>
      <c r="P510" s="3"/>
      <c r="Q510" s="3"/>
      <c r="R510" s="3"/>
      <c r="S510" s="3"/>
      <c r="T510" s="3"/>
      <c r="U510" s="3"/>
      <c r="V510" s="3"/>
      <c r="W510" s="3"/>
      <c r="X510" s="3"/>
      <c r="Y510" s="3"/>
      <c r="Z510" s="3"/>
      <c r="AA510" s="3"/>
      <c r="AB510" s="3"/>
      <c r="AC510" s="3"/>
    </row>
    <row r="511" ht="22.5" customHeight="1">
      <c r="A511" s="3" t="s">
        <v>30720</v>
      </c>
      <c r="B511" s="3" t="s">
        <v>27268</v>
      </c>
      <c r="C511" s="3" t="s">
        <v>17</v>
      </c>
      <c r="D511" s="4" t="s">
        <v>19</v>
      </c>
      <c r="E511" s="3" t="s">
        <v>127</v>
      </c>
      <c r="F511" s="5">
        <v>8.0</v>
      </c>
      <c r="G511" s="5">
        <v>10.0</v>
      </c>
      <c r="H511" s="3" t="s">
        <v>363</v>
      </c>
      <c r="I511" s="3" t="s">
        <v>57</v>
      </c>
      <c r="J511" s="3" t="s">
        <v>70</v>
      </c>
      <c r="K511" s="3" t="s">
        <v>30724</v>
      </c>
      <c r="L511" s="3" t="s">
        <v>30725</v>
      </c>
      <c r="M511" s="3" t="s">
        <v>41</v>
      </c>
      <c r="N511" s="3"/>
      <c r="O511" s="3"/>
      <c r="P511" s="3"/>
      <c r="Q511" s="3"/>
      <c r="R511" s="3"/>
      <c r="S511" s="3"/>
      <c r="T511" s="3"/>
      <c r="U511" s="3"/>
      <c r="V511" s="3"/>
      <c r="W511" s="3"/>
      <c r="X511" s="3"/>
      <c r="Y511" s="3"/>
      <c r="Z511" s="3"/>
      <c r="AA511" s="3"/>
      <c r="AB511" s="3"/>
      <c r="AC511" s="3"/>
    </row>
    <row r="512" ht="22.5" customHeight="1">
      <c r="A512" s="3" t="s">
        <v>2352</v>
      </c>
      <c r="B512" s="3" t="s">
        <v>30728</v>
      </c>
      <c r="C512" s="3" t="s">
        <v>17</v>
      </c>
      <c r="D512" s="4" t="s">
        <v>19</v>
      </c>
      <c r="E512" s="3" t="s">
        <v>127</v>
      </c>
      <c r="F512" s="5">
        <v>8.0</v>
      </c>
      <c r="G512" s="5">
        <v>10.0</v>
      </c>
      <c r="H512" s="3" t="s">
        <v>363</v>
      </c>
      <c r="I512" s="3" t="s">
        <v>69</v>
      </c>
      <c r="J512" s="3" t="s">
        <v>30729</v>
      </c>
      <c r="K512" s="3" t="s">
        <v>7159</v>
      </c>
      <c r="L512" s="3" t="s">
        <v>30730</v>
      </c>
      <c r="M512" s="3" t="s">
        <v>41</v>
      </c>
      <c r="N512" s="3"/>
      <c r="O512" s="3"/>
      <c r="P512" s="3"/>
      <c r="Q512" s="3"/>
      <c r="R512" s="3"/>
      <c r="S512" s="3"/>
      <c r="T512" s="3"/>
      <c r="U512" s="3"/>
      <c r="V512" s="3"/>
      <c r="W512" s="3"/>
      <c r="X512" s="3"/>
      <c r="Y512" s="3"/>
      <c r="Z512" s="3"/>
      <c r="AA512" s="3"/>
      <c r="AB512" s="3"/>
      <c r="AC512" s="3"/>
    </row>
    <row r="513" ht="22.5" customHeight="1">
      <c r="A513" s="3" t="s">
        <v>30732</v>
      </c>
      <c r="B513" s="3" t="s">
        <v>30733</v>
      </c>
      <c r="C513" s="3" t="s">
        <v>17</v>
      </c>
      <c r="D513" s="4" t="s">
        <v>19</v>
      </c>
      <c r="E513" s="3" t="s">
        <v>21</v>
      </c>
      <c r="F513" s="5">
        <v>8.0</v>
      </c>
      <c r="G513" s="5">
        <v>10.0</v>
      </c>
      <c r="H513" s="3" t="s">
        <v>363</v>
      </c>
      <c r="I513" s="3" t="s">
        <v>31</v>
      </c>
      <c r="J513" s="3" t="s">
        <v>99</v>
      </c>
      <c r="K513" s="3" t="s">
        <v>30734</v>
      </c>
      <c r="L513" s="3" t="s">
        <v>28423</v>
      </c>
      <c r="M513" s="3" t="s">
        <v>35</v>
      </c>
      <c r="N513" s="3"/>
      <c r="O513" s="3"/>
      <c r="P513" s="3"/>
      <c r="Q513" s="3"/>
      <c r="R513" s="3"/>
      <c r="S513" s="3"/>
      <c r="T513" s="3"/>
      <c r="U513" s="3"/>
      <c r="V513" s="3"/>
      <c r="W513" s="3"/>
      <c r="X513" s="3"/>
      <c r="Y513" s="3"/>
      <c r="Z513" s="3"/>
      <c r="AA513" s="3"/>
      <c r="AB513" s="3"/>
      <c r="AC513" s="3"/>
    </row>
    <row r="514" ht="22.5" customHeight="1">
      <c r="A514" s="3" t="s">
        <v>30738</v>
      </c>
      <c r="B514" s="3" t="s">
        <v>30733</v>
      </c>
      <c r="C514" s="3" t="s">
        <v>17</v>
      </c>
      <c r="D514" s="4" t="s">
        <v>19</v>
      </c>
      <c r="E514" s="3" t="s">
        <v>21</v>
      </c>
      <c r="F514" s="5">
        <v>8.0</v>
      </c>
      <c r="G514" s="5">
        <v>10.0</v>
      </c>
      <c r="H514" s="3" t="s">
        <v>363</v>
      </c>
      <c r="I514" s="3" t="s">
        <v>31</v>
      </c>
      <c r="J514" s="3" t="s">
        <v>99</v>
      </c>
      <c r="K514" s="3" t="s">
        <v>30734</v>
      </c>
      <c r="L514" s="3" t="s">
        <v>28423</v>
      </c>
      <c r="M514" s="3" t="s">
        <v>35</v>
      </c>
      <c r="N514" s="3"/>
      <c r="O514" s="3"/>
      <c r="P514" s="3"/>
      <c r="Q514" s="3"/>
      <c r="R514" s="3"/>
      <c r="S514" s="3"/>
      <c r="T514" s="3"/>
      <c r="U514" s="3"/>
      <c r="V514" s="3"/>
      <c r="W514" s="3"/>
      <c r="X514" s="3"/>
      <c r="Y514" s="3"/>
      <c r="Z514" s="3"/>
      <c r="AA514" s="3"/>
      <c r="AB514" s="3"/>
      <c r="AC514" s="3"/>
    </row>
    <row r="515" ht="22.5" customHeight="1">
      <c r="A515" s="3" t="s">
        <v>30742</v>
      </c>
      <c r="B515" s="3" t="s">
        <v>30733</v>
      </c>
      <c r="C515" s="3" t="s">
        <v>17</v>
      </c>
      <c r="D515" s="4" t="s">
        <v>19</v>
      </c>
      <c r="E515" s="3" t="s">
        <v>21</v>
      </c>
      <c r="F515" s="5">
        <v>8.0</v>
      </c>
      <c r="G515" s="5">
        <v>10.0</v>
      </c>
      <c r="H515" s="3" t="s">
        <v>363</v>
      </c>
      <c r="I515" s="3" t="s">
        <v>31</v>
      </c>
      <c r="J515" s="3" t="s">
        <v>99</v>
      </c>
      <c r="K515" s="3" t="s">
        <v>30734</v>
      </c>
      <c r="L515" s="3" t="s">
        <v>28423</v>
      </c>
      <c r="M515" s="3" t="s">
        <v>35</v>
      </c>
      <c r="N515" s="3"/>
      <c r="O515" s="3"/>
      <c r="P515" s="3"/>
      <c r="Q515" s="3"/>
      <c r="R515" s="3"/>
      <c r="S515" s="3"/>
      <c r="T515" s="3"/>
      <c r="U515" s="3"/>
      <c r="V515" s="3"/>
      <c r="W515" s="3"/>
      <c r="X515" s="3"/>
      <c r="Y515" s="3"/>
      <c r="Z515" s="3"/>
      <c r="AA515" s="3"/>
      <c r="AB515" s="3"/>
      <c r="AC515" s="3"/>
    </row>
    <row r="516" ht="22.5" customHeight="1">
      <c r="A516" s="3" t="s">
        <v>30744</v>
      </c>
      <c r="B516" s="3" t="s">
        <v>30733</v>
      </c>
      <c r="C516" s="3" t="s">
        <v>17</v>
      </c>
      <c r="D516" s="4" t="s">
        <v>19</v>
      </c>
      <c r="E516" s="3" t="s">
        <v>127</v>
      </c>
      <c r="F516" s="5">
        <v>8.0</v>
      </c>
      <c r="G516" s="5">
        <v>10.0</v>
      </c>
      <c r="H516" s="3" t="s">
        <v>363</v>
      </c>
      <c r="I516" s="3" t="s">
        <v>69</v>
      </c>
      <c r="J516" s="3" t="s">
        <v>99</v>
      </c>
      <c r="K516" s="3" t="s">
        <v>30745</v>
      </c>
      <c r="L516" s="3" t="s">
        <v>30746</v>
      </c>
      <c r="M516" s="3" t="s">
        <v>35</v>
      </c>
      <c r="N516" s="3"/>
      <c r="O516" s="3"/>
      <c r="P516" s="3"/>
      <c r="Q516" s="3"/>
      <c r="R516" s="3"/>
      <c r="S516" s="3"/>
      <c r="T516" s="3"/>
      <c r="U516" s="3"/>
      <c r="V516" s="3"/>
      <c r="W516" s="3"/>
      <c r="X516" s="3"/>
      <c r="Y516" s="3"/>
      <c r="Z516" s="3"/>
      <c r="AA516" s="3"/>
      <c r="AB516" s="3"/>
      <c r="AC516" s="3"/>
    </row>
    <row r="517" ht="22.5" customHeight="1">
      <c r="A517" s="3" t="s">
        <v>30747</v>
      </c>
      <c r="B517" s="3" t="s">
        <v>30733</v>
      </c>
      <c r="C517" s="3" t="s">
        <v>17</v>
      </c>
      <c r="D517" s="4" t="s">
        <v>19</v>
      </c>
      <c r="E517" s="3" t="s">
        <v>21</v>
      </c>
      <c r="F517" s="5">
        <v>8.0</v>
      </c>
      <c r="G517" s="5">
        <v>10.0</v>
      </c>
      <c r="H517" s="3" t="s">
        <v>363</v>
      </c>
      <c r="I517" s="3" t="s">
        <v>31</v>
      </c>
      <c r="J517" s="3" t="s">
        <v>99</v>
      </c>
      <c r="K517" s="3" t="s">
        <v>30734</v>
      </c>
      <c r="L517" s="3" t="s">
        <v>30751</v>
      </c>
      <c r="M517" s="3" t="s">
        <v>35</v>
      </c>
      <c r="N517" s="3"/>
      <c r="O517" s="3"/>
      <c r="P517" s="3"/>
      <c r="Q517" s="3"/>
      <c r="R517" s="3"/>
      <c r="S517" s="3"/>
      <c r="T517" s="3"/>
      <c r="U517" s="3"/>
      <c r="V517" s="3"/>
      <c r="W517" s="3"/>
      <c r="X517" s="3"/>
      <c r="Y517" s="3"/>
      <c r="Z517" s="3"/>
      <c r="AA517" s="3"/>
      <c r="AB517" s="3"/>
      <c r="AC517" s="3"/>
    </row>
    <row r="518" ht="22.5" customHeight="1">
      <c r="A518" s="3" t="s">
        <v>30753</v>
      </c>
      <c r="B518" s="3" t="s">
        <v>30733</v>
      </c>
      <c r="C518" s="3" t="s">
        <v>17</v>
      </c>
      <c r="D518" s="4" t="s">
        <v>19</v>
      </c>
      <c r="E518" s="3" t="s">
        <v>21</v>
      </c>
      <c r="F518" s="5">
        <v>8.0</v>
      </c>
      <c r="G518" s="5">
        <v>10.0</v>
      </c>
      <c r="H518" s="3" t="s">
        <v>363</v>
      </c>
      <c r="I518" s="3" t="s">
        <v>31</v>
      </c>
      <c r="J518" s="3" t="s">
        <v>99</v>
      </c>
      <c r="K518" s="3" t="s">
        <v>30734</v>
      </c>
      <c r="L518" s="3" t="s">
        <v>30755</v>
      </c>
      <c r="M518" s="3" t="s">
        <v>35</v>
      </c>
      <c r="N518" s="3"/>
      <c r="O518" s="3"/>
      <c r="P518" s="3"/>
      <c r="Q518" s="3"/>
      <c r="R518" s="3"/>
      <c r="S518" s="3"/>
      <c r="T518" s="3"/>
      <c r="U518" s="3"/>
      <c r="V518" s="3"/>
      <c r="W518" s="3"/>
      <c r="X518" s="3"/>
      <c r="Y518" s="3"/>
      <c r="Z518" s="3"/>
      <c r="AA518" s="3"/>
      <c r="AB518" s="3"/>
      <c r="AC518" s="3"/>
    </row>
    <row r="519" ht="22.5" customHeight="1">
      <c r="A519" s="3" t="s">
        <v>30760</v>
      </c>
      <c r="B519" s="3" t="s">
        <v>30762</v>
      </c>
      <c r="C519" s="3" t="s">
        <v>17</v>
      </c>
      <c r="D519" s="4" t="s">
        <v>19</v>
      </c>
      <c r="E519" s="3" t="s">
        <v>127</v>
      </c>
      <c r="F519" s="5">
        <v>8.0</v>
      </c>
      <c r="G519" s="5">
        <v>10.0</v>
      </c>
      <c r="H519" s="3" t="s">
        <v>363</v>
      </c>
      <c r="I519" s="3" t="s">
        <v>69</v>
      </c>
      <c r="J519" s="3" t="s">
        <v>556</v>
      </c>
      <c r="K519" s="3" t="s">
        <v>30763</v>
      </c>
      <c r="L519" s="3" t="s">
        <v>30764</v>
      </c>
      <c r="M519" s="3" t="s">
        <v>35</v>
      </c>
      <c r="N519" s="3"/>
      <c r="O519" s="3"/>
      <c r="P519" s="3"/>
      <c r="Q519" s="3"/>
      <c r="R519" s="3"/>
      <c r="S519" s="3"/>
      <c r="T519" s="3"/>
      <c r="U519" s="3"/>
      <c r="V519" s="3"/>
      <c r="W519" s="3"/>
      <c r="X519" s="3"/>
      <c r="Y519" s="3"/>
      <c r="Z519" s="3"/>
      <c r="AA519" s="3"/>
      <c r="AB519" s="3"/>
      <c r="AC519" s="3"/>
    </row>
    <row r="520" ht="22.5" customHeight="1">
      <c r="A520" s="3" t="s">
        <v>30768</v>
      </c>
      <c r="B520" s="3" t="s">
        <v>30762</v>
      </c>
      <c r="C520" s="3" t="s">
        <v>17</v>
      </c>
      <c r="D520" s="4" t="s">
        <v>19</v>
      </c>
      <c r="E520" s="3" t="s">
        <v>127</v>
      </c>
      <c r="F520" s="5">
        <v>8.0</v>
      </c>
      <c r="G520" s="5">
        <v>10.0</v>
      </c>
      <c r="H520" s="3" t="s">
        <v>363</v>
      </c>
      <c r="I520" s="3" t="s">
        <v>69</v>
      </c>
      <c r="J520" s="3" t="s">
        <v>556</v>
      </c>
      <c r="K520" s="3" t="s">
        <v>30763</v>
      </c>
      <c r="L520" s="3" t="s">
        <v>30772</v>
      </c>
      <c r="M520" s="3" t="s">
        <v>35</v>
      </c>
      <c r="N520" s="3"/>
      <c r="O520" s="3"/>
      <c r="P520" s="3"/>
      <c r="Q520" s="3"/>
      <c r="R520" s="3"/>
      <c r="S520" s="3"/>
      <c r="T520" s="3"/>
      <c r="U520" s="3"/>
      <c r="V520" s="3"/>
      <c r="W520" s="3"/>
      <c r="X520" s="3"/>
      <c r="Y520" s="3"/>
      <c r="Z520" s="3"/>
      <c r="AA520" s="3"/>
      <c r="AB520" s="3"/>
      <c r="AC520" s="3"/>
    </row>
    <row r="521" ht="22.5" customHeight="1">
      <c r="A521" s="3" t="s">
        <v>30773</v>
      </c>
      <c r="B521" s="3" t="s">
        <v>30762</v>
      </c>
      <c r="C521" s="3" t="s">
        <v>17</v>
      </c>
      <c r="D521" s="4" t="s">
        <v>19</v>
      </c>
      <c r="E521" s="3" t="s">
        <v>127</v>
      </c>
      <c r="F521" s="5">
        <v>8.0</v>
      </c>
      <c r="G521" s="5">
        <v>10.0</v>
      </c>
      <c r="H521" s="3" t="s">
        <v>363</v>
      </c>
      <c r="I521" s="3" t="s">
        <v>69</v>
      </c>
      <c r="J521" s="3" t="s">
        <v>556</v>
      </c>
      <c r="K521" s="3" t="s">
        <v>30763</v>
      </c>
      <c r="L521" s="3" t="s">
        <v>30764</v>
      </c>
      <c r="M521" s="3" t="s">
        <v>35</v>
      </c>
      <c r="N521" s="3"/>
      <c r="O521" s="3"/>
      <c r="P521" s="3"/>
      <c r="Q521" s="3"/>
      <c r="R521" s="3"/>
      <c r="S521" s="3"/>
      <c r="T521" s="3"/>
      <c r="U521" s="3"/>
      <c r="V521" s="3"/>
      <c r="W521" s="3"/>
      <c r="X521" s="3"/>
      <c r="Y521" s="3"/>
      <c r="Z521" s="3"/>
      <c r="AA521" s="3"/>
      <c r="AB521" s="3"/>
      <c r="AC521" s="3"/>
    </row>
    <row r="522" ht="22.5" customHeight="1">
      <c r="A522" s="3" t="s">
        <v>30776</v>
      </c>
      <c r="B522" s="3" t="s">
        <v>30762</v>
      </c>
      <c r="C522" s="3" t="s">
        <v>17</v>
      </c>
      <c r="D522" s="4" t="s">
        <v>19</v>
      </c>
      <c r="E522" s="3" t="s">
        <v>127</v>
      </c>
      <c r="F522" s="5">
        <v>8.0</v>
      </c>
      <c r="G522" s="5">
        <v>10.0</v>
      </c>
      <c r="H522" s="3" t="s">
        <v>363</v>
      </c>
      <c r="I522" s="3" t="s">
        <v>69</v>
      </c>
      <c r="J522" s="3" t="s">
        <v>556</v>
      </c>
      <c r="K522" s="3" t="s">
        <v>30763</v>
      </c>
      <c r="L522" s="3" t="s">
        <v>30779</v>
      </c>
      <c r="M522" s="3" t="s">
        <v>35</v>
      </c>
      <c r="N522" s="3"/>
      <c r="O522" s="3"/>
      <c r="P522" s="3"/>
      <c r="Q522" s="3"/>
      <c r="R522" s="3"/>
      <c r="S522" s="3"/>
      <c r="T522" s="3"/>
      <c r="U522" s="3"/>
      <c r="V522" s="3"/>
      <c r="W522" s="3"/>
      <c r="X522" s="3"/>
      <c r="Y522" s="3"/>
      <c r="Z522" s="3"/>
      <c r="AA522" s="3"/>
      <c r="AB522" s="3"/>
      <c r="AC522" s="3"/>
    </row>
    <row r="523" ht="22.5" customHeight="1">
      <c r="A523" s="3" t="s">
        <v>30780</v>
      </c>
      <c r="B523" s="3" t="s">
        <v>30762</v>
      </c>
      <c r="C523" s="3" t="s">
        <v>17</v>
      </c>
      <c r="D523" s="4" t="s">
        <v>19</v>
      </c>
      <c r="E523" s="3" t="s">
        <v>127</v>
      </c>
      <c r="F523" s="5">
        <v>8.0</v>
      </c>
      <c r="G523" s="5">
        <v>10.0</v>
      </c>
      <c r="H523" s="3" t="s">
        <v>363</v>
      </c>
      <c r="I523" s="3" t="s">
        <v>69</v>
      </c>
      <c r="J523" s="3" t="s">
        <v>556</v>
      </c>
      <c r="K523" s="3" t="s">
        <v>30763</v>
      </c>
      <c r="L523" s="3" t="s">
        <v>30764</v>
      </c>
      <c r="M523" s="3" t="s">
        <v>35</v>
      </c>
      <c r="N523" s="3"/>
      <c r="O523" s="3"/>
      <c r="P523" s="3"/>
      <c r="Q523" s="3"/>
      <c r="R523" s="3"/>
      <c r="S523" s="3"/>
      <c r="T523" s="3"/>
      <c r="U523" s="3"/>
      <c r="V523" s="3"/>
      <c r="W523" s="3"/>
      <c r="X523" s="3"/>
      <c r="Y523" s="3"/>
      <c r="Z523" s="3"/>
      <c r="AA523" s="3"/>
      <c r="AB523" s="3"/>
      <c r="AC523" s="3"/>
    </row>
    <row r="524" ht="22.5" customHeight="1">
      <c r="A524" s="3" t="s">
        <v>30784</v>
      </c>
      <c r="B524" s="3" t="s">
        <v>30762</v>
      </c>
      <c r="C524" s="3" t="s">
        <v>17</v>
      </c>
      <c r="D524" s="4" t="s">
        <v>19</v>
      </c>
      <c r="E524" s="3" t="s">
        <v>127</v>
      </c>
      <c r="F524" s="5">
        <v>8.0</v>
      </c>
      <c r="G524" s="5">
        <v>10.0</v>
      </c>
      <c r="H524" s="3" t="s">
        <v>363</v>
      </c>
      <c r="I524" s="3" t="s">
        <v>69</v>
      </c>
      <c r="J524" s="3" t="s">
        <v>556</v>
      </c>
      <c r="K524" s="3" t="s">
        <v>30763</v>
      </c>
      <c r="L524" s="3" t="s">
        <v>30787</v>
      </c>
      <c r="M524" s="3" t="s">
        <v>35</v>
      </c>
      <c r="N524" s="3"/>
      <c r="O524" s="3"/>
      <c r="P524" s="3"/>
      <c r="Q524" s="3"/>
      <c r="R524" s="3"/>
      <c r="S524" s="3"/>
      <c r="T524" s="3"/>
      <c r="U524" s="3"/>
      <c r="V524" s="3"/>
      <c r="W524" s="3"/>
      <c r="X524" s="3"/>
      <c r="Y524" s="3"/>
      <c r="Z524" s="3"/>
      <c r="AA524" s="3"/>
      <c r="AB524" s="3"/>
      <c r="AC524" s="3"/>
    </row>
    <row r="525" ht="22.5" customHeight="1">
      <c r="A525" s="3" t="s">
        <v>30789</v>
      </c>
      <c r="B525" s="3" t="s">
        <v>30762</v>
      </c>
      <c r="C525" s="3" t="s">
        <v>17</v>
      </c>
      <c r="D525" s="4" t="s">
        <v>19</v>
      </c>
      <c r="E525" s="3" t="s">
        <v>127</v>
      </c>
      <c r="F525" s="5">
        <v>8.0</v>
      </c>
      <c r="G525" s="5">
        <v>10.0</v>
      </c>
      <c r="H525" s="3" t="s">
        <v>363</v>
      </c>
      <c r="I525" s="3" t="s">
        <v>31</v>
      </c>
      <c r="J525" s="3" t="s">
        <v>556</v>
      </c>
      <c r="K525" s="3" t="s">
        <v>30763</v>
      </c>
      <c r="L525" s="3" t="s">
        <v>30792</v>
      </c>
      <c r="M525" s="3" t="s">
        <v>35</v>
      </c>
      <c r="N525" s="3"/>
      <c r="O525" s="3"/>
      <c r="P525" s="3"/>
      <c r="Q525" s="3"/>
      <c r="R525" s="3"/>
      <c r="S525" s="3"/>
      <c r="T525" s="3"/>
      <c r="U525" s="3"/>
      <c r="V525" s="3"/>
      <c r="W525" s="3"/>
      <c r="X525" s="3"/>
      <c r="Y525" s="3"/>
      <c r="Z525" s="3"/>
      <c r="AA525" s="3"/>
      <c r="AB525" s="3"/>
      <c r="AC525" s="3"/>
    </row>
    <row r="526" ht="22.5" customHeight="1">
      <c r="A526" s="3" t="s">
        <v>30793</v>
      </c>
      <c r="B526" s="3" t="s">
        <v>30762</v>
      </c>
      <c r="C526" s="3" t="s">
        <v>17</v>
      </c>
      <c r="D526" s="4" t="s">
        <v>19</v>
      </c>
      <c r="E526" s="3" t="s">
        <v>127</v>
      </c>
      <c r="F526" s="5">
        <v>8.0</v>
      </c>
      <c r="G526" s="5">
        <v>10.0</v>
      </c>
      <c r="H526" s="3" t="s">
        <v>363</v>
      </c>
      <c r="I526" s="3" t="s">
        <v>69</v>
      </c>
      <c r="J526" s="3" t="s">
        <v>556</v>
      </c>
      <c r="K526" s="3" t="s">
        <v>30763</v>
      </c>
      <c r="L526" s="3" t="s">
        <v>30795</v>
      </c>
      <c r="M526" s="3" t="s">
        <v>35</v>
      </c>
      <c r="N526" s="3"/>
      <c r="O526" s="3"/>
      <c r="P526" s="3"/>
      <c r="Q526" s="3"/>
      <c r="R526" s="3"/>
      <c r="S526" s="3"/>
      <c r="T526" s="3"/>
      <c r="U526" s="3"/>
      <c r="V526" s="3"/>
      <c r="W526" s="3"/>
      <c r="X526" s="3"/>
      <c r="Y526" s="3"/>
      <c r="Z526" s="3"/>
      <c r="AA526" s="3"/>
      <c r="AB526" s="3"/>
      <c r="AC526" s="3"/>
    </row>
    <row r="527" ht="22.5" customHeight="1">
      <c r="A527" s="3" t="s">
        <v>30797</v>
      </c>
      <c r="B527" s="3" t="s">
        <v>30762</v>
      </c>
      <c r="C527" s="3" t="s">
        <v>17</v>
      </c>
      <c r="D527" s="4" t="s">
        <v>19</v>
      </c>
      <c r="E527" s="3" t="s">
        <v>127</v>
      </c>
      <c r="F527" s="5">
        <v>8.0</v>
      </c>
      <c r="G527" s="5">
        <v>10.0</v>
      </c>
      <c r="H527" s="3" t="s">
        <v>363</v>
      </c>
      <c r="I527" s="3" t="s">
        <v>69</v>
      </c>
      <c r="J527" s="3" t="s">
        <v>556</v>
      </c>
      <c r="K527" s="3" t="s">
        <v>30763</v>
      </c>
      <c r="L527" s="3" t="s">
        <v>30764</v>
      </c>
      <c r="M527" s="3" t="s">
        <v>35</v>
      </c>
      <c r="N527" s="3"/>
      <c r="O527" s="3"/>
      <c r="P527" s="3"/>
      <c r="Q527" s="3"/>
      <c r="R527" s="3"/>
      <c r="S527" s="3"/>
      <c r="T527" s="3"/>
      <c r="U527" s="3"/>
      <c r="V527" s="3"/>
      <c r="W527" s="3"/>
      <c r="X527" s="3"/>
      <c r="Y527" s="3"/>
      <c r="Z527" s="3"/>
      <c r="AA527" s="3"/>
      <c r="AB527" s="3"/>
      <c r="AC527" s="3"/>
    </row>
    <row r="528" ht="22.5" customHeight="1">
      <c r="A528" s="3" t="s">
        <v>30802</v>
      </c>
      <c r="B528" s="3" t="s">
        <v>30762</v>
      </c>
      <c r="C528" s="3" t="s">
        <v>17</v>
      </c>
      <c r="D528" s="4" t="s">
        <v>19</v>
      </c>
      <c r="E528" s="3" t="s">
        <v>127</v>
      </c>
      <c r="F528" s="5">
        <v>8.0</v>
      </c>
      <c r="G528" s="5">
        <v>10.0</v>
      </c>
      <c r="H528" s="3" t="s">
        <v>363</v>
      </c>
      <c r="I528" s="3" t="s">
        <v>69</v>
      </c>
      <c r="J528" s="3" t="s">
        <v>556</v>
      </c>
      <c r="K528" s="3" t="s">
        <v>30763</v>
      </c>
      <c r="L528" s="3" t="s">
        <v>30805</v>
      </c>
      <c r="M528" s="3" t="s">
        <v>35</v>
      </c>
      <c r="N528" s="3"/>
      <c r="O528" s="3"/>
      <c r="P528" s="3"/>
      <c r="Q528" s="3"/>
      <c r="R528" s="3"/>
      <c r="S528" s="3"/>
      <c r="T528" s="3"/>
      <c r="U528" s="3"/>
      <c r="V528" s="3"/>
      <c r="W528" s="3"/>
      <c r="X528" s="3"/>
      <c r="Y528" s="3"/>
      <c r="Z528" s="3"/>
      <c r="AA528" s="3"/>
      <c r="AB528" s="3"/>
      <c r="AC528" s="3"/>
    </row>
    <row r="529" ht="22.5" customHeight="1">
      <c r="A529" s="3" t="s">
        <v>30807</v>
      </c>
      <c r="B529" s="3" t="s">
        <v>30762</v>
      </c>
      <c r="C529" s="3" t="s">
        <v>17</v>
      </c>
      <c r="D529" s="4" t="s">
        <v>19</v>
      </c>
      <c r="E529" s="3" t="s">
        <v>127</v>
      </c>
      <c r="F529" s="5">
        <v>8.0</v>
      </c>
      <c r="G529" s="5">
        <v>10.0</v>
      </c>
      <c r="H529" s="3" t="s">
        <v>363</v>
      </c>
      <c r="I529" s="3" t="s">
        <v>31</v>
      </c>
      <c r="J529" s="3" t="s">
        <v>556</v>
      </c>
      <c r="K529" s="3" t="s">
        <v>30763</v>
      </c>
      <c r="L529" s="3" t="s">
        <v>30809</v>
      </c>
      <c r="M529" s="3" t="s">
        <v>35</v>
      </c>
      <c r="N529" s="3"/>
      <c r="O529" s="3"/>
      <c r="P529" s="3"/>
      <c r="Q529" s="3"/>
      <c r="R529" s="3"/>
      <c r="S529" s="3"/>
      <c r="T529" s="3"/>
      <c r="U529" s="3"/>
      <c r="V529" s="3"/>
      <c r="W529" s="3"/>
      <c r="X529" s="3"/>
      <c r="Y529" s="3"/>
      <c r="Z529" s="3"/>
      <c r="AA529" s="3"/>
      <c r="AB529" s="3"/>
      <c r="AC529" s="3"/>
    </row>
    <row r="530" ht="22.5" customHeight="1">
      <c r="A530" s="3" t="s">
        <v>30811</v>
      </c>
      <c r="B530" s="3" t="s">
        <v>30733</v>
      </c>
      <c r="C530" s="3" t="s">
        <v>17</v>
      </c>
      <c r="D530" s="4" t="s">
        <v>19</v>
      </c>
      <c r="E530" s="3" t="s">
        <v>127</v>
      </c>
      <c r="F530" s="5">
        <v>8.0</v>
      </c>
      <c r="G530" s="5">
        <v>10.0</v>
      </c>
      <c r="H530" s="3" t="s">
        <v>363</v>
      </c>
      <c r="I530" s="3" t="s">
        <v>31</v>
      </c>
      <c r="J530" s="3" t="s">
        <v>99</v>
      </c>
      <c r="K530" s="3" t="s">
        <v>30745</v>
      </c>
      <c r="L530" s="3" t="s">
        <v>30746</v>
      </c>
      <c r="M530" s="3" t="s">
        <v>35</v>
      </c>
      <c r="N530" s="3"/>
      <c r="O530" s="3"/>
      <c r="P530" s="3"/>
      <c r="Q530" s="3"/>
      <c r="R530" s="3"/>
      <c r="S530" s="3"/>
      <c r="T530" s="3"/>
      <c r="U530" s="3"/>
      <c r="V530" s="3"/>
      <c r="W530" s="3"/>
      <c r="X530" s="3"/>
      <c r="Y530" s="3"/>
      <c r="Z530" s="3"/>
      <c r="AA530" s="3"/>
      <c r="AB530" s="3"/>
      <c r="AC530" s="3"/>
    </row>
    <row r="531" ht="22.5" customHeight="1">
      <c r="A531" s="3" t="s">
        <v>30817</v>
      </c>
      <c r="B531" s="3" t="s">
        <v>30762</v>
      </c>
      <c r="C531" s="3" t="s">
        <v>17</v>
      </c>
      <c r="D531" s="4" t="s">
        <v>19</v>
      </c>
      <c r="E531" s="3" t="s">
        <v>127</v>
      </c>
      <c r="F531" s="5">
        <v>8.0</v>
      </c>
      <c r="G531" s="5">
        <v>10.0</v>
      </c>
      <c r="H531" s="3" t="s">
        <v>363</v>
      </c>
      <c r="I531" s="3" t="s">
        <v>69</v>
      </c>
      <c r="J531" s="3" t="s">
        <v>556</v>
      </c>
      <c r="K531" s="3" t="s">
        <v>30763</v>
      </c>
      <c r="L531" s="3" t="s">
        <v>30819</v>
      </c>
      <c r="M531" s="3" t="s">
        <v>35</v>
      </c>
      <c r="N531" s="3"/>
      <c r="O531" s="3"/>
      <c r="P531" s="3"/>
      <c r="Q531" s="3"/>
      <c r="R531" s="3"/>
      <c r="S531" s="3"/>
      <c r="T531" s="3"/>
      <c r="U531" s="3"/>
      <c r="V531" s="3"/>
      <c r="W531" s="3"/>
      <c r="X531" s="3"/>
      <c r="Y531" s="3"/>
      <c r="Z531" s="3"/>
      <c r="AA531" s="3"/>
      <c r="AB531" s="3"/>
      <c r="AC531" s="3"/>
    </row>
    <row r="532" ht="22.5" customHeight="1">
      <c r="A532" s="3" t="s">
        <v>30822</v>
      </c>
      <c r="B532" s="3" t="s">
        <v>3023</v>
      </c>
      <c r="C532" s="3" t="s">
        <v>17</v>
      </c>
      <c r="D532" s="4" t="s">
        <v>19</v>
      </c>
      <c r="E532" s="3" t="s">
        <v>127</v>
      </c>
      <c r="F532" s="5">
        <v>8.0</v>
      </c>
      <c r="G532" s="5">
        <v>10.0</v>
      </c>
      <c r="H532" s="3" t="s">
        <v>363</v>
      </c>
      <c r="I532" s="3" t="s">
        <v>69</v>
      </c>
      <c r="J532" s="3" t="s">
        <v>1122</v>
      </c>
      <c r="K532" s="3" t="s">
        <v>3025</v>
      </c>
      <c r="L532" s="3" t="s">
        <v>30824</v>
      </c>
      <c r="M532" s="3" t="s">
        <v>35</v>
      </c>
      <c r="N532" s="3"/>
      <c r="O532" s="3"/>
      <c r="P532" s="3"/>
      <c r="Q532" s="3"/>
      <c r="R532" s="3"/>
      <c r="S532" s="3"/>
      <c r="T532" s="3"/>
      <c r="U532" s="3"/>
      <c r="V532" s="3"/>
      <c r="W532" s="3"/>
      <c r="X532" s="3"/>
      <c r="Y532" s="3"/>
      <c r="Z532" s="3"/>
      <c r="AA532" s="3"/>
      <c r="AB532" s="3"/>
      <c r="AC532" s="3"/>
    </row>
    <row r="533" ht="22.5" customHeight="1">
      <c r="A533" s="3" t="s">
        <v>30826</v>
      </c>
      <c r="B533" s="3" t="s">
        <v>3023</v>
      </c>
      <c r="C533" s="3" t="s">
        <v>17</v>
      </c>
      <c r="D533" s="4" t="s">
        <v>19</v>
      </c>
      <c r="E533" s="3" t="s">
        <v>127</v>
      </c>
      <c r="F533" s="5">
        <v>8.0</v>
      </c>
      <c r="G533" s="5">
        <v>10.0</v>
      </c>
      <c r="H533" s="3" t="s">
        <v>363</v>
      </c>
      <c r="I533" s="3" t="s">
        <v>69</v>
      </c>
      <c r="J533" s="3" t="s">
        <v>1122</v>
      </c>
      <c r="K533" s="3" t="s">
        <v>3025</v>
      </c>
      <c r="L533" s="3" t="s">
        <v>28423</v>
      </c>
      <c r="M533" s="3" t="s">
        <v>35</v>
      </c>
      <c r="N533" s="3"/>
      <c r="O533" s="3"/>
      <c r="P533" s="3"/>
      <c r="Q533" s="3"/>
      <c r="R533" s="3"/>
      <c r="S533" s="3"/>
      <c r="T533" s="3"/>
      <c r="U533" s="3"/>
      <c r="V533" s="3"/>
      <c r="W533" s="3"/>
      <c r="X533" s="3"/>
      <c r="Y533" s="3"/>
      <c r="Z533" s="3"/>
      <c r="AA533" s="3"/>
      <c r="AB533" s="3"/>
      <c r="AC533" s="3"/>
    </row>
    <row r="534" ht="22.5" customHeight="1">
      <c r="A534" s="3" t="s">
        <v>30830</v>
      </c>
      <c r="B534" s="3" t="s">
        <v>3023</v>
      </c>
      <c r="C534" s="3" t="s">
        <v>17</v>
      </c>
      <c r="D534" s="4" t="s">
        <v>19</v>
      </c>
      <c r="E534" s="3" t="s">
        <v>127</v>
      </c>
      <c r="F534" s="5">
        <v>8.0</v>
      </c>
      <c r="G534" s="5">
        <v>10.0</v>
      </c>
      <c r="H534" s="3" t="s">
        <v>363</v>
      </c>
      <c r="I534" s="3" t="s">
        <v>69</v>
      </c>
      <c r="J534" s="3" t="s">
        <v>1122</v>
      </c>
      <c r="K534" s="3" t="s">
        <v>28422</v>
      </c>
      <c r="L534" s="3" t="s">
        <v>30831</v>
      </c>
      <c r="M534" s="3" t="s">
        <v>35</v>
      </c>
      <c r="N534" s="3"/>
      <c r="O534" s="3"/>
      <c r="P534" s="3"/>
      <c r="Q534" s="3"/>
      <c r="R534" s="3"/>
      <c r="S534" s="3"/>
      <c r="T534" s="3"/>
      <c r="U534" s="3"/>
      <c r="V534" s="3"/>
      <c r="W534" s="3"/>
      <c r="X534" s="3"/>
      <c r="Y534" s="3"/>
      <c r="Z534" s="3"/>
      <c r="AA534" s="3"/>
      <c r="AB534" s="3"/>
      <c r="AC534" s="3"/>
    </row>
    <row r="535" ht="22.5" customHeight="1">
      <c r="A535" s="3" t="s">
        <v>30833</v>
      </c>
      <c r="B535" s="3" t="s">
        <v>3023</v>
      </c>
      <c r="C535" s="3" t="s">
        <v>17</v>
      </c>
      <c r="D535" s="4" t="s">
        <v>19</v>
      </c>
      <c r="E535" s="3" t="s">
        <v>127</v>
      </c>
      <c r="F535" s="5">
        <v>8.0</v>
      </c>
      <c r="G535" s="5">
        <v>10.0</v>
      </c>
      <c r="H535" s="3" t="s">
        <v>363</v>
      </c>
      <c r="I535" s="3" t="s">
        <v>31</v>
      </c>
      <c r="J535" s="3" t="s">
        <v>1122</v>
      </c>
      <c r="K535" s="3" t="s">
        <v>3025</v>
      </c>
      <c r="L535" s="3" t="s">
        <v>28423</v>
      </c>
      <c r="M535" s="3" t="s">
        <v>35</v>
      </c>
      <c r="N535" s="3"/>
      <c r="O535" s="3"/>
      <c r="P535" s="3"/>
      <c r="Q535" s="3"/>
      <c r="R535" s="3"/>
      <c r="S535" s="3"/>
      <c r="T535" s="3"/>
      <c r="U535" s="3"/>
      <c r="V535" s="3"/>
      <c r="W535" s="3"/>
      <c r="X535" s="3"/>
      <c r="Y535" s="3"/>
      <c r="Z535" s="3"/>
      <c r="AA535" s="3"/>
      <c r="AB535" s="3"/>
      <c r="AC535" s="3"/>
    </row>
    <row r="536" ht="22.5" customHeight="1">
      <c r="A536" s="3" t="s">
        <v>30837</v>
      </c>
      <c r="B536" s="3" t="s">
        <v>3023</v>
      </c>
      <c r="C536" s="3" t="s">
        <v>17</v>
      </c>
      <c r="D536" s="4" t="s">
        <v>19</v>
      </c>
      <c r="E536" s="3" t="s">
        <v>127</v>
      </c>
      <c r="F536" s="5">
        <v>8.0</v>
      </c>
      <c r="G536" s="5">
        <v>10.0</v>
      </c>
      <c r="H536" s="3" t="s">
        <v>363</v>
      </c>
      <c r="I536" s="3" t="s">
        <v>69</v>
      </c>
      <c r="J536" s="3" t="s">
        <v>1122</v>
      </c>
      <c r="K536" s="3" t="s">
        <v>3025</v>
      </c>
      <c r="L536" s="3" t="s">
        <v>28423</v>
      </c>
      <c r="M536" s="3" t="s">
        <v>35</v>
      </c>
      <c r="N536" s="3"/>
      <c r="O536" s="3"/>
      <c r="P536" s="3"/>
      <c r="Q536" s="3"/>
      <c r="R536" s="3"/>
      <c r="S536" s="3"/>
      <c r="T536" s="3"/>
      <c r="U536" s="3"/>
      <c r="V536" s="3"/>
      <c r="W536" s="3"/>
      <c r="X536" s="3"/>
      <c r="Y536" s="3"/>
      <c r="Z536" s="3"/>
      <c r="AA536" s="3"/>
      <c r="AB536" s="3"/>
      <c r="AC536" s="3"/>
    </row>
    <row r="537" ht="22.5" customHeight="1">
      <c r="A537" s="3" t="s">
        <v>3022</v>
      </c>
      <c r="B537" s="3" t="s">
        <v>3023</v>
      </c>
      <c r="C537" s="3" t="s">
        <v>17</v>
      </c>
      <c r="D537" s="4" t="s">
        <v>19</v>
      </c>
      <c r="E537" s="3" t="s">
        <v>127</v>
      </c>
      <c r="F537" s="5">
        <v>8.0</v>
      </c>
      <c r="G537" s="5">
        <v>10.0</v>
      </c>
      <c r="H537" s="3" t="s">
        <v>363</v>
      </c>
      <c r="I537" s="3" t="s">
        <v>69</v>
      </c>
      <c r="J537" s="3" t="s">
        <v>1122</v>
      </c>
      <c r="K537" s="3" t="s">
        <v>3025</v>
      </c>
      <c r="L537" s="3" t="s">
        <v>3026</v>
      </c>
      <c r="M537" s="3" t="s">
        <v>35</v>
      </c>
      <c r="N537" s="3"/>
      <c r="O537" s="3"/>
      <c r="P537" s="3"/>
      <c r="Q537" s="3"/>
      <c r="R537" s="3"/>
      <c r="S537" s="3"/>
      <c r="T537" s="3"/>
      <c r="U537" s="3"/>
      <c r="V537" s="3"/>
      <c r="W537" s="3"/>
      <c r="X537" s="3"/>
      <c r="Y537" s="3"/>
      <c r="Z537" s="3"/>
      <c r="AA537" s="3"/>
      <c r="AB537" s="3"/>
      <c r="AC537" s="3"/>
    </row>
    <row r="538" ht="22.5" customHeight="1">
      <c r="A538" s="3" t="s">
        <v>30846</v>
      </c>
      <c r="B538" s="3" t="s">
        <v>30848</v>
      </c>
      <c r="C538" s="3" t="s">
        <v>17</v>
      </c>
      <c r="D538" s="4" t="s">
        <v>19</v>
      </c>
      <c r="E538" s="3" t="s">
        <v>127</v>
      </c>
      <c r="F538" s="5">
        <v>8.0</v>
      </c>
      <c r="G538" s="5">
        <v>10.0</v>
      </c>
      <c r="H538" s="3" t="s">
        <v>363</v>
      </c>
      <c r="I538" s="3" t="s">
        <v>31</v>
      </c>
      <c r="J538" s="3" t="s">
        <v>5651</v>
      </c>
      <c r="K538" s="3" t="s">
        <v>30851</v>
      </c>
      <c r="L538" s="3" t="s">
        <v>30852</v>
      </c>
      <c r="M538" s="3" t="s">
        <v>35</v>
      </c>
      <c r="N538" s="3"/>
      <c r="O538" s="3"/>
      <c r="P538" s="3"/>
      <c r="Q538" s="3"/>
      <c r="R538" s="3"/>
      <c r="S538" s="3"/>
      <c r="T538" s="3"/>
      <c r="U538" s="3"/>
      <c r="V538" s="3"/>
      <c r="W538" s="3"/>
      <c r="X538" s="3"/>
      <c r="Y538" s="3"/>
      <c r="Z538" s="3"/>
      <c r="AA538" s="3"/>
      <c r="AB538" s="3"/>
      <c r="AC538" s="3"/>
    </row>
    <row r="539" ht="22.5" customHeight="1">
      <c r="A539" s="3" t="s">
        <v>30856</v>
      </c>
      <c r="B539" s="3" t="s">
        <v>30733</v>
      </c>
      <c r="C539" s="3" t="s">
        <v>17</v>
      </c>
      <c r="D539" s="4" t="s">
        <v>19</v>
      </c>
      <c r="E539" s="3" t="s">
        <v>21</v>
      </c>
      <c r="F539" s="5">
        <v>8.0</v>
      </c>
      <c r="G539" s="5">
        <v>10.0</v>
      </c>
      <c r="H539" s="3" t="s">
        <v>363</v>
      </c>
      <c r="I539" s="3" t="s">
        <v>31</v>
      </c>
      <c r="J539" s="3" t="s">
        <v>99</v>
      </c>
      <c r="K539" s="3" t="s">
        <v>30734</v>
      </c>
      <c r="L539" s="3" t="s">
        <v>28423</v>
      </c>
      <c r="M539" s="3" t="s">
        <v>35</v>
      </c>
      <c r="N539" s="3"/>
      <c r="O539" s="3"/>
      <c r="P539" s="3"/>
      <c r="Q539" s="3"/>
      <c r="R539" s="3"/>
      <c r="S539" s="3"/>
      <c r="T539" s="3"/>
      <c r="U539" s="3"/>
      <c r="V539" s="3"/>
      <c r="W539" s="3"/>
      <c r="X539" s="3"/>
      <c r="Y539" s="3"/>
      <c r="Z539" s="3"/>
      <c r="AA539" s="3"/>
      <c r="AB539" s="3"/>
      <c r="AC539" s="3"/>
    </row>
    <row r="540" ht="22.5" customHeight="1">
      <c r="A540" s="3" t="s">
        <v>1470</v>
      </c>
      <c r="B540" s="3" t="s">
        <v>8845</v>
      </c>
      <c r="C540" s="3" t="s">
        <v>18</v>
      </c>
      <c r="D540" s="4" t="s">
        <v>19</v>
      </c>
      <c r="E540" s="3" t="s">
        <v>20</v>
      </c>
      <c r="F540" s="5">
        <v>8.0</v>
      </c>
      <c r="G540" s="5">
        <v>10.0</v>
      </c>
      <c r="H540" s="3" t="s">
        <v>363</v>
      </c>
      <c r="I540" s="3" t="s">
        <v>50</v>
      </c>
      <c r="J540" s="3" t="s">
        <v>329</v>
      </c>
      <c r="K540" s="3" t="s">
        <v>8849</v>
      </c>
      <c r="L540" s="3" t="s">
        <v>8850</v>
      </c>
      <c r="M540" s="3" t="s">
        <v>41</v>
      </c>
      <c r="N540" s="3"/>
      <c r="O540" s="3"/>
      <c r="P540" s="3"/>
      <c r="Q540" s="3"/>
      <c r="R540" s="3"/>
      <c r="S540" s="3"/>
      <c r="T540" s="3"/>
      <c r="U540" s="3"/>
      <c r="V540" s="3"/>
      <c r="W540" s="3"/>
      <c r="X540" s="3"/>
      <c r="Y540" s="3"/>
      <c r="Z540" s="3"/>
      <c r="AA540" s="3"/>
      <c r="AB540" s="3"/>
      <c r="AC540" s="3"/>
    </row>
    <row r="541" ht="22.5" customHeight="1">
      <c r="A541" s="3" t="s">
        <v>29988</v>
      </c>
      <c r="B541" s="3" t="s">
        <v>30863</v>
      </c>
      <c r="C541" s="3" t="s">
        <v>18</v>
      </c>
      <c r="D541" s="4" t="s">
        <v>19</v>
      </c>
      <c r="E541" s="3" t="s">
        <v>20</v>
      </c>
      <c r="F541" s="5">
        <v>8.0</v>
      </c>
      <c r="G541" s="5">
        <v>10.0</v>
      </c>
      <c r="H541" s="3" t="s">
        <v>363</v>
      </c>
      <c r="I541" s="3" t="s">
        <v>50</v>
      </c>
      <c r="J541" s="3" t="s">
        <v>30865</v>
      </c>
      <c r="K541" s="3" t="s">
        <v>21760</v>
      </c>
      <c r="L541" s="3" t="s">
        <v>30866</v>
      </c>
      <c r="M541" s="3" t="s">
        <v>41</v>
      </c>
      <c r="N541" s="3"/>
      <c r="O541" s="3"/>
      <c r="P541" s="3"/>
      <c r="Q541" s="3"/>
      <c r="R541" s="3"/>
      <c r="S541" s="3"/>
      <c r="T541" s="3"/>
      <c r="U541" s="3"/>
      <c r="V541" s="3"/>
      <c r="W541" s="3"/>
      <c r="X541" s="3"/>
      <c r="Y541" s="3"/>
      <c r="Z541" s="3"/>
      <c r="AA541" s="3"/>
      <c r="AB541" s="3"/>
      <c r="AC541" s="3"/>
    </row>
    <row r="542" ht="22.5" customHeight="1">
      <c r="A542" s="3" t="s">
        <v>30868</v>
      </c>
      <c r="B542" s="3" t="s">
        <v>30869</v>
      </c>
      <c r="C542" s="3" t="s">
        <v>18</v>
      </c>
      <c r="D542" s="4" t="s">
        <v>19</v>
      </c>
      <c r="E542" s="3" t="s">
        <v>127</v>
      </c>
      <c r="F542" s="5">
        <v>8.0</v>
      </c>
      <c r="G542" s="5">
        <v>10.0</v>
      </c>
      <c r="H542" s="3" t="s">
        <v>363</v>
      </c>
      <c r="I542" s="3" t="s">
        <v>50</v>
      </c>
      <c r="J542" s="3" t="s">
        <v>58</v>
      </c>
      <c r="K542" s="3" t="s">
        <v>30870</v>
      </c>
      <c r="L542" s="3" t="s">
        <v>30873</v>
      </c>
      <c r="M542" s="3" t="s">
        <v>90</v>
      </c>
      <c r="N542" s="3"/>
      <c r="O542" s="3"/>
      <c r="P542" s="3"/>
      <c r="Q542" s="3"/>
      <c r="R542" s="3"/>
      <c r="S542" s="3"/>
      <c r="T542" s="3"/>
      <c r="U542" s="3"/>
      <c r="V542" s="3"/>
      <c r="W542" s="3"/>
      <c r="X542" s="3"/>
      <c r="Y542" s="3"/>
      <c r="Z542" s="3"/>
      <c r="AA542" s="3"/>
      <c r="AB542" s="3"/>
      <c r="AC542" s="3"/>
    </row>
    <row r="543" ht="22.5" customHeight="1">
      <c r="A543" s="3" t="s">
        <v>30153</v>
      </c>
      <c r="B543" s="3" t="s">
        <v>30876</v>
      </c>
      <c r="C543" s="3" t="s">
        <v>18</v>
      </c>
      <c r="D543" s="4" t="s">
        <v>19</v>
      </c>
      <c r="E543" s="3" t="s">
        <v>21</v>
      </c>
      <c r="F543" s="5">
        <v>8.0</v>
      </c>
      <c r="G543" s="5">
        <v>10.0</v>
      </c>
      <c r="H543" s="3" t="s">
        <v>363</v>
      </c>
      <c r="I543" s="3" t="s">
        <v>50</v>
      </c>
      <c r="J543" s="3" t="s">
        <v>58</v>
      </c>
      <c r="K543" s="3" t="s">
        <v>3664</v>
      </c>
      <c r="L543" s="3" t="s">
        <v>30880</v>
      </c>
      <c r="M543" s="3" t="s">
        <v>41</v>
      </c>
      <c r="N543" s="3"/>
      <c r="O543" s="3"/>
      <c r="P543" s="3"/>
      <c r="Q543" s="3"/>
      <c r="R543" s="3"/>
      <c r="S543" s="3"/>
      <c r="T543" s="3"/>
      <c r="U543" s="3"/>
      <c r="V543" s="3"/>
      <c r="W543" s="3"/>
      <c r="X543" s="3"/>
      <c r="Y543" s="3"/>
      <c r="Z543" s="3"/>
      <c r="AA543" s="3"/>
      <c r="AB543" s="3"/>
      <c r="AC543" s="3"/>
    </row>
    <row r="544" ht="22.5" customHeight="1">
      <c r="A544" s="3" t="s">
        <v>9513</v>
      </c>
      <c r="B544" s="3" t="s">
        <v>6681</v>
      </c>
      <c r="C544" s="3" t="s">
        <v>18</v>
      </c>
      <c r="D544" s="4" t="s">
        <v>19</v>
      </c>
      <c r="E544" s="3" t="s">
        <v>21</v>
      </c>
      <c r="F544" s="5">
        <v>8.0</v>
      </c>
      <c r="G544" s="5">
        <v>10.0</v>
      </c>
      <c r="H544" s="3" t="s">
        <v>363</v>
      </c>
      <c r="I544" s="3" t="s">
        <v>50</v>
      </c>
      <c r="J544" s="3" t="s">
        <v>498</v>
      </c>
      <c r="K544" s="4" t="s">
        <v>19</v>
      </c>
      <c r="L544" s="3" t="s">
        <v>9518</v>
      </c>
      <c r="M544" s="3" t="s">
        <v>257</v>
      </c>
      <c r="N544" s="3"/>
      <c r="O544" s="3"/>
      <c r="P544" s="3"/>
      <c r="Q544" s="3"/>
      <c r="R544" s="3"/>
      <c r="S544" s="3"/>
      <c r="T544" s="3"/>
      <c r="U544" s="3"/>
      <c r="V544" s="3"/>
      <c r="W544" s="3"/>
      <c r="X544" s="3"/>
      <c r="Y544" s="3"/>
      <c r="Z544" s="3"/>
      <c r="AA544" s="3"/>
      <c r="AB544" s="3"/>
      <c r="AC544" s="3"/>
    </row>
    <row r="545" ht="22.5" customHeight="1">
      <c r="A545" s="3" t="s">
        <v>507</v>
      </c>
      <c r="B545" s="3" t="s">
        <v>30883</v>
      </c>
      <c r="C545" s="3" t="s">
        <v>18</v>
      </c>
      <c r="D545" s="4" t="s">
        <v>19</v>
      </c>
      <c r="E545" s="3" t="s">
        <v>21</v>
      </c>
      <c r="F545" s="5">
        <v>8.0</v>
      </c>
      <c r="G545" s="5">
        <v>10.0</v>
      </c>
      <c r="H545" s="3" t="s">
        <v>363</v>
      </c>
      <c r="I545" s="3" t="s">
        <v>50</v>
      </c>
      <c r="J545" s="3" t="s">
        <v>3873</v>
      </c>
      <c r="K545" s="3" t="s">
        <v>30884</v>
      </c>
      <c r="L545" s="3" t="s">
        <v>30885</v>
      </c>
      <c r="M545" s="3" t="s">
        <v>35</v>
      </c>
      <c r="N545" s="3"/>
      <c r="O545" s="3"/>
      <c r="P545" s="3"/>
      <c r="Q545" s="3"/>
      <c r="R545" s="3"/>
      <c r="S545" s="3"/>
      <c r="T545" s="3"/>
      <c r="U545" s="3"/>
      <c r="V545" s="3"/>
      <c r="W545" s="3"/>
      <c r="X545" s="3"/>
      <c r="Y545" s="3"/>
      <c r="Z545" s="3"/>
      <c r="AA545" s="3"/>
      <c r="AB545" s="3"/>
      <c r="AC545" s="3"/>
    </row>
    <row r="546" ht="22.5" customHeight="1">
      <c r="A546" s="3" t="s">
        <v>4224</v>
      </c>
      <c r="B546" s="3" t="s">
        <v>4966</v>
      </c>
      <c r="C546" s="3" t="s">
        <v>18</v>
      </c>
      <c r="D546" s="4" t="s">
        <v>19</v>
      </c>
      <c r="E546" s="3" t="s">
        <v>20</v>
      </c>
      <c r="F546" s="5">
        <v>8.0</v>
      </c>
      <c r="G546" s="5">
        <v>10.0</v>
      </c>
      <c r="H546" s="3" t="s">
        <v>363</v>
      </c>
      <c r="I546" s="3" t="s">
        <v>57</v>
      </c>
      <c r="J546" s="3" t="s">
        <v>556</v>
      </c>
      <c r="K546" s="3" t="s">
        <v>9590</v>
      </c>
      <c r="L546" s="3" t="s">
        <v>30886</v>
      </c>
      <c r="M546" s="3" t="s">
        <v>257</v>
      </c>
      <c r="N546" s="3"/>
      <c r="O546" s="3"/>
      <c r="P546" s="3"/>
      <c r="Q546" s="3"/>
      <c r="R546" s="3"/>
      <c r="S546" s="3"/>
      <c r="T546" s="3"/>
      <c r="U546" s="3"/>
      <c r="V546" s="3"/>
      <c r="W546" s="3"/>
      <c r="X546" s="3"/>
      <c r="Y546" s="3"/>
      <c r="Z546" s="3"/>
      <c r="AA546" s="3"/>
      <c r="AB546" s="3"/>
      <c r="AC546" s="3"/>
    </row>
    <row r="547" ht="22.5" customHeight="1">
      <c r="A547" s="3" t="s">
        <v>1470</v>
      </c>
      <c r="B547" s="3" t="s">
        <v>30888</v>
      </c>
      <c r="C547" s="3" t="s">
        <v>18</v>
      </c>
      <c r="D547" s="4" t="s">
        <v>19</v>
      </c>
      <c r="E547" s="3" t="s">
        <v>21</v>
      </c>
      <c r="F547" s="5">
        <v>8.0</v>
      </c>
      <c r="G547" s="5">
        <v>10.0</v>
      </c>
      <c r="H547" s="3" t="s">
        <v>363</v>
      </c>
      <c r="I547" s="3" t="s">
        <v>50</v>
      </c>
      <c r="J547" s="3" t="s">
        <v>4236</v>
      </c>
      <c r="K547" s="3" t="s">
        <v>30889</v>
      </c>
      <c r="L547" s="3" t="s">
        <v>30893</v>
      </c>
      <c r="M547" s="3" t="s">
        <v>35</v>
      </c>
      <c r="N547" s="3"/>
      <c r="O547" s="3"/>
      <c r="P547" s="3"/>
      <c r="Q547" s="3"/>
      <c r="R547" s="3"/>
      <c r="S547" s="3"/>
      <c r="T547" s="3"/>
      <c r="U547" s="3"/>
      <c r="V547" s="3"/>
      <c r="W547" s="3"/>
      <c r="X547" s="3"/>
      <c r="Y547" s="3"/>
      <c r="Z547" s="3"/>
      <c r="AA547" s="3"/>
      <c r="AB547" s="3"/>
      <c r="AC547" s="3"/>
    </row>
    <row r="548" ht="22.5" customHeight="1">
      <c r="A548" s="3" t="s">
        <v>30895</v>
      </c>
      <c r="B548" s="3" t="s">
        <v>21012</v>
      </c>
      <c r="C548" s="3" t="s">
        <v>18</v>
      </c>
      <c r="D548" s="4" t="s">
        <v>19</v>
      </c>
      <c r="E548" s="3" t="s">
        <v>20</v>
      </c>
      <c r="F548" s="5">
        <v>8.0</v>
      </c>
      <c r="G548" s="5">
        <v>10.0</v>
      </c>
      <c r="H548" s="3" t="s">
        <v>363</v>
      </c>
      <c r="I548" s="3" t="s">
        <v>50</v>
      </c>
      <c r="J548" s="3" t="s">
        <v>556</v>
      </c>
      <c r="K548" s="3" t="s">
        <v>30900</v>
      </c>
      <c r="L548" s="3" t="s">
        <v>30902</v>
      </c>
      <c r="M548" s="3" t="s">
        <v>27</v>
      </c>
      <c r="N548" s="3"/>
      <c r="O548" s="3"/>
      <c r="P548" s="3"/>
      <c r="Q548" s="3"/>
      <c r="R548" s="3"/>
      <c r="S548" s="3"/>
      <c r="T548" s="3"/>
      <c r="U548" s="3"/>
      <c r="V548" s="3"/>
      <c r="W548" s="3"/>
      <c r="X548" s="3"/>
      <c r="Y548" s="3"/>
      <c r="Z548" s="3"/>
      <c r="AA548" s="3"/>
      <c r="AB548" s="3"/>
      <c r="AC548" s="3"/>
    </row>
    <row r="549" ht="22.5" customHeight="1">
      <c r="A549" s="3" t="s">
        <v>30153</v>
      </c>
      <c r="B549" s="3" t="s">
        <v>30906</v>
      </c>
      <c r="C549" s="3" t="s">
        <v>18</v>
      </c>
      <c r="D549" s="4" t="s">
        <v>19</v>
      </c>
      <c r="E549" s="3" t="s">
        <v>127</v>
      </c>
      <c r="F549" s="5">
        <v>8.0</v>
      </c>
      <c r="G549" s="5">
        <v>10.0</v>
      </c>
      <c r="H549" s="3" t="s">
        <v>363</v>
      </c>
      <c r="I549" s="3" t="s">
        <v>50</v>
      </c>
      <c r="J549" s="3" t="s">
        <v>498</v>
      </c>
      <c r="K549" s="3" t="s">
        <v>30909</v>
      </c>
      <c r="L549" s="3" t="s">
        <v>30911</v>
      </c>
      <c r="M549" s="3" t="s">
        <v>41</v>
      </c>
      <c r="N549" s="3"/>
      <c r="O549" s="3"/>
      <c r="P549" s="3"/>
      <c r="Q549" s="3"/>
      <c r="R549" s="3"/>
      <c r="S549" s="3"/>
      <c r="T549" s="3"/>
      <c r="U549" s="3"/>
      <c r="V549" s="3"/>
      <c r="W549" s="3"/>
      <c r="X549" s="3"/>
      <c r="Y549" s="3"/>
      <c r="Z549" s="3"/>
      <c r="AA549" s="3"/>
      <c r="AB549" s="3"/>
      <c r="AC549" s="3"/>
    </row>
    <row r="550" ht="22.5" customHeight="1">
      <c r="A550" s="3" t="s">
        <v>30915</v>
      </c>
      <c r="B550" s="3" t="s">
        <v>30916</v>
      </c>
      <c r="C550" s="3" t="s">
        <v>18</v>
      </c>
      <c r="D550" s="4" t="s">
        <v>19</v>
      </c>
      <c r="E550" s="3" t="s">
        <v>21</v>
      </c>
      <c r="F550" s="5">
        <v>8.0</v>
      </c>
      <c r="G550" s="5">
        <v>10.0</v>
      </c>
      <c r="H550" s="3" t="s">
        <v>363</v>
      </c>
      <c r="I550" s="3" t="s">
        <v>50</v>
      </c>
      <c r="J550" s="3" t="s">
        <v>30917</v>
      </c>
      <c r="K550" s="3" t="s">
        <v>30920</v>
      </c>
      <c r="L550" s="3" t="s">
        <v>30923</v>
      </c>
      <c r="M550" s="3" t="s">
        <v>159</v>
      </c>
      <c r="N550" s="3"/>
      <c r="O550" s="3"/>
      <c r="P550" s="3"/>
      <c r="Q550" s="3"/>
      <c r="R550" s="3"/>
      <c r="S550" s="3"/>
      <c r="T550" s="3"/>
      <c r="U550" s="3"/>
      <c r="V550" s="3"/>
      <c r="W550" s="3"/>
      <c r="X550" s="3"/>
      <c r="Y550" s="3"/>
      <c r="Z550" s="3"/>
      <c r="AA550" s="3"/>
      <c r="AB550" s="3"/>
      <c r="AC550" s="3"/>
    </row>
    <row r="551" ht="22.5" customHeight="1">
      <c r="A551" s="3" t="s">
        <v>1470</v>
      </c>
      <c r="B551" s="3" t="s">
        <v>30929</v>
      </c>
      <c r="C551" s="3" t="s">
        <v>18</v>
      </c>
      <c r="D551" s="4" t="s">
        <v>19</v>
      </c>
      <c r="E551" s="3" t="s">
        <v>21</v>
      </c>
      <c r="F551" s="5">
        <v>8.0</v>
      </c>
      <c r="G551" s="5">
        <v>10.0</v>
      </c>
      <c r="H551" s="3" t="s">
        <v>363</v>
      </c>
      <c r="I551" s="3" t="s">
        <v>50</v>
      </c>
      <c r="J551" s="3" t="s">
        <v>30932</v>
      </c>
      <c r="K551" s="3" t="s">
        <v>30933</v>
      </c>
      <c r="L551" s="3" t="s">
        <v>30934</v>
      </c>
      <c r="M551" s="3" t="s">
        <v>35</v>
      </c>
      <c r="N551" s="3"/>
      <c r="O551" s="3"/>
      <c r="P551" s="3"/>
      <c r="Q551" s="3"/>
      <c r="R551" s="3"/>
      <c r="S551" s="3"/>
      <c r="T551" s="3"/>
      <c r="U551" s="3"/>
      <c r="V551" s="3"/>
      <c r="W551" s="3"/>
      <c r="X551" s="3"/>
      <c r="Y551" s="3"/>
      <c r="Z551" s="3"/>
      <c r="AA551" s="3"/>
      <c r="AB551" s="3"/>
      <c r="AC551" s="3"/>
    </row>
    <row r="552" ht="22.5" customHeight="1">
      <c r="A552" s="3" t="s">
        <v>2806</v>
      </c>
      <c r="B552" s="3" t="s">
        <v>8981</v>
      </c>
      <c r="C552" s="3" t="s">
        <v>18</v>
      </c>
      <c r="D552" s="4" t="s">
        <v>19</v>
      </c>
      <c r="E552" s="3" t="s">
        <v>127</v>
      </c>
      <c r="F552" s="5">
        <v>8.0</v>
      </c>
      <c r="G552" s="5">
        <v>10.0</v>
      </c>
      <c r="H552" s="3" t="s">
        <v>363</v>
      </c>
      <c r="I552" s="3" t="s">
        <v>50</v>
      </c>
      <c r="J552" s="3" t="s">
        <v>556</v>
      </c>
      <c r="K552" s="3" t="s">
        <v>14674</v>
      </c>
      <c r="L552" s="3" t="s">
        <v>30941</v>
      </c>
      <c r="M552" s="3" t="s">
        <v>159</v>
      </c>
      <c r="N552" s="3"/>
      <c r="O552" s="3"/>
      <c r="P552" s="3"/>
      <c r="Q552" s="3"/>
      <c r="R552" s="3"/>
      <c r="S552" s="3"/>
      <c r="T552" s="3"/>
      <c r="U552" s="3"/>
      <c r="V552" s="3"/>
      <c r="W552" s="3"/>
      <c r="X552" s="3"/>
      <c r="Y552" s="3"/>
      <c r="Z552" s="3"/>
      <c r="AA552" s="3"/>
      <c r="AB552" s="3"/>
      <c r="AC552" s="3"/>
    </row>
    <row r="553" ht="22.5" customHeight="1">
      <c r="A553" s="3" t="s">
        <v>507</v>
      </c>
      <c r="B553" s="3" t="s">
        <v>23816</v>
      </c>
      <c r="C553" s="3" t="s">
        <v>18</v>
      </c>
      <c r="D553" s="4" t="s">
        <v>19</v>
      </c>
      <c r="E553" s="3" t="s">
        <v>21</v>
      </c>
      <c r="F553" s="5">
        <v>8.0</v>
      </c>
      <c r="G553" s="5">
        <v>10.0</v>
      </c>
      <c r="H553" s="3" t="s">
        <v>363</v>
      </c>
      <c r="I553" s="3" t="s">
        <v>50</v>
      </c>
      <c r="J553" s="3" t="s">
        <v>489</v>
      </c>
      <c r="K553" s="3" t="s">
        <v>30950</v>
      </c>
      <c r="L553" s="3" t="s">
        <v>30951</v>
      </c>
      <c r="M553" s="3" t="s">
        <v>35</v>
      </c>
      <c r="N553" s="3"/>
      <c r="O553" s="3"/>
      <c r="P553" s="3"/>
      <c r="Q553" s="3"/>
      <c r="R553" s="3"/>
      <c r="S553" s="3"/>
      <c r="T553" s="3"/>
      <c r="U553" s="3"/>
      <c r="V553" s="3"/>
      <c r="W553" s="3"/>
      <c r="X553" s="3"/>
      <c r="Y553" s="3"/>
      <c r="Z553" s="3"/>
      <c r="AA553" s="3"/>
      <c r="AB553" s="3"/>
      <c r="AC553" s="3"/>
    </row>
    <row r="554" ht="22.5" customHeight="1">
      <c r="A554" s="3" t="s">
        <v>18147</v>
      </c>
      <c r="B554" s="3" t="s">
        <v>30955</v>
      </c>
      <c r="C554" s="3" t="s">
        <v>18</v>
      </c>
      <c r="D554" s="4" t="s">
        <v>19</v>
      </c>
      <c r="E554" s="3" t="s">
        <v>21</v>
      </c>
      <c r="F554" s="5">
        <v>8.0</v>
      </c>
      <c r="G554" s="5">
        <v>10.0</v>
      </c>
      <c r="H554" s="3" t="s">
        <v>363</v>
      </c>
      <c r="I554" s="3" t="s">
        <v>50</v>
      </c>
      <c r="J554" s="3" t="s">
        <v>30959</v>
      </c>
      <c r="K554" s="3" t="s">
        <v>30961</v>
      </c>
      <c r="L554" s="3" t="s">
        <v>30964</v>
      </c>
      <c r="M554" s="3" t="s">
        <v>41</v>
      </c>
      <c r="N554" s="3"/>
      <c r="O554" s="3"/>
      <c r="P554" s="3"/>
      <c r="Q554" s="3"/>
      <c r="R554" s="3"/>
      <c r="S554" s="3"/>
      <c r="T554" s="3"/>
      <c r="U554" s="3"/>
      <c r="V554" s="3"/>
      <c r="W554" s="3"/>
      <c r="X554" s="3"/>
      <c r="Y554" s="3"/>
      <c r="Z554" s="3"/>
      <c r="AA554" s="3"/>
      <c r="AB554" s="3"/>
      <c r="AC554" s="3"/>
    </row>
    <row r="555" ht="22.5" customHeight="1">
      <c r="A555" s="3" t="s">
        <v>13781</v>
      </c>
      <c r="B555" s="3" t="s">
        <v>30970</v>
      </c>
      <c r="C555" s="3" t="s">
        <v>18</v>
      </c>
      <c r="D555" s="4" t="s">
        <v>19</v>
      </c>
      <c r="E555" s="3" t="s">
        <v>21</v>
      </c>
      <c r="F555" s="5">
        <v>8.0</v>
      </c>
      <c r="G555" s="5">
        <v>10.0</v>
      </c>
      <c r="H555" s="3" t="s">
        <v>363</v>
      </c>
      <c r="I555" s="3" t="s">
        <v>57</v>
      </c>
      <c r="J555" s="3" t="s">
        <v>30974</v>
      </c>
      <c r="K555" s="3" t="s">
        <v>30975</v>
      </c>
      <c r="L555" s="3" t="s">
        <v>30978</v>
      </c>
      <c r="M555" s="3" t="s">
        <v>41</v>
      </c>
      <c r="N555" s="3"/>
      <c r="O555" s="3"/>
      <c r="P555" s="3"/>
      <c r="Q555" s="3"/>
      <c r="R555" s="3"/>
      <c r="S555" s="3"/>
      <c r="T555" s="3"/>
      <c r="U555" s="3"/>
      <c r="V555" s="3"/>
      <c r="W555" s="3"/>
      <c r="X555" s="3"/>
      <c r="Y555" s="3"/>
      <c r="Z555" s="3"/>
      <c r="AA555" s="3"/>
      <c r="AB555" s="3"/>
      <c r="AC555" s="3"/>
    </row>
    <row r="556" ht="22.5" customHeight="1">
      <c r="A556" s="3" t="s">
        <v>2352</v>
      </c>
      <c r="B556" s="3" t="s">
        <v>8130</v>
      </c>
      <c r="C556" s="3" t="s">
        <v>165</v>
      </c>
      <c r="D556" s="4" t="s">
        <v>19</v>
      </c>
      <c r="E556" s="3" t="s">
        <v>20</v>
      </c>
      <c r="F556" s="5">
        <v>8.0</v>
      </c>
      <c r="G556" s="5">
        <v>10.0</v>
      </c>
      <c r="H556" s="3" t="s">
        <v>363</v>
      </c>
      <c r="I556" s="3" t="s">
        <v>50</v>
      </c>
      <c r="J556" s="3" t="s">
        <v>556</v>
      </c>
      <c r="K556" s="3" t="s">
        <v>8136</v>
      </c>
      <c r="L556" s="3" t="s">
        <v>8138</v>
      </c>
      <c r="M556" s="3" t="s">
        <v>41</v>
      </c>
      <c r="N556" s="3"/>
      <c r="O556" s="3"/>
      <c r="P556" s="3"/>
      <c r="Q556" s="3"/>
      <c r="R556" s="3"/>
      <c r="S556" s="3"/>
      <c r="T556" s="3"/>
      <c r="U556" s="3"/>
      <c r="V556" s="3"/>
      <c r="W556" s="3"/>
      <c r="X556" s="3"/>
      <c r="Y556" s="3"/>
      <c r="Z556" s="3"/>
      <c r="AA556" s="3"/>
      <c r="AB556" s="3"/>
      <c r="AC556" s="3"/>
    </row>
    <row r="557" ht="22.5" customHeight="1">
      <c r="A557" s="3" t="s">
        <v>628</v>
      </c>
      <c r="B557" s="3" t="s">
        <v>7812</v>
      </c>
      <c r="C557" s="3" t="s">
        <v>165</v>
      </c>
      <c r="D557" s="4" t="s">
        <v>19</v>
      </c>
      <c r="E557" s="3" t="s">
        <v>21</v>
      </c>
      <c r="F557" s="5">
        <v>8.0</v>
      </c>
      <c r="G557" s="5">
        <v>10.0</v>
      </c>
      <c r="H557" s="3" t="s">
        <v>363</v>
      </c>
      <c r="I557" s="3" t="s">
        <v>50</v>
      </c>
      <c r="J557" s="3" t="s">
        <v>7815</v>
      </c>
      <c r="K557" s="3" t="s">
        <v>7817</v>
      </c>
      <c r="L557" s="3" t="s">
        <v>7821</v>
      </c>
      <c r="M557" s="3" t="s">
        <v>90</v>
      </c>
      <c r="N557" s="3"/>
      <c r="O557" s="3"/>
      <c r="P557" s="3"/>
      <c r="Q557" s="3"/>
      <c r="R557" s="3"/>
      <c r="S557" s="3"/>
      <c r="T557" s="3"/>
      <c r="U557" s="3"/>
      <c r="V557" s="3"/>
      <c r="W557" s="3"/>
      <c r="X557" s="3"/>
      <c r="Y557" s="3"/>
      <c r="Z557" s="3"/>
      <c r="AA557" s="3"/>
      <c r="AB557" s="3"/>
      <c r="AC557" s="3"/>
    </row>
    <row r="558" ht="22.5" customHeight="1">
      <c r="A558" s="3" t="s">
        <v>1470</v>
      </c>
      <c r="B558" s="3" t="s">
        <v>7836</v>
      </c>
      <c r="C558" s="3" t="s">
        <v>165</v>
      </c>
      <c r="D558" s="4" t="s">
        <v>19</v>
      </c>
      <c r="E558" s="3" t="s">
        <v>20</v>
      </c>
      <c r="F558" s="5">
        <v>8.0</v>
      </c>
      <c r="G558" s="5">
        <v>10.0</v>
      </c>
      <c r="H558" s="3" t="s">
        <v>363</v>
      </c>
      <c r="I558" s="3" t="s">
        <v>50</v>
      </c>
      <c r="J558" s="3" t="s">
        <v>7840</v>
      </c>
      <c r="K558" s="3" t="s">
        <v>7842</v>
      </c>
      <c r="L558" s="3" t="s">
        <v>8719</v>
      </c>
      <c r="M558" s="3" t="s">
        <v>35</v>
      </c>
      <c r="N558" s="3"/>
      <c r="O558" s="3"/>
      <c r="P558" s="3"/>
      <c r="Q558" s="3"/>
      <c r="R558" s="3"/>
      <c r="S558" s="3"/>
      <c r="T558" s="3"/>
      <c r="U558" s="3"/>
      <c r="V558" s="3"/>
      <c r="W558" s="3"/>
      <c r="X558" s="3"/>
      <c r="Y558" s="3"/>
      <c r="Z558" s="3"/>
      <c r="AA558" s="3"/>
      <c r="AB558" s="3"/>
      <c r="AC558" s="3"/>
    </row>
    <row r="559" ht="22.5" customHeight="1">
      <c r="A559" s="3" t="s">
        <v>2352</v>
      </c>
      <c r="B559" s="3" t="s">
        <v>30998</v>
      </c>
      <c r="C559" s="3" t="s">
        <v>165</v>
      </c>
      <c r="D559" s="4" t="s">
        <v>19</v>
      </c>
      <c r="E559" s="3" t="s">
        <v>20</v>
      </c>
      <c r="F559" s="5">
        <v>8.0</v>
      </c>
      <c r="G559" s="5">
        <v>10.0</v>
      </c>
      <c r="H559" s="3" t="s">
        <v>363</v>
      </c>
      <c r="I559" s="3" t="s">
        <v>50</v>
      </c>
      <c r="J559" s="3" t="s">
        <v>5118</v>
      </c>
      <c r="K559" s="3" t="s">
        <v>31004</v>
      </c>
      <c r="L559" s="3" t="s">
        <v>31005</v>
      </c>
      <c r="M559" s="3" t="s">
        <v>41</v>
      </c>
      <c r="N559" s="3"/>
      <c r="O559" s="3"/>
      <c r="P559" s="3"/>
      <c r="Q559" s="3"/>
      <c r="R559" s="3"/>
      <c r="S559" s="3"/>
      <c r="T559" s="3"/>
      <c r="U559" s="3"/>
      <c r="V559" s="3"/>
      <c r="W559" s="3"/>
      <c r="X559" s="3"/>
      <c r="Y559" s="3"/>
      <c r="Z559" s="3"/>
      <c r="AA559" s="3"/>
      <c r="AB559" s="3"/>
      <c r="AC559" s="3"/>
    </row>
    <row r="560" ht="22.5" customHeight="1">
      <c r="A560" s="3" t="s">
        <v>31011</v>
      </c>
      <c r="B560" s="3" t="s">
        <v>9687</v>
      </c>
      <c r="C560" s="3" t="s">
        <v>165</v>
      </c>
      <c r="D560" s="4" t="s">
        <v>19</v>
      </c>
      <c r="E560" s="3" t="s">
        <v>21</v>
      </c>
      <c r="F560" s="5">
        <v>8.0</v>
      </c>
      <c r="G560" s="5">
        <v>10.0</v>
      </c>
      <c r="H560" s="3" t="s">
        <v>363</v>
      </c>
      <c r="I560" s="3" t="s">
        <v>57</v>
      </c>
      <c r="J560" s="3" t="s">
        <v>9689</v>
      </c>
      <c r="K560" s="3" t="s">
        <v>9811</v>
      </c>
      <c r="L560" s="3" t="s">
        <v>31015</v>
      </c>
      <c r="M560" s="3" t="s">
        <v>90</v>
      </c>
      <c r="N560" s="3"/>
      <c r="O560" s="3"/>
      <c r="P560" s="3"/>
      <c r="Q560" s="3"/>
      <c r="R560" s="3"/>
      <c r="S560" s="3"/>
      <c r="T560" s="3"/>
      <c r="U560" s="3"/>
      <c r="V560" s="3"/>
      <c r="W560" s="3"/>
      <c r="X560" s="3"/>
      <c r="Y560" s="3"/>
      <c r="Z560" s="3"/>
      <c r="AA560" s="3"/>
      <c r="AB560" s="3"/>
      <c r="AC560" s="3"/>
    </row>
    <row r="561" ht="22.5" customHeight="1">
      <c r="A561" s="3" t="s">
        <v>507</v>
      </c>
      <c r="B561" s="3" t="s">
        <v>28884</v>
      </c>
      <c r="C561" s="3" t="s">
        <v>165</v>
      </c>
      <c r="D561" s="4" t="s">
        <v>19</v>
      </c>
      <c r="E561" s="3" t="s">
        <v>21</v>
      </c>
      <c r="F561" s="5">
        <v>8.0</v>
      </c>
      <c r="G561" s="5">
        <v>10.0</v>
      </c>
      <c r="H561" s="3" t="s">
        <v>363</v>
      </c>
      <c r="I561" s="3" t="s">
        <v>50</v>
      </c>
      <c r="J561" s="3" t="s">
        <v>28886</v>
      </c>
      <c r="K561" s="3" t="s">
        <v>28887</v>
      </c>
      <c r="L561" s="3" t="s">
        <v>31021</v>
      </c>
      <c r="M561" s="3" t="s">
        <v>35</v>
      </c>
      <c r="N561" s="3"/>
      <c r="O561" s="3"/>
      <c r="P561" s="3"/>
      <c r="Q561" s="3"/>
      <c r="R561" s="3"/>
      <c r="S561" s="3"/>
      <c r="T561" s="3"/>
      <c r="U561" s="3"/>
      <c r="V561" s="3"/>
      <c r="W561" s="3"/>
      <c r="X561" s="3"/>
      <c r="Y561" s="3"/>
      <c r="Z561" s="3"/>
      <c r="AA561" s="3"/>
      <c r="AB561" s="3"/>
      <c r="AC561" s="3"/>
    </row>
    <row r="562" ht="22.5" customHeight="1">
      <c r="A562" s="3" t="s">
        <v>8641</v>
      </c>
      <c r="B562" s="3" t="s">
        <v>8642</v>
      </c>
      <c r="C562" s="3" t="s">
        <v>165</v>
      </c>
      <c r="D562" s="4" t="s">
        <v>19</v>
      </c>
      <c r="E562" s="3" t="s">
        <v>21</v>
      </c>
      <c r="F562" s="5">
        <v>8.0</v>
      </c>
      <c r="G562" s="5">
        <v>10.0</v>
      </c>
      <c r="H562" s="3" t="s">
        <v>363</v>
      </c>
      <c r="I562" s="3" t="s">
        <v>69</v>
      </c>
      <c r="J562" s="3" t="s">
        <v>8645</v>
      </c>
      <c r="K562" s="3" t="s">
        <v>8646</v>
      </c>
      <c r="L562" s="3" t="s">
        <v>31029</v>
      </c>
      <c r="M562" s="3" t="s">
        <v>159</v>
      </c>
      <c r="N562" s="3"/>
      <c r="O562" s="3"/>
      <c r="P562" s="3"/>
      <c r="Q562" s="3"/>
      <c r="R562" s="3"/>
      <c r="S562" s="3"/>
      <c r="T562" s="3"/>
      <c r="U562" s="3"/>
      <c r="V562" s="3"/>
      <c r="W562" s="3"/>
      <c r="X562" s="3"/>
      <c r="Y562" s="3"/>
      <c r="Z562" s="3"/>
      <c r="AA562" s="3"/>
      <c r="AB562" s="3"/>
      <c r="AC562" s="3"/>
    </row>
    <row r="563" ht="22.5" customHeight="1">
      <c r="A563" s="3" t="s">
        <v>8586</v>
      </c>
      <c r="B563" s="3" t="s">
        <v>8588</v>
      </c>
      <c r="C563" s="3" t="s">
        <v>165</v>
      </c>
      <c r="D563" s="4" t="s">
        <v>19</v>
      </c>
      <c r="E563" s="3" t="s">
        <v>20</v>
      </c>
      <c r="F563" s="5">
        <v>8.0</v>
      </c>
      <c r="G563" s="5">
        <v>10.0</v>
      </c>
      <c r="H563" s="3" t="s">
        <v>363</v>
      </c>
      <c r="I563" s="3" t="s">
        <v>50</v>
      </c>
      <c r="J563" s="3" t="s">
        <v>3592</v>
      </c>
      <c r="K563" s="3" t="s">
        <v>8592</v>
      </c>
      <c r="L563" s="3" t="s">
        <v>8594</v>
      </c>
      <c r="M563" s="3" t="s">
        <v>35</v>
      </c>
      <c r="N563" s="3"/>
      <c r="O563" s="3"/>
      <c r="P563" s="3"/>
      <c r="Q563" s="3"/>
      <c r="R563" s="3"/>
      <c r="S563" s="3"/>
      <c r="T563" s="3"/>
      <c r="U563" s="3"/>
      <c r="V563" s="3"/>
      <c r="W563" s="3"/>
      <c r="X563" s="3"/>
      <c r="Y563" s="3"/>
      <c r="Z563" s="3"/>
      <c r="AA563" s="3"/>
      <c r="AB563" s="3"/>
      <c r="AC563" s="3"/>
    </row>
    <row r="564" ht="22.5" customHeight="1">
      <c r="A564" s="3" t="s">
        <v>2352</v>
      </c>
      <c r="B564" s="3" t="s">
        <v>8571</v>
      </c>
      <c r="C564" s="3" t="s">
        <v>165</v>
      </c>
      <c r="D564" s="4" t="s">
        <v>19</v>
      </c>
      <c r="E564" s="3" t="s">
        <v>20</v>
      </c>
      <c r="F564" s="5">
        <v>8.0</v>
      </c>
      <c r="G564" s="5">
        <v>10.0</v>
      </c>
      <c r="H564" s="3" t="s">
        <v>363</v>
      </c>
      <c r="I564" s="3" t="s">
        <v>50</v>
      </c>
      <c r="J564" s="3" t="s">
        <v>8579</v>
      </c>
      <c r="K564" s="3" t="s">
        <v>1616</v>
      </c>
      <c r="L564" s="3" t="s">
        <v>8584</v>
      </c>
      <c r="M564" s="3" t="s">
        <v>257</v>
      </c>
      <c r="N564" s="3"/>
      <c r="O564" s="3"/>
      <c r="P564" s="3"/>
      <c r="Q564" s="3"/>
      <c r="R564" s="3"/>
      <c r="S564" s="3"/>
      <c r="T564" s="3"/>
      <c r="U564" s="3"/>
      <c r="V564" s="3"/>
      <c r="W564" s="3"/>
      <c r="X564" s="3"/>
      <c r="Y564" s="3"/>
      <c r="Z564" s="3"/>
      <c r="AA564" s="3"/>
      <c r="AB564" s="3"/>
      <c r="AC564" s="3"/>
    </row>
    <row r="565" ht="22.5" customHeight="1">
      <c r="A565" s="3" t="s">
        <v>1470</v>
      </c>
      <c r="B565" s="3" t="s">
        <v>31052</v>
      </c>
      <c r="C565" s="3" t="s">
        <v>165</v>
      </c>
      <c r="D565" s="4" t="s">
        <v>19</v>
      </c>
      <c r="E565" s="3" t="s">
        <v>20</v>
      </c>
      <c r="F565" s="5">
        <v>8.0</v>
      </c>
      <c r="G565" s="5">
        <v>10.0</v>
      </c>
      <c r="H565" s="3" t="s">
        <v>363</v>
      </c>
      <c r="I565" s="3" t="s">
        <v>50</v>
      </c>
      <c r="J565" s="3" t="s">
        <v>109</v>
      </c>
      <c r="K565" s="3" t="s">
        <v>5421</v>
      </c>
      <c r="L565" s="3" t="s">
        <v>31058</v>
      </c>
      <c r="M565" s="3" t="s">
        <v>35</v>
      </c>
      <c r="N565" s="3"/>
      <c r="O565" s="3"/>
      <c r="P565" s="3"/>
      <c r="Q565" s="3"/>
      <c r="R565" s="3"/>
      <c r="S565" s="3"/>
      <c r="T565" s="3"/>
      <c r="U565" s="3"/>
      <c r="V565" s="3"/>
      <c r="W565" s="3"/>
      <c r="X565" s="3"/>
      <c r="Y565" s="3"/>
      <c r="Z565" s="3"/>
      <c r="AA565" s="3"/>
      <c r="AB565" s="3"/>
      <c r="AC565" s="3"/>
    </row>
    <row r="566" ht="22.5" customHeight="1">
      <c r="A566" s="3" t="s">
        <v>1470</v>
      </c>
      <c r="B566" s="3" t="s">
        <v>31063</v>
      </c>
      <c r="C566" s="3" t="s">
        <v>165</v>
      </c>
      <c r="D566" s="4" t="s">
        <v>19</v>
      </c>
      <c r="E566" s="3" t="s">
        <v>20</v>
      </c>
      <c r="F566" s="5">
        <v>8.0</v>
      </c>
      <c r="G566" s="5">
        <v>10.0</v>
      </c>
      <c r="H566" s="3" t="s">
        <v>363</v>
      </c>
      <c r="I566" s="3" t="s">
        <v>50</v>
      </c>
      <c r="J566" s="3" t="s">
        <v>31065</v>
      </c>
      <c r="K566" s="3" t="s">
        <v>7842</v>
      </c>
      <c r="L566" s="3" t="s">
        <v>31058</v>
      </c>
      <c r="M566" s="3" t="s">
        <v>35</v>
      </c>
      <c r="N566" s="3"/>
      <c r="O566" s="3"/>
      <c r="P566" s="3"/>
      <c r="Q566" s="3"/>
      <c r="R566" s="3"/>
      <c r="S566" s="3"/>
      <c r="T566" s="3"/>
      <c r="U566" s="3"/>
      <c r="V566" s="3"/>
      <c r="W566" s="3"/>
      <c r="X566" s="3"/>
      <c r="Y566" s="3"/>
      <c r="Z566" s="3"/>
      <c r="AA566" s="3"/>
      <c r="AB566" s="3"/>
      <c r="AC566" s="3"/>
    </row>
    <row r="567" ht="22.5" customHeight="1">
      <c r="A567" s="3" t="s">
        <v>30233</v>
      </c>
      <c r="B567" s="3" t="s">
        <v>31063</v>
      </c>
      <c r="C567" s="3" t="s">
        <v>165</v>
      </c>
      <c r="D567" s="4" t="s">
        <v>19</v>
      </c>
      <c r="E567" s="3" t="s">
        <v>20</v>
      </c>
      <c r="F567" s="5">
        <v>8.0</v>
      </c>
      <c r="G567" s="5">
        <v>10.0</v>
      </c>
      <c r="H567" s="3" t="s">
        <v>363</v>
      </c>
      <c r="I567" s="3" t="s">
        <v>50</v>
      </c>
      <c r="J567" s="3" t="s">
        <v>31065</v>
      </c>
      <c r="K567" s="3" t="s">
        <v>7842</v>
      </c>
      <c r="L567" s="3" t="s">
        <v>31058</v>
      </c>
      <c r="M567" s="3" t="s">
        <v>35</v>
      </c>
      <c r="N567" s="3"/>
      <c r="O567" s="3"/>
      <c r="P567" s="3"/>
      <c r="Q567" s="3"/>
      <c r="R567" s="3"/>
      <c r="S567" s="3"/>
      <c r="T567" s="3"/>
      <c r="U567" s="3"/>
      <c r="V567" s="3"/>
      <c r="W567" s="3"/>
      <c r="X567" s="3"/>
      <c r="Y567" s="3"/>
      <c r="Z567" s="3"/>
      <c r="AA567" s="3"/>
      <c r="AB567" s="3"/>
      <c r="AC567" s="3"/>
    </row>
    <row r="568" ht="22.5" customHeight="1">
      <c r="A568" s="3" t="s">
        <v>14336</v>
      </c>
      <c r="B568" s="3" t="s">
        <v>31081</v>
      </c>
      <c r="C568" s="3" t="s">
        <v>165</v>
      </c>
      <c r="D568" s="4" t="s">
        <v>19</v>
      </c>
      <c r="E568" s="3" t="s">
        <v>21</v>
      </c>
      <c r="F568" s="5">
        <v>8.0</v>
      </c>
      <c r="G568" s="5">
        <v>10.0</v>
      </c>
      <c r="H568" s="3" t="s">
        <v>363</v>
      </c>
      <c r="I568" s="3" t="s">
        <v>50</v>
      </c>
      <c r="J568" s="3" t="s">
        <v>3288</v>
      </c>
      <c r="K568" s="3" t="s">
        <v>31085</v>
      </c>
      <c r="L568" s="3" t="s">
        <v>31089</v>
      </c>
      <c r="M568" s="3" t="s">
        <v>41</v>
      </c>
      <c r="N568" s="3"/>
      <c r="O568" s="3"/>
      <c r="P568" s="3"/>
      <c r="Q568" s="3"/>
      <c r="R568" s="3"/>
      <c r="S568" s="3"/>
      <c r="T568" s="3"/>
      <c r="U568" s="3"/>
      <c r="V568" s="3"/>
      <c r="W568" s="3"/>
      <c r="X568" s="3"/>
      <c r="Y568" s="3"/>
      <c r="Z568" s="3"/>
      <c r="AA568" s="3"/>
      <c r="AB568" s="3"/>
      <c r="AC568" s="3"/>
    </row>
    <row r="569" ht="22.5" customHeight="1">
      <c r="A569" s="3" t="s">
        <v>30233</v>
      </c>
      <c r="B569" s="3" t="s">
        <v>10910</v>
      </c>
      <c r="C569" s="3" t="s">
        <v>165</v>
      </c>
      <c r="D569" s="4" t="s">
        <v>19</v>
      </c>
      <c r="E569" s="3" t="s">
        <v>20</v>
      </c>
      <c r="F569" s="5">
        <v>8.0</v>
      </c>
      <c r="G569" s="5">
        <v>10.0</v>
      </c>
      <c r="H569" s="3" t="s">
        <v>363</v>
      </c>
      <c r="I569" s="3" t="s">
        <v>50</v>
      </c>
      <c r="J569" s="3" t="s">
        <v>10914</v>
      </c>
      <c r="K569" s="3" t="s">
        <v>31091</v>
      </c>
      <c r="L569" s="3" t="s">
        <v>31092</v>
      </c>
      <c r="M569" s="3" t="s">
        <v>35</v>
      </c>
      <c r="N569" s="3"/>
      <c r="O569" s="3"/>
      <c r="P569" s="3"/>
      <c r="Q569" s="3"/>
      <c r="R569" s="3"/>
      <c r="S569" s="3"/>
      <c r="T569" s="3"/>
      <c r="U569" s="3"/>
      <c r="V569" s="3"/>
      <c r="W569" s="3"/>
      <c r="X569" s="3"/>
      <c r="Y569" s="3"/>
      <c r="Z569" s="3"/>
      <c r="AA569" s="3"/>
      <c r="AB569" s="3"/>
      <c r="AC569" s="3"/>
    </row>
    <row r="570" ht="22.5" customHeight="1">
      <c r="A570" s="3" t="s">
        <v>1470</v>
      </c>
      <c r="B570" s="3" t="s">
        <v>31095</v>
      </c>
      <c r="C570" s="3" t="s">
        <v>165</v>
      </c>
      <c r="D570" s="4" t="s">
        <v>19</v>
      </c>
      <c r="E570" s="3" t="s">
        <v>20</v>
      </c>
      <c r="F570" s="5">
        <v>8.0</v>
      </c>
      <c r="G570" s="5">
        <v>10.0</v>
      </c>
      <c r="H570" s="3" t="s">
        <v>363</v>
      </c>
      <c r="I570" s="3" t="s">
        <v>50</v>
      </c>
      <c r="J570" s="3" t="s">
        <v>109</v>
      </c>
      <c r="K570" s="3" t="s">
        <v>31097</v>
      </c>
      <c r="L570" s="3" t="s">
        <v>31058</v>
      </c>
      <c r="M570" s="3" t="s">
        <v>35</v>
      </c>
      <c r="N570" s="3"/>
      <c r="O570" s="3"/>
      <c r="P570" s="3"/>
      <c r="Q570" s="3"/>
      <c r="R570" s="3"/>
      <c r="S570" s="3"/>
      <c r="T570" s="3"/>
      <c r="U570" s="3"/>
      <c r="V570" s="3"/>
      <c r="W570" s="3"/>
      <c r="X570" s="3"/>
      <c r="Y570" s="3"/>
      <c r="Z570" s="3"/>
      <c r="AA570" s="3"/>
      <c r="AB570" s="3"/>
      <c r="AC570" s="3"/>
    </row>
    <row r="571" ht="22.5" customHeight="1">
      <c r="A571" s="3" t="s">
        <v>31102</v>
      </c>
      <c r="B571" s="3" t="s">
        <v>31104</v>
      </c>
      <c r="C571" s="3" t="s">
        <v>165</v>
      </c>
      <c r="D571" s="4" t="s">
        <v>19</v>
      </c>
      <c r="E571" s="3" t="s">
        <v>21</v>
      </c>
      <c r="F571" s="5">
        <v>8.0</v>
      </c>
      <c r="G571" s="5">
        <v>10.0</v>
      </c>
      <c r="H571" s="3" t="s">
        <v>363</v>
      </c>
      <c r="I571" s="3" t="s">
        <v>50</v>
      </c>
      <c r="J571" s="3" t="s">
        <v>58</v>
      </c>
      <c r="K571" s="3" t="s">
        <v>31108</v>
      </c>
      <c r="L571" s="3" t="s">
        <v>31110</v>
      </c>
      <c r="M571" s="3" t="s">
        <v>41</v>
      </c>
      <c r="N571" s="3"/>
      <c r="O571" s="3"/>
      <c r="P571" s="3"/>
      <c r="Q571" s="3"/>
      <c r="R571" s="3"/>
      <c r="S571" s="3"/>
      <c r="T571" s="3"/>
      <c r="U571" s="3"/>
      <c r="V571" s="3"/>
      <c r="W571" s="3"/>
      <c r="X571" s="3"/>
      <c r="Y571" s="3"/>
      <c r="Z571" s="3"/>
      <c r="AA571" s="3"/>
      <c r="AB571" s="3"/>
      <c r="AC571" s="3"/>
    </row>
    <row r="572" ht="22.5" customHeight="1">
      <c r="A572" s="3" t="s">
        <v>2352</v>
      </c>
      <c r="B572" s="3" t="s">
        <v>10910</v>
      </c>
      <c r="C572" s="3" t="s">
        <v>165</v>
      </c>
      <c r="D572" s="4" t="s">
        <v>19</v>
      </c>
      <c r="E572" s="3" t="s">
        <v>127</v>
      </c>
      <c r="F572" s="5">
        <v>8.0</v>
      </c>
      <c r="G572" s="5">
        <v>10.0</v>
      </c>
      <c r="H572" s="3" t="s">
        <v>363</v>
      </c>
      <c r="I572" s="3" t="s">
        <v>69</v>
      </c>
      <c r="J572" s="3" t="s">
        <v>10914</v>
      </c>
      <c r="K572" s="3" t="s">
        <v>31116</v>
      </c>
      <c r="L572" s="3" t="s">
        <v>31092</v>
      </c>
      <c r="M572" s="3" t="s">
        <v>35</v>
      </c>
      <c r="N572" s="3"/>
      <c r="O572" s="3"/>
      <c r="P572" s="3"/>
      <c r="Q572" s="3"/>
      <c r="R572" s="3"/>
      <c r="S572" s="3"/>
      <c r="T572" s="3"/>
      <c r="U572" s="3"/>
      <c r="V572" s="3"/>
      <c r="W572" s="3"/>
      <c r="X572" s="3"/>
      <c r="Y572" s="3"/>
      <c r="Z572" s="3"/>
      <c r="AA572" s="3"/>
      <c r="AB572" s="3"/>
      <c r="AC572" s="3"/>
    </row>
    <row r="573" ht="22.5" customHeight="1">
      <c r="A573" s="3" t="s">
        <v>1470</v>
      </c>
      <c r="B573" s="3" t="s">
        <v>31122</v>
      </c>
      <c r="C573" s="3" t="s">
        <v>165</v>
      </c>
      <c r="D573" s="4" t="s">
        <v>19</v>
      </c>
      <c r="E573" s="3" t="s">
        <v>21</v>
      </c>
      <c r="F573" s="5">
        <v>8.0</v>
      </c>
      <c r="G573" s="5">
        <v>10.0</v>
      </c>
      <c r="H573" s="3" t="s">
        <v>363</v>
      </c>
      <c r="I573" s="3" t="s">
        <v>50</v>
      </c>
      <c r="J573" s="3" t="s">
        <v>698</v>
      </c>
      <c r="K573" s="3" t="s">
        <v>31127</v>
      </c>
      <c r="L573" s="3" t="s">
        <v>31128</v>
      </c>
      <c r="M573" s="3" t="s">
        <v>35</v>
      </c>
      <c r="N573" s="3"/>
      <c r="O573" s="3"/>
      <c r="P573" s="3"/>
      <c r="Q573" s="3"/>
      <c r="R573" s="3"/>
      <c r="S573" s="3"/>
      <c r="T573" s="3"/>
      <c r="U573" s="3"/>
      <c r="V573" s="3"/>
      <c r="W573" s="3"/>
      <c r="X573" s="3"/>
      <c r="Y573" s="3"/>
      <c r="Z573" s="3"/>
      <c r="AA573" s="3"/>
      <c r="AB573" s="3"/>
      <c r="AC573" s="3"/>
    </row>
    <row r="574" ht="22.5" customHeight="1">
      <c r="A574" s="3" t="s">
        <v>1470</v>
      </c>
      <c r="B574" s="3" t="s">
        <v>31131</v>
      </c>
      <c r="C574" s="3" t="s">
        <v>165</v>
      </c>
      <c r="D574" s="4" t="s">
        <v>19</v>
      </c>
      <c r="E574" s="3" t="s">
        <v>21</v>
      </c>
      <c r="F574" s="5">
        <v>8.0</v>
      </c>
      <c r="G574" s="5">
        <v>10.0</v>
      </c>
      <c r="H574" s="3" t="s">
        <v>363</v>
      </c>
      <c r="I574" s="3" t="s">
        <v>50</v>
      </c>
      <c r="J574" s="3" t="s">
        <v>31136</v>
      </c>
      <c r="K574" s="3" t="s">
        <v>31138</v>
      </c>
      <c r="L574" s="3" t="s">
        <v>31139</v>
      </c>
      <c r="M574" s="3" t="s">
        <v>90</v>
      </c>
      <c r="N574" s="3"/>
      <c r="O574" s="3"/>
      <c r="P574" s="3"/>
      <c r="Q574" s="3"/>
      <c r="R574" s="3"/>
      <c r="S574" s="3"/>
      <c r="T574" s="3"/>
      <c r="U574" s="3"/>
      <c r="V574" s="3"/>
      <c r="W574" s="3"/>
      <c r="X574" s="3"/>
      <c r="Y574" s="3"/>
      <c r="Z574" s="3"/>
      <c r="AA574" s="3"/>
      <c r="AB574" s="3"/>
      <c r="AC574" s="3"/>
    </row>
    <row r="575" ht="22.5" customHeight="1">
      <c r="A575" s="3" t="s">
        <v>2352</v>
      </c>
      <c r="B575" s="3" t="s">
        <v>31143</v>
      </c>
      <c r="C575" s="3" t="s">
        <v>165</v>
      </c>
      <c r="D575" s="4" t="s">
        <v>19</v>
      </c>
      <c r="E575" s="3" t="s">
        <v>20</v>
      </c>
      <c r="F575" s="5">
        <v>8.0</v>
      </c>
      <c r="G575" s="5">
        <v>10.0</v>
      </c>
      <c r="H575" s="3" t="s">
        <v>363</v>
      </c>
      <c r="I575" s="3" t="s">
        <v>50</v>
      </c>
      <c r="J575" s="3" t="s">
        <v>109</v>
      </c>
      <c r="K575" s="3" t="s">
        <v>31145</v>
      </c>
      <c r="L575" s="3" t="s">
        <v>31092</v>
      </c>
      <c r="M575" s="3" t="s">
        <v>35</v>
      </c>
      <c r="N575" s="3"/>
      <c r="O575" s="3"/>
      <c r="P575" s="3"/>
      <c r="Q575" s="3"/>
      <c r="R575" s="3"/>
      <c r="S575" s="3"/>
      <c r="T575" s="3"/>
      <c r="U575" s="3"/>
      <c r="V575" s="3"/>
      <c r="W575" s="3"/>
      <c r="X575" s="3"/>
      <c r="Y575" s="3"/>
      <c r="Z575" s="3"/>
      <c r="AA575" s="3"/>
      <c r="AB575" s="3"/>
      <c r="AC575" s="3"/>
    </row>
    <row r="576" ht="22.5" customHeight="1">
      <c r="A576" s="3" t="s">
        <v>19731</v>
      </c>
      <c r="B576" s="3" t="s">
        <v>31148</v>
      </c>
      <c r="C576" s="3" t="s">
        <v>165</v>
      </c>
      <c r="D576" s="4" t="s">
        <v>19</v>
      </c>
      <c r="E576" s="3" t="s">
        <v>21</v>
      </c>
      <c r="F576" s="5">
        <v>8.0</v>
      </c>
      <c r="G576" s="5">
        <v>10.0</v>
      </c>
      <c r="H576" s="3" t="s">
        <v>363</v>
      </c>
      <c r="I576" s="3" t="s">
        <v>50</v>
      </c>
      <c r="J576" s="3" t="s">
        <v>31149</v>
      </c>
      <c r="K576" s="3" t="s">
        <v>7586</v>
      </c>
      <c r="L576" s="3" t="s">
        <v>31150</v>
      </c>
      <c r="M576" s="3" t="s">
        <v>41</v>
      </c>
      <c r="N576" s="3"/>
      <c r="O576" s="3"/>
      <c r="P576" s="3"/>
      <c r="Q576" s="3"/>
      <c r="R576" s="3"/>
      <c r="S576" s="3"/>
      <c r="T576" s="3"/>
      <c r="U576" s="3"/>
      <c r="V576" s="3"/>
      <c r="W576" s="3"/>
      <c r="X576" s="3"/>
      <c r="Y576" s="3"/>
      <c r="Z576" s="3"/>
      <c r="AA576" s="3"/>
      <c r="AB576" s="3"/>
      <c r="AC576" s="3"/>
    </row>
    <row r="577" ht="22.5" customHeight="1">
      <c r="A577" s="3" t="s">
        <v>31154</v>
      </c>
      <c r="B577" s="3" t="s">
        <v>31157</v>
      </c>
      <c r="C577" s="3" t="s">
        <v>165</v>
      </c>
      <c r="D577" s="4" t="s">
        <v>19</v>
      </c>
      <c r="E577" s="3" t="s">
        <v>20</v>
      </c>
      <c r="F577" s="5">
        <v>8.0</v>
      </c>
      <c r="G577" s="5">
        <v>10.0</v>
      </c>
      <c r="H577" s="3" t="s">
        <v>363</v>
      </c>
      <c r="I577" s="3" t="s">
        <v>50</v>
      </c>
      <c r="J577" s="3" t="s">
        <v>567</v>
      </c>
      <c r="K577" s="3" t="s">
        <v>31160</v>
      </c>
      <c r="L577" s="3" t="s">
        <v>31161</v>
      </c>
      <c r="M577" s="3" t="s">
        <v>41</v>
      </c>
      <c r="N577" s="3"/>
      <c r="O577" s="3"/>
      <c r="P577" s="3"/>
      <c r="Q577" s="3"/>
      <c r="R577" s="3"/>
      <c r="S577" s="3"/>
      <c r="T577" s="3"/>
      <c r="U577" s="3"/>
      <c r="V577" s="3"/>
      <c r="W577" s="3"/>
      <c r="X577" s="3"/>
      <c r="Y577" s="3"/>
      <c r="Z577" s="3"/>
      <c r="AA577" s="3"/>
      <c r="AB577" s="3"/>
      <c r="AC577" s="3"/>
    </row>
    <row r="578" ht="22.5" customHeight="1">
      <c r="A578" s="3" t="s">
        <v>31165</v>
      </c>
      <c r="B578" s="3" t="s">
        <v>27819</v>
      </c>
      <c r="C578" s="3" t="s">
        <v>165</v>
      </c>
      <c r="D578" s="4" t="s">
        <v>19</v>
      </c>
      <c r="E578" s="3" t="s">
        <v>20</v>
      </c>
      <c r="F578" s="5">
        <v>8.0</v>
      </c>
      <c r="G578" s="5">
        <v>10.0</v>
      </c>
      <c r="H578" s="3" t="s">
        <v>363</v>
      </c>
      <c r="I578" s="3" t="s">
        <v>50</v>
      </c>
      <c r="J578" s="3" t="s">
        <v>529</v>
      </c>
      <c r="K578" s="3" t="s">
        <v>23889</v>
      </c>
      <c r="L578" s="3" t="s">
        <v>31168</v>
      </c>
      <c r="M578" s="3" t="s">
        <v>41</v>
      </c>
      <c r="N578" s="3"/>
      <c r="O578" s="3"/>
      <c r="P578" s="3"/>
      <c r="Q578" s="3"/>
      <c r="R578" s="3"/>
      <c r="S578" s="3"/>
      <c r="T578" s="3"/>
      <c r="U578" s="3"/>
      <c r="V578" s="3"/>
      <c r="W578" s="3"/>
      <c r="X578" s="3"/>
      <c r="Y578" s="3"/>
      <c r="Z578" s="3"/>
      <c r="AA578" s="3"/>
      <c r="AB578" s="3"/>
      <c r="AC578" s="3"/>
    </row>
    <row r="579" ht="22.5" customHeight="1">
      <c r="A579" s="3" t="s">
        <v>27460</v>
      </c>
      <c r="B579" s="3" t="s">
        <v>31148</v>
      </c>
      <c r="C579" s="3" t="s">
        <v>165</v>
      </c>
      <c r="D579" s="4" t="s">
        <v>19</v>
      </c>
      <c r="E579" s="3" t="s">
        <v>21</v>
      </c>
      <c r="F579" s="5">
        <v>8.0</v>
      </c>
      <c r="G579" s="5">
        <v>10.0</v>
      </c>
      <c r="H579" s="3" t="s">
        <v>363</v>
      </c>
      <c r="I579" s="3" t="s">
        <v>50</v>
      </c>
      <c r="J579" s="3" t="s">
        <v>31149</v>
      </c>
      <c r="K579" s="4" t="s">
        <v>19</v>
      </c>
      <c r="L579" s="3" t="s">
        <v>31175</v>
      </c>
      <c r="M579" s="3" t="s">
        <v>41</v>
      </c>
      <c r="N579" s="3"/>
      <c r="O579" s="3"/>
      <c r="P579" s="3"/>
      <c r="Q579" s="3"/>
      <c r="R579" s="3"/>
      <c r="S579" s="3"/>
      <c r="T579" s="3"/>
      <c r="U579" s="3"/>
      <c r="V579" s="3"/>
      <c r="W579" s="3"/>
      <c r="X579" s="3"/>
      <c r="Y579" s="3"/>
      <c r="Z579" s="3"/>
      <c r="AA579" s="3"/>
      <c r="AB579" s="3"/>
      <c r="AC579" s="3"/>
    </row>
    <row r="580" ht="22.5" customHeight="1">
      <c r="A580" s="3" t="s">
        <v>31176</v>
      </c>
      <c r="B580" s="3" t="s">
        <v>31177</v>
      </c>
      <c r="C580" s="3" t="s">
        <v>165</v>
      </c>
      <c r="D580" s="4" t="s">
        <v>19</v>
      </c>
      <c r="E580" s="3" t="s">
        <v>20</v>
      </c>
      <c r="F580" s="5">
        <v>8.0</v>
      </c>
      <c r="G580" s="5">
        <v>10.0</v>
      </c>
      <c r="H580" s="3" t="s">
        <v>363</v>
      </c>
      <c r="I580" s="3" t="s">
        <v>69</v>
      </c>
      <c r="J580" s="3" t="s">
        <v>2344</v>
      </c>
      <c r="K580" s="3" t="s">
        <v>31183</v>
      </c>
      <c r="L580" s="3" t="s">
        <v>31184</v>
      </c>
      <c r="M580" s="3" t="s">
        <v>35</v>
      </c>
      <c r="N580" s="3"/>
      <c r="O580" s="3"/>
      <c r="P580" s="3"/>
      <c r="Q580" s="3"/>
      <c r="R580" s="3"/>
      <c r="S580" s="3"/>
      <c r="T580" s="3"/>
      <c r="U580" s="3"/>
      <c r="V580" s="3"/>
      <c r="W580" s="3"/>
      <c r="X580" s="3"/>
      <c r="Y580" s="3"/>
      <c r="Z580" s="3"/>
      <c r="AA580" s="3"/>
      <c r="AB580" s="3"/>
      <c r="AC580" s="3"/>
    </row>
    <row r="581" ht="22.5" customHeight="1">
      <c r="A581" s="3" t="s">
        <v>507</v>
      </c>
      <c r="B581" s="3" t="s">
        <v>27819</v>
      </c>
      <c r="C581" s="3" t="s">
        <v>165</v>
      </c>
      <c r="D581" s="4" t="s">
        <v>19</v>
      </c>
      <c r="E581" s="3" t="s">
        <v>20</v>
      </c>
      <c r="F581" s="5">
        <v>8.0</v>
      </c>
      <c r="G581" s="5">
        <v>10.0</v>
      </c>
      <c r="H581" s="3" t="s">
        <v>363</v>
      </c>
      <c r="I581" s="3" t="s">
        <v>50</v>
      </c>
      <c r="J581" s="3" t="s">
        <v>529</v>
      </c>
      <c r="K581" s="3" t="s">
        <v>23889</v>
      </c>
      <c r="L581" s="3" t="s">
        <v>31191</v>
      </c>
      <c r="M581" s="3" t="s">
        <v>41</v>
      </c>
      <c r="N581" s="3"/>
      <c r="O581" s="3"/>
      <c r="P581" s="3"/>
      <c r="Q581" s="3"/>
      <c r="R581" s="3"/>
      <c r="S581" s="3"/>
      <c r="T581" s="3"/>
      <c r="U581" s="3"/>
      <c r="V581" s="3"/>
      <c r="W581" s="3"/>
      <c r="X581" s="3"/>
      <c r="Y581" s="3"/>
      <c r="Z581" s="3"/>
      <c r="AA581" s="3"/>
      <c r="AB581" s="3"/>
      <c r="AC581" s="3"/>
    </row>
    <row r="582" ht="22.5" customHeight="1">
      <c r="A582" s="3" t="s">
        <v>2352</v>
      </c>
      <c r="B582" s="3" t="s">
        <v>31197</v>
      </c>
      <c r="C582" s="3" t="s">
        <v>165</v>
      </c>
      <c r="D582" s="4" t="s">
        <v>19</v>
      </c>
      <c r="E582" s="3" t="s">
        <v>21</v>
      </c>
      <c r="F582" s="5">
        <v>8.0</v>
      </c>
      <c r="G582" s="5">
        <v>10.0</v>
      </c>
      <c r="H582" s="3" t="s">
        <v>363</v>
      </c>
      <c r="I582" s="3" t="s">
        <v>50</v>
      </c>
      <c r="J582" s="3" t="s">
        <v>446</v>
      </c>
      <c r="K582" s="3" t="s">
        <v>31202</v>
      </c>
      <c r="L582" s="3" t="s">
        <v>31203</v>
      </c>
      <c r="M582" s="3" t="s">
        <v>90</v>
      </c>
      <c r="N582" s="3"/>
      <c r="O582" s="3"/>
      <c r="P582" s="3"/>
      <c r="Q582" s="3"/>
      <c r="R582" s="3"/>
      <c r="S582" s="3"/>
      <c r="T582" s="3"/>
      <c r="U582" s="3"/>
      <c r="V582" s="3"/>
      <c r="W582" s="3"/>
      <c r="X582" s="3"/>
      <c r="Y582" s="3"/>
      <c r="Z582" s="3"/>
      <c r="AA582" s="3"/>
      <c r="AB582" s="3"/>
      <c r="AC582" s="3"/>
    </row>
    <row r="583" ht="22.5" customHeight="1">
      <c r="A583" s="3" t="s">
        <v>2352</v>
      </c>
      <c r="B583" s="3" t="s">
        <v>27819</v>
      </c>
      <c r="C583" s="3" t="s">
        <v>165</v>
      </c>
      <c r="D583" s="4" t="s">
        <v>19</v>
      </c>
      <c r="E583" s="3" t="s">
        <v>20</v>
      </c>
      <c r="F583" s="5">
        <v>8.0</v>
      </c>
      <c r="G583" s="5">
        <v>10.0</v>
      </c>
      <c r="H583" s="3" t="s">
        <v>363</v>
      </c>
      <c r="I583" s="3" t="s">
        <v>50</v>
      </c>
      <c r="J583" s="3" t="s">
        <v>529</v>
      </c>
      <c r="K583" s="3" t="s">
        <v>23889</v>
      </c>
      <c r="L583" s="3" t="s">
        <v>31208</v>
      </c>
      <c r="M583" s="3" t="s">
        <v>41</v>
      </c>
      <c r="N583" s="3"/>
      <c r="O583" s="3"/>
      <c r="P583" s="3"/>
      <c r="Q583" s="3"/>
      <c r="R583" s="3"/>
      <c r="S583" s="3"/>
      <c r="T583" s="3"/>
      <c r="U583" s="3"/>
      <c r="V583" s="3"/>
      <c r="W583" s="3"/>
      <c r="X583" s="3"/>
      <c r="Y583" s="3"/>
      <c r="Z583" s="3"/>
      <c r="AA583" s="3"/>
      <c r="AB583" s="3"/>
      <c r="AC583" s="3"/>
    </row>
    <row r="584" ht="22.5" customHeight="1">
      <c r="A584" s="3" t="s">
        <v>14336</v>
      </c>
      <c r="B584" s="3" t="s">
        <v>31210</v>
      </c>
      <c r="C584" s="3" t="s">
        <v>30</v>
      </c>
      <c r="D584" s="4" t="s">
        <v>19</v>
      </c>
      <c r="E584" s="3" t="s">
        <v>21</v>
      </c>
      <c r="F584" s="5">
        <v>8.0</v>
      </c>
      <c r="G584" s="5">
        <v>10.0</v>
      </c>
      <c r="H584" s="3" t="s">
        <v>363</v>
      </c>
      <c r="I584" s="3" t="s">
        <v>50</v>
      </c>
      <c r="J584" s="3" t="s">
        <v>45</v>
      </c>
      <c r="K584" s="3" t="s">
        <v>31212</v>
      </c>
      <c r="L584" s="3" t="s">
        <v>31214</v>
      </c>
      <c r="M584" s="3" t="s">
        <v>90</v>
      </c>
      <c r="N584" s="3"/>
      <c r="O584" s="3"/>
      <c r="P584" s="3"/>
      <c r="Q584" s="3"/>
      <c r="R584" s="3"/>
      <c r="S584" s="3"/>
      <c r="T584" s="3"/>
      <c r="U584" s="3"/>
      <c r="V584" s="3"/>
      <c r="W584" s="3"/>
      <c r="X584" s="3"/>
      <c r="Y584" s="3"/>
      <c r="Z584" s="3"/>
      <c r="AA584" s="3"/>
      <c r="AB584" s="3"/>
      <c r="AC584" s="3"/>
    </row>
    <row r="585" ht="22.5" customHeight="1">
      <c r="A585" s="3" t="s">
        <v>1470</v>
      </c>
      <c r="B585" s="3" t="s">
        <v>10018</v>
      </c>
      <c r="C585" s="3" t="s">
        <v>30</v>
      </c>
      <c r="D585" s="4" t="s">
        <v>19</v>
      </c>
      <c r="E585" s="3" t="s">
        <v>127</v>
      </c>
      <c r="F585" s="5">
        <v>8.0</v>
      </c>
      <c r="G585" s="5">
        <v>10.0</v>
      </c>
      <c r="H585" s="3" t="s">
        <v>363</v>
      </c>
      <c r="I585" s="3" t="s">
        <v>50</v>
      </c>
      <c r="J585" s="3" t="s">
        <v>3104</v>
      </c>
      <c r="K585" s="3" t="s">
        <v>984</v>
      </c>
      <c r="L585" s="3" t="s">
        <v>10024</v>
      </c>
      <c r="M585" s="3" t="s">
        <v>35</v>
      </c>
      <c r="N585" s="3"/>
      <c r="O585" s="3"/>
      <c r="P585" s="3"/>
      <c r="Q585" s="3"/>
      <c r="R585" s="3"/>
      <c r="S585" s="3"/>
      <c r="T585" s="3"/>
      <c r="U585" s="3"/>
      <c r="V585" s="3"/>
      <c r="W585" s="3"/>
      <c r="X585" s="3"/>
      <c r="Y585" s="3"/>
      <c r="Z585" s="3"/>
      <c r="AA585" s="3"/>
      <c r="AB585" s="3"/>
      <c r="AC585" s="3"/>
    </row>
    <row r="586" ht="22.5" customHeight="1">
      <c r="A586" s="3" t="s">
        <v>31223</v>
      </c>
      <c r="B586" s="3" t="s">
        <v>31224</v>
      </c>
      <c r="C586" s="3" t="s">
        <v>30</v>
      </c>
      <c r="D586" s="4" t="s">
        <v>19</v>
      </c>
      <c r="E586" s="3" t="s">
        <v>21</v>
      </c>
      <c r="F586" s="5">
        <v>8.0</v>
      </c>
      <c r="G586" s="5">
        <v>10.0</v>
      </c>
      <c r="H586" s="3" t="s">
        <v>363</v>
      </c>
      <c r="I586" s="3" t="s">
        <v>50</v>
      </c>
      <c r="J586" s="3" t="s">
        <v>58</v>
      </c>
      <c r="K586" s="3" t="s">
        <v>31226</v>
      </c>
      <c r="L586" s="3" t="s">
        <v>31232</v>
      </c>
      <c r="M586" s="3" t="s">
        <v>41</v>
      </c>
      <c r="N586" s="3"/>
      <c r="O586" s="3"/>
      <c r="P586" s="3"/>
      <c r="Q586" s="3"/>
      <c r="R586" s="3"/>
      <c r="S586" s="3"/>
      <c r="T586" s="3"/>
      <c r="U586" s="3"/>
      <c r="V586" s="3"/>
      <c r="W586" s="3"/>
      <c r="X586" s="3"/>
      <c r="Y586" s="3"/>
      <c r="Z586" s="3"/>
      <c r="AA586" s="3"/>
      <c r="AB586" s="3"/>
      <c r="AC586" s="3"/>
    </row>
    <row r="587" ht="22.5" customHeight="1">
      <c r="A587" s="3" t="s">
        <v>31235</v>
      </c>
      <c r="B587" s="3" t="s">
        <v>26327</v>
      </c>
      <c r="C587" s="3" t="s">
        <v>30</v>
      </c>
      <c r="D587" s="4" t="s">
        <v>19</v>
      </c>
      <c r="E587" s="3" t="s">
        <v>21</v>
      </c>
      <c r="F587" s="5">
        <v>8.0</v>
      </c>
      <c r="G587" s="5">
        <v>10.0</v>
      </c>
      <c r="H587" s="3" t="s">
        <v>363</v>
      </c>
      <c r="I587" s="3" t="s">
        <v>242</v>
      </c>
      <c r="J587" s="3" t="s">
        <v>423</v>
      </c>
      <c r="K587" s="3" t="s">
        <v>26331</v>
      </c>
      <c r="L587" s="3" t="s">
        <v>31240</v>
      </c>
      <c r="M587" s="3" t="s">
        <v>41</v>
      </c>
      <c r="N587" s="3"/>
      <c r="O587" s="3"/>
      <c r="P587" s="3"/>
      <c r="Q587" s="3"/>
      <c r="R587" s="3"/>
      <c r="S587" s="3"/>
      <c r="T587" s="3"/>
      <c r="U587" s="3"/>
      <c r="V587" s="3"/>
      <c r="W587" s="3"/>
      <c r="X587" s="3"/>
      <c r="Y587" s="3"/>
      <c r="Z587" s="3"/>
      <c r="AA587" s="3"/>
      <c r="AB587" s="3"/>
      <c r="AC587" s="3"/>
    </row>
    <row r="588" ht="22.5" customHeight="1">
      <c r="A588" s="3" t="s">
        <v>1470</v>
      </c>
      <c r="B588" s="3" t="s">
        <v>2386</v>
      </c>
      <c r="C588" s="3" t="s">
        <v>30</v>
      </c>
      <c r="D588" s="4" t="s">
        <v>19</v>
      </c>
      <c r="E588" s="3" t="s">
        <v>21</v>
      </c>
      <c r="F588" s="5">
        <v>8.0</v>
      </c>
      <c r="G588" s="5">
        <v>10.0</v>
      </c>
      <c r="H588" s="3" t="s">
        <v>363</v>
      </c>
      <c r="I588" s="3" t="s">
        <v>50</v>
      </c>
      <c r="J588" s="3" t="s">
        <v>2390</v>
      </c>
      <c r="K588" s="3" t="s">
        <v>11420</v>
      </c>
      <c r="L588" s="3" t="s">
        <v>11423</v>
      </c>
      <c r="M588" s="3" t="s">
        <v>159</v>
      </c>
      <c r="N588" s="3"/>
      <c r="O588" s="3"/>
      <c r="P588" s="3"/>
      <c r="Q588" s="3"/>
      <c r="R588" s="3"/>
      <c r="S588" s="3"/>
      <c r="T588" s="3"/>
      <c r="U588" s="3"/>
      <c r="V588" s="3"/>
      <c r="W588" s="3"/>
      <c r="X588" s="3"/>
      <c r="Y588" s="3"/>
      <c r="Z588" s="3"/>
      <c r="AA588" s="3"/>
      <c r="AB588" s="3"/>
      <c r="AC588" s="3"/>
    </row>
    <row r="589" ht="22.5" customHeight="1">
      <c r="A589" s="3" t="s">
        <v>31252</v>
      </c>
      <c r="B589" s="3" t="s">
        <v>4977</v>
      </c>
      <c r="C589" s="3" t="s">
        <v>30</v>
      </c>
      <c r="D589" s="4" t="s">
        <v>19</v>
      </c>
      <c r="E589" s="3" t="s">
        <v>21</v>
      </c>
      <c r="F589" s="5">
        <v>8.0</v>
      </c>
      <c r="G589" s="5">
        <v>10.0</v>
      </c>
      <c r="H589" s="3" t="s">
        <v>363</v>
      </c>
      <c r="I589" s="3" t="s">
        <v>50</v>
      </c>
      <c r="J589" s="3" t="s">
        <v>4979</v>
      </c>
      <c r="K589" s="3" t="s">
        <v>16233</v>
      </c>
      <c r="L589" s="3" t="s">
        <v>31254</v>
      </c>
      <c r="M589" s="3" t="s">
        <v>27</v>
      </c>
      <c r="N589" s="3"/>
      <c r="O589" s="3"/>
      <c r="P589" s="3"/>
      <c r="Q589" s="3"/>
      <c r="R589" s="3"/>
      <c r="S589" s="3"/>
      <c r="T589" s="3"/>
      <c r="U589" s="3"/>
      <c r="V589" s="3"/>
      <c r="W589" s="3"/>
      <c r="X589" s="3"/>
      <c r="Y589" s="3"/>
      <c r="Z589" s="3"/>
      <c r="AA589" s="3"/>
      <c r="AB589" s="3"/>
      <c r="AC589" s="3"/>
    </row>
    <row r="590" ht="22.5" customHeight="1">
      <c r="A590" s="3" t="s">
        <v>31258</v>
      </c>
      <c r="B590" s="3" t="s">
        <v>31259</v>
      </c>
      <c r="C590" s="3" t="s">
        <v>30</v>
      </c>
      <c r="D590" s="4" t="s">
        <v>19</v>
      </c>
      <c r="E590" s="3" t="s">
        <v>21</v>
      </c>
      <c r="F590" s="5">
        <v>8.0</v>
      </c>
      <c r="G590" s="5">
        <v>10.0</v>
      </c>
      <c r="H590" s="3" t="s">
        <v>363</v>
      </c>
      <c r="I590" s="3" t="s">
        <v>57</v>
      </c>
      <c r="J590" s="3" t="s">
        <v>84</v>
      </c>
      <c r="K590" s="3" t="s">
        <v>31262</v>
      </c>
      <c r="L590" s="3" t="s">
        <v>31264</v>
      </c>
      <c r="M590" s="3" t="s">
        <v>35</v>
      </c>
      <c r="N590" s="3"/>
      <c r="O590" s="3"/>
      <c r="P590" s="3"/>
      <c r="Q590" s="3"/>
      <c r="R590" s="3"/>
      <c r="S590" s="3"/>
      <c r="T590" s="3"/>
      <c r="U590" s="3"/>
      <c r="V590" s="3"/>
      <c r="W590" s="3"/>
      <c r="X590" s="3"/>
      <c r="Y590" s="3"/>
      <c r="Z590" s="3"/>
      <c r="AA590" s="3"/>
      <c r="AB590" s="3"/>
      <c r="AC590" s="3"/>
    </row>
    <row r="591" ht="22.5" customHeight="1">
      <c r="A591" s="3" t="s">
        <v>1470</v>
      </c>
      <c r="B591" s="3" t="s">
        <v>31268</v>
      </c>
      <c r="C591" s="3" t="s">
        <v>30</v>
      </c>
      <c r="D591" s="4" t="s">
        <v>19</v>
      </c>
      <c r="E591" s="3" t="s">
        <v>21</v>
      </c>
      <c r="F591" s="5">
        <v>8.0</v>
      </c>
      <c r="G591" s="5">
        <v>10.0</v>
      </c>
      <c r="H591" s="3" t="s">
        <v>363</v>
      </c>
      <c r="I591" s="3" t="s">
        <v>50</v>
      </c>
      <c r="J591" s="3" t="s">
        <v>16097</v>
      </c>
      <c r="K591" s="3" t="s">
        <v>11516</v>
      </c>
      <c r="L591" s="3" t="s">
        <v>31275</v>
      </c>
      <c r="M591" s="3" t="s">
        <v>35</v>
      </c>
      <c r="N591" s="3"/>
      <c r="O591" s="3"/>
      <c r="P591" s="3"/>
      <c r="Q591" s="3"/>
      <c r="R591" s="3"/>
      <c r="S591" s="3"/>
      <c r="T591" s="3"/>
      <c r="U591" s="3"/>
      <c r="V591" s="3"/>
      <c r="W591" s="3"/>
      <c r="X591" s="3"/>
      <c r="Y591" s="3"/>
      <c r="Z591" s="3"/>
      <c r="AA591" s="3"/>
      <c r="AB591" s="3"/>
      <c r="AC591" s="3"/>
    </row>
    <row r="592" ht="22.5" customHeight="1">
      <c r="A592" s="3" t="s">
        <v>31277</v>
      </c>
      <c r="B592" s="3" t="s">
        <v>4966</v>
      </c>
      <c r="C592" s="3" t="s">
        <v>18</v>
      </c>
      <c r="D592" s="4" t="s">
        <v>19</v>
      </c>
      <c r="E592" s="3" t="s">
        <v>21</v>
      </c>
      <c r="F592" s="5">
        <v>9.0</v>
      </c>
      <c r="G592" s="5">
        <v>11.0</v>
      </c>
      <c r="H592" s="3" t="s">
        <v>1934</v>
      </c>
      <c r="I592" s="3" t="s">
        <v>50</v>
      </c>
      <c r="J592" s="3" t="s">
        <v>556</v>
      </c>
      <c r="K592" s="3" t="s">
        <v>31279</v>
      </c>
      <c r="L592" s="3" t="s">
        <v>31281</v>
      </c>
      <c r="M592" s="3" t="s">
        <v>257</v>
      </c>
      <c r="N592" s="3"/>
      <c r="O592" s="3"/>
      <c r="P592" s="3"/>
      <c r="Q592" s="3"/>
      <c r="R592" s="3"/>
      <c r="S592" s="3"/>
      <c r="T592" s="3"/>
      <c r="U592" s="3"/>
      <c r="V592" s="3"/>
      <c r="W592" s="3"/>
      <c r="X592" s="3"/>
      <c r="Y592" s="3"/>
      <c r="Z592" s="3"/>
      <c r="AA592" s="3"/>
      <c r="AB592" s="3"/>
      <c r="AC592" s="3"/>
    </row>
    <row r="593" ht="22.5" customHeight="1">
      <c r="A593" s="3" t="s">
        <v>1050</v>
      </c>
      <c r="B593" s="3" t="s">
        <v>31286</v>
      </c>
      <c r="C593" s="3" t="s">
        <v>17</v>
      </c>
      <c r="D593" s="4" t="s">
        <v>19</v>
      </c>
      <c r="E593" s="3" t="s">
        <v>127</v>
      </c>
      <c r="F593" s="5">
        <v>9.0</v>
      </c>
      <c r="G593" s="5">
        <v>12.0</v>
      </c>
      <c r="H593" s="3" t="s">
        <v>3663</v>
      </c>
      <c r="I593" s="3" t="s">
        <v>50</v>
      </c>
      <c r="J593" s="3" t="s">
        <v>58</v>
      </c>
      <c r="K593" s="3" t="s">
        <v>31291</v>
      </c>
      <c r="L593" s="3" t="s">
        <v>31292</v>
      </c>
      <c r="M593" s="3" t="s">
        <v>90</v>
      </c>
      <c r="N593" s="3"/>
      <c r="O593" s="3"/>
      <c r="P593" s="3"/>
      <c r="Q593" s="3"/>
      <c r="R593" s="3"/>
      <c r="S593" s="3"/>
      <c r="T593" s="3"/>
      <c r="U593" s="3"/>
      <c r="V593" s="3"/>
      <c r="W593" s="3"/>
      <c r="X593" s="3"/>
      <c r="Y593" s="3"/>
      <c r="Z593" s="3"/>
      <c r="AA593" s="3"/>
      <c r="AB593" s="3"/>
      <c r="AC593" s="3"/>
    </row>
    <row r="594" ht="22.5" customHeight="1">
      <c r="A594" s="3" t="s">
        <v>1470</v>
      </c>
      <c r="B594" s="3" t="s">
        <v>31294</v>
      </c>
      <c r="C594" s="3" t="s">
        <v>17</v>
      </c>
      <c r="D594" s="4" t="s">
        <v>19</v>
      </c>
      <c r="E594" s="3" t="s">
        <v>21</v>
      </c>
      <c r="F594" s="5">
        <v>9.0</v>
      </c>
      <c r="G594" s="5">
        <v>12.0</v>
      </c>
      <c r="H594" s="3" t="s">
        <v>3663</v>
      </c>
      <c r="I594" s="3" t="s">
        <v>50</v>
      </c>
      <c r="J594" s="3" t="s">
        <v>9084</v>
      </c>
      <c r="K594" s="3" t="s">
        <v>27948</v>
      </c>
      <c r="L594" s="3" t="s">
        <v>31299</v>
      </c>
      <c r="M594" s="3" t="s">
        <v>41</v>
      </c>
      <c r="N594" s="3"/>
      <c r="O594" s="3"/>
      <c r="P594" s="3"/>
      <c r="Q594" s="3"/>
      <c r="R594" s="3"/>
      <c r="S594" s="3"/>
      <c r="T594" s="3"/>
      <c r="U594" s="3"/>
      <c r="V594" s="3"/>
      <c r="W594" s="3"/>
      <c r="X594" s="3"/>
      <c r="Y594" s="3"/>
      <c r="Z594" s="3"/>
      <c r="AA594" s="3"/>
      <c r="AB594" s="3"/>
      <c r="AC594" s="3"/>
    </row>
    <row r="595" ht="22.5" customHeight="1">
      <c r="A595" s="3" t="s">
        <v>31305</v>
      </c>
      <c r="B595" s="3" t="s">
        <v>4966</v>
      </c>
      <c r="C595" s="3" t="s">
        <v>18</v>
      </c>
      <c r="D595" s="4" t="s">
        <v>19</v>
      </c>
      <c r="E595" s="3" t="s">
        <v>20</v>
      </c>
      <c r="F595" s="5">
        <v>9.0</v>
      </c>
      <c r="G595" s="5">
        <v>12.0</v>
      </c>
      <c r="H595" s="3" t="s">
        <v>3663</v>
      </c>
      <c r="I595" s="3" t="s">
        <v>50</v>
      </c>
      <c r="J595" s="3" t="s">
        <v>556</v>
      </c>
      <c r="K595" s="3" t="s">
        <v>9590</v>
      </c>
      <c r="L595" s="3" t="s">
        <v>31308</v>
      </c>
      <c r="M595" s="3" t="s">
        <v>257</v>
      </c>
      <c r="N595" s="3"/>
      <c r="O595" s="3"/>
      <c r="P595" s="3"/>
      <c r="Q595" s="3"/>
      <c r="R595" s="3"/>
      <c r="S595" s="3"/>
      <c r="T595" s="3"/>
      <c r="U595" s="3"/>
      <c r="V595" s="3"/>
      <c r="W595" s="3"/>
      <c r="X595" s="3"/>
      <c r="Y595" s="3"/>
      <c r="Z595" s="3"/>
      <c r="AA595" s="3"/>
      <c r="AB595" s="3"/>
      <c r="AC595" s="3"/>
    </row>
    <row r="596" ht="22.5" customHeight="1">
      <c r="A596" s="3" t="s">
        <v>1470</v>
      </c>
      <c r="B596" s="3" t="s">
        <v>8559</v>
      </c>
      <c r="C596" s="3" t="s">
        <v>165</v>
      </c>
      <c r="D596" s="4" t="s">
        <v>19</v>
      </c>
      <c r="E596" s="3" t="s">
        <v>20</v>
      </c>
      <c r="F596" s="5">
        <v>9.0</v>
      </c>
      <c r="G596" s="5">
        <v>12.0</v>
      </c>
      <c r="H596" s="3" t="s">
        <v>3663</v>
      </c>
      <c r="I596" s="3" t="s">
        <v>50</v>
      </c>
      <c r="J596" s="3" t="s">
        <v>8565</v>
      </c>
      <c r="K596" s="3" t="s">
        <v>8566</v>
      </c>
      <c r="L596" s="3" t="s">
        <v>11922</v>
      </c>
      <c r="M596" s="3" t="s">
        <v>159</v>
      </c>
      <c r="N596" s="3"/>
      <c r="O596" s="3"/>
      <c r="P596" s="3"/>
      <c r="Q596" s="3"/>
      <c r="R596" s="3"/>
      <c r="S596" s="3"/>
      <c r="T596" s="3"/>
      <c r="U596" s="3"/>
      <c r="V596" s="3"/>
      <c r="W596" s="3"/>
      <c r="X596" s="3"/>
      <c r="Y596" s="3"/>
      <c r="Z596" s="3"/>
      <c r="AA596" s="3"/>
      <c r="AB596" s="3"/>
      <c r="AC596" s="3"/>
    </row>
    <row r="597" ht="22.5" customHeight="1">
      <c r="A597" s="3" t="s">
        <v>31318</v>
      </c>
      <c r="B597" s="3" t="s">
        <v>4977</v>
      </c>
      <c r="C597" s="3" t="s">
        <v>30</v>
      </c>
      <c r="D597" s="4" t="s">
        <v>19</v>
      </c>
      <c r="E597" s="3" t="s">
        <v>21</v>
      </c>
      <c r="F597" s="5">
        <v>9.0</v>
      </c>
      <c r="G597" s="5">
        <v>12.0</v>
      </c>
      <c r="H597" s="3" t="s">
        <v>3663</v>
      </c>
      <c r="I597" s="3" t="s">
        <v>50</v>
      </c>
      <c r="J597" s="3" t="s">
        <v>4979</v>
      </c>
      <c r="K597" s="3" t="s">
        <v>4980</v>
      </c>
      <c r="L597" s="3" t="s">
        <v>31322</v>
      </c>
      <c r="M597" s="3" t="s">
        <v>27</v>
      </c>
      <c r="N597" s="3"/>
      <c r="O597" s="3"/>
      <c r="P597" s="3"/>
      <c r="Q597" s="3"/>
      <c r="R597" s="3"/>
      <c r="S597" s="3"/>
      <c r="T597" s="3"/>
      <c r="U597" s="3"/>
      <c r="V597" s="3"/>
      <c r="W597" s="3"/>
      <c r="X597" s="3"/>
      <c r="Y597" s="3"/>
      <c r="Z597" s="3"/>
      <c r="AA597" s="3"/>
      <c r="AB597" s="3"/>
      <c r="AC597" s="3"/>
    </row>
    <row r="598" ht="22.5" customHeight="1">
      <c r="A598" s="3" t="s">
        <v>1470</v>
      </c>
      <c r="B598" s="3" t="s">
        <v>23359</v>
      </c>
      <c r="C598" s="3" t="s">
        <v>18</v>
      </c>
      <c r="D598" s="4" t="s">
        <v>19</v>
      </c>
      <c r="E598" s="3" t="s">
        <v>21</v>
      </c>
      <c r="F598" s="5">
        <v>9.0</v>
      </c>
      <c r="G598" s="5">
        <v>13.0</v>
      </c>
      <c r="H598" s="3" t="s">
        <v>4653</v>
      </c>
      <c r="I598" s="3" t="s">
        <v>57</v>
      </c>
      <c r="J598" s="3" t="s">
        <v>264</v>
      </c>
      <c r="K598" s="3" t="s">
        <v>1076</v>
      </c>
      <c r="L598" s="3" t="s">
        <v>31327</v>
      </c>
      <c r="M598" s="3" t="s">
        <v>159</v>
      </c>
      <c r="N598" s="3"/>
      <c r="O598" s="3"/>
      <c r="P598" s="3"/>
      <c r="Q598" s="3"/>
      <c r="R598" s="3"/>
      <c r="S598" s="3"/>
      <c r="T598" s="3"/>
      <c r="U598" s="3"/>
      <c r="V598" s="3"/>
      <c r="W598" s="3"/>
      <c r="X598" s="3"/>
      <c r="Y598" s="3"/>
      <c r="Z598" s="3"/>
      <c r="AA598" s="3"/>
      <c r="AB598" s="3"/>
      <c r="AC598" s="3"/>
    </row>
    <row r="599" ht="22.5" customHeight="1">
      <c r="A599" s="3" t="s">
        <v>31331</v>
      </c>
      <c r="B599" s="3" t="s">
        <v>31332</v>
      </c>
      <c r="C599" s="3" t="s">
        <v>165</v>
      </c>
      <c r="D599" s="4" t="s">
        <v>19</v>
      </c>
      <c r="E599" s="3" t="s">
        <v>21</v>
      </c>
      <c r="F599" s="5">
        <v>9.0</v>
      </c>
      <c r="G599" s="5">
        <v>13.0</v>
      </c>
      <c r="H599" s="3" t="s">
        <v>4653</v>
      </c>
      <c r="I599" s="3" t="s">
        <v>69</v>
      </c>
      <c r="J599" s="3" t="s">
        <v>489</v>
      </c>
      <c r="K599" s="3" t="s">
        <v>31335</v>
      </c>
      <c r="L599" s="3" t="s">
        <v>31336</v>
      </c>
      <c r="M599" s="3" t="s">
        <v>41</v>
      </c>
      <c r="N599" s="3"/>
      <c r="O599" s="3"/>
      <c r="P599" s="3"/>
      <c r="Q599" s="3"/>
      <c r="R599" s="3"/>
      <c r="S599" s="3"/>
      <c r="T599" s="3"/>
      <c r="U599" s="3"/>
      <c r="V599" s="3"/>
      <c r="W599" s="3"/>
      <c r="X599" s="3"/>
      <c r="Y599" s="3"/>
      <c r="Z599" s="3"/>
      <c r="AA599" s="3"/>
      <c r="AB599" s="3"/>
      <c r="AC599" s="3"/>
    </row>
    <row r="600" ht="22.5" customHeight="1">
      <c r="A600" s="3" t="s">
        <v>2352</v>
      </c>
      <c r="B600" s="3" t="s">
        <v>8876</v>
      </c>
      <c r="C600" s="3" t="s">
        <v>18</v>
      </c>
      <c r="D600" s="4" t="s">
        <v>19</v>
      </c>
      <c r="E600" s="3" t="s">
        <v>20</v>
      </c>
      <c r="F600" s="5">
        <v>9.0</v>
      </c>
      <c r="G600" s="5">
        <v>14.0</v>
      </c>
      <c r="H600" s="3" t="s">
        <v>7881</v>
      </c>
      <c r="I600" s="3" t="s">
        <v>57</v>
      </c>
      <c r="J600" s="3" t="s">
        <v>99</v>
      </c>
      <c r="K600" s="3" t="s">
        <v>11955</v>
      </c>
      <c r="L600" s="3" t="s">
        <v>31344</v>
      </c>
      <c r="M600" s="3" t="s">
        <v>27</v>
      </c>
      <c r="N600" s="3"/>
      <c r="O600" s="3"/>
      <c r="P600" s="3"/>
      <c r="Q600" s="3"/>
      <c r="R600" s="3"/>
      <c r="S600" s="3"/>
      <c r="T600" s="3"/>
      <c r="U600" s="3"/>
      <c r="V600" s="3"/>
      <c r="W600" s="3"/>
      <c r="X600" s="3"/>
      <c r="Y600" s="3"/>
      <c r="Z600" s="3"/>
      <c r="AA600" s="3"/>
      <c r="AB600" s="3"/>
      <c r="AC600" s="3"/>
    </row>
    <row r="601" ht="22.5" customHeight="1">
      <c r="A601" s="3" t="s">
        <v>1470</v>
      </c>
      <c r="B601" s="3" t="s">
        <v>31348</v>
      </c>
      <c r="C601" s="3" t="s">
        <v>17</v>
      </c>
      <c r="D601" s="4" t="s">
        <v>19</v>
      </c>
      <c r="E601" s="3" t="s">
        <v>21</v>
      </c>
      <c r="F601" s="5">
        <v>9.0</v>
      </c>
      <c r="G601" s="5">
        <v>15.0</v>
      </c>
      <c r="H601" s="3" t="s">
        <v>2016</v>
      </c>
      <c r="I601" s="3" t="s">
        <v>57</v>
      </c>
      <c r="J601" s="3" t="s">
        <v>3853</v>
      </c>
      <c r="K601" s="3" t="s">
        <v>31352</v>
      </c>
      <c r="L601" s="3" t="s">
        <v>31354</v>
      </c>
      <c r="M601" s="3" t="s">
        <v>35</v>
      </c>
      <c r="N601" s="3"/>
      <c r="O601" s="3"/>
      <c r="P601" s="3"/>
      <c r="Q601" s="3"/>
      <c r="R601" s="3"/>
      <c r="S601" s="3"/>
      <c r="T601" s="3"/>
      <c r="U601" s="3"/>
      <c r="V601" s="3"/>
      <c r="W601" s="3"/>
      <c r="X601" s="3"/>
      <c r="Y601" s="3"/>
      <c r="Z601" s="3"/>
      <c r="AA601" s="3"/>
      <c r="AB601" s="3"/>
      <c r="AC601" s="3"/>
    </row>
    <row r="602" ht="22.5" customHeight="1">
      <c r="A602" s="3" t="s">
        <v>1470</v>
      </c>
      <c r="B602" s="3" t="s">
        <v>31356</v>
      </c>
      <c r="C602" s="3" t="s">
        <v>17</v>
      </c>
      <c r="D602" s="4" t="s">
        <v>19</v>
      </c>
      <c r="E602" s="3" t="s">
        <v>21</v>
      </c>
      <c r="F602" s="5">
        <v>9.0</v>
      </c>
      <c r="G602" s="5">
        <v>15.0</v>
      </c>
      <c r="H602" s="3" t="s">
        <v>2016</v>
      </c>
      <c r="I602" s="3" t="s">
        <v>57</v>
      </c>
      <c r="J602" s="3" t="s">
        <v>31358</v>
      </c>
      <c r="K602" s="3" t="s">
        <v>31359</v>
      </c>
      <c r="L602" s="3" t="s">
        <v>31362</v>
      </c>
      <c r="M602" s="3" t="s">
        <v>35</v>
      </c>
      <c r="N602" s="3"/>
      <c r="O602" s="3"/>
      <c r="P602" s="3"/>
      <c r="Q602" s="3"/>
      <c r="R602" s="3"/>
      <c r="S602" s="3"/>
      <c r="T602" s="3"/>
      <c r="U602" s="3"/>
      <c r="V602" s="3"/>
      <c r="W602" s="3"/>
      <c r="X602" s="3"/>
      <c r="Y602" s="3"/>
      <c r="Z602" s="3"/>
      <c r="AA602" s="3"/>
      <c r="AB602" s="3"/>
      <c r="AC602" s="3"/>
    </row>
    <row r="603" ht="22.5" customHeight="1">
      <c r="A603" s="3" t="s">
        <v>628</v>
      </c>
      <c r="B603" s="3" t="s">
        <v>8981</v>
      </c>
      <c r="C603" s="3" t="s">
        <v>18</v>
      </c>
      <c r="D603" s="4" t="s">
        <v>19</v>
      </c>
      <c r="E603" s="3" t="s">
        <v>21</v>
      </c>
      <c r="F603" s="5">
        <v>9.0</v>
      </c>
      <c r="G603" s="5">
        <v>15.0</v>
      </c>
      <c r="H603" s="3" t="s">
        <v>2016</v>
      </c>
      <c r="I603" s="3" t="s">
        <v>50</v>
      </c>
      <c r="J603" s="3" t="s">
        <v>556</v>
      </c>
      <c r="K603" s="3" t="s">
        <v>12152</v>
      </c>
      <c r="L603" s="3" t="s">
        <v>31368</v>
      </c>
      <c r="M603" s="3" t="s">
        <v>159</v>
      </c>
      <c r="N603" s="3"/>
      <c r="O603" s="3"/>
      <c r="P603" s="3"/>
      <c r="Q603" s="3"/>
      <c r="R603" s="3"/>
      <c r="S603" s="3"/>
      <c r="T603" s="3"/>
      <c r="U603" s="3"/>
      <c r="V603" s="3"/>
      <c r="W603" s="3"/>
      <c r="X603" s="3"/>
      <c r="Y603" s="3"/>
      <c r="Z603" s="3"/>
      <c r="AA603" s="3"/>
      <c r="AB603" s="3"/>
      <c r="AC603" s="3"/>
    </row>
    <row r="604" ht="22.5" customHeight="1">
      <c r="A604" s="3" t="s">
        <v>31371</v>
      </c>
      <c r="B604" s="3" t="s">
        <v>14855</v>
      </c>
      <c r="C604" s="3" t="s">
        <v>165</v>
      </c>
      <c r="D604" s="4" t="s">
        <v>19</v>
      </c>
      <c r="E604" s="3" t="s">
        <v>20</v>
      </c>
      <c r="F604" s="5">
        <v>9.0</v>
      </c>
      <c r="G604" s="5">
        <v>15.0</v>
      </c>
      <c r="H604" s="3" t="s">
        <v>2016</v>
      </c>
      <c r="I604" s="3" t="s">
        <v>50</v>
      </c>
      <c r="J604" s="3" t="s">
        <v>38</v>
      </c>
      <c r="K604" s="3" t="s">
        <v>887</v>
      </c>
      <c r="L604" s="3" t="s">
        <v>31373</v>
      </c>
      <c r="M604" s="3" t="s">
        <v>27</v>
      </c>
      <c r="N604" s="3"/>
      <c r="O604" s="3"/>
      <c r="P604" s="3"/>
      <c r="Q604" s="3"/>
      <c r="R604" s="3"/>
      <c r="S604" s="3"/>
      <c r="T604" s="3"/>
      <c r="U604" s="3"/>
      <c r="V604" s="3"/>
      <c r="W604" s="3"/>
      <c r="X604" s="3"/>
      <c r="Y604" s="3"/>
      <c r="Z604" s="3"/>
      <c r="AA604" s="3"/>
      <c r="AB604" s="3"/>
      <c r="AC604" s="3"/>
    </row>
    <row r="605" ht="22.5" customHeight="1">
      <c r="A605" s="3" t="s">
        <v>1470</v>
      </c>
      <c r="B605" s="3" t="s">
        <v>4125</v>
      </c>
      <c r="C605" s="3" t="s">
        <v>30</v>
      </c>
      <c r="D605" s="4" t="s">
        <v>19</v>
      </c>
      <c r="E605" s="3" t="s">
        <v>20</v>
      </c>
      <c r="F605" s="5">
        <v>9.0</v>
      </c>
      <c r="G605" s="5">
        <v>15.0</v>
      </c>
      <c r="H605" s="3" t="s">
        <v>2016</v>
      </c>
      <c r="I605" s="3" t="s">
        <v>50</v>
      </c>
      <c r="J605" s="3" t="s">
        <v>567</v>
      </c>
      <c r="K605" s="3" t="s">
        <v>31383</v>
      </c>
      <c r="L605" s="3" t="s">
        <v>31384</v>
      </c>
      <c r="M605" s="3" t="s">
        <v>27</v>
      </c>
      <c r="N605" s="3"/>
      <c r="O605" s="3"/>
      <c r="P605" s="3"/>
      <c r="Q605" s="3"/>
      <c r="R605" s="3"/>
      <c r="S605" s="3"/>
      <c r="T605" s="3"/>
      <c r="U605" s="3"/>
      <c r="V605" s="3"/>
      <c r="W605" s="3"/>
      <c r="X605" s="3"/>
      <c r="Y605" s="3"/>
      <c r="Z605" s="3"/>
      <c r="AA605" s="3"/>
      <c r="AB605" s="3"/>
      <c r="AC605" s="3"/>
    </row>
    <row r="606" ht="22.5" customHeight="1">
      <c r="A606" s="3" t="s">
        <v>2352</v>
      </c>
      <c r="B606" s="3" t="s">
        <v>12314</v>
      </c>
      <c r="C606" s="3" t="s">
        <v>30</v>
      </c>
      <c r="D606" s="4" t="s">
        <v>19</v>
      </c>
      <c r="E606" s="3" t="s">
        <v>21</v>
      </c>
      <c r="F606" s="5">
        <v>9.0</v>
      </c>
      <c r="G606" s="5">
        <v>15.0</v>
      </c>
      <c r="H606" s="3" t="s">
        <v>2016</v>
      </c>
      <c r="I606" s="3" t="s">
        <v>50</v>
      </c>
      <c r="J606" s="3" t="s">
        <v>12317</v>
      </c>
      <c r="K606" s="3" t="s">
        <v>12319</v>
      </c>
      <c r="L606" s="3" t="s">
        <v>12320</v>
      </c>
      <c r="M606" s="3" t="s">
        <v>41</v>
      </c>
      <c r="N606" s="3"/>
      <c r="O606" s="3"/>
      <c r="P606" s="3"/>
      <c r="Q606" s="3"/>
      <c r="R606" s="3"/>
      <c r="S606" s="3"/>
      <c r="T606" s="3"/>
      <c r="U606" s="3"/>
      <c r="V606" s="3"/>
      <c r="W606" s="3"/>
      <c r="X606" s="3"/>
      <c r="Y606" s="3"/>
      <c r="Z606" s="3"/>
      <c r="AA606" s="3"/>
      <c r="AB606" s="3"/>
      <c r="AC606" s="3"/>
    </row>
    <row r="607" ht="22.5" customHeight="1">
      <c r="A607" s="3" t="s">
        <v>507</v>
      </c>
      <c r="B607" s="3" t="s">
        <v>31396</v>
      </c>
      <c r="C607" s="3" t="s">
        <v>18</v>
      </c>
      <c r="D607" s="4" t="s">
        <v>19</v>
      </c>
      <c r="E607" s="3" t="s">
        <v>21</v>
      </c>
      <c r="F607" s="5">
        <v>9.0</v>
      </c>
      <c r="G607" s="5">
        <v>18.0</v>
      </c>
      <c r="H607" s="3" t="s">
        <v>1599</v>
      </c>
      <c r="I607" s="3" t="s">
        <v>50</v>
      </c>
      <c r="J607" s="3" t="s">
        <v>446</v>
      </c>
      <c r="K607" s="3" t="s">
        <v>31399</v>
      </c>
      <c r="L607" s="3" t="s">
        <v>31401</v>
      </c>
      <c r="M607" s="3" t="s">
        <v>35</v>
      </c>
      <c r="N607" s="3"/>
      <c r="O607" s="3"/>
      <c r="P607" s="3"/>
      <c r="Q607" s="3"/>
      <c r="R607" s="3"/>
      <c r="S607" s="3"/>
      <c r="T607" s="3"/>
      <c r="U607" s="3"/>
      <c r="V607" s="3"/>
      <c r="W607" s="3"/>
      <c r="X607" s="3"/>
      <c r="Y607" s="3"/>
      <c r="Z607" s="3"/>
      <c r="AA607" s="3"/>
      <c r="AB607" s="3"/>
      <c r="AC607" s="3"/>
    </row>
    <row r="608" ht="22.5" customHeight="1">
      <c r="A608" s="3" t="s">
        <v>31404</v>
      </c>
      <c r="B608" s="3" t="s">
        <v>11766</v>
      </c>
      <c r="C608" s="3" t="s">
        <v>18</v>
      </c>
      <c r="D608" s="4" t="s">
        <v>19</v>
      </c>
      <c r="E608" s="3" t="s">
        <v>21</v>
      </c>
      <c r="F608" s="5">
        <v>9.0</v>
      </c>
      <c r="G608" s="5">
        <v>18.0</v>
      </c>
      <c r="H608" s="3" t="s">
        <v>1599</v>
      </c>
      <c r="I608" s="3" t="s">
        <v>57</v>
      </c>
      <c r="J608" s="3" t="s">
        <v>556</v>
      </c>
      <c r="K608" s="3" t="s">
        <v>16975</v>
      </c>
      <c r="L608" s="3" t="s">
        <v>31406</v>
      </c>
      <c r="M608" s="3" t="s">
        <v>27</v>
      </c>
      <c r="N608" s="3"/>
      <c r="O608" s="3"/>
      <c r="P608" s="3"/>
      <c r="Q608" s="3"/>
      <c r="R608" s="3"/>
      <c r="S608" s="3"/>
      <c r="T608" s="3"/>
      <c r="U608" s="3"/>
      <c r="V608" s="3"/>
      <c r="W608" s="3"/>
      <c r="X608" s="3"/>
      <c r="Y608" s="3"/>
      <c r="Z608" s="3"/>
      <c r="AA608" s="3"/>
      <c r="AB608" s="3"/>
      <c r="AC608" s="3"/>
    </row>
    <row r="609" ht="22.5" customHeight="1">
      <c r="A609" s="3" t="s">
        <v>2806</v>
      </c>
      <c r="B609" s="3" t="s">
        <v>11908</v>
      </c>
      <c r="C609" s="3" t="s">
        <v>18</v>
      </c>
      <c r="D609" s="4" t="s">
        <v>19</v>
      </c>
      <c r="E609" s="3" t="s">
        <v>21</v>
      </c>
      <c r="F609" s="5">
        <v>9.0</v>
      </c>
      <c r="G609" s="5">
        <v>18.0</v>
      </c>
      <c r="H609" s="3" t="s">
        <v>1599</v>
      </c>
      <c r="I609" s="3" t="s">
        <v>57</v>
      </c>
      <c r="J609" s="3" t="s">
        <v>58</v>
      </c>
      <c r="K609" s="3" t="s">
        <v>11913</v>
      </c>
      <c r="L609" s="3" t="s">
        <v>31412</v>
      </c>
      <c r="M609" s="3" t="s">
        <v>90</v>
      </c>
      <c r="N609" s="3"/>
      <c r="O609" s="3"/>
      <c r="P609" s="3"/>
      <c r="Q609" s="3"/>
      <c r="R609" s="3"/>
      <c r="S609" s="3"/>
      <c r="T609" s="3"/>
      <c r="U609" s="3"/>
      <c r="V609" s="3"/>
      <c r="W609" s="3"/>
      <c r="X609" s="3"/>
      <c r="Y609" s="3"/>
      <c r="Z609" s="3"/>
      <c r="AA609" s="3"/>
      <c r="AB609" s="3"/>
      <c r="AC609" s="3"/>
    </row>
    <row r="610" ht="22.5" customHeight="1">
      <c r="A610" s="3" t="s">
        <v>31415</v>
      </c>
      <c r="B610" s="3" t="s">
        <v>29270</v>
      </c>
      <c r="C610" s="3" t="s">
        <v>30</v>
      </c>
      <c r="D610" s="4" t="s">
        <v>19</v>
      </c>
      <c r="E610" s="3" t="s">
        <v>21</v>
      </c>
      <c r="F610" s="5">
        <v>9.0</v>
      </c>
      <c r="G610" s="5">
        <v>18.0</v>
      </c>
      <c r="H610" s="3" t="s">
        <v>1599</v>
      </c>
      <c r="I610" s="3" t="s">
        <v>23</v>
      </c>
      <c r="J610" s="3" t="s">
        <v>29274</v>
      </c>
      <c r="K610" s="3" t="s">
        <v>31423</v>
      </c>
      <c r="L610" s="3" t="s">
        <v>31425</v>
      </c>
      <c r="M610" s="3" t="s">
        <v>41</v>
      </c>
      <c r="N610" s="3"/>
      <c r="O610" s="3"/>
      <c r="P610" s="3"/>
      <c r="Q610" s="3"/>
      <c r="R610" s="3"/>
      <c r="S610" s="3"/>
      <c r="T610" s="3"/>
      <c r="U610" s="3"/>
      <c r="V610" s="3"/>
      <c r="W610" s="3"/>
      <c r="X610" s="3"/>
      <c r="Y610" s="3"/>
      <c r="Z610" s="3"/>
      <c r="AA610" s="3"/>
      <c r="AB610" s="3"/>
      <c r="AC610" s="3"/>
    </row>
    <row r="611" ht="22.5" customHeight="1">
      <c r="A611" s="3" t="s">
        <v>2352</v>
      </c>
      <c r="B611" s="3" t="s">
        <v>31434</v>
      </c>
      <c r="C611" s="3" t="s">
        <v>165</v>
      </c>
      <c r="D611" s="4" t="s">
        <v>19</v>
      </c>
      <c r="E611" s="3" t="s">
        <v>20</v>
      </c>
      <c r="F611" s="5">
        <v>9.3</v>
      </c>
      <c r="G611" s="5">
        <v>15.0</v>
      </c>
      <c r="H611" s="3" t="s">
        <v>31438</v>
      </c>
      <c r="I611" s="3" t="s">
        <v>50</v>
      </c>
      <c r="J611" s="3" t="s">
        <v>31439</v>
      </c>
      <c r="K611" s="3" t="s">
        <v>31440</v>
      </c>
      <c r="L611" s="3" t="s">
        <v>31442</v>
      </c>
      <c r="M611" s="3" t="s">
        <v>35</v>
      </c>
      <c r="N611" s="3"/>
      <c r="O611" s="3"/>
      <c r="P611" s="3"/>
      <c r="Q611" s="3"/>
      <c r="R611" s="3"/>
      <c r="S611" s="3"/>
      <c r="T611" s="3"/>
      <c r="U611" s="3"/>
      <c r="V611" s="3"/>
      <c r="W611" s="3"/>
      <c r="X611" s="3"/>
      <c r="Y611" s="3"/>
      <c r="Z611" s="3"/>
      <c r="AA611" s="3"/>
      <c r="AB611" s="3"/>
      <c r="AC611" s="3"/>
    </row>
    <row r="612" ht="22.5" customHeight="1">
      <c r="A612" s="3" t="s">
        <v>507</v>
      </c>
      <c r="B612" s="3" t="s">
        <v>31449</v>
      </c>
      <c r="C612" s="3" t="s">
        <v>17</v>
      </c>
      <c r="D612" s="4" t="s">
        <v>19</v>
      </c>
      <c r="E612" s="3" t="s">
        <v>20</v>
      </c>
      <c r="F612" s="8">
        <v>10.0</v>
      </c>
      <c r="G612" s="5">
        <v>12.0</v>
      </c>
      <c r="H612" s="3" t="s">
        <v>1563</v>
      </c>
      <c r="I612" s="3" t="s">
        <v>50</v>
      </c>
      <c r="J612" s="3" t="s">
        <v>31474</v>
      </c>
      <c r="K612" s="3" t="s">
        <v>31476</v>
      </c>
      <c r="L612" s="3" t="s">
        <v>31478</v>
      </c>
      <c r="M612" s="3" t="s">
        <v>41</v>
      </c>
      <c r="N612" s="3"/>
      <c r="O612" s="3"/>
      <c r="P612" s="3"/>
      <c r="Q612" s="3"/>
      <c r="R612" s="3"/>
      <c r="S612" s="3"/>
      <c r="T612" s="3"/>
      <c r="U612" s="3"/>
      <c r="V612" s="3"/>
      <c r="W612" s="3"/>
      <c r="X612" s="3"/>
      <c r="Y612" s="3"/>
      <c r="Z612" s="3"/>
      <c r="AA612" s="3"/>
      <c r="AB612" s="3"/>
      <c r="AC612" s="3"/>
    </row>
    <row r="613" ht="22.5" customHeight="1">
      <c r="A613" s="3" t="s">
        <v>31480</v>
      </c>
      <c r="B613" s="3" t="s">
        <v>31482</v>
      </c>
      <c r="C613" s="3" t="s">
        <v>17</v>
      </c>
      <c r="D613" s="4" t="s">
        <v>19</v>
      </c>
      <c r="E613" s="3" t="s">
        <v>21</v>
      </c>
      <c r="F613" s="8">
        <v>10.0</v>
      </c>
      <c r="G613" s="5">
        <v>12.0</v>
      </c>
      <c r="H613" s="3" t="s">
        <v>1563</v>
      </c>
      <c r="I613" s="3" t="s">
        <v>57</v>
      </c>
      <c r="J613" s="3" t="s">
        <v>31484</v>
      </c>
      <c r="K613" s="3" t="s">
        <v>31485</v>
      </c>
      <c r="L613" s="3" t="s">
        <v>31486</v>
      </c>
      <c r="M613" s="3" t="s">
        <v>41</v>
      </c>
      <c r="N613" s="3"/>
      <c r="O613" s="3"/>
      <c r="P613" s="3"/>
      <c r="Q613" s="3"/>
      <c r="R613" s="3"/>
      <c r="S613" s="3"/>
      <c r="T613" s="3"/>
      <c r="U613" s="3"/>
      <c r="V613" s="3"/>
      <c r="W613" s="3"/>
      <c r="X613" s="3"/>
      <c r="Y613" s="3"/>
      <c r="Z613" s="3"/>
      <c r="AA613" s="3"/>
      <c r="AB613" s="3"/>
      <c r="AC613" s="3"/>
    </row>
    <row r="614" ht="22.5" customHeight="1">
      <c r="A614" s="3" t="s">
        <v>31494</v>
      </c>
      <c r="B614" s="3" t="s">
        <v>27268</v>
      </c>
      <c r="C614" s="3" t="s">
        <v>17</v>
      </c>
      <c r="D614" s="4" t="s">
        <v>19</v>
      </c>
      <c r="E614" s="3" t="s">
        <v>20</v>
      </c>
      <c r="F614" s="8">
        <v>10.0</v>
      </c>
      <c r="G614" s="5">
        <v>12.0</v>
      </c>
      <c r="H614" s="3" t="s">
        <v>1563</v>
      </c>
      <c r="I614" s="3" t="s">
        <v>23</v>
      </c>
      <c r="J614" s="3" t="s">
        <v>70</v>
      </c>
      <c r="K614" s="3" t="s">
        <v>30724</v>
      </c>
      <c r="L614" s="3" t="s">
        <v>31500</v>
      </c>
      <c r="M614" s="3" t="s">
        <v>41</v>
      </c>
      <c r="N614" s="3"/>
      <c r="O614" s="3"/>
      <c r="P614" s="3"/>
      <c r="Q614" s="3"/>
      <c r="R614" s="3"/>
      <c r="S614" s="3"/>
      <c r="T614" s="3"/>
      <c r="U614" s="3"/>
      <c r="V614" s="3"/>
      <c r="W614" s="3"/>
      <c r="X614" s="3"/>
      <c r="Y614" s="3"/>
      <c r="Z614" s="3"/>
      <c r="AA614" s="3"/>
      <c r="AB614" s="3"/>
      <c r="AC614" s="3"/>
    </row>
    <row r="615" ht="22.5" customHeight="1">
      <c r="A615" s="3" t="s">
        <v>13154</v>
      </c>
      <c r="B615" s="3" t="s">
        <v>13155</v>
      </c>
      <c r="C615" s="3" t="s">
        <v>17</v>
      </c>
      <c r="D615" s="4" t="s">
        <v>19</v>
      </c>
      <c r="E615" s="3" t="s">
        <v>21</v>
      </c>
      <c r="F615" s="8">
        <v>10.0</v>
      </c>
      <c r="G615" s="5">
        <v>12.0</v>
      </c>
      <c r="H615" s="3" t="s">
        <v>1563</v>
      </c>
      <c r="I615" s="3" t="s">
        <v>57</v>
      </c>
      <c r="J615" s="3" t="s">
        <v>58</v>
      </c>
      <c r="K615" s="3" t="s">
        <v>13158</v>
      </c>
      <c r="L615" s="3" t="s">
        <v>13159</v>
      </c>
      <c r="M615" s="3" t="s">
        <v>41</v>
      </c>
      <c r="N615" s="3"/>
      <c r="O615" s="3"/>
      <c r="P615" s="3"/>
      <c r="Q615" s="3"/>
      <c r="R615" s="3"/>
      <c r="S615" s="3"/>
      <c r="T615" s="3"/>
      <c r="U615" s="3"/>
      <c r="V615" s="3"/>
      <c r="W615" s="3"/>
      <c r="X615" s="3"/>
      <c r="Y615" s="3"/>
      <c r="Z615" s="3"/>
      <c r="AA615" s="3"/>
      <c r="AB615" s="3"/>
      <c r="AC615" s="3"/>
    </row>
    <row r="616" ht="22.5" customHeight="1">
      <c r="A616" s="3" t="s">
        <v>21028</v>
      </c>
      <c r="B616" s="3" t="s">
        <v>6109</v>
      </c>
      <c r="C616" s="3" t="s">
        <v>17</v>
      </c>
      <c r="D616" s="4" t="s">
        <v>19</v>
      </c>
      <c r="E616" s="3" t="s">
        <v>20</v>
      </c>
      <c r="F616" s="8">
        <v>10.0</v>
      </c>
      <c r="G616" s="5">
        <v>12.0</v>
      </c>
      <c r="H616" s="3" t="s">
        <v>1563</v>
      </c>
      <c r="I616" s="3" t="s">
        <v>57</v>
      </c>
      <c r="J616" s="3" t="s">
        <v>3032</v>
      </c>
      <c r="K616" s="3" t="s">
        <v>21016</v>
      </c>
      <c r="L616" s="3" t="s">
        <v>21036</v>
      </c>
      <c r="M616" s="3" t="s">
        <v>27</v>
      </c>
      <c r="N616" s="3"/>
      <c r="O616" s="3"/>
      <c r="P616" s="3"/>
      <c r="Q616" s="3"/>
      <c r="R616" s="3"/>
      <c r="S616" s="3"/>
      <c r="T616" s="3"/>
      <c r="U616" s="3"/>
      <c r="V616" s="3"/>
      <c r="W616" s="3"/>
      <c r="X616" s="3"/>
      <c r="Y616" s="3"/>
      <c r="Z616" s="3"/>
      <c r="AA616" s="3"/>
      <c r="AB616" s="3"/>
      <c r="AC616" s="3"/>
    </row>
    <row r="617" ht="22.5" customHeight="1">
      <c r="A617" s="3" t="s">
        <v>31520</v>
      </c>
      <c r="B617" s="3" t="s">
        <v>30528</v>
      </c>
      <c r="C617" s="3" t="s">
        <v>165</v>
      </c>
      <c r="D617" s="4" t="s">
        <v>19</v>
      </c>
      <c r="E617" s="3" t="s">
        <v>21</v>
      </c>
      <c r="F617" s="8">
        <v>10.0</v>
      </c>
      <c r="G617" s="5">
        <v>12.0</v>
      </c>
      <c r="H617" s="3" t="s">
        <v>1563</v>
      </c>
      <c r="I617" s="3" t="s">
        <v>69</v>
      </c>
      <c r="J617" s="3" t="s">
        <v>821</v>
      </c>
      <c r="K617" s="3" t="s">
        <v>31527</v>
      </c>
      <c r="L617" s="3" t="s">
        <v>31528</v>
      </c>
      <c r="M617" s="3" t="s">
        <v>41</v>
      </c>
      <c r="N617" s="3"/>
      <c r="O617" s="3"/>
      <c r="P617" s="3"/>
      <c r="Q617" s="3"/>
      <c r="R617" s="3"/>
      <c r="S617" s="3"/>
      <c r="T617" s="3"/>
      <c r="U617" s="3"/>
      <c r="V617" s="3"/>
      <c r="W617" s="3"/>
      <c r="X617" s="3"/>
      <c r="Y617" s="3"/>
      <c r="Z617" s="3"/>
      <c r="AA617" s="3"/>
      <c r="AB617" s="3"/>
      <c r="AC617" s="3"/>
    </row>
    <row r="618" ht="22.5" customHeight="1">
      <c r="A618" s="3" t="s">
        <v>628</v>
      </c>
      <c r="B618" s="3" t="s">
        <v>30537</v>
      </c>
      <c r="C618" s="3" t="s">
        <v>165</v>
      </c>
      <c r="D618" s="4" t="s">
        <v>19</v>
      </c>
      <c r="E618" s="3" t="s">
        <v>21</v>
      </c>
      <c r="F618" s="8">
        <v>10.0</v>
      </c>
      <c r="G618" s="5">
        <v>12.0</v>
      </c>
      <c r="H618" s="3" t="s">
        <v>1563</v>
      </c>
      <c r="I618" s="3" t="s">
        <v>69</v>
      </c>
      <c r="J618" s="3" t="s">
        <v>377</v>
      </c>
      <c r="K618" s="3" t="s">
        <v>31538</v>
      </c>
      <c r="L618" s="3" t="s">
        <v>31540</v>
      </c>
      <c r="M618" s="3" t="s">
        <v>41</v>
      </c>
      <c r="N618" s="3"/>
      <c r="O618" s="3"/>
      <c r="P618" s="3"/>
      <c r="Q618" s="3"/>
      <c r="R618" s="3"/>
      <c r="S618" s="3"/>
      <c r="T618" s="3"/>
      <c r="U618" s="3"/>
      <c r="V618" s="3"/>
      <c r="W618" s="3"/>
      <c r="X618" s="3"/>
      <c r="Y618" s="3"/>
      <c r="Z618" s="3"/>
      <c r="AA618" s="3"/>
      <c r="AB618" s="3"/>
      <c r="AC618" s="3"/>
    </row>
    <row r="619" ht="22.5" customHeight="1">
      <c r="A619" s="3" t="s">
        <v>27932</v>
      </c>
      <c r="B619" s="3" t="s">
        <v>28197</v>
      </c>
      <c r="C619" s="3" t="s">
        <v>165</v>
      </c>
      <c r="D619" s="4" t="s">
        <v>19</v>
      </c>
      <c r="E619" s="3" t="s">
        <v>21</v>
      </c>
      <c r="F619" s="8">
        <v>10.0</v>
      </c>
      <c r="G619" s="5">
        <v>12.0</v>
      </c>
      <c r="H619" s="3" t="s">
        <v>1563</v>
      </c>
      <c r="I619" s="3" t="s">
        <v>69</v>
      </c>
      <c r="J619" s="3" t="s">
        <v>58</v>
      </c>
      <c r="K619" s="3" t="s">
        <v>31550</v>
      </c>
      <c r="L619" s="3" t="s">
        <v>31551</v>
      </c>
      <c r="M619" s="3" t="s">
        <v>41</v>
      </c>
      <c r="N619" s="3"/>
      <c r="O619" s="3"/>
      <c r="P619" s="3"/>
      <c r="Q619" s="3"/>
      <c r="R619" s="3"/>
      <c r="S619" s="3"/>
      <c r="T619" s="3"/>
      <c r="U619" s="3"/>
      <c r="V619" s="3"/>
      <c r="W619" s="3"/>
      <c r="X619" s="3"/>
      <c r="Y619" s="3"/>
      <c r="Z619" s="3"/>
      <c r="AA619" s="3"/>
      <c r="AB619" s="3"/>
      <c r="AC619" s="3"/>
    </row>
    <row r="620" ht="22.5" customHeight="1">
      <c r="A620" s="3" t="s">
        <v>2352</v>
      </c>
      <c r="B620" s="3" t="s">
        <v>31559</v>
      </c>
      <c r="C620" s="3" t="s">
        <v>17</v>
      </c>
      <c r="D620" s="4" t="s">
        <v>19</v>
      </c>
      <c r="E620" s="3" t="s">
        <v>21</v>
      </c>
      <c r="F620" s="8">
        <v>10.0</v>
      </c>
      <c r="G620" s="5">
        <v>13.0</v>
      </c>
      <c r="H620" s="3" t="s">
        <v>3156</v>
      </c>
      <c r="I620" s="3" t="s">
        <v>50</v>
      </c>
      <c r="J620" s="3" t="s">
        <v>58</v>
      </c>
      <c r="K620" s="3" t="s">
        <v>31563</v>
      </c>
      <c r="L620" s="3" t="s">
        <v>31565</v>
      </c>
      <c r="M620" s="3" t="s">
        <v>41</v>
      </c>
      <c r="N620" s="3"/>
      <c r="O620" s="3"/>
      <c r="P620" s="3"/>
      <c r="Q620" s="3"/>
      <c r="R620" s="3"/>
      <c r="S620" s="3"/>
      <c r="T620" s="3"/>
      <c r="U620" s="3"/>
      <c r="V620" s="3"/>
      <c r="W620" s="3"/>
      <c r="X620" s="3"/>
      <c r="Y620" s="3"/>
      <c r="Z620" s="3"/>
      <c r="AA620" s="3"/>
      <c r="AB620" s="3"/>
      <c r="AC620" s="3"/>
    </row>
    <row r="621" ht="22.5" customHeight="1">
      <c r="A621" s="3" t="s">
        <v>31572</v>
      </c>
      <c r="B621" s="3" t="s">
        <v>4966</v>
      </c>
      <c r="C621" s="3" t="s">
        <v>18</v>
      </c>
      <c r="D621" s="4" t="s">
        <v>19</v>
      </c>
      <c r="E621" s="3" t="s">
        <v>20</v>
      </c>
      <c r="F621" s="8">
        <v>10.0</v>
      </c>
      <c r="G621" s="5">
        <v>13.0</v>
      </c>
      <c r="H621" s="3" t="s">
        <v>3156</v>
      </c>
      <c r="I621" s="3" t="s">
        <v>50</v>
      </c>
      <c r="J621" s="3" t="s">
        <v>187</v>
      </c>
      <c r="K621" s="4" t="s">
        <v>19</v>
      </c>
      <c r="L621" s="3" t="s">
        <v>31576</v>
      </c>
      <c r="M621" s="3" t="s">
        <v>257</v>
      </c>
      <c r="N621" s="3"/>
      <c r="O621" s="3"/>
      <c r="P621" s="3"/>
      <c r="Q621" s="3"/>
      <c r="R621" s="3"/>
      <c r="S621" s="3"/>
      <c r="T621" s="3"/>
      <c r="U621" s="3"/>
      <c r="V621" s="3"/>
      <c r="W621" s="3"/>
      <c r="X621" s="3"/>
      <c r="Y621" s="3"/>
      <c r="Z621" s="3"/>
      <c r="AA621" s="3"/>
      <c r="AB621" s="3"/>
      <c r="AC621" s="3"/>
    </row>
    <row r="622" ht="22.5" customHeight="1">
      <c r="A622" s="3" t="s">
        <v>507</v>
      </c>
      <c r="B622" s="3" t="s">
        <v>23445</v>
      </c>
      <c r="C622" s="3" t="s">
        <v>165</v>
      </c>
      <c r="D622" s="4" t="s">
        <v>19</v>
      </c>
      <c r="E622" s="3" t="s">
        <v>20</v>
      </c>
      <c r="F622" s="8">
        <v>10.0</v>
      </c>
      <c r="G622" s="5">
        <v>13.0</v>
      </c>
      <c r="H622" s="3" t="s">
        <v>3156</v>
      </c>
      <c r="I622" s="3" t="s">
        <v>57</v>
      </c>
      <c r="J622" s="3" t="s">
        <v>329</v>
      </c>
      <c r="K622" s="3" t="s">
        <v>24813</v>
      </c>
      <c r="L622" s="3" t="s">
        <v>31586</v>
      </c>
      <c r="M622" s="3" t="s">
        <v>35</v>
      </c>
      <c r="N622" s="3"/>
      <c r="O622" s="3"/>
      <c r="P622" s="3"/>
      <c r="Q622" s="3"/>
      <c r="R622" s="3"/>
      <c r="S622" s="3"/>
      <c r="T622" s="3"/>
      <c r="U622" s="3"/>
      <c r="V622" s="3"/>
      <c r="W622" s="3"/>
      <c r="X622" s="3"/>
      <c r="Y622" s="3"/>
      <c r="Z622" s="3"/>
      <c r="AA622" s="3"/>
      <c r="AB622" s="3"/>
      <c r="AC622" s="3"/>
    </row>
    <row r="623" ht="22.5" customHeight="1">
      <c r="A623" s="3" t="s">
        <v>31589</v>
      </c>
      <c r="B623" s="3" t="s">
        <v>5236</v>
      </c>
      <c r="C623" s="3" t="s">
        <v>18</v>
      </c>
      <c r="D623" s="4" t="s">
        <v>19</v>
      </c>
      <c r="E623" s="3" t="s">
        <v>21</v>
      </c>
      <c r="F623" s="8">
        <v>10.0</v>
      </c>
      <c r="G623" s="5">
        <v>14.0</v>
      </c>
      <c r="H623" s="3" t="s">
        <v>2450</v>
      </c>
      <c r="I623" s="3" t="s">
        <v>57</v>
      </c>
      <c r="J623" s="3" t="s">
        <v>38</v>
      </c>
      <c r="K623" s="3" t="s">
        <v>16535</v>
      </c>
      <c r="L623" s="3" t="s">
        <v>31595</v>
      </c>
      <c r="M623" s="3" t="s">
        <v>159</v>
      </c>
      <c r="N623" s="3"/>
      <c r="O623" s="3"/>
      <c r="P623" s="3"/>
      <c r="Q623" s="3"/>
      <c r="R623" s="3"/>
      <c r="S623" s="3"/>
      <c r="T623" s="3"/>
      <c r="U623" s="3"/>
      <c r="V623" s="3"/>
      <c r="W623" s="3"/>
      <c r="X623" s="3"/>
      <c r="Y623" s="3"/>
      <c r="Z623" s="3"/>
      <c r="AA623" s="3"/>
      <c r="AB623" s="3"/>
      <c r="AC623" s="3"/>
    </row>
    <row r="624" ht="22.5" customHeight="1">
      <c r="A624" s="3" t="s">
        <v>31600</v>
      </c>
      <c r="B624" s="3" t="s">
        <v>11766</v>
      </c>
      <c r="C624" s="3" t="s">
        <v>18</v>
      </c>
      <c r="D624" s="4" t="s">
        <v>19</v>
      </c>
      <c r="E624" s="3" t="s">
        <v>21</v>
      </c>
      <c r="F624" s="8">
        <v>10.0</v>
      </c>
      <c r="G624" s="5">
        <v>14.0</v>
      </c>
      <c r="H624" s="3" t="s">
        <v>2450</v>
      </c>
      <c r="I624" s="3" t="s">
        <v>57</v>
      </c>
      <c r="J624" s="3" t="s">
        <v>556</v>
      </c>
      <c r="K624" s="3" t="s">
        <v>12050</v>
      </c>
      <c r="L624" s="3" t="s">
        <v>31605</v>
      </c>
      <c r="M624" s="3" t="s">
        <v>27</v>
      </c>
      <c r="N624" s="3"/>
      <c r="O624" s="3"/>
      <c r="P624" s="3"/>
      <c r="Q624" s="3"/>
      <c r="R624" s="3"/>
      <c r="S624" s="3"/>
      <c r="T624" s="3"/>
      <c r="U624" s="3"/>
      <c r="V624" s="3"/>
      <c r="W624" s="3"/>
      <c r="X624" s="3"/>
      <c r="Y624" s="3"/>
      <c r="Z624" s="3"/>
      <c r="AA624" s="3"/>
      <c r="AB624" s="3"/>
      <c r="AC624" s="3"/>
    </row>
    <row r="625" ht="22.5" customHeight="1">
      <c r="A625" s="3" t="s">
        <v>31613</v>
      </c>
      <c r="B625" s="3" t="s">
        <v>31615</v>
      </c>
      <c r="C625" s="3" t="s">
        <v>17</v>
      </c>
      <c r="D625" s="4" t="s">
        <v>19</v>
      </c>
      <c r="E625" s="3" t="s">
        <v>20</v>
      </c>
      <c r="F625" s="8">
        <v>10.0</v>
      </c>
      <c r="G625" s="5">
        <v>15.0</v>
      </c>
      <c r="H625" s="3" t="s">
        <v>73</v>
      </c>
      <c r="I625" s="3" t="s">
        <v>57</v>
      </c>
      <c r="J625" s="3" t="s">
        <v>31619</v>
      </c>
      <c r="K625" s="3" t="s">
        <v>31621</v>
      </c>
      <c r="L625" s="3" t="s">
        <v>31623</v>
      </c>
      <c r="M625" s="3" t="s">
        <v>27</v>
      </c>
      <c r="N625" s="3"/>
      <c r="O625" s="3"/>
      <c r="P625" s="3"/>
      <c r="Q625" s="3"/>
      <c r="R625" s="3"/>
      <c r="S625" s="3"/>
      <c r="T625" s="3"/>
      <c r="U625" s="3"/>
      <c r="V625" s="3"/>
      <c r="W625" s="3"/>
      <c r="X625" s="3"/>
      <c r="Y625" s="3"/>
      <c r="Z625" s="3"/>
      <c r="AA625" s="3"/>
      <c r="AB625" s="3"/>
      <c r="AC625" s="3"/>
    </row>
    <row r="626" ht="22.5" customHeight="1">
      <c r="A626" s="3" t="s">
        <v>1470</v>
      </c>
      <c r="B626" s="3" t="s">
        <v>12564</v>
      </c>
      <c r="C626" s="3" t="s">
        <v>17</v>
      </c>
      <c r="D626" s="4" t="s">
        <v>19</v>
      </c>
      <c r="E626" s="3" t="s">
        <v>21</v>
      </c>
      <c r="F626" s="8">
        <v>10.0</v>
      </c>
      <c r="G626" s="5">
        <v>15.0</v>
      </c>
      <c r="H626" s="3" t="s">
        <v>73</v>
      </c>
      <c r="I626" s="3" t="s">
        <v>57</v>
      </c>
      <c r="J626" s="3" t="s">
        <v>12565</v>
      </c>
      <c r="K626" s="3" t="s">
        <v>12566</v>
      </c>
      <c r="L626" s="3" t="s">
        <v>12567</v>
      </c>
      <c r="M626" s="3" t="s">
        <v>41</v>
      </c>
      <c r="N626" s="3"/>
      <c r="O626" s="3"/>
      <c r="P626" s="3"/>
      <c r="Q626" s="3"/>
      <c r="R626" s="3"/>
      <c r="S626" s="3"/>
      <c r="T626" s="3"/>
      <c r="U626" s="3"/>
      <c r="V626" s="3"/>
      <c r="W626" s="3"/>
      <c r="X626" s="3"/>
      <c r="Y626" s="3"/>
      <c r="Z626" s="3"/>
      <c r="AA626" s="3"/>
      <c r="AB626" s="3"/>
      <c r="AC626" s="3"/>
    </row>
    <row r="627" ht="22.5" customHeight="1">
      <c r="A627" s="3" t="s">
        <v>1470</v>
      </c>
      <c r="B627" s="3" t="s">
        <v>31641</v>
      </c>
      <c r="C627" s="3" t="s">
        <v>17</v>
      </c>
      <c r="D627" s="4" t="s">
        <v>19</v>
      </c>
      <c r="E627" s="3" t="s">
        <v>20</v>
      </c>
      <c r="F627" s="8">
        <v>10.0</v>
      </c>
      <c r="G627" s="5">
        <v>15.0</v>
      </c>
      <c r="H627" s="3" t="s">
        <v>73</v>
      </c>
      <c r="I627" s="3" t="s">
        <v>57</v>
      </c>
      <c r="J627" s="3" t="s">
        <v>821</v>
      </c>
      <c r="K627" s="3" t="s">
        <v>1384</v>
      </c>
      <c r="L627" s="3" t="s">
        <v>31643</v>
      </c>
      <c r="M627" s="3" t="s">
        <v>41</v>
      </c>
      <c r="N627" s="3"/>
      <c r="O627" s="3"/>
      <c r="P627" s="3"/>
      <c r="Q627" s="3"/>
      <c r="R627" s="3"/>
      <c r="S627" s="3"/>
      <c r="T627" s="3"/>
      <c r="U627" s="3"/>
      <c r="V627" s="3"/>
      <c r="W627" s="3"/>
      <c r="X627" s="3"/>
      <c r="Y627" s="3"/>
      <c r="Z627" s="3"/>
      <c r="AA627" s="3"/>
      <c r="AB627" s="3"/>
      <c r="AC627" s="3"/>
    </row>
    <row r="628" ht="22.5" customHeight="1">
      <c r="A628" s="3" t="s">
        <v>1470</v>
      </c>
      <c r="B628" s="3" t="s">
        <v>13106</v>
      </c>
      <c r="C628" s="3" t="s">
        <v>17</v>
      </c>
      <c r="D628" s="4" t="s">
        <v>19</v>
      </c>
      <c r="E628" s="3" t="s">
        <v>21</v>
      </c>
      <c r="F628" s="8">
        <v>10.0</v>
      </c>
      <c r="G628" s="5">
        <v>15.0</v>
      </c>
      <c r="H628" s="3" t="s">
        <v>73</v>
      </c>
      <c r="I628" s="3" t="s">
        <v>57</v>
      </c>
      <c r="J628" s="3" t="s">
        <v>58</v>
      </c>
      <c r="K628" s="3" t="s">
        <v>13164</v>
      </c>
      <c r="L628" s="3" t="s">
        <v>13165</v>
      </c>
      <c r="M628" s="3" t="s">
        <v>41</v>
      </c>
      <c r="N628" s="3"/>
      <c r="O628" s="3"/>
      <c r="P628" s="3"/>
      <c r="Q628" s="3"/>
      <c r="R628" s="3"/>
      <c r="S628" s="3"/>
      <c r="T628" s="3"/>
      <c r="U628" s="3"/>
      <c r="V628" s="3"/>
      <c r="W628" s="3"/>
      <c r="X628" s="3"/>
      <c r="Y628" s="3"/>
      <c r="Z628" s="3"/>
      <c r="AA628" s="3"/>
      <c r="AB628" s="3"/>
      <c r="AC628" s="3"/>
    </row>
    <row r="629" ht="22.5" customHeight="1">
      <c r="A629" s="3" t="s">
        <v>16881</v>
      </c>
      <c r="B629" s="3" t="s">
        <v>18864</v>
      </c>
      <c r="C629" s="3" t="s">
        <v>17</v>
      </c>
      <c r="D629" s="4" t="s">
        <v>19</v>
      </c>
      <c r="E629" s="3" t="s">
        <v>20</v>
      </c>
      <c r="F629" s="8">
        <v>10.0</v>
      </c>
      <c r="G629" s="5">
        <v>15.0</v>
      </c>
      <c r="H629" s="3" t="s">
        <v>73</v>
      </c>
      <c r="I629" s="3" t="s">
        <v>57</v>
      </c>
      <c r="J629" s="3" t="s">
        <v>10887</v>
      </c>
      <c r="K629" s="3" t="s">
        <v>5237</v>
      </c>
      <c r="L629" s="3" t="s">
        <v>31657</v>
      </c>
      <c r="M629" s="3" t="s">
        <v>159</v>
      </c>
      <c r="N629" s="3"/>
      <c r="O629" s="3"/>
      <c r="P629" s="3"/>
      <c r="Q629" s="3"/>
      <c r="R629" s="3"/>
      <c r="S629" s="3"/>
      <c r="T629" s="3"/>
      <c r="U629" s="3"/>
      <c r="V629" s="3"/>
      <c r="W629" s="3"/>
      <c r="X629" s="3"/>
      <c r="Y629" s="3"/>
      <c r="Z629" s="3"/>
      <c r="AA629" s="3"/>
      <c r="AB629" s="3"/>
      <c r="AC629" s="3"/>
    </row>
    <row r="630" ht="22.5" customHeight="1">
      <c r="A630" s="3" t="s">
        <v>31663</v>
      </c>
      <c r="B630" s="3" t="s">
        <v>31665</v>
      </c>
      <c r="C630" s="3" t="s">
        <v>17</v>
      </c>
      <c r="D630" s="4" t="s">
        <v>19</v>
      </c>
      <c r="E630" s="3" t="s">
        <v>21</v>
      </c>
      <c r="F630" s="8">
        <v>10.0</v>
      </c>
      <c r="G630" s="5">
        <v>15.0</v>
      </c>
      <c r="H630" s="3" t="s">
        <v>73</v>
      </c>
      <c r="I630" s="3" t="s">
        <v>50</v>
      </c>
      <c r="J630" s="3" t="s">
        <v>423</v>
      </c>
      <c r="K630" s="3" t="s">
        <v>14548</v>
      </c>
      <c r="L630" s="3" t="s">
        <v>31669</v>
      </c>
      <c r="M630" s="3" t="s">
        <v>41</v>
      </c>
      <c r="N630" s="3"/>
      <c r="O630" s="3"/>
      <c r="P630" s="3"/>
      <c r="Q630" s="3"/>
      <c r="R630" s="3"/>
      <c r="S630" s="3"/>
      <c r="T630" s="3"/>
      <c r="U630" s="3"/>
      <c r="V630" s="3"/>
      <c r="W630" s="3"/>
      <c r="X630" s="3"/>
      <c r="Y630" s="3"/>
      <c r="Z630" s="3"/>
      <c r="AA630" s="3"/>
      <c r="AB630" s="3"/>
      <c r="AC630" s="3"/>
    </row>
    <row r="631" ht="22.5" customHeight="1">
      <c r="A631" s="3" t="s">
        <v>17763</v>
      </c>
      <c r="B631" s="3" t="s">
        <v>31677</v>
      </c>
      <c r="C631" s="3" t="s">
        <v>17</v>
      </c>
      <c r="D631" s="4" t="s">
        <v>19</v>
      </c>
      <c r="E631" s="3" t="s">
        <v>20</v>
      </c>
      <c r="F631" s="8">
        <v>10.0</v>
      </c>
      <c r="G631" s="5">
        <v>15.0</v>
      </c>
      <c r="H631" s="3" t="s">
        <v>73</v>
      </c>
      <c r="I631" s="3" t="s">
        <v>23</v>
      </c>
      <c r="J631" s="3" t="s">
        <v>31682</v>
      </c>
      <c r="K631" s="3" t="s">
        <v>31683</v>
      </c>
      <c r="L631" s="3" t="s">
        <v>31684</v>
      </c>
      <c r="M631" s="3" t="s">
        <v>41</v>
      </c>
      <c r="N631" s="3"/>
      <c r="O631" s="3"/>
      <c r="P631" s="3"/>
      <c r="Q631" s="3"/>
      <c r="R631" s="3"/>
      <c r="S631" s="3"/>
      <c r="T631" s="3"/>
      <c r="U631" s="3"/>
      <c r="V631" s="3"/>
      <c r="W631" s="3"/>
      <c r="X631" s="3"/>
      <c r="Y631" s="3"/>
      <c r="Z631" s="3"/>
      <c r="AA631" s="3"/>
      <c r="AB631" s="3"/>
      <c r="AC631" s="3"/>
    </row>
    <row r="632" ht="22.5" customHeight="1">
      <c r="A632" s="3" t="s">
        <v>16881</v>
      </c>
      <c r="B632" s="3" t="s">
        <v>31686</v>
      </c>
      <c r="C632" s="3" t="s">
        <v>17</v>
      </c>
      <c r="D632" s="4" t="s">
        <v>19</v>
      </c>
      <c r="E632" s="3" t="s">
        <v>21</v>
      </c>
      <c r="F632" s="8">
        <v>10.0</v>
      </c>
      <c r="G632" s="5">
        <v>15.0</v>
      </c>
      <c r="H632" s="3" t="s">
        <v>73</v>
      </c>
      <c r="I632" s="3" t="s">
        <v>57</v>
      </c>
      <c r="J632" s="3" t="s">
        <v>31689</v>
      </c>
      <c r="K632" s="3" t="s">
        <v>31690</v>
      </c>
      <c r="L632" s="3" t="s">
        <v>31693</v>
      </c>
      <c r="M632" s="3" t="s">
        <v>41</v>
      </c>
      <c r="N632" s="3"/>
      <c r="O632" s="3"/>
      <c r="P632" s="3"/>
      <c r="Q632" s="3"/>
      <c r="R632" s="3"/>
      <c r="S632" s="3"/>
      <c r="T632" s="3"/>
      <c r="U632" s="3"/>
      <c r="V632" s="3"/>
      <c r="W632" s="3"/>
      <c r="X632" s="3"/>
      <c r="Y632" s="3"/>
      <c r="Z632" s="3"/>
      <c r="AA632" s="3"/>
      <c r="AB632" s="3"/>
      <c r="AC632" s="3"/>
    </row>
    <row r="633" ht="22.5" customHeight="1">
      <c r="A633" s="3" t="s">
        <v>628</v>
      </c>
      <c r="B633" s="3" t="s">
        <v>30564</v>
      </c>
      <c r="C633" s="3" t="s">
        <v>17</v>
      </c>
      <c r="D633" s="4" t="s">
        <v>19</v>
      </c>
      <c r="E633" s="3" t="s">
        <v>20</v>
      </c>
      <c r="F633" s="8">
        <v>10.0</v>
      </c>
      <c r="G633" s="5">
        <v>15.0</v>
      </c>
      <c r="H633" s="3" t="s">
        <v>73</v>
      </c>
      <c r="I633" s="3" t="s">
        <v>50</v>
      </c>
      <c r="J633" s="3" t="s">
        <v>3802</v>
      </c>
      <c r="K633" s="3" t="s">
        <v>30569</v>
      </c>
      <c r="L633" s="3" t="s">
        <v>31700</v>
      </c>
      <c r="M633" s="3" t="s">
        <v>35</v>
      </c>
      <c r="N633" s="3"/>
      <c r="O633" s="3"/>
      <c r="P633" s="3"/>
      <c r="Q633" s="3"/>
      <c r="R633" s="3"/>
      <c r="S633" s="3"/>
      <c r="T633" s="3"/>
      <c r="U633" s="3"/>
      <c r="V633" s="3"/>
      <c r="W633" s="3"/>
      <c r="X633" s="3"/>
      <c r="Y633" s="3"/>
      <c r="Z633" s="3"/>
      <c r="AA633" s="3"/>
      <c r="AB633" s="3"/>
      <c r="AC633" s="3"/>
    </row>
    <row r="634" ht="22.5" customHeight="1">
      <c r="A634" s="3" t="s">
        <v>507</v>
      </c>
      <c r="B634" s="3" t="s">
        <v>13666</v>
      </c>
      <c r="C634" s="3" t="s">
        <v>17</v>
      </c>
      <c r="D634" s="4" t="s">
        <v>19</v>
      </c>
      <c r="E634" s="3" t="s">
        <v>21</v>
      </c>
      <c r="F634" s="8">
        <v>10.0</v>
      </c>
      <c r="G634" s="5">
        <v>15.0</v>
      </c>
      <c r="H634" s="3" t="s">
        <v>73</v>
      </c>
      <c r="I634" s="3" t="s">
        <v>57</v>
      </c>
      <c r="J634" s="3" t="s">
        <v>13667</v>
      </c>
      <c r="K634" s="3" t="s">
        <v>13668</v>
      </c>
      <c r="L634" s="3" t="s">
        <v>13669</v>
      </c>
      <c r="M634" s="3" t="s">
        <v>41</v>
      </c>
      <c r="N634" s="3"/>
      <c r="O634" s="3"/>
      <c r="P634" s="3"/>
      <c r="Q634" s="3"/>
      <c r="R634" s="3"/>
      <c r="S634" s="3"/>
      <c r="T634" s="3"/>
      <c r="U634" s="3"/>
      <c r="V634" s="3"/>
      <c r="W634" s="3"/>
      <c r="X634" s="3"/>
      <c r="Y634" s="3"/>
      <c r="Z634" s="3"/>
      <c r="AA634" s="3"/>
      <c r="AB634" s="3"/>
      <c r="AC634" s="3"/>
    </row>
    <row r="635" ht="22.5" customHeight="1">
      <c r="A635" s="3" t="s">
        <v>19731</v>
      </c>
      <c r="B635" s="3" t="s">
        <v>21972</v>
      </c>
      <c r="C635" s="3" t="s">
        <v>17</v>
      </c>
      <c r="D635" s="4" t="s">
        <v>19</v>
      </c>
      <c r="E635" s="3" t="s">
        <v>21</v>
      </c>
      <c r="F635" s="8">
        <v>10.0</v>
      </c>
      <c r="G635" s="5">
        <v>15.0</v>
      </c>
      <c r="H635" s="3" t="s">
        <v>73</v>
      </c>
      <c r="I635" s="3" t="s">
        <v>57</v>
      </c>
      <c r="J635" s="3" t="s">
        <v>7577</v>
      </c>
      <c r="K635" s="3" t="s">
        <v>31718</v>
      </c>
      <c r="L635" s="3" t="s">
        <v>31720</v>
      </c>
      <c r="M635" s="3" t="s">
        <v>41</v>
      </c>
      <c r="N635" s="3"/>
      <c r="O635" s="3"/>
      <c r="P635" s="3"/>
      <c r="Q635" s="3"/>
      <c r="R635" s="3"/>
      <c r="S635" s="3"/>
      <c r="T635" s="3"/>
      <c r="U635" s="3"/>
      <c r="V635" s="3"/>
      <c r="W635" s="3"/>
      <c r="X635" s="3"/>
      <c r="Y635" s="3"/>
      <c r="Z635" s="3"/>
      <c r="AA635" s="3"/>
      <c r="AB635" s="3"/>
      <c r="AC635" s="3"/>
    </row>
    <row r="636" ht="22.5" customHeight="1">
      <c r="A636" s="3" t="s">
        <v>1470</v>
      </c>
      <c r="B636" s="3" t="s">
        <v>13200</v>
      </c>
      <c r="C636" s="3" t="s">
        <v>17</v>
      </c>
      <c r="D636" s="4" t="s">
        <v>19</v>
      </c>
      <c r="E636" s="3" t="s">
        <v>21</v>
      </c>
      <c r="F636" s="8">
        <v>10.0</v>
      </c>
      <c r="G636" s="5">
        <v>15.0</v>
      </c>
      <c r="H636" s="3" t="s">
        <v>73</v>
      </c>
      <c r="I636" s="3" t="s">
        <v>50</v>
      </c>
      <c r="J636" s="3" t="s">
        <v>1392</v>
      </c>
      <c r="K636" s="3" t="s">
        <v>13203</v>
      </c>
      <c r="L636" s="3" t="s">
        <v>31728</v>
      </c>
      <c r="M636" s="3" t="s">
        <v>35</v>
      </c>
      <c r="N636" s="3"/>
      <c r="O636" s="3"/>
      <c r="P636" s="3"/>
      <c r="Q636" s="3"/>
      <c r="R636" s="3"/>
      <c r="S636" s="3"/>
      <c r="T636" s="3"/>
      <c r="U636" s="3"/>
      <c r="V636" s="3"/>
      <c r="W636" s="3"/>
      <c r="X636" s="3"/>
      <c r="Y636" s="3"/>
      <c r="Z636" s="3"/>
      <c r="AA636" s="3"/>
      <c r="AB636" s="3"/>
      <c r="AC636" s="3"/>
    </row>
    <row r="637" ht="22.5" customHeight="1">
      <c r="A637" s="3" t="s">
        <v>29523</v>
      </c>
      <c r="B637" s="3" t="s">
        <v>31732</v>
      </c>
      <c r="C637" s="3" t="s">
        <v>17</v>
      </c>
      <c r="D637" s="4" t="s">
        <v>19</v>
      </c>
      <c r="E637" s="3" t="s">
        <v>20</v>
      </c>
      <c r="F637" s="8">
        <v>10.0</v>
      </c>
      <c r="G637" s="5">
        <v>15.0</v>
      </c>
      <c r="H637" s="3" t="s">
        <v>73</v>
      </c>
      <c r="I637" s="3" t="s">
        <v>50</v>
      </c>
      <c r="J637" s="3" t="s">
        <v>58</v>
      </c>
      <c r="K637" s="3" t="s">
        <v>31740</v>
      </c>
      <c r="L637" s="3" t="s">
        <v>31743</v>
      </c>
      <c r="M637" s="3" t="s">
        <v>27</v>
      </c>
      <c r="N637" s="3"/>
      <c r="O637" s="3"/>
      <c r="P637" s="3"/>
      <c r="Q637" s="3"/>
      <c r="R637" s="3"/>
      <c r="S637" s="3"/>
      <c r="T637" s="3"/>
      <c r="U637" s="3"/>
      <c r="V637" s="3"/>
      <c r="W637" s="3"/>
      <c r="X637" s="3"/>
      <c r="Y637" s="3"/>
      <c r="Z637" s="3"/>
      <c r="AA637" s="3"/>
      <c r="AB637" s="3"/>
      <c r="AC637" s="3"/>
    </row>
    <row r="638" ht="22.5" customHeight="1">
      <c r="A638" s="3" t="s">
        <v>2352</v>
      </c>
      <c r="B638" s="3" t="s">
        <v>4966</v>
      </c>
      <c r="C638" s="3" t="s">
        <v>17</v>
      </c>
      <c r="D638" s="4" t="s">
        <v>19</v>
      </c>
      <c r="E638" s="3" t="s">
        <v>20</v>
      </c>
      <c r="F638" s="8">
        <v>10.0</v>
      </c>
      <c r="G638" s="5">
        <v>15.0</v>
      </c>
      <c r="H638" s="3" t="s">
        <v>73</v>
      </c>
      <c r="I638" s="3" t="s">
        <v>57</v>
      </c>
      <c r="J638" s="3" t="s">
        <v>187</v>
      </c>
      <c r="K638" s="4" t="s">
        <v>19</v>
      </c>
      <c r="L638" s="3" t="s">
        <v>31755</v>
      </c>
      <c r="M638" s="3" t="s">
        <v>257</v>
      </c>
      <c r="N638" s="3"/>
      <c r="O638" s="3"/>
      <c r="P638" s="3"/>
      <c r="Q638" s="3"/>
      <c r="R638" s="3"/>
      <c r="S638" s="3"/>
      <c r="T638" s="3"/>
      <c r="U638" s="3"/>
      <c r="V638" s="3"/>
      <c r="W638" s="3"/>
      <c r="X638" s="3"/>
      <c r="Y638" s="3"/>
      <c r="Z638" s="3"/>
      <c r="AA638" s="3"/>
      <c r="AB638" s="3"/>
      <c r="AC638" s="3"/>
    </row>
    <row r="639" ht="22.5" customHeight="1">
      <c r="A639" s="3" t="s">
        <v>18147</v>
      </c>
      <c r="B639" s="3" t="s">
        <v>31761</v>
      </c>
      <c r="C639" s="3" t="s">
        <v>17</v>
      </c>
      <c r="D639" s="4" t="s">
        <v>19</v>
      </c>
      <c r="E639" s="3" t="s">
        <v>127</v>
      </c>
      <c r="F639" s="8">
        <v>10.0</v>
      </c>
      <c r="G639" s="5">
        <v>15.0</v>
      </c>
      <c r="H639" s="3" t="s">
        <v>73</v>
      </c>
      <c r="I639" s="3" t="s">
        <v>50</v>
      </c>
      <c r="J639" s="3" t="s">
        <v>821</v>
      </c>
      <c r="K639" s="3" t="s">
        <v>31767</v>
      </c>
      <c r="L639" s="3" t="s">
        <v>31770</v>
      </c>
      <c r="M639" s="3" t="s">
        <v>35</v>
      </c>
      <c r="N639" s="3"/>
      <c r="O639" s="3"/>
      <c r="P639" s="3"/>
      <c r="Q639" s="3"/>
      <c r="R639" s="3"/>
      <c r="S639" s="3"/>
      <c r="T639" s="3"/>
      <c r="U639" s="3"/>
      <c r="V639" s="3"/>
      <c r="W639" s="3"/>
      <c r="X639" s="3"/>
      <c r="Y639" s="3"/>
      <c r="Z639" s="3"/>
      <c r="AA639" s="3"/>
      <c r="AB639" s="3"/>
      <c r="AC639" s="3"/>
    </row>
    <row r="640" ht="22.5" customHeight="1">
      <c r="A640" s="3" t="s">
        <v>19731</v>
      </c>
      <c r="B640" s="3" t="s">
        <v>31777</v>
      </c>
      <c r="C640" s="3" t="s">
        <v>17</v>
      </c>
      <c r="D640" s="4" t="s">
        <v>19</v>
      </c>
      <c r="E640" s="3" t="s">
        <v>20</v>
      </c>
      <c r="F640" s="8">
        <v>10.0</v>
      </c>
      <c r="G640" s="5">
        <v>15.0</v>
      </c>
      <c r="H640" s="3" t="s">
        <v>73</v>
      </c>
      <c r="I640" s="3" t="s">
        <v>57</v>
      </c>
      <c r="J640" s="3" t="s">
        <v>200</v>
      </c>
      <c r="K640" s="3" t="s">
        <v>31781</v>
      </c>
      <c r="L640" s="3" t="s">
        <v>31782</v>
      </c>
      <c r="M640" s="3" t="s">
        <v>35</v>
      </c>
      <c r="N640" s="3"/>
      <c r="O640" s="3"/>
      <c r="P640" s="3"/>
      <c r="Q640" s="3"/>
      <c r="R640" s="3"/>
      <c r="S640" s="3"/>
      <c r="T640" s="3"/>
      <c r="U640" s="3"/>
      <c r="V640" s="3"/>
      <c r="W640" s="3"/>
      <c r="X640" s="3"/>
      <c r="Y640" s="3"/>
      <c r="Z640" s="3"/>
      <c r="AA640" s="3"/>
      <c r="AB640" s="3"/>
      <c r="AC640" s="3"/>
    </row>
    <row r="641" ht="22.5" customHeight="1">
      <c r="A641" s="3" t="s">
        <v>31785</v>
      </c>
      <c r="B641" s="3" t="s">
        <v>1057</v>
      </c>
      <c r="C641" s="3" t="s">
        <v>17</v>
      </c>
      <c r="D641" s="4" t="s">
        <v>19</v>
      </c>
      <c r="E641" s="3" t="s">
        <v>20</v>
      </c>
      <c r="F641" s="8">
        <v>10.0</v>
      </c>
      <c r="G641" s="5">
        <v>15.0</v>
      </c>
      <c r="H641" s="3" t="s">
        <v>73</v>
      </c>
      <c r="I641" s="3" t="s">
        <v>57</v>
      </c>
      <c r="J641" s="3" t="s">
        <v>1061</v>
      </c>
      <c r="K641" s="3" t="s">
        <v>31788</v>
      </c>
      <c r="L641" s="3" t="s">
        <v>31789</v>
      </c>
      <c r="M641" s="3" t="s">
        <v>27</v>
      </c>
      <c r="N641" s="3"/>
      <c r="O641" s="3"/>
      <c r="P641" s="3"/>
      <c r="Q641" s="3"/>
      <c r="R641" s="3"/>
      <c r="S641" s="3"/>
      <c r="T641" s="3"/>
      <c r="U641" s="3"/>
      <c r="V641" s="3"/>
      <c r="W641" s="3"/>
      <c r="X641" s="3"/>
      <c r="Y641" s="3"/>
      <c r="Z641" s="3"/>
      <c r="AA641" s="3"/>
      <c r="AB641" s="3"/>
      <c r="AC641" s="3"/>
    </row>
    <row r="642" ht="22.5" customHeight="1">
      <c r="A642" s="3" t="s">
        <v>30256</v>
      </c>
      <c r="B642" s="3" t="s">
        <v>31794</v>
      </c>
      <c r="C642" s="3" t="s">
        <v>17</v>
      </c>
      <c r="D642" s="4" t="s">
        <v>19</v>
      </c>
      <c r="E642" s="3" t="s">
        <v>21</v>
      </c>
      <c r="F642" s="8">
        <v>10.0</v>
      </c>
      <c r="G642" s="5">
        <v>15.0</v>
      </c>
      <c r="H642" s="3" t="s">
        <v>73</v>
      </c>
      <c r="I642" s="3" t="s">
        <v>50</v>
      </c>
      <c r="J642" s="3" t="s">
        <v>20258</v>
      </c>
      <c r="K642" s="3" t="s">
        <v>976</v>
      </c>
      <c r="L642" s="3" t="s">
        <v>31797</v>
      </c>
      <c r="M642" s="3" t="s">
        <v>35</v>
      </c>
      <c r="N642" s="3"/>
      <c r="O642" s="3"/>
      <c r="P642" s="3"/>
      <c r="Q642" s="3"/>
      <c r="R642" s="3"/>
      <c r="S642" s="3"/>
      <c r="T642" s="3"/>
      <c r="U642" s="3"/>
      <c r="V642" s="3"/>
      <c r="W642" s="3"/>
      <c r="X642" s="3"/>
      <c r="Y642" s="3"/>
      <c r="Z642" s="3"/>
      <c r="AA642" s="3"/>
      <c r="AB642" s="3"/>
      <c r="AC642" s="3"/>
    </row>
    <row r="643" ht="22.5" customHeight="1">
      <c r="A643" s="3" t="s">
        <v>2806</v>
      </c>
      <c r="B643" s="3" t="s">
        <v>31800</v>
      </c>
      <c r="C643" s="3" t="s">
        <v>17</v>
      </c>
      <c r="D643" s="4" t="s">
        <v>19</v>
      </c>
      <c r="E643" s="3" t="s">
        <v>21</v>
      </c>
      <c r="F643" s="8">
        <v>10.0</v>
      </c>
      <c r="G643" s="5">
        <v>15.0</v>
      </c>
      <c r="H643" s="3" t="s">
        <v>73</v>
      </c>
      <c r="I643" s="3" t="s">
        <v>50</v>
      </c>
      <c r="J643" s="3" t="s">
        <v>31804</v>
      </c>
      <c r="K643" s="3" t="s">
        <v>31806</v>
      </c>
      <c r="L643" s="3" t="s">
        <v>31808</v>
      </c>
      <c r="M643" s="3" t="s">
        <v>159</v>
      </c>
      <c r="N643" s="3"/>
      <c r="O643" s="3"/>
      <c r="P643" s="3"/>
      <c r="Q643" s="3"/>
      <c r="R643" s="3"/>
      <c r="S643" s="3"/>
      <c r="T643" s="3"/>
      <c r="U643" s="3"/>
      <c r="V643" s="3"/>
      <c r="W643" s="3"/>
      <c r="X643" s="3"/>
      <c r="Y643" s="3"/>
      <c r="Z643" s="3"/>
      <c r="AA643" s="3"/>
      <c r="AB643" s="3"/>
      <c r="AC643" s="3"/>
    </row>
    <row r="644" ht="22.5" customHeight="1">
      <c r="A644" s="3" t="s">
        <v>1470</v>
      </c>
      <c r="B644" s="3" t="s">
        <v>12646</v>
      </c>
      <c r="C644" s="3" t="s">
        <v>17</v>
      </c>
      <c r="D644" s="4" t="s">
        <v>19</v>
      </c>
      <c r="E644" s="3" t="s">
        <v>20</v>
      </c>
      <c r="F644" s="8">
        <v>10.0</v>
      </c>
      <c r="G644" s="5">
        <v>15.0</v>
      </c>
      <c r="H644" s="3" t="s">
        <v>73</v>
      </c>
      <c r="I644" s="3" t="s">
        <v>50</v>
      </c>
      <c r="J644" s="3" t="s">
        <v>38</v>
      </c>
      <c r="K644" s="3" t="s">
        <v>31816</v>
      </c>
      <c r="L644" s="3" t="s">
        <v>31817</v>
      </c>
      <c r="M644" s="3" t="s">
        <v>35</v>
      </c>
      <c r="N644" s="3"/>
      <c r="O644" s="3"/>
      <c r="P644" s="3"/>
      <c r="Q644" s="3"/>
      <c r="R644" s="3"/>
      <c r="S644" s="3"/>
      <c r="T644" s="3"/>
      <c r="U644" s="3"/>
      <c r="V644" s="3"/>
      <c r="W644" s="3"/>
      <c r="X644" s="3"/>
      <c r="Y644" s="3"/>
      <c r="Z644" s="3"/>
      <c r="AA644" s="3"/>
      <c r="AB644" s="3"/>
      <c r="AC644" s="3"/>
    </row>
    <row r="645" ht="22.5" customHeight="1">
      <c r="A645" s="3" t="s">
        <v>31821</v>
      </c>
      <c r="B645" s="3" t="s">
        <v>31823</v>
      </c>
      <c r="C645" s="3" t="s">
        <v>17</v>
      </c>
      <c r="D645" s="4" t="s">
        <v>19</v>
      </c>
      <c r="E645" s="3" t="s">
        <v>117</v>
      </c>
      <c r="F645" s="8">
        <v>10.0</v>
      </c>
      <c r="G645" s="5">
        <v>15.0</v>
      </c>
      <c r="H645" s="3" t="s">
        <v>73</v>
      </c>
      <c r="I645" s="3" t="s">
        <v>57</v>
      </c>
      <c r="J645" s="3" t="s">
        <v>109</v>
      </c>
      <c r="K645" s="3" t="s">
        <v>31826</v>
      </c>
      <c r="L645" s="3" t="s">
        <v>31828</v>
      </c>
      <c r="M645" s="3" t="s">
        <v>159</v>
      </c>
      <c r="N645" s="3"/>
      <c r="O645" s="3"/>
      <c r="P645" s="3"/>
      <c r="Q645" s="3"/>
      <c r="R645" s="3"/>
      <c r="S645" s="3"/>
      <c r="T645" s="3"/>
      <c r="U645" s="3"/>
      <c r="V645" s="3"/>
      <c r="W645" s="3"/>
      <c r="X645" s="3"/>
      <c r="Y645" s="3"/>
      <c r="Z645" s="3"/>
      <c r="AA645" s="3"/>
      <c r="AB645" s="3"/>
      <c r="AC645" s="3"/>
    </row>
    <row r="646" ht="22.5" customHeight="1">
      <c r="A646" s="3" t="s">
        <v>31832</v>
      </c>
      <c r="B646" s="3" t="s">
        <v>10486</v>
      </c>
      <c r="C646" s="3" t="s">
        <v>17</v>
      </c>
      <c r="D646" s="4" t="s">
        <v>19</v>
      </c>
      <c r="E646" s="3" t="s">
        <v>20</v>
      </c>
      <c r="F646" s="8">
        <v>10.0</v>
      </c>
      <c r="G646" s="5">
        <v>15.0</v>
      </c>
      <c r="H646" s="3" t="s">
        <v>73</v>
      </c>
      <c r="I646" s="3" t="s">
        <v>69</v>
      </c>
      <c r="J646" s="3" t="s">
        <v>10488</v>
      </c>
      <c r="K646" s="3" t="s">
        <v>31836</v>
      </c>
      <c r="L646" s="3" t="s">
        <v>31838</v>
      </c>
      <c r="M646" s="3" t="s">
        <v>159</v>
      </c>
      <c r="N646" s="3"/>
      <c r="O646" s="3"/>
      <c r="P646" s="3"/>
      <c r="Q646" s="3"/>
      <c r="R646" s="3"/>
      <c r="S646" s="3"/>
      <c r="T646" s="3"/>
      <c r="U646" s="3"/>
      <c r="V646" s="3"/>
      <c r="W646" s="3"/>
      <c r="X646" s="3"/>
      <c r="Y646" s="3"/>
      <c r="Z646" s="3"/>
      <c r="AA646" s="3"/>
      <c r="AB646" s="3"/>
      <c r="AC646" s="3"/>
    </row>
    <row r="647" ht="22.5" customHeight="1">
      <c r="A647" s="3" t="s">
        <v>2352</v>
      </c>
      <c r="B647" s="3" t="s">
        <v>30142</v>
      </c>
      <c r="C647" s="3" t="s">
        <v>17</v>
      </c>
      <c r="D647" s="4" t="s">
        <v>19</v>
      </c>
      <c r="E647" s="3" t="s">
        <v>20</v>
      </c>
      <c r="F647" s="8">
        <v>10.0</v>
      </c>
      <c r="G647" s="5">
        <v>15.0</v>
      </c>
      <c r="H647" s="3" t="s">
        <v>73</v>
      </c>
      <c r="I647" s="3" t="s">
        <v>50</v>
      </c>
      <c r="J647" s="3" t="s">
        <v>58</v>
      </c>
      <c r="K647" s="3" t="s">
        <v>15785</v>
      </c>
      <c r="L647" s="3" t="s">
        <v>31846</v>
      </c>
      <c r="M647" s="3" t="s">
        <v>27</v>
      </c>
      <c r="N647" s="3"/>
      <c r="O647" s="3"/>
      <c r="P647" s="3"/>
      <c r="Q647" s="3"/>
      <c r="R647" s="3"/>
      <c r="S647" s="3"/>
      <c r="T647" s="3"/>
      <c r="U647" s="3"/>
      <c r="V647" s="3"/>
      <c r="W647" s="3"/>
      <c r="X647" s="3"/>
      <c r="Y647" s="3"/>
      <c r="Z647" s="3"/>
      <c r="AA647" s="3"/>
      <c r="AB647" s="3"/>
      <c r="AC647" s="3"/>
    </row>
    <row r="648" ht="22.5" customHeight="1">
      <c r="A648" s="3" t="s">
        <v>1050</v>
      </c>
      <c r="B648" s="3" t="s">
        <v>7092</v>
      </c>
      <c r="C648" s="3" t="s">
        <v>17</v>
      </c>
      <c r="D648" s="4" t="s">
        <v>19</v>
      </c>
      <c r="E648" s="3" t="s">
        <v>21</v>
      </c>
      <c r="F648" s="8">
        <v>10.0</v>
      </c>
      <c r="G648" s="5">
        <v>15.0</v>
      </c>
      <c r="H648" s="3" t="s">
        <v>73</v>
      </c>
      <c r="I648" s="3" t="s">
        <v>57</v>
      </c>
      <c r="J648" s="3" t="s">
        <v>70</v>
      </c>
      <c r="K648" s="3" t="s">
        <v>31852</v>
      </c>
      <c r="L648" s="3" t="s">
        <v>31854</v>
      </c>
      <c r="M648" s="3" t="s">
        <v>41</v>
      </c>
      <c r="N648" s="3"/>
      <c r="O648" s="3"/>
      <c r="P648" s="3"/>
      <c r="Q648" s="3"/>
      <c r="R648" s="3"/>
      <c r="S648" s="3"/>
      <c r="T648" s="3"/>
      <c r="U648" s="3"/>
      <c r="V648" s="3"/>
      <c r="W648" s="3"/>
      <c r="X648" s="3"/>
      <c r="Y648" s="3"/>
      <c r="Z648" s="3"/>
      <c r="AA648" s="3"/>
      <c r="AB648" s="3"/>
      <c r="AC648" s="3"/>
    </row>
    <row r="649" ht="22.5" customHeight="1">
      <c r="A649" s="3" t="s">
        <v>507</v>
      </c>
      <c r="B649" s="3" t="s">
        <v>23445</v>
      </c>
      <c r="C649" s="3" t="s">
        <v>17</v>
      </c>
      <c r="D649" s="4" t="s">
        <v>19</v>
      </c>
      <c r="E649" s="3" t="s">
        <v>20</v>
      </c>
      <c r="F649" s="8">
        <v>10.0</v>
      </c>
      <c r="G649" s="5">
        <v>15.0</v>
      </c>
      <c r="H649" s="3" t="s">
        <v>73</v>
      </c>
      <c r="I649" s="3" t="s">
        <v>57</v>
      </c>
      <c r="J649" s="3" t="s">
        <v>329</v>
      </c>
      <c r="K649" s="3" t="s">
        <v>24813</v>
      </c>
      <c r="L649" s="3" t="s">
        <v>31860</v>
      </c>
      <c r="M649" s="3" t="s">
        <v>35</v>
      </c>
      <c r="N649" s="3"/>
      <c r="O649" s="3"/>
      <c r="P649" s="3"/>
      <c r="Q649" s="3"/>
      <c r="R649" s="3"/>
      <c r="S649" s="3"/>
      <c r="T649" s="3"/>
      <c r="U649" s="3"/>
      <c r="V649" s="3"/>
      <c r="W649" s="3"/>
      <c r="X649" s="3"/>
      <c r="Y649" s="3"/>
      <c r="Z649" s="3"/>
      <c r="AA649" s="3"/>
      <c r="AB649" s="3"/>
      <c r="AC649" s="3"/>
    </row>
    <row r="650" ht="22.5" customHeight="1">
      <c r="A650" s="3" t="s">
        <v>19731</v>
      </c>
      <c r="B650" s="3" t="s">
        <v>31868</v>
      </c>
      <c r="C650" s="3" t="s">
        <v>17</v>
      </c>
      <c r="D650" s="4" t="s">
        <v>19</v>
      </c>
      <c r="E650" s="3" t="s">
        <v>20</v>
      </c>
      <c r="F650" s="8">
        <v>10.0</v>
      </c>
      <c r="G650" s="5">
        <v>15.0</v>
      </c>
      <c r="H650" s="3" t="s">
        <v>73</v>
      </c>
      <c r="I650" s="3" t="s">
        <v>57</v>
      </c>
      <c r="J650" s="3" t="s">
        <v>58</v>
      </c>
      <c r="K650" s="3" t="s">
        <v>31870</v>
      </c>
      <c r="L650" s="3" t="s">
        <v>31872</v>
      </c>
      <c r="M650" s="3" t="s">
        <v>41</v>
      </c>
      <c r="N650" s="3"/>
      <c r="O650" s="3"/>
      <c r="P650" s="3"/>
      <c r="Q650" s="3"/>
      <c r="R650" s="3"/>
      <c r="S650" s="3"/>
      <c r="T650" s="3"/>
      <c r="U650" s="3"/>
      <c r="V650" s="3"/>
      <c r="W650" s="3"/>
      <c r="X650" s="3"/>
      <c r="Y650" s="3"/>
      <c r="Z650" s="3"/>
      <c r="AA650" s="3"/>
      <c r="AB650" s="3"/>
      <c r="AC650" s="3"/>
    </row>
    <row r="651" ht="22.5" customHeight="1">
      <c r="A651" s="3" t="s">
        <v>19359</v>
      </c>
      <c r="B651" s="3" t="s">
        <v>7388</v>
      </c>
      <c r="C651" s="3" t="s">
        <v>17</v>
      </c>
      <c r="D651" s="4" t="s">
        <v>19</v>
      </c>
      <c r="E651" s="3" t="s">
        <v>20</v>
      </c>
      <c r="F651" s="8">
        <v>10.0</v>
      </c>
      <c r="G651" s="5">
        <v>15.0</v>
      </c>
      <c r="H651" s="3" t="s">
        <v>73</v>
      </c>
      <c r="I651" s="3" t="s">
        <v>50</v>
      </c>
      <c r="J651" s="3" t="s">
        <v>4236</v>
      </c>
      <c r="K651" s="3" t="s">
        <v>31880</v>
      </c>
      <c r="L651" s="3" t="s">
        <v>31882</v>
      </c>
      <c r="M651" s="3" t="s">
        <v>35</v>
      </c>
      <c r="N651" s="3"/>
      <c r="O651" s="3"/>
      <c r="P651" s="3"/>
      <c r="Q651" s="3"/>
      <c r="R651" s="3"/>
      <c r="S651" s="3"/>
      <c r="T651" s="3"/>
      <c r="U651" s="3"/>
      <c r="V651" s="3"/>
      <c r="W651" s="3"/>
      <c r="X651" s="3"/>
      <c r="Y651" s="3"/>
      <c r="Z651" s="3"/>
      <c r="AA651" s="3"/>
      <c r="AB651" s="3"/>
      <c r="AC651" s="3"/>
    </row>
    <row r="652" ht="22.5" customHeight="1">
      <c r="A652" s="3" t="s">
        <v>19731</v>
      </c>
      <c r="B652" s="3" t="s">
        <v>31886</v>
      </c>
      <c r="C652" s="3" t="s">
        <v>17</v>
      </c>
      <c r="D652" s="4" t="s">
        <v>19</v>
      </c>
      <c r="E652" s="3" t="s">
        <v>20</v>
      </c>
      <c r="F652" s="8">
        <v>10.0</v>
      </c>
      <c r="G652" s="5">
        <v>15.0</v>
      </c>
      <c r="H652" s="3" t="s">
        <v>73</v>
      </c>
      <c r="I652" s="3" t="s">
        <v>50</v>
      </c>
      <c r="J652" s="3" t="s">
        <v>58</v>
      </c>
      <c r="K652" s="3" t="s">
        <v>31891</v>
      </c>
      <c r="L652" s="3" t="s">
        <v>31892</v>
      </c>
      <c r="M652" s="3" t="s">
        <v>90</v>
      </c>
      <c r="N652" s="3"/>
      <c r="O652" s="3"/>
      <c r="P652" s="3"/>
      <c r="Q652" s="3"/>
      <c r="R652" s="3"/>
      <c r="S652" s="3"/>
      <c r="T652" s="3"/>
      <c r="U652" s="3"/>
      <c r="V652" s="3"/>
      <c r="W652" s="3"/>
      <c r="X652" s="3"/>
      <c r="Y652" s="3"/>
      <c r="Z652" s="3"/>
      <c r="AA652" s="3"/>
      <c r="AB652" s="3"/>
      <c r="AC652" s="3"/>
    </row>
    <row r="653" ht="22.5" customHeight="1">
      <c r="A653" s="3" t="s">
        <v>31895</v>
      </c>
      <c r="B653" s="3" t="s">
        <v>1653</v>
      </c>
      <c r="C653" s="3" t="s">
        <v>17</v>
      </c>
      <c r="D653" s="4" t="s">
        <v>19</v>
      </c>
      <c r="E653" s="3" t="s">
        <v>20</v>
      </c>
      <c r="F653" s="8">
        <v>10.0</v>
      </c>
      <c r="G653" s="5">
        <v>15.0</v>
      </c>
      <c r="H653" s="3" t="s">
        <v>73</v>
      </c>
      <c r="I653" s="3" t="s">
        <v>57</v>
      </c>
      <c r="J653" s="3" t="s">
        <v>187</v>
      </c>
      <c r="K653" s="3" t="s">
        <v>1655</v>
      </c>
      <c r="L653" s="3" t="s">
        <v>31897</v>
      </c>
      <c r="M653" s="3" t="s">
        <v>159</v>
      </c>
      <c r="N653" s="3"/>
      <c r="O653" s="3"/>
      <c r="P653" s="3"/>
      <c r="Q653" s="3"/>
      <c r="R653" s="3"/>
      <c r="S653" s="3"/>
      <c r="T653" s="3"/>
      <c r="U653" s="3"/>
      <c r="V653" s="3"/>
      <c r="W653" s="3"/>
      <c r="X653" s="3"/>
      <c r="Y653" s="3"/>
      <c r="Z653" s="3"/>
      <c r="AA653" s="3"/>
      <c r="AB653" s="3"/>
      <c r="AC653" s="3"/>
    </row>
    <row r="654" ht="22.5" customHeight="1">
      <c r="A654" s="3" t="s">
        <v>31899</v>
      </c>
      <c r="B654" s="3" t="s">
        <v>25961</v>
      </c>
      <c r="C654" s="3" t="s">
        <v>17</v>
      </c>
      <c r="D654" s="4" t="s">
        <v>19</v>
      </c>
      <c r="E654" s="3" t="s">
        <v>20</v>
      </c>
      <c r="F654" s="8">
        <v>10.0</v>
      </c>
      <c r="G654" s="5">
        <v>15.0</v>
      </c>
      <c r="H654" s="3" t="s">
        <v>73</v>
      </c>
      <c r="I654" s="3" t="s">
        <v>50</v>
      </c>
      <c r="J654" s="3" t="s">
        <v>4006</v>
      </c>
      <c r="K654" s="3" t="s">
        <v>31903</v>
      </c>
      <c r="L654" s="3" t="s">
        <v>31905</v>
      </c>
      <c r="M654" s="3" t="s">
        <v>41</v>
      </c>
      <c r="N654" s="3"/>
      <c r="O654" s="3"/>
      <c r="P654" s="3"/>
      <c r="Q654" s="3"/>
      <c r="R654" s="3"/>
      <c r="S654" s="3"/>
      <c r="T654" s="3"/>
      <c r="U654" s="3"/>
      <c r="V654" s="3"/>
      <c r="W654" s="3"/>
      <c r="X654" s="3"/>
      <c r="Y654" s="3"/>
      <c r="Z654" s="3"/>
      <c r="AA654" s="3"/>
      <c r="AB654" s="3"/>
      <c r="AC654" s="3"/>
    </row>
    <row r="655" ht="22.5" customHeight="1">
      <c r="A655" s="3" t="s">
        <v>31909</v>
      </c>
      <c r="B655" s="3" t="s">
        <v>1181</v>
      </c>
      <c r="C655" s="3" t="s">
        <v>17</v>
      </c>
      <c r="D655" s="4" t="s">
        <v>19</v>
      </c>
      <c r="E655" s="3" t="s">
        <v>20</v>
      </c>
      <c r="F655" s="8">
        <v>10.0</v>
      </c>
      <c r="G655" s="5">
        <v>15.0</v>
      </c>
      <c r="H655" s="3" t="s">
        <v>73</v>
      </c>
      <c r="I655" s="3" t="s">
        <v>23</v>
      </c>
      <c r="J655" s="3" t="s">
        <v>1185</v>
      </c>
      <c r="K655" s="3" t="s">
        <v>31913</v>
      </c>
      <c r="L655" s="3" t="s">
        <v>31914</v>
      </c>
      <c r="M655" s="3" t="s">
        <v>41</v>
      </c>
      <c r="N655" s="3"/>
      <c r="O655" s="3"/>
      <c r="P655" s="3"/>
      <c r="Q655" s="3"/>
      <c r="R655" s="3"/>
      <c r="S655" s="3"/>
      <c r="T655" s="3"/>
      <c r="U655" s="3"/>
      <c r="V655" s="3"/>
      <c r="W655" s="3"/>
      <c r="X655" s="3"/>
      <c r="Y655" s="3"/>
      <c r="Z655" s="3"/>
      <c r="AA655" s="3"/>
      <c r="AB655" s="3"/>
      <c r="AC655" s="3"/>
    </row>
    <row r="656" ht="22.5" customHeight="1">
      <c r="A656" s="3" t="s">
        <v>1470</v>
      </c>
      <c r="B656" s="3" t="s">
        <v>1653</v>
      </c>
      <c r="C656" s="3" t="s">
        <v>17</v>
      </c>
      <c r="D656" s="4" t="s">
        <v>19</v>
      </c>
      <c r="E656" s="3" t="s">
        <v>20</v>
      </c>
      <c r="F656" s="8">
        <v>10.0</v>
      </c>
      <c r="G656" s="5">
        <v>15.0</v>
      </c>
      <c r="H656" s="3" t="s">
        <v>73</v>
      </c>
      <c r="I656" s="3" t="s">
        <v>57</v>
      </c>
      <c r="J656" s="3" t="s">
        <v>187</v>
      </c>
      <c r="K656" s="3" t="s">
        <v>1655</v>
      </c>
      <c r="L656" s="3" t="s">
        <v>31918</v>
      </c>
      <c r="M656" s="3" t="s">
        <v>159</v>
      </c>
      <c r="N656" s="3"/>
      <c r="O656" s="3"/>
      <c r="P656" s="3"/>
      <c r="Q656" s="3"/>
      <c r="R656" s="3"/>
      <c r="S656" s="3"/>
      <c r="T656" s="3"/>
      <c r="U656" s="3"/>
      <c r="V656" s="3"/>
      <c r="W656" s="3"/>
      <c r="X656" s="3"/>
      <c r="Y656" s="3"/>
      <c r="Z656" s="3"/>
      <c r="AA656" s="3"/>
      <c r="AB656" s="3"/>
      <c r="AC656" s="3"/>
    </row>
    <row r="657" ht="22.5" customHeight="1">
      <c r="A657" s="3" t="s">
        <v>31923</v>
      </c>
      <c r="B657" s="3" t="s">
        <v>31924</v>
      </c>
      <c r="C657" s="3" t="s">
        <v>17</v>
      </c>
      <c r="D657" s="4" t="s">
        <v>19</v>
      </c>
      <c r="E657" s="3" t="s">
        <v>20</v>
      </c>
      <c r="F657" s="8">
        <v>10.0</v>
      </c>
      <c r="G657" s="5">
        <v>15.0</v>
      </c>
      <c r="H657" s="3" t="s">
        <v>73</v>
      </c>
      <c r="I657" s="3" t="s">
        <v>3369</v>
      </c>
      <c r="J657" s="3" t="s">
        <v>5868</v>
      </c>
      <c r="K657" s="3" t="s">
        <v>31925</v>
      </c>
      <c r="L657" s="3" t="s">
        <v>31926</v>
      </c>
      <c r="M657" s="3" t="s">
        <v>41</v>
      </c>
      <c r="N657" s="3"/>
      <c r="O657" s="3"/>
      <c r="P657" s="3"/>
      <c r="Q657" s="3"/>
      <c r="R657" s="3"/>
      <c r="S657" s="3"/>
      <c r="T657" s="3"/>
      <c r="U657" s="3"/>
      <c r="V657" s="3"/>
      <c r="W657" s="3"/>
      <c r="X657" s="3"/>
      <c r="Y657" s="3"/>
      <c r="Z657" s="3"/>
      <c r="AA657" s="3"/>
      <c r="AB657" s="3"/>
      <c r="AC657" s="3"/>
    </row>
    <row r="658" ht="22.5" customHeight="1">
      <c r="A658" s="3" t="s">
        <v>2352</v>
      </c>
      <c r="B658" s="3" t="s">
        <v>31931</v>
      </c>
      <c r="C658" s="3" t="s">
        <v>17</v>
      </c>
      <c r="D658" s="4" t="s">
        <v>19</v>
      </c>
      <c r="E658" s="3" t="s">
        <v>20</v>
      </c>
      <c r="F658" s="8">
        <v>10.0</v>
      </c>
      <c r="G658" s="5">
        <v>15.0</v>
      </c>
      <c r="H658" s="3" t="s">
        <v>73</v>
      </c>
      <c r="I658" s="3" t="s">
        <v>57</v>
      </c>
      <c r="J658" s="3" t="s">
        <v>38</v>
      </c>
      <c r="K658" s="3" t="s">
        <v>13360</v>
      </c>
      <c r="L658" s="3" t="s">
        <v>31933</v>
      </c>
      <c r="M658" s="3" t="s">
        <v>41</v>
      </c>
      <c r="N658" s="3"/>
      <c r="O658" s="3"/>
      <c r="P658" s="3"/>
      <c r="Q658" s="3"/>
      <c r="R658" s="3"/>
      <c r="S658" s="3"/>
      <c r="T658" s="3"/>
      <c r="U658" s="3"/>
      <c r="V658" s="3"/>
      <c r="W658" s="3"/>
      <c r="X658" s="3"/>
      <c r="Y658" s="3"/>
      <c r="Z658" s="3"/>
      <c r="AA658" s="3"/>
      <c r="AB658" s="3"/>
      <c r="AC658" s="3"/>
    </row>
    <row r="659" ht="22.5" customHeight="1">
      <c r="A659" s="3" t="s">
        <v>16881</v>
      </c>
      <c r="B659" s="3" t="s">
        <v>1391</v>
      </c>
      <c r="C659" s="3" t="s">
        <v>17</v>
      </c>
      <c r="D659" s="4" t="s">
        <v>19</v>
      </c>
      <c r="E659" s="3" t="s">
        <v>21</v>
      </c>
      <c r="F659" s="8">
        <v>10.0</v>
      </c>
      <c r="G659" s="5">
        <v>15.0</v>
      </c>
      <c r="H659" s="3" t="s">
        <v>73</v>
      </c>
      <c r="I659" s="3" t="s">
        <v>57</v>
      </c>
      <c r="J659" s="3" t="s">
        <v>1392</v>
      </c>
      <c r="K659" s="3" t="s">
        <v>1394</v>
      </c>
      <c r="L659" s="3" t="s">
        <v>31944</v>
      </c>
      <c r="M659" s="3" t="s">
        <v>27</v>
      </c>
      <c r="N659" s="3"/>
      <c r="O659" s="3"/>
      <c r="P659" s="3"/>
      <c r="Q659" s="3"/>
      <c r="R659" s="3"/>
      <c r="S659" s="3"/>
      <c r="T659" s="3"/>
      <c r="U659" s="3"/>
      <c r="V659" s="3"/>
      <c r="W659" s="3"/>
      <c r="X659" s="3"/>
      <c r="Y659" s="3"/>
      <c r="Z659" s="3"/>
      <c r="AA659" s="3"/>
      <c r="AB659" s="3"/>
      <c r="AC659" s="3"/>
    </row>
    <row r="660" ht="22.5" customHeight="1">
      <c r="A660" s="3" t="s">
        <v>1470</v>
      </c>
      <c r="B660" s="3" t="s">
        <v>31924</v>
      </c>
      <c r="C660" s="3" t="s">
        <v>17</v>
      </c>
      <c r="D660" s="4" t="s">
        <v>19</v>
      </c>
      <c r="E660" s="3" t="s">
        <v>21</v>
      </c>
      <c r="F660" s="8">
        <v>10.0</v>
      </c>
      <c r="G660" s="5">
        <v>15.0</v>
      </c>
      <c r="H660" s="3" t="s">
        <v>73</v>
      </c>
      <c r="I660" s="3" t="s">
        <v>57</v>
      </c>
      <c r="J660" s="3" t="s">
        <v>5868</v>
      </c>
      <c r="K660" s="3" t="s">
        <v>31952</v>
      </c>
      <c r="L660" s="3" t="s">
        <v>31955</v>
      </c>
      <c r="M660" s="3" t="s">
        <v>41</v>
      </c>
      <c r="N660" s="3"/>
      <c r="O660" s="3"/>
      <c r="P660" s="3"/>
      <c r="Q660" s="3"/>
      <c r="R660" s="3"/>
      <c r="S660" s="3"/>
      <c r="T660" s="3"/>
      <c r="U660" s="3"/>
      <c r="V660" s="3"/>
      <c r="W660" s="3"/>
      <c r="X660" s="3"/>
      <c r="Y660" s="3"/>
      <c r="Z660" s="3"/>
      <c r="AA660" s="3"/>
      <c r="AB660" s="3"/>
      <c r="AC660" s="3"/>
    </row>
    <row r="661" ht="22.5" customHeight="1">
      <c r="A661" s="3" t="s">
        <v>1470</v>
      </c>
      <c r="B661" s="3" t="s">
        <v>9490</v>
      </c>
      <c r="C661" s="3" t="s">
        <v>17</v>
      </c>
      <c r="D661" s="4" t="s">
        <v>19</v>
      </c>
      <c r="E661" s="3" t="s">
        <v>20</v>
      </c>
      <c r="F661" s="8">
        <v>10.0</v>
      </c>
      <c r="G661" s="5">
        <v>15.0</v>
      </c>
      <c r="H661" s="3" t="s">
        <v>73</v>
      </c>
      <c r="I661" s="3" t="s">
        <v>57</v>
      </c>
      <c r="J661" s="3" t="s">
        <v>9498</v>
      </c>
      <c r="K661" s="3" t="s">
        <v>6766</v>
      </c>
      <c r="L661" s="3" t="s">
        <v>31961</v>
      </c>
      <c r="M661" s="3" t="s">
        <v>27</v>
      </c>
      <c r="N661" s="3"/>
      <c r="O661" s="3"/>
      <c r="P661" s="3"/>
      <c r="Q661" s="3"/>
      <c r="R661" s="3"/>
      <c r="S661" s="3"/>
      <c r="T661" s="3"/>
      <c r="U661" s="3"/>
      <c r="V661" s="3"/>
      <c r="W661" s="3"/>
      <c r="X661" s="3"/>
      <c r="Y661" s="3"/>
      <c r="Z661" s="3"/>
      <c r="AA661" s="3"/>
      <c r="AB661" s="3"/>
      <c r="AC661" s="3"/>
    </row>
    <row r="662" ht="22.5" customHeight="1">
      <c r="A662" s="3" t="s">
        <v>29824</v>
      </c>
      <c r="B662" s="3" t="s">
        <v>31966</v>
      </c>
      <c r="C662" s="3" t="s">
        <v>17</v>
      </c>
      <c r="D662" s="4" t="s">
        <v>19</v>
      </c>
      <c r="E662" s="3" t="s">
        <v>21</v>
      </c>
      <c r="F662" s="8">
        <v>10.0</v>
      </c>
      <c r="G662" s="5">
        <v>15.0</v>
      </c>
      <c r="H662" s="3" t="s">
        <v>73</v>
      </c>
      <c r="I662" s="3" t="s">
        <v>57</v>
      </c>
      <c r="J662" s="3" t="s">
        <v>58</v>
      </c>
      <c r="K662" s="3" t="s">
        <v>31971</v>
      </c>
      <c r="L662" s="3" t="s">
        <v>31973</v>
      </c>
      <c r="M662" s="3" t="s">
        <v>41</v>
      </c>
      <c r="N662" s="3"/>
      <c r="O662" s="3"/>
      <c r="P662" s="3"/>
      <c r="Q662" s="3"/>
      <c r="R662" s="3"/>
      <c r="S662" s="3"/>
      <c r="T662" s="3"/>
      <c r="U662" s="3"/>
      <c r="V662" s="3"/>
      <c r="W662" s="3"/>
      <c r="X662" s="3"/>
      <c r="Y662" s="3"/>
      <c r="Z662" s="3"/>
      <c r="AA662" s="3"/>
      <c r="AB662" s="3"/>
      <c r="AC662" s="3"/>
    </row>
    <row r="663" ht="22.5" customHeight="1">
      <c r="A663" s="3" t="s">
        <v>2352</v>
      </c>
      <c r="B663" s="3" t="s">
        <v>9490</v>
      </c>
      <c r="C663" s="3" t="s">
        <v>17</v>
      </c>
      <c r="D663" s="4" t="s">
        <v>19</v>
      </c>
      <c r="E663" s="3" t="s">
        <v>21</v>
      </c>
      <c r="F663" s="8">
        <v>10.0</v>
      </c>
      <c r="G663" s="5">
        <v>15.0</v>
      </c>
      <c r="H663" s="3" t="s">
        <v>73</v>
      </c>
      <c r="I663" s="3" t="s">
        <v>57</v>
      </c>
      <c r="J663" s="3" t="s">
        <v>9498</v>
      </c>
      <c r="K663" s="3" t="s">
        <v>1803</v>
      </c>
      <c r="L663" s="3" t="s">
        <v>31961</v>
      </c>
      <c r="M663" s="3" t="s">
        <v>27</v>
      </c>
      <c r="N663" s="3"/>
      <c r="O663" s="3"/>
      <c r="P663" s="3"/>
      <c r="Q663" s="3"/>
      <c r="R663" s="3"/>
      <c r="S663" s="3"/>
      <c r="T663" s="3"/>
      <c r="U663" s="3"/>
      <c r="V663" s="3"/>
      <c r="W663" s="3"/>
      <c r="X663" s="3"/>
      <c r="Y663" s="3"/>
      <c r="Z663" s="3"/>
      <c r="AA663" s="3"/>
      <c r="AB663" s="3"/>
      <c r="AC663" s="3"/>
    </row>
    <row r="664" ht="22.5" customHeight="1">
      <c r="A664" s="3" t="s">
        <v>2806</v>
      </c>
      <c r="B664" s="3" t="s">
        <v>6546</v>
      </c>
      <c r="C664" s="3" t="s">
        <v>17</v>
      </c>
      <c r="D664" s="4" t="s">
        <v>19</v>
      </c>
      <c r="E664" s="3" t="s">
        <v>20</v>
      </c>
      <c r="F664" s="8">
        <v>10.0</v>
      </c>
      <c r="G664" s="5">
        <v>15.0</v>
      </c>
      <c r="H664" s="3" t="s">
        <v>73</v>
      </c>
      <c r="I664" s="3" t="s">
        <v>57</v>
      </c>
      <c r="J664" s="3" t="s">
        <v>556</v>
      </c>
      <c r="K664" s="3" t="s">
        <v>31991</v>
      </c>
      <c r="L664" s="3" t="s">
        <v>31992</v>
      </c>
      <c r="M664" s="3" t="s">
        <v>35</v>
      </c>
      <c r="N664" s="3"/>
      <c r="O664" s="3"/>
      <c r="P664" s="3"/>
      <c r="Q664" s="3"/>
      <c r="R664" s="3"/>
      <c r="S664" s="3"/>
      <c r="T664" s="3"/>
      <c r="U664" s="3"/>
      <c r="V664" s="3"/>
      <c r="W664" s="3"/>
      <c r="X664" s="3"/>
      <c r="Y664" s="3"/>
      <c r="Z664" s="3"/>
      <c r="AA664" s="3"/>
      <c r="AB664" s="3"/>
      <c r="AC664" s="3"/>
    </row>
    <row r="665" ht="22.5" customHeight="1">
      <c r="A665" s="3" t="s">
        <v>1470</v>
      </c>
      <c r="B665" s="3" t="s">
        <v>1391</v>
      </c>
      <c r="C665" s="3" t="s">
        <v>17</v>
      </c>
      <c r="D665" s="4" t="s">
        <v>19</v>
      </c>
      <c r="E665" s="3" t="s">
        <v>21</v>
      </c>
      <c r="F665" s="8">
        <v>10.0</v>
      </c>
      <c r="G665" s="5">
        <v>15.0</v>
      </c>
      <c r="H665" s="3" t="s">
        <v>73</v>
      </c>
      <c r="I665" s="3" t="s">
        <v>57</v>
      </c>
      <c r="J665" s="3" t="s">
        <v>1392</v>
      </c>
      <c r="K665" s="3" t="s">
        <v>1394</v>
      </c>
      <c r="L665" s="3" t="s">
        <v>31999</v>
      </c>
      <c r="M665" s="3" t="s">
        <v>27</v>
      </c>
      <c r="N665" s="3"/>
      <c r="O665" s="3"/>
      <c r="P665" s="3"/>
      <c r="Q665" s="3"/>
      <c r="R665" s="3"/>
      <c r="S665" s="3"/>
      <c r="T665" s="3"/>
      <c r="U665" s="3"/>
      <c r="V665" s="3"/>
      <c r="W665" s="3"/>
      <c r="X665" s="3"/>
      <c r="Y665" s="3"/>
      <c r="Z665" s="3"/>
      <c r="AA665" s="3"/>
      <c r="AB665" s="3"/>
      <c r="AC665" s="3"/>
    </row>
    <row r="666" ht="22.5" customHeight="1">
      <c r="A666" s="3" t="s">
        <v>1470</v>
      </c>
      <c r="B666" s="3" t="s">
        <v>32002</v>
      </c>
      <c r="C666" s="3" t="s">
        <v>17</v>
      </c>
      <c r="D666" s="4" t="s">
        <v>19</v>
      </c>
      <c r="E666" s="3" t="s">
        <v>127</v>
      </c>
      <c r="F666" s="8">
        <v>10.0</v>
      </c>
      <c r="G666" s="5">
        <v>15.0</v>
      </c>
      <c r="H666" s="3" t="s">
        <v>73</v>
      </c>
      <c r="I666" s="3" t="s">
        <v>50</v>
      </c>
      <c r="J666" s="3" t="s">
        <v>3871</v>
      </c>
      <c r="K666" s="3" t="s">
        <v>32005</v>
      </c>
      <c r="L666" s="3" t="s">
        <v>32006</v>
      </c>
      <c r="M666" s="3" t="s">
        <v>27</v>
      </c>
      <c r="N666" s="3"/>
      <c r="O666" s="3"/>
      <c r="P666" s="3"/>
      <c r="Q666" s="3"/>
      <c r="R666" s="3"/>
      <c r="S666" s="3"/>
      <c r="T666" s="3"/>
      <c r="U666" s="3"/>
      <c r="V666" s="3"/>
      <c r="W666" s="3"/>
      <c r="X666" s="3"/>
      <c r="Y666" s="3"/>
      <c r="Z666" s="3"/>
      <c r="AA666" s="3"/>
      <c r="AB666" s="3"/>
      <c r="AC666" s="3"/>
    </row>
    <row r="667" ht="22.5" customHeight="1">
      <c r="A667" s="3" t="s">
        <v>31371</v>
      </c>
      <c r="B667" s="3" t="s">
        <v>32010</v>
      </c>
      <c r="C667" s="3" t="s">
        <v>17</v>
      </c>
      <c r="D667" s="4" t="s">
        <v>19</v>
      </c>
      <c r="E667" s="3" t="s">
        <v>20</v>
      </c>
      <c r="F667" s="8">
        <v>10.0</v>
      </c>
      <c r="G667" s="5">
        <v>15.0</v>
      </c>
      <c r="H667" s="3" t="s">
        <v>73</v>
      </c>
      <c r="I667" s="3" t="s">
        <v>23</v>
      </c>
      <c r="J667" s="3" t="s">
        <v>109</v>
      </c>
      <c r="K667" s="3" t="s">
        <v>32012</v>
      </c>
      <c r="L667" s="3" t="s">
        <v>32014</v>
      </c>
      <c r="M667" s="3" t="s">
        <v>159</v>
      </c>
      <c r="N667" s="3"/>
      <c r="O667" s="3"/>
      <c r="P667" s="3"/>
      <c r="Q667" s="3"/>
      <c r="R667" s="3"/>
      <c r="S667" s="3"/>
      <c r="T667" s="3"/>
      <c r="U667" s="3"/>
      <c r="V667" s="3"/>
      <c r="W667" s="3"/>
      <c r="X667" s="3"/>
      <c r="Y667" s="3"/>
      <c r="Z667" s="3"/>
      <c r="AA667" s="3"/>
      <c r="AB667" s="3"/>
      <c r="AC667" s="3"/>
    </row>
    <row r="668" ht="22.5" customHeight="1">
      <c r="A668" s="3" t="s">
        <v>4224</v>
      </c>
      <c r="B668" s="3" t="s">
        <v>32018</v>
      </c>
      <c r="C668" s="3" t="s">
        <v>17</v>
      </c>
      <c r="D668" s="4" t="s">
        <v>19</v>
      </c>
      <c r="E668" s="3" t="s">
        <v>20</v>
      </c>
      <c r="F668" s="8">
        <v>10.0</v>
      </c>
      <c r="G668" s="5">
        <v>15.0</v>
      </c>
      <c r="H668" s="3" t="s">
        <v>73</v>
      </c>
      <c r="I668" s="3" t="s">
        <v>57</v>
      </c>
      <c r="J668" s="3" t="s">
        <v>489</v>
      </c>
      <c r="K668" s="3" t="s">
        <v>32024</v>
      </c>
      <c r="L668" s="3" t="s">
        <v>32025</v>
      </c>
      <c r="M668" s="3" t="s">
        <v>27</v>
      </c>
      <c r="N668" s="3"/>
      <c r="O668" s="3"/>
      <c r="P668" s="3"/>
      <c r="Q668" s="3"/>
      <c r="R668" s="3"/>
      <c r="S668" s="3"/>
      <c r="T668" s="3"/>
      <c r="U668" s="3"/>
      <c r="V668" s="3"/>
      <c r="W668" s="3"/>
      <c r="X668" s="3"/>
      <c r="Y668" s="3"/>
      <c r="Z668" s="3"/>
      <c r="AA668" s="3"/>
      <c r="AB668" s="3"/>
      <c r="AC668" s="3"/>
    </row>
    <row r="669" ht="22.5" customHeight="1">
      <c r="A669" s="3" t="s">
        <v>2352</v>
      </c>
      <c r="B669" s="3" t="s">
        <v>32030</v>
      </c>
      <c r="C669" s="3" t="s">
        <v>17</v>
      </c>
      <c r="D669" s="4" t="s">
        <v>19</v>
      </c>
      <c r="E669" s="3" t="s">
        <v>127</v>
      </c>
      <c r="F669" s="8">
        <v>10.0</v>
      </c>
      <c r="G669" s="5">
        <v>15.0</v>
      </c>
      <c r="H669" s="3" t="s">
        <v>73</v>
      </c>
      <c r="I669" s="3" t="s">
        <v>50</v>
      </c>
      <c r="J669" s="3" t="s">
        <v>32032</v>
      </c>
      <c r="K669" s="3" t="s">
        <v>2467</v>
      </c>
      <c r="L669" s="3" t="s">
        <v>32034</v>
      </c>
      <c r="M669" s="3" t="s">
        <v>159</v>
      </c>
      <c r="N669" s="3"/>
      <c r="O669" s="3"/>
      <c r="P669" s="3"/>
      <c r="Q669" s="3"/>
      <c r="R669" s="3"/>
      <c r="S669" s="3"/>
      <c r="T669" s="3"/>
      <c r="U669" s="3"/>
      <c r="V669" s="3"/>
      <c r="W669" s="3"/>
      <c r="X669" s="3"/>
      <c r="Y669" s="3"/>
      <c r="Z669" s="3"/>
      <c r="AA669" s="3"/>
      <c r="AB669" s="3"/>
      <c r="AC669" s="3"/>
    </row>
    <row r="670" ht="22.5" customHeight="1">
      <c r="A670" s="3" t="s">
        <v>1470</v>
      </c>
      <c r="B670" s="3" t="s">
        <v>32038</v>
      </c>
      <c r="C670" s="3" t="s">
        <v>17</v>
      </c>
      <c r="D670" s="4" t="s">
        <v>19</v>
      </c>
      <c r="E670" s="3" t="s">
        <v>20</v>
      </c>
      <c r="F670" s="8">
        <v>10.0</v>
      </c>
      <c r="G670" s="5">
        <v>15.0</v>
      </c>
      <c r="H670" s="3" t="s">
        <v>73</v>
      </c>
      <c r="I670" s="3" t="s">
        <v>57</v>
      </c>
      <c r="J670" s="3" t="s">
        <v>1074</v>
      </c>
      <c r="K670" s="3" t="s">
        <v>32040</v>
      </c>
      <c r="L670" s="3" t="s">
        <v>32043</v>
      </c>
      <c r="M670" s="3" t="s">
        <v>35</v>
      </c>
      <c r="N670" s="3"/>
      <c r="O670" s="3"/>
      <c r="P670" s="3"/>
      <c r="Q670" s="3"/>
      <c r="R670" s="3"/>
      <c r="S670" s="3"/>
      <c r="T670" s="3"/>
      <c r="U670" s="3"/>
      <c r="V670" s="3"/>
      <c r="W670" s="3"/>
      <c r="X670" s="3"/>
      <c r="Y670" s="3"/>
      <c r="Z670" s="3"/>
      <c r="AA670" s="3"/>
      <c r="AB670" s="3"/>
      <c r="AC670" s="3"/>
    </row>
    <row r="671" ht="22.5" customHeight="1">
      <c r="A671" s="3" t="s">
        <v>14336</v>
      </c>
      <c r="B671" s="3" t="s">
        <v>32048</v>
      </c>
      <c r="C671" s="3" t="s">
        <v>17</v>
      </c>
      <c r="D671" s="4" t="s">
        <v>19</v>
      </c>
      <c r="E671" s="3" t="s">
        <v>20</v>
      </c>
      <c r="F671" s="8">
        <v>10.0</v>
      </c>
      <c r="G671" s="5">
        <v>15.0</v>
      </c>
      <c r="H671" s="3" t="s">
        <v>73</v>
      </c>
      <c r="I671" s="3" t="s">
        <v>50</v>
      </c>
      <c r="J671" s="3" t="s">
        <v>32050</v>
      </c>
      <c r="K671" s="3" t="s">
        <v>32051</v>
      </c>
      <c r="L671" s="3" t="s">
        <v>32053</v>
      </c>
      <c r="M671" s="3" t="s">
        <v>27</v>
      </c>
      <c r="N671" s="3"/>
      <c r="O671" s="3"/>
      <c r="P671" s="3"/>
      <c r="Q671" s="3"/>
      <c r="R671" s="3"/>
      <c r="S671" s="3"/>
      <c r="T671" s="3"/>
      <c r="U671" s="3"/>
      <c r="V671" s="3"/>
      <c r="W671" s="3"/>
      <c r="X671" s="3"/>
      <c r="Y671" s="3"/>
      <c r="Z671" s="3"/>
      <c r="AA671" s="3"/>
      <c r="AB671" s="3"/>
      <c r="AC671" s="3"/>
    </row>
    <row r="672" ht="22.5" customHeight="1">
      <c r="A672" s="3" t="s">
        <v>1050</v>
      </c>
      <c r="B672" s="3" t="s">
        <v>32057</v>
      </c>
      <c r="C672" s="3" t="s">
        <v>17</v>
      </c>
      <c r="D672" s="4" t="s">
        <v>19</v>
      </c>
      <c r="E672" s="3" t="s">
        <v>20</v>
      </c>
      <c r="F672" s="8">
        <v>10.0</v>
      </c>
      <c r="G672" s="5">
        <v>15.0</v>
      </c>
      <c r="H672" s="3" t="s">
        <v>73</v>
      </c>
      <c r="I672" s="3" t="s">
        <v>50</v>
      </c>
      <c r="J672" s="3" t="s">
        <v>32060</v>
      </c>
      <c r="K672" s="3" t="s">
        <v>21592</v>
      </c>
      <c r="L672" s="3" t="s">
        <v>32061</v>
      </c>
      <c r="M672" s="3" t="s">
        <v>41</v>
      </c>
      <c r="N672" s="3"/>
      <c r="O672" s="3"/>
      <c r="P672" s="3"/>
      <c r="Q672" s="3"/>
      <c r="R672" s="3"/>
      <c r="S672" s="3"/>
      <c r="T672" s="3"/>
      <c r="U672" s="3"/>
      <c r="V672" s="3"/>
      <c r="W672" s="3"/>
      <c r="X672" s="3"/>
      <c r="Y672" s="3"/>
      <c r="Z672" s="3"/>
      <c r="AA672" s="3"/>
      <c r="AB672" s="3"/>
      <c r="AC672" s="3"/>
    </row>
    <row r="673" ht="22.5" customHeight="1">
      <c r="A673" s="3" t="s">
        <v>1470</v>
      </c>
      <c r="B673" s="3" t="s">
        <v>32065</v>
      </c>
      <c r="C673" s="3" t="s">
        <v>17</v>
      </c>
      <c r="D673" s="4" t="s">
        <v>19</v>
      </c>
      <c r="E673" s="3" t="s">
        <v>20</v>
      </c>
      <c r="F673" s="8">
        <v>10.0</v>
      </c>
      <c r="G673" s="5">
        <v>15.0</v>
      </c>
      <c r="H673" s="3" t="s">
        <v>73</v>
      </c>
      <c r="I673" s="3" t="s">
        <v>57</v>
      </c>
      <c r="J673" s="3" t="s">
        <v>58</v>
      </c>
      <c r="K673" s="4" t="s">
        <v>19</v>
      </c>
      <c r="L673" s="3" t="s">
        <v>32067</v>
      </c>
      <c r="M673" s="3" t="s">
        <v>35</v>
      </c>
      <c r="N673" s="3"/>
      <c r="O673" s="3"/>
      <c r="P673" s="3"/>
      <c r="Q673" s="3"/>
      <c r="R673" s="3"/>
      <c r="S673" s="3"/>
      <c r="T673" s="3"/>
      <c r="U673" s="3"/>
      <c r="V673" s="3"/>
      <c r="W673" s="3"/>
      <c r="X673" s="3"/>
      <c r="Y673" s="3"/>
      <c r="Z673" s="3"/>
      <c r="AA673" s="3"/>
      <c r="AB673" s="3"/>
      <c r="AC673" s="3"/>
    </row>
    <row r="674" ht="22.5" customHeight="1">
      <c r="A674" s="3" t="s">
        <v>1470</v>
      </c>
      <c r="B674" s="3" t="s">
        <v>32070</v>
      </c>
      <c r="C674" s="3" t="s">
        <v>17</v>
      </c>
      <c r="D674" s="4" t="s">
        <v>19</v>
      </c>
      <c r="E674" s="3" t="s">
        <v>20</v>
      </c>
      <c r="F674" s="8">
        <v>10.0</v>
      </c>
      <c r="G674" s="5">
        <v>15.0</v>
      </c>
      <c r="H674" s="3" t="s">
        <v>73</v>
      </c>
      <c r="I674" s="3" t="s">
        <v>57</v>
      </c>
      <c r="J674" s="3" t="s">
        <v>7579</v>
      </c>
      <c r="K674" s="3" t="s">
        <v>32074</v>
      </c>
      <c r="L674" s="3" t="s">
        <v>32075</v>
      </c>
      <c r="M674" s="3" t="s">
        <v>35</v>
      </c>
      <c r="N674" s="3"/>
      <c r="O674" s="3"/>
      <c r="P674" s="3"/>
      <c r="Q674" s="3"/>
      <c r="R674" s="3"/>
      <c r="S674" s="3"/>
      <c r="T674" s="3"/>
      <c r="U674" s="3"/>
      <c r="V674" s="3"/>
      <c r="W674" s="3"/>
      <c r="X674" s="3"/>
      <c r="Y674" s="3"/>
      <c r="Z674" s="3"/>
      <c r="AA674" s="3"/>
      <c r="AB674" s="3"/>
      <c r="AC674" s="3"/>
    </row>
    <row r="675" ht="22.5" customHeight="1">
      <c r="A675" s="3" t="s">
        <v>18147</v>
      </c>
      <c r="B675" s="3" t="s">
        <v>29385</v>
      </c>
      <c r="C675" s="3" t="s">
        <v>17</v>
      </c>
      <c r="D675" s="4" t="s">
        <v>19</v>
      </c>
      <c r="E675" s="3" t="s">
        <v>20</v>
      </c>
      <c r="F675" s="8">
        <v>10.0</v>
      </c>
      <c r="G675" s="5">
        <v>15.0</v>
      </c>
      <c r="H675" s="3" t="s">
        <v>73</v>
      </c>
      <c r="I675" s="3" t="s">
        <v>57</v>
      </c>
      <c r="J675" s="3" t="s">
        <v>16348</v>
      </c>
      <c r="K675" s="3" t="s">
        <v>32087</v>
      </c>
      <c r="L675" s="3" t="s">
        <v>32088</v>
      </c>
      <c r="M675" s="3" t="s">
        <v>35</v>
      </c>
      <c r="N675" s="3"/>
      <c r="O675" s="3"/>
      <c r="P675" s="3"/>
      <c r="Q675" s="3"/>
      <c r="R675" s="3"/>
      <c r="S675" s="3"/>
      <c r="T675" s="3"/>
      <c r="U675" s="3"/>
      <c r="V675" s="3"/>
      <c r="W675" s="3"/>
      <c r="X675" s="3"/>
      <c r="Y675" s="3"/>
      <c r="Z675" s="3"/>
      <c r="AA675" s="3"/>
      <c r="AB675" s="3"/>
      <c r="AC675" s="3"/>
    </row>
    <row r="676" ht="22.5" customHeight="1">
      <c r="A676" s="3" t="s">
        <v>1470</v>
      </c>
      <c r="B676" s="3" t="s">
        <v>32095</v>
      </c>
      <c r="C676" s="3" t="s">
        <v>17</v>
      </c>
      <c r="D676" s="4" t="s">
        <v>19</v>
      </c>
      <c r="E676" s="3" t="s">
        <v>20</v>
      </c>
      <c r="F676" s="8">
        <v>10.0</v>
      </c>
      <c r="G676" s="5">
        <v>15.0</v>
      </c>
      <c r="H676" s="3" t="s">
        <v>73</v>
      </c>
      <c r="I676" s="3" t="s">
        <v>57</v>
      </c>
      <c r="J676" s="3" t="s">
        <v>32096</v>
      </c>
      <c r="K676" s="3" t="s">
        <v>32097</v>
      </c>
      <c r="L676" s="3" t="s">
        <v>32099</v>
      </c>
      <c r="M676" s="3" t="s">
        <v>41</v>
      </c>
      <c r="N676" s="3"/>
      <c r="O676" s="3"/>
      <c r="P676" s="3"/>
      <c r="Q676" s="3"/>
      <c r="R676" s="3"/>
      <c r="S676" s="3"/>
      <c r="T676" s="3"/>
      <c r="U676" s="3"/>
      <c r="V676" s="3"/>
      <c r="W676" s="3"/>
      <c r="X676" s="3"/>
      <c r="Y676" s="3"/>
      <c r="Z676" s="3"/>
      <c r="AA676" s="3"/>
      <c r="AB676" s="3"/>
      <c r="AC676" s="3"/>
    </row>
    <row r="677" ht="22.5" customHeight="1">
      <c r="A677" s="3" t="s">
        <v>1470</v>
      </c>
      <c r="B677" s="3" t="s">
        <v>32103</v>
      </c>
      <c r="C677" s="3" t="s">
        <v>17</v>
      </c>
      <c r="D677" s="4" t="s">
        <v>19</v>
      </c>
      <c r="E677" s="3" t="s">
        <v>20</v>
      </c>
      <c r="F677" s="8">
        <v>10.0</v>
      </c>
      <c r="G677" s="5">
        <v>15.0</v>
      </c>
      <c r="H677" s="3" t="s">
        <v>73</v>
      </c>
      <c r="I677" s="3" t="s">
        <v>50</v>
      </c>
      <c r="J677" s="3" t="s">
        <v>4006</v>
      </c>
      <c r="K677" s="4" t="s">
        <v>19</v>
      </c>
      <c r="L677" s="3" t="s">
        <v>32106</v>
      </c>
      <c r="M677" s="3" t="s">
        <v>35</v>
      </c>
      <c r="N677" s="3"/>
      <c r="O677" s="3"/>
      <c r="P677" s="3"/>
      <c r="Q677" s="3"/>
      <c r="R677" s="3"/>
      <c r="S677" s="3"/>
      <c r="T677" s="3"/>
      <c r="U677" s="3"/>
      <c r="V677" s="3"/>
      <c r="W677" s="3"/>
      <c r="X677" s="3"/>
      <c r="Y677" s="3"/>
      <c r="Z677" s="3"/>
      <c r="AA677" s="3"/>
      <c r="AB677" s="3"/>
      <c r="AC677" s="3"/>
    </row>
    <row r="678" ht="22.5" customHeight="1">
      <c r="A678" s="3" t="s">
        <v>32109</v>
      </c>
      <c r="B678" s="3" t="s">
        <v>32110</v>
      </c>
      <c r="C678" s="3" t="s">
        <v>17</v>
      </c>
      <c r="D678" s="4" t="s">
        <v>19</v>
      </c>
      <c r="E678" s="3" t="s">
        <v>21</v>
      </c>
      <c r="F678" s="8">
        <v>10.0</v>
      </c>
      <c r="G678" s="5">
        <v>15.0</v>
      </c>
      <c r="H678" s="3" t="s">
        <v>73</v>
      </c>
      <c r="I678" s="3" t="s">
        <v>57</v>
      </c>
      <c r="J678" s="3" t="s">
        <v>58</v>
      </c>
      <c r="K678" s="3" t="s">
        <v>32113</v>
      </c>
      <c r="L678" s="3" t="s">
        <v>32114</v>
      </c>
      <c r="M678" s="3" t="s">
        <v>159</v>
      </c>
      <c r="N678" s="3"/>
      <c r="O678" s="3"/>
      <c r="P678" s="3"/>
      <c r="Q678" s="3"/>
      <c r="R678" s="3"/>
      <c r="S678" s="3"/>
      <c r="T678" s="3"/>
      <c r="U678" s="3"/>
      <c r="V678" s="3"/>
      <c r="W678" s="3"/>
      <c r="X678" s="3"/>
      <c r="Y678" s="3"/>
      <c r="Z678" s="3"/>
      <c r="AA678" s="3"/>
      <c r="AB678" s="3"/>
      <c r="AC678" s="3"/>
    </row>
    <row r="679" ht="22.5" customHeight="1">
      <c r="A679" s="3" t="s">
        <v>19731</v>
      </c>
      <c r="B679" s="3" t="s">
        <v>32118</v>
      </c>
      <c r="C679" s="3" t="s">
        <v>17</v>
      </c>
      <c r="D679" s="4" t="s">
        <v>19</v>
      </c>
      <c r="E679" s="3" t="s">
        <v>20</v>
      </c>
      <c r="F679" s="8">
        <v>10.0</v>
      </c>
      <c r="G679" s="5">
        <v>15.0</v>
      </c>
      <c r="H679" s="3" t="s">
        <v>73</v>
      </c>
      <c r="I679" s="3" t="s">
        <v>50</v>
      </c>
      <c r="J679" s="3" t="s">
        <v>32120</v>
      </c>
      <c r="K679" s="3" t="s">
        <v>32121</v>
      </c>
      <c r="L679" s="3" t="s">
        <v>32122</v>
      </c>
      <c r="M679" s="3" t="s">
        <v>35</v>
      </c>
      <c r="N679" s="3"/>
      <c r="O679" s="3"/>
      <c r="P679" s="3"/>
      <c r="Q679" s="3"/>
      <c r="R679" s="3"/>
      <c r="S679" s="3"/>
      <c r="T679" s="3"/>
      <c r="U679" s="3"/>
      <c r="V679" s="3"/>
      <c r="W679" s="3"/>
      <c r="X679" s="3"/>
      <c r="Y679" s="3"/>
      <c r="Z679" s="3"/>
      <c r="AA679" s="3"/>
      <c r="AB679" s="3"/>
      <c r="AC679" s="3"/>
    </row>
    <row r="680" ht="22.5" customHeight="1">
      <c r="A680" s="3" t="s">
        <v>2352</v>
      </c>
      <c r="B680" s="3" t="s">
        <v>32126</v>
      </c>
      <c r="C680" s="3" t="s">
        <v>17</v>
      </c>
      <c r="D680" s="4" t="s">
        <v>19</v>
      </c>
      <c r="E680" s="3" t="s">
        <v>20</v>
      </c>
      <c r="F680" s="8">
        <v>10.0</v>
      </c>
      <c r="G680" s="5">
        <v>15.0</v>
      </c>
      <c r="H680" s="3" t="s">
        <v>73</v>
      </c>
      <c r="I680" s="3" t="s">
        <v>57</v>
      </c>
      <c r="J680" s="3" t="s">
        <v>38</v>
      </c>
      <c r="K680" s="4" t="s">
        <v>19</v>
      </c>
      <c r="L680" s="3" t="s">
        <v>32131</v>
      </c>
      <c r="M680" s="3" t="s">
        <v>41</v>
      </c>
      <c r="N680" s="3"/>
      <c r="O680" s="3"/>
      <c r="P680" s="3"/>
      <c r="Q680" s="3"/>
      <c r="R680" s="3"/>
      <c r="S680" s="3"/>
      <c r="T680" s="3"/>
      <c r="U680" s="3"/>
      <c r="V680" s="3"/>
      <c r="W680" s="3"/>
      <c r="X680" s="3"/>
      <c r="Y680" s="3"/>
      <c r="Z680" s="3"/>
      <c r="AA680" s="3"/>
      <c r="AB680" s="3"/>
      <c r="AC680" s="3"/>
    </row>
    <row r="681" ht="22.5" customHeight="1">
      <c r="A681" s="3" t="s">
        <v>507</v>
      </c>
      <c r="B681" s="3" t="s">
        <v>32133</v>
      </c>
      <c r="C681" s="3" t="s">
        <v>17</v>
      </c>
      <c r="D681" s="4" t="s">
        <v>19</v>
      </c>
      <c r="E681" s="3" t="s">
        <v>20</v>
      </c>
      <c r="F681" s="8">
        <v>10.0</v>
      </c>
      <c r="G681" s="5">
        <v>15.0</v>
      </c>
      <c r="H681" s="3" t="s">
        <v>73</v>
      </c>
      <c r="I681" s="3" t="s">
        <v>50</v>
      </c>
      <c r="J681" s="3" t="s">
        <v>32136</v>
      </c>
      <c r="K681" s="3" t="s">
        <v>32137</v>
      </c>
      <c r="L681" s="3" t="s">
        <v>32138</v>
      </c>
      <c r="M681" s="3" t="s">
        <v>35</v>
      </c>
      <c r="N681" s="3"/>
      <c r="O681" s="3"/>
      <c r="P681" s="3"/>
      <c r="Q681" s="3"/>
      <c r="R681" s="3"/>
      <c r="S681" s="3"/>
      <c r="T681" s="3"/>
      <c r="U681" s="3"/>
      <c r="V681" s="3"/>
      <c r="W681" s="3"/>
      <c r="X681" s="3"/>
      <c r="Y681" s="3"/>
      <c r="Z681" s="3"/>
      <c r="AA681" s="3"/>
      <c r="AB681" s="3"/>
      <c r="AC681" s="3"/>
    </row>
    <row r="682" ht="22.5" customHeight="1">
      <c r="A682" s="3" t="s">
        <v>507</v>
      </c>
      <c r="B682" s="3" t="s">
        <v>32140</v>
      </c>
      <c r="C682" s="3" t="s">
        <v>17</v>
      </c>
      <c r="D682" s="4" t="s">
        <v>19</v>
      </c>
      <c r="E682" s="3" t="s">
        <v>20</v>
      </c>
      <c r="F682" s="8">
        <v>10.0</v>
      </c>
      <c r="G682" s="5">
        <v>15.0</v>
      </c>
      <c r="H682" s="3" t="s">
        <v>73</v>
      </c>
      <c r="I682" s="3" t="s">
        <v>69</v>
      </c>
      <c r="J682" s="3" t="s">
        <v>58</v>
      </c>
      <c r="K682" s="4" t="s">
        <v>19</v>
      </c>
      <c r="L682" s="3" t="s">
        <v>32143</v>
      </c>
      <c r="M682" s="3" t="s">
        <v>41</v>
      </c>
      <c r="N682" s="3"/>
      <c r="O682" s="3"/>
      <c r="P682" s="3"/>
      <c r="Q682" s="3"/>
      <c r="R682" s="3"/>
      <c r="S682" s="3"/>
      <c r="T682" s="3"/>
      <c r="U682" s="3"/>
      <c r="V682" s="3"/>
      <c r="W682" s="3"/>
      <c r="X682" s="3"/>
      <c r="Y682" s="3"/>
      <c r="Z682" s="3"/>
      <c r="AA682" s="3"/>
      <c r="AB682" s="3"/>
      <c r="AC682" s="3"/>
    </row>
    <row r="683" ht="22.5" customHeight="1">
      <c r="A683" s="3" t="s">
        <v>2352</v>
      </c>
      <c r="B683" s="3" t="s">
        <v>32147</v>
      </c>
      <c r="C683" s="3" t="s">
        <v>17</v>
      </c>
      <c r="D683" s="4" t="s">
        <v>19</v>
      </c>
      <c r="E683" s="3" t="s">
        <v>21</v>
      </c>
      <c r="F683" s="8">
        <v>10.0</v>
      </c>
      <c r="G683" s="5">
        <v>15.0</v>
      </c>
      <c r="H683" s="3" t="s">
        <v>73</v>
      </c>
      <c r="I683" s="3" t="s">
        <v>50</v>
      </c>
      <c r="J683" s="3" t="s">
        <v>32148</v>
      </c>
      <c r="K683" s="3" t="s">
        <v>32149</v>
      </c>
      <c r="L683" s="3" t="s">
        <v>32151</v>
      </c>
      <c r="M683" s="3" t="s">
        <v>35</v>
      </c>
      <c r="N683" s="3"/>
      <c r="O683" s="3"/>
      <c r="P683" s="3"/>
      <c r="Q683" s="3"/>
      <c r="R683" s="3"/>
      <c r="S683" s="3"/>
      <c r="T683" s="3"/>
      <c r="U683" s="3"/>
      <c r="V683" s="3"/>
      <c r="W683" s="3"/>
      <c r="X683" s="3"/>
      <c r="Y683" s="3"/>
      <c r="Z683" s="3"/>
      <c r="AA683" s="3"/>
      <c r="AB683" s="3"/>
      <c r="AC683" s="3"/>
    </row>
    <row r="684" ht="22.5" customHeight="1">
      <c r="A684" s="3" t="s">
        <v>2352</v>
      </c>
      <c r="B684" s="3" t="s">
        <v>25386</v>
      </c>
      <c r="C684" s="3" t="s">
        <v>17</v>
      </c>
      <c r="D684" s="4" t="s">
        <v>19</v>
      </c>
      <c r="E684" s="3" t="s">
        <v>20</v>
      </c>
      <c r="F684" s="8">
        <v>10.0</v>
      </c>
      <c r="G684" s="5">
        <v>15.0</v>
      </c>
      <c r="H684" s="3" t="s">
        <v>73</v>
      </c>
      <c r="I684" s="3" t="s">
        <v>50</v>
      </c>
      <c r="J684" s="3" t="s">
        <v>2695</v>
      </c>
      <c r="K684" s="3" t="s">
        <v>25388</v>
      </c>
      <c r="L684" s="3" t="s">
        <v>32160</v>
      </c>
      <c r="M684" s="3" t="s">
        <v>41</v>
      </c>
      <c r="N684" s="3"/>
      <c r="O684" s="3"/>
      <c r="P684" s="3"/>
      <c r="Q684" s="3"/>
      <c r="R684" s="3"/>
      <c r="S684" s="3"/>
      <c r="T684" s="3"/>
      <c r="U684" s="3"/>
      <c r="V684" s="3"/>
      <c r="W684" s="3"/>
      <c r="X684" s="3"/>
      <c r="Y684" s="3"/>
      <c r="Z684" s="3"/>
      <c r="AA684" s="3"/>
      <c r="AB684" s="3"/>
      <c r="AC684" s="3"/>
    </row>
    <row r="685" ht="22.5" customHeight="1">
      <c r="A685" s="3" t="s">
        <v>1470</v>
      </c>
      <c r="B685" s="3" t="s">
        <v>32164</v>
      </c>
      <c r="C685" s="3" t="s">
        <v>17</v>
      </c>
      <c r="D685" s="4" t="s">
        <v>19</v>
      </c>
      <c r="E685" s="3" t="s">
        <v>21</v>
      </c>
      <c r="F685" s="8">
        <v>10.0</v>
      </c>
      <c r="G685" s="5">
        <v>15.0</v>
      </c>
      <c r="H685" s="3" t="s">
        <v>73</v>
      </c>
      <c r="I685" s="3" t="s">
        <v>57</v>
      </c>
      <c r="J685" s="3" t="s">
        <v>329</v>
      </c>
      <c r="K685" s="3" t="s">
        <v>23702</v>
      </c>
      <c r="L685" s="3" t="s">
        <v>32167</v>
      </c>
      <c r="M685" s="3" t="s">
        <v>41</v>
      </c>
      <c r="N685" s="3"/>
      <c r="O685" s="3"/>
      <c r="P685" s="3"/>
      <c r="Q685" s="3"/>
      <c r="R685" s="3"/>
      <c r="S685" s="3"/>
      <c r="T685" s="3"/>
      <c r="U685" s="3"/>
      <c r="V685" s="3"/>
      <c r="W685" s="3"/>
      <c r="X685" s="3"/>
      <c r="Y685" s="3"/>
      <c r="Z685" s="3"/>
      <c r="AA685" s="3"/>
      <c r="AB685" s="3"/>
      <c r="AC685" s="3"/>
    </row>
    <row r="686" ht="22.5" customHeight="1">
      <c r="A686" s="3" t="s">
        <v>1470</v>
      </c>
      <c r="B686" s="3" t="s">
        <v>32173</v>
      </c>
      <c r="C686" s="3" t="s">
        <v>17</v>
      </c>
      <c r="D686" s="4" t="s">
        <v>19</v>
      </c>
      <c r="E686" s="3" t="s">
        <v>20</v>
      </c>
      <c r="F686" s="8">
        <v>10.0</v>
      </c>
      <c r="G686" s="5">
        <v>15.0</v>
      </c>
      <c r="H686" s="3" t="s">
        <v>73</v>
      </c>
      <c r="I686" s="3" t="s">
        <v>50</v>
      </c>
      <c r="J686" s="3" t="s">
        <v>38</v>
      </c>
      <c r="K686" s="3" t="s">
        <v>32176</v>
      </c>
      <c r="L686" s="3" t="s">
        <v>32179</v>
      </c>
      <c r="M686" s="3" t="s">
        <v>90</v>
      </c>
      <c r="N686" s="3"/>
      <c r="O686" s="3"/>
      <c r="P686" s="3"/>
      <c r="Q686" s="3"/>
      <c r="R686" s="3"/>
      <c r="S686" s="3"/>
      <c r="T686" s="3"/>
      <c r="U686" s="3"/>
      <c r="V686" s="3"/>
      <c r="W686" s="3"/>
      <c r="X686" s="3"/>
      <c r="Y686" s="3"/>
      <c r="Z686" s="3"/>
      <c r="AA686" s="3"/>
      <c r="AB686" s="3"/>
      <c r="AC686" s="3"/>
    </row>
    <row r="687" ht="22.5" customHeight="1">
      <c r="A687" s="3" t="s">
        <v>2352</v>
      </c>
      <c r="B687" s="3" t="s">
        <v>32181</v>
      </c>
      <c r="C687" s="3" t="s">
        <v>17</v>
      </c>
      <c r="D687" s="4" t="s">
        <v>19</v>
      </c>
      <c r="E687" s="3" t="s">
        <v>21</v>
      </c>
      <c r="F687" s="8">
        <v>10.0</v>
      </c>
      <c r="G687" s="5">
        <v>15.0</v>
      </c>
      <c r="H687" s="3" t="s">
        <v>73</v>
      </c>
      <c r="I687" s="3" t="s">
        <v>69</v>
      </c>
      <c r="J687" s="3" t="s">
        <v>7596</v>
      </c>
      <c r="K687" s="3" t="s">
        <v>32185</v>
      </c>
      <c r="L687" s="3" t="s">
        <v>32186</v>
      </c>
      <c r="M687" s="3" t="s">
        <v>41</v>
      </c>
      <c r="N687" s="3"/>
      <c r="O687" s="3"/>
      <c r="P687" s="3"/>
      <c r="Q687" s="3"/>
      <c r="R687" s="3"/>
      <c r="S687" s="3"/>
      <c r="T687" s="3"/>
      <c r="U687" s="3"/>
      <c r="V687" s="3"/>
      <c r="W687" s="3"/>
      <c r="X687" s="3"/>
      <c r="Y687" s="3"/>
      <c r="Z687" s="3"/>
      <c r="AA687" s="3"/>
      <c r="AB687" s="3"/>
      <c r="AC687" s="3"/>
    </row>
    <row r="688" ht="22.5" customHeight="1">
      <c r="A688" s="3" t="s">
        <v>4224</v>
      </c>
      <c r="B688" s="3" t="s">
        <v>32190</v>
      </c>
      <c r="C688" s="3" t="s">
        <v>17</v>
      </c>
      <c r="D688" s="4" t="s">
        <v>19</v>
      </c>
      <c r="E688" s="3" t="s">
        <v>21</v>
      </c>
      <c r="F688" s="8">
        <v>10.0</v>
      </c>
      <c r="G688" s="5">
        <v>15.0</v>
      </c>
      <c r="H688" s="3" t="s">
        <v>73</v>
      </c>
      <c r="I688" s="3" t="s">
        <v>57</v>
      </c>
      <c r="J688" s="3" t="s">
        <v>7713</v>
      </c>
      <c r="K688" s="3" t="s">
        <v>1384</v>
      </c>
      <c r="L688" s="3" t="s">
        <v>32193</v>
      </c>
      <c r="M688" s="3" t="s">
        <v>35</v>
      </c>
      <c r="N688" s="3"/>
      <c r="O688" s="3"/>
      <c r="P688" s="3"/>
      <c r="Q688" s="3"/>
      <c r="R688" s="3"/>
      <c r="S688" s="3"/>
      <c r="T688" s="3"/>
      <c r="U688" s="3"/>
      <c r="V688" s="3"/>
      <c r="W688" s="3"/>
      <c r="X688" s="3"/>
      <c r="Y688" s="3"/>
      <c r="Z688" s="3"/>
      <c r="AA688" s="3"/>
      <c r="AB688" s="3"/>
      <c r="AC688" s="3"/>
    </row>
    <row r="689" ht="22.5" customHeight="1">
      <c r="A689" s="3" t="s">
        <v>1470</v>
      </c>
      <c r="B689" s="3" t="s">
        <v>32197</v>
      </c>
      <c r="C689" s="3" t="s">
        <v>17</v>
      </c>
      <c r="D689" s="4" t="s">
        <v>19</v>
      </c>
      <c r="E689" s="3" t="s">
        <v>20</v>
      </c>
      <c r="F689" s="8">
        <v>10.0</v>
      </c>
      <c r="G689" s="5">
        <v>15.0</v>
      </c>
      <c r="H689" s="3" t="s">
        <v>73</v>
      </c>
      <c r="I689" s="3" t="s">
        <v>23</v>
      </c>
      <c r="J689" s="3" t="s">
        <v>18758</v>
      </c>
      <c r="K689" s="3" t="s">
        <v>32199</v>
      </c>
      <c r="L689" s="3" t="s">
        <v>32200</v>
      </c>
      <c r="M689" s="3" t="s">
        <v>41</v>
      </c>
      <c r="N689" s="3"/>
      <c r="O689" s="3"/>
      <c r="P689" s="3"/>
      <c r="Q689" s="3"/>
      <c r="R689" s="3"/>
      <c r="S689" s="3"/>
      <c r="T689" s="3"/>
      <c r="U689" s="3"/>
      <c r="V689" s="3"/>
      <c r="W689" s="3"/>
      <c r="X689" s="3"/>
      <c r="Y689" s="3"/>
      <c r="Z689" s="3"/>
      <c r="AA689" s="3"/>
      <c r="AB689" s="3"/>
      <c r="AC689" s="3"/>
    </row>
    <row r="690" ht="22.5" customHeight="1">
      <c r="A690" s="3" t="s">
        <v>2352</v>
      </c>
      <c r="B690" s="3" t="s">
        <v>32204</v>
      </c>
      <c r="C690" s="3" t="s">
        <v>17</v>
      </c>
      <c r="D690" s="4" t="s">
        <v>19</v>
      </c>
      <c r="E690" s="3" t="s">
        <v>21</v>
      </c>
      <c r="F690" s="8">
        <v>10.0</v>
      </c>
      <c r="G690" s="5">
        <v>15.0</v>
      </c>
      <c r="H690" s="3" t="s">
        <v>73</v>
      </c>
      <c r="I690" s="3" t="s">
        <v>50</v>
      </c>
      <c r="J690" s="3" t="s">
        <v>606</v>
      </c>
      <c r="K690" s="3" t="s">
        <v>32207</v>
      </c>
      <c r="L690" s="3" t="s">
        <v>32209</v>
      </c>
      <c r="M690" s="3" t="s">
        <v>41</v>
      </c>
      <c r="N690" s="3"/>
      <c r="O690" s="3"/>
      <c r="P690" s="3"/>
      <c r="Q690" s="3"/>
      <c r="R690" s="3"/>
      <c r="S690" s="3"/>
      <c r="T690" s="3"/>
      <c r="U690" s="3"/>
      <c r="V690" s="3"/>
      <c r="W690" s="3"/>
      <c r="X690" s="3"/>
      <c r="Y690" s="3"/>
      <c r="Z690" s="3"/>
      <c r="AA690" s="3"/>
      <c r="AB690" s="3"/>
      <c r="AC690" s="3"/>
    </row>
    <row r="691" ht="22.5" customHeight="1">
      <c r="A691" s="3" t="s">
        <v>4224</v>
      </c>
      <c r="B691" s="3" t="s">
        <v>32211</v>
      </c>
      <c r="C691" s="3" t="s">
        <v>17</v>
      </c>
      <c r="D691" s="4" t="s">
        <v>19</v>
      </c>
      <c r="E691" s="3" t="s">
        <v>21</v>
      </c>
      <c r="F691" s="8">
        <v>10.0</v>
      </c>
      <c r="G691" s="5">
        <v>15.0</v>
      </c>
      <c r="H691" s="3" t="s">
        <v>73</v>
      </c>
      <c r="I691" s="3" t="s">
        <v>50</v>
      </c>
      <c r="J691" s="3" t="s">
        <v>12987</v>
      </c>
      <c r="K691" s="3" t="s">
        <v>32219</v>
      </c>
      <c r="L691" s="3" t="s">
        <v>32220</v>
      </c>
      <c r="M691" s="3" t="s">
        <v>41</v>
      </c>
      <c r="N691" s="3"/>
      <c r="O691" s="3"/>
      <c r="P691" s="3"/>
      <c r="Q691" s="3"/>
      <c r="R691" s="3"/>
      <c r="S691" s="3"/>
      <c r="T691" s="3"/>
      <c r="U691" s="3"/>
      <c r="V691" s="3"/>
      <c r="W691" s="3"/>
      <c r="X691" s="3"/>
      <c r="Y691" s="3"/>
      <c r="Z691" s="3"/>
      <c r="AA691" s="3"/>
      <c r="AB691" s="3"/>
      <c r="AC691" s="3"/>
    </row>
    <row r="692" ht="22.5" customHeight="1">
      <c r="A692" s="3" t="s">
        <v>29523</v>
      </c>
      <c r="B692" s="3" t="s">
        <v>32225</v>
      </c>
      <c r="C692" s="3" t="s">
        <v>17</v>
      </c>
      <c r="D692" s="4" t="s">
        <v>19</v>
      </c>
      <c r="E692" s="3" t="s">
        <v>20</v>
      </c>
      <c r="F692" s="8">
        <v>10.0</v>
      </c>
      <c r="G692" s="5">
        <v>15.0</v>
      </c>
      <c r="H692" s="3" t="s">
        <v>73</v>
      </c>
      <c r="I692" s="3" t="s">
        <v>50</v>
      </c>
      <c r="J692" s="3" t="s">
        <v>32230</v>
      </c>
      <c r="K692" s="3" t="s">
        <v>32231</v>
      </c>
      <c r="L692" s="3" t="s">
        <v>32234</v>
      </c>
      <c r="M692" s="3" t="s">
        <v>35</v>
      </c>
      <c r="N692" s="3"/>
      <c r="O692" s="3"/>
      <c r="P692" s="3"/>
      <c r="Q692" s="3"/>
      <c r="R692" s="3"/>
      <c r="S692" s="3"/>
      <c r="T692" s="3"/>
      <c r="U692" s="3"/>
      <c r="V692" s="3"/>
      <c r="W692" s="3"/>
      <c r="X692" s="3"/>
      <c r="Y692" s="3"/>
      <c r="Z692" s="3"/>
      <c r="AA692" s="3"/>
      <c r="AB692" s="3"/>
      <c r="AC692" s="3"/>
    </row>
    <row r="693" ht="22.5" customHeight="1">
      <c r="A693" s="3" t="s">
        <v>19731</v>
      </c>
      <c r="B693" s="3" t="s">
        <v>32237</v>
      </c>
      <c r="C693" s="3" t="s">
        <v>17</v>
      </c>
      <c r="D693" s="4" t="s">
        <v>19</v>
      </c>
      <c r="E693" s="3" t="s">
        <v>20</v>
      </c>
      <c r="F693" s="8">
        <v>10.0</v>
      </c>
      <c r="G693" s="5">
        <v>15.0</v>
      </c>
      <c r="H693" s="3" t="s">
        <v>73</v>
      </c>
      <c r="I693" s="3" t="s">
        <v>57</v>
      </c>
      <c r="J693" s="3" t="s">
        <v>38</v>
      </c>
      <c r="K693" s="3" t="s">
        <v>32241</v>
      </c>
      <c r="L693" s="3" t="s">
        <v>32243</v>
      </c>
      <c r="M693" s="3" t="s">
        <v>41</v>
      </c>
      <c r="N693" s="3"/>
      <c r="O693" s="3"/>
      <c r="P693" s="3"/>
      <c r="Q693" s="3"/>
      <c r="R693" s="3"/>
      <c r="S693" s="3"/>
      <c r="T693" s="3"/>
      <c r="U693" s="3"/>
      <c r="V693" s="3"/>
      <c r="W693" s="3"/>
      <c r="X693" s="3"/>
      <c r="Y693" s="3"/>
      <c r="Z693" s="3"/>
      <c r="AA693" s="3"/>
      <c r="AB693" s="3"/>
      <c r="AC693" s="3"/>
    </row>
    <row r="694" ht="22.5" customHeight="1">
      <c r="A694" s="3" t="s">
        <v>18147</v>
      </c>
      <c r="B694" s="3" t="s">
        <v>7478</v>
      </c>
      <c r="C694" s="3" t="s">
        <v>17</v>
      </c>
      <c r="D694" s="4" t="s">
        <v>19</v>
      </c>
      <c r="E694" s="3" t="s">
        <v>21</v>
      </c>
      <c r="F694" s="8">
        <v>10.0</v>
      </c>
      <c r="G694" s="5">
        <v>15.0</v>
      </c>
      <c r="H694" s="3" t="s">
        <v>73</v>
      </c>
      <c r="I694" s="3" t="s">
        <v>23</v>
      </c>
      <c r="J694" s="3" t="s">
        <v>7479</v>
      </c>
      <c r="K694" s="3" t="s">
        <v>32248</v>
      </c>
      <c r="L694" s="3" t="s">
        <v>32250</v>
      </c>
      <c r="M694" s="3" t="s">
        <v>41</v>
      </c>
      <c r="N694" s="3"/>
      <c r="O694" s="3"/>
      <c r="P694" s="3"/>
      <c r="Q694" s="3"/>
      <c r="R694" s="3"/>
      <c r="S694" s="3"/>
      <c r="T694" s="3"/>
      <c r="U694" s="3"/>
      <c r="V694" s="3"/>
      <c r="W694" s="3"/>
      <c r="X694" s="3"/>
      <c r="Y694" s="3"/>
      <c r="Z694" s="3"/>
      <c r="AA694" s="3"/>
      <c r="AB694" s="3"/>
      <c r="AC694" s="3"/>
    </row>
    <row r="695" ht="22.5" customHeight="1">
      <c r="A695" s="3" t="s">
        <v>2352</v>
      </c>
      <c r="B695" s="3" t="s">
        <v>7478</v>
      </c>
      <c r="C695" s="3" t="s">
        <v>17</v>
      </c>
      <c r="D695" s="4" t="s">
        <v>19</v>
      </c>
      <c r="E695" s="3" t="s">
        <v>21</v>
      </c>
      <c r="F695" s="8">
        <v>10.0</v>
      </c>
      <c r="G695" s="5">
        <v>15.0</v>
      </c>
      <c r="H695" s="3" t="s">
        <v>73</v>
      </c>
      <c r="I695" s="3" t="s">
        <v>57</v>
      </c>
      <c r="J695" s="3" t="s">
        <v>7479</v>
      </c>
      <c r="K695" s="3" t="s">
        <v>32257</v>
      </c>
      <c r="L695" s="3" t="s">
        <v>32260</v>
      </c>
      <c r="M695" s="3" t="s">
        <v>41</v>
      </c>
      <c r="N695" s="3"/>
      <c r="O695" s="3"/>
      <c r="P695" s="3"/>
      <c r="Q695" s="3"/>
      <c r="R695" s="3"/>
      <c r="S695" s="3"/>
      <c r="T695" s="3"/>
      <c r="U695" s="3"/>
      <c r="V695" s="3"/>
      <c r="W695" s="3"/>
      <c r="X695" s="3"/>
      <c r="Y695" s="3"/>
      <c r="Z695" s="3"/>
      <c r="AA695" s="3"/>
      <c r="AB695" s="3"/>
      <c r="AC695" s="3"/>
    </row>
    <row r="696" ht="22.5" customHeight="1">
      <c r="A696" s="3" t="s">
        <v>29873</v>
      </c>
      <c r="B696" s="3" t="s">
        <v>32262</v>
      </c>
      <c r="C696" s="3" t="s">
        <v>17</v>
      </c>
      <c r="D696" s="4" t="s">
        <v>19</v>
      </c>
      <c r="E696" s="3" t="s">
        <v>20</v>
      </c>
      <c r="F696" s="8">
        <v>10.0</v>
      </c>
      <c r="G696" s="5">
        <v>15.0</v>
      </c>
      <c r="H696" s="3" t="s">
        <v>73</v>
      </c>
      <c r="I696" s="3" t="s">
        <v>23</v>
      </c>
      <c r="J696" s="3" t="s">
        <v>7130</v>
      </c>
      <c r="K696" s="3" t="s">
        <v>32264</v>
      </c>
      <c r="L696" s="3" t="s">
        <v>32265</v>
      </c>
      <c r="M696" s="3" t="s">
        <v>41</v>
      </c>
      <c r="N696" s="3"/>
      <c r="O696" s="3"/>
      <c r="P696" s="3"/>
      <c r="Q696" s="3"/>
      <c r="R696" s="3"/>
      <c r="S696" s="3"/>
      <c r="T696" s="3"/>
      <c r="U696" s="3"/>
      <c r="V696" s="3"/>
      <c r="W696" s="3"/>
      <c r="X696" s="3"/>
      <c r="Y696" s="3"/>
      <c r="Z696" s="3"/>
      <c r="AA696" s="3"/>
      <c r="AB696" s="3"/>
      <c r="AC696" s="3"/>
    </row>
    <row r="697" ht="22.5" customHeight="1">
      <c r="A697" s="3" t="s">
        <v>19731</v>
      </c>
      <c r="B697" s="3" t="s">
        <v>32270</v>
      </c>
      <c r="C697" s="3" t="s">
        <v>17</v>
      </c>
      <c r="D697" s="4" t="s">
        <v>19</v>
      </c>
      <c r="E697" s="3" t="s">
        <v>21</v>
      </c>
      <c r="F697" s="8">
        <v>10.0</v>
      </c>
      <c r="G697" s="5">
        <v>15.0</v>
      </c>
      <c r="H697" s="3" t="s">
        <v>73</v>
      </c>
      <c r="I697" s="3" t="s">
        <v>50</v>
      </c>
      <c r="J697" s="3" t="s">
        <v>2623</v>
      </c>
      <c r="K697" s="3" t="s">
        <v>32272</v>
      </c>
      <c r="L697" s="3" t="s">
        <v>32274</v>
      </c>
      <c r="M697" s="3" t="s">
        <v>27</v>
      </c>
      <c r="N697" s="3"/>
      <c r="O697" s="3"/>
      <c r="P697" s="3"/>
      <c r="Q697" s="3"/>
      <c r="R697" s="3"/>
      <c r="S697" s="3"/>
      <c r="T697" s="3"/>
      <c r="U697" s="3"/>
      <c r="V697" s="3"/>
      <c r="W697" s="3"/>
      <c r="X697" s="3"/>
      <c r="Y697" s="3"/>
      <c r="Z697" s="3"/>
      <c r="AA697" s="3"/>
      <c r="AB697" s="3"/>
      <c r="AC697" s="3"/>
    </row>
    <row r="698" ht="22.5" customHeight="1">
      <c r="A698" s="3" t="s">
        <v>32278</v>
      </c>
      <c r="B698" s="3" t="s">
        <v>32280</v>
      </c>
      <c r="C698" s="3" t="s">
        <v>17</v>
      </c>
      <c r="D698" s="4" t="s">
        <v>19</v>
      </c>
      <c r="E698" s="3" t="s">
        <v>21</v>
      </c>
      <c r="F698" s="8">
        <v>10.0</v>
      </c>
      <c r="G698" s="5">
        <v>15.0</v>
      </c>
      <c r="H698" s="3" t="s">
        <v>73</v>
      </c>
      <c r="I698" s="3" t="s">
        <v>50</v>
      </c>
      <c r="J698" s="3" t="s">
        <v>821</v>
      </c>
      <c r="K698" s="3" t="s">
        <v>32283</v>
      </c>
      <c r="L698" s="3" t="s">
        <v>32284</v>
      </c>
      <c r="M698" s="3" t="s">
        <v>41</v>
      </c>
      <c r="N698" s="3"/>
      <c r="O698" s="3"/>
      <c r="P698" s="3"/>
      <c r="Q698" s="3"/>
      <c r="R698" s="3"/>
      <c r="S698" s="3"/>
      <c r="T698" s="3"/>
      <c r="U698" s="3"/>
      <c r="V698" s="3"/>
      <c r="W698" s="3"/>
      <c r="X698" s="3"/>
      <c r="Y698" s="3"/>
      <c r="Z698" s="3"/>
      <c r="AA698" s="3"/>
      <c r="AB698" s="3"/>
      <c r="AC698" s="3"/>
    </row>
    <row r="699" ht="22.5" customHeight="1">
      <c r="A699" s="3" t="s">
        <v>628</v>
      </c>
      <c r="B699" s="3" t="s">
        <v>32291</v>
      </c>
      <c r="C699" s="3" t="s">
        <v>17</v>
      </c>
      <c r="D699" s="4" t="s">
        <v>19</v>
      </c>
      <c r="E699" s="3" t="s">
        <v>127</v>
      </c>
      <c r="F699" s="8">
        <v>10.0</v>
      </c>
      <c r="G699" s="5">
        <v>15.0</v>
      </c>
      <c r="H699" s="3" t="s">
        <v>73</v>
      </c>
      <c r="I699" s="3" t="s">
        <v>57</v>
      </c>
      <c r="J699" s="3" t="s">
        <v>32294</v>
      </c>
      <c r="K699" s="3" t="s">
        <v>1935</v>
      </c>
      <c r="L699" s="3" t="s">
        <v>32295</v>
      </c>
      <c r="M699" s="3" t="s">
        <v>35</v>
      </c>
      <c r="N699" s="3"/>
      <c r="O699" s="3"/>
      <c r="P699" s="3"/>
      <c r="Q699" s="3"/>
      <c r="R699" s="3"/>
      <c r="S699" s="3"/>
      <c r="T699" s="3"/>
      <c r="U699" s="3"/>
      <c r="V699" s="3"/>
      <c r="W699" s="3"/>
      <c r="X699" s="3"/>
      <c r="Y699" s="3"/>
      <c r="Z699" s="3"/>
      <c r="AA699" s="3"/>
      <c r="AB699" s="3"/>
      <c r="AC699" s="3"/>
    </row>
    <row r="700" ht="22.5" customHeight="1">
      <c r="A700" s="3" t="s">
        <v>1470</v>
      </c>
      <c r="B700" s="3" t="s">
        <v>1428</v>
      </c>
      <c r="C700" s="3" t="s">
        <v>17</v>
      </c>
      <c r="D700" s="4" t="s">
        <v>19</v>
      </c>
      <c r="E700" s="3" t="s">
        <v>20</v>
      </c>
      <c r="F700" s="8">
        <v>10.0</v>
      </c>
      <c r="G700" s="5">
        <v>15.0</v>
      </c>
      <c r="H700" s="3" t="s">
        <v>73</v>
      </c>
      <c r="I700" s="3" t="s">
        <v>57</v>
      </c>
      <c r="J700" s="3" t="s">
        <v>1414</v>
      </c>
      <c r="K700" s="4" t="s">
        <v>19</v>
      </c>
      <c r="L700" s="3" t="s">
        <v>32306</v>
      </c>
      <c r="M700" s="3" t="s">
        <v>35</v>
      </c>
      <c r="N700" s="3"/>
      <c r="O700" s="3"/>
      <c r="P700" s="3"/>
      <c r="Q700" s="3"/>
      <c r="R700" s="3"/>
      <c r="S700" s="3"/>
      <c r="T700" s="3"/>
      <c r="U700" s="3"/>
      <c r="V700" s="3"/>
      <c r="W700" s="3"/>
      <c r="X700" s="3"/>
      <c r="Y700" s="3"/>
      <c r="Z700" s="3"/>
      <c r="AA700" s="3"/>
      <c r="AB700" s="3"/>
      <c r="AC700" s="3"/>
    </row>
    <row r="701" ht="22.5" customHeight="1">
      <c r="A701" s="3" t="s">
        <v>2352</v>
      </c>
      <c r="B701" s="3" t="s">
        <v>32313</v>
      </c>
      <c r="C701" s="3" t="s">
        <v>17</v>
      </c>
      <c r="D701" s="4" t="s">
        <v>19</v>
      </c>
      <c r="E701" s="3" t="s">
        <v>20</v>
      </c>
      <c r="F701" s="8">
        <v>10.0</v>
      </c>
      <c r="G701" s="5">
        <v>15.0</v>
      </c>
      <c r="H701" s="3" t="s">
        <v>73</v>
      </c>
      <c r="I701" s="3" t="s">
        <v>57</v>
      </c>
      <c r="J701" s="3" t="s">
        <v>32316</v>
      </c>
      <c r="K701" s="3" t="s">
        <v>14860</v>
      </c>
      <c r="L701" s="3" t="s">
        <v>32321</v>
      </c>
      <c r="M701" s="3" t="s">
        <v>35</v>
      </c>
      <c r="N701" s="3"/>
      <c r="O701" s="3"/>
      <c r="P701" s="3"/>
      <c r="Q701" s="3"/>
      <c r="R701" s="3"/>
      <c r="S701" s="3"/>
      <c r="T701" s="3"/>
      <c r="U701" s="3"/>
      <c r="V701" s="3"/>
      <c r="W701" s="3"/>
      <c r="X701" s="3"/>
      <c r="Y701" s="3"/>
      <c r="Z701" s="3"/>
      <c r="AA701" s="3"/>
      <c r="AB701" s="3"/>
      <c r="AC701" s="3"/>
    </row>
    <row r="702" ht="22.5" customHeight="1">
      <c r="A702" s="3" t="s">
        <v>29201</v>
      </c>
      <c r="B702" s="3" t="s">
        <v>32324</v>
      </c>
      <c r="C702" s="3" t="s">
        <v>17</v>
      </c>
      <c r="D702" s="4" t="s">
        <v>19</v>
      </c>
      <c r="E702" s="3" t="s">
        <v>20</v>
      </c>
      <c r="F702" s="8">
        <v>10.0</v>
      </c>
      <c r="G702" s="5">
        <v>15.0</v>
      </c>
      <c r="H702" s="3" t="s">
        <v>73</v>
      </c>
      <c r="I702" s="3" t="s">
        <v>57</v>
      </c>
      <c r="J702" s="3" t="s">
        <v>58</v>
      </c>
      <c r="K702" s="3" t="s">
        <v>32329</v>
      </c>
      <c r="L702" s="3" t="s">
        <v>32330</v>
      </c>
      <c r="M702" s="3" t="s">
        <v>41</v>
      </c>
      <c r="N702" s="3"/>
      <c r="O702" s="3"/>
      <c r="P702" s="3"/>
      <c r="Q702" s="3"/>
      <c r="R702" s="3"/>
      <c r="S702" s="3"/>
      <c r="T702" s="3"/>
      <c r="U702" s="3"/>
      <c r="V702" s="3"/>
      <c r="W702" s="3"/>
      <c r="X702" s="3"/>
      <c r="Y702" s="3"/>
      <c r="Z702" s="3"/>
      <c r="AA702" s="3"/>
      <c r="AB702" s="3"/>
      <c r="AC702" s="3"/>
    </row>
    <row r="703" ht="22.5" customHeight="1">
      <c r="A703" s="3" t="s">
        <v>29873</v>
      </c>
      <c r="B703" s="3" t="s">
        <v>32335</v>
      </c>
      <c r="C703" s="3" t="s">
        <v>17</v>
      </c>
      <c r="D703" s="4" t="s">
        <v>19</v>
      </c>
      <c r="E703" s="3" t="s">
        <v>20</v>
      </c>
      <c r="F703" s="8">
        <v>10.0</v>
      </c>
      <c r="G703" s="5">
        <v>15.0</v>
      </c>
      <c r="H703" s="3" t="s">
        <v>73</v>
      </c>
      <c r="I703" s="3" t="s">
        <v>57</v>
      </c>
      <c r="J703" s="3" t="s">
        <v>7857</v>
      </c>
      <c r="K703" s="3" t="s">
        <v>32342</v>
      </c>
      <c r="L703" s="3" t="s">
        <v>32343</v>
      </c>
      <c r="M703" s="3" t="s">
        <v>35</v>
      </c>
      <c r="N703" s="3"/>
      <c r="O703" s="3"/>
      <c r="P703" s="3"/>
      <c r="Q703" s="3"/>
      <c r="R703" s="3"/>
      <c r="S703" s="3"/>
      <c r="T703" s="3"/>
      <c r="U703" s="3"/>
      <c r="V703" s="3"/>
      <c r="W703" s="3"/>
      <c r="X703" s="3"/>
      <c r="Y703" s="3"/>
      <c r="Z703" s="3"/>
      <c r="AA703" s="3"/>
      <c r="AB703" s="3"/>
      <c r="AC703" s="3"/>
    </row>
    <row r="704" ht="22.5" customHeight="1">
      <c r="A704" s="3" t="s">
        <v>2352</v>
      </c>
      <c r="B704" s="3" t="s">
        <v>32349</v>
      </c>
      <c r="C704" s="3" t="s">
        <v>17</v>
      </c>
      <c r="D704" s="4" t="s">
        <v>19</v>
      </c>
      <c r="E704" s="3" t="s">
        <v>20</v>
      </c>
      <c r="F704" s="8">
        <v>10.0</v>
      </c>
      <c r="G704" s="5">
        <v>15.0</v>
      </c>
      <c r="H704" s="3" t="s">
        <v>73</v>
      </c>
      <c r="I704" s="3" t="s">
        <v>57</v>
      </c>
      <c r="J704" s="3" t="s">
        <v>32351</v>
      </c>
      <c r="K704" s="3" t="s">
        <v>32352</v>
      </c>
      <c r="L704" s="3" t="s">
        <v>32354</v>
      </c>
      <c r="M704" s="3" t="s">
        <v>35</v>
      </c>
      <c r="N704" s="3"/>
      <c r="O704" s="3"/>
      <c r="P704" s="3"/>
      <c r="Q704" s="3"/>
      <c r="R704" s="3"/>
      <c r="S704" s="3"/>
      <c r="T704" s="3"/>
      <c r="U704" s="3"/>
      <c r="V704" s="3"/>
      <c r="W704" s="3"/>
      <c r="X704" s="3"/>
      <c r="Y704" s="3"/>
      <c r="Z704" s="3"/>
      <c r="AA704" s="3"/>
      <c r="AB704" s="3"/>
      <c r="AC704" s="3"/>
    </row>
    <row r="705" ht="22.5" customHeight="1">
      <c r="A705" s="3" t="s">
        <v>19359</v>
      </c>
      <c r="B705" s="3" t="s">
        <v>32358</v>
      </c>
      <c r="C705" s="3" t="s">
        <v>17</v>
      </c>
      <c r="D705" s="4" t="s">
        <v>19</v>
      </c>
      <c r="E705" s="3" t="s">
        <v>21</v>
      </c>
      <c r="F705" s="8">
        <v>10.0</v>
      </c>
      <c r="G705" s="5">
        <v>15.0</v>
      </c>
      <c r="H705" s="3" t="s">
        <v>73</v>
      </c>
      <c r="I705" s="3" t="s">
        <v>57</v>
      </c>
      <c r="J705" s="3" t="s">
        <v>32361</v>
      </c>
      <c r="K705" s="3" t="s">
        <v>32363</v>
      </c>
      <c r="L705" s="3" t="s">
        <v>32364</v>
      </c>
      <c r="M705" s="3" t="s">
        <v>41</v>
      </c>
      <c r="N705" s="3"/>
      <c r="O705" s="3"/>
      <c r="P705" s="3"/>
      <c r="Q705" s="3"/>
      <c r="R705" s="3"/>
      <c r="S705" s="3"/>
      <c r="T705" s="3"/>
      <c r="U705" s="3"/>
      <c r="V705" s="3"/>
      <c r="W705" s="3"/>
      <c r="X705" s="3"/>
      <c r="Y705" s="3"/>
      <c r="Z705" s="3"/>
      <c r="AA705" s="3"/>
      <c r="AB705" s="3"/>
      <c r="AC705" s="3"/>
    </row>
    <row r="706" ht="22.5" customHeight="1">
      <c r="A706" s="3" t="s">
        <v>1470</v>
      </c>
      <c r="B706" s="3" t="s">
        <v>32365</v>
      </c>
      <c r="C706" s="3" t="s">
        <v>17</v>
      </c>
      <c r="D706" s="4" t="s">
        <v>19</v>
      </c>
      <c r="E706" s="3" t="s">
        <v>21</v>
      </c>
      <c r="F706" s="8">
        <v>10.0</v>
      </c>
      <c r="G706" s="5">
        <v>15.0</v>
      </c>
      <c r="H706" s="3" t="s">
        <v>73</v>
      </c>
      <c r="I706" s="3" t="s">
        <v>50</v>
      </c>
      <c r="J706" s="3" t="s">
        <v>9049</v>
      </c>
      <c r="K706" s="3" t="s">
        <v>32367</v>
      </c>
      <c r="L706" s="3" t="s">
        <v>32369</v>
      </c>
      <c r="M706" s="3" t="s">
        <v>35</v>
      </c>
      <c r="N706" s="3"/>
      <c r="O706" s="3"/>
      <c r="P706" s="3"/>
      <c r="Q706" s="3"/>
      <c r="R706" s="3"/>
      <c r="S706" s="3"/>
      <c r="T706" s="3"/>
      <c r="U706" s="3"/>
      <c r="V706" s="3"/>
      <c r="W706" s="3"/>
      <c r="X706" s="3"/>
      <c r="Y706" s="3"/>
      <c r="Z706" s="3"/>
      <c r="AA706" s="3"/>
      <c r="AB706" s="3"/>
      <c r="AC706" s="3"/>
    </row>
    <row r="707" ht="22.5" customHeight="1">
      <c r="A707" s="3" t="s">
        <v>32374</v>
      </c>
      <c r="B707" s="3" t="s">
        <v>31966</v>
      </c>
      <c r="C707" s="3" t="s">
        <v>17</v>
      </c>
      <c r="D707" s="4" t="s">
        <v>19</v>
      </c>
      <c r="E707" s="3" t="s">
        <v>21</v>
      </c>
      <c r="F707" s="8">
        <v>10.0</v>
      </c>
      <c r="G707" s="5">
        <v>15.0</v>
      </c>
      <c r="H707" s="3" t="s">
        <v>73</v>
      </c>
      <c r="I707" s="3" t="s">
        <v>57</v>
      </c>
      <c r="J707" s="3" t="s">
        <v>58</v>
      </c>
      <c r="K707" s="3" t="s">
        <v>31971</v>
      </c>
      <c r="L707" s="3" t="s">
        <v>31973</v>
      </c>
      <c r="M707" s="3" t="s">
        <v>41</v>
      </c>
      <c r="N707" s="3"/>
      <c r="O707" s="3"/>
      <c r="P707" s="3"/>
      <c r="Q707" s="3"/>
      <c r="R707" s="3"/>
      <c r="S707" s="3"/>
      <c r="T707" s="3"/>
      <c r="U707" s="3"/>
      <c r="V707" s="3"/>
      <c r="W707" s="3"/>
      <c r="X707" s="3"/>
      <c r="Y707" s="3"/>
      <c r="Z707" s="3"/>
      <c r="AA707" s="3"/>
      <c r="AB707" s="3"/>
      <c r="AC707" s="3"/>
    </row>
    <row r="708" ht="22.5" customHeight="1">
      <c r="A708" s="3" t="s">
        <v>507</v>
      </c>
      <c r="B708" s="3" t="s">
        <v>32383</v>
      </c>
      <c r="C708" s="3" t="s">
        <v>17</v>
      </c>
      <c r="D708" s="4" t="s">
        <v>19</v>
      </c>
      <c r="E708" s="3" t="s">
        <v>20</v>
      </c>
      <c r="F708" s="8">
        <v>10.0</v>
      </c>
      <c r="G708" s="5">
        <v>15.0</v>
      </c>
      <c r="H708" s="3" t="s">
        <v>73</v>
      </c>
      <c r="I708" s="3" t="s">
        <v>57</v>
      </c>
      <c r="J708" s="3" t="s">
        <v>58</v>
      </c>
      <c r="K708" s="3" t="s">
        <v>2018</v>
      </c>
      <c r="L708" s="3" t="s">
        <v>32388</v>
      </c>
      <c r="M708" s="3" t="s">
        <v>90</v>
      </c>
      <c r="N708" s="3"/>
      <c r="O708" s="3"/>
      <c r="P708" s="3"/>
      <c r="Q708" s="3"/>
      <c r="R708" s="3"/>
      <c r="S708" s="3"/>
      <c r="T708" s="3"/>
      <c r="U708" s="3"/>
      <c r="V708" s="3"/>
      <c r="W708" s="3"/>
      <c r="X708" s="3"/>
      <c r="Y708" s="3"/>
      <c r="Z708" s="3"/>
      <c r="AA708" s="3"/>
      <c r="AB708" s="3"/>
      <c r="AC708" s="3"/>
    </row>
    <row r="709" ht="22.5" customHeight="1">
      <c r="A709" s="3" t="s">
        <v>32392</v>
      </c>
      <c r="B709" s="3" t="s">
        <v>32394</v>
      </c>
      <c r="C709" s="3" t="s">
        <v>17</v>
      </c>
      <c r="D709" s="4" t="s">
        <v>19</v>
      </c>
      <c r="E709" s="3" t="s">
        <v>117</v>
      </c>
      <c r="F709" s="8">
        <v>10.0</v>
      </c>
      <c r="G709" s="5">
        <v>15.0</v>
      </c>
      <c r="H709" s="3" t="s">
        <v>73</v>
      </c>
      <c r="I709" s="3" t="s">
        <v>57</v>
      </c>
      <c r="J709" s="3" t="s">
        <v>11302</v>
      </c>
      <c r="K709" s="4" t="s">
        <v>19</v>
      </c>
      <c r="L709" s="3" t="s">
        <v>32395</v>
      </c>
      <c r="M709" s="3" t="s">
        <v>41</v>
      </c>
      <c r="N709" s="3"/>
      <c r="O709" s="3"/>
      <c r="P709" s="3"/>
      <c r="Q709" s="3"/>
      <c r="R709" s="3"/>
      <c r="S709" s="3"/>
      <c r="T709" s="3"/>
      <c r="U709" s="3"/>
      <c r="V709" s="3"/>
      <c r="W709" s="3"/>
      <c r="X709" s="3"/>
      <c r="Y709" s="3"/>
      <c r="Z709" s="3"/>
      <c r="AA709" s="3"/>
      <c r="AB709" s="3"/>
      <c r="AC709" s="3"/>
    </row>
    <row r="710" ht="22.5" customHeight="1">
      <c r="A710" s="3" t="s">
        <v>507</v>
      </c>
      <c r="B710" s="3" t="s">
        <v>32398</v>
      </c>
      <c r="C710" s="3" t="s">
        <v>17</v>
      </c>
      <c r="D710" s="4" t="s">
        <v>19</v>
      </c>
      <c r="E710" s="3" t="s">
        <v>20</v>
      </c>
      <c r="F710" s="8">
        <v>10.0</v>
      </c>
      <c r="G710" s="5">
        <v>15.0</v>
      </c>
      <c r="H710" s="3" t="s">
        <v>73</v>
      </c>
      <c r="I710" s="3" t="s">
        <v>23</v>
      </c>
      <c r="J710" s="3" t="s">
        <v>32403</v>
      </c>
      <c r="K710" s="3" t="s">
        <v>32404</v>
      </c>
      <c r="L710" s="3" t="s">
        <v>32406</v>
      </c>
      <c r="M710" s="3" t="s">
        <v>35</v>
      </c>
      <c r="N710" s="3"/>
      <c r="O710" s="3"/>
      <c r="P710" s="3"/>
      <c r="Q710" s="3"/>
      <c r="R710" s="3"/>
      <c r="S710" s="3"/>
      <c r="T710" s="3"/>
      <c r="U710" s="3"/>
      <c r="V710" s="3"/>
      <c r="W710" s="3"/>
      <c r="X710" s="3"/>
      <c r="Y710" s="3"/>
      <c r="Z710" s="3"/>
      <c r="AA710" s="3"/>
      <c r="AB710" s="3"/>
      <c r="AC710" s="3"/>
    </row>
    <row r="711" ht="22.5" customHeight="1">
      <c r="A711" s="3" t="s">
        <v>507</v>
      </c>
      <c r="B711" s="3" t="s">
        <v>32411</v>
      </c>
      <c r="C711" s="3" t="s">
        <v>17</v>
      </c>
      <c r="D711" s="4" t="s">
        <v>19</v>
      </c>
      <c r="E711" s="3" t="s">
        <v>20</v>
      </c>
      <c r="F711" s="8">
        <v>10.0</v>
      </c>
      <c r="G711" s="5">
        <v>15.0</v>
      </c>
      <c r="H711" s="3" t="s">
        <v>73</v>
      </c>
      <c r="I711" s="3" t="s">
        <v>50</v>
      </c>
      <c r="J711" s="3" t="s">
        <v>3871</v>
      </c>
      <c r="K711" s="3" t="s">
        <v>32415</v>
      </c>
      <c r="L711" s="3" t="s">
        <v>32416</v>
      </c>
      <c r="M711" s="3" t="s">
        <v>41</v>
      </c>
      <c r="N711" s="3"/>
      <c r="O711" s="3"/>
      <c r="P711" s="3"/>
      <c r="Q711" s="3"/>
      <c r="R711" s="3"/>
      <c r="S711" s="3"/>
      <c r="T711" s="3"/>
      <c r="U711" s="3"/>
      <c r="V711" s="3"/>
      <c r="W711" s="3"/>
      <c r="X711" s="3"/>
      <c r="Y711" s="3"/>
      <c r="Z711" s="3"/>
      <c r="AA711" s="3"/>
      <c r="AB711" s="3"/>
      <c r="AC711" s="3"/>
    </row>
    <row r="712" ht="22.5" customHeight="1">
      <c r="A712" s="3" t="s">
        <v>507</v>
      </c>
      <c r="B712" s="3" t="s">
        <v>32419</v>
      </c>
      <c r="C712" s="3" t="s">
        <v>17</v>
      </c>
      <c r="D712" s="4" t="s">
        <v>19</v>
      </c>
      <c r="E712" s="3" t="s">
        <v>20</v>
      </c>
      <c r="F712" s="8">
        <v>10.0</v>
      </c>
      <c r="G712" s="5">
        <v>15.0</v>
      </c>
      <c r="H712" s="3" t="s">
        <v>73</v>
      </c>
      <c r="I712" s="3" t="s">
        <v>57</v>
      </c>
      <c r="J712" s="3" t="s">
        <v>32423</v>
      </c>
      <c r="K712" s="3" t="s">
        <v>32424</v>
      </c>
      <c r="L712" s="3" t="s">
        <v>32426</v>
      </c>
      <c r="M712" s="3" t="s">
        <v>35</v>
      </c>
      <c r="N712" s="3"/>
      <c r="O712" s="3"/>
      <c r="P712" s="3"/>
      <c r="Q712" s="3"/>
      <c r="R712" s="3"/>
      <c r="S712" s="3"/>
      <c r="T712" s="3"/>
      <c r="U712" s="3"/>
      <c r="V712" s="3"/>
      <c r="W712" s="3"/>
      <c r="X712" s="3"/>
      <c r="Y712" s="3"/>
      <c r="Z712" s="3"/>
      <c r="AA712" s="3"/>
      <c r="AB712" s="3"/>
      <c r="AC712" s="3"/>
    </row>
    <row r="713" ht="22.5" customHeight="1">
      <c r="A713" s="3" t="s">
        <v>2001</v>
      </c>
      <c r="B713" s="3" t="s">
        <v>2002</v>
      </c>
      <c r="C713" s="3" t="s">
        <v>17</v>
      </c>
      <c r="D713" s="4" t="s">
        <v>19</v>
      </c>
      <c r="E713" s="3" t="s">
        <v>21</v>
      </c>
      <c r="F713" s="8">
        <v>10.0</v>
      </c>
      <c r="G713" s="5">
        <v>15.0</v>
      </c>
      <c r="H713" s="3" t="s">
        <v>73</v>
      </c>
      <c r="I713" s="3" t="s">
        <v>57</v>
      </c>
      <c r="J713" s="3" t="s">
        <v>2014</v>
      </c>
      <c r="K713" s="3" t="s">
        <v>2015</v>
      </c>
      <c r="L713" s="3" t="s">
        <v>2019</v>
      </c>
      <c r="M713" s="3" t="s">
        <v>159</v>
      </c>
      <c r="N713" s="3"/>
      <c r="O713" s="3"/>
      <c r="P713" s="3"/>
      <c r="Q713" s="3"/>
      <c r="R713" s="3"/>
      <c r="S713" s="3"/>
      <c r="T713" s="3"/>
      <c r="U713" s="3"/>
      <c r="V713" s="3"/>
      <c r="W713" s="3"/>
      <c r="X713" s="3"/>
      <c r="Y713" s="3"/>
      <c r="Z713" s="3"/>
      <c r="AA713" s="3"/>
      <c r="AB713" s="3"/>
      <c r="AC713" s="3"/>
    </row>
    <row r="714" ht="22.5" customHeight="1">
      <c r="A714" s="3" t="s">
        <v>2168</v>
      </c>
      <c r="B714" s="3" t="s">
        <v>2170</v>
      </c>
      <c r="C714" s="3" t="s">
        <v>17</v>
      </c>
      <c r="D714" s="4" t="s">
        <v>19</v>
      </c>
      <c r="E714" s="3" t="s">
        <v>20</v>
      </c>
      <c r="F714" s="8">
        <v>10.0</v>
      </c>
      <c r="G714" s="5">
        <v>15.0</v>
      </c>
      <c r="H714" s="3" t="s">
        <v>73</v>
      </c>
      <c r="I714" s="3" t="s">
        <v>50</v>
      </c>
      <c r="J714" s="3" t="s">
        <v>1074</v>
      </c>
      <c r="K714" s="3" t="s">
        <v>2184</v>
      </c>
      <c r="L714" s="3" t="s">
        <v>2188</v>
      </c>
      <c r="M714" s="3" t="s">
        <v>159</v>
      </c>
      <c r="N714" s="3"/>
      <c r="O714" s="3"/>
      <c r="P714" s="3"/>
      <c r="Q714" s="3"/>
      <c r="R714" s="3"/>
      <c r="S714" s="3"/>
      <c r="T714" s="3"/>
      <c r="U714" s="3"/>
      <c r="V714" s="3"/>
      <c r="W714" s="3"/>
      <c r="X714" s="3"/>
      <c r="Y714" s="3"/>
      <c r="Z714" s="3"/>
      <c r="AA714" s="3"/>
      <c r="AB714" s="3"/>
      <c r="AC714" s="3"/>
    </row>
    <row r="715" ht="22.5" customHeight="1">
      <c r="A715" s="3" t="s">
        <v>20821</v>
      </c>
      <c r="B715" s="3" t="s">
        <v>20823</v>
      </c>
      <c r="C715" s="3" t="s">
        <v>17</v>
      </c>
      <c r="D715" s="4" t="s">
        <v>19</v>
      </c>
      <c r="E715" s="3" t="s">
        <v>20</v>
      </c>
      <c r="F715" s="8">
        <v>10.0</v>
      </c>
      <c r="G715" s="5">
        <v>15.0</v>
      </c>
      <c r="H715" s="3" t="s">
        <v>73</v>
      </c>
      <c r="I715" s="3" t="s">
        <v>50</v>
      </c>
      <c r="J715" s="3" t="s">
        <v>1085</v>
      </c>
      <c r="K715" s="3" t="s">
        <v>1616</v>
      </c>
      <c r="L715" s="3" t="s">
        <v>20831</v>
      </c>
      <c r="M715" s="3" t="s">
        <v>35</v>
      </c>
      <c r="N715" s="3"/>
      <c r="O715" s="3"/>
      <c r="P715" s="3"/>
      <c r="Q715" s="3"/>
      <c r="R715" s="3"/>
      <c r="S715" s="3"/>
      <c r="T715" s="3"/>
      <c r="U715" s="3"/>
      <c r="V715" s="3"/>
      <c r="W715" s="3"/>
      <c r="X715" s="3"/>
      <c r="Y715" s="3"/>
      <c r="Z715" s="3"/>
      <c r="AA715" s="3"/>
      <c r="AB715" s="3"/>
      <c r="AC715" s="3"/>
    </row>
    <row r="716" ht="22.5" customHeight="1">
      <c r="A716" s="3" t="s">
        <v>13024</v>
      </c>
      <c r="B716" s="3" t="s">
        <v>956</v>
      </c>
      <c r="C716" s="3" t="s">
        <v>17</v>
      </c>
      <c r="D716" s="4" t="s">
        <v>19</v>
      </c>
      <c r="E716" s="3" t="s">
        <v>20</v>
      </c>
      <c r="F716" s="8">
        <v>10.0</v>
      </c>
      <c r="G716" s="5">
        <v>15.0</v>
      </c>
      <c r="H716" s="3" t="s">
        <v>73</v>
      </c>
      <c r="I716" s="3" t="s">
        <v>57</v>
      </c>
      <c r="J716" s="3" t="s">
        <v>962</v>
      </c>
      <c r="K716" s="3" t="s">
        <v>13028</v>
      </c>
      <c r="L716" s="3" t="s">
        <v>13029</v>
      </c>
      <c r="M716" s="3" t="s">
        <v>159</v>
      </c>
      <c r="N716" s="3"/>
      <c r="O716" s="3"/>
      <c r="P716" s="3"/>
      <c r="Q716" s="3"/>
      <c r="R716" s="3"/>
      <c r="S716" s="3"/>
      <c r="T716" s="3"/>
      <c r="U716" s="3"/>
      <c r="V716" s="3"/>
      <c r="W716" s="3"/>
      <c r="X716" s="3"/>
      <c r="Y716" s="3"/>
      <c r="Z716" s="3"/>
      <c r="AA716" s="3"/>
      <c r="AB716" s="3"/>
      <c r="AC716" s="3"/>
    </row>
    <row r="717" ht="22.5" customHeight="1">
      <c r="A717" s="3" t="s">
        <v>3188</v>
      </c>
      <c r="B717" s="3" t="s">
        <v>19747</v>
      </c>
      <c r="C717" s="3" t="s">
        <v>17</v>
      </c>
      <c r="D717" s="4" t="s">
        <v>19</v>
      </c>
      <c r="E717" s="3" t="s">
        <v>127</v>
      </c>
      <c r="F717" s="8">
        <v>10.0</v>
      </c>
      <c r="G717" s="5">
        <v>15.0</v>
      </c>
      <c r="H717" s="3" t="s">
        <v>73</v>
      </c>
      <c r="I717" s="3" t="s">
        <v>69</v>
      </c>
      <c r="J717" s="3" t="s">
        <v>109</v>
      </c>
      <c r="K717" s="4" t="s">
        <v>19</v>
      </c>
      <c r="L717" s="3" t="s">
        <v>32471</v>
      </c>
      <c r="M717" s="3" t="s">
        <v>41</v>
      </c>
      <c r="N717" s="3"/>
      <c r="O717" s="3"/>
      <c r="P717" s="3"/>
      <c r="Q717" s="3"/>
      <c r="R717" s="3"/>
      <c r="S717" s="3"/>
      <c r="T717" s="3"/>
      <c r="U717" s="3"/>
      <c r="V717" s="3"/>
      <c r="W717" s="3"/>
      <c r="X717" s="3"/>
      <c r="Y717" s="3"/>
      <c r="Z717" s="3"/>
      <c r="AA717" s="3"/>
      <c r="AB717" s="3"/>
      <c r="AC717" s="3"/>
    </row>
    <row r="718" ht="22.5" customHeight="1">
      <c r="A718" s="3" t="s">
        <v>32474</v>
      </c>
      <c r="B718" s="3" t="s">
        <v>32476</v>
      </c>
      <c r="C718" s="3" t="s">
        <v>17</v>
      </c>
      <c r="D718" s="4" t="s">
        <v>19</v>
      </c>
      <c r="E718" s="3" t="s">
        <v>20</v>
      </c>
      <c r="F718" s="8">
        <v>10.0</v>
      </c>
      <c r="G718" s="5">
        <v>15.0</v>
      </c>
      <c r="H718" s="3" t="s">
        <v>73</v>
      </c>
      <c r="I718" s="3" t="s">
        <v>57</v>
      </c>
      <c r="J718" s="3" t="s">
        <v>32480</v>
      </c>
      <c r="K718" s="3" t="s">
        <v>32482</v>
      </c>
      <c r="L718" s="3" t="s">
        <v>32483</v>
      </c>
      <c r="M718" s="3" t="s">
        <v>35</v>
      </c>
      <c r="N718" s="3"/>
      <c r="O718" s="3"/>
      <c r="P718" s="3"/>
      <c r="Q718" s="3"/>
      <c r="R718" s="3"/>
      <c r="S718" s="3"/>
      <c r="T718" s="3"/>
      <c r="U718" s="3"/>
      <c r="V718" s="3"/>
      <c r="W718" s="3"/>
      <c r="X718" s="3"/>
      <c r="Y718" s="3"/>
      <c r="Z718" s="3"/>
      <c r="AA718" s="3"/>
      <c r="AB718" s="3"/>
      <c r="AC718" s="3"/>
    </row>
    <row r="719" ht="22.5" customHeight="1">
      <c r="A719" s="3" t="s">
        <v>11196</v>
      </c>
      <c r="B719" s="3" t="s">
        <v>12953</v>
      </c>
      <c r="C719" s="3" t="s">
        <v>17</v>
      </c>
      <c r="D719" s="4" t="s">
        <v>19</v>
      </c>
      <c r="E719" s="3" t="s">
        <v>20</v>
      </c>
      <c r="F719" s="8">
        <v>10.0</v>
      </c>
      <c r="G719" s="5">
        <v>15.0</v>
      </c>
      <c r="H719" s="3" t="s">
        <v>73</v>
      </c>
      <c r="I719" s="3" t="s">
        <v>57</v>
      </c>
      <c r="J719" s="3" t="s">
        <v>12954</v>
      </c>
      <c r="K719" s="3" t="s">
        <v>12956</v>
      </c>
      <c r="L719" s="3" t="s">
        <v>19217</v>
      </c>
      <c r="M719" s="3" t="s">
        <v>35</v>
      </c>
      <c r="N719" s="3"/>
      <c r="O719" s="3"/>
      <c r="P719" s="3"/>
      <c r="Q719" s="3"/>
      <c r="R719" s="3"/>
      <c r="S719" s="3"/>
      <c r="T719" s="3"/>
      <c r="U719" s="3"/>
      <c r="V719" s="3"/>
      <c r="W719" s="3"/>
      <c r="X719" s="3"/>
      <c r="Y719" s="3"/>
      <c r="Z719" s="3"/>
      <c r="AA719" s="3"/>
      <c r="AB719" s="3"/>
      <c r="AC719" s="3"/>
    </row>
    <row r="720" ht="22.5" customHeight="1">
      <c r="A720" s="3" t="s">
        <v>3255</v>
      </c>
      <c r="B720" s="3" t="s">
        <v>3256</v>
      </c>
      <c r="C720" s="3" t="s">
        <v>17</v>
      </c>
      <c r="D720" s="4" t="s">
        <v>19</v>
      </c>
      <c r="E720" s="3" t="s">
        <v>20</v>
      </c>
      <c r="F720" s="8">
        <v>10.0</v>
      </c>
      <c r="G720" s="5">
        <v>15.0</v>
      </c>
      <c r="H720" s="3" t="s">
        <v>73</v>
      </c>
      <c r="I720" s="3" t="s">
        <v>57</v>
      </c>
      <c r="J720" s="3" t="s">
        <v>1195</v>
      </c>
      <c r="K720" s="3" t="s">
        <v>3261</v>
      </c>
      <c r="L720" s="3" t="s">
        <v>3263</v>
      </c>
      <c r="M720" s="3" t="s">
        <v>35</v>
      </c>
      <c r="N720" s="3"/>
      <c r="O720" s="3"/>
      <c r="P720" s="3"/>
      <c r="Q720" s="3"/>
      <c r="R720" s="3"/>
      <c r="S720" s="3"/>
      <c r="T720" s="3"/>
      <c r="U720" s="3"/>
      <c r="V720" s="3"/>
      <c r="W720" s="3"/>
      <c r="X720" s="3"/>
      <c r="Y720" s="3"/>
      <c r="Z720" s="3"/>
      <c r="AA720" s="3"/>
      <c r="AB720" s="3"/>
      <c r="AC720" s="3"/>
    </row>
    <row r="721" ht="22.5" customHeight="1">
      <c r="A721" s="3" t="s">
        <v>32499</v>
      </c>
      <c r="B721" s="3" t="s">
        <v>32500</v>
      </c>
      <c r="C721" s="3" t="s">
        <v>17</v>
      </c>
      <c r="D721" s="4" t="s">
        <v>19</v>
      </c>
      <c r="E721" s="3" t="s">
        <v>20</v>
      </c>
      <c r="F721" s="8">
        <v>10.0</v>
      </c>
      <c r="G721" s="5">
        <v>15.0</v>
      </c>
      <c r="H721" s="3" t="s">
        <v>73</v>
      </c>
      <c r="I721" s="3" t="s">
        <v>50</v>
      </c>
      <c r="J721" s="3" t="s">
        <v>32503</v>
      </c>
      <c r="K721" s="3" t="s">
        <v>32504</v>
      </c>
      <c r="L721" s="3" t="s">
        <v>32512</v>
      </c>
      <c r="M721" s="3" t="s">
        <v>41</v>
      </c>
      <c r="N721" s="3"/>
      <c r="O721" s="3"/>
      <c r="P721" s="3"/>
      <c r="Q721" s="3"/>
      <c r="R721" s="3"/>
      <c r="S721" s="3"/>
      <c r="T721" s="3"/>
      <c r="U721" s="3"/>
      <c r="V721" s="3"/>
      <c r="W721" s="3"/>
      <c r="X721" s="3"/>
      <c r="Y721" s="3"/>
      <c r="Z721" s="3"/>
      <c r="AA721" s="3"/>
      <c r="AB721" s="3"/>
      <c r="AC721" s="3"/>
    </row>
    <row r="722" ht="22.5" customHeight="1">
      <c r="A722" s="3" t="s">
        <v>2000</v>
      </c>
      <c r="B722" s="3" t="s">
        <v>32514</v>
      </c>
      <c r="C722" s="3" t="s">
        <v>17</v>
      </c>
      <c r="D722" s="4" t="s">
        <v>19</v>
      </c>
      <c r="E722" s="3" t="s">
        <v>21</v>
      </c>
      <c r="F722" s="8">
        <v>10.0</v>
      </c>
      <c r="G722" s="5">
        <v>15.0</v>
      </c>
      <c r="H722" s="3" t="s">
        <v>73</v>
      </c>
      <c r="I722" s="3" t="s">
        <v>23</v>
      </c>
      <c r="J722" s="3" t="s">
        <v>32515</v>
      </c>
      <c r="K722" s="3" t="s">
        <v>32516</v>
      </c>
      <c r="L722" s="3" t="s">
        <v>32518</v>
      </c>
      <c r="M722" s="3" t="s">
        <v>27</v>
      </c>
      <c r="N722" s="3"/>
      <c r="O722" s="3"/>
      <c r="P722" s="3"/>
      <c r="Q722" s="3"/>
      <c r="R722" s="3"/>
      <c r="S722" s="3"/>
      <c r="T722" s="3"/>
      <c r="U722" s="3"/>
      <c r="V722" s="3"/>
      <c r="W722" s="3"/>
      <c r="X722" s="3"/>
      <c r="Y722" s="3"/>
      <c r="Z722" s="3"/>
      <c r="AA722" s="3"/>
      <c r="AB722" s="3"/>
      <c r="AC722" s="3"/>
    </row>
    <row r="723" ht="22.5" customHeight="1">
      <c r="A723" s="3" t="s">
        <v>2000</v>
      </c>
      <c r="B723" s="3" t="s">
        <v>517</v>
      </c>
      <c r="C723" s="3" t="s">
        <v>17</v>
      </c>
      <c r="D723" s="4" t="s">
        <v>19</v>
      </c>
      <c r="E723" s="3" t="s">
        <v>20</v>
      </c>
      <c r="F723" s="8">
        <v>10.0</v>
      </c>
      <c r="G723" s="5">
        <v>15.0</v>
      </c>
      <c r="H723" s="3" t="s">
        <v>73</v>
      </c>
      <c r="I723" s="3" t="s">
        <v>57</v>
      </c>
      <c r="J723" s="3" t="s">
        <v>489</v>
      </c>
      <c r="K723" s="3" t="s">
        <v>20967</v>
      </c>
      <c r="L723" s="3" t="s">
        <v>20965</v>
      </c>
      <c r="M723" s="3" t="s">
        <v>35</v>
      </c>
      <c r="N723" s="3"/>
      <c r="O723" s="3"/>
      <c r="P723" s="3"/>
      <c r="Q723" s="3"/>
      <c r="R723" s="3"/>
      <c r="S723" s="3"/>
      <c r="T723" s="3"/>
      <c r="U723" s="3"/>
      <c r="V723" s="3"/>
      <c r="W723" s="3"/>
      <c r="X723" s="3"/>
      <c r="Y723" s="3"/>
      <c r="Z723" s="3"/>
      <c r="AA723" s="3"/>
      <c r="AB723" s="3"/>
      <c r="AC723" s="3"/>
    </row>
    <row r="724" ht="22.5" customHeight="1">
      <c r="A724" s="3" t="s">
        <v>32524</v>
      </c>
      <c r="B724" s="3" t="s">
        <v>32526</v>
      </c>
      <c r="C724" s="3" t="s">
        <v>17</v>
      </c>
      <c r="D724" s="4" t="s">
        <v>19</v>
      </c>
      <c r="E724" s="3" t="s">
        <v>21</v>
      </c>
      <c r="F724" s="8">
        <v>10.0</v>
      </c>
      <c r="G724" s="5">
        <v>15.0</v>
      </c>
      <c r="H724" s="3" t="s">
        <v>73</v>
      </c>
      <c r="I724" s="3" t="s">
        <v>50</v>
      </c>
      <c r="J724" s="3" t="s">
        <v>7209</v>
      </c>
      <c r="K724" s="3" t="s">
        <v>32527</v>
      </c>
      <c r="L724" s="3" t="s">
        <v>32528</v>
      </c>
      <c r="M724" s="3" t="s">
        <v>41</v>
      </c>
      <c r="N724" s="3"/>
      <c r="O724" s="3"/>
      <c r="P724" s="3"/>
      <c r="Q724" s="3"/>
      <c r="R724" s="3"/>
      <c r="S724" s="3"/>
      <c r="T724" s="3"/>
      <c r="U724" s="3"/>
      <c r="V724" s="3"/>
      <c r="W724" s="3"/>
      <c r="X724" s="3"/>
      <c r="Y724" s="3"/>
      <c r="Z724" s="3"/>
      <c r="AA724" s="3"/>
      <c r="AB724" s="3"/>
      <c r="AC724" s="3"/>
    </row>
    <row r="725" ht="22.5" customHeight="1">
      <c r="A725" s="3" t="s">
        <v>3931</v>
      </c>
      <c r="B725" s="3" t="s">
        <v>3721</v>
      </c>
      <c r="C725" s="3" t="s">
        <v>17</v>
      </c>
      <c r="D725" s="4" t="s">
        <v>19</v>
      </c>
      <c r="E725" s="3" t="s">
        <v>21</v>
      </c>
      <c r="F725" s="8">
        <v>10.0</v>
      </c>
      <c r="G725" s="5">
        <v>15.0</v>
      </c>
      <c r="H725" s="3" t="s">
        <v>73</v>
      </c>
      <c r="I725" s="3" t="s">
        <v>57</v>
      </c>
      <c r="J725" s="3" t="s">
        <v>3724</v>
      </c>
      <c r="K725" s="3" t="s">
        <v>3934</v>
      </c>
      <c r="L725" s="3" t="s">
        <v>3726</v>
      </c>
      <c r="M725" s="3" t="s">
        <v>159</v>
      </c>
      <c r="N725" s="3"/>
      <c r="O725" s="3"/>
      <c r="P725" s="3"/>
      <c r="Q725" s="3"/>
      <c r="R725" s="3"/>
      <c r="S725" s="3"/>
      <c r="T725" s="3"/>
      <c r="U725" s="3"/>
      <c r="V725" s="3"/>
      <c r="W725" s="3"/>
      <c r="X725" s="3"/>
      <c r="Y725" s="3"/>
      <c r="Z725" s="3"/>
      <c r="AA725" s="3"/>
      <c r="AB725" s="3"/>
      <c r="AC725" s="3"/>
    </row>
    <row r="726" ht="22.5" customHeight="1">
      <c r="A726" s="3" t="s">
        <v>3379</v>
      </c>
      <c r="B726" s="3" t="s">
        <v>3381</v>
      </c>
      <c r="C726" s="3" t="s">
        <v>17</v>
      </c>
      <c r="D726" s="4" t="s">
        <v>19</v>
      </c>
      <c r="E726" s="3" t="s">
        <v>127</v>
      </c>
      <c r="F726" s="8">
        <v>10.0</v>
      </c>
      <c r="G726" s="5">
        <v>15.0</v>
      </c>
      <c r="H726" s="3" t="s">
        <v>73</v>
      </c>
      <c r="I726" s="3" t="s">
        <v>23</v>
      </c>
      <c r="J726" s="3" t="s">
        <v>3383</v>
      </c>
      <c r="K726" s="3" t="s">
        <v>3384</v>
      </c>
      <c r="L726" s="3" t="s">
        <v>3387</v>
      </c>
      <c r="M726" s="3" t="s">
        <v>41</v>
      </c>
      <c r="N726" s="3"/>
      <c r="O726" s="3"/>
      <c r="P726" s="3"/>
      <c r="Q726" s="3"/>
      <c r="R726" s="3"/>
      <c r="S726" s="3"/>
      <c r="T726" s="3"/>
      <c r="U726" s="3"/>
      <c r="V726" s="3"/>
      <c r="W726" s="3"/>
      <c r="X726" s="3"/>
      <c r="Y726" s="3"/>
      <c r="Z726" s="3"/>
      <c r="AA726" s="3"/>
      <c r="AB726" s="3"/>
      <c r="AC726" s="3"/>
    </row>
    <row r="727" ht="22.5" customHeight="1">
      <c r="A727" s="3" t="s">
        <v>32541</v>
      </c>
      <c r="B727" s="3" t="s">
        <v>630</v>
      </c>
      <c r="C727" s="3" t="s">
        <v>17</v>
      </c>
      <c r="D727" s="4" t="s">
        <v>19</v>
      </c>
      <c r="E727" s="3" t="s">
        <v>127</v>
      </c>
      <c r="F727" s="8">
        <v>10.0</v>
      </c>
      <c r="G727" s="5">
        <v>15.0</v>
      </c>
      <c r="H727" s="3" t="s">
        <v>73</v>
      </c>
      <c r="I727" s="3" t="s">
        <v>57</v>
      </c>
      <c r="J727" s="3" t="s">
        <v>58</v>
      </c>
      <c r="K727" s="3" t="s">
        <v>32543</v>
      </c>
      <c r="L727" s="3" t="s">
        <v>32545</v>
      </c>
      <c r="M727" s="3" t="s">
        <v>35</v>
      </c>
      <c r="N727" s="3"/>
      <c r="O727" s="3"/>
      <c r="P727" s="3"/>
      <c r="Q727" s="3"/>
      <c r="R727" s="3"/>
      <c r="S727" s="3"/>
      <c r="T727" s="3"/>
      <c r="U727" s="3"/>
      <c r="V727" s="3"/>
      <c r="W727" s="3"/>
      <c r="X727" s="3"/>
      <c r="Y727" s="3"/>
      <c r="Z727" s="3"/>
      <c r="AA727" s="3"/>
      <c r="AB727" s="3"/>
      <c r="AC727" s="3"/>
    </row>
    <row r="728" ht="22.5" customHeight="1">
      <c r="A728" s="3" t="s">
        <v>2352</v>
      </c>
      <c r="B728" s="3" t="s">
        <v>32551</v>
      </c>
      <c r="C728" s="3" t="s">
        <v>18</v>
      </c>
      <c r="D728" s="4" t="s">
        <v>19</v>
      </c>
      <c r="E728" s="3" t="s">
        <v>20</v>
      </c>
      <c r="F728" s="8">
        <v>10.0</v>
      </c>
      <c r="G728" s="5">
        <v>15.0</v>
      </c>
      <c r="H728" s="3" t="s">
        <v>73</v>
      </c>
      <c r="I728" s="3" t="s">
        <v>57</v>
      </c>
      <c r="J728" s="3" t="s">
        <v>423</v>
      </c>
      <c r="K728" s="3" t="s">
        <v>32553</v>
      </c>
      <c r="L728" s="3" t="s">
        <v>32555</v>
      </c>
      <c r="M728" s="3" t="s">
        <v>35</v>
      </c>
      <c r="N728" s="3"/>
      <c r="O728" s="3"/>
      <c r="P728" s="3"/>
      <c r="Q728" s="3"/>
      <c r="R728" s="3"/>
      <c r="S728" s="3"/>
      <c r="T728" s="3"/>
      <c r="U728" s="3"/>
      <c r="V728" s="3"/>
      <c r="W728" s="3"/>
      <c r="X728" s="3"/>
      <c r="Y728" s="3"/>
      <c r="Z728" s="3"/>
      <c r="AA728" s="3"/>
      <c r="AB728" s="3"/>
      <c r="AC728" s="3"/>
    </row>
    <row r="729" ht="22.5" customHeight="1">
      <c r="A729" s="3" t="s">
        <v>1470</v>
      </c>
      <c r="B729" s="3" t="s">
        <v>32560</v>
      </c>
      <c r="C729" s="3" t="s">
        <v>18</v>
      </c>
      <c r="D729" s="4" t="s">
        <v>19</v>
      </c>
      <c r="E729" s="3" t="s">
        <v>21</v>
      </c>
      <c r="F729" s="8">
        <v>10.0</v>
      </c>
      <c r="G729" s="5">
        <v>15.0</v>
      </c>
      <c r="H729" s="3" t="s">
        <v>73</v>
      </c>
      <c r="I729" s="3" t="s">
        <v>57</v>
      </c>
      <c r="J729" s="3" t="s">
        <v>2737</v>
      </c>
      <c r="K729" s="3" t="s">
        <v>32563</v>
      </c>
      <c r="L729" s="3" t="s">
        <v>32565</v>
      </c>
      <c r="M729" s="3" t="s">
        <v>41</v>
      </c>
      <c r="N729" s="3"/>
      <c r="O729" s="3"/>
      <c r="P729" s="3"/>
      <c r="Q729" s="3"/>
      <c r="R729" s="3"/>
      <c r="S729" s="3"/>
      <c r="T729" s="3"/>
      <c r="U729" s="3"/>
      <c r="V729" s="3"/>
      <c r="W729" s="3"/>
      <c r="X729" s="3"/>
      <c r="Y729" s="3"/>
      <c r="Z729" s="3"/>
      <c r="AA729" s="3"/>
      <c r="AB729" s="3"/>
      <c r="AC729" s="3"/>
    </row>
    <row r="730" ht="22.5" customHeight="1">
      <c r="A730" s="3" t="s">
        <v>1470</v>
      </c>
      <c r="B730" s="3" t="s">
        <v>8981</v>
      </c>
      <c r="C730" s="3" t="s">
        <v>18</v>
      </c>
      <c r="D730" s="4" t="s">
        <v>19</v>
      </c>
      <c r="E730" s="3" t="s">
        <v>21</v>
      </c>
      <c r="F730" s="8">
        <v>10.0</v>
      </c>
      <c r="G730" s="5">
        <v>15.0</v>
      </c>
      <c r="H730" s="3" t="s">
        <v>73</v>
      </c>
      <c r="I730" s="3" t="s">
        <v>57</v>
      </c>
      <c r="J730" s="3" t="s">
        <v>556</v>
      </c>
      <c r="K730" s="3" t="s">
        <v>17010</v>
      </c>
      <c r="L730" s="3" t="s">
        <v>17012</v>
      </c>
      <c r="M730" s="3" t="s">
        <v>159</v>
      </c>
      <c r="N730" s="3"/>
      <c r="O730" s="3"/>
      <c r="P730" s="3"/>
      <c r="Q730" s="3"/>
      <c r="R730" s="3"/>
      <c r="S730" s="3"/>
      <c r="T730" s="3"/>
      <c r="U730" s="3"/>
      <c r="V730" s="3"/>
      <c r="W730" s="3"/>
      <c r="X730" s="3"/>
      <c r="Y730" s="3"/>
      <c r="Z730" s="3"/>
      <c r="AA730" s="3"/>
      <c r="AB730" s="3"/>
      <c r="AC730" s="3"/>
    </row>
    <row r="731" ht="22.5" customHeight="1">
      <c r="A731" s="3" t="s">
        <v>32575</v>
      </c>
      <c r="B731" s="3" t="s">
        <v>32576</v>
      </c>
      <c r="C731" s="3" t="s">
        <v>18</v>
      </c>
      <c r="D731" s="4" t="s">
        <v>19</v>
      </c>
      <c r="E731" s="3" t="s">
        <v>21</v>
      </c>
      <c r="F731" s="8">
        <v>10.0</v>
      </c>
      <c r="G731" s="5">
        <v>15.0</v>
      </c>
      <c r="H731" s="3" t="s">
        <v>73</v>
      </c>
      <c r="I731" s="3" t="s">
        <v>57</v>
      </c>
      <c r="J731" s="3" t="s">
        <v>32579</v>
      </c>
      <c r="K731" s="3" t="s">
        <v>32580</v>
      </c>
      <c r="L731" s="3" t="s">
        <v>32582</v>
      </c>
      <c r="M731" s="3" t="s">
        <v>159</v>
      </c>
      <c r="N731" s="3"/>
      <c r="O731" s="3"/>
      <c r="P731" s="3"/>
      <c r="Q731" s="3"/>
      <c r="R731" s="3"/>
      <c r="S731" s="3"/>
      <c r="T731" s="3"/>
      <c r="U731" s="3"/>
      <c r="V731" s="3"/>
      <c r="W731" s="3"/>
      <c r="X731" s="3"/>
      <c r="Y731" s="3"/>
      <c r="Z731" s="3"/>
      <c r="AA731" s="3"/>
      <c r="AB731" s="3"/>
      <c r="AC731" s="3"/>
    </row>
    <row r="732" ht="22.5" customHeight="1">
      <c r="A732" s="3" t="s">
        <v>19731</v>
      </c>
      <c r="B732" s="3" t="s">
        <v>15856</v>
      </c>
      <c r="C732" s="3" t="s">
        <v>18</v>
      </c>
      <c r="D732" s="4" t="s">
        <v>19</v>
      </c>
      <c r="E732" s="3" t="s">
        <v>21</v>
      </c>
      <c r="F732" s="8">
        <v>10.0</v>
      </c>
      <c r="G732" s="5">
        <v>15.0</v>
      </c>
      <c r="H732" s="3" t="s">
        <v>73</v>
      </c>
      <c r="I732" s="3" t="s">
        <v>57</v>
      </c>
      <c r="J732" s="3" t="s">
        <v>38</v>
      </c>
      <c r="K732" s="3" t="s">
        <v>32585</v>
      </c>
      <c r="L732" s="3" t="s">
        <v>32587</v>
      </c>
      <c r="M732" s="3" t="s">
        <v>41</v>
      </c>
      <c r="N732" s="3"/>
      <c r="O732" s="3"/>
      <c r="P732" s="3"/>
      <c r="Q732" s="3"/>
      <c r="R732" s="3"/>
      <c r="S732" s="3"/>
      <c r="T732" s="3"/>
      <c r="U732" s="3"/>
      <c r="V732" s="3"/>
      <c r="W732" s="3"/>
      <c r="X732" s="3"/>
      <c r="Y732" s="3"/>
      <c r="Z732" s="3"/>
      <c r="AA732" s="3"/>
      <c r="AB732" s="3"/>
      <c r="AC732" s="3"/>
    </row>
    <row r="733" ht="22.5" customHeight="1">
      <c r="A733" s="3" t="s">
        <v>1470</v>
      </c>
      <c r="B733" s="3" t="s">
        <v>32594</v>
      </c>
      <c r="C733" s="3" t="s">
        <v>18</v>
      </c>
      <c r="D733" s="4" t="s">
        <v>19</v>
      </c>
      <c r="E733" s="3" t="s">
        <v>21</v>
      </c>
      <c r="F733" s="8">
        <v>10.0</v>
      </c>
      <c r="G733" s="5">
        <v>15.0</v>
      </c>
      <c r="H733" s="3" t="s">
        <v>73</v>
      </c>
      <c r="I733" s="3" t="s">
        <v>50</v>
      </c>
      <c r="J733" s="3" t="s">
        <v>32597</v>
      </c>
      <c r="K733" s="3" t="s">
        <v>32599</v>
      </c>
      <c r="L733" s="3" t="s">
        <v>32605</v>
      </c>
      <c r="M733" s="3" t="s">
        <v>35</v>
      </c>
      <c r="N733" s="3"/>
      <c r="O733" s="3"/>
      <c r="P733" s="3"/>
      <c r="Q733" s="3"/>
      <c r="R733" s="3"/>
      <c r="S733" s="3"/>
      <c r="T733" s="3"/>
      <c r="U733" s="3"/>
      <c r="V733" s="3"/>
      <c r="W733" s="3"/>
      <c r="X733" s="3"/>
      <c r="Y733" s="3"/>
      <c r="Z733" s="3"/>
      <c r="AA733" s="3"/>
      <c r="AB733" s="3"/>
      <c r="AC733" s="3"/>
    </row>
    <row r="734" ht="22.5" customHeight="1">
      <c r="A734" s="3" t="s">
        <v>16122</v>
      </c>
      <c r="B734" s="3" t="s">
        <v>16123</v>
      </c>
      <c r="C734" s="3" t="s">
        <v>18</v>
      </c>
      <c r="D734" s="4" t="s">
        <v>19</v>
      </c>
      <c r="E734" s="3" t="s">
        <v>21</v>
      </c>
      <c r="F734" s="8">
        <v>10.0</v>
      </c>
      <c r="G734" s="5">
        <v>15.0</v>
      </c>
      <c r="H734" s="3" t="s">
        <v>73</v>
      </c>
      <c r="I734" s="3" t="s">
        <v>57</v>
      </c>
      <c r="J734" s="3" t="s">
        <v>16126</v>
      </c>
      <c r="K734" s="3" t="s">
        <v>16127</v>
      </c>
      <c r="L734" s="3" t="s">
        <v>16129</v>
      </c>
      <c r="M734" s="3" t="s">
        <v>90</v>
      </c>
      <c r="N734" s="3"/>
      <c r="O734" s="3"/>
      <c r="P734" s="3"/>
      <c r="Q734" s="3"/>
      <c r="R734" s="3"/>
      <c r="S734" s="3"/>
      <c r="T734" s="3"/>
      <c r="U734" s="3"/>
      <c r="V734" s="3"/>
      <c r="W734" s="3"/>
      <c r="X734" s="3"/>
      <c r="Y734" s="3"/>
      <c r="Z734" s="3"/>
      <c r="AA734" s="3"/>
      <c r="AB734" s="3"/>
      <c r="AC734" s="3"/>
    </row>
    <row r="735" ht="22.5" customHeight="1">
      <c r="A735" s="3" t="s">
        <v>507</v>
      </c>
      <c r="B735" s="3" t="s">
        <v>32613</v>
      </c>
      <c r="C735" s="3" t="s">
        <v>18</v>
      </c>
      <c r="D735" s="4" t="s">
        <v>19</v>
      </c>
      <c r="E735" s="3" t="s">
        <v>20</v>
      </c>
      <c r="F735" s="8">
        <v>10.0</v>
      </c>
      <c r="G735" s="5">
        <v>15.0</v>
      </c>
      <c r="H735" s="3" t="s">
        <v>73</v>
      </c>
      <c r="I735" s="3" t="s">
        <v>50</v>
      </c>
      <c r="J735" s="3" t="s">
        <v>489</v>
      </c>
      <c r="K735" s="3" t="s">
        <v>32617</v>
      </c>
      <c r="L735" s="3" t="s">
        <v>32619</v>
      </c>
      <c r="M735" s="3" t="s">
        <v>90</v>
      </c>
      <c r="N735" s="3"/>
      <c r="O735" s="3"/>
      <c r="P735" s="3"/>
      <c r="Q735" s="3"/>
      <c r="R735" s="3"/>
      <c r="S735" s="3"/>
      <c r="T735" s="3"/>
      <c r="U735" s="3"/>
      <c r="V735" s="3"/>
      <c r="W735" s="3"/>
      <c r="X735" s="3"/>
      <c r="Y735" s="3"/>
      <c r="Z735" s="3"/>
      <c r="AA735" s="3"/>
      <c r="AB735" s="3"/>
      <c r="AC735" s="3"/>
    </row>
    <row r="736" ht="22.5" customHeight="1">
      <c r="A736" s="3" t="s">
        <v>2352</v>
      </c>
      <c r="B736" s="3" t="s">
        <v>14591</v>
      </c>
      <c r="C736" s="3" t="s">
        <v>18</v>
      </c>
      <c r="D736" s="4" t="s">
        <v>19</v>
      </c>
      <c r="E736" s="3" t="s">
        <v>21</v>
      </c>
      <c r="F736" s="8">
        <v>10.0</v>
      </c>
      <c r="G736" s="5">
        <v>15.0</v>
      </c>
      <c r="H736" s="3" t="s">
        <v>73</v>
      </c>
      <c r="I736" s="3" t="s">
        <v>57</v>
      </c>
      <c r="J736" s="3" t="s">
        <v>4292</v>
      </c>
      <c r="K736" s="4" t="s">
        <v>19</v>
      </c>
      <c r="L736" s="3" t="s">
        <v>15886</v>
      </c>
      <c r="M736" s="3" t="s">
        <v>159</v>
      </c>
      <c r="N736" s="3"/>
      <c r="O736" s="3"/>
      <c r="P736" s="3"/>
      <c r="Q736" s="3"/>
      <c r="R736" s="3"/>
      <c r="S736" s="3"/>
      <c r="T736" s="3"/>
      <c r="U736" s="3"/>
      <c r="V736" s="3"/>
      <c r="W736" s="3"/>
      <c r="X736" s="3"/>
      <c r="Y736" s="3"/>
      <c r="Z736" s="3"/>
      <c r="AA736" s="3"/>
      <c r="AB736" s="3"/>
      <c r="AC736" s="3"/>
    </row>
    <row r="737" ht="22.5" customHeight="1">
      <c r="A737" s="3" t="s">
        <v>2352</v>
      </c>
      <c r="B737" s="3" t="s">
        <v>32627</v>
      </c>
      <c r="C737" s="3" t="s">
        <v>18</v>
      </c>
      <c r="D737" s="4" t="s">
        <v>19</v>
      </c>
      <c r="E737" s="3" t="s">
        <v>21</v>
      </c>
      <c r="F737" s="8">
        <v>10.0</v>
      </c>
      <c r="G737" s="5">
        <v>15.0</v>
      </c>
      <c r="H737" s="3" t="s">
        <v>73</v>
      </c>
      <c r="I737" s="3" t="s">
        <v>57</v>
      </c>
      <c r="J737" s="3" t="s">
        <v>726</v>
      </c>
      <c r="K737" s="3" t="s">
        <v>24706</v>
      </c>
      <c r="L737" s="3" t="s">
        <v>32630</v>
      </c>
      <c r="M737" s="3" t="s">
        <v>159</v>
      </c>
      <c r="N737" s="3"/>
      <c r="O737" s="3"/>
      <c r="P737" s="3"/>
      <c r="Q737" s="3"/>
      <c r="R737" s="3"/>
      <c r="S737" s="3"/>
      <c r="T737" s="3"/>
      <c r="U737" s="3"/>
      <c r="V737" s="3"/>
      <c r="W737" s="3"/>
      <c r="X737" s="3"/>
      <c r="Y737" s="3"/>
      <c r="Z737" s="3"/>
      <c r="AA737" s="3"/>
      <c r="AB737" s="3"/>
      <c r="AC737" s="3"/>
    </row>
    <row r="738" ht="22.5" customHeight="1">
      <c r="A738" s="3" t="s">
        <v>32632</v>
      </c>
      <c r="B738" s="3" t="s">
        <v>18484</v>
      </c>
      <c r="C738" s="3" t="s">
        <v>18</v>
      </c>
      <c r="D738" s="4" t="s">
        <v>19</v>
      </c>
      <c r="E738" s="3" t="s">
        <v>21</v>
      </c>
      <c r="F738" s="8">
        <v>10.0</v>
      </c>
      <c r="G738" s="5">
        <v>15.0</v>
      </c>
      <c r="H738" s="3" t="s">
        <v>73</v>
      </c>
      <c r="I738" s="3" t="s">
        <v>69</v>
      </c>
      <c r="J738" s="3" t="s">
        <v>18491</v>
      </c>
      <c r="K738" s="3" t="s">
        <v>32633</v>
      </c>
      <c r="L738" s="3" t="s">
        <v>32634</v>
      </c>
      <c r="M738" s="3" t="s">
        <v>41</v>
      </c>
      <c r="N738" s="3"/>
      <c r="O738" s="3"/>
      <c r="P738" s="3"/>
      <c r="Q738" s="3"/>
      <c r="R738" s="3"/>
      <c r="S738" s="3"/>
      <c r="T738" s="3"/>
      <c r="U738" s="3"/>
      <c r="V738" s="3"/>
      <c r="W738" s="3"/>
      <c r="X738" s="3"/>
      <c r="Y738" s="3"/>
      <c r="Z738" s="3"/>
      <c r="AA738" s="3"/>
      <c r="AB738" s="3"/>
      <c r="AC738" s="3"/>
    </row>
    <row r="739" ht="22.5" customHeight="1">
      <c r="A739" s="3" t="s">
        <v>1470</v>
      </c>
      <c r="B739" s="3" t="s">
        <v>15954</v>
      </c>
      <c r="C739" s="3" t="s">
        <v>18</v>
      </c>
      <c r="D739" s="4" t="s">
        <v>19</v>
      </c>
      <c r="E739" s="3" t="s">
        <v>21</v>
      </c>
      <c r="F739" s="8">
        <v>10.0</v>
      </c>
      <c r="G739" s="5">
        <v>15.0</v>
      </c>
      <c r="H739" s="3" t="s">
        <v>73</v>
      </c>
      <c r="I739" s="3" t="s">
        <v>57</v>
      </c>
      <c r="J739" s="3" t="s">
        <v>4822</v>
      </c>
      <c r="K739" s="3" t="s">
        <v>15957</v>
      </c>
      <c r="L739" s="3" t="s">
        <v>15958</v>
      </c>
      <c r="M739" s="3" t="s">
        <v>35</v>
      </c>
      <c r="N739" s="3"/>
      <c r="O739" s="3"/>
      <c r="P739" s="3"/>
      <c r="Q739" s="3"/>
      <c r="R739" s="3"/>
      <c r="S739" s="3"/>
      <c r="T739" s="3"/>
      <c r="U739" s="3"/>
      <c r="V739" s="3"/>
      <c r="W739" s="3"/>
      <c r="X739" s="3"/>
      <c r="Y739" s="3"/>
      <c r="Z739" s="3"/>
      <c r="AA739" s="3"/>
      <c r="AB739" s="3"/>
      <c r="AC739" s="3"/>
    </row>
    <row r="740" ht="22.5" customHeight="1">
      <c r="A740" s="3" t="s">
        <v>32640</v>
      </c>
      <c r="B740" s="3" t="s">
        <v>32642</v>
      </c>
      <c r="C740" s="3" t="s">
        <v>18</v>
      </c>
      <c r="D740" s="4" t="s">
        <v>19</v>
      </c>
      <c r="E740" s="3" t="s">
        <v>20</v>
      </c>
      <c r="F740" s="8">
        <v>10.0</v>
      </c>
      <c r="G740" s="5">
        <v>15.0</v>
      </c>
      <c r="H740" s="3" t="s">
        <v>73</v>
      </c>
      <c r="I740" s="3" t="s">
        <v>50</v>
      </c>
      <c r="J740" s="3" t="s">
        <v>84</v>
      </c>
      <c r="K740" s="3" t="s">
        <v>32647</v>
      </c>
      <c r="L740" s="3" t="s">
        <v>32648</v>
      </c>
      <c r="M740" s="3" t="s">
        <v>27</v>
      </c>
      <c r="N740" s="3"/>
      <c r="O740" s="3"/>
      <c r="P740" s="3"/>
      <c r="Q740" s="3"/>
      <c r="R740" s="3"/>
      <c r="S740" s="3"/>
      <c r="T740" s="3"/>
      <c r="U740" s="3"/>
      <c r="V740" s="3"/>
      <c r="W740" s="3"/>
      <c r="X740" s="3"/>
      <c r="Y740" s="3"/>
      <c r="Z740" s="3"/>
      <c r="AA740" s="3"/>
      <c r="AB740" s="3"/>
      <c r="AC740" s="3"/>
    </row>
    <row r="741" ht="22.5" customHeight="1">
      <c r="A741" s="3" t="s">
        <v>28917</v>
      </c>
      <c r="B741" s="3" t="s">
        <v>4968</v>
      </c>
      <c r="C741" s="3" t="s">
        <v>18</v>
      </c>
      <c r="D741" s="4" t="s">
        <v>19</v>
      </c>
      <c r="E741" s="3" t="s">
        <v>20</v>
      </c>
      <c r="F741" s="8">
        <v>10.0</v>
      </c>
      <c r="G741" s="5">
        <v>15.0</v>
      </c>
      <c r="H741" s="3" t="s">
        <v>73</v>
      </c>
      <c r="I741" s="3" t="s">
        <v>69</v>
      </c>
      <c r="J741" s="3" t="s">
        <v>821</v>
      </c>
      <c r="K741" s="3" t="s">
        <v>7790</v>
      </c>
      <c r="L741" s="3" t="s">
        <v>32654</v>
      </c>
      <c r="M741" s="3" t="s">
        <v>27</v>
      </c>
      <c r="N741" s="3"/>
      <c r="O741" s="3"/>
      <c r="P741" s="3"/>
      <c r="Q741" s="3"/>
      <c r="R741" s="3"/>
      <c r="S741" s="3"/>
      <c r="T741" s="3"/>
      <c r="U741" s="3"/>
      <c r="V741" s="3"/>
      <c r="W741" s="3"/>
      <c r="X741" s="3"/>
      <c r="Y741" s="3"/>
      <c r="Z741" s="3"/>
      <c r="AA741" s="3"/>
      <c r="AB741" s="3"/>
      <c r="AC741" s="3"/>
    </row>
    <row r="742" ht="22.5" customHeight="1">
      <c r="A742" s="3" t="s">
        <v>628</v>
      </c>
      <c r="B742" s="3" t="s">
        <v>16524</v>
      </c>
      <c r="C742" s="3" t="s">
        <v>18</v>
      </c>
      <c r="D742" s="4" t="s">
        <v>19</v>
      </c>
      <c r="E742" s="3" t="s">
        <v>21</v>
      </c>
      <c r="F742" s="8">
        <v>10.0</v>
      </c>
      <c r="G742" s="5">
        <v>15.0</v>
      </c>
      <c r="H742" s="3" t="s">
        <v>73</v>
      </c>
      <c r="I742" s="3" t="s">
        <v>57</v>
      </c>
      <c r="J742" s="3" t="s">
        <v>58</v>
      </c>
      <c r="K742" s="3" t="s">
        <v>16526</v>
      </c>
      <c r="L742" s="3" t="s">
        <v>16527</v>
      </c>
      <c r="M742" s="3" t="s">
        <v>35</v>
      </c>
      <c r="N742" s="3"/>
      <c r="O742" s="3"/>
      <c r="P742" s="3"/>
      <c r="Q742" s="3"/>
      <c r="R742" s="3"/>
      <c r="S742" s="3"/>
      <c r="T742" s="3"/>
      <c r="U742" s="3"/>
      <c r="V742" s="3"/>
      <c r="W742" s="3"/>
      <c r="X742" s="3"/>
      <c r="Y742" s="3"/>
      <c r="Z742" s="3"/>
      <c r="AA742" s="3"/>
      <c r="AB742" s="3"/>
      <c r="AC742" s="3"/>
    </row>
    <row r="743" ht="22.5" customHeight="1">
      <c r="A743" s="3" t="s">
        <v>2806</v>
      </c>
      <c r="B743" s="3" t="s">
        <v>8934</v>
      </c>
      <c r="C743" s="3" t="s">
        <v>18</v>
      </c>
      <c r="D743" s="4" t="s">
        <v>19</v>
      </c>
      <c r="E743" s="3" t="s">
        <v>20</v>
      </c>
      <c r="F743" s="8">
        <v>10.0</v>
      </c>
      <c r="G743" s="5">
        <v>15.0</v>
      </c>
      <c r="H743" s="3" t="s">
        <v>73</v>
      </c>
      <c r="I743" s="3" t="s">
        <v>50</v>
      </c>
      <c r="J743" s="3" t="s">
        <v>38</v>
      </c>
      <c r="K743" s="3" t="s">
        <v>32664</v>
      </c>
      <c r="L743" s="3" t="s">
        <v>32666</v>
      </c>
      <c r="M743" s="3" t="s">
        <v>159</v>
      </c>
      <c r="N743" s="3"/>
      <c r="O743" s="3"/>
      <c r="P743" s="3"/>
      <c r="Q743" s="3"/>
      <c r="R743" s="3"/>
      <c r="S743" s="3"/>
      <c r="T743" s="3"/>
      <c r="U743" s="3"/>
      <c r="V743" s="3"/>
      <c r="W743" s="3"/>
      <c r="X743" s="3"/>
      <c r="Y743" s="3"/>
      <c r="Z743" s="3"/>
      <c r="AA743" s="3"/>
      <c r="AB743" s="3"/>
      <c r="AC743" s="3"/>
    </row>
    <row r="744" ht="22.5" customHeight="1">
      <c r="A744" s="3" t="s">
        <v>19731</v>
      </c>
      <c r="B744" s="3" t="s">
        <v>16573</v>
      </c>
      <c r="C744" s="3" t="s">
        <v>18</v>
      </c>
      <c r="D744" s="4" t="s">
        <v>19</v>
      </c>
      <c r="E744" s="3" t="s">
        <v>21</v>
      </c>
      <c r="F744" s="8">
        <v>10.0</v>
      </c>
      <c r="G744" s="5">
        <v>15.0</v>
      </c>
      <c r="H744" s="3" t="s">
        <v>73</v>
      </c>
      <c r="I744" s="3" t="s">
        <v>69</v>
      </c>
      <c r="J744" s="3" t="s">
        <v>2344</v>
      </c>
      <c r="K744" s="3" t="s">
        <v>7586</v>
      </c>
      <c r="L744" s="3" t="s">
        <v>32671</v>
      </c>
      <c r="M744" s="3" t="s">
        <v>27</v>
      </c>
      <c r="N744" s="3"/>
      <c r="O744" s="3"/>
      <c r="P744" s="3"/>
      <c r="Q744" s="3"/>
      <c r="R744" s="3"/>
      <c r="S744" s="3"/>
      <c r="T744" s="3"/>
      <c r="U744" s="3"/>
      <c r="V744" s="3"/>
      <c r="W744" s="3"/>
      <c r="X744" s="3"/>
      <c r="Y744" s="3"/>
      <c r="Z744" s="3"/>
      <c r="AA744" s="3"/>
      <c r="AB744" s="3"/>
      <c r="AC744" s="3"/>
    </row>
    <row r="745" ht="22.5" customHeight="1">
      <c r="A745" s="3" t="s">
        <v>16672</v>
      </c>
      <c r="B745" s="3" t="s">
        <v>16673</v>
      </c>
      <c r="C745" s="3" t="s">
        <v>18</v>
      </c>
      <c r="D745" s="4" t="s">
        <v>19</v>
      </c>
      <c r="E745" s="3" t="s">
        <v>21</v>
      </c>
      <c r="F745" s="8">
        <v>10.0</v>
      </c>
      <c r="G745" s="5">
        <v>15.0</v>
      </c>
      <c r="H745" s="3" t="s">
        <v>73</v>
      </c>
      <c r="I745" s="3" t="s">
        <v>50</v>
      </c>
      <c r="J745" s="3" t="s">
        <v>58</v>
      </c>
      <c r="K745" s="3" t="s">
        <v>16676</v>
      </c>
      <c r="L745" s="3" t="s">
        <v>16677</v>
      </c>
      <c r="M745" s="3" t="s">
        <v>35</v>
      </c>
      <c r="N745" s="3"/>
      <c r="O745" s="3"/>
      <c r="P745" s="3"/>
      <c r="Q745" s="3"/>
      <c r="R745" s="3"/>
      <c r="S745" s="3"/>
      <c r="T745" s="3"/>
      <c r="U745" s="3"/>
      <c r="V745" s="3"/>
      <c r="W745" s="3"/>
      <c r="X745" s="3"/>
      <c r="Y745" s="3"/>
      <c r="Z745" s="3"/>
      <c r="AA745" s="3"/>
      <c r="AB745" s="3"/>
      <c r="AC745" s="3"/>
    </row>
    <row r="746" ht="22.5" customHeight="1">
      <c r="A746" s="3" t="s">
        <v>28206</v>
      </c>
      <c r="B746" s="3" t="s">
        <v>8934</v>
      </c>
      <c r="C746" s="3" t="s">
        <v>18</v>
      </c>
      <c r="D746" s="4" t="s">
        <v>19</v>
      </c>
      <c r="E746" s="3" t="s">
        <v>20</v>
      </c>
      <c r="F746" s="8">
        <v>10.0</v>
      </c>
      <c r="G746" s="5">
        <v>15.0</v>
      </c>
      <c r="H746" s="3" t="s">
        <v>73</v>
      </c>
      <c r="I746" s="3" t="s">
        <v>50</v>
      </c>
      <c r="J746" s="3" t="s">
        <v>38</v>
      </c>
      <c r="K746" s="3" t="s">
        <v>12004</v>
      </c>
      <c r="L746" s="3" t="s">
        <v>32681</v>
      </c>
      <c r="M746" s="3" t="s">
        <v>159</v>
      </c>
      <c r="N746" s="3"/>
      <c r="O746" s="3"/>
      <c r="P746" s="3"/>
      <c r="Q746" s="3"/>
      <c r="R746" s="3"/>
      <c r="S746" s="3"/>
      <c r="T746" s="3"/>
      <c r="U746" s="3"/>
      <c r="V746" s="3"/>
      <c r="W746" s="3"/>
      <c r="X746" s="3"/>
      <c r="Y746" s="3"/>
      <c r="Z746" s="3"/>
      <c r="AA746" s="3"/>
      <c r="AB746" s="3"/>
      <c r="AC746" s="3"/>
    </row>
    <row r="747" ht="22.5" customHeight="1">
      <c r="A747" s="3" t="s">
        <v>32687</v>
      </c>
      <c r="B747" s="3" t="s">
        <v>20040</v>
      </c>
      <c r="C747" s="3" t="s">
        <v>18</v>
      </c>
      <c r="D747" s="4" t="s">
        <v>19</v>
      </c>
      <c r="E747" s="3" t="s">
        <v>20</v>
      </c>
      <c r="F747" s="8">
        <v>10.0</v>
      </c>
      <c r="G747" s="5">
        <v>15.0</v>
      </c>
      <c r="H747" s="3" t="s">
        <v>73</v>
      </c>
      <c r="I747" s="3" t="s">
        <v>50</v>
      </c>
      <c r="J747" s="3" t="s">
        <v>498</v>
      </c>
      <c r="K747" s="4" t="s">
        <v>19</v>
      </c>
      <c r="L747" s="3" t="s">
        <v>32690</v>
      </c>
      <c r="M747" s="3" t="s">
        <v>27</v>
      </c>
      <c r="N747" s="3"/>
      <c r="O747" s="3"/>
      <c r="P747" s="3"/>
      <c r="Q747" s="3"/>
      <c r="R747" s="3"/>
      <c r="S747" s="3"/>
      <c r="T747" s="3"/>
      <c r="U747" s="3"/>
      <c r="V747" s="3"/>
      <c r="W747" s="3"/>
      <c r="X747" s="3"/>
      <c r="Y747" s="3"/>
      <c r="Z747" s="3"/>
      <c r="AA747" s="3"/>
      <c r="AB747" s="3"/>
      <c r="AC747" s="3"/>
    </row>
    <row r="748" ht="22.5" customHeight="1">
      <c r="A748" s="3" t="s">
        <v>2806</v>
      </c>
      <c r="B748" s="3" t="s">
        <v>29721</v>
      </c>
      <c r="C748" s="3" t="s">
        <v>18</v>
      </c>
      <c r="D748" s="4" t="s">
        <v>19</v>
      </c>
      <c r="E748" s="3" t="s">
        <v>20</v>
      </c>
      <c r="F748" s="8">
        <v>10.0</v>
      </c>
      <c r="G748" s="5">
        <v>15.0</v>
      </c>
      <c r="H748" s="3" t="s">
        <v>73</v>
      </c>
      <c r="I748" s="3" t="s">
        <v>50</v>
      </c>
      <c r="J748" s="3" t="s">
        <v>2043</v>
      </c>
      <c r="K748" s="3" t="s">
        <v>5585</v>
      </c>
      <c r="L748" s="3" t="s">
        <v>32699</v>
      </c>
      <c r="M748" s="3" t="s">
        <v>35</v>
      </c>
      <c r="N748" s="3"/>
      <c r="O748" s="3"/>
      <c r="P748" s="3"/>
      <c r="Q748" s="3"/>
      <c r="R748" s="3"/>
      <c r="S748" s="3"/>
      <c r="T748" s="3"/>
      <c r="U748" s="3"/>
      <c r="V748" s="3"/>
      <c r="W748" s="3"/>
      <c r="X748" s="3"/>
      <c r="Y748" s="3"/>
      <c r="Z748" s="3"/>
      <c r="AA748" s="3"/>
      <c r="AB748" s="3"/>
      <c r="AC748" s="3"/>
    </row>
    <row r="749" ht="22.5" customHeight="1">
      <c r="A749" s="3" t="s">
        <v>2352</v>
      </c>
      <c r="B749" s="3" t="s">
        <v>9045</v>
      </c>
      <c r="C749" s="3" t="s">
        <v>18</v>
      </c>
      <c r="D749" s="4" t="s">
        <v>19</v>
      </c>
      <c r="E749" s="3" t="s">
        <v>20</v>
      </c>
      <c r="F749" s="8">
        <v>10.0</v>
      </c>
      <c r="G749" s="5">
        <v>15.0</v>
      </c>
      <c r="H749" s="3" t="s">
        <v>73</v>
      </c>
      <c r="I749" s="3" t="s">
        <v>57</v>
      </c>
      <c r="J749" s="3" t="s">
        <v>9049</v>
      </c>
      <c r="K749" s="3" t="s">
        <v>3492</v>
      </c>
      <c r="L749" s="3" t="s">
        <v>32705</v>
      </c>
      <c r="M749" s="3" t="s">
        <v>35</v>
      </c>
      <c r="N749" s="3"/>
      <c r="O749" s="3"/>
      <c r="P749" s="3"/>
      <c r="Q749" s="3"/>
      <c r="R749" s="3"/>
      <c r="S749" s="3"/>
      <c r="T749" s="3"/>
      <c r="U749" s="3"/>
      <c r="V749" s="3"/>
      <c r="W749" s="3"/>
      <c r="X749" s="3"/>
      <c r="Y749" s="3"/>
      <c r="Z749" s="3"/>
      <c r="AA749" s="3"/>
      <c r="AB749" s="3"/>
      <c r="AC749" s="3"/>
    </row>
    <row r="750" ht="22.5" customHeight="1">
      <c r="A750" s="3" t="s">
        <v>16759</v>
      </c>
      <c r="B750" s="3" t="s">
        <v>16095</v>
      </c>
      <c r="C750" s="3" t="s">
        <v>18</v>
      </c>
      <c r="D750" s="4" t="s">
        <v>19</v>
      </c>
      <c r="E750" s="3" t="s">
        <v>20</v>
      </c>
      <c r="F750" s="8">
        <v>10.0</v>
      </c>
      <c r="G750" s="5">
        <v>15.0</v>
      </c>
      <c r="H750" s="3" t="s">
        <v>73</v>
      </c>
      <c r="I750" s="3" t="s">
        <v>69</v>
      </c>
      <c r="J750" s="3" t="s">
        <v>16097</v>
      </c>
      <c r="K750" s="3" t="s">
        <v>16761</v>
      </c>
      <c r="L750" s="3" t="s">
        <v>16764</v>
      </c>
      <c r="M750" s="3" t="s">
        <v>159</v>
      </c>
      <c r="N750" s="3"/>
      <c r="O750" s="3"/>
      <c r="P750" s="3"/>
      <c r="Q750" s="3"/>
      <c r="R750" s="3"/>
      <c r="S750" s="3"/>
      <c r="T750" s="3"/>
      <c r="U750" s="3"/>
      <c r="V750" s="3"/>
      <c r="W750" s="3"/>
      <c r="X750" s="3"/>
      <c r="Y750" s="3"/>
      <c r="Z750" s="3"/>
      <c r="AA750" s="3"/>
      <c r="AB750" s="3"/>
      <c r="AC750" s="3"/>
    </row>
    <row r="751" ht="22.5" customHeight="1">
      <c r="A751" s="3" t="s">
        <v>16678</v>
      </c>
      <c r="B751" s="3" t="s">
        <v>16627</v>
      </c>
      <c r="C751" s="3" t="s">
        <v>18</v>
      </c>
      <c r="D751" s="4" t="s">
        <v>19</v>
      </c>
      <c r="E751" s="3" t="s">
        <v>20</v>
      </c>
      <c r="F751" s="8">
        <v>10.0</v>
      </c>
      <c r="G751" s="5">
        <v>15.0</v>
      </c>
      <c r="H751" s="3" t="s">
        <v>73</v>
      </c>
      <c r="I751" s="3" t="s">
        <v>57</v>
      </c>
      <c r="J751" s="3" t="s">
        <v>58</v>
      </c>
      <c r="K751" s="4" t="s">
        <v>19</v>
      </c>
      <c r="L751" s="3" t="s">
        <v>16681</v>
      </c>
      <c r="M751" s="3" t="s">
        <v>27</v>
      </c>
      <c r="N751" s="3"/>
      <c r="O751" s="3"/>
      <c r="P751" s="3"/>
      <c r="Q751" s="3"/>
      <c r="R751" s="3"/>
      <c r="S751" s="3"/>
      <c r="T751" s="3"/>
      <c r="U751" s="3"/>
      <c r="V751" s="3"/>
      <c r="W751" s="3"/>
      <c r="X751" s="3"/>
      <c r="Y751" s="3"/>
      <c r="Z751" s="3"/>
      <c r="AA751" s="3"/>
      <c r="AB751" s="3"/>
      <c r="AC751" s="3"/>
    </row>
    <row r="752" ht="22.5" customHeight="1">
      <c r="A752" s="3" t="s">
        <v>1470</v>
      </c>
      <c r="B752" s="3" t="s">
        <v>3807</v>
      </c>
      <c r="C752" s="3" t="s">
        <v>18</v>
      </c>
      <c r="D752" s="4" t="s">
        <v>19</v>
      </c>
      <c r="E752" s="3" t="s">
        <v>21</v>
      </c>
      <c r="F752" s="8">
        <v>10.0</v>
      </c>
      <c r="G752" s="5">
        <v>15.0</v>
      </c>
      <c r="H752" s="3" t="s">
        <v>73</v>
      </c>
      <c r="I752" s="3" t="s">
        <v>57</v>
      </c>
      <c r="J752" s="3" t="s">
        <v>109</v>
      </c>
      <c r="K752" s="3" t="s">
        <v>20333</v>
      </c>
      <c r="L752" s="3" t="s">
        <v>32717</v>
      </c>
      <c r="M752" s="3" t="s">
        <v>35</v>
      </c>
      <c r="N752" s="3"/>
      <c r="O752" s="3"/>
      <c r="P752" s="3"/>
      <c r="Q752" s="3"/>
      <c r="R752" s="3"/>
      <c r="S752" s="3"/>
      <c r="T752" s="3"/>
      <c r="U752" s="3"/>
      <c r="V752" s="3"/>
      <c r="W752" s="3"/>
      <c r="X752" s="3"/>
      <c r="Y752" s="3"/>
      <c r="Z752" s="3"/>
      <c r="AA752" s="3"/>
      <c r="AB752" s="3"/>
      <c r="AC752" s="3"/>
    </row>
    <row r="753" ht="22.5" customHeight="1">
      <c r="A753" s="3" t="s">
        <v>16881</v>
      </c>
      <c r="B753" s="3" t="s">
        <v>16882</v>
      </c>
      <c r="C753" s="3" t="s">
        <v>18</v>
      </c>
      <c r="D753" s="4" t="s">
        <v>19</v>
      </c>
      <c r="E753" s="3" t="s">
        <v>21</v>
      </c>
      <c r="F753" s="8">
        <v>10.0</v>
      </c>
      <c r="G753" s="5">
        <v>15.0</v>
      </c>
      <c r="H753" s="3" t="s">
        <v>73</v>
      </c>
      <c r="I753" s="3" t="s">
        <v>57</v>
      </c>
      <c r="J753" s="3" t="s">
        <v>16887</v>
      </c>
      <c r="K753" s="3" t="s">
        <v>16888</v>
      </c>
      <c r="L753" s="3" t="s">
        <v>16889</v>
      </c>
      <c r="M753" s="3" t="s">
        <v>41</v>
      </c>
      <c r="N753" s="3"/>
      <c r="O753" s="3"/>
      <c r="P753" s="3"/>
      <c r="Q753" s="3"/>
      <c r="R753" s="3"/>
      <c r="S753" s="3"/>
      <c r="T753" s="3"/>
      <c r="U753" s="3"/>
      <c r="V753" s="3"/>
      <c r="W753" s="3"/>
      <c r="X753" s="3"/>
      <c r="Y753" s="3"/>
      <c r="Z753" s="3"/>
      <c r="AA753" s="3"/>
      <c r="AB753" s="3"/>
      <c r="AC753" s="3"/>
    </row>
    <row r="754" ht="22.5" customHeight="1">
      <c r="A754" s="3" t="s">
        <v>1470</v>
      </c>
      <c r="B754" s="3" t="s">
        <v>11766</v>
      </c>
      <c r="C754" s="3" t="s">
        <v>18</v>
      </c>
      <c r="D754" s="4" t="s">
        <v>19</v>
      </c>
      <c r="E754" s="3" t="s">
        <v>21</v>
      </c>
      <c r="F754" s="8">
        <v>10.0</v>
      </c>
      <c r="G754" s="5">
        <v>15.0</v>
      </c>
      <c r="H754" s="3" t="s">
        <v>73</v>
      </c>
      <c r="I754" s="3" t="s">
        <v>57</v>
      </c>
      <c r="J754" s="3" t="s">
        <v>556</v>
      </c>
      <c r="K754" s="3" t="s">
        <v>11772</v>
      </c>
      <c r="L754" s="3" t="s">
        <v>32725</v>
      </c>
      <c r="M754" s="3" t="s">
        <v>27</v>
      </c>
      <c r="N754" s="3"/>
      <c r="O754" s="3"/>
      <c r="P754" s="3"/>
      <c r="Q754" s="3"/>
      <c r="R754" s="3"/>
      <c r="S754" s="3"/>
      <c r="T754" s="3"/>
      <c r="U754" s="3"/>
      <c r="V754" s="3"/>
      <c r="W754" s="3"/>
      <c r="X754" s="3"/>
      <c r="Y754" s="3"/>
      <c r="Z754" s="3"/>
      <c r="AA754" s="3"/>
      <c r="AB754" s="3"/>
      <c r="AC754" s="3"/>
    </row>
    <row r="755" ht="22.5" customHeight="1">
      <c r="A755" s="3" t="s">
        <v>2352</v>
      </c>
      <c r="B755" s="3" t="s">
        <v>30177</v>
      </c>
      <c r="C755" s="3" t="s">
        <v>18</v>
      </c>
      <c r="D755" s="4" t="s">
        <v>19</v>
      </c>
      <c r="E755" s="3" t="s">
        <v>20</v>
      </c>
      <c r="F755" s="8">
        <v>10.0</v>
      </c>
      <c r="G755" s="5">
        <v>15.0</v>
      </c>
      <c r="H755" s="3" t="s">
        <v>73</v>
      </c>
      <c r="I755" s="3" t="s">
        <v>57</v>
      </c>
      <c r="J755" s="3" t="s">
        <v>5084</v>
      </c>
      <c r="K755" s="3" t="s">
        <v>30180</v>
      </c>
      <c r="L755" s="3" t="s">
        <v>32733</v>
      </c>
      <c r="M755" s="3" t="s">
        <v>159</v>
      </c>
      <c r="N755" s="3"/>
      <c r="O755" s="3"/>
      <c r="P755" s="3"/>
      <c r="Q755" s="3"/>
      <c r="R755" s="3"/>
      <c r="S755" s="3"/>
      <c r="T755" s="3"/>
      <c r="U755" s="3"/>
      <c r="V755" s="3"/>
      <c r="W755" s="3"/>
      <c r="X755" s="3"/>
      <c r="Y755" s="3"/>
      <c r="Z755" s="3"/>
      <c r="AA755" s="3"/>
      <c r="AB755" s="3"/>
      <c r="AC755" s="3"/>
    </row>
    <row r="756" ht="22.5" customHeight="1">
      <c r="A756" s="3" t="s">
        <v>1470</v>
      </c>
      <c r="B756" s="3" t="s">
        <v>30177</v>
      </c>
      <c r="C756" s="3" t="s">
        <v>18</v>
      </c>
      <c r="D756" s="4" t="s">
        <v>19</v>
      </c>
      <c r="E756" s="3" t="s">
        <v>21</v>
      </c>
      <c r="F756" s="8">
        <v>10.0</v>
      </c>
      <c r="G756" s="5">
        <v>15.0</v>
      </c>
      <c r="H756" s="3" t="s">
        <v>73</v>
      </c>
      <c r="I756" s="3" t="s">
        <v>57</v>
      </c>
      <c r="J756" s="3" t="s">
        <v>5084</v>
      </c>
      <c r="K756" s="3" t="s">
        <v>30180</v>
      </c>
      <c r="L756" s="3" t="s">
        <v>32739</v>
      </c>
      <c r="M756" s="3" t="s">
        <v>159</v>
      </c>
      <c r="N756" s="3"/>
      <c r="O756" s="3"/>
      <c r="P756" s="3"/>
      <c r="Q756" s="3"/>
      <c r="R756" s="3"/>
      <c r="S756" s="3"/>
      <c r="T756" s="3"/>
      <c r="U756" s="3"/>
      <c r="V756" s="3"/>
      <c r="W756" s="3"/>
      <c r="X756" s="3"/>
      <c r="Y756" s="3"/>
      <c r="Z756" s="3"/>
      <c r="AA756" s="3"/>
      <c r="AB756" s="3"/>
      <c r="AC756" s="3"/>
    </row>
    <row r="757" ht="22.5" customHeight="1">
      <c r="A757" s="3" t="s">
        <v>1470</v>
      </c>
      <c r="B757" s="3" t="s">
        <v>32741</v>
      </c>
      <c r="C757" s="3" t="s">
        <v>18</v>
      </c>
      <c r="D757" s="4" t="s">
        <v>19</v>
      </c>
      <c r="E757" s="3" t="s">
        <v>20</v>
      </c>
      <c r="F757" s="8">
        <v>10.0</v>
      </c>
      <c r="G757" s="5">
        <v>15.0</v>
      </c>
      <c r="H757" s="3" t="s">
        <v>73</v>
      </c>
      <c r="I757" s="3" t="s">
        <v>50</v>
      </c>
      <c r="J757" s="3" t="s">
        <v>58</v>
      </c>
      <c r="K757" s="3" t="s">
        <v>32745</v>
      </c>
      <c r="L757" s="3" t="s">
        <v>32746</v>
      </c>
      <c r="M757" s="3" t="s">
        <v>35</v>
      </c>
      <c r="N757" s="3"/>
      <c r="O757" s="3"/>
      <c r="P757" s="3"/>
      <c r="Q757" s="3"/>
      <c r="R757" s="3"/>
      <c r="S757" s="3"/>
      <c r="T757" s="3"/>
      <c r="U757" s="3"/>
      <c r="V757" s="3"/>
      <c r="W757" s="3"/>
      <c r="X757" s="3"/>
      <c r="Y757" s="3"/>
      <c r="Z757" s="3"/>
      <c r="AA757" s="3"/>
      <c r="AB757" s="3"/>
      <c r="AC757" s="3"/>
    </row>
    <row r="758" ht="22.5" customHeight="1">
      <c r="A758" s="3" t="s">
        <v>32749</v>
      </c>
      <c r="B758" s="3" t="s">
        <v>12178</v>
      </c>
      <c r="C758" s="3" t="s">
        <v>18</v>
      </c>
      <c r="D758" s="4" t="s">
        <v>19</v>
      </c>
      <c r="E758" s="3" t="s">
        <v>21</v>
      </c>
      <c r="F758" s="8">
        <v>10.0</v>
      </c>
      <c r="G758" s="5">
        <v>15.0</v>
      </c>
      <c r="H758" s="3" t="s">
        <v>73</v>
      </c>
      <c r="I758" s="3" t="s">
        <v>50</v>
      </c>
      <c r="J758" s="3" t="s">
        <v>12180</v>
      </c>
      <c r="K758" s="3" t="s">
        <v>32751</v>
      </c>
      <c r="L758" s="3" t="s">
        <v>32752</v>
      </c>
      <c r="M758" s="3" t="s">
        <v>159</v>
      </c>
      <c r="N758" s="3"/>
      <c r="O758" s="3"/>
      <c r="P758" s="3"/>
      <c r="Q758" s="3"/>
      <c r="R758" s="3"/>
      <c r="S758" s="3"/>
      <c r="T758" s="3"/>
      <c r="U758" s="3"/>
      <c r="V758" s="3"/>
      <c r="W758" s="3"/>
      <c r="X758" s="3"/>
      <c r="Y758" s="3"/>
      <c r="Z758" s="3"/>
      <c r="AA758" s="3"/>
      <c r="AB758" s="3"/>
      <c r="AC758" s="3"/>
    </row>
    <row r="759" ht="22.5" customHeight="1">
      <c r="A759" s="3" t="s">
        <v>16100</v>
      </c>
      <c r="B759" s="3" t="s">
        <v>16101</v>
      </c>
      <c r="C759" s="3" t="s">
        <v>18</v>
      </c>
      <c r="D759" s="4" t="s">
        <v>19</v>
      </c>
      <c r="E759" s="3" t="s">
        <v>20</v>
      </c>
      <c r="F759" s="8">
        <v>10.0</v>
      </c>
      <c r="G759" s="5">
        <v>15.0</v>
      </c>
      <c r="H759" s="3" t="s">
        <v>73</v>
      </c>
      <c r="I759" s="3" t="s">
        <v>57</v>
      </c>
      <c r="J759" s="3" t="s">
        <v>16103</v>
      </c>
      <c r="K759" s="3" t="s">
        <v>16105</v>
      </c>
      <c r="L759" s="3" t="s">
        <v>16108</v>
      </c>
      <c r="M759" s="3" t="s">
        <v>159</v>
      </c>
      <c r="N759" s="3"/>
      <c r="O759" s="3"/>
      <c r="P759" s="3"/>
      <c r="Q759" s="3"/>
      <c r="R759" s="3"/>
      <c r="S759" s="3"/>
      <c r="T759" s="3"/>
      <c r="U759" s="3"/>
      <c r="V759" s="3"/>
      <c r="W759" s="3"/>
      <c r="X759" s="3"/>
      <c r="Y759" s="3"/>
      <c r="Z759" s="3"/>
      <c r="AA759" s="3"/>
      <c r="AB759" s="3"/>
      <c r="AC759" s="3"/>
    </row>
    <row r="760" ht="22.5" customHeight="1">
      <c r="A760" s="3" t="s">
        <v>2806</v>
      </c>
      <c r="B760" s="3" t="s">
        <v>4265</v>
      </c>
      <c r="C760" s="3" t="s">
        <v>18</v>
      </c>
      <c r="D760" s="4" t="s">
        <v>19</v>
      </c>
      <c r="E760" s="3" t="s">
        <v>20</v>
      </c>
      <c r="F760" s="8">
        <v>10.0</v>
      </c>
      <c r="G760" s="5">
        <v>15.0</v>
      </c>
      <c r="H760" s="3" t="s">
        <v>73</v>
      </c>
      <c r="I760" s="3" t="s">
        <v>50</v>
      </c>
      <c r="J760" s="3" t="s">
        <v>4268</v>
      </c>
      <c r="K760" s="3" t="s">
        <v>32761</v>
      </c>
      <c r="L760" s="3" t="s">
        <v>32764</v>
      </c>
      <c r="M760" s="3" t="s">
        <v>27</v>
      </c>
      <c r="N760" s="3"/>
      <c r="O760" s="3"/>
      <c r="P760" s="3"/>
      <c r="Q760" s="3"/>
      <c r="R760" s="3"/>
      <c r="S760" s="3"/>
      <c r="T760" s="3"/>
      <c r="U760" s="3"/>
      <c r="V760" s="3"/>
      <c r="W760" s="3"/>
      <c r="X760" s="3"/>
      <c r="Y760" s="3"/>
      <c r="Z760" s="3"/>
      <c r="AA760" s="3"/>
      <c r="AB760" s="3"/>
      <c r="AC760" s="3"/>
    </row>
    <row r="761" ht="22.5" customHeight="1">
      <c r="A761" s="3" t="s">
        <v>2806</v>
      </c>
      <c r="B761" s="3" t="s">
        <v>12178</v>
      </c>
      <c r="C761" s="3" t="s">
        <v>18</v>
      </c>
      <c r="D761" s="4" t="s">
        <v>19</v>
      </c>
      <c r="E761" s="3" t="s">
        <v>20</v>
      </c>
      <c r="F761" s="8">
        <v>10.0</v>
      </c>
      <c r="G761" s="5">
        <v>15.0</v>
      </c>
      <c r="H761" s="3" t="s">
        <v>73</v>
      </c>
      <c r="I761" s="3" t="s">
        <v>50</v>
      </c>
      <c r="J761" s="3" t="s">
        <v>12180</v>
      </c>
      <c r="K761" s="3" t="s">
        <v>21070</v>
      </c>
      <c r="L761" s="3" t="s">
        <v>32768</v>
      </c>
      <c r="M761" s="3" t="s">
        <v>159</v>
      </c>
      <c r="N761" s="3"/>
      <c r="O761" s="3"/>
      <c r="P761" s="3"/>
      <c r="Q761" s="3"/>
      <c r="R761" s="3"/>
      <c r="S761" s="3"/>
      <c r="T761" s="3"/>
      <c r="U761" s="3"/>
      <c r="V761" s="3"/>
      <c r="W761" s="3"/>
      <c r="X761" s="3"/>
      <c r="Y761" s="3"/>
      <c r="Z761" s="3"/>
      <c r="AA761" s="3"/>
      <c r="AB761" s="3"/>
      <c r="AC761" s="3"/>
    </row>
    <row r="762" ht="22.5" customHeight="1">
      <c r="A762" s="3" t="s">
        <v>1470</v>
      </c>
      <c r="B762" s="3" t="s">
        <v>12178</v>
      </c>
      <c r="C762" s="3" t="s">
        <v>18</v>
      </c>
      <c r="D762" s="4" t="s">
        <v>19</v>
      </c>
      <c r="E762" s="3" t="s">
        <v>21</v>
      </c>
      <c r="F762" s="8">
        <v>10.0</v>
      </c>
      <c r="G762" s="5">
        <v>15.0</v>
      </c>
      <c r="H762" s="3" t="s">
        <v>73</v>
      </c>
      <c r="I762" s="3" t="s">
        <v>50</v>
      </c>
      <c r="J762" s="3" t="s">
        <v>12180</v>
      </c>
      <c r="K762" s="3" t="s">
        <v>21070</v>
      </c>
      <c r="L762" s="3" t="s">
        <v>32772</v>
      </c>
      <c r="M762" s="3" t="s">
        <v>159</v>
      </c>
      <c r="N762" s="3"/>
      <c r="O762" s="3"/>
      <c r="P762" s="3"/>
      <c r="Q762" s="3"/>
      <c r="R762" s="3"/>
      <c r="S762" s="3"/>
      <c r="T762" s="3"/>
      <c r="U762" s="3"/>
      <c r="V762" s="3"/>
      <c r="W762" s="3"/>
      <c r="X762" s="3"/>
      <c r="Y762" s="3"/>
      <c r="Z762" s="3"/>
      <c r="AA762" s="3"/>
      <c r="AB762" s="3"/>
      <c r="AC762" s="3"/>
    </row>
    <row r="763" ht="22.5" customHeight="1">
      <c r="A763" s="3" t="s">
        <v>32773</v>
      </c>
      <c r="B763" s="3" t="s">
        <v>32774</v>
      </c>
      <c r="C763" s="3" t="s">
        <v>18</v>
      </c>
      <c r="D763" s="4" t="s">
        <v>19</v>
      </c>
      <c r="E763" s="3" t="s">
        <v>21</v>
      </c>
      <c r="F763" s="8">
        <v>10.0</v>
      </c>
      <c r="G763" s="5">
        <v>15.0</v>
      </c>
      <c r="H763" s="3" t="s">
        <v>73</v>
      </c>
      <c r="I763" s="3" t="s">
        <v>50</v>
      </c>
      <c r="J763" s="3" t="s">
        <v>2043</v>
      </c>
      <c r="K763" s="3" t="s">
        <v>32777</v>
      </c>
      <c r="L763" s="3" t="s">
        <v>32778</v>
      </c>
      <c r="M763" s="3" t="s">
        <v>35</v>
      </c>
      <c r="N763" s="3"/>
      <c r="O763" s="3"/>
      <c r="P763" s="3"/>
      <c r="Q763" s="3"/>
      <c r="R763" s="3"/>
      <c r="S763" s="3"/>
      <c r="T763" s="3"/>
      <c r="U763" s="3"/>
      <c r="V763" s="3"/>
      <c r="W763" s="3"/>
      <c r="X763" s="3"/>
      <c r="Y763" s="3"/>
      <c r="Z763" s="3"/>
      <c r="AA763" s="3"/>
      <c r="AB763" s="3"/>
      <c r="AC763" s="3"/>
    </row>
    <row r="764" ht="22.5" customHeight="1">
      <c r="A764" s="3" t="s">
        <v>28206</v>
      </c>
      <c r="B764" s="3" t="s">
        <v>11766</v>
      </c>
      <c r="C764" s="3" t="s">
        <v>18</v>
      </c>
      <c r="D764" s="4" t="s">
        <v>19</v>
      </c>
      <c r="E764" s="3" t="s">
        <v>21</v>
      </c>
      <c r="F764" s="8">
        <v>10.0</v>
      </c>
      <c r="G764" s="5">
        <v>15.0</v>
      </c>
      <c r="H764" s="3" t="s">
        <v>73</v>
      </c>
      <c r="I764" s="3" t="s">
        <v>50</v>
      </c>
      <c r="J764" s="3" t="s">
        <v>556</v>
      </c>
      <c r="K764" s="3" t="s">
        <v>16975</v>
      </c>
      <c r="L764" s="3" t="s">
        <v>32785</v>
      </c>
      <c r="M764" s="3" t="s">
        <v>27</v>
      </c>
      <c r="N764" s="3"/>
      <c r="O764" s="3"/>
      <c r="P764" s="3"/>
      <c r="Q764" s="3"/>
      <c r="R764" s="3"/>
      <c r="S764" s="3"/>
      <c r="T764" s="3"/>
      <c r="U764" s="3"/>
      <c r="V764" s="3"/>
      <c r="W764" s="3"/>
      <c r="X764" s="3"/>
      <c r="Y764" s="3"/>
      <c r="Z764" s="3"/>
      <c r="AA764" s="3"/>
      <c r="AB764" s="3"/>
      <c r="AC764" s="3"/>
    </row>
    <row r="765" ht="22.5" customHeight="1">
      <c r="A765" s="3" t="s">
        <v>31899</v>
      </c>
      <c r="B765" s="3" t="s">
        <v>25961</v>
      </c>
      <c r="C765" s="3" t="s">
        <v>18</v>
      </c>
      <c r="D765" s="4" t="s">
        <v>19</v>
      </c>
      <c r="E765" s="3" t="s">
        <v>20</v>
      </c>
      <c r="F765" s="8">
        <v>10.0</v>
      </c>
      <c r="G765" s="5">
        <v>15.0</v>
      </c>
      <c r="H765" s="3" t="s">
        <v>73</v>
      </c>
      <c r="I765" s="3" t="s">
        <v>50</v>
      </c>
      <c r="J765" s="3" t="s">
        <v>4006</v>
      </c>
      <c r="K765" s="3" t="s">
        <v>31903</v>
      </c>
      <c r="L765" s="3" t="s">
        <v>31905</v>
      </c>
      <c r="M765" s="3" t="s">
        <v>41</v>
      </c>
      <c r="N765" s="3"/>
      <c r="O765" s="3"/>
      <c r="P765" s="3"/>
      <c r="Q765" s="3"/>
      <c r="R765" s="3"/>
      <c r="S765" s="3"/>
      <c r="T765" s="3"/>
      <c r="U765" s="3"/>
      <c r="V765" s="3"/>
      <c r="W765" s="3"/>
      <c r="X765" s="3"/>
      <c r="Y765" s="3"/>
      <c r="Z765" s="3"/>
      <c r="AA765" s="3"/>
      <c r="AB765" s="3"/>
      <c r="AC765" s="3"/>
    </row>
    <row r="766" ht="22.5" customHeight="1">
      <c r="A766" s="3" t="s">
        <v>1470</v>
      </c>
      <c r="B766" s="3" t="s">
        <v>32792</v>
      </c>
      <c r="C766" s="3" t="s">
        <v>18</v>
      </c>
      <c r="D766" s="4" t="s">
        <v>19</v>
      </c>
      <c r="E766" s="3" t="s">
        <v>20</v>
      </c>
      <c r="F766" s="8">
        <v>10.0</v>
      </c>
      <c r="G766" s="5">
        <v>15.0</v>
      </c>
      <c r="H766" s="3" t="s">
        <v>73</v>
      </c>
      <c r="I766" s="3" t="s">
        <v>50</v>
      </c>
      <c r="J766" s="3" t="s">
        <v>58</v>
      </c>
      <c r="K766" s="3" t="s">
        <v>32793</v>
      </c>
      <c r="L766" s="3" t="s">
        <v>32794</v>
      </c>
      <c r="M766" s="3" t="s">
        <v>90</v>
      </c>
      <c r="N766" s="3"/>
      <c r="O766" s="3"/>
      <c r="P766" s="3"/>
      <c r="Q766" s="3"/>
      <c r="R766" s="3"/>
      <c r="S766" s="3"/>
      <c r="T766" s="3"/>
      <c r="U766" s="3"/>
      <c r="V766" s="3"/>
      <c r="W766" s="3"/>
      <c r="X766" s="3"/>
      <c r="Y766" s="3"/>
      <c r="Z766" s="3"/>
      <c r="AA766" s="3"/>
      <c r="AB766" s="3"/>
      <c r="AC766" s="3"/>
    </row>
    <row r="767" ht="22.5" customHeight="1">
      <c r="A767" s="3" t="s">
        <v>32796</v>
      </c>
      <c r="B767" s="3" t="s">
        <v>32797</v>
      </c>
      <c r="C767" s="3" t="s">
        <v>18</v>
      </c>
      <c r="D767" s="4" t="s">
        <v>19</v>
      </c>
      <c r="E767" s="3" t="s">
        <v>20</v>
      </c>
      <c r="F767" s="8">
        <v>10.0</v>
      </c>
      <c r="G767" s="5">
        <v>15.0</v>
      </c>
      <c r="H767" s="3" t="s">
        <v>73</v>
      </c>
      <c r="I767" s="3" t="s">
        <v>50</v>
      </c>
      <c r="J767" s="3" t="s">
        <v>2433</v>
      </c>
      <c r="K767" s="3" t="s">
        <v>32802</v>
      </c>
      <c r="L767" s="3" t="s">
        <v>32803</v>
      </c>
      <c r="M767" s="3" t="s">
        <v>257</v>
      </c>
      <c r="N767" s="3"/>
      <c r="O767" s="3"/>
      <c r="P767" s="3"/>
      <c r="Q767" s="3"/>
      <c r="R767" s="3"/>
      <c r="S767" s="3"/>
      <c r="T767" s="3"/>
      <c r="U767" s="3"/>
      <c r="V767" s="3"/>
      <c r="W767" s="3"/>
      <c r="X767" s="3"/>
      <c r="Y767" s="3"/>
      <c r="Z767" s="3"/>
      <c r="AA767" s="3"/>
      <c r="AB767" s="3"/>
      <c r="AC767" s="3"/>
    </row>
    <row r="768" ht="22.5" customHeight="1">
      <c r="A768" s="3" t="s">
        <v>1470</v>
      </c>
      <c r="B768" s="3" t="s">
        <v>16487</v>
      </c>
      <c r="C768" s="3" t="s">
        <v>18</v>
      </c>
      <c r="D768" s="4" t="s">
        <v>19</v>
      </c>
      <c r="E768" s="3" t="s">
        <v>20</v>
      </c>
      <c r="F768" s="8">
        <v>10.0</v>
      </c>
      <c r="G768" s="5">
        <v>15.0</v>
      </c>
      <c r="H768" s="3" t="s">
        <v>73</v>
      </c>
      <c r="I768" s="3" t="s">
        <v>57</v>
      </c>
      <c r="J768" s="3" t="s">
        <v>329</v>
      </c>
      <c r="K768" s="3" t="s">
        <v>32807</v>
      </c>
      <c r="L768" s="3" t="s">
        <v>32808</v>
      </c>
      <c r="M768" s="3" t="s">
        <v>27</v>
      </c>
      <c r="N768" s="3"/>
      <c r="O768" s="3"/>
      <c r="P768" s="3"/>
      <c r="Q768" s="3"/>
      <c r="R768" s="3"/>
      <c r="S768" s="3"/>
      <c r="T768" s="3"/>
      <c r="U768" s="3"/>
      <c r="V768" s="3"/>
      <c r="W768" s="3"/>
      <c r="X768" s="3"/>
      <c r="Y768" s="3"/>
      <c r="Z768" s="3"/>
      <c r="AA768" s="3"/>
      <c r="AB768" s="3"/>
      <c r="AC768" s="3"/>
    </row>
    <row r="769" ht="22.5" customHeight="1">
      <c r="A769" s="3" t="s">
        <v>32813</v>
      </c>
      <c r="B769" s="3" t="s">
        <v>11766</v>
      </c>
      <c r="C769" s="3" t="s">
        <v>18</v>
      </c>
      <c r="D769" s="4" t="s">
        <v>19</v>
      </c>
      <c r="E769" s="3" t="s">
        <v>21</v>
      </c>
      <c r="F769" s="8">
        <v>10.0</v>
      </c>
      <c r="G769" s="5">
        <v>15.0</v>
      </c>
      <c r="H769" s="3" t="s">
        <v>73</v>
      </c>
      <c r="I769" s="3" t="s">
        <v>50</v>
      </c>
      <c r="J769" s="3" t="s">
        <v>556</v>
      </c>
      <c r="K769" s="3" t="s">
        <v>32816</v>
      </c>
      <c r="L769" s="3" t="s">
        <v>32817</v>
      </c>
      <c r="M769" s="3" t="s">
        <v>27</v>
      </c>
      <c r="N769" s="3"/>
      <c r="O769" s="3"/>
      <c r="P769" s="3"/>
      <c r="Q769" s="3"/>
      <c r="R769" s="3"/>
      <c r="S769" s="3"/>
      <c r="T769" s="3"/>
      <c r="U769" s="3"/>
      <c r="V769" s="3"/>
      <c r="W769" s="3"/>
      <c r="X769" s="3"/>
      <c r="Y769" s="3"/>
      <c r="Z769" s="3"/>
      <c r="AA769" s="3"/>
      <c r="AB769" s="3"/>
      <c r="AC769" s="3"/>
    </row>
    <row r="770" ht="22.5" customHeight="1">
      <c r="A770" s="3" t="s">
        <v>2352</v>
      </c>
      <c r="B770" s="3" t="s">
        <v>32822</v>
      </c>
      <c r="C770" s="3" t="s">
        <v>18</v>
      </c>
      <c r="D770" s="4" t="s">
        <v>19</v>
      </c>
      <c r="E770" s="3" t="s">
        <v>20</v>
      </c>
      <c r="F770" s="8">
        <v>10.0</v>
      </c>
      <c r="G770" s="5">
        <v>15.0</v>
      </c>
      <c r="H770" s="3" t="s">
        <v>73</v>
      </c>
      <c r="I770" s="3" t="s">
        <v>50</v>
      </c>
      <c r="J770" s="3" t="s">
        <v>32825</v>
      </c>
      <c r="K770" s="3" t="s">
        <v>9050</v>
      </c>
      <c r="L770" s="3" t="s">
        <v>32826</v>
      </c>
      <c r="M770" s="3" t="s">
        <v>159</v>
      </c>
      <c r="N770" s="3"/>
      <c r="O770" s="3"/>
      <c r="P770" s="3"/>
      <c r="Q770" s="3"/>
      <c r="R770" s="3"/>
      <c r="S770" s="3"/>
      <c r="T770" s="3"/>
      <c r="U770" s="3"/>
      <c r="V770" s="3"/>
      <c r="W770" s="3"/>
      <c r="X770" s="3"/>
      <c r="Y770" s="3"/>
      <c r="Z770" s="3"/>
      <c r="AA770" s="3"/>
      <c r="AB770" s="3"/>
      <c r="AC770" s="3"/>
    </row>
    <row r="771" ht="22.5" customHeight="1">
      <c r="A771" s="3" t="s">
        <v>17763</v>
      </c>
      <c r="B771" s="3" t="s">
        <v>21448</v>
      </c>
      <c r="C771" s="3" t="s">
        <v>18</v>
      </c>
      <c r="D771" s="4" t="s">
        <v>19</v>
      </c>
      <c r="E771" s="3" t="s">
        <v>20</v>
      </c>
      <c r="F771" s="8">
        <v>10.0</v>
      </c>
      <c r="G771" s="5">
        <v>15.0</v>
      </c>
      <c r="H771" s="3" t="s">
        <v>73</v>
      </c>
      <c r="I771" s="3" t="s">
        <v>50</v>
      </c>
      <c r="J771" s="3" t="s">
        <v>58</v>
      </c>
      <c r="K771" s="3" t="s">
        <v>32828</v>
      </c>
      <c r="L771" s="3" t="s">
        <v>32830</v>
      </c>
      <c r="M771" s="3" t="s">
        <v>35</v>
      </c>
      <c r="N771" s="3"/>
      <c r="O771" s="3"/>
      <c r="P771" s="3"/>
      <c r="Q771" s="3"/>
      <c r="R771" s="3"/>
      <c r="S771" s="3"/>
      <c r="T771" s="3"/>
      <c r="U771" s="3"/>
      <c r="V771" s="3"/>
      <c r="W771" s="3"/>
      <c r="X771" s="3"/>
      <c r="Y771" s="3"/>
      <c r="Z771" s="3"/>
      <c r="AA771" s="3"/>
      <c r="AB771" s="3"/>
      <c r="AC771" s="3"/>
    </row>
    <row r="772" ht="22.5" customHeight="1">
      <c r="A772" s="3" t="s">
        <v>4224</v>
      </c>
      <c r="B772" s="3" t="s">
        <v>4411</v>
      </c>
      <c r="C772" s="3" t="s">
        <v>18</v>
      </c>
      <c r="D772" s="4" t="s">
        <v>19</v>
      </c>
      <c r="E772" s="3" t="s">
        <v>20</v>
      </c>
      <c r="F772" s="8">
        <v>10.0</v>
      </c>
      <c r="G772" s="5">
        <v>15.0</v>
      </c>
      <c r="H772" s="3" t="s">
        <v>73</v>
      </c>
      <c r="I772" s="3" t="s">
        <v>50</v>
      </c>
      <c r="J772" s="3" t="s">
        <v>99</v>
      </c>
      <c r="K772" s="3" t="s">
        <v>30481</v>
      </c>
      <c r="L772" s="3" t="s">
        <v>32835</v>
      </c>
      <c r="M772" s="3" t="s">
        <v>159</v>
      </c>
      <c r="N772" s="3"/>
      <c r="O772" s="3"/>
      <c r="P772" s="3"/>
      <c r="Q772" s="3"/>
      <c r="R772" s="3"/>
      <c r="S772" s="3"/>
      <c r="T772" s="3"/>
      <c r="U772" s="3"/>
      <c r="V772" s="3"/>
      <c r="W772" s="3"/>
      <c r="X772" s="3"/>
      <c r="Y772" s="3"/>
      <c r="Z772" s="3"/>
      <c r="AA772" s="3"/>
      <c r="AB772" s="3"/>
      <c r="AC772" s="3"/>
    </row>
    <row r="773" ht="22.5" customHeight="1">
      <c r="A773" s="3" t="s">
        <v>1470</v>
      </c>
      <c r="B773" s="3" t="s">
        <v>16095</v>
      </c>
      <c r="C773" s="3" t="s">
        <v>18</v>
      </c>
      <c r="D773" s="4" t="s">
        <v>19</v>
      </c>
      <c r="E773" s="3" t="s">
        <v>20</v>
      </c>
      <c r="F773" s="8">
        <v>10.0</v>
      </c>
      <c r="G773" s="5">
        <v>15.0</v>
      </c>
      <c r="H773" s="3" t="s">
        <v>73</v>
      </c>
      <c r="I773" s="3" t="s">
        <v>50</v>
      </c>
      <c r="J773" s="3" t="s">
        <v>16097</v>
      </c>
      <c r="K773" s="3" t="s">
        <v>32838</v>
      </c>
      <c r="L773" s="3" t="s">
        <v>32839</v>
      </c>
      <c r="M773" s="3" t="s">
        <v>159</v>
      </c>
      <c r="N773" s="3"/>
      <c r="O773" s="3"/>
      <c r="P773" s="3"/>
      <c r="Q773" s="3"/>
      <c r="R773" s="3"/>
      <c r="S773" s="3"/>
      <c r="T773" s="3"/>
      <c r="U773" s="3"/>
      <c r="V773" s="3"/>
      <c r="W773" s="3"/>
      <c r="X773" s="3"/>
      <c r="Y773" s="3"/>
      <c r="Z773" s="3"/>
      <c r="AA773" s="3"/>
      <c r="AB773" s="3"/>
      <c r="AC773" s="3"/>
    </row>
    <row r="774" ht="22.5" customHeight="1">
      <c r="A774" s="3" t="s">
        <v>19731</v>
      </c>
      <c r="B774" s="3" t="s">
        <v>30916</v>
      </c>
      <c r="C774" s="3" t="s">
        <v>18</v>
      </c>
      <c r="D774" s="4" t="s">
        <v>19</v>
      </c>
      <c r="E774" s="3" t="s">
        <v>21</v>
      </c>
      <c r="F774" s="8">
        <v>10.0</v>
      </c>
      <c r="G774" s="5">
        <v>15.0</v>
      </c>
      <c r="H774" s="3" t="s">
        <v>73</v>
      </c>
      <c r="I774" s="3" t="s">
        <v>57</v>
      </c>
      <c r="J774" s="3" t="s">
        <v>30917</v>
      </c>
      <c r="K774" s="3" t="s">
        <v>30920</v>
      </c>
      <c r="L774" s="3" t="s">
        <v>32842</v>
      </c>
      <c r="M774" s="3" t="s">
        <v>159</v>
      </c>
      <c r="N774" s="3"/>
      <c r="O774" s="3"/>
      <c r="P774" s="3"/>
      <c r="Q774" s="3"/>
      <c r="R774" s="3"/>
      <c r="S774" s="3"/>
      <c r="T774" s="3"/>
      <c r="U774" s="3"/>
      <c r="V774" s="3"/>
      <c r="W774" s="3"/>
      <c r="X774" s="3"/>
      <c r="Y774" s="3"/>
      <c r="Z774" s="3"/>
      <c r="AA774" s="3"/>
      <c r="AB774" s="3"/>
      <c r="AC774" s="3"/>
    </row>
    <row r="775" ht="22.5" customHeight="1">
      <c r="A775" s="3" t="s">
        <v>32575</v>
      </c>
      <c r="B775" s="3" t="s">
        <v>16021</v>
      </c>
      <c r="C775" s="3" t="s">
        <v>18</v>
      </c>
      <c r="D775" s="4" t="s">
        <v>19</v>
      </c>
      <c r="E775" s="3" t="s">
        <v>21</v>
      </c>
      <c r="F775" s="8">
        <v>10.0</v>
      </c>
      <c r="G775" s="5">
        <v>15.0</v>
      </c>
      <c r="H775" s="3" t="s">
        <v>73</v>
      </c>
      <c r="I775" s="3" t="s">
        <v>57</v>
      </c>
      <c r="J775" s="3" t="s">
        <v>8069</v>
      </c>
      <c r="K775" s="3" t="s">
        <v>23385</v>
      </c>
      <c r="L775" s="3" t="s">
        <v>32845</v>
      </c>
      <c r="M775" s="3" t="s">
        <v>41</v>
      </c>
      <c r="N775" s="3"/>
      <c r="O775" s="3"/>
      <c r="P775" s="3"/>
      <c r="Q775" s="3"/>
      <c r="R775" s="3"/>
      <c r="S775" s="3"/>
      <c r="T775" s="3"/>
      <c r="U775" s="3"/>
      <c r="V775" s="3"/>
      <c r="W775" s="3"/>
      <c r="X775" s="3"/>
      <c r="Y775" s="3"/>
      <c r="Z775" s="3"/>
      <c r="AA775" s="3"/>
      <c r="AB775" s="3"/>
      <c r="AC775" s="3"/>
    </row>
    <row r="776" ht="22.5" customHeight="1">
      <c r="A776" s="3" t="s">
        <v>507</v>
      </c>
      <c r="B776" s="3" t="s">
        <v>32847</v>
      </c>
      <c r="C776" s="3" t="s">
        <v>18</v>
      </c>
      <c r="D776" s="4" t="s">
        <v>19</v>
      </c>
      <c r="E776" s="3" t="s">
        <v>21</v>
      </c>
      <c r="F776" s="8">
        <v>10.0</v>
      </c>
      <c r="G776" s="5">
        <v>15.0</v>
      </c>
      <c r="H776" s="3" t="s">
        <v>73</v>
      </c>
      <c r="I776" s="3" t="s">
        <v>50</v>
      </c>
      <c r="J776" s="3" t="s">
        <v>58</v>
      </c>
      <c r="K776" s="3" t="s">
        <v>32849</v>
      </c>
      <c r="L776" s="3" t="s">
        <v>32850</v>
      </c>
      <c r="M776" s="3" t="s">
        <v>41</v>
      </c>
      <c r="N776" s="3"/>
      <c r="O776" s="3"/>
      <c r="P776" s="3"/>
      <c r="Q776" s="3"/>
      <c r="R776" s="3"/>
      <c r="S776" s="3"/>
      <c r="T776" s="3"/>
      <c r="U776" s="3"/>
      <c r="V776" s="3"/>
      <c r="W776" s="3"/>
      <c r="X776" s="3"/>
      <c r="Y776" s="3"/>
      <c r="Z776" s="3"/>
      <c r="AA776" s="3"/>
      <c r="AB776" s="3"/>
      <c r="AC776" s="3"/>
    </row>
    <row r="777" ht="22.5" customHeight="1">
      <c r="A777" s="3" t="s">
        <v>1050</v>
      </c>
      <c r="B777" s="3" t="s">
        <v>32854</v>
      </c>
      <c r="C777" s="3" t="s">
        <v>18</v>
      </c>
      <c r="D777" s="4" t="s">
        <v>19</v>
      </c>
      <c r="E777" s="3" t="s">
        <v>21</v>
      </c>
      <c r="F777" s="8">
        <v>10.0</v>
      </c>
      <c r="G777" s="5">
        <v>15.0</v>
      </c>
      <c r="H777" s="3" t="s">
        <v>73</v>
      </c>
      <c r="I777" s="3" t="s">
        <v>50</v>
      </c>
      <c r="J777" s="3" t="s">
        <v>2344</v>
      </c>
      <c r="K777" s="3" t="s">
        <v>32855</v>
      </c>
      <c r="L777" s="3" t="s">
        <v>32857</v>
      </c>
      <c r="M777" s="3" t="s">
        <v>35</v>
      </c>
      <c r="N777" s="3"/>
      <c r="O777" s="3"/>
      <c r="P777" s="3"/>
      <c r="Q777" s="3"/>
      <c r="R777" s="3"/>
      <c r="S777" s="3"/>
      <c r="T777" s="3"/>
      <c r="U777" s="3"/>
      <c r="V777" s="3"/>
      <c r="W777" s="3"/>
      <c r="X777" s="3"/>
      <c r="Y777" s="3"/>
      <c r="Z777" s="3"/>
      <c r="AA777" s="3"/>
      <c r="AB777" s="3"/>
      <c r="AC777" s="3"/>
    </row>
    <row r="778" ht="22.5" customHeight="1">
      <c r="A778" s="3" t="s">
        <v>2352</v>
      </c>
      <c r="B778" s="3" t="s">
        <v>32862</v>
      </c>
      <c r="C778" s="3" t="s">
        <v>18</v>
      </c>
      <c r="D778" s="4" t="s">
        <v>19</v>
      </c>
      <c r="E778" s="3" t="s">
        <v>21</v>
      </c>
      <c r="F778" s="8">
        <v>10.0</v>
      </c>
      <c r="G778" s="5">
        <v>15.0</v>
      </c>
      <c r="H778" s="3" t="s">
        <v>73</v>
      </c>
      <c r="I778" s="3" t="s">
        <v>57</v>
      </c>
      <c r="J778" s="3" t="s">
        <v>377</v>
      </c>
      <c r="K778" s="3" t="s">
        <v>32865</v>
      </c>
      <c r="L778" s="3" t="s">
        <v>32866</v>
      </c>
      <c r="M778" s="3" t="s">
        <v>257</v>
      </c>
      <c r="N778" s="3"/>
      <c r="O778" s="3"/>
      <c r="P778" s="3"/>
      <c r="Q778" s="3"/>
      <c r="R778" s="3"/>
      <c r="S778" s="3"/>
      <c r="T778" s="3"/>
      <c r="U778" s="3"/>
      <c r="V778" s="3"/>
      <c r="W778" s="3"/>
      <c r="X778" s="3"/>
      <c r="Y778" s="3"/>
      <c r="Z778" s="3"/>
      <c r="AA778" s="3"/>
      <c r="AB778" s="3"/>
      <c r="AC778" s="3"/>
    </row>
    <row r="779" ht="22.5" customHeight="1">
      <c r="A779" s="3" t="s">
        <v>1470</v>
      </c>
      <c r="B779" s="3" t="s">
        <v>11766</v>
      </c>
      <c r="C779" s="3" t="s">
        <v>18</v>
      </c>
      <c r="D779" s="4" t="s">
        <v>19</v>
      </c>
      <c r="E779" s="3" t="s">
        <v>21</v>
      </c>
      <c r="F779" s="8">
        <v>10.0</v>
      </c>
      <c r="G779" s="5">
        <v>15.0</v>
      </c>
      <c r="H779" s="3" t="s">
        <v>73</v>
      </c>
      <c r="I779" s="3" t="s">
        <v>57</v>
      </c>
      <c r="J779" s="3" t="s">
        <v>556</v>
      </c>
      <c r="K779" s="3" t="s">
        <v>32871</v>
      </c>
      <c r="L779" s="3" t="s">
        <v>32872</v>
      </c>
      <c r="M779" s="3" t="s">
        <v>27</v>
      </c>
      <c r="N779" s="3"/>
      <c r="O779" s="3"/>
      <c r="P779" s="3"/>
      <c r="Q779" s="3"/>
      <c r="R779" s="3"/>
      <c r="S779" s="3"/>
      <c r="T779" s="3"/>
      <c r="U779" s="3"/>
      <c r="V779" s="3"/>
      <c r="W779" s="3"/>
      <c r="X779" s="3"/>
      <c r="Y779" s="3"/>
      <c r="Z779" s="3"/>
      <c r="AA779" s="3"/>
      <c r="AB779" s="3"/>
      <c r="AC779" s="3"/>
    </row>
    <row r="780" ht="22.5" customHeight="1">
      <c r="A780" s="3" t="s">
        <v>19731</v>
      </c>
      <c r="B780" s="3" t="s">
        <v>32876</v>
      </c>
      <c r="C780" s="3" t="s">
        <v>18</v>
      </c>
      <c r="D780" s="4" t="s">
        <v>19</v>
      </c>
      <c r="E780" s="3" t="s">
        <v>20</v>
      </c>
      <c r="F780" s="8">
        <v>10.0</v>
      </c>
      <c r="G780" s="5">
        <v>15.0</v>
      </c>
      <c r="H780" s="3" t="s">
        <v>73</v>
      </c>
      <c r="I780" s="3" t="s">
        <v>50</v>
      </c>
      <c r="J780" s="3" t="s">
        <v>32877</v>
      </c>
      <c r="K780" s="3" t="s">
        <v>32878</v>
      </c>
      <c r="L780" s="3" t="s">
        <v>32879</v>
      </c>
      <c r="M780" s="3" t="s">
        <v>35</v>
      </c>
      <c r="N780" s="3"/>
      <c r="O780" s="3"/>
      <c r="P780" s="3"/>
      <c r="Q780" s="3"/>
      <c r="R780" s="3"/>
      <c r="S780" s="3"/>
      <c r="T780" s="3"/>
      <c r="U780" s="3"/>
      <c r="V780" s="3"/>
      <c r="W780" s="3"/>
      <c r="X780" s="3"/>
      <c r="Y780" s="3"/>
      <c r="Z780" s="3"/>
      <c r="AA780" s="3"/>
      <c r="AB780" s="3"/>
      <c r="AC780" s="3"/>
    </row>
    <row r="781" ht="22.5" customHeight="1">
      <c r="A781" s="3" t="s">
        <v>2806</v>
      </c>
      <c r="B781" s="3" t="s">
        <v>11766</v>
      </c>
      <c r="C781" s="3" t="s">
        <v>18</v>
      </c>
      <c r="D781" s="4" t="s">
        <v>19</v>
      </c>
      <c r="E781" s="3" t="s">
        <v>20</v>
      </c>
      <c r="F781" s="8">
        <v>10.0</v>
      </c>
      <c r="G781" s="5">
        <v>15.0</v>
      </c>
      <c r="H781" s="3" t="s">
        <v>73</v>
      </c>
      <c r="I781" s="3" t="s">
        <v>57</v>
      </c>
      <c r="J781" s="3" t="s">
        <v>556</v>
      </c>
      <c r="K781" s="3" t="s">
        <v>32884</v>
      </c>
      <c r="L781" s="3" t="s">
        <v>32886</v>
      </c>
      <c r="M781" s="3" t="s">
        <v>27</v>
      </c>
      <c r="N781" s="3"/>
      <c r="O781" s="3"/>
      <c r="P781" s="3"/>
      <c r="Q781" s="3"/>
      <c r="R781" s="3"/>
      <c r="S781" s="3"/>
      <c r="T781" s="3"/>
      <c r="U781" s="3"/>
      <c r="V781" s="3"/>
      <c r="W781" s="3"/>
      <c r="X781" s="3"/>
      <c r="Y781" s="3"/>
      <c r="Z781" s="3"/>
      <c r="AA781" s="3"/>
      <c r="AB781" s="3"/>
      <c r="AC781" s="3"/>
    </row>
    <row r="782" ht="22.5" customHeight="1">
      <c r="A782" s="3" t="s">
        <v>32575</v>
      </c>
      <c r="B782" s="3" t="s">
        <v>16833</v>
      </c>
      <c r="C782" s="3" t="s">
        <v>18</v>
      </c>
      <c r="D782" s="4" t="s">
        <v>19</v>
      </c>
      <c r="E782" s="3" t="s">
        <v>21</v>
      </c>
      <c r="F782" s="8">
        <v>10.0</v>
      </c>
      <c r="G782" s="5">
        <v>15.0</v>
      </c>
      <c r="H782" s="3" t="s">
        <v>73</v>
      </c>
      <c r="I782" s="3" t="s">
        <v>57</v>
      </c>
      <c r="J782" s="3" t="s">
        <v>2043</v>
      </c>
      <c r="K782" s="3" t="s">
        <v>24107</v>
      </c>
      <c r="L782" s="3" t="s">
        <v>32890</v>
      </c>
      <c r="M782" s="3" t="s">
        <v>27</v>
      </c>
      <c r="N782" s="3"/>
      <c r="O782" s="3"/>
      <c r="P782" s="3"/>
      <c r="Q782" s="3"/>
      <c r="R782" s="3"/>
      <c r="S782" s="3"/>
      <c r="T782" s="3"/>
      <c r="U782" s="3"/>
      <c r="V782" s="3"/>
      <c r="W782" s="3"/>
      <c r="X782" s="3"/>
      <c r="Y782" s="3"/>
      <c r="Z782" s="3"/>
      <c r="AA782" s="3"/>
      <c r="AB782" s="3"/>
      <c r="AC782" s="3"/>
    </row>
    <row r="783" ht="22.5" customHeight="1">
      <c r="A783" s="3" t="s">
        <v>2352</v>
      </c>
      <c r="B783" s="3" t="s">
        <v>32893</v>
      </c>
      <c r="C783" s="3" t="s">
        <v>18</v>
      </c>
      <c r="D783" s="4" t="s">
        <v>19</v>
      </c>
      <c r="E783" s="3" t="s">
        <v>21</v>
      </c>
      <c r="F783" s="8">
        <v>10.0</v>
      </c>
      <c r="G783" s="5">
        <v>15.0</v>
      </c>
      <c r="H783" s="3" t="s">
        <v>73</v>
      </c>
      <c r="I783" s="3" t="s">
        <v>57</v>
      </c>
      <c r="J783" s="3" t="s">
        <v>9628</v>
      </c>
      <c r="K783" s="3" t="s">
        <v>32896</v>
      </c>
      <c r="L783" s="3" t="s">
        <v>32897</v>
      </c>
      <c r="M783" s="3" t="s">
        <v>35</v>
      </c>
      <c r="N783" s="3"/>
      <c r="O783" s="3"/>
      <c r="P783" s="3"/>
      <c r="Q783" s="3"/>
      <c r="R783" s="3"/>
      <c r="S783" s="3"/>
      <c r="T783" s="3"/>
      <c r="U783" s="3"/>
      <c r="V783" s="3"/>
      <c r="W783" s="3"/>
      <c r="X783" s="3"/>
      <c r="Y783" s="3"/>
      <c r="Z783" s="3"/>
      <c r="AA783" s="3"/>
      <c r="AB783" s="3"/>
      <c r="AC783" s="3"/>
    </row>
    <row r="784" ht="22.5" customHeight="1">
      <c r="A784" s="3" t="s">
        <v>1470</v>
      </c>
      <c r="B784" s="3" t="s">
        <v>32901</v>
      </c>
      <c r="C784" s="3" t="s">
        <v>18</v>
      </c>
      <c r="D784" s="4" t="s">
        <v>19</v>
      </c>
      <c r="E784" s="3" t="s">
        <v>21</v>
      </c>
      <c r="F784" s="8">
        <v>10.0</v>
      </c>
      <c r="G784" s="5">
        <v>15.0</v>
      </c>
      <c r="H784" s="3" t="s">
        <v>73</v>
      </c>
      <c r="I784" s="3" t="s">
        <v>57</v>
      </c>
      <c r="J784" s="3" t="s">
        <v>32905</v>
      </c>
      <c r="K784" s="3" t="s">
        <v>32907</v>
      </c>
      <c r="L784" s="3" t="s">
        <v>32909</v>
      </c>
      <c r="M784" s="3" t="s">
        <v>41</v>
      </c>
      <c r="N784" s="3"/>
      <c r="O784" s="3"/>
      <c r="P784" s="3"/>
      <c r="Q784" s="3"/>
      <c r="R784" s="3"/>
      <c r="S784" s="3"/>
      <c r="T784" s="3"/>
      <c r="U784" s="3"/>
      <c r="V784" s="3"/>
      <c r="W784" s="3"/>
      <c r="X784" s="3"/>
      <c r="Y784" s="3"/>
      <c r="Z784" s="3"/>
      <c r="AA784" s="3"/>
      <c r="AB784" s="3"/>
      <c r="AC784" s="3"/>
    </row>
    <row r="785" ht="22.5" customHeight="1">
      <c r="A785" s="3" t="s">
        <v>32910</v>
      </c>
      <c r="B785" s="3" t="s">
        <v>32912</v>
      </c>
      <c r="C785" s="3" t="s">
        <v>18</v>
      </c>
      <c r="D785" s="4" t="s">
        <v>19</v>
      </c>
      <c r="E785" s="3" t="s">
        <v>127</v>
      </c>
      <c r="F785" s="8">
        <v>10.0</v>
      </c>
      <c r="G785" s="5">
        <v>15.0</v>
      </c>
      <c r="H785" s="3" t="s">
        <v>73</v>
      </c>
      <c r="I785" s="3" t="s">
        <v>57</v>
      </c>
      <c r="J785" s="3" t="s">
        <v>58</v>
      </c>
      <c r="K785" s="3" t="s">
        <v>32916</v>
      </c>
      <c r="L785" s="3" t="s">
        <v>32920</v>
      </c>
      <c r="M785" s="3" t="s">
        <v>35</v>
      </c>
      <c r="N785" s="3"/>
      <c r="O785" s="3"/>
      <c r="P785" s="3"/>
      <c r="Q785" s="3"/>
      <c r="R785" s="3"/>
      <c r="S785" s="3"/>
      <c r="T785" s="3"/>
      <c r="U785" s="3"/>
      <c r="V785" s="3"/>
      <c r="W785" s="3"/>
      <c r="X785" s="3"/>
      <c r="Y785" s="3"/>
      <c r="Z785" s="3"/>
      <c r="AA785" s="3"/>
      <c r="AB785" s="3"/>
      <c r="AC785" s="3"/>
    </row>
    <row r="786" ht="22.5" customHeight="1">
      <c r="A786" s="3" t="s">
        <v>14998</v>
      </c>
      <c r="B786" s="3" t="s">
        <v>14999</v>
      </c>
      <c r="C786" s="3" t="s">
        <v>165</v>
      </c>
      <c r="D786" s="4" t="s">
        <v>19</v>
      </c>
      <c r="E786" s="3" t="s">
        <v>20</v>
      </c>
      <c r="F786" s="8">
        <v>10.0</v>
      </c>
      <c r="G786" s="5">
        <v>15.0</v>
      </c>
      <c r="H786" s="3" t="s">
        <v>73</v>
      </c>
      <c r="I786" s="3" t="s">
        <v>57</v>
      </c>
      <c r="J786" s="3" t="s">
        <v>15002</v>
      </c>
      <c r="K786" s="3" t="s">
        <v>6117</v>
      </c>
      <c r="L786" s="3" t="s">
        <v>15004</v>
      </c>
      <c r="M786" s="3" t="s">
        <v>35</v>
      </c>
      <c r="N786" s="3"/>
      <c r="O786" s="3"/>
      <c r="P786" s="3"/>
      <c r="Q786" s="3"/>
      <c r="R786" s="3"/>
      <c r="S786" s="3"/>
      <c r="T786" s="3"/>
      <c r="U786" s="3"/>
      <c r="V786" s="3"/>
      <c r="W786" s="3"/>
      <c r="X786" s="3"/>
      <c r="Y786" s="3"/>
      <c r="Z786" s="3"/>
      <c r="AA786" s="3"/>
      <c r="AB786" s="3"/>
      <c r="AC786" s="3"/>
    </row>
    <row r="787" ht="22.5" customHeight="1">
      <c r="A787" s="3" t="s">
        <v>2352</v>
      </c>
      <c r="B787" s="3" t="s">
        <v>23072</v>
      </c>
      <c r="C787" s="3" t="s">
        <v>165</v>
      </c>
      <c r="D787" s="4" t="s">
        <v>19</v>
      </c>
      <c r="E787" s="3" t="s">
        <v>21</v>
      </c>
      <c r="F787" s="8">
        <v>10.0</v>
      </c>
      <c r="G787" s="5">
        <v>15.0</v>
      </c>
      <c r="H787" s="3" t="s">
        <v>73</v>
      </c>
      <c r="I787" s="3" t="s">
        <v>50</v>
      </c>
      <c r="J787" s="3" t="s">
        <v>32928</v>
      </c>
      <c r="K787" s="3" t="s">
        <v>23077</v>
      </c>
      <c r="L787" s="3" t="s">
        <v>23076</v>
      </c>
      <c r="M787" s="3" t="s">
        <v>35</v>
      </c>
      <c r="N787" s="3"/>
      <c r="O787" s="3"/>
      <c r="P787" s="3"/>
      <c r="Q787" s="3"/>
      <c r="R787" s="3"/>
      <c r="S787" s="3"/>
      <c r="T787" s="3"/>
      <c r="U787" s="3"/>
      <c r="V787" s="3"/>
      <c r="W787" s="3"/>
      <c r="X787" s="3"/>
      <c r="Y787" s="3"/>
      <c r="Z787" s="3"/>
      <c r="AA787" s="3"/>
      <c r="AB787" s="3"/>
      <c r="AC787" s="3"/>
    </row>
    <row r="788" ht="22.5" customHeight="1">
      <c r="A788" s="3" t="s">
        <v>32933</v>
      </c>
      <c r="B788" s="3" t="s">
        <v>32934</v>
      </c>
      <c r="C788" s="3" t="s">
        <v>165</v>
      </c>
      <c r="D788" s="4" t="s">
        <v>19</v>
      </c>
      <c r="E788" s="3" t="s">
        <v>21</v>
      </c>
      <c r="F788" s="8">
        <v>10.0</v>
      </c>
      <c r="G788" s="5">
        <v>15.0</v>
      </c>
      <c r="H788" s="3" t="s">
        <v>73</v>
      </c>
      <c r="I788" s="3" t="s">
        <v>50</v>
      </c>
      <c r="J788" s="3" t="s">
        <v>264</v>
      </c>
      <c r="K788" s="3" t="s">
        <v>32936</v>
      </c>
      <c r="L788" s="3" t="s">
        <v>32937</v>
      </c>
      <c r="M788" s="3" t="s">
        <v>35</v>
      </c>
      <c r="N788" s="3"/>
      <c r="O788" s="3"/>
      <c r="P788" s="3"/>
      <c r="Q788" s="3"/>
      <c r="R788" s="3"/>
      <c r="S788" s="3"/>
      <c r="T788" s="3"/>
      <c r="U788" s="3"/>
      <c r="V788" s="3"/>
      <c r="W788" s="3"/>
      <c r="X788" s="3"/>
      <c r="Y788" s="3"/>
      <c r="Z788" s="3"/>
      <c r="AA788" s="3"/>
      <c r="AB788" s="3"/>
      <c r="AC788" s="3"/>
    </row>
    <row r="789" ht="22.5" customHeight="1">
      <c r="A789" s="3" t="s">
        <v>2806</v>
      </c>
      <c r="B789" s="3" t="s">
        <v>23445</v>
      </c>
      <c r="C789" s="3" t="s">
        <v>165</v>
      </c>
      <c r="D789" s="4" t="s">
        <v>19</v>
      </c>
      <c r="E789" s="3" t="s">
        <v>21</v>
      </c>
      <c r="F789" s="8">
        <v>10.0</v>
      </c>
      <c r="G789" s="5">
        <v>15.0</v>
      </c>
      <c r="H789" s="3" t="s">
        <v>73</v>
      </c>
      <c r="I789" s="3" t="s">
        <v>50</v>
      </c>
      <c r="J789" s="3" t="s">
        <v>329</v>
      </c>
      <c r="K789" s="3" t="s">
        <v>887</v>
      </c>
      <c r="L789" s="3" t="s">
        <v>31586</v>
      </c>
      <c r="M789" s="3" t="s">
        <v>35</v>
      </c>
      <c r="N789" s="3"/>
      <c r="O789" s="3"/>
      <c r="P789" s="3"/>
      <c r="Q789" s="3"/>
      <c r="R789" s="3"/>
      <c r="S789" s="3"/>
      <c r="T789" s="3"/>
      <c r="U789" s="3"/>
      <c r="V789" s="3"/>
      <c r="W789" s="3"/>
      <c r="X789" s="3"/>
      <c r="Y789" s="3"/>
      <c r="Z789" s="3"/>
      <c r="AA789" s="3"/>
      <c r="AB789" s="3"/>
      <c r="AC789" s="3"/>
    </row>
    <row r="790" ht="22.5" customHeight="1">
      <c r="A790" s="3" t="s">
        <v>29824</v>
      </c>
      <c r="B790" s="3" t="s">
        <v>28760</v>
      </c>
      <c r="C790" s="3" t="s">
        <v>165</v>
      </c>
      <c r="D790" s="4" t="s">
        <v>19</v>
      </c>
      <c r="E790" s="3" t="s">
        <v>20</v>
      </c>
      <c r="F790" s="8">
        <v>10.0</v>
      </c>
      <c r="G790" s="5">
        <v>15.0</v>
      </c>
      <c r="H790" s="3" t="s">
        <v>73</v>
      </c>
      <c r="I790" s="3" t="s">
        <v>57</v>
      </c>
      <c r="J790" s="3" t="s">
        <v>38</v>
      </c>
      <c r="K790" s="3" t="s">
        <v>32949</v>
      </c>
      <c r="L790" s="3" t="s">
        <v>32950</v>
      </c>
      <c r="M790" s="3" t="s">
        <v>35</v>
      </c>
      <c r="N790" s="3"/>
      <c r="O790" s="3"/>
      <c r="P790" s="3"/>
      <c r="Q790" s="3"/>
      <c r="R790" s="3"/>
      <c r="S790" s="3"/>
      <c r="T790" s="3"/>
      <c r="U790" s="3"/>
      <c r="V790" s="3"/>
      <c r="W790" s="3"/>
      <c r="X790" s="3"/>
      <c r="Y790" s="3"/>
      <c r="Z790" s="3"/>
      <c r="AA790" s="3"/>
      <c r="AB790" s="3"/>
      <c r="AC790" s="3"/>
    </row>
    <row r="791" ht="22.5" customHeight="1">
      <c r="A791" s="3" t="s">
        <v>1470</v>
      </c>
      <c r="B791" s="3" t="s">
        <v>21412</v>
      </c>
      <c r="C791" s="3" t="s">
        <v>165</v>
      </c>
      <c r="D791" s="4" t="s">
        <v>19</v>
      </c>
      <c r="E791" s="3" t="s">
        <v>20</v>
      </c>
      <c r="F791" s="8">
        <v>10.0</v>
      </c>
      <c r="G791" s="5">
        <v>15.0</v>
      </c>
      <c r="H791" s="3" t="s">
        <v>73</v>
      </c>
      <c r="I791" s="3" t="s">
        <v>57</v>
      </c>
      <c r="J791" s="3" t="s">
        <v>5651</v>
      </c>
      <c r="K791" s="3" t="s">
        <v>8533</v>
      </c>
      <c r="L791" s="3" t="s">
        <v>32958</v>
      </c>
      <c r="M791" s="3" t="s">
        <v>35</v>
      </c>
      <c r="N791" s="3"/>
      <c r="O791" s="3"/>
      <c r="P791" s="3"/>
      <c r="Q791" s="3"/>
      <c r="R791" s="3"/>
      <c r="S791" s="3"/>
      <c r="T791" s="3"/>
      <c r="U791" s="3"/>
      <c r="V791" s="3"/>
      <c r="W791" s="3"/>
      <c r="X791" s="3"/>
      <c r="Y791" s="3"/>
      <c r="Z791" s="3"/>
      <c r="AA791" s="3"/>
      <c r="AB791" s="3"/>
      <c r="AC791" s="3"/>
    </row>
    <row r="792" ht="22.5" customHeight="1">
      <c r="A792" s="3" t="s">
        <v>32964</v>
      </c>
      <c r="B792" s="3" t="s">
        <v>612</v>
      </c>
      <c r="C792" s="3" t="s">
        <v>165</v>
      </c>
      <c r="D792" s="4" t="s">
        <v>19</v>
      </c>
      <c r="E792" s="3" t="s">
        <v>21</v>
      </c>
      <c r="F792" s="8">
        <v>10.0</v>
      </c>
      <c r="G792" s="5">
        <v>15.0</v>
      </c>
      <c r="H792" s="3" t="s">
        <v>73</v>
      </c>
      <c r="I792" s="3" t="s">
        <v>50</v>
      </c>
      <c r="J792" s="3" t="s">
        <v>99</v>
      </c>
      <c r="K792" s="4" t="s">
        <v>19</v>
      </c>
      <c r="L792" s="3" t="s">
        <v>32966</v>
      </c>
      <c r="M792" s="3" t="s">
        <v>27</v>
      </c>
      <c r="N792" s="3"/>
      <c r="O792" s="3"/>
      <c r="P792" s="3"/>
      <c r="Q792" s="3"/>
      <c r="R792" s="3"/>
      <c r="S792" s="3"/>
      <c r="T792" s="3"/>
      <c r="U792" s="3"/>
      <c r="V792" s="3"/>
      <c r="W792" s="3"/>
      <c r="X792" s="3"/>
      <c r="Y792" s="3"/>
      <c r="Z792" s="3"/>
      <c r="AA792" s="3"/>
      <c r="AB792" s="3"/>
      <c r="AC792" s="3"/>
    </row>
    <row r="793" ht="22.5" customHeight="1">
      <c r="A793" s="3" t="s">
        <v>1470</v>
      </c>
      <c r="B793" s="3" t="s">
        <v>32969</v>
      </c>
      <c r="C793" s="3" t="s">
        <v>165</v>
      </c>
      <c r="D793" s="4" t="s">
        <v>19</v>
      </c>
      <c r="E793" s="3" t="s">
        <v>21</v>
      </c>
      <c r="F793" s="8">
        <v>10.0</v>
      </c>
      <c r="G793" s="5">
        <v>15.0</v>
      </c>
      <c r="H793" s="3" t="s">
        <v>73</v>
      </c>
      <c r="I793" s="3" t="s">
        <v>57</v>
      </c>
      <c r="J793" s="3" t="s">
        <v>2344</v>
      </c>
      <c r="K793" s="3" t="s">
        <v>32970</v>
      </c>
      <c r="L793" s="3" t="s">
        <v>32971</v>
      </c>
      <c r="M793" s="3" t="s">
        <v>35</v>
      </c>
      <c r="N793" s="3"/>
      <c r="O793" s="3"/>
      <c r="P793" s="3"/>
      <c r="Q793" s="3"/>
      <c r="R793" s="3"/>
      <c r="S793" s="3"/>
      <c r="T793" s="3"/>
      <c r="U793" s="3"/>
      <c r="V793" s="3"/>
      <c r="W793" s="3"/>
      <c r="X793" s="3"/>
      <c r="Y793" s="3"/>
      <c r="Z793" s="3"/>
      <c r="AA793" s="3"/>
      <c r="AB793" s="3"/>
      <c r="AC793" s="3"/>
    </row>
    <row r="794" ht="22.5" customHeight="1">
      <c r="A794" s="3" t="s">
        <v>32973</v>
      </c>
      <c r="B794" s="3" t="s">
        <v>9687</v>
      </c>
      <c r="C794" s="3" t="s">
        <v>165</v>
      </c>
      <c r="D794" s="4" t="s">
        <v>19</v>
      </c>
      <c r="E794" s="3" t="s">
        <v>21</v>
      </c>
      <c r="F794" s="8">
        <v>10.0</v>
      </c>
      <c r="G794" s="5">
        <v>15.0</v>
      </c>
      <c r="H794" s="3" t="s">
        <v>73</v>
      </c>
      <c r="I794" s="3" t="s">
        <v>23</v>
      </c>
      <c r="J794" s="3" t="s">
        <v>9689</v>
      </c>
      <c r="K794" s="3" t="s">
        <v>9811</v>
      </c>
      <c r="L794" s="3" t="s">
        <v>32977</v>
      </c>
      <c r="M794" s="3" t="s">
        <v>90</v>
      </c>
      <c r="N794" s="3"/>
      <c r="O794" s="3"/>
      <c r="P794" s="3"/>
      <c r="Q794" s="3"/>
      <c r="R794" s="3"/>
      <c r="S794" s="3"/>
      <c r="T794" s="3"/>
      <c r="U794" s="3"/>
      <c r="V794" s="3"/>
      <c r="W794" s="3"/>
      <c r="X794" s="3"/>
      <c r="Y794" s="3"/>
      <c r="Z794" s="3"/>
      <c r="AA794" s="3"/>
      <c r="AB794" s="3"/>
      <c r="AC794" s="3"/>
    </row>
    <row r="795" ht="22.5" customHeight="1">
      <c r="A795" s="3" t="s">
        <v>507</v>
      </c>
      <c r="B795" s="3" t="s">
        <v>172</v>
      </c>
      <c r="C795" s="3" t="s">
        <v>165</v>
      </c>
      <c r="D795" s="4" t="s">
        <v>19</v>
      </c>
      <c r="E795" s="3" t="s">
        <v>21</v>
      </c>
      <c r="F795" s="8">
        <v>10.0</v>
      </c>
      <c r="G795" s="5">
        <v>15.0</v>
      </c>
      <c r="H795" s="3" t="s">
        <v>73</v>
      </c>
      <c r="I795" s="3" t="s">
        <v>57</v>
      </c>
      <c r="J795" s="3" t="s">
        <v>70</v>
      </c>
      <c r="K795" s="3" t="s">
        <v>14916</v>
      </c>
      <c r="L795" s="3" t="s">
        <v>14918</v>
      </c>
      <c r="M795" s="3" t="s">
        <v>27</v>
      </c>
      <c r="N795" s="3"/>
      <c r="O795" s="3"/>
      <c r="P795" s="3"/>
      <c r="Q795" s="3"/>
      <c r="R795" s="3"/>
      <c r="S795" s="3"/>
      <c r="T795" s="3"/>
      <c r="U795" s="3"/>
      <c r="V795" s="3"/>
      <c r="W795" s="3"/>
      <c r="X795" s="3"/>
      <c r="Y795" s="3"/>
      <c r="Z795" s="3"/>
      <c r="AA795" s="3"/>
      <c r="AB795" s="3"/>
      <c r="AC795" s="3"/>
    </row>
    <row r="796" ht="22.5" customHeight="1">
      <c r="A796" s="3" t="s">
        <v>32986</v>
      </c>
      <c r="B796" s="3" t="s">
        <v>612</v>
      </c>
      <c r="C796" s="3" t="s">
        <v>165</v>
      </c>
      <c r="D796" s="4" t="s">
        <v>19</v>
      </c>
      <c r="E796" s="3" t="s">
        <v>20</v>
      </c>
      <c r="F796" s="8">
        <v>10.0</v>
      </c>
      <c r="G796" s="5">
        <v>15.0</v>
      </c>
      <c r="H796" s="3" t="s">
        <v>73</v>
      </c>
      <c r="I796" s="3" t="s">
        <v>50</v>
      </c>
      <c r="J796" s="3" t="s">
        <v>99</v>
      </c>
      <c r="K796" s="4" t="s">
        <v>19</v>
      </c>
      <c r="L796" s="3" t="s">
        <v>32990</v>
      </c>
      <c r="M796" s="3" t="s">
        <v>27</v>
      </c>
      <c r="N796" s="3"/>
      <c r="O796" s="3"/>
      <c r="P796" s="3"/>
      <c r="Q796" s="3"/>
      <c r="R796" s="3"/>
      <c r="S796" s="3"/>
      <c r="T796" s="3"/>
      <c r="U796" s="3"/>
      <c r="V796" s="3"/>
      <c r="W796" s="3"/>
      <c r="X796" s="3"/>
      <c r="Y796" s="3"/>
      <c r="Z796" s="3"/>
      <c r="AA796" s="3"/>
      <c r="AB796" s="3"/>
      <c r="AC796" s="3"/>
    </row>
    <row r="797" ht="22.5" customHeight="1">
      <c r="A797" s="3" t="s">
        <v>4224</v>
      </c>
      <c r="B797" s="3" t="s">
        <v>172</v>
      </c>
      <c r="C797" s="3" t="s">
        <v>165</v>
      </c>
      <c r="D797" s="4" t="s">
        <v>19</v>
      </c>
      <c r="E797" s="3" t="s">
        <v>21</v>
      </c>
      <c r="F797" s="8">
        <v>10.0</v>
      </c>
      <c r="G797" s="5">
        <v>15.0</v>
      </c>
      <c r="H797" s="3" t="s">
        <v>73</v>
      </c>
      <c r="I797" s="3" t="s">
        <v>50</v>
      </c>
      <c r="J797" s="3" t="s">
        <v>70</v>
      </c>
      <c r="K797" s="3" t="s">
        <v>2661</v>
      </c>
      <c r="L797" s="3" t="s">
        <v>14955</v>
      </c>
      <c r="M797" s="3" t="s">
        <v>27</v>
      </c>
      <c r="N797" s="3"/>
      <c r="O797" s="3"/>
      <c r="P797" s="3"/>
      <c r="Q797" s="3"/>
      <c r="R797" s="3"/>
      <c r="S797" s="3"/>
      <c r="T797" s="3"/>
      <c r="U797" s="3"/>
      <c r="V797" s="3"/>
      <c r="W797" s="3"/>
      <c r="X797" s="3"/>
      <c r="Y797" s="3"/>
      <c r="Z797" s="3"/>
      <c r="AA797" s="3"/>
      <c r="AB797" s="3"/>
      <c r="AC797" s="3"/>
    </row>
    <row r="798" ht="22.5" customHeight="1">
      <c r="A798" s="3" t="s">
        <v>1050</v>
      </c>
      <c r="B798" s="3" t="s">
        <v>8558</v>
      </c>
      <c r="C798" s="3" t="s">
        <v>165</v>
      </c>
      <c r="D798" s="4" t="s">
        <v>19</v>
      </c>
      <c r="E798" s="3" t="s">
        <v>20</v>
      </c>
      <c r="F798" s="8">
        <v>10.0</v>
      </c>
      <c r="G798" s="5">
        <v>15.0</v>
      </c>
      <c r="H798" s="3" t="s">
        <v>73</v>
      </c>
      <c r="I798" s="3" t="s">
        <v>50</v>
      </c>
      <c r="J798" s="3" t="s">
        <v>8560</v>
      </c>
      <c r="K798" s="3" t="s">
        <v>33004</v>
      </c>
      <c r="L798" s="3" t="s">
        <v>33005</v>
      </c>
      <c r="M798" s="3" t="s">
        <v>35</v>
      </c>
      <c r="N798" s="3"/>
      <c r="O798" s="3"/>
      <c r="P798" s="3"/>
      <c r="Q798" s="3"/>
      <c r="R798" s="3"/>
      <c r="S798" s="3"/>
      <c r="T798" s="3"/>
      <c r="U798" s="3"/>
      <c r="V798" s="3"/>
      <c r="W798" s="3"/>
      <c r="X798" s="3"/>
      <c r="Y798" s="3"/>
      <c r="Z798" s="3"/>
      <c r="AA798" s="3"/>
      <c r="AB798" s="3"/>
      <c r="AC798" s="3"/>
    </row>
    <row r="799" ht="22.5" customHeight="1">
      <c r="A799" s="3" t="s">
        <v>1470</v>
      </c>
      <c r="B799" s="3" t="s">
        <v>14081</v>
      </c>
      <c r="C799" s="3" t="s">
        <v>165</v>
      </c>
      <c r="D799" s="4" t="s">
        <v>19</v>
      </c>
      <c r="E799" s="3" t="s">
        <v>20</v>
      </c>
      <c r="F799" s="8">
        <v>10.0</v>
      </c>
      <c r="G799" s="5">
        <v>15.0</v>
      </c>
      <c r="H799" s="3" t="s">
        <v>73</v>
      </c>
      <c r="I799" s="3" t="s">
        <v>50</v>
      </c>
      <c r="J799" s="3" t="s">
        <v>2719</v>
      </c>
      <c r="K799" s="3" t="s">
        <v>33011</v>
      </c>
      <c r="L799" s="3" t="s">
        <v>33012</v>
      </c>
      <c r="M799" s="3" t="s">
        <v>35</v>
      </c>
      <c r="N799" s="3"/>
      <c r="O799" s="3"/>
      <c r="P799" s="3"/>
      <c r="Q799" s="3"/>
      <c r="R799" s="3"/>
      <c r="S799" s="3"/>
      <c r="T799" s="3"/>
      <c r="U799" s="3"/>
      <c r="V799" s="3"/>
      <c r="W799" s="3"/>
      <c r="X799" s="3"/>
      <c r="Y799" s="3"/>
      <c r="Z799" s="3"/>
      <c r="AA799" s="3"/>
      <c r="AB799" s="3"/>
      <c r="AC799" s="3"/>
    </row>
    <row r="800" ht="22.5" customHeight="1">
      <c r="A800" s="3" t="s">
        <v>1470</v>
      </c>
      <c r="B800" s="3" t="s">
        <v>22517</v>
      </c>
      <c r="C800" s="3" t="s">
        <v>165</v>
      </c>
      <c r="D800" s="4" t="s">
        <v>19</v>
      </c>
      <c r="E800" s="3" t="s">
        <v>20</v>
      </c>
      <c r="F800" s="8">
        <v>10.0</v>
      </c>
      <c r="G800" s="5">
        <v>15.0</v>
      </c>
      <c r="H800" s="3" t="s">
        <v>73</v>
      </c>
      <c r="I800" s="3" t="s">
        <v>50</v>
      </c>
      <c r="J800" s="3" t="s">
        <v>16119</v>
      </c>
      <c r="K800" s="3" t="s">
        <v>22522</v>
      </c>
      <c r="L800" s="3" t="s">
        <v>33018</v>
      </c>
      <c r="M800" s="3" t="s">
        <v>159</v>
      </c>
      <c r="N800" s="3"/>
      <c r="O800" s="3"/>
      <c r="P800" s="3"/>
      <c r="Q800" s="3"/>
      <c r="R800" s="3"/>
      <c r="S800" s="3"/>
      <c r="T800" s="3"/>
      <c r="U800" s="3"/>
      <c r="V800" s="3"/>
      <c r="W800" s="3"/>
      <c r="X800" s="3"/>
      <c r="Y800" s="3"/>
      <c r="Z800" s="3"/>
      <c r="AA800" s="3"/>
      <c r="AB800" s="3"/>
      <c r="AC800" s="3"/>
    </row>
    <row r="801" ht="22.5" customHeight="1">
      <c r="A801" s="3" t="s">
        <v>1470</v>
      </c>
      <c r="B801" s="3" t="s">
        <v>33020</v>
      </c>
      <c r="C801" s="3" t="s">
        <v>165</v>
      </c>
      <c r="D801" s="4" t="s">
        <v>19</v>
      </c>
      <c r="E801" s="3" t="s">
        <v>21</v>
      </c>
      <c r="F801" s="8">
        <v>10.0</v>
      </c>
      <c r="G801" s="5">
        <v>15.0</v>
      </c>
      <c r="H801" s="3" t="s">
        <v>73</v>
      </c>
      <c r="I801" s="3" t="s">
        <v>50</v>
      </c>
      <c r="J801" s="3" t="s">
        <v>33025</v>
      </c>
      <c r="K801" s="3" t="s">
        <v>33027</v>
      </c>
      <c r="L801" s="3" t="s">
        <v>33028</v>
      </c>
      <c r="M801" s="3" t="s">
        <v>41</v>
      </c>
      <c r="N801" s="3"/>
      <c r="O801" s="3"/>
      <c r="P801" s="3"/>
      <c r="Q801" s="3"/>
      <c r="R801" s="3"/>
      <c r="S801" s="3"/>
      <c r="T801" s="3"/>
      <c r="U801" s="3"/>
      <c r="V801" s="3"/>
      <c r="W801" s="3"/>
      <c r="X801" s="3"/>
      <c r="Y801" s="3"/>
      <c r="Z801" s="3"/>
      <c r="AA801" s="3"/>
      <c r="AB801" s="3"/>
      <c r="AC801" s="3"/>
    </row>
    <row r="802" ht="22.5" customHeight="1">
      <c r="A802" s="3" t="s">
        <v>507</v>
      </c>
      <c r="B802" s="3" t="s">
        <v>33032</v>
      </c>
      <c r="C802" s="3" t="s">
        <v>165</v>
      </c>
      <c r="D802" s="4" t="s">
        <v>19</v>
      </c>
      <c r="E802" s="3" t="s">
        <v>20</v>
      </c>
      <c r="F802" s="8">
        <v>10.0</v>
      </c>
      <c r="G802" s="5">
        <v>15.0</v>
      </c>
      <c r="H802" s="3" t="s">
        <v>73</v>
      </c>
      <c r="I802" s="3" t="s">
        <v>57</v>
      </c>
      <c r="J802" s="3" t="s">
        <v>33034</v>
      </c>
      <c r="K802" s="3" t="s">
        <v>33035</v>
      </c>
      <c r="L802" s="3" t="s">
        <v>33038</v>
      </c>
      <c r="M802" s="3" t="s">
        <v>35</v>
      </c>
      <c r="N802" s="3"/>
      <c r="O802" s="3"/>
      <c r="P802" s="3"/>
      <c r="Q802" s="3"/>
      <c r="R802" s="3"/>
      <c r="S802" s="3"/>
      <c r="T802" s="3"/>
      <c r="U802" s="3"/>
      <c r="V802" s="3"/>
      <c r="W802" s="3"/>
      <c r="X802" s="3"/>
      <c r="Y802" s="3"/>
      <c r="Z802" s="3"/>
      <c r="AA802" s="3"/>
      <c r="AB802" s="3"/>
      <c r="AC802" s="3"/>
    </row>
    <row r="803" ht="22.5" customHeight="1">
      <c r="A803" s="3" t="s">
        <v>31331</v>
      </c>
      <c r="B803" s="3" t="s">
        <v>18658</v>
      </c>
      <c r="C803" s="3" t="s">
        <v>165</v>
      </c>
      <c r="D803" s="4" t="s">
        <v>19</v>
      </c>
      <c r="E803" s="3" t="s">
        <v>21</v>
      </c>
      <c r="F803" s="8">
        <v>10.0</v>
      </c>
      <c r="G803" s="5">
        <v>15.0</v>
      </c>
      <c r="H803" s="3" t="s">
        <v>73</v>
      </c>
      <c r="I803" s="3" t="s">
        <v>57</v>
      </c>
      <c r="J803" s="3" t="s">
        <v>18662</v>
      </c>
      <c r="K803" s="3" t="s">
        <v>18664</v>
      </c>
      <c r="L803" s="3" t="s">
        <v>33044</v>
      </c>
      <c r="M803" s="3" t="s">
        <v>35</v>
      </c>
      <c r="N803" s="3"/>
      <c r="O803" s="3"/>
      <c r="P803" s="3"/>
      <c r="Q803" s="3"/>
      <c r="R803" s="3"/>
      <c r="S803" s="3"/>
      <c r="T803" s="3"/>
      <c r="U803" s="3"/>
      <c r="V803" s="3"/>
      <c r="W803" s="3"/>
      <c r="X803" s="3"/>
      <c r="Y803" s="3"/>
      <c r="Z803" s="3"/>
      <c r="AA803" s="3"/>
      <c r="AB803" s="3"/>
      <c r="AC803" s="3"/>
    </row>
    <row r="804" ht="22.5" customHeight="1">
      <c r="A804" s="3" t="s">
        <v>1470</v>
      </c>
      <c r="B804" s="3" t="s">
        <v>22066</v>
      </c>
      <c r="C804" s="3" t="s">
        <v>165</v>
      </c>
      <c r="D804" s="4" t="s">
        <v>19</v>
      </c>
      <c r="E804" s="3" t="s">
        <v>20</v>
      </c>
      <c r="F804" s="8">
        <v>10.0</v>
      </c>
      <c r="G804" s="5">
        <v>15.0</v>
      </c>
      <c r="H804" s="3" t="s">
        <v>73</v>
      </c>
      <c r="I804" s="3" t="s">
        <v>50</v>
      </c>
      <c r="J804" s="3" t="s">
        <v>20114</v>
      </c>
      <c r="K804" s="3" t="s">
        <v>22076</v>
      </c>
      <c r="L804" s="3" t="s">
        <v>33049</v>
      </c>
      <c r="M804" s="3" t="s">
        <v>35</v>
      </c>
      <c r="N804" s="3"/>
      <c r="O804" s="3"/>
      <c r="P804" s="3"/>
      <c r="Q804" s="3"/>
      <c r="R804" s="3"/>
      <c r="S804" s="3"/>
      <c r="T804" s="3"/>
      <c r="U804" s="3"/>
      <c r="V804" s="3"/>
      <c r="W804" s="3"/>
      <c r="X804" s="3"/>
      <c r="Y804" s="3"/>
      <c r="Z804" s="3"/>
      <c r="AA804" s="3"/>
      <c r="AB804" s="3"/>
      <c r="AC804" s="3"/>
    </row>
    <row r="805" ht="22.5" customHeight="1">
      <c r="A805" s="3" t="s">
        <v>31899</v>
      </c>
      <c r="B805" s="3" t="s">
        <v>25961</v>
      </c>
      <c r="C805" s="3" t="s">
        <v>165</v>
      </c>
      <c r="D805" s="4" t="s">
        <v>19</v>
      </c>
      <c r="E805" s="3" t="s">
        <v>20</v>
      </c>
      <c r="F805" s="8">
        <v>10.0</v>
      </c>
      <c r="G805" s="5">
        <v>15.0</v>
      </c>
      <c r="H805" s="3" t="s">
        <v>73</v>
      </c>
      <c r="I805" s="3" t="s">
        <v>50</v>
      </c>
      <c r="J805" s="3" t="s">
        <v>4006</v>
      </c>
      <c r="K805" s="3" t="s">
        <v>31903</v>
      </c>
      <c r="L805" s="3" t="s">
        <v>31905</v>
      </c>
      <c r="M805" s="3" t="s">
        <v>41</v>
      </c>
      <c r="N805" s="3"/>
      <c r="O805" s="3"/>
      <c r="P805" s="3"/>
      <c r="Q805" s="3"/>
      <c r="R805" s="3"/>
      <c r="S805" s="3"/>
      <c r="T805" s="3"/>
      <c r="U805" s="3"/>
      <c r="V805" s="3"/>
      <c r="W805" s="3"/>
      <c r="X805" s="3"/>
      <c r="Y805" s="3"/>
      <c r="Z805" s="3"/>
      <c r="AA805" s="3"/>
      <c r="AB805" s="3"/>
      <c r="AC805" s="3"/>
    </row>
    <row r="806" ht="22.5" customHeight="1">
      <c r="A806" s="3" t="s">
        <v>1470</v>
      </c>
      <c r="B806" s="3" t="s">
        <v>33055</v>
      </c>
      <c r="C806" s="3" t="s">
        <v>165</v>
      </c>
      <c r="D806" s="4" t="s">
        <v>19</v>
      </c>
      <c r="E806" s="3" t="s">
        <v>20</v>
      </c>
      <c r="F806" s="8">
        <v>10.0</v>
      </c>
      <c r="G806" s="5">
        <v>15.0</v>
      </c>
      <c r="H806" s="3" t="s">
        <v>73</v>
      </c>
      <c r="I806" s="3" t="s">
        <v>50</v>
      </c>
      <c r="J806" s="3" t="s">
        <v>33058</v>
      </c>
      <c r="K806" s="3" t="s">
        <v>33059</v>
      </c>
      <c r="L806" s="3" t="s">
        <v>33061</v>
      </c>
      <c r="M806" s="3" t="s">
        <v>35</v>
      </c>
      <c r="N806" s="3"/>
      <c r="O806" s="3"/>
      <c r="P806" s="3"/>
      <c r="Q806" s="3"/>
      <c r="R806" s="3"/>
      <c r="S806" s="3"/>
      <c r="T806" s="3"/>
      <c r="U806" s="3"/>
      <c r="V806" s="3"/>
      <c r="W806" s="3"/>
      <c r="X806" s="3"/>
      <c r="Y806" s="3"/>
      <c r="Z806" s="3"/>
      <c r="AA806" s="3"/>
      <c r="AB806" s="3"/>
      <c r="AC806" s="3"/>
    </row>
    <row r="807" ht="22.5" customHeight="1">
      <c r="A807" s="3" t="s">
        <v>507</v>
      </c>
      <c r="B807" s="3" t="s">
        <v>10546</v>
      </c>
      <c r="C807" s="3" t="s">
        <v>165</v>
      </c>
      <c r="D807" s="4" t="s">
        <v>19</v>
      </c>
      <c r="E807" s="3" t="s">
        <v>20</v>
      </c>
      <c r="F807" s="8">
        <v>10.0</v>
      </c>
      <c r="G807" s="5">
        <v>15.0</v>
      </c>
      <c r="H807" s="3" t="s">
        <v>73</v>
      </c>
      <c r="I807" s="3" t="s">
        <v>57</v>
      </c>
      <c r="J807" s="3" t="s">
        <v>264</v>
      </c>
      <c r="K807" s="3" t="s">
        <v>13846</v>
      </c>
      <c r="L807" s="3" t="s">
        <v>33065</v>
      </c>
      <c r="M807" s="3" t="s">
        <v>27</v>
      </c>
      <c r="N807" s="3"/>
      <c r="O807" s="3"/>
      <c r="P807" s="3"/>
      <c r="Q807" s="3"/>
      <c r="R807" s="3"/>
      <c r="S807" s="3"/>
      <c r="T807" s="3"/>
      <c r="U807" s="3"/>
      <c r="V807" s="3"/>
      <c r="W807" s="3"/>
      <c r="X807" s="3"/>
      <c r="Y807" s="3"/>
      <c r="Z807" s="3"/>
      <c r="AA807" s="3"/>
      <c r="AB807" s="3"/>
      <c r="AC807" s="3"/>
    </row>
    <row r="808" ht="22.5" customHeight="1">
      <c r="A808" s="3" t="s">
        <v>1470</v>
      </c>
      <c r="B808" s="3" t="s">
        <v>33066</v>
      </c>
      <c r="C808" s="3" t="s">
        <v>165</v>
      </c>
      <c r="D808" s="4" t="s">
        <v>19</v>
      </c>
      <c r="E808" s="3" t="s">
        <v>21</v>
      </c>
      <c r="F808" s="8">
        <v>10.0</v>
      </c>
      <c r="G808" s="5">
        <v>15.0</v>
      </c>
      <c r="H808" s="3" t="s">
        <v>73</v>
      </c>
      <c r="I808" s="3" t="s">
        <v>57</v>
      </c>
      <c r="J808" s="3" t="s">
        <v>2695</v>
      </c>
      <c r="K808" s="3" t="s">
        <v>31568</v>
      </c>
      <c r="L808" s="3" t="s">
        <v>33067</v>
      </c>
      <c r="M808" s="3" t="s">
        <v>41</v>
      </c>
      <c r="N808" s="3"/>
      <c r="O808" s="3"/>
      <c r="P808" s="3"/>
      <c r="Q808" s="3"/>
      <c r="R808" s="3"/>
      <c r="S808" s="3"/>
      <c r="T808" s="3"/>
      <c r="U808" s="3"/>
      <c r="V808" s="3"/>
      <c r="W808" s="3"/>
      <c r="X808" s="3"/>
      <c r="Y808" s="3"/>
      <c r="Z808" s="3"/>
      <c r="AA808" s="3"/>
      <c r="AB808" s="3"/>
      <c r="AC808" s="3"/>
    </row>
    <row r="809" ht="22.5" customHeight="1">
      <c r="A809" s="3" t="s">
        <v>33071</v>
      </c>
      <c r="B809" s="3" t="s">
        <v>162</v>
      </c>
      <c r="C809" s="3" t="s">
        <v>165</v>
      </c>
      <c r="D809" s="4" t="s">
        <v>19</v>
      </c>
      <c r="E809" s="3" t="s">
        <v>20</v>
      </c>
      <c r="F809" s="8">
        <v>10.0</v>
      </c>
      <c r="G809" s="5">
        <v>15.0</v>
      </c>
      <c r="H809" s="3" t="s">
        <v>73</v>
      </c>
      <c r="I809" s="3" t="s">
        <v>57</v>
      </c>
      <c r="J809" s="3" t="s">
        <v>38</v>
      </c>
      <c r="K809" s="3" t="s">
        <v>20143</v>
      </c>
      <c r="L809" s="3" t="s">
        <v>33073</v>
      </c>
      <c r="M809" s="3" t="s">
        <v>27</v>
      </c>
      <c r="N809" s="3"/>
      <c r="O809" s="3"/>
      <c r="P809" s="3"/>
      <c r="Q809" s="3"/>
      <c r="R809" s="3"/>
      <c r="S809" s="3"/>
      <c r="T809" s="3"/>
      <c r="U809" s="3"/>
      <c r="V809" s="3"/>
      <c r="W809" s="3"/>
      <c r="X809" s="3"/>
      <c r="Y809" s="3"/>
      <c r="Z809" s="3"/>
      <c r="AA809" s="3"/>
      <c r="AB809" s="3"/>
      <c r="AC809" s="3"/>
    </row>
    <row r="810" ht="22.5" customHeight="1">
      <c r="A810" s="3" t="s">
        <v>1470</v>
      </c>
      <c r="B810" s="3" t="s">
        <v>33076</v>
      </c>
      <c r="C810" s="3" t="s">
        <v>165</v>
      </c>
      <c r="D810" s="4" t="s">
        <v>19</v>
      </c>
      <c r="E810" s="3" t="s">
        <v>21</v>
      </c>
      <c r="F810" s="8">
        <v>10.0</v>
      </c>
      <c r="G810" s="5">
        <v>15.0</v>
      </c>
      <c r="H810" s="3" t="s">
        <v>73</v>
      </c>
      <c r="I810" s="3" t="s">
        <v>50</v>
      </c>
      <c r="J810" s="3" t="s">
        <v>33078</v>
      </c>
      <c r="K810" s="3" t="s">
        <v>33079</v>
      </c>
      <c r="L810" s="3" t="s">
        <v>33080</v>
      </c>
      <c r="M810" s="3" t="s">
        <v>41</v>
      </c>
      <c r="N810" s="3"/>
      <c r="O810" s="3"/>
      <c r="P810" s="3"/>
      <c r="Q810" s="3"/>
      <c r="R810" s="3"/>
      <c r="S810" s="3"/>
      <c r="T810" s="3"/>
      <c r="U810" s="3"/>
      <c r="V810" s="3"/>
      <c r="W810" s="3"/>
      <c r="X810" s="3"/>
      <c r="Y810" s="3"/>
      <c r="Z810" s="3"/>
      <c r="AA810" s="3"/>
      <c r="AB810" s="3"/>
      <c r="AC810" s="3"/>
    </row>
    <row r="811" ht="22.5" customHeight="1">
      <c r="A811" s="3" t="s">
        <v>4224</v>
      </c>
      <c r="B811" s="3" t="s">
        <v>10546</v>
      </c>
      <c r="C811" s="3" t="s">
        <v>165</v>
      </c>
      <c r="D811" s="4" t="s">
        <v>19</v>
      </c>
      <c r="E811" s="3" t="s">
        <v>20</v>
      </c>
      <c r="F811" s="8">
        <v>10.0</v>
      </c>
      <c r="G811" s="5">
        <v>15.0</v>
      </c>
      <c r="H811" s="3" t="s">
        <v>73</v>
      </c>
      <c r="I811" s="3" t="s">
        <v>50</v>
      </c>
      <c r="J811" s="3" t="s">
        <v>264</v>
      </c>
      <c r="K811" s="3" t="s">
        <v>13846</v>
      </c>
      <c r="L811" s="3" t="s">
        <v>33087</v>
      </c>
      <c r="M811" s="3" t="s">
        <v>27</v>
      </c>
      <c r="N811" s="3"/>
      <c r="O811" s="3"/>
      <c r="P811" s="3"/>
      <c r="Q811" s="3"/>
      <c r="R811" s="3"/>
      <c r="S811" s="3"/>
      <c r="T811" s="3"/>
      <c r="U811" s="3"/>
      <c r="V811" s="3"/>
      <c r="W811" s="3"/>
      <c r="X811" s="3"/>
      <c r="Y811" s="3"/>
      <c r="Z811" s="3"/>
      <c r="AA811" s="3"/>
      <c r="AB811" s="3"/>
      <c r="AC811" s="3"/>
    </row>
    <row r="812" ht="22.5" customHeight="1">
      <c r="A812" s="3" t="s">
        <v>1470</v>
      </c>
      <c r="B812" s="3" t="s">
        <v>1653</v>
      </c>
      <c r="C812" s="3" t="s">
        <v>165</v>
      </c>
      <c r="D812" s="4" t="s">
        <v>19</v>
      </c>
      <c r="E812" s="3" t="s">
        <v>20</v>
      </c>
      <c r="F812" s="8">
        <v>10.0</v>
      </c>
      <c r="G812" s="5">
        <v>15.0</v>
      </c>
      <c r="H812" s="3" t="s">
        <v>73</v>
      </c>
      <c r="I812" s="3" t="s">
        <v>50</v>
      </c>
      <c r="J812" s="3" t="s">
        <v>187</v>
      </c>
      <c r="K812" s="3" t="s">
        <v>33092</v>
      </c>
      <c r="L812" s="3" t="s">
        <v>33093</v>
      </c>
      <c r="M812" s="3" t="s">
        <v>159</v>
      </c>
      <c r="N812" s="3"/>
      <c r="O812" s="3"/>
      <c r="P812" s="3"/>
      <c r="Q812" s="3"/>
      <c r="R812" s="3"/>
      <c r="S812" s="3"/>
      <c r="T812" s="3"/>
      <c r="U812" s="3"/>
      <c r="V812" s="3"/>
      <c r="W812" s="3"/>
      <c r="X812" s="3"/>
      <c r="Y812" s="3"/>
      <c r="Z812" s="3"/>
      <c r="AA812" s="3"/>
      <c r="AB812" s="3"/>
      <c r="AC812" s="3"/>
    </row>
    <row r="813" ht="22.5" customHeight="1">
      <c r="A813" s="3" t="s">
        <v>1470</v>
      </c>
      <c r="B813" s="3" t="s">
        <v>33096</v>
      </c>
      <c r="C813" s="3" t="s">
        <v>165</v>
      </c>
      <c r="D813" s="4" t="s">
        <v>19</v>
      </c>
      <c r="E813" s="3" t="s">
        <v>21</v>
      </c>
      <c r="F813" s="8">
        <v>10.0</v>
      </c>
      <c r="G813" s="5">
        <v>15.0</v>
      </c>
      <c r="H813" s="3" t="s">
        <v>73</v>
      </c>
      <c r="I813" s="3" t="s">
        <v>50</v>
      </c>
      <c r="J813" s="3" t="s">
        <v>489</v>
      </c>
      <c r="K813" s="3" t="s">
        <v>33097</v>
      </c>
      <c r="L813" s="3" t="s">
        <v>33098</v>
      </c>
      <c r="M813" s="3" t="s">
        <v>35</v>
      </c>
      <c r="N813" s="3"/>
      <c r="O813" s="3"/>
      <c r="P813" s="3"/>
      <c r="Q813" s="3"/>
      <c r="R813" s="3"/>
      <c r="S813" s="3"/>
      <c r="T813" s="3"/>
      <c r="U813" s="3"/>
      <c r="V813" s="3"/>
      <c r="W813" s="3"/>
      <c r="X813" s="3"/>
      <c r="Y813" s="3"/>
      <c r="Z813" s="3"/>
      <c r="AA813" s="3"/>
      <c r="AB813" s="3"/>
      <c r="AC813" s="3"/>
    </row>
    <row r="814" ht="22.5" customHeight="1">
      <c r="A814" s="3" t="s">
        <v>1470</v>
      </c>
      <c r="B814" s="3" t="s">
        <v>6561</v>
      </c>
      <c r="C814" s="3" t="s">
        <v>165</v>
      </c>
      <c r="D814" s="4" t="s">
        <v>19</v>
      </c>
      <c r="E814" s="3" t="s">
        <v>21</v>
      </c>
      <c r="F814" s="8">
        <v>10.0</v>
      </c>
      <c r="G814" s="5">
        <v>15.0</v>
      </c>
      <c r="H814" s="3" t="s">
        <v>73</v>
      </c>
      <c r="I814" s="3" t="s">
        <v>57</v>
      </c>
      <c r="J814" s="3" t="s">
        <v>6565</v>
      </c>
      <c r="K814" s="3" t="s">
        <v>33103</v>
      </c>
      <c r="L814" s="3" t="s">
        <v>33104</v>
      </c>
      <c r="M814" s="3" t="s">
        <v>27</v>
      </c>
      <c r="N814" s="3"/>
      <c r="O814" s="3"/>
      <c r="P814" s="3"/>
      <c r="Q814" s="3"/>
      <c r="R814" s="3"/>
      <c r="S814" s="3"/>
      <c r="T814" s="3"/>
      <c r="U814" s="3"/>
      <c r="V814" s="3"/>
      <c r="W814" s="3"/>
      <c r="X814" s="3"/>
      <c r="Y814" s="3"/>
      <c r="Z814" s="3"/>
      <c r="AA814" s="3"/>
      <c r="AB814" s="3"/>
      <c r="AC814" s="3"/>
    </row>
    <row r="815" ht="22.5" customHeight="1">
      <c r="A815" s="3" t="s">
        <v>2806</v>
      </c>
      <c r="B815" s="3" t="s">
        <v>23445</v>
      </c>
      <c r="C815" s="3" t="s">
        <v>165</v>
      </c>
      <c r="D815" s="4" t="s">
        <v>19</v>
      </c>
      <c r="E815" s="3" t="s">
        <v>21</v>
      </c>
      <c r="F815" s="8">
        <v>10.0</v>
      </c>
      <c r="G815" s="5">
        <v>15.0</v>
      </c>
      <c r="H815" s="3" t="s">
        <v>73</v>
      </c>
      <c r="I815" s="3" t="s">
        <v>50</v>
      </c>
      <c r="J815" s="3" t="s">
        <v>329</v>
      </c>
      <c r="K815" s="3" t="s">
        <v>887</v>
      </c>
      <c r="L815" s="3" t="s">
        <v>33108</v>
      </c>
      <c r="M815" s="3" t="s">
        <v>35</v>
      </c>
      <c r="N815" s="3"/>
      <c r="O815" s="3"/>
      <c r="P815" s="3"/>
      <c r="Q815" s="3"/>
      <c r="R815" s="3"/>
      <c r="S815" s="3"/>
      <c r="T815" s="3"/>
      <c r="U815" s="3"/>
      <c r="V815" s="3"/>
      <c r="W815" s="3"/>
      <c r="X815" s="3"/>
      <c r="Y815" s="3"/>
      <c r="Z815" s="3"/>
      <c r="AA815" s="3"/>
      <c r="AB815" s="3"/>
      <c r="AC815" s="3"/>
    </row>
    <row r="816" ht="22.5" customHeight="1">
      <c r="A816" s="3" t="s">
        <v>1470</v>
      </c>
      <c r="B816" s="3" t="s">
        <v>33110</v>
      </c>
      <c r="C816" s="3" t="s">
        <v>165</v>
      </c>
      <c r="D816" s="4" t="s">
        <v>19</v>
      </c>
      <c r="E816" s="3" t="s">
        <v>20</v>
      </c>
      <c r="F816" s="8">
        <v>10.0</v>
      </c>
      <c r="G816" s="5">
        <v>15.0</v>
      </c>
      <c r="H816" s="3" t="s">
        <v>73</v>
      </c>
      <c r="I816" s="3" t="s">
        <v>50</v>
      </c>
      <c r="J816" s="3" t="s">
        <v>4564</v>
      </c>
      <c r="K816" s="3" t="s">
        <v>914</v>
      </c>
      <c r="L816" s="3" t="s">
        <v>33113</v>
      </c>
      <c r="M816" s="3" t="s">
        <v>159</v>
      </c>
      <c r="N816" s="3"/>
      <c r="O816" s="3"/>
      <c r="P816" s="3"/>
      <c r="Q816" s="3"/>
      <c r="R816" s="3"/>
      <c r="S816" s="3"/>
      <c r="T816" s="3"/>
      <c r="U816" s="3"/>
      <c r="V816" s="3"/>
      <c r="W816" s="3"/>
      <c r="X816" s="3"/>
      <c r="Y816" s="3"/>
      <c r="Z816" s="3"/>
      <c r="AA816" s="3"/>
      <c r="AB816" s="3"/>
      <c r="AC816" s="3"/>
    </row>
    <row r="817" ht="22.5" customHeight="1">
      <c r="A817" s="3" t="s">
        <v>1470</v>
      </c>
      <c r="B817" s="3" t="s">
        <v>10546</v>
      </c>
      <c r="C817" s="3" t="s">
        <v>165</v>
      </c>
      <c r="D817" s="4" t="s">
        <v>19</v>
      </c>
      <c r="E817" s="3" t="s">
        <v>20</v>
      </c>
      <c r="F817" s="8">
        <v>10.0</v>
      </c>
      <c r="G817" s="5">
        <v>15.0</v>
      </c>
      <c r="H817" s="3" t="s">
        <v>73</v>
      </c>
      <c r="I817" s="3" t="s">
        <v>57</v>
      </c>
      <c r="J817" s="3" t="s">
        <v>264</v>
      </c>
      <c r="K817" s="3" t="s">
        <v>33116</v>
      </c>
      <c r="L817" s="3" t="s">
        <v>33117</v>
      </c>
      <c r="M817" s="3" t="s">
        <v>27</v>
      </c>
      <c r="N817" s="3"/>
      <c r="O817" s="3"/>
      <c r="P817" s="3"/>
      <c r="Q817" s="3"/>
      <c r="R817" s="3"/>
      <c r="S817" s="3"/>
      <c r="T817" s="3"/>
      <c r="U817" s="3"/>
      <c r="V817" s="3"/>
      <c r="W817" s="3"/>
      <c r="X817" s="3"/>
      <c r="Y817" s="3"/>
      <c r="Z817" s="3"/>
      <c r="AA817" s="3"/>
      <c r="AB817" s="3"/>
      <c r="AC817" s="3"/>
    </row>
    <row r="818" ht="22.5" customHeight="1">
      <c r="A818" s="3" t="s">
        <v>2806</v>
      </c>
      <c r="B818" s="3" t="s">
        <v>23445</v>
      </c>
      <c r="C818" s="3" t="s">
        <v>165</v>
      </c>
      <c r="D818" s="4" t="s">
        <v>19</v>
      </c>
      <c r="E818" s="3" t="s">
        <v>20</v>
      </c>
      <c r="F818" s="8">
        <v>10.0</v>
      </c>
      <c r="G818" s="5">
        <v>15.0</v>
      </c>
      <c r="H818" s="3" t="s">
        <v>73</v>
      </c>
      <c r="I818" s="3" t="s">
        <v>50</v>
      </c>
      <c r="J818" s="3" t="s">
        <v>329</v>
      </c>
      <c r="K818" s="3" t="s">
        <v>19173</v>
      </c>
      <c r="L818" s="3" t="s">
        <v>33121</v>
      </c>
      <c r="M818" s="3" t="s">
        <v>35</v>
      </c>
      <c r="N818" s="3"/>
      <c r="O818" s="3"/>
      <c r="P818" s="3"/>
      <c r="Q818" s="3"/>
      <c r="R818" s="3"/>
      <c r="S818" s="3"/>
      <c r="T818" s="3"/>
      <c r="U818" s="3"/>
      <c r="V818" s="3"/>
      <c r="W818" s="3"/>
      <c r="X818" s="3"/>
      <c r="Y818" s="3"/>
      <c r="Z818" s="3"/>
      <c r="AA818" s="3"/>
      <c r="AB818" s="3"/>
      <c r="AC818" s="3"/>
    </row>
    <row r="819" ht="22.5" customHeight="1">
      <c r="A819" s="3" t="s">
        <v>33124</v>
      </c>
      <c r="B819" s="3" t="s">
        <v>22412</v>
      </c>
      <c r="C819" s="3" t="s">
        <v>165</v>
      </c>
      <c r="D819" s="4" t="s">
        <v>19</v>
      </c>
      <c r="E819" s="3" t="s">
        <v>20</v>
      </c>
      <c r="F819" s="8">
        <v>10.0</v>
      </c>
      <c r="G819" s="5">
        <v>15.0</v>
      </c>
      <c r="H819" s="3" t="s">
        <v>73</v>
      </c>
      <c r="I819" s="3" t="s">
        <v>50</v>
      </c>
      <c r="J819" s="3" t="s">
        <v>33129</v>
      </c>
      <c r="K819" s="3" t="s">
        <v>33130</v>
      </c>
      <c r="L819" s="3" t="s">
        <v>33131</v>
      </c>
      <c r="M819" s="3" t="s">
        <v>159</v>
      </c>
      <c r="N819" s="3"/>
      <c r="O819" s="3"/>
      <c r="P819" s="3"/>
      <c r="Q819" s="3"/>
      <c r="R819" s="3"/>
      <c r="S819" s="3"/>
      <c r="T819" s="3"/>
      <c r="U819" s="3"/>
      <c r="V819" s="3"/>
      <c r="W819" s="3"/>
      <c r="X819" s="3"/>
      <c r="Y819" s="3"/>
      <c r="Z819" s="3"/>
      <c r="AA819" s="3"/>
      <c r="AB819" s="3"/>
      <c r="AC819" s="3"/>
    </row>
    <row r="820" ht="22.5" customHeight="1">
      <c r="A820" s="3" t="s">
        <v>628</v>
      </c>
      <c r="B820" s="3" t="s">
        <v>10546</v>
      </c>
      <c r="C820" s="3" t="s">
        <v>165</v>
      </c>
      <c r="D820" s="4" t="s">
        <v>19</v>
      </c>
      <c r="E820" s="3" t="s">
        <v>21</v>
      </c>
      <c r="F820" s="8">
        <v>10.0</v>
      </c>
      <c r="G820" s="5">
        <v>15.0</v>
      </c>
      <c r="H820" s="3" t="s">
        <v>73</v>
      </c>
      <c r="I820" s="3" t="s">
        <v>57</v>
      </c>
      <c r="J820" s="3" t="s">
        <v>264</v>
      </c>
      <c r="K820" s="3" t="s">
        <v>33136</v>
      </c>
      <c r="L820" s="3" t="s">
        <v>33137</v>
      </c>
      <c r="M820" s="3" t="s">
        <v>27</v>
      </c>
      <c r="N820" s="3"/>
      <c r="O820" s="3"/>
      <c r="P820" s="3"/>
      <c r="Q820" s="3"/>
      <c r="R820" s="3"/>
      <c r="S820" s="3"/>
      <c r="T820" s="3"/>
      <c r="U820" s="3"/>
      <c r="V820" s="3"/>
      <c r="W820" s="3"/>
      <c r="X820" s="3"/>
      <c r="Y820" s="3"/>
      <c r="Z820" s="3"/>
      <c r="AA820" s="3"/>
      <c r="AB820" s="3"/>
      <c r="AC820" s="3"/>
    </row>
    <row r="821" ht="22.5" customHeight="1">
      <c r="A821" s="3" t="s">
        <v>2806</v>
      </c>
      <c r="B821" s="3" t="s">
        <v>10546</v>
      </c>
      <c r="C821" s="3" t="s">
        <v>165</v>
      </c>
      <c r="D821" s="4" t="s">
        <v>19</v>
      </c>
      <c r="E821" s="3" t="s">
        <v>21</v>
      </c>
      <c r="F821" s="8">
        <v>10.0</v>
      </c>
      <c r="G821" s="5">
        <v>15.0</v>
      </c>
      <c r="H821" s="3" t="s">
        <v>73</v>
      </c>
      <c r="I821" s="3" t="s">
        <v>57</v>
      </c>
      <c r="J821" s="3" t="s">
        <v>264</v>
      </c>
      <c r="K821" s="3" t="s">
        <v>13846</v>
      </c>
      <c r="L821" s="3" t="s">
        <v>33139</v>
      </c>
      <c r="M821" s="3" t="s">
        <v>27</v>
      </c>
      <c r="N821" s="3"/>
      <c r="O821" s="3"/>
      <c r="P821" s="3"/>
      <c r="Q821" s="3"/>
      <c r="R821" s="3"/>
      <c r="S821" s="3"/>
      <c r="T821" s="3"/>
      <c r="U821" s="3"/>
      <c r="V821" s="3"/>
      <c r="W821" s="3"/>
      <c r="X821" s="3"/>
      <c r="Y821" s="3"/>
      <c r="Z821" s="3"/>
      <c r="AA821" s="3"/>
      <c r="AB821" s="3"/>
      <c r="AC821" s="3"/>
    </row>
    <row r="822" ht="22.5" customHeight="1">
      <c r="A822" s="3" t="s">
        <v>2352</v>
      </c>
      <c r="B822" s="3" t="s">
        <v>33140</v>
      </c>
      <c r="C822" s="3" t="s">
        <v>165</v>
      </c>
      <c r="D822" s="4" t="s">
        <v>19</v>
      </c>
      <c r="E822" s="3" t="s">
        <v>21</v>
      </c>
      <c r="F822" s="8">
        <v>10.0</v>
      </c>
      <c r="G822" s="5">
        <v>15.0</v>
      </c>
      <c r="H822" s="3" t="s">
        <v>73</v>
      </c>
      <c r="I822" s="3" t="s">
        <v>57</v>
      </c>
      <c r="J822" s="3" t="s">
        <v>33141</v>
      </c>
      <c r="K822" s="3" t="s">
        <v>30262</v>
      </c>
      <c r="L822" s="3" t="s">
        <v>33144</v>
      </c>
      <c r="M822" s="3" t="s">
        <v>27</v>
      </c>
      <c r="N822" s="3"/>
      <c r="O822" s="3"/>
      <c r="P822" s="3"/>
      <c r="Q822" s="3"/>
      <c r="R822" s="3"/>
      <c r="S822" s="3"/>
      <c r="T822" s="3"/>
      <c r="U822" s="3"/>
      <c r="V822" s="3"/>
      <c r="W822" s="3"/>
      <c r="X822" s="3"/>
      <c r="Y822" s="3"/>
      <c r="Z822" s="3"/>
      <c r="AA822" s="3"/>
      <c r="AB822" s="3"/>
      <c r="AC822" s="3"/>
    </row>
    <row r="823" ht="22.5" customHeight="1">
      <c r="A823" s="3" t="s">
        <v>33148</v>
      </c>
      <c r="B823" s="3" t="s">
        <v>15484</v>
      </c>
      <c r="C823" s="3" t="s">
        <v>165</v>
      </c>
      <c r="D823" s="4" t="s">
        <v>19</v>
      </c>
      <c r="E823" s="3" t="s">
        <v>21</v>
      </c>
      <c r="F823" s="8">
        <v>10.0</v>
      </c>
      <c r="G823" s="5">
        <v>15.0</v>
      </c>
      <c r="H823" s="3" t="s">
        <v>73</v>
      </c>
      <c r="I823" s="3" t="s">
        <v>57</v>
      </c>
      <c r="J823" s="3" t="s">
        <v>1051</v>
      </c>
      <c r="K823" s="3" t="s">
        <v>33154</v>
      </c>
      <c r="L823" s="3" t="s">
        <v>33155</v>
      </c>
      <c r="M823" s="3" t="s">
        <v>41</v>
      </c>
      <c r="N823" s="3"/>
      <c r="O823" s="3"/>
      <c r="P823" s="3"/>
      <c r="Q823" s="3"/>
      <c r="R823" s="3"/>
      <c r="S823" s="3"/>
      <c r="T823" s="3"/>
      <c r="U823" s="3"/>
      <c r="V823" s="3"/>
      <c r="W823" s="3"/>
      <c r="X823" s="3"/>
      <c r="Y823" s="3"/>
      <c r="Z823" s="3"/>
      <c r="AA823" s="3"/>
      <c r="AB823" s="3"/>
      <c r="AC823" s="3"/>
    </row>
    <row r="824" ht="22.5" customHeight="1">
      <c r="A824" s="3" t="s">
        <v>2352</v>
      </c>
      <c r="B824" s="3" t="s">
        <v>33162</v>
      </c>
      <c r="C824" s="3" t="s">
        <v>165</v>
      </c>
      <c r="D824" s="4" t="s">
        <v>19</v>
      </c>
      <c r="E824" s="3" t="s">
        <v>20</v>
      </c>
      <c r="F824" s="8">
        <v>10.0</v>
      </c>
      <c r="G824" s="5">
        <v>15.0</v>
      </c>
      <c r="H824" s="3" t="s">
        <v>73</v>
      </c>
      <c r="I824" s="3" t="s">
        <v>57</v>
      </c>
      <c r="J824" s="3" t="s">
        <v>7692</v>
      </c>
      <c r="K824" s="3" t="s">
        <v>33164</v>
      </c>
      <c r="L824" s="3" t="s">
        <v>33165</v>
      </c>
      <c r="M824" s="3" t="s">
        <v>257</v>
      </c>
      <c r="N824" s="3"/>
      <c r="O824" s="3"/>
      <c r="P824" s="3"/>
      <c r="Q824" s="3"/>
      <c r="R824" s="3"/>
      <c r="S824" s="3"/>
      <c r="T824" s="3"/>
      <c r="U824" s="3"/>
      <c r="V824" s="3"/>
      <c r="W824" s="3"/>
      <c r="X824" s="3"/>
      <c r="Y824" s="3"/>
      <c r="Z824" s="3"/>
      <c r="AA824" s="3"/>
      <c r="AB824" s="3"/>
      <c r="AC824" s="3"/>
    </row>
    <row r="825" ht="22.5" customHeight="1">
      <c r="A825" s="3" t="s">
        <v>33168</v>
      </c>
      <c r="B825" s="3" t="s">
        <v>1811</v>
      </c>
      <c r="C825" s="3" t="s">
        <v>165</v>
      </c>
      <c r="D825" s="4" t="s">
        <v>19</v>
      </c>
      <c r="E825" s="3" t="s">
        <v>21</v>
      </c>
      <c r="F825" s="8">
        <v>10.0</v>
      </c>
      <c r="G825" s="5">
        <v>15.0</v>
      </c>
      <c r="H825" s="3" t="s">
        <v>73</v>
      </c>
      <c r="I825" s="3" t="s">
        <v>57</v>
      </c>
      <c r="J825" s="3" t="s">
        <v>1814</v>
      </c>
      <c r="K825" s="3" t="s">
        <v>33170</v>
      </c>
      <c r="L825" s="3" t="s">
        <v>33171</v>
      </c>
      <c r="M825" s="3" t="s">
        <v>41</v>
      </c>
      <c r="N825" s="3"/>
      <c r="O825" s="3"/>
      <c r="P825" s="3"/>
      <c r="Q825" s="3"/>
      <c r="R825" s="3"/>
      <c r="S825" s="3"/>
      <c r="T825" s="3"/>
      <c r="U825" s="3"/>
      <c r="V825" s="3"/>
      <c r="W825" s="3"/>
      <c r="X825" s="3"/>
      <c r="Y825" s="3"/>
      <c r="Z825" s="3"/>
      <c r="AA825" s="3"/>
      <c r="AB825" s="3"/>
      <c r="AC825" s="3"/>
    </row>
    <row r="826" ht="22.5" customHeight="1">
      <c r="A826" s="3" t="s">
        <v>33174</v>
      </c>
      <c r="B826" s="3" t="s">
        <v>1811</v>
      </c>
      <c r="C826" s="3" t="s">
        <v>165</v>
      </c>
      <c r="D826" s="4" t="s">
        <v>19</v>
      </c>
      <c r="E826" s="3" t="s">
        <v>127</v>
      </c>
      <c r="F826" s="8">
        <v>10.0</v>
      </c>
      <c r="G826" s="5">
        <v>15.0</v>
      </c>
      <c r="H826" s="3" t="s">
        <v>73</v>
      </c>
      <c r="I826" s="3" t="s">
        <v>50</v>
      </c>
      <c r="J826" s="3" t="s">
        <v>58</v>
      </c>
      <c r="K826" s="3" t="s">
        <v>33176</v>
      </c>
      <c r="L826" s="3" t="s">
        <v>33177</v>
      </c>
      <c r="M826" s="3" t="s">
        <v>90</v>
      </c>
      <c r="N826" s="3"/>
      <c r="O826" s="3"/>
      <c r="P826" s="3"/>
      <c r="Q826" s="3"/>
      <c r="R826" s="3"/>
      <c r="S826" s="3"/>
      <c r="T826" s="3"/>
      <c r="U826" s="3"/>
      <c r="V826" s="3"/>
      <c r="W826" s="3"/>
      <c r="X826" s="3"/>
      <c r="Y826" s="3"/>
      <c r="Z826" s="3"/>
      <c r="AA826" s="3"/>
      <c r="AB826" s="3"/>
      <c r="AC826" s="3"/>
    </row>
    <row r="827" ht="22.5" customHeight="1">
      <c r="A827" s="3" t="s">
        <v>22700</v>
      </c>
      <c r="B827" s="3" t="s">
        <v>22702</v>
      </c>
      <c r="C827" s="3" t="s">
        <v>165</v>
      </c>
      <c r="D827" s="4" t="s">
        <v>19</v>
      </c>
      <c r="E827" s="3" t="s">
        <v>20</v>
      </c>
      <c r="F827" s="8">
        <v>10.0</v>
      </c>
      <c r="G827" s="5">
        <v>15.0</v>
      </c>
      <c r="H827" s="3" t="s">
        <v>73</v>
      </c>
      <c r="I827" s="3" t="s">
        <v>3369</v>
      </c>
      <c r="J827" s="3" t="s">
        <v>58</v>
      </c>
      <c r="K827" s="3" t="s">
        <v>22716</v>
      </c>
      <c r="L827" s="3" t="s">
        <v>22715</v>
      </c>
      <c r="M827" s="3" t="s">
        <v>35</v>
      </c>
      <c r="N827" s="3"/>
      <c r="O827" s="3"/>
      <c r="P827" s="3"/>
      <c r="Q827" s="3"/>
      <c r="R827" s="3"/>
      <c r="S827" s="3"/>
      <c r="T827" s="3"/>
      <c r="U827" s="3"/>
      <c r="V827" s="3"/>
      <c r="W827" s="3"/>
      <c r="X827" s="3"/>
      <c r="Y827" s="3"/>
      <c r="Z827" s="3"/>
      <c r="AA827" s="3"/>
      <c r="AB827" s="3"/>
      <c r="AC827" s="3"/>
    </row>
    <row r="828" ht="22.5" customHeight="1">
      <c r="A828" s="3" t="s">
        <v>18147</v>
      </c>
      <c r="B828" s="3" t="s">
        <v>33182</v>
      </c>
      <c r="C828" s="3" t="s">
        <v>165</v>
      </c>
      <c r="D828" s="4" t="s">
        <v>19</v>
      </c>
      <c r="E828" s="3" t="s">
        <v>20</v>
      </c>
      <c r="F828" s="8">
        <v>10.0</v>
      </c>
      <c r="G828" s="5">
        <v>15.0</v>
      </c>
      <c r="H828" s="3" t="s">
        <v>73</v>
      </c>
      <c r="I828" s="3" t="s">
        <v>57</v>
      </c>
      <c r="J828" s="3" t="s">
        <v>109</v>
      </c>
      <c r="K828" s="3" t="s">
        <v>33183</v>
      </c>
      <c r="L828" s="3" t="s">
        <v>33184</v>
      </c>
      <c r="M828" s="3" t="s">
        <v>41</v>
      </c>
      <c r="N828" s="3"/>
      <c r="O828" s="3"/>
      <c r="P828" s="3"/>
      <c r="Q828" s="3"/>
      <c r="R828" s="3"/>
      <c r="S828" s="3"/>
      <c r="T828" s="3"/>
      <c r="U828" s="3"/>
      <c r="V828" s="3"/>
      <c r="W828" s="3"/>
      <c r="X828" s="3"/>
      <c r="Y828" s="3"/>
      <c r="Z828" s="3"/>
      <c r="AA828" s="3"/>
      <c r="AB828" s="3"/>
      <c r="AC828" s="3"/>
    </row>
    <row r="829" ht="22.5" customHeight="1">
      <c r="A829" s="3" t="s">
        <v>33174</v>
      </c>
      <c r="B829" s="3" t="s">
        <v>1714</v>
      </c>
      <c r="C829" s="3" t="s">
        <v>165</v>
      </c>
      <c r="D829" s="4" t="s">
        <v>19</v>
      </c>
      <c r="E829" s="3" t="s">
        <v>21</v>
      </c>
      <c r="F829" s="8">
        <v>10.0</v>
      </c>
      <c r="G829" s="5">
        <v>15.0</v>
      </c>
      <c r="H829" s="3" t="s">
        <v>73</v>
      </c>
      <c r="I829" s="3" t="s">
        <v>50</v>
      </c>
      <c r="J829" s="3" t="s">
        <v>58</v>
      </c>
      <c r="K829" s="3" t="s">
        <v>33187</v>
      </c>
      <c r="L829" s="3" t="s">
        <v>33188</v>
      </c>
      <c r="M829" s="3" t="s">
        <v>41</v>
      </c>
      <c r="N829" s="3"/>
      <c r="O829" s="3"/>
      <c r="P829" s="3"/>
      <c r="Q829" s="3"/>
      <c r="R829" s="3"/>
      <c r="S829" s="3"/>
      <c r="T829" s="3"/>
      <c r="U829" s="3"/>
      <c r="V829" s="3"/>
      <c r="W829" s="3"/>
      <c r="X829" s="3"/>
      <c r="Y829" s="3"/>
      <c r="Z829" s="3"/>
      <c r="AA829" s="3"/>
      <c r="AB829" s="3"/>
      <c r="AC829" s="3"/>
    </row>
    <row r="830" ht="22.5" customHeight="1">
      <c r="A830" s="3" t="s">
        <v>1470</v>
      </c>
      <c r="B830" s="3" t="s">
        <v>33191</v>
      </c>
      <c r="C830" s="3" t="s">
        <v>165</v>
      </c>
      <c r="D830" s="4" t="s">
        <v>19</v>
      </c>
      <c r="E830" s="3" t="s">
        <v>20</v>
      </c>
      <c r="F830" s="8">
        <v>10.0</v>
      </c>
      <c r="G830" s="5">
        <v>15.0</v>
      </c>
      <c r="H830" s="3" t="s">
        <v>73</v>
      </c>
      <c r="I830" s="3" t="s">
        <v>57</v>
      </c>
      <c r="J830" s="3" t="s">
        <v>58</v>
      </c>
      <c r="K830" s="3" t="s">
        <v>17657</v>
      </c>
      <c r="L830" s="3" t="s">
        <v>33193</v>
      </c>
      <c r="M830" s="3" t="s">
        <v>41</v>
      </c>
      <c r="N830" s="3"/>
      <c r="O830" s="3"/>
      <c r="P830" s="3"/>
      <c r="Q830" s="3"/>
      <c r="R830" s="3"/>
      <c r="S830" s="3"/>
      <c r="T830" s="3"/>
      <c r="U830" s="3"/>
      <c r="V830" s="3"/>
      <c r="W830" s="3"/>
      <c r="X830" s="3"/>
      <c r="Y830" s="3"/>
      <c r="Z830" s="3"/>
      <c r="AA830" s="3"/>
      <c r="AB830" s="3"/>
      <c r="AC830" s="3"/>
    </row>
    <row r="831" ht="22.5" customHeight="1">
      <c r="A831" s="3" t="s">
        <v>2352</v>
      </c>
      <c r="B831" s="3" t="s">
        <v>33197</v>
      </c>
      <c r="C831" s="3" t="s">
        <v>165</v>
      </c>
      <c r="D831" s="4" t="s">
        <v>19</v>
      </c>
      <c r="E831" s="3" t="s">
        <v>20</v>
      </c>
      <c r="F831" s="8">
        <v>10.0</v>
      </c>
      <c r="G831" s="5">
        <v>15.0</v>
      </c>
      <c r="H831" s="3" t="s">
        <v>73</v>
      </c>
      <c r="I831" s="3" t="s">
        <v>57</v>
      </c>
      <c r="J831" s="3" t="s">
        <v>58</v>
      </c>
      <c r="K831" s="3" t="s">
        <v>2018</v>
      </c>
      <c r="L831" s="3" t="s">
        <v>33199</v>
      </c>
      <c r="M831" s="3" t="s">
        <v>41</v>
      </c>
      <c r="N831" s="3"/>
      <c r="O831" s="3"/>
      <c r="P831" s="3"/>
      <c r="Q831" s="3"/>
      <c r="R831" s="3"/>
      <c r="S831" s="3"/>
      <c r="T831" s="3"/>
      <c r="U831" s="3"/>
      <c r="V831" s="3"/>
      <c r="W831" s="3"/>
      <c r="X831" s="3"/>
      <c r="Y831" s="3"/>
      <c r="Z831" s="3"/>
      <c r="AA831" s="3"/>
      <c r="AB831" s="3"/>
      <c r="AC831" s="3"/>
    </row>
    <row r="832" ht="22.5" customHeight="1">
      <c r="A832" s="3" t="s">
        <v>1470</v>
      </c>
      <c r="B832" s="3" t="s">
        <v>33200</v>
      </c>
      <c r="C832" s="3" t="s">
        <v>165</v>
      </c>
      <c r="D832" s="4" t="s">
        <v>19</v>
      </c>
      <c r="E832" s="3" t="s">
        <v>20</v>
      </c>
      <c r="F832" s="8">
        <v>10.0</v>
      </c>
      <c r="G832" s="5">
        <v>15.0</v>
      </c>
      <c r="H832" s="3" t="s">
        <v>73</v>
      </c>
      <c r="I832" s="3" t="s">
        <v>50</v>
      </c>
      <c r="J832" s="3" t="s">
        <v>467</v>
      </c>
      <c r="K832" s="3" t="s">
        <v>25336</v>
      </c>
      <c r="L832" s="3" t="s">
        <v>33204</v>
      </c>
      <c r="M832" s="3" t="s">
        <v>35</v>
      </c>
      <c r="N832" s="3"/>
      <c r="O832" s="3"/>
      <c r="P832" s="3"/>
      <c r="Q832" s="3"/>
      <c r="R832" s="3"/>
      <c r="S832" s="3"/>
      <c r="T832" s="3"/>
      <c r="U832" s="3"/>
      <c r="V832" s="3"/>
      <c r="W832" s="3"/>
      <c r="X832" s="3"/>
      <c r="Y832" s="3"/>
      <c r="Z832" s="3"/>
      <c r="AA832" s="3"/>
      <c r="AB832" s="3"/>
      <c r="AC832" s="3"/>
    </row>
    <row r="833" ht="22.5" customHeight="1">
      <c r="A833" s="3" t="s">
        <v>4224</v>
      </c>
      <c r="B833" s="3" t="s">
        <v>13945</v>
      </c>
      <c r="C833" s="3" t="s">
        <v>165</v>
      </c>
      <c r="D833" s="4" t="s">
        <v>19</v>
      </c>
      <c r="E833" s="3" t="s">
        <v>20</v>
      </c>
      <c r="F833" s="8">
        <v>10.0</v>
      </c>
      <c r="G833" s="5">
        <v>15.0</v>
      </c>
      <c r="H833" s="3" t="s">
        <v>73</v>
      </c>
      <c r="I833" s="3" t="s">
        <v>57</v>
      </c>
      <c r="J833" s="3" t="s">
        <v>8638</v>
      </c>
      <c r="K833" s="3" t="s">
        <v>33208</v>
      </c>
      <c r="L833" s="3" t="s">
        <v>33209</v>
      </c>
      <c r="M833" s="3" t="s">
        <v>41</v>
      </c>
      <c r="N833" s="3"/>
      <c r="O833" s="3"/>
      <c r="P833" s="3"/>
      <c r="Q833" s="3"/>
      <c r="R833" s="3"/>
      <c r="S833" s="3"/>
      <c r="T833" s="3"/>
      <c r="U833" s="3"/>
      <c r="V833" s="3"/>
      <c r="W833" s="3"/>
      <c r="X833" s="3"/>
      <c r="Y833" s="3"/>
      <c r="Z833" s="3"/>
      <c r="AA833" s="3"/>
      <c r="AB833" s="3"/>
      <c r="AC833" s="3"/>
    </row>
    <row r="834" ht="22.5" customHeight="1">
      <c r="A834" s="3" t="s">
        <v>2806</v>
      </c>
      <c r="B834" s="3" t="s">
        <v>14181</v>
      </c>
      <c r="C834" s="3" t="s">
        <v>165</v>
      </c>
      <c r="D834" s="4" t="s">
        <v>19</v>
      </c>
      <c r="E834" s="3" t="s">
        <v>21</v>
      </c>
      <c r="F834" s="8">
        <v>10.0</v>
      </c>
      <c r="G834" s="5">
        <v>15.0</v>
      </c>
      <c r="H834" s="3" t="s">
        <v>73</v>
      </c>
      <c r="I834" s="3" t="s">
        <v>57</v>
      </c>
      <c r="J834" s="3" t="s">
        <v>58</v>
      </c>
      <c r="K834" s="3" t="s">
        <v>33213</v>
      </c>
      <c r="L834" s="3" t="s">
        <v>33214</v>
      </c>
      <c r="M834" s="3" t="s">
        <v>90</v>
      </c>
      <c r="N834" s="3"/>
      <c r="O834" s="3"/>
      <c r="P834" s="3"/>
      <c r="Q834" s="3"/>
      <c r="R834" s="3"/>
      <c r="S834" s="3"/>
      <c r="T834" s="3"/>
      <c r="U834" s="3"/>
      <c r="V834" s="3"/>
      <c r="W834" s="3"/>
      <c r="X834" s="3"/>
      <c r="Y834" s="3"/>
      <c r="Z834" s="3"/>
      <c r="AA834" s="3"/>
      <c r="AB834" s="3"/>
      <c r="AC834" s="3"/>
    </row>
    <row r="835" ht="22.5" customHeight="1">
      <c r="A835" s="3" t="s">
        <v>33216</v>
      </c>
      <c r="B835" s="3" t="s">
        <v>33217</v>
      </c>
      <c r="C835" s="3" t="s">
        <v>165</v>
      </c>
      <c r="D835" s="4" t="s">
        <v>19</v>
      </c>
      <c r="E835" s="3" t="s">
        <v>21</v>
      </c>
      <c r="F835" s="8">
        <v>10.0</v>
      </c>
      <c r="G835" s="5">
        <v>15.0</v>
      </c>
      <c r="H835" s="3" t="s">
        <v>73</v>
      </c>
      <c r="I835" s="3" t="s">
        <v>57</v>
      </c>
      <c r="J835" s="3" t="s">
        <v>629</v>
      </c>
      <c r="K835" s="3" t="s">
        <v>33220</v>
      </c>
      <c r="L835" s="3" t="s">
        <v>33222</v>
      </c>
      <c r="M835" s="3" t="s">
        <v>35</v>
      </c>
      <c r="N835" s="3"/>
      <c r="O835" s="3"/>
      <c r="P835" s="3"/>
      <c r="Q835" s="3"/>
      <c r="R835" s="3"/>
      <c r="S835" s="3"/>
      <c r="T835" s="3"/>
      <c r="U835" s="3"/>
      <c r="V835" s="3"/>
      <c r="W835" s="3"/>
      <c r="X835" s="3"/>
      <c r="Y835" s="3"/>
      <c r="Z835" s="3"/>
      <c r="AA835" s="3"/>
      <c r="AB835" s="3"/>
      <c r="AC835" s="3"/>
    </row>
    <row r="836" ht="22.5" customHeight="1">
      <c r="A836" s="3" t="s">
        <v>2806</v>
      </c>
      <c r="B836" s="3" t="s">
        <v>33223</v>
      </c>
      <c r="C836" s="3" t="s">
        <v>30</v>
      </c>
      <c r="D836" s="4" t="s">
        <v>19</v>
      </c>
      <c r="E836" s="3" t="s">
        <v>20</v>
      </c>
      <c r="F836" s="8">
        <v>10.0</v>
      </c>
      <c r="G836" s="5">
        <v>15.0</v>
      </c>
      <c r="H836" s="3" t="s">
        <v>73</v>
      </c>
      <c r="I836" s="3" t="s">
        <v>50</v>
      </c>
      <c r="J836" s="3" t="s">
        <v>6862</v>
      </c>
      <c r="K836" s="3" t="s">
        <v>33225</v>
      </c>
      <c r="L836" s="3" t="s">
        <v>33228</v>
      </c>
      <c r="M836" s="3" t="s">
        <v>159</v>
      </c>
      <c r="N836" s="3"/>
      <c r="O836" s="3"/>
      <c r="P836" s="3"/>
      <c r="Q836" s="3"/>
      <c r="R836" s="3"/>
      <c r="S836" s="3"/>
      <c r="T836" s="3"/>
      <c r="U836" s="3"/>
      <c r="V836" s="3"/>
      <c r="W836" s="3"/>
      <c r="X836" s="3"/>
      <c r="Y836" s="3"/>
      <c r="Z836" s="3"/>
      <c r="AA836" s="3"/>
      <c r="AB836" s="3"/>
      <c r="AC836" s="3"/>
    </row>
    <row r="837" ht="22.5" customHeight="1">
      <c r="A837" s="3" t="s">
        <v>4224</v>
      </c>
      <c r="B837" s="3" t="s">
        <v>29913</v>
      </c>
      <c r="C837" s="3" t="s">
        <v>30</v>
      </c>
      <c r="D837" s="4" t="s">
        <v>19</v>
      </c>
      <c r="E837" s="3" t="s">
        <v>21</v>
      </c>
      <c r="F837" s="8">
        <v>10.0</v>
      </c>
      <c r="G837" s="5">
        <v>15.0</v>
      </c>
      <c r="H837" s="3" t="s">
        <v>73</v>
      </c>
      <c r="I837" s="3" t="s">
        <v>57</v>
      </c>
      <c r="J837" s="3" t="s">
        <v>58</v>
      </c>
      <c r="K837" s="3" t="s">
        <v>29916</v>
      </c>
      <c r="L837" s="3" t="s">
        <v>33231</v>
      </c>
      <c r="M837" s="3" t="s">
        <v>90</v>
      </c>
      <c r="N837" s="3"/>
      <c r="O837" s="3"/>
      <c r="P837" s="3"/>
      <c r="Q837" s="3"/>
      <c r="R837" s="3"/>
      <c r="S837" s="3"/>
      <c r="T837" s="3"/>
      <c r="U837" s="3"/>
      <c r="V837" s="3"/>
      <c r="W837" s="3"/>
      <c r="X837" s="3"/>
      <c r="Y837" s="3"/>
      <c r="Z837" s="3"/>
      <c r="AA837" s="3"/>
      <c r="AB837" s="3"/>
      <c r="AC837" s="3"/>
    </row>
    <row r="838" ht="22.5" customHeight="1">
      <c r="A838" s="3" t="s">
        <v>17399</v>
      </c>
      <c r="B838" s="3" t="s">
        <v>4528</v>
      </c>
      <c r="C838" s="3" t="s">
        <v>30</v>
      </c>
      <c r="D838" s="4" t="s">
        <v>19</v>
      </c>
      <c r="E838" s="3" t="s">
        <v>21</v>
      </c>
      <c r="F838" s="8">
        <v>10.0</v>
      </c>
      <c r="G838" s="5">
        <v>15.0</v>
      </c>
      <c r="H838" s="3" t="s">
        <v>73</v>
      </c>
      <c r="I838" s="3" t="s">
        <v>50</v>
      </c>
      <c r="J838" s="3" t="s">
        <v>4532</v>
      </c>
      <c r="K838" s="3" t="s">
        <v>17402</v>
      </c>
      <c r="L838" s="3" t="s">
        <v>17405</v>
      </c>
      <c r="M838" s="3" t="s">
        <v>35</v>
      </c>
      <c r="N838" s="3"/>
      <c r="O838" s="3"/>
      <c r="P838" s="3"/>
      <c r="Q838" s="3"/>
      <c r="R838" s="3"/>
      <c r="S838" s="3"/>
      <c r="T838" s="3"/>
      <c r="U838" s="3"/>
      <c r="V838" s="3"/>
      <c r="W838" s="3"/>
      <c r="X838" s="3"/>
      <c r="Y838" s="3"/>
      <c r="Z838" s="3"/>
      <c r="AA838" s="3"/>
      <c r="AB838" s="3"/>
      <c r="AC838" s="3"/>
    </row>
    <row r="839" ht="22.5" customHeight="1">
      <c r="A839" s="3" t="s">
        <v>33233</v>
      </c>
      <c r="B839" s="3" t="s">
        <v>4528</v>
      </c>
      <c r="C839" s="3" t="s">
        <v>30</v>
      </c>
      <c r="D839" s="4" t="s">
        <v>19</v>
      </c>
      <c r="E839" s="3" t="s">
        <v>21</v>
      </c>
      <c r="F839" s="8">
        <v>10.0</v>
      </c>
      <c r="G839" s="5">
        <v>15.0</v>
      </c>
      <c r="H839" s="3" t="s">
        <v>73</v>
      </c>
      <c r="I839" s="3" t="s">
        <v>57</v>
      </c>
      <c r="J839" s="3" t="s">
        <v>4532</v>
      </c>
      <c r="K839" s="3" t="s">
        <v>33237</v>
      </c>
      <c r="L839" s="3" t="s">
        <v>33238</v>
      </c>
      <c r="M839" s="3" t="s">
        <v>35</v>
      </c>
      <c r="N839" s="3"/>
      <c r="O839" s="3"/>
      <c r="P839" s="3"/>
      <c r="Q839" s="3"/>
      <c r="R839" s="3"/>
      <c r="S839" s="3"/>
      <c r="T839" s="3"/>
      <c r="U839" s="3"/>
      <c r="V839" s="3"/>
      <c r="W839" s="3"/>
      <c r="X839" s="3"/>
      <c r="Y839" s="3"/>
      <c r="Z839" s="3"/>
      <c r="AA839" s="3"/>
      <c r="AB839" s="3"/>
      <c r="AC839" s="3"/>
    </row>
    <row r="840" ht="22.5" customHeight="1">
      <c r="A840" s="3" t="s">
        <v>1470</v>
      </c>
      <c r="B840" s="3" t="s">
        <v>26327</v>
      </c>
      <c r="C840" s="3" t="s">
        <v>30</v>
      </c>
      <c r="D840" s="4" t="s">
        <v>19</v>
      </c>
      <c r="E840" s="3" t="s">
        <v>21</v>
      </c>
      <c r="F840" s="8">
        <v>10.0</v>
      </c>
      <c r="G840" s="5">
        <v>15.0</v>
      </c>
      <c r="H840" s="3" t="s">
        <v>73</v>
      </c>
      <c r="I840" s="3" t="s">
        <v>57</v>
      </c>
      <c r="J840" s="3" t="s">
        <v>423</v>
      </c>
      <c r="K840" s="3" t="s">
        <v>26331</v>
      </c>
      <c r="L840" s="3" t="s">
        <v>33241</v>
      </c>
      <c r="M840" s="3" t="s">
        <v>41</v>
      </c>
      <c r="N840" s="3"/>
      <c r="O840" s="3"/>
      <c r="P840" s="3"/>
      <c r="Q840" s="3"/>
      <c r="R840" s="3"/>
      <c r="S840" s="3"/>
      <c r="T840" s="3"/>
      <c r="U840" s="3"/>
      <c r="V840" s="3"/>
      <c r="W840" s="3"/>
      <c r="X840" s="3"/>
      <c r="Y840" s="3"/>
      <c r="Z840" s="3"/>
      <c r="AA840" s="3"/>
      <c r="AB840" s="3"/>
      <c r="AC840" s="3"/>
    </row>
    <row r="841" ht="22.5" customHeight="1">
      <c r="A841" s="3" t="s">
        <v>28917</v>
      </c>
      <c r="B841" s="3" t="s">
        <v>4968</v>
      </c>
      <c r="C841" s="3" t="s">
        <v>30</v>
      </c>
      <c r="D841" s="4" t="s">
        <v>19</v>
      </c>
      <c r="E841" s="3" t="s">
        <v>20</v>
      </c>
      <c r="F841" s="8">
        <v>10.0</v>
      </c>
      <c r="G841" s="5">
        <v>15.0</v>
      </c>
      <c r="H841" s="3" t="s">
        <v>73</v>
      </c>
      <c r="I841" s="3" t="s">
        <v>69</v>
      </c>
      <c r="J841" s="3" t="s">
        <v>821</v>
      </c>
      <c r="K841" s="3" t="s">
        <v>7790</v>
      </c>
      <c r="L841" s="3" t="s">
        <v>32654</v>
      </c>
      <c r="M841" s="3" t="s">
        <v>27</v>
      </c>
      <c r="N841" s="3"/>
      <c r="O841" s="3"/>
      <c r="P841" s="3"/>
      <c r="Q841" s="3"/>
      <c r="R841" s="3"/>
      <c r="S841" s="3"/>
      <c r="T841" s="3"/>
      <c r="U841" s="3"/>
      <c r="V841" s="3"/>
      <c r="W841" s="3"/>
      <c r="X841" s="3"/>
      <c r="Y841" s="3"/>
      <c r="Z841" s="3"/>
      <c r="AA841" s="3"/>
      <c r="AB841" s="3"/>
      <c r="AC841" s="3"/>
    </row>
    <row r="842" ht="22.5" customHeight="1">
      <c r="A842" s="3" t="s">
        <v>2352</v>
      </c>
      <c r="B842" s="3" t="s">
        <v>17309</v>
      </c>
      <c r="C842" s="3" t="s">
        <v>30</v>
      </c>
      <c r="D842" s="4" t="s">
        <v>19</v>
      </c>
      <c r="E842" s="3" t="s">
        <v>127</v>
      </c>
      <c r="F842" s="8">
        <v>10.0</v>
      </c>
      <c r="G842" s="5">
        <v>15.0</v>
      </c>
      <c r="H842" s="3" t="s">
        <v>73</v>
      </c>
      <c r="I842" s="3" t="s">
        <v>50</v>
      </c>
      <c r="J842" s="3" t="s">
        <v>58</v>
      </c>
      <c r="K842" s="3" t="s">
        <v>17313</v>
      </c>
      <c r="L842" s="3" t="s">
        <v>33250</v>
      </c>
      <c r="M842" s="3" t="s">
        <v>35</v>
      </c>
      <c r="N842" s="3"/>
      <c r="O842" s="3"/>
      <c r="P842" s="3"/>
      <c r="Q842" s="3"/>
      <c r="R842" s="3"/>
      <c r="S842" s="3"/>
      <c r="T842" s="3"/>
      <c r="U842" s="3"/>
      <c r="V842" s="3"/>
      <c r="W842" s="3"/>
      <c r="X842" s="3"/>
      <c r="Y842" s="3"/>
      <c r="Z842" s="3"/>
      <c r="AA842" s="3"/>
      <c r="AB842" s="3"/>
      <c r="AC842" s="3"/>
    </row>
    <row r="843" ht="22.5" customHeight="1">
      <c r="A843" s="3" t="s">
        <v>33252</v>
      </c>
      <c r="B843" s="3" t="s">
        <v>1811</v>
      </c>
      <c r="C843" s="3" t="s">
        <v>30</v>
      </c>
      <c r="D843" s="4" t="s">
        <v>19</v>
      </c>
      <c r="E843" s="3" t="s">
        <v>21</v>
      </c>
      <c r="F843" s="8">
        <v>10.0</v>
      </c>
      <c r="G843" s="5">
        <v>15.0</v>
      </c>
      <c r="H843" s="3" t="s">
        <v>73</v>
      </c>
      <c r="I843" s="3" t="s">
        <v>50</v>
      </c>
      <c r="J843" s="3" t="s">
        <v>1814</v>
      </c>
      <c r="K843" s="3" t="s">
        <v>1994</v>
      </c>
      <c r="L843" s="3" t="s">
        <v>33256</v>
      </c>
      <c r="M843" s="3" t="s">
        <v>41</v>
      </c>
      <c r="N843" s="3"/>
      <c r="O843" s="3"/>
      <c r="P843" s="3"/>
      <c r="Q843" s="3"/>
      <c r="R843" s="3"/>
      <c r="S843" s="3"/>
      <c r="T843" s="3"/>
      <c r="U843" s="3"/>
      <c r="V843" s="3"/>
      <c r="W843" s="3"/>
      <c r="X843" s="3"/>
      <c r="Y843" s="3"/>
      <c r="Z843" s="3"/>
      <c r="AA843" s="3"/>
      <c r="AB843" s="3"/>
      <c r="AC843" s="3"/>
    </row>
    <row r="844" ht="22.5" customHeight="1">
      <c r="A844" s="3" t="s">
        <v>33257</v>
      </c>
      <c r="B844" s="3" t="s">
        <v>33258</v>
      </c>
      <c r="C844" s="3" t="s">
        <v>30</v>
      </c>
      <c r="D844" s="4" t="s">
        <v>19</v>
      </c>
      <c r="E844" s="3" t="s">
        <v>20</v>
      </c>
      <c r="F844" s="8">
        <v>10.0</v>
      </c>
      <c r="G844" s="5">
        <v>15.0</v>
      </c>
      <c r="H844" s="3" t="s">
        <v>73</v>
      </c>
      <c r="I844" s="3" t="s">
        <v>50</v>
      </c>
      <c r="J844" s="3" t="s">
        <v>33260</v>
      </c>
      <c r="K844" s="3" t="s">
        <v>33261</v>
      </c>
      <c r="L844" s="3" t="s">
        <v>33262</v>
      </c>
      <c r="M844" s="3" t="s">
        <v>27</v>
      </c>
      <c r="N844" s="3"/>
      <c r="O844" s="3"/>
      <c r="P844" s="3"/>
      <c r="Q844" s="3"/>
      <c r="R844" s="3"/>
      <c r="S844" s="3"/>
      <c r="T844" s="3"/>
      <c r="U844" s="3"/>
      <c r="V844" s="3"/>
      <c r="W844" s="3"/>
      <c r="X844" s="3"/>
      <c r="Y844" s="3"/>
      <c r="Z844" s="3"/>
      <c r="AA844" s="3"/>
      <c r="AB844" s="3"/>
      <c r="AC844" s="3"/>
    </row>
    <row r="845" ht="22.5" customHeight="1">
      <c r="A845" s="3" t="s">
        <v>1470</v>
      </c>
      <c r="B845" s="3" t="s">
        <v>33263</v>
      </c>
      <c r="C845" s="3" t="s">
        <v>30</v>
      </c>
      <c r="D845" s="4" t="s">
        <v>19</v>
      </c>
      <c r="E845" s="3" t="s">
        <v>20</v>
      </c>
      <c r="F845" s="8">
        <v>10.0</v>
      </c>
      <c r="G845" s="5">
        <v>15.0</v>
      </c>
      <c r="H845" s="3" t="s">
        <v>73</v>
      </c>
      <c r="I845" s="3" t="s">
        <v>57</v>
      </c>
      <c r="J845" s="3" t="s">
        <v>33266</v>
      </c>
      <c r="K845" s="4" t="s">
        <v>19</v>
      </c>
      <c r="L845" s="3" t="s">
        <v>33267</v>
      </c>
      <c r="M845" s="3" t="s">
        <v>35</v>
      </c>
      <c r="N845" s="3"/>
      <c r="O845" s="3"/>
      <c r="P845" s="3"/>
      <c r="Q845" s="3"/>
      <c r="R845" s="3"/>
      <c r="S845" s="3"/>
      <c r="T845" s="3"/>
      <c r="U845" s="3"/>
      <c r="V845" s="3"/>
      <c r="W845" s="3"/>
      <c r="X845" s="3"/>
      <c r="Y845" s="3"/>
      <c r="Z845" s="3"/>
      <c r="AA845" s="3"/>
      <c r="AB845" s="3"/>
      <c r="AC845" s="3"/>
    </row>
    <row r="846" ht="22.5" customHeight="1">
      <c r="A846" s="3" t="s">
        <v>17295</v>
      </c>
      <c r="B846" s="3" t="s">
        <v>17296</v>
      </c>
      <c r="C846" s="3" t="s">
        <v>30</v>
      </c>
      <c r="D846" s="4" t="s">
        <v>19</v>
      </c>
      <c r="E846" s="3" t="s">
        <v>21</v>
      </c>
      <c r="F846" s="8">
        <v>10.0</v>
      </c>
      <c r="G846" s="5">
        <v>15.0</v>
      </c>
      <c r="H846" s="3" t="s">
        <v>73</v>
      </c>
      <c r="I846" s="3" t="s">
        <v>57</v>
      </c>
      <c r="J846" s="3" t="s">
        <v>17298</v>
      </c>
      <c r="K846" s="3" t="s">
        <v>17300</v>
      </c>
      <c r="L846" s="3" t="s">
        <v>17301</v>
      </c>
      <c r="M846" s="3" t="s">
        <v>41</v>
      </c>
      <c r="N846" s="3"/>
      <c r="O846" s="3"/>
      <c r="P846" s="3"/>
      <c r="Q846" s="3"/>
      <c r="R846" s="3"/>
      <c r="S846" s="3"/>
      <c r="T846" s="3"/>
      <c r="U846" s="3"/>
      <c r="V846" s="3"/>
      <c r="W846" s="3"/>
      <c r="X846" s="3"/>
      <c r="Y846" s="3"/>
      <c r="Z846" s="3"/>
      <c r="AA846" s="3"/>
      <c r="AB846" s="3"/>
      <c r="AC846" s="3"/>
    </row>
    <row r="847" ht="22.5" customHeight="1">
      <c r="A847" s="3" t="s">
        <v>4224</v>
      </c>
      <c r="B847" s="3" t="s">
        <v>4231</v>
      </c>
      <c r="C847" s="3" t="s">
        <v>30</v>
      </c>
      <c r="D847" s="4" t="s">
        <v>19</v>
      </c>
      <c r="E847" s="3" t="s">
        <v>21</v>
      </c>
      <c r="F847" s="8">
        <v>10.0</v>
      </c>
      <c r="G847" s="5">
        <v>15.0</v>
      </c>
      <c r="H847" s="3" t="s">
        <v>73</v>
      </c>
      <c r="I847" s="3" t="s">
        <v>50</v>
      </c>
      <c r="J847" s="3" t="s">
        <v>498</v>
      </c>
      <c r="K847" s="3" t="s">
        <v>18539</v>
      </c>
      <c r="L847" s="3" t="s">
        <v>18541</v>
      </c>
      <c r="M847" s="3" t="s">
        <v>27</v>
      </c>
      <c r="N847" s="3"/>
      <c r="O847" s="3"/>
      <c r="P847" s="3"/>
      <c r="Q847" s="3"/>
      <c r="R847" s="3"/>
      <c r="S847" s="3"/>
      <c r="T847" s="3"/>
      <c r="U847" s="3"/>
      <c r="V847" s="3"/>
      <c r="W847" s="3"/>
      <c r="X847" s="3"/>
      <c r="Y847" s="3"/>
      <c r="Z847" s="3"/>
      <c r="AA847" s="3"/>
      <c r="AB847" s="3"/>
      <c r="AC847" s="3"/>
    </row>
    <row r="848" ht="22.5" customHeight="1">
      <c r="A848" s="3" t="s">
        <v>33274</v>
      </c>
      <c r="B848" s="3" t="s">
        <v>12330</v>
      </c>
      <c r="C848" s="3" t="s">
        <v>30</v>
      </c>
      <c r="D848" s="4" t="s">
        <v>19</v>
      </c>
      <c r="E848" s="3" t="s">
        <v>21</v>
      </c>
      <c r="F848" s="8">
        <v>10.0</v>
      </c>
      <c r="G848" s="5">
        <v>15.0</v>
      </c>
      <c r="H848" s="3" t="s">
        <v>73</v>
      </c>
      <c r="I848" s="3" t="s">
        <v>69</v>
      </c>
      <c r="J848" s="3" t="s">
        <v>58</v>
      </c>
      <c r="K848" s="3" t="s">
        <v>33275</v>
      </c>
      <c r="L848" s="3" t="s">
        <v>33278</v>
      </c>
      <c r="M848" s="3" t="s">
        <v>35</v>
      </c>
      <c r="N848" s="3"/>
      <c r="O848" s="3"/>
      <c r="P848" s="3"/>
      <c r="Q848" s="3"/>
      <c r="R848" s="3"/>
      <c r="S848" s="3"/>
      <c r="T848" s="3"/>
      <c r="U848" s="3"/>
      <c r="V848" s="3"/>
      <c r="W848" s="3"/>
      <c r="X848" s="3"/>
      <c r="Y848" s="3"/>
      <c r="Z848" s="3"/>
      <c r="AA848" s="3"/>
      <c r="AB848" s="3"/>
      <c r="AC848" s="3"/>
    </row>
    <row r="849" ht="22.5" customHeight="1">
      <c r="A849" s="3" t="s">
        <v>18147</v>
      </c>
      <c r="B849" s="3" t="s">
        <v>27714</v>
      </c>
      <c r="C849" s="3" t="s">
        <v>30</v>
      </c>
      <c r="D849" s="4" t="s">
        <v>19</v>
      </c>
      <c r="E849" s="3" t="s">
        <v>21</v>
      </c>
      <c r="F849" s="8">
        <v>10.0</v>
      </c>
      <c r="G849" s="5">
        <v>15.0</v>
      </c>
      <c r="H849" s="3" t="s">
        <v>73</v>
      </c>
      <c r="I849" s="3" t="s">
        <v>57</v>
      </c>
      <c r="J849" s="3" t="s">
        <v>27715</v>
      </c>
      <c r="K849" s="3" t="s">
        <v>33280</v>
      </c>
      <c r="L849" s="3" t="s">
        <v>33283</v>
      </c>
      <c r="M849" s="3" t="s">
        <v>35</v>
      </c>
      <c r="N849" s="3"/>
      <c r="O849" s="3"/>
      <c r="P849" s="3"/>
      <c r="Q849" s="3"/>
      <c r="R849" s="3"/>
      <c r="S849" s="3"/>
      <c r="T849" s="3"/>
      <c r="U849" s="3"/>
      <c r="V849" s="3"/>
      <c r="W849" s="3"/>
      <c r="X849" s="3"/>
      <c r="Y849" s="3"/>
      <c r="Z849" s="3"/>
      <c r="AA849" s="3"/>
      <c r="AB849" s="3"/>
      <c r="AC849" s="3"/>
    </row>
    <row r="850" ht="22.5" customHeight="1">
      <c r="A850" s="3" t="s">
        <v>33286</v>
      </c>
      <c r="B850" s="3" t="s">
        <v>33287</v>
      </c>
      <c r="C850" s="3" t="s">
        <v>30</v>
      </c>
      <c r="D850" s="4" t="s">
        <v>19</v>
      </c>
      <c r="E850" s="3" t="s">
        <v>21</v>
      </c>
      <c r="F850" s="8">
        <v>10.0</v>
      </c>
      <c r="G850" s="5">
        <v>15.0</v>
      </c>
      <c r="H850" s="3" t="s">
        <v>73</v>
      </c>
      <c r="I850" s="3" t="s">
        <v>57</v>
      </c>
      <c r="J850" s="3" t="s">
        <v>33289</v>
      </c>
      <c r="K850" s="3" t="s">
        <v>25540</v>
      </c>
      <c r="L850" s="3" t="s">
        <v>33290</v>
      </c>
      <c r="M850" s="3" t="s">
        <v>35</v>
      </c>
      <c r="N850" s="3"/>
      <c r="O850" s="3"/>
      <c r="P850" s="3"/>
      <c r="Q850" s="3"/>
      <c r="R850" s="3"/>
      <c r="S850" s="3"/>
      <c r="T850" s="3"/>
      <c r="U850" s="3"/>
      <c r="V850" s="3"/>
      <c r="W850" s="3"/>
      <c r="X850" s="3"/>
      <c r="Y850" s="3"/>
      <c r="Z850" s="3"/>
      <c r="AA850" s="3"/>
      <c r="AB850" s="3"/>
      <c r="AC850" s="3"/>
    </row>
    <row r="851" ht="22.5" customHeight="1">
      <c r="A851" s="3" t="s">
        <v>30304</v>
      </c>
      <c r="B851" s="3" t="s">
        <v>33292</v>
      </c>
      <c r="C851" s="3" t="s">
        <v>30</v>
      </c>
      <c r="D851" s="4" t="s">
        <v>19</v>
      </c>
      <c r="E851" s="3" t="s">
        <v>21</v>
      </c>
      <c r="F851" s="8">
        <v>10.0</v>
      </c>
      <c r="G851" s="5">
        <v>15.0</v>
      </c>
      <c r="H851" s="3" t="s">
        <v>73</v>
      </c>
      <c r="I851" s="3" t="s">
        <v>57</v>
      </c>
      <c r="J851" s="3" t="s">
        <v>58</v>
      </c>
      <c r="K851" s="3" t="s">
        <v>33294</v>
      </c>
      <c r="L851" s="3" t="s">
        <v>33295</v>
      </c>
      <c r="M851" s="3" t="s">
        <v>41</v>
      </c>
      <c r="N851" s="3"/>
      <c r="O851" s="3"/>
      <c r="P851" s="3"/>
      <c r="Q851" s="3"/>
      <c r="R851" s="3"/>
      <c r="S851" s="3"/>
      <c r="T851" s="3"/>
      <c r="U851" s="3"/>
      <c r="V851" s="3"/>
      <c r="W851" s="3"/>
      <c r="X851" s="3"/>
      <c r="Y851" s="3"/>
      <c r="Z851" s="3"/>
      <c r="AA851" s="3"/>
      <c r="AB851" s="3"/>
      <c r="AC851" s="3"/>
    </row>
    <row r="852" ht="22.5" customHeight="1">
      <c r="A852" s="3" t="s">
        <v>1470</v>
      </c>
      <c r="B852" s="3" t="s">
        <v>33299</v>
      </c>
      <c r="C852" s="3" t="s">
        <v>30</v>
      </c>
      <c r="D852" s="4" t="s">
        <v>19</v>
      </c>
      <c r="E852" s="3" t="s">
        <v>20</v>
      </c>
      <c r="F852" s="8">
        <v>10.0</v>
      </c>
      <c r="G852" s="5">
        <v>15.0</v>
      </c>
      <c r="H852" s="3" t="s">
        <v>73</v>
      </c>
      <c r="I852" s="3" t="s">
        <v>57</v>
      </c>
      <c r="J852" s="3" t="s">
        <v>33300</v>
      </c>
      <c r="K852" s="3" t="s">
        <v>33302</v>
      </c>
      <c r="L852" s="3" t="s">
        <v>33303</v>
      </c>
      <c r="M852" s="3" t="s">
        <v>159</v>
      </c>
      <c r="N852" s="3"/>
      <c r="O852" s="3"/>
      <c r="P852" s="3"/>
      <c r="Q852" s="3"/>
      <c r="R852" s="3"/>
      <c r="S852" s="3"/>
      <c r="T852" s="3"/>
      <c r="U852" s="3"/>
      <c r="V852" s="3"/>
      <c r="W852" s="3"/>
      <c r="X852" s="3"/>
      <c r="Y852" s="3"/>
      <c r="Z852" s="3"/>
      <c r="AA852" s="3"/>
      <c r="AB852" s="3"/>
      <c r="AC852" s="3"/>
    </row>
    <row r="853" ht="22.5" customHeight="1">
      <c r="A853" s="3" t="s">
        <v>2352</v>
      </c>
      <c r="B853" s="3" t="s">
        <v>33306</v>
      </c>
      <c r="C853" s="3" t="s">
        <v>165</v>
      </c>
      <c r="D853" s="4" t="s">
        <v>19</v>
      </c>
      <c r="E853" s="3" t="s">
        <v>20</v>
      </c>
      <c r="F853" s="8">
        <v>10.0</v>
      </c>
      <c r="G853" s="5">
        <v>16.0</v>
      </c>
      <c r="H853" s="3" t="s">
        <v>169</v>
      </c>
      <c r="I853" s="3" t="s">
        <v>57</v>
      </c>
      <c r="J853" s="3" t="s">
        <v>1695</v>
      </c>
      <c r="K853" s="3" t="s">
        <v>33308</v>
      </c>
      <c r="L853" s="3" t="s">
        <v>33310</v>
      </c>
      <c r="M853" s="3" t="s">
        <v>159</v>
      </c>
      <c r="N853" s="3"/>
      <c r="O853" s="3"/>
      <c r="P853" s="3"/>
      <c r="Q853" s="3"/>
      <c r="R853" s="3"/>
      <c r="S853" s="3"/>
      <c r="T853" s="3"/>
      <c r="U853" s="3"/>
      <c r="V853" s="3"/>
      <c r="W853" s="3"/>
      <c r="X853" s="3"/>
      <c r="Y853" s="3"/>
      <c r="Z853" s="3"/>
      <c r="AA853" s="3"/>
      <c r="AB853" s="3"/>
      <c r="AC853" s="3"/>
    </row>
    <row r="854" ht="22.5" customHeight="1">
      <c r="A854" s="3" t="s">
        <v>33168</v>
      </c>
      <c r="B854" s="3" t="s">
        <v>2854</v>
      </c>
      <c r="C854" s="3" t="s">
        <v>165</v>
      </c>
      <c r="D854" s="4" t="s">
        <v>19</v>
      </c>
      <c r="E854" s="3" t="s">
        <v>20</v>
      </c>
      <c r="F854" s="8">
        <v>10.0</v>
      </c>
      <c r="G854" s="5">
        <v>16.0</v>
      </c>
      <c r="H854" s="3" t="s">
        <v>169</v>
      </c>
      <c r="I854" s="3" t="s">
        <v>50</v>
      </c>
      <c r="J854" s="3" t="s">
        <v>2843</v>
      </c>
      <c r="K854" s="3" t="s">
        <v>33187</v>
      </c>
      <c r="L854" s="3" t="s">
        <v>33313</v>
      </c>
      <c r="M854" s="3" t="s">
        <v>41</v>
      </c>
      <c r="N854" s="3"/>
      <c r="O854" s="3"/>
      <c r="P854" s="3"/>
      <c r="Q854" s="3"/>
      <c r="R854" s="3"/>
      <c r="S854" s="3"/>
      <c r="T854" s="3"/>
      <c r="U854" s="3"/>
      <c r="V854" s="3"/>
      <c r="W854" s="3"/>
      <c r="X854" s="3"/>
      <c r="Y854" s="3"/>
      <c r="Z854" s="3"/>
      <c r="AA854" s="3"/>
      <c r="AB854" s="3"/>
      <c r="AC854" s="3"/>
    </row>
    <row r="855" ht="22.5" customHeight="1">
      <c r="A855" s="3" t="s">
        <v>33315</v>
      </c>
      <c r="B855" s="3" t="s">
        <v>26599</v>
      </c>
      <c r="C855" s="3" t="s">
        <v>165</v>
      </c>
      <c r="D855" s="4" t="s">
        <v>19</v>
      </c>
      <c r="E855" s="3" t="s">
        <v>21</v>
      </c>
      <c r="F855" s="8">
        <v>10.0</v>
      </c>
      <c r="G855" s="5">
        <v>16.0</v>
      </c>
      <c r="H855" s="3" t="s">
        <v>169</v>
      </c>
      <c r="I855" s="3" t="s">
        <v>57</v>
      </c>
      <c r="J855" s="3" t="s">
        <v>33317</v>
      </c>
      <c r="K855" s="3" t="s">
        <v>33318</v>
      </c>
      <c r="L855" s="3" t="s">
        <v>33319</v>
      </c>
      <c r="M855" s="3" t="s">
        <v>41</v>
      </c>
      <c r="N855" s="3"/>
      <c r="O855" s="3"/>
      <c r="P855" s="3"/>
      <c r="Q855" s="3"/>
      <c r="R855" s="3"/>
      <c r="S855" s="3"/>
      <c r="T855" s="3"/>
      <c r="U855" s="3"/>
      <c r="V855" s="3"/>
      <c r="W855" s="3"/>
      <c r="X855" s="3"/>
      <c r="Y855" s="3"/>
      <c r="Z855" s="3"/>
      <c r="AA855" s="3"/>
      <c r="AB855" s="3"/>
      <c r="AC855" s="3"/>
    </row>
    <row r="856" ht="22.5" customHeight="1">
      <c r="A856" s="3" t="s">
        <v>33320</v>
      </c>
      <c r="B856" s="3" t="s">
        <v>5198</v>
      </c>
      <c r="C856" s="3" t="s">
        <v>30</v>
      </c>
      <c r="D856" s="4" t="s">
        <v>19</v>
      </c>
      <c r="E856" s="3" t="s">
        <v>21</v>
      </c>
      <c r="F856" s="8">
        <v>10.0</v>
      </c>
      <c r="G856" s="5">
        <v>16.0</v>
      </c>
      <c r="H856" s="3" t="s">
        <v>169</v>
      </c>
      <c r="I856" s="3" t="s">
        <v>23</v>
      </c>
      <c r="J856" s="3" t="s">
        <v>5203</v>
      </c>
      <c r="K856" s="3" t="s">
        <v>33327</v>
      </c>
      <c r="L856" s="3" t="s">
        <v>33329</v>
      </c>
      <c r="M856" s="3" t="s">
        <v>41</v>
      </c>
      <c r="N856" s="3"/>
      <c r="O856" s="3"/>
      <c r="P856" s="3"/>
      <c r="Q856" s="3"/>
      <c r="R856" s="3"/>
      <c r="S856" s="3"/>
      <c r="T856" s="3"/>
      <c r="U856" s="3"/>
      <c r="V856" s="3"/>
      <c r="W856" s="3"/>
      <c r="X856" s="3"/>
      <c r="Y856" s="3"/>
      <c r="Z856" s="3"/>
      <c r="AA856" s="3"/>
      <c r="AB856" s="3"/>
      <c r="AC856" s="3"/>
    </row>
    <row r="857" ht="22.5" customHeight="1">
      <c r="A857" s="3" t="s">
        <v>33330</v>
      </c>
      <c r="B857" s="3" t="s">
        <v>32594</v>
      </c>
      <c r="C857" s="3" t="s">
        <v>18</v>
      </c>
      <c r="D857" s="4" t="s">
        <v>19</v>
      </c>
      <c r="E857" s="3" t="s">
        <v>21</v>
      </c>
      <c r="F857" s="8">
        <v>10.0</v>
      </c>
      <c r="G857" s="5">
        <v>17.0</v>
      </c>
      <c r="H857" s="3" t="s">
        <v>443</v>
      </c>
      <c r="I857" s="3" t="s">
        <v>69</v>
      </c>
      <c r="J857" s="3" t="s">
        <v>32597</v>
      </c>
      <c r="K857" s="4" t="s">
        <v>19</v>
      </c>
      <c r="L857" s="3" t="s">
        <v>33335</v>
      </c>
      <c r="M857" s="3" t="s">
        <v>35</v>
      </c>
      <c r="N857" s="3"/>
      <c r="O857" s="3"/>
      <c r="P857" s="3"/>
      <c r="Q857" s="3"/>
      <c r="R857" s="3"/>
      <c r="S857" s="3"/>
      <c r="T857" s="3"/>
      <c r="U857" s="3"/>
      <c r="V857" s="3"/>
      <c r="W857" s="3"/>
      <c r="X857" s="3"/>
      <c r="Y857" s="3"/>
      <c r="Z857" s="3"/>
      <c r="AA857" s="3"/>
      <c r="AB857" s="3"/>
      <c r="AC857" s="3"/>
    </row>
    <row r="858" ht="22.5" customHeight="1">
      <c r="A858" s="3" t="s">
        <v>2352</v>
      </c>
      <c r="B858" s="3" t="s">
        <v>17352</v>
      </c>
      <c r="C858" s="3" t="s">
        <v>30</v>
      </c>
      <c r="D858" s="4" t="s">
        <v>19</v>
      </c>
      <c r="E858" s="3" t="s">
        <v>20</v>
      </c>
      <c r="F858" s="8">
        <v>10.0</v>
      </c>
      <c r="G858" s="5">
        <v>17.0</v>
      </c>
      <c r="H858" s="3" t="s">
        <v>443</v>
      </c>
      <c r="I858" s="3" t="s">
        <v>57</v>
      </c>
      <c r="J858" s="3" t="s">
        <v>58</v>
      </c>
      <c r="K858" s="3" t="s">
        <v>33340</v>
      </c>
      <c r="L858" s="3" t="s">
        <v>33341</v>
      </c>
      <c r="M858" s="3" t="s">
        <v>35</v>
      </c>
      <c r="N858" s="3"/>
      <c r="O858" s="3"/>
      <c r="P858" s="3"/>
      <c r="Q858" s="3"/>
      <c r="R858" s="3"/>
      <c r="S858" s="3"/>
      <c r="T858" s="3"/>
      <c r="U858" s="3"/>
      <c r="V858" s="3"/>
      <c r="W858" s="3"/>
      <c r="X858" s="3"/>
      <c r="Y858" s="3"/>
      <c r="Z858" s="3"/>
      <c r="AA858" s="3"/>
      <c r="AB858" s="3"/>
      <c r="AC858" s="3"/>
    </row>
    <row r="859" ht="22.5" customHeight="1">
      <c r="A859" s="3" t="s">
        <v>1470</v>
      </c>
      <c r="B859" s="3" t="s">
        <v>33345</v>
      </c>
      <c r="C859" s="3" t="s">
        <v>17</v>
      </c>
      <c r="D859" s="4" t="s">
        <v>19</v>
      </c>
      <c r="E859" s="3" t="s">
        <v>21</v>
      </c>
      <c r="F859" s="8">
        <v>10.0</v>
      </c>
      <c r="G859" s="5">
        <v>18.0</v>
      </c>
      <c r="H859" s="3" t="s">
        <v>95</v>
      </c>
      <c r="I859" s="3" t="s">
        <v>57</v>
      </c>
      <c r="J859" s="3" t="s">
        <v>38</v>
      </c>
      <c r="K859" s="3" t="s">
        <v>33350</v>
      </c>
      <c r="L859" s="3" t="s">
        <v>33351</v>
      </c>
      <c r="M859" s="3" t="s">
        <v>41</v>
      </c>
      <c r="N859" s="3"/>
      <c r="O859" s="3"/>
      <c r="P859" s="3"/>
      <c r="Q859" s="3"/>
      <c r="R859" s="3"/>
      <c r="S859" s="3"/>
      <c r="T859" s="3"/>
      <c r="U859" s="3"/>
      <c r="V859" s="3"/>
      <c r="W859" s="3"/>
      <c r="X859" s="3"/>
      <c r="Y859" s="3"/>
      <c r="Z859" s="3"/>
      <c r="AA859" s="3"/>
      <c r="AB859" s="3"/>
      <c r="AC859" s="3"/>
    </row>
    <row r="860" ht="22.5" customHeight="1">
      <c r="A860" s="3" t="s">
        <v>29965</v>
      </c>
      <c r="B860" s="3" t="s">
        <v>1811</v>
      </c>
      <c r="C860" s="3" t="s">
        <v>17</v>
      </c>
      <c r="D860" s="4" t="s">
        <v>19</v>
      </c>
      <c r="E860" s="3" t="s">
        <v>21</v>
      </c>
      <c r="F860" s="8">
        <v>10.0</v>
      </c>
      <c r="G860" s="5">
        <v>18.0</v>
      </c>
      <c r="H860" s="3" t="s">
        <v>95</v>
      </c>
      <c r="I860" s="3" t="s">
        <v>50</v>
      </c>
      <c r="J860" s="3" t="s">
        <v>1814</v>
      </c>
      <c r="K860" s="3" t="s">
        <v>6392</v>
      </c>
      <c r="L860" s="3" t="s">
        <v>33358</v>
      </c>
      <c r="M860" s="3" t="s">
        <v>41</v>
      </c>
      <c r="N860" s="3"/>
      <c r="O860" s="3"/>
      <c r="P860" s="3"/>
      <c r="Q860" s="3"/>
      <c r="R860" s="3"/>
      <c r="S860" s="3"/>
      <c r="T860" s="3"/>
      <c r="U860" s="3"/>
      <c r="V860" s="3"/>
      <c r="W860" s="3"/>
      <c r="X860" s="3"/>
      <c r="Y860" s="3"/>
      <c r="Z860" s="3"/>
      <c r="AA860" s="3"/>
      <c r="AB860" s="3"/>
      <c r="AC860" s="3"/>
    </row>
    <row r="861" ht="22.5" customHeight="1">
      <c r="A861" s="3" t="s">
        <v>1470</v>
      </c>
      <c r="B861" s="3" t="s">
        <v>28864</v>
      </c>
      <c r="C861" s="3" t="s">
        <v>17</v>
      </c>
      <c r="D861" s="4" t="s">
        <v>19</v>
      </c>
      <c r="E861" s="3" t="s">
        <v>21</v>
      </c>
      <c r="F861" s="8">
        <v>10.0</v>
      </c>
      <c r="G861" s="5">
        <v>18.0</v>
      </c>
      <c r="H861" s="3" t="s">
        <v>95</v>
      </c>
      <c r="I861" s="3" t="s">
        <v>50</v>
      </c>
      <c r="J861" s="3" t="s">
        <v>33361</v>
      </c>
      <c r="K861" s="4" t="s">
        <v>19</v>
      </c>
      <c r="L861" s="3" t="s">
        <v>33362</v>
      </c>
      <c r="M861" s="3" t="s">
        <v>35</v>
      </c>
      <c r="N861" s="3"/>
      <c r="O861" s="3"/>
      <c r="P861" s="3"/>
      <c r="Q861" s="3"/>
      <c r="R861" s="3"/>
      <c r="S861" s="3"/>
      <c r="T861" s="3"/>
      <c r="U861" s="3"/>
      <c r="V861" s="3"/>
      <c r="W861" s="3"/>
      <c r="X861" s="3"/>
      <c r="Y861" s="3"/>
      <c r="Z861" s="3"/>
      <c r="AA861" s="3"/>
      <c r="AB861" s="3"/>
      <c r="AC861" s="3"/>
    </row>
    <row r="862" ht="22.5" customHeight="1">
      <c r="A862" s="3" t="s">
        <v>28206</v>
      </c>
      <c r="B862" s="3" t="s">
        <v>32190</v>
      </c>
      <c r="C862" s="3" t="s">
        <v>17</v>
      </c>
      <c r="D862" s="4" t="s">
        <v>19</v>
      </c>
      <c r="E862" s="3" t="s">
        <v>21</v>
      </c>
      <c r="F862" s="8">
        <v>10.0</v>
      </c>
      <c r="G862" s="5">
        <v>18.0</v>
      </c>
      <c r="H862" s="3" t="s">
        <v>95</v>
      </c>
      <c r="I862" s="3" t="s">
        <v>69</v>
      </c>
      <c r="J862" s="3" t="s">
        <v>7713</v>
      </c>
      <c r="K862" s="3" t="s">
        <v>7586</v>
      </c>
      <c r="L862" s="3" t="s">
        <v>33370</v>
      </c>
      <c r="M862" s="3" t="s">
        <v>35</v>
      </c>
      <c r="N862" s="3"/>
      <c r="O862" s="3"/>
      <c r="P862" s="3"/>
      <c r="Q862" s="3"/>
      <c r="R862" s="3"/>
      <c r="S862" s="3"/>
      <c r="T862" s="3"/>
      <c r="U862" s="3"/>
      <c r="V862" s="3"/>
      <c r="W862" s="3"/>
      <c r="X862" s="3"/>
      <c r="Y862" s="3"/>
      <c r="Z862" s="3"/>
      <c r="AA862" s="3"/>
      <c r="AB862" s="3"/>
      <c r="AC862" s="3"/>
    </row>
    <row r="863" ht="22.5" customHeight="1">
      <c r="A863" s="3" t="s">
        <v>13781</v>
      </c>
      <c r="B863" s="3" t="s">
        <v>7595</v>
      </c>
      <c r="C863" s="3" t="s">
        <v>17</v>
      </c>
      <c r="D863" s="4" t="s">
        <v>19</v>
      </c>
      <c r="E863" s="3" t="s">
        <v>21</v>
      </c>
      <c r="F863" s="8">
        <v>10.0</v>
      </c>
      <c r="G863" s="5">
        <v>18.0</v>
      </c>
      <c r="H863" s="3" t="s">
        <v>95</v>
      </c>
      <c r="I863" s="3" t="s">
        <v>57</v>
      </c>
      <c r="J863" s="3" t="s">
        <v>7598</v>
      </c>
      <c r="K863" s="3" t="s">
        <v>13784</v>
      </c>
      <c r="L863" s="3" t="s">
        <v>13786</v>
      </c>
      <c r="M863" s="3" t="s">
        <v>27</v>
      </c>
      <c r="N863" s="3"/>
      <c r="O863" s="3"/>
      <c r="P863" s="3"/>
      <c r="Q863" s="3"/>
      <c r="R863" s="3"/>
      <c r="S863" s="3"/>
      <c r="T863" s="3"/>
      <c r="U863" s="3"/>
      <c r="V863" s="3"/>
      <c r="W863" s="3"/>
      <c r="X863" s="3"/>
      <c r="Y863" s="3"/>
      <c r="Z863" s="3"/>
      <c r="AA863" s="3"/>
      <c r="AB863" s="3"/>
      <c r="AC863" s="3"/>
    </row>
    <row r="864" ht="22.5" customHeight="1">
      <c r="A864" s="3" t="s">
        <v>33374</v>
      </c>
      <c r="B864" s="3" t="s">
        <v>33375</v>
      </c>
      <c r="C864" s="3" t="s">
        <v>17</v>
      </c>
      <c r="D864" s="4" t="s">
        <v>19</v>
      </c>
      <c r="E864" s="3" t="s">
        <v>20</v>
      </c>
      <c r="F864" s="8">
        <v>10.0</v>
      </c>
      <c r="G864" s="5">
        <v>18.0</v>
      </c>
      <c r="H864" s="3" t="s">
        <v>95</v>
      </c>
      <c r="I864" s="3" t="s">
        <v>50</v>
      </c>
      <c r="J864" s="3" t="s">
        <v>2201</v>
      </c>
      <c r="K864" s="3" t="s">
        <v>33378</v>
      </c>
      <c r="L864" s="3" t="s">
        <v>33379</v>
      </c>
      <c r="M864" s="3" t="s">
        <v>35</v>
      </c>
      <c r="N864" s="3"/>
      <c r="O864" s="3"/>
      <c r="P864" s="3"/>
      <c r="Q864" s="3"/>
      <c r="R864" s="3"/>
      <c r="S864" s="3"/>
      <c r="T864" s="3"/>
      <c r="U864" s="3"/>
      <c r="V864" s="3"/>
      <c r="W864" s="3"/>
      <c r="X864" s="3"/>
      <c r="Y864" s="3"/>
      <c r="Z864" s="3"/>
      <c r="AA864" s="3"/>
      <c r="AB864" s="3"/>
      <c r="AC864" s="3"/>
    </row>
    <row r="865" ht="22.5" customHeight="1">
      <c r="A865" s="3" t="s">
        <v>1470</v>
      </c>
      <c r="B865" s="3" t="s">
        <v>31541</v>
      </c>
      <c r="C865" s="3" t="s">
        <v>18</v>
      </c>
      <c r="D865" s="4" t="s">
        <v>19</v>
      </c>
      <c r="E865" s="3" t="s">
        <v>20</v>
      </c>
      <c r="F865" s="8">
        <v>10.0</v>
      </c>
      <c r="G865" s="5">
        <v>18.0</v>
      </c>
      <c r="H865" s="3" t="s">
        <v>95</v>
      </c>
      <c r="I865" s="3" t="s">
        <v>50</v>
      </c>
      <c r="J865" s="3" t="s">
        <v>31543</v>
      </c>
      <c r="K865" s="3" t="s">
        <v>31544</v>
      </c>
      <c r="L865" s="3" t="s">
        <v>33386</v>
      </c>
      <c r="M865" s="3" t="s">
        <v>35</v>
      </c>
      <c r="N865" s="3"/>
      <c r="O865" s="3"/>
      <c r="P865" s="3"/>
      <c r="Q865" s="3"/>
      <c r="R865" s="3"/>
      <c r="S865" s="3"/>
      <c r="T865" s="3"/>
      <c r="U865" s="3"/>
      <c r="V865" s="3"/>
      <c r="W865" s="3"/>
      <c r="X865" s="3"/>
      <c r="Y865" s="3"/>
      <c r="Z865" s="3"/>
      <c r="AA865" s="3"/>
      <c r="AB865" s="3"/>
      <c r="AC865" s="3"/>
    </row>
    <row r="866" ht="22.5" customHeight="1">
      <c r="A866" s="3" t="s">
        <v>33388</v>
      </c>
      <c r="B866" s="3" t="s">
        <v>2854</v>
      </c>
      <c r="C866" s="3" t="s">
        <v>18</v>
      </c>
      <c r="D866" s="4" t="s">
        <v>19</v>
      </c>
      <c r="E866" s="3" t="s">
        <v>21</v>
      </c>
      <c r="F866" s="8">
        <v>10.0</v>
      </c>
      <c r="G866" s="5">
        <v>18.0</v>
      </c>
      <c r="H866" s="3" t="s">
        <v>95</v>
      </c>
      <c r="I866" s="3" t="s">
        <v>50</v>
      </c>
      <c r="J866" s="3" t="s">
        <v>2843</v>
      </c>
      <c r="K866" s="3" t="s">
        <v>8608</v>
      </c>
      <c r="L866" s="3" t="s">
        <v>33391</v>
      </c>
      <c r="M866" s="3" t="s">
        <v>41</v>
      </c>
      <c r="N866" s="3"/>
      <c r="O866" s="3"/>
      <c r="P866" s="3"/>
      <c r="Q866" s="3"/>
      <c r="R866" s="3"/>
      <c r="S866" s="3"/>
      <c r="T866" s="3"/>
      <c r="U866" s="3"/>
      <c r="V866" s="3"/>
      <c r="W866" s="3"/>
      <c r="X866" s="3"/>
      <c r="Y866" s="3"/>
      <c r="Z866" s="3"/>
      <c r="AA866" s="3"/>
      <c r="AB866" s="3"/>
      <c r="AC866" s="3"/>
    </row>
    <row r="867" ht="22.5" customHeight="1">
      <c r="A867" s="3" t="s">
        <v>1470</v>
      </c>
      <c r="B867" s="3" t="s">
        <v>33395</v>
      </c>
      <c r="C867" s="3" t="s">
        <v>18</v>
      </c>
      <c r="D867" s="4" t="s">
        <v>19</v>
      </c>
      <c r="E867" s="3" t="s">
        <v>20</v>
      </c>
      <c r="F867" s="8">
        <v>10.0</v>
      </c>
      <c r="G867" s="5">
        <v>18.0</v>
      </c>
      <c r="H867" s="3" t="s">
        <v>95</v>
      </c>
      <c r="I867" s="3" t="s">
        <v>50</v>
      </c>
      <c r="J867" s="3" t="s">
        <v>4236</v>
      </c>
      <c r="K867" s="3" t="s">
        <v>33399</v>
      </c>
      <c r="L867" s="3" t="s">
        <v>33400</v>
      </c>
      <c r="M867" s="3" t="s">
        <v>35</v>
      </c>
      <c r="N867" s="3"/>
      <c r="O867" s="3"/>
      <c r="P867" s="3"/>
      <c r="Q867" s="3"/>
      <c r="R867" s="3"/>
      <c r="S867" s="3"/>
      <c r="T867" s="3"/>
      <c r="U867" s="3"/>
      <c r="V867" s="3"/>
      <c r="W867" s="3"/>
      <c r="X867" s="3"/>
      <c r="Y867" s="3"/>
      <c r="Z867" s="3"/>
      <c r="AA867" s="3"/>
      <c r="AB867" s="3"/>
      <c r="AC867" s="3"/>
    </row>
    <row r="868" ht="22.5" customHeight="1">
      <c r="A868" s="3" t="s">
        <v>1470</v>
      </c>
      <c r="B868" s="3" t="s">
        <v>17134</v>
      </c>
      <c r="C868" s="3" t="s">
        <v>18</v>
      </c>
      <c r="D868" s="4" t="s">
        <v>19</v>
      </c>
      <c r="E868" s="3" t="s">
        <v>21</v>
      </c>
      <c r="F868" s="8">
        <v>10.0</v>
      </c>
      <c r="G868" s="5">
        <v>18.0</v>
      </c>
      <c r="H868" s="3" t="s">
        <v>95</v>
      </c>
      <c r="I868" s="3" t="s">
        <v>50</v>
      </c>
      <c r="J868" s="3" t="s">
        <v>17135</v>
      </c>
      <c r="K868" s="3" t="s">
        <v>14674</v>
      </c>
      <c r="L868" s="3" t="s">
        <v>33404</v>
      </c>
      <c r="M868" s="3" t="s">
        <v>35</v>
      </c>
      <c r="N868" s="3"/>
      <c r="O868" s="3"/>
      <c r="P868" s="3"/>
      <c r="Q868" s="3"/>
      <c r="R868" s="3"/>
      <c r="S868" s="3"/>
      <c r="T868" s="3"/>
      <c r="U868" s="3"/>
      <c r="V868" s="3"/>
      <c r="W868" s="3"/>
      <c r="X868" s="3"/>
      <c r="Y868" s="3"/>
      <c r="Z868" s="3"/>
      <c r="AA868" s="3"/>
      <c r="AB868" s="3"/>
      <c r="AC868" s="3"/>
    </row>
    <row r="869" ht="22.5" customHeight="1">
      <c r="A869" s="3" t="s">
        <v>33405</v>
      </c>
      <c r="B869" s="3" t="s">
        <v>11766</v>
      </c>
      <c r="C869" s="3" t="s">
        <v>18</v>
      </c>
      <c r="D869" s="4" t="s">
        <v>19</v>
      </c>
      <c r="E869" s="3" t="s">
        <v>21</v>
      </c>
      <c r="F869" s="8">
        <v>10.0</v>
      </c>
      <c r="G869" s="5">
        <v>18.0</v>
      </c>
      <c r="H869" s="3" t="s">
        <v>95</v>
      </c>
      <c r="I869" s="3" t="s">
        <v>57</v>
      </c>
      <c r="J869" s="3" t="s">
        <v>556</v>
      </c>
      <c r="K869" s="3" t="s">
        <v>11772</v>
      </c>
      <c r="L869" s="3" t="s">
        <v>33406</v>
      </c>
      <c r="M869" s="3" t="s">
        <v>27</v>
      </c>
      <c r="N869" s="3"/>
      <c r="O869" s="3"/>
      <c r="P869" s="3"/>
      <c r="Q869" s="3"/>
      <c r="R869" s="3"/>
      <c r="S869" s="3"/>
      <c r="T869" s="3"/>
      <c r="U869" s="3"/>
      <c r="V869" s="3"/>
      <c r="W869" s="3"/>
      <c r="X869" s="3"/>
      <c r="Y869" s="3"/>
      <c r="Z869" s="3"/>
      <c r="AA869" s="3"/>
      <c r="AB869" s="3"/>
      <c r="AC869" s="3"/>
    </row>
    <row r="870" ht="22.5" customHeight="1">
      <c r="A870" s="3" t="s">
        <v>33409</v>
      </c>
      <c r="B870" s="3" t="s">
        <v>11766</v>
      </c>
      <c r="C870" s="3" t="s">
        <v>18</v>
      </c>
      <c r="D870" s="4" t="s">
        <v>19</v>
      </c>
      <c r="E870" s="3" t="s">
        <v>21</v>
      </c>
      <c r="F870" s="8">
        <v>10.0</v>
      </c>
      <c r="G870" s="5">
        <v>18.0</v>
      </c>
      <c r="H870" s="3" t="s">
        <v>95</v>
      </c>
      <c r="I870" s="3" t="s">
        <v>57</v>
      </c>
      <c r="J870" s="3" t="s">
        <v>556</v>
      </c>
      <c r="K870" s="3" t="s">
        <v>16924</v>
      </c>
      <c r="L870" s="3" t="s">
        <v>33413</v>
      </c>
      <c r="M870" s="3" t="s">
        <v>27</v>
      </c>
      <c r="N870" s="3"/>
      <c r="O870" s="3"/>
      <c r="P870" s="3"/>
      <c r="Q870" s="3"/>
      <c r="R870" s="3"/>
      <c r="S870" s="3"/>
      <c r="T870" s="3"/>
      <c r="U870" s="3"/>
      <c r="V870" s="3"/>
      <c r="W870" s="3"/>
      <c r="X870" s="3"/>
      <c r="Y870" s="3"/>
      <c r="Z870" s="3"/>
      <c r="AA870" s="3"/>
      <c r="AB870" s="3"/>
      <c r="AC870" s="3"/>
    </row>
    <row r="871" ht="22.5" customHeight="1">
      <c r="A871" s="3" t="s">
        <v>33417</v>
      </c>
      <c r="B871" s="3" t="s">
        <v>11766</v>
      </c>
      <c r="C871" s="3" t="s">
        <v>18</v>
      </c>
      <c r="D871" s="4" t="s">
        <v>19</v>
      </c>
      <c r="E871" s="3" t="s">
        <v>21</v>
      </c>
      <c r="F871" s="8">
        <v>10.0</v>
      </c>
      <c r="G871" s="5">
        <v>18.0</v>
      </c>
      <c r="H871" s="3" t="s">
        <v>95</v>
      </c>
      <c r="I871" s="3" t="s">
        <v>57</v>
      </c>
      <c r="J871" s="3" t="s">
        <v>556</v>
      </c>
      <c r="K871" s="3" t="s">
        <v>11772</v>
      </c>
      <c r="L871" s="3" t="s">
        <v>31406</v>
      </c>
      <c r="M871" s="3" t="s">
        <v>27</v>
      </c>
      <c r="N871" s="3"/>
      <c r="O871" s="3"/>
      <c r="P871" s="3"/>
      <c r="Q871" s="3"/>
      <c r="R871" s="3"/>
      <c r="S871" s="3"/>
      <c r="T871" s="3"/>
      <c r="U871" s="3"/>
      <c r="V871" s="3"/>
      <c r="W871" s="3"/>
      <c r="X871" s="3"/>
      <c r="Y871" s="3"/>
      <c r="Z871" s="3"/>
      <c r="AA871" s="3"/>
      <c r="AB871" s="3"/>
      <c r="AC871" s="3"/>
    </row>
    <row r="872" ht="22.5" customHeight="1">
      <c r="A872" s="3" t="s">
        <v>2806</v>
      </c>
      <c r="B872" s="3" t="s">
        <v>11766</v>
      </c>
      <c r="C872" s="3" t="s">
        <v>18</v>
      </c>
      <c r="D872" s="4" t="s">
        <v>19</v>
      </c>
      <c r="E872" s="3" t="s">
        <v>20</v>
      </c>
      <c r="F872" s="8">
        <v>10.0</v>
      </c>
      <c r="G872" s="5">
        <v>18.0</v>
      </c>
      <c r="H872" s="3" t="s">
        <v>95</v>
      </c>
      <c r="I872" s="3" t="s">
        <v>57</v>
      </c>
      <c r="J872" s="3" t="s">
        <v>556</v>
      </c>
      <c r="K872" s="3" t="s">
        <v>16975</v>
      </c>
      <c r="L872" s="3" t="s">
        <v>33424</v>
      </c>
      <c r="M872" s="3" t="s">
        <v>27</v>
      </c>
      <c r="N872" s="3"/>
      <c r="O872" s="3"/>
      <c r="P872" s="3"/>
      <c r="Q872" s="3"/>
      <c r="R872" s="3"/>
      <c r="S872" s="3"/>
      <c r="T872" s="3"/>
      <c r="U872" s="3"/>
      <c r="V872" s="3"/>
      <c r="W872" s="3"/>
      <c r="X872" s="3"/>
      <c r="Y872" s="3"/>
      <c r="Z872" s="3"/>
      <c r="AA872" s="3"/>
      <c r="AB872" s="3"/>
      <c r="AC872" s="3"/>
    </row>
    <row r="873" ht="22.5" customHeight="1">
      <c r="A873" s="3" t="s">
        <v>2352</v>
      </c>
      <c r="B873" s="3" t="s">
        <v>33428</v>
      </c>
      <c r="C873" s="3" t="s">
        <v>165</v>
      </c>
      <c r="D873" s="4" t="s">
        <v>19</v>
      </c>
      <c r="E873" s="3" t="s">
        <v>127</v>
      </c>
      <c r="F873" s="8">
        <v>10.0</v>
      </c>
      <c r="G873" s="5">
        <v>18.0</v>
      </c>
      <c r="H873" s="3" t="s">
        <v>95</v>
      </c>
      <c r="I873" s="3" t="s">
        <v>50</v>
      </c>
      <c r="J873" s="3" t="s">
        <v>7815</v>
      </c>
      <c r="K873" s="3" t="s">
        <v>33430</v>
      </c>
      <c r="L873" s="3" t="s">
        <v>33431</v>
      </c>
      <c r="M873" s="3" t="s">
        <v>35</v>
      </c>
      <c r="N873" s="3"/>
      <c r="O873" s="3"/>
      <c r="P873" s="3"/>
      <c r="Q873" s="3"/>
      <c r="R873" s="3"/>
      <c r="S873" s="3"/>
      <c r="T873" s="3"/>
      <c r="U873" s="3"/>
      <c r="V873" s="3"/>
      <c r="W873" s="3"/>
      <c r="X873" s="3"/>
      <c r="Y873" s="3"/>
      <c r="Z873" s="3"/>
      <c r="AA873" s="3"/>
      <c r="AB873" s="3"/>
      <c r="AC873" s="3"/>
    </row>
    <row r="874" ht="22.5" customHeight="1">
      <c r="A874" s="3" t="s">
        <v>1470</v>
      </c>
      <c r="B874" s="3" t="s">
        <v>14030</v>
      </c>
      <c r="C874" s="3" t="s">
        <v>165</v>
      </c>
      <c r="D874" s="4" t="s">
        <v>19</v>
      </c>
      <c r="E874" s="3" t="s">
        <v>20</v>
      </c>
      <c r="F874" s="8">
        <v>10.0</v>
      </c>
      <c r="G874" s="5">
        <v>18.0</v>
      </c>
      <c r="H874" s="3" t="s">
        <v>95</v>
      </c>
      <c r="I874" s="3" t="s">
        <v>57</v>
      </c>
      <c r="J874" s="3" t="s">
        <v>14031</v>
      </c>
      <c r="K874" s="3" t="s">
        <v>33436</v>
      </c>
      <c r="L874" s="3" t="s">
        <v>33437</v>
      </c>
      <c r="M874" s="3" t="s">
        <v>35</v>
      </c>
      <c r="N874" s="3"/>
      <c r="O874" s="3"/>
      <c r="P874" s="3"/>
      <c r="Q874" s="3"/>
      <c r="R874" s="3"/>
      <c r="S874" s="3"/>
      <c r="T874" s="3"/>
      <c r="U874" s="3"/>
      <c r="V874" s="3"/>
      <c r="W874" s="3"/>
      <c r="X874" s="3"/>
      <c r="Y874" s="3"/>
      <c r="Z874" s="3"/>
      <c r="AA874" s="3"/>
      <c r="AB874" s="3"/>
      <c r="AC874" s="3"/>
    </row>
    <row r="875" ht="22.5" customHeight="1">
      <c r="A875" s="3" t="s">
        <v>33441</v>
      </c>
      <c r="B875" s="3" t="s">
        <v>33443</v>
      </c>
      <c r="C875" s="3" t="s">
        <v>165</v>
      </c>
      <c r="D875" s="4" t="s">
        <v>19</v>
      </c>
      <c r="E875" s="3" t="s">
        <v>20</v>
      </c>
      <c r="F875" s="8">
        <v>10.0</v>
      </c>
      <c r="G875" s="5">
        <v>18.0</v>
      </c>
      <c r="H875" s="3" t="s">
        <v>95</v>
      </c>
      <c r="I875" s="3" t="s">
        <v>50</v>
      </c>
      <c r="J875" s="3" t="s">
        <v>58</v>
      </c>
      <c r="K875" s="3" t="s">
        <v>33446</v>
      </c>
      <c r="L875" s="3" t="s">
        <v>33447</v>
      </c>
      <c r="M875" s="3" t="s">
        <v>41</v>
      </c>
      <c r="N875" s="3"/>
      <c r="O875" s="3"/>
      <c r="P875" s="3"/>
      <c r="Q875" s="3"/>
      <c r="R875" s="3"/>
      <c r="S875" s="3"/>
      <c r="T875" s="3"/>
      <c r="U875" s="3"/>
      <c r="V875" s="3"/>
      <c r="W875" s="3"/>
      <c r="X875" s="3"/>
      <c r="Y875" s="3"/>
      <c r="Z875" s="3"/>
      <c r="AA875" s="3"/>
      <c r="AB875" s="3"/>
      <c r="AC875" s="3"/>
    </row>
    <row r="876" ht="22.5" customHeight="1">
      <c r="A876" s="3" t="s">
        <v>27108</v>
      </c>
      <c r="B876" s="3" t="s">
        <v>33443</v>
      </c>
      <c r="C876" s="3" t="s">
        <v>165</v>
      </c>
      <c r="D876" s="4" t="s">
        <v>19</v>
      </c>
      <c r="E876" s="3" t="s">
        <v>20</v>
      </c>
      <c r="F876" s="8">
        <v>10.0</v>
      </c>
      <c r="G876" s="5">
        <v>18.0</v>
      </c>
      <c r="H876" s="3" t="s">
        <v>95</v>
      </c>
      <c r="I876" s="3" t="s">
        <v>50</v>
      </c>
      <c r="J876" s="3" t="s">
        <v>58</v>
      </c>
      <c r="K876" s="4" t="s">
        <v>19</v>
      </c>
      <c r="L876" s="3" t="s">
        <v>33452</v>
      </c>
      <c r="M876" s="3" t="s">
        <v>41</v>
      </c>
      <c r="N876" s="3"/>
      <c r="O876" s="3"/>
      <c r="P876" s="3"/>
      <c r="Q876" s="3"/>
      <c r="R876" s="3"/>
      <c r="S876" s="3"/>
      <c r="T876" s="3"/>
      <c r="U876" s="3"/>
      <c r="V876" s="3"/>
      <c r="W876" s="3"/>
      <c r="X876" s="3"/>
      <c r="Y876" s="3"/>
      <c r="Z876" s="3"/>
      <c r="AA876" s="3"/>
      <c r="AB876" s="3"/>
      <c r="AC876" s="3"/>
    </row>
    <row r="877" ht="22.5" customHeight="1">
      <c r="A877" s="3" t="s">
        <v>2352</v>
      </c>
      <c r="B877" s="3" t="s">
        <v>17352</v>
      </c>
      <c r="C877" s="3" t="s">
        <v>30</v>
      </c>
      <c r="D877" s="4" t="s">
        <v>19</v>
      </c>
      <c r="E877" s="3" t="s">
        <v>20</v>
      </c>
      <c r="F877" s="8">
        <v>10.0</v>
      </c>
      <c r="G877" s="5">
        <v>18.0</v>
      </c>
      <c r="H877" s="3" t="s">
        <v>95</v>
      </c>
      <c r="I877" s="3" t="s">
        <v>57</v>
      </c>
      <c r="J877" s="3" t="s">
        <v>58</v>
      </c>
      <c r="K877" s="3" t="s">
        <v>17436</v>
      </c>
      <c r="L877" s="3" t="s">
        <v>33459</v>
      </c>
      <c r="M877" s="3" t="s">
        <v>35</v>
      </c>
      <c r="N877" s="3"/>
      <c r="O877" s="3"/>
      <c r="P877" s="3"/>
      <c r="Q877" s="3"/>
      <c r="R877" s="3"/>
      <c r="S877" s="3"/>
      <c r="T877" s="3"/>
      <c r="U877" s="3"/>
      <c r="V877" s="3"/>
      <c r="W877" s="3"/>
      <c r="X877" s="3"/>
      <c r="Y877" s="3"/>
      <c r="Z877" s="3"/>
      <c r="AA877" s="3"/>
      <c r="AB877" s="3"/>
      <c r="AC877" s="3"/>
    </row>
    <row r="878" ht="22.5" customHeight="1">
      <c r="A878" s="3" t="s">
        <v>18147</v>
      </c>
      <c r="B878" s="3" t="s">
        <v>17309</v>
      </c>
      <c r="C878" s="3" t="s">
        <v>30</v>
      </c>
      <c r="D878" s="4" t="s">
        <v>19</v>
      </c>
      <c r="E878" s="3" t="s">
        <v>21</v>
      </c>
      <c r="F878" s="8">
        <v>10.0</v>
      </c>
      <c r="G878" s="5">
        <v>18.0</v>
      </c>
      <c r="H878" s="3" t="s">
        <v>95</v>
      </c>
      <c r="I878" s="3" t="s">
        <v>69</v>
      </c>
      <c r="J878" s="3" t="s">
        <v>58</v>
      </c>
      <c r="K878" s="3" t="s">
        <v>17313</v>
      </c>
      <c r="L878" s="3" t="s">
        <v>18150</v>
      </c>
      <c r="M878" s="3" t="s">
        <v>35</v>
      </c>
      <c r="N878" s="3"/>
      <c r="O878" s="3"/>
      <c r="P878" s="3"/>
      <c r="Q878" s="3"/>
      <c r="R878" s="3"/>
      <c r="S878" s="3"/>
      <c r="T878" s="3"/>
      <c r="U878" s="3"/>
      <c r="V878" s="3"/>
      <c r="W878" s="3"/>
      <c r="X878" s="3"/>
      <c r="Y878" s="3"/>
      <c r="Z878" s="3"/>
      <c r="AA878" s="3"/>
      <c r="AB878" s="3"/>
      <c r="AC878" s="3"/>
    </row>
    <row r="879" ht="22.5" customHeight="1">
      <c r="A879" s="3" t="s">
        <v>18147</v>
      </c>
      <c r="B879" s="3" t="s">
        <v>33470</v>
      </c>
      <c r="C879" s="3" t="s">
        <v>30</v>
      </c>
      <c r="D879" s="4" t="s">
        <v>19</v>
      </c>
      <c r="E879" s="3" t="s">
        <v>21</v>
      </c>
      <c r="F879" s="8">
        <v>10.0</v>
      </c>
      <c r="G879" s="5">
        <v>18.0</v>
      </c>
      <c r="H879" s="3" t="s">
        <v>95</v>
      </c>
      <c r="I879" s="3" t="s">
        <v>50</v>
      </c>
      <c r="J879" s="3" t="s">
        <v>821</v>
      </c>
      <c r="K879" s="3" t="s">
        <v>33471</v>
      </c>
      <c r="L879" s="3" t="s">
        <v>33472</v>
      </c>
      <c r="M879" s="3" t="s">
        <v>35</v>
      </c>
      <c r="N879" s="3"/>
      <c r="O879" s="3"/>
      <c r="P879" s="3"/>
      <c r="Q879" s="3"/>
      <c r="R879" s="3"/>
      <c r="S879" s="3"/>
      <c r="T879" s="3"/>
      <c r="U879" s="3"/>
      <c r="V879" s="3"/>
      <c r="W879" s="3"/>
      <c r="X879" s="3"/>
      <c r="Y879" s="3"/>
      <c r="Z879" s="3"/>
      <c r="AA879" s="3"/>
      <c r="AB879" s="3"/>
      <c r="AC879" s="3"/>
    </row>
    <row r="880" ht="22.5" customHeight="1">
      <c r="A880" s="3" t="s">
        <v>1470</v>
      </c>
      <c r="B880" s="3" t="s">
        <v>33475</v>
      </c>
      <c r="C880" s="3" t="s">
        <v>17</v>
      </c>
      <c r="D880" s="4" t="s">
        <v>19</v>
      </c>
      <c r="E880" s="3" t="s">
        <v>21</v>
      </c>
      <c r="F880" s="8">
        <v>10.0</v>
      </c>
      <c r="G880" s="5">
        <v>20.0</v>
      </c>
      <c r="H880" s="3" t="s">
        <v>48</v>
      </c>
      <c r="I880" s="3" t="s">
        <v>57</v>
      </c>
      <c r="J880" s="3" t="s">
        <v>329</v>
      </c>
      <c r="K880" s="3" t="s">
        <v>33477</v>
      </c>
      <c r="L880" s="3" t="s">
        <v>33478</v>
      </c>
      <c r="M880" s="3" t="s">
        <v>41</v>
      </c>
      <c r="N880" s="3"/>
      <c r="O880" s="3"/>
      <c r="P880" s="3"/>
      <c r="Q880" s="3"/>
      <c r="R880" s="3"/>
      <c r="S880" s="3"/>
      <c r="T880" s="3"/>
      <c r="U880" s="3"/>
      <c r="V880" s="3"/>
      <c r="W880" s="3"/>
      <c r="X880" s="3"/>
      <c r="Y880" s="3"/>
      <c r="Z880" s="3"/>
      <c r="AA880" s="3"/>
      <c r="AB880" s="3"/>
      <c r="AC880" s="3"/>
    </row>
    <row r="881" ht="22.5" customHeight="1">
      <c r="A881" s="3" t="s">
        <v>19359</v>
      </c>
      <c r="B881" s="3" t="s">
        <v>33482</v>
      </c>
      <c r="C881" s="3" t="s">
        <v>17</v>
      </c>
      <c r="D881" s="4" t="s">
        <v>19</v>
      </c>
      <c r="E881" s="3" t="s">
        <v>20</v>
      </c>
      <c r="F881" s="8">
        <v>10.0</v>
      </c>
      <c r="G881" s="5">
        <v>20.0</v>
      </c>
      <c r="H881" s="3" t="s">
        <v>48</v>
      </c>
      <c r="I881" s="3" t="s">
        <v>23</v>
      </c>
      <c r="J881" s="3" t="s">
        <v>33483</v>
      </c>
      <c r="K881" s="3" t="s">
        <v>33484</v>
      </c>
      <c r="L881" s="3" t="s">
        <v>33485</v>
      </c>
      <c r="M881" s="3" t="s">
        <v>35</v>
      </c>
      <c r="N881" s="3"/>
      <c r="O881" s="3"/>
      <c r="P881" s="3"/>
      <c r="Q881" s="3"/>
      <c r="R881" s="3"/>
      <c r="S881" s="3"/>
      <c r="T881" s="3"/>
      <c r="U881" s="3"/>
      <c r="V881" s="3"/>
      <c r="W881" s="3"/>
      <c r="X881" s="3"/>
      <c r="Y881" s="3"/>
      <c r="Z881" s="3"/>
      <c r="AA881" s="3"/>
      <c r="AB881" s="3"/>
      <c r="AC881" s="3"/>
    </row>
    <row r="882" ht="22.5" customHeight="1">
      <c r="A882" s="3" t="s">
        <v>33486</v>
      </c>
      <c r="B882" s="3" t="s">
        <v>33482</v>
      </c>
      <c r="C882" s="3" t="s">
        <v>17</v>
      </c>
      <c r="D882" s="4" t="s">
        <v>19</v>
      </c>
      <c r="E882" s="3" t="s">
        <v>20</v>
      </c>
      <c r="F882" s="8">
        <v>10.0</v>
      </c>
      <c r="G882" s="5">
        <v>20.0</v>
      </c>
      <c r="H882" s="3" t="s">
        <v>48</v>
      </c>
      <c r="I882" s="3" t="s">
        <v>57</v>
      </c>
      <c r="J882" s="3" t="s">
        <v>33483</v>
      </c>
      <c r="K882" s="3" t="s">
        <v>8623</v>
      </c>
      <c r="L882" s="3" t="s">
        <v>33492</v>
      </c>
      <c r="M882" s="3" t="s">
        <v>35</v>
      </c>
      <c r="N882" s="3"/>
      <c r="O882" s="3"/>
      <c r="P882" s="3"/>
      <c r="Q882" s="3"/>
      <c r="R882" s="3"/>
      <c r="S882" s="3"/>
      <c r="T882" s="3"/>
      <c r="U882" s="3"/>
      <c r="V882" s="3"/>
      <c r="W882" s="3"/>
      <c r="X882" s="3"/>
      <c r="Y882" s="3"/>
      <c r="Z882" s="3"/>
      <c r="AA882" s="3"/>
      <c r="AB882" s="3"/>
      <c r="AC882" s="3"/>
    </row>
    <row r="883" ht="22.5" customHeight="1">
      <c r="A883" s="3" t="s">
        <v>19731</v>
      </c>
      <c r="B883" s="3" t="s">
        <v>51</v>
      </c>
      <c r="C883" s="3" t="s">
        <v>17</v>
      </c>
      <c r="D883" s="4" t="s">
        <v>19</v>
      </c>
      <c r="E883" s="3" t="s">
        <v>20</v>
      </c>
      <c r="F883" s="8">
        <v>10.0</v>
      </c>
      <c r="G883" s="5">
        <v>20.0</v>
      </c>
      <c r="H883" s="3" t="s">
        <v>48</v>
      </c>
      <c r="I883" s="3" t="s">
        <v>57</v>
      </c>
      <c r="J883" s="3" t="s">
        <v>58</v>
      </c>
      <c r="K883" s="3" t="s">
        <v>33495</v>
      </c>
      <c r="L883" s="3" t="s">
        <v>33496</v>
      </c>
      <c r="M883" s="3" t="s">
        <v>27</v>
      </c>
      <c r="N883" s="3"/>
      <c r="O883" s="3"/>
      <c r="P883" s="3"/>
      <c r="Q883" s="3"/>
      <c r="R883" s="3"/>
      <c r="S883" s="3"/>
      <c r="T883" s="3"/>
      <c r="U883" s="3"/>
      <c r="V883" s="3"/>
      <c r="W883" s="3"/>
      <c r="X883" s="3"/>
      <c r="Y883" s="3"/>
      <c r="Z883" s="3"/>
      <c r="AA883" s="3"/>
      <c r="AB883" s="3"/>
      <c r="AC883" s="3"/>
    </row>
    <row r="884" ht="22.5" customHeight="1">
      <c r="A884" s="3" t="s">
        <v>1470</v>
      </c>
      <c r="B884" s="3" t="s">
        <v>33500</v>
      </c>
      <c r="C884" s="3" t="s">
        <v>17</v>
      </c>
      <c r="D884" s="4" t="s">
        <v>19</v>
      </c>
      <c r="E884" s="3" t="s">
        <v>21</v>
      </c>
      <c r="F884" s="8">
        <v>10.0</v>
      </c>
      <c r="G884" s="5">
        <v>20.0</v>
      </c>
      <c r="H884" s="3" t="s">
        <v>48</v>
      </c>
      <c r="I884" s="3" t="s">
        <v>57</v>
      </c>
      <c r="J884" s="3" t="s">
        <v>423</v>
      </c>
      <c r="K884" s="3" t="s">
        <v>33501</v>
      </c>
      <c r="L884" s="3" t="s">
        <v>33502</v>
      </c>
      <c r="M884" s="3" t="s">
        <v>35</v>
      </c>
      <c r="N884" s="3"/>
      <c r="O884" s="3"/>
      <c r="P884" s="3"/>
      <c r="Q884" s="3"/>
      <c r="R884" s="3"/>
      <c r="S884" s="3"/>
      <c r="T884" s="3"/>
      <c r="U884" s="3"/>
      <c r="V884" s="3"/>
      <c r="W884" s="3"/>
      <c r="X884" s="3"/>
      <c r="Y884" s="3"/>
      <c r="Z884" s="3"/>
      <c r="AA884" s="3"/>
      <c r="AB884" s="3"/>
      <c r="AC884" s="3"/>
    </row>
    <row r="885" ht="22.5" customHeight="1">
      <c r="A885" s="3" t="s">
        <v>33505</v>
      </c>
      <c r="B885" s="3" t="s">
        <v>11860</v>
      </c>
      <c r="C885" s="3" t="s">
        <v>17</v>
      </c>
      <c r="D885" s="4" t="s">
        <v>19</v>
      </c>
      <c r="E885" s="3" t="s">
        <v>20</v>
      </c>
      <c r="F885" s="8">
        <v>10.0</v>
      </c>
      <c r="G885" s="5">
        <v>20.0</v>
      </c>
      <c r="H885" s="3" t="s">
        <v>48</v>
      </c>
      <c r="I885" s="3" t="s">
        <v>57</v>
      </c>
      <c r="J885" s="3" t="s">
        <v>5084</v>
      </c>
      <c r="K885" s="3" t="s">
        <v>29962</v>
      </c>
      <c r="L885" s="3" t="s">
        <v>33506</v>
      </c>
      <c r="M885" s="3" t="s">
        <v>257</v>
      </c>
      <c r="N885" s="3"/>
      <c r="O885" s="3"/>
      <c r="P885" s="3"/>
      <c r="Q885" s="3"/>
      <c r="R885" s="3"/>
      <c r="S885" s="3"/>
      <c r="T885" s="3"/>
      <c r="U885" s="3"/>
      <c r="V885" s="3"/>
      <c r="W885" s="3"/>
      <c r="X885" s="3"/>
      <c r="Y885" s="3"/>
      <c r="Z885" s="3"/>
      <c r="AA885" s="3"/>
      <c r="AB885" s="3"/>
      <c r="AC885" s="3"/>
    </row>
    <row r="886" ht="22.5" customHeight="1">
      <c r="A886" s="3" t="s">
        <v>31371</v>
      </c>
      <c r="B886" s="3" t="s">
        <v>5880</v>
      </c>
      <c r="C886" s="3" t="s">
        <v>17</v>
      </c>
      <c r="D886" s="4" t="s">
        <v>19</v>
      </c>
      <c r="E886" s="3" t="s">
        <v>20</v>
      </c>
      <c r="F886" s="8">
        <v>10.0</v>
      </c>
      <c r="G886" s="5">
        <v>20.0</v>
      </c>
      <c r="H886" s="3" t="s">
        <v>48</v>
      </c>
      <c r="I886" s="3" t="s">
        <v>50</v>
      </c>
      <c r="J886" s="3" t="s">
        <v>70</v>
      </c>
      <c r="K886" s="3" t="s">
        <v>33509</v>
      </c>
      <c r="L886" s="3" t="s">
        <v>33511</v>
      </c>
      <c r="M886" s="3" t="s">
        <v>27</v>
      </c>
      <c r="N886" s="3"/>
      <c r="O886" s="3"/>
      <c r="P886" s="3"/>
      <c r="Q886" s="3"/>
      <c r="R886" s="3"/>
      <c r="S886" s="3"/>
      <c r="T886" s="3"/>
      <c r="U886" s="3"/>
      <c r="V886" s="3"/>
      <c r="W886" s="3"/>
      <c r="X886" s="3"/>
      <c r="Y886" s="3"/>
      <c r="Z886" s="3"/>
      <c r="AA886" s="3"/>
      <c r="AB886" s="3"/>
      <c r="AC886" s="3"/>
    </row>
    <row r="887" ht="22.5" customHeight="1">
      <c r="A887" s="3" t="s">
        <v>33514</v>
      </c>
      <c r="B887" s="3" t="s">
        <v>6038</v>
      </c>
      <c r="C887" s="3" t="s">
        <v>17</v>
      </c>
      <c r="D887" s="4" t="s">
        <v>19</v>
      </c>
      <c r="E887" s="3" t="s">
        <v>20</v>
      </c>
      <c r="F887" s="8">
        <v>10.0</v>
      </c>
      <c r="G887" s="5">
        <v>20.0</v>
      </c>
      <c r="H887" s="3" t="s">
        <v>48</v>
      </c>
      <c r="I887" s="3" t="s">
        <v>57</v>
      </c>
      <c r="J887" s="3" t="s">
        <v>353</v>
      </c>
      <c r="K887" s="3" t="s">
        <v>1771</v>
      </c>
      <c r="L887" s="3" t="s">
        <v>33518</v>
      </c>
      <c r="M887" s="3" t="s">
        <v>27</v>
      </c>
      <c r="N887" s="3"/>
      <c r="O887" s="3"/>
      <c r="P887" s="3"/>
      <c r="Q887" s="3"/>
      <c r="R887" s="3"/>
      <c r="S887" s="3"/>
      <c r="T887" s="3"/>
      <c r="U887" s="3"/>
      <c r="V887" s="3"/>
      <c r="W887" s="3"/>
      <c r="X887" s="3"/>
      <c r="Y887" s="3"/>
      <c r="Z887" s="3"/>
      <c r="AA887" s="3"/>
      <c r="AB887" s="3"/>
      <c r="AC887" s="3"/>
    </row>
    <row r="888" ht="22.5" customHeight="1">
      <c r="A888" s="3" t="s">
        <v>2352</v>
      </c>
      <c r="B888" s="3" t="s">
        <v>33520</v>
      </c>
      <c r="C888" s="3" t="s">
        <v>17</v>
      </c>
      <c r="D888" s="4" t="s">
        <v>19</v>
      </c>
      <c r="E888" s="3" t="s">
        <v>20</v>
      </c>
      <c r="F888" s="8">
        <v>10.0</v>
      </c>
      <c r="G888" s="5">
        <v>20.0</v>
      </c>
      <c r="H888" s="3" t="s">
        <v>48</v>
      </c>
      <c r="I888" s="3" t="s">
        <v>50</v>
      </c>
      <c r="J888" s="3" t="s">
        <v>489</v>
      </c>
      <c r="K888" s="3" t="s">
        <v>33524</v>
      </c>
      <c r="L888" s="3" t="s">
        <v>33525</v>
      </c>
      <c r="M888" s="3" t="s">
        <v>27</v>
      </c>
      <c r="N888" s="3"/>
      <c r="O888" s="3"/>
      <c r="P888" s="3"/>
      <c r="Q888" s="3"/>
      <c r="R888" s="3"/>
      <c r="S888" s="3"/>
      <c r="T888" s="3"/>
      <c r="U888" s="3"/>
      <c r="V888" s="3"/>
      <c r="W888" s="3"/>
      <c r="X888" s="3"/>
      <c r="Y888" s="3"/>
      <c r="Z888" s="3"/>
      <c r="AA888" s="3"/>
      <c r="AB888" s="3"/>
      <c r="AC888" s="3"/>
    </row>
    <row r="889" ht="22.5" customHeight="1">
      <c r="A889" s="3" t="s">
        <v>507</v>
      </c>
      <c r="B889" s="3" t="s">
        <v>1259</v>
      </c>
      <c r="C889" s="3" t="s">
        <v>17</v>
      </c>
      <c r="D889" s="4" t="s">
        <v>19</v>
      </c>
      <c r="E889" s="3" t="s">
        <v>20</v>
      </c>
      <c r="F889" s="8">
        <v>10.0</v>
      </c>
      <c r="G889" s="5">
        <v>20.0</v>
      </c>
      <c r="H889" s="3" t="s">
        <v>48</v>
      </c>
      <c r="I889" s="3" t="s">
        <v>57</v>
      </c>
      <c r="J889" s="3" t="s">
        <v>1262</v>
      </c>
      <c r="K889" s="3" t="s">
        <v>24653</v>
      </c>
      <c r="L889" s="3" t="s">
        <v>33531</v>
      </c>
      <c r="M889" s="3" t="s">
        <v>27</v>
      </c>
      <c r="N889" s="3"/>
      <c r="O889" s="3"/>
      <c r="P889" s="3"/>
      <c r="Q889" s="3"/>
      <c r="R889" s="3"/>
      <c r="S889" s="3"/>
      <c r="T889" s="3"/>
      <c r="U889" s="3"/>
      <c r="V889" s="3"/>
      <c r="W889" s="3"/>
      <c r="X889" s="3"/>
      <c r="Y889" s="3"/>
      <c r="Z889" s="3"/>
      <c r="AA889" s="3"/>
      <c r="AB889" s="3"/>
      <c r="AC889" s="3"/>
    </row>
    <row r="890" ht="22.5" customHeight="1">
      <c r="A890" s="3" t="s">
        <v>1470</v>
      </c>
      <c r="B890" s="3" t="s">
        <v>11600</v>
      </c>
      <c r="C890" s="3" t="s">
        <v>17</v>
      </c>
      <c r="D890" s="4" t="s">
        <v>19</v>
      </c>
      <c r="E890" s="3" t="s">
        <v>21</v>
      </c>
      <c r="F890" s="8">
        <v>10.0</v>
      </c>
      <c r="G890" s="5">
        <v>20.0</v>
      </c>
      <c r="H890" s="3" t="s">
        <v>48</v>
      </c>
      <c r="I890" s="3" t="s">
        <v>57</v>
      </c>
      <c r="J890" s="3" t="s">
        <v>11602</v>
      </c>
      <c r="K890" s="3" t="s">
        <v>33536</v>
      </c>
      <c r="L890" s="3" t="s">
        <v>33538</v>
      </c>
      <c r="M890" s="3" t="s">
        <v>35</v>
      </c>
      <c r="N890" s="3"/>
      <c r="O890" s="3"/>
      <c r="P890" s="3"/>
      <c r="Q890" s="3"/>
      <c r="R890" s="3"/>
      <c r="S890" s="3"/>
      <c r="T890" s="3"/>
      <c r="U890" s="3"/>
      <c r="V890" s="3"/>
      <c r="W890" s="3"/>
      <c r="X890" s="3"/>
      <c r="Y890" s="3"/>
      <c r="Z890" s="3"/>
      <c r="AA890" s="3"/>
      <c r="AB890" s="3"/>
      <c r="AC890" s="3"/>
    </row>
    <row r="891" ht="22.5" customHeight="1">
      <c r="A891" s="3" t="s">
        <v>33539</v>
      </c>
      <c r="B891" s="3" t="s">
        <v>33540</v>
      </c>
      <c r="C891" s="3" t="s">
        <v>17</v>
      </c>
      <c r="D891" s="4" t="s">
        <v>19</v>
      </c>
      <c r="E891" s="3" t="s">
        <v>127</v>
      </c>
      <c r="F891" s="8">
        <v>10.0</v>
      </c>
      <c r="G891" s="5">
        <v>20.0</v>
      </c>
      <c r="H891" s="3" t="s">
        <v>48</v>
      </c>
      <c r="I891" s="3" t="s">
        <v>57</v>
      </c>
      <c r="J891" s="3" t="s">
        <v>33544</v>
      </c>
      <c r="K891" s="4" t="s">
        <v>19</v>
      </c>
      <c r="L891" s="3" t="s">
        <v>33545</v>
      </c>
      <c r="M891" s="3" t="s">
        <v>35</v>
      </c>
      <c r="N891" s="3"/>
      <c r="O891" s="3"/>
      <c r="P891" s="3"/>
      <c r="Q891" s="3"/>
      <c r="R891" s="3"/>
      <c r="S891" s="3"/>
      <c r="T891" s="3"/>
      <c r="U891" s="3"/>
      <c r="V891" s="3"/>
      <c r="W891" s="3"/>
      <c r="X891" s="3"/>
      <c r="Y891" s="3"/>
      <c r="Z891" s="3"/>
      <c r="AA891" s="3"/>
      <c r="AB891" s="3"/>
      <c r="AC891" s="3"/>
    </row>
    <row r="892" ht="22.5" customHeight="1">
      <c r="A892" s="3" t="s">
        <v>33548</v>
      </c>
      <c r="B892" s="3" t="s">
        <v>33550</v>
      </c>
      <c r="C892" s="3" t="s">
        <v>17</v>
      </c>
      <c r="D892" s="4" t="s">
        <v>19</v>
      </c>
      <c r="E892" s="3" t="s">
        <v>127</v>
      </c>
      <c r="F892" s="8">
        <v>10.0</v>
      </c>
      <c r="G892" s="5">
        <v>20.0</v>
      </c>
      <c r="H892" s="3" t="s">
        <v>48</v>
      </c>
      <c r="I892" s="3" t="s">
        <v>69</v>
      </c>
      <c r="J892" s="3" t="s">
        <v>109</v>
      </c>
      <c r="K892" s="3" t="s">
        <v>33551</v>
      </c>
      <c r="L892" s="3" t="s">
        <v>33552</v>
      </c>
      <c r="M892" s="3" t="s">
        <v>41</v>
      </c>
      <c r="N892" s="3"/>
      <c r="O892" s="3"/>
      <c r="P892" s="3"/>
      <c r="Q892" s="3"/>
      <c r="R892" s="3"/>
      <c r="S892" s="3"/>
      <c r="T892" s="3"/>
      <c r="U892" s="3"/>
      <c r="V892" s="3"/>
      <c r="W892" s="3"/>
      <c r="X892" s="3"/>
      <c r="Y892" s="3"/>
      <c r="Z892" s="3"/>
      <c r="AA892" s="3"/>
      <c r="AB892" s="3"/>
      <c r="AC892" s="3"/>
    </row>
    <row r="893" ht="22.5" customHeight="1">
      <c r="A893" s="3" t="s">
        <v>507</v>
      </c>
      <c r="B893" s="3" t="s">
        <v>33555</v>
      </c>
      <c r="C893" s="3" t="s">
        <v>17</v>
      </c>
      <c r="D893" s="4" t="s">
        <v>19</v>
      </c>
      <c r="E893" s="3" t="s">
        <v>20</v>
      </c>
      <c r="F893" s="8">
        <v>10.0</v>
      </c>
      <c r="G893" s="5">
        <v>20.0</v>
      </c>
      <c r="H893" s="3" t="s">
        <v>48</v>
      </c>
      <c r="I893" s="3" t="s">
        <v>57</v>
      </c>
      <c r="J893" s="3" t="s">
        <v>2201</v>
      </c>
      <c r="K893" s="3" t="s">
        <v>10171</v>
      </c>
      <c r="L893" s="3" t="s">
        <v>33556</v>
      </c>
      <c r="M893" s="3" t="s">
        <v>90</v>
      </c>
      <c r="N893" s="3"/>
      <c r="O893" s="3"/>
      <c r="P893" s="3"/>
      <c r="Q893" s="3"/>
      <c r="R893" s="3"/>
      <c r="S893" s="3"/>
      <c r="T893" s="3"/>
      <c r="U893" s="3"/>
      <c r="V893" s="3"/>
      <c r="W893" s="3"/>
      <c r="X893" s="3"/>
      <c r="Y893" s="3"/>
      <c r="Z893" s="3"/>
      <c r="AA893" s="3"/>
      <c r="AB893" s="3"/>
      <c r="AC893" s="3"/>
    </row>
    <row r="894" ht="22.5" customHeight="1">
      <c r="A894" s="3" t="s">
        <v>507</v>
      </c>
      <c r="B894" s="3" t="s">
        <v>12823</v>
      </c>
      <c r="C894" s="3" t="s">
        <v>17</v>
      </c>
      <c r="D894" s="4" t="s">
        <v>19</v>
      </c>
      <c r="E894" s="3" t="s">
        <v>20</v>
      </c>
      <c r="F894" s="8">
        <v>10.0</v>
      </c>
      <c r="G894" s="5">
        <v>20.0</v>
      </c>
      <c r="H894" s="3" t="s">
        <v>48</v>
      </c>
      <c r="I894" s="3" t="s">
        <v>50</v>
      </c>
      <c r="J894" s="3" t="s">
        <v>264</v>
      </c>
      <c r="K894" s="3" t="s">
        <v>33558</v>
      </c>
      <c r="L894" s="3" t="s">
        <v>33559</v>
      </c>
      <c r="M894" s="3" t="s">
        <v>27</v>
      </c>
      <c r="N894" s="3"/>
      <c r="O894" s="3"/>
      <c r="P894" s="3"/>
      <c r="Q894" s="3"/>
      <c r="R894" s="3"/>
      <c r="S894" s="3"/>
      <c r="T894" s="3"/>
      <c r="U894" s="3"/>
      <c r="V894" s="3"/>
      <c r="W894" s="3"/>
      <c r="X894" s="3"/>
      <c r="Y894" s="3"/>
      <c r="Z894" s="3"/>
      <c r="AA894" s="3"/>
      <c r="AB894" s="3"/>
      <c r="AC894" s="3"/>
    </row>
    <row r="895" ht="22.5" customHeight="1">
      <c r="A895" s="3" t="s">
        <v>1470</v>
      </c>
      <c r="B895" s="3" t="s">
        <v>33560</v>
      </c>
      <c r="C895" s="3" t="s">
        <v>17</v>
      </c>
      <c r="D895" s="4" t="s">
        <v>19</v>
      </c>
      <c r="E895" s="3" t="s">
        <v>20</v>
      </c>
      <c r="F895" s="8">
        <v>10.0</v>
      </c>
      <c r="G895" s="5">
        <v>20.0</v>
      </c>
      <c r="H895" s="3" t="s">
        <v>48</v>
      </c>
      <c r="I895" s="3" t="s">
        <v>50</v>
      </c>
      <c r="J895" s="3" t="s">
        <v>33561</v>
      </c>
      <c r="K895" s="4" t="s">
        <v>19</v>
      </c>
      <c r="L895" s="3" t="s">
        <v>33562</v>
      </c>
      <c r="M895" s="3" t="s">
        <v>35</v>
      </c>
      <c r="N895" s="3"/>
      <c r="O895" s="3"/>
      <c r="P895" s="3"/>
      <c r="Q895" s="3"/>
      <c r="R895" s="3"/>
      <c r="S895" s="3"/>
      <c r="T895" s="3"/>
      <c r="U895" s="3"/>
      <c r="V895" s="3"/>
      <c r="W895" s="3"/>
      <c r="X895" s="3"/>
      <c r="Y895" s="3"/>
      <c r="Z895" s="3"/>
      <c r="AA895" s="3"/>
      <c r="AB895" s="3"/>
      <c r="AC895" s="3"/>
    </row>
    <row r="896" ht="22.5" customHeight="1">
      <c r="A896" s="3" t="s">
        <v>2352</v>
      </c>
      <c r="B896" s="3" t="s">
        <v>33566</v>
      </c>
      <c r="C896" s="3" t="s">
        <v>17</v>
      </c>
      <c r="D896" s="4" t="s">
        <v>19</v>
      </c>
      <c r="E896" s="3" t="s">
        <v>21</v>
      </c>
      <c r="F896" s="8">
        <v>10.0</v>
      </c>
      <c r="G896" s="5">
        <v>20.0</v>
      </c>
      <c r="H896" s="3" t="s">
        <v>48</v>
      </c>
      <c r="I896" s="3" t="s">
        <v>57</v>
      </c>
      <c r="J896" s="3" t="s">
        <v>14856</v>
      </c>
      <c r="K896" s="3" t="s">
        <v>33568</v>
      </c>
      <c r="L896" s="3" t="s">
        <v>33570</v>
      </c>
      <c r="M896" s="3" t="s">
        <v>35</v>
      </c>
      <c r="N896" s="3"/>
      <c r="O896" s="3"/>
      <c r="P896" s="3"/>
      <c r="Q896" s="3"/>
      <c r="R896" s="3"/>
      <c r="S896" s="3"/>
      <c r="T896" s="3"/>
      <c r="U896" s="3"/>
      <c r="V896" s="3"/>
      <c r="W896" s="3"/>
      <c r="X896" s="3"/>
      <c r="Y896" s="3"/>
      <c r="Z896" s="3"/>
      <c r="AA896" s="3"/>
      <c r="AB896" s="3"/>
      <c r="AC896" s="3"/>
    </row>
    <row r="897" ht="22.5" customHeight="1">
      <c r="A897" s="3" t="s">
        <v>2352</v>
      </c>
      <c r="B897" s="3" t="s">
        <v>33571</v>
      </c>
      <c r="C897" s="3" t="s">
        <v>17</v>
      </c>
      <c r="D897" s="4" t="s">
        <v>19</v>
      </c>
      <c r="E897" s="3" t="s">
        <v>20</v>
      </c>
      <c r="F897" s="8">
        <v>10.0</v>
      </c>
      <c r="G897" s="5">
        <v>20.0</v>
      </c>
      <c r="H897" s="3" t="s">
        <v>48</v>
      </c>
      <c r="I897" s="3" t="s">
        <v>50</v>
      </c>
      <c r="J897" s="3" t="s">
        <v>726</v>
      </c>
      <c r="K897" s="3" t="s">
        <v>33576</v>
      </c>
      <c r="L897" s="3" t="s">
        <v>33577</v>
      </c>
      <c r="M897" s="3" t="s">
        <v>90</v>
      </c>
      <c r="N897" s="3"/>
      <c r="O897" s="3"/>
      <c r="P897" s="3"/>
      <c r="Q897" s="3"/>
      <c r="R897" s="3"/>
      <c r="S897" s="3"/>
      <c r="T897" s="3"/>
      <c r="U897" s="3"/>
      <c r="V897" s="3"/>
      <c r="W897" s="3"/>
      <c r="X897" s="3"/>
      <c r="Y897" s="3"/>
      <c r="Z897" s="3"/>
      <c r="AA897" s="3"/>
      <c r="AB897" s="3"/>
      <c r="AC897" s="3"/>
    </row>
    <row r="898" ht="22.5" customHeight="1">
      <c r="A898" s="3" t="s">
        <v>33581</v>
      </c>
      <c r="B898" s="3" t="s">
        <v>30012</v>
      </c>
      <c r="C898" s="3" t="s">
        <v>17</v>
      </c>
      <c r="D898" s="4" t="s">
        <v>19</v>
      </c>
      <c r="E898" s="3" t="s">
        <v>21</v>
      </c>
      <c r="F898" s="8">
        <v>10.0</v>
      </c>
      <c r="G898" s="5">
        <v>20.0</v>
      </c>
      <c r="H898" s="3" t="s">
        <v>48</v>
      </c>
      <c r="I898" s="3" t="s">
        <v>57</v>
      </c>
      <c r="J898" s="3" t="s">
        <v>529</v>
      </c>
      <c r="K898" s="3" t="s">
        <v>30015</v>
      </c>
      <c r="L898" s="3" t="s">
        <v>33582</v>
      </c>
      <c r="M898" s="3" t="s">
        <v>41</v>
      </c>
      <c r="N898" s="3"/>
      <c r="O898" s="3"/>
      <c r="P898" s="3"/>
      <c r="Q898" s="3"/>
      <c r="R898" s="3"/>
      <c r="S898" s="3"/>
      <c r="T898" s="3"/>
      <c r="U898" s="3"/>
      <c r="V898" s="3"/>
      <c r="W898" s="3"/>
      <c r="X898" s="3"/>
      <c r="Y898" s="3"/>
      <c r="Z898" s="3"/>
      <c r="AA898" s="3"/>
      <c r="AB898" s="3"/>
      <c r="AC898" s="3"/>
    </row>
    <row r="899" ht="22.5" customHeight="1">
      <c r="A899" s="3" t="s">
        <v>33586</v>
      </c>
      <c r="B899" s="3" t="s">
        <v>33587</v>
      </c>
      <c r="C899" s="3" t="s">
        <v>17</v>
      </c>
      <c r="D899" s="4" t="s">
        <v>19</v>
      </c>
      <c r="E899" s="3" t="s">
        <v>21</v>
      </c>
      <c r="F899" s="8">
        <v>10.0</v>
      </c>
      <c r="G899" s="5">
        <v>20.0</v>
      </c>
      <c r="H899" s="3" t="s">
        <v>48</v>
      </c>
      <c r="I899" s="3" t="s">
        <v>57</v>
      </c>
      <c r="J899" s="3" t="s">
        <v>821</v>
      </c>
      <c r="K899" s="3" t="s">
        <v>33588</v>
      </c>
      <c r="L899" s="3" t="s">
        <v>33589</v>
      </c>
      <c r="M899" s="3" t="s">
        <v>41</v>
      </c>
      <c r="N899" s="3"/>
      <c r="O899" s="3"/>
      <c r="P899" s="3"/>
      <c r="Q899" s="3"/>
      <c r="R899" s="3"/>
      <c r="S899" s="3"/>
      <c r="T899" s="3"/>
      <c r="U899" s="3"/>
      <c r="V899" s="3"/>
      <c r="W899" s="3"/>
      <c r="X899" s="3"/>
      <c r="Y899" s="3"/>
      <c r="Z899" s="3"/>
      <c r="AA899" s="3"/>
      <c r="AB899" s="3"/>
      <c r="AC899" s="3"/>
    </row>
    <row r="900" ht="22.5" customHeight="1">
      <c r="A900" s="3" t="s">
        <v>4224</v>
      </c>
      <c r="B900" s="3" t="s">
        <v>770</v>
      </c>
      <c r="C900" s="3" t="s">
        <v>17</v>
      </c>
      <c r="D900" s="4" t="s">
        <v>19</v>
      </c>
      <c r="E900" s="3" t="s">
        <v>20</v>
      </c>
      <c r="F900" s="8">
        <v>10.0</v>
      </c>
      <c r="G900" s="5">
        <v>20.0</v>
      </c>
      <c r="H900" s="3" t="s">
        <v>48</v>
      </c>
      <c r="I900" s="3" t="s">
        <v>50</v>
      </c>
      <c r="J900" s="3" t="s">
        <v>776</v>
      </c>
      <c r="K900" s="3" t="s">
        <v>33592</v>
      </c>
      <c r="L900" s="3" t="s">
        <v>33593</v>
      </c>
      <c r="M900" s="3" t="s">
        <v>35</v>
      </c>
      <c r="N900" s="3"/>
      <c r="O900" s="3"/>
      <c r="P900" s="3"/>
      <c r="Q900" s="3"/>
      <c r="R900" s="3"/>
      <c r="S900" s="3"/>
      <c r="T900" s="3"/>
      <c r="U900" s="3"/>
      <c r="V900" s="3"/>
      <c r="W900" s="3"/>
      <c r="X900" s="3"/>
      <c r="Y900" s="3"/>
      <c r="Z900" s="3"/>
      <c r="AA900" s="3"/>
      <c r="AB900" s="3"/>
      <c r="AC900" s="3"/>
    </row>
    <row r="901" ht="22.5" customHeight="1">
      <c r="A901" s="3" t="s">
        <v>9449</v>
      </c>
      <c r="B901" s="3" t="s">
        <v>33596</v>
      </c>
      <c r="C901" s="3" t="s">
        <v>17</v>
      </c>
      <c r="D901" s="4" t="s">
        <v>19</v>
      </c>
      <c r="E901" s="3" t="s">
        <v>21</v>
      </c>
      <c r="F901" s="8">
        <v>10.0</v>
      </c>
      <c r="G901" s="5">
        <v>20.0</v>
      </c>
      <c r="H901" s="3" t="s">
        <v>48</v>
      </c>
      <c r="I901" s="3" t="s">
        <v>57</v>
      </c>
      <c r="J901" s="3" t="s">
        <v>33597</v>
      </c>
      <c r="K901" s="3" t="s">
        <v>33598</v>
      </c>
      <c r="L901" s="3" t="s">
        <v>33599</v>
      </c>
      <c r="M901" s="3" t="s">
        <v>41</v>
      </c>
      <c r="N901" s="3"/>
      <c r="O901" s="3"/>
      <c r="P901" s="3"/>
      <c r="Q901" s="3"/>
      <c r="R901" s="3"/>
      <c r="S901" s="3"/>
      <c r="T901" s="3"/>
      <c r="U901" s="3"/>
      <c r="V901" s="3"/>
      <c r="W901" s="3"/>
      <c r="X901" s="3"/>
      <c r="Y901" s="3"/>
      <c r="Z901" s="3"/>
      <c r="AA901" s="3"/>
      <c r="AB901" s="3"/>
      <c r="AC901" s="3"/>
    </row>
    <row r="902" ht="22.5" customHeight="1">
      <c r="A902" s="3" t="s">
        <v>2352</v>
      </c>
      <c r="B902" s="3" t="s">
        <v>33602</v>
      </c>
      <c r="C902" s="3" t="s">
        <v>17</v>
      </c>
      <c r="D902" s="4" t="s">
        <v>19</v>
      </c>
      <c r="E902" s="3" t="s">
        <v>20</v>
      </c>
      <c r="F902" s="8">
        <v>10.0</v>
      </c>
      <c r="G902" s="5">
        <v>20.0</v>
      </c>
      <c r="H902" s="3" t="s">
        <v>48</v>
      </c>
      <c r="I902" s="3" t="s">
        <v>50</v>
      </c>
      <c r="J902" s="3" t="s">
        <v>3148</v>
      </c>
      <c r="K902" s="3" t="s">
        <v>33603</v>
      </c>
      <c r="L902" s="3" t="s">
        <v>33604</v>
      </c>
      <c r="M902" s="3" t="s">
        <v>41</v>
      </c>
      <c r="N902" s="3"/>
      <c r="O902" s="3"/>
      <c r="P902" s="3"/>
      <c r="Q902" s="3"/>
      <c r="R902" s="3"/>
      <c r="S902" s="3"/>
      <c r="T902" s="3"/>
      <c r="U902" s="3"/>
      <c r="V902" s="3"/>
      <c r="W902" s="3"/>
      <c r="X902" s="3"/>
      <c r="Y902" s="3"/>
      <c r="Z902" s="3"/>
      <c r="AA902" s="3"/>
      <c r="AB902" s="3"/>
      <c r="AC902" s="3"/>
    </row>
    <row r="903" ht="22.5" customHeight="1">
      <c r="A903" s="3" t="s">
        <v>1470</v>
      </c>
      <c r="B903" s="3" t="s">
        <v>33608</v>
      </c>
      <c r="C903" s="3" t="s">
        <v>17</v>
      </c>
      <c r="D903" s="4" t="s">
        <v>19</v>
      </c>
      <c r="E903" s="3" t="s">
        <v>20</v>
      </c>
      <c r="F903" s="8">
        <v>10.0</v>
      </c>
      <c r="G903" s="5">
        <v>20.0</v>
      </c>
      <c r="H903" s="3" t="s">
        <v>48</v>
      </c>
      <c r="I903" s="3" t="s">
        <v>57</v>
      </c>
      <c r="J903" s="3" t="s">
        <v>58</v>
      </c>
      <c r="K903" s="4" t="s">
        <v>19</v>
      </c>
      <c r="L903" s="3" t="s">
        <v>33611</v>
      </c>
      <c r="M903" s="3" t="s">
        <v>35</v>
      </c>
      <c r="N903" s="3"/>
      <c r="O903" s="3"/>
      <c r="P903" s="3"/>
      <c r="Q903" s="3"/>
      <c r="R903" s="3"/>
      <c r="S903" s="3"/>
      <c r="T903" s="3"/>
      <c r="U903" s="3"/>
      <c r="V903" s="3"/>
      <c r="W903" s="3"/>
      <c r="X903" s="3"/>
      <c r="Y903" s="3"/>
      <c r="Z903" s="3"/>
      <c r="AA903" s="3"/>
      <c r="AB903" s="3"/>
      <c r="AC903" s="3"/>
    </row>
    <row r="904" ht="22.5" customHeight="1">
      <c r="A904" s="3" t="s">
        <v>2352</v>
      </c>
      <c r="B904" s="3" t="s">
        <v>33614</v>
      </c>
      <c r="C904" s="3" t="s">
        <v>17</v>
      </c>
      <c r="D904" s="4" t="s">
        <v>19</v>
      </c>
      <c r="E904" s="3" t="s">
        <v>21</v>
      </c>
      <c r="F904" s="8">
        <v>10.0</v>
      </c>
      <c r="G904" s="5">
        <v>20.0</v>
      </c>
      <c r="H904" s="3" t="s">
        <v>48</v>
      </c>
      <c r="I904" s="3" t="s">
        <v>57</v>
      </c>
      <c r="J904" s="3" t="s">
        <v>2344</v>
      </c>
      <c r="K904" s="3" t="s">
        <v>33615</v>
      </c>
      <c r="L904" s="3" t="s">
        <v>33616</v>
      </c>
      <c r="M904" s="3" t="s">
        <v>41</v>
      </c>
      <c r="N904" s="3"/>
      <c r="O904" s="3"/>
      <c r="P904" s="3"/>
      <c r="Q904" s="3"/>
      <c r="R904" s="3"/>
      <c r="S904" s="3"/>
      <c r="T904" s="3"/>
      <c r="U904" s="3"/>
      <c r="V904" s="3"/>
      <c r="W904" s="3"/>
      <c r="X904" s="3"/>
      <c r="Y904" s="3"/>
      <c r="Z904" s="3"/>
      <c r="AA904" s="3"/>
      <c r="AB904" s="3"/>
      <c r="AC904" s="3"/>
    </row>
    <row r="905" ht="22.5" customHeight="1">
      <c r="A905" s="3" t="s">
        <v>2352</v>
      </c>
      <c r="B905" s="3" t="s">
        <v>33618</v>
      </c>
      <c r="C905" s="3" t="s">
        <v>17</v>
      </c>
      <c r="D905" s="4" t="s">
        <v>19</v>
      </c>
      <c r="E905" s="3" t="s">
        <v>20</v>
      </c>
      <c r="F905" s="8">
        <v>10.0</v>
      </c>
      <c r="G905" s="5">
        <v>20.0</v>
      </c>
      <c r="H905" s="3" t="s">
        <v>48</v>
      </c>
      <c r="I905" s="3" t="s">
        <v>57</v>
      </c>
      <c r="J905" s="3" t="s">
        <v>24</v>
      </c>
      <c r="K905" s="3" t="s">
        <v>8853</v>
      </c>
      <c r="L905" s="3" t="s">
        <v>33623</v>
      </c>
      <c r="M905" s="3" t="s">
        <v>41</v>
      </c>
      <c r="N905" s="3"/>
      <c r="O905" s="3"/>
      <c r="P905" s="3"/>
      <c r="Q905" s="3"/>
      <c r="R905" s="3"/>
      <c r="S905" s="3"/>
      <c r="T905" s="3"/>
      <c r="U905" s="3"/>
      <c r="V905" s="3"/>
      <c r="W905" s="3"/>
      <c r="X905" s="3"/>
      <c r="Y905" s="3"/>
      <c r="Z905" s="3"/>
      <c r="AA905" s="3"/>
      <c r="AB905" s="3"/>
      <c r="AC905" s="3"/>
    </row>
    <row r="906" ht="22.5" customHeight="1">
      <c r="A906" s="3" t="s">
        <v>33624</v>
      </c>
      <c r="B906" s="3" t="s">
        <v>33625</v>
      </c>
      <c r="C906" s="3" t="s">
        <v>17</v>
      </c>
      <c r="D906" s="4" t="s">
        <v>19</v>
      </c>
      <c r="E906" s="3" t="s">
        <v>21</v>
      </c>
      <c r="F906" s="8">
        <v>10.0</v>
      </c>
      <c r="G906" s="5">
        <v>20.0</v>
      </c>
      <c r="H906" s="3" t="s">
        <v>48</v>
      </c>
      <c r="I906" s="3" t="s">
        <v>57</v>
      </c>
      <c r="J906" s="3" t="s">
        <v>2737</v>
      </c>
      <c r="K906" s="3" t="s">
        <v>13688</v>
      </c>
      <c r="L906" s="3" t="s">
        <v>33629</v>
      </c>
      <c r="M906" s="3" t="s">
        <v>41</v>
      </c>
      <c r="N906" s="3"/>
      <c r="O906" s="3"/>
      <c r="P906" s="3"/>
      <c r="Q906" s="3"/>
      <c r="R906" s="3"/>
      <c r="S906" s="3"/>
      <c r="T906" s="3"/>
      <c r="U906" s="3"/>
      <c r="V906" s="3"/>
      <c r="W906" s="3"/>
      <c r="X906" s="3"/>
      <c r="Y906" s="3"/>
      <c r="Z906" s="3"/>
      <c r="AA906" s="3"/>
      <c r="AB906" s="3"/>
      <c r="AC906" s="3"/>
    </row>
    <row r="907" ht="22.5" customHeight="1">
      <c r="A907" s="3" t="s">
        <v>1470</v>
      </c>
      <c r="B907" s="3" t="s">
        <v>29107</v>
      </c>
      <c r="C907" s="3" t="s">
        <v>17</v>
      </c>
      <c r="D907" s="4" t="s">
        <v>19</v>
      </c>
      <c r="E907" s="3" t="s">
        <v>20</v>
      </c>
      <c r="F907" s="8">
        <v>10.0</v>
      </c>
      <c r="G907" s="5">
        <v>20.0</v>
      </c>
      <c r="H907" s="3" t="s">
        <v>48</v>
      </c>
      <c r="I907" s="3" t="s">
        <v>57</v>
      </c>
      <c r="J907" s="3" t="s">
        <v>489</v>
      </c>
      <c r="K907" s="3" t="s">
        <v>33633</v>
      </c>
      <c r="L907" s="3" t="s">
        <v>33634</v>
      </c>
      <c r="M907" s="3" t="s">
        <v>35</v>
      </c>
      <c r="N907" s="3"/>
      <c r="O907" s="3"/>
      <c r="P907" s="3"/>
      <c r="Q907" s="3"/>
      <c r="R907" s="3"/>
      <c r="S907" s="3"/>
      <c r="T907" s="3"/>
      <c r="U907" s="3"/>
      <c r="V907" s="3"/>
      <c r="W907" s="3"/>
      <c r="X907" s="3"/>
      <c r="Y907" s="3"/>
      <c r="Z907" s="3"/>
      <c r="AA907" s="3"/>
      <c r="AB907" s="3"/>
      <c r="AC907" s="3"/>
    </row>
    <row r="908" ht="22.5" customHeight="1">
      <c r="A908" s="3" t="s">
        <v>1470</v>
      </c>
      <c r="B908" s="3" t="s">
        <v>2687</v>
      </c>
      <c r="C908" s="3" t="s">
        <v>17</v>
      </c>
      <c r="D908" s="4" t="s">
        <v>19</v>
      </c>
      <c r="E908" s="3" t="s">
        <v>127</v>
      </c>
      <c r="F908" s="8">
        <v>10.0</v>
      </c>
      <c r="G908" s="5">
        <v>20.0</v>
      </c>
      <c r="H908" s="3" t="s">
        <v>48</v>
      </c>
      <c r="I908" s="3" t="s">
        <v>69</v>
      </c>
      <c r="J908" s="3" t="s">
        <v>2691</v>
      </c>
      <c r="K908" s="3" t="s">
        <v>1384</v>
      </c>
      <c r="L908" s="3" t="s">
        <v>33641</v>
      </c>
      <c r="M908" s="3" t="s">
        <v>41</v>
      </c>
      <c r="N908" s="3"/>
      <c r="O908" s="3"/>
      <c r="P908" s="3"/>
      <c r="Q908" s="3"/>
      <c r="R908" s="3"/>
      <c r="S908" s="3"/>
      <c r="T908" s="3"/>
      <c r="U908" s="3"/>
      <c r="V908" s="3"/>
      <c r="W908" s="3"/>
      <c r="X908" s="3"/>
      <c r="Y908" s="3"/>
      <c r="Z908" s="3"/>
      <c r="AA908" s="3"/>
      <c r="AB908" s="3"/>
      <c r="AC908" s="3"/>
    </row>
    <row r="909" ht="22.5" customHeight="1">
      <c r="A909" s="3" t="s">
        <v>33642</v>
      </c>
      <c r="B909" s="3" t="s">
        <v>28803</v>
      </c>
      <c r="C909" s="3" t="s">
        <v>17</v>
      </c>
      <c r="D909" s="4" t="s">
        <v>19</v>
      </c>
      <c r="E909" s="3" t="s">
        <v>127</v>
      </c>
      <c r="F909" s="8">
        <v>10.0</v>
      </c>
      <c r="G909" s="5">
        <v>20.0</v>
      </c>
      <c r="H909" s="3" t="s">
        <v>48</v>
      </c>
      <c r="I909" s="3" t="s">
        <v>69</v>
      </c>
      <c r="J909" s="3" t="s">
        <v>58</v>
      </c>
      <c r="K909" s="3" t="s">
        <v>28807</v>
      </c>
      <c r="L909" s="3" t="s">
        <v>33644</v>
      </c>
      <c r="M909" s="3" t="s">
        <v>41</v>
      </c>
      <c r="N909" s="3"/>
      <c r="O909" s="3"/>
      <c r="P909" s="3"/>
      <c r="Q909" s="3"/>
      <c r="R909" s="3"/>
      <c r="S909" s="3"/>
      <c r="T909" s="3"/>
      <c r="U909" s="3"/>
      <c r="V909" s="3"/>
      <c r="W909" s="3"/>
      <c r="X909" s="3"/>
      <c r="Y909" s="3"/>
      <c r="Z909" s="3"/>
      <c r="AA909" s="3"/>
      <c r="AB909" s="3"/>
      <c r="AC909" s="3"/>
    </row>
    <row r="910" ht="22.5" customHeight="1">
      <c r="A910" s="3" t="s">
        <v>1470</v>
      </c>
      <c r="B910" s="3" t="s">
        <v>27212</v>
      </c>
      <c r="C910" s="3" t="s">
        <v>17</v>
      </c>
      <c r="D910" s="4" t="s">
        <v>19</v>
      </c>
      <c r="E910" s="3" t="s">
        <v>20</v>
      </c>
      <c r="F910" s="8">
        <v>10.0</v>
      </c>
      <c r="G910" s="5">
        <v>20.0</v>
      </c>
      <c r="H910" s="3" t="s">
        <v>48</v>
      </c>
      <c r="I910" s="3" t="s">
        <v>50</v>
      </c>
      <c r="J910" s="3" t="s">
        <v>489</v>
      </c>
      <c r="K910" s="3" t="s">
        <v>27216</v>
      </c>
      <c r="L910" s="3" t="s">
        <v>33645</v>
      </c>
      <c r="M910" s="3" t="s">
        <v>35</v>
      </c>
      <c r="N910" s="3"/>
      <c r="O910" s="3"/>
      <c r="P910" s="3"/>
      <c r="Q910" s="3"/>
      <c r="R910" s="3"/>
      <c r="S910" s="3"/>
      <c r="T910" s="3"/>
      <c r="U910" s="3"/>
      <c r="V910" s="3"/>
      <c r="W910" s="3"/>
      <c r="X910" s="3"/>
      <c r="Y910" s="3"/>
      <c r="Z910" s="3"/>
      <c r="AA910" s="3"/>
      <c r="AB910" s="3"/>
      <c r="AC910" s="3"/>
    </row>
    <row r="911" ht="22.5" customHeight="1">
      <c r="A911" s="3" t="s">
        <v>33647</v>
      </c>
      <c r="B911" s="3" t="s">
        <v>33649</v>
      </c>
      <c r="C911" s="3" t="s">
        <v>17</v>
      </c>
      <c r="D911" s="4" t="s">
        <v>19</v>
      </c>
      <c r="E911" s="3" t="s">
        <v>20</v>
      </c>
      <c r="F911" s="8">
        <v>10.0</v>
      </c>
      <c r="G911" s="5">
        <v>20.0</v>
      </c>
      <c r="H911" s="3" t="s">
        <v>48</v>
      </c>
      <c r="I911" s="3" t="s">
        <v>23</v>
      </c>
      <c r="J911" s="3" t="s">
        <v>446</v>
      </c>
      <c r="K911" s="3" t="s">
        <v>33651</v>
      </c>
      <c r="L911" s="3" t="s">
        <v>33653</v>
      </c>
      <c r="M911" s="3" t="s">
        <v>257</v>
      </c>
      <c r="N911" s="3"/>
      <c r="O911" s="3"/>
      <c r="P911" s="3"/>
      <c r="Q911" s="3"/>
      <c r="R911" s="3"/>
      <c r="S911" s="3"/>
      <c r="T911" s="3"/>
      <c r="U911" s="3"/>
      <c r="V911" s="3"/>
      <c r="W911" s="3"/>
      <c r="X911" s="3"/>
      <c r="Y911" s="3"/>
      <c r="Z911" s="3"/>
      <c r="AA911" s="3"/>
      <c r="AB911" s="3"/>
      <c r="AC911" s="3"/>
    </row>
    <row r="912" ht="22.5" customHeight="1">
      <c r="A912" s="3" t="s">
        <v>628</v>
      </c>
      <c r="B912" s="3" t="s">
        <v>33655</v>
      </c>
      <c r="C912" s="3" t="s">
        <v>17</v>
      </c>
      <c r="D912" s="4" t="s">
        <v>19</v>
      </c>
      <c r="E912" s="3" t="s">
        <v>21</v>
      </c>
      <c r="F912" s="8">
        <v>10.0</v>
      </c>
      <c r="G912" s="5">
        <v>20.0</v>
      </c>
      <c r="H912" s="3" t="s">
        <v>48</v>
      </c>
      <c r="I912" s="3" t="s">
        <v>69</v>
      </c>
      <c r="J912" s="3" t="s">
        <v>33656</v>
      </c>
      <c r="K912" s="3" t="s">
        <v>33658</v>
      </c>
      <c r="L912" s="3" t="s">
        <v>33660</v>
      </c>
      <c r="M912" s="3" t="s">
        <v>41</v>
      </c>
      <c r="N912" s="3"/>
      <c r="O912" s="3"/>
      <c r="P912" s="3"/>
      <c r="Q912" s="3"/>
      <c r="R912" s="3"/>
      <c r="S912" s="3"/>
      <c r="T912" s="3"/>
      <c r="U912" s="3"/>
      <c r="V912" s="3"/>
      <c r="W912" s="3"/>
      <c r="X912" s="3"/>
      <c r="Y912" s="3"/>
      <c r="Z912" s="3"/>
      <c r="AA912" s="3"/>
      <c r="AB912" s="3"/>
      <c r="AC912" s="3"/>
    </row>
    <row r="913" ht="22.5" customHeight="1">
      <c r="A913" s="3" t="s">
        <v>33662</v>
      </c>
      <c r="B913" s="3" t="s">
        <v>2170</v>
      </c>
      <c r="C913" s="3" t="s">
        <v>17</v>
      </c>
      <c r="D913" s="4" t="s">
        <v>19</v>
      </c>
      <c r="E913" s="3" t="s">
        <v>20</v>
      </c>
      <c r="F913" s="8">
        <v>10.0</v>
      </c>
      <c r="G913" s="5">
        <v>20.0</v>
      </c>
      <c r="H913" s="3" t="s">
        <v>48</v>
      </c>
      <c r="I913" s="3" t="s">
        <v>57</v>
      </c>
      <c r="J913" s="3" t="s">
        <v>1074</v>
      </c>
      <c r="K913" s="4" t="s">
        <v>19</v>
      </c>
      <c r="L913" s="3" t="s">
        <v>33665</v>
      </c>
      <c r="M913" s="3" t="s">
        <v>159</v>
      </c>
      <c r="N913" s="3"/>
      <c r="O913" s="3"/>
      <c r="P913" s="3"/>
      <c r="Q913" s="3"/>
      <c r="R913" s="3"/>
      <c r="S913" s="3"/>
      <c r="T913" s="3"/>
      <c r="U913" s="3"/>
      <c r="V913" s="3"/>
      <c r="W913" s="3"/>
      <c r="X913" s="3"/>
      <c r="Y913" s="3"/>
      <c r="Z913" s="3"/>
      <c r="AA913" s="3"/>
      <c r="AB913" s="3"/>
      <c r="AC913" s="3"/>
    </row>
    <row r="914" ht="22.5" customHeight="1">
      <c r="A914" s="3" t="s">
        <v>354</v>
      </c>
      <c r="B914" s="3" t="s">
        <v>355</v>
      </c>
      <c r="C914" s="3" t="s">
        <v>17</v>
      </c>
      <c r="D914" s="4" t="s">
        <v>19</v>
      </c>
      <c r="E914" s="3" t="s">
        <v>20</v>
      </c>
      <c r="F914" s="8">
        <v>10.0</v>
      </c>
      <c r="G914" s="5">
        <v>20.0</v>
      </c>
      <c r="H914" s="3" t="s">
        <v>48</v>
      </c>
      <c r="I914" s="3" t="s">
        <v>23</v>
      </c>
      <c r="J914" s="3" t="s">
        <v>362</v>
      </c>
      <c r="K914" s="3" t="s">
        <v>365</v>
      </c>
      <c r="L914" s="3" t="s">
        <v>367</v>
      </c>
      <c r="M914" s="3" t="s">
        <v>35</v>
      </c>
      <c r="N914" s="3"/>
      <c r="O914" s="3"/>
      <c r="P914" s="3"/>
      <c r="Q914" s="3"/>
      <c r="R914" s="3"/>
      <c r="S914" s="3"/>
      <c r="T914" s="3"/>
      <c r="U914" s="3"/>
      <c r="V914" s="3"/>
      <c r="W914" s="3"/>
      <c r="X914" s="3"/>
      <c r="Y914" s="3"/>
      <c r="Z914" s="3"/>
      <c r="AA914" s="3"/>
      <c r="AB914" s="3"/>
      <c r="AC914" s="3"/>
    </row>
    <row r="915" ht="22.5" customHeight="1">
      <c r="A915" s="3" t="s">
        <v>33669</v>
      </c>
      <c r="B915" s="3" t="s">
        <v>8985</v>
      </c>
      <c r="C915" s="3" t="s">
        <v>17</v>
      </c>
      <c r="D915" s="4" t="s">
        <v>19</v>
      </c>
      <c r="E915" s="3" t="s">
        <v>20</v>
      </c>
      <c r="F915" s="8">
        <v>10.0</v>
      </c>
      <c r="G915" s="5">
        <v>20.0</v>
      </c>
      <c r="H915" s="3" t="s">
        <v>48</v>
      </c>
      <c r="I915" s="3" t="s">
        <v>57</v>
      </c>
      <c r="J915" s="3" t="s">
        <v>38</v>
      </c>
      <c r="K915" s="3" t="s">
        <v>29400</v>
      </c>
      <c r="L915" s="3" t="s">
        <v>33671</v>
      </c>
      <c r="M915" s="3" t="s">
        <v>35</v>
      </c>
      <c r="N915" s="3"/>
      <c r="O915" s="3"/>
      <c r="P915" s="3"/>
      <c r="Q915" s="3"/>
      <c r="R915" s="3"/>
      <c r="S915" s="3"/>
      <c r="T915" s="3"/>
      <c r="U915" s="3"/>
      <c r="V915" s="3"/>
      <c r="W915" s="3"/>
      <c r="X915" s="3"/>
      <c r="Y915" s="3"/>
      <c r="Z915" s="3"/>
      <c r="AA915" s="3"/>
      <c r="AB915" s="3"/>
      <c r="AC915" s="3"/>
    </row>
    <row r="916" ht="22.5" customHeight="1">
      <c r="A916" s="3" t="s">
        <v>3825</v>
      </c>
      <c r="B916" s="3" t="s">
        <v>527</v>
      </c>
      <c r="C916" s="3" t="s">
        <v>17</v>
      </c>
      <c r="D916" s="4" t="s">
        <v>19</v>
      </c>
      <c r="E916" s="3" t="s">
        <v>20</v>
      </c>
      <c r="F916" s="8">
        <v>10.0</v>
      </c>
      <c r="G916" s="5">
        <v>20.0</v>
      </c>
      <c r="H916" s="3" t="s">
        <v>48</v>
      </c>
      <c r="I916" s="3" t="s">
        <v>50</v>
      </c>
      <c r="J916" s="3" t="s">
        <v>489</v>
      </c>
      <c r="K916" s="3" t="s">
        <v>534</v>
      </c>
      <c r="L916" s="3" t="s">
        <v>33674</v>
      </c>
      <c r="M916" s="3" t="s">
        <v>35</v>
      </c>
      <c r="N916" s="3"/>
      <c r="O916" s="3"/>
      <c r="P916" s="3"/>
      <c r="Q916" s="3"/>
      <c r="R916" s="3"/>
      <c r="S916" s="3"/>
      <c r="T916" s="3"/>
      <c r="U916" s="3"/>
      <c r="V916" s="3"/>
      <c r="W916" s="3"/>
      <c r="X916" s="3"/>
      <c r="Y916" s="3"/>
      <c r="Z916" s="3"/>
      <c r="AA916" s="3"/>
      <c r="AB916" s="3"/>
      <c r="AC916" s="3"/>
    </row>
    <row r="917" ht="22.5" customHeight="1">
      <c r="A917" s="3" t="s">
        <v>2000</v>
      </c>
      <c r="B917" s="3" t="s">
        <v>13495</v>
      </c>
      <c r="C917" s="3" t="s">
        <v>17</v>
      </c>
      <c r="D917" s="4" t="s">
        <v>19</v>
      </c>
      <c r="E917" s="3" t="s">
        <v>20</v>
      </c>
      <c r="F917" s="8">
        <v>10.0</v>
      </c>
      <c r="G917" s="5">
        <v>20.0</v>
      </c>
      <c r="H917" s="3" t="s">
        <v>48</v>
      </c>
      <c r="I917" s="3" t="s">
        <v>57</v>
      </c>
      <c r="J917" s="3" t="s">
        <v>13497</v>
      </c>
      <c r="K917" s="3" t="s">
        <v>9483</v>
      </c>
      <c r="L917" s="3" t="s">
        <v>13498</v>
      </c>
      <c r="M917" s="3" t="s">
        <v>35</v>
      </c>
      <c r="N917" s="3"/>
      <c r="O917" s="3"/>
      <c r="P917" s="3"/>
      <c r="Q917" s="3"/>
      <c r="R917" s="3"/>
      <c r="S917" s="3"/>
      <c r="T917" s="3"/>
      <c r="U917" s="3"/>
      <c r="V917" s="3"/>
      <c r="W917" s="3"/>
      <c r="X917" s="3"/>
      <c r="Y917" s="3"/>
      <c r="Z917" s="3"/>
      <c r="AA917" s="3"/>
      <c r="AB917" s="3"/>
      <c r="AC917" s="3"/>
    </row>
    <row r="918" ht="22.5" customHeight="1">
      <c r="A918" s="3" t="s">
        <v>4514</v>
      </c>
      <c r="B918" s="3" t="s">
        <v>33680</v>
      </c>
      <c r="C918" s="3" t="s">
        <v>17</v>
      </c>
      <c r="D918" s="4" t="s">
        <v>19</v>
      </c>
      <c r="E918" s="3" t="s">
        <v>20</v>
      </c>
      <c r="F918" s="8">
        <v>10.0</v>
      </c>
      <c r="G918" s="5">
        <v>20.0</v>
      </c>
      <c r="H918" s="3" t="s">
        <v>48</v>
      </c>
      <c r="I918" s="3" t="s">
        <v>23</v>
      </c>
      <c r="J918" s="3" t="s">
        <v>2334</v>
      </c>
      <c r="K918" s="3" t="s">
        <v>33683</v>
      </c>
      <c r="L918" s="3" t="s">
        <v>33685</v>
      </c>
      <c r="M918" s="3" t="s">
        <v>35</v>
      </c>
      <c r="N918" s="3"/>
      <c r="O918" s="3"/>
      <c r="P918" s="3"/>
      <c r="Q918" s="3"/>
      <c r="R918" s="3"/>
      <c r="S918" s="3"/>
      <c r="T918" s="3"/>
      <c r="U918" s="3"/>
      <c r="V918" s="3"/>
      <c r="W918" s="3"/>
      <c r="X918" s="3"/>
      <c r="Y918" s="3"/>
      <c r="Z918" s="3"/>
      <c r="AA918" s="3"/>
      <c r="AB918" s="3"/>
      <c r="AC918" s="3"/>
    </row>
    <row r="919" ht="22.5" customHeight="1">
      <c r="A919" s="3" t="s">
        <v>507</v>
      </c>
      <c r="B919" s="3" t="s">
        <v>33690</v>
      </c>
      <c r="C919" s="3" t="s">
        <v>18</v>
      </c>
      <c r="D919" s="4" t="s">
        <v>19</v>
      </c>
      <c r="E919" s="3" t="s">
        <v>21</v>
      </c>
      <c r="F919" s="8">
        <v>10.0</v>
      </c>
      <c r="G919" s="5">
        <v>20.0</v>
      </c>
      <c r="H919" s="3" t="s">
        <v>48</v>
      </c>
      <c r="I919" s="3" t="s">
        <v>50</v>
      </c>
      <c r="J919" s="3" t="s">
        <v>33693</v>
      </c>
      <c r="K919" s="3" t="s">
        <v>33696</v>
      </c>
      <c r="L919" s="3" t="s">
        <v>33697</v>
      </c>
      <c r="M919" s="3" t="s">
        <v>35</v>
      </c>
      <c r="N919" s="3"/>
      <c r="O919" s="3"/>
      <c r="P919" s="3"/>
      <c r="Q919" s="3"/>
      <c r="R919" s="3"/>
      <c r="S919" s="3"/>
      <c r="T919" s="3"/>
      <c r="U919" s="3"/>
      <c r="V919" s="3"/>
      <c r="W919" s="3"/>
      <c r="X919" s="3"/>
      <c r="Y919" s="3"/>
      <c r="Z919" s="3"/>
      <c r="AA919" s="3"/>
      <c r="AB919" s="3"/>
      <c r="AC919" s="3"/>
    </row>
    <row r="920" ht="22.5" customHeight="1">
      <c r="A920" s="3" t="s">
        <v>4224</v>
      </c>
      <c r="B920" s="3" t="s">
        <v>33698</v>
      </c>
      <c r="C920" s="3" t="s">
        <v>18</v>
      </c>
      <c r="D920" s="4" t="s">
        <v>19</v>
      </c>
      <c r="E920" s="3" t="s">
        <v>21</v>
      </c>
      <c r="F920" s="8">
        <v>10.0</v>
      </c>
      <c r="G920" s="5">
        <v>20.0</v>
      </c>
      <c r="H920" s="3" t="s">
        <v>48</v>
      </c>
      <c r="I920" s="3" t="s">
        <v>57</v>
      </c>
      <c r="J920" s="3" t="s">
        <v>4006</v>
      </c>
      <c r="K920" s="3" t="s">
        <v>24930</v>
      </c>
      <c r="L920" s="3" t="s">
        <v>33703</v>
      </c>
      <c r="M920" s="3" t="s">
        <v>41</v>
      </c>
      <c r="N920" s="3"/>
      <c r="O920" s="3"/>
      <c r="P920" s="3"/>
      <c r="Q920" s="3"/>
      <c r="R920" s="3"/>
      <c r="S920" s="3"/>
      <c r="T920" s="3"/>
      <c r="U920" s="3"/>
      <c r="V920" s="3"/>
      <c r="W920" s="3"/>
      <c r="X920" s="3"/>
      <c r="Y920" s="3"/>
      <c r="Z920" s="3"/>
      <c r="AA920" s="3"/>
      <c r="AB920" s="3"/>
      <c r="AC920" s="3"/>
    </row>
    <row r="921" ht="22.5" customHeight="1">
      <c r="A921" s="3" t="s">
        <v>24108</v>
      </c>
      <c r="B921" s="3" t="s">
        <v>1035</v>
      </c>
      <c r="C921" s="3" t="s">
        <v>18</v>
      </c>
      <c r="D921" s="4" t="s">
        <v>19</v>
      </c>
      <c r="E921" s="3" t="s">
        <v>127</v>
      </c>
      <c r="F921" s="8">
        <v>10.0</v>
      </c>
      <c r="G921" s="5">
        <v>20.0</v>
      </c>
      <c r="H921" s="3" t="s">
        <v>48</v>
      </c>
      <c r="I921" s="3" t="s">
        <v>69</v>
      </c>
      <c r="J921" s="3" t="s">
        <v>1036</v>
      </c>
      <c r="K921" s="3" t="s">
        <v>16730</v>
      </c>
      <c r="L921" s="3" t="s">
        <v>24114</v>
      </c>
      <c r="M921" s="3" t="s">
        <v>35</v>
      </c>
      <c r="N921" s="3"/>
      <c r="O921" s="3"/>
      <c r="P921" s="3"/>
      <c r="Q921" s="3"/>
      <c r="R921" s="3"/>
      <c r="S921" s="3"/>
      <c r="T921" s="3"/>
      <c r="U921" s="3"/>
      <c r="V921" s="3"/>
      <c r="W921" s="3"/>
      <c r="X921" s="3"/>
      <c r="Y921" s="3"/>
      <c r="Z921" s="3"/>
      <c r="AA921" s="3"/>
      <c r="AB921" s="3"/>
      <c r="AC921" s="3"/>
    </row>
    <row r="922" ht="22.5" customHeight="1">
      <c r="A922" s="3" t="s">
        <v>23484</v>
      </c>
      <c r="B922" s="3" t="s">
        <v>1035</v>
      </c>
      <c r="C922" s="3" t="s">
        <v>18</v>
      </c>
      <c r="D922" s="4" t="s">
        <v>19</v>
      </c>
      <c r="E922" s="3" t="s">
        <v>127</v>
      </c>
      <c r="F922" s="8">
        <v>10.0</v>
      </c>
      <c r="G922" s="5">
        <v>20.0</v>
      </c>
      <c r="H922" s="3" t="s">
        <v>48</v>
      </c>
      <c r="I922" s="3" t="s">
        <v>69</v>
      </c>
      <c r="J922" s="3" t="s">
        <v>1036</v>
      </c>
      <c r="K922" s="3" t="s">
        <v>16730</v>
      </c>
      <c r="L922" s="3" t="s">
        <v>23487</v>
      </c>
      <c r="M922" s="3" t="s">
        <v>35</v>
      </c>
      <c r="N922" s="3"/>
      <c r="O922" s="3"/>
      <c r="P922" s="3"/>
      <c r="Q922" s="3"/>
      <c r="R922" s="3"/>
      <c r="S922" s="3"/>
      <c r="T922" s="3"/>
      <c r="U922" s="3"/>
      <c r="V922" s="3"/>
      <c r="W922" s="3"/>
      <c r="X922" s="3"/>
      <c r="Y922" s="3"/>
      <c r="Z922" s="3"/>
      <c r="AA922" s="3"/>
      <c r="AB922" s="3"/>
      <c r="AC922" s="3"/>
    </row>
    <row r="923" ht="22.5" customHeight="1">
      <c r="A923" s="3" t="s">
        <v>16725</v>
      </c>
      <c r="B923" s="3" t="s">
        <v>1035</v>
      </c>
      <c r="C923" s="3" t="s">
        <v>18</v>
      </c>
      <c r="D923" s="4" t="s">
        <v>19</v>
      </c>
      <c r="E923" s="3" t="s">
        <v>127</v>
      </c>
      <c r="F923" s="8">
        <v>10.0</v>
      </c>
      <c r="G923" s="5">
        <v>20.0</v>
      </c>
      <c r="H923" s="3" t="s">
        <v>48</v>
      </c>
      <c r="I923" s="3" t="s">
        <v>69</v>
      </c>
      <c r="J923" s="3" t="s">
        <v>1036</v>
      </c>
      <c r="K923" s="3" t="s">
        <v>16730</v>
      </c>
      <c r="L923" s="3" t="s">
        <v>16732</v>
      </c>
      <c r="M923" s="3" t="s">
        <v>35</v>
      </c>
      <c r="N923" s="3"/>
      <c r="O923" s="3"/>
      <c r="P923" s="3"/>
      <c r="Q923" s="3"/>
      <c r="R923" s="3"/>
      <c r="S923" s="3"/>
      <c r="T923" s="3"/>
      <c r="U923" s="3"/>
      <c r="V923" s="3"/>
      <c r="W923" s="3"/>
      <c r="X923" s="3"/>
      <c r="Y923" s="3"/>
      <c r="Z923" s="3"/>
      <c r="AA923" s="3"/>
      <c r="AB923" s="3"/>
      <c r="AC923" s="3"/>
    </row>
    <row r="924" ht="22.5" customHeight="1">
      <c r="A924" s="3" t="s">
        <v>2352</v>
      </c>
      <c r="B924" s="3" t="s">
        <v>1811</v>
      </c>
      <c r="C924" s="3" t="s">
        <v>18</v>
      </c>
      <c r="D924" s="4" t="s">
        <v>19</v>
      </c>
      <c r="E924" s="3" t="s">
        <v>21</v>
      </c>
      <c r="F924" s="8">
        <v>10.0</v>
      </c>
      <c r="G924" s="5">
        <v>20.0</v>
      </c>
      <c r="H924" s="3" t="s">
        <v>48</v>
      </c>
      <c r="I924" s="3" t="s">
        <v>50</v>
      </c>
      <c r="J924" s="3" t="s">
        <v>1814</v>
      </c>
      <c r="K924" s="3" t="s">
        <v>5787</v>
      </c>
      <c r="L924" s="3" t="s">
        <v>16941</v>
      </c>
      <c r="M924" s="3" t="s">
        <v>41</v>
      </c>
      <c r="N924" s="3"/>
      <c r="O924" s="3"/>
      <c r="P924" s="3"/>
      <c r="Q924" s="3"/>
      <c r="R924" s="3"/>
      <c r="S924" s="3"/>
      <c r="T924" s="3"/>
      <c r="U924" s="3"/>
      <c r="V924" s="3"/>
      <c r="W924" s="3"/>
      <c r="X924" s="3"/>
      <c r="Y924" s="3"/>
      <c r="Z924" s="3"/>
      <c r="AA924" s="3"/>
      <c r="AB924" s="3"/>
      <c r="AC924" s="3"/>
    </row>
    <row r="925" ht="22.5" customHeight="1">
      <c r="A925" s="3" t="s">
        <v>507</v>
      </c>
      <c r="B925" s="3" t="s">
        <v>33722</v>
      </c>
      <c r="C925" s="3" t="s">
        <v>18</v>
      </c>
      <c r="D925" s="4" t="s">
        <v>19</v>
      </c>
      <c r="E925" s="3" t="s">
        <v>20</v>
      </c>
      <c r="F925" s="8">
        <v>10.0</v>
      </c>
      <c r="G925" s="5">
        <v>20.0</v>
      </c>
      <c r="H925" s="3" t="s">
        <v>48</v>
      </c>
      <c r="I925" s="3" t="s">
        <v>57</v>
      </c>
      <c r="J925" s="3" t="s">
        <v>5651</v>
      </c>
      <c r="K925" s="3" t="s">
        <v>33726</v>
      </c>
      <c r="L925" s="3" t="s">
        <v>33727</v>
      </c>
      <c r="M925" s="3" t="s">
        <v>35</v>
      </c>
      <c r="N925" s="3"/>
      <c r="O925" s="3"/>
      <c r="P925" s="3"/>
      <c r="Q925" s="3"/>
      <c r="R925" s="3"/>
      <c r="S925" s="3"/>
      <c r="T925" s="3"/>
      <c r="U925" s="3"/>
      <c r="V925" s="3"/>
      <c r="W925" s="3"/>
      <c r="X925" s="3"/>
      <c r="Y925" s="3"/>
      <c r="Z925" s="3"/>
      <c r="AA925" s="3"/>
      <c r="AB925" s="3"/>
      <c r="AC925" s="3"/>
    </row>
    <row r="926" ht="22.5" customHeight="1">
      <c r="A926" s="3" t="s">
        <v>24369</v>
      </c>
      <c r="B926" s="3" t="s">
        <v>24370</v>
      </c>
      <c r="C926" s="3" t="s">
        <v>18</v>
      </c>
      <c r="D926" s="4" t="s">
        <v>19</v>
      </c>
      <c r="E926" s="3" t="s">
        <v>127</v>
      </c>
      <c r="F926" s="8">
        <v>10.0</v>
      </c>
      <c r="G926" s="5">
        <v>20.0</v>
      </c>
      <c r="H926" s="3" t="s">
        <v>48</v>
      </c>
      <c r="I926" s="3" t="s">
        <v>69</v>
      </c>
      <c r="J926" s="3" t="s">
        <v>109</v>
      </c>
      <c r="K926" s="3" t="s">
        <v>24374</v>
      </c>
      <c r="L926" s="3" t="s">
        <v>24376</v>
      </c>
      <c r="M926" s="3" t="s">
        <v>35</v>
      </c>
      <c r="N926" s="3"/>
      <c r="O926" s="3"/>
      <c r="P926" s="3"/>
      <c r="Q926" s="3"/>
      <c r="R926" s="3"/>
      <c r="S926" s="3"/>
      <c r="T926" s="3"/>
      <c r="U926" s="3"/>
      <c r="V926" s="3"/>
      <c r="W926" s="3"/>
      <c r="X926" s="3"/>
      <c r="Y926" s="3"/>
      <c r="Z926" s="3"/>
      <c r="AA926" s="3"/>
      <c r="AB926" s="3"/>
      <c r="AC926" s="3"/>
    </row>
    <row r="927" ht="22.5" customHeight="1">
      <c r="A927" s="3" t="s">
        <v>33733</v>
      </c>
      <c r="B927" s="3" t="s">
        <v>33735</v>
      </c>
      <c r="C927" s="3" t="s">
        <v>18</v>
      </c>
      <c r="D927" s="4" t="s">
        <v>19</v>
      </c>
      <c r="E927" s="3" t="s">
        <v>21</v>
      </c>
      <c r="F927" s="8">
        <v>10.0</v>
      </c>
      <c r="G927" s="5">
        <v>20.0</v>
      </c>
      <c r="H927" s="3" t="s">
        <v>48</v>
      </c>
      <c r="I927" s="3" t="s">
        <v>23</v>
      </c>
      <c r="J927" s="3" t="s">
        <v>58</v>
      </c>
      <c r="K927" s="3" t="s">
        <v>33736</v>
      </c>
      <c r="L927" s="3" t="s">
        <v>33738</v>
      </c>
      <c r="M927" s="3" t="s">
        <v>41</v>
      </c>
      <c r="N927" s="3"/>
      <c r="O927" s="3"/>
      <c r="P927" s="3"/>
      <c r="Q927" s="3"/>
      <c r="R927" s="3"/>
      <c r="S927" s="3"/>
      <c r="T927" s="3"/>
      <c r="U927" s="3"/>
      <c r="V927" s="3"/>
      <c r="W927" s="3"/>
      <c r="X927" s="3"/>
      <c r="Y927" s="3"/>
      <c r="Z927" s="3"/>
      <c r="AA927" s="3"/>
      <c r="AB927" s="3"/>
      <c r="AC927" s="3"/>
    </row>
    <row r="928" ht="22.5" customHeight="1">
      <c r="A928" s="3" t="s">
        <v>18147</v>
      </c>
      <c r="B928" s="3" t="s">
        <v>33739</v>
      </c>
      <c r="C928" s="3" t="s">
        <v>18</v>
      </c>
      <c r="D928" s="4" t="s">
        <v>19</v>
      </c>
      <c r="E928" s="3" t="s">
        <v>21</v>
      </c>
      <c r="F928" s="8">
        <v>10.0</v>
      </c>
      <c r="G928" s="5">
        <v>20.0</v>
      </c>
      <c r="H928" s="3" t="s">
        <v>48</v>
      </c>
      <c r="I928" s="3" t="s">
        <v>57</v>
      </c>
      <c r="J928" s="3" t="s">
        <v>2737</v>
      </c>
      <c r="K928" s="3" t="s">
        <v>33740</v>
      </c>
      <c r="L928" s="3" t="s">
        <v>33742</v>
      </c>
      <c r="M928" s="3" t="s">
        <v>41</v>
      </c>
      <c r="N928" s="3"/>
      <c r="O928" s="3"/>
      <c r="P928" s="3"/>
      <c r="Q928" s="3"/>
      <c r="R928" s="3"/>
      <c r="S928" s="3"/>
      <c r="T928" s="3"/>
      <c r="U928" s="3"/>
      <c r="V928" s="3"/>
      <c r="W928" s="3"/>
      <c r="X928" s="3"/>
      <c r="Y928" s="3"/>
      <c r="Z928" s="3"/>
      <c r="AA928" s="3"/>
      <c r="AB928" s="3"/>
      <c r="AC928" s="3"/>
    </row>
    <row r="929" ht="22.5" customHeight="1">
      <c r="A929" s="3" t="s">
        <v>29873</v>
      </c>
      <c r="B929" s="3" t="s">
        <v>33744</v>
      </c>
      <c r="C929" s="3" t="s">
        <v>18</v>
      </c>
      <c r="D929" s="4" t="s">
        <v>19</v>
      </c>
      <c r="E929" s="3" t="s">
        <v>21</v>
      </c>
      <c r="F929" s="8">
        <v>10.0</v>
      </c>
      <c r="G929" s="5">
        <v>20.0</v>
      </c>
      <c r="H929" s="3" t="s">
        <v>48</v>
      </c>
      <c r="I929" s="3" t="s">
        <v>57</v>
      </c>
      <c r="J929" s="3" t="s">
        <v>31811</v>
      </c>
      <c r="K929" s="3" t="s">
        <v>33746</v>
      </c>
      <c r="L929" s="3" t="s">
        <v>33747</v>
      </c>
      <c r="M929" s="3" t="s">
        <v>27</v>
      </c>
      <c r="N929" s="3"/>
      <c r="O929" s="3"/>
      <c r="P929" s="3"/>
      <c r="Q929" s="3"/>
      <c r="R929" s="3"/>
      <c r="S929" s="3"/>
      <c r="T929" s="3"/>
      <c r="U929" s="3"/>
      <c r="V929" s="3"/>
      <c r="W929" s="3"/>
      <c r="X929" s="3"/>
      <c r="Y929" s="3"/>
      <c r="Z929" s="3"/>
      <c r="AA929" s="3"/>
      <c r="AB929" s="3"/>
      <c r="AC929" s="3"/>
    </row>
    <row r="930" ht="22.5" customHeight="1">
      <c r="A930" s="3" t="s">
        <v>31371</v>
      </c>
      <c r="B930" s="3" t="s">
        <v>33751</v>
      </c>
      <c r="C930" s="3" t="s">
        <v>18</v>
      </c>
      <c r="D930" s="4" t="s">
        <v>19</v>
      </c>
      <c r="E930" s="3" t="s">
        <v>20</v>
      </c>
      <c r="F930" s="8">
        <v>10.0</v>
      </c>
      <c r="G930" s="5">
        <v>20.0</v>
      </c>
      <c r="H930" s="3" t="s">
        <v>48</v>
      </c>
      <c r="I930" s="3" t="s">
        <v>57</v>
      </c>
      <c r="J930" s="3" t="s">
        <v>489</v>
      </c>
      <c r="K930" s="3" t="s">
        <v>33753</v>
      </c>
      <c r="L930" s="3" t="s">
        <v>33754</v>
      </c>
      <c r="M930" s="3" t="s">
        <v>27</v>
      </c>
      <c r="N930" s="3"/>
      <c r="O930" s="3"/>
      <c r="P930" s="3"/>
      <c r="Q930" s="3"/>
      <c r="R930" s="3"/>
      <c r="S930" s="3"/>
      <c r="T930" s="3"/>
      <c r="U930" s="3"/>
      <c r="V930" s="3"/>
      <c r="W930" s="3"/>
      <c r="X930" s="3"/>
      <c r="Y930" s="3"/>
      <c r="Z930" s="3"/>
      <c r="AA930" s="3"/>
      <c r="AB930" s="3"/>
      <c r="AC930" s="3"/>
    </row>
    <row r="931" ht="22.5" customHeight="1">
      <c r="A931" s="3" t="s">
        <v>1470</v>
      </c>
      <c r="B931" s="3" t="s">
        <v>33758</v>
      </c>
      <c r="C931" s="3" t="s">
        <v>18</v>
      </c>
      <c r="D931" s="4" t="s">
        <v>19</v>
      </c>
      <c r="E931" s="3" t="s">
        <v>20</v>
      </c>
      <c r="F931" s="8">
        <v>10.0</v>
      </c>
      <c r="G931" s="5">
        <v>20.0</v>
      </c>
      <c r="H931" s="3" t="s">
        <v>48</v>
      </c>
      <c r="I931" s="3" t="s">
        <v>50</v>
      </c>
      <c r="J931" s="3" t="s">
        <v>33759</v>
      </c>
      <c r="K931" s="3" t="s">
        <v>33760</v>
      </c>
      <c r="L931" s="3" t="s">
        <v>33761</v>
      </c>
      <c r="M931" s="3" t="s">
        <v>41</v>
      </c>
      <c r="N931" s="3"/>
      <c r="O931" s="3"/>
      <c r="P931" s="3"/>
      <c r="Q931" s="3"/>
      <c r="R931" s="3"/>
      <c r="S931" s="3"/>
      <c r="T931" s="3"/>
      <c r="U931" s="3"/>
      <c r="V931" s="3"/>
      <c r="W931" s="3"/>
      <c r="X931" s="3"/>
      <c r="Y931" s="3"/>
      <c r="Z931" s="3"/>
      <c r="AA931" s="3"/>
      <c r="AB931" s="3"/>
      <c r="AC931" s="3"/>
    </row>
    <row r="932" ht="22.5" customHeight="1">
      <c r="A932" s="3" t="s">
        <v>1470</v>
      </c>
      <c r="B932" s="3" t="s">
        <v>5929</v>
      </c>
      <c r="C932" s="3" t="s">
        <v>18</v>
      </c>
      <c r="D932" s="4" t="s">
        <v>19</v>
      </c>
      <c r="E932" s="3" t="s">
        <v>20</v>
      </c>
      <c r="F932" s="8">
        <v>10.0</v>
      </c>
      <c r="G932" s="5">
        <v>20.0</v>
      </c>
      <c r="H932" s="3" t="s">
        <v>48</v>
      </c>
      <c r="I932" s="3" t="s">
        <v>50</v>
      </c>
      <c r="J932" s="3" t="s">
        <v>489</v>
      </c>
      <c r="K932" s="3" t="s">
        <v>33767</v>
      </c>
      <c r="L932" s="3" t="s">
        <v>33768</v>
      </c>
      <c r="M932" s="3" t="s">
        <v>257</v>
      </c>
      <c r="N932" s="3"/>
      <c r="O932" s="3"/>
      <c r="P932" s="3"/>
      <c r="Q932" s="3"/>
      <c r="R932" s="3"/>
      <c r="S932" s="3"/>
      <c r="T932" s="3"/>
      <c r="U932" s="3"/>
      <c r="V932" s="3"/>
      <c r="W932" s="3"/>
      <c r="X932" s="3"/>
      <c r="Y932" s="3"/>
      <c r="Z932" s="3"/>
      <c r="AA932" s="3"/>
      <c r="AB932" s="3"/>
      <c r="AC932" s="3"/>
    </row>
    <row r="933" ht="22.5" customHeight="1">
      <c r="A933" s="3" t="s">
        <v>33770</v>
      </c>
      <c r="B933" s="3" t="s">
        <v>33771</v>
      </c>
      <c r="C933" s="3" t="s">
        <v>18</v>
      </c>
      <c r="D933" s="4" t="s">
        <v>19</v>
      </c>
      <c r="E933" s="3" t="s">
        <v>20</v>
      </c>
      <c r="F933" s="8">
        <v>10.0</v>
      </c>
      <c r="G933" s="5">
        <v>20.0</v>
      </c>
      <c r="H933" s="3" t="s">
        <v>48</v>
      </c>
      <c r="I933" s="3" t="s">
        <v>57</v>
      </c>
      <c r="J933" s="3" t="s">
        <v>33772</v>
      </c>
      <c r="K933" s="4" t="s">
        <v>19</v>
      </c>
      <c r="L933" s="3" t="s">
        <v>33773</v>
      </c>
      <c r="M933" s="3" t="s">
        <v>35</v>
      </c>
      <c r="N933" s="3"/>
      <c r="O933" s="3"/>
      <c r="P933" s="3"/>
      <c r="Q933" s="3"/>
      <c r="R933" s="3"/>
      <c r="S933" s="3"/>
      <c r="T933" s="3"/>
      <c r="U933" s="3"/>
      <c r="V933" s="3"/>
      <c r="W933" s="3"/>
      <c r="X933" s="3"/>
      <c r="Y933" s="3"/>
      <c r="Z933" s="3"/>
      <c r="AA933" s="3"/>
      <c r="AB933" s="3"/>
      <c r="AC933" s="3"/>
    </row>
    <row r="934" ht="22.5" customHeight="1">
      <c r="A934" s="3" t="s">
        <v>4224</v>
      </c>
      <c r="B934" s="3" t="s">
        <v>9177</v>
      </c>
      <c r="C934" s="3" t="s">
        <v>18</v>
      </c>
      <c r="D934" s="4" t="s">
        <v>19</v>
      </c>
      <c r="E934" s="3" t="s">
        <v>21</v>
      </c>
      <c r="F934" s="8">
        <v>10.0</v>
      </c>
      <c r="G934" s="5">
        <v>20.0</v>
      </c>
      <c r="H934" s="3" t="s">
        <v>48</v>
      </c>
      <c r="I934" s="3" t="s">
        <v>57</v>
      </c>
      <c r="J934" s="3" t="s">
        <v>58</v>
      </c>
      <c r="K934" s="3" t="s">
        <v>33775</v>
      </c>
      <c r="L934" s="3" t="s">
        <v>33776</v>
      </c>
      <c r="M934" s="3" t="s">
        <v>90</v>
      </c>
      <c r="N934" s="3"/>
      <c r="O934" s="3"/>
      <c r="P934" s="3"/>
      <c r="Q934" s="3"/>
      <c r="R934" s="3"/>
      <c r="S934" s="3"/>
      <c r="T934" s="3"/>
      <c r="U934" s="3"/>
      <c r="V934" s="3"/>
      <c r="W934" s="3"/>
      <c r="X934" s="3"/>
      <c r="Y934" s="3"/>
      <c r="Z934" s="3"/>
      <c r="AA934" s="3"/>
      <c r="AB934" s="3"/>
      <c r="AC934" s="3"/>
    </row>
    <row r="935" ht="22.5" customHeight="1">
      <c r="A935" s="3" t="s">
        <v>1470</v>
      </c>
      <c r="B935" s="3" t="s">
        <v>33779</v>
      </c>
      <c r="C935" s="3" t="s">
        <v>18</v>
      </c>
      <c r="D935" s="4" t="s">
        <v>19</v>
      </c>
      <c r="E935" s="3" t="s">
        <v>20</v>
      </c>
      <c r="F935" s="8">
        <v>10.0</v>
      </c>
      <c r="G935" s="5">
        <v>20.0</v>
      </c>
      <c r="H935" s="3" t="s">
        <v>48</v>
      </c>
      <c r="I935" s="3" t="s">
        <v>50</v>
      </c>
      <c r="J935" s="3" t="s">
        <v>58</v>
      </c>
      <c r="K935" s="3" t="s">
        <v>33784</v>
      </c>
      <c r="L935" s="3" t="s">
        <v>33786</v>
      </c>
      <c r="M935" s="3" t="s">
        <v>41</v>
      </c>
      <c r="N935" s="3"/>
      <c r="O935" s="3"/>
      <c r="P935" s="3"/>
      <c r="Q935" s="3"/>
      <c r="R935" s="3"/>
      <c r="S935" s="3"/>
      <c r="T935" s="3"/>
      <c r="U935" s="3"/>
      <c r="V935" s="3"/>
      <c r="W935" s="3"/>
      <c r="X935" s="3"/>
      <c r="Y935" s="3"/>
      <c r="Z935" s="3"/>
      <c r="AA935" s="3"/>
      <c r="AB935" s="3"/>
      <c r="AC935" s="3"/>
    </row>
    <row r="936" ht="22.5" customHeight="1">
      <c r="A936" s="3" t="s">
        <v>21430</v>
      </c>
      <c r="B936" s="3" t="s">
        <v>21431</v>
      </c>
      <c r="C936" s="3" t="s">
        <v>165</v>
      </c>
      <c r="D936" s="4" t="s">
        <v>19</v>
      </c>
      <c r="E936" s="3" t="s">
        <v>20</v>
      </c>
      <c r="F936" s="8">
        <v>10.0</v>
      </c>
      <c r="G936" s="5">
        <v>20.0</v>
      </c>
      <c r="H936" s="3" t="s">
        <v>48</v>
      </c>
      <c r="I936" s="3" t="s">
        <v>57</v>
      </c>
      <c r="J936" s="3" t="s">
        <v>1085</v>
      </c>
      <c r="K936" s="3" t="s">
        <v>21441</v>
      </c>
      <c r="L936" s="3" t="s">
        <v>21440</v>
      </c>
      <c r="M936" s="3" t="s">
        <v>41</v>
      </c>
      <c r="N936" s="3"/>
      <c r="O936" s="3"/>
      <c r="P936" s="3"/>
      <c r="Q936" s="3"/>
      <c r="R936" s="3"/>
      <c r="S936" s="3"/>
      <c r="T936" s="3"/>
      <c r="U936" s="3"/>
      <c r="V936" s="3"/>
      <c r="W936" s="3"/>
      <c r="X936" s="3"/>
      <c r="Y936" s="3"/>
      <c r="Z936" s="3"/>
      <c r="AA936" s="3"/>
      <c r="AB936" s="3"/>
      <c r="AC936" s="3"/>
    </row>
    <row r="937" ht="22.5" customHeight="1">
      <c r="A937" s="3" t="s">
        <v>33796</v>
      </c>
      <c r="B937" s="3" t="s">
        <v>33798</v>
      </c>
      <c r="C937" s="3" t="s">
        <v>165</v>
      </c>
      <c r="D937" s="4" t="s">
        <v>19</v>
      </c>
      <c r="E937" s="3" t="s">
        <v>20</v>
      </c>
      <c r="F937" s="8">
        <v>10.0</v>
      </c>
      <c r="G937" s="5">
        <v>20.0</v>
      </c>
      <c r="H937" s="3" t="s">
        <v>48</v>
      </c>
      <c r="I937" s="3" t="s">
        <v>57</v>
      </c>
      <c r="J937" s="3" t="s">
        <v>33802</v>
      </c>
      <c r="K937" s="3" t="s">
        <v>33803</v>
      </c>
      <c r="L937" s="3" t="s">
        <v>33804</v>
      </c>
      <c r="M937" s="3" t="s">
        <v>41</v>
      </c>
      <c r="N937" s="3"/>
      <c r="O937" s="3"/>
      <c r="P937" s="3"/>
      <c r="Q937" s="3"/>
      <c r="R937" s="3"/>
      <c r="S937" s="3"/>
      <c r="T937" s="3"/>
      <c r="U937" s="3"/>
      <c r="V937" s="3"/>
      <c r="W937" s="3"/>
      <c r="X937" s="3"/>
      <c r="Y937" s="3"/>
      <c r="Z937" s="3"/>
      <c r="AA937" s="3"/>
      <c r="AB937" s="3"/>
      <c r="AC937" s="3"/>
    </row>
    <row r="938" ht="22.5" customHeight="1">
      <c r="A938" s="3" t="s">
        <v>1470</v>
      </c>
      <c r="B938" s="3" t="s">
        <v>13999</v>
      </c>
      <c r="C938" s="3" t="s">
        <v>165</v>
      </c>
      <c r="D938" s="4" t="s">
        <v>19</v>
      </c>
      <c r="E938" s="3" t="s">
        <v>20</v>
      </c>
      <c r="F938" s="8">
        <v>10.0</v>
      </c>
      <c r="G938" s="5">
        <v>20.0</v>
      </c>
      <c r="H938" s="3" t="s">
        <v>48</v>
      </c>
      <c r="I938" s="3" t="s">
        <v>57</v>
      </c>
      <c r="J938" s="3" t="s">
        <v>329</v>
      </c>
      <c r="K938" s="3" t="s">
        <v>14002</v>
      </c>
      <c r="L938" s="3" t="s">
        <v>14111</v>
      </c>
      <c r="M938" s="3" t="s">
        <v>41</v>
      </c>
      <c r="N938" s="3"/>
      <c r="O938" s="3"/>
      <c r="P938" s="3"/>
      <c r="Q938" s="3"/>
      <c r="R938" s="3"/>
      <c r="S938" s="3"/>
      <c r="T938" s="3"/>
      <c r="U938" s="3"/>
      <c r="V938" s="3"/>
      <c r="W938" s="3"/>
      <c r="X938" s="3"/>
      <c r="Y938" s="3"/>
      <c r="Z938" s="3"/>
      <c r="AA938" s="3"/>
      <c r="AB938" s="3"/>
      <c r="AC938" s="3"/>
    </row>
    <row r="939" ht="22.5" customHeight="1">
      <c r="A939" s="3" t="s">
        <v>1470</v>
      </c>
      <c r="B939" s="3" t="s">
        <v>20521</v>
      </c>
      <c r="C939" s="3" t="s">
        <v>165</v>
      </c>
      <c r="D939" s="4" t="s">
        <v>19</v>
      </c>
      <c r="E939" s="3" t="s">
        <v>20</v>
      </c>
      <c r="F939" s="8">
        <v>10.0</v>
      </c>
      <c r="G939" s="5">
        <v>20.0</v>
      </c>
      <c r="H939" s="3" t="s">
        <v>48</v>
      </c>
      <c r="I939" s="3" t="s">
        <v>57</v>
      </c>
      <c r="J939" s="3" t="s">
        <v>24</v>
      </c>
      <c r="K939" s="3" t="s">
        <v>33814</v>
      </c>
      <c r="L939" s="3" t="s">
        <v>33815</v>
      </c>
      <c r="M939" s="3" t="s">
        <v>41</v>
      </c>
      <c r="N939" s="3"/>
      <c r="O939" s="3"/>
      <c r="P939" s="3"/>
      <c r="Q939" s="3"/>
      <c r="R939" s="3"/>
      <c r="S939" s="3"/>
      <c r="T939" s="3"/>
      <c r="U939" s="3"/>
      <c r="V939" s="3"/>
      <c r="W939" s="3"/>
      <c r="X939" s="3"/>
      <c r="Y939" s="3"/>
      <c r="Z939" s="3"/>
      <c r="AA939" s="3"/>
      <c r="AB939" s="3"/>
      <c r="AC939" s="3"/>
    </row>
    <row r="940" ht="22.5" customHeight="1">
      <c r="A940" s="3" t="s">
        <v>33819</v>
      </c>
      <c r="B940" s="3" t="s">
        <v>14997</v>
      </c>
      <c r="C940" s="3" t="s">
        <v>165</v>
      </c>
      <c r="D940" s="4" t="s">
        <v>19</v>
      </c>
      <c r="E940" s="3" t="s">
        <v>21</v>
      </c>
      <c r="F940" s="8">
        <v>10.0</v>
      </c>
      <c r="G940" s="5">
        <v>20.0</v>
      </c>
      <c r="H940" s="3" t="s">
        <v>48</v>
      </c>
      <c r="I940" s="3" t="s">
        <v>50</v>
      </c>
      <c r="J940" s="3" t="s">
        <v>3853</v>
      </c>
      <c r="K940" s="3" t="s">
        <v>2467</v>
      </c>
      <c r="L940" s="3" t="s">
        <v>33821</v>
      </c>
      <c r="M940" s="3" t="s">
        <v>41</v>
      </c>
      <c r="N940" s="3"/>
      <c r="O940" s="3"/>
      <c r="P940" s="3"/>
      <c r="Q940" s="3"/>
      <c r="R940" s="3"/>
      <c r="S940" s="3"/>
      <c r="T940" s="3"/>
      <c r="U940" s="3"/>
      <c r="V940" s="3"/>
      <c r="W940" s="3"/>
      <c r="X940" s="3"/>
      <c r="Y940" s="3"/>
      <c r="Z940" s="3"/>
      <c r="AA940" s="3"/>
      <c r="AB940" s="3"/>
      <c r="AC940" s="3"/>
    </row>
    <row r="941" ht="22.5" customHeight="1">
      <c r="A941" s="3" t="s">
        <v>30327</v>
      </c>
      <c r="B941" s="3" t="s">
        <v>33823</v>
      </c>
      <c r="C941" s="3" t="s">
        <v>165</v>
      </c>
      <c r="D941" s="4" t="s">
        <v>19</v>
      </c>
      <c r="E941" s="3" t="s">
        <v>21</v>
      </c>
      <c r="F941" s="8">
        <v>10.0</v>
      </c>
      <c r="G941" s="5">
        <v>20.0</v>
      </c>
      <c r="H941" s="3" t="s">
        <v>48</v>
      </c>
      <c r="I941" s="3" t="s">
        <v>57</v>
      </c>
      <c r="J941" s="3" t="s">
        <v>33826</v>
      </c>
      <c r="K941" s="3" t="s">
        <v>23563</v>
      </c>
      <c r="L941" s="3" t="s">
        <v>33828</v>
      </c>
      <c r="M941" s="3" t="s">
        <v>159</v>
      </c>
      <c r="N941" s="3"/>
      <c r="O941" s="3"/>
      <c r="P941" s="3"/>
      <c r="Q941" s="3"/>
      <c r="R941" s="3"/>
      <c r="S941" s="3"/>
      <c r="T941" s="3"/>
      <c r="U941" s="3"/>
      <c r="V941" s="3"/>
      <c r="W941" s="3"/>
      <c r="X941" s="3"/>
      <c r="Y941" s="3"/>
      <c r="Z941" s="3"/>
      <c r="AA941" s="3"/>
      <c r="AB941" s="3"/>
      <c r="AC941" s="3"/>
    </row>
    <row r="942" ht="22.5" customHeight="1">
      <c r="A942" s="3" t="s">
        <v>30153</v>
      </c>
      <c r="B942" s="3" t="s">
        <v>33182</v>
      </c>
      <c r="C942" s="3" t="s">
        <v>165</v>
      </c>
      <c r="D942" s="4" t="s">
        <v>19</v>
      </c>
      <c r="E942" s="3" t="s">
        <v>20</v>
      </c>
      <c r="F942" s="8">
        <v>10.0</v>
      </c>
      <c r="G942" s="5">
        <v>20.0</v>
      </c>
      <c r="H942" s="3" t="s">
        <v>48</v>
      </c>
      <c r="I942" s="3" t="s">
        <v>50</v>
      </c>
      <c r="J942" s="3" t="s">
        <v>109</v>
      </c>
      <c r="K942" s="3" t="s">
        <v>33830</v>
      </c>
      <c r="L942" s="3" t="s">
        <v>33831</v>
      </c>
      <c r="M942" s="3" t="s">
        <v>41</v>
      </c>
      <c r="N942" s="3"/>
      <c r="O942" s="3"/>
      <c r="P942" s="3"/>
      <c r="Q942" s="3"/>
      <c r="R942" s="3"/>
      <c r="S942" s="3"/>
      <c r="T942" s="3"/>
      <c r="U942" s="3"/>
      <c r="V942" s="3"/>
      <c r="W942" s="3"/>
      <c r="X942" s="3"/>
      <c r="Y942" s="3"/>
      <c r="Z942" s="3"/>
      <c r="AA942" s="3"/>
      <c r="AB942" s="3"/>
      <c r="AC942" s="3"/>
    </row>
    <row r="943" ht="22.5" customHeight="1">
      <c r="A943" s="3" t="s">
        <v>33834</v>
      </c>
      <c r="B943" s="3" t="s">
        <v>33835</v>
      </c>
      <c r="C943" s="3" t="s">
        <v>165</v>
      </c>
      <c r="D943" s="4" t="s">
        <v>19</v>
      </c>
      <c r="E943" s="3" t="s">
        <v>21</v>
      </c>
      <c r="F943" s="8">
        <v>10.0</v>
      </c>
      <c r="G943" s="5">
        <v>20.0</v>
      </c>
      <c r="H943" s="3" t="s">
        <v>48</v>
      </c>
      <c r="I943" s="3" t="s">
        <v>69</v>
      </c>
      <c r="J943" s="3" t="s">
        <v>1814</v>
      </c>
      <c r="K943" s="4" t="s">
        <v>19</v>
      </c>
      <c r="L943" s="3" t="s">
        <v>33837</v>
      </c>
      <c r="M943" s="3" t="s">
        <v>35</v>
      </c>
      <c r="N943" s="3"/>
      <c r="O943" s="3"/>
      <c r="P943" s="3"/>
      <c r="Q943" s="3"/>
      <c r="R943" s="3"/>
      <c r="S943" s="3"/>
      <c r="T943" s="3"/>
      <c r="U943" s="3"/>
      <c r="V943" s="3"/>
      <c r="W943" s="3"/>
      <c r="X943" s="3"/>
      <c r="Y943" s="3"/>
      <c r="Z943" s="3"/>
      <c r="AA943" s="3"/>
      <c r="AB943" s="3"/>
      <c r="AC943" s="3"/>
    </row>
    <row r="944" ht="22.5" customHeight="1">
      <c r="A944" s="3" t="s">
        <v>33841</v>
      </c>
      <c r="B944" s="3" t="s">
        <v>33843</v>
      </c>
      <c r="C944" s="3" t="s">
        <v>165</v>
      </c>
      <c r="D944" s="4" t="s">
        <v>19</v>
      </c>
      <c r="E944" s="3" t="s">
        <v>20</v>
      </c>
      <c r="F944" s="8">
        <v>10.0</v>
      </c>
      <c r="G944" s="5">
        <v>20.0</v>
      </c>
      <c r="H944" s="3" t="s">
        <v>48</v>
      </c>
      <c r="I944" s="3" t="s">
        <v>57</v>
      </c>
      <c r="J944" s="3" t="s">
        <v>4268</v>
      </c>
      <c r="K944" s="3" t="s">
        <v>11826</v>
      </c>
      <c r="L944" s="3" t="s">
        <v>33847</v>
      </c>
      <c r="M944" s="3" t="s">
        <v>41</v>
      </c>
      <c r="N944" s="3"/>
      <c r="O944" s="3"/>
      <c r="P944" s="3"/>
      <c r="Q944" s="3"/>
      <c r="R944" s="3"/>
      <c r="S944" s="3"/>
      <c r="T944" s="3"/>
      <c r="U944" s="3"/>
      <c r="V944" s="3"/>
      <c r="W944" s="3"/>
      <c r="X944" s="3"/>
      <c r="Y944" s="3"/>
      <c r="Z944" s="3"/>
      <c r="AA944" s="3"/>
      <c r="AB944" s="3"/>
      <c r="AC944" s="3"/>
    </row>
    <row r="945" ht="22.5" customHeight="1">
      <c r="A945" s="3" t="s">
        <v>33852</v>
      </c>
      <c r="B945" s="3" t="s">
        <v>33854</v>
      </c>
      <c r="C945" s="3" t="s">
        <v>165</v>
      </c>
      <c r="D945" s="4" t="s">
        <v>19</v>
      </c>
      <c r="E945" s="3" t="s">
        <v>21</v>
      </c>
      <c r="F945" s="8">
        <v>10.0</v>
      </c>
      <c r="G945" s="5">
        <v>20.0</v>
      </c>
      <c r="H945" s="3" t="s">
        <v>48</v>
      </c>
      <c r="I945" s="3" t="s">
        <v>57</v>
      </c>
      <c r="J945" s="3" t="s">
        <v>33856</v>
      </c>
      <c r="K945" s="3" t="s">
        <v>33857</v>
      </c>
      <c r="L945" s="3" t="s">
        <v>33858</v>
      </c>
      <c r="M945" s="3" t="s">
        <v>35</v>
      </c>
      <c r="N945" s="3"/>
      <c r="O945" s="3"/>
      <c r="P945" s="3"/>
      <c r="Q945" s="3"/>
      <c r="R945" s="3"/>
      <c r="S945" s="3"/>
      <c r="T945" s="3"/>
      <c r="U945" s="3"/>
      <c r="V945" s="3"/>
      <c r="W945" s="3"/>
      <c r="X945" s="3"/>
      <c r="Y945" s="3"/>
      <c r="Z945" s="3"/>
      <c r="AA945" s="3"/>
      <c r="AB945" s="3"/>
      <c r="AC945" s="3"/>
    </row>
    <row r="946" ht="22.5" customHeight="1">
      <c r="A946" s="3" t="s">
        <v>33862</v>
      </c>
      <c r="B946" s="3" t="s">
        <v>26449</v>
      </c>
      <c r="C946" s="3" t="s">
        <v>30</v>
      </c>
      <c r="D946" s="4" t="s">
        <v>19</v>
      </c>
      <c r="E946" s="3" t="s">
        <v>20</v>
      </c>
      <c r="F946" s="8">
        <v>10.0</v>
      </c>
      <c r="G946" s="5">
        <v>20.0</v>
      </c>
      <c r="H946" s="3" t="s">
        <v>48</v>
      </c>
      <c r="I946" s="3" t="s">
        <v>50</v>
      </c>
      <c r="J946" s="3" t="s">
        <v>58</v>
      </c>
      <c r="K946" s="3" t="s">
        <v>33864</v>
      </c>
      <c r="L946" s="3" t="s">
        <v>33865</v>
      </c>
      <c r="M946" s="3" t="s">
        <v>27</v>
      </c>
      <c r="N946" s="3"/>
      <c r="O946" s="3"/>
      <c r="P946" s="3"/>
      <c r="Q946" s="3"/>
      <c r="R946" s="3"/>
      <c r="S946" s="3"/>
      <c r="T946" s="3"/>
      <c r="U946" s="3"/>
      <c r="V946" s="3"/>
      <c r="W946" s="3"/>
      <c r="X946" s="3"/>
      <c r="Y946" s="3"/>
      <c r="Z946" s="3"/>
      <c r="AA946" s="3"/>
      <c r="AB946" s="3"/>
      <c r="AC946" s="3"/>
    </row>
    <row r="947" ht="22.5" customHeight="1">
      <c r="A947" s="3" t="s">
        <v>19359</v>
      </c>
      <c r="B947" s="3" t="s">
        <v>26327</v>
      </c>
      <c r="C947" s="3" t="s">
        <v>30</v>
      </c>
      <c r="D947" s="4" t="s">
        <v>19</v>
      </c>
      <c r="E947" s="3" t="s">
        <v>20</v>
      </c>
      <c r="F947" s="8">
        <v>10.0</v>
      </c>
      <c r="G947" s="5">
        <v>20.0</v>
      </c>
      <c r="H947" s="3" t="s">
        <v>48</v>
      </c>
      <c r="I947" s="3" t="s">
        <v>23</v>
      </c>
      <c r="J947" s="3" t="s">
        <v>423</v>
      </c>
      <c r="K947" s="3" t="s">
        <v>33872</v>
      </c>
      <c r="L947" s="3" t="s">
        <v>33874</v>
      </c>
      <c r="M947" s="3" t="s">
        <v>41</v>
      </c>
      <c r="N947" s="3"/>
      <c r="O947" s="3"/>
      <c r="P947" s="3"/>
      <c r="Q947" s="3"/>
      <c r="R947" s="3"/>
      <c r="S947" s="3"/>
      <c r="T947" s="3"/>
      <c r="U947" s="3"/>
      <c r="V947" s="3"/>
      <c r="W947" s="3"/>
      <c r="X947" s="3"/>
      <c r="Y947" s="3"/>
      <c r="Z947" s="3"/>
      <c r="AA947" s="3"/>
      <c r="AB947" s="3"/>
      <c r="AC947" s="3"/>
    </row>
    <row r="948" ht="22.5" customHeight="1">
      <c r="A948" s="3" t="s">
        <v>19731</v>
      </c>
      <c r="B948" s="3" t="s">
        <v>13121</v>
      </c>
      <c r="C948" s="3" t="s">
        <v>30</v>
      </c>
      <c r="D948" s="4" t="s">
        <v>19</v>
      </c>
      <c r="E948" s="3" t="s">
        <v>20</v>
      </c>
      <c r="F948" s="8">
        <v>10.0</v>
      </c>
      <c r="G948" s="5">
        <v>20.0</v>
      </c>
      <c r="H948" s="3" t="s">
        <v>48</v>
      </c>
      <c r="I948" s="3" t="s">
        <v>50</v>
      </c>
      <c r="J948" s="3" t="s">
        <v>1350</v>
      </c>
      <c r="K948" s="3" t="s">
        <v>33878</v>
      </c>
      <c r="L948" s="3" t="s">
        <v>33879</v>
      </c>
      <c r="M948" s="3" t="s">
        <v>27</v>
      </c>
      <c r="N948" s="3"/>
      <c r="O948" s="3"/>
      <c r="P948" s="3"/>
      <c r="Q948" s="3"/>
      <c r="R948" s="3"/>
      <c r="S948" s="3"/>
      <c r="T948" s="3"/>
      <c r="U948" s="3"/>
      <c r="V948" s="3"/>
      <c r="W948" s="3"/>
      <c r="X948" s="3"/>
      <c r="Y948" s="3"/>
      <c r="Z948" s="3"/>
      <c r="AA948" s="3"/>
      <c r="AB948" s="3"/>
      <c r="AC948" s="3"/>
    </row>
    <row r="949" ht="22.5" customHeight="1">
      <c r="A949" s="3" t="s">
        <v>33883</v>
      </c>
      <c r="B949" s="3" t="s">
        <v>17309</v>
      </c>
      <c r="C949" s="3" t="s">
        <v>30</v>
      </c>
      <c r="D949" s="4" t="s">
        <v>19</v>
      </c>
      <c r="E949" s="3" t="s">
        <v>127</v>
      </c>
      <c r="F949" s="8">
        <v>10.0</v>
      </c>
      <c r="G949" s="5">
        <v>20.0</v>
      </c>
      <c r="H949" s="3" t="s">
        <v>48</v>
      </c>
      <c r="I949" s="3" t="s">
        <v>57</v>
      </c>
      <c r="J949" s="3" t="s">
        <v>58</v>
      </c>
      <c r="K949" s="3" t="s">
        <v>33886</v>
      </c>
      <c r="L949" s="3" t="s">
        <v>33888</v>
      </c>
      <c r="M949" s="3" t="s">
        <v>35</v>
      </c>
      <c r="N949" s="3"/>
      <c r="O949" s="3"/>
      <c r="P949" s="3"/>
      <c r="Q949" s="3"/>
      <c r="R949" s="3"/>
      <c r="S949" s="3"/>
      <c r="T949" s="3"/>
      <c r="U949" s="3"/>
      <c r="V949" s="3"/>
      <c r="W949" s="3"/>
      <c r="X949" s="3"/>
      <c r="Y949" s="3"/>
      <c r="Z949" s="3"/>
      <c r="AA949" s="3"/>
      <c r="AB949" s="3"/>
      <c r="AC949" s="3"/>
    </row>
    <row r="950" ht="22.5" customHeight="1">
      <c r="A950" s="3" t="s">
        <v>33891</v>
      </c>
      <c r="B950" s="3" t="s">
        <v>6774</v>
      </c>
      <c r="C950" s="3" t="s">
        <v>30</v>
      </c>
      <c r="D950" s="4" t="s">
        <v>19</v>
      </c>
      <c r="E950" s="3" t="s">
        <v>21</v>
      </c>
      <c r="F950" s="8">
        <v>10.0</v>
      </c>
      <c r="G950" s="5">
        <v>20.0</v>
      </c>
      <c r="H950" s="3" t="s">
        <v>48</v>
      </c>
      <c r="I950" s="3" t="s">
        <v>69</v>
      </c>
      <c r="J950" s="3" t="s">
        <v>2043</v>
      </c>
      <c r="K950" s="4" t="s">
        <v>19</v>
      </c>
      <c r="L950" s="3" t="s">
        <v>33894</v>
      </c>
      <c r="M950" s="3" t="s">
        <v>35</v>
      </c>
      <c r="N950" s="3"/>
      <c r="O950" s="3"/>
      <c r="P950" s="3"/>
      <c r="Q950" s="3"/>
      <c r="R950" s="3"/>
      <c r="S950" s="3"/>
      <c r="T950" s="3"/>
      <c r="U950" s="3"/>
      <c r="V950" s="3"/>
      <c r="W950" s="3"/>
      <c r="X950" s="3"/>
      <c r="Y950" s="3"/>
      <c r="Z950" s="3"/>
      <c r="AA950" s="3"/>
      <c r="AB950" s="3"/>
      <c r="AC950" s="3"/>
    </row>
    <row r="951" ht="22.5" customHeight="1">
      <c r="A951" s="3" t="s">
        <v>33895</v>
      </c>
      <c r="B951" s="3" t="s">
        <v>10546</v>
      </c>
      <c r="C951" s="3" t="s">
        <v>165</v>
      </c>
      <c r="D951" s="4" t="s">
        <v>19</v>
      </c>
      <c r="E951" s="3" t="s">
        <v>20</v>
      </c>
      <c r="F951" s="8">
        <v>11.0</v>
      </c>
      <c r="G951" s="5">
        <v>12.0</v>
      </c>
      <c r="H951" s="3" t="s">
        <v>26000</v>
      </c>
      <c r="I951" s="3" t="s">
        <v>50</v>
      </c>
      <c r="J951" s="3" t="s">
        <v>264</v>
      </c>
      <c r="K951" s="3" t="s">
        <v>29745</v>
      </c>
      <c r="L951" s="3" t="s">
        <v>33898</v>
      </c>
      <c r="M951" s="3" t="s">
        <v>27</v>
      </c>
      <c r="N951" s="3"/>
      <c r="O951" s="3"/>
      <c r="P951" s="3"/>
      <c r="Q951" s="3"/>
      <c r="R951" s="3"/>
      <c r="S951" s="3"/>
      <c r="T951" s="3"/>
      <c r="U951" s="3"/>
      <c r="V951" s="3"/>
      <c r="W951" s="3"/>
      <c r="X951" s="3"/>
      <c r="Y951" s="3"/>
      <c r="Z951" s="3"/>
      <c r="AA951" s="3"/>
      <c r="AB951" s="3"/>
      <c r="AC951" s="3"/>
    </row>
    <row r="952" ht="22.5" customHeight="1">
      <c r="A952" s="3" t="s">
        <v>507</v>
      </c>
      <c r="B952" s="3" t="s">
        <v>10546</v>
      </c>
      <c r="C952" s="3" t="s">
        <v>165</v>
      </c>
      <c r="D952" s="4" t="s">
        <v>19</v>
      </c>
      <c r="E952" s="3" t="s">
        <v>20</v>
      </c>
      <c r="F952" s="8">
        <v>11.0</v>
      </c>
      <c r="G952" s="5">
        <v>12.0</v>
      </c>
      <c r="H952" s="3" t="s">
        <v>26000</v>
      </c>
      <c r="I952" s="3" t="s">
        <v>50</v>
      </c>
      <c r="J952" s="3" t="s">
        <v>264</v>
      </c>
      <c r="K952" s="3" t="s">
        <v>33903</v>
      </c>
      <c r="L952" s="3" t="s">
        <v>33905</v>
      </c>
      <c r="M952" s="3" t="s">
        <v>27</v>
      </c>
      <c r="N952" s="3"/>
      <c r="O952" s="3"/>
      <c r="P952" s="3"/>
      <c r="Q952" s="3"/>
      <c r="R952" s="3"/>
      <c r="S952" s="3"/>
      <c r="T952" s="3"/>
      <c r="U952" s="3"/>
      <c r="V952" s="3"/>
      <c r="W952" s="3"/>
      <c r="X952" s="3"/>
      <c r="Y952" s="3"/>
      <c r="Z952" s="3"/>
      <c r="AA952" s="3"/>
      <c r="AB952" s="3"/>
      <c r="AC952" s="3"/>
    </row>
    <row r="953" ht="22.5" customHeight="1">
      <c r="A953" s="3" t="s">
        <v>1470</v>
      </c>
      <c r="B953" s="3" t="s">
        <v>26682</v>
      </c>
      <c r="C953" s="3" t="s">
        <v>165</v>
      </c>
      <c r="D953" s="4" t="s">
        <v>19</v>
      </c>
      <c r="E953" s="3" t="s">
        <v>20</v>
      </c>
      <c r="F953" s="8">
        <v>11.0</v>
      </c>
      <c r="G953" s="5">
        <v>18.0</v>
      </c>
      <c r="H953" s="3" t="s">
        <v>6817</v>
      </c>
      <c r="I953" s="3" t="s">
        <v>50</v>
      </c>
      <c r="J953" s="3" t="s">
        <v>58</v>
      </c>
      <c r="K953" s="3" t="s">
        <v>6063</v>
      </c>
      <c r="L953" s="3" t="s">
        <v>33911</v>
      </c>
      <c r="M953" s="3" t="s">
        <v>41</v>
      </c>
      <c r="N953" s="3"/>
      <c r="O953" s="3"/>
      <c r="P953" s="3"/>
      <c r="Q953" s="3"/>
      <c r="R953" s="3"/>
      <c r="S953" s="3"/>
      <c r="T953" s="3"/>
      <c r="U953" s="3"/>
      <c r="V953" s="3"/>
      <c r="W953" s="3"/>
      <c r="X953" s="3"/>
      <c r="Y953" s="3"/>
      <c r="Z953" s="3"/>
      <c r="AA953" s="3"/>
      <c r="AB953" s="3"/>
      <c r="AC953" s="3"/>
    </row>
    <row r="954" ht="22.5" customHeight="1">
      <c r="A954" s="3" t="s">
        <v>32986</v>
      </c>
      <c r="B954" s="3" t="s">
        <v>612</v>
      </c>
      <c r="C954" s="3" t="s">
        <v>165</v>
      </c>
      <c r="D954" s="4" t="s">
        <v>19</v>
      </c>
      <c r="E954" s="3" t="s">
        <v>21</v>
      </c>
      <c r="F954" s="8">
        <v>12.0</v>
      </c>
      <c r="G954" s="5">
        <v>13.0</v>
      </c>
      <c r="H954" s="3" t="s">
        <v>6758</v>
      </c>
      <c r="I954" s="3" t="s">
        <v>50</v>
      </c>
      <c r="J954" s="3" t="s">
        <v>99</v>
      </c>
      <c r="K954" s="4" t="s">
        <v>19</v>
      </c>
      <c r="L954" s="3" t="s">
        <v>33917</v>
      </c>
      <c r="M954" s="3" t="s">
        <v>27</v>
      </c>
      <c r="N954" s="3"/>
      <c r="O954" s="3"/>
      <c r="P954" s="3"/>
      <c r="Q954" s="3"/>
      <c r="R954" s="3"/>
      <c r="S954" s="3"/>
      <c r="T954" s="3"/>
      <c r="U954" s="3"/>
      <c r="V954" s="3"/>
      <c r="W954" s="3"/>
      <c r="X954" s="3"/>
      <c r="Y954" s="3"/>
      <c r="Z954" s="3"/>
      <c r="AA954" s="3"/>
      <c r="AB954" s="3"/>
      <c r="AC954" s="3"/>
    </row>
    <row r="955" ht="22.5" customHeight="1">
      <c r="A955" s="3" t="s">
        <v>2352</v>
      </c>
      <c r="B955" s="3" t="s">
        <v>33919</v>
      </c>
      <c r="C955" s="3" t="s">
        <v>17</v>
      </c>
      <c r="D955" s="4" t="s">
        <v>19</v>
      </c>
      <c r="E955" s="3" t="s">
        <v>127</v>
      </c>
      <c r="F955" s="8">
        <v>12.0</v>
      </c>
      <c r="G955" s="5">
        <v>15.0</v>
      </c>
      <c r="H955" s="3" t="s">
        <v>796</v>
      </c>
      <c r="I955" s="3" t="s">
        <v>69</v>
      </c>
      <c r="J955" s="3" t="s">
        <v>58</v>
      </c>
      <c r="K955" s="3" t="s">
        <v>33923</v>
      </c>
      <c r="L955" s="3" t="s">
        <v>33924</v>
      </c>
      <c r="M955" s="3" t="s">
        <v>35</v>
      </c>
      <c r="N955" s="3"/>
      <c r="O955" s="3"/>
      <c r="P955" s="3"/>
      <c r="Q955" s="3"/>
      <c r="R955" s="3"/>
      <c r="S955" s="3"/>
      <c r="T955" s="3"/>
      <c r="U955" s="3"/>
      <c r="V955" s="3"/>
      <c r="W955" s="3"/>
      <c r="X955" s="3"/>
      <c r="Y955" s="3"/>
      <c r="Z955" s="3"/>
      <c r="AA955" s="3"/>
      <c r="AB955" s="3"/>
      <c r="AC955" s="3"/>
    </row>
    <row r="956" ht="22.5" customHeight="1">
      <c r="A956" s="3" t="s">
        <v>32575</v>
      </c>
      <c r="B956" s="3" t="s">
        <v>33926</v>
      </c>
      <c r="C956" s="3" t="s">
        <v>17</v>
      </c>
      <c r="D956" s="4" t="s">
        <v>19</v>
      </c>
      <c r="E956" s="3" t="s">
        <v>20</v>
      </c>
      <c r="F956" s="8">
        <v>12.0</v>
      </c>
      <c r="G956" s="5">
        <v>15.0</v>
      </c>
      <c r="H956" s="3" t="s">
        <v>796</v>
      </c>
      <c r="I956" s="3" t="s">
        <v>57</v>
      </c>
      <c r="J956" s="3" t="s">
        <v>33929</v>
      </c>
      <c r="K956" s="3" t="s">
        <v>33930</v>
      </c>
      <c r="L956" s="3" t="s">
        <v>33931</v>
      </c>
      <c r="M956" s="3" t="s">
        <v>35</v>
      </c>
      <c r="N956" s="3"/>
      <c r="O956" s="3"/>
      <c r="P956" s="3"/>
      <c r="Q956" s="3"/>
      <c r="R956" s="3"/>
      <c r="S956" s="3"/>
      <c r="T956" s="3"/>
      <c r="U956" s="3"/>
      <c r="V956" s="3"/>
      <c r="W956" s="3"/>
      <c r="X956" s="3"/>
      <c r="Y956" s="3"/>
      <c r="Z956" s="3"/>
      <c r="AA956" s="3"/>
      <c r="AB956" s="3"/>
      <c r="AC956" s="3"/>
    </row>
    <row r="957" ht="22.5" customHeight="1">
      <c r="A957" s="3" t="s">
        <v>28206</v>
      </c>
      <c r="B957" s="3" t="s">
        <v>4966</v>
      </c>
      <c r="C957" s="3" t="s">
        <v>18</v>
      </c>
      <c r="D957" s="4" t="s">
        <v>19</v>
      </c>
      <c r="E957" s="3" t="s">
        <v>21</v>
      </c>
      <c r="F957" s="8">
        <v>12.0</v>
      </c>
      <c r="G957" s="5">
        <v>15.0</v>
      </c>
      <c r="H957" s="3" t="s">
        <v>796</v>
      </c>
      <c r="I957" s="3" t="s">
        <v>57</v>
      </c>
      <c r="J957" s="3" t="s">
        <v>187</v>
      </c>
      <c r="K957" s="4" t="s">
        <v>19</v>
      </c>
      <c r="L957" s="3" t="s">
        <v>33938</v>
      </c>
      <c r="M957" s="3" t="s">
        <v>257</v>
      </c>
      <c r="N957" s="3"/>
      <c r="O957" s="3"/>
      <c r="P957" s="3"/>
      <c r="Q957" s="3"/>
      <c r="R957" s="3"/>
      <c r="S957" s="3"/>
      <c r="T957" s="3"/>
      <c r="U957" s="3"/>
      <c r="V957" s="3"/>
      <c r="W957" s="3"/>
      <c r="X957" s="3"/>
      <c r="Y957" s="3"/>
      <c r="Z957" s="3"/>
      <c r="AA957" s="3"/>
      <c r="AB957" s="3"/>
      <c r="AC957" s="3"/>
    </row>
    <row r="958" ht="22.5" customHeight="1">
      <c r="A958" s="3" t="s">
        <v>4224</v>
      </c>
      <c r="B958" s="3" t="s">
        <v>5236</v>
      </c>
      <c r="C958" s="3" t="s">
        <v>18</v>
      </c>
      <c r="D958" s="4" t="s">
        <v>19</v>
      </c>
      <c r="E958" s="3" t="s">
        <v>21</v>
      </c>
      <c r="F958" s="8">
        <v>12.0</v>
      </c>
      <c r="G958" s="5">
        <v>15.0</v>
      </c>
      <c r="H958" s="3" t="s">
        <v>796</v>
      </c>
      <c r="I958" s="3" t="s">
        <v>57</v>
      </c>
      <c r="J958" s="3" t="s">
        <v>38</v>
      </c>
      <c r="K958" s="3" t="s">
        <v>20612</v>
      </c>
      <c r="L958" s="3" t="s">
        <v>33948</v>
      </c>
      <c r="M958" s="3" t="s">
        <v>159</v>
      </c>
      <c r="N958" s="3"/>
      <c r="O958" s="3"/>
      <c r="P958" s="3"/>
      <c r="Q958" s="3"/>
      <c r="R958" s="3"/>
      <c r="S958" s="3"/>
      <c r="T958" s="3"/>
      <c r="U958" s="3"/>
      <c r="V958" s="3"/>
      <c r="W958" s="3"/>
      <c r="X958" s="3"/>
      <c r="Y958" s="3"/>
      <c r="Z958" s="3"/>
      <c r="AA958" s="3"/>
      <c r="AB958" s="3"/>
      <c r="AC958" s="3"/>
    </row>
    <row r="959" ht="22.5" customHeight="1">
      <c r="A959" s="3" t="s">
        <v>18959</v>
      </c>
      <c r="B959" s="3" t="s">
        <v>18960</v>
      </c>
      <c r="C959" s="3" t="s">
        <v>165</v>
      </c>
      <c r="D959" s="4" t="s">
        <v>19</v>
      </c>
      <c r="E959" s="3" t="s">
        <v>21</v>
      </c>
      <c r="F959" s="8">
        <v>12.0</v>
      </c>
      <c r="G959" s="5">
        <v>15.0</v>
      </c>
      <c r="H959" s="3" t="s">
        <v>796</v>
      </c>
      <c r="I959" s="3" t="s">
        <v>57</v>
      </c>
      <c r="J959" s="3" t="s">
        <v>6763</v>
      </c>
      <c r="K959" s="3" t="s">
        <v>18963</v>
      </c>
      <c r="L959" s="3" t="s">
        <v>18965</v>
      </c>
      <c r="M959" s="3" t="s">
        <v>41</v>
      </c>
      <c r="N959" s="3"/>
      <c r="O959" s="3"/>
      <c r="P959" s="3"/>
      <c r="Q959" s="3"/>
      <c r="R959" s="3"/>
      <c r="S959" s="3"/>
      <c r="T959" s="3"/>
      <c r="U959" s="3"/>
      <c r="V959" s="3"/>
      <c r="W959" s="3"/>
      <c r="X959" s="3"/>
      <c r="Y959" s="3"/>
      <c r="Z959" s="3"/>
      <c r="AA959" s="3"/>
      <c r="AB959" s="3"/>
      <c r="AC959" s="3"/>
    </row>
    <row r="960" ht="22.5" customHeight="1">
      <c r="A960" s="3" t="s">
        <v>19148</v>
      </c>
      <c r="B960" s="3" t="s">
        <v>19132</v>
      </c>
      <c r="C960" s="3" t="s">
        <v>165</v>
      </c>
      <c r="D960" s="4" t="s">
        <v>19</v>
      </c>
      <c r="E960" s="3" t="s">
        <v>20</v>
      </c>
      <c r="F960" s="8">
        <v>12.0</v>
      </c>
      <c r="G960" s="5">
        <v>15.0</v>
      </c>
      <c r="H960" s="3" t="s">
        <v>796</v>
      </c>
      <c r="I960" s="3" t="s">
        <v>57</v>
      </c>
      <c r="J960" s="3" t="s">
        <v>58</v>
      </c>
      <c r="K960" s="3" t="s">
        <v>19151</v>
      </c>
      <c r="L960" s="3" t="s">
        <v>19152</v>
      </c>
      <c r="M960" s="3" t="s">
        <v>159</v>
      </c>
      <c r="N960" s="3"/>
      <c r="O960" s="3"/>
      <c r="P960" s="3"/>
      <c r="Q960" s="3"/>
      <c r="R960" s="3"/>
      <c r="S960" s="3"/>
      <c r="T960" s="3"/>
      <c r="U960" s="3"/>
      <c r="V960" s="3"/>
      <c r="W960" s="3"/>
      <c r="X960" s="3"/>
      <c r="Y960" s="3"/>
      <c r="Z960" s="3"/>
      <c r="AA960" s="3"/>
      <c r="AB960" s="3"/>
      <c r="AC960" s="3"/>
    </row>
    <row r="961" ht="22.5" customHeight="1">
      <c r="A961" s="3" t="s">
        <v>33967</v>
      </c>
      <c r="B961" s="3" t="s">
        <v>33968</v>
      </c>
      <c r="C961" s="3" t="s">
        <v>165</v>
      </c>
      <c r="D961" s="4" t="s">
        <v>19</v>
      </c>
      <c r="E961" s="3" t="s">
        <v>20</v>
      </c>
      <c r="F961" s="8">
        <v>12.0</v>
      </c>
      <c r="G961" s="5">
        <v>15.0</v>
      </c>
      <c r="H961" s="3" t="s">
        <v>796</v>
      </c>
      <c r="I961" s="3" t="s">
        <v>57</v>
      </c>
      <c r="J961" s="3" t="s">
        <v>9628</v>
      </c>
      <c r="K961" s="4" t="s">
        <v>19</v>
      </c>
      <c r="L961" s="3" t="s">
        <v>33971</v>
      </c>
      <c r="M961" s="3" t="s">
        <v>41</v>
      </c>
      <c r="N961" s="3"/>
      <c r="O961" s="3"/>
      <c r="P961" s="3"/>
      <c r="Q961" s="3"/>
      <c r="R961" s="3"/>
      <c r="S961" s="3"/>
      <c r="T961" s="3"/>
      <c r="U961" s="3"/>
      <c r="V961" s="3"/>
      <c r="W961" s="3"/>
      <c r="X961" s="3"/>
      <c r="Y961" s="3"/>
      <c r="Z961" s="3"/>
      <c r="AA961" s="3"/>
      <c r="AB961" s="3"/>
      <c r="AC961" s="3"/>
    </row>
    <row r="962" ht="22.5" customHeight="1">
      <c r="A962" s="3" t="s">
        <v>2806</v>
      </c>
      <c r="B962" s="3" t="s">
        <v>30223</v>
      </c>
      <c r="C962" s="3" t="s">
        <v>30</v>
      </c>
      <c r="D962" s="4" t="s">
        <v>19</v>
      </c>
      <c r="E962" s="3" t="s">
        <v>21</v>
      </c>
      <c r="F962" s="8">
        <v>12.0</v>
      </c>
      <c r="G962" s="5">
        <v>15.0</v>
      </c>
      <c r="H962" s="3" t="s">
        <v>796</v>
      </c>
      <c r="I962" s="3" t="s">
        <v>23</v>
      </c>
      <c r="J962" s="3" t="s">
        <v>4006</v>
      </c>
      <c r="K962" s="3" t="s">
        <v>30225</v>
      </c>
      <c r="L962" s="3" t="s">
        <v>33973</v>
      </c>
      <c r="M962" s="3" t="s">
        <v>35</v>
      </c>
      <c r="N962" s="3"/>
      <c r="O962" s="3"/>
      <c r="P962" s="3"/>
      <c r="Q962" s="3"/>
      <c r="R962" s="3"/>
      <c r="S962" s="3"/>
      <c r="T962" s="3"/>
      <c r="U962" s="3"/>
      <c r="V962" s="3"/>
      <c r="W962" s="3"/>
      <c r="X962" s="3"/>
      <c r="Y962" s="3"/>
      <c r="Z962" s="3"/>
      <c r="AA962" s="3"/>
      <c r="AB962" s="3"/>
      <c r="AC962" s="3"/>
    </row>
    <row r="963" ht="22.5" customHeight="1">
      <c r="A963" s="3" t="s">
        <v>507</v>
      </c>
      <c r="B963" s="3" t="s">
        <v>33975</v>
      </c>
      <c r="C963" s="3" t="s">
        <v>17</v>
      </c>
      <c r="D963" s="4" t="s">
        <v>19</v>
      </c>
      <c r="E963" s="3" t="s">
        <v>20</v>
      </c>
      <c r="F963" s="8">
        <v>12.0</v>
      </c>
      <c r="G963" s="5">
        <v>16.0</v>
      </c>
      <c r="H963" s="3" t="s">
        <v>2898</v>
      </c>
      <c r="I963" s="3" t="s">
        <v>57</v>
      </c>
      <c r="J963" s="3" t="s">
        <v>12613</v>
      </c>
      <c r="K963" s="3" t="s">
        <v>33980</v>
      </c>
      <c r="L963" s="3" t="s">
        <v>33981</v>
      </c>
      <c r="M963" s="3" t="s">
        <v>257</v>
      </c>
      <c r="N963" s="3"/>
      <c r="O963" s="3"/>
      <c r="P963" s="3"/>
      <c r="Q963" s="3"/>
      <c r="R963" s="3"/>
      <c r="S963" s="3"/>
      <c r="T963" s="3"/>
      <c r="U963" s="3"/>
      <c r="V963" s="3"/>
      <c r="W963" s="3"/>
      <c r="X963" s="3"/>
      <c r="Y963" s="3"/>
      <c r="Z963" s="3"/>
      <c r="AA963" s="3"/>
      <c r="AB963" s="3"/>
      <c r="AC963" s="3"/>
    </row>
    <row r="964" ht="22.5" customHeight="1">
      <c r="A964" s="3" t="s">
        <v>1470</v>
      </c>
      <c r="B964" s="3" t="s">
        <v>33983</v>
      </c>
      <c r="C964" s="3" t="s">
        <v>17</v>
      </c>
      <c r="D964" s="4" t="s">
        <v>19</v>
      </c>
      <c r="E964" s="3" t="s">
        <v>21</v>
      </c>
      <c r="F964" s="8">
        <v>12.0</v>
      </c>
      <c r="G964" s="5">
        <v>16.0</v>
      </c>
      <c r="H964" s="3" t="s">
        <v>2898</v>
      </c>
      <c r="I964" s="3" t="s">
        <v>57</v>
      </c>
      <c r="J964" s="3" t="s">
        <v>821</v>
      </c>
      <c r="K964" s="3" t="s">
        <v>12066</v>
      </c>
      <c r="L964" s="3" t="s">
        <v>33988</v>
      </c>
      <c r="M964" s="3" t="s">
        <v>159</v>
      </c>
      <c r="N964" s="3"/>
      <c r="O964" s="3"/>
      <c r="P964" s="3"/>
      <c r="Q964" s="3"/>
      <c r="R964" s="3"/>
      <c r="S964" s="3"/>
      <c r="T964" s="3"/>
      <c r="U964" s="3"/>
      <c r="V964" s="3"/>
      <c r="W964" s="3"/>
      <c r="X964" s="3"/>
      <c r="Y964" s="3"/>
      <c r="Z964" s="3"/>
      <c r="AA964" s="3"/>
      <c r="AB964" s="3"/>
      <c r="AC964" s="3"/>
    </row>
    <row r="965" ht="22.5" customHeight="1">
      <c r="A965" s="3" t="s">
        <v>2806</v>
      </c>
      <c r="B965" s="3" t="s">
        <v>33991</v>
      </c>
      <c r="C965" s="3" t="s">
        <v>17</v>
      </c>
      <c r="D965" s="4" t="s">
        <v>19</v>
      </c>
      <c r="E965" s="3" t="s">
        <v>21</v>
      </c>
      <c r="F965" s="8">
        <v>12.0</v>
      </c>
      <c r="G965" s="5">
        <v>16.0</v>
      </c>
      <c r="H965" s="3" t="s">
        <v>2898</v>
      </c>
      <c r="I965" s="3" t="s">
        <v>57</v>
      </c>
      <c r="J965" s="3" t="s">
        <v>7596</v>
      </c>
      <c r="K965" s="3" t="s">
        <v>33993</v>
      </c>
      <c r="L965" s="3" t="s">
        <v>33995</v>
      </c>
      <c r="M965" s="3" t="s">
        <v>35</v>
      </c>
      <c r="N965" s="3"/>
      <c r="O965" s="3"/>
      <c r="P965" s="3"/>
      <c r="Q965" s="3"/>
      <c r="R965" s="3"/>
      <c r="S965" s="3"/>
      <c r="T965" s="3"/>
      <c r="U965" s="3"/>
      <c r="V965" s="3"/>
      <c r="W965" s="3"/>
      <c r="X965" s="3"/>
      <c r="Y965" s="3"/>
      <c r="Z965" s="3"/>
      <c r="AA965" s="3"/>
      <c r="AB965" s="3"/>
      <c r="AC965" s="3"/>
    </row>
    <row r="966" ht="22.5" customHeight="1">
      <c r="A966" s="3" t="s">
        <v>1470</v>
      </c>
      <c r="B966" s="3" t="s">
        <v>33996</v>
      </c>
      <c r="C966" s="3" t="s">
        <v>30</v>
      </c>
      <c r="D966" s="4" t="s">
        <v>19</v>
      </c>
      <c r="E966" s="3" t="s">
        <v>20</v>
      </c>
      <c r="F966" s="8">
        <v>12.0</v>
      </c>
      <c r="G966" s="5">
        <v>16.0</v>
      </c>
      <c r="H966" s="3" t="s">
        <v>2898</v>
      </c>
      <c r="I966" s="3" t="s">
        <v>57</v>
      </c>
      <c r="J966" s="3" t="s">
        <v>13005</v>
      </c>
      <c r="K966" s="3" t="s">
        <v>33998</v>
      </c>
      <c r="L966" s="3" t="s">
        <v>33999</v>
      </c>
      <c r="M966" s="3" t="s">
        <v>35</v>
      </c>
      <c r="N966" s="3"/>
      <c r="O966" s="3"/>
      <c r="P966" s="3"/>
      <c r="Q966" s="3"/>
      <c r="R966" s="3"/>
      <c r="S966" s="3"/>
      <c r="T966" s="3"/>
      <c r="U966" s="3"/>
      <c r="V966" s="3"/>
      <c r="W966" s="3"/>
      <c r="X966" s="3"/>
      <c r="Y966" s="3"/>
      <c r="Z966" s="3"/>
      <c r="AA966" s="3"/>
      <c r="AB966" s="3"/>
      <c r="AC966" s="3"/>
    </row>
    <row r="967" ht="22.5" customHeight="1">
      <c r="A967" s="3" t="s">
        <v>4224</v>
      </c>
      <c r="B967" s="3" t="s">
        <v>5236</v>
      </c>
      <c r="C967" s="3" t="s">
        <v>18</v>
      </c>
      <c r="D967" s="4" t="s">
        <v>19</v>
      </c>
      <c r="E967" s="3" t="s">
        <v>21</v>
      </c>
      <c r="F967" s="8">
        <v>12.0</v>
      </c>
      <c r="G967" s="5">
        <v>17.0</v>
      </c>
      <c r="H967" s="3" t="s">
        <v>1141</v>
      </c>
      <c r="I967" s="3" t="s">
        <v>57</v>
      </c>
      <c r="J967" s="3" t="s">
        <v>38</v>
      </c>
      <c r="K967" s="3" t="s">
        <v>20612</v>
      </c>
      <c r="L967" s="3" t="s">
        <v>34002</v>
      </c>
      <c r="M967" s="3" t="s">
        <v>159</v>
      </c>
      <c r="N967" s="3"/>
      <c r="O967" s="3"/>
      <c r="P967" s="3"/>
      <c r="Q967" s="3"/>
      <c r="R967" s="3"/>
      <c r="S967" s="3"/>
      <c r="T967" s="3"/>
      <c r="U967" s="3"/>
      <c r="V967" s="3"/>
      <c r="W967" s="3"/>
      <c r="X967" s="3"/>
      <c r="Y967" s="3"/>
      <c r="Z967" s="3"/>
      <c r="AA967" s="3"/>
      <c r="AB967" s="3"/>
      <c r="AC967" s="3"/>
    </row>
    <row r="968" ht="22.5" customHeight="1">
      <c r="A968" s="3" t="s">
        <v>4224</v>
      </c>
      <c r="B968" s="3" t="s">
        <v>30427</v>
      </c>
      <c r="C968" s="3" t="s">
        <v>18</v>
      </c>
      <c r="D968" s="4" t="s">
        <v>19</v>
      </c>
      <c r="E968" s="3" t="s">
        <v>20</v>
      </c>
      <c r="F968" s="8">
        <v>12.0</v>
      </c>
      <c r="G968" s="5">
        <v>17.0</v>
      </c>
      <c r="H968" s="3" t="s">
        <v>1141</v>
      </c>
      <c r="I968" s="3" t="s">
        <v>50</v>
      </c>
      <c r="J968" s="3" t="s">
        <v>2344</v>
      </c>
      <c r="K968" s="3" t="s">
        <v>34007</v>
      </c>
      <c r="L968" s="3" t="s">
        <v>34009</v>
      </c>
      <c r="M968" s="3" t="s">
        <v>27</v>
      </c>
      <c r="N968" s="3"/>
      <c r="O968" s="3"/>
      <c r="P968" s="3"/>
      <c r="Q968" s="3"/>
      <c r="R968" s="3"/>
      <c r="S968" s="3"/>
      <c r="T968" s="3"/>
      <c r="U968" s="3"/>
      <c r="V968" s="3"/>
      <c r="W968" s="3"/>
      <c r="X968" s="3"/>
      <c r="Y968" s="3"/>
      <c r="Z968" s="3"/>
      <c r="AA968" s="3"/>
      <c r="AB968" s="3"/>
      <c r="AC968" s="3"/>
    </row>
    <row r="969" ht="22.5" customHeight="1">
      <c r="A969" s="3" t="s">
        <v>34010</v>
      </c>
      <c r="B969" s="3" t="s">
        <v>24774</v>
      </c>
      <c r="C969" s="3" t="s">
        <v>165</v>
      </c>
      <c r="D969" s="4" t="s">
        <v>19</v>
      </c>
      <c r="E969" s="3" t="s">
        <v>127</v>
      </c>
      <c r="F969" s="8">
        <v>12.0</v>
      </c>
      <c r="G969" s="5">
        <v>17.0</v>
      </c>
      <c r="H969" s="3" t="s">
        <v>1141</v>
      </c>
      <c r="I969" s="3" t="s">
        <v>57</v>
      </c>
      <c r="J969" s="3" t="s">
        <v>329</v>
      </c>
      <c r="K969" s="4" t="s">
        <v>19</v>
      </c>
      <c r="L969" s="3" t="s">
        <v>34012</v>
      </c>
      <c r="M969" s="3" t="s">
        <v>257</v>
      </c>
      <c r="N969" s="3"/>
      <c r="O969" s="3"/>
      <c r="P969" s="3"/>
      <c r="Q969" s="3"/>
      <c r="R969" s="3"/>
      <c r="S969" s="3"/>
      <c r="T969" s="3"/>
      <c r="U969" s="3"/>
      <c r="V969" s="3"/>
      <c r="W969" s="3"/>
      <c r="X969" s="3"/>
      <c r="Y969" s="3"/>
      <c r="Z969" s="3"/>
      <c r="AA969" s="3"/>
      <c r="AB969" s="3"/>
      <c r="AC969" s="3"/>
    </row>
    <row r="970" ht="22.5" customHeight="1">
      <c r="A970" s="3" t="s">
        <v>31371</v>
      </c>
      <c r="B970" s="3" t="s">
        <v>34015</v>
      </c>
      <c r="C970" s="3" t="s">
        <v>17</v>
      </c>
      <c r="D970" s="4" t="s">
        <v>19</v>
      </c>
      <c r="E970" s="3" t="s">
        <v>20</v>
      </c>
      <c r="F970" s="8">
        <v>12.0</v>
      </c>
      <c r="G970" s="5">
        <v>18.0</v>
      </c>
      <c r="H970" s="3" t="s">
        <v>2395</v>
      </c>
      <c r="I970" s="3" t="s">
        <v>57</v>
      </c>
      <c r="J970" s="3" t="s">
        <v>34018</v>
      </c>
      <c r="K970" s="3" t="s">
        <v>34019</v>
      </c>
      <c r="L970" s="3" t="s">
        <v>34020</v>
      </c>
      <c r="M970" s="3" t="s">
        <v>35</v>
      </c>
      <c r="N970" s="3"/>
      <c r="O970" s="3"/>
      <c r="P970" s="3"/>
      <c r="Q970" s="3"/>
      <c r="R970" s="3"/>
      <c r="S970" s="3"/>
      <c r="T970" s="3"/>
      <c r="U970" s="3"/>
      <c r="V970" s="3"/>
      <c r="W970" s="3"/>
      <c r="X970" s="3"/>
      <c r="Y970" s="3"/>
      <c r="Z970" s="3"/>
      <c r="AA970" s="3"/>
      <c r="AB970" s="3"/>
      <c r="AC970" s="3"/>
    </row>
    <row r="971" ht="22.5" customHeight="1">
      <c r="A971" s="3" t="s">
        <v>1470</v>
      </c>
      <c r="B971" s="3" t="s">
        <v>34025</v>
      </c>
      <c r="C971" s="3" t="s">
        <v>17</v>
      </c>
      <c r="D971" s="4" t="s">
        <v>19</v>
      </c>
      <c r="E971" s="3" t="s">
        <v>21</v>
      </c>
      <c r="F971" s="8">
        <v>12.0</v>
      </c>
      <c r="G971" s="5">
        <v>18.0</v>
      </c>
      <c r="H971" s="3" t="s">
        <v>2395</v>
      </c>
      <c r="I971" s="3" t="s">
        <v>57</v>
      </c>
      <c r="J971" s="3" t="s">
        <v>423</v>
      </c>
      <c r="K971" s="3" t="s">
        <v>34026</v>
      </c>
      <c r="L971" s="3" t="s">
        <v>34027</v>
      </c>
      <c r="M971" s="3" t="s">
        <v>41</v>
      </c>
      <c r="N971" s="3"/>
      <c r="O971" s="3"/>
      <c r="P971" s="3"/>
      <c r="Q971" s="3"/>
      <c r="R971" s="3"/>
      <c r="S971" s="3"/>
      <c r="T971" s="3"/>
      <c r="U971" s="3"/>
      <c r="V971" s="3"/>
      <c r="W971" s="3"/>
      <c r="X971" s="3"/>
      <c r="Y971" s="3"/>
      <c r="Z971" s="3"/>
      <c r="AA971" s="3"/>
      <c r="AB971" s="3"/>
      <c r="AC971" s="3"/>
    </row>
    <row r="972" ht="22.5" customHeight="1">
      <c r="A972" s="3" t="s">
        <v>2352</v>
      </c>
      <c r="B972" s="3" t="s">
        <v>34030</v>
      </c>
      <c r="C972" s="3" t="s">
        <v>17</v>
      </c>
      <c r="D972" s="4" t="s">
        <v>19</v>
      </c>
      <c r="E972" s="3" t="s">
        <v>21</v>
      </c>
      <c r="F972" s="8">
        <v>12.0</v>
      </c>
      <c r="G972" s="5">
        <v>18.0</v>
      </c>
      <c r="H972" s="3" t="s">
        <v>2395</v>
      </c>
      <c r="I972" s="3" t="s">
        <v>57</v>
      </c>
      <c r="J972" s="3" t="s">
        <v>58</v>
      </c>
      <c r="K972" s="3" t="s">
        <v>24991</v>
      </c>
      <c r="L972" s="3" t="s">
        <v>34035</v>
      </c>
      <c r="M972" s="3" t="s">
        <v>41</v>
      </c>
      <c r="N972" s="3"/>
      <c r="O972" s="3"/>
      <c r="P972" s="3"/>
      <c r="Q972" s="3"/>
      <c r="R972" s="3"/>
      <c r="S972" s="3"/>
      <c r="T972" s="3"/>
      <c r="U972" s="3"/>
      <c r="V972" s="3"/>
      <c r="W972" s="3"/>
      <c r="X972" s="3"/>
      <c r="Y972" s="3"/>
      <c r="Z972" s="3"/>
      <c r="AA972" s="3"/>
      <c r="AB972" s="3"/>
      <c r="AC972" s="3"/>
    </row>
    <row r="973" ht="22.5" customHeight="1">
      <c r="A973" s="3" t="s">
        <v>28792</v>
      </c>
      <c r="B973" s="3" t="s">
        <v>34038</v>
      </c>
      <c r="C973" s="3" t="s">
        <v>17</v>
      </c>
      <c r="D973" s="4" t="s">
        <v>19</v>
      </c>
      <c r="E973" s="3" t="s">
        <v>20</v>
      </c>
      <c r="F973" s="8">
        <v>12.0</v>
      </c>
      <c r="G973" s="5">
        <v>18.0</v>
      </c>
      <c r="H973" s="3" t="s">
        <v>2395</v>
      </c>
      <c r="I973" s="3" t="s">
        <v>57</v>
      </c>
      <c r="J973" s="3" t="s">
        <v>200</v>
      </c>
      <c r="K973" s="3" t="s">
        <v>984</v>
      </c>
      <c r="L973" s="3" t="s">
        <v>34040</v>
      </c>
      <c r="M973" s="3" t="s">
        <v>41</v>
      </c>
      <c r="N973" s="3"/>
      <c r="O973" s="3"/>
      <c r="P973" s="3"/>
      <c r="Q973" s="3"/>
      <c r="R973" s="3"/>
      <c r="S973" s="3"/>
      <c r="T973" s="3"/>
      <c r="U973" s="3"/>
      <c r="V973" s="3"/>
      <c r="W973" s="3"/>
      <c r="X973" s="3"/>
      <c r="Y973" s="3"/>
      <c r="Z973" s="3"/>
      <c r="AA973" s="3"/>
      <c r="AB973" s="3"/>
      <c r="AC973" s="3"/>
    </row>
    <row r="974" ht="22.5" customHeight="1">
      <c r="A974" s="3" t="s">
        <v>1470</v>
      </c>
      <c r="B974" s="3" t="s">
        <v>34042</v>
      </c>
      <c r="C974" s="3" t="s">
        <v>17</v>
      </c>
      <c r="D974" s="4" t="s">
        <v>19</v>
      </c>
      <c r="E974" s="3" t="s">
        <v>20</v>
      </c>
      <c r="F974" s="8">
        <v>12.0</v>
      </c>
      <c r="G974" s="5">
        <v>18.0</v>
      </c>
      <c r="H974" s="3" t="s">
        <v>2395</v>
      </c>
      <c r="I974" s="3" t="s">
        <v>57</v>
      </c>
      <c r="J974" s="3" t="s">
        <v>3288</v>
      </c>
      <c r="K974" s="3" t="s">
        <v>34043</v>
      </c>
      <c r="L974" s="3" t="s">
        <v>34044</v>
      </c>
      <c r="M974" s="3" t="s">
        <v>41</v>
      </c>
      <c r="N974" s="3"/>
      <c r="O974" s="3"/>
      <c r="P974" s="3"/>
      <c r="Q974" s="3"/>
      <c r="R974" s="3"/>
      <c r="S974" s="3"/>
      <c r="T974" s="3"/>
      <c r="U974" s="3"/>
      <c r="V974" s="3"/>
      <c r="W974" s="3"/>
      <c r="X974" s="3"/>
      <c r="Y974" s="3"/>
      <c r="Z974" s="3"/>
      <c r="AA974" s="3"/>
      <c r="AB974" s="3"/>
      <c r="AC974" s="3"/>
    </row>
    <row r="975" ht="22.5" customHeight="1">
      <c r="A975" s="3" t="s">
        <v>34045</v>
      </c>
      <c r="B975" s="3" t="s">
        <v>3265</v>
      </c>
      <c r="C975" s="3" t="s">
        <v>17</v>
      </c>
      <c r="D975" s="4" t="s">
        <v>19</v>
      </c>
      <c r="E975" s="3" t="s">
        <v>127</v>
      </c>
      <c r="F975" s="8">
        <v>12.0</v>
      </c>
      <c r="G975" s="5">
        <v>18.0</v>
      </c>
      <c r="H975" s="3" t="s">
        <v>2395</v>
      </c>
      <c r="I975" s="3" t="s">
        <v>50</v>
      </c>
      <c r="J975" s="3" t="s">
        <v>1350</v>
      </c>
      <c r="K975" s="3" t="s">
        <v>34046</v>
      </c>
      <c r="L975" s="3" t="s">
        <v>34047</v>
      </c>
      <c r="M975" s="3" t="s">
        <v>35</v>
      </c>
      <c r="N975" s="3"/>
      <c r="O975" s="3"/>
      <c r="P975" s="3"/>
      <c r="Q975" s="3"/>
      <c r="R975" s="3"/>
      <c r="S975" s="3"/>
      <c r="T975" s="3"/>
      <c r="U975" s="3"/>
      <c r="V975" s="3"/>
      <c r="W975" s="3"/>
      <c r="X975" s="3"/>
      <c r="Y975" s="3"/>
      <c r="Z975" s="3"/>
      <c r="AA975" s="3"/>
      <c r="AB975" s="3"/>
      <c r="AC975" s="3"/>
    </row>
    <row r="976" ht="22.5" customHeight="1">
      <c r="A976" s="3" t="s">
        <v>2352</v>
      </c>
      <c r="B976" s="3" t="s">
        <v>34049</v>
      </c>
      <c r="C976" s="3" t="s">
        <v>17</v>
      </c>
      <c r="D976" s="4" t="s">
        <v>19</v>
      </c>
      <c r="E976" s="3" t="s">
        <v>20</v>
      </c>
      <c r="F976" s="8">
        <v>12.0</v>
      </c>
      <c r="G976" s="5">
        <v>18.0</v>
      </c>
      <c r="H976" s="3" t="s">
        <v>2395</v>
      </c>
      <c r="I976" s="3" t="s">
        <v>57</v>
      </c>
      <c r="J976" s="3" t="s">
        <v>34052</v>
      </c>
      <c r="K976" s="3" t="s">
        <v>34053</v>
      </c>
      <c r="L976" s="3" t="s">
        <v>34054</v>
      </c>
      <c r="M976" s="3" t="s">
        <v>35</v>
      </c>
      <c r="N976" s="3"/>
      <c r="O976" s="3"/>
      <c r="P976" s="3"/>
      <c r="Q976" s="3"/>
      <c r="R976" s="3"/>
      <c r="S976" s="3"/>
      <c r="T976" s="3"/>
      <c r="U976" s="3"/>
      <c r="V976" s="3"/>
      <c r="W976" s="3"/>
      <c r="X976" s="3"/>
      <c r="Y976" s="3"/>
      <c r="Z976" s="3"/>
      <c r="AA976" s="3"/>
      <c r="AB976" s="3"/>
      <c r="AC976" s="3"/>
    </row>
    <row r="977" ht="22.5" customHeight="1">
      <c r="A977" s="3" t="s">
        <v>34057</v>
      </c>
      <c r="B977" s="3" t="s">
        <v>34058</v>
      </c>
      <c r="C977" s="3" t="s">
        <v>17</v>
      </c>
      <c r="D977" s="4" t="s">
        <v>19</v>
      </c>
      <c r="E977" s="3" t="s">
        <v>20</v>
      </c>
      <c r="F977" s="8">
        <v>12.0</v>
      </c>
      <c r="G977" s="5">
        <v>18.0</v>
      </c>
      <c r="H977" s="3" t="s">
        <v>2395</v>
      </c>
      <c r="I977" s="3" t="s">
        <v>50</v>
      </c>
      <c r="J977" s="3" t="s">
        <v>34059</v>
      </c>
      <c r="K977" s="3" t="s">
        <v>34060</v>
      </c>
      <c r="L977" s="3" t="s">
        <v>34061</v>
      </c>
      <c r="M977" s="3" t="s">
        <v>41</v>
      </c>
      <c r="N977" s="3"/>
      <c r="O977" s="3"/>
      <c r="P977" s="3"/>
      <c r="Q977" s="3"/>
      <c r="R977" s="3"/>
      <c r="S977" s="3"/>
      <c r="T977" s="3"/>
      <c r="U977" s="3"/>
      <c r="V977" s="3"/>
      <c r="W977" s="3"/>
      <c r="X977" s="3"/>
      <c r="Y977" s="3"/>
      <c r="Z977" s="3"/>
      <c r="AA977" s="3"/>
      <c r="AB977" s="3"/>
      <c r="AC977" s="3"/>
    </row>
    <row r="978" ht="22.5" customHeight="1">
      <c r="A978" s="3" t="s">
        <v>34066</v>
      </c>
      <c r="B978" s="3" t="s">
        <v>11402</v>
      </c>
      <c r="C978" s="3" t="s">
        <v>18</v>
      </c>
      <c r="D978" s="4" t="s">
        <v>19</v>
      </c>
      <c r="E978" s="3" t="s">
        <v>127</v>
      </c>
      <c r="F978" s="8">
        <v>12.0</v>
      </c>
      <c r="G978" s="5">
        <v>18.0</v>
      </c>
      <c r="H978" s="3" t="s">
        <v>2395</v>
      </c>
      <c r="I978" s="3" t="s">
        <v>57</v>
      </c>
      <c r="J978" s="3" t="s">
        <v>45</v>
      </c>
      <c r="K978" s="3" t="s">
        <v>24863</v>
      </c>
      <c r="L978" s="3" t="s">
        <v>34068</v>
      </c>
      <c r="M978" s="3" t="s">
        <v>41</v>
      </c>
      <c r="N978" s="3"/>
      <c r="O978" s="3"/>
      <c r="P978" s="3"/>
      <c r="Q978" s="3"/>
      <c r="R978" s="3"/>
      <c r="S978" s="3"/>
      <c r="T978" s="3"/>
      <c r="U978" s="3"/>
      <c r="V978" s="3"/>
      <c r="W978" s="3"/>
      <c r="X978" s="3"/>
      <c r="Y978" s="3"/>
      <c r="Z978" s="3"/>
      <c r="AA978" s="3"/>
      <c r="AB978" s="3"/>
      <c r="AC978" s="3"/>
    </row>
    <row r="979" ht="22.5" customHeight="1">
      <c r="A979" s="3" t="s">
        <v>19359</v>
      </c>
      <c r="B979" s="3" t="s">
        <v>16833</v>
      </c>
      <c r="C979" s="3" t="s">
        <v>18</v>
      </c>
      <c r="D979" s="4" t="s">
        <v>19</v>
      </c>
      <c r="E979" s="3" t="s">
        <v>21</v>
      </c>
      <c r="F979" s="8">
        <v>12.0</v>
      </c>
      <c r="G979" s="5">
        <v>18.0</v>
      </c>
      <c r="H979" s="3" t="s">
        <v>2395</v>
      </c>
      <c r="I979" s="3" t="s">
        <v>23</v>
      </c>
      <c r="J979" s="3" t="s">
        <v>2043</v>
      </c>
      <c r="K979" s="3" t="s">
        <v>19363</v>
      </c>
      <c r="L979" s="3" t="s">
        <v>19365</v>
      </c>
      <c r="M979" s="3" t="s">
        <v>27</v>
      </c>
      <c r="N979" s="3"/>
      <c r="O979" s="3"/>
      <c r="P979" s="3"/>
      <c r="Q979" s="3"/>
      <c r="R979" s="3"/>
      <c r="S979" s="3"/>
      <c r="T979" s="3"/>
      <c r="U979" s="3"/>
      <c r="V979" s="3"/>
      <c r="W979" s="3"/>
      <c r="X979" s="3"/>
      <c r="Y979" s="3"/>
      <c r="Z979" s="3"/>
      <c r="AA979" s="3"/>
      <c r="AB979" s="3"/>
      <c r="AC979" s="3"/>
    </row>
    <row r="980" ht="22.5" customHeight="1">
      <c r="A980" s="3" t="s">
        <v>2352</v>
      </c>
      <c r="B980" s="3" t="s">
        <v>1714</v>
      </c>
      <c r="C980" s="3" t="s">
        <v>18</v>
      </c>
      <c r="D980" s="4" t="s">
        <v>19</v>
      </c>
      <c r="E980" s="3" t="s">
        <v>21</v>
      </c>
      <c r="F980" s="8">
        <v>12.0</v>
      </c>
      <c r="G980" s="5">
        <v>18.0</v>
      </c>
      <c r="H980" s="3" t="s">
        <v>2395</v>
      </c>
      <c r="I980" s="3" t="s">
        <v>50</v>
      </c>
      <c r="J980" s="3" t="s">
        <v>58</v>
      </c>
      <c r="K980" s="3" t="s">
        <v>8608</v>
      </c>
      <c r="L980" s="3" t="s">
        <v>19406</v>
      </c>
      <c r="M980" s="3" t="s">
        <v>41</v>
      </c>
      <c r="N980" s="3"/>
      <c r="O980" s="3"/>
      <c r="P980" s="3"/>
      <c r="Q980" s="3"/>
      <c r="R980" s="3"/>
      <c r="S980" s="3"/>
      <c r="T980" s="3"/>
      <c r="U980" s="3"/>
      <c r="V980" s="3"/>
      <c r="W980" s="3"/>
      <c r="X980" s="3"/>
      <c r="Y980" s="3"/>
      <c r="Z980" s="3"/>
      <c r="AA980" s="3"/>
      <c r="AB980" s="3"/>
      <c r="AC980" s="3"/>
    </row>
    <row r="981" ht="22.5" customHeight="1">
      <c r="A981" s="3" t="s">
        <v>31600</v>
      </c>
      <c r="B981" s="3" t="s">
        <v>5236</v>
      </c>
      <c r="C981" s="3" t="s">
        <v>18</v>
      </c>
      <c r="D981" s="4" t="s">
        <v>19</v>
      </c>
      <c r="E981" s="3" t="s">
        <v>21</v>
      </c>
      <c r="F981" s="8">
        <v>12.0</v>
      </c>
      <c r="G981" s="5">
        <v>18.0</v>
      </c>
      <c r="H981" s="3" t="s">
        <v>2395</v>
      </c>
      <c r="I981" s="3" t="s">
        <v>57</v>
      </c>
      <c r="J981" s="3" t="s">
        <v>38</v>
      </c>
      <c r="K981" s="3" t="s">
        <v>34082</v>
      </c>
      <c r="L981" s="3" t="s">
        <v>34086</v>
      </c>
      <c r="M981" s="3" t="s">
        <v>159</v>
      </c>
      <c r="N981" s="3"/>
      <c r="O981" s="3"/>
      <c r="P981" s="3"/>
      <c r="Q981" s="3"/>
      <c r="R981" s="3"/>
      <c r="S981" s="3"/>
      <c r="T981" s="3"/>
      <c r="U981" s="3"/>
      <c r="V981" s="3"/>
      <c r="W981" s="3"/>
      <c r="X981" s="3"/>
      <c r="Y981" s="3"/>
      <c r="Z981" s="3"/>
      <c r="AA981" s="3"/>
      <c r="AB981" s="3"/>
      <c r="AC981" s="3"/>
    </row>
    <row r="982" ht="22.5" customHeight="1">
      <c r="A982" s="3" t="s">
        <v>19731</v>
      </c>
      <c r="B982" s="3" t="s">
        <v>8510</v>
      </c>
      <c r="C982" s="3" t="s">
        <v>18</v>
      </c>
      <c r="D982" s="4" t="s">
        <v>19</v>
      </c>
      <c r="E982" s="3" t="s">
        <v>21</v>
      </c>
      <c r="F982" s="8">
        <v>12.0</v>
      </c>
      <c r="G982" s="5">
        <v>18.0</v>
      </c>
      <c r="H982" s="3" t="s">
        <v>2395</v>
      </c>
      <c r="I982" s="3" t="s">
        <v>57</v>
      </c>
      <c r="J982" s="3" t="s">
        <v>99</v>
      </c>
      <c r="K982" s="3" t="s">
        <v>34090</v>
      </c>
      <c r="L982" s="3" t="s">
        <v>34091</v>
      </c>
      <c r="M982" s="3" t="s">
        <v>27</v>
      </c>
      <c r="N982" s="3"/>
      <c r="O982" s="3"/>
      <c r="P982" s="3"/>
      <c r="Q982" s="3"/>
      <c r="R982" s="3"/>
      <c r="S982" s="3"/>
      <c r="T982" s="3"/>
      <c r="U982" s="3"/>
      <c r="V982" s="3"/>
      <c r="W982" s="3"/>
      <c r="X982" s="3"/>
      <c r="Y982" s="3"/>
      <c r="Z982" s="3"/>
      <c r="AA982" s="3"/>
      <c r="AB982" s="3"/>
      <c r="AC982" s="3"/>
    </row>
    <row r="983" ht="22.5" customHeight="1">
      <c r="A983" s="3" t="s">
        <v>34092</v>
      </c>
      <c r="B983" s="3" t="s">
        <v>34094</v>
      </c>
      <c r="C983" s="3" t="s">
        <v>18</v>
      </c>
      <c r="D983" s="4" t="s">
        <v>19</v>
      </c>
      <c r="E983" s="3" t="s">
        <v>20</v>
      </c>
      <c r="F983" s="8">
        <v>12.0</v>
      </c>
      <c r="G983" s="5">
        <v>18.0</v>
      </c>
      <c r="H983" s="3" t="s">
        <v>2395</v>
      </c>
      <c r="I983" s="3" t="s">
        <v>57</v>
      </c>
      <c r="J983" s="3" t="s">
        <v>58</v>
      </c>
      <c r="K983" s="3" t="s">
        <v>34096</v>
      </c>
      <c r="L983" s="3" t="s">
        <v>34098</v>
      </c>
      <c r="M983" s="3" t="s">
        <v>41</v>
      </c>
      <c r="N983" s="3"/>
      <c r="O983" s="3"/>
      <c r="P983" s="3"/>
      <c r="Q983" s="3"/>
      <c r="R983" s="3"/>
      <c r="S983" s="3"/>
      <c r="T983" s="3"/>
      <c r="U983" s="3"/>
      <c r="V983" s="3"/>
      <c r="W983" s="3"/>
      <c r="X983" s="3"/>
      <c r="Y983" s="3"/>
      <c r="Z983" s="3"/>
      <c r="AA983" s="3"/>
      <c r="AB983" s="3"/>
      <c r="AC983" s="3"/>
    </row>
    <row r="984" ht="22.5" customHeight="1">
      <c r="A984" s="3" t="s">
        <v>4224</v>
      </c>
      <c r="B984" s="3" t="s">
        <v>20490</v>
      </c>
      <c r="C984" s="3" t="s">
        <v>18</v>
      </c>
      <c r="D984" s="4" t="s">
        <v>19</v>
      </c>
      <c r="E984" s="3" t="s">
        <v>21</v>
      </c>
      <c r="F984" s="8">
        <v>12.0</v>
      </c>
      <c r="G984" s="5">
        <v>18.0</v>
      </c>
      <c r="H984" s="3" t="s">
        <v>2395</v>
      </c>
      <c r="I984" s="3" t="s">
        <v>57</v>
      </c>
      <c r="J984" s="3" t="s">
        <v>20492</v>
      </c>
      <c r="K984" s="3" t="s">
        <v>20494</v>
      </c>
      <c r="L984" s="3" t="s">
        <v>34107</v>
      </c>
      <c r="M984" s="3" t="s">
        <v>27</v>
      </c>
      <c r="N984" s="3"/>
      <c r="O984" s="3"/>
      <c r="P984" s="3"/>
      <c r="Q984" s="3"/>
      <c r="R984" s="3"/>
      <c r="S984" s="3"/>
      <c r="T984" s="3"/>
      <c r="U984" s="3"/>
      <c r="V984" s="3"/>
      <c r="W984" s="3"/>
      <c r="X984" s="3"/>
      <c r="Y984" s="3"/>
      <c r="Z984" s="3"/>
      <c r="AA984" s="3"/>
      <c r="AB984" s="3"/>
      <c r="AC984" s="3"/>
    </row>
    <row r="985" ht="22.5" customHeight="1">
      <c r="A985" s="3" t="s">
        <v>34110</v>
      </c>
      <c r="B985" s="3" t="s">
        <v>1811</v>
      </c>
      <c r="C985" s="3" t="s">
        <v>165</v>
      </c>
      <c r="D985" s="4" t="s">
        <v>19</v>
      </c>
      <c r="E985" s="3" t="s">
        <v>21</v>
      </c>
      <c r="F985" s="8">
        <v>12.0</v>
      </c>
      <c r="G985" s="5">
        <v>18.0</v>
      </c>
      <c r="H985" s="3" t="s">
        <v>2395</v>
      </c>
      <c r="I985" s="3" t="s">
        <v>57</v>
      </c>
      <c r="J985" s="3" t="s">
        <v>1814</v>
      </c>
      <c r="K985" s="3" t="s">
        <v>6245</v>
      </c>
      <c r="L985" s="3" t="s">
        <v>34113</v>
      </c>
      <c r="M985" s="3" t="s">
        <v>41</v>
      </c>
      <c r="N985" s="3"/>
      <c r="O985" s="3"/>
      <c r="P985" s="3"/>
      <c r="Q985" s="3"/>
      <c r="R985" s="3"/>
      <c r="S985" s="3"/>
      <c r="T985" s="3"/>
      <c r="U985" s="3"/>
      <c r="V985" s="3"/>
      <c r="W985" s="3"/>
      <c r="X985" s="3"/>
      <c r="Y985" s="3"/>
      <c r="Z985" s="3"/>
      <c r="AA985" s="3"/>
      <c r="AB985" s="3"/>
      <c r="AC985" s="3"/>
    </row>
    <row r="986" ht="22.5" customHeight="1">
      <c r="A986" s="3" t="s">
        <v>507</v>
      </c>
      <c r="B986" s="3" t="s">
        <v>6561</v>
      </c>
      <c r="C986" s="3" t="s">
        <v>165</v>
      </c>
      <c r="D986" s="4" t="s">
        <v>19</v>
      </c>
      <c r="E986" s="3" t="s">
        <v>20</v>
      </c>
      <c r="F986" s="8">
        <v>12.0</v>
      </c>
      <c r="G986" s="5">
        <v>18.0</v>
      </c>
      <c r="H986" s="3" t="s">
        <v>2395</v>
      </c>
      <c r="I986" s="3" t="s">
        <v>57</v>
      </c>
      <c r="J986" s="3" t="s">
        <v>6565</v>
      </c>
      <c r="K986" s="3" t="s">
        <v>34120</v>
      </c>
      <c r="L986" s="3" t="s">
        <v>34122</v>
      </c>
      <c r="M986" s="3" t="s">
        <v>27</v>
      </c>
      <c r="N986" s="3"/>
      <c r="O986" s="3"/>
      <c r="P986" s="3"/>
      <c r="Q986" s="3"/>
      <c r="R986" s="3"/>
      <c r="S986" s="3"/>
      <c r="T986" s="3"/>
      <c r="U986" s="3"/>
      <c r="V986" s="3"/>
      <c r="W986" s="3"/>
      <c r="X986" s="3"/>
      <c r="Y986" s="3"/>
      <c r="Z986" s="3"/>
      <c r="AA986" s="3"/>
      <c r="AB986" s="3"/>
      <c r="AC986" s="3"/>
    </row>
    <row r="987" ht="22.5" customHeight="1">
      <c r="A987" s="3" t="s">
        <v>34123</v>
      </c>
      <c r="B987" s="3" t="s">
        <v>27714</v>
      </c>
      <c r="C987" s="3" t="s">
        <v>30</v>
      </c>
      <c r="D987" s="4" t="s">
        <v>19</v>
      </c>
      <c r="E987" s="3" t="s">
        <v>21</v>
      </c>
      <c r="F987" s="8">
        <v>12.0</v>
      </c>
      <c r="G987" s="5">
        <v>18.0</v>
      </c>
      <c r="H987" s="3" t="s">
        <v>2395</v>
      </c>
      <c r="I987" s="3" t="s">
        <v>57</v>
      </c>
      <c r="J987" s="3" t="s">
        <v>27715</v>
      </c>
      <c r="K987" s="3" t="s">
        <v>33280</v>
      </c>
      <c r="L987" s="3" t="s">
        <v>34128</v>
      </c>
      <c r="M987" s="3" t="s">
        <v>35</v>
      </c>
      <c r="N987" s="3"/>
      <c r="O987" s="3"/>
      <c r="P987" s="3"/>
      <c r="Q987" s="3"/>
      <c r="R987" s="3"/>
      <c r="S987" s="3"/>
      <c r="T987" s="3"/>
      <c r="U987" s="3"/>
      <c r="V987" s="3"/>
      <c r="W987" s="3"/>
      <c r="X987" s="3"/>
      <c r="Y987" s="3"/>
      <c r="Z987" s="3"/>
      <c r="AA987" s="3"/>
      <c r="AB987" s="3"/>
      <c r="AC987" s="3"/>
    </row>
    <row r="988" ht="22.5" customHeight="1">
      <c r="A988" s="3" t="s">
        <v>34130</v>
      </c>
      <c r="B988" s="3" t="s">
        <v>27714</v>
      </c>
      <c r="C988" s="3" t="s">
        <v>30</v>
      </c>
      <c r="D988" s="4" t="s">
        <v>19</v>
      </c>
      <c r="E988" s="3" t="s">
        <v>21</v>
      </c>
      <c r="F988" s="8">
        <v>12.0</v>
      </c>
      <c r="G988" s="5">
        <v>18.0</v>
      </c>
      <c r="H988" s="3" t="s">
        <v>2395</v>
      </c>
      <c r="I988" s="3" t="s">
        <v>57</v>
      </c>
      <c r="J988" s="3" t="s">
        <v>27715</v>
      </c>
      <c r="K988" s="3" t="s">
        <v>33280</v>
      </c>
      <c r="L988" s="3" t="s">
        <v>34133</v>
      </c>
      <c r="M988" s="3" t="s">
        <v>35</v>
      </c>
      <c r="N988" s="3"/>
      <c r="O988" s="3"/>
      <c r="P988" s="3"/>
      <c r="Q988" s="3"/>
      <c r="R988" s="3"/>
      <c r="S988" s="3"/>
      <c r="T988" s="3"/>
      <c r="U988" s="3"/>
      <c r="V988" s="3"/>
      <c r="W988" s="3"/>
      <c r="X988" s="3"/>
      <c r="Y988" s="3"/>
      <c r="Z988" s="3"/>
      <c r="AA988" s="3"/>
      <c r="AB988" s="3"/>
      <c r="AC988" s="3"/>
    </row>
    <row r="989" ht="22.5" customHeight="1">
      <c r="A989" s="3" t="s">
        <v>1470</v>
      </c>
      <c r="B989" s="3" t="s">
        <v>3920</v>
      </c>
      <c r="C989" s="3" t="s">
        <v>165</v>
      </c>
      <c r="D989" s="4" t="s">
        <v>19</v>
      </c>
      <c r="E989" s="3" t="s">
        <v>20</v>
      </c>
      <c r="F989" s="8">
        <v>12.0</v>
      </c>
      <c r="G989" s="5">
        <v>22.0</v>
      </c>
      <c r="H989" s="3" t="s">
        <v>7121</v>
      </c>
      <c r="I989" s="3" t="s">
        <v>57</v>
      </c>
      <c r="J989" s="3" t="s">
        <v>423</v>
      </c>
      <c r="K989" s="3" t="s">
        <v>34137</v>
      </c>
      <c r="L989" s="3" t="s">
        <v>34138</v>
      </c>
      <c r="M989" s="3" t="s">
        <v>35</v>
      </c>
      <c r="N989" s="3"/>
      <c r="O989" s="3"/>
      <c r="P989" s="3"/>
      <c r="Q989" s="3"/>
      <c r="R989" s="3"/>
      <c r="S989" s="3"/>
      <c r="T989" s="3"/>
      <c r="U989" s="3"/>
      <c r="V989" s="3"/>
      <c r="W989" s="3"/>
      <c r="X989" s="3"/>
      <c r="Y989" s="3"/>
      <c r="Z989" s="3"/>
      <c r="AA989" s="3"/>
      <c r="AB989" s="3"/>
      <c r="AC989" s="3"/>
    </row>
    <row r="990" ht="22.5" customHeight="1">
      <c r="A990" s="3" t="s">
        <v>1470</v>
      </c>
      <c r="B990" s="3" t="s">
        <v>26378</v>
      </c>
      <c r="C990" s="3" t="s">
        <v>165</v>
      </c>
      <c r="D990" s="4" t="s">
        <v>19</v>
      </c>
      <c r="E990" s="3" t="s">
        <v>20</v>
      </c>
      <c r="F990" s="8">
        <v>12.0</v>
      </c>
      <c r="G990" s="5">
        <v>22.0</v>
      </c>
      <c r="H990" s="3" t="s">
        <v>7121</v>
      </c>
      <c r="I990" s="3" t="s">
        <v>57</v>
      </c>
      <c r="J990" s="3" t="s">
        <v>8599</v>
      </c>
      <c r="K990" s="3" t="s">
        <v>34141</v>
      </c>
      <c r="L990" s="3" t="s">
        <v>34142</v>
      </c>
      <c r="M990" s="3" t="s">
        <v>41</v>
      </c>
      <c r="N990" s="3"/>
      <c r="O990" s="3"/>
      <c r="P990" s="3"/>
      <c r="Q990" s="3"/>
      <c r="R990" s="3"/>
      <c r="S990" s="3"/>
      <c r="T990" s="3"/>
      <c r="U990" s="3"/>
      <c r="V990" s="3"/>
      <c r="W990" s="3"/>
      <c r="X990" s="3"/>
      <c r="Y990" s="3"/>
      <c r="Z990" s="3"/>
      <c r="AA990" s="3"/>
      <c r="AB990" s="3"/>
      <c r="AC990" s="3"/>
    </row>
    <row r="991" ht="22.5" customHeight="1">
      <c r="A991" s="3" t="s">
        <v>1470</v>
      </c>
      <c r="B991" s="3" t="s">
        <v>18869</v>
      </c>
      <c r="C991" s="3" t="s">
        <v>17</v>
      </c>
      <c r="D991" s="4" t="s">
        <v>19</v>
      </c>
      <c r="E991" s="3" t="s">
        <v>21</v>
      </c>
      <c r="F991" s="8">
        <v>12.0</v>
      </c>
      <c r="G991" s="5">
        <v>24.0</v>
      </c>
      <c r="H991" s="3" t="s">
        <v>589</v>
      </c>
      <c r="I991" s="3" t="s">
        <v>57</v>
      </c>
      <c r="J991" s="3" t="s">
        <v>12732</v>
      </c>
      <c r="K991" s="3" t="s">
        <v>4139</v>
      </c>
      <c r="L991" s="3" t="s">
        <v>18870</v>
      </c>
      <c r="M991" s="3" t="s">
        <v>41</v>
      </c>
      <c r="N991" s="3"/>
      <c r="O991" s="3"/>
      <c r="P991" s="3"/>
      <c r="Q991" s="3"/>
      <c r="R991" s="3"/>
      <c r="S991" s="3"/>
      <c r="T991" s="3"/>
      <c r="U991" s="3"/>
      <c r="V991" s="3"/>
      <c r="W991" s="3"/>
      <c r="X991" s="3"/>
      <c r="Y991" s="3"/>
      <c r="Z991" s="3"/>
      <c r="AA991" s="3"/>
      <c r="AB991" s="3"/>
      <c r="AC991" s="3"/>
    </row>
    <row r="992" ht="22.5" customHeight="1">
      <c r="A992" s="3" t="s">
        <v>3893</v>
      </c>
      <c r="B992" s="3" t="s">
        <v>3894</v>
      </c>
      <c r="C992" s="3" t="s">
        <v>17</v>
      </c>
      <c r="D992" s="4" t="s">
        <v>19</v>
      </c>
      <c r="E992" s="3" t="s">
        <v>20</v>
      </c>
      <c r="F992" s="8">
        <v>12.0</v>
      </c>
      <c r="G992" s="5">
        <v>24.0</v>
      </c>
      <c r="H992" s="3" t="s">
        <v>589</v>
      </c>
      <c r="I992" s="3" t="s">
        <v>57</v>
      </c>
      <c r="J992" s="3" t="s">
        <v>99</v>
      </c>
      <c r="K992" s="3" t="s">
        <v>3897</v>
      </c>
      <c r="L992" s="3" t="s">
        <v>3902</v>
      </c>
      <c r="M992" s="3" t="s">
        <v>41</v>
      </c>
      <c r="N992" s="3"/>
      <c r="O992" s="3"/>
      <c r="P992" s="3"/>
      <c r="Q992" s="3"/>
      <c r="R992" s="3"/>
      <c r="S992" s="3"/>
      <c r="T992" s="3"/>
      <c r="U992" s="3"/>
      <c r="V992" s="3"/>
      <c r="W992" s="3"/>
      <c r="X992" s="3"/>
      <c r="Y992" s="3"/>
      <c r="Z992" s="3"/>
      <c r="AA992" s="3"/>
      <c r="AB992" s="3"/>
      <c r="AC992" s="3"/>
    </row>
    <row r="993" ht="22.5" customHeight="1">
      <c r="A993" s="3" t="s">
        <v>6261</v>
      </c>
      <c r="B993" s="3" t="s">
        <v>6262</v>
      </c>
      <c r="C993" s="3" t="s">
        <v>17</v>
      </c>
      <c r="D993" s="4" t="s">
        <v>19</v>
      </c>
      <c r="E993" s="3" t="s">
        <v>20</v>
      </c>
      <c r="F993" s="8">
        <v>12.0</v>
      </c>
      <c r="G993" s="5">
        <v>24.0</v>
      </c>
      <c r="H993" s="3" t="s">
        <v>589</v>
      </c>
      <c r="I993" s="3" t="s">
        <v>69</v>
      </c>
      <c r="J993" s="3" t="s">
        <v>6264</v>
      </c>
      <c r="K993" s="3" t="s">
        <v>6265</v>
      </c>
      <c r="L993" s="3" t="s">
        <v>6266</v>
      </c>
      <c r="M993" s="3" t="s">
        <v>41</v>
      </c>
      <c r="N993" s="3"/>
      <c r="O993" s="3"/>
      <c r="P993" s="3"/>
      <c r="Q993" s="3"/>
      <c r="R993" s="3"/>
      <c r="S993" s="3"/>
      <c r="T993" s="3"/>
      <c r="U993" s="3"/>
      <c r="V993" s="3"/>
      <c r="W993" s="3"/>
      <c r="X993" s="3"/>
      <c r="Y993" s="3"/>
      <c r="Z993" s="3"/>
      <c r="AA993" s="3"/>
      <c r="AB993" s="3"/>
      <c r="AC993" s="3"/>
    </row>
    <row r="994" ht="22.5" customHeight="1">
      <c r="A994" s="3" t="s">
        <v>34161</v>
      </c>
      <c r="B994" s="3" t="s">
        <v>1605</v>
      </c>
      <c r="C994" s="3" t="s">
        <v>17</v>
      </c>
      <c r="D994" s="4" t="s">
        <v>19</v>
      </c>
      <c r="E994" s="3" t="s">
        <v>127</v>
      </c>
      <c r="F994" s="8">
        <v>12.0</v>
      </c>
      <c r="G994" s="5">
        <v>24.0</v>
      </c>
      <c r="H994" s="3" t="s">
        <v>589</v>
      </c>
      <c r="I994" s="3" t="s">
        <v>57</v>
      </c>
      <c r="J994" s="3" t="s">
        <v>70</v>
      </c>
      <c r="K994" s="3" t="s">
        <v>18834</v>
      </c>
      <c r="L994" s="3" t="s">
        <v>34165</v>
      </c>
      <c r="M994" s="3" t="s">
        <v>35</v>
      </c>
      <c r="N994" s="3"/>
      <c r="O994" s="3"/>
      <c r="P994" s="3"/>
      <c r="Q994" s="3"/>
      <c r="R994" s="3"/>
      <c r="S994" s="3"/>
      <c r="T994" s="3"/>
      <c r="U994" s="3"/>
      <c r="V994" s="3"/>
      <c r="W994" s="3"/>
      <c r="X994" s="3"/>
      <c r="Y994" s="3"/>
      <c r="Z994" s="3"/>
      <c r="AA994" s="3"/>
      <c r="AB994" s="3"/>
      <c r="AC994" s="3"/>
    </row>
    <row r="995" ht="22.5" customHeight="1">
      <c r="A995" s="3" t="s">
        <v>628</v>
      </c>
      <c r="B995" s="3" t="s">
        <v>1605</v>
      </c>
      <c r="C995" s="3" t="s">
        <v>17</v>
      </c>
      <c r="D995" s="4" t="s">
        <v>19</v>
      </c>
      <c r="E995" s="3" t="s">
        <v>127</v>
      </c>
      <c r="F995" s="8">
        <v>12.0</v>
      </c>
      <c r="G995" s="5">
        <v>24.0</v>
      </c>
      <c r="H995" s="3" t="s">
        <v>589</v>
      </c>
      <c r="I995" s="3" t="s">
        <v>57</v>
      </c>
      <c r="J995" s="3" t="s">
        <v>70</v>
      </c>
      <c r="K995" s="3" t="s">
        <v>18834</v>
      </c>
      <c r="L995" s="3" t="s">
        <v>34169</v>
      </c>
      <c r="M995" s="3" t="s">
        <v>35</v>
      </c>
      <c r="N995" s="3"/>
      <c r="O995" s="3"/>
      <c r="P995" s="3"/>
      <c r="Q995" s="3"/>
      <c r="R995" s="3"/>
      <c r="S995" s="3"/>
      <c r="T995" s="3"/>
      <c r="U995" s="3"/>
      <c r="V995" s="3"/>
      <c r="W995" s="3"/>
      <c r="X995" s="3"/>
      <c r="Y995" s="3"/>
      <c r="Z995" s="3"/>
      <c r="AA995" s="3"/>
      <c r="AB995" s="3"/>
      <c r="AC995" s="3"/>
    </row>
    <row r="996" ht="22.5" customHeight="1">
      <c r="A996" s="3" t="s">
        <v>34171</v>
      </c>
      <c r="B996" s="3" t="s">
        <v>28803</v>
      </c>
      <c r="C996" s="3" t="s">
        <v>17</v>
      </c>
      <c r="D996" s="4" t="s">
        <v>19</v>
      </c>
      <c r="E996" s="3" t="s">
        <v>127</v>
      </c>
      <c r="F996" s="8">
        <v>12.0</v>
      </c>
      <c r="G996" s="5">
        <v>24.0</v>
      </c>
      <c r="H996" s="3" t="s">
        <v>589</v>
      </c>
      <c r="I996" s="3" t="s">
        <v>69</v>
      </c>
      <c r="J996" s="3" t="s">
        <v>58</v>
      </c>
      <c r="K996" s="3" t="s">
        <v>28807</v>
      </c>
      <c r="L996" s="3" t="s">
        <v>34177</v>
      </c>
      <c r="M996" s="3" t="s">
        <v>41</v>
      </c>
      <c r="N996" s="3"/>
      <c r="O996" s="3"/>
      <c r="P996" s="3"/>
      <c r="Q996" s="3"/>
      <c r="R996" s="3"/>
      <c r="S996" s="3"/>
      <c r="T996" s="3"/>
      <c r="U996" s="3"/>
      <c r="V996" s="3"/>
      <c r="W996" s="3"/>
      <c r="X996" s="3"/>
      <c r="Y996" s="3"/>
      <c r="Z996" s="3"/>
      <c r="AA996" s="3"/>
      <c r="AB996" s="3"/>
      <c r="AC996" s="3"/>
    </row>
    <row r="997" ht="22.5" customHeight="1">
      <c r="A997" s="3" t="s">
        <v>29873</v>
      </c>
      <c r="B997" s="3" t="s">
        <v>34179</v>
      </c>
      <c r="C997" s="3" t="s">
        <v>17</v>
      </c>
      <c r="D997" s="4" t="s">
        <v>19</v>
      </c>
      <c r="E997" s="3" t="s">
        <v>20</v>
      </c>
      <c r="F997" s="8">
        <v>12.0</v>
      </c>
      <c r="G997" s="5">
        <v>24.0</v>
      </c>
      <c r="H997" s="3" t="s">
        <v>589</v>
      </c>
      <c r="I997" s="3" t="s">
        <v>57</v>
      </c>
      <c r="J997" s="3" t="s">
        <v>34183</v>
      </c>
      <c r="K997" s="4" t="s">
        <v>19</v>
      </c>
      <c r="L997" s="3" t="s">
        <v>34186</v>
      </c>
      <c r="M997" s="3" t="s">
        <v>35</v>
      </c>
      <c r="N997" s="3"/>
      <c r="O997" s="3"/>
      <c r="P997" s="3"/>
      <c r="Q997" s="3"/>
      <c r="R997" s="3"/>
      <c r="S997" s="3"/>
      <c r="T997" s="3"/>
      <c r="U997" s="3"/>
      <c r="V997" s="3"/>
      <c r="W997" s="3"/>
      <c r="X997" s="3"/>
      <c r="Y997" s="3"/>
      <c r="Z997" s="3"/>
      <c r="AA997" s="3"/>
      <c r="AB997" s="3"/>
      <c r="AC997" s="3"/>
    </row>
    <row r="998" ht="22.5" customHeight="1">
      <c r="A998" s="3" t="s">
        <v>25941</v>
      </c>
      <c r="B998" s="3" t="s">
        <v>29077</v>
      </c>
      <c r="C998" s="3" t="s">
        <v>18</v>
      </c>
      <c r="D998" s="4" t="s">
        <v>19</v>
      </c>
      <c r="E998" s="3" t="s">
        <v>20</v>
      </c>
      <c r="F998" s="8">
        <v>12.0</v>
      </c>
      <c r="G998" s="5">
        <v>24.0</v>
      </c>
      <c r="H998" s="3" t="s">
        <v>589</v>
      </c>
      <c r="I998" s="3" t="s">
        <v>57</v>
      </c>
      <c r="J998" s="3" t="s">
        <v>38</v>
      </c>
      <c r="K998" s="3" t="s">
        <v>34193</v>
      </c>
      <c r="L998" s="3" t="s">
        <v>34195</v>
      </c>
      <c r="M998" s="3" t="s">
        <v>41</v>
      </c>
      <c r="N998" s="3"/>
      <c r="O998" s="3"/>
      <c r="P998" s="3"/>
      <c r="Q998" s="3"/>
      <c r="R998" s="3"/>
      <c r="S998" s="3"/>
      <c r="T998" s="3"/>
      <c r="U998" s="3"/>
      <c r="V998" s="3"/>
      <c r="W998" s="3"/>
      <c r="X998" s="3"/>
      <c r="Y998" s="3"/>
      <c r="Z998" s="3"/>
      <c r="AA998" s="3"/>
      <c r="AB998" s="3"/>
      <c r="AC998" s="3"/>
    </row>
    <row r="999" ht="22.5" customHeight="1">
      <c r="A999" s="3" t="s">
        <v>3893</v>
      </c>
      <c r="B999" s="3" t="s">
        <v>3894</v>
      </c>
      <c r="C999" s="3" t="s">
        <v>18</v>
      </c>
      <c r="D999" s="4" t="s">
        <v>19</v>
      </c>
      <c r="E999" s="3" t="s">
        <v>20</v>
      </c>
      <c r="F999" s="8">
        <v>12.0</v>
      </c>
      <c r="G999" s="5">
        <v>24.0</v>
      </c>
      <c r="H999" s="3" t="s">
        <v>589</v>
      </c>
      <c r="I999" s="3" t="s">
        <v>57</v>
      </c>
      <c r="J999" s="3" t="s">
        <v>99</v>
      </c>
      <c r="K999" s="3" t="s">
        <v>3897</v>
      </c>
      <c r="L999" s="3" t="s">
        <v>3902</v>
      </c>
      <c r="M999" s="3" t="s">
        <v>41</v>
      </c>
      <c r="N999" s="3"/>
      <c r="O999" s="3"/>
      <c r="P999" s="3"/>
      <c r="Q999" s="3"/>
      <c r="R999" s="3"/>
      <c r="S999" s="3"/>
      <c r="T999" s="3"/>
      <c r="U999" s="3"/>
      <c r="V999" s="3"/>
      <c r="W999" s="3"/>
      <c r="X999" s="3"/>
      <c r="Y999" s="3"/>
      <c r="Z999" s="3"/>
      <c r="AA999" s="3"/>
      <c r="AB999" s="3"/>
      <c r="AC999" s="3"/>
    </row>
    <row r="1000" ht="22.5" customHeight="1">
      <c r="A1000" s="3" t="s">
        <v>3893</v>
      </c>
      <c r="B1000" s="3" t="s">
        <v>3894</v>
      </c>
      <c r="C1000" s="3" t="s">
        <v>165</v>
      </c>
      <c r="D1000" s="4" t="s">
        <v>19</v>
      </c>
      <c r="E1000" s="3" t="s">
        <v>20</v>
      </c>
      <c r="F1000" s="8">
        <v>12.0</v>
      </c>
      <c r="G1000" s="5">
        <v>24.0</v>
      </c>
      <c r="H1000" s="3" t="s">
        <v>589</v>
      </c>
      <c r="I1000" s="3" t="s">
        <v>57</v>
      </c>
      <c r="J1000" s="3" t="s">
        <v>99</v>
      </c>
      <c r="K1000" s="3" t="s">
        <v>3897</v>
      </c>
      <c r="L1000" s="3" t="s">
        <v>3902</v>
      </c>
      <c r="M1000" s="3" t="s">
        <v>41</v>
      </c>
      <c r="N1000" s="3"/>
      <c r="O1000" s="3"/>
      <c r="P1000" s="3"/>
      <c r="Q1000" s="3"/>
      <c r="R1000" s="3"/>
      <c r="S1000" s="3"/>
      <c r="T1000" s="3"/>
      <c r="U1000" s="3"/>
      <c r="V1000" s="3"/>
      <c r="W1000" s="3"/>
      <c r="X1000" s="3"/>
      <c r="Y1000" s="3"/>
      <c r="Z1000" s="3"/>
      <c r="AA1000" s="3"/>
      <c r="AB1000" s="3"/>
      <c r="AC1000" s="3"/>
    </row>
    <row r="1001" ht="22.5" customHeight="1">
      <c r="A1001" s="3" t="s">
        <v>1470</v>
      </c>
      <c r="B1001" s="3" t="s">
        <v>34212</v>
      </c>
      <c r="C1001" s="3" t="s">
        <v>17</v>
      </c>
      <c r="D1001" s="4" t="s">
        <v>19</v>
      </c>
      <c r="E1001" s="3" t="s">
        <v>20</v>
      </c>
      <c r="F1001" s="8">
        <v>12.0</v>
      </c>
      <c r="G1001" s="5">
        <v>20.0</v>
      </c>
      <c r="H1001" s="3" t="s">
        <v>232</v>
      </c>
      <c r="I1001" s="3" t="s">
        <v>50</v>
      </c>
      <c r="J1001" s="3" t="s">
        <v>58</v>
      </c>
      <c r="K1001" s="3" t="s">
        <v>34215</v>
      </c>
      <c r="L1001" s="3" t="s">
        <v>34216</v>
      </c>
      <c r="M1001" s="3" t="s">
        <v>41</v>
      </c>
      <c r="N1001" s="3"/>
      <c r="O1001" s="3"/>
      <c r="P1001" s="3"/>
      <c r="Q1001" s="3"/>
      <c r="R1001" s="3"/>
      <c r="S1001" s="3"/>
      <c r="T1001" s="3"/>
      <c r="U1001" s="3"/>
      <c r="V1001" s="3"/>
      <c r="W1001" s="3"/>
      <c r="X1001" s="3"/>
      <c r="Y1001" s="3"/>
      <c r="Z1001" s="3"/>
      <c r="AA1001" s="3"/>
      <c r="AB1001" s="3"/>
      <c r="AC1001" s="3"/>
    </row>
    <row r="1002" ht="22.5" customHeight="1">
      <c r="A1002" s="3" t="s">
        <v>2352</v>
      </c>
      <c r="B1002" s="3" t="s">
        <v>34218</v>
      </c>
      <c r="C1002" s="3" t="s">
        <v>17</v>
      </c>
      <c r="D1002" s="4" t="s">
        <v>19</v>
      </c>
      <c r="E1002" s="3" t="s">
        <v>21</v>
      </c>
      <c r="F1002" s="8">
        <v>12.0</v>
      </c>
      <c r="G1002" s="5">
        <v>20.0</v>
      </c>
      <c r="H1002" s="3" t="s">
        <v>232</v>
      </c>
      <c r="I1002" s="3" t="s">
        <v>57</v>
      </c>
      <c r="J1002" s="3" t="s">
        <v>70</v>
      </c>
      <c r="K1002" s="3" t="s">
        <v>34219</v>
      </c>
      <c r="L1002" s="3" t="s">
        <v>34223</v>
      </c>
      <c r="M1002" s="3" t="s">
        <v>41</v>
      </c>
      <c r="N1002" s="3"/>
      <c r="O1002" s="3"/>
      <c r="P1002" s="3"/>
      <c r="Q1002" s="3"/>
      <c r="R1002" s="3"/>
      <c r="S1002" s="3"/>
      <c r="T1002" s="3"/>
      <c r="U1002" s="3"/>
      <c r="V1002" s="3"/>
      <c r="W1002" s="3"/>
      <c r="X1002" s="3"/>
      <c r="Y1002" s="3"/>
      <c r="Z1002" s="3"/>
      <c r="AA1002" s="3"/>
      <c r="AB1002" s="3"/>
      <c r="AC1002" s="3"/>
    </row>
    <row r="1003" ht="22.5" customHeight="1">
      <c r="A1003" s="3" t="s">
        <v>2352</v>
      </c>
      <c r="B1003" s="3" t="s">
        <v>34225</v>
      </c>
      <c r="C1003" s="3" t="s">
        <v>17</v>
      </c>
      <c r="D1003" s="4" t="s">
        <v>19</v>
      </c>
      <c r="E1003" s="3" t="s">
        <v>20</v>
      </c>
      <c r="F1003" s="8">
        <v>12.0</v>
      </c>
      <c r="G1003" s="5">
        <v>20.0</v>
      </c>
      <c r="H1003" s="3" t="s">
        <v>232</v>
      </c>
      <c r="I1003" s="3" t="s">
        <v>57</v>
      </c>
      <c r="J1003" s="3" t="s">
        <v>34226</v>
      </c>
      <c r="K1003" s="3" t="s">
        <v>17657</v>
      </c>
      <c r="L1003" s="3" t="s">
        <v>34228</v>
      </c>
      <c r="M1003" s="3" t="s">
        <v>35</v>
      </c>
      <c r="N1003" s="3"/>
      <c r="O1003" s="3"/>
      <c r="P1003" s="3"/>
      <c r="Q1003" s="3"/>
      <c r="R1003" s="3"/>
      <c r="S1003" s="3"/>
      <c r="T1003" s="3"/>
      <c r="U1003" s="3"/>
      <c r="V1003" s="3"/>
      <c r="W1003" s="3"/>
      <c r="X1003" s="3"/>
      <c r="Y1003" s="3"/>
      <c r="Z1003" s="3"/>
      <c r="AA1003" s="3"/>
      <c r="AB1003" s="3"/>
      <c r="AC1003" s="3"/>
    </row>
    <row r="1004" ht="22.5" customHeight="1">
      <c r="A1004" s="3" t="s">
        <v>19359</v>
      </c>
      <c r="B1004" s="3" t="s">
        <v>9618</v>
      </c>
      <c r="C1004" s="3" t="s">
        <v>17</v>
      </c>
      <c r="D1004" s="4" t="s">
        <v>19</v>
      </c>
      <c r="E1004" s="3" t="s">
        <v>20</v>
      </c>
      <c r="F1004" s="8">
        <v>12.0</v>
      </c>
      <c r="G1004" s="5">
        <v>20.0</v>
      </c>
      <c r="H1004" s="3" t="s">
        <v>232</v>
      </c>
      <c r="I1004" s="3" t="s">
        <v>57</v>
      </c>
      <c r="J1004" s="3" t="s">
        <v>264</v>
      </c>
      <c r="K1004" s="3" t="s">
        <v>34231</v>
      </c>
      <c r="L1004" s="3" t="s">
        <v>34233</v>
      </c>
      <c r="M1004" s="3" t="s">
        <v>41</v>
      </c>
      <c r="N1004" s="3"/>
      <c r="O1004" s="3"/>
      <c r="P1004" s="3"/>
      <c r="Q1004" s="3"/>
      <c r="R1004" s="3"/>
      <c r="S1004" s="3"/>
      <c r="T1004" s="3"/>
      <c r="U1004" s="3"/>
      <c r="V1004" s="3"/>
      <c r="W1004" s="3"/>
      <c r="X1004" s="3"/>
      <c r="Y1004" s="3"/>
      <c r="Z1004" s="3"/>
      <c r="AA1004" s="3"/>
      <c r="AB1004" s="3"/>
      <c r="AC1004" s="3"/>
    </row>
    <row r="1005" ht="22.5" customHeight="1">
      <c r="A1005" s="3" t="s">
        <v>19731</v>
      </c>
      <c r="B1005" s="3" t="s">
        <v>34236</v>
      </c>
      <c r="C1005" s="3" t="s">
        <v>17</v>
      </c>
      <c r="D1005" s="4" t="s">
        <v>19</v>
      </c>
      <c r="E1005" s="3" t="s">
        <v>20</v>
      </c>
      <c r="F1005" s="8">
        <v>12.0</v>
      </c>
      <c r="G1005" s="5">
        <v>20.0</v>
      </c>
      <c r="H1005" s="3" t="s">
        <v>232</v>
      </c>
      <c r="I1005" s="3" t="s">
        <v>50</v>
      </c>
      <c r="J1005" s="3" t="s">
        <v>58</v>
      </c>
      <c r="K1005" s="3" t="s">
        <v>1537</v>
      </c>
      <c r="L1005" s="3" t="s">
        <v>34237</v>
      </c>
      <c r="M1005" s="3" t="s">
        <v>27</v>
      </c>
      <c r="N1005" s="3"/>
      <c r="O1005" s="3"/>
      <c r="P1005" s="3"/>
      <c r="Q1005" s="3"/>
      <c r="R1005" s="3"/>
      <c r="S1005" s="3"/>
      <c r="T1005" s="3"/>
      <c r="U1005" s="3"/>
      <c r="V1005" s="3"/>
      <c r="W1005" s="3"/>
      <c r="X1005" s="3"/>
      <c r="Y1005" s="3"/>
      <c r="Z1005" s="3"/>
      <c r="AA1005" s="3"/>
      <c r="AB1005" s="3"/>
      <c r="AC1005" s="3"/>
    </row>
    <row r="1006" ht="22.5" customHeight="1">
      <c r="A1006" s="3" t="s">
        <v>34241</v>
      </c>
      <c r="B1006" s="3" t="s">
        <v>19964</v>
      </c>
      <c r="C1006" s="3" t="s">
        <v>17</v>
      </c>
      <c r="D1006" s="4" t="s">
        <v>19</v>
      </c>
      <c r="E1006" s="3" t="s">
        <v>20</v>
      </c>
      <c r="F1006" s="8">
        <v>12.0</v>
      </c>
      <c r="G1006" s="5">
        <v>20.0</v>
      </c>
      <c r="H1006" s="3" t="s">
        <v>232</v>
      </c>
      <c r="I1006" s="3" t="s">
        <v>57</v>
      </c>
      <c r="J1006" s="3" t="s">
        <v>19969</v>
      </c>
      <c r="K1006" s="3" t="s">
        <v>17657</v>
      </c>
      <c r="L1006" s="3" t="s">
        <v>34245</v>
      </c>
      <c r="M1006" s="3" t="s">
        <v>35</v>
      </c>
      <c r="N1006" s="3"/>
      <c r="O1006" s="3"/>
      <c r="P1006" s="3"/>
      <c r="Q1006" s="3"/>
      <c r="R1006" s="3"/>
      <c r="S1006" s="3"/>
      <c r="T1006" s="3"/>
      <c r="U1006" s="3"/>
      <c r="V1006" s="3"/>
      <c r="W1006" s="3"/>
      <c r="X1006" s="3"/>
      <c r="Y1006" s="3"/>
      <c r="Z1006" s="3"/>
      <c r="AA1006" s="3"/>
      <c r="AB1006" s="3"/>
      <c r="AC1006" s="3"/>
    </row>
    <row r="1007" ht="22.5" customHeight="1">
      <c r="A1007" s="3" t="s">
        <v>34247</v>
      </c>
      <c r="B1007" s="3" t="s">
        <v>545</v>
      </c>
      <c r="C1007" s="3" t="s">
        <v>17</v>
      </c>
      <c r="D1007" s="4" t="s">
        <v>19</v>
      </c>
      <c r="E1007" s="3" t="s">
        <v>20</v>
      </c>
      <c r="F1007" s="8">
        <v>12.0</v>
      </c>
      <c r="G1007" s="5">
        <v>20.0</v>
      </c>
      <c r="H1007" s="3" t="s">
        <v>232</v>
      </c>
      <c r="I1007" s="3" t="s">
        <v>23</v>
      </c>
      <c r="J1007" s="3" t="s">
        <v>549</v>
      </c>
      <c r="K1007" s="3" t="s">
        <v>30653</v>
      </c>
      <c r="L1007" s="3" t="s">
        <v>34250</v>
      </c>
      <c r="M1007" s="3" t="s">
        <v>27</v>
      </c>
      <c r="N1007" s="3"/>
      <c r="O1007" s="3"/>
      <c r="P1007" s="3"/>
      <c r="Q1007" s="3"/>
      <c r="R1007" s="3"/>
      <c r="S1007" s="3"/>
      <c r="T1007" s="3"/>
      <c r="U1007" s="3"/>
      <c r="V1007" s="3"/>
      <c r="W1007" s="3"/>
      <c r="X1007" s="3"/>
      <c r="Y1007" s="3"/>
      <c r="Z1007" s="3"/>
      <c r="AA1007" s="3"/>
      <c r="AB1007" s="3"/>
      <c r="AC1007" s="3"/>
    </row>
    <row r="1008" ht="22.5" customHeight="1">
      <c r="A1008" s="3" t="s">
        <v>2352</v>
      </c>
      <c r="B1008" s="3" t="s">
        <v>19980</v>
      </c>
      <c r="C1008" s="3" t="s">
        <v>18</v>
      </c>
      <c r="D1008" s="4" t="s">
        <v>19</v>
      </c>
      <c r="E1008" s="3" t="s">
        <v>21</v>
      </c>
      <c r="F1008" s="8">
        <v>12.0</v>
      </c>
      <c r="G1008" s="5">
        <v>20.0</v>
      </c>
      <c r="H1008" s="3" t="s">
        <v>232</v>
      </c>
      <c r="I1008" s="3" t="s">
        <v>57</v>
      </c>
      <c r="J1008" s="3" t="s">
        <v>19982</v>
      </c>
      <c r="K1008" s="3" t="s">
        <v>7504</v>
      </c>
      <c r="L1008" s="3" t="s">
        <v>34255</v>
      </c>
      <c r="M1008" s="3" t="s">
        <v>35</v>
      </c>
      <c r="N1008" s="3"/>
      <c r="O1008" s="3"/>
      <c r="P1008" s="3"/>
      <c r="Q1008" s="3"/>
      <c r="R1008" s="3"/>
      <c r="S1008" s="3"/>
      <c r="T1008" s="3"/>
      <c r="U1008" s="3"/>
      <c r="V1008" s="3"/>
      <c r="W1008" s="3"/>
      <c r="X1008" s="3"/>
      <c r="Y1008" s="3"/>
      <c r="Z1008" s="3"/>
      <c r="AA1008" s="3"/>
      <c r="AB1008" s="3"/>
      <c r="AC1008" s="3"/>
    </row>
    <row r="1009" ht="22.5" customHeight="1">
      <c r="A1009" s="3" t="s">
        <v>9449</v>
      </c>
      <c r="B1009" s="3" t="s">
        <v>9850</v>
      </c>
      <c r="C1009" s="3" t="s">
        <v>18</v>
      </c>
      <c r="D1009" s="4" t="s">
        <v>19</v>
      </c>
      <c r="E1009" s="3" t="s">
        <v>20</v>
      </c>
      <c r="F1009" s="8">
        <v>12.0</v>
      </c>
      <c r="G1009" s="5">
        <v>20.0</v>
      </c>
      <c r="H1009" s="3" t="s">
        <v>232</v>
      </c>
      <c r="I1009" s="3" t="s">
        <v>50</v>
      </c>
      <c r="J1009" s="3" t="s">
        <v>3104</v>
      </c>
      <c r="K1009" s="3" t="s">
        <v>34259</v>
      </c>
      <c r="L1009" s="3" t="s">
        <v>34262</v>
      </c>
      <c r="M1009" s="3" t="s">
        <v>35</v>
      </c>
      <c r="N1009" s="3"/>
      <c r="O1009" s="3"/>
      <c r="P1009" s="3"/>
      <c r="Q1009" s="3"/>
      <c r="R1009" s="3"/>
      <c r="S1009" s="3"/>
      <c r="T1009" s="3"/>
      <c r="U1009" s="3"/>
      <c r="V1009" s="3"/>
      <c r="W1009" s="3"/>
      <c r="X1009" s="3"/>
      <c r="Y1009" s="3"/>
      <c r="Z1009" s="3"/>
      <c r="AA1009" s="3"/>
      <c r="AB1009" s="3"/>
      <c r="AC1009" s="3"/>
    </row>
    <row r="1010" ht="22.5" customHeight="1">
      <c r="A1010" s="3" t="s">
        <v>14336</v>
      </c>
      <c r="B1010" s="3" t="s">
        <v>31396</v>
      </c>
      <c r="C1010" s="3" t="s">
        <v>18</v>
      </c>
      <c r="D1010" s="4" t="s">
        <v>19</v>
      </c>
      <c r="E1010" s="3" t="s">
        <v>21</v>
      </c>
      <c r="F1010" s="8">
        <v>12.0</v>
      </c>
      <c r="G1010" s="5">
        <v>20.0</v>
      </c>
      <c r="H1010" s="3" t="s">
        <v>232</v>
      </c>
      <c r="I1010" s="3" t="s">
        <v>57</v>
      </c>
      <c r="J1010" s="3" t="s">
        <v>446</v>
      </c>
      <c r="K1010" s="3" t="s">
        <v>34267</v>
      </c>
      <c r="L1010" s="3" t="s">
        <v>34268</v>
      </c>
      <c r="M1010" s="3" t="s">
        <v>35</v>
      </c>
      <c r="N1010" s="3"/>
      <c r="O1010" s="3"/>
      <c r="P1010" s="3"/>
      <c r="Q1010" s="3"/>
      <c r="R1010" s="3"/>
      <c r="S1010" s="3"/>
      <c r="T1010" s="3"/>
      <c r="U1010" s="3"/>
      <c r="V1010" s="3"/>
      <c r="W1010" s="3"/>
      <c r="X1010" s="3"/>
      <c r="Y1010" s="3"/>
      <c r="Z1010" s="3"/>
      <c r="AA1010" s="3"/>
      <c r="AB1010" s="3"/>
      <c r="AC1010" s="3"/>
    </row>
    <row r="1011" ht="22.5" customHeight="1">
      <c r="A1011" s="3" t="s">
        <v>1470</v>
      </c>
      <c r="B1011" s="3" t="s">
        <v>34271</v>
      </c>
      <c r="C1011" s="3" t="s">
        <v>18</v>
      </c>
      <c r="D1011" s="4" t="s">
        <v>19</v>
      </c>
      <c r="E1011" s="3" t="s">
        <v>21</v>
      </c>
      <c r="F1011" s="8">
        <v>12.0</v>
      </c>
      <c r="G1011" s="5">
        <v>20.0</v>
      </c>
      <c r="H1011" s="3" t="s">
        <v>232</v>
      </c>
      <c r="I1011" s="3" t="s">
        <v>57</v>
      </c>
      <c r="J1011" s="3" t="s">
        <v>34273</v>
      </c>
      <c r="K1011" s="3" t="s">
        <v>34274</v>
      </c>
      <c r="L1011" s="3" t="s">
        <v>34275</v>
      </c>
      <c r="M1011" s="3" t="s">
        <v>35</v>
      </c>
      <c r="N1011" s="3"/>
      <c r="O1011" s="3"/>
      <c r="P1011" s="3"/>
      <c r="Q1011" s="3"/>
      <c r="R1011" s="3"/>
      <c r="S1011" s="3"/>
      <c r="T1011" s="3"/>
      <c r="U1011" s="3"/>
      <c r="V1011" s="3"/>
      <c r="W1011" s="3"/>
      <c r="X1011" s="3"/>
      <c r="Y1011" s="3"/>
      <c r="Z1011" s="3"/>
      <c r="AA1011" s="3"/>
      <c r="AB1011" s="3"/>
      <c r="AC1011" s="3"/>
    </row>
    <row r="1012" ht="22.5" customHeight="1">
      <c r="A1012" s="3" t="s">
        <v>30327</v>
      </c>
      <c r="B1012" s="3" t="s">
        <v>30224</v>
      </c>
      <c r="C1012" s="3" t="s">
        <v>18</v>
      </c>
      <c r="D1012" s="4" t="s">
        <v>19</v>
      </c>
      <c r="E1012" s="3" t="s">
        <v>20</v>
      </c>
      <c r="F1012" s="8">
        <v>12.0</v>
      </c>
      <c r="G1012" s="5">
        <v>20.0</v>
      </c>
      <c r="H1012" s="3" t="s">
        <v>232</v>
      </c>
      <c r="I1012" s="3" t="s">
        <v>69</v>
      </c>
      <c r="J1012" s="3" t="s">
        <v>109</v>
      </c>
      <c r="K1012" s="4" t="s">
        <v>19</v>
      </c>
      <c r="L1012" s="3" t="s">
        <v>34281</v>
      </c>
      <c r="M1012" s="3" t="s">
        <v>35</v>
      </c>
      <c r="N1012" s="3"/>
      <c r="O1012" s="3"/>
      <c r="P1012" s="3"/>
      <c r="Q1012" s="3"/>
      <c r="R1012" s="3"/>
      <c r="S1012" s="3"/>
      <c r="T1012" s="3"/>
      <c r="U1012" s="3"/>
      <c r="V1012" s="3"/>
      <c r="W1012" s="3"/>
      <c r="X1012" s="3"/>
      <c r="Y1012" s="3"/>
      <c r="Z1012" s="3"/>
      <c r="AA1012" s="3"/>
      <c r="AB1012" s="3"/>
      <c r="AC1012" s="3"/>
    </row>
    <row r="1013" ht="22.5" customHeight="1">
      <c r="A1013" s="3" t="s">
        <v>1470</v>
      </c>
      <c r="B1013" s="3" t="s">
        <v>34282</v>
      </c>
      <c r="C1013" s="3" t="s">
        <v>165</v>
      </c>
      <c r="D1013" s="4" t="s">
        <v>19</v>
      </c>
      <c r="E1013" s="3" t="s">
        <v>21</v>
      </c>
      <c r="F1013" s="8">
        <v>12.0</v>
      </c>
      <c r="G1013" s="5">
        <v>20.0</v>
      </c>
      <c r="H1013" s="3" t="s">
        <v>232</v>
      </c>
      <c r="I1013" s="3" t="s">
        <v>57</v>
      </c>
      <c r="J1013" s="3" t="s">
        <v>38</v>
      </c>
      <c r="K1013" s="3" t="s">
        <v>34284</v>
      </c>
      <c r="L1013" s="3" t="s">
        <v>34285</v>
      </c>
      <c r="M1013" s="3" t="s">
        <v>35</v>
      </c>
      <c r="N1013" s="3"/>
      <c r="O1013" s="3"/>
      <c r="P1013" s="3"/>
      <c r="Q1013" s="3"/>
      <c r="R1013" s="3"/>
      <c r="S1013" s="3"/>
      <c r="T1013" s="3"/>
      <c r="U1013" s="3"/>
      <c r="V1013" s="3"/>
      <c r="W1013" s="3"/>
      <c r="X1013" s="3"/>
      <c r="Y1013" s="3"/>
      <c r="Z1013" s="3"/>
      <c r="AA1013" s="3"/>
      <c r="AB1013" s="3"/>
      <c r="AC1013" s="3"/>
    </row>
    <row r="1014" ht="22.5" customHeight="1">
      <c r="A1014" s="3" t="s">
        <v>2352</v>
      </c>
      <c r="B1014" s="3" t="s">
        <v>34286</v>
      </c>
      <c r="C1014" s="3" t="s">
        <v>165</v>
      </c>
      <c r="D1014" s="4" t="s">
        <v>19</v>
      </c>
      <c r="E1014" s="3" t="s">
        <v>20</v>
      </c>
      <c r="F1014" s="8">
        <v>12.0</v>
      </c>
      <c r="G1014" s="5">
        <v>20.0</v>
      </c>
      <c r="H1014" s="3" t="s">
        <v>232</v>
      </c>
      <c r="I1014" s="3" t="s">
        <v>57</v>
      </c>
      <c r="J1014" s="3" t="s">
        <v>32136</v>
      </c>
      <c r="K1014" s="3" t="s">
        <v>34290</v>
      </c>
      <c r="L1014" s="3" t="s">
        <v>34292</v>
      </c>
      <c r="M1014" s="3" t="s">
        <v>35</v>
      </c>
      <c r="N1014" s="3"/>
      <c r="O1014" s="3"/>
      <c r="P1014" s="3"/>
      <c r="Q1014" s="3"/>
      <c r="R1014" s="3"/>
      <c r="S1014" s="3"/>
      <c r="T1014" s="3"/>
      <c r="U1014" s="3"/>
      <c r="V1014" s="3"/>
      <c r="W1014" s="3"/>
      <c r="X1014" s="3"/>
      <c r="Y1014" s="3"/>
      <c r="Z1014" s="3"/>
      <c r="AA1014" s="3"/>
      <c r="AB1014" s="3"/>
      <c r="AC1014" s="3"/>
    </row>
    <row r="1015" ht="22.5" customHeight="1">
      <c r="A1015" s="3" t="s">
        <v>31371</v>
      </c>
      <c r="B1015" s="3" t="s">
        <v>34294</v>
      </c>
      <c r="C1015" s="3" t="s">
        <v>165</v>
      </c>
      <c r="D1015" s="4" t="s">
        <v>19</v>
      </c>
      <c r="E1015" s="3" t="s">
        <v>20</v>
      </c>
      <c r="F1015" s="8">
        <v>12.0</v>
      </c>
      <c r="G1015" s="5">
        <v>20.0</v>
      </c>
      <c r="H1015" s="3" t="s">
        <v>232</v>
      </c>
      <c r="I1015" s="3" t="s">
        <v>57</v>
      </c>
      <c r="J1015" s="3" t="s">
        <v>8645</v>
      </c>
      <c r="K1015" s="3" t="s">
        <v>34297</v>
      </c>
      <c r="L1015" s="3" t="s">
        <v>34298</v>
      </c>
      <c r="M1015" s="3" t="s">
        <v>35</v>
      </c>
      <c r="N1015" s="3"/>
      <c r="O1015" s="3"/>
      <c r="P1015" s="3"/>
      <c r="Q1015" s="3"/>
      <c r="R1015" s="3"/>
      <c r="S1015" s="3"/>
      <c r="T1015" s="3"/>
      <c r="U1015" s="3"/>
      <c r="V1015" s="3"/>
      <c r="W1015" s="3"/>
      <c r="X1015" s="3"/>
      <c r="Y1015" s="3"/>
      <c r="Z1015" s="3"/>
      <c r="AA1015" s="3"/>
      <c r="AB1015" s="3"/>
      <c r="AC1015" s="3"/>
    </row>
    <row r="1016" ht="22.5" customHeight="1">
      <c r="A1016" s="3" t="s">
        <v>2352</v>
      </c>
      <c r="B1016" s="3" t="s">
        <v>34300</v>
      </c>
      <c r="C1016" s="3" t="s">
        <v>165</v>
      </c>
      <c r="D1016" s="4" t="s">
        <v>19</v>
      </c>
      <c r="E1016" s="3" t="s">
        <v>21</v>
      </c>
      <c r="F1016" s="8">
        <v>12.0</v>
      </c>
      <c r="G1016" s="5">
        <v>20.0</v>
      </c>
      <c r="H1016" s="3" t="s">
        <v>232</v>
      </c>
      <c r="I1016" s="3" t="s">
        <v>57</v>
      </c>
      <c r="J1016" s="3" t="s">
        <v>2201</v>
      </c>
      <c r="K1016" s="3" t="s">
        <v>2975</v>
      </c>
      <c r="L1016" s="3" t="s">
        <v>34303</v>
      </c>
      <c r="M1016" s="3" t="s">
        <v>41</v>
      </c>
      <c r="N1016" s="3"/>
      <c r="O1016" s="3"/>
      <c r="P1016" s="3"/>
      <c r="Q1016" s="3"/>
      <c r="R1016" s="3"/>
      <c r="S1016" s="3"/>
      <c r="T1016" s="3"/>
      <c r="U1016" s="3"/>
      <c r="V1016" s="3"/>
      <c r="W1016" s="3"/>
      <c r="X1016" s="3"/>
      <c r="Y1016" s="3"/>
      <c r="Z1016" s="3"/>
      <c r="AA1016" s="3"/>
      <c r="AB1016" s="3"/>
      <c r="AC1016" s="3"/>
    </row>
    <row r="1017" ht="22.5" customHeight="1">
      <c r="A1017" s="3" t="s">
        <v>34307</v>
      </c>
      <c r="B1017" s="3" t="s">
        <v>34308</v>
      </c>
      <c r="C1017" s="3" t="s">
        <v>165</v>
      </c>
      <c r="D1017" s="4" t="s">
        <v>19</v>
      </c>
      <c r="E1017" s="3" t="s">
        <v>20</v>
      </c>
      <c r="F1017" s="8">
        <v>12.0</v>
      </c>
      <c r="G1017" s="5">
        <v>20.0</v>
      </c>
      <c r="H1017" s="3" t="s">
        <v>232</v>
      </c>
      <c r="I1017" s="3" t="s">
        <v>23</v>
      </c>
      <c r="J1017" s="3" t="s">
        <v>6013</v>
      </c>
      <c r="K1017" s="3" t="s">
        <v>34312</v>
      </c>
      <c r="L1017" s="3" t="s">
        <v>34313</v>
      </c>
      <c r="M1017" s="3" t="s">
        <v>41</v>
      </c>
      <c r="N1017" s="3"/>
      <c r="O1017" s="3"/>
      <c r="P1017" s="3"/>
      <c r="Q1017" s="3"/>
      <c r="R1017" s="3"/>
      <c r="S1017" s="3"/>
      <c r="T1017" s="3"/>
      <c r="U1017" s="3"/>
      <c r="V1017" s="3"/>
      <c r="W1017" s="3"/>
      <c r="X1017" s="3"/>
      <c r="Y1017" s="3"/>
      <c r="Z1017" s="3"/>
      <c r="AA1017" s="3"/>
      <c r="AB1017" s="3"/>
      <c r="AC1017" s="3"/>
    </row>
    <row r="1018" ht="22.5" customHeight="1">
      <c r="A1018" s="3" t="s">
        <v>34317</v>
      </c>
      <c r="B1018" s="3" t="s">
        <v>10546</v>
      </c>
      <c r="C1018" s="3" t="s">
        <v>165</v>
      </c>
      <c r="D1018" s="4" t="s">
        <v>19</v>
      </c>
      <c r="E1018" s="3" t="s">
        <v>21</v>
      </c>
      <c r="F1018" s="8">
        <v>12.0</v>
      </c>
      <c r="G1018" s="5">
        <v>20.0</v>
      </c>
      <c r="H1018" s="3" t="s">
        <v>232</v>
      </c>
      <c r="I1018" s="3" t="s">
        <v>57</v>
      </c>
      <c r="J1018" s="3" t="s">
        <v>264</v>
      </c>
      <c r="K1018" s="3" t="s">
        <v>34319</v>
      </c>
      <c r="L1018" s="3" t="s">
        <v>34320</v>
      </c>
      <c r="M1018" s="3" t="s">
        <v>27</v>
      </c>
      <c r="N1018" s="3"/>
      <c r="O1018" s="3"/>
      <c r="P1018" s="3"/>
      <c r="Q1018" s="3"/>
      <c r="R1018" s="3"/>
      <c r="S1018" s="3"/>
      <c r="T1018" s="3"/>
      <c r="U1018" s="3"/>
      <c r="V1018" s="3"/>
      <c r="W1018" s="3"/>
      <c r="X1018" s="3"/>
      <c r="Y1018" s="3"/>
      <c r="Z1018" s="3"/>
      <c r="AA1018" s="3"/>
      <c r="AB1018" s="3"/>
      <c r="AC1018" s="3"/>
    </row>
    <row r="1019" ht="22.5" customHeight="1">
      <c r="A1019" s="3" t="s">
        <v>34323</v>
      </c>
      <c r="B1019" s="3" t="s">
        <v>34324</v>
      </c>
      <c r="C1019" s="3" t="s">
        <v>165</v>
      </c>
      <c r="D1019" s="4" t="s">
        <v>19</v>
      </c>
      <c r="E1019" s="3" t="s">
        <v>21</v>
      </c>
      <c r="F1019" s="8">
        <v>12.0</v>
      </c>
      <c r="G1019" s="5">
        <v>20.0</v>
      </c>
      <c r="H1019" s="3" t="s">
        <v>232</v>
      </c>
      <c r="I1019" s="3" t="s">
        <v>50</v>
      </c>
      <c r="J1019" s="3" t="s">
        <v>2737</v>
      </c>
      <c r="K1019" s="3" t="s">
        <v>34326</v>
      </c>
      <c r="L1019" s="3" t="s">
        <v>34327</v>
      </c>
      <c r="M1019" s="3" t="s">
        <v>41</v>
      </c>
      <c r="N1019" s="3"/>
      <c r="O1019" s="3"/>
      <c r="P1019" s="3"/>
      <c r="Q1019" s="3"/>
      <c r="R1019" s="3"/>
      <c r="S1019" s="3"/>
      <c r="T1019" s="3"/>
      <c r="U1019" s="3"/>
      <c r="V1019" s="3"/>
      <c r="W1019" s="3"/>
      <c r="X1019" s="3"/>
      <c r="Y1019" s="3"/>
      <c r="Z1019" s="3"/>
      <c r="AA1019" s="3"/>
      <c r="AB1019" s="3"/>
      <c r="AC1019" s="3"/>
    </row>
    <row r="1020" ht="22.5" customHeight="1">
      <c r="A1020" s="3" t="s">
        <v>19804</v>
      </c>
      <c r="B1020" s="3" t="s">
        <v>18449</v>
      </c>
      <c r="C1020" s="3" t="s">
        <v>30</v>
      </c>
      <c r="D1020" s="4" t="s">
        <v>19</v>
      </c>
      <c r="E1020" s="3" t="s">
        <v>20</v>
      </c>
      <c r="F1020" s="8">
        <v>12.0</v>
      </c>
      <c r="G1020" s="5">
        <v>20.0</v>
      </c>
      <c r="H1020" s="3" t="s">
        <v>232</v>
      </c>
      <c r="I1020" s="3" t="s">
        <v>57</v>
      </c>
      <c r="J1020" s="3" t="s">
        <v>58</v>
      </c>
      <c r="K1020" s="3" t="s">
        <v>19811</v>
      </c>
      <c r="L1020" s="3" t="s">
        <v>19813</v>
      </c>
      <c r="M1020" s="3" t="s">
        <v>159</v>
      </c>
      <c r="N1020" s="3"/>
      <c r="O1020" s="3"/>
      <c r="P1020" s="3"/>
      <c r="Q1020" s="3"/>
      <c r="R1020" s="3"/>
      <c r="S1020" s="3"/>
      <c r="T1020" s="3"/>
      <c r="U1020" s="3"/>
      <c r="V1020" s="3"/>
      <c r="W1020" s="3"/>
      <c r="X1020" s="3"/>
      <c r="Y1020" s="3"/>
      <c r="Z1020" s="3"/>
      <c r="AA1020" s="3"/>
      <c r="AB1020" s="3"/>
      <c r="AC1020" s="3"/>
    </row>
    <row r="1021" ht="22.5" customHeight="1">
      <c r="A1021" s="3" t="s">
        <v>19731</v>
      </c>
      <c r="B1021" s="3" t="s">
        <v>19732</v>
      </c>
      <c r="C1021" s="3" t="s">
        <v>30</v>
      </c>
      <c r="D1021" s="4" t="s">
        <v>19</v>
      </c>
      <c r="E1021" s="3" t="s">
        <v>127</v>
      </c>
      <c r="F1021" s="8">
        <v>12.0</v>
      </c>
      <c r="G1021" s="5">
        <v>20.0</v>
      </c>
      <c r="H1021" s="3" t="s">
        <v>232</v>
      </c>
      <c r="I1021" s="3" t="s">
        <v>57</v>
      </c>
      <c r="J1021" s="3" t="s">
        <v>19736</v>
      </c>
      <c r="K1021" s="3" t="s">
        <v>19738</v>
      </c>
      <c r="L1021" s="3" t="s">
        <v>19740</v>
      </c>
      <c r="M1021" s="3" t="s">
        <v>35</v>
      </c>
      <c r="N1021" s="3"/>
      <c r="O1021" s="3"/>
      <c r="P1021" s="3"/>
      <c r="Q1021" s="3"/>
      <c r="R1021" s="3"/>
      <c r="S1021" s="3"/>
      <c r="T1021" s="3"/>
      <c r="U1021" s="3"/>
      <c r="V1021" s="3"/>
      <c r="W1021" s="3"/>
      <c r="X1021" s="3"/>
      <c r="Y1021" s="3"/>
      <c r="Z1021" s="3"/>
      <c r="AA1021" s="3"/>
      <c r="AB1021" s="3"/>
      <c r="AC1021" s="3"/>
    </row>
    <row r="1022" ht="22.5" customHeight="1">
      <c r="A1022" s="3" t="s">
        <v>19883</v>
      </c>
      <c r="B1022" s="3" t="s">
        <v>1471</v>
      </c>
      <c r="C1022" s="3" t="s">
        <v>30</v>
      </c>
      <c r="D1022" s="4" t="s">
        <v>19</v>
      </c>
      <c r="E1022" s="3" t="s">
        <v>20</v>
      </c>
      <c r="F1022" s="8">
        <v>12.0</v>
      </c>
      <c r="G1022" s="5">
        <v>20.0</v>
      </c>
      <c r="H1022" s="3" t="s">
        <v>232</v>
      </c>
      <c r="I1022" s="3" t="s">
        <v>23</v>
      </c>
      <c r="J1022" s="3" t="s">
        <v>1476</v>
      </c>
      <c r="K1022" s="3" t="s">
        <v>11579</v>
      </c>
      <c r="L1022" s="3" t="s">
        <v>19885</v>
      </c>
      <c r="M1022" s="3" t="s">
        <v>35</v>
      </c>
      <c r="N1022" s="3"/>
      <c r="O1022" s="3"/>
      <c r="P1022" s="3"/>
      <c r="Q1022" s="3"/>
      <c r="R1022" s="3"/>
      <c r="S1022" s="3"/>
      <c r="T1022" s="3"/>
      <c r="U1022" s="3"/>
      <c r="V1022" s="3"/>
      <c r="W1022" s="3"/>
      <c r="X1022" s="3"/>
      <c r="Y1022" s="3"/>
      <c r="Z1022" s="3"/>
      <c r="AA1022" s="3"/>
      <c r="AB1022" s="3"/>
      <c r="AC1022" s="3"/>
    </row>
    <row r="1023" ht="22.5" customHeight="1">
      <c r="A1023" s="3" t="s">
        <v>507</v>
      </c>
      <c r="B1023" s="3" t="s">
        <v>18606</v>
      </c>
      <c r="C1023" s="3" t="s">
        <v>30</v>
      </c>
      <c r="D1023" s="4" t="s">
        <v>19</v>
      </c>
      <c r="E1023" s="3" t="s">
        <v>21</v>
      </c>
      <c r="F1023" s="8">
        <v>12.0</v>
      </c>
      <c r="G1023" s="5">
        <v>20.0</v>
      </c>
      <c r="H1023" s="3" t="s">
        <v>232</v>
      </c>
      <c r="I1023" s="3" t="s">
        <v>57</v>
      </c>
      <c r="J1023" s="3" t="s">
        <v>58</v>
      </c>
      <c r="K1023" s="3" t="s">
        <v>18607</v>
      </c>
      <c r="L1023" s="3" t="s">
        <v>34342</v>
      </c>
      <c r="M1023" s="3" t="s">
        <v>41</v>
      </c>
      <c r="N1023" s="3"/>
      <c r="O1023" s="3"/>
      <c r="P1023" s="3"/>
      <c r="Q1023" s="3"/>
      <c r="R1023" s="3"/>
      <c r="S1023" s="3"/>
      <c r="T1023" s="3"/>
      <c r="U1023" s="3"/>
      <c r="V1023" s="3"/>
      <c r="W1023" s="3"/>
      <c r="X1023" s="3"/>
      <c r="Y1023" s="3"/>
      <c r="Z1023" s="3"/>
      <c r="AA1023" s="3"/>
      <c r="AB1023" s="3"/>
      <c r="AC1023" s="3"/>
    </row>
    <row r="1024" ht="22.5" customHeight="1">
      <c r="A1024" s="3" t="s">
        <v>34344</v>
      </c>
      <c r="B1024" s="3" t="s">
        <v>1471</v>
      </c>
      <c r="C1024" s="3" t="s">
        <v>30</v>
      </c>
      <c r="D1024" s="4" t="s">
        <v>19</v>
      </c>
      <c r="E1024" s="3" t="s">
        <v>20</v>
      </c>
      <c r="F1024" s="8">
        <v>12.0</v>
      </c>
      <c r="G1024" s="5">
        <v>20.0</v>
      </c>
      <c r="H1024" s="3" t="s">
        <v>232</v>
      </c>
      <c r="I1024" s="3" t="s">
        <v>57</v>
      </c>
      <c r="J1024" s="3" t="s">
        <v>1476</v>
      </c>
      <c r="K1024" s="3" t="s">
        <v>19889</v>
      </c>
      <c r="L1024" s="3" t="s">
        <v>34349</v>
      </c>
      <c r="M1024" s="3" t="s">
        <v>35</v>
      </c>
      <c r="N1024" s="3"/>
      <c r="O1024" s="3"/>
      <c r="P1024" s="3"/>
      <c r="Q1024" s="3"/>
      <c r="R1024" s="3"/>
      <c r="S1024" s="3"/>
      <c r="T1024" s="3"/>
      <c r="U1024" s="3"/>
      <c r="V1024" s="3"/>
      <c r="W1024" s="3"/>
      <c r="X1024" s="3"/>
      <c r="Y1024" s="3"/>
      <c r="Z1024" s="3"/>
      <c r="AA1024" s="3"/>
      <c r="AB1024" s="3"/>
      <c r="AC1024" s="3"/>
    </row>
    <row r="1025" ht="22.5" customHeight="1">
      <c r="A1025" s="3" t="s">
        <v>34350</v>
      </c>
      <c r="B1025" s="3" t="s">
        <v>4966</v>
      </c>
      <c r="C1025" s="3" t="s">
        <v>17</v>
      </c>
      <c r="D1025" s="4" t="s">
        <v>19</v>
      </c>
      <c r="E1025" s="3" t="s">
        <v>20</v>
      </c>
      <c r="F1025" s="8">
        <v>13.0</v>
      </c>
      <c r="G1025" s="5">
        <v>15.0</v>
      </c>
      <c r="H1025" s="3" t="s">
        <v>252</v>
      </c>
      <c r="I1025" s="3" t="s">
        <v>57</v>
      </c>
      <c r="J1025" s="3" t="s">
        <v>187</v>
      </c>
      <c r="K1025" s="4" t="s">
        <v>19</v>
      </c>
      <c r="L1025" s="3" t="s">
        <v>34352</v>
      </c>
      <c r="M1025" s="3" t="s">
        <v>257</v>
      </c>
      <c r="N1025" s="3"/>
      <c r="O1025" s="3"/>
      <c r="P1025" s="3"/>
      <c r="Q1025" s="3"/>
      <c r="R1025" s="3"/>
      <c r="S1025" s="3"/>
      <c r="T1025" s="3"/>
      <c r="U1025" s="3"/>
      <c r="V1025" s="3"/>
      <c r="W1025" s="3"/>
      <c r="X1025" s="3"/>
      <c r="Y1025" s="3"/>
      <c r="Z1025" s="3"/>
      <c r="AA1025" s="3"/>
      <c r="AB1025" s="3"/>
      <c r="AC1025" s="3"/>
    </row>
    <row r="1026" ht="22.5" customHeight="1">
      <c r="A1026" s="3" t="s">
        <v>1470</v>
      </c>
      <c r="B1026" s="3" t="s">
        <v>34357</v>
      </c>
      <c r="C1026" s="3" t="s">
        <v>17</v>
      </c>
      <c r="D1026" s="4" t="s">
        <v>19</v>
      </c>
      <c r="E1026" s="3" t="s">
        <v>20</v>
      </c>
      <c r="F1026" s="8">
        <v>13.0</v>
      </c>
      <c r="G1026" s="5">
        <v>15.0</v>
      </c>
      <c r="H1026" s="3" t="s">
        <v>252</v>
      </c>
      <c r="I1026" s="3" t="s">
        <v>50</v>
      </c>
      <c r="J1026" s="3" t="s">
        <v>34359</v>
      </c>
      <c r="K1026" s="3" t="s">
        <v>34360</v>
      </c>
      <c r="L1026" s="3" t="s">
        <v>34362</v>
      </c>
      <c r="M1026" s="3" t="s">
        <v>35</v>
      </c>
      <c r="N1026" s="3"/>
      <c r="O1026" s="3"/>
      <c r="P1026" s="3"/>
      <c r="Q1026" s="3"/>
      <c r="R1026" s="3"/>
      <c r="S1026" s="3"/>
      <c r="T1026" s="3"/>
      <c r="U1026" s="3"/>
      <c r="V1026" s="3"/>
      <c r="W1026" s="3"/>
      <c r="X1026" s="3"/>
      <c r="Y1026" s="3"/>
      <c r="Z1026" s="3"/>
      <c r="AA1026" s="3"/>
      <c r="AB1026" s="3"/>
      <c r="AC1026" s="3"/>
    </row>
    <row r="1027" ht="22.5" customHeight="1">
      <c r="A1027" s="3" t="s">
        <v>34363</v>
      </c>
      <c r="B1027" s="3" t="s">
        <v>32110</v>
      </c>
      <c r="C1027" s="3" t="s">
        <v>17</v>
      </c>
      <c r="D1027" s="4" t="s">
        <v>19</v>
      </c>
      <c r="E1027" s="3" t="s">
        <v>21</v>
      </c>
      <c r="F1027" s="8">
        <v>13.0</v>
      </c>
      <c r="G1027" s="5">
        <v>17.0</v>
      </c>
      <c r="H1027" s="3" t="s">
        <v>13884</v>
      </c>
      <c r="I1027" s="3" t="s">
        <v>23</v>
      </c>
      <c r="J1027" s="3" t="s">
        <v>58</v>
      </c>
      <c r="K1027" s="3" t="s">
        <v>32113</v>
      </c>
      <c r="L1027" s="3" t="s">
        <v>34368</v>
      </c>
      <c r="M1027" s="3" t="s">
        <v>159</v>
      </c>
      <c r="N1027" s="3"/>
      <c r="O1027" s="3"/>
      <c r="P1027" s="3"/>
      <c r="Q1027" s="3"/>
      <c r="R1027" s="3"/>
      <c r="S1027" s="3"/>
      <c r="T1027" s="3"/>
      <c r="U1027" s="3"/>
      <c r="V1027" s="3"/>
      <c r="W1027" s="3"/>
      <c r="X1027" s="3"/>
      <c r="Y1027" s="3"/>
      <c r="Z1027" s="3"/>
      <c r="AA1027" s="3"/>
      <c r="AB1027" s="3"/>
      <c r="AC1027" s="3"/>
    </row>
    <row r="1028" ht="22.5" customHeight="1">
      <c r="A1028" s="3" t="s">
        <v>29523</v>
      </c>
      <c r="B1028" s="3" t="s">
        <v>34372</v>
      </c>
      <c r="C1028" s="3" t="s">
        <v>18</v>
      </c>
      <c r="D1028" s="4" t="s">
        <v>19</v>
      </c>
      <c r="E1028" s="3" t="s">
        <v>21</v>
      </c>
      <c r="F1028" s="8">
        <v>13.0</v>
      </c>
      <c r="G1028" s="5">
        <v>17.0</v>
      </c>
      <c r="H1028" s="3" t="s">
        <v>13884</v>
      </c>
      <c r="I1028" s="3" t="s">
        <v>57</v>
      </c>
      <c r="J1028" s="3" t="s">
        <v>4236</v>
      </c>
      <c r="K1028" s="3" t="s">
        <v>34375</v>
      </c>
      <c r="L1028" s="3" t="s">
        <v>34377</v>
      </c>
      <c r="M1028" s="3" t="s">
        <v>41</v>
      </c>
      <c r="N1028" s="3"/>
      <c r="O1028" s="3"/>
      <c r="P1028" s="3"/>
      <c r="Q1028" s="3"/>
      <c r="R1028" s="3"/>
      <c r="S1028" s="3"/>
      <c r="T1028" s="3"/>
      <c r="U1028" s="3"/>
      <c r="V1028" s="3"/>
      <c r="W1028" s="3"/>
      <c r="X1028" s="3"/>
      <c r="Y1028" s="3"/>
      <c r="Z1028" s="3"/>
      <c r="AA1028" s="3"/>
      <c r="AB1028" s="3"/>
      <c r="AC1028" s="3"/>
    </row>
    <row r="1029" ht="22.5" customHeight="1">
      <c r="A1029" s="3" t="s">
        <v>19359</v>
      </c>
      <c r="B1029" s="3" t="s">
        <v>34381</v>
      </c>
      <c r="C1029" s="3" t="s">
        <v>17</v>
      </c>
      <c r="D1029" s="4" t="s">
        <v>19</v>
      </c>
      <c r="E1029" s="3" t="s">
        <v>20</v>
      </c>
      <c r="F1029" s="8">
        <v>13.0</v>
      </c>
      <c r="G1029" s="5">
        <v>18.0</v>
      </c>
      <c r="H1029" s="3" t="s">
        <v>8286</v>
      </c>
      <c r="I1029" s="3" t="s">
        <v>57</v>
      </c>
      <c r="J1029" s="3" t="s">
        <v>17111</v>
      </c>
      <c r="K1029" s="3" t="s">
        <v>34390</v>
      </c>
      <c r="L1029" s="3" t="s">
        <v>34392</v>
      </c>
      <c r="M1029" s="3" t="s">
        <v>35</v>
      </c>
      <c r="N1029" s="3"/>
      <c r="O1029" s="3"/>
      <c r="P1029" s="3"/>
      <c r="Q1029" s="3"/>
      <c r="R1029" s="3"/>
      <c r="S1029" s="3"/>
      <c r="T1029" s="3"/>
      <c r="U1029" s="3"/>
      <c r="V1029" s="3"/>
      <c r="W1029" s="3"/>
      <c r="X1029" s="3"/>
      <c r="Y1029" s="3"/>
      <c r="Z1029" s="3"/>
      <c r="AA1029" s="3"/>
      <c r="AB1029" s="3"/>
      <c r="AC1029" s="3"/>
    </row>
    <row r="1030" ht="22.5" customHeight="1">
      <c r="A1030" s="3" t="s">
        <v>34398</v>
      </c>
      <c r="B1030" s="3" t="s">
        <v>33622</v>
      </c>
      <c r="C1030" s="3" t="s">
        <v>17</v>
      </c>
      <c r="D1030" s="4" t="s">
        <v>19</v>
      </c>
      <c r="E1030" s="3" t="s">
        <v>21</v>
      </c>
      <c r="F1030" s="8">
        <v>13.0</v>
      </c>
      <c r="G1030" s="5">
        <v>18.0</v>
      </c>
      <c r="H1030" s="3" t="s">
        <v>8286</v>
      </c>
      <c r="I1030" s="3" t="s">
        <v>57</v>
      </c>
      <c r="J1030" s="3" t="s">
        <v>34401</v>
      </c>
      <c r="K1030" s="3" t="s">
        <v>31070</v>
      </c>
      <c r="L1030" s="3" t="s">
        <v>34405</v>
      </c>
      <c r="M1030" s="3" t="s">
        <v>27</v>
      </c>
      <c r="N1030" s="3"/>
      <c r="O1030" s="3"/>
      <c r="P1030" s="3"/>
      <c r="Q1030" s="3"/>
      <c r="R1030" s="3"/>
      <c r="S1030" s="3"/>
      <c r="T1030" s="3"/>
      <c r="U1030" s="3"/>
      <c r="V1030" s="3"/>
      <c r="W1030" s="3"/>
      <c r="X1030" s="3"/>
      <c r="Y1030" s="3"/>
      <c r="Z1030" s="3"/>
      <c r="AA1030" s="3"/>
      <c r="AB1030" s="3"/>
      <c r="AC1030" s="3"/>
    </row>
    <row r="1031" ht="22.5" customHeight="1">
      <c r="A1031" s="3" t="s">
        <v>19359</v>
      </c>
      <c r="B1031" s="3" t="s">
        <v>34381</v>
      </c>
      <c r="C1031" s="3" t="s">
        <v>17</v>
      </c>
      <c r="D1031" s="4" t="s">
        <v>19</v>
      </c>
      <c r="E1031" s="3" t="s">
        <v>20</v>
      </c>
      <c r="F1031" s="8">
        <v>13.0</v>
      </c>
      <c r="G1031" s="5">
        <v>18.0</v>
      </c>
      <c r="H1031" s="3" t="s">
        <v>8286</v>
      </c>
      <c r="I1031" s="3" t="s">
        <v>50</v>
      </c>
      <c r="J1031" s="3" t="s">
        <v>5084</v>
      </c>
      <c r="K1031" s="3" t="s">
        <v>34413</v>
      </c>
      <c r="L1031" s="3" t="s">
        <v>34392</v>
      </c>
      <c r="M1031" s="3" t="s">
        <v>35</v>
      </c>
      <c r="N1031" s="3"/>
      <c r="O1031" s="3"/>
      <c r="P1031" s="3"/>
      <c r="Q1031" s="3"/>
      <c r="R1031" s="3"/>
      <c r="S1031" s="3"/>
      <c r="T1031" s="3"/>
      <c r="U1031" s="3"/>
      <c r="V1031" s="3"/>
      <c r="W1031" s="3"/>
      <c r="X1031" s="3"/>
      <c r="Y1031" s="3"/>
      <c r="Z1031" s="3"/>
      <c r="AA1031" s="3"/>
      <c r="AB1031" s="3"/>
      <c r="AC1031" s="3"/>
    </row>
    <row r="1032" ht="22.5" customHeight="1">
      <c r="A1032" s="3" t="s">
        <v>1470</v>
      </c>
      <c r="B1032" s="3" t="s">
        <v>34419</v>
      </c>
      <c r="C1032" s="3" t="s">
        <v>17</v>
      </c>
      <c r="D1032" s="4" t="s">
        <v>19</v>
      </c>
      <c r="E1032" s="3" t="s">
        <v>20</v>
      </c>
      <c r="F1032" s="8">
        <v>13.0</v>
      </c>
      <c r="G1032" s="5">
        <v>18.0</v>
      </c>
      <c r="H1032" s="3" t="s">
        <v>8286</v>
      </c>
      <c r="I1032" s="3" t="s">
        <v>69</v>
      </c>
      <c r="J1032" s="3" t="s">
        <v>24</v>
      </c>
      <c r="K1032" s="3" t="s">
        <v>7586</v>
      </c>
      <c r="L1032" s="3" t="s">
        <v>34422</v>
      </c>
      <c r="M1032" s="3" t="s">
        <v>35</v>
      </c>
      <c r="N1032" s="3"/>
      <c r="O1032" s="3"/>
      <c r="P1032" s="3"/>
      <c r="Q1032" s="3"/>
      <c r="R1032" s="3"/>
      <c r="S1032" s="3"/>
      <c r="T1032" s="3"/>
      <c r="U1032" s="3"/>
      <c r="V1032" s="3"/>
      <c r="W1032" s="3"/>
      <c r="X1032" s="3"/>
      <c r="Y1032" s="3"/>
      <c r="Z1032" s="3"/>
      <c r="AA1032" s="3"/>
      <c r="AB1032" s="3"/>
      <c r="AC1032" s="3"/>
    </row>
    <row r="1033" ht="22.5" customHeight="1">
      <c r="A1033" s="3" t="s">
        <v>29965</v>
      </c>
      <c r="B1033" s="3" t="s">
        <v>2854</v>
      </c>
      <c r="C1033" s="3" t="s">
        <v>17</v>
      </c>
      <c r="D1033" s="4" t="s">
        <v>19</v>
      </c>
      <c r="E1033" s="3" t="s">
        <v>21</v>
      </c>
      <c r="F1033" s="8">
        <v>13.0</v>
      </c>
      <c r="G1033" s="5">
        <v>18.0</v>
      </c>
      <c r="H1033" s="3" t="s">
        <v>8286</v>
      </c>
      <c r="I1033" s="3" t="s">
        <v>50</v>
      </c>
      <c r="J1033" s="3" t="s">
        <v>2843</v>
      </c>
      <c r="K1033" s="3" t="s">
        <v>6245</v>
      </c>
      <c r="L1033" s="3" t="s">
        <v>34432</v>
      </c>
      <c r="M1033" s="3" t="s">
        <v>41</v>
      </c>
      <c r="N1033" s="3"/>
      <c r="O1033" s="3"/>
      <c r="P1033" s="3"/>
      <c r="Q1033" s="3"/>
      <c r="R1033" s="3"/>
      <c r="S1033" s="3"/>
      <c r="T1033" s="3"/>
      <c r="U1033" s="3"/>
      <c r="V1033" s="3"/>
      <c r="W1033" s="3"/>
      <c r="X1033" s="3"/>
      <c r="Y1033" s="3"/>
      <c r="Z1033" s="3"/>
      <c r="AA1033" s="3"/>
      <c r="AB1033" s="3"/>
      <c r="AC1033" s="3"/>
    </row>
    <row r="1034" ht="22.5" customHeight="1">
      <c r="A1034" s="3" t="s">
        <v>2352</v>
      </c>
      <c r="B1034" s="3" t="s">
        <v>15900</v>
      </c>
      <c r="C1034" s="3" t="s">
        <v>18</v>
      </c>
      <c r="D1034" s="4" t="s">
        <v>19</v>
      </c>
      <c r="E1034" s="3" t="s">
        <v>21</v>
      </c>
      <c r="F1034" s="8">
        <v>13.0</v>
      </c>
      <c r="G1034" s="5">
        <v>18.0</v>
      </c>
      <c r="H1034" s="3" t="s">
        <v>8286</v>
      </c>
      <c r="I1034" s="3" t="s">
        <v>57</v>
      </c>
      <c r="J1034" s="3" t="s">
        <v>329</v>
      </c>
      <c r="K1034" s="3" t="s">
        <v>34439</v>
      </c>
      <c r="L1034" s="3" t="s">
        <v>34441</v>
      </c>
      <c r="M1034" s="3" t="s">
        <v>35</v>
      </c>
      <c r="N1034" s="3"/>
      <c r="O1034" s="3"/>
      <c r="P1034" s="3"/>
      <c r="Q1034" s="3"/>
      <c r="R1034" s="3"/>
      <c r="S1034" s="3"/>
      <c r="T1034" s="3"/>
      <c r="U1034" s="3"/>
      <c r="V1034" s="3"/>
      <c r="W1034" s="3"/>
      <c r="X1034" s="3"/>
      <c r="Y1034" s="3"/>
      <c r="Z1034" s="3"/>
      <c r="AA1034" s="3"/>
      <c r="AB1034" s="3"/>
      <c r="AC1034" s="3"/>
    </row>
    <row r="1035" ht="22.5" customHeight="1">
      <c r="A1035" s="3" t="s">
        <v>1470</v>
      </c>
      <c r="B1035" s="3" t="s">
        <v>34448</v>
      </c>
      <c r="C1035" s="3" t="s">
        <v>18</v>
      </c>
      <c r="D1035" s="4" t="s">
        <v>19</v>
      </c>
      <c r="E1035" s="3" t="s">
        <v>21</v>
      </c>
      <c r="F1035" s="8">
        <v>13.0</v>
      </c>
      <c r="G1035" s="5">
        <v>18.0</v>
      </c>
      <c r="H1035" s="3" t="s">
        <v>8286</v>
      </c>
      <c r="I1035" s="3" t="s">
        <v>50</v>
      </c>
      <c r="J1035" s="3" t="s">
        <v>34455</v>
      </c>
      <c r="K1035" s="3" t="s">
        <v>34456</v>
      </c>
      <c r="L1035" s="3" t="s">
        <v>34457</v>
      </c>
      <c r="M1035" s="3" t="s">
        <v>35</v>
      </c>
      <c r="N1035" s="3"/>
      <c r="O1035" s="3"/>
      <c r="P1035" s="3"/>
      <c r="Q1035" s="3"/>
      <c r="R1035" s="3"/>
      <c r="S1035" s="3"/>
      <c r="T1035" s="3"/>
      <c r="U1035" s="3"/>
      <c r="V1035" s="3"/>
      <c r="W1035" s="3"/>
      <c r="X1035" s="3"/>
      <c r="Y1035" s="3"/>
      <c r="Z1035" s="3"/>
      <c r="AA1035" s="3"/>
      <c r="AB1035" s="3"/>
      <c r="AC1035" s="3"/>
    </row>
    <row r="1036" ht="22.5" customHeight="1">
      <c r="A1036" s="3" t="s">
        <v>29873</v>
      </c>
      <c r="B1036" s="3" t="s">
        <v>34448</v>
      </c>
      <c r="C1036" s="3" t="s">
        <v>18</v>
      </c>
      <c r="D1036" s="4" t="s">
        <v>19</v>
      </c>
      <c r="E1036" s="3" t="s">
        <v>21</v>
      </c>
      <c r="F1036" s="8">
        <v>13.0</v>
      </c>
      <c r="G1036" s="5">
        <v>18.0</v>
      </c>
      <c r="H1036" s="3" t="s">
        <v>8286</v>
      </c>
      <c r="I1036" s="3" t="s">
        <v>57</v>
      </c>
      <c r="J1036" s="3" t="s">
        <v>34455</v>
      </c>
      <c r="K1036" s="3" t="s">
        <v>34465</v>
      </c>
      <c r="L1036" s="3" t="s">
        <v>34470</v>
      </c>
      <c r="M1036" s="3" t="s">
        <v>35</v>
      </c>
      <c r="N1036" s="3"/>
      <c r="O1036" s="3"/>
      <c r="P1036" s="3"/>
      <c r="Q1036" s="3"/>
      <c r="R1036" s="3"/>
      <c r="S1036" s="3"/>
      <c r="T1036" s="3"/>
      <c r="U1036" s="3"/>
      <c r="V1036" s="3"/>
      <c r="W1036" s="3"/>
      <c r="X1036" s="3"/>
      <c r="Y1036" s="3"/>
      <c r="Z1036" s="3"/>
      <c r="AA1036" s="3"/>
      <c r="AB1036" s="3"/>
      <c r="AC1036" s="3"/>
    </row>
    <row r="1037" ht="22.5" customHeight="1">
      <c r="A1037" s="3" t="s">
        <v>19731</v>
      </c>
      <c r="B1037" s="3" t="s">
        <v>20040</v>
      </c>
      <c r="C1037" s="3" t="s">
        <v>18</v>
      </c>
      <c r="D1037" s="4" t="s">
        <v>19</v>
      </c>
      <c r="E1037" s="3" t="s">
        <v>20</v>
      </c>
      <c r="F1037" s="8">
        <v>13.0</v>
      </c>
      <c r="G1037" s="5">
        <v>18.0</v>
      </c>
      <c r="H1037" s="3" t="s">
        <v>8286</v>
      </c>
      <c r="I1037" s="3" t="s">
        <v>57</v>
      </c>
      <c r="J1037" s="3" t="s">
        <v>498</v>
      </c>
      <c r="K1037" s="3" t="s">
        <v>34476</v>
      </c>
      <c r="L1037" s="3" t="s">
        <v>34477</v>
      </c>
      <c r="M1037" s="3" t="s">
        <v>27</v>
      </c>
      <c r="N1037" s="3"/>
      <c r="O1037" s="3"/>
      <c r="P1037" s="3"/>
      <c r="Q1037" s="3"/>
      <c r="R1037" s="3"/>
      <c r="S1037" s="3"/>
      <c r="T1037" s="3"/>
      <c r="U1037" s="3"/>
      <c r="V1037" s="3"/>
      <c r="W1037" s="3"/>
      <c r="X1037" s="3"/>
      <c r="Y1037" s="3"/>
      <c r="Z1037" s="3"/>
      <c r="AA1037" s="3"/>
      <c r="AB1037" s="3"/>
      <c r="AC1037" s="3"/>
    </row>
    <row r="1038" ht="22.5" customHeight="1">
      <c r="A1038" s="3" t="s">
        <v>34482</v>
      </c>
      <c r="B1038" s="3" t="s">
        <v>12314</v>
      </c>
      <c r="C1038" s="3" t="s">
        <v>30</v>
      </c>
      <c r="D1038" s="4" t="s">
        <v>19</v>
      </c>
      <c r="E1038" s="3" t="s">
        <v>21</v>
      </c>
      <c r="F1038" s="8">
        <v>13.0</v>
      </c>
      <c r="G1038" s="5">
        <v>18.0</v>
      </c>
      <c r="H1038" s="3" t="s">
        <v>8286</v>
      </c>
      <c r="I1038" s="3" t="s">
        <v>57</v>
      </c>
      <c r="J1038" s="3" t="s">
        <v>12317</v>
      </c>
      <c r="K1038" s="3" t="s">
        <v>34485</v>
      </c>
      <c r="L1038" s="3" t="s">
        <v>34488</v>
      </c>
      <c r="M1038" s="3" t="s">
        <v>41</v>
      </c>
      <c r="N1038" s="3"/>
      <c r="O1038" s="3"/>
      <c r="P1038" s="3"/>
      <c r="Q1038" s="3"/>
      <c r="R1038" s="3"/>
      <c r="S1038" s="3"/>
      <c r="T1038" s="3"/>
      <c r="U1038" s="3"/>
      <c r="V1038" s="3"/>
      <c r="W1038" s="3"/>
      <c r="X1038" s="3"/>
      <c r="Y1038" s="3"/>
      <c r="Z1038" s="3"/>
      <c r="AA1038" s="3"/>
      <c r="AB1038" s="3"/>
      <c r="AC1038" s="3"/>
    </row>
    <row r="1039" ht="22.5" customHeight="1">
      <c r="A1039" s="3" t="s">
        <v>2352</v>
      </c>
      <c r="B1039" s="3" t="s">
        <v>34494</v>
      </c>
      <c r="C1039" s="3" t="s">
        <v>17</v>
      </c>
      <c r="D1039" s="4" t="s">
        <v>19</v>
      </c>
      <c r="E1039" s="3" t="s">
        <v>20</v>
      </c>
      <c r="F1039" s="8">
        <v>13.0</v>
      </c>
      <c r="G1039" s="5">
        <v>21.0</v>
      </c>
      <c r="H1039" s="3" t="s">
        <v>17897</v>
      </c>
      <c r="I1039" s="3" t="s">
        <v>50</v>
      </c>
      <c r="J1039" s="3" t="s">
        <v>5651</v>
      </c>
      <c r="K1039" s="3" t="s">
        <v>34498</v>
      </c>
      <c r="L1039" s="3" t="s">
        <v>34501</v>
      </c>
      <c r="M1039" s="3" t="s">
        <v>41</v>
      </c>
      <c r="N1039" s="3"/>
      <c r="O1039" s="3"/>
      <c r="P1039" s="3"/>
      <c r="Q1039" s="3"/>
      <c r="R1039" s="3"/>
      <c r="S1039" s="3"/>
      <c r="T1039" s="3"/>
      <c r="U1039" s="3"/>
      <c r="V1039" s="3"/>
      <c r="W1039" s="3"/>
      <c r="X1039" s="3"/>
      <c r="Y1039" s="3"/>
      <c r="Z1039" s="3"/>
      <c r="AA1039" s="3"/>
      <c r="AB1039" s="3"/>
      <c r="AC1039" s="3"/>
    </row>
    <row r="1040" ht="22.5" customHeight="1">
      <c r="A1040" s="3" t="s">
        <v>19359</v>
      </c>
      <c r="B1040" s="3" t="s">
        <v>34503</v>
      </c>
      <c r="C1040" s="3" t="s">
        <v>17</v>
      </c>
      <c r="D1040" s="4" t="s">
        <v>19</v>
      </c>
      <c r="E1040" s="3" t="s">
        <v>20</v>
      </c>
      <c r="F1040" s="8">
        <v>13.0</v>
      </c>
      <c r="G1040" s="5">
        <v>22.0</v>
      </c>
      <c r="H1040" s="3" t="s">
        <v>8418</v>
      </c>
      <c r="I1040" s="3" t="s">
        <v>57</v>
      </c>
      <c r="J1040" s="3" t="s">
        <v>34507</v>
      </c>
      <c r="K1040" s="3" t="s">
        <v>34508</v>
      </c>
      <c r="L1040" s="3" t="s">
        <v>34509</v>
      </c>
      <c r="M1040" s="3" t="s">
        <v>35</v>
      </c>
      <c r="N1040" s="3"/>
      <c r="O1040" s="3"/>
      <c r="P1040" s="3"/>
      <c r="Q1040" s="3"/>
      <c r="R1040" s="3"/>
      <c r="S1040" s="3"/>
      <c r="T1040" s="3"/>
      <c r="U1040" s="3"/>
      <c r="V1040" s="3"/>
      <c r="W1040" s="3"/>
      <c r="X1040" s="3"/>
      <c r="Y1040" s="3"/>
      <c r="Z1040" s="3"/>
      <c r="AA1040" s="3"/>
      <c r="AB1040" s="3"/>
      <c r="AC1040" s="3"/>
    </row>
    <row r="1041" ht="22.5" customHeight="1">
      <c r="A1041" s="3" t="s">
        <v>30327</v>
      </c>
      <c r="B1041" s="3" t="s">
        <v>34516</v>
      </c>
      <c r="C1041" s="3" t="s">
        <v>17</v>
      </c>
      <c r="D1041" s="4" t="s">
        <v>19</v>
      </c>
      <c r="E1041" s="3" t="s">
        <v>20</v>
      </c>
      <c r="F1041" s="8">
        <v>13.0</v>
      </c>
      <c r="G1041" s="5">
        <v>25.0</v>
      </c>
      <c r="H1041" s="3" t="s">
        <v>66</v>
      </c>
      <c r="I1041" s="3" t="s">
        <v>57</v>
      </c>
      <c r="J1041" s="3" t="s">
        <v>1462</v>
      </c>
      <c r="K1041" s="3" t="s">
        <v>34519</v>
      </c>
      <c r="L1041" s="3" t="s">
        <v>34520</v>
      </c>
      <c r="M1041" s="3" t="s">
        <v>35</v>
      </c>
      <c r="N1041" s="3"/>
      <c r="O1041" s="3"/>
      <c r="P1041" s="3"/>
      <c r="Q1041" s="3"/>
      <c r="R1041" s="3"/>
      <c r="S1041" s="3"/>
      <c r="T1041" s="3"/>
      <c r="U1041" s="3"/>
      <c r="V1041" s="3"/>
      <c r="W1041" s="3"/>
      <c r="X1041" s="3"/>
      <c r="Y1041" s="3"/>
      <c r="Z1041" s="3"/>
      <c r="AA1041" s="3"/>
      <c r="AB1041" s="3"/>
      <c r="AC1041" s="3"/>
    </row>
    <row r="1042" ht="22.5" customHeight="1">
      <c r="A1042" s="3" t="s">
        <v>2963</v>
      </c>
      <c r="B1042" s="3" t="s">
        <v>2955</v>
      </c>
      <c r="C1042" s="3" t="s">
        <v>17</v>
      </c>
      <c r="D1042" s="4" t="s">
        <v>19</v>
      </c>
      <c r="E1042" s="3" t="s">
        <v>20</v>
      </c>
      <c r="F1042" s="8">
        <v>13.0</v>
      </c>
      <c r="G1042" s="5">
        <v>25.0</v>
      </c>
      <c r="H1042" s="3" t="s">
        <v>66</v>
      </c>
      <c r="I1042" s="3" t="s">
        <v>23</v>
      </c>
      <c r="J1042" s="3" t="s">
        <v>821</v>
      </c>
      <c r="K1042" s="3" t="s">
        <v>2966</v>
      </c>
      <c r="L1042" s="3" t="s">
        <v>2969</v>
      </c>
      <c r="M1042" s="3" t="s">
        <v>41</v>
      </c>
      <c r="N1042" s="3"/>
      <c r="O1042" s="3"/>
      <c r="P1042" s="3"/>
      <c r="Q1042" s="3"/>
      <c r="R1042" s="3"/>
      <c r="S1042" s="3"/>
      <c r="T1042" s="3"/>
      <c r="U1042" s="3"/>
      <c r="V1042" s="3"/>
      <c r="W1042" s="3"/>
      <c r="X1042" s="3"/>
      <c r="Y1042" s="3"/>
      <c r="Z1042" s="3"/>
      <c r="AA1042" s="3"/>
      <c r="AB1042" s="3"/>
      <c r="AC1042" s="3"/>
    </row>
    <row r="1043" ht="22.5" customHeight="1">
      <c r="A1043" s="3" t="s">
        <v>20409</v>
      </c>
      <c r="B1043" s="3" t="s">
        <v>20410</v>
      </c>
      <c r="C1043" s="3" t="s">
        <v>30</v>
      </c>
      <c r="D1043" s="4" t="s">
        <v>19</v>
      </c>
      <c r="E1043" s="3" t="s">
        <v>21</v>
      </c>
      <c r="F1043" s="8">
        <v>13.0</v>
      </c>
      <c r="G1043" s="5">
        <v>25.0</v>
      </c>
      <c r="H1043" s="3" t="s">
        <v>66</v>
      </c>
      <c r="I1043" s="3" t="s">
        <v>57</v>
      </c>
      <c r="J1043" s="3" t="s">
        <v>489</v>
      </c>
      <c r="K1043" s="3" t="s">
        <v>20414</v>
      </c>
      <c r="L1043" s="3" t="s">
        <v>20416</v>
      </c>
      <c r="M1043" s="3" t="s">
        <v>41</v>
      </c>
      <c r="N1043" s="3"/>
      <c r="O1043" s="3"/>
      <c r="P1043" s="3"/>
      <c r="Q1043" s="3"/>
      <c r="R1043" s="3"/>
      <c r="S1043" s="3"/>
      <c r="T1043" s="3"/>
      <c r="U1043" s="3"/>
      <c r="V1043" s="3"/>
      <c r="W1043" s="3"/>
      <c r="X1043" s="3"/>
      <c r="Y1043" s="3"/>
      <c r="Z1043" s="3"/>
      <c r="AA1043" s="3"/>
      <c r="AB1043" s="3"/>
      <c r="AC1043" s="3"/>
    </row>
    <row r="1044" ht="22.5" customHeight="1">
      <c r="A1044" s="3" t="s">
        <v>34535</v>
      </c>
      <c r="B1044" s="3" t="s">
        <v>34536</v>
      </c>
      <c r="C1044" s="3" t="s">
        <v>165</v>
      </c>
      <c r="D1044" s="4" t="s">
        <v>19</v>
      </c>
      <c r="E1044" s="3" t="s">
        <v>20</v>
      </c>
      <c r="F1044" s="8">
        <v>13.0</v>
      </c>
      <c r="G1044" s="5">
        <v>26.0</v>
      </c>
      <c r="H1044" s="3" t="s">
        <v>1669</v>
      </c>
      <c r="I1044" s="3" t="s">
        <v>57</v>
      </c>
      <c r="J1044" s="3" t="s">
        <v>489</v>
      </c>
      <c r="K1044" s="3" t="s">
        <v>34538</v>
      </c>
      <c r="L1044" s="3" t="s">
        <v>34539</v>
      </c>
      <c r="M1044" s="3" t="s">
        <v>159</v>
      </c>
      <c r="N1044" s="3"/>
      <c r="O1044" s="3"/>
      <c r="P1044" s="3"/>
      <c r="Q1044" s="3"/>
      <c r="R1044" s="3"/>
      <c r="S1044" s="3"/>
      <c r="T1044" s="3"/>
      <c r="U1044" s="3"/>
      <c r="V1044" s="3"/>
      <c r="W1044" s="3"/>
      <c r="X1044" s="3"/>
      <c r="Y1044" s="3"/>
      <c r="Z1044" s="3"/>
      <c r="AA1044" s="3"/>
      <c r="AB1044" s="3"/>
      <c r="AC1044" s="3"/>
    </row>
    <row r="1045" ht="22.5" customHeight="1">
      <c r="A1045" s="3" t="s">
        <v>1470</v>
      </c>
      <c r="B1045" s="3" t="s">
        <v>34545</v>
      </c>
      <c r="C1045" s="3" t="s">
        <v>17</v>
      </c>
      <c r="D1045" s="4" t="s">
        <v>19</v>
      </c>
      <c r="E1045" s="3" t="s">
        <v>20</v>
      </c>
      <c r="F1045" s="8">
        <v>13.0</v>
      </c>
      <c r="G1045" s="5">
        <v>20.0</v>
      </c>
      <c r="H1045" s="3" t="s">
        <v>314</v>
      </c>
      <c r="I1045" s="3" t="s">
        <v>50</v>
      </c>
      <c r="J1045" s="3" t="s">
        <v>19010</v>
      </c>
      <c r="K1045" s="3" t="s">
        <v>34550</v>
      </c>
      <c r="L1045" s="3" t="s">
        <v>34551</v>
      </c>
      <c r="M1045" s="3" t="s">
        <v>159</v>
      </c>
      <c r="N1045" s="3"/>
      <c r="O1045" s="3"/>
      <c r="P1045" s="3"/>
      <c r="Q1045" s="3"/>
      <c r="R1045" s="3"/>
      <c r="S1045" s="3"/>
      <c r="T1045" s="3"/>
      <c r="U1045" s="3"/>
      <c r="V1045" s="3"/>
      <c r="W1045" s="3"/>
      <c r="X1045" s="3"/>
      <c r="Y1045" s="3"/>
      <c r="Z1045" s="3"/>
      <c r="AA1045" s="3"/>
      <c r="AB1045" s="3"/>
      <c r="AC1045" s="3"/>
    </row>
    <row r="1046" ht="22.5" customHeight="1">
      <c r="A1046" s="3" t="s">
        <v>14336</v>
      </c>
      <c r="B1046" s="3" t="s">
        <v>26591</v>
      </c>
      <c r="C1046" s="3" t="s">
        <v>165</v>
      </c>
      <c r="D1046" s="4" t="s">
        <v>19</v>
      </c>
      <c r="E1046" s="3" t="s">
        <v>21</v>
      </c>
      <c r="F1046" s="8">
        <v>13.0</v>
      </c>
      <c r="G1046" s="5">
        <v>20.0</v>
      </c>
      <c r="H1046" s="3" t="s">
        <v>314</v>
      </c>
      <c r="I1046" s="3" t="s">
        <v>57</v>
      </c>
      <c r="J1046" s="3" t="s">
        <v>58</v>
      </c>
      <c r="K1046" s="3" t="s">
        <v>26593</v>
      </c>
      <c r="L1046" s="3" t="s">
        <v>34562</v>
      </c>
      <c r="M1046" s="3" t="s">
        <v>27</v>
      </c>
      <c r="N1046" s="3"/>
      <c r="O1046" s="3"/>
      <c r="P1046" s="3"/>
      <c r="Q1046" s="3"/>
      <c r="R1046" s="3"/>
      <c r="S1046" s="3"/>
      <c r="T1046" s="3"/>
      <c r="U1046" s="3"/>
      <c r="V1046" s="3"/>
      <c r="W1046" s="3"/>
      <c r="X1046" s="3"/>
      <c r="Y1046" s="3"/>
      <c r="Z1046" s="3"/>
      <c r="AA1046" s="3"/>
      <c r="AB1046" s="3"/>
      <c r="AC1046" s="3"/>
    </row>
    <row r="1047" ht="22.5" customHeight="1">
      <c r="A1047" s="3" t="s">
        <v>2352</v>
      </c>
      <c r="B1047" s="3" t="s">
        <v>18359</v>
      </c>
      <c r="C1047" s="3" t="s">
        <v>30</v>
      </c>
      <c r="D1047" s="4" t="s">
        <v>19</v>
      </c>
      <c r="E1047" s="3" t="s">
        <v>21</v>
      </c>
      <c r="F1047" s="8">
        <v>13.0</v>
      </c>
      <c r="G1047" s="5">
        <v>20.0</v>
      </c>
      <c r="H1047" s="3" t="s">
        <v>314</v>
      </c>
      <c r="I1047" s="3" t="s">
        <v>57</v>
      </c>
      <c r="J1047" s="3" t="s">
        <v>423</v>
      </c>
      <c r="K1047" s="3" t="s">
        <v>34575</v>
      </c>
      <c r="L1047" s="3" t="s">
        <v>34576</v>
      </c>
      <c r="M1047" s="3" t="s">
        <v>41</v>
      </c>
      <c r="N1047" s="3"/>
      <c r="O1047" s="3"/>
      <c r="P1047" s="3"/>
      <c r="Q1047" s="3"/>
      <c r="R1047" s="3"/>
      <c r="S1047" s="3"/>
      <c r="T1047" s="3"/>
      <c r="U1047" s="3"/>
      <c r="V1047" s="3"/>
      <c r="W1047" s="3"/>
      <c r="X1047" s="3"/>
      <c r="Y1047" s="3"/>
      <c r="Z1047" s="3"/>
      <c r="AA1047" s="3"/>
      <c r="AB1047" s="3"/>
      <c r="AC1047" s="3"/>
    </row>
    <row r="1048" ht="22.5" customHeight="1">
      <c r="A1048" s="3" t="s">
        <v>1470</v>
      </c>
      <c r="B1048" s="3" t="s">
        <v>15879</v>
      </c>
      <c r="C1048" s="3" t="s">
        <v>165</v>
      </c>
      <c r="D1048" s="4" t="s">
        <v>19</v>
      </c>
      <c r="E1048" s="3" t="s">
        <v>20</v>
      </c>
      <c r="F1048" s="8">
        <v>14.0</v>
      </c>
      <c r="G1048" s="5">
        <v>18.0</v>
      </c>
      <c r="H1048" s="3" t="s">
        <v>8304</v>
      </c>
      <c r="I1048" s="3" t="s">
        <v>57</v>
      </c>
      <c r="J1048" s="3" t="s">
        <v>329</v>
      </c>
      <c r="K1048" s="3" t="s">
        <v>15881</v>
      </c>
      <c r="L1048" s="3" t="s">
        <v>34585</v>
      </c>
      <c r="M1048" s="3" t="s">
        <v>159</v>
      </c>
      <c r="N1048" s="3"/>
      <c r="O1048" s="3"/>
      <c r="P1048" s="3"/>
      <c r="Q1048" s="3"/>
      <c r="R1048" s="3"/>
      <c r="S1048" s="3"/>
      <c r="T1048" s="3"/>
      <c r="U1048" s="3"/>
      <c r="V1048" s="3"/>
      <c r="W1048" s="3"/>
      <c r="X1048" s="3"/>
      <c r="Y1048" s="3"/>
      <c r="Z1048" s="3"/>
      <c r="AA1048" s="3"/>
      <c r="AB1048" s="3"/>
      <c r="AC1048" s="3"/>
    </row>
    <row r="1049" ht="22.5" customHeight="1">
      <c r="A1049" s="3" t="s">
        <v>27766</v>
      </c>
      <c r="B1049" s="3" t="s">
        <v>27767</v>
      </c>
      <c r="C1049" s="3" t="s">
        <v>30</v>
      </c>
      <c r="D1049" s="4" t="s">
        <v>19</v>
      </c>
      <c r="E1049" s="3" t="s">
        <v>21</v>
      </c>
      <c r="F1049" s="8">
        <v>14.0</v>
      </c>
      <c r="G1049" s="5">
        <v>18.0</v>
      </c>
      <c r="H1049" s="3" t="s">
        <v>8304</v>
      </c>
      <c r="I1049" s="3" t="s">
        <v>57</v>
      </c>
      <c r="J1049" s="3" t="s">
        <v>34591</v>
      </c>
      <c r="K1049" s="3" t="s">
        <v>27774</v>
      </c>
      <c r="L1049" s="3" t="s">
        <v>27773</v>
      </c>
      <c r="M1049" s="3" t="s">
        <v>27</v>
      </c>
      <c r="N1049" s="3"/>
      <c r="O1049" s="3"/>
      <c r="P1049" s="3"/>
      <c r="Q1049" s="3"/>
      <c r="R1049" s="3"/>
      <c r="S1049" s="3"/>
      <c r="T1049" s="3"/>
      <c r="U1049" s="3"/>
      <c r="V1049" s="3"/>
      <c r="W1049" s="3"/>
      <c r="X1049" s="3"/>
      <c r="Y1049" s="3"/>
      <c r="Z1049" s="3"/>
      <c r="AA1049" s="3"/>
      <c r="AB1049" s="3"/>
      <c r="AC1049" s="3"/>
    </row>
    <row r="1050" ht="22.5" customHeight="1">
      <c r="A1050" s="3" t="s">
        <v>2806</v>
      </c>
      <c r="B1050" s="3" t="s">
        <v>11766</v>
      </c>
      <c r="C1050" s="3" t="s">
        <v>18</v>
      </c>
      <c r="D1050" s="4" t="s">
        <v>19</v>
      </c>
      <c r="E1050" s="3" t="s">
        <v>21</v>
      </c>
      <c r="F1050" s="8">
        <v>14.0</v>
      </c>
      <c r="G1050" s="5">
        <v>19.0</v>
      </c>
      <c r="H1050" s="3" t="s">
        <v>20539</v>
      </c>
      <c r="I1050" s="3" t="s">
        <v>57</v>
      </c>
      <c r="J1050" s="3" t="s">
        <v>556</v>
      </c>
      <c r="K1050" s="3" t="s">
        <v>34598</v>
      </c>
      <c r="L1050" s="3" t="s">
        <v>34600</v>
      </c>
      <c r="M1050" s="3" t="s">
        <v>27</v>
      </c>
      <c r="N1050" s="3"/>
      <c r="O1050" s="3"/>
      <c r="P1050" s="3"/>
      <c r="Q1050" s="3"/>
      <c r="R1050" s="3"/>
      <c r="S1050" s="3"/>
      <c r="T1050" s="3"/>
      <c r="U1050" s="3"/>
      <c r="V1050" s="3"/>
      <c r="W1050" s="3"/>
      <c r="X1050" s="3"/>
      <c r="Y1050" s="3"/>
      <c r="Z1050" s="3"/>
      <c r="AA1050" s="3"/>
      <c r="AB1050" s="3"/>
      <c r="AC1050" s="3"/>
    </row>
    <row r="1051" ht="22.5" customHeight="1">
      <c r="A1051" s="3" t="s">
        <v>34603</v>
      </c>
      <c r="B1051" s="3" t="s">
        <v>34604</v>
      </c>
      <c r="C1051" s="3" t="s">
        <v>165</v>
      </c>
      <c r="D1051" s="4" t="s">
        <v>19</v>
      </c>
      <c r="E1051" s="3" t="s">
        <v>20</v>
      </c>
      <c r="F1051" s="8">
        <v>14.0</v>
      </c>
      <c r="G1051" s="5">
        <v>25.0</v>
      </c>
      <c r="H1051" s="3" t="s">
        <v>11392</v>
      </c>
      <c r="I1051" s="3" t="s">
        <v>69</v>
      </c>
      <c r="J1051" s="3" t="s">
        <v>24</v>
      </c>
      <c r="K1051" s="3" t="s">
        <v>34610</v>
      </c>
      <c r="L1051" s="3" t="s">
        <v>34612</v>
      </c>
      <c r="M1051" s="3" t="s">
        <v>159</v>
      </c>
      <c r="N1051" s="3"/>
      <c r="O1051" s="3"/>
      <c r="P1051" s="3"/>
      <c r="Q1051" s="3"/>
      <c r="R1051" s="3"/>
      <c r="S1051" s="3"/>
      <c r="T1051" s="3"/>
      <c r="U1051" s="3"/>
      <c r="V1051" s="3"/>
      <c r="W1051" s="3"/>
      <c r="X1051" s="3"/>
      <c r="Y1051" s="3"/>
      <c r="Z1051" s="3"/>
      <c r="AA1051" s="3"/>
      <c r="AB1051" s="3"/>
      <c r="AC1051" s="3"/>
    </row>
    <row r="1052" ht="22.5" customHeight="1">
      <c r="A1052" s="3" t="s">
        <v>34616</v>
      </c>
      <c r="B1052" s="3" t="s">
        <v>34604</v>
      </c>
      <c r="C1052" s="3" t="s">
        <v>165</v>
      </c>
      <c r="D1052" s="4" t="s">
        <v>19</v>
      </c>
      <c r="E1052" s="3" t="s">
        <v>20</v>
      </c>
      <c r="F1052" s="8">
        <v>14.0</v>
      </c>
      <c r="G1052" s="5">
        <v>25.0</v>
      </c>
      <c r="H1052" s="3" t="s">
        <v>11392</v>
      </c>
      <c r="I1052" s="3" t="s">
        <v>69</v>
      </c>
      <c r="J1052" s="3" t="s">
        <v>24</v>
      </c>
      <c r="K1052" s="3" t="s">
        <v>34610</v>
      </c>
      <c r="L1052" s="3" t="s">
        <v>34620</v>
      </c>
      <c r="M1052" s="3" t="s">
        <v>159</v>
      </c>
      <c r="N1052" s="3"/>
      <c r="O1052" s="3"/>
      <c r="P1052" s="3"/>
      <c r="Q1052" s="3"/>
      <c r="R1052" s="3"/>
      <c r="S1052" s="3"/>
      <c r="T1052" s="3"/>
      <c r="U1052" s="3"/>
      <c r="V1052" s="3"/>
      <c r="W1052" s="3"/>
      <c r="X1052" s="3"/>
      <c r="Y1052" s="3"/>
      <c r="Z1052" s="3"/>
      <c r="AA1052" s="3"/>
      <c r="AB1052" s="3"/>
      <c r="AC1052" s="3"/>
    </row>
    <row r="1053" ht="22.5" customHeight="1">
      <c r="A1053" s="3" t="s">
        <v>34622</v>
      </c>
      <c r="B1053" s="3" t="s">
        <v>34623</v>
      </c>
      <c r="C1053" s="3" t="s">
        <v>18</v>
      </c>
      <c r="D1053" s="4" t="s">
        <v>19</v>
      </c>
      <c r="E1053" s="3" t="s">
        <v>127</v>
      </c>
      <c r="F1053" s="8">
        <v>14.0</v>
      </c>
      <c r="G1053" s="5">
        <v>28.0</v>
      </c>
      <c r="H1053" s="3" t="s">
        <v>20509</v>
      </c>
      <c r="I1053" s="3" t="s">
        <v>50</v>
      </c>
      <c r="J1053" s="3" t="s">
        <v>58</v>
      </c>
      <c r="K1053" s="4" t="s">
        <v>19</v>
      </c>
      <c r="L1053" s="3" t="s">
        <v>34627</v>
      </c>
      <c r="M1053" s="3" t="s">
        <v>159</v>
      </c>
      <c r="N1053" s="3"/>
      <c r="O1053" s="3"/>
      <c r="P1053" s="3"/>
      <c r="Q1053" s="3"/>
      <c r="R1053" s="3"/>
      <c r="S1053" s="3"/>
      <c r="T1053" s="3"/>
      <c r="U1053" s="3"/>
      <c r="V1053" s="3"/>
      <c r="W1053" s="3"/>
      <c r="X1053" s="3"/>
      <c r="Y1053" s="3"/>
      <c r="Z1053" s="3"/>
      <c r="AA1053" s="3"/>
      <c r="AB1053" s="3"/>
      <c r="AC1053" s="3"/>
    </row>
    <row r="1054" ht="22.5" customHeight="1">
      <c r="A1054" s="3" t="s">
        <v>34630</v>
      </c>
      <c r="B1054" s="3" t="s">
        <v>34623</v>
      </c>
      <c r="C1054" s="3" t="s">
        <v>18</v>
      </c>
      <c r="D1054" s="4" t="s">
        <v>19</v>
      </c>
      <c r="E1054" s="3" t="s">
        <v>127</v>
      </c>
      <c r="F1054" s="8">
        <v>14.0</v>
      </c>
      <c r="G1054" s="5">
        <v>28.0</v>
      </c>
      <c r="H1054" s="3" t="s">
        <v>20509</v>
      </c>
      <c r="I1054" s="3" t="s">
        <v>50</v>
      </c>
      <c r="J1054" s="3" t="s">
        <v>58</v>
      </c>
      <c r="K1054" s="4" t="s">
        <v>19</v>
      </c>
      <c r="L1054" s="3" t="s">
        <v>34632</v>
      </c>
      <c r="M1054" s="3" t="s">
        <v>159</v>
      </c>
      <c r="N1054" s="3"/>
      <c r="O1054" s="3"/>
      <c r="P1054" s="3"/>
      <c r="Q1054" s="3"/>
      <c r="R1054" s="3"/>
      <c r="S1054" s="3"/>
      <c r="T1054" s="3"/>
      <c r="U1054" s="3"/>
      <c r="V1054" s="3"/>
      <c r="W1054" s="3"/>
      <c r="X1054" s="3"/>
      <c r="Y1054" s="3"/>
      <c r="Z1054" s="3"/>
      <c r="AA1054" s="3"/>
      <c r="AB1054" s="3"/>
      <c r="AC1054" s="3"/>
    </row>
    <row r="1055" ht="22.5" customHeight="1">
      <c r="A1055" s="3" t="s">
        <v>34635</v>
      </c>
      <c r="B1055" s="3" t="s">
        <v>34623</v>
      </c>
      <c r="C1055" s="3" t="s">
        <v>18</v>
      </c>
      <c r="D1055" s="4" t="s">
        <v>19</v>
      </c>
      <c r="E1055" s="3" t="s">
        <v>127</v>
      </c>
      <c r="F1055" s="8">
        <v>14.0</v>
      </c>
      <c r="G1055" s="5">
        <v>28.0</v>
      </c>
      <c r="H1055" s="3" t="s">
        <v>20509</v>
      </c>
      <c r="I1055" s="3" t="s">
        <v>50</v>
      </c>
      <c r="J1055" s="3" t="s">
        <v>58</v>
      </c>
      <c r="K1055" s="4" t="s">
        <v>19</v>
      </c>
      <c r="L1055" s="3" t="s">
        <v>34638</v>
      </c>
      <c r="M1055" s="3" t="s">
        <v>159</v>
      </c>
      <c r="N1055" s="3"/>
      <c r="O1055" s="3"/>
      <c r="P1055" s="3"/>
      <c r="Q1055" s="3"/>
      <c r="R1055" s="3"/>
      <c r="S1055" s="3"/>
      <c r="T1055" s="3"/>
      <c r="U1055" s="3"/>
      <c r="V1055" s="3"/>
      <c r="W1055" s="3"/>
      <c r="X1055" s="3"/>
      <c r="Y1055" s="3"/>
      <c r="Z1055" s="3"/>
      <c r="AA1055" s="3"/>
      <c r="AB1055" s="3"/>
      <c r="AC1055" s="3"/>
    </row>
    <row r="1056" ht="22.5" customHeight="1">
      <c r="A1056" s="3" t="s">
        <v>34640</v>
      </c>
      <c r="B1056" s="3" t="s">
        <v>34623</v>
      </c>
      <c r="C1056" s="3" t="s">
        <v>18</v>
      </c>
      <c r="D1056" s="4" t="s">
        <v>19</v>
      </c>
      <c r="E1056" s="3" t="s">
        <v>127</v>
      </c>
      <c r="F1056" s="8">
        <v>14.0</v>
      </c>
      <c r="G1056" s="5">
        <v>28.0</v>
      </c>
      <c r="H1056" s="3" t="s">
        <v>20509</v>
      </c>
      <c r="I1056" s="3" t="s">
        <v>50</v>
      </c>
      <c r="J1056" s="3" t="s">
        <v>58</v>
      </c>
      <c r="K1056" s="4" t="s">
        <v>19</v>
      </c>
      <c r="L1056" s="3" t="s">
        <v>34645</v>
      </c>
      <c r="M1056" s="3" t="s">
        <v>159</v>
      </c>
      <c r="N1056" s="3"/>
      <c r="O1056" s="3"/>
      <c r="P1056" s="3"/>
      <c r="Q1056" s="3"/>
      <c r="R1056" s="3"/>
      <c r="S1056" s="3"/>
      <c r="T1056" s="3"/>
      <c r="U1056" s="3"/>
      <c r="V1056" s="3"/>
      <c r="W1056" s="3"/>
      <c r="X1056" s="3"/>
      <c r="Y1056" s="3"/>
      <c r="Z1056" s="3"/>
      <c r="AA1056" s="3"/>
      <c r="AB1056" s="3"/>
      <c r="AC1056" s="3"/>
    </row>
    <row r="1057" ht="22.5" customHeight="1">
      <c r="A1057" s="3" t="s">
        <v>2352</v>
      </c>
      <c r="B1057" s="3" t="s">
        <v>34648</v>
      </c>
      <c r="C1057" s="3" t="s">
        <v>30</v>
      </c>
      <c r="D1057" s="4" t="s">
        <v>19</v>
      </c>
      <c r="E1057" s="3" t="s">
        <v>20</v>
      </c>
      <c r="F1057" s="8">
        <v>14.0</v>
      </c>
      <c r="G1057" s="5">
        <v>20.0</v>
      </c>
      <c r="H1057" s="3" t="s">
        <v>4873</v>
      </c>
      <c r="I1057" s="3" t="s">
        <v>23</v>
      </c>
      <c r="J1057" s="3" t="s">
        <v>11302</v>
      </c>
      <c r="K1057" s="3" t="s">
        <v>19811</v>
      </c>
      <c r="L1057" s="3" t="s">
        <v>34652</v>
      </c>
      <c r="M1057" s="3" t="s">
        <v>41</v>
      </c>
      <c r="N1057" s="3"/>
      <c r="O1057" s="3"/>
      <c r="P1057" s="3"/>
      <c r="Q1057" s="3"/>
      <c r="R1057" s="3"/>
      <c r="S1057" s="3"/>
      <c r="T1057" s="3"/>
      <c r="U1057" s="3"/>
      <c r="V1057" s="3"/>
      <c r="W1057" s="3"/>
      <c r="X1057" s="3"/>
      <c r="Y1057" s="3"/>
      <c r="Z1057" s="3"/>
      <c r="AA1057" s="3"/>
      <c r="AB1057" s="3"/>
      <c r="AC1057" s="3"/>
    </row>
    <row r="1058" ht="22.5" customHeight="1">
      <c r="A1058" s="3" t="s">
        <v>34656</v>
      </c>
      <c r="B1058" s="3" t="s">
        <v>34657</v>
      </c>
      <c r="C1058" s="3" t="s">
        <v>165</v>
      </c>
      <c r="D1058" s="4" t="s">
        <v>19</v>
      </c>
      <c r="E1058" s="3" t="s">
        <v>21</v>
      </c>
      <c r="F1058" s="8">
        <v>15.0</v>
      </c>
      <c r="G1058" s="5">
        <v>16.0</v>
      </c>
      <c r="H1058" s="3" t="s">
        <v>11613</v>
      </c>
      <c r="I1058" s="3" t="s">
        <v>57</v>
      </c>
      <c r="J1058" s="3" t="s">
        <v>38</v>
      </c>
      <c r="K1058" s="3" t="s">
        <v>34662</v>
      </c>
      <c r="L1058" s="3" t="s">
        <v>34664</v>
      </c>
      <c r="M1058" s="3" t="s">
        <v>41</v>
      </c>
      <c r="N1058" s="3"/>
      <c r="O1058" s="3"/>
      <c r="P1058" s="3"/>
      <c r="Q1058" s="3"/>
      <c r="R1058" s="3"/>
      <c r="S1058" s="3"/>
      <c r="T1058" s="3"/>
      <c r="U1058" s="3"/>
      <c r="V1058" s="3"/>
      <c r="W1058" s="3"/>
      <c r="X1058" s="3"/>
      <c r="Y1058" s="3"/>
      <c r="Z1058" s="3"/>
      <c r="AA1058" s="3"/>
      <c r="AB1058" s="3"/>
      <c r="AC1058" s="3"/>
    </row>
    <row r="1059" ht="22.5" customHeight="1">
      <c r="A1059" s="3" t="s">
        <v>2352</v>
      </c>
      <c r="B1059" s="3" t="s">
        <v>34667</v>
      </c>
      <c r="C1059" s="3" t="s">
        <v>17</v>
      </c>
      <c r="D1059" s="4" t="s">
        <v>19</v>
      </c>
      <c r="E1059" s="3" t="s">
        <v>21</v>
      </c>
      <c r="F1059" s="8">
        <v>15.0</v>
      </c>
      <c r="G1059" s="5">
        <v>18.0</v>
      </c>
      <c r="H1059" s="3" t="s">
        <v>3247</v>
      </c>
      <c r="I1059" s="3" t="s">
        <v>57</v>
      </c>
      <c r="J1059" s="3" t="s">
        <v>34668</v>
      </c>
      <c r="K1059" s="3" t="s">
        <v>34669</v>
      </c>
      <c r="L1059" s="3" t="s">
        <v>34670</v>
      </c>
      <c r="M1059" s="3" t="s">
        <v>35</v>
      </c>
      <c r="N1059" s="3"/>
      <c r="O1059" s="3"/>
      <c r="P1059" s="3"/>
      <c r="Q1059" s="3"/>
      <c r="R1059" s="3"/>
      <c r="S1059" s="3"/>
      <c r="T1059" s="3"/>
      <c r="U1059" s="3"/>
      <c r="V1059" s="3"/>
      <c r="W1059" s="3"/>
      <c r="X1059" s="3"/>
      <c r="Y1059" s="3"/>
      <c r="Z1059" s="3"/>
      <c r="AA1059" s="3"/>
      <c r="AB1059" s="3"/>
      <c r="AC1059" s="3"/>
    </row>
    <row r="1060" ht="22.5" customHeight="1">
      <c r="A1060" s="3" t="s">
        <v>2352</v>
      </c>
      <c r="B1060" s="3" t="s">
        <v>34674</v>
      </c>
      <c r="C1060" s="3" t="s">
        <v>17</v>
      </c>
      <c r="D1060" s="4" t="s">
        <v>19</v>
      </c>
      <c r="E1060" s="3" t="s">
        <v>21</v>
      </c>
      <c r="F1060" s="8">
        <v>15.0</v>
      </c>
      <c r="G1060" s="5">
        <v>18.0</v>
      </c>
      <c r="H1060" s="3" t="s">
        <v>3247</v>
      </c>
      <c r="I1060" s="3" t="s">
        <v>57</v>
      </c>
      <c r="J1060" s="3" t="s">
        <v>34675</v>
      </c>
      <c r="K1060" s="3" t="s">
        <v>34676</v>
      </c>
      <c r="L1060" s="3" t="s">
        <v>34677</v>
      </c>
      <c r="M1060" s="3" t="s">
        <v>35</v>
      </c>
      <c r="N1060" s="3"/>
      <c r="O1060" s="3"/>
      <c r="P1060" s="3"/>
      <c r="Q1060" s="3"/>
      <c r="R1060" s="3"/>
      <c r="S1060" s="3"/>
      <c r="T1060" s="3"/>
      <c r="U1060" s="3"/>
      <c r="V1060" s="3"/>
      <c r="W1060" s="3"/>
      <c r="X1060" s="3"/>
      <c r="Y1060" s="3"/>
      <c r="Z1060" s="3"/>
      <c r="AA1060" s="3"/>
      <c r="AB1060" s="3"/>
      <c r="AC1060" s="3"/>
    </row>
    <row r="1061" ht="22.5" customHeight="1">
      <c r="A1061" s="3" t="s">
        <v>1470</v>
      </c>
      <c r="B1061" s="3" t="s">
        <v>34679</v>
      </c>
      <c r="C1061" s="3" t="s">
        <v>17</v>
      </c>
      <c r="D1061" s="4" t="s">
        <v>19</v>
      </c>
      <c r="E1061" s="3" t="s">
        <v>20</v>
      </c>
      <c r="F1061" s="8">
        <v>15.0</v>
      </c>
      <c r="G1061" s="5">
        <v>18.0</v>
      </c>
      <c r="H1061" s="3" t="s">
        <v>3247</v>
      </c>
      <c r="I1061" s="3" t="s">
        <v>57</v>
      </c>
      <c r="J1061" s="3" t="s">
        <v>24</v>
      </c>
      <c r="K1061" s="3" t="s">
        <v>34684</v>
      </c>
      <c r="L1061" s="3" t="s">
        <v>34685</v>
      </c>
      <c r="M1061" s="3" t="s">
        <v>41</v>
      </c>
      <c r="N1061" s="3"/>
      <c r="O1061" s="3"/>
      <c r="P1061" s="3"/>
      <c r="Q1061" s="3"/>
      <c r="R1061" s="3"/>
      <c r="S1061" s="3"/>
      <c r="T1061" s="3"/>
      <c r="U1061" s="3"/>
      <c r="V1061" s="3"/>
      <c r="W1061" s="3"/>
      <c r="X1061" s="3"/>
      <c r="Y1061" s="3"/>
      <c r="Z1061" s="3"/>
      <c r="AA1061" s="3"/>
      <c r="AB1061" s="3"/>
      <c r="AC1061" s="3"/>
    </row>
    <row r="1062" ht="22.5" customHeight="1">
      <c r="A1062" s="3" t="s">
        <v>34688</v>
      </c>
      <c r="B1062" s="3" t="s">
        <v>34689</v>
      </c>
      <c r="C1062" s="3" t="s">
        <v>165</v>
      </c>
      <c r="D1062" s="4" t="s">
        <v>19</v>
      </c>
      <c r="E1062" s="3" t="s">
        <v>20</v>
      </c>
      <c r="F1062" s="8">
        <v>15.0</v>
      </c>
      <c r="G1062" s="5">
        <v>18.0</v>
      </c>
      <c r="H1062" s="3" t="s">
        <v>3247</v>
      </c>
      <c r="I1062" s="3" t="s">
        <v>242</v>
      </c>
      <c r="J1062" s="3" t="s">
        <v>34692</v>
      </c>
      <c r="K1062" s="3" t="s">
        <v>34694</v>
      </c>
      <c r="L1062" s="3" t="s">
        <v>34695</v>
      </c>
      <c r="M1062" s="3" t="s">
        <v>41</v>
      </c>
      <c r="N1062" s="3"/>
      <c r="O1062" s="3"/>
      <c r="P1062" s="3"/>
      <c r="Q1062" s="3"/>
      <c r="R1062" s="3"/>
      <c r="S1062" s="3"/>
      <c r="T1062" s="3"/>
      <c r="U1062" s="3"/>
      <c r="V1062" s="3"/>
      <c r="W1062" s="3"/>
      <c r="X1062" s="3"/>
      <c r="Y1062" s="3"/>
      <c r="Z1062" s="3"/>
      <c r="AA1062" s="3"/>
      <c r="AB1062" s="3"/>
      <c r="AC1062" s="3"/>
    </row>
    <row r="1063" ht="22.5" customHeight="1">
      <c r="A1063" s="3" t="s">
        <v>29873</v>
      </c>
      <c r="B1063" s="3" t="s">
        <v>34697</v>
      </c>
      <c r="C1063" s="3" t="s">
        <v>17</v>
      </c>
      <c r="D1063" s="4" t="s">
        <v>19</v>
      </c>
      <c r="E1063" s="3" t="s">
        <v>21</v>
      </c>
      <c r="F1063" s="8">
        <v>15.0</v>
      </c>
      <c r="G1063" s="5">
        <v>22.0</v>
      </c>
      <c r="H1063" s="3" t="s">
        <v>6972</v>
      </c>
      <c r="I1063" s="3" t="s">
        <v>57</v>
      </c>
      <c r="J1063" s="3" t="s">
        <v>34698</v>
      </c>
      <c r="K1063" s="3" t="s">
        <v>34699</v>
      </c>
      <c r="L1063" s="3" t="s">
        <v>34701</v>
      </c>
      <c r="M1063" s="3" t="s">
        <v>159</v>
      </c>
      <c r="N1063" s="3"/>
      <c r="O1063" s="3"/>
      <c r="P1063" s="3"/>
      <c r="Q1063" s="3"/>
      <c r="R1063" s="3"/>
      <c r="S1063" s="3"/>
      <c r="T1063" s="3"/>
      <c r="U1063" s="3"/>
      <c r="V1063" s="3"/>
      <c r="W1063" s="3"/>
      <c r="X1063" s="3"/>
      <c r="Y1063" s="3"/>
      <c r="Z1063" s="3"/>
      <c r="AA1063" s="3"/>
      <c r="AB1063" s="3"/>
      <c r="AC1063" s="3"/>
    </row>
    <row r="1064" ht="22.5" customHeight="1">
      <c r="A1064" s="3" t="s">
        <v>19731</v>
      </c>
      <c r="B1064" s="3" t="s">
        <v>18817</v>
      </c>
      <c r="C1064" s="3" t="s">
        <v>17</v>
      </c>
      <c r="D1064" s="4" t="s">
        <v>19</v>
      </c>
      <c r="E1064" s="3" t="s">
        <v>20</v>
      </c>
      <c r="F1064" s="8">
        <v>15.0</v>
      </c>
      <c r="G1064" s="5">
        <v>22.0</v>
      </c>
      <c r="H1064" s="3" t="s">
        <v>6972</v>
      </c>
      <c r="I1064" s="3" t="s">
        <v>57</v>
      </c>
      <c r="J1064" s="3" t="s">
        <v>18819</v>
      </c>
      <c r="K1064" s="3" t="s">
        <v>18820</v>
      </c>
      <c r="L1064" s="3" t="s">
        <v>34711</v>
      </c>
      <c r="M1064" s="3" t="s">
        <v>90</v>
      </c>
      <c r="N1064" s="3"/>
      <c r="O1064" s="3"/>
      <c r="P1064" s="3"/>
      <c r="Q1064" s="3"/>
      <c r="R1064" s="3"/>
      <c r="S1064" s="3"/>
      <c r="T1064" s="3"/>
      <c r="U1064" s="3"/>
      <c r="V1064" s="3"/>
      <c r="W1064" s="3"/>
      <c r="X1064" s="3"/>
      <c r="Y1064" s="3"/>
      <c r="Z1064" s="3"/>
      <c r="AA1064" s="3"/>
      <c r="AB1064" s="3"/>
      <c r="AC1064" s="3"/>
    </row>
    <row r="1065" ht="22.5" customHeight="1">
      <c r="A1065" s="3" t="s">
        <v>2352</v>
      </c>
      <c r="B1065" s="3" t="s">
        <v>34712</v>
      </c>
      <c r="C1065" s="3" t="s">
        <v>165</v>
      </c>
      <c r="D1065" s="4" t="s">
        <v>19</v>
      </c>
      <c r="E1065" s="3" t="s">
        <v>20</v>
      </c>
      <c r="F1065" s="8">
        <v>15.0</v>
      </c>
      <c r="G1065" s="5">
        <v>24.0</v>
      </c>
      <c r="H1065" s="3" t="s">
        <v>23336</v>
      </c>
      <c r="I1065" s="3" t="s">
        <v>57</v>
      </c>
      <c r="J1065" s="3" t="s">
        <v>52</v>
      </c>
      <c r="K1065" s="3" t="s">
        <v>34717</v>
      </c>
      <c r="L1065" s="3" t="s">
        <v>34718</v>
      </c>
      <c r="M1065" s="3" t="s">
        <v>27</v>
      </c>
      <c r="N1065" s="3"/>
      <c r="O1065" s="3"/>
      <c r="P1065" s="3"/>
      <c r="Q1065" s="3"/>
      <c r="R1065" s="3"/>
      <c r="S1065" s="3"/>
      <c r="T1065" s="3"/>
      <c r="U1065" s="3"/>
      <c r="V1065" s="3"/>
      <c r="W1065" s="3"/>
      <c r="X1065" s="3"/>
      <c r="Y1065" s="3"/>
      <c r="Z1065" s="3"/>
      <c r="AA1065" s="3"/>
      <c r="AB1065" s="3"/>
      <c r="AC1065" s="3"/>
    </row>
    <row r="1066" ht="22.5" customHeight="1">
      <c r="A1066" s="3" t="s">
        <v>17763</v>
      </c>
      <c r="B1066" s="3" t="s">
        <v>34291</v>
      </c>
      <c r="C1066" s="3" t="s">
        <v>17</v>
      </c>
      <c r="D1066" s="4" t="s">
        <v>19</v>
      </c>
      <c r="E1066" s="3" t="s">
        <v>20</v>
      </c>
      <c r="F1066" s="8">
        <v>15.0</v>
      </c>
      <c r="G1066" s="5">
        <v>25.0</v>
      </c>
      <c r="H1066" s="3" t="s">
        <v>237</v>
      </c>
      <c r="I1066" s="3" t="s">
        <v>57</v>
      </c>
      <c r="J1066" s="3" t="s">
        <v>30718</v>
      </c>
      <c r="K1066" s="3" t="s">
        <v>34725</v>
      </c>
      <c r="L1066" s="3" t="s">
        <v>34726</v>
      </c>
      <c r="M1066" s="3" t="s">
        <v>159</v>
      </c>
      <c r="N1066" s="3"/>
      <c r="O1066" s="3"/>
      <c r="P1066" s="3"/>
      <c r="Q1066" s="3"/>
      <c r="R1066" s="3"/>
      <c r="S1066" s="3"/>
      <c r="T1066" s="3"/>
      <c r="U1066" s="3"/>
      <c r="V1066" s="3"/>
      <c r="W1066" s="3"/>
      <c r="X1066" s="3"/>
      <c r="Y1066" s="3"/>
      <c r="Z1066" s="3"/>
      <c r="AA1066" s="3"/>
      <c r="AB1066" s="3"/>
      <c r="AC1066" s="3"/>
    </row>
    <row r="1067" ht="22.5" customHeight="1">
      <c r="A1067" s="3" t="s">
        <v>30327</v>
      </c>
      <c r="B1067" s="3" t="s">
        <v>33680</v>
      </c>
      <c r="C1067" s="3" t="s">
        <v>17</v>
      </c>
      <c r="D1067" s="4" t="s">
        <v>19</v>
      </c>
      <c r="E1067" s="3" t="s">
        <v>20</v>
      </c>
      <c r="F1067" s="8">
        <v>15.0</v>
      </c>
      <c r="G1067" s="5">
        <v>25.0</v>
      </c>
      <c r="H1067" s="3" t="s">
        <v>237</v>
      </c>
      <c r="I1067" s="3" t="s">
        <v>3369</v>
      </c>
      <c r="J1067" s="3" t="s">
        <v>2334</v>
      </c>
      <c r="K1067" s="3" t="s">
        <v>4799</v>
      </c>
      <c r="L1067" s="3" t="s">
        <v>34731</v>
      </c>
      <c r="M1067" s="3" t="s">
        <v>35</v>
      </c>
      <c r="N1067" s="3"/>
      <c r="O1067" s="3"/>
      <c r="P1067" s="3"/>
      <c r="Q1067" s="3"/>
      <c r="R1067" s="3"/>
      <c r="S1067" s="3"/>
      <c r="T1067" s="3"/>
      <c r="U1067" s="3"/>
      <c r="V1067" s="3"/>
      <c r="W1067" s="3"/>
      <c r="X1067" s="3"/>
      <c r="Y1067" s="3"/>
      <c r="Z1067" s="3"/>
      <c r="AA1067" s="3"/>
      <c r="AB1067" s="3"/>
      <c r="AC1067" s="3"/>
    </row>
    <row r="1068" ht="22.5" customHeight="1">
      <c r="A1068" s="3" t="s">
        <v>29873</v>
      </c>
      <c r="B1068" s="3" t="s">
        <v>34433</v>
      </c>
      <c r="C1068" s="3" t="s">
        <v>17</v>
      </c>
      <c r="D1068" s="4" t="s">
        <v>19</v>
      </c>
      <c r="E1068" s="3" t="s">
        <v>20</v>
      </c>
      <c r="F1068" s="8">
        <v>15.0</v>
      </c>
      <c r="G1068" s="5">
        <v>25.0</v>
      </c>
      <c r="H1068" s="3" t="s">
        <v>237</v>
      </c>
      <c r="I1068" s="3" t="s">
        <v>57</v>
      </c>
      <c r="J1068" s="3" t="s">
        <v>4942</v>
      </c>
      <c r="K1068" s="3" t="s">
        <v>5812</v>
      </c>
      <c r="L1068" s="3" t="s">
        <v>34735</v>
      </c>
      <c r="M1068" s="3" t="s">
        <v>41</v>
      </c>
      <c r="N1068" s="3"/>
      <c r="O1068" s="3"/>
      <c r="P1068" s="3"/>
      <c r="Q1068" s="3"/>
      <c r="R1068" s="3"/>
      <c r="S1068" s="3"/>
      <c r="T1068" s="3"/>
      <c r="U1068" s="3"/>
      <c r="V1068" s="3"/>
      <c r="W1068" s="3"/>
      <c r="X1068" s="3"/>
      <c r="Y1068" s="3"/>
      <c r="Z1068" s="3"/>
      <c r="AA1068" s="3"/>
      <c r="AB1068" s="3"/>
      <c r="AC1068" s="3"/>
    </row>
    <row r="1069" ht="22.5" customHeight="1">
      <c r="A1069" s="3" t="s">
        <v>1470</v>
      </c>
      <c r="B1069" s="3" t="s">
        <v>34738</v>
      </c>
      <c r="C1069" s="3" t="s">
        <v>17</v>
      </c>
      <c r="D1069" s="4" t="s">
        <v>19</v>
      </c>
      <c r="E1069" s="3" t="s">
        <v>20</v>
      </c>
      <c r="F1069" s="8">
        <v>15.0</v>
      </c>
      <c r="G1069" s="5">
        <v>25.0</v>
      </c>
      <c r="H1069" s="3" t="s">
        <v>237</v>
      </c>
      <c r="I1069" s="3" t="s">
        <v>57</v>
      </c>
      <c r="J1069" s="3" t="s">
        <v>4236</v>
      </c>
      <c r="K1069" s="3" t="s">
        <v>34743</v>
      </c>
      <c r="L1069" s="3" t="s">
        <v>34744</v>
      </c>
      <c r="M1069" s="3" t="s">
        <v>35</v>
      </c>
      <c r="N1069" s="3"/>
      <c r="O1069" s="3"/>
      <c r="P1069" s="3"/>
      <c r="Q1069" s="3"/>
      <c r="R1069" s="3"/>
      <c r="S1069" s="3"/>
      <c r="T1069" s="3"/>
      <c r="U1069" s="3"/>
      <c r="V1069" s="3"/>
      <c r="W1069" s="3"/>
      <c r="X1069" s="3"/>
      <c r="Y1069" s="3"/>
      <c r="Z1069" s="3"/>
      <c r="AA1069" s="3"/>
      <c r="AB1069" s="3"/>
      <c r="AC1069" s="3"/>
    </row>
    <row r="1070" ht="22.5" customHeight="1">
      <c r="A1070" s="3" t="s">
        <v>34746</v>
      </c>
      <c r="B1070" s="3" t="s">
        <v>34747</v>
      </c>
      <c r="C1070" s="3" t="s">
        <v>17</v>
      </c>
      <c r="D1070" s="4" t="s">
        <v>19</v>
      </c>
      <c r="E1070" s="3" t="s">
        <v>21</v>
      </c>
      <c r="F1070" s="8">
        <v>15.0</v>
      </c>
      <c r="G1070" s="5">
        <v>25.0</v>
      </c>
      <c r="H1070" s="3" t="s">
        <v>237</v>
      </c>
      <c r="I1070" s="3" t="s">
        <v>23</v>
      </c>
      <c r="J1070" s="3" t="s">
        <v>698</v>
      </c>
      <c r="K1070" s="3" t="s">
        <v>34751</v>
      </c>
      <c r="L1070" s="3" t="s">
        <v>34752</v>
      </c>
      <c r="M1070" s="3" t="s">
        <v>27</v>
      </c>
      <c r="N1070" s="3"/>
      <c r="O1070" s="3"/>
      <c r="P1070" s="3"/>
      <c r="Q1070" s="3"/>
      <c r="R1070" s="3"/>
      <c r="S1070" s="3"/>
      <c r="T1070" s="3"/>
      <c r="U1070" s="3"/>
      <c r="V1070" s="3"/>
      <c r="W1070" s="3"/>
      <c r="X1070" s="3"/>
      <c r="Y1070" s="3"/>
      <c r="Z1070" s="3"/>
      <c r="AA1070" s="3"/>
      <c r="AB1070" s="3"/>
      <c r="AC1070" s="3"/>
    </row>
    <row r="1071" ht="22.5" customHeight="1">
      <c r="A1071" s="3" t="s">
        <v>30327</v>
      </c>
      <c r="B1071" s="3" t="s">
        <v>20825</v>
      </c>
      <c r="C1071" s="3" t="s">
        <v>17</v>
      </c>
      <c r="D1071" s="4" t="s">
        <v>19</v>
      </c>
      <c r="E1071" s="3" t="s">
        <v>20</v>
      </c>
      <c r="F1071" s="8">
        <v>15.0</v>
      </c>
      <c r="G1071" s="5">
        <v>25.0</v>
      </c>
      <c r="H1071" s="3" t="s">
        <v>237</v>
      </c>
      <c r="I1071" s="3" t="s">
        <v>23</v>
      </c>
      <c r="J1071" s="3" t="s">
        <v>3286</v>
      </c>
      <c r="K1071" s="3" t="s">
        <v>2424</v>
      </c>
      <c r="L1071" s="3" t="s">
        <v>34759</v>
      </c>
      <c r="M1071" s="3" t="s">
        <v>257</v>
      </c>
      <c r="N1071" s="3"/>
      <c r="O1071" s="3"/>
      <c r="P1071" s="3"/>
      <c r="Q1071" s="3"/>
      <c r="R1071" s="3"/>
      <c r="S1071" s="3"/>
      <c r="T1071" s="3"/>
      <c r="U1071" s="3"/>
      <c r="V1071" s="3"/>
      <c r="W1071" s="3"/>
      <c r="X1071" s="3"/>
      <c r="Y1071" s="3"/>
      <c r="Z1071" s="3"/>
      <c r="AA1071" s="3"/>
      <c r="AB1071" s="3"/>
      <c r="AC1071" s="3"/>
    </row>
    <row r="1072" ht="22.5" customHeight="1">
      <c r="A1072" s="3" t="s">
        <v>19731</v>
      </c>
      <c r="B1072" s="3" t="s">
        <v>34419</v>
      </c>
      <c r="C1072" s="3" t="s">
        <v>17</v>
      </c>
      <c r="D1072" s="4" t="s">
        <v>19</v>
      </c>
      <c r="E1072" s="3" t="s">
        <v>20</v>
      </c>
      <c r="F1072" s="8">
        <v>15.0</v>
      </c>
      <c r="G1072" s="5">
        <v>25.0</v>
      </c>
      <c r="H1072" s="3" t="s">
        <v>237</v>
      </c>
      <c r="I1072" s="3" t="s">
        <v>57</v>
      </c>
      <c r="J1072" s="3" t="s">
        <v>24</v>
      </c>
      <c r="K1072" s="3" t="s">
        <v>7586</v>
      </c>
      <c r="L1072" s="3" t="s">
        <v>34765</v>
      </c>
      <c r="M1072" s="3" t="s">
        <v>35</v>
      </c>
      <c r="N1072" s="3"/>
      <c r="O1072" s="3"/>
      <c r="P1072" s="3"/>
      <c r="Q1072" s="3"/>
      <c r="R1072" s="3"/>
      <c r="S1072" s="3"/>
      <c r="T1072" s="3"/>
      <c r="U1072" s="3"/>
      <c r="V1072" s="3"/>
      <c r="W1072" s="3"/>
      <c r="X1072" s="3"/>
      <c r="Y1072" s="3"/>
      <c r="Z1072" s="3"/>
      <c r="AA1072" s="3"/>
      <c r="AB1072" s="3"/>
      <c r="AC1072" s="3"/>
    </row>
    <row r="1073" ht="22.5" customHeight="1">
      <c r="A1073" s="3" t="s">
        <v>34768</v>
      </c>
      <c r="B1073" s="3" t="s">
        <v>34769</v>
      </c>
      <c r="C1073" s="3" t="s">
        <v>17</v>
      </c>
      <c r="D1073" s="4" t="s">
        <v>19</v>
      </c>
      <c r="E1073" s="3" t="s">
        <v>20</v>
      </c>
      <c r="F1073" s="8">
        <v>15.0</v>
      </c>
      <c r="G1073" s="5">
        <v>25.0</v>
      </c>
      <c r="H1073" s="3" t="s">
        <v>237</v>
      </c>
      <c r="I1073" s="3" t="s">
        <v>57</v>
      </c>
      <c r="J1073" s="3" t="s">
        <v>34776</v>
      </c>
      <c r="K1073" s="3" t="s">
        <v>2485</v>
      </c>
      <c r="L1073" s="3" t="s">
        <v>34779</v>
      </c>
      <c r="M1073" s="3" t="s">
        <v>27</v>
      </c>
      <c r="N1073" s="3"/>
      <c r="O1073" s="3"/>
      <c r="P1073" s="3"/>
      <c r="Q1073" s="3"/>
      <c r="R1073" s="3"/>
      <c r="S1073" s="3"/>
      <c r="T1073" s="3"/>
      <c r="U1073" s="3"/>
      <c r="V1073" s="3"/>
      <c r="W1073" s="3"/>
      <c r="X1073" s="3"/>
      <c r="Y1073" s="3"/>
      <c r="Z1073" s="3"/>
      <c r="AA1073" s="3"/>
      <c r="AB1073" s="3"/>
      <c r="AC1073" s="3"/>
    </row>
    <row r="1074" ht="22.5" customHeight="1">
      <c r="A1074" s="3" t="s">
        <v>34785</v>
      </c>
      <c r="B1074" s="3" t="s">
        <v>34786</v>
      </c>
      <c r="C1074" s="3" t="s">
        <v>17</v>
      </c>
      <c r="D1074" s="4" t="s">
        <v>19</v>
      </c>
      <c r="E1074" s="3" t="s">
        <v>21</v>
      </c>
      <c r="F1074" s="8">
        <v>15.0</v>
      </c>
      <c r="G1074" s="5">
        <v>25.0</v>
      </c>
      <c r="H1074" s="3" t="s">
        <v>237</v>
      </c>
      <c r="I1074" s="3" t="s">
        <v>57</v>
      </c>
      <c r="J1074" s="3" t="s">
        <v>34788</v>
      </c>
      <c r="K1074" s="3" t="s">
        <v>34789</v>
      </c>
      <c r="L1074" s="3" t="s">
        <v>34790</v>
      </c>
      <c r="M1074" s="3" t="s">
        <v>27</v>
      </c>
      <c r="N1074" s="3"/>
      <c r="O1074" s="3"/>
      <c r="P1074" s="3"/>
      <c r="Q1074" s="3"/>
      <c r="R1074" s="3"/>
      <c r="S1074" s="3"/>
      <c r="T1074" s="3"/>
      <c r="U1074" s="3"/>
      <c r="V1074" s="3"/>
      <c r="W1074" s="3"/>
      <c r="X1074" s="3"/>
      <c r="Y1074" s="3"/>
      <c r="Z1074" s="3"/>
      <c r="AA1074" s="3"/>
      <c r="AB1074" s="3"/>
      <c r="AC1074" s="3"/>
    </row>
    <row r="1075" ht="22.5" customHeight="1">
      <c r="A1075" s="3" t="s">
        <v>34792</v>
      </c>
      <c r="B1075" s="3" t="s">
        <v>34794</v>
      </c>
      <c r="C1075" s="3" t="s">
        <v>17</v>
      </c>
      <c r="D1075" s="4" t="s">
        <v>19</v>
      </c>
      <c r="E1075" s="3" t="s">
        <v>20</v>
      </c>
      <c r="F1075" s="8">
        <v>15.0</v>
      </c>
      <c r="G1075" s="5">
        <v>25.0</v>
      </c>
      <c r="H1075" s="3" t="s">
        <v>237</v>
      </c>
      <c r="I1075" s="3" t="s">
        <v>23</v>
      </c>
      <c r="J1075" s="3" t="s">
        <v>2384</v>
      </c>
      <c r="K1075" s="3" t="s">
        <v>34796</v>
      </c>
      <c r="L1075" s="3" t="s">
        <v>34797</v>
      </c>
      <c r="M1075" s="3" t="s">
        <v>35</v>
      </c>
      <c r="N1075" s="3"/>
      <c r="O1075" s="3"/>
      <c r="P1075" s="3"/>
      <c r="Q1075" s="3"/>
      <c r="R1075" s="3"/>
      <c r="S1075" s="3"/>
      <c r="T1075" s="3"/>
      <c r="U1075" s="3"/>
      <c r="V1075" s="3"/>
      <c r="W1075" s="3"/>
      <c r="X1075" s="3"/>
      <c r="Y1075" s="3"/>
      <c r="Z1075" s="3"/>
      <c r="AA1075" s="3"/>
      <c r="AB1075" s="3"/>
      <c r="AC1075" s="3"/>
    </row>
    <row r="1076" ht="22.5" customHeight="1">
      <c r="A1076" s="3" t="s">
        <v>34799</v>
      </c>
      <c r="B1076" s="3" t="s">
        <v>34801</v>
      </c>
      <c r="C1076" s="3" t="s">
        <v>17</v>
      </c>
      <c r="D1076" s="4" t="s">
        <v>19</v>
      </c>
      <c r="E1076" s="3" t="s">
        <v>20</v>
      </c>
      <c r="F1076" s="8">
        <v>15.0</v>
      </c>
      <c r="G1076" s="5">
        <v>25.0</v>
      </c>
      <c r="H1076" s="3" t="s">
        <v>237</v>
      </c>
      <c r="I1076" s="3" t="s">
        <v>23</v>
      </c>
      <c r="J1076" s="3" t="s">
        <v>1195</v>
      </c>
      <c r="K1076" s="3" t="s">
        <v>34804</v>
      </c>
      <c r="L1076" s="3" t="s">
        <v>34805</v>
      </c>
      <c r="M1076" s="3" t="s">
        <v>35</v>
      </c>
      <c r="N1076" s="3"/>
      <c r="O1076" s="3"/>
      <c r="P1076" s="3"/>
      <c r="Q1076" s="3"/>
      <c r="R1076" s="3"/>
      <c r="S1076" s="3"/>
      <c r="T1076" s="3"/>
      <c r="U1076" s="3"/>
      <c r="V1076" s="3"/>
      <c r="W1076" s="3"/>
      <c r="X1076" s="3"/>
      <c r="Y1076" s="3"/>
      <c r="Z1076" s="3"/>
      <c r="AA1076" s="3"/>
      <c r="AB1076" s="3"/>
      <c r="AC1076" s="3"/>
    </row>
    <row r="1077" ht="22.5" customHeight="1">
      <c r="A1077" s="3" t="s">
        <v>507</v>
      </c>
      <c r="B1077" s="3" t="s">
        <v>34808</v>
      </c>
      <c r="C1077" s="3" t="s">
        <v>17</v>
      </c>
      <c r="D1077" s="4" t="s">
        <v>19</v>
      </c>
      <c r="E1077" s="3" t="s">
        <v>21</v>
      </c>
      <c r="F1077" s="8">
        <v>15.0</v>
      </c>
      <c r="G1077" s="5">
        <v>25.0</v>
      </c>
      <c r="H1077" s="3" t="s">
        <v>237</v>
      </c>
      <c r="I1077" s="3" t="s">
        <v>69</v>
      </c>
      <c r="J1077" s="3" t="s">
        <v>34810</v>
      </c>
      <c r="K1077" s="3" t="s">
        <v>34811</v>
      </c>
      <c r="L1077" s="3" t="s">
        <v>34813</v>
      </c>
      <c r="M1077" s="3" t="s">
        <v>35</v>
      </c>
      <c r="N1077" s="3"/>
      <c r="O1077" s="3"/>
      <c r="P1077" s="3"/>
      <c r="Q1077" s="3"/>
      <c r="R1077" s="3"/>
      <c r="S1077" s="3"/>
      <c r="T1077" s="3"/>
      <c r="U1077" s="3"/>
      <c r="V1077" s="3"/>
      <c r="W1077" s="3"/>
      <c r="X1077" s="3"/>
      <c r="Y1077" s="3"/>
      <c r="Z1077" s="3"/>
      <c r="AA1077" s="3"/>
      <c r="AB1077" s="3"/>
      <c r="AC1077" s="3"/>
    </row>
    <row r="1078" ht="22.5" customHeight="1">
      <c r="A1078" s="3" t="s">
        <v>19804</v>
      </c>
      <c r="B1078" s="3" t="s">
        <v>34817</v>
      </c>
      <c r="C1078" s="3" t="s">
        <v>17</v>
      </c>
      <c r="D1078" s="4" t="s">
        <v>19</v>
      </c>
      <c r="E1078" s="3" t="s">
        <v>20</v>
      </c>
      <c r="F1078" s="8">
        <v>15.0</v>
      </c>
      <c r="G1078" s="5">
        <v>25.0</v>
      </c>
      <c r="H1078" s="3" t="s">
        <v>237</v>
      </c>
      <c r="I1078" s="3" t="s">
        <v>57</v>
      </c>
      <c r="J1078" s="3" t="s">
        <v>3647</v>
      </c>
      <c r="K1078" s="4" t="s">
        <v>19</v>
      </c>
      <c r="L1078" s="3" t="s">
        <v>34819</v>
      </c>
      <c r="M1078" s="3" t="s">
        <v>159</v>
      </c>
      <c r="N1078" s="3"/>
      <c r="O1078" s="3"/>
      <c r="P1078" s="3"/>
      <c r="Q1078" s="3"/>
      <c r="R1078" s="3"/>
      <c r="S1078" s="3"/>
      <c r="T1078" s="3"/>
      <c r="U1078" s="3"/>
      <c r="V1078" s="3"/>
      <c r="W1078" s="3"/>
      <c r="X1078" s="3"/>
      <c r="Y1078" s="3"/>
      <c r="Z1078" s="3"/>
      <c r="AA1078" s="3"/>
      <c r="AB1078" s="3"/>
      <c r="AC1078" s="3"/>
    </row>
    <row r="1079" ht="22.5" customHeight="1">
      <c r="A1079" s="3" t="s">
        <v>507</v>
      </c>
      <c r="B1079" s="3" t="s">
        <v>34820</v>
      </c>
      <c r="C1079" s="3" t="s">
        <v>17</v>
      </c>
      <c r="D1079" s="4" t="s">
        <v>19</v>
      </c>
      <c r="E1079" s="3" t="s">
        <v>20</v>
      </c>
      <c r="F1079" s="8">
        <v>15.0</v>
      </c>
      <c r="G1079" s="5">
        <v>25.0</v>
      </c>
      <c r="H1079" s="3" t="s">
        <v>237</v>
      </c>
      <c r="I1079" s="3" t="s">
        <v>57</v>
      </c>
      <c r="J1079" s="3" t="s">
        <v>34822</v>
      </c>
      <c r="K1079" s="3" t="s">
        <v>34823</v>
      </c>
      <c r="L1079" s="3" t="s">
        <v>34824</v>
      </c>
      <c r="M1079" s="3" t="s">
        <v>35</v>
      </c>
      <c r="N1079" s="3"/>
      <c r="O1079" s="3"/>
      <c r="P1079" s="3"/>
      <c r="Q1079" s="3"/>
      <c r="R1079" s="3"/>
      <c r="S1079" s="3"/>
      <c r="T1079" s="3"/>
      <c r="U1079" s="3"/>
      <c r="V1079" s="3"/>
      <c r="W1079" s="3"/>
      <c r="X1079" s="3"/>
      <c r="Y1079" s="3"/>
      <c r="Z1079" s="3"/>
      <c r="AA1079" s="3"/>
      <c r="AB1079" s="3"/>
      <c r="AC1079" s="3"/>
    </row>
    <row r="1080" ht="22.5" customHeight="1">
      <c r="A1080" s="3" t="s">
        <v>29201</v>
      </c>
      <c r="B1080" s="3" t="s">
        <v>34826</v>
      </c>
      <c r="C1080" s="3" t="s">
        <v>17</v>
      </c>
      <c r="D1080" s="4" t="s">
        <v>19</v>
      </c>
      <c r="E1080" s="3" t="s">
        <v>20</v>
      </c>
      <c r="F1080" s="8">
        <v>15.0</v>
      </c>
      <c r="G1080" s="5">
        <v>25.0</v>
      </c>
      <c r="H1080" s="3" t="s">
        <v>237</v>
      </c>
      <c r="I1080" s="3" t="s">
        <v>57</v>
      </c>
      <c r="J1080" s="3" t="s">
        <v>58</v>
      </c>
      <c r="K1080" s="4" t="s">
        <v>19</v>
      </c>
      <c r="L1080" s="3" t="s">
        <v>34830</v>
      </c>
      <c r="M1080" s="3" t="s">
        <v>41</v>
      </c>
      <c r="N1080" s="3"/>
      <c r="O1080" s="3"/>
      <c r="P1080" s="3"/>
      <c r="Q1080" s="3"/>
      <c r="R1080" s="3"/>
      <c r="S1080" s="3"/>
      <c r="T1080" s="3"/>
      <c r="U1080" s="3"/>
      <c r="V1080" s="3"/>
      <c r="W1080" s="3"/>
      <c r="X1080" s="3"/>
      <c r="Y1080" s="3"/>
      <c r="Z1080" s="3"/>
      <c r="AA1080" s="3"/>
      <c r="AB1080" s="3"/>
      <c r="AC1080" s="3"/>
    </row>
    <row r="1081" ht="22.5" customHeight="1">
      <c r="A1081" s="3" t="s">
        <v>34831</v>
      </c>
      <c r="B1081" s="3" t="s">
        <v>34832</v>
      </c>
      <c r="C1081" s="3" t="s">
        <v>17</v>
      </c>
      <c r="D1081" s="4" t="s">
        <v>19</v>
      </c>
      <c r="E1081" s="3" t="s">
        <v>20</v>
      </c>
      <c r="F1081" s="8">
        <v>15.0</v>
      </c>
      <c r="G1081" s="5">
        <v>25.0</v>
      </c>
      <c r="H1081" s="3" t="s">
        <v>237</v>
      </c>
      <c r="I1081" s="3" t="s">
        <v>57</v>
      </c>
      <c r="J1081" s="3" t="s">
        <v>34837</v>
      </c>
      <c r="K1081" s="4" t="s">
        <v>19</v>
      </c>
      <c r="L1081" s="3" t="s">
        <v>34838</v>
      </c>
      <c r="M1081" s="3" t="s">
        <v>35</v>
      </c>
      <c r="N1081" s="3"/>
      <c r="O1081" s="3"/>
      <c r="P1081" s="3"/>
      <c r="Q1081" s="3"/>
      <c r="R1081" s="3"/>
      <c r="S1081" s="3"/>
      <c r="T1081" s="3"/>
      <c r="U1081" s="3"/>
      <c r="V1081" s="3"/>
      <c r="W1081" s="3"/>
      <c r="X1081" s="3"/>
      <c r="Y1081" s="3"/>
      <c r="Z1081" s="3"/>
      <c r="AA1081" s="3"/>
      <c r="AB1081" s="3"/>
      <c r="AC1081" s="3"/>
    </row>
    <row r="1082" ht="22.5" customHeight="1">
      <c r="A1082" s="3" t="s">
        <v>18147</v>
      </c>
      <c r="B1082" s="3" t="s">
        <v>34843</v>
      </c>
      <c r="C1082" s="3" t="s">
        <v>17</v>
      </c>
      <c r="D1082" s="4" t="s">
        <v>19</v>
      </c>
      <c r="E1082" s="3" t="s">
        <v>20</v>
      </c>
      <c r="F1082" s="8">
        <v>15.0</v>
      </c>
      <c r="G1082" s="5">
        <v>25.0</v>
      </c>
      <c r="H1082" s="3" t="s">
        <v>237</v>
      </c>
      <c r="I1082" s="3" t="s">
        <v>23</v>
      </c>
      <c r="J1082" s="3" t="s">
        <v>4942</v>
      </c>
      <c r="K1082" s="3" t="s">
        <v>34844</v>
      </c>
      <c r="L1082" s="3" t="s">
        <v>34845</v>
      </c>
      <c r="M1082" s="3" t="s">
        <v>41</v>
      </c>
      <c r="N1082" s="3"/>
      <c r="O1082" s="3"/>
      <c r="P1082" s="3"/>
      <c r="Q1082" s="3"/>
      <c r="R1082" s="3"/>
      <c r="S1082" s="3"/>
      <c r="T1082" s="3"/>
      <c r="U1082" s="3"/>
      <c r="V1082" s="3"/>
      <c r="W1082" s="3"/>
      <c r="X1082" s="3"/>
      <c r="Y1082" s="3"/>
      <c r="Z1082" s="3"/>
      <c r="AA1082" s="3"/>
      <c r="AB1082" s="3"/>
      <c r="AC1082" s="3"/>
    </row>
    <row r="1083" ht="22.5" customHeight="1">
      <c r="A1083" s="3" t="s">
        <v>34849</v>
      </c>
      <c r="B1083" s="3" t="s">
        <v>34850</v>
      </c>
      <c r="C1083" s="3" t="s">
        <v>17</v>
      </c>
      <c r="D1083" s="4" t="s">
        <v>19</v>
      </c>
      <c r="E1083" s="3" t="s">
        <v>127</v>
      </c>
      <c r="F1083" s="8">
        <v>15.0</v>
      </c>
      <c r="G1083" s="5">
        <v>25.0</v>
      </c>
      <c r="H1083" s="3" t="s">
        <v>237</v>
      </c>
      <c r="I1083" s="3" t="s">
        <v>57</v>
      </c>
      <c r="J1083" s="3" t="s">
        <v>34853</v>
      </c>
      <c r="K1083" s="3" t="s">
        <v>34854</v>
      </c>
      <c r="L1083" s="3" t="s">
        <v>34856</v>
      </c>
      <c r="M1083" s="3" t="s">
        <v>41</v>
      </c>
      <c r="N1083" s="3"/>
      <c r="O1083" s="3"/>
      <c r="P1083" s="3"/>
      <c r="Q1083" s="3"/>
      <c r="R1083" s="3"/>
      <c r="S1083" s="3"/>
      <c r="T1083" s="3"/>
      <c r="U1083" s="3"/>
      <c r="V1083" s="3"/>
      <c r="W1083" s="3"/>
      <c r="X1083" s="3"/>
      <c r="Y1083" s="3"/>
      <c r="Z1083" s="3"/>
      <c r="AA1083" s="3"/>
      <c r="AB1083" s="3"/>
      <c r="AC1083" s="3"/>
    </row>
    <row r="1084" ht="22.5" customHeight="1">
      <c r="A1084" s="3" t="s">
        <v>1470</v>
      </c>
      <c r="B1084" s="3" t="s">
        <v>34859</v>
      </c>
      <c r="C1084" s="3" t="s">
        <v>17</v>
      </c>
      <c r="D1084" s="4" t="s">
        <v>19</v>
      </c>
      <c r="E1084" s="3" t="s">
        <v>20</v>
      </c>
      <c r="F1084" s="8">
        <v>15.0</v>
      </c>
      <c r="G1084" s="5">
        <v>25.0</v>
      </c>
      <c r="H1084" s="3" t="s">
        <v>237</v>
      </c>
      <c r="I1084" s="3" t="s">
        <v>57</v>
      </c>
      <c r="J1084" s="3" t="s">
        <v>34860</v>
      </c>
      <c r="K1084" s="3" t="s">
        <v>34861</v>
      </c>
      <c r="L1084" s="3" t="s">
        <v>34863</v>
      </c>
      <c r="M1084" s="3" t="s">
        <v>35</v>
      </c>
      <c r="N1084" s="3"/>
      <c r="O1084" s="3"/>
      <c r="P1084" s="3"/>
      <c r="Q1084" s="3"/>
      <c r="R1084" s="3"/>
      <c r="S1084" s="3"/>
      <c r="T1084" s="3"/>
      <c r="U1084" s="3"/>
      <c r="V1084" s="3"/>
      <c r="W1084" s="3"/>
      <c r="X1084" s="3"/>
      <c r="Y1084" s="3"/>
      <c r="Z1084" s="3"/>
      <c r="AA1084" s="3"/>
      <c r="AB1084" s="3"/>
      <c r="AC1084" s="3"/>
    </row>
    <row r="1085" ht="22.5" customHeight="1">
      <c r="A1085" s="3" t="s">
        <v>1470</v>
      </c>
      <c r="B1085" s="3" t="s">
        <v>34867</v>
      </c>
      <c r="C1085" s="3" t="s">
        <v>17</v>
      </c>
      <c r="D1085" s="4" t="s">
        <v>19</v>
      </c>
      <c r="E1085" s="3" t="s">
        <v>20</v>
      </c>
      <c r="F1085" s="8">
        <v>15.0</v>
      </c>
      <c r="G1085" s="5">
        <v>25.0</v>
      </c>
      <c r="H1085" s="3" t="s">
        <v>237</v>
      </c>
      <c r="I1085" s="3" t="s">
        <v>23</v>
      </c>
      <c r="J1085" s="3" t="s">
        <v>34868</v>
      </c>
      <c r="K1085" s="3" t="s">
        <v>34869</v>
      </c>
      <c r="L1085" s="3" t="s">
        <v>34872</v>
      </c>
      <c r="M1085" s="3" t="s">
        <v>41</v>
      </c>
      <c r="N1085" s="3"/>
      <c r="O1085" s="3"/>
      <c r="P1085" s="3"/>
      <c r="Q1085" s="3"/>
      <c r="R1085" s="3"/>
      <c r="S1085" s="3"/>
      <c r="T1085" s="3"/>
      <c r="U1085" s="3"/>
      <c r="V1085" s="3"/>
      <c r="W1085" s="3"/>
      <c r="X1085" s="3"/>
      <c r="Y1085" s="3"/>
      <c r="Z1085" s="3"/>
      <c r="AA1085" s="3"/>
      <c r="AB1085" s="3"/>
      <c r="AC1085" s="3"/>
    </row>
    <row r="1086" ht="22.5" customHeight="1">
      <c r="A1086" s="3" t="s">
        <v>19804</v>
      </c>
      <c r="B1086" s="3" t="s">
        <v>34875</v>
      </c>
      <c r="C1086" s="3" t="s">
        <v>17</v>
      </c>
      <c r="D1086" s="4" t="s">
        <v>19</v>
      </c>
      <c r="E1086" s="3" t="s">
        <v>20</v>
      </c>
      <c r="F1086" s="8">
        <v>15.0</v>
      </c>
      <c r="G1086" s="5">
        <v>25.0</v>
      </c>
      <c r="H1086" s="3" t="s">
        <v>237</v>
      </c>
      <c r="I1086" s="3" t="s">
        <v>57</v>
      </c>
      <c r="J1086" s="3" t="s">
        <v>52</v>
      </c>
      <c r="K1086" s="3" t="s">
        <v>34876</v>
      </c>
      <c r="L1086" s="3" t="s">
        <v>34879</v>
      </c>
      <c r="M1086" s="3" t="s">
        <v>35</v>
      </c>
      <c r="N1086" s="3"/>
      <c r="O1086" s="3"/>
      <c r="P1086" s="3"/>
      <c r="Q1086" s="3"/>
      <c r="R1086" s="3"/>
      <c r="S1086" s="3"/>
      <c r="T1086" s="3"/>
      <c r="U1086" s="3"/>
      <c r="V1086" s="3"/>
      <c r="W1086" s="3"/>
      <c r="X1086" s="3"/>
      <c r="Y1086" s="3"/>
      <c r="Z1086" s="3"/>
      <c r="AA1086" s="3"/>
      <c r="AB1086" s="3"/>
      <c r="AC1086" s="3"/>
    </row>
    <row r="1087" ht="22.5" customHeight="1">
      <c r="A1087" s="3" t="s">
        <v>18959</v>
      </c>
      <c r="B1087" s="3" t="s">
        <v>34881</v>
      </c>
      <c r="C1087" s="3" t="s">
        <v>17</v>
      </c>
      <c r="D1087" s="4" t="s">
        <v>19</v>
      </c>
      <c r="E1087" s="3" t="s">
        <v>127</v>
      </c>
      <c r="F1087" s="8">
        <v>15.0</v>
      </c>
      <c r="G1087" s="5">
        <v>25.0</v>
      </c>
      <c r="H1087" s="3" t="s">
        <v>237</v>
      </c>
      <c r="I1087" s="3" t="s">
        <v>57</v>
      </c>
      <c r="J1087" s="3" t="s">
        <v>9357</v>
      </c>
      <c r="K1087" s="3" t="s">
        <v>34883</v>
      </c>
      <c r="L1087" s="3" t="s">
        <v>34884</v>
      </c>
      <c r="M1087" s="3" t="s">
        <v>27</v>
      </c>
      <c r="N1087" s="3"/>
      <c r="O1087" s="3"/>
      <c r="P1087" s="3"/>
      <c r="Q1087" s="3"/>
      <c r="R1087" s="3"/>
      <c r="S1087" s="3"/>
      <c r="T1087" s="3"/>
      <c r="U1087" s="3"/>
      <c r="V1087" s="3"/>
      <c r="W1087" s="3"/>
      <c r="X1087" s="3"/>
      <c r="Y1087" s="3"/>
      <c r="Z1087" s="3"/>
      <c r="AA1087" s="3"/>
      <c r="AB1087" s="3"/>
      <c r="AC1087" s="3"/>
    </row>
    <row r="1088" ht="22.5" customHeight="1">
      <c r="A1088" s="3" t="s">
        <v>2352</v>
      </c>
      <c r="B1088" s="3" t="s">
        <v>34887</v>
      </c>
      <c r="C1088" s="3" t="s">
        <v>17</v>
      </c>
      <c r="D1088" s="4" t="s">
        <v>19</v>
      </c>
      <c r="E1088" s="3" t="s">
        <v>20</v>
      </c>
      <c r="F1088" s="8">
        <v>15.0</v>
      </c>
      <c r="G1088" s="5">
        <v>25.0</v>
      </c>
      <c r="H1088" s="3" t="s">
        <v>237</v>
      </c>
      <c r="I1088" s="3" t="s">
        <v>57</v>
      </c>
      <c r="J1088" s="3" t="s">
        <v>34889</v>
      </c>
      <c r="K1088" s="3" t="s">
        <v>34891</v>
      </c>
      <c r="L1088" s="3" t="s">
        <v>34893</v>
      </c>
      <c r="M1088" s="3" t="s">
        <v>159</v>
      </c>
      <c r="N1088" s="3"/>
      <c r="O1088" s="3"/>
      <c r="P1088" s="3"/>
      <c r="Q1088" s="3"/>
      <c r="R1088" s="3"/>
      <c r="S1088" s="3"/>
      <c r="T1088" s="3"/>
      <c r="U1088" s="3"/>
      <c r="V1088" s="3"/>
      <c r="W1088" s="3"/>
      <c r="X1088" s="3"/>
      <c r="Y1088" s="3"/>
      <c r="Z1088" s="3"/>
      <c r="AA1088" s="3"/>
      <c r="AB1088" s="3"/>
      <c r="AC1088" s="3"/>
    </row>
    <row r="1089" ht="22.5" customHeight="1">
      <c r="A1089" s="3" t="s">
        <v>16881</v>
      </c>
      <c r="B1089" s="3" t="s">
        <v>13354</v>
      </c>
      <c r="C1089" s="3" t="s">
        <v>17</v>
      </c>
      <c r="D1089" s="4" t="s">
        <v>19</v>
      </c>
      <c r="E1089" s="3" t="s">
        <v>20</v>
      </c>
      <c r="F1089" s="8">
        <v>15.0</v>
      </c>
      <c r="G1089" s="5">
        <v>25.0</v>
      </c>
      <c r="H1089" s="3" t="s">
        <v>237</v>
      </c>
      <c r="I1089" s="3" t="s">
        <v>23</v>
      </c>
      <c r="J1089" s="3" t="s">
        <v>5292</v>
      </c>
      <c r="K1089" s="3" t="s">
        <v>9933</v>
      </c>
      <c r="L1089" s="3" t="s">
        <v>34898</v>
      </c>
      <c r="M1089" s="3" t="s">
        <v>35</v>
      </c>
      <c r="N1089" s="3"/>
      <c r="O1089" s="3"/>
      <c r="P1089" s="3"/>
      <c r="Q1089" s="3"/>
      <c r="R1089" s="3"/>
      <c r="S1089" s="3"/>
      <c r="T1089" s="3"/>
      <c r="U1089" s="3"/>
      <c r="V1089" s="3"/>
      <c r="W1089" s="3"/>
      <c r="X1089" s="3"/>
      <c r="Y1089" s="3"/>
      <c r="Z1089" s="3"/>
      <c r="AA1089" s="3"/>
      <c r="AB1089" s="3"/>
      <c r="AC1089" s="3"/>
    </row>
    <row r="1090" ht="22.5" customHeight="1">
      <c r="A1090" s="3" t="s">
        <v>2352</v>
      </c>
      <c r="B1090" s="3" t="s">
        <v>34901</v>
      </c>
      <c r="C1090" s="3" t="s">
        <v>17</v>
      </c>
      <c r="D1090" s="4" t="s">
        <v>19</v>
      </c>
      <c r="E1090" s="3" t="s">
        <v>20</v>
      </c>
      <c r="F1090" s="8">
        <v>15.0</v>
      </c>
      <c r="G1090" s="5">
        <v>25.0</v>
      </c>
      <c r="H1090" s="3" t="s">
        <v>237</v>
      </c>
      <c r="I1090" s="3" t="s">
        <v>57</v>
      </c>
      <c r="J1090" s="3" t="s">
        <v>34903</v>
      </c>
      <c r="K1090" s="3" t="s">
        <v>34905</v>
      </c>
      <c r="L1090" s="3" t="s">
        <v>34906</v>
      </c>
      <c r="M1090" s="3" t="s">
        <v>35</v>
      </c>
      <c r="N1090" s="3"/>
      <c r="O1090" s="3"/>
      <c r="P1090" s="3"/>
      <c r="Q1090" s="3"/>
      <c r="R1090" s="3"/>
      <c r="S1090" s="3"/>
      <c r="T1090" s="3"/>
      <c r="U1090" s="3"/>
      <c r="V1090" s="3"/>
      <c r="W1090" s="3"/>
      <c r="X1090" s="3"/>
      <c r="Y1090" s="3"/>
      <c r="Z1090" s="3"/>
      <c r="AA1090" s="3"/>
      <c r="AB1090" s="3"/>
      <c r="AC1090" s="3"/>
    </row>
    <row r="1091" ht="22.5" customHeight="1">
      <c r="A1091" s="3" t="s">
        <v>3540</v>
      </c>
      <c r="B1091" s="3" t="s">
        <v>34291</v>
      </c>
      <c r="C1091" s="3" t="s">
        <v>17</v>
      </c>
      <c r="D1091" s="4" t="s">
        <v>19</v>
      </c>
      <c r="E1091" s="3" t="s">
        <v>20</v>
      </c>
      <c r="F1091" s="8">
        <v>15.0</v>
      </c>
      <c r="G1091" s="5">
        <v>25.0</v>
      </c>
      <c r="H1091" s="3" t="s">
        <v>237</v>
      </c>
      <c r="I1091" s="3" t="s">
        <v>57</v>
      </c>
      <c r="J1091" s="3" t="s">
        <v>30718</v>
      </c>
      <c r="K1091" s="3" t="s">
        <v>34725</v>
      </c>
      <c r="L1091" s="3" t="s">
        <v>34909</v>
      </c>
      <c r="M1091" s="3" t="s">
        <v>159</v>
      </c>
      <c r="N1091" s="3"/>
      <c r="O1091" s="3"/>
      <c r="P1091" s="3"/>
      <c r="Q1091" s="3"/>
      <c r="R1091" s="3"/>
      <c r="S1091" s="3"/>
      <c r="T1091" s="3"/>
      <c r="U1091" s="3"/>
      <c r="V1091" s="3"/>
      <c r="W1091" s="3"/>
      <c r="X1091" s="3"/>
      <c r="Y1091" s="3"/>
      <c r="Z1091" s="3"/>
      <c r="AA1091" s="3"/>
      <c r="AB1091" s="3"/>
      <c r="AC1091" s="3"/>
    </row>
    <row r="1092" ht="22.5" customHeight="1">
      <c r="A1092" s="3" t="s">
        <v>34911</v>
      </c>
      <c r="B1092" s="3" t="s">
        <v>6109</v>
      </c>
      <c r="C1092" s="3" t="s">
        <v>17</v>
      </c>
      <c r="D1092" s="4" t="s">
        <v>19</v>
      </c>
      <c r="E1092" s="3" t="s">
        <v>20</v>
      </c>
      <c r="F1092" s="8">
        <v>15.0</v>
      </c>
      <c r="G1092" s="5">
        <v>25.0</v>
      </c>
      <c r="H1092" s="3" t="s">
        <v>237</v>
      </c>
      <c r="I1092" s="3" t="s">
        <v>57</v>
      </c>
      <c r="J1092" s="3" t="s">
        <v>3032</v>
      </c>
      <c r="K1092" s="3" t="s">
        <v>34913</v>
      </c>
      <c r="L1092" s="3" t="s">
        <v>34914</v>
      </c>
      <c r="M1092" s="3" t="s">
        <v>27</v>
      </c>
      <c r="N1092" s="3"/>
      <c r="O1092" s="3"/>
      <c r="P1092" s="3"/>
      <c r="Q1092" s="3"/>
      <c r="R1092" s="3"/>
      <c r="S1092" s="3"/>
      <c r="T1092" s="3"/>
      <c r="U1092" s="3"/>
      <c r="V1092" s="3"/>
      <c r="W1092" s="3"/>
      <c r="X1092" s="3"/>
      <c r="Y1092" s="3"/>
      <c r="Z1092" s="3"/>
      <c r="AA1092" s="3"/>
      <c r="AB1092" s="3"/>
      <c r="AC1092" s="3"/>
    </row>
    <row r="1093" ht="22.5" customHeight="1">
      <c r="A1093" s="3" t="s">
        <v>34919</v>
      </c>
      <c r="B1093" s="3" t="s">
        <v>34920</v>
      </c>
      <c r="C1093" s="3" t="s">
        <v>17</v>
      </c>
      <c r="D1093" s="4" t="s">
        <v>19</v>
      </c>
      <c r="E1093" s="3" t="s">
        <v>20</v>
      </c>
      <c r="F1093" s="8">
        <v>15.0</v>
      </c>
      <c r="G1093" s="5">
        <v>25.0</v>
      </c>
      <c r="H1093" s="3" t="s">
        <v>237</v>
      </c>
      <c r="I1093" s="3" t="s">
        <v>57</v>
      </c>
      <c r="J1093" s="3" t="s">
        <v>4006</v>
      </c>
      <c r="K1093" s="3" t="s">
        <v>34921</v>
      </c>
      <c r="L1093" s="3" t="s">
        <v>34922</v>
      </c>
      <c r="M1093" s="3" t="s">
        <v>27</v>
      </c>
      <c r="N1093" s="3"/>
      <c r="O1093" s="3"/>
      <c r="P1093" s="3"/>
      <c r="Q1093" s="3"/>
      <c r="R1093" s="3"/>
      <c r="S1093" s="3"/>
      <c r="T1093" s="3"/>
      <c r="U1093" s="3"/>
      <c r="V1093" s="3"/>
      <c r="W1093" s="3"/>
      <c r="X1093" s="3"/>
      <c r="Y1093" s="3"/>
      <c r="Z1093" s="3"/>
      <c r="AA1093" s="3"/>
      <c r="AB1093" s="3"/>
      <c r="AC1093" s="3"/>
    </row>
    <row r="1094" ht="22.5" customHeight="1">
      <c r="A1094" s="3" t="s">
        <v>34926</v>
      </c>
      <c r="B1094" s="3" t="s">
        <v>34920</v>
      </c>
      <c r="C1094" s="3" t="s">
        <v>17</v>
      </c>
      <c r="D1094" s="4" t="s">
        <v>19</v>
      </c>
      <c r="E1094" s="3" t="s">
        <v>20</v>
      </c>
      <c r="F1094" s="8">
        <v>15.0</v>
      </c>
      <c r="G1094" s="5">
        <v>25.0</v>
      </c>
      <c r="H1094" s="3" t="s">
        <v>237</v>
      </c>
      <c r="I1094" s="3" t="s">
        <v>50</v>
      </c>
      <c r="J1094" s="3" t="s">
        <v>4006</v>
      </c>
      <c r="K1094" s="3" t="s">
        <v>34921</v>
      </c>
      <c r="L1094" s="3" t="s">
        <v>34928</v>
      </c>
      <c r="M1094" s="3" t="s">
        <v>27</v>
      </c>
      <c r="N1094" s="3"/>
      <c r="O1094" s="3"/>
      <c r="P1094" s="3"/>
      <c r="Q1094" s="3"/>
      <c r="R1094" s="3"/>
      <c r="S1094" s="3"/>
      <c r="T1094" s="3"/>
      <c r="U1094" s="3"/>
      <c r="V1094" s="3"/>
      <c r="W1094" s="3"/>
      <c r="X1094" s="3"/>
      <c r="Y1094" s="3"/>
      <c r="Z1094" s="3"/>
      <c r="AA1094" s="3"/>
      <c r="AB1094" s="3"/>
      <c r="AC1094" s="3"/>
    </row>
    <row r="1095" ht="22.5" customHeight="1">
      <c r="A1095" s="3" t="s">
        <v>21832</v>
      </c>
      <c r="B1095" s="3" t="s">
        <v>21834</v>
      </c>
      <c r="C1095" s="3" t="s">
        <v>17</v>
      </c>
      <c r="D1095" s="4" t="s">
        <v>19</v>
      </c>
      <c r="E1095" s="3" t="s">
        <v>21</v>
      </c>
      <c r="F1095" s="8">
        <v>15.0</v>
      </c>
      <c r="G1095" s="5">
        <v>25.0</v>
      </c>
      <c r="H1095" s="3" t="s">
        <v>237</v>
      </c>
      <c r="I1095" s="3" t="s">
        <v>23</v>
      </c>
      <c r="J1095" s="3" t="s">
        <v>21837</v>
      </c>
      <c r="K1095" s="3" t="s">
        <v>21838</v>
      </c>
      <c r="L1095" s="3" t="s">
        <v>21839</v>
      </c>
      <c r="M1095" s="3" t="s">
        <v>90</v>
      </c>
      <c r="N1095" s="3"/>
      <c r="O1095" s="3"/>
      <c r="P1095" s="3"/>
      <c r="Q1095" s="3"/>
      <c r="R1095" s="3"/>
      <c r="S1095" s="3"/>
      <c r="T1095" s="3"/>
      <c r="U1095" s="3"/>
      <c r="V1095" s="3"/>
      <c r="W1095" s="3"/>
      <c r="X1095" s="3"/>
      <c r="Y1095" s="3"/>
      <c r="Z1095" s="3"/>
      <c r="AA1095" s="3"/>
      <c r="AB1095" s="3"/>
      <c r="AC1095" s="3"/>
    </row>
    <row r="1096" ht="22.5" customHeight="1">
      <c r="A1096" s="3" t="s">
        <v>10540</v>
      </c>
      <c r="B1096" s="3" t="s">
        <v>5301</v>
      </c>
      <c r="C1096" s="3" t="s">
        <v>17</v>
      </c>
      <c r="D1096" s="4" t="s">
        <v>19</v>
      </c>
      <c r="E1096" s="3" t="s">
        <v>20</v>
      </c>
      <c r="F1096" s="8">
        <v>15.0</v>
      </c>
      <c r="G1096" s="5">
        <v>25.0</v>
      </c>
      <c r="H1096" s="3" t="s">
        <v>237</v>
      </c>
      <c r="I1096" s="3" t="s">
        <v>23</v>
      </c>
      <c r="J1096" s="3" t="s">
        <v>1329</v>
      </c>
      <c r="K1096" s="3" t="s">
        <v>34936</v>
      </c>
      <c r="L1096" s="3" t="s">
        <v>34937</v>
      </c>
      <c r="M1096" s="3" t="s">
        <v>35</v>
      </c>
      <c r="N1096" s="3"/>
      <c r="O1096" s="3"/>
      <c r="P1096" s="3"/>
      <c r="Q1096" s="3"/>
      <c r="R1096" s="3"/>
      <c r="S1096" s="3"/>
      <c r="T1096" s="3"/>
      <c r="U1096" s="3"/>
      <c r="V1096" s="3"/>
      <c r="W1096" s="3"/>
      <c r="X1096" s="3"/>
      <c r="Y1096" s="3"/>
      <c r="Z1096" s="3"/>
      <c r="AA1096" s="3"/>
      <c r="AB1096" s="3"/>
      <c r="AC1096" s="3"/>
    </row>
    <row r="1097" ht="22.5" customHeight="1">
      <c r="A1097" s="3" t="s">
        <v>32910</v>
      </c>
      <c r="B1097" s="3" t="s">
        <v>34939</v>
      </c>
      <c r="C1097" s="3" t="s">
        <v>18</v>
      </c>
      <c r="D1097" s="4" t="s">
        <v>19</v>
      </c>
      <c r="E1097" s="3" t="s">
        <v>21</v>
      </c>
      <c r="F1097" s="8">
        <v>15.0</v>
      </c>
      <c r="G1097" s="5">
        <v>25.0</v>
      </c>
      <c r="H1097" s="3" t="s">
        <v>237</v>
      </c>
      <c r="I1097" s="3" t="s">
        <v>57</v>
      </c>
      <c r="J1097" s="3" t="s">
        <v>1085</v>
      </c>
      <c r="K1097" s="3" t="s">
        <v>34941</v>
      </c>
      <c r="L1097" s="3" t="s">
        <v>34944</v>
      </c>
      <c r="M1097" s="3" t="s">
        <v>35</v>
      </c>
      <c r="N1097" s="3"/>
      <c r="O1097" s="3"/>
      <c r="P1097" s="3"/>
      <c r="Q1097" s="3"/>
      <c r="R1097" s="3"/>
      <c r="S1097" s="3"/>
      <c r="T1097" s="3"/>
      <c r="U1097" s="3"/>
      <c r="V1097" s="3"/>
      <c r="W1097" s="3"/>
      <c r="X1097" s="3"/>
      <c r="Y1097" s="3"/>
      <c r="Z1097" s="3"/>
      <c r="AA1097" s="3"/>
      <c r="AB1097" s="3"/>
      <c r="AC1097" s="3"/>
    </row>
    <row r="1098" ht="22.5" customHeight="1">
      <c r="A1098" s="3" t="s">
        <v>507</v>
      </c>
      <c r="B1098" s="3" t="s">
        <v>24118</v>
      </c>
      <c r="C1098" s="3" t="s">
        <v>18</v>
      </c>
      <c r="D1098" s="4" t="s">
        <v>19</v>
      </c>
      <c r="E1098" s="3" t="s">
        <v>20</v>
      </c>
      <c r="F1098" s="8">
        <v>15.0</v>
      </c>
      <c r="G1098" s="5">
        <v>25.0</v>
      </c>
      <c r="H1098" s="3" t="s">
        <v>237</v>
      </c>
      <c r="I1098" s="3" t="s">
        <v>57</v>
      </c>
      <c r="J1098" s="3" t="s">
        <v>13005</v>
      </c>
      <c r="K1098" s="3" t="s">
        <v>24120</v>
      </c>
      <c r="L1098" s="3" t="s">
        <v>34950</v>
      </c>
      <c r="M1098" s="3" t="s">
        <v>35</v>
      </c>
      <c r="N1098" s="3"/>
      <c r="O1098" s="3"/>
      <c r="P1098" s="3"/>
      <c r="Q1098" s="3"/>
      <c r="R1098" s="3"/>
      <c r="S1098" s="3"/>
      <c r="T1098" s="3"/>
      <c r="U1098" s="3"/>
      <c r="V1098" s="3"/>
      <c r="W1098" s="3"/>
      <c r="X1098" s="3"/>
      <c r="Y1098" s="3"/>
      <c r="Z1098" s="3"/>
      <c r="AA1098" s="3"/>
      <c r="AB1098" s="3"/>
      <c r="AC1098" s="3"/>
    </row>
    <row r="1099" ht="22.5" customHeight="1">
      <c r="A1099" s="3" t="s">
        <v>507</v>
      </c>
      <c r="B1099" s="3" t="s">
        <v>24118</v>
      </c>
      <c r="C1099" s="3" t="s">
        <v>18</v>
      </c>
      <c r="D1099" s="4" t="s">
        <v>19</v>
      </c>
      <c r="E1099" s="3" t="s">
        <v>20</v>
      </c>
      <c r="F1099" s="8">
        <v>15.0</v>
      </c>
      <c r="G1099" s="5">
        <v>25.0</v>
      </c>
      <c r="H1099" s="3" t="s">
        <v>237</v>
      </c>
      <c r="I1099" s="3" t="s">
        <v>57</v>
      </c>
      <c r="J1099" s="3" t="s">
        <v>13005</v>
      </c>
      <c r="K1099" s="3" t="s">
        <v>34959</v>
      </c>
      <c r="L1099" s="3" t="s">
        <v>34960</v>
      </c>
      <c r="M1099" s="3" t="s">
        <v>35</v>
      </c>
      <c r="N1099" s="3"/>
      <c r="O1099" s="3"/>
      <c r="P1099" s="3"/>
      <c r="Q1099" s="3"/>
      <c r="R1099" s="3"/>
      <c r="S1099" s="3"/>
      <c r="T1099" s="3"/>
      <c r="U1099" s="3"/>
      <c r="V1099" s="3"/>
      <c r="W1099" s="3"/>
      <c r="X1099" s="3"/>
      <c r="Y1099" s="3"/>
      <c r="Z1099" s="3"/>
      <c r="AA1099" s="3"/>
      <c r="AB1099" s="3"/>
      <c r="AC1099" s="3"/>
    </row>
    <row r="1100" ht="22.5" customHeight="1">
      <c r="A1100" s="3" t="s">
        <v>1470</v>
      </c>
      <c r="B1100" s="3" t="s">
        <v>34967</v>
      </c>
      <c r="C1100" s="3" t="s">
        <v>18</v>
      </c>
      <c r="D1100" s="4" t="s">
        <v>19</v>
      </c>
      <c r="E1100" s="3" t="s">
        <v>20</v>
      </c>
      <c r="F1100" s="8">
        <v>15.0</v>
      </c>
      <c r="G1100" s="5">
        <v>25.0</v>
      </c>
      <c r="H1100" s="3" t="s">
        <v>237</v>
      </c>
      <c r="I1100" s="3" t="s">
        <v>57</v>
      </c>
      <c r="J1100" s="3" t="s">
        <v>58</v>
      </c>
      <c r="K1100" s="3" t="s">
        <v>34969</v>
      </c>
      <c r="L1100" s="3" t="s">
        <v>34970</v>
      </c>
      <c r="M1100" s="3" t="s">
        <v>41</v>
      </c>
      <c r="N1100" s="3"/>
      <c r="O1100" s="3"/>
      <c r="P1100" s="3"/>
      <c r="Q1100" s="3"/>
      <c r="R1100" s="3"/>
      <c r="S1100" s="3"/>
      <c r="T1100" s="3"/>
      <c r="U1100" s="3"/>
      <c r="V1100" s="3"/>
      <c r="W1100" s="3"/>
      <c r="X1100" s="3"/>
      <c r="Y1100" s="3"/>
      <c r="Z1100" s="3"/>
      <c r="AA1100" s="3"/>
      <c r="AB1100" s="3"/>
      <c r="AC1100" s="3"/>
    </row>
    <row r="1101" ht="22.5" customHeight="1">
      <c r="A1101" s="3" t="s">
        <v>19359</v>
      </c>
      <c r="B1101" s="3" t="s">
        <v>12536</v>
      </c>
      <c r="C1101" s="3" t="s">
        <v>18</v>
      </c>
      <c r="D1101" s="4" t="s">
        <v>19</v>
      </c>
      <c r="E1101" s="3" t="s">
        <v>20</v>
      </c>
      <c r="F1101" s="8">
        <v>15.0</v>
      </c>
      <c r="G1101" s="5">
        <v>25.0</v>
      </c>
      <c r="H1101" s="3" t="s">
        <v>237</v>
      </c>
      <c r="I1101" s="3" t="s">
        <v>57</v>
      </c>
      <c r="J1101" s="3" t="s">
        <v>529</v>
      </c>
      <c r="K1101" s="3" t="s">
        <v>34975</v>
      </c>
      <c r="L1101" s="3" t="s">
        <v>34977</v>
      </c>
      <c r="M1101" s="3" t="s">
        <v>159</v>
      </c>
      <c r="N1101" s="3"/>
      <c r="O1101" s="3"/>
      <c r="P1101" s="3"/>
      <c r="Q1101" s="3"/>
      <c r="R1101" s="3"/>
      <c r="S1101" s="3"/>
      <c r="T1101" s="3"/>
      <c r="U1101" s="3"/>
      <c r="V1101" s="3"/>
      <c r="W1101" s="3"/>
      <c r="X1101" s="3"/>
      <c r="Y1101" s="3"/>
      <c r="Z1101" s="3"/>
      <c r="AA1101" s="3"/>
      <c r="AB1101" s="3"/>
      <c r="AC1101" s="3"/>
    </row>
    <row r="1102" ht="22.5" customHeight="1">
      <c r="A1102" s="3" t="s">
        <v>34979</v>
      </c>
      <c r="B1102" s="3" t="s">
        <v>8510</v>
      </c>
      <c r="C1102" s="3" t="s">
        <v>18</v>
      </c>
      <c r="D1102" s="4" t="s">
        <v>19</v>
      </c>
      <c r="E1102" s="3" t="s">
        <v>21</v>
      </c>
      <c r="F1102" s="8">
        <v>15.0</v>
      </c>
      <c r="G1102" s="5">
        <v>25.0</v>
      </c>
      <c r="H1102" s="3" t="s">
        <v>237</v>
      </c>
      <c r="I1102" s="3" t="s">
        <v>57</v>
      </c>
      <c r="J1102" s="3" t="s">
        <v>99</v>
      </c>
      <c r="K1102" s="3" t="s">
        <v>34090</v>
      </c>
      <c r="L1102" s="3" t="s">
        <v>34981</v>
      </c>
      <c r="M1102" s="3" t="s">
        <v>27</v>
      </c>
      <c r="N1102" s="3"/>
      <c r="O1102" s="3"/>
      <c r="P1102" s="3"/>
      <c r="Q1102" s="3"/>
      <c r="R1102" s="3"/>
      <c r="S1102" s="3"/>
      <c r="T1102" s="3"/>
      <c r="U1102" s="3"/>
      <c r="V1102" s="3"/>
      <c r="W1102" s="3"/>
      <c r="X1102" s="3"/>
      <c r="Y1102" s="3"/>
      <c r="Z1102" s="3"/>
      <c r="AA1102" s="3"/>
      <c r="AB1102" s="3"/>
      <c r="AC1102" s="3"/>
    </row>
    <row r="1103" ht="22.5" customHeight="1">
      <c r="A1103" s="3" t="s">
        <v>16881</v>
      </c>
      <c r="B1103" s="3" t="s">
        <v>15919</v>
      </c>
      <c r="C1103" s="3" t="s">
        <v>18</v>
      </c>
      <c r="D1103" s="4" t="s">
        <v>19</v>
      </c>
      <c r="E1103" s="3" t="s">
        <v>21</v>
      </c>
      <c r="F1103" s="8">
        <v>15.0</v>
      </c>
      <c r="G1103" s="5">
        <v>25.0</v>
      </c>
      <c r="H1103" s="3" t="s">
        <v>237</v>
      </c>
      <c r="I1103" s="3" t="s">
        <v>57</v>
      </c>
      <c r="J1103" s="3" t="s">
        <v>4006</v>
      </c>
      <c r="K1103" s="3" t="s">
        <v>15920</v>
      </c>
      <c r="L1103" s="3" t="s">
        <v>34985</v>
      </c>
      <c r="M1103" s="3" t="s">
        <v>35</v>
      </c>
      <c r="N1103" s="3"/>
      <c r="O1103" s="3"/>
      <c r="P1103" s="3"/>
      <c r="Q1103" s="3"/>
      <c r="R1103" s="3"/>
      <c r="S1103" s="3"/>
      <c r="T1103" s="3"/>
      <c r="U1103" s="3"/>
      <c r="V1103" s="3"/>
      <c r="W1103" s="3"/>
      <c r="X1103" s="3"/>
      <c r="Y1103" s="3"/>
      <c r="Z1103" s="3"/>
      <c r="AA1103" s="3"/>
      <c r="AB1103" s="3"/>
      <c r="AC1103" s="3"/>
    </row>
    <row r="1104" ht="22.5" customHeight="1">
      <c r="A1104" s="3" t="s">
        <v>1470</v>
      </c>
      <c r="B1104" s="3" t="s">
        <v>34989</v>
      </c>
      <c r="C1104" s="3" t="s">
        <v>18</v>
      </c>
      <c r="D1104" s="4" t="s">
        <v>19</v>
      </c>
      <c r="E1104" s="3" t="s">
        <v>21</v>
      </c>
      <c r="F1104" s="8">
        <v>15.0</v>
      </c>
      <c r="G1104" s="5">
        <v>25.0</v>
      </c>
      <c r="H1104" s="3" t="s">
        <v>237</v>
      </c>
      <c r="I1104" s="3" t="s">
        <v>50</v>
      </c>
      <c r="J1104" s="3" t="s">
        <v>3104</v>
      </c>
      <c r="K1104" s="3" t="s">
        <v>34991</v>
      </c>
      <c r="L1104" s="3" t="s">
        <v>34992</v>
      </c>
      <c r="M1104" s="3" t="s">
        <v>41</v>
      </c>
      <c r="N1104" s="3"/>
      <c r="O1104" s="3"/>
      <c r="P1104" s="3"/>
      <c r="Q1104" s="3"/>
      <c r="R1104" s="3"/>
      <c r="S1104" s="3"/>
      <c r="T1104" s="3"/>
      <c r="U1104" s="3"/>
      <c r="V1104" s="3"/>
      <c r="W1104" s="3"/>
      <c r="X1104" s="3"/>
      <c r="Y1104" s="3"/>
      <c r="Z1104" s="3"/>
      <c r="AA1104" s="3"/>
      <c r="AB1104" s="3"/>
      <c r="AC1104" s="3"/>
    </row>
    <row r="1105" ht="22.5" customHeight="1">
      <c r="A1105" s="3" t="s">
        <v>30327</v>
      </c>
      <c r="B1105" s="3" t="s">
        <v>34996</v>
      </c>
      <c r="C1105" s="3" t="s">
        <v>165</v>
      </c>
      <c r="D1105" s="4" t="s">
        <v>19</v>
      </c>
      <c r="E1105" s="3" t="s">
        <v>20</v>
      </c>
      <c r="F1105" s="8">
        <v>15.0</v>
      </c>
      <c r="G1105" s="5">
        <v>25.0</v>
      </c>
      <c r="H1105" s="3" t="s">
        <v>237</v>
      </c>
      <c r="I1105" s="3" t="s">
        <v>57</v>
      </c>
      <c r="J1105" s="3" t="s">
        <v>58</v>
      </c>
      <c r="K1105" s="3" t="s">
        <v>34999</v>
      </c>
      <c r="L1105" s="3" t="s">
        <v>35001</v>
      </c>
      <c r="M1105" s="3" t="s">
        <v>27</v>
      </c>
      <c r="N1105" s="3"/>
      <c r="O1105" s="3"/>
      <c r="P1105" s="3"/>
      <c r="Q1105" s="3"/>
      <c r="R1105" s="3"/>
      <c r="S1105" s="3"/>
      <c r="T1105" s="3"/>
      <c r="U1105" s="3"/>
      <c r="V1105" s="3"/>
      <c r="W1105" s="3"/>
      <c r="X1105" s="3"/>
      <c r="Y1105" s="3"/>
      <c r="Z1105" s="3"/>
      <c r="AA1105" s="3"/>
      <c r="AB1105" s="3"/>
      <c r="AC1105" s="3"/>
    </row>
    <row r="1106" ht="22.5" customHeight="1">
      <c r="A1106" s="3" t="s">
        <v>2352</v>
      </c>
      <c r="B1106" s="3" t="s">
        <v>10288</v>
      </c>
      <c r="C1106" s="3" t="s">
        <v>165</v>
      </c>
      <c r="D1106" s="4" t="s">
        <v>19</v>
      </c>
      <c r="E1106" s="3" t="s">
        <v>20</v>
      </c>
      <c r="F1106" s="8">
        <v>15.0</v>
      </c>
      <c r="G1106" s="5">
        <v>25.0</v>
      </c>
      <c r="H1106" s="3" t="s">
        <v>237</v>
      </c>
      <c r="I1106" s="3" t="s">
        <v>57</v>
      </c>
      <c r="J1106" s="3" t="s">
        <v>4006</v>
      </c>
      <c r="K1106" s="3" t="s">
        <v>35006</v>
      </c>
      <c r="L1106" s="3" t="s">
        <v>35008</v>
      </c>
      <c r="M1106" s="3" t="s">
        <v>35</v>
      </c>
      <c r="N1106" s="3"/>
      <c r="O1106" s="3"/>
      <c r="P1106" s="3"/>
      <c r="Q1106" s="3"/>
      <c r="R1106" s="3"/>
      <c r="S1106" s="3"/>
      <c r="T1106" s="3"/>
      <c r="U1106" s="3"/>
      <c r="V1106" s="3"/>
      <c r="W1106" s="3"/>
      <c r="X1106" s="3"/>
      <c r="Y1106" s="3"/>
      <c r="Z1106" s="3"/>
      <c r="AA1106" s="3"/>
      <c r="AB1106" s="3"/>
      <c r="AC1106" s="3"/>
    </row>
    <row r="1107" ht="22.5" customHeight="1">
      <c r="A1107" s="3" t="s">
        <v>507</v>
      </c>
      <c r="B1107" s="3" t="s">
        <v>10221</v>
      </c>
      <c r="C1107" s="3" t="s">
        <v>165</v>
      </c>
      <c r="D1107" s="4" t="s">
        <v>19</v>
      </c>
      <c r="E1107" s="3" t="s">
        <v>20</v>
      </c>
      <c r="F1107" s="8">
        <v>15.0</v>
      </c>
      <c r="G1107" s="5">
        <v>25.0</v>
      </c>
      <c r="H1107" s="3" t="s">
        <v>237</v>
      </c>
      <c r="I1107" s="3" t="s">
        <v>57</v>
      </c>
      <c r="J1107" s="3" t="s">
        <v>10219</v>
      </c>
      <c r="K1107" s="3" t="s">
        <v>35012</v>
      </c>
      <c r="L1107" s="3" t="s">
        <v>35013</v>
      </c>
      <c r="M1107" s="3" t="s">
        <v>27</v>
      </c>
      <c r="N1107" s="3"/>
      <c r="O1107" s="3"/>
      <c r="P1107" s="3"/>
      <c r="Q1107" s="3"/>
      <c r="R1107" s="3"/>
      <c r="S1107" s="3"/>
      <c r="T1107" s="3"/>
      <c r="U1107" s="3"/>
      <c r="V1107" s="3"/>
      <c r="W1107" s="3"/>
      <c r="X1107" s="3"/>
      <c r="Y1107" s="3"/>
      <c r="Z1107" s="3"/>
      <c r="AA1107" s="3"/>
      <c r="AB1107" s="3"/>
      <c r="AC1107" s="3"/>
    </row>
    <row r="1108" ht="22.5" customHeight="1">
      <c r="A1108" s="3" t="s">
        <v>35015</v>
      </c>
      <c r="B1108" s="3" t="s">
        <v>10221</v>
      </c>
      <c r="C1108" s="3" t="s">
        <v>165</v>
      </c>
      <c r="D1108" s="4" t="s">
        <v>19</v>
      </c>
      <c r="E1108" s="3" t="s">
        <v>20</v>
      </c>
      <c r="F1108" s="8">
        <v>15.0</v>
      </c>
      <c r="G1108" s="5">
        <v>25.0</v>
      </c>
      <c r="H1108" s="3" t="s">
        <v>237</v>
      </c>
      <c r="I1108" s="3" t="s">
        <v>57</v>
      </c>
      <c r="J1108" s="3" t="s">
        <v>10219</v>
      </c>
      <c r="K1108" s="3" t="s">
        <v>10222</v>
      </c>
      <c r="L1108" s="3" t="s">
        <v>35019</v>
      </c>
      <c r="M1108" s="3" t="s">
        <v>27</v>
      </c>
      <c r="N1108" s="3"/>
      <c r="O1108" s="3"/>
      <c r="P1108" s="3"/>
      <c r="Q1108" s="3"/>
      <c r="R1108" s="3"/>
      <c r="S1108" s="3"/>
      <c r="T1108" s="3"/>
      <c r="U1108" s="3"/>
      <c r="V1108" s="3"/>
      <c r="W1108" s="3"/>
      <c r="X1108" s="3"/>
      <c r="Y1108" s="3"/>
      <c r="Z1108" s="3"/>
      <c r="AA1108" s="3"/>
      <c r="AB1108" s="3"/>
      <c r="AC1108" s="3"/>
    </row>
    <row r="1109" ht="22.5" customHeight="1">
      <c r="A1109" s="3" t="s">
        <v>35022</v>
      </c>
      <c r="B1109" s="3" t="s">
        <v>35023</v>
      </c>
      <c r="C1109" s="3" t="s">
        <v>165</v>
      </c>
      <c r="D1109" s="4" t="s">
        <v>19</v>
      </c>
      <c r="E1109" s="3" t="s">
        <v>20</v>
      </c>
      <c r="F1109" s="8">
        <v>15.0</v>
      </c>
      <c r="G1109" s="5">
        <v>25.0</v>
      </c>
      <c r="H1109" s="3" t="s">
        <v>237</v>
      </c>
      <c r="I1109" s="3" t="s">
        <v>57</v>
      </c>
      <c r="J1109" s="3" t="s">
        <v>489</v>
      </c>
      <c r="K1109" s="3" t="s">
        <v>35025</v>
      </c>
      <c r="L1109" s="3" t="s">
        <v>35026</v>
      </c>
      <c r="M1109" s="3" t="s">
        <v>159</v>
      </c>
      <c r="N1109" s="3"/>
      <c r="O1109" s="3"/>
      <c r="P1109" s="3"/>
      <c r="Q1109" s="3"/>
      <c r="R1109" s="3"/>
      <c r="S1109" s="3"/>
      <c r="T1109" s="3"/>
      <c r="U1109" s="3"/>
      <c r="V1109" s="3"/>
      <c r="W1109" s="3"/>
      <c r="X1109" s="3"/>
      <c r="Y1109" s="3"/>
      <c r="Z1109" s="3"/>
      <c r="AA1109" s="3"/>
      <c r="AB1109" s="3"/>
      <c r="AC1109" s="3"/>
    </row>
    <row r="1110" ht="22.5" customHeight="1">
      <c r="A1110" s="3" t="s">
        <v>2352</v>
      </c>
      <c r="B1110" s="3" t="s">
        <v>20521</v>
      </c>
      <c r="C1110" s="3" t="s">
        <v>165</v>
      </c>
      <c r="D1110" s="4" t="s">
        <v>19</v>
      </c>
      <c r="E1110" s="3" t="s">
        <v>20</v>
      </c>
      <c r="F1110" s="8">
        <v>15.0</v>
      </c>
      <c r="G1110" s="5">
        <v>25.0</v>
      </c>
      <c r="H1110" s="3" t="s">
        <v>237</v>
      </c>
      <c r="I1110" s="3" t="s">
        <v>57</v>
      </c>
      <c r="J1110" s="3" t="s">
        <v>24</v>
      </c>
      <c r="K1110" s="3" t="s">
        <v>33814</v>
      </c>
      <c r="L1110" s="3" t="s">
        <v>35030</v>
      </c>
      <c r="M1110" s="3" t="s">
        <v>41</v>
      </c>
      <c r="N1110" s="3"/>
      <c r="O1110" s="3"/>
      <c r="P1110" s="3"/>
      <c r="Q1110" s="3"/>
      <c r="R1110" s="3"/>
      <c r="S1110" s="3"/>
      <c r="T1110" s="3"/>
      <c r="U1110" s="3"/>
      <c r="V1110" s="3"/>
      <c r="W1110" s="3"/>
      <c r="X1110" s="3"/>
      <c r="Y1110" s="3"/>
      <c r="Z1110" s="3"/>
      <c r="AA1110" s="3"/>
      <c r="AB1110" s="3"/>
      <c r="AC1110" s="3"/>
    </row>
    <row r="1111" ht="22.5" customHeight="1">
      <c r="A1111" s="3" t="s">
        <v>2352</v>
      </c>
      <c r="B1111" s="3" t="s">
        <v>35035</v>
      </c>
      <c r="C1111" s="3" t="s">
        <v>165</v>
      </c>
      <c r="D1111" s="4" t="s">
        <v>19</v>
      </c>
      <c r="E1111" s="3" t="s">
        <v>20</v>
      </c>
      <c r="F1111" s="8">
        <v>15.0</v>
      </c>
      <c r="G1111" s="5">
        <v>25.0</v>
      </c>
      <c r="H1111" s="3" t="s">
        <v>237</v>
      </c>
      <c r="I1111" s="3" t="s">
        <v>57</v>
      </c>
      <c r="J1111" s="3" t="s">
        <v>1536</v>
      </c>
      <c r="K1111" s="3" t="s">
        <v>35037</v>
      </c>
      <c r="L1111" s="3" t="s">
        <v>35041</v>
      </c>
      <c r="M1111" s="3" t="s">
        <v>35</v>
      </c>
      <c r="N1111" s="3"/>
      <c r="O1111" s="3"/>
      <c r="P1111" s="3"/>
      <c r="Q1111" s="3"/>
      <c r="R1111" s="3"/>
      <c r="S1111" s="3"/>
      <c r="T1111" s="3"/>
      <c r="U1111" s="3"/>
      <c r="V1111" s="3"/>
      <c r="W1111" s="3"/>
      <c r="X1111" s="3"/>
      <c r="Y1111" s="3"/>
      <c r="Z1111" s="3"/>
      <c r="AA1111" s="3"/>
      <c r="AB1111" s="3"/>
      <c r="AC1111" s="3"/>
    </row>
    <row r="1112" ht="22.5" customHeight="1">
      <c r="A1112" s="3" t="s">
        <v>30327</v>
      </c>
      <c r="B1112" s="3" t="s">
        <v>15049</v>
      </c>
      <c r="C1112" s="3" t="s">
        <v>165</v>
      </c>
      <c r="D1112" s="4" t="s">
        <v>19</v>
      </c>
      <c r="E1112" s="3" t="s">
        <v>20</v>
      </c>
      <c r="F1112" s="8">
        <v>15.0</v>
      </c>
      <c r="G1112" s="5">
        <v>25.0</v>
      </c>
      <c r="H1112" s="3" t="s">
        <v>237</v>
      </c>
      <c r="I1112" s="3" t="s">
        <v>57</v>
      </c>
      <c r="J1112" s="3" t="s">
        <v>821</v>
      </c>
      <c r="K1112" s="3" t="s">
        <v>35045</v>
      </c>
      <c r="L1112" s="3" t="s">
        <v>35047</v>
      </c>
      <c r="M1112" s="3" t="s">
        <v>159</v>
      </c>
      <c r="N1112" s="3"/>
      <c r="O1112" s="3"/>
      <c r="P1112" s="3"/>
      <c r="Q1112" s="3"/>
      <c r="R1112" s="3"/>
      <c r="S1112" s="3"/>
      <c r="T1112" s="3"/>
      <c r="U1112" s="3"/>
      <c r="V1112" s="3"/>
      <c r="W1112" s="3"/>
      <c r="X1112" s="3"/>
      <c r="Y1112" s="3"/>
      <c r="Z1112" s="3"/>
      <c r="AA1112" s="3"/>
      <c r="AB1112" s="3"/>
      <c r="AC1112" s="3"/>
    </row>
    <row r="1113" ht="22.5" customHeight="1">
      <c r="A1113" s="3" t="s">
        <v>30327</v>
      </c>
      <c r="B1113" s="3" t="s">
        <v>5686</v>
      </c>
      <c r="C1113" s="3" t="s">
        <v>165</v>
      </c>
      <c r="D1113" s="4" t="s">
        <v>19</v>
      </c>
      <c r="E1113" s="3" t="s">
        <v>20</v>
      </c>
      <c r="F1113" s="8">
        <v>15.0</v>
      </c>
      <c r="G1113" s="5">
        <v>25.0</v>
      </c>
      <c r="H1113" s="3" t="s">
        <v>237</v>
      </c>
      <c r="I1113" s="3" t="s">
        <v>57</v>
      </c>
      <c r="J1113" s="3" t="s">
        <v>5688</v>
      </c>
      <c r="K1113" s="3" t="s">
        <v>8556</v>
      </c>
      <c r="L1113" s="3" t="s">
        <v>35053</v>
      </c>
      <c r="M1113" s="3" t="s">
        <v>35</v>
      </c>
      <c r="N1113" s="3"/>
      <c r="O1113" s="3"/>
      <c r="P1113" s="3"/>
      <c r="Q1113" s="3"/>
      <c r="R1113" s="3"/>
      <c r="S1113" s="3"/>
      <c r="T1113" s="3"/>
      <c r="U1113" s="3"/>
      <c r="V1113" s="3"/>
      <c r="W1113" s="3"/>
      <c r="X1113" s="3"/>
      <c r="Y1113" s="3"/>
      <c r="Z1113" s="3"/>
      <c r="AA1113" s="3"/>
      <c r="AB1113" s="3"/>
      <c r="AC1113" s="3"/>
    </row>
    <row r="1114" ht="22.5" customHeight="1">
      <c r="A1114" s="3" t="s">
        <v>18959</v>
      </c>
      <c r="B1114" s="3" t="s">
        <v>35058</v>
      </c>
      <c r="C1114" s="3" t="s">
        <v>165</v>
      </c>
      <c r="D1114" s="4" t="s">
        <v>19</v>
      </c>
      <c r="E1114" s="3" t="s">
        <v>20</v>
      </c>
      <c r="F1114" s="8">
        <v>15.0</v>
      </c>
      <c r="G1114" s="5">
        <v>25.0</v>
      </c>
      <c r="H1114" s="3" t="s">
        <v>237</v>
      </c>
      <c r="I1114" s="3" t="s">
        <v>57</v>
      </c>
      <c r="J1114" s="3" t="s">
        <v>489</v>
      </c>
      <c r="K1114" s="3" t="s">
        <v>35062</v>
      </c>
      <c r="L1114" s="3" t="s">
        <v>35063</v>
      </c>
      <c r="M1114" s="3" t="s">
        <v>41</v>
      </c>
      <c r="N1114" s="3"/>
      <c r="O1114" s="3"/>
      <c r="P1114" s="3"/>
      <c r="Q1114" s="3"/>
      <c r="R1114" s="3"/>
      <c r="S1114" s="3"/>
      <c r="T1114" s="3"/>
      <c r="U1114" s="3"/>
      <c r="V1114" s="3"/>
      <c r="W1114" s="3"/>
      <c r="X1114" s="3"/>
      <c r="Y1114" s="3"/>
      <c r="Z1114" s="3"/>
      <c r="AA1114" s="3"/>
      <c r="AB1114" s="3"/>
      <c r="AC1114" s="3"/>
    </row>
    <row r="1115" ht="22.5" customHeight="1">
      <c r="A1115" s="3" t="s">
        <v>14336</v>
      </c>
      <c r="B1115" s="3" t="s">
        <v>35067</v>
      </c>
      <c r="C1115" s="3" t="s">
        <v>165</v>
      </c>
      <c r="D1115" s="4" t="s">
        <v>19</v>
      </c>
      <c r="E1115" s="3" t="s">
        <v>20</v>
      </c>
      <c r="F1115" s="8">
        <v>15.0</v>
      </c>
      <c r="G1115" s="5">
        <v>25.0</v>
      </c>
      <c r="H1115" s="3" t="s">
        <v>237</v>
      </c>
      <c r="I1115" s="3" t="s">
        <v>57</v>
      </c>
      <c r="J1115" s="3" t="s">
        <v>58</v>
      </c>
      <c r="K1115" s="3" t="s">
        <v>35069</v>
      </c>
      <c r="L1115" s="3" t="s">
        <v>35071</v>
      </c>
      <c r="M1115" s="3" t="s">
        <v>90</v>
      </c>
      <c r="N1115" s="3"/>
      <c r="O1115" s="3"/>
      <c r="P1115" s="3"/>
      <c r="Q1115" s="3"/>
      <c r="R1115" s="3"/>
      <c r="S1115" s="3"/>
      <c r="T1115" s="3"/>
      <c r="U1115" s="3"/>
      <c r="V1115" s="3"/>
      <c r="W1115" s="3"/>
      <c r="X1115" s="3"/>
      <c r="Y1115" s="3"/>
      <c r="Z1115" s="3"/>
      <c r="AA1115" s="3"/>
      <c r="AB1115" s="3"/>
      <c r="AC1115" s="3"/>
    </row>
    <row r="1116" ht="22.5" customHeight="1">
      <c r="A1116" s="3" t="s">
        <v>35073</v>
      </c>
      <c r="B1116" s="3" t="s">
        <v>33854</v>
      </c>
      <c r="C1116" s="3" t="s">
        <v>165</v>
      </c>
      <c r="D1116" s="4" t="s">
        <v>19</v>
      </c>
      <c r="E1116" s="3" t="s">
        <v>20</v>
      </c>
      <c r="F1116" s="8">
        <v>15.0</v>
      </c>
      <c r="G1116" s="5">
        <v>25.0</v>
      </c>
      <c r="H1116" s="3" t="s">
        <v>237</v>
      </c>
      <c r="I1116" s="3" t="s">
        <v>57</v>
      </c>
      <c r="J1116" s="3" t="s">
        <v>33856</v>
      </c>
      <c r="K1116" s="3" t="s">
        <v>35076</v>
      </c>
      <c r="L1116" s="3" t="s">
        <v>35077</v>
      </c>
      <c r="M1116" s="3" t="s">
        <v>35</v>
      </c>
      <c r="N1116" s="3"/>
      <c r="O1116" s="3"/>
      <c r="P1116" s="3"/>
      <c r="Q1116" s="3"/>
      <c r="R1116" s="3"/>
      <c r="S1116" s="3"/>
      <c r="T1116" s="3"/>
      <c r="U1116" s="3"/>
      <c r="V1116" s="3"/>
      <c r="W1116" s="3"/>
      <c r="X1116" s="3"/>
      <c r="Y1116" s="3"/>
      <c r="Z1116" s="3"/>
      <c r="AA1116" s="3"/>
      <c r="AB1116" s="3"/>
      <c r="AC1116" s="3"/>
    </row>
    <row r="1117" ht="22.5" customHeight="1">
      <c r="A1117" s="3" t="s">
        <v>35079</v>
      </c>
      <c r="B1117" s="3" t="s">
        <v>30274</v>
      </c>
      <c r="C1117" s="3" t="s">
        <v>165</v>
      </c>
      <c r="D1117" s="4" t="s">
        <v>19</v>
      </c>
      <c r="E1117" s="3" t="s">
        <v>20</v>
      </c>
      <c r="F1117" s="8">
        <v>15.0</v>
      </c>
      <c r="G1117" s="5">
        <v>25.0</v>
      </c>
      <c r="H1117" s="3" t="s">
        <v>237</v>
      </c>
      <c r="I1117" s="3" t="s">
        <v>57</v>
      </c>
      <c r="J1117" s="3" t="s">
        <v>30275</v>
      </c>
      <c r="K1117" s="3" t="s">
        <v>10678</v>
      </c>
      <c r="L1117" s="3" t="s">
        <v>35082</v>
      </c>
      <c r="M1117" s="3" t="s">
        <v>90</v>
      </c>
      <c r="N1117" s="3"/>
      <c r="O1117" s="3"/>
      <c r="P1117" s="3"/>
      <c r="Q1117" s="3"/>
      <c r="R1117" s="3"/>
      <c r="S1117" s="3"/>
      <c r="T1117" s="3"/>
      <c r="U1117" s="3"/>
      <c r="V1117" s="3"/>
      <c r="W1117" s="3"/>
      <c r="X1117" s="3"/>
      <c r="Y1117" s="3"/>
      <c r="Z1117" s="3"/>
      <c r="AA1117" s="3"/>
      <c r="AB1117" s="3"/>
      <c r="AC1117" s="3"/>
    </row>
    <row r="1118" ht="22.5" customHeight="1">
      <c r="A1118" s="3" t="s">
        <v>2352</v>
      </c>
      <c r="B1118" s="3" t="s">
        <v>27814</v>
      </c>
      <c r="C1118" s="3" t="s">
        <v>165</v>
      </c>
      <c r="D1118" s="4" t="s">
        <v>19</v>
      </c>
      <c r="E1118" s="3" t="s">
        <v>20</v>
      </c>
      <c r="F1118" s="8">
        <v>15.0</v>
      </c>
      <c r="G1118" s="5">
        <v>25.0</v>
      </c>
      <c r="H1118" s="3" t="s">
        <v>237</v>
      </c>
      <c r="I1118" s="3" t="s">
        <v>50</v>
      </c>
      <c r="J1118" s="3" t="s">
        <v>9126</v>
      </c>
      <c r="K1118" s="4" t="s">
        <v>19</v>
      </c>
      <c r="L1118" s="3" t="s">
        <v>35087</v>
      </c>
      <c r="M1118" s="3" t="s">
        <v>35</v>
      </c>
      <c r="N1118" s="3"/>
      <c r="O1118" s="3"/>
      <c r="P1118" s="3"/>
      <c r="Q1118" s="3"/>
      <c r="R1118" s="3"/>
      <c r="S1118" s="3"/>
      <c r="T1118" s="3"/>
      <c r="U1118" s="3"/>
      <c r="V1118" s="3"/>
      <c r="W1118" s="3"/>
      <c r="X1118" s="3"/>
      <c r="Y1118" s="3"/>
      <c r="Z1118" s="3"/>
      <c r="AA1118" s="3"/>
      <c r="AB1118" s="3"/>
      <c r="AC1118" s="3"/>
    </row>
    <row r="1119" ht="22.5" customHeight="1">
      <c r="A1119" s="3" t="s">
        <v>507</v>
      </c>
      <c r="B1119" s="3" t="s">
        <v>35088</v>
      </c>
      <c r="C1119" s="3" t="s">
        <v>165</v>
      </c>
      <c r="D1119" s="4" t="s">
        <v>19</v>
      </c>
      <c r="E1119" s="3" t="s">
        <v>20</v>
      </c>
      <c r="F1119" s="8">
        <v>15.0</v>
      </c>
      <c r="G1119" s="5">
        <v>25.0</v>
      </c>
      <c r="H1119" s="3" t="s">
        <v>237</v>
      </c>
      <c r="I1119" s="3" t="s">
        <v>57</v>
      </c>
      <c r="J1119" s="3" t="s">
        <v>35092</v>
      </c>
      <c r="K1119" s="3" t="s">
        <v>35093</v>
      </c>
      <c r="L1119" s="3" t="s">
        <v>35094</v>
      </c>
      <c r="M1119" s="3" t="s">
        <v>41</v>
      </c>
      <c r="N1119" s="3"/>
      <c r="O1119" s="3"/>
      <c r="P1119" s="3"/>
      <c r="Q1119" s="3"/>
      <c r="R1119" s="3"/>
      <c r="S1119" s="3"/>
      <c r="T1119" s="3"/>
      <c r="U1119" s="3"/>
      <c r="V1119" s="3"/>
      <c r="W1119" s="3"/>
      <c r="X1119" s="3"/>
      <c r="Y1119" s="3"/>
      <c r="Z1119" s="3"/>
      <c r="AA1119" s="3"/>
      <c r="AB1119" s="3"/>
      <c r="AC1119" s="3"/>
    </row>
    <row r="1120" ht="22.5" customHeight="1">
      <c r="A1120" s="3" t="s">
        <v>35096</v>
      </c>
      <c r="B1120" s="3" t="s">
        <v>30274</v>
      </c>
      <c r="C1120" s="3" t="s">
        <v>165</v>
      </c>
      <c r="D1120" s="4" t="s">
        <v>19</v>
      </c>
      <c r="E1120" s="3" t="s">
        <v>20</v>
      </c>
      <c r="F1120" s="8">
        <v>15.0</v>
      </c>
      <c r="G1120" s="5">
        <v>25.0</v>
      </c>
      <c r="H1120" s="3" t="s">
        <v>237</v>
      </c>
      <c r="I1120" s="3" t="s">
        <v>50</v>
      </c>
      <c r="J1120" s="3" t="s">
        <v>30275</v>
      </c>
      <c r="K1120" s="3" t="s">
        <v>10678</v>
      </c>
      <c r="L1120" s="3" t="s">
        <v>35099</v>
      </c>
      <c r="M1120" s="3" t="s">
        <v>90</v>
      </c>
      <c r="N1120" s="3"/>
      <c r="O1120" s="3"/>
      <c r="P1120" s="3"/>
      <c r="Q1120" s="3"/>
      <c r="R1120" s="3"/>
      <c r="S1120" s="3"/>
      <c r="T1120" s="3"/>
      <c r="U1120" s="3"/>
      <c r="V1120" s="3"/>
      <c r="W1120" s="3"/>
      <c r="X1120" s="3"/>
      <c r="Y1120" s="3"/>
      <c r="Z1120" s="3"/>
      <c r="AA1120" s="3"/>
      <c r="AB1120" s="3"/>
      <c r="AC1120" s="3"/>
    </row>
    <row r="1121" ht="22.5" customHeight="1">
      <c r="A1121" s="3" t="s">
        <v>16881</v>
      </c>
      <c r="B1121" s="3" t="s">
        <v>27844</v>
      </c>
      <c r="C1121" s="3" t="s">
        <v>30</v>
      </c>
      <c r="D1121" s="4" t="s">
        <v>19</v>
      </c>
      <c r="E1121" s="3" t="s">
        <v>21</v>
      </c>
      <c r="F1121" s="8">
        <v>15.0</v>
      </c>
      <c r="G1121" s="5">
        <v>25.0</v>
      </c>
      <c r="H1121" s="3" t="s">
        <v>237</v>
      </c>
      <c r="I1121" s="3" t="s">
        <v>23</v>
      </c>
      <c r="J1121" s="3" t="s">
        <v>27848</v>
      </c>
      <c r="K1121" s="4" t="s">
        <v>19</v>
      </c>
      <c r="L1121" s="3" t="s">
        <v>35103</v>
      </c>
      <c r="M1121" s="3" t="s">
        <v>159</v>
      </c>
      <c r="N1121" s="3"/>
      <c r="O1121" s="3"/>
      <c r="P1121" s="3"/>
      <c r="Q1121" s="3"/>
      <c r="R1121" s="3"/>
      <c r="S1121" s="3"/>
      <c r="T1121" s="3"/>
      <c r="U1121" s="3"/>
      <c r="V1121" s="3"/>
      <c r="W1121" s="3"/>
      <c r="X1121" s="3"/>
      <c r="Y1121" s="3"/>
      <c r="Z1121" s="3"/>
      <c r="AA1121" s="3"/>
      <c r="AB1121" s="3"/>
      <c r="AC1121" s="3"/>
    </row>
    <row r="1122" ht="22.5" customHeight="1">
      <c r="A1122" s="3" t="s">
        <v>2352</v>
      </c>
      <c r="B1122" s="3" t="s">
        <v>24657</v>
      </c>
      <c r="C1122" s="3" t="s">
        <v>30</v>
      </c>
      <c r="D1122" s="4" t="s">
        <v>19</v>
      </c>
      <c r="E1122" s="3" t="s">
        <v>21</v>
      </c>
      <c r="F1122" s="8">
        <v>15.0</v>
      </c>
      <c r="G1122" s="5">
        <v>25.0</v>
      </c>
      <c r="H1122" s="3" t="s">
        <v>237</v>
      </c>
      <c r="I1122" s="3" t="s">
        <v>57</v>
      </c>
      <c r="J1122" s="3" t="s">
        <v>24660</v>
      </c>
      <c r="K1122" s="3" t="s">
        <v>24661</v>
      </c>
      <c r="L1122" s="3" t="s">
        <v>24663</v>
      </c>
      <c r="M1122" s="3" t="s">
        <v>159</v>
      </c>
      <c r="N1122" s="3"/>
      <c r="O1122" s="3"/>
      <c r="P1122" s="3"/>
      <c r="Q1122" s="3"/>
      <c r="R1122" s="3"/>
      <c r="S1122" s="3"/>
      <c r="T1122" s="3"/>
      <c r="U1122" s="3"/>
      <c r="V1122" s="3"/>
      <c r="W1122" s="3"/>
      <c r="X1122" s="3"/>
      <c r="Y1122" s="3"/>
      <c r="Z1122" s="3"/>
      <c r="AA1122" s="3"/>
      <c r="AB1122" s="3"/>
      <c r="AC1122" s="3"/>
    </row>
    <row r="1123" ht="22.5" customHeight="1">
      <c r="A1123" s="3" t="s">
        <v>19359</v>
      </c>
      <c r="B1123" s="3" t="s">
        <v>27844</v>
      </c>
      <c r="C1123" s="3" t="s">
        <v>30</v>
      </c>
      <c r="D1123" s="4" t="s">
        <v>19</v>
      </c>
      <c r="E1123" s="3" t="s">
        <v>21</v>
      </c>
      <c r="F1123" s="8">
        <v>15.0</v>
      </c>
      <c r="G1123" s="5">
        <v>25.0</v>
      </c>
      <c r="H1123" s="3" t="s">
        <v>237</v>
      </c>
      <c r="I1123" s="3" t="s">
        <v>23</v>
      </c>
      <c r="J1123" s="3" t="s">
        <v>27848</v>
      </c>
      <c r="K1123" s="3" t="s">
        <v>29310</v>
      </c>
      <c r="L1123" s="3" t="s">
        <v>35113</v>
      </c>
      <c r="M1123" s="3" t="s">
        <v>159</v>
      </c>
      <c r="N1123" s="3"/>
      <c r="O1123" s="3"/>
      <c r="P1123" s="3"/>
      <c r="Q1123" s="3"/>
      <c r="R1123" s="3"/>
      <c r="S1123" s="3"/>
      <c r="T1123" s="3"/>
      <c r="U1123" s="3"/>
      <c r="V1123" s="3"/>
      <c r="W1123" s="3"/>
      <c r="X1123" s="3"/>
      <c r="Y1123" s="3"/>
      <c r="Z1123" s="3"/>
      <c r="AA1123" s="3"/>
      <c r="AB1123" s="3"/>
      <c r="AC1123" s="3"/>
    </row>
    <row r="1124" ht="22.5" customHeight="1">
      <c r="A1124" s="3" t="s">
        <v>35116</v>
      </c>
      <c r="B1124" s="3" t="s">
        <v>6109</v>
      </c>
      <c r="C1124" s="3" t="s">
        <v>17</v>
      </c>
      <c r="D1124" s="4" t="s">
        <v>19</v>
      </c>
      <c r="E1124" s="3" t="s">
        <v>20</v>
      </c>
      <c r="F1124" s="8">
        <v>15.0</v>
      </c>
      <c r="G1124" s="5">
        <v>26.0</v>
      </c>
      <c r="H1124" s="3" t="s">
        <v>6105</v>
      </c>
      <c r="I1124" s="3" t="s">
        <v>23</v>
      </c>
      <c r="J1124" s="3" t="s">
        <v>3032</v>
      </c>
      <c r="K1124" s="3" t="s">
        <v>21016</v>
      </c>
      <c r="L1124" s="3" t="s">
        <v>35120</v>
      </c>
      <c r="M1124" s="3" t="s">
        <v>27</v>
      </c>
      <c r="N1124" s="3"/>
      <c r="O1124" s="3"/>
      <c r="P1124" s="3"/>
      <c r="Q1124" s="3"/>
      <c r="R1124" s="3"/>
      <c r="S1124" s="3"/>
      <c r="T1124" s="3"/>
      <c r="U1124" s="3"/>
      <c r="V1124" s="3"/>
      <c r="W1124" s="3"/>
      <c r="X1124" s="3"/>
      <c r="Y1124" s="3"/>
      <c r="Z1124" s="3"/>
      <c r="AA1124" s="3"/>
      <c r="AB1124" s="3"/>
      <c r="AC1124" s="3"/>
    </row>
    <row r="1125" ht="22.5" customHeight="1">
      <c r="A1125" s="3" t="s">
        <v>2352</v>
      </c>
      <c r="B1125" s="3" t="s">
        <v>28702</v>
      </c>
      <c r="C1125" s="3" t="s">
        <v>17</v>
      </c>
      <c r="D1125" s="4" t="s">
        <v>19</v>
      </c>
      <c r="E1125" s="3" t="s">
        <v>20</v>
      </c>
      <c r="F1125" s="8">
        <v>15.0</v>
      </c>
      <c r="G1125" s="5">
        <v>20.0</v>
      </c>
      <c r="H1125" s="3" t="s">
        <v>132</v>
      </c>
      <c r="I1125" s="3" t="s">
        <v>57</v>
      </c>
      <c r="J1125" s="3" t="s">
        <v>58</v>
      </c>
      <c r="K1125" s="3" t="s">
        <v>35125</v>
      </c>
      <c r="L1125" s="3" t="s">
        <v>35126</v>
      </c>
      <c r="M1125" s="3" t="s">
        <v>35</v>
      </c>
      <c r="N1125" s="3"/>
      <c r="O1125" s="3"/>
      <c r="P1125" s="3"/>
      <c r="Q1125" s="3"/>
      <c r="R1125" s="3"/>
      <c r="S1125" s="3"/>
      <c r="T1125" s="3"/>
      <c r="U1125" s="3"/>
      <c r="V1125" s="3"/>
      <c r="W1125" s="3"/>
      <c r="X1125" s="3"/>
      <c r="Y1125" s="3"/>
      <c r="Z1125" s="3"/>
      <c r="AA1125" s="3"/>
      <c r="AB1125" s="3"/>
      <c r="AC1125" s="3"/>
    </row>
    <row r="1126" ht="22.5" customHeight="1">
      <c r="A1126" s="3" t="s">
        <v>507</v>
      </c>
      <c r="B1126" s="3" t="s">
        <v>35127</v>
      </c>
      <c r="C1126" s="3" t="s">
        <v>17</v>
      </c>
      <c r="D1126" s="4" t="s">
        <v>19</v>
      </c>
      <c r="E1126" s="3" t="s">
        <v>21</v>
      </c>
      <c r="F1126" s="8">
        <v>15.0</v>
      </c>
      <c r="G1126" s="5">
        <v>20.0</v>
      </c>
      <c r="H1126" s="3" t="s">
        <v>132</v>
      </c>
      <c r="I1126" s="3" t="s">
        <v>57</v>
      </c>
      <c r="J1126" s="3" t="s">
        <v>58</v>
      </c>
      <c r="K1126" s="3" t="s">
        <v>35132</v>
      </c>
      <c r="L1126" s="3" t="s">
        <v>35134</v>
      </c>
      <c r="M1126" s="3" t="s">
        <v>41</v>
      </c>
      <c r="N1126" s="3"/>
      <c r="O1126" s="3"/>
      <c r="P1126" s="3"/>
      <c r="Q1126" s="3"/>
      <c r="R1126" s="3"/>
      <c r="S1126" s="3"/>
      <c r="T1126" s="3"/>
      <c r="U1126" s="3"/>
      <c r="V1126" s="3"/>
      <c r="W1126" s="3"/>
      <c r="X1126" s="3"/>
      <c r="Y1126" s="3"/>
      <c r="Z1126" s="3"/>
      <c r="AA1126" s="3"/>
      <c r="AB1126" s="3"/>
      <c r="AC1126" s="3"/>
    </row>
    <row r="1127" ht="22.5" customHeight="1">
      <c r="A1127" s="3" t="s">
        <v>2352</v>
      </c>
      <c r="B1127" s="3" t="s">
        <v>2679</v>
      </c>
      <c r="C1127" s="3" t="s">
        <v>17</v>
      </c>
      <c r="D1127" s="4" t="s">
        <v>19</v>
      </c>
      <c r="E1127" s="3" t="s">
        <v>20</v>
      </c>
      <c r="F1127" s="8">
        <v>15.0</v>
      </c>
      <c r="G1127" s="5">
        <v>20.0</v>
      </c>
      <c r="H1127" s="3" t="s">
        <v>132</v>
      </c>
      <c r="I1127" s="3" t="s">
        <v>57</v>
      </c>
      <c r="J1127" s="3" t="s">
        <v>2682</v>
      </c>
      <c r="K1127" s="3" t="s">
        <v>31568</v>
      </c>
      <c r="L1127" s="3" t="s">
        <v>35140</v>
      </c>
      <c r="M1127" s="3" t="s">
        <v>41</v>
      </c>
      <c r="N1127" s="3"/>
      <c r="O1127" s="3"/>
      <c r="P1127" s="3"/>
      <c r="Q1127" s="3"/>
      <c r="R1127" s="3"/>
      <c r="S1127" s="3"/>
      <c r="T1127" s="3"/>
      <c r="U1127" s="3"/>
      <c r="V1127" s="3"/>
      <c r="W1127" s="3"/>
      <c r="X1127" s="3"/>
      <c r="Y1127" s="3"/>
      <c r="Z1127" s="3"/>
      <c r="AA1127" s="3"/>
      <c r="AB1127" s="3"/>
      <c r="AC1127" s="3"/>
    </row>
    <row r="1128" ht="22.5" customHeight="1">
      <c r="A1128" s="3" t="s">
        <v>2352</v>
      </c>
      <c r="B1128" s="3" t="s">
        <v>35143</v>
      </c>
      <c r="C1128" s="3" t="s">
        <v>17</v>
      </c>
      <c r="D1128" s="4" t="s">
        <v>19</v>
      </c>
      <c r="E1128" s="3" t="s">
        <v>21</v>
      </c>
      <c r="F1128" s="8">
        <v>15.0</v>
      </c>
      <c r="G1128" s="5">
        <v>20.0</v>
      </c>
      <c r="H1128" s="3" t="s">
        <v>132</v>
      </c>
      <c r="I1128" s="3" t="s">
        <v>23</v>
      </c>
      <c r="J1128" s="3" t="s">
        <v>35145</v>
      </c>
      <c r="K1128" s="3" t="s">
        <v>35146</v>
      </c>
      <c r="L1128" s="3" t="s">
        <v>35147</v>
      </c>
      <c r="M1128" s="3" t="s">
        <v>41</v>
      </c>
      <c r="N1128" s="3"/>
      <c r="O1128" s="3"/>
      <c r="P1128" s="3"/>
      <c r="Q1128" s="3"/>
      <c r="R1128" s="3"/>
      <c r="S1128" s="3"/>
      <c r="T1128" s="3"/>
      <c r="U1128" s="3"/>
      <c r="V1128" s="3"/>
      <c r="W1128" s="3"/>
      <c r="X1128" s="3"/>
      <c r="Y1128" s="3"/>
      <c r="Z1128" s="3"/>
      <c r="AA1128" s="3"/>
      <c r="AB1128" s="3"/>
      <c r="AC1128" s="3"/>
    </row>
    <row r="1129" ht="22.5" customHeight="1">
      <c r="A1129" s="3" t="s">
        <v>2352</v>
      </c>
      <c r="B1129" s="3" t="s">
        <v>35148</v>
      </c>
      <c r="C1129" s="3" t="s">
        <v>17</v>
      </c>
      <c r="D1129" s="4" t="s">
        <v>19</v>
      </c>
      <c r="E1129" s="3" t="s">
        <v>127</v>
      </c>
      <c r="F1129" s="8">
        <v>15.0</v>
      </c>
      <c r="G1129" s="5">
        <v>20.0</v>
      </c>
      <c r="H1129" s="3" t="s">
        <v>132</v>
      </c>
      <c r="I1129" s="3" t="s">
        <v>57</v>
      </c>
      <c r="J1129" s="3" t="s">
        <v>35151</v>
      </c>
      <c r="K1129" s="3" t="s">
        <v>35153</v>
      </c>
      <c r="L1129" s="3" t="s">
        <v>32131</v>
      </c>
      <c r="M1129" s="3" t="s">
        <v>41</v>
      </c>
      <c r="N1129" s="3"/>
      <c r="O1129" s="3"/>
      <c r="P1129" s="3"/>
      <c r="Q1129" s="3"/>
      <c r="R1129" s="3"/>
      <c r="S1129" s="3"/>
      <c r="T1129" s="3"/>
      <c r="U1129" s="3"/>
      <c r="V1129" s="3"/>
      <c r="W1129" s="3"/>
      <c r="X1129" s="3"/>
      <c r="Y1129" s="3"/>
      <c r="Z1129" s="3"/>
      <c r="AA1129" s="3"/>
      <c r="AB1129" s="3"/>
      <c r="AC1129" s="3"/>
    </row>
    <row r="1130" ht="22.5" customHeight="1">
      <c r="A1130" s="3" t="s">
        <v>1470</v>
      </c>
      <c r="B1130" s="3" t="s">
        <v>51</v>
      </c>
      <c r="C1130" s="3" t="s">
        <v>17</v>
      </c>
      <c r="D1130" s="4" t="s">
        <v>19</v>
      </c>
      <c r="E1130" s="3" t="s">
        <v>20</v>
      </c>
      <c r="F1130" s="8">
        <v>15.0</v>
      </c>
      <c r="G1130" s="5">
        <v>20.0</v>
      </c>
      <c r="H1130" s="3" t="s">
        <v>132</v>
      </c>
      <c r="I1130" s="3" t="s">
        <v>50</v>
      </c>
      <c r="J1130" s="3" t="s">
        <v>58</v>
      </c>
      <c r="K1130" s="3" t="s">
        <v>59</v>
      </c>
      <c r="L1130" s="3" t="s">
        <v>35156</v>
      </c>
      <c r="M1130" s="3" t="s">
        <v>27</v>
      </c>
      <c r="N1130" s="3"/>
      <c r="O1130" s="3"/>
      <c r="P1130" s="3"/>
      <c r="Q1130" s="3"/>
      <c r="R1130" s="3"/>
      <c r="S1130" s="3"/>
      <c r="T1130" s="3"/>
      <c r="U1130" s="3"/>
      <c r="V1130" s="3"/>
      <c r="W1130" s="3"/>
      <c r="X1130" s="3"/>
      <c r="Y1130" s="3"/>
      <c r="Z1130" s="3"/>
      <c r="AA1130" s="3"/>
      <c r="AB1130" s="3"/>
      <c r="AC1130" s="3"/>
    </row>
    <row r="1131" ht="22.5" customHeight="1">
      <c r="A1131" s="3" t="s">
        <v>28792</v>
      </c>
      <c r="B1131" s="3" t="s">
        <v>35158</v>
      </c>
      <c r="C1131" s="3" t="s">
        <v>17</v>
      </c>
      <c r="D1131" s="4" t="s">
        <v>19</v>
      </c>
      <c r="E1131" s="3" t="s">
        <v>20</v>
      </c>
      <c r="F1131" s="8">
        <v>15.0</v>
      </c>
      <c r="G1131" s="5">
        <v>20.0</v>
      </c>
      <c r="H1131" s="3" t="s">
        <v>132</v>
      </c>
      <c r="I1131" s="3" t="s">
        <v>57</v>
      </c>
      <c r="J1131" s="3" t="s">
        <v>58</v>
      </c>
      <c r="K1131" s="3" t="s">
        <v>12311</v>
      </c>
      <c r="L1131" s="3" t="s">
        <v>35164</v>
      </c>
      <c r="M1131" s="3" t="s">
        <v>35</v>
      </c>
      <c r="N1131" s="3"/>
      <c r="O1131" s="3"/>
      <c r="P1131" s="3"/>
      <c r="Q1131" s="3"/>
      <c r="R1131" s="3"/>
      <c r="S1131" s="3"/>
      <c r="T1131" s="3"/>
      <c r="U1131" s="3"/>
      <c r="V1131" s="3"/>
      <c r="W1131" s="3"/>
      <c r="X1131" s="3"/>
      <c r="Y1131" s="3"/>
      <c r="Z1131" s="3"/>
      <c r="AA1131" s="3"/>
      <c r="AB1131" s="3"/>
      <c r="AC1131" s="3"/>
    </row>
    <row r="1132" ht="22.5" customHeight="1">
      <c r="A1132" s="3" t="s">
        <v>31371</v>
      </c>
      <c r="B1132" s="3" t="s">
        <v>11736</v>
      </c>
      <c r="C1132" s="3" t="s">
        <v>17</v>
      </c>
      <c r="D1132" s="4" t="s">
        <v>19</v>
      </c>
      <c r="E1132" s="3" t="s">
        <v>20</v>
      </c>
      <c r="F1132" s="8">
        <v>15.0</v>
      </c>
      <c r="G1132" s="5">
        <v>20.0</v>
      </c>
      <c r="H1132" s="3" t="s">
        <v>132</v>
      </c>
      <c r="I1132" s="3" t="s">
        <v>57</v>
      </c>
      <c r="J1132" s="3" t="s">
        <v>4236</v>
      </c>
      <c r="K1132" s="3" t="s">
        <v>35169</v>
      </c>
      <c r="L1132" s="3" t="s">
        <v>35170</v>
      </c>
      <c r="M1132" s="3" t="s">
        <v>257</v>
      </c>
      <c r="N1132" s="3"/>
      <c r="O1132" s="3"/>
      <c r="P1132" s="3"/>
      <c r="Q1132" s="3"/>
      <c r="R1132" s="3"/>
      <c r="S1132" s="3"/>
      <c r="T1132" s="3"/>
      <c r="U1132" s="3"/>
      <c r="V1132" s="3"/>
      <c r="W1132" s="3"/>
      <c r="X1132" s="3"/>
      <c r="Y1132" s="3"/>
      <c r="Z1132" s="3"/>
      <c r="AA1132" s="3"/>
      <c r="AB1132" s="3"/>
      <c r="AC1132" s="3"/>
    </row>
    <row r="1133" ht="22.5" customHeight="1">
      <c r="A1133" s="3" t="s">
        <v>35171</v>
      </c>
      <c r="B1133" s="3" t="s">
        <v>5402</v>
      </c>
      <c r="C1133" s="3" t="s">
        <v>17</v>
      </c>
      <c r="D1133" s="4" t="s">
        <v>19</v>
      </c>
      <c r="E1133" s="3" t="s">
        <v>20</v>
      </c>
      <c r="F1133" s="8">
        <v>15.0</v>
      </c>
      <c r="G1133" s="5">
        <v>20.0</v>
      </c>
      <c r="H1133" s="3" t="s">
        <v>132</v>
      </c>
      <c r="I1133" s="3" t="s">
        <v>50</v>
      </c>
      <c r="J1133" s="3" t="s">
        <v>423</v>
      </c>
      <c r="K1133" s="3" t="s">
        <v>35173</v>
      </c>
      <c r="L1133" s="3" t="s">
        <v>35175</v>
      </c>
      <c r="M1133" s="3" t="s">
        <v>35</v>
      </c>
      <c r="N1133" s="3"/>
      <c r="O1133" s="3"/>
      <c r="P1133" s="3"/>
      <c r="Q1133" s="3"/>
      <c r="R1133" s="3"/>
      <c r="S1133" s="3"/>
      <c r="T1133" s="3"/>
      <c r="U1133" s="3"/>
      <c r="V1133" s="3"/>
      <c r="W1133" s="3"/>
      <c r="X1133" s="3"/>
      <c r="Y1133" s="3"/>
      <c r="Z1133" s="3"/>
      <c r="AA1133" s="3"/>
      <c r="AB1133" s="3"/>
      <c r="AC1133" s="3"/>
    </row>
    <row r="1134" ht="22.5" customHeight="1">
      <c r="A1134" s="3" t="s">
        <v>19804</v>
      </c>
      <c r="B1134" s="3" t="s">
        <v>35178</v>
      </c>
      <c r="C1134" s="3" t="s">
        <v>17</v>
      </c>
      <c r="D1134" s="4" t="s">
        <v>19</v>
      </c>
      <c r="E1134" s="3" t="s">
        <v>20</v>
      </c>
      <c r="F1134" s="8">
        <v>15.0</v>
      </c>
      <c r="G1134" s="5">
        <v>20.0</v>
      </c>
      <c r="H1134" s="3" t="s">
        <v>132</v>
      </c>
      <c r="I1134" s="3" t="s">
        <v>23</v>
      </c>
      <c r="J1134" s="3" t="s">
        <v>1695</v>
      </c>
      <c r="K1134" s="3" t="s">
        <v>35181</v>
      </c>
      <c r="L1134" s="3" t="s">
        <v>35183</v>
      </c>
      <c r="M1134" s="3" t="s">
        <v>27</v>
      </c>
      <c r="N1134" s="3"/>
      <c r="O1134" s="3"/>
      <c r="P1134" s="3"/>
      <c r="Q1134" s="3"/>
      <c r="R1134" s="3"/>
      <c r="S1134" s="3"/>
      <c r="T1134" s="3"/>
      <c r="U1134" s="3"/>
      <c r="V1134" s="3"/>
      <c r="W1134" s="3"/>
      <c r="X1134" s="3"/>
      <c r="Y1134" s="3"/>
      <c r="Z1134" s="3"/>
      <c r="AA1134" s="3"/>
      <c r="AB1134" s="3"/>
      <c r="AC1134" s="3"/>
    </row>
    <row r="1135" ht="22.5" customHeight="1">
      <c r="A1135" s="3" t="s">
        <v>28792</v>
      </c>
      <c r="B1135" s="3" t="s">
        <v>31732</v>
      </c>
      <c r="C1135" s="3" t="s">
        <v>17</v>
      </c>
      <c r="D1135" s="4" t="s">
        <v>19</v>
      </c>
      <c r="E1135" s="3" t="s">
        <v>20</v>
      </c>
      <c r="F1135" s="8">
        <v>15.0</v>
      </c>
      <c r="G1135" s="5">
        <v>20.0</v>
      </c>
      <c r="H1135" s="3" t="s">
        <v>132</v>
      </c>
      <c r="I1135" s="3" t="s">
        <v>50</v>
      </c>
      <c r="J1135" s="3" t="s">
        <v>58</v>
      </c>
      <c r="K1135" s="3" t="s">
        <v>35186</v>
      </c>
      <c r="L1135" s="3" t="s">
        <v>35187</v>
      </c>
      <c r="M1135" s="3" t="s">
        <v>27</v>
      </c>
      <c r="N1135" s="3"/>
      <c r="O1135" s="3"/>
      <c r="P1135" s="3"/>
      <c r="Q1135" s="3"/>
      <c r="R1135" s="3"/>
      <c r="S1135" s="3"/>
      <c r="T1135" s="3"/>
      <c r="U1135" s="3"/>
      <c r="V1135" s="3"/>
      <c r="W1135" s="3"/>
      <c r="X1135" s="3"/>
      <c r="Y1135" s="3"/>
      <c r="Z1135" s="3"/>
      <c r="AA1135" s="3"/>
      <c r="AB1135" s="3"/>
      <c r="AC1135" s="3"/>
    </row>
    <row r="1136" ht="22.5" customHeight="1">
      <c r="A1136" s="3" t="s">
        <v>35191</v>
      </c>
      <c r="B1136" s="3" t="s">
        <v>1057</v>
      </c>
      <c r="C1136" s="3" t="s">
        <v>17</v>
      </c>
      <c r="D1136" s="4" t="s">
        <v>19</v>
      </c>
      <c r="E1136" s="3" t="s">
        <v>20</v>
      </c>
      <c r="F1136" s="8">
        <v>15.0</v>
      </c>
      <c r="G1136" s="5">
        <v>20.0</v>
      </c>
      <c r="H1136" s="3" t="s">
        <v>132</v>
      </c>
      <c r="I1136" s="3" t="s">
        <v>23</v>
      </c>
      <c r="J1136" s="3" t="s">
        <v>1061</v>
      </c>
      <c r="K1136" s="3" t="s">
        <v>31788</v>
      </c>
      <c r="L1136" s="3" t="s">
        <v>35195</v>
      </c>
      <c r="M1136" s="3" t="s">
        <v>27</v>
      </c>
      <c r="N1136" s="3"/>
      <c r="O1136" s="3"/>
      <c r="P1136" s="3"/>
      <c r="Q1136" s="3"/>
      <c r="R1136" s="3"/>
      <c r="S1136" s="3"/>
      <c r="T1136" s="3"/>
      <c r="U1136" s="3"/>
      <c r="V1136" s="3"/>
      <c r="W1136" s="3"/>
      <c r="X1136" s="3"/>
      <c r="Y1136" s="3"/>
      <c r="Z1136" s="3"/>
      <c r="AA1136" s="3"/>
      <c r="AB1136" s="3"/>
      <c r="AC1136" s="3"/>
    </row>
    <row r="1137" ht="22.5" customHeight="1">
      <c r="A1137" s="3" t="s">
        <v>1470</v>
      </c>
      <c r="B1137" s="3" t="s">
        <v>35200</v>
      </c>
      <c r="C1137" s="3" t="s">
        <v>17</v>
      </c>
      <c r="D1137" s="4" t="s">
        <v>19</v>
      </c>
      <c r="E1137" s="3" t="s">
        <v>20</v>
      </c>
      <c r="F1137" s="8">
        <v>15.0</v>
      </c>
      <c r="G1137" s="5">
        <v>20.0</v>
      </c>
      <c r="H1137" s="3" t="s">
        <v>132</v>
      </c>
      <c r="I1137" s="3" t="s">
        <v>57</v>
      </c>
      <c r="J1137" s="3" t="s">
        <v>38</v>
      </c>
      <c r="K1137" s="3" t="s">
        <v>19124</v>
      </c>
      <c r="L1137" s="3" t="s">
        <v>35201</v>
      </c>
      <c r="M1137" s="3" t="s">
        <v>257</v>
      </c>
      <c r="N1137" s="3"/>
      <c r="O1137" s="3"/>
      <c r="P1137" s="3"/>
      <c r="Q1137" s="3"/>
      <c r="R1137" s="3"/>
      <c r="S1137" s="3"/>
      <c r="T1137" s="3"/>
      <c r="U1137" s="3"/>
      <c r="V1137" s="3"/>
      <c r="W1137" s="3"/>
      <c r="X1137" s="3"/>
      <c r="Y1137" s="3"/>
      <c r="Z1137" s="3"/>
      <c r="AA1137" s="3"/>
      <c r="AB1137" s="3"/>
      <c r="AC1137" s="3"/>
    </row>
    <row r="1138" ht="22.5" customHeight="1">
      <c r="A1138" s="3" t="s">
        <v>35203</v>
      </c>
      <c r="B1138" s="3" t="s">
        <v>12646</v>
      </c>
      <c r="C1138" s="3" t="s">
        <v>17</v>
      </c>
      <c r="D1138" s="4" t="s">
        <v>19</v>
      </c>
      <c r="E1138" s="3" t="s">
        <v>20</v>
      </c>
      <c r="F1138" s="8">
        <v>15.0</v>
      </c>
      <c r="G1138" s="5">
        <v>20.0</v>
      </c>
      <c r="H1138" s="3" t="s">
        <v>132</v>
      </c>
      <c r="I1138" s="3" t="s">
        <v>57</v>
      </c>
      <c r="J1138" s="3" t="s">
        <v>38</v>
      </c>
      <c r="K1138" s="3" t="s">
        <v>31816</v>
      </c>
      <c r="L1138" s="3" t="s">
        <v>31817</v>
      </c>
      <c r="M1138" s="3" t="s">
        <v>35</v>
      </c>
      <c r="N1138" s="3"/>
      <c r="O1138" s="3"/>
      <c r="P1138" s="3"/>
      <c r="Q1138" s="3"/>
      <c r="R1138" s="3"/>
      <c r="S1138" s="3"/>
      <c r="T1138" s="3"/>
      <c r="U1138" s="3"/>
      <c r="V1138" s="3"/>
      <c r="W1138" s="3"/>
      <c r="X1138" s="3"/>
      <c r="Y1138" s="3"/>
      <c r="Z1138" s="3"/>
      <c r="AA1138" s="3"/>
      <c r="AB1138" s="3"/>
      <c r="AC1138" s="3"/>
    </row>
    <row r="1139" ht="22.5" customHeight="1">
      <c r="A1139" s="3" t="s">
        <v>1470</v>
      </c>
      <c r="B1139" s="3" t="s">
        <v>35209</v>
      </c>
      <c r="C1139" s="3" t="s">
        <v>17</v>
      </c>
      <c r="D1139" s="4" t="s">
        <v>19</v>
      </c>
      <c r="E1139" s="3" t="s">
        <v>20</v>
      </c>
      <c r="F1139" s="8">
        <v>15.0</v>
      </c>
      <c r="G1139" s="5">
        <v>20.0</v>
      </c>
      <c r="H1139" s="3" t="s">
        <v>132</v>
      </c>
      <c r="I1139" s="3" t="s">
        <v>23</v>
      </c>
      <c r="J1139" s="3" t="s">
        <v>35210</v>
      </c>
      <c r="K1139" s="3" t="s">
        <v>35212</v>
      </c>
      <c r="L1139" s="3" t="s">
        <v>35214</v>
      </c>
      <c r="M1139" s="3" t="s">
        <v>35</v>
      </c>
      <c r="N1139" s="3"/>
      <c r="O1139" s="3"/>
      <c r="P1139" s="3"/>
      <c r="Q1139" s="3"/>
      <c r="R1139" s="3"/>
      <c r="S1139" s="3"/>
      <c r="T1139" s="3"/>
      <c r="U1139" s="3"/>
      <c r="V1139" s="3"/>
      <c r="W1139" s="3"/>
      <c r="X1139" s="3"/>
      <c r="Y1139" s="3"/>
      <c r="Z1139" s="3"/>
      <c r="AA1139" s="3"/>
      <c r="AB1139" s="3"/>
      <c r="AC1139" s="3"/>
    </row>
    <row r="1140" ht="22.5" customHeight="1">
      <c r="A1140" s="3" t="s">
        <v>35216</v>
      </c>
      <c r="B1140" s="3" t="s">
        <v>25181</v>
      </c>
      <c r="C1140" s="3" t="s">
        <v>17</v>
      </c>
      <c r="D1140" s="4" t="s">
        <v>19</v>
      </c>
      <c r="E1140" s="3" t="s">
        <v>20</v>
      </c>
      <c r="F1140" s="8">
        <v>15.0</v>
      </c>
      <c r="G1140" s="5">
        <v>20.0</v>
      </c>
      <c r="H1140" s="3" t="s">
        <v>132</v>
      </c>
      <c r="I1140" s="3" t="s">
        <v>57</v>
      </c>
      <c r="J1140" s="3" t="s">
        <v>11502</v>
      </c>
      <c r="K1140" s="3" t="s">
        <v>25182</v>
      </c>
      <c r="L1140" s="3" t="s">
        <v>25184</v>
      </c>
      <c r="M1140" s="3" t="s">
        <v>159</v>
      </c>
      <c r="N1140" s="3"/>
      <c r="O1140" s="3"/>
      <c r="P1140" s="3"/>
      <c r="Q1140" s="3"/>
      <c r="R1140" s="3"/>
      <c r="S1140" s="3"/>
      <c r="T1140" s="3"/>
      <c r="U1140" s="3"/>
      <c r="V1140" s="3"/>
      <c r="W1140" s="3"/>
      <c r="X1140" s="3"/>
      <c r="Y1140" s="3"/>
      <c r="Z1140" s="3"/>
      <c r="AA1140" s="3"/>
      <c r="AB1140" s="3"/>
      <c r="AC1140" s="3"/>
    </row>
    <row r="1141" ht="22.5" customHeight="1">
      <c r="A1141" s="3" t="s">
        <v>19359</v>
      </c>
      <c r="B1141" s="3" t="s">
        <v>35221</v>
      </c>
      <c r="C1141" s="3" t="s">
        <v>17</v>
      </c>
      <c r="D1141" s="4" t="s">
        <v>19</v>
      </c>
      <c r="E1141" s="3" t="s">
        <v>20</v>
      </c>
      <c r="F1141" s="8">
        <v>15.0</v>
      </c>
      <c r="G1141" s="5">
        <v>20.0</v>
      </c>
      <c r="H1141" s="3" t="s">
        <v>132</v>
      </c>
      <c r="I1141" s="3" t="s">
        <v>57</v>
      </c>
      <c r="J1141" s="3" t="s">
        <v>4006</v>
      </c>
      <c r="K1141" s="3" t="s">
        <v>35222</v>
      </c>
      <c r="L1141" s="3" t="s">
        <v>35224</v>
      </c>
      <c r="M1141" s="3" t="s">
        <v>35</v>
      </c>
      <c r="N1141" s="3"/>
      <c r="O1141" s="3"/>
      <c r="P1141" s="3"/>
      <c r="Q1141" s="3"/>
      <c r="R1141" s="3"/>
      <c r="S1141" s="3"/>
      <c r="T1141" s="3"/>
      <c r="U1141" s="3"/>
      <c r="V1141" s="3"/>
      <c r="W1141" s="3"/>
      <c r="X1141" s="3"/>
      <c r="Y1141" s="3"/>
      <c r="Z1141" s="3"/>
      <c r="AA1141" s="3"/>
      <c r="AB1141" s="3"/>
      <c r="AC1141" s="3"/>
    </row>
    <row r="1142" ht="22.5" customHeight="1">
      <c r="A1142" s="3" t="s">
        <v>19359</v>
      </c>
      <c r="B1142" s="3" t="s">
        <v>35232</v>
      </c>
      <c r="C1142" s="3" t="s">
        <v>17</v>
      </c>
      <c r="D1142" s="4" t="s">
        <v>19</v>
      </c>
      <c r="E1142" s="3" t="s">
        <v>21</v>
      </c>
      <c r="F1142" s="8">
        <v>15.0</v>
      </c>
      <c r="G1142" s="5">
        <v>20.0</v>
      </c>
      <c r="H1142" s="3" t="s">
        <v>132</v>
      </c>
      <c r="I1142" s="3" t="s">
        <v>57</v>
      </c>
      <c r="J1142" s="3" t="s">
        <v>38</v>
      </c>
      <c r="K1142" s="3" t="s">
        <v>35233</v>
      </c>
      <c r="L1142" s="3" t="s">
        <v>35234</v>
      </c>
      <c r="M1142" s="3" t="s">
        <v>35</v>
      </c>
      <c r="N1142" s="3"/>
      <c r="O1142" s="3"/>
      <c r="P1142" s="3"/>
      <c r="Q1142" s="3"/>
      <c r="R1142" s="3"/>
      <c r="S1142" s="3"/>
      <c r="T1142" s="3"/>
      <c r="U1142" s="3"/>
      <c r="V1142" s="3"/>
      <c r="W1142" s="3"/>
      <c r="X1142" s="3"/>
      <c r="Y1142" s="3"/>
      <c r="Z1142" s="3"/>
      <c r="AA1142" s="3"/>
      <c r="AB1142" s="3"/>
      <c r="AC1142" s="3"/>
    </row>
    <row r="1143" ht="22.5" customHeight="1">
      <c r="A1143" s="3" t="s">
        <v>1470</v>
      </c>
      <c r="B1143" s="3" t="s">
        <v>21469</v>
      </c>
      <c r="C1143" s="3" t="s">
        <v>17</v>
      </c>
      <c r="D1143" s="4" t="s">
        <v>19</v>
      </c>
      <c r="E1143" s="3" t="s">
        <v>21</v>
      </c>
      <c r="F1143" s="8">
        <v>15.0</v>
      </c>
      <c r="G1143" s="5">
        <v>20.0</v>
      </c>
      <c r="H1143" s="3" t="s">
        <v>132</v>
      </c>
      <c r="I1143" s="3" t="s">
        <v>57</v>
      </c>
      <c r="J1143" s="3" t="s">
        <v>21471</v>
      </c>
      <c r="K1143" s="3" t="s">
        <v>21473</v>
      </c>
      <c r="L1143" s="3" t="s">
        <v>21474</v>
      </c>
      <c r="M1143" s="3" t="s">
        <v>35</v>
      </c>
      <c r="N1143" s="3"/>
      <c r="O1143" s="3"/>
      <c r="P1143" s="3"/>
      <c r="Q1143" s="3"/>
      <c r="R1143" s="3"/>
      <c r="S1143" s="3"/>
      <c r="T1143" s="3"/>
      <c r="U1143" s="3"/>
      <c r="V1143" s="3"/>
      <c r="W1143" s="3"/>
      <c r="X1143" s="3"/>
      <c r="Y1143" s="3"/>
      <c r="Z1143" s="3"/>
      <c r="AA1143" s="3"/>
      <c r="AB1143" s="3"/>
      <c r="AC1143" s="3"/>
    </row>
    <row r="1144" ht="22.5" customHeight="1">
      <c r="A1144" s="3" t="s">
        <v>1470</v>
      </c>
      <c r="B1144" s="3" t="s">
        <v>35240</v>
      </c>
      <c r="C1144" s="3" t="s">
        <v>17</v>
      </c>
      <c r="D1144" s="4" t="s">
        <v>19</v>
      </c>
      <c r="E1144" s="3" t="s">
        <v>20</v>
      </c>
      <c r="F1144" s="8">
        <v>15.0</v>
      </c>
      <c r="G1144" s="5">
        <v>20.0</v>
      </c>
      <c r="H1144" s="3" t="s">
        <v>132</v>
      </c>
      <c r="I1144" s="3" t="s">
        <v>57</v>
      </c>
      <c r="J1144" s="3" t="s">
        <v>620</v>
      </c>
      <c r="K1144" s="3" t="s">
        <v>35241</v>
      </c>
      <c r="L1144" s="3" t="s">
        <v>35244</v>
      </c>
      <c r="M1144" s="3" t="s">
        <v>159</v>
      </c>
      <c r="N1144" s="3"/>
      <c r="O1144" s="3"/>
      <c r="P1144" s="3"/>
      <c r="Q1144" s="3"/>
      <c r="R1144" s="3"/>
      <c r="S1144" s="3"/>
      <c r="T1144" s="3"/>
      <c r="U1144" s="3"/>
      <c r="V1144" s="3"/>
      <c r="W1144" s="3"/>
      <c r="X1144" s="3"/>
      <c r="Y1144" s="3"/>
      <c r="Z1144" s="3"/>
      <c r="AA1144" s="3"/>
      <c r="AB1144" s="3"/>
      <c r="AC1144" s="3"/>
    </row>
    <row r="1145" ht="22.5" customHeight="1">
      <c r="A1145" s="3" t="s">
        <v>1470</v>
      </c>
      <c r="B1145" s="3" t="s">
        <v>35247</v>
      </c>
      <c r="C1145" s="3" t="s">
        <v>17</v>
      </c>
      <c r="D1145" s="4" t="s">
        <v>19</v>
      </c>
      <c r="E1145" s="3" t="s">
        <v>20</v>
      </c>
      <c r="F1145" s="8">
        <v>15.0</v>
      </c>
      <c r="G1145" s="5">
        <v>20.0</v>
      </c>
      <c r="H1145" s="3" t="s">
        <v>132</v>
      </c>
      <c r="I1145" s="3" t="s">
        <v>57</v>
      </c>
      <c r="J1145" s="3" t="s">
        <v>821</v>
      </c>
      <c r="K1145" s="3" t="s">
        <v>10171</v>
      </c>
      <c r="L1145" s="3" t="s">
        <v>35250</v>
      </c>
      <c r="M1145" s="3" t="s">
        <v>41</v>
      </c>
      <c r="N1145" s="3"/>
      <c r="O1145" s="3"/>
      <c r="P1145" s="3"/>
      <c r="Q1145" s="3"/>
      <c r="R1145" s="3"/>
      <c r="S1145" s="3"/>
      <c r="T1145" s="3"/>
      <c r="U1145" s="3"/>
      <c r="V1145" s="3"/>
      <c r="W1145" s="3"/>
      <c r="X1145" s="3"/>
      <c r="Y1145" s="3"/>
      <c r="Z1145" s="3"/>
      <c r="AA1145" s="3"/>
      <c r="AB1145" s="3"/>
      <c r="AC1145" s="3"/>
    </row>
    <row r="1146" ht="22.5" customHeight="1">
      <c r="A1146" s="3" t="s">
        <v>35252</v>
      </c>
      <c r="B1146" s="3" t="s">
        <v>35253</v>
      </c>
      <c r="C1146" s="3" t="s">
        <v>17</v>
      </c>
      <c r="D1146" s="4" t="s">
        <v>19</v>
      </c>
      <c r="E1146" s="3" t="s">
        <v>20</v>
      </c>
      <c r="F1146" s="8">
        <v>15.0</v>
      </c>
      <c r="G1146" s="5">
        <v>20.0</v>
      </c>
      <c r="H1146" s="3" t="s">
        <v>132</v>
      </c>
      <c r="I1146" s="3" t="s">
        <v>23</v>
      </c>
      <c r="J1146" s="3" t="s">
        <v>35256</v>
      </c>
      <c r="K1146" s="3" t="s">
        <v>35257</v>
      </c>
      <c r="L1146" s="3" t="s">
        <v>35258</v>
      </c>
      <c r="M1146" s="3" t="s">
        <v>35</v>
      </c>
      <c r="N1146" s="3"/>
      <c r="O1146" s="3"/>
      <c r="P1146" s="3"/>
      <c r="Q1146" s="3"/>
      <c r="R1146" s="3"/>
      <c r="S1146" s="3"/>
      <c r="T1146" s="3"/>
      <c r="U1146" s="3"/>
      <c r="V1146" s="3"/>
      <c r="W1146" s="3"/>
      <c r="X1146" s="3"/>
      <c r="Y1146" s="3"/>
      <c r="Z1146" s="3"/>
      <c r="AA1146" s="3"/>
      <c r="AB1146" s="3"/>
      <c r="AC1146" s="3"/>
    </row>
    <row r="1147" ht="22.5" customHeight="1">
      <c r="A1147" s="3" t="s">
        <v>29873</v>
      </c>
      <c r="B1147" s="3" t="s">
        <v>35259</v>
      </c>
      <c r="C1147" s="3" t="s">
        <v>17</v>
      </c>
      <c r="D1147" s="4" t="s">
        <v>19</v>
      </c>
      <c r="E1147" s="3" t="s">
        <v>20</v>
      </c>
      <c r="F1147" s="8">
        <v>15.0</v>
      </c>
      <c r="G1147" s="5">
        <v>20.0</v>
      </c>
      <c r="H1147" s="3" t="s">
        <v>132</v>
      </c>
      <c r="I1147" s="3" t="s">
        <v>57</v>
      </c>
      <c r="J1147" s="3" t="s">
        <v>187</v>
      </c>
      <c r="K1147" s="3" t="s">
        <v>35264</v>
      </c>
      <c r="L1147" s="3" t="s">
        <v>35265</v>
      </c>
      <c r="M1147" s="3" t="s">
        <v>35</v>
      </c>
      <c r="N1147" s="3"/>
      <c r="O1147" s="3"/>
      <c r="P1147" s="3"/>
      <c r="Q1147" s="3"/>
      <c r="R1147" s="3"/>
      <c r="S1147" s="3"/>
      <c r="T1147" s="3"/>
      <c r="U1147" s="3"/>
      <c r="V1147" s="3"/>
      <c r="W1147" s="3"/>
      <c r="X1147" s="3"/>
      <c r="Y1147" s="3"/>
      <c r="Z1147" s="3"/>
      <c r="AA1147" s="3"/>
      <c r="AB1147" s="3"/>
      <c r="AC1147" s="3"/>
    </row>
    <row r="1148" ht="22.5" customHeight="1">
      <c r="A1148" s="3" t="s">
        <v>16881</v>
      </c>
      <c r="B1148" s="3" t="s">
        <v>35272</v>
      </c>
      <c r="C1148" s="3" t="s">
        <v>17</v>
      </c>
      <c r="D1148" s="4" t="s">
        <v>19</v>
      </c>
      <c r="E1148" s="3" t="s">
        <v>20</v>
      </c>
      <c r="F1148" s="8">
        <v>15.0</v>
      </c>
      <c r="G1148" s="5">
        <v>20.0</v>
      </c>
      <c r="H1148" s="3" t="s">
        <v>132</v>
      </c>
      <c r="I1148" s="3" t="s">
        <v>50</v>
      </c>
      <c r="J1148" s="3" t="s">
        <v>1695</v>
      </c>
      <c r="K1148" s="3" t="s">
        <v>35274</v>
      </c>
      <c r="L1148" s="3" t="s">
        <v>35275</v>
      </c>
      <c r="M1148" s="3" t="s">
        <v>41</v>
      </c>
      <c r="N1148" s="3"/>
      <c r="O1148" s="3"/>
      <c r="P1148" s="3"/>
      <c r="Q1148" s="3"/>
      <c r="R1148" s="3"/>
      <c r="S1148" s="3"/>
      <c r="T1148" s="3"/>
      <c r="U1148" s="3"/>
      <c r="V1148" s="3"/>
      <c r="W1148" s="3"/>
      <c r="X1148" s="3"/>
      <c r="Y1148" s="3"/>
      <c r="Z1148" s="3"/>
      <c r="AA1148" s="3"/>
      <c r="AB1148" s="3"/>
      <c r="AC1148" s="3"/>
    </row>
    <row r="1149" ht="22.5" customHeight="1">
      <c r="A1149" s="3" t="s">
        <v>35277</v>
      </c>
      <c r="B1149" s="3" t="s">
        <v>35280</v>
      </c>
      <c r="C1149" s="3" t="s">
        <v>17</v>
      </c>
      <c r="D1149" s="4" t="s">
        <v>19</v>
      </c>
      <c r="E1149" s="3" t="s">
        <v>20</v>
      </c>
      <c r="F1149" s="8">
        <v>15.0</v>
      </c>
      <c r="G1149" s="5">
        <v>20.0</v>
      </c>
      <c r="H1149" s="3" t="s">
        <v>132</v>
      </c>
      <c r="I1149" s="3" t="s">
        <v>23</v>
      </c>
      <c r="J1149" s="3" t="s">
        <v>35281</v>
      </c>
      <c r="K1149" s="3" t="s">
        <v>1384</v>
      </c>
      <c r="L1149" s="3" t="s">
        <v>35282</v>
      </c>
      <c r="M1149" s="3" t="s">
        <v>35</v>
      </c>
      <c r="N1149" s="3"/>
      <c r="O1149" s="3"/>
      <c r="P1149" s="3"/>
      <c r="Q1149" s="3"/>
      <c r="R1149" s="3"/>
      <c r="S1149" s="3"/>
      <c r="T1149" s="3"/>
      <c r="U1149" s="3"/>
      <c r="V1149" s="3"/>
      <c r="W1149" s="3"/>
      <c r="X1149" s="3"/>
      <c r="Y1149" s="3"/>
      <c r="Z1149" s="3"/>
      <c r="AA1149" s="3"/>
      <c r="AB1149" s="3"/>
      <c r="AC1149" s="3"/>
    </row>
    <row r="1150" ht="22.5" customHeight="1">
      <c r="A1150" s="3" t="s">
        <v>31371</v>
      </c>
      <c r="B1150" s="3" t="s">
        <v>35289</v>
      </c>
      <c r="C1150" s="3" t="s">
        <v>17</v>
      </c>
      <c r="D1150" s="4" t="s">
        <v>19</v>
      </c>
      <c r="E1150" s="3" t="s">
        <v>20</v>
      </c>
      <c r="F1150" s="8">
        <v>15.0</v>
      </c>
      <c r="G1150" s="5">
        <v>20.0</v>
      </c>
      <c r="H1150" s="3" t="s">
        <v>132</v>
      </c>
      <c r="I1150" s="3" t="s">
        <v>57</v>
      </c>
      <c r="J1150" s="3" t="s">
        <v>12299</v>
      </c>
      <c r="K1150" s="4" t="s">
        <v>19</v>
      </c>
      <c r="L1150" s="3" t="s">
        <v>35293</v>
      </c>
      <c r="M1150" s="3" t="s">
        <v>35</v>
      </c>
      <c r="N1150" s="3"/>
      <c r="O1150" s="3"/>
      <c r="P1150" s="3"/>
      <c r="Q1150" s="3"/>
      <c r="R1150" s="3"/>
      <c r="S1150" s="3"/>
      <c r="T1150" s="3"/>
      <c r="U1150" s="3"/>
      <c r="V1150" s="3"/>
      <c r="W1150" s="3"/>
      <c r="X1150" s="3"/>
      <c r="Y1150" s="3"/>
      <c r="Z1150" s="3"/>
      <c r="AA1150" s="3"/>
      <c r="AB1150" s="3"/>
      <c r="AC1150" s="3"/>
    </row>
    <row r="1151" ht="22.5" customHeight="1">
      <c r="A1151" s="3" t="s">
        <v>35296</v>
      </c>
      <c r="B1151" s="3" t="s">
        <v>22101</v>
      </c>
      <c r="C1151" s="3" t="s">
        <v>17</v>
      </c>
      <c r="D1151" s="4" t="s">
        <v>19</v>
      </c>
      <c r="E1151" s="3" t="s">
        <v>20</v>
      </c>
      <c r="F1151" s="8">
        <v>15.0</v>
      </c>
      <c r="G1151" s="5">
        <v>20.0</v>
      </c>
      <c r="H1151" s="3" t="s">
        <v>132</v>
      </c>
      <c r="I1151" s="3" t="s">
        <v>23</v>
      </c>
      <c r="J1151" s="3" t="s">
        <v>22103</v>
      </c>
      <c r="K1151" s="3" t="s">
        <v>22104</v>
      </c>
      <c r="L1151" s="3" t="s">
        <v>35301</v>
      </c>
      <c r="M1151" s="3" t="s">
        <v>27</v>
      </c>
      <c r="N1151" s="3"/>
      <c r="O1151" s="3"/>
      <c r="P1151" s="3"/>
      <c r="Q1151" s="3"/>
      <c r="R1151" s="3"/>
      <c r="S1151" s="3"/>
      <c r="T1151" s="3"/>
      <c r="U1151" s="3"/>
      <c r="V1151" s="3"/>
      <c r="W1151" s="3"/>
      <c r="X1151" s="3"/>
      <c r="Y1151" s="3"/>
      <c r="Z1151" s="3"/>
      <c r="AA1151" s="3"/>
      <c r="AB1151" s="3"/>
      <c r="AC1151" s="3"/>
    </row>
    <row r="1152" ht="22.5" customHeight="1">
      <c r="A1152" s="3" t="s">
        <v>507</v>
      </c>
      <c r="B1152" s="3" t="s">
        <v>23445</v>
      </c>
      <c r="C1152" s="3" t="s">
        <v>17</v>
      </c>
      <c r="D1152" s="4" t="s">
        <v>19</v>
      </c>
      <c r="E1152" s="3" t="s">
        <v>20</v>
      </c>
      <c r="F1152" s="8">
        <v>15.0</v>
      </c>
      <c r="G1152" s="5">
        <v>20.0</v>
      </c>
      <c r="H1152" s="3" t="s">
        <v>132</v>
      </c>
      <c r="I1152" s="3" t="s">
        <v>23</v>
      </c>
      <c r="J1152" s="3" t="s">
        <v>329</v>
      </c>
      <c r="K1152" s="3" t="s">
        <v>19173</v>
      </c>
      <c r="L1152" s="3" t="s">
        <v>35308</v>
      </c>
      <c r="M1152" s="3" t="s">
        <v>35</v>
      </c>
      <c r="N1152" s="3"/>
      <c r="O1152" s="3"/>
      <c r="P1152" s="3"/>
      <c r="Q1152" s="3"/>
      <c r="R1152" s="3"/>
      <c r="S1152" s="3"/>
      <c r="T1152" s="3"/>
      <c r="U1152" s="3"/>
      <c r="V1152" s="3"/>
      <c r="W1152" s="3"/>
      <c r="X1152" s="3"/>
      <c r="Y1152" s="3"/>
      <c r="Z1152" s="3"/>
      <c r="AA1152" s="3"/>
      <c r="AB1152" s="3"/>
      <c r="AC1152" s="3"/>
    </row>
    <row r="1153" ht="22.5" customHeight="1">
      <c r="A1153" s="3" t="s">
        <v>1470</v>
      </c>
      <c r="B1153" s="3" t="s">
        <v>35313</v>
      </c>
      <c r="C1153" s="3" t="s">
        <v>17</v>
      </c>
      <c r="D1153" s="4" t="s">
        <v>19</v>
      </c>
      <c r="E1153" s="3" t="s">
        <v>20</v>
      </c>
      <c r="F1153" s="8">
        <v>15.0</v>
      </c>
      <c r="G1153" s="5">
        <v>20.0</v>
      </c>
      <c r="H1153" s="3" t="s">
        <v>132</v>
      </c>
      <c r="I1153" s="3" t="s">
        <v>57</v>
      </c>
      <c r="J1153" s="3" t="s">
        <v>35316</v>
      </c>
      <c r="K1153" s="3" t="s">
        <v>35318</v>
      </c>
      <c r="L1153" s="3" t="s">
        <v>35319</v>
      </c>
      <c r="M1153" s="3" t="s">
        <v>35</v>
      </c>
      <c r="N1153" s="3"/>
      <c r="O1153" s="3"/>
      <c r="P1153" s="3"/>
      <c r="Q1153" s="3"/>
      <c r="R1153" s="3"/>
      <c r="S1153" s="3"/>
      <c r="T1153" s="3"/>
      <c r="U1153" s="3"/>
      <c r="V1153" s="3"/>
      <c r="W1153" s="3"/>
      <c r="X1153" s="3"/>
      <c r="Y1153" s="3"/>
      <c r="Z1153" s="3"/>
      <c r="AA1153" s="3"/>
      <c r="AB1153" s="3"/>
      <c r="AC1153" s="3"/>
    </row>
    <row r="1154" ht="22.5" customHeight="1">
      <c r="A1154" s="3" t="s">
        <v>9449</v>
      </c>
      <c r="B1154" s="3" t="s">
        <v>35322</v>
      </c>
      <c r="C1154" s="3" t="s">
        <v>17</v>
      </c>
      <c r="D1154" s="4" t="s">
        <v>19</v>
      </c>
      <c r="E1154" s="3" t="s">
        <v>21</v>
      </c>
      <c r="F1154" s="8">
        <v>15.0</v>
      </c>
      <c r="G1154" s="5">
        <v>20.0</v>
      </c>
      <c r="H1154" s="3" t="s">
        <v>132</v>
      </c>
      <c r="I1154" s="3" t="s">
        <v>23</v>
      </c>
      <c r="J1154" s="3" t="s">
        <v>478</v>
      </c>
      <c r="K1154" s="3" t="s">
        <v>35325</v>
      </c>
      <c r="L1154" s="3" t="s">
        <v>35326</v>
      </c>
      <c r="M1154" s="3" t="s">
        <v>35</v>
      </c>
      <c r="N1154" s="3"/>
      <c r="O1154" s="3"/>
      <c r="P1154" s="3"/>
      <c r="Q1154" s="3"/>
      <c r="R1154" s="3"/>
      <c r="S1154" s="3"/>
      <c r="T1154" s="3"/>
      <c r="U1154" s="3"/>
      <c r="V1154" s="3"/>
      <c r="W1154" s="3"/>
      <c r="X1154" s="3"/>
      <c r="Y1154" s="3"/>
      <c r="Z1154" s="3"/>
      <c r="AA1154" s="3"/>
      <c r="AB1154" s="3"/>
      <c r="AC1154" s="3"/>
    </row>
    <row r="1155" ht="22.5" customHeight="1">
      <c r="A1155" s="3" t="s">
        <v>25525</v>
      </c>
      <c r="B1155" s="3" t="s">
        <v>13844</v>
      </c>
      <c r="C1155" s="3" t="s">
        <v>17</v>
      </c>
      <c r="D1155" s="4" t="s">
        <v>19</v>
      </c>
      <c r="E1155" s="3" t="s">
        <v>127</v>
      </c>
      <c r="F1155" s="8">
        <v>15.0</v>
      </c>
      <c r="G1155" s="5">
        <v>20.0</v>
      </c>
      <c r="H1155" s="3" t="s">
        <v>132</v>
      </c>
      <c r="I1155" s="3" t="s">
        <v>50</v>
      </c>
      <c r="J1155" s="3" t="s">
        <v>2344</v>
      </c>
      <c r="K1155" s="3" t="s">
        <v>35329</v>
      </c>
      <c r="L1155" s="3" t="s">
        <v>35330</v>
      </c>
      <c r="M1155" s="3" t="s">
        <v>35</v>
      </c>
      <c r="N1155" s="3"/>
      <c r="O1155" s="3"/>
      <c r="P1155" s="3"/>
      <c r="Q1155" s="3"/>
      <c r="R1155" s="3"/>
      <c r="S1155" s="3"/>
      <c r="T1155" s="3"/>
      <c r="U1155" s="3"/>
      <c r="V1155" s="3"/>
      <c r="W1155" s="3"/>
      <c r="X1155" s="3"/>
      <c r="Y1155" s="3"/>
      <c r="Z1155" s="3"/>
      <c r="AA1155" s="3"/>
      <c r="AB1155" s="3"/>
      <c r="AC1155" s="3"/>
    </row>
    <row r="1156" ht="22.5" customHeight="1">
      <c r="A1156" s="3" t="s">
        <v>35332</v>
      </c>
      <c r="B1156" s="3" t="s">
        <v>35334</v>
      </c>
      <c r="C1156" s="3" t="s">
        <v>17</v>
      </c>
      <c r="D1156" s="4" t="s">
        <v>19</v>
      </c>
      <c r="E1156" s="3" t="s">
        <v>20</v>
      </c>
      <c r="F1156" s="8">
        <v>15.0</v>
      </c>
      <c r="G1156" s="5">
        <v>20.0</v>
      </c>
      <c r="H1156" s="3" t="s">
        <v>132</v>
      </c>
      <c r="I1156" s="3" t="s">
        <v>57</v>
      </c>
      <c r="J1156" s="3" t="s">
        <v>1195</v>
      </c>
      <c r="K1156" s="3" t="s">
        <v>35335</v>
      </c>
      <c r="L1156" s="3" t="s">
        <v>35336</v>
      </c>
      <c r="M1156" s="3" t="s">
        <v>35</v>
      </c>
      <c r="N1156" s="3"/>
      <c r="O1156" s="3"/>
      <c r="P1156" s="3"/>
      <c r="Q1156" s="3"/>
      <c r="R1156" s="3"/>
      <c r="S1156" s="3"/>
      <c r="T1156" s="3"/>
      <c r="U1156" s="3"/>
      <c r="V1156" s="3"/>
      <c r="W1156" s="3"/>
      <c r="X1156" s="3"/>
      <c r="Y1156" s="3"/>
      <c r="Z1156" s="3"/>
      <c r="AA1156" s="3"/>
      <c r="AB1156" s="3"/>
      <c r="AC1156" s="3"/>
    </row>
    <row r="1157" ht="22.5" customHeight="1">
      <c r="A1157" s="3" t="s">
        <v>1470</v>
      </c>
      <c r="B1157" s="3" t="s">
        <v>35343</v>
      </c>
      <c r="C1157" s="3" t="s">
        <v>17</v>
      </c>
      <c r="D1157" s="4" t="s">
        <v>19</v>
      </c>
      <c r="E1157" s="3" t="s">
        <v>20</v>
      </c>
      <c r="F1157" s="8">
        <v>15.0</v>
      </c>
      <c r="G1157" s="5">
        <v>20.0</v>
      </c>
      <c r="H1157" s="3" t="s">
        <v>132</v>
      </c>
      <c r="I1157" s="3" t="s">
        <v>23</v>
      </c>
      <c r="J1157" s="3" t="s">
        <v>58</v>
      </c>
      <c r="K1157" s="3" t="s">
        <v>35345</v>
      </c>
      <c r="L1157" s="3" t="s">
        <v>35347</v>
      </c>
      <c r="M1157" s="3" t="s">
        <v>41</v>
      </c>
      <c r="N1157" s="3"/>
      <c r="O1157" s="3"/>
      <c r="P1157" s="3"/>
      <c r="Q1157" s="3"/>
      <c r="R1157" s="3"/>
      <c r="S1157" s="3"/>
      <c r="T1157" s="3"/>
      <c r="U1157" s="3"/>
      <c r="V1157" s="3"/>
      <c r="W1157" s="3"/>
      <c r="X1157" s="3"/>
      <c r="Y1157" s="3"/>
      <c r="Z1157" s="3"/>
      <c r="AA1157" s="3"/>
      <c r="AB1157" s="3"/>
      <c r="AC1157" s="3"/>
    </row>
    <row r="1158" ht="22.5" customHeight="1">
      <c r="A1158" s="3" t="s">
        <v>27139</v>
      </c>
      <c r="B1158" s="3" t="s">
        <v>35353</v>
      </c>
      <c r="C1158" s="3" t="s">
        <v>17</v>
      </c>
      <c r="D1158" s="4" t="s">
        <v>19</v>
      </c>
      <c r="E1158" s="3" t="s">
        <v>20</v>
      </c>
      <c r="F1158" s="8">
        <v>15.0</v>
      </c>
      <c r="G1158" s="5">
        <v>20.0</v>
      </c>
      <c r="H1158" s="3" t="s">
        <v>132</v>
      </c>
      <c r="I1158" s="3" t="s">
        <v>57</v>
      </c>
      <c r="J1158" s="3" t="s">
        <v>35357</v>
      </c>
      <c r="K1158" s="3" t="s">
        <v>5591</v>
      </c>
      <c r="L1158" s="3" t="s">
        <v>35359</v>
      </c>
      <c r="M1158" s="3" t="s">
        <v>41</v>
      </c>
      <c r="N1158" s="3"/>
      <c r="O1158" s="3"/>
      <c r="P1158" s="3"/>
      <c r="Q1158" s="3"/>
      <c r="R1158" s="3"/>
      <c r="S1158" s="3"/>
      <c r="T1158" s="3"/>
      <c r="U1158" s="3"/>
      <c r="V1158" s="3"/>
      <c r="W1158" s="3"/>
      <c r="X1158" s="3"/>
      <c r="Y1158" s="3"/>
      <c r="Z1158" s="3"/>
      <c r="AA1158" s="3"/>
      <c r="AB1158" s="3"/>
      <c r="AC1158" s="3"/>
    </row>
    <row r="1159" ht="22.5" customHeight="1">
      <c r="A1159" s="3" t="s">
        <v>14336</v>
      </c>
      <c r="B1159" s="3" t="s">
        <v>1605</v>
      </c>
      <c r="C1159" s="3" t="s">
        <v>17</v>
      </c>
      <c r="D1159" s="4" t="s">
        <v>19</v>
      </c>
      <c r="E1159" s="3" t="s">
        <v>127</v>
      </c>
      <c r="F1159" s="8">
        <v>15.0</v>
      </c>
      <c r="G1159" s="5">
        <v>20.0</v>
      </c>
      <c r="H1159" s="3" t="s">
        <v>132</v>
      </c>
      <c r="I1159" s="3" t="s">
        <v>57</v>
      </c>
      <c r="J1159" s="3" t="s">
        <v>70</v>
      </c>
      <c r="K1159" s="3" t="s">
        <v>18406</v>
      </c>
      <c r="L1159" s="3" t="s">
        <v>35361</v>
      </c>
      <c r="M1159" s="3" t="s">
        <v>35</v>
      </c>
      <c r="N1159" s="3"/>
      <c r="O1159" s="3"/>
      <c r="P1159" s="3"/>
      <c r="Q1159" s="3"/>
      <c r="R1159" s="3"/>
      <c r="S1159" s="3"/>
      <c r="T1159" s="3"/>
      <c r="U1159" s="3"/>
      <c r="V1159" s="3"/>
      <c r="W1159" s="3"/>
      <c r="X1159" s="3"/>
      <c r="Y1159" s="3"/>
      <c r="Z1159" s="3"/>
      <c r="AA1159" s="3"/>
      <c r="AB1159" s="3"/>
      <c r="AC1159" s="3"/>
    </row>
    <row r="1160" ht="22.5" customHeight="1">
      <c r="A1160" s="3" t="s">
        <v>1470</v>
      </c>
      <c r="B1160" s="3" t="s">
        <v>35313</v>
      </c>
      <c r="C1160" s="3" t="s">
        <v>17</v>
      </c>
      <c r="D1160" s="4" t="s">
        <v>19</v>
      </c>
      <c r="E1160" s="3" t="s">
        <v>20</v>
      </c>
      <c r="F1160" s="8">
        <v>15.0</v>
      </c>
      <c r="G1160" s="5">
        <v>20.0</v>
      </c>
      <c r="H1160" s="3" t="s">
        <v>132</v>
      </c>
      <c r="I1160" s="3" t="s">
        <v>57</v>
      </c>
      <c r="J1160" s="3" t="s">
        <v>35316</v>
      </c>
      <c r="K1160" s="3" t="s">
        <v>35318</v>
      </c>
      <c r="L1160" s="3" t="s">
        <v>35365</v>
      </c>
      <c r="M1160" s="3" t="s">
        <v>35</v>
      </c>
      <c r="N1160" s="3"/>
      <c r="O1160" s="3"/>
      <c r="P1160" s="3"/>
      <c r="Q1160" s="3"/>
      <c r="R1160" s="3"/>
      <c r="S1160" s="3"/>
      <c r="T1160" s="3"/>
      <c r="U1160" s="3"/>
      <c r="V1160" s="3"/>
      <c r="W1160" s="3"/>
      <c r="X1160" s="3"/>
      <c r="Y1160" s="3"/>
      <c r="Z1160" s="3"/>
      <c r="AA1160" s="3"/>
      <c r="AB1160" s="3"/>
      <c r="AC1160" s="3"/>
    </row>
    <row r="1161" ht="22.5" customHeight="1">
      <c r="A1161" s="3" t="s">
        <v>1470</v>
      </c>
      <c r="B1161" s="3" t="s">
        <v>6226</v>
      </c>
      <c r="C1161" s="3" t="s">
        <v>17</v>
      </c>
      <c r="D1161" s="4" t="s">
        <v>19</v>
      </c>
      <c r="E1161" s="3" t="s">
        <v>21</v>
      </c>
      <c r="F1161" s="8">
        <v>15.0</v>
      </c>
      <c r="G1161" s="5">
        <v>20.0</v>
      </c>
      <c r="H1161" s="3" t="s">
        <v>132</v>
      </c>
      <c r="I1161" s="3" t="s">
        <v>57</v>
      </c>
      <c r="J1161" s="3" t="s">
        <v>1074</v>
      </c>
      <c r="K1161" s="3" t="s">
        <v>6227</v>
      </c>
      <c r="L1161" s="3" t="s">
        <v>35373</v>
      </c>
      <c r="M1161" s="3" t="s">
        <v>257</v>
      </c>
      <c r="N1161" s="3"/>
      <c r="O1161" s="3"/>
      <c r="P1161" s="3"/>
      <c r="Q1161" s="3"/>
      <c r="R1161" s="3"/>
      <c r="S1161" s="3"/>
      <c r="T1161" s="3"/>
      <c r="U1161" s="3"/>
      <c r="V1161" s="3"/>
      <c r="W1161" s="3"/>
      <c r="X1161" s="3"/>
      <c r="Y1161" s="3"/>
      <c r="Z1161" s="3"/>
      <c r="AA1161" s="3"/>
      <c r="AB1161" s="3"/>
      <c r="AC1161" s="3"/>
    </row>
    <row r="1162" ht="22.5" customHeight="1">
      <c r="A1162" s="3" t="s">
        <v>1470</v>
      </c>
      <c r="B1162" s="3" t="s">
        <v>29513</v>
      </c>
      <c r="C1162" s="3" t="s">
        <v>17</v>
      </c>
      <c r="D1162" s="4" t="s">
        <v>19</v>
      </c>
      <c r="E1162" s="3" t="s">
        <v>20</v>
      </c>
      <c r="F1162" s="8">
        <v>15.0</v>
      </c>
      <c r="G1162" s="5">
        <v>20.0</v>
      </c>
      <c r="H1162" s="3" t="s">
        <v>132</v>
      </c>
      <c r="I1162" s="3" t="s">
        <v>57</v>
      </c>
      <c r="J1162" s="3" t="s">
        <v>58</v>
      </c>
      <c r="K1162" s="3" t="s">
        <v>35379</v>
      </c>
      <c r="L1162" s="3" t="s">
        <v>35380</v>
      </c>
      <c r="M1162" s="3" t="s">
        <v>41</v>
      </c>
      <c r="N1162" s="3"/>
      <c r="O1162" s="3"/>
      <c r="P1162" s="3"/>
      <c r="Q1162" s="3"/>
      <c r="R1162" s="3"/>
      <c r="S1162" s="3"/>
      <c r="T1162" s="3"/>
      <c r="U1162" s="3"/>
      <c r="V1162" s="3"/>
      <c r="W1162" s="3"/>
      <c r="X1162" s="3"/>
      <c r="Y1162" s="3"/>
      <c r="Z1162" s="3"/>
      <c r="AA1162" s="3"/>
      <c r="AB1162" s="3"/>
      <c r="AC1162" s="3"/>
    </row>
    <row r="1163" ht="22.5" customHeight="1">
      <c r="A1163" s="3" t="s">
        <v>30327</v>
      </c>
      <c r="B1163" s="3" t="s">
        <v>35384</v>
      </c>
      <c r="C1163" s="3" t="s">
        <v>17</v>
      </c>
      <c r="D1163" s="4" t="s">
        <v>19</v>
      </c>
      <c r="E1163" s="3" t="s">
        <v>20</v>
      </c>
      <c r="F1163" s="8">
        <v>15.0</v>
      </c>
      <c r="G1163" s="5">
        <v>20.0</v>
      </c>
      <c r="H1163" s="3" t="s">
        <v>132</v>
      </c>
      <c r="I1163" s="3" t="s">
        <v>23</v>
      </c>
      <c r="J1163" s="3" t="s">
        <v>58</v>
      </c>
      <c r="K1163" s="3" t="s">
        <v>35387</v>
      </c>
      <c r="L1163" s="3" t="s">
        <v>35389</v>
      </c>
      <c r="M1163" s="3" t="s">
        <v>41</v>
      </c>
      <c r="N1163" s="3"/>
      <c r="O1163" s="3"/>
      <c r="P1163" s="3"/>
      <c r="Q1163" s="3"/>
      <c r="R1163" s="3"/>
      <c r="S1163" s="3"/>
      <c r="T1163" s="3"/>
      <c r="U1163" s="3"/>
      <c r="V1163" s="3"/>
      <c r="W1163" s="3"/>
      <c r="X1163" s="3"/>
      <c r="Y1163" s="3"/>
      <c r="Z1163" s="3"/>
      <c r="AA1163" s="3"/>
      <c r="AB1163" s="3"/>
      <c r="AC1163" s="3"/>
    </row>
    <row r="1164" ht="22.5" customHeight="1">
      <c r="A1164" s="3" t="s">
        <v>1470</v>
      </c>
      <c r="B1164" s="3" t="s">
        <v>35391</v>
      </c>
      <c r="C1164" s="3" t="s">
        <v>17</v>
      </c>
      <c r="D1164" s="4" t="s">
        <v>19</v>
      </c>
      <c r="E1164" s="3" t="s">
        <v>20</v>
      </c>
      <c r="F1164" s="8">
        <v>15.0</v>
      </c>
      <c r="G1164" s="5">
        <v>20.0</v>
      </c>
      <c r="H1164" s="3" t="s">
        <v>132</v>
      </c>
      <c r="I1164" s="3" t="s">
        <v>23</v>
      </c>
      <c r="J1164" s="3" t="s">
        <v>4937</v>
      </c>
      <c r="K1164" s="3" t="s">
        <v>35395</v>
      </c>
      <c r="L1164" s="3" t="s">
        <v>35396</v>
      </c>
      <c r="M1164" s="3" t="s">
        <v>35</v>
      </c>
      <c r="N1164" s="3"/>
      <c r="O1164" s="3"/>
      <c r="P1164" s="3"/>
      <c r="Q1164" s="3"/>
      <c r="R1164" s="3"/>
      <c r="S1164" s="3"/>
      <c r="T1164" s="3"/>
      <c r="U1164" s="3"/>
      <c r="V1164" s="3"/>
      <c r="W1164" s="3"/>
      <c r="X1164" s="3"/>
      <c r="Y1164" s="3"/>
      <c r="Z1164" s="3"/>
      <c r="AA1164" s="3"/>
      <c r="AB1164" s="3"/>
      <c r="AC1164" s="3"/>
    </row>
    <row r="1165" ht="22.5" customHeight="1">
      <c r="A1165" s="3" t="s">
        <v>35399</v>
      </c>
      <c r="B1165" s="3" t="s">
        <v>32057</v>
      </c>
      <c r="C1165" s="3" t="s">
        <v>17</v>
      </c>
      <c r="D1165" s="4" t="s">
        <v>19</v>
      </c>
      <c r="E1165" s="3" t="s">
        <v>20</v>
      </c>
      <c r="F1165" s="8">
        <v>15.0</v>
      </c>
      <c r="G1165" s="5">
        <v>20.0</v>
      </c>
      <c r="H1165" s="3" t="s">
        <v>132</v>
      </c>
      <c r="I1165" s="3" t="s">
        <v>57</v>
      </c>
      <c r="J1165" s="3" t="s">
        <v>32060</v>
      </c>
      <c r="K1165" s="3" t="s">
        <v>2018</v>
      </c>
      <c r="L1165" s="3" t="s">
        <v>35400</v>
      </c>
      <c r="M1165" s="3" t="s">
        <v>41</v>
      </c>
      <c r="N1165" s="3"/>
      <c r="O1165" s="3"/>
      <c r="P1165" s="3"/>
      <c r="Q1165" s="3"/>
      <c r="R1165" s="3"/>
      <c r="S1165" s="3"/>
      <c r="T1165" s="3"/>
      <c r="U1165" s="3"/>
      <c r="V1165" s="3"/>
      <c r="W1165" s="3"/>
      <c r="X1165" s="3"/>
      <c r="Y1165" s="3"/>
      <c r="Z1165" s="3"/>
      <c r="AA1165" s="3"/>
      <c r="AB1165" s="3"/>
      <c r="AC1165" s="3"/>
    </row>
    <row r="1166" ht="22.5" customHeight="1">
      <c r="A1166" s="3" t="s">
        <v>28792</v>
      </c>
      <c r="B1166" s="3" t="s">
        <v>35401</v>
      </c>
      <c r="C1166" s="3" t="s">
        <v>17</v>
      </c>
      <c r="D1166" s="4" t="s">
        <v>19</v>
      </c>
      <c r="E1166" s="3" t="s">
        <v>20</v>
      </c>
      <c r="F1166" s="8">
        <v>15.0</v>
      </c>
      <c r="G1166" s="5">
        <v>20.0</v>
      </c>
      <c r="H1166" s="3" t="s">
        <v>132</v>
      </c>
      <c r="I1166" s="3" t="s">
        <v>50</v>
      </c>
      <c r="J1166" s="3" t="s">
        <v>58</v>
      </c>
      <c r="K1166" s="3" t="s">
        <v>35402</v>
      </c>
      <c r="L1166" s="3" t="s">
        <v>35403</v>
      </c>
      <c r="M1166" s="3" t="s">
        <v>41</v>
      </c>
      <c r="N1166" s="3"/>
      <c r="O1166" s="3"/>
      <c r="P1166" s="3"/>
      <c r="Q1166" s="3"/>
      <c r="R1166" s="3"/>
      <c r="S1166" s="3"/>
      <c r="T1166" s="3"/>
      <c r="U1166" s="3"/>
      <c r="V1166" s="3"/>
      <c r="W1166" s="3"/>
      <c r="X1166" s="3"/>
      <c r="Y1166" s="3"/>
      <c r="Z1166" s="3"/>
      <c r="AA1166" s="3"/>
      <c r="AB1166" s="3"/>
      <c r="AC1166" s="3"/>
    </row>
    <row r="1167" ht="22.5" customHeight="1">
      <c r="A1167" s="3" t="s">
        <v>507</v>
      </c>
      <c r="B1167" s="3" t="s">
        <v>21727</v>
      </c>
      <c r="C1167" s="3" t="s">
        <v>17</v>
      </c>
      <c r="D1167" s="4" t="s">
        <v>19</v>
      </c>
      <c r="E1167" s="3" t="s">
        <v>20</v>
      </c>
      <c r="F1167" s="8">
        <v>15.0</v>
      </c>
      <c r="G1167" s="5">
        <v>20.0</v>
      </c>
      <c r="H1167" s="3" t="s">
        <v>132</v>
      </c>
      <c r="I1167" s="3" t="s">
        <v>57</v>
      </c>
      <c r="J1167" s="3" t="s">
        <v>21732</v>
      </c>
      <c r="K1167" s="3" t="s">
        <v>21735</v>
      </c>
      <c r="L1167" s="3" t="s">
        <v>35405</v>
      </c>
      <c r="M1167" s="3" t="s">
        <v>35</v>
      </c>
      <c r="N1167" s="3"/>
      <c r="O1167" s="3"/>
      <c r="P1167" s="3"/>
      <c r="Q1167" s="3"/>
      <c r="R1167" s="3"/>
      <c r="S1167" s="3"/>
      <c r="T1167" s="3"/>
      <c r="U1167" s="3"/>
      <c r="V1167" s="3"/>
      <c r="W1167" s="3"/>
      <c r="X1167" s="3"/>
      <c r="Y1167" s="3"/>
      <c r="Z1167" s="3"/>
      <c r="AA1167" s="3"/>
      <c r="AB1167" s="3"/>
      <c r="AC1167" s="3"/>
    </row>
    <row r="1168" ht="22.5" customHeight="1">
      <c r="A1168" s="3" t="s">
        <v>2352</v>
      </c>
      <c r="B1168" s="3" t="s">
        <v>35406</v>
      </c>
      <c r="C1168" s="3" t="s">
        <v>17</v>
      </c>
      <c r="D1168" s="4" t="s">
        <v>19</v>
      </c>
      <c r="E1168" s="3" t="s">
        <v>20</v>
      </c>
      <c r="F1168" s="8">
        <v>15.0</v>
      </c>
      <c r="G1168" s="5">
        <v>20.0</v>
      </c>
      <c r="H1168" s="3" t="s">
        <v>132</v>
      </c>
      <c r="I1168" s="3" t="s">
        <v>57</v>
      </c>
      <c r="J1168" s="3" t="s">
        <v>446</v>
      </c>
      <c r="K1168" s="3" t="s">
        <v>15835</v>
      </c>
      <c r="L1168" s="3" t="s">
        <v>35414</v>
      </c>
      <c r="M1168" s="3" t="s">
        <v>35</v>
      </c>
      <c r="N1168" s="3"/>
      <c r="O1168" s="3"/>
      <c r="P1168" s="3"/>
      <c r="Q1168" s="3"/>
      <c r="R1168" s="3"/>
      <c r="S1168" s="3"/>
      <c r="T1168" s="3"/>
      <c r="U1168" s="3"/>
      <c r="V1168" s="3"/>
      <c r="W1168" s="3"/>
      <c r="X1168" s="3"/>
      <c r="Y1168" s="3"/>
      <c r="Z1168" s="3"/>
      <c r="AA1168" s="3"/>
      <c r="AB1168" s="3"/>
      <c r="AC1168" s="3"/>
    </row>
    <row r="1169" ht="22.5" customHeight="1">
      <c r="A1169" s="3" t="s">
        <v>1470</v>
      </c>
      <c r="B1169" s="3" t="s">
        <v>35418</v>
      </c>
      <c r="C1169" s="3" t="s">
        <v>17</v>
      </c>
      <c r="D1169" s="4" t="s">
        <v>19</v>
      </c>
      <c r="E1169" s="3" t="s">
        <v>20</v>
      </c>
      <c r="F1169" s="8">
        <v>15.0</v>
      </c>
      <c r="G1169" s="5">
        <v>20.0</v>
      </c>
      <c r="H1169" s="3" t="s">
        <v>132</v>
      </c>
      <c r="I1169" s="3" t="s">
        <v>57</v>
      </c>
      <c r="J1169" s="3" t="s">
        <v>35421</v>
      </c>
      <c r="K1169" s="3" t="s">
        <v>35423</v>
      </c>
      <c r="L1169" s="3" t="s">
        <v>35424</v>
      </c>
      <c r="M1169" s="3" t="s">
        <v>41</v>
      </c>
      <c r="N1169" s="3"/>
      <c r="O1169" s="3"/>
      <c r="P1169" s="3"/>
      <c r="Q1169" s="3"/>
      <c r="R1169" s="3"/>
      <c r="S1169" s="3"/>
      <c r="T1169" s="3"/>
      <c r="U1169" s="3"/>
      <c r="V1169" s="3"/>
      <c r="W1169" s="3"/>
      <c r="X1169" s="3"/>
      <c r="Y1169" s="3"/>
      <c r="Z1169" s="3"/>
      <c r="AA1169" s="3"/>
      <c r="AB1169" s="3"/>
      <c r="AC1169" s="3"/>
    </row>
    <row r="1170" ht="22.5" customHeight="1">
      <c r="A1170" s="3" t="s">
        <v>19731</v>
      </c>
      <c r="B1170" s="3" t="s">
        <v>35425</v>
      </c>
      <c r="C1170" s="3" t="s">
        <v>17</v>
      </c>
      <c r="D1170" s="4" t="s">
        <v>19</v>
      </c>
      <c r="E1170" s="3" t="s">
        <v>20</v>
      </c>
      <c r="F1170" s="8">
        <v>15.0</v>
      </c>
      <c r="G1170" s="5">
        <v>20.0</v>
      </c>
      <c r="H1170" s="3" t="s">
        <v>132</v>
      </c>
      <c r="I1170" s="3" t="s">
        <v>57</v>
      </c>
      <c r="J1170" s="3" t="s">
        <v>489</v>
      </c>
      <c r="K1170" s="3" t="s">
        <v>35427</v>
      </c>
      <c r="L1170" s="3" t="s">
        <v>35428</v>
      </c>
      <c r="M1170" s="3" t="s">
        <v>41</v>
      </c>
      <c r="N1170" s="3"/>
      <c r="O1170" s="3"/>
      <c r="P1170" s="3"/>
      <c r="Q1170" s="3"/>
      <c r="R1170" s="3"/>
      <c r="S1170" s="3"/>
      <c r="T1170" s="3"/>
      <c r="U1170" s="3"/>
      <c r="V1170" s="3"/>
      <c r="W1170" s="3"/>
      <c r="X1170" s="3"/>
      <c r="Y1170" s="3"/>
      <c r="Z1170" s="3"/>
      <c r="AA1170" s="3"/>
      <c r="AB1170" s="3"/>
      <c r="AC1170" s="3"/>
    </row>
    <row r="1171" ht="22.5" customHeight="1">
      <c r="A1171" s="3" t="s">
        <v>2806</v>
      </c>
      <c r="B1171" s="3" t="s">
        <v>35433</v>
      </c>
      <c r="C1171" s="3" t="s">
        <v>17</v>
      </c>
      <c r="D1171" s="4" t="s">
        <v>19</v>
      </c>
      <c r="E1171" s="3" t="s">
        <v>20</v>
      </c>
      <c r="F1171" s="8">
        <v>15.0</v>
      </c>
      <c r="G1171" s="5">
        <v>20.0</v>
      </c>
      <c r="H1171" s="3" t="s">
        <v>132</v>
      </c>
      <c r="I1171" s="3" t="s">
        <v>57</v>
      </c>
      <c r="J1171" s="3" t="s">
        <v>35434</v>
      </c>
      <c r="K1171" s="4" t="s">
        <v>19</v>
      </c>
      <c r="L1171" s="3" t="s">
        <v>35435</v>
      </c>
      <c r="M1171" s="3" t="s">
        <v>41</v>
      </c>
      <c r="N1171" s="3"/>
      <c r="O1171" s="3"/>
      <c r="P1171" s="3"/>
      <c r="Q1171" s="3"/>
      <c r="R1171" s="3"/>
      <c r="S1171" s="3"/>
      <c r="T1171" s="3"/>
      <c r="U1171" s="3"/>
      <c r="V1171" s="3"/>
      <c r="W1171" s="3"/>
      <c r="X1171" s="3"/>
      <c r="Y1171" s="3"/>
      <c r="Z1171" s="3"/>
      <c r="AA1171" s="3"/>
      <c r="AB1171" s="3"/>
      <c r="AC1171" s="3"/>
    </row>
    <row r="1172" ht="22.5" customHeight="1">
      <c r="A1172" s="3" t="s">
        <v>34831</v>
      </c>
      <c r="B1172" s="3" t="s">
        <v>32204</v>
      </c>
      <c r="C1172" s="3" t="s">
        <v>17</v>
      </c>
      <c r="D1172" s="4" t="s">
        <v>19</v>
      </c>
      <c r="E1172" s="3" t="s">
        <v>21</v>
      </c>
      <c r="F1172" s="8">
        <v>15.0</v>
      </c>
      <c r="G1172" s="5">
        <v>20.0</v>
      </c>
      <c r="H1172" s="3" t="s">
        <v>132</v>
      </c>
      <c r="I1172" s="3" t="s">
        <v>57</v>
      </c>
      <c r="J1172" s="3" t="s">
        <v>606</v>
      </c>
      <c r="K1172" s="3" t="s">
        <v>32207</v>
      </c>
      <c r="L1172" s="3" t="s">
        <v>35440</v>
      </c>
      <c r="M1172" s="3" t="s">
        <v>41</v>
      </c>
      <c r="N1172" s="3"/>
      <c r="O1172" s="3"/>
      <c r="P1172" s="3"/>
      <c r="Q1172" s="3"/>
      <c r="R1172" s="3"/>
      <c r="S1172" s="3"/>
      <c r="T1172" s="3"/>
      <c r="U1172" s="3"/>
      <c r="V1172" s="3"/>
      <c r="W1172" s="3"/>
      <c r="X1172" s="3"/>
      <c r="Y1172" s="3"/>
      <c r="Z1172" s="3"/>
      <c r="AA1172" s="3"/>
      <c r="AB1172" s="3"/>
      <c r="AC1172" s="3"/>
    </row>
    <row r="1173" ht="22.5" customHeight="1">
      <c r="A1173" s="3" t="s">
        <v>2806</v>
      </c>
      <c r="B1173" s="3" t="s">
        <v>35441</v>
      </c>
      <c r="C1173" s="3" t="s">
        <v>17</v>
      </c>
      <c r="D1173" s="4" t="s">
        <v>19</v>
      </c>
      <c r="E1173" s="3" t="s">
        <v>20</v>
      </c>
      <c r="F1173" s="8">
        <v>15.0</v>
      </c>
      <c r="G1173" s="5">
        <v>20.0</v>
      </c>
      <c r="H1173" s="3" t="s">
        <v>132</v>
      </c>
      <c r="I1173" s="3" t="s">
        <v>50</v>
      </c>
      <c r="J1173" s="3" t="s">
        <v>489</v>
      </c>
      <c r="K1173" s="3" t="s">
        <v>5315</v>
      </c>
      <c r="L1173" s="3" t="s">
        <v>35444</v>
      </c>
      <c r="M1173" s="3" t="s">
        <v>41</v>
      </c>
      <c r="N1173" s="3"/>
      <c r="O1173" s="3"/>
      <c r="P1173" s="3"/>
      <c r="Q1173" s="3"/>
      <c r="R1173" s="3"/>
      <c r="S1173" s="3"/>
      <c r="T1173" s="3"/>
      <c r="U1173" s="3"/>
      <c r="V1173" s="3"/>
      <c r="W1173" s="3"/>
      <c r="X1173" s="3"/>
      <c r="Y1173" s="3"/>
      <c r="Z1173" s="3"/>
      <c r="AA1173" s="3"/>
      <c r="AB1173" s="3"/>
      <c r="AC1173" s="3"/>
    </row>
    <row r="1174" ht="22.5" customHeight="1">
      <c r="A1174" s="3" t="s">
        <v>35445</v>
      </c>
      <c r="B1174" s="3" t="s">
        <v>35446</v>
      </c>
      <c r="C1174" s="3" t="s">
        <v>17</v>
      </c>
      <c r="D1174" s="4" t="s">
        <v>19</v>
      </c>
      <c r="E1174" s="3" t="s">
        <v>20</v>
      </c>
      <c r="F1174" s="8">
        <v>15.0</v>
      </c>
      <c r="G1174" s="5">
        <v>20.0</v>
      </c>
      <c r="H1174" s="3" t="s">
        <v>132</v>
      </c>
      <c r="I1174" s="3" t="s">
        <v>23</v>
      </c>
      <c r="J1174" s="3" t="s">
        <v>11502</v>
      </c>
      <c r="K1174" s="3" t="s">
        <v>35447</v>
      </c>
      <c r="L1174" s="3" t="s">
        <v>35449</v>
      </c>
      <c r="M1174" s="3" t="s">
        <v>41</v>
      </c>
      <c r="N1174" s="3"/>
      <c r="O1174" s="3"/>
      <c r="P1174" s="3"/>
      <c r="Q1174" s="3"/>
      <c r="R1174" s="3"/>
      <c r="S1174" s="3"/>
      <c r="T1174" s="3"/>
      <c r="U1174" s="3"/>
      <c r="V1174" s="3"/>
      <c r="W1174" s="3"/>
      <c r="X1174" s="3"/>
      <c r="Y1174" s="3"/>
      <c r="Z1174" s="3"/>
      <c r="AA1174" s="3"/>
      <c r="AB1174" s="3"/>
      <c r="AC1174" s="3"/>
    </row>
    <row r="1175" ht="22.5" customHeight="1">
      <c r="A1175" s="3" t="s">
        <v>9449</v>
      </c>
      <c r="B1175" s="3" t="s">
        <v>35450</v>
      </c>
      <c r="C1175" s="3" t="s">
        <v>17</v>
      </c>
      <c r="D1175" s="4" t="s">
        <v>19</v>
      </c>
      <c r="E1175" s="3" t="s">
        <v>20</v>
      </c>
      <c r="F1175" s="8">
        <v>15.0</v>
      </c>
      <c r="G1175" s="5">
        <v>20.0</v>
      </c>
      <c r="H1175" s="3" t="s">
        <v>132</v>
      </c>
      <c r="I1175" s="3" t="s">
        <v>57</v>
      </c>
      <c r="J1175" s="3" t="s">
        <v>35451</v>
      </c>
      <c r="K1175" s="3" t="s">
        <v>35453</v>
      </c>
      <c r="L1175" s="3" t="s">
        <v>35454</v>
      </c>
      <c r="M1175" s="3" t="s">
        <v>41</v>
      </c>
      <c r="N1175" s="3"/>
      <c r="O1175" s="3"/>
      <c r="P1175" s="3"/>
      <c r="Q1175" s="3"/>
      <c r="R1175" s="3"/>
      <c r="S1175" s="3"/>
      <c r="T1175" s="3"/>
      <c r="U1175" s="3"/>
      <c r="V1175" s="3"/>
      <c r="W1175" s="3"/>
      <c r="X1175" s="3"/>
      <c r="Y1175" s="3"/>
      <c r="Z1175" s="3"/>
      <c r="AA1175" s="3"/>
      <c r="AB1175" s="3"/>
      <c r="AC1175" s="3"/>
    </row>
    <row r="1176" ht="22.5" customHeight="1">
      <c r="A1176" s="3" t="s">
        <v>507</v>
      </c>
      <c r="B1176" s="3" t="s">
        <v>35456</v>
      </c>
      <c r="C1176" s="3" t="s">
        <v>17</v>
      </c>
      <c r="D1176" s="4" t="s">
        <v>19</v>
      </c>
      <c r="E1176" s="3" t="s">
        <v>20</v>
      </c>
      <c r="F1176" s="8">
        <v>15.0</v>
      </c>
      <c r="G1176" s="5">
        <v>20.0</v>
      </c>
      <c r="H1176" s="3" t="s">
        <v>132</v>
      </c>
      <c r="I1176" s="3" t="s">
        <v>23</v>
      </c>
      <c r="J1176" s="3" t="s">
        <v>35458</v>
      </c>
      <c r="K1176" s="3" t="s">
        <v>9396</v>
      </c>
      <c r="L1176" s="3" t="s">
        <v>35459</v>
      </c>
      <c r="M1176" s="3" t="s">
        <v>159</v>
      </c>
      <c r="N1176" s="3"/>
      <c r="O1176" s="3"/>
      <c r="P1176" s="3"/>
      <c r="Q1176" s="3"/>
      <c r="R1176" s="3"/>
      <c r="S1176" s="3"/>
      <c r="T1176" s="3"/>
      <c r="U1176" s="3"/>
      <c r="V1176" s="3"/>
      <c r="W1176" s="3"/>
      <c r="X1176" s="3"/>
      <c r="Y1176" s="3"/>
      <c r="Z1176" s="3"/>
      <c r="AA1176" s="3"/>
      <c r="AB1176" s="3"/>
      <c r="AC1176" s="3"/>
    </row>
    <row r="1177" ht="22.5" customHeight="1">
      <c r="A1177" s="3" t="s">
        <v>19359</v>
      </c>
      <c r="B1177" s="3" t="s">
        <v>35461</v>
      </c>
      <c r="C1177" s="3" t="s">
        <v>17</v>
      </c>
      <c r="D1177" s="4" t="s">
        <v>19</v>
      </c>
      <c r="E1177" s="3" t="s">
        <v>20</v>
      </c>
      <c r="F1177" s="8">
        <v>15.0</v>
      </c>
      <c r="G1177" s="5">
        <v>20.0</v>
      </c>
      <c r="H1177" s="3" t="s">
        <v>132</v>
      </c>
      <c r="I1177" s="3" t="s">
        <v>57</v>
      </c>
      <c r="J1177" s="3" t="s">
        <v>38</v>
      </c>
      <c r="K1177" s="3" t="s">
        <v>35462</v>
      </c>
      <c r="L1177" s="3" t="s">
        <v>35463</v>
      </c>
      <c r="M1177" s="3" t="s">
        <v>41</v>
      </c>
      <c r="N1177" s="3"/>
      <c r="O1177" s="3"/>
      <c r="P1177" s="3"/>
      <c r="Q1177" s="3"/>
      <c r="R1177" s="3"/>
      <c r="S1177" s="3"/>
      <c r="T1177" s="3"/>
      <c r="U1177" s="3"/>
      <c r="V1177" s="3"/>
      <c r="W1177" s="3"/>
      <c r="X1177" s="3"/>
      <c r="Y1177" s="3"/>
      <c r="Z1177" s="3"/>
      <c r="AA1177" s="3"/>
      <c r="AB1177" s="3"/>
      <c r="AC1177" s="3"/>
    </row>
    <row r="1178" ht="22.5" customHeight="1">
      <c r="A1178" s="3" t="s">
        <v>9449</v>
      </c>
      <c r="B1178" s="3" t="s">
        <v>13282</v>
      </c>
      <c r="C1178" s="3" t="s">
        <v>17</v>
      </c>
      <c r="D1178" s="4" t="s">
        <v>19</v>
      </c>
      <c r="E1178" s="3" t="s">
        <v>20</v>
      </c>
      <c r="F1178" s="8">
        <v>15.0</v>
      </c>
      <c r="G1178" s="5">
        <v>20.0</v>
      </c>
      <c r="H1178" s="3" t="s">
        <v>132</v>
      </c>
      <c r="I1178" s="3" t="s">
        <v>57</v>
      </c>
      <c r="J1178" s="3" t="s">
        <v>13286</v>
      </c>
      <c r="K1178" s="3" t="s">
        <v>21895</v>
      </c>
      <c r="L1178" s="3" t="s">
        <v>21897</v>
      </c>
      <c r="M1178" s="3" t="s">
        <v>35</v>
      </c>
      <c r="N1178" s="3"/>
      <c r="O1178" s="3"/>
      <c r="P1178" s="3"/>
      <c r="Q1178" s="3"/>
      <c r="R1178" s="3"/>
      <c r="S1178" s="3"/>
      <c r="T1178" s="3"/>
      <c r="U1178" s="3"/>
      <c r="V1178" s="3"/>
      <c r="W1178" s="3"/>
      <c r="X1178" s="3"/>
      <c r="Y1178" s="3"/>
      <c r="Z1178" s="3"/>
      <c r="AA1178" s="3"/>
      <c r="AB1178" s="3"/>
      <c r="AC1178" s="3"/>
    </row>
    <row r="1179" ht="22.5" customHeight="1">
      <c r="A1179" s="3" t="s">
        <v>2352</v>
      </c>
      <c r="B1179" s="3" t="s">
        <v>35466</v>
      </c>
      <c r="C1179" s="3" t="s">
        <v>17</v>
      </c>
      <c r="D1179" s="4" t="s">
        <v>19</v>
      </c>
      <c r="E1179" s="3" t="s">
        <v>20</v>
      </c>
      <c r="F1179" s="8">
        <v>15.0</v>
      </c>
      <c r="G1179" s="5">
        <v>20.0</v>
      </c>
      <c r="H1179" s="3" t="s">
        <v>132</v>
      </c>
      <c r="I1179" s="3" t="s">
        <v>57</v>
      </c>
      <c r="J1179" s="3" t="s">
        <v>58</v>
      </c>
      <c r="K1179" s="3" t="s">
        <v>35468</v>
      </c>
      <c r="L1179" s="3" t="s">
        <v>35469</v>
      </c>
      <c r="M1179" s="3" t="s">
        <v>35</v>
      </c>
      <c r="N1179" s="3"/>
      <c r="O1179" s="3"/>
      <c r="P1179" s="3"/>
      <c r="Q1179" s="3"/>
      <c r="R1179" s="3"/>
      <c r="S1179" s="3"/>
      <c r="T1179" s="3"/>
      <c r="U1179" s="3"/>
      <c r="V1179" s="3"/>
      <c r="W1179" s="3"/>
      <c r="X1179" s="3"/>
      <c r="Y1179" s="3"/>
      <c r="Z1179" s="3"/>
      <c r="AA1179" s="3"/>
      <c r="AB1179" s="3"/>
      <c r="AC1179" s="3"/>
    </row>
    <row r="1180" ht="22.5" customHeight="1">
      <c r="A1180" s="3" t="s">
        <v>35472</v>
      </c>
      <c r="B1180" s="3" t="s">
        <v>35473</v>
      </c>
      <c r="C1180" s="3" t="s">
        <v>17</v>
      </c>
      <c r="D1180" s="4" t="s">
        <v>19</v>
      </c>
      <c r="E1180" s="3" t="s">
        <v>21</v>
      </c>
      <c r="F1180" s="8">
        <v>15.0</v>
      </c>
      <c r="G1180" s="5">
        <v>20.0</v>
      </c>
      <c r="H1180" s="3" t="s">
        <v>132</v>
      </c>
      <c r="I1180" s="3" t="s">
        <v>57</v>
      </c>
      <c r="J1180" s="3" t="s">
        <v>35475</v>
      </c>
      <c r="K1180" s="3" t="s">
        <v>35476</v>
      </c>
      <c r="L1180" s="3" t="s">
        <v>35477</v>
      </c>
      <c r="M1180" s="3" t="s">
        <v>41</v>
      </c>
      <c r="N1180" s="3"/>
      <c r="O1180" s="3"/>
      <c r="P1180" s="3"/>
      <c r="Q1180" s="3"/>
      <c r="R1180" s="3"/>
      <c r="S1180" s="3"/>
      <c r="T1180" s="3"/>
      <c r="U1180" s="3"/>
      <c r="V1180" s="3"/>
      <c r="W1180" s="3"/>
      <c r="X1180" s="3"/>
      <c r="Y1180" s="3"/>
      <c r="Z1180" s="3"/>
      <c r="AA1180" s="3"/>
      <c r="AB1180" s="3"/>
      <c r="AC1180" s="3"/>
    </row>
    <row r="1181" ht="22.5" customHeight="1">
      <c r="A1181" s="3" t="s">
        <v>507</v>
      </c>
      <c r="B1181" s="3" t="s">
        <v>35479</v>
      </c>
      <c r="C1181" s="3" t="s">
        <v>17</v>
      </c>
      <c r="D1181" s="4" t="s">
        <v>19</v>
      </c>
      <c r="E1181" s="3" t="s">
        <v>21</v>
      </c>
      <c r="F1181" s="8">
        <v>15.0</v>
      </c>
      <c r="G1181" s="5">
        <v>20.0</v>
      </c>
      <c r="H1181" s="3" t="s">
        <v>132</v>
      </c>
      <c r="I1181" s="3" t="s">
        <v>57</v>
      </c>
      <c r="J1181" s="3" t="s">
        <v>8670</v>
      </c>
      <c r="K1181" s="4" t="s">
        <v>19</v>
      </c>
      <c r="L1181" s="3" t="s">
        <v>35480</v>
      </c>
      <c r="M1181" s="3" t="s">
        <v>27</v>
      </c>
      <c r="N1181" s="3"/>
      <c r="O1181" s="3"/>
      <c r="P1181" s="3"/>
      <c r="Q1181" s="3"/>
      <c r="R1181" s="3"/>
      <c r="S1181" s="3"/>
      <c r="T1181" s="3"/>
      <c r="U1181" s="3"/>
      <c r="V1181" s="3"/>
      <c r="W1181" s="3"/>
      <c r="X1181" s="3"/>
      <c r="Y1181" s="3"/>
      <c r="Z1181" s="3"/>
      <c r="AA1181" s="3"/>
      <c r="AB1181" s="3"/>
      <c r="AC1181" s="3"/>
    </row>
    <row r="1182" ht="22.5" customHeight="1">
      <c r="A1182" s="3" t="s">
        <v>507</v>
      </c>
      <c r="B1182" s="3" t="s">
        <v>35484</v>
      </c>
      <c r="C1182" s="3" t="s">
        <v>17</v>
      </c>
      <c r="D1182" s="4" t="s">
        <v>19</v>
      </c>
      <c r="E1182" s="3" t="s">
        <v>21</v>
      </c>
      <c r="F1182" s="8">
        <v>15.0</v>
      </c>
      <c r="G1182" s="5">
        <v>20.0</v>
      </c>
      <c r="H1182" s="3" t="s">
        <v>132</v>
      </c>
      <c r="I1182" s="3" t="s">
        <v>23</v>
      </c>
      <c r="J1182" s="3" t="s">
        <v>9479</v>
      </c>
      <c r="K1182" s="3" t="s">
        <v>35485</v>
      </c>
      <c r="L1182" s="3" t="s">
        <v>35486</v>
      </c>
      <c r="M1182" s="3" t="s">
        <v>35</v>
      </c>
      <c r="N1182" s="3"/>
      <c r="O1182" s="3"/>
      <c r="P1182" s="3"/>
      <c r="Q1182" s="3"/>
      <c r="R1182" s="3"/>
      <c r="S1182" s="3"/>
      <c r="T1182" s="3"/>
      <c r="U1182" s="3"/>
      <c r="V1182" s="3"/>
      <c r="W1182" s="3"/>
      <c r="X1182" s="3"/>
      <c r="Y1182" s="3"/>
      <c r="Z1182" s="3"/>
      <c r="AA1182" s="3"/>
      <c r="AB1182" s="3"/>
      <c r="AC1182" s="3"/>
    </row>
    <row r="1183" ht="22.5" customHeight="1">
      <c r="A1183" s="3" t="s">
        <v>628</v>
      </c>
      <c r="B1183" s="3" t="s">
        <v>35490</v>
      </c>
      <c r="C1183" s="3" t="s">
        <v>17</v>
      </c>
      <c r="D1183" s="4" t="s">
        <v>19</v>
      </c>
      <c r="E1183" s="3" t="s">
        <v>20</v>
      </c>
      <c r="F1183" s="8">
        <v>15.0</v>
      </c>
      <c r="G1183" s="5">
        <v>20.0</v>
      </c>
      <c r="H1183" s="3" t="s">
        <v>132</v>
      </c>
      <c r="I1183" s="3" t="s">
        <v>57</v>
      </c>
      <c r="J1183" s="3" t="s">
        <v>58</v>
      </c>
      <c r="K1183" s="3" t="s">
        <v>35493</v>
      </c>
      <c r="L1183" s="3" t="s">
        <v>35495</v>
      </c>
      <c r="M1183" s="3" t="s">
        <v>41</v>
      </c>
      <c r="N1183" s="3"/>
      <c r="O1183" s="3"/>
      <c r="P1183" s="3"/>
      <c r="Q1183" s="3"/>
      <c r="R1183" s="3"/>
      <c r="S1183" s="3"/>
      <c r="T1183" s="3"/>
      <c r="U1183" s="3"/>
      <c r="V1183" s="3"/>
      <c r="W1183" s="3"/>
      <c r="X1183" s="3"/>
      <c r="Y1183" s="3"/>
      <c r="Z1183" s="3"/>
      <c r="AA1183" s="3"/>
      <c r="AB1183" s="3"/>
      <c r="AC1183" s="3"/>
    </row>
    <row r="1184" ht="22.5" customHeight="1">
      <c r="A1184" s="3" t="s">
        <v>18959</v>
      </c>
      <c r="B1184" s="3" t="s">
        <v>35498</v>
      </c>
      <c r="C1184" s="3" t="s">
        <v>17</v>
      </c>
      <c r="D1184" s="4" t="s">
        <v>19</v>
      </c>
      <c r="E1184" s="3" t="s">
        <v>20</v>
      </c>
      <c r="F1184" s="8">
        <v>15.0</v>
      </c>
      <c r="G1184" s="5">
        <v>20.0</v>
      </c>
      <c r="H1184" s="3" t="s">
        <v>132</v>
      </c>
      <c r="I1184" s="3" t="s">
        <v>57</v>
      </c>
      <c r="J1184" s="3" t="s">
        <v>489</v>
      </c>
      <c r="K1184" s="3" t="s">
        <v>35501</v>
      </c>
      <c r="L1184" s="3" t="s">
        <v>35503</v>
      </c>
      <c r="M1184" s="3" t="s">
        <v>41</v>
      </c>
      <c r="N1184" s="3"/>
      <c r="O1184" s="3"/>
      <c r="P1184" s="3"/>
      <c r="Q1184" s="3"/>
      <c r="R1184" s="3"/>
      <c r="S1184" s="3"/>
      <c r="T1184" s="3"/>
      <c r="U1184" s="3"/>
      <c r="V1184" s="3"/>
      <c r="W1184" s="3"/>
      <c r="X1184" s="3"/>
      <c r="Y1184" s="3"/>
      <c r="Z1184" s="3"/>
      <c r="AA1184" s="3"/>
      <c r="AB1184" s="3"/>
      <c r="AC1184" s="3"/>
    </row>
    <row r="1185" ht="22.5" customHeight="1">
      <c r="A1185" s="3" t="s">
        <v>1470</v>
      </c>
      <c r="B1185" s="3" t="s">
        <v>35504</v>
      </c>
      <c r="C1185" s="3" t="s">
        <v>17</v>
      </c>
      <c r="D1185" s="4" t="s">
        <v>19</v>
      </c>
      <c r="E1185" s="3" t="s">
        <v>20</v>
      </c>
      <c r="F1185" s="8">
        <v>15.0</v>
      </c>
      <c r="G1185" s="5">
        <v>20.0</v>
      </c>
      <c r="H1185" s="3" t="s">
        <v>132</v>
      </c>
      <c r="I1185" s="3" t="s">
        <v>57</v>
      </c>
      <c r="J1185" s="3" t="s">
        <v>38</v>
      </c>
      <c r="K1185" s="3" t="s">
        <v>35507</v>
      </c>
      <c r="L1185" s="3" t="s">
        <v>35508</v>
      </c>
      <c r="M1185" s="3" t="s">
        <v>41</v>
      </c>
      <c r="N1185" s="3"/>
      <c r="O1185" s="3"/>
      <c r="P1185" s="3"/>
      <c r="Q1185" s="3"/>
      <c r="R1185" s="3"/>
      <c r="S1185" s="3"/>
      <c r="T1185" s="3"/>
      <c r="U1185" s="3"/>
      <c r="V1185" s="3"/>
      <c r="W1185" s="3"/>
      <c r="X1185" s="3"/>
      <c r="Y1185" s="3"/>
      <c r="Z1185" s="3"/>
      <c r="AA1185" s="3"/>
      <c r="AB1185" s="3"/>
      <c r="AC1185" s="3"/>
    </row>
    <row r="1186" ht="22.5" customHeight="1">
      <c r="A1186" s="3" t="s">
        <v>4224</v>
      </c>
      <c r="B1186" s="3" t="s">
        <v>35510</v>
      </c>
      <c r="C1186" s="3" t="s">
        <v>17</v>
      </c>
      <c r="D1186" s="4" t="s">
        <v>19</v>
      </c>
      <c r="E1186" s="3" t="s">
        <v>20</v>
      </c>
      <c r="F1186" s="8">
        <v>15.0</v>
      </c>
      <c r="G1186" s="5">
        <v>20.0</v>
      </c>
      <c r="H1186" s="3" t="s">
        <v>132</v>
      </c>
      <c r="I1186" s="3" t="s">
        <v>57</v>
      </c>
      <c r="J1186" s="3" t="s">
        <v>35511</v>
      </c>
      <c r="K1186" s="3" t="s">
        <v>35512</v>
      </c>
      <c r="L1186" s="3" t="s">
        <v>35513</v>
      </c>
      <c r="M1186" s="3" t="s">
        <v>35</v>
      </c>
      <c r="N1186" s="3"/>
      <c r="O1186" s="3"/>
      <c r="P1186" s="3"/>
      <c r="Q1186" s="3"/>
      <c r="R1186" s="3"/>
      <c r="S1186" s="3"/>
      <c r="T1186" s="3"/>
      <c r="U1186" s="3"/>
      <c r="V1186" s="3"/>
      <c r="W1186" s="3"/>
      <c r="X1186" s="3"/>
      <c r="Y1186" s="3"/>
      <c r="Z1186" s="3"/>
      <c r="AA1186" s="3"/>
      <c r="AB1186" s="3"/>
      <c r="AC1186" s="3"/>
    </row>
    <row r="1187" ht="22.5" customHeight="1">
      <c r="A1187" s="3" t="s">
        <v>19731</v>
      </c>
      <c r="B1187" s="3" t="s">
        <v>35466</v>
      </c>
      <c r="C1187" s="3" t="s">
        <v>17</v>
      </c>
      <c r="D1187" s="4" t="s">
        <v>19</v>
      </c>
      <c r="E1187" s="3" t="s">
        <v>20</v>
      </c>
      <c r="F1187" s="8">
        <v>15.0</v>
      </c>
      <c r="G1187" s="5">
        <v>20.0</v>
      </c>
      <c r="H1187" s="3" t="s">
        <v>132</v>
      </c>
      <c r="I1187" s="3" t="s">
        <v>23</v>
      </c>
      <c r="J1187" s="3" t="s">
        <v>58</v>
      </c>
      <c r="K1187" s="3" t="s">
        <v>7165</v>
      </c>
      <c r="L1187" s="3" t="s">
        <v>35520</v>
      </c>
      <c r="M1187" s="3" t="s">
        <v>35</v>
      </c>
      <c r="N1187" s="3"/>
      <c r="O1187" s="3"/>
      <c r="P1187" s="3"/>
      <c r="Q1187" s="3"/>
      <c r="R1187" s="3"/>
      <c r="S1187" s="3"/>
      <c r="T1187" s="3"/>
      <c r="U1187" s="3"/>
      <c r="V1187" s="3"/>
      <c r="W1187" s="3"/>
      <c r="X1187" s="3"/>
      <c r="Y1187" s="3"/>
      <c r="Z1187" s="3"/>
      <c r="AA1187" s="3"/>
      <c r="AB1187" s="3"/>
      <c r="AC1187" s="3"/>
    </row>
    <row r="1188" ht="22.5" customHeight="1">
      <c r="A1188" s="3" t="s">
        <v>2352</v>
      </c>
      <c r="B1188" s="3" t="s">
        <v>35523</v>
      </c>
      <c r="C1188" s="3" t="s">
        <v>17</v>
      </c>
      <c r="D1188" s="4" t="s">
        <v>19</v>
      </c>
      <c r="E1188" s="3" t="s">
        <v>21</v>
      </c>
      <c r="F1188" s="8">
        <v>15.0</v>
      </c>
      <c r="G1188" s="5">
        <v>20.0</v>
      </c>
      <c r="H1188" s="3" t="s">
        <v>132</v>
      </c>
      <c r="I1188" s="3" t="s">
        <v>57</v>
      </c>
      <c r="J1188" s="3" t="s">
        <v>35524</v>
      </c>
      <c r="K1188" s="3" t="s">
        <v>35525</v>
      </c>
      <c r="L1188" s="3" t="s">
        <v>35526</v>
      </c>
      <c r="M1188" s="3" t="s">
        <v>41</v>
      </c>
      <c r="N1188" s="3"/>
      <c r="O1188" s="3"/>
      <c r="P1188" s="3"/>
      <c r="Q1188" s="3"/>
      <c r="R1188" s="3"/>
      <c r="S1188" s="3"/>
      <c r="T1188" s="3"/>
      <c r="U1188" s="3"/>
      <c r="V1188" s="3"/>
      <c r="W1188" s="3"/>
      <c r="X1188" s="3"/>
      <c r="Y1188" s="3"/>
      <c r="Z1188" s="3"/>
      <c r="AA1188" s="3"/>
      <c r="AB1188" s="3"/>
      <c r="AC1188" s="3"/>
    </row>
    <row r="1189" ht="22.5" customHeight="1">
      <c r="A1189" s="3" t="s">
        <v>29201</v>
      </c>
      <c r="B1189" s="3" t="s">
        <v>25379</v>
      </c>
      <c r="C1189" s="3" t="s">
        <v>17</v>
      </c>
      <c r="D1189" s="4" t="s">
        <v>19</v>
      </c>
      <c r="E1189" s="3" t="s">
        <v>21</v>
      </c>
      <c r="F1189" s="8">
        <v>15.0</v>
      </c>
      <c r="G1189" s="5">
        <v>20.0</v>
      </c>
      <c r="H1189" s="3" t="s">
        <v>132</v>
      </c>
      <c r="I1189" s="3" t="s">
        <v>50</v>
      </c>
      <c r="J1189" s="3" t="s">
        <v>25381</v>
      </c>
      <c r="K1189" s="4" t="s">
        <v>19</v>
      </c>
      <c r="L1189" s="3" t="s">
        <v>35528</v>
      </c>
      <c r="M1189" s="3" t="s">
        <v>41</v>
      </c>
      <c r="N1189" s="3"/>
      <c r="O1189" s="3"/>
      <c r="P1189" s="3"/>
      <c r="Q1189" s="3"/>
      <c r="R1189" s="3"/>
      <c r="S1189" s="3"/>
      <c r="T1189" s="3"/>
      <c r="U1189" s="3"/>
      <c r="V1189" s="3"/>
      <c r="W1189" s="3"/>
      <c r="X1189" s="3"/>
      <c r="Y1189" s="3"/>
      <c r="Z1189" s="3"/>
      <c r="AA1189" s="3"/>
      <c r="AB1189" s="3"/>
      <c r="AC1189" s="3"/>
    </row>
    <row r="1190" ht="22.5" customHeight="1">
      <c r="A1190" s="3" t="s">
        <v>507</v>
      </c>
      <c r="B1190" s="3" t="s">
        <v>35529</v>
      </c>
      <c r="C1190" s="3" t="s">
        <v>17</v>
      </c>
      <c r="D1190" s="4" t="s">
        <v>19</v>
      </c>
      <c r="E1190" s="3" t="s">
        <v>21</v>
      </c>
      <c r="F1190" s="8">
        <v>15.0</v>
      </c>
      <c r="G1190" s="5">
        <v>20.0</v>
      </c>
      <c r="H1190" s="3" t="s">
        <v>132</v>
      </c>
      <c r="I1190" s="3" t="s">
        <v>57</v>
      </c>
      <c r="J1190" s="3" t="s">
        <v>489</v>
      </c>
      <c r="K1190" s="3" t="s">
        <v>16559</v>
      </c>
      <c r="L1190" s="3" t="s">
        <v>35531</v>
      </c>
      <c r="M1190" s="3" t="s">
        <v>41</v>
      </c>
      <c r="N1190" s="3"/>
      <c r="O1190" s="3"/>
      <c r="P1190" s="3"/>
      <c r="Q1190" s="3"/>
      <c r="R1190" s="3"/>
      <c r="S1190" s="3"/>
      <c r="T1190" s="3"/>
      <c r="U1190" s="3"/>
      <c r="V1190" s="3"/>
      <c r="W1190" s="3"/>
      <c r="X1190" s="3"/>
      <c r="Y1190" s="3"/>
      <c r="Z1190" s="3"/>
      <c r="AA1190" s="3"/>
      <c r="AB1190" s="3"/>
      <c r="AC1190" s="3"/>
    </row>
    <row r="1191" ht="22.5" customHeight="1">
      <c r="A1191" s="3" t="s">
        <v>2352</v>
      </c>
      <c r="B1191" s="3" t="s">
        <v>35535</v>
      </c>
      <c r="C1191" s="3" t="s">
        <v>17</v>
      </c>
      <c r="D1191" s="4" t="s">
        <v>19</v>
      </c>
      <c r="E1191" s="3" t="s">
        <v>127</v>
      </c>
      <c r="F1191" s="8">
        <v>15.0</v>
      </c>
      <c r="G1191" s="5">
        <v>20.0</v>
      </c>
      <c r="H1191" s="3" t="s">
        <v>132</v>
      </c>
      <c r="I1191" s="3" t="s">
        <v>69</v>
      </c>
      <c r="J1191" s="3" t="s">
        <v>58</v>
      </c>
      <c r="K1191" s="3" t="s">
        <v>35538</v>
      </c>
      <c r="L1191" s="3" t="s">
        <v>35539</v>
      </c>
      <c r="M1191" s="3" t="s">
        <v>90</v>
      </c>
      <c r="N1191" s="3"/>
      <c r="O1191" s="3"/>
      <c r="P1191" s="3"/>
      <c r="Q1191" s="3"/>
      <c r="R1191" s="3"/>
      <c r="S1191" s="3"/>
      <c r="T1191" s="3"/>
      <c r="U1191" s="3"/>
      <c r="V1191" s="3"/>
      <c r="W1191" s="3"/>
      <c r="X1191" s="3"/>
      <c r="Y1191" s="3"/>
      <c r="Z1191" s="3"/>
      <c r="AA1191" s="3"/>
      <c r="AB1191" s="3"/>
      <c r="AC1191" s="3"/>
    </row>
    <row r="1192" ht="22.5" customHeight="1">
      <c r="A1192" s="3" t="s">
        <v>1470</v>
      </c>
      <c r="B1192" s="3" t="s">
        <v>35542</v>
      </c>
      <c r="C1192" s="3" t="s">
        <v>17</v>
      </c>
      <c r="D1192" s="4" t="s">
        <v>19</v>
      </c>
      <c r="E1192" s="3" t="s">
        <v>21</v>
      </c>
      <c r="F1192" s="8">
        <v>15.0</v>
      </c>
      <c r="G1192" s="5">
        <v>20.0</v>
      </c>
      <c r="H1192" s="3" t="s">
        <v>132</v>
      </c>
      <c r="I1192" s="3" t="s">
        <v>57</v>
      </c>
      <c r="J1192" s="3" t="s">
        <v>35546</v>
      </c>
      <c r="K1192" s="3" t="s">
        <v>35547</v>
      </c>
      <c r="L1192" s="3" t="s">
        <v>35548</v>
      </c>
      <c r="M1192" s="3" t="s">
        <v>35</v>
      </c>
      <c r="N1192" s="3"/>
      <c r="O1192" s="3"/>
      <c r="P1192" s="3"/>
      <c r="Q1192" s="3"/>
      <c r="R1192" s="3"/>
      <c r="S1192" s="3"/>
      <c r="T1192" s="3"/>
      <c r="U1192" s="3"/>
      <c r="V1192" s="3"/>
      <c r="W1192" s="3"/>
      <c r="X1192" s="3"/>
      <c r="Y1192" s="3"/>
      <c r="Z1192" s="3"/>
      <c r="AA1192" s="3"/>
      <c r="AB1192" s="3"/>
      <c r="AC1192" s="3"/>
    </row>
    <row r="1193" ht="22.5" customHeight="1">
      <c r="A1193" s="3" t="s">
        <v>9449</v>
      </c>
      <c r="B1193" s="3" t="s">
        <v>35550</v>
      </c>
      <c r="C1193" s="3" t="s">
        <v>17</v>
      </c>
      <c r="D1193" s="4" t="s">
        <v>19</v>
      </c>
      <c r="E1193" s="3" t="s">
        <v>20</v>
      </c>
      <c r="F1193" s="8">
        <v>15.0</v>
      </c>
      <c r="G1193" s="5">
        <v>20.0</v>
      </c>
      <c r="H1193" s="3" t="s">
        <v>132</v>
      </c>
      <c r="I1193" s="3" t="s">
        <v>57</v>
      </c>
      <c r="J1193" s="3" t="s">
        <v>58</v>
      </c>
      <c r="K1193" s="3" t="s">
        <v>35553</v>
      </c>
      <c r="L1193" s="3" t="s">
        <v>35554</v>
      </c>
      <c r="M1193" s="3" t="s">
        <v>41</v>
      </c>
      <c r="N1193" s="3"/>
      <c r="O1193" s="3"/>
      <c r="P1193" s="3"/>
      <c r="Q1193" s="3"/>
      <c r="R1193" s="3"/>
      <c r="S1193" s="3"/>
      <c r="T1193" s="3"/>
      <c r="U1193" s="3"/>
      <c r="V1193" s="3"/>
      <c r="W1193" s="3"/>
      <c r="X1193" s="3"/>
      <c r="Y1193" s="3"/>
      <c r="Z1193" s="3"/>
      <c r="AA1193" s="3"/>
      <c r="AB1193" s="3"/>
      <c r="AC1193" s="3"/>
    </row>
    <row r="1194" ht="22.5" customHeight="1">
      <c r="A1194" s="3" t="s">
        <v>19359</v>
      </c>
      <c r="B1194" s="3" t="s">
        <v>35558</v>
      </c>
      <c r="C1194" s="3" t="s">
        <v>17</v>
      </c>
      <c r="D1194" s="4" t="s">
        <v>19</v>
      </c>
      <c r="E1194" s="3" t="s">
        <v>20</v>
      </c>
      <c r="F1194" s="8">
        <v>15.0</v>
      </c>
      <c r="G1194" s="5">
        <v>20.0</v>
      </c>
      <c r="H1194" s="3" t="s">
        <v>132</v>
      </c>
      <c r="I1194" s="3" t="s">
        <v>23</v>
      </c>
      <c r="J1194" s="3" t="s">
        <v>58</v>
      </c>
      <c r="K1194" s="3" t="s">
        <v>35559</v>
      </c>
      <c r="L1194" s="3" t="s">
        <v>35562</v>
      </c>
      <c r="M1194" s="3" t="s">
        <v>90</v>
      </c>
      <c r="N1194" s="3"/>
      <c r="O1194" s="3"/>
      <c r="P1194" s="3"/>
      <c r="Q1194" s="3"/>
      <c r="R1194" s="3"/>
      <c r="S1194" s="3"/>
      <c r="T1194" s="3"/>
      <c r="U1194" s="3"/>
      <c r="V1194" s="3"/>
      <c r="W1194" s="3"/>
      <c r="X1194" s="3"/>
      <c r="Y1194" s="3"/>
      <c r="Z1194" s="3"/>
      <c r="AA1194" s="3"/>
      <c r="AB1194" s="3"/>
      <c r="AC1194" s="3"/>
    </row>
    <row r="1195" ht="22.5" customHeight="1">
      <c r="A1195" s="3" t="s">
        <v>16881</v>
      </c>
      <c r="B1195" s="3" t="s">
        <v>35564</v>
      </c>
      <c r="C1195" s="3" t="s">
        <v>17</v>
      </c>
      <c r="D1195" s="4" t="s">
        <v>19</v>
      </c>
      <c r="E1195" s="3" t="s">
        <v>20</v>
      </c>
      <c r="F1195" s="8">
        <v>15.0</v>
      </c>
      <c r="G1195" s="5">
        <v>20.0</v>
      </c>
      <c r="H1195" s="3" t="s">
        <v>132</v>
      </c>
      <c r="I1195" s="3" t="s">
        <v>57</v>
      </c>
      <c r="J1195" s="3" t="s">
        <v>13555</v>
      </c>
      <c r="K1195" s="3" t="s">
        <v>1384</v>
      </c>
      <c r="L1195" s="3" t="s">
        <v>35566</v>
      </c>
      <c r="M1195" s="3" t="s">
        <v>90</v>
      </c>
      <c r="N1195" s="3"/>
      <c r="O1195" s="3"/>
      <c r="P1195" s="3"/>
      <c r="Q1195" s="3"/>
      <c r="R1195" s="3"/>
      <c r="S1195" s="3"/>
      <c r="T1195" s="3"/>
      <c r="U1195" s="3"/>
      <c r="V1195" s="3"/>
      <c r="W1195" s="3"/>
      <c r="X1195" s="3"/>
      <c r="Y1195" s="3"/>
      <c r="Z1195" s="3"/>
      <c r="AA1195" s="3"/>
      <c r="AB1195" s="3"/>
      <c r="AC1195" s="3"/>
    </row>
    <row r="1196" ht="22.5" customHeight="1">
      <c r="A1196" s="3" t="s">
        <v>35570</v>
      </c>
      <c r="B1196" s="3" t="s">
        <v>35571</v>
      </c>
      <c r="C1196" s="3" t="s">
        <v>17</v>
      </c>
      <c r="D1196" s="4" t="s">
        <v>19</v>
      </c>
      <c r="E1196" s="3" t="s">
        <v>20</v>
      </c>
      <c r="F1196" s="8">
        <v>15.0</v>
      </c>
      <c r="G1196" s="5">
        <v>20.0</v>
      </c>
      <c r="H1196" s="3" t="s">
        <v>132</v>
      </c>
      <c r="I1196" s="3" t="s">
        <v>3369</v>
      </c>
      <c r="J1196" s="3" t="s">
        <v>2737</v>
      </c>
      <c r="K1196" s="3" t="s">
        <v>35573</v>
      </c>
      <c r="L1196" s="3" t="s">
        <v>35576</v>
      </c>
      <c r="M1196" s="3" t="s">
        <v>41</v>
      </c>
      <c r="N1196" s="3"/>
      <c r="O1196" s="3"/>
      <c r="P1196" s="3"/>
      <c r="Q1196" s="3"/>
      <c r="R1196" s="3"/>
      <c r="S1196" s="3"/>
      <c r="T1196" s="3"/>
      <c r="U1196" s="3"/>
      <c r="V1196" s="3"/>
      <c r="W1196" s="3"/>
      <c r="X1196" s="3"/>
      <c r="Y1196" s="3"/>
      <c r="Z1196" s="3"/>
      <c r="AA1196" s="3"/>
      <c r="AB1196" s="3"/>
      <c r="AC1196" s="3"/>
    </row>
    <row r="1197" ht="22.5" customHeight="1">
      <c r="A1197" s="3" t="s">
        <v>1470</v>
      </c>
      <c r="B1197" s="3" t="s">
        <v>35578</v>
      </c>
      <c r="C1197" s="3" t="s">
        <v>17</v>
      </c>
      <c r="D1197" s="4" t="s">
        <v>19</v>
      </c>
      <c r="E1197" s="3" t="s">
        <v>20</v>
      </c>
      <c r="F1197" s="8">
        <v>15.0</v>
      </c>
      <c r="G1197" s="5">
        <v>20.0</v>
      </c>
      <c r="H1197" s="3" t="s">
        <v>132</v>
      </c>
      <c r="I1197" s="3" t="s">
        <v>50</v>
      </c>
      <c r="J1197" s="3" t="s">
        <v>35582</v>
      </c>
      <c r="K1197" s="3" t="s">
        <v>35583</v>
      </c>
      <c r="L1197" s="3" t="s">
        <v>35585</v>
      </c>
      <c r="M1197" s="3" t="s">
        <v>41</v>
      </c>
      <c r="N1197" s="3"/>
      <c r="O1197" s="3"/>
      <c r="P1197" s="3"/>
      <c r="Q1197" s="3"/>
      <c r="R1197" s="3"/>
      <c r="S1197" s="3"/>
      <c r="T1197" s="3"/>
      <c r="U1197" s="3"/>
      <c r="V1197" s="3"/>
      <c r="W1197" s="3"/>
      <c r="X1197" s="3"/>
      <c r="Y1197" s="3"/>
      <c r="Z1197" s="3"/>
      <c r="AA1197" s="3"/>
      <c r="AB1197" s="3"/>
      <c r="AC1197" s="3"/>
    </row>
    <row r="1198" ht="22.5" customHeight="1">
      <c r="A1198" s="3" t="s">
        <v>35586</v>
      </c>
      <c r="B1198" s="3" t="s">
        <v>35587</v>
      </c>
      <c r="C1198" s="3" t="s">
        <v>17</v>
      </c>
      <c r="D1198" s="4" t="s">
        <v>19</v>
      </c>
      <c r="E1198" s="3" t="s">
        <v>21</v>
      </c>
      <c r="F1198" s="8">
        <v>15.0</v>
      </c>
      <c r="G1198" s="5">
        <v>20.0</v>
      </c>
      <c r="H1198" s="3" t="s">
        <v>132</v>
      </c>
      <c r="I1198" s="3" t="s">
        <v>57</v>
      </c>
      <c r="J1198" s="3" t="s">
        <v>5288</v>
      </c>
      <c r="K1198" s="3" t="s">
        <v>35589</v>
      </c>
      <c r="L1198" s="3" t="s">
        <v>35591</v>
      </c>
      <c r="M1198" s="3" t="s">
        <v>41</v>
      </c>
      <c r="N1198" s="3"/>
      <c r="O1198" s="3"/>
      <c r="P1198" s="3"/>
      <c r="Q1198" s="3"/>
      <c r="R1198" s="3"/>
      <c r="S1198" s="3"/>
      <c r="T1198" s="3"/>
      <c r="U1198" s="3"/>
      <c r="V1198" s="3"/>
      <c r="W1198" s="3"/>
      <c r="X1198" s="3"/>
      <c r="Y1198" s="3"/>
      <c r="Z1198" s="3"/>
      <c r="AA1198" s="3"/>
      <c r="AB1198" s="3"/>
      <c r="AC1198" s="3"/>
    </row>
    <row r="1199" ht="22.5" customHeight="1">
      <c r="A1199" s="3" t="s">
        <v>3825</v>
      </c>
      <c r="B1199" s="3" t="s">
        <v>6636</v>
      </c>
      <c r="C1199" s="3" t="s">
        <v>17</v>
      </c>
      <c r="D1199" s="4" t="s">
        <v>19</v>
      </c>
      <c r="E1199" s="3" t="s">
        <v>21</v>
      </c>
      <c r="F1199" s="8">
        <v>15.0</v>
      </c>
      <c r="G1199" s="5">
        <v>20.0</v>
      </c>
      <c r="H1199" s="3" t="s">
        <v>132</v>
      </c>
      <c r="I1199" s="3" t="s">
        <v>57</v>
      </c>
      <c r="J1199" s="3" t="s">
        <v>821</v>
      </c>
      <c r="K1199" s="3" t="s">
        <v>6637</v>
      </c>
      <c r="L1199" s="3" t="s">
        <v>35595</v>
      </c>
      <c r="M1199" s="3" t="s">
        <v>35</v>
      </c>
      <c r="N1199" s="3"/>
      <c r="O1199" s="3"/>
      <c r="P1199" s="3"/>
      <c r="Q1199" s="3"/>
      <c r="R1199" s="3"/>
      <c r="S1199" s="3"/>
      <c r="T1199" s="3"/>
      <c r="U1199" s="3"/>
      <c r="V1199" s="3"/>
      <c r="W1199" s="3"/>
      <c r="X1199" s="3"/>
      <c r="Y1199" s="3"/>
      <c r="Z1199" s="3"/>
      <c r="AA1199" s="3"/>
      <c r="AB1199" s="3"/>
      <c r="AC1199" s="3"/>
    </row>
    <row r="1200" ht="22.5" customHeight="1">
      <c r="A1200" s="3" t="s">
        <v>931</v>
      </c>
      <c r="B1200" s="3" t="s">
        <v>35598</v>
      </c>
      <c r="C1200" s="3" t="s">
        <v>17</v>
      </c>
      <c r="D1200" s="4" t="s">
        <v>19</v>
      </c>
      <c r="E1200" s="3" t="s">
        <v>21</v>
      </c>
      <c r="F1200" s="8">
        <v>15.0</v>
      </c>
      <c r="G1200" s="5">
        <v>20.0</v>
      </c>
      <c r="H1200" s="3" t="s">
        <v>132</v>
      </c>
      <c r="I1200" s="3" t="s">
        <v>23</v>
      </c>
      <c r="J1200" s="3" t="s">
        <v>2442</v>
      </c>
      <c r="K1200" s="3" t="s">
        <v>35599</v>
      </c>
      <c r="L1200" s="3" t="s">
        <v>35600</v>
      </c>
      <c r="M1200" s="3" t="s">
        <v>41</v>
      </c>
      <c r="N1200" s="3"/>
      <c r="O1200" s="3"/>
      <c r="P1200" s="3"/>
      <c r="Q1200" s="3"/>
      <c r="R1200" s="3"/>
      <c r="S1200" s="3"/>
      <c r="T1200" s="3"/>
      <c r="U1200" s="3"/>
      <c r="V1200" s="3"/>
      <c r="W1200" s="3"/>
      <c r="X1200" s="3"/>
      <c r="Y1200" s="3"/>
      <c r="Z1200" s="3"/>
      <c r="AA1200" s="3"/>
      <c r="AB1200" s="3"/>
      <c r="AC1200" s="3"/>
    </row>
    <row r="1201" ht="22.5" customHeight="1">
      <c r="A1201" s="3" t="s">
        <v>2309</v>
      </c>
      <c r="B1201" s="3" t="s">
        <v>21611</v>
      </c>
      <c r="C1201" s="3" t="s">
        <v>17</v>
      </c>
      <c r="D1201" s="4" t="s">
        <v>19</v>
      </c>
      <c r="E1201" s="3" t="s">
        <v>20</v>
      </c>
      <c r="F1201" s="8">
        <v>15.0</v>
      </c>
      <c r="G1201" s="5">
        <v>20.0</v>
      </c>
      <c r="H1201" s="3" t="s">
        <v>132</v>
      </c>
      <c r="I1201" s="3" t="s">
        <v>57</v>
      </c>
      <c r="J1201" s="3" t="s">
        <v>5178</v>
      </c>
      <c r="K1201" s="3" t="s">
        <v>21614</v>
      </c>
      <c r="L1201" s="3" t="s">
        <v>21615</v>
      </c>
      <c r="M1201" s="3" t="s">
        <v>35</v>
      </c>
      <c r="N1201" s="3"/>
      <c r="O1201" s="3"/>
      <c r="P1201" s="3"/>
      <c r="Q1201" s="3"/>
      <c r="R1201" s="3"/>
      <c r="S1201" s="3"/>
      <c r="T1201" s="3"/>
      <c r="U1201" s="3"/>
      <c r="V1201" s="3"/>
      <c r="W1201" s="3"/>
      <c r="X1201" s="3"/>
      <c r="Y1201" s="3"/>
      <c r="Z1201" s="3"/>
      <c r="AA1201" s="3"/>
      <c r="AB1201" s="3"/>
      <c r="AC1201" s="3"/>
    </row>
    <row r="1202" ht="22.5" customHeight="1">
      <c r="A1202" s="3" t="s">
        <v>2000</v>
      </c>
      <c r="B1202" s="3" t="s">
        <v>35604</v>
      </c>
      <c r="C1202" s="3" t="s">
        <v>17</v>
      </c>
      <c r="D1202" s="4" t="s">
        <v>19</v>
      </c>
      <c r="E1202" s="3" t="s">
        <v>20</v>
      </c>
      <c r="F1202" s="8">
        <v>15.0</v>
      </c>
      <c r="G1202" s="5">
        <v>20.0</v>
      </c>
      <c r="H1202" s="3" t="s">
        <v>132</v>
      </c>
      <c r="I1202" s="3" t="s">
        <v>50</v>
      </c>
      <c r="J1202" s="3" t="s">
        <v>1695</v>
      </c>
      <c r="K1202" s="3" t="s">
        <v>5812</v>
      </c>
      <c r="L1202" s="3" t="s">
        <v>35606</v>
      </c>
      <c r="M1202" s="3" t="s">
        <v>27</v>
      </c>
      <c r="N1202" s="3"/>
      <c r="O1202" s="3"/>
      <c r="P1202" s="3"/>
      <c r="Q1202" s="3"/>
      <c r="R1202" s="3"/>
      <c r="S1202" s="3"/>
      <c r="T1202" s="3"/>
      <c r="U1202" s="3"/>
      <c r="V1202" s="3"/>
      <c r="W1202" s="3"/>
      <c r="X1202" s="3"/>
      <c r="Y1202" s="3"/>
      <c r="Z1202" s="3"/>
      <c r="AA1202" s="3"/>
      <c r="AB1202" s="3"/>
      <c r="AC1202" s="3"/>
    </row>
    <row r="1203" ht="22.5" customHeight="1">
      <c r="A1203" s="3" t="s">
        <v>35610</v>
      </c>
      <c r="B1203" s="3" t="s">
        <v>35604</v>
      </c>
      <c r="C1203" s="3" t="s">
        <v>17</v>
      </c>
      <c r="D1203" s="4" t="s">
        <v>19</v>
      </c>
      <c r="E1203" s="3" t="s">
        <v>20</v>
      </c>
      <c r="F1203" s="8">
        <v>15.0</v>
      </c>
      <c r="G1203" s="5">
        <v>20.0</v>
      </c>
      <c r="H1203" s="3" t="s">
        <v>132</v>
      </c>
      <c r="I1203" s="3" t="s">
        <v>23</v>
      </c>
      <c r="J1203" s="3" t="s">
        <v>1695</v>
      </c>
      <c r="K1203" s="3" t="s">
        <v>616</v>
      </c>
      <c r="L1203" s="3" t="s">
        <v>35613</v>
      </c>
      <c r="M1203" s="3" t="s">
        <v>27</v>
      </c>
      <c r="N1203" s="3"/>
      <c r="O1203" s="3"/>
      <c r="P1203" s="3"/>
      <c r="Q1203" s="3"/>
      <c r="R1203" s="3"/>
      <c r="S1203" s="3"/>
      <c r="T1203" s="3"/>
      <c r="U1203" s="3"/>
      <c r="V1203" s="3"/>
      <c r="W1203" s="3"/>
      <c r="X1203" s="3"/>
      <c r="Y1203" s="3"/>
      <c r="Z1203" s="3"/>
      <c r="AA1203" s="3"/>
      <c r="AB1203" s="3"/>
      <c r="AC1203" s="3"/>
    </row>
    <row r="1204" ht="22.5" customHeight="1">
      <c r="A1204" s="3" t="s">
        <v>3719</v>
      </c>
      <c r="B1204" s="3" t="s">
        <v>3721</v>
      </c>
      <c r="C1204" s="3" t="s">
        <v>17</v>
      </c>
      <c r="D1204" s="4" t="s">
        <v>19</v>
      </c>
      <c r="E1204" s="3" t="s">
        <v>21</v>
      </c>
      <c r="F1204" s="8">
        <v>15.0</v>
      </c>
      <c r="G1204" s="5">
        <v>20.0</v>
      </c>
      <c r="H1204" s="3" t="s">
        <v>132</v>
      </c>
      <c r="I1204" s="3" t="s">
        <v>23</v>
      </c>
      <c r="J1204" s="3" t="s">
        <v>3724</v>
      </c>
      <c r="K1204" s="3" t="s">
        <v>3725</v>
      </c>
      <c r="L1204" s="3" t="s">
        <v>3726</v>
      </c>
      <c r="M1204" s="3" t="s">
        <v>159</v>
      </c>
      <c r="N1204" s="3"/>
      <c r="O1204" s="3"/>
      <c r="P1204" s="3"/>
      <c r="Q1204" s="3"/>
      <c r="R1204" s="3"/>
      <c r="S1204" s="3"/>
      <c r="T1204" s="3"/>
      <c r="U1204" s="3"/>
      <c r="V1204" s="3"/>
      <c r="W1204" s="3"/>
      <c r="X1204" s="3"/>
      <c r="Y1204" s="3"/>
      <c r="Z1204" s="3"/>
      <c r="AA1204" s="3"/>
      <c r="AB1204" s="3"/>
      <c r="AC1204" s="3"/>
    </row>
    <row r="1205" ht="22.5" customHeight="1">
      <c r="A1205" s="3" t="s">
        <v>35620</v>
      </c>
      <c r="B1205" s="3" t="s">
        <v>35621</v>
      </c>
      <c r="C1205" s="3" t="s">
        <v>17</v>
      </c>
      <c r="D1205" s="4" t="s">
        <v>19</v>
      </c>
      <c r="E1205" s="3" t="s">
        <v>20</v>
      </c>
      <c r="F1205" s="8">
        <v>15.0</v>
      </c>
      <c r="G1205" s="5">
        <v>20.0</v>
      </c>
      <c r="H1205" s="3" t="s">
        <v>132</v>
      </c>
      <c r="I1205" s="3" t="s">
        <v>50</v>
      </c>
      <c r="J1205" s="3" t="s">
        <v>35623</v>
      </c>
      <c r="K1205" s="3" t="s">
        <v>35624</v>
      </c>
      <c r="L1205" s="3" t="s">
        <v>35625</v>
      </c>
      <c r="M1205" s="3" t="s">
        <v>159</v>
      </c>
      <c r="N1205" s="3"/>
      <c r="O1205" s="3"/>
      <c r="P1205" s="3"/>
      <c r="Q1205" s="3"/>
      <c r="R1205" s="3"/>
      <c r="S1205" s="3"/>
      <c r="T1205" s="3"/>
      <c r="U1205" s="3"/>
      <c r="V1205" s="3"/>
      <c r="W1205" s="3"/>
      <c r="X1205" s="3"/>
      <c r="Y1205" s="3"/>
      <c r="Z1205" s="3"/>
      <c r="AA1205" s="3"/>
      <c r="AB1205" s="3"/>
      <c r="AC1205" s="3"/>
    </row>
    <row r="1206" ht="22.5" customHeight="1">
      <c r="A1206" s="3" t="s">
        <v>23629</v>
      </c>
      <c r="B1206" s="3" t="s">
        <v>23630</v>
      </c>
      <c r="C1206" s="3" t="s">
        <v>18</v>
      </c>
      <c r="D1206" s="4" t="s">
        <v>19</v>
      </c>
      <c r="E1206" s="3" t="s">
        <v>20</v>
      </c>
      <c r="F1206" s="8">
        <v>15.0</v>
      </c>
      <c r="G1206" s="5">
        <v>20.0</v>
      </c>
      <c r="H1206" s="3" t="s">
        <v>132</v>
      </c>
      <c r="I1206" s="3" t="s">
        <v>57</v>
      </c>
      <c r="J1206" s="3" t="s">
        <v>23635</v>
      </c>
      <c r="K1206" s="3" t="s">
        <v>23636</v>
      </c>
      <c r="L1206" s="3" t="s">
        <v>23638</v>
      </c>
      <c r="M1206" s="3" t="s">
        <v>41</v>
      </c>
      <c r="N1206" s="3"/>
      <c r="O1206" s="3"/>
      <c r="P1206" s="3"/>
      <c r="Q1206" s="3"/>
      <c r="R1206" s="3"/>
      <c r="S1206" s="3"/>
      <c r="T1206" s="3"/>
      <c r="U1206" s="3"/>
      <c r="V1206" s="3"/>
      <c r="W1206" s="3"/>
      <c r="X1206" s="3"/>
      <c r="Y1206" s="3"/>
      <c r="Z1206" s="3"/>
      <c r="AA1206" s="3"/>
      <c r="AB1206" s="3"/>
      <c r="AC1206" s="3"/>
    </row>
    <row r="1207" ht="22.5" customHeight="1">
      <c r="A1207" s="3" t="s">
        <v>27262</v>
      </c>
      <c r="B1207" s="3" t="s">
        <v>32560</v>
      </c>
      <c r="C1207" s="3" t="s">
        <v>18</v>
      </c>
      <c r="D1207" s="4" t="s">
        <v>19</v>
      </c>
      <c r="E1207" s="3" t="s">
        <v>21</v>
      </c>
      <c r="F1207" s="8">
        <v>15.0</v>
      </c>
      <c r="G1207" s="5">
        <v>20.0</v>
      </c>
      <c r="H1207" s="3" t="s">
        <v>132</v>
      </c>
      <c r="I1207" s="3" t="s">
        <v>57</v>
      </c>
      <c r="J1207" s="3" t="s">
        <v>2737</v>
      </c>
      <c r="K1207" s="3" t="s">
        <v>32563</v>
      </c>
      <c r="L1207" s="3" t="s">
        <v>35634</v>
      </c>
      <c r="M1207" s="3" t="s">
        <v>41</v>
      </c>
      <c r="N1207" s="3"/>
      <c r="O1207" s="3"/>
      <c r="P1207" s="3"/>
      <c r="Q1207" s="3"/>
      <c r="R1207" s="3"/>
      <c r="S1207" s="3"/>
      <c r="T1207" s="3"/>
      <c r="U1207" s="3"/>
      <c r="V1207" s="3"/>
      <c r="W1207" s="3"/>
      <c r="X1207" s="3"/>
      <c r="Y1207" s="3"/>
      <c r="Z1207" s="3"/>
      <c r="AA1207" s="3"/>
      <c r="AB1207" s="3"/>
      <c r="AC1207" s="3"/>
    </row>
    <row r="1208" ht="22.5" customHeight="1">
      <c r="A1208" s="3" t="s">
        <v>35637</v>
      </c>
      <c r="B1208" s="3" t="s">
        <v>32560</v>
      </c>
      <c r="C1208" s="3" t="s">
        <v>18</v>
      </c>
      <c r="D1208" s="4" t="s">
        <v>19</v>
      </c>
      <c r="E1208" s="3" t="s">
        <v>21</v>
      </c>
      <c r="F1208" s="8">
        <v>15.0</v>
      </c>
      <c r="G1208" s="5">
        <v>20.0</v>
      </c>
      <c r="H1208" s="3" t="s">
        <v>132</v>
      </c>
      <c r="I1208" s="3" t="s">
        <v>57</v>
      </c>
      <c r="J1208" s="3" t="s">
        <v>2737</v>
      </c>
      <c r="K1208" s="3" t="s">
        <v>32563</v>
      </c>
      <c r="L1208" s="3" t="s">
        <v>35639</v>
      </c>
      <c r="M1208" s="3" t="s">
        <v>41</v>
      </c>
      <c r="N1208" s="3"/>
      <c r="O1208" s="3"/>
      <c r="P1208" s="3"/>
      <c r="Q1208" s="3"/>
      <c r="R1208" s="3"/>
      <c r="S1208" s="3"/>
      <c r="T1208" s="3"/>
      <c r="U1208" s="3"/>
      <c r="V1208" s="3"/>
      <c r="W1208" s="3"/>
      <c r="X1208" s="3"/>
      <c r="Y1208" s="3"/>
      <c r="Z1208" s="3"/>
      <c r="AA1208" s="3"/>
      <c r="AB1208" s="3"/>
      <c r="AC1208" s="3"/>
    </row>
    <row r="1209" ht="22.5" customHeight="1">
      <c r="A1209" s="3" t="s">
        <v>35642</v>
      </c>
      <c r="B1209" s="3" t="s">
        <v>32560</v>
      </c>
      <c r="C1209" s="3" t="s">
        <v>18</v>
      </c>
      <c r="D1209" s="4" t="s">
        <v>19</v>
      </c>
      <c r="E1209" s="3" t="s">
        <v>21</v>
      </c>
      <c r="F1209" s="8">
        <v>15.0</v>
      </c>
      <c r="G1209" s="5">
        <v>20.0</v>
      </c>
      <c r="H1209" s="3" t="s">
        <v>132</v>
      </c>
      <c r="I1209" s="3" t="s">
        <v>50</v>
      </c>
      <c r="J1209" s="3" t="s">
        <v>2737</v>
      </c>
      <c r="K1209" s="3" t="s">
        <v>32563</v>
      </c>
      <c r="L1209" s="3" t="s">
        <v>35644</v>
      </c>
      <c r="M1209" s="3" t="s">
        <v>41</v>
      </c>
      <c r="N1209" s="3"/>
      <c r="O1209" s="3"/>
      <c r="P1209" s="3"/>
      <c r="Q1209" s="3"/>
      <c r="R1209" s="3"/>
      <c r="S1209" s="3"/>
      <c r="T1209" s="3"/>
      <c r="U1209" s="3"/>
      <c r="V1209" s="3"/>
      <c r="W1209" s="3"/>
      <c r="X1209" s="3"/>
      <c r="Y1209" s="3"/>
      <c r="Z1209" s="3"/>
      <c r="AA1209" s="3"/>
      <c r="AB1209" s="3"/>
      <c r="AC1209" s="3"/>
    </row>
    <row r="1210" ht="22.5" customHeight="1">
      <c r="A1210" s="3" t="s">
        <v>35647</v>
      </c>
      <c r="B1210" s="3" t="s">
        <v>35648</v>
      </c>
      <c r="C1210" s="3" t="s">
        <v>18</v>
      </c>
      <c r="D1210" s="4" t="s">
        <v>19</v>
      </c>
      <c r="E1210" s="3" t="s">
        <v>21</v>
      </c>
      <c r="F1210" s="8">
        <v>15.0</v>
      </c>
      <c r="G1210" s="5">
        <v>20.0</v>
      </c>
      <c r="H1210" s="3" t="s">
        <v>132</v>
      </c>
      <c r="I1210" s="3" t="s">
        <v>23</v>
      </c>
      <c r="J1210" s="3" t="s">
        <v>58</v>
      </c>
      <c r="K1210" s="3" t="s">
        <v>35649</v>
      </c>
      <c r="L1210" s="3" t="s">
        <v>35651</v>
      </c>
      <c r="M1210" s="3" t="s">
        <v>35</v>
      </c>
      <c r="N1210" s="3"/>
      <c r="O1210" s="3"/>
      <c r="P1210" s="3"/>
      <c r="Q1210" s="3"/>
      <c r="R1210" s="3"/>
      <c r="S1210" s="3"/>
      <c r="T1210" s="3"/>
      <c r="U1210" s="3"/>
      <c r="V1210" s="3"/>
      <c r="W1210" s="3"/>
      <c r="X1210" s="3"/>
      <c r="Y1210" s="3"/>
      <c r="Z1210" s="3"/>
      <c r="AA1210" s="3"/>
      <c r="AB1210" s="3"/>
      <c r="AC1210" s="3"/>
    </row>
    <row r="1211" ht="22.5" customHeight="1">
      <c r="A1211" s="3" t="s">
        <v>507</v>
      </c>
      <c r="B1211" s="3" t="s">
        <v>11766</v>
      </c>
      <c r="C1211" s="3" t="s">
        <v>18</v>
      </c>
      <c r="D1211" s="4" t="s">
        <v>19</v>
      </c>
      <c r="E1211" s="3" t="s">
        <v>21</v>
      </c>
      <c r="F1211" s="8">
        <v>15.0</v>
      </c>
      <c r="G1211" s="5">
        <v>20.0</v>
      </c>
      <c r="H1211" s="3" t="s">
        <v>132</v>
      </c>
      <c r="I1211" s="3" t="s">
        <v>50</v>
      </c>
      <c r="J1211" s="3" t="s">
        <v>556</v>
      </c>
      <c r="K1211" s="3" t="s">
        <v>15708</v>
      </c>
      <c r="L1211" s="3" t="s">
        <v>23756</v>
      </c>
      <c r="M1211" s="3" t="s">
        <v>27</v>
      </c>
      <c r="N1211" s="3"/>
      <c r="O1211" s="3"/>
      <c r="P1211" s="3"/>
      <c r="Q1211" s="3"/>
      <c r="R1211" s="3"/>
      <c r="S1211" s="3"/>
      <c r="T1211" s="3"/>
      <c r="U1211" s="3"/>
      <c r="V1211" s="3"/>
      <c r="W1211" s="3"/>
      <c r="X1211" s="3"/>
      <c r="Y1211" s="3"/>
      <c r="Z1211" s="3"/>
      <c r="AA1211" s="3"/>
      <c r="AB1211" s="3"/>
      <c r="AC1211" s="3"/>
    </row>
    <row r="1212" ht="22.5" customHeight="1">
      <c r="A1212" s="3" t="s">
        <v>24106</v>
      </c>
      <c r="B1212" s="3" t="s">
        <v>16833</v>
      </c>
      <c r="C1212" s="3" t="s">
        <v>18</v>
      </c>
      <c r="D1212" s="4" t="s">
        <v>19</v>
      </c>
      <c r="E1212" s="3" t="s">
        <v>21</v>
      </c>
      <c r="F1212" s="8">
        <v>15.0</v>
      </c>
      <c r="G1212" s="5">
        <v>20.0</v>
      </c>
      <c r="H1212" s="3" t="s">
        <v>132</v>
      </c>
      <c r="I1212" s="3" t="s">
        <v>57</v>
      </c>
      <c r="J1212" s="3" t="s">
        <v>2043</v>
      </c>
      <c r="K1212" s="3" t="s">
        <v>24107</v>
      </c>
      <c r="L1212" s="3" t="s">
        <v>24109</v>
      </c>
      <c r="M1212" s="3" t="s">
        <v>27</v>
      </c>
      <c r="N1212" s="3"/>
      <c r="O1212" s="3"/>
      <c r="P1212" s="3"/>
      <c r="Q1212" s="3"/>
      <c r="R1212" s="3"/>
      <c r="S1212" s="3"/>
      <c r="T1212" s="3"/>
      <c r="U1212" s="3"/>
      <c r="V1212" s="3"/>
      <c r="W1212" s="3"/>
      <c r="X1212" s="3"/>
      <c r="Y1212" s="3"/>
      <c r="Z1212" s="3"/>
      <c r="AA1212" s="3"/>
      <c r="AB1212" s="3"/>
      <c r="AC1212" s="3"/>
    </row>
    <row r="1213" ht="22.5" customHeight="1">
      <c r="A1213" s="3" t="s">
        <v>2352</v>
      </c>
      <c r="B1213" s="3" t="s">
        <v>24149</v>
      </c>
      <c r="C1213" s="3" t="s">
        <v>18</v>
      </c>
      <c r="D1213" s="4" t="s">
        <v>19</v>
      </c>
      <c r="E1213" s="3" t="s">
        <v>20</v>
      </c>
      <c r="F1213" s="8">
        <v>15.0</v>
      </c>
      <c r="G1213" s="5">
        <v>20.0</v>
      </c>
      <c r="H1213" s="3" t="s">
        <v>132</v>
      </c>
      <c r="I1213" s="3" t="s">
        <v>57</v>
      </c>
      <c r="J1213" s="3" t="s">
        <v>11502</v>
      </c>
      <c r="K1213" s="3" t="s">
        <v>24150</v>
      </c>
      <c r="L1213" s="3" t="s">
        <v>24151</v>
      </c>
      <c r="M1213" s="3" t="s">
        <v>35</v>
      </c>
      <c r="N1213" s="3"/>
      <c r="O1213" s="3"/>
      <c r="P1213" s="3"/>
      <c r="Q1213" s="3"/>
      <c r="R1213" s="3"/>
      <c r="S1213" s="3"/>
      <c r="T1213" s="3"/>
      <c r="U1213" s="3"/>
      <c r="V1213" s="3"/>
      <c r="W1213" s="3"/>
      <c r="X1213" s="3"/>
      <c r="Y1213" s="3"/>
      <c r="Z1213" s="3"/>
      <c r="AA1213" s="3"/>
      <c r="AB1213" s="3"/>
      <c r="AC1213" s="3"/>
    </row>
    <row r="1214" ht="22.5" customHeight="1">
      <c r="A1214" s="3" t="s">
        <v>18147</v>
      </c>
      <c r="B1214" s="3" t="s">
        <v>35664</v>
      </c>
      <c r="C1214" s="3" t="s">
        <v>18</v>
      </c>
      <c r="D1214" s="4" t="s">
        <v>19</v>
      </c>
      <c r="E1214" s="3" t="s">
        <v>21</v>
      </c>
      <c r="F1214" s="8">
        <v>15.0</v>
      </c>
      <c r="G1214" s="5">
        <v>20.0</v>
      </c>
      <c r="H1214" s="3" t="s">
        <v>132</v>
      </c>
      <c r="I1214" s="3" t="s">
        <v>23</v>
      </c>
      <c r="J1214" s="3" t="s">
        <v>38</v>
      </c>
      <c r="K1214" s="3" t="s">
        <v>35667</v>
      </c>
      <c r="L1214" s="3" t="s">
        <v>35671</v>
      </c>
      <c r="M1214" s="3" t="s">
        <v>35</v>
      </c>
      <c r="N1214" s="3"/>
      <c r="O1214" s="3"/>
      <c r="P1214" s="3"/>
      <c r="Q1214" s="3"/>
      <c r="R1214" s="3"/>
      <c r="S1214" s="3"/>
      <c r="T1214" s="3"/>
      <c r="U1214" s="3"/>
      <c r="V1214" s="3"/>
      <c r="W1214" s="3"/>
      <c r="X1214" s="3"/>
      <c r="Y1214" s="3"/>
      <c r="Z1214" s="3"/>
      <c r="AA1214" s="3"/>
      <c r="AB1214" s="3"/>
      <c r="AC1214" s="3"/>
    </row>
    <row r="1215" ht="22.5" customHeight="1">
      <c r="A1215" s="3" t="s">
        <v>35674</v>
      </c>
      <c r="B1215" s="3" t="s">
        <v>35675</v>
      </c>
      <c r="C1215" s="3" t="s">
        <v>18</v>
      </c>
      <c r="D1215" s="4" t="s">
        <v>19</v>
      </c>
      <c r="E1215" s="3" t="s">
        <v>20</v>
      </c>
      <c r="F1215" s="8">
        <v>15.0</v>
      </c>
      <c r="G1215" s="5">
        <v>20.0</v>
      </c>
      <c r="H1215" s="3" t="s">
        <v>132</v>
      </c>
      <c r="I1215" s="3" t="s">
        <v>50</v>
      </c>
      <c r="J1215" s="3" t="s">
        <v>329</v>
      </c>
      <c r="K1215" s="3" t="s">
        <v>35677</v>
      </c>
      <c r="L1215" s="3" t="s">
        <v>35679</v>
      </c>
      <c r="M1215" s="3" t="s">
        <v>41</v>
      </c>
      <c r="N1215" s="3"/>
      <c r="O1215" s="3"/>
      <c r="P1215" s="3"/>
      <c r="Q1215" s="3"/>
      <c r="R1215" s="3"/>
      <c r="S1215" s="3"/>
      <c r="T1215" s="3"/>
      <c r="U1215" s="3"/>
      <c r="V1215" s="3"/>
      <c r="W1215" s="3"/>
      <c r="X1215" s="3"/>
      <c r="Y1215" s="3"/>
      <c r="Z1215" s="3"/>
      <c r="AA1215" s="3"/>
      <c r="AB1215" s="3"/>
      <c r="AC1215" s="3"/>
    </row>
    <row r="1216" ht="22.5" customHeight="1">
      <c r="A1216" s="3" t="s">
        <v>19731</v>
      </c>
      <c r="B1216" s="3" t="s">
        <v>35682</v>
      </c>
      <c r="C1216" s="3" t="s">
        <v>18</v>
      </c>
      <c r="D1216" s="4" t="s">
        <v>19</v>
      </c>
      <c r="E1216" s="3" t="s">
        <v>21</v>
      </c>
      <c r="F1216" s="8">
        <v>15.0</v>
      </c>
      <c r="G1216" s="5">
        <v>20.0</v>
      </c>
      <c r="H1216" s="3" t="s">
        <v>132</v>
      </c>
      <c r="I1216" s="3" t="s">
        <v>50</v>
      </c>
      <c r="J1216" s="3" t="s">
        <v>58</v>
      </c>
      <c r="K1216" s="3" t="s">
        <v>35688</v>
      </c>
      <c r="L1216" s="3" t="s">
        <v>35689</v>
      </c>
      <c r="M1216" s="3" t="s">
        <v>159</v>
      </c>
      <c r="N1216" s="3"/>
      <c r="O1216" s="3"/>
      <c r="P1216" s="3"/>
      <c r="Q1216" s="3"/>
      <c r="R1216" s="3"/>
      <c r="S1216" s="3"/>
      <c r="T1216" s="3"/>
      <c r="U1216" s="3"/>
      <c r="V1216" s="3"/>
      <c r="W1216" s="3"/>
      <c r="X1216" s="3"/>
      <c r="Y1216" s="3"/>
      <c r="Z1216" s="3"/>
      <c r="AA1216" s="3"/>
      <c r="AB1216" s="3"/>
      <c r="AC1216" s="3"/>
    </row>
    <row r="1217" ht="22.5" customHeight="1">
      <c r="A1217" s="3" t="s">
        <v>1470</v>
      </c>
      <c r="B1217" s="3" t="s">
        <v>1714</v>
      </c>
      <c r="C1217" s="3" t="s">
        <v>18</v>
      </c>
      <c r="D1217" s="4" t="s">
        <v>19</v>
      </c>
      <c r="E1217" s="3" t="s">
        <v>21</v>
      </c>
      <c r="F1217" s="8">
        <v>15.0</v>
      </c>
      <c r="G1217" s="5">
        <v>20.0</v>
      </c>
      <c r="H1217" s="3" t="s">
        <v>132</v>
      </c>
      <c r="I1217" s="3" t="s">
        <v>57</v>
      </c>
      <c r="J1217" s="3" t="s">
        <v>58</v>
      </c>
      <c r="K1217" s="3" t="s">
        <v>24195</v>
      </c>
      <c r="L1217" s="3" t="s">
        <v>24196</v>
      </c>
      <c r="M1217" s="3" t="s">
        <v>41</v>
      </c>
      <c r="N1217" s="3"/>
      <c r="O1217" s="3"/>
      <c r="P1217" s="3"/>
      <c r="Q1217" s="3"/>
      <c r="R1217" s="3"/>
      <c r="S1217" s="3"/>
      <c r="T1217" s="3"/>
      <c r="U1217" s="3"/>
      <c r="V1217" s="3"/>
      <c r="W1217" s="3"/>
      <c r="X1217" s="3"/>
      <c r="Y1217" s="3"/>
      <c r="Z1217" s="3"/>
      <c r="AA1217" s="3"/>
      <c r="AB1217" s="3"/>
      <c r="AC1217" s="3"/>
    </row>
    <row r="1218" ht="22.5" customHeight="1">
      <c r="A1218" s="3" t="s">
        <v>507</v>
      </c>
      <c r="B1218" s="3" t="s">
        <v>35682</v>
      </c>
      <c r="C1218" s="3" t="s">
        <v>18</v>
      </c>
      <c r="D1218" s="4" t="s">
        <v>19</v>
      </c>
      <c r="E1218" s="3" t="s">
        <v>21</v>
      </c>
      <c r="F1218" s="8">
        <v>15.0</v>
      </c>
      <c r="G1218" s="5">
        <v>20.0</v>
      </c>
      <c r="H1218" s="3" t="s">
        <v>132</v>
      </c>
      <c r="I1218" s="3" t="s">
        <v>57</v>
      </c>
      <c r="J1218" s="3" t="s">
        <v>58</v>
      </c>
      <c r="K1218" s="3" t="s">
        <v>35694</v>
      </c>
      <c r="L1218" s="3" t="s">
        <v>35696</v>
      </c>
      <c r="M1218" s="3" t="s">
        <v>159</v>
      </c>
      <c r="N1218" s="3"/>
      <c r="O1218" s="3"/>
      <c r="P1218" s="3"/>
      <c r="Q1218" s="3"/>
      <c r="R1218" s="3"/>
      <c r="S1218" s="3"/>
      <c r="T1218" s="3"/>
      <c r="U1218" s="3"/>
      <c r="V1218" s="3"/>
      <c r="W1218" s="3"/>
      <c r="X1218" s="3"/>
      <c r="Y1218" s="3"/>
      <c r="Z1218" s="3"/>
      <c r="AA1218" s="3"/>
      <c r="AB1218" s="3"/>
      <c r="AC1218" s="3"/>
    </row>
    <row r="1219" ht="22.5" customHeight="1">
      <c r="A1219" s="3" t="s">
        <v>2352</v>
      </c>
      <c r="B1219" s="3" t="s">
        <v>11766</v>
      </c>
      <c r="C1219" s="3" t="s">
        <v>18</v>
      </c>
      <c r="D1219" s="4" t="s">
        <v>19</v>
      </c>
      <c r="E1219" s="3" t="s">
        <v>20</v>
      </c>
      <c r="F1219" s="8">
        <v>15.0</v>
      </c>
      <c r="G1219" s="5">
        <v>20.0</v>
      </c>
      <c r="H1219" s="3" t="s">
        <v>132</v>
      </c>
      <c r="I1219" s="3" t="s">
        <v>23</v>
      </c>
      <c r="J1219" s="3" t="s">
        <v>556</v>
      </c>
      <c r="K1219" s="3" t="s">
        <v>24213</v>
      </c>
      <c r="L1219" s="3" t="s">
        <v>35701</v>
      </c>
      <c r="M1219" s="3" t="s">
        <v>27</v>
      </c>
      <c r="N1219" s="3"/>
      <c r="O1219" s="3"/>
      <c r="P1219" s="3"/>
      <c r="Q1219" s="3"/>
      <c r="R1219" s="3"/>
      <c r="S1219" s="3"/>
      <c r="T1219" s="3"/>
      <c r="U1219" s="3"/>
      <c r="V1219" s="3"/>
      <c r="W1219" s="3"/>
      <c r="X1219" s="3"/>
      <c r="Y1219" s="3"/>
      <c r="Z1219" s="3"/>
      <c r="AA1219" s="3"/>
      <c r="AB1219" s="3"/>
      <c r="AC1219" s="3"/>
    </row>
    <row r="1220" ht="22.5" customHeight="1">
      <c r="A1220" s="3" t="s">
        <v>35702</v>
      </c>
      <c r="B1220" s="3" t="s">
        <v>35703</v>
      </c>
      <c r="C1220" s="3" t="s">
        <v>18</v>
      </c>
      <c r="D1220" s="4" t="s">
        <v>19</v>
      </c>
      <c r="E1220" s="3" t="s">
        <v>21</v>
      </c>
      <c r="F1220" s="8">
        <v>15.0</v>
      </c>
      <c r="G1220" s="5">
        <v>20.0</v>
      </c>
      <c r="H1220" s="3" t="s">
        <v>132</v>
      </c>
      <c r="I1220" s="3" t="s">
        <v>57</v>
      </c>
      <c r="J1220" s="3" t="s">
        <v>58</v>
      </c>
      <c r="K1220" s="3" t="s">
        <v>6212</v>
      </c>
      <c r="L1220" s="3" t="s">
        <v>35704</v>
      </c>
      <c r="M1220" s="3" t="s">
        <v>35</v>
      </c>
      <c r="N1220" s="3"/>
      <c r="O1220" s="3"/>
      <c r="P1220" s="3"/>
      <c r="Q1220" s="3"/>
      <c r="R1220" s="3"/>
      <c r="S1220" s="3"/>
      <c r="T1220" s="3"/>
      <c r="U1220" s="3"/>
      <c r="V1220" s="3"/>
      <c r="W1220" s="3"/>
      <c r="X1220" s="3"/>
      <c r="Y1220" s="3"/>
      <c r="Z1220" s="3"/>
      <c r="AA1220" s="3"/>
      <c r="AB1220" s="3"/>
      <c r="AC1220" s="3"/>
    </row>
    <row r="1221" ht="22.5" customHeight="1">
      <c r="A1221" s="3" t="s">
        <v>1470</v>
      </c>
      <c r="B1221" s="3" t="s">
        <v>5236</v>
      </c>
      <c r="C1221" s="3" t="s">
        <v>18</v>
      </c>
      <c r="D1221" s="4" t="s">
        <v>19</v>
      </c>
      <c r="E1221" s="3" t="s">
        <v>20</v>
      </c>
      <c r="F1221" s="8">
        <v>15.0</v>
      </c>
      <c r="G1221" s="5">
        <v>20.0</v>
      </c>
      <c r="H1221" s="3" t="s">
        <v>132</v>
      </c>
      <c r="I1221" s="3" t="s">
        <v>57</v>
      </c>
      <c r="J1221" s="3" t="s">
        <v>38</v>
      </c>
      <c r="K1221" s="3" t="s">
        <v>21588</v>
      </c>
      <c r="L1221" s="3" t="s">
        <v>35711</v>
      </c>
      <c r="M1221" s="3" t="s">
        <v>159</v>
      </c>
      <c r="N1221" s="3"/>
      <c r="O1221" s="3"/>
      <c r="P1221" s="3"/>
      <c r="Q1221" s="3"/>
      <c r="R1221" s="3"/>
      <c r="S1221" s="3"/>
      <c r="T1221" s="3"/>
      <c r="U1221" s="3"/>
      <c r="V1221" s="3"/>
      <c r="W1221" s="3"/>
      <c r="X1221" s="3"/>
      <c r="Y1221" s="3"/>
      <c r="Z1221" s="3"/>
      <c r="AA1221" s="3"/>
      <c r="AB1221" s="3"/>
      <c r="AC1221" s="3"/>
    </row>
    <row r="1222" ht="22.5" customHeight="1">
      <c r="A1222" s="3" t="s">
        <v>1470</v>
      </c>
      <c r="B1222" s="3" t="s">
        <v>11000</v>
      </c>
      <c r="C1222" s="3" t="s">
        <v>18</v>
      </c>
      <c r="D1222" s="4" t="s">
        <v>19</v>
      </c>
      <c r="E1222" s="3" t="s">
        <v>21</v>
      </c>
      <c r="F1222" s="8">
        <v>15.0</v>
      </c>
      <c r="G1222" s="5">
        <v>20.0</v>
      </c>
      <c r="H1222" s="3" t="s">
        <v>132</v>
      </c>
      <c r="I1222" s="3" t="s">
        <v>57</v>
      </c>
      <c r="J1222" s="3" t="s">
        <v>5651</v>
      </c>
      <c r="K1222" s="3" t="s">
        <v>11006</v>
      </c>
      <c r="L1222" s="3" t="s">
        <v>35715</v>
      </c>
      <c r="M1222" s="3" t="s">
        <v>35</v>
      </c>
      <c r="N1222" s="3"/>
      <c r="O1222" s="3"/>
      <c r="P1222" s="3"/>
      <c r="Q1222" s="3"/>
      <c r="R1222" s="3"/>
      <c r="S1222" s="3"/>
      <c r="T1222" s="3"/>
      <c r="U1222" s="3"/>
      <c r="V1222" s="3"/>
      <c r="W1222" s="3"/>
      <c r="X1222" s="3"/>
      <c r="Y1222" s="3"/>
      <c r="Z1222" s="3"/>
      <c r="AA1222" s="3"/>
      <c r="AB1222" s="3"/>
      <c r="AC1222" s="3"/>
    </row>
    <row r="1223" ht="22.5" customHeight="1">
      <c r="A1223" s="3" t="s">
        <v>11079</v>
      </c>
      <c r="B1223" s="3" t="s">
        <v>35716</v>
      </c>
      <c r="C1223" s="3" t="s">
        <v>18</v>
      </c>
      <c r="D1223" s="4" t="s">
        <v>19</v>
      </c>
      <c r="E1223" s="3" t="s">
        <v>20</v>
      </c>
      <c r="F1223" s="8">
        <v>15.0</v>
      </c>
      <c r="G1223" s="5">
        <v>20.0</v>
      </c>
      <c r="H1223" s="3" t="s">
        <v>132</v>
      </c>
      <c r="I1223" s="3" t="s">
        <v>57</v>
      </c>
      <c r="J1223" s="3" t="s">
        <v>9357</v>
      </c>
      <c r="K1223" s="4" t="s">
        <v>19</v>
      </c>
      <c r="L1223" s="3" t="s">
        <v>35719</v>
      </c>
      <c r="M1223" s="3" t="s">
        <v>35</v>
      </c>
      <c r="N1223" s="3"/>
      <c r="O1223" s="3"/>
      <c r="P1223" s="3"/>
      <c r="Q1223" s="3"/>
      <c r="R1223" s="3"/>
      <c r="S1223" s="3"/>
      <c r="T1223" s="3"/>
      <c r="U1223" s="3"/>
      <c r="V1223" s="3"/>
      <c r="W1223" s="3"/>
      <c r="X1223" s="3"/>
      <c r="Y1223" s="3"/>
      <c r="Z1223" s="3"/>
      <c r="AA1223" s="3"/>
      <c r="AB1223" s="3"/>
      <c r="AC1223" s="3"/>
    </row>
    <row r="1224" ht="22.5" customHeight="1">
      <c r="A1224" s="3" t="s">
        <v>30327</v>
      </c>
      <c r="B1224" s="3" t="s">
        <v>30916</v>
      </c>
      <c r="C1224" s="3" t="s">
        <v>18</v>
      </c>
      <c r="D1224" s="4" t="s">
        <v>19</v>
      </c>
      <c r="E1224" s="3" t="s">
        <v>20</v>
      </c>
      <c r="F1224" s="8">
        <v>15.0</v>
      </c>
      <c r="G1224" s="5">
        <v>20.0</v>
      </c>
      <c r="H1224" s="3" t="s">
        <v>132</v>
      </c>
      <c r="I1224" s="3" t="s">
        <v>23</v>
      </c>
      <c r="J1224" s="3" t="s">
        <v>30917</v>
      </c>
      <c r="K1224" s="3" t="s">
        <v>35720</v>
      </c>
      <c r="L1224" s="3" t="s">
        <v>35721</v>
      </c>
      <c r="M1224" s="3" t="s">
        <v>159</v>
      </c>
      <c r="N1224" s="3"/>
      <c r="O1224" s="3"/>
      <c r="P1224" s="3"/>
      <c r="Q1224" s="3"/>
      <c r="R1224" s="3"/>
      <c r="S1224" s="3"/>
      <c r="T1224" s="3"/>
      <c r="U1224" s="3"/>
      <c r="V1224" s="3"/>
      <c r="W1224" s="3"/>
      <c r="X1224" s="3"/>
      <c r="Y1224" s="3"/>
      <c r="Z1224" s="3"/>
      <c r="AA1224" s="3"/>
      <c r="AB1224" s="3"/>
      <c r="AC1224" s="3"/>
    </row>
    <row r="1225" ht="22.5" customHeight="1">
      <c r="A1225" s="3" t="s">
        <v>2352</v>
      </c>
      <c r="B1225" s="3" t="s">
        <v>21697</v>
      </c>
      <c r="C1225" s="3" t="s">
        <v>18</v>
      </c>
      <c r="D1225" s="4" t="s">
        <v>19</v>
      </c>
      <c r="E1225" s="3" t="s">
        <v>21</v>
      </c>
      <c r="F1225" s="8">
        <v>15.0</v>
      </c>
      <c r="G1225" s="5">
        <v>20.0</v>
      </c>
      <c r="H1225" s="3" t="s">
        <v>132</v>
      </c>
      <c r="I1225" s="3" t="s">
        <v>50</v>
      </c>
      <c r="J1225" s="3" t="s">
        <v>99</v>
      </c>
      <c r="K1225" s="4" t="s">
        <v>19</v>
      </c>
      <c r="L1225" s="3" t="s">
        <v>35725</v>
      </c>
      <c r="M1225" s="3" t="s">
        <v>35</v>
      </c>
      <c r="N1225" s="3"/>
      <c r="O1225" s="3"/>
      <c r="P1225" s="3"/>
      <c r="Q1225" s="3"/>
      <c r="R1225" s="3"/>
      <c r="S1225" s="3"/>
      <c r="T1225" s="3"/>
      <c r="U1225" s="3"/>
      <c r="V1225" s="3"/>
      <c r="W1225" s="3"/>
      <c r="X1225" s="3"/>
      <c r="Y1225" s="3"/>
      <c r="Z1225" s="3"/>
      <c r="AA1225" s="3"/>
      <c r="AB1225" s="3"/>
      <c r="AC1225" s="3"/>
    </row>
    <row r="1226" ht="22.5" customHeight="1">
      <c r="A1226" s="3" t="s">
        <v>1470</v>
      </c>
      <c r="B1226" s="3" t="s">
        <v>34372</v>
      </c>
      <c r="C1226" s="3" t="s">
        <v>18</v>
      </c>
      <c r="D1226" s="4" t="s">
        <v>19</v>
      </c>
      <c r="E1226" s="3" t="s">
        <v>20</v>
      </c>
      <c r="F1226" s="8">
        <v>15.0</v>
      </c>
      <c r="G1226" s="5">
        <v>20.0</v>
      </c>
      <c r="H1226" s="3" t="s">
        <v>132</v>
      </c>
      <c r="I1226" s="3" t="s">
        <v>57</v>
      </c>
      <c r="J1226" s="3" t="s">
        <v>4236</v>
      </c>
      <c r="K1226" s="3" t="s">
        <v>34375</v>
      </c>
      <c r="L1226" s="3" t="s">
        <v>35728</v>
      </c>
      <c r="M1226" s="3" t="s">
        <v>41</v>
      </c>
      <c r="N1226" s="3"/>
      <c r="O1226" s="3"/>
      <c r="P1226" s="3"/>
      <c r="Q1226" s="3"/>
      <c r="R1226" s="3"/>
      <c r="S1226" s="3"/>
      <c r="T1226" s="3"/>
      <c r="U1226" s="3"/>
      <c r="V1226" s="3"/>
      <c r="W1226" s="3"/>
      <c r="X1226" s="3"/>
      <c r="Y1226" s="3"/>
      <c r="Z1226" s="3"/>
      <c r="AA1226" s="3"/>
      <c r="AB1226" s="3"/>
      <c r="AC1226" s="3"/>
    </row>
    <row r="1227" ht="22.5" customHeight="1">
      <c r="A1227" s="3" t="s">
        <v>1470</v>
      </c>
      <c r="B1227" s="3" t="s">
        <v>35731</v>
      </c>
      <c r="C1227" s="3" t="s">
        <v>18</v>
      </c>
      <c r="D1227" s="4" t="s">
        <v>19</v>
      </c>
      <c r="E1227" s="3" t="s">
        <v>20</v>
      </c>
      <c r="F1227" s="8">
        <v>15.0</v>
      </c>
      <c r="G1227" s="5">
        <v>20.0</v>
      </c>
      <c r="H1227" s="3" t="s">
        <v>132</v>
      </c>
      <c r="I1227" s="3" t="s">
        <v>57</v>
      </c>
      <c r="J1227" s="3" t="s">
        <v>9331</v>
      </c>
      <c r="K1227" s="3" t="s">
        <v>914</v>
      </c>
      <c r="L1227" s="3" t="s">
        <v>35734</v>
      </c>
      <c r="M1227" s="3" t="s">
        <v>159</v>
      </c>
      <c r="N1227" s="3"/>
      <c r="O1227" s="3"/>
      <c r="P1227" s="3"/>
      <c r="Q1227" s="3"/>
      <c r="R1227" s="3"/>
      <c r="S1227" s="3"/>
      <c r="T1227" s="3"/>
      <c r="U1227" s="3"/>
      <c r="V1227" s="3"/>
      <c r="W1227" s="3"/>
      <c r="X1227" s="3"/>
      <c r="Y1227" s="3"/>
      <c r="Z1227" s="3"/>
      <c r="AA1227" s="3"/>
      <c r="AB1227" s="3"/>
      <c r="AC1227" s="3"/>
    </row>
    <row r="1228" ht="22.5" customHeight="1">
      <c r="A1228" s="3" t="s">
        <v>2806</v>
      </c>
      <c r="B1228" s="3" t="s">
        <v>10546</v>
      </c>
      <c r="C1228" s="3" t="s">
        <v>18</v>
      </c>
      <c r="D1228" s="4" t="s">
        <v>19</v>
      </c>
      <c r="E1228" s="3" t="s">
        <v>21</v>
      </c>
      <c r="F1228" s="8">
        <v>15.0</v>
      </c>
      <c r="G1228" s="5">
        <v>20.0</v>
      </c>
      <c r="H1228" s="3" t="s">
        <v>132</v>
      </c>
      <c r="I1228" s="3" t="s">
        <v>23</v>
      </c>
      <c r="J1228" s="3" t="s">
        <v>264</v>
      </c>
      <c r="K1228" s="3" t="s">
        <v>10637</v>
      </c>
      <c r="L1228" s="3" t="s">
        <v>35740</v>
      </c>
      <c r="M1228" s="3" t="s">
        <v>27</v>
      </c>
      <c r="N1228" s="3"/>
      <c r="O1228" s="3"/>
      <c r="P1228" s="3"/>
      <c r="Q1228" s="3"/>
      <c r="R1228" s="3"/>
      <c r="S1228" s="3"/>
      <c r="T1228" s="3"/>
      <c r="U1228" s="3"/>
      <c r="V1228" s="3"/>
      <c r="W1228" s="3"/>
      <c r="X1228" s="3"/>
      <c r="Y1228" s="3"/>
      <c r="Z1228" s="3"/>
      <c r="AA1228" s="3"/>
      <c r="AB1228" s="3"/>
      <c r="AC1228" s="3"/>
    </row>
    <row r="1229" ht="22.5" customHeight="1">
      <c r="A1229" s="3" t="s">
        <v>34792</v>
      </c>
      <c r="B1229" s="3" t="s">
        <v>10546</v>
      </c>
      <c r="C1229" s="3" t="s">
        <v>18</v>
      </c>
      <c r="D1229" s="4" t="s">
        <v>19</v>
      </c>
      <c r="E1229" s="3" t="s">
        <v>21</v>
      </c>
      <c r="F1229" s="8">
        <v>15.0</v>
      </c>
      <c r="G1229" s="5">
        <v>20.0</v>
      </c>
      <c r="H1229" s="3" t="s">
        <v>132</v>
      </c>
      <c r="I1229" s="3" t="s">
        <v>57</v>
      </c>
      <c r="J1229" s="3" t="s">
        <v>264</v>
      </c>
      <c r="K1229" s="3" t="s">
        <v>10547</v>
      </c>
      <c r="L1229" s="3" t="s">
        <v>35745</v>
      </c>
      <c r="M1229" s="3" t="s">
        <v>27</v>
      </c>
      <c r="N1229" s="3"/>
      <c r="O1229" s="3"/>
      <c r="P1229" s="3"/>
      <c r="Q1229" s="3"/>
      <c r="R1229" s="3"/>
      <c r="S1229" s="3"/>
      <c r="T1229" s="3"/>
      <c r="U1229" s="3"/>
      <c r="V1229" s="3"/>
      <c r="W1229" s="3"/>
      <c r="X1229" s="3"/>
      <c r="Y1229" s="3"/>
      <c r="Z1229" s="3"/>
      <c r="AA1229" s="3"/>
      <c r="AB1229" s="3"/>
      <c r="AC1229" s="3"/>
    </row>
    <row r="1230" ht="22.5" customHeight="1">
      <c r="A1230" s="3" t="s">
        <v>29873</v>
      </c>
      <c r="B1230" s="3" t="s">
        <v>15643</v>
      </c>
      <c r="C1230" s="3" t="s">
        <v>18</v>
      </c>
      <c r="D1230" s="4" t="s">
        <v>19</v>
      </c>
      <c r="E1230" s="3" t="s">
        <v>21</v>
      </c>
      <c r="F1230" s="8">
        <v>15.0</v>
      </c>
      <c r="G1230" s="5">
        <v>20.0</v>
      </c>
      <c r="H1230" s="3" t="s">
        <v>132</v>
      </c>
      <c r="I1230" s="3" t="s">
        <v>23</v>
      </c>
      <c r="J1230" s="3" t="s">
        <v>58</v>
      </c>
      <c r="K1230" s="3" t="s">
        <v>35750</v>
      </c>
      <c r="L1230" s="3" t="s">
        <v>35752</v>
      </c>
      <c r="M1230" s="3" t="s">
        <v>35</v>
      </c>
      <c r="N1230" s="3"/>
      <c r="O1230" s="3"/>
      <c r="P1230" s="3"/>
      <c r="Q1230" s="3"/>
      <c r="R1230" s="3"/>
      <c r="S1230" s="3"/>
      <c r="T1230" s="3"/>
      <c r="U1230" s="3"/>
      <c r="V1230" s="3"/>
      <c r="W1230" s="3"/>
      <c r="X1230" s="3"/>
      <c r="Y1230" s="3"/>
      <c r="Z1230" s="3"/>
      <c r="AA1230" s="3"/>
      <c r="AB1230" s="3"/>
      <c r="AC1230" s="3"/>
    </row>
    <row r="1231" ht="22.5" customHeight="1">
      <c r="A1231" s="3" t="s">
        <v>1470</v>
      </c>
      <c r="B1231" s="3" t="s">
        <v>35755</v>
      </c>
      <c r="C1231" s="3" t="s">
        <v>165</v>
      </c>
      <c r="D1231" s="4" t="s">
        <v>19</v>
      </c>
      <c r="E1231" s="3" t="s">
        <v>20</v>
      </c>
      <c r="F1231" s="8">
        <v>15.0</v>
      </c>
      <c r="G1231" s="5">
        <v>20.0</v>
      </c>
      <c r="H1231" s="3" t="s">
        <v>132</v>
      </c>
      <c r="I1231" s="3" t="s">
        <v>57</v>
      </c>
      <c r="J1231" s="3" t="s">
        <v>58</v>
      </c>
      <c r="K1231" s="3" t="s">
        <v>35756</v>
      </c>
      <c r="L1231" s="3" t="s">
        <v>35758</v>
      </c>
      <c r="M1231" s="3" t="s">
        <v>41</v>
      </c>
      <c r="N1231" s="3"/>
      <c r="O1231" s="3"/>
      <c r="P1231" s="3"/>
      <c r="Q1231" s="3"/>
      <c r="R1231" s="3"/>
      <c r="S1231" s="3"/>
      <c r="T1231" s="3"/>
      <c r="U1231" s="3"/>
      <c r="V1231" s="3"/>
      <c r="W1231" s="3"/>
      <c r="X1231" s="3"/>
      <c r="Y1231" s="3"/>
      <c r="Z1231" s="3"/>
      <c r="AA1231" s="3"/>
      <c r="AB1231" s="3"/>
      <c r="AC1231" s="3"/>
    </row>
    <row r="1232" ht="22.5" customHeight="1">
      <c r="A1232" s="3" t="s">
        <v>19804</v>
      </c>
      <c r="B1232" s="3" t="s">
        <v>11287</v>
      </c>
      <c r="C1232" s="3" t="s">
        <v>165</v>
      </c>
      <c r="D1232" s="4" t="s">
        <v>19</v>
      </c>
      <c r="E1232" s="3" t="s">
        <v>20</v>
      </c>
      <c r="F1232" s="8">
        <v>15.0</v>
      </c>
      <c r="G1232" s="5">
        <v>20.0</v>
      </c>
      <c r="H1232" s="3" t="s">
        <v>132</v>
      </c>
      <c r="I1232" s="3" t="s">
        <v>57</v>
      </c>
      <c r="J1232" s="3" t="s">
        <v>882</v>
      </c>
      <c r="K1232" s="3" t="s">
        <v>11515</v>
      </c>
      <c r="L1232" s="3" t="s">
        <v>35769</v>
      </c>
      <c r="M1232" s="3" t="s">
        <v>41</v>
      </c>
      <c r="N1232" s="3"/>
      <c r="O1232" s="3"/>
      <c r="P1232" s="3"/>
      <c r="Q1232" s="3"/>
      <c r="R1232" s="3"/>
      <c r="S1232" s="3"/>
      <c r="T1232" s="3"/>
      <c r="U1232" s="3"/>
      <c r="V1232" s="3"/>
      <c r="W1232" s="3"/>
      <c r="X1232" s="3"/>
      <c r="Y1232" s="3"/>
      <c r="Z1232" s="3"/>
      <c r="AA1232" s="3"/>
      <c r="AB1232" s="3"/>
      <c r="AC1232" s="3"/>
    </row>
    <row r="1233" ht="22.5" customHeight="1">
      <c r="A1233" s="3" t="s">
        <v>2806</v>
      </c>
      <c r="B1233" s="3" t="s">
        <v>19132</v>
      </c>
      <c r="C1233" s="3" t="s">
        <v>165</v>
      </c>
      <c r="D1233" s="4" t="s">
        <v>19</v>
      </c>
      <c r="E1233" s="3" t="s">
        <v>21</v>
      </c>
      <c r="F1233" s="8">
        <v>15.0</v>
      </c>
      <c r="G1233" s="5">
        <v>20.0</v>
      </c>
      <c r="H1233" s="3" t="s">
        <v>132</v>
      </c>
      <c r="I1233" s="3" t="s">
        <v>57</v>
      </c>
      <c r="J1233" s="3" t="s">
        <v>58</v>
      </c>
      <c r="K1233" s="3" t="s">
        <v>19134</v>
      </c>
      <c r="L1233" s="3" t="s">
        <v>23255</v>
      </c>
      <c r="M1233" s="3" t="s">
        <v>159</v>
      </c>
      <c r="N1233" s="3"/>
      <c r="O1233" s="3"/>
      <c r="P1233" s="3"/>
      <c r="Q1233" s="3"/>
      <c r="R1233" s="3"/>
      <c r="S1233" s="3"/>
      <c r="T1233" s="3"/>
      <c r="U1233" s="3"/>
      <c r="V1233" s="3"/>
      <c r="W1233" s="3"/>
      <c r="X1233" s="3"/>
      <c r="Y1233" s="3"/>
      <c r="Z1233" s="3"/>
      <c r="AA1233" s="3"/>
      <c r="AB1233" s="3"/>
      <c r="AC1233" s="3"/>
    </row>
    <row r="1234" ht="22.5" customHeight="1">
      <c r="A1234" s="3" t="s">
        <v>1470</v>
      </c>
      <c r="B1234" s="3" t="s">
        <v>35772</v>
      </c>
      <c r="C1234" s="3" t="s">
        <v>165</v>
      </c>
      <c r="D1234" s="4" t="s">
        <v>19</v>
      </c>
      <c r="E1234" s="3" t="s">
        <v>21</v>
      </c>
      <c r="F1234" s="8">
        <v>15.0</v>
      </c>
      <c r="G1234" s="5">
        <v>20.0</v>
      </c>
      <c r="H1234" s="3" t="s">
        <v>132</v>
      </c>
      <c r="I1234" s="3" t="s">
        <v>57</v>
      </c>
      <c r="J1234" s="3" t="s">
        <v>35775</v>
      </c>
      <c r="K1234" s="3" t="s">
        <v>35777</v>
      </c>
      <c r="L1234" s="3" t="s">
        <v>35781</v>
      </c>
      <c r="M1234" s="3" t="s">
        <v>35</v>
      </c>
      <c r="N1234" s="3"/>
      <c r="O1234" s="3"/>
      <c r="P1234" s="3"/>
      <c r="Q1234" s="3"/>
      <c r="R1234" s="3"/>
      <c r="S1234" s="3"/>
      <c r="T1234" s="3"/>
      <c r="U1234" s="3"/>
      <c r="V1234" s="3"/>
      <c r="W1234" s="3"/>
      <c r="X1234" s="3"/>
      <c r="Y1234" s="3"/>
      <c r="Z1234" s="3"/>
      <c r="AA1234" s="3"/>
      <c r="AB1234" s="3"/>
      <c r="AC1234" s="3"/>
    </row>
    <row r="1235" ht="22.5" customHeight="1">
      <c r="A1235" s="3" t="s">
        <v>1470</v>
      </c>
      <c r="B1235" s="3" t="s">
        <v>35783</v>
      </c>
      <c r="C1235" s="3" t="s">
        <v>165</v>
      </c>
      <c r="D1235" s="4" t="s">
        <v>19</v>
      </c>
      <c r="E1235" s="3" t="s">
        <v>20</v>
      </c>
      <c r="F1235" s="8">
        <v>15.0</v>
      </c>
      <c r="G1235" s="5">
        <v>20.0</v>
      </c>
      <c r="H1235" s="3" t="s">
        <v>132</v>
      </c>
      <c r="I1235" s="3" t="s">
        <v>57</v>
      </c>
      <c r="J1235" s="3" t="s">
        <v>35786</v>
      </c>
      <c r="K1235" s="3" t="s">
        <v>35787</v>
      </c>
      <c r="L1235" s="3" t="s">
        <v>35789</v>
      </c>
      <c r="M1235" s="3" t="s">
        <v>159</v>
      </c>
      <c r="N1235" s="3"/>
      <c r="O1235" s="3"/>
      <c r="P1235" s="3"/>
      <c r="Q1235" s="3"/>
      <c r="R1235" s="3"/>
      <c r="S1235" s="3"/>
      <c r="T1235" s="3"/>
      <c r="U1235" s="3"/>
      <c r="V1235" s="3"/>
      <c r="W1235" s="3"/>
      <c r="X1235" s="3"/>
      <c r="Y1235" s="3"/>
      <c r="Z1235" s="3"/>
      <c r="AA1235" s="3"/>
      <c r="AB1235" s="3"/>
      <c r="AC1235" s="3"/>
    </row>
    <row r="1236" ht="22.5" customHeight="1">
      <c r="A1236" s="3" t="s">
        <v>2352</v>
      </c>
      <c r="B1236" s="3" t="s">
        <v>35790</v>
      </c>
      <c r="C1236" s="3" t="s">
        <v>165</v>
      </c>
      <c r="D1236" s="4" t="s">
        <v>19</v>
      </c>
      <c r="E1236" s="3" t="s">
        <v>21</v>
      </c>
      <c r="F1236" s="8">
        <v>15.0</v>
      </c>
      <c r="G1236" s="5">
        <v>20.0</v>
      </c>
      <c r="H1236" s="3" t="s">
        <v>132</v>
      </c>
      <c r="I1236" s="3" t="s">
        <v>57</v>
      </c>
      <c r="J1236" s="3" t="s">
        <v>31811</v>
      </c>
      <c r="K1236" s="3" t="s">
        <v>35793</v>
      </c>
      <c r="L1236" s="3" t="s">
        <v>35794</v>
      </c>
      <c r="M1236" s="3" t="s">
        <v>35</v>
      </c>
      <c r="N1236" s="3"/>
      <c r="O1236" s="3"/>
      <c r="P1236" s="3"/>
      <c r="Q1236" s="3"/>
      <c r="R1236" s="3"/>
      <c r="S1236" s="3"/>
      <c r="T1236" s="3"/>
      <c r="U1236" s="3"/>
      <c r="V1236" s="3"/>
      <c r="W1236" s="3"/>
      <c r="X1236" s="3"/>
      <c r="Y1236" s="3"/>
      <c r="Z1236" s="3"/>
      <c r="AA1236" s="3"/>
      <c r="AB1236" s="3"/>
      <c r="AC1236" s="3"/>
    </row>
    <row r="1237" ht="22.5" customHeight="1">
      <c r="A1237" s="3" t="s">
        <v>29873</v>
      </c>
      <c r="B1237" s="3" t="s">
        <v>35259</v>
      </c>
      <c r="C1237" s="3" t="s">
        <v>165</v>
      </c>
      <c r="D1237" s="4" t="s">
        <v>19</v>
      </c>
      <c r="E1237" s="3" t="s">
        <v>20</v>
      </c>
      <c r="F1237" s="8">
        <v>15.0</v>
      </c>
      <c r="G1237" s="5">
        <v>20.0</v>
      </c>
      <c r="H1237" s="3" t="s">
        <v>132</v>
      </c>
      <c r="I1237" s="3" t="s">
        <v>57</v>
      </c>
      <c r="J1237" s="3" t="s">
        <v>187</v>
      </c>
      <c r="K1237" s="3" t="s">
        <v>35264</v>
      </c>
      <c r="L1237" s="3" t="s">
        <v>35265</v>
      </c>
      <c r="M1237" s="3" t="s">
        <v>35</v>
      </c>
      <c r="N1237" s="3"/>
      <c r="O1237" s="3"/>
      <c r="P1237" s="3"/>
      <c r="Q1237" s="3"/>
      <c r="R1237" s="3"/>
      <c r="S1237" s="3"/>
      <c r="T1237" s="3"/>
      <c r="U1237" s="3"/>
      <c r="V1237" s="3"/>
      <c r="W1237" s="3"/>
      <c r="X1237" s="3"/>
      <c r="Y1237" s="3"/>
      <c r="Z1237" s="3"/>
      <c r="AA1237" s="3"/>
      <c r="AB1237" s="3"/>
      <c r="AC1237" s="3"/>
    </row>
    <row r="1238" ht="22.5" customHeight="1">
      <c r="A1238" s="3" t="s">
        <v>35801</v>
      </c>
      <c r="B1238" s="3" t="s">
        <v>10214</v>
      </c>
      <c r="C1238" s="3" t="s">
        <v>165</v>
      </c>
      <c r="D1238" s="4" t="s">
        <v>19</v>
      </c>
      <c r="E1238" s="3" t="s">
        <v>21</v>
      </c>
      <c r="F1238" s="8">
        <v>15.0</v>
      </c>
      <c r="G1238" s="5">
        <v>20.0</v>
      </c>
      <c r="H1238" s="3" t="s">
        <v>132</v>
      </c>
      <c r="I1238" s="3" t="s">
        <v>23</v>
      </c>
      <c r="J1238" s="3" t="s">
        <v>1970</v>
      </c>
      <c r="K1238" s="3" t="s">
        <v>15120</v>
      </c>
      <c r="L1238" s="3" t="s">
        <v>35803</v>
      </c>
      <c r="M1238" s="3" t="s">
        <v>41</v>
      </c>
      <c r="N1238" s="3"/>
      <c r="O1238" s="3"/>
      <c r="P1238" s="3"/>
      <c r="Q1238" s="3"/>
      <c r="R1238" s="3"/>
      <c r="S1238" s="3"/>
      <c r="T1238" s="3"/>
      <c r="U1238" s="3"/>
      <c r="V1238" s="3"/>
      <c r="W1238" s="3"/>
      <c r="X1238" s="3"/>
      <c r="Y1238" s="3"/>
      <c r="Z1238" s="3"/>
      <c r="AA1238" s="3"/>
      <c r="AB1238" s="3"/>
      <c r="AC1238" s="3"/>
    </row>
    <row r="1239" ht="22.5" customHeight="1">
      <c r="A1239" s="3" t="s">
        <v>35805</v>
      </c>
      <c r="B1239" s="3" t="s">
        <v>35806</v>
      </c>
      <c r="C1239" s="3" t="s">
        <v>165</v>
      </c>
      <c r="D1239" s="4" t="s">
        <v>19</v>
      </c>
      <c r="E1239" s="3" t="s">
        <v>21</v>
      </c>
      <c r="F1239" s="8">
        <v>15.0</v>
      </c>
      <c r="G1239" s="5">
        <v>20.0</v>
      </c>
      <c r="H1239" s="3" t="s">
        <v>132</v>
      </c>
      <c r="I1239" s="3" t="s">
        <v>57</v>
      </c>
      <c r="J1239" s="3" t="s">
        <v>35807</v>
      </c>
      <c r="K1239" s="3" t="s">
        <v>35811</v>
      </c>
      <c r="L1239" s="3" t="s">
        <v>35812</v>
      </c>
      <c r="M1239" s="3" t="s">
        <v>27</v>
      </c>
      <c r="N1239" s="3"/>
      <c r="O1239" s="3"/>
      <c r="P1239" s="3"/>
      <c r="Q1239" s="3"/>
      <c r="R1239" s="3"/>
      <c r="S1239" s="3"/>
      <c r="T1239" s="3"/>
      <c r="U1239" s="3"/>
      <c r="V1239" s="3"/>
      <c r="W1239" s="3"/>
      <c r="X1239" s="3"/>
      <c r="Y1239" s="3"/>
      <c r="Z1239" s="3"/>
      <c r="AA1239" s="3"/>
      <c r="AB1239" s="3"/>
      <c r="AC1239" s="3"/>
    </row>
    <row r="1240" ht="22.5" customHeight="1">
      <c r="A1240" s="3" t="s">
        <v>507</v>
      </c>
      <c r="B1240" s="3" t="s">
        <v>35806</v>
      </c>
      <c r="C1240" s="3" t="s">
        <v>165</v>
      </c>
      <c r="D1240" s="4" t="s">
        <v>19</v>
      </c>
      <c r="E1240" s="3" t="s">
        <v>21</v>
      </c>
      <c r="F1240" s="8">
        <v>15.0</v>
      </c>
      <c r="G1240" s="5">
        <v>20.0</v>
      </c>
      <c r="H1240" s="3" t="s">
        <v>132</v>
      </c>
      <c r="I1240" s="3" t="s">
        <v>50</v>
      </c>
      <c r="J1240" s="3" t="s">
        <v>35807</v>
      </c>
      <c r="K1240" s="3" t="s">
        <v>35815</v>
      </c>
      <c r="L1240" s="3" t="s">
        <v>35816</v>
      </c>
      <c r="M1240" s="3" t="s">
        <v>27</v>
      </c>
      <c r="N1240" s="3"/>
      <c r="O1240" s="3"/>
      <c r="P1240" s="3"/>
      <c r="Q1240" s="3"/>
      <c r="R1240" s="3"/>
      <c r="S1240" s="3"/>
      <c r="T1240" s="3"/>
      <c r="U1240" s="3"/>
      <c r="V1240" s="3"/>
      <c r="W1240" s="3"/>
      <c r="X1240" s="3"/>
      <c r="Y1240" s="3"/>
      <c r="Z1240" s="3"/>
      <c r="AA1240" s="3"/>
      <c r="AB1240" s="3"/>
      <c r="AC1240" s="3"/>
    </row>
    <row r="1241" ht="22.5" customHeight="1">
      <c r="A1241" s="3" t="s">
        <v>2352</v>
      </c>
      <c r="B1241" s="3" t="s">
        <v>35820</v>
      </c>
      <c r="C1241" s="3" t="s">
        <v>165</v>
      </c>
      <c r="D1241" s="4" t="s">
        <v>19</v>
      </c>
      <c r="E1241" s="3" t="s">
        <v>20</v>
      </c>
      <c r="F1241" s="8">
        <v>15.0</v>
      </c>
      <c r="G1241" s="5">
        <v>20.0</v>
      </c>
      <c r="H1241" s="3" t="s">
        <v>132</v>
      </c>
      <c r="I1241" s="3" t="s">
        <v>57</v>
      </c>
      <c r="J1241" s="3" t="s">
        <v>1684</v>
      </c>
      <c r="K1241" s="3" t="s">
        <v>35821</v>
      </c>
      <c r="L1241" s="3" t="s">
        <v>35822</v>
      </c>
      <c r="M1241" s="3" t="s">
        <v>35</v>
      </c>
      <c r="N1241" s="3"/>
      <c r="O1241" s="3"/>
      <c r="P1241" s="3"/>
      <c r="Q1241" s="3"/>
      <c r="R1241" s="3"/>
      <c r="S1241" s="3"/>
      <c r="T1241" s="3"/>
      <c r="U1241" s="3"/>
      <c r="V1241" s="3"/>
      <c r="W1241" s="3"/>
      <c r="X1241" s="3"/>
      <c r="Y1241" s="3"/>
      <c r="Z1241" s="3"/>
      <c r="AA1241" s="3"/>
      <c r="AB1241" s="3"/>
      <c r="AC1241" s="3"/>
    </row>
    <row r="1242" ht="22.5" customHeight="1">
      <c r="A1242" s="3" t="s">
        <v>2806</v>
      </c>
      <c r="B1242" s="3" t="s">
        <v>411</v>
      </c>
      <c r="C1242" s="3" t="s">
        <v>165</v>
      </c>
      <c r="D1242" s="4" t="s">
        <v>19</v>
      </c>
      <c r="E1242" s="3" t="s">
        <v>20</v>
      </c>
      <c r="F1242" s="8">
        <v>15.0</v>
      </c>
      <c r="G1242" s="5">
        <v>20.0</v>
      </c>
      <c r="H1242" s="3" t="s">
        <v>132</v>
      </c>
      <c r="I1242" s="3" t="s">
        <v>57</v>
      </c>
      <c r="J1242" s="3" t="s">
        <v>99</v>
      </c>
      <c r="K1242" s="3" t="s">
        <v>35828</v>
      </c>
      <c r="L1242" s="3" t="s">
        <v>35829</v>
      </c>
      <c r="M1242" s="3" t="s">
        <v>27</v>
      </c>
      <c r="N1242" s="3"/>
      <c r="O1242" s="3"/>
      <c r="P1242" s="3"/>
      <c r="Q1242" s="3"/>
      <c r="R1242" s="3"/>
      <c r="S1242" s="3"/>
      <c r="T1242" s="3"/>
      <c r="U1242" s="3"/>
      <c r="V1242" s="3"/>
      <c r="W1242" s="3"/>
      <c r="X1242" s="3"/>
      <c r="Y1242" s="3"/>
      <c r="Z1242" s="3"/>
      <c r="AA1242" s="3"/>
      <c r="AB1242" s="3"/>
      <c r="AC1242" s="3"/>
    </row>
    <row r="1243" ht="22.5" customHeight="1">
      <c r="A1243" s="3" t="s">
        <v>35834</v>
      </c>
      <c r="B1243" s="3" t="s">
        <v>35835</v>
      </c>
      <c r="C1243" s="3" t="s">
        <v>165</v>
      </c>
      <c r="D1243" s="4" t="s">
        <v>19</v>
      </c>
      <c r="E1243" s="3" t="s">
        <v>21</v>
      </c>
      <c r="F1243" s="8">
        <v>15.0</v>
      </c>
      <c r="G1243" s="5">
        <v>20.0</v>
      </c>
      <c r="H1243" s="3" t="s">
        <v>132</v>
      </c>
      <c r="I1243" s="3" t="s">
        <v>50</v>
      </c>
      <c r="J1243" s="3" t="s">
        <v>35839</v>
      </c>
      <c r="K1243" s="3" t="s">
        <v>1384</v>
      </c>
      <c r="L1243" s="3" t="s">
        <v>35840</v>
      </c>
      <c r="M1243" s="3" t="s">
        <v>35</v>
      </c>
      <c r="N1243" s="3"/>
      <c r="O1243" s="3"/>
      <c r="P1243" s="3"/>
      <c r="Q1243" s="3"/>
      <c r="R1243" s="3"/>
      <c r="S1243" s="3"/>
      <c r="T1243" s="3"/>
      <c r="U1243" s="3"/>
      <c r="V1243" s="3"/>
      <c r="W1243" s="3"/>
      <c r="X1243" s="3"/>
      <c r="Y1243" s="3"/>
      <c r="Z1243" s="3"/>
      <c r="AA1243" s="3"/>
      <c r="AB1243" s="3"/>
      <c r="AC1243" s="3"/>
    </row>
    <row r="1244" ht="22.5" customHeight="1">
      <c r="A1244" s="3" t="s">
        <v>35843</v>
      </c>
      <c r="B1244" s="3" t="s">
        <v>35845</v>
      </c>
      <c r="C1244" s="3" t="s">
        <v>165</v>
      </c>
      <c r="D1244" s="4" t="s">
        <v>19</v>
      </c>
      <c r="E1244" s="3" t="s">
        <v>21</v>
      </c>
      <c r="F1244" s="8">
        <v>15.0</v>
      </c>
      <c r="G1244" s="5">
        <v>20.0</v>
      </c>
      <c r="H1244" s="3" t="s">
        <v>132</v>
      </c>
      <c r="I1244" s="3" t="s">
        <v>69</v>
      </c>
      <c r="J1244" s="3" t="s">
        <v>35848</v>
      </c>
      <c r="K1244" s="3" t="s">
        <v>35849</v>
      </c>
      <c r="L1244" s="3" t="s">
        <v>35850</v>
      </c>
      <c r="M1244" s="3" t="s">
        <v>35</v>
      </c>
      <c r="N1244" s="3"/>
      <c r="O1244" s="3"/>
      <c r="P1244" s="3"/>
      <c r="Q1244" s="3"/>
      <c r="R1244" s="3"/>
      <c r="S1244" s="3"/>
      <c r="T1244" s="3"/>
      <c r="U1244" s="3"/>
      <c r="V1244" s="3"/>
      <c r="W1244" s="3"/>
      <c r="X1244" s="3"/>
      <c r="Y1244" s="3"/>
      <c r="Z1244" s="3"/>
      <c r="AA1244" s="3"/>
      <c r="AB1244" s="3"/>
      <c r="AC1244" s="3"/>
    </row>
    <row r="1245" ht="22.5" customHeight="1">
      <c r="A1245" s="3" t="s">
        <v>35852</v>
      </c>
      <c r="B1245" s="3" t="s">
        <v>22412</v>
      </c>
      <c r="C1245" s="3" t="s">
        <v>165</v>
      </c>
      <c r="D1245" s="4" t="s">
        <v>19</v>
      </c>
      <c r="E1245" s="3" t="s">
        <v>20</v>
      </c>
      <c r="F1245" s="8">
        <v>15.0</v>
      </c>
      <c r="G1245" s="5">
        <v>20.0</v>
      </c>
      <c r="H1245" s="3" t="s">
        <v>132</v>
      </c>
      <c r="I1245" s="3" t="s">
        <v>57</v>
      </c>
      <c r="J1245" s="3" t="s">
        <v>33129</v>
      </c>
      <c r="K1245" s="3" t="s">
        <v>33130</v>
      </c>
      <c r="L1245" s="3" t="s">
        <v>35854</v>
      </c>
      <c r="M1245" s="3" t="s">
        <v>159</v>
      </c>
      <c r="N1245" s="3"/>
      <c r="O1245" s="3"/>
      <c r="P1245" s="3"/>
      <c r="Q1245" s="3"/>
      <c r="R1245" s="3"/>
      <c r="S1245" s="3"/>
      <c r="T1245" s="3"/>
      <c r="U1245" s="3"/>
      <c r="V1245" s="3"/>
      <c r="W1245" s="3"/>
      <c r="X1245" s="3"/>
      <c r="Y1245" s="3"/>
      <c r="Z1245" s="3"/>
      <c r="AA1245" s="3"/>
      <c r="AB1245" s="3"/>
      <c r="AC1245" s="3"/>
    </row>
    <row r="1246" ht="22.5" customHeight="1">
      <c r="A1246" s="3" t="s">
        <v>35857</v>
      </c>
      <c r="B1246" s="3" t="s">
        <v>22412</v>
      </c>
      <c r="C1246" s="3" t="s">
        <v>165</v>
      </c>
      <c r="D1246" s="4" t="s">
        <v>19</v>
      </c>
      <c r="E1246" s="3" t="s">
        <v>20</v>
      </c>
      <c r="F1246" s="8">
        <v>15.0</v>
      </c>
      <c r="G1246" s="5">
        <v>20.0</v>
      </c>
      <c r="H1246" s="3" t="s">
        <v>132</v>
      </c>
      <c r="I1246" s="3" t="s">
        <v>57</v>
      </c>
      <c r="J1246" s="3" t="s">
        <v>33129</v>
      </c>
      <c r="K1246" s="3" t="s">
        <v>33130</v>
      </c>
      <c r="L1246" s="3" t="s">
        <v>35859</v>
      </c>
      <c r="M1246" s="3" t="s">
        <v>159</v>
      </c>
      <c r="N1246" s="3"/>
      <c r="O1246" s="3"/>
      <c r="P1246" s="3"/>
      <c r="Q1246" s="3"/>
      <c r="R1246" s="3"/>
      <c r="S1246" s="3"/>
      <c r="T1246" s="3"/>
      <c r="U1246" s="3"/>
      <c r="V1246" s="3"/>
      <c r="W1246" s="3"/>
      <c r="X1246" s="3"/>
      <c r="Y1246" s="3"/>
      <c r="Z1246" s="3"/>
      <c r="AA1246" s="3"/>
      <c r="AB1246" s="3"/>
      <c r="AC1246" s="3"/>
    </row>
    <row r="1247" ht="22.5" customHeight="1">
      <c r="A1247" s="3" t="s">
        <v>30327</v>
      </c>
      <c r="B1247" s="3" t="s">
        <v>35860</v>
      </c>
      <c r="C1247" s="3" t="s">
        <v>165</v>
      </c>
      <c r="D1247" s="4" t="s">
        <v>19</v>
      </c>
      <c r="E1247" s="3" t="s">
        <v>21</v>
      </c>
      <c r="F1247" s="8">
        <v>15.0</v>
      </c>
      <c r="G1247" s="5">
        <v>20.0</v>
      </c>
      <c r="H1247" s="3" t="s">
        <v>132</v>
      </c>
      <c r="I1247" s="3" t="s">
        <v>57</v>
      </c>
      <c r="J1247" s="3" t="s">
        <v>14547</v>
      </c>
      <c r="K1247" s="3" t="s">
        <v>35863</v>
      </c>
      <c r="L1247" s="3" t="s">
        <v>35864</v>
      </c>
      <c r="M1247" s="3" t="s">
        <v>159</v>
      </c>
      <c r="N1247" s="3"/>
      <c r="O1247" s="3"/>
      <c r="P1247" s="3"/>
      <c r="Q1247" s="3"/>
      <c r="R1247" s="3"/>
      <c r="S1247" s="3"/>
      <c r="T1247" s="3"/>
      <c r="U1247" s="3"/>
      <c r="V1247" s="3"/>
      <c r="W1247" s="3"/>
      <c r="X1247" s="3"/>
      <c r="Y1247" s="3"/>
      <c r="Z1247" s="3"/>
      <c r="AA1247" s="3"/>
      <c r="AB1247" s="3"/>
      <c r="AC1247" s="3"/>
    </row>
    <row r="1248" ht="22.5" customHeight="1">
      <c r="A1248" s="3" t="s">
        <v>1470</v>
      </c>
      <c r="B1248" s="3" t="s">
        <v>16001</v>
      </c>
      <c r="C1248" s="3" t="s">
        <v>165</v>
      </c>
      <c r="D1248" s="4" t="s">
        <v>19</v>
      </c>
      <c r="E1248" s="3" t="s">
        <v>20</v>
      </c>
      <c r="F1248" s="8">
        <v>15.0</v>
      </c>
      <c r="G1248" s="5">
        <v>20.0</v>
      </c>
      <c r="H1248" s="3" t="s">
        <v>132</v>
      </c>
      <c r="I1248" s="3" t="s">
        <v>50</v>
      </c>
      <c r="J1248" s="3" t="s">
        <v>58</v>
      </c>
      <c r="K1248" s="3" t="s">
        <v>35865</v>
      </c>
      <c r="L1248" s="3" t="s">
        <v>35868</v>
      </c>
      <c r="M1248" s="3" t="s">
        <v>159</v>
      </c>
      <c r="N1248" s="3"/>
      <c r="O1248" s="3"/>
      <c r="P1248" s="3"/>
      <c r="Q1248" s="3"/>
      <c r="R1248" s="3"/>
      <c r="S1248" s="3"/>
      <c r="T1248" s="3"/>
      <c r="U1248" s="3"/>
      <c r="V1248" s="3"/>
      <c r="W1248" s="3"/>
      <c r="X1248" s="3"/>
      <c r="Y1248" s="3"/>
      <c r="Z1248" s="3"/>
      <c r="AA1248" s="3"/>
      <c r="AB1248" s="3"/>
      <c r="AC1248" s="3"/>
    </row>
    <row r="1249" ht="22.5" customHeight="1">
      <c r="A1249" s="3" t="s">
        <v>35871</v>
      </c>
      <c r="B1249" s="3" t="s">
        <v>172</v>
      </c>
      <c r="C1249" s="3" t="s">
        <v>165</v>
      </c>
      <c r="D1249" s="4" t="s">
        <v>19</v>
      </c>
      <c r="E1249" s="3" t="s">
        <v>20</v>
      </c>
      <c r="F1249" s="8">
        <v>15.0</v>
      </c>
      <c r="G1249" s="5">
        <v>20.0</v>
      </c>
      <c r="H1249" s="3" t="s">
        <v>132</v>
      </c>
      <c r="I1249" s="3" t="s">
        <v>50</v>
      </c>
      <c r="J1249" s="3" t="s">
        <v>70</v>
      </c>
      <c r="K1249" s="3" t="s">
        <v>35874</v>
      </c>
      <c r="L1249" s="3" t="s">
        <v>35877</v>
      </c>
      <c r="M1249" s="3" t="s">
        <v>27</v>
      </c>
      <c r="N1249" s="3"/>
      <c r="O1249" s="3"/>
      <c r="P1249" s="3"/>
      <c r="Q1249" s="3"/>
      <c r="R1249" s="3"/>
      <c r="S1249" s="3"/>
      <c r="T1249" s="3"/>
      <c r="U1249" s="3"/>
      <c r="V1249" s="3"/>
      <c r="W1249" s="3"/>
      <c r="X1249" s="3"/>
      <c r="Y1249" s="3"/>
      <c r="Z1249" s="3"/>
      <c r="AA1249" s="3"/>
      <c r="AB1249" s="3"/>
      <c r="AC1249" s="3"/>
    </row>
    <row r="1250" ht="22.5" customHeight="1">
      <c r="A1250" s="3" t="s">
        <v>16122</v>
      </c>
      <c r="B1250" s="3" t="s">
        <v>35881</v>
      </c>
      <c r="C1250" s="3" t="s">
        <v>165</v>
      </c>
      <c r="D1250" s="4" t="s">
        <v>19</v>
      </c>
      <c r="E1250" s="3" t="s">
        <v>20</v>
      </c>
      <c r="F1250" s="8">
        <v>15.0</v>
      </c>
      <c r="G1250" s="5">
        <v>20.0</v>
      </c>
      <c r="H1250" s="3" t="s">
        <v>132</v>
      </c>
      <c r="I1250" s="3" t="s">
        <v>57</v>
      </c>
      <c r="J1250" s="3" t="s">
        <v>8599</v>
      </c>
      <c r="K1250" s="3" t="s">
        <v>1384</v>
      </c>
      <c r="L1250" s="3" t="s">
        <v>35883</v>
      </c>
      <c r="M1250" s="3" t="s">
        <v>41</v>
      </c>
      <c r="N1250" s="3"/>
      <c r="O1250" s="3"/>
      <c r="P1250" s="3"/>
      <c r="Q1250" s="3"/>
      <c r="R1250" s="3"/>
      <c r="S1250" s="3"/>
      <c r="T1250" s="3"/>
      <c r="U1250" s="3"/>
      <c r="V1250" s="3"/>
      <c r="W1250" s="3"/>
      <c r="X1250" s="3"/>
      <c r="Y1250" s="3"/>
      <c r="Z1250" s="3"/>
      <c r="AA1250" s="3"/>
      <c r="AB1250" s="3"/>
      <c r="AC1250" s="3"/>
    </row>
    <row r="1251" ht="22.5" customHeight="1">
      <c r="A1251" s="3" t="s">
        <v>2352</v>
      </c>
      <c r="B1251" s="3" t="s">
        <v>35886</v>
      </c>
      <c r="C1251" s="3" t="s">
        <v>165</v>
      </c>
      <c r="D1251" s="4" t="s">
        <v>19</v>
      </c>
      <c r="E1251" s="3" t="s">
        <v>20</v>
      </c>
      <c r="F1251" s="8">
        <v>15.0</v>
      </c>
      <c r="G1251" s="5">
        <v>20.0</v>
      </c>
      <c r="H1251" s="3" t="s">
        <v>132</v>
      </c>
      <c r="I1251" s="3" t="s">
        <v>50</v>
      </c>
      <c r="J1251" s="3" t="s">
        <v>35890</v>
      </c>
      <c r="K1251" s="3" t="s">
        <v>35892</v>
      </c>
      <c r="L1251" s="3" t="s">
        <v>35893</v>
      </c>
      <c r="M1251" s="3" t="s">
        <v>41</v>
      </c>
      <c r="N1251" s="3"/>
      <c r="O1251" s="3"/>
      <c r="P1251" s="3"/>
      <c r="Q1251" s="3"/>
      <c r="R1251" s="3"/>
      <c r="S1251" s="3"/>
      <c r="T1251" s="3"/>
      <c r="U1251" s="3"/>
      <c r="V1251" s="3"/>
      <c r="W1251" s="3"/>
      <c r="X1251" s="3"/>
      <c r="Y1251" s="3"/>
      <c r="Z1251" s="3"/>
      <c r="AA1251" s="3"/>
      <c r="AB1251" s="3"/>
      <c r="AC1251" s="3"/>
    </row>
    <row r="1252" ht="22.5" customHeight="1">
      <c r="A1252" s="3" t="s">
        <v>19359</v>
      </c>
      <c r="B1252" s="3" t="s">
        <v>35897</v>
      </c>
      <c r="C1252" s="3" t="s">
        <v>165</v>
      </c>
      <c r="D1252" s="4" t="s">
        <v>19</v>
      </c>
      <c r="E1252" s="3" t="s">
        <v>21</v>
      </c>
      <c r="F1252" s="8">
        <v>15.0</v>
      </c>
      <c r="G1252" s="5">
        <v>20.0</v>
      </c>
      <c r="H1252" s="3" t="s">
        <v>132</v>
      </c>
      <c r="I1252" s="3" t="s">
        <v>57</v>
      </c>
      <c r="J1252" s="3" t="s">
        <v>58</v>
      </c>
      <c r="K1252" s="3" t="s">
        <v>35899</v>
      </c>
      <c r="L1252" s="3" t="s">
        <v>35900</v>
      </c>
      <c r="M1252" s="3" t="s">
        <v>35</v>
      </c>
      <c r="N1252" s="3"/>
      <c r="O1252" s="3"/>
      <c r="P1252" s="3"/>
      <c r="Q1252" s="3"/>
      <c r="R1252" s="3"/>
      <c r="S1252" s="3"/>
      <c r="T1252" s="3"/>
      <c r="U1252" s="3"/>
      <c r="V1252" s="3"/>
      <c r="W1252" s="3"/>
      <c r="X1252" s="3"/>
      <c r="Y1252" s="3"/>
      <c r="Z1252" s="3"/>
      <c r="AA1252" s="3"/>
      <c r="AB1252" s="3"/>
      <c r="AC1252" s="3"/>
    </row>
    <row r="1253" ht="22.5" customHeight="1">
      <c r="A1253" s="3" t="s">
        <v>13781</v>
      </c>
      <c r="B1253" s="3" t="s">
        <v>35903</v>
      </c>
      <c r="C1253" s="3" t="s">
        <v>165</v>
      </c>
      <c r="D1253" s="4" t="s">
        <v>19</v>
      </c>
      <c r="E1253" s="3" t="s">
        <v>21</v>
      </c>
      <c r="F1253" s="8">
        <v>15.0</v>
      </c>
      <c r="G1253" s="5">
        <v>20.0</v>
      </c>
      <c r="H1253" s="3" t="s">
        <v>132</v>
      </c>
      <c r="I1253" s="3" t="s">
        <v>69</v>
      </c>
      <c r="J1253" s="3" t="s">
        <v>1350</v>
      </c>
      <c r="K1253" s="3" t="s">
        <v>365</v>
      </c>
      <c r="L1253" s="3" t="s">
        <v>35909</v>
      </c>
      <c r="M1253" s="3" t="s">
        <v>41</v>
      </c>
      <c r="N1253" s="3"/>
      <c r="O1253" s="3"/>
      <c r="P1253" s="3"/>
      <c r="Q1253" s="3"/>
      <c r="R1253" s="3"/>
      <c r="S1253" s="3"/>
      <c r="T1253" s="3"/>
      <c r="U1253" s="3"/>
      <c r="V1253" s="3"/>
      <c r="W1253" s="3"/>
      <c r="X1253" s="3"/>
      <c r="Y1253" s="3"/>
      <c r="Z1253" s="3"/>
      <c r="AA1253" s="3"/>
      <c r="AB1253" s="3"/>
      <c r="AC1253" s="3"/>
    </row>
    <row r="1254" ht="22.5" customHeight="1">
      <c r="A1254" s="3" t="s">
        <v>16881</v>
      </c>
      <c r="B1254" s="3" t="s">
        <v>35911</v>
      </c>
      <c r="C1254" s="3" t="s">
        <v>165</v>
      </c>
      <c r="D1254" s="4" t="s">
        <v>19</v>
      </c>
      <c r="E1254" s="3" t="s">
        <v>20</v>
      </c>
      <c r="F1254" s="8">
        <v>15.0</v>
      </c>
      <c r="G1254" s="5">
        <v>20.0</v>
      </c>
      <c r="H1254" s="3" t="s">
        <v>132</v>
      </c>
      <c r="I1254" s="3" t="s">
        <v>23</v>
      </c>
      <c r="J1254" s="3" t="s">
        <v>99</v>
      </c>
      <c r="K1254" s="3" t="s">
        <v>35913</v>
      </c>
      <c r="L1254" s="3" t="s">
        <v>35914</v>
      </c>
      <c r="M1254" s="3" t="s">
        <v>41</v>
      </c>
      <c r="N1254" s="3"/>
      <c r="O1254" s="3"/>
      <c r="P1254" s="3"/>
      <c r="Q1254" s="3"/>
      <c r="R1254" s="3"/>
      <c r="S1254" s="3"/>
      <c r="T1254" s="3"/>
      <c r="U1254" s="3"/>
      <c r="V1254" s="3"/>
      <c r="W1254" s="3"/>
      <c r="X1254" s="3"/>
      <c r="Y1254" s="3"/>
      <c r="Z1254" s="3"/>
      <c r="AA1254" s="3"/>
      <c r="AB1254" s="3"/>
      <c r="AC1254" s="3"/>
    </row>
    <row r="1255" ht="22.5" customHeight="1">
      <c r="A1255" s="3" t="s">
        <v>35917</v>
      </c>
      <c r="B1255" s="3" t="s">
        <v>35918</v>
      </c>
      <c r="C1255" s="3" t="s">
        <v>165</v>
      </c>
      <c r="D1255" s="4" t="s">
        <v>19</v>
      </c>
      <c r="E1255" s="3" t="s">
        <v>20</v>
      </c>
      <c r="F1255" s="8">
        <v>15.0</v>
      </c>
      <c r="G1255" s="5">
        <v>20.0</v>
      </c>
      <c r="H1255" s="3" t="s">
        <v>132</v>
      </c>
      <c r="I1255" s="3" t="s">
        <v>50</v>
      </c>
      <c r="J1255" s="3" t="s">
        <v>7337</v>
      </c>
      <c r="K1255" s="4" t="s">
        <v>19</v>
      </c>
      <c r="L1255" s="3" t="s">
        <v>35921</v>
      </c>
      <c r="M1255" s="3" t="s">
        <v>90</v>
      </c>
      <c r="N1255" s="3"/>
      <c r="O1255" s="3"/>
      <c r="P1255" s="3"/>
      <c r="Q1255" s="3"/>
      <c r="R1255" s="3"/>
      <c r="S1255" s="3"/>
      <c r="T1255" s="3"/>
      <c r="U1255" s="3"/>
      <c r="V1255" s="3"/>
      <c r="W1255" s="3"/>
      <c r="X1255" s="3"/>
      <c r="Y1255" s="3"/>
      <c r="Z1255" s="3"/>
      <c r="AA1255" s="3"/>
      <c r="AB1255" s="3"/>
      <c r="AC1255" s="3"/>
    </row>
    <row r="1256" ht="22.5" customHeight="1">
      <c r="A1256" s="3" t="s">
        <v>19731</v>
      </c>
      <c r="B1256" s="3" t="s">
        <v>35924</v>
      </c>
      <c r="C1256" s="3" t="s">
        <v>30</v>
      </c>
      <c r="D1256" s="4" t="s">
        <v>19</v>
      </c>
      <c r="E1256" s="3" t="s">
        <v>20</v>
      </c>
      <c r="F1256" s="8">
        <v>15.0</v>
      </c>
      <c r="G1256" s="5">
        <v>20.0</v>
      </c>
      <c r="H1256" s="3" t="s">
        <v>132</v>
      </c>
      <c r="I1256" s="3" t="s">
        <v>57</v>
      </c>
      <c r="J1256" s="3" t="s">
        <v>17924</v>
      </c>
      <c r="K1256" s="3" t="s">
        <v>35927</v>
      </c>
      <c r="L1256" s="3" t="s">
        <v>35928</v>
      </c>
      <c r="M1256" s="3" t="s">
        <v>35</v>
      </c>
      <c r="N1256" s="3"/>
      <c r="O1256" s="3"/>
      <c r="P1256" s="3"/>
      <c r="Q1256" s="3"/>
      <c r="R1256" s="3"/>
      <c r="S1256" s="3"/>
      <c r="T1256" s="3"/>
      <c r="U1256" s="3"/>
      <c r="V1256" s="3"/>
      <c r="W1256" s="3"/>
      <c r="X1256" s="3"/>
      <c r="Y1256" s="3"/>
      <c r="Z1256" s="3"/>
      <c r="AA1256" s="3"/>
      <c r="AB1256" s="3"/>
      <c r="AC1256" s="3"/>
    </row>
    <row r="1257" ht="22.5" customHeight="1">
      <c r="A1257" s="3" t="s">
        <v>35929</v>
      </c>
      <c r="B1257" s="3" t="s">
        <v>35930</v>
      </c>
      <c r="C1257" s="3" t="s">
        <v>30</v>
      </c>
      <c r="D1257" s="4" t="s">
        <v>19</v>
      </c>
      <c r="E1257" s="3" t="s">
        <v>21</v>
      </c>
      <c r="F1257" s="8">
        <v>15.0</v>
      </c>
      <c r="G1257" s="5">
        <v>20.0</v>
      </c>
      <c r="H1257" s="3" t="s">
        <v>132</v>
      </c>
      <c r="I1257" s="3" t="s">
        <v>57</v>
      </c>
      <c r="J1257" s="3" t="s">
        <v>58</v>
      </c>
      <c r="K1257" s="3" t="s">
        <v>35934</v>
      </c>
      <c r="L1257" s="3" t="s">
        <v>35935</v>
      </c>
      <c r="M1257" s="3" t="s">
        <v>35</v>
      </c>
      <c r="N1257" s="3"/>
      <c r="O1257" s="3"/>
      <c r="P1257" s="3"/>
      <c r="Q1257" s="3"/>
      <c r="R1257" s="3"/>
      <c r="S1257" s="3"/>
      <c r="T1257" s="3"/>
      <c r="U1257" s="3"/>
      <c r="V1257" s="3"/>
      <c r="W1257" s="3"/>
      <c r="X1257" s="3"/>
      <c r="Y1257" s="3"/>
      <c r="Z1257" s="3"/>
      <c r="AA1257" s="3"/>
      <c r="AB1257" s="3"/>
      <c r="AC1257" s="3"/>
    </row>
    <row r="1258" ht="22.5" customHeight="1">
      <c r="A1258" s="3" t="s">
        <v>35936</v>
      </c>
      <c r="B1258" s="3" t="s">
        <v>35937</v>
      </c>
      <c r="C1258" s="3" t="s">
        <v>30</v>
      </c>
      <c r="D1258" s="4" t="s">
        <v>19</v>
      </c>
      <c r="E1258" s="3" t="s">
        <v>20</v>
      </c>
      <c r="F1258" s="8">
        <v>15.0</v>
      </c>
      <c r="G1258" s="5">
        <v>20.0</v>
      </c>
      <c r="H1258" s="3" t="s">
        <v>132</v>
      </c>
      <c r="I1258" s="3" t="s">
        <v>57</v>
      </c>
      <c r="J1258" s="3" t="s">
        <v>58</v>
      </c>
      <c r="K1258" s="3" t="s">
        <v>35940</v>
      </c>
      <c r="L1258" s="3" t="s">
        <v>35941</v>
      </c>
      <c r="M1258" s="3" t="s">
        <v>159</v>
      </c>
      <c r="N1258" s="3"/>
      <c r="O1258" s="3"/>
      <c r="P1258" s="3"/>
      <c r="Q1258" s="3"/>
      <c r="R1258" s="3"/>
      <c r="S1258" s="3"/>
      <c r="T1258" s="3"/>
      <c r="U1258" s="3"/>
      <c r="V1258" s="3"/>
      <c r="W1258" s="3"/>
      <c r="X1258" s="3"/>
      <c r="Y1258" s="3"/>
      <c r="Z1258" s="3"/>
      <c r="AA1258" s="3"/>
      <c r="AB1258" s="3"/>
      <c r="AC1258" s="3"/>
    </row>
    <row r="1259" ht="22.5" customHeight="1">
      <c r="A1259" s="3" t="s">
        <v>35942</v>
      </c>
      <c r="B1259" s="3" t="s">
        <v>13121</v>
      </c>
      <c r="C1259" s="3" t="s">
        <v>30</v>
      </c>
      <c r="D1259" s="4" t="s">
        <v>19</v>
      </c>
      <c r="E1259" s="3" t="s">
        <v>127</v>
      </c>
      <c r="F1259" s="8">
        <v>15.0</v>
      </c>
      <c r="G1259" s="5">
        <v>20.0</v>
      </c>
      <c r="H1259" s="3" t="s">
        <v>132</v>
      </c>
      <c r="I1259" s="3" t="s">
        <v>69</v>
      </c>
      <c r="J1259" s="3" t="s">
        <v>1350</v>
      </c>
      <c r="K1259" s="3" t="s">
        <v>8849</v>
      </c>
      <c r="L1259" s="3" t="s">
        <v>35945</v>
      </c>
      <c r="M1259" s="3" t="s">
        <v>27</v>
      </c>
      <c r="N1259" s="3"/>
      <c r="O1259" s="3"/>
      <c r="P1259" s="3"/>
      <c r="Q1259" s="3"/>
      <c r="R1259" s="3"/>
      <c r="S1259" s="3"/>
      <c r="T1259" s="3"/>
      <c r="U1259" s="3"/>
      <c r="V1259" s="3"/>
      <c r="W1259" s="3"/>
      <c r="X1259" s="3"/>
      <c r="Y1259" s="3"/>
      <c r="Z1259" s="3"/>
      <c r="AA1259" s="3"/>
      <c r="AB1259" s="3"/>
      <c r="AC1259" s="3"/>
    </row>
    <row r="1260" ht="22.5" customHeight="1">
      <c r="A1260" s="3" t="s">
        <v>1470</v>
      </c>
      <c r="B1260" s="3" t="s">
        <v>17269</v>
      </c>
      <c r="C1260" s="3" t="s">
        <v>30</v>
      </c>
      <c r="D1260" s="4" t="s">
        <v>19</v>
      </c>
      <c r="E1260" s="3" t="s">
        <v>20</v>
      </c>
      <c r="F1260" s="8">
        <v>15.0</v>
      </c>
      <c r="G1260" s="5">
        <v>20.0</v>
      </c>
      <c r="H1260" s="3" t="s">
        <v>132</v>
      </c>
      <c r="I1260" s="3" t="s">
        <v>23</v>
      </c>
      <c r="J1260" s="3" t="s">
        <v>17271</v>
      </c>
      <c r="K1260" s="3" t="s">
        <v>24616</v>
      </c>
      <c r="L1260" s="3" t="s">
        <v>24618</v>
      </c>
      <c r="M1260" s="3" t="s">
        <v>159</v>
      </c>
      <c r="N1260" s="3"/>
      <c r="O1260" s="3"/>
      <c r="P1260" s="3"/>
      <c r="Q1260" s="3"/>
      <c r="R1260" s="3"/>
      <c r="S1260" s="3"/>
      <c r="T1260" s="3"/>
      <c r="U1260" s="3"/>
      <c r="V1260" s="3"/>
      <c r="W1260" s="3"/>
      <c r="X1260" s="3"/>
      <c r="Y1260" s="3"/>
      <c r="Z1260" s="3"/>
      <c r="AA1260" s="3"/>
      <c r="AB1260" s="3"/>
      <c r="AC1260" s="3"/>
    </row>
    <row r="1261" ht="22.5" customHeight="1">
      <c r="A1261" s="3" t="s">
        <v>35674</v>
      </c>
      <c r="B1261" s="3" t="s">
        <v>35675</v>
      </c>
      <c r="C1261" s="3" t="s">
        <v>30</v>
      </c>
      <c r="D1261" s="4" t="s">
        <v>19</v>
      </c>
      <c r="E1261" s="3" t="s">
        <v>20</v>
      </c>
      <c r="F1261" s="8">
        <v>15.0</v>
      </c>
      <c r="G1261" s="5">
        <v>20.0</v>
      </c>
      <c r="H1261" s="3" t="s">
        <v>132</v>
      </c>
      <c r="I1261" s="3" t="s">
        <v>50</v>
      </c>
      <c r="J1261" s="3" t="s">
        <v>329</v>
      </c>
      <c r="K1261" s="3" t="s">
        <v>35677</v>
      </c>
      <c r="L1261" s="3" t="s">
        <v>35679</v>
      </c>
      <c r="M1261" s="3" t="s">
        <v>41</v>
      </c>
      <c r="N1261" s="3"/>
      <c r="O1261" s="3"/>
      <c r="P1261" s="3"/>
      <c r="Q1261" s="3"/>
      <c r="R1261" s="3"/>
      <c r="S1261" s="3"/>
      <c r="T1261" s="3"/>
      <c r="U1261" s="3"/>
      <c r="V1261" s="3"/>
      <c r="W1261" s="3"/>
      <c r="X1261" s="3"/>
      <c r="Y1261" s="3"/>
      <c r="Z1261" s="3"/>
      <c r="AA1261" s="3"/>
      <c r="AB1261" s="3"/>
      <c r="AC1261" s="3"/>
    </row>
    <row r="1262" ht="22.5" customHeight="1">
      <c r="A1262" s="3" t="s">
        <v>24721</v>
      </c>
      <c r="B1262" s="3" t="s">
        <v>11018</v>
      </c>
      <c r="C1262" s="3" t="s">
        <v>30</v>
      </c>
      <c r="D1262" s="4" t="s">
        <v>19</v>
      </c>
      <c r="E1262" s="3" t="s">
        <v>20</v>
      </c>
      <c r="F1262" s="8">
        <v>15.0</v>
      </c>
      <c r="G1262" s="5">
        <v>20.0</v>
      </c>
      <c r="H1262" s="3" t="s">
        <v>132</v>
      </c>
      <c r="I1262" s="3" t="s">
        <v>50</v>
      </c>
      <c r="J1262" s="3" t="s">
        <v>423</v>
      </c>
      <c r="K1262" s="4" t="s">
        <v>19</v>
      </c>
      <c r="L1262" s="3" t="s">
        <v>24725</v>
      </c>
      <c r="M1262" s="3" t="s">
        <v>159</v>
      </c>
      <c r="N1262" s="3"/>
      <c r="O1262" s="3"/>
      <c r="P1262" s="3"/>
      <c r="Q1262" s="3"/>
      <c r="R1262" s="3"/>
      <c r="S1262" s="3"/>
      <c r="T1262" s="3"/>
      <c r="U1262" s="3"/>
      <c r="V1262" s="3"/>
      <c r="W1262" s="3"/>
      <c r="X1262" s="3"/>
      <c r="Y1262" s="3"/>
      <c r="Z1262" s="3"/>
      <c r="AA1262" s="3"/>
      <c r="AB1262" s="3"/>
      <c r="AC1262" s="3"/>
    </row>
    <row r="1263" ht="22.5" customHeight="1">
      <c r="A1263" s="3" t="s">
        <v>2352</v>
      </c>
      <c r="B1263" s="3" t="s">
        <v>20959</v>
      </c>
      <c r="C1263" s="3" t="s">
        <v>17</v>
      </c>
      <c r="D1263" s="4" t="s">
        <v>19</v>
      </c>
      <c r="E1263" s="3" t="s">
        <v>21</v>
      </c>
      <c r="F1263" s="8">
        <v>15.0</v>
      </c>
      <c r="G1263" s="5">
        <v>30.0</v>
      </c>
      <c r="H1263" s="3" t="s">
        <v>119</v>
      </c>
      <c r="I1263" s="3" t="s">
        <v>57</v>
      </c>
      <c r="J1263" s="3" t="s">
        <v>20962</v>
      </c>
      <c r="K1263" s="3" t="s">
        <v>4357</v>
      </c>
      <c r="L1263" s="3" t="s">
        <v>20968</v>
      </c>
      <c r="M1263" s="3" t="s">
        <v>35</v>
      </c>
      <c r="N1263" s="3"/>
      <c r="O1263" s="3"/>
      <c r="P1263" s="3"/>
      <c r="Q1263" s="3"/>
      <c r="R1263" s="3"/>
      <c r="S1263" s="3"/>
      <c r="T1263" s="3"/>
      <c r="U1263" s="3"/>
      <c r="V1263" s="3"/>
      <c r="W1263" s="3"/>
      <c r="X1263" s="3"/>
      <c r="Y1263" s="3"/>
      <c r="Z1263" s="3"/>
      <c r="AA1263" s="3"/>
      <c r="AB1263" s="3"/>
      <c r="AC1263" s="3"/>
    </row>
    <row r="1264" ht="22.5" customHeight="1">
      <c r="A1264" s="3" t="s">
        <v>19359</v>
      </c>
      <c r="B1264" s="3" t="s">
        <v>35958</v>
      </c>
      <c r="C1264" s="3" t="s">
        <v>17</v>
      </c>
      <c r="D1264" s="4" t="s">
        <v>19</v>
      </c>
      <c r="E1264" s="3" t="s">
        <v>20</v>
      </c>
      <c r="F1264" s="8">
        <v>15.0</v>
      </c>
      <c r="G1264" s="5">
        <v>30.0</v>
      </c>
      <c r="H1264" s="3" t="s">
        <v>119</v>
      </c>
      <c r="I1264" s="3" t="s">
        <v>23</v>
      </c>
      <c r="J1264" s="3" t="s">
        <v>58</v>
      </c>
      <c r="K1264" s="3" t="s">
        <v>35959</v>
      </c>
      <c r="L1264" s="3" t="s">
        <v>35961</v>
      </c>
      <c r="M1264" s="3" t="s">
        <v>35</v>
      </c>
      <c r="N1264" s="3"/>
      <c r="O1264" s="3"/>
      <c r="P1264" s="3"/>
      <c r="Q1264" s="3"/>
      <c r="R1264" s="3"/>
      <c r="S1264" s="3"/>
      <c r="T1264" s="3"/>
      <c r="U1264" s="3"/>
      <c r="V1264" s="3"/>
      <c r="W1264" s="3"/>
      <c r="X1264" s="3"/>
      <c r="Y1264" s="3"/>
      <c r="Z1264" s="3"/>
      <c r="AA1264" s="3"/>
      <c r="AB1264" s="3"/>
      <c r="AC1264" s="3"/>
    </row>
    <row r="1265" ht="22.5" customHeight="1">
      <c r="A1265" s="3" t="s">
        <v>35965</v>
      </c>
      <c r="B1265" s="3" t="s">
        <v>35569</v>
      </c>
      <c r="C1265" s="3" t="s">
        <v>17</v>
      </c>
      <c r="D1265" s="4" t="s">
        <v>19</v>
      </c>
      <c r="E1265" s="3" t="s">
        <v>21</v>
      </c>
      <c r="F1265" s="8">
        <v>15.0</v>
      </c>
      <c r="G1265" s="5">
        <v>30.0</v>
      </c>
      <c r="H1265" s="3" t="s">
        <v>119</v>
      </c>
      <c r="I1265" s="3" t="s">
        <v>57</v>
      </c>
      <c r="J1265" s="3" t="s">
        <v>35966</v>
      </c>
      <c r="K1265" s="3" t="s">
        <v>23303</v>
      </c>
      <c r="L1265" s="3" t="s">
        <v>35967</v>
      </c>
      <c r="M1265" s="3" t="s">
        <v>41</v>
      </c>
      <c r="N1265" s="3"/>
      <c r="O1265" s="3"/>
      <c r="P1265" s="3"/>
      <c r="Q1265" s="3"/>
      <c r="R1265" s="3"/>
      <c r="S1265" s="3"/>
      <c r="T1265" s="3"/>
      <c r="U1265" s="3"/>
      <c r="V1265" s="3"/>
      <c r="W1265" s="3"/>
      <c r="X1265" s="3"/>
      <c r="Y1265" s="3"/>
      <c r="Z1265" s="3"/>
      <c r="AA1265" s="3"/>
      <c r="AB1265" s="3"/>
      <c r="AC1265" s="3"/>
    </row>
    <row r="1266" ht="22.5" customHeight="1">
      <c r="A1266" s="3" t="s">
        <v>9449</v>
      </c>
      <c r="B1266" s="3" t="s">
        <v>35569</v>
      </c>
      <c r="C1266" s="3" t="s">
        <v>17</v>
      </c>
      <c r="D1266" s="4" t="s">
        <v>19</v>
      </c>
      <c r="E1266" s="3" t="s">
        <v>21</v>
      </c>
      <c r="F1266" s="8">
        <v>15.0</v>
      </c>
      <c r="G1266" s="5">
        <v>30.0</v>
      </c>
      <c r="H1266" s="3" t="s">
        <v>119</v>
      </c>
      <c r="I1266" s="3" t="s">
        <v>57</v>
      </c>
      <c r="J1266" s="3" t="s">
        <v>35966</v>
      </c>
      <c r="K1266" s="3" t="s">
        <v>23303</v>
      </c>
      <c r="L1266" s="3" t="s">
        <v>35972</v>
      </c>
      <c r="M1266" s="3" t="s">
        <v>41</v>
      </c>
      <c r="N1266" s="3"/>
      <c r="O1266" s="3"/>
      <c r="P1266" s="3"/>
      <c r="Q1266" s="3"/>
      <c r="R1266" s="3"/>
      <c r="S1266" s="3"/>
      <c r="T1266" s="3"/>
      <c r="U1266" s="3"/>
      <c r="V1266" s="3"/>
      <c r="W1266" s="3"/>
      <c r="X1266" s="3"/>
      <c r="Y1266" s="3"/>
      <c r="Z1266" s="3"/>
      <c r="AA1266" s="3"/>
      <c r="AB1266" s="3"/>
      <c r="AC1266" s="3"/>
    </row>
    <row r="1267" ht="22.5" customHeight="1">
      <c r="A1267" s="3" t="s">
        <v>19731</v>
      </c>
      <c r="B1267" s="3" t="s">
        <v>11736</v>
      </c>
      <c r="C1267" s="3" t="s">
        <v>17</v>
      </c>
      <c r="D1267" s="4" t="s">
        <v>19</v>
      </c>
      <c r="E1267" s="3" t="s">
        <v>20</v>
      </c>
      <c r="F1267" s="8">
        <v>15.0</v>
      </c>
      <c r="G1267" s="5">
        <v>30.0</v>
      </c>
      <c r="H1267" s="3" t="s">
        <v>119</v>
      </c>
      <c r="I1267" s="3" t="s">
        <v>57</v>
      </c>
      <c r="J1267" s="3" t="s">
        <v>4236</v>
      </c>
      <c r="K1267" s="3" t="s">
        <v>35977</v>
      </c>
      <c r="L1267" s="3" t="s">
        <v>35978</v>
      </c>
      <c r="M1267" s="3" t="s">
        <v>257</v>
      </c>
      <c r="N1267" s="3"/>
      <c r="O1267" s="3"/>
      <c r="P1267" s="3"/>
      <c r="Q1267" s="3"/>
      <c r="R1267" s="3"/>
      <c r="S1267" s="3"/>
      <c r="T1267" s="3"/>
      <c r="U1267" s="3"/>
      <c r="V1267" s="3"/>
      <c r="W1267" s="3"/>
      <c r="X1267" s="3"/>
      <c r="Y1267" s="3"/>
      <c r="Z1267" s="3"/>
      <c r="AA1267" s="3"/>
      <c r="AB1267" s="3"/>
      <c r="AC1267" s="3"/>
    </row>
    <row r="1268" ht="22.5" customHeight="1">
      <c r="A1268" s="3" t="s">
        <v>35980</v>
      </c>
      <c r="B1268" s="3" t="s">
        <v>11736</v>
      </c>
      <c r="C1268" s="3" t="s">
        <v>17</v>
      </c>
      <c r="D1268" s="4" t="s">
        <v>19</v>
      </c>
      <c r="E1268" s="3" t="s">
        <v>20</v>
      </c>
      <c r="F1268" s="8">
        <v>15.0</v>
      </c>
      <c r="G1268" s="5">
        <v>30.0</v>
      </c>
      <c r="H1268" s="3" t="s">
        <v>119</v>
      </c>
      <c r="I1268" s="3" t="s">
        <v>57</v>
      </c>
      <c r="J1268" s="3" t="s">
        <v>4236</v>
      </c>
      <c r="K1268" s="3" t="s">
        <v>35984</v>
      </c>
      <c r="L1268" s="3" t="s">
        <v>35986</v>
      </c>
      <c r="M1268" s="3" t="s">
        <v>257</v>
      </c>
      <c r="N1268" s="3"/>
      <c r="O1268" s="3"/>
      <c r="P1268" s="3"/>
      <c r="Q1268" s="3"/>
      <c r="R1268" s="3"/>
      <c r="S1268" s="3"/>
      <c r="T1268" s="3"/>
      <c r="U1268" s="3"/>
      <c r="V1268" s="3"/>
      <c r="W1268" s="3"/>
      <c r="X1268" s="3"/>
      <c r="Y1268" s="3"/>
      <c r="Z1268" s="3"/>
      <c r="AA1268" s="3"/>
      <c r="AB1268" s="3"/>
      <c r="AC1268" s="3"/>
    </row>
    <row r="1269" ht="22.5" customHeight="1">
      <c r="A1269" s="3" t="s">
        <v>35988</v>
      </c>
      <c r="B1269" s="3" t="s">
        <v>35989</v>
      </c>
      <c r="C1269" s="3" t="s">
        <v>17</v>
      </c>
      <c r="D1269" s="4" t="s">
        <v>19</v>
      </c>
      <c r="E1269" s="3" t="s">
        <v>20</v>
      </c>
      <c r="F1269" s="8">
        <v>15.0</v>
      </c>
      <c r="G1269" s="5">
        <v>30.0</v>
      </c>
      <c r="H1269" s="3" t="s">
        <v>119</v>
      </c>
      <c r="I1269" s="3" t="s">
        <v>57</v>
      </c>
      <c r="J1269" s="3" t="s">
        <v>9049</v>
      </c>
      <c r="K1269" s="3" t="s">
        <v>35990</v>
      </c>
      <c r="L1269" s="3" t="s">
        <v>35991</v>
      </c>
      <c r="M1269" s="3" t="s">
        <v>27</v>
      </c>
      <c r="N1269" s="3"/>
      <c r="O1269" s="3"/>
      <c r="P1269" s="3"/>
      <c r="Q1269" s="3"/>
      <c r="R1269" s="3"/>
      <c r="S1269" s="3"/>
      <c r="T1269" s="3"/>
      <c r="U1269" s="3"/>
      <c r="V1269" s="3"/>
      <c r="W1269" s="3"/>
      <c r="X1269" s="3"/>
      <c r="Y1269" s="3"/>
      <c r="Z1269" s="3"/>
      <c r="AA1269" s="3"/>
      <c r="AB1269" s="3"/>
      <c r="AC1269" s="3"/>
    </row>
    <row r="1270" ht="22.5" customHeight="1">
      <c r="A1270" s="3" t="s">
        <v>19804</v>
      </c>
      <c r="B1270" s="3" t="s">
        <v>35994</v>
      </c>
      <c r="C1270" s="3" t="s">
        <v>17</v>
      </c>
      <c r="D1270" s="4" t="s">
        <v>19</v>
      </c>
      <c r="E1270" s="3" t="s">
        <v>20</v>
      </c>
      <c r="F1270" s="8">
        <v>15.0</v>
      </c>
      <c r="G1270" s="5">
        <v>30.0</v>
      </c>
      <c r="H1270" s="3" t="s">
        <v>119</v>
      </c>
      <c r="I1270" s="3" t="s">
        <v>23</v>
      </c>
      <c r="J1270" s="3" t="s">
        <v>821</v>
      </c>
      <c r="K1270" s="3" t="s">
        <v>35996</v>
      </c>
      <c r="L1270" s="3" t="s">
        <v>35998</v>
      </c>
      <c r="M1270" s="3" t="s">
        <v>41</v>
      </c>
      <c r="N1270" s="3"/>
      <c r="O1270" s="3"/>
      <c r="P1270" s="3"/>
      <c r="Q1270" s="3"/>
      <c r="R1270" s="3"/>
      <c r="S1270" s="3"/>
      <c r="T1270" s="3"/>
      <c r="U1270" s="3"/>
      <c r="V1270" s="3"/>
      <c r="W1270" s="3"/>
      <c r="X1270" s="3"/>
      <c r="Y1270" s="3"/>
      <c r="Z1270" s="3"/>
      <c r="AA1270" s="3"/>
      <c r="AB1270" s="3"/>
      <c r="AC1270" s="3"/>
    </row>
    <row r="1271" ht="22.5" customHeight="1">
      <c r="A1271" s="3" t="s">
        <v>2352</v>
      </c>
      <c r="B1271" s="3" t="s">
        <v>36000</v>
      </c>
      <c r="C1271" s="3" t="s">
        <v>17</v>
      </c>
      <c r="D1271" s="4" t="s">
        <v>19</v>
      </c>
      <c r="E1271" s="3" t="s">
        <v>20</v>
      </c>
      <c r="F1271" s="8">
        <v>15.0</v>
      </c>
      <c r="G1271" s="5">
        <v>30.0</v>
      </c>
      <c r="H1271" s="3" t="s">
        <v>119</v>
      </c>
      <c r="I1271" s="3" t="s">
        <v>57</v>
      </c>
      <c r="J1271" s="3" t="s">
        <v>36003</v>
      </c>
      <c r="K1271" s="3" t="s">
        <v>36004</v>
      </c>
      <c r="L1271" s="3" t="s">
        <v>36006</v>
      </c>
      <c r="M1271" s="3" t="s">
        <v>35</v>
      </c>
      <c r="N1271" s="3"/>
      <c r="O1271" s="3"/>
      <c r="P1271" s="3"/>
      <c r="Q1271" s="3"/>
      <c r="R1271" s="3"/>
      <c r="S1271" s="3"/>
      <c r="T1271" s="3"/>
      <c r="U1271" s="3"/>
      <c r="V1271" s="3"/>
      <c r="W1271" s="3"/>
      <c r="X1271" s="3"/>
      <c r="Y1271" s="3"/>
      <c r="Z1271" s="3"/>
      <c r="AA1271" s="3"/>
      <c r="AB1271" s="3"/>
      <c r="AC1271" s="3"/>
    </row>
    <row r="1272" ht="22.5" customHeight="1">
      <c r="A1272" s="3" t="s">
        <v>1470</v>
      </c>
      <c r="B1272" s="3" t="s">
        <v>36008</v>
      </c>
      <c r="C1272" s="3" t="s">
        <v>17</v>
      </c>
      <c r="D1272" s="4" t="s">
        <v>19</v>
      </c>
      <c r="E1272" s="3" t="s">
        <v>20</v>
      </c>
      <c r="F1272" s="8">
        <v>15.0</v>
      </c>
      <c r="G1272" s="5">
        <v>30.0</v>
      </c>
      <c r="H1272" s="3" t="s">
        <v>119</v>
      </c>
      <c r="I1272" s="3" t="s">
        <v>57</v>
      </c>
      <c r="J1272" s="3" t="s">
        <v>6773</v>
      </c>
      <c r="K1272" s="3" t="s">
        <v>36010</v>
      </c>
      <c r="L1272" s="3" t="s">
        <v>36012</v>
      </c>
      <c r="M1272" s="3" t="s">
        <v>159</v>
      </c>
      <c r="N1272" s="3"/>
      <c r="O1272" s="3"/>
      <c r="P1272" s="3"/>
      <c r="Q1272" s="3"/>
      <c r="R1272" s="3"/>
      <c r="S1272" s="3"/>
      <c r="T1272" s="3"/>
      <c r="U1272" s="3"/>
      <c r="V1272" s="3"/>
      <c r="W1272" s="3"/>
      <c r="X1272" s="3"/>
      <c r="Y1272" s="3"/>
      <c r="Z1272" s="3"/>
      <c r="AA1272" s="3"/>
      <c r="AB1272" s="3"/>
      <c r="AC1272" s="3"/>
    </row>
    <row r="1273" ht="22.5" customHeight="1">
      <c r="A1273" s="3" t="s">
        <v>36016</v>
      </c>
      <c r="B1273" s="3" t="s">
        <v>36017</v>
      </c>
      <c r="C1273" s="3" t="s">
        <v>17</v>
      </c>
      <c r="D1273" s="4" t="s">
        <v>19</v>
      </c>
      <c r="E1273" s="3" t="s">
        <v>20</v>
      </c>
      <c r="F1273" s="8">
        <v>15.0</v>
      </c>
      <c r="G1273" s="5">
        <v>30.0</v>
      </c>
      <c r="H1273" s="3" t="s">
        <v>119</v>
      </c>
      <c r="I1273" s="3" t="s">
        <v>57</v>
      </c>
      <c r="J1273" s="3" t="s">
        <v>16161</v>
      </c>
      <c r="K1273" s="3" t="s">
        <v>12525</v>
      </c>
      <c r="L1273" s="3" t="s">
        <v>36021</v>
      </c>
      <c r="M1273" s="3" t="s">
        <v>27</v>
      </c>
      <c r="N1273" s="3"/>
      <c r="O1273" s="3"/>
      <c r="P1273" s="3"/>
      <c r="Q1273" s="3"/>
      <c r="R1273" s="3"/>
      <c r="S1273" s="3"/>
      <c r="T1273" s="3"/>
      <c r="U1273" s="3"/>
      <c r="V1273" s="3"/>
      <c r="W1273" s="3"/>
      <c r="X1273" s="3"/>
      <c r="Y1273" s="3"/>
      <c r="Z1273" s="3"/>
      <c r="AA1273" s="3"/>
      <c r="AB1273" s="3"/>
      <c r="AC1273" s="3"/>
    </row>
    <row r="1274" ht="22.5" customHeight="1">
      <c r="A1274" s="3" t="s">
        <v>36024</v>
      </c>
      <c r="B1274" s="3" t="s">
        <v>36025</v>
      </c>
      <c r="C1274" s="3" t="s">
        <v>17</v>
      </c>
      <c r="D1274" s="4" t="s">
        <v>19</v>
      </c>
      <c r="E1274" s="3" t="s">
        <v>20</v>
      </c>
      <c r="F1274" s="8">
        <v>15.0</v>
      </c>
      <c r="G1274" s="5">
        <v>30.0</v>
      </c>
      <c r="H1274" s="3" t="s">
        <v>119</v>
      </c>
      <c r="I1274" s="3" t="s">
        <v>57</v>
      </c>
      <c r="J1274" s="3" t="s">
        <v>2520</v>
      </c>
      <c r="K1274" s="3" t="s">
        <v>36027</v>
      </c>
      <c r="L1274" s="3" t="s">
        <v>36029</v>
      </c>
      <c r="M1274" s="3" t="s">
        <v>41</v>
      </c>
      <c r="N1274" s="3"/>
      <c r="O1274" s="3"/>
      <c r="P1274" s="3"/>
      <c r="Q1274" s="3"/>
      <c r="R1274" s="3"/>
      <c r="S1274" s="3"/>
      <c r="T1274" s="3"/>
      <c r="U1274" s="3"/>
      <c r="V1274" s="3"/>
      <c r="W1274" s="3"/>
      <c r="X1274" s="3"/>
      <c r="Y1274" s="3"/>
      <c r="Z1274" s="3"/>
      <c r="AA1274" s="3"/>
      <c r="AB1274" s="3"/>
      <c r="AC1274" s="3"/>
    </row>
    <row r="1275" ht="22.5" customHeight="1">
      <c r="A1275" s="3" t="s">
        <v>2806</v>
      </c>
      <c r="B1275" s="3" t="s">
        <v>36035</v>
      </c>
      <c r="C1275" s="3" t="s">
        <v>17</v>
      </c>
      <c r="D1275" s="4" t="s">
        <v>19</v>
      </c>
      <c r="E1275" s="3" t="s">
        <v>20</v>
      </c>
      <c r="F1275" s="8">
        <v>15.0</v>
      </c>
      <c r="G1275" s="5">
        <v>30.0</v>
      </c>
      <c r="H1275" s="3" t="s">
        <v>119</v>
      </c>
      <c r="I1275" s="3" t="s">
        <v>57</v>
      </c>
      <c r="J1275" s="3" t="s">
        <v>36038</v>
      </c>
      <c r="K1275" s="3" t="s">
        <v>36040</v>
      </c>
      <c r="L1275" s="3" t="s">
        <v>36042</v>
      </c>
      <c r="M1275" s="3" t="s">
        <v>35</v>
      </c>
      <c r="N1275" s="3"/>
      <c r="O1275" s="3"/>
      <c r="P1275" s="3"/>
      <c r="Q1275" s="3"/>
      <c r="R1275" s="3"/>
      <c r="S1275" s="3"/>
      <c r="T1275" s="3"/>
      <c r="U1275" s="3"/>
      <c r="V1275" s="3"/>
      <c r="W1275" s="3"/>
      <c r="X1275" s="3"/>
      <c r="Y1275" s="3"/>
      <c r="Z1275" s="3"/>
      <c r="AA1275" s="3"/>
      <c r="AB1275" s="3"/>
      <c r="AC1275" s="3"/>
    </row>
    <row r="1276" ht="22.5" customHeight="1">
      <c r="A1276" s="3" t="s">
        <v>4224</v>
      </c>
      <c r="B1276" s="3" t="s">
        <v>36035</v>
      </c>
      <c r="C1276" s="3" t="s">
        <v>17</v>
      </c>
      <c r="D1276" s="4" t="s">
        <v>19</v>
      </c>
      <c r="E1276" s="3" t="s">
        <v>20</v>
      </c>
      <c r="F1276" s="8">
        <v>15.0</v>
      </c>
      <c r="G1276" s="5">
        <v>30.0</v>
      </c>
      <c r="H1276" s="3" t="s">
        <v>119</v>
      </c>
      <c r="I1276" s="3" t="s">
        <v>57</v>
      </c>
      <c r="J1276" s="3" t="s">
        <v>36038</v>
      </c>
      <c r="K1276" s="3" t="s">
        <v>36046</v>
      </c>
      <c r="L1276" s="3" t="s">
        <v>36042</v>
      </c>
      <c r="M1276" s="3" t="s">
        <v>35</v>
      </c>
      <c r="N1276" s="3"/>
      <c r="O1276" s="3"/>
      <c r="P1276" s="3"/>
      <c r="Q1276" s="3"/>
      <c r="R1276" s="3"/>
      <c r="S1276" s="3"/>
      <c r="T1276" s="3"/>
      <c r="U1276" s="3"/>
      <c r="V1276" s="3"/>
      <c r="W1276" s="3"/>
      <c r="X1276" s="3"/>
      <c r="Y1276" s="3"/>
      <c r="Z1276" s="3"/>
      <c r="AA1276" s="3"/>
      <c r="AB1276" s="3"/>
      <c r="AC1276" s="3"/>
    </row>
    <row r="1277" ht="22.5" customHeight="1">
      <c r="A1277" s="3" t="s">
        <v>31371</v>
      </c>
      <c r="B1277" s="3" t="s">
        <v>36050</v>
      </c>
      <c r="C1277" s="3" t="s">
        <v>17</v>
      </c>
      <c r="D1277" s="4" t="s">
        <v>19</v>
      </c>
      <c r="E1277" s="3" t="s">
        <v>20</v>
      </c>
      <c r="F1277" s="8">
        <v>15.0</v>
      </c>
      <c r="G1277" s="5">
        <v>30.0</v>
      </c>
      <c r="H1277" s="3" t="s">
        <v>119</v>
      </c>
      <c r="I1277" s="3" t="s">
        <v>50</v>
      </c>
      <c r="J1277" s="3" t="s">
        <v>4236</v>
      </c>
      <c r="K1277" s="3" t="s">
        <v>36051</v>
      </c>
      <c r="L1277" s="3" t="s">
        <v>36052</v>
      </c>
      <c r="M1277" s="3" t="s">
        <v>27</v>
      </c>
      <c r="N1277" s="3"/>
      <c r="O1277" s="3"/>
      <c r="P1277" s="3"/>
      <c r="Q1277" s="3"/>
      <c r="R1277" s="3"/>
      <c r="S1277" s="3"/>
      <c r="T1277" s="3"/>
      <c r="U1277" s="3"/>
      <c r="V1277" s="3"/>
      <c r="W1277" s="3"/>
      <c r="X1277" s="3"/>
      <c r="Y1277" s="3"/>
      <c r="Z1277" s="3"/>
      <c r="AA1277" s="3"/>
      <c r="AB1277" s="3"/>
      <c r="AC1277" s="3"/>
    </row>
    <row r="1278" ht="22.5" customHeight="1">
      <c r="A1278" s="3" t="s">
        <v>19804</v>
      </c>
      <c r="B1278" s="3" t="s">
        <v>35621</v>
      </c>
      <c r="C1278" s="3" t="s">
        <v>17</v>
      </c>
      <c r="D1278" s="4" t="s">
        <v>19</v>
      </c>
      <c r="E1278" s="3" t="s">
        <v>20</v>
      </c>
      <c r="F1278" s="8">
        <v>15.0</v>
      </c>
      <c r="G1278" s="5">
        <v>30.0</v>
      </c>
      <c r="H1278" s="3" t="s">
        <v>119</v>
      </c>
      <c r="I1278" s="3" t="s">
        <v>57</v>
      </c>
      <c r="J1278" s="3" t="s">
        <v>35623</v>
      </c>
      <c r="K1278" s="3" t="s">
        <v>36056</v>
      </c>
      <c r="L1278" s="3" t="s">
        <v>36057</v>
      </c>
      <c r="M1278" s="3" t="s">
        <v>159</v>
      </c>
      <c r="N1278" s="3"/>
      <c r="O1278" s="3"/>
      <c r="P1278" s="3"/>
      <c r="Q1278" s="3"/>
      <c r="R1278" s="3"/>
      <c r="S1278" s="3"/>
      <c r="T1278" s="3"/>
      <c r="U1278" s="3"/>
      <c r="V1278" s="3"/>
      <c r="W1278" s="3"/>
      <c r="X1278" s="3"/>
      <c r="Y1278" s="3"/>
      <c r="Z1278" s="3"/>
      <c r="AA1278" s="3"/>
      <c r="AB1278" s="3"/>
      <c r="AC1278" s="3"/>
    </row>
    <row r="1279" ht="22.5" customHeight="1">
      <c r="A1279" s="3" t="s">
        <v>30256</v>
      </c>
      <c r="B1279" s="3" t="s">
        <v>31886</v>
      </c>
      <c r="C1279" s="3" t="s">
        <v>17</v>
      </c>
      <c r="D1279" s="4" t="s">
        <v>19</v>
      </c>
      <c r="E1279" s="3" t="s">
        <v>20</v>
      </c>
      <c r="F1279" s="8">
        <v>15.0</v>
      </c>
      <c r="G1279" s="5">
        <v>30.0</v>
      </c>
      <c r="H1279" s="3" t="s">
        <v>119</v>
      </c>
      <c r="I1279" s="3" t="s">
        <v>57</v>
      </c>
      <c r="J1279" s="3" t="s">
        <v>58</v>
      </c>
      <c r="K1279" s="3" t="s">
        <v>31891</v>
      </c>
      <c r="L1279" s="3" t="s">
        <v>36062</v>
      </c>
      <c r="M1279" s="3" t="s">
        <v>90</v>
      </c>
      <c r="N1279" s="3"/>
      <c r="O1279" s="3"/>
      <c r="P1279" s="3"/>
      <c r="Q1279" s="3"/>
      <c r="R1279" s="3"/>
      <c r="S1279" s="3"/>
      <c r="T1279" s="3"/>
      <c r="U1279" s="3"/>
      <c r="V1279" s="3"/>
      <c r="W1279" s="3"/>
      <c r="X1279" s="3"/>
      <c r="Y1279" s="3"/>
      <c r="Z1279" s="3"/>
      <c r="AA1279" s="3"/>
      <c r="AB1279" s="3"/>
      <c r="AC1279" s="3"/>
    </row>
    <row r="1280" ht="22.5" customHeight="1">
      <c r="A1280" s="3" t="s">
        <v>2352</v>
      </c>
      <c r="B1280" s="3" t="s">
        <v>34939</v>
      </c>
      <c r="C1280" s="3" t="s">
        <v>18</v>
      </c>
      <c r="D1280" s="4" t="s">
        <v>19</v>
      </c>
      <c r="E1280" s="3" t="s">
        <v>20</v>
      </c>
      <c r="F1280" s="8">
        <v>15.0</v>
      </c>
      <c r="G1280" s="5">
        <v>30.0</v>
      </c>
      <c r="H1280" s="3" t="s">
        <v>119</v>
      </c>
      <c r="I1280" s="3" t="s">
        <v>57</v>
      </c>
      <c r="J1280" s="3" t="s">
        <v>1085</v>
      </c>
      <c r="K1280" s="3" t="s">
        <v>36065</v>
      </c>
      <c r="L1280" s="3" t="s">
        <v>36067</v>
      </c>
      <c r="M1280" s="3" t="s">
        <v>35</v>
      </c>
      <c r="N1280" s="3"/>
      <c r="O1280" s="3"/>
      <c r="P1280" s="3"/>
      <c r="Q1280" s="3"/>
      <c r="R1280" s="3"/>
      <c r="S1280" s="3"/>
      <c r="T1280" s="3"/>
      <c r="U1280" s="3"/>
      <c r="V1280" s="3"/>
      <c r="W1280" s="3"/>
      <c r="X1280" s="3"/>
      <c r="Y1280" s="3"/>
      <c r="Z1280" s="3"/>
      <c r="AA1280" s="3"/>
      <c r="AB1280" s="3"/>
      <c r="AC1280" s="3"/>
    </row>
    <row r="1281" ht="22.5" customHeight="1">
      <c r="A1281" s="3" t="s">
        <v>36069</v>
      </c>
      <c r="B1281" s="3" t="s">
        <v>24039</v>
      </c>
      <c r="C1281" s="3" t="s">
        <v>18</v>
      </c>
      <c r="D1281" s="4" t="s">
        <v>19</v>
      </c>
      <c r="E1281" s="3" t="s">
        <v>21</v>
      </c>
      <c r="F1281" s="8">
        <v>15.0</v>
      </c>
      <c r="G1281" s="5">
        <v>30.0</v>
      </c>
      <c r="H1281" s="3" t="s">
        <v>119</v>
      </c>
      <c r="I1281" s="3" t="s">
        <v>57</v>
      </c>
      <c r="J1281" s="3" t="s">
        <v>38</v>
      </c>
      <c r="K1281" s="3" t="s">
        <v>24042</v>
      </c>
      <c r="L1281" s="3" t="s">
        <v>36073</v>
      </c>
      <c r="M1281" s="3" t="s">
        <v>41</v>
      </c>
      <c r="N1281" s="3"/>
      <c r="O1281" s="3"/>
      <c r="P1281" s="3"/>
      <c r="Q1281" s="3"/>
      <c r="R1281" s="3"/>
      <c r="S1281" s="3"/>
      <c r="T1281" s="3"/>
      <c r="U1281" s="3"/>
      <c r="V1281" s="3"/>
      <c r="W1281" s="3"/>
      <c r="X1281" s="3"/>
      <c r="Y1281" s="3"/>
      <c r="Z1281" s="3"/>
      <c r="AA1281" s="3"/>
      <c r="AB1281" s="3"/>
      <c r="AC1281" s="3"/>
    </row>
    <row r="1282" ht="22.5" customHeight="1">
      <c r="A1282" s="3" t="s">
        <v>30563</v>
      </c>
      <c r="B1282" s="3" t="s">
        <v>36076</v>
      </c>
      <c r="C1282" s="3" t="s">
        <v>18</v>
      </c>
      <c r="D1282" s="4" t="s">
        <v>19</v>
      </c>
      <c r="E1282" s="3" t="s">
        <v>20</v>
      </c>
      <c r="F1282" s="8">
        <v>15.0</v>
      </c>
      <c r="G1282" s="5">
        <v>30.0</v>
      </c>
      <c r="H1282" s="3" t="s">
        <v>119</v>
      </c>
      <c r="I1282" s="3" t="s">
        <v>57</v>
      </c>
      <c r="J1282" s="3" t="s">
        <v>489</v>
      </c>
      <c r="K1282" s="3" t="s">
        <v>36079</v>
      </c>
      <c r="L1282" s="3" t="s">
        <v>36080</v>
      </c>
      <c r="M1282" s="3" t="s">
        <v>35</v>
      </c>
      <c r="N1282" s="3"/>
      <c r="O1282" s="3"/>
      <c r="P1282" s="3"/>
      <c r="Q1282" s="3"/>
      <c r="R1282" s="3"/>
      <c r="S1282" s="3"/>
      <c r="T1282" s="3"/>
      <c r="U1282" s="3"/>
      <c r="V1282" s="3"/>
      <c r="W1282" s="3"/>
      <c r="X1282" s="3"/>
      <c r="Y1282" s="3"/>
      <c r="Z1282" s="3"/>
      <c r="AA1282" s="3"/>
      <c r="AB1282" s="3"/>
      <c r="AC1282" s="3"/>
    </row>
    <row r="1283" ht="22.5" customHeight="1">
      <c r="A1283" s="3" t="s">
        <v>19731</v>
      </c>
      <c r="B1283" s="3" t="s">
        <v>36084</v>
      </c>
      <c r="C1283" s="3" t="s">
        <v>18</v>
      </c>
      <c r="D1283" s="4" t="s">
        <v>19</v>
      </c>
      <c r="E1283" s="3" t="s">
        <v>21</v>
      </c>
      <c r="F1283" s="8">
        <v>15.0</v>
      </c>
      <c r="G1283" s="5">
        <v>30.0</v>
      </c>
      <c r="H1283" s="3" t="s">
        <v>119</v>
      </c>
      <c r="I1283" s="3" t="s">
        <v>50</v>
      </c>
      <c r="J1283" s="3" t="s">
        <v>423</v>
      </c>
      <c r="K1283" s="3" t="s">
        <v>36087</v>
      </c>
      <c r="L1283" s="3" t="s">
        <v>36088</v>
      </c>
      <c r="M1283" s="3" t="s">
        <v>41</v>
      </c>
      <c r="N1283" s="3"/>
      <c r="O1283" s="3"/>
      <c r="P1283" s="3"/>
      <c r="Q1283" s="3"/>
      <c r="R1283" s="3"/>
      <c r="S1283" s="3"/>
      <c r="T1283" s="3"/>
      <c r="U1283" s="3"/>
      <c r="V1283" s="3"/>
      <c r="W1283" s="3"/>
      <c r="X1283" s="3"/>
      <c r="Y1283" s="3"/>
      <c r="Z1283" s="3"/>
      <c r="AA1283" s="3"/>
      <c r="AB1283" s="3"/>
      <c r="AC1283" s="3"/>
    </row>
    <row r="1284" ht="22.5" customHeight="1">
      <c r="A1284" s="3" t="s">
        <v>36090</v>
      </c>
      <c r="B1284" s="3" t="s">
        <v>25961</v>
      </c>
      <c r="C1284" s="3" t="s">
        <v>18</v>
      </c>
      <c r="D1284" s="4" t="s">
        <v>19</v>
      </c>
      <c r="E1284" s="3" t="s">
        <v>21</v>
      </c>
      <c r="F1284" s="8">
        <v>15.0</v>
      </c>
      <c r="G1284" s="5">
        <v>30.0</v>
      </c>
      <c r="H1284" s="3" t="s">
        <v>119</v>
      </c>
      <c r="I1284" s="3" t="s">
        <v>50</v>
      </c>
      <c r="J1284" s="3" t="s">
        <v>4006</v>
      </c>
      <c r="K1284" s="3" t="s">
        <v>26463</v>
      </c>
      <c r="L1284" s="3" t="s">
        <v>36095</v>
      </c>
      <c r="M1284" s="3" t="s">
        <v>41</v>
      </c>
      <c r="N1284" s="3"/>
      <c r="O1284" s="3"/>
      <c r="P1284" s="3"/>
      <c r="Q1284" s="3"/>
      <c r="R1284" s="3"/>
      <c r="S1284" s="3"/>
      <c r="T1284" s="3"/>
      <c r="U1284" s="3"/>
      <c r="V1284" s="3"/>
      <c r="W1284" s="3"/>
      <c r="X1284" s="3"/>
      <c r="Y1284" s="3"/>
      <c r="Z1284" s="3"/>
      <c r="AA1284" s="3"/>
      <c r="AB1284" s="3"/>
      <c r="AC1284" s="3"/>
    </row>
    <row r="1285" ht="22.5" customHeight="1">
      <c r="A1285" s="3" t="s">
        <v>7459</v>
      </c>
      <c r="B1285" s="3" t="s">
        <v>15807</v>
      </c>
      <c r="C1285" s="3" t="s">
        <v>165</v>
      </c>
      <c r="D1285" s="4" t="s">
        <v>19</v>
      </c>
      <c r="E1285" s="3" t="s">
        <v>20</v>
      </c>
      <c r="F1285" s="8">
        <v>15.0</v>
      </c>
      <c r="G1285" s="5">
        <v>30.0</v>
      </c>
      <c r="H1285" s="3" t="s">
        <v>119</v>
      </c>
      <c r="I1285" s="3" t="s">
        <v>57</v>
      </c>
      <c r="J1285" s="3" t="s">
        <v>15810</v>
      </c>
      <c r="K1285" s="3" t="s">
        <v>15811</v>
      </c>
      <c r="L1285" s="3" t="s">
        <v>15813</v>
      </c>
      <c r="M1285" s="3" t="s">
        <v>35</v>
      </c>
      <c r="N1285" s="3"/>
      <c r="O1285" s="3"/>
      <c r="P1285" s="3"/>
      <c r="Q1285" s="3"/>
      <c r="R1285" s="3"/>
      <c r="S1285" s="3"/>
      <c r="T1285" s="3"/>
      <c r="U1285" s="3"/>
      <c r="V1285" s="3"/>
      <c r="W1285" s="3"/>
      <c r="X1285" s="3"/>
      <c r="Y1285" s="3"/>
      <c r="Z1285" s="3"/>
      <c r="AA1285" s="3"/>
      <c r="AB1285" s="3"/>
      <c r="AC1285" s="3"/>
    </row>
    <row r="1286" ht="22.5" customHeight="1">
      <c r="A1286" s="3" t="s">
        <v>23229</v>
      </c>
      <c r="B1286" s="3" t="s">
        <v>19132</v>
      </c>
      <c r="C1286" s="3" t="s">
        <v>165</v>
      </c>
      <c r="D1286" s="4" t="s">
        <v>19</v>
      </c>
      <c r="E1286" s="3" t="s">
        <v>21</v>
      </c>
      <c r="F1286" s="8">
        <v>15.0</v>
      </c>
      <c r="G1286" s="5">
        <v>30.0</v>
      </c>
      <c r="H1286" s="3" t="s">
        <v>119</v>
      </c>
      <c r="I1286" s="3" t="s">
        <v>50</v>
      </c>
      <c r="J1286" s="3" t="s">
        <v>58</v>
      </c>
      <c r="K1286" s="3" t="s">
        <v>23235</v>
      </c>
      <c r="L1286" s="3" t="s">
        <v>23236</v>
      </c>
      <c r="M1286" s="3" t="s">
        <v>159</v>
      </c>
      <c r="N1286" s="3"/>
      <c r="O1286" s="3"/>
      <c r="P1286" s="3"/>
      <c r="Q1286" s="3"/>
      <c r="R1286" s="3"/>
      <c r="S1286" s="3"/>
      <c r="T1286" s="3"/>
      <c r="U1286" s="3"/>
      <c r="V1286" s="3"/>
      <c r="W1286" s="3"/>
      <c r="X1286" s="3"/>
      <c r="Y1286" s="3"/>
      <c r="Z1286" s="3"/>
      <c r="AA1286" s="3"/>
      <c r="AB1286" s="3"/>
      <c r="AC1286" s="3"/>
    </row>
    <row r="1287" ht="22.5" customHeight="1">
      <c r="A1287" s="3" t="s">
        <v>4224</v>
      </c>
      <c r="B1287" s="3" t="s">
        <v>19132</v>
      </c>
      <c r="C1287" s="3" t="s">
        <v>165</v>
      </c>
      <c r="D1287" s="4" t="s">
        <v>19</v>
      </c>
      <c r="E1287" s="3" t="s">
        <v>20</v>
      </c>
      <c r="F1287" s="8">
        <v>15.0</v>
      </c>
      <c r="G1287" s="5">
        <v>30.0</v>
      </c>
      <c r="H1287" s="3" t="s">
        <v>119</v>
      </c>
      <c r="I1287" s="3" t="s">
        <v>57</v>
      </c>
      <c r="J1287" s="3" t="s">
        <v>58</v>
      </c>
      <c r="K1287" s="3" t="s">
        <v>36110</v>
      </c>
      <c r="L1287" s="3" t="s">
        <v>36111</v>
      </c>
      <c r="M1287" s="3" t="s">
        <v>159</v>
      </c>
      <c r="N1287" s="3"/>
      <c r="O1287" s="3"/>
      <c r="P1287" s="3"/>
      <c r="Q1287" s="3"/>
      <c r="R1287" s="3"/>
      <c r="S1287" s="3"/>
      <c r="T1287" s="3"/>
      <c r="U1287" s="3"/>
      <c r="V1287" s="3"/>
      <c r="W1287" s="3"/>
      <c r="X1287" s="3"/>
      <c r="Y1287" s="3"/>
      <c r="Z1287" s="3"/>
      <c r="AA1287" s="3"/>
      <c r="AB1287" s="3"/>
      <c r="AC1287" s="3"/>
    </row>
    <row r="1288" ht="22.5" customHeight="1">
      <c r="A1288" s="3" t="s">
        <v>19804</v>
      </c>
      <c r="B1288" s="3" t="s">
        <v>35088</v>
      </c>
      <c r="C1288" s="3" t="s">
        <v>165</v>
      </c>
      <c r="D1288" s="4" t="s">
        <v>19</v>
      </c>
      <c r="E1288" s="3" t="s">
        <v>20</v>
      </c>
      <c r="F1288" s="8">
        <v>15.0</v>
      </c>
      <c r="G1288" s="5">
        <v>30.0</v>
      </c>
      <c r="H1288" s="3" t="s">
        <v>119</v>
      </c>
      <c r="I1288" s="3" t="s">
        <v>23</v>
      </c>
      <c r="J1288" s="3" t="s">
        <v>35092</v>
      </c>
      <c r="K1288" s="3" t="s">
        <v>35093</v>
      </c>
      <c r="L1288" s="3" t="s">
        <v>36118</v>
      </c>
      <c r="M1288" s="3" t="s">
        <v>41</v>
      </c>
      <c r="N1288" s="3"/>
      <c r="O1288" s="3"/>
      <c r="P1288" s="3"/>
      <c r="Q1288" s="3"/>
      <c r="R1288" s="3"/>
      <c r="S1288" s="3"/>
      <c r="T1288" s="3"/>
      <c r="U1288" s="3"/>
      <c r="V1288" s="3"/>
      <c r="W1288" s="3"/>
      <c r="X1288" s="3"/>
      <c r="Y1288" s="3"/>
      <c r="Z1288" s="3"/>
      <c r="AA1288" s="3"/>
      <c r="AB1288" s="3"/>
      <c r="AC1288" s="3"/>
    </row>
    <row r="1289" ht="22.5" customHeight="1">
      <c r="A1289" s="3" t="s">
        <v>36120</v>
      </c>
      <c r="B1289" s="3" t="s">
        <v>36122</v>
      </c>
      <c r="C1289" s="3" t="s">
        <v>17</v>
      </c>
      <c r="D1289" s="4" t="s">
        <v>19</v>
      </c>
      <c r="E1289" s="3" t="s">
        <v>20</v>
      </c>
      <c r="F1289" s="8">
        <v>16.0</v>
      </c>
      <c r="G1289" s="5">
        <v>18.0</v>
      </c>
      <c r="H1289" s="3" t="s">
        <v>1103</v>
      </c>
      <c r="I1289" s="3" t="s">
        <v>23</v>
      </c>
      <c r="J1289" s="3" t="s">
        <v>3315</v>
      </c>
      <c r="K1289" s="3" t="s">
        <v>36125</v>
      </c>
      <c r="L1289" s="3" t="s">
        <v>36127</v>
      </c>
      <c r="M1289" s="3" t="s">
        <v>41</v>
      </c>
      <c r="N1289" s="3"/>
      <c r="O1289" s="3"/>
      <c r="P1289" s="3"/>
      <c r="Q1289" s="3"/>
      <c r="R1289" s="3"/>
      <c r="S1289" s="3"/>
      <c r="T1289" s="3"/>
      <c r="U1289" s="3"/>
      <c r="V1289" s="3"/>
      <c r="W1289" s="3"/>
      <c r="X1289" s="3"/>
      <c r="Y1289" s="3"/>
      <c r="Z1289" s="3"/>
      <c r="AA1289" s="3"/>
      <c r="AB1289" s="3"/>
      <c r="AC1289" s="3"/>
    </row>
    <row r="1290" ht="22.5" customHeight="1">
      <c r="A1290" s="3" t="s">
        <v>29873</v>
      </c>
      <c r="B1290" s="3" t="s">
        <v>36129</v>
      </c>
      <c r="C1290" s="3" t="s">
        <v>17</v>
      </c>
      <c r="D1290" s="4" t="s">
        <v>19</v>
      </c>
      <c r="E1290" s="3" t="s">
        <v>20</v>
      </c>
      <c r="F1290" s="8">
        <v>16.0</v>
      </c>
      <c r="G1290" s="5">
        <v>25.0</v>
      </c>
      <c r="H1290" s="3" t="s">
        <v>12197</v>
      </c>
      <c r="I1290" s="3" t="s">
        <v>57</v>
      </c>
      <c r="J1290" s="3" t="s">
        <v>423</v>
      </c>
      <c r="K1290" s="3" t="s">
        <v>36130</v>
      </c>
      <c r="L1290" s="3" t="s">
        <v>36132</v>
      </c>
      <c r="M1290" s="3" t="s">
        <v>41</v>
      </c>
      <c r="N1290" s="3"/>
      <c r="O1290" s="3"/>
      <c r="P1290" s="3"/>
      <c r="Q1290" s="3"/>
      <c r="R1290" s="3"/>
      <c r="S1290" s="3"/>
      <c r="T1290" s="3"/>
      <c r="U1290" s="3"/>
      <c r="V1290" s="3"/>
      <c r="W1290" s="3"/>
      <c r="X1290" s="3"/>
      <c r="Y1290" s="3"/>
      <c r="Z1290" s="3"/>
      <c r="AA1290" s="3"/>
      <c r="AB1290" s="3"/>
      <c r="AC1290" s="3"/>
    </row>
    <row r="1291" ht="22.5" customHeight="1">
      <c r="A1291" s="3" t="s">
        <v>9449</v>
      </c>
      <c r="B1291" s="3" t="s">
        <v>24809</v>
      </c>
      <c r="C1291" s="3" t="s">
        <v>30</v>
      </c>
      <c r="D1291" s="4" t="s">
        <v>19</v>
      </c>
      <c r="E1291" s="3" t="s">
        <v>20</v>
      </c>
      <c r="F1291" s="8">
        <v>16.0</v>
      </c>
      <c r="G1291" s="5">
        <v>25.0</v>
      </c>
      <c r="H1291" s="3" t="s">
        <v>12197</v>
      </c>
      <c r="I1291" s="3" t="s">
        <v>57</v>
      </c>
      <c r="J1291" s="3" t="s">
        <v>7007</v>
      </c>
      <c r="K1291" s="3" t="s">
        <v>24821</v>
      </c>
      <c r="L1291" s="3" t="s">
        <v>36138</v>
      </c>
      <c r="M1291" s="3" t="s">
        <v>35</v>
      </c>
      <c r="N1291" s="3"/>
      <c r="O1291" s="3"/>
      <c r="P1291" s="3"/>
      <c r="Q1291" s="3"/>
      <c r="R1291" s="3"/>
      <c r="S1291" s="3"/>
      <c r="T1291" s="3"/>
      <c r="U1291" s="3"/>
      <c r="V1291" s="3"/>
      <c r="W1291" s="3"/>
      <c r="X1291" s="3"/>
      <c r="Y1291" s="3"/>
      <c r="Z1291" s="3"/>
      <c r="AA1291" s="3"/>
      <c r="AB1291" s="3"/>
      <c r="AC1291" s="3"/>
    </row>
    <row r="1292" ht="22.5" customHeight="1">
      <c r="A1292" s="3" t="s">
        <v>29873</v>
      </c>
      <c r="B1292" s="3" t="s">
        <v>32774</v>
      </c>
      <c r="C1292" s="3" t="s">
        <v>18</v>
      </c>
      <c r="D1292" s="4" t="s">
        <v>19</v>
      </c>
      <c r="E1292" s="3" t="s">
        <v>20</v>
      </c>
      <c r="F1292" s="8">
        <v>16.0</v>
      </c>
      <c r="G1292" s="5">
        <v>20.0</v>
      </c>
      <c r="H1292" s="3" t="s">
        <v>24749</v>
      </c>
      <c r="I1292" s="3" t="s">
        <v>57</v>
      </c>
      <c r="J1292" s="3" t="s">
        <v>2043</v>
      </c>
      <c r="K1292" s="3" t="s">
        <v>32777</v>
      </c>
      <c r="L1292" s="3" t="s">
        <v>36145</v>
      </c>
      <c r="M1292" s="3" t="s">
        <v>35</v>
      </c>
      <c r="N1292" s="3"/>
      <c r="O1292" s="3"/>
      <c r="P1292" s="3"/>
      <c r="Q1292" s="3"/>
      <c r="R1292" s="3"/>
      <c r="S1292" s="3"/>
      <c r="T1292" s="3"/>
      <c r="U1292" s="3"/>
      <c r="V1292" s="3"/>
      <c r="W1292" s="3"/>
      <c r="X1292" s="3"/>
      <c r="Y1292" s="3"/>
      <c r="Z1292" s="3"/>
      <c r="AA1292" s="3"/>
      <c r="AB1292" s="3"/>
      <c r="AC1292" s="3"/>
    </row>
    <row r="1293" ht="22.5" customHeight="1">
      <c r="A1293" s="3" t="s">
        <v>24765</v>
      </c>
      <c r="B1293" s="3" t="s">
        <v>8420</v>
      </c>
      <c r="C1293" s="3" t="s">
        <v>165</v>
      </c>
      <c r="D1293" s="4" t="s">
        <v>19</v>
      </c>
      <c r="E1293" s="3" t="s">
        <v>21</v>
      </c>
      <c r="F1293" s="8">
        <v>16.0</v>
      </c>
      <c r="G1293" s="5">
        <v>33.0</v>
      </c>
      <c r="H1293" s="3" t="s">
        <v>24766</v>
      </c>
      <c r="I1293" s="3" t="s">
        <v>57</v>
      </c>
      <c r="J1293" s="3" t="s">
        <v>726</v>
      </c>
      <c r="K1293" s="3" t="s">
        <v>24770</v>
      </c>
      <c r="L1293" s="3" t="s">
        <v>24781</v>
      </c>
      <c r="M1293" s="3" t="s">
        <v>35</v>
      </c>
      <c r="N1293" s="3"/>
      <c r="O1293" s="3"/>
      <c r="P1293" s="3"/>
      <c r="Q1293" s="3"/>
      <c r="R1293" s="3"/>
      <c r="S1293" s="3"/>
      <c r="T1293" s="3"/>
      <c r="U1293" s="3"/>
      <c r="V1293" s="3"/>
      <c r="W1293" s="3"/>
      <c r="X1293" s="3"/>
      <c r="Y1293" s="3"/>
      <c r="Z1293" s="3"/>
      <c r="AA1293" s="3"/>
      <c r="AB1293" s="3"/>
      <c r="AC1293" s="3"/>
    </row>
    <row r="1294" ht="22.5" customHeight="1">
      <c r="A1294" s="3" t="s">
        <v>36158</v>
      </c>
      <c r="B1294" s="3" t="s">
        <v>33096</v>
      </c>
      <c r="C1294" s="3" t="s">
        <v>165</v>
      </c>
      <c r="D1294" s="4" t="s">
        <v>19</v>
      </c>
      <c r="E1294" s="3" t="s">
        <v>21</v>
      </c>
      <c r="F1294" s="8">
        <v>16.0</v>
      </c>
      <c r="G1294" s="5">
        <v>30.0</v>
      </c>
      <c r="H1294" s="3" t="s">
        <v>24735</v>
      </c>
      <c r="I1294" s="3" t="s">
        <v>50</v>
      </c>
      <c r="J1294" s="3" t="s">
        <v>489</v>
      </c>
      <c r="K1294" s="3" t="s">
        <v>33097</v>
      </c>
      <c r="L1294" s="3" t="s">
        <v>36162</v>
      </c>
      <c r="M1294" s="3" t="s">
        <v>35</v>
      </c>
      <c r="N1294" s="3"/>
      <c r="O1294" s="3"/>
      <c r="P1294" s="3"/>
      <c r="Q1294" s="3"/>
      <c r="R1294" s="3"/>
      <c r="S1294" s="3"/>
      <c r="T1294" s="3"/>
      <c r="U1294" s="3"/>
      <c r="V1294" s="3"/>
      <c r="W1294" s="3"/>
      <c r="X1294" s="3"/>
      <c r="Y1294" s="3"/>
      <c r="Z1294" s="3"/>
      <c r="AA1294" s="3"/>
      <c r="AB1294" s="3"/>
      <c r="AC1294" s="3"/>
    </row>
    <row r="1295" ht="22.5" customHeight="1">
      <c r="A1295" s="3" t="s">
        <v>17763</v>
      </c>
      <c r="B1295" s="3" t="s">
        <v>36166</v>
      </c>
      <c r="C1295" s="3" t="s">
        <v>165</v>
      </c>
      <c r="D1295" s="4" t="s">
        <v>19</v>
      </c>
      <c r="E1295" s="3" t="s">
        <v>20</v>
      </c>
      <c r="F1295" s="8">
        <v>17.0</v>
      </c>
      <c r="G1295" s="5">
        <v>22.0</v>
      </c>
      <c r="H1295" s="3" t="s">
        <v>4848</v>
      </c>
      <c r="I1295" s="3" t="s">
        <v>57</v>
      </c>
      <c r="J1295" s="3" t="s">
        <v>2737</v>
      </c>
      <c r="K1295" s="3" t="s">
        <v>36169</v>
      </c>
      <c r="L1295" s="3" t="s">
        <v>36171</v>
      </c>
      <c r="M1295" s="3" t="s">
        <v>41</v>
      </c>
      <c r="N1295" s="3"/>
      <c r="O1295" s="3"/>
      <c r="P1295" s="3"/>
      <c r="Q1295" s="3"/>
      <c r="R1295" s="3"/>
      <c r="S1295" s="3"/>
      <c r="T1295" s="3"/>
      <c r="U1295" s="3"/>
      <c r="V1295" s="3"/>
      <c r="W1295" s="3"/>
      <c r="X1295" s="3"/>
      <c r="Y1295" s="3"/>
      <c r="Z1295" s="3"/>
      <c r="AA1295" s="3"/>
      <c r="AB1295" s="3"/>
      <c r="AC1295" s="3"/>
    </row>
    <row r="1296" ht="22.5" customHeight="1">
      <c r="A1296" s="3" t="s">
        <v>11079</v>
      </c>
      <c r="B1296" s="3" t="s">
        <v>6561</v>
      </c>
      <c r="C1296" s="3" t="s">
        <v>17</v>
      </c>
      <c r="D1296" s="4" t="s">
        <v>19</v>
      </c>
      <c r="E1296" s="3" t="s">
        <v>127</v>
      </c>
      <c r="F1296" s="8">
        <v>17.0</v>
      </c>
      <c r="G1296" s="5">
        <v>23.0</v>
      </c>
      <c r="H1296" s="3" t="s">
        <v>24866</v>
      </c>
      <c r="I1296" s="3" t="s">
        <v>23</v>
      </c>
      <c r="J1296" s="3" t="s">
        <v>6565</v>
      </c>
      <c r="K1296" s="3" t="s">
        <v>36177</v>
      </c>
      <c r="L1296" s="3" t="s">
        <v>36178</v>
      </c>
      <c r="M1296" s="3" t="s">
        <v>27</v>
      </c>
      <c r="N1296" s="3"/>
      <c r="O1296" s="3"/>
      <c r="P1296" s="3"/>
      <c r="Q1296" s="3"/>
      <c r="R1296" s="3"/>
      <c r="S1296" s="3"/>
      <c r="T1296" s="3"/>
      <c r="U1296" s="3"/>
      <c r="V1296" s="3"/>
      <c r="W1296" s="3"/>
      <c r="X1296" s="3"/>
      <c r="Y1296" s="3"/>
      <c r="Z1296" s="3"/>
      <c r="AA1296" s="3"/>
      <c r="AB1296" s="3"/>
      <c r="AC1296" s="3"/>
    </row>
    <row r="1297" ht="22.5" customHeight="1">
      <c r="A1297" s="3" t="s">
        <v>34831</v>
      </c>
      <c r="B1297" s="3" t="s">
        <v>36183</v>
      </c>
      <c r="C1297" s="3" t="s">
        <v>17</v>
      </c>
      <c r="D1297" s="4" t="s">
        <v>19</v>
      </c>
      <c r="E1297" s="3" t="s">
        <v>21</v>
      </c>
      <c r="F1297" s="8">
        <v>18.0</v>
      </c>
      <c r="G1297" s="5">
        <v>22.0</v>
      </c>
      <c r="H1297" s="3" t="s">
        <v>20609</v>
      </c>
      <c r="I1297" s="3" t="s">
        <v>57</v>
      </c>
      <c r="J1297" s="3" t="s">
        <v>58</v>
      </c>
      <c r="K1297" s="3" t="s">
        <v>1384</v>
      </c>
      <c r="L1297" s="3" t="s">
        <v>36187</v>
      </c>
      <c r="M1297" s="3" t="s">
        <v>35</v>
      </c>
      <c r="N1297" s="3"/>
      <c r="O1297" s="3"/>
      <c r="P1297" s="3"/>
      <c r="Q1297" s="3"/>
      <c r="R1297" s="3"/>
      <c r="S1297" s="3"/>
      <c r="T1297" s="3"/>
      <c r="U1297" s="3"/>
      <c r="V1297" s="3"/>
      <c r="W1297" s="3"/>
      <c r="X1297" s="3"/>
      <c r="Y1297" s="3"/>
      <c r="Z1297" s="3"/>
      <c r="AA1297" s="3"/>
      <c r="AB1297" s="3"/>
      <c r="AC1297" s="3"/>
    </row>
    <row r="1298" ht="22.5" customHeight="1">
      <c r="A1298" s="3" t="s">
        <v>34831</v>
      </c>
      <c r="B1298" s="3" t="s">
        <v>36188</v>
      </c>
      <c r="C1298" s="3" t="s">
        <v>17</v>
      </c>
      <c r="D1298" s="4" t="s">
        <v>19</v>
      </c>
      <c r="E1298" s="3" t="s">
        <v>21</v>
      </c>
      <c r="F1298" s="8">
        <v>18.0</v>
      </c>
      <c r="G1298" s="5">
        <v>22.0</v>
      </c>
      <c r="H1298" s="3" t="s">
        <v>20609</v>
      </c>
      <c r="I1298" s="3" t="s">
        <v>57</v>
      </c>
      <c r="J1298" s="3" t="s">
        <v>4268</v>
      </c>
      <c r="K1298" s="3" t="s">
        <v>1384</v>
      </c>
      <c r="L1298" s="3" t="s">
        <v>36194</v>
      </c>
      <c r="M1298" s="3" t="s">
        <v>35</v>
      </c>
      <c r="N1298" s="3"/>
      <c r="O1298" s="3"/>
      <c r="P1298" s="3"/>
      <c r="Q1298" s="3"/>
      <c r="R1298" s="3"/>
      <c r="S1298" s="3"/>
      <c r="T1298" s="3"/>
      <c r="U1298" s="3"/>
      <c r="V1298" s="3"/>
      <c r="W1298" s="3"/>
      <c r="X1298" s="3"/>
      <c r="Y1298" s="3"/>
      <c r="Z1298" s="3"/>
      <c r="AA1298" s="3"/>
      <c r="AB1298" s="3"/>
      <c r="AC1298" s="3"/>
    </row>
    <row r="1299" ht="22.5" customHeight="1">
      <c r="A1299" s="3" t="s">
        <v>19359</v>
      </c>
      <c r="B1299" s="3" t="s">
        <v>31783</v>
      </c>
      <c r="C1299" s="3" t="s">
        <v>18</v>
      </c>
      <c r="D1299" s="4" t="s">
        <v>19</v>
      </c>
      <c r="E1299" s="3" t="s">
        <v>20</v>
      </c>
      <c r="F1299" s="8">
        <v>18.0</v>
      </c>
      <c r="G1299" s="5">
        <v>22.0</v>
      </c>
      <c r="H1299" s="3" t="s">
        <v>20609</v>
      </c>
      <c r="I1299" s="3" t="s">
        <v>23</v>
      </c>
      <c r="J1299" s="3" t="s">
        <v>6582</v>
      </c>
      <c r="K1299" s="3" t="s">
        <v>13520</v>
      </c>
      <c r="L1299" s="3" t="s">
        <v>36198</v>
      </c>
      <c r="M1299" s="3" t="s">
        <v>35</v>
      </c>
      <c r="N1299" s="3"/>
      <c r="O1299" s="3"/>
      <c r="P1299" s="3"/>
      <c r="Q1299" s="3"/>
      <c r="R1299" s="3"/>
      <c r="S1299" s="3"/>
      <c r="T1299" s="3"/>
      <c r="U1299" s="3"/>
      <c r="V1299" s="3"/>
      <c r="W1299" s="3"/>
      <c r="X1299" s="3"/>
      <c r="Y1299" s="3"/>
      <c r="Z1299" s="3"/>
      <c r="AA1299" s="3"/>
      <c r="AB1299" s="3"/>
      <c r="AC1299" s="3"/>
    </row>
    <row r="1300" ht="22.5" customHeight="1">
      <c r="A1300" s="3" t="s">
        <v>18147</v>
      </c>
      <c r="B1300" s="3" t="s">
        <v>23460</v>
      </c>
      <c r="C1300" s="3" t="s">
        <v>18</v>
      </c>
      <c r="D1300" s="4" t="s">
        <v>19</v>
      </c>
      <c r="E1300" s="3" t="s">
        <v>20</v>
      </c>
      <c r="F1300" s="8">
        <v>18.0</v>
      </c>
      <c r="G1300" s="5">
        <v>22.0</v>
      </c>
      <c r="H1300" s="3" t="s">
        <v>20609</v>
      </c>
      <c r="I1300" s="3" t="s">
        <v>23</v>
      </c>
      <c r="J1300" s="3" t="s">
        <v>1006</v>
      </c>
      <c r="K1300" s="3" t="s">
        <v>23463</v>
      </c>
      <c r="L1300" s="3" t="s">
        <v>36203</v>
      </c>
      <c r="M1300" s="3" t="s">
        <v>159</v>
      </c>
      <c r="N1300" s="3"/>
      <c r="O1300" s="3"/>
      <c r="P1300" s="3"/>
      <c r="Q1300" s="3"/>
      <c r="R1300" s="3"/>
      <c r="S1300" s="3"/>
      <c r="T1300" s="3"/>
      <c r="U1300" s="3"/>
      <c r="V1300" s="3"/>
      <c r="W1300" s="3"/>
      <c r="X1300" s="3"/>
      <c r="Y1300" s="3"/>
      <c r="Z1300" s="3"/>
      <c r="AA1300" s="3"/>
      <c r="AB1300" s="3"/>
      <c r="AC1300" s="3"/>
    </row>
    <row r="1301" ht="22.5" customHeight="1">
      <c r="A1301" s="3" t="s">
        <v>36204</v>
      </c>
      <c r="B1301" s="3" t="s">
        <v>36206</v>
      </c>
      <c r="C1301" s="3" t="s">
        <v>17</v>
      </c>
      <c r="D1301" s="4" t="s">
        <v>19</v>
      </c>
      <c r="E1301" s="3" t="s">
        <v>117</v>
      </c>
      <c r="F1301" s="8">
        <v>18.0</v>
      </c>
      <c r="G1301" s="5">
        <v>23.0</v>
      </c>
      <c r="H1301" s="3" t="s">
        <v>8145</v>
      </c>
      <c r="I1301" s="3" t="s">
        <v>57</v>
      </c>
      <c r="J1301" s="3" t="s">
        <v>58</v>
      </c>
      <c r="K1301" s="3" t="s">
        <v>36208</v>
      </c>
      <c r="L1301" s="3" t="s">
        <v>36209</v>
      </c>
      <c r="M1301" s="3" t="s">
        <v>35</v>
      </c>
      <c r="N1301" s="3"/>
      <c r="O1301" s="3"/>
      <c r="P1301" s="3"/>
      <c r="Q1301" s="3"/>
      <c r="R1301" s="3"/>
      <c r="S1301" s="3"/>
      <c r="T1301" s="3"/>
      <c r="U1301" s="3"/>
      <c r="V1301" s="3"/>
      <c r="W1301" s="3"/>
      <c r="X1301" s="3"/>
      <c r="Y1301" s="3"/>
      <c r="Z1301" s="3"/>
      <c r="AA1301" s="3"/>
      <c r="AB1301" s="3"/>
      <c r="AC1301" s="3"/>
    </row>
    <row r="1302" ht="22.5" customHeight="1">
      <c r="A1302" s="3" t="s">
        <v>507</v>
      </c>
      <c r="B1302" s="3" t="s">
        <v>24872</v>
      </c>
      <c r="C1302" s="3" t="s">
        <v>17</v>
      </c>
      <c r="D1302" s="4" t="s">
        <v>19</v>
      </c>
      <c r="E1302" s="3" t="s">
        <v>20</v>
      </c>
      <c r="F1302" s="8">
        <v>18.0</v>
      </c>
      <c r="G1302" s="5">
        <v>25.0</v>
      </c>
      <c r="H1302" s="3" t="s">
        <v>627</v>
      </c>
      <c r="I1302" s="3" t="s">
        <v>57</v>
      </c>
      <c r="J1302" s="3" t="s">
        <v>5118</v>
      </c>
      <c r="K1302" s="3" t="s">
        <v>24876</v>
      </c>
      <c r="L1302" s="3" t="s">
        <v>24877</v>
      </c>
      <c r="M1302" s="3" t="s">
        <v>159</v>
      </c>
      <c r="N1302" s="3"/>
      <c r="O1302" s="3"/>
      <c r="P1302" s="3"/>
      <c r="Q1302" s="3"/>
      <c r="R1302" s="3"/>
      <c r="S1302" s="3"/>
      <c r="T1302" s="3"/>
      <c r="U1302" s="3"/>
      <c r="V1302" s="3"/>
      <c r="W1302" s="3"/>
      <c r="X1302" s="3"/>
      <c r="Y1302" s="3"/>
      <c r="Z1302" s="3"/>
      <c r="AA1302" s="3"/>
      <c r="AB1302" s="3"/>
      <c r="AC1302" s="3"/>
    </row>
    <row r="1303" ht="22.5" customHeight="1">
      <c r="A1303" s="3" t="s">
        <v>1470</v>
      </c>
      <c r="B1303" s="3" t="s">
        <v>34419</v>
      </c>
      <c r="C1303" s="3" t="s">
        <v>17</v>
      </c>
      <c r="D1303" s="4" t="s">
        <v>19</v>
      </c>
      <c r="E1303" s="3" t="s">
        <v>20</v>
      </c>
      <c r="F1303" s="8">
        <v>18.0</v>
      </c>
      <c r="G1303" s="5">
        <v>25.0</v>
      </c>
      <c r="H1303" s="3" t="s">
        <v>627</v>
      </c>
      <c r="I1303" s="3" t="s">
        <v>57</v>
      </c>
      <c r="J1303" s="3" t="s">
        <v>24</v>
      </c>
      <c r="K1303" s="3" t="s">
        <v>8211</v>
      </c>
      <c r="L1303" s="3" t="s">
        <v>36219</v>
      </c>
      <c r="M1303" s="3" t="s">
        <v>35</v>
      </c>
      <c r="N1303" s="3"/>
      <c r="O1303" s="3"/>
      <c r="P1303" s="3"/>
      <c r="Q1303" s="3"/>
      <c r="R1303" s="3"/>
      <c r="S1303" s="3"/>
      <c r="T1303" s="3"/>
      <c r="U1303" s="3"/>
      <c r="V1303" s="3"/>
      <c r="W1303" s="3"/>
      <c r="X1303" s="3"/>
      <c r="Y1303" s="3"/>
      <c r="Z1303" s="3"/>
      <c r="AA1303" s="3"/>
      <c r="AB1303" s="3"/>
      <c r="AC1303" s="3"/>
    </row>
    <row r="1304" ht="22.5" customHeight="1">
      <c r="A1304" s="3" t="s">
        <v>507</v>
      </c>
      <c r="B1304" s="3" t="s">
        <v>36222</v>
      </c>
      <c r="C1304" s="3" t="s">
        <v>17</v>
      </c>
      <c r="D1304" s="4" t="s">
        <v>19</v>
      </c>
      <c r="E1304" s="3" t="s">
        <v>20</v>
      </c>
      <c r="F1304" s="8">
        <v>18.0</v>
      </c>
      <c r="G1304" s="5">
        <v>25.0</v>
      </c>
      <c r="H1304" s="3" t="s">
        <v>627</v>
      </c>
      <c r="I1304" s="3" t="s">
        <v>23</v>
      </c>
      <c r="J1304" s="3" t="s">
        <v>58</v>
      </c>
      <c r="K1304" s="3" t="s">
        <v>36224</v>
      </c>
      <c r="L1304" s="3" t="s">
        <v>36225</v>
      </c>
      <c r="M1304" s="3" t="s">
        <v>41</v>
      </c>
      <c r="N1304" s="3"/>
      <c r="O1304" s="3"/>
      <c r="P1304" s="3"/>
      <c r="Q1304" s="3"/>
      <c r="R1304" s="3"/>
      <c r="S1304" s="3"/>
      <c r="T1304" s="3"/>
      <c r="U1304" s="3"/>
      <c r="V1304" s="3"/>
      <c r="W1304" s="3"/>
      <c r="X1304" s="3"/>
      <c r="Y1304" s="3"/>
      <c r="Z1304" s="3"/>
      <c r="AA1304" s="3"/>
      <c r="AB1304" s="3"/>
      <c r="AC1304" s="3"/>
    </row>
    <row r="1305" ht="22.5" customHeight="1">
      <c r="A1305" s="3" t="s">
        <v>19804</v>
      </c>
      <c r="B1305" s="3" t="s">
        <v>36229</v>
      </c>
      <c r="C1305" s="3" t="s">
        <v>17</v>
      </c>
      <c r="D1305" s="4" t="s">
        <v>19</v>
      </c>
      <c r="E1305" s="3" t="s">
        <v>20</v>
      </c>
      <c r="F1305" s="8">
        <v>18.0</v>
      </c>
      <c r="G1305" s="5">
        <v>25.0</v>
      </c>
      <c r="H1305" s="3" t="s">
        <v>627</v>
      </c>
      <c r="I1305" s="3" t="s">
        <v>23</v>
      </c>
      <c r="J1305" s="3" t="s">
        <v>9357</v>
      </c>
      <c r="K1305" s="3" t="s">
        <v>36230</v>
      </c>
      <c r="L1305" s="3" t="s">
        <v>36231</v>
      </c>
      <c r="M1305" s="3" t="s">
        <v>41</v>
      </c>
      <c r="N1305" s="3"/>
      <c r="O1305" s="3"/>
      <c r="P1305" s="3"/>
      <c r="Q1305" s="3"/>
      <c r="R1305" s="3"/>
      <c r="S1305" s="3"/>
      <c r="T1305" s="3"/>
      <c r="U1305" s="3"/>
      <c r="V1305" s="3"/>
      <c r="W1305" s="3"/>
      <c r="X1305" s="3"/>
      <c r="Y1305" s="3"/>
      <c r="Z1305" s="3"/>
      <c r="AA1305" s="3"/>
      <c r="AB1305" s="3"/>
      <c r="AC1305" s="3"/>
    </row>
    <row r="1306" ht="22.5" customHeight="1">
      <c r="A1306" s="3" t="s">
        <v>31415</v>
      </c>
      <c r="B1306" s="3" t="s">
        <v>33614</v>
      </c>
      <c r="C1306" s="3" t="s">
        <v>17</v>
      </c>
      <c r="D1306" s="4" t="s">
        <v>19</v>
      </c>
      <c r="E1306" s="3" t="s">
        <v>20</v>
      </c>
      <c r="F1306" s="8">
        <v>18.0</v>
      </c>
      <c r="G1306" s="5">
        <v>25.0</v>
      </c>
      <c r="H1306" s="3" t="s">
        <v>627</v>
      </c>
      <c r="I1306" s="3" t="s">
        <v>23</v>
      </c>
      <c r="J1306" s="3" t="s">
        <v>2344</v>
      </c>
      <c r="K1306" s="3" t="s">
        <v>36235</v>
      </c>
      <c r="L1306" s="3" t="s">
        <v>36236</v>
      </c>
      <c r="M1306" s="3" t="s">
        <v>41</v>
      </c>
      <c r="N1306" s="3"/>
      <c r="O1306" s="3"/>
      <c r="P1306" s="3"/>
      <c r="Q1306" s="3"/>
      <c r="R1306" s="3"/>
      <c r="S1306" s="3"/>
      <c r="T1306" s="3"/>
      <c r="U1306" s="3"/>
      <c r="V1306" s="3"/>
      <c r="W1306" s="3"/>
      <c r="X1306" s="3"/>
      <c r="Y1306" s="3"/>
      <c r="Z1306" s="3"/>
      <c r="AA1306" s="3"/>
      <c r="AB1306" s="3"/>
      <c r="AC1306" s="3"/>
    </row>
    <row r="1307" ht="22.5" customHeight="1">
      <c r="A1307" s="3" t="s">
        <v>30256</v>
      </c>
      <c r="B1307" s="3" t="s">
        <v>34015</v>
      </c>
      <c r="C1307" s="3" t="s">
        <v>17</v>
      </c>
      <c r="D1307" s="4" t="s">
        <v>19</v>
      </c>
      <c r="E1307" s="3" t="s">
        <v>20</v>
      </c>
      <c r="F1307" s="8">
        <v>18.0</v>
      </c>
      <c r="G1307" s="5">
        <v>25.0</v>
      </c>
      <c r="H1307" s="3" t="s">
        <v>627</v>
      </c>
      <c r="I1307" s="3" t="s">
        <v>57</v>
      </c>
      <c r="J1307" s="3" t="s">
        <v>34018</v>
      </c>
      <c r="K1307" s="3" t="s">
        <v>36242</v>
      </c>
      <c r="L1307" s="3" t="s">
        <v>36244</v>
      </c>
      <c r="M1307" s="3" t="s">
        <v>35</v>
      </c>
      <c r="N1307" s="3"/>
      <c r="O1307" s="3"/>
      <c r="P1307" s="3"/>
      <c r="Q1307" s="3"/>
      <c r="R1307" s="3"/>
      <c r="S1307" s="3"/>
      <c r="T1307" s="3"/>
      <c r="U1307" s="3"/>
      <c r="V1307" s="3"/>
      <c r="W1307" s="3"/>
      <c r="X1307" s="3"/>
      <c r="Y1307" s="3"/>
      <c r="Z1307" s="3"/>
      <c r="AA1307" s="3"/>
      <c r="AB1307" s="3"/>
      <c r="AC1307" s="3"/>
    </row>
    <row r="1308" ht="22.5" customHeight="1">
      <c r="A1308" s="3" t="s">
        <v>1470</v>
      </c>
      <c r="B1308" s="3" t="s">
        <v>36246</v>
      </c>
      <c r="C1308" s="3" t="s">
        <v>17</v>
      </c>
      <c r="D1308" s="4" t="s">
        <v>19</v>
      </c>
      <c r="E1308" s="3" t="s">
        <v>20</v>
      </c>
      <c r="F1308" s="8">
        <v>18.0</v>
      </c>
      <c r="G1308" s="5">
        <v>25.0</v>
      </c>
      <c r="H1308" s="3" t="s">
        <v>627</v>
      </c>
      <c r="I1308" s="3" t="s">
        <v>23</v>
      </c>
      <c r="J1308" s="3" t="s">
        <v>58</v>
      </c>
      <c r="K1308" s="3" t="s">
        <v>36250</v>
      </c>
      <c r="L1308" s="3" t="s">
        <v>36251</v>
      </c>
      <c r="M1308" s="3" t="s">
        <v>41</v>
      </c>
      <c r="N1308" s="3"/>
      <c r="O1308" s="3"/>
      <c r="P1308" s="3"/>
      <c r="Q1308" s="3"/>
      <c r="R1308" s="3"/>
      <c r="S1308" s="3"/>
      <c r="T1308" s="3"/>
      <c r="U1308" s="3"/>
      <c r="V1308" s="3"/>
      <c r="W1308" s="3"/>
      <c r="X1308" s="3"/>
      <c r="Y1308" s="3"/>
      <c r="Z1308" s="3"/>
      <c r="AA1308" s="3"/>
      <c r="AB1308" s="3"/>
      <c r="AC1308" s="3"/>
    </row>
    <row r="1309" ht="22.5" customHeight="1">
      <c r="A1309" s="3" t="s">
        <v>19731</v>
      </c>
      <c r="B1309" s="3" t="s">
        <v>36252</v>
      </c>
      <c r="C1309" s="3" t="s">
        <v>17</v>
      </c>
      <c r="D1309" s="4" t="s">
        <v>19</v>
      </c>
      <c r="E1309" s="3" t="s">
        <v>20</v>
      </c>
      <c r="F1309" s="8">
        <v>18.0</v>
      </c>
      <c r="G1309" s="5">
        <v>25.0</v>
      </c>
      <c r="H1309" s="3" t="s">
        <v>627</v>
      </c>
      <c r="I1309" s="3" t="s">
        <v>57</v>
      </c>
      <c r="J1309" s="3" t="s">
        <v>8703</v>
      </c>
      <c r="K1309" s="3" t="s">
        <v>36255</v>
      </c>
      <c r="L1309" s="3" t="s">
        <v>36256</v>
      </c>
      <c r="M1309" s="3" t="s">
        <v>41</v>
      </c>
      <c r="N1309" s="3"/>
      <c r="O1309" s="3"/>
      <c r="P1309" s="3"/>
      <c r="Q1309" s="3"/>
      <c r="R1309" s="3"/>
      <c r="S1309" s="3"/>
      <c r="T1309" s="3"/>
      <c r="U1309" s="3"/>
      <c r="V1309" s="3"/>
      <c r="W1309" s="3"/>
      <c r="X1309" s="3"/>
      <c r="Y1309" s="3"/>
      <c r="Z1309" s="3"/>
      <c r="AA1309" s="3"/>
      <c r="AB1309" s="3"/>
      <c r="AC1309" s="3"/>
    </row>
    <row r="1310" ht="22.5" customHeight="1">
      <c r="A1310" s="3" t="s">
        <v>30327</v>
      </c>
      <c r="B1310" s="3" t="s">
        <v>8920</v>
      </c>
      <c r="C1310" s="3" t="s">
        <v>165</v>
      </c>
      <c r="D1310" s="4" t="s">
        <v>19</v>
      </c>
      <c r="E1310" s="3" t="s">
        <v>21</v>
      </c>
      <c r="F1310" s="8">
        <v>18.0</v>
      </c>
      <c r="G1310" s="5">
        <v>25.0</v>
      </c>
      <c r="H1310" s="3" t="s">
        <v>627</v>
      </c>
      <c r="I1310" s="3" t="s">
        <v>23</v>
      </c>
      <c r="J1310" s="3" t="s">
        <v>5118</v>
      </c>
      <c r="K1310" s="3" t="s">
        <v>36260</v>
      </c>
      <c r="L1310" s="3" t="s">
        <v>36261</v>
      </c>
      <c r="M1310" s="3" t="s">
        <v>159</v>
      </c>
      <c r="N1310" s="3"/>
      <c r="O1310" s="3"/>
      <c r="P1310" s="3"/>
      <c r="Q1310" s="3"/>
      <c r="R1310" s="3"/>
      <c r="S1310" s="3"/>
      <c r="T1310" s="3"/>
      <c r="U1310" s="3"/>
      <c r="V1310" s="3"/>
      <c r="W1310" s="3"/>
      <c r="X1310" s="3"/>
      <c r="Y1310" s="3"/>
      <c r="Z1310" s="3"/>
      <c r="AA1310" s="3"/>
      <c r="AB1310" s="3"/>
      <c r="AC1310" s="3"/>
    </row>
    <row r="1311" ht="22.5" customHeight="1">
      <c r="A1311" s="3" t="s">
        <v>36262</v>
      </c>
      <c r="B1311" s="3" t="s">
        <v>36263</v>
      </c>
      <c r="C1311" s="3" t="s">
        <v>30</v>
      </c>
      <c r="D1311" s="4" t="s">
        <v>19</v>
      </c>
      <c r="E1311" s="3" t="s">
        <v>20</v>
      </c>
      <c r="F1311" s="8">
        <v>18.0</v>
      </c>
      <c r="G1311" s="5">
        <v>25.0</v>
      </c>
      <c r="H1311" s="3" t="s">
        <v>627</v>
      </c>
      <c r="I1311" s="3" t="s">
        <v>23</v>
      </c>
      <c r="J1311" s="3" t="s">
        <v>58</v>
      </c>
      <c r="K1311" s="3" t="s">
        <v>36267</v>
      </c>
      <c r="L1311" s="3" t="s">
        <v>36269</v>
      </c>
      <c r="M1311" s="3" t="s">
        <v>35</v>
      </c>
      <c r="N1311" s="3"/>
      <c r="O1311" s="3"/>
      <c r="P1311" s="3"/>
      <c r="Q1311" s="3"/>
      <c r="R1311" s="3"/>
      <c r="S1311" s="3"/>
      <c r="T1311" s="3"/>
      <c r="U1311" s="3"/>
      <c r="V1311" s="3"/>
      <c r="W1311" s="3"/>
      <c r="X1311" s="3"/>
      <c r="Y1311" s="3"/>
      <c r="Z1311" s="3"/>
      <c r="AA1311" s="3"/>
      <c r="AB1311" s="3"/>
      <c r="AC1311" s="3"/>
    </row>
    <row r="1312" ht="22.5" customHeight="1">
      <c r="A1312" s="3" t="s">
        <v>30327</v>
      </c>
      <c r="B1312" s="3" t="s">
        <v>36270</v>
      </c>
      <c r="C1312" s="3" t="s">
        <v>17</v>
      </c>
      <c r="D1312" s="4" t="s">
        <v>19</v>
      </c>
      <c r="E1312" s="3" t="s">
        <v>20</v>
      </c>
      <c r="F1312" s="8">
        <v>18.0</v>
      </c>
      <c r="G1312" s="5">
        <v>28.0</v>
      </c>
      <c r="H1312" s="3" t="s">
        <v>12340</v>
      </c>
      <c r="I1312" s="3" t="s">
        <v>57</v>
      </c>
      <c r="J1312" s="3" t="s">
        <v>36272</v>
      </c>
      <c r="K1312" s="3" t="s">
        <v>36273</v>
      </c>
      <c r="L1312" s="3" t="s">
        <v>36274</v>
      </c>
      <c r="M1312" s="3" t="s">
        <v>159</v>
      </c>
      <c r="N1312" s="3"/>
      <c r="O1312" s="3"/>
      <c r="P1312" s="3"/>
      <c r="Q1312" s="3"/>
      <c r="R1312" s="3"/>
      <c r="S1312" s="3"/>
      <c r="T1312" s="3"/>
      <c r="U1312" s="3"/>
      <c r="V1312" s="3"/>
      <c r="W1312" s="3"/>
      <c r="X1312" s="3"/>
      <c r="Y1312" s="3"/>
      <c r="Z1312" s="3"/>
      <c r="AA1312" s="3"/>
      <c r="AB1312" s="3"/>
      <c r="AC1312" s="3"/>
    </row>
    <row r="1313" ht="22.5" customHeight="1">
      <c r="A1313" s="3" t="s">
        <v>2352</v>
      </c>
      <c r="B1313" s="3" t="s">
        <v>36277</v>
      </c>
      <c r="C1313" s="3" t="s">
        <v>165</v>
      </c>
      <c r="D1313" s="4" t="s">
        <v>19</v>
      </c>
      <c r="E1313" s="3" t="s">
        <v>20</v>
      </c>
      <c r="F1313" s="8">
        <v>18.0</v>
      </c>
      <c r="G1313" s="5">
        <v>28.0</v>
      </c>
      <c r="H1313" s="3" t="s">
        <v>12340</v>
      </c>
      <c r="I1313" s="3" t="s">
        <v>50</v>
      </c>
      <c r="J1313" s="3" t="s">
        <v>4268</v>
      </c>
      <c r="K1313" s="3" t="s">
        <v>36278</v>
      </c>
      <c r="L1313" s="3" t="s">
        <v>36279</v>
      </c>
      <c r="M1313" s="3" t="s">
        <v>41</v>
      </c>
      <c r="N1313" s="3"/>
      <c r="O1313" s="3"/>
      <c r="P1313" s="3"/>
      <c r="Q1313" s="3"/>
      <c r="R1313" s="3"/>
      <c r="S1313" s="3"/>
      <c r="T1313" s="3"/>
      <c r="U1313" s="3"/>
      <c r="V1313" s="3"/>
      <c r="W1313" s="3"/>
      <c r="X1313" s="3"/>
      <c r="Y1313" s="3"/>
      <c r="Z1313" s="3"/>
      <c r="AA1313" s="3"/>
      <c r="AB1313" s="3"/>
      <c r="AC1313" s="3"/>
    </row>
    <row r="1314" ht="22.5" customHeight="1">
      <c r="A1314" s="3" t="s">
        <v>1470</v>
      </c>
      <c r="B1314" s="3" t="s">
        <v>36282</v>
      </c>
      <c r="C1314" s="3" t="s">
        <v>17</v>
      </c>
      <c r="D1314" s="4" t="s">
        <v>19</v>
      </c>
      <c r="E1314" s="3" t="s">
        <v>20</v>
      </c>
      <c r="F1314" s="8">
        <v>18.0</v>
      </c>
      <c r="G1314" s="5">
        <v>20.0</v>
      </c>
      <c r="H1314" s="3" t="s">
        <v>5362</v>
      </c>
      <c r="I1314" s="3" t="s">
        <v>57</v>
      </c>
      <c r="J1314" s="3" t="s">
        <v>489</v>
      </c>
      <c r="K1314" s="3" t="s">
        <v>5237</v>
      </c>
      <c r="L1314" s="3" t="s">
        <v>36285</v>
      </c>
      <c r="M1314" s="3" t="s">
        <v>41</v>
      </c>
      <c r="N1314" s="3"/>
      <c r="O1314" s="3"/>
      <c r="P1314" s="3"/>
      <c r="Q1314" s="3"/>
      <c r="R1314" s="3"/>
      <c r="S1314" s="3"/>
      <c r="T1314" s="3"/>
      <c r="U1314" s="3"/>
      <c r="V1314" s="3"/>
      <c r="W1314" s="3"/>
      <c r="X1314" s="3"/>
      <c r="Y1314" s="3"/>
      <c r="Z1314" s="3"/>
      <c r="AA1314" s="3"/>
      <c r="AB1314" s="3"/>
      <c r="AC1314" s="3"/>
    </row>
    <row r="1315" ht="22.5" customHeight="1">
      <c r="A1315" s="3" t="s">
        <v>31303</v>
      </c>
      <c r="B1315" s="3" t="s">
        <v>36287</v>
      </c>
      <c r="C1315" s="3" t="s">
        <v>17</v>
      </c>
      <c r="D1315" s="4" t="s">
        <v>19</v>
      </c>
      <c r="E1315" s="3" t="s">
        <v>20</v>
      </c>
      <c r="F1315" s="8">
        <v>18.0</v>
      </c>
      <c r="G1315" s="5">
        <v>33.0</v>
      </c>
      <c r="H1315" s="3" t="s">
        <v>4685</v>
      </c>
      <c r="I1315" s="3" t="s">
        <v>23</v>
      </c>
      <c r="J1315" s="3" t="s">
        <v>38</v>
      </c>
      <c r="K1315" s="3" t="s">
        <v>36290</v>
      </c>
      <c r="L1315" s="3" t="s">
        <v>36291</v>
      </c>
      <c r="M1315" s="3" t="s">
        <v>27</v>
      </c>
      <c r="N1315" s="3"/>
      <c r="O1315" s="3"/>
      <c r="P1315" s="3"/>
      <c r="Q1315" s="3"/>
      <c r="R1315" s="3"/>
      <c r="S1315" s="3"/>
      <c r="T1315" s="3"/>
      <c r="U1315" s="3"/>
      <c r="V1315" s="3"/>
      <c r="W1315" s="3"/>
      <c r="X1315" s="3"/>
      <c r="Y1315" s="3"/>
      <c r="Z1315" s="3"/>
      <c r="AA1315" s="3"/>
      <c r="AB1315" s="3"/>
      <c r="AC1315" s="3"/>
    </row>
    <row r="1316" ht="22.5" customHeight="1">
      <c r="A1316" s="3" t="s">
        <v>36296</v>
      </c>
      <c r="B1316" s="3" t="s">
        <v>36297</v>
      </c>
      <c r="C1316" s="3" t="s">
        <v>17</v>
      </c>
      <c r="D1316" s="4" t="s">
        <v>19</v>
      </c>
      <c r="E1316" s="3" t="s">
        <v>21</v>
      </c>
      <c r="F1316" s="8">
        <v>18.0</v>
      </c>
      <c r="G1316" s="5">
        <v>35.0</v>
      </c>
      <c r="H1316" s="3" t="s">
        <v>11938</v>
      </c>
      <c r="I1316" s="3" t="s">
        <v>23</v>
      </c>
      <c r="J1316" s="3" t="s">
        <v>36299</v>
      </c>
      <c r="K1316" s="3" t="s">
        <v>36300</v>
      </c>
      <c r="L1316" s="3" t="s">
        <v>36302</v>
      </c>
      <c r="M1316" s="3" t="s">
        <v>35</v>
      </c>
      <c r="N1316" s="3"/>
      <c r="O1316" s="3"/>
      <c r="P1316" s="3"/>
      <c r="Q1316" s="3"/>
      <c r="R1316" s="3"/>
      <c r="S1316" s="3"/>
      <c r="T1316" s="3"/>
      <c r="U1316" s="3"/>
      <c r="V1316" s="3"/>
      <c r="W1316" s="3"/>
      <c r="X1316" s="3"/>
      <c r="Y1316" s="3"/>
      <c r="Z1316" s="3"/>
      <c r="AA1316" s="3"/>
      <c r="AB1316" s="3"/>
      <c r="AC1316" s="3"/>
    </row>
    <row r="1317" ht="22.5" customHeight="1">
      <c r="A1317" s="3" t="s">
        <v>36306</v>
      </c>
      <c r="B1317" s="3" t="s">
        <v>34920</v>
      </c>
      <c r="C1317" s="3" t="s">
        <v>17</v>
      </c>
      <c r="D1317" s="4" t="s">
        <v>19</v>
      </c>
      <c r="E1317" s="3" t="s">
        <v>20</v>
      </c>
      <c r="F1317" s="8">
        <v>18.0</v>
      </c>
      <c r="G1317" s="5">
        <v>36.0</v>
      </c>
      <c r="H1317" s="3" t="s">
        <v>960</v>
      </c>
      <c r="I1317" s="3" t="s">
        <v>57</v>
      </c>
      <c r="J1317" s="3" t="s">
        <v>4006</v>
      </c>
      <c r="K1317" s="3" t="s">
        <v>34921</v>
      </c>
      <c r="L1317" s="3" t="s">
        <v>36309</v>
      </c>
      <c r="M1317" s="3" t="s">
        <v>27</v>
      </c>
      <c r="N1317" s="3"/>
      <c r="O1317" s="3"/>
      <c r="P1317" s="3"/>
      <c r="Q1317" s="3"/>
      <c r="R1317" s="3"/>
      <c r="S1317" s="3"/>
      <c r="T1317" s="3"/>
      <c r="U1317" s="3"/>
      <c r="V1317" s="3"/>
      <c r="W1317" s="3"/>
      <c r="X1317" s="3"/>
      <c r="Y1317" s="3"/>
      <c r="Z1317" s="3"/>
      <c r="AA1317" s="3"/>
      <c r="AB1317" s="3"/>
      <c r="AC1317" s="3"/>
    </row>
    <row r="1318" ht="22.5" customHeight="1">
      <c r="A1318" s="3" t="s">
        <v>36311</v>
      </c>
      <c r="B1318" s="3" t="s">
        <v>36313</v>
      </c>
      <c r="C1318" s="3" t="s">
        <v>17</v>
      </c>
      <c r="D1318" s="4" t="s">
        <v>19</v>
      </c>
      <c r="E1318" s="3" t="s">
        <v>20</v>
      </c>
      <c r="F1318" s="8">
        <v>18.0</v>
      </c>
      <c r="G1318" s="5">
        <v>30.0</v>
      </c>
      <c r="H1318" s="3" t="s">
        <v>1153</v>
      </c>
      <c r="I1318" s="3" t="s">
        <v>23</v>
      </c>
      <c r="J1318" s="3" t="s">
        <v>36315</v>
      </c>
      <c r="K1318" s="3" t="s">
        <v>36316</v>
      </c>
      <c r="L1318" s="3" t="s">
        <v>36317</v>
      </c>
      <c r="M1318" s="3" t="s">
        <v>159</v>
      </c>
      <c r="N1318" s="3"/>
      <c r="O1318" s="3"/>
      <c r="P1318" s="3"/>
      <c r="Q1318" s="3"/>
      <c r="R1318" s="3"/>
      <c r="S1318" s="3"/>
      <c r="T1318" s="3"/>
      <c r="U1318" s="3"/>
      <c r="V1318" s="3"/>
      <c r="W1318" s="3"/>
      <c r="X1318" s="3"/>
      <c r="Y1318" s="3"/>
      <c r="Z1318" s="3"/>
      <c r="AA1318" s="3"/>
      <c r="AB1318" s="3"/>
      <c r="AC1318" s="3"/>
    </row>
    <row r="1319" ht="22.5" customHeight="1">
      <c r="A1319" s="3" t="s">
        <v>18147</v>
      </c>
      <c r="B1319" s="3" t="s">
        <v>770</v>
      </c>
      <c r="C1319" s="3" t="s">
        <v>17</v>
      </c>
      <c r="D1319" s="4" t="s">
        <v>19</v>
      </c>
      <c r="E1319" s="3" t="s">
        <v>20</v>
      </c>
      <c r="F1319" s="8">
        <v>18.0</v>
      </c>
      <c r="G1319" s="5">
        <v>30.0</v>
      </c>
      <c r="H1319" s="3" t="s">
        <v>1153</v>
      </c>
      <c r="I1319" s="3" t="s">
        <v>57</v>
      </c>
      <c r="J1319" s="3" t="s">
        <v>776</v>
      </c>
      <c r="K1319" s="3" t="s">
        <v>33592</v>
      </c>
      <c r="L1319" s="3" t="s">
        <v>36319</v>
      </c>
      <c r="M1319" s="3" t="s">
        <v>35</v>
      </c>
      <c r="N1319" s="3"/>
      <c r="O1319" s="3"/>
      <c r="P1319" s="3"/>
      <c r="Q1319" s="3"/>
      <c r="R1319" s="3"/>
      <c r="S1319" s="3"/>
      <c r="T1319" s="3"/>
      <c r="U1319" s="3"/>
      <c r="V1319" s="3"/>
      <c r="W1319" s="3"/>
      <c r="X1319" s="3"/>
      <c r="Y1319" s="3"/>
      <c r="Z1319" s="3"/>
      <c r="AA1319" s="3"/>
      <c r="AB1319" s="3"/>
      <c r="AC1319" s="3"/>
    </row>
    <row r="1320" ht="22.5" customHeight="1">
      <c r="A1320" s="3" t="s">
        <v>36322</v>
      </c>
      <c r="B1320" s="3" t="s">
        <v>36323</v>
      </c>
      <c r="C1320" s="3" t="s">
        <v>18</v>
      </c>
      <c r="D1320" s="4" t="s">
        <v>19</v>
      </c>
      <c r="E1320" s="3" t="s">
        <v>21</v>
      </c>
      <c r="F1320" s="8">
        <v>18.0</v>
      </c>
      <c r="G1320" s="5">
        <v>30.0</v>
      </c>
      <c r="H1320" s="3" t="s">
        <v>1153</v>
      </c>
      <c r="I1320" s="3" t="s">
        <v>57</v>
      </c>
      <c r="J1320" s="3" t="s">
        <v>36325</v>
      </c>
      <c r="K1320" s="3" t="s">
        <v>36326</v>
      </c>
      <c r="L1320" s="3" t="s">
        <v>36327</v>
      </c>
      <c r="M1320" s="3" t="s">
        <v>41</v>
      </c>
      <c r="N1320" s="3"/>
      <c r="O1320" s="3"/>
      <c r="P1320" s="3"/>
      <c r="Q1320" s="3"/>
      <c r="R1320" s="3"/>
      <c r="S1320" s="3"/>
      <c r="T1320" s="3"/>
      <c r="U1320" s="3"/>
      <c r="V1320" s="3"/>
      <c r="W1320" s="3"/>
      <c r="X1320" s="3"/>
      <c r="Y1320" s="3"/>
      <c r="Z1320" s="3"/>
      <c r="AA1320" s="3"/>
      <c r="AB1320" s="3"/>
      <c r="AC1320" s="3"/>
    </row>
    <row r="1321" ht="22.5" customHeight="1">
      <c r="A1321" s="3" t="s">
        <v>36329</v>
      </c>
      <c r="B1321" s="3" t="s">
        <v>35675</v>
      </c>
      <c r="C1321" s="3" t="s">
        <v>18</v>
      </c>
      <c r="D1321" s="4" t="s">
        <v>19</v>
      </c>
      <c r="E1321" s="3" t="s">
        <v>20</v>
      </c>
      <c r="F1321" s="8">
        <v>18.0</v>
      </c>
      <c r="G1321" s="5">
        <v>30.0</v>
      </c>
      <c r="H1321" s="3" t="s">
        <v>1153</v>
      </c>
      <c r="I1321" s="3" t="s">
        <v>57</v>
      </c>
      <c r="J1321" s="3" t="s">
        <v>329</v>
      </c>
      <c r="K1321" s="3" t="s">
        <v>35677</v>
      </c>
      <c r="L1321" s="3" t="s">
        <v>36331</v>
      </c>
      <c r="M1321" s="3" t="s">
        <v>41</v>
      </c>
      <c r="N1321" s="3"/>
      <c r="O1321" s="3"/>
      <c r="P1321" s="3"/>
      <c r="Q1321" s="3"/>
      <c r="R1321" s="3"/>
      <c r="S1321" s="3"/>
      <c r="T1321" s="3"/>
      <c r="U1321" s="3"/>
      <c r="V1321" s="3"/>
      <c r="W1321" s="3"/>
      <c r="X1321" s="3"/>
      <c r="Y1321" s="3"/>
      <c r="Z1321" s="3"/>
      <c r="AA1321" s="3"/>
      <c r="AB1321" s="3"/>
      <c r="AC1321" s="3"/>
    </row>
    <row r="1322" ht="22.5" customHeight="1">
      <c r="A1322" s="3" t="s">
        <v>30327</v>
      </c>
      <c r="B1322" s="3" t="s">
        <v>36332</v>
      </c>
      <c r="C1322" s="3" t="s">
        <v>165</v>
      </c>
      <c r="D1322" s="4" t="s">
        <v>19</v>
      </c>
      <c r="E1322" s="3" t="s">
        <v>20</v>
      </c>
      <c r="F1322" s="8">
        <v>18.0</v>
      </c>
      <c r="G1322" s="5">
        <v>30.0</v>
      </c>
      <c r="H1322" s="3" t="s">
        <v>1153</v>
      </c>
      <c r="I1322" s="3" t="s">
        <v>23</v>
      </c>
      <c r="J1322" s="3" t="s">
        <v>36333</v>
      </c>
      <c r="K1322" s="3" t="s">
        <v>1384</v>
      </c>
      <c r="L1322" s="3" t="s">
        <v>36336</v>
      </c>
      <c r="M1322" s="3" t="s">
        <v>35</v>
      </c>
      <c r="N1322" s="3"/>
      <c r="O1322" s="3"/>
      <c r="P1322" s="3"/>
      <c r="Q1322" s="3"/>
      <c r="R1322" s="3"/>
      <c r="S1322" s="3"/>
      <c r="T1322" s="3"/>
      <c r="U1322" s="3"/>
      <c r="V1322" s="3"/>
      <c r="W1322" s="3"/>
      <c r="X1322" s="3"/>
      <c r="Y1322" s="3"/>
      <c r="Z1322" s="3"/>
      <c r="AA1322" s="3"/>
      <c r="AB1322" s="3"/>
      <c r="AC1322" s="3"/>
    </row>
    <row r="1323" ht="22.5" customHeight="1">
      <c r="A1323" s="3" t="s">
        <v>18959</v>
      </c>
      <c r="B1323" s="3" t="s">
        <v>36332</v>
      </c>
      <c r="C1323" s="3" t="s">
        <v>165</v>
      </c>
      <c r="D1323" s="4" t="s">
        <v>19</v>
      </c>
      <c r="E1323" s="3" t="s">
        <v>20</v>
      </c>
      <c r="F1323" s="8">
        <v>18.0</v>
      </c>
      <c r="G1323" s="5">
        <v>30.0</v>
      </c>
      <c r="H1323" s="3" t="s">
        <v>1153</v>
      </c>
      <c r="I1323" s="3" t="s">
        <v>23</v>
      </c>
      <c r="J1323" s="3" t="s">
        <v>36333</v>
      </c>
      <c r="K1323" s="3" t="s">
        <v>6515</v>
      </c>
      <c r="L1323" s="3" t="s">
        <v>36336</v>
      </c>
      <c r="M1323" s="3" t="s">
        <v>35</v>
      </c>
      <c r="N1323" s="3"/>
      <c r="O1323" s="3"/>
      <c r="P1323" s="3"/>
      <c r="Q1323" s="3"/>
      <c r="R1323" s="3"/>
      <c r="S1323" s="3"/>
      <c r="T1323" s="3"/>
      <c r="U1323" s="3"/>
      <c r="V1323" s="3"/>
      <c r="W1323" s="3"/>
      <c r="X1323" s="3"/>
      <c r="Y1323" s="3"/>
      <c r="Z1323" s="3"/>
      <c r="AA1323" s="3"/>
      <c r="AB1323" s="3"/>
      <c r="AC1323" s="3"/>
    </row>
    <row r="1324" ht="22.5" customHeight="1">
      <c r="A1324" s="3" t="s">
        <v>36345</v>
      </c>
      <c r="B1324" s="3" t="s">
        <v>36346</v>
      </c>
      <c r="C1324" s="3" t="s">
        <v>30</v>
      </c>
      <c r="D1324" s="4" t="s">
        <v>19</v>
      </c>
      <c r="E1324" s="3" t="s">
        <v>20</v>
      </c>
      <c r="F1324" s="8">
        <v>18.0</v>
      </c>
      <c r="G1324" s="5">
        <v>30.0</v>
      </c>
      <c r="H1324" s="3" t="s">
        <v>1153</v>
      </c>
      <c r="I1324" s="3" t="s">
        <v>23</v>
      </c>
      <c r="J1324" s="3" t="s">
        <v>4006</v>
      </c>
      <c r="K1324" s="3" t="s">
        <v>12432</v>
      </c>
      <c r="L1324" s="3" t="s">
        <v>36349</v>
      </c>
      <c r="M1324" s="3" t="s">
        <v>27</v>
      </c>
      <c r="N1324" s="3"/>
      <c r="O1324" s="3"/>
      <c r="P1324" s="3"/>
      <c r="Q1324" s="3"/>
      <c r="R1324" s="3"/>
      <c r="S1324" s="3"/>
      <c r="T1324" s="3"/>
      <c r="U1324" s="3"/>
      <c r="V1324" s="3"/>
      <c r="W1324" s="3"/>
      <c r="X1324" s="3"/>
      <c r="Y1324" s="3"/>
      <c r="Z1324" s="3"/>
      <c r="AA1324" s="3"/>
      <c r="AB1324" s="3"/>
      <c r="AC1324" s="3"/>
    </row>
    <row r="1325" ht="22.5" customHeight="1">
      <c r="A1325" s="3" t="s">
        <v>36329</v>
      </c>
      <c r="B1325" s="3" t="s">
        <v>35675</v>
      </c>
      <c r="C1325" s="3" t="s">
        <v>30</v>
      </c>
      <c r="D1325" s="4" t="s">
        <v>19</v>
      </c>
      <c r="E1325" s="3" t="s">
        <v>20</v>
      </c>
      <c r="F1325" s="8">
        <v>18.0</v>
      </c>
      <c r="G1325" s="5">
        <v>30.0</v>
      </c>
      <c r="H1325" s="3" t="s">
        <v>1153</v>
      </c>
      <c r="I1325" s="3" t="s">
        <v>57</v>
      </c>
      <c r="J1325" s="3" t="s">
        <v>329</v>
      </c>
      <c r="K1325" s="3" t="s">
        <v>35677</v>
      </c>
      <c r="L1325" s="3" t="s">
        <v>36331</v>
      </c>
      <c r="M1325" s="3" t="s">
        <v>41</v>
      </c>
      <c r="N1325" s="3"/>
      <c r="O1325" s="3"/>
      <c r="P1325" s="3"/>
      <c r="Q1325" s="3"/>
      <c r="R1325" s="3"/>
      <c r="S1325" s="3"/>
      <c r="T1325" s="3"/>
      <c r="U1325" s="3"/>
      <c r="V1325" s="3"/>
      <c r="W1325" s="3"/>
      <c r="X1325" s="3"/>
      <c r="Y1325" s="3"/>
      <c r="Z1325" s="3"/>
      <c r="AA1325" s="3"/>
      <c r="AB1325" s="3"/>
      <c r="AC1325" s="3"/>
    </row>
    <row r="1326" ht="22.5" customHeight="1">
      <c r="A1326" s="3" t="s">
        <v>18147</v>
      </c>
      <c r="B1326" s="3" t="s">
        <v>11110</v>
      </c>
      <c r="C1326" s="3" t="s">
        <v>30</v>
      </c>
      <c r="D1326" s="4" t="s">
        <v>19</v>
      </c>
      <c r="E1326" s="3" t="s">
        <v>21</v>
      </c>
      <c r="F1326" s="8">
        <v>18.0</v>
      </c>
      <c r="G1326" s="5">
        <v>30.0</v>
      </c>
      <c r="H1326" s="3" t="s">
        <v>1153</v>
      </c>
      <c r="I1326" s="3" t="s">
        <v>23</v>
      </c>
      <c r="J1326" s="3" t="s">
        <v>6980</v>
      </c>
      <c r="K1326" s="3" t="s">
        <v>11111</v>
      </c>
      <c r="L1326" s="3" t="s">
        <v>36357</v>
      </c>
      <c r="M1326" s="3" t="s">
        <v>35</v>
      </c>
      <c r="N1326" s="3"/>
      <c r="O1326" s="3"/>
      <c r="P1326" s="3"/>
      <c r="Q1326" s="3"/>
      <c r="R1326" s="3"/>
      <c r="S1326" s="3"/>
      <c r="T1326" s="3"/>
      <c r="U1326" s="3"/>
      <c r="V1326" s="3"/>
      <c r="W1326" s="3"/>
      <c r="X1326" s="3"/>
      <c r="Y1326" s="3"/>
      <c r="Z1326" s="3"/>
      <c r="AA1326" s="3"/>
      <c r="AB1326" s="3"/>
      <c r="AC1326" s="3"/>
    </row>
    <row r="1327" ht="22.5" customHeight="1">
      <c r="A1327" s="3" t="s">
        <v>2352</v>
      </c>
      <c r="B1327" s="3" t="s">
        <v>8920</v>
      </c>
      <c r="C1327" s="3" t="s">
        <v>165</v>
      </c>
      <c r="D1327" s="4" t="s">
        <v>19</v>
      </c>
      <c r="E1327" s="3" t="s">
        <v>20</v>
      </c>
      <c r="F1327" s="8">
        <v>20.0</v>
      </c>
      <c r="G1327" s="5">
        <v>23.0</v>
      </c>
      <c r="H1327" s="3" t="s">
        <v>15992</v>
      </c>
      <c r="I1327" s="3" t="s">
        <v>23</v>
      </c>
      <c r="J1327" s="3" t="s">
        <v>5118</v>
      </c>
      <c r="K1327" s="3" t="s">
        <v>36362</v>
      </c>
      <c r="L1327" s="3" t="s">
        <v>36364</v>
      </c>
      <c r="M1327" s="3" t="s">
        <v>159</v>
      </c>
      <c r="N1327" s="3"/>
      <c r="O1327" s="3"/>
      <c r="P1327" s="3"/>
      <c r="Q1327" s="3"/>
      <c r="R1327" s="3"/>
      <c r="S1327" s="3"/>
      <c r="T1327" s="3"/>
      <c r="U1327" s="3"/>
      <c r="V1327" s="3"/>
      <c r="W1327" s="3"/>
      <c r="X1327" s="3"/>
      <c r="Y1327" s="3"/>
      <c r="Z1327" s="3"/>
      <c r="AA1327" s="3"/>
      <c r="AB1327" s="3"/>
      <c r="AC1327" s="3"/>
    </row>
    <row r="1328" ht="22.5" customHeight="1">
      <c r="A1328" s="3" t="s">
        <v>18147</v>
      </c>
      <c r="B1328" s="3" t="s">
        <v>36370</v>
      </c>
      <c r="C1328" s="3" t="s">
        <v>17</v>
      </c>
      <c r="D1328" s="4" t="s">
        <v>19</v>
      </c>
      <c r="E1328" s="3" t="s">
        <v>20</v>
      </c>
      <c r="F1328" s="8">
        <v>20.0</v>
      </c>
      <c r="G1328" s="5">
        <v>25.0</v>
      </c>
      <c r="H1328" s="3" t="s">
        <v>5864</v>
      </c>
      <c r="I1328" s="3" t="s">
        <v>57</v>
      </c>
      <c r="J1328" s="3" t="s">
        <v>36372</v>
      </c>
      <c r="K1328" s="3" t="s">
        <v>36373</v>
      </c>
      <c r="L1328" s="3" t="s">
        <v>36374</v>
      </c>
      <c r="M1328" s="3" t="s">
        <v>35</v>
      </c>
      <c r="N1328" s="3"/>
      <c r="O1328" s="3"/>
      <c r="P1328" s="3"/>
      <c r="Q1328" s="3"/>
      <c r="R1328" s="3"/>
      <c r="S1328" s="3"/>
      <c r="T1328" s="3"/>
      <c r="U1328" s="3"/>
      <c r="V1328" s="3"/>
      <c r="W1328" s="3"/>
      <c r="X1328" s="3"/>
      <c r="Y1328" s="3"/>
      <c r="Z1328" s="3"/>
      <c r="AA1328" s="3"/>
      <c r="AB1328" s="3"/>
      <c r="AC1328" s="3"/>
    </row>
    <row r="1329" ht="22.5" customHeight="1">
      <c r="A1329" s="3" t="s">
        <v>16881</v>
      </c>
      <c r="B1329" s="3" t="s">
        <v>36222</v>
      </c>
      <c r="C1329" s="3" t="s">
        <v>17</v>
      </c>
      <c r="D1329" s="4" t="s">
        <v>19</v>
      </c>
      <c r="E1329" s="3" t="s">
        <v>20</v>
      </c>
      <c r="F1329" s="8">
        <v>20.0</v>
      </c>
      <c r="G1329" s="5">
        <v>25.0</v>
      </c>
      <c r="H1329" s="3" t="s">
        <v>5864</v>
      </c>
      <c r="I1329" s="3" t="s">
        <v>23</v>
      </c>
      <c r="J1329" s="3" t="s">
        <v>58</v>
      </c>
      <c r="K1329" s="3" t="s">
        <v>36224</v>
      </c>
      <c r="L1329" s="3" t="s">
        <v>36377</v>
      </c>
      <c r="M1329" s="3" t="s">
        <v>41</v>
      </c>
      <c r="N1329" s="3"/>
      <c r="O1329" s="3"/>
      <c r="P1329" s="3"/>
      <c r="Q1329" s="3"/>
      <c r="R1329" s="3"/>
      <c r="S1329" s="3"/>
      <c r="T1329" s="3"/>
      <c r="U1329" s="3"/>
      <c r="V1329" s="3"/>
      <c r="W1329" s="3"/>
      <c r="X1329" s="3"/>
      <c r="Y1329" s="3"/>
      <c r="Z1329" s="3"/>
      <c r="AA1329" s="3"/>
      <c r="AB1329" s="3"/>
      <c r="AC1329" s="3"/>
    </row>
    <row r="1330" ht="22.5" customHeight="1">
      <c r="A1330" s="3" t="s">
        <v>18147</v>
      </c>
      <c r="B1330" s="3" t="s">
        <v>36380</v>
      </c>
      <c r="C1330" s="3" t="s">
        <v>17</v>
      </c>
      <c r="D1330" s="4" t="s">
        <v>19</v>
      </c>
      <c r="E1330" s="3" t="s">
        <v>20</v>
      </c>
      <c r="F1330" s="8">
        <v>20.0</v>
      </c>
      <c r="G1330" s="5">
        <v>25.0</v>
      </c>
      <c r="H1330" s="3" t="s">
        <v>5864</v>
      </c>
      <c r="I1330" s="3" t="s">
        <v>23</v>
      </c>
      <c r="J1330" s="3" t="s">
        <v>36382</v>
      </c>
      <c r="K1330" s="3" t="s">
        <v>7381</v>
      </c>
      <c r="L1330" s="3" t="s">
        <v>36383</v>
      </c>
      <c r="M1330" s="3" t="s">
        <v>35</v>
      </c>
      <c r="N1330" s="3"/>
      <c r="O1330" s="3"/>
      <c r="P1330" s="3"/>
      <c r="Q1330" s="3"/>
      <c r="R1330" s="3"/>
      <c r="S1330" s="3"/>
      <c r="T1330" s="3"/>
      <c r="U1330" s="3"/>
      <c r="V1330" s="3"/>
      <c r="W1330" s="3"/>
      <c r="X1330" s="3"/>
      <c r="Y1330" s="3"/>
      <c r="Z1330" s="3"/>
      <c r="AA1330" s="3"/>
      <c r="AB1330" s="3"/>
      <c r="AC1330" s="3"/>
    </row>
    <row r="1331" ht="22.5" customHeight="1">
      <c r="A1331" s="3" t="s">
        <v>29873</v>
      </c>
      <c r="B1331" s="3" t="s">
        <v>36387</v>
      </c>
      <c r="C1331" s="3" t="s">
        <v>165</v>
      </c>
      <c r="D1331" s="4" t="s">
        <v>19</v>
      </c>
      <c r="E1331" s="3" t="s">
        <v>21</v>
      </c>
      <c r="F1331" s="8">
        <v>20.0</v>
      </c>
      <c r="G1331" s="5">
        <v>25.0</v>
      </c>
      <c r="H1331" s="3" t="s">
        <v>5864</v>
      </c>
      <c r="I1331" s="3" t="s">
        <v>23</v>
      </c>
      <c r="J1331" s="3" t="s">
        <v>2344</v>
      </c>
      <c r="K1331" s="3" t="s">
        <v>36389</v>
      </c>
      <c r="L1331" s="3" t="s">
        <v>36390</v>
      </c>
      <c r="M1331" s="3" t="s">
        <v>41</v>
      </c>
      <c r="N1331" s="3"/>
      <c r="O1331" s="3"/>
      <c r="P1331" s="3"/>
      <c r="Q1331" s="3"/>
      <c r="R1331" s="3"/>
      <c r="S1331" s="3"/>
      <c r="T1331" s="3"/>
      <c r="U1331" s="3"/>
      <c r="V1331" s="3"/>
      <c r="W1331" s="3"/>
      <c r="X1331" s="3"/>
      <c r="Y1331" s="3"/>
      <c r="Z1331" s="3"/>
      <c r="AA1331" s="3"/>
      <c r="AB1331" s="3"/>
      <c r="AC1331" s="3"/>
    </row>
    <row r="1332" ht="22.5" customHeight="1">
      <c r="A1332" s="3" t="s">
        <v>28792</v>
      </c>
      <c r="B1332" s="3" t="s">
        <v>36387</v>
      </c>
      <c r="C1332" s="3" t="s">
        <v>165</v>
      </c>
      <c r="D1332" s="4" t="s">
        <v>19</v>
      </c>
      <c r="E1332" s="3" t="s">
        <v>21</v>
      </c>
      <c r="F1332" s="8">
        <v>20.0</v>
      </c>
      <c r="G1332" s="5">
        <v>25.0</v>
      </c>
      <c r="H1332" s="3" t="s">
        <v>5864</v>
      </c>
      <c r="I1332" s="3" t="s">
        <v>23</v>
      </c>
      <c r="J1332" s="3" t="s">
        <v>2344</v>
      </c>
      <c r="K1332" s="3" t="s">
        <v>36395</v>
      </c>
      <c r="L1332" s="3" t="s">
        <v>36396</v>
      </c>
      <c r="M1332" s="3" t="s">
        <v>41</v>
      </c>
      <c r="N1332" s="3"/>
      <c r="O1332" s="3"/>
      <c r="P1332" s="3"/>
      <c r="Q1332" s="3"/>
      <c r="R1332" s="3"/>
      <c r="S1332" s="3"/>
      <c r="T1332" s="3"/>
      <c r="U1332" s="3"/>
      <c r="V1332" s="3"/>
      <c r="W1332" s="3"/>
      <c r="X1332" s="3"/>
      <c r="Y1332" s="3"/>
      <c r="Z1332" s="3"/>
      <c r="AA1332" s="3"/>
      <c r="AB1332" s="3"/>
      <c r="AC1332" s="3"/>
    </row>
    <row r="1333" ht="22.5" customHeight="1">
      <c r="A1333" s="3" t="s">
        <v>16881</v>
      </c>
      <c r="B1333" s="3" t="s">
        <v>36400</v>
      </c>
      <c r="C1333" s="3" t="s">
        <v>17</v>
      </c>
      <c r="D1333" s="4" t="s">
        <v>19</v>
      </c>
      <c r="E1333" s="3" t="s">
        <v>20</v>
      </c>
      <c r="F1333" s="8">
        <v>20.0</v>
      </c>
      <c r="G1333" s="5">
        <v>26.0</v>
      </c>
      <c r="H1333" s="3" t="s">
        <v>34592</v>
      </c>
      <c r="I1333" s="3" t="s">
        <v>57</v>
      </c>
      <c r="J1333" s="3" t="s">
        <v>24</v>
      </c>
      <c r="K1333" s="3" t="s">
        <v>36402</v>
      </c>
      <c r="L1333" s="3" t="s">
        <v>36404</v>
      </c>
      <c r="M1333" s="3" t="s">
        <v>159</v>
      </c>
      <c r="N1333" s="3"/>
      <c r="O1333" s="3"/>
      <c r="P1333" s="3"/>
      <c r="Q1333" s="3"/>
      <c r="R1333" s="3"/>
      <c r="S1333" s="3"/>
      <c r="T1333" s="3"/>
      <c r="U1333" s="3"/>
      <c r="V1333" s="3"/>
      <c r="W1333" s="3"/>
      <c r="X1333" s="3"/>
      <c r="Y1333" s="3"/>
      <c r="Z1333" s="3"/>
      <c r="AA1333" s="3"/>
      <c r="AB1333" s="3"/>
      <c r="AC1333" s="3"/>
    </row>
    <row r="1334" ht="22.5" customHeight="1">
      <c r="A1334" s="3" t="s">
        <v>2352</v>
      </c>
      <c r="B1334" s="3" t="s">
        <v>16576</v>
      </c>
      <c r="C1334" s="3" t="s">
        <v>17</v>
      </c>
      <c r="D1334" s="4" t="s">
        <v>19</v>
      </c>
      <c r="E1334" s="3" t="s">
        <v>20</v>
      </c>
      <c r="F1334" s="8">
        <v>20.0</v>
      </c>
      <c r="G1334" s="5">
        <v>28.0</v>
      </c>
      <c r="H1334" s="3" t="s">
        <v>25259</v>
      </c>
      <c r="I1334" s="3" t="s">
        <v>57</v>
      </c>
      <c r="J1334" s="3" t="s">
        <v>38</v>
      </c>
      <c r="K1334" s="3" t="s">
        <v>36408</v>
      </c>
      <c r="L1334" s="3" t="s">
        <v>36409</v>
      </c>
      <c r="M1334" s="3" t="s">
        <v>35</v>
      </c>
      <c r="N1334" s="3"/>
      <c r="O1334" s="3"/>
      <c r="P1334" s="3"/>
      <c r="Q1334" s="3"/>
      <c r="R1334" s="3"/>
      <c r="S1334" s="3"/>
      <c r="T1334" s="3"/>
      <c r="U1334" s="3"/>
      <c r="V1334" s="3"/>
      <c r="W1334" s="3"/>
      <c r="X1334" s="3"/>
      <c r="Y1334" s="3"/>
      <c r="Z1334" s="3"/>
      <c r="AA1334" s="3"/>
      <c r="AB1334" s="3"/>
      <c r="AC1334" s="3"/>
    </row>
    <row r="1335" ht="22.5" customHeight="1">
      <c r="A1335" s="3" t="s">
        <v>2352</v>
      </c>
      <c r="B1335" s="3" t="s">
        <v>7897</v>
      </c>
      <c r="C1335" s="3" t="s">
        <v>17</v>
      </c>
      <c r="D1335" s="4" t="s">
        <v>19</v>
      </c>
      <c r="E1335" s="3" t="s">
        <v>20</v>
      </c>
      <c r="F1335" s="8">
        <v>20.0</v>
      </c>
      <c r="G1335" s="5">
        <v>35.0</v>
      </c>
      <c r="H1335" s="3" t="s">
        <v>1821</v>
      </c>
      <c r="I1335" s="3" t="s">
        <v>57</v>
      </c>
      <c r="J1335" s="3" t="s">
        <v>489</v>
      </c>
      <c r="K1335" s="3" t="s">
        <v>31658</v>
      </c>
      <c r="L1335" s="3" t="s">
        <v>36416</v>
      </c>
      <c r="M1335" s="3" t="s">
        <v>27</v>
      </c>
      <c r="N1335" s="3"/>
      <c r="O1335" s="3"/>
      <c r="P1335" s="3"/>
      <c r="Q1335" s="3"/>
      <c r="R1335" s="3"/>
      <c r="S1335" s="3"/>
      <c r="T1335" s="3"/>
      <c r="U1335" s="3"/>
      <c r="V1335" s="3"/>
      <c r="W1335" s="3"/>
      <c r="X1335" s="3"/>
      <c r="Y1335" s="3"/>
      <c r="Z1335" s="3"/>
      <c r="AA1335" s="3"/>
      <c r="AB1335" s="3"/>
      <c r="AC1335" s="3"/>
    </row>
    <row r="1336" ht="22.5" customHeight="1">
      <c r="A1336" s="3" t="s">
        <v>36418</v>
      </c>
      <c r="B1336" s="3" t="s">
        <v>1583</v>
      </c>
      <c r="C1336" s="3" t="s">
        <v>17</v>
      </c>
      <c r="D1336" s="4" t="s">
        <v>19</v>
      </c>
      <c r="E1336" s="3" t="s">
        <v>21</v>
      </c>
      <c r="F1336" s="8">
        <v>20.0</v>
      </c>
      <c r="G1336" s="5">
        <v>35.0</v>
      </c>
      <c r="H1336" s="3" t="s">
        <v>1821</v>
      </c>
      <c r="I1336" s="3" t="s">
        <v>23</v>
      </c>
      <c r="J1336" s="3" t="s">
        <v>821</v>
      </c>
      <c r="K1336" s="3" t="s">
        <v>36420</v>
      </c>
      <c r="L1336" s="3" t="s">
        <v>36421</v>
      </c>
      <c r="M1336" s="3" t="s">
        <v>27</v>
      </c>
      <c r="N1336" s="3"/>
      <c r="O1336" s="3"/>
      <c r="P1336" s="3"/>
      <c r="Q1336" s="3"/>
      <c r="R1336" s="3"/>
      <c r="S1336" s="3"/>
      <c r="T1336" s="3"/>
      <c r="U1336" s="3"/>
      <c r="V1336" s="3"/>
      <c r="W1336" s="3"/>
      <c r="X1336" s="3"/>
      <c r="Y1336" s="3"/>
      <c r="Z1336" s="3"/>
      <c r="AA1336" s="3"/>
      <c r="AB1336" s="3"/>
      <c r="AC1336" s="3"/>
    </row>
    <row r="1337" ht="22.5" customHeight="1">
      <c r="A1337" s="3" t="s">
        <v>29873</v>
      </c>
      <c r="B1337" s="3" t="s">
        <v>29513</v>
      </c>
      <c r="C1337" s="3" t="s">
        <v>17</v>
      </c>
      <c r="D1337" s="4" t="s">
        <v>19</v>
      </c>
      <c r="E1337" s="3" t="s">
        <v>20</v>
      </c>
      <c r="F1337" s="8">
        <v>20.0</v>
      </c>
      <c r="G1337" s="5">
        <v>35.0</v>
      </c>
      <c r="H1337" s="3" t="s">
        <v>1821</v>
      </c>
      <c r="I1337" s="3" t="s">
        <v>57</v>
      </c>
      <c r="J1337" s="3" t="s">
        <v>58</v>
      </c>
      <c r="K1337" s="3" t="s">
        <v>36426</v>
      </c>
      <c r="L1337" s="3" t="s">
        <v>36427</v>
      </c>
      <c r="M1337" s="3" t="s">
        <v>41</v>
      </c>
      <c r="N1337" s="3"/>
      <c r="O1337" s="3"/>
      <c r="P1337" s="3"/>
      <c r="Q1337" s="3"/>
      <c r="R1337" s="3"/>
      <c r="S1337" s="3"/>
      <c r="T1337" s="3"/>
      <c r="U1337" s="3"/>
      <c r="V1337" s="3"/>
      <c r="W1337" s="3"/>
      <c r="X1337" s="3"/>
      <c r="Y1337" s="3"/>
      <c r="Z1337" s="3"/>
      <c r="AA1337" s="3"/>
      <c r="AB1337" s="3"/>
      <c r="AC1337" s="3"/>
    </row>
    <row r="1338" ht="22.5" customHeight="1">
      <c r="A1338" s="3" t="s">
        <v>2806</v>
      </c>
      <c r="B1338" s="3" t="s">
        <v>36432</v>
      </c>
      <c r="C1338" s="3" t="s">
        <v>17</v>
      </c>
      <c r="D1338" s="4" t="s">
        <v>19</v>
      </c>
      <c r="E1338" s="3" t="s">
        <v>20</v>
      </c>
      <c r="F1338" s="8">
        <v>20.0</v>
      </c>
      <c r="G1338" s="5">
        <v>35.0</v>
      </c>
      <c r="H1338" s="3" t="s">
        <v>1821</v>
      </c>
      <c r="I1338" s="3" t="s">
        <v>23</v>
      </c>
      <c r="J1338" s="3" t="s">
        <v>52</v>
      </c>
      <c r="K1338" s="3" t="s">
        <v>36433</v>
      </c>
      <c r="L1338" s="3" t="s">
        <v>36434</v>
      </c>
      <c r="M1338" s="3" t="s">
        <v>41</v>
      </c>
      <c r="N1338" s="3"/>
      <c r="O1338" s="3"/>
      <c r="P1338" s="3"/>
      <c r="Q1338" s="3"/>
      <c r="R1338" s="3"/>
      <c r="S1338" s="3"/>
      <c r="T1338" s="3"/>
      <c r="U1338" s="3"/>
      <c r="V1338" s="3"/>
      <c r="W1338" s="3"/>
      <c r="X1338" s="3"/>
      <c r="Y1338" s="3"/>
      <c r="Z1338" s="3"/>
      <c r="AA1338" s="3"/>
      <c r="AB1338" s="3"/>
      <c r="AC1338" s="3"/>
    </row>
    <row r="1339" ht="22.5" customHeight="1">
      <c r="A1339" s="3" t="s">
        <v>36436</v>
      </c>
      <c r="B1339" s="3" t="s">
        <v>36437</v>
      </c>
      <c r="C1339" s="3" t="s">
        <v>17</v>
      </c>
      <c r="D1339" s="4" t="s">
        <v>19</v>
      </c>
      <c r="E1339" s="3" t="s">
        <v>20</v>
      </c>
      <c r="F1339" s="8">
        <v>20.0</v>
      </c>
      <c r="G1339" s="5">
        <v>35.0</v>
      </c>
      <c r="H1339" s="3" t="s">
        <v>1821</v>
      </c>
      <c r="I1339" s="3" t="s">
        <v>57</v>
      </c>
      <c r="J1339" s="3" t="s">
        <v>264</v>
      </c>
      <c r="K1339" s="3" t="s">
        <v>36439</v>
      </c>
      <c r="L1339" s="3" t="s">
        <v>36440</v>
      </c>
      <c r="M1339" s="3" t="s">
        <v>41</v>
      </c>
      <c r="N1339" s="3"/>
      <c r="O1339" s="3"/>
      <c r="P1339" s="3"/>
      <c r="Q1339" s="3"/>
      <c r="R1339" s="3"/>
      <c r="S1339" s="3"/>
      <c r="T1339" s="3"/>
      <c r="U1339" s="3"/>
      <c r="V1339" s="3"/>
      <c r="W1339" s="3"/>
      <c r="X1339" s="3"/>
      <c r="Y1339" s="3"/>
      <c r="Z1339" s="3"/>
      <c r="AA1339" s="3"/>
      <c r="AB1339" s="3"/>
      <c r="AC1339" s="3"/>
    </row>
    <row r="1340" ht="22.5" customHeight="1">
      <c r="A1340" s="3" t="s">
        <v>3540</v>
      </c>
      <c r="B1340" s="3" t="s">
        <v>3542</v>
      </c>
      <c r="C1340" s="3" t="s">
        <v>17</v>
      </c>
      <c r="D1340" s="4" t="s">
        <v>19</v>
      </c>
      <c r="E1340" s="3" t="s">
        <v>20</v>
      </c>
      <c r="F1340" s="8">
        <v>20.0</v>
      </c>
      <c r="G1340" s="5">
        <v>35.0</v>
      </c>
      <c r="H1340" s="3" t="s">
        <v>1821</v>
      </c>
      <c r="I1340" s="3" t="s">
        <v>23</v>
      </c>
      <c r="J1340" s="3" t="s">
        <v>3543</v>
      </c>
      <c r="K1340" s="3" t="s">
        <v>3544</v>
      </c>
      <c r="L1340" s="3" t="s">
        <v>3545</v>
      </c>
      <c r="M1340" s="3" t="s">
        <v>41</v>
      </c>
      <c r="N1340" s="3"/>
      <c r="O1340" s="3"/>
      <c r="P1340" s="3"/>
      <c r="Q1340" s="3"/>
      <c r="R1340" s="3"/>
      <c r="S1340" s="3"/>
      <c r="T1340" s="3"/>
      <c r="U1340" s="3"/>
      <c r="V1340" s="3"/>
      <c r="W1340" s="3"/>
      <c r="X1340" s="3"/>
      <c r="Y1340" s="3"/>
      <c r="Z1340" s="3"/>
      <c r="AA1340" s="3"/>
      <c r="AB1340" s="3"/>
      <c r="AC1340" s="3"/>
    </row>
    <row r="1341" ht="22.5" customHeight="1">
      <c r="A1341" s="3" t="s">
        <v>25360</v>
      </c>
      <c r="B1341" s="3" t="s">
        <v>36452</v>
      </c>
      <c r="C1341" s="3" t="s">
        <v>17</v>
      </c>
      <c r="D1341" s="4" t="s">
        <v>19</v>
      </c>
      <c r="E1341" s="3" t="s">
        <v>20</v>
      </c>
      <c r="F1341" s="8">
        <v>20.0</v>
      </c>
      <c r="G1341" s="5">
        <v>35.0</v>
      </c>
      <c r="H1341" s="3" t="s">
        <v>1821</v>
      </c>
      <c r="I1341" s="3" t="s">
        <v>57</v>
      </c>
      <c r="J1341" s="3" t="s">
        <v>1684</v>
      </c>
      <c r="K1341" s="3" t="s">
        <v>36453</v>
      </c>
      <c r="L1341" s="3" t="s">
        <v>36454</v>
      </c>
      <c r="M1341" s="3" t="s">
        <v>35</v>
      </c>
      <c r="N1341" s="3"/>
      <c r="O1341" s="3"/>
      <c r="P1341" s="3"/>
      <c r="Q1341" s="3"/>
      <c r="R1341" s="3"/>
      <c r="S1341" s="3"/>
      <c r="T1341" s="3"/>
      <c r="U1341" s="3"/>
      <c r="V1341" s="3"/>
      <c r="W1341" s="3"/>
      <c r="X1341" s="3"/>
      <c r="Y1341" s="3"/>
      <c r="Z1341" s="3"/>
      <c r="AA1341" s="3"/>
      <c r="AB1341" s="3"/>
      <c r="AC1341" s="3"/>
    </row>
    <row r="1342" ht="22.5" customHeight="1">
      <c r="A1342" s="3" t="s">
        <v>36457</v>
      </c>
      <c r="B1342" s="3" t="s">
        <v>36458</v>
      </c>
      <c r="C1342" s="3" t="s">
        <v>165</v>
      </c>
      <c r="D1342" s="4" t="s">
        <v>19</v>
      </c>
      <c r="E1342" s="3" t="s">
        <v>21</v>
      </c>
      <c r="F1342" s="8">
        <v>20.0</v>
      </c>
      <c r="G1342" s="5">
        <v>35.0</v>
      </c>
      <c r="H1342" s="3" t="s">
        <v>1821</v>
      </c>
      <c r="I1342" s="3" t="s">
        <v>57</v>
      </c>
      <c r="J1342" s="3" t="s">
        <v>58</v>
      </c>
      <c r="K1342" s="3" t="s">
        <v>36460</v>
      </c>
      <c r="L1342" s="3" t="s">
        <v>36463</v>
      </c>
      <c r="M1342" s="3" t="s">
        <v>35</v>
      </c>
      <c r="N1342" s="3"/>
      <c r="O1342" s="3"/>
      <c r="P1342" s="3"/>
      <c r="Q1342" s="3"/>
      <c r="R1342" s="3"/>
      <c r="S1342" s="3"/>
      <c r="T1342" s="3"/>
      <c r="U1342" s="3"/>
      <c r="V1342" s="3"/>
      <c r="W1342" s="3"/>
      <c r="X1342" s="3"/>
      <c r="Y1342" s="3"/>
      <c r="Z1342" s="3"/>
      <c r="AA1342" s="3"/>
      <c r="AB1342" s="3"/>
      <c r="AC1342" s="3"/>
    </row>
    <row r="1343" ht="22.5" customHeight="1">
      <c r="A1343" s="3" t="s">
        <v>36464</v>
      </c>
      <c r="B1343" s="3" t="s">
        <v>12555</v>
      </c>
      <c r="C1343" s="3" t="s">
        <v>165</v>
      </c>
      <c r="D1343" s="4" t="s">
        <v>19</v>
      </c>
      <c r="E1343" s="3" t="s">
        <v>20</v>
      </c>
      <c r="F1343" s="8">
        <v>20.0</v>
      </c>
      <c r="G1343" s="5">
        <v>35.0</v>
      </c>
      <c r="H1343" s="3" t="s">
        <v>1821</v>
      </c>
      <c r="I1343" s="3" t="s">
        <v>57</v>
      </c>
      <c r="J1343" s="3" t="s">
        <v>726</v>
      </c>
      <c r="K1343" s="3" t="s">
        <v>36469</v>
      </c>
      <c r="L1343" s="3" t="s">
        <v>36470</v>
      </c>
      <c r="M1343" s="3" t="s">
        <v>159</v>
      </c>
      <c r="N1343" s="3"/>
      <c r="O1343" s="3"/>
      <c r="P1343" s="3"/>
      <c r="Q1343" s="3"/>
      <c r="R1343" s="3"/>
      <c r="S1343" s="3"/>
      <c r="T1343" s="3"/>
      <c r="U1343" s="3"/>
      <c r="V1343" s="3"/>
      <c r="W1343" s="3"/>
      <c r="X1343" s="3"/>
      <c r="Y1343" s="3"/>
      <c r="Z1343" s="3"/>
      <c r="AA1343" s="3"/>
      <c r="AB1343" s="3"/>
      <c r="AC1343" s="3"/>
    </row>
    <row r="1344" ht="22.5" customHeight="1">
      <c r="A1344" s="3" t="s">
        <v>36475</v>
      </c>
      <c r="B1344" s="3" t="s">
        <v>35930</v>
      </c>
      <c r="C1344" s="3" t="s">
        <v>30</v>
      </c>
      <c r="D1344" s="4" t="s">
        <v>19</v>
      </c>
      <c r="E1344" s="3" t="s">
        <v>21</v>
      </c>
      <c r="F1344" s="8">
        <v>20.0</v>
      </c>
      <c r="G1344" s="5">
        <v>35.0</v>
      </c>
      <c r="H1344" s="3" t="s">
        <v>1821</v>
      </c>
      <c r="I1344" s="3" t="s">
        <v>23</v>
      </c>
      <c r="J1344" s="3" t="s">
        <v>58</v>
      </c>
      <c r="K1344" s="3" t="s">
        <v>36479</v>
      </c>
      <c r="L1344" s="3" t="s">
        <v>36481</v>
      </c>
      <c r="M1344" s="3" t="s">
        <v>35</v>
      </c>
      <c r="N1344" s="3"/>
      <c r="O1344" s="3"/>
      <c r="P1344" s="3"/>
      <c r="Q1344" s="3"/>
      <c r="R1344" s="3"/>
      <c r="S1344" s="3"/>
      <c r="T1344" s="3"/>
      <c r="U1344" s="3"/>
      <c r="V1344" s="3"/>
      <c r="W1344" s="3"/>
      <c r="X1344" s="3"/>
      <c r="Y1344" s="3"/>
      <c r="Z1344" s="3"/>
      <c r="AA1344" s="3"/>
      <c r="AB1344" s="3"/>
      <c r="AC1344" s="3"/>
    </row>
    <row r="1345" ht="22.5" customHeight="1">
      <c r="A1345" s="3" t="s">
        <v>35073</v>
      </c>
      <c r="B1345" s="3" t="s">
        <v>34859</v>
      </c>
      <c r="C1345" s="3" t="s">
        <v>17</v>
      </c>
      <c r="D1345" s="4" t="s">
        <v>19</v>
      </c>
      <c r="E1345" s="3" t="s">
        <v>20</v>
      </c>
      <c r="F1345" s="8">
        <v>20.0</v>
      </c>
      <c r="G1345" s="5">
        <v>30.0</v>
      </c>
      <c r="H1345" s="3" t="s">
        <v>668</v>
      </c>
      <c r="I1345" s="3" t="s">
        <v>23</v>
      </c>
      <c r="J1345" s="3" t="s">
        <v>34860</v>
      </c>
      <c r="K1345" s="3" t="s">
        <v>36486</v>
      </c>
      <c r="L1345" s="3" t="s">
        <v>36487</v>
      </c>
      <c r="M1345" s="3" t="s">
        <v>35</v>
      </c>
      <c r="N1345" s="3"/>
      <c r="O1345" s="3"/>
      <c r="P1345" s="3"/>
      <c r="Q1345" s="3"/>
      <c r="R1345" s="3"/>
      <c r="S1345" s="3"/>
      <c r="T1345" s="3"/>
      <c r="U1345" s="3"/>
      <c r="V1345" s="3"/>
      <c r="W1345" s="3"/>
      <c r="X1345" s="3"/>
      <c r="Y1345" s="3"/>
      <c r="Z1345" s="3"/>
      <c r="AA1345" s="3"/>
      <c r="AB1345" s="3"/>
      <c r="AC1345" s="3"/>
    </row>
    <row r="1346" ht="22.5" customHeight="1">
      <c r="A1346" s="3" t="s">
        <v>18959</v>
      </c>
      <c r="B1346" s="3" t="s">
        <v>5301</v>
      </c>
      <c r="C1346" s="3" t="s">
        <v>17</v>
      </c>
      <c r="D1346" s="4" t="s">
        <v>19</v>
      </c>
      <c r="E1346" s="3" t="s">
        <v>20</v>
      </c>
      <c r="F1346" s="8">
        <v>20.0</v>
      </c>
      <c r="G1346" s="5">
        <v>30.0</v>
      </c>
      <c r="H1346" s="3" t="s">
        <v>668</v>
      </c>
      <c r="I1346" s="3" t="s">
        <v>23</v>
      </c>
      <c r="J1346" s="3" t="s">
        <v>1329</v>
      </c>
      <c r="K1346" s="3" t="s">
        <v>36494</v>
      </c>
      <c r="L1346" s="3" t="s">
        <v>36495</v>
      </c>
      <c r="M1346" s="3" t="s">
        <v>35</v>
      </c>
      <c r="N1346" s="3"/>
      <c r="O1346" s="3"/>
      <c r="P1346" s="3"/>
      <c r="Q1346" s="3"/>
      <c r="R1346" s="3"/>
      <c r="S1346" s="3"/>
      <c r="T1346" s="3"/>
      <c r="U1346" s="3"/>
      <c r="V1346" s="3"/>
      <c r="W1346" s="3"/>
      <c r="X1346" s="3"/>
      <c r="Y1346" s="3"/>
      <c r="Z1346" s="3"/>
      <c r="AA1346" s="3"/>
      <c r="AB1346" s="3"/>
      <c r="AC1346" s="3"/>
    </row>
    <row r="1347" ht="22.5" customHeight="1">
      <c r="A1347" s="3" t="s">
        <v>33785</v>
      </c>
      <c r="B1347" s="3" t="s">
        <v>33787</v>
      </c>
      <c r="C1347" s="3" t="s">
        <v>17</v>
      </c>
      <c r="D1347" s="4" t="s">
        <v>19</v>
      </c>
      <c r="E1347" s="3" t="s">
        <v>20</v>
      </c>
      <c r="F1347" s="8">
        <v>20.0</v>
      </c>
      <c r="G1347" s="5">
        <v>30.0</v>
      </c>
      <c r="H1347" s="3" t="s">
        <v>668</v>
      </c>
      <c r="I1347" s="3" t="s">
        <v>23</v>
      </c>
      <c r="J1347" s="3" t="s">
        <v>489</v>
      </c>
      <c r="K1347" s="3" t="s">
        <v>33791</v>
      </c>
      <c r="L1347" s="3" t="s">
        <v>33790</v>
      </c>
      <c r="M1347" s="3" t="s">
        <v>35</v>
      </c>
      <c r="N1347" s="3"/>
      <c r="O1347" s="3"/>
      <c r="P1347" s="3"/>
      <c r="Q1347" s="3"/>
      <c r="R1347" s="3"/>
      <c r="S1347" s="3"/>
      <c r="T1347" s="3"/>
      <c r="U1347" s="3"/>
      <c r="V1347" s="3"/>
      <c r="W1347" s="3"/>
      <c r="X1347" s="3"/>
      <c r="Y1347" s="3"/>
      <c r="Z1347" s="3"/>
      <c r="AA1347" s="3"/>
      <c r="AB1347" s="3"/>
      <c r="AC1347" s="3"/>
    </row>
    <row r="1348" ht="22.5" customHeight="1">
      <c r="A1348" s="3" t="s">
        <v>2806</v>
      </c>
      <c r="B1348" s="3" t="s">
        <v>36502</v>
      </c>
      <c r="C1348" s="3" t="s">
        <v>17</v>
      </c>
      <c r="D1348" s="4" t="s">
        <v>19</v>
      </c>
      <c r="E1348" s="3" t="s">
        <v>20</v>
      </c>
      <c r="F1348" s="8">
        <v>20.0</v>
      </c>
      <c r="G1348" s="5">
        <v>30.0</v>
      </c>
      <c r="H1348" s="3" t="s">
        <v>668</v>
      </c>
      <c r="I1348" s="3" t="s">
        <v>57</v>
      </c>
      <c r="J1348" s="3" t="s">
        <v>28279</v>
      </c>
      <c r="K1348" s="3" t="s">
        <v>36506</v>
      </c>
      <c r="L1348" s="3" t="s">
        <v>36508</v>
      </c>
      <c r="M1348" s="3" t="s">
        <v>159</v>
      </c>
      <c r="N1348" s="3"/>
      <c r="O1348" s="3"/>
      <c r="P1348" s="3"/>
      <c r="Q1348" s="3"/>
      <c r="R1348" s="3"/>
      <c r="S1348" s="3"/>
      <c r="T1348" s="3"/>
      <c r="U1348" s="3"/>
      <c r="V1348" s="3"/>
      <c r="W1348" s="3"/>
      <c r="X1348" s="3"/>
      <c r="Y1348" s="3"/>
      <c r="Z1348" s="3"/>
      <c r="AA1348" s="3"/>
      <c r="AB1348" s="3"/>
      <c r="AC1348" s="3"/>
    </row>
    <row r="1349" ht="22.5" customHeight="1">
      <c r="A1349" s="3" t="s">
        <v>9449</v>
      </c>
      <c r="B1349" s="3" t="s">
        <v>11736</v>
      </c>
      <c r="C1349" s="3" t="s">
        <v>17</v>
      </c>
      <c r="D1349" s="4" t="s">
        <v>19</v>
      </c>
      <c r="E1349" s="3" t="s">
        <v>20</v>
      </c>
      <c r="F1349" s="8">
        <v>20.0</v>
      </c>
      <c r="G1349" s="5">
        <v>30.0</v>
      </c>
      <c r="H1349" s="3" t="s">
        <v>668</v>
      </c>
      <c r="I1349" s="3" t="s">
        <v>23</v>
      </c>
      <c r="J1349" s="3" t="s">
        <v>4236</v>
      </c>
      <c r="K1349" s="4" t="s">
        <v>19</v>
      </c>
      <c r="L1349" s="3" t="s">
        <v>36513</v>
      </c>
      <c r="M1349" s="3" t="s">
        <v>257</v>
      </c>
      <c r="N1349" s="3"/>
      <c r="O1349" s="3"/>
      <c r="P1349" s="3"/>
      <c r="Q1349" s="3"/>
      <c r="R1349" s="3"/>
      <c r="S1349" s="3"/>
      <c r="T1349" s="3"/>
      <c r="U1349" s="3"/>
      <c r="V1349" s="3"/>
      <c r="W1349" s="3"/>
      <c r="X1349" s="3"/>
      <c r="Y1349" s="3"/>
      <c r="Z1349" s="3"/>
      <c r="AA1349" s="3"/>
      <c r="AB1349" s="3"/>
      <c r="AC1349" s="3"/>
    </row>
    <row r="1350" ht="22.5" customHeight="1">
      <c r="A1350" s="3" t="s">
        <v>36517</v>
      </c>
      <c r="B1350" s="3" t="s">
        <v>12431</v>
      </c>
      <c r="C1350" s="3" t="s">
        <v>17</v>
      </c>
      <c r="D1350" s="4" t="s">
        <v>19</v>
      </c>
      <c r="E1350" s="3" t="s">
        <v>20</v>
      </c>
      <c r="F1350" s="8">
        <v>20.0</v>
      </c>
      <c r="G1350" s="5">
        <v>30.0</v>
      </c>
      <c r="H1350" s="3" t="s">
        <v>668</v>
      </c>
      <c r="I1350" s="3" t="s">
        <v>23</v>
      </c>
      <c r="J1350" s="3" t="s">
        <v>58</v>
      </c>
      <c r="K1350" s="3" t="s">
        <v>29003</v>
      </c>
      <c r="L1350" s="3" t="s">
        <v>36520</v>
      </c>
      <c r="M1350" s="3" t="s">
        <v>35</v>
      </c>
      <c r="N1350" s="3"/>
      <c r="O1350" s="3"/>
      <c r="P1350" s="3"/>
      <c r="Q1350" s="3"/>
      <c r="R1350" s="3"/>
      <c r="S1350" s="3"/>
      <c r="T1350" s="3"/>
      <c r="U1350" s="3"/>
      <c r="V1350" s="3"/>
      <c r="W1350" s="3"/>
      <c r="X1350" s="3"/>
      <c r="Y1350" s="3"/>
      <c r="Z1350" s="3"/>
      <c r="AA1350" s="3"/>
      <c r="AB1350" s="3"/>
      <c r="AC1350" s="3"/>
    </row>
    <row r="1351" ht="22.5" customHeight="1">
      <c r="A1351" s="3" t="s">
        <v>36523</v>
      </c>
      <c r="B1351" s="3" t="s">
        <v>36526</v>
      </c>
      <c r="C1351" s="3" t="s">
        <v>17</v>
      </c>
      <c r="D1351" s="4" t="s">
        <v>19</v>
      </c>
      <c r="E1351" s="3" t="s">
        <v>21</v>
      </c>
      <c r="F1351" s="8">
        <v>20.0</v>
      </c>
      <c r="G1351" s="5">
        <v>30.0</v>
      </c>
      <c r="H1351" s="3" t="s">
        <v>668</v>
      </c>
      <c r="I1351" s="3" t="s">
        <v>23</v>
      </c>
      <c r="J1351" s="3" t="s">
        <v>36529</v>
      </c>
      <c r="K1351" s="3" t="s">
        <v>36530</v>
      </c>
      <c r="L1351" s="3" t="s">
        <v>36532</v>
      </c>
      <c r="M1351" s="3" t="s">
        <v>159</v>
      </c>
      <c r="N1351" s="3"/>
      <c r="O1351" s="3"/>
      <c r="P1351" s="3"/>
      <c r="Q1351" s="3"/>
      <c r="R1351" s="3"/>
      <c r="S1351" s="3"/>
      <c r="T1351" s="3"/>
      <c r="U1351" s="3"/>
      <c r="V1351" s="3"/>
      <c r="W1351" s="3"/>
      <c r="X1351" s="3"/>
      <c r="Y1351" s="3"/>
      <c r="Z1351" s="3"/>
      <c r="AA1351" s="3"/>
      <c r="AB1351" s="3"/>
      <c r="AC1351" s="3"/>
    </row>
    <row r="1352" ht="22.5" customHeight="1">
      <c r="A1352" s="3" t="s">
        <v>1470</v>
      </c>
      <c r="B1352" s="3" t="s">
        <v>6636</v>
      </c>
      <c r="C1352" s="3" t="s">
        <v>17</v>
      </c>
      <c r="D1352" s="4" t="s">
        <v>19</v>
      </c>
      <c r="E1352" s="3" t="s">
        <v>21</v>
      </c>
      <c r="F1352" s="8">
        <v>20.0</v>
      </c>
      <c r="G1352" s="5">
        <v>30.0</v>
      </c>
      <c r="H1352" s="3" t="s">
        <v>668</v>
      </c>
      <c r="I1352" s="3" t="s">
        <v>57</v>
      </c>
      <c r="J1352" s="3" t="s">
        <v>821</v>
      </c>
      <c r="K1352" s="3" t="s">
        <v>36536</v>
      </c>
      <c r="L1352" s="3" t="s">
        <v>36539</v>
      </c>
      <c r="M1352" s="3" t="s">
        <v>35</v>
      </c>
      <c r="N1352" s="3"/>
      <c r="O1352" s="3"/>
      <c r="P1352" s="3"/>
      <c r="Q1352" s="3"/>
      <c r="R1352" s="3"/>
      <c r="S1352" s="3"/>
      <c r="T1352" s="3"/>
      <c r="U1352" s="3"/>
      <c r="V1352" s="3"/>
      <c r="W1352" s="3"/>
      <c r="X1352" s="3"/>
      <c r="Y1352" s="3"/>
      <c r="Z1352" s="3"/>
      <c r="AA1352" s="3"/>
      <c r="AB1352" s="3"/>
      <c r="AC1352" s="3"/>
    </row>
    <row r="1353" ht="22.5" customHeight="1">
      <c r="A1353" s="3" t="s">
        <v>36542</v>
      </c>
      <c r="B1353" s="3" t="s">
        <v>36050</v>
      </c>
      <c r="C1353" s="3" t="s">
        <v>17</v>
      </c>
      <c r="D1353" s="4" t="s">
        <v>19</v>
      </c>
      <c r="E1353" s="3" t="s">
        <v>20</v>
      </c>
      <c r="F1353" s="8">
        <v>20.0</v>
      </c>
      <c r="G1353" s="5">
        <v>30.0</v>
      </c>
      <c r="H1353" s="3" t="s">
        <v>668</v>
      </c>
      <c r="I1353" s="3" t="s">
        <v>69</v>
      </c>
      <c r="J1353" s="3" t="s">
        <v>4236</v>
      </c>
      <c r="K1353" s="3" t="s">
        <v>36547</v>
      </c>
      <c r="L1353" s="3" t="s">
        <v>36549</v>
      </c>
      <c r="M1353" s="3" t="s">
        <v>27</v>
      </c>
      <c r="N1353" s="3"/>
      <c r="O1353" s="3"/>
      <c r="P1353" s="3"/>
      <c r="Q1353" s="3"/>
      <c r="R1353" s="3"/>
      <c r="S1353" s="3"/>
      <c r="T1353" s="3"/>
      <c r="U1353" s="3"/>
      <c r="V1353" s="3"/>
      <c r="W1353" s="3"/>
      <c r="X1353" s="3"/>
      <c r="Y1353" s="3"/>
      <c r="Z1353" s="3"/>
      <c r="AA1353" s="3"/>
      <c r="AB1353" s="3"/>
      <c r="AC1353" s="3"/>
    </row>
    <row r="1354" ht="22.5" customHeight="1">
      <c r="A1354" s="3" t="s">
        <v>36554</v>
      </c>
      <c r="B1354" s="3" t="s">
        <v>25961</v>
      </c>
      <c r="C1354" s="3" t="s">
        <v>17</v>
      </c>
      <c r="D1354" s="4" t="s">
        <v>19</v>
      </c>
      <c r="E1354" s="3" t="s">
        <v>20</v>
      </c>
      <c r="F1354" s="8">
        <v>20.0</v>
      </c>
      <c r="G1354" s="5">
        <v>30.0</v>
      </c>
      <c r="H1354" s="3" t="s">
        <v>668</v>
      </c>
      <c r="I1354" s="3" t="s">
        <v>50</v>
      </c>
      <c r="J1354" s="3" t="s">
        <v>4006</v>
      </c>
      <c r="K1354" s="4" t="s">
        <v>19</v>
      </c>
      <c r="L1354" s="3" t="s">
        <v>36559</v>
      </c>
      <c r="M1354" s="3" t="s">
        <v>41</v>
      </c>
      <c r="N1354" s="3"/>
      <c r="O1354" s="3"/>
      <c r="P1354" s="3"/>
      <c r="Q1354" s="3"/>
      <c r="R1354" s="3"/>
      <c r="S1354" s="3"/>
      <c r="T1354" s="3"/>
      <c r="U1354" s="3"/>
      <c r="V1354" s="3"/>
      <c r="W1354" s="3"/>
      <c r="X1354" s="3"/>
      <c r="Y1354" s="3"/>
      <c r="Z1354" s="3"/>
      <c r="AA1354" s="3"/>
      <c r="AB1354" s="3"/>
      <c r="AC1354" s="3"/>
    </row>
    <row r="1355" ht="22.5" customHeight="1">
      <c r="A1355" s="3" t="s">
        <v>36560</v>
      </c>
      <c r="B1355" s="3" t="s">
        <v>25961</v>
      </c>
      <c r="C1355" s="3" t="s">
        <v>17</v>
      </c>
      <c r="D1355" s="4" t="s">
        <v>19</v>
      </c>
      <c r="E1355" s="3" t="s">
        <v>21</v>
      </c>
      <c r="F1355" s="8">
        <v>20.0</v>
      </c>
      <c r="G1355" s="5">
        <v>30.0</v>
      </c>
      <c r="H1355" s="3" t="s">
        <v>668</v>
      </c>
      <c r="I1355" s="3" t="s">
        <v>57</v>
      </c>
      <c r="J1355" s="3" t="s">
        <v>4006</v>
      </c>
      <c r="K1355" s="3" t="s">
        <v>36563</v>
      </c>
      <c r="L1355" s="3" t="s">
        <v>36567</v>
      </c>
      <c r="M1355" s="3" t="s">
        <v>41</v>
      </c>
      <c r="N1355" s="3"/>
      <c r="O1355" s="3"/>
      <c r="P1355" s="3"/>
      <c r="Q1355" s="3"/>
      <c r="R1355" s="3"/>
      <c r="S1355" s="3"/>
      <c r="T1355" s="3"/>
      <c r="U1355" s="3"/>
      <c r="V1355" s="3"/>
      <c r="W1355" s="3"/>
      <c r="X1355" s="3"/>
      <c r="Y1355" s="3"/>
      <c r="Z1355" s="3"/>
      <c r="AA1355" s="3"/>
      <c r="AB1355" s="3"/>
      <c r="AC1355" s="3"/>
    </row>
    <row r="1356" ht="22.5" customHeight="1">
      <c r="A1356" s="3" t="s">
        <v>36570</v>
      </c>
      <c r="B1356" s="3" t="s">
        <v>34503</v>
      </c>
      <c r="C1356" s="3" t="s">
        <v>17</v>
      </c>
      <c r="D1356" s="4" t="s">
        <v>19</v>
      </c>
      <c r="E1356" s="3" t="s">
        <v>20</v>
      </c>
      <c r="F1356" s="8">
        <v>20.0</v>
      </c>
      <c r="G1356" s="5">
        <v>30.0</v>
      </c>
      <c r="H1356" s="3" t="s">
        <v>668</v>
      </c>
      <c r="I1356" s="3" t="s">
        <v>57</v>
      </c>
      <c r="J1356" s="3" t="s">
        <v>34507</v>
      </c>
      <c r="K1356" s="3" t="s">
        <v>36573</v>
      </c>
      <c r="L1356" s="3" t="s">
        <v>36575</v>
      </c>
      <c r="M1356" s="3" t="s">
        <v>35</v>
      </c>
      <c r="N1356" s="3"/>
      <c r="O1356" s="3"/>
      <c r="P1356" s="3"/>
      <c r="Q1356" s="3"/>
      <c r="R1356" s="3"/>
      <c r="S1356" s="3"/>
      <c r="T1356" s="3"/>
      <c r="U1356" s="3"/>
      <c r="V1356" s="3"/>
      <c r="W1356" s="3"/>
      <c r="X1356" s="3"/>
      <c r="Y1356" s="3"/>
      <c r="Z1356" s="3"/>
      <c r="AA1356" s="3"/>
      <c r="AB1356" s="3"/>
      <c r="AC1356" s="3"/>
    </row>
    <row r="1357" ht="22.5" customHeight="1">
      <c r="A1357" s="3" t="s">
        <v>36577</v>
      </c>
      <c r="B1357" s="3" t="s">
        <v>36579</v>
      </c>
      <c r="C1357" s="3" t="s">
        <v>17</v>
      </c>
      <c r="D1357" s="4" t="s">
        <v>19</v>
      </c>
      <c r="E1357" s="3" t="s">
        <v>20</v>
      </c>
      <c r="F1357" s="8">
        <v>20.0</v>
      </c>
      <c r="G1357" s="5">
        <v>30.0</v>
      </c>
      <c r="H1357" s="3" t="s">
        <v>668</v>
      </c>
      <c r="I1357" s="3" t="s">
        <v>57</v>
      </c>
      <c r="J1357" s="3" t="s">
        <v>58</v>
      </c>
      <c r="K1357" s="3" t="s">
        <v>7602</v>
      </c>
      <c r="L1357" s="3" t="s">
        <v>36584</v>
      </c>
      <c r="M1357" s="3" t="s">
        <v>159</v>
      </c>
      <c r="N1357" s="3"/>
      <c r="O1357" s="3"/>
      <c r="P1357" s="3"/>
      <c r="Q1357" s="3"/>
      <c r="R1357" s="3"/>
      <c r="S1357" s="3"/>
      <c r="T1357" s="3"/>
      <c r="U1357" s="3"/>
      <c r="V1357" s="3"/>
      <c r="W1357" s="3"/>
      <c r="X1357" s="3"/>
      <c r="Y1357" s="3"/>
      <c r="Z1357" s="3"/>
      <c r="AA1357" s="3"/>
      <c r="AB1357" s="3"/>
      <c r="AC1357" s="3"/>
    </row>
    <row r="1358" ht="22.5" customHeight="1">
      <c r="A1358" s="3" t="s">
        <v>36586</v>
      </c>
      <c r="B1358" s="3" t="s">
        <v>7652</v>
      </c>
      <c r="C1358" s="3" t="s">
        <v>17</v>
      </c>
      <c r="D1358" s="4" t="s">
        <v>19</v>
      </c>
      <c r="E1358" s="3" t="s">
        <v>20</v>
      </c>
      <c r="F1358" s="8">
        <v>20.0</v>
      </c>
      <c r="G1358" s="5">
        <v>30.0</v>
      </c>
      <c r="H1358" s="3" t="s">
        <v>668</v>
      </c>
      <c r="I1358" s="3" t="s">
        <v>57</v>
      </c>
      <c r="J1358" s="3" t="s">
        <v>7656</v>
      </c>
      <c r="K1358" s="3" t="s">
        <v>7658</v>
      </c>
      <c r="L1358" s="3" t="s">
        <v>36589</v>
      </c>
      <c r="M1358" s="3" t="s">
        <v>41</v>
      </c>
      <c r="N1358" s="3"/>
      <c r="O1358" s="3"/>
      <c r="P1358" s="3"/>
      <c r="Q1358" s="3"/>
      <c r="R1358" s="3"/>
      <c r="S1358" s="3"/>
      <c r="T1358" s="3"/>
      <c r="U1358" s="3"/>
      <c r="V1358" s="3"/>
      <c r="W1358" s="3"/>
      <c r="X1358" s="3"/>
      <c r="Y1358" s="3"/>
      <c r="Z1358" s="3"/>
      <c r="AA1358" s="3"/>
      <c r="AB1358" s="3"/>
      <c r="AC1358" s="3"/>
    </row>
    <row r="1359" ht="22.5" customHeight="1">
      <c r="A1359" s="3" t="s">
        <v>36592</v>
      </c>
      <c r="B1359" s="3" t="s">
        <v>25961</v>
      </c>
      <c r="C1359" s="3" t="s">
        <v>17</v>
      </c>
      <c r="D1359" s="4" t="s">
        <v>19</v>
      </c>
      <c r="E1359" s="3" t="s">
        <v>21</v>
      </c>
      <c r="F1359" s="8">
        <v>20.0</v>
      </c>
      <c r="G1359" s="5">
        <v>30.0</v>
      </c>
      <c r="H1359" s="3" t="s">
        <v>668</v>
      </c>
      <c r="I1359" s="3" t="s">
        <v>57</v>
      </c>
      <c r="J1359" s="3" t="s">
        <v>4006</v>
      </c>
      <c r="K1359" s="3" t="s">
        <v>36563</v>
      </c>
      <c r="L1359" s="3" t="s">
        <v>36596</v>
      </c>
      <c r="M1359" s="3" t="s">
        <v>41</v>
      </c>
      <c r="N1359" s="3"/>
      <c r="O1359" s="3"/>
      <c r="P1359" s="3"/>
      <c r="Q1359" s="3"/>
      <c r="R1359" s="3"/>
      <c r="S1359" s="3"/>
      <c r="T1359" s="3"/>
      <c r="U1359" s="3"/>
      <c r="V1359" s="3"/>
      <c r="W1359" s="3"/>
      <c r="X1359" s="3"/>
      <c r="Y1359" s="3"/>
      <c r="Z1359" s="3"/>
      <c r="AA1359" s="3"/>
      <c r="AB1359" s="3"/>
      <c r="AC1359" s="3"/>
    </row>
    <row r="1360" ht="22.5" customHeight="1">
      <c r="A1360" s="3" t="s">
        <v>25941</v>
      </c>
      <c r="B1360" s="3" t="s">
        <v>36600</v>
      </c>
      <c r="C1360" s="3" t="s">
        <v>17</v>
      </c>
      <c r="D1360" s="4" t="s">
        <v>19</v>
      </c>
      <c r="E1360" s="3" t="s">
        <v>20</v>
      </c>
      <c r="F1360" s="8">
        <v>20.0</v>
      </c>
      <c r="G1360" s="5">
        <v>30.0</v>
      </c>
      <c r="H1360" s="3" t="s">
        <v>668</v>
      </c>
      <c r="I1360" s="3" t="s">
        <v>23</v>
      </c>
      <c r="J1360" s="3" t="s">
        <v>3871</v>
      </c>
      <c r="K1360" s="3" t="s">
        <v>36601</v>
      </c>
      <c r="L1360" s="3" t="s">
        <v>36603</v>
      </c>
      <c r="M1360" s="3" t="s">
        <v>35</v>
      </c>
      <c r="N1360" s="3"/>
      <c r="O1360" s="3"/>
      <c r="P1360" s="3"/>
      <c r="Q1360" s="3"/>
      <c r="R1360" s="3"/>
      <c r="S1360" s="3"/>
      <c r="T1360" s="3"/>
      <c r="U1360" s="3"/>
      <c r="V1360" s="3"/>
      <c r="W1360" s="3"/>
      <c r="X1360" s="3"/>
      <c r="Y1360" s="3"/>
      <c r="Z1360" s="3"/>
      <c r="AA1360" s="3"/>
      <c r="AB1360" s="3"/>
      <c r="AC1360" s="3"/>
    </row>
    <row r="1361" ht="22.5" customHeight="1">
      <c r="A1361" s="3" t="s">
        <v>19359</v>
      </c>
      <c r="B1361" s="3" t="s">
        <v>36206</v>
      </c>
      <c r="C1361" s="3" t="s">
        <v>17</v>
      </c>
      <c r="D1361" s="4" t="s">
        <v>19</v>
      </c>
      <c r="E1361" s="3" t="s">
        <v>21</v>
      </c>
      <c r="F1361" s="8">
        <v>20.0</v>
      </c>
      <c r="G1361" s="5">
        <v>30.0</v>
      </c>
      <c r="H1361" s="3" t="s">
        <v>668</v>
      </c>
      <c r="I1361" s="3" t="s">
        <v>23</v>
      </c>
      <c r="J1361" s="3" t="s">
        <v>58</v>
      </c>
      <c r="K1361" s="3" t="s">
        <v>36208</v>
      </c>
      <c r="L1361" s="3" t="s">
        <v>36610</v>
      </c>
      <c r="M1361" s="3" t="s">
        <v>35</v>
      </c>
      <c r="N1361" s="3"/>
      <c r="O1361" s="3"/>
      <c r="P1361" s="3"/>
      <c r="Q1361" s="3"/>
      <c r="R1361" s="3"/>
      <c r="S1361" s="3"/>
      <c r="T1361" s="3"/>
      <c r="U1361" s="3"/>
      <c r="V1361" s="3"/>
      <c r="W1361" s="3"/>
      <c r="X1361" s="3"/>
      <c r="Y1361" s="3"/>
      <c r="Z1361" s="3"/>
      <c r="AA1361" s="3"/>
      <c r="AB1361" s="3"/>
      <c r="AC1361" s="3"/>
    </row>
    <row r="1362" ht="22.5" customHeight="1">
      <c r="A1362" s="3" t="s">
        <v>507</v>
      </c>
      <c r="B1362" s="3" t="s">
        <v>36614</v>
      </c>
      <c r="C1362" s="3" t="s">
        <v>17</v>
      </c>
      <c r="D1362" s="4" t="s">
        <v>19</v>
      </c>
      <c r="E1362" s="3" t="s">
        <v>21</v>
      </c>
      <c r="F1362" s="8">
        <v>20.0</v>
      </c>
      <c r="G1362" s="5">
        <v>30.0</v>
      </c>
      <c r="H1362" s="3" t="s">
        <v>668</v>
      </c>
      <c r="I1362" s="3" t="s">
        <v>23</v>
      </c>
      <c r="J1362" s="3" t="s">
        <v>726</v>
      </c>
      <c r="K1362" s="3" t="s">
        <v>36618</v>
      </c>
      <c r="L1362" s="3" t="s">
        <v>36620</v>
      </c>
      <c r="M1362" s="3" t="s">
        <v>90</v>
      </c>
      <c r="N1362" s="3"/>
      <c r="O1362" s="3"/>
      <c r="P1362" s="3"/>
      <c r="Q1362" s="3"/>
      <c r="R1362" s="3"/>
      <c r="S1362" s="3"/>
      <c r="T1362" s="3"/>
      <c r="U1362" s="3"/>
      <c r="V1362" s="3"/>
      <c r="W1362" s="3"/>
      <c r="X1362" s="3"/>
      <c r="Y1362" s="3"/>
      <c r="Z1362" s="3"/>
      <c r="AA1362" s="3"/>
      <c r="AB1362" s="3"/>
      <c r="AC1362" s="3"/>
    </row>
    <row r="1363" ht="22.5" customHeight="1">
      <c r="A1363" s="3" t="s">
        <v>31165</v>
      </c>
      <c r="B1363" s="3" t="s">
        <v>36622</v>
      </c>
      <c r="C1363" s="3" t="s">
        <v>17</v>
      </c>
      <c r="D1363" s="4" t="s">
        <v>19</v>
      </c>
      <c r="E1363" s="3" t="s">
        <v>20</v>
      </c>
      <c r="F1363" s="8">
        <v>20.0</v>
      </c>
      <c r="G1363" s="5">
        <v>30.0</v>
      </c>
      <c r="H1363" s="3" t="s">
        <v>668</v>
      </c>
      <c r="I1363" s="3" t="s">
        <v>23</v>
      </c>
      <c r="J1363" s="3" t="s">
        <v>16515</v>
      </c>
      <c r="K1363" s="3" t="s">
        <v>36626</v>
      </c>
      <c r="L1363" s="3" t="s">
        <v>36628</v>
      </c>
      <c r="M1363" s="3" t="s">
        <v>41</v>
      </c>
      <c r="N1363" s="3"/>
      <c r="O1363" s="3"/>
      <c r="P1363" s="3"/>
      <c r="Q1363" s="3"/>
      <c r="R1363" s="3"/>
      <c r="S1363" s="3"/>
      <c r="T1363" s="3"/>
      <c r="U1363" s="3"/>
      <c r="V1363" s="3"/>
      <c r="W1363" s="3"/>
      <c r="X1363" s="3"/>
      <c r="Y1363" s="3"/>
      <c r="Z1363" s="3"/>
      <c r="AA1363" s="3"/>
      <c r="AB1363" s="3"/>
      <c r="AC1363" s="3"/>
    </row>
    <row r="1364" ht="22.5" customHeight="1">
      <c r="A1364" s="3" t="s">
        <v>25385</v>
      </c>
      <c r="B1364" s="3" t="s">
        <v>25386</v>
      </c>
      <c r="C1364" s="3" t="s">
        <v>17</v>
      </c>
      <c r="D1364" s="4" t="s">
        <v>19</v>
      </c>
      <c r="E1364" s="3" t="s">
        <v>20</v>
      </c>
      <c r="F1364" s="8">
        <v>20.0</v>
      </c>
      <c r="G1364" s="5">
        <v>30.0</v>
      </c>
      <c r="H1364" s="3" t="s">
        <v>668</v>
      </c>
      <c r="I1364" s="3" t="s">
        <v>57</v>
      </c>
      <c r="J1364" s="3" t="s">
        <v>2695</v>
      </c>
      <c r="K1364" s="3" t="s">
        <v>25388</v>
      </c>
      <c r="L1364" s="3" t="s">
        <v>25390</v>
      </c>
      <c r="M1364" s="3" t="s">
        <v>41</v>
      </c>
      <c r="N1364" s="3"/>
      <c r="O1364" s="3"/>
      <c r="P1364" s="3"/>
      <c r="Q1364" s="3"/>
      <c r="R1364" s="3"/>
      <c r="S1364" s="3"/>
      <c r="T1364" s="3"/>
      <c r="U1364" s="3"/>
      <c r="V1364" s="3"/>
      <c r="W1364" s="3"/>
      <c r="X1364" s="3"/>
      <c r="Y1364" s="3"/>
      <c r="Z1364" s="3"/>
      <c r="AA1364" s="3"/>
      <c r="AB1364" s="3"/>
      <c r="AC1364" s="3"/>
    </row>
    <row r="1365" ht="22.5" customHeight="1">
      <c r="A1365" s="3" t="s">
        <v>2352</v>
      </c>
      <c r="B1365" s="3" t="s">
        <v>36637</v>
      </c>
      <c r="C1365" s="3" t="s">
        <v>17</v>
      </c>
      <c r="D1365" s="4" t="s">
        <v>19</v>
      </c>
      <c r="E1365" s="3" t="s">
        <v>127</v>
      </c>
      <c r="F1365" s="8">
        <v>20.0</v>
      </c>
      <c r="G1365" s="5">
        <v>30.0</v>
      </c>
      <c r="H1365" s="3" t="s">
        <v>668</v>
      </c>
      <c r="I1365" s="3" t="s">
        <v>69</v>
      </c>
      <c r="J1365" s="3" t="s">
        <v>36641</v>
      </c>
      <c r="K1365" s="3" t="s">
        <v>36643</v>
      </c>
      <c r="L1365" s="3" t="s">
        <v>36644</v>
      </c>
      <c r="M1365" s="3" t="s">
        <v>35</v>
      </c>
      <c r="N1365" s="3"/>
      <c r="O1365" s="3"/>
      <c r="P1365" s="3"/>
      <c r="Q1365" s="3"/>
      <c r="R1365" s="3"/>
      <c r="S1365" s="3"/>
      <c r="T1365" s="3"/>
      <c r="U1365" s="3"/>
      <c r="V1365" s="3"/>
      <c r="W1365" s="3"/>
      <c r="X1365" s="3"/>
      <c r="Y1365" s="3"/>
      <c r="Z1365" s="3"/>
      <c r="AA1365" s="3"/>
      <c r="AB1365" s="3"/>
      <c r="AC1365" s="3"/>
    </row>
    <row r="1366" ht="22.5" customHeight="1">
      <c r="A1366" s="3" t="s">
        <v>30327</v>
      </c>
      <c r="B1366" s="3" t="s">
        <v>36650</v>
      </c>
      <c r="C1366" s="3" t="s">
        <v>17</v>
      </c>
      <c r="D1366" s="4" t="s">
        <v>19</v>
      </c>
      <c r="E1366" s="3" t="s">
        <v>20</v>
      </c>
      <c r="F1366" s="8">
        <v>20.0</v>
      </c>
      <c r="G1366" s="5">
        <v>30.0</v>
      </c>
      <c r="H1366" s="3" t="s">
        <v>668</v>
      </c>
      <c r="I1366" s="3" t="s">
        <v>57</v>
      </c>
      <c r="J1366" s="3" t="s">
        <v>15851</v>
      </c>
      <c r="K1366" s="3" t="s">
        <v>36654</v>
      </c>
      <c r="L1366" s="3" t="s">
        <v>36655</v>
      </c>
      <c r="M1366" s="3" t="s">
        <v>35</v>
      </c>
      <c r="N1366" s="3"/>
      <c r="O1366" s="3"/>
      <c r="P1366" s="3"/>
      <c r="Q1366" s="3"/>
      <c r="R1366" s="3"/>
      <c r="S1366" s="3"/>
      <c r="T1366" s="3"/>
      <c r="U1366" s="3"/>
      <c r="V1366" s="3"/>
      <c r="W1366" s="3"/>
      <c r="X1366" s="3"/>
      <c r="Y1366" s="3"/>
      <c r="Z1366" s="3"/>
      <c r="AA1366" s="3"/>
      <c r="AB1366" s="3"/>
      <c r="AC1366" s="3"/>
    </row>
    <row r="1367" ht="22.5" customHeight="1">
      <c r="A1367" s="3" t="s">
        <v>19804</v>
      </c>
      <c r="B1367" s="3" t="s">
        <v>34881</v>
      </c>
      <c r="C1367" s="3" t="s">
        <v>17</v>
      </c>
      <c r="D1367" s="4" t="s">
        <v>19</v>
      </c>
      <c r="E1367" s="3" t="s">
        <v>127</v>
      </c>
      <c r="F1367" s="8">
        <v>20.0</v>
      </c>
      <c r="G1367" s="5">
        <v>30.0</v>
      </c>
      <c r="H1367" s="3" t="s">
        <v>668</v>
      </c>
      <c r="I1367" s="3" t="s">
        <v>50</v>
      </c>
      <c r="J1367" s="3" t="s">
        <v>9357</v>
      </c>
      <c r="K1367" s="3" t="s">
        <v>34883</v>
      </c>
      <c r="L1367" s="3" t="s">
        <v>36664</v>
      </c>
      <c r="M1367" s="3" t="s">
        <v>27</v>
      </c>
      <c r="N1367" s="3"/>
      <c r="O1367" s="3"/>
      <c r="P1367" s="3"/>
      <c r="Q1367" s="3"/>
      <c r="R1367" s="3"/>
      <c r="S1367" s="3"/>
      <c r="T1367" s="3"/>
      <c r="U1367" s="3"/>
      <c r="V1367" s="3"/>
      <c r="W1367" s="3"/>
      <c r="X1367" s="3"/>
      <c r="Y1367" s="3"/>
      <c r="Z1367" s="3"/>
      <c r="AA1367" s="3"/>
      <c r="AB1367" s="3"/>
      <c r="AC1367" s="3"/>
    </row>
    <row r="1368" ht="22.5" customHeight="1">
      <c r="A1368" s="3" t="s">
        <v>31371</v>
      </c>
      <c r="B1368" s="3" t="s">
        <v>35466</v>
      </c>
      <c r="C1368" s="3" t="s">
        <v>17</v>
      </c>
      <c r="D1368" s="4" t="s">
        <v>19</v>
      </c>
      <c r="E1368" s="3" t="s">
        <v>20</v>
      </c>
      <c r="F1368" s="8">
        <v>20.0</v>
      </c>
      <c r="G1368" s="5">
        <v>30.0</v>
      </c>
      <c r="H1368" s="3" t="s">
        <v>668</v>
      </c>
      <c r="I1368" s="3" t="s">
        <v>57</v>
      </c>
      <c r="J1368" s="3" t="s">
        <v>58</v>
      </c>
      <c r="K1368" s="3" t="s">
        <v>36669</v>
      </c>
      <c r="L1368" s="3" t="s">
        <v>36672</v>
      </c>
      <c r="M1368" s="3" t="s">
        <v>35</v>
      </c>
      <c r="N1368" s="3"/>
      <c r="O1368" s="3"/>
      <c r="P1368" s="3"/>
      <c r="Q1368" s="3"/>
      <c r="R1368" s="3"/>
      <c r="S1368" s="3"/>
      <c r="T1368" s="3"/>
      <c r="U1368" s="3"/>
      <c r="V1368" s="3"/>
      <c r="W1368" s="3"/>
      <c r="X1368" s="3"/>
      <c r="Y1368" s="3"/>
      <c r="Z1368" s="3"/>
      <c r="AA1368" s="3"/>
      <c r="AB1368" s="3"/>
      <c r="AC1368" s="3"/>
    </row>
    <row r="1369" ht="22.5" customHeight="1">
      <c r="A1369" s="3" t="s">
        <v>30327</v>
      </c>
      <c r="B1369" s="3" t="s">
        <v>36675</v>
      </c>
      <c r="C1369" s="3" t="s">
        <v>17</v>
      </c>
      <c r="D1369" s="4" t="s">
        <v>19</v>
      </c>
      <c r="E1369" s="3" t="s">
        <v>20</v>
      </c>
      <c r="F1369" s="8">
        <v>20.0</v>
      </c>
      <c r="G1369" s="5">
        <v>30.0</v>
      </c>
      <c r="H1369" s="3" t="s">
        <v>668</v>
      </c>
      <c r="I1369" s="3" t="s">
        <v>23</v>
      </c>
      <c r="J1369" s="3" t="s">
        <v>1195</v>
      </c>
      <c r="K1369" s="3" t="s">
        <v>36687</v>
      </c>
      <c r="L1369" s="3" t="s">
        <v>36690</v>
      </c>
      <c r="M1369" s="3" t="s">
        <v>41</v>
      </c>
      <c r="N1369" s="3"/>
      <c r="O1369" s="3"/>
      <c r="P1369" s="3"/>
      <c r="Q1369" s="3"/>
      <c r="R1369" s="3"/>
      <c r="S1369" s="3"/>
      <c r="T1369" s="3"/>
      <c r="U1369" s="3"/>
      <c r="V1369" s="3"/>
      <c r="W1369" s="3"/>
      <c r="X1369" s="3"/>
      <c r="Y1369" s="3"/>
      <c r="Z1369" s="3"/>
      <c r="AA1369" s="3"/>
      <c r="AB1369" s="3"/>
      <c r="AC1369" s="3"/>
    </row>
    <row r="1370" ht="22.5" customHeight="1">
      <c r="A1370" s="3" t="s">
        <v>30327</v>
      </c>
      <c r="B1370" s="3" t="s">
        <v>36695</v>
      </c>
      <c r="C1370" s="3" t="s">
        <v>17</v>
      </c>
      <c r="D1370" s="4" t="s">
        <v>19</v>
      </c>
      <c r="E1370" s="3" t="s">
        <v>20</v>
      </c>
      <c r="F1370" s="8">
        <v>20.0</v>
      </c>
      <c r="G1370" s="5">
        <v>30.0</v>
      </c>
      <c r="H1370" s="3" t="s">
        <v>668</v>
      </c>
      <c r="I1370" s="3" t="s">
        <v>23</v>
      </c>
      <c r="J1370" s="3" t="s">
        <v>4236</v>
      </c>
      <c r="K1370" s="3" t="s">
        <v>36697</v>
      </c>
      <c r="L1370" s="3" t="s">
        <v>36699</v>
      </c>
      <c r="M1370" s="3" t="s">
        <v>41</v>
      </c>
      <c r="N1370" s="3"/>
      <c r="O1370" s="3"/>
      <c r="P1370" s="3"/>
      <c r="Q1370" s="3"/>
      <c r="R1370" s="3"/>
      <c r="S1370" s="3"/>
      <c r="T1370" s="3"/>
      <c r="U1370" s="3"/>
      <c r="V1370" s="3"/>
      <c r="W1370" s="3"/>
      <c r="X1370" s="3"/>
      <c r="Y1370" s="3"/>
      <c r="Z1370" s="3"/>
      <c r="AA1370" s="3"/>
      <c r="AB1370" s="3"/>
      <c r="AC1370" s="3"/>
    </row>
    <row r="1371" ht="22.5" customHeight="1">
      <c r="A1371" s="3" t="s">
        <v>19359</v>
      </c>
      <c r="B1371" s="3" t="s">
        <v>36702</v>
      </c>
      <c r="C1371" s="3" t="s">
        <v>17</v>
      </c>
      <c r="D1371" s="4" t="s">
        <v>19</v>
      </c>
      <c r="E1371" s="3" t="s">
        <v>20</v>
      </c>
      <c r="F1371" s="8">
        <v>20.0</v>
      </c>
      <c r="G1371" s="5">
        <v>30.0</v>
      </c>
      <c r="H1371" s="3" t="s">
        <v>668</v>
      </c>
      <c r="I1371" s="3" t="s">
        <v>57</v>
      </c>
      <c r="J1371" s="3" t="s">
        <v>821</v>
      </c>
      <c r="K1371" s="3" t="s">
        <v>36706</v>
      </c>
      <c r="L1371" s="3" t="s">
        <v>36707</v>
      </c>
      <c r="M1371" s="3" t="s">
        <v>35</v>
      </c>
      <c r="N1371" s="3"/>
      <c r="O1371" s="3"/>
      <c r="P1371" s="3"/>
      <c r="Q1371" s="3"/>
      <c r="R1371" s="3"/>
      <c r="S1371" s="3"/>
      <c r="T1371" s="3"/>
      <c r="U1371" s="3"/>
      <c r="V1371" s="3"/>
      <c r="W1371" s="3"/>
      <c r="X1371" s="3"/>
      <c r="Y1371" s="3"/>
      <c r="Z1371" s="3"/>
      <c r="AA1371" s="3"/>
      <c r="AB1371" s="3"/>
      <c r="AC1371" s="3"/>
    </row>
    <row r="1372" ht="22.5" customHeight="1">
      <c r="A1372" s="3" t="s">
        <v>19804</v>
      </c>
      <c r="B1372" s="3" t="s">
        <v>36711</v>
      </c>
      <c r="C1372" s="3" t="s">
        <v>17</v>
      </c>
      <c r="D1372" s="4" t="s">
        <v>19</v>
      </c>
      <c r="E1372" s="3" t="s">
        <v>20</v>
      </c>
      <c r="F1372" s="8">
        <v>20.0</v>
      </c>
      <c r="G1372" s="5">
        <v>30.0</v>
      </c>
      <c r="H1372" s="3" t="s">
        <v>668</v>
      </c>
      <c r="I1372" s="3" t="s">
        <v>23</v>
      </c>
      <c r="J1372" s="3" t="s">
        <v>2737</v>
      </c>
      <c r="K1372" s="4" t="s">
        <v>19</v>
      </c>
      <c r="L1372" s="3" t="s">
        <v>36718</v>
      </c>
      <c r="M1372" s="3" t="s">
        <v>27</v>
      </c>
      <c r="N1372" s="3"/>
      <c r="O1372" s="3"/>
      <c r="P1372" s="3"/>
      <c r="Q1372" s="3"/>
      <c r="R1372" s="3"/>
      <c r="S1372" s="3"/>
      <c r="T1372" s="3"/>
      <c r="U1372" s="3"/>
      <c r="V1372" s="3"/>
      <c r="W1372" s="3"/>
      <c r="X1372" s="3"/>
      <c r="Y1372" s="3"/>
      <c r="Z1372" s="3"/>
      <c r="AA1372" s="3"/>
      <c r="AB1372" s="3"/>
      <c r="AC1372" s="3"/>
    </row>
    <row r="1373" ht="22.5" customHeight="1">
      <c r="A1373" s="3" t="s">
        <v>35570</v>
      </c>
      <c r="B1373" s="3" t="s">
        <v>36723</v>
      </c>
      <c r="C1373" s="3" t="s">
        <v>17</v>
      </c>
      <c r="D1373" s="4" t="s">
        <v>19</v>
      </c>
      <c r="E1373" s="3" t="s">
        <v>21</v>
      </c>
      <c r="F1373" s="8">
        <v>20.0</v>
      </c>
      <c r="G1373" s="5">
        <v>30.0</v>
      </c>
      <c r="H1373" s="3" t="s">
        <v>668</v>
      </c>
      <c r="I1373" s="3" t="s">
        <v>23</v>
      </c>
      <c r="J1373" s="3" t="s">
        <v>12380</v>
      </c>
      <c r="K1373" s="3" t="s">
        <v>36726</v>
      </c>
      <c r="L1373" s="3" t="s">
        <v>36728</v>
      </c>
      <c r="M1373" s="3" t="s">
        <v>41</v>
      </c>
      <c r="N1373" s="3"/>
      <c r="O1373" s="3"/>
      <c r="P1373" s="3"/>
      <c r="Q1373" s="3"/>
      <c r="R1373" s="3"/>
      <c r="S1373" s="3"/>
      <c r="T1373" s="3"/>
      <c r="U1373" s="3"/>
      <c r="V1373" s="3"/>
      <c r="W1373" s="3"/>
      <c r="X1373" s="3"/>
      <c r="Y1373" s="3"/>
      <c r="Z1373" s="3"/>
      <c r="AA1373" s="3"/>
      <c r="AB1373" s="3"/>
      <c r="AC1373" s="3"/>
    </row>
    <row r="1374" ht="22.5" customHeight="1">
      <c r="A1374" s="3" t="s">
        <v>34792</v>
      </c>
      <c r="B1374" s="3" t="s">
        <v>35510</v>
      </c>
      <c r="C1374" s="3" t="s">
        <v>17</v>
      </c>
      <c r="D1374" s="4" t="s">
        <v>19</v>
      </c>
      <c r="E1374" s="3" t="s">
        <v>21</v>
      </c>
      <c r="F1374" s="8">
        <v>20.0</v>
      </c>
      <c r="G1374" s="5">
        <v>30.0</v>
      </c>
      <c r="H1374" s="3" t="s">
        <v>668</v>
      </c>
      <c r="I1374" s="3" t="s">
        <v>23</v>
      </c>
      <c r="J1374" s="3" t="s">
        <v>35511</v>
      </c>
      <c r="K1374" s="3" t="s">
        <v>35512</v>
      </c>
      <c r="L1374" s="3" t="s">
        <v>36737</v>
      </c>
      <c r="M1374" s="3" t="s">
        <v>35</v>
      </c>
      <c r="N1374" s="3"/>
      <c r="O1374" s="3"/>
      <c r="P1374" s="3"/>
      <c r="Q1374" s="3"/>
      <c r="R1374" s="3"/>
      <c r="S1374" s="3"/>
      <c r="T1374" s="3"/>
      <c r="U1374" s="3"/>
      <c r="V1374" s="3"/>
      <c r="W1374" s="3"/>
      <c r="X1374" s="3"/>
      <c r="Y1374" s="3"/>
      <c r="Z1374" s="3"/>
      <c r="AA1374" s="3"/>
      <c r="AB1374" s="3"/>
      <c r="AC1374" s="3"/>
    </row>
    <row r="1375" ht="22.5" customHeight="1">
      <c r="A1375" s="3" t="s">
        <v>30153</v>
      </c>
      <c r="B1375" s="3" t="s">
        <v>36742</v>
      </c>
      <c r="C1375" s="3" t="s">
        <v>17</v>
      </c>
      <c r="D1375" s="4" t="s">
        <v>19</v>
      </c>
      <c r="E1375" s="3" t="s">
        <v>20</v>
      </c>
      <c r="F1375" s="8">
        <v>20.0</v>
      </c>
      <c r="G1375" s="5">
        <v>30.0</v>
      </c>
      <c r="H1375" s="3" t="s">
        <v>668</v>
      </c>
      <c r="I1375" s="3" t="s">
        <v>57</v>
      </c>
      <c r="J1375" s="3" t="s">
        <v>673</v>
      </c>
      <c r="K1375" s="3" t="s">
        <v>36747</v>
      </c>
      <c r="L1375" s="3" t="s">
        <v>36748</v>
      </c>
      <c r="M1375" s="3" t="s">
        <v>41</v>
      </c>
      <c r="N1375" s="3"/>
      <c r="O1375" s="3"/>
      <c r="P1375" s="3"/>
      <c r="Q1375" s="3"/>
      <c r="R1375" s="3"/>
      <c r="S1375" s="3"/>
      <c r="T1375" s="3"/>
      <c r="U1375" s="3"/>
      <c r="V1375" s="3"/>
      <c r="W1375" s="3"/>
      <c r="X1375" s="3"/>
      <c r="Y1375" s="3"/>
      <c r="Z1375" s="3"/>
      <c r="AA1375" s="3"/>
      <c r="AB1375" s="3"/>
      <c r="AC1375" s="3"/>
    </row>
    <row r="1376" ht="22.5" customHeight="1">
      <c r="A1376" s="3" t="s">
        <v>2352</v>
      </c>
      <c r="B1376" s="3" t="s">
        <v>36752</v>
      </c>
      <c r="C1376" s="3" t="s">
        <v>17</v>
      </c>
      <c r="D1376" s="4" t="s">
        <v>19</v>
      </c>
      <c r="E1376" s="3" t="s">
        <v>127</v>
      </c>
      <c r="F1376" s="8">
        <v>20.0</v>
      </c>
      <c r="G1376" s="5">
        <v>30.0</v>
      </c>
      <c r="H1376" s="3" t="s">
        <v>668</v>
      </c>
      <c r="I1376" s="3" t="s">
        <v>23</v>
      </c>
      <c r="J1376" s="3" t="s">
        <v>4942</v>
      </c>
      <c r="K1376" s="3" t="s">
        <v>36756</v>
      </c>
      <c r="L1376" s="3" t="s">
        <v>36757</v>
      </c>
      <c r="M1376" s="3" t="s">
        <v>35</v>
      </c>
      <c r="N1376" s="3"/>
      <c r="O1376" s="3"/>
      <c r="P1376" s="3"/>
      <c r="Q1376" s="3"/>
      <c r="R1376" s="3"/>
      <c r="S1376" s="3"/>
      <c r="T1376" s="3"/>
      <c r="U1376" s="3"/>
      <c r="V1376" s="3"/>
      <c r="W1376" s="3"/>
      <c r="X1376" s="3"/>
      <c r="Y1376" s="3"/>
      <c r="Z1376" s="3"/>
      <c r="AA1376" s="3"/>
      <c r="AB1376" s="3"/>
      <c r="AC1376" s="3"/>
    </row>
    <row r="1377" ht="22.5" customHeight="1">
      <c r="A1377" s="3" t="s">
        <v>25170</v>
      </c>
      <c r="B1377" s="3" t="s">
        <v>1583</v>
      </c>
      <c r="C1377" s="3" t="s">
        <v>17</v>
      </c>
      <c r="D1377" s="4" t="s">
        <v>19</v>
      </c>
      <c r="E1377" s="3" t="s">
        <v>21</v>
      </c>
      <c r="F1377" s="8">
        <v>20.0</v>
      </c>
      <c r="G1377" s="5">
        <v>30.0</v>
      </c>
      <c r="H1377" s="3" t="s">
        <v>668</v>
      </c>
      <c r="I1377" s="3" t="s">
        <v>23</v>
      </c>
      <c r="J1377" s="3" t="s">
        <v>821</v>
      </c>
      <c r="K1377" s="3" t="s">
        <v>13688</v>
      </c>
      <c r="L1377" s="3" t="s">
        <v>25173</v>
      </c>
      <c r="M1377" s="3" t="s">
        <v>27</v>
      </c>
      <c r="N1377" s="3"/>
      <c r="O1377" s="3"/>
      <c r="P1377" s="3"/>
      <c r="Q1377" s="3"/>
      <c r="R1377" s="3"/>
      <c r="S1377" s="3"/>
      <c r="T1377" s="3"/>
      <c r="U1377" s="3"/>
      <c r="V1377" s="3"/>
      <c r="W1377" s="3"/>
      <c r="X1377" s="3"/>
      <c r="Y1377" s="3"/>
      <c r="Z1377" s="3"/>
      <c r="AA1377" s="3"/>
      <c r="AB1377" s="3"/>
      <c r="AC1377" s="3"/>
    </row>
    <row r="1378" ht="22.5" customHeight="1">
      <c r="A1378" s="3" t="s">
        <v>36768</v>
      </c>
      <c r="B1378" s="3" t="s">
        <v>12740</v>
      </c>
      <c r="C1378" s="3" t="s">
        <v>17</v>
      </c>
      <c r="D1378" s="4" t="s">
        <v>19</v>
      </c>
      <c r="E1378" s="3" t="s">
        <v>20</v>
      </c>
      <c r="F1378" s="8">
        <v>20.0</v>
      </c>
      <c r="G1378" s="5">
        <v>30.0</v>
      </c>
      <c r="H1378" s="3" t="s">
        <v>668</v>
      </c>
      <c r="I1378" s="3" t="s">
        <v>57</v>
      </c>
      <c r="J1378" s="3" t="s">
        <v>821</v>
      </c>
      <c r="K1378" s="3" t="s">
        <v>36772</v>
      </c>
      <c r="L1378" s="3" t="s">
        <v>36773</v>
      </c>
      <c r="M1378" s="3" t="s">
        <v>35</v>
      </c>
      <c r="N1378" s="3"/>
      <c r="O1378" s="3"/>
      <c r="P1378" s="3"/>
      <c r="Q1378" s="3"/>
      <c r="R1378" s="3"/>
      <c r="S1378" s="3"/>
      <c r="T1378" s="3"/>
      <c r="U1378" s="3"/>
      <c r="V1378" s="3"/>
      <c r="W1378" s="3"/>
      <c r="X1378" s="3"/>
      <c r="Y1378" s="3"/>
      <c r="Z1378" s="3"/>
      <c r="AA1378" s="3"/>
      <c r="AB1378" s="3"/>
      <c r="AC1378" s="3"/>
    </row>
    <row r="1379" ht="22.5" customHeight="1">
      <c r="A1379" s="3" t="s">
        <v>33845</v>
      </c>
      <c r="B1379" s="3" t="s">
        <v>33846</v>
      </c>
      <c r="C1379" s="3" t="s">
        <v>17</v>
      </c>
      <c r="D1379" s="4" t="s">
        <v>19</v>
      </c>
      <c r="E1379" s="3" t="s">
        <v>20</v>
      </c>
      <c r="F1379" s="8">
        <v>20.0</v>
      </c>
      <c r="G1379" s="5">
        <v>30.0</v>
      </c>
      <c r="H1379" s="3" t="s">
        <v>668</v>
      </c>
      <c r="I1379" s="3" t="s">
        <v>57</v>
      </c>
      <c r="J1379" s="3" t="s">
        <v>58</v>
      </c>
      <c r="K1379" s="3" t="s">
        <v>33853</v>
      </c>
      <c r="L1379" s="3" t="s">
        <v>33851</v>
      </c>
      <c r="M1379" s="3" t="s">
        <v>41</v>
      </c>
      <c r="N1379" s="3"/>
      <c r="O1379" s="3"/>
      <c r="P1379" s="3"/>
      <c r="Q1379" s="3"/>
      <c r="R1379" s="3"/>
      <c r="S1379" s="3"/>
      <c r="T1379" s="3"/>
      <c r="U1379" s="3"/>
      <c r="V1379" s="3"/>
      <c r="W1379" s="3"/>
      <c r="X1379" s="3"/>
      <c r="Y1379" s="3"/>
      <c r="Z1379" s="3"/>
      <c r="AA1379" s="3"/>
      <c r="AB1379" s="3"/>
      <c r="AC1379" s="3"/>
    </row>
    <row r="1380" ht="22.5" customHeight="1">
      <c r="A1380" s="3" t="s">
        <v>36781</v>
      </c>
      <c r="B1380" s="3" t="s">
        <v>36782</v>
      </c>
      <c r="C1380" s="3" t="s">
        <v>17</v>
      </c>
      <c r="D1380" s="4" t="s">
        <v>19</v>
      </c>
      <c r="E1380" s="3" t="s">
        <v>20</v>
      </c>
      <c r="F1380" s="8">
        <v>20.0</v>
      </c>
      <c r="G1380" s="5">
        <v>30.0</v>
      </c>
      <c r="H1380" s="3" t="s">
        <v>668</v>
      </c>
      <c r="I1380" s="3" t="s">
        <v>23</v>
      </c>
      <c r="J1380" s="3" t="s">
        <v>36783</v>
      </c>
      <c r="K1380" s="3" t="s">
        <v>36785</v>
      </c>
      <c r="L1380" s="3" t="s">
        <v>36798</v>
      </c>
      <c r="M1380" s="3" t="s">
        <v>257</v>
      </c>
      <c r="N1380" s="3"/>
      <c r="O1380" s="3"/>
      <c r="P1380" s="3"/>
      <c r="Q1380" s="3"/>
      <c r="R1380" s="3"/>
      <c r="S1380" s="3"/>
      <c r="T1380" s="3"/>
      <c r="U1380" s="3"/>
      <c r="V1380" s="3"/>
      <c r="W1380" s="3"/>
      <c r="X1380" s="3"/>
      <c r="Y1380" s="3"/>
      <c r="Z1380" s="3"/>
      <c r="AA1380" s="3"/>
      <c r="AB1380" s="3"/>
      <c r="AC1380" s="3"/>
    </row>
    <row r="1381" ht="22.5" customHeight="1">
      <c r="A1381" s="3" t="s">
        <v>36801</v>
      </c>
      <c r="B1381" s="3" t="s">
        <v>33585</v>
      </c>
      <c r="C1381" s="3" t="s">
        <v>17</v>
      </c>
      <c r="D1381" s="4" t="s">
        <v>19</v>
      </c>
      <c r="E1381" s="3" t="s">
        <v>20</v>
      </c>
      <c r="F1381" s="8">
        <v>20.0</v>
      </c>
      <c r="G1381" s="5">
        <v>30.0</v>
      </c>
      <c r="H1381" s="3" t="s">
        <v>668</v>
      </c>
      <c r="I1381" s="3" t="s">
        <v>57</v>
      </c>
      <c r="J1381" s="3" t="s">
        <v>821</v>
      </c>
      <c r="K1381" s="3" t="s">
        <v>36804</v>
      </c>
      <c r="L1381" s="3" t="s">
        <v>36773</v>
      </c>
      <c r="M1381" s="3" t="s">
        <v>35</v>
      </c>
      <c r="N1381" s="3"/>
      <c r="O1381" s="3"/>
      <c r="P1381" s="3"/>
      <c r="Q1381" s="3"/>
      <c r="R1381" s="3"/>
      <c r="S1381" s="3"/>
      <c r="T1381" s="3"/>
      <c r="U1381" s="3"/>
      <c r="V1381" s="3"/>
      <c r="W1381" s="3"/>
      <c r="X1381" s="3"/>
      <c r="Y1381" s="3"/>
      <c r="Z1381" s="3"/>
      <c r="AA1381" s="3"/>
      <c r="AB1381" s="3"/>
      <c r="AC1381" s="3"/>
    </row>
    <row r="1382" ht="22.5" customHeight="1">
      <c r="A1382" s="3" t="s">
        <v>15341</v>
      </c>
      <c r="B1382" s="3" t="s">
        <v>25354</v>
      </c>
      <c r="C1382" s="3" t="s">
        <v>17</v>
      </c>
      <c r="D1382" s="4" t="s">
        <v>19</v>
      </c>
      <c r="E1382" s="3" t="s">
        <v>20</v>
      </c>
      <c r="F1382" s="8">
        <v>20.0</v>
      </c>
      <c r="G1382" s="5">
        <v>30.0</v>
      </c>
      <c r="H1382" s="3" t="s">
        <v>668</v>
      </c>
      <c r="I1382" s="3" t="s">
        <v>23</v>
      </c>
      <c r="J1382" s="3" t="s">
        <v>58</v>
      </c>
      <c r="K1382" s="3" t="s">
        <v>17808</v>
      </c>
      <c r="L1382" s="3" t="s">
        <v>36817</v>
      </c>
      <c r="M1382" s="3" t="s">
        <v>35</v>
      </c>
      <c r="N1382" s="3"/>
      <c r="O1382" s="3"/>
      <c r="P1382" s="3"/>
      <c r="Q1382" s="3"/>
      <c r="R1382" s="3"/>
      <c r="S1382" s="3"/>
      <c r="T1382" s="3"/>
      <c r="U1382" s="3"/>
      <c r="V1382" s="3"/>
      <c r="W1382" s="3"/>
      <c r="X1382" s="3"/>
      <c r="Y1382" s="3"/>
      <c r="Z1382" s="3"/>
      <c r="AA1382" s="3"/>
      <c r="AB1382" s="3"/>
      <c r="AC1382" s="3"/>
    </row>
    <row r="1383" ht="22.5" customHeight="1">
      <c r="A1383" s="3" t="s">
        <v>25941</v>
      </c>
      <c r="B1383" s="3" t="s">
        <v>25943</v>
      </c>
      <c r="C1383" s="3" t="s">
        <v>18</v>
      </c>
      <c r="D1383" s="4" t="s">
        <v>19</v>
      </c>
      <c r="E1383" s="3" t="s">
        <v>20</v>
      </c>
      <c r="F1383" s="8">
        <v>20.0</v>
      </c>
      <c r="G1383" s="5">
        <v>30.0</v>
      </c>
      <c r="H1383" s="3" t="s">
        <v>668</v>
      </c>
      <c r="I1383" s="3" t="s">
        <v>23</v>
      </c>
      <c r="J1383" s="3" t="s">
        <v>58</v>
      </c>
      <c r="K1383" s="3" t="s">
        <v>25946</v>
      </c>
      <c r="L1383" s="3" t="s">
        <v>25948</v>
      </c>
      <c r="M1383" s="3" t="s">
        <v>35</v>
      </c>
      <c r="N1383" s="3"/>
      <c r="O1383" s="3"/>
      <c r="P1383" s="3"/>
      <c r="Q1383" s="3"/>
      <c r="R1383" s="3"/>
      <c r="S1383" s="3"/>
      <c r="T1383" s="3"/>
      <c r="U1383" s="3"/>
      <c r="V1383" s="3"/>
      <c r="W1383" s="3"/>
      <c r="X1383" s="3"/>
      <c r="Y1383" s="3"/>
      <c r="Z1383" s="3"/>
      <c r="AA1383" s="3"/>
      <c r="AB1383" s="3"/>
      <c r="AC1383" s="3"/>
    </row>
    <row r="1384" ht="22.5" customHeight="1">
      <c r="A1384" s="3" t="s">
        <v>36828</v>
      </c>
      <c r="B1384" s="3" t="s">
        <v>20110</v>
      </c>
      <c r="C1384" s="3" t="s">
        <v>18</v>
      </c>
      <c r="D1384" s="4" t="s">
        <v>19</v>
      </c>
      <c r="E1384" s="3" t="s">
        <v>20</v>
      </c>
      <c r="F1384" s="8">
        <v>20.0</v>
      </c>
      <c r="G1384" s="5">
        <v>30.0</v>
      </c>
      <c r="H1384" s="3" t="s">
        <v>668</v>
      </c>
      <c r="I1384" s="3" t="s">
        <v>57</v>
      </c>
      <c r="J1384" s="3" t="s">
        <v>20114</v>
      </c>
      <c r="K1384" s="4" t="s">
        <v>19</v>
      </c>
      <c r="L1384" s="3" t="s">
        <v>36830</v>
      </c>
      <c r="M1384" s="3" t="s">
        <v>27</v>
      </c>
      <c r="N1384" s="3"/>
      <c r="O1384" s="3"/>
      <c r="P1384" s="3"/>
      <c r="Q1384" s="3"/>
      <c r="R1384" s="3"/>
      <c r="S1384" s="3"/>
      <c r="T1384" s="3"/>
      <c r="U1384" s="3"/>
      <c r="V1384" s="3"/>
      <c r="W1384" s="3"/>
      <c r="X1384" s="3"/>
      <c r="Y1384" s="3"/>
      <c r="Z1384" s="3"/>
      <c r="AA1384" s="3"/>
      <c r="AB1384" s="3"/>
      <c r="AC1384" s="3"/>
    </row>
    <row r="1385" ht="22.5" customHeight="1">
      <c r="A1385" s="3" t="s">
        <v>36833</v>
      </c>
      <c r="B1385" s="3" t="s">
        <v>36834</v>
      </c>
      <c r="C1385" s="3" t="s">
        <v>18</v>
      </c>
      <c r="D1385" s="4" t="s">
        <v>19</v>
      </c>
      <c r="E1385" s="3" t="s">
        <v>20</v>
      </c>
      <c r="F1385" s="8">
        <v>20.0</v>
      </c>
      <c r="G1385" s="5">
        <v>30.0</v>
      </c>
      <c r="H1385" s="3" t="s">
        <v>668</v>
      </c>
      <c r="I1385" s="3" t="s">
        <v>23</v>
      </c>
      <c r="J1385" s="3" t="s">
        <v>11302</v>
      </c>
      <c r="K1385" s="3" t="s">
        <v>36837</v>
      </c>
      <c r="L1385" s="3" t="s">
        <v>36840</v>
      </c>
      <c r="M1385" s="3" t="s">
        <v>35</v>
      </c>
      <c r="N1385" s="3"/>
      <c r="O1385" s="3"/>
      <c r="P1385" s="3"/>
      <c r="Q1385" s="3"/>
      <c r="R1385" s="3"/>
      <c r="S1385" s="3"/>
      <c r="T1385" s="3"/>
      <c r="U1385" s="3"/>
      <c r="V1385" s="3"/>
      <c r="W1385" s="3"/>
      <c r="X1385" s="3"/>
      <c r="Y1385" s="3"/>
      <c r="Z1385" s="3"/>
      <c r="AA1385" s="3"/>
      <c r="AB1385" s="3"/>
      <c r="AC1385" s="3"/>
    </row>
    <row r="1386" ht="22.5" customHeight="1">
      <c r="A1386" s="3" t="s">
        <v>36457</v>
      </c>
      <c r="B1386" s="3" t="s">
        <v>36458</v>
      </c>
      <c r="C1386" s="3" t="s">
        <v>18</v>
      </c>
      <c r="D1386" s="4" t="s">
        <v>19</v>
      </c>
      <c r="E1386" s="3" t="s">
        <v>21</v>
      </c>
      <c r="F1386" s="8">
        <v>20.0</v>
      </c>
      <c r="G1386" s="5">
        <v>30.0</v>
      </c>
      <c r="H1386" s="3" t="s">
        <v>668</v>
      </c>
      <c r="I1386" s="3" t="s">
        <v>57</v>
      </c>
      <c r="J1386" s="3" t="s">
        <v>58</v>
      </c>
      <c r="K1386" s="3" t="s">
        <v>36460</v>
      </c>
      <c r="L1386" s="3" t="s">
        <v>36463</v>
      </c>
      <c r="M1386" s="3" t="s">
        <v>35</v>
      </c>
      <c r="N1386" s="3"/>
      <c r="O1386" s="3"/>
      <c r="P1386" s="3"/>
      <c r="Q1386" s="3"/>
      <c r="R1386" s="3"/>
      <c r="S1386" s="3"/>
      <c r="T1386" s="3"/>
      <c r="U1386" s="3"/>
      <c r="V1386" s="3"/>
      <c r="W1386" s="3"/>
      <c r="X1386" s="3"/>
      <c r="Y1386" s="3"/>
      <c r="Z1386" s="3"/>
      <c r="AA1386" s="3"/>
      <c r="AB1386" s="3"/>
      <c r="AC1386" s="3"/>
    </row>
    <row r="1387" ht="22.5" customHeight="1">
      <c r="A1387" s="3" t="s">
        <v>36418</v>
      </c>
      <c r="B1387" s="3" t="s">
        <v>32774</v>
      </c>
      <c r="C1387" s="3" t="s">
        <v>18</v>
      </c>
      <c r="D1387" s="4" t="s">
        <v>19</v>
      </c>
      <c r="E1387" s="3" t="s">
        <v>21</v>
      </c>
      <c r="F1387" s="8">
        <v>20.0</v>
      </c>
      <c r="G1387" s="5">
        <v>30.0</v>
      </c>
      <c r="H1387" s="3" t="s">
        <v>668</v>
      </c>
      <c r="I1387" s="3" t="s">
        <v>57</v>
      </c>
      <c r="J1387" s="3" t="s">
        <v>2043</v>
      </c>
      <c r="K1387" s="3" t="s">
        <v>36848</v>
      </c>
      <c r="L1387" s="3" t="s">
        <v>36849</v>
      </c>
      <c r="M1387" s="3" t="s">
        <v>35</v>
      </c>
      <c r="N1387" s="3"/>
      <c r="O1387" s="3"/>
      <c r="P1387" s="3"/>
      <c r="Q1387" s="3"/>
      <c r="R1387" s="3"/>
      <c r="S1387" s="3"/>
      <c r="T1387" s="3"/>
      <c r="U1387" s="3"/>
      <c r="V1387" s="3"/>
      <c r="W1387" s="3"/>
      <c r="X1387" s="3"/>
      <c r="Y1387" s="3"/>
      <c r="Z1387" s="3"/>
      <c r="AA1387" s="3"/>
      <c r="AB1387" s="3"/>
      <c r="AC1387" s="3"/>
    </row>
    <row r="1388" ht="22.5" customHeight="1">
      <c r="A1388" s="3" t="s">
        <v>36851</v>
      </c>
      <c r="B1388" s="3" t="s">
        <v>3851</v>
      </c>
      <c r="C1388" s="3" t="s">
        <v>18</v>
      </c>
      <c r="D1388" s="4" t="s">
        <v>19</v>
      </c>
      <c r="E1388" s="3" t="s">
        <v>20</v>
      </c>
      <c r="F1388" s="8">
        <v>20.0</v>
      </c>
      <c r="G1388" s="5">
        <v>30.0</v>
      </c>
      <c r="H1388" s="3" t="s">
        <v>668</v>
      </c>
      <c r="I1388" s="3" t="s">
        <v>23</v>
      </c>
      <c r="J1388" s="3" t="s">
        <v>3853</v>
      </c>
      <c r="K1388" s="3" t="s">
        <v>36856</v>
      </c>
      <c r="L1388" s="3" t="s">
        <v>36857</v>
      </c>
      <c r="M1388" s="3" t="s">
        <v>35</v>
      </c>
      <c r="N1388" s="3"/>
      <c r="O1388" s="3"/>
      <c r="P1388" s="3"/>
      <c r="Q1388" s="3"/>
      <c r="R1388" s="3"/>
      <c r="S1388" s="3"/>
      <c r="T1388" s="3"/>
      <c r="U1388" s="3"/>
      <c r="V1388" s="3"/>
      <c r="W1388" s="3"/>
      <c r="X1388" s="3"/>
      <c r="Y1388" s="3"/>
      <c r="Z1388" s="3"/>
      <c r="AA1388" s="3"/>
      <c r="AB1388" s="3"/>
      <c r="AC1388" s="3"/>
    </row>
    <row r="1389" ht="22.5" customHeight="1">
      <c r="A1389" s="3" t="s">
        <v>2806</v>
      </c>
      <c r="B1389" s="3" t="s">
        <v>8510</v>
      </c>
      <c r="C1389" s="3" t="s">
        <v>18</v>
      </c>
      <c r="D1389" s="4" t="s">
        <v>19</v>
      </c>
      <c r="E1389" s="3" t="s">
        <v>21</v>
      </c>
      <c r="F1389" s="8">
        <v>20.0</v>
      </c>
      <c r="G1389" s="5">
        <v>30.0</v>
      </c>
      <c r="H1389" s="3" t="s">
        <v>668</v>
      </c>
      <c r="I1389" s="3" t="s">
        <v>57</v>
      </c>
      <c r="J1389" s="3" t="s">
        <v>99</v>
      </c>
      <c r="K1389" s="3" t="s">
        <v>36863</v>
      </c>
      <c r="L1389" s="3" t="s">
        <v>34981</v>
      </c>
      <c r="M1389" s="3" t="s">
        <v>27</v>
      </c>
      <c r="N1389" s="3"/>
      <c r="O1389" s="3"/>
      <c r="P1389" s="3"/>
      <c r="Q1389" s="3"/>
      <c r="R1389" s="3"/>
      <c r="S1389" s="3"/>
      <c r="T1389" s="3"/>
      <c r="U1389" s="3"/>
      <c r="V1389" s="3"/>
      <c r="W1389" s="3"/>
      <c r="X1389" s="3"/>
      <c r="Y1389" s="3"/>
      <c r="Z1389" s="3"/>
      <c r="AA1389" s="3"/>
      <c r="AB1389" s="3"/>
      <c r="AC1389" s="3"/>
    </row>
    <row r="1390" ht="22.5" customHeight="1">
      <c r="A1390" s="3" t="s">
        <v>11079</v>
      </c>
      <c r="B1390" s="3" t="s">
        <v>11729</v>
      </c>
      <c r="C1390" s="3" t="s">
        <v>18</v>
      </c>
      <c r="D1390" s="4" t="s">
        <v>19</v>
      </c>
      <c r="E1390" s="3" t="s">
        <v>21</v>
      </c>
      <c r="F1390" s="8">
        <v>20.0</v>
      </c>
      <c r="G1390" s="5">
        <v>30.0</v>
      </c>
      <c r="H1390" s="3" t="s">
        <v>668</v>
      </c>
      <c r="I1390" s="3" t="s">
        <v>57</v>
      </c>
      <c r="J1390" s="3" t="s">
        <v>11744</v>
      </c>
      <c r="K1390" s="3" t="s">
        <v>31929</v>
      </c>
      <c r="L1390" s="3" t="s">
        <v>36868</v>
      </c>
      <c r="M1390" s="3" t="s">
        <v>35</v>
      </c>
      <c r="N1390" s="3"/>
      <c r="O1390" s="3"/>
      <c r="P1390" s="3"/>
      <c r="Q1390" s="3"/>
      <c r="R1390" s="3"/>
      <c r="S1390" s="3"/>
      <c r="T1390" s="3"/>
      <c r="U1390" s="3"/>
      <c r="V1390" s="3"/>
      <c r="W1390" s="3"/>
      <c r="X1390" s="3"/>
      <c r="Y1390" s="3"/>
      <c r="Z1390" s="3"/>
      <c r="AA1390" s="3"/>
      <c r="AB1390" s="3"/>
      <c r="AC1390" s="3"/>
    </row>
    <row r="1391" ht="22.5" customHeight="1">
      <c r="A1391" s="3" t="s">
        <v>36871</v>
      </c>
      <c r="B1391" s="3" t="s">
        <v>25961</v>
      </c>
      <c r="C1391" s="3" t="s">
        <v>18</v>
      </c>
      <c r="D1391" s="4" t="s">
        <v>19</v>
      </c>
      <c r="E1391" s="3" t="s">
        <v>20</v>
      </c>
      <c r="F1391" s="8">
        <v>20.0</v>
      </c>
      <c r="G1391" s="5">
        <v>30.0</v>
      </c>
      <c r="H1391" s="3" t="s">
        <v>668</v>
      </c>
      <c r="I1391" s="3" t="s">
        <v>57</v>
      </c>
      <c r="J1391" s="3" t="s">
        <v>4006</v>
      </c>
      <c r="K1391" s="3" t="s">
        <v>31903</v>
      </c>
      <c r="L1391" s="3" t="s">
        <v>36874</v>
      </c>
      <c r="M1391" s="3" t="s">
        <v>41</v>
      </c>
      <c r="N1391" s="3"/>
      <c r="O1391" s="3"/>
      <c r="P1391" s="3"/>
      <c r="Q1391" s="3"/>
      <c r="R1391" s="3"/>
      <c r="S1391" s="3"/>
      <c r="T1391" s="3"/>
      <c r="U1391" s="3"/>
      <c r="V1391" s="3"/>
      <c r="W1391" s="3"/>
      <c r="X1391" s="3"/>
      <c r="Y1391" s="3"/>
      <c r="Z1391" s="3"/>
      <c r="AA1391" s="3"/>
      <c r="AB1391" s="3"/>
      <c r="AC1391" s="3"/>
    </row>
    <row r="1392" ht="22.5" customHeight="1">
      <c r="A1392" s="3" t="s">
        <v>19359</v>
      </c>
      <c r="B1392" s="3" t="s">
        <v>28760</v>
      </c>
      <c r="C1392" s="3" t="s">
        <v>165</v>
      </c>
      <c r="D1392" s="4" t="s">
        <v>19</v>
      </c>
      <c r="E1392" s="3" t="s">
        <v>21</v>
      </c>
      <c r="F1392" s="8">
        <v>20.0</v>
      </c>
      <c r="G1392" s="5">
        <v>30.0</v>
      </c>
      <c r="H1392" s="3" t="s">
        <v>668</v>
      </c>
      <c r="I1392" s="3" t="s">
        <v>23</v>
      </c>
      <c r="J1392" s="3" t="s">
        <v>38</v>
      </c>
      <c r="K1392" s="3" t="s">
        <v>36878</v>
      </c>
      <c r="L1392" s="3" t="s">
        <v>36879</v>
      </c>
      <c r="M1392" s="3" t="s">
        <v>35</v>
      </c>
      <c r="N1392" s="3"/>
      <c r="O1392" s="3"/>
      <c r="P1392" s="3"/>
      <c r="Q1392" s="3"/>
      <c r="R1392" s="3"/>
      <c r="S1392" s="3"/>
      <c r="T1392" s="3"/>
      <c r="U1392" s="3"/>
      <c r="V1392" s="3"/>
      <c r="W1392" s="3"/>
      <c r="X1392" s="3"/>
      <c r="Y1392" s="3"/>
      <c r="Z1392" s="3"/>
      <c r="AA1392" s="3"/>
      <c r="AB1392" s="3"/>
      <c r="AC1392" s="3"/>
    </row>
    <row r="1393" ht="22.5" customHeight="1">
      <c r="A1393" s="3" t="s">
        <v>18147</v>
      </c>
      <c r="B1393" s="3" t="s">
        <v>25766</v>
      </c>
      <c r="C1393" s="3" t="s">
        <v>165</v>
      </c>
      <c r="D1393" s="4" t="s">
        <v>19</v>
      </c>
      <c r="E1393" s="3" t="s">
        <v>20</v>
      </c>
      <c r="F1393" s="8">
        <v>20.0</v>
      </c>
      <c r="G1393" s="5">
        <v>30.0</v>
      </c>
      <c r="H1393" s="3" t="s">
        <v>668</v>
      </c>
      <c r="I1393" s="3" t="s">
        <v>23</v>
      </c>
      <c r="J1393" s="3" t="s">
        <v>200</v>
      </c>
      <c r="K1393" s="3" t="s">
        <v>25769</v>
      </c>
      <c r="L1393" s="3" t="s">
        <v>36883</v>
      </c>
      <c r="M1393" s="3" t="s">
        <v>41</v>
      </c>
      <c r="N1393" s="3"/>
      <c r="O1393" s="3"/>
      <c r="P1393" s="3"/>
      <c r="Q1393" s="3"/>
      <c r="R1393" s="3"/>
      <c r="S1393" s="3"/>
      <c r="T1393" s="3"/>
      <c r="U1393" s="3"/>
      <c r="V1393" s="3"/>
      <c r="W1393" s="3"/>
      <c r="X1393" s="3"/>
      <c r="Y1393" s="3"/>
      <c r="Z1393" s="3"/>
      <c r="AA1393" s="3"/>
      <c r="AB1393" s="3"/>
      <c r="AC1393" s="3"/>
    </row>
    <row r="1394" ht="22.5" customHeight="1">
      <c r="A1394" s="3" t="s">
        <v>36887</v>
      </c>
      <c r="B1394" s="3" t="s">
        <v>12431</v>
      </c>
      <c r="C1394" s="3" t="s">
        <v>165</v>
      </c>
      <c r="D1394" s="4" t="s">
        <v>19</v>
      </c>
      <c r="E1394" s="3" t="s">
        <v>20</v>
      </c>
      <c r="F1394" s="8">
        <v>20.0</v>
      </c>
      <c r="G1394" s="5">
        <v>30.0</v>
      </c>
      <c r="H1394" s="3" t="s">
        <v>668</v>
      </c>
      <c r="I1394" s="3" t="s">
        <v>57</v>
      </c>
      <c r="J1394" s="3" t="s">
        <v>58</v>
      </c>
      <c r="K1394" s="3" t="s">
        <v>12436</v>
      </c>
      <c r="L1394" s="3" t="s">
        <v>36890</v>
      </c>
      <c r="M1394" s="3" t="s">
        <v>35</v>
      </c>
      <c r="N1394" s="3"/>
      <c r="O1394" s="3"/>
      <c r="P1394" s="3"/>
      <c r="Q1394" s="3"/>
      <c r="R1394" s="3"/>
      <c r="S1394" s="3"/>
      <c r="T1394" s="3"/>
      <c r="U1394" s="3"/>
      <c r="V1394" s="3"/>
      <c r="W1394" s="3"/>
      <c r="X1394" s="3"/>
      <c r="Y1394" s="3"/>
      <c r="Z1394" s="3"/>
      <c r="AA1394" s="3"/>
      <c r="AB1394" s="3"/>
      <c r="AC1394" s="3"/>
    </row>
    <row r="1395" ht="22.5" customHeight="1">
      <c r="A1395" s="3" t="s">
        <v>19359</v>
      </c>
      <c r="B1395" s="3" t="s">
        <v>34146</v>
      </c>
      <c r="C1395" s="3" t="s">
        <v>165</v>
      </c>
      <c r="D1395" s="4" t="s">
        <v>19</v>
      </c>
      <c r="E1395" s="3" t="s">
        <v>20</v>
      </c>
      <c r="F1395" s="8">
        <v>20.0</v>
      </c>
      <c r="G1395" s="5">
        <v>30.0</v>
      </c>
      <c r="H1395" s="3" t="s">
        <v>668</v>
      </c>
      <c r="I1395" s="3" t="s">
        <v>23</v>
      </c>
      <c r="J1395" s="3" t="s">
        <v>489</v>
      </c>
      <c r="K1395" s="4" t="s">
        <v>19</v>
      </c>
      <c r="L1395" s="3" t="s">
        <v>36892</v>
      </c>
      <c r="M1395" s="3" t="s">
        <v>35</v>
      </c>
      <c r="N1395" s="3"/>
      <c r="O1395" s="3"/>
      <c r="P1395" s="3"/>
      <c r="Q1395" s="3"/>
      <c r="R1395" s="3"/>
      <c r="S1395" s="3"/>
      <c r="T1395" s="3"/>
      <c r="U1395" s="3"/>
      <c r="V1395" s="3"/>
      <c r="W1395" s="3"/>
      <c r="X1395" s="3"/>
      <c r="Y1395" s="3"/>
      <c r="Z1395" s="3"/>
      <c r="AA1395" s="3"/>
      <c r="AB1395" s="3"/>
      <c r="AC1395" s="3"/>
    </row>
    <row r="1396" ht="22.5" customHeight="1">
      <c r="A1396" s="3" t="s">
        <v>17399</v>
      </c>
      <c r="B1396" s="3" t="s">
        <v>36894</v>
      </c>
      <c r="C1396" s="3" t="s">
        <v>165</v>
      </c>
      <c r="D1396" s="4" t="s">
        <v>19</v>
      </c>
      <c r="E1396" s="3" t="s">
        <v>21</v>
      </c>
      <c r="F1396" s="8">
        <v>20.0</v>
      </c>
      <c r="G1396" s="5">
        <v>30.0</v>
      </c>
      <c r="H1396" s="3" t="s">
        <v>668</v>
      </c>
      <c r="I1396" s="3" t="s">
        <v>23</v>
      </c>
      <c r="J1396" s="3" t="s">
        <v>821</v>
      </c>
      <c r="K1396" s="3" t="s">
        <v>36896</v>
      </c>
      <c r="L1396" s="3" t="s">
        <v>36899</v>
      </c>
      <c r="M1396" s="3" t="s">
        <v>159</v>
      </c>
      <c r="N1396" s="3"/>
      <c r="O1396" s="3"/>
      <c r="P1396" s="3"/>
      <c r="Q1396" s="3"/>
      <c r="R1396" s="3"/>
      <c r="S1396" s="3"/>
      <c r="T1396" s="3"/>
      <c r="U1396" s="3"/>
      <c r="V1396" s="3"/>
      <c r="W1396" s="3"/>
      <c r="X1396" s="3"/>
      <c r="Y1396" s="3"/>
      <c r="Z1396" s="3"/>
      <c r="AA1396" s="3"/>
      <c r="AB1396" s="3"/>
      <c r="AC1396" s="3"/>
    </row>
    <row r="1397" ht="22.5" customHeight="1">
      <c r="A1397" s="3" t="s">
        <v>36900</v>
      </c>
      <c r="B1397" s="3" t="s">
        <v>36901</v>
      </c>
      <c r="C1397" s="3" t="s">
        <v>165</v>
      </c>
      <c r="D1397" s="4" t="s">
        <v>19</v>
      </c>
      <c r="E1397" s="3" t="s">
        <v>21</v>
      </c>
      <c r="F1397" s="8">
        <v>20.0</v>
      </c>
      <c r="G1397" s="5">
        <v>30.0</v>
      </c>
      <c r="H1397" s="3" t="s">
        <v>668</v>
      </c>
      <c r="I1397" s="3" t="s">
        <v>23</v>
      </c>
      <c r="J1397" s="3" t="s">
        <v>5292</v>
      </c>
      <c r="K1397" s="3" t="s">
        <v>36904</v>
      </c>
      <c r="L1397" s="3" t="s">
        <v>36905</v>
      </c>
      <c r="M1397" s="3" t="s">
        <v>41</v>
      </c>
      <c r="N1397" s="3"/>
      <c r="O1397" s="3"/>
      <c r="P1397" s="3"/>
      <c r="Q1397" s="3"/>
      <c r="R1397" s="3"/>
      <c r="S1397" s="3"/>
      <c r="T1397" s="3"/>
      <c r="U1397" s="3"/>
      <c r="V1397" s="3"/>
      <c r="W1397" s="3"/>
      <c r="X1397" s="3"/>
      <c r="Y1397" s="3"/>
      <c r="Z1397" s="3"/>
      <c r="AA1397" s="3"/>
      <c r="AB1397" s="3"/>
      <c r="AC1397" s="3"/>
    </row>
    <row r="1398" ht="22.5" customHeight="1">
      <c r="A1398" s="3" t="s">
        <v>36910</v>
      </c>
      <c r="B1398" s="3" t="s">
        <v>10854</v>
      </c>
      <c r="C1398" s="3" t="s">
        <v>165</v>
      </c>
      <c r="D1398" s="4" t="s">
        <v>19</v>
      </c>
      <c r="E1398" s="3" t="s">
        <v>20</v>
      </c>
      <c r="F1398" s="8">
        <v>20.0</v>
      </c>
      <c r="G1398" s="5">
        <v>30.0</v>
      </c>
      <c r="H1398" s="3" t="s">
        <v>668</v>
      </c>
      <c r="I1398" s="3" t="s">
        <v>57</v>
      </c>
      <c r="J1398" s="3" t="s">
        <v>821</v>
      </c>
      <c r="K1398" s="3" t="s">
        <v>34816</v>
      </c>
      <c r="L1398" s="3" t="s">
        <v>36915</v>
      </c>
      <c r="M1398" s="3" t="s">
        <v>159</v>
      </c>
      <c r="N1398" s="3"/>
      <c r="O1398" s="3"/>
      <c r="P1398" s="3"/>
      <c r="Q1398" s="3"/>
      <c r="R1398" s="3"/>
      <c r="S1398" s="3"/>
      <c r="T1398" s="3"/>
      <c r="U1398" s="3"/>
      <c r="V1398" s="3"/>
      <c r="W1398" s="3"/>
      <c r="X1398" s="3"/>
      <c r="Y1398" s="3"/>
      <c r="Z1398" s="3"/>
      <c r="AA1398" s="3"/>
      <c r="AB1398" s="3"/>
      <c r="AC1398" s="3"/>
    </row>
    <row r="1399" ht="22.5" customHeight="1">
      <c r="A1399" s="3" t="s">
        <v>30327</v>
      </c>
      <c r="B1399" s="3" t="s">
        <v>8697</v>
      </c>
      <c r="C1399" s="3" t="s">
        <v>165</v>
      </c>
      <c r="D1399" s="4" t="s">
        <v>19</v>
      </c>
      <c r="E1399" s="3" t="s">
        <v>127</v>
      </c>
      <c r="F1399" s="8">
        <v>20.0</v>
      </c>
      <c r="G1399" s="5">
        <v>30.0</v>
      </c>
      <c r="H1399" s="3" t="s">
        <v>668</v>
      </c>
      <c r="I1399" s="3" t="s">
        <v>69</v>
      </c>
      <c r="J1399" s="3" t="s">
        <v>8700</v>
      </c>
      <c r="K1399" s="3" t="s">
        <v>36919</v>
      </c>
      <c r="L1399" s="3" t="s">
        <v>36921</v>
      </c>
      <c r="M1399" s="3" t="s">
        <v>90</v>
      </c>
      <c r="N1399" s="3"/>
      <c r="O1399" s="3"/>
      <c r="P1399" s="3"/>
      <c r="Q1399" s="3"/>
      <c r="R1399" s="3"/>
      <c r="S1399" s="3"/>
      <c r="T1399" s="3"/>
      <c r="U1399" s="3"/>
      <c r="V1399" s="3"/>
      <c r="W1399" s="3"/>
      <c r="X1399" s="3"/>
      <c r="Y1399" s="3"/>
      <c r="Z1399" s="3"/>
      <c r="AA1399" s="3"/>
      <c r="AB1399" s="3"/>
      <c r="AC1399" s="3"/>
    </row>
    <row r="1400" ht="22.5" customHeight="1">
      <c r="A1400" s="3" t="s">
        <v>36871</v>
      </c>
      <c r="B1400" s="3" t="s">
        <v>25961</v>
      </c>
      <c r="C1400" s="3" t="s">
        <v>165</v>
      </c>
      <c r="D1400" s="4" t="s">
        <v>19</v>
      </c>
      <c r="E1400" s="3" t="s">
        <v>20</v>
      </c>
      <c r="F1400" s="8">
        <v>20.0</v>
      </c>
      <c r="G1400" s="5">
        <v>30.0</v>
      </c>
      <c r="H1400" s="3" t="s">
        <v>668</v>
      </c>
      <c r="I1400" s="3" t="s">
        <v>57</v>
      </c>
      <c r="J1400" s="3" t="s">
        <v>4006</v>
      </c>
      <c r="K1400" s="3" t="s">
        <v>31903</v>
      </c>
      <c r="L1400" s="3" t="s">
        <v>36874</v>
      </c>
      <c r="M1400" s="3" t="s">
        <v>41</v>
      </c>
      <c r="N1400" s="3"/>
      <c r="O1400" s="3"/>
      <c r="P1400" s="3"/>
      <c r="Q1400" s="3"/>
      <c r="R1400" s="3"/>
      <c r="S1400" s="3"/>
      <c r="T1400" s="3"/>
      <c r="U1400" s="3"/>
      <c r="V1400" s="3"/>
      <c r="W1400" s="3"/>
      <c r="X1400" s="3"/>
      <c r="Y1400" s="3"/>
      <c r="Z1400" s="3"/>
      <c r="AA1400" s="3"/>
      <c r="AB1400" s="3"/>
      <c r="AC1400" s="3"/>
    </row>
    <row r="1401" ht="22.5" customHeight="1">
      <c r="A1401" s="3" t="s">
        <v>34831</v>
      </c>
      <c r="B1401" s="3" t="s">
        <v>25766</v>
      </c>
      <c r="C1401" s="3" t="s">
        <v>165</v>
      </c>
      <c r="D1401" s="4" t="s">
        <v>19</v>
      </c>
      <c r="E1401" s="3" t="s">
        <v>20</v>
      </c>
      <c r="F1401" s="8">
        <v>20.0</v>
      </c>
      <c r="G1401" s="5">
        <v>30.0</v>
      </c>
      <c r="H1401" s="3" t="s">
        <v>668</v>
      </c>
      <c r="I1401" s="3" t="s">
        <v>23</v>
      </c>
      <c r="J1401" s="3" t="s">
        <v>200</v>
      </c>
      <c r="K1401" s="3" t="s">
        <v>36934</v>
      </c>
      <c r="L1401" s="3" t="s">
        <v>36935</v>
      </c>
      <c r="M1401" s="3" t="s">
        <v>41</v>
      </c>
      <c r="N1401" s="3"/>
      <c r="O1401" s="3"/>
      <c r="P1401" s="3"/>
      <c r="Q1401" s="3"/>
      <c r="R1401" s="3"/>
      <c r="S1401" s="3"/>
      <c r="T1401" s="3"/>
      <c r="U1401" s="3"/>
      <c r="V1401" s="3"/>
      <c r="W1401" s="3"/>
      <c r="X1401" s="3"/>
      <c r="Y1401" s="3"/>
      <c r="Z1401" s="3"/>
      <c r="AA1401" s="3"/>
      <c r="AB1401" s="3"/>
      <c r="AC1401" s="3"/>
    </row>
    <row r="1402" ht="22.5" customHeight="1">
      <c r="A1402" s="3" t="s">
        <v>29873</v>
      </c>
      <c r="B1402" s="3" t="s">
        <v>13163</v>
      </c>
      <c r="C1402" s="3" t="s">
        <v>165</v>
      </c>
      <c r="D1402" s="4" t="s">
        <v>19</v>
      </c>
      <c r="E1402" s="3" t="s">
        <v>20</v>
      </c>
      <c r="F1402" s="8">
        <v>20.0</v>
      </c>
      <c r="G1402" s="5">
        <v>30.0</v>
      </c>
      <c r="H1402" s="3" t="s">
        <v>668</v>
      </c>
      <c r="I1402" s="3" t="s">
        <v>23</v>
      </c>
      <c r="J1402" s="3" t="s">
        <v>726</v>
      </c>
      <c r="K1402" s="4" t="s">
        <v>19</v>
      </c>
      <c r="L1402" s="3" t="s">
        <v>36942</v>
      </c>
      <c r="M1402" s="3" t="s">
        <v>41</v>
      </c>
      <c r="N1402" s="3"/>
      <c r="O1402" s="3"/>
      <c r="P1402" s="3"/>
      <c r="Q1402" s="3"/>
      <c r="R1402" s="3"/>
      <c r="S1402" s="3"/>
      <c r="T1402" s="3"/>
      <c r="U1402" s="3"/>
      <c r="V1402" s="3"/>
      <c r="W1402" s="3"/>
      <c r="X1402" s="3"/>
      <c r="Y1402" s="3"/>
      <c r="Z1402" s="3"/>
      <c r="AA1402" s="3"/>
      <c r="AB1402" s="3"/>
      <c r="AC1402" s="3"/>
    </row>
    <row r="1403" ht="22.5" customHeight="1">
      <c r="A1403" s="3" t="s">
        <v>36945</v>
      </c>
      <c r="B1403" s="3" t="s">
        <v>35023</v>
      </c>
      <c r="C1403" s="3" t="s">
        <v>165</v>
      </c>
      <c r="D1403" s="4" t="s">
        <v>19</v>
      </c>
      <c r="E1403" s="3" t="s">
        <v>20</v>
      </c>
      <c r="F1403" s="8">
        <v>20.0</v>
      </c>
      <c r="G1403" s="5">
        <v>30.0</v>
      </c>
      <c r="H1403" s="3" t="s">
        <v>668</v>
      </c>
      <c r="I1403" s="3" t="s">
        <v>23</v>
      </c>
      <c r="J1403" s="3" t="s">
        <v>489</v>
      </c>
      <c r="K1403" s="3" t="s">
        <v>36946</v>
      </c>
      <c r="L1403" s="3" t="s">
        <v>36947</v>
      </c>
      <c r="M1403" s="3" t="s">
        <v>159</v>
      </c>
      <c r="N1403" s="3"/>
      <c r="O1403" s="3"/>
      <c r="P1403" s="3"/>
      <c r="Q1403" s="3"/>
      <c r="R1403" s="3"/>
      <c r="S1403" s="3"/>
      <c r="T1403" s="3"/>
      <c r="U1403" s="3"/>
      <c r="V1403" s="3"/>
      <c r="W1403" s="3"/>
      <c r="X1403" s="3"/>
      <c r="Y1403" s="3"/>
      <c r="Z1403" s="3"/>
      <c r="AA1403" s="3"/>
      <c r="AB1403" s="3"/>
      <c r="AC1403" s="3"/>
    </row>
    <row r="1404" ht="22.5" customHeight="1">
      <c r="A1404" s="3" t="s">
        <v>18147</v>
      </c>
      <c r="B1404" s="3" t="s">
        <v>26591</v>
      </c>
      <c r="C1404" s="3" t="s">
        <v>165</v>
      </c>
      <c r="D1404" s="4" t="s">
        <v>19</v>
      </c>
      <c r="E1404" s="3" t="s">
        <v>21</v>
      </c>
      <c r="F1404" s="8">
        <v>20.0</v>
      </c>
      <c r="G1404" s="5">
        <v>30.0</v>
      </c>
      <c r="H1404" s="3" t="s">
        <v>668</v>
      </c>
      <c r="I1404" s="3" t="s">
        <v>23</v>
      </c>
      <c r="J1404" s="3" t="s">
        <v>58</v>
      </c>
      <c r="K1404" s="3" t="s">
        <v>26593</v>
      </c>
      <c r="L1404" s="3" t="s">
        <v>36952</v>
      </c>
      <c r="M1404" s="3" t="s">
        <v>27</v>
      </c>
      <c r="N1404" s="3"/>
      <c r="O1404" s="3"/>
      <c r="P1404" s="3"/>
      <c r="Q1404" s="3"/>
      <c r="R1404" s="3"/>
      <c r="S1404" s="3"/>
      <c r="T1404" s="3"/>
      <c r="U1404" s="3"/>
      <c r="V1404" s="3"/>
      <c r="W1404" s="3"/>
      <c r="X1404" s="3"/>
      <c r="Y1404" s="3"/>
      <c r="Z1404" s="3"/>
      <c r="AA1404" s="3"/>
      <c r="AB1404" s="3"/>
      <c r="AC1404" s="3"/>
    </row>
    <row r="1405" ht="22.5" customHeight="1">
      <c r="A1405" s="3" t="s">
        <v>1470</v>
      </c>
      <c r="B1405" s="3" t="s">
        <v>36957</v>
      </c>
      <c r="C1405" s="3" t="s">
        <v>165</v>
      </c>
      <c r="D1405" s="4" t="s">
        <v>19</v>
      </c>
      <c r="E1405" s="3" t="s">
        <v>127</v>
      </c>
      <c r="F1405" s="8">
        <v>20.0</v>
      </c>
      <c r="G1405" s="5">
        <v>30.0</v>
      </c>
      <c r="H1405" s="3" t="s">
        <v>668</v>
      </c>
      <c r="I1405" s="3" t="s">
        <v>69</v>
      </c>
      <c r="J1405" s="3" t="s">
        <v>26025</v>
      </c>
      <c r="K1405" s="3" t="s">
        <v>36961</v>
      </c>
      <c r="L1405" s="3" t="s">
        <v>36962</v>
      </c>
      <c r="M1405" s="3" t="s">
        <v>41</v>
      </c>
      <c r="N1405" s="3"/>
      <c r="O1405" s="3"/>
      <c r="P1405" s="3"/>
      <c r="Q1405" s="3"/>
      <c r="R1405" s="3"/>
      <c r="S1405" s="3"/>
      <c r="T1405" s="3"/>
      <c r="U1405" s="3"/>
      <c r="V1405" s="3"/>
      <c r="W1405" s="3"/>
      <c r="X1405" s="3"/>
      <c r="Y1405" s="3"/>
      <c r="Z1405" s="3"/>
      <c r="AA1405" s="3"/>
      <c r="AB1405" s="3"/>
      <c r="AC1405" s="3"/>
    </row>
    <row r="1406" ht="22.5" customHeight="1">
      <c r="A1406" s="3" t="s">
        <v>36965</v>
      </c>
      <c r="B1406" s="3" t="s">
        <v>10345</v>
      </c>
      <c r="C1406" s="3" t="s">
        <v>165</v>
      </c>
      <c r="D1406" s="4" t="s">
        <v>19</v>
      </c>
      <c r="E1406" s="3" t="s">
        <v>20</v>
      </c>
      <c r="F1406" s="8">
        <v>20.0</v>
      </c>
      <c r="G1406" s="5">
        <v>30.0</v>
      </c>
      <c r="H1406" s="3" t="s">
        <v>668</v>
      </c>
      <c r="I1406" s="3" t="s">
        <v>23</v>
      </c>
      <c r="J1406" s="3" t="s">
        <v>58</v>
      </c>
      <c r="K1406" s="4" t="s">
        <v>19</v>
      </c>
      <c r="L1406" s="3" t="s">
        <v>36969</v>
      </c>
      <c r="M1406" s="3" t="s">
        <v>27</v>
      </c>
      <c r="N1406" s="3"/>
      <c r="O1406" s="3"/>
      <c r="P1406" s="3"/>
      <c r="Q1406" s="3"/>
      <c r="R1406" s="3"/>
      <c r="S1406" s="3"/>
      <c r="T1406" s="3"/>
      <c r="U1406" s="3"/>
      <c r="V1406" s="3"/>
      <c r="W1406" s="3"/>
      <c r="X1406" s="3"/>
      <c r="Y1406" s="3"/>
      <c r="Z1406" s="3"/>
      <c r="AA1406" s="3"/>
      <c r="AB1406" s="3"/>
      <c r="AC1406" s="3"/>
    </row>
    <row r="1407" ht="22.5" customHeight="1">
      <c r="A1407" s="3" t="s">
        <v>36972</v>
      </c>
      <c r="B1407" s="3" t="s">
        <v>10345</v>
      </c>
      <c r="C1407" s="3" t="s">
        <v>165</v>
      </c>
      <c r="D1407" s="4" t="s">
        <v>19</v>
      </c>
      <c r="E1407" s="3" t="s">
        <v>20</v>
      </c>
      <c r="F1407" s="8">
        <v>20.0</v>
      </c>
      <c r="G1407" s="5">
        <v>30.0</v>
      </c>
      <c r="H1407" s="3" t="s">
        <v>668</v>
      </c>
      <c r="I1407" s="3" t="s">
        <v>57</v>
      </c>
      <c r="J1407" s="3" t="s">
        <v>58</v>
      </c>
      <c r="K1407" s="4" t="s">
        <v>19</v>
      </c>
      <c r="L1407" s="3" t="s">
        <v>36975</v>
      </c>
      <c r="M1407" s="3" t="s">
        <v>27</v>
      </c>
      <c r="N1407" s="3"/>
      <c r="O1407" s="3"/>
      <c r="P1407" s="3"/>
      <c r="Q1407" s="3"/>
      <c r="R1407" s="3"/>
      <c r="S1407" s="3"/>
      <c r="T1407" s="3"/>
      <c r="U1407" s="3"/>
      <c r="V1407" s="3"/>
      <c r="W1407" s="3"/>
      <c r="X1407" s="3"/>
      <c r="Y1407" s="3"/>
      <c r="Z1407" s="3"/>
      <c r="AA1407" s="3"/>
      <c r="AB1407" s="3"/>
      <c r="AC1407" s="3"/>
    </row>
    <row r="1408" ht="22.5" customHeight="1">
      <c r="A1408" s="3" t="s">
        <v>25525</v>
      </c>
      <c r="B1408" s="3" t="s">
        <v>25526</v>
      </c>
      <c r="C1408" s="3" t="s">
        <v>165</v>
      </c>
      <c r="D1408" s="4" t="s">
        <v>19</v>
      </c>
      <c r="E1408" s="3" t="s">
        <v>20</v>
      </c>
      <c r="F1408" s="8">
        <v>20.0</v>
      </c>
      <c r="G1408" s="5">
        <v>30.0</v>
      </c>
      <c r="H1408" s="3" t="s">
        <v>668</v>
      </c>
      <c r="I1408" s="3" t="s">
        <v>23</v>
      </c>
      <c r="J1408" s="3" t="s">
        <v>13201</v>
      </c>
      <c r="K1408" s="4" t="s">
        <v>19</v>
      </c>
      <c r="L1408" s="3" t="s">
        <v>25531</v>
      </c>
      <c r="M1408" s="3" t="s">
        <v>90</v>
      </c>
      <c r="N1408" s="3"/>
      <c r="O1408" s="3"/>
      <c r="P1408" s="3"/>
      <c r="Q1408" s="3"/>
      <c r="R1408" s="3"/>
      <c r="S1408" s="3"/>
      <c r="T1408" s="3"/>
      <c r="U1408" s="3"/>
      <c r="V1408" s="3"/>
      <c r="W1408" s="3"/>
      <c r="X1408" s="3"/>
      <c r="Y1408" s="3"/>
      <c r="Z1408" s="3"/>
      <c r="AA1408" s="3"/>
      <c r="AB1408" s="3"/>
      <c r="AC1408" s="3"/>
    </row>
    <row r="1409" ht="22.5" customHeight="1">
      <c r="A1409" s="3" t="s">
        <v>36980</v>
      </c>
      <c r="B1409" s="3" t="s">
        <v>36332</v>
      </c>
      <c r="C1409" s="3" t="s">
        <v>165</v>
      </c>
      <c r="D1409" s="4" t="s">
        <v>19</v>
      </c>
      <c r="E1409" s="3" t="s">
        <v>20</v>
      </c>
      <c r="F1409" s="8">
        <v>20.0</v>
      </c>
      <c r="G1409" s="5">
        <v>30.0</v>
      </c>
      <c r="H1409" s="3" t="s">
        <v>668</v>
      </c>
      <c r="I1409" s="3" t="s">
        <v>23</v>
      </c>
      <c r="J1409" s="3" t="s">
        <v>36333</v>
      </c>
      <c r="K1409" s="3" t="s">
        <v>6515</v>
      </c>
      <c r="L1409" s="3" t="s">
        <v>36982</v>
      </c>
      <c r="M1409" s="3" t="s">
        <v>35</v>
      </c>
      <c r="N1409" s="3"/>
      <c r="O1409" s="3"/>
      <c r="P1409" s="3"/>
      <c r="Q1409" s="3"/>
      <c r="R1409" s="3"/>
      <c r="S1409" s="3"/>
      <c r="T1409" s="3"/>
      <c r="U1409" s="3"/>
      <c r="V1409" s="3"/>
      <c r="W1409" s="3"/>
      <c r="X1409" s="3"/>
      <c r="Y1409" s="3"/>
      <c r="Z1409" s="3"/>
      <c r="AA1409" s="3"/>
      <c r="AB1409" s="3"/>
      <c r="AC1409" s="3"/>
    </row>
    <row r="1410" ht="22.5" customHeight="1">
      <c r="A1410" s="3" t="s">
        <v>29873</v>
      </c>
      <c r="B1410" s="3" t="s">
        <v>18359</v>
      </c>
      <c r="C1410" s="3" t="s">
        <v>30</v>
      </c>
      <c r="D1410" s="4" t="s">
        <v>19</v>
      </c>
      <c r="E1410" s="3" t="s">
        <v>21</v>
      </c>
      <c r="F1410" s="8">
        <v>20.0</v>
      </c>
      <c r="G1410" s="5">
        <v>30.0</v>
      </c>
      <c r="H1410" s="3" t="s">
        <v>668</v>
      </c>
      <c r="I1410" s="3" t="s">
        <v>23</v>
      </c>
      <c r="J1410" s="3" t="s">
        <v>423</v>
      </c>
      <c r="K1410" s="3" t="s">
        <v>36990</v>
      </c>
      <c r="L1410" s="3" t="s">
        <v>36991</v>
      </c>
      <c r="M1410" s="3" t="s">
        <v>41</v>
      </c>
      <c r="N1410" s="3"/>
      <c r="O1410" s="3"/>
      <c r="P1410" s="3"/>
      <c r="Q1410" s="3"/>
      <c r="R1410" s="3"/>
      <c r="S1410" s="3"/>
      <c r="T1410" s="3"/>
      <c r="U1410" s="3"/>
      <c r="V1410" s="3"/>
      <c r="W1410" s="3"/>
      <c r="X1410" s="3"/>
      <c r="Y1410" s="3"/>
      <c r="Z1410" s="3"/>
      <c r="AA1410" s="3"/>
      <c r="AB1410" s="3"/>
      <c r="AC1410" s="3"/>
    </row>
    <row r="1411" ht="22.5" customHeight="1">
      <c r="A1411" s="3" t="s">
        <v>30327</v>
      </c>
      <c r="B1411" s="3" t="s">
        <v>12330</v>
      </c>
      <c r="C1411" s="3" t="s">
        <v>30</v>
      </c>
      <c r="D1411" s="4" t="s">
        <v>19</v>
      </c>
      <c r="E1411" s="3" t="s">
        <v>20</v>
      </c>
      <c r="F1411" s="8">
        <v>20.0</v>
      </c>
      <c r="G1411" s="5">
        <v>30.0</v>
      </c>
      <c r="H1411" s="3" t="s">
        <v>668</v>
      </c>
      <c r="I1411" s="3" t="s">
        <v>57</v>
      </c>
      <c r="J1411" s="3" t="s">
        <v>58</v>
      </c>
      <c r="K1411" s="3" t="s">
        <v>33275</v>
      </c>
      <c r="L1411" s="3" t="s">
        <v>37001</v>
      </c>
      <c r="M1411" s="3" t="s">
        <v>35</v>
      </c>
      <c r="N1411" s="3"/>
      <c r="O1411" s="3"/>
      <c r="P1411" s="3"/>
      <c r="Q1411" s="3"/>
      <c r="R1411" s="3"/>
      <c r="S1411" s="3"/>
      <c r="T1411" s="3"/>
      <c r="U1411" s="3"/>
      <c r="V1411" s="3"/>
      <c r="W1411" s="3"/>
      <c r="X1411" s="3"/>
      <c r="Y1411" s="3"/>
      <c r="Z1411" s="3"/>
      <c r="AA1411" s="3"/>
      <c r="AB1411" s="3"/>
      <c r="AC1411" s="3"/>
    </row>
    <row r="1412" ht="22.5" customHeight="1">
      <c r="A1412" s="3" t="s">
        <v>37005</v>
      </c>
      <c r="B1412" s="3" t="s">
        <v>28539</v>
      </c>
      <c r="C1412" s="3" t="s">
        <v>17</v>
      </c>
      <c r="D1412" s="4" t="s">
        <v>19</v>
      </c>
      <c r="E1412" s="3" t="s">
        <v>20</v>
      </c>
      <c r="F1412" s="8">
        <v>20.0</v>
      </c>
      <c r="G1412" s="5">
        <v>40.0</v>
      </c>
      <c r="H1412" s="3" t="s">
        <v>1025</v>
      </c>
      <c r="I1412" s="3" t="s">
        <v>57</v>
      </c>
      <c r="J1412" s="3" t="s">
        <v>37008</v>
      </c>
      <c r="K1412" s="3" t="s">
        <v>28543</v>
      </c>
      <c r="L1412" s="3" t="s">
        <v>37010</v>
      </c>
      <c r="M1412" s="3" t="s">
        <v>35</v>
      </c>
      <c r="N1412" s="3"/>
      <c r="O1412" s="3"/>
      <c r="P1412" s="3"/>
      <c r="Q1412" s="3"/>
      <c r="R1412" s="3"/>
      <c r="S1412" s="3"/>
      <c r="T1412" s="3"/>
      <c r="U1412" s="3"/>
      <c r="V1412" s="3"/>
      <c r="W1412" s="3"/>
      <c r="X1412" s="3"/>
      <c r="Y1412" s="3"/>
      <c r="Z1412" s="3"/>
      <c r="AA1412" s="3"/>
      <c r="AB1412" s="3"/>
      <c r="AC1412" s="3"/>
    </row>
    <row r="1413" ht="22.5" customHeight="1">
      <c r="A1413" s="3" t="s">
        <v>507</v>
      </c>
      <c r="B1413" s="3" t="s">
        <v>13157</v>
      </c>
      <c r="C1413" s="3" t="s">
        <v>17</v>
      </c>
      <c r="D1413" s="4" t="s">
        <v>19</v>
      </c>
      <c r="E1413" s="3" t="s">
        <v>21</v>
      </c>
      <c r="F1413" s="8">
        <v>20.0</v>
      </c>
      <c r="G1413" s="5">
        <v>40.0</v>
      </c>
      <c r="H1413" s="3" t="s">
        <v>1025</v>
      </c>
      <c r="I1413" s="3" t="s">
        <v>57</v>
      </c>
      <c r="J1413" s="3" t="s">
        <v>58</v>
      </c>
      <c r="K1413" s="3" t="s">
        <v>37014</v>
      </c>
      <c r="L1413" s="3" t="s">
        <v>37015</v>
      </c>
      <c r="M1413" s="3" t="s">
        <v>159</v>
      </c>
      <c r="N1413" s="3"/>
      <c r="O1413" s="3"/>
      <c r="P1413" s="3"/>
      <c r="Q1413" s="3"/>
      <c r="R1413" s="3"/>
      <c r="S1413" s="3"/>
      <c r="T1413" s="3"/>
      <c r="U1413" s="3"/>
      <c r="V1413" s="3"/>
      <c r="W1413" s="3"/>
      <c r="X1413" s="3"/>
      <c r="Y1413" s="3"/>
      <c r="Z1413" s="3"/>
      <c r="AA1413" s="3"/>
      <c r="AB1413" s="3"/>
      <c r="AC1413" s="3"/>
    </row>
    <row r="1414" ht="22.5" customHeight="1">
      <c r="A1414" s="3" t="s">
        <v>37019</v>
      </c>
      <c r="B1414" s="3" t="s">
        <v>25181</v>
      </c>
      <c r="C1414" s="3" t="s">
        <v>17</v>
      </c>
      <c r="D1414" s="4" t="s">
        <v>19</v>
      </c>
      <c r="E1414" s="3" t="s">
        <v>20</v>
      </c>
      <c r="F1414" s="8">
        <v>20.0</v>
      </c>
      <c r="G1414" s="5">
        <v>40.0</v>
      </c>
      <c r="H1414" s="3" t="s">
        <v>1025</v>
      </c>
      <c r="I1414" s="3" t="s">
        <v>69</v>
      </c>
      <c r="J1414" s="3" t="s">
        <v>11502</v>
      </c>
      <c r="K1414" s="3" t="s">
        <v>25182</v>
      </c>
      <c r="L1414" s="3" t="s">
        <v>37021</v>
      </c>
      <c r="M1414" s="3" t="s">
        <v>159</v>
      </c>
      <c r="N1414" s="3"/>
      <c r="O1414" s="3"/>
      <c r="P1414" s="3"/>
      <c r="Q1414" s="3"/>
      <c r="R1414" s="3"/>
      <c r="S1414" s="3"/>
      <c r="T1414" s="3"/>
      <c r="U1414" s="3"/>
      <c r="V1414" s="3"/>
      <c r="W1414" s="3"/>
      <c r="X1414" s="3"/>
      <c r="Y1414" s="3"/>
      <c r="Z1414" s="3"/>
      <c r="AA1414" s="3"/>
      <c r="AB1414" s="3"/>
      <c r="AC1414" s="3"/>
    </row>
    <row r="1415" ht="22.5" customHeight="1">
      <c r="A1415" s="3" t="s">
        <v>25180</v>
      </c>
      <c r="B1415" s="3" t="s">
        <v>25181</v>
      </c>
      <c r="C1415" s="3" t="s">
        <v>17</v>
      </c>
      <c r="D1415" s="4" t="s">
        <v>19</v>
      </c>
      <c r="E1415" s="3" t="s">
        <v>20</v>
      </c>
      <c r="F1415" s="8">
        <v>20.0</v>
      </c>
      <c r="G1415" s="5">
        <v>40.0</v>
      </c>
      <c r="H1415" s="3" t="s">
        <v>1025</v>
      </c>
      <c r="I1415" s="3" t="s">
        <v>69</v>
      </c>
      <c r="J1415" s="3" t="s">
        <v>11502</v>
      </c>
      <c r="K1415" s="3" t="s">
        <v>25182</v>
      </c>
      <c r="L1415" s="3" t="s">
        <v>25184</v>
      </c>
      <c r="M1415" s="3" t="s">
        <v>159</v>
      </c>
      <c r="N1415" s="3"/>
      <c r="O1415" s="3"/>
      <c r="P1415" s="3"/>
      <c r="Q1415" s="3"/>
      <c r="R1415" s="3"/>
      <c r="S1415" s="3"/>
      <c r="T1415" s="3"/>
      <c r="U1415" s="3"/>
      <c r="V1415" s="3"/>
      <c r="W1415" s="3"/>
      <c r="X1415" s="3"/>
      <c r="Y1415" s="3"/>
      <c r="Z1415" s="3"/>
      <c r="AA1415" s="3"/>
      <c r="AB1415" s="3"/>
      <c r="AC1415" s="3"/>
    </row>
    <row r="1416" ht="22.5" customHeight="1">
      <c r="A1416" s="3" t="s">
        <v>507</v>
      </c>
      <c r="B1416" s="3" t="s">
        <v>37030</v>
      </c>
      <c r="C1416" s="3" t="s">
        <v>17</v>
      </c>
      <c r="D1416" s="4" t="s">
        <v>19</v>
      </c>
      <c r="E1416" s="3" t="s">
        <v>20</v>
      </c>
      <c r="F1416" s="8">
        <v>20.0</v>
      </c>
      <c r="G1416" s="5">
        <v>40.0</v>
      </c>
      <c r="H1416" s="3" t="s">
        <v>1025</v>
      </c>
      <c r="I1416" s="3" t="s">
        <v>57</v>
      </c>
      <c r="J1416" s="3" t="s">
        <v>58</v>
      </c>
      <c r="K1416" s="3" t="s">
        <v>37032</v>
      </c>
      <c r="L1416" s="3" t="s">
        <v>37033</v>
      </c>
      <c r="M1416" s="3" t="s">
        <v>159</v>
      </c>
      <c r="N1416" s="3"/>
      <c r="O1416" s="3"/>
      <c r="P1416" s="3"/>
      <c r="Q1416" s="3"/>
      <c r="R1416" s="3"/>
      <c r="S1416" s="3"/>
      <c r="T1416" s="3"/>
      <c r="U1416" s="3"/>
      <c r="V1416" s="3"/>
      <c r="W1416" s="3"/>
      <c r="X1416" s="3"/>
      <c r="Y1416" s="3"/>
      <c r="Z1416" s="3"/>
      <c r="AA1416" s="3"/>
      <c r="AB1416" s="3"/>
      <c r="AC1416" s="3"/>
    </row>
    <row r="1417" ht="22.5" customHeight="1">
      <c r="A1417" s="3" t="s">
        <v>25959</v>
      </c>
      <c r="B1417" s="3" t="s">
        <v>25961</v>
      </c>
      <c r="C1417" s="3" t="s">
        <v>17</v>
      </c>
      <c r="D1417" s="4" t="s">
        <v>19</v>
      </c>
      <c r="E1417" s="3" t="s">
        <v>20</v>
      </c>
      <c r="F1417" s="8">
        <v>20.0</v>
      </c>
      <c r="G1417" s="5">
        <v>40.0</v>
      </c>
      <c r="H1417" s="3" t="s">
        <v>1025</v>
      </c>
      <c r="I1417" s="3" t="s">
        <v>57</v>
      </c>
      <c r="J1417" s="3" t="s">
        <v>4006</v>
      </c>
      <c r="K1417" s="3" t="s">
        <v>25965</v>
      </c>
      <c r="L1417" s="3" t="s">
        <v>25967</v>
      </c>
      <c r="M1417" s="3" t="s">
        <v>41</v>
      </c>
      <c r="N1417" s="3"/>
      <c r="O1417" s="3"/>
      <c r="P1417" s="3"/>
      <c r="Q1417" s="3"/>
      <c r="R1417" s="3"/>
      <c r="S1417" s="3"/>
      <c r="T1417" s="3"/>
      <c r="U1417" s="3"/>
      <c r="V1417" s="3"/>
      <c r="W1417" s="3"/>
      <c r="X1417" s="3"/>
      <c r="Y1417" s="3"/>
      <c r="Z1417" s="3"/>
      <c r="AA1417" s="3"/>
      <c r="AB1417" s="3"/>
      <c r="AC1417" s="3"/>
    </row>
    <row r="1418" ht="22.5" customHeight="1">
      <c r="A1418" s="3" t="s">
        <v>34792</v>
      </c>
      <c r="B1418" s="3" t="s">
        <v>36035</v>
      </c>
      <c r="C1418" s="3" t="s">
        <v>17</v>
      </c>
      <c r="D1418" s="4" t="s">
        <v>19</v>
      </c>
      <c r="E1418" s="3" t="s">
        <v>20</v>
      </c>
      <c r="F1418" s="8">
        <v>20.0</v>
      </c>
      <c r="G1418" s="5">
        <v>40.0</v>
      </c>
      <c r="H1418" s="3" t="s">
        <v>1025</v>
      </c>
      <c r="I1418" s="3" t="s">
        <v>57</v>
      </c>
      <c r="J1418" s="3" t="s">
        <v>36038</v>
      </c>
      <c r="K1418" s="3" t="s">
        <v>37041</v>
      </c>
      <c r="L1418" s="3" t="s">
        <v>37042</v>
      </c>
      <c r="M1418" s="3" t="s">
        <v>35</v>
      </c>
      <c r="N1418" s="3"/>
      <c r="O1418" s="3"/>
      <c r="P1418" s="3"/>
      <c r="Q1418" s="3"/>
      <c r="R1418" s="3"/>
      <c r="S1418" s="3"/>
      <c r="T1418" s="3"/>
      <c r="U1418" s="3"/>
      <c r="V1418" s="3"/>
      <c r="W1418" s="3"/>
      <c r="X1418" s="3"/>
      <c r="Y1418" s="3"/>
      <c r="Z1418" s="3"/>
      <c r="AA1418" s="3"/>
      <c r="AB1418" s="3"/>
      <c r="AC1418" s="3"/>
    </row>
    <row r="1419" ht="22.5" customHeight="1">
      <c r="A1419" s="3" t="s">
        <v>27612</v>
      </c>
      <c r="B1419" s="3" t="s">
        <v>27613</v>
      </c>
      <c r="C1419" s="3" t="s">
        <v>17</v>
      </c>
      <c r="D1419" s="4" t="s">
        <v>19</v>
      </c>
      <c r="E1419" s="3" t="s">
        <v>127</v>
      </c>
      <c r="F1419" s="8">
        <v>20.0</v>
      </c>
      <c r="G1419" s="5">
        <v>40.0</v>
      </c>
      <c r="H1419" s="3" t="s">
        <v>1025</v>
      </c>
      <c r="I1419" s="3" t="s">
        <v>69</v>
      </c>
      <c r="J1419" s="3" t="s">
        <v>16738</v>
      </c>
      <c r="K1419" s="3" t="s">
        <v>27614</v>
      </c>
      <c r="L1419" s="3" t="s">
        <v>27616</v>
      </c>
      <c r="M1419" s="3" t="s">
        <v>41</v>
      </c>
      <c r="N1419" s="3"/>
      <c r="O1419" s="3"/>
      <c r="P1419" s="3"/>
      <c r="Q1419" s="3"/>
      <c r="R1419" s="3"/>
      <c r="S1419" s="3"/>
      <c r="T1419" s="3"/>
      <c r="U1419" s="3"/>
      <c r="V1419" s="3"/>
      <c r="W1419" s="3"/>
      <c r="X1419" s="3"/>
      <c r="Y1419" s="3"/>
      <c r="Z1419" s="3"/>
      <c r="AA1419" s="3"/>
      <c r="AB1419" s="3"/>
      <c r="AC1419" s="3"/>
    </row>
    <row r="1420" ht="22.5" customHeight="1">
      <c r="A1420" s="3" t="s">
        <v>37049</v>
      </c>
      <c r="B1420" s="3" t="s">
        <v>34867</v>
      </c>
      <c r="C1420" s="3" t="s">
        <v>17</v>
      </c>
      <c r="D1420" s="4" t="s">
        <v>19</v>
      </c>
      <c r="E1420" s="3" t="s">
        <v>20</v>
      </c>
      <c r="F1420" s="8">
        <v>20.0</v>
      </c>
      <c r="G1420" s="5">
        <v>40.0</v>
      </c>
      <c r="H1420" s="3" t="s">
        <v>1025</v>
      </c>
      <c r="I1420" s="3" t="s">
        <v>23</v>
      </c>
      <c r="J1420" s="3" t="s">
        <v>34868</v>
      </c>
      <c r="K1420" s="3" t="s">
        <v>34869</v>
      </c>
      <c r="L1420" s="3" t="s">
        <v>37054</v>
      </c>
      <c r="M1420" s="3" t="s">
        <v>41</v>
      </c>
      <c r="N1420" s="3"/>
      <c r="O1420" s="3"/>
      <c r="P1420" s="3"/>
      <c r="Q1420" s="3"/>
      <c r="R1420" s="3"/>
      <c r="S1420" s="3"/>
      <c r="T1420" s="3"/>
      <c r="U1420" s="3"/>
      <c r="V1420" s="3"/>
      <c r="W1420" s="3"/>
      <c r="X1420" s="3"/>
      <c r="Y1420" s="3"/>
      <c r="Z1420" s="3"/>
      <c r="AA1420" s="3"/>
      <c r="AB1420" s="3"/>
      <c r="AC1420" s="3"/>
    </row>
    <row r="1421" ht="22.5" customHeight="1">
      <c r="A1421" s="3" t="s">
        <v>1470</v>
      </c>
      <c r="B1421" s="3" t="s">
        <v>12712</v>
      </c>
      <c r="C1421" s="3" t="s">
        <v>17</v>
      </c>
      <c r="D1421" s="4" t="s">
        <v>19</v>
      </c>
      <c r="E1421" s="3" t="s">
        <v>21</v>
      </c>
      <c r="F1421" s="8">
        <v>20.0</v>
      </c>
      <c r="G1421" s="5">
        <v>40.0</v>
      </c>
      <c r="H1421" s="3" t="s">
        <v>1025</v>
      </c>
      <c r="I1421" s="3" t="s">
        <v>57</v>
      </c>
      <c r="J1421" s="3" t="s">
        <v>58</v>
      </c>
      <c r="K1421" s="3" t="s">
        <v>12715</v>
      </c>
      <c r="L1421" s="3" t="s">
        <v>37061</v>
      </c>
      <c r="M1421" s="3" t="s">
        <v>35</v>
      </c>
      <c r="N1421" s="3"/>
      <c r="O1421" s="3"/>
      <c r="P1421" s="3"/>
      <c r="Q1421" s="3"/>
      <c r="R1421" s="3"/>
      <c r="S1421" s="3"/>
      <c r="T1421" s="3"/>
      <c r="U1421" s="3"/>
      <c r="V1421" s="3"/>
      <c r="W1421" s="3"/>
      <c r="X1421" s="3"/>
      <c r="Y1421" s="3"/>
      <c r="Z1421" s="3"/>
      <c r="AA1421" s="3"/>
      <c r="AB1421" s="3"/>
      <c r="AC1421" s="3"/>
    </row>
    <row r="1422" ht="22.5" customHeight="1">
      <c r="A1422" s="3" t="s">
        <v>1470</v>
      </c>
      <c r="B1422" s="3" t="s">
        <v>13561</v>
      </c>
      <c r="C1422" s="3" t="s">
        <v>17</v>
      </c>
      <c r="D1422" s="4" t="s">
        <v>19</v>
      </c>
      <c r="E1422" s="3" t="s">
        <v>21</v>
      </c>
      <c r="F1422" s="8">
        <v>20.0</v>
      </c>
      <c r="G1422" s="5">
        <v>40.0</v>
      </c>
      <c r="H1422" s="3" t="s">
        <v>1025</v>
      </c>
      <c r="I1422" s="3" t="s">
        <v>50</v>
      </c>
      <c r="J1422" s="3" t="s">
        <v>58</v>
      </c>
      <c r="K1422" s="3" t="s">
        <v>22627</v>
      </c>
      <c r="L1422" s="3" t="s">
        <v>37069</v>
      </c>
      <c r="M1422" s="3" t="s">
        <v>35</v>
      </c>
      <c r="N1422" s="3"/>
      <c r="O1422" s="3"/>
      <c r="P1422" s="3"/>
      <c r="Q1422" s="3"/>
      <c r="R1422" s="3"/>
      <c r="S1422" s="3"/>
      <c r="T1422" s="3"/>
      <c r="U1422" s="3"/>
      <c r="V1422" s="3"/>
      <c r="W1422" s="3"/>
      <c r="X1422" s="3"/>
      <c r="Y1422" s="3"/>
      <c r="Z1422" s="3"/>
      <c r="AA1422" s="3"/>
      <c r="AB1422" s="3"/>
      <c r="AC1422" s="3"/>
    </row>
    <row r="1423" ht="22.5" customHeight="1">
      <c r="A1423" s="3" t="s">
        <v>16881</v>
      </c>
      <c r="B1423" s="3" t="s">
        <v>37072</v>
      </c>
      <c r="C1423" s="3" t="s">
        <v>17</v>
      </c>
      <c r="D1423" s="4" t="s">
        <v>19</v>
      </c>
      <c r="E1423" s="3" t="s">
        <v>20</v>
      </c>
      <c r="F1423" s="8">
        <v>20.0</v>
      </c>
      <c r="G1423" s="5">
        <v>40.0</v>
      </c>
      <c r="H1423" s="3" t="s">
        <v>1025</v>
      </c>
      <c r="I1423" s="3" t="s">
        <v>57</v>
      </c>
      <c r="J1423" s="3" t="s">
        <v>821</v>
      </c>
      <c r="K1423" s="3" t="s">
        <v>37073</v>
      </c>
      <c r="L1423" s="3" t="s">
        <v>37076</v>
      </c>
      <c r="M1423" s="3" t="s">
        <v>35</v>
      </c>
      <c r="N1423" s="3"/>
      <c r="O1423" s="3"/>
      <c r="P1423" s="3"/>
      <c r="Q1423" s="3"/>
      <c r="R1423" s="3"/>
      <c r="S1423" s="3"/>
      <c r="T1423" s="3"/>
      <c r="U1423" s="3"/>
      <c r="V1423" s="3"/>
      <c r="W1423" s="3"/>
      <c r="X1423" s="3"/>
      <c r="Y1423" s="3"/>
      <c r="Z1423" s="3"/>
      <c r="AA1423" s="3"/>
      <c r="AB1423" s="3"/>
      <c r="AC1423" s="3"/>
    </row>
    <row r="1424" ht="22.5" customHeight="1">
      <c r="A1424" s="3" t="s">
        <v>18959</v>
      </c>
      <c r="B1424" s="3" t="s">
        <v>37078</v>
      </c>
      <c r="C1424" s="3" t="s">
        <v>17</v>
      </c>
      <c r="D1424" s="4" t="s">
        <v>19</v>
      </c>
      <c r="E1424" s="3" t="s">
        <v>20</v>
      </c>
      <c r="F1424" s="8">
        <v>20.0</v>
      </c>
      <c r="G1424" s="5">
        <v>40.0</v>
      </c>
      <c r="H1424" s="3" t="s">
        <v>1025</v>
      </c>
      <c r="I1424" s="3" t="s">
        <v>57</v>
      </c>
      <c r="J1424" s="3" t="s">
        <v>489</v>
      </c>
      <c r="K1424" s="3" t="s">
        <v>37081</v>
      </c>
      <c r="L1424" s="3" t="s">
        <v>37082</v>
      </c>
      <c r="M1424" s="3" t="s">
        <v>35</v>
      </c>
      <c r="N1424" s="3"/>
      <c r="O1424" s="3"/>
      <c r="P1424" s="3"/>
      <c r="Q1424" s="3"/>
      <c r="R1424" s="3"/>
      <c r="S1424" s="3"/>
      <c r="T1424" s="3"/>
      <c r="U1424" s="3"/>
      <c r="V1424" s="3"/>
      <c r="W1424" s="3"/>
      <c r="X1424" s="3"/>
      <c r="Y1424" s="3"/>
      <c r="Z1424" s="3"/>
      <c r="AA1424" s="3"/>
      <c r="AB1424" s="3"/>
      <c r="AC1424" s="3"/>
    </row>
    <row r="1425" ht="22.5" customHeight="1">
      <c r="A1425" s="3" t="s">
        <v>1470</v>
      </c>
      <c r="B1425" s="3" t="s">
        <v>34194</v>
      </c>
      <c r="C1425" s="3" t="s">
        <v>17</v>
      </c>
      <c r="D1425" s="4" t="s">
        <v>19</v>
      </c>
      <c r="E1425" s="3" t="s">
        <v>21</v>
      </c>
      <c r="F1425" s="8">
        <v>20.0</v>
      </c>
      <c r="G1425" s="5">
        <v>40.0</v>
      </c>
      <c r="H1425" s="3" t="s">
        <v>1025</v>
      </c>
      <c r="I1425" s="3" t="s">
        <v>50</v>
      </c>
      <c r="J1425" s="3" t="s">
        <v>58</v>
      </c>
      <c r="K1425" s="3" t="s">
        <v>34197</v>
      </c>
      <c r="L1425" s="3" t="s">
        <v>37069</v>
      </c>
      <c r="M1425" s="3" t="s">
        <v>35</v>
      </c>
      <c r="N1425" s="3"/>
      <c r="O1425" s="3"/>
      <c r="P1425" s="3"/>
      <c r="Q1425" s="3"/>
      <c r="R1425" s="3"/>
      <c r="S1425" s="3"/>
      <c r="T1425" s="3"/>
      <c r="U1425" s="3"/>
      <c r="V1425" s="3"/>
      <c r="W1425" s="3"/>
      <c r="X1425" s="3"/>
      <c r="Y1425" s="3"/>
      <c r="Z1425" s="3"/>
      <c r="AA1425" s="3"/>
      <c r="AB1425" s="3"/>
      <c r="AC1425" s="3"/>
    </row>
    <row r="1426" ht="22.5" customHeight="1">
      <c r="A1426" s="3" t="s">
        <v>1470</v>
      </c>
      <c r="B1426" s="3" t="s">
        <v>37096</v>
      </c>
      <c r="C1426" s="3" t="s">
        <v>17</v>
      </c>
      <c r="D1426" s="4" t="s">
        <v>19</v>
      </c>
      <c r="E1426" s="3" t="s">
        <v>20</v>
      </c>
      <c r="F1426" s="8">
        <v>20.0</v>
      </c>
      <c r="G1426" s="5">
        <v>40.0</v>
      </c>
      <c r="H1426" s="3" t="s">
        <v>1025</v>
      </c>
      <c r="I1426" s="3" t="s">
        <v>50</v>
      </c>
      <c r="J1426" s="3" t="s">
        <v>52</v>
      </c>
      <c r="K1426" s="3" t="s">
        <v>37099</v>
      </c>
      <c r="L1426" s="3" t="s">
        <v>37100</v>
      </c>
      <c r="M1426" s="3" t="s">
        <v>35</v>
      </c>
      <c r="N1426" s="3"/>
      <c r="O1426" s="3"/>
      <c r="P1426" s="3"/>
      <c r="Q1426" s="3"/>
      <c r="R1426" s="3"/>
      <c r="S1426" s="3"/>
      <c r="T1426" s="3"/>
      <c r="U1426" s="3"/>
      <c r="V1426" s="3"/>
      <c r="W1426" s="3"/>
      <c r="X1426" s="3"/>
      <c r="Y1426" s="3"/>
      <c r="Z1426" s="3"/>
      <c r="AA1426" s="3"/>
      <c r="AB1426" s="3"/>
      <c r="AC1426" s="3"/>
    </row>
    <row r="1427" ht="22.5" customHeight="1">
      <c r="A1427" s="3" t="s">
        <v>12738</v>
      </c>
      <c r="B1427" s="3" t="s">
        <v>12740</v>
      </c>
      <c r="C1427" s="3" t="s">
        <v>17</v>
      </c>
      <c r="D1427" s="4" t="s">
        <v>19</v>
      </c>
      <c r="E1427" s="3" t="s">
        <v>21</v>
      </c>
      <c r="F1427" s="8">
        <v>20.0</v>
      </c>
      <c r="G1427" s="5">
        <v>40.0</v>
      </c>
      <c r="H1427" s="3" t="s">
        <v>1025</v>
      </c>
      <c r="I1427" s="3" t="s">
        <v>57</v>
      </c>
      <c r="J1427" s="3" t="s">
        <v>821</v>
      </c>
      <c r="K1427" s="3" t="s">
        <v>12744</v>
      </c>
      <c r="L1427" s="3" t="s">
        <v>12745</v>
      </c>
      <c r="M1427" s="3" t="s">
        <v>35</v>
      </c>
      <c r="N1427" s="3"/>
      <c r="O1427" s="3"/>
      <c r="P1427" s="3"/>
      <c r="Q1427" s="3"/>
      <c r="R1427" s="3"/>
      <c r="S1427" s="3"/>
      <c r="T1427" s="3"/>
      <c r="U1427" s="3"/>
      <c r="V1427" s="3"/>
      <c r="W1427" s="3"/>
      <c r="X1427" s="3"/>
      <c r="Y1427" s="3"/>
      <c r="Z1427" s="3"/>
      <c r="AA1427" s="3"/>
      <c r="AB1427" s="3"/>
      <c r="AC1427" s="3"/>
    </row>
    <row r="1428" ht="22.5" customHeight="1">
      <c r="A1428" s="3" t="s">
        <v>12765</v>
      </c>
      <c r="B1428" s="3" t="s">
        <v>12740</v>
      </c>
      <c r="C1428" s="3" t="s">
        <v>17</v>
      </c>
      <c r="D1428" s="4" t="s">
        <v>19</v>
      </c>
      <c r="E1428" s="3" t="s">
        <v>21</v>
      </c>
      <c r="F1428" s="8">
        <v>20.0</v>
      </c>
      <c r="G1428" s="5">
        <v>40.0</v>
      </c>
      <c r="H1428" s="3" t="s">
        <v>1025</v>
      </c>
      <c r="I1428" s="3" t="s">
        <v>57</v>
      </c>
      <c r="J1428" s="3" t="s">
        <v>821</v>
      </c>
      <c r="K1428" s="3" t="s">
        <v>12744</v>
      </c>
      <c r="L1428" s="3" t="s">
        <v>12770</v>
      </c>
      <c r="M1428" s="3" t="s">
        <v>35</v>
      </c>
      <c r="N1428" s="3"/>
      <c r="O1428" s="3"/>
      <c r="P1428" s="3"/>
      <c r="Q1428" s="3"/>
      <c r="R1428" s="3"/>
      <c r="S1428" s="3"/>
      <c r="T1428" s="3"/>
      <c r="U1428" s="3"/>
      <c r="V1428" s="3"/>
      <c r="W1428" s="3"/>
      <c r="X1428" s="3"/>
      <c r="Y1428" s="3"/>
      <c r="Z1428" s="3"/>
      <c r="AA1428" s="3"/>
      <c r="AB1428" s="3"/>
      <c r="AC1428" s="3"/>
    </row>
    <row r="1429" ht="22.5" customHeight="1">
      <c r="A1429" s="3" t="s">
        <v>37120</v>
      </c>
      <c r="B1429" s="3" t="s">
        <v>33585</v>
      </c>
      <c r="C1429" s="3" t="s">
        <v>17</v>
      </c>
      <c r="D1429" s="4" t="s">
        <v>19</v>
      </c>
      <c r="E1429" s="3" t="s">
        <v>20</v>
      </c>
      <c r="F1429" s="8">
        <v>20.0</v>
      </c>
      <c r="G1429" s="5">
        <v>40.0</v>
      </c>
      <c r="H1429" s="3" t="s">
        <v>1025</v>
      </c>
      <c r="I1429" s="3" t="s">
        <v>23</v>
      </c>
      <c r="J1429" s="3" t="s">
        <v>821</v>
      </c>
      <c r="K1429" s="4" t="s">
        <v>19</v>
      </c>
      <c r="L1429" s="3" t="s">
        <v>36773</v>
      </c>
      <c r="M1429" s="3" t="s">
        <v>35</v>
      </c>
      <c r="N1429" s="3"/>
      <c r="O1429" s="3"/>
      <c r="P1429" s="3"/>
      <c r="Q1429" s="3"/>
      <c r="R1429" s="3"/>
      <c r="S1429" s="3"/>
      <c r="T1429" s="3"/>
      <c r="U1429" s="3"/>
      <c r="V1429" s="3"/>
      <c r="W1429" s="3"/>
      <c r="X1429" s="3"/>
      <c r="Y1429" s="3"/>
      <c r="Z1429" s="3"/>
      <c r="AA1429" s="3"/>
      <c r="AB1429" s="3"/>
      <c r="AC1429" s="3"/>
    </row>
    <row r="1430" ht="22.5" customHeight="1">
      <c r="A1430" s="3" t="s">
        <v>12765</v>
      </c>
      <c r="B1430" s="3" t="s">
        <v>33585</v>
      </c>
      <c r="C1430" s="3" t="s">
        <v>17</v>
      </c>
      <c r="D1430" s="4" t="s">
        <v>19</v>
      </c>
      <c r="E1430" s="3" t="s">
        <v>21</v>
      </c>
      <c r="F1430" s="8">
        <v>20.0</v>
      </c>
      <c r="G1430" s="5">
        <v>40.0</v>
      </c>
      <c r="H1430" s="3" t="s">
        <v>1025</v>
      </c>
      <c r="I1430" s="3" t="s">
        <v>57</v>
      </c>
      <c r="J1430" s="3" t="s">
        <v>821</v>
      </c>
      <c r="K1430" s="3" t="s">
        <v>37125</v>
      </c>
      <c r="L1430" s="3" t="s">
        <v>12745</v>
      </c>
      <c r="M1430" s="3" t="s">
        <v>35</v>
      </c>
      <c r="N1430" s="3"/>
      <c r="O1430" s="3"/>
      <c r="P1430" s="3"/>
      <c r="Q1430" s="3"/>
      <c r="R1430" s="3"/>
      <c r="S1430" s="3"/>
      <c r="T1430" s="3"/>
      <c r="U1430" s="3"/>
      <c r="V1430" s="3"/>
      <c r="W1430" s="3"/>
      <c r="X1430" s="3"/>
      <c r="Y1430" s="3"/>
      <c r="Z1430" s="3"/>
      <c r="AA1430" s="3"/>
      <c r="AB1430" s="3"/>
      <c r="AC1430" s="3"/>
    </row>
    <row r="1431" ht="22.5" customHeight="1">
      <c r="A1431" s="3" t="s">
        <v>12738</v>
      </c>
      <c r="B1431" s="3" t="s">
        <v>33585</v>
      </c>
      <c r="C1431" s="3" t="s">
        <v>17</v>
      </c>
      <c r="D1431" s="4" t="s">
        <v>19</v>
      </c>
      <c r="E1431" s="3" t="s">
        <v>21</v>
      </c>
      <c r="F1431" s="8">
        <v>20.0</v>
      </c>
      <c r="G1431" s="5">
        <v>40.0</v>
      </c>
      <c r="H1431" s="3" t="s">
        <v>1025</v>
      </c>
      <c r="I1431" s="3" t="s">
        <v>57</v>
      </c>
      <c r="J1431" s="3" t="s">
        <v>821</v>
      </c>
      <c r="K1431" s="3" t="s">
        <v>33591</v>
      </c>
      <c r="L1431" s="3" t="s">
        <v>33590</v>
      </c>
      <c r="M1431" s="3" t="s">
        <v>35</v>
      </c>
      <c r="N1431" s="3"/>
      <c r="O1431" s="3"/>
      <c r="P1431" s="3"/>
      <c r="Q1431" s="3"/>
      <c r="R1431" s="3"/>
      <c r="S1431" s="3"/>
      <c r="T1431" s="3"/>
      <c r="U1431" s="3"/>
      <c r="V1431" s="3"/>
      <c r="W1431" s="3"/>
      <c r="X1431" s="3"/>
      <c r="Y1431" s="3"/>
      <c r="Z1431" s="3"/>
      <c r="AA1431" s="3"/>
      <c r="AB1431" s="3"/>
      <c r="AC1431" s="3"/>
    </row>
    <row r="1432" ht="22.5" customHeight="1">
      <c r="A1432" s="3" t="s">
        <v>37133</v>
      </c>
      <c r="B1432" s="3" t="s">
        <v>36782</v>
      </c>
      <c r="C1432" s="3" t="s">
        <v>17</v>
      </c>
      <c r="D1432" s="4" t="s">
        <v>19</v>
      </c>
      <c r="E1432" s="3" t="s">
        <v>20</v>
      </c>
      <c r="F1432" s="8">
        <v>20.0</v>
      </c>
      <c r="G1432" s="5">
        <v>40.0</v>
      </c>
      <c r="H1432" s="3" t="s">
        <v>1025</v>
      </c>
      <c r="I1432" s="3" t="s">
        <v>23</v>
      </c>
      <c r="J1432" s="3" t="s">
        <v>36783</v>
      </c>
      <c r="K1432" s="3" t="s">
        <v>36785</v>
      </c>
      <c r="L1432" s="3" t="s">
        <v>37143</v>
      </c>
      <c r="M1432" s="3" t="s">
        <v>257</v>
      </c>
      <c r="N1432" s="3"/>
      <c r="O1432" s="3"/>
      <c r="P1432" s="3"/>
      <c r="Q1432" s="3"/>
      <c r="R1432" s="3"/>
      <c r="S1432" s="3"/>
      <c r="T1432" s="3"/>
      <c r="U1432" s="3"/>
      <c r="V1432" s="3"/>
      <c r="W1432" s="3"/>
      <c r="X1432" s="3"/>
      <c r="Y1432" s="3"/>
      <c r="Z1432" s="3"/>
      <c r="AA1432" s="3"/>
      <c r="AB1432" s="3"/>
      <c r="AC1432" s="3"/>
    </row>
    <row r="1433" ht="22.5" customHeight="1">
      <c r="A1433" s="3" t="s">
        <v>5300</v>
      </c>
      <c r="B1433" s="3" t="s">
        <v>5301</v>
      </c>
      <c r="C1433" s="3" t="s">
        <v>17</v>
      </c>
      <c r="D1433" s="4" t="s">
        <v>19</v>
      </c>
      <c r="E1433" s="3" t="s">
        <v>20</v>
      </c>
      <c r="F1433" s="8">
        <v>20.0</v>
      </c>
      <c r="G1433" s="5">
        <v>40.0</v>
      </c>
      <c r="H1433" s="3" t="s">
        <v>1025</v>
      </c>
      <c r="I1433" s="3" t="s">
        <v>23</v>
      </c>
      <c r="J1433" s="3" t="s">
        <v>1329</v>
      </c>
      <c r="K1433" s="3" t="s">
        <v>5307</v>
      </c>
      <c r="L1433" s="3" t="s">
        <v>5309</v>
      </c>
      <c r="M1433" s="3" t="s">
        <v>35</v>
      </c>
      <c r="N1433" s="3"/>
      <c r="O1433" s="3"/>
      <c r="P1433" s="3"/>
      <c r="Q1433" s="3"/>
      <c r="R1433" s="3"/>
      <c r="S1433" s="3"/>
      <c r="T1433" s="3"/>
      <c r="U1433" s="3"/>
      <c r="V1433" s="3"/>
      <c r="W1433" s="3"/>
      <c r="X1433" s="3"/>
      <c r="Y1433" s="3"/>
      <c r="Z1433" s="3"/>
      <c r="AA1433" s="3"/>
      <c r="AB1433" s="3"/>
      <c r="AC1433" s="3"/>
    </row>
    <row r="1434" ht="22.5" customHeight="1">
      <c r="A1434" s="3" t="s">
        <v>34831</v>
      </c>
      <c r="B1434" s="3" t="s">
        <v>15919</v>
      </c>
      <c r="C1434" s="3" t="s">
        <v>18</v>
      </c>
      <c r="D1434" s="4" t="s">
        <v>19</v>
      </c>
      <c r="E1434" s="3" t="s">
        <v>21</v>
      </c>
      <c r="F1434" s="8">
        <v>20.0</v>
      </c>
      <c r="G1434" s="5">
        <v>40.0</v>
      </c>
      <c r="H1434" s="3" t="s">
        <v>1025</v>
      </c>
      <c r="I1434" s="3" t="s">
        <v>23</v>
      </c>
      <c r="J1434" s="3" t="s">
        <v>4006</v>
      </c>
      <c r="K1434" s="3" t="s">
        <v>15920</v>
      </c>
      <c r="L1434" s="3" t="s">
        <v>37156</v>
      </c>
      <c r="M1434" s="3" t="s">
        <v>35</v>
      </c>
      <c r="N1434" s="3"/>
      <c r="O1434" s="3"/>
      <c r="P1434" s="3"/>
      <c r="Q1434" s="3"/>
      <c r="R1434" s="3"/>
      <c r="S1434" s="3"/>
      <c r="T1434" s="3"/>
      <c r="U1434" s="3"/>
      <c r="V1434" s="3"/>
      <c r="W1434" s="3"/>
      <c r="X1434" s="3"/>
      <c r="Y1434" s="3"/>
      <c r="Z1434" s="3"/>
      <c r="AA1434" s="3"/>
      <c r="AB1434" s="3"/>
      <c r="AC1434" s="3"/>
    </row>
    <row r="1435" ht="22.5" customHeight="1">
      <c r="A1435" s="3" t="s">
        <v>25950</v>
      </c>
      <c r="B1435" s="3" t="s">
        <v>5929</v>
      </c>
      <c r="C1435" s="3" t="s">
        <v>18</v>
      </c>
      <c r="D1435" s="4" t="s">
        <v>19</v>
      </c>
      <c r="E1435" s="3" t="s">
        <v>20</v>
      </c>
      <c r="F1435" s="8">
        <v>20.0</v>
      </c>
      <c r="G1435" s="5">
        <v>40.0</v>
      </c>
      <c r="H1435" s="3" t="s">
        <v>1025</v>
      </c>
      <c r="I1435" s="3" t="s">
        <v>57</v>
      </c>
      <c r="J1435" s="3" t="s">
        <v>489</v>
      </c>
      <c r="K1435" s="3" t="s">
        <v>13174</v>
      </c>
      <c r="L1435" s="3" t="s">
        <v>25957</v>
      </c>
      <c r="M1435" s="3" t="s">
        <v>257</v>
      </c>
      <c r="N1435" s="3"/>
      <c r="O1435" s="3"/>
      <c r="P1435" s="3"/>
      <c r="Q1435" s="3"/>
      <c r="R1435" s="3"/>
      <c r="S1435" s="3"/>
      <c r="T1435" s="3"/>
      <c r="U1435" s="3"/>
      <c r="V1435" s="3"/>
      <c r="W1435" s="3"/>
      <c r="X1435" s="3"/>
      <c r="Y1435" s="3"/>
      <c r="Z1435" s="3"/>
      <c r="AA1435" s="3"/>
      <c r="AB1435" s="3"/>
      <c r="AC1435" s="3"/>
    </row>
    <row r="1436" ht="22.5" customHeight="1">
      <c r="A1436" s="3" t="s">
        <v>19731</v>
      </c>
      <c r="B1436" s="3" t="s">
        <v>13192</v>
      </c>
      <c r="C1436" s="3" t="s">
        <v>18</v>
      </c>
      <c r="D1436" s="4" t="s">
        <v>19</v>
      </c>
      <c r="E1436" s="3" t="s">
        <v>20</v>
      </c>
      <c r="F1436" s="8">
        <v>20.0</v>
      </c>
      <c r="G1436" s="5">
        <v>40.0</v>
      </c>
      <c r="H1436" s="3" t="s">
        <v>1025</v>
      </c>
      <c r="I1436" s="3" t="s">
        <v>57</v>
      </c>
      <c r="J1436" s="3" t="s">
        <v>726</v>
      </c>
      <c r="K1436" s="3" t="s">
        <v>2181</v>
      </c>
      <c r="L1436" s="3" t="s">
        <v>37165</v>
      </c>
      <c r="M1436" s="3" t="s">
        <v>41</v>
      </c>
      <c r="N1436" s="3"/>
      <c r="O1436" s="3"/>
      <c r="P1436" s="3"/>
      <c r="Q1436" s="3"/>
      <c r="R1436" s="3"/>
      <c r="S1436" s="3"/>
      <c r="T1436" s="3"/>
      <c r="U1436" s="3"/>
      <c r="V1436" s="3"/>
      <c r="W1436" s="3"/>
      <c r="X1436" s="3"/>
      <c r="Y1436" s="3"/>
      <c r="Z1436" s="3"/>
      <c r="AA1436" s="3"/>
      <c r="AB1436" s="3"/>
      <c r="AC1436" s="3"/>
    </row>
    <row r="1437" ht="22.5" customHeight="1">
      <c r="A1437" s="3" t="s">
        <v>25959</v>
      </c>
      <c r="B1437" s="3" t="s">
        <v>25961</v>
      </c>
      <c r="C1437" s="3" t="s">
        <v>18</v>
      </c>
      <c r="D1437" s="4" t="s">
        <v>19</v>
      </c>
      <c r="E1437" s="3" t="s">
        <v>20</v>
      </c>
      <c r="F1437" s="8">
        <v>20.0</v>
      </c>
      <c r="G1437" s="5">
        <v>40.0</v>
      </c>
      <c r="H1437" s="3" t="s">
        <v>1025</v>
      </c>
      <c r="I1437" s="3" t="s">
        <v>57</v>
      </c>
      <c r="J1437" s="3" t="s">
        <v>4006</v>
      </c>
      <c r="K1437" s="3" t="s">
        <v>25965</v>
      </c>
      <c r="L1437" s="3" t="s">
        <v>25967</v>
      </c>
      <c r="M1437" s="3" t="s">
        <v>41</v>
      </c>
      <c r="N1437" s="3"/>
      <c r="O1437" s="3"/>
      <c r="P1437" s="3"/>
      <c r="Q1437" s="3"/>
      <c r="R1437" s="3"/>
      <c r="S1437" s="3"/>
      <c r="T1437" s="3"/>
      <c r="U1437" s="3"/>
      <c r="V1437" s="3"/>
      <c r="W1437" s="3"/>
      <c r="X1437" s="3"/>
      <c r="Y1437" s="3"/>
      <c r="Z1437" s="3"/>
      <c r="AA1437" s="3"/>
      <c r="AB1437" s="3"/>
      <c r="AC1437" s="3"/>
    </row>
    <row r="1438" ht="22.5" customHeight="1">
      <c r="A1438" s="3" t="s">
        <v>2352</v>
      </c>
      <c r="B1438" s="3" t="s">
        <v>5076</v>
      </c>
      <c r="C1438" s="3" t="s">
        <v>165</v>
      </c>
      <c r="D1438" s="4" t="s">
        <v>19</v>
      </c>
      <c r="E1438" s="3" t="s">
        <v>20</v>
      </c>
      <c r="F1438" s="8">
        <v>20.0</v>
      </c>
      <c r="G1438" s="5">
        <v>40.0</v>
      </c>
      <c r="H1438" s="3" t="s">
        <v>1025</v>
      </c>
      <c r="I1438" s="3" t="s">
        <v>57</v>
      </c>
      <c r="J1438" s="3" t="s">
        <v>45</v>
      </c>
      <c r="K1438" s="3" t="s">
        <v>5079</v>
      </c>
      <c r="L1438" s="3" t="s">
        <v>37181</v>
      </c>
      <c r="M1438" s="3" t="s">
        <v>257</v>
      </c>
      <c r="N1438" s="3"/>
      <c r="O1438" s="3"/>
      <c r="P1438" s="3"/>
      <c r="Q1438" s="3"/>
      <c r="R1438" s="3"/>
      <c r="S1438" s="3"/>
      <c r="T1438" s="3"/>
      <c r="U1438" s="3"/>
      <c r="V1438" s="3"/>
      <c r="W1438" s="3"/>
      <c r="X1438" s="3"/>
      <c r="Y1438" s="3"/>
      <c r="Z1438" s="3"/>
      <c r="AA1438" s="3"/>
      <c r="AB1438" s="3"/>
      <c r="AC1438" s="3"/>
    </row>
    <row r="1439" ht="22.5" customHeight="1">
      <c r="A1439" s="3" t="s">
        <v>37185</v>
      </c>
      <c r="B1439" s="3" t="s">
        <v>10345</v>
      </c>
      <c r="C1439" s="3" t="s">
        <v>165</v>
      </c>
      <c r="D1439" s="4" t="s">
        <v>19</v>
      </c>
      <c r="E1439" s="3" t="s">
        <v>20</v>
      </c>
      <c r="F1439" s="8">
        <v>20.0</v>
      </c>
      <c r="G1439" s="5">
        <v>40.0</v>
      </c>
      <c r="H1439" s="3" t="s">
        <v>1025</v>
      </c>
      <c r="I1439" s="3" t="s">
        <v>57</v>
      </c>
      <c r="J1439" s="3" t="s">
        <v>58</v>
      </c>
      <c r="K1439" s="4" t="s">
        <v>19</v>
      </c>
      <c r="L1439" s="3" t="s">
        <v>37188</v>
      </c>
      <c r="M1439" s="3" t="s">
        <v>27</v>
      </c>
      <c r="N1439" s="3"/>
      <c r="O1439" s="3"/>
      <c r="P1439" s="3"/>
      <c r="Q1439" s="3"/>
      <c r="R1439" s="3"/>
      <c r="S1439" s="3"/>
      <c r="T1439" s="3"/>
      <c r="U1439" s="3"/>
      <c r="V1439" s="3"/>
      <c r="W1439" s="3"/>
      <c r="X1439" s="3"/>
      <c r="Y1439" s="3"/>
      <c r="Z1439" s="3"/>
      <c r="AA1439" s="3"/>
      <c r="AB1439" s="3"/>
      <c r="AC1439" s="3"/>
    </row>
    <row r="1440" ht="22.5" customHeight="1">
      <c r="A1440" s="3" t="s">
        <v>1470</v>
      </c>
      <c r="B1440" s="3" t="s">
        <v>12712</v>
      </c>
      <c r="C1440" s="3" t="s">
        <v>165</v>
      </c>
      <c r="D1440" s="4" t="s">
        <v>19</v>
      </c>
      <c r="E1440" s="3" t="s">
        <v>21</v>
      </c>
      <c r="F1440" s="8">
        <v>20.0</v>
      </c>
      <c r="G1440" s="5">
        <v>40.0</v>
      </c>
      <c r="H1440" s="3" t="s">
        <v>1025</v>
      </c>
      <c r="I1440" s="3" t="s">
        <v>57</v>
      </c>
      <c r="J1440" s="3" t="s">
        <v>58</v>
      </c>
      <c r="K1440" s="3" t="s">
        <v>12715</v>
      </c>
      <c r="L1440" s="3" t="s">
        <v>37061</v>
      </c>
      <c r="M1440" s="3" t="s">
        <v>35</v>
      </c>
      <c r="N1440" s="3"/>
      <c r="O1440" s="3"/>
      <c r="P1440" s="3"/>
      <c r="Q1440" s="3"/>
      <c r="R1440" s="3"/>
      <c r="S1440" s="3"/>
      <c r="T1440" s="3"/>
      <c r="U1440" s="3"/>
      <c r="V1440" s="3"/>
      <c r="W1440" s="3"/>
      <c r="X1440" s="3"/>
      <c r="Y1440" s="3"/>
      <c r="Z1440" s="3"/>
      <c r="AA1440" s="3"/>
      <c r="AB1440" s="3"/>
      <c r="AC1440" s="3"/>
    </row>
    <row r="1441" ht="22.5" customHeight="1">
      <c r="A1441" s="3" t="s">
        <v>35096</v>
      </c>
      <c r="B1441" s="3" t="s">
        <v>34291</v>
      </c>
      <c r="C1441" s="3" t="s">
        <v>17</v>
      </c>
      <c r="D1441" s="4" t="s">
        <v>19</v>
      </c>
      <c r="E1441" s="3" t="s">
        <v>20</v>
      </c>
      <c r="F1441" s="8">
        <v>25.0</v>
      </c>
      <c r="G1441" s="5">
        <v>35.0</v>
      </c>
      <c r="H1441" s="3" t="s">
        <v>5420</v>
      </c>
      <c r="I1441" s="3" t="s">
        <v>23</v>
      </c>
      <c r="J1441" s="3" t="s">
        <v>30718</v>
      </c>
      <c r="K1441" s="3" t="s">
        <v>37199</v>
      </c>
      <c r="L1441" s="3" t="s">
        <v>37203</v>
      </c>
      <c r="M1441" s="3" t="s">
        <v>159</v>
      </c>
      <c r="N1441" s="3"/>
      <c r="O1441" s="3"/>
      <c r="P1441" s="3"/>
      <c r="Q1441" s="3"/>
      <c r="R1441" s="3"/>
      <c r="S1441" s="3"/>
      <c r="T1441" s="3"/>
      <c r="U1441" s="3"/>
      <c r="V1441" s="3"/>
      <c r="W1441" s="3"/>
      <c r="X1441" s="3"/>
      <c r="Y1441" s="3"/>
      <c r="Z1441" s="3"/>
      <c r="AA1441" s="3"/>
      <c r="AB1441" s="3"/>
      <c r="AC1441" s="3"/>
    </row>
    <row r="1442" ht="22.5" customHeight="1">
      <c r="A1442" s="3" t="s">
        <v>37207</v>
      </c>
      <c r="B1442" s="3" t="s">
        <v>37208</v>
      </c>
      <c r="C1442" s="3" t="s">
        <v>17</v>
      </c>
      <c r="D1442" s="4" t="s">
        <v>19</v>
      </c>
      <c r="E1442" s="3" t="s">
        <v>20</v>
      </c>
      <c r="F1442" s="8">
        <v>25.0</v>
      </c>
      <c r="G1442" s="5">
        <v>35.0</v>
      </c>
      <c r="H1442" s="3" t="s">
        <v>5420</v>
      </c>
      <c r="I1442" s="3" t="s">
        <v>23</v>
      </c>
      <c r="J1442" s="3" t="s">
        <v>58</v>
      </c>
      <c r="K1442" s="3" t="s">
        <v>37214</v>
      </c>
      <c r="L1442" s="3" t="s">
        <v>37215</v>
      </c>
      <c r="M1442" s="3" t="s">
        <v>159</v>
      </c>
      <c r="N1442" s="3"/>
      <c r="O1442" s="3"/>
      <c r="P1442" s="3"/>
      <c r="Q1442" s="3"/>
      <c r="R1442" s="3"/>
      <c r="S1442" s="3"/>
      <c r="T1442" s="3"/>
      <c r="U1442" s="3"/>
      <c r="V1442" s="3"/>
      <c r="W1442" s="3"/>
      <c r="X1442" s="3"/>
      <c r="Y1442" s="3"/>
      <c r="Z1442" s="3"/>
      <c r="AA1442" s="3"/>
      <c r="AB1442" s="3"/>
      <c r="AC1442" s="3"/>
    </row>
    <row r="1443" ht="22.5" customHeight="1">
      <c r="A1443" s="3" t="s">
        <v>37219</v>
      </c>
      <c r="B1443" s="3" t="s">
        <v>37220</v>
      </c>
      <c r="C1443" s="3" t="s">
        <v>17</v>
      </c>
      <c r="D1443" s="4" t="s">
        <v>19</v>
      </c>
      <c r="E1443" s="3" t="s">
        <v>20</v>
      </c>
      <c r="F1443" s="8">
        <v>25.0</v>
      </c>
      <c r="G1443" s="5">
        <v>35.0</v>
      </c>
      <c r="H1443" s="3" t="s">
        <v>5420</v>
      </c>
      <c r="I1443" s="3" t="s">
        <v>23</v>
      </c>
      <c r="J1443" s="3" t="s">
        <v>24</v>
      </c>
      <c r="K1443" s="3" t="s">
        <v>18476</v>
      </c>
      <c r="L1443" s="3" t="s">
        <v>37224</v>
      </c>
      <c r="M1443" s="3" t="s">
        <v>27</v>
      </c>
      <c r="N1443" s="3"/>
      <c r="O1443" s="3"/>
      <c r="P1443" s="3"/>
      <c r="Q1443" s="3"/>
      <c r="R1443" s="3"/>
      <c r="S1443" s="3"/>
      <c r="T1443" s="3"/>
      <c r="U1443" s="3"/>
      <c r="V1443" s="3"/>
      <c r="W1443" s="3"/>
      <c r="X1443" s="3"/>
      <c r="Y1443" s="3"/>
      <c r="Z1443" s="3"/>
      <c r="AA1443" s="3"/>
      <c r="AB1443" s="3"/>
      <c r="AC1443" s="3"/>
    </row>
    <row r="1444" ht="22.5" customHeight="1">
      <c r="A1444" s="3" t="s">
        <v>2352</v>
      </c>
      <c r="B1444" s="3" t="s">
        <v>13157</v>
      </c>
      <c r="C1444" s="3" t="s">
        <v>17</v>
      </c>
      <c r="D1444" s="4" t="s">
        <v>19</v>
      </c>
      <c r="E1444" s="3" t="s">
        <v>20</v>
      </c>
      <c r="F1444" s="8">
        <v>25.0</v>
      </c>
      <c r="G1444" s="5">
        <v>35.0</v>
      </c>
      <c r="H1444" s="3" t="s">
        <v>5420</v>
      </c>
      <c r="I1444" s="3" t="s">
        <v>23</v>
      </c>
      <c r="J1444" s="3" t="s">
        <v>58</v>
      </c>
      <c r="K1444" s="3" t="s">
        <v>37230</v>
      </c>
      <c r="L1444" s="3" t="s">
        <v>37231</v>
      </c>
      <c r="M1444" s="3" t="s">
        <v>159</v>
      </c>
      <c r="N1444" s="3"/>
      <c r="O1444" s="3"/>
      <c r="P1444" s="3"/>
      <c r="Q1444" s="3"/>
      <c r="R1444" s="3"/>
      <c r="S1444" s="3"/>
      <c r="T1444" s="3"/>
      <c r="U1444" s="3"/>
      <c r="V1444" s="3"/>
      <c r="W1444" s="3"/>
      <c r="X1444" s="3"/>
      <c r="Y1444" s="3"/>
      <c r="Z1444" s="3"/>
      <c r="AA1444" s="3"/>
      <c r="AB1444" s="3"/>
      <c r="AC1444" s="3"/>
    </row>
    <row r="1445" ht="22.5" customHeight="1">
      <c r="A1445" s="3" t="s">
        <v>2352</v>
      </c>
      <c r="B1445" s="3" t="s">
        <v>37234</v>
      </c>
      <c r="C1445" s="3" t="s">
        <v>17</v>
      </c>
      <c r="D1445" s="4" t="s">
        <v>19</v>
      </c>
      <c r="E1445" s="3" t="s">
        <v>20</v>
      </c>
      <c r="F1445" s="8">
        <v>25.0</v>
      </c>
      <c r="G1445" s="5">
        <v>35.0</v>
      </c>
      <c r="H1445" s="3" t="s">
        <v>5420</v>
      </c>
      <c r="I1445" s="3" t="s">
        <v>57</v>
      </c>
      <c r="J1445" s="3" t="s">
        <v>37237</v>
      </c>
      <c r="K1445" s="3" t="s">
        <v>37239</v>
      </c>
      <c r="L1445" s="3" t="s">
        <v>37242</v>
      </c>
      <c r="M1445" s="3" t="s">
        <v>35</v>
      </c>
      <c r="N1445" s="3"/>
      <c r="O1445" s="3"/>
      <c r="P1445" s="3"/>
      <c r="Q1445" s="3"/>
      <c r="R1445" s="3"/>
      <c r="S1445" s="3"/>
      <c r="T1445" s="3"/>
      <c r="U1445" s="3"/>
      <c r="V1445" s="3"/>
      <c r="W1445" s="3"/>
      <c r="X1445" s="3"/>
      <c r="Y1445" s="3"/>
      <c r="Z1445" s="3"/>
      <c r="AA1445" s="3"/>
      <c r="AB1445" s="3"/>
      <c r="AC1445" s="3"/>
    </row>
    <row r="1446" ht="22.5" customHeight="1">
      <c r="A1446" s="3" t="s">
        <v>2352</v>
      </c>
      <c r="B1446" s="3" t="s">
        <v>37244</v>
      </c>
      <c r="C1446" s="3" t="s">
        <v>17</v>
      </c>
      <c r="D1446" s="4" t="s">
        <v>19</v>
      </c>
      <c r="E1446" s="3" t="s">
        <v>21</v>
      </c>
      <c r="F1446" s="8">
        <v>25.0</v>
      </c>
      <c r="G1446" s="5">
        <v>35.0</v>
      </c>
      <c r="H1446" s="3" t="s">
        <v>5420</v>
      </c>
      <c r="I1446" s="3" t="s">
        <v>23</v>
      </c>
      <c r="J1446" s="3" t="s">
        <v>24</v>
      </c>
      <c r="K1446" s="3" t="s">
        <v>37247</v>
      </c>
      <c r="L1446" s="3" t="s">
        <v>37248</v>
      </c>
      <c r="M1446" s="3" t="s">
        <v>41</v>
      </c>
      <c r="N1446" s="3"/>
      <c r="O1446" s="3"/>
      <c r="P1446" s="3"/>
      <c r="Q1446" s="3"/>
      <c r="R1446" s="3"/>
      <c r="S1446" s="3"/>
      <c r="T1446" s="3"/>
      <c r="U1446" s="3"/>
      <c r="V1446" s="3"/>
      <c r="W1446" s="3"/>
      <c r="X1446" s="3"/>
      <c r="Y1446" s="3"/>
      <c r="Z1446" s="3"/>
      <c r="AA1446" s="3"/>
      <c r="AB1446" s="3"/>
      <c r="AC1446" s="3"/>
    </row>
    <row r="1447" ht="22.5" customHeight="1">
      <c r="A1447" s="3" t="s">
        <v>1470</v>
      </c>
      <c r="B1447" s="3" t="s">
        <v>34852</v>
      </c>
      <c r="C1447" s="3" t="s">
        <v>17</v>
      </c>
      <c r="D1447" s="4" t="s">
        <v>19</v>
      </c>
      <c r="E1447" s="3" t="s">
        <v>20</v>
      </c>
      <c r="F1447" s="8">
        <v>25.0</v>
      </c>
      <c r="G1447" s="5">
        <v>35.0</v>
      </c>
      <c r="H1447" s="3" t="s">
        <v>5420</v>
      </c>
      <c r="I1447" s="3" t="s">
        <v>57</v>
      </c>
      <c r="J1447" s="3" t="s">
        <v>9049</v>
      </c>
      <c r="K1447" s="4" t="s">
        <v>19</v>
      </c>
      <c r="L1447" s="3" t="s">
        <v>37253</v>
      </c>
      <c r="M1447" s="3" t="s">
        <v>159</v>
      </c>
      <c r="N1447" s="3"/>
      <c r="O1447" s="3"/>
      <c r="P1447" s="3"/>
      <c r="Q1447" s="3"/>
      <c r="R1447" s="3"/>
      <c r="S1447" s="3"/>
      <c r="T1447" s="3"/>
      <c r="U1447" s="3"/>
      <c r="V1447" s="3"/>
      <c r="W1447" s="3"/>
      <c r="X1447" s="3"/>
      <c r="Y1447" s="3"/>
      <c r="Z1447" s="3"/>
      <c r="AA1447" s="3"/>
      <c r="AB1447" s="3"/>
      <c r="AC1447" s="3"/>
    </row>
    <row r="1448" ht="22.5" customHeight="1">
      <c r="A1448" s="3" t="s">
        <v>37255</v>
      </c>
      <c r="B1448" s="3" t="s">
        <v>33926</v>
      </c>
      <c r="C1448" s="3" t="s">
        <v>17</v>
      </c>
      <c r="D1448" s="4" t="s">
        <v>19</v>
      </c>
      <c r="E1448" s="3" t="s">
        <v>20</v>
      </c>
      <c r="F1448" s="8">
        <v>25.0</v>
      </c>
      <c r="G1448" s="5">
        <v>35.0</v>
      </c>
      <c r="H1448" s="3" t="s">
        <v>5420</v>
      </c>
      <c r="I1448" s="3" t="s">
        <v>3369</v>
      </c>
      <c r="J1448" s="3" t="s">
        <v>33929</v>
      </c>
      <c r="K1448" s="3" t="s">
        <v>33930</v>
      </c>
      <c r="L1448" s="3" t="s">
        <v>37256</v>
      </c>
      <c r="M1448" s="3" t="s">
        <v>35</v>
      </c>
      <c r="N1448" s="3"/>
      <c r="O1448" s="3"/>
      <c r="P1448" s="3"/>
      <c r="Q1448" s="3"/>
      <c r="R1448" s="3"/>
      <c r="S1448" s="3"/>
      <c r="T1448" s="3"/>
      <c r="U1448" s="3"/>
      <c r="V1448" s="3"/>
      <c r="W1448" s="3"/>
      <c r="X1448" s="3"/>
      <c r="Y1448" s="3"/>
      <c r="Z1448" s="3"/>
      <c r="AA1448" s="3"/>
      <c r="AB1448" s="3"/>
      <c r="AC1448" s="3"/>
    </row>
    <row r="1449" ht="22.5" customHeight="1">
      <c r="A1449" s="3" t="s">
        <v>37259</v>
      </c>
      <c r="B1449" s="3" t="s">
        <v>37260</v>
      </c>
      <c r="C1449" s="3" t="s">
        <v>17</v>
      </c>
      <c r="D1449" s="4" t="s">
        <v>19</v>
      </c>
      <c r="E1449" s="3" t="s">
        <v>20</v>
      </c>
      <c r="F1449" s="8">
        <v>25.0</v>
      </c>
      <c r="G1449" s="5">
        <v>35.0</v>
      </c>
      <c r="H1449" s="3" t="s">
        <v>5420</v>
      </c>
      <c r="I1449" s="3" t="s">
        <v>23</v>
      </c>
      <c r="J1449" s="3" t="s">
        <v>52</v>
      </c>
      <c r="K1449" s="3" t="s">
        <v>37261</v>
      </c>
      <c r="L1449" s="3" t="s">
        <v>37263</v>
      </c>
      <c r="M1449" s="3" t="s">
        <v>35</v>
      </c>
      <c r="N1449" s="3"/>
      <c r="O1449" s="3"/>
      <c r="P1449" s="3"/>
      <c r="Q1449" s="3"/>
      <c r="R1449" s="3"/>
      <c r="S1449" s="3"/>
      <c r="T1449" s="3"/>
      <c r="U1449" s="3"/>
      <c r="V1449" s="3"/>
      <c r="W1449" s="3"/>
      <c r="X1449" s="3"/>
      <c r="Y1449" s="3"/>
      <c r="Z1449" s="3"/>
      <c r="AA1449" s="3"/>
      <c r="AB1449" s="3"/>
      <c r="AC1449" s="3"/>
    </row>
    <row r="1450" ht="22.5" customHeight="1">
      <c r="A1450" s="3" t="s">
        <v>37264</v>
      </c>
      <c r="B1450" s="3" t="s">
        <v>37266</v>
      </c>
      <c r="C1450" s="3" t="s">
        <v>165</v>
      </c>
      <c r="D1450" s="4" t="s">
        <v>19</v>
      </c>
      <c r="E1450" s="3" t="s">
        <v>20</v>
      </c>
      <c r="F1450" s="8">
        <v>25.0</v>
      </c>
      <c r="G1450" s="5">
        <v>35.0</v>
      </c>
      <c r="H1450" s="3" t="s">
        <v>5420</v>
      </c>
      <c r="I1450" s="3" t="s">
        <v>23</v>
      </c>
      <c r="J1450" s="3" t="s">
        <v>489</v>
      </c>
      <c r="K1450" s="3" t="s">
        <v>37268</v>
      </c>
      <c r="L1450" s="3" t="s">
        <v>37269</v>
      </c>
      <c r="M1450" s="3" t="s">
        <v>35</v>
      </c>
      <c r="N1450" s="3"/>
      <c r="O1450" s="3"/>
      <c r="P1450" s="3"/>
      <c r="Q1450" s="3"/>
      <c r="R1450" s="3"/>
      <c r="S1450" s="3"/>
      <c r="T1450" s="3"/>
      <c r="U1450" s="3"/>
      <c r="V1450" s="3"/>
      <c r="W1450" s="3"/>
      <c r="X1450" s="3"/>
      <c r="Y1450" s="3"/>
      <c r="Z1450" s="3"/>
      <c r="AA1450" s="3"/>
      <c r="AB1450" s="3"/>
      <c r="AC1450" s="3"/>
    </row>
    <row r="1451" ht="22.5" customHeight="1">
      <c r="A1451" s="3" t="s">
        <v>37273</v>
      </c>
      <c r="B1451" s="3" t="s">
        <v>37274</v>
      </c>
      <c r="C1451" s="3" t="s">
        <v>17</v>
      </c>
      <c r="D1451" s="4" t="s">
        <v>19</v>
      </c>
      <c r="E1451" s="3" t="s">
        <v>20</v>
      </c>
      <c r="F1451" s="8">
        <v>25.0</v>
      </c>
      <c r="G1451" s="5">
        <v>30.0</v>
      </c>
      <c r="H1451" s="3" t="s">
        <v>11236</v>
      </c>
      <c r="I1451" s="3" t="s">
        <v>23</v>
      </c>
      <c r="J1451" s="3" t="s">
        <v>58</v>
      </c>
      <c r="K1451" s="3" t="s">
        <v>37275</v>
      </c>
      <c r="L1451" s="3" t="s">
        <v>37277</v>
      </c>
      <c r="M1451" s="3" t="s">
        <v>35</v>
      </c>
      <c r="N1451" s="3"/>
      <c r="O1451" s="3"/>
      <c r="P1451" s="3"/>
      <c r="Q1451" s="3"/>
      <c r="R1451" s="3"/>
      <c r="S1451" s="3"/>
      <c r="T1451" s="3"/>
      <c r="U1451" s="3"/>
      <c r="V1451" s="3"/>
      <c r="W1451" s="3"/>
      <c r="X1451" s="3"/>
      <c r="Y1451" s="3"/>
      <c r="Z1451" s="3"/>
      <c r="AA1451" s="3"/>
      <c r="AB1451" s="3"/>
      <c r="AC1451" s="3"/>
    </row>
    <row r="1452" ht="22.5" customHeight="1">
      <c r="A1452" s="3" t="s">
        <v>37279</v>
      </c>
      <c r="B1452" s="3" t="s">
        <v>37274</v>
      </c>
      <c r="C1452" s="3" t="s">
        <v>17</v>
      </c>
      <c r="D1452" s="4" t="s">
        <v>19</v>
      </c>
      <c r="E1452" s="3" t="s">
        <v>20</v>
      </c>
      <c r="F1452" s="8">
        <v>25.0</v>
      </c>
      <c r="G1452" s="5">
        <v>30.0</v>
      </c>
      <c r="H1452" s="3" t="s">
        <v>11236</v>
      </c>
      <c r="I1452" s="3" t="s">
        <v>23</v>
      </c>
      <c r="J1452" s="3" t="s">
        <v>58</v>
      </c>
      <c r="K1452" s="3" t="s">
        <v>37275</v>
      </c>
      <c r="L1452" s="3" t="s">
        <v>37285</v>
      </c>
      <c r="M1452" s="3" t="s">
        <v>35</v>
      </c>
      <c r="N1452" s="3"/>
      <c r="O1452" s="3"/>
      <c r="P1452" s="3"/>
      <c r="Q1452" s="3"/>
      <c r="R1452" s="3"/>
      <c r="S1452" s="3"/>
      <c r="T1452" s="3"/>
      <c r="U1452" s="3"/>
      <c r="V1452" s="3"/>
      <c r="W1452" s="3"/>
      <c r="X1452" s="3"/>
      <c r="Y1452" s="3"/>
      <c r="Z1452" s="3"/>
      <c r="AA1452" s="3"/>
      <c r="AB1452" s="3"/>
      <c r="AC1452" s="3"/>
    </row>
    <row r="1453" ht="22.5" customHeight="1">
      <c r="A1453" s="3" t="s">
        <v>2352</v>
      </c>
      <c r="B1453" s="3" t="s">
        <v>37288</v>
      </c>
      <c r="C1453" s="3" t="s">
        <v>17</v>
      </c>
      <c r="D1453" s="4" t="s">
        <v>19</v>
      </c>
      <c r="E1453" s="3" t="s">
        <v>20</v>
      </c>
      <c r="F1453" s="8">
        <v>25.0</v>
      </c>
      <c r="G1453" s="5">
        <v>30.0</v>
      </c>
      <c r="H1453" s="3" t="s">
        <v>11236</v>
      </c>
      <c r="I1453" s="3" t="s">
        <v>57</v>
      </c>
      <c r="J1453" s="3" t="s">
        <v>14951</v>
      </c>
      <c r="K1453" s="3" t="s">
        <v>37290</v>
      </c>
      <c r="L1453" s="3" t="s">
        <v>37292</v>
      </c>
      <c r="M1453" s="3" t="s">
        <v>35</v>
      </c>
      <c r="N1453" s="3"/>
      <c r="O1453" s="3"/>
      <c r="P1453" s="3"/>
      <c r="Q1453" s="3"/>
      <c r="R1453" s="3"/>
      <c r="S1453" s="3"/>
      <c r="T1453" s="3"/>
      <c r="U1453" s="3"/>
      <c r="V1453" s="3"/>
      <c r="W1453" s="3"/>
      <c r="X1453" s="3"/>
      <c r="Y1453" s="3"/>
      <c r="Z1453" s="3"/>
      <c r="AA1453" s="3"/>
      <c r="AB1453" s="3"/>
      <c r="AC1453" s="3"/>
    </row>
    <row r="1454" ht="22.5" customHeight="1">
      <c r="A1454" s="3" t="s">
        <v>37295</v>
      </c>
      <c r="B1454" s="3" t="s">
        <v>34291</v>
      </c>
      <c r="C1454" s="3" t="s">
        <v>17</v>
      </c>
      <c r="D1454" s="4" t="s">
        <v>19</v>
      </c>
      <c r="E1454" s="3" t="s">
        <v>20</v>
      </c>
      <c r="F1454" s="8">
        <v>25.0</v>
      </c>
      <c r="G1454" s="5">
        <v>45.0</v>
      </c>
      <c r="H1454" s="3" t="s">
        <v>5459</v>
      </c>
      <c r="I1454" s="3" t="s">
        <v>23</v>
      </c>
      <c r="J1454" s="3" t="s">
        <v>30718</v>
      </c>
      <c r="K1454" s="3" t="s">
        <v>37199</v>
      </c>
      <c r="L1454" s="3" t="s">
        <v>37299</v>
      </c>
      <c r="M1454" s="3" t="s">
        <v>159</v>
      </c>
      <c r="N1454" s="3"/>
      <c r="O1454" s="3"/>
      <c r="P1454" s="3"/>
      <c r="Q1454" s="3"/>
      <c r="R1454" s="3"/>
      <c r="S1454" s="3"/>
      <c r="T1454" s="3"/>
      <c r="U1454" s="3"/>
      <c r="V1454" s="3"/>
      <c r="W1454" s="3"/>
      <c r="X1454" s="3"/>
      <c r="Y1454" s="3"/>
      <c r="Z1454" s="3"/>
      <c r="AA1454" s="3"/>
      <c r="AB1454" s="3"/>
      <c r="AC1454" s="3"/>
    </row>
    <row r="1455" ht="22.5" customHeight="1">
      <c r="A1455" s="3" t="s">
        <v>36833</v>
      </c>
      <c r="B1455" s="3" t="s">
        <v>37302</v>
      </c>
      <c r="C1455" s="3" t="s">
        <v>18</v>
      </c>
      <c r="D1455" s="4" t="s">
        <v>19</v>
      </c>
      <c r="E1455" s="3" t="s">
        <v>20</v>
      </c>
      <c r="F1455" s="8">
        <v>25.0</v>
      </c>
      <c r="G1455" s="5">
        <v>45.0</v>
      </c>
      <c r="H1455" s="3" t="s">
        <v>5459</v>
      </c>
      <c r="I1455" s="3" t="s">
        <v>3369</v>
      </c>
      <c r="J1455" s="3" t="s">
        <v>37303</v>
      </c>
      <c r="K1455" s="3" t="s">
        <v>37304</v>
      </c>
      <c r="L1455" s="3" t="s">
        <v>37305</v>
      </c>
      <c r="M1455" s="3" t="s">
        <v>159</v>
      </c>
      <c r="N1455" s="3"/>
      <c r="O1455" s="3"/>
      <c r="P1455" s="3"/>
      <c r="Q1455" s="3"/>
      <c r="R1455" s="3"/>
      <c r="S1455" s="3"/>
      <c r="T1455" s="3"/>
      <c r="U1455" s="3"/>
      <c r="V1455" s="3"/>
      <c r="W1455" s="3"/>
      <c r="X1455" s="3"/>
      <c r="Y1455" s="3"/>
      <c r="Z1455" s="3"/>
      <c r="AA1455" s="3"/>
      <c r="AB1455" s="3"/>
      <c r="AC1455" s="3"/>
    </row>
    <row r="1456" ht="22.5" customHeight="1">
      <c r="A1456" s="3" t="s">
        <v>9449</v>
      </c>
      <c r="B1456" s="3" t="s">
        <v>37308</v>
      </c>
      <c r="C1456" s="3" t="s">
        <v>17</v>
      </c>
      <c r="D1456" s="4" t="s">
        <v>19</v>
      </c>
      <c r="E1456" s="3" t="s">
        <v>20</v>
      </c>
      <c r="F1456" s="8">
        <v>25.0</v>
      </c>
      <c r="G1456" s="5">
        <v>40.0</v>
      </c>
      <c r="H1456" s="3" t="s">
        <v>3598</v>
      </c>
      <c r="I1456" s="3" t="s">
        <v>23</v>
      </c>
      <c r="J1456" s="3" t="s">
        <v>37310</v>
      </c>
      <c r="K1456" s="3" t="s">
        <v>37311</v>
      </c>
      <c r="L1456" s="3" t="s">
        <v>37313</v>
      </c>
      <c r="M1456" s="3" t="s">
        <v>41</v>
      </c>
      <c r="N1456" s="3"/>
      <c r="O1456" s="3"/>
      <c r="P1456" s="3"/>
      <c r="Q1456" s="3"/>
      <c r="R1456" s="3"/>
      <c r="S1456" s="3"/>
      <c r="T1456" s="3"/>
      <c r="U1456" s="3"/>
      <c r="V1456" s="3"/>
      <c r="W1456" s="3"/>
      <c r="X1456" s="3"/>
      <c r="Y1456" s="3"/>
      <c r="Z1456" s="3"/>
      <c r="AA1456" s="3"/>
      <c r="AB1456" s="3"/>
      <c r="AC1456" s="3"/>
    </row>
    <row r="1457" ht="22.5" customHeight="1">
      <c r="A1457" s="3" t="s">
        <v>37314</v>
      </c>
      <c r="B1457" s="3" t="s">
        <v>33375</v>
      </c>
      <c r="C1457" s="3" t="s">
        <v>17</v>
      </c>
      <c r="D1457" s="4" t="s">
        <v>19</v>
      </c>
      <c r="E1457" s="3" t="s">
        <v>20</v>
      </c>
      <c r="F1457" s="8">
        <v>25.0</v>
      </c>
      <c r="G1457" s="5">
        <v>40.0</v>
      </c>
      <c r="H1457" s="3" t="s">
        <v>3598</v>
      </c>
      <c r="I1457" s="3" t="s">
        <v>57</v>
      </c>
      <c r="J1457" s="3" t="s">
        <v>2201</v>
      </c>
      <c r="K1457" s="3" t="s">
        <v>33378</v>
      </c>
      <c r="L1457" s="3" t="s">
        <v>37319</v>
      </c>
      <c r="M1457" s="3" t="s">
        <v>35</v>
      </c>
      <c r="N1457" s="3"/>
      <c r="O1457" s="3"/>
      <c r="P1457" s="3"/>
      <c r="Q1457" s="3"/>
      <c r="R1457" s="3"/>
      <c r="S1457" s="3"/>
      <c r="T1457" s="3"/>
      <c r="U1457" s="3"/>
      <c r="V1457" s="3"/>
      <c r="W1457" s="3"/>
      <c r="X1457" s="3"/>
      <c r="Y1457" s="3"/>
      <c r="Z1457" s="3"/>
      <c r="AA1457" s="3"/>
      <c r="AB1457" s="3"/>
      <c r="AC1457" s="3"/>
    </row>
    <row r="1458" ht="22.5" customHeight="1">
      <c r="A1458" s="3" t="s">
        <v>29873</v>
      </c>
      <c r="B1458" s="3" t="s">
        <v>34852</v>
      </c>
      <c r="C1458" s="3" t="s">
        <v>17</v>
      </c>
      <c r="D1458" s="4" t="s">
        <v>19</v>
      </c>
      <c r="E1458" s="3" t="s">
        <v>20</v>
      </c>
      <c r="F1458" s="8">
        <v>25.0</v>
      </c>
      <c r="G1458" s="5">
        <v>40.0</v>
      </c>
      <c r="H1458" s="3" t="s">
        <v>3598</v>
      </c>
      <c r="I1458" s="3" t="s">
        <v>23</v>
      </c>
      <c r="J1458" s="3" t="s">
        <v>9049</v>
      </c>
      <c r="K1458" s="3" t="s">
        <v>34865</v>
      </c>
      <c r="L1458" s="3" t="s">
        <v>37326</v>
      </c>
      <c r="M1458" s="3" t="s">
        <v>159</v>
      </c>
      <c r="N1458" s="3"/>
      <c r="O1458" s="3"/>
      <c r="P1458" s="3"/>
      <c r="Q1458" s="3"/>
      <c r="R1458" s="3"/>
      <c r="S1458" s="3"/>
      <c r="T1458" s="3"/>
      <c r="U1458" s="3"/>
      <c r="V1458" s="3"/>
      <c r="W1458" s="3"/>
      <c r="X1458" s="3"/>
      <c r="Y1458" s="3"/>
      <c r="Z1458" s="3"/>
      <c r="AA1458" s="3"/>
      <c r="AB1458" s="3"/>
      <c r="AC1458" s="3"/>
    </row>
    <row r="1459" ht="22.5" customHeight="1">
      <c r="A1459" s="3" t="s">
        <v>37328</v>
      </c>
      <c r="B1459" s="3" t="s">
        <v>7751</v>
      </c>
      <c r="C1459" s="3" t="s">
        <v>17</v>
      </c>
      <c r="D1459" s="4" t="s">
        <v>19</v>
      </c>
      <c r="E1459" s="3" t="s">
        <v>20</v>
      </c>
      <c r="F1459" s="8">
        <v>25.0</v>
      </c>
      <c r="G1459" s="5">
        <v>40.0</v>
      </c>
      <c r="H1459" s="3" t="s">
        <v>3598</v>
      </c>
      <c r="I1459" s="3" t="s">
        <v>57</v>
      </c>
      <c r="J1459" s="3" t="s">
        <v>1350</v>
      </c>
      <c r="K1459" s="3" t="s">
        <v>7754</v>
      </c>
      <c r="L1459" s="3" t="s">
        <v>37330</v>
      </c>
      <c r="M1459" s="3" t="s">
        <v>41</v>
      </c>
      <c r="N1459" s="3"/>
      <c r="O1459" s="3"/>
      <c r="P1459" s="3"/>
      <c r="Q1459" s="3"/>
      <c r="R1459" s="3"/>
      <c r="S1459" s="3"/>
      <c r="T1459" s="3"/>
      <c r="U1459" s="3"/>
      <c r="V1459" s="3"/>
      <c r="W1459" s="3"/>
      <c r="X1459" s="3"/>
      <c r="Y1459" s="3"/>
      <c r="Z1459" s="3"/>
      <c r="AA1459" s="3"/>
      <c r="AB1459" s="3"/>
      <c r="AC1459" s="3"/>
    </row>
    <row r="1460" ht="22.5" customHeight="1">
      <c r="A1460" s="3" t="s">
        <v>37332</v>
      </c>
      <c r="B1460" s="3" t="s">
        <v>25961</v>
      </c>
      <c r="C1460" s="3" t="s">
        <v>18</v>
      </c>
      <c r="D1460" s="4" t="s">
        <v>19</v>
      </c>
      <c r="E1460" s="3" t="s">
        <v>20</v>
      </c>
      <c r="F1460" s="8">
        <v>25.0</v>
      </c>
      <c r="G1460" s="5">
        <v>40.0</v>
      </c>
      <c r="H1460" s="3" t="s">
        <v>3598</v>
      </c>
      <c r="I1460" s="3" t="s">
        <v>57</v>
      </c>
      <c r="J1460" s="3" t="s">
        <v>4006</v>
      </c>
      <c r="K1460" s="3" t="s">
        <v>26463</v>
      </c>
      <c r="L1460" s="3" t="s">
        <v>37334</v>
      </c>
      <c r="M1460" s="3" t="s">
        <v>41</v>
      </c>
      <c r="N1460" s="3"/>
      <c r="O1460" s="3"/>
      <c r="P1460" s="3"/>
      <c r="Q1460" s="3"/>
      <c r="R1460" s="3"/>
      <c r="S1460" s="3"/>
      <c r="T1460" s="3"/>
      <c r="U1460" s="3"/>
      <c r="V1460" s="3"/>
      <c r="W1460" s="3"/>
      <c r="X1460" s="3"/>
      <c r="Y1460" s="3"/>
      <c r="Z1460" s="3"/>
      <c r="AA1460" s="3"/>
      <c r="AB1460" s="3"/>
      <c r="AC1460" s="3"/>
    </row>
    <row r="1461" ht="22.5" customHeight="1">
      <c r="A1461" s="3" t="s">
        <v>19359</v>
      </c>
      <c r="B1461" s="3" t="s">
        <v>37339</v>
      </c>
      <c r="C1461" s="3" t="s">
        <v>17</v>
      </c>
      <c r="D1461" s="4" t="s">
        <v>19</v>
      </c>
      <c r="E1461" s="3" t="s">
        <v>20</v>
      </c>
      <c r="F1461" s="8">
        <v>25.0</v>
      </c>
      <c r="G1461" s="5">
        <v>50.0</v>
      </c>
      <c r="H1461" s="3" t="s">
        <v>2518</v>
      </c>
      <c r="I1461" s="3" t="s">
        <v>23</v>
      </c>
      <c r="J1461" s="3" t="s">
        <v>37343</v>
      </c>
      <c r="K1461" s="3" t="s">
        <v>37344</v>
      </c>
      <c r="L1461" s="3" t="s">
        <v>37345</v>
      </c>
      <c r="M1461" s="3" t="s">
        <v>35</v>
      </c>
      <c r="N1461" s="3"/>
      <c r="O1461" s="3"/>
      <c r="P1461" s="3"/>
      <c r="Q1461" s="3"/>
      <c r="R1461" s="3"/>
      <c r="S1461" s="3"/>
      <c r="T1461" s="3"/>
      <c r="U1461" s="3"/>
      <c r="V1461" s="3"/>
      <c r="W1461" s="3"/>
      <c r="X1461" s="3"/>
      <c r="Y1461" s="3"/>
      <c r="Z1461" s="3"/>
      <c r="AA1461" s="3"/>
      <c r="AB1461" s="3"/>
      <c r="AC1461" s="3"/>
    </row>
    <row r="1462" ht="22.5" customHeight="1">
      <c r="A1462" s="3" t="s">
        <v>33785</v>
      </c>
      <c r="B1462" s="3" t="s">
        <v>37350</v>
      </c>
      <c r="C1462" s="3" t="s">
        <v>17</v>
      </c>
      <c r="D1462" s="4" t="s">
        <v>19</v>
      </c>
      <c r="E1462" s="3" t="s">
        <v>20</v>
      </c>
      <c r="F1462" s="8">
        <v>28.0</v>
      </c>
      <c r="G1462" s="5">
        <v>55.0</v>
      </c>
      <c r="H1462" s="3" t="s">
        <v>37351</v>
      </c>
      <c r="I1462" s="3" t="s">
        <v>23</v>
      </c>
      <c r="J1462" s="3" t="s">
        <v>4236</v>
      </c>
      <c r="K1462" s="3" t="s">
        <v>37352</v>
      </c>
      <c r="L1462" s="3" t="s">
        <v>37353</v>
      </c>
      <c r="M1462" s="3" t="s">
        <v>159</v>
      </c>
      <c r="N1462" s="3"/>
      <c r="O1462" s="3"/>
      <c r="P1462" s="3"/>
      <c r="Q1462" s="3"/>
      <c r="R1462" s="3"/>
      <c r="S1462" s="3"/>
      <c r="T1462" s="3"/>
      <c r="U1462" s="3"/>
      <c r="V1462" s="3"/>
      <c r="W1462" s="3"/>
      <c r="X1462" s="3"/>
      <c r="Y1462" s="3"/>
      <c r="Z1462" s="3"/>
      <c r="AA1462" s="3"/>
      <c r="AB1462" s="3"/>
      <c r="AC1462" s="3"/>
    </row>
    <row r="1463" ht="22.5" customHeight="1">
      <c r="A1463" s="3" t="s">
        <v>29873</v>
      </c>
      <c r="B1463" s="3" t="s">
        <v>36050</v>
      </c>
      <c r="C1463" s="3" t="s">
        <v>17</v>
      </c>
      <c r="D1463" s="4" t="s">
        <v>19</v>
      </c>
      <c r="E1463" s="3" t="s">
        <v>20</v>
      </c>
      <c r="F1463" s="8">
        <v>30.0</v>
      </c>
      <c r="G1463" s="5">
        <v>50.0</v>
      </c>
      <c r="H1463" s="3" t="s">
        <v>1082</v>
      </c>
      <c r="I1463" s="3" t="s">
        <v>69</v>
      </c>
      <c r="J1463" s="3" t="s">
        <v>4236</v>
      </c>
      <c r="K1463" s="3" t="s">
        <v>37359</v>
      </c>
      <c r="L1463" s="3" t="s">
        <v>37360</v>
      </c>
      <c r="M1463" s="3" t="s">
        <v>27</v>
      </c>
      <c r="N1463" s="3"/>
      <c r="O1463" s="3"/>
      <c r="P1463" s="3"/>
      <c r="Q1463" s="3"/>
      <c r="R1463" s="3"/>
      <c r="S1463" s="3"/>
      <c r="T1463" s="3"/>
      <c r="U1463" s="3"/>
      <c r="V1463" s="3"/>
      <c r="W1463" s="3"/>
      <c r="X1463" s="3"/>
      <c r="Y1463" s="3"/>
      <c r="Z1463" s="3"/>
      <c r="AA1463" s="3"/>
      <c r="AB1463" s="3"/>
      <c r="AC1463" s="3"/>
    </row>
    <row r="1464" ht="22.5" customHeight="1">
      <c r="A1464" s="3" t="s">
        <v>1470</v>
      </c>
      <c r="B1464" s="3" t="s">
        <v>13157</v>
      </c>
      <c r="C1464" s="3" t="s">
        <v>17</v>
      </c>
      <c r="D1464" s="4" t="s">
        <v>19</v>
      </c>
      <c r="E1464" s="3" t="s">
        <v>21</v>
      </c>
      <c r="F1464" s="8">
        <v>30.0</v>
      </c>
      <c r="G1464" s="5">
        <v>50.0</v>
      </c>
      <c r="H1464" s="3" t="s">
        <v>1082</v>
      </c>
      <c r="I1464" s="3" t="s">
        <v>57</v>
      </c>
      <c r="J1464" s="3" t="s">
        <v>58</v>
      </c>
      <c r="K1464" s="3" t="s">
        <v>13161</v>
      </c>
      <c r="L1464" s="3" t="s">
        <v>37362</v>
      </c>
      <c r="M1464" s="3" t="s">
        <v>159</v>
      </c>
      <c r="N1464" s="3"/>
      <c r="O1464" s="3"/>
      <c r="P1464" s="3"/>
      <c r="Q1464" s="3"/>
      <c r="R1464" s="3"/>
      <c r="S1464" s="3"/>
      <c r="T1464" s="3"/>
      <c r="U1464" s="3"/>
      <c r="V1464" s="3"/>
      <c r="W1464" s="3"/>
      <c r="X1464" s="3"/>
      <c r="Y1464" s="3"/>
      <c r="Z1464" s="3"/>
      <c r="AA1464" s="3"/>
      <c r="AB1464" s="3"/>
      <c r="AC1464" s="3"/>
    </row>
    <row r="1465" ht="22.5" customHeight="1">
      <c r="A1465" s="3" t="s">
        <v>37366</v>
      </c>
      <c r="B1465" s="3" t="s">
        <v>5076</v>
      </c>
      <c r="C1465" s="3" t="s">
        <v>17</v>
      </c>
      <c r="D1465" s="4" t="s">
        <v>19</v>
      </c>
      <c r="E1465" s="3" t="s">
        <v>20</v>
      </c>
      <c r="F1465" s="8">
        <v>30.0</v>
      </c>
      <c r="G1465" s="5">
        <v>50.0</v>
      </c>
      <c r="H1465" s="3" t="s">
        <v>1082</v>
      </c>
      <c r="I1465" s="3" t="s">
        <v>23</v>
      </c>
      <c r="J1465" s="3" t="s">
        <v>45</v>
      </c>
      <c r="K1465" s="3" t="s">
        <v>5079</v>
      </c>
      <c r="L1465" s="3" t="s">
        <v>37368</v>
      </c>
      <c r="M1465" s="3" t="s">
        <v>257</v>
      </c>
      <c r="N1465" s="3"/>
      <c r="O1465" s="3"/>
      <c r="P1465" s="3"/>
      <c r="Q1465" s="3"/>
      <c r="R1465" s="3"/>
      <c r="S1465" s="3"/>
      <c r="T1465" s="3"/>
      <c r="U1465" s="3"/>
      <c r="V1465" s="3"/>
      <c r="W1465" s="3"/>
      <c r="X1465" s="3"/>
      <c r="Y1465" s="3"/>
      <c r="Z1465" s="3"/>
      <c r="AA1465" s="3"/>
      <c r="AB1465" s="3"/>
      <c r="AC1465" s="3"/>
    </row>
    <row r="1466" ht="22.5" customHeight="1">
      <c r="A1466" s="3" t="s">
        <v>36833</v>
      </c>
      <c r="B1466" s="3" t="s">
        <v>26538</v>
      </c>
      <c r="C1466" s="3" t="s">
        <v>17</v>
      </c>
      <c r="D1466" s="4" t="s">
        <v>19</v>
      </c>
      <c r="E1466" s="3" t="s">
        <v>20</v>
      </c>
      <c r="F1466" s="8">
        <v>30.0</v>
      </c>
      <c r="G1466" s="5">
        <v>50.0</v>
      </c>
      <c r="H1466" s="3" t="s">
        <v>1082</v>
      </c>
      <c r="I1466" s="3" t="s">
        <v>23</v>
      </c>
      <c r="J1466" s="3" t="s">
        <v>26539</v>
      </c>
      <c r="K1466" s="3" t="s">
        <v>26540</v>
      </c>
      <c r="L1466" s="3" t="s">
        <v>37373</v>
      </c>
      <c r="M1466" s="3" t="s">
        <v>35</v>
      </c>
      <c r="N1466" s="3"/>
      <c r="O1466" s="3"/>
      <c r="P1466" s="3"/>
      <c r="Q1466" s="3"/>
      <c r="R1466" s="3"/>
      <c r="S1466" s="3"/>
      <c r="T1466" s="3"/>
      <c r="U1466" s="3"/>
      <c r="V1466" s="3"/>
      <c r="W1466" s="3"/>
      <c r="X1466" s="3"/>
      <c r="Y1466" s="3"/>
      <c r="Z1466" s="3"/>
      <c r="AA1466" s="3"/>
      <c r="AB1466" s="3"/>
      <c r="AC1466" s="3"/>
    </row>
    <row r="1467" ht="22.5" customHeight="1">
      <c r="A1467" s="3" t="s">
        <v>19731</v>
      </c>
      <c r="B1467" s="3" t="s">
        <v>37376</v>
      </c>
      <c r="C1467" s="3" t="s">
        <v>17</v>
      </c>
      <c r="D1467" s="4" t="s">
        <v>19</v>
      </c>
      <c r="E1467" s="3" t="s">
        <v>20</v>
      </c>
      <c r="F1467" s="8">
        <v>30.0</v>
      </c>
      <c r="G1467" s="5">
        <v>50.0</v>
      </c>
      <c r="H1467" s="3" t="s">
        <v>1082</v>
      </c>
      <c r="I1467" s="3" t="s">
        <v>23</v>
      </c>
      <c r="J1467" s="3" t="s">
        <v>58</v>
      </c>
      <c r="K1467" s="3" t="s">
        <v>37377</v>
      </c>
      <c r="L1467" s="3" t="s">
        <v>37379</v>
      </c>
      <c r="M1467" s="3" t="s">
        <v>257</v>
      </c>
      <c r="N1467" s="3"/>
      <c r="O1467" s="3"/>
      <c r="P1467" s="3"/>
      <c r="Q1467" s="3"/>
      <c r="R1467" s="3"/>
      <c r="S1467" s="3"/>
      <c r="T1467" s="3"/>
      <c r="U1467" s="3"/>
      <c r="V1467" s="3"/>
      <c r="W1467" s="3"/>
      <c r="X1467" s="3"/>
      <c r="Y1467" s="3"/>
      <c r="Z1467" s="3"/>
      <c r="AA1467" s="3"/>
      <c r="AB1467" s="3"/>
      <c r="AC1467" s="3"/>
    </row>
    <row r="1468" ht="22.5" customHeight="1">
      <c r="A1468" s="3" t="s">
        <v>1470</v>
      </c>
      <c r="B1468" s="3" t="s">
        <v>37234</v>
      </c>
      <c r="C1468" s="3" t="s">
        <v>17</v>
      </c>
      <c r="D1468" s="4" t="s">
        <v>19</v>
      </c>
      <c r="E1468" s="3" t="s">
        <v>20</v>
      </c>
      <c r="F1468" s="8">
        <v>30.0</v>
      </c>
      <c r="G1468" s="5">
        <v>50.0</v>
      </c>
      <c r="H1468" s="3" t="s">
        <v>1082</v>
      </c>
      <c r="I1468" s="3" t="s">
        <v>57</v>
      </c>
      <c r="J1468" s="3" t="s">
        <v>37237</v>
      </c>
      <c r="K1468" s="3" t="s">
        <v>37382</v>
      </c>
      <c r="L1468" s="3" t="s">
        <v>37386</v>
      </c>
      <c r="M1468" s="3" t="s">
        <v>35</v>
      </c>
      <c r="N1468" s="3"/>
      <c r="O1468" s="3"/>
      <c r="P1468" s="3"/>
      <c r="Q1468" s="3"/>
      <c r="R1468" s="3"/>
      <c r="S1468" s="3"/>
      <c r="T1468" s="3"/>
      <c r="U1468" s="3"/>
      <c r="V1468" s="3"/>
      <c r="W1468" s="3"/>
      <c r="X1468" s="3"/>
      <c r="Y1468" s="3"/>
      <c r="Z1468" s="3"/>
      <c r="AA1468" s="3"/>
      <c r="AB1468" s="3"/>
      <c r="AC1468" s="3"/>
    </row>
    <row r="1469" ht="22.5" customHeight="1">
      <c r="A1469" s="3" t="s">
        <v>28792</v>
      </c>
      <c r="B1469" s="3" t="s">
        <v>34367</v>
      </c>
      <c r="C1469" s="3" t="s">
        <v>17</v>
      </c>
      <c r="D1469" s="4" t="s">
        <v>19</v>
      </c>
      <c r="E1469" s="3" t="s">
        <v>20</v>
      </c>
      <c r="F1469" s="8">
        <v>30.0</v>
      </c>
      <c r="G1469" s="5">
        <v>50.0</v>
      </c>
      <c r="H1469" s="3" t="s">
        <v>1082</v>
      </c>
      <c r="I1469" s="3" t="s">
        <v>57</v>
      </c>
      <c r="J1469" s="3" t="s">
        <v>726</v>
      </c>
      <c r="K1469" s="3" t="s">
        <v>25336</v>
      </c>
      <c r="L1469" s="3" t="s">
        <v>37390</v>
      </c>
      <c r="M1469" s="3" t="s">
        <v>250</v>
      </c>
      <c r="N1469" s="3"/>
      <c r="O1469" s="3"/>
      <c r="P1469" s="3"/>
      <c r="Q1469" s="3"/>
      <c r="R1469" s="3"/>
      <c r="S1469" s="3"/>
      <c r="T1469" s="3"/>
      <c r="U1469" s="3"/>
      <c r="V1469" s="3"/>
      <c r="W1469" s="3"/>
      <c r="X1469" s="3"/>
      <c r="Y1469" s="3"/>
      <c r="Z1469" s="3"/>
      <c r="AA1469" s="3"/>
      <c r="AB1469" s="3"/>
      <c r="AC1469" s="3"/>
    </row>
    <row r="1470" ht="22.5" customHeight="1">
      <c r="A1470" s="3" t="s">
        <v>18147</v>
      </c>
      <c r="B1470" s="3" t="s">
        <v>32126</v>
      </c>
      <c r="C1470" s="3" t="s">
        <v>17</v>
      </c>
      <c r="D1470" s="4" t="s">
        <v>19</v>
      </c>
      <c r="E1470" s="3" t="s">
        <v>20</v>
      </c>
      <c r="F1470" s="8">
        <v>30.0</v>
      </c>
      <c r="G1470" s="5">
        <v>50.0</v>
      </c>
      <c r="H1470" s="3" t="s">
        <v>1082</v>
      </c>
      <c r="I1470" s="3" t="s">
        <v>23</v>
      </c>
      <c r="J1470" s="3" t="s">
        <v>38</v>
      </c>
      <c r="K1470" s="4" t="s">
        <v>19</v>
      </c>
      <c r="L1470" s="3" t="s">
        <v>32131</v>
      </c>
      <c r="M1470" s="3" t="s">
        <v>41</v>
      </c>
      <c r="N1470" s="3"/>
      <c r="O1470" s="3"/>
      <c r="P1470" s="3"/>
      <c r="Q1470" s="3"/>
      <c r="R1470" s="3"/>
      <c r="S1470" s="3"/>
      <c r="T1470" s="3"/>
      <c r="U1470" s="3"/>
      <c r="V1470" s="3"/>
      <c r="W1470" s="3"/>
      <c r="X1470" s="3"/>
      <c r="Y1470" s="3"/>
      <c r="Z1470" s="3"/>
      <c r="AA1470" s="3"/>
      <c r="AB1470" s="3"/>
      <c r="AC1470" s="3"/>
    </row>
    <row r="1471" ht="22.5" customHeight="1">
      <c r="A1471" s="3" t="s">
        <v>1470</v>
      </c>
      <c r="B1471" s="3" t="s">
        <v>13550</v>
      </c>
      <c r="C1471" s="3" t="s">
        <v>17</v>
      </c>
      <c r="D1471" s="4" t="s">
        <v>19</v>
      </c>
      <c r="E1471" s="3" t="s">
        <v>21</v>
      </c>
      <c r="F1471" s="8">
        <v>30.0</v>
      </c>
      <c r="G1471" s="5">
        <v>50.0</v>
      </c>
      <c r="H1471" s="3" t="s">
        <v>1082</v>
      </c>
      <c r="I1471" s="3" t="s">
        <v>69</v>
      </c>
      <c r="J1471" s="3" t="s">
        <v>423</v>
      </c>
      <c r="K1471" s="3" t="s">
        <v>13554</v>
      </c>
      <c r="L1471" s="3" t="s">
        <v>37403</v>
      </c>
      <c r="M1471" s="3" t="s">
        <v>159</v>
      </c>
      <c r="N1471" s="3"/>
      <c r="O1471" s="3"/>
      <c r="P1471" s="3"/>
      <c r="Q1471" s="3"/>
      <c r="R1471" s="3"/>
      <c r="S1471" s="3"/>
      <c r="T1471" s="3"/>
      <c r="U1471" s="3"/>
      <c r="V1471" s="3"/>
      <c r="W1471" s="3"/>
      <c r="X1471" s="3"/>
      <c r="Y1471" s="3"/>
      <c r="Z1471" s="3"/>
      <c r="AA1471" s="3"/>
      <c r="AB1471" s="3"/>
      <c r="AC1471" s="3"/>
    </row>
    <row r="1472" ht="22.5" customHeight="1">
      <c r="A1472" s="3" t="s">
        <v>37295</v>
      </c>
      <c r="B1472" s="3" t="s">
        <v>37405</v>
      </c>
      <c r="C1472" s="3" t="s">
        <v>17</v>
      </c>
      <c r="D1472" s="4" t="s">
        <v>19</v>
      </c>
      <c r="E1472" s="3" t="s">
        <v>20</v>
      </c>
      <c r="F1472" s="8">
        <v>30.0</v>
      </c>
      <c r="G1472" s="5">
        <v>50.0</v>
      </c>
      <c r="H1472" s="3" t="s">
        <v>1082</v>
      </c>
      <c r="I1472" s="3" t="s">
        <v>57</v>
      </c>
      <c r="J1472" s="3" t="s">
        <v>10004</v>
      </c>
      <c r="K1472" s="3" t="s">
        <v>37408</v>
      </c>
      <c r="L1472" s="3" t="s">
        <v>37409</v>
      </c>
      <c r="M1472" s="3" t="s">
        <v>41</v>
      </c>
      <c r="N1472" s="3"/>
      <c r="O1472" s="3"/>
      <c r="P1472" s="3"/>
      <c r="Q1472" s="3"/>
      <c r="R1472" s="3"/>
      <c r="S1472" s="3"/>
      <c r="T1472" s="3"/>
      <c r="U1472" s="3"/>
      <c r="V1472" s="3"/>
      <c r="W1472" s="3"/>
      <c r="X1472" s="3"/>
      <c r="Y1472" s="3"/>
      <c r="Z1472" s="3"/>
      <c r="AA1472" s="3"/>
      <c r="AB1472" s="3"/>
      <c r="AC1472" s="3"/>
    </row>
    <row r="1473" ht="22.5" customHeight="1">
      <c r="A1473" s="3" t="s">
        <v>33883</v>
      </c>
      <c r="B1473" s="3" t="s">
        <v>37414</v>
      </c>
      <c r="C1473" s="3" t="s">
        <v>17</v>
      </c>
      <c r="D1473" s="4" t="s">
        <v>19</v>
      </c>
      <c r="E1473" s="3" t="s">
        <v>20</v>
      </c>
      <c r="F1473" s="8">
        <v>30.0</v>
      </c>
      <c r="G1473" s="5">
        <v>50.0</v>
      </c>
      <c r="H1473" s="3" t="s">
        <v>1082</v>
      </c>
      <c r="I1473" s="3" t="s">
        <v>23</v>
      </c>
      <c r="J1473" s="3" t="s">
        <v>3943</v>
      </c>
      <c r="K1473" s="3" t="s">
        <v>37419</v>
      </c>
      <c r="L1473" s="3" t="s">
        <v>37421</v>
      </c>
      <c r="M1473" s="3" t="s">
        <v>41</v>
      </c>
      <c r="N1473" s="3"/>
      <c r="O1473" s="3"/>
      <c r="P1473" s="3"/>
      <c r="Q1473" s="3"/>
      <c r="R1473" s="3"/>
      <c r="S1473" s="3"/>
      <c r="T1473" s="3"/>
      <c r="U1473" s="3"/>
      <c r="V1473" s="3"/>
      <c r="W1473" s="3"/>
      <c r="X1473" s="3"/>
      <c r="Y1473" s="3"/>
      <c r="Z1473" s="3"/>
      <c r="AA1473" s="3"/>
      <c r="AB1473" s="3"/>
      <c r="AC1473" s="3"/>
    </row>
    <row r="1474" ht="22.5" customHeight="1">
      <c r="A1474" s="3" t="s">
        <v>26552</v>
      </c>
      <c r="B1474" s="3" t="s">
        <v>26544</v>
      </c>
      <c r="C1474" s="3" t="s">
        <v>17</v>
      </c>
      <c r="D1474" s="4" t="s">
        <v>19</v>
      </c>
      <c r="E1474" s="3" t="s">
        <v>21</v>
      </c>
      <c r="F1474" s="8">
        <v>30.0</v>
      </c>
      <c r="G1474" s="5">
        <v>50.0</v>
      </c>
      <c r="H1474" s="3" t="s">
        <v>1082</v>
      </c>
      <c r="I1474" s="3" t="s">
        <v>23</v>
      </c>
      <c r="J1474" s="3" t="s">
        <v>329</v>
      </c>
      <c r="K1474" s="3" t="s">
        <v>26547</v>
      </c>
      <c r="L1474" s="3" t="s">
        <v>26554</v>
      </c>
      <c r="M1474" s="3" t="s">
        <v>257</v>
      </c>
      <c r="N1474" s="3"/>
      <c r="O1474" s="3"/>
      <c r="P1474" s="3"/>
      <c r="Q1474" s="3"/>
      <c r="R1474" s="3"/>
      <c r="S1474" s="3"/>
      <c r="T1474" s="3"/>
      <c r="U1474" s="3"/>
      <c r="V1474" s="3"/>
      <c r="W1474" s="3"/>
      <c r="X1474" s="3"/>
      <c r="Y1474" s="3"/>
      <c r="Z1474" s="3"/>
      <c r="AA1474" s="3"/>
      <c r="AB1474" s="3"/>
      <c r="AC1474" s="3"/>
    </row>
    <row r="1475" ht="22.5" customHeight="1">
      <c r="A1475" s="3" t="s">
        <v>37433</v>
      </c>
      <c r="B1475" s="3" t="s">
        <v>36782</v>
      </c>
      <c r="C1475" s="3" t="s">
        <v>17</v>
      </c>
      <c r="D1475" s="4" t="s">
        <v>19</v>
      </c>
      <c r="E1475" s="3" t="s">
        <v>20</v>
      </c>
      <c r="F1475" s="8">
        <v>30.0</v>
      </c>
      <c r="G1475" s="5">
        <v>50.0</v>
      </c>
      <c r="H1475" s="3" t="s">
        <v>1082</v>
      </c>
      <c r="I1475" s="3" t="s">
        <v>3369</v>
      </c>
      <c r="J1475" s="3" t="s">
        <v>36783</v>
      </c>
      <c r="K1475" s="3" t="s">
        <v>36785</v>
      </c>
      <c r="L1475" s="3" t="s">
        <v>37444</v>
      </c>
      <c r="M1475" s="3" t="s">
        <v>257</v>
      </c>
      <c r="N1475" s="3"/>
      <c r="O1475" s="3"/>
      <c r="P1475" s="3"/>
      <c r="Q1475" s="3"/>
      <c r="R1475" s="3"/>
      <c r="S1475" s="3"/>
      <c r="T1475" s="3"/>
      <c r="U1475" s="3"/>
      <c r="V1475" s="3"/>
      <c r="W1475" s="3"/>
      <c r="X1475" s="3"/>
      <c r="Y1475" s="3"/>
      <c r="Z1475" s="3"/>
      <c r="AA1475" s="3"/>
      <c r="AB1475" s="3"/>
      <c r="AC1475" s="3"/>
    </row>
    <row r="1476" ht="22.5" customHeight="1">
      <c r="A1476" s="3" t="s">
        <v>37447</v>
      </c>
      <c r="B1476" s="3" t="s">
        <v>37448</v>
      </c>
      <c r="C1476" s="3" t="s">
        <v>17</v>
      </c>
      <c r="D1476" s="4" t="s">
        <v>19</v>
      </c>
      <c r="E1476" s="3" t="s">
        <v>21</v>
      </c>
      <c r="F1476" s="8">
        <v>30.0</v>
      </c>
      <c r="G1476" s="5">
        <v>50.0</v>
      </c>
      <c r="H1476" s="3" t="s">
        <v>1082</v>
      </c>
      <c r="I1476" s="3" t="s">
        <v>69</v>
      </c>
      <c r="J1476" s="3" t="s">
        <v>37449</v>
      </c>
      <c r="K1476" s="3" t="s">
        <v>37451</v>
      </c>
      <c r="L1476" s="3" t="s">
        <v>37454</v>
      </c>
      <c r="M1476" s="3" t="s">
        <v>27</v>
      </c>
      <c r="N1476" s="3"/>
      <c r="O1476" s="3"/>
      <c r="P1476" s="3"/>
      <c r="Q1476" s="3"/>
      <c r="R1476" s="3"/>
      <c r="S1476" s="3"/>
      <c r="T1476" s="3"/>
      <c r="U1476" s="3"/>
      <c r="V1476" s="3"/>
      <c r="W1476" s="3"/>
      <c r="X1476" s="3"/>
      <c r="Y1476" s="3"/>
      <c r="Z1476" s="3"/>
      <c r="AA1476" s="3"/>
      <c r="AB1476" s="3"/>
      <c r="AC1476" s="3"/>
    </row>
    <row r="1477" ht="22.5" customHeight="1">
      <c r="A1477" s="3" t="s">
        <v>37456</v>
      </c>
      <c r="B1477" s="3" t="s">
        <v>36834</v>
      </c>
      <c r="C1477" s="3" t="s">
        <v>18</v>
      </c>
      <c r="D1477" s="4" t="s">
        <v>19</v>
      </c>
      <c r="E1477" s="3" t="s">
        <v>20</v>
      </c>
      <c r="F1477" s="8">
        <v>30.0</v>
      </c>
      <c r="G1477" s="5">
        <v>50.0</v>
      </c>
      <c r="H1477" s="3" t="s">
        <v>1082</v>
      </c>
      <c r="I1477" s="3" t="s">
        <v>23</v>
      </c>
      <c r="J1477" s="3" t="s">
        <v>11302</v>
      </c>
      <c r="K1477" s="3" t="s">
        <v>37460</v>
      </c>
      <c r="L1477" s="3" t="s">
        <v>37461</v>
      </c>
      <c r="M1477" s="3" t="s">
        <v>35</v>
      </c>
      <c r="N1477" s="3"/>
      <c r="O1477" s="3"/>
      <c r="P1477" s="3"/>
      <c r="Q1477" s="3"/>
      <c r="R1477" s="3"/>
      <c r="S1477" s="3"/>
      <c r="T1477" s="3"/>
      <c r="U1477" s="3"/>
      <c r="V1477" s="3"/>
      <c r="W1477" s="3"/>
      <c r="X1477" s="3"/>
      <c r="Y1477" s="3"/>
      <c r="Z1477" s="3"/>
      <c r="AA1477" s="3"/>
      <c r="AB1477" s="3"/>
      <c r="AC1477" s="3"/>
    </row>
    <row r="1478" ht="22.5" customHeight="1">
      <c r="A1478" s="3" t="s">
        <v>37462</v>
      </c>
      <c r="B1478" s="3" t="s">
        <v>34146</v>
      </c>
      <c r="C1478" s="3" t="s">
        <v>165</v>
      </c>
      <c r="D1478" s="4" t="s">
        <v>19</v>
      </c>
      <c r="E1478" s="3" t="s">
        <v>20</v>
      </c>
      <c r="F1478" s="8">
        <v>30.0</v>
      </c>
      <c r="G1478" s="5">
        <v>50.0</v>
      </c>
      <c r="H1478" s="3" t="s">
        <v>1082</v>
      </c>
      <c r="I1478" s="3" t="s">
        <v>23</v>
      </c>
      <c r="J1478" s="3" t="s">
        <v>489</v>
      </c>
      <c r="K1478" s="4" t="s">
        <v>19</v>
      </c>
      <c r="L1478" s="3" t="s">
        <v>37468</v>
      </c>
      <c r="M1478" s="3" t="s">
        <v>35</v>
      </c>
      <c r="N1478" s="3"/>
      <c r="O1478" s="3"/>
      <c r="P1478" s="3"/>
      <c r="Q1478" s="3"/>
      <c r="R1478" s="3"/>
      <c r="S1478" s="3"/>
      <c r="T1478" s="3"/>
      <c r="U1478" s="3"/>
      <c r="V1478" s="3"/>
      <c r="W1478" s="3"/>
      <c r="X1478" s="3"/>
      <c r="Y1478" s="3"/>
      <c r="Z1478" s="3"/>
      <c r="AA1478" s="3"/>
      <c r="AB1478" s="3"/>
      <c r="AC1478" s="3"/>
    </row>
    <row r="1479" ht="22.5" customHeight="1">
      <c r="A1479" s="3" t="s">
        <v>17399</v>
      </c>
      <c r="B1479" s="3" t="s">
        <v>7937</v>
      </c>
      <c r="C1479" s="3" t="s">
        <v>165</v>
      </c>
      <c r="D1479" s="4" t="s">
        <v>19</v>
      </c>
      <c r="E1479" s="3" t="s">
        <v>20</v>
      </c>
      <c r="F1479" s="8">
        <v>30.0</v>
      </c>
      <c r="G1479" s="5">
        <v>50.0</v>
      </c>
      <c r="H1479" s="3" t="s">
        <v>1082</v>
      </c>
      <c r="I1479" s="3" t="s">
        <v>23</v>
      </c>
      <c r="J1479" s="3" t="s">
        <v>4822</v>
      </c>
      <c r="K1479" s="3" t="s">
        <v>15262</v>
      </c>
      <c r="L1479" s="3" t="s">
        <v>37473</v>
      </c>
      <c r="M1479" s="3" t="s">
        <v>41</v>
      </c>
      <c r="N1479" s="3"/>
      <c r="O1479" s="3"/>
      <c r="P1479" s="3"/>
      <c r="Q1479" s="3"/>
      <c r="R1479" s="3"/>
      <c r="S1479" s="3"/>
      <c r="T1479" s="3"/>
      <c r="U1479" s="3"/>
      <c r="V1479" s="3"/>
      <c r="W1479" s="3"/>
      <c r="X1479" s="3"/>
      <c r="Y1479" s="3"/>
      <c r="Z1479" s="3"/>
      <c r="AA1479" s="3"/>
      <c r="AB1479" s="3"/>
      <c r="AC1479" s="3"/>
    </row>
    <row r="1480" ht="22.5" customHeight="1">
      <c r="A1480" s="3" t="s">
        <v>1470</v>
      </c>
      <c r="B1480" s="3" t="s">
        <v>13550</v>
      </c>
      <c r="C1480" s="3" t="s">
        <v>165</v>
      </c>
      <c r="D1480" s="4" t="s">
        <v>19</v>
      </c>
      <c r="E1480" s="3" t="s">
        <v>21</v>
      </c>
      <c r="F1480" s="8">
        <v>30.0</v>
      </c>
      <c r="G1480" s="5">
        <v>50.0</v>
      </c>
      <c r="H1480" s="3" t="s">
        <v>1082</v>
      </c>
      <c r="I1480" s="3" t="s">
        <v>69</v>
      </c>
      <c r="J1480" s="3" t="s">
        <v>423</v>
      </c>
      <c r="K1480" s="3" t="s">
        <v>13554</v>
      </c>
      <c r="L1480" s="3" t="s">
        <v>37403</v>
      </c>
      <c r="M1480" s="3" t="s">
        <v>159</v>
      </c>
      <c r="N1480" s="3"/>
      <c r="O1480" s="3"/>
      <c r="P1480" s="3"/>
      <c r="Q1480" s="3"/>
      <c r="R1480" s="3"/>
      <c r="S1480" s="3"/>
      <c r="T1480" s="3"/>
      <c r="U1480" s="3"/>
      <c r="V1480" s="3"/>
      <c r="W1480" s="3"/>
      <c r="X1480" s="3"/>
      <c r="Y1480" s="3"/>
      <c r="Z1480" s="3"/>
      <c r="AA1480" s="3"/>
      <c r="AB1480" s="3"/>
      <c r="AC1480" s="3"/>
    </row>
    <row r="1481" ht="22.5" customHeight="1">
      <c r="A1481" s="3" t="s">
        <v>37485</v>
      </c>
      <c r="B1481" s="3" t="s">
        <v>37486</v>
      </c>
      <c r="C1481" s="3" t="s">
        <v>165</v>
      </c>
      <c r="D1481" s="4" t="s">
        <v>19</v>
      </c>
      <c r="E1481" s="3" t="s">
        <v>21</v>
      </c>
      <c r="F1481" s="8">
        <v>30.0</v>
      </c>
      <c r="G1481" s="5">
        <v>50.0</v>
      </c>
      <c r="H1481" s="3" t="s">
        <v>1082</v>
      </c>
      <c r="I1481" s="3" t="s">
        <v>23</v>
      </c>
      <c r="J1481" s="3" t="s">
        <v>4822</v>
      </c>
      <c r="K1481" s="3" t="s">
        <v>37491</v>
      </c>
      <c r="L1481" s="3" t="s">
        <v>37492</v>
      </c>
      <c r="M1481" s="3" t="s">
        <v>90</v>
      </c>
      <c r="N1481" s="3"/>
      <c r="O1481" s="3"/>
      <c r="P1481" s="3"/>
      <c r="Q1481" s="3"/>
      <c r="R1481" s="3"/>
      <c r="S1481" s="3"/>
      <c r="T1481" s="3"/>
      <c r="U1481" s="3"/>
      <c r="V1481" s="3"/>
      <c r="W1481" s="3"/>
      <c r="X1481" s="3"/>
      <c r="Y1481" s="3"/>
      <c r="Z1481" s="3"/>
      <c r="AA1481" s="3"/>
      <c r="AB1481" s="3"/>
      <c r="AC1481" s="3"/>
    </row>
    <row r="1482" ht="22.5" customHeight="1">
      <c r="A1482" s="3" t="s">
        <v>37497</v>
      </c>
      <c r="B1482" s="3" t="s">
        <v>34679</v>
      </c>
      <c r="C1482" s="3" t="s">
        <v>17</v>
      </c>
      <c r="D1482" s="4" t="s">
        <v>19</v>
      </c>
      <c r="E1482" s="3" t="s">
        <v>127</v>
      </c>
      <c r="F1482" s="8">
        <v>40.0</v>
      </c>
      <c r="G1482" s="5">
        <v>70.0</v>
      </c>
      <c r="H1482" s="3" t="s">
        <v>37498</v>
      </c>
      <c r="I1482" s="3" t="s">
        <v>23</v>
      </c>
      <c r="J1482" s="3" t="s">
        <v>24</v>
      </c>
      <c r="K1482" s="3" t="s">
        <v>37500</v>
      </c>
      <c r="L1482" s="3" t="s">
        <v>37501</v>
      </c>
      <c r="M1482" s="3" t="s">
        <v>41</v>
      </c>
      <c r="N1482" s="3"/>
      <c r="O1482" s="3"/>
      <c r="P1482" s="3"/>
      <c r="Q1482" s="3"/>
      <c r="R1482" s="3"/>
      <c r="S1482" s="3"/>
      <c r="T1482" s="3"/>
      <c r="U1482" s="3"/>
      <c r="V1482" s="3"/>
      <c r="W1482" s="3"/>
      <c r="X1482" s="3"/>
      <c r="Y1482" s="3"/>
      <c r="Z1482" s="3"/>
      <c r="AA1482" s="3"/>
      <c r="AB1482" s="3"/>
      <c r="AC1482" s="3"/>
    </row>
    <row r="1483" ht="22.5" customHeight="1">
      <c r="A1483" s="3" t="s">
        <v>1470</v>
      </c>
      <c r="B1483" s="3" t="s">
        <v>34367</v>
      </c>
      <c r="C1483" s="3" t="s">
        <v>17</v>
      </c>
      <c r="D1483" s="4" t="s">
        <v>19</v>
      </c>
      <c r="E1483" s="3" t="s">
        <v>20</v>
      </c>
      <c r="F1483" s="8">
        <v>50.0</v>
      </c>
      <c r="G1483" s="5">
        <v>70.0</v>
      </c>
      <c r="H1483" s="3" t="s">
        <v>6632</v>
      </c>
      <c r="I1483" s="3" t="s">
        <v>57</v>
      </c>
      <c r="J1483" s="3" t="s">
        <v>726</v>
      </c>
      <c r="K1483" s="3" t="s">
        <v>37505</v>
      </c>
      <c r="L1483" s="3" t="s">
        <v>37507</v>
      </c>
      <c r="M1483" s="3" t="s">
        <v>250</v>
      </c>
      <c r="N1483" s="3"/>
      <c r="O1483" s="3"/>
      <c r="P1483" s="3"/>
      <c r="Q1483" s="3"/>
      <c r="R1483" s="3"/>
      <c r="S1483" s="3"/>
      <c r="T1483" s="3"/>
      <c r="U1483" s="3"/>
      <c r="V1483" s="3"/>
      <c r="W1483" s="3"/>
      <c r="X1483" s="3"/>
      <c r="Y1483" s="3"/>
      <c r="Z1483" s="3"/>
      <c r="AA1483" s="3"/>
      <c r="AB1483" s="3"/>
      <c r="AC1483" s="3"/>
    </row>
    <row r="1484" ht="22.5" customHeight="1">
      <c r="A1484" s="3" t="s">
        <v>37509</v>
      </c>
      <c r="B1484" s="3" t="s">
        <v>28783</v>
      </c>
      <c r="C1484" s="3" t="s">
        <v>17</v>
      </c>
      <c r="D1484" s="4" t="s">
        <v>19</v>
      </c>
      <c r="E1484" s="3" t="s">
        <v>127</v>
      </c>
      <c r="F1484" s="8">
        <v>70.0</v>
      </c>
      <c r="G1484" s="5">
        <v>100.0</v>
      </c>
      <c r="H1484" s="3" t="s">
        <v>3368</v>
      </c>
      <c r="I1484" s="3" t="s">
        <v>50</v>
      </c>
      <c r="J1484" s="3" t="s">
        <v>58</v>
      </c>
      <c r="K1484" s="3" t="s">
        <v>30662</v>
      </c>
      <c r="L1484" s="3" t="s">
        <v>37511</v>
      </c>
      <c r="M1484" s="3" t="s">
        <v>35</v>
      </c>
      <c r="N1484" s="3"/>
      <c r="O1484" s="3"/>
      <c r="P1484" s="3"/>
      <c r="Q1484" s="3"/>
      <c r="R1484" s="3"/>
      <c r="S1484" s="3"/>
      <c r="T1484" s="3"/>
      <c r="U1484" s="3"/>
      <c r="V1484" s="3"/>
      <c r="W1484" s="3"/>
      <c r="X1484" s="3"/>
      <c r="Y1484" s="3"/>
      <c r="Z1484" s="3"/>
      <c r="AA1484" s="3"/>
      <c r="AB1484" s="3"/>
      <c r="AC1484" s="3"/>
    </row>
    <row r="1485" ht="22.5" customHeight="1">
      <c r="A1485" s="3" t="s">
        <v>3430</v>
      </c>
      <c r="B1485" s="3" t="s">
        <v>37514</v>
      </c>
      <c r="C1485" s="3" t="s">
        <v>17</v>
      </c>
      <c r="D1485" s="4" t="s">
        <v>19</v>
      </c>
      <c r="E1485" s="3" t="s">
        <v>20</v>
      </c>
      <c r="F1485" s="8">
        <v>100.0</v>
      </c>
      <c r="G1485" s="5">
        <v>150.0</v>
      </c>
      <c r="H1485" s="3" t="s">
        <v>26742</v>
      </c>
      <c r="I1485" s="3" t="s">
        <v>57</v>
      </c>
      <c r="J1485" s="3" t="s">
        <v>25315</v>
      </c>
      <c r="K1485" s="4" t="s">
        <v>19</v>
      </c>
      <c r="L1485" s="3" t="s">
        <v>37516</v>
      </c>
      <c r="M1485" s="3" t="s">
        <v>41</v>
      </c>
      <c r="N1485" s="3"/>
      <c r="O1485" s="3"/>
      <c r="P1485" s="3"/>
      <c r="Q1485" s="3"/>
      <c r="R1485" s="3"/>
      <c r="S1485" s="3"/>
      <c r="T1485" s="3"/>
      <c r="U1485" s="3"/>
      <c r="V1485" s="3"/>
      <c r="W1485" s="3"/>
      <c r="X1485" s="3"/>
      <c r="Y1485" s="3"/>
      <c r="Z1485" s="3"/>
      <c r="AA1485" s="3"/>
      <c r="AB1485" s="3"/>
      <c r="AC1485" s="3"/>
    </row>
  </sheetData>
  <autoFilter ref="$A$1:$AC$1485"/>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15.29"/>
  </cols>
  <sheetData>
    <row r="1" ht="22.5" customHeight="1">
      <c r="A1" s="1" t="s">
        <v>0</v>
      </c>
      <c r="B1" s="1" t="s">
        <v>1</v>
      </c>
      <c r="C1" s="2" t="s">
        <v>2</v>
      </c>
      <c r="D1" s="2" t="s">
        <v>3</v>
      </c>
      <c r="E1" s="1" t="s">
        <v>4</v>
      </c>
      <c r="F1" s="2" t="s">
        <v>5</v>
      </c>
      <c r="G1" s="2" t="s">
        <v>6</v>
      </c>
      <c r="H1" s="1" t="s">
        <v>7</v>
      </c>
      <c r="I1" s="1" t="s">
        <v>8</v>
      </c>
      <c r="J1" s="1" t="s">
        <v>9</v>
      </c>
      <c r="K1" s="1" t="s">
        <v>10</v>
      </c>
      <c r="L1" s="1" t="s">
        <v>11</v>
      </c>
      <c r="M1" s="1" t="s">
        <v>12</v>
      </c>
    </row>
    <row r="2" ht="22.5" customHeight="1">
      <c r="A2" s="3" t="s">
        <v>14</v>
      </c>
      <c r="B2" s="3" t="s">
        <v>16</v>
      </c>
      <c r="C2" s="3" t="s">
        <v>18</v>
      </c>
      <c r="D2" s="4" t="s">
        <v>19</v>
      </c>
      <c r="E2" s="3" t="s">
        <v>21</v>
      </c>
      <c r="F2" s="5">
        <v>1.0</v>
      </c>
      <c r="G2" s="5">
        <v>2.0</v>
      </c>
      <c r="H2" s="3" t="s">
        <v>22</v>
      </c>
      <c r="I2" s="3" t="s">
        <v>23</v>
      </c>
      <c r="J2" s="3" t="s">
        <v>24</v>
      </c>
      <c r="K2" s="3" t="s">
        <v>25</v>
      </c>
      <c r="L2" s="3" t="s">
        <v>26</v>
      </c>
      <c r="M2" s="3" t="s">
        <v>27</v>
      </c>
    </row>
    <row r="3" ht="22.5" customHeight="1">
      <c r="A3" s="3" t="s">
        <v>28507</v>
      </c>
      <c r="B3" s="3" t="s">
        <v>12031</v>
      </c>
      <c r="C3" s="3" t="s">
        <v>18</v>
      </c>
      <c r="D3" s="4" t="s">
        <v>19</v>
      </c>
      <c r="E3" s="3" t="s">
        <v>20</v>
      </c>
      <c r="F3" s="5">
        <v>1.0</v>
      </c>
      <c r="G3" s="5">
        <v>2.0</v>
      </c>
      <c r="H3" s="3" t="s">
        <v>22</v>
      </c>
      <c r="I3" s="3" t="s">
        <v>69</v>
      </c>
      <c r="J3" s="3" t="s">
        <v>5010</v>
      </c>
      <c r="K3" s="4" t="s">
        <v>19</v>
      </c>
      <c r="L3" s="3" t="s">
        <v>28508</v>
      </c>
      <c r="M3" s="3" t="s">
        <v>257</v>
      </c>
    </row>
    <row r="4" ht="22.5" customHeight="1">
      <c r="A4" s="3" t="s">
        <v>3188</v>
      </c>
      <c r="B4" s="3" t="s">
        <v>10545</v>
      </c>
      <c r="C4" s="3" t="s">
        <v>30</v>
      </c>
      <c r="D4" s="4" t="s">
        <v>19</v>
      </c>
      <c r="E4" s="3" t="s">
        <v>20</v>
      </c>
      <c r="F4" s="5">
        <v>1.0</v>
      </c>
      <c r="G4" s="5">
        <v>2.0</v>
      </c>
      <c r="H4" s="3" t="s">
        <v>22</v>
      </c>
      <c r="I4" s="3" t="s">
        <v>57</v>
      </c>
      <c r="J4" s="3" t="s">
        <v>329</v>
      </c>
      <c r="K4" s="3" t="s">
        <v>18297</v>
      </c>
      <c r="L4" s="3" t="s">
        <v>28514</v>
      </c>
      <c r="M4" s="3" t="s">
        <v>159</v>
      </c>
    </row>
    <row r="5" ht="22.5" customHeight="1">
      <c r="A5" s="3" t="s">
        <v>28517</v>
      </c>
      <c r="B5" s="3" t="s">
        <v>28518</v>
      </c>
      <c r="C5" s="3" t="s">
        <v>165</v>
      </c>
      <c r="D5" s="4" t="s">
        <v>19</v>
      </c>
      <c r="E5" s="3" t="s">
        <v>20</v>
      </c>
      <c r="F5" s="5">
        <v>1.0</v>
      </c>
      <c r="G5" s="5">
        <v>2.0</v>
      </c>
      <c r="H5" s="3" t="s">
        <v>22</v>
      </c>
      <c r="I5" s="3" t="s">
        <v>31</v>
      </c>
      <c r="J5" s="3" t="s">
        <v>28520</v>
      </c>
      <c r="K5" s="3" t="s">
        <v>28521</v>
      </c>
      <c r="L5" s="3" t="s">
        <v>28522</v>
      </c>
      <c r="M5" s="3" t="s">
        <v>35</v>
      </c>
    </row>
    <row r="6" ht="22.5" customHeight="1">
      <c r="A6" s="3" t="s">
        <v>28524</v>
      </c>
      <c r="B6" s="3" t="s">
        <v>28525</v>
      </c>
      <c r="C6" s="3" t="s">
        <v>165</v>
      </c>
      <c r="D6" s="4" t="s">
        <v>19</v>
      </c>
      <c r="E6" s="3" t="s">
        <v>20</v>
      </c>
      <c r="F6" s="5">
        <v>1.0</v>
      </c>
      <c r="G6" s="5">
        <v>2.0</v>
      </c>
      <c r="H6" s="3" t="s">
        <v>22</v>
      </c>
      <c r="I6" s="3" t="s">
        <v>69</v>
      </c>
      <c r="J6" s="3" t="s">
        <v>1695</v>
      </c>
      <c r="K6" s="4" t="s">
        <v>19</v>
      </c>
      <c r="L6" s="3" t="s">
        <v>28528</v>
      </c>
      <c r="M6" s="3" t="s">
        <v>90</v>
      </c>
    </row>
    <row r="7" ht="22.5" customHeight="1">
      <c r="A7" s="3" t="s">
        <v>28529</v>
      </c>
      <c r="B7" s="3" t="s">
        <v>28530</v>
      </c>
      <c r="C7" s="3" t="s">
        <v>165</v>
      </c>
      <c r="D7" s="4" t="s">
        <v>19</v>
      </c>
      <c r="E7" s="3" t="s">
        <v>20</v>
      </c>
      <c r="F7" s="5">
        <v>1.5</v>
      </c>
      <c r="G7" s="5">
        <v>3.0</v>
      </c>
      <c r="H7" s="3" t="s">
        <v>28531</v>
      </c>
      <c r="I7" s="3" t="s">
        <v>31</v>
      </c>
      <c r="J7" s="3" t="s">
        <v>5868</v>
      </c>
      <c r="K7" s="3" t="s">
        <v>28533</v>
      </c>
      <c r="L7" s="3" t="s">
        <v>28534</v>
      </c>
      <c r="M7" s="3" t="s">
        <v>41</v>
      </c>
    </row>
    <row r="8" ht="22.5" customHeight="1">
      <c r="A8" s="3" t="s">
        <v>28536</v>
      </c>
      <c r="B8" s="3" t="s">
        <v>19866</v>
      </c>
      <c r="C8" s="3" t="s">
        <v>18</v>
      </c>
      <c r="D8" s="4" t="s">
        <v>19</v>
      </c>
      <c r="E8" s="3" t="s">
        <v>21</v>
      </c>
      <c r="F8" s="5">
        <v>2.0</v>
      </c>
      <c r="G8" s="5">
        <v>4.0</v>
      </c>
      <c r="H8" s="3" t="s">
        <v>55</v>
      </c>
      <c r="I8" s="3" t="s">
        <v>31</v>
      </c>
      <c r="J8" s="3" t="s">
        <v>99</v>
      </c>
      <c r="K8" s="3" t="s">
        <v>28540</v>
      </c>
      <c r="L8" s="3" t="s">
        <v>28541</v>
      </c>
      <c r="M8" s="3" t="s">
        <v>159</v>
      </c>
    </row>
    <row r="9" ht="22.5" customHeight="1">
      <c r="A9" s="3" t="s">
        <v>13998</v>
      </c>
      <c r="B9" s="3" t="s">
        <v>8892</v>
      </c>
      <c r="C9" s="3" t="s">
        <v>18</v>
      </c>
      <c r="D9" s="4" t="s">
        <v>19</v>
      </c>
      <c r="E9" s="3" t="s">
        <v>20</v>
      </c>
      <c r="F9" s="5">
        <v>2.0</v>
      </c>
      <c r="G9" s="5">
        <v>4.0</v>
      </c>
      <c r="H9" s="3" t="s">
        <v>55</v>
      </c>
      <c r="I9" s="3" t="s">
        <v>242</v>
      </c>
      <c r="J9" s="3" t="s">
        <v>38</v>
      </c>
      <c r="K9" s="4" t="s">
        <v>19</v>
      </c>
      <c r="L9" s="3" t="s">
        <v>14006</v>
      </c>
      <c r="M9" s="3" t="s">
        <v>27</v>
      </c>
    </row>
    <row r="10" ht="22.5" customHeight="1">
      <c r="A10" s="3" t="s">
        <v>279</v>
      </c>
      <c r="B10" s="3" t="s">
        <v>282</v>
      </c>
      <c r="C10" s="3" t="s">
        <v>18</v>
      </c>
      <c r="D10" s="4" t="s">
        <v>19</v>
      </c>
      <c r="E10" s="3" t="s">
        <v>20</v>
      </c>
      <c r="F10" s="5">
        <v>2.0</v>
      </c>
      <c r="G10" s="5">
        <v>4.0</v>
      </c>
      <c r="H10" s="3" t="s">
        <v>55</v>
      </c>
      <c r="I10" s="3" t="s">
        <v>69</v>
      </c>
      <c r="J10" s="3" t="s">
        <v>109</v>
      </c>
      <c r="K10" s="3" t="s">
        <v>294</v>
      </c>
      <c r="L10" s="3" t="s">
        <v>296</v>
      </c>
      <c r="M10" s="3" t="s">
        <v>27</v>
      </c>
    </row>
    <row r="11" ht="22.5" customHeight="1">
      <c r="A11" s="3" t="s">
        <v>28547</v>
      </c>
      <c r="B11" s="3" t="s">
        <v>282</v>
      </c>
      <c r="C11" s="3" t="s">
        <v>18</v>
      </c>
      <c r="D11" s="4" t="s">
        <v>19</v>
      </c>
      <c r="E11" s="3" t="s">
        <v>117</v>
      </c>
      <c r="F11" s="5">
        <v>2.0</v>
      </c>
      <c r="G11" s="5">
        <v>4.0</v>
      </c>
      <c r="H11" s="3" t="s">
        <v>55</v>
      </c>
      <c r="I11" s="3" t="s">
        <v>31</v>
      </c>
      <c r="J11" s="3" t="s">
        <v>109</v>
      </c>
      <c r="K11" s="4" t="s">
        <v>19</v>
      </c>
      <c r="L11" s="3" t="s">
        <v>28551</v>
      </c>
      <c r="M11" s="3" t="s">
        <v>27</v>
      </c>
    </row>
    <row r="12" ht="22.5" customHeight="1">
      <c r="A12" s="3" t="s">
        <v>28552</v>
      </c>
      <c r="B12" s="3" t="s">
        <v>20735</v>
      </c>
      <c r="C12" s="3" t="s">
        <v>18</v>
      </c>
      <c r="D12" s="4" t="s">
        <v>19</v>
      </c>
      <c r="E12" s="3" t="s">
        <v>117</v>
      </c>
      <c r="F12" s="5">
        <v>2.0</v>
      </c>
      <c r="G12" s="5">
        <v>4.0</v>
      </c>
      <c r="H12" s="3" t="s">
        <v>55</v>
      </c>
      <c r="I12" s="3" t="s">
        <v>31</v>
      </c>
      <c r="J12" s="3" t="s">
        <v>84</v>
      </c>
      <c r="K12" s="3" t="s">
        <v>28557</v>
      </c>
      <c r="L12" s="3" t="s">
        <v>28558</v>
      </c>
      <c r="M12" s="3" t="s">
        <v>27</v>
      </c>
    </row>
    <row r="13" ht="22.5" customHeight="1">
      <c r="A13" s="3" t="s">
        <v>28559</v>
      </c>
      <c r="B13" s="3" t="s">
        <v>28560</v>
      </c>
      <c r="C13" s="3" t="s">
        <v>17</v>
      </c>
      <c r="D13" s="4" t="s">
        <v>19</v>
      </c>
      <c r="E13" s="3" t="s">
        <v>20</v>
      </c>
      <c r="F13" s="5">
        <v>2.0</v>
      </c>
      <c r="G13" s="5">
        <v>4.0</v>
      </c>
      <c r="H13" s="3" t="s">
        <v>55</v>
      </c>
      <c r="I13" s="3" t="s">
        <v>31</v>
      </c>
      <c r="J13" s="3" t="s">
        <v>28561</v>
      </c>
      <c r="K13" s="3" t="s">
        <v>28562</v>
      </c>
      <c r="L13" s="3" t="s">
        <v>28563</v>
      </c>
      <c r="M13" s="3" t="s">
        <v>27</v>
      </c>
    </row>
    <row r="14" ht="22.5" customHeight="1">
      <c r="A14" s="3" t="s">
        <v>28565</v>
      </c>
      <c r="B14" s="3" t="s">
        <v>20825</v>
      </c>
      <c r="C14" s="3" t="s">
        <v>17</v>
      </c>
      <c r="D14" s="4" t="s">
        <v>19</v>
      </c>
      <c r="E14" s="3" t="s">
        <v>20</v>
      </c>
      <c r="F14" s="5">
        <v>2.0</v>
      </c>
      <c r="G14" s="5">
        <v>4.0</v>
      </c>
      <c r="H14" s="3" t="s">
        <v>55</v>
      </c>
      <c r="I14" s="3" t="s">
        <v>31</v>
      </c>
      <c r="J14" s="3" t="s">
        <v>3286</v>
      </c>
      <c r="K14" s="3" t="s">
        <v>28568</v>
      </c>
      <c r="L14" s="3" t="s">
        <v>28569</v>
      </c>
      <c r="M14" s="3" t="s">
        <v>257</v>
      </c>
    </row>
    <row r="15" ht="22.5" customHeight="1">
      <c r="A15" s="3" t="s">
        <v>26942</v>
      </c>
      <c r="B15" s="3" t="s">
        <v>26943</v>
      </c>
      <c r="C15" s="3" t="s">
        <v>17</v>
      </c>
      <c r="D15" s="4" t="s">
        <v>19</v>
      </c>
      <c r="E15" s="3" t="s">
        <v>21</v>
      </c>
      <c r="F15" s="5">
        <v>2.0</v>
      </c>
      <c r="G15" s="5">
        <v>4.0</v>
      </c>
      <c r="H15" s="3" t="s">
        <v>55</v>
      </c>
      <c r="I15" s="3" t="s">
        <v>31</v>
      </c>
      <c r="J15" s="3" t="s">
        <v>13115</v>
      </c>
      <c r="K15" s="3" t="s">
        <v>26945</v>
      </c>
      <c r="L15" s="3" t="s">
        <v>28572</v>
      </c>
      <c r="M15" s="3" t="s">
        <v>41</v>
      </c>
    </row>
    <row r="16" ht="22.5" customHeight="1">
      <c r="A16" s="3" t="s">
        <v>28573</v>
      </c>
      <c r="B16" s="3" t="s">
        <v>51</v>
      </c>
      <c r="C16" s="3" t="s">
        <v>17</v>
      </c>
      <c r="D16" s="4" t="s">
        <v>19</v>
      </c>
      <c r="E16" s="3" t="s">
        <v>117</v>
      </c>
      <c r="F16" s="5">
        <v>2.0</v>
      </c>
      <c r="G16" s="5">
        <v>4.0</v>
      </c>
      <c r="H16" s="3" t="s">
        <v>55</v>
      </c>
      <c r="I16" s="3" t="s">
        <v>69</v>
      </c>
      <c r="J16" s="3" t="s">
        <v>58</v>
      </c>
      <c r="K16" s="3" t="s">
        <v>28574</v>
      </c>
      <c r="L16" s="3" t="s">
        <v>28575</v>
      </c>
      <c r="M16" s="3" t="s">
        <v>27</v>
      </c>
    </row>
    <row r="17" ht="22.5" customHeight="1">
      <c r="A17" s="3" t="s">
        <v>28577</v>
      </c>
      <c r="B17" s="3" t="s">
        <v>51</v>
      </c>
      <c r="C17" s="3" t="s">
        <v>17</v>
      </c>
      <c r="D17" s="4" t="s">
        <v>19</v>
      </c>
      <c r="E17" s="3" t="s">
        <v>20</v>
      </c>
      <c r="F17" s="5">
        <v>2.0</v>
      </c>
      <c r="G17" s="5">
        <v>4.0</v>
      </c>
      <c r="H17" s="3" t="s">
        <v>55</v>
      </c>
      <c r="I17" s="3" t="s">
        <v>69</v>
      </c>
      <c r="J17" s="3" t="s">
        <v>58</v>
      </c>
      <c r="K17" s="3" t="s">
        <v>28578</v>
      </c>
      <c r="L17" s="3" t="s">
        <v>28580</v>
      </c>
      <c r="M17" s="3" t="s">
        <v>27</v>
      </c>
    </row>
    <row r="18" ht="22.5" customHeight="1">
      <c r="A18" s="3" t="s">
        <v>28581</v>
      </c>
      <c r="B18" s="3" t="s">
        <v>28582</v>
      </c>
      <c r="C18" s="3" t="s">
        <v>17</v>
      </c>
      <c r="D18" s="4" t="s">
        <v>19</v>
      </c>
      <c r="E18" s="3" t="s">
        <v>117</v>
      </c>
      <c r="F18" s="5">
        <v>2.0</v>
      </c>
      <c r="G18" s="5">
        <v>4.0</v>
      </c>
      <c r="H18" s="3" t="s">
        <v>55</v>
      </c>
      <c r="I18" s="3" t="s">
        <v>31</v>
      </c>
      <c r="J18" s="3" t="s">
        <v>38</v>
      </c>
      <c r="K18" s="3" t="s">
        <v>5216</v>
      </c>
      <c r="L18" s="3" t="s">
        <v>28587</v>
      </c>
      <c r="M18" s="3" t="s">
        <v>35</v>
      </c>
    </row>
    <row r="19" ht="22.5" customHeight="1">
      <c r="A19" s="3" t="s">
        <v>15143</v>
      </c>
      <c r="B19" s="3" t="s">
        <v>23085</v>
      </c>
      <c r="C19" s="3" t="s">
        <v>30</v>
      </c>
      <c r="D19" s="4" t="s">
        <v>19</v>
      </c>
      <c r="E19" s="3" t="s">
        <v>127</v>
      </c>
      <c r="F19" s="5">
        <v>2.0</v>
      </c>
      <c r="G19" s="5">
        <v>4.0</v>
      </c>
      <c r="H19" s="3" t="s">
        <v>55</v>
      </c>
      <c r="I19" s="3" t="s">
        <v>31</v>
      </c>
      <c r="J19" s="3" t="s">
        <v>23086</v>
      </c>
      <c r="K19" s="3" t="s">
        <v>28589</v>
      </c>
      <c r="L19" s="3" t="s">
        <v>28590</v>
      </c>
      <c r="M19" s="3" t="s">
        <v>41</v>
      </c>
    </row>
    <row r="20" ht="22.5" customHeight="1">
      <c r="A20" s="3" t="s">
        <v>28591</v>
      </c>
      <c r="B20" s="3" t="s">
        <v>18567</v>
      </c>
      <c r="C20" s="3" t="s">
        <v>30</v>
      </c>
      <c r="D20" s="4" t="s">
        <v>19</v>
      </c>
      <c r="E20" s="3" t="s">
        <v>20</v>
      </c>
      <c r="F20" s="5">
        <v>2.0</v>
      </c>
      <c r="G20" s="5">
        <v>4.0</v>
      </c>
      <c r="H20" s="3" t="s">
        <v>55</v>
      </c>
      <c r="I20" s="3" t="s">
        <v>31</v>
      </c>
      <c r="J20" s="3" t="s">
        <v>187</v>
      </c>
      <c r="K20" s="3" t="s">
        <v>28594</v>
      </c>
      <c r="L20" s="3" t="s">
        <v>28595</v>
      </c>
      <c r="M20" s="3" t="s">
        <v>35</v>
      </c>
    </row>
    <row r="21" ht="22.5" customHeight="1">
      <c r="A21" s="3" t="s">
        <v>28597</v>
      </c>
      <c r="B21" s="3" t="s">
        <v>18251</v>
      </c>
      <c r="C21" s="3" t="s">
        <v>30</v>
      </c>
      <c r="D21" s="4" t="s">
        <v>19</v>
      </c>
      <c r="E21" s="3" t="s">
        <v>127</v>
      </c>
      <c r="F21" s="5">
        <v>2.0</v>
      </c>
      <c r="G21" s="5">
        <v>4.0</v>
      </c>
      <c r="H21" s="3" t="s">
        <v>55</v>
      </c>
      <c r="I21" s="3" t="s">
        <v>69</v>
      </c>
      <c r="J21" s="3" t="s">
        <v>11869</v>
      </c>
      <c r="K21" s="4" t="s">
        <v>19</v>
      </c>
      <c r="L21" s="3" t="s">
        <v>28600</v>
      </c>
      <c r="M21" s="3" t="s">
        <v>27</v>
      </c>
    </row>
    <row r="22" ht="22.5" customHeight="1">
      <c r="A22" s="3" t="s">
        <v>28601</v>
      </c>
      <c r="B22" s="3" t="s">
        <v>18004</v>
      </c>
      <c r="C22" s="3" t="s">
        <v>30</v>
      </c>
      <c r="D22" s="4" t="s">
        <v>19</v>
      </c>
      <c r="E22" s="3" t="s">
        <v>20</v>
      </c>
      <c r="F22" s="5">
        <v>2.0</v>
      </c>
      <c r="G22" s="5">
        <v>4.0</v>
      </c>
      <c r="H22" s="3" t="s">
        <v>55</v>
      </c>
      <c r="I22" s="3" t="s">
        <v>31</v>
      </c>
      <c r="J22" s="3" t="s">
        <v>18008</v>
      </c>
      <c r="K22" s="3" t="s">
        <v>28604</v>
      </c>
      <c r="L22" s="3" t="s">
        <v>28606</v>
      </c>
      <c r="M22" s="3" t="s">
        <v>257</v>
      </c>
    </row>
    <row r="23" ht="22.5" customHeight="1">
      <c r="A23" s="3" t="s">
        <v>28547</v>
      </c>
      <c r="B23" s="3" t="s">
        <v>282</v>
      </c>
      <c r="C23" s="3" t="s">
        <v>30</v>
      </c>
      <c r="D23" s="4" t="s">
        <v>19</v>
      </c>
      <c r="E23" s="3" t="s">
        <v>117</v>
      </c>
      <c r="F23" s="5">
        <v>2.0</v>
      </c>
      <c r="G23" s="5">
        <v>4.0</v>
      </c>
      <c r="H23" s="3" t="s">
        <v>55</v>
      </c>
      <c r="I23" s="3" t="s">
        <v>31</v>
      </c>
      <c r="J23" s="3" t="s">
        <v>109</v>
      </c>
      <c r="K23" s="4" t="s">
        <v>19</v>
      </c>
      <c r="L23" s="3" t="s">
        <v>28551</v>
      </c>
      <c r="M23" s="3" t="s">
        <v>27</v>
      </c>
    </row>
    <row r="24" ht="22.5" customHeight="1">
      <c r="A24" s="3" t="s">
        <v>28611</v>
      </c>
      <c r="B24" s="3" t="s">
        <v>28612</v>
      </c>
      <c r="C24" s="3" t="s">
        <v>165</v>
      </c>
      <c r="D24" s="4" t="s">
        <v>19</v>
      </c>
      <c r="E24" s="3" t="s">
        <v>20</v>
      </c>
      <c r="F24" s="5">
        <v>2.0</v>
      </c>
      <c r="G24" s="5">
        <v>3.0</v>
      </c>
      <c r="H24" s="3" t="s">
        <v>83</v>
      </c>
      <c r="I24" s="3" t="s">
        <v>31</v>
      </c>
      <c r="J24" s="3" t="s">
        <v>1695</v>
      </c>
      <c r="K24" s="3" t="s">
        <v>28615</v>
      </c>
      <c r="L24" s="3" t="s">
        <v>28616</v>
      </c>
      <c r="M24" s="3" t="s">
        <v>41</v>
      </c>
    </row>
    <row r="25" ht="22.5" customHeight="1">
      <c r="A25" s="3" t="s">
        <v>28617</v>
      </c>
      <c r="B25" s="3" t="s">
        <v>28618</v>
      </c>
      <c r="C25" s="3" t="s">
        <v>165</v>
      </c>
      <c r="D25" s="4" t="s">
        <v>19</v>
      </c>
      <c r="E25" s="3" t="s">
        <v>20</v>
      </c>
      <c r="F25" s="5">
        <v>2.0</v>
      </c>
      <c r="G25" s="5">
        <v>4.0</v>
      </c>
      <c r="H25" s="3" t="s">
        <v>55</v>
      </c>
      <c r="I25" s="3" t="s">
        <v>31</v>
      </c>
      <c r="J25" s="3" t="s">
        <v>1695</v>
      </c>
      <c r="K25" s="3" t="s">
        <v>141</v>
      </c>
      <c r="L25" s="3" t="s">
        <v>28620</v>
      </c>
      <c r="M25" s="3" t="s">
        <v>41</v>
      </c>
    </row>
    <row r="26" ht="22.5" customHeight="1">
      <c r="A26" s="3" t="s">
        <v>195</v>
      </c>
      <c r="B26" s="3" t="s">
        <v>196</v>
      </c>
      <c r="C26" s="3" t="s">
        <v>165</v>
      </c>
      <c r="D26" s="4" t="s">
        <v>19</v>
      </c>
      <c r="E26" s="3" t="s">
        <v>20</v>
      </c>
      <c r="F26" s="5">
        <v>2.0</v>
      </c>
      <c r="G26" s="5">
        <v>4.0</v>
      </c>
      <c r="H26" s="3" t="s">
        <v>55</v>
      </c>
      <c r="I26" s="3" t="s">
        <v>31</v>
      </c>
      <c r="J26" s="3" t="s">
        <v>200</v>
      </c>
      <c r="K26" s="3" t="s">
        <v>141</v>
      </c>
      <c r="L26" s="3" t="s">
        <v>204</v>
      </c>
      <c r="M26" s="3" t="s">
        <v>35</v>
      </c>
    </row>
    <row r="27" ht="22.5" customHeight="1">
      <c r="A27" s="3" t="s">
        <v>3205</v>
      </c>
      <c r="B27" s="3" t="s">
        <v>8445</v>
      </c>
      <c r="C27" s="3" t="s">
        <v>165</v>
      </c>
      <c r="D27" s="4" t="s">
        <v>19</v>
      </c>
      <c r="E27" s="3" t="s">
        <v>20</v>
      </c>
      <c r="F27" s="5">
        <v>2.0</v>
      </c>
      <c r="G27" s="5">
        <v>4.0</v>
      </c>
      <c r="H27" s="3" t="s">
        <v>55</v>
      </c>
      <c r="I27" s="3" t="s">
        <v>31</v>
      </c>
      <c r="J27" s="3" t="s">
        <v>8446</v>
      </c>
      <c r="K27" s="3" t="s">
        <v>10694</v>
      </c>
      <c r="L27" s="3" t="s">
        <v>10695</v>
      </c>
      <c r="M27" s="3" t="s">
        <v>257</v>
      </c>
    </row>
    <row r="28" ht="22.5" customHeight="1">
      <c r="A28" s="3" t="s">
        <v>28626</v>
      </c>
      <c r="B28" s="3" t="s">
        <v>28627</v>
      </c>
      <c r="C28" s="3" t="s">
        <v>30</v>
      </c>
      <c r="D28" s="4" t="s">
        <v>19</v>
      </c>
      <c r="E28" s="3" t="s">
        <v>21</v>
      </c>
      <c r="F28" s="5">
        <v>2.5</v>
      </c>
      <c r="G28" s="5">
        <v>3.0</v>
      </c>
      <c r="H28" s="3" t="s">
        <v>28628</v>
      </c>
      <c r="I28" s="3" t="s">
        <v>31</v>
      </c>
      <c r="J28" s="3" t="s">
        <v>329</v>
      </c>
      <c r="K28" s="3" t="s">
        <v>28633</v>
      </c>
      <c r="L28" s="3" t="s">
        <v>28634</v>
      </c>
      <c r="M28" s="3" t="s">
        <v>90</v>
      </c>
    </row>
    <row r="29" ht="22.5" customHeight="1">
      <c r="A29" s="3" t="s">
        <v>419</v>
      </c>
      <c r="B29" s="3" t="s">
        <v>420</v>
      </c>
      <c r="C29" s="3" t="s">
        <v>30</v>
      </c>
      <c r="D29" s="4" t="s">
        <v>19</v>
      </c>
      <c r="E29" s="3" t="s">
        <v>20</v>
      </c>
      <c r="F29" s="5">
        <v>2.5</v>
      </c>
      <c r="G29" s="5">
        <v>4.0</v>
      </c>
      <c r="H29" s="3" t="s">
        <v>422</v>
      </c>
      <c r="I29" s="3" t="s">
        <v>31</v>
      </c>
      <c r="J29" s="3" t="s">
        <v>423</v>
      </c>
      <c r="K29" s="3" t="s">
        <v>424</v>
      </c>
      <c r="L29" s="3" t="s">
        <v>430</v>
      </c>
      <c r="M29" s="3" t="s">
        <v>90</v>
      </c>
    </row>
    <row r="30" ht="22.5" customHeight="1">
      <c r="A30" s="3" t="s">
        <v>28637</v>
      </c>
      <c r="B30" s="3" t="s">
        <v>746</v>
      </c>
      <c r="C30" s="3" t="s">
        <v>18</v>
      </c>
      <c r="D30" s="4" t="s">
        <v>19</v>
      </c>
      <c r="E30" s="3" t="s">
        <v>20</v>
      </c>
      <c r="F30" s="5">
        <v>2.6</v>
      </c>
      <c r="G30" s="5">
        <v>3.3</v>
      </c>
      <c r="H30" s="3" t="s">
        <v>28638</v>
      </c>
      <c r="I30" s="3" t="s">
        <v>69</v>
      </c>
      <c r="J30" s="3" t="s">
        <v>121</v>
      </c>
      <c r="K30" s="4" t="s">
        <v>19</v>
      </c>
      <c r="L30" s="3" t="s">
        <v>28639</v>
      </c>
      <c r="M30" s="3" t="s">
        <v>257</v>
      </c>
    </row>
    <row r="31" ht="22.5" customHeight="1">
      <c r="A31" s="3" t="s">
        <v>28641</v>
      </c>
      <c r="B31" s="3" t="s">
        <v>964</v>
      </c>
      <c r="C31" s="3" t="s">
        <v>18</v>
      </c>
      <c r="D31" s="4" t="s">
        <v>19</v>
      </c>
      <c r="E31" s="3" t="s">
        <v>21</v>
      </c>
      <c r="F31" s="5">
        <v>3.0</v>
      </c>
      <c r="G31" s="5">
        <v>5.0</v>
      </c>
      <c r="H31" s="3" t="s">
        <v>464</v>
      </c>
      <c r="I31" s="3" t="s">
        <v>31</v>
      </c>
      <c r="J31" s="3" t="s">
        <v>968</v>
      </c>
      <c r="K31" s="3" t="s">
        <v>28642</v>
      </c>
      <c r="L31" s="3" t="s">
        <v>28643</v>
      </c>
      <c r="M31" s="3" t="s">
        <v>35</v>
      </c>
    </row>
    <row r="32" ht="22.5" customHeight="1">
      <c r="A32" s="3" t="s">
        <v>28646</v>
      </c>
      <c r="B32" s="3" t="s">
        <v>8829</v>
      </c>
      <c r="C32" s="3" t="s">
        <v>18</v>
      </c>
      <c r="D32" s="4" t="s">
        <v>19</v>
      </c>
      <c r="E32" s="3" t="s">
        <v>20</v>
      </c>
      <c r="F32" s="5">
        <v>3.0</v>
      </c>
      <c r="G32" s="5">
        <v>4.0</v>
      </c>
      <c r="H32" s="3" t="s">
        <v>518</v>
      </c>
      <c r="I32" s="3" t="s">
        <v>69</v>
      </c>
      <c r="J32" s="3" t="s">
        <v>121</v>
      </c>
      <c r="K32" s="3" t="s">
        <v>28650</v>
      </c>
      <c r="L32" s="3" t="s">
        <v>28652</v>
      </c>
      <c r="M32" s="3" t="s">
        <v>27</v>
      </c>
    </row>
    <row r="33" ht="22.5" customHeight="1">
      <c r="A33" s="3" t="s">
        <v>28653</v>
      </c>
      <c r="B33" s="3" t="s">
        <v>28654</v>
      </c>
      <c r="C33" s="3" t="s">
        <v>17</v>
      </c>
      <c r="D33" s="4" t="s">
        <v>19</v>
      </c>
      <c r="E33" s="3" t="s">
        <v>117</v>
      </c>
      <c r="F33" s="5">
        <v>3.0</v>
      </c>
      <c r="G33" s="5">
        <v>3.5</v>
      </c>
      <c r="H33" s="3" t="s">
        <v>25647</v>
      </c>
      <c r="I33" s="3" t="s">
        <v>31</v>
      </c>
      <c r="J33" s="3" t="s">
        <v>556</v>
      </c>
      <c r="K33" s="4" t="s">
        <v>19</v>
      </c>
      <c r="L33" s="3" t="s">
        <v>28659</v>
      </c>
      <c r="M33" s="3" t="s">
        <v>41</v>
      </c>
    </row>
    <row r="34" ht="22.5" customHeight="1">
      <c r="A34" s="3" t="s">
        <v>28660</v>
      </c>
      <c r="B34" s="3" t="s">
        <v>614</v>
      </c>
      <c r="C34" s="3" t="s">
        <v>17</v>
      </c>
      <c r="D34" s="4" t="s">
        <v>19</v>
      </c>
      <c r="E34" s="3" t="s">
        <v>20</v>
      </c>
      <c r="F34" s="5">
        <v>3.0</v>
      </c>
      <c r="G34" s="5">
        <v>5.0</v>
      </c>
      <c r="H34" s="3" t="s">
        <v>464</v>
      </c>
      <c r="I34" s="3" t="s">
        <v>31</v>
      </c>
      <c r="J34" s="3" t="s">
        <v>620</v>
      </c>
      <c r="K34" s="3" t="s">
        <v>621</v>
      </c>
      <c r="L34" s="3" t="s">
        <v>28665</v>
      </c>
      <c r="M34" s="3" t="s">
        <v>27</v>
      </c>
    </row>
    <row r="35" ht="22.5" customHeight="1">
      <c r="A35" s="3" t="s">
        <v>28666</v>
      </c>
      <c r="B35" s="3" t="s">
        <v>13200</v>
      </c>
      <c r="C35" s="3" t="s">
        <v>17</v>
      </c>
      <c r="D35" s="4" t="s">
        <v>19</v>
      </c>
      <c r="E35" s="3" t="s">
        <v>21</v>
      </c>
      <c r="F35" s="5">
        <v>3.0</v>
      </c>
      <c r="G35" s="5">
        <v>4.0</v>
      </c>
      <c r="H35" s="3" t="s">
        <v>518</v>
      </c>
      <c r="I35" s="3" t="s">
        <v>31</v>
      </c>
      <c r="J35" s="3" t="s">
        <v>1392</v>
      </c>
      <c r="K35" s="3" t="s">
        <v>13203</v>
      </c>
      <c r="L35" s="3" t="s">
        <v>28671</v>
      </c>
      <c r="M35" s="3" t="s">
        <v>35</v>
      </c>
    </row>
    <row r="36" ht="22.5" customHeight="1">
      <c r="A36" s="3" t="s">
        <v>28672</v>
      </c>
      <c r="B36" s="3" t="s">
        <v>13200</v>
      </c>
      <c r="C36" s="3" t="s">
        <v>17</v>
      </c>
      <c r="D36" s="4" t="s">
        <v>19</v>
      </c>
      <c r="E36" s="3" t="s">
        <v>21</v>
      </c>
      <c r="F36" s="5">
        <v>3.0</v>
      </c>
      <c r="G36" s="5">
        <v>4.0</v>
      </c>
      <c r="H36" s="3" t="s">
        <v>518</v>
      </c>
      <c r="I36" s="3" t="s">
        <v>31</v>
      </c>
      <c r="J36" s="3" t="s">
        <v>1392</v>
      </c>
      <c r="K36" s="3" t="s">
        <v>13203</v>
      </c>
      <c r="L36" s="3" t="s">
        <v>28674</v>
      </c>
      <c r="M36" s="3" t="s">
        <v>35</v>
      </c>
    </row>
    <row r="37" ht="22.5" customHeight="1">
      <c r="A37" s="3" t="s">
        <v>28677</v>
      </c>
      <c r="B37" s="3" t="s">
        <v>28679</v>
      </c>
      <c r="C37" s="3" t="s">
        <v>165</v>
      </c>
      <c r="D37" s="4" t="s">
        <v>19</v>
      </c>
      <c r="E37" s="3" t="s">
        <v>20</v>
      </c>
      <c r="F37" s="5">
        <v>3.0</v>
      </c>
      <c r="G37" s="5">
        <v>6.0</v>
      </c>
      <c r="H37" s="3" t="s">
        <v>436</v>
      </c>
      <c r="I37" s="3" t="s">
        <v>31</v>
      </c>
      <c r="J37" s="3" t="s">
        <v>2912</v>
      </c>
      <c r="K37" s="4" t="s">
        <v>19</v>
      </c>
      <c r="L37" s="3" t="s">
        <v>28683</v>
      </c>
      <c r="M37" s="3" t="s">
        <v>41</v>
      </c>
    </row>
    <row r="38" ht="22.5" customHeight="1">
      <c r="A38" s="3" t="s">
        <v>28684</v>
      </c>
      <c r="B38" s="3" t="s">
        <v>28679</v>
      </c>
      <c r="C38" s="3" t="s">
        <v>165</v>
      </c>
      <c r="D38" s="4" t="s">
        <v>19</v>
      </c>
      <c r="E38" s="3" t="s">
        <v>117</v>
      </c>
      <c r="F38" s="5">
        <v>3.0</v>
      </c>
      <c r="G38" s="5">
        <v>6.0</v>
      </c>
      <c r="H38" s="3" t="s">
        <v>436</v>
      </c>
      <c r="I38" s="3" t="s">
        <v>31</v>
      </c>
      <c r="J38" s="3" t="s">
        <v>2912</v>
      </c>
      <c r="K38" s="3" t="s">
        <v>28689</v>
      </c>
      <c r="L38" s="3" t="s">
        <v>28691</v>
      </c>
      <c r="M38" s="3" t="s">
        <v>41</v>
      </c>
    </row>
    <row r="39" ht="22.5" customHeight="1">
      <c r="A39" s="3" t="s">
        <v>28692</v>
      </c>
      <c r="B39" s="3" t="s">
        <v>28679</v>
      </c>
      <c r="C39" s="3" t="s">
        <v>165</v>
      </c>
      <c r="D39" s="4" t="s">
        <v>19</v>
      </c>
      <c r="E39" s="3" t="s">
        <v>20</v>
      </c>
      <c r="F39" s="5">
        <v>3.0</v>
      </c>
      <c r="G39" s="5">
        <v>5.0</v>
      </c>
      <c r="H39" s="3" t="s">
        <v>464</v>
      </c>
      <c r="I39" s="3" t="s">
        <v>31</v>
      </c>
      <c r="J39" s="3" t="s">
        <v>2912</v>
      </c>
      <c r="K39" s="3" t="s">
        <v>28695</v>
      </c>
      <c r="L39" s="3" t="s">
        <v>28696</v>
      </c>
      <c r="M39" s="3" t="s">
        <v>41</v>
      </c>
    </row>
    <row r="40" ht="22.5" customHeight="1">
      <c r="A40" s="3" t="s">
        <v>28698</v>
      </c>
      <c r="B40" s="3" t="s">
        <v>24370</v>
      </c>
      <c r="C40" s="3" t="s">
        <v>18</v>
      </c>
      <c r="D40" s="4" t="s">
        <v>19</v>
      </c>
      <c r="E40" s="3" t="s">
        <v>127</v>
      </c>
      <c r="F40" s="5">
        <v>3.5</v>
      </c>
      <c r="G40" s="5">
        <v>7.0</v>
      </c>
      <c r="H40" s="3" t="s">
        <v>577</v>
      </c>
      <c r="I40" s="3" t="s">
        <v>69</v>
      </c>
      <c r="J40" s="3" t="s">
        <v>109</v>
      </c>
      <c r="K40" s="3" t="s">
        <v>28700</v>
      </c>
      <c r="L40" s="3" t="s">
        <v>28703</v>
      </c>
      <c r="M40" s="3" t="s">
        <v>35</v>
      </c>
    </row>
    <row r="41" ht="22.5" customHeight="1">
      <c r="A41" s="3" t="s">
        <v>28704</v>
      </c>
      <c r="B41" s="3" t="s">
        <v>1035</v>
      </c>
      <c r="C41" s="3" t="s">
        <v>18</v>
      </c>
      <c r="D41" s="4" t="s">
        <v>19</v>
      </c>
      <c r="E41" s="3" t="s">
        <v>21</v>
      </c>
      <c r="F41" s="5">
        <v>3.5</v>
      </c>
      <c r="G41" s="5">
        <v>7.0</v>
      </c>
      <c r="H41" s="3" t="s">
        <v>577</v>
      </c>
      <c r="I41" s="3" t="s">
        <v>69</v>
      </c>
      <c r="J41" s="3" t="s">
        <v>1036</v>
      </c>
      <c r="K41" s="3" t="s">
        <v>27101</v>
      </c>
      <c r="L41" s="3" t="s">
        <v>28706</v>
      </c>
      <c r="M41" s="3" t="s">
        <v>35</v>
      </c>
    </row>
    <row r="42" ht="22.5" customHeight="1">
      <c r="A42" s="3" t="s">
        <v>28708</v>
      </c>
      <c r="B42" s="3" t="s">
        <v>1035</v>
      </c>
      <c r="C42" s="3" t="s">
        <v>18</v>
      </c>
      <c r="D42" s="4" t="s">
        <v>19</v>
      </c>
      <c r="E42" s="3" t="s">
        <v>21</v>
      </c>
      <c r="F42" s="5">
        <v>3.5</v>
      </c>
      <c r="G42" s="5">
        <v>7.0</v>
      </c>
      <c r="H42" s="3" t="s">
        <v>577</v>
      </c>
      <c r="I42" s="3" t="s">
        <v>69</v>
      </c>
      <c r="J42" s="3" t="s">
        <v>1036</v>
      </c>
      <c r="K42" s="3" t="s">
        <v>27101</v>
      </c>
      <c r="L42" s="3" t="s">
        <v>28712</v>
      </c>
      <c r="M42" s="3" t="s">
        <v>35</v>
      </c>
    </row>
    <row r="43" ht="22.5" customHeight="1">
      <c r="A43" s="3" t="s">
        <v>28714</v>
      </c>
      <c r="B43" s="3" t="s">
        <v>1035</v>
      </c>
      <c r="C43" s="3" t="s">
        <v>18</v>
      </c>
      <c r="D43" s="4" t="s">
        <v>19</v>
      </c>
      <c r="E43" s="3" t="s">
        <v>21</v>
      </c>
      <c r="F43" s="5">
        <v>3.5</v>
      </c>
      <c r="G43" s="5">
        <v>7.0</v>
      </c>
      <c r="H43" s="3" t="s">
        <v>577</v>
      </c>
      <c r="I43" s="3" t="s">
        <v>69</v>
      </c>
      <c r="J43" s="3" t="s">
        <v>1036</v>
      </c>
      <c r="K43" s="3" t="s">
        <v>28716</v>
      </c>
      <c r="L43" s="3" t="s">
        <v>28703</v>
      </c>
      <c r="M43" s="3" t="s">
        <v>35</v>
      </c>
    </row>
    <row r="44" ht="22.5" customHeight="1">
      <c r="A44" s="3" t="s">
        <v>28717</v>
      </c>
      <c r="B44" s="3" t="s">
        <v>1035</v>
      </c>
      <c r="C44" s="3" t="s">
        <v>18</v>
      </c>
      <c r="D44" s="4" t="s">
        <v>19</v>
      </c>
      <c r="E44" s="3" t="s">
        <v>21</v>
      </c>
      <c r="F44" s="5">
        <v>3.5</v>
      </c>
      <c r="G44" s="5">
        <v>7.0</v>
      </c>
      <c r="H44" s="3" t="s">
        <v>577</v>
      </c>
      <c r="I44" s="3" t="s">
        <v>69</v>
      </c>
      <c r="J44" s="3" t="s">
        <v>1036</v>
      </c>
      <c r="K44" s="3" t="s">
        <v>28718</v>
      </c>
      <c r="L44" s="3" t="s">
        <v>28719</v>
      </c>
      <c r="M44" s="3" t="s">
        <v>35</v>
      </c>
    </row>
    <row r="45" ht="22.5" customHeight="1">
      <c r="A45" s="3" t="s">
        <v>28722</v>
      </c>
      <c r="B45" s="3" t="s">
        <v>1035</v>
      </c>
      <c r="C45" s="3" t="s">
        <v>18</v>
      </c>
      <c r="D45" s="4" t="s">
        <v>19</v>
      </c>
      <c r="E45" s="3" t="s">
        <v>127</v>
      </c>
      <c r="F45" s="5">
        <v>3.5</v>
      </c>
      <c r="G45" s="5">
        <v>7.0</v>
      </c>
      <c r="H45" s="3" t="s">
        <v>577</v>
      </c>
      <c r="I45" s="3" t="s">
        <v>69</v>
      </c>
      <c r="J45" s="3" t="s">
        <v>1036</v>
      </c>
      <c r="K45" s="3" t="s">
        <v>28725</v>
      </c>
      <c r="L45" s="3" t="s">
        <v>28726</v>
      </c>
      <c r="M45" s="3" t="s">
        <v>35</v>
      </c>
    </row>
    <row r="46" ht="22.5" customHeight="1">
      <c r="A46" s="3" t="s">
        <v>28728</v>
      </c>
      <c r="B46" s="3" t="s">
        <v>1035</v>
      </c>
      <c r="C46" s="3" t="s">
        <v>18</v>
      </c>
      <c r="D46" s="4" t="s">
        <v>19</v>
      </c>
      <c r="E46" s="3" t="s">
        <v>127</v>
      </c>
      <c r="F46" s="5">
        <v>3.5</v>
      </c>
      <c r="G46" s="5">
        <v>7.0</v>
      </c>
      <c r="H46" s="3" t="s">
        <v>577</v>
      </c>
      <c r="I46" s="3" t="s">
        <v>69</v>
      </c>
      <c r="J46" s="3" t="s">
        <v>1036</v>
      </c>
      <c r="K46" s="3" t="s">
        <v>28725</v>
      </c>
      <c r="L46" s="3" t="s">
        <v>28703</v>
      </c>
      <c r="M46" s="3" t="s">
        <v>35</v>
      </c>
    </row>
    <row r="47" ht="22.5" customHeight="1">
      <c r="A47" s="3" t="s">
        <v>28732</v>
      </c>
      <c r="B47" s="3" t="s">
        <v>1035</v>
      </c>
      <c r="C47" s="3" t="s">
        <v>18</v>
      </c>
      <c r="D47" s="4" t="s">
        <v>19</v>
      </c>
      <c r="E47" s="3" t="s">
        <v>127</v>
      </c>
      <c r="F47" s="5">
        <v>3.5</v>
      </c>
      <c r="G47" s="5">
        <v>7.0</v>
      </c>
      <c r="H47" s="3" t="s">
        <v>577</v>
      </c>
      <c r="I47" s="3" t="s">
        <v>69</v>
      </c>
      <c r="J47" s="3" t="s">
        <v>1036</v>
      </c>
      <c r="K47" s="3" t="s">
        <v>28725</v>
      </c>
      <c r="L47" s="3" t="s">
        <v>28703</v>
      </c>
      <c r="M47" s="3" t="s">
        <v>35</v>
      </c>
    </row>
    <row r="48" ht="22.5" customHeight="1">
      <c r="A48" s="3" t="s">
        <v>28735</v>
      </c>
      <c r="B48" s="3" t="s">
        <v>1035</v>
      </c>
      <c r="C48" s="3" t="s">
        <v>18</v>
      </c>
      <c r="D48" s="4" t="s">
        <v>19</v>
      </c>
      <c r="E48" s="3" t="s">
        <v>127</v>
      </c>
      <c r="F48" s="5">
        <v>3.5</v>
      </c>
      <c r="G48" s="5">
        <v>7.0</v>
      </c>
      <c r="H48" s="3" t="s">
        <v>577</v>
      </c>
      <c r="I48" s="3" t="s">
        <v>69</v>
      </c>
      <c r="J48" s="3" t="s">
        <v>1036</v>
      </c>
      <c r="K48" s="3" t="s">
        <v>28725</v>
      </c>
      <c r="L48" s="3" t="s">
        <v>28703</v>
      </c>
      <c r="M48" s="3" t="s">
        <v>35</v>
      </c>
    </row>
    <row r="49" ht="22.5" customHeight="1">
      <c r="A49" s="3" t="s">
        <v>28741</v>
      </c>
      <c r="B49" s="3" t="s">
        <v>1035</v>
      </c>
      <c r="C49" s="3" t="s">
        <v>18</v>
      </c>
      <c r="D49" s="4" t="s">
        <v>19</v>
      </c>
      <c r="E49" s="3" t="s">
        <v>127</v>
      </c>
      <c r="F49" s="5">
        <v>3.5</v>
      </c>
      <c r="G49" s="5">
        <v>7.0</v>
      </c>
      <c r="H49" s="3" t="s">
        <v>577</v>
      </c>
      <c r="I49" s="3" t="s">
        <v>69</v>
      </c>
      <c r="J49" s="3" t="s">
        <v>1036</v>
      </c>
      <c r="K49" s="3" t="s">
        <v>28725</v>
      </c>
      <c r="L49" s="3" t="s">
        <v>28744</v>
      </c>
      <c r="M49" s="3" t="s">
        <v>35</v>
      </c>
    </row>
    <row r="50" ht="22.5" customHeight="1">
      <c r="A50" s="3" t="s">
        <v>28747</v>
      </c>
      <c r="B50" s="3" t="s">
        <v>1035</v>
      </c>
      <c r="C50" s="3" t="s">
        <v>18</v>
      </c>
      <c r="D50" s="4" t="s">
        <v>19</v>
      </c>
      <c r="E50" s="3" t="s">
        <v>127</v>
      </c>
      <c r="F50" s="5">
        <v>3.5</v>
      </c>
      <c r="G50" s="5">
        <v>7.0</v>
      </c>
      <c r="H50" s="3" t="s">
        <v>577</v>
      </c>
      <c r="I50" s="3" t="s">
        <v>69</v>
      </c>
      <c r="J50" s="3" t="s">
        <v>1036</v>
      </c>
      <c r="K50" s="3" t="s">
        <v>28725</v>
      </c>
      <c r="L50" s="3" t="s">
        <v>28755</v>
      </c>
      <c r="M50" s="3" t="s">
        <v>35</v>
      </c>
    </row>
    <row r="51" ht="22.5" customHeight="1">
      <c r="A51" s="3" t="s">
        <v>28756</v>
      </c>
      <c r="B51" s="3" t="s">
        <v>24370</v>
      </c>
      <c r="C51" s="3" t="s">
        <v>18</v>
      </c>
      <c r="D51" s="4" t="s">
        <v>19</v>
      </c>
      <c r="E51" s="3" t="s">
        <v>127</v>
      </c>
      <c r="F51" s="5">
        <v>3.5</v>
      </c>
      <c r="G51" s="5">
        <v>7.0</v>
      </c>
      <c r="H51" s="3" t="s">
        <v>577</v>
      </c>
      <c r="I51" s="3" t="s">
        <v>69</v>
      </c>
      <c r="J51" s="3" t="s">
        <v>109</v>
      </c>
      <c r="K51" s="3" t="s">
        <v>27678</v>
      </c>
      <c r="L51" s="3" t="s">
        <v>28758</v>
      </c>
      <c r="M51" s="3" t="s">
        <v>35</v>
      </c>
    </row>
    <row r="52" ht="22.5" customHeight="1">
      <c r="A52" s="3" t="s">
        <v>28761</v>
      </c>
      <c r="B52" s="3" t="s">
        <v>24370</v>
      </c>
      <c r="C52" s="3" t="s">
        <v>18</v>
      </c>
      <c r="D52" s="4" t="s">
        <v>19</v>
      </c>
      <c r="E52" s="3" t="s">
        <v>127</v>
      </c>
      <c r="F52" s="5">
        <v>3.5</v>
      </c>
      <c r="G52" s="5">
        <v>7.0</v>
      </c>
      <c r="H52" s="3" t="s">
        <v>577</v>
      </c>
      <c r="I52" s="3" t="s">
        <v>69</v>
      </c>
      <c r="J52" s="3" t="s">
        <v>109</v>
      </c>
      <c r="K52" s="3" t="s">
        <v>28700</v>
      </c>
      <c r="L52" s="3" t="s">
        <v>28703</v>
      </c>
      <c r="M52" s="3" t="s">
        <v>35</v>
      </c>
    </row>
    <row r="53" ht="22.5" customHeight="1">
      <c r="A53" s="3" t="s">
        <v>28764</v>
      </c>
      <c r="B53" s="3" t="s">
        <v>24370</v>
      </c>
      <c r="C53" s="3" t="s">
        <v>18</v>
      </c>
      <c r="D53" s="4" t="s">
        <v>19</v>
      </c>
      <c r="E53" s="3" t="s">
        <v>21</v>
      </c>
      <c r="F53" s="5">
        <v>3.5</v>
      </c>
      <c r="G53" s="5">
        <v>7.0</v>
      </c>
      <c r="H53" s="3" t="s">
        <v>577</v>
      </c>
      <c r="I53" s="3" t="s">
        <v>69</v>
      </c>
      <c r="J53" s="3" t="s">
        <v>109</v>
      </c>
      <c r="K53" s="3" t="s">
        <v>28766</v>
      </c>
      <c r="L53" s="3" t="s">
        <v>28703</v>
      </c>
      <c r="M53" s="3" t="s">
        <v>35</v>
      </c>
    </row>
    <row r="54" ht="22.5" customHeight="1">
      <c r="A54" s="3" t="s">
        <v>28767</v>
      </c>
      <c r="B54" s="3" t="s">
        <v>24370</v>
      </c>
      <c r="C54" s="3" t="s">
        <v>18</v>
      </c>
      <c r="D54" s="4" t="s">
        <v>19</v>
      </c>
      <c r="E54" s="3" t="s">
        <v>127</v>
      </c>
      <c r="F54" s="5">
        <v>3.5</v>
      </c>
      <c r="G54" s="5">
        <v>7.0</v>
      </c>
      <c r="H54" s="3" t="s">
        <v>577</v>
      </c>
      <c r="I54" s="3" t="s">
        <v>69</v>
      </c>
      <c r="J54" s="3" t="s">
        <v>109</v>
      </c>
      <c r="K54" s="3" t="s">
        <v>28700</v>
      </c>
      <c r="L54" s="3" t="s">
        <v>28744</v>
      </c>
      <c r="M54" s="3" t="s">
        <v>35</v>
      </c>
    </row>
    <row r="55" ht="22.5" customHeight="1">
      <c r="A55" s="3" t="s">
        <v>28770</v>
      </c>
      <c r="B55" s="3" t="s">
        <v>5295</v>
      </c>
      <c r="C55" s="3" t="s">
        <v>18</v>
      </c>
      <c r="D55" s="4" t="s">
        <v>19</v>
      </c>
      <c r="E55" s="3" t="s">
        <v>20</v>
      </c>
      <c r="F55" s="5">
        <v>3.5</v>
      </c>
      <c r="G55" s="5">
        <v>4.5</v>
      </c>
      <c r="H55" s="3" t="s">
        <v>21670</v>
      </c>
      <c r="I55" s="3" t="s">
        <v>31</v>
      </c>
      <c r="J55" s="3" t="s">
        <v>5302</v>
      </c>
      <c r="K55" s="3" t="s">
        <v>4348</v>
      </c>
      <c r="L55" s="3" t="s">
        <v>28773</v>
      </c>
      <c r="M55" s="3" t="s">
        <v>159</v>
      </c>
    </row>
    <row r="56" ht="22.5" customHeight="1">
      <c r="A56" s="3" t="s">
        <v>28774</v>
      </c>
      <c r="B56" s="3" t="s">
        <v>5295</v>
      </c>
      <c r="C56" s="3" t="s">
        <v>18</v>
      </c>
      <c r="D56" s="4" t="s">
        <v>19</v>
      </c>
      <c r="E56" s="3" t="s">
        <v>20</v>
      </c>
      <c r="F56" s="5">
        <v>3.5</v>
      </c>
      <c r="G56" s="5">
        <v>4.5</v>
      </c>
      <c r="H56" s="3" t="s">
        <v>21670</v>
      </c>
      <c r="I56" s="3" t="s">
        <v>31</v>
      </c>
      <c r="J56" s="3" t="s">
        <v>5302</v>
      </c>
      <c r="K56" s="3" t="s">
        <v>4348</v>
      </c>
      <c r="L56" s="3" t="s">
        <v>28778</v>
      </c>
      <c r="M56" s="3" t="s">
        <v>159</v>
      </c>
    </row>
    <row r="57" ht="22.5" customHeight="1">
      <c r="A57" s="3" t="s">
        <v>28781</v>
      </c>
      <c r="B57" s="3" t="s">
        <v>1035</v>
      </c>
      <c r="C57" s="3" t="s">
        <v>18</v>
      </c>
      <c r="D57" s="4" t="s">
        <v>19</v>
      </c>
      <c r="E57" s="3" t="s">
        <v>127</v>
      </c>
      <c r="F57" s="5">
        <v>3.5</v>
      </c>
      <c r="G57" s="5">
        <v>7.0</v>
      </c>
      <c r="H57" s="3" t="s">
        <v>577</v>
      </c>
      <c r="I57" s="3" t="s">
        <v>69</v>
      </c>
      <c r="J57" s="3" t="s">
        <v>1036</v>
      </c>
      <c r="K57" s="3" t="s">
        <v>28716</v>
      </c>
      <c r="L57" s="3" t="s">
        <v>28785</v>
      </c>
      <c r="M57" s="3" t="s">
        <v>35</v>
      </c>
    </row>
    <row r="58" ht="22.5" customHeight="1">
      <c r="A58" s="3" t="s">
        <v>28788</v>
      </c>
      <c r="B58" s="3" t="s">
        <v>28789</v>
      </c>
      <c r="C58" s="3" t="s">
        <v>30</v>
      </c>
      <c r="D58" s="4" t="s">
        <v>19</v>
      </c>
      <c r="E58" s="3" t="s">
        <v>21</v>
      </c>
      <c r="F58" s="5">
        <v>3.5</v>
      </c>
      <c r="G58" s="5">
        <v>4.5</v>
      </c>
      <c r="H58" s="3" t="s">
        <v>21670</v>
      </c>
      <c r="I58" s="3" t="s">
        <v>69</v>
      </c>
      <c r="J58" s="3" t="s">
        <v>52</v>
      </c>
      <c r="K58" s="3" t="s">
        <v>28791</v>
      </c>
      <c r="L58" s="3" t="s">
        <v>28794</v>
      </c>
      <c r="M58" s="3" t="s">
        <v>35</v>
      </c>
    </row>
    <row r="59" ht="22.5" customHeight="1">
      <c r="A59" s="3" t="s">
        <v>28796</v>
      </c>
      <c r="B59" s="3" t="s">
        <v>28789</v>
      </c>
      <c r="C59" s="3" t="s">
        <v>30</v>
      </c>
      <c r="D59" s="4" t="s">
        <v>19</v>
      </c>
      <c r="E59" s="3" t="s">
        <v>21</v>
      </c>
      <c r="F59" s="5">
        <v>3.5</v>
      </c>
      <c r="G59" s="5">
        <v>4.5</v>
      </c>
      <c r="H59" s="3" t="s">
        <v>21670</v>
      </c>
      <c r="I59" s="3" t="s">
        <v>69</v>
      </c>
      <c r="J59" s="3" t="s">
        <v>52</v>
      </c>
      <c r="K59" s="3" t="s">
        <v>28800</v>
      </c>
      <c r="L59" s="3" t="s">
        <v>28801</v>
      </c>
      <c r="M59" s="3" t="s">
        <v>35</v>
      </c>
    </row>
    <row r="60" ht="22.5" customHeight="1">
      <c r="A60" s="3" t="s">
        <v>28804</v>
      </c>
      <c r="B60" s="3" t="s">
        <v>28789</v>
      </c>
      <c r="C60" s="3" t="s">
        <v>30</v>
      </c>
      <c r="D60" s="4" t="s">
        <v>19</v>
      </c>
      <c r="E60" s="3" t="s">
        <v>21</v>
      </c>
      <c r="F60" s="5">
        <v>3.5</v>
      </c>
      <c r="G60" s="5">
        <v>4.5</v>
      </c>
      <c r="H60" s="3" t="s">
        <v>21670</v>
      </c>
      <c r="I60" s="3" t="s">
        <v>69</v>
      </c>
      <c r="J60" s="3" t="s">
        <v>52</v>
      </c>
      <c r="K60" s="3" t="s">
        <v>28809</v>
      </c>
      <c r="L60" s="3" t="s">
        <v>28811</v>
      </c>
      <c r="M60" s="3" t="s">
        <v>35</v>
      </c>
    </row>
    <row r="61" ht="22.5" customHeight="1">
      <c r="A61" s="3" t="s">
        <v>28812</v>
      </c>
      <c r="B61" s="3" t="s">
        <v>28789</v>
      </c>
      <c r="C61" s="3" t="s">
        <v>30</v>
      </c>
      <c r="D61" s="4" t="s">
        <v>19</v>
      </c>
      <c r="E61" s="3" t="s">
        <v>21</v>
      </c>
      <c r="F61" s="5">
        <v>3.5</v>
      </c>
      <c r="G61" s="5">
        <v>4.5</v>
      </c>
      <c r="H61" s="3" t="s">
        <v>21670</v>
      </c>
      <c r="I61" s="3" t="s">
        <v>69</v>
      </c>
      <c r="J61" s="3" t="s">
        <v>52</v>
      </c>
      <c r="K61" s="3" t="s">
        <v>28791</v>
      </c>
      <c r="L61" s="3" t="s">
        <v>28813</v>
      </c>
      <c r="M61" s="3" t="s">
        <v>35</v>
      </c>
    </row>
    <row r="62" ht="22.5" customHeight="1">
      <c r="A62" s="3" t="s">
        <v>28815</v>
      </c>
      <c r="B62" s="3" t="s">
        <v>28816</v>
      </c>
      <c r="C62" s="3" t="s">
        <v>30</v>
      </c>
      <c r="D62" s="4" t="s">
        <v>19</v>
      </c>
      <c r="E62" s="3" t="s">
        <v>21</v>
      </c>
      <c r="F62" s="5">
        <v>3.5</v>
      </c>
      <c r="G62" s="5">
        <v>4.5</v>
      </c>
      <c r="H62" s="3" t="s">
        <v>21670</v>
      </c>
      <c r="I62" s="3" t="s">
        <v>69</v>
      </c>
      <c r="J62" s="3" t="s">
        <v>726</v>
      </c>
      <c r="K62" s="3" t="s">
        <v>28818</v>
      </c>
      <c r="L62" s="3" t="s">
        <v>28819</v>
      </c>
      <c r="M62" s="3" t="s">
        <v>41</v>
      </c>
    </row>
    <row r="63" ht="22.5" customHeight="1">
      <c r="A63" s="3" t="s">
        <v>28821</v>
      </c>
      <c r="B63" s="3" t="s">
        <v>15510</v>
      </c>
      <c r="C63" s="3" t="s">
        <v>18</v>
      </c>
      <c r="D63" s="4" t="s">
        <v>19</v>
      </c>
      <c r="E63" s="3" t="s">
        <v>21</v>
      </c>
      <c r="F63" s="5">
        <v>4.0</v>
      </c>
      <c r="G63" s="5">
        <v>6.0</v>
      </c>
      <c r="H63" s="3" t="s">
        <v>618</v>
      </c>
      <c r="I63" s="3" t="s">
        <v>69</v>
      </c>
      <c r="J63" s="3" t="s">
        <v>15517</v>
      </c>
      <c r="K63" s="3" t="s">
        <v>28826</v>
      </c>
      <c r="L63" s="3" t="s">
        <v>28827</v>
      </c>
      <c r="M63" s="3" t="s">
        <v>159</v>
      </c>
    </row>
    <row r="64" ht="22.5" customHeight="1">
      <c r="A64" s="3" t="s">
        <v>28828</v>
      </c>
      <c r="B64" s="3" t="s">
        <v>28829</v>
      </c>
      <c r="C64" s="3" t="s">
        <v>18</v>
      </c>
      <c r="D64" s="4" t="s">
        <v>19</v>
      </c>
      <c r="E64" s="3" t="s">
        <v>21</v>
      </c>
      <c r="F64" s="5">
        <v>4.0</v>
      </c>
      <c r="G64" s="5">
        <v>8.0</v>
      </c>
      <c r="H64" s="3" t="s">
        <v>387</v>
      </c>
      <c r="I64" s="3" t="s">
        <v>69</v>
      </c>
      <c r="J64" s="3" t="s">
        <v>7552</v>
      </c>
      <c r="K64" s="3" t="s">
        <v>28831</v>
      </c>
      <c r="L64" s="3" t="s">
        <v>28832</v>
      </c>
      <c r="M64" s="3" t="s">
        <v>35</v>
      </c>
    </row>
    <row r="65" ht="22.5" customHeight="1">
      <c r="A65" s="3" t="s">
        <v>28833</v>
      </c>
      <c r="B65" s="3" t="s">
        <v>24370</v>
      </c>
      <c r="C65" s="3" t="s">
        <v>18</v>
      </c>
      <c r="D65" s="4" t="s">
        <v>19</v>
      </c>
      <c r="E65" s="3" t="s">
        <v>127</v>
      </c>
      <c r="F65" s="5">
        <v>4.0</v>
      </c>
      <c r="G65" s="5">
        <v>6.0</v>
      </c>
      <c r="H65" s="3" t="s">
        <v>618</v>
      </c>
      <c r="I65" s="3" t="s">
        <v>69</v>
      </c>
      <c r="J65" s="3" t="s">
        <v>109</v>
      </c>
      <c r="K65" s="3" t="s">
        <v>27337</v>
      </c>
      <c r="L65" s="3" t="s">
        <v>28836</v>
      </c>
      <c r="M65" s="3" t="s">
        <v>35</v>
      </c>
    </row>
    <row r="66" ht="22.5" customHeight="1">
      <c r="A66" s="3" t="s">
        <v>28838</v>
      </c>
      <c r="B66" s="3" t="s">
        <v>28839</v>
      </c>
      <c r="C66" s="3" t="s">
        <v>18</v>
      </c>
      <c r="D66" s="4" t="s">
        <v>19</v>
      </c>
      <c r="E66" s="3" t="s">
        <v>20</v>
      </c>
      <c r="F66" s="5">
        <v>4.0</v>
      </c>
      <c r="G66" s="5">
        <v>7.0</v>
      </c>
      <c r="H66" s="3" t="s">
        <v>1400</v>
      </c>
      <c r="I66" s="3" t="s">
        <v>50</v>
      </c>
      <c r="J66" s="3" t="s">
        <v>10219</v>
      </c>
      <c r="K66" s="3" t="s">
        <v>28842</v>
      </c>
      <c r="L66" s="3" t="s">
        <v>28843</v>
      </c>
      <c r="M66" s="3" t="s">
        <v>35</v>
      </c>
    </row>
    <row r="67" ht="22.5" customHeight="1">
      <c r="A67" s="3" t="s">
        <v>28844</v>
      </c>
      <c r="B67" s="3" t="s">
        <v>11562</v>
      </c>
      <c r="C67" s="3" t="s">
        <v>18</v>
      </c>
      <c r="D67" s="4" t="s">
        <v>19</v>
      </c>
      <c r="E67" s="3" t="s">
        <v>21</v>
      </c>
      <c r="F67" s="5">
        <v>4.0</v>
      </c>
      <c r="G67" s="5">
        <v>6.0</v>
      </c>
      <c r="H67" s="3" t="s">
        <v>618</v>
      </c>
      <c r="I67" s="3" t="s">
        <v>50</v>
      </c>
      <c r="J67" s="3" t="s">
        <v>70</v>
      </c>
      <c r="K67" s="3" t="s">
        <v>28847</v>
      </c>
      <c r="L67" s="3" t="s">
        <v>28848</v>
      </c>
      <c r="M67" s="3" t="s">
        <v>27</v>
      </c>
    </row>
    <row r="68" ht="22.5" customHeight="1">
      <c r="A68" s="3" t="s">
        <v>28844</v>
      </c>
      <c r="B68" s="3" t="s">
        <v>11562</v>
      </c>
      <c r="C68" s="3" t="s">
        <v>18</v>
      </c>
      <c r="D68" s="4" t="s">
        <v>19</v>
      </c>
      <c r="E68" s="3" t="s">
        <v>21</v>
      </c>
      <c r="F68" s="5">
        <v>4.0</v>
      </c>
      <c r="G68" s="5">
        <v>6.0</v>
      </c>
      <c r="H68" s="3" t="s">
        <v>618</v>
      </c>
      <c r="I68" s="3" t="s">
        <v>50</v>
      </c>
      <c r="J68" s="3" t="s">
        <v>70</v>
      </c>
      <c r="K68" s="3" t="s">
        <v>24855</v>
      </c>
      <c r="L68" s="3" t="s">
        <v>28853</v>
      </c>
      <c r="M68" s="3" t="s">
        <v>27</v>
      </c>
    </row>
    <row r="69" ht="22.5" customHeight="1">
      <c r="A69" s="3" t="s">
        <v>28854</v>
      </c>
      <c r="B69" s="3" t="s">
        <v>1035</v>
      </c>
      <c r="C69" s="3" t="s">
        <v>18</v>
      </c>
      <c r="D69" s="4" t="s">
        <v>19</v>
      </c>
      <c r="E69" s="3" t="s">
        <v>21</v>
      </c>
      <c r="F69" s="5">
        <v>4.0</v>
      </c>
      <c r="G69" s="5">
        <v>6.0</v>
      </c>
      <c r="H69" s="3" t="s">
        <v>618</v>
      </c>
      <c r="I69" s="3" t="s">
        <v>69</v>
      </c>
      <c r="J69" s="3" t="s">
        <v>1036</v>
      </c>
      <c r="K69" s="3" t="s">
        <v>1038</v>
      </c>
      <c r="L69" s="3" t="s">
        <v>28859</v>
      </c>
      <c r="M69" s="3" t="s">
        <v>35</v>
      </c>
    </row>
    <row r="70" ht="22.5" customHeight="1">
      <c r="A70" s="3" t="s">
        <v>13461</v>
      </c>
      <c r="B70" s="3" t="s">
        <v>1035</v>
      </c>
      <c r="C70" s="3" t="s">
        <v>18</v>
      </c>
      <c r="D70" s="4" t="s">
        <v>19</v>
      </c>
      <c r="E70" s="3" t="s">
        <v>21</v>
      </c>
      <c r="F70" s="5">
        <v>4.0</v>
      </c>
      <c r="G70" s="5">
        <v>6.0</v>
      </c>
      <c r="H70" s="3" t="s">
        <v>618</v>
      </c>
      <c r="I70" s="3" t="s">
        <v>69</v>
      </c>
      <c r="J70" s="3" t="s">
        <v>1036</v>
      </c>
      <c r="K70" s="3" t="s">
        <v>1038</v>
      </c>
      <c r="L70" s="3" t="s">
        <v>28862</v>
      </c>
      <c r="M70" s="3" t="s">
        <v>35</v>
      </c>
    </row>
    <row r="71" ht="22.5" customHeight="1">
      <c r="A71" s="3" t="s">
        <v>28865</v>
      </c>
      <c r="B71" s="3" t="s">
        <v>28866</v>
      </c>
      <c r="C71" s="3" t="s">
        <v>18</v>
      </c>
      <c r="D71" s="4" t="s">
        <v>19</v>
      </c>
      <c r="E71" s="3" t="s">
        <v>21</v>
      </c>
      <c r="F71" s="5">
        <v>4.0</v>
      </c>
      <c r="G71" s="5">
        <v>8.0</v>
      </c>
      <c r="H71" s="3" t="s">
        <v>387</v>
      </c>
      <c r="I71" s="3" t="s">
        <v>69</v>
      </c>
      <c r="J71" s="3" t="s">
        <v>28869</v>
      </c>
      <c r="K71" s="3" t="s">
        <v>28870</v>
      </c>
      <c r="L71" s="3" t="s">
        <v>28871</v>
      </c>
      <c r="M71" s="3" t="s">
        <v>41</v>
      </c>
    </row>
    <row r="72" ht="22.5" customHeight="1">
      <c r="A72" s="3" t="s">
        <v>5648</v>
      </c>
      <c r="B72" s="3" t="s">
        <v>28875</v>
      </c>
      <c r="C72" s="3" t="s">
        <v>18</v>
      </c>
      <c r="D72" s="4" t="s">
        <v>19</v>
      </c>
      <c r="E72" s="3" t="s">
        <v>20</v>
      </c>
      <c r="F72" s="5">
        <v>4.0</v>
      </c>
      <c r="G72" s="5">
        <v>8.0</v>
      </c>
      <c r="H72" s="3" t="s">
        <v>387</v>
      </c>
      <c r="I72" s="3" t="s">
        <v>50</v>
      </c>
      <c r="J72" s="3" t="s">
        <v>28877</v>
      </c>
      <c r="K72" s="3" t="s">
        <v>28878</v>
      </c>
      <c r="L72" s="3" t="s">
        <v>28879</v>
      </c>
      <c r="M72" s="3" t="s">
        <v>35</v>
      </c>
    </row>
    <row r="73" ht="22.5" customHeight="1">
      <c r="A73" s="3" t="s">
        <v>28880</v>
      </c>
      <c r="B73" s="3" t="s">
        <v>1035</v>
      </c>
      <c r="C73" s="3" t="s">
        <v>18</v>
      </c>
      <c r="D73" s="4" t="s">
        <v>19</v>
      </c>
      <c r="E73" s="3" t="s">
        <v>127</v>
      </c>
      <c r="F73" s="5">
        <v>4.0</v>
      </c>
      <c r="G73" s="5">
        <v>6.0</v>
      </c>
      <c r="H73" s="3" t="s">
        <v>618</v>
      </c>
      <c r="I73" s="3" t="s">
        <v>69</v>
      </c>
      <c r="J73" s="3" t="s">
        <v>1036</v>
      </c>
      <c r="K73" s="3" t="s">
        <v>1066</v>
      </c>
      <c r="L73" s="3" t="s">
        <v>28890</v>
      </c>
      <c r="M73" s="3" t="s">
        <v>35</v>
      </c>
    </row>
    <row r="74" ht="22.5" customHeight="1">
      <c r="A74" s="3" t="s">
        <v>28892</v>
      </c>
      <c r="B74" s="3" t="s">
        <v>1035</v>
      </c>
      <c r="C74" s="3" t="s">
        <v>18</v>
      </c>
      <c r="D74" s="4" t="s">
        <v>19</v>
      </c>
      <c r="E74" s="3" t="s">
        <v>21</v>
      </c>
      <c r="F74" s="5">
        <v>4.0</v>
      </c>
      <c r="G74" s="5">
        <v>6.0</v>
      </c>
      <c r="H74" s="3" t="s">
        <v>618</v>
      </c>
      <c r="I74" s="3" t="s">
        <v>69</v>
      </c>
      <c r="J74" s="3" t="s">
        <v>1036</v>
      </c>
      <c r="K74" s="3" t="s">
        <v>1038</v>
      </c>
      <c r="L74" s="3" t="s">
        <v>28893</v>
      </c>
      <c r="M74" s="3" t="s">
        <v>35</v>
      </c>
    </row>
    <row r="75" ht="22.5" customHeight="1">
      <c r="A75" s="3" t="s">
        <v>4547</v>
      </c>
      <c r="B75" s="3" t="s">
        <v>1035</v>
      </c>
      <c r="C75" s="3" t="s">
        <v>18</v>
      </c>
      <c r="D75" s="4" t="s">
        <v>19</v>
      </c>
      <c r="E75" s="3" t="s">
        <v>21</v>
      </c>
      <c r="F75" s="5">
        <v>4.0</v>
      </c>
      <c r="G75" s="5">
        <v>6.0</v>
      </c>
      <c r="H75" s="3" t="s">
        <v>618</v>
      </c>
      <c r="I75" s="3" t="s">
        <v>69</v>
      </c>
      <c r="J75" s="3" t="s">
        <v>1036</v>
      </c>
      <c r="K75" s="3" t="s">
        <v>1038</v>
      </c>
      <c r="L75" s="3" t="s">
        <v>28897</v>
      </c>
      <c r="M75" s="3" t="s">
        <v>35</v>
      </c>
    </row>
    <row r="76" ht="22.5" customHeight="1">
      <c r="A76" s="3" t="s">
        <v>28898</v>
      </c>
      <c r="B76" s="3" t="s">
        <v>1035</v>
      </c>
      <c r="C76" s="3" t="s">
        <v>18</v>
      </c>
      <c r="D76" s="4" t="s">
        <v>19</v>
      </c>
      <c r="E76" s="3" t="s">
        <v>127</v>
      </c>
      <c r="F76" s="5">
        <v>4.0</v>
      </c>
      <c r="G76" s="5">
        <v>6.0</v>
      </c>
      <c r="H76" s="3" t="s">
        <v>618</v>
      </c>
      <c r="I76" s="3" t="s">
        <v>69</v>
      </c>
      <c r="J76" s="3" t="s">
        <v>1036</v>
      </c>
      <c r="K76" s="3" t="s">
        <v>1066</v>
      </c>
      <c r="L76" s="3" t="s">
        <v>28899</v>
      </c>
      <c r="M76" s="3" t="s">
        <v>35</v>
      </c>
    </row>
    <row r="77" ht="22.5" customHeight="1">
      <c r="A77" s="3" t="s">
        <v>28901</v>
      </c>
      <c r="B77" s="3" t="s">
        <v>1035</v>
      </c>
      <c r="C77" s="3" t="s">
        <v>18</v>
      </c>
      <c r="D77" s="4" t="s">
        <v>19</v>
      </c>
      <c r="E77" s="3" t="s">
        <v>21</v>
      </c>
      <c r="F77" s="5">
        <v>4.0</v>
      </c>
      <c r="G77" s="5">
        <v>6.0</v>
      </c>
      <c r="H77" s="3" t="s">
        <v>618</v>
      </c>
      <c r="I77" s="3" t="s">
        <v>69</v>
      </c>
      <c r="J77" s="3" t="s">
        <v>1036</v>
      </c>
      <c r="K77" s="3" t="s">
        <v>1038</v>
      </c>
      <c r="L77" s="3" t="s">
        <v>28904</v>
      </c>
      <c r="M77" s="3" t="s">
        <v>35</v>
      </c>
    </row>
    <row r="78" ht="22.5" customHeight="1">
      <c r="A78" s="3" t="s">
        <v>28905</v>
      </c>
      <c r="B78" s="3" t="s">
        <v>1035</v>
      </c>
      <c r="C78" s="3" t="s">
        <v>18</v>
      </c>
      <c r="D78" s="4" t="s">
        <v>19</v>
      </c>
      <c r="E78" s="3" t="s">
        <v>21</v>
      </c>
      <c r="F78" s="5">
        <v>4.0</v>
      </c>
      <c r="G78" s="5">
        <v>6.0</v>
      </c>
      <c r="H78" s="3" t="s">
        <v>618</v>
      </c>
      <c r="I78" s="3" t="s">
        <v>69</v>
      </c>
      <c r="J78" s="3" t="s">
        <v>1036</v>
      </c>
      <c r="K78" s="3" t="s">
        <v>1038</v>
      </c>
      <c r="L78" s="3" t="s">
        <v>28907</v>
      </c>
      <c r="M78" s="3" t="s">
        <v>35</v>
      </c>
    </row>
    <row r="79" ht="22.5" customHeight="1">
      <c r="A79" s="3" t="s">
        <v>28910</v>
      </c>
      <c r="B79" s="3" t="s">
        <v>1035</v>
      </c>
      <c r="C79" s="3" t="s">
        <v>18</v>
      </c>
      <c r="D79" s="4" t="s">
        <v>19</v>
      </c>
      <c r="E79" s="3" t="s">
        <v>21</v>
      </c>
      <c r="F79" s="5">
        <v>4.0</v>
      </c>
      <c r="G79" s="5">
        <v>6.0</v>
      </c>
      <c r="H79" s="3" t="s">
        <v>618</v>
      </c>
      <c r="I79" s="3" t="s">
        <v>69</v>
      </c>
      <c r="J79" s="3" t="s">
        <v>1036</v>
      </c>
      <c r="K79" s="3" t="s">
        <v>1038</v>
      </c>
      <c r="L79" s="3" t="s">
        <v>28912</v>
      </c>
      <c r="M79" s="3" t="s">
        <v>35</v>
      </c>
    </row>
    <row r="80" ht="22.5" customHeight="1">
      <c r="A80" s="3" t="s">
        <v>14083</v>
      </c>
      <c r="B80" s="3" t="s">
        <v>729</v>
      </c>
      <c r="C80" s="3" t="s">
        <v>17</v>
      </c>
      <c r="D80" s="4" t="s">
        <v>19</v>
      </c>
      <c r="E80" s="3" t="s">
        <v>20</v>
      </c>
      <c r="F80" s="5">
        <v>4.0</v>
      </c>
      <c r="G80" s="5">
        <v>6.0</v>
      </c>
      <c r="H80" s="3" t="s">
        <v>618</v>
      </c>
      <c r="I80" s="3" t="s">
        <v>31</v>
      </c>
      <c r="J80" s="3" t="s">
        <v>734</v>
      </c>
      <c r="K80" s="3" t="s">
        <v>735</v>
      </c>
      <c r="L80" s="3" t="s">
        <v>28918</v>
      </c>
      <c r="M80" s="3" t="s">
        <v>35</v>
      </c>
    </row>
    <row r="81" ht="22.5" customHeight="1">
      <c r="A81" s="3" t="s">
        <v>28919</v>
      </c>
      <c r="B81" s="3" t="s">
        <v>3129</v>
      </c>
      <c r="C81" s="3" t="s">
        <v>17</v>
      </c>
      <c r="D81" s="4" t="s">
        <v>19</v>
      </c>
      <c r="E81" s="3" t="s">
        <v>117</v>
      </c>
      <c r="F81" s="5">
        <v>4.0</v>
      </c>
      <c r="G81" s="5">
        <v>6.0</v>
      </c>
      <c r="H81" s="3" t="s">
        <v>618</v>
      </c>
      <c r="I81" s="3" t="s">
        <v>31</v>
      </c>
      <c r="J81" s="3" t="s">
        <v>84</v>
      </c>
      <c r="K81" s="3" t="s">
        <v>28922</v>
      </c>
      <c r="L81" s="3" t="s">
        <v>28924</v>
      </c>
      <c r="M81" s="3" t="s">
        <v>159</v>
      </c>
    </row>
    <row r="82" ht="22.5" customHeight="1">
      <c r="A82" s="3" t="s">
        <v>28925</v>
      </c>
      <c r="B82" s="3" t="s">
        <v>20997</v>
      </c>
      <c r="C82" s="3" t="s">
        <v>17</v>
      </c>
      <c r="D82" s="4" t="s">
        <v>19</v>
      </c>
      <c r="E82" s="3" t="s">
        <v>20</v>
      </c>
      <c r="F82" s="5">
        <v>4.0</v>
      </c>
      <c r="G82" s="5">
        <v>6.0</v>
      </c>
      <c r="H82" s="3" t="s">
        <v>618</v>
      </c>
      <c r="I82" s="3" t="s">
        <v>31</v>
      </c>
      <c r="J82" s="3" t="s">
        <v>21002</v>
      </c>
      <c r="K82" s="3" t="s">
        <v>28927</v>
      </c>
      <c r="L82" s="3" t="s">
        <v>28928</v>
      </c>
      <c r="M82" s="3" t="s">
        <v>35</v>
      </c>
    </row>
    <row r="83" ht="22.5" customHeight="1">
      <c r="A83" s="3" t="s">
        <v>28931</v>
      </c>
      <c r="B83" s="3" t="s">
        <v>4746</v>
      </c>
      <c r="C83" s="3" t="s">
        <v>17</v>
      </c>
      <c r="D83" s="4" t="s">
        <v>19</v>
      </c>
      <c r="E83" s="3" t="s">
        <v>20</v>
      </c>
      <c r="F83" s="5">
        <v>4.0</v>
      </c>
      <c r="G83" s="5">
        <v>6.0</v>
      </c>
      <c r="H83" s="3" t="s">
        <v>618</v>
      </c>
      <c r="I83" s="3" t="s">
        <v>69</v>
      </c>
      <c r="J83" s="3" t="s">
        <v>1684</v>
      </c>
      <c r="K83" s="3" t="s">
        <v>9603</v>
      </c>
      <c r="L83" s="3" t="s">
        <v>28935</v>
      </c>
      <c r="M83" s="3" t="s">
        <v>159</v>
      </c>
    </row>
    <row r="84" ht="22.5" customHeight="1">
      <c r="A84" s="3" t="s">
        <v>28936</v>
      </c>
      <c r="B84" s="3" t="s">
        <v>703</v>
      </c>
      <c r="C84" s="3" t="s">
        <v>17</v>
      </c>
      <c r="D84" s="4" t="s">
        <v>19</v>
      </c>
      <c r="E84" s="3" t="s">
        <v>21</v>
      </c>
      <c r="F84" s="5">
        <v>4.0</v>
      </c>
      <c r="G84" s="5">
        <v>6.0</v>
      </c>
      <c r="H84" s="3" t="s">
        <v>618</v>
      </c>
      <c r="I84" s="3" t="s">
        <v>242</v>
      </c>
      <c r="J84" s="3" t="s">
        <v>99</v>
      </c>
      <c r="K84" s="3" t="s">
        <v>2796</v>
      </c>
      <c r="L84" s="3" t="s">
        <v>28938</v>
      </c>
      <c r="M84" s="3" t="s">
        <v>41</v>
      </c>
    </row>
    <row r="85" ht="22.5" customHeight="1">
      <c r="A85" s="3" t="s">
        <v>28939</v>
      </c>
      <c r="B85" s="3" t="s">
        <v>28940</v>
      </c>
      <c r="C85" s="3" t="s">
        <v>17</v>
      </c>
      <c r="D85" s="4" t="s">
        <v>19</v>
      </c>
      <c r="E85" s="3" t="s">
        <v>117</v>
      </c>
      <c r="F85" s="5">
        <v>4.0</v>
      </c>
      <c r="G85" s="5">
        <v>6.0</v>
      </c>
      <c r="H85" s="3" t="s">
        <v>618</v>
      </c>
      <c r="I85" s="3" t="s">
        <v>69</v>
      </c>
      <c r="J85" s="3" t="s">
        <v>28943</v>
      </c>
      <c r="K85" s="3" t="s">
        <v>28944</v>
      </c>
      <c r="L85" s="3" t="s">
        <v>28946</v>
      </c>
      <c r="M85" s="3" t="s">
        <v>27</v>
      </c>
    </row>
    <row r="86" ht="22.5" customHeight="1">
      <c r="A86" s="3" t="s">
        <v>28947</v>
      </c>
      <c r="B86" s="3" t="s">
        <v>1222</v>
      </c>
      <c r="C86" s="3" t="s">
        <v>17</v>
      </c>
      <c r="D86" s="4" t="s">
        <v>19</v>
      </c>
      <c r="E86" s="3" t="s">
        <v>20</v>
      </c>
      <c r="F86" s="5">
        <v>4.0</v>
      </c>
      <c r="G86" s="5">
        <v>6.0</v>
      </c>
      <c r="H86" s="3" t="s">
        <v>618</v>
      </c>
      <c r="I86" s="3" t="s">
        <v>31</v>
      </c>
      <c r="J86" s="3" t="s">
        <v>1225</v>
      </c>
      <c r="K86" s="4" t="s">
        <v>19</v>
      </c>
      <c r="L86" s="3" t="s">
        <v>28948</v>
      </c>
      <c r="M86" s="3" t="s">
        <v>27</v>
      </c>
    </row>
    <row r="87" ht="22.5" customHeight="1">
      <c r="A87" s="3" t="s">
        <v>28951</v>
      </c>
      <c r="B87" s="3" t="s">
        <v>729</v>
      </c>
      <c r="C87" s="3" t="s">
        <v>17</v>
      </c>
      <c r="D87" s="4" t="s">
        <v>19</v>
      </c>
      <c r="E87" s="3" t="s">
        <v>20</v>
      </c>
      <c r="F87" s="5">
        <v>4.0</v>
      </c>
      <c r="G87" s="5">
        <v>6.0</v>
      </c>
      <c r="H87" s="3" t="s">
        <v>618</v>
      </c>
      <c r="I87" s="3" t="s">
        <v>31</v>
      </c>
      <c r="J87" s="3" t="s">
        <v>734</v>
      </c>
      <c r="K87" s="3" t="s">
        <v>735</v>
      </c>
      <c r="L87" s="3" t="s">
        <v>28954</v>
      </c>
      <c r="M87" s="3" t="s">
        <v>35</v>
      </c>
    </row>
    <row r="88" ht="22.5" customHeight="1">
      <c r="A88" s="3" t="s">
        <v>28955</v>
      </c>
      <c r="B88" s="3" t="s">
        <v>17227</v>
      </c>
      <c r="C88" s="3" t="s">
        <v>17</v>
      </c>
      <c r="D88" s="4" t="s">
        <v>19</v>
      </c>
      <c r="E88" s="3" t="s">
        <v>20</v>
      </c>
      <c r="F88" s="5">
        <v>4.0</v>
      </c>
      <c r="G88" s="5">
        <v>6.0</v>
      </c>
      <c r="H88" s="3" t="s">
        <v>618</v>
      </c>
      <c r="I88" s="3" t="s">
        <v>242</v>
      </c>
      <c r="J88" s="3" t="s">
        <v>17230</v>
      </c>
      <c r="K88" s="3" t="s">
        <v>28958</v>
      </c>
      <c r="L88" s="3" t="s">
        <v>28960</v>
      </c>
      <c r="M88" s="3" t="s">
        <v>159</v>
      </c>
    </row>
    <row r="89" ht="22.5" customHeight="1">
      <c r="A89" s="3" t="s">
        <v>28961</v>
      </c>
      <c r="B89" s="3" t="s">
        <v>28962</v>
      </c>
      <c r="C89" s="3" t="s">
        <v>17</v>
      </c>
      <c r="D89" s="4" t="s">
        <v>19</v>
      </c>
      <c r="E89" s="3" t="s">
        <v>20</v>
      </c>
      <c r="F89" s="5">
        <v>4.0</v>
      </c>
      <c r="G89" s="5">
        <v>6.0</v>
      </c>
      <c r="H89" s="3" t="s">
        <v>618</v>
      </c>
      <c r="I89" s="3" t="s">
        <v>69</v>
      </c>
      <c r="J89" s="3" t="s">
        <v>4236</v>
      </c>
      <c r="K89" s="3" t="s">
        <v>28963</v>
      </c>
      <c r="L89" s="3" t="s">
        <v>28964</v>
      </c>
      <c r="M89" s="3" t="s">
        <v>35</v>
      </c>
    </row>
    <row r="90" ht="22.5" customHeight="1">
      <c r="A90" s="3" t="s">
        <v>6557</v>
      </c>
      <c r="B90" s="3" t="s">
        <v>28966</v>
      </c>
      <c r="C90" s="3" t="s">
        <v>30</v>
      </c>
      <c r="D90" s="4" t="s">
        <v>19</v>
      </c>
      <c r="E90" s="3" t="s">
        <v>20</v>
      </c>
      <c r="F90" s="5">
        <v>4.0</v>
      </c>
      <c r="G90" s="5">
        <v>8.0</v>
      </c>
      <c r="H90" s="3" t="s">
        <v>387</v>
      </c>
      <c r="I90" s="3" t="s">
        <v>50</v>
      </c>
      <c r="J90" s="3" t="s">
        <v>38</v>
      </c>
      <c r="K90" s="3" t="s">
        <v>28967</v>
      </c>
      <c r="L90" s="3" t="s">
        <v>28968</v>
      </c>
      <c r="M90" s="3" t="s">
        <v>35</v>
      </c>
    </row>
    <row r="91" ht="22.5" customHeight="1">
      <c r="A91" s="3" t="s">
        <v>6557</v>
      </c>
      <c r="B91" s="3" t="s">
        <v>28969</v>
      </c>
      <c r="C91" s="3" t="s">
        <v>30</v>
      </c>
      <c r="D91" s="4" t="s">
        <v>19</v>
      </c>
      <c r="E91" s="3" t="s">
        <v>21</v>
      </c>
      <c r="F91" s="5">
        <v>4.0</v>
      </c>
      <c r="G91" s="5">
        <v>7.0</v>
      </c>
      <c r="H91" s="3" t="s">
        <v>1400</v>
      </c>
      <c r="I91" s="3" t="s">
        <v>50</v>
      </c>
      <c r="J91" s="3" t="s">
        <v>556</v>
      </c>
      <c r="K91" s="3" t="s">
        <v>28970</v>
      </c>
      <c r="L91" s="3" t="s">
        <v>28972</v>
      </c>
      <c r="M91" s="3" t="s">
        <v>35</v>
      </c>
    </row>
    <row r="92" ht="22.5" customHeight="1">
      <c r="A92" s="3" t="s">
        <v>28974</v>
      </c>
      <c r="B92" s="3" t="s">
        <v>28975</v>
      </c>
      <c r="C92" s="3" t="s">
        <v>30</v>
      </c>
      <c r="D92" s="4" t="s">
        <v>19</v>
      </c>
      <c r="E92" s="3" t="s">
        <v>21</v>
      </c>
      <c r="F92" s="5">
        <v>4.0</v>
      </c>
      <c r="G92" s="5">
        <v>6.0</v>
      </c>
      <c r="H92" s="3" t="s">
        <v>618</v>
      </c>
      <c r="I92" s="3" t="s">
        <v>50</v>
      </c>
      <c r="J92" s="3" t="s">
        <v>5319</v>
      </c>
      <c r="K92" s="3" t="s">
        <v>28978</v>
      </c>
      <c r="L92" s="3" t="s">
        <v>28979</v>
      </c>
      <c r="M92" s="3" t="s">
        <v>41</v>
      </c>
    </row>
    <row r="93" ht="22.5" customHeight="1">
      <c r="A93" s="3" t="s">
        <v>28981</v>
      </c>
      <c r="B93" s="3" t="s">
        <v>24023</v>
      </c>
      <c r="C93" s="3" t="s">
        <v>30</v>
      </c>
      <c r="D93" s="4" t="s">
        <v>19</v>
      </c>
      <c r="E93" s="3" t="s">
        <v>21</v>
      </c>
      <c r="F93" s="5">
        <v>4.0</v>
      </c>
      <c r="G93" s="5">
        <v>5.0</v>
      </c>
      <c r="H93" s="3" t="s">
        <v>695</v>
      </c>
      <c r="I93" s="3" t="s">
        <v>50</v>
      </c>
      <c r="J93" s="3" t="s">
        <v>498</v>
      </c>
      <c r="K93" s="3" t="s">
        <v>5237</v>
      </c>
      <c r="L93" s="3" t="s">
        <v>28983</v>
      </c>
      <c r="M93" s="3" t="s">
        <v>27</v>
      </c>
    </row>
    <row r="94" ht="22.5" customHeight="1">
      <c r="A94" s="3" t="s">
        <v>8001</v>
      </c>
      <c r="B94" s="3" t="s">
        <v>28985</v>
      </c>
      <c r="C94" s="3" t="s">
        <v>30</v>
      </c>
      <c r="D94" s="4" t="s">
        <v>19</v>
      </c>
      <c r="E94" s="3" t="s">
        <v>21</v>
      </c>
      <c r="F94" s="5">
        <v>4.0</v>
      </c>
      <c r="G94" s="5">
        <v>7.0</v>
      </c>
      <c r="H94" s="3" t="s">
        <v>1400</v>
      </c>
      <c r="I94" s="3" t="s">
        <v>50</v>
      </c>
      <c r="J94" s="3" t="s">
        <v>2334</v>
      </c>
      <c r="K94" s="4" t="s">
        <v>19</v>
      </c>
      <c r="L94" s="3" t="s">
        <v>28987</v>
      </c>
      <c r="M94" s="3" t="s">
        <v>35</v>
      </c>
    </row>
    <row r="95" ht="22.5" customHeight="1">
      <c r="A95" s="3" t="s">
        <v>28989</v>
      </c>
      <c r="B95" s="3" t="s">
        <v>24225</v>
      </c>
      <c r="C95" s="3" t="s">
        <v>30</v>
      </c>
      <c r="D95" s="4" t="s">
        <v>19</v>
      </c>
      <c r="E95" s="3" t="s">
        <v>20</v>
      </c>
      <c r="F95" s="5">
        <v>4.0</v>
      </c>
      <c r="G95" s="5">
        <v>6.0</v>
      </c>
      <c r="H95" s="3" t="s">
        <v>618</v>
      </c>
      <c r="I95" s="3" t="s">
        <v>69</v>
      </c>
      <c r="J95" s="3" t="s">
        <v>3288</v>
      </c>
      <c r="K95" s="3" t="s">
        <v>28991</v>
      </c>
      <c r="L95" s="3" t="s">
        <v>28993</v>
      </c>
      <c r="M95" s="3" t="s">
        <v>27</v>
      </c>
    </row>
    <row r="96" ht="22.5" customHeight="1">
      <c r="A96" s="3" t="s">
        <v>28994</v>
      </c>
      <c r="B96" s="3" t="s">
        <v>24225</v>
      </c>
      <c r="C96" s="3" t="s">
        <v>30</v>
      </c>
      <c r="D96" s="4" t="s">
        <v>19</v>
      </c>
      <c r="E96" s="3" t="s">
        <v>20</v>
      </c>
      <c r="F96" s="5">
        <v>4.0</v>
      </c>
      <c r="G96" s="5">
        <v>7.0</v>
      </c>
      <c r="H96" s="3" t="s">
        <v>1400</v>
      </c>
      <c r="I96" s="3" t="s">
        <v>50</v>
      </c>
      <c r="J96" s="3" t="s">
        <v>3288</v>
      </c>
      <c r="K96" s="3" t="s">
        <v>28999</v>
      </c>
      <c r="L96" s="3" t="s">
        <v>29000</v>
      </c>
      <c r="M96" s="3" t="s">
        <v>27</v>
      </c>
    </row>
    <row r="97" ht="22.5" customHeight="1">
      <c r="A97" s="3" t="s">
        <v>29001</v>
      </c>
      <c r="B97" s="3" t="s">
        <v>12431</v>
      </c>
      <c r="C97" s="3" t="s">
        <v>30</v>
      </c>
      <c r="D97" s="4" t="s">
        <v>19</v>
      </c>
      <c r="E97" s="3" t="s">
        <v>20</v>
      </c>
      <c r="F97" s="5">
        <v>4.0</v>
      </c>
      <c r="G97" s="5">
        <v>6.0</v>
      </c>
      <c r="H97" s="3" t="s">
        <v>618</v>
      </c>
      <c r="I97" s="3" t="s">
        <v>31</v>
      </c>
      <c r="J97" s="3" t="s">
        <v>58</v>
      </c>
      <c r="K97" s="3" t="s">
        <v>29003</v>
      </c>
      <c r="L97" s="3" t="s">
        <v>29004</v>
      </c>
      <c r="M97" s="3" t="s">
        <v>35</v>
      </c>
    </row>
    <row r="98" ht="22.5" customHeight="1">
      <c r="A98" s="3" t="s">
        <v>29008</v>
      </c>
      <c r="B98" s="3" t="s">
        <v>29009</v>
      </c>
      <c r="C98" s="3" t="s">
        <v>30</v>
      </c>
      <c r="D98" s="4" t="s">
        <v>19</v>
      </c>
      <c r="E98" s="3" t="s">
        <v>117</v>
      </c>
      <c r="F98" s="5">
        <v>4.0</v>
      </c>
      <c r="G98" s="5">
        <v>5.0</v>
      </c>
      <c r="H98" s="3" t="s">
        <v>695</v>
      </c>
      <c r="I98" s="3" t="s">
        <v>31</v>
      </c>
      <c r="J98" s="3" t="s">
        <v>1195</v>
      </c>
      <c r="K98" s="3" t="s">
        <v>29012</v>
      </c>
      <c r="L98" s="3" t="s">
        <v>29013</v>
      </c>
      <c r="M98" s="3" t="s">
        <v>35</v>
      </c>
    </row>
    <row r="99" ht="22.5" customHeight="1">
      <c r="A99" s="3" t="s">
        <v>29014</v>
      </c>
      <c r="B99" s="3" t="s">
        <v>28789</v>
      </c>
      <c r="C99" s="3" t="s">
        <v>30</v>
      </c>
      <c r="D99" s="4" t="s">
        <v>19</v>
      </c>
      <c r="E99" s="3" t="s">
        <v>21</v>
      </c>
      <c r="F99" s="5">
        <v>4.0</v>
      </c>
      <c r="G99" s="5">
        <v>6.0</v>
      </c>
      <c r="H99" s="3" t="s">
        <v>618</v>
      </c>
      <c r="I99" s="3" t="s">
        <v>69</v>
      </c>
      <c r="J99" s="3" t="s">
        <v>52</v>
      </c>
      <c r="K99" s="3" t="s">
        <v>28809</v>
      </c>
      <c r="L99" s="3" t="s">
        <v>29017</v>
      </c>
      <c r="M99" s="3" t="s">
        <v>35</v>
      </c>
    </row>
    <row r="100" ht="22.5" customHeight="1">
      <c r="A100" s="3" t="s">
        <v>29019</v>
      </c>
      <c r="B100" s="3" t="s">
        <v>28789</v>
      </c>
      <c r="C100" s="3" t="s">
        <v>30</v>
      </c>
      <c r="D100" s="4" t="s">
        <v>19</v>
      </c>
      <c r="E100" s="3" t="s">
        <v>21</v>
      </c>
      <c r="F100" s="5">
        <v>4.0</v>
      </c>
      <c r="G100" s="5">
        <v>6.0</v>
      </c>
      <c r="H100" s="3" t="s">
        <v>618</v>
      </c>
      <c r="I100" s="3" t="s">
        <v>69</v>
      </c>
      <c r="J100" s="3" t="s">
        <v>52</v>
      </c>
      <c r="K100" s="3" t="s">
        <v>28791</v>
      </c>
      <c r="L100" s="3" t="s">
        <v>29021</v>
      </c>
      <c r="M100" s="3" t="s">
        <v>35</v>
      </c>
    </row>
    <row r="101" ht="22.5" customHeight="1">
      <c r="A101" s="3" t="s">
        <v>29023</v>
      </c>
      <c r="B101" s="3" t="s">
        <v>4577</v>
      </c>
      <c r="C101" s="3" t="s">
        <v>30</v>
      </c>
      <c r="D101" s="4" t="s">
        <v>19</v>
      </c>
      <c r="E101" s="3" t="s">
        <v>20</v>
      </c>
      <c r="F101" s="5">
        <v>4.0</v>
      </c>
      <c r="G101" s="5">
        <v>6.0</v>
      </c>
      <c r="H101" s="3" t="s">
        <v>618</v>
      </c>
      <c r="I101" s="3" t="s">
        <v>242</v>
      </c>
      <c r="J101" s="3" t="s">
        <v>4580</v>
      </c>
      <c r="K101" s="3" t="s">
        <v>23467</v>
      </c>
      <c r="L101" s="3" t="s">
        <v>29027</v>
      </c>
      <c r="M101" s="3" t="s">
        <v>35</v>
      </c>
    </row>
    <row r="102" ht="22.5" customHeight="1">
      <c r="A102" s="3" t="s">
        <v>5648</v>
      </c>
      <c r="B102" s="3" t="s">
        <v>29028</v>
      </c>
      <c r="C102" s="3" t="s">
        <v>30</v>
      </c>
      <c r="D102" s="4" t="s">
        <v>19</v>
      </c>
      <c r="E102" s="3" t="s">
        <v>21</v>
      </c>
      <c r="F102" s="5">
        <v>4.0</v>
      </c>
      <c r="G102" s="5">
        <v>8.0</v>
      </c>
      <c r="H102" s="3" t="s">
        <v>387</v>
      </c>
      <c r="I102" s="3" t="s">
        <v>50</v>
      </c>
      <c r="J102" s="3" t="s">
        <v>45</v>
      </c>
      <c r="K102" s="3" t="s">
        <v>29032</v>
      </c>
      <c r="L102" s="3" t="s">
        <v>29033</v>
      </c>
      <c r="M102" s="3" t="s">
        <v>35</v>
      </c>
    </row>
    <row r="103" ht="22.5" customHeight="1">
      <c r="A103" s="3" t="s">
        <v>29034</v>
      </c>
      <c r="B103" s="3" t="s">
        <v>29035</v>
      </c>
      <c r="C103" s="3" t="s">
        <v>165</v>
      </c>
      <c r="D103" s="4" t="s">
        <v>19</v>
      </c>
      <c r="E103" s="3" t="s">
        <v>21</v>
      </c>
      <c r="F103" s="5">
        <v>4.0</v>
      </c>
      <c r="G103" s="5">
        <v>6.0</v>
      </c>
      <c r="H103" s="3" t="s">
        <v>618</v>
      </c>
      <c r="I103" s="3" t="s">
        <v>69</v>
      </c>
      <c r="J103" s="3" t="s">
        <v>1695</v>
      </c>
      <c r="K103" s="3" t="s">
        <v>29039</v>
      </c>
      <c r="L103" s="3" t="s">
        <v>29040</v>
      </c>
      <c r="M103" s="3" t="s">
        <v>41</v>
      </c>
    </row>
    <row r="104" ht="22.5" customHeight="1">
      <c r="A104" s="3" t="s">
        <v>29042</v>
      </c>
      <c r="B104" s="3" t="s">
        <v>11877</v>
      </c>
      <c r="C104" s="3" t="s">
        <v>165</v>
      </c>
      <c r="D104" s="4" t="s">
        <v>19</v>
      </c>
      <c r="E104" s="3" t="s">
        <v>21</v>
      </c>
      <c r="F104" s="5">
        <v>4.0</v>
      </c>
      <c r="G104" s="5">
        <v>6.0</v>
      </c>
      <c r="H104" s="3" t="s">
        <v>618</v>
      </c>
      <c r="I104" s="3" t="s">
        <v>50</v>
      </c>
      <c r="J104" s="3" t="s">
        <v>109</v>
      </c>
      <c r="K104" s="3" t="s">
        <v>11888</v>
      </c>
      <c r="L104" s="3" t="s">
        <v>29045</v>
      </c>
      <c r="M104" s="3" t="s">
        <v>41</v>
      </c>
    </row>
    <row r="105" ht="22.5" customHeight="1">
      <c r="A105" s="3" t="s">
        <v>15143</v>
      </c>
      <c r="B105" s="3" t="s">
        <v>890</v>
      </c>
      <c r="C105" s="3" t="s">
        <v>165</v>
      </c>
      <c r="D105" s="4" t="s">
        <v>19</v>
      </c>
      <c r="E105" s="3" t="s">
        <v>20</v>
      </c>
      <c r="F105" s="5">
        <v>4.0</v>
      </c>
      <c r="G105" s="5">
        <v>6.0</v>
      </c>
      <c r="H105" s="3" t="s">
        <v>618</v>
      </c>
      <c r="I105" s="3" t="s">
        <v>31</v>
      </c>
      <c r="J105" s="3" t="s">
        <v>895</v>
      </c>
      <c r="K105" s="3" t="s">
        <v>896</v>
      </c>
      <c r="L105" s="3" t="s">
        <v>29050</v>
      </c>
      <c r="M105" s="3" t="s">
        <v>35</v>
      </c>
    </row>
    <row r="106" ht="22.5" customHeight="1">
      <c r="A106" s="3" t="s">
        <v>29051</v>
      </c>
      <c r="B106" s="3" t="s">
        <v>774</v>
      </c>
      <c r="C106" s="3" t="s">
        <v>165</v>
      </c>
      <c r="D106" s="4" t="s">
        <v>19</v>
      </c>
      <c r="E106" s="3" t="s">
        <v>21</v>
      </c>
      <c r="F106" s="5">
        <v>4.0</v>
      </c>
      <c r="G106" s="5">
        <v>6.0</v>
      </c>
      <c r="H106" s="3" t="s">
        <v>618</v>
      </c>
      <c r="I106" s="3" t="s">
        <v>242</v>
      </c>
      <c r="J106" s="3" t="s">
        <v>780</v>
      </c>
      <c r="K106" s="3" t="s">
        <v>29052</v>
      </c>
      <c r="L106" s="3" t="s">
        <v>29053</v>
      </c>
      <c r="M106" s="3" t="s">
        <v>159</v>
      </c>
    </row>
    <row r="107" ht="22.5" customHeight="1">
      <c r="A107" s="3" t="s">
        <v>18604</v>
      </c>
      <c r="B107" s="3" t="s">
        <v>774</v>
      </c>
      <c r="C107" s="3" t="s">
        <v>165</v>
      </c>
      <c r="D107" s="4" t="s">
        <v>19</v>
      </c>
      <c r="E107" s="3" t="s">
        <v>21</v>
      </c>
      <c r="F107" s="5">
        <v>4.0</v>
      </c>
      <c r="G107" s="5">
        <v>6.0</v>
      </c>
      <c r="H107" s="3" t="s">
        <v>618</v>
      </c>
      <c r="I107" s="3" t="s">
        <v>242</v>
      </c>
      <c r="J107" s="3" t="s">
        <v>780</v>
      </c>
      <c r="K107" s="3" t="s">
        <v>29056</v>
      </c>
      <c r="L107" s="3" t="s">
        <v>29057</v>
      </c>
      <c r="M107" s="3" t="s">
        <v>159</v>
      </c>
    </row>
    <row r="108" ht="22.5" customHeight="1">
      <c r="A108" s="3" t="s">
        <v>4245</v>
      </c>
      <c r="B108" s="3" t="s">
        <v>29060</v>
      </c>
      <c r="C108" s="3" t="s">
        <v>165</v>
      </c>
      <c r="D108" s="4" t="s">
        <v>19</v>
      </c>
      <c r="E108" s="3" t="s">
        <v>21</v>
      </c>
      <c r="F108" s="5">
        <v>4.0</v>
      </c>
      <c r="G108" s="5">
        <v>6.0</v>
      </c>
      <c r="H108" s="3" t="s">
        <v>618</v>
      </c>
      <c r="I108" s="3" t="s">
        <v>69</v>
      </c>
      <c r="J108" s="3" t="s">
        <v>8599</v>
      </c>
      <c r="K108" s="3" t="s">
        <v>5237</v>
      </c>
      <c r="L108" s="3" t="s">
        <v>29061</v>
      </c>
      <c r="M108" s="3" t="s">
        <v>41</v>
      </c>
    </row>
    <row r="109" ht="22.5" customHeight="1">
      <c r="A109" s="3" t="s">
        <v>29064</v>
      </c>
      <c r="B109" s="3" t="s">
        <v>29066</v>
      </c>
      <c r="C109" s="3" t="s">
        <v>165</v>
      </c>
      <c r="D109" s="4" t="s">
        <v>19</v>
      </c>
      <c r="E109" s="3" t="s">
        <v>117</v>
      </c>
      <c r="F109" s="5">
        <v>4.0</v>
      </c>
      <c r="G109" s="5">
        <v>6.0</v>
      </c>
      <c r="H109" s="3" t="s">
        <v>618</v>
      </c>
      <c r="I109" s="3" t="s">
        <v>69</v>
      </c>
      <c r="J109" s="3" t="s">
        <v>1695</v>
      </c>
      <c r="K109" s="3" t="s">
        <v>1384</v>
      </c>
      <c r="L109" s="3" t="s">
        <v>29069</v>
      </c>
      <c r="M109" s="3" t="s">
        <v>41</v>
      </c>
    </row>
    <row r="110" ht="22.5" customHeight="1">
      <c r="A110" s="3" t="s">
        <v>29070</v>
      </c>
      <c r="B110" s="3" t="s">
        <v>29071</v>
      </c>
      <c r="C110" s="3" t="s">
        <v>165</v>
      </c>
      <c r="D110" s="4" t="s">
        <v>19</v>
      </c>
      <c r="E110" s="3" t="s">
        <v>21</v>
      </c>
      <c r="F110" s="5">
        <v>4.0</v>
      </c>
      <c r="G110" s="5">
        <v>8.0</v>
      </c>
      <c r="H110" s="3" t="s">
        <v>387</v>
      </c>
      <c r="I110" s="3" t="s">
        <v>69</v>
      </c>
      <c r="J110" s="3" t="s">
        <v>13067</v>
      </c>
      <c r="K110" s="3" t="s">
        <v>29072</v>
      </c>
      <c r="L110" s="3" t="s">
        <v>29073</v>
      </c>
      <c r="M110" s="3" t="s">
        <v>35</v>
      </c>
    </row>
    <row r="111" ht="22.5" customHeight="1">
      <c r="A111" s="3" t="s">
        <v>29074</v>
      </c>
      <c r="B111" s="3" t="s">
        <v>1035</v>
      </c>
      <c r="C111" s="3" t="s">
        <v>18</v>
      </c>
      <c r="D111" s="4" t="s">
        <v>19</v>
      </c>
      <c r="E111" s="3" t="s">
        <v>127</v>
      </c>
      <c r="F111" s="5">
        <v>4.5</v>
      </c>
      <c r="G111" s="5">
        <v>9.0</v>
      </c>
      <c r="H111" s="3" t="s">
        <v>1518</v>
      </c>
      <c r="I111" s="3" t="s">
        <v>69</v>
      </c>
      <c r="J111" s="3" t="s">
        <v>1036</v>
      </c>
      <c r="K111" s="3" t="s">
        <v>28725</v>
      </c>
      <c r="L111" s="3" t="s">
        <v>29075</v>
      </c>
      <c r="M111" s="3" t="s">
        <v>35</v>
      </c>
    </row>
    <row r="112" ht="22.5" customHeight="1">
      <c r="A112" s="3" t="s">
        <v>1534</v>
      </c>
      <c r="B112" s="3" t="s">
        <v>1535</v>
      </c>
      <c r="C112" s="3" t="s">
        <v>30</v>
      </c>
      <c r="D112" s="4" t="s">
        <v>19</v>
      </c>
      <c r="E112" s="3" t="s">
        <v>21</v>
      </c>
      <c r="F112" s="5">
        <v>4.5</v>
      </c>
      <c r="G112" s="5">
        <v>9.0</v>
      </c>
      <c r="H112" s="3" t="s">
        <v>1518</v>
      </c>
      <c r="I112" s="3" t="s">
        <v>50</v>
      </c>
      <c r="J112" s="3" t="s">
        <v>1074</v>
      </c>
      <c r="K112" s="3" t="s">
        <v>1537</v>
      </c>
      <c r="L112" s="3" t="s">
        <v>1540</v>
      </c>
      <c r="M112" s="3" t="s">
        <v>35</v>
      </c>
    </row>
    <row r="113" ht="22.5" customHeight="1">
      <c r="A113" s="3" t="s">
        <v>29085</v>
      </c>
      <c r="B113" s="3" t="s">
        <v>29086</v>
      </c>
      <c r="C113" s="3" t="s">
        <v>30</v>
      </c>
      <c r="D113" s="4" t="s">
        <v>19</v>
      </c>
      <c r="E113" s="3" t="s">
        <v>20</v>
      </c>
      <c r="F113" s="5">
        <v>4.5</v>
      </c>
      <c r="G113" s="5">
        <v>9.0</v>
      </c>
      <c r="H113" s="3" t="s">
        <v>1518</v>
      </c>
      <c r="I113" s="3" t="s">
        <v>69</v>
      </c>
      <c r="J113" s="3" t="s">
        <v>29089</v>
      </c>
      <c r="K113" s="3" t="s">
        <v>29091</v>
      </c>
      <c r="L113" s="3" t="s">
        <v>29092</v>
      </c>
      <c r="M113" s="3" t="s">
        <v>41</v>
      </c>
    </row>
    <row r="114" ht="22.5" customHeight="1">
      <c r="A114" s="3" t="s">
        <v>29095</v>
      </c>
      <c r="B114" s="3" t="s">
        <v>29096</v>
      </c>
      <c r="C114" s="3" t="s">
        <v>30</v>
      </c>
      <c r="D114" s="4" t="s">
        <v>19</v>
      </c>
      <c r="E114" s="3" t="s">
        <v>20</v>
      </c>
      <c r="F114" s="5">
        <v>4.5</v>
      </c>
      <c r="G114" s="5">
        <v>9.0</v>
      </c>
      <c r="H114" s="3" t="s">
        <v>1518</v>
      </c>
      <c r="I114" s="3" t="s">
        <v>31</v>
      </c>
      <c r="J114" s="3" t="s">
        <v>29099</v>
      </c>
      <c r="K114" s="3" t="s">
        <v>4799</v>
      </c>
      <c r="L114" s="3" t="s">
        <v>29102</v>
      </c>
      <c r="M114" s="3" t="s">
        <v>35</v>
      </c>
    </row>
    <row r="115" ht="22.5" customHeight="1">
      <c r="A115" s="3" t="s">
        <v>3188</v>
      </c>
      <c r="B115" s="3" t="s">
        <v>4105</v>
      </c>
      <c r="C115" s="3" t="s">
        <v>30</v>
      </c>
      <c r="D115" s="4" t="s">
        <v>19</v>
      </c>
      <c r="E115" s="3" t="s">
        <v>20</v>
      </c>
      <c r="F115" s="5">
        <v>4.5</v>
      </c>
      <c r="G115" s="5">
        <v>6.0</v>
      </c>
      <c r="H115" s="3" t="s">
        <v>19434</v>
      </c>
      <c r="I115" s="3" t="s">
        <v>69</v>
      </c>
      <c r="J115" s="3" t="s">
        <v>99</v>
      </c>
      <c r="K115" s="3" t="s">
        <v>6864</v>
      </c>
      <c r="L115" s="3" t="s">
        <v>29110</v>
      </c>
      <c r="M115" s="3" t="s">
        <v>159</v>
      </c>
    </row>
    <row r="116" ht="22.5" customHeight="1">
      <c r="A116" s="3" t="s">
        <v>3188</v>
      </c>
      <c r="B116" s="3" t="s">
        <v>6542</v>
      </c>
      <c r="C116" s="3" t="s">
        <v>30</v>
      </c>
      <c r="D116" s="4" t="s">
        <v>19</v>
      </c>
      <c r="E116" s="3" t="s">
        <v>20</v>
      </c>
      <c r="F116" s="5">
        <v>4.5</v>
      </c>
      <c r="G116" s="5">
        <v>6.5</v>
      </c>
      <c r="H116" s="3" t="s">
        <v>1506</v>
      </c>
      <c r="I116" s="3" t="s">
        <v>50</v>
      </c>
      <c r="J116" s="3" t="s">
        <v>6550</v>
      </c>
      <c r="K116" s="4" t="s">
        <v>19</v>
      </c>
      <c r="L116" s="3" t="s">
        <v>29115</v>
      </c>
      <c r="M116" s="3" t="s">
        <v>159</v>
      </c>
    </row>
    <row r="117" ht="22.5" customHeight="1">
      <c r="A117" s="3" t="s">
        <v>29117</v>
      </c>
      <c r="B117" s="3" t="s">
        <v>27670</v>
      </c>
      <c r="C117" s="3" t="s">
        <v>18</v>
      </c>
      <c r="D117" s="4" t="s">
        <v>19</v>
      </c>
      <c r="E117" s="3" t="s">
        <v>21</v>
      </c>
      <c r="F117" s="5">
        <v>5.0</v>
      </c>
      <c r="G117" s="5">
        <v>8.0</v>
      </c>
      <c r="H117" s="3" t="s">
        <v>1604</v>
      </c>
      <c r="I117" s="3" t="s">
        <v>69</v>
      </c>
      <c r="J117" s="3" t="s">
        <v>673</v>
      </c>
      <c r="K117" s="3" t="s">
        <v>27672</v>
      </c>
      <c r="L117" s="3" t="s">
        <v>29119</v>
      </c>
      <c r="M117" s="3" t="s">
        <v>41</v>
      </c>
    </row>
    <row r="118" ht="22.5" customHeight="1">
      <c r="A118" s="3" t="s">
        <v>28989</v>
      </c>
      <c r="B118" s="3" t="s">
        <v>29121</v>
      </c>
      <c r="C118" s="3" t="s">
        <v>18</v>
      </c>
      <c r="D118" s="4" t="s">
        <v>19</v>
      </c>
      <c r="E118" s="3" t="s">
        <v>21</v>
      </c>
      <c r="F118" s="5">
        <v>5.0</v>
      </c>
      <c r="G118" s="5">
        <v>8.0</v>
      </c>
      <c r="H118" s="3" t="s">
        <v>1604</v>
      </c>
      <c r="I118" s="3" t="s">
        <v>69</v>
      </c>
      <c r="J118" s="3" t="s">
        <v>38</v>
      </c>
      <c r="K118" s="3" t="s">
        <v>29122</v>
      </c>
      <c r="L118" s="3" t="s">
        <v>29123</v>
      </c>
      <c r="M118" s="3" t="s">
        <v>41</v>
      </c>
    </row>
    <row r="119" ht="22.5" customHeight="1">
      <c r="A119" s="3" t="s">
        <v>28989</v>
      </c>
      <c r="B119" s="3" t="s">
        <v>29124</v>
      </c>
      <c r="C119" s="3" t="s">
        <v>18</v>
      </c>
      <c r="D119" s="4" t="s">
        <v>19</v>
      </c>
      <c r="E119" s="3" t="s">
        <v>634</v>
      </c>
      <c r="F119" s="5">
        <v>5.0</v>
      </c>
      <c r="G119" s="5">
        <v>7.0</v>
      </c>
      <c r="H119" s="3" t="s">
        <v>1567</v>
      </c>
      <c r="I119" s="3" t="s">
        <v>69</v>
      </c>
      <c r="J119" s="3" t="s">
        <v>38</v>
      </c>
      <c r="K119" s="3" t="s">
        <v>29125</v>
      </c>
      <c r="L119" s="3" t="s">
        <v>29126</v>
      </c>
      <c r="M119" s="3" t="s">
        <v>41</v>
      </c>
    </row>
    <row r="120" ht="22.5" customHeight="1">
      <c r="A120" s="3" t="s">
        <v>3430</v>
      </c>
      <c r="B120" s="3" t="s">
        <v>8060</v>
      </c>
      <c r="C120" s="3" t="s">
        <v>18</v>
      </c>
      <c r="D120" s="4" t="s">
        <v>19</v>
      </c>
      <c r="E120" s="3" t="s">
        <v>21</v>
      </c>
      <c r="F120" s="5">
        <v>5.0</v>
      </c>
      <c r="G120" s="5">
        <v>10.0</v>
      </c>
      <c r="H120" s="3" t="s">
        <v>244</v>
      </c>
      <c r="I120" s="3" t="s">
        <v>50</v>
      </c>
      <c r="J120" s="3" t="s">
        <v>8072</v>
      </c>
      <c r="K120" s="3" t="s">
        <v>29129</v>
      </c>
      <c r="L120" s="3" t="s">
        <v>29130</v>
      </c>
      <c r="M120" s="3" t="s">
        <v>41</v>
      </c>
    </row>
    <row r="121" ht="22.5" customHeight="1">
      <c r="A121" s="3" t="s">
        <v>29131</v>
      </c>
      <c r="B121" s="3" t="s">
        <v>545</v>
      </c>
      <c r="C121" s="3" t="s">
        <v>18</v>
      </c>
      <c r="D121" s="4" t="s">
        <v>19</v>
      </c>
      <c r="E121" s="3" t="s">
        <v>20</v>
      </c>
      <c r="F121" s="5">
        <v>5.0</v>
      </c>
      <c r="G121" s="5">
        <v>10.0</v>
      </c>
      <c r="H121" s="3" t="s">
        <v>244</v>
      </c>
      <c r="I121" s="3" t="s">
        <v>50</v>
      </c>
      <c r="J121" s="3" t="s">
        <v>549</v>
      </c>
      <c r="K121" s="3" t="s">
        <v>550</v>
      </c>
      <c r="L121" s="3" t="s">
        <v>29132</v>
      </c>
      <c r="M121" s="3" t="s">
        <v>27</v>
      </c>
    </row>
    <row r="122" ht="22.5" customHeight="1">
      <c r="A122" s="3" t="s">
        <v>931</v>
      </c>
      <c r="B122" s="3" t="s">
        <v>29133</v>
      </c>
      <c r="C122" s="3" t="s">
        <v>18</v>
      </c>
      <c r="D122" s="4" t="s">
        <v>19</v>
      </c>
      <c r="E122" s="3" t="s">
        <v>21</v>
      </c>
      <c r="F122" s="5">
        <v>5.0</v>
      </c>
      <c r="G122" s="5">
        <v>10.0</v>
      </c>
      <c r="H122" s="3" t="s">
        <v>244</v>
      </c>
      <c r="I122" s="3" t="s">
        <v>50</v>
      </c>
      <c r="J122" s="3" t="s">
        <v>29136</v>
      </c>
      <c r="K122" s="3" t="s">
        <v>29137</v>
      </c>
      <c r="L122" s="3" t="s">
        <v>29138</v>
      </c>
      <c r="M122" s="3" t="s">
        <v>90</v>
      </c>
    </row>
    <row r="123" ht="22.5" customHeight="1">
      <c r="A123" s="3" t="s">
        <v>29139</v>
      </c>
      <c r="B123" s="3" t="s">
        <v>29140</v>
      </c>
      <c r="C123" s="3" t="s">
        <v>18</v>
      </c>
      <c r="D123" s="4" t="s">
        <v>19</v>
      </c>
      <c r="E123" s="3" t="s">
        <v>21</v>
      </c>
      <c r="F123" s="5">
        <v>5.0</v>
      </c>
      <c r="G123" s="5">
        <v>10.0</v>
      </c>
      <c r="H123" s="3" t="s">
        <v>244</v>
      </c>
      <c r="I123" s="3" t="s">
        <v>69</v>
      </c>
      <c r="J123" s="3" t="s">
        <v>821</v>
      </c>
      <c r="K123" s="3" t="s">
        <v>29141</v>
      </c>
      <c r="L123" s="3" t="s">
        <v>29143</v>
      </c>
      <c r="M123" s="3" t="s">
        <v>41</v>
      </c>
    </row>
    <row r="124" ht="22.5" customHeight="1">
      <c r="A124" s="3" t="s">
        <v>29144</v>
      </c>
      <c r="B124" s="3" t="s">
        <v>16112</v>
      </c>
      <c r="C124" s="3" t="s">
        <v>18</v>
      </c>
      <c r="D124" s="4" t="s">
        <v>19</v>
      </c>
      <c r="E124" s="3" t="s">
        <v>20</v>
      </c>
      <c r="F124" s="5">
        <v>5.0</v>
      </c>
      <c r="G124" s="5">
        <v>9.0</v>
      </c>
      <c r="H124" s="3" t="s">
        <v>833</v>
      </c>
      <c r="I124" s="3" t="s">
        <v>57</v>
      </c>
      <c r="J124" s="3" t="s">
        <v>6862</v>
      </c>
      <c r="K124" s="3" t="s">
        <v>29150</v>
      </c>
      <c r="L124" s="3" t="s">
        <v>29152</v>
      </c>
      <c r="M124" s="3" t="s">
        <v>27</v>
      </c>
    </row>
    <row r="125" ht="22.5" customHeight="1">
      <c r="A125" s="3" t="s">
        <v>1917</v>
      </c>
      <c r="B125" s="3" t="s">
        <v>1918</v>
      </c>
      <c r="C125" s="3" t="s">
        <v>18</v>
      </c>
      <c r="D125" s="4" t="s">
        <v>19</v>
      </c>
      <c r="E125" s="3" t="s">
        <v>21</v>
      </c>
      <c r="F125" s="5">
        <v>5.0</v>
      </c>
      <c r="G125" s="5">
        <v>10.0</v>
      </c>
      <c r="H125" s="3" t="s">
        <v>244</v>
      </c>
      <c r="I125" s="3" t="s">
        <v>50</v>
      </c>
      <c r="J125" s="3" t="s">
        <v>329</v>
      </c>
      <c r="K125" s="3" t="s">
        <v>1923</v>
      </c>
      <c r="L125" s="3" t="s">
        <v>1926</v>
      </c>
      <c r="M125" s="3" t="s">
        <v>27</v>
      </c>
    </row>
    <row r="126" ht="22.5" customHeight="1">
      <c r="A126" s="3" t="s">
        <v>10573</v>
      </c>
      <c r="B126" s="3" t="s">
        <v>4233</v>
      </c>
      <c r="C126" s="3" t="s">
        <v>18</v>
      </c>
      <c r="D126" s="4" t="s">
        <v>19</v>
      </c>
      <c r="E126" s="3" t="s">
        <v>21</v>
      </c>
      <c r="F126" s="5">
        <v>5.0</v>
      </c>
      <c r="G126" s="5">
        <v>10.0</v>
      </c>
      <c r="H126" s="3" t="s">
        <v>244</v>
      </c>
      <c r="I126" s="3" t="s">
        <v>50</v>
      </c>
      <c r="J126" s="3" t="s">
        <v>4236</v>
      </c>
      <c r="K126" s="3" t="s">
        <v>2018</v>
      </c>
      <c r="L126" s="3" t="s">
        <v>29158</v>
      </c>
      <c r="M126" s="3" t="s">
        <v>27</v>
      </c>
    </row>
    <row r="127" ht="22.5" customHeight="1">
      <c r="A127" s="3" t="s">
        <v>29159</v>
      </c>
      <c r="B127" s="3" t="s">
        <v>29160</v>
      </c>
      <c r="C127" s="3" t="s">
        <v>18</v>
      </c>
      <c r="D127" s="4" t="s">
        <v>19</v>
      </c>
      <c r="E127" s="3" t="s">
        <v>21</v>
      </c>
      <c r="F127" s="5">
        <v>5.0</v>
      </c>
      <c r="G127" s="5">
        <v>8.0</v>
      </c>
      <c r="H127" s="3" t="s">
        <v>1604</v>
      </c>
      <c r="I127" s="3" t="s">
        <v>69</v>
      </c>
      <c r="J127" s="3" t="s">
        <v>29162</v>
      </c>
      <c r="K127" s="3" t="s">
        <v>29163</v>
      </c>
      <c r="L127" s="3" t="s">
        <v>29164</v>
      </c>
      <c r="M127" s="3" t="s">
        <v>35</v>
      </c>
    </row>
    <row r="128" ht="22.5" customHeight="1">
      <c r="A128" s="3" t="s">
        <v>29165</v>
      </c>
      <c r="B128" s="3" t="s">
        <v>29166</v>
      </c>
      <c r="C128" s="3" t="s">
        <v>18</v>
      </c>
      <c r="D128" s="4" t="s">
        <v>19</v>
      </c>
      <c r="E128" s="3" t="s">
        <v>21</v>
      </c>
      <c r="F128" s="5">
        <v>5.0</v>
      </c>
      <c r="G128" s="5">
        <v>10.0</v>
      </c>
      <c r="H128" s="3" t="s">
        <v>244</v>
      </c>
      <c r="I128" s="3" t="s">
        <v>57</v>
      </c>
      <c r="J128" s="3" t="s">
        <v>29168</v>
      </c>
      <c r="K128" s="3" t="s">
        <v>29170</v>
      </c>
      <c r="L128" s="3" t="s">
        <v>29171</v>
      </c>
      <c r="M128" s="3" t="s">
        <v>27</v>
      </c>
    </row>
    <row r="129" ht="22.5" customHeight="1">
      <c r="A129" s="3" t="s">
        <v>29172</v>
      </c>
      <c r="B129" s="3" t="s">
        <v>29173</v>
      </c>
      <c r="C129" s="3" t="s">
        <v>18</v>
      </c>
      <c r="D129" s="4" t="s">
        <v>19</v>
      </c>
      <c r="E129" s="3" t="s">
        <v>20</v>
      </c>
      <c r="F129" s="5">
        <v>5.0</v>
      </c>
      <c r="G129" s="5">
        <v>8.0</v>
      </c>
      <c r="H129" s="3" t="s">
        <v>1604</v>
      </c>
      <c r="I129" s="3" t="s">
        <v>69</v>
      </c>
      <c r="J129" s="3" t="s">
        <v>264</v>
      </c>
      <c r="K129" s="3" t="s">
        <v>12851</v>
      </c>
      <c r="L129" s="3" t="s">
        <v>29175</v>
      </c>
      <c r="M129" s="3" t="s">
        <v>35</v>
      </c>
    </row>
    <row r="130" ht="22.5" customHeight="1">
      <c r="A130" s="3" t="s">
        <v>29176</v>
      </c>
      <c r="B130" s="3" t="s">
        <v>20424</v>
      </c>
      <c r="C130" s="3" t="s">
        <v>17</v>
      </c>
      <c r="D130" s="4" t="s">
        <v>19</v>
      </c>
      <c r="E130" s="3" t="s">
        <v>21</v>
      </c>
      <c r="F130" s="5">
        <v>5.0</v>
      </c>
      <c r="G130" s="5">
        <v>10.0</v>
      </c>
      <c r="H130" s="3" t="s">
        <v>244</v>
      </c>
      <c r="I130" s="3" t="s">
        <v>50</v>
      </c>
      <c r="J130" s="3" t="s">
        <v>4827</v>
      </c>
      <c r="K130" s="3" t="s">
        <v>29180</v>
      </c>
      <c r="L130" s="3" t="s">
        <v>29181</v>
      </c>
      <c r="M130" s="3" t="s">
        <v>27</v>
      </c>
    </row>
    <row r="131" ht="22.5" customHeight="1">
      <c r="A131" s="3" t="s">
        <v>29182</v>
      </c>
      <c r="B131" s="3" t="s">
        <v>29183</v>
      </c>
      <c r="C131" s="3" t="s">
        <v>17</v>
      </c>
      <c r="D131" s="4" t="s">
        <v>19</v>
      </c>
      <c r="E131" s="3" t="s">
        <v>21</v>
      </c>
      <c r="F131" s="5">
        <v>5.0</v>
      </c>
      <c r="G131" s="5">
        <v>9.0</v>
      </c>
      <c r="H131" s="3" t="s">
        <v>833</v>
      </c>
      <c r="I131" s="3" t="s">
        <v>242</v>
      </c>
      <c r="J131" s="3" t="s">
        <v>821</v>
      </c>
      <c r="K131" s="3" t="s">
        <v>29184</v>
      </c>
      <c r="L131" s="3" t="s">
        <v>29185</v>
      </c>
      <c r="M131" s="3" t="s">
        <v>35</v>
      </c>
    </row>
    <row r="132" ht="22.5" customHeight="1">
      <c r="A132" s="3" t="s">
        <v>28041</v>
      </c>
      <c r="B132" s="3" t="s">
        <v>28043</v>
      </c>
      <c r="C132" s="3" t="s">
        <v>17</v>
      </c>
      <c r="D132" s="4" t="s">
        <v>19</v>
      </c>
      <c r="E132" s="3" t="s">
        <v>21</v>
      </c>
      <c r="F132" s="5">
        <v>5.0</v>
      </c>
      <c r="G132" s="5">
        <v>10.0</v>
      </c>
      <c r="H132" s="3" t="s">
        <v>244</v>
      </c>
      <c r="I132" s="3" t="s">
        <v>57</v>
      </c>
      <c r="J132" s="3" t="s">
        <v>8700</v>
      </c>
      <c r="K132" s="3" t="s">
        <v>28045</v>
      </c>
      <c r="L132" s="3" t="s">
        <v>29189</v>
      </c>
      <c r="M132" s="3" t="s">
        <v>90</v>
      </c>
    </row>
    <row r="133" ht="22.5" customHeight="1">
      <c r="A133" s="3" t="s">
        <v>3825</v>
      </c>
      <c r="B133" s="3" t="s">
        <v>29190</v>
      </c>
      <c r="C133" s="3" t="s">
        <v>17</v>
      </c>
      <c r="D133" s="4" t="s">
        <v>19</v>
      </c>
      <c r="E133" s="3" t="s">
        <v>21</v>
      </c>
      <c r="F133" s="5">
        <v>5.0</v>
      </c>
      <c r="G133" s="5">
        <v>8.0</v>
      </c>
      <c r="H133" s="3" t="s">
        <v>1604</v>
      </c>
      <c r="I133" s="3" t="s">
        <v>50</v>
      </c>
      <c r="J133" s="3" t="s">
        <v>29192</v>
      </c>
      <c r="K133" s="3" t="s">
        <v>29193</v>
      </c>
      <c r="L133" s="3" t="s">
        <v>29194</v>
      </c>
      <c r="M133" s="3" t="s">
        <v>41</v>
      </c>
    </row>
    <row r="134" ht="22.5" customHeight="1">
      <c r="A134" s="3" t="s">
        <v>3430</v>
      </c>
      <c r="B134" s="3" t="s">
        <v>911</v>
      </c>
      <c r="C134" s="3" t="s">
        <v>17</v>
      </c>
      <c r="D134" s="4" t="s">
        <v>19</v>
      </c>
      <c r="E134" s="3" t="s">
        <v>20</v>
      </c>
      <c r="F134" s="5">
        <v>5.0</v>
      </c>
      <c r="G134" s="5">
        <v>10.0</v>
      </c>
      <c r="H134" s="3" t="s">
        <v>244</v>
      </c>
      <c r="I134" s="3" t="s">
        <v>50</v>
      </c>
      <c r="J134" s="3" t="s">
        <v>916</v>
      </c>
      <c r="K134" s="3" t="s">
        <v>29196</v>
      </c>
      <c r="L134" s="3" t="s">
        <v>29198</v>
      </c>
      <c r="M134" s="3" t="s">
        <v>41</v>
      </c>
    </row>
    <row r="135" ht="22.5" customHeight="1">
      <c r="A135" s="3" t="s">
        <v>29165</v>
      </c>
      <c r="B135" s="3" t="s">
        <v>29166</v>
      </c>
      <c r="C135" s="3" t="s">
        <v>17</v>
      </c>
      <c r="D135" s="4" t="s">
        <v>19</v>
      </c>
      <c r="E135" s="3" t="s">
        <v>21</v>
      </c>
      <c r="F135" s="5">
        <v>5.0</v>
      </c>
      <c r="G135" s="5">
        <v>10.0</v>
      </c>
      <c r="H135" s="3" t="s">
        <v>244</v>
      </c>
      <c r="I135" s="3" t="s">
        <v>57</v>
      </c>
      <c r="J135" s="3" t="s">
        <v>29168</v>
      </c>
      <c r="K135" s="3" t="s">
        <v>29170</v>
      </c>
      <c r="L135" s="3" t="s">
        <v>29203</v>
      </c>
      <c r="M135" s="3" t="s">
        <v>27</v>
      </c>
    </row>
    <row r="136" ht="22.5" customHeight="1">
      <c r="A136" s="3" t="s">
        <v>29204</v>
      </c>
      <c r="B136" s="3" t="s">
        <v>29206</v>
      </c>
      <c r="C136" s="3" t="s">
        <v>17</v>
      </c>
      <c r="D136" s="4" t="s">
        <v>19</v>
      </c>
      <c r="E136" s="3" t="s">
        <v>21</v>
      </c>
      <c r="F136" s="5">
        <v>5.0</v>
      </c>
      <c r="G136" s="5">
        <v>6.0</v>
      </c>
      <c r="H136" s="3" t="s">
        <v>1769</v>
      </c>
      <c r="I136" s="3" t="s">
        <v>50</v>
      </c>
      <c r="J136" s="3" t="s">
        <v>556</v>
      </c>
      <c r="K136" s="3" t="s">
        <v>29209</v>
      </c>
      <c r="L136" s="3" t="s">
        <v>29211</v>
      </c>
      <c r="M136" s="3" t="s">
        <v>35</v>
      </c>
    </row>
    <row r="137" ht="22.5" customHeight="1">
      <c r="A137" s="3" t="s">
        <v>29212</v>
      </c>
      <c r="B137" s="3" t="s">
        <v>5083</v>
      </c>
      <c r="C137" s="3" t="s">
        <v>30</v>
      </c>
      <c r="D137" s="4" t="s">
        <v>19</v>
      </c>
      <c r="E137" s="3" t="s">
        <v>20</v>
      </c>
      <c r="F137" s="5">
        <v>5.0</v>
      </c>
      <c r="G137" s="5">
        <v>8.0</v>
      </c>
      <c r="H137" s="3" t="s">
        <v>1604</v>
      </c>
      <c r="I137" s="3" t="s">
        <v>50</v>
      </c>
      <c r="J137" s="3" t="s">
        <v>5088</v>
      </c>
      <c r="K137" s="3" t="s">
        <v>29214</v>
      </c>
      <c r="L137" s="3" t="s">
        <v>29215</v>
      </c>
      <c r="M137" s="3" t="s">
        <v>159</v>
      </c>
    </row>
    <row r="138" ht="22.5" customHeight="1">
      <c r="A138" s="3" t="s">
        <v>29216</v>
      </c>
      <c r="B138" s="3" t="s">
        <v>29217</v>
      </c>
      <c r="C138" s="3" t="s">
        <v>30</v>
      </c>
      <c r="D138" s="4" t="s">
        <v>19</v>
      </c>
      <c r="E138" s="3" t="s">
        <v>21</v>
      </c>
      <c r="F138" s="5">
        <v>5.0</v>
      </c>
      <c r="G138" s="5">
        <v>8.0</v>
      </c>
      <c r="H138" s="3" t="s">
        <v>1604</v>
      </c>
      <c r="I138" s="3" t="s">
        <v>50</v>
      </c>
      <c r="J138" s="3" t="s">
        <v>12613</v>
      </c>
      <c r="K138" s="3" t="s">
        <v>29222</v>
      </c>
      <c r="L138" s="3" t="s">
        <v>29224</v>
      </c>
      <c r="M138" s="3" t="s">
        <v>35</v>
      </c>
    </row>
    <row r="139" ht="22.5" customHeight="1">
      <c r="A139" s="3" t="s">
        <v>6557</v>
      </c>
      <c r="B139" s="3" t="s">
        <v>17744</v>
      </c>
      <c r="C139" s="3" t="s">
        <v>30</v>
      </c>
      <c r="D139" s="4" t="s">
        <v>19</v>
      </c>
      <c r="E139" s="3" t="s">
        <v>21</v>
      </c>
      <c r="F139" s="5">
        <v>5.0</v>
      </c>
      <c r="G139" s="5">
        <v>10.0</v>
      </c>
      <c r="H139" s="3" t="s">
        <v>244</v>
      </c>
      <c r="I139" s="3" t="s">
        <v>50</v>
      </c>
      <c r="J139" s="3" t="s">
        <v>17746</v>
      </c>
      <c r="K139" s="3" t="s">
        <v>7159</v>
      </c>
      <c r="L139" s="3" t="s">
        <v>29229</v>
      </c>
      <c r="M139" s="3" t="s">
        <v>41</v>
      </c>
    </row>
    <row r="140" ht="22.5" customHeight="1">
      <c r="A140" s="3" t="s">
        <v>27860</v>
      </c>
      <c r="B140" s="3" t="s">
        <v>27703</v>
      </c>
      <c r="C140" s="3" t="s">
        <v>30</v>
      </c>
      <c r="D140" s="4" t="s">
        <v>19</v>
      </c>
      <c r="E140" s="3" t="s">
        <v>20</v>
      </c>
      <c r="F140" s="5">
        <v>5.0</v>
      </c>
      <c r="G140" s="5">
        <v>10.0</v>
      </c>
      <c r="H140" s="3" t="s">
        <v>244</v>
      </c>
      <c r="I140" s="3" t="s">
        <v>69</v>
      </c>
      <c r="J140" s="3" t="s">
        <v>12079</v>
      </c>
      <c r="K140" s="3" t="s">
        <v>27705</v>
      </c>
      <c r="L140" s="3" t="s">
        <v>27863</v>
      </c>
      <c r="M140" s="3" t="s">
        <v>41</v>
      </c>
    </row>
    <row r="141" ht="22.5" customHeight="1">
      <c r="A141" s="3" t="s">
        <v>29232</v>
      </c>
      <c r="B141" s="3" t="s">
        <v>29234</v>
      </c>
      <c r="C141" s="3" t="s">
        <v>30</v>
      </c>
      <c r="D141" s="4" t="s">
        <v>19</v>
      </c>
      <c r="E141" s="3" t="s">
        <v>21</v>
      </c>
      <c r="F141" s="5">
        <v>5.0</v>
      </c>
      <c r="G141" s="5">
        <v>8.0</v>
      </c>
      <c r="H141" s="3" t="s">
        <v>1604</v>
      </c>
      <c r="I141" s="3" t="s">
        <v>50</v>
      </c>
      <c r="J141" s="3" t="s">
        <v>29236</v>
      </c>
      <c r="K141" s="3" t="s">
        <v>5079</v>
      </c>
      <c r="L141" s="3" t="s">
        <v>29237</v>
      </c>
      <c r="M141" s="3" t="s">
        <v>90</v>
      </c>
    </row>
    <row r="142" ht="22.5" customHeight="1">
      <c r="A142" s="3" t="s">
        <v>2146</v>
      </c>
      <c r="B142" s="3" t="s">
        <v>29239</v>
      </c>
      <c r="C142" s="3" t="s">
        <v>30</v>
      </c>
      <c r="D142" s="4" t="s">
        <v>19</v>
      </c>
      <c r="E142" s="3" t="s">
        <v>20</v>
      </c>
      <c r="F142" s="5">
        <v>5.0</v>
      </c>
      <c r="G142" s="5">
        <v>10.0</v>
      </c>
      <c r="H142" s="3" t="s">
        <v>244</v>
      </c>
      <c r="I142" s="3" t="s">
        <v>50</v>
      </c>
      <c r="J142" s="3" t="s">
        <v>29241</v>
      </c>
      <c r="K142" s="3" t="s">
        <v>12703</v>
      </c>
      <c r="L142" s="3" t="s">
        <v>29243</v>
      </c>
      <c r="M142" s="3" t="s">
        <v>41</v>
      </c>
    </row>
    <row r="143" ht="22.5" customHeight="1">
      <c r="A143" s="3" t="s">
        <v>5648</v>
      </c>
      <c r="B143" s="3" t="s">
        <v>29244</v>
      </c>
      <c r="C143" s="3" t="s">
        <v>30</v>
      </c>
      <c r="D143" s="4" t="s">
        <v>19</v>
      </c>
      <c r="E143" s="3" t="s">
        <v>20</v>
      </c>
      <c r="F143" s="5">
        <v>5.0</v>
      </c>
      <c r="G143" s="5">
        <v>10.0</v>
      </c>
      <c r="H143" s="3" t="s">
        <v>244</v>
      </c>
      <c r="I143" s="3" t="s">
        <v>57</v>
      </c>
      <c r="J143" s="3" t="s">
        <v>58</v>
      </c>
      <c r="K143" s="3" t="s">
        <v>29248</v>
      </c>
      <c r="L143" s="3" t="s">
        <v>29250</v>
      </c>
      <c r="M143" s="3" t="s">
        <v>41</v>
      </c>
    </row>
    <row r="144" ht="22.5" customHeight="1">
      <c r="A144" s="3" t="s">
        <v>2890</v>
      </c>
      <c r="B144" s="3" t="s">
        <v>29252</v>
      </c>
      <c r="C144" s="3" t="s">
        <v>30</v>
      </c>
      <c r="D144" s="4" t="s">
        <v>19</v>
      </c>
      <c r="E144" s="3" t="s">
        <v>21</v>
      </c>
      <c r="F144" s="5">
        <v>5.0</v>
      </c>
      <c r="G144" s="5">
        <v>10.0</v>
      </c>
      <c r="H144" s="3" t="s">
        <v>244</v>
      </c>
      <c r="I144" s="3" t="s">
        <v>57</v>
      </c>
      <c r="J144" s="3" t="s">
        <v>29253</v>
      </c>
      <c r="K144" s="3" t="s">
        <v>29254</v>
      </c>
      <c r="L144" s="3" t="s">
        <v>29255</v>
      </c>
      <c r="M144" s="3" t="s">
        <v>41</v>
      </c>
    </row>
    <row r="145" ht="22.5" customHeight="1">
      <c r="A145" s="3" t="s">
        <v>29257</v>
      </c>
      <c r="B145" s="3" t="s">
        <v>29258</v>
      </c>
      <c r="C145" s="3" t="s">
        <v>30</v>
      </c>
      <c r="D145" s="4" t="s">
        <v>19</v>
      </c>
      <c r="E145" s="3" t="s">
        <v>21</v>
      </c>
      <c r="F145" s="5">
        <v>5.0</v>
      </c>
      <c r="G145" s="5">
        <v>10.0</v>
      </c>
      <c r="H145" s="3" t="s">
        <v>244</v>
      </c>
      <c r="I145" s="3" t="s">
        <v>69</v>
      </c>
      <c r="J145" s="3" t="s">
        <v>29259</v>
      </c>
      <c r="K145" s="3" t="s">
        <v>29261</v>
      </c>
      <c r="L145" s="3" t="s">
        <v>29263</v>
      </c>
      <c r="M145" s="3" t="s">
        <v>27</v>
      </c>
    </row>
    <row r="146" ht="22.5" customHeight="1">
      <c r="A146" s="3" t="s">
        <v>24021</v>
      </c>
      <c r="B146" s="3" t="s">
        <v>24023</v>
      </c>
      <c r="C146" s="3" t="s">
        <v>30</v>
      </c>
      <c r="D146" s="4" t="s">
        <v>19</v>
      </c>
      <c r="E146" s="3" t="s">
        <v>21</v>
      </c>
      <c r="F146" s="5">
        <v>5.0</v>
      </c>
      <c r="G146" s="5">
        <v>8.0</v>
      </c>
      <c r="H146" s="3" t="s">
        <v>1604</v>
      </c>
      <c r="I146" s="3" t="s">
        <v>50</v>
      </c>
      <c r="J146" s="3" t="s">
        <v>498</v>
      </c>
      <c r="K146" s="3" t="s">
        <v>1384</v>
      </c>
      <c r="L146" s="3" t="s">
        <v>24026</v>
      </c>
      <c r="M146" s="3" t="s">
        <v>27</v>
      </c>
    </row>
    <row r="147" ht="22.5" customHeight="1">
      <c r="A147" s="3" t="s">
        <v>3430</v>
      </c>
      <c r="B147" s="3" t="s">
        <v>6519</v>
      </c>
      <c r="C147" s="3" t="s">
        <v>30</v>
      </c>
      <c r="D147" s="4" t="s">
        <v>19</v>
      </c>
      <c r="E147" s="3" t="s">
        <v>21</v>
      </c>
      <c r="F147" s="5">
        <v>5.0</v>
      </c>
      <c r="G147" s="5">
        <v>8.0</v>
      </c>
      <c r="H147" s="3" t="s">
        <v>1604</v>
      </c>
      <c r="I147" s="3" t="s">
        <v>50</v>
      </c>
      <c r="J147" s="3" t="s">
        <v>6521</v>
      </c>
      <c r="K147" s="3" t="s">
        <v>29269</v>
      </c>
      <c r="L147" s="3" t="s">
        <v>29271</v>
      </c>
      <c r="M147" s="3" t="s">
        <v>35</v>
      </c>
    </row>
    <row r="148" ht="22.5" customHeight="1">
      <c r="A148" s="3" t="s">
        <v>29272</v>
      </c>
      <c r="B148" s="3" t="s">
        <v>29273</v>
      </c>
      <c r="C148" s="3" t="s">
        <v>30</v>
      </c>
      <c r="D148" s="4" t="s">
        <v>19</v>
      </c>
      <c r="E148" s="3" t="s">
        <v>21</v>
      </c>
      <c r="F148" s="5">
        <v>5.0</v>
      </c>
      <c r="G148" s="5">
        <v>8.0</v>
      </c>
      <c r="H148" s="3" t="s">
        <v>1604</v>
      </c>
      <c r="I148" s="3" t="s">
        <v>57</v>
      </c>
      <c r="J148" s="3" t="s">
        <v>5651</v>
      </c>
      <c r="K148" s="3" t="s">
        <v>29275</v>
      </c>
      <c r="L148" s="3" t="s">
        <v>29277</v>
      </c>
      <c r="M148" s="3" t="s">
        <v>41</v>
      </c>
    </row>
    <row r="149" ht="22.5" customHeight="1">
      <c r="A149" s="3" t="s">
        <v>29278</v>
      </c>
      <c r="B149" s="3" t="s">
        <v>29279</v>
      </c>
      <c r="C149" s="3" t="s">
        <v>30</v>
      </c>
      <c r="D149" s="4" t="s">
        <v>19</v>
      </c>
      <c r="E149" s="3" t="s">
        <v>20</v>
      </c>
      <c r="F149" s="5">
        <v>5.0</v>
      </c>
      <c r="G149" s="5">
        <v>10.0</v>
      </c>
      <c r="H149" s="3" t="s">
        <v>244</v>
      </c>
      <c r="I149" s="3" t="s">
        <v>69</v>
      </c>
      <c r="J149" s="3" t="s">
        <v>12349</v>
      </c>
      <c r="K149" s="3" t="s">
        <v>29285</v>
      </c>
      <c r="L149" s="3" t="s">
        <v>29287</v>
      </c>
      <c r="M149" s="3" t="s">
        <v>35</v>
      </c>
    </row>
    <row r="150" ht="22.5" customHeight="1">
      <c r="A150" s="3" t="s">
        <v>29289</v>
      </c>
      <c r="B150" s="3" t="s">
        <v>29291</v>
      </c>
      <c r="C150" s="3" t="s">
        <v>30</v>
      </c>
      <c r="D150" s="4" t="s">
        <v>19</v>
      </c>
      <c r="E150" s="3" t="s">
        <v>20</v>
      </c>
      <c r="F150" s="5">
        <v>5.0</v>
      </c>
      <c r="G150" s="5">
        <v>10.0</v>
      </c>
      <c r="H150" s="3" t="s">
        <v>244</v>
      </c>
      <c r="I150" s="3" t="s">
        <v>50</v>
      </c>
      <c r="J150" s="3" t="s">
        <v>58</v>
      </c>
      <c r="K150" s="3" t="s">
        <v>29292</v>
      </c>
      <c r="L150" s="3" t="s">
        <v>29294</v>
      </c>
      <c r="M150" s="3" t="s">
        <v>27</v>
      </c>
    </row>
    <row r="151" ht="22.5" customHeight="1">
      <c r="A151" s="3" t="s">
        <v>29296</v>
      </c>
      <c r="B151" s="3" t="s">
        <v>29291</v>
      </c>
      <c r="C151" s="3" t="s">
        <v>30</v>
      </c>
      <c r="D151" s="4" t="s">
        <v>19</v>
      </c>
      <c r="E151" s="3" t="s">
        <v>20</v>
      </c>
      <c r="F151" s="5">
        <v>5.0</v>
      </c>
      <c r="G151" s="5">
        <v>10.0</v>
      </c>
      <c r="H151" s="3" t="s">
        <v>244</v>
      </c>
      <c r="I151" s="3" t="s">
        <v>50</v>
      </c>
      <c r="J151" s="3" t="s">
        <v>58</v>
      </c>
      <c r="K151" s="3" t="s">
        <v>29292</v>
      </c>
      <c r="L151" s="3" t="s">
        <v>29301</v>
      </c>
      <c r="M151" s="3" t="s">
        <v>27</v>
      </c>
    </row>
    <row r="152" ht="22.5" customHeight="1">
      <c r="A152" s="3" t="s">
        <v>29302</v>
      </c>
      <c r="B152" s="3" t="s">
        <v>29291</v>
      </c>
      <c r="C152" s="3" t="s">
        <v>30</v>
      </c>
      <c r="D152" s="4" t="s">
        <v>19</v>
      </c>
      <c r="E152" s="3" t="s">
        <v>20</v>
      </c>
      <c r="F152" s="5">
        <v>5.0</v>
      </c>
      <c r="G152" s="5">
        <v>10.0</v>
      </c>
      <c r="H152" s="3" t="s">
        <v>244</v>
      </c>
      <c r="I152" s="3" t="s">
        <v>50</v>
      </c>
      <c r="J152" s="3" t="s">
        <v>58</v>
      </c>
      <c r="K152" s="3" t="s">
        <v>29292</v>
      </c>
      <c r="L152" s="3" t="s">
        <v>29304</v>
      </c>
      <c r="M152" s="3" t="s">
        <v>27</v>
      </c>
    </row>
    <row r="153" ht="22.5" customHeight="1">
      <c r="A153" s="3" t="s">
        <v>5648</v>
      </c>
      <c r="B153" s="3" t="s">
        <v>29291</v>
      </c>
      <c r="C153" s="3" t="s">
        <v>30</v>
      </c>
      <c r="D153" s="4" t="s">
        <v>19</v>
      </c>
      <c r="E153" s="3" t="s">
        <v>20</v>
      </c>
      <c r="F153" s="5">
        <v>5.0</v>
      </c>
      <c r="G153" s="5">
        <v>10.0</v>
      </c>
      <c r="H153" s="3" t="s">
        <v>244</v>
      </c>
      <c r="I153" s="3" t="s">
        <v>50</v>
      </c>
      <c r="J153" s="3" t="s">
        <v>58</v>
      </c>
      <c r="K153" s="3" t="s">
        <v>29306</v>
      </c>
      <c r="L153" s="3" t="s">
        <v>29307</v>
      </c>
      <c r="M153" s="3" t="s">
        <v>27</v>
      </c>
    </row>
    <row r="154" ht="22.5" customHeight="1">
      <c r="A154" s="3" t="s">
        <v>29309</v>
      </c>
      <c r="B154" s="3" t="s">
        <v>10211</v>
      </c>
      <c r="C154" s="3" t="s">
        <v>30</v>
      </c>
      <c r="D154" s="4" t="s">
        <v>19</v>
      </c>
      <c r="E154" s="3" t="s">
        <v>20</v>
      </c>
      <c r="F154" s="5">
        <v>5.0</v>
      </c>
      <c r="G154" s="5">
        <v>8.0</v>
      </c>
      <c r="H154" s="3" t="s">
        <v>1604</v>
      </c>
      <c r="I154" s="3" t="s">
        <v>50</v>
      </c>
      <c r="J154" s="3" t="s">
        <v>983</v>
      </c>
      <c r="K154" s="3" t="s">
        <v>29311</v>
      </c>
      <c r="L154" s="3" t="s">
        <v>29313</v>
      </c>
      <c r="M154" s="3" t="s">
        <v>35</v>
      </c>
    </row>
    <row r="155" ht="22.5" customHeight="1">
      <c r="A155" s="3" t="s">
        <v>29289</v>
      </c>
      <c r="B155" s="3" t="s">
        <v>29291</v>
      </c>
      <c r="C155" s="3" t="s">
        <v>30</v>
      </c>
      <c r="D155" s="4" t="s">
        <v>19</v>
      </c>
      <c r="E155" s="3" t="s">
        <v>20</v>
      </c>
      <c r="F155" s="5">
        <v>5.0</v>
      </c>
      <c r="G155" s="5">
        <v>10.0</v>
      </c>
      <c r="H155" s="3" t="s">
        <v>244</v>
      </c>
      <c r="I155" s="3" t="s">
        <v>50</v>
      </c>
      <c r="J155" s="3" t="s">
        <v>58</v>
      </c>
      <c r="K155" s="3" t="s">
        <v>29316</v>
      </c>
      <c r="L155" s="3" t="s">
        <v>29317</v>
      </c>
      <c r="M155" s="3" t="s">
        <v>27</v>
      </c>
    </row>
    <row r="156" ht="22.5" customHeight="1">
      <c r="A156" s="3" t="s">
        <v>5648</v>
      </c>
      <c r="B156" s="3" t="s">
        <v>29291</v>
      </c>
      <c r="C156" s="3" t="s">
        <v>30</v>
      </c>
      <c r="D156" s="4" t="s">
        <v>19</v>
      </c>
      <c r="E156" s="3" t="s">
        <v>20</v>
      </c>
      <c r="F156" s="5">
        <v>5.0</v>
      </c>
      <c r="G156" s="5">
        <v>10.0</v>
      </c>
      <c r="H156" s="3" t="s">
        <v>244</v>
      </c>
      <c r="I156" s="3" t="s">
        <v>50</v>
      </c>
      <c r="J156" s="3" t="s">
        <v>58</v>
      </c>
      <c r="K156" s="3" t="s">
        <v>29292</v>
      </c>
      <c r="L156" s="3" t="s">
        <v>29320</v>
      </c>
      <c r="M156" s="3" t="s">
        <v>27</v>
      </c>
    </row>
    <row r="157" ht="22.5" customHeight="1">
      <c r="A157" s="3" t="s">
        <v>29324</v>
      </c>
      <c r="B157" s="3" t="s">
        <v>29291</v>
      </c>
      <c r="C157" s="3" t="s">
        <v>30</v>
      </c>
      <c r="D157" s="4" t="s">
        <v>19</v>
      </c>
      <c r="E157" s="3" t="s">
        <v>20</v>
      </c>
      <c r="F157" s="5">
        <v>5.0</v>
      </c>
      <c r="G157" s="5">
        <v>10.0</v>
      </c>
      <c r="H157" s="3" t="s">
        <v>244</v>
      </c>
      <c r="I157" s="3" t="s">
        <v>50</v>
      </c>
      <c r="J157" s="3" t="s">
        <v>58</v>
      </c>
      <c r="K157" s="3" t="s">
        <v>29306</v>
      </c>
      <c r="L157" s="3" t="s">
        <v>29330</v>
      </c>
      <c r="M157" s="3" t="s">
        <v>27</v>
      </c>
    </row>
    <row r="158" ht="22.5" customHeight="1">
      <c r="A158" s="3" t="s">
        <v>29302</v>
      </c>
      <c r="B158" s="3" t="s">
        <v>29291</v>
      </c>
      <c r="C158" s="3" t="s">
        <v>30</v>
      </c>
      <c r="D158" s="4" t="s">
        <v>19</v>
      </c>
      <c r="E158" s="3" t="s">
        <v>20</v>
      </c>
      <c r="F158" s="5">
        <v>5.0</v>
      </c>
      <c r="G158" s="5">
        <v>10.0</v>
      </c>
      <c r="H158" s="3" t="s">
        <v>244</v>
      </c>
      <c r="I158" s="3" t="s">
        <v>50</v>
      </c>
      <c r="J158" s="3" t="s">
        <v>58</v>
      </c>
      <c r="K158" s="3" t="s">
        <v>29316</v>
      </c>
      <c r="L158" s="3" t="s">
        <v>29307</v>
      </c>
      <c r="M158" s="3" t="s">
        <v>27</v>
      </c>
    </row>
    <row r="159" ht="22.5" customHeight="1">
      <c r="A159" s="3" t="s">
        <v>29335</v>
      </c>
      <c r="B159" s="3" t="s">
        <v>29291</v>
      </c>
      <c r="C159" s="3" t="s">
        <v>30</v>
      </c>
      <c r="D159" s="4" t="s">
        <v>19</v>
      </c>
      <c r="E159" s="3" t="s">
        <v>21</v>
      </c>
      <c r="F159" s="5">
        <v>5.0</v>
      </c>
      <c r="G159" s="5">
        <v>10.0</v>
      </c>
      <c r="H159" s="3" t="s">
        <v>244</v>
      </c>
      <c r="I159" s="3" t="s">
        <v>50</v>
      </c>
      <c r="J159" s="3" t="s">
        <v>58</v>
      </c>
      <c r="K159" s="3" t="s">
        <v>29339</v>
      </c>
      <c r="L159" s="3" t="s">
        <v>29340</v>
      </c>
      <c r="M159" s="3" t="s">
        <v>27</v>
      </c>
    </row>
    <row r="160" ht="22.5" customHeight="1">
      <c r="A160" s="3" t="s">
        <v>29341</v>
      </c>
      <c r="B160" s="3" t="s">
        <v>29291</v>
      </c>
      <c r="C160" s="3" t="s">
        <v>30</v>
      </c>
      <c r="D160" s="4" t="s">
        <v>19</v>
      </c>
      <c r="E160" s="3" t="s">
        <v>20</v>
      </c>
      <c r="F160" s="5">
        <v>5.0</v>
      </c>
      <c r="G160" s="5">
        <v>10.0</v>
      </c>
      <c r="H160" s="3" t="s">
        <v>244</v>
      </c>
      <c r="I160" s="3" t="s">
        <v>50</v>
      </c>
      <c r="J160" s="3" t="s">
        <v>58</v>
      </c>
      <c r="K160" s="3" t="s">
        <v>29339</v>
      </c>
      <c r="L160" s="3" t="s">
        <v>29307</v>
      </c>
      <c r="M160" s="3" t="s">
        <v>27</v>
      </c>
    </row>
    <row r="161" ht="22.5" customHeight="1">
      <c r="A161" s="3" t="s">
        <v>29345</v>
      </c>
      <c r="B161" s="3" t="s">
        <v>29346</v>
      </c>
      <c r="C161" s="3" t="s">
        <v>30</v>
      </c>
      <c r="D161" s="4" t="s">
        <v>19</v>
      </c>
      <c r="E161" s="3" t="s">
        <v>20</v>
      </c>
      <c r="F161" s="5">
        <v>5.0</v>
      </c>
      <c r="G161" s="5">
        <v>7.0</v>
      </c>
      <c r="H161" s="3" t="s">
        <v>1567</v>
      </c>
      <c r="I161" s="3" t="s">
        <v>50</v>
      </c>
      <c r="J161" s="3" t="s">
        <v>24</v>
      </c>
      <c r="K161" s="3" t="s">
        <v>29350</v>
      </c>
      <c r="L161" s="3" t="s">
        <v>29352</v>
      </c>
      <c r="M161" s="3" t="s">
        <v>27</v>
      </c>
    </row>
    <row r="162" ht="22.5" customHeight="1">
      <c r="A162" s="3" t="s">
        <v>2146</v>
      </c>
      <c r="B162" s="3" t="s">
        <v>10211</v>
      </c>
      <c r="C162" s="3" t="s">
        <v>30</v>
      </c>
      <c r="D162" s="4" t="s">
        <v>19</v>
      </c>
      <c r="E162" s="3" t="s">
        <v>20</v>
      </c>
      <c r="F162" s="5">
        <v>5.0</v>
      </c>
      <c r="G162" s="5">
        <v>8.0</v>
      </c>
      <c r="H162" s="3" t="s">
        <v>1604</v>
      </c>
      <c r="I162" s="3" t="s">
        <v>50</v>
      </c>
      <c r="J162" s="3" t="s">
        <v>983</v>
      </c>
      <c r="K162" s="3" t="s">
        <v>29355</v>
      </c>
      <c r="L162" s="3" t="s">
        <v>29357</v>
      </c>
      <c r="M162" s="3" t="s">
        <v>35</v>
      </c>
    </row>
    <row r="163" ht="22.5" customHeight="1">
      <c r="A163" s="3" t="s">
        <v>2393</v>
      </c>
      <c r="B163" s="3" t="s">
        <v>2012</v>
      </c>
      <c r="C163" s="3" t="s">
        <v>30</v>
      </c>
      <c r="D163" s="4" t="s">
        <v>19</v>
      </c>
      <c r="E163" s="3" t="s">
        <v>21</v>
      </c>
      <c r="F163" s="5">
        <v>5.0</v>
      </c>
      <c r="G163" s="5">
        <v>8.0</v>
      </c>
      <c r="H163" s="3" t="s">
        <v>1604</v>
      </c>
      <c r="I163" s="3" t="s">
        <v>50</v>
      </c>
      <c r="J163" s="3" t="s">
        <v>2017</v>
      </c>
      <c r="K163" s="3" t="s">
        <v>2018</v>
      </c>
      <c r="L163" s="3" t="s">
        <v>2396</v>
      </c>
      <c r="M163" s="3" t="s">
        <v>159</v>
      </c>
    </row>
    <row r="164" ht="22.5" customHeight="1">
      <c r="A164" s="3" t="s">
        <v>3205</v>
      </c>
      <c r="B164" s="3" t="s">
        <v>6419</v>
      </c>
      <c r="C164" s="3" t="s">
        <v>30</v>
      </c>
      <c r="D164" s="4" t="s">
        <v>19</v>
      </c>
      <c r="E164" s="3" t="s">
        <v>20</v>
      </c>
      <c r="F164" s="5">
        <v>5.0</v>
      </c>
      <c r="G164" s="5">
        <v>8.0</v>
      </c>
      <c r="H164" s="3" t="s">
        <v>1604</v>
      </c>
      <c r="I164" s="3" t="s">
        <v>69</v>
      </c>
      <c r="J164" s="3" t="s">
        <v>264</v>
      </c>
      <c r="K164" s="3" t="s">
        <v>24645</v>
      </c>
      <c r="L164" s="3" t="s">
        <v>29365</v>
      </c>
      <c r="M164" s="3" t="s">
        <v>27</v>
      </c>
    </row>
    <row r="165" ht="22.5" customHeight="1">
      <c r="A165" s="3" t="s">
        <v>2000</v>
      </c>
      <c r="B165" s="3" t="s">
        <v>2319</v>
      </c>
      <c r="C165" s="3" t="s">
        <v>30</v>
      </c>
      <c r="D165" s="4" t="s">
        <v>19</v>
      </c>
      <c r="E165" s="3" t="s">
        <v>20</v>
      </c>
      <c r="F165" s="5">
        <v>5.0</v>
      </c>
      <c r="G165" s="5">
        <v>10.0</v>
      </c>
      <c r="H165" s="3" t="s">
        <v>244</v>
      </c>
      <c r="I165" s="3" t="s">
        <v>50</v>
      </c>
      <c r="J165" s="3" t="s">
        <v>1684</v>
      </c>
      <c r="K165" s="3" t="s">
        <v>2325</v>
      </c>
      <c r="L165" s="3" t="s">
        <v>2327</v>
      </c>
      <c r="M165" s="3" t="s">
        <v>35</v>
      </c>
    </row>
    <row r="166" ht="22.5" customHeight="1">
      <c r="A166" s="3" t="s">
        <v>5648</v>
      </c>
      <c r="B166" s="3" t="s">
        <v>29370</v>
      </c>
      <c r="C166" s="3" t="s">
        <v>30</v>
      </c>
      <c r="D166" s="4" t="s">
        <v>19</v>
      </c>
      <c r="E166" s="3" t="s">
        <v>20</v>
      </c>
      <c r="F166" s="5">
        <v>5.0</v>
      </c>
      <c r="G166" s="5">
        <v>10.0</v>
      </c>
      <c r="H166" s="3" t="s">
        <v>244</v>
      </c>
      <c r="I166" s="3" t="s">
        <v>50</v>
      </c>
      <c r="J166" s="3" t="s">
        <v>3288</v>
      </c>
      <c r="K166" s="3" t="s">
        <v>29372</v>
      </c>
      <c r="L166" s="3" t="s">
        <v>29373</v>
      </c>
      <c r="M166" s="3" t="s">
        <v>35</v>
      </c>
    </row>
    <row r="167" ht="22.5" customHeight="1">
      <c r="A167" s="3" t="s">
        <v>29374</v>
      </c>
      <c r="B167" s="3" t="s">
        <v>29375</v>
      </c>
      <c r="C167" s="3" t="s">
        <v>30</v>
      </c>
      <c r="D167" s="4" t="s">
        <v>19</v>
      </c>
      <c r="E167" s="3" t="s">
        <v>20</v>
      </c>
      <c r="F167" s="5">
        <v>5.0</v>
      </c>
      <c r="G167" s="5">
        <v>7.0</v>
      </c>
      <c r="H167" s="3" t="s">
        <v>1567</v>
      </c>
      <c r="I167" s="3" t="s">
        <v>69</v>
      </c>
      <c r="J167" s="3" t="s">
        <v>29378</v>
      </c>
      <c r="K167" s="3" t="s">
        <v>29379</v>
      </c>
      <c r="L167" s="3" t="s">
        <v>29380</v>
      </c>
      <c r="M167" s="3" t="s">
        <v>41</v>
      </c>
    </row>
    <row r="168" ht="22.5" customHeight="1">
      <c r="A168" s="3" t="s">
        <v>29381</v>
      </c>
      <c r="B168" s="3" t="s">
        <v>29060</v>
      </c>
      <c r="C168" s="3" t="s">
        <v>165</v>
      </c>
      <c r="D168" s="4" t="s">
        <v>19</v>
      </c>
      <c r="E168" s="3" t="s">
        <v>21</v>
      </c>
      <c r="F168" s="5">
        <v>5.0</v>
      </c>
      <c r="G168" s="5">
        <v>6.0</v>
      </c>
      <c r="H168" s="3" t="s">
        <v>1769</v>
      </c>
      <c r="I168" s="3" t="s">
        <v>242</v>
      </c>
      <c r="J168" s="3" t="s">
        <v>8599</v>
      </c>
      <c r="K168" s="3" t="s">
        <v>5237</v>
      </c>
      <c r="L168" s="3" t="s">
        <v>29382</v>
      </c>
      <c r="M168" s="3" t="s">
        <v>41</v>
      </c>
    </row>
    <row r="169" ht="22.5" customHeight="1">
      <c r="A169" s="3" t="s">
        <v>29384</v>
      </c>
      <c r="B169" s="3" t="s">
        <v>29386</v>
      </c>
      <c r="C169" s="3" t="s">
        <v>165</v>
      </c>
      <c r="D169" s="4" t="s">
        <v>19</v>
      </c>
      <c r="E169" s="3" t="s">
        <v>20</v>
      </c>
      <c r="F169" s="5">
        <v>5.0</v>
      </c>
      <c r="G169" s="5">
        <v>10.0</v>
      </c>
      <c r="H169" s="3" t="s">
        <v>244</v>
      </c>
      <c r="I169" s="3" t="s">
        <v>69</v>
      </c>
      <c r="J169" s="3" t="s">
        <v>1895</v>
      </c>
      <c r="K169" s="3" t="s">
        <v>29389</v>
      </c>
      <c r="L169" s="3" t="s">
        <v>29390</v>
      </c>
      <c r="M169" s="3" t="s">
        <v>90</v>
      </c>
    </row>
    <row r="170" ht="22.5" customHeight="1">
      <c r="A170" s="3" t="s">
        <v>29391</v>
      </c>
      <c r="B170" s="3" t="s">
        <v>29392</v>
      </c>
      <c r="C170" s="3" t="s">
        <v>165</v>
      </c>
      <c r="D170" s="4" t="s">
        <v>19</v>
      </c>
      <c r="E170" s="3" t="s">
        <v>21</v>
      </c>
      <c r="F170" s="5">
        <v>5.0</v>
      </c>
      <c r="G170" s="5">
        <v>10.0</v>
      </c>
      <c r="H170" s="3" t="s">
        <v>244</v>
      </c>
      <c r="I170" s="3" t="s">
        <v>57</v>
      </c>
      <c r="J170" s="3" t="s">
        <v>58</v>
      </c>
      <c r="K170" s="3" t="s">
        <v>29394</v>
      </c>
      <c r="L170" s="3" t="s">
        <v>29396</v>
      </c>
      <c r="M170" s="3" t="s">
        <v>90</v>
      </c>
    </row>
    <row r="171" ht="22.5" customHeight="1">
      <c r="A171" s="3" t="s">
        <v>1725</v>
      </c>
      <c r="B171" s="3" t="s">
        <v>824</v>
      </c>
      <c r="C171" s="3" t="s">
        <v>165</v>
      </c>
      <c r="D171" s="4" t="s">
        <v>19</v>
      </c>
      <c r="E171" s="3" t="s">
        <v>21</v>
      </c>
      <c r="F171" s="5">
        <v>5.0</v>
      </c>
      <c r="G171" s="5">
        <v>10.0</v>
      </c>
      <c r="H171" s="3" t="s">
        <v>244</v>
      </c>
      <c r="I171" s="3" t="s">
        <v>57</v>
      </c>
      <c r="J171" s="3" t="s">
        <v>829</v>
      </c>
      <c r="K171" s="3" t="s">
        <v>831</v>
      </c>
      <c r="L171" s="3" t="s">
        <v>1729</v>
      </c>
      <c r="M171" s="3" t="s">
        <v>90</v>
      </c>
    </row>
    <row r="172" ht="22.5" customHeight="1">
      <c r="A172" s="3" t="s">
        <v>29399</v>
      </c>
      <c r="B172" s="3" t="s">
        <v>14081</v>
      </c>
      <c r="C172" s="3" t="s">
        <v>165</v>
      </c>
      <c r="D172" s="4" t="s">
        <v>19</v>
      </c>
      <c r="E172" s="3" t="s">
        <v>20</v>
      </c>
      <c r="F172" s="5">
        <v>5.0</v>
      </c>
      <c r="G172" s="5">
        <v>8.0</v>
      </c>
      <c r="H172" s="3" t="s">
        <v>1604</v>
      </c>
      <c r="I172" s="3" t="s">
        <v>50</v>
      </c>
      <c r="J172" s="3" t="s">
        <v>2719</v>
      </c>
      <c r="K172" s="3" t="s">
        <v>29402</v>
      </c>
      <c r="L172" s="3" t="s">
        <v>29404</v>
      </c>
      <c r="M172" s="3" t="s">
        <v>35</v>
      </c>
    </row>
    <row r="173" ht="22.5" customHeight="1">
      <c r="A173" s="3" t="s">
        <v>29405</v>
      </c>
      <c r="B173" s="3" t="s">
        <v>28839</v>
      </c>
      <c r="C173" s="3" t="s">
        <v>18</v>
      </c>
      <c r="D173" s="4" t="s">
        <v>19</v>
      </c>
      <c r="E173" s="3" t="s">
        <v>21</v>
      </c>
      <c r="F173" s="5">
        <v>5.5</v>
      </c>
      <c r="G173" s="5">
        <v>7.5</v>
      </c>
      <c r="H173" s="3" t="s">
        <v>28171</v>
      </c>
      <c r="I173" s="3" t="s">
        <v>69</v>
      </c>
      <c r="J173" s="3" t="s">
        <v>10219</v>
      </c>
      <c r="K173" s="3" t="s">
        <v>28842</v>
      </c>
      <c r="L173" s="3" t="s">
        <v>29408</v>
      </c>
      <c r="M173" s="3" t="s">
        <v>35</v>
      </c>
    </row>
    <row r="174" ht="22.5" customHeight="1">
      <c r="A174" s="3" t="s">
        <v>29410</v>
      </c>
      <c r="B174" s="3" t="s">
        <v>29411</v>
      </c>
      <c r="C174" s="3" t="s">
        <v>17</v>
      </c>
      <c r="D174" s="4" t="s">
        <v>19</v>
      </c>
      <c r="E174" s="3" t="s">
        <v>20</v>
      </c>
      <c r="F174" s="5">
        <v>5.5</v>
      </c>
      <c r="G174" s="5">
        <v>11.0</v>
      </c>
      <c r="H174" s="3" t="s">
        <v>27193</v>
      </c>
      <c r="I174" s="3" t="s">
        <v>69</v>
      </c>
      <c r="J174" s="3" t="s">
        <v>329</v>
      </c>
      <c r="K174" s="3" t="s">
        <v>29414</v>
      </c>
      <c r="L174" s="3" t="s">
        <v>29418</v>
      </c>
      <c r="M174" s="3" t="s">
        <v>35</v>
      </c>
    </row>
    <row r="175" ht="22.5" customHeight="1">
      <c r="A175" s="3" t="s">
        <v>29419</v>
      </c>
      <c r="B175" s="3" t="s">
        <v>2428</v>
      </c>
      <c r="C175" s="3" t="s">
        <v>30</v>
      </c>
      <c r="D175" s="4" t="s">
        <v>19</v>
      </c>
      <c r="E175" s="3" t="s">
        <v>20</v>
      </c>
      <c r="F175" s="5">
        <v>5.5</v>
      </c>
      <c r="G175" s="5">
        <v>8.0</v>
      </c>
      <c r="H175" s="3" t="s">
        <v>2408</v>
      </c>
      <c r="I175" s="3" t="s">
        <v>50</v>
      </c>
      <c r="J175" s="3" t="s">
        <v>2433</v>
      </c>
      <c r="K175" s="3" t="s">
        <v>2435</v>
      </c>
      <c r="L175" s="3" t="s">
        <v>29422</v>
      </c>
      <c r="M175" s="3" t="s">
        <v>27</v>
      </c>
    </row>
    <row r="176" ht="22.5" customHeight="1">
      <c r="A176" s="3" t="s">
        <v>173</v>
      </c>
      <c r="B176" s="3" t="s">
        <v>7943</v>
      </c>
      <c r="C176" s="3" t="s">
        <v>30</v>
      </c>
      <c r="D176" s="4" t="s">
        <v>19</v>
      </c>
      <c r="E176" s="3" t="s">
        <v>20</v>
      </c>
      <c r="F176" s="5">
        <v>5.5</v>
      </c>
      <c r="G176" s="5">
        <v>6.5</v>
      </c>
      <c r="H176" s="3" t="s">
        <v>29424</v>
      </c>
      <c r="I176" s="3" t="s">
        <v>50</v>
      </c>
      <c r="J176" s="3" t="s">
        <v>4827</v>
      </c>
      <c r="K176" s="3" t="s">
        <v>23004</v>
      </c>
      <c r="L176" s="3" t="s">
        <v>29427</v>
      </c>
      <c r="M176" s="3" t="s">
        <v>27</v>
      </c>
    </row>
    <row r="177" ht="22.5" customHeight="1">
      <c r="A177" s="3" t="s">
        <v>7225</v>
      </c>
      <c r="B177" s="3" t="s">
        <v>29428</v>
      </c>
      <c r="C177" s="3" t="s">
        <v>30</v>
      </c>
      <c r="D177" s="4" t="s">
        <v>19</v>
      </c>
      <c r="E177" s="3" t="s">
        <v>21</v>
      </c>
      <c r="F177" s="5">
        <v>5.5</v>
      </c>
      <c r="G177" s="5">
        <v>7.0</v>
      </c>
      <c r="H177" s="3" t="s">
        <v>29430</v>
      </c>
      <c r="I177" s="3" t="s">
        <v>50</v>
      </c>
      <c r="J177" s="3" t="s">
        <v>3853</v>
      </c>
      <c r="K177" s="3" t="s">
        <v>29431</v>
      </c>
      <c r="L177" s="3" t="s">
        <v>29433</v>
      </c>
      <c r="M177" s="3" t="s">
        <v>41</v>
      </c>
    </row>
    <row r="178" ht="22.5" customHeight="1">
      <c r="A178" s="3" t="s">
        <v>3430</v>
      </c>
      <c r="B178" s="3" t="s">
        <v>14926</v>
      </c>
      <c r="C178" s="3" t="s">
        <v>165</v>
      </c>
      <c r="D178" s="4" t="s">
        <v>19</v>
      </c>
      <c r="E178" s="3" t="s">
        <v>21</v>
      </c>
      <c r="F178" s="5">
        <v>5.5</v>
      </c>
      <c r="G178" s="5">
        <v>8.0</v>
      </c>
      <c r="H178" s="3" t="s">
        <v>2408</v>
      </c>
      <c r="I178" s="3" t="s">
        <v>69</v>
      </c>
      <c r="J178" s="3" t="s">
        <v>8494</v>
      </c>
      <c r="K178" s="3" t="s">
        <v>29438</v>
      </c>
      <c r="L178" s="3" t="s">
        <v>29439</v>
      </c>
      <c r="M178" s="3" t="s">
        <v>35</v>
      </c>
    </row>
    <row r="179" ht="22.5" customHeight="1">
      <c r="A179" s="3" t="s">
        <v>29440</v>
      </c>
      <c r="B179" s="3" t="s">
        <v>9688</v>
      </c>
      <c r="C179" s="3" t="s">
        <v>18</v>
      </c>
      <c r="D179" s="4" t="s">
        <v>19</v>
      </c>
      <c r="E179" s="3" t="s">
        <v>21</v>
      </c>
      <c r="F179" s="5">
        <v>6.0</v>
      </c>
      <c r="G179" s="5">
        <v>8.0</v>
      </c>
      <c r="H179" s="3" t="s">
        <v>349</v>
      </c>
      <c r="I179" s="3" t="s">
        <v>69</v>
      </c>
      <c r="J179" s="3" t="s">
        <v>38</v>
      </c>
      <c r="K179" s="3" t="s">
        <v>9691</v>
      </c>
      <c r="L179" s="3" t="s">
        <v>29442</v>
      </c>
      <c r="M179" s="3" t="s">
        <v>35</v>
      </c>
    </row>
    <row r="180" ht="22.5" customHeight="1">
      <c r="A180" s="3" t="s">
        <v>29444</v>
      </c>
      <c r="B180" s="3" t="s">
        <v>3723</v>
      </c>
      <c r="C180" s="3" t="s">
        <v>18</v>
      </c>
      <c r="D180" s="4" t="s">
        <v>19</v>
      </c>
      <c r="E180" s="3" t="s">
        <v>21</v>
      </c>
      <c r="F180" s="5">
        <v>6.0</v>
      </c>
      <c r="G180" s="5">
        <v>8.0</v>
      </c>
      <c r="H180" s="3" t="s">
        <v>349</v>
      </c>
      <c r="I180" s="3" t="s">
        <v>69</v>
      </c>
      <c r="J180" s="3" t="s">
        <v>556</v>
      </c>
      <c r="K180" s="3" t="s">
        <v>3687</v>
      </c>
      <c r="L180" s="3" t="s">
        <v>29447</v>
      </c>
      <c r="M180" s="3" t="s">
        <v>35</v>
      </c>
    </row>
    <row r="181" ht="22.5" customHeight="1">
      <c r="A181" s="3" t="s">
        <v>29448</v>
      </c>
      <c r="B181" s="3" t="s">
        <v>4123</v>
      </c>
      <c r="C181" s="3" t="s">
        <v>18</v>
      </c>
      <c r="D181" s="4" t="s">
        <v>19</v>
      </c>
      <c r="E181" s="3" t="s">
        <v>21</v>
      </c>
      <c r="F181" s="5">
        <v>6.0</v>
      </c>
      <c r="G181" s="5">
        <v>8.0</v>
      </c>
      <c r="H181" s="3" t="s">
        <v>349</v>
      </c>
      <c r="I181" s="3" t="s">
        <v>69</v>
      </c>
      <c r="J181" s="3" t="s">
        <v>467</v>
      </c>
      <c r="K181" s="3" t="s">
        <v>3687</v>
      </c>
      <c r="L181" s="3" t="s">
        <v>29453</v>
      </c>
      <c r="M181" s="3" t="s">
        <v>159</v>
      </c>
    </row>
    <row r="182" ht="22.5" customHeight="1">
      <c r="A182" s="3" t="s">
        <v>29454</v>
      </c>
      <c r="B182" s="3" t="s">
        <v>4123</v>
      </c>
      <c r="C182" s="3" t="s">
        <v>18</v>
      </c>
      <c r="D182" s="4" t="s">
        <v>19</v>
      </c>
      <c r="E182" s="3" t="s">
        <v>21</v>
      </c>
      <c r="F182" s="5">
        <v>6.0</v>
      </c>
      <c r="G182" s="5">
        <v>8.0</v>
      </c>
      <c r="H182" s="3" t="s">
        <v>349</v>
      </c>
      <c r="I182" s="3" t="s">
        <v>69</v>
      </c>
      <c r="J182" s="3" t="s">
        <v>467</v>
      </c>
      <c r="K182" s="3" t="s">
        <v>3687</v>
      </c>
      <c r="L182" s="3" t="s">
        <v>29456</v>
      </c>
      <c r="M182" s="3" t="s">
        <v>159</v>
      </c>
    </row>
    <row r="183" ht="22.5" customHeight="1">
      <c r="A183" s="3" t="s">
        <v>29458</v>
      </c>
      <c r="B183" s="3" t="s">
        <v>3681</v>
      </c>
      <c r="C183" s="3" t="s">
        <v>18</v>
      </c>
      <c r="D183" s="4" t="s">
        <v>19</v>
      </c>
      <c r="E183" s="3" t="s">
        <v>21</v>
      </c>
      <c r="F183" s="5">
        <v>6.0</v>
      </c>
      <c r="G183" s="5">
        <v>8.0</v>
      </c>
      <c r="H183" s="3" t="s">
        <v>349</v>
      </c>
      <c r="I183" s="3" t="s">
        <v>69</v>
      </c>
      <c r="J183" s="3" t="s">
        <v>467</v>
      </c>
      <c r="K183" s="3" t="s">
        <v>3687</v>
      </c>
      <c r="L183" s="3" t="s">
        <v>29462</v>
      </c>
      <c r="M183" s="3" t="s">
        <v>35</v>
      </c>
    </row>
    <row r="184" ht="22.5" customHeight="1">
      <c r="A184" s="3" t="s">
        <v>29464</v>
      </c>
      <c r="B184" s="3" t="s">
        <v>3681</v>
      </c>
      <c r="C184" s="3" t="s">
        <v>18</v>
      </c>
      <c r="D184" s="4" t="s">
        <v>19</v>
      </c>
      <c r="E184" s="3" t="s">
        <v>21</v>
      </c>
      <c r="F184" s="5">
        <v>6.0</v>
      </c>
      <c r="G184" s="5">
        <v>8.0</v>
      </c>
      <c r="H184" s="3" t="s">
        <v>349</v>
      </c>
      <c r="I184" s="3" t="s">
        <v>69</v>
      </c>
      <c r="J184" s="3" t="s">
        <v>467</v>
      </c>
      <c r="K184" s="3" t="s">
        <v>3687</v>
      </c>
      <c r="L184" s="3" t="s">
        <v>29466</v>
      </c>
      <c r="M184" s="3" t="s">
        <v>35</v>
      </c>
    </row>
    <row r="185" ht="22.5" customHeight="1">
      <c r="A185" s="3" t="s">
        <v>29467</v>
      </c>
      <c r="B185" s="3" t="s">
        <v>3691</v>
      </c>
      <c r="C185" s="3" t="s">
        <v>18</v>
      </c>
      <c r="D185" s="4" t="s">
        <v>19</v>
      </c>
      <c r="E185" s="3" t="s">
        <v>21</v>
      </c>
      <c r="F185" s="5">
        <v>6.0</v>
      </c>
      <c r="G185" s="5">
        <v>8.0</v>
      </c>
      <c r="H185" s="3" t="s">
        <v>349</v>
      </c>
      <c r="I185" s="3" t="s">
        <v>69</v>
      </c>
      <c r="J185" s="3" t="s">
        <v>673</v>
      </c>
      <c r="K185" s="3" t="s">
        <v>3687</v>
      </c>
      <c r="L185" s="3" t="s">
        <v>29468</v>
      </c>
      <c r="M185" s="3" t="s">
        <v>35</v>
      </c>
    </row>
    <row r="186" ht="22.5" customHeight="1">
      <c r="A186" s="3" t="s">
        <v>29471</v>
      </c>
      <c r="B186" s="3" t="s">
        <v>4123</v>
      </c>
      <c r="C186" s="3" t="s">
        <v>18</v>
      </c>
      <c r="D186" s="4" t="s">
        <v>19</v>
      </c>
      <c r="E186" s="3" t="s">
        <v>21</v>
      </c>
      <c r="F186" s="5">
        <v>6.0</v>
      </c>
      <c r="G186" s="5">
        <v>8.0</v>
      </c>
      <c r="H186" s="3" t="s">
        <v>349</v>
      </c>
      <c r="I186" s="3" t="s">
        <v>69</v>
      </c>
      <c r="J186" s="3" t="s">
        <v>467</v>
      </c>
      <c r="K186" s="3" t="s">
        <v>3687</v>
      </c>
      <c r="L186" s="3" t="s">
        <v>29476</v>
      </c>
      <c r="M186" s="3" t="s">
        <v>159</v>
      </c>
    </row>
    <row r="187" ht="22.5" customHeight="1">
      <c r="A187" s="3" t="s">
        <v>29477</v>
      </c>
      <c r="B187" s="3" t="s">
        <v>3691</v>
      </c>
      <c r="C187" s="3" t="s">
        <v>18</v>
      </c>
      <c r="D187" s="4" t="s">
        <v>19</v>
      </c>
      <c r="E187" s="3" t="s">
        <v>21</v>
      </c>
      <c r="F187" s="5">
        <v>6.0</v>
      </c>
      <c r="G187" s="5">
        <v>8.0</v>
      </c>
      <c r="H187" s="3" t="s">
        <v>349</v>
      </c>
      <c r="I187" s="3" t="s">
        <v>69</v>
      </c>
      <c r="J187" s="3" t="s">
        <v>673</v>
      </c>
      <c r="K187" s="3" t="s">
        <v>3687</v>
      </c>
      <c r="L187" s="3" t="s">
        <v>29447</v>
      </c>
      <c r="M187" s="3" t="s">
        <v>159</v>
      </c>
    </row>
    <row r="188" ht="22.5" customHeight="1">
      <c r="A188" s="3" t="s">
        <v>29481</v>
      </c>
      <c r="B188" s="3" t="s">
        <v>3691</v>
      </c>
      <c r="C188" s="3" t="s">
        <v>18</v>
      </c>
      <c r="D188" s="4" t="s">
        <v>19</v>
      </c>
      <c r="E188" s="3" t="s">
        <v>21</v>
      </c>
      <c r="F188" s="5">
        <v>6.0</v>
      </c>
      <c r="G188" s="5">
        <v>8.0</v>
      </c>
      <c r="H188" s="3" t="s">
        <v>349</v>
      </c>
      <c r="I188" s="3" t="s">
        <v>69</v>
      </c>
      <c r="J188" s="3" t="s">
        <v>673</v>
      </c>
      <c r="K188" s="3" t="s">
        <v>3687</v>
      </c>
      <c r="L188" s="3" t="s">
        <v>29484</v>
      </c>
      <c r="M188" s="3" t="s">
        <v>35</v>
      </c>
    </row>
    <row r="189" ht="22.5" customHeight="1">
      <c r="A189" s="3" t="s">
        <v>29485</v>
      </c>
      <c r="B189" s="3" t="s">
        <v>4123</v>
      </c>
      <c r="C189" s="3" t="s">
        <v>18</v>
      </c>
      <c r="D189" s="4" t="s">
        <v>19</v>
      </c>
      <c r="E189" s="3" t="s">
        <v>21</v>
      </c>
      <c r="F189" s="5">
        <v>6.0</v>
      </c>
      <c r="G189" s="5">
        <v>8.0</v>
      </c>
      <c r="H189" s="3" t="s">
        <v>349</v>
      </c>
      <c r="I189" s="3" t="s">
        <v>69</v>
      </c>
      <c r="J189" s="3" t="s">
        <v>467</v>
      </c>
      <c r="K189" s="3" t="s">
        <v>3687</v>
      </c>
      <c r="L189" s="3" t="s">
        <v>29487</v>
      </c>
      <c r="M189" s="3" t="s">
        <v>159</v>
      </c>
    </row>
    <row r="190" ht="22.5" customHeight="1">
      <c r="A190" s="3" t="s">
        <v>4245</v>
      </c>
      <c r="B190" s="3" t="s">
        <v>4247</v>
      </c>
      <c r="C190" s="3" t="s">
        <v>18</v>
      </c>
      <c r="D190" s="4" t="s">
        <v>19</v>
      </c>
      <c r="E190" s="3" t="s">
        <v>21</v>
      </c>
      <c r="F190" s="5">
        <v>6.0</v>
      </c>
      <c r="G190" s="5">
        <v>8.0</v>
      </c>
      <c r="H190" s="3" t="s">
        <v>349</v>
      </c>
      <c r="I190" s="3" t="s">
        <v>69</v>
      </c>
      <c r="J190" s="3" t="s">
        <v>109</v>
      </c>
      <c r="K190" s="3" t="s">
        <v>4251</v>
      </c>
      <c r="L190" s="3" t="s">
        <v>4253</v>
      </c>
      <c r="M190" s="3" t="s">
        <v>41</v>
      </c>
    </row>
    <row r="191" ht="22.5" customHeight="1">
      <c r="A191" s="3" t="s">
        <v>29488</v>
      </c>
      <c r="B191" s="3" t="s">
        <v>3723</v>
      </c>
      <c r="C191" s="3" t="s">
        <v>18</v>
      </c>
      <c r="D191" s="4" t="s">
        <v>19</v>
      </c>
      <c r="E191" s="3" t="s">
        <v>21</v>
      </c>
      <c r="F191" s="5">
        <v>6.0</v>
      </c>
      <c r="G191" s="5">
        <v>8.0</v>
      </c>
      <c r="H191" s="3" t="s">
        <v>349</v>
      </c>
      <c r="I191" s="3" t="s">
        <v>69</v>
      </c>
      <c r="J191" s="3" t="s">
        <v>556</v>
      </c>
      <c r="K191" s="3" t="s">
        <v>3687</v>
      </c>
      <c r="L191" s="3" t="s">
        <v>29493</v>
      </c>
      <c r="M191" s="3" t="s">
        <v>35</v>
      </c>
    </row>
    <row r="192" ht="22.5" customHeight="1">
      <c r="A192" s="3" t="s">
        <v>28828</v>
      </c>
      <c r="B192" s="3" t="s">
        <v>3723</v>
      </c>
      <c r="C192" s="3" t="s">
        <v>18</v>
      </c>
      <c r="D192" s="4" t="s">
        <v>19</v>
      </c>
      <c r="E192" s="3" t="s">
        <v>21</v>
      </c>
      <c r="F192" s="5">
        <v>6.0</v>
      </c>
      <c r="G192" s="5">
        <v>8.0</v>
      </c>
      <c r="H192" s="3" t="s">
        <v>349</v>
      </c>
      <c r="I192" s="3" t="s">
        <v>69</v>
      </c>
      <c r="J192" s="3" t="s">
        <v>556</v>
      </c>
      <c r="K192" s="3" t="s">
        <v>3687</v>
      </c>
      <c r="L192" s="3" t="s">
        <v>29496</v>
      </c>
      <c r="M192" s="3" t="s">
        <v>35</v>
      </c>
    </row>
    <row r="193" ht="22.5" customHeight="1">
      <c r="A193" s="3" t="s">
        <v>29498</v>
      </c>
      <c r="B193" s="3" t="s">
        <v>3723</v>
      </c>
      <c r="C193" s="3" t="s">
        <v>18</v>
      </c>
      <c r="D193" s="4" t="s">
        <v>19</v>
      </c>
      <c r="E193" s="3" t="s">
        <v>21</v>
      </c>
      <c r="F193" s="5">
        <v>6.0</v>
      </c>
      <c r="G193" s="5">
        <v>8.0</v>
      </c>
      <c r="H193" s="3" t="s">
        <v>349</v>
      </c>
      <c r="I193" s="3" t="s">
        <v>69</v>
      </c>
      <c r="J193" s="3" t="s">
        <v>556</v>
      </c>
      <c r="K193" s="3" t="s">
        <v>3687</v>
      </c>
      <c r="L193" s="3" t="s">
        <v>29499</v>
      </c>
      <c r="M193" s="3" t="s">
        <v>35</v>
      </c>
    </row>
    <row r="194" ht="22.5" customHeight="1">
      <c r="A194" s="3" t="s">
        <v>29502</v>
      </c>
      <c r="B194" s="3" t="s">
        <v>3723</v>
      </c>
      <c r="C194" s="3" t="s">
        <v>18</v>
      </c>
      <c r="D194" s="4" t="s">
        <v>19</v>
      </c>
      <c r="E194" s="3" t="s">
        <v>21</v>
      </c>
      <c r="F194" s="5">
        <v>6.0</v>
      </c>
      <c r="G194" s="5">
        <v>8.0</v>
      </c>
      <c r="H194" s="3" t="s">
        <v>349</v>
      </c>
      <c r="I194" s="3" t="s">
        <v>69</v>
      </c>
      <c r="J194" s="3" t="s">
        <v>556</v>
      </c>
      <c r="K194" s="3" t="s">
        <v>3687</v>
      </c>
      <c r="L194" s="3" t="s">
        <v>29466</v>
      </c>
      <c r="M194" s="3" t="s">
        <v>35</v>
      </c>
    </row>
    <row r="195" ht="22.5" customHeight="1">
      <c r="A195" s="3" t="s">
        <v>4274</v>
      </c>
      <c r="B195" s="3" t="s">
        <v>3723</v>
      </c>
      <c r="C195" s="3" t="s">
        <v>18</v>
      </c>
      <c r="D195" s="4" t="s">
        <v>19</v>
      </c>
      <c r="E195" s="3" t="s">
        <v>21</v>
      </c>
      <c r="F195" s="5">
        <v>6.0</v>
      </c>
      <c r="G195" s="5">
        <v>8.0</v>
      </c>
      <c r="H195" s="3" t="s">
        <v>349</v>
      </c>
      <c r="I195" s="3" t="s">
        <v>69</v>
      </c>
      <c r="J195" s="3" t="s">
        <v>556</v>
      </c>
      <c r="K195" s="3" t="s">
        <v>3687</v>
      </c>
      <c r="L195" s="3" t="s">
        <v>4278</v>
      </c>
      <c r="M195" s="3" t="s">
        <v>35</v>
      </c>
    </row>
    <row r="196" ht="22.5" customHeight="1">
      <c r="A196" s="3" t="s">
        <v>29505</v>
      </c>
      <c r="B196" s="3" t="s">
        <v>3803</v>
      </c>
      <c r="C196" s="3" t="s">
        <v>18</v>
      </c>
      <c r="D196" s="4" t="s">
        <v>19</v>
      </c>
      <c r="E196" s="3" t="s">
        <v>21</v>
      </c>
      <c r="F196" s="5">
        <v>6.0</v>
      </c>
      <c r="G196" s="5">
        <v>8.0</v>
      </c>
      <c r="H196" s="3" t="s">
        <v>349</v>
      </c>
      <c r="I196" s="3" t="s">
        <v>69</v>
      </c>
      <c r="J196" s="3" t="s">
        <v>99</v>
      </c>
      <c r="K196" s="3" t="s">
        <v>3687</v>
      </c>
      <c r="L196" s="3" t="s">
        <v>29507</v>
      </c>
      <c r="M196" s="3" t="s">
        <v>35</v>
      </c>
    </row>
    <row r="197" ht="22.5" customHeight="1">
      <c r="A197" s="3" t="s">
        <v>4245</v>
      </c>
      <c r="B197" s="3" t="s">
        <v>29508</v>
      </c>
      <c r="C197" s="3" t="s">
        <v>18</v>
      </c>
      <c r="D197" s="4" t="s">
        <v>19</v>
      </c>
      <c r="E197" s="3" t="s">
        <v>21</v>
      </c>
      <c r="F197" s="5">
        <v>6.0</v>
      </c>
      <c r="G197" s="5">
        <v>8.0</v>
      </c>
      <c r="H197" s="3" t="s">
        <v>349</v>
      </c>
      <c r="I197" s="3" t="s">
        <v>69</v>
      </c>
      <c r="J197" s="3" t="s">
        <v>99</v>
      </c>
      <c r="K197" s="3" t="s">
        <v>29509</v>
      </c>
      <c r="L197" s="3" t="s">
        <v>29511</v>
      </c>
      <c r="M197" s="3" t="s">
        <v>35</v>
      </c>
    </row>
    <row r="198" ht="22.5" customHeight="1">
      <c r="A198" s="3" t="s">
        <v>29458</v>
      </c>
      <c r="B198" s="3" t="s">
        <v>3803</v>
      </c>
      <c r="C198" s="3" t="s">
        <v>18</v>
      </c>
      <c r="D198" s="4" t="s">
        <v>19</v>
      </c>
      <c r="E198" s="3" t="s">
        <v>21</v>
      </c>
      <c r="F198" s="5">
        <v>6.0</v>
      </c>
      <c r="G198" s="5">
        <v>8.0</v>
      </c>
      <c r="H198" s="3" t="s">
        <v>349</v>
      </c>
      <c r="I198" s="3" t="s">
        <v>69</v>
      </c>
      <c r="J198" s="3" t="s">
        <v>99</v>
      </c>
      <c r="K198" s="3" t="s">
        <v>3687</v>
      </c>
      <c r="L198" s="3" t="s">
        <v>29462</v>
      </c>
      <c r="M198" s="3" t="s">
        <v>35</v>
      </c>
    </row>
    <row r="199" ht="22.5" customHeight="1">
      <c r="A199" s="3" t="s">
        <v>6557</v>
      </c>
      <c r="B199" s="3" t="s">
        <v>411</v>
      </c>
      <c r="C199" s="3" t="s">
        <v>18</v>
      </c>
      <c r="D199" s="4" t="s">
        <v>19</v>
      </c>
      <c r="E199" s="3" t="s">
        <v>20</v>
      </c>
      <c r="F199" s="5">
        <v>6.0</v>
      </c>
      <c r="G199" s="5">
        <v>12.0</v>
      </c>
      <c r="H199" s="3" t="s">
        <v>177</v>
      </c>
      <c r="I199" s="3" t="s">
        <v>69</v>
      </c>
      <c r="J199" s="3" t="s">
        <v>99</v>
      </c>
      <c r="K199" s="3" t="s">
        <v>29516</v>
      </c>
      <c r="L199" s="3" t="s">
        <v>29517</v>
      </c>
      <c r="M199" s="3" t="s">
        <v>27</v>
      </c>
    </row>
    <row r="200" ht="22.5" customHeight="1">
      <c r="A200" s="3" t="s">
        <v>29518</v>
      </c>
      <c r="B200" s="3" t="s">
        <v>20887</v>
      </c>
      <c r="C200" s="3" t="s">
        <v>18</v>
      </c>
      <c r="D200" s="4" t="s">
        <v>19</v>
      </c>
      <c r="E200" s="3" t="s">
        <v>20</v>
      </c>
      <c r="F200" s="5">
        <v>6.0</v>
      </c>
      <c r="G200" s="5">
        <v>8.0</v>
      </c>
      <c r="H200" s="3" t="s">
        <v>349</v>
      </c>
      <c r="I200" s="3" t="s">
        <v>31</v>
      </c>
      <c r="J200" s="3" t="s">
        <v>10488</v>
      </c>
      <c r="K200" s="3" t="s">
        <v>20888</v>
      </c>
      <c r="L200" s="3" t="s">
        <v>29519</v>
      </c>
      <c r="M200" s="3" t="s">
        <v>41</v>
      </c>
    </row>
    <row r="201" ht="22.5" customHeight="1">
      <c r="A201" s="3" t="s">
        <v>29520</v>
      </c>
      <c r="B201" s="3" t="s">
        <v>29521</v>
      </c>
      <c r="C201" s="3" t="s">
        <v>18</v>
      </c>
      <c r="D201" s="4" t="s">
        <v>19</v>
      </c>
      <c r="E201" s="3" t="s">
        <v>20</v>
      </c>
      <c r="F201" s="5">
        <v>6.0</v>
      </c>
      <c r="G201" s="5">
        <v>10.0</v>
      </c>
      <c r="H201" s="3" t="s">
        <v>903</v>
      </c>
      <c r="I201" s="3" t="s">
        <v>50</v>
      </c>
      <c r="J201" s="3" t="s">
        <v>29526</v>
      </c>
      <c r="K201" s="3" t="s">
        <v>29527</v>
      </c>
      <c r="L201" s="3" t="s">
        <v>29528</v>
      </c>
      <c r="M201" s="3" t="s">
        <v>41</v>
      </c>
    </row>
    <row r="202" ht="22.5" customHeight="1">
      <c r="A202" s="3" t="s">
        <v>18604</v>
      </c>
      <c r="B202" s="3" t="s">
        <v>5252</v>
      </c>
      <c r="C202" s="3" t="s">
        <v>18</v>
      </c>
      <c r="D202" s="4" t="s">
        <v>19</v>
      </c>
      <c r="E202" s="3" t="s">
        <v>20</v>
      </c>
      <c r="F202" s="5">
        <v>6.0</v>
      </c>
      <c r="G202" s="5">
        <v>10.0</v>
      </c>
      <c r="H202" s="3" t="s">
        <v>903</v>
      </c>
      <c r="I202" s="3" t="s">
        <v>50</v>
      </c>
      <c r="J202" s="3" t="s">
        <v>2357</v>
      </c>
      <c r="K202" s="3" t="s">
        <v>29531</v>
      </c>
      <c r="L202" s="3" t="s">
        <v>29532</v>
      </c>
      <c r="M202" s="3" t="s">
        <v>41</v>
      </c>
    </row>
    <row r="203" ht="22.5" customHeight="1">
      <c r="A203" s="3" t="s">
        <v>15739</v>
      </c>
      <c r="B203" s="3" t="s">
        <v>15741</v>
      </c>
      <c r="C203" s="3" t="s">
        <v>18</v>
      </c>
      <c r="D203" s="4" t="s">
        <v>19</v>
      </c>
      <c r="E203" s="3" t="s">
        <v>20</v>
      </c>
      <c r="F203" s="5">
        <v>6.0</v>
      </c>
      <c r="G203" s="5">
        <v>10.0</v>
      </c>
      <c r="H203" s="3" t="s">
        <v>903</v>
      </c>
      <c r="I203" s="3" t="s">
        <v>50</v>
      </c>
      <c r="J203" s="3" t="s">
        <v>15756</v>
      </c>
      <c r="K203" s="3" t="s">
        <v>15757</v>
      </c>
      <c r="L203" s="3" t="s">
        <v>15758</v>
      </c>
      <c r="M203" s="3" t="s">
        <v>41</v>
      </c>
    </row>
    <row r="204" ht="22.5" customHeight="1">
      <c r="A204" s="3" t="s">
        <v>3825</v>
      </c>
      <c r="B204" s="3" t="s">
        <v>3962</v>
      </c>
      <c r="C204" s="3" t="s">
        <v>18</v>
      </c>
      <c r="D204" s="4" t="s">
        <v>19</v>
      </c>
      <c r="E204" s="3" t="s">
        <v>21</v>
      </c>
      <c r="F204" s="5">
        <v>6.0</v>
      </c>
      <c r="G204" s="5">
        <v>12.0</v>
      </c>
      <c r="H204" s="3" t="s">
        <v>177</v>
      </c>
      <c r="I204" s="3" t="s">
        <v>57</v>
      </c>
      <c r="J204" s="3" t="s">
        <v>3963</v>
      </c>
      <c r="K204" s="4" t="s">
        <v>19</v>
      </c>
      <c r="L204" s="3" t="s">
        <v>29539</v>
      </c>
      <c r="M204" s="3" t="s">
        <v>90</v>
      </c>
    </row>
    <row r="205" ht="22.5" customHeight="1">
      <c r="A205" s="3" t="s">
        <v>29540</v>
      </c>
      <c r="B205" s="3" t="s">
        <v>20110</v>
      </c>
      <c r="C205" s="3" t="s">
        <v>18</v>
      </c>
      <c r="D205" s="4" t="s">
        <v>19</v>
      </c>
      <c r="E205" s="3" t="s">
        <v>20</v>
      </c>
      <c r="F205" s="5">
        <v>6.0</v>
      </c>
      <c r="G205" s="5">
        <v>12.0</v>
      </c>
      <c r="H205" s="3" t="s">
        <v>177</v>
      </c>
      <c r="I205" s="3" t="s">
        <v>50</v>
      </c>
      <c r="J205" s="3" t="s">
        <v>20114</v>
      </c>
      <c r="K205" s="3" t="s">
        <v>29541</v>
      </c>
      <c r="L205" s="3" t="s">
        <v>29542</v>
      </c>
      <c r="M205" s="3" t="s">
        <v>27</v>
      </c>
    </row>
    <row r="206" ht="22.5" customHeight="1">
      <c r="A206" s="3" t="s">
        <v>29543</v>
      </c>
      <c r="B206" s="3" t="s">
        <v>29544</v>
      </c>
      <c r="C206" s="3" t="s">
        <v>18</v>
      </c>
      <c r="D206" s="4" t="s">
        <v>19</v>
      </c>
      <c r="E206" s="3" t="s">
        <v>21</v>
      </c>
      <c r="F206" s="5">
        <v>6.0</v>
      </c>
      <c r="G206" s="5">
        <v>12.0</v>
      </c>
      <c r="H206" s="3" t="s">
        <v>177</v>
      </c>
      <c r="I206" s="3" t="s">
        <v>50</v>
      </c>
      <c r="J206" s="3" t="s">
        <v>29546</v>
      </c>
      <c r="K206" s="3" t="s">
        <v>29548</v>
      </c>
      <c r="L206" s="3" t="s">
        <v>29549</v>
      </c>
      <c r="M206" s="3" t="s">
        <v>41</v>
      </c>
    </row>
    <row r="207" ht="22.5" customHeight="1">
      <c r="A207" s="3" t="s">
        <v>29550</v>
      </c>
      <c r="B207" s="3" t="s">
        <v>29551</v>
      </c>
      <c r="C207" s="3" t="s">
        <v>18</v>
      </c>
      <c r="D207" s="4" t="s">
        <v>19</v>
      </c>
      <c r="E207" s="3" t="s">
        <v>20</v>
      </c>
      <c r="F207" s="5">
        <v>6.0</v>
      </c>
      <c r="G207" s="5">
        <v>8.0</v>
      </c>
      <c r="H207" s="3" t="s">
        <v>349</v>
      </c>
      <c r="I207" s="3" t="s">
        <v>69</v>
      </c>
      <c r="J207" s="3" t="s">
        <v>1425</v>
      </c>
      <c r="K207" s="3" t="s">
        <v>5237</v>
      </c>
      <c r="L207" s="3" t="s">
        <v>29553</v>
      </c>
      <c r="M207" s="3" t="s">
        <v>90</v>
      </c>
    </row>
    <row r="208" ht="22.5" customHeight="1">
      <c r="A208" s="3" t="s">
        <v>29554</v>
      </c>
      <c r="B208" s="3" t="s">
        <v>29544</v>
      </c>
      <c r="C208" s="3" t="s">
        <v>18</v>
      </c>
      <c r="D208" s="4" t="s">
        <v>19</v>
      </c>
      <c r="E208" s="3" t="s">
        <v>21</v>
      </c>
      <c r="F208" s="5">
        <v>6.0</v>
      </c>
      <c r="G208" s="5">
        <v>12.0</v>
      </c>
      <c r="H208" s="3" t="s">
        <v>177</v>
      </c>
      <c r="I208" s="3" t="s">
        <v>57</v>
      </c>
      <c r="J208" s="3" t="s">
        <v>29546</v>
      </c>
      <c r="K208" s="3" t="s">
        <v>29556</v>
      </c>
      <c r="L208" s="3" t="s">
        <v>29557</v>
      </c>
      <c r="M208" s="3" t="s">
        <v>41</v>
      </c>
    </row>
    <row r="209" ht="22.5" customHeight="1">
      <c r="A209" s="3" t="s">
        <v>28</v>
      </c>
      <c r="B209" s="3" t="s">
        <v>4021</v>
      </c>
      <c r="C209" s="3" t="s">
        <v>18</v>
      </c>
      <c r="D209" s="4" t="s">
        <v>19</v>
      </c>
      <c r="E209" s="3" t="s">
        <v>20</v>
      </c>
      <c r="F209" s="5">
        <v>6.0</v>
      </c>
      <c r="G209" s="5">
        <v>8.0</v>
      </c>
      <c r="H209" s="3" t="s">
        <v>349</v>
      </c>
      <c r="I209" s="3" t="s">
        <v>50</v>
      </c>
      <c r="J209" s="3" t="s">
        <v>4027</v>
      </c>
      <c r="K209" s="3" t="s">
        <v>4028</v>
      </c>
      <c r="L209" s="3" t="s">
        <v>4029</v>
      </c>
      <c r="M209" s="3" t="s">
        <v>35</v>
      </c>
    </row>
    <row r="210" ht="22.5" customHeight="1">
      <c r="A210" s="3" t="s">
        <v>29565</v>
      </c>
      <c r="B210" s="3" t="s">
        <v>20746</v>
      </c>
      <c r="C210" s="3" t="s">
        <v>18</v>
      </c>
      <c r="D210" s="4" t="s">
        <v>19</v>
      </c>
      <c r="E210" s="3" t="s">
        <v>21</v>
      </c>
      <c r="F210" s="5">
        <v>6.0</v>
      </c>
      <c r="G210" s="5">
        <v>10.0</v>
      </c>
      <c r="H210" s="3" t="s">
        <v>903</v>
      </c>
      <c r="I210" s="3" t="s">
        <v>69</v>
      </c>
      <c r="J210" s="3" t="s">
        <v>20749</v>
      </c>
      <c r="K210" s="3" t="s">
        <v>29569</v>
      </c>
      <c r="L210" s="3" t="s">
        <v>29570</v>
      </c>
      <c r="M210" s="3" t="s">
        <v>27</v>
      </c>
    </row>
    <row r="211" ht="22.5" customHeight="1">
      <c r="A211" s="3" t="s">
        <v>28989</v>
      </c>
      <c r="B211" s="3" t="s">
        <v>29572</v>
      </c>
      <c r="C211" s="3" t="s">
        <v>18</v>
      </c>
      <c r="D211" s="4" t="s">
        <v>19</v>
      </c>
      <c r="E211" s="3" t="s">
        <v>21</v>
      </c>
      <c r="F211" s="5">
        <v>6.0</v>
      </c>
      <c r="G211" s="5">
        <v>8.0</v>
      </c>
      <c r="H211" s="3" t="s">
        <v>349</v>
      </c>
      <c r="I211" s="3" t="s">
        <v>69</v>
      </c>
      <c r="J211" s="3" t="s">
        <v>29575</v>
      </c>
      <c r="K211" s="3" t="s">
        <v>29576</v>
      </c>
      <c r="L211" s="3" t="s">
        <v>29577</v>
      </c>
      <c r="M211" s="3" t="s">
        <v>35</v>
      </c>
    </row>
    <row r="212" ht="22.5" customHeight="1">
      <c r="A212" s="3" t="s">
        <v>3825</v>
      </c>
      <c r="B212" s="3" t="s">
        <v>18239</v>
      </c>
      <c r="C212" s="3" t="s">
        <v>18</v>
      </c>
      <c r="D212" s="4" t="s">
        <v>19</v>
      </c>
      <c r="E212" s="3" t="s">
        <v>21</v>
      </c>
      <c r="F212" s="5">
        <v>6.0</v>
      </c>
      <c r="G212" s="5">
        <v>12.0</v>
      </c>
      <c r="H212" s="3" t="s">
        <v>177</v>
      </c>
      <c r="I212" s="3" t="s">
        <v>50</v>
      </c>
      <c r="J212" s="3" t="s">
        <v>18243</v>
      </c>
      <c r="K212" s="3" t="s">
        <v>29578</v>
      </c>
      <c r="L212" s="3" t="s">
        <v>29579</v>
      </c>
      <c r="M212" s="3" t="s">
        <v>35</v>
      </c>
    </row>
    <row r="213" ht="22.5" customHeight="1">
      <c r="A213" s="3" t="s">
        <v>28989</v>
      </c>
      <c r="B213" s="3" t="s">
        <v>29581</v>
      </c>
      <c r="C213" s="3" t="s">
        <v>18</v>
      </c>
      <c r="D213" s="4" t="s">
        <v>19</v>
      </c>
      <c r="E213" s="3" t="s">
        <v>21</v>
      </c>
      <c r="F213" s="5">
        <v>6.0</v>
      </c>
      <c r="G213" s="5">
        <v>8.0</v>
      </c>
      <c r="H213" s="3" t="s">
        <v>349</v>
      </c>
      <c r="I213" s="3" t="s">
        <v>69</v>
      </c>
      <c r="J213" s="3" t="s">
        <v>38</v>
      </c>
      <c r="K213" s="4" t="s">
        <v>19</v>
      </c>
      <c r="L213" s="3" t="s">
        <v>29123</v>
      </c>
      <c r="M213" s="3" t="s">
        <v>41</v>
      </c>
    </row>
    <row r="214" ht="22.5" customHeight="1">
      <c r="A214" s="3" t="s">
        <v>4030</v>
      </c>
      <c r="B214" s="3" t="s">
        <v>4032</v>
      </c>
      <c r="C214" s="3" t="s">
        <v>18</v>
      </c>
      <c r="D214" s="4" t="s">
        <v>19</v>
      </c>
      <c r="E214" s="3" t="s">
        <v>20</v>
      </c>
      <c r="F214" s="5">
        <v>6.0</v>
      </c>
      <c r="G214" s="5">
        <v>12.0</v>
      </c>
      <c r="H214" s="3" t="s">
        <v>177</v>
      </c>
      <c r="I214" s="3" t="s">
        <v>69</v>
      </c>
      <c r="J214" s="3" t="s">
        <v>1339</v>
      </c>
      <c r="K214" s="3" t="s">
        <v>4037</v>
      </c>
      <c r="L214" s="3" t="s">
        <v>4039</v>
      </c>
      <c r="M214" s="3" t="s">
        <v>41</v>
      </c>
    </row>
    <row r="215" ht="22.5" customHeight="1">
      <c r="A215" s="3" t="s">
        <v>3188</v>
      </c>
      <c r="B215" s="3" t="s">
        <v>5822</v>
      </c>
      <c r="C215" s="3" t="s">
        <v>18</v>
      </c>
      <c r="D215" s="4" t="s">
        <v>19</v>
      </c>
      <c r="E215" s="3" t="s">
        <v>20</v>
      </c>
      <c r="F215" s="5">
        <v>6.0</v>
      </c>
      <c r="G215" s="5">
        <v>12.0</v>
      </c>
      <c r="H215" s="3" t="s">
        <v>177</v>
      </c>
      <c r="I215" s="3" t="s">
        <v>50</v>
      </c>
      <c r="J215" s="3" t="s">
        <v>498</v>
      </c>
      <c r="K215" s="3" t="s">
        <v>3861</v>
      </c>
      <c r="L215" s="3" t="s">
        <v>29589</v>
      </c>
      <c r="M215" s="3" t="s">
        <v>159</v>
      </c>
    </row>
    <row r="216" ht="22.5" customHeight="1">
      <c r="A216" s="3" t="s">
        <v>29591</v>
      </c>
      <c r="B216" s="3" t="s">
        <v>7960</v>
      </c>
      <c r="C216" s="3" t="s">
        <v>18</v>
      </c>
      <c r="D216" s="4" t="s">
        <v>19</v>
      </c>
      <c r="E216" s="3" t="s">
        <v>21</v>
      </c>
      <c r="F216" s="5">
        <v>6.0</v>
      </c>
      <c r="G216" s="5">
        <v>8.0</v>
      </c>
      <c r="H216" s="3" t="s">
        <v>349</v>
      </c>
      <c r="I216" s="3" t="s">
        <v>50</v>
      </c>
      <c r="J216" s="3" t="s">
        <v>45</v>
      </c>
      <c r="K216" s="3" t="s">
        <v>29593</v>
      </c>
      <c r="L216" s="3" t="s">
        <v>29594</v>
      </c>
      <c r="M216" s="3" t="s">
        <v>41</v>
      </c>
    </row>
    <row r="217" ht="22.5" customHeight="1">
      <c r="A217" s="3" t="s">
        <v>29595</v>
      </c>
      <c r="B217" s="3" t="s">
        <v>29596</v>
      </c>
      <c r="C217" s="3" t="s">
        <v>18</v>
      </c>
      <c r="D217" s="4" t="s">
        <v>19</v>
      </c>
      <c r="E217" s="3" t="s">
        <v>20</v>
      </c>
      <c r="F217" s="5">
        <v>6.0</v>
      </c>
      <c r="G217" s="5">
        <v>7.5</v>
      </c>
      <c r="H217" s="3" t="s">
        <v>29597</v>
      </c>
      <c r="I217" s="3" t="s">
        <v>69</v>
      </c>
      <c r="J217" s="3" t="s">
        <v>17690</v>
      </c>
      <c r="K217" s="3" t="s">
        <v>29599</v>
      </c>
      <c r="L217" s="3" t="s">
        <v>29600</v>
      </c>
      <c r="M217" s="3" t="s">
        <v>35</v>
      </c>
    </row>
    <row r="218" ht="22.5" customHeight="1">
      <c r="A218" s="3" t="s">
        <v>29601</v>
      </c>
      <c r="B218" s="3" t="s">
        <v>29602</v>
      </c>
      <c r="C218" s="3" t="s">
        <v>18</v>
      </c>
      <c r="D218" s="4" t="s">
        <v>19</v>
      </c>
      <c r="E218" s="3" t="s">
        <v>20</v>
      </c>
      <c r="F218" s="5">
        <v>6.0</v>
      </c>
      <c r="G218" s="5">
        <v>8.0</v>
      </c>
      <c r="H218" s="3" t="s">
        <v>349</v>
      </c>
      <c r="I218" s="3" t="s">
        <v>69</v>
      </c>
      <c r="J218" s="3" t="s">
        <v>38</v>
      </c>
      <c r="K218" s="4" t="s">
        <v>19</v>
      </c>
      <c r="L218" s="3" t="s">
        <v>29605</v>
      </c>
      <c r="M218" s="3" t="s">
        <v>41</v>
      </c>
    </row>
    <row r="219" ht="22.5" customHeight="1">
      <c r="A219" s="3" t="s">
        <v>29606</v>
      </c>
      <c r="B219" s="3" t="s">
        <v>29607</v>
      </c>
      <c r="C219" s="3" t="s">
        <v>18</v>
      </c>
      <c r="D219" s="4" t="s">
        <v>19</v>
      </c>
      <c r="E219" s="3" t="s">
        <v>21</v>
      </c>
      <c r="F219" s="5">
        <v>6.0</v>
      </c>
      <c r="G219" s="5">
        <v>10.0</v>
      </c>
      <c r="H219" s="3" t="s">
        <v>903</v>
      </c>
      <c r="I219" s="3" t="s">
        <v>50</v>
      </c>
      <c r="J219" s="3" t="s">
        <v>19010</v>
      </c>
      <c r="K219" s="3" t="s">
        <v>29609</v>
      </c>
      <c r="L219" s="3" t="s">
        <v>29610</v>
      </c>
      <c r="M219" s="3" t="s">
        <v>35</v>
      </c>
    </row>
    <row r="220" ht="22.5" customHeight="1">
      <c r="A220" s="3" t="s">
        <v>29611</v>
      </c>
      <c r="B220" s="3" t="s">
        <v>5505</v>
      </c>
      <c r="C220" s="3" t="s">
        <v>18</v>
      </c>
      <c r="D220" s="4" t="s">
        <v>19</v>
      </c>
      <c r="E220" s="3" t="s">
        <v>21</v>
      </c>
      <c r="F220" s="5">
        <v>6.0</v>
      </c>
      <c r="G220" s="5">
        <v>10.0</v>
      </c>
      <c r="H220" s="3" t="s">
        <v>903</v>
      </c>
      <c r="I220" s="3" t="s">
        <v>50</v>
      </c>
      <c r="J220" s="3" t="s">
        <v>1195</v>
      </c>
      <c r="K220" s="3" t="s">
        <v>5514</v>
      </c>
      <c r="L220" s="3" t="s">
        <v>29615</v>
      </c>
      <c r="M220" s="3" t="s">
        <v>35</v>
      </c>
    </row>
    <row r="221" ht="22.5" customHeight="1">
      <c r="A221" s="3" t="s">
        <v>29617</v>
      </c>
      <c r="B221" s="3" t="s">
        <v>5505</v>
      </c>
      <c r="C221" s="3" t="s">
        <v>18</v>
      </c>
      <c r="D221" s="4" t="s">
        <v>19</v>
      </c>
      <c r="E221" s="3" t="s">
        <v>21</v>
      </c>
      <c r="F221" s="5">
        <v>6.0</v>
      </c>
      <c r="G221" s="5">
        <v>10.0</v>
      </c>
      <c r="H221" s="3" t="s">
        <v>903</v>
      </c>
      <c r="I221" s="3" t="s">
        <v>50</v>
      </c>
      <c r="J221" s="3" t="s">
        <v>1195</v>
      </c>
      <c r="K221" s="3" t="s">
        <v>5514</v>
      </c>
      <c r="L221" s="3" t="s">
        <v>29622</v>
      </c>
      <c r="M221" s="3" t="s">
        <v>35</v>
      </c>
    </row>
    <row r="222" ht="22.5" customHeight="1">
      <c r="A222" s="3" t="s">
        <v>29623</v>
      </c>
      <c r="B222" s="3" t="s">
        <v>9281</v>
      </c>
      <c r="C222" s="3" t="s">
        <v>18</v>
      </c>
      <c r="D222" s="4" t="s">
        <v>19</v>
      </c>
      <c r="E222" s="3" t="s">
        <v>21</v>
      </c>
      <c r="F222" s="5">
        <v>6.0</v>
      </c>
      <c r="G222" s="5">
        <v>10.0</v>
      </c>
      <c r="H222" s="3" t="s">
        <v>903</v>
      </c>
      <c r="I222" s="3" t="s">
        <v>57</v>
      </c>
      <c r="J222" s="3" t="s">
        <v>38</v>
      </c>
      <c r="K222" s="3" t="s">
        <v>29626</v>
      </c>
      <c r="L222" s="3" t="s">
        <v>29627</v>
      </c>
      <c r="M222" s="3" t="s">
        <v>35</v>
      </c>
    </row>
    <row r="223" ht="22.5" customHeight="1">
      <c r="A223" s="3" t="s">
        <v>29628</v>
      </c>
      <c r="B223" s="3" t="s">
        <v>29630</v>
      </c>
      <c r="C223" s="3" t="s">
        <v>18</v>
      </c>
      <c r="D223" s="4" t="s">
        <v>19</v>
      </c>
      <c r="E223" s="3" t="s">
        <v>21</v>
      </c>
      <c r="F223" s="5">
        <v>6.0</v>
      </c>
      <c r="G223" s="5">
        <v>8.0</v>
      </c>
      <c r="H223" s="3" t="s">
        <v>349</v>
      </c>
      <c r="I223" s="3" t="s">
        <v>50</v>
      </c>
      <c r="J223" s="3" t="s">
        <v>99</v>
      </c>
      <c r="K223" s="3" t="s">
        <v>29633</v>
      </c>
      <c r="L223" s="3" t="s">
        <v>29634</v>
      </c>
      <c r="M223" s="3" t="s">
        <v>41</v>
      </c>
    </row>
    <row r="224" ht="22.5" customHeight="1">
      <c r="A224" s="3" t="s">
        <v>2890</v>
      </c>
      <c r="B224" s="3" t="s">
        <v>5505</v>
      </c>
      <c r="C224" s="3" t="s">
        <v>18</v>
      </c>
      <c r="D224" s="4" t="s">
        <v>19</v>
      </c>
      <c r="E224" s="3" t="s">
        <v>21</v>
      </c>
      <c r="F224" s="5">
        <v>6.0</v>
      </c>
      <c r="G224" s="5">
        <v>10.0</v>
      </c>
      <c r="H224" s="3" t="s">
        <v>903</v>
      </c>
      <c r="I224" s="3" t="s">
        <v>50</v>
      </c>
      <c r="J224" s="3" t="s">
        <v>1195</v>
      </c>
      <c r="K224" s="3" t="s">
        <v>22484</v>
      </c>
      <c r="L224" s="3" t="s">
        <v>29638</v>
      </c>
      <c r="M224" s="3" t="s">
        <v>35</v>
      </c>
    </row>
    <row r="225" ht="22.5" customHeight="1">
      <c r="A225" s="3" t="s">
        <v>28989</v>
      </c>
      <c r="B225" s="3" t="s">
        <v>29640</v>
      </c>
      <c r="C225" s="3" t="s">
        <v>18</v>
      </c>
      <c r="D225" s="4" t="s">
        <v>19</v>
      </c>
      <c r="E225" s="3" t="s">
        <v>21</v>
      </c>
      <c r="F225" s="5">
        <v>6.0</v>
      </c>
      <c r="G225" s="5">
        <v>8.0</v>
      </c>
      <c r="H225" s="3" t="s">
        <v>349</v>
      </c>
      <c r="I225" s="3" t="s">
        <v>69</v>
      </c>
      <c r="J225" s="3" t="s">
        <v>29575</v>
      </c>
      <c r="K225" s="3" t="s">
        <v>29641</v>
      </c>
      <c r="L225" s="3" t="s">
        <v>29643</v>
      </c>
      <c r="M225" s="3" t="s">
        <v>159</v>
      </c>
    </row>
    <row r="226" ht="22.5" customHeight="1">
      <c r="A226" s="3" t="s">
        <v>3430</v>
      </c>
      <c r="B226" s="3" t="s">
        <v>24774</v>
      </c>
      <c r="C226" s="3" t="s">
        <v>18</v>
      </c>
      <c r="D226" s="4" t="s">
        <v>19</v>
      </c>
      <c r="E226" s="3" t="s">
        <v>20</v>
      </c>
      <c r="F226" s="5">
        <v>6.0</v>
      </c>
      <c r="G226" s="5">
        <v>8.0</v>
      </c>
      <c r="H226" s="3" t="s">
        <v>349</v>
      </c>
      <c r="I226" s="3" t="s">
        <v>50</v>
      </c>
      <c r="J226" s="3" t="s">
        <v>329</v>
      </c>
      <c r="K226" s="3" t="s">
        <v>1384</v>
      </c>
      <c r="L226" s="3" t="s">
        <v>29646</v>
      </c>
      <c r="M226" s="3" t="s">
        <v>257</v>
      </c>
    </row>
    <row r="227" ht="22.5" customHeight="1">
      <c r="A227" s="3" t="s">
        <v>18841</v>
      </c>
      <c r="B227" s="3" t="s">
        <v>23005</v>
      </c>
      <c r="C227" s="3" t="s">
        <v>18</v>
      </c>
      <c r="D227" s="4" t="s">
        <v>19</v>
      </c>
      <c r="E227" s="3" t="s">
        <v>21</v>
      </c>
      <c r="F227" s="5">
        <v>6.0</v>
      </c>
      <c r="G227" s="5">
        <v>8.0</v>
      </c>
      <c r="H227" s="3" t="s">
        <v>349</v>
      </c>
      <c r="I227" s="3" t="s">
        <v>50</v>
      </c>
      <c r="J227" s="3" t="s">
        <v>641</v>
      </c>
      <c r="K227" s="3" t="s">
        <v>23008</v>
      </c>
      <c r="L227" s="3" t="s">
        <v>29650</v>
      </c>
      <c r="M227" s="3" t="s">
        <v>35</v>
      </c>
    </row>
    <row r="228" ht="22.5" customHeight="1">
      <c r="A228" s="3" t="s">
        <v>29651</v>
      </c>
      <c r="B228" s="3" t="s">
        <v>4123</v>
      </c>
      <c r="C228" s="3" t="s">
        <v>18</v>
      </c>
      <c r="D228" s="4" t="s">
        <v>19</v>
      </c>
      <c r="E228" s="3" t="s">
        <v>21</v>
      </c>
      <c r="F228" s="5">
        <v>6.0</v>
      </c>
      <c r="G228" s="5">
        <v>8.0</v>
      </c>
      <c r="H228" s="3" t="s">
        <v>349</v>
      </c>
      <c r="I228" s="3" t="s">
        <v>69</v>
      </c>
      <c r="J228" s="3" t="s">
        <v>467</v>
      </c>
      <c r="K228" s="3" t="s">
        <v>3687</v>
      </c>
      <c r="L228" s="3" t="s">
        <v>29654</v>
      </c>
      <c r="M228" s="3" t="s">
        <v>159</v>
      </c>
    </row>
    <row r="229" ht="22.5" customHeight="1">
      <c r="A229" s="3" t="s">
        <v>29655</v>
      </c>
      <c r="B229" s="3" t="s">
        <v>20110</v>
      </c>
      <c r="C229" s="3" t="s">
        <v>18</v>
      </c>
      <c r="D229" s="4" t="s">
        <v>19</v>
      </c>
      <c r="E229" s="3" t="s">
        <v>21</v>
      </c>
      <c r="F229" s="5">
        <v>6.0</v>
      </c>
      <c r="G229" s="5">
        <v>10.0</v>
      </c>
      <c r="H229" s="3" t="s">
        <v>903</v>
      </c>
      <c r="I229" s="3" t="s">
        <v>50</v>
      </c>
      <c r="J229" s="3" t="s">
        <v>20114</v>
      </c>
      <c r="K229" s="3" t="s">
        <v>22144</v>
      </c>
      <c r="L229" s="3" t="s">
        <v>29658</v>
      </c>
      <c r="M229" s="3" t="s">
        <v>27</v>
      </c>
    </row>
    <row r="230" ht="22.5" customHeight="1">
      <c r="A230" s="3" t="s">
        <v>3707</v>
      </c>
      <c r="B230" s="3" t="s">
        <v>3691</v>
      </c>
      <c r="C230" s="3" t="s">
        <v>18</v>
      </c>
      <c r="D230" s="4" t="s">
        <v>19</v>
      </c>
      <c r="E230" s="3" t="s">
        <v>21</v>
      </c>
      <c r="F230" s="5">
        <v>6.0</v>
      </c>
      <c r="G230" s="5">
        <v>8.0</v>
      </c>
      <c r="H230" s="3" t="s">
        <v>349</v>
      </c>
      <c r="I230" s="3" t="s">
        <v>69</v>
      </c>
      <c r="J230" s="3" t="s">
        <v>673</v>
      </c>
      <c r="K230" s="3" t="s">
        <v>3687</v>
      </c>
      <c r="L230" s="3" t="s">
        <v>3712</v>
      </c>
      <c r="M230" s="3" t="s">
        <v>159</v>
      </c>
    </row>
    <row r="231" ht="22.5" customHeight="1">
      <c r="A231" s="3" t="s">
        <v>29661</v>
      </c>
      <c r="B231" s="3" t="s">
        <v>23005</v>
      </c>
      <c r="C231" s="3" t="s">
        <v>18</v>
      </c>
      <c r="D231" s="4" t="s">
        <v>19</v>
      </c>
      <c r="E231" s="3" t="s">
        <v>21</v>
      </c>
      <c r="F231" s="5">
        <v>6.0</v>
      </c>
      <c r="G231" s="5">
        <v>8.0</v>
      </c>
      <c r="H231" s="3" t="s">
        <v>349</v>
      </c>
      <c r="I231" s="3" t="s">
        <v>50</v>
      </c>
      <c r="J231" s="3" t="s">
        <v>641</v>
      </c>
      <c r="K231" s="3" t="s">
        <v>10171</v>
      </c>
      <c r="L231" s="3" t="s">
        <v>29667</v>
      </c>
      <c r="M231" s="3" t="s">
        <v>35</v>
      </c>
    </row>
    <row r="232" ht="22.5" customHeight="1">
      <c r="A232" s="3" t="s">
        <v>20423</v>
      </c>
      <c r="B232" s="3" t="s">
        <v>29668</v>
      </c>
      <c r="C232" s="3" t="s">
        <v>18</v>
      </c>
      <c r="D232" s="4" t="s">
        <v>19</v>
      </c>
      <c r="E232" s="3" t="s">
        <v>20</v>
      </c>
      <c r="F232" s="5">
        <v>6.0</v>
      </c>
      <c r="G232" s="5">
        <v>8.0</v>
      </c>
      <c r="H232" s="3" t="s">
        <v>349</v>
      </c>
      <c r="I232" s="3" t="s">
        <v>50</v>
      </c>
      <c r="J232" s="3" t="s">
        <v>29672</v>
      </c>
      <c r="K232" s="3" t="s">
        <v>29674</v>
      </c>
      <c r="L232" s="3" t="s">
        <v>29675</v>
      </c>
      <c r="M232" s="3" t="s">
        <v>27</v>
      </c>
    </row>
    <row r="233" ht="22.5" customHeight="1">
      <c r="A233" s="3" t="s">
        <v>29678</v>
      </c>
      <c r="B233" s="3" t="s">
        <v>3681</v>
      </c>
      <c r="C233" s="3" t="s">
        <v>18</v>
      </c>
      <c r="D233" s="4" t="s">
        <v>19</v>
      </c>
      <c r="E233" s="3" t="s">
        <v>21</v>
      </c>
      <c r="F233" s="5">
        <v>6.0</v>
      </c>
      <c r="G233" s="5">
        <v>8.0</v>
      </c>
      <c r="H233" s="3" t="s">
        <v>349</v>
      </c>
      <c r="I233" s="3" t="s">
        <v>69</v>
      </c>
      <c r="J233" s="3" t="s">
        <v>467</v>
      </c>
      <c r="K233" s="3" t="s">
        <v>3687</v>
      </c>
      <c r="L233" s="3" t="s">
        <v>29680</v>
      </c>
      <c r="M233" s="3" t="s">
        <v>35</v>
      </c>
    </row>
    <row r="234" ht="22.5" customHeight="1">
      <c r="A234" s="3" t="s">
        <v>29682</v>
      </c>
      <c r="B234" s="3" t="s">
        <v>3691</v>
      </c>
      <c r="C234" s="3" t="s">
        <v>18</v>
      </c>
      <c r="D234" s="4" t="s">
        <v>19</v>
      </c>
      <c r="E234" s="3" t="s">
        <v>21</v>
      </c>
      <c r="F234" s="5">
        <v>6.0</v>
      </c>
      <c r="G234" s="5">
        <v>8.0</v>
      </c>
      <c r="H234" s="3" t="s">
        <v>349</v>
      </c>
      <c r="I234" s="3" t="s">
        <v>69</v>
      </c>
      <c r="J234" s="3" t="s">
        <v>673</v>
      </c>
      <c r="K234" s="3" t="s">
        <v>3687</v>
      </c>
      <c r="L234" s="3" t="s">
        <v>29683</v>
      </c>
      <c r="M234" s="3" t="s">
        <v>159</v>
      </c>
    </row>
    <row r="235" ht="22.5" customHeight="1">
      <c r="A235" s="3" t="s">
        <v>29685</v>
      </c>
      <c r="B235" s="3" t="s">
        <v>3691</v>
      </c>
      <c r="C235" s="3" t="s">
        <v>18</v>
      </c>
      <c r="D235" s="4" t="s">
        <v>19</v>
      </c>
      <c r="E235" s="3" t="s">
        <v>21</v>
      </c>
      <c r="F235" s="5">
        <v>6.0</v>
      </c>
      <c r="G235" s="5">
        <v>8.0</v>
      </c>
      <c r="H235" s="3" t="s">
        <v>349</v>
      </c>
      <c r="I235" s="3" t="s">
        <v>69</v>
      </c>
      <c r="J235" s="3" t="s">
        <v>673</v>
      </c>
      <c r="K235" s="3" t="s">
        <v>3687</v>
      </c>
      <c r="L235" s="3" t="s">
        <v>29688</v>
      </c>
      <c r="M235" s="3" t="s">
        <v>35</v>
      </c>
    </row>
    <row r="236" ht="22.5" customHeight="1">
      <c r="A236" s="3" t="s">
        <v>29690</v>
      </c>
      <c r="B236" s="3" t="s">
        <v>20688</v>
      </c>
      <c r="C236" s="3" t="s">
        <v>18</v>
      </c>
      <c r="D236" s="4" t="s">
        <v>19</v>
      </c>
      <c r="E236" s="3" t="s">
        <v>127</v>
      </c>
      <c r="F236" s="5">
        <v>6.0</v>
      </c>
      <c r="G236" s="5">
        <v>8.0</v>
      </c>
      <c r="H236" s="3" t="s">
        <v>349</v>
      </c>
      <c r="I236" s="3" t="s">
        <v>69</v>
      </c>
      <c r="J236" s="3" t="s">
        <v>20691</v>
      </c>
      <c r="K236" s="3" t="s">
        <v>29694</v>
      </c>
      <c r="L236" s="3" t="s">
        <v>29695</v>
      </c>
      <c r="M236" s="3" t="s">
        <v>35</v>
      </c>
    </row>
    <row r="237" ht="22.5" customHeight="1">
      <c r="A237" s="3" t="s">
        <v>4264</v>
      </c>
      <c r="B237" s="3" t="s">
        <v>3723</v>
      </c>
      <c r="C237" s="3" t="s">
        <v>18</v>
      </c>
      <c r="D237" s="4" t="s">
        <v>19</v>
      </c>
      <c r="E237" s="3" t="s">
        <v>21</v>
      </c>
      <c r="F237" s="5">
        <v>6.0</v>
      </c>
      <c r="G237" s="5">
        <v>8.0</v>
      </c>
      <c r="H237" s="3" t="s">
        <v>349</v>
      </c>
      <c r="I237" s="3" t="s">
        <v>69</v>
      </c>
      <c r="J237" s="3" t="s">
        <v>556</v>
      </c>
      <c r="K237" s="3" t="s">
        <v>3687</v>
      </c>
      <c r="L237" s="3" t="s">
        <v>29701</v>
      </c>
      <c r="M237" s="3" t="s">
        <v>35</v>
      </c>
    </row>
    <row r="238" ht="22.5" customHeight="1">
      <c r="A238" s="3" t="s">
        <v>29702</v>
      </c>
      <c r="B238" s="3" t="s">
        <v>28866</v>
      </c>
      <c r="C238" s="3" t="s">
        <v>18</v>
      </c>
      <c r="D238" s="4" t="s">
        <v>19</v>
      </c>
      <c r="E238" s="3" t="s">
        <v>21</v>
      </c>
      <c r="F238" s="5">
        <v>6.0</v>
      </c>
      <c r="G238" s="5">
        <v>8.0</v>
      </c>
      <c r="H238" s="3" t="s">
        <v>349</v>
      </c>
      <c r="I238" s="3" t="s">
        <v>69</v>
      </c>
      <c r="J238" s="3" t="s">
        <v>28869</v>
      </c>
      <c r="K238" s="3" t="s">
        <v>29704</v>
      </c>
      <c r="L238" s="3" t="s">
        <v>29705</v>
      </c>
      <c r="M238" s="3" t="s">
        <v>41</v>
      </c>
    </row>
    <row r="239" ht="22.5" customHeight="1">
      <c r="A239" s="3" t="s">
        <v>29706</v>
      </c>
      <c r="B239" s="3" t="s">
        <v>3681</v>
      </c>
      <c r="C239" s="3" t="s">
        <v>18</v>
      </c>
      <c r="D239" s="4" t="s">
        <v>19</v>
      </c>
      <c r="E239" s="3" t="s">
        <v>21</v>
      </c>
      <c r="F239" s="5">
        <v>6.0</v>
      </c>
      <c r="G239" s="5">
        <v>8.0</v>
      </c>
      <c r="H239" s="3" t="s">
        <v>349</v>
      </c>
      <c r="I239" s="3" t="s">
        <v>69</v>
      </c>
      <c r="J239" s="3" t="s">
        <v>467</v>
      </c>
      <c r="K239" s="3" t="s">
        <v>3687</v>
      </c>
      <c r="L239" s="3" t="s">
        <v>29709</v>
      </c>
      <c r="M239" s="3" t="s">
        <v>35</v>
      </c>
    </row>
    <row r="240" ht="22.5" customHeight="1">
      <c r="A240" s="3" t="s">
        <v>29710</v>
      </c>
      <c r="B240" s="3" t="s">
        <v>19403</v>
      </c>
      <c r="C240" s="3" t="s">
        <v>18</v>
      </c>
      <c r="D240" s="4" t="s">
        <v>19</v>
      </c>
      <c r="E240" s="3" t="s">
        <v>21</v>
      </c>
      <c r="F240" s="5">
        <v>6.0</v>
      </c>
      <c r="G240" s="5">
        <v>8.0</v>
      </c>
      <c r="H240" s="3" t="s">
        <v>349</v>
      </c>
      <c r="I240" s="3" t="s">
        <v>69</v>
      </c>
      <c r="J240" s="3" t="s">
        <v>489</v>
      </c>
      <c r="K240" s="3" t="s">
        <v>19404</v>
      </c>
      <c r="L240" s="3" t="s">
        <v>29711</v>
      </c>
      <c r="M240" s="3" t="s">
        <v>35</v>
      </c>
    </row>
    <row r="241" ht="22.5" customHeight="1">
      <c r="A241" s="3" t="s">
        <v>29712</v>
      </c>
      <c r="B241" s="3" t="s">
        <v>19977</v>
      </c>
      <c r="C241" s="3" t="s">
        <v>18</v>
      </c>
      <c r="D241" s="4" t="s">
        <v>19</v>
      </c>
      <c r="E241" s="3" t="s">
        <v>21</v>
      </c>
      <c r="F241" s="5">
        <v>6.0</v>
      </c>
      <c r="G241" s="5">
        <v>8.0</v>
      </c>
      <c r="H241" s="3" t="s">
        <v>349</v>
      </c>
      <c r="I241" s="3" t="s">
        <v>69</v>
      </c>
      <c r="J241" s="3" t="s">
        <v>38</v>
      </c>
      <c r="K241" s="3" t="s">
        <v>29716</v>
      </c>
      <c r="L241" s="3" t="s">
        <v>29718</v>
      </c>
      <c r="M241" s="3" t="s">
        <v>35</v>
      </c>
    </row>
    <row r="242" ht="22.5" customHeight="1">
      <c r="A242" s="3" t="s">
        <v>29720</v>
      </c>
      <c r="B242" s="3" t="s">
        <v>4123</v>
      </c>
      <c r="C242" s="3" t="s">
        <v>18</v>
      </c>
      <c r="D242" s="4" t="s">
        <v>19</v>
      </c>
      <c r="E242" s="3" t="s">
        <v>21</v>
      </c>
      <c r="F242" s="5">
        <v>6.0</v>
      </c>
      <c r="G242" s="5">
        <v>8.0</v>
      </c>
      <c r="H242" s="3" t="s">
        <v>349</v>
      </c>
      <c r="I242" s="3" t="s">
        <v>69</v>
      </c>
      <c r="J242" s="3" t="s">
        <v>467</v>
      </c>
      <c r="K242" s="3" t="s">
        <v>3687</v>
      </c>
      <c r="L242" s="3" t="s">
        <v>29722</v>
      </c>
      <c r="M242" s="3" t="s">
        <v>159</v>
      </c>
    </row>
    <row r="243" ht="22.5" customHeight="1">
      <c r="A243" s="3" t="s">
        <v>29723</v>
      </c>
      <c r="B243" s="3" t="s">
        <v>3691</v>
      </c>
      <c r="C243" s="3" t="s">
        <v>18</v>
      </c>
      <c r="D243" s="4" t="s">
        <v>19</v>
      </c>
      <c r="E243" s="3" t="s">
        <v>21</v>
      </c>
      <c r="F243" s="5">
        <v>6.0</v>
      </c>
      <c r="G243" s="5">
        <v>8.0</v>
      </c>
      <c r="H243" s="3" t="s">
        <v>349</v>
      </c>
      <c r="I243" s="3" t="s">
        <v>69</v>
      </c>
      <c r="J243" s="3" t="s">
        <v>673</v>
      </c>
      <c r="K243" s="3" t="s">
        <v>3687</v>
      </c>
      <c r="L243" s="3" t="s">
        <v>29724</v>
      </c>
      <c r="M243" s="3" t="s">
        <v>159</v>
      </c>
    </row>
    <row r="244" ht="22.5" customHeight="1">
      <c r="A244" s="3" t="s">
        <v>29725</v>
      </c>
      <c r="B244" s="3" t="s">
        <v>3681</v>
      </c>
      <c r="C244" s="3" t="s">
        <v>18</v>
      </c>
      <c r="D244" s="4" t="s">
        <v>19</v>
      </c>
      <c r="E244" s="3" t="s">
        <v>21</v>
      </c>
      <c r="F244" s="5">
        <v>6.0</v>
      </c>
      <c r="G244" s="5">
        <v>8.0</v>
      </c>
      <c r="H244" s="3" t="s">
        <v>349</v>
      </c>
      <c r="I244" s="3" t="s">
        <v>69</v>
      </c>
      <c r="J244" s="3" t="s">
        <v>467</v>
      </c>
      <c r="K244" s="3" t="s">
        <v>3687</v>
      </c>
      <c r="L244" s="3" t="s">
        <v>29729</v>
      </c>
      <c r="M244" s="3" t="s">
        <v>35</v>
      </c>
    </row>
    <row r="245" ht="22.5" customHeight="1">
      <c r="A245" s="3" t="s">
        <v>29730</v>
      </c>
      <c r="B245" s="3" t="s">
        <v>3691</v>
      </c>
      <c r="C245" s="3" t="s">
        <v>18</v>
      </c>
      <c r="D245" s="4" t="s">
        <v>19</v>
      </c>
      <c r="E245" s="3" t="s">
        <v>21</v>
      </c>
      <c r="F245" s="5">
        <v>6.0</v>
      </c>
      <c r="G245" s="5">
        <v>8.0</v>
      </c>
      <c r="H245" s="3" t="s">
        <v>349</v>
      </c>
      <c r="I245" s="3" t="s">
        <v>69</v>
      </c>
      <c r="J245" s="3" t="s">
        <v>673</v>
      </c>
      <c r="K245" s="3" t="s">
        <v>3687</v>
      </c>
      <c r="L245" s="3" t="s">
        <v>29735</v>
      </c>
      <c r="M245" s="3" t="s">
        <v>35</v>
      </c>
    </row>
    <row r="246" ht="22.5" customHeight="1">
      <c r="A246" s="3" t="s">
        <v>29736</v>
      </c>
      <c r="B246" s="3" t="s">
        <v>20688</v>
      </c>
      <c r="C246" s="3" t="s">
        <v>18</v>
      </c>
      <c r="D246" s="4" t="s">
        <v>19</v>
      </c>
      <c r="E246" s="3" t="s">
        <v>21</v>
      </c>
      <c r="F246" s="5">
        <v>6.0</v>
      </c>
      <c r="G246" s="5">
        <v>8.0</v>
      </c>
      <c r="H246" s="3" t="s">
        <v>349</v>
      </c>
      <c r="I246" s="3" t="s">
        <v>69</v>
      </c>
      <c r="J246" s="3" t="s">
        <v>20691</v>
      </c>
      <c r="K246" s="3" t="s">
        <v>29694</v>
      </c>
      <c r="L246" s="3" t="s">
        <v>29739</v>
      </c>
      <c r="M246" s="3" t="s">
        <v>35</v>
      </c>
    </row>
    <row r="247" ht="22.5" customHeight="1">
      <c r="A247" s="3" t="s">
        <v>29741</v>
      </c>
      <c r="B247" s="3" t="s">
        <v>19977</v>
      </c>
      <c r="C247" s="3" t="s">
        <v>18</v>
      </c>
      <c r="D247" s="4" t="s">
        <v>19</v>
      </c>
      <c r="E247" s="3" t="s">
        <v>20</v>
      </c>
      <c r="F247" s="5">
        <v>6.0</v>
      </c>
      <c r="G247" s="5">
        <v>8.0</v>
      </c>
      <c r="H247" s="3" t="s">
        <v>349</v>
      </c>
      <c r="I247" s="3" t="s">
        <v>69</v>
      </c>
      <c r="J247" s="3" t="s">
        <v>38</v>
      </c>
      <c r="K247" s="4" t="s">
        <v>19</v>
      </c>
      <c r="L247" s="3" t="s">
        <v>29742</v>
      </c>
      <c r="M247" s="3" t="s">
        <v>35</v>
      </c>
    </row>
    <row r="248" ht="22.5" customHeight="1">
      <c r="A248" s="3" t="s">
        <v>29744</v>
      </c>
      <c r="B248" s="3" t="s">
        <v>4137</v>
      </c>
      <c r="C248" s="3" t="s">
        <v>18</v>
      </c>
      <c r="D248" s="4" t="s">
        <v>19</v>
      </c>
      <c r="E248" s="3" t="s">
        <v>20</v>
      </c>
      <c r="F248" s="5">
        <v>6.0</v>
      </c>
      <c r="G248" s="5">
        <v>12.0</v>
      </c>
      <c r="H248" s="3" t="s">
        <v>177</v>
      </c>
      <c r="I248" s="3" t="s">
        <v>50</v>
      </c>
      <c r="J248" s="3" t="s">
        <v>4063</v>
      </c>
      <c r="K248" s="3" t="s">
        <v>4143</v>
      </c>
      <c r="L248" s="3" t="s">
        <v>29748</v>
      </c>
      <c r="M248" s="3" t="s">
        <v>257</v>
      </c>
    </row>
    <row r="249" ht="22.5" customHeight="1">
      <c r="A249" s="3" t="s">
        <v>3825</v>
      </c>
      <c r="B249" s="3" t="s">
        <v>9639</v>
      </c>
      <c r="C249" s="3" t="s">
        <v>18</v>
      </c>
      <c r="D249" s="4" t="s">
        <v>19</v>
      </c>
      <c r="E249" s="3" t="s">
        <v>21</v>
      </c>
      <c r="F249" s="5">
        <v>6.0</v>
      </c>
      <c r="G249" s="5">
        <v>10.0</v>
      </c>
      <c r="H249" s="3" t="s">
        <v>903</v>
      </c>
      <c r="I249" s="3" t="s">
        <v>50</v>
      </c>
      <c r="J249" s="3" t="s">
        <v>9650</v>
      </c>
      <c r="K249" s="3" t="s">
        <v>29750</v>
      </c>
      <c r="L249" s="3" t="s">
        <v>29751</v>
      </c>
      <c r="M249" s="3" t="s">
        <v>27</v>
      </c>
    </row>
    <row r="250" ht="22.5" customHeight="1">
      <c r="A250" s="3" t="s">
        <v>29752</v>
      </c>
      <c r="B250" s="3" t="s">
        <v>1714</v>
      </c>
      <c r="C250" s="3" t="s">
        <v>18</v>
      </c>
      <c r="D250" s="4" t="s">
        <v>19</v>
      </c>
      <c r="E250" s="3" t="s">
        <v>21</v>
      </c>
      <c r="F250" s="5">
        <v>6.0</v>
      </c>
      <c r="G250" s="5">
        <v>10.0</v>
      </c>
      <c r="H250" s="3" t="s">
        <v>903</v>
      </c>
      <c r="I250" s="3" t="s">
        <v>50</v>
      </c>
      <c r="J250" s="3" t="s">
        <v>58</v>
      </c>
      <c r="K250" s="3" t="s">
        <v>6392</v>
      </c>
      <c r="L250" s="3" t="s">
        <v>29756</v>
      </c>
      <c r="M250" s="3" t="s">
        <v>41</v>
      </c>
    </row>
    <row r="251" ht="22.5" customHeight="1">
      <c r="A251" s="3" t="s">
        <v>29758</v>
      </c>
      <c r="B251" s="3" t="s">
        <v>20688</v>
      </c>
      <c r="C251" s="3" t="s">
        <v>18</v>
      </c>
      <c r="D251" s="4" t="s">
        <v>19</v>
      </c>
      <c r="E251" s="3" t="s">
        <v>21</v>
      </c>
      <c r="F251" s="5">
        <v>6.0</v>
      </c>
      <c r="G251" s="5">
        <v>8.0</v>
      </c>
      <c r="H251" s="3" t="s">
        <v>349</v>
      </c>
      <c r="I251" s="3" t="s">
        <v>69</v>
      </c>
      <c r="J251" s="3" t="s">
        <v>20691</v>
      </c>
      <c r="K251" s="3" t="s">
        <v>20692</v>
      </c>
      <c r="L251" s="3" t="s">
        <v>29763</v>
      </c>
      <c r="M251" s="3" t="s">
        <v>35</v>
      </c>
    </row>
    <row r="252" ht="22.5" customHeight="1">
      <c r="A252" s="3" t="s">
        <v>29764</v>
      </c>
      <c r="B252" s="3" t="s">
        <v>29765</v>
      </c>
      <c r="C252" s="3" t="s">
        <v>17</v>
      </c>
      <c r="D252" s="4" t="s">
        <v>19</v>
      </c>
      <c r="E252" s="3" t="s">
        <v>634</v>
      </c>
      <c r="F252" s="5">
        <v>6.0</v>
      </c>
      <c r="G252" s="5">
        <v>8.0</v>
      </c>
      <c r="H252" s="3" t="s">
        <v>349</v>
      </c>
      <c r="I252" s="3" t="s">
        <v>69</v>
      </c>
      <c r="J252" s="3" t="s">
        <v>58</v>
      </c>
      <c r="K252" s="3" t="s">
        <v>29767</v>
      </c>
      <c r="L252" s="3" t="s">
        <v>29768</v>
      </c>
      <c r="M252" s="3" t="s">
        <v>35</v>
      </c>
    </row>
    <row r="253" ht="22.5" customHeight="1">
      <c r="A253" s="3" t="s">
        <v>29770</v>
      </c>
      <c r="B253" s="3" t="s">
        <v>29772</v>
      </c>
      <c r="C253" s="3" t="s">
        <v>17</v>
      </c>
      <c r="D253" s="4" t="s">
        <v>19</v>
      </c>
      <c r="E253" s="3" t="s">
        <v>20</v>
      </c>
      <c r="F253" s="5">
        <v>6.0</v>
      </c>
      <c r="G253" s="5">
        <v>8.0</v>
      </c>
      <c r="H253" s="3" t="s">
        <v>349</v>
      </c>
      <c r="I253" s="3" t="s">
        <v>69</v>
      </c>
      <c r="J253" s="3" t="s">
        <v>29774</v>
      </c>
      <c r="K253" s="3" t="s">
        <v>1384</v>
      </c>
      <c r="L253" s="3" t="s">
        <v>29776</v>
      </c>
      <c r="M253" s="3" t="s">
        <v>159</v>
      </c>
    </row>
    <row r="254" ht="22.5" customHeight="1">
      <c r="A254" s="3" t="s">
        <v>15143</v>
      </c>
      <c r="B254" s="3" t="s">
        <v>29777</v>
      </c>
      <c r="C254" s="3" t="s">
        <v>17</v>
      </c>
      <c r="D254" s="4" t="s">
        <v>19</v>
      </c>
      <c r="E254" s="3" t="s">
        <v>20</v>
      </c>
      <c r="F254" s="5">
        <v>6.0</v>
      </c>
      <c r="G254" s="5">
        <v>8.0</v>
      </c>
      <c r="H254" s="3" t="s">
        <v>349</v>
      </c>
      <c r="I254" s="3" t="s">
        <v>50</v>
      </c>
      <c r="J254" s="3" t="s">
        <v>2277</v>
      </c>
      <c r="K254" s="3" t="s">
        <v>29779</v>
      </c>
      <c r="L254" s="3" t="s">
        <v>29781</v>
      </c>
      <c r="M254" s="3" t="s">
        <v>35</v>
      </c>
    </row>
    <row r="255" ht="22.5" customHeight="1">
      <c r="A255" s="3" t="s">
        <v>29782</v>
      </c>
      <c r="B255" s="3" t="s">
        <v>2725</v>
      </c>
      <c r="C255" s="3" t="s">
        <v>17</v>
      </c>
      <c r="D255" s="4" t="s">
        <v>19</v>
      </c>
      <c r="E255" s="3" t="s">
        <v>21</v>
      </c>
      <c r="F255" s="5">
        <v>6.0</v>
      </c>
      <c r="G255" s="5">
        <v>8.0</v>
      </c>
      <c r="H255" s="3" t="s">
        <v>349</v>
      </c>
      <c r="I255" s="3" t="s">
        <v>69</v>
      </c>
      <c r="J255" s="3" t="s">
        <v>38</v>
      </c>
      <c r="K255" s="3" t="s">
        <v>29784</v>
      </c>
      <c r="L255" s="3" t="s">
        <v>29785</v>
      </c>
      <c r="M255" s="3" t="s">
        <v>35</v>
      </c>
    </row>
    <row r="256" ht="22.5" customHeight="1">
      <c r="A256" s="3" t="s">
        <v>29787</v>
      </c>
      <c r="B256" s="3" t="s">
        <v>29788</v>
      </c>
      <c r="C256" s="3" t="s">
        <v>17</v>
      </c>
      <c r="D256" s="4" t="s">
        <v>19</v>
      </c>
      <c r="E256" s="3" t="s">
        <v>20</v>
      </c>
      <c r="F256" s="5">
        <v>6.0</v>
      </c>
      <c r="G256" s="5">
        <v>10.0</v>
      </c>
      <c r="H256" s="3" t="s">
        <v>903</v>
      </c>
      <c r="I256" s="3" t="s">
        <v>50</v>
      </c>
      <c r="J256" s="3" t="s">
        <v>38</v>
      </c>
      <c r="K256" s="3" t="s">
        <v>29789</v>
      </c>
      <c r="L256" s="3" t="s">
        <v>29790</v>
      </c>
      <c r="M256" s="3" t="s">
        <v>41</v>
      </c>
    </row>
    <row r="257" ht="22.5" customHeight="1">
      <c r="A257" s="3" t="s">
        <v>2724</v>
      </c>
      <c r="B257" s="3" t="s">
        <v>2725</v>
      </c>
      <c r="C257" s="3" t="s">
        <v>17</v>
      </c>
      <c r="D257" s="4" t="s">
        <v>19</v>
      </c>
      <c r="E257" s="3" t="s">
        <v>21</v>
      </c>
      <c r="F257" s="5">
        <v>6.0</v>
      </c>
      <c r="G257" s="5">
        <v>8.0</v>
      </c>
      <c r="H257" s="3" t="s">
        <v>349</v>
      </c>
      <c r="I257" s="3" t="s">
        <v>31</v>
      </c>
      <c r="J257" s="3" t="s">
        <v>38</v>
      </c>
      <c r="K257" s="3" t="s">
        <v>2729</v>
      </c>
      <c r="L257" s="3" t="s">
        <v>29793</v>
      </c>
      <c r="M257" s="3" t="s">
        <v>35</v>
      </c>
    </row>
    <row r="258" ht="22.5" customHeight="1">
      <c r="A258" s="3" t="s">
        <v>29794</v>
      </c>
      <c r="B258" s="3" t="s">
        <v>2725</v>
      </c>
      <c r="C258" s="3" t="s">
        <v>17</v>
      </c>
      <c r="D258" s="4" t="s">
        <v>19</v>
      </c>
      <c r="E258" s="3" t="s">
        <v>21</v>
      </c>
      <c r="F258" s="5">
        <v>6.0</v>
      </c>
      <c r="G258" s="5">
        <v>8.0</v>
      </c>
      <c r="H258" s="3" t="s">
        <v>349</v>
      </c>
      <c r="I258" s="3" t="s">
        <v>69</v>
      </c>
      <c r="J258" s="3" t="s">
        <v>38</v>
      </c>
      <c r="K258" s="3" t="s">
        <v>29795</v>
      </c>
      <c r="L258" s="3" t="s">
        <v>29796</v>
      </c>
      <c r="M258" s="3" t="s">
        <v>35</v>
      </c>
    </row>
    <row r="259" ht="22.5" customHeight="1">
      <c r="A259" s="3" t="s">
        <v>5116</v>
      </c>
      <c r="B259" s="3" t="s">
        <v>5117</v>
      </c>
      <c r="C259" s="3" t="s">
        <v>17</v>
      </c>
      <c r="D259" s="4" t="s">
        <v>19</v>
      </c>
      <c r="E259" s="3" t="s">
        <v>20</v>
      </c>
      <c r="F259" s="5">
        <v>6.0</v>
      </c>
      <c r="G259" s="5">
        <v>12.0</v>
      </c>
      <c r="H259" s="3" t="s">
        <v>177</v>
      </c>
      <c r="I259" s="3" t="s">
        <v>50</v>
      </c>
      <c r="J259" s="3" t="s">
        <v>2053</v>
      </c>
      <c r="K259" s="3" t="s">
        <v>5121</v>
      </c>
      <c r="L259" s="3" t="s">
        <v>29798</v>
      </c>
      <c r="M259" s="3" t="s">
        <v>35</v>
      </c>
    </row>
    <row r="260" ht="22.5" customHeight="1">
      <c r="A260" s="3" t="s">
        <v>29799</v>
      </c>
      <c r="B260" s="3" t="s">
        <v>29800</v>
      </c>
      <c r="C260" s="3" t="s">
        <v>17</v>
      </c>
      <c r="D260" s="4" t="s">
        <v>19</v>
      </c>
      <c r="E260" s="3" t="s">
        <v>117</v>
      </c>
      <c r="F260" s="5">
        <v>6.0</v>
      </c>
      <c r="G260" s="5">
        <v>8.0</v>
      </c>
      <c r="H260" s="3" t="s">
        <v>349</v>
      </c>
      <c r="I260" s="3" t="s">
        <v>69</v>
      </c>
      <c r="J260" s="3" t="s">
        <v>28776</v>
      </c>
      <c r="K260" s="3" t="s">
        <v>1537</v>
      </c>
      <c r="L260" s="3" t="s">
        <v>29803</v>
      </c>
      <c r="M260" s="3" t="s">
        <v>35</v>
      </c>
    </row>
    <row r="261" ht="22.5" customHeight="1">
      <c r="A261" s="3" t="s">
        <v>3430</v>
      </c>
      <c r="B261" s="3" t="s">
        <v>5703</v>
      </c>
      <c r="C261" s="3" t="s">
        <v>17</v>
      </c>
      <c r="D261" s="4" t="s">
        <v>19</v>
      </c>
      <c r="E261" s="3" t="s">
        <v>20</v>
      </c>
      <c r="F261" s="5">
        <v>6.0</v>
      </c>
      <c r="G261" s="5">
        <v>10.0</v>
      </c>
      <c r="H261" s="3" t="s">
        <v>903</v>
      </c>
      <c r="I261" s="3" t="s">
        <v>50</v>
      </c>
      <c r="J261" s="3" t="s">
        <v>3950</v>
      </c>
      <c r="K261" s="3" t="s">
        <v>29808</v>
      </c>
      <c r="L261" s="3" t="s">
        <v>29809</v>
      </c>
      <c r="M261" s="3" t="s">
        <v>41</v>
      </c>
    </row>
    <row r="262" ht="22.5" customHeight="1">
      <c r="A262" s="3" t="s">
        <v>29810</v>
      </c>
      <c r="B262" s="3" t="s">
        <v>29811</v>
      </c>
      <c r="C262" s="3" t="s">
        <v>17</v>
      </c>
      <c r="D262" s="4" t="s">
        <v>19</v>
      </c>
      <c r="E262" s="3" t="s">
        <v>20</v>
      </c>
      <c r="F262" s="5">
        <v>6.0</v>
      </c>
      <c r="G262" s="5">
        <v>12.0</v>
      </c>
      <c r="H262" s="3" t="s">
        <v>177</v>
      </c>
      <c r="I262" s="3" t="s">
        <v>50</v>
      </c>
      <c r="J262" s="3" t="s">
        <v>29812</v>
      </c>
      <c r="K262" s="3" t="s">
        <v>29813</v>
      </c>
      <c r="L262" s="3" t="s">
        <v>29815</v>
      </c>
      <c r="M262" s="3" t="s">
        <v>41</v>
      </c>
    </row>
    <row r="263" ht="22.5" customHeight="1">
      <c r="A263" s="3" t="s">
        <v>29816</v>
      </c>
      <c r="B263" s="3" t="s">
        <v>29817</v>
      </c>
      <c r="C263" s="3" t="s">
        <v>17</v>
      </c>
      <c r="D263" s="4" t="s">
        <v>19</v>
      </c>
      <c r="E263" s="3" t="s">
        <v>20</v>
      </c>
      <c r="F263" s="5">
        <v>6.0</v>
      </c>
      <c r="G263" s="5">
        <v>8.0</v>
      </c>
      <c r="H263" s="3" t="s">
        <v>349</v>
      </c>
      <c r="I263" s="3" t="s">
        <v>50</v>
      </c>
      <c r="J263" s="3" t="s">
        <v>29820</v>
      </c>
      <c r="K263" s="3" t="s">
        <v>29821</v>
      </c>
      <c r="L263" s="3" t="s">
        <v>29822</v>
      </c>
      <c r="M263" s="3" t="s">
        <v>41</v>
      </c>
    </row>
    <row r="264" ht="22.5" customHeight="1">
      <c r="A264" s="3" t="s">
        <v>4578</v>
      </c>
      <c r="B264" s="3" t="s">
        <v>8985</v>
      </c>
      <c r="C264" s="3" t="s">
        <v>17</v>
      </c>
      <c r="D264" s="4" t="s">
        <v>19</v>
      </c>
      <c r="E264" s="3" t="s">
        <v>21</v>
      </c>
      <c r="F264" s="5">
        <v>6.0</v>
      </c>
      <c r="G264" s="5">
        <v>12.0</v>
      </c>
      <c r="H264" s="3" t="s">
        <v>177</v>
      </c>
      <c r="I264" s="3" t="s">
        <v>69</v>
      </c>
      <c r="J264" s="3" t="s">
        <v>38</v>
      </c>
      <c r="K264" s="3" t="s">
        <v>8992</v>
      </c>
      <c r="L264" s="3" t="s">
        <v>29825</v>
      </c>
      <c r="M264" s="3" t="s">
        <v>35</v>
      </c>
    </row>
    <row r="265" ht="22.5" customHeight="1">
      <c r="A265" s="3" t="s">
        <v>29826</v>
      </c>
      <c r="B265" s="3" t="s">
        <v>29827</v>
      </c>
      <c r="C265" s="3" t="s">
        <v>17</v>
      </c>
      <c r="D265" s="4" t="s">
        <v>19</v>
      </c>
      <c r="E265" s="3" t="s">
        <v>20</v>
      </c>
      <c r="F265" s="5">
        <v>6.0</v>
      </c>
      <c r="G265" s="5">
        <v>12.0</v>
      </c>
      <c r="H265" s="3" t="s">
        <v>177</v>
      </c>
      <c r="I265" s="3" t="s">
        <v>50</v>
      </c>
      <c r="J265" s="3" t="s">
        <v>29829</v>
      </c>
      <c r="K265" s="3" t="s">
        <v>29830</v>
      </c>
      <c r="L265" s="3" t="s">
        <v>29831</v>
      </c>
      <c r="M265" s="3" t="s">
        <v>41</v>
      </c>
    </row>
    <row r="266" ht="22.5" customHeight="1">
      <c r="A266" s="3" t="s">
        <v>29832</v>
      </c>
      <c r="B266" s="3" t="s">
        <v>29835</v>
      </c>
      <c r="C266" s="3" t="s">
        <v>17</v>
      </c>
      <c r="D266" s="4" t="s">
        <v>19</v>
      </c>
      <c r="E266" s="3" t="s">
        <v>20</v>
      </c>
      <c r="F266" s="5">
        <v>6.0</v>
      </c>
      <c r="G266" s="5">
        <v>12.0</v>
      </c>
      <c r="H266" s="3" t="s">
        <v>177</v>
      </c>
      <c r="I266" s="3" t="s">
        <v>50</v>
      </c>
      <c r="J266" s="3" t="s">
        <v>12349</v>
      </c>
      <c r="K266" s="3" t="s">
        <v>29838</v>
      </c>
      <c r="L266" s="3" t="s">
        <v>29839</v>
      </c>
      <c r="M266" s="3" t="s">
        <v>35</v>
      </c>
    </row>
    <row r="267" ht="22.5" customHeight="1">
      <c r="A267" s="3" t="s">
        <v>29841</v>
      </c>
      <c r="B267" s="3" t="s">
        <v>3023</v>
      </c>
      <c r="C267" s="3" t="s">
        <v>17</v>
      </c>
      <c r="D267" s="4" t="s">
        <v>19</v>
      </c>
      <c r="E267" s="3" t="s">
        <v>127</v>
      </c>
      <c r="F267" s="5">
        <v>6.0</v>
      </c>
      <c r="G267" s="5">
        <v>8.0</v>
      </c>
      <c r="H267" s="3" t="s">
        <v>349</v>
      </c>
      <c r="I267" s="3" t="s">
        <v>69</v>
      </c>
      <c r="J267" s="3" t="s">
        <v>1122</v>
      </c>
      <c r="K267" s="3" t="s">
        <v>28422</v>
      </c>
      <c r="L267" s="3" t="s">
        <v>29842</v>
      </c>
      <c r="M267" s="3" t="s">
        <v>35</v>
      </c>
    </row>
    <row r="268" ht="22.5" customHeight="1">
      <c r="A268" s="3" t="s">
        <v>8186</v>
      </c>
      <c r="B268" s="3" t="s">
        <v>9288</v>
      </c>
      <c r="C268" s="3" t="s">
        <v>17</v>
      </c>
      <c r="D268" s="4" t="s">
        <v>19</v>
      </c>
      <c r="E268" s="3" t="s">
        <v>20</v>
      </c>
      <c r="F268" s="5">
        <v>6.0</v>
      </c>
      <c r="G268" s="5">
        <v>8.0</v>
      </c>
      <c r="H268" s="3" t="s">
        <v>349</v>
      </c>
      <c r="I268" s="3" t="s">
        <v>69</v>
      </c>
      <c r="J268" s="3" t="s">
        <v>293</v>
      </c>
      <c r="K268" s="3" t="s">
        <v>29843</v>
      </c>
      <c r="L268" s="3" t="s">
        <v>29844</v>
      </c>
      <c r="M268" s="3" t="s">
        <v>35</v>
      </c>
    </row>
    <row r="269" ht="22.5" customHeight="1">
      <c r="A269" s="3" t="s">
        <v>28</v>
      </c>
      <c r="B269" s="3" t="s">
        <v>29845</v>
      </c>
      <c r="C269" s="3" t="s">
        <v>17</v>
      </c>
      <c r="D269" s="4" t="s">
        <v>19</v>
      </c>
      <c r="E269" s="3" t="s">
        <v>21</v>
      </c>
      <c r="F269" s="5">
        <v>6.0</v>
      </c>
      <c r="G269" s="5">
        <v>8.0</v>
      </c>
      <c r="H269" s="3" t="s">
        <v>349</v>
      </c>
      <c r="I269" s="3" t="s">
        <v>50</v>
      </c>
      <c r="J269" s="3" t="s">
        <v>20557</v>
      </c>
      <c r="K269" s="3" t="s">
        <v>29846</v>
      </c>
      <c r="L269" s="3" t="s">
        <v>29847</v>
      </c>
      <c r="M269" s="3" t="s">
        <v>41</v>
      </c>
    </row>
    <row r="270" ht="22.5" customHeight="1">
      <c r="A270" s="3" t="s">
        <v>18712</v>
      </c>
      <c r="B270" s="3" t="s">
        <v>29848</v>
      </c>
      <c r="C270" s="3" t="s">
        <v>17</v>
      </c>
      <c r="D270" s="4" t="s">
        <v>19</v>
      </c>
      <c r="E270" s="3" t="s">
        <v>21</v>
      </c>
      <c r="F270" s="5">
        <v>6.0</v>
      </c>
      <c r="G270" s="5">
        <v>12.0</v>
      </c>
      <c r="H270" s="3" t="s">
        <v>177</v>
      </c>
      <c r="I270" s="3" t="s">
        <v>57</v>
      </c>
      <c r="J270" s="3" t="s">
        <v>29850</v>
      </c>
      <c r="K270" s="3" t="s">
        <v>29852</v>
      </c>
      <c r="L270" s="3" t="s">
        <v>29854</v>
      </c>
      <c r="M270" s="3" t="s">
        <v>35</v>
      </c>
    </row>
    <row r="271" ht="22.5" customHeight="1">
      <c r="A271" s="3" t="s">
        <v>29855</v>
      </c>
      <c r="B271" s="3" t="s">
        <v>29856</v>
      </c>
      <c r="C271" s="3" t="s">
        <v>17</v>
      </c>
      <c r="D271" s="4" t="s">
        <v>19</v>
      </c>
      <c r="E271" s="3" t="s">
        <v>20</v>
      </c>
      <c r="F271" s="5">
        <v>6.0</v>
      </c>
      <c r="G271" s="5">
        <v>10.0</v>
      </c>
      <c r="H271" s="3" t="s">
        <v>903</v>
      </c>
      <c r="I271" s="3" t="s">
        <v>50</v>
      </c>
      <c r="J271" s="3" t="s">
        <v>329</v>
      </c>
      <c r="K271" s="3" t="s">
        <v>29859</v>
      </c>
      <c r="L271" s="3" t="s">
        <v>29860</v>
      </c>
      <c r="M271" s="3" t="s">
        <v>35</v>
      </c>
    </row>
    <row r="272" ht="22.5" customHeight="1">
      <c r="A272" s="3" t="s">
        <v>2574</v>
      </c>
      <c r="B272" s="3" t="s">
        <v>2576</v>
      </c>
      <c r="C272" s="3" t="s">
        <v>17</v>
      </c>
      <c r="D272" s="4" t="s">
        <v>19</v>
      </c>
      <c r="E272" s="3" t="s">
        <v>20</v>
      </c>
      <c r="F272" s="5">
        <v>6.0</v>
      </c>
      <c r="G272" s="5">
        <v>10.0</v>
      </c>
      <c r="H272" s="3" t="s">
        <v>903</v>
      </c>
      <c r="I272" s="3" t="s">
        <v>50</v>
      </c>
      <c r="J272" s="3" t="s">
        <v>38</v>
      </c>
      <c r="K272" s="3" t="s">
        <v>2578</v>
      </c>
      <c r="L272" s="3" t="s">
        <v>29862</v>
      </c>
      <c r="M272" s="3" t="s">
        <v>159</v>
      </c>
    </row>
    <row r="273" ht="22.5" customHeight="1">
      <c r="A273" s="3" t="s">
        <v>29863</v>
      </c>
      <c r="B273" s="3" t="s">
        <v>10882</v>
      </c>
      <c r="C273" s="3" t="s">
        <v>17</v>
      </c>
      <c r="D273" s="4" t="s">
        <v>19</v>
      </c>
      <c r="E273" s="3" t="s">
        <v>20</v>
      </c>
      <c r="F273" s="5">
        <v>6.0</v>
      </c>
      <c r="G273" s="5">
        <v>8.0</v>
      </c>
      <c r="H273" s="3" t="s">
        <v>349</v>
      </c>
      <c r="I273" s="3" t="s">
        <v>69</v>
      </c>
      <c r="J273" s="3" t="s">
        <v>10887</v>
      </c>
      <c r="K273" s="3" t="s">
        <v>29864</v>
      </c>
      <c r="L273" s="3" t="s">
        <v>29865</v>
      </c>
      <c r="M273" s="3" t="s">
        <v>35</v>
      </c>
    </row>
    <row r="274" ht="22.5" customHeight="1">
      <c r="A274" s="3" t="s">
        <v>29866</v>
      </c>
      <c r="B274" s="3" t="s">
        <v>1588</v>
      </c>
      <c r="C274" s="3" t="s">
        <v>17</v>
      </c>
      <c r="D274" s="4" t="s">
        <v>19</v>
      </c>
      <c r="E274" s="3" t="s">
        <v>20</v>
      </c>
      <c r="F274" s="5">
        <v>6.0</v>
      </c>
      <c r="G274" s="5">
        <v>8.0</v>
      </c>
      <c r="H274" s="3" t="s">
        <v>349</v>
      </c>
      <c r="I274" s="3" t="s">
        <v>50</v>
      </c>
      <c r="J274" s="3" t="s">
        <v>329</v>
      </c>
      <c r="K274" s="3" t="s">
        <v>29868</v>
      </c>
      <c r="L274" s="3" t="s">
        <v>29869</v>
      </c>
      <c r="M274" s="3" t="s">
        <v>41</v>
      </c>
    </row>
    <row r="275" ht="22.5" customHeight="1">
      <c r="A275" s="3" t="s">
        <v>12115</v>
      </c>
      <c r="B275" s="3" t="s">
        <v>26943</v>
      </c>
      <c r="C275" s="3" t="s">
        <v>17</v>
      </c>
      <c r="D275" s="4" t="s">
        <v>19</v>
      </c>
      <c r="E275" s="3" t="s">
        <v>127</v>
      </c>
      <c r="F275" s="5">
        <v>6.0</v>
      </c>
      <c r="G275" s="5">
        <v>10.0</v>
      </c>
      <c r="H275" s="3" t="s">
        <v>903</v>
      </c>
      <c r="I275" s="3" t="s">
        <v>69</v>
      </c>
      <c r="J275" s="3" t="s">
        <v>13115</v>
      </c>
      <c r="K275" s="3" t="s">
        <v>29054</v>
      </c>
      <c r="L275" s="3" t="s">
        <v>29872</v>
      </c>
      <c r="M275" s="3" t="s">
        <v>41</v>
      </c>
    </row>
    <row r="276" ht="22.5" customHeight="1">
      <c r="A276" s="3" t="s">
        <v>29874</v>
      </c>
      <c r="B276" s="3" t="s">
        <v>29875</v>
      </c>
      <c r="C276" s="3" t="s">
        <v>17</v>
      </c>
      <c r="D276" s="4" t="s">
        <v>19</v>
      </c>
      <c r="E276" s="3" t="s">
        <v>20</v>
      </c>
      <c r="F276" s="5">
        <v>6.0</v>
      </c>
      <c r="G276" s="5">
        <v>7.0</v>
      </c>
      <c r="H276" s="3" t="s">
        <v>25137</v>
      </c>
      <c r="I276" s="3" t="s">
        <v>69</v>
      </c>
      <c r="J276" s="3" t="s">
        <v>29876</v>
      </c>
      <c r="K276" s="3" t="s">
        <v>29877</v>
      </c>
      <c r="L276" s="3" t="s">
        <v>29879</v>
      </c>
      <c r="M276" s="3" t="s">
        <v>35</v>
      </c>
    </row>
    <row r="277" ht="22.5" customHeight="1">
      <c r="A277" s="3" t="s">
        <v>3507</v>
      </c>
      <c r="B277" s="3" t="s">
        <v>14631</v>
      </c>
      <c r="C277" s="3" t="s">
        <v>17</v>
      </c>
      <c r="D277" s="4" t="s">
        <v>19</v>
      </c>
      <c r="E277" s="3" t="s">
        <v>21</v>
      </c>
      <c r="F277" s="5">
        <v>6.0</v>
      </c>
      <c r="G277" s="5">
        <v>10.0</v>
      </c>
      <c r="H277" s="3" t="s">
        <v>903</v>
      </c>
      <c r="I277" s="3" t="s">
        <v>50</v>
      </c>
      <c r="J277" s="3" t="s">
        <v>14636</v>
      </c>
      <c r="K277" s="3" t="s">
        <v>14637</v>
      </c>
      <c r="L277" s="3" t="s">
        <v>29880</v>
      </c>
      <c r="M277" s="3" t="s">
        <v>41</v>
      </c>
    </row>
    <row r="278" ht="22.5" customHeight="1">
      <c r="A278" s="3" t="s">
        <v>19646</v>
      </c>
      <c r="B278" s="3" t="s">
        <v>11693</v>
      </c>
      <c r="C278" s="3" t="s">
        <v>17</v>
      </c>
      <c r="D278" s="4" t="s">
        <v>19</v>
      </c>
      <c r="E278" s="3" t="s">
        <v>21</v>
      </c>
      <c r="F278" s="5">
        <v>6.0</v>
      </c>
      <c r="G278" s="5">
        <v>8.0</v>
      </c>
      <c r="H278" s="3" t="s">
        <v>349</v>
      </c>
      <c r="I278" s="3" t="s">
        <v>242</v>
      </c>
      <c r="J278" s="3" t="s">
        <v>1350</v>
      </c>
      <c r="K278" s="3" t="s">
        <v>29883</v>
      </c>
      <c r="L278" s="3" t="s">
        <v>29884</v>
      </c>
      <c r="M278" s="3" t="s">
        <v>159</v>
      </c>
    </row>
    <row r="279" ht="22.5" customHeight="1">
      <c r="A279" s="3" t="s">
        <v>29885</v>
      </c>
      <c r="B279" s="3" t="s">
        <v>29598</v>
      </c>
      <c r="C279" s="3" t="s">
        <v>17</v>
      </c>
      <c r="D279" s="4" t="s">
        <v>19</v>
      </c>
      <c r="E279" s="3" t="s">
        <v>21</v>
      </c>
      <c r="F279" s="5">
        <v>6.0</v>
      </c>
      <c r="G279" s="5">
        <v>10.0</v>
      </c>
      <c r="H279" s="3" t="s">
        <v>903</v>
      </c>
      <c r="I279" s="3" t="s">
        <v>50</v>
      </c>
      <c r="J279" s="3" t="s">
        <v>17135</v>
      </c>
      <c r="K279" s="3" t="s">
        <v>29887</v>
      </c>
      <c r="L279" s="3" t="s">
        <v>29888</v>
      </c>
      <c r="M279" s="3" t="s">
        <v>35</v>
      </c>
    </row>
    <row r="280" ht="22.5" customHeight="1">
      <c r="A280" s="3" t="s">
        <v>29890</v>
      </c>
      <c r="B280" s="3" t="s">
        <v>5604</v>
      </c>
      <c r="C280" s="3" t="s">
        <v>17</v>
      </c>
      <c r="D280" s="4" t="s">
        <v>19</v>
      </c>
      <c r="E280" s="3" t="s">
        <v>20</v>
      </c>
      <c r="F280" s="5">
        <v>6.0</v>
      </c>
      <c r="G280" s="5">
        <v>12.0</v>
      </c>
      <c r="H280" s="3" t="s">
        <v>177</v>
      </c>
      <c r="I280" s="3" t="s">
        <v>69</v>
      </c>
      <c r="J280" s="3" t="s">
        <v>70</v>
      </c>
      <c r="K280" s="3" t="s">
        <v>29891</v>
      </c>
      <c r="L280" s="3" t="s">
        <v>29893</v>
      </c>
      <c r="M280" s="3" t="s">
        <v>159</v>
      </c>
    </row>
    <row r="281" ht="22.5" customHeight="1">
      <c r="A281" s="3" t="s">
        <v>29894</v>
      </c>
      <c r="B281" s="3" t="s">
        <v>7058</v>
      </c>
      <c r="C281" s="3" t="s">
        <v>17</v>
      </c>
      <c r="D281" s="4" t="s">
        <v>19</v>
      </c>
      <c r="E281" s="3" t="s">
        <v>20</v>
      </c>
      <c r="F281" s="5">
        <v>6.0</v>
      </c>
      <c r="G281" s="5">
        <v>10.0</v>
      </c>
      <c r="H281" s="3" t="s">
        <v>903</v>
      </c>
      <c r="I281" s="3" t="s">
        <v>50</v>
      </c>
      <c r="J281" s="3" t="s">
        <v>556</v>
      </c>
      <c r="K281" s="3" t="s">
        <v>8713</v>
      </c>
      <c r="L281" s="3" t="s">
        <v>29897</v>
      </c>
      <c r="M281" s="3" t="s">
        <v>35</v>
      </c>
    </row>
    <row r="282" ht="22.5" customHeight="1">
      <c r="A282" s="3" t="s">
        <v>29885</v>
      </c>
      <c r="B282" s="3" t="s">
        <v>29598</v>
      </c>
      <c r="C282" s="3" t="s">
        <v>17</v>
      </c>
      <c r="D282" s="4" t="s">
        <v>19</v>
      </c>
      <c r="E282" s="3" t="s">
        <v>21</v>
      </c>
      <c r="F282" s="5">
        <v>6.0</v>
      </c>
      <c r="G282" s="5">
        <v>10.0</v>
      </c>
      <c r="H282" s="3" t="s">
        <v>903</v>
      </c>
      <c r="I282" s="3" t="s">
        <v>242</v>
      </c>
      <c r="J282" s="3" t="s">
        <v>17135</v>
      </c>
      <c r="K282" s="3" t="s">
        <v>29902</v>
      </c>
      <c r="L282" s="3" t="s">
        <v>29903</v>
      </c>
      <c r="M282" s="3" t="s">
        <v>35</v>
      </c>
    </row>
    <row r="283" ht="22.5" customHeight="1">
      <c r="A283" s="3" t="s">
        <v>29904</v>
      </c>
      <c r="B283" s="3" t="s">
        <v>29905</v>
      </c>
      <c r="C283" s="3" t="s">
        <v>17</v>
      </c>
      <c r="D283" s="4" t="s">
        <v>19</v>
      </c>
      <c r="E283" s="3" t="s">
        <v>20</v>
      </c>
      <c r="F283" s="5">
        <v>6.0</v>
      </c>
      <c r="G283" s="5">
        <v>10.0</v>
      </c>
      <c r="H283" s="3" t="s">
        <v>903</v>
      </c>
      <c r="I283" s="3" t="s">
        <v>69</v>
      </c>
      <c r="J283" s="3" t="s">
        <v>29906</v>
      </c>
      <c r="K283" s="3" t="s">
        <v>29907</v>
      </c>
      <c r="L283" s="3" t="s">
        <v>29909</v>
      </c>
      <c r="M283" s="3" t="s">
        <v>35</v>
      </c>
    </row>
    <row r="284" ht="22.5" customHeight="1">
      <c r="A284" s="3" t="s">
        <v>29910</v>
      </c>
      <c r="B284" s="3" t="s">
        <v>16605</v>
      </c>
      <c r="C284" s="3" t="s">
        <v>17</v>
      </c>
      <c r="D284" s="4" t="s">
        <v>19</v>
      </c>
      <c r="E284" s="3" t="s">
        <v>20</v>
      </c>
      <c r="F284" s="5">
        <v>6.0</v>
      </c>
      <c r="G284" s="5">
        <v>8.0</v>
      </c>
      <c r="H284" s="3" t="s">
        <v>349</v>
      </c>
      <c r="I284" s="3" t="s">
        <v>50</v>
      </c>
      <c r="J284" s="3" t="s">
        <v>16608</v>
      </c>
      <c r="K284" s="3" t="s">
        <v>16610</v>
      </c>
      <c r="L284" s="3" t="s">
        <v>29915</v>
      </c>
      <c r="M284" s="3" t="s">
        <v>159</v>
      </c>
    </row>
    <row r="285" ht="22.5" customHeight="1">
      <c r="A285" s="3" t="s">
        <v>3430</v>
      </c>
      <c r="B285" s="3" t="s">
        <v>29918</v>
      </c>
      <c r="C285" s="3" t="s">
        <v>17</v>
      </c>
      <c r="D285" s="4" t="s">
        <v>19</v>
      </c>
      <c r="E285" s="3" t="s">
        <v>20</v>
      </c>
      <c r="F285" s="5">
        <v>6.0</v>
      </c>
      <c r="G285" s="5">
        <v>8.0</v>
      </c>
      <c r="H285" s="3" t="s">
        <v>349</v>
      </c>
      <c r="I285" s="3" t="s">
        <v>69</v>
      </c>
      <c r="J285" s="3" t="s">
        <v>13224</v>
      </c>
      <c r="K285" s="3" t="s">
        <v>29919</v>
      </c>
      <c r="L285" s="3" t="s">
        <v>29920</v>
      </c>
      <c r="M285" s="3" t="s">
        <v>41</v>
      </c>
    </row>
    <row r="286" ht="22.5" customHeight="1">
      <c r="A286" s="3" t="s">
        <v>2000</v>
      </c>
      <c r="B286" s="3" t="s">
        <v>2872</v>
      </c>
      <c r="C286" s="3" t="s">
        <v>17</v>
      </c>
      <c r="D286" s="4" t="s">
        <v>19</v>
      </c>
      <c r="E286" s="3" t="s">
        <v>20</v>
      </c>
      <c r="F286" s="5">
        <v>6.0</v>
      </c>
      <c r="G286" s="5">
        <v>8.0</v>
      </c>
      <c r="H286" s="3" t="s">
        <v>349</v>
      </c>
      <c r="I286" s="3" t="s">
        <v>50</v>
      </c>
      <c r="J286" s="3" t="s">
        <v>58</v>
      </c>
      <c r="K286" s="3" t="s">
        <v>2875</v>
      </c>
      <c r="L286" s="3" t="s">
        <v>29922</v>
      </c>
      <c r="M286" s="3" t="s">
        <v>35</v>
      </c>
    </row>
    <row r="287" ht="22.5" customHeight="1">
      <c r="A287" s="3" t="s">
        <v>29923</v>
      </c>
      <c r="B287" s="3" t="s">
        <v>5604</v>
      </c>
      <c r="C287" s="3" t="s">
        <v>17</v>
      </c>
      <c r="D287" s="4" t="s">
        <v>19</v>
      </c>
      <c r="E287" s="3" t="s">
        <v>20</v>
      </c>
      <c r="F287" s="5">
        <v>6.0</v>
      </c>
      <c r="G287" s="5">
        <v>10.0</v>
      </c>
      <c r="H287" s="3" t="s">
        <v>903</v>
      </c>
      <c r="I287" s="3" t="s">
        <v>50</v>
      </c>
      <c r="J287" s="3" t="s">
        <v>70</v>
      </c>
      <c r="K287" s="3" t="s">
        <v>29925</v>
      </c>
      <c r="L287" s="3" t="s">
        <v>29927</v>
      </c>
      <c r="M287" s="3" t="s">
        <v>159</v>
      </c>
    </row>
    <row r="288" ht="22.5" customHeight="1">
      <c r="A288" s="3" t="s">
        <v>29928</v>
      </c>
      <c r="B288" s="3" t="s">
        <v>5604</v>
      </c>
      <c r="C288" s="3" t="s">
        <v>17</v>
      </c>
      <c r="D288" s="4" t="s">
        <v>19</v>
      </c>
      <c r="E288" s="3" t="s">
        <v>20</v>
      </c>
      <c r="F288" s="5">
        <v>6.0</v>
      </c>
      <c r="G288" s="5">
        <v>12.0</v>
      </c>
      <c r="H288" s="3" t="s">
        <v>177</v>
      </c>
      <c r="I288" s="3" t="s">
        <v>69</v>
      </c>
      <c r="J288" s="3" t="s">
        <v>70</v>
      </c>
      <c r="K288" s="3" t="s">
        <v>29891</v>
      </c>
      <c r="L288" s="3" t="s">
        <v>29931</v>
      </c>
      <c r="M288" s="3" t="s">
        <v>159</v>
      </c>
    </row>
    <row r="289" ht="22.5" customHeight="1">
      <c r="A289" s="3" t="s">
        <v>29933</v>
      </c>
      <c r="B289" s="3" t="s">
        <v>5604</v>
      </c>
      <c r="C289" s="3" t="s">
        <v>17</v>
      </c>
      <c r="D289" s="4" t="s">
        <v>19</v>
      </c>
      <c r="E289" s="3" t="s">
        <v>20</v>
      </c>
      <c r="F289" s="5">
        <v>6.0</v>
      </c>
      <c r="G289" s="5">
        <v>10.0</v>
      </c>
      <c r="H289" s="3" t="s">
        <v>903</v>
      </c>
      <c r="I289" s="3" t="s">
        <v>50</v>
      </c>
      <c r="J289" s="3" t="s">
        <v>70</v>
      </c>
      <c r="K289" s="3" t="s">
        <v>29925</v>
      </c>
      <c r="L289" s="3" t="s">
        <v>29935</v>
      </c>
      <c r="M289" s="3" t="s">
        <v>159</v>
      </c>
    </row>
    <row r="290" ht="22.5" customHeight="1">
      <c r="A290" s="3" t="s">
        <v>5648</v>
      </c>
      <c r="B290" s="3" t="s">
        <v>5604</v>
      </c>
      <c r="C290" s="3" t="s">
        <v>17</v>
      </c>
      <c r="D290" s="4" t="s">
        <v>19</v>
      </c>
      <c r="E290" s="3" t="s">
        <v>20</v>
      </c>
      <c r="F290" s="5">
        <v>6.0</v>
      </c>
      <c r="G290" s="5">
        <v>12.0</v>
      </c>
      <c r="H290" s="3" t="s">
        <v>177</v>
      </c>
      <c r="I290" s="3" t="s">
        <v>69</v>
      </c>
      <c r="J290" s="3" t="s">
        <v>70</v>
      </c>
      <c r="K290" s="3" t="s">
        <v>29891</v>
      </c>
      <c r="L290" s="3" t="s">
        <v>29937</v>
      </c>
      <c r="M290" s="3" t="s">
        <v>159</v>
      </c>
    </row>
    <row r="291" ht="22.5" customHeight="1">
      <c r="A291" s="3" t="s">
        <v>29938</v>
      </c>
      <c r="B291" s="3" t="s">
        <v>29939</v>
      </c>
      <c r="C291" s="3" t="s">
        <v>17</v>
      </c>
      <c r="D291" s="4" t="s">
        <v>19</v>
      </c>
      <c r="E291" s="3" t="s">
        <v>20</v>
      </c>
      <c r="F291" s="5">
        <v>6.0</v>
      </c>
      <c r="G291" s="5">
        <v>9.0</v>
      </c>
      <c r="H291" s="3" t="s">
        <v>1896</v>
      </c>
      <c r="I291" s="3" t="s">
        <v>50</v>
      </c>
      <c r="J291" s="3" t="s">
        <v>38</v>
      </c>
      <c r="K291" s="3" t="s">
        <v>29940</v>
      </c>
      <c r="L291" s="3" t="s">
        <v>29942</v>
      </c>
      <c r="M291" s="3" t="s">
        <v>27</v>
      </c>
    </row>
    <row r="292" ht="22.5" customHeight="1">
      <c r="A292" s="3" t="s">
        <v>664</v>
      </c>
      <c r="B292" s="3" t="s">
        <v>29943</v>
      </c>
      <c r="C292" s="3" t="s">
        <v>17</v>
      </c>
      <c r="D292" s="4" t="s">
        <v>19</v>
      </c>
      <c r="E292" s="3" t="s">
        <v>21</v>
      </c>
      <c r="F292" s="5">
        <v>6.0</v>
      </c>
      <c r="G292" s="5">
        <v>8.0</v>
      </c>
      <c r="H292" s="3" t="s">
        <v>349</v>
      </c>
      <c r="I292" s="3" t="s">
        <v>50</v>
      </c>
      <c r="J292" s="3" t="s">
        <v>29945</v>
      </c>
      <c r="K292" s="3" t="s">
        <v>29946</v>
      </c>
      <c r="L292" s="3" t="s">
        <v>29949</v>
      </c>
      <c r="M292" s="3" t="s">
        <v>41</v>
      </c>
    </row>
    <row r="293" ht="22.5" customHeight="1">
      <c r="A293" s="3" t="s">
        <v>29951</v>
      </c>
      <c r="B293" s="3" t="s">
        <v>3274</v>
      </c>
      <c r="C293" s="3" t="s">
        <v>17</v>
      </c>
      <c r="D293" s="4" t="s">
        <v>19</v>
      </c>
      <c r="E293" s="3" t="s">
        <v>21</v>
      </c>
      <c r="F293" s="5">
        <v>6.0</v>
      </c>
      <c r="G293" s="5">
        <v>8.0</v>
      </c>
      <c r="H293" s="3" t="s">
        <v>349</v>
      </c>
      <c r="I293" s="3" t="s">
        <v>50</v>
      </c>
      <c r="J293" s="3" t="s">
        <v>99</v>
      </c>
      <c r="K293" s="3" t="s">
        <v>7586</v>
      </c>
      <c r="L293" s="3" t="s">
        <v>29953</v>
      </c>
      <c r="M293" s="3" t="s">
        <v>41</v>
      </c>
    </row>
    <row r="294" ht="22.5" customHeight="1">
      <c r="A294" s="3" t="s">
        <v>29954</v>
      </c>
      <c r="B294" s="3" t="s">
        <v>19517</v>
      </c>
      <c r="C294" s="3" t="s">
        <v>17</v>
      </c>
      <c r="D294" s="4" t="s">
        <v>19</v>
      </c>
      <c r="E294" s="3" t="s">
        <v>21</v>
      </c>
      <c r="F294" s="5">
        <v>6.0</v>
      </c>
      <c r="G294" s="5">
        <v>8.0</v>
      </c>
      <c r="H294" s="3" t="s">
        <v>349</v>
      </c>
      <c r="I294" s="3" t="s">
        <v>57</v>
      </c>
      <c r="J294" s="3" t="s">
        <v>265</v>
      </c>
      <c r="K294" s="3" t="s">
        <v>29958</v>
      </c>
      <c r="L294" s="3" t="s">
        <v>29960</v>
      </c>
      <c r="M294" s="3" t="s">
        <v>41</v>
      </c>
    </row>
    <row r="295" ht="22.5" customHeight="1">
      <c r="A295" s="3" t="s">
        <v>29961</v>
      </c>
      <c r="B295" s="3" t="s">
        <v>9340</v>
      </c>
      <c r="C295" s="3" t="s">
        <v>17</v>
      </c>
      <c r="D295" s="4" t="s">
        <v>19</v>
      </c>
      <c r="E295" s="3" t="s">
        <v>21</v>
      </c>
      <c r="F295" s="5">
        <v>6.0</v>
      </c>
      <c r="G295" s="5">
        <v>8.0</v>
      </c>
      <c r="H295" s="3" t="s">
        <v>349</v>
      </c>
      <c r="I295" s="3" t="s">
        <v>242</v>
      </c>
      <c r="J295" s="3" t="s">
        <v>2357</v>
      </c>
      <c r="K295" s="3" t="s">
        <v>3755</v>
      </c>
      <c r="L295" s="3" t="s">
        <v>29964</v>
      </c>
      <c r="M295" s="3" t="s">
        <v>35</v>
      </c>
    </row>
    <row r="296" ht="22.5" customHeight="1">
      <c r="A296" s="3" t="s">
        <v>3188</v>
      </c>
      <c r="B296" s="3" t="s">
        <v>19699</v>
      </c>
      <c r="C296" s="3" t="s">
        <v>17</v>
      </c>
      <c r="D296" s="4" t="s">
        <v>19</v>
      </c>
      <c r="E296" s="3" t="s">
        <v>20</v>
      </c>
      <c r="F296" s="5">
        <v>6.0</v>
      </c>
      <c r="G296" s="5">
        <v>10.0</v>
      </c>
      <c r="H296" s="3" t="s">
        <v>903</v>
      </c>
      <c r="I296" s="3" t="s">
        <v>69</v>
      </c>
      <c r="J296" s="3" t="s">
        <v>446</v>
      </c>
      <c r="K296" s="3" t="s">
        <v>27943</v>
      </c>
      <c r="L296" s="3" t="s">
        <v>29967</v>
      </c>
      <c r="M296" s="3" t="s">
        <v>35</v>
      </c>
    </row>
    <row r="297" ht="22.5" customHeight="1">
      <c r="A297" s="3" t="s">
        <v>3430</v>
      </c>
      <c r="B297" s="3" t="s">
        <v>29079</v>
      </c>
      <c r="C297" s="3" t="s">
        <v>17</v>
      </c>
      <c r="D297" s="4" t="s">
        <v>19</v>
      </c>
      <c r="E297" s="3" t="s">
        <v>20</v>
      </c>
      <c r="F297" s="5">
        <v>6.0</v>
      </c>
      <c r="G297" s="5">
        <v>8.0</v>
      </c>
      <c r="H297" s="3" t="s">
        <v>349</v>
      </c>
      <c r="I297" s="3" t="s">
        <v>50</v>
      </c>
      <c r="J297" s="3" t="s">
        <v>5292</v>
      </c>
      <c r="K297" s="3" t="s">
        <v>29970</v>
      </c>
      <c r="L297" s="3" t="s">
        <v>29971</v>
      </c>
      <c r="M297" s="3" t="s">
        <v>159</v>
      </c>
    </row>
    <row r="298" ht="22.5" customHeight="1">
      <c r="A298" s="3" t="s">
        <v>29972</v>
      </c>
      <c r="B298" s="3" t="s">
        <v>911</v>
      </c>
      <c r="C298" s="3" t="s">
        <v>17</v>
      </c>
      <c r="D298" s="4" t="s">
        <v>19</v>
      </c>
      <c r="E298" s="3" t="s">
        <v>20</v>
      </c>
      <c r="F298" s="5">
        <v>6.0</v>
      </c>
      <c r="G298" s="5">
        <v>12.0</v>
      </c>
      <c r="H298" s="3" t="s">
        <v>177</v>
      </c>
      <c r="I298" s="3" t="s">
        <v>69</v>
      </c>
      <c r="J298" s="3" t="s">
        <v>916</v>
      </c>
      <c r="K298" s="3" t="s">
        <v>29974</v>
      </c>
      <c r="L298" s="3" t="s">
        <v>29975</v>
      </c>
      <c r="M298" s="3" t="s">
        <v>41</v>
      </c>
    </row>
    <row r="299" ht="22.5" customHeight="1">
      <c r="A299" s="3" t="s">
        <v>29976</v>
      </c>
      <c r="B299" s="3" t="s">
        <v>29977</v>
      </c>
      <c r="C299" s="3" t="s">
        <v>17</v>
      </c>
      <c r="D299" s="4" t="s">
        <v>19</v>
      </c>
      <c r="E299" s="3" t="s">
        <v>20</v>
      </c>
      <c r="F299" s="5">
        <v>6.0</v>
      </c>
      <c r="G299" s="5">
        <v>8.0</v>
      </c>
      <c r="H299" s="3" t="s">
        <v>349</v>
      </c>
      <c r="I299" s="3" t="s">
        <v>50</v>
      </c>
      <c r="J299" s="3" t="s">
        <v>29979</v>
      </c>
      <c r="K299" s="3" t="s">
        <v>29980</v>
      </c>
      <c r="L299" s="3" t="s">
        <v>29981</v>
      </c>
      <c r="M299" s="3" t="s">
        <v>159</v>
      </c>
    </row>
    <row r="300" ht="22.5" customHeight="1">
      <c r="A300" s="3" t="s">
        <v>29983</v>
      </c>
      <c r="B300" s="3" t="s">
        <v>29985</v>
      </c>
      <c r="C300" s="3" t="s">
        <v>17</v>
      </c>
      <c r="D300" s="4" t="s">
        <v>19</v>
      </c>
      <c r="E300" s="3" t="s">
        <v>20</v>
      </c>
      <c r="F300" s="5">
        <v>6.0</v>
      </c>
      <c r="G300" s="5">
        <v>8.0</v>
      </c>
      <c r="H300" s="3" t="s">
        <v>349</v>
      </c>
      <c r="I300" s="3" t="s">
        <v>57</v>
      </c>
      <c r="J300" s="3" t="s">
        <v>916</v>
      </c>
      <c r="K300" s="3" t="s">
        <v>29987</v>
      </c>
      <c r="L300" s="3" t="s">
        <v>29989</v>
      </c>
      <c r="M300" s="3" t="s">
        <v>159</v>
      </c>
    </row>
    <row r="301" ht="22.5" customHeight="1">
      <c r="A301" s="3" t="s">
        <v>29990</v>
      </c>
      <c r="B301" s="3" t="s">
        <v>3023</v>
      </c>
      <c r="C301" s="3" t="s">
        <v>17</v>
      </c>
      <c r="D301" s="4" t="s">
        <v>19</v>
      </c>
      <c r="E301" s="3" t="s">
        <v>127</v>
      </c>
      <c r="F301" s="5">
        <v>6.0</v>
      </c>
      <c r="G301" s="5">
        <v>8.0</v>
      </c>
      <c r="H301" s="3" t="s">
        <v>349</v>
      </c>
      <c r="I301" s="3" t="s">
        <v>69</v>
      </c>
      <c r="J301" s="3" t="s">
        <v>1122</v>
      </c>
      <c r="K301" s="3" t="s">
        <v>28422</v>
      </c>
      <c r="L301" s="3" t="s">
        <v>29994</v>
      </c>
      <c r="M301" s="3" t="s">
        <v>35</v>
      </c>
    </row>
    <row r="302" ht="22.5" customHeight="1">
      <c r="A302" s="3" t="s">
        <v>29996</v>
      </c>
      <c r="B302" s="3" t="s">
        <v>5076</v>
      </c>
      <c r="C302" s="3" t="s">
        <v>17</v>
      </c>
      <c r="D302" s="4" t="s">
        <v>19</v>
      </c>
      <c r="E302" s="3" t="s">
        <v>20</v>
      </c>
      <c r="F302" s="5">
        <v>6.0</v>
      </c>
      <c r="G302" s="5">
        <v>8.0</v>
      </c>
      <c r="H302" s="3" t="s">
        <v>349</v>
      </c>
      <c r="I302" s="3" t="s">
        <v>69</v>
      </c>
      <c r="J302" s="3" t="s">
        <v>45</v>
      </c>
      <c r="K302" s="4" t="s">
        <v>19</v>
      </c>
      <c r="L302" s="3" t="s">
        <v>30000</v>
      </c>
      <c r="M302" s="3" t="s">
        <v>257</v>
      </c>
    </row>
    <row r="303" ht="22.5" customHeight="1">
      <c r="A303" s="3" t="s">
        <v>30001</v>
      </c>
      <c r="B303" s="3" t="s">
        <v>30002</v>
      </c>
      <c r="C303" s="3" t="s">
        <v>17</v>
      </c>
      <c r="D303" s="4" t="s">
        <v>19</v>
      </c>
      <c r="E303" s="3" t="s">
        <v>20</v>
      </c>
      <c r="F303" s="5">
        <v>6.0</v>
      </c>
      <c r="G303" s="5">
        <v>10.0</v>
      </c>
      <c r="H303" s="3" t="s">
        <v>903</v>
      </c>
      <c r="I303" s="3" t="s">
        <v>31</v>
      </c>
      <c r="J303" s="3" t="s">
        <v>30003</v>
      </c>
      <c r="K303" s="3" t="s">
        <v>30005</v>
      </c>
      <c r="L303" s="3" t="s">
        <v>30006</v>
      </c>
      <c r="M303" s="3" t="s">
        <v>35</v>
      </c>
    </row>
    <row r="304" ht="22.5" customHeight="1">
      <c r="A304" s="3" t="s">
        <v>30008</v>
      </c>
      <c r="B304" s="3" t="s">
        <v>7943</v>
      </c>
      <c r="C304" s="3" t="s">
        <v>30</v>
      </c>
      <c r="D304" s="4" t="s">
        <v>19</v>
      </c>
      <c r="E304" s="3" t="s">
        <v>20</v>
      </c>
      <c r="F304" s="5">
        <v>6.0</v>
      </c>
      <c r="G304" s="5">
        <v>8.0</v>
      </c>
      <c r="H304" s="3" t="s">
        <v>349</v>
      </c>
      <c r="I304" s="3" t="s">
        <v>50</v>
      </c>
      <c r="J304" s="3" t="s">
        <v>4827</v>
      </c>
      <c r="K304" s="3" t="s">
        <v>30013</v>
      </c>
      <c r="L304" s="3" t="s">
        <v>30014</v>
      </c>
      <c r="M304" s="3" t="s">
        <v>27</v>
      </c>
    </row>
    <row r="305" ht="22.5" customHeight="1">
      <c r="A305" s="3" t="s">
        <v>6557</v>
      </c>
      <c r="B305" s="3" t="s">
        <v>19766</v>
      </c>
      <c r="C305" s="3" t="s">
        <v>30</v>
      </c>
      <c r="D305" s="4" t="s">
        <v>19</v>
      </c>
      <c r="E305" s="3" t="s">
        <v>21</v>
      </c>
      <c r="F305" s="5">
        <v>6.0</v>
      </c>
      <c r="G305" s="5">
        <v>12.0</v>
      </c>
      <c r="H305" s="3" t="s">
        <v>177</v>
      </c>
      <c r="I305" s="3" t="s">
        <v>50</v>
      </c>
      <c r="J305" s="3" t="s">
        <v>19770</v>
      </c>
      <c r="K305" s="3" t="s">
        <v>11739</v>
      </c>
      <c r="L305" s="3" t="s">
        <v>30020</v>
      </c>
      <c r="M305" s="3" t="s">
        <v>27</v>
      </c>
    </row>
    <row r="306" ht="22.5" customHeight="1">
      <c r="A306" s="3" t="s">
        <v>18604</v>
      </c>
      <c r="B306" s="3" t="s">
        <v>11554</v>
      </c>
      <c r="C306" s="3" t="s">
        <v>30</v>
      </c>
      <c r="D306" s="4" t="s">
        <v>19</v>
      </c>
      <c r="E306" s="3" t="s">
        <v>21</v>
      </c>
      <c r="F306" s="5">
        <v>6.0</v>
      </c>
      <c r="G306" s="5">
        <v>8.0</v>
      </c>
      <c r="H306" s="3" t="s">
        <v>349</v>
      </c>
      <c r="I306" s="3" t="s">
        <v>50</v>
      </c>
      <c r="J306" s="3" t="s">
        <v>1265</v>
      </c>
      <c r="K306" s="3" t="s">
        <v>11557</v>
      </c>
      <c r="L306" s="3" t="s">
        <v>30024</v>
      </c>
      <c r="M306" s="3" t="s">
        <v>35</v>
      </c>
    </row>
    <row r="307" ht="22.5" customHeight="1">
      <c r="A307" s="3" t="s">
        <v>19055</v>
      </c>
      <c r="B307" s="3" t="s">
        <v>23085</v>
      </c>
      <c r="C307" s="3" t="s">
        <v>30</v>
      </c>
      <c r="D307" s="4" t="s">
        <v>19</v>
      </c>
      <c r="E307" s="3" t="s">
        <v>127</v>
      </c>
      <c r="F307" s="5">
        <v>6.0</v>
      </c>
      <c r="G307" s="5">
        <v>12.0</v>
      </c>
      <c r="H307" s="3" t="s">
        <v>177</v>
      </c>
      <c r="I307" s="3" t="s">
        <v>50</v>
      </c>
      <c r="J307" s="3" t="s">
        <v>23086</v>
      </c>
      <c r="K307" s="3" t="s">
        <v>25654</v>
      </c>
      <c r="L307" s="3" t="s">
        <v>25655</v>
      </c>
      <c r="M307" s="3" t="s">
        <v>41</v>
      </c>
    </row>
    <row r="308" ht="22.5" customHeight="1">
      <c r="A308" s="3" t="s">
        <v>30029</v>
      </c>
      <c r="B308" s="3" t="s">
        <v>26722</v>
      </c>
      <c r="C308" s="3" t="s">
        <v>30</v>
      </c>
      <c r="D308" s="4" t="s">
        <v>19</v>
      </c>
      <c r="E308" s="3" t="s">
        <v>20</v>
      </c>
      <c r="F308" s="5">
        <v>6.0</v>
      </c>
      <c r="G308" s="5">
        <v>12.0</v>
      </c>
      <c r="H308" s="3" t="s">
        <v>177</v>
      </c>
      <c r="I308" s="3" t="s">
        <v>50</v>
      </c>
      <c r="J308" s="3" t="s">
        <v>58</v>
      </c>
      <c r="K308" s="3" t="s">
        <v>26729</v>
      </c>
      <c r="L308" s="3" t="s">
        <v>30031</v>
      </c>
      <c r="M308" s="3" t="s">
        <v>257</v>
      </c>
    </row>
    <row r="309" ht="22.5" customHeight="1">
      <c r="A309" s="3" t="s">
        <v>30032</v>
      </c>
      <c r="B309" s="3" t="s">
        <v>30033</v>
      </c>
      <c r="C309" s="3" t="s">
        <v>30</v>
      </c>
      <c r="D309" s="4" t="s">
        <v>19</v>
      </c>
      <c r="E309" s="3" t="s">
        <v>127</v>
      </c>
      <c r="F309" s="5">
        <v>6.0</v>
      </c>
      <c r="G309" s="5">
        <v>8.0</v>
      </c>
      <c r="H309" s="3" t="s">
        <v>349</v>
      </c>
      <c r="I309" s="3" t="s">
        <v>69</v>
      </c>
      <c r="J309" s="3" t="s">
        <v>13658</v>
      </c>
      <c r="K309" s="4" t="s">
        <v>19</v>
      </c>
      <c r="L309" s="3" t="s">
        <v>30036</v>
      </c>
      <c r="M309" s="3" t="s">
        <v>90</v>
      </c>
    </row>
    <row r="310" ht="22.5" customHeight="1">
      <c r="A310" s="3" t="s">
        <v>30038</v>
      </c>
      <c r="B310" s="3" t="s">
        <v>30040</v>
      </c>
      <c r="C310" s="3" t="s">
        <v>30</v>
      </c>
      <c r="D310" s="4" t="s">
        <v>19</v>
      </c>
      <c r="E310" s="3" t="s">
        <v>21</v>
      </c>
      <c r="F310" s="5">
        <v>6.0</v>
      </c>
      <c r="G310" s="5">
        <v>8.0</v>
      </c>
      <c r="H310" s="3" t="s">
        <v>349</v>
      </c>
      <c r="I310" s="3" t="s">
        <v>50</v>
      </c>
      <c r="J310" s="3" t="s">
        <v>821</v>
      </c>
      <c r="K310" s="3" t="s">
        <v>30044</v>
      </c>
      <c r="L310" s="3" t="s">
        <v>30045</v>
      </c>
      <c r="M310" s="3" t="s">
        <v>41</v>
      </c>
    </row>
    <row r="311" ht="22.5" customHeight="1">
      <c r="A311" s="3" t="s">
        <v>6557</v>
      </c>
      <c r="B311" s="3" t="s">
        <v>23873</v>
      </c>
      <c r="C311" s="3" t="s">
        <v>30</v>
      </c>
      <c r="D311" s="4" t="s">
        <v>19</v>
      </c>
      <c r="E311" s="3" t="s">
        <v>20</v>
      </c>
      <c r="F311" s="5">
        <v>6.0</v>
      </c>
      <c r="G311" s="5">
        <v>12.0</v>
      </c>
      <c r="H311" s="3" t="s">
        <v>177</v>
      </c>
      <c r="I311" s="3" t="s">
        <v>69</v>
      </c>
      <c r="J311" s="3" t="s">
        <v>99</v>
      </c>
      <c r="K311" s="3" t="s">
        <v>23875</v>
      </c>
      <c r="L311" s="3" t="s">
        <v>23877</v>
      </c>
      <c r="M311" s="3" t="s">
        <v>35</v>
      </c>
    </row>
    <row r="312" ht="22.5" customHeight="1">
      <c r="A312" s="3" t="s">
        <v>15143</v>
      </c>
      <c r="B312" s="3" t="s">
        <v>30050</v>
      </c>
      <c r="C312" s="3" t="s">
        <v>30</v>
      </c>
      <c r="D312" s="4" t="s">
        <v>19</v>
      </c>
      <c r="E312" s="3" t="s">
        <v>21</v>
      </c>
      <c r="F312" s="5">
        <v>6.0</v>
      </c>
      <c r="G312" s="5">
        <v>8.0</v>
      </c>
      <c r="H312" s="3" t="s">
        <v>349</v>
      </c>
      <c r="I312" s="3" t="s">
        <v>69</v>
      </c>
      <c r="J312" s="3" t="s">
        <v>30053</v>
      </c>
      <c r="K312" s="3" t="s">
        <v>4031</v>
      </c>
      <c r="L312" s="3" t="s">
        <v>30054</v>
      </c>
      <c r="M312" s="3" t="s">
        <v>35</v>
      </c>
    </row>
    <row r="313" ht="22.5" customHeight="1">
      <c r="A313" s="3" t="s">
        <v>30055</v>
      </c>
      <c r="B313" s="3" t="s">
        <v>30057</v>
      </c>
      <c r="C313" s="3" t="s">
        <v>30</v>
      </c>
      <c r="D313" s="4" t="s">
        <v>19</v>
      </c>
      <c r="E313" s="3" t="s">
        <v>21</v>
      </c>
      <c r="F313" s="5">
        <v>6.0</v>
      </c>
      <c r="G313" s="5">
        <v>8.0</v>
      </c>
      <c r="H313" s="3" t="s">
        <v>349</v>
      </c>
      <c r="I313" s="3" t="s">
        <v>50</v>
      </c>
      <c r="J313" s="3" t="s">
        <v>30059</v>
      </c>
      <c r="K313" s="3" t="s">
        <v>30060</v>
      </c>
      <c r="L313" s="3" t="s">
        <v>30064</v>
      </c>
      <c r="M313" s="3" t="s">
        <v>35</v>
      </c>
    </row>
    <row r="314" ht="22.5" customHeight="1">
      <c r="A314" s="3" t="s">
        <v>8548</v>
      </c>
      <c r="B314" s="3" t="s">
        <v>30066</v>
      </c>
      <c r="C314" s="3" t="s">
        <v>30</v>
      </c>
      <c r="D314" s="4" t="s">
        <v>19</v>
      </c>
      <c r="E314" s="3" t="s">
        <v>21</v>
      </c>
      <c r="F314" s="5">
        <v>6.0</v>
      </c>
      <c r="G314" s="5">
        <v>8.0</v>
      </c>
      <c r="H314" s="3" t="s">
        <v>349</v>
      </c>
      <c r="I314" s="3" t="s">
        <v>69</v>
      </c>
      <c r="J314" s="3" t="s">
        <v>70</v>
      </c>
      <c r="K314" s="3" t="s">
        <v>30069</v>
      </c>
      <c r="L314" s="3" t="s">
        <v>30070</v>
      </c>
      <c r="M314" s="3" t="s">
        <v>41</v>
      </c>
    </row>
    <row r="315" ht="22.5" customHeight="1">
      <c r="A315" s="3" t="s">
        <v>2636</v>
      </c>
      <c r="B315" s="3" t="s">
        <v>30071</v>
      </c>
      <c r="C315" s="3" t="s">
        <v>30</v>
      </c>
      <c r="D315" s="4" t="s">
        <v>19</v>
      </c>
      <c r="E315" s="3" t="s">
        <v>21</v>
      </c>
      <c r="F315" s="5">
        <v>6.0</v>
      </c>
      <c r="G315" s="5">
        <v>10.0</v>
      </c>
      <c r="H315" s="3" t="s">
        <v>903</v>
      </c>
      <c r="I315" s="3" t="s">
        <v>50</v>
      </c>
      <c r="J315" s="3" t="s">
        <v>30072</v>
      </c>
      <c r="K315" s="3" t="s">
        <v>30073</v>
      </c>
      <c r="L315" s="3" t="s">
        <v>30077</v>
      </c>
      <c r="M315" s="3" t="s">
        <v>35</v>
      </c>
    </row>
    <row r="316" ht="22.5" customHeight="1">
      <c r="A316" s="3" t="s">
        <v>4712</v>
      </c>
      <c r="B316" s="3" t="s">
        <v>4714</v>
      </c>
      <c r="C316" s="3" t="s">
        <v>30</v>
      </c>
      <c r="D316" s="4" t="s">
        <v>19</v>
      </c>
      <c r="E316" s="3" t="s">
        <v>127</v>
      </c>
      <c r="F316" s="5">
        <v>6.0</v>
      </c>
      <c r="G316" s="5">
        <v>11.0</v>
      </c>
      <c r="H316" s="3" t="s">
        <v>2680</v>
      </c>
      <c r="I316" s="3" t="s">
        <v>69</v>
      </c>
      <c r="J316" s="3" t="s">
        <v>4717</v>
      </c>
      <c r="K316" s="3" t="s">
        <v>4718</v>
      </c>
      <c r="L316" s="3" t="s">
        <v>4721</v>
      </c>
      <c r="M316" s="3" t="s">
        <v>41</v>
      </c>
    </row>
    <row r="317" ht="22.5" customHeight="1">
      <c r="A317" s="3" t="s">
        <v>30081</v>
      </c>
      <c r="B317" s="3" t="s">
        <v>30082</v>
      </c>
      <c r="C317" s="3" t="s">
        <v>30</v>
      </c>
      <c r="D317" s="4" t="s">
        <v>19</v>
      </c>
      <c r="E317" s="3" t="s">
        <v>117</v>
      </c>
      <c r="F317" s="5">
        <v>6.0</v>
      </c>
      <c r="G317" s="5">
        <v>12.0</v>
      </c>
      <c r="H317" s="3" t="s">
        <v>177</v>
      </c>
      <c r="I317" s="3" t="s">
        <v>50</v>
      </c>
      <c r="J317" s="3" t="s">
        <v>30085</v>
      </c>
      <c r="K317" s="4" t="s">
        <v>19</v>
      </c>
      <c r="L317" s="3" t="s">
        <v>30086</v>
      </c>
      <c r="M317" s="3" t="s">
        <v>41</v>
      </c>
    </row>
    <row r="318" ht="22.5" customHeight="1">
      <c r="A318" s="3" t="s">
        <v>29863</v>
      </c>
      <c r="B318" s="3" t="s">
        <v>10882</v>
      </c>
      <c r="C318" s="3" t="s">
        <v>30</v>
      </c>
      <c r="D318" s="4" t="s">
        <v>19</v>
      </c>
      <c r="E318" s="3" t="s">
        <v>20</v>
      </c>
      <c r="F318" s="5">
        <v>6.0</v>
      </c>
      <c r="G318" s="5">
        <v>8.0</v>
      </c>
      <c r="H318" s="3" t="s">
        <v>349</v>
      </c>
      <c r="I318" s="3" t="s">
        <v>69</v>
      </c>
      <c r="J318" s="3" t="s">
        <v>10887</v>
      </c>
      <c r="K318" s="3" t="s">
        <v>10918</v>
      </c>
      <c r="L318" s="3" t="s">
        <v>30093</v>
      </c>
      <c r="M318" s="3" t="s">
        <v>35</v>
      </c>
    </row>
    <row r="319" ht="22.5" customHeight="1">
      <c r="A319" s="3" t="s">
        <v>23865</v>
      </c>
      <c r="B319" s="3" t="s">
        <v>23867</v>
      </c>
      <c r="C319" s="3" t="s">
        <v>30</v>
      </c>
      <c r="D319" s="4" t="s">
        <v>19</v>
      </c>
      <c r="E319" s="3" t="s">
        <v>21</v>
      </c>
      <c r="F319" s="5">
        <v>6.0</v>
      </c>
      <c r="G319" s="5">
        <v>8.0</v>
      </c>
      <c r="H319" s="3" t="s">
        <v>349</v>
      </c>
      <c r="I319" s="3" t="s">
        <v>50</v>
      </c>
      <c r="J319" s="3" t="s">
        <v>498</v>
      </c>
      <c r="K319" s="3" t="s">
        <v>23870</v>
      </c>
      <c r="L319" s="3" t="s">
        <v>23871</v>
      </c>
      <c r="M319" s="3" t="s">
        <v>27</v>
      </c>
    </row>
    <row r="320" ht="22.5" customHeight="1">
      <c r="A320" s="3" t="s">
        <v>30098</v>
      </c>
      <c r="B320" s="3" t="s">
        <v>4537</v>
      </c>
      <c r="C320" s="3" t="s">
        <v>30</v>
      </c>
      <c r="D320" s="4" t="s">
        <v>19</v>
      </c>
      <c r="E320" s="3" t="s">
        <v>21</v>
      </c>
      <c r="F320" s="5">
        <v>6.0</v>
      </c>
      <c r="G320" s="5">
        <v>8.0</v>
      </c>
      <c r="H320" s="3" t="s">
        <v>349</v>
      </c>
      <c r="I320" s="3" t="s">
        <v>69</v>
      </c>
      <c r="J320" s="3" t="s">
        <v>1814</v>
      </c>
      <c r="K320" s="3" t="s">
        <v>23786</v>
      </c>
      <c r="L320" s="3" t="s">
        <v>30103</v>
      </c>
      <c r="M320" s="3" t="s">
        <v>41</v>
      </c>
    </row>
    <row r="321" ht="22.5" customHeight="1">
      <c r="A321" s="3" t="s">
        <v>29628</v>
      </c>
      <c r="B321" s="3" t="s">
        <v>29630</v>
      </c>
      <c r="C321" s="3" t="s">
        <v>30</v>
      </c>
      <c r="D321" s="4" t="s">
        <v>19</v>
      </c>
      <c r="E321" s="3" t="s">
        <v>21</v>
      </c>
      <c r="F321" s="5">
        <v>6.0</v>
      </c>
      <c r="G321" s="5">
        <v>8.0</v>
      </c>
      <c r="H321" s="3" t="s">
        <v>349</v>
      </c>
      <c r="I321" s="3" t="s">
        <v>50</v>
      </c>
      <c r="J321" s="3" t="s">
        <v>99</v>
      </c>
      <c r="K321" s="3" t="s">
        <v>29633</v>
      </c>
      <c r="L321" s="3" t="s">
        <v>29634</v>
      </c>
      <c r="M321" s="3" t="s">
        <v>41</v>
      </c>
    </row>
    <row r="322" ht="22.5" customHeight="1">
      <c r="A322" s="3" t="s">
        <v>30105</v>
      </c>
      <c r="B322" s="3" t="s">
        <v>6668</v>
      </c>
      <c r="C322" s="3" t="s">
        <v>30</v>
      </c>
      <c r="D322" s="4" t="s">
        <v>19</v>
      </c>
      <c r="E322" s="3" t="s">
        <v>21</v>
      </c>
      <c r="F322" s="5">
        <v>6.0</v>
      </c>
      <c r="G322" s="5">
        <v>10.0</v>
      </c>
      <c r="H322" s="3" t="s">
        <v>903</v>
      </c>
      <c r="I322" s="3" t="s">
        <v>50</v>
      </c>
      <c r="J322" s="3" t="s">
        <v>6670</v>
      </c>
      <c r="K322" s="3" t="s">
        <v>6672</v>
      </c>
      <c r="L322" s="3" t="s">
        <v>30108</v>
      </c>
      <c r="M322" s="3" t="s">
        <v>35</v>
      </c>
    </row>
    <row r="323" ht="22.5" customHeight="1">
      <c r="A323" s="3" t="s">
        <v>1470</v>
      </c>
      <c r="B323" s="3" t="s">
        <v>2330</v>
      </c>
      <c r="C323" s="3" t="s">
        <v>30</v>
      </c>
      <c r="D323" s="4" t="s">
        <v>19</v>
      </c>
      <c r="E323" s="3" t="s">
        <v>21</v>
      </c>
      <c r="F323" s="5">
        <v>6.0</v>
      </c>
      <c r="G323" s="5">
        <v>10.0</v>
      </c>
      <c r="H323" s="3" t="s">
        <v>903</v>
      </c>
      <c r="I323" s="3" t="s">
        <v>50</v>
      </c>
      <c r="J323" s="3" t="s">
        <v>2334</v>
      </c>
      <c r="K323" s="3" t="s">
        <v>5229</v>
      </c>
      <c r="L323" s="3" t="s">
        <v>24857</v>
      </c>
      <c r="M323" s="3" t="s">
        <v>41</v>
      </c>
    </row>
    <row r="324" ht="22.5" customHeight="1">
      <c r="A324" s="3" t="s">
        <v>30111</v>
      </c>
      <c r="B324" s="3" t="s">
        <v>30112</v>
      </c>
      <c r="C324" s="3" t="s">
        <v>30</v>
      </c>
      <c r="D324" s="4" t="s">
        <v>19</v>
      </c>
      <c r="E324" s="3" t="s">
        <v>21</v>
      </c>
      <c r="F324" s="5">
        <v>6.0</v>
      </c>
      <c r="G324" s="5">
        <v>8.0</v>
      </c>
      <c r="H324" s="3" t="s">
        <v>349</v>
      </c>
      <c r="I324" s="3" t="s">
        <v>50</v>
      </c>
      <c r="J324" s="3" t="s">
        <v>30114</v>
      </c>
      <c r="K324" s="3" t="s">
        <v>17074</v>
      </c>
      <c r="L324" s="3" t="s">
        <v>30115</v>
      </c>
      <c r="M324" s="3" t="s">
        <v>90</v>
      </c>
    </row>
    <row r="325" ht="22.5" customHeight="1">
      <c r="A325" s="3" t="s">
        <v>5116</v>
      </c>
      <c r="B325" s="3" t="s">
        <v>18567</v>
      </c>
      <c r="C325" s="3" t="s">
        <v>30</v>
      </c>
      <c r="D325" s="4" t="s">
        <v>19</v>
      </c>
      <c r="E325" s="3" t="s">
        <v>20</v>
      </c>
      <c r="F325" s="5">
        <v>6.0</v>
      </c>
      <c r="G325" s="5">
        <v>12.0</v>
      </c>
      <c r="H325" s="3" t="s">
        <v>177</v>
      </c>
      <c r="I325" s="3" t="s">
        <v>69</v>
      </c>
      <c r="J325" s="3" t="s">
        <v>187</v>
      </c>
      <c r="K325" s="3" t="s">
        <v>30118</v>
      </c>
      <c r="L325" s="3" t="s">
        <v>30119</v>
      </c>
      <c r="M325" s="3" t="s">
        <v>35</v>
      </c>
    </row>
    <row r="326" ht="22.5" customHeight="1">
      <c r="A326" s="3" t="s">
        <v>30120</v>
      </c>
      <c r="B326" s="3" t="s">
        <v>30124</v>
      </c>
      <c r="C326" s="3" t="s">
        <v>30</v>
      </c>
      <c r="D326" s="4" t="s">
        <v>19</v>
      </c>
      <c r="E326" s="3" t="s">
        <v>21</v>
      </c>
      <c r="F326" s="5">
        <v>6.0</v>
      </c>
      <c r="G326" s="5">
        <v>8.0</v>
      </c>
      <c r="H326" s="3" t="s">
        <v>349</v>
      </c>
      <c r="I326" s="3" t="s">
        <v>50</v>
      </c>
      <c r="J326" s="3" t="s">
        <v>9628</v>
      </c>
      <c r="K326" s="4" t="s">
        <v>19</v>
      </c>
      <c r="L326" s="3" t="s">
        <v>30127</v>
      </c>
      <c r="M326" s="3" t="s">
        <v>90</v>
      </c>
    </row>
    <row r="327" ht="22.5" customHeight="1">
      <c r="A327" s="3" t="s">
        <v>28989</v>
      </c>
      <c r="B327" s="3" t="s">
        <v>11584</v>
      </c>
      <c r="C327" s="3" t="s">
        <v>30</v>
      </c>
      <c r="D327" s="4" t="s">
        <v>19</v>
      </c>
      <c r="E327" s="3" t="s">
        <v>20</v>
      </c>
      <c r="F327" s="5">
        <v>6.0</v>
      </c>
      <c r="G327" s="5">
        <v>8.0</v>
      </c>
      <c r="H327" s="3" t="s">
        <v>349</v>
      </c>
      <c r="I327" s="3" t="s">
        <v>50</v>
      </c>
      <c r="J327" s="3" t="s">
        <v>10611</v>
      </c>
      <c r="K327" s="3" t="s">
        <v>30130</v>
      </c>
      <c r="L327" s="3" t="s">
        <v>30132</v>
      </c>
      <c r="M327" s="3" t="s">
        <v>35</v>
      </c>
    </row>
    <row r="328" ht="22.5" customHeight="1">
      <c r="A328" s="3" t="s">
        <v>3430</v>
      </c>
      <c r="B328" s="3" t="s">
        <v>4144</v>
      </c>
      <c r="C328" s="3" t="s">
        <v>30</v>
      </c>
      <c r="D328" s="4" t="s">
        <v>19</v>
      </c>
      <c r="E328" s="3" t="s">
        <v>20</v>
      </c>
      <c r="F328" s="5">
        <v>6.0</v>
      </c>
      <c r="G328" s="5">
        <v>12.0</v>
      </c>
      <c r="H328" s="3" t="s">
        <v>177</v>
      </c>
      <c r="I328" s="3" t="s">
        <v>69</v>
      </c>
      <c r="J328" s="3" t="s">
        <v>4150</v>
      </c>
      <c r="K328" s="3" t="s">
        <v>11049</v>
      </c>
      <c r="L328" s="3" t="s">
        <v>30136</v>
      </c>
      <c r="M328" s="3" t="s">
        <v>257</v>
      </c>
    </row>
    <row r="329" ht="22.5" customHeight="1">
      <c r="A329" s="3" t="s">
        <v>3825</v>
      </c>
      <c r="B329" s="3" t="s">
        <v>8876</v>
      </c>
      <c r="C329" s="3" t="s">
        <v>30</v>
      </c>
      <c r="D329" s="4" t="s">
        <v>19</v>
      </c>
      <c r="E329" s="3" t="s">
        <v>20</v>
      </c>
      <c r="F329" s="5">
        <v>6.0</v>
      </c>
      <c r="G329" s="5">
        <v>8.0</v>
      </c>
      <c r="H329" s="3" t="s">
        <v>349</v>
      </c>
      <c r="I329" s="3" t="s">
        <v>50</v>
      </c>
      <c r="J329" s="3" t="s">
        <v>99</v>
      </c>
      <c r="K329" s="3" t="s">
        <v>30137</v>
      </c>
      <c r="L329" s="3" t="s">
        <v>30138</v>
      </c>
      <c r="M329" s="3" t="s">
        <v>27</v>
      </c>
    </row>
    <row r="330" ht="22.5" customHeight="1">
      <c r="A330" s="3" t="s">
        <v>23715</v>
      </c>
      <c r="B330" s="3" t="s">
        <v>23716</v>
      </c>
      <c r="C330" s="3" t="s">
        <v>30</v>
      </c>
      <c r="D330" s="4" t="s">
        <v>19</v>
      </c>
      <c r="E330" s="3" t="s">
        <v>21</v>
      </c>
      <c r="F330" s="5">
        <v>6.0</v>
      </c>
      <c r="G330" s="5">
        <v>8.0</v>
      </c>
      <c r="H330" s="3" t="s">
        <v>349</v>
      </c>
      <c r="I330" s="3" t="s">
        <v>69</v>
      </c>
      <c r="J330" s="3" t="s">
        <v>109</v>
      </c>
      <c r="K330" s="4" t="s">
        <v>19</v>
      </c>
      <c r="L330" s="3" t="s">
        <v>23719</v>
      </c>
      <c r="M330" s="3" t="s">
        <v>41</v>
      </c>
    </row>
    <row r="331" ht="22.5" customHeight="1">
      <c r="A331" s="3" t="s">
        <v>3825</v>
      </c>
      <c r="B331" s="3" t="s">
        <v>746</v>
      </c>
      <c r="C331" s="3" t="s">
        <v>30</v>
      </c>
      <c r="D331" s="4" t="s">
        <v>19</v>
      </c>
      <c r="E331" s="3" t="s">
        <v>21</v>
      </c>
      <c r="F331" s="5">
        <v>6.0</v>
      </c>
      <c r="G331" s="5">
        <v>8.0</v>
      </c>
      <c r="H331" s="3" t="s">
        <v>349</v>
      </c>
      <c r="I331" s="3" t="s">
        <v>50</v>
      </c>
      <c r="J331" s="3" t="s">
        <v>121</v>
      </c>
      <c r="K331" s="3" t="s">
        <v>30145</v>
      </c>
      <c r="L331" s="3" t="s">
        <v>30148</v>
      </c>
      <c r="M331" s="3" t="s">
        <v>257</v>
      </c>
    </row>
    <row r="332" ht="22.5" customHeight="1">
      <c r="A332" s="3" t="s">
        <v>20089</v>
      </c>
      <c r="B332" s="3" t="s">
        <v>4204</v>
      </c>
      <c r="C332" s="3" t="s">
        <v>30</v>
      </c>
      <c r="D332" s="4" t="s">
        <v>19</v>
      </c>
      <c r="E332" s="3" t="s">
        <v>20</v>
      </c>
      <c r="F332" s="5">
        <v>6.0</v>
      </c>
      <c r="G332" s="5">
        <v>12.0</v>
      </c>
      <c r="H332" s="3" t="s">
        <v>177</v>
      </c>
      <c r="I332" s="3" t="s">
        <v>50</v>
      </c>
      <c r="J332" s="3" t="s">
        <v>3169</v>
      </c>
      <c r="K332" s="4" t="s">
        <v>19</v>
      </c>
      <c r="L332" s="3" t="s">
        <v>30150</v>
      </c>
      <c r="M332" s="3" t="s">
        <v>27</v>
      </c>
    </row>
    <row r="333" ht="22.5" customHeight="1">
      <c r="A333" s="3" t="s">
        <v>23784</v>
      </c>
      <c r="B333" s="3" t="s">
        <v>4537</v>
      </c>
      <c r="C333" s="3" t="s">
        <v>30</v>
      </c>
      <c r="D333" s="4" t="s">
        <v>19</v>
      </c>
      <c r="E333" s="3" t="s">
        <v>21</v>
      </c>
      <c r="F333" s="5">
        <v>6.0</v>
      </c>
      <c r="G333" s="5">
        <v>8.0</v>
      </c>
      <c r="H333" s="3" t="s">
        <v>349</v>
      </c>
      <c r="I333" s="3" t="s">
        <v>69</v>
      </c>
      <c r="J333" s="3" t="s">
        <v>1814</v>
      </c>
      <c r="K333" s="3" t="s">
        <v>23786</v>
      </c>
      <c r="L333" s="3" t="s">
        <v>23788</v>
      </c>
      <c r="M333" s="3" t="s">
        <v>41</v>
      </c>
    </row>
    <row r="334" ht="22.5" customHeight="1">
      <c r="A334" s="3" t="s">
        <v>30152</v>
      </c>
      <c r="B334" s="3" t="s">
        <v>23716</v>
      </c>
      <c r="C334" s="3" t="s">
        <v>30</v>
      </c>
      <c r="D334" s="4" t="s">
        <v>19</v>
      </c>
      <c r="E334" s="3" t="s">
        <v>21</v>
      </c>
      <c r="F334" s="5">
        <v>6.0</v>
      </c>
      <c r="G334" s="5">
        <v>8.0</v>
      </c>
      <c r="H334" s="3" t="s">
        <v>349</v>
      </c>
      <c r="I334" s="3" t="s">
        <v>69</v>
      </c>
      <c r="J334" s="3" t="s">
        <v>109</v>
      </c>
      <c r="K334" s="4" t="s">
        <v>19</v>
      </c>
      <c r="L334" s="3" t="s">
        <v>30155</v>
      </c>
      <c r="M334" s="3" t="s">
        <v>41</v>
      </c>
    </row>
    <row r="335" ht="22.5" customHeight="1">
      <c r="A335" s="3" t="s">
        <v>30157</v>
      </c>
      <c r="B335" s="3" t="s">
        <v>10143</v>
      </c>
      <c r="C335" s="3" t="s">
        <v>30</v>
      </c>
      <c r="D335" s="4" t="s">
        <v>19</v>
      </c>
      <c r="E335" s="3" t="s">
        <v>20</v>
      </c>
      <c r="F335" s="5">
        <v>6.0</v>
      </c>
      <c r="G335" s="5">
        <v>8.0</v>
      </c>
      <c r="H335" s="3" t="s">
        <v>349</v>
      </c>
      <c r="I335" s="3" t="s">
        <v>31</v>
      </c>
      <c r="J335" s="3" t="s">
        <v>58</v>
      </c>
      <c r="K335" s="3" t="s">
        <v>10149</v>
      </c>
      <c r="L335" s="3" t="s">
        <v>30159</v>
      </c>
      <c r="M335" s="3" t="s">
        <v>35</v>
      </c>
    </row>
    <row r="336" ht="22.5" customHeight="1">
      <c r="A336" s="3" t="s">
        <v>30160</v>
      </c>
      <c r="B336" s="3" t="s">
        <v>17365</v>
      </c>
      <c r="C336" s="3" t="s">
        <v>30</v>
      </c>
      <c r="D336" s="4" t="s">
        <v>19</v>
      </c>
      <c r="E336" s="3" t="s">
        <v>20</v>
      </c>
      <c r="F336" s="5">
        <v>6.0</v>
      </c>
      <c r="G336" s="5">
        <v>10.0</v>
      </c>
      <c r="H336" s="3" t="s">
        <v>903</v>
      </c>
      <c r="I336" s="3" t="s">
        <v>69</v>
      </c>
      <c r="J336" s="3" t="s">
        <v>38</v>
      </c>
      <c r="K336" s="3" t="s">
        <v>30162</v>
      </c>
      <c r="L336" s="3" t="s">
        <v>30163</v>
      </c>
      <c r="M336" s="3" t="s">
        <v>35</v>
      </c>
    </row>
    <row r="337" ht="22.5" customHeight="1">
      <c r="A337" s="3" t="s">
        <v>30164</v>
      </c>
      <c r="B337" s="3" t="s">
        <v>30165</v>
      </c>
      <c r="C337" s="3" t="s">
        <v>30</v>
      </c>
      <c r="D337" s="4" t="s">
        <v>19</v>
      </c>
      <c r="E337" s="3" t="s">
        <v>20</v>
      </c>
      <c r="F337" s="5">
        <v>6.0</v>
      </c>
      <c r="G337" s="5">
        <v>12.0</v>
      </c>
      <c r="H337" s="3" t="s">
        <v>177</v>
      </c>
      <c r="I337" s="3" t="s">
        <v>50</v>
      </c>
      <c r="J337" s="3" t="s">
        <v>30166</v>
      </c>
      <c r="K337" s="3" t="s">
        <v>30167</v>
      </c>
      <c r="L337" s="3" t="s">
        <v>30168</v>
      </c>
      <c r="M337" s="3" t="s">
        <v>159</v>
      </c>
    </row>
    <row r="338" ht="22.5" customHeight="1">
      <c r="A338" s="3" t="s">
        <v>1470</v>
      </c>
      <c r="B338" s="3" t="s">
        <v>29315</v>
      </c>
      <c r="C338" s="3" t="s">
        <v>30</v>
      </c>
      <c r="D338" s="4" t="s">
        <v>19</v>
      </c>
      <c r="E338" s="3" t="s">
        <v>21</v>
      </c>
      <c r="F338" s="5">
        <v>6.0</v>
      </c>
      <c r="G338" s="5">
        <v>8.0</v>
      </c>
      <c r="H338" s="3" t="s">
        <v>349</v>
      </c>
      <c r="I338" s="3" t="s">
        <v>50</v>
      </c>
      <c r="J338" s="3" t="s">
        <v>16348</v>
      </c>
      <c r="K338" s="3" t="s">
        <v>29318</v>
      </c>
      <c r="L338" s="3" t="s">
        <v>29319</v>
      </c>
      <c r="M338" s="3" t="s">
        <v>35</v>
      </c>
    </row>
    <row r="339" ht="22.5" customHeight="1">
      <c r="A339" s="3" t="s">
        <v>30170</v>
      </c>
      <c r="B339" s="3" t="s">
        <v>7293</v>
      </c>
      <c r="C339" s="3" t="s">
        <v>30</v>
      </c>
      <c r="D339" s="4" t="s">
        <v>19</v>
      </c>
      <c r="E339" s="3" t="s">
        <v>20</v>
      </c>
      <c r="F339" s="5">
        <v>6.0</v>
      </c>
      <c r="G339" s="5">
        <v>12.0</v>
      </c>
      <c r="H339" s="3" t="s">
        <v>177</v>
      </c>
      <c r="I339" s="3" t="s">
        <v>69</v>
      </c>
      <c r="J339" s="3" t="s">
        <v>1817</v>
      </c>
      <c r="K339" s="4" t="s">
        <v>19</v>
      </c>
      <c r="L339" s="3" t="s">
        <v>30173</v>
      </c>
      <c r="M339" s="3" t="s">
        <v>27</v>
      </c>
    </row>
    <row r="340" ht="22.5" customHeight="1">
      <c r="A340" s="3" t="s">
        <v>30174</v>
      </c>
      <c r="B340" s="3" t="s">
        <v>7612</v>
      </c>
      <c r="C340" s="3" t="s">
        <v>30</v>
      </c>
      <c r="D340" s="4" t="s">
        <v>19</v>
      </c>
      <c r="E340" s="3" t="s">
        <v>127</v>
      </c>
      <c r="F340" s="5">
        <v>6.0</v>
      </c>
      <c r="G340" s="5">
        <v>12.0</v>
      </c>
      <c r="H340" s="3" t="s">
        <v>177</v>
      </c>
      <c r="I340" s="3" t="s">
        <v>69</v>
      </c>
      <c r="J340" s="3" t="s">
        <v>441</v>
      </c>
      <c r="K340" s="4" t="s">
        <v>19</v>
      </c>
      <c r="L340" s="3" t="s">
        <v>30176</v>
      </c>
      <c r="M340" s="3" t="s">
        <v>27</v>
      </c>
    </row>
    <row r="341" ht="22.5" customHeight="1">
      <c r="A341" s="3" t="s">
        <v>30178</v>
      </c>
      <c r="B341" s="3" t="s">
        <v>5064</v>
      </c>
      <c r="C341" s="3" t="s">
        <v>30</v>
      </c>
      <c r="D341" s="4" t="s">
        <v>19</v>
      </c>
      <c r="E341" s="3" t="s">
        <v>20</v>
      </c>
      <c r="F341" s="5">
        <v>6.0</v>
      </c>
      <c r="G341" s="5">
        <v>8.0</v>
      </c>
      <c r="H341" s="3" t="s">
        <v>349</v>
      </c>
      <c r="I341" s="3" t="s">
        <v>31</v>
      </c>
      <c r="J341" s="3" t="s">
        <v>5067</v>
      </c>
      <c r="K341" s="3" t="s">
        <v>30181</v>
      </c>
      <c r="L341" s="3" t="s">
        <v>30183</v>
      </c>
      <c r="M341" s="3" t="s">
        <v>35</v>
      </c>
    </row>
    <row r="342" ht="22.5" customHeight="1">
      <c r="A342" s="3" t="s">
        <v>30184</v>
      </c>
      <c r="B342" s="3" t="s">
        <v>30185</v>
      </c>
      <c r="C342" s="3" t="s">
        <v>30</v>
      </c>
      <c r="D342" s="4" t="s">
        <v>19</v>
      </c>
      <c r="E342" s="3" t="s">
        <v>127</v>
      </c>
      <c r="F342" s="5">
        <v>6.0</v>
      </c>
      <c r="G342" s="5">
        <v>8.0</v>
      </c>
      <c r="H342" s="3" t="s">
        <v>349</v>
      </c>
      <c r="I342" s="3" t="s">
        <v>50</v>
      </c>
      <c r="J342" s="3" t="s">
        <v>109</v>
      </c>
      <c r="K342" s="3" t="s">
        <v>30186</v>
      </c>
      <c r="L342" s="3" t="s">
        <v>30187</v>
      </c>
      <c r="M342" s="3" t="s">
        <v>90</v>
      </c>
    </row>
    <row r="343" ht="22.5" customHeight="1">
      <c r="A343" s="3" t="s">
        <v>2603</v>
      </c>
      <c r="B343" s="3" t="s">
        <v>6649</v>
      </c>
      <c r="C343" s="3" t="s">
        <v>30</v>
      </c>
      <c r="D343" s="4" t="s">
        <v>19</v>
      </c>
      <c r="E343" s="3" t="s">
        <v>20</v>
      </c>
      <c r="F343" s="5">
        <v>6.0</v>
      </c>
      <c r="G343" s="5">
        <v>8.0</v>
      </c>
      <c r="H343" s="3" t="s">
        <v>349</v>
      </c>
      <c r="I343" s="3" t="s">
        <v>50</v>
      </c>
      <c r="J343" s="3" t="s">
        <v>1215</v>
      </c>
      <c r="K343" s="3" t="s">
        <v>30190</v>
      </c>
      <c r="L343" s="3" t="s">
        <v>30193</v>
      </c>
      <c r="M343" s="3" t="s">
        <v>35</v>
      </c>
    </row>
    <row r="344" ht="22.5" customHeight="1">
      <c r="A344" s="3" t="s">
        <v>30194</v>
      </c>
      <c r="B344" s="3" t="s">
        <v>18139</v>
      </c>
      <c r="C344" s="3" t="s">
        <v>30</v>
      </c>
      <c r="D344" s="4" t="s">
        <v>19</v>
      </c>
      <c r="E344" s="3" t="s">
        <v>20</v>
      </c>
      <c r="F344" s="5">
        <v>6.0</v>
      </c>
      <c r="G344" s="5">
        <v>8.0</v>
      </c>
      <c r="H344" s="3" t="s">
        <v>349</v>
      </c>
      <c r="I344" s="3" t="s">
        <v>50</v>
      </c>
      <c r="J344" s="3" t="s">
        <v>18143</v>
      </c>
      <c r="K344" s="3" t="s">
        <v>30197</v>
      </c>
      <c r="L344" s="3" t="s">
        <v>30198</v>
      </c>
      <c r="M344" s="3" t="s">
        <v>35</v>
      </c>
    </row>
    <row r="345" ht="22.5" customHeight="1">
      <c r="A345" s="3" t="s">
        <v>30199</v>
      </c>
      <c r="B345" s="3" t="s">
        <v>7612</v>
      </c>
      <c r="C345" s="3" t="s">
        <v>30</v>
      </c>
      <c r="D345" s="4" t="s">
        <v>19</v>
      </c>
      <c r="E345" s="3" t="s">
        <v>127</v>
      </c>
      <c r="F345" s="5">
        <v>6.0</v>
      </c>
      <c r="G345" s="5">
        <v>10.0</v>
      </c>
      <c r="H345" s="3" t="s">
        <v>903</v>
      </c>
      <c r="I345" s="3" t="s">
        <v>69</v>
      </c>
      <c r="J345" s="3" t="s">
        <v>441</v>
      </c>
      <c r="K345" s="4" t="s">
        <v>19</v>
      </c>
      <c r="L345" s="3" t="s">
        <v>30202</v>
      </c>
      <c r="M345" s="3" t="s">
        <v>27</v>
      </c>
    </row>
    <row r="346" ht="22.5" customHeight="1">
      <c r="A346" s="3" t="s">
        <v>3430</v>
      </c>
      <c r="B346" s="3" t="s">
        <v>4204</v>
      </c>
      <c r="C346" s="3" t="s">
        <v>30</v>
      </c>
      <c r="D346" s="4" t="s">
        <v>19</v>
      </c>
      <c r="E346" s="3" t="s">
        <v>20</v>
      </c>
      <c r="F346" s="5">
        <v>6.0</v>
      </c>
      <c r="G346" s="5">
        <v>12.0</v>
      </c>
      <c r="H346" s="3" t="s">
        <v>177</v>
      </c>
      <c r="I346" s="3" t="s">
        <v>50</v>
      </c>
      <c r="J346" s="3" t="s">
        <v>3169</v>
      </c>
      <c r="K346" s="3" t="s">
        <v>4213</v>
      </c>
      <c r="L346" s="3" t="s">
        <v>30205</v>
      </c>
      <c r="M346" s="3" t="s">
        <v>27</v>
      </c>
    </row>
    <row r="347" ht="22.5" customHeight="1">
      <c r="A347" s="3" t="s">
        <v>5140</v>
      </c>
      <c r="B347" s="3" t="s">
        <v>5141</v>
      </c>
      <c r="C347" s="3" t="s">
        <v>30</v>
      </c>
      <c r="D347" s="4" t="s">
        <v>19</v>
      </c>
      <c r="E347" s="3" t="s">
        <v>21</v>
      </c>
      <c r="F347" s="5">
        <v>6.0</v>
      </c>
      <c r="G347" s="5">
        <v>8.0</v>
      </c>
      <c r="H347" s="3" t="s">
        <v>349</v>
      </c>
      <c r="I347" s="3" t="s">
        <v>69</v>
      </c>
      <c r="J347" s="3" t="s">
        <v>726</v>
      </c>
      <c r="K347" s="3" t="s">
        <v>5146</v>
      </c>
      <c r="L347" s="3" t="s">
        <v>5147</v>
      </c>
      <c r="M347" s="3" t="s">
        <v>35</v>
      </c>
    </row>
    <row r="348" ht="22.5" customHeight="1">
      <c r="A348" s="3" t="s">
        <v>30206</v>
      </c>
      <c r="B348" s="3" t="s">
        <v>6649</v>
      </c>
      <c r="C348" s="3" t="s">
        <v>30</v>
      </c>
      <c r="D348" s="4" t="s">
        <v>19</v>
      </c>
      <c r="E348" s="3" t="s">
        <v>20</v>
      </c>
      <c r="F348" s="5">
        <v>6.0</v>
      </c>
      <c r="G348" s="5">
        <v>8.0</v>
      </c>
      <c r="H348" s="3" t="s">
        <v>349</v>
      </c>
      <c r="I348" s="3" t="s">
        <v>50</v>
      </c>
      <c r="J348" s="3" t="s">
        <v>1215</v>
      </c>
      <c r="K348" s="3" t="s">
        <v>30190</v>
      </c>
      <c r="L348" s="3" t="s">
        <v>30208</v>
      </c>
      <c r="M348" s="3" t="s">
        <v>35</v>
      </c>
    </row>
    <row r="349" ht="22.5" customHeight="1">
      <c r="A349" s="3" t="s">
        <v>3188</v>
      </c>
      <c r="B349" s="3" t="s">
        <v>1639</v>
      </c>
      <c r="C349" s="3" t="s">
        <v>30</v>
      </c>
      <c r="D349" s="4" t="s">
        <v>19</v>
      </c>
      <c r="E349" s="3" t="s">
        <v>20</v>
      </c>
      <c r="F349" s="5">
        <v>6.0</v>
      </c>
      <c r="G349" s="5">
        <v>12.0</v>
      </c>
      <c r="H349" s="3" t="s">
        <v>177</v>
      </c>
      <c r="I349" s="3" t="s">
        <v>50</v>
      </c>
      <c r="J349" s="3" t="s">
        <v>1643</v>
      </c>
      <c r="K349" s="3" t="s">
        <v>1644</v>
      </c>
      <c r="L349" s="3" t="s">
        <v>30212</v>
      </c>
      <c r="M349" s="3" t="s">
        <v>257</v>
      </c>
    </row>
    <row r="350" ht="22.5" customHeight="1">
      <c r="A350" s="3" t="s">
        <v>20089</v>
      </c>
      <c r="B350" s="3" t="s">
        <v>1639</v>
      </c>
      <c r="C350" s="3" t="s">
        <v>30</v>
      </c>
      <c r="D350" s="4" t="s">
        <v>19</v>
      </c>
      <c r="E350" s="3" t="s">
        <v>20</v>
      </c>
      <c r="F350" s="5">
        <v>6.0</v>
      </c>
      <c r="G350" s="5">
        <v>12.0</v>
      </c>
      <c r="H350" s="3" t="s">
        <v>177</v>
      </c>
      <c r="I350" s="3" t="s">
        <v>50</v>
      </c>
      <c r="J350" s="3" t="s">
        <v>1643</v>
      </c>
      <c r="K350" s="3" t="s">
        <v>1644</v>
      </c>
      <c r="L350" s="3" t="s">
        <v>30218</v>
      </c>
      <c r="M350" s="3" t="s">
        <v>257</v>
      </c>
    </row>
    <row r="351" ht="22.5" customHeight="1">
      <c r="A351" s="3" t="s">
        <v>931</v>
      </c>
      <c r="B351" s="3" t="s">
        <v>30219</v>
      </c>
      <c r="C351" s="3" t="s">
        <v>30</v>
      </c>
      <c r="D351" s="4" t="s">
        <v>19</v>
      </c>
      <c r="E351" s="3" t="s">
        <v>127</v>
      </c>
      <c r="F351" s="5">
        <v>6.0</v>
      </c>
      <c r="G351" s="5">
        <v>10.0</v>
      </c>
      <c r="H351" s="3" t="s">
        <v>903</v>
      </c>
      <c r="I351" s="3" t="s">
        <v>23</v>
      </c>
      <c r="J351" s="3" t="s">
        <v>30220</v>
      </c>
      <c r="K351" s="3" t="s">
        <v>30221</v>
      </c>
      <c r="L351" s="3" t="s">
        <v>30222</v>
      </c>
      <c r="M351" s="3" t="s">
        <v>41</v>
      </c>
    </row>
    <row r="352" ht="22.5" customHeight="1">
      <c r="A352" s="3" t="s">
        <v>3188</v>
      </c>
      <c r="B352" s="3" t="s">
        <v>30223</v>
      </c>
      <c r="C352" s="3" t="s">
        <v>30</v>
      </c>
      <c r="D352" s="4" t="s">
        <v>19</v>
      </c>
      <c r="E352" s="3" t="s">
        <v>21</v>
      </c>
      <c r="F352" s="5">
        <v>6.0</v>
      </c>
      <c r="G352" s="5">
        <v>10.0</v>
      </c>
      <c r="H352" s="3" t="s">
        <v>903</v>
      </c>
      <c r="I352" s="3" t="s">
        <v>50</v>
      </c>
      <c r="J352" s="3" t="s">
        <v>4006</v>
      </c>
      <c r="K352" s="3" t="s">
        <v>30225</v>
      </c>
      <c r="L352" s="3" t="s">
        <v>30227</v>
      </c>
      <c r="M352" s="3" t="s">
        <v>35</v>
      </c>
    </row>
    <row r="353" ht="22.5" customHeight="1">
      <c r="A353" s="3" t="s">
        <v>24779</v>
      </c>
      <c r="B353" s="3" t="s">
        <v>24780</v>
      </c>
      <c r="C353" s="3" t="s">
        <v>30</v>
      </c>
      <c r="D353" s="4" t="s">
        <v>19</v>
      </c>
      <c r="E353" s="3" t="s">
        <v>21</v>
      </c>
      <c r="F353" s="5">
        <v>6.0</v>
      </c>
      <c r="G353" s="5">
        <v>8.0</v>
      </c>
      <c r="H353" s="3" t="s">
        <v>349</v>
      </c>
      <c r="I353" s="3" t="s">
        <v>69</v>
      </c>
      <c r="J353" s="3" t="s">
        <v>9357</v>
      </c>
      <c r="K353" s="3" t="s">
        <v>24782</v>
      </c>
      <c r="L353" s="3" t="s">
        <v>24785</v>
      </c>
      <c r="M353" s="3" t="s">
        <v>27</v>
      </c>
    </row>
    <row r="354" ht="22.5" customHeight="1">
      <c r="A354" s="3" t="s">
        <v>10573</v>
      </c>
      <c r="B354" s="3" t="s">
        <v>4411</v>
      </c>
      <c r="C354" s="3" t="s">
        <v>30</v>
      </c>
      <c r="D354" s="4" t="s">
        <v>19</v>
      </c>
      <c r="E354" s="3" t="s">
        <v>21</v>
      </c>
      <c r="F354" s="5">
        <v>6.0</v>
      </c>
      <c r="G354" s="5">
        <v>12.0</v>
      </c>
      <c r="H354" s="3" t="s">
        <v>177</v>
      </c>
      <c r="I354" s="3" t="s">
        <v>31</v>
      </c>
      <c r="J354" s="3" t="s">
        <v>99</v>
      </c>
      <c r="K354" s="3" t="s">
        <v>30235</v>
      </c>
      <c r="L354" s="3" t="s">
        <v>30237</v>
      </c>
      <c r="M354" s="3" t="s">
        <v>159</v>
      </c>
    </row>
    <row r="355" ht="22.5" customHeight="1">
      <c r="A355" s="3" t="s">
        <v>30238</v>
      </c>
      <c r="B355" s="3" t="s">
        <v>12646</v>
      </c>
      <c r="C355" s="3" t="s">
        <v>30</v>
      </c>
      <c r="D355" s="4" t="s">
        <v>19</v>
      </c>
      <c r="E355" s="3" t="s">
        <v>21</v>
      </c>
      <c r="F355" s="5">
        <v>6.0</v>
      </c>
      <c r="G355" s="5">
        <v>8.0</v>
      </c>
      <c r="H355" s="3" t="s">
        <v>349</v>
      </c>
      <c r="I355" s="3" t="s">
        <v>50</v>
      </c>
      <c r="J355" s="3" t="s">
        <v>38</v>
      </c>
      <c r="K355" s="3" t="s">
        <v>30240</v>
      </c>
      <c r="L355" s="3" t="s">
        <v>30242</v>
      </c>
      <c r="M355" s="3" t="s">
        <v>35</v>
      </c>
    </row>
    <row r="356" ht="22.5" customHeight="1">
      <c r="A356" s="3" t="s">
        <v>14976</v>
      </c>
      <c r="B356" s="3" t="s">
        <v>5276</v>
      </c>
      <c r="C356" s="3" t="s">
        <v>30</v>
      </c>
      <c r="D356" s="4" t="s">
        <v>19</v>
      </c>
      <c r="E356" s="3" t="s">
        <v>21</v>
      </c>
      <c r="F356" s="5">
        <v>6.0</v>
      </c>
      <c r="G356" s="5">
        <v>8.0</v>
      </c>
      <c r="H356" s="3" t="s">
        <v>349</v>
      </c>
      <c r="I356" s="3" t="s">
        <v>50</v>
      </c>
      <c r="J356" s="3" t="s">
        <v>5281</v>
      </c>
      <c r="K356" s="3" t="s">
        <v>1037</v>
      </c>
      <c r="L356" s="3" t="s">
        <v>30244</v>
      </c>
      <c r="M356" s="3" t="s">
        <v>27</v>
      </c>
    </row>
    <row r="357" ht="22.5" customHeight="1">
      <c r="A357" s="3" t="s">
        <v>30245</v>
      </c>
      <c r="B357" s="3" t="s">
        <v>30246</v>
      </c>
      <c r="C357" s="3" t="s">
        <v>30</v>
      </c>
      <c r="D357" s="4" t="s">
        <v>19</v>
      </c>
      <c r="E357" s="3" t="s">
        <v>20</v>
      </c>
      <c r="F357" s="5">
        <v>6.0</v>
      </c>
      <c r="G357" s="5">
        <v>10.0</v>
      </c>
      <c r="H357" s="3" t="s">
        <v>903</v>
      </c>
      <c r="I357" s="3" t="s">
        <v>50</v>
      </c>
      <c r="J357" s="3" t="s">
        <v>3286</v>
      </c>
      <c r="K357" s="3" t="s">
        <v>30247</v>
      </c>
      <c r="L357" s="3" t="s">
        <v>30248</v>
      </c>
      <c r="M357" s="3" t="s">
        <v>27</v>
      </c>
    </row>
    <row r="358" ht="22.5" customHeight="1">
      <c r="A358" s="3" t="s">
        <v>5328</v>
      </c>
      <c r="B358" s="3" t="s">
        <v>420</v>
      </c>
      <c r="C358" s="3" t="s">
        <v>30</v>
      </c>
      <c r="D358" s="4" t="s">
        <v>19</v>
      </c>
      <c r="E358" s="3" t="s">
        <v>20</v>
      </c>
      <c r="F358" s="5">
        <v>6.0</v>
      </c>
      <c r="G358" s="5">
        <v>10.0</v>
      </c>
      <c r="H358" s="3" t="s">
        <v>903</v>
      </c>
      <c r="I358" s="3" t="s">
        <v>50</v>
      </c>
      <c r="J358" s="3" t="s">
        <v>423</v>
      </c>
      <c r="K358" s="3" t="s">
        <v>5332</v>
      </c>
      <c r="L358" s="3" t="s">
        <v>5334</v>
      </c>
      <c r="M358" s="3" t="s">
        <v>90</v>
      </c>
    </row>
    <row r="359" ht="22.5" customHeight="1">
      <c r="A359" s="3" t="s">
        <v>30252</v>
      </c>
      <c r="B359" s="3" t="s">
        <v>17359</v>
      </c>
      <c r="C359" s="3" t="s">
        <v>30</v>
      </c>
      <c r="D359" s="4" t="s">
        <v>19</v>
      </c>
      <c r="E359" s="3" t="s">
        <v>127</v>
      </c>
      <c r="F359" s="5">
        <v>6.0</v>
      </c>
      <c r="G359" s="5">
        <v>8.0</v>
      </c>
      <c r="H359" s="3" t="s">
        <v>349</v>
      </c>
      <c r="I359" s="3" t="s">
        <v>69</v>
      </c>
      <c r="J359" s="3" t="s">
        <v>14525</v>
      </c>
      <c r="K359" s="3" t="s">
        <v>30255</v>
      </c>
      <c r="L359" s="3" t="s">
        <v>30257</v>
      </c>
      <c r="M359" s="3" t="s">
        <v>41</v>
      </c>
    </row>
    <row r="360" ht="22.5" customHeight="1">
      <c r="A360" s="3" t="s">
        <v>30259</v>
      </c>
      <c r="B360" s="3" t="s">
        <v>516</v>
      </c>
      <c r="C360" s="3" t="s">
        <v>30</v>
      </c>
      <c r="D360" s="4" t="s">
        <v>19</v>
      </c>
      <c r="E360" s="3" t="s">
        <v>20</v>
      </c>
      <c r="F360" s="5">
        <v>6.0</v>
      </c>
      <c r="G360" s="5">
        <v>12.0</v>
      </c>
      <c r="H360" s="3" t="s">
        <v>177</v>
      </c>
      <c r="I360" s="3" t="s">
        <v>31</v>
      </c>
      <c r="J360" s="3" t="s">
        <v>519</v>
      </c>
      <c r="K360" s="3" t="s">
        <v>7041</v>
      </c>
      <c r="L360" s="3" t="s">
        <v>30263</v>
      </c>
      <c r="M360" s="3" t="s">
        <v>35</v>
      </c>
    </row>
    <row r="361" ht="22.5" customHeight="1">
      <c r="A361" s="3" t="s">
        <v>30266</v>
      </c>
      <c r="B361" s="3" t="s">
        <v>1931</v>
      </c>
      <c r="C361" s="3" t="s">
        <v>30</v>
      </c>
      <c r="D361" s="4" t="s">
        <v>19</v>
      </c>
      <c r="E361" s="3" t="s">
        <v>20</v>
      </c>
      <c r="F361" s="5">
        <v>6.0</v>
      </c>
      <c r="G361" s="5">
        <v>10.0</v>
      </c>
      <c r="H361" s="3" t="s">
        <v>903</v>
      </c>
      <c r="I361" s="3" t="s">
        <v>50</v>
      </c>
      <c r="J361" s="3" t="s">
        <v>99</v>
      </c>
      <c r="K361" s="3" t="s">
        <v>1384</v>
      </c>
      <c r="L361" s="3" t="s">
        <v>30267</v>
      </c>
      <c r="M361" s="3" t="s">
        <v>35</v>
      </c>
    </row>
    <row r="362" ht="22.5" customHeight="1">
      <c r="A362" s="3" t="s">
        <v>30268</v>
      </c>
      <c r="B362" s="3" t="s">
        <v>30246</v>
      </c>
      <c r="C362" s="3" t="s">
        <v>30</v>
      </c>
      <c r="D362" s="4" t="s">
        <v>19</v>
      </c>
      <c r="E362" s="3" t="s">
        <v>20</v>
      </c>
      <c r="F362" s="5">
        <v>6.0</v>
      </c>
      <c r="G362" s="5">
        <v>10.0</v>
      </c>
      <c r="H362" s="3" t="s">
        <v>903</v>
      </c>
      <c r="I362" s="3" t="s">
        <v>50</v>
      </c>
      <c r="J362" s="3" t="s">
        <v>3286</v>
      </c>
      <c r="K362" s="3" t="s">
        <v>30247</v>
      </c>
      <c r="L362" s="3" t="s">
        <v>30272</v>
      </c>
      <c r="M362" s="3" t="s">
        <v>27</v>
      </c>
    </row>
    <row r="363" ht="22.5" customHeight="1">
      <c r="A363" s="3" t="s">
        <v>30273</v>
      </c>
      <c r="B363" s="3" t="s">
        <v>516</v>
      </c>
      <c r="C363" s="3" t="s">
        <v>30</v>
      </c>
      <c r="D363" s="4" t="s">
        <v>19</v>
      </c>
      <c r="E363" s="3" t="s">
        <v>20</v>
      </c>
      <c r="F363" s="5">
        <v>6.0</v>
      </c>
      <c r="G363" s="5">
        <v>10.0</v>
      </c>
      <c r="H363" s="3" t="s">
        <v>903</v>
      </c>
      <c r="I363" s="3" t="s">
        <v>31</v>
      </c>
      <c r="J363" s="3" t="s">
        <v>519</v>
      </c>
      <c r="K363" s="3" t="s">
        <v>7041</v>
      </c>
      <c r="L363" s="3" t="s">
        <v>30277</v>
      </c>
      <c r="M363" s="3" t="s">
        <v>35</v>
      </c>
    </row>
    <row r="364" ht="22.5" customHeight="1">
      <c r="A364" s="3" t="s">
        <v>30278</v>
      </c>
      <c r="B364" s="3" t="s">
        <v>30279</v>
      </c>
      <c r="C364" s="3" t="s">
        <v>30</v>
      </c>
      <c r="D364" s="4" t="s">
        <v>19</v>
      </c>
      <c r="E364" s="3" t="s">
        <v>20</v>
      </c>
      <c r="F364" s="5">
        <v>6.0</v>
      </c>
      <c r="G364" s="5">
        <v>7.0</v>
      </c>
      <c r="H364" s="3" t="s">
        <v>25137</v>
      </c>
      <c r="I364" s="3" t="s">
        <v>50</v>
      </c>
      <c r="J364" s="3" t="s">
        <v>423</v>
      </c>
      <c r="K364" s="3" t="s">
        <v>30282</v>
      </c>
      <c r="L364" s="3" t="s">
        <v>30284</v>
      </c>
      <c r="M364" s="3" t="s">
        <v>35</v>
      </c>
    </row>
    <row r="365" ht="22.5" customHeight="1">
      <c r="A365" s="3" t="s">
        <v>2146</v>
      </c>
      <c r="B365" s="3" t="s">
        <v>30285</v>
      </c>
      <c r="C365" s="3" t="s">
        <v>30</v>
      </c>
      <c r="D365" s="4" t="s">
        <v>19</v>
      </c>
      <c r="E365" s="3" t="s">
        <v>20</v>
      </c>
      <c r="F365" s="5">
        <v>6.0</v>
      </c>
      <c r="G365" s="5">
        <v>8.0</v>
      </c>
      <c r="H365" s="3" t="s">
        <v>349</v>
      </c>
      <c r="I365" s="3" t="s">
        <v>50</v>
      </c>
      <c r="J365" s="3" t="s">
        <v>30288</v>
      </c>
      <c r="K365" s="3" t="s">
        <v>30289</v>
      </c>
      <c r="L365" s="3" t="s">
        <v>30291</v>
      </c>
      <c r="M365" s="3" t="s">
        <v>35</v>
      </c>
    </row>
    <row r="366" ht="22.5" customHeight="1">
      <c r="A366" s="3" t="s">
        <v>5648</v>
      </c>
      <c r="B366" s="3" t="s">
        <v>6235</v>
      </c>
      <c r="C366" s="3" t="s">
        <v>30</v>
      </c>
      <c r="D366" s="4" t="s">
        <v>19</v>
      </c>
      <c r="E366" s="3" t="s">
        <v>20</v>
      </c>
      <c r="F366" s="5">
        <v>6.0</v>
      </c>
      <c r="G366" s="5">
        <v>10.0</v>
      </c>
      <c r="H366" s="3" t="s">
        <v>903</v>
      </c>
      <c r="I366" s="3" t="s">
        <v>50</v>
      </c>
      <c r="J366" s="3" t="s">
        <v>58</v>
      </c>
      <c r="K366" s="3" t="s">
        <v>30294</v>
      </c>
      <c r="L366" s="3" t="s">
        <v>30297</v>
      </c>
      <c r="M366" s="3" t="s">
        <v>41</v>
      </c>
    </row>
    <row r="367" ht="22.5" customHeight="1">
      <c r="A367" s="3" t="s">
        <v>12115</v>
      </c>
      <c r="B367" s="3" t="s">
        <v>30298</v>
      </c>
      <c r="C367" s="3" t="s">
        <v>30</v>
      </c>
      <c r="D367" s="4" t="s">
        <v>19</v>
      </c>
      <c r="E367" s="3" t="s">
        <v>21</v>
      </c>
      <c r="F367" s="5">
        <v>6.0</v>
      </c>
      <c r="G367" s="5">
        <v>8.0</v>
      </c>
      <c r="H367" s="3" t="s">
        <v>349</v>
      </c>
      <c r="I367" s="3" t="s">
        <v>69</v>
      </c>
      <c r="J367" s="3" t="s">
        <v>3493</v>
      </c>
      <c r="K367" s="3" t="s">
        <v>30301</v>
      </c>
      <c r="L367" s="3" t="s">
        <v>30302</v>
      </c>
      <c r="M367" s="3" t="s">
        <v>41</v>
      </c>
    </row>
    <row r="368" ht="22.5" customHeight="1">
      <c r="A368" s="3" t="s">
        <v>30303</v>
      </c>
      <c r="B368" s="3" t="s">
        <v>5445</v>
      </c>
      <c r="C368" s="3" t="s">
        <v>30</v>
      </c>
      <c r="D368" s="4" t="s">
        <v>19</v>
      </c>
      <c r="E368" s="3" t="s">
        <v>20</v>
      </c>
      <c r="F368" s="5">
        <v>6.0</v>
      </c>
      <c r="G368" s="5">
        <v>8.0</v>
      </c>
      <c r="H368" s="3" t="s">
        <v>349</v>
      </c>
      <c r="I368" s="3" t="s">
        <v>50</v>
      </c>
      <c r="J368" s="3" t="s">
        <v>99</v>
      </c>
      <c r="K368" s="3" t="s">
        <v>30306</v>
      </c>
      <c r="L368" s="3" t="s">
        <v>30308</v>
      </c>
      <c r="M368" s="3" t="s">
        <v>27</v>
      </c>
    </row>
    <row r="369" ht="22.5" customHeight="1">
      <c r="A369" s="3" t="s">
        <v>30310</v>
      </c>
      <c r="B369" s="3" t="s">
        <v>11186</v>
      </c>
      <c r="C369" s="3" t="s">
        <v>30</v>
      </c>
      <c r="D369" s="4" t="s">
        <v>19</v>
      </c>
      <c r="E369" s="3" t="s">
        <v>21</v>
      </c>
      <c r="F369" s="5">
        <v>6.0</v>
      </c>
      <c r="G369" s="5">
        <v>10.0</v>
      </c>
      <c r="H369" s="3" t="s">
        <v>903</v>
      </c>
      <c r="I369" s="3" t="s">
        <v>50</v>
      </c>
      <c r="J369" s="3" t="s">
        <v>1085</v>
      </c>
      <c r="K369" s="4" t="s">
        <v>19</v>
      </c>
      <c r="L369" s="3" t="s">
        <v>30311</v>
      </c>
      <c r="M369" s="3" t="s">
        <v>35</v>
      </c>
    </row>
    <row r="370" ht="22.5" customHeight="1">
      <c r="A370" s="3" t="s">
        <v>4044</v>
      </c>
      <c r="B370" s="3" t="s">
        <v>30313</v>
      </c>
      <c r="C370" s="3" t="s">
        <v>30</v>
      </c>
      <c r="D370" s="4" t="s">
        <v>19</v>
      </c>
      <c r="E370" s="3" t="s">
        <v>20</v>
      </c>
      <c r="F370" s="5">
        <v>6.0</v>
      </c>
      <c r="G370" s="5">
        <v>10.0</v>
      </c>
      <c r="H370" s="3" t="s">
        <v>903</v>
      </c>
      <c r="I370" s="3" t="s">
        <v>50</v>
      </c>
      <c r="J370" s="3" t="s">
        <v>6673</v>
      </c>
      <c r="K370" s="3" t="s">
        <v>30315</v>
      </c>
      <c r="L370" s="3" t="s">
        <v>30317</v>
      </c>
      <c r="M370" s="3" t="s">
        <v>35</v>
      </c>
    </row>
    <row r="371" ht="22.5" customHeight="1">
      <c r="A371" s="3" t="s">
        <v>30318</v>
      </c>
      <c r="B371" s="3" t="s">
        <v>614</v>
      </c>
      <c r="C371" s="3" t="s">
        <v>30</v>
      </c>
      <c r="D371" s="4" t="s">
        <v>19</v>
      </c>
      <c r="E371" s="3" t="s">
        <v>20</v>
      </c>
      <c r="F371" s="5">
        <v>6.0</v>
      </c>
      <c r="G371" s="5">
        <v>8.0</v>
      </c>
      <c r="H371" s="3" t="s">
        <v>349</v>
      </c>
      <c r="I371" s="3" t="s">
        <v>50</v>
      </c>
      <c r="J371" s="3" t="s">
        <v>620</v>
      </c>
      <c r="K371" s="3" t="s">
        <v>30321</v>
      </c>
      <c r="L371" s="3" t="s">
        <v>30322</v>
      </c>
      <c r="M371" s="3" t="s">
        <v>27</v>
      </c>
    </row>
    <row r="372" ht="22.5" customHeight="1">
      <c r="A372" s="3" t="s">
        <v>3430</v>
      </c>
      <c r="B372" s="3" t="s">
        <v>18606</v>
      </c>
      <c r="C372" s="3" t="s">
        <v>30</v>
      </c>
      <c r="D372" s="4" t="s">
        <v>19</v>
      </c>
      <c r="E372" s="3" t="s">
        <v>21</v>
      </c>
      <c r="F372" s="5">
        <v>6.0</v>
      </c>
      <c r="G372" s="5">
        <v>12.0</v>
      </c>
      <c r="H372" s="3" t="s">
        <v>177</v>
      </c>
      <c r="I372" s="3" t="s">
        <v>50</v>
      </c>
      <c r="J372" s="3" t="s">
        <v>58</v>
      </c>
      <c r="K372" s="3" t="s">
        <v>3222</v>
      </c>
      <c r="L372" s="3" t="s">
        <v>30324</v>
      </c>
      <c r="M372" s="3" t="s">
        <v>41</v>
      </c>
    </row>
    <row r="373" ht="22.5" customHeight="1">
      <c r="A373" s="3" t="s">
        <v>2890</v>
      </c>
      <c r="B373" s="3" t="s">
        <v>10387</v>
      </c>
      <c r="C373" s="3" t="s">
        <v>30</v>
      </c>
      <c r="D373" s="4" t="s">
        <v>19</v>
      </c>
      <c r="E373" s="3" t="s">
        <v>20</v>
      </c>
      <c r="F373" s="5">
        <v>6.0</v>
      </c>
      <c r="G373" s="5">
        <v>8.0</v>
      </c>
      <c r="H373" s="3" t="s">
        <v>349</v>
      </c>
      <c r="I373" s="3" t="s">
        <v>50</v>
      </c>
      <c r="J373" s="3" t="s">
        <v>10390</v>
      </c>
      <c r="K373" s="3" t="s">
        <v>30326</v>
      </c>
      <c r="L373" s="3" t="s">
        <v>30328</v>
      </c>
      <c r="M373" s="3" t="s">
        <v>27</v>
      </c>
    </row>
    <row r="374" ht="22.5" customHeight="1">
      <c r="A374" s="3" t="s">
        <v>20061</v>
      </c>
      <c r="B374" s="3" t="s">
        <v>24983</v>
      </c>
      <c r="C374" s="3" t="s">
        <v>30</v>
      </c>
      <c r="D374" s="4" t="s">
        <v>19</v>
      </c>
      <c r="E374" s="3" t="s">
        <v>21</v>
      </c>
      <c r="F374" s="5">
        <v>6.0</v>
      </c>
      <c r="G374" s="5">
        <v>8.0</v>
      </c>
      <c r="H374" s="3" t="s">
        <v>349</v>
      </c>
      <c r="I374" s="3" t="s">
        <v>50</v>
      </c>
      <c r="J374" s="3" t="s">
        <v>24984</v>
      </c>
      <c r="K374" s="3" t="s">
        <v>24985</v>
      </c>
      <c r="L374" s="3" t="s">
        <v>24987</v>
      </c>
      <c r="M374" s="3" t="s">
        <v>35</v>
      </c>
    </row>
    <row r="375" ht="22.5" customHeight="1">
      <c r="A375" s="3" t="s">
        <v>30332</v>
      </c>
      <c r="B375" s="3" t="s">
        <v>30333</v>
      </c>
      <c r="C375" s="3" t="s">
        <v>30</v>
      </c>
      <c r="D375" s="4" t="s">
        <v>19</v>
      </c>
      <c r="E375" s="3" t="s">
        <v>20</v>
      </c>
      <c r="F375" s="5">
        <v>6.0</v>
      </c>
      <c r="G375" s="5">
        <v>8.0</v>
      </c>
      <c r="H375" s="3" t="s">
        <v>349</v>
      </c>
      <c r="I375" s="3" t="s">
        <v>69</v>
      </c>
      <c r="J375" s="3" t="s">
        <v>5579</v>
      </c>
      <c r="K375" s="3" t="s">
        <v>30334</v>
      </c>
      <c r="L375" s="3" t="s">
        <v>30335</v>
      </c>
      <c r="M375" s="3" t="s">
        <v>41</v>
      </c>
    </row>
    <row r="376" ht="22.5" customHeight="1">
      <c r="A376" s="3" t="s">
        <v>5648</v>
      </c>
      <c r="B376" s="3" t="s">
        <v>324</v>
      </c>
      <c r="C376" s="3" t="s">
        <v>30</v>
      </c>
      <c r="D376" s="4" t="s">
        <v>19</v>
      </c>
      <c r="E376" s="3" t="s">
        <v>20</v>
      </c>
      <c r="F376" s="5">
        <v>6.0</v>
      </c>
      <c r="G376" s="5">
        <v>10.0</v>
      </c>
      <c r="H376" s="3" t="s">
        <v>903</v>
      </c>
      <c r="I376" s="3" t="s">
        <v>50</v>
      </c>
      <c r="J376" s="3" t="s">
        <v>329</v>
      </c>
      <c r="K376" s="3" t="s">
        <v>30338</v>
      </c>
      <c r="L376" s="3" t="s">
        <v>30339</v>
      </c>
      <c r="M376" s="3" t="s">
        <v>35</v>
      </c>
    </row>
    <row r="377" ht="22.5" customHeight="1">
      <c r="A377" s="3" t="s">
        <v>18604</v>
      </c>
      <c r="B377" s="3" t="s">
        <v>207</v>
      </c>
      <c r="C377" s="3" t="s">
        <v>165</v>
      </c>
      <c r="D377" s="4" t="s">
        <v>19</v>
      </c>
      <c r="E377" s="3" t="s">
        <v>21</v>
      </c>
      <c r="F377" s="5">
        <v>6.0</v>
      </c>
      <c r="G377" s="5">
        <v>8.0</v>
      </c>
      <c r="H377" s="3" t="s">
        <v>349</v>
      </c>
      <c r="I377" s="3" t="s">
        <v>69</v>
      </c>
      <c r="J377" s="3" t="s">
        <v>58</v>
      </c>
      <c r="K377" s="3" t="s">
        <v>210</v>
      </c>
      <c r="L377" s="3" t="s">
        <v>30342</v>
      </c>
      <c r="M377" s="3" t="s">
        <v>35</v>
      </c>
    </row>
    <row r="378" ht="22.5" customHeight="1">
      <c r="A378" s="3" t="s">
        <v>30343</v>
      </c>
      <c r="B378" s="3" t="s">
        <v>3376</v>
      </c>
      <c r="C378" s="3" t="s">
        <v>165</v>
      </c>
      <c r="D378" s="4" t="s">
        <v>19</v>
      </c>
      <c r="E378" s="3" t="s">
        <v>20</v>
      </c>
      <c r="F378" s="5">
        <v>6.0</v>
      </c>
      <c r="G378" s="5">
        <v>12.0</v>
      </c>
      <c r="H378" s="3" t="s">
        <v>177</v>
      </c>
      <c r="I378" s="3" t="s">
        <v>69</v>
      </c>
      <c r="J378" s="3" t="s">
        <v>821</v>
      </c>
      <c r="K378" s="3" t="s">
        <v>3378</v>
      </c>
      <c r="L378" s="3" t="s">
        <v>30346</v>
      </c>
      <c r="M378" s="3" t="s">
        <v>35</v>
      </c>
    </row>
    <row r="379" ht="22.5" customHeight="1">
      <c r="A379" s="3" t="s">
        <v>30347</v>
      </c>
      <c r="B379" s="3" t="s">
        <v>14926</v>
      </c>
      <c r="C379" s="3" t="s">
        <v>165</v>
      </c>
      <c r="D379" s="4" t="s">
        <v>19</v>
      </c>
      <c r="E379" s="3" t="s">
        <v>21</v>
      </c>
      <c r="F379" s="5">
        <v>6.0</v>
      </c>
      <c r="G379" s="5">
        <v>8.0</v>
      </c>
      <c r="H379" s="3" t="s">
        <v>349</v>
      </c>
      <c r="I379" s="3" t="s">
        <v>69</v>
      </c>
      <c r="J379" s="3" t="s">
        <v>8494</v>
      </c>
      <c r="K379" s="3" t="s">
        <v>14953</v>
      </c>
      <c r="L379" s="3" t="s">
        <v>30349</v>
      </c>
      <c r="M379" s="3" t="s">
        <v>35</v>
      </c>
    </row>
    <row r="380" ht="22.5" customHeight="1">
      <c r="A380" s="3" t="s">
        <v>30347</v>
      </c>
      <c r="B380" s="3" t="s">
        <v>3499</v>
      </c>
      <c r="C380" s="3" t="s">
        <v>165</v>
      </c>
      <c r="D380" s="4" t="s">
        <v>19</v>
      </c>
      <c r="E380" s="3" t="s">
        <v>21</v>
      </c>
      <c r="F380" s="5">
        <v>6.0</v>
      </c>
      <c r="G380" s="5">
        <v>8.0</v>
      </c>
      <c r="H380" s="3" t="s">
        <v>349</v>
      </c>
      <c r="I380" s="3" t="s">
        <v>69</v>
      </c>
      <c r="J380" s="3" t="s">
        <v>3502</v>
      </c>
      <c r="K380" s="3" t="s">
        <v>14953</v>
      </c>
      <c r="L380" s="3" t="s">
        <v>30350</v>
      </c>
      <c r="M380" s="3" t="s">
        <v>35</v>
      </c>
    </row>
    <row r="381" ht="22.5" customHeight="1">
      <c r="A381" s="3" t="s">
        <v>30351</v>
      </c>
      <c r="B381" s="3" t="s">
        <v>8529</v>
      </c>
      <c r="C381" s="3" t="s">
        <v>165</v>
      </c>
      <c r="D381" s="4" t="s">
        <v>19</v>
      </c>
      <c r="E381" s="3" t="s">
        <v>127</v>
      </c>
      <c r="F381" s="5">
        <v>6.0</v>
      </c>
      <c r="G381" s="5">
        <v>8.0</v>
      </c>
      <c r="H381" s="3" t="s">
        <v>349</v>
      </c>
      <c r="I381" s="3" t="s">
        <v>69</v>
      </c>
      <c r="J381" s="3" t="s">
        <v>395</v>
      </c>
      <c r="K381" s="4" t="s">
        <v>19</v>
      </c>
      <c r="L381" s="3" t="s">
        <v>30354</v>
      </c>
      <c r="M381" s="3" t="s">
        <v>35</v>
      </c>
    </row>
    <row r="382" ht="22.5" customHeight="1">
      <c r="A382" s="3" t="s">
        <v>30355</v>
      </c>
      <c r="B382" s="3" t="s">
        <v>890</v>
      </c>
      <c r="C382" s="3" t="s">
        <v>165</v>
      </c>
      <c r="D382" s="4" t="s">
        <v>19</v>
      </c>
      <c r="E382" s="3" t="s">
        <v>21</v>
      </c>
      <c r="F382" s="5">
        <v>6.0</v>
      </c>
      <c r="G382" s="5">
        <v>8.0</v>
      </c>
      <c r="H382" s="3" t="s">
        <v>349</v>
      </c>
      <c r="I382" s="3" t="s">
        <v>69</v>
      </c>
      <c r="J382" s="3" t="s">
        <v>895</v>
      </c>
      <c r="K382" s="3" t="s">
        <v>906</v>
      </c>
      <c r="L382" s="3" t="s">
        <v>30357</v>
      </c>
      <c r="M382" s="3" t="s">
        <v>35</v>
      </c>
    </row>
    <row r="383" ht="22.5" customHeight="1">
      <c r="A383" s="3" t="s">
        <v>18604</v>
      </c>
      <c r="B383" s="3" t="s">
        <v>1535</v>
      </c>
      <c r="C383" s="3" t="s">
        <v>165</v>
      </c>
      <c r="D383" s="4" t="s">
        <v>19</v>
      </c>
      <c r="E383" s="3" t="s">
        <v>21</v>
      </c>
      <c r="F383" s="5">
        <v>6.0</v>
      </c>
      <c r="G383" s="5">
        <v>12.0</v>
      </c>
      <c r="H383" s="3" t="s">
        <v>177</v>
      </c>
      <c r="I383" s="3" t="s">
        <v>50</v>
      </c>
      <c r="J383" s="3" t="s">
        <v>1074</v>
      </c>
      <c r="K383" s="3" t="s">
        <v>1537</v>
      </c>
      <c r="L383" s="3" t="s">
        <v>30360</v>
      </c>
      <c r="M383" s="3" t="s">
        <v>35</v>
      </c>
    </row>
    <row r="384" ht="22.5" customHeight="1">
      <c r="A384" s="3" t="s">
        <v>30361</v>
      </c>
      <c r="B384" s="3" t="s">
        <v>14962</v>
      </c>
      <c r="C384" s="3" t="s">
        <v>165</v>
      </c>
      <c r="D384" s="4" t="s">
        <v>19</v>
      </c>
      <c r="E384" s="3" t="s">
        <v>20</v>
      </c>
      <c r="F384" s="5">
        <v>6.0</v>
      </c>
      <c r="G384" s="5">
        <v>8.0</v>
      </c>
      <c r="H384" s="3" t="s">
        <v>349</v>
      </c>
      <c r="I384" s="3" t="s">
        <v>50</v>
      </c>
      <c r="J384" s="3" t="s">
        <v>3943</v>
      </c>
      <c r="K384" s="3" t="s">
        <v>30364</v>
      </c>
      <c r="L384" s="3" t="s">
        <v>30365</v>
      </c>
      <c r="M384" s="3" t="s">
        <v>35</v>
      </c>
    </row>
    <row r="385" ht="22.5" customHeight="1">
      <c r="A385" s="3" t="s">
        <v>30366</v>
      </c>
      <c r="B385" s="3" t="s">
        <v>890</v>
      </c>
      <c r="C385" s="3" t="s">
        <v>165</v>
      </c>
      <c r="D385" s="4" t="s">
        <v>19</v>
      </c>
      <c r="E385" s="3" t="s">
        <v>21</v>
      </c>
      <c r="F385" s="5">
        <v>6.0</v>
      </c>
      <c r="G385" s="5">
        <v>8.0</v>
      </c>
      <c r="H385" s="3" t="s">
        <v>349</v>
      </c>
      <c r="I385" s="3" t="s">
        <v>31</v>
      </c>
      <c r="J385" s="3" t="s">
        <v>895</v>
      </c>
      <c r="K385" s="3" t="s">
        <v>906</v>
      </c>
      <c r="L385" s="3" t="s">
        <v>30368</v>
      </c>
      <c r="M385" s="3" t="s">
        <v>35</v>
      </c>
    </row>
    <row r="386" ht="22.5" customHeight="1">
      <c r="A386" s="3" t="s">
        <v>30347</v>
      </c>
      <c r="B386" s="3" t="s">
        <v>890</v>
      </c>
      <c r="C386" s="3" t="s">
        <v>165</v>
      </c>
      <c r="D386" s="4" t="s">
        <v>19</v>
      </c>
      <c r="E386" s="3" t="s">
        <v>21</v>
      </c>
      <c r="F386" s="5">
        <v>6.0</v>
      </c>
      <c r="G386" s="5">
        <v>8.0</v>
      </c>
      <c r="H386" s="3" t="s">
        <v>349</v>
      </c>
      <c r="I386" s="3" t="s">
        <v>31</v>
      </c>
      <c r="J386" s="3" t="s">
        <v>895</v>
      </c>
      <c r="K386" s="3" t="s">
        <v>906</v>
      </c>
      <c r="L386" s="3" t="s">
        <v>30369</v>
      </c>
      <c r="M386" s="3" t="s">
        <v>35</v>
      </c>
    </row>
    <row r="387" ht="22.5" customHeight="1">
      <c r="A387" s="3" t="s">
        <v>30370</v>
      </c>
      <c r="B387" s="3" t="s">
        <v>890</v>
      </c>
      <c r="C387" s="3" t="s">
        <v>165</v>
      </c>
      <c r="D387" s="4" t="s">
        <v>19</v>
      </c>
      <c r="E387" s="3" t="s">
        <v>21</v>
      </c>
      <c r="F387" s="5">
        <v>6.0</v>
      </c>
      <c r="G387" s="5">
        <v>8.0</v>
      </c>
      <c r="H387" s="3" t="s">
        <v>349</v>
      </c>
      <c r="I387" s="3" t="s">
        <v>242</v>
      </c>
      <c r="J387" s="3" t="s">
        <v>895</v>
      </c>
      <c r="K387" s="3" t="s">
        <v>906</v>
      </c>
      <c r="L387" s="3" t="s">
        <v>30373</v>
      </c>
      <c r="M387" s="3" t="s">
        <v>35</v>
      </c>
    </row>
    <row r="388" ht="22.5" customHeight="1">
      <c r="A388" s="3" t="s">
        <v>30370</v>
      </c>
      <c r="B388" s="3" t="s">
        <v>890</v>
      </c>
      <c r="C388" s="3" t="s">
        <v>165</v>
      </c>
      <c r="D388" s="4" t="s">
        <v>19</v>
      </c>
      <c r="E388" s="3" t="s">
        <v>21</v>
      </c>
      <c r="F388" s="5">
        <v>6.0</v>
      </c>
      <c r="G388" s="5">
        <v>8.0</v>
      </c>
      <c r="H388" s="3" t="s">
        <v>349</v>
      </c>
      <c r="I388" s="3" t="s">
        <v>242</v>
      </c>
      <c r="J388" s="3" t="s">
        <v>895</v>
      </c>
      <c r="K388" s="3" t="s">
        <v>906</v>
      </c>
      <c r="L388" s="3" t="s">
        <v>30374</v>
      </c>
      <c r="M388" s="3" t="s">
        <v>35</v>
      </c>
    </row>
    <row r="389" ht="22.5" customHeight="1">
      <c r="A389" s="3" t="s">
        <v>4245</v>
      </c>
      <c r="B389" s="3" t="s">
        <v>890</v>
      </c>
      <c r="C389" s="3" t="s">
        <v>165</v>
      </c>
      <c r="D389" s="4" t="s">
        <v>19</v>
      </c>
      <c r="E389" s="3" t="s">
        <v>21</v>
      </c>
      <c r="F389" s="5">
        <v>6.0</v>
      </c>
      <c r="G389" s="5">
        <v>8.0</v>
      </c>
      <c r="H389" s="3" t="s">
        <v>349</v>
      </c>
      <c r="I389" s="3" t="s">
        <v>31</v>
      </c>
      <c r="J389" s="3" t="s">
        <v>895</v>
      </c>
      <c r="K389" s="3" t="s">
        <v>906</v>
      </c>
      <c r="L389" s="3" t="s">
        <v>30369</v>
      </c>
      <c r="M389" s="3" t="s">
        <v>35</v>
      </c>
    </row>
    <row r="390" ht="22.5" customHeight="1">
      <c r="A390" s="3" t="s">
        <v>30377</v>
      </c>
      <c r="B390" s="3" t="s">
        <v>30378</v>
      </c>
      <c r="C390" s="3" t="s">
        <v>165</v>
      </c>
      <c r="D390" s="4" t="s">
        <v>19</v>
      </c>
      <c r="E390" s="3" t="s">
        <v>21</v>
      </c>
      <c r="F390" s="5">
        <v>6.0</v>
      </c>
      <c r="G390" s="5">
        <v>8.0</v>
      </c>
      <c r="H390" s="3" t="s">
        <v>349</v>
      </c>
      <c r="I390" s="3" t="s">
        <v>50</v>
      </c>
      <c r="J390" s="3" t="s">
        <v>726</v>
      </c>
      <c r="K390" s="3" t="s">
        <v>30381</v>
      </c>
      <c r="L390" s="3" t="s">
        <v>30382</v>
      </c>
      <c r="M390" s="3" t="s">
        <v>41</v>
      </c>
    </row>
    <row r="391" ht="22.5" customHeight="1">
      <c r="A391" s="3" t="s">
        <v>6557</v>
      </c>
      <c r="B391" s="3" t="s">
        <v>30383</v>
      </c>
      <c r="C391" s="3" t="s">
        <v>165</v>
      </c>
      <c r="D391" s="4" t="s">
        <v>19</v>
      </c>
      <c r="E391" s="3" t="s">
        <v>20</v>
      </c>
      <c r="F391" s="5">
        <v>6.0</v>
      </c>
      <c r="G391" s="5">
        <v>12.0</v>
      </c>
      <c r="H391" s="3" t="s">
        <v>177</v>
      </c>
      <c r="I391" s="3" t="s">
        <v>57</v>
      </c>
      <c r="J391" s="3" t="s">
        <v>109</v>
      </c>
      <c r="K391" s="3" t="s">
        <v>12131</v>
      </c>
      <c r="L391" s="3" t="s">
        <v>30388</v>
      </c>
      <c r="M391" s="3" t="s">
        <v>41</v>
      </c>
    </row>
    <row r="392" ht="22.5" customHeight="1">
      <c r="A392" s="3" t="s">
        <v>30389</v>
      </c>
      <c r="B392" s="3" t="s">
        <v>29386</v>
      </c>
      <c r="C392" s="3" t="s">
        <v>165</v>
      </c>
      <c r="D392" s="4" t="s">
        <v>19</v>
      </c>
      <c r="E392" s="3" t="s">
        <v>20</v>
      </c>
      <c r="F392" s="5">
        <v>6.0</v>
      </c>
      <c r="G392" s="5">
        <v>8.0</v>
      </c>
      <c r="H392" s="3" t="s">
        <v>349</v>
      </c>
      <c r="I392" s="3" t="s">
        <v>69</v>
      </c>
      <c r="J392" s="3" t="s">
        <v>1895</v>
      </c>
      <c r="K392" s="3" t="s">
        <v>29389</v>
      </c>
      <c r="L392" s="3" t="s">
        <v>30390</v>
      </c>
      <c r="M392" s="3" t="s">
        <v>90</v>
      </c>
    </row>
    <row r="393" ht="22.5" customHeight="1">
      <c r="A393" s="3" t="s">
        <v>30391</v>
      </c>
      <c r="B393" s="3" t="s">
        <v>30392</v>
      </c>
      <c r="C393" s="3" t="s">
        <v>165</v>
      </c>
      <c r="D393" s="4" t="s">
        <v>19</v>
      </c>
      <c r="E393" s="3" t="s">
        <v>21</v>
      </c>
      <c r="F393" s="5">
        <v>6.0</v>
      </c>
      <c r="G393" s="5">
        <v>8.0</v>
      </c>
      <c r="H393" s="3" t="s">
        <v>349</v>
      </c>
      <c r="I393" s="3" t="s">
        <v>69</v>
      </c>
      <c r="J393" s="3" t="s">
        <v>38</v>
      </c>
      <c r="K393" s="3" t="s">
        <v>30393</v>
      </c>
      <c r="L393" s="3" t="s">
        <v>30395</v>
      </c>
      <c r="M393" s="3" t="s">
        <v>35</v>
      </c>
    </row>
    <row r="394" ht="22.5" customHeight="1">
      <c r="A394" s="3" t="s">
        <v>30055</v>
      </c>
      <c r="B394" s="3" t="s">
        <v>17297</v>
      </c>
      <c r="C394" s="3" t="s">
        <v>165</v>
      </c>
      <c r="D394" s="4" t="s">
        <v>19</v>
      </c>
      <c r="E394" s="3" t="s">
        <v>20</v>
      </c>
      <c r="F394" s="5">
        <v>6.0</v>
      </c>
      <c r="G394" s="5">
        <v>12.0</v>
      </c>
      <c r="H394" s="3" t="s">
        <v>177</v>
      </c>
      <c r="I394" s="3" t="s">
        <v>69</v>
      </c>
      <c r="J394" s="3" t="s">
        <v>17292</v>
      </c>
      <c r="K394" s="3" t="s">
        <v>1076</v>
      </c>
      <c r="L394" s="3" t="s">
        <v>30399</v>
      </c>
      <c r="M394" s="3" t="s">
        <v>41</v>
      </c>
    </row>
    <row r="395" ht="22.5" customHeight="1">
      <c r="A395" s="3" t="s">
        <v>30404</v>
      </c>
      <c r="B395" s="3" t="s">
        <v>18960</v>
      </c>
      <c r="C395" s="3" t="s">
        <v>165</v>
      </c>
      <c r="D395" s="4" t="s">
        <v>19</v>
      </c>
      <c r="E395" s="3" t="s">
        <v>21</v>
      </c>
      <c r="F395" s="5">
        <v>6.0</v>
      </c>
      <c r="G395" s="5">
        <v>12.0</v>
      </c>
      <c r="H395" s="3" t="s">
        <v>177</v>
      </c>
      <c r="I395" s="3" t="s">
        <v>50</v>
      </c>
      <c r="J395" s="3" t="s">
        <v>6763</v>
      </c>
      <c r="K395" s="3" t="s">
        <v>30406</v>
      </c>
      <c r="L395" s="3" t="s">
        <v>30407</v>
      </c>
      <c r="M395" s="3" t="s">
        <v>41</v>
      </c>
    </row>
    <row r="396" ht="22.5" customHeight="1">
      <c r="A396" s="3" t="s">
        <v>30408</v>
      </c>
      <c r="B396" s="3" t="s">
        <v>3466</v>
      </c>
      <c r="C396" s="3" t="s">
        <v>165</v>
      </c>
      <c r="D396" s="4" t="s">
        <v>19</v>
      </c>
      <c r="E396" s="3" t="s">
        <v>127</v>
      </c>
      <c r="F396" s="5">
        <v>6.0</v>
      </c>
      <c r="G396" s="5">
        <v>8.0</v>
      </c>
      <c r="H396" s="3" t="s">
        <v>349</v>
      </c>
      <c r="I396" s="3" t="s">
        <v>69</v>
      </c>
      <c r="J396" s="3" t="s">
        <v>3268</v>
      </c>
      <c r="K396" s="3" t="s">
        <v>8533</v>
      </c>
      <c r="L396" s="3" t="s">
        <v>30411</v>
      </c>
      <c r="M396" s="3" t="s">
        <v>35</v>
      </c>
    </row>
    <row r="397" ht="22.5" customHeight="1">
      <c r="A397" s="3" t="s">
        <v>30412</v>
      </c>
      <c r="B397" s="3" t="s">
        <v>8972</v>
      </c>
      <c r="C397" s="3" t="s">
        <v>165</v>
      </c>
      <c r="D397" s="4" t="s">
        <v>19</v>
      </c>
      <c r="E397" s="3" t="s">
        <v>127</v>
      </c>
      <c r="F397" s="5">
        <v>6.0</v>
      </c>
      <c r="G397" s="5">
        <v>8.0</v>
      </c>
      <c r="H397" s="3" t="s">
        <v>349</v>
      </c>
      <c r="I397" s="3" t="s">
        <v>69</v>
      </c>
      <c r="J397" s="3" t="s">
        <v>8974</v>
      </c>
      <c r="K397" s="3" t="s">
        <v>8976</v>
      </c>
      <c r="L397" s="3" t="s">
        <v>28862</v>
      </c>
      <c r="M397" s="3" t="s">
        <v>35</v>
      </c>
    </row>
    <row r="398" ht="22.5" customHeight="1">
      <c r="A398" s="3" t="s">
        <v>30414</v>
      </c>
      <c r="B398" s="3" t="s">
        <v>10545</v>
      </c>
      <c r="C398" s="3" t="s">
        <v>165</v>
      </c>
      <c r="D398" s="4" t="s">
        <v>19</v>
      </c>
      <c r="E398" s="3" t="s">
        <v>21</v>
      </c>
      <c r="F398" s="5">
        <v>6.0</v>
      </c>
      <c r="G398" s="5">
        <v>8.0</v>
      </c>
      <c r="H398" s="3" t="s">
        <v>349</v>
      </c>
      <c r="I398" s="3" t="s">
        <v>69</v>
      </c>
      <c r="J398" s="3" t="s">
        <v>329</v>
      </c>
      <c r="K398" s="3" t="s">
        <v>30415</v>
      </c>
      <c r="L398" s="3" t="s">
        <v>30416</v>
      </c>
      <c r="M398" s="3" t="s">
        <v>159</v>
      </c>
    </row>
    <row r="399" ht="22.5" customHeight="1">
      <c r="A399" s="3" t="s">
        <v>30418</v>
      </c>
      <c r="B399" s="3" t="s">
        <v>30419</v>
      </c>
      <c r="C399" s="3" t="s">
        <v>165</v>
      </c>
      <c r="D399" s="4" t="s">
        <v>19</v>
      </c>
      <c r="E399" s="3" t="s">
        <v>117</v>
      </c>
      <c r="F399" s="5">
        <v>6.0</v>
      </c>
      <c r="G399" s="5">
        <v>8.0</v>
      </c>
      <c r="H399" s="3" t="s">
        <v>349</v>
      </c>
      <c r="I399" s="3" t="s">
        <v>69</v>
      </c>
      <c r="J399" s="3" t="s">
        <v>821</v>
      </c>
      <c r="K399" s="4" t="s">
        <v>19</v>
      </c>
      <c r="L399" s="3" t="s">
        <v>30428</v>
      </c>
      <c r="M399" s="3" t="s">
        <v>27</v>
      </c>
    </row>
    <row r="400" ht="22.5" customHeight="1">
      <c r="A400" s="3" t="s">
        <v>30429</v>
      </c>
      <c r="B400" s="3" t="s">
        <v>3402</v>
      </c>
      <c r="C400" s="3" t="s">
        <v>165</v>
      </c>
      <c r="D400" s="4" t="s">
        <v>19</v>
      </c>
      <c r="E400" s="3" t="s">
        <v>127</v>
      </c>
      <c r="F400" s="5">
        <v>6.0</v>
      </c>
      <c r="G400" s="5">
        <v>8.0</v>
      </c>
      <c r="H400" s="3" t="s">
        <v>349</v>
      </c>
      <c r="I400" s="3" t="s">
        <v>69</v>
      </c>
      <c r="J400" s="3" t="s">
        <v>489</v>
      </c>
      <c r="K400" s="3" t="s">
        <v>3407</v>
      </c>
      <c r="L400" s="3" t="s">
        <v>30432</v>
      </c>
      <c r="M400" s="3" t="s">
        <v>35</v>
      </c>
    </row>
    <row r="401" ht="22.5" customHeight="1">
      <c r="A401" s="3" t="s">
        <v>30433</v>
      </c>
      <c r="B401" s="3" t="s">
        <v>30419</v>
      </c>
      <c r="C401" s="3" t="s">
        <v>165</v>
      </c>
      <c r="D401" s="4" t="s">
        <v>19</v>
      </c>
      <c r="E401" s="3" t="s">
        <v>117</v>
      </c>
      <c r="F401" s="5">
        <v>6.0</v>
      </c>
      <c r="G401" s="5">
        <v>8.0</v>
      </c>
      <c r="H401" s="3" t="s">
        <v>349</v>
      </c>
      <c r="I401" s="3" t="s">
        <v>69</v>
      </c>
      <c r="J401" s="3" t="s">
        <v>821</v>
      </c>
      <c r="K401" s="4" t="s">
        <v>19</v>
      </c>
      <c r="L401" s="3" t="s">
        <v>30438</v>
      </c>
      <c r="M401" s="3" t="s">
        <v>27</v>
      </c>
    </row>
    <row r="402" ht="22.5" customHeight="1">
      <c r="A402" s="3" t="s">
        <v>28</v>
      </c>
      <c r="B402" s="3" t="s">
        <v>30441</v>
      </c>
      <c r="C402" s="3" t="s">
        <v>165</v>
      </c>
      <c r="D402" s="4" t="s">
        <v>19</v>
      </c>
      <c r="E402" s="3" t="s">
        <v>21</v>
      </c>
      <c r="F402" s="5">
        <v>6.0</v>
      </c>
      <c r="G402" s="5">
        <v>8.0</v>
      </c>
      <c r="H402" s="3" t="s">
        <v>349</v>
      </c>
      <c r="I402" s="3" t="s">
        <v>31</v>
      </c>
      <c r="J402" s="3" t="s">
        <v>187</v>
      </c>
      <c r="K402" s="3" t="s">
        <v>30443</v>
      </c>
      <c r="L402" s="3" t="s">
        <v>30444</v>
      </c>
      <c r="M402" s="3" t="s">
        <v>35</v>
      </c>
    </row>
    <row r="403" ht="22.5" customHeight="1">
      <c r="A403" s="3" t="s">
        <v>30447</v>
      </c>
      <c r="B403" s="3" t="s">
        <v>30448</v>
      </c>
      <c r="C403" s="3" t="s">
        <v>165</v>
      </c>
      <c r="D403" s="4" t="s">
        <v>19</v>
      </c>
      <c r="E403" s="3" t="s">
        <v>21</v>
      </c>
      <c r="F403" s="5">
        <v>6.0</v>
      </c>
      <c r="G403" s="5">
        <v>12.0</v>
      </c>
      <c r="H403" s="3" t="s">
        <v>177</v>
      </c>
      <c r="I403" s="3" t="s">
        <v>69</v>
      </c>
      <c r="J403" s="3" t="s">
        <v>30450</v>
      </c>
      <c r="K403" s="3" t="s">
        <v>30451</v>
      </c>
      <c r="L403" s="3" t="s">
        <v>30453</v>
      </c>
      <c r="M403" s="3" t="s">
        <v>41</v>
      </c>
    </row>
    <row r="404" ht="22.5" customHeight="1">
      <c r="A404" s="3" t="s">
        <v>15132</v>
      </c>
      <c r="B404" s="3" t="s">
        <v>22340</v>
      </c>
      <c r="C404" s="3" t="s">
        <v>165</v>
      </c>
      <c r="D404" s="4" t="s">
        <v>19</v>
      </c>
      <c r="E404" s="3" t="s">
        <v>20</v>
      </c>
      <c r="F404" s="5">
        <v>6.0</v>
      </c>
      <c r="G404" s="5">
        <v>8.0</v>
      </c>
      <c r="H404" s="3" t="s">
        <v>349</v>
      </c>
      <c r="I404" s="3" t="s">
        <v>50</v>
      </c>
      <c r="J404" s="3" t="s">
        <v>1684</v>
      </c>
      <c r="K404" s="3" t="s">
        <v>30456</v>
      </c>
      <c r="L404" s="3" t="s">
        <v>30458</v>
      </c>
      <c r="M404" s="3" t="s">
        <v>35</v>
      </c>
    </row>
    <row r="405" ht="22.5" customHeight="1">
      <c r="A405" s="3" t="s">
        <v>28</v>
      </c>
      <c r="B405" s="3" t="s">
        <v>30459</v>
      </c>
      <c r="C405" s="3" t="s">
        <v>165</v>
      </c>
      <c r="D405" s="4" t="s">
        <v>19</v>
      </c>
      <c r="E405" s="3" t="s">
        <v>21</v>
      </c>
      <c r="F405" s="5">
        <v>6.0</v>
      </c>
      <c r="G405" s="5">
        <v>8.0</v>
      </c>
      <c r="H405" s="3" t="s">
        <v>349</v>
      </c>
      <c r="I405" s="3" t="s">
        <v>242</v>
      </c>
      <c r="J405" s="3" t="s">
        <v>45</v>
      </c>
      <c r="K405" s="3" t="s">
        <v>30461</v>
      </c>
      <c r="L405" s="3" t="s">
        <v>30462</v>
      </c>
      <c r="M405" s="3" t="s">
        <v>35</v>
      </c>
    </row>
    <row r="406" ht="22.5" customHeight="1">
      <c r="A406" s="3" t="s">
        <v>30463</v>
      </c>
      <c r="B406" s="3" t="s">
        <v>30465</v>
      </c>
      <c r="C406" s="3" t="s">
        <v>165</v>
      </c>
      <c r="D406" s="4" t="s">
        <v>19</v>
      </c>
      <c r="E406" s="3" t="s">
        <v>20</v>
      </c>
      <c r="F406" s="5">
        <v>6.0</v>
      </c>
      <c r="G406" s="5">
        <v>12.0</v>
      </c>
      <c r="H406" s="3" t="s">
        <v>177</v>
      </c>
      <c r="I406" s="3" t="s">
        <v>69</v>
      </c>
      <c r="J406" s="3" t="s">
        <v>821</v>
      </c>
      <c r="K406" s="3" t="s">
        <v>30467</v>
      </c>
      <c r="L406" s="3" t="s">
        <v>30468</v>
      </c>
      <c r="M406" s="3" t="s">
        <v>35</v>
      </c>
    </row>
    <row r="407" ht="22.5" customHeight="1">
      <c r="A407" s="3" t="s">
        <v>30471</v>
      </c>
      <c r="B407" s="3" t="s">
        <v>30472</v>
      </c>
      <c r="C407" s="3" t="s">
        <v>165</v>
      </c>
      <c r="D407" s="4" t="s">
        <v>19</v>
      </c>
      <c r="E407" s="3" t="s">
        <v>20</v>
      </c>
      <c r="F407" s="5">
        <v>6.0</v>
      </c>
      <c r="G407" s="5">
        <v>9.0</v>
      </c>
      <c r="H407" s="3" t="s">
        <v>1896</v>
      </c>
      <c r="I407" s="3" t="s">
        <v>69</v>
      </c>
      <c r="J407" s="3" t="s">
        <v>821</v>
      </c>
      <c r="K407" s="3" t="s">
        <v>30473</v>
      </c>
      <c r="L407" s="3" t="s">
        <v>30474</v>
      </c>
      <c r="M407" s="3" t="s">
        <v>90</v>
      </c>
    </row>
    <row r="408" ht="22.5" customHeight="1">
      <c r="A408" s="3" t="s">
        <v>977</v>
      </c>
      <c r="B408" s="3" t="s">
        <v>30475</v>
      </c>
      <c r="C408" s="3" t="s">
        <v>165</v>
      </c>
      <c r="D408" s="4" t="s">
        <v>19</v>
      </c>
      <c r="E408" s="3" t="s">
        <v>21</v>
      </c>
      <c r="F408" s="5">
        <v>6.0</v>
      </c>
      <c r="G408" s="5">
        <v>8.0</v>
      </c>
      <c r="H408" s="3" t="s">
        <v>349</v>
      </c>
      <c r="I408" s="3" t="s">
        <v>50</v>
      </c>
      <c r="J408" s="3" t="s">
        <v>1339</v>
      </c>
      <c r="K408" s="3" t="s">
        <v>30476</v>
      </c>
      <c r="L408" s="3" t="s">
        <v>30477</v>
      </c>
      <c r="M408" s="3" t="s">
        <v>41</v>
      </c>
    </row>
    <row r="409" ht="22.5" customHeight="1">
      <c r="A409" s="3" t="s">
        <v>30478</v>
      </c>
      <c r="B409" s="3" t="s">
        <v>28525</v>
      </c>
      <c r="C409" s="3" t="s">
        <v>165</v>
      </c>
      <c r="D409" s="4" t="s">
        <v>19</v>
      </c>
      <c r="E409" s="3" t="s">
        <v>20</v>
      </c>
      <c r="F409" s="5">
        <v>6.0</v>
      </c>
      <c r="G409" s="5">
        <v>8.0</v>
      </c>
      <c r="H409" s="3" t="s">
        <v>349</v>
      </c>
      <c r="I409" s="3" t="s">
        <v>50</v>
      </c>
      <c r="J409" s="3" t="s">
        <v>1695</v>
      </c>
      <c r="K409" s="4" t="s">
        <v>19</v>
      </c>
      <c r="L409" s="3" t="s">
        <v>30482</v>
      </c>
      <c r="M409" s="3" t="s">
        <v>90</v>
      </c>
    </row>
    <row r="410" ht="22.5" customHeight="1">
      <c r="A410" s="3" t="s">
        <v>30484</v>
      </c>
      <c r="B410" s="3" t="s">
        <v>8972</v>
      </c>
      <c r="C410" s="3" t="s">
        <v>165</v>
      </c>
      <c r="D410" s="4" t="s">
        <v>19</v>
      </c>
      <c r="E410" s="3" t="s">
        <v>127</v>
      </c>
      <c r="F410" s="5">
        <v>6.0</v>
      </c>
      <c r="G410" s="5">
        <v>8.0</v>
      </c>
      <c r="H410" s="3" t="s">
        <v>349</v>
      </c>
      <c r="I410" s="3" t="s">
        <v>69</v>
      </c>
      <c r="J410" s="3" t="s">
        <v>8974</v>
      </c>
      <c r="K410" s="3" t="s">
        <v>8976</v>
      </c>
      <c r="L410" s="3" t="s">
        <v>30485</v>
      </c>
      <c r="M410" s="3" t="s">
        <v>35</v>
      </c>
    </row>
    <row r="411" ht="22.5" customHeight="1">
      <c r="A411" s="3" t="s">
        <v>30486</v>
      </c>
      <c r="B411" s="3" t="s">
        <v>30487</v>
      </c>
      <c r="C411" s="3" t="s">
        <v>165</v>
      </c>
      <c r="D411" s="4" t="s">
        <v>19</v>
      </c>
      <c r="E411" s="3" t="s">
        <v>20</v>
      </c>
      <c r="F411" s="5">
        <v>6.0</v>
      </c>
      <c r="G411" s="5">
        <v>9.0</v>
      </c>
      <c r="H411" s="3" t="s">
        <v>1896</v>
      </c>
      <c r="I411" s="3" t="s">
        <v>50</v>
      </c>
      <c r="J411" s="3" t="s">
        <v>7608</v>
      </c>
      <c r="K411" s="3" t="s">
        <v>30491</v>
      </c>
      <c r="L411" s="3" t="s">
        <v>30493</v>
      </c>
      <c r="M411" s="3" t="s">
        <v>41</v>
      </c>
    </row>
    <row r="412" ht="22.5" customHeight="1">
      <c r="A412" s="3" t="s">
        <v>29863</v>
      </c>
      <c r="B412" s="3" t="s">
        <v>10882</v>
      </c>
      <c r="C412" s="3" t="s">
        <v>165</v>
      </c>
      <c r="D412" s="4" t="s">
        <v>19</v>
      </c>
      <c r="E412" s="3" t="s">
        <v>20</v>
      </c>
      <c r="F412" s="5">
        <v>6.0</v>
      </c>
      <c r="G412" s="5">
        <v>8.0</v>
      </c>
      <c r="H412" s="3" t="s">
        <v>349</v>
      </c>
      <c r="I412" s="3" t="s">
        <v>69</v>
      </c>
      <c r="J412" s="3" t="s">
        <v>10887</v>
      </c>
      <c r="K412" s="3" t="s">
        <v>29864</v>
      </c>
      <c r="L412" s="3" t="s">
        <v>30495</v>
      </c>
      <c r="M412" s="3" t="s">
        <v>35</v>
      </c>
    </row>
    <row r="413" ht="22.5" customHeight="1">
      <c r="A413" s="3" t="s">
        <v>30496</v>
      </c>
      <c r="B413" s="3" t="s">
        <v>30497</v>
      </c>
      <c r="C413" s="3" t="s">
        <v>165</v>
      </c>
      <c r="D413" s="4" t="s">
        <v>19</v>
      </c>
      <c r="E413" s="3" t="s">
        <v>20</v>
      </c>
      <c r="F413" s="5">
        <v>6.0</v>
      </c>
      <c r="G413" s="5">
        <v>8.0</v>
      </c>
      <c r="H413" s="3" t="s">
        <v>349</v>
      </c>
      <c r="I413" s="3" t="s">
        <v>50</v>
      </c>
      <c r="J413" s="3" t="s">
        <v>8599</v>
      </c>
      <c r="K413" s="3" t="s">
        <v>30500</v>
      </c>
      <c r="L413" s="3" t="s">
        <v>30501</v>
      </c>
      <c r="M413" s="3" t="s">
        <v>27</v>
      </c>
    </row>
    <row r="414" ht="22.5" customHeight="1">
      <c r="A414" s="3" t="s">
        <v>29278</v>
      </c>
      <c r="B414" s="3" t="s">
        <v>30502</v>
      </c>
      <c r="C414" s="3" t="s">
        <v>165</v>
      </c>
      <c r="D414" s="4" t="s">
        <v>19</v>
      </c>
      <c r="E414" s="3" t="s">
        <v>20</v>
      </c>
      <c r="F414" s="5">
        <v>6.0</v>
      </c>
      <c r="G414" s="5">
        <v>12.0</v>
      </c>
      <c r="H414" s="3" t="s">
        <v>177</v>
      </c>
      <c r="I414" s="3" t="s">
        <v>69</v>
      </c>
      <c r="J414" s="3" t="s">
        <v>30503</v>
      </c>
      <c r="K414" s="3" t="s">
        <v>10698</v>
      </c>
      <c r="L414" s="3" t="s">
        <v>30504</v>
      </c>
      <c r="M414" s="3" t="s">
        <v>35</v>
      </c>
    </row>
    <row r="415" ht="22.5" customHeight="1">
      <c r="A415" s="3" t="s">
        <v>30505</v>
      </c>
      <c r="B415" s="3" t="s">
        <v>6109</v>
      </c>
      <c r="C415" s="3" t="s">
        <v>165</v>
      </c>
      <c r="D415" s="4" t="s">
        <v>19</v>
      </c>
      <c r="E415" s="3" t="s">
        <v>21</v>
      </c>
      <c r="F415" s="5">
        <v>6.0</v>
      </c>
      <c r="G415" s="5">
        <v>8.0</v>
      </c>
      <c r="H415" s="3" t="s">
        <v>349</v>
      </c>
      <c r="I415" s="3" t="s">
        <v>50</v>
      </c>
      <c r="J415" s="3" t="s">
        <v>3032</v>
      </c>
      <c r="K415" s="4" t="s">
        <v>19</v>
      </c>
      <c r="L415" s="3" t="s">
        <v>30510</v>
      </c>
      <c r="M415" s="3" t="s">
        <v>27</v>
      </c>
    </row>
    <row r="416" ht="22.5" customHeight="1">
      <c r="A416" s="3" t="s">
        <v>3825</v>
      </c>
      <c r="B416" s="3" t="s">
        <v>11562</v>
      </c>
      <c r="C416" s="3" t="s">
        <v>165</v>
      </c>
      <c r="D416" s="4" t="s">
        <v>19</v>
      </c>
      <c r="E416" s="3" t="s">
        <v>20</v>
      </c>
      <c r="F416" s="5">
        <v>6.0</v>
      </c>
      <c r="G416" s="5">
        <v>12.0</v>
      </c>
      <c r="H416" s="3" t="s">
        <v>177</v>
      </c>
      <c r="I416" s="3" t="s">
        <v>50</v>
      </c>
      <c r="J416" s="3" t="s">
        <v>70</v>
      </c>
      <c r="K416" s="3" t="s">
        <v>8518</v>
      </c>
      <c r="L416" s="3" t="s">
        <v>30513</v>
      </c>
      <c r="M416" s="3" t="s">
        <v>27</v>
      </c>
    </row>
    <row r="417" ht="22.5" customHeight="1">
      <c r="A417" s="3" t="s">
        <v>3205</v>
      </c>
      <c r="B417" s="3" t="s">
        <v>3452</v>
      </c>
      <c r="C417" s="3" t="s">
        <v>165</v>
      </c>
      <c r="D417" s="4" t="s">
        <v>19</v>
      </c>
      <c r="E417" s="3" t="s">
        <v>20</v>
      </c>
      <c r="F417" s="5">
        <v>6.0</v>
      </c>
      <c r="G417" s="5">
        <v>8.0</v>
      </c>
      <c r="H417" s="3" t="s">
        <v>349</v>
      </c>
      <c r="I417" s="3" t="s">
        <v>69</v>
      </c>
      <c r="J417" s="3" t="s">
        <v>38</v>
      </c>
      <c r="K417" s="3" t="s">
        <v>3463</v>
      </c>
      <c r="L417" s="3" t="s">
        <v>30519</v>
      </c>
      <c r="M417" s="3" t="s">
        <v>35</v>
      </c>
    </row>
    <row r="418" ht="22.5" customHeight="1">
      <c r="A418" s="3" t="s">
        <v>30521</v>
      </c>
      <c r="B418" s="3" t="s">
        <v>30522</v>
      </c>
      <c r="C418" s="3" t="s">
        <v>17</v>
      </c>
      <c r="D418" s="4" t="s">
        <v>19</v>
      </c>
      <c r="E418" s="3" t="s">
        <v>19993</v>
      </c>
      <c r="F418" s="5">
        <v>6.5</v>
      </c>
      <c r="G418" s="5">
        <v>13.0</v>
      </c>
      <c r="H418" s="3" t="s">
        <v>5408</v>
      </c>
      <c r="I418" s="3" t="s">
        <v>57</v>
      </c>
      <c r="J418" s="3" t="s">
        <v>30525</v>
      </c>
      <c r="K418" s="3" t="s">
        <v>30526</v>
      </c>
      <c r="L418" s="3" t="s">
        <v>30527</v>
      </c>
      <c r="M418" s="3" t="s">
        <v>41</v>
      </c>
    </row>
    <row r="419" ht="22.5" customHeight="1">
      <c r="A419" s="3" t="s">
        <v>2636</v>
      </c>
      <c r="B419" s="3" t="s">
        <v>16267</v>
      </c>
      <c r="C419" s="3" t="s">
        <v>18</v>
      </c>
      <c r="D419" s="4" t="s">
        <v>19</v>
      </c>
      <c r="E419" s="3" t="s">
        <v>20</v>
      </c>
      <c r="F419" s="4">
        <v>7.0</v>
      </c>
      <c r="G419" s="5">
        <v>13.0</v>
      </c>
      <c r="H419" s="3" t="s">
        <v>1261</v>
      </c>
      <c r="I419" s="3" t="s">
        <v>50</v>
      </c>
      <c r="J419" s="3" t="s">
        <v>1310</v>
      </c>
      <c r="K419" s="3" t="s">
        <v>16271</v>
      </c>
      <c r="L419" s="3" t="s">
        <v>30549</v>
      </c>
      <c r="M419" s="3" t="s">
        <v>35</v>
      </c>
    </row>
    <row r="420" ht="22.5" customHeight="1">
      <c r="A420" s="3" t="s">
        <v>4245</v>
      </c>
      <c r="B420" s="3" t="s">
        <v>10009</v>
      </c>
      <c r="C420" s="3" t="s">
        <v>18</v>
      </c>
      <c r="D420" s="4" t="s">
        <v>19</v>
      </c>
      <c r="E420" s="3" t="s">
        <v>20</v>
      </c>
      <c r="F420" s="5">
        <v>7.0</v>
      </c>
      <c r="G420" s="5">
        <v>13.0</v>
      </c>
      <c r="H420" s="3" t="s">
        <v>1261</v>
      </c>
      <c r="I420" s="3" t="s">
        <v>50</v>
      </c>
      <c r="J420" s="3" t="s">
        <v>1817</v>
      </c>
      <c r="K420" s="3" t="s">
        <v>16359</v>
      </c>
      <c r="L420" s="3" t="s">
        <v>30552</v>
      </c>
      <c r="M420" s="3" t="s">
        <v>27</v>
      </c>
    </row>
    <row r="421" ht="22.5" customHeight="1">
      <c r="A421" s="3" t="s">
        <v>30029</v>
      </c>
      <c r="B421" s="3" t="s">
        <v>26722</v>
      </c>
      <c r="C421" s="3" t="s">
        <v>18</v>
      </c>
      <c r="D421" s="4" t="s">
        <v>19</v>
      </c>
      <c r="E421" s="3" t="s">
        <v>20</v>
      </c>
      <c r="F421" s="5">
        <v>7.0</v>
      </c>
      <c r="G421" s="5">
        <v>14.0</v>
      </c>
      <c r="H421" s="3" t="s">
        <v>781</v>
      </c>
      <c r="I421" s="3" t="s">
        <v>50</v>
      </c>
      <c r="J421" s="3" t="s">
        <v>58</v>
      </c>
      <c r="K421" s="3" t="s">
        <v>26729</v>
      </c>
      <c r="L421" s="3" t="s">
        <v>30556</v>
      </c>
      <c r="M421" s="3" t="s">
        <v>257</v>
      </c>
    </row>
    <row r="422" ht="22.5" customHeight="1">
      <c r="A422" s="3" t="s">
        <v>15143</v>
      </c>
      <c r="B422" s="3" t="s">
        <v>24955</v>
      </c>
      <c r="C422" s="3" t="s">
        <v>18</v>
      </c>
      <c r="D422" s="4" t="s">
        <v>19</v>
      </c>
      <c r="E422" s="3" t="s">
        <v>20</v>
      </c>
      <c r="F422" s="5">
        <v>7.0</v>
      </c>
      <c r="G422" s="5">
        <v>14.0</v>
      </c>
      <c r="H422" s="3" t="s">
        <v>781</v>
      </c>
      <c r="I422" s="3" t="s">
        <v>50</v>
      </c>
      <c r="J422" s="3" t="s">
        <v>58</v>
      </c>
      <c r="K422" s="3" t="s">
        <v>30558</v>
      </c>
      <c r="L422" s="3" t="s">
        <v>30561</v>
      </c>
      <c r="M422" s="3" t="s">
        <v>35</v>
      </c>
    </row>
    <row r="423" ht="22.5" customHeight="1">
      <c r="A423" s="3" t="s">
        <v>30562</v>
      </c>
      <c r="B423" s="3" t="s">
        <v>30392</v>
      </c>
      <c r="C423" s="3" t="s">
        <v>18</v>
      </c>
      <c r="D423" s="4" t="s">
        <v>19</v>
      </c>
      <c r="E423" s="3" t="s">
        <v>21</v>
      </c>
      <c r="F423" s="5">
        <v>7.0</v>
      </c>
      <c r="G423" s="5">
        <v>10.0</v>
      </c>
      <c r="H423" s="3" t="s">
        <v>3460</v>
      </c>
      <c r="I423" s="3" t="s">
        <v>50</v>
      </c>
      <c r="J423" s="3" t="s">
        <v>38</v>
      </c>
      <c r="K423" s="3" t="s">
        <v>30565</v>
      </c>
      <c r="L423" s="3" t="s">
        <v>30566</v>
      </c>
      <c r="M423" s="3" t="s">
        <v>35</v>
      </c>
    </row>
    <row r="424" ht="22.5" customHeight="1">
      <c r="A424" s="3" t="s">
        <v>30567</v>
      </c>
      <c r="B424" s="3" t="s">
        <v>30568</v>
      </c>
      <c r="C424" s="3" t="s">
        <v>18</v>
      </c>
      <c r="D424" s="4" t="s">
        <v>19</v>
      </c>
      <c r="E424" s="3" t="s">
        <v>20</v>
      </c>
      <c r="F424" s="5">
        <v>7.0</v>
      </c>
      <c r="G424" s="5">
        <v>10.0</v>
      </c>
      <c r="H424" s="3" t="s">
        <v>3460</v>
      </c>
      <c r="I424" s="3" t="s">
        <v>69</v>
      </c>
      <c r="J424" s="3" t="s">
        <v>726</v>
      </c>
      <c r="K424" s="3" t="s">
        <v>976</v>
      </c>
      <c r="L424" s="3" t="s">
        <v>30571</v>
      </c>
      <c r="M424" s="3" t="s">
        <v>90</v>
      </c>
    </row>
    <row r="425" ht="22.5" customHeight="1">
      <c r="A425" s="3" t="s">
        <v>30572</v>
      </c>
      <c r="B425" s="3" t="s">
        <v>30573</v>
      </c>
      <c r="C425" s="3" t="s">
        <v>18</v>
      </c>
      <c r="D425" s="4" t="s">
        <v>19</v>
      </c>
      <c r="E425" s="3" t="s">
        <v>20</v>
      </c>
      <c r="F425" s="5">
        <v>7.0</v>
      </c>
      <c r="G425" s="5">
        <v>10.0</v>
      </c>
      <c r="H425" s="3" t="s">
        <v>3460</v>
      </c>
      <c r="I425" s="3" t="s">
        <v>50</v>
      </c>
      <c r="J425" s="3" t="s">
        <v>19450</v>
      </c>
      <c r="K425" s="3" t="s">
        <v>30575</v>
      </c>
      <c r="L425" s="3" t="s">
        <v>30577</v>
      </c>
      <c r="M425" s="3" t="s">
        <v>35</v>
      </c>
    </row>
    <row r="426" ht="22.5" customHeight="1">
      <c r="A426" s="3" t="s">
        <v>2890</v>
      </c>
      <c r="B426" s="3" t="s">
        <v>30581</v>
      </c>
      <c r="C426" s="3" t="s">
        <v>18</v>
      </c>
      <c r="D426" s="4" t="s">
        <v>19</v>
      </c>
      <c r="E426" s="3" t="s">
        <v>20</v>
      </c>
      <c r="F426" s="5">
        <v>7.0</v>
      </c>
      <c r="G426" s="5">
        <v>14.0</v>
      </c>
      <c r="H426" s="3" t="s">
        <v>781</v>
      </c>
      <c r="I426" s="3" t="s">
        <v>57</v>
      </c>
      <c r="J426" s="3" t="s">
        <v>70</v>
      </c>
      <c r="K426" s="3" t="s">
        <v>30586</v>
      </c>
      <c r="L426" s="3" t="s">
        <v>30587</v>
      </c>
      <c r="M426" s="3" t="s">
        <v>35</v>
      </c>
    </row>
    <row r="427" ht="22.5" customHeight="1">
      <c r="A427" s="3" t="s">
        <v>30588</v>
      </c>
      <c r="B427" s="3" t="s">
        <v>20582</v>
      </c>
      <c r="C427" s="3" t="s">
        <v>18</v>
      </c>
      <c r="D427" s="4" t="s">
        <v>19</v>
      </c>
      <c r="E427" s="3" t="s">
        <v>20</v>
      </c>
      <c r="F427" s="5">
        <v>7.0</v>
      </c>
      <c r="G427" s="5">
        <v>14.0</v>
      </c>
      <c r="H427" s="3" t="s">
        <v>781</v>
      </c>
      <c r="I427" s="3" t="s">
        <v>69</v>
      </c>
      <c r="J427" s="3" t="s">
        <v>1695</v>
      </c>
      <c r="K427" s="4" t="s">
        <v>19</v>
      </c>
      <c r="L427" s="3" t="s">
        <v>30593</v>
      </c>
      <c r="M427" s="3" t="s">
        <v>27</v>
      </c>
    </row>
    <row r="428" ht="22.5" customHeight="1">
      <c r="A428" s="3" t="s">
        <v>30595</v>
      </c>
      <c r="B428" s="3" t="s">
        <v>29140</v>
      </c>
      <c r="C428" s="3" t="s">
        <v>18</v>
      </c>
      <c r="D428" s="4" t="s">
        <v>19</v>
      </c>
      <c r="E428" s="3" t="s">
        <v>21</v>
      </c>
      <c r="F428" s="5">
        <v>7.0</v>
      </c>
      <c r="G428" s="5">
        <v>14.0</v>
      </c>
      <c r="H428" s="3" t="s">
        <v>781</v>
      </c>
      <c r="I428" s="3" t="s">
        <v>69</v>
      </c>
      <c r="J428" s="3" t="s">
        <v>821</v>
      </c>
      <c r="K428" s="3" t="s">
        <v>30596</v>
      </c>
      <c r="L428" s="3" t="s">
        <v>30597</v>
      </c>
      <c r="M428" s="3" t="s">
        <v>41</v>
      </c>
    </row>
    <row r="429" ht="22.5" customHeight="1">
      <c r="A429" s="3" t="s">
        <v>28989</v>
      </c>
      <c r="B429" s="3" t="s">
        <v>30599</v>
      </c>
      <c r="C429" s="3" t="s">
        <v>18</v>
      </c>
      <c r="D429" s="4" t="s">
        <v>19</v>
      </c>
      <c r="E429" s="3" t="s">
        <v>20</v>
      </c>
      <c r="F429" s="5">
        <v>7.0</v>
      </c>
      <c r="G429" s="5">
        <v>10.0</v>
      </c>
      <c r="H429" s="3" t="s">
        <v>3460</v>
      </c>
      <c r="I429" s="3" t="s">
        <v>50</v>
      </c>
      <c r="J429" s="3" t="s">
        <v>30600</v>
      </c>
      <c r="K429" s="3" t="s">
        <v>30601</v>
      </c>
      <c r="L429" s="3" t="s">
        <v>30604</v>
      </c>
      <c r="M429" s="3" t="s">
        <v>159</v>
      </c>
    </row>
    <row r="430" ht="22.5" customHeight="1">
      <c r="A430" s="3" t="s">
        <v>30606</v>
      </c>
      <c r="B430" s="3" t="s">
        <v>8747</v>
      </c>
      <c r="C430" s="3" t="s">
        <v>18</v>
      </c>
      <c r="D430" s="4" t="s">
        <v>19</v>
      </c>
      <c r="E430" s="3" t="s">
        <v>21</v>
      </c>
      <c r="F430" s="5">
        <v>7.0</v>
      </c>
      <c r="G430" s="5">
        <v>12.0</v>
      </c>
      <c r="H430" s="3" t="s">
        <v>649</v>
      </c>
      <c r="I430" s="3" t="s">
        <v>50</v>
      </c>
      <c r="J430" s="3" t="s">
        <v>4150</v>
      </c>
      <c r="K430" s="3" t="s">
        <v>8752</v>
      </c>
      <c r="L430" s="3" t="s">
        <v>30610</v>
      </c>
      <c r="M430" s="3" t="s">
        <v>35</v>
      </c>
    </row>
    <row r="431" ht="22.5" customHeight="1">
      <c r="A431" s="3" t="s">
        <v>30611</v>
      </c>
      <c r="B431" s="3" t="s">
        <v>5698</v>
      </c>
      <c r="C431" s="3" t="s">
        <v>18</v>
      </c>
      <c r="D431" s="4" t="s">
        <v>19</v>
      </c>
      <c r="E431" s="3" t="s">
        <v>20</v>
      </c>
      <c r="F431" s="5">
        <v>7.0</v>
      </c>
      <c r="G431" s="5">
        <v>13.0</v>
      </c>
      <c r="H431" s="3" t="s">
        <v>1261</v>
      </c>
      <c r="I431" s="3" t="s">
        <v>242</v>
      </c>
      <c r="J431" s="3" t="s">
        <v>5702</v>
      </c>
      <c r="K431" s="3" t="s">
        <v>19840</v>
      </c>
      <c r="L431" s="3" t="s">
        <v>30614</v>
      </c>
      <c r="M431" s="3" t="s">
        <v>35</v>
      </c>
    </row>
    <row r="432" ht="22.5" customHeight="1">
      <c r="A432" s="3" t="s">
        <v>1470</v>
      </c>
      <c r="B432" s="3" t="s">
        <v>6068</v>
      </c>
      <c r="C432" s="3" t="s">
        <v>18</v>
      </c>
      <c r="D432" s="4" t="s">
        <v>19</v>
      </c>
      <c r="E432" s="3" t="s">
        <v>20</v>
      </c>
      <c r="F432" s="5">
        <v>7.0</v>
      </c>
      <c r="G432" s="5">
        <v>14.0</v>
      </c>
      <c r="H432" s="3" t="s">
        <v>781</v>
      </c>
      <c r="I432" s="3" t="s">
        <v>50</v>
      </c>
      <c r="J432" s="3" t="s">
        <v>2433</v>
      </c>
      <c r="K432" s="3" t="s">
        <v>6073</v>
      </c>
      <c r="L432" s="3" t="s">
        <v>6075</v>
      </c>
      <c r="M432" s="3" t="s">
        <v>257</v>
      </c>
    </row>
    <row r="433" ht="22.5" customHeight="1">
      <c r="A433" s="3" t="s">
        <v>5648</v>
      </c>
      <c r="B433" s="3" t="s">
        <v>4966</v>
      </c>
      <c r="C433" s="3" t="s">
        <v>18</v>
      </c>
      <c r="D433" s="4" t="s">
        <v>19</v>
      </c>
      <c r="E433" s="3" t="s">
        <v>20</v>
      </c>
      <c r="F433" s="5">
        <v>7.0</v>
      </c>
      <c r="G433" s="5">
        <v>11.0</v>
      </c>
      <c r="H433" s="3" t="s">
        <v>5627</v>
      </c>
      <c r="I433" s="3" t="s">
        <v>50</v>
      </c>
      <c r="J433" s="3" t="s">
        <v>187</v>
      </c>
      <c r="K433" s="4" t="s">
        <v>19</v>
      </c>
      <c r="L433" s="3" t="s">
        <v>30620</v>
      </c>
      <c r="M433" s="3" t="s">
        <v>257</v>
      </c>
    </row>
    <row r="434" ht="22.5" customHeight="1">
      <c r="A434" s="3" t="s">
        <v>30622</v>
      </c>
      <c r="B434" s="3" t="s">
        <v>12805</v>
      </c>
      <c r="C434" s="3" t="s">
        <v>18</v>
      </c>
      <c r="D434" s="4" t="s">
        <v>19</v>
      </c>
      <c r="E434" s="3" t="s">
        <v>20</v>
      </c>
      <c r="F434" s="5">
        <v>7.0</v>
      </c>
      <c r="G434" s="5">
        <v>12.0</v>
      </c>
      <c r="H434" s="3" t="s">
        <v>649</v>
      </c>
      <c r="I434" s="3" t="s">
        <v>50</v>
      </c>
      <c r="J434" s="3" t="s">
        <v>12810</v>
      </c>
      <c r="K434" s="3" t="s">
        <v>30624</v>
      </c>
      <c r="L434" s="3" t="s">
        <v>30625</v>
      </c>
      <c r="M434" s="3" t="s">
        <v>257</v>
      </c>
    </row>
    <row r="435" ht="22.5" customHeight="1">
      <c r="A435" s="3" t="s">
        <v>909</v>
      </c>
      <c r="B435" s="3" t="s">
        <v>10009</v>
      </c>
      <c r="C435" s="3" t="s">
        <v>18</v>
      </c>
      <c r="D435" s="4" t="s">
        <v>19</v>
      </c>
      <c r="E435" s="3" t="s">
        <v>20</v>
      </c>
      <c r="F435" s="5">
        <v>7.0</v>
      </c>
      <c r="G435" s="5">
        <v>13.0</v>
      </c>
      <c r="H435" s="3" t="s">
        <v>1261</v>
      </c>
      <c r="I435" s="3" t="s">
        <v>50</v>
      </c>
      <c r="J435" s="3" t="s">
        <v>1817</v>
      </c>
      <c r="K435" s="3" t="s">
        <v>16359</v>
      </c>
      <c r="L435" s="3" t="s">
        <v>16361</v>
      </c>
      <c r="M435" s="3" t="s">
        <v>27</v>
      </c>
    </row>
    <row r="436" ht="22.5" customHeight="1">
      <c r="A436" s="3" t="s">
        <v>3188</v>
      </c>
      <c r="B436" s="3" t="s">
        <v>9225</v>
      </c>
      <c r="C436" s="3" t="s">
        <v>18</v>
      </c>
      <c r="D436" s="4" t="s">
        <v>19</v>
      </c>
      <c r="E436" s="3" t="s">
        <v>20</v>
      </c>
      <c r="F436" s="5">
        <v>7.0</v>
      </c>
      <c r="G436" s="5">
        <v>10.0</v>
      </c>
      <c r="H436" s="3" t="s">
        <v>3460</v>
      </c>
      <c r="I436" s="3" t="s">
        <v>57</v>
      </c>
      <c r="J436" s="3" t="s">
        <v>9228</v>
      </c>
      <c r="K436" s="3" t="s">
        <v>30631</v>
      </c>
      <c r="L436" s="3" t="s">
        <v>30633</v>
      </c>
      <c r="M436" s="3" t="s">
        <v>27</v>
      </c>
    </row>
    <row r="437" ht="22.5" customHeight="1">
      <c r="A437" s="3" t="s">
        <v>30635</v>
      </c>
      <c r="B437" s="3" t="s">
        <v>8829</v>
      </c>
      <c r="C437" s="3" t="s">
        <v>18</v>
      </c>
      <c r="D437" s="4" t="s">
        <v>19</v>
      </c>
      <c r="E437" s="3" t="s">
        <v>20</v>
      </c>
      <c r="F437" s="5">
        <v>7.0</v>
      </c>
      <c r="G437" s="5">
        <v>12.0</v>
      </c>
      <c r="H437" s="3" t="s">
        <v>649</v>
      </c>
      <c r="I437" s="3" t="s">
        <v>69</v>
      </c>
      <c r="J437" s="3" t="s">
        <v>121</v>
      </c>
      <c r="K437" s="3" t="s">
        <v>8833</v>
      </c>
      <c r="L437" s="3" t="s">
        <v>30636</v>
      </c>
      <c r="M437" s="3" t="s">
        <v>27</v>
      </c>
    </row>
    <row r="438" ht="22.5" customHeight="1">
      <c r="A438" s="3" t="s">
        <v>30637</v>
      </c>
      <c r="B438" s="3" t="s">
        <v>30638</v>
      </c>
      <c r="C438" s="3" t="s">
        <v>17</v>
      </c>
      <c r="D438" s="4" t="s">
        <v>19</v>
      </c>
      <c r="E438" s="3" t="s">
        <v>21</v>
      </c>
      <c r="F438" s="5">
        <v>7.0</v>
      </c>
      <c r="G438" s="5">
        <v>12.0</v>
      </c>
      <c r="H438" s="3" t="s">
        <v>649</v>
      </c>
      <c r="I438" s="3" t="s">
        <v>31</v>
      </c>
      <c r="J438" s="3" t="s">
        <v>2682</v>
      </c>
      <c r="K438" s="3" t="s">
        <v>30642</v>
      </c>
      <c r="L438" s="3" t="s">
        <v>30643</v>
      </c>
      <c r="M438" s="3" t="s">
        <v>35</v>
      </c>
    </row>
    <row r="439" ht="22.5" customHeight="1">
      <c r="A439" s="3" t="s">
        <v>557</v>
      </c>
      <c r="B439" s="3" t="s">
        <v>15942</v>
      </c>
      <c r="C439" s="3" t="s">
        <v>17</v>
      </c>
      <c r="D439" s="4" t="s">
        <v>19</v>
      </c>
      <c r="E439" s="3" t="s">
        <v>20</v>
      </c>
      <c r="F439" s="5">
        <v>7.0</v>
      </c>
      <c r="G439" s="5">
        <v>11.0</v>
      </c>
      <c r="H439" s="3" t="s">
        <v>5627</v>
      </c>
      <c r="I439" s="3" t="s">
        <v>50</v>
      </c>
      <c r="J439" s="3" t="s">
        <v>1264</v>
      </c>
      <c r="K439" s="3" t="s">
        <v>15950</v>
      </c>
      <c r="L439" s="3" t="s">
        <v>30648</v>
      </c>
      <c r="M439" s="3" t="s">
        <v>159</v>
      </c>
    </row>
    <row r="440" ht="22.5" customHeight="1">
      <c r="A440" s="3" t="s">
        <v>30650</v>
      </c>
      <c r="B440" s="3" t="s">
        <v>545</v>
      </c>
      <c r="C440" s="3" t="s">
        <v>17</v>
      </c>
      <c r="D440" s="4" t="s">
        <v>19</v>
      </c>
      <c r="E440" s="3" t="s">
        <v>20</v>
      </c>
      <c r="F440" s="5">
        <v>7.0</v>
      </c>
      <c r="G440" s="5">
        <v>10.0</v>
      </c>
      <c r="H440" s="3" t="s">
        <v>3460</v>
      </c>
      <c r="I440" s="3" t="s">
        <v>50</v>
      </c>
      <c r="J440" s="3" t="s">
        <v>549</v>
      </c>
      <c r="K440" s="3" t="s">
        <v>30653</v>
      </c>
      <c r="L440" s="3" t="s">
        <v>30654</v>
      </c>
      <c r="M440" s="3" t="s">
        <v>27</v>
      </c>
    </row>
    <row r="441" ht="22.5" customHeight="1">
      <c r="A441" s="3" t="s">
        <v>29278</v>
      </c>
      <c r="B441" s="3" t="s">
        <v>30655</v>
      </c>
      <c r="C441" s="3" t="s">
        <v>17</v>
      </c>
      <c r="D441" s="4" t="s">
        <v>19</v>
      </c>
      <c r="E441" s="3" t="s">
        <v>20</v>
      </c>
      <c r="F441" s="5">
        <v>7.0</v>
      </c>
      <c r="G441" s="5">
        <v>12.0</v>
      </c>
      <c r="H441" s="3" t="s">
        <v>649</v>
      </c>
      <c r="I441" s="3" t="s">
        <v>50</v>
      </c>
      <c r="J441" s="3" t="s">
        <v>6673</v>
      </c>
      <c r="K441" s="3" t="s">
        <v>30657</v>
      </c>
      <c r="L441" s="3" t="s">
        <v>30658</v>
      </c>
      <c r="M441" s="3" t="s">
        <v>90</v>
      </c>
    </row>
    <row r="442" ht="22.5" customHeight="1">
      <c r="A442" s="3" t="s">
        <v>12115</v>
      </c>
      <c r="B442" s="3" t="s">
        <v>8985</v>
      </c>
      <c r="C442" s="3" t="s">
        <v>17</v>
      </c>
      <c r="D442" s="4" t="s">
        <v>19</v>
      </c>
      <c r="E442" s="3" t="s">
        <v>20</v>
      </c>
      <c r="F442" s="5">
        <v>7.0</v>
      </c>
      <c r="G442" s="5">
        <v>12.0</v>
      </c>
      <c r="H442" s="3" t="s">
        <v>649</v>
      </c>
      <c r="I442" s="3" t="s">
        <v>57</v>
      </c>
      <c r="J442" s="3" t="s">
        <v>38</v>
      </c>
      <c r="K442" s="3" t="s">
        <v>29400</v>
      </c>
      <c r="L442" s="3" t="s">
        <v>30664</v>
      </c>
      <c r="M442" s="3" t="s">
        <v>35</v>
      </c>
    </row>
    <row r="443" ht="22.5" customHeight="1">
      <c r="A443" s="3" t="s">
        <v>30665</v>
      </c>
      <c r="B443" s="3" t="s">
        <v>545</v>
      </c>
      <c r="C443" s="3" t="s">
        <v>17</v>
      </c>
      <c r="D443" s="4" t="s">
        <v>19</v>
      </c>
      <c r="E443" s="3" t="s">
        <v>20</v>
      </c>
      <c r="F443" s="5">
        <v>7.0</v>
      </c>
      <c r="G443" s="5">
        <v>14.0</v>
      </c>
      <c r="H443" s="3" t="s">
        <v>781</v>
      </c>
      <c r="I443" s="3" t="s">
        <v>50</v>
      </c>
      <c r="J443" s="3" t="s">
        <v>549</v>
      </c>
      <c r="K443" s="3" t="s">
        <v>13931</v>
      </c>
      <c r="L443" s="3" t="s">
        <v>30669</v>
      </c>
      <c r="M443" s="3" t="s">
        <v>27</v>
      </c>
    </row>
    <row r="444" ht="22.5" customHeight="1">
      <c r="A444" s="3" t="s">
        <v>30671</v>
      </c>
      <c r="B444" s="3" t="s">
        <v>4368</v>
      </c>
      <c r="C444" s="3" t="s">
        <v>17</v>
      </c>
      <c r="D444" s="4" t="s">
        <v>19</v>
      </c>
      <c r="E444" s="3" t="s">
        <v>21</v>
      </c>
      <c r="F444" s="5">
        <v>7.0</v>
      </c>
      <c r="G444" s="5">
        <v>10.0</v>
      </c>
      <c r="H444" s="3" t="s">
        <v>3460</v>
      </c>
      <c r="I444" s="3" t="s">
        <v>50</v>
      </c>
      <c r="J444" s="3" t="s">
        <v>726</v>
      </c>
      <c r="K444" s="3" t="s">
        <v>30674</v>
      </c>
      <c r="L444" s="3" t="s">
        <v>30675</v>
      </c>
      <c r="M444" s="3" t="s">
        <v>27</v>
      </c>
    </row>
    <row r="445" ht="22.5" customHeight="1">
      <c r="A445" s="3" t="s">
        <v>30676</v>
      </c>
      <c r="B445" s="3" t="s">
        <v>1413</v>
      </c>
      <c r="C445" s="3" t="s">
        <v>17</v>
      </c>
      <c r="D445" s="4" t="s">
        <v>19</v>
      </c>
      <c r="E445" s="3" t="s">
        <v>21</v>
      </c>
      <c r="F445" s="5">
        <v>7.0</v>
      </c>
      <c r="G445" s="5">
        <v>9.0</v>
      </c>
      <c r="H445" s="3" t="s">
        <v>2040</v>
      </c>
      <c r="I445" s="3" t="s">
        <v>50</v>
      </c>
      <c r="J445" s="3" t="s">
        <v>1414</v>
      </c>
      <c r="K445" s="4" t="s">
        <v>19</v>
      </c>
      <c r="L445" s="3" t="s">
        <v>30677</v>
      </c>
      <c r="M445" s="3" t="s">
        <v>35</v>
      </c>
    </row>
    <row r="446" ht="22.5" customHeight="1">
      <c r="A446" s="3" t="s">
        <v>3825</v>
      </c>
      <c r="B446" s="3" t="s">
        <v>30679</v>
      </c>
      <c r="C446" s="3" t="s">
        <v>17</v>
      </c>
      <c r="D446" s="4" t="s">
        <v>19</v>
      </c>
      <c r="E446" s="3" t="s">
        <v>20</v>
      </c>
      <c r="F446" s="5">
        <v>7.0</v>
      </c>
      <c r="G446" s="5">
        <v>9.0</v>
      </c>
      <c r="H446" s="3" t="s">
        <v>2040</v>
      </c>
      <c r="I446" s="3" t="s">
        <v>50</v>
      </c>
      <c r="J446" s="3" t="s">
        <v>329</v>
      </c>
      <c r="K446" s="3" t="s">
        <v>30680</v>
      </c>
      <c r="L446" s="3" t="s">
        <v>30682</v>
      </c>
      <c r="M446" s="3" t="s">
        <v>250</v>
      </c>
    </row>
    <row r="447" ht="22.5" customHeight="1">
      <c r="A447" s="3" t="s">
        <v>30684</v>
      </c>
      <c r="B447" s="3" t="s">
        <v>545</v>
      </c>
      <c r="C447" s="3" t="s">
        <v>17</v>
      </c>
      <c r="D447" s="4" t="s">
        <v>19</v>
      </c>
      <c r="E447" s="3" t="s">
        <v>20</v>
      </c>
      <c r="F447" s="5">
        <v>7.0</v>
      </c>
      <c r="G447" s="5">
        <v>14.0</v>
      </c>
      <c r="H447" s="3" t="s">
        <v>781</v>
      </c>
      <c r="I447" s="3" t="s">
        <v>50</v>
      </c>
      <c r="J447" s="3" t="s">
        <v>549</v>
      </c>
      <c r="K447" s="3" t="s">
        <v>7752</v>
      </c>
      <c r="L447" s="3" t="s">
        <v>30687</v>
      </c>
      <c r="M447" s="3" t="s">
        <v>27</v>
      </c>
    </row>
    <row r="448" ht="22.5" customHeight="1">
      <c r="A448" s="3" t="s">
        <v>3430</v>
      </c>
      <c r="B448" s="3" t="s">
        <v>30688</v>
      </c>
      <c r="C448" s="3" t="s">
        <v>17</v>
      </c>
      <c r="D448" s="4" t="s">
        <v>19</v>
      </c>
      <c r="E448" s="3" t="s">
        <v>20</v>
      </c>
      <c r="F448" s="5">
        <v>7.0</v>
      </c>
      <c r="G448" s="5">
        <v>12.0</v>
      </c>
      <c r="H448" s="3" t="s">
        <v>649</v>
      </c>
      <c r="I448" s="3" t="s">
        <v>50</v>
      </c>
      <c r="J448" s="3" t="s">
        <v>30691</v>
      </c>
      <c r="K448" s="3" t="s">
        <v>30692</v>
      </c>
      <c r="L448" s="3" t="s">
        <v>30693</v>
      </c>
      <c r="M448" s="3" t="s">
        <v>41</v>
      </c>
    </row>
    <row r="449" ht="22.5" customHeight="1">
      <c r="A449" s="3" t="s">
        <v>12115</v>
      </c>
      <c r="B449" s="3" t="s">
        <v>30694</v>
      </c>
      <c r="C449" s="3" t="s">
        <v>17</v>
      </c>
      <c r="D449" s="4" t="s">
        <v>19</v>
      </c>
      <c r="E449" s="3" t="s">
        <v>21</v>
      </c>
      <c r="F449" s="5">
        <v>7.0</v>
      </c>
      <c r="G449" s="5">
        <v>11.0</v>
      </c>
      <c r="H449" s="3" t="s">
        <v>5627</v>
      </c>
      <c r="I449" s="3" t="s">
        <v>50</v>
      </c>
      <c r="J449" s="3" t="s">
        <v>30697</v>
      </c>
      <c r="K449" s="3" t="s">
        <v>30699</v>
      </c>
      <c r="L449" s="3" t="s">
        <v>30701</v>
      </c>
      <c r="M449" s="3" t="s">
        <v>35</v>
      </c>
    </row>
    <row r="450" ht="22.5" customHeight="1">
      <c r="A450" s="3" t="s">
        <v>30703</v>
      </c>
      <c r="B450" s="3" t="s">
        <v>1654</v>
      </c>
      <c r="C450" s="3" t="s">
        <v>17</v>
      </c>
      <c r="D450" s="4" t="s">
        <v>19</v>
      </c>
      <c r="E450" s="3" t="s">
        <v>20</v>
      </c>
      <c r="F450" s="5">
        <v>7.0</v>
      </c>
      <c r="G450" s="5">
        <v>14.0</v>
      </c>
      <c r="H450" s="3" t="s">
        <v>781</v>
      </c>
      <c r="I450" s="3" t="s">
        <v>50</v>
      </c>
      <c r="J450" s="3" t="s">
        <v>1659</v>
      </c>
      <c r="K450" s="3" t="s">
        <v>1660</v>
      </c>
      <c r="L450" s="3" t="s">
        <v>30704</v>
      </c>
      <c r="M450" s="3" t="s">
        <v>35</v>
      </c>
    </row>
    <row r="451" ht="22.5" customHeight="1">
      <c r="A451" s="3" t="s">
        <v>3430</v>
      </c>
      <c r="B451" s="3" t="s">
        <v>30707</v>
      </c>
      <c r="C451" s="3" t="s">
        <v>17</v>
      </c>
      <c r="D451" s="4" t="s">
        <v>19</v>
      </c>
      <c r="E451" s="3" t="s">
        <v>127</v>
      </c>
      <c r="F451" s="5">
        <v>7.0</v>
      </c>
      <c r="G451" s="5">
        <v>14.0</v>
      </c>
      <c r="H451" s="3" t="s">
        <v>781</v>
      </c>
      <c r="I451" s="3" t="s">
        <v>50</v>
      </c>
      <c r="J451" s="3" t="s">
        <v>556</v>
      </c>
      <c r="K451" s="3" t="s">
        <v>30711</v>
      </c>
      <c r="L451" s="3" t="s">
        <v>30713</v>
      </c>
      <c r="M451" s="3" t="s">
        <v>41</v>
      </c>
    </row>
    <row r="452" ht="22.5" customHeight="1">
      <c r="A452" s="3" t="s">
        <v>30714</v>
      </c>
      <c r="B452" s="3" t="s">
        <v>30715</v>
      </c>
      <c r="C452" s="3" t="s">
        <v>17</v>
      </c>
      <c r="D452" s="4" t="s">
        <v>19</v>
      </c>
      <c r="E452" s="3" t="s">
        <v>20</v>
      </c>
      <c r="F452" s="5">
        <v>7.0</v>
      </c>
      <c r="G452" s="5">
        <v>10.0</v>
      </c>
      <c r="H452" s="3" t="s">
        <v>3460</v>
      </c>
      <c r="I452" s="3" t="s">
        <v>50</v>
      </c>
      <c r="J452" s="3" t="s">
        <v>30718</v>
      </c>
      <c r="K452" s="3" t="s">
        <v>22595</v>
      </c>
      <c r="L452" s="3" t="s">
        <v>30719</v>
      </c>
      <c r="M452" s="3" t="s">
        <v>35</v>
      </c>
    </row>
    <row r="453" ht="22.5" customHeight="1">
      <c r="A453" s="3" t="s">
        <v>30721</v>
      </c>
      <c r="B453" s="3" t="s">
        <v>545</v>
      </c>
      <c r="C453" s="3" t="s">
        <v>17</v>
      </c>
      <c r="D453" s="4" t="s">
        <v>19</v>
      </c>
      <c r="E453" s="3" t="s">
        <v>20</v>
      </c>
      <c r="F453" s="5">
        <v>7.0</v>
      </c>
      <c r="G453" s="5">
        <v>14.0</v>
      </c>
      <c r="H453" s="3" t="s">
        <v>781</v>
      </c>
      <c r="I453" s="3" t="s">
        <v>50</v>
      </c>
      <c r="J453" s="3" t="s">
        <v>549</v>
      </c>
      <c r="K453" s="3" t="s">
        <v>30726</v>
      </c>
      <c r="L453" s="3" t="s">
        <v>30727</v>
      </c>
      <c r="M453" s="3" t="s">
        <v>27</v>
      </c>
    </row>
    <row r="454" ht="22.5" customHeight="1">
      <c r="A454" s="3" t="s">
        <v>11353</v>
      </c>
      <c r="B454" s="3" t="s">
        <v>6649</v>
      </c>
      <c r="C454" s="3" t="s">
        <v>30</v>
      </c>
      <c r="D454" s="4" t="s">
        <v>19</v>
      </c>
      <c r="E454" s="3" t="s">
        <v>20</v>
      </c>
      <c r="F454" s="5">
        <v>7.0</v>
      </c>
      <c r="G454" s="5">
        <v>10.0</v>
      </c>
      <c r="H454" s="3" t="s">
        <v>3460</v>
      </c>
      <c r="I454" s="3" t="s">
        <v>57</v>
      </c>
      <c r="J454" s="3" t="s">
        <v>1215</v>
      </c>
      <c r="K454" s="3" t="s">
        <v>6655</v>
      </c>
      <c r="L454" s="3" t="s">
        <v>24034</v>
      </c>
      <c r="M454" s="3" t="s">
        <v>35</v>
      </c>
    </row>
    <row r="455" ht="22.5" customHeight="1">
      <c r="A455" s="3" t="s">
        <v>6557</v>
      </c>
      <c r="B455" s="3" t="s">
        <v>6558</v>
      </c>
      <c r="C455" s="3" t="s">
        <v>30</v>
      </c>
      <c r="D455" s="4" t="s">
        <v>19</v>
      </c>
      <c r="E455" s="3" t="s">
        <v>127</v>
      </c>
      <c r="F455" s="5">
        <v>7.0</v>
      </c>
      <c r="G455" s="5">
        <v>14.0</v>
      </c>
      <c r="H455" s="3" t="s">
        <v>781</v>
      </c>
      <c r="I455" s="3" t="s">
        <v>50</v>
      </c>
      <c r="J455" s="3" t="s">
        <v>6563</v>
      </c>
      <c r="K455" s="3" t="s">
        <v>6564</v>
      </c>
      <c r="L455" s="3" t="s">
        <v>6566</v>
      </c>
      <c r="M455" s="3" t="s">
        <v>27</v>
      </c>
    </row>
    <row r="456" ht="22.5" customHeight="1">
      <c r="A456" s="3" t="s">
        <v>18604</v>
      </c>
      <c r="B456" s="3" t="s">
        <v>11636</v>
      </c>
      <c r="C456" s="3" t="s">
        <v>30</v>
      </c>
      <c r="D456" s="4" t="s">
        <v>19</v>
      </c>
      <c r="E456" s="3" t="s">
        <v>21</v>
      </c>
      <c r="F456" s="5">
        <v>7.0</v>
      </c>
      <c r="G456" s="5">
        <v>10.0</v>
      </c>
      <c r="H456" s="3" t="s">
        <v>3460</v>
      </c>
      <c r="I456" s="3" t="s">
        <v>50</v>
      </c>
      <c r="J456" s="3" t="s">
        <v>11640</v>
      </c>
      <c r="K456" s="4" t="s">
        <v>19</v>
      </c>
      <c r="L456" s="3" t="s">
        <v>30735</v>
      </c>
      <c r="M456" s="3" t="s">
        <v>35</v>
      </c>
    </row>
    <row r="457" ht="22.5" customHeight="1">
      <c r="A457" s="3" t="s">
        <v>30737</v>
      </c>
      <c r="B457" s="3" t="s">
        <v>4975</v>
      </c>
      <c r="C457" s="3" t="s">
        <v>30</v>
      </c>
      <c r="D457" s="4" t="s">
        <v>19</v>
      </c>
      <c r="E457" s="3" t="s">
        <v>20</v>
      </c>
      <c r="F457" s="5">
        <v>7.0</v>
      </c>
      <c r="G457" s="5">
        <v>12.0</v>
      </c>
      <c r="H457" s="3" t="s">
        <v>649</v>
      </c>
      <c r="I457" s="3" t="s">
        <v>69</v>
      </c>
      <c r="J457" s="3" t="s">
        <v>3104</v>
      </c>
      <c r="K457" s="3" t="s">
        <v>30739</v>
      </c>
      <c r="L457" s="3" t="s">
        <v>30740</v>
      </c>
      <c r="M457" s="3" t="s">
        <v>35</v>
      </c>
    </row>
    <row r="458" ht="22.5" customHeight="1">
      <c r="A458" s="3" t="s">
        <v>30562</v>
      </c>
      <c r="B458" s="3" t="s">
        <v>30392</v>
      </c>
      <c r="C458" s="3" t="s">
        <v>30</v>
      </c>
      <c r="D458" s="4" t="s">
        <v>19</v>
      </c>
      <c r="E458" s="3" t="s">
        <v>21</v>
      </c>
      <c r="F458" s="5">
        <v>7.0</v>
      </c>
      <c r="G458" s="5">
        <v>10.0</v>
      </c>
      <c r="H458" s="3" t="s">
        <v>3460</v>
      </c>
      <c r="I458" s="3" t="s">
        <v>50</v>
      </c>
      <c r="J458" s="3" t="s">
        <v>38</v>
      </c>
      <c r="K458" s="3" t="s">
        <v>30565</v>
      </c>
      <c r="L458" s="3" t="s">
        <v>30566</v>
      </c>
      <c r="M458" s="3" t="s">
        <v>35</v>
      </c>
    </row>
    <row r="459" ht="22.5" customHeight="1">
      <c r="A459" s="3" t="s">
        <v>30741</v>
      </c>
      <c r="B459" s="3" t="s">
        <v>17414</v>
      </c>
      <c r="C459" s="3" t="s">
        <v>30</v>
      </c>
      <c r="D459" s="4" t="s">
        <v>19</v>
      </c>
      <c r="E459" s="3" t="s">
        <v>20</v>
      </c>
      <c r="F459" s="5">
        <v>7.0</v>
      </c>
      <c r="G459" s="5">
        <v>14.0</v>
      </c>
      <c r="H459" s="3" t="s">
        <v>781</v>
      </c>
      <c r="I459" s="3" t="s">
        <v>57</v>
      </c>
      <c r="J459" s="3" t="s">
        <v>17418</v>
      </c>
      <c r="K459" s="3" t="s">
        <v>30749</v>
      </c>
      <c r="L459" s="3" t="s">
        <v>30750</v>
      </c>
      <c r="M459" s="3" t="s">
        <v>35</v>
      </c>
    </row>
    <row r="460" ht="22.5" customHeight="1">
      <c r="A460" s="3" t="s">
        <v>3825</v>
      </c>
      <c r="B460" s="3" t="s">
        <v>30752</v>
      </c>
      <c r="C460" s="3" t="s">
        <v>30</v>
      </c>
      <c r="D460" s="4" t="s">
        <v>19</v>
      </c>
      <c r="E460" s="3" t="s">
        <v>21</v>
      </c>
      <c r="F460" s="5">
        <v>7.0</v>
      </c>
      <c r="G460" s="5">
        <v>11.0</v>
      </c>
      <c r="H460" s="3" t="s">
        <v>5627</v>
      </c>
      <c r="I460" s="3" t="s">
        <v>50</v>
      </c>
      <c r="J460" s="3" t="s">
        <v>38</v>
      </c>
      <c r="K460" s="3" t="s">
        <v>30754</v>
      </c>
      <c r="L460" s="3" t="s">
        <v>30757</v>
      </c>
      <c r="M460" s="3" t="s">
        <v>159</v>
      </c>
    </row>
    <row r="461" ht="22.5" customHeight="1">
      <c r="A461" s="3" t="s">
        <v>30759</v>
      </c>
      <c r="B461" s="3" t="s">
        <v>30761</v>
      </c>
      <c r="C461" s="3" t="s">
        <v>30</v>
      </c>
      <c r="D461" s="4" t="s">
        <v>19</v>
      </c>
      <c r="E461" s="3" t="s">
        <v>21</v>
      </c>
      <c r="F461" s="5">
        <v>7.0</v>
      </c>
      <c r="G461" s="5">
        <v>13.0</v>
      </c>
      <c r="H461" s="3" t="s">
        <v>1261</v>
      </c>
      <c r="I461" s="3" t="s">
        <v>50</v>
      </c>
      <c r="J461" s="3" t="s">
        <v>24402</v>
      </c>
      <c r="K461" s="3" t="s">
        <v>30765</v>
      </c>
      <c r="L461" s="3" t="s">
        <v>30766</v>
      </c>
      <c r="M461" s="3" t="s">
        <v>35</v>
      </c>
    </row>
    <row r="462" ht="22.5" customHeight="1">
      <c r="A462" s="3" t="s">
        <v>30767</v>
      </c>
      <c r="B462" s="3" t="s">
        <v>17408</v>
      </c>
      <c r="C462" s="3" t="s">
        <v>30</v>
      </c>
      <c r="D462" s="4" t="s">
        <v>19</v>
      </c>
      <c r="E462" s="3" t="s">
        <v>21</v>
      </c>
      <c r="F462" s="5">
        <v>7.0</v>
      </c>
      <c r="G462" s="5">
        <v>14.0</v>
      </c>
      <c r="H462" s="3" t="s">
        <v>781</v>
      </c>
      <c r="I462" s="3" t="s">
        <v>50</v>
      </c>
      <c r="J462" s="3" t="s">
        <v>423</v>
      </c>
      <c r="K462" s="3" t="s">
        <v>30769</v>
      </c>
      <c r="L462" s="3" t="s">
        <v>30770</v>
      </c>
      <c r="M462" s="3" t="s">
        <v>35</v>
      </c>
    </row>
    <row r="463" ht="22.5" customHeight="1">
      <c r="A463" s="3" t="s">
        <v>30771</v>
      </c>
      <c r="B463" s="3" t="s">
        <v>12269</v>
      </c>
      <c r="C463" s="3" t="s">
        <v>30</v>
      </c>
      <c r="D463" s="4" t="s">
        <v>19</v>
      </c>
      <c r="E463" s="3" t="s">
        <v>21</v>
      </c>
      <c r="F463" s="5">
        <v>7.0</v>
      </c>
      <c r="G463" s="5">
        <v>12.0</v>
      </c>
      <c r="H463" s="3" t="s">
        <v>649</v>
      </c>
      <c r="I463" s="3" t="s">
        <v>57</v>
      </c>
      <c r="J463" s="3" t="s">
        <v>12272</v>
      </c>
      <c r="K463" s="3" t="s">
        <v>30774</v>
      </c>
      <c r="L463" s="3" t="s">
        <v>30775</v>
      </c>
      <c r="M463" s="3" t="s">
        <v>35</v>
      </c>
    </row>
    <row r="464" ht="22.5" customHeight="1">
      <c r="A464" s="3" t="s">
        <v>3188</v>
      </c>
      <c r="B464" s="3" t="s">
        <v>6519</v>
      </c>
      <c r="C464" s="3" t="s">
        <v>30</v>
      </c>
      <c r="D464" s="4" t="s">
        <v>19</v>
      </c>
      <c r="E464" s="3" t="s">
        <v>21</v>
      </c>
      <c r="F464" s="5">
        <v>7.0</v>
      </c>
      <c r="G464" s="5">
        <v>12.0</v>
      </c>
      <c r="H464" s="3" t="s">
        <v>649</v>
      </c>
      <c r="I464" s="3" t="s">
        <v>57</v>
      </c>
      <c r="J464" s="3" t="s">
        <v>6521</v>
      </c>
      <c r="K464" s="3" t="s">
        <v>6522</v>
      </c>
      <c r="L464" s="3" t="s">
        <v>30777</v>
      </c>
      <c r="M464" s="3" t="s">
        <v>35</v>
      </c>
    </row>
    <row r="465" ht="22.5" customHeight="1">
      <c r="A465" s="3" t="s">
        <v>628</v>
      </c>
      <c r="B465" s="3" t="s">
        <v>29315</v>
      </c>
      <c r="C465" s="3" t="s">
        <v>30</v>
      </c>
      <c r="D465" s="4" t="s">
        <v>19</v>
      </c>
      <c r="E465" s="3" t="s">
        <v>21</v>
      </c>
      <c r="F465" s="5">
        <v>7.0</v>
      </c>
      <c r="G465" s="5">
        <v>9.0</v>
      </c>
      <c r="H465" s="3" t="s">
        <v>2040</v>
      </c>
      <c r="I465" s="3" t="s">
        <v>50</v>
      </c>
      <c r="J465" s="3" t="s">
        <v>16348</v>
      </c>
      <c r="K465" s="3" t="s">
        <v>29318</v>
      </c>
      <c r="L465" s="3" t="s">
        <v>29538</v>
      </c>
      <c r="M465" s="3" t="s">
        <v>35</v>
      </c>
    </row>
    <row r="466" ht="22.5" customHeight="1">
      <c r="A466" s="3" t="s">
        <v>3825</v>
      </c>
      <c r="B466" s="3" t="s">
        <v>11116</v>
      </c>
      <c r="C466" s="3" t="s">
        <v>30</v>
      </c>
      <c r="D466" s="4" t="s">
        <v>19</v>
      </c>
      <c r="E466" s="3" t="s">
        <v>20</v>
      </c>
      <c r="F466" s="5">
        <v>7.0</v>
      </c>
      <c r="G466" s="5">
        <v>10.0</v>
      </c>
      <c r="H466" s="3" t="s">
        <v>3460</v>
      </c>
      <c r="I466" s="3" t="s">
        <v>50</v>
      </c>
      <c r="J466" s="3" t="s">
        <v>6215</v>
      </c>
      <c r="K466" s="4" t="s">
        <v>19</v>
      </c>
      <c r="L466" s="3" t="s">
        <v>30783</v>
      </c>
      <c r="M466" s="3" t="s">
        <v>35</v>
      </c>
    </row>
    <row r="467" ht="22.5" customHeight="1">
      <c r="A467" s="3" t="s">
        <v>30785</v>
      </c>
      <c r="B467" s="3" t="s">
        <v>17359</v>
      </c>
      <c r="C467" s="3" t="s">
        <v>30</v>
      </c>
      <c r="D467" s="4" t="s">
        <v>19</v>
      </c>
      <c r="E467" s="3" t="s">
        <v>21</v>
      </c>
      <c r="F467" s="5">
        <v>7.0</v>
      </c>
      <c r="G467" s="5">
        <v>10.0</v>
      </c>
      <c r="H467" s="3" t="s">
        <v>3460</v>
      </c>
      <c r="I467" s="3" t="s">
        <v>50</v>
      </c>
      <c r="J467" s="3" t="s">
        <v>14525</v>
      </c>
      <c r="K467" s="3" t="s">
        <v>25857</v>
      </c>
      <c r="L467" s="3" t="s">
        <v>30786</v>
      </c>
      <c r="M467" s="3" t="s">
        <v>41</v>
      </c>
    </row>
    <row r="468" ht="22.5" customHeight="1">
      <c r="A468" s="3" t="s">
        <v>3188</v>
      </c>
      <c r="B468" s="3" t="s">
        <v>11324</v>
      </c>
      <c r="C468" s="3" t="s">
        <v>30</v>
      </c>
      <c r="D468" s="4" t="s">
        <v>19</v>
      </c>
      <c r="E468" s="3" t="s">
        <v>21</v>
      </c>
      <c r="F468" s="5">
        <v>7.0</v>
      </c>
      <c r="G468" s="5">
        <v>14.0</v>
      </c>
      <c r="H468" s="3" t="s">
        <v>781</v>
      </c>
      <c r="I468" s="3" t="s">
        <v>57</v>
      </c>
      <c r="J468" s="3" t="s">
        <v>38</v>
      </c>
      <c r="K468" s="3" t="s">
        <v>9933</v>
      </c>
      <c r="L468" s="3" t="s">
        <v>30790</v>
      </c>
      <c r="M468" s="3" t="s">
        <v>41</v>
      </c>
    </row>
    <row r="469" ht="22.5" customHeight="1">
      <c r="A469" s="3" t="s">
        <v>6686</v>
      </c>
      <c r="B469" s="3" t="s">
        <v>6687</v>
      </c>
      <c r="C469" s="3" t="s">
        <v>30</v>
      </c>
      <c r="D469" s="4" t="s">
        <v>19</v>
      </c>
      <c r="E469" s="3" t="s">
        <v>20</v>
      </c>
      <c r="F469" s="5">
        <v>7.0</v>
      </c>
      <c r="G469" s="5">
        <v>13.0</v>
      </c>
      <c r="H469" s="3" t="s">
        <v>1261</v>
      </c>
      <c r="I469" s="3" t="s">
        <v>50</v>
      </c>
      <c r="J469" s="3" t="s">
        <v>6690</v>
      </c>
      <c r="K469" s="4" t="s">
        <v>19</v>
      </c>
      <c r="L469" s="3" t="s">
        <v>6695</v>
      </c>
      <c r="M469" s="3" t="s">
        <v>35</v>
      </c>
    </row>
    <row r="470" ht="22.5" customHeight="1">
      <c r="A470" s="3" t="s">
        <v>2000</v>
      </c>
      <c r="B470" s="3" t="s">
        <v>6745</v>
      </c>
      <c r="C470" s="3" t="s">
        <v>30</v>
      </c>
      <c r="D470" s="4" t="s">
        <v>19</v>
      </c>
      <c r="E470" s="3" t="s">
        <v>20</v>
      </c>
      <c r="F470" s="5">
        <v>7.0</v>
      </c>
      <c r="G470" s="5">
        <v>10.0</v>
      </c>
      <c r="H470" s="3" t="s">
        <v>3460</v>
      </c>
      <c r="I470" s="3" t="s">
        <v>50</v>
      </c>
      <c r="J470" s="3" t="s">
        <v>6756</v>
      </c>
      <c r="K470" s="3" t="s">
        <v>6757</v>
      </c>
      <c r="L470" s="3" t="s">
        <v>6759</v>
      </c>
      <c r="M470" s="3" t="s">
        <v>35</v>
      </c>
    </row>
    <row r="471" ht="22.5" customHeight="1">
      <c r="A471" s="3" t="s">
        <v>30798</v>
      </c>
      <c r="B471" s="3" t="s">
        <v>30799</v>
      </c>
      <c r="C471" s="3" t="s">
        <v>30</v>
      </c>
      <c r="D471" s="4" t="s">
        <v>19</v>
      </c>
      <c r="E471" s="3" t="s">
        <v>20</v>
      </c>
      <c r="F471" s="5">
        <v>7.0</v>
      </c>
      <c r="G471" s="5">
        <v>9.0</v>
      </c>
      <c r="H471" s="3" t="s">
        <v>2040</v>
      </c>
      <c r="I471" s="3" t="s">
        <v>50</v>
      </c>
      <c r="J471" s="3" t="s">
        <v>38</v>
      </c>
      <c r="K471" s="3" t="s">
        <v>2424</v>
      </c>
      <c r="L471" s="3" t="s">
        <v>30800</v>
      </c>
      <c r="M471" s="3" t="s">
        <v>41</v>
      </c>
    </row>
    <row r="472" ht="22.5" customHeight="1">
      <c r="A472" s="3" t="s">
        <v>30801</v>
      </c>
      <c r="B472" s="3" t="s">
        <v>11713</v>
      </c>
      <c r="C472" s="3" t="s">
        <v>30</v>
      </c>
      <c r="D472" s="4" t="s">
        <v>19</v>
      </c>
      <c r="E472" s="3" t="s">
        <v>20</v>
      </c>
      <c r="F472" s="5">
        <v>7.0</v>
      </c>
      <c r="G472" s="5">
        <v>10.0</v>
      </c>
      <c r="H472" s="3" t="s">
        <v>3460</v>
      </c>
      <c r="I472" s="3" t="s">
        <v>50</v>
      </c>
      <c r="J472" s="3" t="s">
        <v>139</v>
      </c>
      <c r="K472" s="3" t="s">
        <v>30803</v>
      </c>
      <c r="L472" s="3" t="s">
        <v>30806</v>
      </c>
      <c r="M472" s="3" t="s">
        <v>35</v>
      </c>
    </row>
    <row r="473" ht="22.5" customHeight="1">
      <c r="A473" s="3" t="s">
        <v>8020</v>
      </c>
      <c r="B473" s="3" t="s">
        <v>28985</v>
      </c>
      <c r="C473" s="3" t="s">
        <v>30</v>
      </c>
      <c r="D473" s="4" t="s">
        <v>19</v>
      </c>
      <c r="E473" s="3" t="s">
        <v>21</v>
      </c>
      <c r="F473" s="5">
        <v>7.0</v>
      </c>
      <c r="G473" s="5">
        <v>12.0</v>
      </c>
      <c r="H473" s="3" t="s">
        <v>649</v>
      </c>
      <c r="I473" s="3" t="s">
        <v>50</v>
      </c>
      <c r="J473" s="3" t="s">
        <v>2334</v>
      </c>
      <c r="K473" s="4" t="s">
        <v>19</v>
      </c>
      <c r="L473" s="3" t="s">
        <v>30808</v>
      </c>
      <c r="M473" s="3" t="s">
        <v>35</v>
      </c>
    </row>
    <row r="474" ht="22.5" customHeight="1">
      <c r="A474" s="3" t="s">
        <v>3825</v>
      </c>
      <c r="B474" s="3" t="s">
        <v>25219</v>
      </c>
      <c r="C474" s="3" t="s">
        <v>30</v>
      </c>
      <c r="D474" s="4" t="s">
        <v>19</v>
      </c>
      <c r="E474" s="3" t="s">
        <v>20</v>
      </c>
      <c r="F474" s="5">
        <v>7.0</v>
      </c>
      <c r="G474" s="5">
        <v>10.0</v>
      </c>
      <c r="H474" s="3" t="s">
        <v>3460</v>
      </c>
      <c r="I474" s="3" t="s">
        <v>50</v>
      </c>
      <c r="J474" s="3" t="s">
        <v>1350</v>
      </c>
      <c r="K474" s="3" t="s">
        <v>2358</v>
      </c>
      <c r="L474" s="3" t="s">
        <v>30813</v>
      </c>
      <c r="M474" s="3" t="s">
        <v>35</v>
      </c>
    </row>
    <row r="475" ht="22.5" customHeight="1">
      <c r="A475" s="3" t="s">
        <v>30814</v>
      </c>
      <c r="B475" s="3" t="s">
        <v>25219</v>
      </c>
      <c r="C475" s="3" t="s">
        <v>30</v>
      </c>
      <c r="D475" s="4" t="s">
        <v>19</v>
      </c>
      <c r="E475" s="3" t="s">
        <v>20</v>
      </c>
      <c r="F475" s="5">
        <v>7.0</v>
      </c>
      <c r="G475" s="5">
        <v>10.0</v>
      </c>
      <c r="H475" s="3" t="s">
        <v>3460</v>
      </c>
      <c r="I475" s="3" t="s">
        <v>69</v>
      </c>
      <c r="J475" s="3" t="s">
        <v>1350</v>
      </c>
      <c r="K475" s="3" t="s">
        <v>30815</v>
      </c>
      <c r="L475" s="3" t="s">
        <v>30816</v>
      </c>
      <c r="M475" s="3" t="s">
        <v>35</v>
      </c>
    </row>
    <row r="476" ht="22.5" customHeight="1">
      <c r="A476" s="3" t="s">
        <v>9662</v>
      </c>
      <c r="B476" s="3" t="s">
        <v>29375</v>
      </c>
      <c r="C476" s="3" t="s">
        <v>30</v>
      </c>
      <c r="D476" s="4" t="s">
        <v>19</v>
      </c>
      <c r="E476" s="3" t="s">
        <v>20</v>
      </c>
      <c r="F476" s="5">
        <v>7.0</v>
      </c>
      <c r="G476" s="5">
        <v>10.0</v>
      </c>
      <c r="H476" s="3" t="s">
        <v>3460</v>
      </c>
      <c r="I476" s="3" t="s">
        <v>50</v>
      </c>
      <c r="J476" s="3" t="s">
        <v>29378</v>
      </c>
      <c r="K476" s="3" t="s">
        <v>29379</v>
      </c>
      <c r="L476" s="3" t="s">
        <v>30820</v>
      </c>
      <c r="M476" s="3" t="s">
        <v>41</v>
      </c>
    </row>
    <row r="477" ht="22.5" customHeight="1">
      <c r="A477" s="3" t="s">
        <v>30821</v>
      </c>
      <c r="B477" s="3" t="s">
        <v>9991</v>
      </c>
      <c r="C477" s="3" t="s">
        <v>30</v>
      </c>
      <c r="D477" s="4" t="s">
        <v>19</v>
      </c>
      <c r="E477" s="3" t="s">
        <v>20</v>
      </c>
      <c r="F477" s="5">
        <v>7.0</v>
      </c>
      <c r="G477" s="5">
        <v>8.0</v>
      </c>
      <c r="H477" s="3" t="s">
        <v>5908</v>
      </c>
      <c r="I477" s="3" t="s">
        <v>31</v>
      </c>
      <c r="J477" s="3" t="s">
        <v>9609</v>
      </c>
      <c r="K477" s="3" t="s">
        <v>9995</v>
      </c>
      <c r="L477" s="3" t="s">
        <v>30823</v>
      </c>
      <c r="M477" s="3" t="s">
        <v>35</v>
      </c>
    </row>
    <row r="478" ht="22.5" customHeight="1">
      <c r="A478" s="3" t="s">
        <v>30825</v>
      </c>
      <c r="B478" s="3" t="s">
        <v>614</v>
      </c>
      <c r="C478" s="3" t="s">
        <v>30</v>
      </c>
      <c r="D478" s="4" t="s">
        <v>19</v>
      </c>
      <c r="E478" s="3" t="s">
        <v>20</v>
      </c>
      <c r="F478" s="5">
        <v>7.0</v>
      </c>
      <c r="G478" s="5">
        <v>10.0</v>
      </c>
      <c r="H478" s="3" t="s">
        <v>3460</v>
      </c>
      <c r="I478" s="3" t="s">
        <v>50</v>
      </c>
      <c r="J478" s="3" t="s">
        <v>620</v>
      </c>
      <c r="K478" s="3" t="s">
        <v>18814</v>
      </c>
      <c r="L478" s="3" t="s">
        <v>30829</v>
      </c>
      <c r="M478" s="3" t="s">
        <v>27</v>
      </c>
    </row>
    <row r="479" ht="22.5" customHeight="1">
      <c r="A479" s="3" t="s">
        <v>11353</v>
      </c>
      <c r="B479" s="3" t="s">
        <v>6649</v>
      </c>
      <c r="C479" s="3" t="s">
        <v>165</v>
      </c>
      <c r="D479" s="4" t="s">
        <v>19</v>
      </c>
      <c r="E479" s="3" t="s">
        <v>20</v>
      </c>
      <c r="F479" s="5">
        <v>7.0</v>
      </c>
      <c r="G479" s="5">
        <v>10.0</v>
      </c>
      <c r="H479" s="3" t="s">
        <v>3460</v>
      </c>
      <c r="I479" s="3" t="s">
        <v>50</v>
      </c>
      <c r="J479" s="3" t="s">
        <v>1215</v>
      </c>
      <c r="K479" s="3" t="s">
        <v>6655</v>
      </c>
      <c r="L479" s="3" t="s">
        <v>11359</v>
      </c>
      <c r="M479" s="3" t="s">
        <v>35</v>
      </c>
    </row>
    <row r="480" ht="22.5" customHeight="1">
      <c r="A480" s="3" t="s">
        <v>14759</v>
      </c>
      <c r="B480" s="3" t="s">
        <v>14760</v>
      </c>
      <c r="C480" s="3" t="s">
        <v>165</v>
      </c>
      <c r="D480" s="4" t="s">
        <v>19</v>
      </c>
      <c r="E480" s="3" t="s">
        <v>20</v>
      </c>
      <c r="F480" s="5">
        <v>7.0</v>
      </c>
      <c r="G480" s="5">
        <v>11.0</v>
      </c>
      <c r="H480" s="3" t="s">
        <v>5627</v>
      </c>
      <c r="I480" s="3" t="s">
        <v>50</v>
      </c>
      <c r="J480" s="3" t="s">
        <v>5288</v>
      </c>
      <c r="K480" s="3" t="s">
        <v>14763</v>
      </c>
      <c r="L480" s="3" t="s">
        <v>14766</v>
      </c>
      <c r="M480" s="3" t="s">
        <v>41</v>
      </c>
    </row>
    <row r="481" ht="22.5" customHeight="1">
      <c r="A481" s="3" t="s">
        <v>30562</v>
      </c>
      <c r="B481" s="3" t="s">
        <v>30392</v>
      </c>
      <c r="C481" s="3" t="s">
        <v>165</v>
      </c>
      <c r="D481" s="4" t="s">
        <v>19</v>
      </c>
      <c r="E481" s="3" t="s">
        <v>21</v>
      </c>
      <c r="F481" s="5">
        <v>7.0</v>
      </c>
      <c r="G481" s="5">
        <v>10.0</v>
      </c>
      <c r="H481" s="3" t="s">
        <v>3460</v>
      </c>
      <c r="I481" s="3" t="s">
        <v>50</v>
      </c>
      <c r="J481" s="3" t="s">
        <v>38</v>
      </c>
      <c r="K481" s="3" t="s">
        <v>30393</v>
      </c>
      <c r="L481" s="3" t="s">
        <v>30834</v>
      </c>
      <c r="M481" s="3" t="s">
        <v>35</v>
      </c>
    </row>
    <row r="482" ht="22.5" customHeight="1">
      <c r="A482" s="3" t="s">
        <v>30835</v>
      </c>
      <c r="B482" s="3" t="s">
        <v>30836</v>
      </c>
      <c r="C482" s="3" t="s">
        <v>165</v>
      </c>
      <c r="D482" s="4" t="s">
        <v>19</v>
      </c>
      <c r="E482" s="3" t="s">
        <v>20</v>
      </c>
      <c r="F482" s="5">
        <v>7.0</v>
      </c>
      <c r="G482" s="5">
        <v>12.0</v>
      </c>
      <c r="H482" s="3" t="s">
        <v>649</v>
      </c>
      <c r="I482" s="3" t="s">
        <v>50</v>
      </c>
      <c r="J482" s="3" t="s">
        <v>8960</v>
      </c>
      <c r="K482" s="3" t="s">
        <v>30838</v>
      </c>
      <c r="L482" s="3" t="s">
        <v>30839</v>
      </c>
      <c r="M482" s="3" t="s">
        <v>41</v>
      </c>
    </row>
    <row r="483" ht="22.5" customHeight="1">
      <c r="A483" s="3" t="s">
        <v>25792</v>
      </c>
      <c r="B483" s="3" t="s">
        <v>29258</v>
      </c>
      <c r="C483" s="3" t="s">
        <v>165</v>
      </c>
      <c r="D483" s="4" t="s">
        <v>19</v>
      </c>
      <c r="E483" s="3" t="s">
        <v>20</v>
      </c>
      <c r="F483" s="5">
        <v>7.0</v>
      </c>
      <c r="G483" s="5">
        <v>12.0</v>
      </c>
      <c r="H483" s="3" t="s">
        <v>649</v>
      </c>
      <c r="I483" s="3" t="s">
        <v>69</v>
      </c>
      <c r="J483" s="3" t="s">
        <v>29259</v>
      </c>
      <c r="K483" s="3" t="s">
        <v>30841</v>
      </c>
      <c r="L483" s="3" t="s">
        <v>30842</v>
      </c>
      <c r="M483" s="3" t="s">
        <v>27</v>
      </c>
    </row>
    <row r="484" ht="22.5" customHeight="1">
      <c r="A484" s="3" t="s">
        <v>30843</v>
      </c>
      <c r="B484" s="3" t="s">
        <v>14762</v>
      </c>
      <c r="C484" s="3" t="s">
        <v>165</v>
      </c>
      <c r="D484" s="4" t="s">
        <v>19</v>
      </c>
      <c r="E484" s="3" t="s">
        <v>21</v>
      </c>
      <c r="F484" s="5">
        <v>7.0</v>
      </c>
      <c r="G484" s="5">
        <v>9.0</v>
      </c>
      <c r="H484" s="3" t="s">
        <v>2040</v>
      </c>
      <c r="I484" s="3" t="s">
        <v>57</v>
      </c>
      <c r="J484" s="3" t="s">
        <v>14764</v>
      </c>
      <c r="K484" s="3" t="s">
        <v>14765</v>
      </c>
      <c r="L484" s="3" t="s">
        <v>30844</v>
      </c>
      <c r="M484" s="3" t="s">
        <v>35</v>
      </c>
    </row>
    <row r="485" ht="22.5" customHeight="1">
      <c r="A485" s="3" t="s">
        <v>6353</v>
      </c>
      <c r="B485" s="3" t="s">
        <v>28530</v>
      </c>
      <c r="C485" s="3" t="s">
        <v>165</v>
      </c>
      <c r="D485" s="4" t="s">
        <v>19</v>
      </c>
      <c r="E485" s="3" t="s">
        <v>20</v>
      </c>
      <c r="F485" s="5">
        <v>7.0</v>
      </c>
      <c r="G485" s="5">
        <v>14.0</v>
      </c>
      <c r="H485" s="3" t="s">
        <v>781</v>
      </c>
      <c r="I485" s="3" t="s">
        <v>50</v>
      </c>
      <c r="J485" s="3" t="s">
        <v>5868</v>
      </c>
      <c r="K485" s="3" t="s">
        <v>30847</v>
      </c>
      <c r="L485" s="3" t="s">
        <v>30849</v>
      </c>
      <c r="M485" s="3" t="s">
        <v>41</v>
      </c>
    </row>
    <row r="486" ht="22.5" customHeight="1">
      <c r="A486" s="3" t="s">
        <v>23300</v>
      </c>
      <c r="B486" s="3" t="s">
        <v>30502</v>
      </c>
      <c r="C486" s="3" t="s">
        <v>165</v>
      </c>
      <c r="D486" s="4" t="s">
        <v>19</v>
      </c>
      <c r="E486" s="3" t="s">
        <v>20</v>
      </c>
      <c r="F486" s="5">
        <v>7.0</v>
      </c>
      <c r="G486" s="5">
        <v>14.0</v>
      </c>
      <c r="H486" s="3" t="s">
        <v>781</v>
      </c>
      <c r="I486" s="3" t="s">
        <v>69</v>
      </c>
      <c r="J486" s="3" t="s">
        <v>30503</v>
      </c>
      <c r="K486" s="3" t="s">
        <v>10698</v>
      </c>
      <c r="L486" s="3" t="s">
        <v>30853</v>
      </c>
      <c r="M486" s="3" t="s">
        <v>35</v>
      </c>
    </row>
    <row r="487" ht="22.5" customHeight="1">
      <c r="A487" s="3" t="s">
        <v>5116</v>
      </c>
      <c r="B487" s="3" t="s">
        <v>11374</v>
      </c>
      <c r="C487" s="3" t="s">
        <v>165</v>
      </c>
      <c r="D487" s="4" t="s">
        <v>19</v>
      </c>
      <c r="E487" s="3" t="s">
        <v>21</v>
      </c>
      <c r="F487" s="5">
        <v>7.0</v>
      </c>
      <c r="G487" s="5">
        <v>14.0</v>
      </c>
      <c r="H487" s="3" t="s">
        <v>781</v>
      </c>
      <c r="I487" s="3" t="s">
        <v>57</v>
      </c>
      <c r="J487" s="3" t="s">
        <v>11378</v>
      </c>
      <c r="K487" s="3" t="s">
        <v>11379</v>
      </c>
      <c r="L487" s="3" t="s">
        <v>11421</v>
      </c>
      <c r="M487" s="3" t="s">
        <v>41</v>
      </c>
    </row>
    <row r="488" ht="22.5" customHeight="1">
      <c r="A488" s="3" t="s">
        <v>30857</v>
      </c>
      <c r="B488" s="3" t="s">
        <v>12178</v>
      </c>
      <c r="C488" s="3" t="s">
        <v>18</v>
      </c>
      <c r="D488" s="4" t="s">
        <v>19</v>
      </c>
      <c r="E488" s="3" t="s">
        <v>20</v>
      </c>
      <c r="F488" s="5">
        <v>7.5</v>
      </c>
      <c r="G488" s="5">
        <v>12.0</v>
      </c>
      <c r="H488" s="3" t="s">
        <v>29545</v>
      </c>
      <c r="I488" s="3" t="s">
        <v>50</v>
      </c>
      <c r="J488" s="3" t="s">
        <v>12180</v>
      </c>
      <c r="K488" s="3" t="s">
        <v>30858</v>
      </c>
      <c r="L488" s="3" t="s">
        <v>30859</v>
      </c>
      <c r="M488" s="3" t="s">
        <v>159</v>
      </c>
    </row>
    <row r="489" ht="22.5" customHeight="1">
      <c r="A489" s="3" t="s">
        <v>30861</v>
      </c>
      <c r="B489" s="3" t="s">
        <v>29475</v>
      </c>
      <c r="C489" s="3" t="s">
        <v>17</v>
      </c>
      <c r="D489" s="4" t="s">
        <v>19</v>
      </c>
      <c r="E489" s="3" t="s">
        <v>21</v>
      </c>
      <c r="F489" s="5">
        <v>7.5</v>
      </c>
      <c r="G489" s="5">
        <v>15.0</v>
      </c>
      <c r="H489" s="3" t="s">
        <v>6789</v>
      </c>
      <c r="I489" s="3" t="s">
        <v>69</v>
      </c>
      <c r="J489" s="3" t="s">
        <v>29478</v>
      </c>
      <c r="K489" s="3" t="s">
        <v>29479</v>
      </c>
      <c r="L489" s="3" t="s">
        <v>30864</v>
      </c>
      <c r="M489" s="3" t="s">
        <v>159</v>
      </c>
    </row>
    <row r="490" ht="22.5" customHeight="1">
      <c r="A490" s="3" t="s">
        <v>5116</v>
      </c>
      <c r="B490" s="3" t="s">
        <v>1163</v>
      </c>
      <c r="C490" s="3" t="s">
        <v>30</v>
      </c>
      <c r="D490" s="4" t="s">
        <v>19</v>
      </c>
      <c r="E490" s="3" t="s">
        <v>20</v>
      </c>
      <c r="F490" s="5">
        <v>7.5</v>
      </c>
      <c r="G490" s="5">
        <v>15.0</v>
      </c>
      <c r="H490" s="3" t="s">
        <v>6789</v>
      </c>
      <c r="I490" s="3" t="s">
        <v>57</v>
      </c>
      <c r="J490" s="3" t="s">
        <v>1171</v>
      </c>
      <c r="K490" s="3" t="s">
        <v>6849</v>
      </c>
      <c r="L490" s="3" t="s">
        <v>30867</v>
      </c>
      <c r="M490" s="3" t="s">
        <v>27</v>
      </c>
    </row>
    <row r="491" ht="22.5" customHeight="1">
      <c r="A491" s="3" t="s">
        <v>3430</v>
      </c>
      <c r="B491" s="3" t="s">
        <v>11324</v>
      </c>
      <c r="C491" s="3" t="s">
        <v>30</v>
      </c>
      <c r="D491" s="4" t="s">
        <v>19</v>
      </c>
      <c r="E491" s="3" t="s">
        <v>20</v>
      </c>
      <c r="F491" s="5">
        <v>7.5</v>
      </c>
      <c r="G491" s="5">
        <v>15.0</v>
      </c>
      <c r="H491" s="3" t="s">
        <v>6789</v>
      </c>
      <c r="I491" s="3" t="s">
        <v>23</v>
      </c>
      <c r="J491" s="3" t="s">
        <v>38</v>
      </c>
      <c r="K491" s="3" t="s">
        <v>375</v>
      </c>
      <c r="L491" s="3" t="s">
        <v>30872</v>
      </c>
      <c r="M491" s="3" t="s">
        <v>41</v>
      </c>
    </row>
    <row r="492" ht="22.5" customHeight="1">
      <c r="A492" s="3" t="s">
        <v>30874</v>
      </c>
      <c r="B492" s="3" t="s">
        <v>30875</v>
      </c>
      <c r="C492" s="3" t="s">
        <v>165</v>
      </c>
      <c r="D492" s="4" t="s">
        <v>19</v>
      </c>
      <c r="E492" s="3" t="s">
        <v>20</v>
      </c>
      <c r="F492" s="5">
        <v>7.5</v>
      </c>
      <c r="G492" s="5">
        <v>15.0</v>
      </c>
      <c r="H492" s="3" t="s">
        <v>6789</v>
      </c>
      <c r="I492" s="3" t="s">
        <v>50</v>
      </c>
      <c r="J492" s="3" t="s">
        <v>109</v>
      </c>
      <c r="K492" s="3" t="s">
        <v>30877</v>
      </c>
      <c r="L492" s="3" t="s">
        <v>30878</v>
      </c>
      <c r="M492" s="3" t="s">
        <v>41</v>
      </c>
    </row>
    <row r="493" ht="22.5" customHeight="1">
      <c r="A493" s="3" t="s">
        <v>30879</v>
      </c>
      <c r="B493" s="3" t="s">
        <v>29475</v>
      </c>
      <c r="C493" s="3" t="s">
        <v>18</v>
      </c>
      <c r="D493" s="4" t="s">
        <v>19</v>
      </c>
      <c r="E493" s="3" t="s">
        <v>21</v>
      </c>
      <c r="F493" s="5">
        <v>8.0</v>
      </c>
      <c r="G493" s="5">
        <v>16.0</v>
      </c>
      <c r="H493" s="3" t="s">
        <v>82</v>
      </c>
      <c r="I493" s="3" t="s">
        <v>69</v>
      </c>
      <c r="J493" s="3" t="s">
        <v>29478</v>
      </c>
      <c r="K493" s="3" t="s">
        <v>29479</v>
      </c>
      <c r="L493" s="3" t="s">
        <v>30881</v>
      </c>
      <c r="M493" s="3" t="s">
        <v>159</v>
      </c>
    </row>
    <row r="494" ht="22.5" customHeight="1">
      <c r="A494" s="3" t="s">
        <v>18604</v>
      </c>
      <c r="B494" s="3" t="s">
        <v>18605</v>
      </c>
      <c r="C494" s="3" t="s">
        <v>18</v>
      </c>
      <c r="D494" s="4" t="s">
        <v>19</v>
      </c>
      <c r="E494" s="3" t="s">
        <v>20</v>
      </c>
      <c r="F494" s="5">
        <v>8.0</v>
      </c>
      <c r="G494" s="5">
        <v>15.0</v>
      </c>
      <c r="H494" s="3" t="s">
        <v>146</v>
      </c>
      <c r="I494" s="3" t="s">
        <v>57</v>
      </c>
      <c r="J494" s="3" t="s">
        <v>12317</v>
      </c>
      <c r="K494" s="4" t="s">
        <v>19</v>
      </c>
      <c r="L494" s="3" t="s">
        <v>18610</v>
      </c>
      <c r="M494" s="3" t="s">
        <v>35</v>
      </c>
    </row>
    <row r="495" ht="22.5" customHeight="1">
      <c r="A495" s="3" t="s">
        <v>18284</v>
      </c>
      <c r="B495" s="3" t="s">
        <v>17847</v>
      </c>
      <c r="C495" s="3" t="s">
        <v>18</v>
      </c>
      <c r="D495" s="4" t="s">
        <v>19</v>
      </c>
      <c r="E495" s="3" t="s">
        <v>20</v>
      </c>
      <c r="F495" s="5">
        <v>8.0</v>
      </c>
      <c r="G495" s="5">
        <v>10.0</v>
      </c>
      <c r="H495" s="3" t="s">
        <v>363</v>
      </c>
      <c r="I495" s="3" t="s">
        <v>69</v>
      </c>
      <c r="J495" s="3" t="s">
        <v>17849</v>
      </c>
      <c r="K495" s="3" t="s">
        <v>17850</v>
      </c>
      <c r="L495" s="3" t="s">
        <v>18292</v>
      </c>
      <c r="M495" s="3" t="s">
        <v>35</v>
      </c>
    </row>
    <row r="496" ht="22.5" customHeight="1">
      <c r="A496" s="3" t="s">
        <v>30409</v>
      </c>
      <c r="B496" s="3" t="s">
        <v>29475</v>
      </c>
      <c r="C496" s="3" t="s">
        <v>18</v>
      </c>
      <c r="D496" s="4" t="s">
        <v>19</v>
      </c>
      <c r="E496" s="3" t="s">
        <v>21</v>
      </c>
      <c r="F496" s="5">
        <v>8.0</v>
      </c>
      <c r="G496" s="5">
        <v>16.0</v>
      </c>
      <c r="H496" s="3" t="s">
        <v>82</v>
      </c>
      <c r="I496" s="3" t="s">
        <v>69</v>
      </c>
      <c r="J496" s="3" t="s">
        <v>29478</v>
      </c>
      <c r="K496" s="3" t="s">
        <v>29479</v>
      </c>
      <c r="L496" s="3" t="s">
        <v>30413</v>
      </c>
      <c r="M496" s="3" t="s">
        <v>159</v>
      </c>
    </row>
    <row r="497" ht="22.5" customHeight="1">
      <c r="A497" s="3" t="s">
        <v>17247</v>
      </c>
      <c r="B497" s="3" t="s">
        <v>17249</v>
      </c>
      <c r="C497" s="3" t="s">
        <v>18</v>
      </c>
      <c r="D497" s="4" t="s">
        <v>19</v>
      </c>
      <c r="E497" s="3" t="s">
        <v>20</v>
      </c>
      <c r="F497" s="5">
        <v>8.0</v>
      </c>
      <c r="G497" s="5">
        <v>15.0</v>
      </c>
      <c r="H497" s="3" t="s">
        <v>146</v>
      </c>
      <c r="I497" s="3" t="s">
        <v>50</v>
      </c>
      <c r="J497" s="3" t="s">
        <v>9868</v>
      </c>
      <c r="K497" s="3" t="s">
        <v>17254</v>
      </c>
      <c r="L497" s="3" t="s">
        <v>17255</v>
      </c>
      <c r="M497" s="3" t="s">
        <v>35</v>
      </c>
    </row>
    <row r="498" ht="22.5" customHeight="1">
      <c r="A498" s="3" t="s">
        <v>30887</v>
      </c>
      <c r="B498" s="3" t="s">
        <v>6935</v>
      </c>
      <c r="C498" s="3" t="s">
        <v>18</v>
      </c>
      <c r="D498" s="4" t="s">
        <v>19</v>
      </c>
      <c r="E498" s="3" t="s">
        <v>21</v>
      </c>
      <c r="F498" s="5">
        <v>8.0</v>
      </c>
      <c r="G498" s="5">
        <v>16.0</v>
      </c>
      <c r="H498" s="3" t="s">
        <v>82</v>
      </c>
      <c r="I498" s="3" t="s">
        <v>69</v>
      </c>
      <c r="J498" s="3" t="s">
        <v>6938</v>
      </c>
      <c r="K498" s="3" t="s">
        <v>30400</v>
      </c>
      <c r="L498" s="3" t="s">
        <v>30890</v>
      </c>
      <c r="M498" s="3" t="s">
        <v>159</v>
      </c>
    </row>
    <row r="499" ht="22.5" customHeight="1">
      <c r="A499" s="3" t="s">
        <v>30891</v>
      </c>
      <c r="B499" s="3" t="s">
        <v>30892</v>
      </c>
      <c r="C499" s="3" t="s">
        <v>18</v>
      </c>
      <c r="D499" s="4" t="s">
        <v>19</v>
      </c>
      <c r="E499" s="3" t="s">
        <v>20</v>
      </c>
      <c r="F499" s="5">
        <v>8.0</v>
      </c>
      <c r="G499" s="5">
        <v>16.0</v>
      </c>
      <c r="H499" s="3" t="s">
        <v>82</v>
      </c>
      <c r="I499" s="3" t="s">
        <v>50</v>
      </c>
      <c r="J499" s="3" t="s">
        <v>16738</v>
      </c>
      <c r="K499" s="3" t="s">
        <v>30894</v>
      </c>
      <c r="L499" s="3" t="s">
        <v>30896</v>
      </c>
      <c r="M499" s="3" t="s">
        <v>41</v>
      </c>
    </row>
    <row r="500" ht="22.5" customHeight="1">
      <c r="A500" s="3" t="s">
        <v>30897</v>
      </c>
      <c r="B500" s="3" t="s">
        <v>4137</v>
      </c>
      <c r="C500" s="3" t="s">
        <v>18</v>
      </c>
      <c r="D500" s="4" t="s">
        <v>19</v>
      </c>
      <c r="E500" s="3" t="s">
        <v>20</v>
      </c>
      <c r="F500" s="5">
        <v>8.0</v>
      </c>
      <c r="G500" s="5">
        <v>16.0</v>
      </c>
      <c r="H500" s="3" t="s">
        <v>82</v>
      </c>
      <c r="I500" s="3" t="s">
        <v>23</v>
      </c>
      <c r="J500" s="3" t="s">
        <v>4063</v>
      </c>
      <c r="K500" s="3" t="s">
        <v>914</v>
      </c>
      <c r="L500" s="3" t="s">
        <v>30899</v>
      </c>
      <c r="M500" s="3" t="s">
        <v>257</v>
      </c>
    </row>
    <row r="501" ht="22.5" customHeight="1">
      <c r="A501" s="3" t="s">
        <v>30901</v>
      </c>
      <c r="B501" s="3" t="s">
        <v>30892</v>
      </c>
      <c r="C501" s="3" t="s">
        <v>18</v>
      </c>
      <c r="D501" s="4" t="s">
        <v>19</v>
      </c>
      <c r="E501" s="3" t="s">
        <v>20</v>
      </c>
      <c r="F501" s="5">
        <v>8.0</v>
      </c>
      <c r="G501" s="5">
        <v>16.0</v>
      </c>
      <c r="H501" s="3" t="s">
        <v>82</v>
      </c>
      <c r="I501" s="3" t="s">
        <v>50</v>
      </c>
      <c r="J501" s="3" t="s">
        <v>16738</v>
      </c>
      <c r="K501" s="3" t="s">
        <v>4139</v>
      </c>
      <c r="L501" s="3" t="s">
        <v>30904</v>
      </c>
      <c r="M501" s="3" t="s">
        <v>41</v>
      </c>
    </row>
    <row r="502" ht="22.5" customHeight="1">
      <c r="A502" s="3" t="s">
        <v>30905</v>
      </c>
      <c r="B502" s="3" t="s">
        <v>2854</v>
      </c>
      <c r="C502" s="3" t="s">
        <v>18</v>
      </c>
      <c r="D502" s="4" t="s">
        <v>19</v>
      </c>
      <c r="E502" s="3" t="s">
        <v>21</v>
      </c>
      <c r="F502" s="5">
        <v>8.0</v>
      </c>
      <c r="G502" s="5">
        <v>15.0</v>
      </c>
      <c r="H502" s="3" t="s">
        <v>146</v>
      </c>
      <c r="I502" s="3" t="s">
        <v>50</v>
      </c>
      <c r="J502" s="3" t="s">
        <v>2843</v>
      </c>
      <c r="K502" s="3" t="s">
        <v>8608</v>
      </c>
      <c r="L502" s="3" t="s">
        <v>30908</v>
      </c>
      <c r="M502" s="3" t="s">
        <v>41</v>
      </c>
    </row>
    <row r="503" ht="22.5" customHeight="1">
      <c r="A503" s="3" t="s">
        <v>6557</v>
      </c>
      <c r="B503" s="3" t="s">
        <v>30910</v>
      </c>
      <c r="C503" s="3" t="s">
        <v>18</v>
      </c>
      <c r="D503" s="4" t="s">
        <v>19</v>
      </c>
      <c r="E503" s="3" t="s">
        <v>21</v>
      </c>
      <c r="F503" s="5">
        <v>8.0</v>
      </c>
      <c r="G503" s="5">
        <v>12.0</v>
      </c>
      <c r="H503" s="3" t="s">
        <v>737</v>
      </c>
      <c r="I503" s="3" t="s">
        <v>57</v>
      </c>
      <c r="J503" s="3" t="s">
        <v>329</v>
      </c>
      <c r="K503" s="3" t="s">
        <v>30912</v>
      </c>
      <c r="L503" s="3" t="s">
        <v>30914</v>
      </c>
      <c r="M503" s="3" t="s">
        <v>35</v>
      </c>
    </row>
    <row r="504" ht="22.5" customHeight="1">
      <c r="A504" s="3" t="s">
        <v>15143</v>
      </c>
      <c r="B504" s="3" t="s">
        <v>8981</v>
      </c>
      <c r="C504" s="3" t="s">
        <v>18</v>
      </c>
      <c r="D504" s="4" t="s">
        <v>19</v>
      </c>
      <c r="E504" s="3" t="s">
        <v>20</v>
      </c>
      <c r="F504" s="5">
        <v>8.0</v>
      </c>
      <c r="G504" s="5">
        <v>12.0</v>
      </c>
      <c r="H504" s="3" t="s">
        <v>737</v>
      </c>
      <c r="I504" s="3" t="s">
        <v>57</v>
      </c>
      <c r="J504" s="3" t="s">
        <v>556</v>
      </c>
      <c r="K504" s="3" t="s">
        <v>14674</v>
      </c>
      <c r="L504" s="3" t="s">
        <v>30918</v>
      </c>
      <c r="M504" s="3" t="s">
        <v>159</v>
      </c>
    </row>
    <row r="505" ht="22.5" customHeight="1">
      <c r="A505" s="3" t="s">
        <v>30922</v>
      </c>
      <c r="B505" s="3" t="s">
        <v>20887</v>
      </c>
      <c r="C505" s="3" t="s">
        <v>18</v>
      </c>
      <c r="D505" s="4" t="s">
        <v>19</v>
      </c>
      <c r="E505" s="3" t="s">
        <v>21</v>
      </c>
      <c r="F505" s="5">
        <v>8.0</v>
      </c>
      <c r="G505" s="5">
        <v>15.0</v>
      </c>
      <c r="H505" s="3" t="s">
        <v>146</v>
      </c>
      <c r="I505" s="3" t="s">
        <v>50</v>
      </c>
      <c r="J505" s="3" t="s">
        <v>10488</v>
      </c>
      <c r="K505" s="3" t="s">
        <v>20888</v>
      </c>
      <c r="L505" s="3" t="s">
        <v>30925</v>
      </c>
      <c r="M505" s="3" t="s">
        <v>41</v>
      </c>
    </row>
    <row r="506" ht="22.5" customHeight="1">
      <c r="A506" s="3" t="s">
        <v>30926</v>
      </c>
      <c r="B506" s="3" t="s">
        <v>30927</v>
      </c>
      <c r="C506" s="3" t="s">
        <v>18</v>
      </c>
      <c r="D506" s="4" t="s">
        <v>19</v>
      </c>
      <c r="E506" s="3" t="s">
        <v>21</v>
      </c>
      <c r="F506" s="5">
        <v>8.0</v>
      </c>
      <c r="G506" s="5">
        <v>10.0</v>
      </c>
      <c r="H506" s="3" t="s">
        <v>363</v>
      </c>
      <c r="I506" s="3" t="s">
        <v>50</v>
      </c>
      <c r="J506" s="3" t="s">
        <v>30928</v>
      </c>
      <c r="K506" s="3" t="s">
        <v>18295</v>
      </c>
      <c r="L506" s="3" t="s">
        <v>30931</v>
      </c>
      <c r="M506" s="3" t="s">
        <v>27</v>
      </c>
    </row>
    <row r="507" ht="22.5" customHeight="1">
      <c r="A507" s="3" t="s">
        <v>6557</v>
      </c>
      <c r="B507" s="3" t="s">
        <v>30910</v>
      </c>
      <c r="C507" s="3" t="s">
        <v>18</v>
      </c>
      <c r="D507" s="4" t="s">
        <v>19</v>
      </c>
      <c r="E507" s="3" t="s">
        <v>21</v>
      </c>
      <c r="F507" s="5">
        <v>8.0</v>
      </c>
      <c r="G507" s="5">
        <v>12.0</v>
      </c>
      <c r="H507" s="3" t="s">
        <v>737</v>
      </c>
      <c r="I507" s="3" t="s">
        <v>50</v>
      </c>
      <c r="J507" s="3" t="s">
        <v>329</v>
      </c>
      <c r="K507" s="3" t="s">
        <v>30935</v>
      </c>
      <c r="L507" s="3" t="s">
        <v>30936</v>
      </c>
      <c r="M507" s="3" t="s">
        <v>35</v>
      </c>
    </row>
    <row r="508" ht="22.5" customHeight="1">
      <c r="A508" s="3" t="s">
        <v>18604</v>
      </c>
      <c r="B508" s="3" t="s">
        <v>9334</v>
      </c>
      <c r="C508" s="3" t="s">
        <v>18</v>
      </c>
      <c r="D508" s="4" t="s">
        <v>19</v>
      </c>
      <c r="E508" s="3" t="s">
        <v>21</v>
      </c>
      <c r="F508" s="5">
        <v>8.0</v>
      </c>
      <c r="G508" s="5">
        <v>15.0</v>
      </c>
      <c r="H508" s="3" t="s">
        <v>146</v>
      </c>
      <c r="I508" s="3" t="s">
        <v>50</v>
      </c>
      <c r="J508" s="3" t="s">
        <v>2737</v>
      </c>
      <c r="K508" s="3" t="s">
        <v>30940</v>
      </c>
      <c r="L508" s="3" t="s">
        <v>30942</v>
      </c>
      <c r="M508" s="3" t="s">
        <v>90</v>
      </c>
    </row>
    <row r="509" ht="22.5" customHeight="1">
      <c r="A509" s="3" t="s">
        <v>18604</v>
      </c>
      <c r="B509" s="3" t="s">
        <v>30943</v>
      </c>
      <c r="C509" s="3" t="s">
        <v>18</v>
      </c>
      <c r="D509" s="4" t="s">
        <v>19</v>
      </c>
      <c r="E509" s="3" t="s">
        <v>20</v>
      </c>
      <c r="F509" s="5">
        <v>8.0</v>
      </c>
      <c r="G509" s="5">
        <v>12.0</v>
      </c>
      <c r="H509" s="3" t="s">
        <v>737</v>
      </c>
      <c r="I509" s="3" t="s">
        <v>50</v>
      </c>
      <c r="J509" s="3" t="s">
        <v>30944</v>
      </c>
      <c r="K509" s="3" t="s">
        <v>30945</v>
      </c>
      <c r="L509" s="3" t="s">
        <v>30948</v>
      </c>
      <c r="M509" s="3" t="s">
        <v>35</v>
      </c>
    </row>
    <row r="510" ht="22.5" customHeight="1">
      <c r="A510" s="3" t="s">
        <v>30949</v>
      </c>
      <c r="B510" s="3" t="s">
        <v>24955</v>
      </c>
      <c r="C510" s="3" t="s">
        <v>18</v>
      </c>
      <c r="D510" s="4" t="s">
        <v>19</v>
      </c>
      <c r="E510" s="3" t="s">
        <v>20</v>
      </c>
      <c r="F510" s="5">
        <v>8.0</v>
      </c>
      <c r="G510" s="5">
        <v>16.0</v>
      </c>
      <c r="H510" s="3" t="s">
        <v>82</v>
      </c>
      <c r="I510" s="3" t="s">
        <v>50</v>
      </c>
      <c r="J510" s="3" t="s">
        <v>58</v>
      </c>
      <c r="K510" s="3" t="s">
        <v>30558</v>
      </c>
      <c r="L510" s="3" t="s">
        <v>30953</v>
      </c>
      <c r="M510" s="3" t="s">
        <v>35</v>
      </c>
    </row>
    <row r="511" ht="22.5" customHeight="1">
      <c r="A511" s="3" t="s">
        <v>30954</v>
      </c>
      <c r="B511" s="3" t="s">
        <v>30957</v>
      </c>
      <c r="C511" s="3" t="s">
        <v>18</v>
      </c>
      <c r="D511" s="4" t="s">
        <v>19</v>
      </c>
      <c r="E511" s="3" t="s">
        <v>20</v>
      </c>
      <c r="F511" s="5">
        <v>8.0</v>
      </c>
      <c r="G511" s="5">
        <v>16.0</v>
      </c>
      <c r="H511" s="3" t="s">
        <v>82</v>
      </c>
      <c r="I511" s="3" t="s">
        <v>69</v>
      </c>
      <c r="J511" s="3" t="s">
        <v>1329</v>
      </c>
      <c r="K511" s="3" t="s">
        <v>30958</v>
      </c>
      <c r="L511" s="3" t="s">
        <v>30960</v>
      </c>
      <c r="M511" s="3" t="s">
        <v>41</v>
      </c>
    </row>
    <row r="512" ht="22.5" customHeight="1">
      <c r="A512" s="3" t="s">
        <v>30965</v>
      </c>
      <c r="B512" s="3" t="s">
        <v>30966</v>
      </c>
      <c r="C512" s="3" t="s">
        <v>18</v>
      </c>
      <c r="D512" s="4" t="s">
        <v>19</v>
      </c>
      <c r="E512" s="3" t="s">
        <v>20</v>
      </c>
      <c r="F512" s="5">
        <v>8.0</v>
      </c>
      <c r="G512" s="5">
        <v>13.0</v>
      </c>
      <c r="H512" s="3" t="s">
        <v>2589</v>
      </c>
      <c r="I512" s="3" t="s">
        <v>69</v>
      </c>
      <c r="J512" s="3" t="s">
        <v>30967</v>
      </c>
      <c r="K512" s="3" t="s">
        <v>30968</v>
      </c>
      <c r="L512" s="3" t="s">
        <v>30969</v>
      </c>
      <c r="M512" s="3" t="s">
        <v>41</v>
      </c>
    </row>
    <row r="513" ht="22.5" customHeight="1">
      <c r="A513" s="3" t="s">
        <v>2000</v>
      </c>
      <c r="B513" s="3" t="s">
        <v>9225</v>
      </c>
      <c r="C513" s="3" t="s">
        <v>18</v>
      </c>
      <c r="D513" s="4" t="s">
        <v>19</v>
      </c>
      <c r="E513" s="3" t="s">
        <v>20</v>
      </c>
      <c r="F513" s="5">
        <v>8.0</v>
      </c>
      <c r="G513" s="5">
        <v>13.0</v>
      </c>
      <c r="H513" s="3" t="s">
        <v>2589</v>
      </c>
      <c r="I513" s="3" t="s">
        <v>57</v>
      </c>
      <c r="J513" s="3" t="s">
        <v>9228</v>
      </c>
      <c r="K513" s="3" t="s">
        <v>9229</v>
      </c>
      <c r="L513" s="3" t="s">
        <v>9232</v>
      </c>
      <c r="M513" s="3" t="s">
        <v>27</v>
      </c>
    </row>
    <row r="514" ht="22.5" customHeight="1">
      <c r="A514" s="3" t="s">
        <v>30972</v>
      </c>
      <c r="B514" s="3" t="s">
        <v>30973</v>
      </c>
      <c r="C514" s="3" t="s">
        <v>18</v>
      </c>
      <c r="D514" s="4" t="s">
        <v>19</v>
      </c>
      <c r="E514" s="3" t="s">
        <v>20</v>
      </c>
      <c r="F514" s="5">
        <v>8.0</v>
      </c>
      <c r="G514" s="5">
        <v>10.0</v>
      </c>
      <c r="H514" s="3" t="s">
        <v>363</v>
      </c>
      <c r="I514" s="3" t="s">
        <v>50</v>
      </c>
      <c r="J514" s="3" t="s">
        <v>30976</v>
      </c>
      <c r="K514" s="3" t="s">
        <v>30977</v>
      </c>
      <c r="L514" s="3" t="s">
        <v>30980</v>
      </c>
      <c r="M514" s="3" t="s">
        <v>41</v>
      </c>
    </row>
    <row r="515" ht="22.5" customHeight="1">
      <c r="A515" s="3" t="s">
        <v>1917</v>
      </c>
      <c r="B515" s="3" t="s">
        <v>15246</v>
      </c>
      <c r="C515" s="3" t="s">
        <v>18</v>
      </c>
      <c r="D515" s="4" t="s">
        <v>19</v>
      </c>
      <c r="E515" s="3" t="s">
        <v>20</v>
      </c>
      <c r="F515" s="5">
        <v>8.0</v>
      </c>
      <c r="G515" s="5">
        <v>10.0</v>
      </c>
      <c r="H515" s="3" t="s">
        <v>363</v>
      </c>
      <c r="I515" s="3" t="s">
        <v>50</v>
      </c>
      <c r="J515" s="3" t="s">
        <v>535</v>
      </c>
      <c r="K515" s="3" t="s">
        <v>15249</v>
      </c>
      <c r="L515" s="3" t="s">
        <v>30983</v>
      </c>
      <c r="M515" s="3" t="s">
        <v>35</v>
      </c>
    </row>
    <row r="516" ht="22.5" customHeight="1">
      <c r="A516" s="3" t="s">
        <v>30403</v>
      </c>
      <c r="B516" s="3" t="s">
        <v>6935</v>
      </c>
      <c r="C516" s="3" t="s">
        <v>18</v>
      </c>
      <c r="D516" s="4" t="s">
        <v>19</v>
      </c>
      <c r="E516" s="3" t="s">
        <v>21</v>
      </c>
      <c r="F516" s="5">
        <v>8.0</v>
      </c>
      <c r="G516" s="5">
        <v>16.0</v>
      </c>
      <c r="H516" s="3" t="s">
        <v>82</v>
      </c>
      <c r="I516" s="3" t="s">
        <v>69</v>
      </c>
      <c r="J516" s="3" t="s">
        <v>6938</v>
      </c>
      <c r="K516" s="3" t="s">
        <v>30400</v>
      </c>
      <c r="L516" s="3" t="s">
        <v>30405</v>
      </c>
      <c r="M516" s="3" t="s">
        <v>159</v>
      </c>
    </row>
    <row r="517" ht="22.5" customHeight="1">
      <c r="A517" s="3" t="s">
        <v>30861</v>
      </c>
      <c r="B517" s="3" t="s">
        <v>29475</v>
      </c>
      <c r="C517" s="3" t="s">
        <v>18</v>
      </c>
      <c r="D517" s="4" t="s">
        <v>19</v>
      </c>
      <c r="E517" s="3" t="s">
        <v>21</v>
      </c>
      <c r="F517" s="5">
        <v>8.0</v>
      </c>
      <c r="G517" s="5">
        <v>16.0</v>
      </c>
      <c r="H517" s="3" t="s">
        <v>82</v>
      </c>
      <c r="I517" s="3" t="s">
        <v>69</v>
      </c>
      <c r="J517" s="3" t="s">
        <v>29478</v>
      </c>
      <c r="K517" s="3" t="s">
        <v>30986</v>
      </c>
      <c r="L517" s="3" t="s">
        <v>30987</v>
      </c>
      <c r="M517" s="3" t="s">
        <v>159</v>
      </c>
    </row>
    <row r="518" ht="22.5" customHeight="1">
      <c r="A518" s="3" t="s">
        <v>30988</v>
      </c>
      <c r="B518" s="3" t="s">
        <v>8924</v>
      </c>
      <c r="C518" s="3" t="s">
        <v>18</v>
      </c>
      <c r="D518" s="4" t="s">
        <v>19</v>
      </c>
      <c r="E518" s="3" t="s">
        <v>20</v>
      </c>
      <c r="F518" s="5">
        <v>8.0</v>
      </c>
      <c r="G518" s="5">
        <v>16.0</v>
      </c>
      <c r="H518" s="3" t="s">
        <v>82</v>
      </c>
      <c r="I518" s="3" t="s">
        <v>50</v>
      </c>
      <c r="J518" s="3" t="s">
        <v>8929</v>
      </c>
      <c r="K518" s="3" t="s">
        <v>8930</v>
      </c>
      <c r="L518" s="3" t="s">
        <v>30992</v>
      </c>
      <c r="M518" s="3" t="s">
        <v>27</v>
      </c>
    </row>
    <row r="519" ht="22.5" customHeight="1">
      <c r="A519" s="3" t="s">
        <v>27436</v>
      </c>
      <c r="B519" s="3" t="s">
        <v>12215</v>
      </c>
      <c r="C519" s="3" t="s">
        <v>18</v>
      </c>
      <c r="D519" s="4" t="s">
        <v>19</v>
      </c>
      <c r="E519" s="3" t="s">
        <v>21</v>
      </c>
      <c r="F519" s="5">
        <v>8.0</v>
      </c>
      <c r="G519" s="5">
        <v>10.0</v>
      </c>
      <c r="H519" s="3" t="s">
        <v>363</v>
      </c>
      <c r="I519" s="3" t="s">
        <v>50</v>
      </c>
      <c r="J519" s="3" t="s">
        <v>99</v>
      </c>
      <c r="K519" s="4" t="s">
        <v>19</v>
      </c>
      <c r="L519" s="3" t="s">
        <v>30993</v>
      </c>
      <c r="M519" s="3" t="s">
        <v>27</v>
      </c>
    </row>
    <row r="520" ht="22.5" customHeight="1">
      <c r="A520" s="3" t="s">
        <v>9885</v>
      </c>
      <c r="B520" s="3" t="s">
        <v>9886</v>
      </c>
      <c r="C520" s="3" t="s">
        <v>18</v>
      </c>
      <c r="D520" s="4" t="s">
        <v>19</v>
      </c>
      <c r="E520" s="3" t="s">
        <v>20</v>
      </c>
      <c r="F520" s="5">
        <v>8.0</v>
      </c>
      <c r="G520" s="5">
        <v>10.0</v>
      </c>
      <c r="H520" s="3" t="s">
        <v>363</v>
      </c>
      <c r="I520" s="3" t="s">
        <v>50</v>
      </c>
      <c r="J520" s="3" t="s">
        <v>38</v>
      </c>
      <c r="K520" s="3" t="s">
        <v>9889</v>
      </c>
      <c r="L520" s="3" t="s">
        <v>9891</v>
      </c>
      <c r="M520" s="3" t="s">
        <v>41</v>
      </c>
    </row>
    <row r="521" ht="22.5" customHeight="1">
      <c r="A521" s="3" t="s">
        <v>30996</v>
      </c>
      <c r="B521" s="3" t="s">
        <v>30997</v>
      </c>
      <c r="C521" s="3" t="s">
        <v>18</v>
      </c>
      <c r="D521" s="4" t="s">
        <v>19</v>
      </c>
      <c r="E521" s="3" t="s">
        <v>21</v>
      </c>
      <c r="F521" s="5">
        <v>8.0</v>
      </c>
      <c r="G521" s="5">
        <v>10.0</v>
      </c>
      <c r="H521" s="3" t="s">
        <v>363</v>
      </c>
      <c r="I521" s="3" t="s">
        <v>69</v>
      </c>
      <c r="J521" s="3" t="s">
        <v>821</v>
      </c>
      <c r="K521" s="3" t="s">
        <v>30999</v>
      </c>
      <c r="L521" s="3" t="s">
        <v>31000</v>
      </c>
      <c r="M521" s="3" t="s">
        <v>35</v>
      </c>
    </row>
    <row r="522" ht="22.5" customHeight="1">
      <c r="A522" s="3" t="s">
        <v>31001</v>
      </c>
      <c r="B522" s="3" t="s">
        <v>31002</v>
      </c>
      <c r="C522" s="3" t="s">
        <v>18</v>
      </c>
      <c r="D522" s="4" t="s">
        <v>19</v>
      </c>
      <c r="E522" s="3" t="s">
        <v>21</v>
      </c>
      <c r="F522" s="5">
        <v>8.0</v>
      </c>
      <c r="G522" s="5">
        <v>12.0</v>
      </c>
      <c r="H522" s="3" t="s">
        <v>737</v>
      </c>
      <c r="I522" s="3" t="s">
        <v>242</v>
      </c>
      <c r="J522" s="3" t="s">
        <v>31006</v>
      </c>
      <c r="K522" s="3" t="s">
        <v>31007</v>
      </c>
      <c r="L522" s="3" t="s">
        <v>31008</v>
      </c>
      <c r="M522" s="3" t="s">
        <v>41</v>
      </c>
    </row>
    <row r="523" ht="22.5" customHeight="1">
      <c r="A523" s="3" t="s">
        <v>1423</v>
      </c>
      <c r="B523" s="3" t="s">
        <v>9029</v>
      </c>
      <c r="C523" s="3" t="s">
        <v>18</v>
      </c>
      <c r="D523" s="4" t="s">
        <v>19</v>
      </c>
      <c r="E523" s="3" t="s">
        <v>20</v>
      </c>
      <c r="F523" s="5">
        <v>8.0</v>
      </c>
      <c r="G523" s="5">
        <v>15.0</v>
      </c>
      <c r="H523" s="3" t="s">
        <v>146</v>
      </c>
      <c r="I523" s="3" t="s">
        <v>57</v>
      </c>
      <c r="J523" s="3" t="s">
        <v>9033</v>
      </c>
      <c r="K523" s="4" t="s">
        <v>19</v>
      </c>
      <c r="L523" s="3" t="s">
        <v>9037</v>
      </c>
      <c r="M523" s="3" t="s">
        <v>159</v>
      </c>
    </row>
    <row r="524" ht="22.5" customHeight="1">
      <c r="A524" s="3" t="s">
        <v>2890</v>
      </c>
      <c r="B524" s="3" t="s">
        <v>15895</v>
      </c>
      <c r="C524" s="3" t="s">
        <v>18</v>
      </c>
      <c r="D524" s="4" t="s">
        <v>19</v>
      </c>
      <c r="E524" s="3" t="s">
        <v>20</v>
      </c>
      <c r="F524" s="5">
        <v>8.0</v>
      </c>
      <c r="G524" s="5">
        <v>15.0</v>
      </c>
      <c r="H524" s="3" t="s">
        <v>146</v>
      </c>
      <c r="I524" s="3" t="s">
        <v>50</v>
      </c>
      <c r="J524" s="3" t="s">
        <v>15901</v>
      </c>
      <c r="K524" s="3" t="s">
        <v>31014</v>
      </c>
      <c r="L524" s="3" t="s">
        <v>31016</v>
      </c>
      <c r="M524" s="3" t="s">
        <v>35</v>
      </c>
    </row>
    <row r="525" ht="22.5" customHeight="1">
      <c r="A525" s="3" t="s">
        <v>14065</v>
      </c>
      <c r="B525" s="3" t="s">
        <v>8829</v>
      </c>
      <c r="C525" s="3" t="s">
        <v>18</v>
      </c>
      <c r="D525" s="4" t="s">
        <v>19</v>
      </c>
      <c r="E525" s="3" t="s">
        <v>20</v>
      </c>
      <c r="F525" s="5">
        <v>8.0</v>
      </c>
      <c r="G525" s="5">
        <v>15.0</v>
      </c>
      <c r="H525" s="3" t="s">
        <v>146</v>
      </c>
      <c r="I525" s="3" t="s">
        <v>69</v>
      </c>
      <c r="J525" s="3" t="s">
        <v>121</v>
      </c>
      <c r="K525" s="3" t="s">
        <v>31017</v>
      </c>
      <c r="L525" s="3" t="s">
        <v>31019</v>
      </c>
      <c r="M525" s="3" t="s">
        <v>27</v>
      </c>
    </row>
    <row r="526" ht="22.5" customHeight="1">
      <c r="A526" s="3" t="s">
        <v>3430</v>
      </c>
      <c r="B526" s="3" t="s">
        <v>5505</v>
      </c>
      <c r="C526" s="3" t="s">
        <v>18</v>
      </c>
      <c r="D526" s="4" t="s">
        <v>19</v>
      </c>
      <c r="E526" s="3" t="s">
        <v>20</v>
      </c>
      <c r="F526" s="5">
        <v>8.0</v>
      </c>
      <c r="G526" s="5">
        <v>10.0</v>
      </c>
      <c r="H526" s="3" t="s">
        <v>363</v>
      </c>
      <c r="I526" s="3" t="s">
        <v>50</v>
      </c>
      <c r="J526" s="3" t="s">
        <v>1195</v>
      </c>
      <c r="K526" s="3" t="s">
        <v>22484</v>
      </c>
      <c r="L526" s="3" t="s">
        <v>31022</v>
      </c>
      <c r="M526" s="3" t="s">
        <v>35</v>
      </c>
    </row>
    <row r="527" ht="22.5" customHeight="1">
      <c r="A527" s="3" t="s">
        <v>3825</v>
      </c>
      <c r="B527" s="3" t="s">
        <v>19292</v>
      </c>
      <c r="C527" s="3" t="s">
        <v>18</v>
      </c>
      <c r="D527" s="4" t="s">
        <v>19</v>
      </c>
      <c r="E527" s="3" t="s">
        <v>21</v>
      </c>
      <c r="F527" s="5">
        <v>8.0</v>
      </c>
      <c r="G527" s="5">
        <v>10.0</v>
      </c>
      <c r="H527" s="3" t="s">
        <v>363</v>
      </c>
      <c r="I527" s="3" t="s">
        <v>57</v>
      </c>
      <c r="J527" s="3" t="s">
        <v>109</v>
      </c>
      <c r="K527" s="3" t="s">
        <v>3596</v>
      </c>
      <c r="L527" s="3" t="s">
        <v>31025</v>
      </c>
      <c r="M527" s="3" t="s">
        <v>41</v>
      </c>
    </row>
    <row r="528" ht="22.5" customHeight="1">
      <c r="A528" s="3" t="s">
        <v>31026</v>
      </c>
      <c r="B528" s="3" t="s">
        <v>31027</v>
      </c>
      <c r="C528" s="3" t="s">
        <v>18</v>
      </c>
      <c r="D528" s="4" t="s">
        <v>19</v>
      </c>
      <c r="E528" s="3" t="s">
        <v>20</v>
      </c>
      <c r="F528" s="5">
        <v>8.0</v>
      </c>
      <c r="G528" s="5">
        <v>15.0</v>
      </c>
      <c r="H528" s="3" t="s">
        <v>146</v>
      </c>
      <c r="I528" s="3" t="s">
        <v>50</v>
      </c>
      <c r="J528" s="3" t="s">
        <v>31030</v>
      </c>
      <c r="K528" s="3" t="s">
        <v>31031</v>
      </c>
      <c r="L528" s="3" t="s">
        <v>31032</v>
      </c>
      <c r="M528" s="3" t="s">
        <v>41</v>
      </c>
    </row>
    <row r="529" ht="22.5" customHeight="1">
      <c r="A529" s="3" t="s">
        <v>664</v>
      </c>
      <c r="B529" s="3" t="s">
        <v>5505</v>
      </c>
      <c r="C529" s="3" t="s">
        <v>18</v>
      </c>
      <c r="D529" s="4" t="s">
        <v>19</v>
      </c>
      <c r="E529" s="3" t="s">
        <v>20</v>
      </c>
      <c r="F529" s="5">
        <v>8.0</v>
      </c>
      <c r="G529" s="5">
        <v>12.0</v>
      </c>
      <c r="H529" s="3" t="s">
        <v>737</v>
      </c>
      <c r="I529" s="3" t="s">
        <v>50</v>
      </c>
      <c r="J529" s="3" t="s">
        <v>1195</v>
      </c>
      <c r="K529" s="3" t="s">
        <v>5547</v>
      </c>
      <c r="L529" s="3" t="s">
        <v>9376</v>
      </c>
      <c r="M529" s="3" t="s">
        <v>35</v>
      </c>
    </row>
    <row r="530" ht="22.5" customHeight="1">
      <c r="A530" s="3" t="s">
        <v>31035</v>
      </c>
      <c r="B530" s="3" t="s">
        <v>5505</v>
      </c>
      <c r="C530" s="3" t="s">
        <v>18</v>
      </c>
      <c r="D530" s="4" t="s">
        <v>19</v>
      </c>
      <c r="E530" s="3" t="s">
        <v>21</v>
      </c>
      <c r="F530" s="5">
        <v>8.0</v>
      </c>
      <c r="G530" s="5">
        <v>13.0</v>
      </c>
      <c r="H530" s="3" t="s">
        <v>2589</v>
      </c>
      <c r="I530" s="3" t="s">
        <v>50</v>
      </c>
      <c r="J530" s="3" t="s">
        <v>1195</v>
      </c>
      <c r="K530" s="3" t="s">
        <v>22484</v>
      </c>
      <c r="L530" s="3" t="s">
        <v>31038</v>
      </c>
      <c r="M530" s="3" t="s">
        <v>35</v>
      </c>
    </row>
    <row r="531" ht="22.5" customHeight="1">
      <c r="A531" s="3" t="s">
        <v>31040</v>
      </c>
      <c r="B531" s="3" t="s">
        <v>5505</v>
      </c>
      <c r="C531" s="3" t="s">
        <v>18</v>
      </c>
      <c r="D531" s="4" t="s">
        <v>19</v>
      </c>
      <c r="E531" s="3" t="s">
        <v>21</v>
      </c>
      <c r="F531" s="5">
        <v>8.0</v>
      </c>
      <c r="G531" s="5">
        <v>15.0</v>
      </c>
      <c r="H531" s="3" t="s">
        <v>146</v>
      </c>
      <c r="I531" s="3" t="s">
        <v>50</v>
      </c>
      <c r="J531" s="3" t="s">
        <v>1195</v>
      </c>
      <c r="K531" s="3" t="s">
        <v>31043</v>
      </c>
      <c r="L531" s="3" t="s">
        <v>31044</v>
      </c>
      <c r="M531" s="3" t="s">
        <v>35</v>
      </c>
    </row>
    <row r="532" ht="22.5" customHeight="1">
      <c r="A532" s="3" t="s">
        <v>31046</v>
      </c>
      <c r="B532" s="3" t="s">
        <v>5505</v>
      </c>
      <c r="C532" s="3" t="s">
        <v>18</v>
      </c>
      <c r="D532" s="4" t="s">
        <v>19</v>
      </c>
      <c r="E532" s="3" t="s">
        <v>21</v>
      </c>
      <c r="F532" s="5">
        <v>8.0</v>
      </c>
      <c r="G532" s="5">
        <v>12.0</v>
      </c>
      <c r="H532" s="3" t="s">
        <v>737</v>
      </c>
      <c r="I532" s="3" t="s">
        <v>57</v>
      </c>
      <c r="J532" s="3" t="s">
        <v>1195</v>
      </c>
      <c r="K532" s="3" t="s">
        <v>22484</v>
      </c>
      <c r="L532" s="3" t="s">
        <v>31047</v>
      </c>
      <c r="M532" s="3" t="s">
        <v>35</v>
      </c>
    </row>
    <row r="533" ht="22.5" customHeight="1">
      <c r="A533" s="3" t="s">
        <v>31048</v>
      </c>
      <c r="B533" s="3" t="s">
        <v>31050</v>
      </c>
      <c r="C533" s="3" t="s">
        <v>18</v>
      </c>
      <c r="D533" s="4" t="s">
        <v>19</v>
      </c>
      <c r="E533" s="3" t="s">
        <v>20</v>
      </c>
      <c r="F533" s="5">
        <v>8.0</v>
      </c>
      <c r="G533" s="5">
        <v>15.0</v>
      </c>
      <c r="H533" s="3" t="s">
        <v>146</v>
      </c>
      <c r="I533" s="3" t="s">
        <v>50</v>
      </c>
      <c r="J533" s="3" t="s">
        <v>31054</v>
      </c>
      <c r="K533" s="4" t="s">
        <v>19</v>
      </c>
      <c r="L533" s="3" t="s">
        <v>31055</v>
      </c>
      <c r="M533" s="3" t="s">
        <v>35</v>
      </c>
    </row>
    <row r="534" ht="22.5" customHeight="1">
      <c r="A534" s="3" t="s">
        <v>31056</v>
      </c>
      <c r="B534" s="3" t="s">
        <v>31057</v>
      </c>
      <c r="C534" s="3" t="s">
        <v>18</v>
      </c>
      <c r="D534" s="4" t="s">
        <v>19</v>
      </c>
      <c r="E534" s="3" t="s">
        <v>20</v>
      </c>
      <c r="F534" s="5">
        <v>8.0</v>
      </c>
      <c r="G534" s="5">
        <v>15.0</v>
      </c>
      <c r="H534" s="3" t="s">
        <v>146</v>
      </c>
      <c r="I534" s="3" t="s">
        <v>50</v>
      </c>
      <c r="J534" s="3" t="s">
        <v>58</v>
      </c>
      <c r="K534" s="3" t="s">
        <v>31060</v>
      </c>
      <c r="L534" s="3" t="s">
        <v>31062</v>
      </c>
      <c r="M534" s="3" t="s">
        <v>41</v>
      </c>
    </row>
    <row r="535" ht="22.5" customHeight="1">
      <c r="A535" s="3" t="s">
        <v>3430</v>
      </c>
      <c r="B535" s="3" t="s">
        <v>17794</v>
      </c>
      <c r="C535" s="3" t="s">
        <v>18</v>
      </c>
      <c r="D535" s="4" t="s">
        <v>19</v>
      </c>
      <c r="E535" s="3" t="s">
        <v>21</v>
      </c>
      <c r="F535" s="5">
        <v>8.0</v>
      </c>
      <c r="G535" s="5">
        <v>11.0</v>
      </c>
      <c r="H535" s="3" t="s">
        <v>1661</v>
      </c>
      <c r="I535" s="3" t="s">
        <v>50</v>
      </c>
      <c r="J535" s="3" t="s">
        <v>2355</v>
      </c>
      <c r="K535" s="3" t="s">
        <v>31064</v>
      </c>
      <c r="L535" s="3" t="s">
        <v>31066</v>
      </c>
      <c r="M535" s="3" t="s">
        <v>257</v>
      </c>
    </row>
    <row r="536" ht="22.5" customHeight="1">
      <c r="A536" s="3" t="s">
        <v>31067</v>
      </c>
      <c r="B536" s="3" t="s">
        <v>5313</v>
      </c>
      <c r="C536" s="3" t="s">
        <v>18</v>
      </c>
      <c r="D536" s="4" t="s">
        <v>19</v>
      </c>
      <c r="E536" s="3" t="s">
        <v>20</v>
      </c>
      <c r="F536" s="5">
        <v>8.0</v>
      </c>
      <c r="G536" s="5">
        <v>15.0</v>
      </c>
      <c r="H536" s="3" t="s">
        <v>146</v>
      </c>
      <c r="I536" s="3" t="s">
        <v>50</v>
      </c>
      <c r="J536" s="3" t="s">
        <v>5319</v>
      </c>
      <c r="K536" s="3" t="s">
        <v>31070</v>
      </c>
      <c r="L536" s="3" t="s">
        <v>31071</v>
      </c>
      <c r="M536" s="3" t="s">
        <v>27</v>
      </c>
    </row>
    <row r="537" ht="22.5" customHeight="1">
      <c r="A537" s="3" t="s">
        <v>3188</v>
      </c>
      <c r="B537" s="3" t="s">
        <v>9275</v>
      </c>
      <c r="C537" s="3" t="s">
        <v>18</v>
      </c>
      <c r="D537" s="4" t="s">
        <v>19</v>
      </c>
      <c r="E537" s="3" t="s">
        <v>20</v>
      </c>
      <c r="F537" s="5">
        <v>8.0</v>
      </c>
      <c r="G537" s="5">
        <v>10.0</v>
      </c>
      <c r="H537" s="3" t="s">
        <v>363</v>
      </c>
      <c r="I537" s="3" t="s">
        <v>50</v>
      </c>
      <c r="J537" s="3" t="s">
        <v>264</v>
      </c>
      <c r="K537" s="3" t="s">
        <v>23799</v>
      </c>
      <c r="L537" s="3" t="s">
        <v>31075</v>
      </c>
      <c r="M537" s="3" t="s">
        <v>41</v>
      </c>
    </row>
    <row r="538" ht="22.5" customHeight="1">
      <c r="A538" s="3" t="s">
        <v>31076</v>
      </c>
      <c r="B538" s="3" t="s">
        <v>9275</v>
      </c>
      <c r="C538" s="3" t="s">
        <v>18</v>
      </c>
      <c r="D538" s="4" t="s">
        <v>19</v>
      </c>
      <c r="E538" s="3" t="s">
        <v>21</v>
      </c>
      <c r="F538" s="5">
        <v>8.0</v>
      </c>
      <c r="G538" s="5">
        <v>10.0</v>
      </c>
      <c r="H538" s="3" t="s">
        <v>363</v>
      </c>
      <c r="I538" s="3" t="s">
        <v>57</v>
      </c>
      <c r="J538" s="3" t="s">
        <v>264</v>
      </c>
      <c r="K538" s="3" t="s">
        <v>9277</v>
      </c>
      <c r="L538" s="3" t="s">
        <v>31078</v>
      </c>
      <c r="M538" s="3" t="s">
        <v>41</v>
      </c>
    </row>
    <row r="539" ht="22.5" customHeight="1">
      <c r="A539" s="3" t="s">
        <v>31079</v>
      </c>
      <c r="B539" s="3" t="s">
        <v>31080</v>
      </c>
      <c r="C539" s="3" t="s">
        <v>18</v>
      </c>
      <c r="D539" s="4" t="s">
        <v>19</v>
      </c>
      <c r="E539" s="3" t="s">
        <v>20</v>
      </c>
      <c r="F539" s="5">
        <v>8.0</v>
      </c>
      <c r="G539" s="5">
        <v>12.0</v>
      </c>
      <c r="H539" s="3" t="s">
        <v>737</v>
      </c>
      <c r="I539" s="3" t="s">
        <v>57</v>
      </c>
      <c r="J539" s="3" t="s">
        <v>26025</v>
      </c>
      <c r="K539" s="3" t="s">
        <v>31083</v>
      </c>
      <c r="L539" s="3" t="s">
        <v>31084</v>
      </c>
      <c r="M539" s="3" t="s">
        <v>41</v>
      </c>
    </row>
    <row r="540" ht="22.5" customHeight="1">
      <c r="A540" s="3" t="s">
        <v>31088</v>
      </c>
      <c r="B540" s="3" t="s">
        <v>9393</v>
      </c>
      <c r="C540" s="3" t="s">
        <v>18</v>
      </c>
      <c r="D540" s="4" t="s">
        <v>19</v>
      </c>
      <c r="E540" s="3" t="s">
        <v>20</v>
      </c>
      <c r="F540" s="5">
        <v>8.0</v>
      </c>
      <c r="G540" s="5">
        <v>10.0</v>
      </c>
      <c r="H540" s="3" t="s">
        <v>363</v>
      </c>
      <c r="I540" s="3" t="s">
        <v>57</v>
      </c>
      <c r="J540" s="3" t="s">
        <v>4827</v>
      </c>
      <c r="K540" s="3" t="s">
        <v>16073</v>
      </c>
      <c r="L540" s="3" t="s">
        <v>31090</v>
      </c>
      <c r="M540" s="3" t="s">
        <v>35</v>
      </c>
    </row>
    <row r="541" ht="22.5" customHeight="1">
      <c r="A541" s="3" t="s">
        <v>9392</v>
      </c>
      <c r="B541" s="3" t="s">
        <v>9393</v>
      </c>
      <c r="C541" s="3" t="s">
        <v>18</v>
      </c>
      <c r="D541" s="4" t="s">
        <v>19</v>
      </c>
      <c r="E541" s="3" t="s">
        <v>20</v>
      </c>
      <c r="F541" s="5">
        <v>8.0</v>
      </c>
      <c r="G541" s="5">
        <v>10.0</v>
      </c>
      <c r="H541" s="3" t="s">
        <v>363</v>
      </c>
      <c r="I541" s="3" t="s">
        <v>31</v>
      </c>
      <c r="J541" s="3" t="s">
        <v>4827</v>
      </c>
      <c r="K541" s="3" t="s">
        <v>9398</v>
      </c>
      <c r="L541" s="3" t="s">
        <v>9401</v>
      </c>
      <c r="M541" s="3" t="s">
        <v>35</v>
      </c>
    </row>
    <row r="542" ht="22.5" customHeight="1">
      <c r="A542" s="3" t="s">
        <v>31094</v>
      </c>
      <c r="B542" s="3" t="s">
        <v>24774</v>
      </c>
      <c r="C542" s="3" t="s">
        <v>18</v>
      </c>
      <c r="D542" s="4" t="s">
        <v>19</v>
      </c>
      <c r="E542" s="3" t="s">
        <v>20</v>
      </c>
      <c r="F542" s="5">
        <v>8.0</v>
      </c>
      <c r="G542" s="5">
        <v>10.0</v>
      </c>
      <c r="H542" s="3" t="s">
        <v>363</v>
      </c>
      <c r="I542" s="3" t="s">
        <v>50</v>
      </c>
      <c r="J542" s="3" t="s">
        <v>329</v>
      </c>
      <c r="K542" s="3" t="s">
        <v>31096</v>
      </c>
      <c r="L542" s="3" t="s">
        <v>31098</v>
      </c>
      <c r="M542" s="3" t="s">
        <v>257</v>
      </c>
    </row>
    <row r="543" ht="22.5" customHeight="1">
      <c r="A543" s="3" t="s">
        <v>31099</v>
      </c>
      <c r="B543" s="3" t="s">
        <v>3789</v>
      </c>
      <c r="C543" s="3" t="s">
        <v>18</v>
      </c>
      <c r="D543" s="4" t="s">
        <v>19</v>
      </c>
      <c r="E543" s="3" t="s">
        <v>20</v>
      </c>
      <c r="F543" s="5">
        <v>8.0</v>
      </c>
      <c r="G543" s="5">
        <v>15.0</v>
      </c>
      <c r="H543" s="3" t="s">
        <v>146</v>
      </c>
      <c r="I543" s="3" t="s">
        <v>69</v>
      </c>
      <c r="J543" s="3" t="s">
        <v>3791</v>
      </c>
      <c r="K543" s="3" t="s">
        <v>31101</v>
      </c>
      <c r="L543" s="3" t="s">
        <v>31103</v>
      </c>
      <c r="M543" s="3" t="s">
        <v>27</v>
      </c>
    </row>
    <row r="544" ht="22.5" customHeight="1">
      <c r="A544" s="3" t="s">
        <v>31105</v>
      </c>
      <c r="B544" s="3" t="s">
        <v>282</v>
      </c>
      <c r="C544" s="3" t="s">
        <v>18</v>
      </c>
      <c r="D544" s="4" t="s">
        <v>19</v>
      </c>
      <c r="E544" s="3" t="s">
        <v>20</v>
      </c>
      <c r="F544" s="5">
        <v>8.0</v>
      </c>
      <c r="G544" s="5">
        <v>12.0</v>
      </c>
      <c r="H544" s="3" t="s">
        <v>737</v>
      </c>
      <c r="I544" s="3" t="s">
        <v>50</v>
      </c>
      <c r="J544" s="3" t="s">
        <v>109</v>
      </c>
      <c r="K544" s="3" t="s">
        <v>31109</v>
      </c>
      <c r="L544" s="3" t="s">
        <v>31111</v>
      </c>
      <c r="M544" s="3" t="s">
        <v>27</v>
      </c>
    </row>
    <row r="545" ht="22.5" customHeight="1">
      <c r="A545" s="3" t="s">
        <v>31114</v>
      </c>
      <c r="B545" s="3" t="s">
        <v>4137</v>
      </c>
      <c r="C545" s="3" t="s">
        <v>18</v>
      </c>
      <c r="D545" s="4" t="s">
        <v>19</v>
      </c>
      <c r="E545" s="3" t="s">
        <v>20</v>
      </c>
      <c r="F545" s="5">
        <v>8.0</v>
      </c>
      <c r="G545" s="5">
        <v>16.0</v>
      </c>
      <c r="H545" s="3" t="s">
        <v>82</v>
      </c>
      <c r="I545" s="3" t="s">
        <v>50</v>
      </c>
      <c r="J545" s="3" t="s">
        <v>4063</v>
      </c>
      <c r="K545" s="3" t="s">
        <v>9572</v>
      </c>
      <c r="L545" s="3" t="s">
        <v>31117</v>
      </c>
      <c r="M545" s="3" t="s">
        <v>257</v>
      </c>
    </row>
    <row r="546" ht="22.5" customHeight="1">
      <c r="A546" s="3" t="s">
        <v>31119</v>
      </c>
      <c r="B546" s="3" t="s">
        <v>4966</v>
      </c>
      <c r="C546" s="3" t="s">
        <v>18</v>
      </c>
      <c r="D546" s="4" t="s">
        <v>19</v>
      </c>
      <c r="E546" s="3" t="s">
        <v>21</v>
      </c>
      <c r="F546" s="5">
        <v>8.0</v>
      </c>
      <c r="G546" s="5">
        <v>10.0</v>
      </c>
      <c r="H546" s="3" t="s">
        <v>363</v>
      </c>
      <c r="I546" s="3" t="s">
        <v>57</v>
      </c>
      <c r="J546" s="3" t="s">
        <v>556</v>
      </c>
      <c r="K546" s="3" t="s">
        <v>9590</v>
      </c>
      <c r="L546" s="3" t="s">
        <v>31123</v>
      </c>
      <c r="M546" s="3" t="s">
        <v>257</v>
      </c>
    </row>
    <row r="547" ht="22.5" customHeight="1">
      <c r="A547" s="3" t="s">
        <v>31124</v>
      </c>
      <c r="B547" s="3" t="s">
        <v>20318</v>
      </c>
      <c r="C547" s="3" t="s">
        <v>18</v>
      </c>
      <c r="D547" s="4" t="s">
        <v>19</v>
      </c>
      <c r="E547" s="3" t="s">
        <v>20</v>
      </c>
      <c r="F547" s="5">
        <v>8.0</v>
      </c>
      <c r="G547" s="5">
        <v>15.0</v>
      </c>
      <c r="H547" s="3" t="s">
        <v>146</v>
      </c>
      <c r="I547" s="3" t="s">
        <v>57</v>
      </c>
      <c r="J547" s="3" t="s">
        <v>7692</v>
      </c>
      <c r="K547" s="3" t="s">
        <v>31129</v>
      </c>
      <c r="L547" s="3" t="s">
        <v>31130</v>
      </c>
      <c r="M547" s="3" t="s">
        <v>257</v>
      </c>
    </row>
    <row r="548" ht="22.5" customHeight="1">
      <c r="A548" s="3" t="s">
        <v>5648</v>
      </c>
      <c r="B548" s="3" t="s">
        <v>5076</v>
      </c>
      <c r="C548" s="3" t="s">
        <v>18</v>
      </c>
      <c r="D548" s="4" t="s">
        <v>19</v>
      </c>
      <c r="E548" s="3" t="s">
        <v>20</v>
      </c>
      <c r="F548" s="5">
        <v>8.0</v>
      </c>
      <c r="G548" s="5">
        <v>15.0</v>
      </c>
      <c r="H548" s="3" t="s">
        <v>146</v>
      </c>
      <c r="I548" s="3" t="s">
        <v>50</v>
      </c>
      <c r="J548" s="3" t="s">
        <v>45</v>
      </c>
      <c r="K548" s="3" t="s">
        <v>141</v>
      </c>
      <c r="L548" s="3" t="s">
        <v>31132</v>
      </c>
      <c r="M548" s="3" t="s">
        <v>257</v>
      </c>
    </row>
    <row r="549" ht="22.5" customHeight="1">
      <c r="A549" s="3" t="s">
        <v>31133</v>
      </c>
      <c r="B549" s="3" t="s">
        <v>5738</v>
      </c>
      <c r="C549" s="3" t="s">
        <v>18</v>
      </c>
      <c r="D549" s="4" t="s">
        <v>19</v>
      </c>
      <c r="E549" s="3" t="s">
        <v>20</v>
      </c>
      <c r="F549" s="5">
        <v>8.0</v>
      </c>
      <c r="G549" s="5">
        <v>10.0</v>
      </c>
      <c r="H549" s="3" t="s">
        <v>363</v>
      </c>
      <c r="I549" s="3" t="s">
        <v>50</v>
      </c>
      <c r="J549" s="3" t="s">
        <v>99</v>
      </c>
      <c r="K549" s="3" t="s">
        <v>31134</v>
      </c>
      <c r="L549" s="3" t="s">
        <v>31135</v>
      </c>
      <c r="M549" s="3" t="s">
        <v>159</v>
      </c>
    </row>
    <row r="550" ht="22.5" customHeight="1">
      <c r="A550" s="3" t="s">
        <v>31137</v>
      </c>
      <c r="B550" s="3" t="s">
        <v>20110</v>
      </c>
      <c r="C550" s="3" t="s">
        <v>18</v>
      </c>
      <c r="D550" s="4" t="s">
        <v>19</v>
      </c>
      <c r="E550" s="3" t="s">
        <v>21</v>
      </c>
      <c r="F550" s="5">
        <v>8.0</v>
      </c>
      <c r="G550" s="5">
        <v>12.0</v>
      </c>
      <c r="H550" s="3" t="s">
        <v>737</v>
      </c>
      <c r="I550" s="3" t="s">
        <v>50</v>
      </c>
      <c r="J550" s="3" t="s">
        <v>20114</v>
      </c>
      <c r="K550" s="3" t="s">
        <v>22144</v>
      </c>
      <c r="L550" s="3" t="s">
        <v>31141</v>
      </c>
      <c r="M550" s="3" t="s">
        <v>27</v>
      </c>
    </row>
    <row r="551" ht="22.5" customHeight="1">
      <c r="A551" s="3" t="s">
        <v>31142</v>
      </c>
      <c r="B551" s="3" t="s">
        <v>22016</v>
      </c>
      <c r="C551" s="3" t="s">
        <v>18</v>
      </c>
      <c r="D551" s="4" t="s">
        <v>19</v>
      </c>
      <c r="E551" s="3" t="s">
        <v>21</v>
      </c>
      <c r="F551" s="5">
        <v>8.0</v>
      </c>
      <c r="G551" s="5">
        <v>13.0</v>
      </c>
      <c r="H551" s="3" t="s">
        <v>2589</v>
      </c>
      <c r="I551" s="3" t="s">
        <v>57</v>
      </c>
      <c r="J551" s="3" t="s">
        <v>22018</v>
      </c>
      <c r="K551" s="3" t="s">
        <v>22019</v>
      </c>
      <c r="L551" s="3" t="s">
        <v>31144</v>
      </c>
      <c r="M551" s="3" t="s">
        <v>35</v>
      </c>
    </row>
    <row r="552" ht="22.5" customHeight="1">
      <c r="A552" s="3" t="s">
        <v>3188</v>
      </c>
      <c r="B552" s="3" t="s">
        <v>1035</v>
      </c>
      <c r="C552" s="3" t="s">
        <v>18</v>
      </c>
      <c r="D552" s="4" t="s">
        <v>19</v>
      </c>
      <c r="E552" s="3" t="s">
        <v>20</v>
      </c>
      <c r="F552" s="5">
        <v>8.0</v>
      </c>
      <c r="G552" s="5">
        <v>10.0</v>
      </c>
      <c r="H552" s="3" t="s">
        <v>363</v>
      </c>
      <c r="I552" s="3" t="s">
        <v>57</v>
      </c>
      <c r="J552" s="3" t="s">
        <v>1036</v>
      </c>
      <c r="K552" s="3" t="s">
        <v>31146</v>
      </c>
      <c r="L552" s="3" t="s">
        <v>31147</v>
      </c>
      <c r="M552" s="3" t="s">
        <v>35</v>
      </c>
    </row>
    <row r="553" ht="22.5" customHeight="1">
      <c r="A553" s="3" t="s">
        <v>19706</v>
      </c>
      <c r="B553" s="3" t="s">
        <v>5698</v>
      </c>
      <c r="C553" s="3" t="s">
        <v>18</v>
      </c>
      <c r="D553" s="4" t="s">
        <v>19</v>
      </c>
      <c r="E553" s="3" t="s">
        <v>20</v>
      </c>
      <c r="F553" s="5">
        <v>8.0</v>
      </c>
      <c r="G553" s="5">
        <v>15.0</v>
      </c>
      <c r="H553" s="3" t="s">
        <v>146</v>
      </c>
      <c r="I553" s="3" t="s">
        <v>242</v>
      </c>
      <c r="J553" s="3" t="s">
        <v>5702</v>
      </c>
      <c r="K553" s="3" t="s">
        <v>19708</v>
      </c>
      <c r="L553" s="3" t="s">
        <v>19712</v>
      </c>
      <c r="M553" s="3" t="s">
        <v>35</v>
      </c>
    </row>
    <row r="554" ht="22.5" customHeight="1">
      <c r="A554" s="3" t="s">
        <v>31151</v>
      </c>
      <c r="B554" s="3" t="s">
        <v>12031</v>
      </c>
      <c r="C554" s="3" t="s">
        <v>18</v>
      </c>
      <c r="D554" s="4" t="s">
        <v>19</v>
      </c>
      <c r="E554" s="3" t="s">
        <v>20</v>
      </c>
      <c r="F554" s="5">
        <v>8.0</v>
      </c>
      <c r="G554" s="5">
        <v>15.0</v>
      </c>
      <c r="H554" s="3" t="s">
        <v>146</v>
      </c>
      <c r="I554" s="3" t="s">
        <v>69</v>
      </c>
      <c r="J554" s="3" t="s">
        <v>5010</v>
      </c>
      <c r="K554" s="3" t="s">
        <v>31153</v>
      </c>
      <c r="L554" s="3" t="s">
        <v>31155</v>
      </c>
      <c r="M554" s="3" t="s">
        <v>257</v>
      </c>
    </row>
    <row r="555" ht="22.5" customHeight="1">
      <c r="A555" s="3" t="s">
        <v>31158</v>
      </c>
      <c r="B555" s="3" t="s">
        <v>8934</v>
      </c>
      <c r="C555" s="3" t="s">
        <v>18</v>
      </c>
      <c r="D555" s="4" t="s">
        <v>19</v>
      </c>
      <c r="E555" s="3" t="s">
        <v>20</v>
      </c>
      <c r="F555" s="5">
        <v>8.0</v>
      </c>
      <c r="G555" s="5">
        <v>10.0</v>
      </c>
      <c r="H555" s="3" t="s">
        <v>363</v>
      </c>
      <c r="I555" s="3" t="s">
        <v>50</v>
      </c>
      <c r="J555" s="3" t="s">
        <v>38</v>
      </c>
      <c r="K555" s="3" t="s">
        <v>15529</v>
      </c>
      <c r="L555" s="3" t="s">
        <v>31159</v>
      </c>
      <c r="M555" s="3" t="s">
        <v>159</v>
      </c>
    </row>
    <row r="556" ht="22.5" customHeight="1">
      <c r="A556" s="3" t="s">
        <v>2352</v>
      </c>
      <c r="B556" s="3" t="s">
        <v>29713</v>
      </c>
      <c r="C556" s="3" t="s">
        <v>18</v>
      </c>
      <c r="D556" s="4" t="s">
        <v>19</v>
      </c>
      <c r="E556" s="3" t="s">
        <v>20</v>
      </c>
      <c r="F556" s="5">
        <v>8.0</v>
      </c>
      <c r="G556" s="5">
        <v>12.0</v>
      </c>
      <c r="H556" s="3" t="s">
        <v>737</v>
      </c>
      <c r="I556" s="3" t="s">
        <v>50</v>
      </c>
      <c r="J556" s="3" t="s">
        <v>9628</v>
      </c>
      <c r="K556" s="3" t="s">
        <v>29717</v>
      </c>
      <c r="L556" s="3" t="s">
        <v>29719</v>
      </c>
      <c r="M556" s="3" t="s">
        <v>35</v>
      </c>
    </row>
    <row r="557" ht="22.5" customHeight="1">
      <c r="A557" s="3" t="s">
        <v>31164</v>
      </c>
      <c r="B557" s="3" t="s">
        <v>16712</v>
      </c>
      <c r="C557" s="3" t="s">
        <v>18</v>
      </c>
      <c r="D557" s="4" t="s">
        <v>19</v>
      </c>
      <c r="E557" s="3" t="s">
        <v>20</v>
      </c>
      <c r="F557" s="5">
        <v>8.0</v>
      </c>
      <c r="G557" s="5">
        <v>12.0</v>
      </c>
      <c r="H557" s="3" t="s">
        <v>737</v>
      </c>
      <c r="I557" s="3" t="s">
        <v>50</v>
      </c>
      <c r="J557" s="3" t="s">
        <v>58</v>
      </c>
      <c r="K557" s="3" t="s">
        <v>11739</v>
      </c>
      <c r="L557" s="3" t="s">
        <v>31166</v>
      </c>
      <c r="M557" s="3" t="s">
        <v>257</v>
      </c>
    </row>
    <row r="558" ht="22.5" customHeight="1">
      <c r="A558" s="3" t="s">
        <v>31167</v>
      </c>
      <c r="B558" s="3" t="s">
        <v>16627</v>
      </c>
      <c r="C558" s="3" t="s">
        <v>18</v>
      </c>
      <c r="D558" s="4" t="s">
        <v>19</v>
      </c>
      <c r="E558" s="3" t="s">
        <v>20</v>
      </c>
      <c r="F558" s="5">
        <v>8.0</v>
      </c>
      <c r="G558" s="5">
        <v>15.0</v>
      </c>
      <c r="H558" s="3" t="s">
        <v>146</v>
      </c>
      <c r="I558" s="3" t="s">
        <v>57</v>
      </c>
      <c r="J558" s="3" t="s">
        <v>58</v>
      </c>
      <c r="K558" s="3" t="s">
        <v>31169</v>
      </c>
      <c r="L558" s="3" t="s">
        <v>31170</v>
      </c>
      <c r="M558" s="3" t="s">
        <v>27</v>
      </c>
    </row>
    <row r="559" ht="22.5" customHeight="1">
      <c r="A559" s="3" t="s">
        <v>31171</v>
      </c>
      <c r="B559" s="3" t="s">
        <v>4137</v>
      </c>
      <c r="C559" s="3" t="s">
        <v>18</v>
      </c>
      <c r="D559" s="4" t="s">
        <v>19</v>
      </c>
      <c r="E559" s="3" t="s">
        <v>20</v>
      </c>
      <c r="F559" s="5">
        <v>8.0</v>
      </c>
      <c r="G559" s="5">
        <v>16.0</v>
      </c>
      <c r="H559" s="3" t="s">
        <v>82</v>
      </c>
      <c r="I559" s="3" t="s">
        <v>57</v>
      </c>
      <c r="J559" s="3" t="s">
        <v>4063</v>
      </c>
      <c r="K559" s="3" t="s">
        <v>31172</v>
      </c>
      <c r="L559" s="3" t="s">
        <v>31174</v>
      </c>
      <c r="M559" s="3" t="s">
        <v>257</v>
      </c>
    </row>
    <row r="560" ht="22.5" customHeight="1">
      <c r="A560" s="3" t="s">
        <v>3825</v>
      </c>
      <c r="B560" s="3" t="s">
        <v>2449</v>
      </c>
      <c r="C560" s="3" t="s">
        <v>18</v>
      </c>
      <c r="D560" s="4" t="s">
        <v>19</v>
      </c>
      <c r="E560" s="3" t="s">
        <v>20</v>
      </c>
      <c r="F560" s="5">
        <v>8.0</v>
      </c>
      <c r="G560" s="5">
        <v>16.0</v>
      </c>
      <c r="H560" s="3" t="s">
        <v>82</v>
      </c>
      <c r="I560" s="3" t="s">
        <v>50</v>
      </c>
      <c r="J560" s="3" t="s">
        <v>99</v>
      </c>
      <c r="K560" s="3" t="s">
        <v>31178</v>
      </c>
      <c r="L560" s="3" t="s">
        <v>31180</v>
      </c>
      <c r="M560" s="3" t="s">
        <v>41</v>
      </c>
    </row>
    <row r="561" ht="22.5" customHeight="1">
      <c r="A561" s="3" t="s">
        <v>31182</v>
      </c>
      <c r="B561" s="3" t="s">
        <v>20688</v>
      </c>
      <c r="C561" s="3" t="s">
        <v>18</v>
      </c>
      <c r="D561" s="4" t="s">
        <v>19</v>
      </c>
      <c r="E561" s="3" t="s">
        <v>21</v>
      </c>
      <c r="F561" s="5">
        <v>8.0</v>
      </c>
      <c r="G561" s="5">
        <v>10.0</v>
      </c>
      <c r="H561" s="3" t="s">
        <v>363</v>
      </c>
      <c r="I561" s="3" t="s">
        <v>69</v>
      </c>
      <c r="J561" s="3" t="s">
        <v>20691</v>
      </c>
      <c r="K561" s="3" t="s">
        <v>29694</v>
      </c>
      <c r="L561" s="3" t="s">
        <v>31185</v>
      </c>
      <c r="M561" s="3" t="s">
        <v>35</v>
      </c>
    </row>
    <row r="562" ht="22.5" customHeight="1">
      <c r="A562" s="3" t="s">
        <v>31187</v>
      </c>
      <c r="B562" s="3" t="s">
        <v>20688</v>
      </c>
      <c r="C562" s="3" t="s">
        <v>18</v>
      </c>
      <c r="D562" s="4" t="s">
        <v>19</v>
      </c>
      <c r="E562" s="3" t="s">
        <v>21</v>
      </c>
      <c r="F562" s="5">
        <v>8.0</v>
      </c>
      <c r="G562" s="5">
        <v>10.0</v>
      </c>
      <c r="H562" s="3" t="s">
        <v>363</v>
      </c>
      <c r="I562" s="3" t="s">
        <v>69</v>
      </c>
      <c r="J562" s="3" t="s">
        <v>20691</v>
      </c>
      <c r="K562" s="3" t="s">
        <v>29694</v>
      </c>
      <c r="L562" s="3" t="s">
        <v>31189</v>
      </c>
      <c r="M562" s="3" t="s">
        <v>35</v>
      </c>
    </row>
    <row r="563" ht="22.5" customHeight="1">
      <c r="A563" s="3" t="s">
        <v>31190</v>
      </c>
      <c r="B563" s="3" t="s">
        <v>19977</v>
      </c>
      <c r="C563" s="3" t="s">
        <v>18</v>
      </c>
      <c r="D563" s="4" t="s">
        <v>19</v>
      </c>
      <c r="E563" s="3" t="s">
        <v>21</v>
      </c>
      <c r="F563" s="5">
        <v>8.0</v>
      </c>
      <c r="G563" s="5">
        <v>10.0</v>
      </c>
      <c r="H563" s="3" t="s">
        <v>363</v>
      </c>
      <c r="I563" s="3" t="s">
        <v>69</v>
      </c>
      <c r="J563" s="3" t="s">
        <v>38</v>
      </c>
      <c r="K563" s="3" t="s">
        <v>29716</v>
      </c>
      <c r="L563" s="3" t="s">
        <v>31196</v>
      </c>
      <c r="M563" s="3" t="s">
        <v>35</v>
      </c>
    </row>
    <row r="564" ht="22.5" customHeight="1">
      <c r="A564" s="3" t="s">
        <v>28552</v>
      </c>
      <c r="B564" s="3" t="s">
        <v>19977</v>
      </c>
      <c r="C564" s="3" t="s">
        <v>18</v>
      </c>
      <c r="D564" s="4" t="s">
        <v>19</v>
      </c>
      <c r="E564" s="3" t="s">
        <v>21</v>
      </c>
      <c r="F564" s="5">
        <v>8.0</v>
      </c>
      <c r="G564" s="5">
        <v>10.0</v>
      </c>
      <c r="H564" s="3" t="s">
        <v>363</v>
      </c>
      <c r="I564" s="3" t="s">
        <v>69</v>
      </c>
      <c r="J564" s="3" t="s">
        <v>38</v>
      </c>
      <c r="K564" s="3" t="s">
        <v>29716</v>
      </c>
      <c r="L564" s="3" t="s">
        <v>31199</v>
      </c>
      <c r="M564" s="3" t="s">
        <v>35</v>
      </c>
    </row>
    <row r="565" ht="22.5" customHeight="1">
      <c r="A565" s="3" t="s">
        <v>31201</v>
      </c>
      <c r="B565" s="3" t="s">
        <v>23005</v>
      </c>
      <c r="C565" s="3" t="s">
        <v>18</v>
      </c>
      <c r="D565" s="4" t="s">
        <v>19</v>
      </c>
      <c r="E565" s="3" t="s">
        <v>20</v>
      </c>
      <c r="F565" s="5">
        <v>8.0</v>
      </c>
      <c r="G565" s="5">
        <v>15.0</v>
      </c>
      <c r="H565" s="3" t="s">
        <v>146</v>
      </c>
      <c r="I565" s="3" t="s">
        <v>50</v>
      </c>
      <c r="J565" s="3" t="s">
        <v>641</v>
      </c>
      <c r="K565" s="3" t="s">
        <v>31204</v>
      </c>
      <c r="L565" s="3" t="s">
        <v>31205</v>
      </c>
      <c r="M565" s="3" t="s">
        <v>35</v>
      </c>
    </row>
    <row r="566" ht="22.5" customHeight="1">
      <c r="A566" s="3" t="s">
        <v>19731</v>
      </c>
      <c r="B566" s="3" t="s">
        <v>29721</v>
      </c>
      <c r="C566" s="3" t="s">
        <v>18</v>
      </c>
      <c r="D566" s="4" t="s">
        <v>19</v>
      </c>
      <c r="E566" s="3" t="s">
        <v>21</v>
      </c>
      <c r="F566" s="5">
        <v>8.0</v>
      </c>
      <c r="G566" s="5">
        <v>12.0</v>
      </c>
      <c r="H566" s="3" t="s">
        <v>737</v>
      </c>
      <c r="I566" s="3" t="s">
        <v>69</v>
      </c>
      <c r="J566" s="3" t="s">
        <v>2043</v>
      </c>
      <c r="K566" s="3" t="s">
        <v>29726</v>
      </c>
      <c r="L566" s="3" t="s">
        <v>29727</v>
      </c>
      <c r="M566" s="3" t="s">
        <v>35</v>
      </c>
    </row>
    <row r="567" ht="22.5" customHeight="1">
      <c r="A567" s="3" t="s">
        <v>20055</v>
      </c>
      <c r="B567" s="3" t="s">
        <v>20056</v>
      </c>
      <c r="C567" s="3" t="s">
        <v>18</v>
      </c>
      <c r="D567" s="4" t="s">
        <v>19</v>
      </c>
      <c r="E567" s="3" t="s">
        <v>21</v>
      </c>
      <c r="F567" s="5">
        <v>8.0</v>
      </c>
      <c r="G567" s="5">
        <v>16.0</v>
      </c>
      <c r="H567" s="3" t="s">
        <v>82</v>
      </c>
      <c r="I567" s="3" t="s">
        <v>50</v>
      </c>
      <c r="J567" s="3" t="s">
        <v>1695</v>
      </c>
      <c r="K567" s="3" t="s">
        <v>20059</v>
      </c>
      <c r="L567" s="3" t="s">
        <v>20060</v>
      </c>
      <c r="M567" s="3" t="s">
        <v>35</v>
      </c>
    </row>
    <row r="568" ht="22.5" customHeight="1">
      <c r="A568" s="3" t="s">
        <v>3825</v>
      </c>
      <c r="B568" s="3" t="s">
        <v>43</v>
      </c>
      <c r="C568" s="3" t="s">
        <v>18</v>
      </c>
      <c r="D568" s="4" t="s">
        <v>19</v>
      </c>
      <c r="E568" s="3" t="s">
        <v>20</v>
      </c>
      <c r="F568" s="5">
        <v>8.0</v>
      </c>
      <c r="G568" s="5">
        <v>16.0</v>
      </c>
      <c r="H568" s="3" t="s">
        <v>82</v>
      </c>
      <c r="I568" s="3" t="s">
        <v>50</v>
      </c>
      <c r="J568" s="3" t="s">
        <v>45</v>
      </c>
      <c r="K568" s="3" t="s">
        <v>31217</v>
      </c>
      <c r="L568" s="3" t="s">
        <v>31218</v>
      </c>
      <c r="M568" s="3" t="s">
        <v>27</v>
      </c>
    </row>
    <row r="569" ht="22.5" customHeight="1">
      <c r="A569" s="3" t="s">
        <v>31219</v>
      </c>
      <c r="B569" s="3" t="s">
        <v>6018</v>
      </c>
      <c r="C569" s="3" t="s">
        <v>18</v>
      </c>
      <c r="D569" s="4" t="s">
        <v>19</v>
      </c>
      <c r="E569" s="3" t="s">
        <v>21</v>
      </c>
      <c r="F569" s="5">
        <v>8.0</v>
      </c>
      <c r="G569" s="5">
        <v>10.0</v>
      </c>
      <c r="H569" s="3" t="s">
        <v>363</v>
      </c>
      <c r="I569" s="3" t="s">
        <v>69</v>
      </c>
      <c r="J569" s="3" t="s">
        <v>6021</v>
      </c>
      <c r="K569" s="4" t="s">
        <v>19</v>
      </c>
      <c r="L569" s="3" t="s">
        <v>31222</v>
      </c>
      <c r="M569" s="3" t="s">
        <v>257</v>
      </c>
    </row>
    <row r="570" ht="22.5" customHeight="1">
      <c r="A570" s="3" t="s">
        <v>31225</v>
      </c>
      <c r="B570" s="3" t="s">
        <v>12013</v>
      </c>
      <c r="C570" s="3" t="s">
        <v>18</v>
      </c>
      <c r="D570" s="4" t="s">
        <v>19</v>
      </c>
      <c r="E570" s="3" t="s">
        <v>20</v>
      </c>
      <c r="F570" s="5">
        <v>8.0</v>
      </c>
      <c r="G570" s="5">
        <v>10.0</v>
      </c>
      <c r="H570" s="3" t="s">
        <v>363</v>
      </c>
      <c r="I570" s="3" t="s">
        <v>50</v>
      </c>
      <c r="J570" s="3" t="s">
        <v>38</v>
      </c>
      <c r="K570" s="3" t="s">
        <v>5237</v>
      </c>
      <c r="L570" s="3" t="s">
        <v>31228</v>
      </c>
      <c r="M570" s="3" t="s">
        <v>35</v>
      </c>
    </row>
    <row r="571" ht="22.5" customHeight="1">
      <c r="A571" s="3" t="s">
        <v>31187</v>
      </c>
      <c r="B571" s="3" t="s">
        <v>19977</v>
      </c>
      <c r="C571" s="3" t="s">
        <v>18</v>
      </c>
      <c r="D571" s="4" t="s">
        <v>19</v>
      </c>
      <c r="E571" s="3" t="s">
        <v>21</v>
      </c>
      <c r="F571" s="5">
        <v>8.0</v>
      </c>
      <c r="G571" s="5">
        <v>10.0</v>
      </c>
      <c r="H571" s="3" t="s">
        <v>363</v>
      </c>
      <c r="I571" s="3" t="s">
        <v>69</v>
      </c>
      <c r="J571" s="3" t="s">
        <v>38</v>
      </c>
      <c r="K571" s="4" t="s">
        <v>19</v>
      </c>
      <c r="L571" s="3" t="s">
        <v>31189</v>
      </c>
      <c r="M571" s="3" t="s">
        <v>35</v>
      </c>
    </row>
    <row r="572" ht="22.5" customHeight="1">
      <c r="A572" s="3" t="s">
        <v>14787</v>
      </c>
      <c r="B572" s="3" t="s">
        <v>20490</v>
      </c>
      <c r="C572" s="3" t="s">
        <v>18</v>
      </c>
      <c r="D572" s="4" t="s">
        <v>19</v>
      </c>
      <c r="E572" s="3" t="s">
        <v>20</v>
      </c>
      <c r="F572" s="5">
        <v>8.0</v>
      </c>
      <c r="G572" s="5">
        <v>16.0</v>
      </c>
      <c r="H572" s="3" t="s">
        <v>82</v>
      </c>
      <c r="I572" s="3" t="s">
        <v>50</v>
      </c>
      <c r="J572" s="3" t="s">
        <v>20492</v>
      </c>
      <c r="K572" s="3" t="s">
        <v>20494</v>
      </c>
      <c r="L572" s="3" t="s">
        <v>31236</v>
      </c>
      <c r="M572" s="3" t="s">
        <v>27</v>
      </c>
    </row>
    <row r="573" ht="22.5" customHeight="1">
      <c r="A573" s="3" t="s">
        <v>31237</v>
      </c>
      <c r="B573" s="3" t="s">
        <v>16609</v>
      </c>
      <c r="C573" s="3" t="s">
        <v>18</v>
      </c>
      <c r="D573" s="4" t="s">
        <v>19</v>
      </c>
      <c r="E573" s="3" t="s">
        <v>20</v>
      </c>
      <c r="F573" s="5">
        <v>8.0</v>
      </c>
      <c r="G573" s="5">
        <v>11.0</v>
      </c>
      <c r="H573" s="3" t="s">
        <v>1661</v>
      </c>
      <c r="I573" s="3" t="s">
        <v>69</v>
      </c>
      <c r="J573" s="3" t="s">
        <v>16612</v>
      </c>
      <c r="K573" s="3" t="s">
        <v>31239</v>
      </c>
      <c r="L573" s="3" t="s">
        <v>31241</v>
      </c>
      <c r="M573" s="3" t="s">
        <v>35</v>
      </c>
    </row>
    <row r="574" ht="22.5" customHeight="1">
      <c r="A574" s="3" t="s">
        <v>31242</v>
      </c>
      <c r="B574" s="3" t="s">
        <v>31243</v>
      </c>
      <c r="C574" s="3" t="s">
        <v>18</v>
      </c>
      <c r="D574" s="4" t="s">
        <v>19</v>
      </c>
      <c r="E574" s="3" t="s">
        <v>20</v>
      </c>
      <c r="F574" s="5">
        <v>8.0</v>
      </c>
      <c r="G574" s="5">
        <v>10.0</v>
      </c>
      <c r="H574" s="3" t="s">
        <v>363</v>
      </c>
      <c r="I574" s="3" t="s">
        <v>69</v>
      </c>
      <c r="J574" s="3" t="s">
        <v>31244</v>
      </c>
      <c r="K574" s="3" t="s">
        <v>31245</v>
      </c>
      <c r="L574" s="3" t="s">
        <v>31246</v>
      </c>
      <c r="M574" s="3" t="s">
        <v>35</v>
      </c>
    </row>
    <row r="575" ht="22.5" customHeight="1">
      <c r="A575" s="3" t="s">
        <v>9662</v>
      </c>
      <c r="B575" s="3" t="s">
        <v>16712</v>
      </c>
      <c r="C575" s="3" t="s">
        <v>18</v>
      </c>
      <c r="D575" s="4" t="s">
        <v>19</v>
      </c>
      <c r="E575" s="3" t="s">
        <v>20</v>
      </c>
      <c r="F575" s="5">
        <v>8.0</v>
      </c>
      <c r="G575" s="5">
        <v>16.0</v>
      </c>
      <c r="H575" s="3" t="s">
        <v>82</v>
      </c>
      <c r="I575" s="3" t="s">
        <v>50</v>
      </c>
      <c r="J575" s="3" t="s">
        <v>58</v>
      </c>
      <c r="K575" s="3" t="s">
        <v>31247</v>
      </c>
      <c r="L575" s="3" t="s">
        <v>31248</v>
      </c>
      <c r="M575" s="3" t="s">
        <v>257</v>
      </c>
    </row>
    <row r="576" ht="22.5" customHeight="1">
      <c r="A576" s="3" t="s">
        <v>31249</v>
      </c>
      <c r="B576" s="3" t="s">
        <v>282</v>
      </c>
      <c r="C576" s="3" t="s">
        <v>18</v>
      </c>
      <c r="D576" s="4" t="s">
        <v>19</v>
      </c>
      <c r="E576" s="3" t="s">
        <v>21</v>
      </c>
      <c r="F576" s="5">
        <v>8.0</v>
      </c>
      <c r="G576" s="5">
        <v>16.0</v>
      </c>
      <c r="H576" s="3" t="s">
        <v>82</v>
      </c>
      <c r="I576" s="3" t="s">
        <v>69</v>
      </c>
      <c r="J576" s="3" t="s">
        <v>109</v>
      </c>
      <c r="K576" s="3" t="s">
        <v>31250</v>
      </c>
      <c r="L576" s="3" t="s">
        <v>31251</v>
      </c>
      <c r="M576" s="3" t="s">
        <v>27</v>
      </c>
    </row>
    <row r="577" ht="22.5" customHeight="1">
      <c r="A577" s="3" t="s">
        <v>3430</v>
      </c>
      <c r="B577" s="3" t="s">
        <v>4324</v>
      </c>
      <c r="C577" s="3" t="s">
        <v>18</v>
      </c>
      <c r="D577" s="4" t="s">
        <v>19</v>
      </c>
      <c r="E577" s="3" t="s">
        <v>20</v>
      </c>
      <c r="F577" s="5">
        <v>8.0</v>
      </c>
      <c r="G577" s="5">
        <v>10.0</v>
      </c>
      <c r="H577" s="3" t="s">
        <v>363</v>
      </c>
      <c r="I577" s="3" t="s">
        <v>57</v>
      </c>
      <c r="J577" s="3" t="s">
        <v>99</v>
      </c>
      <c r="K577" s="3" t="s">
        <v>25922</v>
      </c>
      <c r="L577" s="3" t="s">
        <v>31253</v>
      </c>
      <c r="M577" s="3" t="s">
        <v>159</v>
      </c>
    </row>
    <row r="578" ht="22.5" customHeight="1">
      <c r="A578" s="3" t="s">
        <v>9662</v>
      </c>
      <c r="B578" s="3" t="s">
        <v>9663</v>
      </c>
      <c r="C578" s="3" t="s">
        <v>18</v>
      </c>
      <c r="D578" s="4" t="s">
        <v>19</v>
      </c>
      <c r="E578" s="3" t="s">
        <v>20</v>
      </c>
      <c r="F578" s="5">
        <v>8.0</v>
      </c>
      <c r="G578" s="5">
        <v>12.0</v>
      </c>
      <c r="H578" s="3" t="s">
        <v>737</v>
      </c>
      <c r="I578" s="3" t="s">
        <v>57</v>
      </c>
      <c r="J578" s="3" t="s">
        <v>9668</v>
      </c>
      <c r="K578" s="3" t="s">
        <v>9669</v>
      </c>
      <c r="L578" s="3" t="s">
        <v>9670</v>
      </c>
      <c r="M578" s="3" t="s">
        <v>27</v>
      </c>
    </row>
    <row r="579" ht="22.5" customHeight="1">
      <c r="A579" s="3" t="s">
        <v>31256</v>
      </c>
      <c r="B579" s="3" t="s">
        <v>20688</v>
      </c>
      <c r="C579" s="3" t="s">
        <v>18</v>
      </c>
      <c r="D579" s="4" t="s">
        <v>19</v>
      </c>
      <c r="E579" s="3" t="s">
        <v>21</v>
      </c>
      <c r="F579" s="5">
        <v>8.0</v>
      </c>
      <c r="G579" s="5">
        <v>10.0</v>
      </c>
      <c r="H579" s="3" t="s">
        <v>363</v>
      </c>
      <c r="I579" s="3" t="s">
        <v>69</v>
      </c>
      <c r="J579" s="3" t="s">
        <v>20691</v>
      </c>
      <c r="K579" s="3" t="s">
        <v>29694</v>
      </c>
      <c r="L579" s="3" t="s">
        <v>31260</v>
      </c>
      <c r="M579" s="3" t="s">
        <v>35</v>
      </c>
    </row>
    <row r="580" ht="22.5" customHeight="1">
      <c r="A580" s="3" t="s">
        <v>31261</v>
      </c>
      <c r="B580" s="3" t="s">
        <v>31263</v>
      </c>
      <c r="C580" s="3" t="s">
        <v>18</v>
      </c>
      <c r="D580" s="4" t="s">
        <v>19</v>
      </c>
      <c r="E580" s="3" t="s">
        <v>20</v>
      </c>
      <c r="F580" s="5">
        <v>8.0</v>
      </c>
      <c r="G580" s="5">
        <v>10.0</v>
      </c>
      <c r="H580" s="3" t="s">
        <v>363</v>
      </c>
      <c r="I580" s="3" t="s">
        <v>50</v>
      </c>
      <c r="J580" s="3" t="s">
        <v>489</v>
      </c>
      <c r="K580" s="3" t="s">
        <v>31265</v>
      </c>
      <c r="L580" s="3" t="s">
        <v>31266</v>
      </c>
      <c r="M580" s="3" t="s">
        <v>35</v>
      </c>
    </row>
    <row r="581" ht="22.5" customHeight="1">
      <c r="A581" s="3" t="s">
        <v>31267</v>
      </c>
      <c r="B581" s="3" t="s">
        <v>30165</v>
      </c>
      <c r="C581" s="3" t="s">
        <v>18</v>
      </c>
      <c r="D581" s="4" t="s">
        <v>19</v>
      </c>
      <c r="E581" s="3" t="s">
        <v>21</v>
      </c>
      <c r="F581" s="5">
        <v>8.0</v>
      </c>
      <c r="G581" s="5">
        <v>12.0</v>
      </c>
      <c r="H581" s="3" t="s">
        <v>737</v>
      </c>
      <c r="I581" s="3" t="s">
        <v>50</v>
      </c>
      <c r="J581" s="3" t="s">
        <v>30166</v>
      </c>
      <c r="K581" s="3" t="s">
        <v>31269</v>
      </c>
      <c r="L581" s="3" t="s">
        <v>31270</v>
      </c>
      <c r="M581" s="3" t="s">
        <v>159</v>
      </c>
    </row>
    <row r="582" ht="22.5" customHeight="1">
      <c r="A582" s="3" t="s">
        <v>1396</v>
      </c>
      <c r="B582" s="3" t="s">
        <v>31271</v>
      </c>
      <c r="C582" s="3" t="s">
        <v>18</v>
      </c>
      <c r="D582" s="4" t="s">
        <v>19</v>
      </c>
      <c r="E582" s="3" t="s">
        <v>21</v>
      </c>
      <c r="F582" s="5">
        <v>8.0</v>
      </c>
      <c r="G582" s="5">
        <v>16.0</v>
      </c>
      <c r="H582" s="3" t="s">
        <v>82</v>
      </c>
      <c r="I582" s="3" t="s">
        <v>50</v>
      </c>
      <c r="J582" s="3" t="s">
        <v>31273</v>
      </c>
      <c r="K582" s="3" t="s">
        <v>31274</v>
      </c>
      <c r="L582" s="3" t="s">
        <v>31276</v>
      </c>
      <c r="M582" s="3" t="s">
        <v>41</v>
      </c>
    </row>
    <row r="583" ht="22.5" customHeight="1">
      <c r="A583" s="3" t="s">
        <v>14562</v>
      </c>
      <c r="B583" s="3" t="s">
        <v>16712</v>
      </c>
      <c r="C583" s="3" t="s">
        <v>18</v>
      </c>
      <c r="D583" s="4" t="s">
        <v>19</v>
      </c>
      <c r="E583" s="3" t="s">
        <v>20</v>
      </c>
      <c r="F583" s="5">
        <v>8.0</v>
      </c>
      <c r="G583" s="5">
        <v>16.0</v>
      </c>
      <c r="H583" s="3" t="s">
        <v>82</v>
      </c>
      <c r="I583" s="3" t="s">
        <v>57</v>
      </c>
      <c r="J583" s="3" t="s">
        <v>58</v>
      </c>
      <c r="K583" s="3" t="s">
        <v>31247</v>
      </c>
      <c r="L583" s="3" t="s">
        <v>31278</v>
      </c>
      <c r="M583" s="3" t="s">
        <v>257</v>
      </c>
    </row>
    <row r="584" ht="22.5" customHeight="1">
      <c r="A584" s="3" t="s">
        <v>31280</v>
      </c>
      <c r="B584" s="3" t="s">
        <v>12883</v>
      </c>
      <c r="C584" s="3" t="s">
        <v>18</v>
      </c>
      <c r="D584" s="4" t="s">
        <v>19</v>
      </c>
      <c r="E584" s="3" t="s">
        <v>20</v>
      </c>
      <c r="F584" s="5">
        <v>8.0</v>
      </c>
      <c r="G584" s="5">
        <v>16.0</v>
      </c>
      <c r="H584" s="3" t="s">
        <v>82</v>
      </c>
      <c r="I584" s="3" t="s">
        <v>50</v>
      </c>
      <c r="J584" s="3" t="s">
        <v>12887</v>
      </c>
      <c r="K584" s="3" t="s">
        <v>31282</v>
      </c>
      <c r="L584" s="3" t="s">
        <v>31284</v>
      </c>
      <c r="M584" s="3" t="s">
        <v>257</v>
      </c>
    </row>
    <row r="585" ht="22.5" customHeight="1">
      <c r="A585" s="3" t="s">
        <v>3825</v>
      </c>
      <c r="B585" s="3" t="s">
        <v>12805</v>
      </c>
      <c r="C585" s="3" t="s">
        <v>18</v>
      </c>
      <c r="D585" s="4" t="s">
        <v>19</v>
      </c>
      <c r="E585" s="3" t="s">
        <v>21</v>
      </c>
      <c r="F585" s="5">
        <v>8.0</v>
      </c>
      <c r="G585" s="5">
        <v>12.0</v>
      </c>
      <c r="H585" s="3" t="s">
        <v>737</v>
      </c>
      <c r="I585" s="3" t="s">
        <v>50</v>
      </c>
      <c r="J585" s="3" t="s">
        <v>12810</v>
      </c>
      <c r="K585" s="3" t="s">
        <v>31287</v>
      </c>
      <c r="L585" s="3" t="s">
        <v>31288</v>
      </c>
      <c r="M585" s="3" t="s">
        <v>257</v>
      </c>
    </row>
    <row r="586" ht="22.5" customHeight="1">
      <c r="A586" s="3" t="s">
        <v>9706</v>
      </c>
      <c r="B586" s="3" t="s">
        <v>4137</v>
      </c>
      <c r="C586" s="3" t="s">
        <v>18</v>
      </c>
      <c r="D586" s="4" t="s">
        <v>19</v>
      </c>
      <c r="E586" s="3" t="s">
        <v>20</v>
      </c>
      <c r="F586" s="5">
        <v>8.0</v>
      </c>
      <c r="G586" s="5">
        <v>16.0</v>
      </c>
      <c r="H586" s="3" t="s">
        <v>82</v>
      </c>
      <c r="I586" s="3" t="s">
        <v>50</v>
      </c>
      <c r="J586" s="3" t="s">
        <v>4063</v>
      </c>
      <c r="K586" s="3" t="s">
        <v>914</v>
      </c>
      <c r="L586" s="3" t="s">
        <v>9711</v>
      </c>
      <c r="M586" s="3" t="s">
        <v>257</v>
      </c>
    </row>
    <row r="587" ht="22.5" customHeight="1">
      <c r="A587" s="3" t="s">
        <v>31293</v>
      </c>
      <c r="B587" s="3" t="s">
        <v>4966</v>
      </c>
      <c r="C587" s="3" t="s">
        <v>18</v>
      </c>
      <c r="D587" s="4" t="s">
        <v>19</v>
      </c>
      <c r="E587" s="3" t="s">
        <v>20</v>
      </c>
      <c r="F587" s="5">
        <v>8.0</v>
      </c>
      <c r="G587" s="5">
        <v>13.0</v>
      </c>
      <c r="H587" s="3" t="s">
        <v>2589</v>
      </c>
      <c r="I587" s="3" t="s">
        <v>57</v>
      </c>
      <c r="J587" s="3" t="s">
        <v>187</v>
      </c>
      <c r="K587" s="4" t="s">
        <v>19</v>
      </c>
      <c r="L587" s="3" t="s">
        <v>31295</v>
      </c>
      <c r="M587" s="3" t="s">
        <v>257</v>
      </c>
    </row>
    <row r="588" ht="22.5" customHeight="1">
      <c r="A588" s="3" t="s">
        <v>1151</v>
      </c>
      <c r="B588" s="3" t="s">
        <v>12805</v>
      </c>
      <c r="C588" s="3" t="s">
        <v>18</v>
      </c>
      <c r="D588" s="4" t="s">
        <v>19</v>
      </c>
      <c r="E588" s="3" t="s">
        <v>20</v>
      </c>
      <c r="F588" s="5">
        <v>8.0</v>
      </c>
      <c r="G588" s="5">
        <v>15.0</v>
      </c>
      <c r="H588" s="3" t="s">
        <v>146</v>
      </c>
      <c r="I588" s="3" t="s">
        <v>57</v>
      </c>
      <c r="J588" s="3" t="s">
        <v>12810</v>
      </c>
      <c r="K588" s="3" t="s">
        <v>20368</v>
      </c>
      <c r="L588" s="3" t="s">
        <v>20370</v>
      </c>
      <c r="M588" s="3" t="s">
        <v>257</v>
      </c>
    </row>
    <row r="589" ht="22.5" customHeight="1">
      <c r="A589" s="3" t="s">
        <v>31300</v>
      </c>
      <c r="B589" s="3" t="s">
        <v>4137</v>
      </c>
      <c r="C589" s="3" t="s">
        <v>18</v>
      </c>
      <c r="D589" s="4" t="s">
        <v>19</v>
      </c>
      <c r="E589" s="3" t="s">
        <v>20</v>
      </c>
      <c r="F589" s="5">
        <v>8.0</v>
      </c>
      <c r="G589" s="5">
        <v>16.0</v>
      </c>
      <c r="H589" s="3" t="s">
        <v>82</v>
      </c>
      <c r="I589" s="3" t="s">
        <v>57</v>
      </c>
      <c r="J589" s="3" t="s">
        <v>4063</v>
      </c>
      <c r="K589" s="3" t="s">
        <v>31304</v>
      </c>
      <c r="L589" s="3" t="s">
        <v>31306</v>
      </c>
      <c r="M589" s="3" t="s">
        <v>257</v>
      </c>
    </row>
    <row r="590" ht="22.5" customHeight="1">
      <c r="A590" s="3" t="s">
        <v>20423</v>
      </c>
      <c r="B590" s="3" t="s">
        <v>16799</v>
      </c>
      <c r="C590" s="3" t="s">
        <v>18</v>
      </c>
      <c r="D590" s="4" t="s">
        <v>19</v>
      </c>
      <c r="E590" s="3" t="s">
        <v>20</v>
      </c>
      <c r="F590" s="5">
        <v>8.0</v>
      </c>
      <c r="G590" s="5">
        <v>15.0</v>
      </c>
      <c r="H590" s="3" t="s">
        <v>146</v>
      </c>
      <c r="I590" s="3" t="s">
        <v>50</v>
      </c>
      <c r="J590" s="3" t="s">
        <v>16803</v>
      </c>
      <c r="K590" s="3" t="s">
        <v>16804</v>
      </c>
      <c r="L590" s="3" t="s">
        <v>20426</v>
      </c>
      <c r="M590" s="3" t="s">
        <v>27</v>
      </c>
    </row>
    <row r="591" ht="22.5" customHeight="1">
      <c r="A591" s="3" t="s">
        <v>31307</v>
      </c>
      <c r="B591" s="3" t="s">
        <v>11766</v>
      </c>
      <c r="C591" s="3" t="s">
        <v>18</v>
      </c>
      <c r="D591" s="4" t="s">
        <v>19</v>
      </c>
      <c r="E591" s="3" t="s">
        <v>20</v>
      </c>
      <c r="F591" s="5">
        <v>8.0</v>
      </c>
      <c r="G591" s="5">
        <v>10.0</v>
      </c>
      <c r="H591" s="3" t="s">
        <v>363</v>
      </c>
      <c r="I591" s="3" t="s">
        <v>50</v>
      </c>
      <c r="J591" s="3" t="s">
        <v>556</v>
      </c>
      <c r="K591" s="3" t="s">
        <v>31312</v>
      </c>
      <c r="L591" s="3" t="s">
        <v>31313</v>
      </c>
      <c r="M591" s="3" t="s">
        <v>27</v>
      </c>
    </row>
    <row r="592" ht="22.5" customHeight="1">
      <c r="A592" s="3" t="s">
        <v>3430</v>
      </c>
      <c r="B592" s="3" t="s">
        <v>23005</v>
      </c>
      <c r="C592" s="3" t="s">
        <v>18</v>
      </c>
      <c r="D592" s="4" t="s">
        <v>19</v>
      </c>
      <c r="E592" s="3" t="s">
        <v>20</v>
      </c>
      <c r="F592" s="5">
        <v>8.0</v>
      </c>
      <c r="G592" s="5">
        <v>15.0</v>
      </c>
      <c r="H592" s="3" t="s">
        <v>146</v>
      </c>
      <c r="I592" s="3" t="s">
        <v>50</v>
      </c>
      <c r="J592" s="3" t="s">
        <v>641</v>
      </c>
      <c r="K592" s="3" t="s">
        <v>31204</v>
      </c>
      <c r="L592" s="3" t="s">
        <v>31315</v>
      </c>
      <c r="M592" s="3" t="s">
        <v>35</v>
      </c>
    </row>
    <row r="593" ht="22.5" customHeight="1">
      <c r="A593" s="3" t="s">
        <v>3188</v>
      </c>
      <c r="B593" s="3" t="s">
        <v>12178</v>
      </c>
      <c r="C593" s="3" t="s">
        <v>18</v>
      </c>
      <c r="D593" s="4" t="s">
        <v>19</v>
      </c>
      <c r="E593" s="3" t="s">
        <v>20</v>
      </c>
      <c r="F593" s="5">
        <v>8.0</v>
      </c>
      <c r="G593" s="5">
        <v>10.0</v>
      </c>
      <c r="H593" s="3" t="s">
        <v>363</v>
      </c>
      <c r="I593" s="3" t="s">
        <v>50</v>
      </c>
      <c r="J593" s="3" t="s">
        <v>12180</v>
      </c>
      <c r="K593" s="3" t="s">
        <v>30858</v>
      </c>
      <c r="L593" s="3" t="s">
        <v>31316</v>
      </c>
      <c r="M593" s="3" t="s">
        <v>159</v>
      </c>
    </row>
    <row r="594" ht="22.5" customHeight="1">
      <c r="A594" s="3" t="s">
        <v>31317</v>
      </c>
      <c r="B594" s="3" t="s">
        <v>11766</v>
      </c>
      <c r="C594" s="3" t="s">
        <v>18</v>
      </c>
      <c r="D594" s="4" t="s">
        <v>19</v>
      </c>
      <c r="E594" s="3" t="s">
        <v>20</v>
      </c>
      <c r="F594" s="5">
        <v>8.0</v>
      </c>
      <c r="G594" s="5">
        <v>10.0</v>
      </c>
      <c r="H594" s="3" t="s">
        <v>363</v>
      </c>
      <c r="I594" s="3" t="s">
        <v>50</v>
      </c>
      <c r="J594" s="3" t="s">
        <v>556</v>
      </c>
      <c r="K594" s="3" t="s">
        <v>16975</v>
      </c>
      <c r="L594" s="3" t="s">
        <v>31320</v>
      </c>
      <c r="M594" s="3" t="s">
        <v>27</v>
      </c>
    </row>
    <row r="595" ht="22.5" customHeight="1">
      <c r="A595" s="3" t="s">
        <v>3430</v>
      </c>
      <c r="B595" s="3" t="s">
        <v>31321</v>
      </c>
      <c r="C595" s="3" t="s">
        <v>18</v>
      </c>
      <c r="D595" s="4" t="s">
        <v>19</v>
      </c>
      <c r="E595" s="3" t="s">
        <v>20</v>
      </c>
      <c r="F595" s="5">
        <v>8.0</v>
      </c>
      <c r="G595" s="5">
        <v>15.0</v>
      </c>
      <c r="H595" s="3" t="s">
        <v>146</v>
      </c>
      <c r="I595" s="3" t="s">
        <v>57</v>
      </c>
      <c r="J595" s="3" t="s">
        <v>58</v>
      </c>
      <c r="K595" s="3" t="s">
        <v>5271</v>
      </c>
      <c r="L595" s="3" t="s">
        <v>31323</v>
      </c>
      <c r="M595" s="3" t="s">
        <v>159</v>
      </c>
    </row>
    <row r="596" ht="22.5" customHeight="1">
      <c r="A596" s="3" t="s">
        <v>3825</v>
      </c>
      <c r="B596" s="3" t="s">
        <v>31324</v>
      </c>
      <c r="C596" s="3" t="s">
        <v>18</v>
      </c>
      <c r="D596" s="4" t="s">
        <v>19</v>
      </c>
      <c r="E596" s="3" t="s">
        <v>20</v>
      </c>
      <c r="F596" s="5">
        <v>8.0</v>
      </c>
      <c r="G596" s="5">
        <v>15.0</v>
      </c>
      <c r="H596" s="3" t="s">
        <v>146</v>
      </c>
      <c r="I596" s="3" t="s">
        <v>57</v>
      </c>
      <c r="J596" s="3" t="s">
        <v>20962</v>
      </c>
      <c r="K596" s="3" t="s">
        <v>6113</v>
      </c>
      <c r="L596" s="3" t="s">
        <v>31325</v>
      </c>
      <c r="M596" s="3" t="s">
        <v>27</v>
      </c>
    </row>
    <row r="597" ht="22.5" customHeight="1">
      <c r="A597" s="3" t="s">
        <v>31326</v>
      </c>
      <c r="B597" s="3" t="s">
        <v>8612</v>
      </c>
      <c r="C597" s="3" t="s">
        <v>18</v>
      </c>
      <c r="D597" s="4" t="s">
        <v>19</v>
      </c>
      <c r="E597" s="3" t="s">
        <v>20</v>
      </c>
      <c r="F597" s="5">
        <v>8.0</v>
      </c>
      <c r="G597" s="5">
        <v>10.0</v>
      </c>
      <c r="H597" s="3" t="s">
        <v>363</v>
      </c>
      <c r="I597" s="3" t="s">
        <v>50</v>
      </c>
      <c r="J597" s="3" t="s">
        <v>121</v>
      </c>
      <c r="K597" s="3" t="s">
        <v>31329</v>
      </c>
      <c r="L597" s="3" t="s">
        <v>31330</v>
      </c>
      <c r="M597" s="3" t="s">
        <v>35</v>
      </c>
    </row>
    <row r="598" ht="22.5" customHeight="1">
      <c r="A598" s="3" t="s">
        <v>3430</v>
      </c>
      <c r="B598" s="3" t="s">
        <v>30177</v>
      </c>
      <c r="C598" s="3" t="s">
        <v>18</v>
      </c>
      <c r="D598" s="4" t="s">
        <v>19</v>
      </c>
      <c r="E598" s="3" t="s">
        <v>20</v>
      </c>
      <c r="F598" s="5">
        <v>8.0</v>
      </c>
      <c r="G598" s="5">
        <v>15.0</v>
      </c>
      <c r="H598" s="3" t="s">
        <v>146</v>
      </c>
      <c r="I598" s="3" t="s">
        <v>57</v>
      </c>
      <c r="J598" s="3" t="s">
        <v>5084</v>
      </c>
      <c r="K598" s="3" t="s">
        <v>30180</v>
      </c>
      <c r="L598" s="3" t="s">
        <v>31333</v>
      </c>
      <c r="M598" s="3" t="s">
        <v>159</v>
      </c>
    </row>
    <row r="599" ht="22.5" customHeight="1">
      <c r="A599" s="3" t="s">
        <v>3430</v>
      </c>
      <c r="B599" s="3" t="s">
        <v>12178</v>
      </c>
      <c r="C599" s="3" t="s">
        <v>18</v>
      </c>
      <c r="D599" s="4" t="s">
        <v>19</v>
      </c>
      <c r="E599" s="3" t="s">
        <v>20</v>
      </c>
      <c r="F599" s="5">
        <v>8.0</v>
      </c>
      <c r="G599" s="5">
        <v>16.0</v>
      </c>
      <c r="H599" s="3" t="s">
        <v>82</v>
      </c>
      <c r="I599" s="3" t="s">
        <v>57</v>
      </c>
      <c r="J599" s="3" t="s">
        <v>12180</v>
      </c>
      <c r="K599" s="3" t="s">
        <v>12181</v>
      </c>
      <c r="L599" s="3" t="s">
        <v>31337</v>
      </c>
      <c r="M599" s="3" t="s">
        <v>159</v>
      </c>
    </row>
    <row r="600" ht="22.5" customHeight="1">
      <c r="A600" s="3" t="s">
        <v>7877</v>
      </c>
      <c r="B600" s="3" t="s">
        <v>11766</v>
      </c>
      <c r="C600" s="3" t="s">
        <v>18</v>
      </c>
      <c r="D600" s="4" t="s">
        <v>19</v>
      </c>
      <c r="E600" s="3" t="s">
        <v>20</v>
      </c>
      <c r="F600" s="5">
        <v>8.0</v>
      </c>
      <c r="G600" s="5">
        <v>16.0</v>
      </c>
      <c r="H600" s="3" t="s">
        <v>82</v>
      </c>
      <c r="I600" s="3" t="s">
        <v>57</v>
      </c>
      <c r="J600" s="3" t="s">
        <v>556</v>
      </c>
      <c r="K600" s="3" t="s">
        <v>11772</v>
      </c>
      <c r="L600" s="3" t="s">
        <v>31340</v>
      </c>
      <c r="M600" s="3" t="s">
        <v>27</v>
      </c>
    </row>
    <row r="601" ht="22.5" customHeight="1">
      <c r="A601" s="3" t="s">
        <v>31341</v>
      </c>
      <c r="B601" s="3" t="s">
        <v>11766</v>
      </c>
      <c r="C601" s="3" t="s">
        <v>18</v>
      </c>
      <c r="D601" s="4" t="s">
        <v>19</v>
      </c>
      <c r="E601" s="3" t="s">
        <v>21</v>
      </c>
      <c r="F601" s="5">
        <v>8.0</v>
      </c>
      <c r="G601" s="5">
        <v>10.0</v>
      </c>
      <c r="H601" s="3" t="s">
        <v>363</v>
      </c>
      <c r="I601" s="3" t="s">
        <v>57</v>
      </c>
      <c r="J601" s="3" t="s">
        <v>556</v>
      </c>
      <c r="K601" s="3" t="s">
        <v>31346</v>
      </c>
      <c r="L601" s="3" t="s">
        <v>31347</v>
      </c>
      <c r="M601" s="3" t="s">
        <v>27</v>
      </c>
    </row>
    <row r="602" ht="22.5" customHeight="1">
      <c r="A602" s="3" t="s">
        <v>5116</v>
      </c>
      <c r="B602" s="3" t="s">
        <v>16002</v>
      </c>
      <c r="C602" s="3" t="s">
        <v>18</v>
      </c>
      <c r="D602" s="4" t="s">
        <v>19</v>
      </c>
      <c r="E602" s="3" t="s">
        <v>20</v>
      </c>
      <c r="F602" s="5">
        <v>8.0</v>
      </c>
      <c r="G602" s="5">
        <v>10.0</v>
      </c>
      <c r="H602" s="3" t="s">
        <v>363</v>
      </c>
      <c r="I602" s="3" t="s">
        <v>50</v>
      </c>
      <c r="J602" s="3" t="s">
        <v>329</v>
      </c>
      <c r="K602" s="3" t="s">
        <v>31353</v>
      </c>
      <c r="L602" s="3" t="s">
        <v>31355</v>
      </c>
      <c r="M602" s="3" t="s">
        <v>35</v>
      </c>
    </row>
    <row r="603" ht="22.5" customHeight="1">
      <c r="A603" s="3" t="s">
        <v>31357</v>
      </c>
      <c r="B603" s="3" t="s">
        <v>29800</v>
      </c>
      <c r="C603" s="3" t="s">
        <v>17</v>
      </c>
      <c r="D603" s="4" t="s">
        <v>19</v>
      </c>
      <c r="E603" s="3" t="s">
        <v>20</v>
      </c>
      <c r="F603" s="5">
        <v>8.0</v>
      </c>
      <c r="G603" s="5">
        <v>10.0</v>
      </c>
      <c r="H603" s="3" t="s">
        <v>363</v>
      </c>
      <c r="I603" s="3" t="s">
        <v>69</v>
      </c>
      <c r="J603" s="3" t="s">
        <v>28776</v>
      </c>
      <c r="K603" s="3" t="s">
        <v>1537</v>
      </c>
      <c r="L603" s="3" t="s">
        <v>31363</v>
      </c>
      <c r="M603" s="3" t="s">
        <v>35</v>
      </c>
    </row>
    <row r="604" ht="22.5" customHeight="1">
      <c r="A604" s="3" t="s">
        <v>30398</v>
      </c>
      <c r="B604" s="3" t="s">
        <v>6935</v>
      </c>
      <c r="C604" s="3" t="s">
        <v>17</v>
      </c>
      <c r="D604" s="4" t="s">
        <v>19</v>
      </c>
      <c r="E604" s="3" t="s">
        <v>21</v>
      </c>
      <c r="F604" s="5">
        <v>8.0</v>
      </c>
      <c r="G604" s="5">
        <v>16.0</v>
      </c>
      <c r="H604" s="3" t="s">
        <v>82</v>
      </c>
      <c r="I604" s="3" t="s">
        <v>69</v>
      </c>
      <c r="J604" s="3" t="s">
        <v>6938</v>
      </c>
      <c r="K604" s="3" t="s">
        <v>30400</v>
      </c>
      <c r="L604" s="3" t="s">
        <v>31366</v>
      </c>
      <c r="M604" s="3" t="s">
        <v>159</v>
      </c>
    </row>
    <row r="605" ht="22.5" customHeight="1">
      <c r="A605" s="3" t="s">
        <v>30879</v>
      </c>
      <c r="B605" s="3" t="s">
        <v>29475</v>
      </c>
      <c r="C605" s="3" t="s">
        <v>17</v>
      </c>
      <c r="D605" s="4" t="s">
        <v>19</v>
      </c>
      <c r="E605" s="3" t="s">
        <v>21</v>
      </c>
      <c r="F605" s="5">
        <v>8.0</v>
      </c>
      <c r="G605" s="5">
        <v>16.0</v>
      </c>
      <c r="H605" s="3" t="s">
        <v>82</v>
      </c>
      <c r="I605" s="3" t="s">
        <v>69</v>
      </c>
      <c r="J605" s="3" t="s">
        <v>29478</v>
      </c>
      <c r="K605" s="3" t="s">
        <v>29479</v>
      </c>
      <c r="L605" s="3" t="s">
        <v>31369</v>
      </c>
      <c r="M605" s="3" t="s">
        <v>159</v>
      </c>
    </row>
    <row r="606" ht="22.5" customHeight="1">
      <c r="A606" s="3" t="s">
        <v>30409</v>
      </c>
      <c r="B606" s="3" t="s">
        <v>29475</v>
      </c>
      <c r="C606" s="3" t="s">
        <v>17</v>
      </c>
      <c r="D606" s="4" t="s">
        <v>19</v>
      </c>
      <c r="E606" s="3" t="s">
        <v>21</v>
      </c>
      <c r="F606" s="5">
        <v>8.0</v>
      </c>
      <c r="G606" s="5">
        <v>16.0</v>
      </c>
      <c r="H606" s="3" t="s">
        <v>82</v>
      </c>
      <c r="I606" s="3" t="s">
        <v>69</v>
      </c>
      <c r="J606" s="3" t="s">
        <v>29478</v>
      </c>
      <c r="K606" s="3" t="s">
        <v>29479</v>
      </c>
      <c r="L606" s="3" t="s">
        <v>31372</v>
      </c>
      <c r="M606" s="3" t="s">
        <v>159</v>
      </c>
    </row>
    <row r="607" ht="22.5" customHeight="1">
      <c r="A607" s="3" t="s">
        <v>4245</v>
      </c>
      <c r="B607" s="3" t="s">
        <v>5587</v>
      </c>
      <c r="C607" s="3" t="s">
        <v>17</v>
      </c>
      <c r="D607" s="4" t="s">
        <v>19</v>
      </c>
      <c r="E607" s="3" t="s">
        <v>21</v>
      </c>
      <c r="F607" s="5">
        <v>8.0</v>
      </c>
      <c r="G607" s="5">
        <v>16.0</v>
      </c>
      <c r="H607" s="3" t="s">
        <v>82</v>
      </c>
      <c r="I607" s="3" t="s">
        <v>50</v>
      </c>
      <c r="J607" s="3" t="s">
        <v>5590</v>
      </c>
      <c r="K607" s="3" t="s">
        <v>31375</v>
      </c>
      <c r="L607" s="3" t="s">
        <v>31376</v>
      </c>
      <c r="M607" s="3" t="s">
        <v>35</v>
      </c>
    </row>
    <row r="608" ht="22.5" customHeight="1">
      <c r="A608" s="3" t="s">
        <v>6557</v>
      </c>
      <c r="B608" s="3" t="s">
        <v>31377</v>
      </c>
      <c r="C608" s="3" t="s">
        <v>17</v>
      </c>
      <c r="D608" s="4" t="s">
        <v>19</v>
      </c>
      <c r="E608" s="3" t="s">
        <v>20</v>
      </c>
      <c r="F608" s="5">
        <v>8.0</v>
      </c>
      <c r="G608" s="5">
        <v>16.0</v>
      </c>
      <c r="H608" s="3" t="s">
        <v>82</v>
      </c>
      <c r="I608" s="3" t="s">
        <v>50</v>
      </c>
      <c r="J608" s="3" t="s">
        <v>109</v>
      </c>
      <c r="K608" s="3" t="s">
        <v>31381</v>
      </c>
      <c r="L608" s="3" t="s">
        <v>31382</v>
      </c>
      <c r="M608" s="3" t="s">
        <v>90</v>
      </c>
    </row>
    <row r="609" ht="22.5" customHeight="1">
      <c r="A609" s="3" t="s">
        <v>4245</v>
      </c>
      <c r="B609" s="3" t="s">
        <v>31385</v>
      </c>
      <c r="C609" s="3" t="s">
        <v>17</v>
      </c>
      <c r="D609" s="4" t="s">
        <v>19</v>
      </c>
      <c r="E609" s="3" t="s">
        <v>127</v>
      </c>
      <c r="F609" s="5">
        <v>8.0</v>
      </c>
      <c r="G609" s="5">
        <v>16.0</v>
      </c>
      <c r="H609" s="3" t="s">
        <v>82</v>
      </c>
      <c r="I609" s="3" t="s">
        <v>50</v>
      </c>
      <c r="J609" s="3" t="s">
        <v>16305</v>
      </c>
      <c r="K609" s="3" t="s">
        <v>31388</v>
      </c>
      <c r="L609" s="3" t="s">
        <v>31389</v>
      </c>
      <c r="M609" s="3" t="s">
        <v>41</v>
      </c>
    </row>
    <row r="610" ht="22.5" customHeight="1">
      <c r="A610" s="3" t="s">
        <v>31391</v>
      </c>
      <c r="B610" s="3" t="s">
        <v>30848</v>
      </c>
      <c r="C610" s="3" t="s">
        <v>17</v>
      </c>
      <c r="D610" s="4" t="s">
        <v>19</v>
      </c>
      <c r="E610" s="3" t="s">
        <v>127</v>
      </c>
      <c r="F610" s="5">
        <v>8.0</v>
      </c>
      <c r="G610" s="5">
        <v>10.0</v>
      </c>
      <c r="H610" s="3" t="s">
        <v>363</v>
      </c>
      <c r="I610" s="3" t="s">
        <v>31</v>
      </c>
      <c r="J610" s="3" t="s">
        <v>5651</v>
      </c>
      <c r="K610" s="3" t="s">
        <v>30851</v>
      </c>
      <c r="L610" s="3" t="s">
        <v>31393</v>
      </c>
      <c r="M610" s="3" t="s">
        <v>35</v>
      </c>
    </row>
    <row r="611" ht="22.5" customHeight="1">
      <c r="A611" s="3" t="s">
        <v>31394</v>
      </c>
      <c r="B611" s="3" t="s">
        <v>5577</v>
      </c>
      <c r="C611" s="3" t="s">
        <v>17</v>
      </c>
      <c r="D611" s="4" t="s">
        <v>19</v>
      </c>
      <c r="E611" s="3" t="s">
        <v>20</v>
      </c>
      <c r="F611" s="5">
        <v>8.0</v>
      </c>
      <c r="G611" s="5">
        <v>10.0</v>
      </c>
      <c r="H611" s="3" t="s">
        <v>363</v>
      </c>
      <c r="I611" s="3" t="s">
        <v>69</v>
      </c>
      <c r="J611" s="3" t="s">
        <v>5579</v>
      </c>
      <c r="K611" s="3" t="s">
        <v>29470</v>
      </c>
      <c r="L611" s="3" t="s">
        <v>31397</v>
      </c>
      <c r="M611" s="3" t="s">
        <v>27</v>
      </c>
    </row>
    <row r="612" ht="22.5" customHeight="1">
      <c r="A612" s="3" t="s">
        <v>31400</v>
      </c>
      <c r="B612" s="3" t="s">
        <v>881</v>
      </c>
      <c r="C612" s="3" t="s">
        <v>17</v>
      </c>
      <c r="D612" s="4" t="s">
        <v>19</v>
      </c>
      <c r="E612" s="3" t="s">
        <v>20</v>
      </c>
      <c r="F612" s="5">
        <v>8.0</v>
      </c>
      <c r="G612" s="5">
        <v>12.0</v>
      </c>
      <c r="H612" s="3" t="s">
        <v>737</v>
      </c>
      <c r="I612" s="3" t="s">
        <v>50</v>
      </c>
      <c r="J612" s="3" t="s">
        <v>58</v>
      </c>
      <c r="K612" s="3" t="s">
        <v>887</v>
      </c>
      <c r="L612" s="3" t="s">
        <v>31402</v>
      </c>
      <c r="M612" s="3" t="s">
        <v>27</v>
      </c>
    </row>
    <row r="613" ht="22.5" customHeight="1">
      <c r="A613" s="3" t="s">
        <v>29764</v>
      </c>
      <c r="B613" s="3" t="s">
        <v>30553</v>
      </c>
      <c r="C613" s="3" t="s">
        <v>17</v>
      </c>
      <c r="D613" s="4" t="s">
        <v>19</v>
      </c>
      <c r="E613" s="3" t="s">
        <v>634</v>
      </c>
      <c r="F613" s="5">
        <v>8.0</v>
      </c>
      <c r="G613" s="5">
        <v>10.0</v>
      </c>
      <c r="H613" s="3" t="s">
        <v>363</v>
      </c>
      <c r="I613" s="3" t="s">
        <v>69</v>
      </c>
      <c r="J613" s="3" t="s">
        <v>58</v>
      </c>
      <c r="K613" s="3" t="s">
        <v>30554</v>
      </c>
      <c r="L613" s="3" t="s">
        <v>29768</v>
      </c>
      <c r="M613" s="3" t="s">
        <v>35</v>
      </c>
    </row>
    <row r="614" ht="22.5" customHeight="1">
      <c r="A614" s="3" t="s">
        <v>29764</v>
      </c>
      <c r="B614" s="3" t="s">
        <v>30557</v>
      </c>
      <c r="C614" s="3" t="s">
        <v>17</v>
      </c>
      <c r="D614" s="4" t="s">
        <v>19</v>
      </c>
      <c r="E614" s="3" t="s">
        <v>634</v>
      </c>
      <c r="F614" s="5">
        <v>8.0</v>
      </c>
      <c r="G614" s="5">
        <v>10.0</v>
      </c>
      <c r="H614" s="3" t="s">
        <v>363</v>
      </c>
      <c r="I614" s="3" t="s">
        <v>69</v>
      </c>
      <c r="J614" s="3" t="s">
        <v>38</v>
      </c>
      <c r="K614" s="3" t="s">
        <v>30559</v>
      </c>
      <c r="L614" s="3" t="s">
        <v>29768</v>
      </c>
      <c r="M614" s="3" t="s">
        <v>41</v>
      </c>
    </row>
    <row r="615" ht="22.5" customHeight="1">
      <c r="A615" s="3" t="s">
        <v>29764</v>
      </c>
      <c r="B615" s="3" t="s">
        <v>30537</v>
      </c>
      <c r="C615" s="3" t="s">
        <v>17</v>
      </c>
      <c r="D615" s="4" t="s">
        <v>19</v>
      </c>
      <c r="E615" s="3" t="s">
        <v>634</v>
      </c>
      <c r="F615" s="5">
        <v>8.0</v>
      </c>
      <c r="G615" s="5">
        <v>10.0</v>
      </c>
      <c r="H615" s="3" t="s">
        <v>363</v>
      </c>
      <c r="I615" s="3" t="s">
        <v>69</v>
      </c>
      <c r="J615" s="3" t="s">
        <v>377</v>
      </c>
      <c r="K615" s="3" t="s">
        <v>30538</v>
      </c>
      <c r="L615" s="3" t="s">
        <v>29768</v>
      </c>
      <c r="M615" s="3" t="s">
        <v>41</v>
      </c>
    </row>
    <row r="616" ht="22.5" customHeight="1">
      <c r="A616" s="3" t="s">
        <v>29764</v>
      </c>
      <c r="B616" s="3" t="s">
        <v>31411</v>
      </c>
      <c r="C616" s="3" t="s">
        <v>17</v>
      </c>
      <c r="D616" s="4" t="s">
        <v>19</v>
      </c>
      <c r="E616" s="3" t="s">
        <v>17869</v>
      </c>
      <c r="F616" s="5">
        <v>8.0</v>
      </c>
      <c r="G616" s="5">
        <v>10.0</v>
      </c>
      <c r="H616" s="3" t="s">
        <v>363</v>
      </c>
      <c r="I616" s="3" t="s">
        <v>69</v>
      </c>
      <c r="J616" s="3" t="s">
        <v>38</v>
      </c>
      <c r="K616" s="3" t="s">
        <v>30559</v>
      </c>
      <c r="L616" s="3" t="s">
        <v>29768</v>
      </c>
      <c r="M616" s="3" t="s">
        <v>41</v>
      </c>
    </row>
    <row r="617" ht="22.5" customHeight="1">
      <c r="A617" s="3" t="s">
        <v>31413</v>
      </c>
      <c r="B617" s="3" t="s">
        <v>31414</v>
      </c>
      <c r="C617" s="3" t="s">
        <v>17</v>
      </c>
      <c r="D617" s="4" t="s">
        <v>19</v>
      </c>
      <c r="E617" s="3" t="s">
        <v>21</v>
      </c>
      <c r="F617" s="5">
        <v>8.0</v>
      </c>
      <c r="G617" s="5">
        <v>16.0</v>
      </c>
      <c r="H617" s="3" t="s">
        <v>82</v>
      </c>
      <c r="I617" s="3" t="s">
        <v>57</v>
      </c>
      <c r="J617" s="3" t="s">
        <v>31418</v>
      </c>
      <c r="K617" s="3" t="s">
        <v>31419</v>
      </c>
      <c r="L617" s="3" t="s">
        <v>31421</v>
      </c>
      <c r="M617" s="3" t="s">
        <v>35</v>
      </c>
    </row>
    <row r="618" ht="22.5" customHeight="1">
      <c r="A618" s="3" t="s">
        <v>18604</v>
      </c>
      <c r="B618" s="3" t="s">
        <v>31422</v>
      </c>
      <c r="C618" s="3" t="s">
        <v>17</v>
      </c>
      <c r="D618" s="4" t="s">
        <v>19</v>
      </c>
      <c r="E618" s="3" t="s">
        <v>20</v>
      </c>
      <c r="F618" s="5">
        <v>8.0</v>
      </c>
      <c r="G618" s="5">
        <v>16.0</v>
      </c>
      <c r="H618" s="3" t="s">
        <v>82</v>
      </c>
      <c r="I618" s="3" t="s">
        <v>50</v>
      </c>
      <c r="J618" s="3" t="s">
        <v>4478</v>
      </c>
      <c r="K618" s="3" t="s">
        <v>31426</v>
      </c>
      <c r="L618" s="3" t="s">
        <v>31427</v>
      </c>
      <c r="M618" s="3" t="s">
        <v>35</v>
      </c>
    </row>
    <row r="619" ht="22.5" customHeight="1">
      <c r="A619" s="3" t="s">
        <v>31429</v>
      </c>
      <c r="B619" s="3" t="s">
        <v>31430</v>
      </c>
      <c r="C619" s="3" t="s">
        <v>17</v>
      </c>
      <c r="D619" s="4" t="s">
        <v>19</v>
      </c>
      <c r="E619" s="3" t="s">
        <v>20</v>
      </c>
      <c r="F619" s="5">
        <v>8.0</v>
      </c>
      <c r="G619" s="5">
        <v>16.0</v>
      </c>
      <c r="H619" s="3" t="s">
        <v>82</v>
      </c>
      <c r="I619" s="3" t="s">
        <v>50</v>
      </c>
      <c r="J619" s="3" t="s">
        <v>31431</v>
      </c>
      <c r="K619" s="3" t="s">
        <v>31432</v>
      </c>
      <c r="L619" s="3" t="s">
        <v>31433</v>
      </c>
      <c r="M619" s="3" t="s">
        <v>35</v>
      </c>
    </row>
    <row r="620" ht="22.5" customHeight="1">
      <c r="A620" s="3" t="s">
        <v>31429</v>
      </c>
      <c r="B620" s="3" t="s">
        <v>31435</v>
      </c>
      <c r="C620" s="3" t="s">
        <v>17</v>
      </c>
      <c r="D620" s="4" t="s">
        <v>19</v>
      </c>
      <c r="E620" s="3" t="s">
        <v>21</v>
      </c>
      <c r="F620" s="5">
        <v>8.0</v>
      </c>
      <c r="G620" s="5">
        <v>15.0</v>
      </c>
      <c r="H620" s="3" t="s">
        <v>146</v>
      </c>
      <c r="I620" s="3" t="s">
        <v>57</v>
      </c>
      <c r="J620" s="3" t="s">
        <v>3592</v>
      </c>
      <c r="K620" s="3" t="s">
        <v>19210</v>
      </c>
      <c r="L620" s="3" t="s">
        <v>31441</v>
      </c>
      <c r="M620" s="3" t="s">
        <v>35</v>
      </c>
    </row>
    <row r="621" ht="22.5" customHeight="1">
      <c r="A621" s="3" t="s">
        <v>29764</v>
      </c>
      <c r="B621" s="3" t="s">
        <v>28292</v>
      </c>
      <c r="C621" s="3" t="s">
        <v>17</v>
      </c>
      <c r="D621" s="4" t="s">
        <v>19</v>
      </c>
      <c r="E621" s="3" t="s">
        <v>17869</v>
      </c>
      <c r="F621" s="5">
        <v>8.0</v>
      </c>
      <c r="G621" s="5">
        <v>10.0</v>
      </c>
      <c r="H621" s="3" t="s">
        <v>363</v>
      </c>
      <c r="I621" s="3" t="s">
        <v>69</v>
      </c>
      <c r="J621" s="3" t="s">
        <v>3288</v>
      </c>
      <c r="K621" s="3" t="s">
        <v>28299</v>
      </c>
      <c r="L621" s="3" t="s">
        <v>29768</v>
      </c>
      <c r="M621" s="3" t="s">
        <v>90</v>
      </c>
    </row>
    <row r="622" ht="22.5" customHeight="1">
      <c r="A622" s="3" t="s">
        <v>29764</v>
      </c>
      <c r="B622" s="3" t="s">
        <v>30615</v>
      </c>
      <c r="C622" s="3" t="s">
        <v>17</v>
      </c>
      <c r="D622" s="4" t="s">
        <v>19</v>
      </c>
      <c r="E622" s="3" t="s">
        <v>15512</v>
      </c>
      <c r="F622" s="5">
        <v>8.0</v>
      </c>
      <c r="G622" s="5">
        <v>10.0</v>
      </c>
      <c r="H622" s="3" t="s">
        <v>363</v>
      </c>
      <c r="I622" s="3" t="s">
        <v>69</v>
      </c>
      <c r="J622" s="3" t="s">
        <v>446</v>
      </c>
      <c r="K622" s="3" t="s">
        <v>30616</v>
      </c>
      <c r="L622" s="3" t="s">
        <v>29768</v>
      </c>
      <c r="M622" s="3" t="s">
        <v>90</v>
      </c>
    </row>
    <row r="623" ht="22.5" customHeight="1">
      <c r="A623" s="3" t="s">
        <v>31446</v>
      </c>
      <c r="B623" s="3" t="s">
        <v>1428</v>
      </c>
      <c r="C623" s="3" t="s">
        <v>17</v>
      </c>
      <c r="D623" s="4" t="s">
        <v>19</v>
      </c>
      <c r="E623" s="3" t="s">
        <v>127</v>
      </c>
      <c r="F623" s="5">
        <v>8.0</v>
      </c>
      <c r="G623" s="5">
        <v>10.0</v>
      </c>
      <c r="H623" s="3" t="s">
        <v>363</v>
      </c>
      <c r="I623" s="3" t="s">
        <v>69</v>
      </c>
      <c r="J623" s="3" t="s">
        <v>1414</v>
      </c>
      <c r="K623" s="3" t="s">
        <v>2060</v>
      </c>
      <c r="L623" s="3" t="s">
        <v>31450</v>
      </c>
      <c r="M623" s="3" t="s">
        <v>35</v>
      </c>
    </row>
    <row r="624" ht="22.5" customHeight="1">
      <c r="A624" s="3" t="s">
        <v>4245</v>
      </c>
      <c r="B624" s="3" t="s">
        <v>4227</v>
      </c>
      <c r="C624" s="3" t="s">
        <v>17</v>
      </c>
      <c r="D624" s="4" t="s">
        <v>19</v>
      </c>
      <c r="E624" s="3" t="s">
        <v>127</v>
      </c>
      <c r="F624" s="5">
        <v>8.0</v>
      </c>
      <c r="G624" s="5">
        <v>15.0</v>
      </c>
      <c r="H624" s="3" t="s">
        <v>146</v>
      </c>
      <c r="I624" s="3" t="s">
        <v>57</v>
      </c>
      <c r="J624" s="3" t="s">
        <v>38</v>
      </c>
      <c r="K624" s="3" t="s">
        <v>7332</v>
      </c>
      <c r="L624" s="3" t="s">
        <v>31451</v>
      </c>
      <c r="M624" s="3" t="s">
        <v>35</v>
      </c>
    </row>
    <row r="625" ht="22.5" customHeight="1">
      <c r="A625" s="3" t="s">
        <v>19055</v>
      </c>
      <c r="B625" s="3" t="s">
        <v>1855</v>
      </c>
      <c r="C625" s="3" t="s">
        <v>17</v>
      </c>
      <c r="D625" s="4" t="s">
        <v>19</v>
      </c>
      <c r="E625" s="3" t="s">
        <v>20</v>
      </c>
      <c r="F625" s="5">
        <v>8.0</v>
      </c>
      <c r="G625" s="5">
        <v>10.0</v>
      </c>
      <c r="H625" s="3" t="s">
        <v>363</v>
      </c>
      <c r="I625" s="3" t="s">
        <v>50</v>
      </c>
      <c r="J625" s="3" t="s">
        <v>38</v>
      </c>
      <c r="K625" s="3" t="s">
        <v>31452</v>
      </c>
      <c r="L625" s="3" t="s">
        <v>31453</v>
      </c>
      <c r="M625" s="3" t="s">
        <v>41</v>
      </c>
    </row>
    <row r="626" ht="22.5" customHeight="1">
      <c r="A626" s="3" t="s">
        <v>15143</v>
      </c>
      <c r="B626" s="3" t="s">
        <v>1855</v>
      </c>
      <c r="C626" s="3" t="s">
        <v>17</v>
      </c>
      <c r="D626" s="4" t="s">
        <v>19</v>
      </c>
      <c r="E626" s="3" t="s">
        <v>20</v>
      </c>
      <c r="F626" s="5">
        <v>8.0</v>
      </c>
      <c r="G626" s="5">
        <v>10.0</v>
      </c>
      <c r="H626" s="3" t="s">
        <v>363</v>
      </c>
      <c r="I626" s="3" t="s">
        <v>31</v>
      </c>
      <c r="J626" s="3" t="s">
        <v>38</v>
      </c>
      <c r="K626" s="3" t="s">
        <v>31455</v>
      </c>
      <c r="L626" s="3" t="s">
        <v>31457</v>
      </c>
      <c r="M626" s="3" t="s">
        <v>41</v>
      </c>
    </row>
    <row r="627" ht="22.5" customHeight="1">
      <c r="A627" s="3" t="s">
        <v>4245</v>
      </c>
      <c r="B627" s="3" t="s">
        <v>31458</v>
      </c>
      <c r="C627" s="3" t="s">
        <v>17</v>
      </c>
      <c r="D627" s="4" t="s">
        <v>19</v>
      </c>
      <c r="E627" s="3" t="s">
        <v>127</v>
      </c>
      <c r="F627" s="5">
        <v>8.0</v>
      </c>
      <c r="G627" s="5">
        <v>10.0</v>
      </c>
      <c r="H627" s="3" t="s">
        <v>363</v>
      </c>
      <c r="I627" s="3" t="s">
        <v>50</v>
      </c>
      <c r="J627" s="3" t="s">
        <v>329</v>
      </c>
      <c r="K627" s="4" t="s">
        <v>19</v>
      </c>
      <c r="L627" s="3" t="s">
        <v>31459</v>
      </c>
      <c r="M627" s="3" t="s">
        <v>41</v>
      </c>
    </row>
    <row r="628" ht="22.5" customHeight="1">
      <c r="A628" s="3" t="s">
        <v>31460</v>
      </c>
      <c r="B628" s="3" t="s">
        <v>545</v>
      </c>
      <c r="C628" s="3" t="s">
        <v>17</v>
      </c>
      <c r="D628" s="4" t="s">
        <v>19</v>
      </c>
      <c r="E628" s="3" t="s">
        <v>20</v>
      </c>
      <c r="F628" s="5">
        <v>8.0</v>
      </c>
      <c r="G628" s="5">
        <v>10.0</v>
      </c>
      <c r="H628" s="3" t="s">
        <v>363</v>
      </c>
      <c r="I628" s="3" t="s">
        <v>57</v>
      </c>
      <c r="J628" s="3" t="s">
        <v>549</v>
      </c>
      <c r="K628" s="3" t="s">
        <v>30653</v>
      </c>
      <c r="L628" s="3" t="s">
        <v>31463</v>
      </c>
      <c r="M628" s="3" t="s">
        <v>27</v>
      </c>
    </row>
    <row r="629" ht="22.5" customHeight="1">
      <c r="A629" s="3" t="s">
        <v>31464</v>
      </c>
      <c r="B629" s="3" t="s">
        <v>545</v>
      </c>
      <c r="C629" s="3" t="s">
        <v>17</v>
      </c>
      <c r="D629" s="4" t="s">
        <v>19</v>
      </c>
      <c r="E629" s="3" t="s">
        <v>20</v>
      </c>
      <c r="F629" s="5">
        <v>8.0</v>
      </c>
      <c r="G629" s="5">
        <v>16.0</v>
      </c>
      <c r="H629" s="3" t="s">
        <v>82</v>
      </c>
      <c r="I629" s="3" t="s">
        <v>50</v>
      </c>
      <c r="J629" s="3" t="s">
        <v>549</v>
      </c>
      <c r="K629" s="3" t="s">
        <v>31465</v>
      </c>
      <c r="L629" s="3" t="s">
        <v>31466</v>
      </c>
      <c r="M629" s="3" t="s">
        <v>27</v>
      </c>
    </row>
    <row r="630" ht="22.5" customHeight="1">
      <c r="A630" s="3" t="s">
        <v>30857</v>
      </c>
      <c r="B630" s="3" t="s">
        <v>12536</v>
      </c>
      <c r="C630" s="3" t="s">
        <v>17</v>
      </c>
      <c r="D630" s="4" t="s">
        <v>19</v>
      </c>
      <c r="E630" s="3" t="s">
        <v>21</v>
      </c>
      <c r="F630" s="5">
        <v>8.0</v>
      </c>
      <c r="G630" s="5">
        <v>15.0</v>
      </c>
      <c r="H630" s="3" t="s">
        <v>146</v>
      </c>
      <c r="I630" s="3" t="s">
        <v>57</v>
      </c>
      <c r="J630" s="3" t="s">
        <v>529</v>
      </c>
      <c r="K630" s="3" t="s">
        <v>31470</v>
      </c>
      <c r="L630" s="3" t="s">
        <v>31471</v>
      </c>
      <c r="M630" s="3" t="s">
        <v>159</v>
      </c>
    </row>
    <row r="631" ht="22.5" customHeight="1">
      <c r="A631" s="3" t="s">
        <v>12115</v>
      </c>
      <c r="B631" s="3" t="s">
        <v>29689</v>
      </c>
      <c r="C631" s="3" t="s">
        <v>17</v>
      </c>
      <c r="D631" s="4" t="s">
        <v>19</v>
      </c>
      <c r="E631" s="3" t="s">
        <v>20</v>
      </c>
      <c r="F631" s="5">
        <v>8.0</v>
      </c>
      <c r="G631" s="5">
        <v>12.0</v>
      </c>
      <c r="H631" s="3" t="s">
        <v>737</v>
      </c>
      <c r="I631" s="3" t="s">
        <v>50</v>
      </c>
      <c r="J631" s="3" t="s">
        <v>329</v>
      </c>
      <c r="K631" s="3" t="s">
        <v>29691</v>
      </c>
      <c r="L631" s="3" t="s">
        <v>31477</v>
      </c>
      <c r="M631" s="3" t="s">
        <v>41</v>
      </c>
    </row>
    <row r="632" ht="22.5" customHeight="1">
      <c r="A632" s="3" t="s">
        <v>2352</v>
      </c>
      <c r="B632" s="3" t="s">
        <v>29580</v>
      </c>
      <c r="C632" s="3" t="s">
        <v>17</v>
      </c>
      <c r="D632" s="4" t="s">
        <v>19</v>
      </c>
      <c r="E632" s="3" t="s">
        <v>21</v>
      </c>
      <c r="F632" s="5">
        <v>8.0</v>
      </c>
      <c r="G632" s="5">
        <v>12.0</v>
      </c>
      <c r="H632" s="3" t="s">
        <v>737</v>
      </c>
      <c r="I632" s="3" t="s">
        <v>50</v>
      </c>
      <c r="J632" s="3" t="s">
        <v>9357</v>
      </c>
      <c r="K632" s="3" t="s">
        <v>29582</v>
      </c>
      <c r="L632" s="3" t="s">
        <v>31479</v>
      </c>
      <c r="M632" s="3" t="s">
        <v>41</v>
      </c>
    </row>
    <row r="633" ht="22.5" customHeight="1">
      <c r="A633" s="3" t="s">
        <v>16508</v>
      </c>
      <c r="B633" s="3" t="s">
        <v>16510</v>
      </c>
      <c r="C633" s="3" t="s">
        <v>17</v>
      </c>
      <c r="D633" s="4" t="s">
        <v>19</v>
      </c>
      <c r="E633" s="3" t="s">
        <v>20</v>
      </c>
      <c r="F633" s="5">
        <v>8.0</v>
      </c>
      <c r="G633" s="5">
        <v>15.0</v>
      </c>
      <c r="H633" s="3" t="s">
        <v>146</v>
      </c>
      <c r="I633" s="3" t="s">
        <v>50</v>
      </c>
      <c r="J633" s="3" t="s">
        <v>16515</v>
      </c>
      <c r="K633" s="3" t="s">
        <v>16516</v>
      </c>
      <c r="L633" s="3" t="s">
        <v>31483</v>
      </c>
      <c r="M633" s="3" t="s">
        <v>41</v>
      </c>
    </row>
    <row r="634" ht="22.5" customHeight="1">
      <c r="A634" s="3" t="s">
        <v>2146</v>
      </c>
      <c r="B634" s="3" t="s">
        <v>7818</v>
      </c>
      <c r="C634" s="3" t="s">
        <v>17</v>
      </c>
      <c r="D634" s="4" t="s">
        <v>19</v>
      </c>
      <c r="E634" s="3" t="s">
        <v>20</v>
      </c>
      <c r="F634" s="5">
        <v>8.0</v>
      </c>
      <c r="G634" s="5">
        <v>15.0</v>
      </c>
      <c r="H634" s="3" t="s">
        <v>146</v>
      </c>
      <c r="I634" s="3" t="s">
        <v>50</v>
      </c>
      <c r="J634" s="3" t="s">
        <v>7820</v>
      </c>
      <c r="K634" s="3" t="s">
        <v>31489</v>
      </c>
      <c r="L634" s="3" t="s">
        <v>31490</v>
      </c>
      <c r="M634" s="3" t="s">
        <v>41</v>
      </c>
    </row>
    <row r="635" ht="22.5" customHeight="1">
      <c r="A635" s="3" t="s">
        <v>31491</v>
      </c>
      <c r="B635" s="3" t="s">
        <v>31492</v>
      </c>
      <c r="C635" s="3" t="s">
        <v>17</v>
      </c>
      <c r="D635" s="4" t="s">
        <v>19</v>
      </c>
      <c r="E635" s="3" t="s">
        <v>20</v>
      </c>
      <c r="F635" s="5">
        <v>8.0</v>
      </c>
      <c r="G635" s="5">
        <v>15.0</v>
      </c>
      <c r="H635" s="3" t="s">
        <v>146</v>
      </c>
      <c r="I635" s="3" t="s">
        <v>50</v>
      </c>
      <c r="J635" s="3" t="s">
        <v>1310</v>
      </c>
      <c r="K635" s="3" t="s">
        <v>31495</v>
      </c>
      <c r="L635" s="3" t="s">
        <v>31496</v>
      </c>
      <c r="M635" s="3" t="s">
        <v>35</v>
      </c>
    </row>
    <row r="636" ht="22.5" customHeight="1">
      <c r="A636" s="3" t="s">
        <v>31497</v>
      </c>
      <c r="B636" s="3" t="s">
        <v>16545</v>
      </c>
      <c r="C636" s="3" t="s">
        <v>17</v>
      </c>
      <c r="D636" s="4" t="s">
        <v>19</v>
      </c>
      <c r="E636" s="3" t="s">
        <v>20</v>
      </c>
      <c r="F636" s="5">
        <v>8.0</v>
      </c>
      <c r="G636" s="5">
        <v>13.0</v>
      </c>
      <c r="H636" s="3" t="s">
        <v>2589</v>
      </c>
      <c r="I636" s="3" t="s">
        <v>57</v>
      </c>
      <c r="J636" s="3" t="s">
        <v>99</v>
      </c>
      <c r="K636" s="3" t="s">
        <v>31501</v>
      </c>
      <c r="L636" s="3" t="s">
        <v>31502</v>
      </c>
      <c r="M636" s="3" t="s">
        <v>27</v>
      </c>
    </row>
    <row r="637" ht="22.5" customHeight="1">
      <c r="A637" s="3" t="s">
        <v>31503</v>
      </c>
      <c r="B637" s="3" t="s">
        <v>30966</v>
      </c>
      <c r="C637" s="3" t="s">
        <v>17</v>
      </c>
      <c r="D637" s="4" t="s">
        <v>19</v>
      </c>
      <c r="E637" s="3" t="s">
        <v>20</v>
      </c>
      <c r="F637" s="5">
        <v>8.0</v>
      </c>
      <c r="G637" s="5">
        <v>10.0</v>
      </c>
      <c r="H637" s="3" t="s">
        <v>363</v>
      </c>
      <c r="I637" s="3" t="s">
        <v>69</v>
      </c>
      <c r="J637" s="3" t="s">
        <v>30967</v>
      </c>
      <c r="K637" s="3" t="s">
        <v>30968</v>
      </c>
      <c r="L637" s="3" t="s">
        <v>31506</v>
      </c>
      <c r="M637" s="3" t="s">
        <v>41</v>
      </c>
    </row>
    <row r="638" ht="22.5" customHeight="1">
      <c r="A638" s="3" t="s">
        <v>31507</v>
      </c>
      <c r="B638" s="3" t="s">
        <v>29800</v>
      </c>
      <c r="C638" s="3" t="s">
        <v>17</v>
      </c>
      <c r="D638" s="4" t="s">
        <v>19</v>
      </c>
      <c r="E638" s="3" t="s">
        <v>20</v>
      </c>
      <c r="F638" s="5">
        <v>8.0</v>
      </c>
      <c r="G638" s="5">
        <v>10.0</v>
      </c>
      <c r="H638" s="3" t="s">
        <v>363</v>
      </c>
      <c r="I638" s="3" t="s">
        <v>69</v>
      </c>
      <c r="J638" s="3" t="s">
        <v>28776</v>
      </c>
      <c r="K638" s="3" t="s">
        <v>1537</v>
      </c>
      <c r="L638" s="3" t="s">
        <v>31511</v>
      </c>
      <c r="M638" s="3" t="s">
        <v>35</v>
      </c>
    </row>
    <row r="639" ht="22.5" customHeight="1">
      <c r="A639" s="3" t="s">
        <v>30403</v>
      </c>
      <c r="B639" s="3" t="s">
        <v>6935</v>
      </c>
      <c r="C639" s="3" t="s">
        <v>17</v>
      </c>
      <c r="D639" s="4" t="s">
        <v>19</v>
      </c>
      <c r="E639" s="3" t="s">
        <v>21</v>
      </c>
      <c r="F639" s="5">
        <v>8.0</v>
      </c>
      <c r="G639" s="5">
        <v>16.0</v>
      </c>
      <c r="H639" s="3" t="s">
        <v>82</v>
      </c>
      <c r="I639" s="3" t="s">
        <v>69</v>
      </c>
      <c r="J639" s="3" t="s">
        <v>6938</v>
      </c>
      <c r="K639" s="3" t="s">
        <v>30400</v>
      </c>
      <c r="L639" s="3" t="s">
        <v>31518</v>
      </c>
      <c r="M639" s="3" t="s">
        <v>159</v>
      </c>
    </row>
    <row r="640" ht="22.5" customHeight="1">
      <c r="A640" s="3" t="s">
        <v>31521</v>
      </c>
      <c r="B640" s="3" t="s">
        <v>31522</v>
      </c>
      <c r="C640" s="3" t="s">
        <v>17</v>
      </c>
      <c r="D640" s="4" t="s">
        <v>19</v>
      </c>
      <c r="E640" s="3" t="s">
        <v>20</v>
      </c>
      <c r="F640" s="5">
        <v>8.0</v>
      </c>
      <c r="G640" s="5">
        <v>10.0</v>
      </c>
      <c r="H640" s="3" t="s">
        <v>363</v>
      </c>
      <c r="I640" s="3" t="s">
        <v>69</v>
      </c>
      <c r="J640" s="3" t="s">
        <v>1339</v>
      </c>
      <c r="K640" s="3" t="s">
        <v>31525</v>
      </c>
      <c r="L640" s="3" t="s">
        <v>31526</v>
      </c>
      <c r="M640" s="3" t="s">
        <v>35</v>
      </c>
    </row>
    <row r="641" ht="22.5" customHeight="1">
      <c r="A641" s="3" t="s">
        <v>31529</v>
      </c>
      <c r="B641" s="3" t="s">
        <v>19090</v>
      </c>
      <c r="C641" s="3" t="s">
        <v>17</v>
      </c>
      <c r="D641" s="4" t="s">
        <v>19</v>
      </c>
      <c r="E641" s="3" t="s">
        <v>20</v>
      </c>
      <c r="F641" s="5">
        <v>8.0</v>
      </c>
      <c r="G641" s="5">
        <v>15.0</v>
      </c>
      <c r="H641" s="3" t="s">
        <v>146</v>
      </c>
      <c r="I641" s="3" t="s">
        <v>69</v>
      </c>
      <c r="J641" s="3" t="s">
        <v>489</v>
      </c>
      <c r="K641" s="3" t="s">
        <v>20984</v>
      </c>
      <c r="L641" s="3" t="s">
        <v>31534</v>
      </c>
      <c r="M641" s="3" t="s">
        <v>35</v>
      </c>
    </row>
    <row r="642" ht="22.5" customHeight="1">
      <c r="A642" s="3" t="s">
        <v>30861</v>
      </c>
      <c r="B642" s="3" t="s">
        <v>29475</v>
      </c>
      <c r="C642" s="3" t="s">
        <v>17</v>
      </c>
      <c r="D642" s="4" t="s">
        <v>19</v>
      </c>
      <c r="E642" s="3" t="s">
        <v>21</v>
      </c>
      <c r="F642" s="5">
        <v>8.0</v>
      </c>
      <c r="G642" s="5">
        <v>16.0</v>
      </c>
      <c r="H642" s="3" t="s">
        <v>82</v>
      </c>
      <c r="I642" s="3" t="s">
        <v>69</v>
      </c>
      <c r="J642" s="3" t="s">
        <v>29478</v>
      </c>
      <c r="K642" s="3" t="s">
        <v>30986</v>
      </c>
      <c r="L642" s="3" t="s">
        <v>31536</v>
      </c>
      <c r="M642" s="3" t="s">
        <v>159</v>
      </c>
    </row>
    <row r="643" ht="22.5" customHeight="1">
      <c r="A643" s="3" t="s">
        <v>31539</v>
      </c>
      <c r="B643" s="3" t="s">
        <v>26319</v>
      </c>
      <c r="C643" s="3" t="s">
        <v>17</v>
      </c>
      <c r="D643" s="4" t="s">
        <v>19</v>
      </c>
      <c r="E643" s="3" t="s">
        <v>21</v>
      </c>
      <c r="F643" s="5">
        <v>8.0</v>
      </c>
      <c r="G643" s="5">
        <v>10.0</v>
      </c>
      <c r="H643" s="3" t="s">
        <v>363</v>
      </c>
      <c r="I643" s="3" t="s">
        <v>50</v>
      </c>
      <c r="J643" s="3" t="s">
        <v>7596</v>
      </c>
      <c r="K643" s="3" t="s">
        <v>26321</v>
      </c>
      <c r="L643" s="3" t="s">
        <v>31542</v>
      </c>
      <c r="M643" s="3" t="s">
        <v>41</v>
      </c>
    </row>
    <row r="644" ht="22.5" customHeight="1">
      <c r="A644" s="3" t="s">
        <v>7446</v>
      </c>
      <c r="B644" s="3" t="s">
        <v>31545</v>
      </c>
      <c r="C644" s="3" t="s">
        <v>17</v>
      </c>
      <c r="D644" s="4" t="s">
        <v>19</v>
      </c>
      <c r="E644" s="3" t="s">
        <v>20</v>
      </c>
      <c r="F644" s="5">
        <v>8.0</v>
      </c>
      <c r="G644" s="5">
        <v>10.0</v>
      </c>
      <c r="H644" s="3" t="s">
        <v>363</v>
      </c>
      <c r="I644" s="3" t="s">
        <v>50</v>
      </c>
      <c r="J644" s="3" t="s">
        <v>1425</v>
      </c>
      <c r="K644" s="3" t="s">
        <v>31548</v>
      </c>
      <c r="L644" s="3" t="s">
        <v>31549</v>
      </c>
      <c r="M644" s="3" t="s">
        <v>41</v>
      </c>
    </row>
    <row r="645" ht="22.5" customHeight="1">
      <c r="A645" s="3" t="s">
        <v>30141</v>
      </c>
      <c r="B645" s="3" t="s">
        <v>30142</v>
      </c>
      <c r="C645" s="3" t="s">
        <v>17</v>
      </c>
      <c r="D645" s="4" t="s">
        <v>19</v>
      </c>
      <c r="E645" s="3" t="s">
        <v>20</v>
      </c>
      <c r="F645" s="5">
        <v>8.0</v>
      </c>
      <c r="G645" s="5">
        <v>15.0</v>
      </c>
      <c r="H645" s="3" t="s">
        <v>146</v>
      </c>
      <c r="I645" s="3" t="s">
        <v>50</v>
      </c>
      <c r="J645" s="3" t="s">
        <v>58</v>
      </c>
      <c r="K645" s="3" t="s">
        <v>15785</v>
      </c>
      <c r="L645" s="3" t="s">
        <v>31552</v>
      </c>
      <c r="M645" s="3" t="s">
        <v>27</v>
      </c>
    </row>
    <row r="646" ht="22.5" customHeight="1">
      <c r="A646" s="3" t="s">
        <v>4514</v>
      </c>
      <c r="B646" s="3" t="s">
        <v>4516</v>
      </c>
      <c r="C646" s="3" t="s">
        <v>17</v>
      </c>
      <c r="D646" s="4" t="s">
        <v>19</v>
      </c>
      <c r="E646" s="3" t="s">
        <v>20</v>
      </c>
      <c r="F646" s="5">
        <v>8.0</v>
      </c>
      <c r="G646" s="5">
        <v>15.0</v>
      </c>
      <c r="H646" s="3" t="s">
        <v>146</v>
      </c>
      <c r="I646" s="3" t="s">
        <v>50</v>
      </c>
      <c r="J646" s="3" t="s">
        <v>2737</v>
      </c>
      <c r="K646" s="3" t="s">
        <v>4520</v>
      </c>
      <c r="L646" s="3" t="s">
        <v>31556</v>
      </c>
      <c r="M646" s="3" t="s">
        <v>35</v>
      </c>
    </row>
    <row r="647" ht="22.5" customHeight="1">
      <c r="A647" s="3" t="s">
        <v>31557</v>
      </c>
      <c r="B647" s="3" t="s">
        <v>28977</v>
      </c>
      <c r="C647" s="3" t="s">
        <v>17</v>
      </c>
      <c r="D647" s="4" t="s">
        <v>19</v>
      </c>
      <c r="E647" s="3" t="s">
        <v>20</v>
      </c>
      <c r="F647" s="5">
        <v>8.0</v>
      </c>
      <c r="G647" s="5">
        <v>14.0</v>
      </c>
      <c r="H647" s="3" t="s">
        <v>2006</v>
      </c>
      <c r="I647" s="3" t="s">
        <v>50</v>
      </c>
      <c r="J647" s="3" t="s">
        <v>3871</v>
      </c>
      <c r="K647" s="3" t="s">
        <v>6530</v>
      </c>
      <c r="L647" s="3" t="s">
        <v>31561</v>
      </c>
      <c r="M647" s="3" t="s">
        <v>35</v>
      </c>
    </row>
    <row r="648" ht="22.5" customHeight="1">
      <c r="A648" s="3" t="s">
        <v>2636</v>
      </c>
      <c r="B648" s="3" t="s">
        <v>6881</v>
      </c>
      <c r="C648" s="3" t="s">
        <v>17</v>
      </c>
      <c r="D648" s="4" t="s">
        <v>19</v>
      </c>
      <c r="E648" s="3" t="s">
        <v>21</v>
      </c>
      <c r="F648" s="5">
        <v>8.0</v>
      </c>
      <c r="G648" s="5">
        <v>10.0</v>
      </c>
      <c r="H648" s="3" t="s">
        <v>363</v>
      </c>
      <c r="I648" s="3" t="s">
        <v>69</v>
      </c>
      <c r="J648" s="3" t="s">
        <v>99</v>
      </c>
      <c r="K648" s="3" t="s">
        <v>6885</v>
      </c>
      <c r="L648" s="3" t="s">
        <v>31564</v>
      </c>
      <c r="M648" s="3" t="s">
        <v>35</v>
      </c>
    </row>
    <row r="649" ht="22.5" customHeight="1">
      <c r="A649" s="3" t="s">
        <v>31566</v>
      </c>
      <c r="B649" s="3" t="s">
        <v>31567</v>
      </c>
      <c r="C649" s="3" t="s">
        <v>17</v>
      </c>
      <c r="D649" s="4" t="s">
        <v>19</v>
      </c>
      <c r="E649" s="3" t="s">
        <v>20</v>
      </c>
      <c r="F649" s="5">
        <v>8.0</v>
      </c>
      <c r="G649" s="5">
        <v>13.0</v>
      </c>
      <c r="H649" s="3" t="s">
        <v>2589</v>
      </c>
      <c r="I649" s="3" t="s">
        <v>50</v>
      </c>
      <c r="J649" s="3" t="s">
        <v>821</v>
      </c>
      <c r="K649" s="3" t="s">
        <v>31570</v>
      </c>
      <c r="L649" s="3" t="s">
        <v>31571</v>
      </c>
      <c r="M649" s="3" t="s">
        <v>41</v>
      </c>
    </row>
    <row r="650" ht="22.5" customHeight="1">
      <c r="A650" s="3" t="s">
        <v>31574</v>
      </c>
      <c r="B650" s="3" t="s">
        <v>30733</v>
      </c>
      <c r="C650" s="3" t="s">
        <v>17</v>
      </c>
      <c r="D650" s="4" t="s">
        <v>19</v>
      </c>
      <c r="E650" s="3" t="s">
        <v>21</v>
      </c>
      <c r="F650" s="5">
        <v>8.0</v>
      </c>
      <c r="G650" s="5">
        <v>10.0</v>
      </c>
      <c r="H650" s="3" t="s">
        <v>363</v>
      </c>
      <c r="I650" s="3" t="s">
        <v>69</v>
      </c>
      <c r="J650" s="3" t="s">
        <v>99</v>
      </c>
      <c r="K650" s="3" t="s">
        <v>30734</v>
      </c>
      <c r="L650" s="3" t="s">
        <v>31575</v>
      </c>
      <c r="M650" s="3" t="s">
        <v>35</v>
      </c>
    </row>
    <row r="651" ht="22.5" customHeight="1">
      <c r="A651" s="3" t="s">
        <v>3430</v>
      </c>
      <c r="B651" s="3" t="s">
        <v>28549</v>
      </c>
      <c r="C651" s="3" t="s">
        <v>17</v>
      </c>
      <c r="D651" s="4" t="s">
        <v>19</v>
      </c>
      <c r="E651" s="3" t="s">
        <v>20</v>
      </c>
      <c r="F651" s="5">
        <v>8.0</v>
      </c>
      <c r="G651" s="5">
        <v>16.0</v>
      </c>
      <c r="H651" s="3" t="s">
        <v>82</v>
      </c>
      <c r="I651" s="3" t="s">
        <v>50</v>
      </c>
      <c r="J651" s="3" t="s">
        <v>58</v>
      </c>
      <c r="K651" s="3" t="s">
        <v>30417</v>
      </c>
      <c r="L651" s="3" t="s">
        <v>31581</v>
      </c>
      <c r="M651" s="3" t="s">
        <v>41</v>
      </c>
    </row>
    <row r="652" ht="22.5" customHeight="1">
      <c r="A652" s="3" t="s">
        <v>2636</v>
      </c>
      <c r="B652" s="3" t="s">
        <v>31582</v>
      </c>
      <c r="C652" s="3" t="s">
        <v>17</v>
      </c>
      <c r="D652" s="4" t="s">
        <v>19</v>
      </c>
      <c r="E652" s="3" t="s">
        <v>20</v>
      </c>
      <c r="F652" s="5">
        <v>8.0</v>
      </c>
      <c r="G652" s="5">
        <v>16.0</v>
      </c>
      <c r="H652" s="3" t="s">
        <v>82</v>
      </c>
      <c r="I652" s="3" t="s">
        <v>57</v>
      </c>
      <c r="J652" s="3" t="s">
        <v>8351</v>
      </c>
      <c r="K652" s="3" t="s">
        <v>12934</v>
      </c>
      <c r="L652" s="3" t="s">
        <v>31587</v>
      </c>
      <c r="M652" s="3" t="s">
        <v>35</v>
      </c>
    </row>
    <row r="653" ht="22.5" customHeight="1">
      <c r="A653" s="3" t="s">
        <v>4242</v>
      </c>
      <c r="B653" s="3" t="s">
        <v>30121</v>
      </c>
      <c r="C653" s="3" t="s">
        <v>17</v>
      </c>
      <c r="D653" s="4" t="s">
        <v>19</v>
      </c>
      <c r="E653" s="3" t="s">
        <v>20</v>
      </c>
      <c r="F653" s="5">
        <v>8.0</v>
      </c>
      <c r="G653" s="5">
        <v>15.0</v>
      </c>
      <c r="H653" s="3" t="s">
        <v>146</v>
      </c>
      <c r="I653" s="3" t="s">
        <v>50</v>
      </c>
      <c r="J653" s="3" t="s">
        <v>58</v>
      </c>
      <c r="K653" s="3" t="s">
        <v>30122</v>
      </c>
      <c r="L653" s="3" t="s">
        <v>31590</v>
      </c>
      <c r="M653" s="3" t="s">
        <v>90</v>
      </c>
    </row>
    <row r="654" ht="22.5" customHeight="1">
      <c r="A654" s="3" t="s">
        <v>31591</v>
      </c>
      <c r="B654" s="3" t="s">
        <v>30733</v>
      </c>
      <c r="C654" s="3" t="s">
        <v>17</v>
      </c>
      <c r="D654" s="4" t="s">
        <v>19</v>
      </c>
      <c r="E654" s="3" t="s">
        <v>21</v>
      </c>
      <c r="F654" s="5">
        <v>8.0</v>
      </c>
      <c r="G654" s="5">
        <v>10.0</v>
      </c>
      <c r="H654" s="3" t="s">
        <v>363</v>
      </c>
      <c r="I654" s="3" t="s">
        <v>31</v>
      </c>
      <c r="J654" s="3" t="s">
        <v>99</v>
      </c>
      <c r="K654" s="3" t="s">
        <v>30734</v>
      </c>
      <c r="L654" s="3" t="s">
        <v>31596</v>
      </c>
      <c r="M654" s="3" t="s">
        <v>35</v>
      </c>
    </row>
    <row r="655" ht="22.5" customHeight="1">
      <c r="A655" s="3" t="s">
        <v>29874</v>
      </c>
      <c r="B655" s="3" t="s">
        <v>31582</v>
      </c>
      <c r="C655" s="3" t="s">
        <v>17</v>
      </c>
      <c r="D655" s="4" t="s">
        <v>19</v>
      </c>
      <c r="E655" s="3" t="s">
        <v>21</v>
      </c>
      <c r="F655" s="5">
        <v>8.0</v>
      </c>
      <c r="G655" s="5">
        <v>10.0</v>
      </c>
      <c r="H655" s="3" t="s">
        <v>363</v>
      </c>
      <c r="I655" s="3" t="s">
        <v>50</v>
      </c>
      <c r="J655" s="3" t="s">
        <v>8351</v>
      </c>
      <c r="K655" s="3" t="s">
        <v>31599</v>
      </c>
      <c r="L655" s="3" t="s">
        <v>31601</v>
      </c>
      <c r="M655" s="3" t="s">
        <v>35</v>
      </c>
    </row>
    <row r="656" ht="22.5" customHeight="1">
      <c r="A656" s="3" t="s">
        <v>31602</v>
      </c>
      <c r="B656" s="3" t="s">
        <v>545</v>
      </c>
      <c r="C656" s="3" t="s">
        <v>17</v>
      </c>
      <c r="D656" s="4" t="s">
        <v>19</v>
      </c>
      <c r="E656" s="3" t="s">
        <v>20</v>
      </c>
      <c r="F656" s="5">
        <v>8.0</v>
      </c>
      <c r="G656" s="5">
        <v>15.0</v>
      </c>
      <c r="H656" s="3" t="s">
        <v>146</v>
      </c>
      <c r="I656" s="3" t="s">
        <v>50</v>
      </c>
      <c r="J656" s="3" t="s">
        <v>549</v>
      </c>
      <c r="K656" s="3" t="s">
        <v>550</v>
      </c>
      <c r="L656" s="3" t="s">
        <v>31604</v>
      </c>
      <c r="M656" s="3" t="s">
        <v>27</v>
      </c>
    </row>
    <row r="657" ht="22.5" customHeight="1">
      <c r="A657" s="3" t="s">
        <v>31607</v>
      </c>
      <c r="B657" s="3" t="s">
        <v>31608</v>
      </c>
      <c r="C657" s="3" t="s">
        <v>17</v>
      </c>
      <c r="D657" s="4" t="s">
        <v>19</v>
      </c>
      <c r="E657" s="3" t="s">
        <v>20</v>
      </c>
      <c r="F657" s="5">
        <v>8.0</v>
      </c>
      <c r="G657" s="5">
        <v>12.0</v>
      </c>
      <c r="H657" s="3" t="s">
        <v>737</v>
      </c>
      <c r="I657" s="3" t="s">
        <v>69</v>
      </c>
      <c r="J657" s="3" t="s">
        <v>821</v>
      </c>
      <c r="K657" s="3" t="s">
        <v>31609</v>
      </c>
      <c r="L657" s="3" t="s">
        <v>31610</v>
      </c>
      <c r="M657" s="3" t="s">
        <v>35</v>
      </c>
    </row>
    <row r="658" ht="22.5" customHeight="1">
      <c r="A658" s="3" t="s">
        <v>31612</v>
      </c>
      <c r="B658" s="3" t="s">
        <v>545</v>
      </c>
      <c r="C658" s="3" t="s">
        <v>17</v>
      </c>
      <c r="D658" s="4" t="s">
        <v>19</v>
      </c>
      <c r="E658" s="3" t="s">
        <v>20</v>
      </c>
      <c r="F658" s="5">
        <v>8.0</v>
      </c>
      <c r="G658" s="5">
        <v>16.0</v>
      </c>
      <c r="H658" s="3" t="s">
        <v>82</v>
      </c>
      <c r="I658" s="3" t="s">
        <v>50</v>
      </c>
      <c r="J658" s="3" t="s">
        <v>549</v>
      </c>
      <c r="K658" s="3" t="s">
        <v>550</v>
      </c>
      <c r="L658" s="3" t="s">
        <v>31618</v>
      </c>
      <c r="M658" s="3" t="s">
        <v>27</v>
      </c>
    </row>
    <row r="659" ht="22.5" customHeight="1">
      <c r="A659" s="3" t="s">
        <v>2636</v>
      </c>
      <c r="B659" s="3" t="s">
        <v>31620</v>
      </c>
      <c r="C659" s="3" t="s">
        <v>17</v>
      </c>
      <c r="D659" s="4" t="s">
        <v>19</v>
      </c>
      <c r="E659" s="3" t="s">
        <v>20</v>
      </c>
      <c r="F659" s="5">
        <v>8.0</v>
      </c>
      <c r="G659" s="5">
        <v>16.0</v>
      </c>
      <c r="H659" s="3" t="s">
        <v>82</v>
      </c>
      <c r="I659" s="3" t="s">
        <v>50</v>
      </c>
      <c r="J659" s="3" t="s">
        <v>58</v>
      </c>
      <c r="K659" s="3" t="s">
        <v>31625</v>
      </c>
      <c r="L659" s="3" t="s">
        <v>31627</v>
      </c>
      <c r="M659" s="3" t="s">
        <v>35</v>
      </c>
    </row>
    <row r="660" ht="22.5" customHeight="1">
      <c r="A660" s="3" t="s">
        <v>31629</v>
      </c>
      <c r="B660" s="3" t="s">
        <v>31630</v>
      </c>
      <c r="C660" s="3" t="s">
        <v>17</v>
      </c>
      <c r="D660" s="4" t="s">
        <v>19</v>
      </c>
      <c r="E660" s="3" t="s">
        <v>21</v>
      </c>
      <c r="F660" s="5">
        <v>8.0</v>
      </c>
      <c r="G660" s="5">
        <v>15.0</v>
      </c>
      <c r="H660" s="3" t="s">
        <v>146</v>
      </c>
      <c r="I660" s="3" t="s">
        <v>50</v>
      </c>
      <c r="J660" s="3" t="s">
        <v>1101</v>
      </c>
      <c r="K660" s="3" t="s">
        <v>31631</v>
      </c>
      <c r="L660" s="3" t="s">
        <v>31633</v>
      </c>
      <c r="M660" s="3" t="s">
        <v>41</v>
      </c>
    </row>
    <row r="661" ht="22.5" customHeight="1">
      <c r="A661" s="3" t="s">
        <v>31635</v>
      </c>
      <c r="B661" s="3" t="s">
        <v>31636</v>
      </c>
      <c r="C661" s="3" t="s">
        <v>17</v>
      </c>
      <c r="D661" s="4" t="s">
        <v>19</v>
      </c>
      <c r="E661" s="3" t="s">
        <v>20</v>
      </c>
      <c r="F661" s="5">
        <v>8.0</v>
      </c>
      <c r="G661" s="5">
        <v>15.0</v>
      </c>
      <c r="H661" s="3" t="s">
        <v>146</v>
      </c>
      <c r="I661" s="3" t="s">
        <v>57</v>
      </c>
      <c r="J661" s="3" t="s">
        <v>58</v>
      </c>
      <c r="K661" s="3" t="s">
        <v>31637</v>
      </c>
      <c r="L661" s="3" t="s">
        <v>31640</v>
      </c>
      <c r="M661" s="3" t="s">
        <v>41</v>
      </c>
    </row>
    <row r="662" ht="22.5" customHeight="1">
      <c r="A662" s="3" t="s">
        <v>25424</v>
      </c>
      <c r="B662" s="3" t="s">
        <v>703</v>
      </c>
      <c r="C662" s="3" t="s">
        <v>17</v>
      </c>
      <c r="D662" s="4" t="s">
        <v>19</v>
      </c>
      <c r="E662" s="3" t="s">
        <v>21</v>
      </c>
      <c r="F662" s="5">
        <v>8.0</v>
      </c>
      <c r="G662" s="5">
        <v>10.0</v>
      </c>
      <c r="H662" s="3" t="s">
        <v>363</v>
      </c>
      <c r="I662" s="3" t="s">
        <v>69</v>
      </c>
      <c r="J662" s="3" t="s">
        <v>99</v>
      </c>
      <c r="K662" s="3" t="s">
        <v>31642</v>
      </c>
      <c r="L662" s="3" t="s">
        <v>31644</v>
      </c>
      <c r="M662" s="3" t="s">
        <v>41</v>
      </c>
    </row>
    <row r="663" ht="22.5" customHeight="1">
      <c r="A663" s="3" t="s">
        <v>31645</v>
      </c>
      <c r="B663" s="3" t="s">
        <v>30848</v>
      </c>
      <c r="C663" s="3" t="s">
        <v>17</v>
      </c>
      <c r="D663" s="4" t="s">
        <v>19</v>
      </c>
      <c r="E663" s="3" t="s">
        <v>127</v>
      </c>
      <c r="F663" s="5">
        <v>8.0</v>
      </c>
      <c r="G663" s="5">
        <v>10.0</v>
      </c>
      <c r="H663" s="3" t="s">
        <v>363</v>
      </c>
      <c r="I663" s="3" t="s">
        <v>31</v>
      </c>
      <c r="J663" s="3" t="s">
        <v>5651</v>
      </c>
      <c r="K663" s="3" t="s">
        <v>30851</v>
      </c>
      <c r="L663" s="3" t="s">
        <v>31648</v>
      </c>
      <c r="M663" s="3" t="s">
        <v>35</v>
      </c>
    </row>
    <row r="664" ht="22.5" customHeight="1">
      <c r="A664" s="3" t="s">
        <v>3825</v>
      </c>
      <c r="B664" s="3" t="s">
        <v>20938</v>
      </c>
      <c r="C664" s="3" t="s">
        <v>17</v>
      </c>
      <c r="D664" s="4" t="s">
        <v>19</v>
      </c>
      <c r="E664" s="3" t="s">
        <v>21</v>
      </c>
      <c r="F664" s="5">
        <v>8.0</v>
      </c>
      <c r="G664" s="5">
        <v>11.0</v>
      </c>
      <c r="H664" s="3" t="s">
        <v>1661</v>
      </c>
      <c r="I664" s="3" t="s">
        <v>50</v>
      </c>
      <c r="J664" s="3" t="s">
        <v>20940</v>
      </c>
      <c r="K664" s="3" t="s">
        <v>31650</v>
      </c>
      <c r="L664" s="3" t="s">
        <v>31651</v>
      </c>
      <c r="M664" s="3" t="s">
        <v>35</v>
      </c>
    </row>
    <row r="665" ht="22.5" customHeight="1">
      <c r="A665" s="3" t="s">
        <v>31653</v>
      </c>
      <c r="B665" s="3" t="s">
        <v>30733</v>
      </c>
      <c r="C665" s="3" t="s">
        <v>17</v>
      </c>
      <c r="D665" s="4" t="s">
        <v>19</v>
      </c>
      <c r="E665" s="3" t="s">
        <v>21</v>
      </c>
      <c r="F665" s="5">
        <v>8.0</v>
      </c>
      <c r="G665" s="5">
        <v>10.0</v>
      </c>
      <c r="H665" s="3" t="s">
        <v>363</v>
      </c>
      <c r="I665" s="3" t="s">
        <v>31</v>
      </c>
      <c r="J665" s="3" t="s">
        <v>99</v>
      </c>
      <c r="K665" s="3" t="s">
        <v>30734</v>
      </c>
      <c r="L665" s="3" t="s">
        <v>31655</v>
      </c>
      <c r="M665" s="3" t="s">
        <v>35</v>
      </c>
    </row>
    <row r="666" ht="22.5" customHeight="1">
      <c r="A666" s="3" t="s">
        <v>6946</v>
      </c>
      <c r="B666" s="3" t="s">
        <v>31656</v>
      </c>
      <c r="C666" s="3" t="s">
        <v>17</v>
      </c>
      <c r="D666" s="4" t="s">
        <v>19</v>
      </c>
      <c r="E666" s="3" t="s">
        <v>127</v>
      </c>
      <c r="F666" s="5">
        <v>8.0</v>
      </c>
      <c r="G666" s="5">
        <v>16.0</v>
      </c>
      <c r="H666" s="3" t="s">
        <v>82</v>
      </c>
      <c r="I666" s="3" t="s">
        <v>50</v>
      </c>
      <c r="J666" s="3" t="s">
        <v>556</v>
      </c>
      <c r="K666" s="3" t="s">
        <v>31658</v>
      </c>
      <c r="L666" s="3" t="s">
        <v>31659</v>
      </c>
      <c r="M666" s="3" t="s">
        <v>41</v>
      </c>
    </row>
    <row r="667" ht="22.5" customHeight="1">
      <c r="A667" s="3" t="s">
        <v>31660</v>
      </c>
      <c r="B667" s="3" t="s">
        <v>31661</v>
      </c>
      <c r="C667" s="3" t="s">
        <v>17</v>
      </c>
      <c r="D667" s="4" t="s">
        <v>19</v>
      </c>
      <c r="E667" s="3" t="s">
        <v>20</v>
      </c>
      <c r="F667" s="5">
        <v>8.0</v>
      </c>
      <c r="G667" s="5">
        <v>10.0</v>
      </c>
      <c r="H667" s="3" t="s">
        <v>363</v>
      </c>
      <c r="I667" s="3" t="s">
        <v>50</v>
      </c>
      <c r="J667" s="3" t="s">
        <v>5010</v>
      </c>
      <c r="K667" s="3" t="s">
        <v>31666</v>
      </c>
      <c r="L667" s="3" t="s">
        <v>31667</v>
      </c>
      <c r="M667" s="3" t="s">
        <v>27</v>
      </c>
    </row>
    <row r="668" ht="22.5" customHeight="1">
      <c r="A668" s="3" t="s">
        <v>31668</v>
      </c>
      <c r="B668" s="3" t="s">
        <v>29011</v>
      </c>
      <c r="C668" s="3" t="s">
        <v>17</v>
      </c>
      <c r="D668" s="4" t="s">
        <v>19</v>
      </c>
      <c r="E668" s="3" t="s">
        <v>20</v>
      </c>
      <c r="F668" s="5">
        <v>8.0</v>
      </c>
      <c r="G668" s="5">
        <v>10.0</v>
      </c>
      <c r="H668" s="3" t="s">
        <v>363</v>
      </c>
      <c r="I668" s="3" t="s">
        <v>50</v>
      </c>
      <c r="J668" s="3" t="s">
        <v>31670</v>
      </c>
      <c r="K668" s="3" t="s">
        <v>31671</v>
      </c>
      <c r="L668" s="3" t="s">
        <v>31673</v>
      </c>
      <c r="M668" s="3" t="s">
        <v>27</v>
      </c>
    </row>
    <row r="669" ht="22.5" customHeight="1">
      <c r="A669" s="3" t="s">
        <v>31675</v>
      </c>
      <c r="B669" s="3" t="s">
        <v>31676</v>
      </c>
      <c r="C669" s="3" t="s">
        <v>17</v>
      </c>
      <c r="D669" s="4" t="s">
        <v>19</v>
      </c>
      <c r="E669" s="3" t="s">
        <v>20</v>
      </c>
      <c r="F669" s="5">
        <v>8.0</v>
      </c>
      <c r="G669" s="5">
        <v>15.0</v>
      </c>
      <c r="H669" s="3" t="s">
        <v>146</v>
      </c>
      <c r="I669" s="3" t="s">
        <v>50</v>
      </c>
      <c r="J669" s="3" t="s">
        <v>329</v>
      </c>
      <c r="K669" s="3" t="s">
        <v>31678</v>
      </c>
      <c r="L669" s="3" t="s">
        <v>31679</v>
      </c>
      <c r="M669" s="3" t="s">
        <v>41</v>
      </c>
    </row>
    <row r="670" ht="22.5" customHeight="1">
      <c r="A670" s="3" t="s">
        <v>31680</v>
      </c>
      <c r="B670" s="3" t="s">
        <v>31681</v>
      </c>
      <c r="C670" s="3" t="s">
        <v>17</v>
      </c>
      <c r="D670" s="4" t="s">
        <v>19</v>
      </c>
      <c r="E670" s="3" t="s">
        <v>20</v>
      </c>
      <c r="F670" s="5">
        <v>8.0</v>
      </c>
      <c r="G670" s="5">
        <v>12.0</v>
      </c>
      <c r="H670" s="3" t="s">
        <v>737</v>
      </c>
      <c r="I670" s="3" t="s">
        <v>50</v>
      </c>
      <c r="J670" s="3" t="s">
        <v>821</v>
      </c>
      <c r="K670" s="3" t="s">
        <v>31685</v>
      </c>
      <c r="L670" s="3" t="s">
        <v>31687</v>
      </c>
      <c r="M670" s="3" t="s">
        <v>35</v>
      </c>
    </row>
    <row r="671" ht="22.5" customHeight="1">
      <c r="A671" s="3" t="s">
        <v>29677</v>
      </c>
      <c r="B671" s="3" t="s">
        <v>31688</v>
      </c>
      <c r="C671" s="3" t="s">
        <v>17</v>
      </c>
      <c r="D671" s="4" t="s">
        <v>19</v>
      </c>
      <c r="E671" s="3" t="s">
        <v>20</v>
      </c>
      <c r="F671" s="5">
        <v>8.0</v>
      </c>
      <c r="G671" s="5">
        <v>10.0</v>
      </c>
      <c r="H671" s="3" t="s">
        <v>363</v>
      </c>
      <c r="I671" s="3" t="s">
        <v>57</v>
      </c>
      <c r="J671" s="3" t="s">
        <v>1425</v>
      </c>
      <c r="K671" s="3" t="s">
        <v>5237</v>
      </c>
      <c r="L671" s="3" t="s">
        <v>31692</v>
      </c>
      <c r="M671" s="3" t="s">
        <v>41</v>
      </c>
    </row>
    <row r="672" ht="22.5" customHeight="1">
      <c r="A672" s="3" t="s">
        <v>31694</v>
      </c>
      <c r="B672" s="3" t="s">
        <v>31695</v>
      </c>
      <c r="C672" s="3" t="s">
        <v>17</v>
      </c>
      <c r="D672" s="4" t="s">
        <v>19</v>
      </c>
      <c r="E672" s="3" t="s">
        <v>21</v>
      </c>
      <c r="F672" s="5">
        <v>8.0</v>
      </c>
      <c r="G672" s="5">
        <v>15.0</v>
      </c>
      <c r="H672" s="3" t="s">
        <v>146</v>
      </c>
      <c r="I672" s="3" t="s">
        <v>57</v>
      </c>
      <c r="J672" s="3" t="s">
        <v>2355</v>
      </c>
      <c r="K672" s="3" t="s">
        <v>31698</v>
      </c>
      <c r="L672" s="3" t="s">
        <v>31699</v>
      </c>
      <c r="M672" s="3" t="s">
        <v>35</v>
      </c>
    </row>
    <row r="673" ht="22.5" customHeight="1">
      <c r="A673" s="3" t="s">
        <v>2309</v>
      </c>
      <c r="B673" s="3" t="s">
        <v>31701</v>
      </c>
      <c r="C673" s="3" t="s">
        <v>17</v>
      </c>
      <c r="D673" s="4" t="s">
        <v>19</v>
      </c>
      <c r="E673" s="3" t="s">
        <v>20</v>
      </c>
      <c r="F673" s="5">
        <v>8.0</v>
      </c>
      <c r="G673" s="5">
        <v>12.0</v>
      </c>
      <c r="H673" s="3" t="s">
        <v>737</v>
      </c>
      <c r="I673" s="3" t="s">
        <v>69</v>
      </c>
      <c r="J673" s="3" t="s">
        <v>58</v>
      </c>
      <c r="K673" s="3" t="s">
        <v>31704</v>
      </c>
      <c r="L673" s="3" t="s">
        <v>31705</v>
      </c>
      <c r="M673" s="3" t="s">
        <v>35</v>
      </c>
    </row>
    <row r="674" ht="22.5" customHeight="1">
      <c r="A674" s="3" t="s">
        <v>31706</v>
      </c>
      <c r="B674" s="3" t="s">
        <v>31707</v>
      </c>
      <c r="C674" s="3" t="s">
        <v>17</v>
      </c>
      <c r="D674" s="4" t="s">
        <v>19</v>
      </c>
      <c r="E674" s="3" t="s">
        <v>20</v>
      </c>
      <c r="F674" s="5">
        <v>8.0</v>
      </c>
      <c r="G674" s="5">
        <v>10.0</v>
      </c>
      <c r="H674" s="3" t="s">
        <v>363</v>
      </c>
      <c r="I674" s="3" t="s">
        <v>50</v>
      </c>
      <c r="J674" s="3" t="s">
        <v>38</v>
      </c>
      <c r="K674" s="3" t="s">
        <v>31708</v>
      </c>
      <c r="L674" s="3" t="s">
        <v>31710</v>
      </c>
      <c r="M674" s="3" t="s">
        <v>35</v>
      </c>
    </row>
    <row r="675" ht="22.5" customHeight="1">
      <c r="A675" s="3" t="s">
        <v>31712</v>
      </c>
      <c r="B675" s="3" t="s">
        <v>31713</v>
      </c>
      <c r="C675" s="3" t="s">
        <v>17</v>
      </c>
      <c r="D675" s="4" t="s">
        <v>19</v>
      </c>
      <c r="E675" s="3" t="s">
        <v>20</v>
      </c>
      <c r="F675" s="5">
        <v>8.0</v>
      </c>
      <c r="G675" s="5">
        <v>10.0</v>
      </c>
      <c r="H675" s="3" t="s">
        <v>363</v>
      </c>
      <c r="I675" s="3" t="s">
        <v>57</v>
      </c>
      <c r="J675" s="3" t="s">
        <v>726</v>
      </c>
      <c r="K675" s="3" t="s">
        <v>12776</v>
      </c>
      <c r="L675" s="3" t="s">
        <v>31714</v>
      </c>
      <c r="M675" s="3" t="s">
        <v>35</v>
      </c>
    </row>
    <row r="676" ht="22.5" customHeight="1">
      <c r="A676" s="3" t="s">
        <v>31715</v>
      </c>
      <c r="B676" s="3" t="s">
        <v>31716</v>
      </c>
      <c r="C676" s="3" t="s">
        <v>17</v>
      </c>
      <c r="D676" s="4" t="s">
        <v>19</v>
      </c>
      <c r="E676" s="3" t="s">
        <v>117</v>
      </c>
      <c r="F676" s="5">
        <v>8.0</v>
      </c>
      <c r="G676" s="5">
        <v>10.0</v>
      </c>
      <c r="H676" s="3" t="s">
        <v>363</v>
      </c>
      <c r="I676" s="3" t="s">
        <v>69</v>
      </c>
      <c r="J676" s="3" t="s">
        <v>329</v>
      </c>
      <c r="K676" s="3" t="s">
        <v>31719</v>
      </c>
      <c r="L676" s="3" t="s">
        <v>31721</v>
      </c>
      <c r="M676" s="3" t="s">
        <v>35</v>
      </c>
    </row>
    <row r="677" ht="22.5" customHeight="1">
      <c r="A677" s="3" t="s">
        <v>31722</v>
      </c>
      <c r="B677" s="3" t="s">
        <v>31723</v>
      </c>
      <c r="C677" s="3" t="s">
        <v>17</v>
      </c>
      <c r="D677" s="4" t="s">
        <v>19</v>
      </c>
      <c r="E677" s="3" t="s">
        <v>21</v>
      </c>
      <c r="F677" s="5">
        <v>8.0</v>
      </c>
      <c r="G677" s="5">
        <v>10.0</v>
      </c>
      <c r="H677" s="3" t="s">
        <v>363</v>
      </c>
      <c r="I677" s="3" t="s">
        <v>69</v>
      </c>
      <c r="J677" s="3" t="s">
        <v>821</v>
      </c>
      <c r="K677" s="3" t="s">
        <v>31724</v>
      </c>
      <c r="L677" s="3" t="s">
        <v>31725</v>
      </c>
      <c r="M677" s="3" t="s">
        <v>35</v>
      </c>
    </row>
    <row r="678" ht="22.5" customHeight="1">
      <c r="A678" s="3" t="s">
        <v>31726</v>
      </c>
      <c r="B678" s="3" t="s">
        <v>5577</v>
      </c>
      <c r="C678" s="3" t="s">
        <v>17</v>
      </c>
      <c r="D678" s="4" t="s">
        <v>19</v>
      </c>
      <c r="E678" s="3" t="s">
        <v>21</v>
      </c>
      <c r="F678" s="5">
        <v>8.0</v>
      </c>
      <c r="G678" s="5">
        <v>12.0</v>
      </c>
      <c r="H678" s="3" t="s">
        <v>737</v>
      </c>
      <c r="I678" s="3" t="s">
        <v>69</v>
      </c>
      <c r="J678" s="3" t="s">
        <v>5579</v>
      </c>
      <c r="K678" s="3" t="s">
        <v>31727</v>
      </c>
      <c r="L678" s="3" t="s">
        <v>31729</v>
      </c>
      <c r="M678" s="3" t="s">
        <v>27</v>
      </c>
    </row>
    <row r="679" ht="22.5" customHeight="1">
      <c r="A679" s="3" t="s">
        <v>31730</v>
      </c>
      <c r="B679" s="3" t="s">
        <v>31731</v>
      </c>
      <c r="C679" s="3" t="s">
        <v>17</v>
      </c>
      <c r="D679" s="4" t="s">
        <v>19</v>
      </c>
      <c r="E679" s="3" t="s">
        <v>20</v>
      </c>
      <c r="F679" s="5">
        <v>8.0</v>
      </c>
      <c r="G679" s="5">
        <v>15.0</v>
      </c>
      <c r="H679" s="3" t="s">
        <v>146</v>
      </c>
      <c r="I679" s="3" t="s">
        <v>50</v>
      </c>
      <c r="J679" s="3" t="s">
        <v>20258</v>
      </c>
      <c r="K679" s="3" t="s">
        <v>31733</v>
      </c>
      <c r="L679" s="3" t="s">
        <v>31734</v>
      </c>
      <c r="M679" s="3" t="s">
        <v>257</v>
      </c>
    </row>
    <row r="680" ht="22.5" customHeight="1">
      <c r="A680" s="3" t="s">
        <v>31736</v>
      </c>
      <c r="B680" s="3" t="s">
        <v>31738</v>
      </c>
      <c r="C680" s="3" t="s">
        <v>17</v>
      </c>
      <c r="D680" s="4" t="s">
        <v>19</v>
      </c>
      <c r="E680" s="3" t="s">
        <v>20</v>
      </c>
      <c r="F680" s="5">
        <v>8.0</v>
      </c>
      <c r="G680" s="5">
        <v>15.0</v>
      </c>
      <c r="H680" s="3" t="s">
        <v>146</v>
      </c>
      <c r="I680" s="3" t="s">
        <v>50</v>
      </c>
      <c r="J680" s="3" t="s">
        <v>31741</v>
      </c>
      <c r="K680" s="3" t="s">
        <v>31742</v>
      </c>
      <c r="L680" s="3" t="s">
        <v>31744</v>
      </c>
      <c r="M680" s="3" t="s">
        <v>35</v>
      </c>
    </row>
    <row r="681" ht="22.5" customHeight="1">
      <c r="A681" s="3" t="s">
        <v>7877</v>
      </c>
      <c r="B681" s="3" t="s">
        <v>854</v>
      </c>
      <c r="C681" s="3" t="s">
        <v>17</v>
      </c>
      <c r="D681" s="4" t="s">
        <v>19</v>
      </c>
      <c r="E681" s="3" t="s">
        <v>20</v>
      </c>
      <c r="F681" s="5">
        <v>8.0</v>
      </c>
      <c r="G681" s="5">
        <v>12.0</v>
      </c>
      <c r="H681" s="3" t="s">
        <v>737</v>
      </c>
      <c r="I681" s="3" t="s">
        <v>57</v>
      </c>
      <c r="J681" s="3" t="s">
        <v>38</v>
      </c>
      <c r="K681" s="3" t="s">
        <v>31748</v>
      </c>
      <c r="L681" s="3" t="s">
        <v>31749</v>
      </c>
      <c r="M681" s="3" t="s">
        <v>41</v>
      </c>
    </row>
    <row r="682" ht="22.5" customHeight="1">
      <c r="A682" s="3" t="s">
        <v>31750</v>
      </c>
      <c r="B682" s="3" t="s">
        <v>31751</v>
      </c>
      <c r="C682" s="3" t="s">
        <v>17</v>
      </c>
      <c r="D682" s="4" t="s">
        <v>19</v>
      </c>
      <c r="E682" s="3" t="s">
        <v>21</v>
      </c>
      <c r="F682" s="5">
        <v>8.0</v>
      </c>
      <c r="G682" s="5">
        <v>16.0</v>
      </c>
      <c r="H682" s="3" t="s">
        <v>82</v>
      </c>
      <c r="I682" s="3" t="s">
        <v>50</v>
      </c>
      <c r="J682" s="3" t="s">
        <v>821</v>
      </c>
      <c r="K682" s="3" t="s">
        <v>31752</v>
      </c>
      <c r="L682" s="3" t="s">
        <v>31753</v>
      </c>
      <c r="M682" s="3" t="s">
        <v>35</v>
      </c>
    </row>
    <row r="683" ht="22.5" customHeight="1">
      <c r="A683" s="3" t="s">
        <v>3430</v>
      </c>
      <c r="B683" s="3" t="s">
        <v>31756</v>
      </c>
      <c r="C683" s="3" t="s">
        <v>17</v>
      </c>
      <c r="D683" s="4" t="s">
        <v>19</v>
      </c>
      <c r="E683" s="3" t="s">
        <v>20</v>
      </c>
      <c r="F683" s="5">
        <v>8.0</v>
      </c>
      <c r="G683" s="5">
        <v>13.0</v>
      </c>
      <c r="H683" s="3" t="s">
        <v>2589</v>
      </c>
      <c r="I683" s="3" t="s">
        <v>50</v>
      </c>
      <c r="J683" s="3" t="s">
        <v>8638</v>
      </c>
      <c r="K683" s="3" t="s">
        <v>31757</v>
      </c>
      <c r="L683" s="3" t="s">
        <v>31758</v>
      </c>
      <c r="M683" s="3" t="s">
        <v>159</v>
      </c>
    </row>
    <row r="684" ht="22.5" customHeight="1">
      <c r="A684" s="3" t="s">
        <v>31759</v>
      </c>
      <c r="B684" s="3" t="s">
        <v>31760</v>
      </c>
      <c r="C684" s="3" t="s">
        <v>17</v>
      </c>
      <c r="D684" s="4" t="s">
        <v>19</v>
      </c>
      <c r="E684" s="3" t="s">
        <v>20</v>
      </c>
      <c r="F684" s="5">
        <v>8.0</v>
      </c>
      <c r="G684" s="5">
        <v>15.0</v>
      </c>
      <c r="H684" s="3" t="s">
        <v>146</v>
      </c>
      <c r="I684" s="3" t="s">
        <v>69</v>
      </c>
      <c r="J684" s="3" t="s">
        <v>31762</v>
      </c>
      <c r="K684" s="3" t="s">
        <v>31763</v>
      </c>
      <c r="L684" s="3" t="s">
        <v>31764</v>
      </c>
      <c r="M684" s="3" t="s">
        <v>41</v>
      </c>
    </row>
    <row r="685" ht="22.5" customHeight="1">
      <c r="A685" s="3" t="s">
        <v>31765</v>
      </c>
      <c r="B685" s="3" t="s">
        <v>31766</v>
      </c>
      <c r="C685" s="3" t="s">
        <v>17</v>
      </c>
      <c r="D685" s="4" t="s">
        <v>19</v>
      </c>
      <c r="E685" s="3" t="s">
        <v>20</v>
      </c>
      <c r="F685" s="5">
        <v>8.0</v>
      </c>
      <c r="G685" s="5">
        <v>13.0</v>
      </c>
      <c r="H685" s="3" t="s">
        <v>2589</v>
      </c>
      <c r="I685" s="3" t="s">
        <v>69</v>
      </c>
      <c r="J685" s="3" t="s">
        <v>31768</v>
      </c>
      <c r="K685" s="3" t="s">
        <v>31769</v>
      </c>
      <c r="L685" s="3" t="s">
        <v>31771</v>
      </c>
      <c r="M685" s="3" t="s">
        <v>35</v>
      </c>
    </row>
    <row r="686" ht="22.5" customHeight="1">
      <c r="A686" s="3" t="s">
        <v>31772</v>
      </c>
      <c r="B686" s="3" t="s">
        <v>31773</v>
      </c>
      <c r="C686" s="3" t="s">
        <v>17</v>
      </c>
      <c r="D686" s="4" t="s">
        <v>19</v>
      </c>
      <c r="E686" s="3" t="s">
        <v>20</v>
      </c>
      <c r="F686" s="5">
        <v>8.0</v>
      </c>
      <c r="G686" s="5">
        <v>12.0</v>
      </c>
      <c r="H686" s="3" t="s">
        <v>737</v>
      </c>
      <c r="I686" s="3" t="s">
        <v>57</v>
      </c>
      <c r="J686" s="3" t="s">
        <v>31776</v>
      </c>
      <c r="K686" s="3" t="s">
        <v>31778</v>
      </c>
      <c r="L686" s="3" t="s">
        <v>31779</v>
      </c>
      <c r="M686" s="3" t="s">
        <v>35</v>
      </c>
    </row>
    <row r="687" ht="22.5" customHeight="1">
      <c r="A687" s="3" t="s">
        <v>16634</v>
      </c>
      <c r="B687" s="3" t="s">
        <v>16635</v>
      </c>
      <c r="C687" s="3" t="s">
        <v>17</v>
      </c>
      <c r="D687" s="4" t="s">
        <v>19</v>
      </c>
      <c r="E687" s="3" t="s">
        <v>21</v>
      </c>
      <c r="F687" s="5">
        <v>8.0</v>
      </c>
      <c r="G687" s="5">
        <v>12.0</v>
      </c>
      <c r="H687" s="3" t="s">
        <v>737</v>
      </c>
      <c r="I687" s="3" t="s">
        <v>50</v>
      </c>
      <c r="J687" s="3" t="s">
        <v>99</v>
      </c>
      <c r="K687" s="3" t="s">
        <v>16639</v>
      </c>
      <c r="L687" s="3" t="s">
        <v>31784</v>
      </c>
      <c r="M687" s="3" t="s">
        <v>41</v>
      </c>
    </row>
    <row r="688" ht="22.5" customHeight="1">
      <c r="A688" s="3" t="s">
        <v>3825</v>
      </c>
      <c r="B688" s="3" t="s">
        <v>19517</v>
      </c>
      <c r="C688" s="3" t="s">
        <v>17</v>
      </c>
      <c r="D688" s="4" t="s">
        <v>19</v>
      </c>
      <c r="E688" s="3" t="s">
        <v>21</v>
      </c>
      <c r="F688" s="5">
        <v>8.0</v>
      </c>
      <c r="G688" s="5">
        <v>10.0</v>
      </c>
      <c r="H688" s="3" t="s">
        <v>363</v>
      </c>
      <c r="I688" s="3" t="s">
        <v>50</v>
      </c>
      <c r="J688" s="3" t="s">
        <v>265</v>
      </c>
      <c r="K688" s="3" t="s">
        <v>19522</v>
      </c>
      <c r="L688" s="3" t="s">
        <v>31787</v>
      </c>
      <c r="M688" s="3" t="s">
        <v>41</v>
      </c>
    </row>
    <row r="689" ht="22.5" customHeight="1">
      <c r="A689" s="3" t="s">
        <v>30759</v>
      </c>
      <c r="B689" s="3" t="s">
        <v>29985</v>
      </c>
      <c r="C689" s="3" t="s">
        <v>17</v>
      </c>
      <c r="D689" s="4" t="s">
        <v>19</v>
      </c>
      <c r="E689" s="3" t="s">
        <v>20</v>
      </c>
      <c r="F689" s="5">
        <v>8.0</v>
      </c>
      <c r="G689" s="5">
        <v>10.0</v>
      </c>
      <c r="H689" s="3" t="s">
        <v>363</v>
      </c>
      <c r="I689" s="3" t="s">
        <v>50</v>
      </c>
      <c r="J689" s="3" t="s">
        <v>916</v>
      </c>
      <c r="K689" s="3" t="s">
        <v>31790</v>
      </c>
      <c r="L689" s="3" t="s">
        <v>31791</v>
      </c>
      <c r="M689" s="3" t="s">
        <v>159</v>
      </c>
    </row>
    <row r="690" ht="22.5" customHeight="1">
      <c r="A690" s="3" t="s">
        <v>31792</v>
      </c>
      <c r="B690" s="3" t="s">
        <v>29985</v>
      </c>
      <c r="C690" s="3" t="s">
        <v>17</v>
      </c>
      <c r="D690" s="4" t="s">
        <v>19</v>
      </c>
      <c r="E690" s="3" t="s">
        <v>21</v>
      </c>
      <c r="F690" s="5">
        <v>8.0</v>
      </c>
      <c r="G690" s="5">
        <v>10.0</v>
      </c>
      <c r="H690" s="3" t="s">
        <v>363</v>
      </c>
      <c r="I690" s="3" t="s">
        <v>50</v>
      </c>
      <c r="J690" s="3" t="s">
        <v>916</v>
      </c>
      <c r="K690" s="3" t="s">
        <v>31790</v>
      </c>
      <c r="L690" s="3" t="s">
        <v>31793</v>
      </c>
      <c r="M690" s="3" t="s">
        <v>159</v>
      </c>
    </row>
    <row r="691" ht="22.5" customHeight="1">
      <c r="A691" s="3" t="s">
        <v>15847</v>
      </c>
      <c r="B691" s="3" t="s">
        <v>29985</v>
      </c>
      <c r="C691" s="3" t="s">
        <v>17</v>
      </c>
      <c r="D691" s="4" t="s">
        <v>19</v>
      </c>
      <c r="E691" s="3" t="s">
        <v>21</v>
      </c>
      <c r="F691" s="5">
        <v>8.0</v>
      </c>
      <c r="G691" s="5">
        <v>10.0</v>
      </c>
      <c r="H691" s="3" t="s">
        <v>363</v>
      </c>
      <c r="I691" s="3" t="s">
        <v>50</v>
      </c>
      <c r="J691" s="3" t="s">
        <v>916</v>
      </c>
      <c r="K691" s="3" t="s">
        <v>31790</v>
      </c>
      <c r="L691" s="3" t="s">
        <v>31795</v>
      </c>
      <c r="M691" s="3" t="s">
        <v>159</v>
      </c>
    </row>
    <row r="692" ht="22.5" customHeight="1">
      <c r="A692" s="3" t="s">
        <v>31796</v>
      </c>
      <c r="B692" s="3" t="s">
        <v>2484</v>
      </c>
      <c r="C692" s="3" t="s">
        <v>17</v>
      </c>
      <c r="D692" s="4" t="s">
        <v>19</v>
      </c>
      <c r="E692" s="3" t="s">
        <v>117</v>
      </c>
      <c r="F692" s="5">
        <v>8.0</v>
      </c>
      <c r="G692" s="5">
        <v>15.0</v>
      </c>
      <c r="H692" s="3" t="s">
        <v>146</v>
      </c>
      <c r="I692" s="3" t="s">
        <v>50</v>
      </c>
      <c r="J692" s="3" t="s">
        <v>38</v>
      </c>
      <c r="K692" s="3" t="s">
        <v>1935</v>
      </c>
      <c r="L692" s="3" t="s">
        <v>31798</v>
      </c>
      <c r="M692" s="3" t="s">
        <v>35</v>
      </c>
    </row>
    <row r="693" ht="22.5" customHeight="1">
      <c r="A693" s="3" t="s">
        <v>504</v>
      </c>
      <c r="B693" s="3" t="s">
        <v>16645</v>
      </c>
      <c r="C693" s="3" t="s">
        <v>17</v>
      </c>
      <c r="D693" s="4" t="s">
        <v>19</v>
      </c>
      <c r="E693" s="3" t="s">
        <v>20</v>
      </c>
      <c r="F693" s="5">
        <v>8.0</v>
      </c>
      <c r="G693" s="5">
        <v>15.0</v>
      </c>
      <c r="H693" s="3" t="s">
        <v>146</v>
      </c>
      <c r="I693" s="3" t="s">
        <v>50</v>
      </c>
      <c r="J693" s="3" t="s">
        <v>4865</v>
      </c>
      <c r="K693" s="3" t="s">
        <v>16649</v>
      </c>
      <c r="L693" s="3" t="s">
        <v>31799</v>
      </c>
      <c r="M693" s="3" t="s">
        <v>27</v>
      </c>
    </row>
    <row r="694" ht="22.5" customHeight="1">
      <c r="A694" s="3" t="s">
        <v>31801</v>
      </c>
      <c r="B694" s="3" t="s">
        <v>31802</v>
      </c>
      <c r="C694" s="3" t="s">
        <v>17</v>
      </c>
      <c r="D694" s="4" t="s">
        <v>19</v>
      </c>
      <c r="E694" s="3" t="s">
        <v>20</v>
      </c>
      <c r="F694" s="5">
        <v>8.0</v>
      </c>
      <c r="G694" s="5">
        <v>10.0</v>
      </c>
      <c r="H694" s="3" t="s">
        <v>363</v>
      </c>
      <c r="I694" s="3" t="s">
        <v>50</v>
      </c>
      <c r="J694" s="3" t="s">
        <v>340</v>
      </c>
      <c r="K694" s="3" t="s">
        <v>31803</v>
      </c>
      <c r="L694" s="3" t="s">
        <v>31807</v>
      </c>
      <c r="M694" s="3" t="s">
        <v>41</v>
      </c>
    </row>
    <row r="695" ht="22.5" customHeight="1">
      <c r="A695" s="3" t="s">
        <v>31809</v>
      </c>
      <c r="B695" s="3" t="s">
        <v>31810</v>
      </c>
      <c r="C695" s="3" t="s">
        <v>17</v>
      </c>
      <c r="D695" s="4" t="s">
        <v>19</v>
      </c>
      <c r="E695" s="3" t="s">
        <v>117</v>
      </c>
      <c r="F695" s="5">
        <v>8.0</v>
      </c>
      <c r="G695" s="5">
        <v>16.0</v>
      </c>
      <c r="H695" s="3" t="s">
        <v>82</v>
      </c>
      <c r="I695" s="3" t="s">
        <v>69</v>
      </c>
      <c r="J695" s="3" t="s">
        <v>31811</v>
      </c>
      <c r="K695" s="3" t="s">
        <v>31812</v>
      </c>
      <c r="L695" s="3" t="s">
        <v>31813</v>
      </c>
      <c r="M695" s="3" t="s">
        <v>35</v>
      </c>
    </row>
    <row r="696" ht="22.5" customHeight="1">
      <c r="A696" s="3" t="s">
        <v>31814</v>
      </c>
      <c r="B696" s="3" t="s">
        <v>31815</v>
      </c>
      <c r="C696" s="3" t="s">
        <v>17</v>
      </c>
      <c r="D696" s="4" t="s">
        <v>19</v>
      </c>
      <c r="E696" s="3" t="s">
        <v>20</v>
      </c>
      <c r="F696" s="5">
        <v>8.0</v>
      </c>
      <c r="G696" s="5">
        <v>10.0</v>
      </c>
      <c r="H696" s="3" t="s">
        <v>363</v>
      </c>
      <c r="I696" s="3" t="s">
        <v>50</v>
      </c>
      <c r="J696" s="3" t="s">
        <v>446</v>
      </c>
      <c r="K696" s="3" t="s">
        <v>28137</v>
      </c>
      <c r="L696" s="3" t="s">
        <v>31819</v>
      </c>
      <c r="M696" s="3" t="s">
        <v>41</v>
      </c>
    </row>
    <row r="697" ht="22.5" customHeight="1">
      <c r="A697" s="3" t="s">
        <v>20089</v>
      </c>
      <c r="B697" s="3" t="s">
        <v>27979</v>
      </c>
      <c r="C697" s="3" t="s">
        <v>17</v>
      </c>
      <c r="D697" s="4" t="s">
        <v>19</v>
      </c>
      <c r="E697" s="3" t="s">
        <v>20</v>
      </c>
      <c r="F697" s="5">
        <v>8.0</v>
      </c>
      <c r="G697" s="5">
        <v>15.0</v>
      </c>
      <c r="H697" s="3" t="s">
        <v>146</v>
      </c>
      <c r="I697" s="3" t="s">
        <v>57</v>
      </c>
      <c r="J697" s="3" t="s">
        <v>24</v>
      </c>
      <c r="K697" s="3" t="s">
        <v>31824</v>
      </c>
      <c r="L697" s="3" t="s">
        <v>31825</v>
      </c>
      <c r="M697" s="3" t="s">
        <v>27</v>
      </c>
    </row>
    <row r="698" ht="22.5" customHeight="1">
      <c r="A698" s="3" t="s">
        <v>31827</v>
      </c>
      <c r="B698" s="3" t="s">
        <v>545</v>
      </c>
      <c r="C698" s="3" t="s">
        <v>17</v>
      </c>
      <c r="D698" s="4" t="s">
        <v>19</v>
      </c>
      <c r="E698" s="3" t="s">
        <v>20</v>
      </c>
      <c r="F698" s="5">
        <v>8.0</v>
      </c>
      <c r="G698" s="5">
        <v>16.0</v>
      </c>
      <c r="H698" s="3" t="s">
        <v>82</v>
      </c>
      <c r="I698" s="3" t="s">
        <v>57</v>
      </c>
      <c r="J698" s="3" t="s">
        <v>549</v>
      </c>
      <c r="K698" s="3" t="s">
        <v>31830</v>
      </c>
      <c r="L698" s="3" t="s">
        <v>31831</v>
      </c>
      <c r="M698" s="3" t="s">
        <v>27</v>
      </c>
    </row>
    <row r="699" ht="22.5" customHeight="1">
      <c r="A699" s="3" t="s">
        <v>3430</v>
      </c>
      <c r="B699" s="3" t="s">
        <v>31833</v>
      </c>
      <c r="C699" s="3" t="s">
        <v>17</v>
      </c>
      <c r="D699" s="4" t="s">
        <v>19</v>
      </c>
      <c r="E699" s="3" t="s">
        <v>127</v>
      </c>
      <c r="F699" s="5">
        <v>8.0</v>
      </c>
      <c r="G699" s="5">
        <v>15.0</v>
      </c>
      <c r="H699" s="3" t="s">
        <v>146</v>
      </c>
      <c r="I699" s="3" t="s">
        <v>50</v>
      </c>
      <c r="J699" s="3" t="s">
        <v>4236</v>
      </c>
      <c r="K699" s="3" t="s">
        <v>31835</v>
      </c>
      <c r="L699" s="3" t="s">
        <v>31837</v>
      </c>
      <c r="M699" s="3" t="s">
        <v>35</v>
      </c>
    </row>
    <row r="700" ht="22.5" customHeight="1">
      <c r="A700" s="3" t="s">
        <v>4831</v>
      </c>
      <c r="B700" s="3" t="s">
        <v>4832</v>
      </c>
      <c r="C700" s="3" t="s">
        <v>17</v>
      </c>
      <c r="D700" s="4" t="s">
        <v>19</v>
      </c>
      <c r="E700" s="3" t="s">
        <v>20</v>
      </c>
      <c r="F700" s="5">
        <v>8.0</v>
      </c>
      <c r="G700" s="5">
        <v>10.0</v>
      </c>
      <c r="H700" s="3" t="s">
        <v>363</v>
      </c>
      <c r="I700" s="3" t="s">
        <v>69</v>
      </c>
      <c r="J700" s="3" t="s">
        <v>58</v>
      </c>
      <c r="K700" s="3" t="s">
        <v>4834</v>
      </c>
      <c r="L700" s="3" t="s">
        <v>31840</v>
      </c>
      <c r="M700" s="3" t="s">
        <v>35</v>
      </c>
    </row>
    <row r="701" ht="22.5" customHeight="1">
      <c r="A701" s="3" t="s">
        <v>31842</v>
      </c>
      <c r="B701" s="3" t="s">
        <v>881</v>
      </c>
      <c r="C701" s="3" t="s">
        <v>17</v>
      </c>
      <c r="D701" s="4" t="s">
        <v>19</v>
      </c>
      <c r="E701" s="3" t="s">
        <v>20</v>
      </c>
      <c r="F701" s="5">
        <v>8.0</v>
      </c>
      <c r="G701" s="5">
        <v>10.0</v>
      </c>
      <c r="H701" s="3" t="s">
        <v>363</v>
      </c>
      <c r="I701" s="3" t="s">
        <v>57</v>
      </c>
      <c r="J701" s="3" t="s">
        <v>58</v>
      </c>
      <c r="K701" s="3" t="s">
        <v>887</v>
      </c>
      <c r="L701" s="3" t="s">
        <v>31843</v>
      </c>
      <c r="M701" s="3" t="s">
        <v>27</v>
      </c>
    </row>
    <row r="702" ht="22.5" customHeight="1">
      <c r="A702" s="3" t="s">
        <v>31844</v>
      </c>
      <c r="B702" s="3" t="s">
        <v>9172</v>
      </c>
      <c r="C702" s="3" t="s">
        <v>17</v>
      </c>
      <c r="D702" s="4" t="s">
        <v>19</v>
      </c>
      <c r="E702" s="3" t="s">
        <v>20</v>
      </c>
      <c r="F702" s="5">
        <v>8.0</v>
      </c>
      <c r="G702" s="5">
        <v>15.0</v>
      </c>
      <c r="H702" s="3" t="s">
        <v>146</v>
      </c>
      <c r="I702" s="3" t="s">
        <v>50</v>
      </c>
      <c r="J702" s="3" t="s">
        <v>38</v>
      </c>
      <c r="K702" s="3" t="s">
        <v>9381</v>
      </c>
      <c r="L702" s="3" t="s">
        <v>31849</v>
      </c>
      <c r="M702" s="3" t="s">
        <v>35</v>
      </c>
    </row>
    <row r="703" ht="22.5" customHeight="1">
      <c r="A703" s="3" t="s">
        <v>3825</v>
      </c>
      <c r="B703" s="3" t="s">
        <v>9940</v>
      </c>
      <c r="C703" s="3" t="s">
        <v>17</v>
      </c>
      <c r="D703" s="4" t="s">
        <v>19</v>
      </c>
      <c r="E703" s="3" t="s">
        <v>21</v>
      </c>
      <c r="F703" s="5">
        <v>8.0</v>
      </c>
      <c r="G703" s="5">
        <v>10.0</v>
      </c>
      <c r="H703" s="3" t="s">
        <v>363</v>
      </c>
      <c r="I703" s="3" t="s">
        <v>50</v>
      </c>
      <c r="J703" s="3" t="s">
        <v>9942</v>
      </c>
      <c r="K703" s="3" t="s">
        <v>31855</v>
      </c>
      <c r="L703" s="3" t="s">
        <v>31856</v>
      </c>
      <c r="M703" s="3" t="s">
        <v>159</v>
      </c>
    </row>
    <row r="704" ht="22.5" customHeight="1">
      <c r="A704" s="3" t="s">
        <v>3825</v>
      </c>
      <c r="B704" s="3" t="s">
        <v>31857</v>
      </c>
      <c r="C704" s="3" t="s">
        <v>17</v>
      </c>
      <c r="D704" s="4" t="s">
        <v>19</v>
      </c>
      <c r="E704" s="3" t="s">
        <v>21</v>
      </c>
      <c r="F704" s="5">
        <v>8.0</v>
      </c>
      <c r="G704" s="5">
        <v>16.0</v>
      </c>
      <c r="H704" s="3" t="s">
        <v>82</v>
      </c>
      <c r="I704" s="3" t="s">
        <v>57</v>
      </c>
      <c r="J704" s="3" t="s">
        <v>1085</v>
      </c>
      <c r="K704" s="3" t="s">
        <v>31861</v>
      </c>
      <c r="L704" s="3" t="s">
        <v>31862</v>
      </c>
      <c r="M704" s="3" t="s">
        <v>41</v>
      </c>
    </row>
    <row r="705" ht="22.5" customHeight="1">
      <c r="A705" s="3" t="s">
        <v>30759</v>
      </c>
      <c r="B705" s="3" t="s">
        <v>10009</v>
      </c>
      <c r="C705" s="3" t="s">
        <v>17</v>
      </c>
      <c r="D705" s="4" t="s">
        <v>19</v>
      </c>
      <c r="E705" s="3" t="s">
        <v>20</v>
      </c>
      <c r="F705" s="5">
        <v>8.0</v>
      </c>
      <c r="G705" s="5">
        <v>13.0</v>
      </c>
      <c r="H705" s="3" t="s">
        <v>2589</v>
      </c>
      <c r="I705" s="3" t="s">
        <v>50</v>
      </c>
      <c r="J705" s="3" t="s">
        <v>1817</v>
      </c>
      <c r="K705" s="3" t="s">
        <v>31864</v>
      </c>
      <c r="L705" s="3" t="s">
        <v>31865</v>
      </c>
      <c r="M705" s="3" t="s">
        <v>27</v>
      </c>
    </row>
    <row r="706" ht="22.5" customHeight="1">
      <c r="A706" s="3" t="s">
        <v>29874</v>
      </c>
      <c r="B706" s="3" t="s">
        <v>31866</v>
      </c>
      <c r="C706" s="3" t="s">
        <v>17</v>
      </c>
      <c r="D706" s="4" t="s">
        <v>19</v>
      </c>
      <c r="E706" s="3" t="s">
        <v>20</v>
      </c>
      <c r="F706" s="5">
        <v>8.0</v>
      </c>
      <c r="G706" s="5">
        <v>15.0</v>
      </c>
      <c r="H706" s="3" t="s">
        <v>146</v>
      </c>
      <c r="I706" s="3" t="s">
        <v>69</v>
      </c>
      <c r="J706" s="3" t="s">
        <v>3871</v>
      </c>
      <c r="K706" s="3" t="s">
        <v>12424</v>
      </c>
      <c r="L706" s="3" t="s">
        <v>31869</v>
      </c>
      <c r="M706" s="3" t="s">
        <v>35</v>
      </c>
    </row>
    <row r="707" ht="22.5" customHeight="1">
      <c r="A707" s="3" t="s">
        <v>31871</v>
      </c>
      <c r="B707" s="3" t="s">
        <v>29772</v>
      </c>
      <c r="C707" s="3" t="s">
        <v>17</v>
      </c>
      <c r="D707" s="4" t="s">
        <v>19</v>
      </c>
      <c r="E707" s="3" t="s">
        <v>20</v>
      </c>
      <c r="F707" s="5">
        <v>8.0</v>
      </c>
      <c r="G707" s="5">
        <v>10.0</v>
      </c>
      <c r="H707" s="3" t="s">
        <v>363</v>
      </c>
      <c r="I707" s="3" t="s">
        <v>69</v>
      </c>
      <c r="J707" s="3" t="s">
        <v>29774</v>
      </c>
      <c r="K707" s="3" t="s">
        <v>31873</v>
      </c>
      <c r="L707" s="3" t="s">
        <v>31874</v>
      </c>
      <c r="M707" s="3" t="s">
        <v>159</v>
      </c>
    </row>
    <row r="708" ht="22.5" customHeight="1">
      <c r="A708" s="3" t="s">
        <v>31875</v>
      </c>
      <c r="B708" s="3" t="s">
        <v>5009</v>
      </c>
      <c r="C708" s="3" t="s">
        <v>17</v>
      </c>
      <c r="D708" s="4" t="s">
        <v>19</v>
      </c>
      <c r="E708" s="3" t="s">
        <v>21</v>
      </c>
      <c r="F708" s="5">
        <v>8.0</v>
      </c>
      <c r="G708" s="5">
        <v>10.0</v>
      </c>
      <c r="H708" s="3" t="s">
        <v>363</v>
      </c>
      <c r="I708" s="3" t="s">
        <v>23</v>
      </c>
      <c r="J708" s="3" t="s">
        <v>5013</v>
      </c>
      <c r="K708" s="3" t="s">
        <v>31878</v>
      </c>
      <c r="L708" s="3" t="s">
        <v>31881</v>
      </c>
      <c r="M708" s="3" t="s">
        <v>27</v>
      </c>
    </row>
    <row r="709" ht="22.5" customHeight="1">
      <c r="A709" s="3" t="s">
        <v>30879</v>
      </c>
      <c r="B709" s="3" t="s">
        <v>29475</v>
      </c>
      <c r="C709" s="3" t="s">
        <v>30</v>
      </c>
      <c r="D709" s="4" t="s">
        <v>19</v>
      </c>
      <c r="E709" s="3" t="s">
        <v>21</v>
      </c>
      <c r="F709" s="5">
        <v>8.0</v>
      </c>
      <c r="G709" s="5">
        <v>16.0</v>
      </c>
      <c r="H709" s="3" t="s">
        <v>82</v>
      </c>
      <c r="I709" s="3" t="s">
        <v>69</v>
      </c>
      <c r="J709" s="3" t="s">
        <v>29478</v>
      </c>
      <c r="K709" s="3" t="s">
        <v>29479</v>
      </c>
      <c r="L709" s="3" t="s">
        <v>30881</v>
      </c>
      <c r="M709" s="3" t="s">
        <v>159</v>
      </c>
    </row>
    <row r="710" ht="22.5" customHeight="1">
      <c r="A710" s="3" t="s">
        <v>31887</v>
      </c>
      <c r="B710" s="3" t="s">
        <v>31888</v>
      </c>
      <c r="C710" s="3" t="s">
        <v>30</v>
      </c>
      <c r="D710" s="4" t="s">
        <v>19</v>
      </c>
      <c r="E710" s="3" t="s">
        <v>20</v>
      </c>
      <c r="F710" s="5">
        <v>8.0</v>
      </c>
      <c r="G710" s="5">
        <v>10.0</v>
      </c>
      <c r="H710" s="3" t="s">
        <v>363</v>
      </c>
      <c r="I710" s="3" t="s">
        <v>69</v>
      </c>
      <c r="J710" s="3" t="s">
        <v>821</v>
      </c>
      <c r="K710" s="3" t="s">
        <v>31889</v>
      </c>
      <c r="L710" s="3" t="s">
        <v>31890</v>
      </c>
      <c r="M710" s="3" t="s">
        <v>35</v>
      </c>
    </row>
    <row r="711" ht="22.5" customHeight="1">
      <c r="A711" s="3" t="s">
        <v>30409</v>
      </c>
      <c r="B711" s="3" t="s">
        <v>29475</v>
      </c>
      <c r="C711" s="3" t="s">
        <v>30</v>
      </c>
      <c r="D711" s="4" t="s">
        <v>19</v>
      </c>
      <c r="E711" s="3" t="s">
        <v>21</v>
      </c>
      <c r="F711" s="5">
        <v>8.0</v>
      </c>
      <c r="G711" s="5">
        <v>16.0</v>
      </c>
      <c r="H711" s="3" t="s">
        <v>82</v>
      </c>
      <c r="I711" s="3" t="s">
        <v>69</v>
      </c>
      <c r="J711" s="3" t="s">
        <v>29478</v>
      </c>
      <c r="K711" s="3" t="s">
        <v>29479</v>
      </c>
      <c r="L711" s="3" t="s">
        <v>30413</v>
      </c>
      <c r="M711" s="3" t="s">
        <v>159</v>
      </c>
    </row>
    <row r="712" ht="22.5" customHeight="1">
      <c r="A712" s="3" t="s">
        <v>30887</v>
      </c>
      <c r="B712" s="3" t="s">
        <v>6935</v>
      </c>
      <c r="C712" s="3" t="s">
        <v>30</v>
      </c>
      <c r="D712" s="4" t="s">
        <v>19</v>
      </c>
      <c r="E712" s="3" t="s">
        <v>21</v>
      </c>
      <c r="F712" s="5">
        <v>8.0</v>
      </c>
      <c r="G712" s="5">
        <v>16.0</v>
      </c>
      <c r="H712" s="3" t="s">
        <v>82</v>
      </c>
      <c r="I712" s="3" t="s">
        <v>69</v>
      </c>
      <c r="J712" s="3" t="s">
        <v>6938</v>
      </c>
      <c r="K712" s="3" t="s">
        <v>30400</v>
      </c>
      <c r="L712" s="3" t="s">
        <v>30890</v>
      </c>
      <c r="M712" s="3" t="s">
        <v>159</v>
      </c>
    </row>
    <row r="713" ht="22.5" customHeight="1">
      <c r="A713" s="3" t="s">
        <v>6557</v>
      </c>
      <c r="B713" s="3" t="s">
        <v>31898</v>
      </c>
      <c r="C713" s="3" t="s">
        <v>30</v>
      </c>
      <c r="D713" s="4" t="s">
        <v>19</v>
      </c>
      <c r="E713" s="3" t="s">
        <v>20</v>
      </c>
      <c r="F713" s="5">
        <v>8.0</v>
      </c>
      <c r="G713" s="5">
        <v>12.0</v>
      </c>
      <c r="H713" s="3" t="s">
        <v>737</v>
      </c>
      <c r="I713" s="3" t="s">
        <v>50</v>
      </c>
      <c r="J713" s="3" t="s">
        <v>17286</v>
      </c>
      <c r="K713" s="3" t="s">
        <v>31900</v>
      </c>
      <c r="L713" s="3" t="s">
        <v>31901</v>
      </c>
      <c r="M713" s="3" t="s">
        <v>41</v>
      </c>
    </row>
    <row r="714" ht="22.5" customHeight="1">
      <c r="A714" s="3" t="s">
        <v>31902</v>
      </c>
      <c r="B714" s="3" t="s">
        <v>5445</v>
      </c>
      <c r="C714" s="3" t="s">
        <v>30</v>
      </c>
      <c r="D714" s="4" t="s">
        <v>19</v>
      </c>
      <c r="E714" s="3" t="s">
        <v>20</v>
      </c>
      <c r="F714" s="5">
        <v>8.0</v>
      </c>
      <c r="G714" s="5">
        <v>10.0</v>
      </c>
      <c r="H714" s="3" t="s">
        <v>363</v>
      </c>
      <c r="I714" s="3" t="s">
        <v>50</v>
      </c>
      <c r="J714" s="3" t="s">
        <v>99</v>
      </c>
      <c r="K714" s="3" t="s">
        <v>20679</v>
      </c>
      <c r="L714" s="3" t="s">
        <v>31907</v>
      </c>
      <c r="M714" s="3" t="s">
        <v>27</v>
      </c>
    </row>
    <row r="715" ht="22.5" customHeight="1">
      <c r="A715" s="3" t="s">
        <v>31908</v>
      </c>
      <c r="B715" s="3" t="s">
        <v>1714</v>
      </c>
      <c r="C715" s="3" t="s">
        <v>30</v>
      </c>
      <c r="D715" s="4" t="s">
        <v>19</v>
      </c>
      <c r="E715" s="3" t="s">
        <v>21</v>
      </c>
      <c r="F715" s="5">
        <v>8.0</v>
      </c>
      <c r="G715" s="5">
        <v>15.0</v>
      </c>
      <c r="H715" s="3" t="s">
        <v>146</v>
      </c>
      <c r="I715" s="3" t="s">
        <v>50</v>
      </c>
      <c r="J715" s="3" t="s">
        <v>58</v>
      </c>
      <c r="K715" s="3" t="s">
        <v>6245</v>
      </c>
      <c r="L715" s="3" t="s">
        <v>31910</v>
      </c>
      <c r="M715" s="3" t="s">
        <v>41</v>
      </c>
    </row>
    <row r="716" ht="22.5" customHeight="1">
      <c r="A716" s="3" t="s">
        <v>24659</v>
      </c>
      <c r="B716" s="3" t="s">
        <v>1811</v>
      </c>
      <c r="C716" s="3" t="s">
        <v>30</v>
      </c>
      <c r="D716" s="4" t="s">
        <v>19</v>
      </c>
      <c r="E716" s="3" t="s">
        <v>21</v>
      </c>
      <c r="F716" s="5">
        <v>8.0</v>
      </c>
      <c r="G716" s="5">
        <v>12.0</v>
      </c>
      <c r="H716" s="3" t="s">
        <v>737</v>
      </c>
      <c r="I716" s="3" t="s">
        <v>50</v>
      </c>
      <c r="J716" s="3" t="s">
        <v>1814</v>
      </c>
      <c r="K716" s="3" t="s">
        <v>24662</v>
      </c>
      <c r="L716" s="3" t="s">
        <v>24664</v>
      </c>
      <c r="M716" s="3" t="s">
        <v>41</v>
      </c>
    </row>
    <row r="717" ht="22.5" customHeight="1">
      <c r="A717" s="3" t="s">
        <v>11314</v>
      </c>
      <c r="B717" s="3" t="s">
        <v>5445</v>
      </c>
      <c r="C717" s="3" t="s">
        <v>30</v>
      </c>
      <c r="D717" s="4" t="s">
        <v>19</v>
      </c>
      <c r="E717" s="3" t="s">
        <v>20</v>
      </c>
      <c r="F717" s="5">
        <v>8.0</v>
      </c>
      <c r="G717" s="5">
        <v>10.0</v>
      </c>
      <c r="H717" s="3" t="s">
        <v>363</v>
      </c>
      <c r="I717" s="3" t="s">
        <v>50</v>
      </c>
      <c r="J717" s="3" t="s">
        <v>99</v>
      </c>
      <c r="K717" s="3" t="s">
        <v>11317</v>
      </c>
      <c r="L717" s="3" t="s">
        <v>11318</v>
      </c>
      <c r="M717" s="3" t="s">
        <v>27</v>
      </c>
    </row>
    <row r="718" ht="22.5" customHeight="1">
      <c r="A718" s="3" t="s">
        <v>6557</v>
      </c>
      <c r="B718" s="3" t="s">
        <v>5445</v>
      </c>
      <c r="C718" s="3" t="s">
        <v>30</v>
      </c>
      <c r="D718" s="4" t="s">
        <v>19</v>
      </c>
      <c r="E718" s="3" t="s">
        <v>20</v>
      </c>
      <c r="F718" s="5">
        <v>8.0</v>
      </c>
      <c r="G718" s="5">
        <v>12.0</v>
      </c>
      <c r="H718" s="3" t="s">
        <v>737</v>
      </c>
      <c r="I718" s="3" t="s">
        <v>50</v>
      </c>
      <c r="J718" s="3" t="s">
        <v>99</v>
      </c>
      <c r="K718" s="3" t="s">
        <v>24296</v>
      </c>
      <c r="L718" s="3" t="s">
        <v>31919</v>
      </c>
      <c r="M718" s="3" t="s">
        <v>27</v>
      </c>
    </row>
    <row r="719" ht="22.5" customHeight="1">
      <c r="A719" s="3" t="s">
        <v>17513</v>
      </c>
      <c r="B719" s="3" t="s">
        <v>5445</v>
      </c>
      <c r="C719" s="3" t="s">
        <v>30</v>
      </c>
      <c r="D719" s="4" t="s">
        <v>19</v>
      </c>
      <c r="E719" s="3" t="s">
        <v>20</v>
      </c>
      <c r="F719" s="5">
        <v>8.0</v>
      </c>
      <c r="G719" s="5">
        <v>15.0</v>
      </c>
      <c r="H719" s="3" t="s">
        <v>146</v>
      </c>
      <c r="I719" s="3" t="s">
        <v>50</v>
      </c>
      <c r="J719" s="3" t="s">
        <v>99</v>
      </c>
      <c r="K719" s="3" t="s">
        <v>17519</v>
      </c>
      <c r="L719" s="3" t="s">
        <v>17522</v>
      </c>
      <c r="M719" s="3" t="s">
        <v>27</v>
      </c>
    </row>
    <row r="720" ht="22.5" customHeight="1">
      <c r="A720" s="3" t="s">
        <v>18604</v>
      </c>
      <c r="B720" s="3" t="s">
        <v>11636</v>
      </c>
      <c r="C720" s="3" t="s">
        <v>30</v>
      </c>
      <c r="D720" s="4" t="s">
        <v>19</v>
      </c>
      <c r="E720" s="3" t="s">
        <v>21</v>
      </c>
      <c r="F720" s="5">
        <v>8.0</v>
      </c>
      <c r="G720" s="5">
        <v>10.0</v>
      </c>
      <c r="H720" s="3" t="s">
        <v>363</v>
      </c>
      <c r="I720" s="3" t="s">
        <v>50</v>
      </c>
      <c r="J720" s="3" t="s">
        <v>11640</v>
      </c>
      <c r="K720" s="3" t="s">
        <v>2877</v>
      </c>
      <c r="L720" s="3" t="s">
        <v>31927</v>
      </c>
      <c r="M720" s="3" t="s">
        <v>35</v>
      </c>
    </row>
    <row r="721" ht="22.5" customHeight="1">
      <c r="A721" s="3" t="s">
        <v>31928</v>
      </c>
      <c r="B721" s="3" t="s">
        <v>29834</v>
      </c>
      <c r="C721" s="3" t="s">
        <v>30</v>
      </c>
      <c r="D721" s="4" t="s">
        <v>19</v>
      </c>
      <c r="E721" s="3" t="s">
        <v>21</v>
      </c>
      <c r="F721" s="5">
        <v>8.0</v>
      </c>
      <c r="G721" s="5">
        <v>10.0</v>
      </c>
      <c r="H721" s="3" t="s">
        <v>363</v>
      </c>
      <c r="I721" s="3" t="s">
        <v>50</v>
      </c>
      <c r="J721" s="3" t="s">
        <v>29837</v>
      </c>
      <c r="K721" s="3" t="s">
        <v>29857</v>
      </c>
      <c r="L721" s="3" t="s">
        <v>31932</v>
      </c>
      <c r="M721" s="3" t="s">
        <v>35</v>
      </c>
    </row>
    <row r="722" ht="22.5" customHeight="1">
      <c r="A722" s="3" t="s">
        <v>31928</v>
      </c>
      <c r="B722" s="3" t="s">
        <v>29834</v>
      </c>
      <c r="C722" s="3" t="s">
        <v>30</v>
      </c>
      <c r="D722" s="4" t="s">
        <v>19</v>
      </c>
      <c r="E722" s="3" t="s">
        <v>21</v>
      </c>
      <c r="F722" s="5">
        <v>8.0</v>
      </c>
      <c r="G722" s="5">
        <v>10.0</v>
      </c>
      <c r="H722" s="3" t="s">
        <v>363</v>
      </c>
      <c r="I722" s="3" t="s">
        <v>50</v>
      </c>
      <c r="J722" s="3" t="s">
        <v>29837</v>
      </c>
      <c r="K722" s="3" t="s">
        <v>31935</v>
      </c>
      <c r="L722" s="3" t="s">
        <v>31936</v>
      </c>
      <c r="M722" s="3" t="s">
        <v>35</v>
      </c>
    </row>
    <row r="723" ht="22.5" customHeight="1">
      <c r="A723" s="3" t="s">
        <v>31938</v>
      </c>
      <c r="B723" s="3" t="s">
        <v>4483</v>
      </c>
      <c r="C723" s="3" t="s">
        <v>30</v>
      </c>
      <c r="D723" s="4" t="s">
        <v>19</v>
      </c>
      <c r="E723" s="3" t="s">
        <v>20</v>
      </c>
      <c r="F723" s="5">
        <v>8.0</v>
      </c>
      <c r="G723" s="5">
        <v>12.0</v>
      </c>
      <c r="H723" s="3" t="s">
        <v>737</v>
      </c>
      <c r="I723" s="3" t="s">
        <v>69</v>
      </c>
      <c r="J723" s="3" t="s">
        <v>3738</v>
      </c>
      <c r="K723" s="3" t="s">
        <v>31940</v>
      </c>
      <c r="L723" s="3" t="s">
        <v>31941</v>
      </c>
      <c r="M723" s="3" t="s">
        <v>41</v>
      </c>
    </row>
    <row r="724" ht="22.5" customHeight="1">
      <c r="A724" s="3" t="s">
        <v>25058</v>
      </c>
      <c r="B724" s="3" t="s">
        <v>5445</v>
      </c>
      <c r="C724" s="3" t="s">
        <v>30</v>
      </c>
      <c r="D724" s="4" t="s">
        <v>19</v>
      </c>
      <c r="E724" s="3" t="s">
        <v>20</v>
      </c>
      <c r="F724" s="5">
        <v>8.0</v>
      </c>
      <c r="G724" s="5">
        <v>15.0</v>
      </c>
      <c r="H724" s="3" t="s">
        <v>146</v>
      </c>
      <c r="I724" s="3" t="s">
        <v>69</v>
      </c>
      <c r="J724" s="3" t="s">
        <v>99</v>
      </c>
      <c r="K724" s="3" t="s">
        <v>11469</v>
      </c>
      <c r="L724" s="3" t="s">
        <v>25061</v>
      </c>
      <c r="M724" s="3" t="s">
        <v>27</v>
      </c>
    </row>
    <row r="725" ht="22.5" customHeight="1">
      <c r="A725" s="3" t="s">
        <v>15143</v>
      </c>
      <c r="B725" s="3" t="s">
        <v>5445</v>
      </c>
      <c r="C725" s="3" t="s">
        <v>30</v>
      </c>
      <c r="D725" s="4" t="s">
        <v>19</v>
      </c>
      <c r="E725" s="3" t="s">
        <v>20</v>
      </c>
      <c r="F725" s="5">
        <v>8.0</v>
      </c>
      <c r="G725" s="5">
        <v>15.0</v>
      </c>
      <c r="H725" s="3" t="s">
        <v>146</v>
      </c>
      <c r="I725" s="3" t="s">
        <v>50</v>
      </c>
      <c r="J725" s="3" t="s">
        <v>99</v>
      </c>
      <c r="K725" s="3" t="s">
        <v>31947</v>
      </c>
      <c r="L725" s="3" t="s">
        <v>31948</v>
      </c>
      <c r="M725" s="3" t="s">
        <v>27</v>
      </c>
    </row>
    <row r="726" ht="22.5" customHeight="1">
      <c r="A726" s="3" t="s">
        <v>31949</v>
      </c>
      <c r="B726" s="3" t="s">
        <v>5445</v>
      </c>
      <c r="C726" s="3" t="s">
        <v>30</v>
      </c>
      <c r="D726" s="4" t="s">
        <v>19</v>
      </c>
      <c r="E726" s="3" t="s">
        <v>20</v>
      </c>
      <c r="F726" s="5">
        <v>8.0</v>
      </c>
      <c r="G726" s="5">
        <v>10.0</v>
      </c>
      <c r="H726" s="3" t="s">
        <v>363</v>
      </c>
      <c r="I726" s="3" t="s">
        <v>69</v>
      </c>
      <c r="J726" s="3" t="s">
        <v>99</v>
      </c>
      <c r="K726" s="3" t="s">
        <v>31953</v>
      </c>
      <c r="L726" s="3" t="s">
        <v>31954</v>
      </c>
      <c r="M726" s="3" t="s">
        <v>27</v>
      </c>
    </row>
    <row r="727" ht="22.5" customHeight="1">
      <c r="A727" s="3" t="s">
        <v>4245</v>
      </c>
      <c r="B727" s="3" t="s">
        <v>5445</v>
      </c>
      <c r="C727" s="3" t="s">
        <v>30</v>
      </c>
      <c r="D727" s="4" t="s">
        <v>19</v>
      </c>
      <c r="E727" s="3" t="s">
        <v>20</v>
      </c>
      <c r="F727" s="5">
        <v>8.0</v>
      </c>
      <c r="G727" s="5">
        <v>15.0</v>
      </c>
      <c r="H727" s="3" t="s">
        <v>146</v>
      </c>
      <c r="I727" s="3" t="s">
        <v>69</v>
      </c>
      <c r="J727" s="3" t="s">
        <v>99</v>
      </c>
      <c r="K727" s="3" t="s">
        <v>11469</v>
      </c>
      <c r="L727" s="3" t="s">
        <v>25456</v>
      </c>
      <c r="M727" s="3" t="s">
        <v>27</v>
      </c>
    </row>
    <row r="728" ht="22.5" customHeight="1">
      <c r="A728" s="3" t="s">
        <v>31429</v>
      </c>
      <c r="B728" s="3" t="s">
        <v>5445</v>
      </c>
      <c r="C728" s="3" t="s">
        <v>30</v>
      </c>
      <c r="D728" s="4" t="s">
        <v>19</v>
      </c>
      <c r="E728" s="3" t="s">
        <v>20</v>
      </c>
      <c r="F728" s="5">
        <v>8.0</v>
      </c>
      <c r="G728" s="5">
        <v>12.0</v>
      </c>
      <c r="H728" s="3" t="s">
        <v>737</v>
      </c>
      <c r="I728" s="3" t="s">
        <v>50</v>
      </c>
      <c r="J728" s="3" t="s">
        <v>99</v>
      </c>
      <c r="K728" s="3" t="s">
        <v>31959</v>
      </c>
      <c r="L728" s="3" t="s">
        <v>31960</v>
      </c>
      <c r="M728" s="3" t="s">
        <v>27</v>
      </c>
    </row>
    <row r="729" ht="22.5" customHeight="1">
      <c r="A729" s="3" t="s">
        <v>19055</v>
      </c>
      <c r="B729" s="3" t="s">
        <v>5445</v>
      </c>
      <c r="C729" s="3" t="s">
        <v>30</v>
      </c>
      <c r="D729" s="4" t="s">
        <v>19</v>
      </c>
      <c r="E729" s="3" t="s">
        <v>20</v>
      </c>
      <c r="F729" s="5">
        <v>8.0</v>
      </c>
      <c r="G729" s="5">
        <v>15.0</v>
      </c>
      <c r="H729" s="3" t="s">
        <v>146</v>
      </c>
      <c r="I729" s="3" t="s">
        <v>69</v>
      </c>
      <c r="J729" s="3" t="s">
        <v>99</v>
      </c>
      <c r="K729" s="3" t="s">
        <v>24296</v>
      </c>
      <c r="L729" s="3" t="s">
        <v>31963</v>
      </c>
      <c r="M729" s="3" t="s">
        <v>27</v>
      </c>
    </row>
    <row r="730" ht="22.5" customHeight="1">
      <c r="A730" s="3" t="s">
        <v>29770</v>
      </c>
      <c r="B730" s="3" t="s">
        <v>5133</v>
      </c>
      <c r="C730" s="3" t="s">
        <v>30</v>
      </c>
      <c r="D730" s="4" t="s">
        <v>19</v>
      </c>
      <c r="E730" s="3" t="s">
        <v>21</v>
      </c>
      <c r="F730" s="5">
        <v>8.0</v>
      </c>
      <c r="G730" s="5">
        <v>12.0</v>
      </c>
      <c r="H730" s="3" t="s">
        <v>737</v>
      </c>
      <c r="I730" s="3" t="s">
        <v>50</v>
      </c>
      <c r="J730" s="3" t="s">
        <v>2344</v>
      </c>
      <c r="K730" s="3" t="s">
        <v>31967</v>
      </c>
      <c r="L730" s="3" t="s">
        <v>31968</v>
      </c>
      <c r="M730" s="3" t="s">
        <v>35</v>
      </c>
    </row>
    <row r="731" ht="22.5" customHeight="1">
      <c r="A731" s="3" t="s">
        <v>31969</v>
      </c>
      <c r="B731" s="3" t="s">
        <v>31970</v>
      </c>
      <c r="C731" s="3" t="s">
        <v>30</v>
      </c>
      <c r="D731" s="4" t="s">
        <v>19</v>
      </c>
      <c r="E731" s="3" t="s">
        <v>21</v>
      </c>
      <c r="F731" s="5">
        <v>8.0</v>
      </c>
      <c r="G731" s="5">
        <v>15.0</v>
      </c>
      <c r="H731" s="3" t="s">
        <v>146</v>
      </c>
      <c r="I731" s="3" t="s">
        <v>50</v>
      </c>
      <c r="J731" s="3" t="s">
        <v>11072</v>
      </c>
      <c r="K731" s="3" t="s">
        <v>31975</v>
      </c>
      <c r="L731" s="3" t="s">
        <v>31977</v>
      </c>
      <c r="M731" s="3" t="s">
        <v>27</v>
      </c>
    </row>
    <row r="732" ht="22.5" customHeight="1">
      <c r="A732" s="3" t="s">
        <v>17718</v>
      </c>
      <c r="B732" s="3" t="s">
        <v>5445</v>
      </c>
      <c r="C732" s="3" t="s">
        <v>30</v>
      </c>
      <c r="D732" s="4" t="s">
        <v>19</v>
      </c>
      <c r="E732" s="3" t="s">
        <v>20</v>
      </c>
      <c r="F732" s="5">
        <v>8.0</v>
      </c>
      <c r="G732" s="5">
        <v>15.0</v>
      </c>
      <c r="H732" s="3" t="s">
        <v>146</v>
      </c>
      <c r="I732" s="3" t="s">
        <v>50</v>
      </c>
      <c r="J732" s="3" t="s">
        <v>99</v>
      </c>
      <c r="K732" s="3" t="s">
        <v>11335</v>
      </c>
      <c r="L732" s="3" t="s">
        <v>17522</v>
      </c>
      <c r="M732" s="3" t="s">
        <v>27</v>
      </c>
    </row>
    <row r="733" ht="22.5" customHeight="1">
      <c r="A733" s="3" t="s">
        <v>31979</v>
      </c>
      <c r="B733" s="3" t="s">
        <v>10441</v>
      </c>
      <c r="C733" s="3" t="s">
        <v>30</v>
      </c>
      <c r="D733" s="4" t="s">
        <v>19</v>
      </c>
      <c r="E733" s="3" t="s">
        <v>21</v>
      </c>
      <c r="F733" s="5">
        <v>8.0</v>
      </c>
      <c r="G733" s="5">
        <v>15.0</v>
      </c>
      <c r="H733" s="3" t="s">
        <v>146</v>
      </c>
      <c r="I733" s="3" t="s">
        <v>57</v>
      </c>
      <c r="J733" s="3" t="s">
        <v>121</v>
      </c>
      <c r="K733" s="3" t="s">
        <v>10443</v>
      </c>
      <c r="L733" s="3" t="s">
        <v>31981</v>
      </c>
      <c r="M733" s="3" t="s">
        <v>159</v>
      </c>
    </row>
    <row r="734" ht="22.5" customHeight="1">
      <c r="A734" s="3" t="s">
        <v>31982</v>
      </c>
      <c r="B734" s="3" t="s">
        <v>24594</v>
      </c>
      <c r="C734" s="3" t="s">
        <v>30</v>
      </c>
      <c r="D734" s="4" t="s">
        <v>19</v>
      </c>
      <c r="E734" s="3" t="s">
        <v>20</v>
      </c>
      <c r="F734" s="5">
        <v>8.0</v>
      </c>
      <c r="G734" s="5">
        <v>15.0</v>
      </c>
      <c r="H734" s="3" t="s">
        <v>146</v>
      </c>
      <c r="I734" s="3" t="s">
        <v>69</v>
      </c>
      <c r="J734" s="3" t="s">
        <v>5288</v>
      </c>
      <c r="K734" s="3" t="s">
        <v>24596</v>
      </c>
      <c r="L734" s="3" t="s">
        <v>31983</v>
      </c>
      <c r="M734" s="3" t="s">
        <v>41</v>
      </c>
    </row>
    <row r="735" ht="22.5" customHeight="1">
      <c r="A735" s="3" t="s">
        <v>31984</v>
      </c>
      <c r="B735" s="3" t="s">
        <v>1714</v>
      </c>
      <c r="C735" s="3" t="s">
        <v>30</v>
      </c>
      <c r="D735" s="4" t="s">
        <v>19</v>
      </c>
      <c r="E735" s="3" t="s">
        <v>21</v>
      </c>
      <c r="F735" s="5">
        <v>8.0</v>
      </c>
      <c r="G735" s="5">
        <v>15.0</v>
      </c>
      <c r="H735" s="3" t="s">
        <v>146</v>
      </c>
      <c r="I735" s="3" t="s">
        <v>50</v>
      </c>
      <c r="J735" s="3" t="s">
        <v>58</v>
      </c>
      <c r="K735" s="3" t="s">
        <v>23570</v>
      </c>
      <c r="L735" s="3" t="s">
        <v>31985</v>
      </c>
      <c r="M735" s="3" t="s">
        <v>41</v>
      </c>
    </row>
    <row r="736" ht="22.5" customHeight="1">
      <c r="A736" s="3" t="s">
        <v>31986</v>
      </c>
      <c r="B736" s="3" t="s">
        <v>5445</v>
      </c>
      <c r="C736" s="3" t="s">
        <v>30</v>
      </c>
      <c r="D736" s="4" t="s">
        <v>19</v>
      </c>
      <c r="E736" s="3" t="s">
        <v>20</v>
      </c>
      <c r="F736" s="5">
        <v>8.0</v>
      </c>
      <c r="G736" s="5">
        <v>15.0</v>
      </c>
      <c r="H736" s="3" t="s">
        <v>146</v>
      </c>
      <c r="I736" s="3" t="s">
        <v>50</v>
      </c>
      <c r="J736" s="3" t="s">
        <v>99</v>
      </c>
      <c r="K736" s="3" t="s">
        <v>31987</v>
      </c>
      <c r="L736" s="3" t="s">
        <v>31988</v>
      </c>
      <c r="M736" s="3" t="s">
        <v>27</v>
      </c>
    </row>
    <row r="737" ht="22.5" customHeight="1">
      <c r="A737" s="3" t="s">
        <v>31990</v>
      </c>
      <c r="B737" s="3" t="s">
        <v>5445</v>
      </c>
      <c r="C737" s="3" t="s">
        <v>30</v>
      </c>
      <c r="D737" s="4" t="s">
        <v>19</v>
      </c>
      <c r="E737" s="3" t="s">
        <v>20</v>
      </c>
      <c r="F737" s="5">
        <v>8.0</v>
      </c>
      <c r="G737" s="5">
        <v>12.0</v>
      </c>
      <c r="H737" s="3" t="s">
        <v>737</v>
      </c>
      <c r="I737" s="3" t="s">
        <v>50</v>
      </c>
      <c r="J737" s="3" t="s">
        <v>99</v>
      </c>
      <c r="K737" s="3" t="s">
        <v>31993</v>
      </c>
      <c r="L737" s="3" t="s">
        <v>31994</v>
      </c>
      <c r="M737" s="3" t="s">
        <v>27</v>
      </c>
    </row>
    <row r="738" ht="22.5" customHeight="1">
      <c r="A738" s="3" t="s">
        <v>30347</v>
      </c>
      <c r="B738" s="3" t="s">
        <v>4874</v>
      </c>
      <c r="C738" s="3" t="s">
        <v>30</v>
      </c>
      <c r="D738" s="4" t="s">
        <v>19</v>
      </c>
      <c r="E738" s="3" t="s">
        <v>21</v>
      </c>
      <c r="F738" s="5">
        <v>8.0</v>
      </c>
      <c r="G738" s="5">
        <v>15.0</v>
      </c>
      <c r="H738" s="3" t="s">
        <v>146</v>
      </c>
      <c r="I738" s="3" t="s">
        <v>50</v>
      </c>
      <c r="J738" s="3" t="s">
        <v>4478</v>
      </c>
      <c r="K738" s="3" t="s">
        <v>31996</v>
      </c>
      <c r="L738" s="3" t="s">
        <v>31997</v>
      </c>
      <c r="M738" s="3" t="s">
        <v>35</v>
      </c>
    </row>
    <row r="739" ht="22.5" customHeight="1">
      <c r="A739" s="3" t="s">
        <v>6531</v>
      </c>
      <c r="B739" s="3" t="s">
        <v>11275</v>
      </c>
      <c r="C739" s="3" t="s">
        <v>30</v>
      </c>
      <c r="D739" s="4" t="s">
        <v>19</v>
      </c>
      <c r="E739" s="3" t="s">
        <v>21</v>
      </c>
      <c r="F739" s="5">
        <v>8.0</v>
      </c>
      <c r="G739" s="5">
        <v>12.0</v>
      </c>
      <c r="H739" s="3" t="s">
        <v>737</v>
      </c>
      <c r="I739" s="3" t="s">
        <v>69</v>
      </c>
      <c r="J739" s="3" t="s">
        <v>1350</v>
      </c>
      <c r="K739" s="4" t="s">
        <v>19</v>
      </c>
      <c r="L739" s="3" t="s">
        <v>32000</v>
      </c>
      <c r="M739" s="3" t="s">
        <v>159</v>
      </c>
    </row>
    <row r="740" ht="22.5" customHeight="1">
      <c r="A740" s="3" t="s">
        <v>32001</v>
      </c>
      <c r="B740" s="3" t="s">
        <v>30066</v>
      </c>
      <c r="C740" s="3" t="s">
        <v>30</v>
      </c>
      <c r="D740" s="4" t="s">
        <v>19</v>
      </c>
      <c r="E740" s="3" t="s">
        <v>21</v>
      </c>
      <c r="F740" s="5">
        <v>8.0</v>
      </c>
      <c r="G740" s="5">
        <v>12.0</v>
      </c>
      <c r="H740" s="3" t="s">
        <v>737</v>
      </c>
      <c r="I740" s="3" t="s">
        <v>57</v>
      </c>
      <c r="J740" s="3" t="s">
        <v>70</v>
      </c>
      <c r="K740" s="3" t="s">
        <v>30069</v>
      </c>
      <c r="L740" s="3" t="s">
        <v>32003</v>
      </c>
      <c r="M740" s="3" t="s">
        <v>41</v>
      </c>
    </row>
    <row r="741" ht="22.5" customHeight="1">
      <c r="A741" s="3" t="s">
        <v>6557</v>
      </c>
      <c r="B741" s="3" t="s">
        <v>32004</v>
      </c>
      <c r="C741" s="3" t="s">
        <v>30</v>
      </c>
      <c r="D741" s="4" t="s">
        <v>19</v>
      </c>
      <c r="E741" s="3" t="s">
        <v>21</v>
      </c>
      <c r="F741" s="5">
        <v>8.0</v>
      </c>
      <c r="G741" s="5">
        <v>15.0</v>
      </c>
      <c r="H741" s="3" t="s">
        <v>146</v>
      </c>
      <c r="I741" s="3" t="s">
        <v>50</v>
      </c>
      <c r="J741" s="3" t="s">
        <v>5570</v>
      </c>
      <c r="K741" s="3" t="s">
        <v>32007</v>
      </c>
      <c r="L741" s="3" t="s">
        <v>32008</v>
      </c>
      <c r="M741" s="3" t="s">
        <v>35</v>
      </c>
    </row>
    <row r="742" ht="22.5" customHeight="1">
      <c r="A742" s="3" t="s">
        <v>32009</v>
      </c>
      <c r="B742" s="3" t="s">
        <v>29239</v>
      </c>
      <c r="C742" s="3" t="s">
        <v>30</v>
      </c>
      <c r="D742" s="4" t="s">
        <v>19</v>
      </c>
      <c r="E742" s="3" t="s">
        <v>20</v>
      </c>
      <c r="F742" s="5">
        <v>8.0</v>
      </c>
      <c r="G742" s="5">
        <v>16.0</v>
      </c>
      <c r="H742" s="3" t="s">
        <v>82</v>
      </c>
      <c r="I742" s="3" t="s">
        <v>69</v>
      </c>
      <c r="J742" s="3" t="s">
        <v>29241</v>
      </c>
      <c r="K742" s="3" t="s">
        <v>12703</v>
      </c>
      <c r="L742" s="3" t="s">
        <v>32011</v>
      </c>
      <c r="M742" s="3" t="s">
        <v>41</v>
      </c>
    </row>
    <row r="743" ht="22.5" customHeight="1">
      <c r="A743" s="3" t="s">
        <v>32013</v>
      </c>
      <c r="B743" s="3" t="s">
        <v>5217</v>
      </c>
      <c r="C743" s="3" t="s">
        <v>30</v>
      </c>
      <c r="D743" s="4" t="s">
        <v>19</v>
      </c>
      <c r="E743" s="3" t="s">
        <v>20</v>
      </c>
      <c r="F743" s="5">
        <v>8.0</v>
      </c>
      <c r="G743" s="5">
        <v>15.0</v>
      </c>
      <c r="H743" s="3" t="s">
        <v>146</v>
      </c>
      <c r="I743" s="3" t="s">
        <v>57</v>
      </c>
      <c r="J743" s="3" t="s">
        <v>5221</v>
      </c>
      <c r="K743" s="3" t="s">
        <v>32016</v>
      </c>
      <c r="L743" s="3" t="s">
        <v>32017</v>
      </c>
      <c r="M743" s="3" t="s">
        <v>35</v>
      </c>
    </row>
    <row r="744" ht="22.5" customHeight="1">
      <c r="A744" s="3" t="s">
        <v>32021</v>
      </c>
      <c r="B744" s="3" t="s">
        <v>32023</v>
      </c>
      <c r="C744" s="3" t="s">
        <v>30</v>
      </c>
      <c r="D744" s="4" t="s">
        <v>19</v>
      </c>
      <c r="E744" s="3" t="s">
        <v>20</v>
      </c>
      <c r="F744" s="5">
        <v>8.0</v>
      </c>
      <c r="G744" s="5">
        <v>10.0</v>
      </c>
      <c r="H744" s="3" t="s">
        <v>363</v>
      </c>
      <c r="I744" s="3" t="s">
        <v>50</v>
      </c>
      <c r="J744" s="3" t="s">
        <v>821</v>
      </c>
      <c r="K744" s="3" t="s">
        <v>32026</v>
      </c>
      <c r="L744" s="3" t="s">
        <v>32028</v>
      </c>
      <c r="M744" s="3" t="s">
        <v>90</v>
      </c>
    </row>
    <row r="745" ht="22.5" customHeight="1">
      <c r="A745" s="3" t="s">
        <v>3825</v>
      </c>
      <c r="B745" s="3" t="s">
        <v>3972</v>
      </c>
      <c r="C745" s="3" t="s">
        <v>30</v>
      </c>
      <c r="D745" s="4" t="s">
        <v>19</v>
      </c>
      <c r="E745" s="3" t="s">
        <v>20</v>
      </c>
      <c r="F745" s="5">
        <v>8.0</v>
      </c>
      <c r="G745" s="5">
        <v>15.0</v>
      </c>
      <c r="H745" s="3" t="s">
        <v>146</v>
      </c>
      <c r="I745" s="3" t="s">
        <v>50</v>
      </c>
      <c r="J745" s="3" t="s">
        <v>1684</v>
      </c>
      <c r="K745" s="4" t="s">
        <v>19</v>
      </c>
      <c r="L745" s="3" t="s">
        <v>32031</v>
      </c>
      <c r="M745" s="3" t="s">
        <v>35</v>
      </c>
    </row>
    <row r="746" ht="22.5" customHeight="1">
      <c r="A746" s="3" t="s">
        <v>32033</v>
      </c>
      <c r="B746" s="3" t="s">
        <v>3972</v>
      </c>
      <c r="C746" s="3" t="s">
        <v>30</v>
      </c>
      <c r="D746" s="4" t="s">
        <v>19</v>
      </c>
      <c r="E746" s="3" t="s">
        <v>20</v>
      </c>
      <c r="F746" s="5">
        <v>8.0</v>
      </c>
      <c r="G746" s="5">
        <v>15.0</v>
      </c>
      <c r="H746" s="3" t="s">
        <v>146</v>
      </c>
      <c r="I746" s="3" t="s">
        <v>50</v>
      </c>
      <c r="J746" s="3" t="s">
        <v>1684</v>
      </c>
      <c r="K746" s="3" t="s">
        <v>5273</v>
      </c>
      <c r="L746" s="3" t="s">
        <v>32036</v>
      </c>
      <c r="M746" s="3" t="s">
        <v>35</v>
      </c>
    </row>
    <row r="747" ht="22.5" customHeight="1">
      <c r="A747" s="3" t="s">
        <v>32037</v>
      </c>
      <c r="B747" s="3" t="s">
        <v>3972</v>
      </c>
      <c r="C747" s="3" t="s">
        <v>30</v>
      </c>
      <c r="D747" s="4" t="s">
        <v>19</v>
      </c>
      <c r="E747" s="3" t="s">
        <v>20</v>
      </c>
      <c r="F747" s="5">
        <v>8.0</v>
      </c>
      <c r="G747" s="5">
        <v>15.0</v>
      </c>
      <c r="H747" s="3" t="s">
        <v>146</v>
      </c>
      <c r="I747" s="3" t="s">
        <v>50</v>
      </c>
      <c r="J747" s="3" t="s">
        <v>1684</v>
      </c>
      <c r="K747" s="3" t="s">
        <v>5273</v>
      </c>
      <c r="L747" s="3" t="s">
        <v>32039</v>
      </c>
      <c r="M747" s="3" t="s">
        <v>35</v>
      </c>
    </row>
    <row r="748" ht="22.5" customHeight="1">
      <c r="A748" s="3" t="s">
        <v>10268</v>
      </c>
      <c r="B748" s="3" t="s">
        <v>6286</v>
      </c>
      <c r="C748" s="3" t="s">
        <v>30</v>
      </c>
      <c r="D748" s="4" t="s">
        <v>19</v>
      </c>
      <c r="E748" s="3" t="s">
        <v>20</v>
      </c>
      <c r="F748" s="5">
        <v>8.0</v>
      </c>
      <c r="G748" s="5">
        <v>12.0</v>
      </c>
      <c r="H748" s="3" t="s">
        <v>737</v>
      </c>
      <c r="I748" s="3" t="s">
        <v>50</v>
      </c>
      <c r="J748" s="3" t="s">
        <v>6294</v>
      </c>
      <c r="K748" s="3" t="s">
        <v>10272</v>
      </c>
      <c r="L748" s="3" t="s">
        <v>10273</v>
      </c>
      <c r="M748" s="3" t="s">
        <v>159</v>
      </c>
    </row>
    <row r="749" ht="22.5" customHeight="1">
      <c r="A749" s="3" t="s">
        <v>32041</v>
      </c>
      <c r="B749" s="3" t="s">
        <v>32042</v>
      </c>
      <c r="C749" s="3" t="s">
        <v>30</v>
      </c>
      <c r="D749" s="4" t="s">
        <v>19</v>
      </c>
      <c r="E749" s="3" t="s">
        <v>21</v>
      </c>
      <c r="F749" s="5">
        <v>8.0</v>
      </c>
      <c r="G749" s="5">
        <v>15.0</v>
      </c>
      <c r="H749" s="3" t="s">
        <v>146</v>
      </c>
      <c r="I749" s="3" t="s">
        <v>57</v>
      </c>
      <c r="J749" s="3" t="s">
        <v>32045</v>
      </c>
      <c r="K749" s="3" t="s">
        <v>32046</v>
      </c>
      <c r="L749" s="3" t="s">
        <v>32047</v>
      </c>
      <c r="M749" s="3" t="s">
        <v>41</v>
      </c>
    </row>
    <row r="750" ht="22.5" customHeight="1">
      <c r="A750" s="3" t="s">
        <v>30403</v>
      </c>
      <c r="B750" s="3" t="s">
        <v>6935</v>
      </c>
      <c r="C750" s="3" t="s">
        <v>30</v>
      </c>
      <c r="D750" s="4" t="s">
        <v>19</v>
      </c>
      <c r="E750" s="3" t="s">
        <v>21</v>
      </c>
      <c r="F750" s="5">
        <v>8.0</v>
      </c>
      <c r="G750" s="5">
        <v>16.0</v>
      </c>
      <c r="H750" s="3" t="s">
        <v>82</v>
      </c>
      <c r="I750" s="3" t="s">
        <v>69</v>
      </c>
      <c r="J750" s="3" t="s">
        <v>6938</v>
      </c>
      <c r="K750" s="3" t="s">
        <v>30400</v>
      </c>
      <c r="L750" s="3" t="s">
        <v>30405</v>
      </c>
      <c r="M750" s="3" t="s">
        <v>159</v>
      </c>
    </row>
    <row r="751" ht="22.5" customHeight="1">
      <c r="A751" s="3" t="s">
        <v>32054</v>
      </c>
      <c r="B751" s="3" t="s">
        <v>19697</v>
      </c>
      <c r="C751" s="3" t="s">
        <v>30</v>
      </c>
      <c r="D751" s="4" t="s">
        <v>19</v>
      </c>
      <c r="E751" s="3" t="s">
        <v>20</v>
      </c>
      <c r="F751" s="5">
        <v>8.0</v>
      </c>
      <c r="G751" s="5">
        <v>15.0</v>
      </c>
      <c r="H751" s="3" t="s">
        <v>146</v>
      </c>
      <c r="I751" s="3" t="s">
        <v>31</v>
      </c>
      <c r="J751" s="3" t="s">
        <v>10219</v>
      </c>
      <c r="K751" s="3" t="s">
        <v>32055</v>
      </c>
      <c r="L751" s="3" t="s">
        <v>32056</v>
      </c>
      <c r="M751" s="3" t="s">
        <v>27</v>
      </c>
    </row>
    <row r="752" ht="22.5" customHeight="1">
      <c r="A752" s="3" t="s">
        <v>30861</v>
      </c>
      <c r="B752" s="3" t="s">
        <v>29475</v>
      </c>
      <c r="C752" s="3" t="s">
        <v>30</v>
      </c>
      <c r="D752" s="4" t="s">
        <v>19</v>
      </c>
      <c r="E752" s="3" t="s">
        <v>21</v>
      </c>
      <c r="F752" s="5">
        <v>8.0</v>
      </c>
      <c r="G752" s="5">
        <v>16.0</v>
      </c>
      <c r="H752" s="3" t="s">
        <v>82</v>
      </c>
      <c r="I752" s="3" t="s">
        <v>69</v>
      </c>
      <c r="J752" s="3" t="s">
        <v>29478</v>
      </c>
      <c r="K752" s="3" t="s">
        <v>30986</v>
      </c>
      <c r="L752" s="3" t="s">
        <v>30987</v>
      </c>
      <c r="M752" s="3" t="s">
        <v>159</v>
      </c>
    </row>
    <row r="753" ht="22.5" customHeight="1">
      <c r="A753" s="3" t="s">
        <v>25424</v>
      </c>
      <c r="B753" s="3" t="s">
        <v>1397</v>
      </c>
      <c r="C753" s="3" t="s">
        <v>30</v>
      </c>
      <c r="D753" s="4" t="s">
        <v>19</v>
      </c>
      <c r="E753" s="3" t="s">
        <v>20</v>
      </c>
      <c r="F753" s="5">
        <v>8.0</v>
      </c>
      <c r="G753" s="5">
        <v>15.0</v>
      </c>
      <c r="H753" s="3" t="s">
        <v>146</v>
      </c>
      <c r="I753" s="3" t="s">
        <v>57</v>
      </c>
      <c r="J753" s="3" t="s">
        <v>99</v>
      </c>
      <c r="K753" s="3" t="s">
        <v>32062</v>
      </c>
      <c r="L753" s="3" t="s">
        <v>32064</v>
      </c>
      <c r="M753" s="3" t="s">
        <v>35</v>
      </c>
    </row>
    <row r="754" ht="22.5" customHeight="1">
      <c r="A754" s="3" t="s">
        <v>5116</v>
      </c>
      <c r="B754" s="3" t="s">
        <v>11116</v>
      </c>
      <c r="C754" s="3" t="s">
        <v>30</v>
      </c>
      <c r="D754" s="4" t="s">
        <v>19</v>
      </c>
      <c r="E754" s="3" t="s">
        <v>20</v>
      </c>
      <c r="F754" s="5">
        <v>8.0</v>
      </c>
      <c r="G754" s="5">
        <v>15.0</v>
      </c>
      <c r="H754" s="3" t="s">
        <v>146</v>
      </c>
      <c r="I754" s="3" t="s">
        <v>50</v>
      </c>
      <c r="J754" s="3" t="s">
        <v>6215</v>
      </c>
      <c r="K754" s="3" t="s">
        <v>17994</v>
      </c>
      <c r="L754" s="3" t="s">
        <v>32066</v>
      </c>
      <c r="M754" s="3" t="s">
        <v>35</v>
      </c>
    </row>
    <row r="755" ht="22.5" customHeight="1">
      <c r="A755" s="3" t="s">
        <v>12735</v>
      </c>
      <c r="B755" s="3" t="s">
        <v>11116</v>
      </c>
      <c r="C755" s="3" t="s">
        <v>30</v>
      </c>
      <c r="D755" s="4" t="s">
        <v>19</v>
      </c>
      <c r="E755" s="3" t="s">
        <v>20</v>
      </c>
      <c r="F755" s="5">
        <v>8.0</v>
      </c>
      <c r="G755" s="5">
        <v>13.0</v>
      </c>
      <c r="H755" s="3" t="s">
        <v>2589</v>
      </c>
      <c r="I755" s="3" t="s">
        <v>50</v>
      </c>
      <c r="J755" s="3" t="s">
        <v>6215</v>
      </c>
      <c r="K755" s="3" t="s">
        <v>32068</v>
      </c>
      <c r="L755" s="3" t="s">
        <v>32069</v>
      </c>
      <c r="M755" s="3" t="s">
        <v>35</v>
      </c>
    </row>
    <row r="756" ht="22.5" customHeight="1">
      <c r="A756" s="3" t="s">
        <v>738</v>
      </c>
      <c r="B756" s="3" t="s">
        <v>17352</v>
      </c>
      <c r="C756" s="3" t="s">
        <v>30</v>
      </c>
      <c r="D756" s="4" t="s">
        <v>19</v>
      </c>
      <c r="E756" s="3" t="s">
        <v>20</v>
      </c>
      <c r="F756" s="5">
        <v>8.0</v>
      </c>
      <c r="G756" s="5">
        <v>10.0</v>
      </c>
      <c r="H756" s="3" t="s">
        <v>363</v>
      </c>
      <c r="I756" s="3" t="s">
        <v>50</v>
      </c>
      <c r="J756" s="3" t="s">
        <v>58</v>
      </c>
      <c r="K756" s="3" t="s">
        <v>17436</v>
      </c>
      <c r="L756" s="3" t="s">
        <v>24193</v>
      </c>
      <c r="M756" s="3" t="s">
        <v>35</v>
      </c>
    </row>
    <row r="757" ht="22.5" customHeight="1">
      <c r="A757" s="3" t="s">
        <v>31326</v>
      </c>
      <c r="B757" s="3" t="s">
        <v>32076</v>
      </c>
      <c r="C757" s="3" t="s">
        <v>30</v>
      </c>
      <c r="D757" s="4" t="s">
        <v>19</v>
      </c>
      <c r="E757" s="3" t="s">
        <v>21</v>
      </c>
      <c r="F757" s="5">
        <v>8.0</v>
      </c>
      <c r="G757" s="5">
        <v>10.0</v>
      </c>
      <c r="H757" s="3" t="s">
        <v>363</v>
      </c>
      <c r="I757" s="3" t="s">
        <v>242</v>
      </c>
      <c r="J757" s="3" t="s">
        <v>489</v>
      </c>
      <c r="K757" s="3" t="s">
        <v>32079</v>
      </c>
      <c r="L757" s="3" t="s">
        <v>32081</v>
      </c>
      <c r="M757" s="3" t="s">
        <v>41</v>
      </c>
    </row>
    <row r="758" ht="22.5" customHeight="1">
      <c r="A758" s="3" t="s">
        <v>32082</v>
      </c>
      <c r="B758" s="3" t="s">
        <v>17352</v>
      </c>
      <c r="C758" s="3" t="s">
        <v>30</v>
      </c>
      <c r="D758" s="4" t="s">
        <v>19</v>
      </c>
      <c r="E758" s="3" t="s">
        <v>21</v>
      </c>
      <c r="F758" s="5">
        <v>8.0</v>
      </c>
      <c r="G758" s="5">
        <v>12.0</v>
      </c>
      <c r="H758" s="3" t="s">
        <v>737</v>
      </c>
      <c r="I758" s="3" t="s">
        <v>57</v>
      </c>
      <c r="J758" s="3" t="s">
        <v>58</v>
      </c>
      <c r="K758" s="3" t="s">
        <v>32085</v>
      </c>
      <c r="L758" s="3" t="s">
        <v>32086</v>
      </c>
      <c r="M758" s="3" t="s">
        <v>35</v>
      </c>
    </row>
    <row r="759" ht="22.5" customHeight="1">
      <c r="A759" s="3" t="s">
        <v>9766</v>
      </c>
      <c r="B759" s="3" t="s">
        <v>31210</v>
      </c>
      <c r="C759" s="3" t="s">
        <v>30</v>
      </c>
      <c r="D759" s="4" t="s">
        <v>19</v>
      </c>
      <c r="E759" s="3" t="s">
        <v>21</v>
      </c>
      <c r="F759" s="5">
        <v>8.0</v>
      </c>
      <c r="G759" s="5">
        <v>10.0</v>
      </c>
      <c r="H759" s="3" t="s">
        <v>363</v>
      </c>
      <c r="I759" s="3" t="s">
        <v>50</v>
      </c>
      <c r="J759" s="3" t="s">
        <v>45</v>
      </c>
      <c r="K759" s="3" t="s">
        <v>31212</v>
      </c>
      <c r="L759" s="3" t="s">
        <v>32092</v>
      </c>
      <c r="M759" s="3" t="s">
        <v>90</v>
      </c>
    </row>
    <row r="760" ht="22.5" customHeight="1">
      <c r="A760" s="3" t="s">
        <v>11180</v>
      </c>
      <c r="B760" s="3" t="s">
        <v>5064</v>
      </c>
      <c r="C760" s="3" t="s">
        <v>30</v>
      </c>
      <c r="D760" s="4" t="s">
        <v>19</v>
      </c>
      <c r="E760" s="3" t="s">
        <v>20</v>
      </c>
      <c r="F760" s="5">
        <v>8.0</v>
      </c>
      <c r="G760" s="5">
        <v>15.0</v>
      </c>
      <c r="H760" s="3" t="s">
        <v>146</v>
      </c>
      <c r="I760" s="3" t="s">
        <v>50</v>
      </c>
      <c r="J760" s="3" t="s">
        <v>5067</v>
      </c>
      <c r="K760" s="3" t="s">
        <v>6573</v>
      </c>
      <c r="L760" s="3" t="s">
        <v>11184</v>
      </c>
      <c r="M760" s="3" t="s">
        <v>35</v>
      </c>
    </row>
    <row r="761" ht="22.5" customHeight="1">
      <c r="A761" s="3" t="s">
        <v>15132</v>
      </c>
      <c r="B761" s="3" t="s">
        <v>8588</v>
      </c>
      <c r="C761" s="3" t="s">
        <v>30</v>
      </c>
      <c r="D761" s="4" t="s">
        <v>19</v>
      </c>
      <c r="E761" s="3" t="s">
        <v>21</v>
      </c>
      <c r="F761" s="5">
        <v>8.0</v>
      </c>
      <c r="G761" s="5">
        <v>10.0</v>
      </c>
      <c r="H761" s="3" t="s">
        <v>363</v>
      </c>
      <c r="I761" s="3" t="s">
        <v>50</v>
      </c>
      <c r="J761" s="3" t="s">
        <v>3592</v>
      </c>
      <c r="K761" s="3" t="s">
        <v>15966</v>
      </c>
      <c r="L761" s="3" t="s">
        <v>32101</v>
      </c>
      <c r="M761" s="3" t="s">
        <v>35</v>
      </c>
    </row>
    <row r="762" ht="22.5" customHeight="1">
      <c r="A762" s="3" t="s">
        <v>32102</v>
      </c>
      <c r="B762" s="3" t="s">
        <v>2310</v>
      </c>
      <c r="C762" s="3" t="s">
        <v>30</v>
      </c>
      <c r="D762" s="4" t="s">
        <v>19</v>
      </c>
      <c r="E762" s="3" t="s">
        <v>21</v>
      </c>
      <c r="F762" s="5">
        <v>8.0</v>
      </c>
      <c r="G762" s="5">
        <v>15.0</v>
      </c>
      <c r="H762" s="3" t="s">
        <v>146</v>
      </c>
      <c r="I762" s="3" t="s">
        <v>57</v>
      </c>
      <c r="J762" s="3" t="s">
        <v>38</v>
      </c>
      <c r="K762" s="3" t="s">
        <v>4670</v>
      </c>
      <c r="L762" s="3" t="s">
        <v>32104</v>
      </c>
      <c r="M762" s="3" t="s">
        <v>35</v>
      </c>
    </row>
    <row r="763" ht="22.5" customHeight="1">
      <c r="A763" s="3" t="s">
        <v>29278</v>
      </c>
      <c r="B763" s="3" t="s">
        <v>32105</v>
      </c>
      <c r="C763" s="3" t="s">
        <v>30</v>
      </c>
      <c r="D763" s="4" t="s">
        <v>19</v>
      </c>
      <c r="E763" s="3" t="s">
        <v>20</v>
      </c>
      <c r="F763" s="5">
        <v>8.0</v>
      </c>
      <c r="G763" s="5">
        <v>10.0</v>
      </c>
      <c r="H763" s="3" t="s">
        <v>363</v>
      </c>
      <c r="I763" s="3" t="s">
        <v>69</v>
      </c>
      <c r="J763" s="3" t="s">
        <v>10428</v>
      </c>
      <c r="K763" s="3" t="s">
        <v>32107</v>
      </c>
      <c r="L763" s="3" t="s">
        <v>32108</v>
      </c>
      <c r="M763" s="3" t="s">
        <v>41</v>
      </c>
    </row>
    <row r="764" ht="22.5" customHeight="1">
      <c r="A764" s="3" t="s">
        <v>10913</v>
      </c>
      <c r="B764" s="3" t="s">
        <v>10882</v>
      </c>
      <c r="C764" s="3" t="s">
        <v>30</v>
      </c>
      <c r="D764" s="4" t="s">
        <v>19</v>
      </c>
      <c r="E764" s="3" t="s">
        <v>20</v>
      </c>
      <c r="F764" s="5">
        <v>8.0</v>
      </c>
      <c r="G764" s="5">
        <v>13.0</v>
      </c>
      <c r="H764" s="3" t="s">
        <v>2589</v>
      </c>
      <c r="I764" s="3" t="s">
        <v>50</v>
      </c>
      <c r="J764" s="3" t="s">
        <v>10887</v>
      </c>
      <c r="K764" s="3" t="s">
        <v>10918</v>
      </c>
      <c r="L764" s="3" t="s">
        <v>10919</v>
      </c>
      <c r="M764" s="3" t="s">
        <v>35</v>
      </c>
    </row>
    <row r="765" ht="22.5" customHeight="1">
      <c r="A765" s="3" t="s">
        <v>2000</v>
      </c>
      <c r="B765" s="3" t="s">
        <v>6668</v>
      </c>
      <c r="C765" s="3" t="s">
        <v>30</v>
      </c>
      <c r="D765" s="4" t="s">
        <v>19</v>
      </c>
      <c r="E765" s="3" t="s">
        <v>20</v>
      </c>
      <c r="F765" s="5">
        <v>8.0</v>
      </c>
      <c r="G765" s="5">
        <v>15.0</v>
      </c>
      <c r="H765" s="3" t="s">
        <v>146</v>
      </c>
      <c r="I765" s="3" t="s">
        <v>57</v>
      </c>
      <c r="J765" s="3" t="s">
        <v>6670</v>
      </c>
      <c r="K765" s="3" t="s">
        <v>11207</v>
      </c>
      <c r="L765" s="3" t="s">
        <v>11208</v>
      </c>
      <c r="M765" s="3" t="s">
        <v>35</v>
      </c>
    </row>
    <row r="766" ht="22.5" customHeight="1">
      <c r="A766" s="3" t="s">
        <v>3825</v>
      </c>
      <c r="B766" s="3" t="s">
        <v>25701</v>
      </c>
      <c r="C766" s="3" t="s">
        <v>30</v>
      </c>
      <c r="D766" s="4" t="s">
        <v>19</v>
      </c>
      <c r="E766" s="3" t="s">
        <v>21</v>
      </c>
      <c r="F766" s="5">
        <v>8.0</v>
      </c>
      <c r="G766" s="5">
        <v>10.0</v>
      </c>
      <c r="H766" s="3" t="s">
        <v>363</v>
      </c>
      <c r="I766" s="3" t="s">
        <v>50</v>
      </c>
      <c r="J766" s="3" t="s">
        <v>6013</v>
      </c>
      <c r="K766" s="3" t="s">
        <v>29791</v>
      </c>
      <c r="L766" s="3" t="s">
        <v>32119</v>
      </c>
      <c r="M766" s="3" t="s">
        <v>159</v>
      </c>
    </row>
    <row r="767" ht="22.5" customHeight="1">
      <c r="A767" s="3" t="s">
        <v>14065</v>
      </c>
      <c r="B767" s="3" t="s">
        <v>8829</v>
      </c>
      <c r="C767" s="3" t="s">
        <v>30</v>
      </c>
      <c r="D767" s="4" t="s">
        <v>19</v>
      </c>
      <c r="E767" s="3" t="s">
        <v>20</v>
      </c>
      <c r="F767" s="5">
        <v>8.0</v>
      </c>
      <c r="G767" s="5">
        <v>15.0</v>
      </c>
      <c r="H767" s="3" t="s">
        <v>146</v>
      </c>
      <c r="I767" s="3" t="s">
        <v>69</v>
      </c>
      <c r="J767" s="3" t="s">
        <v>121</v>
      </c>
      <c r="K767" s="3" t="s">
        <v>31017</v>
      </c>
      <c r="L767" s="3" t="s">
        <v>31019</v>
      </c>
      <c r="M767" s="3" t="s">
        <v>27</v>
      </c>
    </row>
    <row r="768" ht="22.5" customHeight="1">
      <c r="A768" s="3" t="s">
        <v>29278</v>
      </c>
      <c r="B768" s="3" t="s">
        <v>32124</v>
      </c>
      <c r="C768" s="3" t="s">
        <v>30</v>
      </c>
      <c r="D768" s="4" t="s">
        <v>19</v>
      </c>
      <c r="E768" s="3" t="s">
        <v>20</v>
      </c>
      <c r="F768" s="5">
        <v>8.0</v>
      </c>
      <c r="G768" s="5">
        <v>10.0</v>
      </c>
      <c r="H768" s="3" t="s">
        <v>363</v>
      </c>
      <c r="I768" s="3" t="s">
        <v>50</v>
      </c>
      <c r="J768" s="3" t="s">
        <v>3871</v>
      </c>
      <c r="K768" s="3" t="s">
        <v>32125</v>
      </c>
      <c r="L768" s="3" t="s">
        <v>32127</v>
      </c>
      <c r="M768" s="3" t="s">
        <v>90</v>
      </c>
    </row>
    <row r="769" ht="22.5" customHeight="1">
      <c r="A769" s="3" t="s">
        <v>2146</v>
      </c>
      <c r="B769" s="3" t="s">
        <v>32128</v>
      </c>
      <c r="C769" s="3" t="s">
        <v>30</v>
      </c>
      <c r="D769" s="4" t="s">
        <v>19</v>
      </c>
      <c r="E769" s="3" t="s">
        <v>20</v>
      </c>
      <c r="F769" s="5">
        <v>8.0</v>
      </c>
      <c r="G769" s="5">
        <v>15.0</v>
      </c>
      <c r="H769" s="3" t="s">
        <v>146</v>
      </c>
      <c r="I769" s="3" t="s">
        <v>57</v>
      </c>
      <c r="J769" s="3" t="s">
        <v>377</v>
      </c>
      <c r="K769" s="3" t="s">
        <v>32129</v>
      </c>
      <c r="L769" s="3" t="s">
        <v>32130</v>
      </c>
      <c r="M769" s="3" t="s">
        <v>90</v>
      </c>
    </row>
    <row r="770" ht="22.5" customHeight="1">
      <c r="A770" s="3" t="s">
        <v>3825</v>
      </c>
      <c r="B770" s="3" t="s">
        <v>32132</v>
      </c>
      <c r="C770" s="3" t="s">
        <v>30</v>
      </c>
      <c r="D770" s="4" t="s">
        <v>19</v>
      </c>
      <c r="E770" s="3" t="s">
        <v>21</v>
      </c>
      <c r="F770" s="5">
        <v>8.0</v>
      </c>
      <c r="G770" s="5">
        <v>15.0</v>
      </c>
      <c r="H770" s="3" t="s">
        <v>146</v>
      </c>
      <c r="I770" s="3" t="s">
        <v>57</v>
      </c>
      <c r="J770" s="3" t="s">
        <v>38</v>
      </c>
      <c r="K770" s="3" t="s">
        <v>32134</v>
      </c>
      <c r="L770" s="3" t="s">
        <v>32135</v>
      </c>
      <c r="M770" s="3" t="s">
        <v>41</v>
      </c>
    </row>
    <row r="771" ht="22.5" customHeight="1">
      <c r="A771" s="3" t="s">
        <v>10415</v>
      </c>
      <c r="B771" s="3" t="s">
        <v>4105</v>
      </c>
      <c r="C771" s="3" t="s">
        <v>30</v>
      </c>
      <c r="D771" s="4" t="s">
        <v>19</v>
      </c>
      <c r="E771" s="3" t="s">
        <v>20</v>
      </c>
      <c r="F771" s="5">
        <v>8.0</v>
      </c>
      <c r="G771" s="5">
        <v>15.0</v>
      </c>
      <c r="H771" s="3" t="s">
        <v>146</v>
      </c>
      <c r="I771" s="3" t="s">
        <v>50</v>
      </c>
      <c r="J771" s="3" t="s">
        <v>99</v>
      </c>
      <c r="K771" s="4" t="s">
        <v>19</v>
      </c>
      <c r="L771" s="3" t="s">
        <v>10421</v>
      </c>
      <c r="M771" s="3" t="s">
        <v>159</v>
      </c>
    </row>
    <row r="772" ht="22.5" customHeight="1">
      <c r="A772" s="3" t="s">
        <v>32139</v>
      </c>
      <c r="B772" s="3" t="s">
        <v>1045</v>
      </c>
      <c r="C772" s="3" t="s">
        <v>30</v>
      </c>
      <c r="D772" s="4" t="s">
        <v>19</v>
      </c>
      <c r="E772" s="3" t="s">
        <v>20</v>
      </c>
      <c r="F772" s="5">
        <v>8.0</v>
      </c>
      <c r="G772" s="5">
        <v>15.0</v>
      </c>
      <c r="H772" s="3" t="s">
        <v>146</v>
      </c>
      <c r="I772" s="3" t="s">
        <v>50</v>
      </c>
      <c r="J772" s="3" t="s">
        <v>1051</v>
      </c>
      <c r="K772" s="3" t="s">
        <v>32141</v>
      </c>
      <c r="L772" s="3" t="s">
        <v>32142</v>
      </c>
      <c r="M772" s="3" t="s">
        <v>27</v>
      </c>
    </row>
    <row r="773" ht="22.5" customHeight="1">
      <c r="A773" s="3" t="s">
        <v>18841</v>
      </c>
      <c r="B773" s="3" t="s">
        <v>29985</v>
      </c>
      <c r="C773" s="3" t="s">
        <v>30</v>
      </c>
      <c r="D773" s="4" t="s">
        <v>19</v>
      </c>
      <c r="E773" s="3" t="s">
        <v>127</v>
      </c>
      <c r="F773" s="5">
        <v>8.0</v>
      </c>
      <c r="G773" s="5">
        <v>10.0</v>
      </c>
      <c r="H773" s="3" t="s">
        <v>363</v>
      </c>
      <c r="I773" s="3" t="s">
        <v>69</v>
      </c>
      <c r="J773" s="3" t="s">
        <v>916</v>
      </c>
      <c r="K773" s="3" t="s">
        <v>31790</v>
      </c>
      <c r="L773" s="3" t="s">
        <v>32144</v>
      </c>
      <c r="M773" s="3" t="s">
        <v>159</v>
      </c>
    </row>
    <row r="774" ht="22.5" customHeight="1">
      <c r="A774" s="3" t="s">
        <v>10433</v>
      </c>
      <c r="B774" s="3" t="s">
        <v>4105</v>
      </c>
      <c r="C774" s="3" t="s">
        <v>30</v>
      </c>
      <c r="D774" s="4" t="s">
        <v>19</v>
      </c>
      <c r="E774" s="3" t="s">
        <v>20</v>
      </c>
      <c r="F774" s="5">
        <v>8.0</v>
      </c>
      <c r="G774" s="5">
        <v>15.0</v>
      </c>
      <c r="H774" s="3" t="s">
        <v>146</v>
      </c>
      <c r="I774" s="3" t="s">
        <v>50</v>
      </c>
      <c r="J774" s="3" t="s">
        <v>99</v>
      </c>
      <c r="K774" s="4" t="s">
        <v>19</v>
      </c>
      <c r="L774" s="3" t="s">
        <v>10437</v>
      </c>
      <c r="M774" s="3" t="s">
        <v>159</v>
      </c>
    </row>
    <row r="775" ht="22.5" customHeight="1">
      <c r="A775" s="3" t="s">
        <v>32146</v>
      </c>
      <c r="B775" s="3" t="s">
        <v>25484</v>
      </c>
      <c r="C775" s="3" t="s">
        <v>30</v>
      </c>
      <c r="D775" s="4" t="s">
        <v>19</v>
      </c>
      <c r="E775" s="3" t="s">
        <v>21</v>
      </c>
      <c r="F775" s="5">
        <v>8.0</v>
      </c>
      <c r="G775" s="5">
        <v>12.0</v>
      </c>
      <c r="H775" s="3" t="s">
        <v>737</v>
      </c>
      <c r="I775" s="3" t="s">
        <v>50</v>
      </c>
      <c r="J775" s="3" t="s">
        <v>38</v>
      </c>
      <c r="K775" s="3" t="s">
        <v>32150</v>
      </c>
      <c r="L775" s="3" t="s">
        <v>32152</v>
      </c>
      <c r="M775" s="3" t="s">
        <v>27</v>
      </c>
    </row>
    <row r="776" ht="22.5" customHeight="1">
      <c r="A776" s="3" t="s">
        <v>32153</v>
      </c>
      <c r="B776" s="3" t="s">
        <v>1045</v>
      </c>
      <c r="C776" s="3" t="s">
        <v>30</v>
      </c>
      <c r="D776" s="4" t="s">
        <v>19</v>
      </c>
      <c r="E776" s="3" t="s">
        <v>21</v>
      </c>
      <c r="F776" s="5">
        <v>8.0</v>
      </c>
      <c r="G776" s="5">
        <v>15.0</v>
      </c>
      <c r="H776" s="3" t="s">
        <v>146</v>
      </c>
      <c r="I776" s="3" t="s">
        <v>50</v>
      </c>
      <c r="J776" s="3" t="s">
        <v>1051</v>
      </c>
      <c r="K776" s="3" t="s">
        <v>32156</v>
      </c>
      <c r="L776" s="3" t="s">
        <v>32157</v>
      </c>
      <c r="M776" s="3" t="s">
        <v>27</v>
      </c>
    </row>
    <row r="777" ht="22.5" customHeight="1">
      <c r="A777" s="3" t="s">
        <v>3430</v>
      </c>
      <c r="B777" s="3" t="s">
        <v>11562</v>
      </c>
      <c r="C777" s="3" t="s">
        <v>30</v>
      </c>
      <c r="D777" s="4" t="s">
        <v>19</v>
      </c>
      <c r="E777" s="3" t="s">
        <v>20</v>
      </c>
      <c r="F777" s="5">
        <v>8.0</v>
      </c>
      <c r="G777" s="5">
        <v>10.0</v>
      </c>
      <c r="H777" s="3" t="s">
        <v>363</v>
      </c>
      <c r="I777" s="3" t="s">
        <v>57</v>
      </c>
      <c r="J777" s="3" t="s">
        <v>70</v>
      </c>
      <c r="K777" s="3" t="s">
        <v>32158</v>
      </c>
      <c r="L777" s="3" t="s">
        <v>32159</v>
      </c>
      <c r="M777" s="3" t="s">
        <v>27</v>
      </c>
    </row>
    <row r="778" ht="22.5" customHeight="1">
      <c r="A778" s="3" t="s">
        <v>32161</v>
      </c>
      <c r="B778" s="3" t="s">
        <v>4553</v>
      </c>
      <c r="C778" s="3" t="s">
        <v>30</v>
      </c>
      <c r="D778" s="4" t="s">
        <v>19</v>
      </c>
      <c r="E778" s="3" t="s">
        <v>20</v>
      </c>
      <c r="F778" s="5">
        <v>8.0</v>
      </c>
      <c r="G778" s="5">
        <v>10.0</v>
      </c>
      <c r="H778" s="3" t="s">
        <v>363</v>
      </c>
      <c r="I778" s="3" t="s">
        <v>50</v>
      </c>
      <c r="J778" s="3" t="s">
        <v>4558</v>
      </c>
      <c r="K778" s="3" t="s">
        <v>15255</v>
      </c>
      <c r="L778" s="3" t="s">
        <v>32162</v>
      </c>
      <c r="M778" s="3" t="s">
        <v>159</v>
      </c>
    </row>
    <row r="779" ht="22.5" customHeight="1">
      <c r="A779" s="3" t="s">
        <v>32163</v>
      </c>
      <c r="B779" s="3" t="s">
        <v>20212</v>
      </c>
      <c r="C779" s="3" t="s">
        <v>30</v>
      </c>
      <c r="D779" s="4" t="s">
        <v>19</v>
      </c>
      <c r="E779" s="3" t="s">
        <v>20</v>
      </c>
      <c r="F779" s="5">
        <v>8.0</v>
      </c>
      <c r="G779" s="5">
        <v>15.0</v>
      </c>
      <c r="H779" s="3" t="s">
        <v>146</v>
      </c>
      <c r="I779" s="3" t="s">
        <v>50</v>
      </c>
      <c r="J779" s="3" t="s">
        <v>11514</v>
      </c>
      <c r="K779" s="3" t="s">
        <v>1384</v>
      </c>
      <c r="L779" s="3" t="s">
        <v>32166</v>
      </c>
      <c r="M779" s="3" t="s">
        <v>35</v>
      </c>
    </row>
    <row r="780" ht="22.5" customHeight="1">
      <c r="A780" s="3" t="s">
        <v>11472</v>
      </c>
      <c r="B780" s="3" t="s">
        <v>32168</v>
      </c>
      <c r="C780" s="3" t="s">
        <v>30</v>
      </c>
      <c r="D780" s="4" t="s">
        <v>19</v>
      </c>
      <c r="E780" s="3" t="s">
        <v>127</v>
      </c>
      <c r="F780" s="5">
        <v>8.0</v>
      </c>
      <c r="G780" s="5">
        <v>16.0</v>
      </c>
      <c r="H780" s="3" t="s">
        <v>82</v>
      </c>
      <c r="I780" s="3" t="s">
        <v>50</v>
      </c>
      <c r="J780" s="3" t="s">
        <v>423</v>
      </c>
      <c r="K780" s="3" t="s">
        <v>32171</v>
      </c>
      <c r="L780" s="3" t="s">
        <v>32172</v>
      </c>
      <c r="M780" s="3" t="s">
        <v>41</v>
      </c>
    </row>
    <row r="781" ht="22.5" customHeight="1">
      <c r="A781" s="3" t="s">
        <v>15132</v>
      </c>
      <c r="B781" s="3" t="s">
        <v>11562</v>
      </c>
      <c r="C781" s="3" t="s">
        <v>30</v>
      </c>
      <c r="D781" s="4" t="s">
        <v>19</v>
      </c>
      <c r="E781" s="3" t="s">
        <v>21</v>
      </c>
      <c r="F781" s="5">
        <v>8.0</v>
      </c>
      <c r="G781" s="5">
        <v>10.0</v>
      </c>
      <c r="H781" s="3" t="s">
        <v>363</v>
      </c>
      <c r="I781" s="3" t="s">
        <v>57</v>
      </c>
      <c r="J781" s="3" t="s">
        <v>70</v>
      </c>
      <c r="K781" s="3" t="s">
        <v>32174</v>
      </c>
      <c r="L781" s="3" t="s">
        <v>32175</v>
      </c>
      <c r="M781" s="3" t="s">
        <v>27</v>
      </c>
    </row>
    <row r="782" ht="22.5" customHeight="1">
      <c r="A782" s="3" t="s">
        <v>32178</v>
      </c>
      <c r="B782" s="3" t="s">
        <v>11562</v>
      </c>
      <c r="C782" s="3" t="s">
        <v>30</v>
      </c>
      <c r="D782" s="4" t="s">
        <v>19</v>
      </c>
      <c r="E782" s="3" t="s">
        <v>21</v>
      </c>
      <c r="F782" s="5">
        <v>8.0</v>
      </c>
      <c r="G782" s="5">
        <v>10.0</v>
      </c>
      <c r="H782" s="3" t="s">
        <v>363</v>
      </c>
      <c r="I782" s="3" t="s">
        <v>50</v>
      </c>
      <c r="J782" s="3" t="s">
        <v>70</v>
      </c>
      <c r="K782" s="3" t="s">
        <v>24081</v>
      </c>
      <c r="L782" s="3" t="s">
        <v>32182</v>
      </c>
      <c r="M782" s="3" t="s">
        <v>27</v>
      </c>
    </row>
    <row r="783" ht="22.5" customHeight="1">
      <c r="A783" s="3" t="s">
        <v>24198</v>
      </c>
      <c r="B783" s="3" t="s">
        <v>4879</v>
      </c>
      <c r="C783" s="3" t="s">
        <v>30</v>
      </c>
      <c r="D783" s="4" t="s">
        <v>19</v>
      </c>
      <c r="E783" s="3" t="s">
        <v>20</v>
      </c>
      <c r="F783" s="5">
        <v>8.0</v>
      </c>
      <c r="G783" s="5">
        <v>15.0</v>
      </c>
      <c r="H783" s="3" t="s">
        <v>146</v>
      </c>
      <c r="I783" s="3" t="s">
        <v>50</v>
      </c>
      <c r="J783" s="3" t="s">
        <v>1329</v>
      </c>
      <c r="K783" s="3" t="s">
        <v>4883</v>
      </c>
      <c r="L783" s="3" t="s">
        <v>4885</v>
      </c>
      <c r="M783" s="3" t="s">
        <v>35</v>
      </c>
    </row>
    <row r="784" ht="22.5" customHeight="1">
      <c r="A784" s="3" t="s">
        <v>5116</v>
      </c>
      <c r="B784" s="3" t="s">
        <v>4832</v>
      </c>
      <c r="C784" s="3" t="s">
        <v>30</v>
      </c>
      <c r="D784" s="4" t="s">
        <v>19</v>
      </c>
      <c r="E784" s="3" t="s">
        <v>127</v>
      </c>
      <c r="F784" s="5">
        <v>8.0</v>
      </c>
      <c r="G784" s="5">
        <v>10.0</v>
      </c>
      <c r="H784" s="3" t="s">
        <v>363</v>
      </c>
      <c r="I784" s="3" t="s">
        <v>69</v>
      </c>
      <c r="J784" s="3" t="s">
        <v>58</v>
      </c>
      <c r="K784" s="3" t="s">
        <v>32187</v>
      </c>
      <c r="L784" s="3" t="s">
        <v>32189</v>
      </c>
      <c r="M784" s="3" t="s">
        <v>35</v>
      </c>
    </row>
    <row r="785" ht="22.5" customHeight="1">
      <c r="A785" s="3" t="s">
        <v>21733</v>
      </c>
      <c r="B785" s="3" t="s">
        <v>29273</v>
      </c>
      <c r="C785" s="3" t="s">
        <v>30</v>
      </c>
      <c r="D785" s="4" t="s">
        <v>19</v>
      </c>
      <c r="E785" s="3" t="s">
        <v>20</v>
      </c>
      <c r="F785" s="5">
        <v>8.0</v>
      </c>
      <c r="G785" s="5">
        <v>16.0</v>
      </c>
      <c r="H785" s="3" t="s">
        <v>82</v>
      </c>
      <c r="I785" s="3" t="s">
        <v>23</v>
      </c>
      <c r="J785" s="3" t="s">
        <v>5651</v>
      </c>
      <c r="K785" s="3" t="s">
        <v>29275</v>
      </c>
      <c r="L785" s="3" t="s">
        <v>32192</v>
      </c>
      <c r="M785" s="3" t="s">
        <v>41</v>
      </c>
    </row>
    <row r="786" ht="22.5" customHeight="1">
      <c r="A786" s="3" t="s">
        <v>20089</v>
      </c>
      <c r="B786" s="3" t="s">
        <v>10939</v>
      </c>
      <c r="C786" s="3" t="s">
        <v>30</v>
      </c>
      <c r="D786" s="4" t="s">
        <v>19</v>
      </c>
      <c r="E786" s="3" t="s">
        <v>20</v>
      </c>
      <c r="F786" s="5">
        <v>8.0</v>
      </c>
      <c r="G786" s="5">
        <v>15.0</v>
      </c>
      <c r="H786" s="3" t="s">
        <v>146</v>
      </c>
      <c r="I786" s="3" t="s">
        <v>57</v>
      </c>
      <c r="J786" s="3" t="s">
        <v>10944</v>
      </c>
      <c r="K786" s="3" t="s">
        <v>10946</v>
      </c>
      <c r="L786" s="3" t="s">
        <v>24223</v>
      </c>
      <c r="M786" s="3" t="s">
        <v>159</v>
      </c>
    </row>
    <row r="787" ht="22.5" customHeight="1">
      <c r="A787" s="3" t="s">
        <v>32201</v>
      </c>
      <c r="B787" s="3" t="s">
        <v>32202</v>
      </c>
      <c r="C787" s="3" t="s">
        <v>30</v>
      </c>
      <c r="D787" s="4" t="s">
        <v>19</v>
      </c>
      <c r="E787" s="3" t="s">
        <v>20</v>
      </c>
      <c r="F787" s="5">
        <v>8.0</v>
      </c>
      <c r="G787" s="5">
        <v>15.0</v>
      </c>
      <c r="H787" s="3" t="s">
        <v>146</v>
      </c>
      <c r="I787" s="3" t="s">
        <v>69</v>
      </c>
      <c r="J787" s="3" t="s">
        <v>7692</v>
      </c>
      <c r="K787" s="3" t="s">
        <v>32206</v>
      </c>
      <c r="L787" s="3" t="s">
        <v>32208</v>
      </c>
      <c r="M787" s="3" t="s">
        <v>27</v>
      </c>
    </row>
    <row r="788" ht="22.5" customHeight="1">
      <c r="A788" s="3" t="s">
        <v>6946</v>
      </c>
      <c r="B788" s="3" t="s">
        <v>1535</v>
      </c>
      <c r="C788" s="3" t="s">
        <v>30</v>
      </c>
      <c r="D788" s="4" t="s">
        <v>19</v>
      </c>
      <c r="E788" s="3" t="s">
        <v>21</v>
      </c>
      <c r="F788" s="5">
        <v>8.0</v>
      </c>
      <c r="G788" s="5">
        <v>16.0</v>
      </c>
      <c r="H788" s="3" t="s">
        <v>82</v>
      </c>
      <c r="I788" s="3" t="s">
        <v>50</v>
      </c>
      <c r="J788" s="3" t="s">
        <v>1074</v>
      </c>
      <c r="K788" s="3" t="s">
        <v>1537</v>
      </c>
      <c r="L788" s="3" t="s">
        <v>10982</v>
      </c>
      <c r="M788" s="3" t="s">
        <v>35</v>
      </c>
    </row>
    <row r="789" ht="22.5" customHeight="1">
      <c r="A789" s="3" t="s">
        <v>3188</v>
      </c>
      <c r="B789" s="3" t="s">
        <v>10155</v>
      </c>
      <c r="C789" s="3" t="s">
        <v>30</v>
      </c>
      <c r="D789" s="4" t="s">
        <v>19</v>
      </c>
      <c r="E789" s="3" t="s">
        <v>127</v>
      </c>
      <c r="F789" s="5">
        <v>8.0</v>
      </c>
      <c r="G789" s="5">
        <v>10.0</v>
      </c>
      <c r="H789" s="3" t="s">
        <v>363</v>
      </c>
      <c r="I789" s="3" t="s">
        <v>50</v>
      </c>
      <c r="J789" s="3" t="s">
        <v>10163</v>
      </c>
      <c r="K789" s="3" t="s">
        <v>10164</v>
      </c>
      <c r="L789" s="3" t="s">
        <v>32216</v>
      </c>
      <c r="M789" s="3" t="s">
        <v>27</v>
      </c>
    </row>
    <row r="790" ht="22.5" customHeight="1">
      <c r="A790" s="3" t="s">
        <v>32218</v>
      </c>
      <c r="B790" s="3" t="s">
        <v>10143</v>
      </c>
      <c r="C790" s="3" t="s">
        <v>30</v>
      </c>
      <c r="D790" s="4" t="s">
        <v>19</v>
      </c>
      <c r="E790" s="3" t="s">
        <v>20</v>
      </c>
      <c r="F790" s="5">
        <v>8.0</v>
      </c>
      <c r="G790" s="5">
        <v>11.0</v>
      </c>
      <c r="H790" s="3" t="s">
        <v>1661</v>
      </c>
      <c r="I790" s="3" t="s">
        <v>31</v>
      </c>
      <c r="J790" s="3" t="s">
        <v>58</v>
      </c>
      <c r="K790" s="3" t="s">
        <v>10149</v>
      </c>
      <c r="L790" s="3" t="s">
        <v>32222</v>
      </c>
      <c r="M790" s="3" t="s">
        <v>35</v>
      </c>
    </row>
    <row r="791" ht="22.5" customHeight="1">
      <c r="A791" s="3" t="s">
        <v>18728</v>
      </c>
      <c r="B791" s="3" t="s">
        <v>17701</v>
      </c>
      <c r="C791" s="3" t="s">
        <v>30</v>
      </c>
      <c r="D791" s="4" t="s">
        <v>19</v>
      </c>
      <c r="E791" s="3" t="s">
        <v>21</v>
      </c>
      <c r="F791" s="5">
        <v>8.0</v>
      </c>
      <c r="G791" s="5">
        <v>10.0</v>
      </c>
      <c r="H791" s="3" t="s">
        <v>363</v>
      </c>
      <c r="I791" s="3" t="s">
        <v>57</v>
      </c>
      <c r="J791" s="3" t="s">
        <v>38</v>
      </c>
      <c r="K791" s="3" t="s">
        <v>32226</v>
      </c>
      <c r="L791" s="3" t="s">
        <v>32227</v>
      </c>
      <c r="M791" s="3" t="s">
        <v>159</v>
      </c>
    </row>
    <row r="792" ht="22.5" customHeight="1">
      <c r="A792" s="3" t="s">
        <v>5648</v>
      </c>
      <c r="B792" s="3" t="s">
        <v>11100</v>
      </c>
      <c r="C792" s="3" t="s">
        <v>30</v>
      </c>
      <c r="D792" s="4" t="s">
        <v>19</v>
      </c>
      <c r="E792" s="3" t="s">
        <v>20</v>
      </c>
      <c r="F792" s="5">
        <v>8.0</v>
      </c>
      <c r="G792" s="5">
        <v>15.0</v>
      </c>
      <c r="H792" s="3" t="s">
        <v>146</v>
      </c>
      <c r="I792" s="3" t="s">
        <v>50</v>
      </c>
      <c r="J792" s="3" t="s">
        <v>58</v>
      </c>
      <c r="K792" s="3" t="s">
        <v>8623</v>
      </c>
      <c r="L792" s="3" t="s">
        <v>32228</v>
      </c>
      <c r="M792" s="3" t="s">
        <v>159</v>
      </c>
    </row>
    <row r="793" ht="22.5" customHeight="1">
      <c r="A793" s="3" t="s">
        <v>2890</v>
      </c>
      <c r="B793" s="3" t="s">
        <v>11100</v>
      </c>
      <c r="C793" s="3" t="s">
        <v>30</v>
      </c>
      <c r="D793" s="4" t="s">
        <v>19</v>
      </c>
      <c r="E793" s="3" t="s">
        <v>20</v>
      </c>
      <c r="F793" s="5">
        <v>8.0</v>
      </c>
      <c r="G793" s="5">
        <v>12.0</v>
      </c>
      <c r="H793" s="3" t="s">
        <v>737</v>
      </c>
      <c r="I793" s="3" t="s">
        <v>50</v>
      </c>
      <c r="J793" s="3" t="s">
        <v>58</v>
      </c>
      <c r="K793" s="3" t="s">
        <v>8623</v>
      </c>
      <c r="L793" s="3" t="s">
        <v>32233</v>
      </c>
      <c r="M793" s="3" t="s">
        <v>159</v>
      </c>
    </row>
    <row r="794" ht="22.5" customHeight="1">
      <c r="A794" s="3" t="s">
        <v>11123</v>
      </c>
      <c r="B794" s="3" t="s">
        <v>11124</v>
      </c>
      <c r="C794" s="3" t="s">
        <v>30</v>
      </c>
      <c r="D794" s="4" t="s">
        <v>19</v>
      </c>
      <c r="E794" s="3" t="s">
        <v>20</v>
      </c>
      <c r="F794" s="5">
        <v>8.0</v>
      </c>
      <c r="G794" s="5">
        <v>12.0</v>
      </c>
      <c r="H794" s="3" t="s">
        <v>737</v>
      </c>
      <c r="I794" s="3" t="s">
        <v>57</v>
      </c>
      <c r="J794" s="3" t="s">
        <v>11128</v>
      </c>
      <c r="K794" s="3" t="s">
        <v>11129</v>
      </c>
      <c r="L794" s="3" t="s">
        <v>11131</v>
      </c>
      <c r="M794" s="3" t="s">
        <v>35</v>
      </c>
    </row>
    <row r="795" ht="22.5" customHeight="1">
      <c r="A795" s="3" t="s">
        <v>32235</v>
      </c>
      <c r="B795" s="3" t="s">
        <v>32236</v>
      </c>
      <c r="C795" s="3" t="s">
        <v>30</v>
      </c>
      <c r="D795" s="4" t="s">
        <v>19</v>
      </c>
      <c r="E795" s="3" t="s">
        <v>20</v>
      </c>
      <c r="F795" s="5">
        <v>8.0</v>
      </c>
      <c r="G795" s="5">
        <v>12.0</v>
      </c>
      <c r="H795" s="3" t="s">
        <v>737</v>
      </c>
      <c r="I795" s="3" t="s">
        <v>50</v>
      </c>
      <c r="J795" s="3" t="s">
        <v>32238</v>
      </c>
      <c r="K795" s="3" t="s">
        <v>32239</v>
      </c>
      <c r="L795" s="3" t="s">
        <v>32240</v>
      </c>
      <c r="M795" s="3" t="s">
        <v>159</v>
      </c>
    </row>
    <row r="796" ht="22.5" customHeight="1">
      <c r="A796" s="3" t="s">
        <v>32242</v>
      </c>
      <c r="B796" s="3" t="s">
        <v>29273</v>
      </c>
      <c r="C796" s="3" t="s">
        <v>30</v>
      </c>
      <c r="D796" s="4" t="s">
        <v>19</v>
      </c>
      <c r="E796" s="3" t="s">
        <v>20</v>
      </c>
      <c r="F796" s="5">
        <v>8.0</v>
      </c>
      <c r="G796" s="5">
        <v>15.0</v>
      </c>
      <c r="H796" s="3" t="s">
        <v>146</v>
      </c>
      <c r="I796" s="3" t="s">
        <v>23</v>
      </c>
      <c r="J796" s="3" t="s">
        <v>5651</v>
      </c>
      <c r="K796" s="3" t="s">
        <v>32246</v>
      </c>
      <c r="L796" s="3" t="s">
        <v>32247</v>
      </c>
      <c r="M796" s="3" t="s">
        <v>41</v>
      </c>
    </row>
    <row r="797" ht="22.5" customHeight="1">
      <c r="A797" s="3" t="s">
        <v>17422</v>
      </c>
      <c r="B797" s="3" t="s">
        <v>11033</v>
      </c>
      <c r="C797" s="3" t="s">
        <v>30</v>
      </c>
      <c r="D797" s="4" t="s">
        <v>19</v>
      </c>
      <c r="E797" s="3" t="s">
        <v>21</v>
      </c>
      <c r="F797" s="5">
        <v>8.0</v>
      </c>
      <c r="G797" s="5">
        <v>15.0</v>
      </c>
      <c r="H797" s="3" t="s">
        <v>146</v>
      </c>
      <c r="I797" s="3" t="s">
        <v>50</v>
      </c>
      <c r="J797" s="3" t="s">
        <v>1085</v>
      </c>
      <c r="K797" s="3" t="s">
        <v>2601</v>
      </c>
      <c r="L797" s="3" t="s">
        <v>17428</v>
      </c>
      <c r="M797" s="3" t="s">
        <v>41</v>
      </c>
    </row>
    <row r="798" ht="22.5" customHeight="1">
      <c r="A798" s="3" t="s">
        <v>32249</v>
      </c>
      <c r="B798" s="3" t="s">
        <v>32251</v>
      </c>
      <c r="C798" s="3" t="s">
        <v>30</v>
      </c>
      <c r="D798" s="4" t="s">
        <v>19</v>
      </c>
      <c r="E798" s="3" t="s">
        <v>20</v>
      </c>
      <c r="F798" s="5">
        <v>8.0</v>
      </c>
      <c r="G798" s="5">
        <v>10.0</v>
      </c>
      <c r="H798" s="3" t="s">
        <v>363</v>
      </c>
      <c r="I798" s="3" t="s">
        <v>69</v>
      </c>
      <c r="J798" s="3" t="s">
        <v>2433</v>
      </c>
      <c r="K798" s="3" t="s">
        <v>32253</v>
      </c>
      <c r="L798" s="3" t="s">
        <v>32254</v>
      </c>
      <c r="M798" s="3" t="s">
        <v>27</v>
      </c>
    </row>
    <row r="799" ht="22.5" customHeight="1">
      <c r="A799" s="3" t="s">
        <v>5648</v>
      </c>
      <c r="B799" s="3" t="s">
        <v>25701</v>
      </c>
      <c r="C799" s="3" t="s">
        <v>30</v>
      </c>
      <c r="D799" s="4" t="s">
        <v>19</v>
      </c>
      <c r="E799" s="3" t="s">
        <v>21</v>
      </c>
      <c r="F799" s="5">
        <v>8.0</v>
      </c>
      <c r="G799" s="5">
        <v>14.0</v>
      </c>
      <c r="H799" s="3" t="s">
        <v>2006</v>
      </c>
      <c r="I799" s="3" t="s">
        <v>50</v>
      </c>
      <c r="J799" s="3" t="s">
        <v>6013</v>
      </c>
      <c r="K799" s="3" t="s">
        <v>32255</v>
      </c>
      <c r="L799" s="3" t="s">
        <v>32259</v>
      </c>
      <c r="M799" s="3" t="s">
        <v>159</v>
      </c>
    </row>
    <row r="800" ht="22.5" customHeight="1">
      <c r="A800" s="3" t="s">
        <v>29139</v>
      </c>
      <c r="B800" s="3" t="s">
        <v>31888</v>
      </c>
      <c r="C800" s="3" t="s">
        <v>30</v>
      </c>
      <c r="D800" s="4" t="s">
        <v>19</v>
      </c>
      <c r="E800" s="3" t="s">
        <v>20</v>
      </c>
      <c r="F800" s="5">
        <v>8.0</v>
      </c>
      <c r="G800" s="5">
        <v>10.0</v>
      </c>
      <c r="H800" s="3" t="s">
        <v>363</v>
      </c>
      <c r="I800" s="3" t="s">
        <v>69</v>
      </c>
      <c r="J800" s="3" t="s">
        <v>821</v>
      </c>
      <c r="K800" s="3" t="s">
        <v>31889</v>
      </c>
      <c r="L800" s="3" t="s">
        <v>31890</v>
      </c>
      <c r="M800" s="3" t="s">
        <v>35</v>
      </c>
    </row>
    <row r="801" ht="22.5" customHeight="1">
      <c r="A801" s="3" t="s">
        <v>32261</v>
      </c>
      <c r="B801" s="3" t="s">
        <v>1057</v>
      </c>
      <c r="C801" s="3" t="s">
        <v>30</v>
      </c>
      <c r="D801" s="4" t="s">
        <v>19</v>
      </c>
      <c r="E801" s="3" t="s">
        <v>20</v>
      </c>
      <c r="F801" s="5">
        <v>8.0</v>
      </c>
      <c r="G801" s="5">
        <v>10.0</v>
      </c>
      <c r="H801" s="3" t="s">
        <v>363</v>
      </c>
      <c r="I801" s="3" t="s">
        <v>50</v>
      </c>
      <c r="J801" s="3" t="s">
        <v>1061</v>
      </c>
      <c r="K801" s="3" t="s">
        <v>25262</v>
      </c>
      <c r="L801" s="3" t="s">
        <v>32263</v>
      </c>
      <c r="M801" s="3" t="s">
        <v>27</v>
      </c>
    </row>
    <row r="802" ht="22.5" customHeight="1">
      <c r="A802" s="3" t="s">
        <v>2890</v>
      </c>
      <c r="B802" s="3" t="s">
        <v>1639</v>
      </c>
      <c r="C802" s="3" t="s">
        <v>30</v>
      </c>
      <c r="D802" s="4" t="s">
        <v>19</v>
      </c>
      <c r="E802" s="3" t="s">
        <v>20</v>
      </c>
      <c r="F802" s="5">
        <v>8.0</v>
      </c>
      <c r="G802" s="5">
        <v>12.0</v>
      </c>
      <c r="H802" s="3" t="s">
        <v>737</v>
      </c>
      <c r="I802" s="3" t="s">
        <v>50</v>
      </c>
      <c r="J802" s="3" t="s">
        <v>1643</v>
      </c>
      <c r="K802" s="3" t="s">
        <v>32266</v>
      </c>
      <c r="L802" s="3" t="s">
        <v>32268</v>
      </c>
      <c r="M802" s="3" t="s">
        <v>257</v>
      </c>
    </row>
    <row r="803" ht="22.5" customHeight="1">
      <c r="A803" s="3" t="s">
        <v>32269</v>
      </c>
      <c r="B803" s="3" t="s">
        <v>11033</v>
      </c>
      <c r="C803" s="3" t="s">
        <v>30</v>
      </c>
      <c r="D803" s="4" t="s">
        <v>19</v>
      </c>
      <c r="E803" s="3" t="s">
        <v>21</v>
      </c>
      <c r="F803" s="5">
        <v>8.0</v>
      </c>
      <c r="G803" s="5">
        <v>15.0</v>
      </c>
      <c r="H803" s="3" t="s">
        <v>146</v>
      </c>
      <c r="I803" s="3" t="s">
        <v>57</v>
      </c>
      <c r="J803" s="3" t="s">
        <v>1085</v>
      </c>
      <c r="K803" s="3" t="s">
        <v>11039</v>
      </c>
      <c r="L803" s="3" t="s">
        <v>32271</v>
      </c>
      <c r="M803" s="3" t="s">
        <v>41</v>
      </c>
    </row>
    <row r="804" ht="22.5" customHeight="1">
      <c r="A804" s="3" t="s">
        <v>32275</v>
      </c>
      <c r="B804" s="3" t="s">
        <v>11033</v>
      </c>
      <c r="C804" s="3" t="s">
        <v>30</v>
      </c>
      <c r="D804" s="4" t="s">
        <v>19</v>
      </c>
      <c r="E804" s="3" t="s">
        <v>21</v>
      </c>
      <c r="F804" s="5">
        <v>8.0</v>
      </c>
      <c r="G804" s="5">
        <v>15.0</v>
      </c>
      <c r="H804" s="3" t="s">
        <v>146</v>
      </c>
      <c r="I804" s="3" t="s">
        <v>57</v>
      </c>
      <c r="J804" s="3" t="s">
        <v>1085</v>
      </c>
      <c r="K804" s="3" t="s">
        <v>11134</v>
      </c>
      <c r="L804" s="3" t="s">
        <v>32277</v>
      </c>
      <c r="M804" s="3" t="s">
        <v>41</v>
      </c>
    </row>
    <row r="805" ht="22.5" customHeight="1">
      <c r="A805" s="3" t="s">
        <v>25424</v>
      </c>
      <c r="B805" s="3" t="s">
        <v>11219</v>
      </c>
      <c r="C805" s="3" t="s">
        <v>30</v>
      </c>
      <c r="D805" s="4" t="s">
        <v>19</v>
      </c>
      <c r="E805" s="3" t="s">
        <v>20</v>
      </c>
      <c r="F805" s="5">
        <v>8.0</v>
      </c>
      <c r="G805" s="5">
        <v>12.0</v>
      </c>
      <c r="H805" s="3" t="s">
        <v>737</v>
      </c>
      <c r="I805" s="3" t="s">
        <v>50</v>
      </c>
      <c r="J805" s="3" t="s">
        <v>11222</v>
      </c>
      <c r="K805" s="3" t="s">
        <v>11223</v>
      </c>
      <c r="L805" s="3" t="s">
        <v>32282</v>
      </c>
      <c r="M805" s="3" t="s">
        <v>27</v>
      </c>
    </row>
    <row r="806" ht="22.5" customHeight="1">
      <c r="A806" s="3" t="s">
        <v>3128</v>
      </c>
      <c r="B806" s="3" t="s">
        <v>5064</v>
      </c>
      <c r="C806" s="3" t="s">
        <v>30</v>
      </c>
      <c r="D806" s="4" t="s">
        <v>19</v>
      </c>
      <c r="E806" s="3" t="s">
        <v>20</v>
      </c>
      <c r="F806" s="5">
        <v>8.0</v>
      </c>
      <c r="G806" s="5">
        <v>13.0</v>
      </c>
      <c r="H806" s="3" t="s">
        <v>2589</v>
      </c>
      <c r="I806" s="3" t="s">
        <v>57</v>
      </c>
      <c r="J806" s="3" t="s">
        <v>5067</v>
      </c>
      <c r="K806" s="3" t="s">
        <v>32285</v>
      </c>
      <c r="L806" s="3" t="s">
        <v>32286</v>
      </c>
      <c r="M806" s="3" t="s">
        <v>35</v>
      </c>
    </row>
    <row r="807" ht="22.5" customHeight="1">
      <c r="A807" s="3" t="s">
        <v>32288</v>
      </c>
      <c r="B807" s="3" t="s">
        <v>32289</v>
      </c>
      <c r="C807" s="3" t="s">
        <v>30</v>
      </c>
      <c r="D807" s="4" t="s">
        <v>19</v>
      </c>
      <c r="E807" s="3" t="s">
        <v>21</v>
      </c>
      <c r="F807" s="5">
        <v>8.0</v>
      </c>
      <c r="G807" s="5">
        <v>13.0</v>
      </c>
      <c r="H807" s="3" t="s">
        <v>2589</v>
      </c>
      <c r="I807" s="3" t="s">
        <v>57</v>
      </c>
      <c r="J807" s="3" t="s">
        <v>377</v>
      </c>
      <c r="K807" s="3" t="s">
        <v>32292</v>
      </c>
      <c r="L807" s="3" t="s">
        <v>32293</v>
      </c>
      <c r="M807" s="3" t="s">
        <v>35</v>
      </c>
    </row>
    <row r="808" ht="22.5" customHeight="1">
      <c r="A808" s="3" t="s">
        <v>4711</v>
      </c>
      <c r="B808" s="3" t="s">
        <v>7612</v>
      </c>
      <c r="C808" s="3" t="s">
        <v>30</v>
      </c>
      <c r="D808" s="4" t="s">
        <v>19</v>
      </c>
      <c r="E808" s="3" t="s">
        <v>127</v>
      </c>
      <c r="F808" s="5">
        <v>8.0</v>
      </c>
      <c r="G808" s="5">
        <v>16.0</v>
      </c>
      <c r="H808" s="3" t="s">
        <v>82</v>
      </c>
      <c r="I808" s="3" t="s">
        <v>69</v>
      </c>
      <c r="J808" s="3" t="s">
        <v>441</v>
      </c>
      <c r="K808" s="4" t="s">
        <v>19</v>
      </c>
      <c r="L808" s="3" t="s">
        <v>32297</v>
      </c>
      <c r="M808" s="3" t="s">
        <v>27</v>
      </c>
    </row>
    <row r="809" ht="22.5" customHeight="1">
      <c r="A809" s="3" t="s">
        <v>25424</v>
      </c>
      <c r="B809" s="3" t="s">
        <v>11674</v>
      </c>
      <c r="C809" s="3" t="s">
        <v>30</v>
      </c>
      <c r="D809" s="4" t="s">
        <v>19</v>
      </c>
      <c r="E809" s="3" t="s">
        <v>20</v>
      </c>
      <c r="F809" s="5">
        <v>8.0</v>
      </c>
      <c r="G809" s="5">
        <v>15.0</v>
      </c>
      <c r="H809" s="3" t="s">
        <v>146</v>
      </c>
      <c r="I809" s="3" t="s">
        <v>50</v>
      </c>
      <c r="J809" s="3" t="s">
        <v>187</v>
      </c>
      <c r="K809" s="3" t="s">
        <v>14432</v>
      </c>
      <c r="L809" s="3" t="s">
        <v>32301</v>
      </c>
      <c r="M809" s="3" t="s">
        <v>27</v>
      </c>
    </row>
    <row r="810" ht="22.5" customHeight="1">
      <c r="A810" s="3" t="s">
        <v>32302</v>
      </c>
      <c r="B810" s="3" t="s">
        <v>18139</v>
      </c>
      <c r="C810" s="3" t="s">
        <v>30</v>
      </c>
      <c r="D810" s="4" t="s">
        <v>19</v>
      </c>
      <c r="E810" s="3" t="s">
        <v>20</v>
      </c>
      <c r="F810" s="5">
        <v>8.0</v>
      </c>
      <c r="G810" s="5">
        <v>12.0</v>
      </c>
      <c r="H810" s="3" t="s">
        <v>737</v>
      </c>
      <c r="I810" s="3" t="s">
        <v>57</v>
      </c>
      <c r="J810" s="3" t="s">
        <v>18143</v>
      </c>
      <c r="K810" s="3" t="s">
        <v>18144</v>
      </c>
      <c r="L810" s="3" t="s">
        <v>32307</v>
      </c>
      <c r="M810" s="3" t="s">
        <v>35</v>
      </c>
    </row>
    <row r="811" ht="22.5" customHeight="1">
      <c r="A811" s="3" t="s">
        <v>8186</v>
      </c>
      <c r="B811" s="3" t="s">
        <v>5064</v>
      </c>
      <c r="C811" s="3" t="s">
        <v>30</v>
      </c>
      <c r="D811" s="4" t="s">
        <v>19</v>
      </c>
      <c r="E811" s="3" t="s">
        <v>20</v>
      </c>
      <c r="F811" s="5">
        <v>8.0</v>
      </c>
      <c r="G811" s="5">
        <v>13.0</v>
      </c>
      <c r="H811" s="3" t="s">
        <v>2589</v>
      </c>
      <c r="I811" s="3" t="s">
        <v>50</v>
      </c>
      <c r="J811" s="3" t="s">
        <v>5067</v>
      </c>
      <c r="K811" s="3" t="s">
        <v>32310</v>
      </c>
      <c r="L811" s="3" t="s">
        <v>32312</v>
      </c>
      <c r="M811" s="3" t="s">
        <v>35</v>
      </c>
    </row>
    <row r="812" ht="22.5" customHeight="1">
      <c r="A812" s="3" t="s">
        <v>32314</v>
      </c>
      <c r="B812" s="3" t="s">
        <v>24567</v>
      </c>
      <c r="C812" s="3" t="s">
        <v>30</v>
      </c>
      <c r="D812" s="4" t="s">
        <v>19</v>
      </c>
      <c r="E812" s="3" t="s">
        <v>20</v>
      </c>
      <c r="F812" s="5">
        <v>8.0</v>
      </c>
      <c r="G812" s="5">
        <v>16.0</v>
      </c>
      <c r="H812" s="3" t="s">
        <v>82</v>
      </c>
      <c r="I812" s="3" t="s">
        <v>57</v>
      </c>
      <c r="J812" s="3" t="s">
        <v>24568</v>
      </c>
      <c r="K812" s="3" t="s">
        <v>32315</v>
      </c>
      <c r="L812" s="3" t="s">
        <v>32319</v>
      </c>
      <c r="M812" s="3" t="s">
        <v>41</v>
      </c>
    </row>
    <row r="813" ht="22.5" customHeight="1">
      <c r="A813" s="3" t="s">
        <v>32320</v>
      </c>
      <c r="B813" s="3" t="s">
        <v>5064</v>
      </c>
      <c r="C813" s="3" t="s">
        <v>30</v>
      </c>
      <c r="D813" s="4" t="s">
        <v>19</v>
      </c>
      <c r="E813" s="3" t="s">
        <v>20</v>
      </c>
      <c r="F813" s="5">
        <v>8.0</v>
      </c>
      <c r="G813" s="5">
        <v>12.0</v>
      </c>
      <c r="H813" s="3" t="s">
        <v>737</v>
      </c>
      <c r="I813" s="3" t="s">
        <v>50</v>
      </c>
      <c r="J813" s="3" t="s">
        <v>5067</v>
      </c>
      <c r="K813" s="3" t="s">
        <v>32322</v>
      </c>
      <c r="L813" s="3" t="s">
        <v>32323</v>
      </c>
      <c r="M813" s="3" t="s">
        <v>35</v>
      </c>
    </row>
    <row r="814" ht="22.5" customHeight="1">
      <c r="A814" s="3" t="s">
        <v>3825</v>
      </c>
      <c r="B814" s="3" t="s">
        <v>16426</v>
      </c>
      <c r="C814" s="3" t="s">
        <v>30</v>
      </c>
      <c r="D814" s="4" t="s">
        <v>19</v>
      </c>
      <c r="E814" s="3" t="s">
        <v>20</v>
      </c>
      <c r="F814" s="5">
        <v>8.0</v>
      </c>
      <c r="G814" s="5">
        <v>13.0</v>
      </c>
      <c r="H814" s="3" t="s">
        <v>2589</v>
      </c>
      <c r="I814" s="3" t="s">
        <v>57</v>
      </c>
      <c r="J814" s="3" t="s">
        <v>264</v>
      </c>
      <c r="K814" s="4" t="s">
        <v>19</v>
      </c>
      <c r="L814" s="3" t="s">
        <v>32328</v>
      </c>
      <c r="M814" s="3" t="s">
        <v>27</v>
      </c>
    </row>
    <row r="815" ht="22.5" customHeight="1">
      <c r="A815" s="3" t="s">
        <v>4578</v>
      </c>
      <c r="B815" s="3" t="s">
        <v>4948</v>
      </c>
      <c r="C815" s="3" t="s">
        <v>30</v>
      </c>
      <c r="D815" s="4" t="s">
        <v>19</v>
      </c>
      <c r="E815" s="3" t="s">
        <v>21</v>
      </c>
      <c r="F815" s="5">
        <v>8.0</v>
      </c>
      <c r="G815" s="5">
        <v>12.0</v>
      </c>
      <c r="H815" s="3" t="s">
        <v>737</v>
      </c>
      <c r="I815" s="3" t="s">
        <v>57</v>
      </c>
      <c r="J815" s="3" t="s">
        <v>4952</v>
      </c>
      <c r="K815" s="3" t="s">
        <v>32332</v>
      </c>
      <c r="L815" s="3" t="s">
        <v>32334</v>
      </c>
      <c r="M815" s="3" t="s">
        <v>27</v>
      </c>
    </row>
    <row r="816" ht="22.5" customHeight="1">
      <c r="A816" s="3" t="s">
        <v>3188</v>
      </c>
      <c r="B816" s="3" t="s">
        <v>10864</v>
      </c>
      <c r="C816" s="3" t="s">
        <v>30</v>
      </c>
      <c r="D816" s="4" t="s">
        <v>19</v>
      </c>
      <c r="E816" s="3" t="s">
        <v>21</v>
      </c>
      <c r="F816" s="5">
        <v>8.0</v>
      </c>
      <c r="G816" s="5">
        <v>12.0</v>
      </c>
      <c r="H816" s="3" t="s">
        <v>737</v>
      </c>
      <c r="I816" s="3" t="s">
        <v>50</v>
      </c>
      <c r="J816" s="3" t="s">
        <v>3550</v>
      </c>
      <c r="K816" s="3" t="s">
        <v>32336</v>
      </c>
      <c r="L816" s="3" t="s">
        <v>32337</v>
      </c>
      <c r="M816" s="3" t="s">
        <v>35</v>
      </c>
    </row>
    <row r="817" ht="22.5" customHeight="1">
      <c r="A817" s="3" t="s">
        <v>30141</v>
      </c>
      <c r="B817" s="3" t="s">
        <v>32338</v>
      </c>
      <c r="C817" s="3" t="s">
        <v>30</v>
      </c>
      <c r="D817" s="4" t="s">
        <v>19</v>
      </c>
      <c r="E817" s="3" t="s">
        <v>20</v>
      </c>
      <c r="F817" s="5">
        <v>8.0</v>
      </c>
      <c r="G817" s="5">
        <v>10.0</v>
      </c>
      <c r="H817" s="3" t="s">
        <v>363</v>
      </c>
      <c r="I817" s="3" t="s">
        <v>57</v>
      </c>
      <c r="J817" s="3" t="s">
        <v>1195</v>
      </c>
      <c r="K817" s="3" t="s">
        <v>32339</v>
      </c>
      <c r="L817" s="3" t="s">
        <v>32340</v>
      </c>
      <c r="M817" s="3" t="s">
        <v>35</v>
      </c>
    </row>
    <row r="818" ht="22.5" customHeight="1">
      <c r="A818" s="3" t="s">
        <v>5116</v>
      </c>
      <c r="B818" s="3" t="s">
        <v>1447</v>
      </c>
      <c r="C818" s="3" t="s">
        <v>30</v>
      </c>
      <c r="D818" s="4" t="s">
        <v>19</v>
      </c>
      <c r="E818" s="3" t="s">
        <v>20</v>
      </c>
      <c r="F818" s="5">
        <v>8.0</v>
      </c>
      <c r="G818" s="5">
        <v>15.0</v>
      </c>
      <c r="H818" s="3" t="s">
        <v>146</v>
      </c>
      <c r="I818" s="3" t="s">
        <v>50</v>
      </c>
      <c r="J818" s="3" t="s">
        <v>1450</v>
      </c>
      <c r="K818" s="3" t="s">
        <v>5126</v>
      </c>
      <c r="L818" s="3" t="s">
        <v>32344</v>
      </c>
      <c r="M818" s="3" t="s">
        <v>35</v>
      </c>
    </row>
    <row r="819" ht="22.5" customHeight="1">
      <c r="A819" s="3" t="s">
        <v>12115</v>
      </c>
      <c r="B819" s="3" t="s">
        <v>32346</v>
      </c>
      <c r="C819" s="3" t="s">
        <v>30</v>
      </c>
      <c r="D819" s="4" t="s">
        <v>19</v>
      </c>
      <c r="E819" s="3" t="s">
        <v>21</v>
      </c>
      <c r="F819" s="5">
        <v>8.0</v>
      </c>
      <c r="G819" s="5">
        <v>15.0</v>
      </c>
      <c r="H819" s="3" t="s">
        <v>146</v>
      </c>
      <c r="I819" s="3" t="s">
        <v>50</v>
      </c>
      <c r="J819" s="3" t="s">
        <v>109</v>
      </c>
      <c r="K819" s="3" t="s">
        <v>32348</v>
      </c>
      <c r="L819" s="3" t="s">
        <v>32350</v>
      </c>
      <c r="M819" s="3" t="s">
        <v>35</v>
      </c>
    </row>
    <row r="820" ht="22.5" customHeight="1">
      <c r="A820" s="3" t="s">
        <v>2000</v>
      </c>
      <c r="B820" s="3" t="s">
        <v>10479</v>
      </c>
      <c r="C820" s="3" t="s">
        <v>30</v>
      </c>
      <c r="D820" s="4" t="s">
        <v>19</v>
      </c>
      <c r="E820" s="3" t="s">
        <v>20</v>
      </c>
      <c r="F820" s="5">
        <v>8.0</v>
      </c>
      <c r="G820" s="5">
        <v>10.0</v>
      </c>
      <c r="H820" s="3" t="s">
        <v>363</v>
      </c>
      <c r="I820" s="3" t="s">
        <v>50</v>
      </c>
      <c r="J820" s="3" t="s">
        <v>7713</v>
      </c>
      <c r="K820" s="3" t="s">
        <v>11216</v>
      </c>
      <c r="L820" s="3" t="s">
        <v>11217</v>
      </c>
      <c r="M820" s="3" t="s">
        <v>159</v>
      </c>
    </row>
    <row r="821" ht="22.5" customHeight="1">
      <c r="A821" s="3" t="s">
        <v>12115</v>
      </c>
      <c r="B821" s="3" t="s">
        <v>4388</v>
      </c>
      <c r="C821" s="3" t="s">
        <v>30</v>
      </c>
      <c r="D821" s="4" t="s">
        <v>19</v>
      </c>
      <c r="E821" s="3" t="s">
        <v>21</v>
      </c>
      <c r="F821" s="5">
        <v>8.0</v>
      </c>
      <c r="G821" s="5">
        <v>15.0</v>
      </c>
      <c r="H821" s="3" t="s">
        <v>146</v>
      </c>
      <c r="I821" s="3" t="s">
        <v>57</v>
      </c>
      <c r="J821" s="3" t="s">
        <v>99</v>
      </c>
      <c r="K821" s="3" t="s">
        <v>32356</v>
      </c>
      <c r="L821" s="3" t="s">
        <v>32357</v>
      </c>
      <c r="M821" s="3" t="s">
        <v>27</v>
      </c>
    </row>
    <row r="822" ht="22.5" customHeight="1">
      <c r="A822" s="3" t="s">
        <v>10573</v>
      </c>
      <c r="B822" s="3" t="s">
        <v>4553</v>
      </c>
      <c r="C822" s="3" t="s">
        <v>30</v>
      </c>
      <c r="D822" s="4" t="s">
        <v>19</v>
      </c>
      <c r="E822" s="3" t="s">
        <v>20</v>
      </c>
      <c r="F822" s="5">
        <v>8.0</v>
      </c>
      <c r="G822" s="5">
        <v>10.0</v>
      </c>
      <c r="H822" s="3" t="s">
        <v>363</v>
      </c>
      <c r="I822" s="3" t="s">
        <v>50</v>
      </c>
      <c r="J822" s="3" t="s">
        <v>4558</v>
      </c>
      <c r="K822" s="3" t="s">
        <v>32359</v>
      </c>
      <c r="L822" s="3" t="s">
        <v>32360</v>
      </c>
      <c r="M822" s="3" t="s">
        <v>159</v>
      </c>
    </row>
    <row r="823" ht="22.5" customHeight="1">
      <c r="A823" s="3" t="s">
        <v>24769</v>
      </c>
      <c r="B823" s="3" t="s">
        <v>18359</v>
      </c>
      <c r="C823" s="3" t="s">
        <v>30</v>
      </c>
      <c r="D823" s="4" t="s">
        <v>19</v>
      </c>
      <c r="E823" s="3" t="s">
        <v>21</v>
      </c>
      <c r="F823" s="5">
        <v>8.0</v>
      </c>
      <c r="G823" s="5">
        <v>14.0</v>
      </c>
      <c r="H823" s="3" t="s">
        <v>2006</v>
      </c>
      <c r="I823" s="3" t="s">
        <v>50</v>
      </c>
      <c r="J823" s="3" t="s">
        <v>423</v>
      </c>
      <c r="K823" s="3" t="s">
        <v>24771</v>
      </c>
      <c r="L823" s="3" t="s">
        <v>24772</v>
      </c>
      <c r="M823" s="3" t="s">
        <v>41</v>
      </c>
    </row>
    <row r="824" ht="22.5" customHeight="1">
      <c r="A824" s="3" t="s">
        <v>24629</v>
      </c>
      <c r="B824" s="3" t="s">
        <v>8222</v>
      </c>
      <c r="C824" s="3" t="s">
        <v>30</v>
      </c>
      <c r="D824" s="4" t="s">
        <v>19</v>
      </c>
      <c r="E824" s="3" t="s">
        <v>20</v>
      </c>
      <c r="F824" s="5">
        <v>8.0</v>
      </c>
      <c r="G824" s="5">
        <v>15.0</v>
      </c>
      <c r="H824" s="3" t="s">
        <v>146</v>
      </c>
      <c r="I824" s="3" t="s">
        <v>69</v>
      </c>
      <c r="J824" s="3" t="s">
        <v>8226</v>
      </c>
      <c r="K824" s="3" t="s">
        <v>24632</v>
      </c>
      <c r="L824" s="3" t="s">
        <v>24634</v>
      </c>
      <c r="M824" s="3" t="s">
        <v>27</v>
      </c>
    </row>
    <row r="825" ht="22.5" customHeight="1">
      <c r="A825" s="3" t="s">
        <v>32368</v>
      </c>
      <c r="B825" s="3" t="s">
        <v>24599</v>
      </c>
      <c r="C825" s="3" t="s">
        <v>30</v>
      </c>
      <c r="D825" s="4" t="s">
        <v>19</v>
      </c>
      <c r="E825" s="3" t="s">
        <v>20</v>
      </c>
      <c r="F825" s="5">
        <v>8.0</v>
      </c>
      <c r="G825" s="5">
        <v>16.0</v>
      </c>
      <c r="H825" s="3" t="s">
        <v>82</v>
      </c>
      <c r="I825" s="3" t="s">
        <v>50</v>
      </c>
      <c r="J825" s="3" t="s">
        <v>6602</v>
      </c>
      <c r="K825" s="3" t="s">
        <v>32372</v>
      </c>
      <c r="L825" s="3" t="s">
        <v>32373</v>
      </c>
      <c r="M825" s="3" t="s">
        <v>27</v>
      </c>
    </row>
    <row r="826" ht="22.5" customHeight="1">
      <c r="A826" s="3" t="s">
        <v>1373</v>
      </c>
      <c r="B826" s="3" t="s">
        <v>5181</v>
      </c>
      <c r="C826" s="3" t="s">
        <v>30</v>
      </c>
      <c r="D826" s="4" t="s">
        <v>19</v>
      </c>
      <c r="E826" s="3" t="s">
        <v>20</v>
      </c>
      <c r="F826" s="5">
        <v>8.0</v>
      </c>
      <c r="G826" s="5">
        <v>15.0</v>
      </c>
      <c r="H826" s="3" t="s">
        <v>146</v>
      </c>
      <c r="I826" s="3" t="s">
        <v>50</v>
      </c>
      <c r="J826" s="3" t="s">
        <v>109</v>
      </c>
      <c r="K826" s="3" t="s">
        <v>32375</v>
      </c>
      <c r="L826" s="3" t="s">
        <v>32377</v>
      </c>
      <c r="M826" s="3" t="s">
        <v>35</v>
      </c>
    </row>
    <row r="827" ht="22.5" customHeight="1">
      <c r="A827" s="3" t="s">
        <v>28</v>
      </c>
      <c r="B827" s="3" t="s">
        <v>3600</v>
      </c>
      <c r="C827" s="3" t="s">
        <v>30</v>
      </c>
      <c r="D827" s="4" t="s">
        <v>19</v>
      </c>
      <c r="E827" s="3" t="s">
        <v>20</v>
      </c>
      <c r="F827" s="5">
        <v>8.0</v>
      </c>
      <c r="G827" s="5">
        <v>13.0</v>
      </c>
      <c r="H827" s="3" t="s">
        <v>2589</v>
      </c>
      <c r="I827" s="3" t="s">
        <v>50</v>
      </c>
      <c r="J827" s="3" t="s">
        <v>3605</v>
      </c>
      <c r="K827" s="3" t="s">
        <v>3608</v>
      </c>
      <c r="L827" s="3" t="s">
        <v>32380</v>
      </c>
      <c r="M827" s="3" t="s">
        <v>159</v>
      </c>
    </row>
    <row r="828" ht="22.5" customHeight="1">
      <c r="A828" s="3" t="s">
        <v>32381</v>
      </c>
      <c r="B828" s="3" t="s">
        <v>1447</v>
      </c>
      <c r="C828" s="3" t="s">
        <v>30</v>
      </c>
      <c r="D828" s="4" t="s">
        <v>19</v>
      </c>
      <c r="E828" s="3" t="s">
        <v>20</v>
      </c>
      <c r="F828" s="5">
        <v>8.0</v>
      </c>
      <c r="G828" s="5">
        <v>15.0</v>
      </c>
      <c r="H828" s="3" t="s">
        <v>146</v>
      </c>
      <c r="I828" s="3" t="s">
        <v>50</v>
      </c>
      <c r="J828" s="3" t="s">
        <v>1450</v>
      </c>
      <c r="K828" s="4" t="s">
        <v>19</v>
      </c>
      <c r="L828" s="3" t="s">
        <v>32384</v>
      </c>
      <c r="M828" s="3" t="s">
        <v>35</v>
      </c>
    </row>
    <row r="829" ht="22.5" customHeight="1">
      <c r="A829" s="3" t="s">
        <v>32385</v>
      </c>
      <c r="B829" s="3" t="s">
        <v>5445</v>
      </c>
      <c r="C829" s="3" t="s">
        <v>30</v>
      </c>
      <c r="D829" s="4" t="s">
        <v>19</v>
      </c>
      <c r="E829" s="3" t="s">
        <v>20</v>
      </c>
      <c r="F829" s="5">
        <v>8.0</v>
      </c>
      <c r="G829" s="5">
        <v>12.0</v>
      </c>
      <c r="H829" s="3" t="s">
        <v>737</v>
      </c>
      <c r="I829" s="3" t="s">
        <v>57</v>
      </c>
      <c r="J829" s="3" t="s">
        <v>99</v>
      </c>
      <c r="K829" s="3" t="s">
        <v>32389</v>
      </c>
      <c r="L829" s="3" t="s">
        <v>32390</v>
      </c>
      <c r="M829" s="3" t="s">
        <v>27</v>
      </c>
    </row>
    <row r="830" ht="22.5" customHeight="1">
      <c r="A830" s="3" t="s">
        <v>12115</v>
      </c>
      <c r="B830" s="3" t="s">
        <v>13829</v>
      </c>
      <c r="C830" s="3" t="s">
        <v>30</v>
      </c>
      <c r="D830" s="4" t="s">
        <v>19</v>
      </c>
      <c r="E830" s="3" t="s">
        <v>127</v>
      </c>
      <c r="F830" s="5">
        <v>8.0</v>
      </c>
      <c r="G830" s="5">
        <v>15.0</v>
      </c>
      <c r="H830" s="3" t="s">
        <v>146</v>
      </c>
      <c r="I830" s="3" t="s">
        <v>69</v>
      </c>
      <c r="J830" s="3" t="s">
        <v>264</v>
      </c>
      <c r="K830" s="3" t="s">
        <v>32396</v>
      </c>
      <c r="L830" s="3" t="s">
        <v>32397</v>
      </c>
      <c r="M830" s="3" t="s">
        <v>35</v>
      </c>
    </row>
    <row r="831" ht="22.5" customHeight="1">
      <c r="A831" s="3" t="s">
        <v>10573</v>
      </c>
      <c r="B831" s="3" t="s">
        <v>11324</v>
      </c>
      <c r="C831" s="3" t="s">
        <v>30</v>
      </c>
      <c r="D831" s="4" t="s">
        <v>19</v>
      </c>
      <c r="E831" s="3" t="s">
        <v>20</v>
      </c>
      <c r="F831" s="5">
        <v>8.0</v>
      </c>
      <c r="G831" s="5">
        <v>15.0</v>
      </c>
      <c r="H831" s="3" t="s">
        <v>146</v>
      </c>
      <c r="I831" s="3" t="s">
        <v>57</v>
      </c>
      <c r="J831" s="3" t="s">
        <v>38</v>
      </c>
      <c r="K831" s="3" t="s">
        <v>18529</v>
      </c>
      <c r="L831" s="3" t="s">
        <v>32401</v>
      </c>
      <c r="M831" s="3" t="s">
        <v>41</v>
      </c>
    </row>
    <row r="832" ht="22.5" customHeight="1">
      <c r="A832" s="3" t="s">
        <v>32402</v>
      </c>
      <c r="B832" s="3" t="s">
        <v>24774</v>
      </c>
      <c r="C832" s="3" t="s">
        <v>30</v>
      </c>
      <c r="D832" s="4" t="s">
        <v>19</v>
      </c>
      <c r="E832" s="3" t="s">
        <v>127</v>
      </c>
      <c r="F832" s="5">
        <v>8.0</v>
      </c>
      <c r="G832" s="5">
        <v>10.0</v>
      </c>
      <c r="H832" s="3" t="s">
        <v>363</v>
      </c>
      <c r="I832" s="3" t="s">
        <v>50</v>
      </c>
      <c r="J832" s="3" t="s">
        <v>329</v>
      </c>
      <c r="K832" s="4" t="s">
        <v>19</v>
      </c>
      <c r="L832" s="3" t="s">
        <v>32405</v>
      </c>
      <c r="M832" s="3" t="s">
        <v>257</v>
      </c>
    </row>
    <row r="833" ht="22.5" customHeight="1">
      <c r="A833" s="3" t="s">
        <v>20089</v>
      </c>
      <c r="B833" s="3" t="s">
        <v>32407</v>
      </c>
      <c r="C833" s="3" t="s">
        <v>30</v>
      </c>
      <c r="D833" s="4" t="s">
        <v>19</v>
      </c>
      <c r="E833" s="3" t="s">
        <v>20</v>
      </c>
      <c r="F833" s="5">
        <v>8.0</v>
      </c>
      <c r="G833" s="5">
        <v>16.0</v>
      </c>
      <c r="H833" s="3" t="s">
        <v>82</v>
      </c>
      <c r="I833" s="3" t="s">
        <v>50</v>
      </c>
      <c r="J833" s="3" t="s">
        <v>1695</v>
      </c>
      <c r="K833" s="3" t="s">
        <v>32409</v>
      </c>
      <c r="L833" s="3" t="s">
        <v>32410</v>
      </c>
      <c r="M833" s="3" t="s">
        <v>35</v>
      </c>
    </row>
    <row r="834" ht="22.5" customHeight="1">
      <c r="A834" s="3" t="s">
        <v>32412</v>
      </c>
      <c r="B834" s="3" t="s">
        <v>25698</v>
      </c>
      <c r="C834" s="3" t="s">
        <v>30</v>
      </c>
      <c r="D834" s="4" t="s">
        <v>19</v>
      </c>
      <c r="E834" s="3" t="s">
        <v>21</v>
      </c>
      <c r="F834" s="5">
        <v>8.0</v>
      </c>
      <c r="G834" s="5">
        <v>15.0</v>
      </c>
      <c r="H834" s="3" t="s">
        <v>146</v>
      </c>
      <c r="I834" s="3" t="s">
        <v>50</v>
      </c>
      <c r="J834" s="3" t="s">
        <v>25703</v>
      </c>
      <c r="K834" s="3" t="s">
        <v>25704</v>
      </c>
      <c r="L834" s="3" t="s">
        <v>32414</v>
      </c>
      <c r="M834" s="3" t="s">
        <v>159</v>
      </c>
    </row>
    <row r="835" ht="22.5" customHeight="1">
      <c r="A835" s="3" t="s">
        <v>10573</v>
      </c>
      <c r="B835" s="3" t="s">
        <v>17701</v>
      </c>
      <c r="C835" s="3" t="s">
        <v>30</v>
      </c>
      <c r="D835" s="4" t="s">
        <v>19</v>
      </c>
      <c r="E835" s="3" t="s">
        <v>21</v>
      </c>
      <c r="F835" s="5">
        <v>8.0</v>
      </c>
      <c r="G835" s="5">
        <v>10.0</v>
      </c>
      <c r="H835" s="3" t="s">
        <v>363</v>
      </c>
      <c r="I835" s="3" t="s">
        <v>57</v>
      </c>
      <c r="J835" s="3" t="s">
        <v>38</v>
      </c>
      <c r="K835" s="3" t="s">
        <v>32417</v>
      </c>
      <c r="L835" s="3" t="s">
        <v>32418</v>
      </c>
      <c r="M835" s="3" t="s">
        <v>159</v>
      </c>
    </row>
    <row r="836" ht="22.5" customHeight="1">
      <c r="A836" s="3" t="s">
        <v>3825</v>
      </c>
      <c r="B836" s="3" t="s">
        <v>11693</v>
      </c>
      <c r="C836" s="3" t="s">
        <v>30</v>
      </c>
      <c r="D836" s="4" t="s">
        <v>19</v>
      </c>
      <c r="E836" s="3" t="s">
        <v>21</v>
      </c>
      <c r="F836" s="5">
        <v>8.0</v>
      </c>
      <c r="G836" s="5">
        <v>10.0</v>
      </c>
      <c r="H836" s="3" t="s">
        <v>363</v>
      </c>
      <c r="I836" s="3" t="s">
        <v>50</v>
      </c>
      <c r="J836" s="3" t="s">
        <v>1350</v>
      </c>
      <c r="K836" s="3" t="s">
        <v>32420</v>
      </c>
      <c r="L836" s="3" t="s">
        <v>32421</v>
      </c>
      <c r="M836" s="3" t="s">
        <v>159</v>
      </c>
    </row>
    <row r="837" ht="22.5" customHeight="1">
      <c r="A837" s="3" t="s">
        <v>5116</v>
      </c>
      <c r="B837" s="3" t="s">
        <v>4263</v>
      </c>
      <c r="C837" s="3" t="s">
        <v>30</v>
      </c>
      <c r="D837" s="4" t="s">
        <v>19</v>
      </c>
      <c r="E837" s="3" t="s">
        <v>20</v>
      </c>
      <c r="F837" s="5">
        <v>8.0</v>
      </c>
      <c r="G837" s="5">
        <v>16.0</v>
      </c>
      <c r="H837" s="3" t="s">
        <v>82</v>
      </c>
      <c r="I837" s="3" t="s">
        <v>50</v>
      </c>
      <c r="J837" s="3" t="s">
        <v>121</v>
      </c>
      <c r="K837" s="3" t="s">
        <v>32425</v>
      </c>
      <c r="L837" s="3" t="s">
        <v>32427</v>
      </c>
      <c r="M837" s="3" t="s">
        <v>35</v>
      </c>
    </row>
    <row r="838" ht="22.5" customHeight="1">
      <c r="A838" s="3" t="s">
        <v>4578</v>
      </c>
      <c r="B838" s="3" t="s">
        <v>5665</v>
      </c>
      <c r="C838" s="3" t="s">
        <v>30</v>
      </c>
      <c r="D838" s="4" t="s">
        <v>19</v>
      </c>
      <c r="E838" s="3" t="s">
        <v>21</v>
      </c>
      <c r="F838" s="5">
        <v>8.0</v>
      </c>
      <c r="G838" s="5">
        <v>10.0</v>
      </c>
      <c r="H838" s="3" t="s">
        <v>363</v>
      </c>
      <c r="I838" s="3" t="s">
        <v>57</v>
      </c>
      <c r="J838" s="3" t="s">
        <v>70</v>
      </c>
      <c r="K838" s="3" t="s">
        <v>32429</v>
      </c>
      <c r="L838" s="3" t="s">
        <v>32430</v>
      </c>
      <c r="M838" s="3" t="s">
        <v>27</v>
      </c>
    </row>
    <row r="839" ht="22.5" customHeight="1">
      <c r="A839" s="3" t="s">
        <v>32431</v>
      </c>
      <c r="B839" s="3" t="s">
        <v>5445</v>
      </c>
      <c r="C839" s="3" t="s">
        <v>30</v>
      </c>
      <c r="D839" s="4" t="s">
        <v>19</v>
      </c>
      <c r="E839" s="3" t="s">
        <v>20</v>
      </c>
      <c r="F839" s="5">
        <v>8.0</v>
      </c>
      <c r="G839" s="5">
        <v>11.0</v>
      </c>
      <c r="H839" s="3" t="s">
        <v>1661</v>
      </c>
      <c r="I839" s="3" t="s">
        <v>50</v>
      </c>
      <c r="J839" s="3" t="s">
        <v>99</v>
      </c>
      <c r="K839" s="3" t="s">
        <v>23047</v>
      </c>
      <c r="L839" s="3" t="s">
        <v>32434</v>
      </c>
      <c r="M839" s="3" t="s">
        <v>27</v>
      </c>
    </row>
    <row r="840" ht="22.5" customHeight="1">
      <c r="A840" s="3" t="s">
        <v>32435</v>
      </c>
      <c r="B840" s="3" t="s">
        <v>32436</v>
      </c>
      <c r="C840" s="3" t="s">
        <v>30</v>
      </c>
      <c r="D840" s="4" t="s">
        <v>19</v>
      </c>
      <c r="E840" s="3" t="s">
        <v>20</v>
      </c>
      <c r="F840" s="5">
        <v>8.0</v>
      </c>
      <c r="G840" s="5">
        <v>16.0</v>
      </c>
      <c r="H840" s="3" t="s">
        <v>82</v>
      </c>
      <c r="I840" s="3" t="s">
        <v>50</v>
      </c>
      <c r="J840" s="3" t="s">
        <v>264</v>
      </c>
      <c r="K840" s="3" t="s">
        <v>32437</v>
      </c>
      <c r="L840" s="3" t="s">
        <v>32438</v>
      </c>
      <c r="M840" s="3" t="s">
        <v>35</v>
      </c>
    </row>
    <row r="841" ht="22.5" customHeight="1">
      <c r="A841" s="3" t="s">
        <v>32441</v>
      </c>
      <c r="B841" s="3" t="s">
        <v>32442</v>
      </c>
      <c r="C841" s="3" t="s">
        <v>30</v>
      </c>
      <c r="D841" s="4" t="s">
        <v>19</v>
      </c>
      <c r="E841" s="3" t="s">
        <v>20</v>
      </c>
      <c r="F841" s="5">
        <v>8.0</v>
      </c>
      <c r="G841" s="5">
        <v>10.0</v>
      </c>
      <c r="H841" s="3" t="s">
        <v>363</v>
      </c>
      <c r="I841" s="3" t="s">
        <v>50</v>
      </c>
      <c r="J841" s="3" t="s">
        <v>32443</v>
      </c>
      <c r="K841" s="4" t="s">
        <v>19</v>
      </c>
      <c r="L841" s="3" t="s">
        <v>32444</v>
      </c>
      <c r="M841" s="3" t="s">
        <v>257</v>
      </c>
    </row>
    <row r="842" ht="22.5" customHeight="1">
      <c r="A842" s="3" t="s">
        <v>24895</v>
      </c>
      <c r="B842" s="3" t="s">
        <v>24896</v>
      </c>
      <c r="C842" s="3" t="s">
        <v>30</v>
      </c>
      <c r="D842" s="4" t="s">
        <v>19</v>
      </c>
      <c r="E842" s="3" t="s">
        <v>21</v>
      </c>
      <c r="F842" s="5">
        <v>8.0</v>
      </c>
      <c r="G842" s="5">
        <v>15.0</v>
      </c>
      <c r="H842" s="3" t="s">
        <v>146</v>
      </c>
      <c r="I842" s="3" t="s">
        <v>69</v>
      </c>
      <c r="J842" s="3" t="s">
        <v>7552</v>
      </c>
      <c r="K842" s="3" t="s">
        <v>24899</v>
      </c>
      <c r="L842" s="3" t="s">
        <v>24901</v>
      </c>
      <c r="M842" s="3" t="s">
        <v>35</v>
      </c>
    </row>
    <row r="843" ht="22.5" customHeight="1">
      <c r="A843" s="3" t="s">
        <v>6946</v>
      </c>
      <c r="B843" s="3" t="s">
        <v>10203</v>
      </c>
      <c r="C843" s="3" t="s">
        <v>30</v>
      </c>
      <c r="D843" s="4" t="s">
        <v>19</v>
      </c>
      <c r="E843" s="3" t="s">
        <v>21</v>
      </c>
      <c r="F843" s="5">
        <v>8.0</v>
      </c>
      <c r="G843" s="5">
        <v>10.0</v>
      </c>
      <c r="H843" s="3" t="s">
        <v>363</v>
      </c>
      <c r="I843" s="3" t="s">
        <v>50</v>
      </c>
      <c r="J843" s="3" t="s">
        <v>10204</v>
      </c>
      <c r="K843" s="3" t="s">
        <v>10206</v>
      </c>
      <c r="L843" s="3" t="s">
        <v>32450</v>
      </c>
      <c r="M843" s="3" t="s">
        <v>27</v>
      </c>
    </row>
    <row r="844" ht="22.5" customHeight="1">
      <c r="A844" s="3" t="s">
        <v>2636</v>
      </c>
      <c r="B844" s="3" t="s">
        <v>24962</v>
      </c>
      <c r="C844" s="3" t="s">
        <v>30</v>
      </c>
      <c r="D844" s="4" t="s">
        <v>19</v>
      </c>
      <c r="E844" s="3" t="s">
        <v>20</v>
      </c>
      <c r="F844" s="5">
        <v>8.0</v>
      </c>
      <c r="G844" s="5">
        <v>15.0</v>
      </c>
      <c r="H844" s="3" t="s">
        <v>146</v>
      </c>
      <c r="I844" s="3" t="s">
        <v>50</v>
      </c>
      <c r="J844" s="3" t="s">
        <v>99</v>
      </c>
      <c r="K844" s="3" t="s">
        <v>24965</v>
      </c>
      <c r="L844" s="3" t="s">
        <v>24967</v>
      </c>
      <c r="M844" s="3" t="s">
        <v>41</v>
      </c>
    </row>
    <row r="845" ht="22.5" customHeight="1">
      <c r="A845" s="3" t="s">
        <v>32455</v>
      </c>
      <c r="B845" s="3" t="s">
        <v>11776</v>
      </c>
      <c r="C845" s="3" t="s">
        <v>30</v>
      </c>
      <c r="D845" s="4" t="s">
        <v>19</v>
      </c>
      <c r="E845" s="3" t="s">
        <v>20</v>
      </c>
      <c r="F845" s="5">
        <v>8.0</v>
      </c>
      <c r="G845" s="5">
        <v>16.0</v>
      </c>
      <c r="H845" s="3" t="s">
        <v>82</v>
      </c>
      <c r="I845" s="3" t="s">
        <v>69</v>
      </c>
      <c r="J845" s="3" t="s">
        <v>38</v>
      </c>
      <c r="K845" s="3" t="s">
        <v>11780</v>
      </c>
      <c r="L845" s="3" t="s">
        <v>32456</v>
      </c>
      <c r="M845" s="3" t="s">
        <v>159</v>
      </c>
    </row>
    <row r="846" ht="22.5" customHeight="1">
      <c r="A846" s="3" t="s">
        <v>2000</v>
      </c>
      <c r="B846" s="3" t="s">
        <v>32459</v>
      </c>
      <c r="C846" s="3" t="s">
        <v>30</v>
      </c>
      <c r="D846" s="4" t="s">
        <v>19</v>
      </c>
      <c r="E846" s="3" t="s">
        <v>21</v>
      </c>
      <c r="F846" s="5">
        <v>8.0</v>
      </c>
      <c r="G846" s="5">
        <v>10.0</v>
      </c>
      <c r="H846" s="3" t="s">
        <v>363</v>
      </c>
      <c r="I846" s="3" t="s">
        <v>50</v>
      </c>
      <c r="J846" s="3" t="s">
        <v>32460</v>
      </c>
      <c r="K846" s="4" t="s">
        <v>19</v>
      </c>
      <c r="L846" s="3" t="s">
        <v>32461</v>
      </c>
      <c r="M846" s="3" t="s">
        <v>41</v>
      </c>
    </row>
    <row r="847" ht="22.5" customHeight="1">
      <c r="A847" s="3" t="s">
        <v>32462</v>
      </c>
      <c r="B847" s="3" t="s">
        <v>29</v>
      </c>
      <c r="C847" s="3" t="s">
        <v>30</v>
      </c>
      <c r="D847" s="4" t="s">
        <v>19</v>
      </c>
      <c r="E847" s="3" t="s">
        <v>21</v>
      </c>
      <c r="F847" s="5">
        <v>8.0</v>
      </c>
      <c r="G847" s="5">
        <v>12.0</v>
      </c>
      <c r="H847" s="3" t="s">
        <v>737</v>
      </c>
      <c r="I847" s="3" t="s">
        <v>50</v>
      </c>
      <c r="J847" s="3" t="s">
        <v>32</v>
      </c>
      <c r="K847" s="3" t="s">
        <v>33</v>
      </c>
      <c r="L847" s="3" t="s">
        <v>32464</v>
      </c>
      <c r="M847" s="3" t="s">
        <v>35</v>
      </c>
    </row>
    <row r="848" ht="22.5" customHeight="1">
      <c r="A848" s="3" t="s">
        <v>3825</v>
      </c>
      <c r="B848" s="3" t="s">
        <v>32465</v>
      </c>
      <c r="C848" s="3" t="s">
        <v>30</v>
      </c>
      <c r="D848" s="4" t="s">
        <v>19</v>
      </c>
      <c r="E848" s="3" t="s">
        <v>20</v>
      </c>
      <c r="F848" s="5">
        <v>8.0</v>
      </c>
      <c r="G848" s="5">
        <v>10.0</v>
      </c>
      <c r="H848" s="3" t="s">
        <v>363</v>
      </c>
      <c r="I848" s="3" t="s">
        <v>50</v>
      </c>
      <c r="J848" s="3" t="s">
        <v>32466</v>
      </c>
      <c r="K848" s="3" t="s">
        <v>10171</v>
      </c>
      <c r="L848" s="3" t="s">
        <v>32467</v>
      </c>
      <c r="M848" s="3" t="s">
        <v>41</v>
      </c>
    </row>
    <row r="849" ht="22.5" customHeight="1">
      <c r="A849" s="3" t="s">
        <v>32469</v>
      </c>
      <c r="B849" s="3" t="s">
        <v>5445</v>
      </c>
      <c r="C849" s="3" t="s">
        <v>30</v>
      </c>
      <c r="D849" s="4" t="s">
        <v>19</v>
      </c>
      <c r="E849" s="3" t="s">
        <v>20</v>
      </c>
      <c r="F849" s="5">
        <v>8.0</v>
      </c>
      <c r="G849" s="5">
        <v>15.0</v>
      </c>
      <c r="H849" s="3" t="s">
        <v>146</v>
      </c>
      <c r="I849" s="3" t="s">
        <v>50</v>
      </c>
      <c r="J849" s="3" t="s">
        <v>99</v>
      </c>
      <c r="K849" s="3" t="s">
        <v>32472</v>
      </c>
      <c r="L849" s="3" t="s">
        <v>32473</v>
      </c>
      <c r="M849" s="3" t="s">
        <v>27</v>
      </c>
    </row>
    <row r="850" ht="22.5" customHeight="1">
      <c r="A850" s="3" t="s">
        <v>29278</v>
      </c>
      <c r="B850" s="3" t="s">
        <v>3986</v>
      </c>
      <c r="C850" s="3" t="s">
        <v>30</v>
      </c>
      <c r="D850" s="4" t="s">
        <v>19</v>
      </c>
      <c r="E850" s="3" t="s">
        <v>20</v>
      </c>
      <c r="F850" s="5">
        <v>8.0</v>
      </c>
      <c r="G850" s="5">
        <v>10.0</v>
      </c>
      <c r="H850" s="3" t="s">
        <v>363</v>
      </c>
      <c r="I850" s="3" t="s">
        <v>69</v>
      </c>
      <c r="J850" s="3" t="s">
        <v>3993</v>
      </c>
      <c r="K850" s="3" t="s">
        <v>32478</v>
      </c>
      <c r="L850" s="3" t="s">
        <v>32479</v>
      </c>
      <c r="M850" s="3" t="s">
        <v>159</v>
      </c>
    </row>
    <row r="851" ht="22.5" customHeight="1">
      <c r="A851" s="3" t="s">
        <v>32481</v>
      </c>
      <c r="B851" s="3" t="s">
        <v>4321</v>
      </c>
      <c r="C851" s="3" t="s">
        <v>30</v>
      </c>
      <c r="D851" s="4" t="s">
        <v>19</v>
      </c>
      <c r="E851" s="3" t="s">
        <v>21</v>
      </c>
      <c r="F851" s="5">
        <v>8.0</v>
      </c>
      <c r="G851" s="5">
        <v>10.0</v>
      </c>
      <c r="H851" s="3" t="s">
        <v>363</v>
      </c>
      <c r="I851" s="3" t="s">
        <v>57</v>
      </c>
      <c r="J851" s="3" t="s">
        <v>4327</v>
      </c>
      <c r="K851" s="3" t="s">
        <v>2975</v>
      </c>
      <c r="L851" s="3" t="s">
        <v>32485</v>
      </c>
      <c r="M851" s="3" t="s">
        <v>257</v>
      </c>
    </row>
    <row r="852" ht="22.5" customHeight="1">
      <c r="A852" s="3" t="s">
        <v>3430</v>
      </c>
      <c r="B852" s="3" t="s">
        <v>5181</v>
      </c>
      <c r="C852" s="3" t="s">
        <v>30</v>
      </c>
      <c r="D852" s="4" t="s">
        <v>19</v>
      </c>
      <c r="E852" s="3" t="s">
        <v>20</v>
      </c>
      <c r="F852" s="5">
        <v>8.0</v>
      </c>
      <c r="G852" s="5">
        <v>15.0</v>
      </c>
      <c r="H852" s="3" t="s">
        <v>146</v>
      </c>
      <c r="I852" s="3" t="s">
        <v>57</v>
      </c>
      <c r="J852" s="3" t="s">
        <v>109</v>
      </c>
      <c r="K852" s="3" t="s">
        <v>5186</v>
      </c>
      <c r="L852" s="3" t="s">
        <v>32486</v>
      </c>
      <c r="M852" s="3" t="s">
        <v>35</v>
      </c>
    </row>
    <row r="853" ht="22.5" customHeight="1">
      <c r="A853" s="3" t="s">
        <v>3825</v>
      </c>
      <c r="B853" s="3" t="s">
        <v>18606</v>
      </c>
      <c r="C853" s="3" t="s">
        <v>30</v>
      </c>
      <c r="D853" s="4" t="s">
        <v>19</v>
      </c>
      <c r="E853" s="3" t="s">
        <v>21</v>
      </c>
      <c r="F853" s="5">
        <v>8.0</v>
      </c>
      <c r="G853" s="5">
        <v>10.0</v>
      </c>
      <c r="H853" s="3" t="s">
        <v>363</v>
      </c>
      <c r="I853" s="3" t="s">
        <v>57</v>
      </c>
      <c r="J853" s="3" t="s">
        <v>58</v>
      </c>
      <c r="K853" s="3" t="s">
        <v>32488</v>
      </c>
      <c r="L853" s="3" t="s">
        <v>32489</v>
      </c>
      <c r="M853" s="3" t="s">
        <v>41</v>
      </c>
    </row>
    <row r="854" ht="22.5" customHeight="1">
      <c r="A854" s="3" t="s">
        <v>32490</v>
      </c>
      <c r="B854" s="3" t="s">
        <v>32492</v>
      </c>
      <c r="C854" s="3" t="s">
        <v>30</v>
      </c>
      <c r="D854" s="4" t="s">
        <v>19</v>
      </c>
      <c r="E854" s="3" t="s">
        <v>20</v>
      </c>
      <c r="F854" s="5">
        <v>8.0</v>
      </c>
      <c r="G854" s="5">
        <v>12.0</v>
      </c>
      <c r="H854" s="3" t="s">
        <v>737</v>
      </c>
      <c r="I854" s="3" t="s">
        <v>50</v>
      </c>
      <c r="J854" s="3" t="s">
        <v>32494</v>
      </c>
      <c r="K854" s="3" t="s">
        <v>32495</v>
      </c>
      <c r="L854" s="3" t="s">
        <v>32496</v>
      </c>
      <c r="M854" s="3" t="s">
        <v>35</v>
      </c>
    </row>
    <row r="855" ht="22.5" customHeight="1">
      <c r="A855" s="3" t="s">
        <v>25187</v>
      </c>
      <c r="B855" s="3" t="s">
        <v>4487</v>
      </c>
      <c r="C855" s="3" t="s">
        <v>30</v>
      </c>
      <c r="D855" s="4" t="s">
        <v>19</v>
      </c>
      <c r="E855" s="3" t="s">
        <v>20</v>
      </c>
      <c r="F855" s="5">
        <v>8.0</v>
      </c>
      <c r="G855" s="5">
        <v>16.0</v>
      </c>
      <c r="H855" s="3" t="s">
        <v>82</v>
      </c>
      <c r="I855" s="3" t="s">
        <v>31</v>
      </c>
      <c r="J855" s="3" t="s">
        <v>4492</v>
      </c>
      <c r="K855" s="3" t="s">
        <v>25190</v>
      </c>
      <c r="L855" s="3" t="s">
        <v>25192</v>
      </c>
      <c r="M855" s="3" t="s">
        <v>35</v>
      </c>
    </row>
    <row r="856" ht="22.5" customHeight="1">
      <c r="A856" s="3" t="s">
        <v>32498</v>
      </c>
      <c r="B856" s="3" t="s">
        <v>4577</v>
      </c>
      <c r="C856" s="3" t="s">
        <v>30</v>
      </c>
      <c r="D856" s="4" t="s">
        <v>19</v>
      </c>
      <c r="E856" s="3" t="s">
        <v>20</v>
      </c>
      <c r="F856" s="5">
        <v>8.0</v>
      </c>
      <c r="G856" s="5">
        <v>12.0</v>
      </c>
      <c r="H856" s="3" t="s">
        <v>737</v>
      </c>
      <c r="I856" s="3" t="s">
        <v>50</v>
      </c>
      <c r="J856" s="3" t="s">
        <v>4580</v>
      </c>
      <c r="K856" s="3" t="s">
        <v>18521</v>
      </c>
      <c r="L856" s="3" t="s">
        <v>32501</v>
      </c>
      <c r="M856" s="3" t="s">
        <v>35</v>
      </c>
    </row>
    <row r="857" ht="22.5" customHeight="1">
      <c r="A857" s="3" t="s">
        <v>14562</v>
      </c>
      <c r="B857" s="3" t="s">
        <v>4829</v>
      </c>
      <c r="C857" s="3" t="s">
        <v>30</v>
      </c>
      <c r="D857" s="4" t="s">
        <v>19</v>
      </c>
      <c r="E857" s="3" t="s">
        <v>21</v>
      </c>
      <c r="F857" s="5">
        <v>8.0</v>
      </c>
      <c r="G857" s="5">
        <v>10.0</v>
      </c>
      <c r="H857" s="3" t="s">
        <v>363</v>
      </c>
      <c r="I857" s="3" t="s">
        <v>57</v>
      </c>
      <c r="J857" s="3" t="s">
        <v>395</v>
      </c>
      <c r="K857" s="3" t="s">
        <v>490</v>
      </c>
      <c r="L857" s="3" t="s">
        <v>32505</v>
      </c>
      <c r="M857" s="3" t="s">
        <v>35</v>
      </c>
    </row>
    <row r="858" ht="22.5" customHeight="1">
      <c r="A858" s="3" t="s">
        <v>3188</v>
      </c>
      <c r="B858" s="3" t="s">
        <v>7633</v>
      </c>
      <c r="C858" s="3" t="s">
        <v>30</v>
      </c>
      <c r="D858" s="4" t="s">
        <v>19</v>
      </c>
      <c r="E858" s="3" t="s">
        <v>20</v>
      </c>
      <c r="F858" s="5">
        <v>8.0</v>
      </c>
      <c r="G858" s="5">
        <v>16.0</v>
      </c>
      <c r="H858" s="3" t="s">
        <v>82</v>
      </c>
      <c r="I858" s="3" t="s">
        <v>69</v>
      </c>
      <c r="J858" s="3" t="s">
        <v>1350</v>
      </c>
      <c r="K858" s="3" t="s">
        <v>32506</v>
      </c>
      <c r="L858" s="3" t="s">
        <v>32507</v>
      </c>
      <c r="M858" s="3" t="s">
        <v>27</v>
      </c>
    </row>
    <row r="859" ht="22.5" customHeight="1">
      <c r="A859" s="3" t="s">
        <v>30488</v>
      </c>
      <c r="B859" s="3" t="s">
        <v>4487</v>
      </c>
      <c r="C859" s="3" t="s">
        <v>30</v>
      </c>
      <c r="D859" s="4" t="s">
        <v>19</v>
      </c>
      <c r="E859" s="3" t="s">
        <v>20</v>
      </c>
      <c r="F859" s="5">
        <v>8.0</v>
      </c>
      <c r="G859" s="5">
        <v>16.0</v>
      </c>
      <c r="H859" s="3" t="s">
        <v>82</v>
      </c>
      <c r="I859" s="3" t="s">
        <v>69</v>
      </c>
      <c r="J859" s="3" t="s">
        <v>4492</v>
      </c>
      <c r="K859" s="4" t="s">
        <v>19</v>
      </c>
      <c r="L859" s="3" t="s">
        <v>30494</v>
      </c>
      <c r="M859" s="3" t="s">
        <v>35</v>
      </c>
    </row>
    <row r="860" ht="22.5" customHeight="1">
      <c r="A860" s="3" t="s">
        <v>9662</v>
      </c>
      <c r="B860" s="3" t="s">
        <v>516</v>
      </c>
      <c r="C860" s="3" t="s">
        <v>30</v>
      </c>
      <c r="D860" s="4" t="s">
        <v>19</v>
      </c>
      <c r="E860" s="3" t="s">
        <v>127</v>
      </c>
      <c r="F860" s="5">
        <v>8.0</v>
      </c>
      <c r="G860" s="5">
        <v>15.0</v>
      </c>
      <c r="H860" s="3" t="s">
        <v>146</v>
      </c>
      <c r="I860" s="3" t="s">
        <v>50</v>
      </c>
      <c r="J860" s="3" t="s">
        <v>519</v>
      </c>
      <c r="K860" s="3" t="s">
        <v>8992</v>
      </c>
      <c r="L860" s="3" t="s">
        <v>32508</v>
      </c>
      <c r="M860" s="3" t="s">
        <v>35</v>
      </c>
    </row>
    <row r="861" ht="22.5" customHeight="1">
      <c r="A861" s="3" t="s">
        <v>5648</v>
      </c>
      <c r="B861" s="3" t="s">
        <v>10203</v>
      </c>
      <c r="C861" s="3" t="s">
        <v>30</v>
      </c>
      <c r="D861" s="4" t="s">
        <v>19</v>
      </c>
      <c r="E861" s="3" t="s">
        <v>20</v>
      </c>
      <c r="F861" s="5">
        <v>8.0</v>
      </c>
      <c r="G861" s="5">
        <v>16.0</v>
      </c>
      <c r="H861" s="3" t="s">
        <v>82</v>
      </c>
      <c r="I861" s="3" t="s">
        <v>50</v>
      </c>
      <c r="J861" s="3" t="s">
        <v>10204</v>
      </c>
      <c r="K861" s="3" t="s">
        <v>10206</v>
      </c>
      <c r="L861" s="3" t="s">
        <v>32510</v>
      </c>
      <c r="M861" s="3" t="s">
        <v>27</v>
      </c>
    </row>
    <row r="862" ht="22.5" customHeight="1">
      <c r="A862" s="3" t="s">
        <v>17563</v>
      </c>
      <c r="B862" s="3" t="s">
        <v>17564</v>
      </c>
      <c r="C862" s="3" t="s">
        <v>30</v>
      </c>
      <c r="D862" s="4" t="s">
        <v>19</v>
      </c>
      <c r="E862" s="3" t="s">
        <v>20</v>
      </c>
      <c r="F862" s="5">
        <v>8.0</v>
      </c>
      <c r="G862" s="5">
        <v>15.0</v>
      </c>
      <c r="H862" s="3" t="s">
        <v>146</v>
      </c>
      <c r="I862" s="3" t="s">
        <v>50</v>
      </c>
      <c r="J862" s="3" t="s">
        <v>9875</v>
      </c>
      <c r="K862" s="3" t="s">
        <v>17568</v>
      </c>
      <c r="L862" s="3" t="s">
        <v>17570</v>
      </c>
      <c r="M862" s="3" t="s">
        <v>35</v>
      </c>
    </row>
    <row r="863" ht="22.5" customHeight="1">
      <c r="A863" s="3" t="s">
        <v>3825</v>
      </c>
      <c r="B863" s="3" t="s">
        <v>18449</v>
      </c>
      <c r="C863" s="3" t="s">
        <v>30</v>
      </c>
      <c r="D863" s="4" t="s">
        <v>19</v>
      </c>
      <c r="E863" s="3" t="s">
        <v>20</v>
      </c>
      <c r="F863" s="5">
        <v>8.0</v>
      </c>
      <c r="G863" s="5">
        <v>15.0</v>
      </c>
      <c r="H863" s="3" t="s">
        <v>146</v>
      </c>
      <c r="I863" s="3" t="s">
        <v>50</v>
      </c>
      <c r="J863" s="3" t="s">
        <v>58</v>
      </c>
      <c r="K863" s="3" t="s">
        <v>22565</v>
      </c>
      <c r="L863" s="3" t="s">
        <v>32513</v>
      </c>
      <c r="M863" s="3" t="s">
        <v>159</v>
      </c>
    </row>
    <row r="864" ht="22.5" customHeight="1">
      <c r="A864" s="3" t="s">
        <v>738</v>
      </c>
      <c r="B864" s="3" t="s">
        <v>11713</v>
      </c>
      <c r="C864" s="3" t="s">
        <v>30</v>
      </c>
      <c r="D864" s="4" t="s">
        <v>19</v>
      </c>
      <c r="E864" s="3" t="s">
        <v>20</v>
      </c>
      <c r="F864" s="5">
        <v>8.0</v>
      </c>
      <c r="G864" s="5">
        <v>15.0</v>
      </c>
      <c r="H864" s="3" t="s">
        <v>146</v>
      </c>
      <c r="I864" s="3" t="s">
        <v>23</v>
      </c>
      <c r="J864" s="3" t="s">
        <v>139</v>
      </c>
      <c r="K864" s="3" t="s">
        <v>30803</v>
      </c>
      <c r="L864" s="3" t="s">
        <v>32517</v>
      </c>
      <c r="M864" s="3" t="s">
        <v>35</v>
      </c>
    </row>
    <row r="865" ht="22.5" customHeight="1">
      <c r="A865" s="3" t="s">
        <v>25231</v>
      </c>
      <c r="B865" s="3" t="s">
        <v>4487</v>
      </c>
      <c r="C865" s="3" t="s">
        <v>30</v>
      </c>
      <c r="D865" s="4" t="s">
        <v>19</v>
      </c>
      <c r="E865" s="3" t="s">
        <v>20</v>
      </c>
      <c r="F865" s="5">
        <v>8.0</v>
      </c>
      <c r="G865" s="5">
        <v>16.0</v>
      </c>
      <c r="H865" s="3" t="s">
        <v>82</v>
      </c>
      <c r="I865" s="3" t="s">
        <v>31</v>
      </c>
      <c r="J865" s="3" t="s">
        <v>4492</v>
      </c>
      <c r="K865" s="3" t="s">
        <v>25190</v>
      </c>
      <c r="L865" s="3" t="s">
        <v>25235</v>
      </c>
      <c r="M865" s="3" t="s">
        <v>35</v>
      </c>
    </row>
    <row r="866" ht="22.5" customHeight="1">
      <c r="A866" s="3" t="s">
        <v>30241</v>
      </c>
      <c r="B866" s="3" t="s">
        <v>14999</v>
      </c>
      <c r="C866" s="3" t="s">
        <v>165</v>
      </c>
      <c r="D866" s="4" t="s">
        <v>19</v>
      </c>
      <c r="E866" s="3" t="s">
        <v>20</v>
      </c>
      <c r="F866" s="5">
        <v>8.0</v>
      </c>
      <c r="G866" s="5">
        <v>15.0</v>
      </c>
      <c r="H866" s="3" t="s">
        <v>146</v>
      </c>
      <c r="I866" s="3" t="s">
        <v>57</v>
      </c>
      <c r="J866" s="3" t="s">
        <v>15002</v>
      </c>
      <c r="K866" s="3" t="s">
        <v>6117</v>
      </c>
      <c r="L866" s="3" t="s">
        <v>30243</v>
      </c>
      <c r="M866" s="3" t="s">
        <v>35</v>
      </c>
    </row>
    <row r="867" ht="22.5" customHeight="1">
      <c r="A867" s="3" t="s">
        <v>30879</v>
      </c>
      <c r="B867" s="3" t="s">
        <v>29475</v>
      </c>
      <c r="C867" s="3" t="s">
        <v>165</v>
      </c>
      <c r="D867" s="4" t="s">
        <v>19</v>
      </c>
      <c r="E867" s="3" t="s">
        <v>21</v>
      </c>
      <c r="F867" s="5">
        <v>8.0</v>
      </c>
      <c r="G867" s="5">
        <v>16.0</v>
      </c>
      <c r="H867" s="3" t="s">
        <v>82</v>
      </c>
      <c r="I867" s="3" t="s">
        <v>69</v>
      </c>
      <c r="J867" s="3" t="s">
        <v>29478</v>
      </c>
      <c r="K867" s="3" t="s">
        <v>29479</v>
      </c>
      <c r="L867" s="3" t="s">
        <v>30881</v>
      </c>
      <c r="M867" s="3" t="s">
        <v>159</v>
      </c>
    </row>
    <row r="868" ht="22.5" customHeight="1">
      <c r="A868" s="3" t="s">
        <v>30409</v>
      </c>
      <c r="B868" s="3" t="s">
        <v>29475</v>
      </c>
      <c r="C868" s="3" t="s">
        <v>165</v>
      </c>
      <c r="D868" s="4" t="s">
        <v>19</v>
      </c>
      <c r="E868" s="3" t="s">
        <v>21</v>
      </c>
      <c r="F868" s="5">
        <v>8.0</v>
      </c>
      <c r="G868" s="5">
        <v>16.0</v>
      </c>
      <c r="H868" s="3" t="s">
        <v>82</v>
      </c>
      <c r="I868" s="3" t="s">
        <v>69</v>
      </c>
      <c r="J868" s="3" t="s">
        <v>29478</v>
      </c>
      <c r="K868" s="3" t="s">
        <v>29479</v>
      </c>
      <c r="L868" s="3" t="s">
        <v>30413</v>
      </c>
      <c r="M868" s="3" t="s">
        <v>159</v>
      </c>
    </row>
    <row r="869" ht="22.5" customHeight="1">
      <c r="A869" s="3" t="s">
        <v>8385</v>
      </c>
      <c r="B869" s="3" t="s">
        <v>8386</v>
      </c>
      <c r="C869" s="3" t="s">
        <v>165</v>
      </c>
      <c r="D869" s="4" t="s">
        <v>19</v>
      </c>
      <c r="E869" s="3" t="s">
        <v>20</v>
      </c>
      <c r="F869" s="5">
        <v>8.0</v>
      </c>
      <c r="G869" s="5">
        <v>10.0</v>
      </c>
      <c r="H869" s="3" t="s">
        <v>363</v>
      </c>
      <c r="I869" s="3" t="s">
        <v>69</v>
      </c>
      <c r="J869" s="3" t="s">
        <v>1695</v>
      </c>
      <c r="K869" s="3" t="s">
        <v>8388</v>
      </c>
      <c r="L869" s="3" t="s">
        <v>8389</v>
      </c>
      <c r="M869" s="3" t="s">
        <v>90</v>
      </c>
    </row>
    <row r="870" ht="22.5" customHeight="1">
      <c r="A870" s="3" t="s">
        <v>32531</v>
      </c>
      <c r="B870" s="3" t="s">
        <v>32532</v>
      </c>
      <c r="C870" s="3" t="s">
        <v>165</v>
      </c>
      <c r="D870" s="4" t="s">
        <v>19</v>
      </c>
      <c r="E870" s="3" t="s">
        <v>20</v>
      </c>
      <c r="F870" s="5">
        <v>8.0</v>
      </c>
      <c r="G870" s="5">
        <v>10.0</v>
      </c>
      <c r="H870" s="3" t="s">
        <v>363</v>
      </c>
      <c r="I870" s="3" t="s">
        <v>50</v>
      </c>
      <c r="J870" s="3" t="s">
        <v>535</v>
      </c>
      <c r="K870" s="3" t="s">
        <v>32533</v>
      </c>
      <c r="L870" s="3" t="s">
        <v>32534</v>
      </c>
      <c r="M870" s="3" t="s">
        <v>41</v>
      </c>
    </row>
    <row r="871" ht="22.5" customHeight="1">
      <c r="A871" s="3" t="s">
        <v>30887</v>
      </c>
      <c r="B871" s="3" t="s">
        <v>6935</v>
      </c>
      <c r="C871" s="3" t="s">
        <v>165</v>
      </c>
      <c r="D871" s="4" t="s">
        <v>19</v>
      </c>
      <c r="E871" s="3" t="s">
        <v>21</v>
      </c>
      <c r="F871" s="5">
        <v>8.0</v>
      </c>
      <c r="G871" s="5">
        <v>16.0</v>
      </c>
      <c r="H871" s="3" t="s">
        <v>82</v>
      </c>
      <c r="I871" s="3" t="s">
        <v>69</v>
      </c>
      <c r="J871" s="3" t="s">
        <v>6938</v>
      </c>
      <c r="K871" s="3" t="s">
        <v>30400</v>
      </c>
      <c r="L871" s="3" t="s">
        <v>30890</v>
      </c>
      <c r="M871" s="3" t="s">
        <v>159</v>
      </c>
    </row>
    <row r="872" ht="22.5" customHeight="1">
      <c r="A872" s="3" t="s">
        <v>32537</v>
      </c>
      <c r="B872" s="3" t="s">
        <v>32538</v>
      </c>
      <c r="C872" s="3" t="s">
        <v>165</v>
      </c>
      <c r="D872" s="4" t="s">
        <v>19</v>
      </c>
      <c r="E872" s="3" t="s">
        <v>20</v>
      </c>
      <c r="F872" s="5">
        <v>8.0</v>
      </c>
      <c r="G872" s="5">
        <v>10.0</v>
      </c>
      <c r="H872" s="3" t="s">
        <v>363</v>
      </c>
      <c r="I872" s="3" t="s">
        <v>50</v>
      </c>
      <c r="J872" s="3" t="s">
        <v>5651</v>
      </c>
      <c r="K872" s="3" t="s">
        <v>10620</v>
      </c>
      <c r="L872" s="3" t="s">
        <v>32540</v>
      </c>
      <c r="M872" s="3" t="s">
        <v>41</v>
      </c>
    </row>
    <row r="873" ht="22.5" customHeight="1">
      <c r="A873" s="3" t="s">
        <v>15143</v>
      </c>
      <c r="B873" s="3" t="s">
        <v>19132</v>
      </c>
      <c r="C873" s="3" t="s">
        <v>165</v>
      </c>
      <c r="D873" s="4" t="s">
        <v>19</v>
      </c>
      <c r="E873" s="3" t="s">
        <v>20</v>
      </c>
      <c r="F873" s="5">
        <v>8.0</v>
      </c>
      <c r="G873" s="5">
        <v>10.0</v>
      </c>
      <c r="H873" s="3" t="s">
        <v>363</v>
      </c>
      <c r="I873" s="3" t="s">
        <v>50</v>
      </c>
      <c r="J873" s="3" t="s">
        <v>58</v>
      </c>
      <c r="K873" s="3" t="s">
        <v>19134</v>
      </c>
      <c r="L873" s="3" t="s">
        <v>32544</v>
      </c>
      <c r="M873" s="3" t="s">
        <v>159</v>
      </c>
    </row>
    <row r="874" ht="22.5" customHeight="1">
      <c r="A874" s="3" t="s">
        <v>32546</v>
      </c>
      <c r="B874" s="3" t="s">
        <v>32547</v>
      </c>
      <c r="C874" s="3" t="s">
        <v>165</v>
      </c>
      <c r="D874" s="4" t="s">
        <v>19</v>
      </c>
      <c r="E874" s="3" t="s">
        <v>20</v>
      </c>
      <c r="F874" s="5">
        <v>8.0</v>
      </c>
      <c r="G874" s="5">
        <v>12.0</v>
      </c>
      <c r="H874" s="3" t="s">
        <v>737</v>
      </c>
      <c r="I874" s="3" t="s">
        <v>50</v>
      </c>
      <c r="J874" s="3" t="s">
        <v>1695</v>
      </c>
      <c r="K874" s="3" t="s">
        <v>13510</v>
      </c>
      <c r="L874" s="3" t="s">
        <v>32552</v>
      </c>
      <c r="M874" s="3" t="s">
        <v>41</v>
      </c>
    </row>
    <row r="875" ht="22.5" customHeight="1">
      <c r="A875" s="3" t="s">
        <v>32554</v>
      </c>
      <c r="B875" s="3" t="s">
        <v>32556</v>
      </c>
      <c r="C875" s="3" t="s">
        <v>165</v>
      </c>
      <c r="D875" s="4" t="s">
        <v>19</v>
      </c>
      <c r="E875" s="3" t="s">
        <v>21</v>
      </c>
      <c r="F875" s="5">
        <v>8.0</v>
      </c>
      <c r="G875" s="5">
        <v>15.0</v>
      </c>
      <c r="H875" s="3" t="s">
        <v>146</v>
      </c>
      <c r="I875" s="3" t="s">
        <v>57</v>
      </c>
      <c r="J875" s="3" t="s">
        <v>3288</v>
      </c>
      <c r="K875" s="3" t="s">
        <v>32559</v>
      </c>
      <c r="L875" s="3" t="s">
        <v>32561</v>
      </c>
      <c r="M875" s="3" t="s">
        <v>41</v>
      </c>
    </row>
    <row r="876" ht="22.5" customHeight="1">
      <c r="A876" s="3" t="s">
        <v>6557</v>
      </c>
      <c r="B876" s="3" t="s">
        <v>32562</v>
      </c>
      <c r="C876" s="3" t="s">
        <v>165</v>
      </c>
      <c r="D876" s="4" t="s">
        <v>19</v>
      </c>
      <c r="E876" s="3" t="s">
        <v>20</v>
      </c>
      <c r="F876" s="5">
        <v>8.0</v>
      </c>
      <c r="G876" s="5">
        <v>15.0</v>
      </c>
      <c r="H876" s="3" t="s">
        <v>146</v>
      </c>
      <c r="I876" s="3" t="s">
        <v>50</v>
      </c>
      <c r="J876" s="3" t="s">
        <v>58</v>
      </c>
      <c r="K876" s="3" t="s">
        <v>32564</v>
      </c>
      <c r="L876" s="3" t="s">
        <v>32566</v>
      </c>
      <c r="M876" s="3" t="s">
        <v>41</v>
      </c>
    </row>
    <row r="877" ht="22.5" customHeight="1">
      <c r="A877" s="3" t="s">
        <v>32568</v>
      </c>
      <c r="B877" s="3" t="s">
        <v>14762</v>
      </c>
      <c r="C877" s="3" t="s">
        <v>165</v>
      </c>
      <c r="D877" s="4" t="s">
        <v>19</v>
      </c>
      <c r="E877" s="3" t="s">
        <v>20</v>
      </c>
      <c r="F877" s="5">
        <v>8.0</v>
      </c>
      <c r="G877" s="5">
        <v>15.0</v>
      </c>
      <c r="H877" s="3" t="s">
        <v>146</v>
      </c>
      <c r="I877" s="3" t="s">
        <v>50</v>
      </c>
      <c r="J877" s="3" t="s">
        <v>14764</v>
      </c>
      <c r="K877" s="3" t="s">
        <v>14765</v>
      </c>
      <c r="L877" s="3" t="s">
        <v>32570</v>
      </c>
      <c r="M877" s="3" t="s">
        <v>35</v>
      </c>
    </row>
    <row r="878" ht="22.5" customHeight="1">
      <c r="A878" s="3" t="s">
        <v>30055</v>
      </c>
      <c r="B878" s="3" t="s">
        <v>32571</v>
      </c>
      <c r="C878" s="3" t="s">
        <v>165</v>
      </c>
      <c r="D878" s="4" t="s">
        <v>19</v>
      </c>
      <c r="E878" s="3" t="s">
        <v>20</v>
      </c>
      <c r="F878" s="5">
        <v>8.0</v>
      </c>
      <c r="G878" s="5">
        <v>10.0</v>
      </c>
      <c r="H878" s="3" t="s">
        <v>363</v>
      </c>
      <c r="I878" s="3" t="s">
        <v>57</v>
      </c>
      <c r="J878" s="3" t="s">
        <v>109</v>
      </c>
      <c r="K878" s="3" t="s">
        <v>32572</v>
      </c>
      <c r="L878" s="3" t="s">
        <v>32573</v>
      </c>
      <c r="M878" s="3" t="s">
        <v>41</v>
      </c>
    </row>
    <row r="879" ht="22.5" customHeight="1">
      <c r="A879" s="3" t="s">
        <v>32546</v>
      </c>
      <c r="B879" s="3" t="s">
        <v>32574</v>
      </c>
      <c r="C879" s="3" t="s">
        <v>165</v>
      </c>
      <c r="D879" s="4" t="s">
        <v>19</v>
      </c>
      <c r="E879" s="3" t="s">
        <v>20</v>
      </c>
      <c r="F879" s="5">
        <v>8.0</v>
      </c>
      <c r="G879" s="5">
        <v>12.0</v>
      </c>
      <c r="H879" s="3" t="s">
        <v>737</v>
      </c>
      <c r="I879" s="3" t="s">
        <v>57</v>
      </c>
      <c r="J879" s="3" t="s">
        <v>851</v>
      </c>
      <c r="K879" s="3" t="s">
        <v>32577</v>
      </c>
      <c r="L879" s="3" t="s">
        <v>32578</v>
      </c>
      <c r="M879" s="3" t="s">
        <v>41</v>
      </c>
    </row>
    <row r="880" ht="22.5" customHeight="1">
      <c r="A880" s="3" t="s">
        <v>29345</v>
      </c>
      <c r="B880" s="3" t="s">
        <v>32581</v>
      </c>
      <c r="C880" s="3" t="s">
        <v>165</v>
      </c>
      <c r="D880" s="4" t="s">
        <v>19</v>
      </c>
      <c r="E880" s="3" t="s">
        <v>21</v>
      </c>
      <c r="F880" s="5">
        <v>8.0</v>
      </c>
      <c r="G880" s="5">
        <v>10.0</v>
      </c>
      <c r="H880" s="3" t="s">
        <v>363</v>
      </c>
      <c r="I880" s="3" t="s">
        <v>57</v>
      </c>
      <c r="J880" s="3" t="s">
        <v>2695</v>
      </c>
      <c r="K880" s="4" t="s">
        <v>19</v>
      </c>
      <c r="L880" s="3" t="s">
        <v>32583</v>
      </c>
      <c r="M880" s="3" t="s">
        <v>41</v>
      </c>
    </row>
    <row r="881" ht="22.5" customHeight="1">
      <c r="A881" s="3" t="s">
        <v>3430</v>
      </c>
      <c r="B881" s="3" t="s">
        <v>32584</v>
      </c>
      <c r="C881" s="3" t="s">
        <v>165</v>
      </c>
      <c r="D881" s="4" t="s">
        <v>19</v>
      </c>
      <c r="E881" s="3" t="s">
        <v>20</v>
      </c>
      <c r="F881" s="5">
        <v>8.0</v>
      </c>
      <c r="G881" s="5">
        <v>15.0</v>
      </c>
      <c r="H881" s="3" t="s">
        <v>146</v>
      </c>
      <c r="I881" s="3" t="s">
        <v>57</v>
      </c>
      <c r="J881" s="3" t="s">
        <v>32586</v>
      </c>
      <c r="K881" s="3" t="s">
        <v>32588</v>
      </c>
      <c r="L881" s="3" t="s">
        <v>32590</v>
      </c>
      <c r="M881" s="3" t="s">
        <v>35</v>
      </c>
    </row>
    <row r="882" ht="22.5" customHeight="1">
      <c r="A882" s="3" t="s">
        <v>32593</v>
      </c>
      <c r="B882" s="3" t="s">
        <v>14962</v>
      </c>
      <c r="C882" s="3" t="s">
        <v>165</v>
      </c>
      <c r="D882" s="4" t="s">
        <v>19</v>
      </c>
      <c r="E882" s="3" t="s">
        <v>21</v>
      </c>
      <c r="F882" s="5">
        <v>8.0</v>
      </c>
      <c r="G882" s="5">
        <v>16.0</v>
      </c>
      <c r="H882" s="3" t="s">
        <v>82</v>
      </c>
      <c r="I882" s="3" t="s">
        <v>31</v>
      </c>
      <c r="J882" s="3" t="s">
        <v>3943</v>
      </c>
      <c r="K882" s="3" t="s">
        <v>32596</v>
      </c>
      <c r="L882" s="3" t="s">
        <v>32601</v>
      </c>
      <c r="M882" s="3" t="s">
        <v>35</v>
      </c>
    </row>
    <row r="883" ht="22.5" customHeight="1">
      <c r="A883" s="3" t="s">
        <v>32602</v>
      </c>
      <c r="B883" s="3" t="s">
        <v>32604</v>
      </c>
      <c r="C883" s="3" t="s">
        <v>165</v>
      </c>
      <c r="D883" s="4" t="s">
        <v>19</v>
      </c>
      <c r="E883" s="3" t="s">
        <v>20</v>
      </c>
      <c r="F883" s="5">
        <v>8.0</v>
      </c>
      <c r="G883" s="5">
        <v>14.0</v>
      </c>
      <c r="H883" s="3" t="s">
        <v>2006</v>
      </c>
      <c r="I883" s="3" t="s">
        <v>50</v>
      </c>
      <c r="J883" s="3" t="s">
        <v>32606</v>
      </c>
      <c r="K883" s="3" t="s">
        <v>32607</v>
      </c>
      <c r="L883" s="3" t="s">
        <v>32609</v>
      </c>
      <c r="M883" s="3" t="s">
        <v>41</v>
      </c>
    </row>
    <row r="884" ht="22.5" customHeight="1">
      <c r="A884" s="3" t="s">
        <v>5648</v>
      </c>
      <c r="B884" s="3" t="s">
        <v>32611</v>
      </c>
      <c r="C884" s="3" t="s">
        <v>165</v>
      </c>
      <c r="D884" s="4" t="s">
        <v>19</v>
      </c>
      <c r="E884" s="3" t="s">
        <v>21</v>
      </c>
      <c r="F884" s="5">
        <v>8.0</v>
      </c>
      <c r="G884" s="5">
        <v>10.0</v>
      </c>
      <c r="H884" s="3" t="s">
        <v>363</v>
      </c>
      <c r="I884" s="3" t="s">
        <v>57</v>
      </c>
      <c r="J884" s="3" t="s">
        <v>32612</v>
      </c>
      <c r="K884" s="3" t="s">
        <v>32614</v>
      </c>
      <c r="L884" s="3" t="s">
        <v>32615</v>
      </c>
      <c r="M884" s="3" t="s">
        <v>35</v>
      </c>
    </row>
    <row r="885" ht="22.5" customHeight="1">
      <c r="A885" s="3" t="s">
        <v>28090</v>
      </c>
      <c r="B885" s="3" t="s">
        <v>32618</v>
      </c>
      <c r="C885" s="3" t="s">
        <v>165</v>
      </c>
      <c r="D885" s="4" t="s">
        <v>19</v>
      </c>
      <c r="E885" s="3" t="s">
        <v>20</v>
      </c>
      <c r="F885" s="5">
        <v>8.0</v>
      </c>
      <c r="G885" s="5">
        <v>15.0</v>
      </c>
      <c r="H885" s="3" t="s">
        <v>146</v>
      </c>
      <c r="I885" s="3" t="s">
        <v>50</v>
      </c>
      <c r="J885" s="3" t="s">
        <v>32621</v>
      </c>
      <c r="K885" s="3" t="s">
        <v>32622</v>
      </c>
      <c r="L885" s="3" t="s">
        <v>32623</v>
      </c>
      <c r="M885" s="3" t="s">
        <v>27</v>
      </c>
    </row>
    <row r="886" ht="22.5" customHeight="1">
      <c r="A886" s="3" t="s">
        <v>6946</v>
      </c>
      <c r="B886" s="3" t="s">
        <v>22780</v>
      </c>
      <c r="C886" s="3" t="s">
        <v>165</v>
      </c>
      <c r="D886" s="4" t="s">
        <v>19</v>
      </c>
      <c r="E886" s="3" t="s">
        <v>21</v>
      </c>
      <c r="F886" s="5">
        <v>8.0</v>
      </c>
      <c r="G886" s="5">
        <v>10.0</v>
      </c>
      <c r="H886" s="3" t="s">
        <v>363</v>
      </c>
      <c r="I886" s="3" t="s">
        <v>50</v>
      </c>
      <c r="J886" s="3" t="s">
        <v>22781</v>
      </c>
      <c r="K886" s="3" t="s">
        <v>32626</v>
      </c>
      <c r="L886" s="3" t="s">
        <v>32628</v>
      </c>
      <c r="M886" s="3" t="s">
        <v>257</v>
      </c>
    </row>
    <row r="887" ht="22.5" customHeight="1">
      <c r="A887" s="3" t="s">
        <v>30403</v>
      </c>
      <c r="B887" s="3" t="s">
        <v>6935</v>
      </c>
      <c r="C887" s="3" t="s">
        <v>165</v>
      </c>
      <c r="D887" s="4" t="s">
        <v>19</v>
      </c>
      <c r="E887" s="3" t="s">
        <v>21</v>
      </c>
      <c r="F887" s="5">
        <v>8.0</v>
      </c>
      <c r="G887" s="5">
        <v>16.0</v>
      </c>
      <c r="H887" s="3" t="s">
        <v>82</v>
      </c>
      <c r="I887" s="3" t="s">
        <v>69</v>
      </c>
      <c r="J887" s="3" t="s">
        <v>6938</v>
      </c>
      <c r="K887" s="3" t="s">
        <v>30400</v>
      </c>
      <c r="L887" s="3" t="s">
        <v>30405</v>
      </c>
      <c r="M887" s="3" t="s">
        <v>159</v>
      </c>
    </row>
    <row r="888" ht="22.5" customHeight="1">
      <c r="A888" s="3" t="s">
        <v>32054</v>
      </c>
      <c r="B888" s="3" t="s">
        <v>19697</v>
      </c>
      <c r="C888" s="3" t="s">
        <v>165</v>
      </c>
      <c r="D888" s="4" t="s">
        <v>19</v>
      </c>
      <c r="E888" s="3" t="s">
        <v>20</v>
      </c>
      <c r="F888" s="5">
        <v>8.0</v>
      </c>
      <c r="G888" s="5">
        <v>15.0</v>
      </c>
      <c r="H888" s="3" t="s">
        <v>146</v>
      </c>
      <c r="I888" s="3" t="s">
        <v>31</v>
      </c>
      <c r="J888" s="3" t="s">
        <v>10219</v>
      </c>
      <c r="K888" s="3" t="s">
        <v>32055</v>
      </c>
      <c r="L888" s="3" t="s">
        <v>32056</v>
      </c>
      <c r="M888" s="3" t="s">
        <v>27</v>
      </c>
    </row>
    <row r="889" ht="22.5" customHeight="1">
      <c r="A889" s="3" t="s">
        <v>30861</v>
      </c>
      <c r="B889" s="3" t="s">
        <v>29475</v>
      </c>
      <c r="C889" s="3" t="s">
        <v>165</v>
      </c>
      <c r="D889" s="4" t="s">
        <v>19</v>
      </c>
      <c r="E889" s="3" t="s">
        <v>21</v>
      </c>
      <c r="F889" s="5">
        <v>8.0</v>
      </c>
      <c r="G889" s="5">
        <v>16.0</v>
      </c>
      <c r="H889" s="3" t="s">
        <v>82</v>
      </c>
      <c r="I889" s="3" t="s">
        <v>69</v>
      </c>
      <c r="J889" s="3" t="s">
        <v>29478</v>
      </c>
      <c r="K889" s="3" t="s">
        <v>30986</v>
      </c>
      <c r="L889" s="3" t="s">
        <v>30987</v>
      </c>
      <c r="M889" s="3" t="s">
        <v>159</v>
      </c>
    </row>
    <row r="890" ht="22.5" customHeight="1">
      <c r="A890" s="3" t="s">
        <v>32635</v>
      </c>
      <c r="B890" s="3" t="s">
        <v>22370</v>
      </c>
      <c r="C890" s="3" t="s">
        <v>165</v>
      </c>
      <c r="D890" s="4" t="s">
        <v>19</v>
      </c>
      <c r="E890" s="3" t="s">
        <v>20</v>
      </c>
      <c r="F890" s="5">
        <v>8.0</v>
      </c>
      <c r="G890" s="5">
        <v>15.0</v>
      </c>
      <c r="H890" s="3" t="s">
        <v>146</v>
      </c>
      <c r="I890" s="3" t="s">
        <v>50</v>
      </c>
      <c r="J890" s="3" t="s">
        <v>22373</v>
      </c>
      <c r="K890" s="3" t="s">
        <v>22374</v>
      </c>
      <c r="L890" s="3" t="s">
        <v>32637</v>
      </c>
      <c r="M890" s="3" t="s">
        <v>41</v>
      </c>
    </row>
    <row r="891" ht="22.5" customHeight="1">
      <c r="A891" s="3" t="s">
        <v>3825</v>
      </c>
      <c r="B891" s="3" t="s">
        <v>32638</v>
      </c>
      <c r="C891" s="3" t="s">
        <v>165</v>
      </c>
      <c r="D891" s="4" t="s">
        <v>19</v>
      </c>
      <c r="E891" s="3" t="s">
        <v>21</v>
      </c>
      <c r="F891" s="5">
        <v>8.0</v>
      </c>
      <c r="G891" s="5">
        <v>12.0</v>
      </c>
      <c r="H891" s="3" t="s">
        <v>737</v>
      </c>
      <c r="I891" s="3" t="s">
        <v>57</v>
      </c>
      <c r="J891" s="3" t="s">
        <v>32641</v>
      </c>
      <c r="K891" s="3" t="s">
        <v>32643</v>
      </c>
      <c r="L891" s="3" t="s">
        <v>32644</v>
      </c>
      <c r="M891" s="3" t="s">
        <v>41</v>
      </c>
    </row>
    <row r="892" ht="22.5" customHeight="1">
      <c r="A892" s="3" t="s">
        <v>32645</v>
      </c>
      <c r="B892" s="3" t="s">
        <v>32646</v>
      </c>
      <c r="C892" s="3" t="s">
        <v>165</v>
      </c>
      <c r="D892" s="4" t="s">
        <v>19</v>
      </c>
      <c r="E892" s="3" t="s">
        <v>21</v>
      </c>
      <c r="F892" s="5">
        <v>8.0</v>
      </c>
      <c r="G892" s="5">
        <v>15.0</v>
      </c>
      <c r="H892" s="3" t="s">
        <v>146</v>
      </c>
      <c r="I892" s="3" t="s">
        <v>50</v>
      </c>
      <c r="J892" s="3" t="s">
        <v>2357</v>
      </c>
      <c r="K892" s="3" t="s">
        <v>32649</v>
      </c>
      <c r="L892" s="3" t="s">
        <v>32651</v>
      </c>
      <c r="M892" s="3" t="s">
        <v>41</v>
      </c>
    </row>
    <row r="893" ht="22.5" customHeight="1">
      <c r="A893" s="3" t="s">
        <v>3430</v>
      </c>
      <c r="B893" s="3" t="s">
        <v>20305</v>
      </c>
      <c r="C893" s="3" t="s">
        <v>165</v>
      </c>
      <c r="D893" s="4" t="s">
        <v>19</v>
      </c>
      <c r="E893" s="3" t="s">
        <v>20</v>
      </c>
      <c r="F893" s="5">
        <v>8.0</v>
      </c>
      <c r="G893" s="5">
        <v>10.0</v>
      </c>
      <c r="H893" s="3" t="s">
        <v>363</v>
      </c>
      <c r="I893" s="3" t="s">
        <v>50</v>
      </c>
      <c r="J893" s="3" t="s">
        <v>109</v>
      </c>
      <c r="K893" s="3" t="s">
        <v>32653</v>
      </c>
      <c r="L893" s="3" t="s">
        <v>32655</v>
      </c>
      <c r="M893" s="3" t="s">
        <v>35</v>
      </c>
    </row>
    <row r="894" ht="22.5" customHeight="1">
      <c r="A894" s="3" t="s">
        <v>32657</v>
      </c>
      <c r="B894" s="3" t="s">
        <v>3431</v>
      </c>
      <c r="C894" s="3" t="s">
        <v>165</v>
      </c>
      <c r="D894" s="4" t="s">
        <v>19</v>
      </c>
      <c r="E894" s="3" t="s">
        <v>21</v>
      </c>
      <c r="F894" s="5">
        <v>8.0</v>
      </c>
      <c r="G894" s="5">
        <v>10.0</v>
      </c>
      <c r="H894" s="3" t="s">
        <v>363</v>
      </c>
      <c r="I894" s="3" t="s">
        <v>69</v>
      </c>
      <c r="J894" s="3" t="s">
        <v>1915</v>
      </c>
      <c r="K894" s="3" t="s">
        <v>32660</v>
      </c>
      <c r="L894" s="3" t="s">
        <v>32661</v>
      </c>
      <c r="M894" s="3" t="s">
        <v>41</v>
      </c>
    </row>
    <row r="895" ht="22.5" customHeight="1">
      <c r="A895" s="3" t="s">
        <v>14238</v>
      </c>
      <c r="B895" s="3" t="s">
        <v>14240</v>
      </c>
      <c r="C895" s="3" t="s">
        <v>165</v>
      </c>
      <c r="D895" s="4" t="s">
        <v>19</v>
      </c>
      <c r="E895" s="3" t="s">
        <v>20</v>
      </c>
      <c r="F895" s="5">
        <v>8.0</v>
      </c>
      <c r="G895" s="5">
        <v>15.0</v>
      </c>
      <c r="H895" s="3" t="s">
        <v>146</v>
      </c>
      <c r="I895" s="3" t="s">
        <v>50</v>
      </c>
      <c r="J895" s="3" t="s">
        <v>404</v>
      </c>
      <c r="K895" s="3" t="s">
        <v>616</v>
      </c>
      <c r="L895" s="3" t="s">
        <v>14246</v>
      </c>
      <c r="M895" s="3" t="s">
        <v>41</v>
      </c>
    </row>
    <row r="896" ht="22.5" customHeight="1">
      <c r="A896" s="3" t="s">
        <v>32665</v>
      </c>
      <c r="B896" s="3" t="s">
        <v>32667</v>
      </c>
      <c r="C896" s="3" t="s">
        <v>165</v>
      </c>
      <c r="D896" s="4" t="s">
        <v>19</v>
      </c>
      <c r="E896" s="3" t="s">
        <v>20</v>
      </c>
      <c r="F896" s="5">
        <v>8.0</v>
      </c>
      <c r="G896" s="5">
        <v>15.0</v>
      </c>
      <c r="H896" s="3" t="s">
        <v>146</v>
      </c>
      <c r="I896" s="3" t="s">
        <v>57</v>
      </c>
      <c r="J896" s="3" t="s">
        <v>1817</v>
      </c>
      <c r="K896" s="3" t="s">
        <v>30754</v>
      </c>
      <c r="L896" s="3" t="s">
        <v>32669</v>
      </c>
      <c r="M896" s="3" t="s">
        <v>35</v>
      </c>
    </row>
    <row r="897" ht="22.5" customHeight="1">
      <c r="A897" s="3" t="s">
        <v>32670</v>
      </c>
      <c r="B897" s="3" t="s">
        <v>10009</v>
      </c>
      <c r="C897" s="3" t="s">
        <v>165</v>
      </c>
      <c r="D897" s="4" t="s">
        <v>19</v>
      </c>
      <c r="E897" s="3" t="s">
        <v>20</v>
      </c>
      <c r="F897" s="5">
        <v>8.0</v>
      </c>
      <c r="G897" s="5">
        <v>10.0</v>
      </c>
      <c r="H897" s="3" t="s">
        <v>363</v>
      </c>
      <c r="I897" s="3" t="s">
        <v>50</v>
      </c>
      <c r="J897" s="3" t="s">
        <v>1817</v>
      </c>
      <c r="K897" s="3" t="s">
        <v>11847</v>
      </c>
      <c r="L897" s="3" t="s">
        <v>32674</v>
      </c>
      <c r="M897" s="3" t="s">
        <v>27</v>
      </c>
    </row>
    <row r="898" ht="22.5" customHeight="1">
      <c r="A898" s="3" t="s">
        <v>16864</v>
      </c>
      <c r="B898" s="3" t="s">
        <v>16871</v>
      </c>
      <c r="C898" s="3" t="s">
        <v>165</v>
      </c>
      <c r="D898" s="4" t="s">
        <v>19</v>
      </c>
      <c r="E898" s="3" t="s">
        <v>20</v>
      </c>
      <c r="F898" s="5">
        <v>8.0</v>
      </c>
      <c r="G898" s="5">
        <v>10.0</v>
      </c>
      <c r="H898" s="3" t="s">
        <v>363</v>
      </c>
      <c r="I898" s="3" t="s">
        <v>50</v>
      </c>
      <c r="J898" s="3" t="s">
        <v>1695</v>
      </c>
      <c r="K898" s="3" t="s">
        <v>16872</v>
      </c>
      <c r="L898" s="3" t="s">
        <v>32677</v>
      </c>
      <c r="M898" s="3" t="s">
        <v>41</v>
      </c>
    </row>
    <row r="899" ht="22.5" customHeight="1">
      <c r="A899" s="3" t="s">
        <v>3188</v>
      </c>
      <c r="B899" s="3" t="s">
        <v>7787</v>
      </c>
      <c r="C899" s="3" t="s">
        <v>165</v>
      </c>
      <c r="D899" s="4" t="s">
        <v>19</v>
      </c>
      <c r="E899" s="3" t="s">
        <v>21</v>
      </c>
      <c r="F899" s="5">
        <v>8.0</v>
      </c>
      <c r="G899" s="5">
        <v>15.0</v>
      </c>
      <c r="H899" s="3" t="s">
        <v>146</v>
      </c>
      <c r="I899" s="3" t="s">
        <v>57</v>
      </c>
      <c r="J899" s="3" t="s">
        <v>556</v>
      </c>
      <c r="K899" s="3" t="s">
        <v>11042</v>
      </c>
      <c r="L899" s="3" t="s">
        <v>32679</v>
      </c>
      <c r="M899" s="3" t="s">
        <v>27</v>
      </c>
    </row>
    <row r="900" ht="22.5" customHeight="1">
      <c r="A900" s="3" t="s">
        <v>29278</v>
      </c>
      <c r="B900" s="3" t="s">
        <v>32682</v>
      </c>
      <c r="C900" s="3" t="s">
        <v>165</v>
      </c>
      <c r="D900" s="4" t="s">
        <v>19</v>
      </c>
      <c r="E900" s="3" t="s">
        <v>117</v>
      </c>
      <c r="F900" s="5">
        <v>8.0</v>
      </c>
      <c r="G900" s="5">
        <v>10.0</v>
      </c>
      <c r="H900" s="3" t="s">
        <v>363</v>
      </c>
      <c r="I900" s="3" t="s">
        <v>69</v>
      </c>
      <c r="J900" s="3" t="s">
        <v>10189</v>
      </c>
      <c r="K900" s="3" t="s">
        <v>32686</v>
      </c>
      <c r="L900" s="3" t="s">
        <v>32688</v>
      </c>
      <c r="M900" s="3" t="s">
        <v>41</v>
      </c>
    </row>
    <row r="901" ht="22.5" customHeight="1">
      <c r="A901" s="3" t="s">
        <v>32689</v>
      </c>
      <c r="B901" s="3" t="s">
        <v>22507</v>
      </c>
      <c r="C901" s="3" t="s">
        <v>165</v>
      </c>
      <c r="D901" s="4" t="s">
        <v>19</v>
      </c>
      <c r="E901" s="3" t="s">
        <v>20</v>
      </c>
      <c r="F901" s="5">
        <v>8.0</v>
      </c>
      <c r="G901" s="5">
        <v>12.0</v>
      </c>
      <c r="H901" s="3" t="s">
        <v>737</v>
      </c>
      <c r="I901" s="3" t="s">
        <v>242</v>
      </c>
      <c r="J901" s="3" t="s">
        <v>535</v>
      </c>
      <c r="K901" s="3" t="s">
        <v>6005</v>
      </c>
      <c r="L901" s="3" t="s">
        <v>32691</v>
      </c>
      <c r="M901" s="3" t="s">
        <v>90</v>
      </c>
    </row>
    <row r="902" ht="22.5" customHeight="1">
      <c r="A902" s="3" t="s">
        <v>4177</v>
      </c>
      <c r="B902" s="3" t="s">
        <v>32693</v>
      </c>
      <c r="C902" s="3" t="s">
        <v>165</v>
      </c>
      <c r="D902" s="4" t="s">
        <v>19</v>
      </c>
      <c r="E902" s="3" t="s">
        <v>20</v>
      </c>
      <c r="F902" s="5">
        <v>8.0</v>
      </c>
      <c r="G902" s="5">
        <v>13.0</v>
      </c>
      <c r="H902" s="3" t="s">
        <v>2589</v>
      </c>
      <c r="I902" s="3" t="s">
        <v>50</v>
      </c>
      <c r="J902" s="3" t="s">
        <v>7656</v>
      </c>
      <c r="K902" s="3" t="s">
        <v>32695</v>
      </c>
      <c r="L902" s="3" t="s">
        <v>32696</v>
      </c>
      <c r="M902" s="3" t="s">
        <v>41</v>
      </c>
    </row>
    <row r="903" ht="22.5" customHeight="1">
      <c r="A903" s="3" t="s">
        <v>32698</v>
      </c>
      <c r="B903" s="3" t="s">
        <v>22507</v>
      </c>
      <c r="C903" s="3" t="s">
        <v>165</v>
      </c>
      <c r="D903" s="4" t="s">
        <v>19</v>
      </c>
      <c r="E903" s="3" t="s">
        <v>20</v>
      </c>
      <c r="F903" s="5">
        <v>8.0</v>
      </c>
      <c r="G903" s="5">
        <v>10.0</v>
      </c>
      <c r="H903" s="3" t="s">
        <v>363</v>
      </c>
      <c r="I903" s="3" t="s">
        <v>242</v>
      </c>
      <c r="J903" s="3" t="s">
        <v>535</v>
      </c>
      <c r="K903" s="3" t="s">
        <v>6005</v>
      </c>
      <c r="L903" s="3" t="s">
        <v>32702</v>
      </c>
      <c r="M903" s="3" t="s">
        <v>90</v>
      </c>
    </row>
    <row r="904" ht="22.5" customHeight="1">
      <c r="A904" s="3" t="s">
        <v>32703</v>
      </c>
      <c r="B904" s="3" t="s">
        <v>26537</v>
      </c>
      <c r="C904" s="3" t="s">
        <v>165</v>
      </c>
      <c r="D904" s="4" t="s">
        <v>19</v>
      </c>
      <c r="E904" s="3" t="s">
        <v>21</v>
      </c>
      <c r="F904" s="5">
        <v>8.0</v>
      </c>
      <c r="G904" s="5">
        <v>15.0</v>
      </c>
      <c r="H904" s="3" t="s">
        <v>146</v>
      </c>
      <c r="I904" s="3" t="s">
        <v>50</v>
      </c>
      <c r="J904" s="3" t="s">
        <v>27466</v>
      </c>
      <c r="K904" s="3" t="s">
        <v>30594</v>
      </c>
      <c r="L904" s="3" t="s">
        <v>32707</v>
      </c>
      <c r="M904" s="3" t="s">
        <v>41</v>
      </c>
    </row>
    <row r="905" ht="22.5" customHeight="1">
      <c r="A905" s="3" t="s">
        <v>32708</v>
      </c>
      <c r="B905" s="3" t="s">
        <v>32538</v>
      </c>
      <c r="C905" s="3" t="s">
        <v>165</v>
      </c>
      <c r="D905" s="4" t="s">
        <v>19</v>
      </c>
      <c r="E905" s="3" t="s">
        <v>21</v>
      </c>
      <c r="F905" s="5">
        <v>8.0</v>
      </c>
      <c r="G905" s="5">
        <v>10.0</v>
      </c>
      <c r="H905" s="3" t="s">
        <v>363</v>
      </c>
      <c r="I905" s="3" t="s">
        <v>50</v>
      </c>
      <c r="J905" s="3" t="s">
        <v>5651</v>
      </c>
      <c r="K905" s="3" t="s">
        <v>32710</v>
      </c>
      <c r="L905" s="3" t="s">
        <v>32711</v>
      </c>
      <c r="M905" s="3" t="s">
        <v>41</v>
      </c>
    </row>
    <row r="906" ht="22.5" customHeight="1">
      <c r="A906" s="3" t="s">
        <v>3188</v>
      </c>
      <c r="B906" s="3" t="s">
        <v>2361</v>
      </c>
      <c r="C906" s="3" t="s">
        <v>165</v>
      </c>
      <c r="D906" s="4" t="s">
        <v>19</v>
      </c>
      <c r="E906" s="3" t="s">
        <v>21</v>
      </c>
      <c r="F906" s="5">
        <v>8.0</v>
      </c>
      <c r="G906" s="5">
        <v>15.0</v>
      </c>
      <c r="H906" s="3" t="s">
        <v>146</v>
      </c>
      <c r="I906" s="3" t="s">
        <v>57</v>
      </c>
      <c r="J906" s="3" t="s">
        <v>1425</v>
      </c>
      <c r="K906" s="3" t="s">
        <v>9658</v>
      </c>
      <c r="L906" s="3" t="s">
        <v>32714</v>
      </c>
      <c r="M906" s="3" t="s">
        <v>35</v>
      </c>
    </row>
    <row r="907" ht="22.5" customHeight="1">
      <c r="A907" s="3" t="s">
        <v>3430</v>
      </c>
      <c r="B907" s="3" t="s">
        <v>11858</v>
      </c>
      <c r="C907" s="3" t="s">
        <v>165</v>
      </c>
      <c r="D907" s="4" t="s">
        <v>19</v>
      </c>
      <c r="E907" s="3" t="s">
        <v>20</v>
      </c>
      <c r="F907" s="5">
        <v>8.0</v>
      </c>
      <c r="G907" s="5">
        <v>10.0</v>
      </c>
      <c r="H907" s="3" t="s">
        <v>363</v>
      </c>
      <c r="I907" s="3" t="s">
        <v>50</v>
      </c>
      <c r="J907" s="3" t="s">
        <v>38</v>
      </c>
      <c r="K907" s="3" t="s">
        <v>32715</v>
      </c>
      <c r="L907" s="3" t="s">
        <v>32716</v>
      </c>
      <c r="M907" s="3" t="s">
        <v>41</v>
      </c>
    </row>
    <row r="908" ht="22.5" customHeight="1">
      <c r="A908" s="3" t="s">
        <v>32718</v>
      </c>
      <c r="B908" s="3" t="s">
        <v>32719</v>
      </c>
      <c r="C908" s="3" t="s">
        <v>165</v>
      </c>
      <c r="D908" s="4" t="s">
        <v>19</v>
      </c>
      <c r="E908" s="3" t="s">
        <v>20</v>
      </c>
      <c r="F908" s="5">
        <v>8.0</v>
      </c>
      <c r="G908" s="5">
        <v>12.0</v>
      </c>
      <c r="H908" s="3" t="s">
        <v>737</v>
      </c>
      <c r="I908" s="3" t="s">
        <v>50</v>
      </c>
      <c r="J908" s="3" t="s">
        <v>58</v>
      </c>
      <c r="K908" s="3" t="s">
        <v>32720</v>
      </c>
      <c r="L908" s="3" t="s">
        <v>32721</v>
      </c>
      <c r="M908" s="3" t="s">
        <v>27</v>
      </c>
    </row>
    <row r="909" ht="22.5" customHeight="1">
      <c r="A909" s="3" t="s">
        <v>32722</v>
      </c>
      <c r="B909" s="3" t="s">
        <v>13867</v>
      </c>
      <c r="C909" s="3" t="s">
        <v>165</v>
      </c>
      <c r="D909" s="4" t="s">
        <v>19</v>
      </c>
      <c r="E909" s="3" t="s">
        <v>117</v>
      </c>
      <c r="F909" s="5">
        <v>8.0</v>
      </c>
      <c r="G909" s="5">
        <v>12.0</v>
      </c>
      <c r="H909" s="3" t="s">
        <v>737</v>
      </c>
      <c r="I909" s="3" t="s">
        <v>31</v>
      </c>
      <c r="J909" s="3" t="s">
        <v>13870</v>
      </c>
      <c r="K909" s="3" t="s">
        <v>32724</v>
      </c>
      <c r="L909" s="3" t="s">
        <v>32726</v>
      </c>
      <c r="M909" s="3" t="s">
        <v>35</v>
      </c>
    </row>
    <row r="910" ht="22.5" customHeight="1">
      <c r="A910" s="3" t="s">
        <v>32727</v>
      </c>
      <c r="B910" s="3" t="s">
        <v>584</v>
      </c>
      <c r="C910" s="3" t="s">
        <v>165</v>
      </c>
      <c r="D910" s="4" t="s">
        <v>19</v>
      </c>
      <c r="E910" s="3" t="s">
        <v>20</v>
      </c>
      <c r="F910" s="5">
        <v>8.0</v>
      </c>
      <c r="G910" s="5">
        <v>15.0</v>
      </c>
      <c r="H910" s="3" t="s">
        <v>146</v>
      </c>
      <c r="I910" s="3" t="s">
        <v>31</v>
      </c>
      <c r="J910" s="3" t="s">
        <v>592</v>
      </c>
      <c r="K910" s="3" t="s">
        <v>16920</v>
      </c>
      <c r="L910" s="3" t="s">
        <v>32729</v>
      </c>
      <c r="M910" s="3" t="s">
        <v>27</v>
      </c>
    </row>
    <row r="911" ht="22.5" customHeight="1">
      <c r="A911" s="3" t="s">
        <v>32731</v>
      </c>
      <c r="B911" s="3" t="s">
        <v>584</v>
      </c>
      <c r="C911" s="3" t="s">
        <v>165</v>
      </c>
      <c r="D911" s="4" t="s">
        <v>19</v>
      </c>
      <c r="E911" s="3" t="s">
        <v>20</v>
      </c>
      <c r="F911" s="5">
        <v>8.0</v>
      </c>
      <c r="G911" s="5">
        <v>15.0</v>
      </c>
      <c r="H911" s="3" t="s">
        <v>146</v>
      </c>
      <c r="I911" s="3" t="s">
        <v>69</v>
      </c>
      <c r="J911" s="3" t="s">
        <v>592</v>
      </c>
      <c r="K911" s="3" t="s">
        <v>16920</v>
      </c>
      <c r="L911" s="3" t="s">
        <v>32734</v>
      </c>
      <c r="M911" s="3" t="s">
        <v>27</v>
      </c>
    </row>
    <row r="912" ht="22.5" customHeight="1">
      <c r="A912" s="3" t="s">
        <v>32735</v>
      </c>
      <c r="B912" s="3" t="s">
        <v>32736</v>
      </c>
      <c r="C912" s="3" t="s">
        <v>165</v>
      </c>
      <c r="D912" s="4" t="s">
        <v>19</v>
      </c>
      <c r="E912" s="3" t="s">
        <v>21</v>
      </c>
      <c r="F912" s="5">
        <v>8.0</v>
      </c>
      <c r="G912" s="5">
        <v>10.0</v>
      </c>
      <c r="H912" s="3" t="s">
        <v>363</v>
      </c>
      <c r="I912" s="3" t="s">
        <v>50</v>
      </c>
      <c r="J912" s="3" t="s">
        <v>32737</v>
      </c>
      <c r="K912" s="4" t="s">
        <v>19</v>
      </c>
      <c r="L912" s="3" t="s">
        <v>32738</v>
      </c>
      <c r="M912" s="3" t="s">
        <v>41</v>
      </c>
    </row>
    <row r="913" ht="22.5" customHeight="1">
      <c r="A913" s="3" t="s">
        <v>29139</v>
      </c>
      <c r="B913" s="3" t="s">
        <v>17224</v>
      </c>
      <c r="C913" s="3" t="s">
        <v>165</v>
      </c>
      <c r="D913" s="4" t="s">
        <v>19</v>
      </c>
      <c r="E913" s="3" t="s">
        <v>20</v>
      </c>
      <c r="F913" s="5">
        <v>8.0</v>
      </c>
      <c r="G913" s="5">
        <v>15.0</v>
      </c>
      <c r="H913" s="3" t="s">
        <v>146</v>
      </c>
      <c r="I913" s="3" t="s">
        <v>69</v>
      </c>
      <c r="J913" s="3" t="s">
        <v>24</v>
      </c>
      <c r="K913" s="3" t="s">
        <v>32742</v>
      </c>
      <c r="L913" s="3" t="s">
        <v>32743</v>
      </c>
      <c r="M913" s="3" t="s">
        <v>41</v>
      </c>
    </row>
    <row r="914" ht="22.5" customHeight="1">
      <c r="A914" s="3" t="s">
        <v>32744</v>
      </c>
      <c r="B914" s="3" t="s">
        <v>3789</v>
      </c>
      <c r="C914" s="3" t="s">
        <v>165</v>
      </c>
      <c r="D914" s="4" t="s">
        <v>19</v>
      </c>
      <c r="E914" s="3" t="s">
        <v>20</v>
      </c>
      <c r="F914" s="5">
        <v>8.0</v>
      </c>
      <c r="G914" s="5">
        <v>12.0</v>
      </c>
      <c r="H914" s="3" t="s">
        <v>737</v>
      </c>
      <c r="I914" s="3" t="s">
        <v>50</v>
      </c>
      <c r="J914" s="3" t="s">
        <v>3791</v>
      </c>
      <c r="K914" s="3" t="s">
        <v>32747</v>
      </c>
      <c r="L914" s="3" t="s">
        <v>32748</v>
      </c>
      <c r="M914" s="3" t="s">
        <v>27</v>
      </c>
    </row>
    <row r="915" ht="22.5" customHeight="1">
      <c r="A915" s="3" t="s">
        <v>18627</v>
      </c>
      <c r="B915" s="3" t="s">
        <v>18628</v>
      </c>
      <c r="C915" s="3" t="s">
        <v>18</v>
      </c>
      <c r="D915" s="4" t="s">
        <v>19</v>
      </c>
      <c r="E915" s="3" t="s">
        <v>21</v>
      </c>
      <c r="F915" s="5">
        <v>8.5</v>
      </c>
      <c r="G915" s="5">
        <v>15.0</v>
      </c>
      <c r="H915" s="3" t="s">
        <v>18631</v>
      </c>
      <c r="I915" s="3" t="s">
        <v>50</v>
      </c>
      <c r="J915" s="3" t="s">
        <v>18633</v>
      </c>
      <c r="K915" s="3" t="s">
        <v>6954</v>
      </c>
      <c r="L915" s="3" t="s">
        <v>18635</v>
      </c>
      <c r="M915" s="3" t="s">
        <v>41</v>
      </c>
    </row>
    <row r="916" ht="22.5" customHeight="1">
      <c r="A916" s="3" t="s">
        <v>32753</v>
      </c>
      <c r="B916" s="3" t="s">
        <v>8917</v>
      </c>
      <c r="C916" s="3" t="s">
        <v>30</v>
      </c>
      <c r="D916" s="4" t="s">
        <v>19</v>
      </c>
      <c r="E916" s="3" t="s">
        <v>20</v>
      </c>
      <c r="F916" s="5">
        <v>8.5</v>
      </c>
      <c r="G916" s="5">
        <v>12.0</v>
      </c>
      <c r="H916" s="3" t="s">
        <v>11738</v>
      </c>
      <c r="I916" s="3" t="s">
        <v>69</v>
      </c>
      <c r="J916" s="3" t="s">
        <v>121</v>
      </c>
      <c r="K916" s="3" t="s">
        <v>27004</v>
      </c>
      <c r="L916" s="3" t="s">
        <v>32754</v>
      </c>
      <c r="M916" s="3" t="s">
        <v>27</v>
      </c>
    </row>
    <row r="917" ht="22.5" customHeight="1">
      <c r="A917" s="3" t="s">
        <v>32755</v>
      </c>
      <c r="B917" s="3" t="s">
        <v>8934</v>
      </c>
      <c r="C917" s="3" t="s">
        <v>18</v>
      </c>
      <c r="D917" s="4" t="s">
        <v>19</v>
      </c>
      <c r="E917" s="3" t="s">
        <v>20</v>
      </c>
      <c r="F917" s="5">
        <v>9.0</v>
      </c>
      <c r="G917" s="5">
        <v>15.0</v>
      </c>
      <c r="H917" s="3" t="s">
        <v>2016</v>
      </c>
      <c r="I917" s="3" t="s">
        <v>50</v>
      </c>
      <c r="J917" s="3" t="s">
        <v>38</v>
      </c>
      <c r="K917" s="3" t="s">
        <v>19197</v>
      </c>
      <c r="L917" s="3" t="s">
        <v>32758</v>
      </c>
      <c r="M917" s="3" t="s">
        <v>159</v>
      </c>
    </row>
    <row r="918" ht="22.5" customHeight="1">
      <c r="A918" s="3" t="s">
        <v>4245</v>
      </c>
      <c r="B918" s="3" t="s">
        <v>8981</v>
      </c>
      <c r="C918" s="3" t="s">
        <v>18</v>
      </c>
      <c r="D918" s="4" t="s">
        <v>19</v>
      </c>
      <c r="E918" s="3" t="s">
        <v>21</v>
      </c>
      <c r="F918" s="5">
        <v>9.0</v>
      </c>
      <c r="G918" s="5">
        <v>14.0</v>
      </c>
      <c r="H918" s="3" t="s">
        <v>7881</v>
      </c>
      <c r="I918" s="3" t="s">
        <v>50</v>
      </c>
      <c r="J918" s="3" t="s">
        <v>556</v>
      </c>
      <c r="K918" s="3" t="s">
        <v>12152</v>
      </c>
      <c r="L918" s="3" t="s">
        <v>32759</v>
      </c>
      <c r="M918" s="3" t="s">
        <v>159</v>
      </c>
    </row>
    <row r="919" ht="22.5" customHeight="1">
      <c r="A919" s="3" t="s">
        <v>19055</v>
      </c>
      <c r="B919" s="3" t="s">
        <v>8981</v>
      </c>
      <c r="C919" s="3" t="s">
        <v>18</v>
      </c>
      <c r="D919" s="4" t="s">
        <v>19</v>
      </c>
      <c r="E919" s="3" t="s">
        <v>21</v>
      </c>
      <c r="F919" s="5">
        <v>9.0</v>
      </c>
      <c r="G919" s="5">
        <v>15.0</v>
      </c>
      <c r="H919" s="3" t="s">
        <v>2016</v>
      </c>
      <c r="I919" s="3" t="s">
        <v>57</v>
      </c>
      <c r="J919" s="3" t="s">
        <v>556</v>
      </c>
      <c r="K919" s="3" t="s">
        <v>12152</v>
      </c>
      <c r="L919" s="3" t="s">
        <v>32763</v>
      </c>
      <c r="M919" s="3" t="s">
        <v>159</v>
      </c>
    </row>
    <row r="920" ht="22.5" customHeight="1">
      <c r="A920" s="3" t="s">
        <v>32765</v>
      </c>
      <c r="B920" s="3" t="s">
        <v>24955</v>
      </c>
      <c r="C920" s="3" t="s">
        <v>18</v>
      </c>
      <c r="D920" s="4" t="s">
        <v>19</v>
      </c>
      <c r="E920" s="3" t="s">
        <v>20</v>
      </c>
      <c r="F920" s="5">
        <v>9.0</v>
      </c>
      <c r="G920" s="5">
        <v>15.0</v>
      </c>
      <c r="H920" s="3" t="s">
        <v>2016</v>
      </c>
      <c r="I920" s="3" t="s">
        <v>57</v>
      </c>
      <c r="J920" s="3" t="s">
        <v>58</v>
      </c>
      <c r="K920" s="3" t="s">
        <v>32766</v>
      </c>
      <c r="L920" s="3" t="s">
        <v>32767</v>
      </c>
      <c r="M920" s="3" t="s">
        <v>35</v>
      </c>
    </row>
    <row r="921" ht="22.5" customHeight="1">
      <c r="A921" s="3" t="s">
        <v>5116</v>
      </c>
      <c r="B921" s="3" t="s">
        <v>8722</v>
      </c>
      <c r="C921" s="3" t="s">
        <v>18</v>
      </c>
      <c r="D921" s="4" t="s">
        <v>19</v>
      </c>
      <c r="E921" s="3" t="s">
        <v>21</v>
      </c>
      <c r="F921" s="5">
        <v>9.0</v>
      </c>
      <c r="G921" s="5">
        <v>12.0</v>
      </c>
      <c r="H921" s="3" t="s">
        <v>3663</v>
      </c>
      <c r="I921" s="3" t="s">
        <v>57</v>
      </c>
      <c r="J921" s="3" t="s">
        <v>1195</v>
      </c>
      <c r="K921" s="3" t="s">
        <v>18507</v>
      </c>
      <c r="L921" s="3" t="s">
        <v>32771</v>
      </c>
      <c r="M921" s="3" t="s">
        <v>159</v>
      </c>
    </row>
    <row r="922" ht="22.5" customHeight="1">
      <c r="A922" s="3" t="s">
        <v>3188</v>
      </c>
      <c r="B922" s="3" t="s">
        <v>8474</v>
      </c>
      <c r="C922" s="3" t="s">
        <v>18</v>
      </c>
      <c r="D922" s="4" t="s">
        <v>19</v>
      </c>
      <c r="E922" s="3" t="s">
        <v>21</v>
      </c>
      <c r="F922" s="5">
        <v>9.0</v>
      </c>
      <c r="G922" s="5">
        <v>12.0</v>
      </c>
      <c r="H922" s="3" t="s">
        <v>3663</v>
      </c>
      <c r="I922" s="3" t="s">
        <v>57</v>
      </c>
      <c r="J922" s="3" t="s">
        <v>8482</v>
      </c>
      <c r="K922" s="3" t="s">
        <v>23434</v>
      </c>
      <c r="L922" s="3" t="s">
        <v>32776</v>
      </c>
      <c r="M922" s="3" t="s">
        <v>35</v>
      </c>
    </row>
    <row r="923" ht="22.5" customHeight="1">
      <c r="A923" s="3" t="s">
        <v>25424</v>
      </c>
      <c r="B923" s="3" t="s">
        <v>24774</v>
      </c>
      <c r="C923" s="3" t="s">
        <v>18</v>
      </c>
      <c r="D923" s="4" t="s">
        <v>19</v>
      </c>
      <c r="E923" s="3" t="s">
        <v>20</v>
      </c>
      <c r="F923" s="5">
        <v>9.0</v>
      </c>
      <c r="G923" s="5">
        <v>12.0</v>
      </c>
      <c r="H923" s="3" t="s">
        <v>3663</v>
      </c>
      <c r="I923" s="3" t="s">
        <v>57</v>
      </c>
      <c r="J923" s="3" t="s">
        <v>329</v>
      </c>
      <c r="K923" s="3" t="s">
        <v>32779</v>
      </c>
      <c r="L923" s="3" t="s">
        <v>32780</v>
      </c>
      <c r="M923" s="3" t="s">
        <v>257</v>
      </c>
    </row>
    <row r="924" ht="22.5" customHeight="1">
      <c r="A924" s="3" t="s">
        <v>32782</v>
      </c>
      <c r="B924" s="3" t="s">
        <v>4966</v>
      </c>
      <c r="C924" s="3" t="s">
        <v>18</v>
      </c>
      <c r="D924" s="4" t="s">
        <v>19</v>
      </c>
      <c r="E924" s="3" t="s">
        <v>21</v>
      </c>
      <c r="F924" s="5">
        <v>9.0</v>
      </c>
      <c r="G924" s="5">
        <v>11.0</v>
      </c>
      <c r="H924" s="3" t="s">
        <v>1934</v>
      </c>
      <c r="I924" s="3" t="s">
        <v>50</v>
      </c>
      <c r="J924" s="3" t="s">
        <v>556</v>
      </c>
      <c r="K924" s="3" t="s">
        <v>9590</v>
      </c>
      <c r="L924" s="3" t="s">
        <v>32786</v>
      </c>
      <c r="M924" s="3" t="s">
        <v>257</v>
      </c>
    </row>
    <row r="925" ht="22.5" customHeight="1">
      <c r="A925" s="3" t="s">
        <v>3825</v>
      </c>
      <c r="B925" s="3" t="s">
        <v>8876</v>
      </c>
      <c r="C925" s="3" t="s">
        <v>18</v>
      </c>
      <c r="D925" s="4" t="s">
        <v>19</v>
      </c>
      <c r="E925" s="3" t="s">
        <v>20</v>
      </c>
      <c r="F925" s="5">
        <v>9.0</v>
      </c>
      <c r="G925" s="5">
        <v>14.0</v>
      </c>
      <c r="H925" s="3" t="s">
        <v>7881</v>
      </c>
      <c r="I925" s="3" t="s">
        <v>57</v>
      </c>
      <c r="J925" s="3" t="s">
        <v>99</v>
      </c>
      <c r="K925" s="3" t="s">
        <v>32789</v>
      </c>
      <c r="L925" s="3" t="s">
        <v>32791</v>
      </c>
      <c r="M925" s="3" t="s">
        <v>27</v>
      </c>
    </row>
    <row r="926" ht="22.5" customHeight="1">
      <c r="A926" s="3" t="s">
        <v>2120</v>
      </c>
      <c r="B926" s="3" t="s">
        <v>16712</v>
      </c>
      <c r="C926" s="3" t="s">
        <v>18</v>
      </c>
      <c r="D926" s="4" t="s">
        <v>19</v>
      </c>
      <c r="E926" s="3" t="s">
        <v>20</v>
      </c>
      <c r="F926" s="5">
        <v>9.0</v>
      </c>
      <c r="G926" s="5">
        <v>12.0</v>
      </c>
      <c r="H926" s="3" t="s">
        <v>3663</v>
      </c>
      <c r="I926" s="3" t="s">
        <v>57</v>
      </c>
      <c r="J926" s="3" t="s">
        <v>58</v>
      </c>
      <c r="K926" s="3" t="s">
        <v>32795</v>
      </c>
      <c r="L926" s="3" t="s">
        <v>32798</v>
      </c>
      <c r="M926" s="3" t="s">
        <v>257</v>
      </c>
    </row>
    <row r="927" ht="22.5" customHeight="1">
      <c r="A927" s="3" t="s">
        <v>32800</v>
      </c>
      <c r="B927" s="3" t="s">
        <v>12031</v>
      </c>
      <c r="C927" s="3" t="s">
        <v>18</v>
      </c>
      <c r="D927" s="4" t="s">
        <v>19</v>
      </c>
      <c r="E927" s="3" t="s">
        <v>20</v>
      </c>
      <c r="F927" s="5">
        <v>9.0</v>
      </c>
      <c r="G927" s="5">
        <v>18.0</v>
      </c>
      <c r="H927" s="3" t="s">
        <v>1599</v>
      </c>
      <c r="I927" s="3" t="s">
        <v>57</v>
      </c>
      <c r="J927" s="3" t="s">
        <v>5010</v>
      </c>
      <c r="K927" s="3" t="s">
        <v>32805</v>
      </c>
      <c r="L927" s="3" t="s">
        <v>32806</v>
      </c>
      <c r="M927" s="3" t="s">
        <v>257</v>
      </c>
    </row>
    <row r="928" ht="22.5" customHeight="1">
      <c r="A928" s="3" t="s">
        <v>7877</v>
      </c>
      <c r="B928" s="3" t="s">
        <v>12178</v>
      </c>
      <c r="C928" s="3" t="s">
        <v>18</v>
      </c>
      <c r="D928" s="4" t="s">
        <v>19</v>
      </c>
      <c r="E928" s="3" t="s">
        <v>20</v>
      </c>
      <c r="F928" s="5">
        <v>9.0</v>
      </c>
      <c r="G928" s="5">
        <v>18.0</v>
      </c>
      <c r="H928" s="3" t="s">
        <v>1599</v>
      </c>
      <c r="I928" s="3" t="s">
        <v>57</v>
      </c>
      <c r="J928" s="3" t="s">
        <v>12180</v>
      </c>
      <c r="K928" s="3" t="s">
        <v>32811</v>
      </c>
      <c r="L928" s="3" t="s">
        <v>32814</v>
      </c>
      <c r="M928" s="3" t="s">
        <v>159</v>
      </c>
    </row>
    <row r="929" ht="22.5" customHeight="1">
      <c r="A929" s="3" t="s">
        <v>32815</v>
      </c>
      <c r="B929" s="3" t="s">
        <v>8934</v>
      </c>
      <c r="C929" s="3" t="s">
        <v>18</v>
      </c>
      <c r="D929" s="4" t="s">
        <v>19</v>
      </c>
      <c r="E929" s="3" t="s">
        <v>21</v>
      </c>
      <c r="F929" s="5">
        <v>9.0</v>
      </c>
      <c r="G929" s="5">
        <v>17.0</v>
      </c>
      <c r="H929" s="3" t="s">
        <v>11852</v>
      </c>
      <c r="I929" s="3" t="s">
        <v>50</v>
      </c>
      <c r="J929" s="3" t="s">
        <v>38</v>
      </c>
      <c r="K929" s="3" t="s">
        <v>32818</v>
      </c>
      <c r="L929" s="3" t="s">
        <v>32820</v>
      </c>
      <c r="M929" s="3" t="s">
        <v>159</v>
      </c>
    </row>
    <row r="930" ht="22.5" customHeight="1">
      <c r="A930" s="3" t="s">
        <v>32821</v>
      </c>
      <c r="B930" s="3" t="s">
        <v>29596</v>
      </c>
      <c r="C930" s="3" t="s">
        <v>18</v>
      </c>
      <c r="D930" s="4" t="s">
        <v>19</v>
      </c>
      <c r="E930" s="3" t="s">
        <v>20</v>
      </c>
      <c r="F930" s="5">
        <v>9.0</v>
      </c>
      <c r="G930" s="5">
        <v>12.0</v>
      </c>
      <c r="H930" s="3" t="s">
        <v>3663</v>
      </c>
      <c r="I930" s="3" t="s">
        <v>50</v>
      </c>
      <c r="J930" s="3" t="s">
        <v>17690</v>
      </c>
      <c r="K930" s="3" t="s">
        <v>1762</v>
      </c>
      <c r="L930" s="3" t="s">
        <v>32827</v>
      </c>
      <c r="M930" s="3" t="s">
        <v>35</v>
      </c>
    </row>
    <row r="931" ht="22.5" customHeight="1">
      <c r="A931" s="3" t="s">
        <v>32829</v>
      </c>
      <c r="B931" s="3" t="s">
        <v>12031</v>
      </c>
      <c r="C931" s="3" t="s">
        <v>18</v>
      </c>
      <c r="D931" s="4" t="s">
        <v>19</v>
      </c>
      <c r="E931" s="3" t="s">
        <v>20</v>
      </c>
      <c r="F931" s="5">
        <v>9.0</v>
      </c>
      <c r="G931" s="5">
        <v>15.0</v>
      </c>
      <c r="H931" s="3" t="s">
        <v>2016</v>
      </c>
      <c r="I931" s="3" t="s">
        <v>57</v>
      </c>
      <c r="J931" s="3" t="s">
        <v>5010</v>
      </c>
      <c r="K931" s="3" t="s">
        <v>32833</v>
      </c>
      <c r="L931" s="3" t="s">
        <v>32834</v>
      </c>
      <c r="M931" s="3" t="s">
        <v>257</v>
      </c>
    </row>
    <row r="932" ht="22.5" customHeight="1">
      <c r="A932" s="3" t="s">
        <v>20061</v>
      </c>
      <c r="B932" s="3" t="s">
        <v>8805</v>
      </c>
      <c r="C932" s="3" t="s">
        <v>18</v>
      </c>
      <c r="D932" s="4" t="s">
        <v>19</v>
      </c>
      <c r="E932" s="3" t="s">
        <v>21</v>
      </c>
      <c r="F932" s="5">
        <v>9.0</v>
      </c>
      <c r="G932" s="5">
        <v>15.0</v>
      </c>
      <c r="H932" s="3" t="s">
        <v>2016</v>
      </c>
      <c r="I932" s="3" t="s">
        <v>50</v>
      </c>
      <c r="J932" s="3" t="s">
        <v>3632</v>
      </c>
      <c r="K932" s="3" t="s">
        <v>7618</v>
      </c>
      <c r="L932" s="3" t="s">
        <v>32837</v>
      </c>
      <c r="M932" s="3" t="s">
        <v>35</v>
      </c>
    </row>
    <row r="933" ht="22.5" customHeight="1">
      <c r="A933" s="3" t="s">
        <v>3430</v>
      </c>
      <c r="B933" s="3" t="s">
        <v>11766</v>
      </c>
      <c r="C933" s="3" t="s">
        <v>18</v>
      </c>
      <c r="D933" s="4" t="s">
        <v>19</v>
      </c>
      <c r="E933" s="3" t="s">
        <v>20</v>
      </c>
      <c r="F933" s="5">
        <v>9.0</v>
      </c>
      <c r="G933" s="5">
        <v>18.0</v>
      </c>
      <c r="H933" s="3" t="s">
        <v>1599</v>
      </c>
      <c r="I933" s="3" t="s">
        <v>57</v>
      </c>
      <c r="J933" s="3" t="s">
        <v>556</v>
      </c>
      <c r="K933" s="3" t="s">
        <v>12071</v>
      </c>
      <c r="L933" s="3" t="s">
        <v>32840</v>
      </c>
      <c r="M933" s="3" t="s">
        <v>27</v>
      </c>
    </row>
    <row r="934" ht="22.5" customHeight="1">
      <c r="A934" s="3" t="s">
        <v>10573</v>
      </c>
      <c r="B934" s="3" t="s">
        <v>11766</v>
      </c>
      <c r="C934" s="3" t="s">
        <v>18</v>
      </c>
      <c r="D934" s="4" t="s">
        <v>19</v>
      </c>
      <c r="E934" s="3" t="s">
        <v>20</v>
      </c>
      <c r="F934" s="5">
        <v>9.0</v>
      </c>
      <c r="G934" s="5">
        <v>15.0</v>
      </c>
      <c r="H934" s="3" t="s">
        <v>2016</v>
      </c>
      <c r="I934" s="3" t="s">
        <v>57</v>
      </c>
      <c r="J934" s="3" t="s">
        <v>556</v>
      </c>
      <c r="K934" s="3" t="s">
        <v>32841</v>
      </c>
      <c r="L934" s="3" t="s">
        <v>32843</v>
      </c>
      <c r="M934" s="3" t="s">
        <v>27</v>
      </c>
    </row>
    <row r="935" ht="22.5" customHeight="1">
      <c r="A935" s="3" t="s">
        <v>795</v>
      </c>
      <c r="B935" s="3" t="s">
        <v>11766</v>
      </c>
      <c r="C935" s="3" t="s">
        <v>18</v>
      </c>
      <c r="D935" s="4" t="s">
        <v>19</v>
      </c>
      <c r="E935" s="3" t="s">
        <v>20</v>
      </c>
      <c r="F935" s="5">
        <v>9.0</v>
      </c>
      <c r="G935" s="5">
        <v>18.0</v>
      </c>
      <c r="H935" s="3" t="s">
        <v>1599</v>
      </c>
      <c r="I935" s="3" t="s">
        <v>50</v>
      </c>
      <c r="J935" s="3" t="s">
        <v>556</v>
      </c>
      <c r="K935" s="3" t="s">
        <v>16975</v>
      </c>
      <c r="L935" s="3" t="s">
        <v>32844</v>
      </c>
      <c r="M935" s="3" t="s">
        <v>27</v>
      </c>
    </row>
    <row r="936" ht="22.5" customHeight="1">
      <c r="A936" s="3" t="s">
        <v>20752</v>
      </c>
      <c r="B936" s="3" t="s">
        <v>20753</v>
      </c>
      <c r="C936" s="3" t="s">
        <v>18</v>
      </c>
      <c r="D936" s="4" t="s">
        <v>19</v>
      </c>
      <c r="E936" s="3" t="s">
        <v>20</v>
      </c>
      <c r="F936" s="5">
        <v>9.0</v>
      </c>
      <c r="G936" s="5">
        <v>15.0</v>
      </c>
      <c r="H936" s="3" t="s">
        <v>2016</v>
      </c>
      <c r="I936" s="3" t="s">
        <v>57</v>
      </c>
      <c r="J936" s="3" t="s">
        <v>38</v>
      </c>
      <c r="K936" s="3" t="s">
        <v>20756</v>
      </c>
      <c r="L936" s="3" t="s">
        <v>20757</v>
      </c>
      <c r="M936" s="3" t="s">
        <v>35</v>
      </c>
    </row>
    <row r="937" ht="22.5" customHeight="1">
      <c r="A937" s="3" t="s">
        <v>15143</v>
      </c>
      <c r="B937" s="3" t="s">
        <v>1787</v>
      </c>
      <c r="C937" s="3" t="s">
        <v>17</v>
      </c>
      <c r="D937" s="4" t="s">
        <v>19</v>
      </c>
      <c r="E937" s="3" t="s">
        <v>21</v>
      </c>
      <c r="F937" s="5">
        <v>9.0</v>
      </c>
      <c r="G937" s="5">
        <v>15.0</v>
      </c>
      <c r="H937" s="3" t="s">
        <v>2016</v>
      </c>
      <c r="I937" s="3" t="s">
        <v>50</v>
      </c>
      <c r="J937" s="3" t="s">
        <v>1796</v>
      </c>
      <c r="K937" s="3" t="s">
        <v>32851</v>
      </c>
      <c r="L937" s="3" t="s">
        <v>32852</v>
      </c>
      <c r="M937" s="3" t="s">
        <v>41</v>
      </c>
    </row>
    <row r="938" ht="22.5" customHeight="1">
      <c r="A938" s="3" t="s">
        <v>32853</v>
      </c>
      <c r="B938" s="3" t="s">
        <v>545</v>
      </c>
      <c r="C938" s="3" t="s">
        <v>17</v>
      </c>
      <c r="D938" s="4" t="s">
        <v>19</v>
      </c>
      <c r="E938" s="3" t="s">
        <v>20</v>
      </c>
      <c r="F938" s="5">
        <v>9.0</v>
      </c>
      <c r="G938" s="5">
        <v>18.0</v>
      </c>
      <c r="H938" s="3" t="s">
        <v>1599</v>
      </c>
      <c r="I938" s="3" t="s">
        <v>50</v>
      </c>
      <c r="J938" s="3" t="s">
        <v>549</v>
      </c>
      <c r="K938" s="3" t="s">
        <v>13931</v>
      </c>
      <c r="L938" s="3" t="s">
        <v>32856</v>
      </c>
      <c r="M938" s="3" t="s">
        <v>27</v>
      </c>
    </row>
    <row r="939" ht="22.5" customHeight="1">
      <c r="A939" s="3" t="s">
        <v>32858</v>
      </c>
      <c r="B939" s="3" t="s">
        <v>32859</v>
      </c>
      <c r="C939" s="3" t="s">
        <v>17</v>
      </c>
      <c r="D939" s="4" t="s">
        <v>19</v>
      </c>
      <c r="E939" s="3" t="s">
        <v>117</v>
      </c>
      <c r="F939" s="5">
        <v>9.0</v>
      </c>
      <c r="G939" s="5">
        <v>18.0</v>
      </c>
      <c r="H939" s="3" t="s">
        <v>1599</v>
      </c>
      <c r="I939" s="3" t="s">
        <v>50</v>
      </c>
      <c r="J939" s="3" t="s">
        <v>32860</v>
      </c>
      <c r="K939" s="3" t="s">
        <v>32861</v>
      </c>
      <c r="L939" s="3" t="s">
        <v>32863</v>
      </c>
      <c r="M939" s="3" t="s">
        <v>35</v>
      </c>
    </row>
    <row r="940" ht="22.5" customHeight="1">
      <c r="A940" s="3" t="s">
        <v>32864</v>
      </c>
      <c r="B940" s="3" t="s">
        <v>30333</v>
      </c>
      <c r="C940" s="3" t="s">
        <v>30</v>
      </c>
      <c r="D940" s="4" t="s">
        <v>19</v>
      </c>
      <c r="E940" s="3" t="s">
        <v>20</v>
      </c>
      <c r="F940" s="5">
        <v>9.0</v>
      </c>
      <c r="G940" s="5">
        <v>15.0</v>
      </c>
      <c r="H940" s="3" t="s">
        <v>2016</v>
      </c>
      <c r="I940" s="3" t="s">
        <v>69</v>
      </c>
      <c r="J940" s="3" t="s">
        <v>5579</v>
      </c>
      <c r="K940" s="3" t="s">
        <v>32867</v>
      </c>
      <c r="L940" s="3" t="s">
        <v>32868</v>
      </c>
      <c r="M940" s="3" t="s">
        <v>41</v>
      </c>
    </row>
    <row r="941" ht="22.5" customHeight="1">
      <c r="A941" s="3" t="s">
        <v>32869</v>
      </c>
      <c r="B941" s="3" t="s">
        <v>23885</v>
      </c>
      <c r="C941" s="3" t="s">
        <v>30</v>
      </c>
      <c r="D941" s="4" t="s">
        <v>19</v>
      </c>
      <c r="E941" s="3" t="s">
        <v>20</v>
      </c>
      <c r="F941" s="5">
        <v>9.0</v>
      </c>
      <c r="G941" s="5">
        <v>15.0</v>
      </c>
      <c r="H941" s="3" t="s">
        <v>2016</v>
      </c>
      <c r="I941" s="3" t="s">
        <v>57</v>
      </c>
      <c r="J941" s="3" t="s">
        <v>14547</v>
      </c>
      <c r="K941" s="3" t="s">
        <v>32874</v>
      </c>
      <c r="L941" s="3" t="s">
        <v>32875</v>
      </c>
      <c r="M941" s="3" t="s">
        <v>159</v>
      </c>
    </row>
    <row r="942" ht="22.5" customHeight="1">
      <c r="A942" s="3" t="s">
        <v>19662</v>
      </c>
      <c r="B942" s="3" t="s">
        <v>32880</v>
      </c>
      <c r="C942" s="3" t="s">
        <v>30</v>
      </c>
      <c r="D942" s="4" t="s">
        <v>19</v>
      </c>
      <c r="E942" s="3" t="s">
        <v>21</v>
      </c>
      <c r="F942" s="5">
        <v>9.0</v>
      </c>
      <c r="G942" s="5">
        <v>13.0</v>
      </c>
      <c r="H942" s="3" t="s">
        <v>4653</v>
      </c>
      <c r="I942" s="3" t="s">
        <v>23</v>
      </c>
      <c r="J942" s="3" t="s">
        <v>32883</v>
      </c>
      <c r="K942" s="3" t="s">
        <v>32885</v>
      </c>
      <c r="L942" s="3" t="s">
        <v>32887</v>
      </c>
      <c r="M942" s="3" t="s">
        <v>41</v>
      </c>
    </row>
    <row r="943" ht="22.5" customHeight="1">
      <c r="A943" s="3" t="s">
        <v>9662</v>
      </c>
      <c r="B943" s="3" t="s">
        <v>3986</v>
      </c>
      <c r="C943" s="3" t="s">
        <v>30</v>
      </c>
      <c r="D943" s="4" t="s">
        <v>19</v>
      </c>
      <c r="E943" s="3" t="s">
        <v>20</v>
      </c>
      <c r="F943" s="5">
        <v>9.0</v>
      </c>
      <c r="G943" s="5">
        <v>15.0</v>
      </c>
      <c r="H943" s="3" t="s">
        <v>2016</v>
      </c>
      <c r="I943" s="3" t="s">
        <v>57</v>
      </c>
      <c r="J943" s="3" t="s">
        <v>3993</v>
      </c>
      <c r="K943" s="4" t="s">
        <v>19</v>
      </c>
      <c r="L943" s="3" t="s">
        <v>32888</v>
      </c>
      <c r="M943" s="3" t="s">
        <v>159</v>
      </c>
    </row>
    <row r="944" ht="22.5" customHeight="1">
      <c r="A944" s="3" t="s">
        <v>4041</v>
      </c>
      <c r="B944" s="3" t="s">
        <v>32889</v>
      </c>
      <c r="C944" s="3" t="s">
        <v>30</v>
      </c>
      <c r="D944" s="4" t="s">
        <v>19</v>
      </c>
      <c r="E944" s="3" t="s">
        <v>20</v>
      </c>
      <c r="F944" s="5">
        <v>9.0</v>
      </c>
      <c r="G944" s="5">
        <v>15.0</v>
      </c>
      <c r="H944" s="3" t="s">
        <v>2016</v>
      </c>
      <c r="I944" s="3" t="s">
        <v>50</v>
      </c>
      <c r="J944" s="3" t="s">
        <v>52</v>
      </c>
      <c r="K944" s="3" t="s">
        <v>72</v>
      </c>
      <c r="L944" s="3" t="s">
        <v>32894</v>
      </c>
      <c r="M944" s="3" t="s">
        <v>35</v>
      </c>
    </row>
    <row r="945" ht="22.5" customHeight="1">
      <c r="A945" s="3" t="s">
        <v>32895</v>
      </c>
      <c r="B945" s="3" t="s">
        <v>10009</v>
      </c>
      <c r="C945" s="3" t="s">
        <v>30</v>
      </c>
      <c r="D945" s="4" t="s">
        <v>19</v>
      </c>
      <c r="E945" s="3" t="s">
        <v>20</v>
      </c>
      <c r="F945" s="5">
        <v>9.0</v>
      </c>
      <c r="G945" s="5">
        <v>15.0</v>
      </c>
      <c r="H945" s="3" t="s">
        <v>2016</v>
      </c>
      <c r="I945" s="3" t="s">
        <v>50</v>
      </c>
      <c r="J945" s="3" t="s">
        <v>1817</v>
      </c>
      <c r="K945" s="3" t="s">
        <v>10014</v>
      </c>
      <c r="L945" s="3" t="s">
        <v>32898</v>
      </c>
      <c r="M945" s="3" t="s">
        <v>27</v>
      </c>
    </row>
    <row r="946" ht="22.5" customHeight="1">
      <c r="A946" s="3" t="s">
        <v>32899</v>
      </c>
      <c r="B946" s="3" t="s">
        <v>17365</v>
      </c>
      <c r="C946" s="3" t="s">
        <v>30</v>
      </c>
      <c r="D946" s="4" t="s">
        <v>19</v>
      </c>
      <c r="E946" s="3" t="s">
        <v>20</v>
      </c>
      <c r="F946" s="5">
        <v>9.0</v>
      </c>
      <c r="G946" s="5">
        <v>18.0</v>
      </c>
      <c r="H946" s="3" t="s">
        <v>1599</v>
      </c>
      <c r="I946" s="3" t="s">
        <v>57</v>
      </c>
      <c r="J946" s="3" t="s">
        <v>38</v>
      </c>
      <c r="K946" s="3" t="s">
        <v>32902</v>
      </c>
      <c r="L946" s="3" t="s">
        <v>32906</v>
      </c>
      <c r="M946" s="3" t="s">
        <v>35</v>
      </c>
    </row>
    <row r="947" ht="22.5" customHeight="1">
      <c r="A947" s="3" t="s">
        <v>32908</v>
      </c>
      <c r="B947" s="3" t="s">
        <v>5445</v>
      </c>
      <c r="C947" s="3" t="s">
        <v>30</v>
      </c>
      <c r="D947" s="4" t="s">
        <v>19</v>
      </c>
      <c r="E947" s="3" t="s">
        <v>20</v>
      </c>
      <c r="F947" s="5">
        <v>9.0</v>
      </c>
      <c r="G947" s="5">
        <v>11.0</v>
      </c>
      <c r="H947" s="3" t="s">
        <v>1934</v>
      </c>
      <c r="I947" s="3" t="s">
        <v>50</v>
      </c>
      <c r="J947" s="3" t="s">
        <v>99</v>
      </c>
      <c r="K947" s="3" t="s">
        <v>11001</v>
      </c>
      <c r="L947" s="3" t="s">
        <v>32911</v>
      </c>
      <c r="M947" s="3" t="s">
        <v>27</v>
      </c>
    </row>
    <row r="948" ht="22.5" customHeight="1">
      <c r="A948" s="3" t="s">
        <v>32913</v>
      </c>
      <c r="B948" s="3" t="s">
        <v>4204</v>
      </c>
      <c r="C948" s="3" t="s">
        <v>30</v>
      </c>
      <c r="D948" s="4" t="s">
        <v>19</v>
      </c>
      <c r="E948" s="3" t="s">
        <v>20</v>
      </c>
      <c r="F948" s="5">
        <v>9.0</v>
      </c>
      <c r="G948" s="5">
        <v>15.0</v>
      </c>
      <c r="H948" s="3" t="s">
        <v>2016</v>
      </c>
      <c r="I948" s="3" t="s">
        <v>57</v>
      </c>
      <c r="J948" s="3" t="s">
        <v>3169</v>
      </c>
      <c r="K948" s="3" t="s">
        <v>4213</v>
      </c>
      <c r="L948" s="3" t="s">
        <v>32919</v>
      </c>
      <c r="M948" s="3" t="s">
        <v>27</v>
      </c>
    </row>
    <row r="949" ht="22.5" customHeight="1">
      <c r="A949" s="3" t="s">
        <v>2000</v>
      </c>
      <c r="B949" s="3" t="s">
        <v>324</v>
      </c>
      <c r="C949" s="3" t="s">
        <v>30</v>
      </c>
      <c r="D949" s="4" t="s">
        <v>19</v>
      </c>
      <c r="E949" s="3" t="s">
        <v>20</v>
      </c>
      <c r="F949" s="5">
        <v>9.0</v>
      </c>
      <c r="G949" s="5">
        <v>15.0</v>
      </c>
      <c r="H949" s="3" t="s">
        <v>2016</v>
      </c>
      <c r="I949" s="3" t="s">
        <v>57</v>
      </c>
      <c r="J949" s="3" t="s">
        <v>329</v>
      </c>
      <c r="K949" s="3" t="s">
        <v>12305</v>
      </c>
      <c r="L949" s="3" t="s">
        <v>12307</v>
      </c>
      <c r="M949" s="3" t="s">
        <v>35</v>
      </c>
    </row>
    <row r="950" ht="22.5" customHeight="1">
      <c r="A950" s="3" t="s">
        <v>32921</v>
      </c>
      <c r="B950" s="3" t="s">
        <v>5445</v>
      </c>
      <c r="C950" s="3" t="s">
        <v>30</v>
      </c>
      <c r="D950" s="4" t="s">
        <v>19</v>
      </c>
      <c r="E950" s="3" t="s">
        <v>20</v>
      </c>
      <c r="F950" s="5">
        <v>9.0</v>
      </c>
      <c r="G950" s="5">
        <v>11.0</v>
      </c>
      <c r="H950" s="3" t="s">
        <v>1934</v>
      </c>
      <c r="I950" s="3" t="s">
        <v>50</v>
      </c>
      <c r="J950" s="3" t="s">
        <v>99</v>
      </c>
      <c r="K950" s="3" t="s">
        <v>32924</v>
      </c>
      <c r="L950" s="3" t="s">
        <v>32926</v>
      </c>
      <c r="M950" s="3" t="s">
        <v>27</v>
      </c>
    </row>
    <row r="951" ht="22.5" customHeight="1">
      <c r="A951" s="3" t="s">
        <v>31046</v>
      </c>
      <c r="B951" s="3" t="s">
        <v>7943</v>
      </c>
      <c r="C951" s="3" t="s">
        <v>30</v>
      </c>
      <c r="D951" s="4" t="s">
        <v>19</v>
      </c>
      <c r="E951" s="3" t="s">
        <v>21</v>
      </c>
      <c r="F951" s="5">
        <v>9.0</v>
      </c>
      <c r="G951" s="5">
        <v>12.0</v>
      </c>
      <c r="H951" s="3" t="s">
        <v>3663</v>
      </c>
      <c r="I951" s="3" t="s">
        <v>57</v>
      </c>
      <c r="J951" s="3" t="s">
        <v>4827</v>
      </c>
      <c r="K951" s="3" t="s">
        <v>32929</v>
      </c>
      <c r="L951" s="3" t="s">
        <v>32930</v>
      </c>
      <c r="M951" s="3" t="s">
        <v>27</v>
      </c>
    </row>
    <row r="952" ht="22.5" customHeight="1">
      <c r="A952" s="3" t="s">
        <v>977</v>
      </c>
      <c r="B952" s="3" t="s">
        <v>12309</v>
      </c>
      <c r="C952" s="3" t="s">
        <v>30</v>
      </c>
      <c r="D952" s="4" t="s">
        <v>19</v>
      </c>
      <c r="E952" s="3" t="s">
        <v>20</v>
      </c>
      <c r="F952" s="5">
        <v>9.0</v>
      </c>
      <c r="G952" s="5">
        <v>13.0</v>
      </c>
      <c r="H952" s="3" t="s">
        <v>4653</v>
      </c>
      <c r="I952" s="3" t="s">
        <v>50</v>
      </c>
      <c r="J952" s="3" t="s">
        <v>99</v>
      </c>
      <c r="K952" s="3" t="s">
        <v>12311</v>
      </c>
      <c r="L952" s="3" t="s">
        <v>12312</v>
      </c>
      <c r="M952" s="3" t="s">
        <v>35</v>
      </c>
    </row>
    <row r="953" ht="22.5" customHeight="1">
      <c r="A953" s="3" t="s">
        <v>32938</v>
      </c>
      <c r="B953" s="3" t="s">
        <v>32939</v>
      </c>
      <c r="C953" s="3" t="s">
        <v>30</v>
      </c>
      <c r="D953" s="4" t="s">
        <v>19</v>
      </c>
      <c r="E953" s="3" t="s">
        <v>20</v>
      </c>
      <c r="F953" s="5">
        <v>9.0</v>
      </c>
      <c r="G953" s="5">
        <v>13.0</v>
      </c>
      <c r="H953" s="3" t="s">
        <v>4653</v>
      </c>
      <c r="I953" s="3" t="s">
        <v>57</v>
      </c>
      <c r="J953" s="3" t="s">
        <v>32941</v>
      </c>
      <c r="K953" s="3" t="s">
        <v>32942</v>
      </c>
      <c r="L953" s="3" t="s">
        <v>32943</v>
      </c>
      <c r="M953" s="3" t="s">
        <v>35</v>
      </c>
    </row>
    <row r="954" ht="22.5" customHeight="1">
      <c r="A954" s="3" t="s">
        <v>24839</v>
      </c>
      <c r="B954" s="3" t="s">
        <v>12314</v>
      </c>
      <c r="C954" s="3" t="s">
        <v>30</v>
      </c>
      <c r="D954" s="4" t="s">
        <v>19</v>
      </c>
      <c r="E954" s="3" t="s">
        <v>21</v>
      </c>
      <c r="F954" s="5">
        <v>9.0</v>
      </c>
      <c r="G954" s="5">
        <v>15.0</v>
      </c>
      <c r="H954" s="3" t="s">
        <v>2016</v>
      </c>
      <c r="I954" s="3" t="s">
        <v>50</v>
      </c>
      <c r="J954" s="3" t="s">
        <v>12317</v>
      </c>
      <c r="K954" s="3" t="s">
        <v>24842</v>
      </c>
      <c r="L954" s="3" t="s">
        <v>24844</v>
      </c>
      <c r="M954" s="3" t="s">
        <v>41</v>
      </c>
    </row>
    <row r="955" ht="22.5" customHeight="1">
      <c r="A955" s="3" t="s">
        <v>32947</v>
      </c>
      <c r="B955" s="3" t="s">
        <v>17564</v>
      </c>
      <c r="C955" s="3" t="s">
        <v>30</v>
      </c>
      <c r="D955" s="4" t="s">
        <v>19</v>
      </c>
      <c r="E955" s="3" t="s">
        <v>20</v>
      </c>
      <c r="F955" s="5">
        <v>9.0</v>
      </c>
      <c r="G955" s="5">
        <v>15.0</v>
      </c>
      <c r="H955" s="3" t="s">
        <v>2016</v>
      </c>
      <c r="I955" s="3" t="s">
        <v>50</v>
      </c>
      <c r="J955" s="3" t="s">
        <v>9875</v>
      </c>
      <c r="K955" s="3" t="s">
        <v>1762</v>
      </c>
      <c r="L955" s="3" t="s">
        <v>32951</v>
      </c>
      <c r="M955" s="3" t="s">
        <v>35</v>
      </c>
    </row>
    <row r="956" ht="22.5" customHeight="1">
      <c r="A956" s="3" t="s">
        <v>32952</v>
      </c>
      <c r="B956" s="3" t="s">
        <v>10211</v>
      </c>
      <c r="C956" s="3" t="s">
        <v>30</v>
      </c>
      <c r="D956" s="4" t="s">
        <v>19</v>
      </c>
      <c r="E956" s="3" t="s">
        <v>20</v>
      </c>
      <c r="F956" s="5">
        <v>9.0</v>
      </c>
      <c r="G956" s="5">
        <v>15.0</v>
      </c>
      <c r="H956" s="3" t="s">
        <v>2016</v>
      </c>
      <c r="I956" s="3" t="s">
        <v>23</v>
      </c>
      <c r="J956" s="3" t="s">
        <v>983</v>
      </c>
      <c r="K956" s="3" t="s">
        <v>32955</v>
      </c>
      <c r="L956" s="3" t="s">
        <v>32956</v>
      </c>
      <c r="M956" s="3" t="s">
        <v>35</v>
      </c>
    </row>
    <row r="957" ht="22.5" customHeight="1">
      <c r="A957" s="3" t="s">
        <v>18604</v>
      </c>
      <c r="B957" s="3" t="s">
        <v>32957</v>
      </c>
      <c r="C957" s="3" t="s">
        <v>165</v>
      </c>
      <c r="D957" s="4" t="s">
        <v>19</v>
      </c>
      <c r="E957" s="3" t="s">
        <v>20</v>
      </c>
      <c r="F957" s="5">
        <v>9.0</v>
      </c>
      <c r="G957" s="5">
        <v>15.0</v>
      </c>
      <c r="H957" s="3" t="s">
        <v>2016</v>
      </c>
      <c r="I957" s="3" t="s">
        <v>50</v>
      </c>
      <c r="J957" s="3" t="s">
        <v>2843</v>
      </c>
      <c r="K957" s="3" t="s">
        <v>32959</v>
      </c>
      <c r="L957" s="3" t="s">
        <v>32960</v>
      </c>
      <c r="M957" s="3" t="s">
        <v>41</v>
      </c>
    </row>
    <row r="958" ht="22.5" customHeight="1">
      <c r="A958" s="3" t="s">
        <v>3188</v>
      </c>
      <c r="B958" s="3" t="s">
        <v>2431</v>
      </c>
      <c r="C958" s="3" t="s">
        <v>165</v>
      </c>
      <c r="D958" s="4" t="s">
        <v>19</v>
      </c>
      <c r="E958" s="3" t="s">
        <v>20</v>
      </c>
      <c r="F958" s="5">
        <v>9.0</v>
      </c>
      <c r="G958" s="5">
        <v>15.0</v>
      </c>
      <c r="H958" s="3" t="s">
        <v>2016</v>
      </c>
      <c r="I958" s="3" t="s">
        <v>50</v>
      </c>
      <c r="J958" s="3" t="s">
        <v>535</v>
      </c>
      <c r="K958" s="3" t="s">
        <v>32962</v>
      </c>
      <c r="L958" s="3" t="s">
        <v>32963</v>
      </c>
      <c r="M958" s="3" t="s">
        <v>41</v>
      </c>
    </row>
    <row r="959" ht="22.5" customHeight="1">
      <c r="A959" s="3" t="s">
        <v>25424</v>
      </c>
      <c r="B959" s="3" t="s">
        <v>7787</v>
      </c>
      <c r="C959" s="3" t="s">
        <v>165</v>
      </c>
      <c r="D959" s="4" t="s">
        <v>19</v>
      </c>
      <c r="E959" s="3" t="s">
        <v>20</v>
      </c>
      <c r="F959" s="5">
        <v>9.0</v>
      </c>
      <c r="G959" s="5">
        <v>17.0</v>
      </c>
      <c r="H959" s="3" t="s">
        <v>11852</v>
      </c>
      <c r="I959" s="3" t="s">
        <v>57</v>
      </c>
      <c r="J959" s="3" t="s">
        <v>556</v>
      </c>
      <c r="K959" s="3" t="s">
        <v>11042</v>
      </c>
      <c r="L959" s="3" t="s">
        <v>32965</v>
      </c>
      <c r="M959" s="3" t="s">
        <v>27</v>
      </c>
    </row>
    <row r="960" ht="22.5" customHeight="1">
      <c r="A960" s="3" t="s">
        <v>6531</v>
      </c>
      <c r="B960" s="3" t="s">
        <v>6533</v>
      </c>
      <c r="C960" s="3" t="s">
        <v>18</v>
      </c>
      <c r="D960" s="4" t="s">
        <v>19</v>
      </c>
      <c r="E960" s="3" t="s">
        <v>20</v>
      </c>
      <c r="F960" s="5">
        <v>10.0</v>
      </c>
      <c r="G960" s="5">
        <v>15.0</v>
      </c>
      <c r="H960" s="3" t="s">
        <v>73</v>
      </c>
      <c r="I960" s="3" t="s">
        <v>50</v>
      </c>
      <c r="J960" s="3" t="s">
        <v>4236</v>
      </c>
      <c r="K960" s="3" t="s">
        <v>6539</v>
      </c>
      <c r="L960" s="3" t="s">
        <v>6540</v>
      </c>
      <c r="M960" s="3" t="s">
        <v>41</v>
      </c>
    </row>
    <row r="961" ht="22.5" customHeight="1">
      <c r="A961" s="3" t="s">
        <v>5326</v>
      </c>
      <c r="B961" s="3" t="s">
        <v>5295</v>
      </c>
      <c r="C961" s="3" t="s">
        <v>18</v>
      </c>
      <c r="D961" s="4" t="s">
        <v>19</v>
      </c>
      <c r="E961" s="3" t="s">
        <v>20</v>
      </c>
      <c r="F961" s="5">
        <v>10.0</v>
      </c>
      <c r="G961" s="5">
        <v>16.0</v>
      </c>
      <c r="H961" s="3" t="s">
        <v>169</v>
      </c>
      <c r="I961" s="3" t="s">
        <v>50</v>
      </c>
      <c r="J961" s="3" t="s">
        <v>5302</v>
      </c>
      <c r="K961" s="3" t="s">
        <v>5303</v>
      </c>
      <c r="L961" s="3" t="s">
        <v>5333</v>
      </c>
      <c r="M961" s="3" t="s">
        <v>159</v>
      </c>
    </row>
    <row r="962" ht="22.5" customHeight="1">
      <c r="A962" s="3" t="s">
        <v>6557</v>
      </c>
      <c r="B962" s="3" t="s">
        <v>5505</v>
      </c>
      <c r="C962" s="3" t="s">
        <v>18</v>
      </c>
      <c r="D962" s="4" t="s">
        <v>19</v>
      </c>
      <c r="E962" s="3" t="s">
        <v>21</v>
      </c>
      <c r="F962" s="5">
        <v>10.0</v>
      </c>
      <c r="G962" s="5">
        <v>20.0</v>
      </c>
      <c r="H962" s="3" t="s">
        <v>48</v>
      </c>
      <c r="I962" s="3" t="s">
        <v>57</v>
      </c>
      <c r="J962" s="3" t="s">
        <v>1195</v>
      </c>
      <c r="K962" s="3" t="s">
        <v>5547</v>
      </c>
      <c r="L962" s="3" t="s">
        <v>32974</v>
      </c>
      <c r="M962" s="3" t="s">
        <v>35</v>
      </c>
    </row>
    <row r="963" ht="22.5" customHeight="1">
      <c r="A963" s="3" t="s">
        <v>30343</v>
      </c>
      <c r="B963" s="3" t="s">
        <v>4968</v>
      </c>
      <c r="C963" s="3" t="s">
        <v>18</v>
      </c>
      <c r="D963" s="4" t="s">
        <v>19</v>
      </c>
      <c r="E963" s="3" t="s">
        <v>20</v>
      </c>
      <c r="F963" s="5">
        <v>10.0</v>
      </c>
      <c r="G963" s="5">
        <v>15.0</v>
      </c>
      <c r="H963" s="3" t="s">
        <v>73</v>
      </c>
      <c r="I963" s="3" t="s">
        <v>69</v>
      </c>
      <c r="J963" s="3" t="s">
        <v>821</v>
      </c>
      <c r="K963" s="3" t="s">
        <v>32975</v>
      </c>
      <c r="L963" s="3" t="s">
        <v>32979</v>
      </c>
      <c r="M963" s="3" t="s">
        <v>27</v>
      </c>
    </row>
    <row r="964" ht="22.5" customHeight="1">
      <c r="A964" s="3" t="s">
        <v>6557</v>
      </c>
      <c r="B964" s="3" t="s">
        <v>16573</v>
      </c>
      <c r="C964" s="3" t="s">
        <v>18</v>
      </c>
      <c r="D964" s="4" t="s">
        <v>19</v>
      </c>
      <c r="E964" s="3" t="s">
        <v>20</v>
      </c>
      <c r="F964" s="5">
        <v>10.0</v>
      </c>
      <c r="G964" s="5">
        <v>15.0</v>
      </c>
      <c r="H964" s="3" t="s">
        <v>73</v>
      </c>
      <c r="I964" s="3" t="s">
        <v>57</v>
      </c>
      <c r="J964" s="3" t="s">
        <v>2344</v>
      </c>
      <c r="K964" s="3" t="s">
        <v>32980</v>
      </c>
      <c r="L964" s="3" t="s">
        <v>32981</v>
      </c>
      <c r="M964" s="3" t="s">
        <v>27</v>
      </c>
    </row>
    <row r="965" ht="22.5" customHeight="1">
      <c r="A965" s="3" t="s">
        <v>6557</v>
      </c>
      <c r="B965" s="3" t="s">
        <v>32983</v>
      </c>
      <c r="C965" s="3" t="s">
        <v>18</v>
      </c>
      <c r="D965" s="4" t="s">
        <v>19</v>
      </c>
      <c r="E965" s="3" t="s">
        <v>21</v>
      </c>
      <c r="F965" s="5">
        <v>10.0</v>
      </c>
      <c r="G965" s="5">
        <v>20.0</v>
      </c>
      <c r="H965" s="3" t="s">
        <v>48</v>
      </c>
      <c r="I965" s="3" t="s">
        <v>57</v>
      </c>
      <c r="J965" s="3" t="s">
        <v>32987</v>
      </c>
      <c r="K965" s="3" t="s">
        <v>32988</v>
      </c>
      <c r="L965" s="3" t="s">
        <v>32989</v>
      </c>
      <c r="M965" s="3" t="s">
        <v>35</v>
      </c>
    </row>
    <row r="966" ht="22.5" customHeight="1">
      <c r="A966" s="3" t="s">
        <v>6557</v>
      </c>
      <c r="B966" s="3" t="s">
        <v>5698</v>
      </c>
      <c r="C966" s="3" t="s">
        <v>18</v>
      </c>
      <c r="D966" s="4" t="s">
        <v>19</v>
      </c>
      <c r="E966" s="3" t="s">
        <v>20</v>
      </c>
      <c r="F966" s="5">
        <v>10.0</v>
      </c>
      <c r="G966" s="5">
        <v>20.0</v>
      </c>
      <c r="H966" s="3" t="s">
        <v>48</v>
      </c>
      <c r="I966" s="3" t="s">
        <v>50</v>
      </c>
      <c r="J966" s="3" t="s">
        <v>5702</v>
      </c>
      <c r="K966" s="3" t="s">
        <v>32991</v>
      </c>
      <c r="L966" s="3" t="s">
        <v>32994</v>
      </c>
      <c r="M966" s="3" t="s">
        <v>35</v>
      </c>
    </row>
    <row r="967" ht="22.5" customHeight="1">
      <c r="A967" s="3" t="s">
        <v>32996</v>
      </c>
      <c r="B967" s="3" t="s">
        <v>4966</v>
      </c>
      <c r="C967" s="3" t="s">
        <v>18</v>
      </c>
      <c r="D967" s="4" t="s">
        <v>19</v>
      </c>
      <c r="E967" s="3" t="s">
        <v>20</v>
      </c>
      <c r="F967" s="5">
        <v>10.0</v>
      </c>
      <c r="G967" s="5">
        <v>20.0</v>
      </c>
      <c r="H967" s="3" t="s">
        <v>48</v>
      </c>
      <c r="I967" s="3" t="s">
        <v>57</v>
      </c>
      <c r="J967" s="3" t="s">
        <v>187</v>
      </c>
      <c r="K967" s="4" t="s">
        <v>19</v>
      </c>
      <c r="L967" s="3" t="s">
        <v>32998</v>
      </c>
      <c r="M967" s="3" t="s">
        <v>257</v>
      </c>
    </row>
    <row r="968" ht="22.5" customHeight="1">
      <c r="A968" s="3" t="s">
        <v>30891</v>
      </c>
      <c r="B968" s="3" t="s">
        <v>9723</v>
      </c>
      <c r="C968" s="3" t="s">
        <v>18</v>
      </c>
      <c r="D968" s="4" t="s">
        <v>19</v>
      </c>
      <c r="E968" s="3" t="s">
        <v>20</v>
      </c>
      <c r="F968" s="5">
        <v>10.0</v>
      </c>
      <c r="G968" s="5">
        <v>15.0</v>
      </c>
      <c r="H968" s="3" t="s">
        <v>73</v>
      </c>
      <c r="I968" s="3" t="s">
        <v>57</v>
      </c>
      <c r="J968" s="3" t="s">
        <v>9726</v>
      </c>
      <c r="K968" s="3" t="s">
        <v>2610</v>
      </c>
      <c r="L968" s="3" t="s">
        <v>33003</v>
      </c>
      <c r="M968" s="3" t="s">
        <v>257</v>
      </c>
    </row>
    <row r="969" ht="22.5" customHeight="1">
      <c r="A969" s="3" t="s">
        <v>6557</v>
      </c>
      <c r="B969" s="3" t="s">
        <v>17051</v>
      </c>
      <c r="C969" s="3" t="s">
        <v>18</v>
      </c>
      <c r="D969" s="4" t="s">
        <v>19</v>
      </c>
      <c r="E969" s="3" t="s">
        <v>20</v>
      </c>
      <c r="F969" s="5">
        <v>10.0</v>
      </c>
      <c r="G969" s="5">
        <v>15.0</v>
      </c>
      <c r="H969" s="3" t="s">
        <v>73</v>
      </c>
      <c r="I969" s="3" t="s">
        <v>50</v>
      </c>
      <c r="J969" s="3" t="s">
        <v>3592</v>
      </c>
      <c r="K969" s="3" t="s">
        <v>33006</v>
      </c>
      <c r="L969" s="3" t="s">
        <v>33007</v>
      </c>
      <c r="M969" s="3" t="s">
        <v>35</v>
      </c>
    </row>
    <row r="970" ht="22.5" customHeight="1">
      <c r="A970" s="3" t="s">
        <v>18604</v>
      </c>
      <c r="B970" s="3" t="s">
        <v>1811</v>
      </c>
      <c r="C970" s="3" t="s">
        <v>18</v>
      </c>
      <c r="D970" s="4" t="s">
        <v>19</v>
      </c>
      <c r="E970" s="3" t="s">
        <v>21</v>
      </c>
      <c r="F970" s="5">
        <v>10.0</v>
      </c>
      <c r="G970" s="5">
        <v>15.0</v>
      </c>
      <c r="H970" s="3" t="s">
        <v>73</v>
      </c>
      <c r="I970" s="3" t="s">
        <v>50</v>
      </c>
      <c r="J970" s="3" t="s">
        <v>1814</v>
      </c>
      <c r="K970" s="3" t="s">
        <v>5787</v>
      </c>
      <c r="L970" s="3" t="s">
        <v>33013</v>
      </c>
      <c r="M970" s="3" t="s">
        <v>41</v>
      </c>
    </row>
    <row r="971" ht="22.5" customHeight="1">
      <c r="A971" s="3" t="s">
        <v>33016</v>
      </c>
      <c r="B971" s="3" t="s">
        <v>1714</v>
      </c>
      <c r="C971" s="3" t="s">
        <v>18</v>
      </c>
      <c r="D971" s="4" t="s">
        <v>19</v>
      </c>
      <c r="E971" s="3" t="s">
        <v>21</v>
      </c>
      <c r="F971" s="5">
        <v>10.0</v>
      </c>
      <c r="G971" s="5">
        <v>15.0</v>
      </c>
      <c r="H971" s="3" t="s">
        <v>73</v>
      </c>
      <c r="I971" s="3" t="s">
        <v>50</v>
      </c>
      <c r="J971" s="3" t="s">
        <v>58</v>
      </c>
      <c r="K971" s="3" t="s">
        <v>6245</v>
      </c>
      <c r="L971" s="3" t="s">
        <v>33022</v>
      </c>
      <c r="M971" s="3" t="s">
        <v>41</v>
      </c>
    </row>
    <row r="972" ht="22.5" customHeight="1">
      <c r="A972" s="3" t="s">
        <v>33026</v>
      </c>
      <c r="B972" s="3" t="s">
        <v>11766</v>
      </c>
      <c r="C972" s="3" t="s">
        <v>18</v>
      </c>
      <c r="D972" s="4" t="s">
        <v>19</v>
      </c>
      <c r="E972" s="3" t="s">
        <v>20</v>
      </c>
      <c r="F972" s="5">
        <v>10.0</v>
      </c>
      <c r="G972" s="5">
        <v>15.0</v>
      </c>
      <c r="H972" s="3" t="s">
        <v>73</v>
      </c>
      <c r="I972" s="3" t="s">
        <v>57</v>
      </c>
      <c r="J972" s="3" t="s">
        <v>556</v>
      </c>
      <c r="K972" s="3" t="s">
        <v>32884</v>
      </c>
      <c r="L972" s="3" t="s">
        <v>33031</v>
      </c>
      <c r="M972" s="3" t="s">
        <v>27</v>
      </c>
    </row>
    <row r="973" ht="22.5" customHeight="1">
      <c r="A973" s="3" t="s">
        <v>6557</v>
      </c>
      <c r="B973" s="3" t="s">
        <v>1811</v>
      </c>
      <c r="C973" s="3" t="s">
        <v>18</v>
      </c>
      <c r="D973" s="4" t="s">
        <v>19</v>
      </c>
      <c r="E973" s="3" t="s">
        <v>21</v>
      </c>
      <c r="F973" s="5">
        <v>10.0</v>
      </c>
      <c r="G973" s="5">
        <v>15.0</v>
      </c>
      <c r="H973" s="3" t="s">
        <v>73</v>
      </c>
      <c r="I973" s="3" t="s">
        <v>50</v>
      </c>
      <c r="J973" s="3" t="s">
        <v>1814</v>
      </c>
      <c r="K973" s="3" t="s">
        <v>33036</v>
      </c>
      <c r="L973" s="3" t="s">
        <v>33040</v>
      </c>
      <c r="M973" s="3" t="s">
        <v>41</v>
      </c>
    </row>
    <row r="974" ht="22.5" customHeight="1">
      <c r="A974" s="3" t="s">
        <v>6557</v>
      </c>
      <c r="B974" s="3" t="s">
        <v>16833</v>
      </c>
      <c r="C974" s="3" t="s">
        <v>18</v>
      </c>
      <c r="D974" s="4" t="s">
        <v>19</v>
      </c>
      <c r="E974" s="3" t="s">
        <v>21</v>
      </c>
      <c r="F974" s="5">
        <v>10.0</v>
      </c>
      <c r="G974" s="5">
        <v>15.0</v>
      </c>
      <c r="H974" s="3" t="s">
        <v>73</v>
      </c>
      <c r="I974" s="3" t="s">
        <v>57</v>
      </c>
      <c r="J974" s="3" t="s">
        <v>2043</v>
      </c>
      <c r="K974" s="3" t="s">
        <v>33041</v>
      </c>
      <c r="L974" s="3" t="s">
        <v>33042</v>
      </c>
      <c r="M974" s="3" t="s">
        <v>27</v>
      </c>
    </row>
    <row r="975" ht="22.5" customHeight="1">
      <c r="A975" s="3" t="s">
        <v>30347</v>
      </c>
      <c r="B975" s="3" t="s">
        <v>20040</v>
      </c>
      <c r="C975" s="3" t="s">
        <v>18</v>
      </c>
      <c r="D975" s="4" t="s">
        <v>19</v>
      </c>
      <c r="E975" s="3" t="s">
        <v>20</v>
      </c>
      <c r="F975" s="5">
        <v>10.0</v>
      </c>
      <c r="G975" s="5">
        <v>15.0</v>
      </c>
      <c r="H975" s="3" t="s">
        <v>73</v>
      </c>
      <c r="I975" s="3" t="s">
        <v>50</v>
      </c>
      <c r="J975" s="3" t="s">
        <v>498</v>
      </c>
      <c r="K975" s="3" t="s">
        <v>33045</v>
      </c>
      <c r="L975" s="3" t="s">
        <v>33047</v>
      </c>
      <c r="M975" s="3" t="s">
        <v>27</v>
      </c>
    </row>
    <row r="976" ht="22.5" customHeight="1">
      <c r="A976" s="3" t="s">
        <v>33048</v>
      </c>
      <c r="B976" s="3" t="s">
        <v>16082</v>
      </c>
      <c r="C976" s="3" t="s">
        <v>18</v>
      </c>
      <c r="D976" s="4" t="s">
        <v>19</v>
      </c>
      <c r="E976" s="3" t="s">
        <v>20</v>
      </c>
      <c r="F976" s="5">
        <v>10.0</v>
      </c>
      <c r="G976" s="5">
        <v>20.0</v>
      </c>
      <c r="H976" s="3" t="s">
        <v>48</v>
      </c>
      <c r="I976" s="3" t="s">
        <v>57</v>
      </c>
      <c r="J976" s="3" t="s">
        <v>329</v>
      </c>
      <c r="K976" s="3" t="s">
        <v>33050</v>
      </c>
      <c r="L976" s="3" t="s">
        <v>33051</v>
      </c>
      <c r="M976" s="3" t="s">
        <v>41</v>
      </c>
    </row>
    <row r="977" ht="22.5" customHeight="1">
      <c r="A977" s="3" t="s">
        <v>33052</v>
      </c>
      <c r="B977" s="3" t="s">
        <v>11766</v>
      </c>
      <c r="C977" s="3" t="s">
        <v>18</v>
      </c>
      <c r="D977" s="4" t="s">
        <v>19</v>
      </c>
      <c r="E977" s="3" t="s">
        <v>21</v>
      </c>
      <c r="F977" s="5">
        <v>10.0</v>
      </c>
      <c r="G977" s="5">
        <v>15.0</v>
      </c>
      <c r="H977" s="3" t="s">
        <v>73</v>
      </c>
      <c r="I977" s="3" t="s">
        <v>57</v>
      </c>
      <c r="J977" s="3" t="s">
        <v>556</v>
      </c>
      <c r="K977" s="3" t="s">
        <v>32884</v>
      </c>
      <c r="L977" s="3" t="s">
        <v>33054</v>
      </c>
      <c r="M977" s="3" t="s">
        <v>27</v>
      </c>
    </row>
    <row r="978" ht="22.5" customHeight="1">
      <c r="A978" s="3" t="s">
        <v>33056</v>
      </c>
      <c r="B978" s="3" t="s">
        <v>5458</v>
      </c>
      <c r="C978" s="3" t="s">
        <v>18</v>
      </c>
      <c r="D978" s="4" t="s">
        <v>19</v>
      </c>
      <c r="E978" s="3" t="s">
        <v>20</v>
      </c>
      <c r="F978" s="5">
        <v>10.0</v>
      </c>
      <c r="G978" s="5">
        <v>15.0</v>
      </c>
      <c r="H978" s="3" t="s">
        <v>73</v>
      </c>
      <c r="I978" s="3" t="s">
        <v>50</v>
      </c>
      <c r="J978" s="3" t="s">
        <v>5460</v>
      </c>
      <c r="K978" s="3" t="s">
        <v>33062</v>
      </c>
      <c r="L978" s="3" t="s">
        <v>33063</v>
      </c>
      <c r="M978" s="3" t="s">
        <v>27</v>
      </c>
    </row>
    <row r="979" ht="22.5" customHeight="1">
      <c r="A979" s="3" t="s">
        <v>6557</v>
      </c>
      <c r="B979" s="3" t="s">
        <v>16288</v>
      </c>
      <c r="C979" s="3" t="s">
        <v>18</v>
      </c>
      <c r="D979" s="4" t="s">
        <v>19</v>
      </c>
      <c r="E979" s="3" t="s">
        <v>20</v>
      </c>
      <c r="F979" s="5">
        <v>10.0</v>
      </c>
      <c r="G979" s="5">
        <v>15.0</v>
      </c>
      <c r="H979" s="3" t="s">
        <v>73</v>
      </c>
      <c r="I979" s="3" t="s">
        <v>50</v>
      </c>
      <c r="J979" s="3" t="s">
        <v>16289</v>
      </c>
      <c r="K979" s="3" t="s">
        <v>16290</v>
      </c>
      <c r="L979" s="3" t="s">
        <v>16292</v>
      </c>
      <c r="M979" s="3" t="s">
        <v>27</v>
      </c>
    </row>
    <row r="980" ht="22.5" customHeight="1">
      <c r="A980" s="3" t="s">
        <v>33026</v>
      </c>
      <c r="B980" s="3" t="s">
        <v>11766</v>
      </c>
      <c r="C980" s="3" t="s">
        <v>18</v>
      </c>
      <c r="D980" s="4" t="s">
        <v>19</v>
      </c>
      <c r="E980" s="3" t="s">
        <v>21</v>
      </c>
      <c r="F980" s="5">
        <v>10.0</v>
      </c>
      <c r="G980" s="5">
        <v>15.0</v>
      </c>
      <c r="H980" s="3" t="s">
        <v>73</v>
      </c>
      <c r="I980" s="3" t="s">
        <v>57</v>
      </c>
      <c r="J980" s="3" t="s">
        <v>556</v>
      </c>
      <c r="K980" s="3" t="s">
        <v>32884</v>
      </c>
      <c r="L980" s="3" t="s">
        <v>33070</v>
      </c>
      <c r="M980" s="3" t="s">
        <v>27</v>
      </c>
    </row>
    <row r="981" ht="22.5" customHeight="1">
      <c r="A981" s="3" t="s">
        <v>4245</v>
      </c>
      <c r="B981" s="3" t="s">
        <v>3441</v>
      </c>
      <c r="C981" s="3" t="s">
        <v>18</v>
      </c>
      <c r="D981" s="4" t="s">
        <v>19</v>
      </c>
      <c r="E981" s="3" t="s">
        <v>20</v>
      </c>
      <c r="F981" s="5">
        <v>10.0</v>
      </c>
      <c r="G981" s="5">
        <v>15.0</v>
      </c>
      <c r="H981" s="3" t="s">
        <v>73</v>
      </c>
      <c r="I981" s="3" t="s">
        <v>50</v>
      </c>
      <c r="J981" s="3" t="s">
        <v>556</v>
      </c>
      <c r="K981" s="3" t="s">
        <v>3443</v>
      </c>
      <c r="L981" s="3" t="s">
        <v>33074</v>
      </c>
      <c r="M981" s="3" t="s">
        <v>35</v>
      </c>
    </row>
    <row r="982" ht="22.5" customHeight="1">
      <c r="A982" s="3" t="s">
        <v>30891</v>
      </c>
      <c r="B982" s="3" t="s">
        <v>33075</v>
      </c>
      <c r="C982" s="3" t="s">
        <v>18</v>
      </c>
      <c r="D982" s="4" t="s">
        <v>19</v>
      </c>
      <c r="E982" s="3" t="s">
        <v>20</v>
      </c>
      <c r="F982" s="5">
        <v>10.0</v>
      </c>
      <c r="G982" s="5">
        <v>15.0</v>
      </c>
      <c r="H982" s="3" t="s">
        <v>73</v>
      </c>
      <c r="I982" s="3" t="s">
        <v>57</v>
      </c>
      <c r="J982" s="3" t="s">
        <v>33081</v>
      </c>
      <c r="K982" s="3" t="s">
        <v>33082</v>
      </c>
      <c r="L982" s="3" t="s">
        <v>33083</v>
      </c>
      <c r="M982" s="3" t="s">
        <v>35</v>
      </c>
    </row>
    <row r="983" ht="22.5" customHeight="1">
      <c r="A983" s="3" t="s">
        <v>6557</v>
      </c>
      <c r="B983" s="3" t="s">
        <v>23853</v>
      </c>
      <c r="C983" s="3" t="s">
        <v>18</v>
      </c>
      <c r="D983" s="4" t="s">
        <v>19</v>
      </c>
      <c r="E983" s="3" t="s">
        <v>20</v>
      </c>
      <c r="F983" s="5">
        <v>10.0</v>
      </c>
      <c r="G983" s="5">
        <v>15.0</v>
      </c>
      <c r="H983" s="3" t="s">
        <v>73</v>
      </c>
      <c r="I983" s="3" t="s">
        <v>50</v>
      </c>
      <c r="J983" s="3" t="s">
        <v>38</v>
      </c>
      <c r="K983" s="3" t="s">
        <v>33088</v>
      </c>
      <c r="L983" s="3" t="s">
        <v>33007</v>
      </c>
      <c r="M983" s="3" t="s">
        <v>41</v>
      </c>
    </row>
    <row r="984" ht="22.5" customHeight="1">
      <c r="A984" s="3" t="s">
        <v>4245</v>
      </c>
      <c r="B984" s="3" t="s">
        <v>33091</v>
      </c>
      <c r="C984" s="3" t="s">
        <v>18</v>
      </c>
      <c r="D984" s="4" t="s">
        <v>19</v>
      </c>
      <c r="E984" s="3" t="s">
        <v>20</v>
      </c>
      <c r="F984" s="5">
        <v>10.0</v>
      </c>
      <c r="G984" s="5">
        <v>15.0</v>
      </c>
      <c r="H984" s="3" t="s">
        <v>73</v>
      </c>
      <c r="I984" s="3" t="s">
        <v>57</v>
      </c>
      <c r="J984" s="3" t="s">
        <v>18038</v>
      </c>
      <c r="K984" s="3" t="s">
        <v>33094</v>
      </c>
      <c r="L984" s="3" t="s">
        <v>33095</v>
      </c>
      <c r="M984" s="3" t="s">
        <v>41</v>
      </c>
    </row>
    <row r="985" ht="22.5" customHeight="1">
      <c r="A985" s="3" t="s">
        <v>18604</v>
      </c>
      <c r="B985" s="3" t="s">
        <v>23853</v>
      </c>
      <c r="C985" s="3" t="s">
        <v>18</v>
      </c>
      <c r="D985" s="4" t="s">
        <v>19</v>
      </c>
      <c r="E985" s="3" t="s">
        <v>21</v>
      </c>
      <c r="F985" s="5">
        <v>10.0</v>
      </c>
      <c r="G985" s="5">
        <v>15.0</v>
      </c>
      <c r="H985" s="3" t="s">
        <v>73</v>
      </c>
      <c r="I985" s="3" t="s">
        <v>50</v>
      </c>
      <c r="J985" s="3" t="s">
        <v>38</v>
      </c>
      <c r="K985" s="4" t="s">
        <v>19</v>
      </c>
      <c r="L985" s="3" t="s">
        <v>33099</v>
      </c>
      <c r="M985" s="3" t="s">
        <v>41</v>
      </c>
    </row>
    <row r="986" ht="22.5" customHeight="1">
      <c r="A986" s="3" t="s">
        <v>31979</v>
      </c>
      <c r="B986" s="3" t="s">
        <v>17986</v>
      </c>
      <c r="C986" s="3" t="s">
        <v>18</v>
      </c>
      <c r="D986" s="4" t="s">
        <v>19</v>
      </c>
      <c r="E986" s="3" t="s">
        <v>20</v>
      </c>
      <c r="F986" s="5">
        <v>10.0</v>
      </c>
      <c r="G986" s="5">
        <v>15.0</v>
      </c>
      <c r="H986" s="3" t="s">
        <v>73</v>
      </c>
      <c r="I986" s="3" t="s">
        <v>50</v>
      </c>
      <c r="J986" s="3" t="s">
        <v>606</v>
      </c>
      <c r="K986" s="3" t="s">
        <v>17992</v>
      </c>
      <c r="L986" s="3" t="s">
        <v>33105</v>
      </c>
      <c r="M986" s="3" t="s">
        <v>41</v>
      </c>
    </row>
    <row r="987" ht="22.5" customHeight="1">
      <c r="A987" s="3" t="s">
        <v>33107</v>
      </c>
      <c r="B987" s="3" t="s">
        <v>6047</v>
      </c>
      <c r="C987" s="3" t="s">
        <v>18</v>
      </c>
      <c r="D987" s="4" t="s">
        <v>19</v>
      </c>
      <c r="E987" s="3" t="s">
        <v>21</v>
      </c>
      <c r="F987" s="5">
        <v>10.0</v>
      </c>
      <c r="G987" s="5">
        <v>15.0</v>
      </c>
      <c r="H987" s="3" t="s">
        <v>73</v>
      </c>
      <c r="I987" s="3" t="s">
        <v>50</v>
      </c>
      <c r="J987" s="3" t="s">
        <v>3104</v>
      </c>
      <c r="K987" s="3" t="s">
        <v>33109</v>
      </c>
      <c r="L987" s="3" t="s">
        <v>33111</v>
      </c>
      <c r="M987" s="3" t="s">
        <v>35</v>
      </c>
    </row>
    <row r="988" ht="22.5" customHeight="1">
      <c r="A988" s="3" t="s">
        <v>6557</v>
      </c>
      <c r="B988" s="3" t="s">
        <v>32190</v>
      </c>
      <c r="C988" s="3" t="s">
        <v>18</v>
      </c>
      <c r="D988" s="4" t="s">
        <v>19</v>
      </c>
      <c r="E988" s="3" t="s">
        <v>20</v>
      </c>
      <c r="F988" s="5">
        <v>10.0</v>
      </c>
      <c r="G988" s="5">
        <v>15.0</v>
      </c>
      <c r="H988" s="3" t="s">
        <v>73</v>
      </c>
      <c r="I988" s="3" t="s">
        <v>57</v>
      </c>
      <c r="J988" s="3" t="s">
        <v>7713</v>
      </c>
      <c r="K988" s="3" t="s">
        <v>2018</v>
      </c>
      <c r="L988" s="3" t="s">
        <v>33119</v>
      </c>
      <c r="M988" s="3" t="s">
        <v>35</v>
      </c>
    </row>
    <row r="989" ht="22.5" customHeight="1">
      <c r="A989" s="3" t="s">
        <v>6557</v>
      </c>
      <c r="B989" s="3" t="s">
        <v>33120</v>
      </c>
      <c r="C989" s="3" t="s">
        <v>18</v>
      </c>
      <c r="D989" s="4" t="s">
        <v>19</v>
      </c>
      <c r="E989" s="3" t="s">
        <v>21</v>
      </c>
      <c r="F989" s="5">
        <v>10.0</v>
      </c>
      <c r="G989" s="5">
        <v>20.0</v>
      </c>
      <c r="H989" s="3" t="s">
        <v>48</v>
      </c>
      <c r="I989" s="3" t="s">
        <v>57</v>
      </c>
      <c r="J989" s="3" t="s">
        <v>8011</v>
      </c>
      <c r="K989" s="3" t="s">
        <v>33123</v>
      </c>
      <c r="L989" s="3" t="s">
        <v>33125</v>
      </c>
      <c r="M989" s="3" t="s">
        <v>35</v>
      </c>
    </row>
    <row r="990" ht="22.5" customHeight="1">
      <c r="A990" s="3" t="s">
        <v>33127</v>
      </c>
      <c r="B990" s="3" t="s">
        <v>33128</v>
      </c>
      <c r="C990" s="3" t="s">
        <v>18</v>
      </c>
      <c r="D990" s="4" t="s">
        <v>19</v>
      </c>
      <c r="E990" s="3" t="s">
        <v>20</v>
      </c>
      <c r="F990" s="5">
        <v>10.0</v>
      </c>
      <c r="G990" s="5">
        <v>20.0</v>
      </c>
      <c r="H990" s="3" t="s">
        <v>48</v>
      </c>
      <c r="I990" s="3" t="s">
        <v>50</v>
      </c>
      <c r="J990" s="3" t="s">
        <v>58</v>
      </c>
      <c r="K990" s="3" t="s">
        <v>33132</v>
      </c>
      <c r="L990" s="3" t="s">
        <v>33133</v>
      </c>
      <c r="M990" s="3" t="s">
        <v>35</v>
      </c>
    </row>
    <row r="991" ht="22.5" customHeight="1">
      <c r="A991" s="3" t="s">
        <v>30347</v>
      </c>
      <c r="B991" s="3" t="s">
        <v>24955</v>
      </c>
      <c r="C991" s="3" t="s">
        <v>18</v>
      </c>
      <c r="D991" s="4" t="s">
        <v>19</v>
      </c>
      <c r="E991" s="3" t="s">
        <v>127</v>
      </c>
      <c r="F991" s="5">
        <v>10.0</v>
      </c>
      <c r="G991" s="5">
        <v>20.0</v>
      </c>
      <c r="H991" s="3" t="s">
        <v>48</v>
      </c>
      <c r="I991" s="3" t="s">
        <v>57</v>
      </c>
      <c r="J991" s="3" t="s">
        <v>58</v>
      </c>
      <c r="K991" s="3" t="s">
        <v>30558</v>
      </c>
      <c r="L991" s="3" t="s">
        <v>33142</v>
      </c>
      <c r="M991" s="3" t="s">
        <v>35</v>
      </c>
    </row>
    <row r="992" ht="22.5" customHeight="1">
      <c r="A992" s="3" t="s">
        <v>33143</v>
      </c>
      <c r="B992" s="3" t="s">
        <v>33145</v>
      </c>
      <c r="C992" s="3" t="s">
        <v>18</v>
      </c>
      <c r="D992" s="4" t="s">
        <v>19</v>
      </c>
      <c r="E992" s="3" t="s">
        <v>21</v>
      </c>
      <c r="F992" s="5">
        <v>10.0</v>
      </c>
      <c r="G992" s="5">
        <v>20.0</v>
      </c>
      <c r="H992" s="3" t="s">
        <v>48</v>
      </c>
      <c r="I992" s="3" t="s">
        <v>50</v>
      </c>
      <c r="J992" s="3" t="s">
        <v>58</v>
      </c>
      <c r="K992" s="3" t="s">
        <v>33150</v>
      </c>
      <c r="L992" s="3" t="s">
        <v>33152</v>
      </c>
      <c r="M992" s="3" t="s">
        <v>41</v>
      </c>
    </row>
    <row r="993" ht="22.5" customHeight="1">
      <c r="A993" s="3" t="s">
        <v>6557</v>
      </c>
      <c r="B993" s="3" t="s">
        <v>33153</v>
      </c>
      <c r="C993" s="3" t="s">
        <v>18</v>
      </c>
      <c r="D993" s="4" t="s">
        <v>19</v>
      </c>
      <c r="E993" s="3" t="s">
        <v>20</v>
      </c>
      <c r="F993" s="5">
        <v>10.0</v>
      </c>
      <c r="G993" s="5">
        <v>15.0</v>
      </c>
      <c r="H993" s="3" t="s">
        <v>73</v>
      </c>
      <c r="I993" s="3" t="s">
        <v>57</v>
      </c>
      <c r="J993" s="3" t="s">
        <v>17035</v>
      </c>
      <c r="K993" s="3" t="s">
        <v>33156</v>
      </c>
      <c r="L993" s="3" t="s">
        <v>33157</v>
      </c>
      <c r="M993" s="3" t="s">
        <v>90</v>
      </c>
    </row>
    <row r="994" ht="22.5" customHeight="1">
      <c r="A994" s="3" t="s">
        <v>33159</v>
      </c>
      <c r="B994" s="3" t="s">
        <v>33161</v>
      </c>
      <c r="C994" s="3" t="s">
        <v>18</v>
      </c>
      <c r="D994" s="4" t="s">
        <v>19</v>
      </c>
      <c r="E994" s="3" t="s">
        <v>21</v>
      </c>
      <c r="F994" s="5">
        <v>10.0</v>
      </c>
      <c r="G994" s="5">
        <v>15.0</v>
      </c>
      <c r="H994" s="3" t="s">
        <v>73</v>
      </c>
      <c r="I994" s="3" t="s">
        <v>50</v>
      </c>
      <c r="J994" s="3" t="s">
        <v>38</v>
      </c>
      <c r="K994" s="3" t="s">
        <v>33166</v>
      </c>
      <c r="L994" s="3" t="s">
        <v>33167</v>
      </c>
      <c r="M994" s="3" t="s">
        <v>90</v>
      </c>
    </row>
    <row r="995" ht="22.5" customHeight="1">
      <c r="A995" s="3" t="s">
        <v>33169</v>
      </c>
      <c r="B995" s="3" t="s">
        <v>12953</v>
      </c>
      <c r="C995" s="3" t="s">
        <v>18</v>
      </c>
      <c r="D995" s="4" t="s">
        <v>19</v>
      </c>
      <c r="E995" s="3" t="s">
        <v>21</v>
      </c>
      <c r="F995" s="5">
        <v>10.0</v>
      </c>
      <c r="G995" s="5">
        <v>15.0</v>
      </c>
      <c r="H995" s="3" t="s">
        <v>73</v>
      </c>
      <c r="I995" s="3" t="s">
        <v>57</v>
      </c>
      <c r="J995" s="3" t="s">
        <v>12954</v>
      </c>
      <c r="K995" s="3" t="s">
        <v>17003</v>
      </c>
      <c r="L995" s="3" t="s">
        <v>33173</v>
      </c>
      <c r="M995" s="3" t="s">
        <v>35</v>
      </c>
    </row>
    <row r="996" ht="22.5" customHeight="1">
      <c r="A996" s="3" t="s">
        <v>33175</v>
      </c>
      <c r="B996" s="3" t="s">
        <v>16279</v>
      </c>
      <c r="C996" s="3" t="s">
        <v>18</v>
      </c>
      <c r="D996" s="4" t="s">
        <v>19</v>
      </c>
      <c r="E996" s="3" t="s">
        <v>20</v>
      </c>
      <c r="F996" s="5">
        <v>10.0</v>
      </c>
      <c r="G996" s="5">
        <v>20.0</v>
      </c>
      <c r="H996" s="3" t="s">
        <v>48</v>
      </c>
      <c r="I996" s="3" t="s">
        <v>57</v>
      </c>
      <c r="J996" s="3" t="s">
        <v>16281</v>
      </c>
      <c r="K996" s="3" t="s">
        <v>16282</v>
      </c>
      <c r="L996" s="3" t="s">
        <v>33178</v>
      </c>
      <c r="M996" s="3" t="s">
        <v>41</v>
      </c>
    </row>
    <row r="997" ht="22.5" customHeight="1">
      <c r="A997" s="3" t="s">
        <v>6362</v>
      </c>
      <c r="B997" s="3" t="s">
        <v>3807</v>
      </c>
      <c r="C997" s="3" t="s">
        <v>18</v>
      </c>
      <c r="D997" s="4" t="s">
        <v>19</v>
      </c>
      <c r="E997" s="3" t="s">
        <v>21</v>
      </c>
      <c r="F997" s="5">
        <v>10.0</v>
      </c>
      <c r="G997" s="5">
        <v>15.0</v>
      </c>
      <c r="H997" s="3" t="s">
        <v>73</v>
      </c>
      <c r="I997" s="3" t="s">
        <v>50</v>
      </c>
      <c r="J997" s="3" t="s">
        <v>109</v>
      </c>
      <c r="K997" s="3" t="s">
        <v>3812</v>
      </c>
      <c r="L997" s="3" t="s">
        <v>6370</v>
      </c>
      <c r="M997" s="3" t="s">
        <v>35</v>
      </c>
    </row>
    <row r="998" ht="22.5" customHeight="1">
      <c r="A998" s="3" t="s">
        <v>29204</v>
      </c>
      <c r="B998" s="3" t="s">
        <v>16426</v>
      </c>
      <c r="C998" s="3" t="s">
        <v>18</v>
      </c>
      <c r="D998" s="4" t="s">
        <v>19</v>
      </c>
      <c r="E998" s="3" t="s">
        <v>20</v>
      </c>
      <c r="F998" s="5">
        <v>10.0</v>
      </c>
      <c r="G998" s="5">
        <v>15.0</v>
      </c>
      <c r="H998" s="3" t="s">
        <v>73</v>
      </c>
      <c r="I998" s="3" t="s">
        <v>57</v>
      </c>
      <c r="J998" s="3" t="s">
        <v>264</v>
      </c>
      <c r="K998" s="3" t="s">
        <v>16429</v>
      </c>
      <c r="L998" s="3" t="s">
        <v>33189</v>
      </c>
      <c r="M998" s="3" t="s">
        <v>27</v>
      </c>
    </row>
    <row r="999" ht="22.5" customHeight="1">
      <c r="A999" s="3" t="s">
        <v>33190</v>
      </c>
      <c r="B999" s="3" t="s">
        <v>19186</v>
      </c>
      <c r="C999" s="3" t="s">
        <v>18</v>
      </c>
      <c r="D999" s="4" t="s">
        <v>19</v>
      </c>
      <c r="E999" s="3" t="s">
        <v>20</v>
      </c>
      <c r="F999" s="5">
        <v>10.0</v>
      </c>
      <c r="G999" s="5">
        <v>20.0</v>
      </c>
      <c r="H999" s="3" t="s">
        <v>48</v>
      </c>
      <c r="I999" s="3" t="s">
        <v>57</v>
      </c>
      <c r="J999" s="3" t="s">
        <v>58</v>
      </c>
      <c r="K999" s="3" t="s">
        <v>33192</v>
      </c>
      <c r="L999" s="3" t="s">
        <v>33194</v>
      </c>
      <c r="M999" s="3" t="s">
        <v>35</v>
      </c>
    </row>
    <row r="1000" ht="22.5" customHeight="1">
      <c r="A1000" s="3" t="s">
        <v>2000</v>
      </c>
      <c r="B1000" s="3" t="s">
        <v>15827</v>
      </c>
      <c r="C1000" s="3" t="s">
        <v>18</v>
      </c>
      <c r="D1000" s="4" t="s">
        <v>19</v>
      </c>
      <c r="E1000" s="3" t="s">
        <v>20</v>
      </c>
      <c r="F1000" s="5">
        <v>10.0</v>
      </c>
      <c r="G1000" s="5">
        <v>15.0</v>
      </c>
      <c r="H1000" s="3" t="s">
        <v>73</v>
      </c>
      <c r="I1000" s="3" t="s">
        <v>57</v>
      </c>
      <c r="J1000" s="3" t="s">
        <v>1122</v>
      </c>
      <c r="K1000" s="3" t="s">
        <v>15829</v>
      </c>
      <c r="L1000" s="3" t="s">
        <v>15831</v>
      </c>
      <c r="M1000" s="3" t="s">
        <v>41</v>
      </c>
    </row>
    <row r="1001" ht="22.5" customHeight="1">
      <c r="A1001" s="3" t="s">
        <v>3430</v>
      </c>
      <c r="B1001" s="3" t="s">
        <v>33201</v>
      </c>
      <c r="C1001" s="3" t="s">
        <v>18</v>
      </c>
      <c r="D1001" s="4" t="s">
        <v>19</v>
      </c>
      <c r="E1001" s="3" t="s">
        <v>21</v>
      </c>
      <c r="F1001" s="5">
        <v>10.0</v>
      </c>
      <c r="G1001" s="5">
        <v>15.0</v>
      </c>
      <c r="H1001" s="3" t="s">
        <v>73</v>
      </c>
      <c r="I1001" s="3" t="s">
        <v>50</v>
      </c>
      <c r="J1001" s="3" t="s">
        <v>3950</v>
      </c>
      <c r="K1001" s="3" t="s">
        <v>33205</v>
      </c>
      <c r="L1001" s="3" t="s">
        <v>33206</v>
      </c>
      <c r="M1001" s="3" t="s">
        <v>35</v>
      </c>
    </row>
    <row r="1002" ht="22.5" customHeight="1">
      <c r="A1002" s="3" t="s">
        <v>33207</v>
      </c>
      <c r="B1002" s="3" t="s">
        <v>24008</v>
      </c>
      <c r="C1002" s="3" t="s">
        <v>18</v>
      </c>
      <c r="D1002" s="4" t="s">
        <v>19</v>
      </c>
      <c r="E1002" s="3" t="s">
        <v>21</v>
      </c>
      <c r="F1002" s="5">
        <v>10.0</v>
      </c>
      <c r="G1002" s="5">
        <v>15.0</v>
      </c>
      <c r="H1002" s="3" t="s">
        <v>73</v>
      </c>
      <c r="I1002" s="3" t="s">
        <v>57</v>
      </c>
      <c r="J1002" s="3" t="s">
        <v>14525</v>
      </c>
      <c r="K1002" s="3" t="s">
        <v>33211</v>
      </c>
      <c r="L1002" s="3" t="s">
        <v>33212</v>
      </c>
      <c r="M1002" s="3" t="s">
        <v>35</v>
      </c>
    </row>
    <row r="1003" ht="22.5" customHeight="1">
      <c r="A1003" s="3" t="s">
        <v>3825</v>
      </c>
      <c r="B1003" s="3" t="s">
        <v>27752</v>
      </c>
      <c r="C1003" s="3" t="s">
        <v>18</v>
      </c>
      <c r="D1003" s="4" t="s">
        <v>19</v>
      </c>
      <c r="E1003" s="3" t="s">
        <v>20</v>
      </c>
      <c r="F1003" s="5">
        <v>10.0</v>
      </c>
      <c r="G1003" s="5">
        <v>20.0</v>
      </c>
      <c r="H1003" s="3" t="s">
        <v>48</v>
      </c>
      <c r="I1003" s="3" t="s">
        <v>57</v>
      </c>
      <c r="J1003" s="3" t="s">
        <v>27758</v>
      </c>
      <c r="K1003" s="3" t="s">
        <v>33215</v>
      </c>
      <c r="L1003" s="3" t="s">
        <v>33218</v>
      </c>
      <c r="M1003" s="3" t="s">
        <v>27</v>
      </c>
    </row>
    <row r="1004" ht="22.5" customHeight="1">
      <c r="A1004" s="3" t="s">
        <v>5648</v>
      </c>
      <c r="B1004" s="3" t="s">
        <v>5313</v>
      </c>
      <c r="C1004" s="3" t="s">
        <v>18</v>
      </c>
      <c r="D1004" s="4" t="s">
        <v>19</v>
      </c>
      <c r="E1004" s="3" t="s">
        <v>20</v>
      </c>
      <c r="F1004" s="5">
        <v>10.0</v>
      </c>
      <c r="G1004" s="5">
        <v>15.0</v>
      </c>
      <c r="H1004" s="3" t="s">
        <v>73</v>
      </c>
      <c r="I1004" s="3" t="s">
        <v>57</v>
      </c>
      <c r="J1004" s="3" t="s">
        <v>5319</v>
      </c>
      <c r="K1004" s="3" t="s">
        <v>33227</v>
      </c>
      <c r="L1004" s="3" t="s">
        <v>33229</v>
      </c>
      <c r="M1004" s="3" t="s">
        <v>27</v>
      </c>
    </row>
    <row r="1005" ht="22.5" customHeight="1">
      <c r="A1005" s="3" t="s">
        <v>5166</v>
      </c>
      <c r="B1005" s="3" t="s">
        <v>18471</v>
      </c>
      <c r="C1005" s="3" t="s">
        <v>18</v>
      </c>
      <c r="D1005" s="4" t="s">
        <v>19</v>
      </c>
      <c r="E1005" s="3" t="s">
        <v>21</v>
      </c>
      <c r="F1005" s="5">
        <v>10.0</v>
      </c>
      <c r="G1005" s="5">
        <v>15.0</v>
      </c>
      <c r="H1005" s="3" t="s">
        <v>73</v>
      </c>
      <c r="I1005" s="3" t="s">
        <v>57</v>
      </c>
      <c r="J1005" s="3" t="s">
        <v>18473</v>
      </c>
      <c r="K1005" s="3" t="s">
        <v>18474</v>
      </c>
      <c r="L1005" s="3" t="s">
        <v>25272</v>
      </c>
      <c r="M1005" s="3" t="s">
        <v>35</v>
      </c>
    </row>
    <row r="1006" ht="22.5" customHeight="1">
      <c r="A1006" s="3" t="s">
        <v>6447</v>
      </c>
      <c r="B1006" s="3" t="s">
        <v>8722</v>
      </c>
      <c r="C1006" s="3" t="s">
        <v>18</v>
      </c>
      <c r="D1006" s="4" t="s">
        <v>19</v>
      </c>
      <c r="E1006" s="3" t="s">
        <v>20</v>
      </c>
      <c r="F1006" s="5">
        <v>10.0</v>
      </c>
      <c r="G1006" s="5">
        <v>16.0</v>
      </c>
      <c r="H1006" s="3" t="s">
        <v>169</v>
      </c>
      <c r="I1006" s="3" t="s">
        <v>57</v>
      </c>
      <c r="J1006" s="3" t="s">
        <v>1195</v>
      </c>
      <c r="K1006" s="3" t="s">
        <v>33235</v>
      </c>
      <c r="L1006" s="3" t="s">
        <v>33236</v>
      </c>
      <c r="M1006" s="3" t="s">
        <v>159</v>
      </c>
    </row>
    <row r="1007" ht="22.5" customHeight="1">
      <c r="A1007" s="3" t="s">
        <v>26967</v>
      </c>
      <c r="B1007" s="3" t="s">
        <v>26969</v>
      </c>
      <c r="C1007" s="3" t="s">
        <v>18</v>
      </c>
      <c r="D1007" s="4" t="s">
        <v>19</v>
      </c>
      <c r="E1007" s="3" t="s">
        <v>21</v>
      </c>
      <c r="F1007" s="5">
        <v>10.0</v>
      </c>
      <c r="G1007" s="5">
        <v>15.0</v>
      </c>
      <c r="H1007" s="3" t="s">
        <v>73</v>
      </c>
      <c r="I1007" s="3" t="s">
        <v>50</v>
      </c>
      <c r="J1007" s="3" t="s">
        <v>58</v>
      </c>
      <c r="K1007" s="3" t="s">
        <v>26975</v>
      </c>
      <c r="L1007" s="3" t="s">
        <v>26978</v>
      </c>
      <c r="M1007" s="3" t="s">
        <v>159</v>
      </c>
    </row>
    <row r="1008" ht="22.5" customHeight="1">
      <c r="A1008" s="3" t="s">
        <v>3825</v>
      </c>
      <c r="B1008" s="3" t="s">
        <v>31524</v>
      </c>
      <c r="C1008" s="3" t="s">
        <v>18</v>
      </c>
      <c r="D1008" s="4" t="s">
        <v>19</v>
      </c>
      <c r="E1008" s="3" t="s">
        <v>20</v>
      </c>
      <c r="F1008" s="5">
        <v>10.0</v>
      </c>
      <c r="G1008" s="5">
        <v>20.0</v>
      </c>
      <c r="H1008" s="3" t="s">
        <v>48</v>
      </c>
      <c r="I1008" s="3" t="s">
        <v>57</v>
      </c>
      <c r="J1008" s="3" t="s">
        <v>6294</v>
      </c>
      <c r="K1008" s="3" t="s">
        <v>31530</v>
      </c>
      <c r="L1008" s="3" t="s">
        <v>33243</v>
      </c>
      <c r="M1008" s="3" t="s">
        <v>35</v>
      </c>
    </row>
    <row r="1009" ht="22.5" customHeight="1">
      <c r="A1009" s="3" t="s">
        <v>33244</v>
      </c>
      <c r="B1009" s="3" t="s">
        <v>33245</v>
      </c>
      <c r="C1009" s="3" t="s">
        <v>18</v>
      </c>
      <c r="D1009" s="4" t="s">
        <v>19</v>
      </c>
      <c r="E1009" s="3" t="s">
        <v>20</v>
      </c>
      <c r="F1009" s="5">
        <v>10.0</v>
      </c>
      <c r="G1009" s="5">
        <v>15.0</v>
      </c>
      <c r="H1009" s="3" t="s">
        <v>73</v>
      </c>
      <c r="I1009" s="3" t="s">
        <v>69</v>
      </c>
      <c r="J1009" s="3" t="s">
        <v>1695</v>
      </c>
      <c r="K1009" s="4" t="s">
        <v>19</v>
      </c>
      <c r="L1009" s="3" t="s">
        <v>33248</v>
      </c>
      <c r="M1009" s="3" t="s">
        <v>41</v>
      </c>
    </row>
    <row r="1010" ht="22.5" customHeight="1">
      <c r="A1010" s="3" t="s">
        <v>4547</v>
      </c>
      <c r="B1010" s="3" t="s">
        <v>33249</v>
      </c>
      <c r="C1010" s="3" t="s">
        <v>18</v>
      </c>
      <c r="D1010" s="4" t="s">
        <v>19</v>
      </c>
      <c r="E1010" s="3" t="s">
        <v>117</v>
      </c>
      <c r="F1010" s="5">
        <v>10.0</v>
      </c>
      <c r="G1010" s="5">
        <v>15.0</v>
      </c>
      <c r="H1010" s="3" t="s">
        <v>73</v>
      </c>
      <c r="I1010" s="3" t="s">
        <v>57</v>
      </c>
      <c r="J1010" s="3" t="s">
        <v>2618</v>
      </c>
      <c r="K1010" s="3" t="s">
        <v>33251</v>
      </c>
      <c r="L1010" s="3" t="s">
        <v>33253</v>
      </c>
      <c r="M1010" s="3" t="s">
        <v>35</v>
      </c>
    </row>
    <row r="1011" ht="22.5" customHeight="1">
      <c r="A1011" s="3" t="s">
        <v>5116</v>
      </c>
      <c r="B1011" s="3" t="s">
        <v>15954</v>
      </c>
      <c r="C1011" s="3" t="s">
        <v>18</v>
      </c>
      <c r="D1011" s="4" t="s">
        <v>19</v>
      </c>
      <c r="E1011" s="3" t="s">
        <v>21</v>
      </c>
      <c r="F1011" s="5">
        <v>10.0</v>
      </c>
      <c r="G1011" s="5">
        <v>15.0</v>
      </c>
      <c r="H1011" s="3" t="s">
        <v>73</v>
      </c>
      <c r="I1011" s="3" t="s">
        <v>57</v>
      </c>
      <c r="J1011" s="3" t="s">
        <v>4822</v>
      </c>
      <c r="K1011" s="3" t="s">
        <v>17691</v>
      </c>
      <c r="L1011" s="3" t="s">
        <v>33259</v>
      </c>
      <c r="M1011" s="3" t="s">
        <v>35</v>
      </c>
    </row>
    <row r="1012" ht="22.5" customHeight="1">
      <c r="A1012" s="3" t="s">
        <v>3825</v>
      </c>
      <c r="B1012" s="3" t="s">
        <v>18415</v>
      </c>
      <c r="C1012" s="3" t="s">
        <v>18</v>
      </c>
      <c r="D1012" s="4" t="s">
        <v>19</v>
      </c>
      <c r="E1012" s="3" t="s">
        <v>20</v>
      </c>
      <c r="F1012" s="5">
        <v>10.0</v>
      </c>
      <c r="G1012" s="5">
        <v>15.0</v>
      </c>
      <c r="H1012" s="3" t="s">
        <v>73</v>
      </c>
      <c r="I1012" s="3" t="s">
        <v>57</v>
      </c>
      <c r="J1012" s="3" t="s">
        <v>18417</v>
      </c>
      <c r="K1012" s="3" t="s">
        <v>18419</v>
      </c>
      <c r="L1012" s="3" t="s">
        <v>18423</v>
      </c>
      <c r="M1012" s="3" t="s">
        <v>35</v>
      </c>
    </row>
    <row r="1013" ht="22.5" customHeight="1">
      <c r="A1013" s="3" t="s">
        <v>3188</v>
      </c>
      <c r="B1013" s="3" t="s">
        <v>16615</v>
      </c>
      <c r="C1013" s="3" t="s">
        <v>18</v>
      </c>
      <c r="D1013" s="4" t="s">
        <v>19</v>
      </c>
      <c r="E1013" s="3" t="s">
        <v>20</v>
      </c>
      <c r="F1013" s="5">
        <v>10.0</v>
      </c>
      <c r="G1013" s="5">
        <v>15.0</v>
      </c>
      <c r="H1013" s="3" t="s">
        <v>73</v>
      </c>
      <c r="I1013" s="3" t="s">
        <v>57</v>
      </c>
      <c r="J1013" s="3" t="s">
        <v>1051</v>
      </c>
      <c r="K1013" s="3" t="s">
        <v>33268</v>
      </c>
      <c r="L1013" s="3" t="s">
        <v>33269</v>
      </c>
      <c r="M1013" s="3" t="s">
        <v>35</v>
      </c>
    </row>
    <row r="1014" ht="22.5" customHeight="1">
      <c r="A1014" s="3" t="s">
        <v>3825</v>
      </c>
      <c r="B1014" s="3" t="s">
        <v>15856</v>
      </c>
      <c r="C1014" s="3" t="s">
        <v>18</v>
      </c>
      <c r="D1014" s="4" t="s">
        <v>19</v>
      </c>
      <c r="E1014" s="3" t="s">
        <v>127</v>
      </c>
      <c r="F1014" s="5">
        <v>10.0</v>
      </c>
      <c r="G1014" s="5">
        <v>15.0</v>
      </c>
      <c r="H1014" s="3" t="s">
        <v>73</v>
      </c>
      <c r="I1014" s="3" t="s">
        <v>69</v>
      </c>
      <c r="J1014" s="3" t="s">
        <v>38</v>
      </c>
      <c r="K1014" s="3" t="s">
        <v>914</v>
      </c>
      <c r="L1014" s="3" t="s">
        <v>33273</v>
      </c>
      <c r="M1014" s="3" t="s">
        <v>41</v>
      </c>
    </row>
    <row r="1015" ht="22.5" customHeight="1">
      <c r="A1015" s="3" t="s">
        <v>3825</v>
      </c>
      <c r="B1015" s="3" t="s">
        <v>16615</v>
      </c>
      <c r="C1015" s="3" t="s">
        <v>18</v>
      </c>
      <c r="D1015" s="4" t="s">
        <v>19</v>
      </c>
      <c r="E1015" s="3" t="s">
        <v>20</v>
      </c>
      <c r="F1015" s="5">
        <v>10.0</v>
      </c>
      <c r="G1015" s="5">
        <v>15.0</v>
      </c>
      <c r="H1015" s="3" t="s">
        <v>73</v>
      </c>
      <c r="I1015" s="3" t="s">
        <v>50</v>
      </c>
      <c r="J1015" s="3" t="s">
        <v>1051</v>
      </c>
      <c r="K1015" s="3" t="s">
        <v>33276</v>
      </c>
      <c r="L1015" s="3" t="s">
        <v>33277</v>
      </c>
      <c r="M1015" s="3" t="s">
        <v>35</v>
      </c>
    </row>
    <row r="1016" ht="22.5" customHeight="1">
      <c r="A1016" s="3" t="s">
        <v>18555</v>
      </c>
      <c r="B1016" s="3" t="s">
        <v>18415</v>
      </c>
      <c r="C1016" s="3" t="s">
        <v>18</v>
      </c>
      <c r="D1016" s="4" t="s">
        <v>19</v>
      </c>
      <c r="E1016" s="3" t="s">
        <v>20</v>
      </c>
      <c r="F1016" s="5">
        <v>10.0</v>
      </c>
      <c r="G1016" s="5">
        <v>16.0</v>
      </c>
      <c r="H1016" s="3" t="s">
        <v>169</v>
      </c>
      <c r="I1016" s="3" t="s">
        <v>23</v>
      </c>
      <c r="J1016" s="3" t="s">
        <v>18417</v>
      </c>
      <c r="K1016" s="3" t="s">
        <v>18560</v>
      </c>
      <c r="L1016" s="3" t="s">
        <v>18562</v>
      </c>
      <c r="M1016" s="3" t="s">
        <v>35</v>
      </c>
    </row>
    <row r="1017" ht="22.5" customHeight="1">
      <c r="A1017" s="3" t="s">
        <v>33281</v>
      </c>
      <c r="B1017" s="3" t="s">
        <v>33282</v>
      </c>
      <c r="C1017" s="3" t="s">
        <v>18</v>
      </c>
      <c r="D1017" s="4" t="s">
        <v>19</v>
      </c>
      <c r="E1017" s="3" t="s">
        <v>20</v>
      </c>
      <c r="F1017" s="5">
        <v>10.0</v>
      </c>
      <c r="G1017" s="5">
        <v>15.0</v>
      </c>
      <c r="H1017" s="3" t="s">
        <v>73</v>
      </c>
      <c r="I1017" s="3" t="s">
        <v>50</v>
      </c>
      <c r="J1017" s="3" t="s">
        <v>12349</v>
      </c>
      <c r="K1017" s="3" t="s">
        <v>33284</v>
      </c>
      <c r="L1017" s="3" t="s">
        <v>33285</v>
      </c>
      <c r="M1017" s="3" t="s">
        <v>90</v>
      </c>
    </row>
    <row r="1018" ht="22.5" customHeight="1">
      <c r="A1018" s="3" t="s">
        <v>3825</v>
      </c>
      <c r="B1018" s="3" t="s">
        <v>16615</v>
      </c>
      <c r="C1018" s="3" t="s">
        <v>18</v>
      </c>
      <c r="D1018" s="4" t="s">
        <v>19</v>
      </c>
      <c r="E1018" s="3" t="s">
        <v>20</v>
      </c>
      <c r="F1018" s="5">
        <v>10.0</v>
      </c>
      <c r="G1018" s="5">
        <v>15.0</v>
      </c>
      <c r="H1018" s="3" t="s">
        <v>73</v>
      </c>
      <c r="I1018" s="3" t="s">
        <v>50</v>
      </c>
      <c r="J1018" s="3" t="s">
        <v>1051</v>
      </c>
      <c r="K1018" s="3" t="s">
        <v>31652</v>
      </c>
      <c r="L1018" s="3" t="s">
        <v>33291</v>
      </c>
      <c r="M1018" s="3" t="s">
        <v>35</v>
      </c>
    </row>
    <row r="1019" ht="22.5" customHeight="1">
      <c r="A1019" s="3" t="s">
        <v>3825</v>
      </c>
      <c r="B1019" s="3" t="s">
        <v>24680</v>
      </c>
      <c r="C1019" s="3" t="s">
        <v>18</v>
      </c>
      <c r="D1019" s="4" t="s">
        <v>19</v>
      </c>
      <c r="E1019" s="3" t="s">
        <v>21</v>
      </c>
      <c r="F1019" s="5">
        <v>10.0</v>
      </c>
      <c r="G1019" s="5">
        <v>15.0</v>
      </c>
      <c r="H1019" s="3" t="s">
        <v>73</v>
      </c>
      <c r="I1019" s="3" t="s">
        <v>57</v>
      </c>
      <c r="J1019" s="3" t="s">
        <v>38</v>
      </c>
      <c r="K1019" s="3" t="s">
        <v>33293</v>
      </c>
      <c r="L1019" s="3" t="s">
        <v>33296</v>
      </c>
      <c r="M1019" s="3" t="s">
        <v>41</v>
      </c>
    </row>
    <row r="1020" ht="22.5" customHeight="1">
      <c r="A1020" s="3" t="s">
        <v>25424</v>
      </c>
      <c r="B1020" s="3" t="s">
        <v>33298</v>
      </c>
      <c r="C1020" s="3" t="s">
        <v>18</v>
      </c>
      <c r="D1020" s="4" t="s">
        <v>19</v>
      </c>
      <c r="E1020" s="3" t="s">
        <v>20</v>
      </c>
      <c r="F1020" s="5">
        <v>10.0</v>
      </c>
      <c r="G1020" s="5">
        <v>20.0</v>
      </c>
      <c r="H1020" s="3" t="s">
        <v>48</v>
      </c>
      <c r="I1020" s="3" t="s">
        <v>57</v>
      </c>
      <c r="J1020" s="3" t="s">
        <v>109</v>
      </c>
      <c r="K1020" s="3" t="s">
        <v>33301</v>
      </c>
      <c r="L1020" s="3" t="s">
        <v>33304</v>
      </c>
      <c r="M1020" s="3" t="s">
        <v>41</v>
      </c>
    </row>
    <row r="1021" ht="22.5" customHeight="1">
      <c r="A1021" s="3" t="s">
        <v>33305</v>
      </c>
      <c r="B1021" s="3" t="s">
        <v>17086</v>
      </c>
      <c r="C1021" s="3" t="s">
        <v>18</v>
      </c>
      <c r="D1021" s="4" t="s">
        <v>19</v>
      </c>
      <c r="E1021" s="3" t="s">
        <v>20</v>
      </c>
      <c r="F1021" s="5">
        <v>10.0</v>
      </c>
      <c r="G1021" s="5">
        <v>15.0</v>
      </c>
      <c r="H1021" s="3" t="s">
        <v>73</v>
      </c>
      <c r="I1021" s="3" t="s">
        <v>57</v>
      </c>
      <c r="J1021" s="3" t="s">
        <v>1536</v>
      </c>
      <c r="K1021" s="3" t="s">
        <v>5001</v>
      </c>
      <c r="L1021" s="3" t="s">
        <v>33307</v>
      </c>
      <c r="M1021" s="3" t="s">
        <v>27</v>
      </c>
    </row>
    <row r="1022" ht="22.5" customHeight="1">
      <c r="A1022" s="3" t="s">
        <v>33309</v>
      </c>
      <c r="B1022" s="3" t="s">
        <v>11484</v>
      </c>
      <c r="C1022" s="3" t="s">
        <v>18</v>
      </c>
      <c r="D1022" s="4" t="s">
        <v>19</v>
      </c>
      <c r="E1022" s="3" t="s">
        <v>20</v>
      </c>
      <c r="F1022" s="5">
        <v>10.0</v>
      </c>
      <c r="G1022" s="5">
        <v>15.0</v>
      </c>
      <c r="H1022" s="3" t="s">
        <v>73</v>
      </c>
      <c r="I1022" s="3" t="s">
        <v>50</v>
      </c>
      <c r="J1022" s="3" t="s">
        <v>3592</v>
      </c>
      <c r="K1022" s="3" t="s">
        <v>33311</v>
      </c>
      <c r="L1022" s="3" t="s">
        <v>33312</v>
      </c>
      <c r="M1022" s="3" t="s">
        <v>159</v>
      </c>
    </row>
    <row r="1023" ht="22.5" customHeight="1">
      <c r="A1023" s="3" t="s">
        <v>25274</v>
      </c>
      <c r="B1023" s="3" t="s">
        <v>25275</v>
      </c>
      <c r="C1023" s="3" t="s">
        <v>18</v>
      </c>
      <c r="D1023" s="4" t="s">
        <v>19</v>
      </c>
      <c r="E1023" s="3" t="s">
        <v>20</v>
      </c>
      <c r="F1023" s="5">
        <v>10.0</v>
      </c>
      <c r="G1023" s="5">
        <v>20.0</v>
      </c>
      <c r="H1023" s="3" t="s">
        <v>48</v>
      </c>
      <c r="I1023" s="3" t="s">
        <v>57</v>
      </c>
      <c r="J1023" s="3" t="s">
        <v>8011</v>
      </c>
      <c r="K1023" s="3" t="s">
        <v>25279</v>
      </c>
      <c r="L1023" s="3" t="s">
        <v>25280</v>
      </c>
      <c r="M1023" s="3" t="s">
        <v>35</v>
      </c>
    </row>
    <row r="1024" ht="22.5" customHeight="1">
      <c r="A1024" s="3" t="s">
        <v>33316</v>
      </c>
      <c r="B1024" s="3" t="s">
        <v>7960</v>
      </c>
      <c r="C1024" s="3" t="s">
        <v>18</v>
      </c>
      <c r="D1024" s="4" t="s">
        <v>19</v>
      </c>
      <c r="E1024" s="3" t="s">
        <v>21</v>
      </c>
      <c r="F1024" s="5">
        <v>10.0</v>
      </c>
      <c r="G1024" s="5">
        <v>20.0</v>
      </c>
      <c r="H1024" s="3" t="s">
        <v>48</v>
      </c>
      <c r="I1024" s="3" t="s">
        <v>23</v>
      </c>
      <c r="J1024" s="3" t="s">
        <v>45</v>
      </c>
      <c r="K1024" s="3" t="s">
        <v>33321</v>
      </c>
      <c r="L1024" s="3" t="s">
        <v>33323</v>
      </c>
      <c r="M1024" s="3" t="s">
        <v>41</v>
      </c>
    </row>
    <row r="1025" ht="22.5" customHeight="1">
      <c r="A1025" s="3" t="s">
        <v>33325</v>
      </c>
      <c r="B1025" s="3" t="s">
        <v>31027</v>
      </c>
      <c r="C1025" s="3" t="s">
        <v>18</v>
      </c>
      <c r="D1025" s="4" t="s">
        <v>19</v>
      </c>
      <c r="E1025" s="3" t="s">
        <v>20</v>
      </c>
      <c r="F1025" s="5">
        <v>10.0</v>
      </c>
      <c r="G1025" s="5">
        <v>18.0</v>
      </c>
      <c r="H1025" s="3" t="s">
        <v>95</v>
      </c>
      <c r="I1025" s="3" t="s">
        <v>50</v>
      </c>
      <c r="J1025" s="3" t="s">
        <v>31030</v>
      </c>
      <c r="K1025" s="3" t="s">
        <v>33331</v>
      </c>
      <c r="L1025" s="3" t="s">
        <v>33332</v>
      </c>
      <c r="M1025" s="3" t="s">
        <v>41</v>
      </c>
    </row>
    <row r="1026" ht="22.5" customHeight="1">
      <c r="A1026" s="3" t="s">
        <v>3825</v>
      </c>
      <c r="B1026" s="3" t="s">
        <v>15651</v>
      </c>
      <c r="C1026" s="3" t="s">
        <v>18</v>
      </c>
      <c r="D1026" s="4" t="s">
        <v>19</v>
      </c>
      <c r="E1026" s="3" t="s">
        <v>20</v>
      </c>
      <c r="F1026" s="5">
        <v>10.0</v>
      </c>
      <c r="G1026" s="5">
        <v>15.0</v>
      </c>
      <c r="H1026" s="3" t="s">
        <v>73</v>
      </c>
      <c r="I1026" s="3" t="s">
        <v>57</v>
      </c>
      <c r="J1026" s="3" t="s">
        <v>3286</v>
      </c>
      <c r="K1026" s="3" t="s">
        <v>33337</v>
      </c>
      <c r="L1026" s="3" t="s">
        <v>33338</v>
      </c>
      <c r="M1026" s="3" t="s">
        <v>27</v>
      </c>
    </row>
    <row r="1027" ht="22.5" customHeight="1">
      <c r="A1027" s="3" t="s">
        <v>33339</v>
      </c>
      <c r="B1027" s="3" t="s">
        <v>30573</v>
      </c>
      <c r="C1027" s="3" t="s">
        <v>18</v>
      </c>
      <c r="D1027" s="4" t="s">
        <v>19</v>
      </c>
      <c r="E1027" s="3" t="s">
        <v>21</v>
      </c>
      <c r="F1027" s="5">
        <v>10.0</v>
      </c>
      <c r="G1027" s="5">
        <v>15.0</v>
      </c>
      <c r="H1027" s="3" t="s">
        <v>73</v>
      </c>
      <c r="I1027" s="3" t="s">
        <v>50</v>
      </c>
      <c r="J1027" s="3" t="s">
        <v>19450</v>
      </c>
      <c r="K1027" s="3" t="s">
        <v>33343</v>
      </c>
      <c r="L1027" s="3" t="s">
        <v>33346</v>
      </c>
      <c r="M1027" s="3" t="s">
        <v>35</v>
      </c>
    </row>
    <row r="1028" ht="22.5" customHeight="1">
      <c r="A1028" s="3" t="s">
        <v>33348</v>
      </c>
      <c r="B1028" s="3" t="s">
        <v>33349</v>
      </c>
      <c r="C1028" s="3" t="s">
        <v>18</v>
      </c>
      <c r="D1028" s="4" t="s">
        <v>19</v>
      </c>
      <c r="E1028" s="3" t="s">
        <v>20</v>
      </c>
      <c r="F1028" s="5">
        <v>10.0</v>
      </c>
      <c r="G1028" s="5">
        <v>20.0</v>
      </c>
      <c r="H1028" s="3" t="s">
        <v>48</v>
      </c>
      <c r="I1028" s="3" t="s">
        <v>50</v>
      </c>
      <c r="J1028" s="3" t="s">
        <v>6847</v>
      </c>
      <c r="K1028" s="3" t="s">
        <v>33352</v>
      </c>
      <c r="L1028" s="3" t="s">
        <v>33353</v>
      </c>
      <c r="M1028" s="3" t="s">
        <v>41</v>
      </c>
    </row>
    <row r="1029" ht="22.5" customHeight="1">
      <c r="A1029" s="3" t="s">
        <v>33354</v>
      </c>
      <c r="B1029" s="3" t="s">
        <v>33356</v>
      </c>
      <c r="C1029" s="3" t="s">
        <v>18</v>
      </c>
      <c r="D1029" s="4" t="s">
        <v>19</v>
      </c>
      <c r="E1029" s="3" t="s">
        <v>20</v>
      </c>
      <c r="F1029" s="5">
        <v>10.0</v>
      </c>
      <c r="G1029" s="5">
        <v>15.0</v>
      </c>
      <c r="H1029" s="3" t="s">
        <v>73</v>
      </c>
      <c r="I1029" s="3" t="s">
        <v>57</v>
      </c>
      <c r="J1029" s="3" t="s">
        <v>17849</v>
      </c>
      <c r="K1029" s="3" t="s">
        <v>33359</v>
      </c>
      <c r="L1029" s="3" t="s">
        <v>33360</v>
      </c>
      <c r="M1029" s="3" t="s">
        <v>41</v>
      </c>
    </row>
    <row r="1030" ht="22.5" customHeight="1">
      <c r="A1030" s="3" t="s">
        <v>2146</v>
      </c>
      <c r="B1030" s="3" t="s">
        <v>33349</v>
      </c>
      <c r="C1030" s="3" t="s">
        <v>18</v>
      </c>
      <c r="D1030" s="4" t="s">
        <v>19</v>
      </c>
      <c r="E1030" s="3" t="s">
        <v>20</v>
      </c>
      <c r="F1030" s="5">
        <v>10.0</v>
      </c>
      <c r="G1030" s="5">
        <v>20.0</v>
      </c>
      <c r="H1030" s="3" t="s">
        <v>48</v>
      </c>
      <c r="I1030" s="3" t="s">
        <v>69</v>
      </c>
      <c r="J1030" s="3" t="s">
        <v>6847</v>
      </c>
      <c r="K1030" s="3" t="s">
        <v>33363</v>
      </c>
      <c r="L1030" s="3" t="s">
        <v>33364</v>
      </c>
      <c r="M1030" s="3" t="s">
        <v>41</v>
      </c>
    </row>
    <row r="1031" ht="22.5" customHeight="1">
      <c r="A1031" s="3" t="s">
        <v>33366</v>
      </c>
      <c r="B1031" s="3" t="s">
        <v>33368</v>
      </c>
      <c r="C1031" s="3" t="s">
        <v>18</v>
      </c>
      <c r="D1031" s="4" t="s">
        <v>19</v>
      </c>
      <c r="E1031" s="3" t="s">
        <v>21</v>
      </c>
      <c r="F1031" s="5">
        <v>10.0</v>
      </c>
      <c r="G1031" s="5">
        <v>20.0</v>
      </c>
      <c r="H1031" s="3" t="s">
        <v>48</v>
      </c>
      <c r="I1031" s="3" t="s">
        <v>57</v>
      </c>
      <c r="J1031" s="3" t="s">
        <v>2520</v>
      </c>
      <c r="K1031" s="3" t="s">
        <v>21652</v>
      </c>
      <c r="L1031" s="3" t="s">
        <v>33372</v>
      </c>
      <c r="M1031" s="3" t="s">
        <v>27</v>
      </c>
    </row>
    <row r="1032" ht="22.5" customHeight="1">
      <c r="A1032" s="3" t="s">
        <v>1904</v>
      </c>
      <c r="B1032" s="3" t="s">
        <v>10882</v>
      </c>
      <c r="C1032" s="3" t="s">
        <v>18</v>
      </c>
      <c r="D1032" s="4" t="s">
        <v>19</v>
      </c>
      <c r="E1032" s="3" t="s">
        <v>20</v>
      </c>
      <c r="F1032" s="5">
        <v>10.0</v>
      </c>
      <c r="G1032" s="5">
        <v>18.0</v>
      </c>
      <c r="H1032" s="3" t="s">
        <v>95</v>
      </c>
      <c r="I1032" s="3" t="s">
        <v>50</v>
      </c>
      <c r="J1032" s="3" t="s">
        <v>10887</v>
      </c>
      <c r="K1032" s="3" t="s">
        <v>18083</v>
      </c>
      <c r="L1032" s="3" t="s">
        <v>33377</v>
      </c>
      <c r="M1032" s="3" t="s">
        <v>35</v>
      </c>
    </row>
    <row r="1033" ht="22.5" customHeight="1">
      <c r="A1033" s="3" t="s">
        <v>11935</v>
      </c>
      <c r="B1033" s="3" t="s">
        <v>33380</v>
      </c>
      <c r="C1033" s="3" t="s">
        <v>18</v>
      </c>
      <c r="D1033" s="4" t="s">
        <v>19</v>
      </c>
      <c r="E1033" s="3" t="s">
        <v>21</v>
      </c>
      <c r="F1033" s="5">
        <v>10.0</v>
      </c>
      <c r="G1033" s="5">
        <v>15.0</v>
      </c>
      <c r="H1033" s="3" t="s">
        <v>73</v>
      </c>
      <c r="I1033" s="3" t="s">
        <v>50</v>
      </c>
      <c r="J1033" s="3" t="s">
        <v>404</v>
      </c>
      <c r="K1033" s="3" t="s">
        <v>1384</v>
      </c>
      <c r="L1033" s="3" t="s">
        <v>33385</v>
      </c>
      <c r="M1033" s="3" t="s">
        <v>90</v>
      </c>
    </row>
    <row r="1034" ht="22.5" customHeight="1">
      <c r="A1034" s="3" t="s">
        <v>33190</v>
      </c>
      <c r="B1034" s="3" t="s">
        <v>10882</v>
      </c>
      <c r="C1034" s="3" t="s">
        <v>18</v>
      </c>
      <c r="D1034" s="4" t="s">
        <v>19</v>
      </c>
      <c r="E1034" s="3" t="s">
        <v>20</v>
      </c>
      <c r="F1034" s="5">
        <v>10.0</v>
      </c>
      <c r="G1034" s="5">
        <v>15.0</v>
      </c>
      <c r="H1034" s="3" t="s">
        <v>73</v>
      </c>
      <c r="I1034" s="3" t="s">
        <v>50</v>
      </c>
      <c r="J1034" s="3" t="s">
        <v>10887</v>
      </c>
      <c r="K1034" s="4" t="s">
        <v>19</v>
      </c>
      <c r="L1034" s="3" t="s">
        <v>33387</v>
      </c>
      <c r="M1034" s="3" t="s">
        <v>35</v>
      </c>
    </row>
    <row r="1035" ht="22.5" customHeight="1">
      <c r="A1035" s="3" t="s">
        <v>33389</v>
      </c>
      <c r="B1035" s="3" t="s">
        <v>33390</v>
      </c>
      <c r="C1035" s="3" t="s">
        <v>18</v>
      </c>
      <c r="D1035" s="4" t="s">
        <v>19</v>
      </c>
      <c r="E1035" s="3" t="s">
        <v>21</v>
      </c>
      <c r="F1035" s="5">
        <v>10.0</v>
      </c>
      <c r="G1035" s="5">
        <v>20.0</v>
      </c>
      <c r="H1035" s="3" t="s">
        <v>48</v>
      </c>
      <c r="I1035" s="3" t="s">
        <v>50</v>
      </c>
      <c r="J1035" s="3" t="s">
        <v>2017</v>
      </c>
      <c r="K1035" s="3" t="s">
        <v>33392</v>
      </c>
      <c r="L1035" s="3" t="s">
        <v>33393</v>
      </c>
      <c r="M1035" s="3" t="s">
        <v>159</v>
      </c>
    </row>
    <row r="1036" ht="22.5" customHeight="1">
      <c r="A1036" s="3" t="s">
        <v>33397</v>
      </c>
      <c r="B1036" s="3" t="s">
        <v>8083</v>
      </c>
      <c r="C1036" s="3" t="s">
        <v>18</v>
      </c>
      <c r="D1036" s="4" t="s">
        <v>19</v>
      </c>
      <c r="E1036" s="3" t="s">
        <v>20</v>
      </c>
      <c r="F1036" s="5">
        <v>10.0</v>
      </c>
      <c r="G1036" s="5">
        <v>20.0</v>
      </c>
      <c r="H1036" s="3" t="s">
        <v>48</v>
      </c>
      <c r="I1036" s="3" t="s">
        <v>50</v>
      </c>
      <c r="J1036" s="3" t="s">
        <v>556</v>
      </c>
      <c r="K1036" s="3" t="s">
        <v>8094</v>
      </c>
      <c r="L1036" s="3" t="s">
        <v>33401</v>
      </c>
      <c r="M1036" s="3" t="s">
        <v>35</v>
      </c>
    </row>
    <row r="1037" ht="22.5" customHeight="1">
      <c r="A1037" s="3" t="s">
        <v>4514</v>
      </c>
      <c r="B1037" s="3" t="s">
        <v>25872</v>
      </c>
      <c r="C1037" s="3" t="s">
        <v>18</v>
      </c>
      <c r="D1037" s="4" t="s">
        <v>19</v>
      </c>
      <c r="E1037" s="3" t="s">
        <v>20</v>
      </c>
      <c r="F1037" s="5">
        <v>10.0</v>
      </c>
      <c r="G1037" s="5">
        <v>15.0</v>
      </c>
      <c r="H1037" s="3" t="s">
        <v>73</v>
      </c>
      <c r="I1037" s="3" t="s">
        <v>23</v>
      </c>
      <c r="J1037" s="3" t="s">
        <v>377</v>
      </c>
      <c r="K1037" s="3" t="s">
        <v>1861</v>
      </c>
      <c r="L1037" s="3" t="s">
        <v>33407</v>
      </c>
      <c r="M1037" s="3" t="s">
        <v>35</v>
      </c>
    </row>
    <row r="1038" ht="22.5" customHeight="1">
      <c r="A1038" s="3" t="s">
        <v>18832</v>
      </c>
      <c r="B1038" s="3" t="s">
        <v>33408</v>
      </c>
      <c r="C1038" s="3" t="s">
        <v>18</v>
      </c>
      <c r="D1038" s="4" t="s">
        <v>19</v>
      </c>
      <c r="E1038" s="3" t="s">
        <v>20</v>
      </c>
      <c r="F1038" s="5">
        <v>10.0</v>
      </c>
      <c r="G1038" s="5">
        <v>15.0</v>
      </c>
      <c r="H1038" s="3" t="s">
        <v>73</v>
      </c>
      <c r="I1038" s="3" t="s">
        <v>50</v>
      </c>
      <c r="J1038" s="3" t="s">
        <v>4732</v>
      </c>
      <c r="K1038" s="3" t="s">
        <v>2151</v>
      </c>
      <c r="L1038" s="3" t="s">
        <v>33414</v>
      </c>
      <c r="M1038" s="3" t="s">
        <v>41</v>
      </c>
    </row>
    <row r="1039" ht="22.5" customHeight="1">
      <c r="A1039" s="3" t="s">
        <v>33415</v>
      </c>
      <c r="B1039" s="3" t="s">
        <v>33416</v>
      </c>
      <c r="C1039" s="3" t="s">
        <v>18</v>
      </c>
      <c r="D1039" s="4" t="s">
        <v>19</v>
      </c>
      <c r="E1039" s="3" t="s">
        <v>21</v>
      </c>
      <c r="F1039" s="5">
        <v>10.0</v>
      </c>
      <c r="G1039" s="5">
        <v>13.0</v>
      </c>
      <c r="H1039" s="3" t="s">
        <v>3156</v>
      </c>
      <c r="I1039" s="3" t="s">
        <v>69</v>
      </c>
      <c r="J1039" s="3" t="s">
        <v>264</v>
      </c>
      <c r="K1039" s="3" t="s">
        <v>33418</v>
      </c>
      <c r="L1039" s="3" t="s">
        <v>33420</v>
      </c>
      <c r="M1039" s="3" t="s">
        <v>35</v>
      </c>
    </row>
    <row r="1040" ht="22.5" customHeight="1">
      <c r="A1040" s="3" t="s">
        <v>33422</v>
      </c>
      <c r="B1040" s="3" t="s">
        <v>20961</v>
      </c>
      <c r="C1040" s="3" t="s">
        <v>18</v>
      </c>
      <c r="D1040" s="4" t="s">
        <v>19</v>
      </c>
      <c r="E1040" s="3" t="s">
        <v>21</v>
      </c>
      <c r="F1040" s="5">
        <v>10.0</v>
      </c>
      <c r="G1040" s="5">
        <v>15.0</v>
      </c>
      <c r="H1040" s="3" t="s">
        <v>73</v>
      </c>
      <c r="I1040" s="3" t="s">
        <v>69</v>
      </c>
      <c r="J1040" s="3" t="s">
        <v>20963</v>
      </c>
      <c r="K1040" s="3" t="s">
        <v>33425</v>
      </c>
      <c r="L1040" s="3" t="s">
        <v>33426</v>
      </c>
      <c r="M1040" s="3" t="s">
        <v>35</v>
      </c>
    </row>
    <row r="1041" ht="22.5" customHeight="1">
      <c r="A1041" s="3" t="s">
        <v>33427</v>
      </c>
      <c r="B1041" s="3" t="s">
        <v>17794</v>
      </c>
      <c r="C1041" s="3" t="s">
        <v>18</v>
      </c>
      <c r="D1041" s="4" t="s">
        <v>19</v>
      </c>
      <c r="E1041" s="3" t="s">
        <v>20</v>
      </c>
      <c r="F1041" s="5">
        <v>10.0</v>
      </c>
      <c r="G1041" s="5">
        <v>15.0</v>
      </c>
      <c r="H1041" s="3" t="s">
        <v>73</v>
      </c>
      <c r="I1041" s="3" t="s">
        <v>57</v>
      </c>
      <c r="J1041" s="3" t="s">
        <v>2355</v>
      </c>
      <c r="K1041" s="3" t="s">
        <v>33432</v>
      </c>
      <c r="L1041" s="3" t="s">
        <v>33433</v>
      </c>
      <c r="M1041" s="3" t="s">
        <v>257</v>
      </c>
    </row>
    <row r="1042" ht="22.5" customHeight="1">
      <c r="A1042" s="3" t="s">
        <v>2636</v>
      </c>
      <c r="B1042" s="3" t="s">
        <v>31050</v>
      </c>
      <c r="C1042" s="3" t="s">
        <v>18</v>
      </c>
      <c r="D1042" s="4" t="s">
        <v>19</v>
      </c>
      <c r="E1042" s="3" t="s">
        <v>20</v>
      </c>
      <c r="F1042" s="5">
        <v>10.0</v>
      </c>
      <c r="G1042" s="5">
        <v>20.0</v>
      </c>
      <c r="H1042" s="3" t="s">
        <v>48</v>
      </c>
      <c r="I1042" s="3" t="s">
        <v>50</v>
      </c>
      <c r="J1042" s="3" t="s">
        <v>31054</v>
      </c>
      <c r="K1042" s="3" t="s">
        <v>33438</v>
      </c>
      <c r="L1042" s="3" t="s">
        <v>33439</v>
      </c>
      <c r="M1042" s="3" t="s">
        <v>35</v>
      </c>
    </row>
    <row r="1043" ht="22.5" customHeight="1">
      <c r="A1043" s="3" t="s">
        <v>33440</v>
      </c>
      <c r="B1043" s="3" t="s">
        <v>33442</v>
      </c>
      <c r="C1043" s="3" t="s">
        <v>18</v>
      </c>
      <c r="D1043" s="4" t="s">
        <v>19</v>
      </c>
      <c r="E1043" s="3" t="s">
        <v>20</v>
      </c>
      <c r="F1043" s="5">
        <v>10.0</v>
      </c>
      <c r="G1043" s="5">
        <v>15.0</v>
      </c>
      <c r="H1043" s="3" t="s">
        <v>73</v>
      </c>
      <c r="I1043" s="3" t="s">
        <v>57</v>
      </c>
      <c r="J1043" s="3" t="s">
        <v>8155</v>
      </c>
      <c r="K1043" s="3" t="s">
        <v>33448</v>
      </c>
      <c r="L1043" s="3" t="s">
        <v>33449</v>
      </c>
      <c r="M1043" s="3" t="s">
        <v>159</v>
      </c>
    </row>
    <row r="1044" ht="22.5" customHeight="1">
      <c r="A1044" s="3" t="s">
        <v>31046</v>
      </c>
      <c r="B1044" s="3" t="s">
        <v>16326</v>
      </c>
      <c r="C1044" s="3" t="s">
        <v>18</v>
      </c>
      <c r="D1044" s="4" t="s">
        <v>19</v>
      </c>
      <c r="E1044" s="3" t="s">
        <v>21</v>
      </c>
      <c r="F1044" s="5">
        <v>10.0</v>
      </c>
      <c r="G1044" s="5">
        <v>20.0</v>
      </c>
      <c r="H1044" s="3" t="s">
        <v>48</v>
      </c>
      <c r="I1044" s="3" t="s">
        <v>57</v>
      </c>
      <c r="J1044" s="3" t="s">
        <v>556</v>
      </c>
      <c r="K1044" s="3" t="s">
        <v>33453</v>
      </c>
      <c r="L1044" s="3" t="s">
        <v>33454</v>
      </c>
      <c r="M1044" s="3" t="s">
        <v>41</v>
      </c>
    </row>
    <row r="1045" ht="22.5" customHeight="1">
      <c r="A1045" s="3" t="s">
        <v>29204</v>
      </c>
      <c r="B1045" s="3" t="s">
        <v>33457</v>
      </c>
      <c r="C1045" s="3" t="s">
        <v>18</v>
      </c>
      <c r="D1045" s="4" t="s">
        <v>19</v>
      </c>
      <c r="E1045" s="3" t="s">
        <v>21</v>
      </c>
      <c r="F1045" s="5">
        <v>10.0</v>
      </c>
      <c r="G1045" s="5">
        <v>15.0</v>
      </c>
      <c r="H1045" s="3" t="s">
        <v>73</v>
      </c>
      <c r="I1045" s="3" t="s">
        <v>57</v>
      </c>
      <c r="J1045" s="3" t="s">
        <v>33458</v>
      </c>
      <c r="K1045" s="3" t="s">
        <v>33460</v>
      </c>
      <c r="L1045" s="3" t="s">
        <v>33461</v>
      </c>
      <c r="M1045" s="3" t="s">
        <v>159</v>
      </c>
    </row>
    <row r="1046" ht="22.5" customHeight="1">
      <c r="A1046" s="3" t="s">
        <v>33463</v>
      </c>
      <c r="B1046" s="3" t="s">
        <v>33464</v>
      </c>
      <c r="C1046" s="3" t="s">
        <v>18</v>
      </c>
      <c r="D1046" s="4" t="s">
        <v>19</v>
      </c>
      <c r="E1046" s="3" t="s">
        <v>21</v>
      </c>
      <c r="F1046" s="5">
        <v>10.0</v>
      </c>
      <c r="G1046" s="5">
        <v>15.0</v>
      </c>
      <c r="H1046" s="3" t="s">
        <v>73</v>
      </c>
      <c r="I1046" s="3" t="s">
        <v>57</v>
      </c>
      <c r="J1046" s="3" t="s">
        <v>33465</v>
      </c>
      <c r="K1046" s="3" t="s">
        <v>33467</v>
      </c>
      <c r="L1046" s="3" t="s">
        <v>33468</v>
      </c>
      <c r="M1046" s="3" t="s">
        <v>41</v>
      </c>
    </row>
    <row r="1047" ht="22.5" customHeight="1">
      <c r="A1047" s="3" t="s">
        <v>33473</v>
      </c>
      <c r="B1047" s="3" t="s">
        <v>5505</v>
      </c>
      <c r="C1047" s="3" t="s">
        <v>18</v>
      </c>
      <c r="D1047" s="4" t="s">
        <v>19</v>
      </c>
      <c r="E1047" s="3" t="s">
        <v>21</v>
      </c>
      <c r="F1047" s="5">
        <v>10.0</v>
      </c>
      <c r="G1047" s="5">
        <v>20.0</v>
      </c>
      <c r="H1047" s="3" t="s">
        <v>48</v>
      </c>
      <c r="I1047" s="3" t="s">
        <v>57</v>
      </c>
      <c r="J1047" s="3" t="s">
        <v>1195</v>
      </c>
      <c r="K1047" s="3" t="s">
        <v>31043</v>
      </c>
      <c r="L1047" s="3" t="s">
        <v>33479</v>
      </c>
      <c r="M1047" s="3" t="s">
        <v>35</v>
      </c>
    </row>
    <row r="1048" ht="22.5" customHeight="1">
      <c r="A1048" s="3" t="s">
        <v>6476</v>
      </c>
      <c r="B1048" s="3" t="s">
        <v>6477</v>
      </c>
      <c r="C1048" s="3" t="s">
        <v>18</v>
      </c>
      <c r="D1048" s="4" t="s">
        <v>19</v>
      </c>
      <c r="E1048" s="3" t="s">
        <v>20</v>
      </c>
      <c r="F1048" s="5">
        <v>10.0</v>
      </c>
      <c r="G1048" s="5">
        <v>15.0</v>
      </c>
      <c r="H1048" s="3" t="s">
        <v>73</v>
      </c>
      <c r="I1048" s="3" t="s">
        <v>69</v>
      </c>
      <c r="J1048" s="3" t="s">
        <v>1695</v>
      </c>
      <c r="K1048" s="3" t="s">
        <v>6487</v>
      </c>
      <c r="L1048" s="3" t="s">
        <v>6488</v>
      </c>
      <c r="M1048" s="3" t="s">
        <v>90</v>
      </c>
    </row>
    <row r="1049" ht="22.5" customHeight="1">
      <c r="A1049" s="3" t="s">
        <v>33487</v>
      </c>
      <c r="B1049" s="3" t="s">
        <v>33489</v>
      </c>
      <c r="C1049" s="3" t="s">
        <v>18</v>
      </c>
      <c r="D1049" s="4" t="s">
        <v>19</v>
      </c>
      <c r="E1049" s="3" t="s">
        <v>20</v>
      </c>
      <c r="F1049" s="5">
        <v>10.0</v>
      </c>
      <c r="G1049" s="5">
        <v>15.0</v>
      </c>
      <c r="H1049" s="3" t="s">
        <v>73</v>
      </c>
      <c r="I1049" s="3" t="s">
        <v>50</v>
      </c>
      <c r="J1049" s="3" t="s">
        <v>33491</v>
      </c>
      <c r="K1049" s="3" t="s">
        <v>33493</v>
      </c>
      <c r="L1049" s="3" t="s">
        <v>33494</v>
      </c>
      <c r="M1049" s="3" t="s">
        <v>35</v>
      </c>
    </row>
    <row r="1050" ht="22.5" customHeight="1">
      <c r="A1050" s="3" t="s">
        <v>12115</v>
      </c>
      <c r="B1050" s="3" t="s">
        <v>1192</v>
      </c>
      <c r="C1050" s="3" t="s">
        <v>18</v>
      </c>
      <c r="D1050" s="4" t="s">
        <v>19</v>
      </c>
      <c r="E1050" s="3" t="s">
        <v>20</v>
      </c>
      <c r="F1050" s="5">
        <v>10.0</v>
      </c>
      <c r="G1050" s="5">
        <v>15.0</v>
      </c>
      <c r="H1050" s="3" t="s">
        <v>73</v>
      </c>
      <c r="I1050" s="3" t="s">
        <v>50</v>
      </c>
      <c r="J1050" s="3" t="s">
        <v>1195</v>
      </c>
      <c r="K1050" s="3" t="s">
        <v>1198</v>
      </c>
      <c r="L1050" s="3" t="s">
        <v>33498</v>
      </c>
      <c r="M1050" s="3" t="s">
        <v>35</v>
      </c>
    </row>
    <row r="1051" ht="22.5" customHeight="1">
      <c r="A1051" s="3" t="s">
        <v>5648</v>
      </c>
      <c r="B1051" s="3" t="s">
        <v>9145</v>
      </c>
      <c r="C1051" s="3" t="s">
        <v>18</v>
      </c>
      <c r="D1051" s="4" t="s">
        <v>19</v>
      </c>
      <c r="E1051" s="3" t="s">
        <v>20</v>
      </c>
      <c r="F1051" s="5">
        <v>10.0</v>
      </c>
      <c r="G1051" s="5">
        <v>15.0</v>
      </c>
      <c r="H1051" s="3" t="s">
        <v>73</v>
      </c>
      <c r="I1051" s="3" t="s">
        <v>57</v>
      </c>
      <c r="J1051" s="3" t="s">
        <v>109</v>
      </c>
      <c r="K1051" s="4" t="s">
        <v>19</v>
      </c>
      <c r="L1051" s="3" t="s">
        <v>33504</v>
      </c>
      <c r="M1051" s="3" t="s">
        <v>27</v>
      </c>
    </row>
    <row r="1052" ht="22.5" customHeight="1">
      <c r="A1052" s="3" t="s">
        <v>9662</v>
      </c>
      <c r="B1052" s="3" t="s">
        <v>10882</v>
      </c>
      <c r="C1052" s="3" t="s">
        <v>18</v>
      </c>
      <c r="D1052" s="4" t="s">
        <v>19</v>
      </c>
      <c r="E1052" s="3" t="s">
        <v>21</v>
      </c>
      <c r="F1052" s="5">
        <v>10.0</v>
      </c>
      <c r="G1052" s="5">
        <v>20.0</v>
      </c>
      <c r="H1052" s="3" t="s">
        <v>48</v>
      </c>
      <c r="I1052" s="3" t="s">
        <v>50</v>
      </c>
      <c r="J1052" s="3" t="s">
        <v>10887</v>
      </c>
      <c r="K1052" s="3" t="s">
        <v>14911</v>
      </c>
      <c r="L1052" s="3" t="s">
        <v>14913</v>
      </c>
      <c r="M1052" s="3" t="s">
        <v>35</v>
      </c>
    </row>
    <row r="1053" ht="22.5" customHeight="1">
      <c r="A1053" s="3" t="s">
        <v>33508</v>
      </c>
      <c r="B1053" s="3" t="s">
        <v>16700</v>
      </c>
      <c r="C1053" s="3" t="s">
        <v>18</v>
      </c>
      <c r="D1053" s="4" t="s">
        <v>19</v>
      </c>
      <c r="E1053" s="3" t="s">
        <v>20</v>
      </c>
      <c r="F1053" s="5">
        <v>10.0</v>
      </c>
      <c r="G1053" s="5">
        <v>20.0</v>
      </c>
      <c r="H1053" s="3" t="s">
        <v>48</v>
      </c>
      <c r="I1053" s="3" t="s">
        <v>69</v>
      </c>
      <c r="J1053" s="3" t="s">
        <v>16703</v>
      </c>
      <c r="K1053" s="3" t="s">
        <v>19163</v>
      </c>
      <c r="L1053" s="3" t="s">
        <v>33515</v>
      </c>
      <c r="M1053" s="3" t="s">
        <v>27</v>
      </c>
    </row>
    <row r="1054" ht="22.5" customHeight="1">
      <c r="A1054" s="3" t="s">
        <v>33517</v>
      </c>
      <c r="B1054" s="3" t="s">
        <v>575</v>
      </c>
      <c r="C1054" s="3" t="s">
        <v>18</v>
      </c>
      <c r="D1054" s="4" t="s">
        <v>19</v>
      </c>
      <c r="E1054" s="3" t="s">
        <v>20</v>
      </c>
      <c r="F1054" s="5">
        <v>10.0</v>
      </c>
      <c r="G1054" s="5">
        <v>15.0</v>
      </c>
      <c r="H1054" s="3" t="s">
        <v>73</v>
      </c>
      <c r="I1054" s="3" t="s">
        <v>69</v>
      </c>
      <c r="J1054" s="3" t="s">
        <v>556</v>
      </c>
      <c r="K1054" s="3" t="s">
        <v>579</v>
      </c>
      <c r="L1054" s="3" t="s">
        <v>33519</v>
      </c>
      <c r="M1054" s="3" t="s">
        <v>27</v>
      </c>
    </row>
    <row r="1055" ht="22.5" customHeight="1">
      <c r="A1055" s="3" t="s">
        <v>33521</v>
      </c>
      <c r="B1055" s="3" t="s">
        <v>20157</v>
      </c>
      <c r="C1055" s="3" t="s">
        <v>18</v>
      </c>
      <c r="D1055" s="4" t="s">
        <v>19</v>
      </c>
      <c r="E1055" s="3" t="s">
        <v>20</v>
      </c>
      <c r="F1055" s="5">
        <v>10.0</v>
      </c>
      <c r="G1055" s="5">
        <v>15.0</v>
      </c>
      <c r="H1055" s="3" t="s">
        <v>73</v>
      </c>
      <c r="I1055" s="3" t="s">
        <v>50</v>
      </c>
      <c r="J1055" s="3" t="s">
        <v>20160</v>
      </c>
      <c r="K1055" s="3" t="s">
        <v>33526</v>
      </c>
      <c r="L1055" s="3" t="s">
        <v>33529</v>
      </c>
      <c r="M1055" s="3" t="s">
        <v>27</v>
      </c>
    </row>
    <row r="1056" ht="22.5" customHeight="1">
      <c r="A1056" s="3" t="s">
        <v>2000</v>
      </c>
      <c r="B1056" s="3" t="s">
        <v>4966</v>
      </c>
      <c r="C1056" s="3" t="s">
        <v>18</v>
      </c>
      <c r="D1056" s="4" t="s">
        <v>19</v>
      </c>
      <c r="E1056" s="3" t="s">
        <v>20</v>
      </c>
      <c r="F1056" s="5">
        <v>10.0</v>
      </c>
      <c r="G1056" s="5">
        <v>12.0</v>
      </c>
      <c r="H1056" s="3" t="s">
        <v>1563</v>
      </c>
      <c r="I1056" s="3" t="s">
        <v>57</v>
      </c>
      <c r="J1056" s="3" t="s">
        <v>556</v>
      </c>
      <c r="K1056" s="3" t="s">
        <v>9590</v>
      </c>
      <c r="L1056" s="3" t="s">
        <v>33534</v>
      </c>
      <c r="M1056" s="3" t="s">
        <v>257</v>
      </c>
    </row>
    <row r="1057" ht="22.5" customHeight="1">
      <c r="A1057" s="3" t="s">
        <v>33535</v>
      </c>
      <c r="B1057" s="3" t="s">
        <v>33537</v>
      </c>
      <c r="C1057" s="3" t="s">
        <v>18</v>
      </c>
      <c r="D1057" s="4" t="s">
        <v>19</v>
      </c>
      <c r="E1057" s="3" t="s">
        <v>20</v>
      </c>
      <c r="F1057" s="5">
        <v>10.0</v>
      </c>
      <c r="G1057" s="5">
        <v>15.0</v>
      </c>
      <c r="H1057" s="3" t="s">
        <v>73</v>
      </c>
      <c r="I1057" s="3" t="s">
        <v>50</v>
      </c>
      <c r="J1057" s="3" t="s">
        <v>5010</v>
      </c>
      <c r="K1057" s="3" t="s">
        <v>33541</v>
      </c>
      <c r="L1057" s="3" t="s">
        <v>33543</v>
      </c>
      <c r="M1057" s="3" t="s">
        <v>27</v>
      </c>
    </row>
    <row r="1058" ht="22.5" customHeight="1">
      <c r="A1058" s="3" t="s">
        <v>14787</v>
      </c>
      <c r="B1058" s="3" t="s">
        <v>6068</v>
      </c>
      <c r="C1058" s="3" t="s">
        <v>18</v>
      </c>
      <c r="D1058" s="4" t="s">
        <v>19</v>
      </c>
      <c r="E1058" s="3" t="s">
        <v>20</v>
      </c>
      <c r="F1058" s="5">
        <v>10.0</v>
      </c>
      <c r="G1058" s="5">
        <v>20.0</v>
      </c>
      <c r="H1058" s="3" t="s">
        <v>48</v>
      </c>
      <c r="I1058" s="3" t="s">
        <v>57</v>
      </c>
      <c r="J1058" s="3" t="s">
        <v>2433</v>
      </c>
      <c r="K1058" s="3" t="s">
        <v>16458</v>
      </c>
      <c r="L1058" s="3" t="s">
        <v>16461</v>
      </c>
      <c r="M1058" s="3" t="s">
        <v>257</v>
      </c>
    </row>
    <row r="1059" ht="22.5" customHeight="1">
      <c r="A1059" s="3" t="s">
        <v>33554</v>
      </c>
      <c r="B1059" s="3" t="s">
        <v>4968</v>
      </c>
      <c r="C1059" s="3" t="s">
        <v>18</v>
      </c>
      <c r="D1059" s="4" t="s">
        <v>19</v>
      </c>
      <c r="E1059" s="3" t="s">
        <v>20</v>
      </c>
      <c r="F1059" s="5">
        <v>10.0</v>
      </c>
      <c r="G1059" s="5">
        <v>15.0</v>
      </c>
      <c r="H1059" s="3" t="s">
        <v>73</v>
      </c>
      <c r="I1059" s="3" t="s">
        <v>69</v>
      </c>
      <c r="J1059" s="3" t="s">
        <v>821</v>
      </c>
      <c r="K1059" s="3" t="s">
        <v>7790</v>
      </c>
      <c r="L1059" s="3" t="s">
        <v>33557</v>
      </c>
      <c r="M1059" s="3" t="s">
        <v>27</v>
      </c>
    </row>
    <row r="1060" ht="22.5" customHeight="1">
      <c r="A1060" s="3" t="s">
        <v>16469</v>
      </c>
      <c r="B1060" s="3" t="s">
        <v>9663</v>
      </c>
      <c r="C1060" s="3" t="s">
        <v>18</v>
      </c>
      <c r="D1060" s="4" t="s">
        <v>19</v>
      </c>
      <c r="E1060" s="3" t="s">
        <v>20</v>
      </c>
      <c r="F1060" s="5">
        <v>10.0</v>
      </c>
      <c r="G1060" s="5">
        <v>15.0</v>
      </c>
      <c r="H1060" s="3" t="s">
        <v>73</v>
      </c>
      <c r="I1060" s="3" t="s">
        <v>57</v>
      </c>
      <c r="J1060" s="3" t="s">
        <v>9668</v>
      </c>
      <c r="K1060" s="3" t="s">
        <v>5827</v>
      </c>
      <c r="L1060" s="3" t="s">
        <v>16471</v>
      </c>
      <c r="M1060" s="3" t="s">
        <v>27</v>
      </c>
    </row>
    <row r="1061" ht="22.5" customHeight="1">
      <c r="A1061" s="3" t="s">
        <v>3188</v>
      </c>
      <c r="B1061" s="3" t="s">
        <v>10920</v>
      </c>
      <c r="C1061" s="3" t="s">
        <v>18</v>
      </c>
      <c r="D1061" s="4" t="s">
        <v>19</v>
      </c>
      <c r="E1061" s="3" t="s">
        <v>21</v>
      </c>
      <c r="F1061" s="5">
        <v>10.0</v>
      </c>
      <c r="G1061" s="5">
        <v>15.0</v>
      </c>
      <c r="H1061" s="3" t="s">
        <v>73</v>
      </c>
      <c r="I1061" s="3" t="s">
        <v>57</v>
      </c>
      <c r="J1061" s="3" t="s">
        <v>99</v>
      </c>
      <c r="K1061" s="3" t="s">
        <v>16680</v>
      </c>
      <c r="L1061" s="3" t="s">
        <v>33567</v>
      </c>
      <c r="M1061" s="3" t="s">
        <v>27</v>
      </c>
    </row>
    <row r="1062" ht="22.5" customHeight="1">
      <c r="A1062" s="3" t="s">
        <v>4041</v>
      </c>
      <c r="B1062" s="3" t="s">
        <v>282</v>
      </c>
      <c r="C1062" s="3" t="s">
        <v>18</v>
      </c>
      <c r="D1062" s="4" t="s">
        <v>19</v>
      </c>
      <c r="E1062" s="3" t="s">
        <v>20</v>
      </c>
      <c r="F1062" s="5">
        <v>10.0</v>
      </c>
      <c r="G1062" s="5">
        <v>15.0</v>
      </c>
      <c r="H1062" s="3" t="s">
        <v>73</v>
      </c>
      <c r="I1062" s="3" t="s">
        <v>69</v>
      </c>
      <c r="J1062" s="3" t="s">
        <v>109</v>
      </c>
      <c r="K1062" s="3" t="s">
        <v>294</v>
      </c>
      <c r="L1062" s="3" t="s">
        <v>16477</v>
      </c>
      <c r="M1062" s="3" t="s">
        <v>27</v>
      </c>
    </row>
    <row r="1063" ht="22.5" customHeight="1">
      <c r="A1063" s="3" t="s">
        <v>33572</v>
      </c>
      <c r="B1063" s="3" t="s">
        <v>4263</v>
      </c>
      <c r="C1063" s="3" t="s">
        <v>18</v>
      </c>
      <c r="D1063" s="4" t="s">
        <v>19</v>
      </c>
      <c r="E1063" s="3" t="s">
        <v>21</v>
      </c>
      <c r="F1063" s="5">
        <v>10.0</v>
      </c>
      <c r="G1063" s="5">
        <v>20.0</v>
      </c>
      <c r="H1063" s="3" t="s">
        <v>48</v>
      </c>
      <c r="I1063" s="3" t="s">
        <v>69</v>
      </c>
      <c r="J1063" s="3" t="s">
        <v>121</v>
      </c>
      <c r="K1063" s="3" t="s">
        <v>3886</v>
      </c>
      <c r="L1063" s="3" t="s">
        <v>33578</v>
      </c>
      <c r="M1063" s="3" t="s">
        <v>35</v>
      </c>
    </row>
    <row r="1064" ht="22.5" customHeight="1">
      <c r="A1064" s="3" t="s">
        <v>25216</v>
      </c>
      <c r="B1064" s="3" t="s">
        <v>16514</v>
      </c>
      <c r="C1064" s="3" t="s">
        <v>18</v>
      </c>
      <c r="D1064" s="4" t="s">
        <v>19</v>
      </c>
      <c r="E1064" s="3" t="s">
        <v>20</v>
      </c>
      <c r="F1064" s="5">
        <v>10.0</v>
      </c>
      <c r="G1064" s="5">
        <v>15.0</v>
      </c>
      <c r="H1064" s="3" t="s">
        <v>73</v>
      </c>
      <c r="I1064" s="3" t="s">
        <v>57</v>
      </c>
      <c r="J1064" s="3" t="s">
        <v>1695</v>
      </c>
      <c r="K1064" s="3" t="s">
        <v>25221</v>
      </c>
      <c r="L1064" s="3" t="s">
        <v>25222</v>
      </c>
      <c r="M1064" s="3" t="s">
        <v>159</v>
      </c>
    </row>
    <row r="1065" ht="22.5" customHeight="1">
      <c r="A1065" s="3" t="s">
        <v>15531</v>
      </c>
      <c r="B1065" s="3" t="s">
        <v>603</v>
      </c>
      <c r="C1065" s="3" t="s">
        <v>18</v>
      </c>
      <c r="D1065" s="4" t="s">
        <v>19</v>
      </c>
      <c r="E1065" s="3" t="s">
        <v>20</v>
      </c>
      <c r="F1065" s="5">
        <v>10.0</v>
      </c>
      <c r="G1065" s="5">
        <v>16.0</v>
      </c>
      <c r="H1065" s="3" t="s">
        <v>169</v>
      </c>
      <c r="I1065" s="3" t="s">
        <v>57</v>
      </c>
      <c r="J1065" s="3" t="s">
        <v>606</v>
      </c>
      <c r="K1065" s="3" t="s">
        <v>15534</v>
      </c>
      <c r="L1065" s="3" t="s">
        <v>15535</v>
      </c>
      <c r="M1065" s="3" t="s">
        <v>159</v>
      </c>
    </row>
    <row r="1066" ht="22.5" customHeight="1">
      <c r="A1066" s="3" t="s">
        <v>628</v>
      </c>
      <c r="B1066" s="3" t="s">
        <v>16524</v>
      </c>
      <c r="C1066" s="3" t="s">
        <v>18</v>
      </c>
      <c r="D1066" s="4" t="s">
        <v>19</v>
      </c>
      <c r="E1066" s="3" t="s">
        <v>21</v>
      </c>
      <c r="F1066" s="5">
        <v>10.0</v>
      </c>
      <c r="G1066" s="5">
        <v>15.0</v>
      </c>
      <c r="H1066" s="3" t="s">
        <v>73</v>
      </c>
      <c r="I1066" s="3" t="s">
        <v>57</v>
      </c>
      <c r="J1066" s="3" t="s">
        <v>58</v>
      </c>
      <c r="K1066" s="3" t="s">
        <v>16526</v>
      </c>
      <c r="L1066" s="3" t="s">
        <v>16527</v>
      </c>
      <c r="M1066" s="3" t="s">
        <v>35</v>
      </c>
    </row>
    <row r="1067" ht="22.5" customHeight="1">
      <c r="A1067" s="3" t="s">
        <v>29928</v>
      </c>
      <c r="B1067" s="3" t="s">
        <v>16426</v>
      </c>
      <c r="C1067" s="3" t="s">
        <v>18</v>
      </c>
      <c r="D1067" s="4" t="s">
        <v>19</v>
      </c>
      <c r="E1067" s="3" t="s">
        <v>20</v>
      </c>
      <c r="F1067" s="5">
        <v>10.0</v>
      </c>
      <c r="G1067" s="5">
        <v>15.0</v>
      </c>
      <c r="H1067" s="3" t="s">
        <v>73</v>
      </c>
      <c r="I1067" s="3" t="s">
        <v>57</v>
      </c>
      <c r="J1067" s="3" t="s">
        <v>264</v>
      </c>
      <c r="K1067" s="3" t="s">
        <v>18756</v>
      </c>
      <c r="L1067" s="3" t="s">
        <v>33609</v>
      </c>
      <c r="M1067" s="3" t="s">
        <v>27</v>
      </c>
    </row>
    <row r="1068" ht="22.5" customHeight="1">
      <c r="A1068" s="3" t="s">
        <v>33610</v>
      </c>
      <c r="B1068" s="3" t="s">
        <v>26492</v>
      </c>
      <c r="C1068" s="3" t="s">
        <v>18</v>
      </c>
      <c r="D1068" s="4" t="s">
        <v>19</v>
      </c>
      <c r="E1068" s="3" t="s">
        <v>20</v>
      </c>
      <c r="F1068" s="5">
        <v>10.0</v>
      </c>
      <c r="G1068" s="5">
        <v>18.0</v>
      </c>
      <c r="H1068" s="3" t="s">
        <v>95</v>
      </c>
      <c r="I1068" s="3" t="s">
        <v>57</v>
      </c>
      <c r="J1068" s="3" t="s">
        <v>26495</v>
      </c>
      <c r="K1068" s="3" t="s">
        <v>798</v>
      </c>
      <c r="L1068" s="3" t="s">
        <v>33617</v>
      </c>
      <c r="M1068" s="3" t="s">
        <v>27</v>
      </c>
    </row>
    <row r="1069" ht="22.5" customHeight="1">
      <c r="A1069" s="3" t="s">
        <v>33619</v>
      </c>
      <c r="B1069" s="3" t="s">
        <v>282</v>
      </c>
      <c r="C1069" s="3" t="s">
        <v>18</v>
      </c>
      <c r="D1069" s="4" t="s">
        <v>19</v>
      </c>
      <c r="E1069" s="3" t="s">
        <v>20</v>
      </c>
      <c r="F1069" s="5">
        <v>10.0</v>
      </c>
      <c r="G1069" s="5">
        <v>20.0</v>
      </c>
      <c r="H1069" s="3" t="s">
        <v>48</v>
      </c>
      <c r="I1069" s="3" t="s">
        <v>57</v>
      </c>
      <c r="J1069" s="3" t="s">
        <v>109</v>
      </c>
      <c r="K1069" s="3" t="s">
        <v>19206</v>
      </c>
      <c r="L1069" s="3" t="s">
        <v>33627</v>
      </c>
      <c r="M1069" s="3" t="s">
        <v>27</v>
      </c>
    </row>
    <row r="1070" ht="22.5" customHeight="1">
      <c r="A1070" s="3" t="s">
        <v>20089</v>
      </c>
      <c r="B1070" s="3" t="s">
        <v>16627</v>
      </c>
      <c r="C1070" s="3" t="s">
        <v>18</v>
      </c>
      <c r="D1070" s="4" t="s">
        <v>19</v>
      </c>
      <c r="E1070" s="3" t="s">
        <v>20</v>
      </c>
      <c r="F1070" s="5">
        <v>10.0</v>
      </c>
      <c r="G1070" s="5">
        <v>15.0</v>
      </c>
      <c r="H1070" s="3" t="s">
        <v>73</v>
      </c>
      <c r="I1070" s="3" t="s">
        <v>50</v>
      </c>
      <c r="J1070" s="3" t="s">
        <v>58</v>
      </c>
      <c r="K1070" s="4" t="s">
        <v>19</v>
      </c>
      <c r="L1070" s="3" t="s">
        <v>33632</v>
      </c>
      <c r="M1070" s="3" t="s">
        <v>27</v>
      </c>
    </row>
    <row r="1071" ht="22.5" customHeight="1">
      <c r="A1071" s="3" t="s">
        <v>33635</v>
      </c>
      <c r="B1071" s="3" t="s">
        <v>20318</v>
      </c>
      <c r="C1071" s="3" t="s">
        <v>18</v>
      </c>
      <c r="D1071" s="4" t="s">
        <v>19</v>
      </c>
      <c r="E1071" s="3" t="s">
        <v>20</v>
      </c>
      <c r="F1071" s="5">
        <v>10.0</v>
      </c>
      <c r="G1071" s="5">
        <v>20.0</v>
      </c>
      <c r="H1071" s="3" t="s">
        <v>48</v>
      </c>
      <c r="I1071" s="3" t="s">
        <v>23</v>
      </c>
      <c r="J1071" s="3" t="s">
        <v>7692</v>
      </c>
      <c r="K1071" s="3" t="s">
        <v>33638</v>
      </c>
      <c r="L1071" s="3" t="s">
        <v>33640</v>
      </c>
      <c r="M1071" s="3" t="s">
        <v>257</v>
      </c>
    </row>
    <row r="1072" ht="22.5" customHeight="1">
      <c r="A1072" s="3" t="s">
        <v>15531</v>
      </c>
      <c r="B1072" s="3" t="s">
        <v>603</v>
      </c>
      <c r="C1072" s="3" t="s">
        <v>18</v>
      </c>
      <c r="D1072" s="4" t="s">
        <v>19</v>
      </c>
      <c r="E1072" s="3" t="s">
        <v>20</v>
      </c>
      <c r="F1072" s="5">
        <v>10.0</v>
      </c>
      <c r="G1072" s="5">
        <v>16.0</v>
      </c>
      <c r="H1072" s="3" t="s">
        <v>169</v>
      </c>
      <c r="I1072" s="3" t="s">
        <v>57</v>
      </c>
      <c r="J1072" s="3" t="s">
        <v>606</v>
      </c>
      <c r="K1072" s="3" t="s">
        <v>15572</v>
      </c>
      <c r="L1072" s="3" t="s">
        <v>15574</v>
      </c>
      <c r="M1072" s="3" t="s">
        <v>159</v>
      </c>
    </row>
    <row r="1073" ht="22.5" customHeight="1">
      <c r="A1073" s="3" t="s">
        <v>11935</v>
      </c>
      <c r="B1073" s="3" t="s">
        <v>12883</v>
      </c>
      <c r="C1073" s="3" t="s">
        <v>18</v>
      </c>
      <c r="D1073" s="4" t="s">
        <v>19</v>
      </c>
      <c r="E1073" s="3" t="s">
        <v>20</v>
      </c>
      <c r="F1073" s="5">
        <v>10.0</v>
      </c>
      <c r="G1073" s="5">
        <v>20.0</v>
      </c>
      <c r="H1073" s="3" t="s">
        <v>48</v>
      </c>
      <c r="I1073" s="3" t="s">
        <v>57</v>
      </c>
      <c r="J1073" s="3" t="s">
        <v>12887</v>
      </c>
      <c r="K1073" s="3" t="s">
        <v>19700</v>
      </c>
      <c r="L1073" s="3" t="s">
        <v>33646</v>
      </c>
      <c r="M1073" s="3" t="s">
        <v>257</v>
      </c>
    </row>
    <row r="1074" ht="22.5" customHeight="1">
      <c r="A1074" s="3" t="s">
        <v>504</v>
      </c>
      <c r="B1074" s="3" t="s">
        <v>5698</v>
      </c>
      <c r="C1074" s="3" t="s">
        <v>18</v>
      </c>
      <c r="D1074" s="4" t="s">
        <v>19</v>
      </c>
      <c r="E1074" s="3" t="s">
        <v>20</v>
      </c>
      <c r="F1074" s="5">
        <v>10.0</v>
      </c>
      <c r="G1074" s="5">
        <v>20.0</v>
      </c>
      <c r="H1074" s="3" t="s">
        <v>48</v>
      </c>
      <c r="I1074" s="3" t="s">
        <v>50</v>
      </c>
      <c r="J1074" s="3" t="s">
        <v>5702</v>
      </c>
      <c r="K1074" s="3" t="s">
        <v>5705</v>
      </c>
      <c r="L1074" s="3" t="s">
        <v>5706</v>
      </c>
      <c r="M1074" s="3" t="s">
        <v>35</v>
      </c>
    </row>
    <row r="1075" ht="22.5" customHeight="1">
      <c r="A1075" s="3" t="s">
        <v>2000</v>
      </c>
      <c r="B1075" s="3" t="s">
        <v>3807</v>
      </c>
      <c r="C1075" s="3" t="s">
        <v>18</v>
      </c>
      <c r="D1075" s="4" t="s">
        <v>19</v>
      </c>
      <c r="E1075" s="3" t="s">
        <v>20</v>
      </c>
      <c r="F1075" s="5">
        <v>10.0</v>
      </c>
      <c r="G1075" s="5">
        <v>15.0</v>
      </c>
      <c r="H1075" s="3" t="s">
        <v>73</v>
      </c>
      <c r="I1075" s="3" t="s">
        <v>57</v>
      </c>
      <c r="J1075" s="3" t="s">
        <v>109</v>
      </c>
      <c r="K1075" s="3" t="s">
        <v>16596</v>
      </c>
      <c r="L1075" s="3" t="s">
        <v>16597</v>
      </c>
      <c r="M1075" s="3" t="s">
        <v>35</v>
      </c>
    </row>
    <row r="1076" ht="22.5" customHeight="1">
      <c r="A1076" s="3" t="s">
        <v>20089</v>
      </c>
      <c r="B1076" s="3" t="s">
        <v>5698</v>
      </c>
      <c r="C1076" s="3" t="s">
        <v>18</v>
      </c>
      <c r="D1076" s="4" t="s">
        <v>19</v>
      </c>
      <c r="E1076" s="3" t="s">
        <v>20</v>
      </c>
      <c r="F1076" s="5">
        <v>10.0</v>
      </c>
      <c r="G1076" s="5">
        <v>18.0</v>
      </c>
      <c r="H1076" s="3" t="s">
        <v>95</v>
      </c>
      <c r="I1076" s="3" t="s">
        <v>57</v>
      </c>
      <c r="J1076" s="3" t="s">
        <v>5702</v>
      </c>
      <c r="K1076" s="3" t="s">
        <v>33666</v>
      </c>
      <c r="L1076" s="3" t="s">
        <v>33668</v>
      </c>
      <c r="M1076" s="3" t="s">
        <v>35</v>
      </c>
    </row>
    <row r="1077" ht="22.5" customHeight="1">
      <c r="A1077" s="3" t="s">
        <v>5708</v>
      </c>
      <c r="B1077" s="3" t="s">
        <v>5709</v>
      </c>
      <c r="C1077" s="3" t="s">
        <v>18</v>
      </c>
      <c r="D1077" s="4" t="s">
        <v>19</v>
      </c>
      <c r="E1077" s="3" t="s">
        <v>20</v>
      </c>
      <c r="F1077" s="5">
        <v>10.0</v>
      </c>
      <c r="G1077" s="5">
        <v>15.0</v>
      </c>
      <c r="H1077" s="3" t="s">
        <v>73</v>
      </c>
      <c r="I1077" s="3" t="s">
        <v>69</v>
      </c>
      <c r="J1077" s="3" t="s">
        <v>726</v>
      </c>
      <c r="K1077" s="3" t="s">
        <v>5717</v>
      </c>
      <c r="L1077" s="3" t="s">
        <v>5718</v>
      </c>
      <c r="M1077" s="3" t="s">
        <v>35</v>
      </c>
    </row>
    <row r="1078" ht="22.5" customHeight="1">
      <c r="A1078" s="3" t="s">
        <v>2000</v>
      </c>
      <c r="B1078" s="3" t="s">
        <v>43</v>
      </c>
      <c r="C1078" s="3" t="s">
        <v>18</v>
      </c>
      <c r="D1078" s="4" t="s">
        <v>19</v>
      </c>
      <c r="E1078" s="3" t="s">
        <v>20</v>
      </c>
      <c r="F1078" s="5">
        <v>10.0</v>
      </c>
      <c r="G1078" s="5">
        <v>20.0</v>
      </c>
      <c r="H1078" s="3" t="s">
        <v>48</v>
      </c>
      <c r="I1078" s="3" t="s">
        <v>57</v>
      </c>
      <c r="J1078" s="3" t="s">
        <v>45</v>
      </c>
      <c r="K1078" s="3" t="s">
        <v>11456</v>
      </c>
      <c r="L1078" s="3" t="s">
        <v>16606</v>
      </c>
      <c r="M1078" s="3" t="s">
        <v>27</v>
      </c>
    </row>
    <row r="1079" ht="22.5" customHeight="1">
      <c r="A1079" s="3" t="s">
        <v>33672</v>
      </c>
      <c r="B1079" s="3" t="s">
        <v>33673</v>
      </c>
      <c r="C1079" s="3" t="s">
        <v>18</v>
      </c>
      <c r="D1079" s="4" t="s">
        <v>19</v>
      </c>
      <c r="E1079" s="3" t="s">
        <v>20</v>
      </c>
      <c r="F1079" s="5">
        <v>10.0</v>
      </c>
      <c r="G1079" s="5">
        <v>15.0</v>
      </c>
      <c r="H1079" s="3" t="s">
        <v>73</v>
      </c>
      <c r="I1079" s="3" t="s">
        <v>57</v>
      </c>
      <c r="J1079" s="3" t="s">
        <v>2520</v>
      </c>
      <c r="K1079" s="3" t="s">
        <v>33676</v>
      </c>
      <c r="L1079" s="3" t="s">
        <v>33677</v>
      </c>
      <c r="M1079" s="3" t="s">
        <v>35</v>
      </c>
    </row>
    <row r="1080" ht="22.5" customHeight="1">
      <c r="A1080" s="3" t="s">
        <v>33678</v>
      </c>
      <c r="B1080" s="3" t="s">
        <v>4233</v>
      </c>
      <c r="C1080" s="3" t="s">
        <v>18</v>
      </c>
      <c r="D1080" s="4" t="s">
        <v>19</v>
      </c>
      <c r="E1080" s="3" t="s">
        <v>21</v>
      </c>
      <c r="F1080" s="5">
        <v>10.0</v>
      </c>
      <c r="G1080" s="5">
        <v>20.0</v>
      </c>
      <c r="H1080" s="3" t="s">
        <v>48</v>
      </c>
      <c r="I1080" s="3" t="s">
        <v>57</v>
      </c>
      <c r="J1080" s="3" t="s">
        <v>4236</v>
      </c>
      <c r="K1080" s="3" t="s">
        <v>2018</v>
      </c>
      <c r="L1080" s="3" t="s">
        <v>33681</v>
      </c>
      <c r="M1080" s="3" t="s">
        <v>27</v>
      </c>
    </row>
    <row r="1081" ht="22.5" customHeight="1">
      <c r="A1081" s="3" t="s">
        <v>33682</v>
      </c>
      <c r="B1081" s="3" t="s">
        <v>5738</v>
      </c>
      <c r="C1081" s="3" t="s">
        <v>18</v>
      </c>
      <c r="D1081" s="4" t="s">
        <v>19</v>
      </c>
      <c r="E1081" s="3" t="s">
        <v>20</v>
      </c>
      <c r="F1081" s="5">
        <v>10.0</v>
      </c>
      <c r="G1081" s="5">
        <v>15.0</v>
      </c>
      <c r="H1081" s="3" t="s">
        <v>73</v>
      </c>
      <c r="I1081" s="3" t="s">
        <v>57</v>
      </c>
      <c r="J1081" s="3" t="s">
        <v>99</v>
      </c>
      <c r="K1081" s="3" t="s">
        <v>33689</v>
      </c>
      <c r="L1081" s="3" t="s">
        <v>33691</v>
      </c>
      <c r="M1081" s="3" t="s">
        <v>159</v>
      </c>
    </row>
    <row r="1082" ht="22.5" customHeight="1">
      <c r="A1082" s="3" t="s">
        <v>33694</v>
      </c>
      <c r="B1082" s="3" t="s">
        <v>282</v>
      </c>
      <c r="C1082" s="3" t="s">
        <v>18</v>
      </c>
      <c r="D1082" s="4" t="s">
        <v>19</v>
      </c>
      <c r="E1082" s="3" t="s">
        <v>20</v>
      </c>
      <c r="F1082" s="5">
        <v>10.0</v>
      </c>
      <c r="G1082" s="5">
        <v>20.0</v>
      </c>
      <c r="H1082" s="3" t="s">
        <v>48</v>
      </c>
      <c r="I1082" s="3" t="s">
        <v>69</v>
      </c>
      <c r="J1082" s="3" t="s">
        <v>109</v>
      </c>
      <c r="K1082" s="3" t="s">
        <v>33699</v>
      </c>
      <c r="L1082" s="3" t="s">
        <v>33701</v>
      </c>
      <c r="M1082" s="3" t="s">
        <v>27</v>
      </c>
    </row>
    <row r="1083" ht="22.5" customHeight="1">
      <c r="A1083" s="3" t="s">
        <v>33702</v>
      </c>
      <c r="B1083" s="3" t="s">
        <v>8934</v>
      </c>
      <c r="C1083" s="3" t="s">
        <v>18</v>
      </c>
      <c r="D1083" s="4" t="s">
        <v>19</v>
      </c>
      <c r="E1083" s="3" t="s">
        <v>20</v>
      </c>
      <c r="F1083" s="5">
        <v>10.0</v>
      </c>
      <c r="G1083" s="5">
        <v>15.0</v>
      </c>
      <c r="H1083" s="3" t="s">
        <v>73</v>
      </c>
      <c r="I1083" s="3" t="s">
        <v>50</v>
      </c>
      <c r="J1083" s="3" t="s">
        <v>38</v>
      </c>
      <c r="K1083" s="3" t="s">
        <v>15352</v>
      </c>
      <c r="L1083" s="3" t="s">
        <v>33704</v>
      </c>
      <c r="M1083" s="3" t="s">
        <v>159</v>
      </c>
    </row>
    <row r="1084" ht="22.5" customHeight="1">
      <c r="A1084" s="3" t="s">
        <v>3430</v>
      </c>
      <c r="B1084" s="3" t="s">
        <v>4233</v>
      </c>
      <c r="C1084" s="3" t="s">
        <v>18</v>
      </c>
      <c r="D1084" s="4" t="s">
        <v>19</v>
      </c>
      <c r="E1084" s="3" t="s">
        <v>21</v>
      </c>
      <c r="F1084" s="5">
        <v>10.0</v>
      </c>
      <c r="G1084" s="5">
        <v>20.0</v>
      </c>
      <c r="H1084" s="3" t="s">
        <v>48</v>
      </c>
      <c r="I1084" s="3" t="s">
        <v>57</v>
      </c>
      <c r="J1084" s="3" t="s">
        <v>4236</v>
      </c>
      <c r="K1084" s="3" t="s">
        <v>2018</v>
      </c>
      <c r="L1084" s="3" t="s">
        <v>33710</v>
      </c>
      <c r="M1084" s="3" t="s">
        <v>27</v>
      </c>
    </row>
    <row r="1085" ht="22.5" customHeight="1">
      <c r="A1085" s="3" t="s">
        <v>3825</v>
      </c>
      <c r="B1085" s="3" t="s">
        <v>16627</v>
      </c>
      <c r="C1085" s="3" t="s">
        <v>18</v>
      </c>
      <c r="D1085" s="4" t="s">
        <v>19</v>
      </c>
      <c r="E1085" s="3" t="s">
        <v>20</v>
      </c>
      <c r="F1085" s="5">
        <v>10.0</v>
      </c>
      <c r="G1085" s="5">
        <v>15.0</v>
      </c>
      <c r="H1085" s="3" t="s">
        <v>73</v>
      </c>
      <c r="I1085" s="3" t="s">
        <v>50</v>
      </c>
      <c r="J1085" s="3" t="s">
        <v>58</v>
      </c>
      <c r="K1085" s="3" t="s">
        <v>8211</v>
      </c>
      <c r="L1085" s="3" t="s">
        <v>33714</v>
      </c>
      <c r="M1085" s="3" t="s">
        <v>27</v>
      </c>
    </row>
    <row r="1086" ht="22.5" customHeight="1">
      <c r="A1086" s="3" t="s">
        <v>33715</v>
      </c>
      <c r="B1086" s="3" t="s">
        <v>12031</v>
      </c>
      <c r="C1086" s="3" t="s">
        <v>18</v>
      </c>
      <c r="D1086" s="4" t="s">
        <v>19</v>
      </c>
      <c r="E1086" s="3" t="s">
        <v>20</v>
      </c>
      <c r="F1086" s="5">
        <v>10.0</v>
      </c>
      <c r="G1086" s="5">
        <v>15.0</v>
      </c>
      <c r="H1086" s="3" t="s">
        <v>73</v>
      </c>
      <c r="I1086" s="3" t="s">
        <v>57</v>
      </c>
      <c r="J1086" s="3" t="s">
        <v>5010</v>
      </c>
      <c r="K1086" s="3" t="s">
        <v>33718</v>
      </c>
      <c r="L1086" s="3" t="s">
        <v>33719</v>
      </c>
      <c r="M1086" s="3" t="s">
        <v>257</v>
      </c>
    </row>
    <row r="1087" ht="22.5" customHeight="1">
      <c r="A1087" s="3" t="s">
        <v>642</v>
      </c>
      <c r="B1087" s="3" t="s">
        <v>6068</v>
      </c>
      <c r="C1087" s="3" t="s">
        <v>18</v>
      </c>
      <c r="D1087" s="4" t="s">
        <v>19</v>
      </c>
      <c r="E1087" s="3" t="s">
        <v>20</v>
      </c>
      <c r="F1087" s="5">
        <v>10.0</v>
      </c>
      <c r="G1087" s="5">
        <v>20.0</v>
      </c>
      <c r="H1087" s="3" t="s">
        <v>48</v>
      </c>
      <c r="I1087" s="3" t="s">
        <v>57</v>
      </c>
      <c r="J1087" s="3" t="s">
        <v>2433</v>
      </c>
      <c r="K1087" s="3" t="s">
        <v>6382</v>
      </c>
      <c r="L1087" s="3" t="s">
        <v>33724</v>
      </c>
      <c r="M1087" s="3" t="s">
        <v>257</v>
      </c>
    </row>
    <row r="1088" ht="22.5" customHeight="1">
      <c r="A1088" s="3" t="s">
        <v>11509</v>
      </c>
      <c r="B1088" s="3" t="s">
        <v>11484</v>
      </c>
      <c r="C1088" s="3" t="s">
        <v>18</v>
      </c>
      <c r="D1088" s="4" t="s">
        <v>19</v>
      </c>
      <c r="E1088" s="3" t="s">
        <v>20</v>
      </c>
      <c r="F1088" s="5">
        <v>10.0</v>
      </c>
      <c r="G1088" s="5">
        <v>20.0</v>
      </c>
      <c r="H1088" s="3" t="s">
        <v>48</v>
      </c>
      <c r="I1088" s="3" t="s">
        <v>57</v>
      </c>
      <c r="J1088" s="3" t="s">
        <v>3592</v>
      </c>
      <c r="K1088" s="3" t="s">
        <v>33730</v>
      </c>
      <c r="L1088" s="3" t="s">
        <v>33732</v>
      </c>
      <c r="M1088" s="3" t="s">
        <v>159</v>
      </c>
    </row>
    <row r="1089" ht="22.5" customHeight="1">
      <c r="A1089" s="3" t="s">
        <v>12084</v>
      </c>
      <c r="B1089" s="3" t="s">
        <v>6901</v>
      </c>
      <c r="C1089" s="3" t="s">
        <v>18</v>
      </c>
      <c r="D1089" s="4" t="s">
        <v>19</v>
      </c>
      <c r="E1089" s="3" t="s">
        <v>20</v>
      </c>
      <c r="F1089" s="5">
        <v>10.0</v>
      </c>
      <c r="G1089" s="5">
        <v>15.0</v>
      </c>
      <c r="H1089" s="3" t="s">
        <v>73</v>
      </c>
      <c r="I1089" s="3" t="s">
        <v>50</v>
      </c>
      <c r="J1089" s="3" t="s">
        <v>6902</v>
      </c>
      <c r="K1089" s="3" t="s">
        <v>19920</v>
      </c>
      <c r="L1089" s="3" t="s">
        <v>19922</v>
      </c>
      <c r="M1089" s="3" t="s">
        <v>27</v>
      </c>
    </row>
    <row r="1090" ht="22.5" customHeight="1">
      <c r="A1090" s="3" t="s">
        <v>33737</v>
      </c>
      <c r="B1090" s="3" t="s">
        <v>20688</v>
      </c>
      <c r="C1090" s="3" t="s">
        <v>18</v>
      </c>
      <c r="D1090" s="4" t="s">
        <v>19</v>
      </c>
      <c r="E1090" s="3" t="s">
        <v>21</v>
      </c>
      <c r="F1090" s="5">
        <v>10.0</v>
      </c>
      <c r="G1090" s="5">
        <v>15.0</v>
      </c>
      <c r="H1090" s="3" t="s">
        <v>73</v>
      </c>
      <c r="I1090" s="3" t="s">
        <v>69</v>
      </c>
      <c r="J1090" s="3" t="s">
        <v>20691</v>
      </c>
      <c r="K1090" s="3" t="s">
        <v>29694</v>
      </c>
      <c r="L1090" s="3" t="s">
        <v>33741</v>
      </c>
      <c r="M1090" s="3" t="s">
        <v>35</v>
      </c>
    </row>
    <row r="1091" ht="22.5" customHeight="1">
      <c r="A1091" s="3" t="s">
        <v>3825</v>
      </c>
      <c r="B1091" s="3" t="s">
        <v>20056</v>
      </c>
      <c r="C1091" s="3" t="s">
        <v>18</v>
      </c>
      <c r="D1091" s="4" t="s">
        <v>19</v>
      </c>
      <c r="E1091" s="3" t="s">
        <v>21</v>
      </c>
      <c r="F1091" s="5">
        <v>10.0</v>
      </c>
      <c r="G1091" s="5">
        <v>15.0</v>
      </c>
      <c r="H1091" s="3" t="s">
        <v>73</v>
      </c>
      <c r="I1091" s="3" t="s">
        <v>50</v>
      </c>
      <c r="J1091" s="3" t="s">
        <v>1695</v>
      </c>
      <c r="K1091" s="3" t="s">
        <v>21013</v>
      </c>
      <c r="L1091" s="3" t="s">
        <v>33748</v>
      </c>
      <c r="M1091" s="3" t="s">
        <v>35</v>
      </c>
    </row>
    <row r="1092" ht="22.5" customHeight="1">
      <c r="A1092" s="3" t="s">
        <v>9662</v>
      </c>
      <c r="B1092" s="3" t="s">
        <v>11484</v>
      </c>
      <c r="C1092" s="3" t="s">
        <v>18</v>
      </c>
      <c r="D1092" s="4" t="s">
        <v>19</v>
      </c>
      <c r="E1092" s="3" t="s">
        <v>20</v>
      </c>
      <c r="F1092" s="5">
        <v>10.0</v>
      </c>
      <c r="G1092" s="5">
        <v>20.0</v>
      </c>
      <c r="H1092" s="3" t="s">
        <v>48</v>
      </c>
      <c r="I1092" s="3" t="s">
        <v>50</v>
      </c>
      <c r="J1092" s="3" t="s">
        <v>3592</v>
      </c>
      <c r="K1092" s="3" t="s">
        <v>16785</v>
      </c>
      <c r="L1092" s="3" t="s">
        <v>33752</v>
      </c>
      <c r="M1092" s="3" t="s">
        <v>159</v>
      </c>
    </row>
    <row r="1093" ht="22.5" customHeight="1">
      <c r="A1093" s="3" t="s">
        <v>2806</v>
      </c>
      <c r="B1093" s="3" t="s">
        <v>29721</v>
      </c>
      <c r="C1093" s="3" t="s">
        <v>18</v>
      </c>
      <c r="D1093" s="4" t="s">
        <v>19</v>
      </c>
      <c r="E1093" s="3" t="s">
        <v>20</v>
      </c>
      <c r="F1093" s="5">
        <v>10.0</v>
      </c>
      <c r="G1093" s="5">
        <v>15.0</v>
      </c>
      <c r="H1093" s="3" t="s">
        <v>73</v>
      </c>
      <c r="I1093" s="3" t="s">
        <v>50</v>
      </c>
      <c r="J1093" s="3" t="s">
        <v>2043</v>
      </c>
      <c r="K1093" s="3" t="s">
        <v>5585</v>
      </c>
      <c r="L1093" s="3" t="s">
        <v>32699</v>
      </c>
      <c r="M1093" s="3" t="s">
        <v>35</v>
      </c>
    </row>
    <row r="1094" ht="22.5" customHeight="1">
      <c r="A1094" s="3" t="s">
        <v>15609</v>
      </c>
      <c r="B1094" s="3" t="s">
        <v>9872</v>
      </c>
      <c r="C1094" s="3" t="s">
        <v>18</v>
      </c>
      <c r="D1094" s="4" t="s">
        <v>19</v>
      </c>
      <c r="E1094" s="3" t="s">
        <v>20</v>
      </c>
      <c r="F1094" s="5">
        <v>10.0</v>
      </c>
      <c r="G1094" s="5">
        <v>15.0</v>
      </c>
      <c r="H1094" s="3" t="s">
        <v>73</v>
      </c>
      <c r="I1094" s="3" t="s">
        <v>50</v>
      </c>
      <c r="J1094" s="3" t="s">
        <v>9875</v>
      </c>
      <c r="K1094" s="3" t="s">
        <v>16829</v>
      </c>
      <c r="L1094" s="3" t="s">
        <v>33764</v>
      </c>
      <c r="M1094" s="3" t="s">
        <v>41</v>
      </c>
    </row>
    <row r="1095" ht="22.5" customHeight="1">
      <c r="A1095" s="3" t="s">
        <v>33765</v>
      </c>
      <c r="B1095" s="3" t="s">
        <v>33766</v>
      </c>
      <c r="C1095" s="3" t="s">
        <v>18</v>
      </c>
      <c r="D1095" s="4" t="s">
        <v>19</v>
      </c>
      <c r="E1095" s="3" t="s">
        <v>117</v>
      </c>
      <c r="F1095" s="5">
        <v>10.0</v>
      </c>
      <c r="G1095" s="5">
        <v>20.0</v>
      </c>
      <c r="H1095" s="3" t="s">
        <v>48</v>
      </c>
      <c r="I1095" s="3" t="s">
        <v>50</v>
      </c>
      <c r="J1095" s="3" t="s">
        <v>38</v>
      </c>
      <c r="K1095" s="3" t="s">
        <v>33769</v>
      </c>
      <c r="L1095" s="3" t="s">
        <v>33777</v>
      </c>
      <c r="M1095" s="3" t="s">
        <v>35</v>
      </c>
    </row>
    <row r="1096" ht="22.5" customHeight="1">
      <c r="A1096" s="3" t="s">
        <v>31182</v>
      </c>
      <c r="B1096" s="3" t="s">
        <v>20688</v>
      </c>
      <c r="C1096" s="3" t="s">
        <v>18</v>
      </c>
      <c r="D1096" s="4" t="s">
        <v>19</v>
      </c>
      <c r="E1096" s="3" t="s">
        <v>21</v>
      </c>
      <c r="F1096" s="5">
        <v>10.0</v>
      </c>
      <c r="G1096" s="5">
        <v>15.0</v>
      </c>
      <c r="H1096" s="3" t="s">
        <v>73</v>
      </c>
      <c r="I1096" s="3" t="s">
        <v>69</v>
      </c>
      <c r="J1096" s="3" t="s">
        <v>20691</v>
      </c>
      <c r="K1096" s="3" t="s">
        <v>29694</v>
      </c>
      <c r="L1096" s="3" t="s">
        <v>33780</v>
      </c>
      <c r="M1096" s="3" t="s">
        <v>35</v>
      </c>
    </row>
    <row r="1097" ht="22.5" customHeight="1">
      <c r="A1097" s="3" t="s">
        <v>33781</v>
      </c>
      <c r="B1097" s="3" t="s">
        <v>8934</v>
      </c>
      <c r="C1097" s="3" t="s">
        <v>18</v>
      </c>
      <c r="D1097" s="4" t="s">
        <v>19</v>
      </c>
      <c r="E1097" s="3" t="s">
        <v>21</v>
      </c>
      <c r="F1097" s="5">
        <v>10.0</v>
      </c>
      <c r="G1097" s="5">
        <v>15.0</v>
      </c>
      <c r="H1097" s="3" t="s">
        <v>73</v>
      </c>
      <c r="I1097" s="3" t="s">
        <v>50</v>
      </c>
      <c r="J1097" s="3" t="s">
        <v>38</v>
      </c>
      <c r="K1097" s="3" t="s">
        <v>23510</v>
      </c>
      <c r="L1097" s="3" t="s">
        <v>33788</v>
      </c>
      <c r="M1097" s="3" t="s">
        <v>159</v>
      </c>
    </row>
    <row r="1098" ht="22.5" customHeight="1">
      <c r="A1098" s="3" t="s">
        <v>5000</v>
      </c>
      <c r="B1098" s="3" t="s">
        <v>16712</v>
      </c>
      <c r="C1098" s="3" t="s">
        <v>18</v>
      </c>
      <c r="D1098" s="4" t="s">
        <v>19</v>
      </c>
      <c r="E1098" s="3" t="s">
        <v>20</v>
      </c>
      <c r="F1098" s="5">
        <v>10.0</v>
      </c>
      <c r="G1098" s="5">
        <v>20.0</v>
      </c>
      <c r="H1098" s="3" t="s">
        <v>48</v>
      </c>
      <c r="I1098" s="3" t="s">
        <v>23</v>
      </c>
      <c r="J1098" s="3" t="s">
        <v>58</v>
      </c>
      <c r="K1098" s="3" t="s">
        <v>33789</v>
      </c>
      <c r="L1098" s="3" t="s">
        <v>33792</v>
      </c>
      <c r="M1098" s="3" t="s">
        <v>257</v>
      </c>
    </row>
    <row r="1099" ht="22.5" customHeight="1">
      <c r="A1099" s="3" t="s">
        <v>33794</v>
      </c>
      <c r="B1099" s="3" t="s">
        <v>33795</v>
      </c>
      <c r="C1099" s="3" t="s">
        <v>18</v>
      </c>
      <c r="D1099" s="4" t="s">
        <v>19</v>
      </c>
      <c r="E1099" s="3" t="s">
        <v>21</v>
      </c>
      <c r="F1099" s="5">
        <v>10.0</v>
      </c>
      <c r="G1099" s="5">
        <v>15.0</v>
      </c>
      <c r="H1099" s="3" t="s">
        <v>73</v>
      </c>
      <c r="I1099" s="3" t="s">
        <v>57</v>
      </c>
      <c r="J1099" s="3" t="s">
        <v>4006</v>
      </c>
      <c r="K1099" s="3" t="s">
        <v>33797</v>
      </c>
      <c r="L1099" s="3" t="s">
        <v>33799</v>
      </c>
      <c r="M1099" s="3" t="s">
        <v>159</v>
      </c>
    </row>
    <row r="1100" ht="22.5" customHeight="1">
      <c r="A1100" s="3" t="s">
        <v>3825</v>
      </c>
      <c r="B1100" s="3" t="s">
        <v>4233</v>
      </c>
      <c r="C1100" s="3" t="s">
        <v>18</v>
      </c>
      <c r="D1100" s="4" t="s">
        <v>19</v>
      </c>
      <c r="E1100" s="3" t="s">
        <v>21</v>
      </c>
      <c r="F1100" s="5">
        <v>10.0</v>
      </c>
      <c r="G1100" s="5">
        <v>15.0</v>
      </c>
      <c r="H1100" s="3" t="s">
        <v>73</v>
      </c>
      <c r="I1100" s="3" t="s">
        <v>57</v>
      </c>
      <c r="J1100" s="3" t="s">
        <v>4236</v>
      </c>
      <c r="K1100" s="3" t="s">
        <v>20053</v>
      </c>
      <c r="L1100" s="3" t="s">
        <v>33805</v>
      </c>
      <c r="M1100" s="3" t="s">
        <v>27</v>
      </c>
    </row>
    <row r="1101" ht="22.5" customHeight="1">
      <c r="A1101" s="3" t="s">
        <v>5648</v>
      </c>
      <c r="B1101" s="3" t="s">
        <v>33806</v>
      </c>
      <c r="C1101" s="3" t="s">
        <v>18</v>
      </c>
      <c r="D1101" s="4" t="s">
        <v>19</v>
      </c>
      <c r="E1101" s="3" t="s">
        <v>20</v>
      </c>
      <c r="F1101" s="5">
        <v>10.0</v>
      </c>
      <c r="G1101" s="5">
        <v>15.0</v>
      </c>
      <c r="H1101" s="3" t="s">
        <v>73</v>
      </c>
      <c r="I1101" s="3" t="s">
        <v>50</v>
      </c>
      <c r="J1101" s="3" t="s">
        <v>2344</v>
      </c>
      <c r="K1101" s="3" t="s">
        <v>33808</v>
      </c>
      <c r="L1101" s="3" t="s">
        <v>33809</v>
      </c>
      <c r="M1101" s="3" t="s">
        <v>35</v>
      </c>
    </row>
    <row r="1102" ht="22.5" customHeight="1">
      <c r="A1102" s="3" t="s">
        <v>9662</v>
      </c>
      <c r="B1102" s="3" t="s">
        <v>603</v>
      </c>
      <c r="C1102" s="3" t="s">
        <v>18</v>
      </c>
      <c r="D1102" s="4" t="s">
        <v>19</v>
      </c>
      <c r="E1102" s="3" t="s">
        <v>20</v>
      </c>
      <c r="F1102" s="5">
        <v>10.0</v>
      </c>
      <c r="G1102" s="5">
        <v>20.0</v>
      </c>
      <c r="H1102" s="3" t="s">
        <v>48</v>
      </c>
      <c r="I1102" s="3" t="s">
        <v>57</v>
      </c>
      <c r="J1102" s="3" t="s">
        <v>606</v>
      </c>
      <c r="K1102" s="3" t="s">
        <v>33811</v>
      </c>
      <c r="L1102" s="3" t="s">
        <v>33813</v>
      </c>
      <c r="M1102" s="3" t="s">
        <v>159</v>
      </c>
    </row>
    <row r="1103" ht="22.5" customHeight="1">
      <c r="A1103" s="3" t="s">
        <v>557</v>
      </c>
      <c r="B1103" s="3" t="s">
        <v>1811</v>
      </c>
      <c r="C1103" s="3" t="s">
        <v>18</v>
      </c>
      <c r="D1103" s="4" t="s">
        <v>19</v>
      </c>
      <c r="E1103" s="3" t="s">
        <v>21</v>
      </c>
      <c r="F1103" s="5">
        <v>10.0</v>
      </c>
      <c r="G1103" s="5">
        <v>15.0</v>
      </c>
      <c r="H1103" s="3" t="s">
        <v>73</v>
      </c>
      <c r="I1103" s="3" t="s">
        <v>50</v>
      </c>
      <c r="J1103" s="3" t="s">
        <v>1814</v>
      </c>
      <c r="K1103" s="3" t="s">
        <v>5787</v>
      </c>
      <c r="L1103" s="3" t="s">
        <v>5788</v>
      </c>
      <c r="M1103" s="3" t="s">
        <v>41</v>
      </c>
    </row>
    <row r="1104" ht="22.5" customHeight="1">
      <c r="A1104" s="3" t="s">
        <v>33820</v>
      </c>
      <c r="B1104" s="3" t="s">
        <v>16942</v>
      </c>
      <c r="C1104" s="3" t="s">
        <v>18</v>
      </c>
      <c r="D1104" s="4" t="s">
        <v>19</v>
      </c>
      <c r="E1104" s="3" t="s">
        <v>20</v>
      </c>
      <c r="F1104" s="5">
        <v>10.0</v>
      </c>
      <c r="G1104" s="5">
        <v>15.0</v>
      </c>
      <c r="H1104" s="3" t="s">
        <v>73</v>
      </c>
      <c r="I1104" s="3" t="s">
        <v>69</v>
      </c>
      <c r="J1104" s="3" t="s">
        <v>3950</v>
      </c>
      <c r="K1104" s="3" t="s">
        <v>33822</v>
      </c>
      <c r="L1104" s="3" t="s">
        <v>33824</v>
      </c>
      <c r="M1104" s="3" t="s">
        <v>27</v>
      </c>
    </row>
    <row r="1105" ht="22.5" customHeight="1">
      <c r="A1105" s="3" t="s">
        <v>33825</v>
      </c>
      <c r="B1105" s="3" t="s">
        <v>17669</v>
      </c>
      <c r="C1105" s="3" t="s">
        <v>18</v>
      </c>
      <c r="D1105" s="4" t="s">
        <v>19</v>
      </c>
      <c r="E1105" s="3" t="s">
        <v>20</v>
      </c>
      <c r="F1105" s="5">
        <v>10.0</v>
      </c>
      <c r="G1105" s="5">
        <v>15.0</v>
      </c>
      <c r="H1105" s="3" t="s">
        <v>73</v>
      </c>
      <c r="I1105" s="3" t="s">
        <v>50</v>
      </c>
      <c r="J1105" s="3" t="s">
        <v>329</v>
      </c>
      <c r="K1105" s="4" t="s">
        <v>19</v>
      </c>
      <c r="L1105" s="3" t="s">
        <v>33829</v>
      </c>
      <c r="M1105" s="3" t="s">
        <v>27</v>
      </c>
    </row>
    <row r="1106" ht="22.5" customHeight="1">
      <c r="A1106" s="3" t="s">
        <v>9662</v>
      </c>
      <c r="B1106" s="3" t="s">
        <v>16627</v>
      </c>
      <c r="C1106" s="3" t="s">
        <v>18</v>
      </c>
      <c r="D1106" s="4" t="s">
        <v>19</v>
      </c>
      <c r="E1106" s="3" t="s">
        <v>20</v>
      </c>
      <c r="F1106" s="5">
        <v>10.0</v>
      </c>
      <c r="G1106" s="5">
        <v>15.0</v>
      </c>
      <c r="H1106" s="3" t="s">
        <v>73</v>
      </c>
      <c r="I1106" s="3" t="s">
        <v>50</v>
      </c>
      <c r="J1106" s="3" t="s">
        <v>58</v>
      </c>
      <c r="K1106" s="4" t="s">
        <v>19</v>
      </c>
      <c r="L1106" s="3" t="s">
        <v>33832</v>
      </c>
      <c r="M1106" s="3" t="s">
        <v>27</v>
      </c>
    </row>
    <row r="1107" ht="22.5" customHeight="1">
      <c r="A1107" s="3" t="s">
        <v>33836</v>
      </c>
      <c r="B1107" s="3" t="s">
        <v>8981</v>
      </c>
      <c r="C1107" s="3" t="s">
        <v>18</v>
      </c>
      <c r="D1107" s="4" t="s">
        <v>19</v>
      </c>
      <c r="E1107" s="3" t="s">
        <v>20</v>
      </c>
      <c r="F1107" s="5">
        <v>10.0</v>
      </c>
      <c r="G1107" s="5">
        <v>12.0</v>
      </c>
      <c r="H1107" s="3" t="s">
        <v>1563</v>
      </c>
      <c r="I1107" s="3" t="s">
        <v>50</v>
      </c>
      <c r="J1107" s="3" t="s">
        <v>556</v>
      </c>
      <c r="K1107" s="3" t="s">
        <v>33838</v>
      </c>
      <c r="L1107" s="3" t="s">
        <v>33839</v>
      </c>
      <c r="M1107" s="3" t="s">
        <v>159</v>
      </c>
    </row>
    <row r="1108" ht="22.5" customHeight="1">
      <c r="A1108" s="3" t="s">
        <v>33840</v>
      </c>
      <c r="B1108" s="3" t="s">
        <v>9403</v>
      </c>
      <c r="C1108" s="3" t="s">
        <v>18</v>
      </c>
      <c r="D1108" s="4" t="s">
        <v>19</v>
      </c>
      <c r="E1108" s="3" t="s">
        <v>20</v>
      </c>
      <c r="F1108" s="5">
        <v>10.0</v>
      </c>
      <c r="G1108" s="5">
        <v>13.0</v>
      </c>
      <c r="H1108" s="3" t="s">
        <v>3156</v>
      </c>
      <c r="I1108" s="3" t="s">
        <v>50</v>
      </c>
      <c r="J1108" s="3" t="s">
        <v>200</v>
      </c>
      <c r="K1108" s="3" t="s">
        <v>33848</v>
      </c>
      <c r="L1108" s="3" t="s">
        <v>33849</v>
      </c>
      <c r="M1108" s="3" t="s">
        <v>159</v>
      </c>
    </row>
    <row r="1109" ht="22.5" customHeight="1">
      <c r="A1109" s="3" t="s">
        <v>33850</v>
      </c>
      <c r="B1109" s="3" t="s">
        <v>12805</v>
      </c>
      <c r="C1109" s="3" t="s">
        <v>18</v>
      </c>
      <c r="D1109" s="4" t="s">
        <v>19</v>
      </c>
      <c r="E1109" s="3" t="s">
        <v>20</v>
      </c>
      <c r="F1109" s="5">
        <v>10.0</v>
      </c>
      <c r="G1109" s="5">
        <v>17.0</v>
      </c>
      <c r="H1109" s="3" t="s">
        <v>443</v>
      </c>
      <c r="I1109" s="3" t="s">
        <v>57</v>
      </c>
      <c r="J1109" s="3" t="s">
        <v>12810</v>
      </c>
      <c r="K1109" s="3" t="s">
        <v>20368</v>
      </c>
      <c r="L1109" s="3" t="s">
        <v>33859</v>
      </c>
      <c r="M1109" s="3" t="s">
        <v>257</v>
      </c>
    </row>
    <row r="1110" ht="22.5" customHeight="1">
      <c r="A1110" s="3" t="s">
        <v>33861</v>
      </c>
      <c r="B1110" s="3" t="s">
        <v>12883</v>
      </c>
      <c r="C1110" s="3" t="s">
        <v>18</v>
      </c>
      <c r="D1110" s="4" t="s">
        <v>19</v>
      </c>
      <c r="E1110" s="3" t="s">
        <v>20</v>
      </c>
      <c r="F1110" s="5">
        <v>10.0</v>
      </c>
      <c r="G1110" s="5">
        <v>20.0</v>
      </c>
      <c r="H1110" s="3" t="s">
        <v>48</v>
      </c>
      <c r="I1110" s="3" t="s">
        <v>57</v>
      </c>
      <c r="J1110" s="3" t="s">
        <v>12887</v>
      </c>
      <c r="K1110" s="3" t="s">
        <v>16796</v>
      </c>
      <c r="L1110" s="3" t="s">
        <v>33866</v>
      </c>
      <c r="M1110" s="3" t="s">
        <v>257</v>
      </c>
    </row>
    <row r="1111" ht="22.5" customHeight="1">
      <c r="A1111" s="3" t="s">
        <v>4514</v>
      </c>
      <c r="B1111" s="3" t="s">
        <v>33867</v>
      </c>
      <c r="C1111" s="3" t="s">
        <v>18</v>
      </c>
      <c r="D1111" s="4" t="s">
        <v>19</v>
      </c>
      <c r="E1111" s="3" t="s">
        <v>20</v>
      </c>
      <c r="F1111" s="5">
        <v>10.0</v>
      </c>
      <c r="G1111" s="5">
        <v>20.0</v>
      </c>
      <c r="H1111" s="3" t="s">
        <v>48</v>
      </c>
      <c r="I1111" s="3" t="s">
        <v>57</v>
      </c>
      <c r="J1111" s="3" t="s">
        <v>33871</v>
      </c>
      <c r="K1111" s="3" t="s">
        <v>4498</v>
      </c>
      <c r="L1111" s="3" t="s">
        <v>33873</v>
      </c>
      <c r="M1111" s="3" t="s">
        <v>27</v>
      </c>
    </row>
    <row r="1112" ht="22.5" customHeight="1">
      <c r="A1112" s="3" t="s">
        <v>16589</v>
      </c>
      <c r="B1112" s="3" t="s">
        <v>4137</v>
      </c>
      <c r="C1112" s="3" t="s">
        <v>18</v>
      </c>
      <c r="D1112" s="4" t="s">
        <v>19</v>
      </c>
      <c r="E1112" s="3" t="s">
        <v>20</v>
      </c>
      <c r="F1112" s="5">
        <v>10.0</v>
      </c>
      <c r="G1112" s="5">
        <v>20.0</v>
      </c>
      <c r="H1112" s="3" t="s">
        <v>48</v>
      </c>
      <c r="I1112" s="3" t="s">
        <v>50</v>
      </c>
      <c r="J1112" s="3" t="s">
        <v>4063</v>
      </c>
      <c r="K1112" s="3" t="s">
        <v>914</v>
      </c>
      <c r="L1112" s="3" t="s">
        <v>16593</v>
      </c>
      <c r="M1112" s="3" t="s">
        <v>257</v>
      </c>
    </row>
    <row r="1113" ht="22.5" customHeight="1">
      <c r="A1113" s="3" t="s">
        <v>33880</v>
      </c>
      <c r="B1113" s="3" t="s">
        <v>282</v>
      </c>
      <c r="C1113" s="3" t="s">
        <v>18</v>
      </c>
      <c r="D1113" s="4" t="s">
        <v>19</v>
      </c>
      <c r="E1113" s="3" t="s">
        <v>20</v>
      </c>
      <c r="F1113" s="5">
        <v>10.0</v>
      </c>
      <c r="G1113" s="5">
        <v>20.0</v>
      </c>
      <c r="H1113" s="3" t="s">
        <v>48</v>
      </c>
      <c r="I1113" s="3" t="s">
        <v>57</v>
      </c>
      <c r="J1113" s="3" t="s">
        <v>109</v>
      </c>
      <c r="K1113" s="3" t="s">
        <v>19206</v>
      </c>
      <c r="L1113" s="3" t="s">
        <v>33885</v>
      </c>
      <c r="M1113" s="3" t="s">
        <v>27</v>
      </c>
    </row>
    <row r="1114" ht="22.5" customHeight="1">
      <c r="A1114" s="3" t="s">
        <v>33887</v>
      </c>
      <c r="B1114" s="3" t="s">
        <v>26639</v>
      </c>
      <c r="C1114" s="3" t="s">
        <v>18</v>
      </c>
      <c r="D1114" s="4" t="s">
        <v>19</v>
      </c>
      <c r="E1114" s="3" t="s">
        <v>20</v>
      </c>
      <c r="F1114" s="5">
        <v>10.0</v>
      </c>
      <c r="G1114" s="5">
        <v>20.0</v>
      </c>
      <c r="H1114" s="3" t="s">
        <v>48</v>
      </c>
      <c r="I1114" s="3" t="s">
        <v>57</v>
      </c>
      <c r="J1114" s="3" t="s">
        <v>26641</v>
      </c>
      <c r="K1114" s="3" t="s">
        <v>26644</v>
      </c>
      <c r="L1114" s="3" t="s">
        <v>33892</v>
      </c>
      <c r="M1114" s="3" t="s">
        <v>27</v>
      </c>
    </row>
    <row r="1115" ht="22.5" customHeight="1">
      <c r="A1115" s="3" t="s">
        <v>5166</v>
      </c>
      <c r="B1115" s="3" t="s">
        <v>16487</v>
      </c>
      <c r="C1115" s="3" t="s">
        <v>18</v>
      </c>
      <c r="D1115" s="4" t="s">
        <v>19</v>
      </c>
      <c r="E1115" s="3" t="s">
        <v>20</v>
      </c>
      <c r="F1115" s="5">
        <v>10.0</v>
      </c>
      <c r="G1115" s="5">
        <v>15.0</v>
      </c>
      <c r="H1115" s="3" t="s">
        <v>73</v>
      </c>
      <c r="I1115" s="3" t="s">
        <v>57</v>
      </c>
      <c r="J1115" s="3" t="s">
        <v>329</v>
      </c>
      <c r="K1115" s="3" t="s">
        <v>1366</v>
      </c>
      <c r="L1115" s="3" t="s">
        <v>33896</v>
      </c>
      <c r="M1115" s="3" t="s">
        <v>27</v>
      </c>
    </row>
    <row r="1116" ht="22.5" customHeight="1">
      <c r="A1116" s="3" t="s">
        <v>31303</v>
      </c>
      <c r="B1116" s="3" t="s">
        <v>603</v>
      </c>
      <c r="C1116" s="3" t="s">
        <v>18</v>
      </c>
      <c r="D1116" s="4" t="s">
        <v>19</v>
      </c>
      <c r="E1116" s="3" t="s">
        <v>20</v>
      </c>
      <c r="F1116" s="5">
        <v>10.0</v>
      </c>
      <c r="G1116" s="5">
        <v>13.0</v>
      </c>
      <c r="H1116" s="3" t="s">
        <v>3156</v>
      </c>
      <c r="I1116" s="3" t="s">
        <v>57</v>
      </c>
      <c r="J1116" s="3" t="s">
        <v>606</v>
      </c>
      <c r="K1116" s="3" t="s">
        <v>15534</v>
      </c>
      <c r="L1116" s="3" t="s">
        <v>33900</v>
      </c>
      <c r="M1116" s="3" t="s">
        <v>159</v>
      </c>
    </row>
    <row r="1117" ht="22.5" customHeight="1">
      <c r="A1117" s="3" t="s">
        <v>33901</v>
      </c>
      <c r="B1117" s="3" t="s">
        <v>33902</v>
      </c>
      <c r="C1117" s="3" t="s">
        <v>18</v>
      </c>
      <c r="D1117" s="4" t="s">
        <v>19</v>
      </c>
      <c r="E1117" s="3" t="s">
        <v>20</v>
      </c>
      <c r="F1117" s="5">
        <v>10.0</v>
      </c>
      <c r="G1117" s="5">
        <v>15.0</v>
      </c>
      <c r="H1117" s="3" t="s">
        <v>73</v>
      </c>
      <c r="I1117" s="3" t="s">
        <v>50</v>
      </c>
      <c r="J1117" s="3" t="s">
        <v>1817</v>
      </c>
      <c r="K1117" s="3" t="s">
        <v>33907</v>
      </c>
      <c r="L1117" s="3" t="s">
        <v>33908</v>
      </c>
      <c r="M1117" s="3" t="s">
        <v>257</v>
      </c>
    </row>
    <row r="1118" ht="22.5" customHeight="1">
      <c r="A1118" s="3" t="s">
        <v>33909</v>
      </c>
      <c r="B1118" s="3" t="s">
        <v>43</v>
      </c>
      <c r="C1118" s="3" t="s">
        <v>18</v>
      </c>
      <c r="D1118" s="4" t="s">
        <v>19</v>
      </c>
      <c r="E1118" s="3" t="s">
        <v>20</v>
      </c>
      <c r="F1118" s="5">
        <v>10.0</v>
      </c>
      <c r="G1118" s="5">
        <v>20.0</v>
      </c>
      <c r="H1118" s="3" t="s">
        <v>48</v>
      </c>
      <c r="I1118" s="3" t="s">
        <v>57</v>
      </c>
      <c r="J1118" s="3" t="s">
        <v>45</v>
      </c>
      <c r="K1118" s="3" t="s">
        <v>31217</v>
      </c>
      <c r="L1118" s="3" t="s">
        <v>33912</v>
      </c>
      <c r="M1118" s="3" t="s">
        <v>27</v>
      </c>
    </row>
    <row r="1119" ht="22.5" customHeight="1">
      <c r="A1119" s="3" t="s">
        <v>33913</v>
      </c>
      <c r="B1119" s="3" t="s">
        <v>2854</v>
      </c>
      <c r="C1119" s="3" t="s">
        <v>18</v>
      </c>
      <c r="D1119" s="4" t="s">
        <v>19</v>
      </c>
      <c r="E1119" s="3" t="s">
        <v>21</v>
      </c>
      <c r="F1119" s="5">
        <v>10.0</v>
      </c>
      <c r="G1119" s="5">
        <v>15.0</v>
      </c>
      <c r="H1119" s="3" t="s">
        <v>73</v>
      </c>
      <c r="I1119" s="3" t="s">
        <v>50</v>
      </c>
      <c r="J1119" s="3" t="s">
        <v>2843</v>
      </c>
      <c r="K1119" s="3" t="s">
        <v>8608</v>
      </c>
      <c r="L1119" s="3" t="s">
        <v>33918</v>
      </c>
      <c r="M1119" s="3" t="s">
        <v>41</v>
      </c>
    </row>
    <row r="1120" ht="22.5" customHeight="1">
      <c r="A1120" s="3" t="s">
        <v>33922</v>
      </c>
      <c r="B1120" s="3" t="s">
        <v>4966</v>
      </c>
      <c r="C1120" s="3" t="s">
        <v>18</v>
      </c>
      <c r="D1120" s="4" t="s">
        <v>19</v>
      </c>
      <c r="E1120" s="3" t="s">
        <v>20</v>
      </c>
      <c r="F1120" s="5">
        <v>10.0</v>
      </c>
      <c r="G1120" s="5">
        <v>20.0</v>
      </c>
      <c r="H1120" s="3" t="s">
        <v>48</v>
      </c>
      <c r="I1120" s="3" t="s">
        <v>57</v>
      </c>
      <c r="J1120" s="3" t="s">
        <v>187</v>
      </c>
      <c r="K1120" s="4" t="s">
        <v>19</v>
      </c>
      <c r="L1120" s="3" t="s">
        <v>33925</v>
      </c>
      <c r="M1120" s="3" t="s">
        <v>257</v>
      </c>
    </row>
    <row r="1121" ht="22.5" customHeight="1">
      <c r="A1121" s="3" t="s">
        <v>33927</v>
      </c>
      <c r="B1121" s="3" t="s">
        <v>3721</v>
      </c>
      <c r="C1121" s="3" t="s">
        <v>18</v>
      </c>
      <c r="D1121" s="4" t="s">
        <v>19</v>
      </c>
      <c r="E1121" s="3" t="s">
        <v>20</v>
      </c>
      <c r="F1121" s="5">
        <v>10.0</v>
      </c>
      <c r="G1121" s="5">
        <v>20.0</v>
      </c>
      <c r="H1121" s="3" t="s">
        <v>48</v>
      </c>
      <c r="I1121" s="3" t="s">
        <v>50</v>
      </c>
      <c r="J1121" s="3" t="s">
        <v>3724</v>
      </c>
      <c r="K1121" s="3" t="s">
        <v>33932</v>
      </c>
      <c r="L1121" s="3" t="s">
        <v>33933</v>
      </c>
      <c r="M1121" s="3" t="s">
        <v>159</v>
      </c>
    </row>
    <row r="1122" ht="22.5" customHeight="1">
      <c r="A1122" s="3" t="s">
        <v>5116</v>
      </c>
      <c r="B1122" s="3" t="s">
        <v>43</v>
      </c>
      <c r="C1122" s="3" t="s">
        <v>18</v>
      </c>
      <c r="D1122" s="4" t="s">
        <v>19</v>
      </c>
      <c r="E1122" s="3" t="s">
        <v>20</v>
      </c>
      <c r="F1122" s="5">
        <v>10.0</v>
      </c>
      <c r="G1122" s="5">
        <v>20.0</v>
      </c>
      <c r="H1122" s="3" t="s">
        <v>48</v>
      </c>
      <c r="I1122" s="3" t="s">
        <v>23</v>
      </c>
      <c r="J1122" s="3" t="s">
        <v>45</v>
      </c>
      <c r="K1122" s="3" t="s">
        <v>33937</v>
      </c>
      <c r="L1122" s="3" t="s">
        <v>33939</v>
      </c>
      <c r="M1122" s="3" t="s">
        <v>27</v>
      </c>
    </row>
    <row r="1123" ht="22.5" customHeight="1">
      <c r="A1123" s="3" t="s">
        <v>15132</v>
      </c>
      <c r="B1123" s="3" t="s">
        <v>33942</v>
      </c>
      <c r="C1123" s="3" t="s">
        <v>18</v>
      </c>
      <c r="D1123" s="4" t="s">
        <v>19</v>
      </c>
      <c r="E1123" s="3" t="s">
        <v>20</v>
      </c>
      <c r="F1123" s="5">
        <v>10.0</v>
      </c>
      <c r="G1123" s="5">
        <v>15.0</v>
      </c>
      <c r="H1123" s="3" t="s">
        <v>73</v>
      </c>
      <c r="I1123" s="3" t="s">
        <v>57</v>
      </c>
      <c r="J1123" s="3" t="s">
        <v>33944</v>
      </c>
      <c r="K1123" s="3" t="s">
        <v>33945</v>
      </c>
      <c r="L1123" s="3" t="s">
        <v>33946</v>
      </c>
      <c r="M1123" s="3" t="s">
        <v>27</v>
      </c>
    </row>
    <row r="1124" ht="22.5" customHeight="1">
      <c r="A1124" s="3" t="s">
        <v>33947</v>
      </c>
      <c r="B1124" s="3" t="s">
        <v>4966</v>
      </c>
      <c r="C1124" s="3" t="s">
        <v>18</v>
      </c>
      <c r="D1124" s="4" t="s">
        <v>19</v>
      </c>
      <c r="E1124" s="3" t="s">
        <v>20</v>
      </c>
      <c r="F1124" s="5">
        <v>10.0</v>
      </c>
      <c r="G1124" s="5">
        <v>20.0</v>
      </c>
      <c r="H1124" s="3" t="s">
        <v>48</v>
      </c>
      <c r="I1124" s="3" t="s">
        <v>23</v>
      </c>
      <c r="J1124" s="3" t="s">
        <v>187</v>
      </c>
      <c r="K1124" s="4" t="s">
        <v>19</v>
      </c>
      <c r="L1124" s="3" t="s">
        <v>33952</v>
      </c>
      <c r="M1124" s="3" t="s">
        <v>257</v>
      </c>
    </row>
    <row r="1125" ht="22.5" customHeight="1">
      <c r="A1125" s="3" t="s">
        <v>33953</v>
      </c>
      <c r="B1125" s="3" t="s">
        <v>603</v>
      </c>
      <c r="C1125" s="3" t="s">
        <v>18</v>
      </c>
      <c r="D1125" s="4" t="s">
        <v>19</v>
      </c>
      <c r="E1125" s="3" t="s">
        <v>20</v>
      </c>
      <c r="F1125" s="5">
        <v>10.0</v>
      </c>
      <c r="G1125" s="5">
        <v>15.0</v>
      </c>
      <c r="H1125" s="3" t="s">
        <v>73</v>
      </c>
      <c r="I1125" s="3" t="s">
        <v>57</v>
      </c>
      <c r="J1125" s="3" t="s">
        <v>606</v>
      </c>
      <c r="K1125" s="3" t="s">
        <v>33956</v>
      </c>
      <c r="L1125" s="3" t="s">
        <v>33957</v>
      </c>
      <c r="M1125" s="3" t="s">
        <v>159</v>
      </c>
    </row>
    <row r="1126" ht="22.5" customHeight="1">
      <c r="A1126" s="3" t="s">
        <v>33958</v>
      </c>
      <c r="B1126" s="3" t="s">
        <v>4137</v>
      </c>
      <c r="C1126" s="3" t="s">
        <v>18</v>
      </c>
      <c r="D1126" s="4" t="s">
        <v>19</v>
      </c>
      <c r="E1126" s="3" t="s">
        <v>20</v>
      </c>
      <c r="F1126" s="5">
        <v>10.0</v>
      </c>
      <c r="G1126" s="5">
        <v>20.0</v>
      </c>
      <c r="H1126" s="3" t="s">
        <v>48</v>
      </c>
      <c r="I1126" s="3" t="s">
        <v>23</v>
      </c>
      <c r="J1126" s="3" t="s">
        <v>4063</v>
      </c>
      <c r="K1126" s="3" t="s">
        <v>31304</v>
      </c>
      <c r="L1126" s="3" t="s">
        <v>33962</v>
      </c>
      <c r="M1126" s="3" t="s">
        <v>257</v>
      </c>
    </row>
    <row r="1127" ht="22.5" customHeight="1">
      <c r="A1127" s="3" t="s">
        <v>33963</v>
      </c>
      <c r="B1127" s="3" t="s">
        <v>26639</v>
      </c>
      <c r="C1127" s="3" t="s">
        <v>18</v>
      </c>
      <c r="D1127" s="4" t="s">
        <v>19</v>
      </c>
      <c r="E1127" s="3" t="s">
        <v>20</v>
      </c>
      <c r="F1127" s="5">
        <v>10.0</v>
      </c>
      <c r="G1127" s="5">
        <v>15.0</v>
      </c>
      <c r="H1127" s="3" t="s">
        <v>73</v>
      </c>
      <c r="I1127" s="3" t="s">
        <v>57</v>
      </c>
      <c r="J1127" s="3" t="s">
        <v>26641</v>
      </c>
      <c r="K1127" s="3" t="s">
        <v>26644</v>
      </c>
      <c r="L1127" s="3" t="s">
        <v>33965</v>
      </c>
      <c r="M1127" s="3" t="s">
        <v>27</v>
      </c>
    </row>
    <row r="1128" ht="22.5" customHeight="1">
      <c r="A1128" s="3" t="s">
        <v>33966</v>
      </c>
      <c r="B1128" s="3" t="s">
        <v>26639</v>
      </c>
      <c r="C1128" s="3" t="s">
        <v>18</v>
      </c>
      <c r="D1128" s="4" t="s">
        <v>19</v>
      </c>
      <c r="E1128" s="3" t="s">
        <v>20</v>
      </c>
      <c r="F1128" s="5">
        <v>10.0</v>
      </c>
      <c r="G1128" s="5">
        <v>15.0</v>
      </c>
      <c r="H1128" s="3" t="s">
        <v>73</v>
      </c>
      <c r="I1128" s="3" t="s">
        <v>50</v>
      </c>
      <c r="J1128" s="3" t="s">
        <v>26641</v>
      </c>
      <c r="K1128" s="3" t="s">
        <v>26644</v>
      </c>
      <c r="L1128" s="3" t="s">
        <v>33970</v>
      </c>
      <c r="M1128" s="3" t="s">
        <v>27</v>
      </c>
    </row>
    <row r="1129" ht="22.5" customHeight="1">
      <c r="A1129" s="3" t="s">
        <v>16782</v>
      </c>
      <c r="B1129" s="3" t="s">
        <v>2854</v>
      </c>
      <c r="C1129" s="3" t="s">
        <v>18</v>
      </c>
      <c r="D1129" s="4" t="s">
        <v>19</v>
      </c>
      <c r="E1129" s="3" t="s">
        <v>20</v>
      </c>
      <c r="F1129" s="5">
        <v>10.0</v>
      </c>
      <c r="G1129" s="5">
        <v>20.0</v>
      </c>
      <c r="H1129" s="3" t="s">
        <v>48</v>
      </c>
      <c r="I1129" s="3" t="s">
        <v>50</v>
      </c>
      <c r="J1129" s="3" t="s">
        <v>2843</v>
      </c>
      <c r="K1129" s="3" t="s">
        <v>8608</v>
      </c>
      <c r="L1129" s="3" t="s">
        <v>16787</v>
      </c>
      <c r="M1129" s="3" t="s">
        <v>41</v>
      </c>
    </row>
    <row r="1130" ht="22.5" customHeight="1">
      <c r="A1130" s="3" t="s">
        <v>33972</v>
      </c>
      <c r="B1130" s="3" t="s">
        <v>27675</v>
      </c>
      <c r="C1130" s="3" t="s">
        <v>18</v>
      </c>
      <c r="D1130" s="4" t="s">
        <v>19</v>
      </c>
      <c r="E1130" s="3" t="s">
        <v>21</v>
      </c>
      <c r="F1130" s="5">
        <v>10.0</v>
      </c>
      <c r="G1130" s="5">
        <v>15.0</v>
      </c>
      <c r="H1130" s="3" t="s">
        <v>73</v>
      </c>
      <c r="I1130" s="3" t="s">
        <v>23</v>
      </c>
      <c r="J1130" s="3" t="s">
        <v>154</v>
      </c>
      <c r="K1130" s="3" t="s">
        <v>33976</v>
      </c>
      <c r="L1130" s="3" t="s">
        <v>33982</v>
      </c>
      <c r="M1130" s="3" t="s">
        <v>159</v>
      </c>
    </row>
    <row r="1131" ht="22.5" customHeight="1">
      <c r="A1131" s="3" t="s">
        <v>33984</v>
      </c>
      <c r="B1131" s="3" t="s">
        <v>5236</v>
      </c>
      <c r="C1131" s="3" t="s">
        <v>18</v>
      </c>
      <c r="D1131" s="4" t="s">
        <v>19</v>
      </c>
      <c r="E1131" s="3" t="s">
        <v>21</v>
      </c>
      <c r="F1131" s="5">
        <v>10.0</v>
      </c>
      <c r="G1131" s="5">
        <v>15.0</v>
      </c>
      <c r="H1131" s="3" t="s">
        <v>73</v>
      </c>
      <c r="I1131" s="3" t="s">
        <v>50</v>
      </c>
      <c r="J1131" s="3" t="s">
        <v>38</v>
      </c>
      <c r="K1131" s="3" t="s">
        <v>20612</v>
      </c>
      <c r="L1131" s="3" t="s">
        <v>33989</v>
      </c>
      <c r="M1131" s="3" t="s">
        <v>159</v>
      </c>
    </row>
    <row r="1132" ht="22.5" customHeight="1">
      <c r="A1132" s="3" t="s">
        <v>33990</v>
      </c>
      <c r="B1132" s="3" t="s">
        <v>1811</v>
      </c>
      <c r="C1132" s="3" t="s">
        <v>18</v>
      </c>
      <c r="D1132" s="4" t="s">
        <v>19</v>
      </c>
      <c r="E1132" s="3" t="s">
        <v>20</v>
      </c>
      <c r="F1132" s="5">
        <v>10.0</v>
      </c>
      <c r="G1132" s="5">
        <v>18.0</v>
      </c>
      <c r="H1132" s="3" t="s">
        <v>95</v>
      </c>
      <c r="I1132" s="3" t="s">
        <v>57</v>
      </c>
      <c r="J1132" s="3" t="s">
        <v>1814</v>
      </c>
      <c r="K1132" s="3" t="s">
        <v>6245</v>
      </c>
      <c r="L1132" s="3" t="s">
        <v>33994</v>
      </c>
      <c r="M1132" s="3" t="s">
        <v>41</v>
      </c>
    </row>
    <row r="1133" ht="22.5" customHeight="1">
      <c r="A1133" s="3" t="s">
        <v>2352</v>
      </c>
      <c r="B1133" s="3" t="s">
        <v>1811</v>
      </c>
      <c r="C1133" s="3" t="s">
        <v>18</v>
      </c>
      <c r="D1133" s="4" t="s">
        <v>19</v>
      </c>
      <c r="E1133" s="3" t="s">
        <v>21</v>
      </c>
      <c r="F1133" s="5">
        <v>10.0</v>
      </c>
      <c r="G1133" s="5">
        <v>20.0</v>
      </c>
      <c r="H1133" s="3" t="s">
        <v>48</v>
      </c>
      <c r="I1133" s="3" t="s">
        <v>50</v>
      </c>
      <c r="J1133" s="3" t="s">
        <v>1814</v>
      </c>
      <c r="K1133" s="3" t="s">
        <v>5787</v>
      </c>
      <c r="L1133" s="3" t="s">
        <v>16941</v>
      </c>
      <c r="M1133" s="3" t="s">
        <v>41</v>
      </c>
    </row>
    <row r="1134" ht="22.5" customHeight="1">
      <c r="A1134" s="3" t="s">
        <v>33997</v>
      </c>
      <c r="B1134" s="3" t="s">
        <v>5236</v>
      </c>
      <c r="C1134" s="3" t="s">
        <v>18</v>
      </c>
      <c r="D1134" s="4" t="s">
        <v>19</v>
      </c>
      <c r="E1134" s="3" t="s">
        <v>20</v>
      </c>
      <c r="F1134" s="5">
        <v>10.0</v>
      </c>
      <c r="G1134" s="5">
        <v>15.0</v>
      </c>
      <c r="H1134" s="3" t="s">
        <v>73</v>
      </c>
      <c r="I1134" s="3" t="s">
        <v>23</v>
      </c>
      <c r="J1134" s="3" t="s">
        <v>38</v>
      </c>
      <c r="K1134" s="3" t="s">
        <v>34000</v>
      </c>
      <c r="L1134" s="3" t="s">
        <v>34001</v>
      </c>
      <c r="M1134" s="3" t="s">
        <v>159</v>
      </c>
    </row>
    <row r="1135" ht="22.5" customHeight="1">
      <c r="A1135" s="3" t="s">
        <v>10573</v>
      </c>
      <c r="B1135" s="3" t="s">
        <v>11766</v>
      </c>
      <c r="C1135" s="3" t="s">
        <v>18</v>
      </c>
      <c r="D1135" s="4" t="s">
        <v>19</v>
      </c>
      <c r="E1135" s="3" t="s">
        <v>21</v>
      </c>
      <c r="F1135" s="5">
        <v>10.0</v>
      </c>
      <c r="G1135" s="5">
        <v>15.0</v>
      </c>
      <c r="H1135" s="3" t="s">
        <v>73</v>
      </c>
      <c r="I1135" s="3" t="s">
        <v>57</v>
      </c>
      <c r="J1135" s="3" t="s">
        <v>556</v>
      </c>
      <c r="K1135" s="3" t="s">
        <v>34003</v>
      </c>
      <c r="L1135" s="3" t="s">
        <v>34004</v>
      </c>
      <c r="M1135" s="3" t="s">
        <v>27</v>
      </c>
    </row>
    <row r="1136" ht="22.5" customHeight="1">
      <c r="A1136" s="3" t="s">
        <v>34005</v>
      </c>
      <c r="B1136" s="3" t="s">
        <v>11766</v>
      </c>
      <c r="C1136" s="3" t="s">
        <v>18</v>
      </c>
      <c r="D1136" s="4" t="s">
        <v>19</v>
      </c>
      <c r="E1136" s="3" t="s">
        <v>20</v>
      </c>
      <c r="F1136" s="5">
        <v>10.0</v>
      </c>
      <c r="G1136" s="5">
        <v>15.0</v>
      </c>
      <c r="H1136" s="3" t="s">
        <v>73</v>
      </c>
      <c r="I1136" s="3" t="s">
        <v>57</v>
      </c>
      <c r="J1136" s="3" t="s">
        <v>556</v>
      </c>
      <c r="K1136" s="3" t="s">
        <v>34006</v>
      </c>
      <c r="L1136" s="3" t="s">
        <v>34008</v>
      </c>
      <c r="M1136" s="3" t="s">
        <v>27</v>
      </c>
    </row>
    <row r="1137" ht="22.5" customHeight="1">
      <c r="A1137" s="3" t="s">
        <v>30671</v>
      </c>
      <c r="B1137" s="3" t="s">
        <v>11766</v>
      </c>
      <c r="C1137" s="3" t="s">
        <v>18</v>
      </c>
      <c r="D1137" s="4" t="s">
        <v>19</v>
      </c>
      <c r="E1137" s="3" t="s">
        <v>20</v>
      </c>
      <c r="F1137" s="5">
        <v>10.0</v>
      </c>
      <c r="G1137" s="5">
        <v>20.0</v>
      </c>
      <c r="H1137" s="3" t="s">
        <v>48</v>
      </c>
      <c r="I1137" s="3" t="s">
        <v>57</v>
      </c>
      <c r="J1137" s="3" t="s">
        <v>556</v>
      </c>
      <c r="K1137" s="3" t="s">
        <v>12071</v>
      </c>
      <c r="L1137" s="3" t="s">
        <v>34013</v>
      </c>
      <c r="M1137" s="3" t="s">
        <v>27</v>
      </c>
    </row>
    <row r="1138" ht="22.5" customHeight="1">
      <c r="A1138" s="3" t="s">
        <v>34014</v>
      </c>
      <c r="B1138" s="3" t="s">
        <v>11766</v>
      </c>
      <c r="C1138" s="3" t="s">
        <v>18</v>
      </c>
      <c r="D1138" s="4" t="s">
        <v>19</v>
      </c>
      <c r="E1138" s="3" t="s">
        <v>20</v>
      </c>
      <c r="F1138" s="5">
        <v>10.0</v>
      </c>
      <c r="G1138" s="5">
        <v>20.0</v>
      </c>
      <c r="H1138" s="3" t="s">
        <v>48</v>
      </c>
      <c r="I1138" s="3" t="s">
        <v>57</v>
      </c>
      <c r="J1138" s="3" t="s">
        <v>556</v>
      </c>
      <c r="K1138" s="3" t="s">
        <v>12071</v>
      </c>
      <c r="L1138" s="3" t="s">
        <v>34021</v>
      </c>
      <c r="M1138" s="3" t="s">
        <v>27</v>
      </c>
    </row>
    <row r="1139" ht="22.5" customHeight="1">
      <c r="A1139" s="3" t="s">
        <v>34022</v>
      </c>
      <c r="B1139" s="3" t="s">
        <v>11766</v>
      </c>
      <c r="C1139" s="3" t="s">
        <v>18</v>
      </c>
      <c r="D1139" s="4" t="s">
        <v>19</v>
      </c>
      <c r="E1139" s="3" t="s">
        <v>20</v>
      </c>
      <c r="F1139" s="5">
        <v>10.0</v>
      </c>
      <c r="G1139" s="5">
        <v>20.0</v>
      </c>
      <c r="H1139" s="3" t="s">
        <v>48</v>
      </c>
      <c r="I1139" s="3" t="s">
        <v>57</v>
      </c>
      <c r="J1139" s="3" t="s">
        <v>556</v>
      </c>
      <c r="K1139" s="3" t="s">
        <v>12210</v>
      </c>
      <c r="L1139" s="3" t="s">
        <v>34028</v>
      </c>
      <c r="M1139" s="3" t="s">
        <v>27</v>
      </c>
    </row>
    <row r="1140" ht="22.5" customHeight="1">
      <c r="A1140" s="3" t="s">
        <v>34029</v>
      </c>
      <c r="B1140" s="3" t="s">
        <v>11766</v>
      </c>
      <c r="C1140" s="3" t="s">
        <v>18</v>
      </c>
      <c r="D1140" s="4" t="s">
        <v>19</v>
      </c>
      <c r="E1140" s="3" t="s">
        <v>21</v>
      </c>
      <c r="F1140" s="5">
        <v>10.0</v>
      </c>
      <c r="G1140" s="5">
        <v>15.0</v>
      </c>
      <c r="H1140" s="3" t="s">
        <v>73</v>
      </c>
      <c r="I1140" s="3" t="s">
        <v>50</v>
      </c>
      <c r="J1140" s="3" t="s">
        <v>556</v>
      </c>
      <c r="K1140" s="3" t="s">
        <v>11772</v>
      </c>
      <c r="L1140" s="3" t="s">
        <v>34034</v>
      </c>
      <c r="M1140" s="3" t="s">
        <v>27</v>
      </c>
    </row>
    <row r="1141" ht="22.5" customHeight="1">
      <c r="A1141" s="3" t="s">
        <v>3430</v>
      </c>
      <c r="B1141" s="3" t="s">
        <v>11766</v>
      </c>
      <c r="C1141" s="3" t="s">
        <v>18</v>
      </c>
      <c r="D1141" s="4" t="s">
        <v>19</v>
      </c>
      <c r="E1141" s="3" t="s">
        <v>21</v>
      </c>
      <c r="F1141" s="5">
        <v>10.0</v>
      </c>
      <c r="G1141" s="5">
        <v>15.0</v>
      </c>
      <c r="H1141" s="3" t="s">
        <v>73</v>
      </c>
      <c r="I1141" s="3" t="s">
        <v>57</v>
      </c>
      <c r="J1141" s="3" t="s">
        <v>556</v>
      </c>
      <c r="K1141" s="3" t="s">
        <v>32884</v>
      </c>
      <c r="L1141" s="3" t="s">
        <v>34039</v>
      </c>
      <c r="M1141" s="3" t="s">
        <v>27</v>
      </c>
    </row>
    <row r="1142" ht="22.5" customHeight="1">
      <c r="A1142" s="3" t="s">
        <v>2000</v>
      </c>
      <c r="B1142" s="3" t="s">
        <v>1391</v>
      </c>
      <c r="C1142" s="3" t="s">
        <v>18</v>
      </c>
      <c r="D1142" s="4" t="s">
        <v>19</v>
      </c>
      <c r="E1142" s="3" t="s">
        <v>21</v>
      </c>
      <c r="F1142" s="5">
        <v>10.0</v>
      </c>
      <c r="G1142" s="5">
        <v>15.0</v>
      </c>
      <c r="H1142" s="3" t="s">
        <v>73</v>
      </c>
      <c r="I1142" s="3" t="s">
        <v>57</v>
      </c>
      <c r="J1142" s="3" t="s">
        <v>1392</v>
      </c>
      <c r="K1142" s="3" t="s">
        <v>15845</v>
      </c>
      <c r="L1142" s="3" t="s">
        <v>17117</v>
      </c>
      <c r="M1142" s="3" t="s">
        <v>27</v>
      </c>
    </row>
    <row r="1143" ht="22.5" customHeight="1">
      <c r="A1143" s="3" t="s">
        <v>1470</v>
      </c>
      <c r="B1143" s="3" t="s">
        <v>17134</v>
      </c>
      <c r="C1143" s="3" t="s">
        <v>18</v>
      </c>
      <c r="D1143" s="4" t="s">
        <v>19</v>
      </c>
      <c r="E1143" s="3" t="s">
        <v>21</v>
      </c>
      <c r="F1143" s="5">
        <v>10.0</v>
      </c>
      <c r="G1143" s="5">
        <v>18.0</v>
      </c>
      <c r="H1143" s="3" t="s">
        <v>95</v>
      </c>
      <c r="I1143" s="3" t="s">
        <v>50</v>
      </c>
      <c r="J1143" s="3" t="s">
        <v>17135</v>
      </c>
      <c r="K1143" s="3" t="s">
        <v>14674</v>
      </c>
      <c r="L1143" s="3" t="s">
        <v>33404</v>
      </c>
      <c r="M1143" s="3" t="s">
        <v>35</v>
      </c>
    </row>
    <row r="1144" ht="22.5" customHeight="1">
      <c r="A1144" s="3" t="s">
        <v>2000</v>
      </c>
      <c r="B1144" s="3" t="s">
        <v>11766</v>
      </c>
      <c r="C1144" s="3" t="s">
        <v>18</v>
      </c>
      <c r="D1144" s="4" t="s">
        <v>19</v>
      </c>
      <c r="E1144" s="3" t="s">
        <v>20</v>
      </c>
      <c r="F1144" s="5">
        <v>10.0</v>
      </c>
      <c r="G1144" s="5">
        <v>15.0</v>
      </c>
      <c r="H1144" s="3" t="s">
        <v>73</v>
      </c>
      <c r="I1144" s="3" t="s">
        <v>50</v>
      </c>
      <c r="J1144" s="3" t="s">
        <v>556</v>
      </c>
      <c r="K1144" s="3" t="s">
        <v>3306</v>
      </c>
      <c r="L1144" s="3" t="s">
        <v>34048</v>
      </c>
      <c r="M1144" s="3" t="s">
        <v>27</v>
      </c>
    </row>
    <row r="1145" ht="22.5" customHeight="1">
      <c r="A1145" s="3" t="s">
        <v>34050</v>
      </c>
      <c r="B1145" s="3" t="s">
        <v>34051</v>
      </c>
      <c r="C1145" s="3" t="s">
        <v>18</v>
      </c>
      <c r="D1145" s="4" t="s">
        <v>19</v>
      </c>
      <c r="E1145" s="3" t="s">
        <v>20</v>
      </c>
      <c r="F1145" s="5">
        <v>10.0</v>
      </c>
      <c r="G1145" s="5">
        <v>20.0</v>
      </c>
      <c r="H1145" s="3" t="s">
        <v>48</v>
      </c>
      <c r="I1145" s="3" t="s">
        <v>57</v>
      </c>
      <c r="J1145" s="3" t="s">
        <v>498</v>
      </c>
      <c r="K1145" s="3" t="s">
        <v>34055</v>
      </c>
      <c r="L1145" s="3" t="s">
        <v>34056</v>
      </c>
      <c r="M1145" s="3" t="s">
        <v>35</v>
      </c>
    </row>
    <row r="1146" ht="22.5" customHeight="1">
      <c r="A1146" s="3" t="s">
        <v>6557</v>
      </c>
      <c r="B1146" s="3" t="s">
        <v>29848</v>
      </c>
      <c r="C1146" s="3" t="s">
        <v>17</v>
      </c>
      <c r="D1146" s="4" t="s">
        <v>19</v>
      </c>
      <c r="E1146" s="3" t="s">
        <v>20</v>
      </c>
      <c r="F1146" s="5">
        <v>10.0</v>
      </c>
      <c r="G1146" s="5">
        <v>20.0</v>
      </c>
      <c r="H1146" s="3" t="s">
        <v>48</v>
      </c>
      <c r="I1146" s="3" t="s">
        <v>57</v>
      </c>
      <c r="J1146" s="3" t="s">
        <v>29850</v>
      </c>
      <c r="K1146" s="3" t="s">
        <v>29852</v>
      </c>
      <c r="L1146" s="3" t="s">
        <v>34063</v>
      </c>
      <c r="M1146" s="3" t="s">
        <v>35</v>
      </c>
    </row>
    <row r="1147" ht="22.5" customHeight="1">
      <c r="A1147" s="3" t="s">
        <v>15143</v>
      </c>
      <c r="B1147" s="3" t="s">
        <v>23445</v>
      </c>
      <c r="C1147" s="3" t="s">
        <v>17</v>
      </c>
      <c r="D1147" s="4" t="s">
        <v>19</v>
      </c>
      <c r="E1147" s="3" t="s">
        <v>21</v>
      </c>
      <c r="F1147" s="5">
        <v>10.0</v>
      </c>
      <c r="G1147" s="5">
        <v>12.0</v>
      </c>
      <c r="H1147" s="3" t="s">
        <v>1563</v>
      </c>
      <c r="I1147" s="3" t="s">
        <v>50</v>
      </c>
      <c r="J1147" s="3" t="s">
        <v>329</v>
      </c>
      <c r="K1147" s="3" t="s">
        <v>887</v>
      </c>
      <c r="L1147" s="3" t="s">
        <v>34067</v>
      </c>
      <c r="M1147" s="3" t="s">
        <v>35</v>
      </c>
    </row>
    <row r="1148" ht="22.5" customHeight="1">
      <c r="A1148" s="3" t="s">
        <v>6557</v>
      </c>
      <c r="B1148" s="3" t="s">
        <v>12536</v>
      </c>
      <c r="C1148" s="3" t="s">
        <v>17</v>
      </c>
      <c r="D1148" s="4" t="s">
        <v>19</v>
      </c>
      <c r="E1148" s="3" t="s">
        <v>21</v>
      </c>
      <c r="F1148" s="5">
        <v>10.0</v>
      </c>
      <c r="G1148" s="5">
        <v>15.0</v>
      </c>
      <c r="H1148" s="3" t="s">
        <v>73</v>
      </c>
      <c r="I1148" s="3" t="s">
        <v>57</v>
      </c>
      <c r="J1148" s="3" t="s">
        <v>529</v>
      </c>
      <c r="K1148" s="3" t="s">
        <v>34071</v>
      </c>
      <c r="L1148" s="3" t="s">
        <v>34072</v>
      </c>
      <c r="M1148" s="3" t="s">
        <v>159</v>
      </c>
    </row>
    <row r="1149" ht="22.5" customHeight="1">
      <c r="A1149" s="3" t="s">
        <v>4245</v>
      </c>
      <c r="B1149" s="3" t="s">
        <v>28945</v>
      </c>
      <c r="C1149" s="3" t="s">
        <v>17</v>
      </c>
      <c r="D1149" s="4" t="s">
        <v>19</v>
      </c>
      <c r="E1149" s="3" t="s">
        <v>20</v>
      </c>
      <c r="F1149" s="5">
        <v>10.0</v>
      </c>
      <c r="G1149" s="5">
        <v>15.0</v>
      </c>
      <c r="H1149" s="3" t="s">
        <v>73</v>
      </c>
      <c r="I1149" s="3" t="s">
        <v>50</v>
      </c>
      <c r="J1149" s="3" t="s">
        <v>58</v>
      </c>
      <c r="K1149" s="3" t="s">
        <v>34074</v>
      </c>
      <c r="L1149" s="3" t="s">
        <v>34075</v>
      </c>
      <c r="M1149" s="3" t="s">
        <v>35</v>
      </c>
    </row>
    <row r="1150" ht="22.5" customHeight="1">
      <c r="A1150" s="3" t="s">
        <v>526</v>
      </c>
      <c r="B1150" s="3" t="s">
        <v>527</v>
      </c>
      <c r="C1150" s="3" t="s">
        <v>17</v>
      </c>
      <c r="D1150" s="4" t="s">
        <v>19</v>
      </c>
      <c r="E1150" s="3" t="s">
        <v>20</v>
      </c>
      <c r="F1150" s="5">
        <v>10.0</v>
      </c>
      <c r="G1150" s="5">
        <v>20.0</v>
      </c>
      <c r="H1150" s="3" t="s">
        <v>48</v>
      </c>
      <c r="I1150" s="3" t="s">
        <v>50</v>
      </c>
      <c r="J1150" s="3" t="s">
        <v>489</v>
      </c>
      <c r="K1150" s="3" t="s">
        <v>534</v>
      </c>
      <c r="L1150" s="3" t="s">
        <v>34078</v>
      </c>
      <c r="M1150" s="3" t="s">
        <v>35</v>
      </c>
    </row>
    <row r="1151" ht="22.5" customHeight="1">
      <c r="A1151" s="3" t="s">
        <v>34079</v>
      </c>
      <c r="B1151" s="3" t="s">
        <v>34080</v>
      </c>
      <c r="C1151" s="3" t="s">
        <v>17</v>
      </c>
      <c r="D1151" s="4" t="s">
        <v>19</v>
      </c>
      <c r="E1151" s="3" t="s">
        <v>20</v>
      </c>
      <c r="F1151" s="5">
        <v>10.0</v>
      </c>
      <c r="G1151" s="5">
        <v>15.0</v>
      </c>
      <c r="H1151" s="3" t="s">
        <v>73</v>
      </c>
      <c r="I1151" s="3" t="s">
        <v>50</v>
      </c>
      <c r="J1151" s="3" t="s">
        <v>8779</v>
      </c>
      <c r="K1151" s="3" t="s">
        <v>34084</v>
      </c>
      <c r="L1151" s="3" t="s">
        <v>34085</v>
      </c>
      <c r="M1151" s="3" t="s">
        <v>41</v>
      </c>
    </row>
    <row r="1152" ht="22.5" customHeight="1">
      <c r="A1152" s="3" t="s">
        <v>6531</v>
      </c>
      <c r="B1152" s="3" t="s">
        <v>34087</v>
      </c>
      <c r="C1152" s="3" t="s">
        <v>17</v>
      </c>
      <c r="D1152" s="4" t="s">
        <v>19</v>
      </c>
      <c r="E1152" s="3" t="s">
        <v>20</v>
      </c>
      <c r="F1152" s="5">
        <v>10.0</v>
      </c>
      <c r="G1152" s="5">
        <v>15.0</v>
      </c>
      <c r="H1152" s="3" t="s">
        <v>73</v>
      </c>
      <c r="I1152" s="3" t="s">
        <v>50</v>
      </c>
      <c r="J1152" s="3" t="s">
        <v>264</v>
      </c>
      <c r="K1152" s="3" t="s">
        <v>34088</v>
      </c>
      <c r="L1152" s="3" t="s">
        <v>34089</v>
      </c>
      <c r="M1152" s="3" t="s">
        <v>90</v>
      </c>
    </row>
    <row r="1153" ht="22.5" customHeight="1">
      <c r="A1153" s="3" t="s">
        <v>4245</v>
      </c>
      <c r="B1153" s="3" t="s">
        <v>4227</v>
      </c>
      <c r="C1153" s="3" t="s">
        <v>17</v>
      </c>
      <c r="D1153" s="4" t="s">
        <v>19</v>
      </c>
      <c r="E1153" s="3" t="s">
        <v>21</v>
      </c>
      <c r="F1153" s="5">
        <v>10.0</v>
      </c>
      <c r="G1153" s="5">
        <v>15.0</v>
      </c>
      <c r="H1153" s="3" t="s">
        <v>73</v>
      </c>
      <c r="I1153" s="3" t="s">
        <v>57</v>
      </c>
      <c r="J1153" s="3" t="s">
        <v>38</v>
      </c>
      <c r="K1153" s="3" t="s">
        <v>13572</v>
      </c>
      <c r="L1153" s="3" t="s">
        <v>34097</v>
      </c>
      <c r="M1153" s="3" t="s">
        <v>35</v>
      </c>
    </row>
    <row r="1154" ht="22.5" customHeight="1">
      <c r="A1154" s="3" t="s">
        <v>34099</v>
      </c>
      <c r="B1154" s="3" t="s">
        <v>34100</v>
      </c>
      <c r="C1154" s="3" t="s">
        <v>17</v>
      </c>
      <c r="D1154" s="4" t="s">
        <v>19</v>
      </c>
      <c r="E1154" s="3" t="s">
        <v>20</v>
      </c>
      <c r="F1154" s="5">
        <v>10.0</v>
      </c>
      <c r="G1154" s="5">
        <v>15.0</v>
      </c>
      <c r="H1154" s="3" t="s">
        <v>73</v>
      </c>
      <c r="I1154" s="3" t="s">
        <v>50</v>
      </c>
      <c r="J1154" s="3" t="s">
        <v>6013</v>
      </c>
      <c r="K1154" s="3" t="s">
        <v>34103</v>
      </c>
      <c r="L1154" s="3" t="s">
        <v>34105</v>
      </c>
      <c r="M1154" s="3" t="s">
        <v>35</v>
      </c>
    </row>
    <row r="1155" ht="22.5" customHeight="1">
      <c r="A1155" s="3" t="s">
        <v>28764</v>
      </c>
      <c r="B1155" s="3" t="s">
        <v>13157</v>
      </c>
      <c r="C1155" s="3" t="s">
        <v>17</v>
      </c>
      <c r="D1155" s="4" t="s">
        <v>19</v>
      </c>
      <c r="E1155" s="3" t="s">
        <v>20</v>
      </c>
      <c r="F1155" s="5">
        <v>10.0</v>
      </c>
      <c r="G1155" s="5">
        <v>20.0</v>
      </c>
      <c r="H1155" s="3" t="s">
        <v>48</v>
      </c>
      <c r="I1155" s="3" t="s">
        <v>57</v>
      </c>
      <c r="J1155" s="3" t="s">
        <v>58</v>
      </c>
      <c r="K1155" s="3" t="s">
        <v>32954</v>
      </c>
      <c r="L1155" s="3" t="s">
        <v>34111</v>
      </c>
      <c r="M1155" s="3" t="s">
        <v>159</v>
      </c>
    </row>
    <row r="1156" ht="22.5" customHeight="1">
      <c r="A1156" s="3" t="s">
        <v>34112</v>
      </c>
      <c r="B1156" s="3" t="s">
        <v>34100</v>
      </c>
      <c r="C1156" s="3" t="s">
        <v>17</v>
      </c>
      <c r="D1156" s="4" t="s">
        <v>19</v>
      </c>
      <c r="E1156" s="3" t="s">
        <v>20</v>
      </c>
      <c r="F1156" s="5">
        <v>10.0</v>
      </c>
      <c r="G1156" s="5">
        <v>15.0</v>
      </c>
      <c r="H1156" s="3" t="s">
        <v>73</v>
      </c>
      <c r="I1156" s="3" t="s">
        <v>23</v>
      </c>
      <c r="J1156" s="3" t="s">
        <v>6013</v>
      </c>
      <c r="K1156" s="3" t="s">
        <v>34103</v>
      </c>
      <c r="L1156" s="3" t="s">
        <v>34114</v>
      </c>
      <c r="M1156" s="3" t="s">
        <v>35</v>
      </c>
    </row>
    <row r="1157" ht="22.5" customHeight="1">
      <c r="A1157" s="3" t="s">
        <v>34117</v>
      </c>
      <c r="B1157" s="3" t="s">
        <v>34118</v>
      </c>
      <c r="C1157" s="3" t="s">
        <v>17</v>
      </c>
      <c r="D1157" s="4" t="s">
        <v>19</v>
      </c>
      <c r="E1157" s="3" t="s">
        <v>20</v>
      </c>
      <c r="F1157" s="5">
        <v>10.0</v>
      </c>
      <c r="G1157" s="5">
        <v>15.0</v>
      </c>
      <c r="H1157" s="3" t="s">
        <v>73</v>
      </c>
      <c r="I1157" s="3" t="s">
        <v>57</v>
      </c>
      <c r="J1157" s="3" t="s">
        <v>329</v>
      </c>
      <c r="K1157" s="3" t="s">
        <v>34119</v>
      </c>
      <c r="L1157" s="3" t="s">
        <v>34121</v>
      </c>
      <c r="M1157" s="3" t="s">
        <v>35</v>
      </c>
    </row>
    <row r="1158" ht="22.5" customHeight="1">
      <c r="A1158" s="3" t="s">
        <v>6557</v>
      </c>
      <c r="B1158" s="3" t="s">
        <v>17227</v>
      </c>
      <c r="C1158" s="3" t="s">
        <v>17</v>
      </c>
      <c r="D1158" s="4" t="s">
        <v>19</v>
      </c>
      <c r="E1158" s="3" t="s">
        <v>21</v>
      </c>
      <c r="F1158" s="5">
        <v>10.0</v>
      </c>
      <c r="G1158" s="5">
        <v>15.0</v>
      </c>
      <c r="H1158" s="3" t="s">
        <v>73</v>
      </c>
      <c r="I1158" s="3" t="s">
        <v>50</v>
      </c>
      <c r="J1158" s="3" t="s">
        <v>17230</v>
      </c>
      <c r="K1158" s="3" t="s">
        <v>34124</v>
      </c>
      <c r="L1158" s="3" t="s">
        <v>34125</v>
      </c>
      <c r="M1158" s="3" t="s">
        <v>159</v>
      </c>
    </row>
    <row r="1159" ht="22.5" customHeight="1">
      <c r="A1159" s="3" t="s">
        <v>6557</v>
      </c>
      <c r="B1159" s="3" t="s">
        <v>5009</v>
      </c>
      <c r="C1159" s="3" t="s">
        <v>17</v>
      </c>
      <c r="D1159" s="4" t="s">
        <v>19</v>
      </c>
      <c r="E1159" s="3" t="s">
        <v>20</v>
      </c>
      <c r="F1159" s="5">
        <v>10.0</v>
      </c>
      <c r="G1159" s="5">
        <v>15.0</v>
      </c>
      <c r="H1159" s="3" t="s">
        <v>73</v>
      </c>
      <c r="I1159" s="3" t="s">
        <v>57</v>
      </c>
      <c r="J1159" s="3" t="s">
        <v>5013</v>
      </c>
      <c r="K1159" s="3" t="s">
        <v>20875</v>
      </c>
      <c r="L1159" s="3" t="s">
        <v>34129</v>
      </c>
      <c r="M1159" s="3" t="s">
        <v>27</v>
      </c>
    </row>
    <row r="1160" ht="22.5" customHeight="1">
      <c r="A1160" s="3" t="s">
        <v>34131</v>
      </c>
      <c r="B1160" s="3" t="s">
        <v>34132</v>
      </c>
      <c r="C1160" s="3" t="s">
        <v>17</v>
      </c>
      <c r="D1160" s="4" t="s">
        <v>19</v>
      </c>
      <c r="E1160" s="3" t="s">
        <v>21</v>
      </c>
      <c r="F1160" s="5">
        <v>10.0</v>
      </c>
      <c r="G1160" s="5">
        <v>15.0</v>
      </c>
      <c r="H1160" s="3" t="s">
        <v>73</v>
      </c>
      <c r="I1160" s="3" t="s">
        <v>69</v>
      </c>
      <c r="J1160" s="3" t="s">
        <v>187</v>
      </c>
      <c r="K1160" s="3" t="s">
        <v>12066</v>
      </c>
      <c r="L1160" s="3" t="s">
        <v>34134</v>
      </c>
      <c r="M1160" s="3" t="s">
        <v>90</v>
      </c>
    </row>
    <row r="1161" ht="22.5" customHeight="1">
      <c r="A1161" s="3" t="s">
        <v>4245</v>
      </c>
      <c r="B1161" s="3" t="s">
        <v>21094</v>
      </c>
      <c r="C1161" s="3" t="s">
        <v>17</v>
      </c>
      <c r="D1161" s="4" t="s">
        <v>19</v>
      </c>
      <c r="E1161" s="3" t="s">
        <v>20</v>
      </c>
      <c r="F1161" s="5">
        <v>10.0</v>
      </c>
      <c r="G1161" s="5">
        <v>15.0</v>
      </c>
      <c r="H1161" s="3" t="s">
        <v>73</v>
      </c>
      <c r="I1161" s="3" t="s">
        <v>50</v>
      </c>
      <c r="J1161" s="3" t="s">
        <v>70</v>
      </c>
      <c r="K1161" s="3" t="s">
        <v>3482</v>
      </c>
      <c r="L1161" s="3" t="s">
        <v>34140</v>
      </c>
      <c r="M1161" s="3" t="s">
        <v>41</v>
      </c>
    </row>
    <row r="1162" ht="22.5" customHeight="1">
      <c r="A1162" s="3" t="s">
        <v>34143</v>
      </c>
      <c r="B1162" s="3" t="s">
        <v>31756</v>
      </c>
      <c r="C1162" s="3" t="s">
        <v>17</v>
      </c>
      <c r="D1162" s="4" t="s">
        <v>19</v>
      </c>
      <c r="E1162" s="3" t="s">
        <v>20</v>
      </c>
      <c r="F1162" s="5">
        <v>10.0</v>
      </c>
      <c r="G1162" s="5">
        <v>18.0</v>
      </c>
      <c r="H1162" s="3" t="s">
        <v>95</v>
      </c>
      <c r="I1162" s="3" t="s">
        <v>57</v>
      </c>
      <c r="J1162" s="3" t="s">
        <v>8638</v>
      </c>
      <c r="K1162" s="3" t="s">
        <v>34147</v>
      </c>
      <c r="L1162" s="3" t="s">
        <v>34148</v>
      </c>
      <c r="M1162" s="3" t="s">
        <v>159</v>
      </c>
    </row>
    <row r="1163" ht="22.5" customHeight="1">
      <c r="A1163" s="3" t="s">
        <v>34149</v>
      </c>
      <c r="B1163" s="3" t="s">
        <v>34150</v>
      </c>
      <c r="C1163" s="3" t="s">
        <v>17</v>
      </c>
      <c r="D1163" s="4" t="s">
        <v>19</v>
      </c>
      <c r="E1163" s="3" t="s">
        <v>21</v>
      </c>
      <c r="F1163" s="5">
        <v>10.0</v>
      </c>
      <c r="G1163" s="5">
        <v>15.0</v>
      </c>
      <c r="H1163" s="3" t="s">
        <v>73</v>
      </c>
      <c r="I1163" s="3" t="s">
        <v>50</v>
      </c>
      <c r="J1163" s="3" t="s">
        <v>821</v>
      </c>
      <c r="K1163" s="3" t="s">
        <v>34151</v>
      </c>
      <c r="L1163" s="3" t="s">
        <v>34153</v>
      </c>
      <c r="M1163" s="3" t="s">
        <v>159</v>
      </c>
    </row>
    <row r="1164" ht="22.5" customHeight="1">
      <c r="A1164" s="3" t="s">
        <v>6557</v>
      </c>
      <c r="B1164" s="3" t="s">
        <v>33618</v>
      </c>
      <c r="C1164" s="3" t="s">
        <v>17</v>
      </c>
      <c r="D1164" s="4" t="s">
        <v>19</v>
      </c>
      <c r="E1164" s="3" t="s">
        <v>20</v>
      </c>
      <c r="F1164" s="5">
        <v>10.0</v>
      </c>
      <c r="G1164" s="5">
        <v>15.0</v>
      </c>
      <c r="H1164" s="3" t="s">
        <v>73</v>
      </c>
      <c r="I1164" s="3" t="s">
        <v>57</v>
      </c>
      <c r="J1164" s="3" t="s">
        <v>24</v>
      </c>
      <c r="K1164" s="3" t="s">
        <v>34155</v>
      </c>
      <c r="L1164" s="3" t="s">
        <v>34156</v>
      </c>
      <c r="M1164" s="3" t="s">
        <v>41</v>
      </c>
    </row>
    <row r="1165" ht="22.5" customHeight="1">
      <c r="A1165" s="3" t="s">
        <v>28764</v>
      </c>
      <c r="B1165" s="3" t="s">
        <v>1428</v>
      </c>
      <c r="C1165" s="3" t="s">
        <v>17</v>
      </c>
      <c r="D1165" s="4" t="s">
        <v>19</v>
      </c>
      <c r="E1165" s="3" t="s">
        <v>127</v>
      </c>
      <c r="F1165" s="5">
        <v>10.0</v>
      </c>
      <c r="G1165" s="5">
        <v>15.0</v>
      </c>
      <c r="H1165" s="3" t="s">
        <v>73</v>
      </c>
      <c r="I1165" s="3" t="s">
        <v>69</v>
      </c>
      <c r="J1165" s="3" t="s">
        <v>1414</v>
      </c>
      <c r="K1165" s="4" t="s">
        <v>19</v>
      </c>
      <c r="L1165" s="3" t="s">
        <v>34162</v>
      </c>
      <c r="M1165" s="3" t="s">
        <v>35</v>
      </c>
    </row>
    <row r="1166" ht="22.5" customHeight="1">
      <c r="A1166" s="3" t="s">
        <v>34163</v>
      </c>
      <c r="B1166" s="3" t="s">
        <v>34164</v>
      </c>
      <c r="C1166" s="3" t="s">
        <v>17</v>
      </c>
      <c r="D1166" s="4" t="s">
        <v>19</v>
      </c>
      <c r="E1166" s="3" t="s">
        <v>20</v>
      </c>
      <c r="F1166" s="5">
        <v>10.0</v>
      </c>
      <c r="G1166" s="5">
        <v>15.0</v>
      </c>
      <c r="H1166" s="3" t="s">
        <v>73</v>
      </c>
      <c r="I1166" s="3" t="s">
        <v>50</v>
      </c>
      <c r="J1166" s="3" t="s">
        <v>58</v>
      </c>
      <c r="K1166" s="3" t="s">
        <v>34166</v>
      </c>
      <c r="L1166" s="3" t="s">
        <v>34167</v>
      </c>
      <c r="M1166" s="3" t="s">
        <v>41</v>
      </c>
    </row>
    <row r="1167" ht="22.5" customHeight="1">
      <c r="A1167" s="3" t="s">
        <v>18604</v>
      </c>
      <c r="B1167" s="3" t="s">
        <v>1428</v>
      </c>
      <c r="C1167" s="3" t="s">
        <v>17</v>
      </c>
      <c r="D1167" s="4" t="s">
        <v>19</v>
      </c>
      <c r="E1167" s="3" t="s">
        <v>127</v>
      </c>
      <c r="F1167" s="5">
        <v>10.0</v>
      </c>
      <c r="G1167" s="5">
        <v>15.0</v>
      </c>
      <c r="H1167" s="3" t="s">
        <v>73</v>
      </c>
      <c r="I1167" s="3" t="s">
        <v>69</v>
      </c>
      <c r="J1167" s="3" t="s">
        <v>1414</v>
      </c>
      <c r="K1167" s="4" t="s">
        <v>19</v>
      </c>
      <c r="L1167" s="3" t="s">
        <v>34170</v>
      </c>
      <c r="M1167" s="3" t="s">
        <v>35</v>
      </c>
    </row>
    <row r="1168" ht="22.5" customHeight="1">
      <c r="A1168" s="3" t="s">
        <v>18604</v>
      </c>
      <c r="B1168" s="3" t="s">
        <v>34173</v>
      </c>
      <c r="C1168" s="3" t="s">
        <v>17</v>
      </c>
      <c r="D1168" s="4" t="s">
        <v>19</v>
      </c>
      <c r="E1168" s="3" t="s">
        <v>20</v>
      </c>
      <c r="F1168" s="5">
        <v>10.0</v>
      </c>
      <c r="G1168" s="5">
        <v>20.0</v>
      </c>
      <c r="H1168" s="3" t="s">
        <v>48</v>
      </c>
      <c r="I1168" s="3" t="s">
        <v>57</v>
      </c>
      <c r="J1168" s="3" t="s">
        <v>34174</v>
      </c>
      <c r="K1168" s="3" t="s">
        <v>34175</v>
      </c>
      <c r="L1168" s="3" t="s">
        <v>34176</v>
      </c>
      <c r="M1168" s="3" t="s">
        <v>41</v>
      </c>
    </row>
    <row r="1169" ht="22.5" customHeight="1">
      <c r="A1169" s="3" t="s">
        <v>34178</v>
      </c>
      <c r="B1169" s="3" t="s">
        <v>29492</v>
      </c>
      <c r="C1169" s="3" t="s">
        <v>17</v>
      </c>
      <c r="D1169" s="4" t="s">
        <v>19</v>
      </c>
      <c r="E1169" s="3" t="s">
        <v>127</v>
      </c>
      <c r="F1169" s="5">
        <v>10.0</v>
      </c>
      <c r="G1169" s="5">
        <v>15.0</v>
      </c>
      <c r="H1169" s="3" t="s">
        <v>73</v>
      </c>
      <c r="I1169" s="3" t="s">
        <v>50</v>
      </c>
      <c r="J1169" s="3" t="s">
        <v>99</v>
      </c>
      <c r="K1169" s="4" t="s">
        <v>19</v>
      </c>
      <c r="L1169" s="3" t="s">
        <v>34180</v>
      </c>
      <c r="M1169" s="3" t="s">
        <v>90</v>
      </c>
    </row>
    <row r="1170" ht="22.5" customHeight="1">
      <c r="A1170" s="3" t="s">
        <v>34181</v>
      </c>
      <c r="B1170" s="3" t="s">
        <v>34185</v>
      </c>
      <c r="C1170" s="3" t="s">
        <v>17</v>
      </c>
      <c r="D1170" s="4" t="s">
        <v>19</v>
      </c>
      <c r="E1170" s="3" t="s">
        <v>20</v>
      </c>
      <c r="F1170" s="5">
        <v>10.0</v>
      </c>
      <c r="G1170" s="5">
        <v>20.0</v>
      </c>
      <c r="H1170" s="3" t="s">
        <v>48</v>
      </c>
      <c r="I1170" s="3" t="s">
        <v>57</v>
      </c>
      <c r="J1170" s="3" t="s">
        <v>34188</v>
      </c>
      <c r="K1170" s="3" t="s">
        <v>34189</v>
      </c>
      <c r="L1170" s="3" t="s">
        <v>34190</v>
      </c>
      <c r="M1170" s="3" t="s">
        <v>41</v>
      </c>
    </row>
    <row r="1171" ht="22.5" customHeight="1">
      <c r="A1171" s="3" t="s">
        <v>13</v>
      </c>
      <c r="B1171" s="3" t="s">
        <v>15</v>
      </c>
      <c r="C1171" s="3" t="s">
        <v>17</v>
      </c>
      <c r="D1171" s="4" t="s">
        <v>19</v>
      </c>
      <c r="E1171" s="3" t="s">
        <v>20</v>
      </c>
      <c r="F1171" s="5">
        <v>10.0</v>
      </c>
      <c r="G1171" s="5">
        <v>20.0</v>
      </c>
      <c r="H1171" s="3" t="s">
        <v>48</v>
      </c>
      <c r="I1171" s="3" t="s">
        <v>50</v>
      </c>
      <c r="J1171" s="3" t="s">
        <v>52</v>
      </c>
      <c r="K1171" s="3" t="s">
        <v>53</v>
      </c>
      <c r="L1171" s="3" t="s">
        <v>34199</v>
      </c>
      <c r="M1171" s="3" t="s">
        <v>35</v>
      </c>
    </row>
    <row r="1172" ht="22.5" customHeight="1">
      <c r="A1172" s="3" t="s">
        <v>13024</v>
      </c>
      <c r="B1172" s="3" t="s">
        <v>956</v>
      </c>
      <c r="C1172" s="3" t="s">
        <v>17</v>
      </c>
      <c r="D1172" s="4" t="s">
        <v>19</v>
      </c>
      <c r="E1172" s="3" t="s">
        <v>20</v>
      </c>
      <c r="F1172" s="5">
        <v>10.0</v>
      </c>
      <c r="G1172" s="5">
        <v>15.0</v>
      </c>
      <c r="H1172" s="3" t="s">
        <v>73</v>
      </c>
      <c r="I1172" s="3" t="s">
        <v>57</v>
      </c>
      <c r="J1172" s="3" t="s">
        <v>962</v>
      </c>
      <c r="K1172" s="3" t="s">
        <v>13028</v>
      </c>
      <c r="L1172" s="3" t="s">
        <v>34201</v>
      </c>
      <c r="M1172" s="3" t="s">
        <v>159</v>
      </c>
    </row>
    <row r="1173" ht="22.5" customHeight="1">
      <c r="A1173" s="3" t="s">
        <v>2168</v>
      </c>
      <c r="B1173" s="3" t="s">
        <v>2170</v>
      </c>
      <c r="C1173" s="3" t="s">
        <v>17</v>
      </c>
      <c r="D1173" s="4" t="s">
        <v>19</v>
      </c>
      <c r="E1173" s="3" t="s">
        <v>20</v>
      </c>
      <c r="F1173" s="5">
        <v>10.0</v>
      </c>
      <c r="G1173" s="5">
        <v>15.0</v>
      </c>
      <c r="H1173" s="3" t="s">
        <v>73</v>
      </c>
      <c r="I1173" s="3" t="s">
        <v>50</v>
      </c>
      <c r="J1173" s="3" t="s">
        <v>1074</v>
      </c>
      <c r="K1173" s="3" t="s">
        <v>2184</v>
      </c>
      <c r="L1173" s="3" t="s">
        <v>34203</v>
      </c>
      <c r="M1173" s="3" t="s">
        <v>159</v>
      </c>
    </row>
    <row r="1174" ht="22.5" customHeight="1">
      <c r="A1174" s="3" t="s">
        <v>34204</v>
      </c>
      <c r="B1174" s="3" t="s">
        <v>2170</v>
      </c>
      <c r="C1174" s="3" t="s">
        <v>17</v>
      </c>
      <c r="D1174" s="4" t="s">
        <v>19</v>
      </c>
      <c r="E1174" s="3" t="s">
        <v>20</v>
      </c>
      <c r="F1174" s="5">
        <v>10.0</v>
      </c>
      <c r="G1174" s="5">
        <v>20.0</v>
      </c>
      <c r="H1174" s="3" t="s">
        <v>48</v>
      </c>
      <c r="I1174" s="3" t="s">
        <v>57</v>
      </c>
      <c r="J1174" s="3" t="s">
        <v>1074</v>
      </c>
      <c r="K1174" s="3" t="s">
        <v>34208</v>
      </c>
      <c r="L1174" s="3" t="s">
        <v>34209</v>
      </c>
      <c r="M1174" s="3" t="s">
        <v>159</v>
      </c>
    </row>
    <row r="1175" ht="22.5" customHeight="1">
      <c r="A1175" s="3" t="s">
        <v>85</v>
      </c>
      <c r="B1175" s="3" t="s">
        <v>87</v>
      </c>
      <c r="C1175" s="3" t="s">
        <v>17</v>
      </c>
      <c r="D1175" s="4" t="s">
        <v>19</v>
      </c>
      <c r="E1175" s="3" t="s">
        <v>20</v>
      </c>
      <c r="F1175" s="5">
        <v>10.0</v>
      </c>
      <c r="G1175" s="5">
        <v>20.0</v>
      </c>
      <c r="H1175" s="3" t="s">
        <v>48</v>
      </c>
      <c r="I1175" s="3" t="s">
        <v>57</v>
      </c>
      <c r="J1175" s="3" t="s">
        <v>99</v>
      </c>
      <c r="K1175" s="3" t="s">
        <v>101</v>
      </c>
      <c r="L1175" s="3" t="s">
        <v>34214</v>
      </c>
      <c r="M1175" s="3" t="s">
        <v>35</v>
      </c>
    </row>
    <row r="1176" ht="22.5" customHeight="1">
      <c r="A1176" s="3" t="s">
        <v>4547</v>
      </c>
      <c r="B1176" s="3" t="s">
        <v>7818</v>
      </c>
      <c r="C1176" s="3" t="s">
        <v>17</v>
      </c>
      <c r="D1176" s="4" t="s">
        <v>19</v>
      </c>
      <c r="E1176" s="3" t="s">
        <v>117</v>
      </c>
      <c r="F1176" s="5">
        <v>10.0</v>
      </c>
      <c r="G1176" s="5">
        <v>20.0</v>
      </c>
      <c r="H1176" s="3" t="s">
        <v>48</v>
      </c>
      <c r="I1176" s="3" t="s">
        <v>31</v>
      </c>
      <c r="J1176" s="3" t="s">
        <v>7820</v>
      </c>
      <c r="K1176" s="3" t="s">
        <v>34221</v>
      </c>
      <c r="L1176" s="3" t="s">
        <v>34224</v>
      </c>
      <c r="M1176" s="3" t="s">
        <v>41</v>
      </c>
    </row>
    <row r="1177" ht="22.5" customHeight="1">
      <c r="A1177" s="3" t="s">
        <v>20995</v>
      </c>
      <c r="B1177" s="3" t="s">
        <v>19105</v>
      </c>
      <c r="C1177" s="3" t="s">
        <v>17</v>
      </c>
      <c r="D1177" s="4" t="s">
        <v>19</v>
      </c>
      <c r="E1177" s="3" t="s">
        <v>117</v>
      </c>
      <c r="F1177" s="5">
        <v>10.0</v>
      </c>
      <c r="G1177" s="5">
        <v>15.0</v>
      </c>
      <c r="H1177" s="3" t="s">
        <v>73</v>
      </c>
      <c r="I1177" s="3" t="s">
        <v>31</v>
      </c>
      <c r="J1177" s="3" t="s">
        <v>99</v>
      </c>
      <c r="K1177" s="4" t="s">
        <v>19</v>
      </c>
      <c r="L1177" s="3" t="s">
        <v>34229</v>
      </c>
      <c r="M1177" s="3" t="s">
        <v>35</v>
      </c>
    </row>
    <row r="1178" ht="22.5" customHeight="1">
      <c r="A1178" s="3" t="s">
        <v>34230</v>
      </c>
      <c r="B1178" s="3" t="s">
        <v>545</v>
      </c>
      <c r="C1178" s="3" t="s">
        <v>17</v>
      </c>
      <c r="D1178" s="4" t="s">
        <v>19</v>
      </c>
      <c r="E1178" s="3" t="s">
        <v>20</v>
      </c>
      <c r="F1178" s="5">
        <v>10.0</v>
      </c>
      <c r="G1178" s="5">
        <v>20.0</v>
      </c>
      <c r="H1178" s="3" t="s">
        <v>48</v>
      </c>
      <c r="I1178" s="3" t="s">
        <v>50</v>
      </c>
      <c r="J1178" s="3" t="s">
        <v>549</v>
      </c>
      <c r="K1178" s="3" t="s">
        <v>30653</v>
      </c>
      <c r="L1178" s="3" t="s">
        <v>34234</v>
      </c>
      <c r="M1178" s="3" t="s">
        <v>27</v>
      </c>
    </row>
    <row r="1179" ht="22.5" customHeight="1">
      <c r="A1179" s="3" t="s">
        <v>1470</v>
      </c>
      <c r="B1179" s="3" t="s">
        <v>12564</v>
      </c>
      <c r="C1179" s="3" t="s">
        <v>17</v>
      </c>
      <c r="D1179" s="4" t="s">
        <v>19</v>
      </c>
      <c r="E1179" s="3" t="s">
        <v>21</v>
      </c>
      <c r="F1179" s="5">
        <v>10.0</v>
      </c>
      <c r="G1179" s="5">
        <v>15.0</v>
      </c>
      <c r="H1179" s="3" t="s">
        <v>73</v>
      </c>
      <c r="I1179" s="3" t="s">
        <v>57</v>
      </c>
      <c r="J1179" s="3" t="s">
        <v>12565</v>
      </c>
      <c r="K1179" s="3" t="s">
        <v>12566</v>
      </c>
      <c r="L1179" s="3" t="s">
        <v>34242</v>
      </c>
      <c r="M1179" s="3" t="s">
        <v>41</v>
      </c>
    </row>
    <row r="1180" ht="22.5" customHeight="1">
      <c r="A1180" s="3" t="s">
        <v>3188</v>
      </c>
      <c r="B1180" s="3" t="s">
        <v>19747</v>
      </c>
      <c r="C1180" s="3" t="s">
        <v>17</v>
      </c>
      <c r="D1180" s="4" t="s">
        <v>19</v>
      </c>
      <c r="E1180" s="3" t="s">
        <v>127</v>
      </c>
      <c r="F1180" s="5">
        <v>10.0</v>
      </c>
      <c r="G1180" s="5">
        <v>15.0</v>
      </c>
      <c r="H1180" s="3" t="s">
        <v>73</v>
      </c>
      <c r="I1180" s="3" t="s">
        <v>69</v>
      </c>
      <c r="J1180" s="3" t="s">
        <v>109</v>
      </c>
      <c r="K1180" s="4" t="s">
        <v>19</v>
      </c>
      <c r="L1180" s="3" t="s">
        <v>34248</v>
      </c>
      <c r="M1180" s="3" t="s">
        <v>41</v>
      </c>
    </row>
    <row r="1181" ht="22.5" customHeight="1">
      <c r="A1181" s="3" t="s">
        <v>11196</v>
      </c>
      <c r="B1181" s="3" t="s">
        <v>12953</v>
      </c>
      <c r="C1181" s="3" t="s">
        <v>17</v>
      </c>
      <c r="D1181" s="4" t="s">
        <v>19</v>
      </c>
      <c r="E1181" s="3" t="s">
        <v>20</v>
      </c>
      <c r="F1181" s="5">
        <v>10.0</v>
      </c>
      <c r="G1181" s="5">
        <v>15.0</v>
      </c>
      <c r="H1181" s="3" t="s">
        <v>73</v>
      </c>
      <c r="I1181" s="3" t="s">
        <v>57</v>
      </c>
      <c r="J1181" s="3" t="s">
        <v>12954</v>
      </c>
      <c r="K1181" s="3" t="s">
        <v>12956</v>
      </c>
      <c r="L1181" s="3" t="s">
        <v>34252</v>
      </c>
      <c r="M1181" s="3" t="s">
        <v>35</v>
      </c>
    </row>
    <row r="1182" ht="22.5" customHeight="1">
      <c r="A1182" s="3" t="s">
        <v>2001</v>
      </c>
      <c r="B1182" s="3" t="s">
        <v>2002</v>
      </c>
      <c r="C1182" s="3" t="s">
        <v>17</v>
      </c>
      <c r="D1182" s="4" t="s">
        <v>19</v>
      </c>
      <c r="E1182" s="3" t="s">
        <v>21</v>
      </c>
      <c r="F1182" s="5">
        <v>10.0</v>
      </c>
      <c r="G1182" s="5">
        <v>15.0</v>
      </c>
      <c r="H1182" s="3" t="s">
        <v>73</v>
      </c>
      <c r="I1182" s="3" t="s">
        <v>57</v>
      </c>
      <c r="J1182" s="3" t="s">
        <v>2014</v>
      </c>
      <c r="K1182" s="3" t="s">
        <v>2015</v>
      </c>
      <c r="L1182" s="3" t="s">
        <v>34256</v>
      </c>
      <c r="M1182" s="3" t="s">
        <v>159</v>
      </c>
    </row>
    <row r="1183" ht="22.5" customHeight="1">
      <c r="A1183" s="3" t="s">
        <v>33669</v>
      </c>
      <c r="B1183" s="3" t="s">
        <v>8985</v>
      </c>
      <c r="C1183" s="3" t="s">
        <v>17</v>
      </c>
      <c r="D1183" s="4" t="s">
        <v>19</v>
      </c>
      <c r="E1183" s="3" t="s">
        <v>20</v>
      </c>
      <c r="F1183" s="5">
        <v>10.0</v>
      </c>
      <c r="G1183" s="5">
        <v>20.0</v>
      </c>
      <c r="H1183" s="3" t="s">
        <v>48</v>
      </c>
      <c r="I1183" s="3" t="s">
        <v>57</v>
      </c>
      <c r="J1183" s="3" t="s">
        <v>38</v>
      </c>
      <c r="K1183" s="3" t="s">
        <v>29400</v>
      </c>
      <c r="L1183" s="3" t="s">
        <v>34260</v>
      </c>
      <c r="M1183" s="3" t="s">
        <v>35</v>
      </c>
    </row>
    <row r="1184" ht="22.5" customHeight="1">
      <c r="A1184" s="3" t="s">
        <v>34261</v>
      </c>
      <c r="B1184" s="3" t="s">
        <v>12536</v>
      </c>
      <c r="C1184" s="3" t="s">
        <v>17</v>
      </c>
      <c r="D1184" s="4" t="s">
        <v>19</v>
      </c>
      <c r="E1184" s="3" t="s">
        <v>21</v>
      </c>
      <c r="F1184" s="5">
        <v>10.0</v>
      </c>
      <c r="G1184" s="5">
        <v>20.0</v>
      </c>
      <c r="H1184" s="3" t="s">
        <v>48</v>
      </c>
      <c r="I1184" s="3" t="s">
        <v>23</v>
      </c>
      <c r="J1184" s="3" t="s">
        <v>529</v>
      </c>
      <c r="K1184" s="3" t="s">
        <v>12540</v>
      </c>
      <c r="L1184" s="3" t="s">
        <v>34265</v>
      </c>
      <c r="M1184" s="3" t="s">
        <v>159</v>
      </c>
    </row>
    <row r="1185" ht="22.5" customHeight="1">
      <c r="A1185" s="3" t="s">
        <v>34266</v>
      </c>
      <c r="B1185" s="3" t="s">
        <v>30142</v>
      </c>
      <c r="C1185" s="3" t="s">
        <v>17</v>
      </c>
      <c r="D1185" s="4" t="s">
        <v>19</v>
      </c>
      <c r="E1185" s="3" t="s">
        <v>20</v>
      </c>
      <c r="F1185" s="5">
        <v>10.0</v>
      </c>
      <c r="G1185" s="5">
        <v>15.0</v>
      </c>
      <c r="H1185" s="3" t="s">
        <v>73</v>
      </c>
      <c r="I1185" s="3" t="s">
        <v>50</v>
      </c>
      <c r="J1185" s="3" t="s">
        <v>58</v>
      </c>
      <c r="K1185" s="3" t="s">
        <v>15785</v>
      </c>
      <c r="L1185" s="3" t="s">
        <v>34272</v>
      </c>
      <c r="M1185" s="3" t="s">
        <v>27</v>
      </c>
    </row>
    <row r="1186" ht="22.5" customHeight="1">
      <c r="A1186" s="3" t="s">
        <v>31046</v>
      </c>
      <c r="B1186" s="3" t="s">
        <v>20884</v>
      </c>
      <c r="C1186" s="3" t="s">
        <v>17</v>
      </c>
      <c r="D1186" s="4" t="s">
        <v>19</v>
      </c>
      <c r="E1186" s="3" t="s">
        <v>20</v>
      </c>
      <c r="F1186" s="5">
        <v>10.0</v>
      </c>
      <c r="G1186" s="5">
        <v>20.0</v>
      </c>
      <c r="H1186" s="3" t="s">
        <v>48</v>
      </c>
      <c r="I1186" s="3" t="s">
        <v>57</v>
      </c>
      <c r="J1186" s="3" t="s">
        <v>7857</v>
      </c>
      <c r="K1186" s="3" t="s">
        <v>8536</v>
      </c>
      <c r="L1186" s="3" t="s">
        <v>34278</v>
      </c>
      <c r="M1186" s="3" t="s">
        <v>35</v>
      </c>
    </row>
    <row r="1187" ht="22.5" customHeight="1">
      <c r="A1187" s="3" t="s">
        <v>21028</v>
      </c>
      <c r="B1187" s="3" t="s">
        <v>6109</v>
      </c>
      <c r="C1187" s="3" t="s">
        <v>17</v>
      </c>
      <c r="D1187" s="4" t="s">
        <v>19</v>
      </c>
      <c r="E1187" s="3" t="s">
        <v>20</v>
      </c>
      <c r="F1187" s="5">
        <v>10.0</v>
      </c>
      <c r="G1187" s="5">
        <v>12.0</v>
      </c>
      <c r="H1187" s="3" t="s">
        <v>1563</v>
      </c>
      <c r="I1187" s="3" t="s">
        <v>57</v>
      </c>
      <c r="J1187" s="3" t="s">
        <v>3032</v>
      </c>
      <c r="K1187" s="3" t="s">
        <v>21016</v>
      </c>
      <c r="L1187" s="3" t="s">
        <v>34283</v>
      </c>
      <c r="M1187" s="3" t="s">
        <v>27</v>
      </c>
    </row>
    <row r="1188" ht="22.5" customHeight="1">
      <c r="A1188" s="3" t="s">
        <v>5664</v>
      </c>
      <c r="B1188" s="3" t="s">
        <v>5665</v>
      </c>
      <c r="C1188" s="3" t="s">
        <v>17</v>
      </c>
      <c r="D1188" s="4" t="s">
        <v>19</v>
      </c>
      <c r="E1188" s="3" t="s">
        <v>20</v>
      </c>
      <c r="F1188" s="5">
        <v>10.0</v>
      </c>
      <c r="G1188" s="5">
        <v>20.0</v>
      </c>
      <c r="H1188" s="3" t="s">
        <v>48</v>
      </c>
      <c r="I1188" s="3" t="s">
        <v>23</v>
      </c>
      <c r="J1188" s="3" t="s">
        <v>70</v>
      </c>
      <c r="K1188" s="3" t="s">
        <v>5667</v>
      </c>
      <c r="L1188" s="3" t="s">
        <v>34287</v>
      </c>
      <c r="M1188" s="3" t="s">
        <v>27</v>
      </c>
    </row>
    <row r="1189" ht="22.5" customHeight="1">
      <c r="A1189" s="3" t="s">
        <v>34289</v>
      </c>
      <c r="B1189" s="3" t="s">
        <v>34291</v>
      </c>
      <c r="C1189" s="3" t="s">
        <v>17</v>
      </c>
      <c r="D1189" s="4" t="s">
        <v>19</v>
      </c>
      <c r="E1189" s="3" t="s">
        <v>117</v>
      </c>
      <c r="F1189" s="5">
        <v>10.0</v>
      </c>
      <c r="G1189" s="5">
        <v>17.0</v>
      </c>
      <c r="H1189" s="3" t="s">
        <v>443</v>
      </c>
      <c r="I1189" s="3" t="s">
        <v>50</v>
      </c>
      <c r="J1189" s="3" t="s">
        <v>30718</v>
      </c>
      <c r="K1189" s="3" t="s">
        <v>34293</v>
      </c>
      <c r="L1189" s="3" t="s">
        <v>34296</v>
      </c>
      <c r="M1189" s="3" t="s">
        <v>159</v>
      </c>
    </row>
    <row r="1190" ht="22.5" customHeight="1">
      <c r="A1190" s="3" t="s">
        <v>2000</v>
      </c>
      <c r="B1190" s="3" t="s">
        <v>32514</v>
      </c>
      <c r="C1190" s="3" t="s">
        <v>17</v>
      </c>
      <c r="D1190" s="4" t="s">
        <v>19</v>
      </c>
      <c r="E1190" s="3" t="s">
        <v>21</v>
      </c>
      <c r="F1190" s="5">
        <v>10.0</v>
      </c>
      <c r="G1190" s="5">
        <v>15.0</v>
      </c>
      <c r="H1190" s="3" t="s">
        <v>73</v>
      </c>
      <c r="I1190" s="3" t="s">
        <v>23</v>
      </c>
      <c r="J1190" s="3" t="s">
        <v>32515</v>
      </c>
      <c r="K1190" s="3" t="s">
        <v>32516</v>
      </c>
      <c r="L1190" s="3" t="s">
        <v>34302</v>
      </c>
      <c r="M1190" s="3" t="s">
        <v>27</v>
      </c>
    </row>
    <row r="1191" ht="22.5" customHeight="1">
      <c r="A1191" s="3" t="s">
        <v>32013</v>
      </c>
      <c r="B1191" s="3" t="s">
        <v>33717</v>
      </c>
      <c r="C1191" s="3" t="s">
        <v>17</v>
      </c>
      <c r="D1191" s="4" t="s">
        <v>19</v>
      </c>
      <c r="E1191" s="3" t="s">
        <v>20</v>
      </c>
      <c r="F1191" s="5">
        <v>10.0</v>
      </c>
      <c r="G1191" s="5">
        <v>16.0</v>
      </c>
      <c r="H1191" s="3" t="s">
        <v>169</v>
      </c>
      <c r="I1191" s="3" t="s">
        <v>57</v>
      </c>
      <c r="J1191" s="3" t="s">
        <v>58</v>
      </c>
      <c r="K1191" s="4" t="s">
        <v>19</v>
      </c>
      <c r="L1191" s="3" t="s">
        <v>34305</v>
      </c>
      <c r="M1191" s="3" t="s">
        <v>27</v>
      </c>
    </row>
    <row r="1192" ht="22.5" customHeight="1">
      <c r="A1192" s="3" t="s">
        <v>34309</v>
      </c>
      <c r="B1192" s="3" t="s">
        <v>34311</v>
      </c>
      <c r="C1192" s="3" t="s">
        <v>17</v>
      </c>
      <c r="D1192" s="4" t="s">
        <v>19</v>
      </c>
      <c r="E1192" s="3" t="s">
        <v>20</v>
      </c>
      <c r="F1192" s="5">
        <v>10.0</v>
      </c>
      <c r="G1192" s="5">
        <v>20.0</v>
      </c>
      <c r="H1192" s="3" t="s">
        <v>48</v>
      </c>
      <c r="I1192" s="3" t="s">
        <v>50</v>
      </c>
      <c r="J1192" s="3" t="s">
        <v>329</v>
      </c>
      <c r="K1192" s="3" t="s">
        <v>34314</v>
      </c>
      <c r="L1192" s="3" t="s">
        <v>34315</v>
      </c>
      <c r="M1192" s="3" t="s">
        <v>41</v>
      </c>
    </row>
    <row r="1193" ht="22.5" customHeight="1">
      <c r="A1193" s="3" t="s">
        <v>20979</v>
      </c>
      <c r="B1193" s="3" t="s">
        <v>19090</v>
      </c>
      <c r="C1193" s="3" t="s">
        <v>17</v>
      </c>
      <c r="D1193" s="4" t="s">
        <v>19</v>
      </c>
      <c r="E1193" s="3" t="s">
        <v>20</v>
      </c>
      <c r="F1193" s="5">
        <v>10.0</v>
      </c>
      <c r="G1193" s="5">
        <v>18.0</v>
      </c>
      <c r="H1193" s="3" t="s">
        <v>95</v>
      </c>
      <c r="I1193" s="3" t="s">
        <v>57</v>
      </c>
      <c r="J1193" s="3" t="s">
        <v>489</v>
      </c>
      <c r="K1193" s="3" t="s">
        <v>20984</v>
      </c>
      <c r="L1193" s="3" t="s">
        <v>34321</v>
      </c>
      <c r="M1193" s="3" t="s">
        <v>35</v>
      </c>
    </row>
    <row r="1194" ht="22.5" customHeight="1">
      <c r="A1194" s="3" t="s">
        <v>354</v>
      </c>
      <c r="B1194" s="3" t="s">
        <v>355</v>
      </c>
      <c r="C1194" s="3" t="s">
        <v>17</v>
      </c>
      <c r="D1194" s="4" t="s">
        <v>19</v>
      </c>
      <c r="E1194" s="3" t="s">
        <v>20</v>
      </c>
      <c r="F1194" s="5">
        <v>10.0</v>
      </c>
      <c r="G1194" s="5">
        <v>20.0</v>
      </c>
      <c r="H1194" s="3" t="s">
        <v>48</v>
      </c>
      <c r="I1194" s="3" t="s">
        <v>23</v>
      </c>
      <c r="J1194" s="3" t="s">
        <v>362</v>
      </c>
      <c r="K1194" s="3" t="s">
        <v>365</v>
      </c>
      <c r="L1194" s="3" t="s">
        <v>34328</v>
      </c>
      <c r="M1194" s="3" t="s">
        <v>35</v>
      </c>
    </row>
    <row r="1195" ht="22.5" customHeight="1">
      <c r="A1195" s="3" t="s">
        <v>10540</v>
      </c>
      <c r="B1195" s="3" t="s">
        <v>12346</v>
      </c>
      <c r="C1195" s="3" t="s">
        <v>17</v>
      </c>
      <c r="D1195" s="4" t="s">
        <v>19</v>
      </c>
      <c r="E1195" s="3" t="s">
        <v>20</v>
      </c>
      <c r="F1195" s="5">
        <v>10.0</v>
      </c>
      <c r="G1195" s="5">
        <v>15.0</v>
      </c>
      <c r="H1195" s="3" t="s">
        <v>73</v>
      </c>
      <c r="I1195" s="3" t="s">
        <v>57</v>
      </c>
      <c r="J1195" s="3" t="s">
        <v>12349</v>
      </c>
      <c r="K1195" s="3" t="s">
        <v>34331</v>
      </c>
      <c r="L1195" s="3" t="s">
        <v>34332</v>
      </c>
      <c r="M1195" s="3" t="s">
        <v>35</v>
      </c>
    </row>
    <row r="1196" ht="22.5" customHeight="1">
      <c r="A1196" s="3" t="s">
        <v>491</v>
      </c>
      <c r="B1196" s="3" t="s">
        <v>493</v>
      </c>
      <c r="C1196" s="3" t="s">
        <v>17</v>
      </c>
      <c r="D1196" s="4" t="s">
        <v>19</v>
      </c>
      <c r="E1196" s="3" t="s">
        <v>20</v>
      </c>
      <c r="F1196" s="5">
        <v>10.0</v>
      </c>
      <c r="G1196" s="5">
        <v>20.0</v>
      </c>
      <c r="H1196" s="3" t="s">
        <v>48</v>
      </c>
      <c r="I1196" s="3" t="s">
        <v>57</v>
      </c>
      <c r="J1196" s="3" t="s">
        <v>498</v>
      </c>
      <c r="K1196" s="3" t="s">
        <v>499</v>
      </c>
      <c r="L1196" s="3" t="s">
        <v>34334</v>
      </c>
      <c r="M1196" s="3" t="s">
        <v>35</v>
      </c>
    </row>
    <row r="1197" ht="22.5" customHeight="1">
      <c r="A1197" s="3" t="s">
        <v>3825</v>
      </c>
      <c r="B1197" s="3" t="s">
        <v>33566</v>
      </c>
      <c r="C1197" s="3" t="s">
        <v>17</v>
      </c>
      <c r="D1197" s="4" t="s">
        <v>19</v>
      </c>
      <c r="E1197" s="3" t="s">
        <v>21</v>
      </c>
      <c r="F1197" s="5">
        <v>10.0</v>
      </c>
      <c r="G1197" s="5">
        <v>15.0</v>
      </c>
      <c r="H1197" s="3" t="s">
        <v>73</v>
      </c>
      <c r="I1197" s="3" t="s">
        <v>50</v>
      </c>
      <c r="J1197" s="3" t="s">
        <v>14856</v>
      </c>
      <c r="K1197" s="3" t="s">
        <v>33568</v>
      </c>
      <c r="L1197" s="3" t="s">
        <v>34337</v>
      </c>
      <c r="M1197" s="3" t="s">
        <v>35</v>
      </c>
    </row>
    <row r="1198" ht="22.5" customHeight="1">
      <c r="A1198" s="3" t="s">
        <v>34338</v>
      </c>
      <c r="B1198" s="3" t="s">
        <v>33664</v>
      </c>
      <c r="C1198" s="3" t="s">
        <v>17</v>
      </c>
      <c r="D1198" s="4" t="s">
        <v>19</v>
      </c>
      <c r="E1198" s="3" t="s">
        <v>20</v>
      </c>
      <c r="F1198" s="5">
        <v>10.0</v>
      </c>
      <c r="G1198" s="5">
        <v>15.0</v>
      </c>
      <c r="H1198" s="3" t="s">
        <v>73</v>
      </c>
      <c r="I1198" s="3" t="s">
        <v>57</v>
      </c>
      <c r="J1198" s="3" t="s">
        <v>99</v>
      </c>
      <c r="K1198" s="3" t="s">
        <v>34339</v>
      </c>
      <c r="L1198" s="3" t="s">
        <v>34341</v>
      </c>
      <c r="M1198" s="3" t="s">
        <v>35</v>
      </c>
    </row>
    <row r="1199" ht="22.5" customHeight="1">
      <c r="A1199" s="3" t="s">
        <v>2000</v>
      </c>
      <c r="B1199" s="3" t="s">
        <v>517</v>
      </c>
      <c r="C1199" s="3" t="s">
        <v>17</v>
      </c>
      <c r="D1199" s="4" t="s">
        <v>19</v>
      </c>
      <c r="E1199" s="3" t="s">
        <v>20</v>
      </c>
      <c r="F1199" s="5">
        <v>10.0</v>
      </c>
      <c r="G1199" s="5">
        <v>15.0</v>
      </c>
      <c r="H1199" s="3" t="s">
        <v>73</v>
      </c>
      <c r="I1199" s="3" t="s">
        <v>57</v>
      </c>
      <c r="J1199" s="3" t="s">
        <v>489</v>
      </c>
      <c r="K1199" s="3" t="s">
        <v>20967</v>
      </c>
      <c r="L1199" s="3" t="s">
        <v>34343</v>
      </c>
      <c r="M1199" s="3" t="s">
        <v>35</v>
      </c>
    </row>
    <row r="1200" ht="22.5" customHeight="1">
      <c r="A1200" s="3" t="s">
        <v>11930</v>
      </c>
      <c r="B1200" s="3" t="s">
        <v>5284</v>
      </c>
      <c r="C1200" s="3" t="s">
        <v>17</v>
      </c>
      <c r="D1200" s="4" t="s">
        <v>19</v>
      </c>
      <c r="E1200" s="3" t="s">
        <v>20</v>
      </c>
      <c r="F1200" s="5">
        <v>10.0</v>
      </c>
      <c r="G1200" s="5">
        <v>15.0</v>
      </c>
      <c r="H1200" s="3" t="s">
        <v>73</v>
      </c>
      <c r="I1200" s="3" t="s">
        <v>57</v>
      </c>
      <c r="J1200" s="3" t="s">
        <v>5288</v>
      </c>
      <c r="K1200" s="3" t="s">
        <v>34346</v>
      </c>
      <c r="L1200" s="3" t="s">
        <v>34348</v>
      </c>
      <c r="M1200" s="3" t="s">
        <v>41</v>
      </c>
    </row>
    <row r="1201" ht="22.5" customHeight="1">
      <c r="A1201" s="3" t="s">
        <v>2890</v>
      </c>
      <c r="B1201" s="3" t="s">
        <v>8168</v>
      </c>
      <c r="C1201" s="3" t="s">
        <v>17</v>
      </c>
      <c r="D1201" s="4" t="s">
        <v>19</v>
      </c>
      <c r="E1201" s="3" t="s">
        <v>127</v>
      </c>
      <c r="F1201" s="5">
        <v>10.0</v>
      </c>
      <c r="G1201" s="5">
        <v>15.0</v>
      </c>
      <c r="H1201" s="3" t="s">
        <v>73</v>
      </c>
      <c r="I1201" s="3" t="s">
        <v>69</v>
      </c>
      <c r="J1201" s="3" t="s">
        <v>8169</v>
      </c>
      <c r="K1201" s="3" t="s">
        <v>8171</v>
      </c>
      <c r="L1201" s="3" t="s">
        <v>34351</v>
      </c>
      <c r="M1201" s="3" t="s">
        <v>35</v>
      </c>
    </row>
    <row r="1202" ht="22.5" customHeight="1">
      <c r="A1202" s="3" t="s">
        <v>34354</v>
      </c>
      <c r="B1202" s="3" t="s">
        <v>8168</v>
      </c>
      <c r="C1202" s="3" t="s">
        <v>17</v>
      </c>
      <c r="D1202" s="4" t="s">
        <v>19</v>
      </c>
      <c r="E1202" s="3" t="s">
        <v>127</v>
      </c>
      <c r="F1202" s="5">
        <v>10.0</v>
      </c>
      <c r="G1202" s="5">
        <v>15.0</v>
      </c>
      <c r="H1202" s="3" t="s">
        <v>73</v>
      </c>
      <c r="I1202" s="3" t="s">
        <v>69</v>
      </c>
      <c r="J1202" s="3" t="s">
        <v>8169</v>
      </c>
      <c r="K1202" s="3" t="s">
        <v>8171</v>
      </c>
      <c r="L1202" s="3" t="s">
        <v>34358</v>
      </c>
      <c r="M1202" s="3" t="s">
        <v>35</v>
      </c>
    </row>
    <row r="1203" ht="22.5" customHeight="1">
      <c r="A1203" s="3" t="s">
        <v>34361</v>
      </c>
      <c r="B1203" s="3" t="s">
        <v>19090</v>
      </c>
      <c r="C1203" s="3" t="s">
        <v>17</v>
      </c>
      <c r="D1203" s="4" t="s">
        <v>19</v>
      </c>
      <c r="E1203" s="3" t="s">
        <v>20</v>
      </c>
      <c r="F1203" s="5">
        <v>10.0</v>
      </c>
      <c r="G1203" s="5">
        <v>15.0</v>
      </c>
      <c r="H1203" s="3" t="s">
        <v>73</v>
      </c>
      <c r="I1203" s="3" t="s">
        <v>57</v>
      </c>
      <c r="J1203" s="3" t="s">
        <v>489</v>
      </c>
      <c r="K1203" s="3" t="s">
        <v>9350</v>
      </c>
      <c r="L1203" s="3" t="s">
        <v>34366</v>
      </c>
      <c r="M1203" s="3" t="s">
        <v>35</v>
      </c>
    </row>
    <row r="1204" ht="22.5" customHeight="1">
      <c r="A1204" s="3" t="s">
        <v>32869</v>
      </c>
      <c r="B1204" s="3" t="s">
        <v>19090</v>
      </c>
      <c r="C1204" s="3" t="s">
        <v>17</v>
      </c>
      <c r="D1204" s="4" t="s">
        <v>19</v>
      </c>
      <c r="E1204" s="3" t="s">
        <v>20</v>
      </c>
      <c r="F1204" s="5">
        <v>10.0</v>
      </c>
      <c r="G1204" s="5">
        <v>20.0</v>
      </c>
      <c r="H1204" s="3" t="s">
        <v>48</v>
      </c>
      <c r="I1204" s="3" t="s">
        <v>23</v>
      </c>
      <c r="J1204" s="3" t="s">
        <v>489</v>
      </c>
      <c r="K1204" s="3" t="s">
        <v>34369</v>
      </c>
      <c r="L1204" s="3" t="s">
        <v>34370</v>
      </c>
      <c r="M1204" s="3" t="s">
        <v>35</v>
      </c>
    </row>
    <row r="1205" ht="22.5" customHeight="1">
      <c r="A1205" s="3" t="s">
        <v>3825</v>
      </c>
      <c r="B1205" s="3" t="s">
        <v>527</v>
      </c>
      <c r="C1205" s="3" t="s">
        <v>17</v>
      </c>
      <c r="D1205" s="4" t="s">
        <v>19</v>
      </c>
      <c r="E1205" s="3" t="s">
        <v>20</v>
      </c>
      <c r="F1205" s="5">
        <v>10.0</v>
      </c>
      <c r="G1205" s="5">
        <v>20.0</v>
      </c>
      <c r="H1205" s="3" t="s">
        <v>48</v>
      </c>
      <c r="I1205" s="3" t="s">
        <v>50</v>
      </c>
      <c r="J1205" s="3" t="s">
        <v>489</v>
      </c>
      <c r="K1205" s="3" t="s">
        <v>534</v>
      </c>
      <c r="L1205" s="3" t="s">
        <v>34378</v>
      </c>
      <c r="M1205" s="3" t="s">
        <v>35</v>
      </c>
    </row>
    <row r="1206" ht="22.5" customHeight="1">
      <c r="A1206" s="3" t="s">
        <v>34380</v>
      </c>
      <c r="B1206" s="3" t="s">
        <v>19517</v>
      </c>
      <c r="C1206" s="3" t="s">
        <v>17</v>
      </c>
      <c r="D1206" s="4" t="s">
        <v>19</v>
      </c>
      <c r="E1206" s="3" t="s">
        <v>20</v>
      </c>
      <c r="F1206" s="5">
        <v>10.0</v>
      </c>
      <c r="G1206" s="5">
        <v>15.0</v>
      </c>
      <c r="H1206" s="3" t="s">
        <v>73</v>
      </c>
      <c r="I1206" s="3" t="s">
        <v>50</v>
      </c>
      <c r="J1206" s="3" t="s">
        <v>265</v>
      </c>
      <c r="K1206" s="3" t="s">
        <v>34382</v>
      </c>
      <c r="L1206" s="3" t="s">
        <v>34384</v>
      </c>
      <c r="M1206" s="3" t="s">
        <v>41</v>
      </c>
    </row>
    <row r="1207" ht="22.5" customHeight="1">
      <c r="A1207" s="3" t="s">
        <v>34386</v>
      </c>
      <c r="B1207" s="3" t="s">
        <v>8319</v>
      </c>
      <c r="C1207" s="3" t="s">
        <v>17</v>
      </c>
      <c r="D1207" s="4" t="s">
        <v>19</v>
      </c>
      <c r="E1207" s="3" t="s">
        <v>117</v>
      </c>
      <c r="F1207" s="5">
        <v>10.0</v>
      </c>
      <c r="G1207" s="5">
        <v>15.0</v>
      </c>
      <c r="H1207" s="3" t="s">
        <v>73</v>
      </c>
      <c r="I1207" s="3" t="s">
        <v>242</v>
      </c>
      <c r="J1207" s="3" t="s">
        <v>329</v>
      </c>
      <c r="K1207" s="3" t="s">
        <v>8320</v>
      </c>
      <c r="L1207" s="3" t="s">
        <v>34388</v>
      </c>
      <c r="M1207" s="3" t="s">
        <v>159</v>
      </c>
    </row>
    <row r="1208" ht="22.5" customHeight="1">
      <c r="A1208" s="3" t="s">
        <v>34391</v>
      </c>
      <c r="B1208" s="3" t="s">
        <v>33706</v>
      </c>
      <c r="C1208" s="3" t="s">
        <v>17</v>
      </c>
      <c r="D1208" s="4" t="s">
        <v>19</v>
      </c>
      <c r="E1208" s="3" t="s">
        <v>20</v>
      </c>
      <c r="F1208" s="5">
        <v>10.0</v>
      </c>
      <c r="G1208" s="5">
        <v>15.0</v>
      </c>
      <c r="H1208" s="3" t="s">
        <v>73</v>
      </c>
      <c r="I1208" s="3" t="s">
        <v>57</v>
      </c>
      <c r="J1208" s="3" t="s">
        <v>4006</v>
      </c>
      <c r="K1208" s="3" t="s">
        <v>34393</v>
      </c>
      <c r="L1208" s="3" t="s">
        <v>34394</v>
      </c>
      <c r="M1208" s="3" t="s">
        <v>35</v>
      </c>
    </row>
    <row r="1209" ht="22.5" customHeight="1">
      <c r="A1209" s="3" t="s">
        <v>3825</v>
      </c>
      <c r="B1209" s="3" t="s">
        <v>34396</v>
      </c>
      <c r="C1209" s="3" t="s">
        <v>17</v>
      </c>
      <c r="D1209" s="4" t="s">
        <v>19</v>
      </c>
      <c r="E1209" s="3" t="s">
        <v>21</v>
      </c>
      <c r="F1209" s="5">
        <v>10.0</v>
      </c>
      <c r="G1209" s="5">
        <v>15.0</v>
      </c>
      <c r="H1209" s="3" t="s">
        <v>73</v>
      </c>
      <c r="I1209" s="3" t="s">
        <v>57</v>
      </c>
      <c r="J1209" s="3" t="s">
        <v>58</v>
      </c>
      <c r="K1209" s="3" t="s">
        <v>34404</v>
      </c>
      <c r="L1209" s="3" t="s">
        <v>34406</v>
      </c>
      <c r="M1209" s="3" t="s">
        <v>159</v>
      </c>
    </row>
    <row r="1210" ht="22.5" customHeight="1">
      <c r="A1210" s="3" t="s">
        <v>30268</v>
      </c>
      <c r="B1210" s="3" t="s">
        <v>13289</v>
      </c>
      <c r="C1210" s="3" t="s">
        <v>17</v>
      </c>
      <c r="D1210" s="4" t="s">
        <v>19</v>
      </c>
      <c r="E1210" s="3" t="s">
        <v>20</v>
      </c>
      <c r="F1210" s="5">
        <v>10.0</v>
      </c>
      <c r="G1210" s="5">
        <v>15.0</v>
      </c>
      <c r="H1210" s="3" t="s">
        <v>73</v>
      </c>
      <c r="I1210" s="3" t="s">
        <v>57</v>
      </c>
      <c r="J1210" s="3" t="s">
        <v>329</v>
      </c>
      <c r="K1210" s="3" t="s">
        <v>13292</v>
      </c>
      <c r="L1210" s="3" t="s">
        <v>34408</v>
      </c>
      <c r="M1210" s="3" t="s">
        <v>35</v>
      </c>
    </row>
    <row r="1211" ht="22.5" customHeight="1">
      <c r="A1211" s="3" t="s">
        <v>3430</v>
      </c>
      <c r="B1211" s="3" t="s">
        <v>6636</v>
      </c>
      <c r="C1211" s="3" t="s">
        <v>17</v>
      </c>
      <c r="D1211" s="4" t="s">
        <v>19</v>
      </c>
      <c r="E1211" s="3" t="s">
        <v>21</v>
      </c>
      <c r="F1211" s="5">
        <v>10.0</v>
      </c>
      <c r="G1211" s="5">
        <v>15.0</v>
      </c>
      <c r="H1211" s="3" t="s">
        <v>73</v>
      </c>
      <c r="I1211" s="3" t="s">
        <v>50</v>
      </c>
      <c r="J1211" s="3" t="s">
        <v>821</v>
      </c>
      <c r="K1211" s="3" t="s">
        <v>34410</v>
      </c>
      <c r="L1211" s="3" t="s">
        <v>34411</v>
      </c>
      <c r="M1211" s="3" t="s">
        <v>35</v>
      </c>
    </row>
    <row r="1212" ht="22.5" customHeight="1">
      <c r="A1212" s="3" t="s">
        <v>2000</v>
      </c>
      <c r="B1212" s="3" t="s">
        <v>13495</v>
      </c>
      <c r="C1212" s="3" t="s">
        <v>17</v>
      </c>
      <c r="D1212" s="4" t="s">
        <v>19</v>
      </c>
      <c r="E1212" s="3" t="s">
        <v>20</v>
      </c>
      <c r="F1212" s="5">
        <v>10.0</v>
      </c>
      <c r="G1212" s="5">
        <v>20.0</v>
      </c>
      <c r="H1212" s="3" t="s">
        <v>48</v>
      </c>
      <c r="I1212" s="3" t="s">
        <v>57</v>
      </c>
      <c r="J1212" s="3" t="s">
        <v>13497</v>
      </c>
      <c r="K1212" s="3" t="s">
        <v>9483</v>
      </c>
      <c r="L1212" s="3" t="s">
        <v>34416</v>
      </c>
      <c r="M1212" s="3" t="s">
        <v>35</v>
      </c>
    </row>
    <row r="1213" ht="22.5" customHeight="1">
      <c r="A1213" s="3" t="s">
        <v>19730</v>
      </c>
      <c r="B1213" s="3" t="s">
        <v>80</v>
      </c>
      <c r="C1213" s="3" t="s">
        <v>17</v>
      </c>
      <c r="D1213" s="4" t="s">
        <v>19</v>
      </c>
      <c r="E1213" s="3" t="s">
        <v>20</v>
      </c>
      <c r="F1213" s="5">
        <v>10.0</v>
      </c>
      <c r="G1213" s="5">
        <v>15.0</v>
      </c>
      <c r="H1213" s="3" t="s">
        <v>73</v>
      </c>
      <c r="I1213" s="3" t="s">
        <v>57</v>
      </c>
      <c r="J1213" s="3" t="s">
        <v>38</v>
      </c>
      <c r="K1213" s="3" t="s">
        <v>19739</v>
      </c>
      <c r="L1213" s="3" t="s">
        <v>34420</v>
      </c>
      <c r="M1213" s="3" t="s">
        <v>27</v>
      </c>
    </row>
    <row r="1214" ht="22.5" customHeight="1">
      <c r="A1214" s="3" t="s">
        <v>34421</v>
      </c>
      <c r="B1214" s="3" t="s">
        <v>30733</v>
      </c>
      <c r="C1214" s="3" t="s">
        <v>17</v>
      </c>
      <c r="D1214" s="4" t="s">
        <v>19</v>
      </c>
      <c r="E1214" s="3" t="s">
        <v>127</v>
      </c>
      <c r="F1214" s="5">
        <v>10.0</v>
      </c>
      <c r="G1214" s="5">
        <v>15.0</v>
      </c>
      <c r="H1214" s="3" t="s">
        <v>73</v>
      </c>
      <c r="I1214" s="3" t="s">
        <v>31</v>
      </c>
      <c r="J1214" s="3" t="s">
        <v>99</v>
      </c>
      <c r="K1214" s="3" t="s">
        <v>34423</v>
      </c>
      <c r="L1214" s="3" t="s">
        <v>34424</v>
      </c>
      <c r="M1214" s="3" t="s">
        <v>35</v>
      </c>
    </row>
    <row r="1215" ht="22.5" customHeight="1">
      <c r="A1215" s="3" t="s">
        <v>34425</v>
      </c>
      <c r="B1215" s="3" t="s">
        <v>34426</v>
      </c>
      <c r="C1215" s="3" t="s">
        <v>17</v>
      </c>
      <c r="D1215" s="4" t="s">
        <v>19</v>
      </c>
      <c r="E1215" s="3" t="s">
        <v>21</v>
      </c>
      <c r="F1215" s="5">
        <v>10.0</v>
      </c>
      <c r="G1215" s="5">
        <v>15.0</v>
      </c>
      <c r="H1215" s="3" t="s">
        <v>73</v>
      </c>
      <c r="I1215" s="3" t="s">
        <v>50</v>
      </c>
      <c r="J1215" s="3" t="s">
        <v>34429</v>
      </c>
      <c r="K1215" s="3" t="s">
        <v>34430</v>
      </c>
      <c r="L1215" s="3" t="s">
        <v>34431</v>
      </c>
      <c r="M1215" s="3" t="s">
        <v>35</v>
      </c>
    </row>
    <row r="1216" ht="22.5" customHeight="1">
      <c r="A1216" s="3" t="s">
        <v>5648</v>
      </c>
      <c r="B1216" s="3" t="s">
        <v>34433</v>
      </c>
      <c r="C1216" s="3" t="s">
        <v>17</v>
      </c>
      <c r="D1216" s="4" t="s">
        <v>19</v>
      </c>
      <c r="E1216" s="3" t="s">
        <v>20</v>
      </c>
      <c r="F1216" s="5">
        <v>10.0</v>
      </c>
      <c r="G1216" s="5">
        <v>20.0</v>
      </c>
      <c r="H1216" s="3" t="s">
        <v>48</v>
      </c>
      <c r="I1216" s="3" t="s">
        <v>50</v>
      </c>
      <c r="J1216" s="3" t="s">
        <v>4942</v>
      </c>
      <c r="K1216" s="3" t="s">
        <v>5812</v>
      </c>
      <c r="L1216" s="3" t="s">
        <v>34437</v>
      </c>
      <c r="M1216" s="3" t="s">
        <v>41</v>
      </c>
    </row>
    <row r="1217" ht="22.5" customHeight="1">
      <c r="A1217" s="3" t="s">
        <v>34438</v>
      </c>
      <c r="B1217" s="3" t="s">
        <v>8966</v>
      </c>
      <c r="C1217" s="3" t="s">
        <v>17</v>
      </c>
      <c r="D1217" s="4" t="s">
        <v>19</v>
      </c>
      <c r="E1217" s="3" t="s">
        <v>20</v>
      </c>
      <c r="F1217" s="5">
        <v>10.0</v>
      </c>
      <c r="G1217" s="5">
        <v>20.0</v>
      </c>
      <c r="H1217" s="3" t="s">
        <v>48</v>
      </c>
      <c r="I1217" s="3" t="s">
        <v>50</v>
      </c>
      <c r="J1217" s="3" t="s">
        <v>8973</v>
      </c>
      <c r="K1217" s="3" t="s">
        <v>34440</v>
      </c>
      <c r="L1217" s="3" t="s">
        <v>34443</v>
      </c>
      <c r="M1217" s="3" t="s">
        <v>35</v>
      </c>
    </row>
    <row r="1218" ht="22.5" customHeight="1">
      <c r="A1218" s="3" t="s">
        <v>34444</v>
      </c>
      <c r="B1218" s="3" t="s">
        <v>34446</v>
      </c>
      <c r="C1218" s="3" t="s">
        <v>17</v>
      </c>
      <c r="D1218" s="4" t="s">
        <v>19</v>
      </c>
      <c r="E1218" s="3" t="s">
        <v>20</v>
      </c>
      <c r="F1218" s="5">
        <v>10.0</v>
      </c>
      <c r="G1218" s="5">
        <v>15.0</v>
      </c>
      <c r="H1218" s="3" t="s">
        <v>73</v>
      </c>
      <c r="I1218" s="3" t="s">
        <v>50</v>
      </c>
      <c r="J1218" s="3" t="s">
        <v>99</v>
      </c>
      <c r="K1218" s="3" t="s">
        <v>34449</v>
      </c>
      <c r="L1218" s="3" t="s">
        <v>34450</v>
      </c>
      <c r="M1218" s="3" t="s">
        <v>159</v>
      </c>
    </row>
    <row r="1219" ht="22.5" customHeight="1">
      <c r="A1219" s="3" t="s">
        <v>34451</v>
      </c>
      <c r="B1219" s="3" t="s">
        <v>34453</v>
      </c>
      <c r="C1219" s="3" t="s">
        <v>17</v>
      </c>
      <c r="D1219" s="4" t="s">
        <v>19</v>
      </c>
      <c r="E1219" s="3" t="s">
        <v>19993</v>
      </c>
      <c r="F1219" s="5">
        <v>10.0</v>
      </c>
      <c r="G1219" s="5">
        <v>20.0</v>
      </c>
      <c r="H1219" s="3" t="s">
        <v>48</v>
      </c>
      <c r="I1219" s="3" t="s">
        <v>69</v>
      </c>
      <c r="J1219" s="3" t="s">
        <v>34458</v>
      </c>
      <c r="K1219" s="3" t="s">
        <v>2754</v>
      </c>
      <c r="L1219" s="3" t="s">
        <v>34459</v>
      </c>
      <c r="M1219" s="3" t="s">
        <v>35</v>
      </c>
    </row>
    <row r="1220" ht="22.5" customHeight="1">
      <c r="A1220" s="3" t="s">
        <v>34460</v>
      </c>
      <c r="B1220" s="3" t="s">
        <v>34461</v>
      </c>
      <c r="C1220" s="3" t="s">
        <v>17</v>
      </c>
      <c r="D1220" s="4" t="s">
        <v>19</v>
      </c>
      <c r="E1220" s="3" t="s">
        <v>20</v>
      </c>
      <c r="F1220" s="5">
        <v>10.0</v>
      </c>
      <c r="G1220" s="5">
        <v>18.0</v>
      </c>
      <c r="H1220" s="3" t="s">
        <v>95</v>
      </c>
      <c r="I1220" s="3" t="s">
        <v>57</v>
      </c>
      <c r="J1220" s="3" t="s">
        <v>3286</v>
      </c>
      <c r="K1220" s="3" t="s">
        <v>34463</v>
      </c>
      <c r="L1220" s="3" t="s">
        <v>34464</v>
      </c>
      <c r="M1220" s="3" t="s">
        <v>27</v>
      </c>
    </row>
    <row r="1221" ht="22.5" customHeight="1">
      <c r="A1221" s="3" t="s">
        <v>34466</v>
      </c>
      <c r="B1221" s="3" t="s">
        <v>34468</v>
      </c>
      <c r="C1221" s="3" t="s">
        <v>17</v>
      </c>
      <c r="D1221" s="4" t="s">
        <v>19</v>
      </c>
      <c r="E1221" s="3" t="s">
        <v>20</v>
      </c>
      <c r="F1221" s="5">
        <v>10.0</v>
      </c>
      <c r="G1221" s="5">
        <v>15.0</v>
      </c>
      <c r="H1221" s="3" t="s">
        <v>73</v>
      </c>
      <c r="I1221" s="3" t="s">
        <v>57</v>
      </c>
      <c r="J1221" s="3" t="s">
        <v>16926</v>
      </c>
      <c r="K1221" s="3" t="s">
        <v>34471</v>
      </c>
      <c r="L1221" s="3" t="s">
        <v>34472</v>
      </c>
      <c r="M1221" s="3" t="s">
        <v>41</v>
      </c>
    </row>
    <row r="1222" ht="22.5" customHeight="1">
      <c r="A1222" s="3" t="s">
        <v>34473</v>
      </c>
      <c r="B1222" s="3" t="s">
        <v>34474</v>
      </c>
      <c r="C1222" s="3" t="s">
        <v>17</v>
      </c>
      <c r="D1222" s="4" t="s">
        <v>19</v>
      </c>
      <c r="E1222" s="3" t="s">
        <v>20</v>
      </c>
      <c r="F1222" s="5">
        <v>10.0</v>
      </c>
      <c r="G1222" s="5">
        <v>20.0</v>
      </c>
      <c r="H1222" s="3" t="s">
        <v>48</v>
      </c>
      <c r="I1222" s="3" t="s">
        <v>57</v>
      </c>
      <c r="J1222" s="3" t="s">
        <v>4950</v>
      </c>
      <c r="K1222" s="3" t="s">
        <v>34478</v>
      </c>
      <c r="L1222" s="3" t="s">
        <v>34479</v>
      </c>
      <c r="M1222" s="3" t="s">
        <v>41</v>
      </c>
    </row>
    <row r="1223" ht="22.5" customHeight="1">
      <c r="A1223" s="3" t="s">
        <v>34480</v>
      </c>
      <c r="B1223" s="3" t="s">
        <v>28940</v>
      </c>
      <c r="C1223" s="3" t="s">
        <v>17</v>
      </c>
      <c r="D1223" s="4" t="s">
        <v>19</v>
      </c>
      <c r="E1223" s="3" t="s">
        <v>117</v>
      </c>
      <c r="F1223" s="5">
        <v>10.0</v>
      </c>
      <c r="G1223" s="5">
        <v>15.0</v>
      </c>
      <c r="H1223" s="3" t="s">
        <v>73</v>
      </c>
      <c r="I1223" s="3" t="s">
        <v>242</v>
      </c>
      <c r="J1223" s="3" t="s">
        <v>28943</v>
      </c>
      <c r="K1223" s="3" t="s">
        <v>8833</v>
      </c>
      <c r="L1223" s="3" t="s">
        <v>34489</v>
      </c>
      <c r="M1223" s="3" t="s">
        <v>27</v>
      </c>
    </row>
    <row r="1224" ht="22.5" customHeight="1">
      <c r="A1224" s="3" t="s">
        <v>34490</v>
      </c>
      <c r="B1224" s="3" t="s">
        <v>43</v>
      </c>
      <c r="C1224" s="3" t="s">
        <v>17</v>
      </c>
      <c r="D1224" s="4" t="s">
        <v>19</v>
      </c>
      <c r="E1224" s="3" t="s">
        <v>20</v>
      </c>
      <c r="F1224" s="5">
        <v>10.0</v>
      </c>
      <c r="G1224" s="5">
        <v>20.0</v>
      </c>
      <c r="H1224" s="3" t="s">
        <v>48</v>
      </c>
      <c r="I1224" s="3" t="s">
        <v>69</v>
      </c>
      <c r="J1224" s="3" t="s">
        <v>45</v>
      </c>
      <c r="K1224" s="3" t="s">
        <v>34496</v>
      </c>
      <c r="L1224" s="3" t="s">
        <v>34497</v>
      </c>
      <c r="M1224" s="3" t="s">
        <v>27</v>
      </c>
    </row>
    <row r="1225" ht="22.5" customHeight="1">
      <c r="A1225" s="3" t="s">
        <v>20075</v>
      </c>
      <c r="B1225" s="3" t="s">
        <v>1057</v>
      </c>
      <c r="C1225" s="3" t="s">
        <v>17</v>
      </c>
      <c r="D1225" s="4" t="s">
        <v>19</v>
      </c>
      <c r="E1225" s="3" t="s">
        <v>20</v>
      </c>
      <c r="F1225" s="5">
        <v>10.0</v>
      </c>
      <c r="G1225" s="5">
        <v>15.0</v>
      </c>
      <c r="H1225" s="3" t="s">
        <v>73</v>
      </c>
      <c r="I1225" s="3" t="s">
        <v>57</v>
      </c>
      <c r="J1225" s="3" t="s">
        <v>1061</v>
      </c>
      <c r="K1225" s="3" t="s">
        <v>16532</v>
      </c>
      <c r="L1225" s="3" t="s">
        <v>34504</v>
      </c>
      <c r="M1225" s="3" t="s">
        <v>27</v>
      </c>
    </row>
    <row r="1226" ht="22.5" customHeight="1">
      <c r="A1226" s="3" t="s">
        <v>5648</v>
      </c>
      <c r="B1226" s="3" t="s">
        <v>28427</v>
      </c>
      <c r="C1226" s="3" t="s">
        <v>17</v>
      </c>
      <c r="D1226" s="4" t="s">
        <v>19</v>
      </c>
      <c r="E1226" s="3" t="s">
        <v>20</v>
      </c>
      <c r="F1226" s="5">
        <v>10.0</v>
      </c>
      <c r="G1226" s="5">
        <v>15.0</v>
      </c>
      <c r="H1226" s="3" t="s">
        <v>73</v>
      </c>
      <c r="I1226" s="3" t="s">
        <v>50</v>
      </c>
      <c r="J1226" s="3" t="s">
        <v>8155</v>
      </c>
      <c r="K1226" s="3" t="s">
        <v>34510</v>
      </c>
      <c r="L1226" s="3" t="s">
        <v>34511</v>
      </c>
      <c r="M1226" s="3" t="s">
        <v>35</v>
      </c>
    </row>
    <row r="1227" ht="22.5" customHeight="1">
      <c r="A1227" s="3" t="s">
        <v>34513</v>
      </c>
      <c r="B1227" s="3" t="s">
        <v>31731</v>
      </c>
      <c r="C1227" s="3" t="s">
        <v>17</v>
      </c>
      <c r="D1227" s="4" t="s">
        <v>19</v>
      </c>
      <c r="E1227" s="3" t="s">
        <v>20</v>
      </c>
      <c r="F1227" s="5">
        <v>10.0</v>
      </c>
      <c r="G1227" s="5">
        <v>15.0</v>
      </c>
      <c r="H1227" s="3" t="s">
        <v>73</v>
      </c>
      <c r="I1227" s="3" t="s">
        <v>50</v>
      </c>
      <c r="J1227" s="3" t="s">
        <v>20258</v>
      </c>
      <c r="K1227" s="3" t="s">
        <v>31733</v>
      </c>
      <c r="L1227" s="3" t="s">
        <v>34518</v>
      </c>
      <c r="M1227" s="3" t="s">
        <v>257</v>
      </c>
    </row>
    <row r="1228" ht="22.5" customHeight="1">
      <c r="A1228" s="3" t="s">
        <v>3255</v>
      </c>
      <c r="B1228" s="3" t="s">
        <v>3256</v>
      </c>
      <c r="C1228" s="3" t="s">
        <v>17</v>
      </c>
      <c r="D1228" s="4" t="s">
        <v>19</v>
      </c>
      <c r="E1228" s="3" t="s">
        <v>20</v>
      </c>
      <c r="F1228" s="5">
        <v>10.0</v>
      </c>
      <c r="G1228" s="5">
        <v>15.0</v>
      </c>
      <c r="H1228" s="3" t="s">
        <v>73</v>
      </c>
      <c r="I1228" s="3" t="s">
        <v>57</v>
      </c>
      <c r="J1228" s="3" t="s">
        <v>1195</v>
      </c>
      <c r="K1228" s="3" t="s">
        <v>3261</v>
      </c>
      <c r="L1228" s="3" t="s">
        <v>34521</v>
      </c>
      <c r="M1228" s="3" t="s">
        <v>35</v>
      </c>
    </row>
    <row r="1229" ht="22.5" customHeight="1">
      <c r="A1229" s="3" t="s">
        <v>2890</v>
      </c>
      <c r="B1229" s="3" t="s">
        <v>28440</v>
      </c>
      <c r="C1229" s="3" t="s">
        <v>17</v>
      </c>
      <c r="D1229" s="4" t="s">
        <v>19</v>
      </c>
      <c r="E1229" s="3" t="s">
        <v>20</v>
      </c>
      <c r="F1229" s="5">
        <v>10.0</v>
      </c>
      <c r="G1229" s="5">
        <v>15.0</v>
      </c>
      <c r="H1229" s="3" t="s">
        <v>73</v>
      </c>
      <c r="I1229" s="3" t="s">
        <v>57</v>
      </c>
      <c r="J1229" s="3" t="s">
        <v>34523</v>
      </c>
      <c r="K1229" s="3" t="s">
        <v>34525</v>
      </c>
      <c r="L1229" s="3" t="s">
        <v>34526</v>
      </c>
      <c r="M1229" s="3" t="s">
        <v>35</v>
      </c>
    </row>
    <row r="1230" ht="22.5" customHeight="1">
      <c r="A1230" s="3" t="s">
        <v>3825</v>
      </c>
      <c r="B1230" s="3" t="s">
        <v>34527</v>
      </c>
      <c r="C1230" s="3" t="s">
        <v>17</v>
      </c>
      <c r="D1230" s="4" t="s">
        <v>19</v>
      </c>
      <c r="E1230" s="3" t="s">
        <v>20</v>
      </c>
      <c r="F1230" s="5">
        <v>10.0</v>
      </c>
      <c r="G1230" s="5">
        <v>15.0</v>
      </c>
      <c r="H1230" s="3" t="s">
        <v>73</v>
      </c>
      <c r="I1230" s="3" t="s">
        <v>57</v>
      </c>
      <c r="J1230" s="3" t="s">
        <v>955</v>
      </c>
      <c r="K1230" s="3" t="s">
        <v>34530</v>
      </c>
      <c r="L1230" s="3" t="s">
        <v>34531</v>
      </c>
      <c r="M1230" s="3" t="s">
        <v>27</v>
      </c>
    </row>
    <row r="1231" ht="22.5" customHeight="1">
      <c r="A1231" s="3" t="s">
        <v>3996</v>
      </c>
      <c r="B1231" s="3" t="s">
        <v>290</v>
      </c>
      <c r="C1231" s="3" t="s">
        <v>17</v>
      </c>
      <c r="D1231" s="4" t="s">
        <v>19</v>
      </c>
      <c r="E1231" s="3" t="s">
        <v>20</v>
      </c>
      <c r="F1231" s="5">
        <v>10.0</v>
      </c>
      <c r="G1231" s="5">
        <v>15.0</v>
      </c>
      <c r="H1231" s="3" t="s">
        <v>73</v>
      </c>
      <c r="I1231" s="3" t="s">
        <v>57</v>
      </c>
      <c r="J1231" s="3" t="s">
        <v>293</v>
      </c>
      <c r="K1231" s="3" t="s">
        <v>3999</v>
      </c>
      <c r="L1231" s="3" t="s">
        <v>34534</v>
      </c>
      <c r="M1231" s="3" t="s">
        <v>41</v>
      </c>
    </row>
    <row r="1232" ht="22.5" customHeight="1">
      <c r="A1232" s="3" t="s">
        <v>639</v>
      </c>
      <c r="B1232" s="3" t="s">
        <v>292</v>
      </c>
      <c r="C1232" s="3" t="s">
        <v>17</v>
      </c>
      <c r="D1232" s="4" t="s">
        <v>19</v>
      </c>
      <c r="E1232" s="3" t="s">
        <v>20</v>
      </c>
      <c r="F1232" s="5">
        <v>10.0</v>
      </c>
      <c r="G1232" s="5">
        <v>15.0</v>
      </c>
      <c r="H1232" s="3" t="s">
        <v>73</v>
      </c>
      <c r="I1232" s="3" t="s">
        <v>57</v>
      </c>
      <c r="J1232" s="3" t="s">
        <v>298</v>
      </c>
      <c r="K1232" s="3" t="s">
        <v>301</v>
      </c>
      <c r="L1232" s="3" t="s">
        <v>34537</v>
      </c>
      <c r="M1232" s="3" t="s">
        <v>35</v>
      </c>
    </row>
    <row r="1233" ht="22.5" customHeight="1">
      <c r="A1233" s="3" t="s">
        <v>4578</v>
      </c>
      <c r="B1233" s="3" t="s">
        <v>9083</v>
      </c>
      <c r="C1233" s="3" t="s">
        <v>17</v>
      </c>
      <c r="D1233" s="4" t="s">
        <v>19</v>
      </c>
      <c r="E1233" s="3" t="s">
        <v>20</v>
      </c>
      <c r="F1233" s="5">
        <v>10.0</v>
      </c>
      <c r="G1233" s="5">
        <v>15.0</v>
      </c>
      <c r="H1233" s="3" t="s">
        <v>73</v>
      </c>
      <c r="I1233" s="3" t="s">
        <v>57</v>
      </c>
      <c r="J1233" s="3" t="s">
        <v>9089</v>
      </c>
      <c r="K1233" s="3" t="s">
        <v>34540</v>
      </c>
      <c r="L1233" s="3" t="s">
        <v>34543</v>
      </c>
      <c r="M1233" s="3" t="s">
        <v>35</v>
      </c>
    </row>
    <row r="1234" ht="22.5" customHeight="1">
      <c r="A1234" s="3" t="s">
        <v>34544</v>
      </c>
      <c r="B1234" s="3" t="s">
        <v>18889</v>
      </c>
      <c r="C1234" s="3" t="s">
        <v>17</v>
      </c>
      <c r="D1234" s="4" t="s">
        <v>19</v>
      </c>
      <c r="E1234" s="3" t="s">
        <v>20</v>
      </c>
      <c r="F1234" s="5">
        <v>10.0</v>
      </c>
      <c r="G1234" s="5">
        <v>15.0</v>
      </c>
      <c r="H1234" s="3" t="s">
        <v>73</v>
      </c>
      <c r="I1234" s="3" t="s">
        <v>50</v>
      </c>
      <c r="J1234" s="3" t="s">
        <v>377</v>
      </c>
      <c r="K1234" s="3" t="s">
        <v>34546</v>
      </c>
      <c r="L1234" s="3" t="s">
        <v>34548</v>
      </c>
      <c r="M1234" s="3" t="s">
        <v>35</v>
      </c>
    </row>
    <row r="1235" ht="22.5" customHeight="1">
      <c r="A1235" s="3" t="s">
        <v>9662</v>
      </c>
      <c r="B1235" s="3" t="s">
        <v>10882</v>
      </c>
      <c r="C1235" s="3" t="s">
        <v>17</v>
      </c>
      <c r="D1235" s="4" t="s">
        <v>19</v>
      </c>
      <c r="E1235" s="3" t="s">
        <v>20</v>
      </c>
      <c r="F1235" s="5">
        <v>10.0</v>
      </c>
      <c r="G1235" s="5">
        <v>20.0</v>
      </c>
      <c r="H1235" s="3" t="s">
        <v>48</v>
      </c>
      <c r="I1235" s="3" t="s">
        <v>50</v>
      </c>
      <c r="J1235" s="3" t="s">
        <v>10887</v>
      </c>
      <c r="K1235" s="3" t="s">
        <v>14911</v>
      </c>
      <c r="L1235" s="3" t="s">
        <v>34554</v>
      </c>
      <c r="M1235" s="3" t="s">
        <v>35</v>
      </c>
    </row>
    <row r="1236" ht="22.5" customHeight="1">
      <c r="A1236" s="3" t="s">
        <v>34555</v>
      </c>
      <c r="B1236" s="3" t="s">
        <v>34556</v>
      </c>
      <c r="C1236" s="3" t="s">
        <v>17</v>
      </c>
      <c r="D1236" s="4" t="s">
        <v>19</v>
      </c>
      <c r="E1236" s="3" t="s">
        <v>20</v>
      </c>
      <c r="F1236" s="5">
        <v>10.0</v>
      </c>
      <c r="G1236" s="5">
        <v>20.0</v>
      </c>
      <c r="H1236" s="3" t="s">
        <v>48</v>
      </c>
      <c r="I1236" s="3" t="s">
        <v>69</v>
      </c>
      <c r="J1236" s="3" t="s">
        <v>1350</v>
      </c>
      <c r="K1236" s="3" t="s">
        <v>34557</v>
      </c>
      <c r="L1236" s="3" t="s">
        <v>34558</v>
      </c>
      <c r="M1236" s="3" t="s">
        <v>41</v>
      </c>
    </row>
    <row r="1237" ht="22.5" customHeight="1">
      <c r="A1237" s="3" t="s">
        <v>3430</v>
      </c>
      <c r="B1237" s="3" t="s">
        <v>34560</v>
      </c>
      <c r="C1237" s="3" t="s">
        <v>17</v>
      </c>
      <c r="D1237" s="4" t="s">
        <v>19</v>
      </c>
      <c r="E1237" s="3" t="s">
        <v>20</v>
      </c>
      <c r="F1237" s="5">
        <v>10.0</v>
      </c>
      <c r="G1237" s="5">
        <v>15.0</v>
      </c>
      <c r="H1237" s="3" t="s">
        <v>73</v>
      </c>
      <c r="I1237" s="3" t="s">
        <v>57</v>
      </c>
      <c r="J1237" s="3" t="s">
        <v>58</v>
      </c>
      <c r="K1237" s="3" t="s">
        <v>34563</v>
      </c>
      <c r="L1237" s="3" t="s">
        <v>34564</v>
      </c>
      <c r="M1237" s="3" t="s">
        <v>41</v>
      </c>
    </row>
    <row r="1238" ht="22.5" customHeight="1">
      <c r="A1238" s="3" t="s">
        <v>34565</v>
      </c>
      <c r="B1238" s="3" t="s">
        <v>1337</v>
      </c>
      <c r="C1238" s="3" t="s">
        <v>17</v>
      </c>
      <c r="D1238" s="4" t="s">
        <v>19</v>
      </c>
      <c r="E1238" s="3" t="s">
        <v>20</v>
      </c>
      <c r="F1238" s="5">
        <v>10.0</v>
      </c>
      <c r="G1238" s="5">
        <v>20.0</v>
      </c>
      <c r="H1238" s="3" t="s">
        <v>48</v>
      </c>
      <c r="I1238" s="3" t="s">
        <v>50</v>
      </c>
      <c r="J1238" s="3" t="s">
        <v>1339</v>
      </c>
      <c r="K1238" s="3" t="s">
        <v>34569</v>
      </c>
      <c r="L1238" s="3" t="s">
        <v>34570</v>
      </c>
      <c r="M1238" s="3" t="s">
        <v>35</v>
      </c>
    </row>
    <row r="1239" ht="22.5" customHeight="1">
      <c r="A1239" s="3" t="s">
        <v>738</v>
      </c>
      <c r="B1239" s="3" t="s">
        <v>13453</v>
      </c>
      <c r="C1239" s="3" t="s">
        <v>17</v>
      </c>
      <c r="D1239" s="4" t="s">
        <v>19</v>
      </c>
      <c r="E1239" s="3" t="s">
        <v>20</v>
      </c>
      <c r="F1239" s="5">
        <v>10.0</v>
      </c>
      <c r="G1239" s="5">
        <v>20.0</v>
      </c>
      <c r="H1239" s="3" t="s">
        <v>48</v>
      </c>
      <c r="I1239" s="3" t="s">
        <v>50</v>
      </c>
      <c r="J1239" s="3" t="s">
        <v>13455</v>
      </c>
      <c r="K1239" s="3" t="s">
        <v>13456</v>
      </c>
      <c r="L1239" s="3" t="s">
        <v>34577</v>
      </c>
      <c r="M1239" s="3" t="s">
        <v>41</v>
      </c>
    </row>
    <row r="1240" ht="22.5" customHeight="1">
      <c r="A1240" s="3" t="s">
        <v>291</v>
      </c>
      <c r="B1240" s="3" t="s">
        <v>292</v>
      </c>
      <c r="C1240" s="3" t="s">
        <v>17</v>
      </c>
      <c r="D1240" s="4" t="s">
        <v>19</v>
      </c>
      <c r="E1240" s="3" t="s">
        <v>20</v>
      </c>
      <c r="F1240" s="5">
        <v>10.0</v>
      </c>
      <c r="G1240" s="5">
        <v>15.0</v>
      </c>
      <c r="H1240" s="3" t="s">
        <v>73</v>
      </c>
      <c r="I1240" s="3" t="s">
        <v>50</v>
      </c>
      <c r="J1240" s="3" t="s">
        <v>298</v>
      </c>
      <c r="K1240" s="3" t="s">
        <v>301</v>
      </c>
      <c r="L1240" s="3" t="s">
        <v>34581</v>
      </c>
      <c r="M1240" s="3" t="s">
        <v>35</v>
      </c>
    </row>
    <row r="1241" ht="22.5" customHeight="1">
      <c r="A1241" s="3" t="s">
        <v>3188</v>
      </c>
      <c r="B1241" s="3" t="s">
        <v>13524</v>
      </c>
      <c r="C1241" s="3" t="s">
        <v>17</v>
      </c>
      <c r="D1241" s="4" t="s">
        <v>19</v>
      </c>
      <c r="E1241" s="3" t="s">
        <v>20</v>
      </c>
      <c r="F1241" s="5">
        <v>10.0</v>
      </c>
      <c r="G1241" s="5">
        <v>15.0</v>
      </c>
      <c r="H1241" s="3" t="s">
        <v>73</v>
      </c>
      <c r="I1241" s="3" t="s">
        <v>57</v>
      </c>
      <c r="J1241" s="3" t="s">
        <v>556</v>
      </c>
      <c r="K1241" s="3" t="s">
        <v>2067</v>
      </c>
      <c r="L1241" s="3" t="s">
        <v>34583</v>
      </c>
      <c r="M1241" s="3" t="s">
        <v>35</v>
      </c>
    </row>
    <row r="1242" ht="22.5" customHeight="1">
      <c r="A1242" s="3" t="s">
        <v>34584</v>
      </c>
      <c r="B1242" s="3" t="s">
        <v>31676</v>
      </c>
      <c r="C1242" s="3" t="s">
        <v>17</v>
      </c>
      <c r="D1242" s="4" t="s">
        <v>19</v>
      </c>
      <c r="E1242" s="3" t="s">
        <v>20</v>
      </c>
      <c r="F1242" s="5">
        <v>10.0</v>
      </c>
      <c r="G1242" s="5">
        <v>20.0</v>
      </c>
      <c r="H1242" s="3" t="s">
        <v>48</v>
      </c>
      <c r="I1242" s="3" t="s">
        <v>50</v>
      </c>
      <c r="J1242" s="3" t="s">
        <v>329</v>
      </c>
      <c r="K1242" s="3" t="s">
        <v>34586</v>
      </c>
      <c r="L1242" s="3" t="s">
        <v>34587</v>
      </c>
      <c r="M1242" s="3" t="s">
        <v>41</v>
      </c>
    </row>
    <row r="1243" ht="22.5" customHeight="1">
      <c r="A1243" s="3" t="s">
        <v>34589</v>
      </c>
      <c r="B1243" s="3" t="s">
        <v>34590</v>
      </c>
      <c r="C1243" s="3" t="s">
        <v>17</v>
      </c>
      <c r="D1243" s="4" t="s">
        <v>19</v>
      </c>
      <c r="E1243" s="3" t="s">
        <v>20</v>
      </c>
      <c r="F1243" s="5">
        <v>10.0</v>
      </c>
      <c r="G1243" s="5">
        <v>20.0</v>
      </c>
      <c r="H1243" s="3" t="s">
        <v>48</v>
      </c>
      <c r="I1243" s="3" t="s">
        <v>57</v>
      </c>
      <c r="J1243" s="3" t="s">
        <v>58</v>
      </c>
      <c r="K1243" s="4" t="s">
        <v>19</v>
      </c>
      <c r="L1243" s="3" t="s">
        <v>34594</v>
      </c>
      <c r="M1243" s="3" t="s">
        <v>257</v>
      </c>
    </row>
    <row r="1244" ht="22.5" customHeight="1">
      <c r="A1244" s="3" t="s">
        <v>34595</v>
      </c>
      <c r="B1244" s="3" t="s">
        <v>28466</v>
      </c>
      <c r="C1244" s="3" t="s">
        <v>17</v>
      </c>
      <c r="D1244" s="4" t="s">
        <v>19</v>
      </c>
      <c r="E1244" s="3" t="s">
        <v>20</v>
      </c>
      <c r="F1244" s="5">
        <v>10.0</v>
      </c>
      <c r="G1244" s="5">
        <v>15.0</v>
      </c>
      <c r="H1244" s="3" t="s">
        <v>73</v>
      </c>
      <c r="I1244" s="3" t="s">
        <v>69</v>
      </c>
      <c r="J1244" s="3" t="s">
        <v>34596</v>
      </c>
      <c r="K1244" s="3" t="s">
        <v>28469</v>
      </c>
      <c r="L1244" s="3" t="s">
        <v>34597</v>
      </c>
      <c r="M1244" s="3" t="s">
        <v>35</v>
      </c>
    </row>
    <row r="1245" ht="22.5" customHeight="1">
      <c r="A1245" s="3" t="s">
        <v>12268</v>
      </c>
      <c r="B1245" s="3" t="s">
        <v>20579</v>
      </c>
      <c r="C1245" s="3" t="s">
        <v>17</v>
      </c>
      <c r="D1245" s="4" t="s">
        <v>19</v>
      </c>
      <c r="E1245" s="3" t="s">
        <v>20</v>
      </c>
      <c r="F1245" s="5">
        <v>10.0</v>
      </c>
      <c r="G1245" s="5">
        <v>20.0</v>
      </c>
      <c r="H1245" s="3" t="s">
        <v>48</v>
      </c>
      <c r="I1245" s="3" t="s">
        <v>57</v>
      </c>
      <c r="J1245" s="3" t="s">
        <v>13286</v>
      </c>
      <c r="K1245" s="4" t="s">
        <v>19</v>
      </c>
      <c r="L1245" s="3" t="s">
        <v>34599</v>
      </c>
      <c r="M1245" s="3" t="s">
        <v>35</v>
      </c>
    </row>
    <row r="1246" ht="22.5" customHeight="1">
      <c r="A1246" s="3" t="s">
        <v>34601</v>
      </c>
      <c r="B1246" s="3" t="s">
        <v>34602</v>
      </c>
      <c r="C1246" s="3" t="s">
        <v>17</v>
      </c>
      <c r="D1246" s="4" t="s">
        <v>19</v>
      </c>
      <c r="E1246" s="3" t="s">
        <v>20</v>
      </c>
      <c r="F1246" s="5">
        <v>10.0</v>
      </c>
      <c r="G1246" s="5">
        <v>20.0</v>
      </c>
      <c r="H1246" s="3" t="s">
        <v>48</v>
      </c>
      <c r="I1246" s="3" t="s">
        <v>50</v>
      </c>
      <c r="J1246" s="3" t="s">
        <v>34605</v>
      </c>
      <c r="K1246" s="3" t="s">
        <v>34607</v>
      </c>
      <c r="L1246" s="3" t="s">
        <v>34609</v>
      </c>
      <c r="M1246" s="3" t="s">
        <v>35</v>
      </c>
    </row>
    <row r="1247" ht="22.5" customHeight="1">
      <c r="A1247" s="3" t="s">
        <v>3825</v>
      </c>
      <c r="B1247" s="3" t="s">
        <v>13135</v>
      </c>
      <c r="C1247" s="3" t="s">
        <v>17</v>
      </c>
      <c r="D1247" s="4" t="s">
        <v>19</v>
      </c>
      <c r="E1247" s="3" t="s">
        <v>20</v>
      </c>
      <c r="F1247" s="5">
        <v>10.0</v>
      </c>
      <c r="G1247" s="5">
        <v>15.0</v>
      </c>
      <c r="H1247" s="3" t="s">
        <v>73</v>
      </c>
      <c r="I1247" s="3" t="s">
        <v>50</v>
      </c>
      <c r="J1247" s="3" t="s">
        <v>329</v>
      </c>
      <c r="K1247" s="3" t="s">
        <v>34615</v>
      </c>
      <c r="L1247" s="3" t="s">
        <v>34617</v>
      </c>
      <c r="M1247" s="3" t="s">
        <v>35</v>
      </c>
    </row>
    <row r="1248" ht="22.5" customHeight="1">
      <c r="A1248" s="3" t="s">
        <v>32815</v>
      </c>
      <c r="B1248" s="3" t="s">
        <v>2510</v>
      </c>
      <c r="C1248" s="3" t="s">
        <v>17</v>
      </c>
      <c r="D1248" s="4" t="s">
        <v>19</v>
      </c>
      <c r="E1248" s="3" t="s">
        <v>21</v>
      </c>
      <c r="F1248" s="5">
        <v>10.0</v>
      </c>
      <c r="G1248" s="5">
        <v>15.0</v>
      </c>
      <c r="H1248" s="3" t="s">
        <v>73</v>
      </c>
      <c r="I1248" s="3" t="s">
        <v>50</v>
      </c>
      <c r="J1248" s="3" t="s">
        <v>2507</v>
      </c>
      <c r="K1248" s="3" t="s">
        <v>34621</v>
      </c>
      <c r="L1248" s="3" t="s">
        <v>34624</v>
      </c>
      <c r="M1248" s="3" t="s">
        <v>27</v>
      </c>
    </row>
    <row r="1249" ht="22.5" customHeight="1">
      <c r="A1249" s="3" t="s">
        <v>4049</v>
      </c>
      <c r="B1249" s="3" t="s">
        <v>8096</v>
      </c>
      <c r="C1249" s="3" t="s">
        <v>17</v>
      </c>
      <c r="D1249" s="4" t="s">
        <v>19</v>
      </c>
      <c r="E1249" s="3" t="s">
        <v>20</v>
      </c>
      <c r="F1249" s="5">
        <v>10.0</v>
      </c>
      <c r="G1249" s="5">
        <v>15.0</v>
      </c>
      <c r="H1249" s="3" t="s">
        <v>73</v>
      </c>
      <c r="I1249" s="3" t="s">
        <v>50</v>
      </c>
      <c r="J1249" s="3" t="s">
        <v>8099</v>
      </c>
      <c r="K1249" s="3" t="s">
        <v>13732</v>
      </c>
      <c r="L1249" s="3" t="s">
        <v>34631</v>
      </c>
      <c r="M1249" s="3" t="s">
        <v>35</v>
      </c>
    </row>
    <row r="1250" ht="22.5" customHeight="1">
      <c r="A1250" s="3" t="s">
        <v>20236</v>
      </c>
      <c r="B1250" s="3" t="s">
        <v>614</v>
      </c>
      <c r="C1250" s="3" t="s">
        <v>17</v>
      </c>
      <c r="D1250" s="4" t="s">
        <v>19</v>
      </c>
      <c r="E1250" s="3" t="s">
        <v>20</v>
      </c>
      <c r="F1250" s="5">
        <v>10.0</v>
      </c>
      <c r="G1250" s="5">
        <v>15.0</v>
      </c>
      <c r="H1250" s="3" t="s">
        <v>73</v>
      </c>
      <c r="I1250" s="3" t="s">
        <v>57</v>
      </c>
      <c r="J1250" s="3" t="s">
        <v>620</v>
      </c>
      <c r="K1250" s="3" t="s">
        <v>20244</v>
      </c>
      <c r="L1250" s="3" t="s">
        <v>34636</v>
      </c>
      <c r="M1250" s="3" t="s">
        <v>27</v>
      </c>
    </row>
    <row r="1251" ht="22.5" customHeight="1">
      <c r="A1251" s="3" t="s">
        <v>34637</v>
      </c>
      <c r="B1251" s="3" t="s">
        <v>7482</v>
      </c>
      <c r="C1251" s="3" t="s">
        <v>17</v>
      </c>
      <c r="D1251" s="4" t="s">
        <v>19</v>
      </c>
      <c r="E1251" s="3" t="s">
        <v>20</v>
      </c>
      <c r="F1251" s="5">
        <v>10.0</v>
      </c>
      <c r="G1251" s="5">
        <v>15.0</v>
      </c>
      <c r="H1251" s="3" t="s">
        <v>73</v>
      </c>
      <c r="I1251" s="3" t="s">
        <v>50</v>
      </c>
      <c r="J1251" s="3" t="s">
        <v>3148</v>
      </c>
      <c r="K1251" s="3" t="s">
        <v>34641</v>
      </c>
      <c r="L1251" s="3" t="s">
        <v>34642</v>
      </c>
      <c r="M1251" s="3" t="s">
        <v>35</v>
      </c>
    </row>
    <row r="1252" ht="22.5" customHeight="1">
      <c r="A1252" s="3" t="s">
        <v>5726</v>
      </c>
      <c r="B1252" s="3" t="s">
        <v>34644</v>
      </c>
      <c r="C1252" s="3" t="s">
        <v>17</v>
      </c>
      <c r="D1252" s="4" t="s">
        <v>19</v>
      </c>
      <c r="E1252" s="3" t="s">
        <v>20</v>
      </c>
      <c r="F1252" s="5">
        <v>10.0</v>
      </c>
      <c r="G1252" s="5">
        <v>15.0</v>
      </c>
      <c r="H1252" s="3" t="s">
        <v>73</v>
      </c>
      <c r="I1252" s="3" t="s">
        <v>50</v>
      </c>
      <c r="J1252" s="3" t="s">
        <v>58</v>
      </c>
      <c r="K1252" s="3" t="s">
        <v>34647</v>
      </c>
      <c r="L1252" s="3" t="s">
        <v>34649</v>
      </c>
      <c r="M1252" s="3" t="s">
        <v>41</v>
      </c>
    </row>
    <row r="1253" ht="22.5" customHeight="1">
      <c r="A1253" s="3" t="s">
        <v>33807</v>
      </c>
      <c r="B1253" s="3" t="s">
        <v>5604</v>
      </c>
      <c r="C1253" s="3" t="s">
        <v>17</v>
      </c>
      <c r="D1253" s="4" t="s">
        <v>19</v>
      </c>
      <c r="E1253" s="3" t="s">
        <v>20</v>
      </c>
      <c r="F1253" s="5">
        <v>10.0</v>
      </c>
      <c r="G1253" s="5">
        <v>15.0</v>
      </c>
      <c r="H1253" s="3" t="s">
        <v>73</v>
      </c>
      <c r="I1253" s="3" t="s">
        <v>50</v>
      </c>
      <c r="J1253" s="3" t="s">
        <v>70</v>
      </c>
      <c r="K1253" s="3" t="s">
        <v>34655</v>
      </c>
      <c r="L1253" s="3" t="s">
        <v>34658</v>
      </c>
      <c r="M1253" s="3" t="s">
        <v>159</v>
      </c>
    </row>
    <row r="1254" ht="22.5" customHeight="1">
      <c r="A1254" s="3" t="s">
        <v>3430</v>
      </c>
      <c r="B1254" s="3" t="s">
        <v>34659</v>
      </c>
      <c r="C1254" s="3" t="s">
        <v>17</v>
      </c>
      <c r="D1254" s="4" t="s">
        <v>19</v>
      </c>
      <c r="E1254" s="3" t="s">
        <v>20</v>
      </c>
      <c r="F1254" s="5">
        <v>10.0</v>
      </c>
      <c r="G1254" s="5">
        <v>20.0</v>
      </c>
      <c r="H1254" s="3" t="s">
        <v>48</v>
      </c>
      <c r="I1254" s="3" t="s">
        <v>69</v>
      </c>
      <c r="J1254" s="3" t="s">
        <v>264</v>
      </c>
      <c r="K1254" s="3" t="s">
        <v>34665</v>
      </c>
      <c r="L1254" s="3" t="s">
        <v>34666</v>
      </c>
      <c r="M1254" s="3" t="s">
        <v>35</v>
      </c>
    </row>
    <row r="1255" ht="22.5" customHeight="1">
      <c r="A1255" s="3" t="s">
        <v>6585</v>
      </c>
      <c r="B1255" s="3" t="s">
        <v>13844</v>
      </c>
      <c r="C1255" s="3" t="s">
        <v>17</v>
      </c>
      <c r="D1255" s="4" t="s">
        <v>19</v>
      </c>
      <c r="E1255" s="3" t="s">
        <v>20</v>
      </c>
      <c r="F1255" s="5">
        <v>10.0</v>
      </c>
      <c r="G1255" s="5">
        <v>15.0</v>
      </c>
      <c r="H1255" s="3" t="s">
        <v>73</v>
      </c>
      <c r="I1255" s="3" t="s">
        <v>57</v>
      </c>
      <c r="J1255" s="3" t="s">
        <v>2344</v>
      </c>
      <c r="K1255" s="3" t="s">
        <v>13760</v>
      </c>
      <c r="L1255" s="3" t="s">
        <v>34673</v>
      </c>
      <c r="M1255" s="3" t="s">
        <v>35</v>
      </c>
    </row>
    <row r="1256" ht="22.5" customHeight="1">
      <c r="A1256" s="3" t="s">
        <v>732</v>
      </c>
      <c r="B1256" s="3" t="s">
        <v>614</v>
      </c>
      <c r="C1256" s="3" t="s">
        <v>17</v>
      </c>
      <c r="D1256" s="4" t="s">
        <v>19</v>
      </c>
      <c r="E1256" s="3" t="s">
        <v>20</v>
      </c>
      <c r="F1256" s="5">
        <v>10.0</v>
      </c>
      <c r="G1256" s="5">
        <v>20.0</v>
      </c>
      <c r="H1256" s="3" t="s">
        <v>48</v>
      </c>
      <c r="I1256" s="3" t="s">
        <v>50</v>
      </c>
      <c r="J1256" s="3" t="s">
        <v>620</v>
      </c>
      <c r="K1256" s="3" t="s">
        <v>742</v>
      </c>
      <c r="L1256" s="3" t="s">
        <v>34680</v>
      </c>
      <c r="M1256" s="3" t="s">
        <v>27</v>
      </c>
    </row>
    <row r="1257" ht="22.5" customHeight="1">
      <c r="A1257" s="3" t="s">
        <v>34681</v>
      </c>
      <c r="B1257" s="3" t="s">
        <v>34682</v>
      </c>
      <c r="C1257" s="3" t="s">
        <v>17</v>
      </c>
      <c r="D1257" s="4" t="s">
        <v>19</v>
      </c>
      <c r="E1257" s="3" t="s">
        <v>21</v>
      </c>
      <c r="F1257" s="5">
        <v>10.0</v>
      </c>
      <c r="G1257" s="5">
        <v>20.0</v>
      </c>
      <c r="H1257" s="3" t="s">
        <v>48</v>
      </c>
      <c r="I1257" s="3" t="s">
        <v>50</v>
      </c>
      <c r="J1257" s="3" t="s">
        <v>52</v>
      </c>
      <c r="K1257" s="3" t="s">
        <v>34686</v>
      </c>
      <c r="L1257" s="3" t="s">
        <v>34687</v>
      </c>
      <c r="M1257" s="3" t="s">
        <v>41</v>
      </c>
    </row>
    <row r="1258" ht="22.5" customHeight="1">
      <c r="A1258" s="3" t="s">
        <v>8512</v>
      </c>
      <c r="B1258" s="3" t="s">
        <v>34690</v>
      </c>
      <c r="C1258" s="3" t="s">
        <v>17</v>
      </c>
      <c r="D1258" s="4" t="s">
        <v>19</v>
      </c>
      <c r="E1258" s="3" t="s">
        <v>20</v>
      </c>
      <c r="F1258" s="5">
        <v>10.0</v>
      </c>
      <c r="G1258" s="5">
        <v>15.0</v>
      </c>
      <c r="H1258" s="3" t="s">
        <v>73</v>
      </c>
      <c r="I1258" s="3" t="s">
        <v>57</v>
      </c>
      <c r="J1258" s="3" t="s">
        <v>567</v>
      </c>
      <c r="K1258" s="3" t="s">
        <v>34693</v>
      </c>
      <c r="L1258" s="3" t="s">
        <v>34696</v>
      </c>
      <c r="M1258" s="3" t="s">
        <v>41</v>
      </c>
    </row>
    <row r="1259" ht="22.5" customHeight="1">
      <c r="A1259" s="3" t="s">
        <v>5116</v>
      </c>
      <c r="B1259" s="3" t="s">
        <v>9472</v>
      </c>
      <c r="C1259" s="3" t="s">
        <v>17</v>
      </c>
      <c r="D1259" s="4" t="s">
        <v>19</v>
      </c>
      <c r="E1259" s="3" t="s">
        <v>21</v>
      </c>
      <c r="F1259" s="5">
        <v>10.0</v>
      </c>
      <c r="G1259" s="5">
        <v>20.0</v>
      </c>
      <c r="H1259" s="3" t="s">
        <v>48</v>
      </c>
      <c r="I1259" s="3" t="s">
        <v>57</v>
      </c>
      <c r="J1259" s="3" t="s">
        <v>9479</v>
      </c>
      <c r="K1259" s="3" t="s">
        <v>9481</v>
      </c>
      <c r="L1259" s="3" t="s">
        <v>34703</v>
      </c>
      <c r="M1259" s="3" t="s">
        <v>41</v>
      </c>
    </row>
    <row r="1260" ht="22.5" customHeight="1">
      <c r="A1260" s="3" t="s">
        <v>34704</v>
      </c>
      <c r="B1260" s="3" t="s">
        <v>34705</v>
      </c>
      <c r="C1260" s="3" t="s">
        <v>17</v>
      </c>
      <c r="D1260" s="4" t="s">
        <v>19</v>
      </c>
      <c r="E1260" s="3" t="s">
        <v>20</v>
      </c>
      <c r="F1260" s="5">
        <v>10.0</v>
      </c>
      <c r="G1260" s="5">
        <v>20.0</v>
      </c>
      <c r="H1260" s="3" t="s">
        <v>48</v>
      </c>
      <c r="I1260" s="3" t="s">
        <v>57</v>
      </c>
      <c r="J1260" s="3" t="s">
        <v>34706</v>
      </c>
      <c r="K1260" s="4" t="s">
        <v>19</v>
      </c>
      <c r="L1260" s="3" t="s">
        <v>34709</v>
      </c>
      <c r="M1260" s="3" t="s">
        <v>41</v>
      </c>
    </row>
    <row r="1261" ht="22.5" customHeight="1">
      <c r="A1261" s="3" t="s">
        <v>4638</v>
      </c>
      <c r="B1261" s="3" t="s">
        <v>19873</v>
      </c>
      <c r="C1261" s="3" t="s">
        <v>17</v>
      </c>
      <c r="D1261" s="4" t="s">
        <v>19</v>
      </c>
      <c r="E1261" s="3" t="s">
        <v>20</v>
      </c>
      <c r="F1261" s="5">
        <v>10.0</v>
      </c>
      <c r="G1261" s="5">
        <v>15.0</v>
      </c>
      <c r="H1261" s="3" t="s">
        <v>73</v>
      </c>
      <c r="I1261" s="3" t="s">
        <v>50</v>
      </c>
      <c r="J1261" s="3" t="s">
        <v>34713</v>
      </c>
      <c r="K1261" s="3" t="s">
        <v>19879</v>
      </c>
      <c r="L1261" s="3" t="s">
        <v>34716</v>
      </c>
      <c r="M1261" s="3" t="s">
        <v>41</v>
      </c>
    </row>
    <row r="1262" ht="22.5" customHeight="1">
      <c r="A1262" s="3" t="s">
        <v>3825</v>
      </c>
      <c r="B1262" s="3" t="s">
        <v>29235</v>
      </c>
      <c r="C1262" s="3" t="s">
        <v>17</v>
      </c>
      <c r="D1262" s="4" t="s">
        <v>19</v>
      </c>
      <c r="E1262" s="3" t="s">
        <v>21</v>
      </c>
      <c r="F1262" s="5">
        <v>10.0</v>
      </c>
      <c r="G1262" s="5">
        <v>20.0</v>
      </c>
      <c r="H1262" s="3" t="s">
        <v>48</v>
      </c>
      <c r="I1262" s="3" t="s">
        <v>57</v>
      </c>
      <c r="J1262" s="3" t="s">
        <v>34719</v>
      </c>
      <c r="K1262" s="3" t="s">
        <v>34720</v>
      </c>
      <c r="L1262" s="3" t="s">
        <v>34721</v>
      </c>
      <c r="M1262" s="3" t="s">
        <v>41</v>
      </c>
    </row>
    <row r="1263" ht="22.5" customHeight="1">
      <c r="A1263" s="3" t="s">
        <v>28090</v>
      </c>
      <c r="B1263" s="3" t="s">
        <v>28940</v>
      </c>
      <c r="C1263" s="3" t="s">
        <v>17</v>
      </c>
      <c r="D1263" s="4" t="s">
        <v>19</v>
      </c>
      <c r="E1263" s="3" t="s">
        <v>117</v>
      </c>
      <c r="F1263" s="5">
        <v>10.0</v>
      </c>
      <c r="G1263" s="5">
        <v>15.0</v>
      </c>
      <c r="H1263" s="3" t="s">
        <v>73</v>
      </c>
      <c r="I1263" s="3" t="s">
        <v>69</v>
      </c>
      <c r="J1263" s="3" t="s">
        <v>28943</v>
      </c>
      <c r="K1263" s="3" t="s">
        <v>34722</v>
      </c>
      <c r="L1263" s="3" t="s">
        <v>34723</v>
      </c>
      <c r="M1263" s="3" t="s">
        <v>27</v>
      </c>
    </row>
    <row r="1264" ht="22.5" customHeight="1">
      <c r="A1264" s="3" t="s">
        <v>5166</v>
      </c>
      <c r="B1264" s="3" t="s">
        <v>31707</v>
      </c>
      <c r="C1264" s="3" t="s">
        <v>17</v>
      </c>
      <c r="D1264" s="4" t="s">
        <v>19</v>
      </c>
      <c r="E1264" s="3" t="s">
        <v>20</v>
      </c>
      <c r="F1264" s="5">
        <v>10.0</v>
      </c>
      <c r="G1264" s="5">
        <v>15.0</v>
      </c>
      <c r="H1264" s="3" t="s">
        <v>73</v>
      </c>
      <c r="I1264" s="3" t="s">
        <v>57</v>
      </c>
      <c r="J1264" s="3" t="s">
        <v>38</v>
      </c>
      <c r="K1264" s="3" t="s">
        <v>34729</v>
      </c>
      <c r="L1264" s="3" t="s">
        <v>34732</v>
      </c>
      <c r="M1264" s="3" t="s">
        <v>35</v>
      </c>
    </row>
    <row r="1265" ht="22.5" customHeight="1">
      <c r="A1265" s="3" t="s">
        <v>5166</v>
      </c>
      <c r="B1265" s="3" t="s">
        <v>854</v>
      </c>
      <c r="C1265" s="3" t="s">
        <v>17</v>
      </c>
      <c r="D1265" s="4" t="s">
        <v>19</v>
      </c>
      <c r="E1265" s="3" t="s">
        <v>20</v>
      </c>
      <c r="F1265" s="5">
        <v>10.0</v>
      </c>
      <c r="G1265" s="5">
        <v>16.0</v>
      </c>
      <c r="H1265" s="3" t="s">
        <v>169</v>
      </c>
      <c r="I1265" s="3" t="s">
        <v>57</v>
      </c>
      <c r="J1265" s="3" t="s">
        <v>38</v>
      </c>
      <c r="K1265" s="3" t="s">
        <v>34733</v>
      </c>
      <c r="L1265" s="3" t="s">
        <v>34734</v>
      </c>
      <c r="M1265" s="3" t="s">
        <v>41</v>
      </c>
    </row>
    <row r="1266" ht="22.5" customHeight="1">
      <c r="A1266" s="3" t="s">
        <v>30759</v>
      </c>
      <c r="B1266" s="3" t="s">
        <v>20608</v>
      </c>
      <c r="C1266" s="3" t="s">
        <v>17</v>
      </c>
      <c r="D1266" s="4" t="s">
        <v>19</v>
      </c>
      <c r="E1266" s="3" t="s">
        <v>21</v>
      </c>
      <c r="F1266" s="5">
        <v>10.0</v>
      </c>
      <c r="G1266" s="5">
        <v>15.0</v>
      </c>
      <c r="H1266" s="3" t="s">
        <v>73</v>
      </c>
      <c r="I1266" s="3" t="s">
        <v>57</v>
      </c>
      <c r="J1266" s="3" t="s">
        <v>329</v>
      </c>
      <c r="K1266" s="3" t="s">
        <v>34739</v>
      </c>
      <c r="L1266" s="3" t="s">
        <v>34740</v>
      </c>
      <c r="M1266" s="3" t="s">
        <v>41</v>
      </c>
    </row>
    <row r="1267" ht="22.5" customHeight="1">
      <c r="A1267" s="3" t="s">
        <v>34741</v>
      </c>
      <c r="B1267" s="3" t="s">
        <v>34742</v>
      </c>
      <c r="C1267" s="3" t="s">
        <v>17</v>
      </c>
      <c r="D1267" s="4" t="s">
        <v>19</v>
      </c>
      <c r="E1267" s="3" t="s">
        <v>20</v>
      </c>
      <c r="F1267" s="5">
        <v>10.0</v>
      </c>
      <c r="G1267" s="5">
        <v>20.0</v>
      </c>
      <c r="H1267" s="3" t="s">
        <v>48</v>
      </c>
      <c r="I1267" s="3" t="s">
        <v>50</v>
      </c>
      <c r="J1267" s="3" t="s">
        <v>28877</v>
      </c>
      <c r="K1267" s="3" t="s">
        <v>34748</v>
      </c>
      <c r="L1267" s="3" t="s">
        <v>34750</v>
      </c>
      <c r="M1267" s="3" t="s">
        <v>27</v>
      </c>
    </row>
    <row r="1268" ht="22.5" customHeight="1">
      <c r="A1268" s="3" t="s">
        <v>34753</v>
      </c>
      <c r="B1268" s="3" t="s">
        <v>12507</v>
      </c>
      <c r="C1268" s="3" t="s">
        <v>17</v>
      </c>
      <c r="D1268" s="4" t="s">
        <v>19</v>
      </c>
      <c r="E1268" s="3" t="s">
        <v>20</v>
      </c>
      <c r="F1268" s="5">
        <v>10.0</v>
      </c>
      <c r="G1268" s="5">
        <v>20.0</v>
      </c>
      <c r="H1268" s="3" t="s">
        <v>48</v>
      </c>
      <c r="I1268" s="3" t="s">
        <v>57</v>
      </c>
      <c r="J1268" s="3" t="s">
        <v>1695</v>
      </c>
      <c r="K1268" s="4" t="s">
        <v>19</v>
      </c>
      <c r="L1268" s="3" t="s">
        <v>34757</v>
      </c>
      <c r="M1268" s="3" t="s">
        <v>27</v>
      </c>
    </row>
    <row r="1269" ht="22.5" customHeight="1">
      <c r="A1269" s="3" t="s">
        <v>30310</v>
      </c>
      <c r="B1269" s="3" t="s">
        <v>34758</v>
      </c>
      <c r="C1269" s="3" t="s">
        <v>17</v>
      </c>
      <c r="D1269" s="4" t="s">
        <v>19</v>
      </c>
      <c r="E1269" s="3" t="s">
        <v>21</v>
      </c>
      <c r="F1269" s="5">
        <v>10.0</v>
      </c>
      <c r="G1269" s="5">
        <v>15.0</v>
      </c>
      <c r="H1269" s="3" t="s">
        <v>73</v>
      </c>
      <c r="I1269" s="3" t="s">
        <v>50</v>
      </c>
      <c r="J1269" s="3" t="s">
        <v>34761</v>
      </c>
      <c r="K1269" s="3" t="s">
        <v>34762</v>
      </c>
      <c r="L1269" s="3" t="s">
        <v>34763</v>
      </c>
      <c r="M1269" s="3" t="s">
        <v>41</v>
      </c>
    </row>
    <row r="1270" ht="22.5" customHeight="1">
      <c r="A1270" s="3" t="s">
        <v>34767</v>
      </c>
      <c r="B1270" s="3" t="s">
        <v>1057</v>
      </c>
      <c r="C1270" s="3" t="s">
        <v>17</v>
      </c>
      <c r="D1270" s="4" t="s">
        <v>19</v>
      </c>
      <c r="E1270" s="3" t="s">
        <v>20</v>
      </c>
      <c r="F1270" s="5">
        <v>10.0</v>
      </c>
      <c r="G1270" s="5">
        <v>15.0</v>
      </c>
      <c r="H1270" s="3" t="s">
        <v>73</v>
      </c>
      <c r="I1270" s="3" t="s">
        <v>50</v>
      </c>
      <c r="J1270" s="3" t="s">
        <v>1061</v>
      </c>
      <c r="K1270" s="3" t="s">
        <v>4677</v>
      </c>
      <c r="L1270" s="3" t="s">
        <v>34771</v>
      </c>
      <c r="M1270" s="3" t="s">
        <v>27</v>
      </c>
    </row>
    <row r="1271" ht="22.5" customHeight="1">
      <c r="A1271" s="3" t="s">
        <v>34773</v>
      </c>
      <c r="B1271" s="3" t="s">
        <v>7136</v>
      </c>
      <c r="C1271" s="3" t="s">
        <v>17</v>
      </c>
      <c r="D1271" s="4" t="s">
        <v>19</v>
      </c>
      <c r="E1271" s="3" t="s">
        <v>20</v>
      </c>
      <c r="F1271" s="5">
        <v>10.0</v>
      </c>
      <c r="G1271" s="5">
        <v>15.0</v>
      </c>
      <c r="H1271" s="3" t="s">
        <v>73</v>
      </c>
      <c r="I1271" s="3" t="s">
        <v>50</v>
      </c>
      <c r="J1271" s="3" t="s">
        <v>734</v>
      </c>
      <c r="K1271" s="3" t="s">
        <v>34774</v>
      </c>
      <c r="L1271" s="3" t="s">
        <v>34775</v>
      </c>
      <c r="M1271" s="3" t="s">
        <v>35</v>
      </c>
    </row>
    <row r="1272" ht="22.5" customHeight="1">
      <c r="A1272" s="3" t="s">
        <v>31046</v>
      </c>
      <c r="B1272" s="3" t="s">
        <v>4516</v>
      </c>
      <c r="C1272" s="3" t="s">
        <v>17</v>
      </c>
      <c r="D1272" s="4" t="s">
        <v>19</v>
      </c>
      <c r="E1272" s="3" t="s">
        <v>20</v>
      </c>
      <c r="F1272" s="5">
        <v>10.0</v>
      </c>
      <c r="G1272" s="5">
        <v>15.0</v>
      </c>
      <c r="H1272" s="3" t="s">
        <v>73</v>
      </c>
      <c r="I1272" s="3" t="s">
        <v>57</v>
      </c>
      <c r="J1272" s="3" t="s">
        <v>2737</v>
      </c>
      <c r="K1272" s="3" t="s">
        <v>23911</v>
      </c>
      <c r="L1272" s="3" t="s">
        <v>34780</v>
      </c>
      <c r="M1272" s="3" t="s">
        <v>35</v>
      </c>
    </row>
    <row r="1273" ht="22.5" customHeight="1">
      <c r="A1273" s="3" t="s">
        <v>34781</v>
      </c>
      <c r="B1273" s="3" t="s">
        <v>34782</v>
      </c>
      <c r="C1273" s="3" t="s">
        <v>17</v>
      </c>
      <c r="D1273" s="4" t="s">
        <v>19</v>
      </c>
      <c r="E1273" s="3" t="s">
        <v>117</v>
      </c>
      <c r="F1273" s="5">
        <v>10.0</v>
      </c>
      <c r="G1273" s="5">
        <v>20.0</v>
      </c>
      <c r="H1273" s="3" t="s">
        <v>48</v>
      </c>
      <c r="I1273" s="3" t="s">
        <v>69</v>
      </c>
      <c r="J1273" s="3" t="s">
        <v>1695</v>
      </c>
      <c r="K1273" s="3" t="s">
        <v>616</v>
      </c>
      <c r="L1273" s="3" t="s">
        <v>34787</v>
      </c>
      <c r="M1273" s="3" t="s">
        <v>90</v>
      </c>
    </row>
    <row r="1274" ht="22.5" customHeight="1">
      <c r="A1274" s="3" t="s">
        <v>9989</v>
      </c>
      <c r="B1274" s="3" t="s">
        <v>18775</v>
      </c>
      <c r="C1274" s="3" t="s">
        <v>17</v>
      </c>
      <c r="D1274" s="4" t="s">
        <v>19</v>
      </c>
      <c r="E1274" s="3" t="s">
        <v>20</v>
      </c>
      <c r="F1274" s="5">
        <v>10.0</v>
      </c>
      <c r="G1274" s="5">
        <v>15.0</v>
      </c>
      <c r="H1274" s="3" t="s">
        <v>73</v>
      </c>
      <c r="I1274" s="3" t="s">
        <v>57</v>
      </c>
      <c r="J1274" s="3" t="s">
        <v>99</v>
      </c>
      <c r="K1274" s="3" t="s">
        <v>19138</v>
      </c>
      <c r="L1274" s="3" t="s">
        <v>34793</v>
      </c>
      <c r="M1274" s="3" t="s">
        <v>27</v>
      </c>
    </row>
    <row r="1275" ht="22.5" customHeight="1">
      <c r="A1275" s="3" t="s">
        <v>34795</v>
      </c>
      <c r="B1275" s="3" t="s">
        <v>20763</v>
      </c>
      <c r="C1275" s="3" t="s">
        <v>17</v>
      </c>
      <c r="D1275" s="4" t="s">
        <v>19</v>
      </c>
      <c r="E1275" s="3" t="s">
        <v>20</v>
      </c>
      <c r="F1275" s="5">
        <v>10.0</v>
      </c>
      <c r="G1275" s="5">
        <v>15.0</v>
      </c>
      <c r="H1275" s="3" t="s">
        <v>73</v>
      </c>
      <c r="I1275" s="3" t="s">
        <v>50</v>
      </c>
      <c r="J1275" s="3" t="s">
        <v>20769</v>
      </c>
      <c r="K1275" s="3" t="s">
        <v>34798</v>
      </c>
      <c r="L1275" s="3" t="s">
        <v>34802</v>
      </c>
      <c r="M1275" s="3" t="s">
        <v>41</v>
      </c>
    </row>
    <row r="1276" ht="22.5" customHeight="1">
      <c r="A1276" s="3" t="s">
        <v>34803</v>
      </c>
      <c r="B1276" s="3" t="s">
        <v>1057</v>
      </c>
      <c r="C1276" s="3" t="s">
        <v>17</v>
      </c>
      <c r="D1276" s="4" t="s">
        <v>19</v>
      </c>
      <c r="E1276" s="3" t="s">
        <v>21</v>
      </c>
      <c r="F1276" s="5">
        <v>10.0</v>
      </c>
      <c r="G1276" s="5">
        <v>15.0</v>
      </c>
      <c r="H1276" s="3" t="s">
        <v>73</v>
      </c>
      <c r="I1276" s="3" t="s">
        <v>57</v>
      </c>
      <c r="J1276" s="3" t="s">
        <v>1061</v>
      </c>
      <c r="K1276" s="3" t="s">
        <v>34806</v>
      </c>
      <c r="L1276" s="3" t="s">
        <v>34807</v>
      </c>
      <c r="M1276" s="3" t="s">
        <v>27</v>
      </c>
    </row>
    <row r="1277" ht="22.5" customHeight="1">
      <c r="A1277" s="3" t="s">
        <v>12115</v>
      </c>
      <c r="B1277" s="3" t="s">
        <v>1192</v>
      </c>
      <c r="C1277" s="3" t="s">
        <v>17</v>
      </c>
      <c r="D1277" s="4" t="s">
        <v>19</v>
      </c>
      <c r="E1277" s="3" t="s">
        <v>20</v>
      </c>
      <c r="F1277" s="5">
        <v>10.0</v>
      </c>
      <c r="G1277" s="5">
        <v>15.0</v>
      </c>
      <c r="H1277" s="3" t="s">
        <v>73</v>
      </c>
      <c r="I1277" s="3" t="s">
        <v>50</v>
      </c>
      <c r="J1277" s="3" t="s">
        <v>1195</v>
      </c>
      <c r="K1277" s="3" t="s">
        <v>1198</v>
      </c>
      <c r="L1277" s="3" t="s">
        <v>34814</v>
      </c>
      <c r="M1277" s="3" t="s">
        <v>35</v>
      </c>
    </row>
    <row r="1278" ht="22.5" customHeight="1">
      <c r="A1278" s="3" t="s">
        <v>33339</v>
      </c>
      <c r="B1278" s="3" t="s">
        <v>20825</v>
      </c>
      <c r="C1278" s="3" t="s">
        <v>17</v>
      </c>
      <c r="D1278" s="4" t="s">
        <v>19</v>
      </c>
      <c r="E1278" s="3" t="s">
        <v>20</v>
      </c>
      <c r="F1278" s="5">
        <v>10.0</v>
      </c>
      <c r="G1278" s="5">
        <v>15.0</v>
      </c>
      <c r="H1278" s="3" t="s">
        <v>73</v>
      </c>
      <c r="I1278" s="3" t="s">
        <v>50</v>
      </c>
      <c r="J1278" s="3" t="s">
        <v>3286</v>
      </c>
      <c r="K1278" s="3" t="s">
        <v>2424</v>
      </c>
      <c r="L1278" s="3" t="s">
        <v>34818</v>
      </c>
      <c r="M1278" s="3" t="s">
        <v>257</v>
      </c>
    </row>
    <row r="1279" ht="22.5" customHeight="1">
      <c r="A1279" s="3" t="s">
        <v>3430</v>
      </c>
      <c r="B1279" s="3" t="s">
        <v>13770</v>
      </c>
      <c r="C1279" s="3" t="s">
        <v>17</v>
      </c>
      <c r="D1279" s="4" t="s">
        <v>19</v>
      </c>
      <c r="E1279" s="3" t="s">
        <v>20</v>
      </c>
      <c r="F1279" s="5">
        <v>10.0</v>
      </c>
      <c r="G1279" s="5">
        <v>20.0</v>
      </c>
      <c r="H1279" s="3" t="s">
        <v>48</v>
      </c>
      <c r="I1279" s="3" t="s">
        <v>57</v>
      </c>
      <c r="J1279" s="3" t="s">
        <v>13772</v>
      </c>
      <c r="K1279" s="3" t="s">
        <v>13773</v>
      </c>
      <c r="L1279" s="3" t="s">
        <v>34821</v>
      </c>
      <c r="M1279" s="3" t="s">
        <v>35</v>
      </c>
    </row>
    <row r="1280" ht="22.5" customHeight="1">
      <c r="A1280" s="3" t="s">
        <v>18841</v>
      </c>
      <c r="B1280" s="3" t="s">
        <v>34825</v>
      </c>
      <c r="C1280" s="3" t="s">
        <v>17</v>
      </c>
      <c r="D1280" s="4" t="s">
        <v>19</v>
      </c>
      <c r="E1280" s="3" t="s">
        <v>21</v>
      </c>
      <c r="F1280" s="5">
        <v>10.0</v>
      </c>
      <c r="G1280" s="5">
        <v>20.0</v>
      </c>
      <c r="H1280" s="3" t="s">
        <v>48</v>
      </c>
      <c r="I1280" s="3" t="s">
        <v>50</v>
      </c>
      <c r="J1280" s="3" t="s">
        <v>329</v>
      </c>
      <c r="K1280" s="3" t="s">
        <v>34827</v>
      </c>
      <c r="L1280" s="3" t="s">
        <v>34829</v>
      </c>
      <c r="M1280" s="3" t="s">
        <v>41</v>
      </c>
    </row>
    <row r="1281" ht="22.5" customHeight="1">
      <c r="A1281" s="3" t="s">
        <v>557</v>
      </c>
      <c r="B1281" s="3" t="s">
        <v>803</v>
      </c>
      <c r="C1281" s="3" t="s">
        <v>17</v>
      </c>
      <c r="D1281" s="4" t="s">
        <v>19</v>
      </c>
      <c r="E1281" s="3" t="s">
        <v>21</v>
      </c>
      <c r="F1281" s="5">
        <v>10.0</v>
      </c>
      <c r="G1281" s="5">
        <v>18.0</v>
      </c>
      <c r="H1281" s="3" t="s">
        <v>95</v>
      </c>
      <c r="I1281" s="3" t="s">
        <v>50</v>
      </c>
      <c r="J1281" s="3" t="s">
        <v>441</v>
      </c>
      <c r="K1281" s="3" t="s">
        <v>805</v>
      </c>
      <c r="L1281" s="3" t="s">
        <v>34834</v>
      </c>
      <c r="M1281" s="3" t="s">
        <v>35</v>
      </c>
    </row>
    <row r="1282" ht="22.5" customHeight="1">
      <c r="A1282" s="3" t="s">
        <v>34835</v>
      </c>
      <c r="B1282" s="3" t="s">
        <v>34836</v>
      </c>
      <c r="C1282" s="3" t="s">
        <v>17</v>
      </c>
      <c r="D1282" s="4" t="s">
        <v>19</v>
      </c>
      <c r="E1282" s="3" t="s">
        <v>20</v>
      </c>
      <c r="F1282" s="5">
        <v>10.0</v>
      </c>
      <c r="G1282" s="5">
        <v>15.0</v>
      </c>
      <c r="H1282" s="3" t="s">
        <v>73</v>
      </c>
      <c r="I1282" s="3" t="s">
        <v>57</v>
      </c>
      <c r="J1282" s="3" t="s">
        <v>1462</v>
      </c>
      <c r="K1282" s="3" t="s">
        <v>1935</v>
      </c>
      <c r="L1282" s="3" t="s">
        <v>34840</v>
      </c>
      <c r="M1282" s="3" t="s">
        <v>41</v>
      </c>
    </row>
    <row r="1283" ht="22.5" customHeight="1">
      <c r="A1283" s="3" t="s">
        <v>34842</v>
      </c>
      <c r="B1283" s="3" t="s">
        <v>20517</v>
      </c>
      <c r="C1283" s="3" t="s">
        <v>17</v>
      </c>
      <c r="D1283" s="4" t="s">
        <v>19</v>
      </c>
      <c r="E1283" s="3" t="s">
        <v>20</v>
      </c>
      <c r="F1283" s="5">
        <v>10.0</v>
      </c>
      <c r="G1283" s="5">
        <v>20.0</v>
      </c>
      <c r="H1283" s="3" t="s">
        <v>48</v>
      </c>
      <c r="I1283" s="3" t="s">
        <v>50</v>
      </c>
      <c r="J1283" s="3" t="s">
        <v>38</v>
      </c>
      <c r="K1283" s="4" t="s">
        <v>19</v>
      </c>
      <c r="L1283" s="3" t="s">
        <v>34846</v>
      </c>
      <c r="M1283" s="3" t="s">
        <v>35</v>
      </c>
    </row>
    <row r="1284" ht="22.5" customHeight="1">
      <c r="A1284" s="3" t="s">
        <v>3188</v>
      </c>
      <c r="B1284" s="3" t="s">
        <v>31707</v>
      </c>
      <c r="C1284" s="3" t="s">
        <v>17</v>
      </c>
      <c r="D1284" s="4" t="s">
        <v>19</v>
      </c>
      <c r="E1284" s="3" t="s">
        <v>21</v>
      </c>
      <c r="F1284" s="5">
        <v>10.0</v>
      </c>
      <c r="G1284" s="5">
        <v>15.0</v>
      </c>
      <c r="H1284" s="3" t="s">
        <v>73</v>
      </c>
      <c r="I1284" s="3" t="s">
        <v>57</v>
      </c>
      <c r="J1284" s="3" t="s">
        <v>38</v>
      </c>
      <c r="K1284" s="3" t="s">
        <v>34729</v>
      </c>
      <c r="L1284" s="3" t="s">
        <v>34855</v>
      </c>
      <c r="M1284" s="3" t="s">
        <v>35</v>
      </c>
    </row>
    <row r="1285" ht="22.5" customHeight="1">
      <c r="A1285" s="3" t="s">
        <v>34857</v>
      </c>
      <c r="B1285" s="3" t="s">
        <v>13200</v>
      </c>
      <c r="C1285" s="3" t="s">
        <v>17</v>
      </c>
      <c r="D1285" s="4" t="s">
        <v>19</v>
      </c>
      <c r="E1285" s="3" t="s">
        <v>20</v>
      </c>
      <c r="F1285" s="5">
        <v>10.0</v>
      </c>
      <c r="G1285" s="5">
        <v>20.0</v>
      </c>
      <c r="H1285" s="3" t="s">
        <v>48</v>
      </c>
      <c r="I1285" s="3" t="s">
        <v>50</v>
      </c>
      <c r="J1285" s="3" t="s">
        <v>1392</v>
      </c>
      <c r="K1285" s="3" t="s">
        <v>13203</v>
      </c>
      <c r="L1285" s="3" t="s">
        <v>34862</v>
      </c>
      <c r="M1285" s="3" t="s">
        <v>35</v>
      </c>
    </row>
    <row r="1286" ht="22.5" customHeight="1">
      <c r="A1286" s="3" t="s">
        <v>34866</v>
      </c>
      <c r="B1286" s="3" t="s">
        <v>2371</v>
      </c>
      <c r="C1286" s="3" t="s">
        <v>17</v>
      </c>
      <c r="D1286" s="4" t="s">
        <v>19</v>
      </c>
      <c r="E1286" s="3" t="s">
        <v>117</v>
      </c>
      <c r="F1286" s="5">
        <v>10.0</v>
      </c>
      <c r="G1286" s="5">
        <v>20.0</v>
      </c>
      <c r="H1286" s="3" t="s">
        <v>48</v>
      </c>
      <c r="I1286" s="3" t="s">
        <v>50</v>
      </c>
      <c r="J1286" s="3" t="s">
        <v>2376</v>
      </c>
      <c r="K1286" s="3" t="s">
        <v>2377</v>
      </c>
      <c r="L1286" s="3" t="s">
        <v>34870</v>
      </c>
      <c r="M1286" s="3" t="s">
        <v>35</v>
      </c>
    </row>
    <row r="1287" ht="22.5" customHeight="1">
      <c r="A1287" s="3" t="s">
        <v>21538</v>
      </c>
      <c r="B1287" s="3" t="s">
        <v>34874</v>
      </c>
      <c r="C1287" s="3" t="s">
        <v>17</v>
      </c>
      <c r="D1287" s="4" t="s">
        <v>19</v>
      </c>
      <c r="E1287" s="3" t="s">
        <v>20</v>
      </c>
      <c r="F1287" s="5">
        <v>10.0</v>
      </c>
      <c r="G1287" s="5">
        <v>15.0</v>
      </c>
      <c r="H1287" s="3" t="s">
        <v>73</v>
      </c>
      <c r="I1287" s="3" t="s">
        <v>57</v>
      </c>
      <c r="J1287" s="3" t="s">
        <v>329</v>
      </c>
      <c r="K1287" s="3" t="s">
        <v>12776</v>
      </c>
      <c r="L1287" s="3" t="s">
        <v>34878</v>
      </c>
      <c r="M1287" s="3" t="s">
        <v>41</v>
      </c>
    </row>
    <row r="1288" ht="22.5" customHeight="1">
      <c r="A1288" s="3" t="s">
        <v>4533</v>
      </c>
      <c r="B1288" s="3" t="s">
        <v>584</v>
      </c>
      <c r="C1288" s="3" t="s">
        <v>17</v>
      </c>
      <c r="D1288" s="4" t="s">
        <v>19</v>
      </c>
      <c r="E1288" s="3" t="s">
        <v>20</v>
      </c>
      <c r="F1288" s="5">
        <v>10.0</v>
      </c>
      <c r="G1288" s="5">
        <v>20.0</v>
      </c>
      <c r="H1288" s="3" t="s">
        <v>48</v>
      </c>
      <c r="I1288" s="3" t="s">
        <v>57</v>
      </c>
      <c r="J1288" s="3" t="s">
        <v>592</v>
      </c>
      <c r="K1288" s="3" t="s">
        <v>4538</v>
      </c>
      <c r="L1288" s="3" t="s">
        <v>34886</v>
      </c>
      <c r="M1288" s="3" t="s">
        <v>27</v>
      </c>
    </row>
    <row r="1289" ht="22.5" customHeight="1">
      <c r="A1289" s="3" t="s">
        <v>20089</v>
      </c>
      <c r="B1289" s="3" t="s">
        <v>584</v>
      </c>
      <c r="C1289" s="3" t="s">
        <v>17</v>
      </c>
      <c r="D1289" s="4" t="s">
        <v>19</v>
      </c>
      <c r="E1289" s="3" t="s">
        <v>20</v>
      </c>
      <c r="F1289" s="5">
        <v>10.0</v>
      </c>
      <c r="G1289" s="5">
        <v>20.0</v>
      </c>
      <c r="H1289" s="3" t="s">
        <v>48</v>
      </c>
      <c r="I1289" s="3" t="s">
        <v>50</v>
      </c>
      <c r="J1289" s="3" t="s">
        <v>592</v>
      </c>
      <c r="K1289" s="3" t="s">
        <v>4538</v>
      </c>
      <c r="L1289" s="3" t="s">
        <v>34890</v>
      </c>
      <c r="M1289" s="3" t="s">
        <v>27</v>
      </c>
    </row>
    <row r="1290" ht="22.5" customHeight="1">
      <c r="A1290" s="3" t="s">
        <v>326</v>
      </c>
      <c r="B1290" s="3" t="s">
        <v>881</v>
      </c>
      <c r="C1290" s="3" t="s">
        <v>17</v>
      </c>
      <c r="D1290" s="4" t="s">
        <v>19</v>
      </c>
      <c r="E1290" s="3" t="s">
        <v>20</v>
      </c>
      <c r="F1290" s="5">
        <v>10.0</v>
      </c>
      <c r="G1290" s="5">
        <v>15.0</v>
      </c>
      <c r="H1290" s="3" t="s">
        <v>73</v>
      </c>
      <c r="I1290" s="3" t="s">
        <v>57</v>
      </c>
      <c r="J1290" s="3" t="s">
        <v>58</v>
      </c>
      <c r="K1290" s="3" t="s">
        <v>887</v>
      </c>
      <c r="L1290" s="3" t="s">
        <v>34895</v>
      </c>
      <c r="M1290" s="3" t="s">
        <v>27</v>
      </c>
    </row>
    <row r="1291" ht="22.5" customHeight="1">
      <c r="A1291" s="3" t="s">
        <v>34896</v>
      </c>
      <c r="B1291" s="3" t="s">
        <v>34897</v>
      </c>
      <c r="C1291" s="3" t="s">
        <v>17</v>
      </c>
      <c r="D1291" s="4" t="s">
        <v>19</v>
      </c>
      <c r="E1291" s="3" t="s">
        <v>127</v>
      </c>
      <c r="F1291" s="5">
        <v>10.0</v>
      </c>
      <c r="G1291" s="5">
        <v>20.0</v>
      </c>
      <c r="H1291" s="3" t="s">
        <v>48</v>
      </c>
      <c r="I1291" s="3" t="s">
        <v>50</v>
      </c>
      <c r="J1291" s="3" t="s">
        <v>34899</v>
      </c>
      <c r="K1291" s="3" t="s">
        <v>1384</v>
      </c>
      <c r="L1291" s="3" t="s">
        <v>34902</v>
      </c>
      <c r="M1291" s="3" t="s">
        <v>27</v>
      </c>
    </row>
    <row r="1292" ht="22.5" customHeight="1">
      <c r="A1292" s="3" t="s">
        <v>34904</v>
      </c>
      <c r="B1292" s="3" t="s">
        <v>584</v>
      </c>
      <c r="C1292" s="3" t="s">
        <v>17</v>
      </c>
      <c r="D1292" s="4" t="s">
        <v>19</v>
      </c>
      <c r="E1292" s="3" t="s">
        <v>20</v>
      </c>
      <c r="F1292" s="5">
        <v>10.0</v>
      </c>
      <c r="G1292" s="5">
        <v>15.0</v>
      </c>
      <c r="H1292" s="3" t="s">
        <v>73</v>
      </c>
      <c r="I1292" s="3" t="s">
        <v>50</v>
      </c>
      <c r="J1292" s="3" t="s">
        <v>592</v>
      </c>
      <c r="K1292" s="4" t="s">
        <v>19</v>
      </c>
      <c r="L1292" s="3" t="s">
        <v>34908</v>
      </c>
      <c r="M1292" s="3" t="s">
        <v>27</v>
      </c>
    </row>
    <row r="1293" ht="22.5" customHeight="1">
      <c r="A1293" s="3" t="s">
        <v>34910</v>
      </c>
      <c r="B1293" s="3" t="s">
        <v>19963</v>
      </c>
      <c r="C1293" s="3" t="s">
        <v>17</v>
      </c>
      <c r="D1293" s="4" t="s">
        <v>19</v>
      </c>
      <c r="E1293" s="3" t="s">
        <v>20</v>
      </c>
      <c r="F1293" s="5">
        <v>10.0</v>
      </c>
      <c r="G1293" s="5">
        <v>15.0</v>
      </c>
      <c r="H1293" s="3" t="s">
        <v>73</v>
      </c>
      <c r="I1293" s="3" t="s">
        <v>31</v>
      </c>
      <c r="J1293" s="3" t="s">
        <v>7144</v>
      </c>
      <c r="K1293" s="3" t="s">
        <v>34915</v>
      </c>
      <c r="L1293" s="3" t="s">
        <v>34917</v>
      </c>
      <c r="M1293" s="3" t="s">
        <v>159</v>
      </c>
    </row>
    <row r="1294" ht="22.5" customHeight="1">
      <c r="A1294" s="3" t="s">
        <v>34918</v>
      </c>
      <c r="B1294" s="3" t="s">
        <v>584</v>
      </c>
      <c r="C1294" s="3" t="s">
        <v>17</v>
      </c>
      <c r="D1294" s="4" t="s">
        <v>19</v>
      </c>
      <c r="E1294" s="3" t="s">
        <v>20</v>
      </c>
      <c r="F1294" s="5">
        <v>10.0</v>
      </c>
      <c r="G1294" s="5">
        <v>20.0</v>
      </c>
      <c r="H1294" s="3" t="s">
        <v>48</v>
      </c>
      <c r="I1294" s="3" t="s">
        <v>50</v>
      </c>
      <c r="J1294" s="3" t="s">
        <v>592</v>
      </c>
      <c r="K1294" s="3" t="s">
        <v>4538</v>
      </c>
      <c r="L1294" s="3" t="s">
        <v>34925</v>
      </c>
      <c r="M1294" s="3" t="s">
        <v>27</v>
      </c>
    </row>
    <row r="1295" ht="22.5" customHeight="1">
      <c r="A1295" s="3" t="s">
        <v>5648</v>
      </c>
      <c r="B1295" s="3" t="s">
        <v>34927</v>
      </c>
      <c r="C1295" s="3" t="s">
        <v>17</v>
      </c>
      <c r="D1295" s="4" t="s">
        <v>19</v>
      </c>
      <c r="E1295" s="3" t="s">
        <v>117</v>
      </c>
      <c r="F1295" s="5">
        <v>10.0</v>
      </c>
      <c r="G1295" s="5">
        <v>15.0</v>
      </c>
      <c r="H1295" s="3" t="s">
        <v>73</v>
      </c>
      <c r="I1295" s="3" t="s">
        <v>69</v>
      </c>
      <c r="J1295" s="3" t="s">
        <v>34929</v>
      </c>
      <c r="K1295" s="3" t="s">
        <v>34931</v>
      </c>
      <c r="L1295" s="3" t="s">
        <v>34932</v>
      </c>
      <c r="M1295" s="3" t="s">
        <v>27</v>
      </c>
    </row>
    <row r="1296" ht="22.5" customHeight="1">
      <c r="A1296" s="3" t="s">
        <v>34935</v>
      </c>
      <c r="B1296" s="3" t="s">
        <v>746</v>
      </c>
      <c r="C1296" s="3" t="s">
        <v>17</v>
      </c>
      <c r="D1296" s="4" t="s">
        <v>19</v>
      </c>
      <c r="E1296" s="3" t="s">
        <v>20</v>
      </c>
      <c r="F1296" s="5">
        <v>10.0</v>
      </c>
      <c r="G1296" s="5">
        <v>15.0</v>
      </c>
      <c r="H1296" s="3" t="s">
        <v>73</v>
      </c>
      <c r="I1296" s="3" t="s">
        <v>69</v>
      </c>
      <c r="J1296" s="3" t="s">
        <v>121</v>
      </c>
      <c r="K1296" s="3" t="s">
        <v>34938</v>
      </c>
      <c r="L1296" s="3" t="s">
        <v>34940</v>
      </c>
      <c r="M1296" s="3" t="s">
        <v>257</v>
      </c>
    </row>
    <row r="1297" ht="22.5" customHeight="1">
      <c r="A1297" s="3" t="s">
        <v>34942</v>
      </c>
      <c r="B1297" s="3" t="s">
        <v>34943</v>
      </c>
      <c r="C1297" s="3" t="s">
        <v>17</v>
      </c>
      <c r="D1297" s="4" t="s">
        <v>19</v>
      </c>
      <c r="E1297" s="3" t="s">
        <v>20</v>
      </c>
      <c r="F1297" s="5">
        <v>10.0</v>
      </c>
      <c r="G1297" s="5">
        <v>20.0</v>
      </c>
      <c r="H1297" s="3" t="s">
        <v>48</v>
      </c>
      <c r="I1297" s="3" t="s">
        <v>57</v>
      </c>
      <c r="J1297" s="3" t="s">
        <v>34945</v>
      </c>
      <c r="K1297" s="3" t="s">
        <v>34946</v>
      </c>
      <c r="L1297" s="3" t="s">
        <v>34947</v>
      </c>
      <c r="M1297" s="3" t="s">
        <v>35</v>
      </c>
    </row>
    <row r="1298" ht="22.5" customHeight="1">
      <c r="A1298" s="3" t="s">
        <v>34948</v>
      </c>
      <c r="B1298" s="3" t="s">
        <v>34949</v>
      </c>
      <c r="C1298" s="3" t="s">
        <v>17</v>
      </c>
      <c r="D1298" s="4" t="s">
        <v>19</v>
      </c>
      <c r="E1298" s="3" t="s">
        <v>20</v>
      </c>
      <c r="F1298" s="5">
        <v>10.0</v>
      </c>
      <c r="G1298" s="5">
        <v>15.0</v>
      </c>
      <c r="H1298" s="3" t="s">
        <v>73</v>
      </c>
      <c r="I1298" s="3" t="s">
        <v>69</v>
      </c>
      <c r="J1298" s="3" t="s">
        <v>4497</v>
      </c>
      <c r="K1298" s="3" t="s">
        <v>8532</v>
      </c>
      <c r="L1298" s="3" t="s">
        <v>34953</v>
      </c>
      <c r="M1298" s="3" t="s">
        <v>27</v>
      </c>
    </row>
    <row r="1299" ht="22.5" customHeight="1">
      <c r="A1299" s="3" t="s">
        <v>34954</v>
      </c>
      <c r="B1299" s="3" t="s">
        <v>34955</v>
      </c>
      <c r="C1299" s="3" t="s">
        <v>17</v>
      </c>
      <c r="D1299" s="4" t="s">
        <v>19</v>
      </c>
      <c r="E1299" s="3" t="s">
        <v>20</v>
      </c>
      <c r="F1299" s="5">
        <v>10.0</v>
      </c>
      <c r="G1299" s="5">
        <v>15.0</v>
      </c>
      <c r="H1299" s="3" t="s">
        <v>73</v>
      </c>
      <c r="I1299" s="3" t="s">
        <v>57</v>
      </c>
      <c r="J1299" s="3" t="s">
        <v>34961</v>
      </c>
      <c r="K1299" s="3" t="s">
        <v>34963</v>
      </c>
      <c r="L1299" s="3" t="s">
        <v>34964</v>
      </c>
      <c r="M1299" s="3" t="s">
        <v>35</v>
      </c>
    </row>
    <row r="1300" ht="22.5" customHeight="1">
      <c r="A1300" s="3" t="s">
        <v>34966</v>
      </c>
      <c r="B1300" s="3" t="s">
        <v>18806</v>
      </c>
      <c r="C1300" s="3" t="s">
        <v>17</v>
      </c>
      <c r="D1300" s="4" t="s">
        <v>19</v>
      </c>
      <c r="E1300" s="3" t="s">
        <v>20</v>
      </c>
      <c r="F1300" s="5">
        <v>10.0</v>
      </c>
      <c r="G1300" s="5">
        <v>15.0</v>
      </c>
      <c r="H1300" s="3" t="s">
        <v>73</v>
      </c>
      <c r="I1300" s="3" t="s">
        <v>57</v>
      </c>
      <c r="J1300" s="3" t="s">
        <v>18809</v>
      </c>
      <c r="K1300" s="3" t="s">
        <v>18810</v>
      </c>
      <c r="L1300" s="3" t="s">
        <v>34971</v>
      </c>
      <c r="M1300" s="3" t="s">
        <v>27</v>
      </c>
    </row>
    <row r="1301" ht="22.5" customHeight="1">
      <c r="A1301" s="3" t="s">
        <v>34972</v>
      </c>
      <c r="B1301" s="3" t="s">
        <v>5502</v>
      </c>
      <c r="C1301" s="3" t="s">
        <v>17</v>
      </c>
      <c r="D1301" s="4" t="s">
        <v>19</v>
      </c>
      <c r="E1301" s="3" t="s">
        <v>117</v>
      </c>
      <c r="F1301" s="5">
        <v>10.0</v>
      </c>
      <c r="G1301" s="5">
        <v>15.0</v>
      </c>
      <c r="H1301" s="3" t="s">
        <v>73</v>
      </c>
      <c r="I1301" s="3" t="s">
        <v>50</v>
      </c>
      <c r="J1301" s="3" t="s">
        <v>5506</v>
      </c>
      <c r="K1301" s="3" t="s">
        <v>12996</v>
      </c>
      <c r="L1301" s="3" t="s">
        <v>34978</v>
      </c>
      <c r="M1301" s="3" t="s">
        <v>27</v>
      </c>
    </row>
    <row r="1302" ht="22.5" customHeight="1">
      <c r="A1302" s="3" t="s">
        <v>3825</v>
      </c>
      <c r="B1302" s="3" t="s">
        <v>527</v>
      </c>
      <c r="C1302" s="3" t="s">
        <v>17</v>
      </c>
      <c r="D1302" s="4" t="s">
        <v>19</v>
      </c>
      <c r="E1302" s="3" t="s">
        <v>20</v>
      </c>
      <c r="F1302" s="5">
        <v>10.0</v>
      </c>
      <c r="G1302" s="5">
        <v>20.0</v>
      </c>
      <c r="H1302" s="3" t="s">
        <v>48</v>
      </c>
      <c r="I1302" s="3" t="s">
        <v>57</v>
      </c>
      <c r="J1302" s="3" t="s">
        <v>489</v>
      </c>
      <c r="K1302" s="3" t="s">
        <v>9148</v>
      </c>
      <c r="L1302" s="3" t="s">
        <v>34982</v>
      </c>
      <c r="M1302" s="3" t="s">
        <v>35</v>
      </c>
    </row>
    <row r="1303" ht="22.5" customHeight="1">
      <c r="A1303" s="3" t="s">
        <v>29928</v>
      </c>
      <c r="B1303" s="3" t="s">
        <v>881</v>
      </c>
      <c r="C1303" s="3" t="s">
        <v>17</v>
      </c>
      <c r="D1303" s="4" t="s">
        <v>19</v>
      </c>
      <c r="E1303" s="3" t="s">
        <v>20</v>
      </c>
      <c r="F1303" s="5">
        <v>10.0</v>
      </c>
      <c r="G1303" s="5">
        <v>17.0</v>
      </c>
      <c r="H1303" s="3" t="s">
        <v>443</v>
      </c>
      <c r="I1303" s="3" t="s">
        <v>50</v>
      </c>
      <c r="J1303" s="3" t="s">
        <v>58</v>
      </c>
      <c r="K1303" s="3" t="s">
        <v>19985</v>
      </c>
      <c r="L1303" s="3" t="s">
        <v>34988</v>
      </c>
      <c r="M1303" s="3" t="s">
        <v>27</v>
      </c>
    </row>
    <row r="1304" ht="22.5" customHeight="1">
      <c r="A1304" s="3" t="s">
        <v>977</v>
      </c>
      <c r="B1304" s="3" t="s">
        <v>29985</v>
      </c>
      <c r="C1304" s="3" t="s">
        <v>17</v>
      </c>
      <c r="D1304" s="4" t="s">
        <v>19</v>
      </c>
      <c r="E1304" s="3" t="s">
        <v>20</v>
      </c>
      <c r="F1304" s="5">
        <v>10.0</v>
      </c>
      <c r="G1304" s="5">
        <v>15.0</v>
      </c>
      <c r="H1304" s="3" t="s">
        <v>73</v>
      </c>
      <c r="I1304" s="3" t="s">
        <v>57</v>
      </c>
      <c r="J1304" s="3" t="s">
        <v>916</v>
      </c>
      <c r="K1304" s="3" t="s">
        <v>34994</v>
      </c>
      <c r="L1304" s="3" t="s">
        <v>34995</v>
      </c>
      <c r="M1304" s="3" t="s">
        <v>159</v>
      </c>
    </row>
    <row r="1305" ht="22.5" customHeight="1">
      <c r="A1305" s="3" t="s">
        <v>34997</v>
      </c>
      <c r="B1305" s="3" t="s">
        <v>34998</v>
      </c>
      <c r="C1305" s="3" t="s">
        <v>17</v>
      </c>
      <c r="D1305" s="4" t="s">
        <v>19</v>
      </c>
      <c r="E1305" s="3" t="s">
        <v>20</v>
      </c>
      <c r="F1305" s="5">
        <v>10.0</v>
      </c>
      <c r="G1305" s="5">
        <v>20.0</v>
      </c>
      <c r="H1305" s="3" t="s">
        <v>48</v>
      </c>
      <c r="I1305" s="3" t="s">
        <v>50</v>
      </c>
      <c r="J1305" s="3" t="s">
        <v>35003</v>
      </c>
      <c r="K1305" s="3" t="s">
        <v>35004</v>
      </c>
      <c r="L1305" s="3" t="s">
        <v>35005</v>
      </c>
      <c r="M1305" s="3" t="s">
        <v>35</v>
      </c>
    </row>
    <row r="1306" ht="22.5" customHeight="1">
      <c r="A1306" s="3" t="s">
        <v>35007</v>
      </c>
      <c r="B1306" s="3" t="s">
        <v>26224</v>
      </c>
      <c r="C1306" s="3" t="s">
        <v>17</v>
      </c>
      <c r="D1306" s="4" t="s">
        <v>19</v>
      </c>
      <c r="E1306" s="3" t="s">
        <v>20</v>
      </c>
      <c r="F1306" s="5">
        <v>10.0</v>
      </c>
      <c r="G1306" s="5">
        <v>20.0</v>
      </c>
      <c r="H1306" s="3" t="s">
        <v>48</v>
      </c>
      <c r="I1306" s="3" t="s">
        <v>57</v>
      </c>
      <c r="J1306" s="3" t="s">
        <v>395</v>
      </c>
      <c r="K1306" s="3" t="s">
        <v>26227</v>
      </c>
      <c r="L1306" s="3" t="s">
        <v>35009</v>
      </c>
      <c r="M1306" s="3" t="s">
        <v>27</v>
      </c>
    </row>
    <row r="1307" ht="22.5" customHeight="1">
      <c r="A1307" s="3" t="s">
        <v>35011</v>
      </c>
      <c r="B1307" s="3" t="s">
        <v>746</v>
      </c>
      <c r="C1307" s="3" t="s">
        <v>17</v>
      </c>
      <c r="D1307" s="4" t="s">
        <v>19</v>
      </c>
      <c r="E1307" s="3" t="s">
        <v>20</v>
      </c>
      <c r="F1307" s="5">
        <v>10.0</v>
      </c>
      <c r="G1307" s="5">
        <v>15.0</v>
      </c>
      <c r="H1307" s="3" t="s">
        <v>73</v>
      </c>
      <c r="I1307" s="3" t="s">
        <v>69</v>
      </c>
      <c r="J1307" s="3" t="s">
        <v>121</v>
      </c>
      <c r="K1307" s="3" t="s">
        <v>35016</v>
      </c>
      <c r="L1307" s="3" t="s">
        <v>35018</v>
      </c>
      <c r="M1307" s="3" t="s">
        <v>257</v>
      </c>
    </row>
    <row r="1308" ht="22.5" customHeight="1">
      <c r="A1308" s="3" t="s">
        <v>28</v>
      </c>
      <c r="B1308" s="3" t="s">
        <v>11673</v>
      </c>
      <c r="C1308" s="3" t="s">
        <v>17</v>
      </c>
      <c r="D1308" s="4" t="s">
        <v>19</v>
      </c>
      <c r="E1308" s="3" t="s">
        <v>20</v>
      </c>
      <c r="F1308" s="5">
        <v>10.0</v>
      </c>
      <c r="G1308" s="5">
        <v>15.0</v>
      </c>
      <c r="H1308" s="3" t="s">
        <v>73</v>
      </c>
      <c r="I1308" s="3" t="s">
        <v>57</v>
      </c>
      <c r="J1308" s="3" t="s">
        <v>11679</v>
      </c>
      <c r="K1308" s="3" t="s">
        <v>12596</v>
      </c>
      <c r="L1308" s="3" t="s">
        <v>35024</v>
      </c>
      <c r="M1308" s="3" t="s">
        <v>27</v>
      </c>
    </row>
    <row r="1309" ht="22.5" customHeight="1">
      <c r="A1309" s="3" t="s">
        <v>5166</v>
      </c>
      <c r="B1309" s="3" t="s">
        <v>881</v>
      </c>
      <c r="C1309" s="3" t="s">
        <v>17</v>
      </c>
      <c r="D1309" s="4" t="s">
        <v>19</v>
      </c>
      <c r="E1309" s="3" t="s">
        <v>20</v>
      </c>
      <c r="F1309" s="5">
        <v>10.0</v>
      </c>
      <c r="G1309" s="5">
        <v>15.0</v>
      </c>
      <c r="H1309" s="3" t="s">
        <v>73</v>
      </c>
      <c r="I1309" s="3" t="s">
        <v>50</v>
      </c>
      <c r="J1309" s="3" t="s">
        <v>58</v>
      </c>
      <c r="K1309" s="3" t="s">
        <v>887</v>
      </c>
      <c r="L1309" s="3" t="s">
        <v>35029</v>
      </c>
      <c r="M1309" s="3" t="s">
        <v>27</v>
      </c>
    </row>
    <row r="1310" ht="22.5" customHeight="1">
      <c r="A1310" s="3" t="s">
        <v>5455</v>
      </c>
      <c r="B1310" s="3" t="s">
        <v>35032</v>
      </c>
      <c r="C1310" s="3" t="s">
        <v>17</v>
      </c>
      <c r="D1310" s="4" t="s">
        <v>19</v>
      </c>
      <c r="E1310" s="3" t="s">
        <v>20</v>
      </c>
      <c r="F1310" s="5">
        <v>10.0</v>
      </c>
      <c r="G1310" s="5">
        <v>15.0</v>
      </c>
      <c r="H1310" s="3" t="s">
        <v>73</v>
      </c>
      <c r="I1310" s="3" t="s">
        <v>69</v>
      </c>
      <c r="J1310" s="3" t="s">
        <v>35036</v>
      </c>
      <c r="K1310" s="3" t="s">
        <v>984</v>
      </c>
      <c r="L1310" s="3" t="s">
        <v>35038</v>
      </c>
      <c r="M1310" s="3" t="s">
        <v>41</v>
      </c>
    </row>
    <row r="1311" ht="22.5" customHeight="1">
      <c r="A1311" s="3" t="s">
        <v>35042</v>
      </c>
      <c r="B1311" s="3" t="s">
        <v>9172</v>
      </c>
      <c r="C1311" s="3" t="s">
        <v>17</v>
      </c>
      <c r="D1311" s="4" t="s">
        <v>19</v>
      </c>
      <c r="E1311" s="3" t="s">
        <v>20</v>
      </c>
      <c r="F1311" s="5">
        <v>10.0</v>
      </c>
      <c r="G1311" s="5">
        <v>15.0</v>
      </c>
      <c r="H1311" s="3" t="s">
        <v>73</v>
      </c>
      <c r="I1311" s="3" t="s">
        <v>50</v>
      </c>
      <c r="J1311" s="3" t="s">
        <v>38</v>
      </c>
      <c r="K1311" s="3" t="s">
        <v>35044</v>
      </c>
      <c r="L1311" s="3" t="s">
        <v>35046</v>
      </c>
      <c r="M1311" s="3" t="s">
        <v>35</v>
      </c>
    </row>
    <row r="1312" ht="22.5" customHeight="1">
      <c r="A1312" s="3" t="s">
        <v>35048</v>
      </c>
      <c r="B1312" s="3" t="s">
        <v>29985</v>
      </c>
      <c r="C1312" s="3" t="s">
        <v>17</v>
      </c>
      <c r="D1312" s="4" t="s">
        <v>19</v>
      </c>
      <c r="E1312" s="3" t="s">
        <v>20</v>
      </c>
      <c r="F1312" s="5">
        <v>10.0</v>
      </c>
      <c r="G1312" s="5">
        <v>13.0</v>
      </c>
      <c r="H1312" s="3" t="s">
        <v>3156</v>
      </c>
      <c r="I1312" s="3" t="s">
        <v>57</v>
      </c>
      <c r="J1312" s="3" t="s">
        <v>916</v>
      </c>
      <c r="K1312" s="3" t="s">
        <v>29987</v>
      </c>
      <c r="L1312" s="3" t="s">
        <v>29989</v>
      </c>
      <c r="M1312" s="3" t="s">
        <v>159</v>
      </c>
    </row>
    <row r="1313" ht="22.5" customHeight="1">
      <c r="A1313" s="3" t="s">
        <v>35052</v>
      </c>
      <c r="B1313" s="3" t="s">
        <v>8319</v>
      </c>
      <c r="C1313" s="3" t="s">
        <v>17</v>
      </c>
      <c r="D1313" s="4" t="s">
        <v>19</v>
      </c>
      <c r="E1313" s="3" t="s">
        <v>20</v>
      </c>
      <c r="F1313" s="5">
        <v>10.0</v>
      </c>
      <c r="G1313" s="5">
        <v>15.0</v>
      </c>
      <c r="H1313" s="3" t="s">
        <v>73</v>
      </c>
      <c r="I1313" s="3" t="s">
        <v>57</v>
      </c>
      <c r="J1313" s="3" t="s">
        <v>329</v>
      </c>
      <c r="K1313" s="3" t="s">
        <v>35056</v>
      </c>
      <c r="L1313" s="3" t="s">
        <v>35060</v>
      </c>
      <c r="M1313" s="3" t="s">
        <v>159</v>
      </c>
    </row>
    <row r="1314" ht="22.5" customHeight="1">
      <c r="A1314" s="3" t="s">
        <v>18311</v>
      </c>
      <c r="B1314" s="3" t="s">
        <v>34955</v>
      </c>
      <c r="C1314" s="3" t="s">
        <v>17</v>
      </c>
      <c r="D1314" s="4" t="s">
        <v>19</v>
      </c>
      <c r="E1314" s="3" t="s">
        <v>20</v>
      </c>
      <c r="F1314" s="5">
        <v>10.0</v>
      </c>
      <c r="G1314" s="5">
        <v>15.0</v>
      </c>
      <c r="H1314" s="3" t="s">
        <v>73</v>
      </c>
      <c r="I1314" s="3" t="s">
        <v>57</v>
      </c>
      <c r="J1314" s="3" t="s">
        <v>34961</v>
      </c>
      <c r="K1314" s="3" t="s">
        <v>35066</v>
      </c>
      <c r="L1314" s="3" t="s">
        <v>34964</v>
      </c>
      <c r="M1314" s="3" t="s">
        <v>35</v>
      </c>
    </row>
    <row r="1315" ht="22.5" customHeight="1">
      <c r="A1315" s="3" t="s">
        <v>35068</v>
      </c>
      <c r="B1315" s="3" t="s">
        <v>4694</v>
      </c>
      <c r="C1315" s="3" t="s">
        <v>17</v>
      </c>
      <c r="D1315" s="4" t="s">
        <v>19</v>
      </c>
      <c r="E1315" s="3" t="s">
        <v>20</v>
      </c>
      <c r="F1315" s="5">
        <v>10.0</v>
      </c>
      <c r="G1315" s="5">
        <v>15.0</v>
      </c>
      <c r="H1315" s="3" t="s">
        <v>73</v>
      </c>
      <c r="I1315" s="3" t="s">
        <v>31</v>
      </c>
      <c r="J1315" s="3" t="s">
        <v>4698</v>
      </c>
      <c r="K1315" s="3" t="s">
        <v>4699</v>
      </c>
      <c r="L1315" s="3" t="s">
        <v>35074</v>
      </c>
      <c r="M1315" s="3" t="s">
        <v>27</v>
      </c>
    </row>
    <row r="1316" ht="22.5" customHeight="1">
      <c r="A1316" s="3" t="s">
        <v>795</v>
      </c>
      <c r="B1316" s="3" t="s">
        <v>12659</v>
      </c>
      <c r="C1316" s="3" t="s">
        <v>17</v>
      </c>
      <c r="D1316" s="4" t="s">
        <v>19</v>
      </c>
      <c r="E1316" s="3" t="s">
        <v>20</v>
      </c>
      <c r="F1316" s="5">
        <v>10.0</v>
      </c>
      <c r="G1316" s="5">
        <v>15.0</v>
      </c>
      <c r="H1316" s="3" t="s">
        <v>73</v>
      </c>
      <c r="I1316" s="3" t="s">
        <v>57</v>
      </c>
      <c r="J1316" s="3" t="s">
        <v>12660</v>
      </c>
      <c r="K1316" s="3" t="s">
        <v>12661</v>
      </c>
      <c r="L1316" s="3" t="s">
        <v>35080</v>
      </c>
      <c r="M1316" s="3" t="s">
        <v>35</v>
      </c>
    </row>
    <row r="1317" ht="22.5" customHeight="1">
      <c r="A1317" s="3" t="s">
        <v>35081</v>
      </c>
      <c r="B1317" s="3" t="s">
        <v>172</v>
      </c>
      <c r="C1317" s="3" t="s">
        <v>17</v>
      </c>
      <c r="D1317" s="4" t="s">
        <v>19</v>
      </c>
      <c r="E1317" s="3" t="s">
        <v>21</v>
      </c>
      <c r="F1317" s="5">
        <v>10.0</v>
      </c>
      <c r="G1317" s="5">
        <v>15.0</v>
      </c>
      <c r="H1317" s="3" t="s">
        <v>73</v>
      </c>
      <c r="I1317" s="3" t="s">
        <v>50</v>
      </c>
      <c r="J1317" s="3" t="s">
        <v>70</v>
      </c>
      <c r="K1317" s="3" t="s">
        <v>35084</v>
      </c>
      <c r="L1317" s="3" t="s">
        <v>35085</v>
      </c>
      <c r="M1317" s="3" t="s">
        <v>27</v>
      </c>
    </row>
    <row r="1318" ht="22.5" customHeight="1">
      <c r="A1318" s="3" t="s">
        <v>35086</v>
      </c>
      <c r="B1318" s="3" t="s">
        <v>29985</v>
      </c>
      <c r="C1318" s="3" t="s">
        <v>17</v>
      </c>
      <c r="D1318" s="4" t="s">
        <v>19</v>
      </c>
      <c r="E1318" s="3" t="s">
        <v>20</v>
      </c>
      <c r="F1318" s="5">
        <v>10.0</v>
      </c>
      <c r="G1318" s="5">
        <v>13.0</v>
      </c>
      <c r="H1318" s="3" t="s">
        <v>3156</v>
      </c>
      <c r="I1318" s="3" t="s">
        <v>57</v>
      </c>
      <c r="J1318" s="3" t="s">
        <v>916</v>
      </c>
      <c r="K1318" s="3" t="s">
        <v>29987</v>
      </c>
      <c r="L1318" s="3" t="s">
        <v>35089</v>
      </c>
      <c r="M1318" s="3" t="s">
        <v>159</v>
      </c>
    </row>
    <row r="1319" ht="22.5" customHeight="1">
      <c r="A1319" s="3" t="s">
        <v>35090</v>
      </c>
      <c r="B1319" s="3" t="s">
        <v>6109</v>
      </c>
      <c r="C1319" s="3" t="s">
        <v>17</v>
      </c>
      <c r="D1319" s="4" t="s">
        <v>19</v>
      </c>
      <c r="E1319" s="3" t="s">
        <v>117</v>
      </c>
      <c r="F1319" s="5">
        <v>10.0</v>
      </c>
      <c r="G1319" s="5">
        <v>20.0</v>
      </c>
      <c r="H1319" s="3" t="s">
        <v>48</v>
      </c>
      <c r="I1319" s="3" t="s">
        <v>69</v>
      </c>
      <c r="J1319" s="3" t="s">
        <v>3032</v>
      </c>
      <c r="K1319" s="4" t="s">
        <v>19</v>
      </c>
      <c r="L1319" s="3" t="s">
        <v>35095</v>
      </c>
      <c r="M1319" s="3" t="s">
        <v>27</v>
      </c>
    </row>
    <row r="1320" ht="22.5" customHeight="1">
      <c r="A1320" s="3" t="s">
        <v>35097</v>
      </c>
      <c r="B1320" s="3" t="s">
        <v>6109</v>
      </c>
      <c r="C1320" s="3" t="s">
        <v>17</v>
      </c>
      <c r="D1320" s="4" t="s">
        <v>19</v>
      </c>
      <c r="E1320" s="3" t="s">
        <v>117</v>
      </c>
      <c r="F1320" s="5">
        <v>10.0</v>
      </c>
      <c r="G1320" s="5">
        <v>20.0</v>
      </c>
      <c r="H1320" s="3" t="s">
        <v>48</v>
      </c>
      <c r="I1320" s="3" t="s">
        <v>31</v>
      </c>
      <c r="J1320" s="3" t="s">
        <v>3032</v>
      </c>
      <c r="K1320" s="4" t="s">
        <v>19</v>
      </c>
      <c r="L1320" s="3" t="s">
        <v>35102</v>
      </c>
      <c r="M1320" s="3" t="s">
        <v>27</v>
      </c>
    </row>
    <row r="1321" ht="22.5" customHeight="1">
      <c r="A1321" s="3" t="s">
        <v>35104</v>
      </c>
      <c r="B1321" s="3" t="s">
        <v>35105</v>
      </c>
      <c r="C1321" s="3" t="s">
        <v>17</v>
      </c>
      <c r="D1321" s="4" t="s">
        <v>19</v>
      </c>
      <c r="E1321" s="3" t="s">
        <v>20</v>
      </c>
      <c r="F1321" s="5">
        <v>10.0</v>
      </c>
      <c r="G1321" s="5">
        <v>20.0</v>
      </c>
      <c r="H1321" s="3" t="s">
        <v>48</v>
      </c>
      <c r="I1321" s="3" t="s">
        <v>50</v>
      </c>
      <c r="J1321" s="3" t="s">
        <v>38</v>
      </c>
      <c r="K1321" s="3" t="s">
        <v>7159</v>
      </c>
      <c r="L1321" s="3" t="s">
        <v>35110</v>
      </c>
      <c r="M1321" s="3" t="s">
        <v>35</v>
      </c>
    </row>
    <row r="1322" ht="22.5" customHeight="1">
      <c r="A1322" s="3" t="s">
        <v>35112</v>
      </c>
      <c r="B1322" s="3" t="s">
        <v>9403</v>
      </c>
      <c r="C1322" s="3" t="s">
        <v>17</v>
      </c>
      <c r="D1322" s="4" t="s">
        <v>19</v>
      </c>
      <c r="E1322" s="3" t="s">
        <v>20</v>
      </c>
      <c r="F1322" s="5">
        <v>10.0</v>
      </c>
      <c r="G1322" s="5">
        <v>20.0</v>
      </c>
      <c r="H1322" s="3" t="s">
        <v>48</v>
      </c>
      <c r="I1322" s="3" t="s">
        <v>50</v>
      </c>
      <c r="J1322" s="3" t="s">
        <v>200</v>
      </c>
      <c r="K1322" s="3" t="s">
        <v>9413</v>
      </c>
      <c r="L1322" s="3" t="s">
        <v>35117</v>
      </c>
      <c r="M1322" s="3" t="s">
        <v>159</v>
      </c>
    </row>
    <row r="1323" ht="22.5" customHeight="1">
      <c r="A1323" s="3" t="s">
        <v>35118</v>
      </c>
      <c r="B1323" s="3" t="s">
        <v>28582</v>
      </c>
      <c r="C1323" s="3" t="s">
        <v>17</v>
      </c>
      <c r="D1323" s="4" t="s">
        <v>19</v>
      </c>
      <c r="E1323" s="3" t="s">
        <v>117</v>
      </c>
      <c r="F1323" s="5">
        <v>10.0</v>
      </c>
      <c r="G1323" s="5">
        <v>20.0</v>
      </c>
      <c r="H1323" s="3" t="s">
        <v>48</v>
      </c>
      <c r="I1323" s="3" t="s">
        <v>50</v>
      </c>
      <c r="J1323" s="3" t="s">
        <v>38</v>
      </c>
      <c r="K1323" s="3" t="s">
        <v>35122</v>
      </c>
      <c r="L1323" s="3" t="s">
        <v>35124</v>
      </c>
      <c r="M1323" s="3" t="s">
        <v>35</v>
      </c>
    </row>
    <row r="1324" ht="22.5" customHeight="1">
      <c r="A1324" s="3" t="s">
        <v>3188</v>
      </c>
      <c r="B1324" s="3" t="s">
        <v>5913</v>
      </c>
      <c r="C1324" s="3" t="s">
        <v>17</v>
      </c>
      <c r="D1324" s="4" t="s">
        <v>19</v>
      </c>
      <c r="E1324" s="3" t="s">
        <v>20</v>
      </c>
      <c r="F1324" s="5">
        <v>10.0</v>
      </c>
      <c r="G1324" s="5">
        <v>15.0</v>
      </c>
      <c r="H1324" s="3" t="s">
        <v>73</v>
      </c>
      <c r="I1324" s="3" t="s">
        <v>57</v>
      </c>
      <c r="J1324" s="3" t="s">
        <v>5915</v>
      </c>
      <c r="K1324" s="3" t="s">
        <v>5916</v>
      </c>
      <c r="L1324" s="3" t="s">
        <v>35130</v>
      </c>
      <c r="M1324" s="3" t="s">
        <v>35</v>
      </c>
    </row>
    <row r="1325" ht="22.5" customHeight="1">
      <c r="A1325" s="3" t="s">
        <v>35133</v>
      </c>
      <c r="B1325" s="3" t="s">
        <v>19894</v>
      </c>
      <c r="C1325" s="3" t="s">
        <v>17</v>
      </c>
      <c r="D1325" s="4" t="s">
        <v>19</v>
      </c>
      <c r="E1325" s="3" t="s">
        <v>20</v>
      </c>
      <c r="F1325" s="5">
        <v>10.0</v>
      </c>
      <c r="G1325" s="5">
        <v>20.0</v>
      </c>
      <c r="H1325" s="3" t="s">
        <v>48</v>
      </c>
      <c r="I1325" s="3" t="s">
        <v>57</v>
      </c>
      <c r="J1325" s="3" t="s">
        <v>329</v>
      </c>
      <c r="K1325" s="3" t="s">
        <v>19896</v>
      </c>
      <c r="L1325" s="3" t="s">
        <v>35139</v>
      </c>
      <c r="M1325" s="3" t="s">
        <v>159</v>
      </c>
    </row>
    <row r="1326" ht="22.5" customHeight="1">
      <c r="A1326" s="3" t="s">
        <v>35141</v>
      </c>
      <c r="B1326" s="3" t="s">
        <v>2938</v>
      </c>
      <c r="C1326" s="3" t="s">
        <v>17</v>
      </c>
      <c r="D1326" s="4" t="s">
        <v>19</v>
      </c>
      <c r="E1326" s="3" t="s">
        <v>20</v>
      </c>
      <c r="F1326" s="5">
        <v>10.0</v>
      </c>
      <c r="G1326" s="5">
        <v>20.0</v>
      </c>
      <c r="H1326" s="3" t="s">
        <v>48</v>
      </c>
      <c r="I1326" s="3" t="s">
        <v>50</v>
      </c>
      <c r="J1326" s="3" t="s">
        <v>2941</v>
      </c>
      <c r="K1326" s="3" t="s">
        <v>35149</v>
      </c>
      <c r="L1326" s="3" t="s">
        <v>35150</v>
      </c>
      <c r="M1326" s="3" t="s">
        <v>35</v>
      </c>
    </row>
    <row r="1327" ht="22.5" customHeight="1">
      <c r="A1327" s="3" t="s">
        <v>35154</v>
      </c>
      <c r="B1327" s="3" t="s">
        <v>28582</v>
      </c>
      <c r="C1327" s="3" t="s">
        <v>17</v>
      </c>
      <c r="D1327" s="4" t="s">
        <v>19</v>
      </c>
      <c r="E1327" s="3" t="s">
        <v>117</v>
      </c>
      <c r="F1327" s="5">
        <v>10.0</v>
      </c>
      <c r="G1327" s="5">
        <v>20.0</v>
      </c>
      <c r="H1327" s="3" t="s">
        <v>48</v>
      </c>
      <c r="I1327" s="3" t="s">
        <v>57</v>
      </c>
      <c r="J1327" s="3" t="s">
        <v>38</v>
      </c>
      <c r="K1327" s="3" t="s">
        <v>35122</v>
      </c>
      <c r="L1327" s="3" t="s">
        <v>35155</v>
      </c>
      <c r="M1327" s="3" t="s">
        <v>35</v>
      </c>
    </row>
    <row r="1328" ht="22.5" customHeight="1">
      <c r="A1328" s="3" t="s">
        <v>3825</v>
      </c>
      <c r="B1328" s="3" t="s">
        <v>35157</v>
      </c>
      <c r="C1328" s="3" t="s">
        <v>17</v>
      </c>
      <c r="D1328" s="4" t="s">
        <v>19</v>
      </c>
      <c r="E1328" s="3" t="s">
        <v>20</v>
      </c>
      <c r="F1328" s="5">
        <v>10.0</v>
      </c>
      <c r="G1328" s="5">
        <v>15.0</v>
      </c>
      <c r="H1328" s="3" t="s">
        <v>73</v>
      </c>
      <c r="I1328" s="3" t="s">
        <v>50</v>
      </c>
      <c r="J1328" s="3" t="s">
        <v>35160</v>
      </c>
      <c r="K1328" s="3" t="s">
        <v>35161</v>
      </c>
      <c r="L1328" s="3" t="s">
        <v>35163</v>
      </c>
      <c r="M1328" s="3" t="s">
        <v>159</v>
      </c>
    </row>
    <row r="1329" ht="22.5" customHeight="1">
      <c r="A1329" s="3" t="s">
        <v>25424</v>
      </c>
      <c r="B1329" s="3" t="s">
        <v>172</v>
      </c>
      <c r="C1329" s="3" t="s">
        <v>17</v>
      </c>
      <c r="D1329" s="4" t="s">
        <v>19</v>
      </c>
      <c r="E1329" s="3" t="s">
        <v>21</v>
      </c>
      <c r="F1329" s="5">
        <v>10.0</v>
      </c>
      <c r="G1329" s="5">
        <v>15.0</v>
      </c>
      <c r="H1329" s="3" t="s">
        <v>73</v>
      </c>
      <c r="I1329" s="3" t="s">
        <v>50</v>
      </c>
      <c r="J1329" s="3" t="s">
        <v>70</v>
      </c>
      <c r="K1329" s="3" t="s">
        <v>35167</v>
      </c>
      <c r="L1329" s="3" t="s">
        <v>35168</v>
      </c>
      <c r="M1329" s="3" t="s">
        <v>27</v>
      </c>
    </row>
    <row r="1330" ht="22.5" customHeight="1">
      <c r="A1330" s="3" t="s">
        <v>25424</v>
      </c>
      <c r="B1330" s="3" t="s">
        <v>26272</v>
      </c>
      <c r="C1330" s="3" t="s">
        <v>17</v>
      </c>
      <c r="D1330" s="4" t="s">
        <v>19</v>
      </c>
      <c r="E1330" s="3" t="s">
        <v>20</v>
      </c>
      <c r="F1330" s="5">
        <v>10.0</v>
      </c>
      <c r="G1330" s="5">
        <v>20.0</v>
      </c>
      <c r="H1330" s="3" t="s">
        <v>48</v>
      </c>
      <c r="I1330" s="3" t="s">
        <v>23</v>
      </c>
      <c r="J1330" s="3" t="s">
        <v>99</v>
      </c>
      <c r="K1330" s="3" t="s">
        <v>3434</v>
      </c>
      <c r="L1330" s="3" t="s">
        <v>35174</v>
      </c>
      <c r="M1330" s="3" t="s">
        <v>35</v>
      </c>
    </row>
    <row r="1331" ht="22.5" customHeight="1">
      <c r="A1331" s="3" t="s">
        <v>35176</v>
      </c>
      <c r="B1331" s="3" t="s">
        <v>8478</v>
      </c>
      <c r="C1331" s="3" t="s">
        <v>17</v>
      </c>
      <c r="D1331" s="4" t="s">
        <v>19</v>
      </c>
      <c r="E1331" s="3" t="s">
        <v>20</v>
      </c>
      <c r="F1331" s="5">
        <v>10.0</v>
      </c>
      <c r="G1331" s="5">
        <v>19.0</v>
      </c>
      <c r="H1331" s="3" t="s">
        <v>11755</v>
      </c>
      <c r="I1331" s="3" t="s">
        <v>57</v>
      </c>
      <c r="J1331" s="3" t="s">
        <v>1015</v>
      </c>
      <c r="K1331" s="3" t="s">
        <v>35182</v>
      </c>
      <c r="L1331" s="3" t="s">
        <v>35184</v>
      </c>
      <c r="M1331" s="3" t="s">
        <v>257</v>
      </c>
    </row>
    <row r="1332" ht="22.5" customHeight="1">
      <c r="A1332" s="3" t="s">
        <v>3825</v>
      </c>
      <c r="B1332" s="3" t="s">
        <v>8539</v>
      </c>
      <c r="C1332" s="3" t="s">
        <v>17</v>
      </c>
      <c r="D1332" s="4" t="s">
        <v>19</v>
      </c>
      <c r="E1332" s="3" t="s">
        <v>20</v>
      </c>
      <c r="F1332" s="5">
        <v>10.0</v>
      </c>
      <c r="G1332" s="5">
        <v>15.0</v>
      </c>
      <c r="H1332" s="3" t="s">
        <v>73</v>
      </c>
      <c r="I1332" s="3" t="s">
        <v>50</v>
      </c>
      <c r="J1332" s="3" t="s">
        <v>38</v>
      </c>
      <c r="K1332" s="3" t="s">
        <v>35188</v>
      </c>
      <c r="L1332" s="3" t="s">
        <v>35189</v>
      </c>
      <c r="M1332" s="3" t="s">
        <v>159</v>
      </c>
    </row>
    <row r="1333" ht="22.5" customHeight="1">
      <c r="A1333" s="3" t="s">
        <v>35192</v>
      </c>
      <c r="B1333" s="3" t="s">
        <v>35194</v>
      </c>
      <c r="C1333" s="3" t="s">
        <v>17</v>
      </c>
      <c r="D1333" s="4" t="s">
        <v>19</v>
      </c>
      <c r="E1333" s="3" t="s">
        <v>20</v>
      </c>
      <c r="F1333" s="5">
        <v>10.0</v>
      </c>
      <c r="G1333" s="5">
        <v>15.0</v>
      </c>
      <c r="H1333" s="3" t="s">
        <v>73</v>
      </c>
      <c r="I1333" s="3" t="s">
        <v>50</v>
      </c>
      <c r="J1333" s="3" t="s">
        <v>33034</v>
      </c>
      <c r="K1333" s="3" t="s">
        <v>13682</v>
      </c>
      <c r="L1333" s="3" t="s">
        <v>35198</v>
      </c>
      <c r="M1333" s="3" t="s">
        <v>27</v>
      </c>
    </row>
    <row r="1334" ht="22.5" customHeight="1">
      <c r="A1334" s="3" t="s">
        <v>35199</v>
      </c>
      <c r="B1334" s="3" t="s">
        <v>1707</v>
      </c>
      <c r="C1334" s="3" t="s">
        <v>17</v>
      </c>
      <c r="D1334" s="4" t="s">
        <v>19</v>
      </c>
      <c r="E1334" s="3" t="s">
        <v>20</v>
      </c>
      <c r="F1334" s="5">
        <v>10.0</v>
      </c>
      <c r="G1334" s="5">
        <v>20.0</v>
      </c>
      <c r="H1334" s="3" t="s">
        <v>48</v>
      </c>
      <c r="I1334" s="3" t="s">
        <v>57</v>
      </c>
      <c r="J1334" s="3" t="s">
        <v>821</v>
      </c>
      <c r="K1334" s="3" t="s">
        <v>35204</v>
      </c>
      <c r="L1334" s="3" t="s">
        <v>35205</v>
      </c>
      <c r="M1334" s="3" t="s">
        <v>257</v>
      </c>
    </row>
    <row r="1335" ht="22.5" customHeight="1">
      <c r="A1335" s="3" t="s">
        <v>35206</v>
      </c>
      <c r="B1335" s="3" t="s">
        <v>1707</v>
      </c>
      <c r="C1335" s="3" t="s">
        <v>17</v>
      </c>
      <c r="D1335" s="4" t="s">
        <v>19</v>
      </c>
      <c r="E1335" s="3" t="s">
        <v>20</v>
      </c>
      <c r="F1335" s="5">
        <v>10.0</v>
      </c>
      <c r="G1335" s="5">
        <v>20.0</v>
      </c>
      <c r="H1335" s="3" t="s">
        <v>48</v>
      </c>
      <c r="I1335" s="3" t="s">
        <v>57</v>
      </c>
      <c r="J1335" s="3" t="s">
        <v>821</v>
      </c>
      <c r="K1335" s="3" t="s">
        <v>35204</v>
      </c>
      <c r="L1335" s="3" t="s">
        <v>35211</v>
      </c>
      <c r="M1335" s="3" t="s">
        <v>257</v>
      </c>
    </row>
    <row r="1336" ht="22.5" customHeight="1">
      <c r="A1336" s="3" t="s">
        <v>35215</v>
      </c>
      <c r="B1336" s="3" t="s">
        <v>1707</v>
      </c>
      <c r="C1336" s="3" t="s">
        <v>17</v>
      </c>
      <c r="D1336" s="4" t="s">
        <v>19</v>
      </c>
      <c r="E1336" s="3" t="s">
        <v>20</v>
      </c>
      <c r="F1336" s="5">
        <v>10.0</v>
      </c>
      <c r="G1336" s="5">
        <v>20.0</v>
      </c>
      <c r="H1336" s="3" t="s">
        <v>48</v>
      </c>
      <c r="I1336" s="3" t="s">
        <v>57</v>
      </c>
      <c r="J1336" s="3" t="s">
        <v>821</v>
      </c>
      <c r="K1336" s="3" t="s">
        <v>35204</v>
      </c>
      <c r="L1336" s="3" t="s">
        <v>35217</v>
      </c>
      <c r="M1336" s="3" t="s">
        <v>257</v>
      </c>
    </row>
    <row r="1337" ht="22.5" customHeight="1">
      <c r="A1337" s="3" t="s">
        <v>35218</v>
      </c>
      <c r="B1337" s="3" t="s">
        <v>8478</v>
      </c>
      <c r="C1337" s="3" t="s">
        <v>17</v>
      </c>
      <c r="D1337" s="4" t="s">
        <v>19</v>
      </c>
      <c r="E1337" s="3" t="s">
        <v>127</v>
      </c>
      <c r="F1337" s="5">
        <v>10.0</v>
      </c>
      <c r="G1337" s="5">
        <v>20.0</v>
      </c>
      <c r="H1337" s="3" t="s">
        <v>48</v>
      </c>
      <c r="I1337" s="3" t="s">
        <v>50</v>
      </c>
      <c r="J1337" s="3" t="s">
        <v>1015</v>
      </c>
      <c r="K1337" s="3" t="s">
        <v>8745</v>
      </c>
      <c r="L1337" s="3" t="s">
        <v>35223</v>
      </c>
      <c r="M1337" s="3" t="s">
        <v>257</v>
      </c>
    </row>
    <row r="1338" ht="22.5" customHeight="1">
      <c r="A1338" s="3" t="s">
        <v>5000</v>
      </c>
      <c r="B1338" s="3" t="s">
        <v>603</v>
      </c>
      <c r="C1338" s="3" t="s">
        <v>17</v>
      </c>
      <c r="D1338" s="4" t="s">
        <v>19</v>
      </c>
      <c r="E1338" s="3" t="s">
        <v>20</v>
      </c>
      <c r="F1338" s="5">
        <v>10.0</v>
      </c>
      <c r="G1338" s="5">
        <v>15.0</v>
      </c>
      <c r="H1338" s="3" t="s">
        <v>73</v>
      </c>
      <c r="I1338" s="3" t="s">
        <v>50</v>
      </c>
      <c r="J1338" s="3" t="s">
        <v>606</v>
      </c>
      <c r="K1338" s="3" t="s">
        <v>3185</v>
      </c>
      <c r="L1338" s="3" t="s">
        <v>35231</v>
      </c>
      <c r="M1338" s="3" t="s">
        <v>159</v>
      </c>
    </row>
    <row r="1339" ht="22.5" customHeight="1">
      <c r="A1339" s="3" t="s">
        <v>25395</v>
      </c>
      <c r="B1339" s="3" t="s">
        <v>17227</v>
      </c>
      <c r="C1339" s="3" t="s">
        <v>17</v>
      </c>
      <c r="D1339" s="4" t="s">
        <v>19</v>
      </c>
      <c r="E1339" s="3" t="s">
        <v>20</v>
      </c>
      <c r="F1339" s="5">
        <v>10.0</v>
      </c>
      <c r="G1339" s="5">
        <v>15.0</v>
      </c>
      <c r="H1339" s="3" t="s">
        <v>73</v>
      </c>
      <c r="I1339" s="3" t="s">
        <v>57</v>
      </c>
      <c r="J1339" s="3" t="s">
        <v>17230</v>
      </c>
      <c r="K1339" s="3" t="s">
        <v>29007</v>
      </c>
      <c r="L1339" s="3" t="s">
        <v>35236</v>
      </c>
      <c r="M1339" s="3" t="s">
        <v>159</v>
      </c>
    </row>
    <row r="1340" ht="22.5" customHeight="1">
      <c r="A1340" s="3" t="s">
        <v>30343</v>
      </c>
      <c r="B1340" s="3" t="s">
        <v>4968</v>
      </c>
      <c r="C1340" s="3" t="s">
        <v>30</v>
      </c>
      <c r="D1340" s="4" t="s">
        <v>19</v>
      </c>
      <c r="E1340" s="3" t="s">
        <v>20</v>
      </c>
      <c r="F1340" s="5">
        <v>10.0</v>
      </c>
      <c r="G1340" s="5">
        <v>15.0</v>
      </c>
      <c r="H1340" s="3" t="s">
        <v>73</v>
      </c>
      <c r="I1340" s="3" t="s">
        <v>69</v>
      </c>
      <c r="J1340" s="3" t="s">
        <v>821</v>
      </c>
      <c r="K1340" s="3" t="s">
        <v>32975</v>
      </c>
      <c r="L1340" s="3" t="s">
        <v>32979</v>
      </c>
      <c r="M1340" s="3" t="s">
        <v>27</v>
      </c>
    </row>
    <row r="1341" ht="22.5" customHeight="1">
      <c r="A1341" s="3" t="s">
        <v>35246</v>
      </c>
      <c r="B1341" s="3" t="s">
        <v>12997</v>
      </c>
      <c r="C1341" s="3" t="s">
        <v>30</v>
      </c>
      <c r="D1341" s="4" t="s">
        <v>19</v>
      </c>
      <c r="E1341" s="3" t="s">
        <v>20</v>
      </c>
      <c r="F1341" s="5">
        <v>10.0</v>
      </c>
      <c r="G1341" s="5">
        <v>15.0</v>
      </c>
      <c r="H1341" s="3" t="s">
        <v>73</v>
      </c>
      <c r="I1341" s="3" t="s">
        <v>57</v>
      </c>
      <c r="J1341" s="3" t="s">
        <v>13005</v>
      </c>
      <c r="K1341" s="3" t="s">
        <v>35251</v>
      </c>
      <c r="L1341" s="3" t="s">
        <v>35254</v>
      </c>
      <c r="M1341" s="3" t="s">
        <v>27</v>
      </c>
    </row>
    <row r="1342" ht="22.5" customHeight="1">
      <c r="A1342" s="3" t="s">
        <v>31908</v>
      </c>
      <c r="B1342" s="3" t="s">
        <v>1811</v>
      </c>
      <c r="C1342" s="3" t="s">
        <v>30</v>
      </c>
      <c r="D1342" s="4" t="s">
        <v>19</v>
      </c>
      <c r="E1342" s="3" t="s">
        <v>21</v>
      </c>
      <c r="F1342" s="5">
        <v>10.0</v>
      </c>
      <c r="G1342" s="5">
        <v>20.0</v>
      </c>
      <c r="H1342" s="3" t="s">
        <v>48</v>
      </c>
      <c r="I1342" s="3" t="s">
        <v>50</v>
      </c>
      <c r="J1342" s="3" t="s">
        <v>1814</v>
      </c>
      <c r="K1342" s="3" t="s">
        <v>1994</v>
      </c>
      <c r="L1342" s="3" t="s">
        <v>35260</v>
      </c>
      <c r="M1342" s="3" t="s">
        <v>41</v>
      </c>
    </row>
    <row r="1343" ht="22.5" customHeight="1">
      <c r="A1343" s="3" t="s">
        <v>35263</v>
      </c>
      <c r="B1343" s="3" t="s">
        <v>11554</v>
      </c>
      <c r="C1343" s="3" t="s">
        <v>30</v>
      </c>
      <c r="D1343" s="4" t="s">
        <v>19</v>
      </c>
      <c r="E1343" s="3" t="s">
        <v>21</v>
      </c>
      <c r="F1343" s="5">
        <v>10.0</v>
      </c>
      <c r="G1343" s="5">
        <v>15.0</v>
      </c>
      <c r="H1343" s="3" t="s">
        <v>73</v>
      </c>
      <c r="I1343" s="3" t="s">
        <v>57</v>
      </c>
      <c r="J1343" s="3" t="s">
        <v>1265</v>
      </c>
      <c r="K1343" s="3" t="s">
        <v>11557</v>
      </c>
      <c r="L1343" s="3" t="s">
        <v>35266</v>
      </c>
      <c r="M1343" s="3" t="s">
        <v>35</v>
      </c>
    </row>
    <row r="1344" ht="22.5" customHeight="1">
      <c r="A1344" s="3" t="s">
        <v>35267</v>
      </c>
      <c r="B1344" s="3" t="s">
        <v>18606</v>
      </c>
      <c r="C1344" s="3" t="s">
        <v>30</v>
      </c>
      <c r="D1344" s="4" t="s">
        <v>19</v>
      </c>
      <c r="E1344" s="3" t="s">
        <v>21</v>
      </c>
      <c r="F1344" s="5">
        <v>10.0</v>
      </c>
      <c r="G1344" s="5">
        <v>15.0</v>
      </c>
      <c r="H1344" s="3" t="s">
        <v>73</v>
      </c>
      <c r="I1344" s="3" t="s">
        <v>57</v>
      </c>
      <c r="J1344" s="3" t="s">
        <v>58</v>
      </c>
      <c r="K1344" s="3" t="s">
        <v>35269</v>
      </c>
      <c r="L1344" s="3" t="s">
        <v>35270</v>
      </c>
      <c r="M1344" s="3" t="s">
        <v>41</v>
      </c>
    </row>
    <row r="1345" ht="22.5" customHeight="1">
      <c r="A1345" s="3" t="s">
        <v>31928</v>
      </c>
      <c r="B1345" s="3" t="s">
        <v>6774</v>
      </c>
      <c r="C1345" s="3" t="s">
        <v>30</v>
      </c>
      <c r="D1345" s="4" t="s">
        <v>19</v>
      </c>
      <c r="E1345" s="3" t="s">
        <v>127</v>
      </c>
      <c r="F1345" s="5">
        <v>10.0</v>
      </c>
      <c r="G1345" s="5">
        <v>15.0</v>
      </c>
      <c r="H1345" s="3" t="s">
        <v>73</v>
      </c>
      <c r="I1345" s="3" t="s">
        <v>69</v>
      </c>
      <c r="J1345" s="3" t="s">
        <v>2043</v>
      </c>
      <c r="K1345" s="4" t="s">
        <v>19</v>
      </c>
      <c r="L1345" s="3" t="s">
        <v>35276</v>
      </c>
      <c r="M1345" s="3" t="s">
        <v>35</v>
      </c>
    </row>
    <row r="1346" ht="22.5" customHeight="1">
      <c r="A1346" s="3" t="s">
        <v>35279</v>
      </c>
      <c r="B1346" s="3" t="s">
        <v>4388</v>
      </c>
      <c r="C1346" s="3" t="s">
        <v>30</v>
      </c>
      <c r="D1346" s="4" t="s">
        <v>19</v>
      </c>
      <c r="E1346" s="3" t="s">
        <v>20</v>
      </c>
      <c r="F1346" s="5">
        <v>10.0</v>
      </c>
      <c r="G1346" s="5">
        <v>15.0</v>
      </c>
      <c r="H1346" s="3" t="s">
        <v>73</v>
      </c>
      <c r="I1346" s="3" t="s">
        <v>69</v>
      </c>
      <c r="J1346" s="3" t="s">
        <v>99</v>
      </c>
      <c r="K1346" s="3" t="s">
        <v>35284</v>
      </c>
      <c r="L1346" s="3" t="s">
        <v>35287</v>
      </c>
      <c r="M1346" s="3" t="s">
        <v>27</v>
      </c>
    </row>
    <row r="1347" ht="22.5" customHeight="1">
      <c r="A1347" s="3" t="s">
        <v>35288</v>
      </c>
      <c r="B1347" s="3" t="s">
        <v>282</v>
      </c>
      <c r="C1347" s="3" t="s">
        <v>30</v>
      </c>
      <c r="D1347" s="4" t="s">
        <v>19</v>
      </c>
      <c r="E1347" s="3" t="s">
        <v>20</v>
      </c>
      <c r="F1347" s="5">
        <v>10.0</v>
      </c>
      <c r="G1347" s="5">
        <v>20.0</v>
      </c>
      <c r="H1347" s="3" t="s">
        <v>48</v>
      </c>
      <c r="I1347" s="3" t="s">
        <v>69</v>
      </c>
      <c r="J1347" s="3" t="s">
        <v>109</v>
      </c>
      <c r="K1347" s="3" t="s">
        <v>35294</v>
      </c>
      <c r="L1347" s="3" t="s">
        <v>35295</v>
      </c>
      <c r="M1347" s="3" t="s">
        <v>27</v>
      </c>
    </row>
    <row r="1348" ht="22.5" customHeight="1">
      <c r="A1348" s="3" t="s">
        <v>35297</v>
      </c>
      <c r="B1348" s="3" t="s">
        <v>26130</v>
      </c>
      <c r="C1348" s="3" t="s">
        <v>30</v>
      </c>
      <c r="D1348" s="4" t="s">
        <v>19</v>
      </c>
      <c r="E1348" s="3" t="s">
        <v>21</v>
      </c>
      <c r="F1348" s="5">
        <v>10.0</v>
      </c>
      <c r="G1348" s="5">
        <v>15.0</v>
      </c>
      <c r="H1348" s="3" t="s">
        <v>73</v>
      </c>
      <c r="I1348" s="3" t="s">
        <v>50</v>
      </c>
      <c r="J1348" s="3" t="s">
        <v>187</v>
      </c>
      <c r="K1348" s="3" t="s">
        <v>35302</v>
      </c>
      <c r="L1348" s="3" t="s">
        <v>35303</v>
      </c>
      <c r="M1348" s="3" t="s">
        <v>41</v>
      </c>
    </row>
    <row r="1349" ht="22.5" customHeight="1">
      <c r="A1349" s="3" t="s">
        <v>35307</v>
      </c>
      <c r="B1349" s="3" t="s">
        <v>7612</v>
      </c>
      <c r="C1349" s="3" t="s">
        <v>30</v>
      </c>
      <c r="D1349" s="4" t="s">
        <v>19</v>
      </c>
      <c r="E1349" s="3" t="s">
        <v>127</v>
      </c>
      <c r="F1349" s="5">
        <v>10.0</v>
      </c>
      <c r="G1349" s="5">
        <v>20.0</v>
      </c>
      <c r="H1349" s="3" t="s">
        <v>48</v>
      </c>
      <c r="I1349" s="3" t="s">
        <v>69</v>
      </c>
      <c r="J1349" s="3" t="s">
        <v>441</v>
      </c>
      <c r="K1349" s="3" t="s">
        <v>35311</v>
      </c>
      <c r="L1349" s="3" t="s">
        <v>35314</v>
      </c>
      <c r="M1349" s="3" t="s">
        <v>27</v>
      </c>
    </row>
    <row r="1350" ht="22.5" customHeight="1">
      <c r="A1350" s="3" t="s">
        <v>35315</v>
      </c>
      <c r="B1350" s="3" t="s">
        <v>35317</v>
      </c>
      <c r="C1350" s="3" t="s">
        <v>30</v>
      </c>
      <c r="D1350" s="4" t="s">
        <v>19</v>
      </c>
      <c r="E1350" s="3" t="s">
        <v>20</v>
      </c>
      <c r="F1350" s="5">
        <v>10.0</v>
      </c>
      <c r="G1350" s="5">
        <v>15.0</v>
      </c>
      <c r="H1350" s="3" t="s">
        <v>73</v>
      </c>
      <c r="I1350" s="3" t="s">
        <v>57</v>
      </c>
      <c r="J1350" s="3" t="s">
        <v>35321</v>
      </c>
      <c r="K1350" s="3" t="s">
        <v>35323</v>
      </c>
      <c r="L1350" s="3" t="s">
        <v>35324</v>
      </c>
      <c r="M1350" s="3" t="s">
        <v>159</v>
      </c>
    </row>
    <row r="1351" ht="22.5" customHeight="1">
      <c r="A1351" s="3" t="s">
        <v>31908</v>
      </c>
      <c r="B1351" s="3" t="s">
        <v>1811</v>
      </c>
      <c r="C1351" s="3" t="s">
        <v>30</v>
      </c>
      <c r="D1351" s="4" t="s">
        <v>19</v>
      </c>
      <c r="E1351" s="3" t="s">
        <v>21</v>
      </c>
      <c r="F1351" s="5">
        <v>10.0</v>
      </c>
      <c r="G1351" s="5">
        <v>18.0</v>
      </c>
      <c r="H1351" s="3" t="s">
        <v>95</v>
      </c>
      <c r="I1351" s="3" t="s">
        <v>50</v>
      </c>
      <c r="J1351" s="3" t="s">
        <v>1814</v>
      </c>
      <c r="K1351" s="3" t="s">
        <v>35302</v>
      </c>
      <c r="L1351" s="3" t="s">
        <v>35328</v>
      </c>
      <c r="M1351" s="3" t="s">
        <v>41</v>
      </c>
    </row>
    <row r="1352" ht="22.5" customHeight="1">
      <c r="A1352" s="3" t="s">
        <v>6557</v>
      </c>
      <c r="B1352" s="3" t="s">
        <v>5445</v>
      </c>
      <c r="C1352" s="3" t="s">
        <v>30</v>
      </c>
      <c r="D1352" s="4" t="s">
        <v>19</v>
      </c>
      <c r="E1352" s="3" t="s">
        <v>21</v>
      </c>
      <c r="F1352" s="5">
        <v>10.0</v>
      </c>
      <c r="G1352" s="5">
        <v>15.0</v>
      </c>
      <c r="H1352" s="3" t="s">
        <v>73</v>
      </c>
      <c r="I1352" s="3" t="s">
        <v>57</v>
      </c>
      <c r="J1352" s="3" t="s">
        <v>99</v>
      </c>
      <c r="K1352" s="3" t="s">
        <v>35338</v>
      </c>
      <c r="L1352" s="3" t="s">
        <v>35341</v>
      </c>
      <c r="M1352" s="3" t="s">
        <v>27</v>
      </c>
    </row>
    <row r="1353" ht="22.5" customHeight="1">
      <c r="A1353" s="3" t="s">
        <v>35344</v>
      </c>
      <c r="B1353" s="3" t="s">
        <v>30082</v>
      </c>
      <c r="C1353" s="3" t="s">
        <v>30</v>
      </c>
      <c r="D1353" s="4" t="s">
        <v>19</v>
      </c>
      <c r="E1353" s="3" t="s">
        <v>20</v>
      </c>
      <c r="F1353" s="5">
        <v>10.0</v>
      </c>
      <c r="G1353" s="5">
        <v>15.0</v>
      </c>
      <c r="H1353" s="3" t="s">
        <v>73</v>
      </c>
      <c r="I1353" s="3" t="s">
        <v>69</v>
      </c>
      <c r="J1353" s="3" t="s">
        <v>30085</v>
      </c>
      <c r="K1353" s="3" t="s">
        <v>35348</v>
      </c>
      <c r="L1353" s="3" t="s">
        <v>35350</v>
      </c>
      <c r="M1353" s="3" t="s">
        <v>41</v>
      </c>
    </row>
    <row r="1354" ht="22.5" customHeight="1">
      <c r="A1354" s="3" t="s">
        <v>6557</v>
      </c>
      <c r="B1354" s="3" t="s">
        <v>35354</v>
      </c>
      <c r="C1354" s="3" t="s">
        <v>30</v>
      </c>
      <c r="D1354" s="4" t="s">
        <v>19</v>
      </c>
      <c r="E1354" s="3" t="s">
        <v>20</v>
      </c>
      <c r="F1354" s="5">
        <v>10.0</v>
      </c>
      <c r="G1354" s="5">
        <v>15.0</v>
      </c>
      <c r="H1354" s="3" t="s">
        <v>73</v>
      </c>
      <c r="I1354" s="3" t="s">
        <v>50</v>
      </c>
      <c r="J1354" s="3" t="s">
        <v>1796</v>
      </c>
      <c r="K1354" s="3" t="s">
        <v>35358</v>
      </c>
      <c r="L1354" s="3" t="s">
        <v>35360</v>
      </c>
      <c r="M1354" s="3" t="s">
        <v>35</v>
      </c>
    </row>
    <row r="1355" ht="22.5" customHeight="1">
      <c r="A1355" s="3" t="s">
        <v>1423</v>
      </c>
      <c r="B1355" s="3" t="s">
        <v>5217</v>
      </c>
      <c r="C1355" s="3" t="s">
        <v>30</v>
      </c>
      <c r="D1355" s="4" t="s">
        <v>19</v>
      </c>
      <c r="E1355" s="3" t="s">
        <v>20</v>
      </c>
      <c r="F1355" s="5">
        <v>10.0</v>
      </c>
      <c r="G1355" s="5">
        <v>15.0</v>
      </c>
      <c r="H1355" s="3" t="s">
        <v>73</v>
      </c>
      <c r="I1355" s="3" t="s">
        <v>57</v>
      </c>
      <c r="J1355" s="3" t="s">
        <v>5221</v>
      </c>
      <c r="K1355" s="3" t="s">
        <v>18469</v>
      </c>
      <c r="L1355" s="3" t="s">
        <v>18472</v>
      </c>
      <c r="M1355" s="3" t="s">
        <v>35</v>
      </c>
    </row>
    <row r="1356" ht="22.5" customHeight="1">
      <c r="A1356" s="3" t="s">
        <v>3825</v>
      </c>
      <c r="B1356" s="3" t="s">
        <v>35364</v>
      </c>
      <c r="C1356" s="3" t="s">
        <v>30</v>
      </c>
      <c r="D1356" s="4" t="s">
        <v>19</v>
      </c>
      <c r="E1356" s="3" t="s">
        <v>21</v>
      </c>
      <c r="F1356" s="5">
        <v>10.0</v>
      </c>
      <c r="G1356" s="5">
        <v>18.0</v>
      </c>
      <c r="H1356" s="3" t="s">
        <v>95</v>
      </c>
      <c r="I1356" s="3" t="s">
        <v>57</v>
      </c>
      <c r="J1356" s="3" t="s">
        <v>35367</v>
      </c>
      <c r="K1356" s="3" t="s">
        <v>35368</v>
      </c>
      <c r="L1356" s="3" t="s">
        <v>35370</v>
      </c>
      <c r="M1356" s="3" t="s">
        <v>27</v>
      </c>
    </row>
    <row r="1357" ht="22.5" customHeight="1">
      <c r="A1357" s="3" t="s">
        <v>35372</v>
      </c>
      <c r="B1357" s="3" t="s">
        <v>313</v>
      </c>
      <c r="C1357" s="3" t="s">
        <v>30</v>
      </c>
      <c r="D1357" s="4" t="s">
        <v>19</v>
      </c>
      <c r="E1357" s="3" t="s">
        <v>20</v>
      </c>
      <c r="F1357" s="5">
        <v>10.0</v>
      </c>
      <c r="G1357" s="5">
        <v>20.0</v>
      </c>
      <c r="H1357" s="3" t="s">
        <v>48</v>
      </c>
      <c r="I1357" s="3" t="s">
        <v>50</v>
      </c>
      <c r="J1357" s="3" t="s">
        <v>316</v>
      </c>
      <c r="K1357" s="3" t="s">
        <v>35374</v>
      </c>
      <c r="L1357" s="3" t="s">
        <v>35375</v>
      </c>
      <c r="M1357" s="3" t="s">
        <v>35</v>
      </c>
    </row>
    <row r="1358" ht="22.5" customHeight="1">
      <c r="A1358" s="3" t="s">
        <v>2146</v>
      </c>
      <c r="B1358" s="3" t="s">
        <v>10595</v>
      </c>
      <c r="C1358" s="3" t="s">
        <v>30</v>
      </c>
      <c r="D1358" s="4" t="s">
        <v>19</v>
      </c>
      <c r="E1358" s="3" t="s">
        <v>21</v>
      </c>
      <c r="F1358" s="5">
        <v>10.0</v>
      </c>
      <c r="G1358" s="5">
        <v>15.0</v>
      </c>
      <c r="H1358" s="3" t="s">
        <v>73</v>
      </c>
      <c r="I1358" s="3" t="s">
        <v>57</v>
      </c>
      <c r="J1358" s="3" t="s">
        <v>264</v>
      </c>
      <c r="K1358" s="3" t="s">
        <v>10596</v>
      </c>
      <c r="L1358" s="3" t="s">
        <v>10598</v>
      </c>
      <c r="M1358" s="3" t="s">
        <v>41</v>
      </c>
    </row>
    <row r="1359" ht="22.5" customHeight="1">
      <c r="A1359" s="3" t="s">
        <v>9662</v>
      </c>
      <c r="B1359" s="3" t="s">
        <v>17352</v>
      </c>
      <c r="C1359" s="3" t="s">
        <v>30</v>
      </c>
      <c r="D1359" s="4" t="s">
        <v>19</v>
      </c>
      <c r="E1359" s="3" t="s">
        <v>21</v>
      </c>
      <c r="F1359" s="5">
        <v>10.0</v>
      </c>
      <c r="G1359" s="5">
        <v>15.0</v>
      </c>
      <c r="H1359" s="3" t="s">
        <v>73</v>
      </c>
      <c r="I1359" s="3" t="s">
        <v>57</v>
      </c>
      <c r="J1359" s="3" t="s">
        <v>58</v>
      </c>
      <c r="K1359" s="3" t="s">
        <v>17355</v>
      </c>
      <c r="L1359" s="3" t="s">
        <v>17356</v>
      </c>
      <c r="M1359" s="3" t="s">
        <v>35</v>
      </c>
    </row>
    <row r="1360" ht="22.5" customHeight="1">
      <c r="A1360" s="3" t="s">
        <v>28</v>
      </c>
      <c r="B1360" s="3" t="s">
        <v>10334</v>
      </c>
      <c r="C1360" s="3" t="s">
        <v>30</v>
      </c>
      <c r="D1360" s="4" t="s">
        <v>19</v>
      </c>
      <c r="E1360" s="3" t="s">
        <v>20</v>
      </c>
      <c r="F1360" s="5">
        <v>10.0</v>
      </c>
      <c r="G1360" s="5">
        <v>20.0</v>
      </c>
      <c r="H1360" s="3" t="s">
        <v>48</v>
      </c>
      <c r="I1360" s="3" t="s">
        <v>57</v>
      </c>
      <c r="J1360" s="3" t="s">
        <v>10338</v>
      </c>
      <c r="K1360" s="3" t="s">
        <v>10339</v>
      </c>
      <c r="L1360" s="3" t="s">
        <v>17229</v>
      </c>
      <c r="M1360" s="3" t="s">
        <v>41</v>
      </c>
    </row>
    <row r="1361" ht="22.5" customHeight="1">
      <c r="A1361" s="3" t="s">
        <v>17407</v>
      </c>
      <c r="B1361" s="3" t="s">
        <v>17408</v>
      </c>
      <c r="C1361" s="3" t="s">
        <v>30</v>
      </c>
      <c r="D1361" s="4" t="s">
        <v>19</v>
      </c>
      <c r="E1361" s="3" t="s">
        <v>21</v>
      </c>
      <c r="F1361" s="5">
        <v>10.0</v>
      </c>
      <c r="G1361" s="5">
        <v>20.0</v>
      </c>
      <c r="H1361" s="3" t="s">
        <v>48</v>
      </c>
      <c r="I1361" s="3" t="s">
        <v>57</v>
      </c>
      <c r="J1361" s="3" t="s">
        <v>423</v>
      </c>
      <c r="K1361" s="3" t="s">
        <v>17412</v>
      </c>
      <c r="L1361" s="3" t="s">
        <v>17413</v>
      </c>
      <c r="M1361" s="3" t="s">
        <v>35</v>
      </c>
    </row>
    <row r="1362" ht="22.5" customHeight="1">
      <c r="A1362" s="3" t="s">
        <v>11594</v>
      </c>
      <c r="B1362" s="3" t="s">
        <v>17352</v>
      </c>
      <c r="C1362" s="3" t="s">
        <v>30</v>
      </c>
      <c r="D1362" s="4" t="s">
        <v>19</v>
      </c>
      <c r="E1362" s="3" t="s">
        <v>20</v>
      </c>
      <c r="F1362" s="5">
        <v>10.0</v>
      </c>
      <c r="G1362" s="5">
        <v>15.0</v>
      </c>
      <c r="H1362" s="3" t="s">
        <v>73</v>
      </c>
      <c r="I1362" s="3" t="s">
        <v>50</v>
      </c>
      <c r="J1362" s="3" t="s">
        <v>58</v>
      </c>
      <c r="K1362" s="3" t="s">
        <v>17436</v>
      </c>
      <c r="L1362" s="3" t="s">
        <v>35404</v>
      </c>
      <c r="M1362" s="3" t="s">
        <v>35</v>
      </c>
    </row>
    <row r="1363" ht="22.5" customHeight="1">
      <c r="A1363" s="3" t="s">
        <v>8154</v>
      </c>
      <c r="B1363" s="3" t="s">
        <v>23794</v>
      </c>
      <c r="C1363" s="3" t="s">
        <v>30</v>
      </c>
      <c r="D1363" s="4" t="s">
        <v>19</v>
      </c>
      <c r="E1363" s="3" t="s">
        <v>21</v>
      </c>
      <c r="F1363" s="5">
        <v>10.0</v>
      </c>
      <c r="G1363" s="5">
        <v>15.0</v>
      </c>
      <c r="H1363" s="3" t="s">
        <v>73</v>
      </c>
      <c r="I1363" s="3" t="s">
        <v>57</v>
      </c>
      <c r="J1363" s="3" t="s">
        <v>3286</v>
      </c>
      <c r="K1363" s="3" t="s">
        <v>23795</v>
      </c>
      <c r="L1363" s="3" t="s">
        <v>23797</v>
      </c>
      <c r="M1363" s="3" t="s">
        <v>90</v>
      </c>
    </row>
    <row r="1364" ht="22.5" customHeight="1">
      <c r="A1364" s="3" t="s">
        <v>4207</v>
      </c>
      <c r="B1364" s="3" t="s">
        <v>17414</v>
      </c>
      <c r="C1364" s="3" t="s">
        <v>30</v>
      </c>
      <c r="D1364" s="4" t="s">
        <v>19</v>
      </c>
      <c r="E1364" s="3" t="s">
        <v>20</v>
      </c>
      <c r="F1364" s="5">
        <v>10.0</v>
      </c>
      <c r="G1364" s="5">
        <v>15.0</v>
      </c>
      <c r="H1364" s="3" t="s">
        <v>73</v>
      </c>
      <c r="I1364" s="3" t="s">
        <v>57</v>
      </c>
      <c r="J1364" s="3" t="s">
        <v>17418</v>
      </c>
      <c r="K1364" s="3" t="s">
        <v>17419</v>
      </c>
      <c r="L1364" s="3" t="s">
        <v>35410</v>
      </c>
      <c r="M1364" s="3" t="s">
        <v>35</v>
      </c>
    </row>
    <row r="1365" ht="22.5" customHeight="1">
      <c r="A1365" s="3" t="s">
        <v>35411</v>
      </c>
      <c r="B1365" s="3" t="s">
        <v>35412</v>
      </c>
      <c r="C1365" s="3" t="s">
        <v>30</v>
      </c>
      <c r="D1365" s="4" t="s">
        <v>19</v>
      </c>
      <c r="E1365" s="3" t="s">
        <v>21</v>
      </c>
      <c r="F1365" s="5">
        <v>10.0</v>
      </c>
      <c r="G1365" s="5">
        <v>18.0</v>
      </c>
      <c r="H1365" s="3" t="s">
        <v>95</v>
      </c>
      <c r="I1365" s="3" t="s">
        <v>50</v>
      </c>
      <c r="J1365" s="3" t="s">
        <v>35416</v>
      </c>
      <c r="K1365" s="3" t="s">
        <v>35417</v>
      </c>
      <c r="L1365" s="3" t="s">
        <v>35419</v>
      </c>
      <c r="M1365" s="3" t="s">
        <v>159</v>
      </c>
    </row>
    <row r="1366" ht="22.5" customHeight="1">
      <c r="A1366" s="3" t="s">
        <v>35420</v>
      </c>
      <c r="B1366" s="3" t="s">
        <v>17352</v>
      </c>
      <c r="C1366" s="3" t="s">
        <v>30</v>
      </c>
      <c r="D1366" s="4" t="s">
        <v>19</v>
      </c>
      <c r="E1366" s="3" t="s">
        <v>20</v>
      </c>
      <c r="F1366" s="5">
        <v>10.0</v>
      </c>
      <c r="G1366" s="5">
        <v>15.0</v>
      </c>
      <c r="H1366" s="3" t="s">
        <v>73</v>
      </c>
      <c r="I1366" s="3" t="s">
        <v>50</v>
      </c>
      <c r="J1366" s="3" t="s">
        <v>58</v>
      </c>
      <c r="K1366" s="3" t="s">
        <v>17436</v>
      </c>
      <c r="L1366" s="3" t="s">
        <v>35429</v>
      </c>
      <c r="M1366" s="3" t="s">
        <v>35</v>
      </c>
    </row>
    <row r="1367" ht="22.5" customHeight="1">
      <c r="A1367" s="3" t="s">
        <v>35432</v>
      </c>
      <c r="B1367" s="3" t="s">
        <v>17675</v>
      </c>
      <c r="C1367" s="3" t="s">
        <v>30</v>
      </c>
      <c r="D1367" s="4" t="s">
        <v>19</v>
      </c>
      <c r="E1367" s="3" t="s">
        <v>21</v>
      </c>
      <c r="F1367" s="5">
        <v>10.0</v>
      </c>
      <c r="G1367" s="5">
        <v>15.0</v>
      </c>
      <c r="H1367" s="3" t="s">
        <v>73</v>
      </c>
      <c r="I1367" s="3" t="s">
        <v>57</v>
      </c>
      <c r="J1367" s="3" t="s">
        <v>99</v>
      </c>
      <c r="K1367" s="3" t="s">
        <v>17679</v>
      </c>
      <c r="L1367" s="3" t="s">
        <v>35437</v>
      </c>
      <c r="M1367" s="3" t="s">
        <v>35</v>
      </c>
    </row>
    <row r="1368" ht="22.5" customHeight="1">
      <c r="A1368" s="3" t="s">
        <v>35438</v>
      </c>
      <c r="B1368" s="3" t="s">
        <v>3986</v>
      </c>
      <c r="C1368" s="3" t="s">
        <v>30</v>
      </c>
      <c r="D1368" s="4" t="s">
        <v>19</v>
      </c>
      <c r="E1368" s="3" t="s">
        <v>20</v>
      </c>
      <c r="F1368" s="5">
        <v>10.0</v>
      </c>
      <c r="G1368" s="5">
        <v>20.0</v>
      </c>
      <c r="H1368" s="3" t="s">
        <v>48</v>
      </c>
      <c r="I1368" s="3" t="s">
        <v>69</v>
      </c>
      <c r="J1368" s="3" t="s">
        <v>3993</v>
      </c>
      <c r="K1368" s="4" t="s">
        <v>19</v>
      </c>
      <c r="L1368" s="3" t="s">
        <v>35442</v>
      </c>
      <c r="M1368" s="3" t="s">
        <v>159</v>
      </c>
    </row>
    <row r="1369" ht="22.5" customHeight="1">
      <c r="A1369" s="3" t="s">
        <v>35443</v>
      </c>
      <c r="B1369" s="3" t="s">
        <v>30761</v>
      </c>
      <c r="C1369" s="3" t="s">
        <v>30</v>
      </c>
      <c r="D1369" s="4" t="s">
        <v>19</v>
      </c>
      <c r="E1369" s="3" t="s">
        <v>21</v>
      </c>
      <c r="F1369" s="5">
        <v>10.0</v>
      </c>
      <c r="G1369" s="5">
        <v>20.0</v>
      </c>
      <c r="H1369" s="3" t="s">
        <v>48</v>
      </c>
      <c r="I1369" s="3" t="s">
        <v>57</v>
      </c>
      <c r="J1369" s="3" t="s">
        <v>24402</v>
      </c>
      <c r="K1369" s="3" t="s">
        <v>30765</v>
      </c>
      <c r="L1369" s="3" t="s">
        <v>35448</v>
      </c>
      <c r="M1369" s="3" t="s">
        <v>35</v>
      </c>
    </row>
    <row r="1370" ht="22.5" customHeight="1">
      <c r="A1370" s="3" t="s">
        <v>2352</v>
      </c>
      <c r="B1370" s="3" t="s">
        <v>17352</v>
      </c>
      <c r="C1370" s="3" t="s">
        <v>30</v>
      </c>
      <c r="D1370" s="4" t="s">
        <v>19</v>
      </c>
      <c r="E1370" s="3" t="s">
        <v>20</v>
      </c>
      <c r="F1370" s="5">
        <v>10.0</v>
      </c>
      <c r="G1370" s="5">
        <v>18.0</v>
      </c>
      <c r="H1370" s="3" t="s">
        <v>95</v>
      </c>
      <c r="I1370" s="3" t="s">
        <v>57</v>
      </c>
      <c r="J1370" s="3" t="s">
        <v>58</v>
      </c>
      <c r="K1370" s="3" t="s">
        <v>17436</v>
      </c>
      <c r="L1370" s="3" t="s">
        <v>33459</v>
      </c>
      <c r="M1370" s="3" t="s">
        <v>35</v>
      </c>
    </row>
    <row r="1371" ht="22.5" customHeight="1">
      <c r="A1371" s="3" t="s">
        <v>19359</v>
      </c>
      <c r="B1371" s="3" t="s">
        <v>26327</v>
      </c>
      <c r="C1371" s="3" t="s">
        <v>30</v>
      </c>
      <c r="D1371" s="4" t="s">
        <v>19</v>
      </c>
      <c r="E1371" s="3" t="s">
        <v>20</v>
      </c>
      <c r="F1371" s="5">
        <v>10.0</v>
      </c>
      <c r="G1371" s="5">
        <v>20.0</v>
      </c>
      <c r="H1371" s="3" t="s">
        <v>48</v>
      </c>
      <c r="I1371" s="3" t="s">
        <v>23</v>
      </c>
      <c r="J1371" s="3" t="s">
        <v>423</v>
      </c>
      <c r="K1371" s="3" t="s">
        <v>33872</v>
      </c>
      <c r="L1371" s="3" t="s">
        <v>33874</v>
      </c>
      <c r="M1371" s="3" t="s">
        <v>41</v>
      </c>
    </row>
    <row r="1372" ht="22.5" customHeight="1">
      <c r="A1372" s="3" t="s">
        <v>2352</v>
      </c>
      <c r="B1372" s="3" t="s">
        <v>17352</v>
      </c>
      <c r="C1372" s="3" t="s">
        <v>30</v>
      </c>
      <c r="D1372" s="4" t="s">
        <v>19</v>
      </c>
      <c r="E1372" s="3" t="s">
        <v>20</v>
      </c>
      <c r="F1372" s="5">
        <v>10.0</v>
      </c>
      <c r="G1372" s="5">
        <v>17.0</v>
      </c>
      <c r="H1372" s="3" t="s">
        <v>443</v>
      </c>
      <c r="I1372" s="3" t="s">
        <v>57</v>
      </c>
      <c r="J1372" s="3" t="s">
        <v>58</v>
      </c>
      <c r="K1372" s="3" t="s">
        <v>33340</v>
      </c>
      <c r="L1372" s="3" t="s">
        <v>33341</v>
      </c>
      <c r="M1372" s="3" t="s">
        <v>35</v>
      </c>
    </row>
    <row r="1373" ht="22.5" customHeight="1">
      <c r="A1373" s="3" t="s">
        <v>3825</v>
      </c>
      <c r="B1373" s="3" t="s">
        <v>35465</v>
      </c>
      <c r="C1373" s="3" t="s">
        <v>30</v>
      </c>
      <c r="D1373" s="4" t="s">
        <v>19</v>
      </c>
      <c r="E1373" s="3" t="s">
        <v>20</v>
      </c>
      <c r="F1373" s="5">
        <v>10.0</v>
      </c>
      <c r="G1373" s="5">
        <v>15.0</v>
      </c>
      <c r="H1373" s="3" t="s">
        <v>73</v>
      </c>
      <c r="I1373" s="3" t="s">
        <v>57</v>
      </c>
      <c r="J1373" s="3" t="s">
        <v>58</v>
      </c>
      <c r="K1373" s="3" t="s">
        <v>35470</v>
      </c>
      <c r="L1373" s="3" t="s">
        <v>35471</v>
      </c>
      <c r="M1373" s="3" t="s">
        <v>90</v>
      </c>
    </row>
    <row r="1374" ht="22.5" customHeight="1">
      <c r="A1374" s="3" t="s">
        <v>5166</v>
      </c>
      <c r="B1374" s="3" t="s">
        <v>35478</v>
      </c>
      <c r="C1374" s="3" t="s">
        <v>30</v>
      </c>
      <c r="D1374" s="4" t="s">
        <v>19</v>
      </c>
      <c r="E1374" s="3" t="s">
        <v>21</v>
      </c>
      <c r="F1374" s="5">
        <v>10.0</v>
      </c>
      <c r="G1374" s="5">
        <v>15.0</v>
      </c>
      <c r="H1374" s="3" t="s">
        <v>73</v>
      </c>
      <c r="I1374" s="3" t="s">
        <v>69</v>
      </c>
      <c r="J1374" s="3" t="s">
        <v>264</v>
      </c>
      <c r="K1374" s="3" t="s">
        <v>35481</v>
      </c>
      <c r="L1374" s="3" t="s">
        <v>35482</v>
      </c>
      <c r="M1374" s="3" t="s">
        <v>41</v>
      </c>
    </row>
    <row r="1375" ht="22.5" customHeight="1">
      <c r="A1375" s="3" t="s">
        <v>2000</v>
      </c>
      <c r="B1375" s="3" t="s">
        <v>12037</v>
      </c>
      <c r="C1375" s="3" t="s">
        <v>30</v>
      </c>
      <c r="D1375" s="4" t="s">
        <v>19</v>
      </c>
      <c r="E1375" s="3" t="s">
        <v>21</v>
      </c>
      <c r="F1375" s="5">
        <v>10.0</v>
      </c>
      <c r="G1375" s="5">
        <v>15.0</v>
      </c>
      <c r="H1375" s="3" t="s">
        <v>73</v>
      </c>
      <c r="I1375" s="3" t="s">
        <v>57</v>
      </c>
      <c r="J1375" s="3" t="s">
        <v>38</v>
      </c>
      <c r="K1375" s="3" t="s">
        <v>35487</v>
      </c>
      <c r="L1375" s="3" t="s">
        <v>35489</v>
      </c>
      <c r="M1375" s="3" t="s">
        <v>35</v>
      </c>
    </row>
    <row r="1376" ht="22.5" customHeight="1">
      <c r="A1376" s="3" t="s">
        <v>31293</v>
      </c>
      <c r="B1376" s="3" t="s">
        <v>18449</v>
      </c>
      <c r="C1376" s="3" t="s">
        <v>30</v>
      </c>
      <c r="D1376" s="4" t="s">
        <v>19</v>
      </c>
      <c r="E1376" s="3" t="s">
        <v>20</v>
      </c>
      <c r="F1376" s="5">
        <v>10.0</v>
      </c>
      <c r="G1376" s="5">
        <v>20.0</v>
      </c>
      <c r="H1376" s="3" t="s">
        <v>48</v>
      </c>
      <c r="I1376" s="3" t="s">
        <v>50</v>
      </c>
      <c r="J1376" s="3" t="s">
        <v>58</v>
      </c>
      <c r="K1376" s="3" t="s">
        <v>35496</v>
      </c>
      <c r="L1376" s="3" t="s">
        <v>35497</v>
      </c>
      <c r="M1376" s="3" t="s">
        <v>159</v>
      </c>
    </row>
    <row r="1377" ht="22.5" customHeight="1">
      <c r="A1377" s="3" t="s">
        <v>9662</v>
      </c>
      <c r="B1377" s="3" t="s">
        <v>10882</v>
      </c>
      <c r="C1377" s="3" t="s">
        <v>30</v>
      </c>
      <c r="D1377" s="4" t="s">
        <v>19</v>
      </c>
      <c r="E1377" s="3" t="s">
        <v>20</v>
      </c>
      <c r="F1377" s="5">
        <v>10.0</v>
      </c>
      <c r="G1377" s="5">
        <v>20.0</v>
      </c>
      <c r="H1377" s="3" t="s">
        <v>48</v>
      </c>
      <c r="I1377" s="3" t="s">
        <v>50</v>
      </c>
      <c r="J1377" s="3" t="s">
        <v>10887</v>
      </c>
      <c r="K1377" s="3" t="s">
        <v>18083</v>
      </c>
      <c r="L1377" s="3" t="s">
        <v>18086</v>
      </c>
      <c r="M1377" s="3" t="s">
        <v>35</v>
      </c>
    </row>
    <row r="1378" ht="22.5" customHeight="1">
      <c r="A1378" s="3" t="s">
        <v>12735</v>
      </c>
      <c r="B1378" s="3" t="s">
        <v>20354</v>
      </c>
      <c r="C1378" s="3" t="s">
        <v>30</v>
      </c>
      <c r="D1378" s="4" t="s">
        <v>19</v>
      </c>
      <c r="E1378" s="3" t="s">
        <v>20</v>
      </c>
      <c r="F1378" s="5">
        <v>10.0</v>
      </c>
      <c r="G1378" s="5">
        <v>19.0</v>
      </c>
      <c r="H1378" s="3" t="s">
        <v>11755</v>
      </c>
      <c r="I1378" s="3" t="s">
        <v>23</v>
      </c>
      <c r="J1378" s="3" t="s">
        <v>20357</v>
      </c>
      <c r="K1378" s="3" t="s">
        <v>35514</v>
      </c>
      <c r="L1378" s="3" t="s">
        <v>35517</v>
      </c>
      <c r="M1378" s="3" t="s">
        <v>27</v>
      </c>
    </row>
    <row r="1379" ht="22.5" customHeight="1">
      <c r="A1379" s="3" t="s">
        <v>35519</v>
      </c>
      <c r="B1379" s="3" t="s">
        <v>6649</v>
      </c>
      <c r="C1379" s="3" t="s">
        <v>30</v>
      </c>
      <c r="D1379" s="4" t="s">
        <v>19</v>
      </c>
      <c r="E1379" s="3" t="s">
        <v>20</v>
      </c>
      <c r="F1379" s="5">
        <v>10.0</v>
      </c>
      <c r="G1379" s="5">
        <v>15.0</v>
      </c>
      <c r="H1379" s="3" t="s">
        <v>73</v>
      </c>
      <c r="I1379" s="3" t="s">
        <v>57</v>
      </c>
      <c r="J1379" s="3" t="s">
        <v>1215</v>
      </c>
      <c r="K1379" s="3" t="s">
        <v>6655</v>
      </c>
      <c r="L1379" s="3" t="s">
        <v>35527</v>
      </c>
      <c r="M1379" s="3" t="s">
        <v>35</v>
      </c>
    </row>
    <row r="1380" ht="22.5" customHeight="1">
      <c r="A1380" s="3" t="s">
        <v>18565</v>
      </c>
      <c r="B1380" s="3" t="s">
        <v>18567</v>
      </c>
      <c r="C1380" s="3" t="s">
        <v>30</v>
      </c>
      <c r="D1380" s="4" t="s">
        <v>19</v>
      </c>
      <c r="E1380" s="3" t="s">
        <v>21</v>
      </c>
      <c r="F1380" s="5">
        <v>10.0</v>
      </c>
      <c r="G1380" s="5">
        <v>15.0</v>
      </c>
      <c r="H1380" s="3" t="s">
        <v>73</v>
      </c>
      <c r="I1380" s="3" t="s">
        <v>57</v>
      </c>
      <c r="J1380" s="3" t="s">
        <v>187</v>
      </c>
      <c r="K1380" s="3" t="s">
        <v>3919</v>
      </c>
      <c r="L1380" s="3" t="s">
        <v>18572</v>
      </c>
      <c r="M1380" s="3" t="s">
        <v>35</v>
      </c>
    </row>
    <row r="1381" ht="22.5" customHeight="1">
      <c r="A1381" s="3" t="s">
        <v>35532</v>
      </c>
      <c r="B1381" s="3" t="s">
        <v>18567</v>
      </c>
      <c r="C1381" s="3" t="s">
        <v>30</v>
      </c>
      <c r="D1381" s="4" t="s">
        <v>19</v>
      </c>
      <c r="E1381" s="3" t="s">
        <v>20</v>
      </c>
      <c r="F1381" s="5">
        <v>10.0</v>
      </c>
      <c r="G1381" s="5">
        <v>15.0</v>
      </c>
      <c r="H1381" s="3" t="s">
        <v>73</v>
      </c>
      <c r="I1381" s="3" t="s">
        <v>69</v>
      </c>
      <c r="J1381" s="3" t="s">
        <v>187</v>
      </c>
      <c r="K1381" s="3" t="s">
        <v>3919</v>
      </c>
      <c r="L1381" s="3" t="s">
        <v>35540</v>
      </c>
      <c r="M1381" s="3" t="s">
        <v>35</v>
      </c>
    </row>
    <row r="1382" ht="22.5" customHeight="1">
      <c r="A1382" s="3" t="s">
        <v>2890</v>
      </c>
      <c r="B1382" s="3" t="s">
        <v>17352</v>
      </c>
      <c r="C1382" s="3" t="s">
        <v>30</v>
      </c>
      <c r="D1382" s="4" t="s">
        <v>19</v>
      </c>
      <c r="E1382" s="3" t="s">
        <v>20</v>
      </c>
      <c r="F1382" s="5">
        <v>10.0</v>
      </c>
      <c r="G1382" s="5">
        <v>15.0</v>
      </c>
      <c r="H1382" s="3" t="s">
        <v>73</v>
      </c>
      <c r="I1382" s="3" t="s">
        <v>57</v>
      </c>
      <c r="J1382" s="3" t="s">
        <v>58</v>
      </c>
      <c r="K1382" s="3" t="s">
        <v>17436</v>
      </c>
      <c r="L1382" s="3" t="s">
        <v>35549</v>
      </c>
      <c r="M1382" s="3" t="s">
        <v>35</v>
      </c>
    </row>
    <row r="1383" ht="22.5" customHeight="1">
      <c r="A1383" s="3" t="s">
        <v>17612</v>
      </c>
      <c r="B1383" s="3" t="s">
        <v>17614</v>
      </c>
      <c r="C1383" s="3" t="s">
        <v>30</v>
      </c>
      <c r="D1383" s="4" t="s">
        <v>19</v>
      </c>
      <c r="E1383" s="3" t="s">
        <v>20</v>
      </c>
      <c r="F1383" s="5">
        <v>10.0</v>
      </c>
      <c r="G1383" s="5">
        <v>20.0</v>
      </c>
      <c r="H1383" s="3" t="s">
        <v>48</v>
      </c>
      <c r="I1383" s="3" t="s">
        <v>57</v>
      </c>
      <c r="J1383" s="3" t="s">
        <v>70</v>
      </c>
      <c r="K1383" s="3" t="s">
        <v>17615</v>
      </c>
      <c r="L1383" s="3" t="s">
        <v>17616</v>
      </c>
      <c r="M1383" s="3" t="s">
        <v>35</v>
      </c>
    </row>
    <row r="1384" ht="22.5" customHeight="1">
      <c r="A1384" s="3" t="s">
        <v>4103</v>
      </c>
      <c r="B1384" s="3" t="s">
        <v>4105</v>
      </c>
      <c r="C1384" s="3" t="s">
        <v>30</v>
      </c>
      <c r="D1384" s="4" t="s">
        <v>19</v>
      </c>
      <c r="E1384" s="3" t="s">
        <v>20</v>
      </c>
      <c r="F1384" s="5">
        <v>10.0</v>
      </c>
      <c r="G1384" s="5">
        <v>15.0</v>
      </c>
      <c r="H1384" s="3" t="s">
        <v>73</v>
      </c>
      <c r="I1384" s="3" t="s">
        <v>69</v>
      </c>
      <c r="J1384" s="3" t="s">
        <v>99</v>
      </c>
      <c r="K1384" s="3" t="s">
        <v>4114</v>
      </c>
      <c r="L1384" s="3" t="s">
        <v>4116</v>
      </c>
      <c r="M1384" s="3" t="s">
        <v>159</v>
      </c>
    </row>
    <row r="1385" ht="22.5" customHeight="1">
      <c r="A1385" s="3" t="s">
        <v>18311</v>
      </c>
      <c r="B1385" s="3" t="s">
        <v>17352</v>
      </c>
      <c r="C1385" s="3" t="s">
        <v>30</v>
      </c>
      <c r="D1385" s="4" t="s">
        <v>19</v>
      </c>
      <c r="E1385" s="3" t="s">
        <v>20</v>
      </c>
      <c r="F1385" s="5">
        <v>10.0</v>
      </c>
      <c r="G1385" s="5">
        <v>15.0</v>
      </c>
      <c r="H1385" s="3" t="s">
        <v>73</v>
      </c>
      <c r="I1385" s="3" t="s">
        <v>50</v>
      </c>
      <c r="J1385" s="3" t="s">
        <v>58</v>
      </c>
      <c r="K1385" s="3" t="s">
        <v>17436</v>
      </c>
      <c r="L1385" s="3" t="s">
        <v>35572</v>
      </c>
      <c r="M1385" s="3" t="s">
        <v>35</v>
      </c>
    </row>
    <row r="1386" ht="22.5" customHeight="1">
      <c r="A1386" s="3" t="s">
        <v>24209</v>
      </c>
      <c r="B1386" s="3" t="s">
        <v>18004</v>
      </c>
      <c r="C1386" s="3" t="s">
        <v>30</v>
      </c>
      <c r="D1386" s="4" t="s">
        <v>19</v>
      </c>
      <c r="E1386" s="3" t="s">
        <v>20</v>
      </c>
      <c r="F1386" s="5">
        <v>10.0</v>
      </c>
      <c r="G1386" s="5">
        <v>15.0</v>
      </c>
      <c r="H1386" s="3" t="s">
        <v>73</v>
      </c>
      <c r="I1386" s="3" t="s">
        <v>57</v>
      </c>
      <c r="J1386" s="3" t="s">
        <v>18008</v>
      </c>
      <c r="K1386" s="3" t="s">
        <v>24518</v>
      </c>
      <c r="L1386" s="3" t="s">
        <v>35581</v>
      </c>
      <c r="M1386" s="3" t="s">
        <v>257</v>
      </c>
    </row>
    <row r="1387" ht="22.5" customHeight="1">
      <c r="A1387" s="3" t="s">
        <v>5648</v>
      </c>
      <c r="B1387" s="3" t="s">
        <v>17636</v>
      </c>
      <c r="C1387" s="3" t="s">
        <v>30</v>
      </c>
      <c r="D1387" s="4" t="s">
        <v>19</v>
      </c>
      <c r="E1387" s="3" t="s">
        <v>127</v>
      </c>
      <c r="F1387" s="5">
        <v>10.0</v>
      </c>
      <c r="G1387" s="5">
        <v>15.0</v>
      </c>
      <c r="H1387" s="3" t="s">
        <v>73</v>
      </c>
      <c r="I1387" s="3" t="s">
        <v>57</v>
      </c>
      <c r="J1387" s="3" t="s">
        <v>187</v>
      </c>
      <c r="K1387" s="3" t="s">
        <v>35590</v>
      </c>
      <c r="L1387" s="3" t="s">
        <v>35592</v>
      </c>
      <c r="M1387" s="3" t="s">
        <v>35</v>
      </c>
    </row>
    <row r="1388" ht="22.5" customHeight="1">
      <c r="A1388" s="3" t="s">
        <v>1904</v>
      </c>
      <c r="B1388" s="3" t="s">
        <v>17973</v>
      </c>
      <c r="C1388" s="3" t="s">
        <v>30</v>
      </c>
      <c r="D1388" s="4" t="s">
        <v>19</v>
      </c>
      <c r="E1388" s="3" t="s">
        <v>20</v>
      </c>
      <c r="F1388" s="5">
        <v>10.0</v>
      </c>
      <c r="G1388" s="5">
        <v>15.0</v>
      </c>
      <c r="H1388" s="3" t="s">
        <v>73</v>
      </c>
      <c r="I1388" s="3" t="s">
        <v>50</v>
      </c>
      <c r="J1388" s="3" t="s">
        <v>4236</v>
      </c>
      <c r="K1388" s="3" t="s">
        <v>17975</v>
      </c>
      <c r="L1388" s="3" t="s">
        <v>17977</v>
      </c>
      <c r="M1388" s="3" t="s">
        <v>27</v>
      </c>
    </row>
    <row r="1389" ht="22.5" customHeight="1">
      <c r="A1389" s="3" t="s">
        <v>33554</v>
      </c>
      <c r="B1389" s="3" t="s">
        <v>4968</v>
      </c>
      <c r="C1389" s="3" t="s">
        <v>30</v>
      </c>
      <c r="D1389" s="4" t="s">
        <v>19</v>
      </c>
      <c r="E1389" s="3" t="s">
        <v>20</v>
      </c>
      <c r="F1389" s="5">
        <v>10.0</v>
      </c>
      <c r="G1389" s="5">
        <v>15.0</v>
      </c>
      <c r="H1389" s="3" t="s">
        <v>73</v>
      </c>
      <c r="I1389" s="3" t="s">
        <v>69</v>
      </c>
      <c r="J1389" s="3" t="s">
        <v>821</v>
      </c>
      <c r="K1389" s="3" t="s">
        <v>7790</v>
      </c>
      <c r="L1389" s="3" t="s">
        <v>33557</v>
      </c>
      <c r="M1389" s="3" t="s">
        <v>27</v>
      </c>
    </row>
    <row r="1390" ht="22.5" customHeight="1">
      <c r="A1390" s="3" t="s">
        <v>35603</v>
      </c>
      <c r="B1390" s="3" t="s">
        <v>20354</v>
      </c>
      <c r="C1390" s="3" t="s">
        <v>30</v>
      </c>
      <c r="D1390" s="4" t="s">
        <v>19</v>
      </c>
      <c r="E1390" s="3" t="s">
        <v>20</v>
      </c>
      <c r="F1390" s="5">
        <v>10.0</v>
      </c>
      <c r="G1390" s="5">
        <v>20.0</v>
      </c>
      <c r="H1390" s="3" t="s">
        <v>48</v>
      </c>
      <c r="I1390" s="3" t="s">
        <v>57</v>
      </c>
      <c r="J1390" s="3" t="s">
        <v>20357</v>
      </c>
      <c r="K1390" s="3" t="s">
        <v>35605</v>
      </c>
      <c r="L1390" s="3" t="s">
        <v>35607</v>
      </c>
      <c r="M1390" s="3" t="s">
        <v>27</v>
      </c>
    </row>
    <row r="1391" ht="22.5" customHeight="1">
      <c r="A1391" s="3" t="s">
        <v>35608</v>
      </c>
      <c r="B1391" s="3" t="s">
        <v>10920</v>
      </c>
      <c r="C1391" s="3" t="s">
        <v>30</v>
      </c>
      <c r="D1391" s="4" t="s">
        <v>19</v>
      </c>
      <c r="E1391" s="3" t="s">
        <v>21</v>
      </c>
      <c r="F1391" s="5">
        <v>10.0</v>
      </c>
      <c r="G1391" s="5">
        <v>15.0</v>
      </c>
      <c r="H1391" s="3" t="s">
        <v>73</v>
      </c>
      <c r="I1391" s="3" t="s">
        <v>50</v>
      </c>
      <c r="J1391" s="3" t="s">
        <v>99</v>
      </c>
      <c r="K1391" s="3" t="s">
        <v>35614</v>
      </c>
      <c r="L1391" s="3" t="s">
        <v>35615</v>
      </c>
      <c r="M1391" s="3" t="s">
        <v>27</v>
      </c>
    </row>
    <row r="1392" ht="22.5" customHeight="1">
      <c r="A1392" s="3" t="s">
        <v>3430</v>
      </c>
      <c r="B1392" s="3" t="s">
        <v>172</v>
      </c>
      <c r="C1392" s="3" t="s">
        <v>30</v>
      </c>
      <c r="D1392" s="4" t="s">
        <v>19</v>
      </c>
      <c r="E1392" s="3" t="s">
        <v>21</v>
      </c>
      <c r="F1392" s="5">
        <v>10.0</v>
      </c>
      <c r="G1392" s="5">
        <v>13.0</v>
      </c>
      <c r="H1392" s="3" t="s">
        <v>3156</v>
      </c>
      <c r="I1392" s="3" t="s">
        <v>57</v>
      </c>
      <c r="J1392" s="3" t="s">
        <v>70</v>
      </c>
      <c r="K1392" s="3" t="s">
        <v>35616</v>
      </c>
      <c r="L1392" s="3" t="s">
        <v>35618</v>
      </c>
      <c r="M1392" s="3" t="s">
        <v>27</v>
      </c>
    </row>
    <row r="1393" ht="22.5" customHeight="1">
      <c r="A1393" s="3" t="s">
        <v>35622</v>
      </c>
      <c r="B1393" s="3" t="s">
        <v>33673</v>
      </c>
      <c r="C1393" s="3" t="s">
        <v>30</v>
      </c>
      <c r="D1393" s="4" t="s">
        <v>19</v>
      </c>
      <c r="E1393" s="3" t="s">
        <v>20</v>
      </c>
      <c r="F1393" s="5">
        <v>10.0</v>
      </c>
      <c r="G1393" s="5">
        <v>15.0</v>
      </c>
      <c r="H1393" s="3" t="s">
        <v>73</v>
      </c>
      <c r="I1393" s="3" t="s">
        <v>57</v>
      </c>
      <c r="J1393" s="3" t="s">
        <v>2520</v>
      </c>
      <c r="K1393" s="3" t="s">
        <v>33676</v>
      </c>
      <c r="L1393" s="3" t="s">
        <v>35626</v>
      </c>
      <c r="M1393" s="3" t="s">
        <v>35</v>
      </c>
    </row>
    <row r="1394" ht="22.5" customHeight="1">
      <c r="A1394" s="3" t="s">
        <v>20089</v>
      </c>
      <c r="B1394" s="3" t="s">
        <v>7572</v>
      </c>
      <c r="C1394" s="3" t="s">
        <v>30</v>
      </c>
      <c r="D1394" s="4" t="s">
        <v>19</v>
      </c>
      <c r="E1394" s="3" t="s">
        <v>20</v>
      </c>
      <c r="F1394" s="5">
        <v>10.0</v>
      </c>
      <c r="G1394" s="5">
        <v>16.0</v>
      </c>
      <c r="H1394" s="3" t="s">
        <v>169</v>
      </c>
      <c r="I1394" s="3" t="s">
        <v>50</v>
      </c>
      <c r="J1394" s="3" t="s">
        <v>7579</v>
      </c>
      <c r="K1394" s="3" t="s">
        <v>2018</v>
      </c>
      <c r="L1394" s="3" t="s">
        <v>35631</v>
      </c>
      <c r="M1394" s="3" t="s">
        <v>159</v>
      </c>
    </row>
    <row r="1395" ht="22.5" customHeight="1">
      <c r="A1395" s="3" t="s">
        <v>2000</v>
      </c>
      <c r="B1395" s="3" t="s">
        <v>1391</v>
      </c>
      <c r="C1395" s="3" t="s">
        <v>30</v>
      </c>
      <c r="D1395" s="4" t="s">
        <v>19</v>
      </c>
      <c r="E1395" s="3" t="s">
        <v>21</v>
      </c>
      <c r="F1395" s="5">
        <v>10.0</v>
      </c>
      <c r="G1395" s="5">
        <v>15.0</v>
      </c>
      <c r="H1395" s="3" t="s">
        <v>73</v>
      </c>
      <c r="I1395" s="3" t="s">
        <v>57</v>
      </c>
      <c r="J1395" s="3" t="s">
        <v>1392</v>
      </c>
      <c r="K1395" s="3" t="s">
        <v>15845</v>
      </c>
      <c r="L1395" s="3" t="s">
        <v>18179</v>
      </c>
      <c r="M1395" s="3" t="s">
        <v>27</v>
      </c>
    </row>
    <row r="1396" ht="22.5" customHeight="1">
      <c r="A1396" s="3" t="s">
        <v>35638</v>
      </c>
      <c r="B1396" s="3" t="s">
        <v>24583</v>
      </c>
      <c r="C1396" s="3" t="s">
        <v>30</v>
      </c>
      <c r="D1396" s="4" t="s">
        <v>19</v>
      </c>
      <c r="E1396" s="3" t="s">
        <v>20</v>
      </c>
      <c r="F1396" s="5">
        <v>10.0</v>
      </c>
      <c r="G1396" s="5">
        <v>15.0</v>
      </c>
      <c r="H1396" s="3" t="s">
        <v>73</v>
      </c>
      <c r="I1396" s="3" t="s">
        <v>57</v>
      </c>
      <c r="J1396" s="3" t="s">
        <v>253</v>
      </c>
      <c r="K1396" s="3" t="s">
        <v>35641</v>
      </c>
      <c r="L1396" s="3" t="s">
        <v>35643</v>
      </c>
      <c r="M1396" s="3" t="s">
        <v>257</v>
      </c>
    </row>
    <row r="1397" ht="22.5" customHeight="1">
      <c r="A1397" s="3" t="s">
        <v>1904</v>
      </c>
      <c r="B1397" s="3" t="s">
        <v>4174</v>
      </c>
      <c r="C1397" s="3" t="s">
        <v>30</v>
      </c>
      <c r="D1397" s="4" t="s">
        <v>19</v>
      </c>
      <c r="E1397" s="3" t="s">
        <v>20</v>
      </c>
      <c r="F1397" s="5">
        <v>10.0</v>
      </c>
      <c r="G1397" s="5">
        <v>20.0</v>
      </c>
      <c r="H1397" s="3" t="s">
        <v>48</v>
      </c>
      <c r="I1397" s="3" t="s">
        <v>57</v>
      </c>
      <c r="J1397" s="3" t="s">
        <v>4183</v>
      </c>
      <c r="K1397" s="4" t="s">
        <v>19</v>
      </c>
      <c r="L1397" s="3" t="s">
        <v>35650</v>
      </c>
      <c r="M1397" s="3" t="s">
        <v>257</v>
      </c>
    </row>
    <row r="1398" ht="22.5" customHeight="1">
      <c r="A1398" s="3" t="s">
        <v>16949</v>
      </c>
      <c r="B1398" s="3" t="s">
        <v>27076</v>
      </c>
      <c r="C1398" s="3" t="s">
        <v>30</v>
      </c>
      <c r="D1398" s="4" t="s">
        <v>19</v>
      </c>
      <c r="E1398" s="3" t="s">
        <v>21</v>
      </c>
      <c r="F1398" s="5">
        <v>10.0</v>
      </c>
      <c r="G1398" s="5">
        <v>20.0</v>
      </c>
      <c r="H1398" s="3" t="s">
        <v>48</v>
      </c>
      <c r="I1398" s="3" t="s">
        <v>57</v>
      </c>
      <c r="J1398" s="3" t="s">
        <v>2043</v>
      </c>
      <c r="K1398" s="3" t="s">
        <v>27080</v>
      </c>
      <c r="L1398" s="3" t="s">
        <v>35655</v>
      </c>
      <c r="M1398" s="3" t="s">
        <v>27</v>
      </c>
    </row>
    <row r="1399" ht="22.5" customHeight="1">
      <c r="A1399" s="3" t="s">
        <v>5648</v>
      </c>
      <c r="B1399" s="3" t="s">
        <v>1163</v>
      </c>
      <c r="C1399" s="3" t="s">
        <v>30</v>
      </c>
      <c r="D1399" s="4" t="s">
        <v>19</v>
      </c>
      <c r="E1399" s="3" t="s">
        <v>20</v>
      </c>
      <c r="F1399" s="5">
        <v>10.0</v>
      </c>
      <c r="G1399" s="5">
        <v>20.0</v>
      </c>
      <c r="H1399" s="3" t="s">
        <v>48</v>
      </c>
      <c r="I1399" s="3" t="s">
        <v>57</v>
      </c>
      <c r="J1399" s="3" t="s">
        <v>1171</v>
      </c>
      <c r="K1399" s="3" t="s">
        <v>35658</v>
      </c>
      <c r="L1399" s="3" t="s">
        <v>35660</v>
      </c>
      <c r="M1399" s="3" t="s">
        <v>27</v>
      </c>
    </row>
    <row r="1400" ht="22.5" customHeight="1">
      <c r="A1400" s="3" t="s">
        <v>35661</v>
      </c>
      <c r="B1400" s="3" t="s">
        <v>5083</v>
      </c>
      <c r="C1400" s="3" t="s">
        <v>30</v>
      </c>
      <c r="D1400" s="4" t="s">
        <v>19</v>
      </c>
      <c r="E1400" s="3" t="s">
        <v>20</v>
      </c>
      <c r="F1400" s="5">
        <v>10.0</v>
      </c>
      <c r="G1400" s="5">
        <v>16.0</v>
      </c>
      <c r="H1400" s="3" t="s">
        <v>169</v>
      </c>
      <c r="I1400" s="3" t="s">
        <v>57</v>
      </c>
      <c r="J1400" s="3" t="s">
        <v>5088</v>
      </c>
      <c r="K1400" s="3" t="s">
        <v>35663</v>
      </c>
      <c r="L1400" s="3" t="s">
        <v>35665</v>
      </c>
      <c r="M1400" s="3" t="s">
        <v>159</v>
      </c>
    </row>
    <row r="1401" ht="22.5" customHeight="1">
      <c r="A1401" s="3" t="s">
        <v>9662</v>
      </c>
      <c r="B1401" s="3" t="s">
        <v>11100</v>
      </c>
      <c r="C1401" s="3" t="s">
        <v>30</v>
      </c>
      <c r="D1401" s="4" t="s">
        <v>19</v>
      </c>
      <c r="E1401" s="3" t="s">
        <v>20</v>
      </c>
      <c r="F1401" s="5">
        <v>10.0</v>
      </c>
      <c r="G1401" s="5">
        <v>15.0</v>
      </c>
      <c r="H1401" s="3" t="s">
        <v>73</v>
      </c>
      <c r="I1401" s="3" t="s">
        <v>57</v>
      </c>
      <c r="J1401" s="3" t="s">
        <v>58</v>
      </c>
      <c r="K1401" s="3" t="s">
        <v>8623</v>
      </c>
      <c r="L1401" s="3" t="s">
        <v>35676</v>
      </c>
      <c r="M1401" s="3" t="s">
        <v>159</v>
      </c>
    </row>
    <row r="1402" ht="22.5" customHeight="1">
      <c r="A1402" s="3" t="s">
        <v>35678</v>
      </c>
      <c r="B1402" s="3" t="s">
        <v>35680</v>
      </c>
      <c r="C1402" s="3" t="s">
        <v>30</v>
      </c>
      <c r="D1402" s="4" t="s">
        <v>19</v>
      </c>
      <c r="E1402" s="3" t="s">
        <v>20</v>
      </c>
      <c r="F1402" s="5">
        <v>10.0</v>
      </c>
      <c r="G1402" s="5">
        <v>15.0</v>
      </c>
      <c r="H1402" s="3" t="s">
        <v>73</v>
      </c>
      <c r="I1402" s="3" t="s">
        <v>57</v>
      </c>
      <c r="J1402" s="3" t="s">
        <v>33458</v>
      </c>
      <c r="K1402" s="3" t="s">
        <v>35683</v>
      </c>
      <c r="L1402" s="3" t="s">
        <v>35685</v>
      </c>
      <c r="M1402" s="3" t="s">
        <v>35</v>
      </c>
    </row>
    <row r="1403" ht="22.5" customHeight="1">
      <c r="A1403" s="3" t="s">
        <v>35687</v>
      </c>
      <c r="B1403" s="3" t="s">
        <v>4553</v>
      </c>
      <c r="C1403" s="3" t="s">
        <v>30</v>
      </c>
      <c r="D1403" s="4" t="s">
        <v>19</v>
      </c>
      <c r="E1403" s="3" t="s">
        <v>20</v>
      </c>
      <c r="F1403" s="5">
        <v>10.0</v>
      </c>
      <c r="G1403" s="5">
        <v>20.0</v>
      </c>
      <c r="H1403" s="3" t="s">
        <v>48</v>
      </c>
      <c r="I1403" s="3" t="s">
        <v>57</v>
      </c>
      <c r="J1403" s="3" t="s">
        <v>4558</v>
      </c>
      <c r="K1403" s="3" t="s">
        <v>18328</v>
      </c>
      <c r="L1403" s="3" t="s">
        <v>35691</v>
      </c>
      <c r="M1403" s="3" t="s">
        <v>159</v>
      </c>
    </row>
    <row r="1404" ht="22.5" customHeight="1">
      <c r="A1404" s="3" t="s">
        <v>34835</v>
      </c>
      <c r="B1404" s="3" t="s">
        <v>19480</v>
      </c>
      <c r="C1404" s="3" t="s">
        <v>30</v>
      </c>
      <c r="D1404" s="4" t="s">
        <v>19</v>
      </c>
      <c r="E1404" s="3" t="s">
        <v>20</v>
      </c>
      <c r="F1404" s="5">
        <v>10.0</v>
      </c>
      <c r="G1404" s="5">
        <v>20.0</v>
      </c>
      <c r="H1404" s="3" t="s">
        <v>48</v>
      </c>
      <c r="I1404" s="3" t="s">
        <v>57</v>
      </c>
      <c r="J1404" s="3" t="s">
        <v>58</v>
      </c>
      <c r="K1404" s="3" t="s">
        <v>19748</v>
      </c>
      <c r="L1404" s="3" t="s">
        <v>35698</v>
      </c>
      <c r="M1404" s="3" t="s">
        <v>35</v>
      </c>
    </row>
    <row r="1405" ht="22.5" customHeight="1">
      <c r="A1405" s="3" t="s">
        <v>35699</v>
      </c>
      <c r="B1405" s="3" t="s">
        <v>1447</v>
      </c>
      <c r="C1405" s="3" t="s">
        <v>30</v>
      </c>
      <c r="D1405" s="4" t="s">
        <v>19</v>
      </c>
      <c r="E1405" s="3" t="s">
        <v>21</v>
      </c>
      <c r="F1405" s="5">
        <v>10.0</v>
      </c>
      <c r="G1405" s="5">
        <v>20.0</v>
      </c>
      <c r="H1405" s="3" t="s">
        <v>48</v>
      </c>
      <c r="I1405" s="3" t="s">
        <v>50</v>
      </c>
      <c r="J1405" s="3" t="s">
        <v>1450</v>
      </c>
      <c r="K1405" s="3" t="s">
        <v>1451</v>
      </c>
      <c r="L1405" s="3" t="s">
        <v>35706</v>
      </c>
      <c r="M1405" s="3" t="s">
        <v>35</v>
      </c>
    </row>
    <row r="1406" ht="22.5" customHeight="1">
      <c r="A1406" s="3" t="s">
        <v>5648</v>
      </c>
      <c r="B1406" s="3" t="s">
        <v>35708</v>
      </c>
      <c r="C1406" s="3" t="s">
        <v>30</v>
      </c>
      <c r="D1406" s="4" t="s">
        <v>19</v>
      </c>
      <c r="E1406" s="3" t="s">
        <v>20</v>
      </c>
      <c r="F1406" s="5">
        <v>10.0</v>
      </c>
      <c r="G1406" s="5">
        <v>20.0</v>
      </c>
      <c r="H1406" s="3" t="s">
        <v>48</v>
      </c>
      <c r="I1406" s="3" t="s">
        <v>57</v>
      </c>
      <c r="J1406" s="3" t="s">
        <v>35712</v>
      </c>
      <c r="K1406" s="3" t="s">
        <v>35713</v>
      </c>
      <c r="L1406" s="3" t="s">
        <v>35714</v>
      </c>
      <c r="M1406" s="3" t="s">
        <v>35</v>
      </c>
    </row>
    <row r="1407" ht="22.5" customHeight="1">
      <c r="A1407" s="3" t="s">
        <v>18236</v>
      </c>
      <c r="B1407" s="3" t="s">
        <v>1811</v>
      </c>
      <c r="C1407" s="3" t="s">
        <v>30</v>
      </c>
      <c r="D1407" s="4" t="s">
        <v>19</v>
      </c>
      <c r="E1407" s="3" t="s">
        <v>21</v>
      </c>
      <c r="F1407" s="5">
        <v>10.0</v>
      </c>
      <c r="G1407" s="5">
        <v>15.0</v>
      </c>
      <c r="H1407" s="3" t="s">
        <v>73</v>
      </c>
      <c r="I1407" s="3" t="s">
        <v>50</v>
      </c>
      <c r="J1407" s="3" t="s">
        <v>1814</v>
      </c>
      <c r="K1407" s="3" t="s">
        <v>1994</v>
      </c>
      <c r="L1407" s="3" t="s">
        <v>18241</v>
      </c>
      <c r="M1407" s="3" t="s">
        <v>41</v>
      </c>
    </row>
    <row r="1408" ht="22.5" customHeight="1">
      <c r="A1408" s="3" t="s">
        <v>23909</v>
      </c>
      <c r="B1408" s="3" t="s">
        <v>5064</v>
      </c>
      <c r="C1408" s="3" t="s">
        <v>30</v>
      </c>
      <c r="D1408" s="4" t="s">
        <v>19</v>
      </c>
      <c r="E1408" s="3" t="s">
        <v>20</v>
      </c>
      <c r="F1408" s="5">
        <v>10.0</v>
      </c>
      <c r="G1408" s="5">
        <v>18.0</v>
      </c>
      <c r="H1408" s="3" t="s">
        <v>95</v>
      </c>
      <c r="I1408" s="3" t="s">
        <v>50</v>
      </c>
      <c r="J1408" s="3" t="s">
        <v>5067</v>
      </c>
      <c r="K1408" s="3" t="s">
        <v>23911</v>
      </c>
      <c r="L1408" s="3" t="s">
        <v>23912</v>
      </c>
      <c r="M1408" s="3" t="s">
        <v>35</v>
      </c>
    </row>
    <row r="1409" ht="22.5" customHeight="1">
      <c r="A1409" s="3" t="s">
        <v>35722</v>
      </c>
      <c r="B1409" s="3" t="s">
        <v>31888</v>
      </c>
      <c r="C1409" s="3" t="s">
        <v>30</v>
      </c>
      <c r="D1409" s="4" t="s">
        <v>19</v>
      </c>
      <c r="E1409" s="3" t="s">
        <v>20</v>
      </c>
      <c r="F1409" s="5">
        <v>10.0</v>
      </c>
      <c r="G1409" s="5">
        <v>15.0</v>
      </c>
      <c r="H1409" s="3" t="s">
        <v>73</v>
      </c>
      <c r="I1409" s="3" t="s">
        <v>57</v>
      </c>
      <c r="J1409" s="3" t="s">
        <v>821</v>
      </c>
      <c r="K1409" s="3" t="s">
        <v>35724</v>
      </c>
      <c r="L1409" s="3" t="s">
        <v>35727</v>
      </c>
      <c r="M1409" s="3" t="s">
        <v>35</v>
      </c>
    </row>
    <row r="1410" ht="22.5" customHeight="1">
      <c r="A1410" s="3" t="s">
        <v>32815</v>
      </c>
      <c r="B1410" s="3" t="s">
        <v>11673</v>
      </c>
      <c r="C1410" s="3" t="s">
        <v>30</v>
      </c>
      <c r="D1410" s="4" t="s">
        <v>19</v>
      </c>
      <c r="E1410" s="3" t="s">
        <v>21</v>
      </c>
      <c r="F1410" s="5">
        <v>10.0</v>
      </c>
      <c r="G1410" s="5">
        <v>15.0</v>
      </c>
      <c r="H1410" s="3" t="s">
        <v>73</v>
      </c>
      <c r="I1410" s="3" t="s">
        <v>57</v>
      </c>
      <c r="J1410" s="3" t="s">
        <v>11679</v>
      </c>
      <c r="K1410" s="3" t="s">
        <v>1384</v>
      </c>
      <c r="L1410" s="3" t="s">
        <v>35730</v>
      </c>
      <c r="M1410" s="3" t="s">
        <v>27</v>
      </c>
    </row>
    <row r="1411" ht="22.5" customHeight="1">
      <c r="A1411" s="3" t="s">
        <v>25424</v>
      </c>
      <c r="B1411" s="3" t="s">
        <v>35732</v>
      </c>
      <c r="C1411" s="3" t="s">
        <v>30</v>
      </c>
      <c r="D1411" s="4" t="s">
        <v>19</v>
      </c>
      <c r="E1411" s="3" t="s">
        <v>127</v>
      </c>
      <c r="F1411" s="5">
        <v>10.0</v>
      </c>
      <c r="G1411" s="5">
        <v>15.0</v>
      </c>
      <c r="H1411" s="3" t="s">
        <v>73</v>
      </c>
      <c r="I1411" s="3" t="s">
        <v>69</v>
      </c>
      <c r="J1411" s="3" t="s">
        <v>556</v>
      </c>
      <c r="K1411" s="3" t="s">
        <v>35736</v>
      </c>
      <c r="L1411" s="3" t="s">
        <v>35737</v>
      </c>
      <c r="M1411" s="3" t="s">
        <v>35</v>
      </c>
    </row>
    <row r="1412" ht="22.5" customHeight="1">
      <c r="A1412" s="3" t="s">
        <v>10573</v>
      </c>
      <c r="B1412" s="3" t="s">
        <v>172</v>
      </c>
      <c r="C1412" s="3" t="s">
        <v>30</v>
      </c>
      <c r="D1412" s="4" t="s">
        <v>19</v>
      </c>
      <c r="E1412" s="3" t="s">
        <v>20</v>
      </c>
      <c r="F1412" s="5">
        <v>10.0</v>
      </c>
      <c r="G1412" s="5">
        <v>15.0</v>
      </c>
      <c r="H1412" s="3" t="s">
        <v>73</v>
      </c>
      <c r="I1412" s="3" t="s">
        <v>57</v>
      </c>
      <c r="J1412" s="3" t="s">
        <v>70</v>
      </c>
      <c r="K1412" s="3" t="s">
        <v>35741</v>
      </c>
      <c r="L1412" s="3" t="s">
        <v>35743</v>
      </c>
      <c r="M1412" s="3" t="s">
        <v>27</v>
      </c>
    </row>
    <row r="1413" ht="22.5" customHeight="1">
      <c r="A1413" s="3" t="s">
        <v>3430</v>
      </c>
      <c r="B1413" s="3" t="s">
        <v>25820</v>
      </c>
      <c r="C1413" s="3" t="s">
        <v>30</v>
      </c>
      <c r="D1413" s="4" t="s">
        <v>19</v>
      </c>
      <c r="E1413" s="3" t="s">
        <v>20</v>
      </c>
      <c r="F1413" s="5">
        <v>10.0</v>
      </c>
      <c r="G1413" s="5">
        <v>20.0</v>
      </c>
      <c r="H1413" s="3" t="s">
        <v>48</v>
      </c>
      <c r="I1413" s="3" t="s">
        <v>57</v>
      </c>
      <c r="J1413" s="3" t="s">
        <v>1695</v>
      </c>
      <c r="K1413" s="3" t="s">
        <v>25823</v>
      </c>
      <c r="L1413" s="3" t="s">
        <v>35748</v>
      </c>
      <c r="M1413" s="3" t="s">
        <v>41</v>
      </c>
    </row>
    <row r="1414" ht="22.5" customHeight="1">
      <c r="A1414" s="3" t="s">
        <v>35749</v>
      </c>
      <c r="B1414" s="3" t="s">
        <v>7293</v>
      </c>
      <c r="C1414" s="3" t="s">
        <v>30</v>
      </c>
      <c r="D1414" s="4" t="s">
        <v>19</v>
      </c>
      <c r="E1414" s="3" t="s">
        <v>20</v>
      </c>
      <c r="F1414" s="5">
        <v>10.0</v>
      </c>
      <c r="G1414" s="5">
        <v>15.0</v>
      </c>
      <c r="H1414" s="3" t="s">
        <v>73</v>
      </c>
      <c r="I1414" s="3" t="s">
        <v>69</v>
      </c>
      <c r="J1414" s="3" t="s">
        <v>1817</v>
      </c>
      <c r="K1414" s="3" t="s">
        <v>26037</v>
      </c>
      <c r="L1414" s="3" t="s">
        <v>35757</v>
      </c>
      <c r="M1414" s="3" t="s">
        <v>27</v>
      </c>
    </row>
    <row r="1415" ht="22.5" customHeight="1">
      <c r="A1415" s="3" t="s">
        <v>35759</v>
      </c>
      <c r="B1415" s="3" t="s">
        <v>35760</v>
      </c>
      <c r="C1415" s="3" t="s">
        <v>30</v>
      </c>
      <c r="D1415" s="4" t="s">
        <v>19</v>
      </c>
      <c r="E1415" s="3" t="s">
        <v>20</v>
      </c>
      <c r="F1415" s="5">
        <v>10.0</v>
      </c>
      <c r="G1415" s="5">
        <v>20.0</v>
      </c>
      <c r="H1415" s="3" t="s">
        <v>48</v>
      </c>
      <c r="I1415" s="3" t="s">
        <v>50</v>
      </c>
      <c r="J1415" s="3" t="s">
        <v>498</v>
      </c>
      <c r="K1415" s="3" t="s">
        <v>35761</v>
      </c>
      <c r="L1415" s="3" t="s">
        <v>35763</v>
      </c>
      <c r="M1415" s="3" t="s">
        <v>159</v>
      </c>
    </row>
    <row r="1416" ht="22.5" customHeight="1">
      <c r="A1416" s="3" t="s">
        <v>10573</v>
      </c>
      <c r="B1416" s="3" t="s">
        <v>172</v>
      </c>
      <c r="C1416" s="3" t="s">
        <v>30</v>
      </c>
      <c r="D1416" s="4" t="s">
        <v>19</v>
      </c>
      <c r="E1416" s="3" t="s">
        <v>20</v>
      </c>
      <c r="F1416" s="5">
        <v>10.0</v>
      </c>
      <c r="G1416" s="5">
        <v>15.0</v>
      </c>
      <c r="H1416" s="3" t="s">
        <v>73</v>
      </c>
      <c r="I1416" s="3" t="s">
        <v>57</v>
      </c>
      <c r="J1416" s="3" t="s">
        <v>70</v>
      </c>
      <c r="K1416" s="3" t="s">
        <v>35768</v>
      </c>
      <c r="L1416" s="3" t="s">
        <v>35770</v>
      </c>
      <c r="M1416" s="3" t="s">
        <v>27</v>
      </c>
    </row>
    <row r="1417" ht="22.5" customHeight="1">
      <c r="A1417" s="3" t="s">
        <v>4514</v>
      </c>
      <c r="B1417" s="3" t="s">
        <v>25820</v>
      </c>
      <c r="C1417" s="3" t="s">
        <v>30</v>
      </c>
      <c r="D1417" s="4" t="s">
        <v>19</v>
      </c>
      <c r="E1417" s="3" t="s">
        <v>20</v>
      </c>
      <c r="F1417" s="5">
        <v>10.0</v>
      </c>
      <c r="G1417" s="5">
        <v>15.0</v>
      </c>
      <c r="H1417" s="3" t="s">
        <v>73</v>
      </c>
      <c r="I1417" s="3" t="s">
        <v>23</v>
      </c>
      <c r="J1417" s="3" t="s">
        <v>1695</v>
      </c>
      <c r="K1417" s="4" t="s">
        <v>19</v>
      </c>
      <c r="L1417" s="3" t="s">
        <v>35771</v>
      </c>
      <c r="M1417" s="3" t="s">
        <v>41</v>
      </c>
    </row>
    <row r="1418" ht="22.5" customHeight="1">
      <c r="A1418" s="3" t="s">
        <v>3188</v>
      </c>
      <c r="B1418" s="3" t="s">
        <v>18119</v>
      </c>
      <c r="C1418" s="3" t="s">
        <v>30</v>
      </c>
      <c r="D1418" s="4" t="s">
        <v>19</v>
      </c>
      <c r="E1418" s="3" t="s">
        <v>127</v>
      </c>
      <c r="F1418" s="5">
        <v>10.0</v>
      </c>
      <c r="G1418" s="5">
        <v>15.0</v>
      </c>
      <c r="H1418" s="3" t="s">
        <v>73</v>
      </c>
      <c r="I1418" s="3" t="s">
        <v>69</v>
      </c>
      <c r="J1418" s="3" t="s">
        <v>99</v>
      </c>
      <c r="K1418" s="4" t="s">
        <v>19</v>
      </c>
      <c r="L1418" s="3" t="s">
        <v>35776</v>
      </c>
      <c r="M1418" s="3" t="s">
        <v>27</v>
      </c>
    </row>
    <row r="1419" ht="22.5" customHeight="1">
      <c r="A1419" s="3" t="s">
        <v>2000</v>
      </c>
      <c r="B1419" s="3" t="s">
        <v>35779</v>
      </c>
      <c r="C1419" s="3" t="s">
        <v>30</v>
      </c>
      <c r="D1419" s="4" t="s">
        <v>19</v>
      </c>
      <c r="E1419" s="3" t="s">
        <v>20</v>
      </c>
      <c r="F1419" s="5">
        <v>10.0</v>
      </c>
      <c r="G1419" s="5">
        <v>15.0</v>
      </c>
      <c r="H1419" s="3" t="s">
        <v>73</v>
      </c>
      <c r="I1419" s="3" t="s">
        <v>57</v>
      </c>
      <c r="J1419" s="3" t="s">
        <v>35782</v>
      </c>
      <c r="K1419" s="3" t="s">
        <v>35784</v>
      </c>
      <c r="L1419" s="3" t="s">
        <v>35785</v>
      </c>
      <c r="M1419" s="3" t="s">
        <v>27</v>
      </c>
    </row>
    <row r="1420" ht="22.5" customHeight="1">
      <c r="A1420" s="3" t="s">
        <v>18290</v>
      </c>
      <c r="B1420" s="3" t="s">
        <v>18291</v>
      </c>
      <c r="C1420" s="3" t="s">
        <v>30</v>
      </c>
      <c r="D1420" s="4" t="s">
        <v>19</v>
      </c>
      <c r="E1420" s="3" t="s">
        <v>20</v>
      </c>
      <c r="F1420" s="5">
        <v>10.0</v>
      </c>
      <c r="G1420" s="5">
        <v>15.0</v>
      </c>
      <c r="H1420" s="3" t="s">
        <v>73</v>
      </c>
      <c r="I1420" s="3" t="s">
        <v>57</v>
      </c>
      <c r="J1420" s="3" t="s">
        <v>70</v>
      </c>
      <c r="K1420" s="3" t="s">
        <v>18293</v>
      </c>
      <c r="L1420" s="3" t="s">
        <v>18294</v>
      </c>
      <c r="M1420" s="3" t="s">
        <v>35</v>
      </c>
    </row>
    <row r="1421" ht="22.5" customHeight="1">
      <c r="A1421" s="3" t="s">
        <v>5726</v>
      </c>
      <c r="B1421" s="3" t="s">
        <v>5938</v>
      </c>
      <c r="C1421" s="3" t="s">
        <v>30</v>
      </c>
      <c r="D1421" s="4" t="s">
        <v>19</v>
      </c>
      <c r="E1421" s="3" t="s">
        <v>20</v>
      </c>
      <c r="F1421" s="5">
        <v>10.0</v>
      </c>
      <c r="G1421" s="5">
        <v>15.0</v>
      </c>
      <c r="H1421" s="3" t="s">
        <v>73</v>
      </c>
      <c r="I1421" s="3" t="s">
        <v>23</v>
      </c>
      <c r="J1421" s="3" t="s">
        <v>4170</v>
      </c>
      <c r="K1421" s="3" t="s">
        <v>35797</v>
      </c>
      <c r="L1421" s="3" t="s">
        <v>35798</v>
      </c>
      <c r="M1421" s="3" t="s">
        <v>27</v>
      </c>
    </row>
    <row r="1422" ht="22.5" customHeight="1">
      <c r="A1422" s="3" t="s">
        <v>35799</v>
      </c>
      <c r="B1422" s="3" t="s">
        <v>11674</v>
      </c>
      <c r="C1422" s="3" t="s">
        <v>30</v>
      </c>
      <c r="D1422" s="4" t="s">
        <v>19</v>
      </c>
      <c r="E1422" s="3" t="s">
        <v>20</v>
      </c>
      <c r="F1422" s="5">
        <v>10.0</v>
      </c>
      <c r="G1422" s="5">
        <v>18.0</v>
      </c>
      <c r="H1422" s="3" t="s">
        <v>95</v>
      </c>
      <c r="I1422" s="3" t="s">
        <v>57</v>
      </c>
      <c r="J1422" s="3" t="s">
        <v>187</v>
      </c>
      <c r="K1422" s="3" t="s">
        <v>2467</v>
      </c>
      <c r="L1422" s="3" t="s">
        <v>35802</v>
      </c>
      <c r="M1422" s="3" t="s">
        <v>27</v>
      </c>
    </row>
    <row r="1423" ht="22.5" customHeight="1">
      <c r="A1423" s="3" t="s">
        <v>18250</v>
      </c>
      <c r="B1423" s="3" t="s">
        <v>18251</v>
      </c>
      <c r="C1423" s="3" t="s">
        <v>30</v>
      </c>
      <c r="D1423" s="4" t="s">
        <v>19</v>
      </c>
      <c r="E1423" s="3" t="s">
        <v>20</v>
      </c>
      <c r="F1423" s="5">
        <v>10.0</v>
      </c>
      <c r="G1423" s="5">
        <v>15.0</v>
      </c>
      <c r="H1423" s="3" t="s">
        <v>73</v>
      </c>
      <c r="I1423" s="3" t="s">
        <v>57</v>
      </c>
      <c r="J1423" s="3" t="s">
        <v>11869</v>
      </c>
      <c r="K1423" s="3" t="s">
        <v>18255</v>
      </c>
      <c r="L1423" s="3" t="s">
        <v>18258</v>
      </c>
      <c r="M1423" s="3" t="s">
        <v>27</v>
      </c>
    </row>
    <row r="1424" ht="22.5" customHeight="1">
      <c r="A1424" s="3" t="s">
        <v>35810</v>
      </c>
      <c r="B1424" s="3" t="s">
        <v>33258</v>
      </c>
      <c r="C1424" s="3" t="s">
        <v>30</v>
      </c>
      <c r="D1424" s="4" t="s">
        <v>19</v>
      </c>
      <c r="E1424" s="3" t="s">
        <v>20</v>
      </c>
      <c r="F1424" s="5">
        <v>10.0</v>
      </c>
      <c r="G1424" s="5">
        <v>15.0</v>
      </c>
      <c r="H1424" s="3" t="s">
        <v>73</v>
      </c>
      <c r="I1424" s="3" t="s">
        <v>57</v>
      </c>
      <c r="J1424" s="3" t="s">
        <v>33260</v>
      </c>
      <c r="K1424" s="3" t="s">
        <v>33261</v>
      </c>
      <c r="L1424" s="3" t="s">
        <v>35813</v>
      </c>
      <c r="M1424" s="3" t="s">
        <v>27</v>
      </c>
    </row>
    <row r="1425" ht="22.5" customHeight="1">
      <c r="A1425" s="3" t="s">
        <v>35814</v>
      </c>
      <c r="B1425" s="3" t="s">
        <v>1811</v>
      </c>
      <c r="C1425" s="3" t="s">
        <v>30</v>
      </c>
      <c r="D1425" s="4" t="s">
        <v>19</v>
      </c>
      <c r="E1425" s="3" t="s">
        <v>21</v>
      </c>
      <c r="F1425" s="5">
        <v>10.0</v>
      </c>
      <c r="G1425" s="5">
        <v>20.0</v>
      </c>
      <c r="H1425" s="3" t="s">
        <v>48</v>
      </c>
      <c r="I1425" s="3" t="s">
        <v>50</v>
      </c>
      <c r="J1425" s="3" t="s">
        <v>1814</v>
      </c>
      <c r="K1425" s="3" t="s">
        <v>6245</v>
      </c>
      <c r="L1425" s="3" t="s">
        <v>35818</v>
      </c>
      <c r="M1425" s="3" t="s">
        <v>41</v>
      </c>
    </row>
    <row r="1426" ht="22.5" customHeight="1">
      <c r="A1426" s="3" t="s">
        <v>18321</v>
      </c>
      <c r="B1426" s="3" t="s">
        <v>18291</v>
      </c>
      <c r="C1426" s="3" t="s">
        <v>30</v>
      </c>
      <c r="D1426" s="4" t="s">
        <v>19</v>
      </c>
      <c r="E1426" s="3" t="s">
        <v>20</v>
      </c>
      <c r="F1426" s="5">
        <v>10.0</v>
      </c>
      <c r="G1426" s="5">
        <v>15.0</v>
      </c>
      <c r="H1426" s="3" t="s">
        <v>73</v>
      </c>
      <c r="I1426" s="3" t="s">
        <v>57</v>
      </c>
      <c r="J1426" s="3" t="s">
        <v>70</v>
      </c>
      <c r="K1426" s="4" t="s">
        <v>19</v>
      </c>
      <c r="L1426" s="3" t="s">
        <v>18323</v>
      </c>
      <c r="M1426" s="3" t="s">
        <v>35</v>
      </c>
    </row>
    <row r="1427" ht="22.5" customHeight="1">
      <c r="A1427" s="3" t="s">
        <v>35825</v>
      </c>
      <c r="B1427" s="3" t="s">
        <v>35826</v>
      </c>
      <c r="C1427" s="3" t="s">
        <v>30</v>
      </c>
      <c r="D1427" s="4" t="s">
        <v>19</v>
      </c>
      <c r="E1427" s="3" t="s">
        <v>21</v>
      </c>
      <c r="F1427" s="5">
        <v>10.0</v>
      </c>
      <c r="G1427" s="5">
        <v>15.0</v>
      </c>
      <c r="H1427" s="3" t="s">
        <v>73</v>
      </c>
      <c r="I1427" s="3" t="s">
        <v>57</v>
      </c>
      <c r="J1427" s="3" t="s">
        <v>35830</v>
      </c>
      <c r="K1427" s="3" t="s">
        <v>35832</v>
      </c>
      <c r="L1427" s="3" t="s">
        <v>35833</v>
      </c>
      <c r="M1427" s="3" t="s">
        <v>35</v>
      </c>
    </row>
    <row r="1428" ht="22.5" customHeight="1">
      <c r="A1428" s="3" t="s">
        <v>12735</v>
      </c>
      <c r="B1428" s="3" t="s">
        <v>35836</v>
      </c>
      <c r="C1428" s="3" t="s">
        <v>30</v>
      </c>
      <c r="D1428" s="4" t="s">
        <v>19</v>
      </c>
      <c r="E1428" s="3" t="s">
        <v>21</v>
      </c>
      <c r="F1428" s="5">
        <v>10.0</v>
      </c>
      <c r="G1428" s="5">
        <v>18.0</v>
      </c>
      <c r="H1428" s="3" t="s">
        <v>95</v>
      </c>
      <c r="I1428" s="3" t="s">
        <v>57</v>
      </c>
      <c r="J1428" s="3" t="s">
        <v>17142</v>
      </c>
      <c r="K1428" s="3" t="s">
        <v>35841</v>
      </c>
      <c r="L1428" s="3" t="s">
        <v>35842</v>
      </c>
      <c r="M1428" s="3" t="s">
        <v>41</v>
      </c>
    </row>
    <row r="1429" ht="22.5" customHeight="1">
      <c r="A1429" s="3" t="s">
        <v>35846</v>
      </c>
      <c r="B1429" s="3" t="s">
        <v>35847</v>
      </c>
      <c r="C1429" s="3" t="s">
        <v>30</v>
      </c>
      <c r="D1429" s="4" t="s">
        <v>19</v>
      </c>
      <c r="E1429" s="3" t="s">
        <v>117</v>
      </c>
      <c r="F1429" s="5">
        <v>10.0</v>
      </c>
      <c r="G1429" s="5">
        <v>20.0</v>
      </c>
      <c r="H1429" s="3" t="s">
        <v>48</v>
      </c>
      <c r="I1429" s="3" t="s">
        <v>69</v>
      </c>
      <c r="J1429" s="3" t="s">
        <v>1695</v>
      </c>
      <c r="K1429" s="3" t="s">
        <v>35851</v>
      </c>
      <c r="L1429" s="3" t="s">
        <v>35853</v>
      </c>
      <c r="M1429" s="3" t="s">
        <v>159</v>
      </c>
    </row>
    <row r="1430" ht="22.5" customHeight="1">
      <c r="A1430" s="3" t="s">
        <v>29874</v>
      </c>
      <c r="B1430" s="3" t="s">
        <v>18212</v>
      </c>
      <c r="C1430" s="3" t="s">
        <v>30</v>
      </c>
      <c r="D1430" s="4" t="s">
        <v>19</v>
      </c>
      <c r="E1430" s="3" t="s">
        <v>20</v>
      </c>
      <c r="F1430" s="5">
        <v>10.0</v>
      </c>
      <c r="G1430" s="5">
        <v>18.0</v>
      </c>
      <c r="H1430" s="3" t="s">
        <v>95</v>
      </c>
      <c r="I1430" s="3" t="s">
        <v>50</v>
      </c>
      <c r="J1430" s="3" t="s">
        <v>3871</v>
      </c>
      <c r="K1430" s="3" t="s">
        <v>35856</v>
      </c>
      <c r="L1430" s="3" t="s">
        <v>35858</v>
      </c>
      <c r="M1430" s="3" t="s">
        <v>27</v>
      </c>
    </row>
    <row r="1431" ht="22.5" customHeight="1">
      <c r="A1431" s="3" t="s">
        <v>30194</v>
      </c>
      <c r="B1431" s="3" t="s">
        <v>4948</v>
      </c>
      <c r="C1431" s="3" t="s">
        <v>30</v>
      </c>
      <c r="D1431" s="4" t="s">
        <v>19</v>
      </c>
      <c r="E1431" s="3" t="s">
        <v>20</v>
      </c>
      <c r="F1431" s="5">
        <v>10.0</v>
      </c>
      <c r="G1431" s="5">
        <v>15.0</v>
      </c>
      <c r="H1431" s="3" t="s">
        <v>73</v>
      </c>
      <c r="I1431" s="3" t="s">
        <v>50</v>
      </c>
      <c r="J1431" s="3" t="s">
        <v>4952</v>
      </c>
      <c r="K1431" s="3" t="s">
        <v>35861</v>
      </c>
      <c r="L1431" s="3" t="s">
        <v>35862</v>
      </c>
      <c r="M1431" s="3" t="s">
        <v>27</v>
      </c>
    </row>
    <row r="1432" ht="22.5" customHeight="1">
      <c r="A1432" s="3" t="s">
        <v>28</v>
      </c>
      <c r="B1432" s="3" t="s">
        <v>15749</v>
      </c>
      <c r="C1432" s="3" t="s">
        <v>30</v>
      </c>
      <c r="D1432" s="4" t="s">
        <v>19</v>
      </c>
      <c r="E1432" s="3" t="s">
        <v>20</v>
      </c>
      <c r="F1432" s="5">
        <v>10.0</v>
      </c>
      <c r="G1432" s="5">
        <v>15.0</v>
      </c>
      <c r="H1432" s="3" t="s">
        <v>73</v>
      </c>
      <c r="I1432" s="3" t="s">
        <v>57</v>
      </c>
      <c r="J1432" s="3" t="s">
        <v>489</v>
      </c>
      <c r="K1432" s="3" t="s">
        <v>15750</v>
      </c>
      <c r="L1432" s="3" t="s">
        <v>35866</v>
      </c>
      <c r="M1432" s="3" t="s">
        <v>35</v>
      </c>
    </row>
    <row r="1433" ht="22.5" customHeight="1">
      <c r="A1433" s="3" t="s">
        <v>35867</v>
      </c>
      <c r="B1433" s="3" t="s">
        <v>11130</v>
      </c>
      <c r="C1433" s="3" t="s">
        <v>30</v>
      </c>
      <c r="D1433" s="4" t="s">
        <v>19</v>
      </c>
      <c r="E1433" s="3" t="s">
        <v>20</v>
      </c>
      <c r="F1433" s="5">
        <v>10.0</v>
      </c>
      <c r="G1433" s="5">
        <v>15.0</v>
      </c>
      <c r="H1433" s="3" t="s">
        <v>73</v>
      </c>
      <c r="I1433" s="3" t="s">
        <v>57</v>
      </c>
      <c r="J1433" s="3" t="s">
        <v>5582</v>
      </c>
      <c r="K1433" s="3" t="s">
        <v>914</v>
      </c>
      <c r="L1433" s="3" t="s">
        <v>35872</v>
      </c>
      <c r="M1433" s="3" t="s">
        <v>27</v>
      </c>
    </row>
    <row r="1434" ht="22.5" customHeight="1">
      <c r="A1434" s="3" t="s">
        <v>35873</v>
      </c>
      <c r="B1434" s="3" t="s">
        <v>4948</v>
      </c>
      <c r="C1434" s="3" t="s">
        <v>30</v>
      </c>
      <c r="D1434" s="4" t="s">
        <v>19</v>
      </c>
      <c r="E1434" s="3" t="s">
        <v>20</v>
      </c>
      <c r="F1434" s="5">
        <v>10.0</v>
      </c>
      <c r="G1434" s="5">
        <v>20.0</v>
      </c>
      <c r="H1434" s="3" t="s">
        <v>48</v>
      </c>
      <c r="I1434" s="3" t="s">
        <v>57</v>
      </c>
      <c r="J1434" s="3" t="s">
        <v>4952</v>
      </c>
      <c r="K1434" s="3" t="s">
        <v>4954</v>
      </c>
      <c r="L1434" s="3" t="s">
        <v>35876</v>
      </c>
      <c r="M1434" s="3" t="s">
        <v>27</v>
      </c>
    </row>
    <row r="1435" ht="22.5" customHeight="1">
      <c r="A1435" s="3" t="s">
        <v>2000</v>
      </c>
      <c r="B1435" s="3" t="s">
        <v>5445</v>
      </c>
      <c r="C1435" s="3" t="s">
        <v>30</v>
      </c>
      <c r="D1435" s="4" t="s">
        <v>19</v>
      </c>
      <c r="E1435" s="3" t="s">
        <v>21</v>
      </c>
      <c r="F1435" s="5">
        <v>10.0</v>
      </c>
      <c r="G1435" s="5">
        <v>15.0</v>
      </c>
      <c r="H1435" s="3" t="s">
        <v>73</v>
      </c>
      <c r="I1435" s="3" t="s">
        <v>57</v>
      </c>
      <c r="J1435" s="3" t="s">
        <v>99</v>
      </c>
      <c r="K1435" s="3" t="s">
        <v>35880</v>
      </c>
      <c r="L1435" s="3" t="s">
        <v>35882</v>
      </c>
      <c r="M1435" s="3" t="s">
        <v>27</v>
      </c>
    </row>
    <row r="1436" ht="22.5" customHeight="1">
      <c r="A1436" s="3" t="s">
        <v>35884</v>
      </c>
      <c r="B1436" s="3" t="s">
        <v>8222</v>
      </c>
      <c r="C1436" s="3" t="s">
        <v>30</v>
      </c>
      <c r="D1436" s="4" t="s">
        <v>19</v>
      </c>
      <c r="E1436" s="3" t="s">
        <v>20</v>
      </c>
      <c r="F1436" s="5">
        <v>10.0</v>
      </c>
      <c r="G1436" s="5">
        <v>15.0</v>
      </c>
      <c r="H1436" s="3" t="s">
        <v>73</v>
      </c>
      <c r="I1436" s="3" t="s">
        <v>69</v>
      </c>
      <c r="J1436" s="3" t="s">
        <v>8226</v>
      </c>
      <c r="K1436" s="3" t="s">
        <v>35887</v>
      </c>
      <c r="L1436" s="3" t="s">
        <v>35888</v>
      </c>
      <c r="M1436" s="3" t="s">
        <v>27</v>
      </c>
    </row>
    <row r="1437" ht="22.5" customHeight="1">
      <c r="A1437" s="3" t="s">
        <v>35889</v>
      </c>
      <c r="B1437" s="3" t="s">
        <v>20961</v>
      </c>
      <c r="C1437" s="3" t="s">
        <v>30</v>
      </c>
      <c r="D1437" s="4" t="s">
        <v>19</v>
      </c>
      <c r="E1437" s="3" t="s">
        <v>21</v>
      </c>
      <c r="F1437" s="5">
        <v>10.0</v>
      </c>
      <c r="G1437" s="5">
        <v>15.0</v>
      </c>
      <c r="H1437" s="3" t="s">
        <v>73</v>
      </c>
      <c r="I1437" s="3" t="s">
        <v>69</v>
      </c>
      <c r="J1437" s="3" t="s">
        <v>20963</v>
      </c>
      <c r="K1437" s="3" t="s">
        <v>33425</v>
      </c>
      <c r="L1437" s="3" t="s">
        <v>35894</v>
      </c>
      <c r="M1437" s="3" t="s">
        <v>35</v>
      </c>
    </row>
    <row r="1438" ht="22.5" customHeight="1">
      <c r="A1438" s="3" t="s">
        <v>35895</v>
      </c>
      <c r="B1438" s="3" t="s">
        <v>7612</v>
      </c>
      <c r="C1438" s="3" t="s">
        <v>30</v>
      </c>
      <c r="D1438" s="4" t="s">
        <v>19</v>
      </c>
      <c r="E1438" s="3" t="s">
        <v>127</v>
      </c>
      <c r="F1438" s="5">
        <v>10.0</v>
      </c>
      <c r="G1438" s="5">
        <v>20.0</v>
      </c>
      <c r="H1438" s="3" t="s">
        <v>48</v>
      </c>
      <c r="I1438" s="3" t="s">
        <v>69</v>
      </c>
      <c r="J1438" s="3" t="s">
        <v>441</v>
      </c>
      <c r="K1438" s="4" t="s">
        <v>19</v>
      </c>
      <c r="L1438" s="3" t="s">
        <v>35898</v>
      </c>
      <c r="M1438" s="3" t="s">
        <v>27</v>
      </c>
    </row>
    <row r="1439" ht="22.5" customHeight="1">
      <c r="A1439" s="3" t="s">
        <v>3825</v>
      </c>
      <c r="B1439" s="3" t="s">
        <v>35901</v>
      </c>
      <c r="C1439" s="3" t="s">
        <v>30</v>
      </c>
      <c r="D1439" s="4" t="s">
        <v>19</v>
      </c>
      <c r="E1439" s="3" t="s">
        <v>21</v>
      </c>
      <c r="F1439" s="5">
        <v>10.0</v>
      </c>
      <c r="G1439" s="5">
        <v>15.0</v>
      </c>
      <c r="H1439" s="3" t="s">
        <v>73</v>
      </c>
      <c r="I1439" s="3" t="s">
        <v>50</v>
      </c>
      <c r="J1439" s="3" t="s">
        <v>35902</v>
      </c>
      <c r="K1439" s="3" t="s">
        <v>26262</v>
      </c>
      <c r="L1439" s="3" t="s">
        <v>35904</v>
      </c>
      <c r="M1439" s="3" t="s">
        <v>41</v>
      </c>
    </row>
    <row r="1440" ht="22.5" customHeight="1">
      <c r="A1440" s="3" t="s">
        <v>31046</v>
      </c>
      <c r="B1440" s="3" t="s">
        <v>35905</v>
      </c>
      <c r="C1440" s="3" t="s">
        <v>30</v>
      </c>
      <c r="D1440" s="4" t="s">
        <v>19</v>
      </c>
      <c r="E1440" s="3" t="s">
        <v>20</v>
      </c>
      <c r="F1440" s="5">
        <v>10.0</v>
      </c>
      <c r="G1440" s="5">
        <v>20.0</v>
      </c>
      <c r="H1440" s="3" t="s">
        <v>48</v>
      </c>
      <c r="I1440" s="3" t="s">
        <v>69</v>
      </c>
      <c r="J1440" s="3" t="s">
        <v>35907</v>
      </c>
      <c r="K1440" s="4" t="s">
        <v>19</v>
      </c>
      <c r="L1440" s="3" t="s">
        <v>35910</v>
      </c>
      <c r="M1440" s="3" t="s">
        <v>27</v>
      </c>
    </row>
    <row r="1441" ht="22.5" customHeight="1">
      <c r="A1441" s="3" t="s">
        <v>6585</v>
      </c>
      <c r="B1441" s="3" t="s">
        <v>19766</v>
      </c>
      <c r="C1441" s="3" t="s">
        <v>30</v>
      </c>
      <c r="D1441" s="4" t="s">
        <v>19</v>
      </c>
      <c r="E1441" s="3" t="s">
        <v>21</v>
      </c>
      <c r="F1441" s="5">
        <v>10.0</v>
      </c>
      <c r="G1441" s="5">
        <v>16.0</v>
      </c>
      <c r="H1441" s="3" t="s">
        <v>169</v>
      </c>
      <c r="I1441" s="3" t="s">
        <v>23</v>
      </c>
      <c r="J1441" s="3" t="s">
        <v>19770</v>
      </c>
      <c r="K1441" s="3" t="s">
        <v>11739</v>
      </c>
      <c r="L1441" s="3" t="s">
        <v>35916</v>
      </c>
      <c r="M1441" s="3" t="s">
        <v>27</v>
      </c>
    </row>
    <row r="1442" ht="22.5" customHeight="1">
      <c r="A1442" s="3" t="s">
        <v>35919</v>
      </c>
      <c r="B1442" s="3" t="s">
        <v>35920</v>
      </c>
      <c r="C1442" s="3" t="s">
        <v>30</v>
      </c>
      <c r="D1442" s="4" t="s">
        <v>19</v>
      </c>
      <c r="E1442" s="3" t="s">
        <v>20</v>
      </c>
      <c r="F1442" s="5">
        <v>10.0</v>
      </c>
      <c r="G1442" s="5">
        <v>20.0</v>
      </c>
      <c r="H1442" s="3" t="s">
        <v>48</v>
      </c>
      <c r="I1442" s="3" t="s">
        <v>57</v>
      </c>
      <c r="J1442" s="3" t="s">
        <v>10219</v>
      </c>
      <c r="K1442" s="3" t="s">
        <v>35923</v>
      </c>
      <c r="L1442" s="3" t="s">
        <v>35925</v>
      </c>
      <c r="M1442" s="3" t="s">
        <v>35</v>
      </c>
    </row>
    <row r="1443" ht="22.5" customHeight="1">
      <c r="A1443" s="3" t="s">
        <v>35926</v>
      </c>
      <c r="B1443" s="3" t="s">
        <v>13829</v>
      </c>
      <c r="C1443" s="3" t="s">
        <v>30</v>
      </c>
      <c r="D1443" s="4" t="s">
        <v>19</v>
      </c>
      <c r="E1443" s="3" t="s">
        <v>127</v>
      </c>
      <c r="F1443" s="5">
        <v>10.0</v>
      </c>
      <c r="G1443" s="5">
        <v>15.0</v>
      </c>
      <c r="H1443" s="3" t="s">
        <v>73</v>
      </c>
      <c r="I1443" s="3" t="s">
        <v>69</v>
      </c>
      <c r="J1443" s="3" t="s">
        <v>264</v>
      </c>
      <c r="K1443" s="3" t="s">
        <v>35931</v>
      </c>
      <c r="L1443" s="3" t="s">
        <v>35932</v>
      </c>
      <c r="M1443" s="3" t="s">
        <v>35</v>
      </c>
    </row>
    <row r="1444" ht="22.5" customHeight="1">
      <c r="A1444" s="3" t="s">
        <v>25424</v>
      </c>
      <c r="B1444" s="3" t="s">
        <v>1447</v>
      </c>
      <c r="C1444" s="3" t="s">
        <v>30</v>
      </c>
      <c r="D1444" s="4" t="s">
        <v>19</v>
      </c>
      <c r="E1444" s="3" t="s">
        <v>20</v>
      </c>
      <c r="F1444" s="5">
        <v>10.0</v>
      </c>
      <c r="G1444" s="5">
        <v>20.0</v>
      </c>
      <c r="H1444" s="3" t="s">
        <v>48</v>
      </c>
      <c r="I1444" s="3" t="s">
        <v>57</v>
      </c>
      <c r="J1444" s="3" t="s">
        <v>1450</v>
      </c>
      <c r="K1444" s="4" t="s">
        <v>19</v>
      </c>
      <c r="L1444" s="3" t="s">
        <v>35938</v>
      </c>
      <c r="M1444" s="3" t="s">
        <v>35</v>
      </c>
    </row>
    <row r="1445" ht="22.5" customHeight="1">
      <c r="A1445" s="3" t="s">
        <v>11930</v>
      </c>
      <c r="B1445" s="3" t="s">
        <v>10785</v>
      </c>
      <c r="C1445" s="3" t="s">
        <v>30</v>
      </c>
      <c r="D1445" s="4" t="s">
        <v>19</v>
      </c>
      <c r="E1445" s="3" t="s">
        <v>21</v>
      </c>
      <c r="F1445" s="5">
        <v>10.0</v>
      </c>
      <c r="G1445" s="5">
        <v>15.0</v>
      </c>
      <c r="H1445" s="3" t="s">
        <v>73</v>
      </c>
      <c r="I1445" s="3" t="s">
        <v>50</v>
      </c>
      <c r="J1445" s="3" t="s">
        <v>38</v>
      </c>
      <c r="K1445" s="4" t="s">
        <v>19</v>
      </c>
      <c r="L1445" s="3" t="s">
        <v>35943</v>
      </c>
      <c r="M1445" s="3" t="s">
        <v>159</v>
      </c>
    </row>
    <row r="1446" ht="22.5" customHeight="1">
      <c r="A1446" s="3" t="s">
        <v>35944</v>
      </c>
      <c r="B1446" s="3" t="s">
        <v>35905</v>
      </c>
      <c r="C1446" s="3" t="s">
        <v>30</v>
      </c>
      <c r="D1446" s="4" t="s">
        <v>19</v>
      </c>
      <c r="E1446" s="3" t="s">
        <v>20</v>
      </c>
      <c r="F1446" s="5">
        <v>10.0</v>
      </c>
      <c r="G1446" s="5">
        <v>20.0</v>
      </c>
      <c r="H1446" s="3" t="s">
        <v>48</v>
      </c>
      <c r="I1446" s="3" t="s">
        <v>69</v>
      </c>
      <c r="J1446" s="3" t="s">
        <v>35907</v>
      </c>
      <c r="K1446" s="4" t="s">
        <v>19</v>
      </c>
      <c r="L1446" s="3" t="s">
        <v>35948</v>
      </c>
      <c r="M1446" s="3" t="s">
        <v>27</v>
      </c>
    </row>
    <row r="1447" ht="22.5" customHeight="1">
      <c r="A1447" s="3" t="s">
        <v>35949</v>
      </c>
      <c r="B1447" s="3" t="s">
        <v>4246</v>
      </c>
      <c r="C1447" s="3" t="s">
        <v>30</v>
      </c>
      <c r="D1447" s="4" t="s">
        <v>19</v>
      </c>
      <c r="E1447" s="3" t="s">
        <v>20</v>
      </c>
      <c r="F1447" s="5">
        <v>10.0</v>
      </c>
      <c r="G1447" s="5">
        <v>15.0</v>
      </c>
      <c r="H1447" s="3" t="s">
        <v>73</v>
      </c>
      <c r="I1447" s="3" t="s">
        <v>50</v>
      </c>
      <c r="J1447" s="3" t="s">
        <v>264</v>
      </c>
      <c r="K1447" s="3" t="s">
        <v>14860</v>
      </c>
      <c r="L1447" s="3" t="s">
        <v>35951</v>
      </c>
      <c r="M1447" s="3" t="s">
        <v>35</v>
      </c>
    </row>
    <row r="1448" ht="22.5" customHeight="1">
      <c r="A1448" s="3" t="s">
        <v>35952</v>
      </c>
      <c r="B1448" s="3" t="s">
        <v>4553</v>
      </c>
      <c r="C1448" s="3" t="s">
        <v>30</v>
      </c>
      <c r="D1448" s="4" t="s">
        <v>19</v>
      </c>
      <c r="E1448" s="3" t="s">
        <v>20</v>
      </c>
      <c r="F1448" s="5">
        <v>10.0</v>
      </c>
      <c r="G1448" s="5">
        <v>20.0</v>
      </c>
      <c r="H1448" s="3" t="s">
        <v>48</v>
      </c>
      <c r="I1448" s="3" t="s">
        <v>50</v>
      </c>
      <c r="J1448" s="3" t="s">
        <v>4558</v>
      </c>
      <c r="K1448" s="3" t="s">
        <v>18328</v>
      </c>
      <c r="L1448" s="3" t="s">
        <v>35953</v>
      </c>
      <c r="M1448" s="3" t="s">
        <v>159</v>
      </c>
    </row>
    <row r="1449" ht="22.5" customHeight="1">
      <c r="A1449" s="3" t="s">
        <v>6946</v>
      </c>
      <c r="B1449" s="3" t="s">
        <v>9154</v>
      </c>
      <c r="C1449" s="3" t="s">
        <v>30</v>
      </c>
      <c r="D1449" s="4" t="s">
        <v>19</v>
      </c>
      <c r="E1449" s="3" t="s">
        <v>20</v>
      </c>
      <c r="F1449" s="5">
        <v>10.0</v>
      </c>
      <c r="G1449" s="5">
        <v>15.0</v>
      </c>
      <c r="H1449" s="3" t="s">
        <v>73</v>
      </c>
      <c r="I1449" s="3" t="s">
        <v>50</v>
      </c>
      <c r="J1449" s="3" t="s">
        <v>1195</v>
      </c>
      <c r="K1449" s="3" t="s">
        <v>35954</v>
      </c>
      <c r="L1449" s="3" t="s">
        <v>35955</v>
      </c>
      <c r="M1449" s="3" t="s">
        <v>35</v>
      </c>
    </row>
    <row r="1450" ht="22.5" customHeight="1">
      <c r="A1450" s="3" t="s">
        <v>1433</v>
      </c>
      <c r="B1450" s="3" t="s">
        <v>1811</v>
      </c>
      <c r="C1450" s="3" t="s">
        <v>30</v>
      </c>
      <c r="D1450" s="4" t="s">
        <v>19</v>
      </c>
      <c r="E1450" s="3" t="s">
        <v>21</v>
      </c>
      <c r="F1450" s="5">
        <v>10.0</v>
      </c>
      <c r="G1450" s="5">
        <v>15.0</v>
      </c>
      <c r="H1450" s="3" t="s">
        <v>73</v>
      </c>
      <c r="I1450" s="3" t="s">
        <v>57</v>
      </c>
      <c r="J1450" s="3" t="s">
        <v>1814</v>
      </c>
      <c r="K1450" s="3" t="s">
        <v>6245</v>
      </c>
      <c r="L1450" s="3" t="s">
        <v>35957</v>
      </c>
      <c r="M1450" s="3" t="s">
        <v>41</v>
      </c>
    </row>
    <row r="1451" ht="22.5" customHeight="1">
      <c r="A1451" s="3" t="s">
        <v>3188</v>
      </c>
      <c r="B1451" s="3" t="s">
        <v>3807</v>
      </c>
      <c r="C1451" s="3" t="s">
        <v>30</v>
      </c>
      <c r="D1451" s="4" t="s">
        <v>19</v>
      </c>
      <c r="E1451" s="3" t="s">
        <v>21</v>
      </c>
      <c r="F1451" s="5">
        <v>10.0</v>
      </c>
      <c r="G1451" s="5">
        <v>15.0</v>
      </c>
      <c r="H1451" s="3" t="s">
        <v>73</v>
      </c>
      <c r="I1451" s="3" t="s">
        <v>50</v>
      </c>
      <c r="J1451" s="3" t="s">
        <v>109</v>
      </c>
      <c r="K1451" s="3" t="s">
        <v>18419</v>
      </c>
      <c r="L1451" s="3" t="s">
        <v>35963</v>
      </c>
      <c r="M1451" s="3" t="s">
        <v>35</v>
      </c>
    </row>
    <row r="1452" ht="22.5" customHeight="1">
      <c r="A1452" s="3" t="s">
        <v>12115</v>
      </c>
      <c r="B1452" s="3" t="s">
        <v>1192</v>
      </c>
      <c r="C1452" s="3" t="s">
        <v>30</v>
      </c>
      <c r="D1452" s="4" t="s">
        <v>19</v>
      </c>
      <c r="E1452" s="3" t="s">
        <v>20</v>
      </c>
      <c r="F1452" s="5">
        <v>10.0</v>
      </c>
      <c r="G1452" s="5">
        <v>15.0</v>
      </c>
      <c r="H1452" s="3" t="s">
        <v>73</v>
      </c>
      <c r="I1452" s="3" t="s">
        <v>50</v>
      </c>
      <c r="J1452" s="3" t="s">
        <v>1195</v>
      </c>
      <c r="K1452" s="3" t="s">
        <v>1198</v>
      </c>
      <c r="L1452" s="3" t="s">
        <v>33498</v>
      </c>
      <c r="M1452" s="3" t="s">
        <v>35</v>
      </c>
    </row>
    <row r="1453" ht="22.5" customHeight="1">
      <c r="A1453" s="3" t="s">
        <v>35970</v>
      </c>
      <c r="B1453" s="3" t="s">
        <v>5445</v>
      </c>
      <c r="C1453" s="3" t="s">
        <v>30</v>
      </c>
      <c r="D1453" s="4" t="s">
        <v>19</v>
      </c>
      <c r="E1453" s="3" t="s">
        <v>20</v>
      </c>
      <c r="F1453" s="5">
        <v>10.0</v>
      </c>
      <c r="G1453" s="5">
        <v>12.0</v>
      </c>
      <c r="H1453" s="3" t="s">
        <v>1563</v>
      </c>
      <c r="I1453" s="3" t="s">
        <v>57</v>
      </c>
      <c r="J1453" s="3" t="s">
        <v>99</v>
      </c>
      <c r="K1453" s="3" t="s">
        <v>22986</v>
      </c>
      <c r="L1453" s="3" t="s">
        <v>35973</v>
      </c>
      <c r="M1453" s="3" t="s">
        <v>27</v>
      </c>
    </row>
    <row r="1454" ht="22.5" customHeight="1">
      <c r="A1454" s="3" t="s">
        <v>35974</v>
      </c>
      <c r="B1454" s="3" t="s">
        <v>2338</v>
      </c>
      <c r="C1454" s="3" t="s">
        <v>30</v>
      </c>
      <c r="D1454" s="4" t="s">
        <v>19</v>
      </c>
      <c r="E1454" s="3" t="s">
        <v>20</v>
      </c>
      <c r="F1454" s="5">
        <v>10.0</v>
      </c>
      <c r="G1454" s="5">
        <v>20.0</v>
      </c>
      <c r="H1454" s="3" t="s">
        <v>48</v>
      </c>
      <c r="I1454" s="3" t="s">
        <v>57</v>
      </c>
      <c r="J1454" s="3" t="s">
        <v>2344</v>
      </c>
      <c r="K1454" s="3" t="s">
        <v>35979</v>
      </c>
      <c r="L1454" s="3" t="s">
        <v>35981</v>
      </c>
      <c r="M1454" s="3" t="s">
        <v>35</v>
      </c>
    </row>
    <row r="1455" ht="22.5" customHeight="1">
      <c r="A1455" s="3" t="s">
        <v>35983</v>
      </c>
      <c r="B1455" s="3" t="s">
        <v>20961</v>
      </c>
      <c r="C1455" s="3" t="s">
        <v>30</v>
      </c>
      <c r="D1455" s="4" t="s">
        <v>19</v>
      </c>
      <c r="E1455" s="3" t="s">
        <v>21</v>
      </c>
      <c r="F1455" s="5">
        <v>10.0</v>
      </c>
      <c r="G1455" s="5">
        <v>15.0</v>
      </c>
      <c r="H1455" s="3" t="s">
        <v>73</v>
      </c>
      <c r="I1455" s="3" t="s">
        <v>69</v>
      </c>
      <c r="J1455" s="3" t="s">
        <v>20963</v>
      </c>
      <c r="K1455" s="3" t="s">
        <v>33425</v>
      </c>
      <c r="L1455" s="3" t="s">
        <v>33426</v>
      </c>
      <c r="M1455" s="3" t="s">
        <v>35</v>
      </c>
    </row>
    <row r="1456" ht="22.5" customHeight="1">
      <c r="A1456" s="3" t="s">
        <v>32178</v>
      </c>
      <c r="B1456" s="3" t="s">
        <v>24684</v>
      </c>
      <c r="C1456" s="3" t="s">
        <v>30</v>
      </c>
      <c r="D1456" s="4" t="s">
        <v>19</v>
      </c>
      <c r="E1456" s="3" t="s">
        <v>21</v>
      </c>
      <c r="F1456" s="5">
        <v>10.0</v>
      </c>
      <c r="G1456" s="5">
        <v>15.0</v>
      </c>
      <c r="H1456" s="3" t="s">
        <v>73</v>
      </c>
      <c r="I1456" s="3" t="s">
        <v>50</v>
      </c>
      <c r="J1456" s="3" t="s">
        <v>329</v>
      </c>
      <c r="K1456" s="3" t="s">
        <v>1384</v>
      </c>
      <c r="L1456" s="3" t="s">
        <v>35997</v>
      </c>
      <c r="M1456" s="3" t="s">
        <v>27</v>
      </c>
    </row>
    <row r="1457" ht="22.5" customHeight="1">
      <c r="A1457" s="3" t="s">
        <v>25424</v>
      </c>
      <c r="B1457" s="3" t="s">
        <v>12618</v>
      </c>
      <c r="C1457" s="3" t="s">
        <v>30</v>
      </c>
      <c r="D1457" s="4" t="s">
        <v>19</v>
      </c>
      <c r="E1457" s="3" t="s">
        <v>127</v>
      </c>
      <c r="F1457" s="5">
        <v>10.0</v>
      </c>
      <c r="G1457" s="5">
        <v>15.0</v>
      </c>
      <c r="H1457" s="3" t="s">
        <v>73</v>
      </c>
      <c r="I1457" s="3" t="s">
        <v>69</v>
      </c>
      <c r="J1457" s="3" t="s">
        <v>726</v>
      </c>
      <c r="K1457" s="3" t="s">
        <v>36005</v>
      </c>
      <c r="L1457" s="3" t="s">
        <v>36007</v>
      </c>
      <c r="M1457" s="3" t="s">
        <v>35</v>
      </c>
    </row>
    <row r="1458" ht="22.5" customHeight="1">
      <c r="A1458" s="3" t="s">
        <v>3540</v>
      </c>
      <c r="B1458" s="3" t="s">
        <v>6745</v>
      </c>
      <c r="C1458" s="3" t="s">
        <v>30</v>
      </c>
      <c r="D1458" s="4" t="s">
        <v>19</v>
      </c>
      <c r="E1458" s="3" t="s">
        <v>20</v>
      </c>
      <c r="F1458" s="5">
        <v>10.0</v>
      </c>
      <c r="G1458" s="5">
        <v>15.0</v>
      </c>
      <c r="H1458" s="3" t="s">
        <v>73</v>
      </c>
      <c r="I1458" s="3" t="s">
        <v>57</v>
      </c>
      <c r="J1458" s="3" t="s">
        <v>6756</v>
      </c>
      <c r="K1458" s="3" t="s">
        <v>36013</v>
      </c>
      <c r="L1458" s="3" t="s">
        <v>36015</v>
      </c>
      <c r="M1458" s="3" t="s">
        <v>35</v>
      </c>
    </row>
    <row r="1459" ht="22.5" customHeight="1">
      <c r="A1459" s="3" t="s">
        <v>18597</v>
      </c>
      <c r="B1459" s="3" t="s">
        <v>18359</v>
      </c>
      <c r="C1459" s="3" t="s">
        <v>30</v>
      </c>
      <c r="D1459" s="4" t="s">
        <v>19</v>
      </c>
      <c r="E1459" s="3" t="s">
        <v>21</v>
      </c>
      <c r="F1459" s="5">
        <v>10.0</v>
      </c>
      <c r="G1459" s="5">
        <v>20.0</v>
      </c>
      <c r="H1459" s="3" t="s">
        <v>48</v>
      </c>
      <c r="I1459" s="3" t="s">
        <v>50</v>
      </c>
      <c r="J1459" s="3" t="s">
        <v>423</v>
      </c>
      <c r="K1459" s="3" t="s">
        <v>18545</v>
      </c>
      <c r="L1459" s="3" t="s">
        <v>18603</v>
      </c>
      <c r="M1459" s="3" t="s">
        <v>41</v>
      </c>
    </row>
    <row r="1460" ht="22.5" customHeight="1">
      <c r="A1460" s="3" t="s">
        <v>36023</v>
      </c>
      <c r="B1460" s="3" t="s">
        <v>15231</v>
      </c>
      <c r="C1460" s="3" t="s">
        <v>30</v>
      </c>
      <c r="D1460" s="4" t="s">
        <v>19</v>
      </c>
      <c r="E1460" s="3" t="s">
        <v>20</v>
      </c>
      <c r="F1460" s="5">
        <v>10.0</v>
      </c>
      <c r="G1460" s="5">
        <v>15.0</v>
      </c>
      <c r="H1460" s="3" t="s">
        <v>73</v>
      </c>
      <c r="I1460" s="3" t="s">
        <v>23</v>
      </c>
      <c r="J1460" s="3" t="s">
        <v>15235</v>
      </c>
      <c r="K1460" s="3" t="s">
        <v>36026</v>
      </c>
      <c r="L1460" s="3" t="s">
        <v>36030</v>
      </c>
      <c r="M1460" s="3" t="s">
        <v>41</v>
      </c>
    </row>
    <row r="1461" ht="22.5" customHeight="1">
      <c r="A1461" s="3" t="s">
        <v>36033</v>
      </c>
      <c r="B1461" s="3" t="s">
        <v>1391</v>
      </c>
      <c r="C1461" s="3" t="s">
        <v>30</v>
      </c>
      <c r="D1461" s="4" t="s">
        <v>19</v>
      </c>
      <c r="E1461" s="3" t="s">
        <v>21</v>
      </c>
      <c r="F1461" s="5">
        <v>10.0</v>
      </c>
      <c r="G1461" s="5">
        <v>15.0</v>
      </c>
      <c r="H1461" s="3" t="s">
        <v>73</v>
      </c>
      <c r="I1461" s="3" t="s">
        <v>57</v>
      </c>
      <c r="J1461" s="3" t="s">
        <v>1392</v>
      </c>
      <c r="K1461" s="3" t="s">
        <v>15845</v>
      </c>
      <c r="L1461" s="3" t="s">
        <v>36036</v>
      </c>
      <c r="M1461" s="3" t="s">
        <v>27</v>
      </c>
    </row>
    <row r="1462" ht="22.5" customHeight="1">
      <c r="A1462" s="3" t="s">
        <v>36037</v>
      </c>
      <c r="B1462" s="3" t="s">
        <v>23344</v>
      </c>
      <c r="C1462" s="3" t="s">
        <v>30</v>
      </c>
      <c r="D1462" s="4" t="s">
        <v>19</v>
      </c>
      <c r="E1462" s="3" t="s">
        <v>20</v>
      </c>
      <c r="F1462" s="5">
        <v>10.0</v>
      </c>
      <c r="G1462" s="5">
        <v>20.0</v>
      </c>
      <c r="H1462" s="3" t="s">
        <v>48</v>
      </c>
      <c r="I1462" s="3" t="s">
        <v>57</v>
      </c>
      <c r="J1462" s="3" t="s">
        <v>556</v>
      </c>
      <c r="K1462" s="3" t="s">
        <v>23347</v>
      </c>
      <c r="L1462" s="3" t="s">
        <v>36044</v>
      </c>
      <c r="M1462" s="3" t="s">
        <v>159</v>
      </c>
    </row>
    <row r="1463" ht="22.5" customHeight="1">
      <c r="A1463" s="3" t="s">
        <v>36045</v>
      </c>
      <c r="B1463" s="3" t="s">
        <v>1639</v>
      </c>
      <c r="C1463" s="3" t="s">
        <v>30</v>
      </c>
      <c r="D1463" s="4" t="s">
        <v>19</v>
      </c>
      <c r="E1463" s="3" t="s">
        <v>20</v>
      </c>
      <c r="F1463" s="5">
        <v>10.0</v>
      </c>
      <c r="G1463" s="5">
        <v>20.0</v>
      </c>
      <c r="H1463" s="3" t="s">
        <v>48</v>
      </c>
      <c r="I1463" s="3" t="s">
        <v>50</v>
      </c>
      <c r="J1463" s="3" t="s">
        <v>1643</v>
      </c>
      <c r="K1463" s="3" t="s">
        <v>1644</v>
      </c>
      <c r="L1463" s="3" t="s">
        <v>36049</v>
      </c>
      <c r="M1463" s="3" t="s">
        <v>257</v>
      </c>
    </row>
    <row r="1464" ht="22.5" customHeight="1">
      <c r="A1464" s="3" t="s">
        <v>10913</v>
      </c>
      <c r="B1464" s="3" t="s">
        <v>18359</v>
      </c>
      <c r="C1464" s="3" t="s">
        <v>30</v>
      </c>
      <c r="D1464" s="4" t="s">
        <v>19</v>
      </c>
      <c r="E1464" s="3" t="s">
        <v>21</v>
      </c>
      <c r="F1464" s="5">
        <v>10.0</v>
      </c>
      <c r="G1464" s="5">
        <v>12.0</v>
      </c>
      <c r="H1464" s="3" t="s">
        <v>1563</v>
      </c>
      <c r="I1464" s="3" t="s">
        <v>50</v>
      </c>
      <c r="J1464" s="3" t="s">
        <v>423</v>
      </c>
      <c r="K1464" s="3" t="s">
        <v>18545</v>
      </c>
      <c r="L1464" s="3" t="s">
        <v>18546</v>
      </c>
      <c r="M1464" s="3" t="s">
        <v>41</v>
      </c>
    </row>
    <row r="1465" ht="22.5" customHeight="1">
      <c r="A1465" s="3" t="s">
        <v>19730</v>
      </c>
      <c r="B1465" s="3" t="s">
        <v>4321</v>
      </c>
      <c r="C1465" s="3" t="s">
        <v>30</v>
      </c>
      <c r="D1465" s="4" t="s">
        <v>19</v>
      </c>
      <c r="E1465" s="3" t="s">
        <v>20</v>
      </c>
      <c r="F1465" s="5">
        <v>10.0</v>
      </c>
      <c r="G1465" s="5">
        <v>15.0</v>
      </c>
      <c r="H1465" s="3" t="s">
        <v>73</v>
      </c>
      <c r="I1465" s="3" t="s">
        <v>57</v>
      </c>
      <c r="J1465" s="3" t="s">
        <v>4327</v>
      </c>
      <c r="K1465" s="3" t="s">
        <v>5283</v>
      </c>
      <c r="L1465" s="3" t="s">
        <v>36059</v>
      </c>
      <c r="M1465" s="3" t="s">
        <v>257</v>
      </c>
    </row>
    <row r="1466" ht="22.5" customHeight="1">
      <c r="A1466" s="3" t="s">
        <v>3292</v>
      </c>
      <c r="B1466" s="3" t="s">
        <v>1909</v>
      </c>
      <c r="C1466" s="3" t="s">
        <v>30</v>
      </c>
      <c r="D1466" s="4" t="s">
        <v>19</v>
      </c>
      <c r="E1466" s="3" t="s">
        <v>20</v>
      </c>
      <c r="F1466" s="5">
        <v>10.0</v>
      </c>
      <c r="G1466" s="5">
        <v>20.0</v>
      </c>
      <c r="H1466" s="3" t="s">
        <v>48</v>
      </c>
      <c r="I1466" s="3" t="s">
        <v>57</v>
      </c>
      <c r="J1466" s="3" t="s">
        <v>1915</v>
      </c>
      <c r="K1466" s="3" t="s">
        <v>1916</v>
      </c>
      <c r="L1466" s="3" t="s">
        <v>36064</v>
      </c>
      <c r="M1466" s="3" t="s">
        <v>35</v>
      </c>
    </row>
    <row r="1467" ht="22.5" customHeight="1">
      <c r="A1467" s="3" t="s">
        <v>5648</v>
      </c>
      <c r="B1467" s="3" t="s">
        <v>36070</v>
      </c>
      <c r="C1467" s="3" t="s">
        <v>30</v>
      </c>
      <c r="D1467" s="4" t="s">
        <v>19</v>
      </c>
      <c r="E1467" s="3" t="s">
        <v>20</v>
      </c>
      <c r="F1467" s="5">
        <v>10.0</v>
      </c>
      <c r="G1467" s="5">
        <v>15.0</v>
      </c>
      <c r="H1467" s="3" t="s">
        <v>73</v>
      </c>
      <c r="I1467" s="3" t="s">
        <v>50</v>
      </c>
      <c r="J1467" s="3" t="s">
        <v>36071</v>
      </c>
      <c r="K1467" s="3" t="s">
        <v>36072</v>
      </c>
      <c r="L1467" s="3" t="s">
        <v>36074</v>
      </c>
      <c r="M1467" s="3" t="s">
        <v>27</v>
      </c>
    </row>
    <row r="1468" ht="22.5" customHeight="1">
      <c r="A1468" s="3" t="s">
        <v>3188</v>
      </c>
      <c r="B1468" s="3" t="s">
        <v>36075</v>
      </c>
      <c r="C1468" s="3" t="s">
        <v>30</v>
      </c>
      <c r="D1468" s="4" t="s">
        <v>19</v>
      </c>
      <c r="E1468" s="3" t="s">
        <v>20</v>
      </c>
      <c r="F1468" s="5">
        <v>10.0</v>
      </c>
      <c r="G1468" s="5">
        <v>15.0</v>
      </c>
      <c r="H1468" s="3" t="s">
        <v>73</v>
      </c>
      <c r="I1468" s="3" t="s">
        <v>57</v>
      </c>
      <c r="J1468" s="3" t="s">
        <v>70</v>
      </c>
      <c r="K1468" s="3" t="s">
        <v>36081</v>
      </c>
      <c r="L1468" s="3" t="s">
        <v>36085</v>
      </c>
      <c r="M1468" s="3" t="s">
        <v>27</v>
      </c>
    </row>
    <row r="1469" ht="22.5" customHeight="1">
      <c r="A1469" s="3" t="s">
        <v>36086</v>
      </c>
      <c r="B1469" s="3" t="s">
        <v>11029</v>
      </c>
      <c r="C1469" s="3" t="s">
        <v>30</v>
      </c>
      <c r="D1469" s="4" t="s">
        <v>19</v>
      </c>
      <c r="E1469" s="3" t="s">
        <v>20</v>
      </c>
      <c r="F1469" s="5">
        <v>10.0</v>
      </c>
      <c r="G1469" s="5">
        <v>20.0</v>
      </c>
      <c r="H1469" s="3" t="s">
        <v>48</v>
      </c>
      <c r="I1469" s="3" t="s">
        <v>50</v>
      </c>
      <c r="J1469" s="3" t="s">
        <v>38</v>
      </c>
      <c r="K1469" s="3" t="s">
        <v>36089</v>
      </c>
      <c r="L1469" s="3" t="s">
        <v>36092</v>
      </c>
      <c r="M1469" s="3" t="s">
        <v>27</v>
      </c>
    </row>
    <row r="1470" ht="22.5" customHeight="1">
      <c r="A1470" s="3" t="s">
        <v>36094</v>
      </c>
      <c r="B1470" s="3" t="s">
        <v>12997</v>
      </c>
      <c r="C1470" s="3" t="s">
        <v>30</v>
      </c>
      <c r="D1470" s="4" t="s">
        <v>19</v>
      </c>
      <c r="E1470" s="3" t="s">
        <v>20</v>
      </c>
      <c r="F1470" s="5">
        <v>10.0</v>
      </c>
      <c r="G1470" s="5">
        <v>15.0</v>
      </c>
      <c r="H1470" s="3" t="s">
        <v>73</v>
      </c>
      <c r="I1470" s="3" t="s">
        <v>50</v>
      </c>
      <c r="J1470" s="3" t="s">
        <v>13005</v>
      </c>
      <c r="K1470" s="3" t="s">
        <v>36096</v>
      </c>
      <c r="L1470" s="3" t="s">
        <v>36097</v>
      </c>
      <c r="M1470" s="3" t="s">
        <v>27</v>
      </c>
    </row>
    <row r="1471" ht="22.5" customHeight="1">
      <c r="A1471" s="3" t="s">
        <v>25037</v>
      </c>
      <c r="B1471" s="3" t="s">
        <v>36099</v>
      </c>
      <c r="C1471" s="3" t="s">
        <v>30</v>
      </c>
      <c r="D1471" s="4" t="s">
        <v>19</v>
      </c>
      <c r="E1471" s="3" t="s">
        <v>20</v>
      </c>
      <c r="F1471" s="5">
        <v>10.0</v>
      </c>
      <c r="G1471" s="5">
        <v>15.0</v>
      </c>
      <c r="H1471" s="3" t="s">
        <v>73</v>
      </c>
      <c r="I1471" s="3" t="s">
        <v>23</v>
      </c>
      <c r="J1471" s="3" t="s">
        <v>3286</v>
      </c>
      <c r="K1471" s="3" t="s">
        <v>36102</v>
      </c>
      <c r="L1471" s="3" t="s">
        <v>36103</v>
      </c>
      <c r="M1471" s="3" t="s">
        <v>159</v>
      </c>
    </row>
    <row r="1472" ht="22.5" customHeight="1">
      <c r="A1472" s="3" t="s">
        <v>36104</v>
      </c>
      <c r="B1472" s="3" t="s">
        <v>18461</v>
      </c>
      <c r="C1472" s="3" t="s">
        <v>30</v>
      </c>
      <c r="D1472" s="4" t="s">
        <v>19</v>
      </c>
      <c r="E1472" s="3" t="s">
        <v>20</v>
      </c>
      <c r="F1472" s="5">
        <v>10.0</v>
      </c>
      <c r="G1472" s="5">
        <v>15.0</v>
      </c>
      <c r="H1472" s="3" t="s">
        <v>73</v>
      </c>
      <c r="I1472" s="3" t="s">
        <v>69</v>
      </c>
      <c r="J1472" s="3" t="s">
        <v>535</v>
      </c>
      <c r="K1472" s="3" t="s">
        <v>23780</v>
      </c>
      <c r="L1472" s="3" t="s">
        <v>36109</v>
      </c>
      <c r="M1472" s="3" t="s">
        <v>27</v>
      </c>
    </row>
    <row r="1473" ht="22.5" customHeight="1">
      <c r="A1473" s="3" t="s">
        <v>5648</v>
      </c>
      <c r="B1473" s="3" t="s">
        <v>4338</v>
      </c>
      <c r="C1473" s="3" t="s">
        <v>30</v>
      </c>
      <c r="D1473" s="4" t="s">
        <v>19</v>
      </c>
      <c r="E1473" s="3" t="s">
        <v>20</v>
      </c>
      <c r="F1473" s="5">
        <v>10.0</v>
      </c>
      <c r="G1473" s="5">
        <v>20.0</v>
      </c>
      <c r="H1473" s="3" t="s">
        <v>48</v>
      </c>
      <c r="I1473" s="3" t="s">
        <v>57</v>
      </c>
      <c r="J1473" s="3" t="s">
        <v>4346</v>
      </c>
      <c r="K1473" s="3" t="s">
        <v>11463</v>
      </c>
      <c r="L1473" s="3" t="s">
        <v>36114</v>
      </c>
      <c r="M1473" s="3" t="s">
        <v>41</v>
      </c>
    </row>
    <row r="1474" ht="22.5" customHeight="1">
      <c r="A1474" s="3" t="s">
        <v>36116</v>
      </c>
      <c r="B1474" s="3" t="s">
        <v>36117</v>
      </c>
      <c r="C1474" s="3" t="s">
        <v>30</v>
      </c>
      <c r="D1474" s="4" t="s">
        <v>19</v>
      </c>
      <c r="E1474" s="3" t="s">
        <v>20</v>
      </c>
      <c r="F1474" s="5">
        <v>10.0</v>
      </c>
      <c r="G1474" s="5">
        <v>15.0</v>
      </c>
      <c r="H1474" s="3" t="s">
        <v>73</v>
      </c>
      <c r="I1474" s="3" t="s">
        <v>50</v>
      </c>
      <c r="J1474" s="3" t="s">
        <v>36119</v>
      </c>
      <c r="K1474" s="3" t="s">
        <v>36121</v>
      </c>
      <c r="L1474" s="3" t="s">
        <v>36128</v>
      </c>
      <c r="M1474" s="3" t="s">
        <v>159</v>
      </c>
    </row>
    <row r="1475" ht="22.5" customHeight="1">
      <c r="A1475" s="3" t="s">
        <v>31046</v>
      </c>
      <c r="B1475" s="3" t="s">
        <v>5413</v>
      </c>
      <c r="C1475" s="3" t="s">
        <v>30</v>
      </c>
      <c r="D1475" s="4" t="s">
        <v>19</v>
      </c>
      <c r="E1475" s="3" t="s">
        <v>21</v>
      </c>
      <c r="F1475" s="5">
        <v>10.0</v>
      </c>
      <c r="G1475" s="5">
        <v>15.0</v>
      </c>
      <c r="H1475" s="3" t="s">
        <v>73</v>
      </c>
      <c r="I1475" s="3" t="s">
        <v>57</v>
      </c>
      <c r="J1475" s="3" t="s">
        <v>38</v>
      </c>
      <c r="K1475" s="3" t="s">
        <v>5421</v>
      </c>
      <c r="L1475" s="3" t="s">
        <v>36134</v>
      </c>
      <c r="M1475" s="3" t="s">
        <v>35</v>
      </c>
    </row>
    <row r="1476" ht="22.5" customHeight="1">
      <c r="A1476" s="3" t="s">
        <v>36136</v>
      </c>
      <c r="B1476" s="3" t="s">
        <v>36137</v>
      </c>
      <c r="C1476" s="3" t="s">
        <v>30</v>
      </c>
      <c r="D1476" s="4" t="s">
        <v>19</v>
      </c>
      <c r="E1476" s="3" t="s">
        <v>117</v>
      </c>
      <c r="F1476" s="5">
        <v>10.0</v>
      </c>
      <c r="G1476" s="5">
        <v>15.0</v>
      </c>
      <c r="H1476" s="3" t="s">
        <v>73</v>
      </c>
      <c r="I1476" s="3" t="s">
        <v>50</v>
      </c>
      <c r="J1476" s="3" t="s">
        <v>36139</v>
      </c>
      <c r="K1476" s="3" t="s">
        <v>36140</v>
      </c>
      <c r="L1476" s="3" t="s">
        <v>36141</v>
      </c>
      <c r="M1476" s="3" t="s">
        <v>27</v>
      </c>
    </row>
    <row r="1477" ht="22.5" customHeight="1">
      <c r="A1477" s="3" t="s">
        <v>30703</v>
      </c>
      <c r="B1477" s="3" t="s">
        <v>18359</v>
      </c>
      <c r="C1477" s="3" t="s">
        <v>30</v>
      </c>
      <c r="D1477" s="4" t="s">
        <v>19</v>
      </c>
      <c r="E1477" s="3" t="s">
        <v>21</v>
      </c>
      <c r="F1477" s="5">
        <v>10.0</v>
      </c>
      <c r="G1477" s="5">
        <v>15.0</v>
      </c>
      <c r="H1477" s="3" t="s">
        <v>73</v>
      </c>
      <c r="I1477" s="3" t="s">
        <v>50</v>
      </c>
      <c r="J1477" s="3" t="s">
        <v>423</v>
      </c>
      <c r="K1477" s="3" t="s">
        <v>36146</v>
      </c>
      <c r="L1477" s="3" t="s">
        <v>36147</v>
      </c>
      <c r="M1477" s="3" t="s">
        <v>41</v>
      </c>
    </row>
    <row r="1478" ht="22.5" customHeight="1">
      <c r="A1478" s="3" t="s">
        <v>36148</v>
      </c>
      <c r="B1478" s="3" t="s">
        <v>17564</v>
      </c>
      <c r="C1478" s="3" t="s">
        <v>30</v>
      </c>
      <c r="D1478" s="4" t="s">
        <v>19</v>
      </c>
      <c r="E1478" s="3" t="s">
        <v>117</v>
      </c>
      <c r="F1478" s="5">
        <v>10.0</v>
      </c>
      <c r="G1478" s="5">
        <v>15.0</v>
      </c>
      <c r="H1478" s="3" t="s">
        <v>73</v>
      </c>
      <c r="I1478" s="3" t="s">
        <v>69</v>
      </c>
      <c r="J1478" s="3" t="s">
        <v>9875</v>
      </c>
      <c r="K1478" s="3" t="s">
        <v>36150</v>
      </c>
      <c r="L1478" s="3" t="s">
        <v>36151</v>
      </c>
      <c r="M1478" s="3" t="s">
        <v>35</v>
      </c>
    </row>
    <row r="1479" ht="22.5" customHeight="1">
      <c r="A1479" s="3" t="s">
        <v>3205</v>
      </c>
      <c r="B1479" s="3" t="s">
        <v>36152</v>
      </c>
      <c r="C1479" s="3" t="s">
        <v>30</v>
      </c>
      <c r="D1479" s="4" t="s">
        <v>19</v>
      </c>
      <c r="E1479" s="3" t="s">
        <v>127</v>
      </c>
      <c r="F1479" s="5">
        <v>10.0</v>
      </c>
      <c r="G1479" s="5">
        <v>15.0</v>
      </c>
      <c r="H1479" s="3" t="s">
        <v>73</v>
      </c>
      <c r="I1479" s="3" t="s">
        <v>69</v>
      </c>
      <c r="J1479" s="3" t="s">
        <v>1695</v>
      </c>
      <c r="K1479" s="3" t="s">
        <v>36154</v>
      </c>
      <c r="L1479" s="3" t="s">
        <v>36156</v>
      </c>
      <c r="M1479" s="3" t="s">
        <v>90</v>
      </c>
    </row>
    <row r="1480" ht="22.5" customHeight="1">
      <c r="A1480" s="3" t="s">
        <v>4385</v>
      </c>
      <c r="B1480" s="3" t="s">
        <v>4388</v>
      </c>
      <c r="C1480" s="3" t="s">
        <v>30</v>
      </c>
      <c r="D1480" s="4" t="s">
        <v>19</v>
      </c>
      <c r="E1480" s="3" t="s">
        <v>20</v>
      </c>
      <c r="F1480" s="5">
        <v>10.0</v>
      </c>
      <c r="G1480" s="5">
        <v>18.0</v>
      </c>
      <c r="H1480" s="3" t="s">
        <v>95</v>
      </c>
      <c r="I1480" s="3" t="s">
        <v>57</v>
      </c>
      <c r="J1480" s="3" t="s">
        <v>99</v>
      </c>
      <c r="K1480" s="3" t="s">
        <v>4395</v>
      </c>
      <c r="L1480" s="3" t="s">
        <v>4398</v>
      </c>
      <c r="M1480" s="3" t="s">
        <v>27</v>
      </c>
    </row>
    <row r="1481" ht="22.5" customHeight="1">
      <c r="A1481" s="3" t="s">
        <v>3825</v>
      </c>
      <c r="B1481" s="3" t="s">
        <v>36161</v>
      </c>
      <c r="C1481" s="3" t="s">
        <v>30</v>
      </c>
      <c r="D1481" s="4" t="s">
        <v>19</v>
      </c>
      <c r="E1481" s="3" t="s">
        <v>20</v>
      </c>
      <c r="F1481" s="5">
        <v>10.0</v>
      </c>
      <c r="G1481" s="5">
        <v>15.0</v>
      </c>
      <c r="H1481" s="3" t="s">
        <v>73</v>
      </c>
      <c r="I1481" s="3" t="s">
        <v>50</v>
      </c>
      <c r="J1481" s="3" t="s">
        <v>36164</v>
      </c>
      <c r="K1481" s="3" t="s">
        <v>36165</v>
      </c>
      <c r="L1481" s="3" t="s">
        <v>36167</v>
      </c>
      <c r="M1481" s="3" t="s">
        <v>41</v>
      </c>
    </row>
    <row r="1482" ht="22.5" customHeight="1">
      <c r="A1482" s="3" t="s">
        <v>36168</v>
      </c>
      <c r="B1482" s="3" t="s">
        <v>36170</v>
      </c>
      <c r="C1482" s="3" t="s">
        <v>30</v>
      </c>
      <c r="D1482" s="4" t="s">
        <v>19</v>
      </c>
      <c r="E1482" s="3" t="s">
        <v>127</v>
      </c>
      <c r="F1482" s="5">
        <v>10.0</v>
      </c>
      <c r="G1482" s="5">
        <v>20.0</v>
      </c>
      <c r="H1482" s="3" t="s">
        <v>48</v>
      </c>
      <c r="I1482" s="3" t="s">
        <v>69</v>
      </c>
      <c r="J1482" s="3" t="s">
        <v>7875</v>
      </c>
      <c r="K1482" s="4" t="s">
        <v>19</v>
      </c>
      <c r="L1482" s="3" t="s">
        <v>36175</v>
      </c>
      <c r="M1482" s="3" t="s">
        <v>35</v>
      </c>
    </row>
    <row r="1483" ht="22.5" customHeight="1">
      <c r="A1483" s="3" t="s">
        <v>29928</v>
      </c>
      <c r="B1483" s="3" t="s">
        <v>36176</v>
      </c>
      <c r="C1483" s="3" t="s">
        <v>30</v>
      </c>
      <c r="D1483" s="4" t="s">
        <v>19</v>
      </c>
      <c r="E1483" s="3" t="s">
        <v>20</v>
      </c>
      <c r="F1483" s="5">
        <v>10.0</v>
      </c>
      <c r="G1483" s="5">
        <v>15.0</v>
      </c>
      <c r="H1483" s="3" t="s">
        <v>73</v>
      </c>
      <c r="I1483" s="3" t="s">
        <v>50</v>
      </c>
      <c r="J1483" s="3" t="s">
        <v>36179</v>
      </c>
      <c r="K1483" s="3" t="s">
        <v>36181</v>
      </c>
      <c r="L1483" s="3" t="s">
        <v>36184</v>
      </c>
      <c r="M1483" s="3" t="s">
        <v>35</v>
      </c>
    </row>
    <row r="1484" ht="22.5" customHeight="1">
      <c r="A1484" s="3" t="s">
        <v>36186</v>
      </c>
      <c r="B1484" s="3" t="s">
        <v>2354</v>
      </c>
      <c r="C1484" s="3" t="s">
        <v>30</v>
      </c>
      <c r="D1484" s="4" t="s">
        <v>19</v>
      </c>
      <c r="E1484" s="3" t="s">
        <v>21</v>
      </c>
      <c r="F1484" s="5">
        <v>10.0</v>
      </c>
      <c r="G1484" s="5">
        <v>15.0</v>
      </c>
      <c r="H1484" s="3" t="s">
        <v>73</v>
      </c>
      <c r="I1484" s="3" t="s">
        <v>57</v>
      </c>
      <c r="J1484" s="3" t="s">
        <v>2357</v>
      </c>
      <c r="K1484" s="3" t="s">
        <v>15159</v>
      </c>
      <c r="L1484" s="3" t="s">
        <v>36189</v>
      </c>
      <c r="M1484" s="3" t="s">
        <v>159</v>
      </c>
    </row>
    <row r="1485" ht="22.5" customHeight="1">
      <c r="A1485" s="3" t="s">
        <v>36191</v>
      </c>
      <c r="B1485" s="3" t="s">
        <v>36193</v>
      </c>
      <c r="C1485" s="3" t="s">
        <v>30</v>
      </c>
      <c r="D1485" s="4" t="s">
        <v>19</v>
      </c>
      <c r="E1485" s="3" t="s">
        <v>20</v>
      </c>
      <c r="F1485" s="5">
        <v>10.0</v>
      </c>
      <c r="G1485" s="5">
        <v>15.0</v>
      </c>
      <c r="H1485" s="3" t="s">
        <v>73</v>
      </c>
      <c r="I1485" s="3" t="s">
        <v>50</v>
      </c>
      <c r="J1485" s="3" t="s">
        <v>955</v>
      </c>
      <c r="K1485" s="3" t="s">
        <v>36196</v>
      </c>
      <c r="L1485" s="3" t="s">
        <v>36197</v>
      </c>
      <c r="M1485" s="3" t="s">
        <v>35</v>
      </c>
    </row>
    <row r="1486" ht="22.5" customHeight="1">
      <c r="A1486" s="3" t="s">
        <v>3825</v>
      </c>
      <c r="B1486" s="3" t="s">
        <v>17564</v>
      </c>
      <c r="C1486" s="3" t="s">
        <v>30</v>
      </c>
      <c r="D1486" s="4" t="s">
        <v>19</v>
      </c>
      <c r="E1486" s="3" t="s">
        <v>20</v>
      </c>
      <c r="F1486" s="5">
        <v>10.0</v>
      </c>
      <c r="G1486" s="5">
        <v>20.0</v>
      </c>
      <c r="H1486" s="3" t="s">
        <v>48</v>
      </c>
      <c r="I1486" s="3" t="s">
        <v>57</v>
      </c>
      <c r="J1486" s="3" t="s">
        <v>9875</v>
      </c>
      <c r="K1486" s="3" t="s">
        <v>36201</v>
      </c>
      <c r="L1486" s="3" t="s">
        <v>36202</v>
      </c>
      <c r="M1486" s="3" t="s">
        <v>35</v>
      </c>
    </row>
    <row r="1487" ht="22.5" customHeight="1">
      <c r="A1487" s="3" t="s">
        <v>24779</v>
      </c>
      <c r="B1487" s="3" t="s">
        <v>18618</v>
      </c>
      <c r="C1487" s="3" t="s">
        <v>30</v>
      </c>
      <c r="D1487" s="4" t="s">
        <v>19</v>
      </c>
      <c r="E1487" s="3" t="s">
        <v>20</v>
      </c>
      <c r="F1487" s="5">
        <v>10.0</v>
      </c>
      <c r="G1487" s="5">
        <v>15.0</v>
      </c>
      <c r="H1487" s="3" t="s">
        <v>73</v>
      </c>
      <c r="I1487" s="3" t="s">
        <v>57</v>
      </c>
      <c r="J1487" s="3" t="s">
        <v>18620</v>
      </c>
      <c r="K1487" s="4" t="s">
        <v>19</v>
      </c>
      <c r="L1487" s="3" t="s">
        <v>36207</v>
      </c>
      <c r="M1487" s="3" t="s">
        <v>257</v>
      </c>
    </row>
    <row r="1488" ht="22.5" customHeight="1">
      <c r="A1488" s="3" t="s">
        <v>34289</v>
      </c>
      <c r="B1488" s="3" t="s">
        <v>36070</v>
      </c>
      <c r="C1488" s="3" t="s">
        <v>30</v>
      </c>
      <c r="D1488" s="4" t="s">
        <v>19</v>
      </c>
      <c r="E1488" s="3" t="s">
        <v>20</v>
      </c>
      <c r="F1488" s="5">
        <v>10.0</v>
      </c>
      <c r="G1488" s="5">
        <v>15.0</v>
      </c>
      <c r="H1488" s="3" t="s">
        <v>73</v>
      </c>
      <c r="I1488" s="3" t="s">
        <v>57</v>
      </c>
      <c r="J1488" s="3" t="s">
        <v>36071</v>
      </c>
      <c r="K1488" s="3" t="s">
        <v>20275</v>
      </c>
      <c r="L1488" s="3" t="s">
        <v>36212</v>
      </c>
      <c r="M1488" s="3" t="s">
        <v>27</v>
      </c>
    </row>
    <row r="1489" ht="22.5" customHeight="1">
      <c r="A1489" s="3" t="s">
        <v>36213</v>
      </c>
      <c r="B1489" s="3" t="s">
        <v>1639</v>
      </c>
      <c r="C1489" s="3" t="s">
        <v>30</v>
      </c>
      <c r="D1489" s="4" t="s">
        <v>19</v>
      </c>
      <c r="E1489" s="3" t="s">
        <v>20</v>
      </c>
      <c r="F1489" s="5">
        <v>10.0</v>
      </c>
      <c r="G1489" s="5">
        <v>20.0</v>
      </c>
      <c r="H1489" s="3" t="s">
        <v>48</v>
      </c>
      <c r="I1489" s="3" t="s">
        <v>69</v>
      </c>
      <c r="J1489" s="3" t="s">
        <v>1643</v>
      </c>
      <c r="K1489" s="3" t="s">
        <v>1644</v>
      </c>
      <c r="L1489" s="3" t="s">
        <v>36217</v>
      </c>
      <c r="M1489" s="3" t="s">
        <v>257</v>
      </c>
    </row>
    <row r="1490" ht="22.5" customHeight="1">
      <c r="A1490" s="3" t="s">
        <v>36218</v>
      </c>
      <c r="B1490" s="3" t="s">
        <v>9145</v>
      </c>
      <c r="C1490" s="3" t="s">
        <v>30</v>
      </c>
      <c r="D1490" s="4" t="s">
        <v>19</v>
      </c>
      <c r="E1490" s="3" t="s">
        <v>117</v>
      </c>
      <c r="F1490" s="5">
        <v>10.0</v>
      </c>
      <c r="G1490" s="5">
        <v>20.0</v>
      </c>
      <c r="H1490" s="3" t="s">
        <v>48</v>
      </c>
      <c r="I1490" s="3" t="s">
        <v>50</v>
      </c>
      <c r="J1490" s="3" t="s">
        <v>109</v>
      </c>
      <c r="K1490" s="4" t="s">
        <v>19</v>
      </c>
      <c r="L1490" s="3" t="s">
        <v>36220</v>
      </c>
      <c r="M1490" s="3" t="s">
        <v>27</v>
      </c>
    </row>
    <row r="1491" ht="22.5" customHeight="1">
      <c r="A1491" s="3" t="s">
        <v>36223</v>
      </c>
      <c r="B1491" s="3" t="s">
        <v>19766</v>
      </c>
      <c r="C1491" s="3" t="s">
        <v>30</v>
      </c>
      <c r="D1491" s="4" t="s">
        <v>19</v>
      </c>
      <c r="E1491" s="3" t="s">
        <v>20</v>
      </c>
      <c r="F1491" s="5">
        <v>10.0</v>
      </c>
      <c r="G1491" s="5">
        <v>20.0</v>
      </c>
      <c r="H1491" s="3" t="s">
        <v>48</v>
      </c>
      <c r="I1491" s="3" t="s">
        <v>23</v>
      </c>
      <c r="J1491" s="3" t="s">
        <v>19770</v>
      </c>
      <c r="K1491" s="3" t="s">
        <v>11739</v>
      </c>
      <c r="L1491" s="3" t="s">
        <v>36228</v>
      </c>
      <c r="M1491" s="3" t="s">
        <v>27</v>
      </c>
    </row>
    <row r="1492" ht="22.5" customHeight="1">
      <c r="A1492" s="3" t="s">
        <v>25539</v>
      </c>
      <c r="B1492" s="3" t="s">
        <v>8222</v>
      </c>
      <c r="C1492" s="3" t="s">
        <v>30</v>
      </c>
      <c r="D1492" s="4" t="s">
        <v>19</v>
      </c>
      <c r="E1492" s="3" t="s">
        <v>20</v>
      </c>
      <c r="F1492" s="5">
        <v>10.0</v>
      </c>
      <c r="G1492" s="5">
        <v>20.0</v>
      </c>
      <c r="H1492" s="3" t="s">
        <v>48</v>
      </c>
      <c r="I1492" s="3" t="s">
        <v>69</v>
      </c>
      <c r="J1492" s="3" t="s">
        <v>8226</v>
      </c>
      <c r="K1492" s="3" t="s">
        <v>5591</v>
      </c>
      <c r="L1492" s="3" t="s">
        <v>25543</v>
      </c>
      <c r="M1492" s="3" t="s">
        <v>27</v>
      </c>
    </row>
    <row r="1493" ht="22.5" customHeight="1">
      <c r="A1493" s="3" t="s">
        <v>14998</v>
      </c>
      <c r="B1493" s="3" t="s">
        <v>14999</v>
      </c>
      <c r="C1493" s="3" t="s">
        <v>165</v>
      </c>
      <c r="D1493" s="4" t="s">
        <v>19</v>
      </c>
      <c r="E1493" s="3" t="s">
        <v>20</v>
      </c>
      <c r="F1493" s="5">
        <v>10.0</v>
      </c>
      <c r="G1493" s="5">
        <v>15.0</v>
      </c>
      <c r="H1493" s="3" t="s">
        <v>73</v>
      </c>
      <c r="I1493" s="3" t="s">
        <v>57</v>
      </c>
      <c r="J1493" s="3" t="s">
        <v>15002</v>
      </c>
      <c r="K1493" s="3" t="s">
        <v>6117</v>
      </c>
      <c r="L1493" s="3" t="s">
        <v>15004</v>
      </c>
      <c r="M1493" s="3" t="s">
        <v>35</v>
      </c>
    </row>
    <row r="1494" ht="22.5" customHeight="1">
      <c r="A1494" s="3" t="s">
        <v>36237</v>
      </c>
      <c r="B1494" s="3" t="s">
        <v>36238</v>
      </c>
      <c r="C1494" s="3" t="s">
        <v>165</v>
      </c>
      <c r="D1494" s="4" t="s">
        <v>19</v>
      </c>
      <c r="E1494" s="3" t="s">
        <v>21</v>
      </c>
      <c r="F1494" s="5">
        <v>10.0</v>
      </c>
      <c r="G1494" s="5">
        <v>16.0</v>
      </c>
      <c r="H1494" s="3" t="s">
        <v>169</v>
      </c>
      <c r="I1494" s="3" t="s">
        <v>50</v>
      </c>
      <c r="J1494" s="3" t="s">
        <v>8956</v>
      </c>
      <c r="K1494" s="3" t="s">
        <v>1384</v>
      </c>
      <c r="L1494" s="3" t="s">
        <v>36241</v>
      </c>
      <c r="M1494" s="3" t="s">
        <v>35</v>
      </c>
    </row>
    <row r="1495" ht="22.5" customHeight="1">
      <c r="A1495" s="3" t="s">
        <v>6557</v>
      </c>
      <c r="B1495" s="3" t="s">
        <v>36243</v>
      </c>
      <c r="C1495" s="3" t="s">
        <v>165</v>
      </c>
      <c r="D1495" s="4" t="s">
        <v>19</v>
      </c>
      <c r="E1495" s="3" t="s">
        <v>20</v>
      </c>
      <c r="F1495" s="5">
        <v>10.0</v>
      </c>
      <c r="G1495" s="5">
        <v>15.0</v>
      </c>
      <c r="H1495" s="3" t="s">
        <v>73</v>
      </c>
      <c r="I1495" s="3" t="s">
        <v>50</v>
      </c>
      <c r="J1495" s="3" t="s">
        <v>36245</v>
      </c>
      <c r="K1495" s="3" t="s">
        <v>1384</v>
      </c>
      <c r="L1495" s="3" t="s">
        <v>36248</v>
      </c>
      <c r="M1495" s="3" t="s">
        <v>41</v>
      </c>
    </row>
    <row r="1496" ht="22.5" customHeight="1">
      <c r="A1496" s="3" t="s">
        <v>36249</v>
      </c>
      <c r="B1496" s="3" t="s">
        <v>15621</v>
      </c>
      <c r="C1496" s="3" t="s">
        <v>165</v>
      </c>
      <c r="D1496" s="4" t="s">
        <v>19</v>
      </c>
      <c r="E1496" s="3" t="s">
        <v>21</v>
      </c>
      <c r="F1496" s="5">
        <v>10.0</v>
      </c>
      <c r="G1496" s="5">
        <v>20.0</v>
      </c>
      <c r="H1496" s="3" t="s">
        <v>48</v>
      </c>
      <c r="I1496" s="3" t="s">
        <v>50</v>
      </c>
      <c r="J1496" s="3" t="s">
        <v>70</v>
      </c>
      <c r="K1496" s="3" t="s">
        <v>36253</v>
      </c>
      <c r="L1496" s="3" t="s">
        <v>36254</v>
      </c>
      <c r="M1496" s="3" t="s">
        <v>41</v>
      </c>
    </row>
    <row r="1497" ht="22.5" customHeight="1">
      <c r="A1497" s="3" t="s">
        <v>36257</v>
      </c>
      <c r="B1497" s="3" t="s">
        <v>36258</v>
      </c>
      <c r="C1497" s="3" t="s">
        <v>165</v>
      </c>
      <c r="D1497" s="4" t="s">
        <v>19</v>
      </c>
      <c r="E1497" s="3" t="s">
        <v>20</v>
      </c>
      <c r="F1497" s="5">
        <v>10.0</v>
      </c>
      <c r="G1497" s="5">
        <v>20.0</v>
      </c>
      <c r="H1497" s="3" t="s">
        <v>48</v>
      </c>
      <c r="I1497" s="3" t="s">
        <v>50</v>
      </c>
      <c r="J1497" s="3" t="s">
        <v>1695</v>
      </c>
      <c r="K1497" s="3" t="s">
        <v>36264</v>
      </c>
      <c r="L1497" s="3" t="s">
        <v>36265</v>
      </c>
      <c r="M1497" s="3" t="s">
        <v>41</v>
      </c>
    </row>
    <row r="1498" ht="22.5" customHeight="1">
      <c r="A1498" s="3" t="s">
        <v>18604</v>
      </c>
      <c r="B1498" s="3" t="s">
        <v>584</v>
      </c>
      <c r="C1498" s="3" t="s">
        <v>165</v>
      </c>
      <c r="D1498" s="4" t="s">
        <v>19</v>
      </c>
      <c r="E1498" s="3" t="s">
        <v>20</v>
      </c>
      <c r="F1498" s="5">
        <v>10.0</v>
      </c>
      <c r="G1498" s="5">
        <v>18.0</v>
      </c>
      <c r="H1498" s="3" t="s">
        <v>95</v>
      </c>
      <c r="I1498" s="3" t="s">
        <v>57</v>
      </c>
      <c r="J1498" s="3" t="s">
        <v>592</v>
      </c>
      <c r="K1498" s="3" t="s">
        <v>2451</v>
      </c>
      <c r="L1498" s="3" t="s">
        <v>36271</v>
      </c>
      <c r="M1498" s="3" t="s">
        <v>27</v>
      </c>
    </row>
    <row r="1499" ht="22.5" customHeight="1">
      <c r="A1499" s="3" t="s">
        <v>12106</v>
      </c>
      <c r="B1499" s="3" t="s">
        <v>6558</v>
      </c>
      <c r="C1499" s="3" t="s">
        <v>165</v>
      </c>
      <c r="D1499" s="4" t="s">
        <v>19</v>
      </c>
      <c r="E1499" s="3" t="s">
        <v>20</v>
      </c>
      <c r="F1499" s="5">
        <v>10.0</v>
      </c>
      <c r="G1499" s="5">
        <v>15.0</v>
      </c>
      <c r="H1499" s="3" t="s">
        <v>73</v>
      </c>
      <c r="I1499" s="3" t="s">
        <v>57</v>
      </c>
      <c r="J1499" s="3" t="s">
        <v>6563</v>
      </c>
      <c r="K1499" s="3" t="s">
        <v>12059</v>
      </c>
      <c r="L1499" s="3" t="s">
        <v>12114</v>
      </c>
      <c r="M1499" s="3" t="s">
        <v>27</v>
      </c>
    </row>
    <row r="1500" ht="22.5" customHeight="1">
      <c r="A1500" s="3" t="s">
        <v>15143</v>
      </c>
      <c r="B1500" s="3" t="s">
        <v>746</v>
      </c>
      <c r="C1500" s="3" t="s">
        <v>165</v>
      </c>
      <c r="D1500" s="4" t="s">
        <v>19</v>
      </c>
      <c r="E1500" s="3" t="s">
        <v>20</v>
      </c>
      <c r="F1500" s="5">
        <v>10.0</v>
      </c>
      <c r="G1500" s="5">
        <v>20.0</v>
      </c>
      <c r="H1500" s="3" t="s">
        <v>48</v>
      </c>
      <c r="I1500" s="3" t="s">
        <v>50</v>
      </c>
      <c r="J1500" s="3" t="s">
        <v>121</v>
      </c>
      <c r="K1500" s="3" t="s">
        <v>36280</v>
      </c>
      <c r="L1500" s="3" t="s">
        <v>36281</v>
      </c>
      <c r="M1500" s="3" t="s">
        <v>257</v>
      </c>
    </row>
    <row r="1501" ht="22.5" customHeight="1">
      <c r="A1501" s="3" t="s">
        <v>6557</v>
      </c>
      <c r="B1501" s="3" t="s">
        <v>15049</v>
      </c>
      <c r="C1501" s="3" t="s">
        <v>165</v>
      </c>
      <c r="D1501" s="4" t="s">
        <v>19</v>
      </c>
      <c r="E1501" s="3" t="s">
        <v>20</v>
      </c>
      <c r="F1501" s="5">
        <v>10.0</v>
      </c>
      <c r="G1501" s="5">
        <v>15.0</v>
      </c>
      <c r="H1501" s="3" t="s">
        <v>73</v>
      </c>
      <c r="I1501" s="3" t="s">
        <v>50</v>
      </c>
      <c r="J1501" s="3" t="s">
        <v>821</v>
      </c>
      <c r="K1501" s="3" t="s">
        <v>15050</v>
      </c>
      <c r="L1501" s="3" t="s">
        <v>15092</v>
      </c>
      <c r="M1501" s="3" t="s">
        <v>159</v>
      </c>
    </row>
    <row r="1502" ht="22.5" customHeight="1">
      <c r="A1502" s="3" t="s">
        <v>18604</v>
      </c>
      <c r="B1502" s="3" t="s">
        <v>6963</v>
      </c>
      <c r="C1502" s="3" t="s">
        <v>165</v>
      </c>
      <c r="D1502" s="4" t="s">
        <v>19</v>
      </c>
      <c r="E1502" s="3" t="s">
        <v>20</v>
      </c>
      <c r="F1502" s="5">
        <v>10.0</v>
      </c>
      <c r="G1502" s="5">
        <v>20.0</v>
      </c>
      <c r="H1502" s="3" t="s">
        <v>48</v>
      </c>
      <c r="I1502" s="3" t="s">
        <v>69</v>
      </c>
      <c r="J1502" s="3" t="s">
        <v>6965</v>
      </c>
      <c r="K1502" s="3" t="s">
        <v>1384</v>
      </c>
      <c r="L1502" s="3" t="s">
        <v>36292</v>
      </c>
      <c r="M1502" s="3" t="s">
        <v>35</v>
      </c>
    </row>
    <row r="1503" ht="22.5" customHeight="1">
      <c r="A1503" s="3" t="s">
        <v>18604</v>
      </c>
      <c r="B1503" s="3" t="s">
        <v>36295</v>
      </c>
      <c r="C1503" s="3" t="s">
        <v>165</v>
      </c>
      <c r="D1503" s="4" t="s">
        <v>19</v>
      </c>
      <c r="E1503" s="3" t="s">
        <v>20</v>
      </c>
      <c r="F1503" s="5">
        <v>10.0</v>
      </c>
      <c r="G1503" s="5">
        <v>20.0</v>
      </c>
      <c r="H1503" s="3" t="s">
        <v>48</v>
      </c>
      <c r="I1503" s="3" t="s">
        <v>50</v>
      </c>
      <c r="J1503" s="3" t="s">
        <v>36298</v>
      </c>
      <c r="K1503" s="3" t="s">
        <v>36301</v>
      </c>
      <c r="L1503" s="3" t="s">
        <v>36303</v>
      </c>
      <c r="M1503" s="3" t="s">
        <v>27</v>
      </c>
    </row>
    <row r="1504" ht="22.5" customHeight="1">
      <c r="A1504" s="3" t="s">
        <v>15143</v>
      </c>
      <c r="B1504" s="3" t="s">
        <v>18119</v>
      </c>
      <c r="C1504" s="3" t="s">
        <v>165</v>
      </c>
      <c r="D1504" s="4" t="s">
        <v>19</v>
      </c>
      <c r="E1504" s="3" t="s">
        <v>20</v>
      </c>
      <c r="F1504" s="5">
        <v>10.0</v>
      </c>
      <c r="G1504" s="5">
        <v>15.0</v>
      </c>
      <c r="H1504" s="3" t="s">
        <v>73</v>
      </c>
      <c r="I1504" s="3" t="s">
        <v>57</v>
      </c>
      <c r="J1504" s="3" t="s">
        <v>99</v>
      </c>
      <c r="K1504" s="3" t="s">
        <v>36308</v>
      </c>
      <c r="L1504" s="3" t="s">
        <v>36310</v>
      </c>
      <c r="M1504" s="3" t="s">
        <v>27</v>
      </c>
    </row>
    <row r="1505" ht="22.5" customHeight="1">
      <c r="A1505" s="3" t="s">
        <v>15143</v>
      </c>
      <c r="B1505" s="3" t="s">
        <v>2614</v>
      </c>
      <c r="C1505" s="3" t="s">
        <v>165</v>
      </c>
      <c r="D1505" s="4" t="s">
        <v>19</v>
      </c>
      <c r="E1505" s="3" t="s">
        <v>20</v>
      </c>
      <c r="F1505" s="5">
        <v>10.0</v>
      </c>
      <c r="G1505" s="5">
        <v>17.0</v>
      </c>
      <c r="H1505" s="3" t="s">
        <v>443</v>
      </c>
      <c r="I1505" s="3" t="s">
        <v>57</v>
      </c>
      <c r="J1505" s="3" t="s">
        <v>2600</v>
      </c>
      <c r="K1505" s="3" t="s">
        <v>2242</v>
      </c>
      <c r="L1505" s="3" t="s">
        <v>15151</v>
      </c>
      <c r="M1505" s="3" t="s">
        <v>257</v>
      </c>
    </row>
    <row r="1506" ht="22.5" customHeight="1">
      <c r="A1506" s="3" t="s">
        <v>4245</v>
      </c>
      <c r="B1506" s="3" t="s">
        <v>19132</v>
      </c>
      <c r="C1506" s="3" t="s">
        <v>165</v>
      </c>
      <c r="D1506" s="4" t="s">
        <v>19</v>
      </c>
      <c r="E1506" s="3" t="s">
        <v>21</v>
      </c>
      <c r="F1506" s="5">
        <v>10.0</v>
      </c>
      <c r="G1506" s="5">
        <v>15.0</v>
      </c>
      <c r="H1506" s="3" t="s">
        <v>73</v>
      </c>
      <c r="I1506" s="3" t="s">
        <v>50</v>
      </c>
      <c r="J1506" s="3" t="s">
        <v>58</v>
      </c>
      <c r="K1506" s="3" t="s">
        <v>36321</v>
      </c>
      <c r="L1506" s="3" t="s">
        <v>36324</v>
      </c>
      <c r="M1506" s="3" t="s">
        <v>159</v>
      </c>
    </row>
    <row r="1507" ht="22.5" customHeight="1">
      <c r="A1507" s="3" t="s">
        <v>15190</v>
      </c>
      <c r="B1507" s="3" t="s">
        <v>2854</v>
      </c>
      <c r="C1507" s="3" t="s">
        <v>165</v>
      </c>
      <c r="D1507" s="4" t="s">
        <v>19</v>
      </c>
      <c r="E1507" s="3" t="s">
        <v>20</v>
      </c>
      <c r="F1507" s="5">
        <v>10.0</v>
      </c>
      <c r="G1507" s="5">
        <v>15.0</v>
      </c>
      <c r="H1507" s="3" t="s">
        <v>73</v>
      </c>
      <c r="I1507" s="3" t="s">
        <v>50</v>
      </c>
      <c r="J1507" s="3" t="s">
        <v>2843</v>
      </c>
      <c r="K1507" s="3" t="s">
        <v>15194</v>
      </c>
      <c r="L1507" s="3" t="s">
        <v>15196</v>
      </c>
      <c r="M1507" s="3" t="s">
        <v>41</v>
      </c>
    </row>
    <row r="1508" ht="22.5" customHeight="1">
      <c r="A1508" s="3" t="s">
        <v>15190</v>
      </c>
      <c r="B1508" s="3" t="s">
        <v>1714</v>
      </c>
      <c r="C1508" s="3" t="s">
        <v>165</v>
      </c>
      <c r="D1508" s="4" t="s">
        <v>19</v>
      </c>
      <c r="E1508" s="3" t="s">
        <v>21</v>
      </c>
      <c r="F1508" s="5">
        <v>10.0</v>
      </c>
      <c r="G1508" s="5">
        <v>15.0</v>
      </c>
      <c r="H1508" s="3" t="s">
        <v>73</v>
      </c>
      <c r="I1508" s="3" t="s">
        <v>50</v>
      </c>
      <c r="J1508" s="3" t="s">
        <v>58</v>
      </c>
      <c r="K1508" s="3" t="s">
        <v>6245</v>
      </c>
      <c r="L1508" s="3" t="s">
        <v>36334</v>
      </c>
      <c r="M1508" s="3" t="s">
        <v>41</v>
      </c>
    </row>
    <row r="1509" ht="22.5" customHeight="1">
      <c r="A1509" s="3" t="s">
        <v>36335</v>
      </c>
      <c r="B1509" s="3" t="s">
        <v>1811</v>
      </c>
      <c r="C1509" s="3" t="s">
        <v>165</v>
      </c>
      <c r="D1509" s="4" t="s">
        <v>19</v>
      </c>
      <c r="E1509" s="3" t="s">
        <v>21</v>
      </c>
      <c r="F1509" s="5">
        <v>10.0</v>
      </c>
      <c r="G1509" s="5">
        <v>15.0</v>
      </c>
      <c r="H1509" s="3" t="s">
        <v>73</v>
      </c>
      <c r="I1509" s="3" t="s">
        <v>50</v>
      </c>
      <c r="J1509" s="3" t="s">
        <v>1814</v>
      </c>
      <c r="K1509" s="3" t="s">
        <v>36339</v>
      </c>
      <c r="L1509" s="3" t="s">
        <v>36340</v>
      </c>
      <c r="M1509" s="3" t="s">
        <v>41</v>
      </c>
    </row>
    <row r="1510" ht="22.5" customHeight="1">
      <c r="A1510" s="3" t="s">
        <v>36341</v>
      </c>
      <c r="B1510" s="3" t="s">
        <v>36342</v>
      </c>
      <c r="C1510" s="3" t="s">
        <v>165</v>
      </c>
      <c r="D1510" s="4" t="s">
        <v>19</v>
      </c>
      <c r="E1510" s="3" t="s">
        <v>20</v>
      </c>
      <c r="F1510" s="5">
        <v>10.0</v>
      </c>
      <c r="G1510" s="5">
        <v>20.0</v>
      </c>
      <c r="H1510" s="3" t="s">
        <v>48</v>
      </c>
      <c r="I1510" s="3" t="s">
        <v>50</v>
      </c>
      <c r="J1510" s="3" t="s">
        <v>36343</v>
      </c>
      <c r="K1510" s="3" t="s">
        <v>3306</v>
      </c>
      <c r="L1510" s="3" t="s">
        <v>36348</v>
      </c>
      <c r="M1510" s="3" t="s">
        <v>41</v>
      </c>
    </row>
    <row r="1511" ht="22.5" customHeight="1">
      <c r="A1511" s="3" t="s">
        <v>15143</v>
      </c>
      <c r="B1511" s="3" t="s">
        <v>14245</v>
      </c>
      <c r="C1511" s="3" t="s">
        <v>165</v>
      </c>
      <c r="D1511" s="4" t="s">
        <v>19</v>
      </c>
      <c r="E1511" s="3" t="s">
        <v>20</v>
      </c>
      <c r="F1511" s="5">
        <v>10.0</v>
      </c>
      <c r="G1511" s="5">
        <v>18.0</v>
      </c>
      <c r="H1511" s="3" t="s">
        <v>95</v>
      </c>
      <c r="I1511" s="3" t="s">
        <v>57</v>
      </c>
      <c r="J1511" s="3" t="s">
        <v>14249</v>
      </c>
      <c r="K1511" s="3" t="s">
        <v>36350</v>
      </c>
      <c r="L1511" s="3" t="s">
        <v>36351</v>
      </c>
      <c r="M1511" s="3" t="s">
        <v>35</v>
      </c>
    </row>
    <row r="1512" ht="22.5" customHeight="1">
      <c r="A1512" s="3" t="s">
        <v>29770</v>
      </c>
      <c r="B1512" s="3" t="s">
        <v>36353</v>
      </c>
      <c r="C1512" s="3" t="s">
        <v>165</v>
      </c>
      <c r="D1512" s="4" t="s">
        <v>19</v>
      </c>
      <c r="E1512" s="3" t="s">
        <v>20</v>
      </c>
      <c r="F1512" s="5">
        <v>10.0</v>
      </c>
      <c r="G1512" s="5">
        <v>15.0</v>
      </c>
      <c r="H1512" s="3" t="s">
        <v>73</v>
      </c>
      <c r="I1512" s="3" t="s">
        <v>50</v>
      </c>
      <c r="J1512" s="3" t="s">
        <v>45</v>
      </c>
      <c r="K1512" s="3" t="s">
        <v>36355</v>
      </c>
      <c r="L1512" s="3" t="s">
        <v>36356</v>
      </c>
      <c r="M1512" s="3" t="s">
        <v>90</v>
      </c>
    </row>
    <row r="1513" ht="22.5" customHeight="1">
      <c r="A1513" s="3" t="s">
        <v>36358</v>
      </c>
      <c r="B1513" s="3" t="s">
        <v>36359</v>
      </c>
      <c r="C1513" s="3" t="s">
        <v>165</v>
      </c>
      <c r="D1513" s="4" t="s">
        <v>19</v>
      </c>
      <c r="E1513" s="3" t="s">
        <v>20</v>
      </c>
      <c r="F1513" s="5">
        <v>10.0</v>
      </c>
      <c r="G1513" s="5">
        <v>15.0</v>
      </c>
      <c r="H1513" s="3" t="s">
        <v>73</v>
      </c>
      <c r="I1513" s="3" t="s">
        <v>57</v>
      </c>
      <c r="J1513" s="3" t="s">
        <v>329</v>
      </c>
      <c r="K1513" s="3" t="s">
        <v>36360</v>
      </c>
      <c r="L1513" s="3" t="s">
        <v>36363</v>
      </c>
      <c r="M1513" s="3" t="s">
        <v>41</v>
      </c>
    </row>
    <row r="1514" ht="22.5" customHeight="1">
      <c r="A1514" s="3" t="s">
        <v>36365</v>
      </c>
      <c r="B1514" s="3" t="s">
        <v>36366</v>
      </c>
      <c r="C1514" s="3" t="s">
        <v>165</v>
      </c>
      <c r="D1514" s="4" t="s">
        <v>19</v>
      </c>
      <c r="E1514" s="3" t="s">
        <v>21</v>
      </c>
      <c r="F1514" s="5">
        <v>10.0</v>
      </c>
      <c r="G1514" s="5">
        <v>15.0</v>
      </c>
      <c r="H1514" s="3" t="s">
        <v>73</v>
      </c>
      <c r="I1514" s="3" t="s">
        <v>50</v>
      </c>
      <c r="J1514" s="3" t="s">
        <v>36367</v>
      </c>
      <c r="K1514" s="3" t="s">
        <v>36368</v>
      </c>
      <c r="L1514" s="3" t="s">
        <v>36369</v>
      </c>
      <c r="M1514" s="3" t="s">
        <v>27</v>
      </c>
    </row>
    <row r="1515" ht="22.5" customHeight="1">
      <c r="A1515" s="3" t="s">
        <v>6557</v>
      </c>
      <c r="B1515" s="3" t="s">
        <v>1653</v>
      </c>
      <c r="C1515" s="3" t="s">
        <v>165</v>
      </c>
      <c r="D1515" s="4" t="s">
        <v>19</v>
      </c>
      <c r="E1515" s="3" t="s">
        <v>20</v>
      </c>
      <c r="F1515" s="5">
        <v>10.0</v>
      </c>
      <c r="G1515" s="5">
        <v>15.0</v>
      </c>
      <c r="H1515" s="3" t="s">
        <v>73</v>
      </c>
      <c r="I1515" s="3" t="s">
        <v>50</v>
      </c>
      <c r="J1515" s="3" t="s">
        <v>187</v>
      </c>
      <c r="K1515" s="3" t="s">
        <v>33092</v>
      </c>
      <c r="L1515" s="3" t="s">
        <v>36375</v>
      </c>
      <c r="M1515" s="3" t="s">
        <v>159</v>
      </c>
    </row>
    <row r="1516" ht="22.5" customHeight="1">
      <c r="A1516" s="3" t="s">
        <v>15143</v>
      </c>
      <c r="B1516" s="3" t="s">
        <v>15049</v>
      </c>
      <c r="C1516" s="3" t="s">
        <v>165</v>
      </c>
      <c r="D1516" s="4" t="s">
        <v>19</v>
      </c>
      <c r="E1516" s="3" t="s">
        <v>20</v>
      </c>
      <c r="F1516" s="5">
        <v>10.0</v>
      </c>
      <c r="G1516" s="5">
        <v>15.0</v>
      </c>
      <c r="H1516" s="3" t="s">
        <v>73</v>
      </c>
      <c r="I1516" s="3" t="s">
        <v>57</v>
      </c>
      <c r="J1516" s="3" t="s">
        <v>821</v>
      </c>
      <c r="K1516" s="3" t="s">
        <v>15050</v>
      </c>
      <c r="L1516" s="3" t="s">
        <v>36379</v>
      </c>
      <c r="M1516" s="3" t="s">
        <v>159</v>
      </c>
    </row>
    <row r="1517" ht="22.5" customHeight="1">
      <c r="A1517" s="3" t="s">
        <v>29176</v>
      </c>
      <c r="B1517" s="3" t="s">
        <v>36381</v>
      </c>
      <c r="C1517" s="3" t="s">
        <v>165</v>
      </c>
      <c r="D1517" s="4" t="s">
        <v>19</v>
      </c>
      <c r="E1517" s="3" t="s">
        <v>20</v>
      </c>
      <c r="F1517" s="5">
        <v>10.0</v>
      </c>
      <c r="G1517" s="5">
        <v>20.0</v>
      </c>
      <c r="H1517" s="3" t="s">
        <v>48</v>
      </c>
      <c r="I1517" s="3" t="s">
        <v>57</v>
      </c>
      <c r="J1517" s="3" t="s">
        <v>58</v>
      </c>
      <c r="K1517" s="3" t="s">
        <v>36385</v>
      </c>
      <c r="L1517" s="3" t="s">
        <v>36386</v>
      </c>
      <c r="M1517" s="3" t="s">
        <v>90</v>
      </c>
    </row>
    <row r="1518" ht="22.5" customHeight="1">
      <c r="A1518" s="3" t="s">
        <v>18604</v>
      </c>
      <c r="B1518" s="3" t="s">
        <v>36388</v>
      </c>
      <c r="C1518" s="3" t="s">
        <v>165</v>
      </c>
      <c r="D1518" s="4" t="s">
        <v>19</v>
      </c>
      <c r="E1518" s="3" t="s">
        <v>20</v>
      </c>
      <c r="F1518" s="5">
        <v>10.0</v>
      </c>
      <c r="G1518" s="5">
        <v>15.0</v>
      </c>
      <c r="H1518" s="3" t="s">
        <v>73</v>
      </c>
      <c r="I1518" s="3" t="s">
        <v>50</v>
      </c>
      <c r="J1518" s="3" t="s">
        <v>4942</v>
      </c>
      <c r="K1518" s="3" t="s">
        <v>36391</v>
      </c>
      <c r="L1518" s="3" t="s">
        <v>36392</v>
      </c>
      <c r="M1518" s="3" t="s">
        <v>35</v>
      </c>
    </row>
    <row r="1519" ht="22.5" customHeight="1">
      <c r="A1519" s="3" t="s">
        <v>18604</v>
      </c>
      <c r="B1519" s="3" t="s">
        <v>36393</v>
      </c>
      <c r="C1519" s="3" t="s">
        <v>165</v>
      </c>
      <c r="D1519" s="4" t="s">
        <v>19</v>
      </c>
      <c r="E1519" s="3" t="s">
        <v>20</v>
      </c>
      <c r="F1519" s="5">
        <v>10.0</v>
      </c>
      <c r="G1519" s="5">
        <v>15.0</v>
      </c>
      <c r="H1519" s="3" t="s">
        <v>73</v>
      </c>
      <c r="I1519" s="3" t="s">
        <v>50</v>
      </c>
      <c r="J1519" s="3" t="s">
        <v>36397</v>
      </c>
      <c r="K1519" s="3" t="s">
        <v>36398</v>
      </c>
      <c r="L1519" s="3" t="s">
        <v>36399</v>
      </c>
      <c r="M1519" s="3" t="s">
        <v>41</v>
      </c>
    </row>
    <row r="1520" ht="22.5" customHeight="1">
      <c r="A1520" s="3" t="s">
        <v>6557</v>
      </c>
      <c r="B1520" s="3" t="s">
        <v>36401</v>
      </c>
      <c r="C1520" s="3" t="s">
        <v>165</v>
      </c>
      <c r="D1520" s="4" t="s">
        <v>19</v>
      </c>
      <c r="E1520" s="3" t="s">
        <v>20</v>
      </c>
      <c r="F1520" s="5">
        <v>10.0</v>
      </c>
      <c r="G1520" s="5">
        <v>15.0</v>
      </c>
      <c r="H1520" s="3" t="s">
        <v>73</v>
      </c>
      <c r="I1520" s="3" t="s">
        <v>50</v>
      </c>
      <c r="J1520" s="3" t="s">
        <v>6215</v>
      </c>
      <c r="K1520" s="3" t="s">
        <v>36406</v>
      </c>
      <c r="L1520" s="3" t="s">
        <v>36407</v>
      </c>
      <c r="M1520" s="3" t="s">
        <v>35</v>
      </c>
    </row>
    <row r="1521" ht="22.5" customHeight="1">
      <c r="A1521" s="3" t="s">
        <v>6557</v>
      </c>
      <c r="B1521" s="3" t="s">
        <v>30296</v>
      </c>
      <c r="C1521" s="3" t="s">
        <v>165</v>
      </c>
      <c r="D1521" s="4" t="s">
        <v>19</v>
      </c>
      <c r="E1521" s="3" t="s">
        <v>20</v>
      </c>
      <c r="F1521" s="5">
        <v>10.0</v>
      </c>
      <c r="G1521" s="5">
        <v>15.0</v>
      </c>
      <c r="H1521" s="3" t="s">
        <v>73</v>
      </c>
      <c r="I1521" s="3" t="s">
        <v>50</v>
      </c>
      <c r="J1521" s="3" t="s">
        <v>30299</v>
      </c>
      <c r="K1521" s="3" t="s">
        <v>36410</v>
      </c>
      <c r="L1521" s="3" t="s">
        <v>36412</v>
      </c>
      <c r="M1521" s="3" t="s">
        <v>35</v>
      </c>
    </row>
    <row r="1522" ht="22.5" customHeight="1">
      <c r="A1522" s="3" t="s">
        <v>6557</v>
      </c>
      <c r="B1522" s="3" t="s">
        <v>28107</v>
      </c>
      <c r="C1522" s="3" t="s">
        <v>165</v>
      </c>
      <c r="D1522" s="4" t="s">
        <v>19</v>
      </c>
      <c r="E1522" s="3" t="s">
        <v>127</v>
      </c>
      <c r="F1522" s="5">
        <v>10.0</v>
      </c>
      <c r="G1522" s="5">
        <v>15.0</v>
      </c>
      <c r="H1522" s="3" t="s">
        <v>73</v>
      </c>
      <c r="I1522" s="3" t="s">
        <v>69</v>
      </c>
      <c r="J1522" s="3" t="s">
        <v>1695</v>
      </c>
      <c r="K1522" s="3" t="s">
        <v>36415</v>
      </c>
      <c r="L1522" s="3" t="s">
        <v>36417</v>
      </c>
      <c r="M1522" s="3" t="s">
        <v>41</v>
      </c>
    </row>
    <row r="1523" ht="22.5" customHeight="1">
      <c r="A1523" s="3" t="s">
        <v>6557</v>
      </c>
      <c r="B1523" s="3" t="s">
        <v>27814</v>
      </c>
      <c r="C1523" s="3" t="s">
        <v>165</v>
      </c>
      <c r="D1523" s="4" t="s">
        <v>19</v>
      </c>
      <c r="E1523" s="3" t="s">
        <v>20</v>
      </c>
      <c r="F1523" s="5">
        <v>10.0</v>
      </c>
      <c r="G1523" s="5">
        <v>18.0</v>
      </c>
      <c r="H1523" s="3" t="s">
        <v>95</v>
      </c>
      <c r="I1523" s="3" t="s">
        <v>50</v>
      </c>
      <c r="J1523" s="3" t="s">
        <v>9126</v>
      </c>
      <c r="K1523" s="3" t="s">
        <v>27815</v>
      </c>
      <c r="L1523" s="3" t="s">
        <v>36423</v>
      </c>
      <c r="M1523" s="3" t="s">
        <v>35</v>
      </c>
    </row>
    <row r="1524" ht="22.5" customHeight="1">
      <c r="A1524" s="3" t="s">
        <v>36424</v>
      </c>
      <c r="B1524" s="3" t="s">
        <v>36425</v>
      </c>
      <c r="C1524" s="3" t="s">
        <v>165</v>
      </c>
      <c r="D1524" s="4" t="s">
        <v>19</v>
      </c>
      <c r="E1524" s="3" t="s">
        <v>20</v>
      </c>
      <c r="F1524" s="5">
        <v>10.0</v>
      </c>
      <c r="G1524" s="5">
        <v>15.0</v>
      </c>
      <c r="H1524" s="3" t="s">
        <v>73</v>
      </c>
      <c r="I1524" s="3" t="s">
        <v>50</v>
      </c>
      <c r="J1524" s="3" t="s">
        <v>821</v>
      </c>
      <c r="K1524" s="4" t="s">
        <v>19</v>
      </c>
      <c r="L1524" s="3" t="s">
        <v>36430</v>
      </c>
      <c r="M1524" s="3" t="s">
        <v>35</v>
      </c>
    </row>
    <row r="1525" ht="22.5" customHeight="1">
      <c r="A1525" s="3" t="s">
        <v>6557</v>
      </c>
      <c r="B1525" s="3" t="s">
        <v>14616</v>
      </c>
      <c r="C1525" s="3" t="s">
        <v>165</v>
      </c>
      <c r="D1525" s="4" t="s">
        <v>19</v>
      </c>
      <c r="E1525" s="3" t="s">
        <v>20</v>
      </c>
      <c r="F1525" s="5">
        <v>10.0</v>
      </c>
      <c r="G1525" s="5">
        <v>15.0</v>
      </c>
      <c r="H1525" s="3" t="s">
        <v>73</v>
      </c>
      <c r="I1525" s="3" t="s">
        <v>57</v>
      </c>
      <c r="J1525" s="3" t="s">
        <v>14617</v>
      </c>
      <c r="K1525" s="3" t="s">
        <v>1384</v>
      </c>
      <c r="L1525" s="3" t="s">
        <v>36435</v>
      </c>
      <c r="M1525" s="3" t="s">
        <v>90</v>
      </c>
    </row>
    <row r="1526" ht="22.5" customHeight="1">
      <c r="A1526" s="3" t="s">
        <v>4245</v>
      </c>
      <c r="B1526" s="3" t="s">
        <v>22864</v>
      </c>
      <c r="C1526" s="3" t="s">
        <v>165</v>
      </c>
      <c r="D1526" s="4" t="s">
        <v>19</v>
      </c>
      <c r="E1526" s="3" t="s">
        <v>20</v>
      </c>
      <c r="F1526" s="5">
        <v>10.0</v>
      </c>
      <c r="G1526" s="5">
        <v>15.0</v>
      </c>
      <c r="H1526" s="3" t="s">
        <v>73</v>
      </c>
      <c r="I1526" s="3" t="s">
        <v>57</v>
      </c>
      <c r="J1526" s="3" t="s">
        <v>22866</v>
      </c>
      <c r="K1526" s="3" t="s">
        <v>36442</v>
      </c>
      <c r="L1526" s="3" t="s">
        <v>36443</v>
      </c>
      <c r="M1526" s="3" t="s">
        <v>41</v>
      </c>
    </row>
    <row r="1527" ht="22.5" customHeight="1">
      <c r="A1527" s="3" t="s">
        <v>36444</v>
      </c>
      <c r="B1527" s="3" t="s">
        <v>36445</v>
      </c>
      <c r="C1527" s="3" t="s">
        <v>165</v>
      </c>
      <c r="D1527" s="4" t="s">
        <v>19</v>
      </c>
      <c r="E1527" s="3" t="s">
        <v>20</v>
      </c>
      <c r="F1527" s="5">
        <v>10.0</v>
      </c>
      <c r="G1527" s="5">
        <v>15.0</v>
      </c>
      <c r="H1527" s="3" t="s">
        <v>73</v>
      </c>
      <c r="I1527" s="3" t="s">
        <v>50</v>
      </c>
      <c r="J1527" s="3" t="s">
        <v>38</v>
      </c>
      <c r="K1527" s="3" t="s">
        <v>36448</v>
      </c>
      <c r="L1527" s="3" t="s">
        <v>36450</v>
      </c>
      <c r="M1527" s="3" t="s">
        <v>41</v>
      </c>
    </row>
    <row r="1528" ht="22.5" customHeight="1">
      <c r="A1528" s="3" t="s">
        <v>4245</v>
      </c>
      <c r="B1528" s="3" t="s">
        <v>36451</v>
      </c>
      <c r="C1528" s="3" t="s">
        <v>165</v>
      </c>
      <c r="D1528" s="4" t="s">
        <v>19</v>
      </c>
      <c r="E1528" s="3" t="s">
        <v>21</v>
      </c>
      <c r="F1528" s="5">
        <v>10.0</v>
      </c>
      <c r="G1528" s="5">
        <v>19.0</v>
      </c>
      <c r="H1528" s="3" t="s">
        <v>11755</v>
      </c>
      <c r="I1528" s="3" t="s">
        <v>57</v>
      </c>
      <c r="J1528" s="3" t="s">
        <v>535</v>
      </c>
      <c r="K1528" s="3" t="s">
        <v>7586</v>
      </c>
      <c r="L1528" s="3" t="s">
        <v>36455</v>
      </c>
      <c r="M1528" s="3" t="s">
        <v>41</v>
      </c>
    </row>
    <row r="1529" ht="22.5" customHeight="1">
      <c r="A1529" s="3" t="s">
        <v>36456</v>
      </c>
      <c r="B1529" s="3" t="s">
        <v>8176</v>
      </c>
      <c r="C1529" s="3" t="s">
        <v>165</v>
      </c>
      <c r="D1529" s="4" t="s">
        <v>19</v>
      </c>
      <c r="E1529" s="3" t="s">
        <v>20</v>
      </c>
      <c r="F1529" s="5">
        <v>10.0</v>
      </c>
      <c r="G1529" s="5">
        <v>15.0</v>
      </c>
      <c r="H1529" s="3" t="s">
        <v>73</v>
      </c>
      <c r="I1529" s="3" t="s">
        <v>50</v>
      </c>
      <c r="J1529" s="3" t="s">
        <v>1195</v>
      </c>
      <c r="K1529" s="3" t="s">
        <v>3222</v>
      </c>
      <c r="L1529" s="3" t="s">
        <v>36461</v>
      </c>
      <c r="M1529" s="3" t="s">
        <v>41</v>
      </c>
    </row>
    <row r="1530" ht="22.5" customHeight="1">
      <c r="A1530" s="3" t="s">
        <v>19055</v>
      </c>
      <c r="B1530" s="3" t="s">
        <v>14783</v>
      </c>
      <c r="C1530" s="3" t="s">
        <v>165</v>
      </c>
      <c r="D1530" s="4" t="s">
        <v>19</v>
      </c>
      <c r="E1530" s="3" t="s">
        <v>21</v>
      </c>
      <c r="F1530" s="5">
        <v>10.0</v>
      </c>
      <c r="G1530" s="5">
        <v>15.0</v>
      </c>
      <c r="H1530" s="3" t="s">
        <v>73</v>
      </c>
      <c r="I1530" s="3" t="s">
        <v>57</v>
      </c>
      <c r="J1530" s="3" t="s">
        <v>99</v>
      </c>
      <c r="K1530" s="3" t="s">
        <v>14786</v>
      </c>
      <c r="L1530" s="3" t="s">
        <v>36465</v>
      </c>
      <c r="M1530" s="3" t="s">
        <v>159</v>
      </c>
    </row>
    <row r="1531" ht="22.5" customHeight="1">
      <c r="A1531" s="3" t="s">
        <v>36466</v>
      </c>
      <c r="B1531" s="3" t="s">
        <v>36467</v>
      </c>
      <c r="C1531" s="3" t="s">
        <v>165</v>
      </c>
      <c r="D1531" s="4" t="s">
        <v>19</v>
      </c>
      <c r="E1531" s="3" t="s">
        <v>20</v>
      </c>
      <c r="F1531" s="5">
        <v>10.0</v>
      </c>
      <c r="G1531" s="5">
        <v>15.0</v>
      </c>
      <c r="H1531" s="3" t="s">
        <v>73</v>
      </c>
      <c r="I1531" s="3" t="s">
        <v>69</v>
      </c>
      <c r="J1531" s="3" t="s">
        <v>329</v>
      </c>
      <c r="K1531" s="3" t="s">
        <v>36473</v>
      </c>
      <c r="L1531" s="3" t="s">
        <v>36474</v>
      </c>
      <c r="M1531" s="3" t="s">
        <v>257</v>
      </c>
    </row>
    <row r="1532" ht="22.5" customHeight="1">
      <c r="A1532" s="3" t="s">
        <v>36476</v>
      </c>
      <c r="B1532" s="3" t="s">
        <v>36477</v>
      </c>
      <c r="C1532" s="3" t="s">
        <v>165</v>
      </c>
      <c r="D1532" s="4" t="s">
        <v>19</v>
      </c>
      <c r="E1532" s="3" t="s">
        <v>20</v>
      </c>
      <c r="F1532" s="5">
        <v>10.0</v>
      </c>
      <c r="G1532" s="5">
        <v>15.0</v>
      </c>
      <c r="H1532" s="3" t="s">
        <v>73</v>
      </c>
      <c r="I1532" s="3" t="s">
        <v>50</v>
      </c>
      <c r="J1532" s="3" t="s">
        <v>36482</v>
      </c>
      <c r="K1532" s="3" t="s">
        <v>5237</v>
      </c>
      <c r="L1532" s="3" t="s">
        <v>36484</v>
      </c>
      <c r="M1532" s="3" t="s">
        <v>159</v>
      </c>
    </row>
    <row r="1533" ht="22.5" customHeight="1">
      <c r="A1533" s="3" t="s">
        <v>36485</v>
      </c>
      <c r="B1533" s="3" t="s">
        <v>3844</v>
      </c>
      <c r="C1533" s="3" t="s">
        <v>165</v>
      </c>
      <c r="D1533" s="4" t="s">
        <v>19</v>
      </c>
      <c r="E1533" s="3" t="s">
        <v>127</v>
      </c>
      <c r="F1533" s="5">
        <v>10.0</v>
      </c>
      <c r="G1533" s="5">
        <v>15.0</v>
      </c>
      <c r="H1533" s="3" t="s">
        <v>73</v>
      </c>
      <c r="I1533" s="3" t="s">
        <v>69</v>
      </c>
      <c r="J1533" s="3" t="s">
        <v>395</v>
      </c>
      <c r="K1533" s="3" t="s">
        <v>3845</v>
      </c>
      <c r="L1533" s="3" t="s">
        <v>36488</v>
      </c>
      <c r="M1533" s="3" t="s">
        <v>159</v>
      </c>
    </row>
    <row r="1534" ht="22.5" customHeight="1">
      <c r="A1534" s="3" t="s">
        <v>18604</v>
      </c>
      <c r="B1534" s="3" t="s">
        <v>9742</v>
      </c>
      <c r="C1534" s="3" t="s">
        <v>165</v>
      </c>
      <c r="D1534" s="4" t="s">
        <v>19</v>
      </c>
      <c r="E1534" s="3" t="s">
        <v>20</v>
      </c>
      <c r="F1534" s="5">
        <v>10.0</v>
      </c>
      <c r="G1534" s="5">
        <v>15.0</v>
      </c>
      <c r="H1534" s="3" t="s">
        <v>73</v>
      </c>
      <c r="I1534" s="3" t="s">
        <v>50</v>
      </c>
      <c r="J1534" s="3" t="s">
        <v>7713</v>
      </c>
      <c r="K1534" s="3" t="s">
        <v>5585</v>
      </c>
      <c r="L1534" s="3" t="s">
        <v>36491</v>
      </c>
      <c r="M1534" s="3" t="s">
        <v>35</v>
      </c>
    </row>
    <row r="1535" ht="22.5" customHeight="1">
      <c r="A1535" s="3" t="s">
        <v>36492</v>
      </c>
      <c r="B1535" s="3" t="s">
        <v>8384</v>
      </c>
      <c r="C1535" s="3" t="s">
        <v>165</v>
      </c>
      <c r="D1535" s="4" t="s">
        <v>19</v>
      </c>
      <c r="E1535" s="3" t="s">
        <v>21</v>
      </c>
      <c r="F1535" s="5">
        <v>10.0</v>
      </c>
      <c r="G1535" s="5">
        <v>15.0</v>
      </c>
      <c r="H1535" s="3" t="s">
        <v>73</v>
      </c>
      <c r="I1535" s="3" t="s">
        <v>50</v>
      </c>
      <c r="J1535" s="3" t="s">
        <v>726</v>
      </c>
      <c r="K1535" s="3" t="s">
        <v>8390</v>
      </c>
      <c r="L1535" s="3" t="s">
        <v>36496</v>
      </c>
      <c r="M1535" s="3" t="s">
        <v>27</v>
      </c>
    </row>
    <row r="1536" ht="22.5" customHeight="1">
      <c r="A1536" s="3" t="s">
        <v>3430</v>
      </c>
      <c r="B1536" s="3" t="s">
        <v>7677</v>
      </c>
      <c r="C1536" s="3" t="s">
        <v>165</v>
      </c>
      <c r="D1536" s="4" t="s">
        <v>19</v>
      </c>
      <c r="E1536" s="3" t="s">
        <v>20</v>
      </c>
      <c r="F1536" s="5">
        <v>10.0</v>
      </c>
      <c r="G1536" s="5">
        <v>15.0</v>
      </c>
      <c r="H1536" s="3" t="s">
        <v>73</v>
      </c>
      <c r="I1536" s="3" t="s">
        <v>57</v>
      </c>
      <c r="J1536" s="3" t="s">
        <v>99</v>
      </c>
      <c r="K1536" s="3" t="s">
        <v>7679</v>
      </c>
      <c r="L1536" s="3" t="s">
        <v>23108</v>
      </c>
      <c r="M1536" s="3" t="s">
        <v>41</v>
      </c>
    </row>
    <row r="1537" ht="22.5" customHeight="1">
      <c r="A1537" s="3" t="s">
        <v>36500</v>
      </c>
      <c r="B1537" s="3" t="s">
        <v>36501</v>
      </c>
      <c r="C1537" s="3" t="s">
        <v>165</v>
      </c>
      <c r="D1537" s="4" t="s">
        <v>19</v>
      </c>
      <c r="E1537" s="3" t="s">
        <v>20</v>
      </c>
      <c r="F1537" s="5">
        <v>10.0</v>
      </c>
      <c r="G1537" s="5">
        <v>15.0</v>
      </c>
      <c r="H1537" s="3" t="s">
        <v>73</v>
      </c>
      <c r="I1537" s="3" t="s">
        <v>57</v>
      </c>
      <c r="J1537" s="3" t="s">
        <v>2599</v>
      </c>
      <c r="K1537" s="3" t="s">
        <v>36504</v>
      </c>
      <c r="L1537" s="3" t="s">
        <v>36505</v>
      </c>
      <c r="M1537" s="3" t="s">
        <v>41</v>
      </c>
    </row>
    <row r="1538" ht="22.5" customHeight="1">
      <c r="A1538" s="3" t="s">
        <v>36507</v>
      </c>
      <c r="B1538" s="3" t="s">
        <v>21060</v>
      </c>
      <c r="C1538" s="3" t="s">
        <v>165</v>
      </c>
      <c r="D1538" s="4" t="s">
        <v>19</v>
      </c>
      <c r="E1538" s="3" t="s">
        <v>20</v>
      </c>
      <c r="F1538" s="5">
        <v>10.0</v>
      </c>
      <c r="G1538" s="5">
        <v>20.0</v>
      </c>
      <c r="H1538" s="3" t="s">
        <v>48</v>
      </c>
      <c r="I1538" s="3" t="s">
        <v>31</v>
      </c>
      <c r="J1538" s="3" t="s">
        <v>5719</v>
      </c>
      <c r="K1538" s="4" t="s">
        <v>19</v>
      </c>
      <c r="L1538" s="3" t="s">
        <v>36512</v>
      </c>
      <c r="M1538" s="3" t="s">
        <v>41</v>
      </c>
    </row>
    <row r="1539" ht="22.5" customHeight="1">
      <c r="A1539" s="3" t="s">
        <v>21059</v>
      </c>
      <c r="B1539" s="3" t="s">
        <v>21060</v>
      </c>
      <c r="C1539" s="3" t="s">
        <v>165</v>
      </c>
      <c r="D1539" s="4" t="s">
        <v>19</v>
      </c>
      <c r="E1539" s="3" t="s">
        <v>20</v>
      </c>
      <c r="F1539" s="5">
        <v>10.0</v>
      </c>
      <c r="G1539" s="5">
        <v>20.0</v>
      </c>
      <c r="H1539" s="3" t="s">
        <v>48</v>
      </c>
      <c r="I1539" s="3" t="s">
        <v>31</v>
      </c>
      <c r="J1539" s="3" t="s">
        <v>5719</v>
      </c>
      <c r="K1539" s="4" t="s">
        <v>19</v>
      </c>
      <c r="L1539" s="3" t="s">
        <v>21073</v>
      </c>
      <c r="M1539" s="3" t="s">
        <v>41</v>
      </c>
    </row>
    <row r="1540" ht="22.5" customHeight="1">
      <c r="A1540" s="3" t="s">
        <v>3205</v>
      </c>
      <c r="B1540" s="3" t="s">
        <v>36521</v>
      </c>
      <c r="C1540" s="3" t="s">
        <v>165</v>
      </c>
      <c r="D1540" s="4" t="s">
        <v>19</v>
      </c>
      <c r="E1540" s="3" t="s">
        <v>20</v>
      </c>
      <c r="F1540" s="5">
        <v>10.0</v>
      </c>
      <c r="G1540" s="5">
        <v>15.0</v>
      </c>
      <c r="H1540" s="3" t="s">
        <v>73</v>
      </c>
      <c r="I1540" s="3" t="s">
        <v>31</v>
      </c>
      <c r="J1540" s="3" t="s">
        <v>1695</v>
      </c>
      <c r="K1540" s="3" t="s">
        <v>36525</v>
      </c>
      <c r="L1540" s="3" t="s">
        <v>36527</v>
      </c>
      <c r="M1540" s="3" t="s">
        <v>41</v>
      </c>
    </row>
    <row r="1541" ht="22.5" customHeight="1">
      <c r="A1541" s="3" t="s">
        <v>31759</v>
      </c>
      <c r="B1541" s="3" t="s">
        <v>36528</v>
      </c>
      <c r="C1541" s="3" t="s">
        <v>165</v>
      </c>
      <c r="D1541" s="4" t="s">
        <v>19</v>
      </c>
      <c r="E1541" s="3" t="s">
        <v>20</v>
      </c>
      <c r="F1541" s="5">
        <v>10.0</v>
      </c>
      <c r="G1541" s="5">
        <v>15.0</v>
      </c>
      <c r="H1541" s="3" t="s">
        <v>73</v>
      </c>
      <c r="I1541" s="3" t="s">
        <v>69</v>
      </c>
      <c r="J1541" s="3" t="s">
        <v>3871</v>
      </c>
      <c r="K1541" s="3" t="s">
        <v>36533</v>
      </c>
      <c r="L1541" s="3" t="s">
        <v>36534</v>
      </c>
      <c r="M1541" s="3" t="s">
        <v>41</v>
      </c>
    </row>
    <row r="1542" ht="22.5" customHeight="1">
      <c r="A1542" s="3" t="s">
        <v>3128</v>
      </c>
      <c r="B1542" s="3" t="s">
        <v>10434</v>
      </c>
      <c r="C1542" s="3" t="s">
        <v>165</v>
      </c>
      <c r="D1542" s="4" t="s">
        <v>19</v>
      </c>
      <c r="E1542" s="3" t="s">
        <v>21</v>
      </c>
      <c r="F1542" s="5">
        <v>10.0</v>
      </c>
      <c r="G1542" s="5">
        <v>20.0</v>
      </c>
      <c r="H1542" s="3" t="s">
        <v>48</v>
      </c>
      <c r="I1542" s="3" t="s">
        <v>57</v>
      </c>
      <c r="J1542" s="3" t="s">
        <v>38</v>
      </c>
      <c r="K1542" s="3" t="s">
        <v>10436</v>
      </c>
      <c r="L1542" s="3" t="s">
        <v>10438</v>
      </c>
      <c r="M1542" s="3" t="s">
        <v>41</v>
      </c>
    </row>
    <row r="1543" ht="22.5" customHeight="1">
      <c r="A1543" s="3" t="s">
        <v>36538</v>
      </c>
      <c r="B1543" s="3" t="s">
        <v>36541</v>
      </c>
      <c r="C1543" s="3" t="s">
        <v>165</v>
      </c>
      <c r="D1543" s="4" t="s">
        <v>19</v>
      </c>
      <c r="E1543" s="3" t="s">
        <v>20</v>
      </c>
      <c r="F1543" s="5">
        <v>10.0</v>
      </c>
      <c r="G1543" s="5">
        <v>15.0</v>
      </c>
      <c r="H1543" s="3" t="s">
        <v>73</v>
      </c>
      <c r="I1543" s="3" t="s">
        <v>50</v>
      </c>
      <c r="J1543" s="3" t="s">
        <v>498</v>
      </c>
      <c r="K1543" s="4" t="s">
        <v>19</v>
      </c>
      <c r="L1543" s="3" t="s">
        <v>36544</v>
      </c>
      <c r="M1543" s="3" t="s">
        <v>41</v>
      </c>
    </row>
    <row r="1544" ht="22.5" customHeight="1">
      <c r="A1544" s="3" t="s">
        <v>5648</v>
      </c>
      <c r="B1544" s="3" t="s">
        <v>36546</v>
      </c>
      <c r="C1544" s="3" t="s">
        <v>165</v>
      </c>
      <c r="D1544" s="4" t="s">
        <v>19</v>
      </c>
      <c r="E1544" s="3" t="s">
        <v>20</v>
      </c>
      <c r="F1544" s="5">
        <v>10.0</v>
      </c>
      <c r="G1544" s="5">
        <v>15.0</v>
      </c>
      <c r="H1544" s="3" t="s">
        <v>73</v>
      </c>
      <c r="I1544" s="3" t="s">
        <v>57</v>
      </c>
      <c r="J1544" s="3" t="s">
        <v>1695</v>
      </c>
      <c r="K1544" s="3" t="s">
        <v>36548</v>
      </c>
      <c r="L1544" s="3" t="s">
        <v>36552</v>
      </c>
      <c r="M1544" s="3" t="s">
        <v>35</v>
      </c>
    </row>
    <row r="1545" ht="22.5" customHeight="1">
      <c r="A1545" s="3" t="s">
        <v>12735</v>
      </c>
      <c r="B1545" s="3" t="s">
        <v>36553</v>
      </c>
      <c r="C1545" s="3" t="s">
        <v>165</v>
      </c>
      <c r="D1545" s="4" t="s">
        <v>19</v>
      </c>
      <c r="E1545" s="3" t="s">
        <v>20</v>
      </c>
      <c r="F1545" s="5">
        <v>10.0</v>
      </c>
      <c r="G1545" s="5">
        <v>15.0</v>
      </c>
      <c r="H1545" s="3" t="s">
        <v>73</v>
      </c>
      <c r="I1545" s="3" t="s">
        <v>57</v>
      </c>
      <c r="J1545" s="3" t="s">
        <v>2629</v>
      </c>
      <c r="K1545" s="3" t="s">
        <v>36556</v>
      </c>
      <c r="L1545" s="3" t="s">
        <v>36557</v>
      </c>
      <c r="M1545" s="3" t="s">
        <v>41</v>
      </c>
    </row>
    <row r="1546" ht="22.5" customHeight="1">
      <c r="A1546" s="3" t="s">
        <v>2146</v>
      </c>
      <c r="B1546" s="3" t="s">
        <v>10595</v>
      </c>
      <c r="C1546" s="3" t="s">
        <v>165</v>
      </c>
      <c r="D1546" s="4" t="s">
        <v>19</v>
      </c>
      <c r="E1546" s="3" t="s">
        <v>21</v>
      </c>
      <c r="F1546" s="5">
        <v>10.0</v>
      </c>
      <c r="G1546" s="5">
        <v>15.0</v>
      </c>
      <c r="H1546" s="3" t="s">
        <v>73</v>
      </c>
      <c r="I1546" s="3" t="s">
        <v>57</v>
      </c>
      <c r="J1546" s="3" t="s">
        <v>264</v>
      </c>
      <c r="K1546" s="3" t="s">
        <v>10596</v>
      </c>
      <c r="L1546" s="3" t="s">
        <v>10598</v>
      </c>
      <c r="M1546" s="3" t="s">
        <v>41</v>
      </c>
    </row>
    <row r="1547" ht="22.5" customHeight="1">
      <c r="A1547" s="3" t="s">
        <v>36561</v>
      </c>
      <c r="B1547" s="3" t="s">
        <v>30791</v>
      </c>
      <c r="C1547" s="3" t="s">
        <v>165</v>
      </c>
      <c r="D1547" s="4" t="s">
        <v>19</v>
      </c>
      <c r="E1547" s="3" t="s">
        <v>21</v>
      </c>
      <c r="F1547" s="5">
        <v>10.0</v>
      </c>
      <c r="G1547" s="5">
        <v>15.0</v>
      </c>
      <c r="H1547" s="3" t="s">
        <v>73</v>
      </c>
      <c r="I1547" s="3" t="s">
        <v>50</v>
      </c>
      <c r="J1547" s="3" t="s">
        <v>36564</v>
      </c>
      <c r="K1547" s="3" t="s">
        <v>36566</v>
      </c>
      <c r="L1547" s="3" t="s">
        <v>36568</v>
      </c>
      <c r="M1547" s="3" t="s">
        <v>35</v>
      </c>
    </row>
    <row r="1548" ht="22.5" customHeight="1">
      <c r="A1548" s="3" t="s">
        <v>33781</v>
      </c>
      <c r="B1548" s="3" t="s">
        <v>33943</v>
      </c>
      <c r="C1548" s="3" t="s">
        <v>165</v>
      </c>
      <c r="D1548" s="4" t="s">
        <v>19</v>
      </c>
      <c r="E1548" s="3" t="s">
        <v>20</v>
      </c>
      <c r="F1548" s="5">
        <v>10.0</v>
      </c>
      <c r="G1548" s="5">
        <v>15.0</v>
      </c>
      <c r="H1548" s="3" t="s">
        <v>73</v>
      </c>
      <c r="I1548" s="3" t="s">
        <v>57</v>
      </c>
      <c r="J1548" s="3" t="s">
        <v>36574</v>
      </c>
      <c r="K1548" s="3" t="s">
        <v>33950</v>
      </c>
      <c r="L1548" s="3" t="s">
        <v>36576</v>
      </c>
      <c r="M1548" s="3" t="s">
        <v>35</v>
      </c>
    </row>
    <row r="1549" ht="22.5" customHeight="1">
      <c r="A1549" s="3" t="s">
        <v>25121</v>
      </c>
      <c r="B1549" s="3" t="s">
        <v>32646</v>
      </c>
      <c r="C1549" s="3" t="s">
        <v>165</v>
      </c>
      <c r="D1549" s="4" t="s">
        <v>19</v>
      </c>
      <c r="E1549" s="3" t="s">
        <v>21</v>
      </c>
      <c r="F1549" s="5">
        <v>10.0</v>
      </c>
      <c r="G1549" s="5">
        <v>20.0</v>
      </c>
      <c r="H1549" s="3" t="s">
        <v>48</v>
      </c>
      <c r="I1549" s="3" t="s">
        <v>50</v>
      </c>
      <c r="J1549" s="3" t="s">
        <v>2357</v>
      </c>
      <c r="K1549" s="3" t="s">
        <v>32649</v>
      </c>
      <c r="L1549" s="3" t="s">
        <v>36580</v>
      </c>
      <c r="M1549" s="3" t="s">
        <v>41</v>
      </c>
    </row>
    <row r="1550" ht="22.5" customHeight="1">
      <c r="A1550" s="3" t="s">
        <v>36581</v>
      </c>
      <c r="B1550" s="3" t="s">
        <v>36582</v>
      </c>
      <c r="C1550" s="3" t="s">
        <v>165</v>
      </c>
      <c r="D1550" s="4" t="s">
        <v>19</v>
      </c>
      <c r="E1550" s="3" t="s">
        <v>20</v>
      </c>
      <c r="F1550" s="5">
        <v>10.0</v>
      </c>
      <c r="G1550" s="5">
        <v>20.0</v>
      </c>
      <c r="H1550" s="3" t="s">
        <v>48</v>
      </c>
      <c r="I1550" s="3" t="s">
        <v>57</v>
      </c>
      <c r="J1550" s="3" t="s">
        <v>99</v>
      </c>
      <c r="K1550" s="3" t="s">
        <v>26144</v>
      </c>
      <c r="L1550" s="3" t="s">
        <v>36594</v>
      </c>
      <c r="M1550" s="3" t="s">
        <v>35</v>
      </c>
    </row>
    <row r="1551" ht="22.5" customHeight="1">
      <c r="A1551" s="3" t="s">
        <v>3825</v>
      </c>
      <c r="B1551" s="3" t="s">
        <v>22486</v>
      </c>
      <c r="C1551" s="3" t="s">
        <v>165</v>
      </c>
      <c r="D1551" s="4" t="s">
        <v>19</v>
      </c>
      <c r="E1551" s="3" t="s">
        <v>20</v>
      </c>
      <c r="F1551" s="5">
        <v>10.0</v>
      </c>
      <c r="G1551" s="5">
        <v>15.0</v>
      </c>
      <c r="H1551" s="3" t="s">
        <v>73</v>
      </c>
      <c r="I1551" s="3" t="s">
        <v>57</v>
      </c>
      <c r="J1551" s="3" t="s">
        <v>38</v>
      </c>
      <c r="K1551" s="3" t="s">
        <v>2540</v>
      </c>
      <c r="L1551" s="3" t="s">
        <v>36598</v>
      </c>
      <c r="M1551" s="3" t="s">
        <v>41</v>
      </c>
    </row>
    <row r="1552" ht="22.5" customHeight="1">
      <c r="A1552" s="3" t="s">
        <v>10737</v>
      </c>
      <c r="B1552" s="3" t="s">
        <v>10739</v>
      </c>
      <c r="C1552" s="3" t="s">
        <v>165</v>
      </c>
      <c r="D1552" s="4" t="s">
        <v>19</v>
      </c>
      <c r="E1552" s="3" t="s">
        <v>20</v>
      </c>
      <c r="F1552" s="5">
        <v>10.0</v>
      </c>
      <c r="G1552" s="5">
        <v>15.0</v>
      </c>
      <c r="H1552" s="3" t="s">
        <v>73</v>
      </c>
      <c r="I1552" s="3" t="s">
        <v>69</v>
      </c>
      <c r="J1552" s="3" t="s">
        <v>10742</v>
      </c>
      <c r="K1552" s="3" t="s">
        <v>10744</v>
      </c>
      <c r="L1552" s="3" t="s">
        <v>10756</v>
      </c>
      <c r="M1552" s="3" t="s">
        <v>35</v>
      </c>
    </row>
    <row r="1553" ht="22.5" customHeight="1">
      <c r="A1553" s="3" t="s">
        <v>36607</v>
      </c>
      <c r="B1553" s="3" t="s">
        <v>26639</v>
      </c>
      <c r="C1553" s="3" t="s">
        <v>165</v>
      </c>
      <c r="D1553" s="4" t="s">
        <v>19</v>
      </c>
      <c r="E1553" s="3" t="s">
        <v>20</v>
      </c>
      <c r="F1553" s="5">
        <v>10.0</v>
      </c>
      <c r="G1553" s="5">
        <v>15.0</v>
      </c>
      <c r="H1553" s="3" t="s">
        <v>73</v>
      </c>
      <c r="I1553" s="3" t="s">
        <v>57</v>
      </c>
      <c r="J1553" s="3" t="s">
        <v>26641</v>
      </c>
      <c r="K1553" s="3" t="s">
        <v>26644</v>
      </c>
      <c r="L1553" s="3" t="s">
        <v>36611</v>
      </c>
      <c r="M1553" s="3" t="s">
        <v>27</v>
      </c>
    </row>
    <row r="1554" ht="22.5" customHeight="1">
      <c r="A1554" s="3" t="s">
        <v>3825</v>
      </c>
      <c r="B1554" s="3" t="s">
        <v>10739</v>
      </c>
      <c r="C1554" s="3" t="s">
        <v>165</v>
      </c>
      <c r="D1554" s="4" t="s">
        <v>19</v>
      </c>
      <c r="E1554" s="3" t="s">
        <v>20</v>
      </c>
      <c r="F1554" s="5">
        <v>10.0</v>
      </c>
      <c r="G1554" s="5">
        <v>15.0</v>
      </c>
      <c r="H1554" s="3" t="s">
        <v>73</v>
      </c>
      <c r="I1554" s="3" t="s">
        <v>50</v>
      </c>
      <c r="J1554" s="3" t="s">
        <v>10742</v>
      </c>
      <c r="K1554" s="3" t="s">
        <v>36615</v>
      </c>
      <c r="L1554" s="3" t="s">
        <v>36616</v>
      </c>
      <c r="M1554" s="3" t="s">
        <v>35</v>
      </c>
    </row>
    <row r="1555" ht="22.5" customHeight="1">
      <c r="A1555" s="3" t="s">
        <v>15185</v>
      </c>
      <c r="B1555" s="3" t="s">
        <v>8335</v>
      </c>
      <c r="C1555" s="3" t="s">
        <v>165</v>
      </c>
      <c r="D1555" s="4" t="s">
        <v>19</v>
      </c>
      <c r="E1555" s="3" t="s">
        <v>20</v>
      </c>
      <c r="F1555" s="5">
        <v>10.0</v>
      </c>
      <c r="G1555" s="5">
        <v>20.0</v>
      </c>
      <c r="H1555" s="3" t="s">
        <v>48</v>
      </c>
      <c r="I1555" s="3" t="s">
        <v>50</v>
      </c>
      <c r="J1555" s="3" t="s">
        <v>6183</v>
      </c>
      <c r="K1555" s="3" t="s">
        <v>15189</v>
      </c>
      <c r="L1555" s="3" t="s">
        <v>15191</v>
      </c>
      <c r="M1555" s="3" t="s">
        <v>159</v>
      </c>
    </row>
    <row r="1556" ht="22.5" customHeight="1">
      <c r="A1556" s="3" t="s">
        <v>28163</v>
      </c>
      <c r="B1556" s="3" t="s">
        <v>9083</v>
      </c>
      <c r="C1556" s="3" t="s">
        <v>165</v>
      </c>
      <c r="D1556" s="4" t="s">
        <v>19</v>
      </c>
      <c r="E1556" s="3" t="s">
        <v>21</v>
      </c>
      <c r="F1556" s="5">
        <v>10.0</v>
      </c>
      <c r="G1556" s="5">
        <v>15.0</v>
      </c>
      <c r="H1556" s="3" t="s">
        <v>73</v>
      </c>
      <c r="I1556" s="3" t="s">
        <v>57</v>
      </c>
      <c r="J1556" s="3" t="s">
        <v>9089</v>
      </c>
      <c r="K1556" s="3" t="s">
        <v>36625</v>
      </c>
      <c r="L1556" s="3" t="s">
        <v>36627</v>
      </c>
      <c r="M1556" s="3" t="s">
        <v>35</v>
      </c>
    </row>
    <row r="1557" ht="22.5" customHeight="1">
      <c r="A1557" s="3" t="s">
        <v>3430</v>
      </c>
      <c r="B1557" s="3" t="s">
        <v>7787</v>
      </c>
      <c r="C1557" s="3" t="s">
        <v>165</v>
      </c>
      <c r="D1557" s="4" t="s">
        <v>19</v>
      </c>
      <c r="E1557" s="3" t="s">
        <v>21</v>
      </c>
      <c r="F1557" s="5">
        <v>10.0</v>
      </c>
      <c r="G1557" s="5">
        <v>15.0</v>
      </c>
      <c r="H1557" s="3" t="s">
        <v>73</v>
      </c>
      <c r="I1557" s="3" t="s">
        <v>57</v>
      </c>
      <c r="J1557" s="3" t="s">
        <v>556</v>
      </c>
      <c r="K1557" s="3" t="s">
        <v>11042</v>
      </c>
      <c r="L1557" s="3" t="s">
        <v>11043</v>
      </c>
      <c r="M1557" s="3" t="s">
        <v>27</v>
      </c>
    </row>
    <row r="1558" ht="22.5" customHeight="1">
      <c r="A1558" s="3" t="s">
        <v>3825</v>
      </c>
      <c r="B1558" s="3" t="s">
        <v>36631</v>
      </c>
      <c r="C1558" s="3" t="s">
        <v>165</v>
      </c>
      <c r="D1558" s="4" t="s">
        <v>19</v>
      </c>
      <c r="E1558" s="3" t="s">
        <v>20</v>
      </c>
      <c r="F1558" s="5">
        <v>10.0</v>
      </c>
      <c r="G1558" s="5">
        <v>15.0</v>
      </c>
      <c r="H1558" s="3" t="s">
        <v>73</v>
      </c>
      <c r="I1558" s="3" t="s">
        <v>57</v>
      </c>
      <c r="J1558" s="3" t="s">
        <v>2031</v>
      </c>
      <c r="K1558" s="3" t="s">
        <v>36634</v>
      </c>
      <c r="L1558" s="3" t="s">
        <v>36635</v>
      </c>
      <c r="M1558" s="3" t="s">
        <v>41</v>
      </c>
    </row>
    <row r="1559" ht="22.5" customHeight="1">
      <c r="A1559" s="3" t="s">
        <v>36636</v>
      </c>
      <c r="B1559" s="3" t="s">
        <v>28679</v>
      </c>
      <c r="C1559" s="3" t="s">
        <v>165</v>
      </c>
      <c r="D1559" s="4" t="s">
        <v>19</v>
      </c>
      <c r="E1559" s="3" t="s">
        <v>20</v>
      </c>
      <c r="F1559" s="5">
        <v>10.0</v>
      </c>
      <c r="G1559" s="5">
        <v>15.0</v>
      </c>
      <c r="H1559" s="3" t="s">
        <v>73</v>
      </c>
      <c r="I1559" s="3" t="s">
        <v>69</v>
      </c>
      <c r="J1559" s="3" t="s">
        <v>2912</v>
      </c>
      <c r="K1559" s="3" t="s">
        <v>36640</v>
      </c>
      <c r="L1559" s="3" t="s">
        <v>36642</v>
      </c>
      <c r="M1559" s="3" t="s">
        <v>41</v>
      </c>
    </row>
    <row r="1560" ht="22.5" customHeight="1">
      <c r="A1560" s="3" t="s">
        <v>931</v>
      </c>
      <c r="B1560" s="3" t="s">
        <v>10181</v>
      </c>
      <c r="C1560" s="3" t="s">
        <v>165</v>
      </c>
      <c r="D1560" s="4" t="s">
        <v>19</v>
      </c>
      <c r="E1560" s="3" t="s">
        <v>20</v>
      </c>
      <c r="F1560" s="5">
        <v>10.0</v>
      </c>
      <c r="G1560" s="5">
        <v>15.0</v>
      </c>
      <c r="H1560" s="3" t="s">
        <v>73</v>
      </c>
      <c r="I1560" s="3" t="s">
        <v>57</v>
      </c>
      <c r="J1560" s="3" t="s">
        <v>955</v>
      </c>
      <c r="K1560" s="3" t="s">
        <v>10183</v>
      </c>
      <c r="L1560" s="3" t="s">
        <v>36647</v>
      </c>
      <c r="M1560" s="3" t="s">
        <v>41</v>
      </c>
    </row>
    <row r="1561" ht="22.5" customHeight="1">
      <c r="A1561" s="3" t="s">
        <v>23329</v>
      </c>
      <c r="B1561" s="3" t="s">
        <v>23331</v>
      </c>
      <c r="C1561" s="3" t="s">
        <v>165</v>
      </c>
      <c r="D1561" s="4" t="s">
        <v>19</v>
      </c>
      <c r="E1561" s="3" t="s">
        <v>20</v>
      </c>
      <c r="F1561" s="5">
        <v>10.0</v>
      </c>
      <c r="G1561" s="5">
        <v>15.0</v>
      </c>
      <c r="H1561" s="3" t="s">
        <v>73</v>
      </c>
      <c r="I1561" s="3" t="s">
        <v>57</v>
      </c>
      <c r="J1561" s="3" t="s">
        <v>58</v>
      </c>
      <c r="K1561" s="3" t="s">
        <v>23340</v>
      </c>
      <c r="L1561" s="3" t="s">
        <v>23339</v>
      </c>
      <c r="M1561" s="3" t="s">
        <v>35</v>
      </c>
    </row>
    <row r="1562" ht="22.5" customHeight="1">
      <c r="A1562" s="3" t="s">
        <v>36653</v>
      </c>
      <c r="B1562" s="3" t="s">
        <v>28679</v>
      </c>
      <c r="C1562" s="3" t="s">
        <v>165</v>
      </c>
      <c r="D1562" s="4" t="s">
        <v>19</v>
      </c>
      <c r="E1562" s="3" t="s">
        <v>20</v>
      </c>
      <c r="F1562" s="5">
        <v>10.0</v>
      </c>
      <c r="G1562" s="5">
        <v>15.0</v>
      </c>
      <c r="H1562" s="3" t="s">
        <v>73</v>
      </c>
      <c r="I1562" s="3" t="s">
        <v>69</v>
      </c>
      <c r="J1562" s="3" t="s">
        <v>2912</v>
      </c>
      <c r="K1562" s="3" t="s">
        <v>36656</v>
      </c>
      <c r="L1562" s="3" t="s">
        <v>36657</v>
      </c>
      <c r="M1562" s="3" t="s">
        <v>41</v>
      </c>
    </row>
    <row r="1563" ht="22.5" customHeight="1">
      <c r="A1563" s="3" t="s">
        <v>36658</v>
      </c>
      <c r="B1563" s="3" t="s">
        <v>28679</v>
      </c>
      <c r="C1563" s="3" t="s">
        <v>165</v>
      </c>
      <c r="D1563" s="4" t="s">
        <v>19</v>
      </c>
      <c r="E1563" s="3" t="s">
        <v>117</v>
      </c>
      <c r="F1563" s="5">
        <v>10.0</v>
      </c>
      <c r="G1563" s="5">
        <v>15.0</v>
      </c>
      <c r="H1563" s="3" t="s">
        <v>73</v>
      </c>
      <c r="I1563" s="3" t="s">
        <v>69</v>
      </c>
      <c r="J1563" s="3" t="s">
        <v>2912</v>
      </c>
      <c r="K1563" s="3" t="s">
        <v>36656</v>
      </c>
      <c r="L1563" s="3" t="s">
        <v>36661</v>
      </c>
      <c r="M1563" s="3" t="s">
        <v>41</v>
      </c>
    </row>
    <row r="1564" ht="22.5" customHeight="1">
      <c r="A1564" s="3" t="s">
        <v>9662</v>
      </c>
      <c r="B1564" s="3" t="s">
        <v>10882</v>
      </c>
      <c r="C1564" s="3" t="s">
        <v>165</v>
      </c>
      <c r="D1564" s="4" t="s">
        <v>19</v>
      </c>
      <c r="E1564" s="3" t="s">
        <v>20</v>
      </c>
      <c r="F1564" s="5">
        <v>10.0</v>
      </c>
      <c r="G1564" s="5">
        <v>20.0</v>
      </c>
      <c r="H1564" s="3" t="s">
        <v>48</v>
      </c>
      <c r="I1564" s="3" t="s">
        <v>50</v>
      </c>
      <c r="J1564" s="3" t="s">
        <v>10887</v>
      </c>
      <c r="K1564" s="3" t="s">
        <v>14911</v>
      </c>
      <c r="L1564" s="3" t="s">
        <v>14913</v>
      </c>
      <c r="M1564" s="3" t="s">
        <v>35</v>
      </c>
    </row>
    <row r="1565" ht="22.5" customHeight="1">
      <c r="A1565" s="3" t="s">
        <v>5648</v>
      </c>
      <c r="B1565" s="3" t="s">
        <v>36666</v>
      </c>
      <c r="C1565" s="3" t="s">
        <v>165</v>
      </c>
      <c r="D1565" s="4" t="s">
        <v>19</v>
      </c>
      <c r="E1565" s="3" t="s">
        <v>20</v>
      </c>
      <c r="F1565" s="5">
        <v>10.0</v>
      </c>
      <c r="G1565" s="5">
        <v>15.0</v>
      </c>
      <c r="H1565" s="3" t="s">
        <v>73</v>
      </c>
      <c r="I1565" s="3" t="s">
        <v>57</v>
      </c>
      <c r="J1565" s="3" t="s">
        <v>264</v>
      </c>
      <c r="K1565" s="3" t="s">
        <v>36671</v>
      </c>
      <c r="L1565" s="3" t="s">
        <v>36673</v>
      </c>
      <c r="M1565" s="3" t="s">
        <v>159</v>
      </c>
    </row>
    <row r="1566" ht="22.5" customHeight="1">
      <c r="A1566" s="3" t="s">
        <v>2636</v>
      </c>
      <c r="B1566" s="3" t="s">
        <v>10960</v>
      </c>
      <c r="C1566" s="3" t="s">
        <v>165</v>
      </c>
      <c r="D1566" s="4" t="s">
        <v>19</v>
      </c>
      <c r="E1566" s="3" t="s">
        <v>20</v>
      </c>
      <c r="F1566" s="5">
        <v>10.0</v>
      </c>
      <c r="G1566" s="5">
        <v>15.0</v>
      </c>
      <c r="H1566" s="3" t="s">
        <v>73</v>
      </c>
      <c r="I1566" s="3" t="s">
        <v>69</v>
      </c>
      <c r="J1566" s="3" t="s">
        <v>10963</v>
      </c>
      <c r="K1566" s="3" t="s">
        <v>10965</v>
      </c>
      <c r="L1566" s="3" t="s">
        <v>10967</v>
      </c>
      <c r="M1566" s="3" t="s">
        <v>90</v>
      </c>
    </row>
    <row r="1567" ht="22.5" customHeight="1">
      <c r="A1567" s="3" t="s">
        <v>29928</v>
      </c>
      <c r="B1567" s="3" t="s">
        <v>8176</v>
      </c>
      <c r="C1567" s="3" t="s">
        <v>165</v>
      </c>
      <c r="D1567" s="4" t="s">
        <v>19</v>
      </c>
      <c r="E1567" s="3" t="s">
        <v>20</v>
      </c>
      <c r="F1567" s="5">
        <v>10.0</v>
      </c>
      <c r="G1567" s="5">
        <v>15.0</v>
      </c>
      <c r="H1567" s="3" t="s">
        <v>73</v>
      </c>
      <c r="I1567" s="3" t="s">
        <v>50</v>
      </c>
      <c r="J1567" s="3" t="s">
        <v>1195</v>
      </c>
      <c r="K1567" s="3" t="s">
        <v>3222</v>
      </c>
      <c r="L1567" s="3" t="s">
        <v>36683</v>
      </c>
      <c r="M1567" s="3" t="s">
        <v>41</v>
      </c>
    </row>
    <row r="1568" ht="22.5" customHeight="1">
      <c r="A1568" s="3" t="s">
        <v>12115</v>
      </c>
      <c r="B1568" s="3" t="s">
        <v>36686</v>
      </c>
      <c r="C1568" s="3" t="s">
        <v>165</v>
      </c>
      <c r="D1568" s="4" t="s">
        <v>19</v>
      </c>
      <c r="E1568" s="3" t="s">
        <v>21</v>
      </c>
      <c r="F1568" s="5">
        <v>10.0</v>
      </c>
      <c r="G1568" s="5">
        <v>15.0</v>
      </c>
      <c r="H1568" s="3" t="s">
        <v>73</v>
      </c>
      <c r="I1568" s="3" t="s">
        <v>50</v>
      </c>
      <c r="J1568" s="3" t="s">
        <v>264</v>
      </c>
      <c r="K1568" s="4" t="s">
        <v>19</v>
      </c>
      <c r="L1568" s="3" t="s">
        <v>36691</v>
      </c>
      <c r="M1568" s="3" t="s">
        <v>35</v>
      </c>
    </row>
    <row r="1569" ht="22.5" customHeight="1">
      <c r="A1569" s="3" t="s">
        <v>36692</v>
      </c>
      <c r="B1569" s="3" t="s">
        <v>36694</v>
      </c>
      <c r="C1569" s="3" t="s">
        <v>165</v>
      </c>
      <c r="D1569" s="4" t="s">
        <v>19</v>
      </c>
      <c r="E1569" s="3" t="s">
        <v>21</v>
      </c>
      <c r="F1569" s="5">
        <v>10.0</v>
      </c>
      <c r="G1569" s="5">
        <v>15.0</v>
      </c>
      <c r="H1569" s="3" t="s">
        <v>73</v>
      </c>
      <c r="I1569" s="3" t="s">
        <v>50</v>
      </c>
      <c r="J1569" s="3" t="s">
        <v>1695</v>
      </c>
      <c r="K1569" s="3" t="s">
        <v>20538</v>
      </c>
      <c r="L1569" s="3" t="s">
        <v>36698</v>
      </c>
      <c r="M1569" s="3" t="s">
        <v>27</v>
      </c>
    </row>
    <row r="1570" ht="22.5" customHeight="1">
      <c r="A1570" s="3" t="s">
        <v>2890</v>
      </c>
      <c r="B1570" s="3" t="s">
        <v>36701</v>
      </c>
      <c r="C1570" s="3" t="s">
        <v>165</v>
      </c>
      <c r="D1570" s="4" t="s">
        <v>19</v>
      </c>
      <c r="E1570" s="3" t="s">
        <v>21</v>
      </c>
      <c r="F1570" s="5">
        <v>10.0</v>
      </c>
      <c r="G1570" s="5">
        <v>15.0</v>
      </c>
      <c r="H1570" s="3" t="s">
        <v>73</v>
      </c>
      <c r="I1570" s="3" t="s">
        <v>50</v>
      </c>
      <c r="J1570" s="3" t="s">
        <v>38</v>
      </c>
      <c r="K1570" s="3" t="s">
        <v>23230</v>
      </c>
      <c r="L1570" s="3" t="s">
        <v>36704</v>
      </c>
      <c r="M1570" s="3" t="s">
        <v>41</v>
      </c>
    </row>
    <row r="1571" ht="22.5" customHeight="1">
      <c r="A1571" s="3" t="s">
        <v>31539</v>
      </c>
      <c r="B1571" s="3" t="s">
        <v>7787</v>
      </c>
      <c r="C1571" s="3" t="s">
        <v>165</v>
      </c>
      <c r="D1571" s="4" t="s">
        <v>19</v>
      </c>
      <c r="E1571" s="3" t="s">
        <v>117</v>
      </c>
      <c r="F1571" s="5">
        <v>10.0</v>
      </c>
      <c r="G1571" s="5">
        <v>18.0</v>
      </c>
      <c r="H1571" s="3" t="s">
        <v>95</v>
      </c>
      <c r="I1571" s="3" t="s">
        <v>50</v>
      </c>
      <c r="J1571" s="3" t="s">
        <v>556</v>
      </c>
      <c r="K1571" s="3" t="s">
        <v>11326</v>
      </c>
      <c r="L1571" s="3" t="s">
        <v>36709</v>
      </c>
      <c r="M1571" s="3" t="s">
        <v>27</v>
      </c>
    </row>
    <row r="1572" ht="22.5" customHeight="1">
      <c r="A1572" s="3" t="s">
        <v>4547</v>
      </c>
      <c r="B1572" s="3" t="s">
        <v>7787</v>
      </c>
      <c r="C1572" s="3" t="s">
        <v>165</v>
      </c>
      <c r="D1572" s="4" t="s">
        <v>19</v>
      </c>
      <c r="E1572" s="3" t="s">
        <v>117</v>
      </c>
      <c r="F1572" s="5">
        <v>10.0</v>
      </c>
      <c r="G1572" s="5">
        <v>20.0</v>
      </c>
      <c r="H1572" s="3" t="s">
        <v>48</v>
      </c>
      <c r="I1572" s="3" t="s">
        <v>69</v>
      </c>
      <c r="J1572" s="3" t="s">
        <v>556</v>
      </c>
      <c r="K1572" s="3" t="s">
        <v>11326</v>
      </c>
      <c r="L1572" s="3" t="s">
        <v>36714</v>
      </c>
      <c r="M1572" s="3" t="s">
        <v>27</v>
      </c>
    </row>
    <row r="1573" ht="22.5" customHeight="1">
      <c r="A1573" s="3" t="s">
        <v>36716</v>
      </c>
      <c r="B1573" s="3" t="s">
        <v>36694</v>
      </c>
      <c r="C1573" s="3" t="s">
        <v>165</v>
      </c>
      <c r="D1573" s="4" t="s">
        <v>19</v>
      </c>
      <c r="E1573" s="3" t="s">
        <v>21</v>
      </c>
      <c r="F1573" s="5">
        <v>10.0</v>
      </c>
      <c r="G1573" s="5">
        <v>15.0</v>
      </c>
      <c r="H1573" s="3" t="s">
        <v>73</v>
      </c>
      <c r="I1573" s="3" t="s">
        <v>57</v>
      </c>
      <c r="J1573" s="3" t="s">
        <v>1695</v>
      </c>
      <c r="K1573" s="3" t="s">
        <v>20538</v>
      </c>
      <c r="L1573" s="3" t="s">
        <v>36722</v>
      </c>
      <c r="M1573" s="3" t="s">
        <v>27</v>
      </c>
    </row>
    <row r="1574" ht="22.5" customHeight="1">
      <c r="A1574" s="3" t="s">
        <v>4177</v>
      </c>
      <c r="B1574" s="3" t="s">
        <v>11152</v>
      </c>
      <c r="C1574" s="3" t="s">
        <v>165</v>
      </c>
      <c r="D1574" s="4" t="s">
        <v>19</v>
      </c>
      <c r="E1574" s="3" t="s">
        <v>20</v>
      </c>
      <c r="F1574" s="5">
        <v>10.0</v>
      </c>
      <c r="G1574" s="5">
        <v>15.0</v>
      </c>
      <c r="H1574" s="3" t="s">
        <v>73</v>
      </c>
      <c r="I1574" s="3" t="s">
        <v>242</v>
      </c>
      <c r="J1574" s="3" t="s">
        <v>11156</v>
      </c>
      <c r="K1574" s="3" t="s">
        <v>11157</v>
      </c>
      <c r="L1574" s="3" t="s">
        <v>11191</v>
      </c>
      <c r="M1574" s="3" t="s">
        <v>35</v>
      </c>
    </row>
    <row r="1575" ht="22.5" customHeight="1">
      <c r="A1575" s="3" t="s">
        <v>2890</v>
      </c>
      <c r="B1575" s="3" t="s">
        <v>17750</v>
      </c>
      <c r="C1575" s="3" t="s">
        <v>165</v>
      </c>
      <c r="D1575" s="4" t="s">
        <v>19</v>
      </c>
      <c r="E1575" s="3" t="s">
        <v>21</v>
      </c>
      <c r="F1575" s="5">
        <v>10.0</v>
      </c>
      <c r="G1575" s="5">
        <v>15.0</v>
      </c>
      <c r="H1575" s="3" t="s">
        <v>73</v>
      </c>
      <c r="I1575" s="3" t="s">
        <v>50</v>
      </c>
      <c r="J1575" s="3" t="s">
        <v>17756</v>
      </c>
      <c r="K1575" s="3" t="s">
        <v>36732</v>
      </c>
      <c r="L1575" s="3" t="s">
        <v>36733</v>
      </c>
      <c r="M1575" s="3" t="s">
        <v>35</v>
      </c>
    </row>
    <row r="1576" ht="22.5" customHeight="1">
      <c r="A1576" s="3" t="s">
        <v>795</v>
      </c>
      <c r="B1576" s="3" t="s">
        <v>22925</v>
      </c>
      <c r="C1576" s="3" t="s">
        <v>165</v>
      </c>
      <c r="D1576" s="4" t="s">
        <v>19</v>
      </c>
      <c r="E1576" s="3" t="s">
        <v>21</v>
      </c>
      <c r="F1576" s="5">
        <v>10.0</v>
      </c>
      <c r="G1576" s="5">
        <v>15.0</v>
      </c>
      <c r="H1576" s="3" t="s">
        <v>73</v>
      </c>
      <c r="I1576" s="3" t="s">
        <v>50</v>
      </c>
      <c r="J1576" s="3" t="s">
        <v>955</v>
      </c>
      <c r="K1576" s="3" t="s">
        <v>22931</v>
      </c>
      <c r="L1576" s="3" t="s">
        <v>22930</v>
      </c>
      <c r="M1576" s="3" t="s">
        <v>41</v>
      </c>
    </row>
    <row r="1577" ht="22.5" customHeight="1">
      <c r="A1577" s="3" t="s">
        <v>29278</v>
      </c>
      <c r="B1577" s="3" t="s">
        <v>13867</v>
      </c>
      <c r="C1577" s="3" t="s">
        <v>165</v>
      </c>
      <c r="D1577" s="4" t="s">
        <v>19</v>
      </c>
      <c r="E1577" s="3" t="s">
        <v>117</v>
      </c>
      <c r="F1577" s="5">
        <v>10.0</v>
      </c>
      <c r="G1577" s="5">
        <v>15.0</v>
      </c>
      <c r="H1577" s="3" t="s">
        <v>73</v>
      </c>
      <c r="I1577" s="3" t="s">
        <v>50</v>
      </c>
      <c r="J1577" s="3" t="s">
        <v>13870</v>
      </c>
      <c r="K1577" s="4" t="s">
        <v>19</v>
      </c>
      <c r="L1577" s="3" t="s">
        <v>36743</v>
      </c>
      <c r="M1577" s="3" t="s">
        <v>35</v>
      </c>
    </row>
    <row r="1578" ht="22.5" customHeight="1">
      <c r="A1578" s="3" t="s">
        <v>36746</v>
      </c>
      <c r="B1578" s="3" t="s">
        <v>32997</v>
      </c>
      <c r="C1578" s="3" t="s">
        <v>165</v>
      </c>
      <c r="D1578" s="4" t="s">
        <v>19</v>
      </c>
      <c r="E1578" s="3" t="s">
        <v>20</v>
      </c>
      <c r="F1578" s="5">
        <v>10.0</v>
      </c>
      <c r="G1578" s="5">
        <v>20.0</v>
      </c>
      <c r="H1578" s="3" t="s">
        <v>48</v>
      </c>
      <c r="I1578" s="3" t="s">
        <v>57</v>
      </c>
      <c r="J1578" s="3" t="s">
        <v>22947</v>
      </c>
      <c r="K1578" s="3" t="s">
        <v>33000</v>
      </c>
      <c r="L1578" s="3" t="s">
        <v>36751</v>
      </c>
      <c r="M1578" s="3" t="s">
        <v>159</v>
      </c>
    </row>
    <row r="1579" ht="22.5" customHeight="1">
      <c r="A1579" s="3" t="s">
        <v>3188</v>
      </c>
      <c r="B1579" s="3" t="s">
        <v>172</v>
      </c>
      <c r="C1579" s="3" t="s">
        <v>165</v>
      </c>
      <c r="D1579" s="4" t="s">
        <v>19</v>
      </c>
      <c r="E1579" s="3" t="s">
        <v>21</v>
      </c>
      <c r="F1579" s="5">
        <v>10.0</v>
      </c>
      <c r="G1579" s="5">
        <v>15.0</v>
      </c>
      <c r="H1579" s="3" t="s">
        <v>73</v>
      </c>
      <c r="I1579" s="3" t="s">
        <v>23</v>
      </c>
      <c r="J1579" s="3" t="s">
        <v>70</v>
      </c>
      <c r="K1579" s="3" t="s">
        <v>14860</v>
      </c>
      <c r="L1579" s="3" t="s">
        <v>36758</v>
      </c>
      <c r="M1579" s="3" t="s">
        <v>27</v>
      </c>
    </row>
    <row r="1580" ht="22.5" customHeight="1">
      <c r="A1580" s="3" t="s">
        <v>3825</v>
      </c>
      <c r="B1580" s="3" t="s">
        <v>36760</v>
      </c>
      <c r="C1580" s="3" t="s">
        <v>165</v>
      </c>
      <c r="D1580" s="4" t="s">
        <v>19</v>
      </c>
      <c r="E1580" s="3" t="s">
        <v>20</v>
      </c>
      <c r="F1580" s="5">
        <v>10.0</v>
      </c>
      <c r="G1580" s="5">
        <v>15.0</v>
      </c>
      <c r="H1580" s="3" t="s">
        <v>73</v>
      </c>
      <c r="I1580" s="3" t="s">
        <v>57</v>
      </c>
      <c r="J1580" s="3" t="s">
        <v>4827</v>
      </c>
      <c r="K1580" s="3" t="s">
        <v>36763</v>
      </c>
      <c r="L1580" s="3" t="s">
        <v>36765</v>
      </c>
      <c r="M1580" s="3" t="s">
        <v>35</v>
      </c>
    </row>
    <row r="1581" ht="22.5" customHeight="1">
      <c r="A1581" s="3" t="s">
        <v>2352</v>
      </c>
      <c r="B1581" s="3" t="s">
        <v>33306</v>
      </c>
      <c r="C1581" s="3" t="s">
        <v>165</v>
      </c>
      <c r="D1581" s="4" t="s">
        <v>19</v>
      </c>
      <c r="E1581" s="3" t="s">
        <v>20</v>
      </c>
      <c r="F1581" s="5">
        <v>10.0</v>
      </c>
      <c r="G1581" s="5">
        <v>16.0</v>
      </c>
      <c r="H1581" s="3" t="s">
        <v>169</v>
      </c>
      <c r="I1581" s="3" t="s">
        <v>57</v>
      </c>
      <c r="J1581" s="3" t="s">
        <v>1695</v>
      </c>
      <c r="K1581" s="3" t="s">
        <v>33308</v>
      </c>
      <c r="L1581" s="3" t="s">
        <v>33310</v>
      </c>
      <c r="M1581" s="3" t="s">
        <v>159</v>
      </c>
    </row>
    <row r="1582" ht="22.5" customHeight="1">
      <c r="A1582" s="3" t="s">
        <v>36769</v>
      </c>
      <c r="B1582" s="3" t="s">
        <v>2484</v>
      </c>
      <c r="C1582" s="3" t="s">
        <v>165</v>
      </c>
      <c r="D1582" s="4" t="s">
        <v>19</v>
      </c>
      <c r="E1582" s="3" t="s">
        <v>117</v>
      </c>
      <c r="F1582" s="5">
        <v>10.0</v>
      </c>
      <c r="G1582" s="5">
        <v>15.0</v>
      </c>
      <c r="H1582" s="3" t="s">
        <v>73</v>
      </c>
      <c r="I1582" s="3" t="s">
        <v>50</v>
      </c>
      <c r="J1582" s="3" t="s">
        <v>38</v>
      </c>
      <c r="K1582" s="3" t="s">
        <v>36770</v>
      </c>
      <c r="L1582" s="3" t="s">
        <v>36771</v>
      </c>
      <c r="M1582" s="3" t="s">
        <v>35</v>
      </c>
    </row>
    <row r="1583" ht="22.5" customHeight="1">
      <c r="A1583" s="3" t="s">
        <v>32249</v>
      </c>
      <c r="B1583" s="3" t="s">
        <v>36774</v>
      </c>
      <c r="C1583" s="3" t="s">
        <v>165</v>
      </c>
      <c r="D1583" s="4" t="s">
        <v>19</v>
      </c>
      <c r="E1583" s="3" t="s">
        <v>20</v>
      </c>
      <c r="F1583" s="5">
        <v>10.0</v>
      </c>
      <c r="G1583" s="5">
        <v>15.0</v>
      </c>
      <c r="H1583" s="3" t="s">
        <v>73</v>
      </c>
      <c r="I1583" s="3" t="s">
        <v>57</v>
      </c>
      <c r="J1583" s="3" t="s">
        <v>489</v>
      </c>
      <c r="K1583" s="3" t="s">
        <v>36775</v>
      </c>
      <c r="L1583" s="3" t="s">
        <v>36777</v>
      </c>
      <c r="M1583" s="3" t="s">
        <v>27</v>
      </c>
    </row>
    <row r="1584" ht="22.5" customHeight="1">
      <c r="A1584" s="3" t="s">
        <v>3430</v>
      </c>
      <c r="B1584" s="3" t="s">
        <v>13904</v>
      </c>
      <c r="C1584" s="3" t="s">
        <v>165</v>
      </c>
      <c r="D1584" s="4" t="s">
        <v>19</v>
      </c>
      <c r="E1584" s="3" t="s">
        <v>21</v>
      </c>
      <c r="F1584" s="5">
        <v>10.0</v>
      </c>
      <c r="G1584" s="5">
        <v>20.0</v>
      </c>
      <c r="H1584" s="3" t="s">
        <v>48</v>
      </c>
      <c r="I1584" s="3" t="s">
        <v>23</v>
      </c>
      <c r="J1584" s="3" t="s">
        <v>58</v>
      </c>
      <c r="K1584" s="4" t="s">
        <v>19</v>
      </c>
      <c r="L1584" s="3" t="s">
        <v>36780</v>
      </c>
      <c r="M1584" s="3" t="s">
        <v>41</v>
      </c>
    </row>
    <row r="1585" ht="22.5" customHeight="1">
      <c r="A1585" s="3" t="s">
        <v>35519</v>
      </c>
      <c r="B1585" s="3" t="s">
        <v>6649</v>
      </c>
      <c r="C1585" s="3" t="s">
        <v>165</v>
      </c>
      <c r="D1585" s="4" t="s">
        <v>19</v>
      </c>
      <c r="E1585" s="3" t="s">
        <v>20</v>
      </c>
      <c r="F1585" s="5">
        <v>10.0</v>
      </c>
      <c r="G1585" s="5">
        <v>15.0</v>
      </c>
      <c r="H1585" s="3" t="s">
        <v>73</v>
      </c>
      <c r="I1585" s="3" t="s">
        <v>57</v>
      </c>
      <c r="J1585" s="3" t="s">
        <v>1215</v>
      </c>
      <c r="K1585" s="3" t="s">
        <v>6655</v>
      </c>
      <c r="L1585" s="3" t="s">
        <v>36786</v>
      </c>
      <c r="M1585" s="3" t="s">
        <v>35</v>
      </c>
    </row>
    <row r="1586" ht="22.5" customHeight="1">
      <c r="A1586" s="3" t="s">
        <v>36789</v>
      </c>
      <c r="B1586" s="3" t="s">
        <v>32145</v>
      </c>
      <c r="C1586" s="3" t="s">
        <v>18</v>
      </c>
      <c r="D1586" s="4" t="s">
        <v>19</v>
      </c>
      <c r="E1586" s="3" t="s">
        <v>20</v>
      </c>
      <c r="F1586" s="5">
        <v>11.0</v>
      </c>
      <c r="G1586" s="5">
        <v>17.0</v>
      </c>
      <c r="H1586" s="3" t="s">
        <v>18634</v>
      </c>
      <c r="I1586" s="3" t="s">
        <v>50</v>
      </c>
      <c r="J1586" s="3" t="s">
        <v>38</v>
      </c>
      <c r="K1586" s="3" t="s">
        <v>36791</v>
      </c>
      <c r="L1586" s="3" t="s">
        <v>36792</v>
      </c>
      <c r="M1586" s="3" t="s">
        <v>41</v>
      </c>
    </row>
    <row r="1587" ht="22.5" customHeight="1">
      <c r="A1587" s="3" t="s">
        <v>36793</v>
      </c>
      <c r="B1587" s="3" t="s">
        <v>36794</v>
      </c>
      <c r="C1587" s="3" t="s">
        <v>18</v>
      </c>
      <c r="D1587" s="4" t="s">
        <v>19</v>
      </c>
      <c r="E1587" s="3" t="s">
        <v>20</v>
      </c>
      <c r="F1587" s="5">
        <v>11.0</v>
      </c>
      <c r="G1587" s="5">
        <v>22.0</v>
      </c>
      <c r="H1587" s="3" t="s">
        <v>3176</v>
      </c>
      <c r="I1587" s="3" t="s">
        <v>57</v>
      </c>
      <c r="J1587" s="3" t="s">
        <v>34899</v>
      </c>
      <c r="K1587" s="3" t="s">
        <v>36795</v>
      </c>
      <c r="L1587" s="3" t="s">
        <v>36796</v>
      </c>
      <c r="M1587" s="3" t="s">
        <v>35</v>
      </c>
    </row>
    <row r="1588" ht="22.5" customHeight="1">
      <c r="A1588" s="3" t="s">
        <v>36797</v>
      </c>
      <c r="B1588" s="3" t="s">
        <v>282</v>
      </c>
      <c r="C1588" s="3" t="s">
        <v>18</v>
      </c>
      <c r="D1588" s="4" t="s">
        <v>19</v>
      </c>
      <c r="E1588" s="3" t="s">
        <v>20</v>
      </c>
      <c r="F1588" s="5">
        <v>11.0</v>
      </c>
      <c r="G1588" s="5">
        <v>22.0</v>
      </c>
      <c r="H1588" s="3" t="s">
        <v>3176</v>
      </c>
      <c r="I1588" s="3" t="s">
        <v>57</v>
      </c>
      <c r="J1588" s="3" t="s">
        <v>109</v>
      </c>
      <c r="K1588" s="3" t="s">
        <v>9603</v>
      </c>
      <c r="L1588" s="3" t="s">
        <v>36799</v>
      </c>
      <c r="M1588" s="3" t="s">
        <v>27</v>
      </c>
    </row>
    <row r="1589" ht="22.5" customHeight="1">
      <c r="A1589" s="3" t="s">
        <v>36802</v>
      </c>
      <c r="B1589" s="3" t="s">
        <v>9172</v>
      </c>
      <c r="C1589" s="3" t="s">
        <v>17</v>
      </c>
      <c r="D1589" s="4" t="s">
        <v>19</v>
      </c>
      <c r="E1589" s="3" t="s">
        <v>117</v>
      </c>
      <c r="F1589" s="5">
        <v>11.0</v>
      </c>
      <c r="G1589" s="5">
        <v>22.0</v>
      </c>
      <c r="H1589" s="3" t="s">
        <v>3176</v>
      </c>
      <c r="I1589" s="3" t="s">
        <v>69</v>
      </c>
      <c r="J1589" s="3" t="s">
        <v>38</v>
      </c>
      <c r="K1589" s="3" t="s">
        <v>36805</v>
      </c>
      <c r="L1589" s="3" t="s">
        <v>36806</v>
      </c>
      <c r="M1589" s="3" t="s">
        <v>35</v>
      </c>
    </row>
    <row r="1590" ht="22.5" customHeight="1">
      <c r="A1590" s="3" t="s">
        <v>33281</v>
      </c>
      <c r="B1590" s="3" t="s">
        <v>36808</v>
      </c>
      <c r="C1590" s="3" t="s">
        <v>17</v>
      </c>
      <c r="D1590" s="4" t="s">
        <v>19</v>
      </c>
      <c r="E1590" s="3" t="s">
        <v>117</v>
      </c>
      <c r="F1590" s="5">
        <v>11.0</v>
      </c>
      <c r="G1590" s="5">
        <v>18.0</v>
      </c>
      <c r="H1590" s="3" t="s">
        <v>6817</v>
      </c>
      <c r="I1590" s="3" t="s">
        <v>242</v>
      </c>
      <c r="J1590" s="3" t="s">
        <v>36811</v>
      </c>
      <c r="K1590" s="3" t="s">
        <v>36812</v>
      </c>
      <c r="L1590" s="3" t="s">
        <v>36814</v>
      </c>
      <c r="M1590" s="3" t="s">
        <v>35</v>
      </c>
    </row>
    <row r="1591" ht="22.5" customHeight="1">
      <c r="A1591" s="3" t="s">
        <v>16325</v>
      </c>
      <c r="B1591" s="3" t="s">
        <v>9172</v>
      </c>
      <c r="C1591" s="3" t="s">
        <v>17</v>
      </c>
      <c r="D1591" s="4" t="s">
        <v>19</v>
      </c>
      <c r="E1591" s="3" t="s">
        <v>117</v>
      </c>
      <c r="F1591" s="5">
        <v>11.0</v>
      </c>
      <c r="G1591" s="5">
        <v>22.0</v>
      </c>
      <c r="H1591" s="3" t="s">
        <v>3176</v>
      </c>
      <c r="I1591" s="3" t="s">
        <v>69</v>
      </c>
      <c r="J1591" s="3" t="s">
        <v>38</v>
      </c>
      <c r="K1591" s="3" t="s">
        <v>36821</v>
      </c>
      <c r="L1591" s="3" t="s">
        <v>36822</v>
      </c>
      <c r="M1591" s="3" t="s">
        <v>35</v>
      </c>
    </row>
    <row r="1592" ht="22.5" customHeight="1">
      <c r="A1592" s="3" t="s">
        <v>10540</v>
      </c>
      <c r="B1592" s="3" t="s">
        <v>7943</v>
      </c>
      <c r="C1592" s="3" t="s">
        <v>30</v>
      </c>
      <c r="D1592" s="4" t="s">
        <v>19</v>
      </c>
      <c r="E1592" s="3" t="s">
        <v>20</v>
      </c>
      <c r="F1592" s="5">
        <v>11.0</v>
      </c>
      <c r="G1592" s="5">
        <v>15.0</v>
      </c>
      <c r="H1592" s="3" t="s">
        <v>3337</v>
      </c>
      <c r="I1592" s="3" t="s">
        <v>57</v>
      </c>
      <c r="J1592" s="3" t="s">
        <v>4827</v>
      </c>
      <c r="K1592" s="3" t="s">
        <v>36825</v>
      </c>
      <c r="L1592" s="3" t="s">
        <v>36827</v>
      </c>
      <c r="M1592" s="3" t="s">
        <v>27</v>
      </c>
    </row>
    <row r="1593" ht="22.5" customHeight="1">
      <c r="A1593" s="3" t="s">
        <v>20464</v>
      </c>
      <c r="B1593" s="3" t="s">
        <v>11562</v>
      </c>
      <c r="C1593" s="3" t="s">
        <v>30</v>
      </c>
      <c r="D1593" s="4" t="s">
        <v>19</v>
      </c>
      <c r="E1593" s="3" t="s">
        <v>21</v>
      </c>
      <c r="F1593" s="5">
        <v>11.0</v>
      </c>
      <c r="G1593" s="5">
        <v>15.0</v>
      </c>
      <c r="H1593" s="3" t="s">
        <v>3337</v>
      </c>
      <c r="I1593" s="3" t="s">
        <v>57</v>
      </c>
      <c r="J1593" s="3" t="s">
        <v>70</v>
      </c>
      <c r="K1593" s="3" t="s">
        <v>36831</v>
      </c>
      <c r="L1593" s="3" t="s">
        <v>36832</v>
      </c>
      <c r="M1593" s="3" t="s">
        <v>27</v>
      </c>
    </row>
    <row r="1594" ht="22.5" customHeight="1">
      <c r="A1594" s="3" t="s">
        <v>3430</v>
      </c>
      <c r="B1594" s="3" t="s">
        <v>35732</v>
      </c>
      <c r="C1594" s="3" t="s">
        <v>30</v>
      </c>
      <c r="D1594" s="4" t="s">
        <v>19</v>
      </c>
      <c r="E1594" s="3" t="s">
        <v>21</v>
      </c>
      <c r="F1594" s="5">
        <v>11.0</v>
      </c>
      <c r="G1594" s="5">
        <v>19.0</v>
      </c>
      <c r="H1594" s="3" t="s">
        <v>36836</v>
      </c>
      <c r="I1594" s="3" t="s">
        <v>57</v>
      </c>
      <c r="J1594" s="3" t="s">
        <v>556</v>
      </c>
      <c r="K1594" s="3" t="s">
        <v>36838</v>
      </c>
      <c r="L1594" s="3" t="s">
        <v>36841</v>
      </c>
      <c r="M1594" s="3" t="s">
        <v>35</v>
      </c>
    </row>
    <row r="1595" ht="22.5" customHeight="1">
      <c r="A1595" s="3" t="s">
        <v>18766</v>
      </c>
      <c r="B1595" s="3" t="s">
        <v>9872</v>
      </c>
      <c r="C1595" s="3" t="s">
        <v>30</v>
      </c>
      <c r="D1595" s="4" t="s">
        <v>19</v>
      </c>
      <c r="E1595" s="3" t="s">
        <v>21</v>
      </c>
      <c r="F1595" s="5">
        <v>11.0</v>
      </c>
      <c r="G1595" s="5">
        <v>13.0</v>
      </c>
      <c r="H1595" s="3" t="s">
        <v>14890</v>
      </c>
      <c r="I1595" s="3" t="s">
        <v>57</v>
      </c>
      <c r="J1595" s="3" t="s">
        <v>9875</v>
      </c>
      <c r="K1595" s="3" t="s">
        <v>16829</v>
      </c>
      <c r="L1595" s="3" t="s">
        <v>18767</v>
      </c>
      <c r="M1595" s="3" t="s">
        <v>41</v>
      </c>
    </row>
    <row r="1596" ht="22.5" customHeight="1">
      <c r="A1596" s="3" t="s">
        <v>36797</v>
      </c>
      <c r="B1596" s="3" t="s">
        <v>282</v>
      </c>
      <c r="C1596" s="3" t="s">
        <v>30</v>
      </c>
      <c r="D1596" s="4" t="s">
        <v>19</v>
      </c>
      <c r="E1596" s="3" t="s">
        <v>20</v>
      </c>
      <c r="F1596" s="5">
        <v>11.0</v>
      </c>
      <c r="G1596" s="5">
        <v>22.0</v>
      </c>
      <c r="H1596" s="3" t="s">
        <v>3176</v>
      </c>
      <c r="I1596" s="3" t="s">
        <v>57</v>
      </c>
      <c r="J1596" s="3" t="s">
        <v>109</v>
      </c>
      <c r="K1596" s="3" t="s">
        <v>9603</v>
      </c>
      <c r="L1596" s="3" t="s">
        <v>36799</v>
      </c>
      <c r="M1596" s="3" t="s">
        <v>27</v>
      </c>
    </row>
    <row r="1597" ht="22.5" customHeight="1">
      <c r="A1597" s="3" t="s">
        <v>36847</v>
      </c>
      <c r="B1597" s="3" t="s">
        <v>18251</v>
      </c>
      <c r="C1597" s="3" t="s">
        <v>30</v>
      </c>
      <c r="D1597" s="4" t="s">
        <v>19</v>
      </c>
      <c r="E1597" s="3" t="s">
        <v>127</v>
      </c>
      <c r="F1597" s="5">
        <v>11.0</v>
      </c>
      <c r="G1597" s="5">
        <v>16.0</v>
      </c>
      <c r="H1597" s="3" t="s">
        <v>3450</v>
      </c>
      <c r="I1597" s="3" t="s">
        <v>57</v>
      </c>
      <c r="J1597" s="3" t="s">
        <v>11869</v>
      </c>
      <c r="K1597" s="3" t="s">
        <v>36850</v>
      </c>
      <c r="L1597" s="3" t="s">
        <v>36853</v>
      </c>
      <c r="M1597" s="3" t="s">
        <v>27</v>
      </c>
    </row>
    <row r="1598" ht="22.5" customHeight="1">
      <c r="A1598" s="3" t="s">
        <v>36855</v>
      </c>
      <c r="B1598" s="3" t="s">
        <v>20354</v>
      </c>
      <c r="C1598" s="3" t="s">
        <v>30</v>
      </c>
      <c r="D1598" s="4" t="s">
        <v>19</v>
      </c>
      <c r="E1598" s="3" t="s">
        <v>20</v>
      </c>
      <c r="F1598" s="5">
        <v>11.0</v>
      </c>
      <c r="G1598" s="5">
        <v>20.0</v>
      </c>
      <c r="H1598" s="3" t="s">
        <v>6799</v>
      </c>
      <c r="I1598" s="3" t="s">
        <v>23</v>
      </c>
      <c r="J1598" s="3" t="s">
        <v>20357</v>
      </c>
      <c r="K1598" s="3" t="s">
        <v>9532</v>
      </c>
      <c r="L1598" s="3" t="s">
        <v>36860</v>
      </c>
      <c r="M1598" s="3" t="s">
        <v>27</v>
      </c>
    </row>
    <row r="1599" ht="22.5" customHeight="1">
      <c r="A1599" s="3" t="s">
        <v>36861</v>
      </c>
      <c r="B1599" s="3" t="s">
        <v>6480</v>
      </c>
      <c r="C1599" s="3" t="s">
        <v>30</v>
      </c>
      <c r="D1599" s="4" t="s">
        <v>19</v>
      </c>
      <c r="E1599" s="3" t="s">
        <v>20</v>
      </c>
      <c r="F1599" s="5">
        <v>11.0</v>
      </c>
      <c r="G1599" s="5">
        <v>20.0</v>
      </c>
      <c r="H1599" s="3" t="s">
        <v>6799</v>
      </c>
      <c r="I1599" s="3" t="s">
        <v>57</v>
      </c>
      <c r="J1599" s="3" t="s">
        <v>4006</v>
      </c>
      <c r="K1599" s="3" t="s">
        <v>36864</v>
      </c>
      <c r="L1599" s="3" t="s">
        <v>36866</v>
      </c>
      <c r="M1599" s="3" t="s">
        <v>27</v>
      </c>
    </row>
    <row r="1600" ht="22.5" customHeight="1">
      <c r="A1600" s="3" t="s">
        <v>36867</v>
      </c>
      <c r="B1600" s="3" t="s">
        <v>584</v>
      </c>
      <c r="C1600" s="3" t="s">
        <v>165</v>
      </c>
      <c r="D1600" s="4" t="s">
        <v>19</v>
      </c>
      <c r="E1600" s="3" t="s">
        <v>20</v>
      </c>
      <c r="F1600" s="5">
        <v>11.0</v>
      </c>
      <c r="G1600" s="5">
        <v>15.0</v>
      </c>
      <c r="H1600" s="3" t="s">
        <v>3337</v>
      </c>
      <c r="I1600" s="3" t="s">
        <v>50</v>
      </c>
      <c r="J1600" s="3" t="s">
        <v>592</v>
      </c>
      <c r="K1600" s="4" t="s">
        <v>19</v>
      </c>
      <c r="L1600" s="3" t="s">
        <v>36872</v>
      </c>
      <c r="M1600" s="3" t="s">
        <v>27</v>
      </c>
    </row>
    <row r="1601" ht="22.5" customHeight="1">
      <c r="A1601" s="3" t="s">
        <v>36873</v>
      </c>
      <c r="B1601" s="3" t="s">
        <v>8346</v>
      </c>
      <c r="C1601" s="3" t="s">
        <v>165</v>
      </c>
      <c r="D1601" s="4" t="s">
        <v>19</v>
      </c>
      <c r="E1601" s="3" t="s">
        <v>20</v>
      </c>
      <c r="F1601" s="5">
        <v>11.0</v>
      </c>
      <c r="G1601" s="5">
        <v>18.0</v>
      </c>
      <c r="H1601" s="3" t="s">
        <v>6817</v>
      </c>
      <c r="I1601" s="3" t="s">
        <v>57</v>
      </c>
      <c r="J1601" s="3" t="s">
        <v>8351</v>
      </c>
      <c r="K1601" s="3" t="s">
        <v>8352</v>
      </c>
      <c r="L1601" s="3" t="s">
        <v>36876</v>
      </c>
      <c r="M1601" s="3" t="s">
        <v>41</v>
      </c>
    </row>
    <row r="1602" ht="22.5" customHeight="1">
      <c r="A1602" s="3" t="s">
        <v>36877</v>
      </c>
      <c r="B1602" s="3" t="s">
        <v>7787</v>
      </c>
      <c r="C1602" s="3" t="s">
        <v>165</v>
      </c>
      <c r="D1602" s="4" t="s">
        <v>19</v>
      </c>
      <c r="E1602" s="3" t="s">
        <v>117</v>
      </c>
      <c r="F1602" s="5">
        <v>11.0</v>
      </c>
      <c r="G1602" s="5">
        <v>20.0</v>
      </c>
      <c r="H1602" s="3" t="s">
        <v>6799</v>
      </c>
      <c r="I1602" s="3" t="s">
        <v>50</v>
      </c>
      <c r="J1602" s="3" t="s">
        <v>556</v>
      </c>
      <c r="K1602" s="3" t="s">
        <v>11326</v>
      </c>
      <c r="L1602" s="3" t="s">
        <v>36880</v>
      </c>
      <c r="M1602" s="3" t="s">
        <v>27</v>
      </c>
    </row>
    <row r="1603" ht="22.5" customHeight="1">
      <c r="A1603" s="3" t="s">
        <v>36881</v>
      </c>
      <c r="B1603" s="3" t="s">
        <v>7787</v>
      </c>
      <c r="C1603" s="3" t="s">
        <v>165</v>
      </c>
      <c r="D1603" s="4" t="s">
        <v>19</v>
      </c>
      <c r="E1603" s="3" t="s">
        <v>117</v>
      </c>
      <c r="F1603" s="5">
        <v>11.0</v>
      </c>
      <c r="G1603" s="5">
        <v>20.0</v>
      </c>
      <c r="H1603" s="3" t="s">
        <v>6799</v>
      </c>
      <c r="I1603" s="3" t="s">
        <v>50</v>
      </c>
      <c r="J1603" s="3" t="s">
        <v>556</v>
      </c>
      <c r="K1603" s="3" t="s">
        <v>11326</v>
      </c>
      <c r="L1603" s="3" t="s">
        <v>36885</v>
      </c>
      <c r="M1603" s="3" t="s">
        <v>27</v>
      </c>
    </row>
    <row r="1604" ht="22.5" customHeight="1">
      <c r="A1604" s="3" t="s">
        <v>3430</v>
      </c>
      <c r="B1604" s="3" t="s">
        <v>7787</v>
      </c>
      <c r="C1604" s="3" t="s">
        <v>165</v>
      </c>
      <c r="D1604" s="4" t="s">
        <v>19</v>
      </c>
      <c r="E1604" s="3" t="s">
        <v>21</v>
      </c>
      <c r="F1604" s="5">
        <v>11.0</v>
      </c>
      <c r="G1604" s="5">
        <v>16.0</v>
      </c>
      <c r="H1604" s="3" t="s">
        <v>3450</v>
      </c>
      <c r="I1604" s="3" t="s">
        <v>57</v>
      </c>
      <c r="J1604" s="3" t="s">
        <v>556</v>
      </c>
      <c r="K1604" s="3" t="s">
        <v>11326</v>
      </c>
      <c r="L1604" s="3" t="s">
        <v>11328</v>
      </c>
      <c r="M1604" s="3" t="s">
        <v>27</v>
      </c>
    </row>
    <row r="1605" ht="22.5" customHeight="1">
      <c r="A1605" s="3" t="s">
        <v>6557</v>
      </c>
      <c r="B1605" s="3" t="s">
        <v>16487</v>
      </c>
      <c r="C1605" s="3" t="s">
        <v>18</v>
      </c>
      <c r="D1605" s="4" t="s">
        <v>19</v>
      </c>
      <c r="E1605" s="3" t="s">
        <v>20</v>
      </c>
      <c r="F1605" s="5">
        <v>12.0</v>
      </c>
      <c r="G1605" s="5">
        <v>20.0</v>
      </c>
      <c r="H1605" s="3" t="s">
        <v>232</v>
      </c>
      <c r="I1605" s="3" t="s">
        <v>57</v>
      </c>
      <c r="J1605" s="3" t="s">
        <v>329</v>
      </c>
      <c r="K1605" s="3" t="s">
        <v>32807</v>
      </c>
      <c r="L1605" s="3" t="s">
        <v>36891</v>
      </c>
      <c r="M1605" s="3" t="s">
        <v>27</v>
      </c>
    </row>
    <row r="1606" ht="22.5" customHeight="1">
      <c r="A1606" s="3" t="s">
        <v>15143</v>
      </c>
      <c r="B1606" s="3" t="s">
        <v>36893</v>
      </c>
      <c r="C1606" s="3" t="s">
        <v>18</v>
      </c>
      <c r="D1606" s="4" t="s">
        <v>19</v>
      </c>
      <c r="E1606" s="3" t="s">
        <v>21</v>
      </c>
      <c r="F1606" s="5">
        <v>12.0</v>
      </c>
      <c r="G1606" s="5">
        <v>16.0</v>
      </c>
      <c r="H1606" s="3" t="s">
        <v>2898</v>
      </c>
      <c r="I1606" s="3" t="s">
        <v>50</v>
      </c>
      <c r="J1606" s="3" t="s">
        <v>38</v>
      </c>
      <c r="K1606" s="3" t="s">
        <v>26171</v>
      </c>
      <c r="L1606" s="3" t="s">
        <v>36895</v>
      </c>
      <c r="M1606" s="3" t="s">
        <v>41</v>
      </c>
    </row>
    <row r="1607" ht="22.5" customHeight="1">
      <c r="A1607" s="3" t="s">
        <v>36897</v>
      </c>
      <c r="B1607" s="3" t="s">
        <v>36898</v>
      </c>
      <c r="C1607" s="3" t="s">
        <v>18</v>
      </c>
      <c r="D1607" s="4" t="s">
        <v>19</v>
      </c>
      <c r="E1607" s="3" t="s">
        <v>20</v>
      </c>
      <c r="F1607" s="5">
        <v>12.0</v>
      </c>
      <c r="G1607" s="5">
        <v>15.0</v>
      </c>
      <c r="H1607" s="3" t="s">
        <v>796</v>
      </c>
      <c r="I1607" s="3" t="s">
        <v>50</v>
      </c>
      <c r="J1607" s="3" t="s">
        <v>489</v>
      </c>
      <c r="K1607" s="3" t="s">
        <v>36902</v>
      </c>
      <c r="L1607" s="3" t="s">
        <v>36903</v>
      </c>
      <c r="M1607" s="3" t="s">
        <v>90</v>
      </c>
    </row>
    <row r="1608" ht="22.5" customHeight="1">
      <c r="A1608" s="3" t="s">
        <v>3188</v>
      </c>
      <c r="B1608" s="3" t="s">
        <v>36906</v>
      </c>
      <c r="C1608" s="3" t="s">
        <v>18</v>
      </c>
      <c r="D1608" s="4" t="s">
        <v>19</v>
      </c>
      <c r="E1608" s="3" t="s">
        <v>20</v>
      </c>
      <c r="F1608" s="5">
        <v>12.0</v>
      </c>
      <c r="G1608" s="5">
        <v>18.0</v>
      </c>
      <c r="H1608" s="3" t="s">
        <v>2395</v>
      </c>
      <c r="I1608" s="3" t="s">
        <v>57</v>
      </c>
      <c r="J1608" s="3" t="s">
        <v>36909</v>
      </c>
      <c r="K1608" s="3" t="s">
        <v>36911</v>
      </c>
      <c r="L1608" s="3" t="s">
        <v>36913</v>
      </c>
      <c r="M1608" s="3" t="s">
        <v>35</v>
      </c>
    </row>
    <row r="1609" ht="22.5" customHeight="1">
      <c r="A1609" s="3" t="s">
        <v>8082</v>
      </c>
      <c r="B1609" s="3" t="s">
        <v>8083</v>
      </c>
      <c r="C1609" s="3" t="s">
        <v>18</v>
      </c>
      <c r="D1609" s="4" t="s">
        <v>19</v>
      </c>
      <c r="E1609" s="3" t="s">
        <v>20</v>
      </c>
      <c r="F1609" s="5">
        <v>12.0</v>
      </c>
      <c r="G1609" s="5">
        <v>20.0</v>
      </c>
      <c r="H1609" s="3" t="s">
        <v>232</v>
      </c>
      <c r="I1609" s="3" t="s">
        <v>57</v>
      </c>
      <c r="J1609" s="3" t="s">
        <v>556</v>
      </c>
      <c r="K1609" s="3" t="s">
        <v>8094</v>
      </c>
      <c r="L1609" s="3" t="s">
        <v>8098</v>
      </c>
      <c r="M1609" s="3" t="s">
        <v>35</v>
      </c>
    </row>
    <row r="1610" ht="22.5" customHeight="1">
      <c r="A1610" s="3" t="s">
        <v>36916</v>
      </c>
      <c r="B1610" s="3" t="s">
        <v>16082</v>
      </c>
      <c r="C1610" s="3" t="s">
        <v>18</v>
      </c>
      <c r="D1610" s="4" t="s">
        <v>19</v>
      </c>
      <c r="E1610" s="3" t="s">
        <v>20</v>
      </c>
      <c r="F1610" s="5">
        <v>12.0</v>
      </c>
      <c r="G1610" s="5">
        <v>18.0</v>
      </c>
      <c r="H1610" s="3" t="s">
        <v>2395</v>
      </c>
      <c r="I1610" s="3" t="s">
        <v>57</v>
      </c>
      <c r="J1610" s="3" t="s">
        <v>329</v>
      </c>
      <c r="K1610" s="3" t="s">
        <v>33050</v>
      </c>
      <c r="L1610" s="3" t="s">
        <v>36923</v>
      </c>
      <c r="M1610" s="3" t="s">
        <v>41</v>
      </c>
    </row>
    <row r="1611" ht="22.5" customHeight="1">
      <c r="A1611" s="3" t="s">
        <v>4514</v>
      </c>
      <c r="B1611" s="3" t="s">
        <v>19186</v>
      </c>
      <c r="C1611" s="3" t="s">
        <v>18</v>
      </c>
      <c r="D1611" s="4" t="s">
        <v>19</v>
      </c>
      <c r="E1611" s="3" t="s">
        <v>20</v>
      </c>
      <c r="F1611" s="5">
        <v>12.0</v>
      </c>
      <c r="G1611" s="5">
        <v>20.0</v>
      </c>
      <c r="H1611" s="3" t="s">
        <v>232</v>
      </c>
      <c r="I1611" s="3" t="s">
        <v>57</v>
      </c>
      <c r="J1611" s="3" t="s">
        <v>58</v>
      </c>
      <c r="K1611" s="3" t="s">
        <v>19189</v>
      </c>
      <c r="L1611" s="3" t="s">
        <v>36927</v>
      </c>
      <c r="M1611" s="3" t="s">
        <v>35</v>
      </c>
    </row>
    <row r="1612" ht="22.5" customHeight="1">
      <c r="A1612" s="3" t="s">
        <v>36928</v>
      </c>
      <c r="B1612" s="3" t="s">
        <v>9872</v>
      </c>
      <c r="C1612" s="3" t="s">
        <v>18</v>
      </c>
      <c r="D1612" s="4" t="s">
        <v>19</v>
      </c>
      <c r="E1612" s="3" t="s">
        <v>21</v>
      </c>
      <c r="F1612" s="5">
        <v>12.0</v>
      </c>
      <c r="G1612" s="5">
        <v>20.0</v>
      </c>
      <c r="H1612" s="3" t="s">
        <v>232</v>
      </c>
      <c r="I1612" s="3" t="s">
        <v>57</v>
      </c>
      <c r="J1612" s="3" t="s">
        <v>9875</v>
      </c>
      <c r="K1612" s="3" t="s">
        <v>16829</v>
      </c>
      <c r="L1612" s="3" t="s">
        <v>36931</v>
      </c>
      <c r="M1612" s="3" t="s">
        <v>41</v>
      </c>
    </row>
    <row r="1613" ht="22.5" customHeight="1">
      <c r="A1613" s="3" t="s">
        <v>36932</v>
      </c>
      <c r="B1613" s="3" t="s">
        <v>36933</v>
      </c>
      <c r="C1613" s="3" t="s">
        <v>18</v>
      </c>
      <c r="D1613" s="4" t="s">
        <v>19</v>
      </c>
      <c r="E1613" s="3" t="s">
        <v>20</v>
      </c>
      <c r="F1613" s="5">
        <v>12.0</v>
      </c>
      <c r="G1613" s="5">
        <v>24.0</v>
      </c>
      <c r="H1613" s="3" t="s">
        <v>589</v>
      </c>
      <c r="I1613" s="3" t="s">
        <v>50</v>
      </c>
      <c r="J1613" s="3" t="s">
        <v>3315</v>
      </c>
      <c r="K1613" s="3" t="s">
        <v>36936</v>
      </c>
      <c r="L1613" s="3" t="s">
        <v>36937</v>
      </c>
      <c r="M1613" s="3" t="s">
        <v>90</v>
      </c>
    </row>
    <row r="1614" ht="22.5" customHeight="1">
      <c r="A1614" s="3" t="s">
        <v>36939</v>
      </c>
      <c r="B1614" s="3" t="s">
        <v>36940</v>
      </c>
      <c r="C1614" s="3" t="s">
        <v>18</v>
      </c>
      <c r="D1614" s="4" t="s">
        <v>19</v>
      </c>
      <c r="E1614" s="3" t="s">
        <v>117</v>
      </c>
      <c r="F1614" s="5">
        <v>12.0</v>
      </c>
      <c r="G1614" s="5">
        <v>24.0</v>
      </c>
      <c r="H1614" s="3" t="s">
        <v>589</v>
      </c>
      <c r="I1614" s="3" t="s">
        <v>69</v>
      </c>
      <c r="J1614" s="3" t="s">
        <v>36941</v>
      </c>
      <c r="K1614" s="4" t="s">
        <v>19</v>
      </c>
      <c r="L1614" s="3" t="s">
        <v>36943</v>
      </c>
      <c r="M1614" s="3" t="s">
        <v>35</v>
      </c>
    </row>
    <row r="1615" ht="22.5" customHeight="1">
      <c r="A1615" s="3" t="s">
        <v>26695</v>
      </c>
      <c r="B1615" s="3" t="s">
        <v>16021</v>
      </c>
      <c r="C1615" s="3" t="s">
        <v>18</v>
      </c>
      <c r="D1615" s="4" t="s">
        <v>19</v>
      </c>
      <c r="E1615" s="3" t="s">
        <v>21</v>
      </c>
      <c r="F1615" s="5">
        <v>12.0</v>
      </c>
      <c r="G1615" s="5">
        <v>16.0</v>
      </c>
      <c r="H1615" s="3" t="s">
        <v>2898</v>
      </c>
      <c r="I1615" s="3" t="s">
        <v>57</v>
      </c>
      <c r="J1615" s="3" t="s">
        <v>8069</v>
      </c>
      <c r="K1615" s="3" t="s">
        <v>16025</v>
      </c>
      <c r="L1615" s="3" t="s">
        <v>26702</v>
      </c>
      <c r="M1615" s="3" t="s">
        <v>41</v>
      </c>
    </row>
    <row r="1616" ht="22.5" customHeight="1">
      <c r="A1616" s="3" t="s">
        <v>18480</v>
      </c>
      <c r="B1616" s="3" t="s">
        <v>18415</v>
      </c>
      <c r="C1616" s="3" t="s">
        <v>18</v>
      </c>
      <c r="D1616" s="4" t="s">
        <v>19</v>
      </c>
      <c r="E1616" s="3" t="s">
        <v>20</v>
      </c>
      <c r="F1616" s="5">
        <v>12.0</v>
      </c>
      <c r="G1616" s="5">
        <v>18.0</v>
      </c>
      <c r="H1616" s="3" t="s">
        <v>2395</v>
      </c>
      <c r="I1616" s="3" t="s">
        <v>23</v>
      </c>
      <c r="J1616" s="3" t="s">
        <v>18417</v>
      </c>
      <c r="K1616" s="3" t="s">
        <v>18487</v>
      </c>
      <c r="L1616" s="3" t="s">
        <v>18490</v>
      </c>
      <c r="M1616" s="3" t="s">
        <v>35</v>
      </c>
    </row>
    <row r="1617" ht="22.5" customHeight="1">
      <c r="A1617" s="3" t="s">
        <v>3825</v>
      </c>
      <c r="B1617" s="3" t="s">
        <v>36323</v>
      </c>
      <c r="C1617" s="3" t="s">
        <v>18</v>
      </c>
      <c r="D1617" s="4" t="s">
        <v>19</v>
      </c>
      <c r="E1617" s="3" t="s">
        <v>20</v>
      </c>
      <c r="F1617" s="5">
        <v>12.0</v>
      </c>
      <c r="G1617" s="5">
        <v>20.0</v>
      </c>
      <c r="H1617" s="3" t="s">
        <v>232</v>
      </c>
      <c r="I1617" s="3" t="s">
        <v>57</v>
      </c>
      <c r="J1617" s="3" t="s">
        <v>36325</v>
      </c>
      <c r="K1617" s="3" t="s">
        <v>36951</v>
      </c>
      <c r="L1617" s="3" t="s">
        <v>36953</v>
      </c>
      <c r="M1617" s="3" t="s">
        <v>41</v>
      </c>
    </row>
    <row r="1618" ht="22.5" customHeight="1">
      <c r="A1618" s="3" t="s">
        <v>36954</v>
      </c>
      <c r="B1618" s="3" t="s">
        <v>36956</v>
      </c>
      <c r="C1618" s="3" t="s">
        <v>18</v>
      </c>
      <c r="D1618" s="4" t="s">
        <v>19</v>
      </c>
      <c r="E1618" s="3" t="s">
        <v>20</v>
      </c>
      <c r="F1618" s="5">
        <v>12.0</v>
      </c>
      <c r="G1618" s="5">
        <v>24.0</v>
      </c>
      <c r="H1618" s="3" t="s">
        <v>589</v>
      </c>
      <c r="I1618" s="3" t="s">
        <v>50</v>
      </c>
      <c r="J1618" s="3" t="s">
        <v>36958</v>
      </c>
      <c r="K1618" s="4" t="s">
        <v>19</v>
      </c>
      <c r="L1618" s="3" t="s">
        <v>36959</v>
      </c>
      <c r="M1618" s="3" t="s">
        <v>27</v>
      </c>
    </row>
    <row r="1619" ht="22.5" customHeight="1">
      <c r="A1619" s="3" t="s">
        <v>36960</v>
      </c>
      <c r="B1619" s="3" t="s">
        <v>20279</v>
      </c>
      <c r="C1619" s="3" t="s">
        <v>18</v>
      </c>
      <c r="D1619" s="4" t="s">
        <v>19</v>
      </c>
      <c r="E1619" s="3" t="s">
        <v>20</v>
      </c>
      <c r="F1619" s="5">
        <v>12.0</v>
      </c>
      <c r="G1619" s="5">
        <v>24.0</v>
      </c>
      <c r="H1619" s="3" t="s">
        <v>589</v>
      </c>
      <c r="I1619" s="3" t="s">
        <v>69</v>
      </c>
      <c r="J1619" s="3" t="s">
        <v>20283</v>
      </c>
      <c r="K1619" s="3" t="s">
        <v>36963</v>
      </c>
      <c r="L1619" s="3" t="s">
        <v>36964</v>
      </c>
      <c r="M1619" s="3" t="s">
        <v>257</v>
      </c>
    </row>
    <row r="1620" ht="22.5" customHeight="1">
      <c r="A1620" s="3" t="s">
        <v>36966</v>
      </c>
      <c r="B1620" s="3" t="s">
        <v>19344</v>
      </c>
      <c r="C1620" s="3" t="s">
        <v>18</v>
      </c>
      <c r="D1620" s="4" t="s">
        <v>19</v>
      </c>
      <c r="E1620" s="3" t="s">
        <v>20</v>
      </c>
      <c r="F1620" s="5">
        <v>12.0</v>
      </c>
      <c r="G1620" s="5">
        <v>20.0</v>
      </c>
      <c r="H1620" s="3" t="s">
        <v>232</v>
      </c>
      <c r="I1620" s="3" t="s">
        <v>50</v>
      </c>
      <c r="J1620" s="3" t="s">
        <v>19347</v>
      </c>
      <c r="K1620" s="3" t="s">
        <v>36968</v>
      </c>
      <c r="L1620" s="3" t="s">
        <v>36970</v>
      </c>
      <c r="M1620" s="3" t="s">
        <v>35</v>
      </c>
    </row>
    <row r="1621" ht="22.5" customHeight="1">
      <c r="A1621" s="3" t="s">
        <v>20089</v>
      </c>
      <c r="B1621" s="3" t="s">
        <v>5236</v>
      </c>
      <c r="C1621" s="3" t="s">
        <v>18</v>
      </c>
      <c r="D1621" s="4" t="s">
        <v>19</v>
      </c>
      <c r="E1621" s="3" t="s">
        <v>21</v>
      </c>
      <c r="F1621" s="5">
        <v>12.0</v>
      </c>
      <c r="G1621" s="5">
        <v>14.0</v>
      </c>
      <c r="H1621" s="3" t="s">
        <v>4759</v>
      </c>
      <c r="I1621" s="3" t="s">
        <v>57</v>
      </c>
      <c r="J1621" s="3" t="s">
        <v>38</v>
      </c>
      <c r="K1621" s="3" t="s">
        <v>16535</v>
      </c>
      <c r="L1621" s="3" t="s">
        <v>36974</v>
      </c>
      <c r="M1621" s="3" t="s">
        <v>159</v>
      </c>
    </row>
    <row r="1622" ht="22.5" customHeight="1">
      <c r="A1622" s="3" t="s">
        <v>19498</v>
      </c>
      <c r="B1622" s="3" t="s">
        <v>4966</v>
      </c>
      <c r="C1622" s="3" t="s">
        <v>18</v>
      </c>
      <c r="D1622" s="4" t="s">
        <v>19</v>
      </c>
      <c r="E1622" s="3" t="s">
        <v>20</v>
      </c>
      <c r="F1622" s="5">
        <v>12.0</v>
      </c>
      <c r="G1622" s="5">
        <v>16.0</v>
      </c>
      <c r="H1622" s="3" t="s">
        <v>2898</v>
      </c>
      <c r="I1622" s="3" t="s">
        <v>57</v>
      </c>
      <c r="J1622" s="3" t="s">
        <v>187</v>
      </c>
      <c r="K1622" s="4" t="s">
        <v>19</v>
      </c>
      <c r="L1622" s="3" t="s">
        <v>19501</v>
      </c>
      <c r="M1622" s="3" t="s">
        <v>257</v>
      </c>
    </row>
    <row r="1623" ht="22.5" customHeight="1">
      <c r="A1623" s="3" t="s">
        <v>36976</v>
      </c>
      <c r="B1623" s="3" t="s">
        <v>24080</v>
      </c>
      <c r="C1623" s="3" t="s">
        <v>18</v>
      </c>
      <c r="D1623" s="4" t="s">
        <v>19</v>
      </c>
      <c r="E1623" s="3" t="s">
        <v>20</v>
      </c>
      <c r="F1623" s="5">
        <v>12.0</v>
      </c>
      <c r="G1623" s="5">
        <v>20.0</v>
      </c>
      <c r="H1623" s="3" t="s">
        <v>232</v>
      </c>
      <c r="I1623" s="3" t="s">
        <v>57</v>
      </c>
      <c r="J1623" s="3" t="s">
        <v>24083</v>
      </c>
      <c r="K1623" s="3" t="s">
        <v>24084</v>
      </c>
      <c r="L1623" s="3" t="s">
        <v>36979</v>
      </c>
      <c r="M1623" s="3" t="s">
        <v>35</v>
      </c>
    </row>
    <row r="1624" ht="22.5" customHeight="1">
      <c r="A1624" s="3" t="s">
        <v>7033</v>
      </c>
      <c r="B1624" s="3" t="s">
        <v>6441</v>
      </c>
      <c r="C1624" s="3" t="s">
        <v>18</v>
      </c>
      <c r="D1624" s="4" t="s">
        <v>19</v>
      </c>
      <c r="E1624" s="3" t="s">
        <v>20</v>
      </c>
      <c r="F1624" s="5">
        <v>12.0</v>
      </c>
      <c r="G1624" s="5">
        <v>24.0</v>
      </c>
      <c r="H1624" s="3" t="s">
        <v>589</v>
      </c>
      <c r="I1624" s="3" t="s">
        <v>57</v>
      </c>
      <c r="J1624" s="3" t="s">
        <v>38</v>
      </c>
      <c r="K1624" s="3" t="s">
        <v>13314</v>
      </c>
      <c r="L1624" s="3" t="s">
        <v>36981</v>
      </c>
      <c r="M1624" s="3" t="s">
        <v>35</v>
      </c>
    </row>
    <row r="1625" ht="22.5" customHeight="1">
      <c r="A1625" s="3" t="s">
        <v>33984</v>
      </c>
      <c r="B1625" s="3" t="s">
        <v>5236</v>
      </c>
      <c r="C1625" s="3" t="s">
        <v>18</v>
      </c>
      <c r="D1625" s="4" t="s">
        <v>19</v>
      </c>
      <c r="E1625" s="3" t="s">
        <v>21</v>
      </c>
      <c r="F1625" s="5">
        <v>12.0</v>
      </c>
      <c r="G1625" s="5">
        <v>15.0</v>
      </c>
      <c r="H1625" s="3" t="s">
        <v>796</v>
      </c>
      <c r="I1625" s="3" t="s">
        <v>57</v>
      </c>
      <c r="J1625" s="3" t="s">
        <v>38</v>
      </c>
      <c r="K1625" s="3" t="s">
        <v>16535</v>
      </c>
      <c r="L1625" s="3" t="s">
        <v>36984</v>
      </c>
      <c r="M1625" s="3" t="s">
        <v>159</v>
      </c>
    </row>
    <row r="1626" ht="22.5" customHeight="1">
      <c r="A1626" s="3" t="s">
        <v>36985</v>
      </c>
      <c r="B1626" s="3" t="s">
        <v>9872</v>
      </c>
      <c r="C1626" s="3" t="s">
        <v>18</v>
      </c>
      <c r="D1626" s="4" t="s">
        <v>19</v>
      </c>
      <c r="E1626" s="3" t="s">
        <v>20</v>
      </c>
      <c r="F1626" s="5">
        <v>12.0</v>
      </c>
      <c r="G1626" s="5">
        <v>14.0</v>
      </c>
      <c r="H1626" s="3" t="s">
        <v>4759</v>
      </c>
      <c r="I1626" s="3" t="s">
        <v>50</v>
      </c>
      <c r="J1626" s="3" t="s">
        <v>9875</v>
      </c>
      <c r="K1626" s="3" t="s">
        <v>16829</v>
      </c>
      <c r="L1626" s="3" t="s">
        <v>36988</v>
      </c>
      <c r="M1626" s="3" t="s">
        <v>41</v>
      </c>
    </row>
    <row r="1627" ht="22.5" customHeight="1">
      <c r="A1627" s="3" t="s">
        <v>36989</v>
      </c>
      <c r="B1627" s="3" t="s">
        <v>282</v>
      </c>
      <c r="C1627" s="3" t="s">
        <v>18</v>
      </c>
      <c r="D1627" s="4" t="s">
        <v>19</v>
      </c>
      <c r="E1627" s="3" t="s">
        <v>117</v>
      </c>
      <c r="F1627" s="5">
        <v>12.0</v>
      </c>
      <c r="G1627" s="5">
        <v>24.0</v>
      </c>
      <c r="H1627" s="3" t="s">
        <v>589</v>
      </c>
      <c r="I1627" s="3" t="s">
        <v>57</v>
      </c>
      <c r="J1627" s="3" t="s">
        <v>109</v>
      </c>
      <c r="K1627" s="3" t="s">
        <v>294</v>
      </c>
      <c r="L1627" s="3" t="s">
        <v>36992</v>
      </c>
      <c r="M1627" s="3" t="s">
        <v>27</v>
      </c>
    </row>
    <row r="1628" ht="22.5" customHeight="1">
      <c r="A1628" s="3" t="s">
        <v>36993</v>
      </c>
      <c r="B1628" s="3" t="s">
        <v>36994</v>
      </c>
      <c r="C1628" s="3" t="s">
        <v>18</v>
      </c>
      <c r="D1628" s="4" t="s">
        <v>19</v>
      </c>
      <c r="E1628" s="3" t="s">
        <v>20</v>
      </c>
      <c r="F1628" s="5">
        <v>12.0</v>
      </c>
      <c r="G1628" s="5">
        <v>24.0</v>
      </c>
      <c r="H1628" s="3" t="s">
        <v>589</v>
      </c>
      <c r="I1628" s="3" t="s">
        <v>57</v>
      </c>
      <c r="J1628" s="3" t="s">
        <v>36995</v>
      </c>
      <c r="K1628" s="3" t="s">
        <v>36996</v>
      </c>
      <c r="L1628" s="3" t="s">
        <v>36997</v>
      </c>
      <c r="M1628" s="3" t="s">
        <v>257</v>
      </c>
    </row>
    <row r="1629" ht="22.5" customHeight="1">
      <c r="A1629" s="3" t="s">
        <v>36998</v>
      </c>
      <c r="B1629" s="3" t="s">
        <v>4233</v>
      </c>
      <c r="C1629" s="3" t="s">
        <v>18</v>
      </c>
      <c r="D1629" s="4" t="s">
        <v>19</v>
      </c>
      <c r="E1629" s="3" t="s">
        <v>21</v>
      </c>
      <c r="F1629" s="5">
        <v>12.0</v>
      </c>
      <c r="G1629" s="5">
        <v>24.0</v>
      </c>
      <c r="H1629" s="3" t="s">
        <v>589</v>
      </c>
      <c r="I1629" s="3" t="s">
        <v>57</v>
      </c>
      <c r="J1629" s="3" t="s">
        <v>4236</v>
      </c>
      <c r="K1629" s="3" t="s">
        <v>2018</v>
      </c>
      <c r="L1629" s="3" t="s">
        <v>36999</v>
      </c>
      <c r="M1629" s="3" t="s">
        <v>27</v>
      </c>
    </row>
    <row r="1630" ht="22.5" customHeight="1">
      <c r="A1630" s="3" t="s">
        <v>37000</v>
      </c>
      <c r="B1630" s="3" t="s">
        <v>16435</v>
      </c>
      <c r="C1630" s="3" t="s">
        <v>18</v>
      </c>
      <c r="D1630" s="4" t="s">
        <v>19</v>
      </c>
      <c r="E1630" s="3" t="s">
        <v>20</v>
      </c>
      <c r="F1630" s="5">
        <v>12.0</v>
      </c>
      <c r="G1630" s="5">
        <v>18.0</v>
      </c>
      <c r="H1630" s="3" t="s">
        <v>2395</v>
      </c>
      <c r="I1630" s="3" t="s">
        <v>57</v>
      </c>
      <c r="J1630" s="3" t="s">
        <v>38</v>
      </c>
      <c r="K1630" s="3" t="s">
        <v>37003</v>
      </c>
      <c r="L1630" s="3" t="s">
        <v>37004</v>
      </c>
      <c r="M1630" s="3" t="s">
        <v>159</v>
      </c>
    </row>
    <row r="1631" ht="22.5" customHeight="1">
      <c r="A1631" s="3" t="s">
        <v>12813</v>
      </c>
      <c r="B1631" s="3" t="s">
        <v>16712</v>
      </c>
      <c r="C1631" s="3" t="s">
        <v>18</v>
      </c>
      <c r="D1631" s="4" t="s">
        <v>19</v>
      </c>
      <c r="E1631" s="3" t="s">
        <v>20</v>
      </c>
      <c r="F1631" s="5">
        <v>12.0</v>
      </c>
      <c r="G1631" s="5">
        <v>18.0</v>
      </c>
      <c r="H1631" s="3" t="s">
        <v>2395</v>
      </c>
      <c r="I1631" s="3" t="s">
        <v>23</v>
      </c>
      <c r="J1631" s="3" t="s">
        <v>58</v>
      </c>
      <c r="K1631" s="3" t="s">
        <v>37007</v>
      </c>
      <c r="L1631" s="3" t="s">
        <v>37009</v>
      </c>
      <c r="M1631" s="3" t="s">
        <v>257</v>
      </c>
    </row>
    <row r="1632" ht="22.5" customHeight="1">
      <c r="A1632" s="3" t="s">
        <v>37011</v>
      </c>
      <c r="B1632" s="3" t="s">
        <v>4233</v>
      </c>
      <c r="C1632" s="3" t="s">
        <v>18</v>
      </c>
      <c r="D1632" s="4" t="s">
        <v>19</v>
      </c>
      <c r="E1632" s="3" t="s">
        <v>21</v>
      </c>
      <c r="F1632" s="5">
        <v>12.0</v>
      </c>
      <c r="G1632" s="5">
        <v>24.0</v>
      </c>
      <c r="H1632" s="3" t="s">
        <v>589</v>
      </c>
      <c r="I1632" s="3" t="s">
        <v>50</v>
      </c>
      <c r="J1632" s="3" t="s">
        <v>4236</v>
      </c>
      <c r="K1632" s="3" t="s">
        <v>2018</v>
      </c>
      <c r="L1632" s="3" t="s">
        <v>37012</v>
      </c>
      <c r="M1632" s="3" t="s">
        <v>27</v>
      </c>
    </row>
    <row r="1633" ht="22.5" customHeight="1">
      <c r="A1633" s="3" t="s">
        <v>37013</v>
      </c>
      <c r="B1633" s="3" t="s">
        <v>20735</v>
      </c>
      <c r="C1633" s="3" t="s">
        <v>18</v>
      </c>
      <c r="D1633" s="4" t="s">
        <v>19</v>
      </c>
      <c r="E1633" s="3" t="s">
        <v>117</v>
      </c>
      <c r="F1633" s="5">
        <v>12.0</v>
      </c>
      <c r="G1633" s="5">
        <v>20.0</v>
      </c>
      <c r="H1633" s="3" t="s">
        <v>232</v>
      </c>
      <c r="I1633" s="3" t="s">
        <v>69</v>
      </c>
      <c r="J1633" s="3" t="s">
        <v>84</v>
      </c>
      <c r="K1633" s="3" t="s">
        <v>37017</v>
      </c>
      <c r="L1633" s="3" t="s">
        <v>37018</v>
      </c>
      <c r="M1633" s="3" t="s">
        <v>27</v>
      </c>
    </row>
    <row r="1634" ht="22.5" customHeight="1">
      <c r="A1634" s="3" t="s">
        <v>24209</v>
      </c>
      <c r="B1634" s="3" t="s">
        <v>16833</v>
      </c>
      <c r="C1634" s="3" t="s">
        <v>18</v>
      </c>
      <c r="D1634" s="4" t="s">
        <v>19</v>
      </c>
      <c r="E1634" s="3" t="s">
        <v>21</v>
      </c>
      <c r="F1634" s="5">
        <v>12.0</v>
      </c>
      <c r="G1634" s="5">
        <v>19.0</v>
      </c>
      <c r="H1634" s="3" t="s">
        <v>7003</v>
      </c>
      <c r="I1634" s="3" t="s">
        <v>57</v>
      </c>
      <c r="J1634" s="3" t="s">
        <v>2043</v>
      </c>
      <c r="K1634" s="3" t="s">
        <v>37020</v>
      </c>
      <c r="L1634" s="3" t="s">
        <v>37023</v>
      </c>
      <c r="M1634" s="3" t="s">
        <v>27</v>
      </c>
    </row>
    <row r="1635" ht="22.5" customHeight="1">
      <c r="A1635" s="3" t="s">
        <v>37025</v>
      </c>
      <c r="B1635" s="3" t="s">
        <v>16819</v>
      </c>
      <c r="C1635" s="3" t="s">
        <v>18</v>
      </c>
      <c r="D1635" s="4" t="s">
        <v>19</v>
      </c>
      <c r="E1635" s="3" t="s">
        <v>20</v>
      </c>
      <c r="F1635" s="5">
        <v>12.0</v>
      </c>
      <c r="G1635" s="5">
        <v>16.0</v>
      </c>
      <c r="H1635" s="3" t="s">
        <v>2898</v>
      </c>
      <c r="I1635" s="3" t="s">
        <v>57</v>
      </c>
      <c r="J1635" s="3" t="s">
        <v>13178</v>
      </c>
      <c r="K1635" s="3" t="s">
        <v>16821</v>
      </c>
      <c r="L1635" s="3" t="s">
        <v>37026</v>
      </c>
      <c r="M1635" s="3" t="s">
        <v>27</v>
      </c>
    </row>
    <row r="1636" ht="22.5" customHeight="1">
      <c r="A1636" s="3" t="s">
        <v>37027</v>
      </c>
      <c r="B1636" s="3" t="s">
        <v>603</v>
      </c>
      <c r="C1636" s="3" t="s">
        <v>18</v>
      </c>
      <c r="D1636" s="4" t="s">
        <v>19</v>
      </c>
      <c r="E1636" s="3" t="s">
        <v>21</v>
      </c>
      <c r="F1636" s="5">
        <v>12.0</v>
      </c>
      <c r="G1636" s="5">
        <v>18.0</v>
      </c>
      <c r="H1636" s="3" t="s">
        <v>2395</v>
      </c>
      <c r="I1636" s="3" t="s">
        <v>57</v>
      </c>
      <c r="J1636" s="3" t="s">
        <v>606</v>
      </c>
      <c r="K1636" s="3" t="s">
        <v>15534</v>
      </c>
      <c r="L1636" s="3" t="s">
        <v>37031</v>
      </c>
      <c r="M1636" s="3" t="s">
        <v>159</v>
      </c>
    </row>
    <row r="1637" ht="22.5" customHeight="1">
      <c r="A1637" s="3" t="s">
        <v>32708</v>
      </c>
      <c r="B1637" s="3" t="s">
        <v>603</v>
      </c>
      <c r="C1637" s="3" t="s">
        <v>18</v>
      </c>
      <c r="D1637" s="4" t="s">
        <v>19</v>
      </c>
      <c r="E1637" s="3" t="s">
        <v>20</v>
      </c>
      <c r="F1637" s="5">
        <v>12.0</v>
      </c>
      <c r="G1637" s="5">
        <v>15.0</v>
      </c>
      <c r="H1637" s="3" t="s">
        <v>796</v>
      </c>
      <c r="I1637" s="3" t="s">
        <v>57</v>
      </c>
      <c r="J1637" s="3" t="s">
        <v>606</v>
      </c>
      <c r="K1637" s="3" t="s">
        <v>33811</v>
      </c>
      <c r="L1637" s="3" t="s">
        <v>37034</v>
      </c>
      <c r="M1637" s="3" t="s">
        <v>159</v>
      </c>
    </row>
    <row r="1638" ht="22.5" customHeight="1">
      <c r="A1638" s="3" t="s">
        <v>37036</v>
      </c>
      <c r="B1638" s="3" t="s">
        <v>2854</v>
      </c>
      <c r="C1638" s="3" t="s">
        <v>18</v>
      </c>
      <c r="D1638" s="4" t="s">
        <v>19</v>
      </c>
      <c r="E1638" s="3" t="s">
        <v>21</v>
      </c>
      <c r="F1638" s="5">
        <v>12.0</v>
      </c>
      <c r="G1638" s="5">
        <v>20.0</v>
      </c>
      <c r="H1638" s="3" t="s">
        <v>232</v>
      </c>
      <c r="I1638" s="3" t="s">
        <v>50</v>
      </c>
      <c r="J1638" s="3" t="s">
        <v>2843</v>
      </c>
      <c r="K1638" s="3" t="s">
        <v>8608</v>
      </c>
      <c r="L1638" s="3" t="s">
        <v>37038</v>
      </c>
      <c r="M1638" s="3" t="s">
        <v>41</v>
      </c>
    </row>
    <row r="1639" ht="22.5" customHeight="1">
      <c r="A1639" s="3" t="s">
        <v>2890</v>
      </c>
      <c r="B1639" s="3" t="s">
        <v>603</v>
      </c>
      <c r="C1639" s="3" t="s">
        <v>18</v>
      </c>
      <c r="D1639" s="4" t="s">
        <v>19</v>
      </c>
      <c r="E1639" s="3" t="s">
        <v>20</v>
      </c>
      <c r="F1639" s="5">
        <v>12.0</v>
      </c>
      <c r="G1639" s="5">
        <v>16.0</v>
      </c>
      <c r="H1639" s="3" t="s">
        <v>2898</v>
      </c>
      <c r="I1639" s="3" t="s">
        <v>57</v>
      </c>
      <c r="J1639" s="3" t="s">
        <v>606</v>
      </c>
      <c r="K1639" s="3" t="s">
        <v>33811</v>
      </c>
      <c r="L1639" s="3" t="s">
        <v>37040</v>
      </c>
      <c r="M1639" s="3" t="s">
        <v>159</v>
      </c>
    </row>
    <row r="1640" ht="22.5" customHeight="1">
      <c r="A1640" s="3" t="s">
        <v>30703</v>
      </c>
      <c r="B1640" s="3" t="s">
        <v>6068</v>
      </c>
      <c r="C1640" s="3" t="s">
        <v>18</v>
      </c>
      <c r="D1640" s="4" t="s">
        <v>19</v>
      </c>
      <c r="E1640" s="3" t="s">
        <v>20</v>
      </c>
      <c r="F1640" s="5">
        <v>12.0</v>
      </c>
      <c r="G1640" s="5">
        <v>16.0</v>
      </c>
      <c r="H1640" s="3" t="s">
        <v>2898</v>
      </c>
      <c r="I1640" s="3" t="s">
        <v>57</v>
      </c>
      <c r="J1640" s="3" t="s">
        <v>2433</v>
      </c>
      <c r="K1640" s="3" t="s">
        <v>37043</v>
      </c>
      <c r="L1640" s="3" t="s">
        <v>37044</v>
      </c>
      <c r="M1640" s="3" t="s">
        <v>257</v>
      </c>
    </row>
    <row r="1641" ht="22.5" customHeight="1">
      <c r="A1641" s="3" t="s">
        <v>37045</v>
      </c>
      <c r="B1641" s="3" t="s">
        <v>16435</v>
      </c>
      <c r="C1641" s="3" t="s">
        <v>18</v>
      </c>
      <c r="D1641" s="4" t="s">
        <v>19</v>
      </c>
      <c r="E1641" s="3" t="s">
        <v>20</v>
      </c>
      <c r="F1641" s="5">
        <v>12.0</v>
      </c>
      <c r="G1641" s="5">
        <v>18.0</v>
      </c>
      <c r="H1641" s="3" t="s">
        <v>2395</v>
      </c>
      <c r="I1641" s="3" t="s">
        <v>57</v>
      </c>
      <c r="J1641" s="3" t="s">
        <v>38</v>
      </c>
      <c r="K1641" s="3" t="s">
        <v>37003</v>
      </c>
      <c r="L1641" s="3" t="s">
        <v>37046</v>
      </c>
      <c r="M1641" s="3" t="s">
        <v>159</v>
      </c>
    </row>
    <row r="1642" ht="22.5" customHeight="1">
      <c r="A1642" s="3" t="s">
        <v>36561</v>
      </c>
      <c r="B1642" s="3" t="s">
        <v>603</v>
      </c>
      <c r="C1642" s="3" t="s">
        <v>18</v>
      </c>
      <c r="D1642" s="4" t="s">
        <v>19</v>
      </c>
      <c r="E1642" s="3" t="s">
        <v>20</v>
      </c>
      <c r="F1642" s="5">
        <v>12.0</v>
      </c>
      <c r="G1642" s="5">
        <v>18.0</v>
      </c>
      <c r="H1642" s="3" t="s">
        <v>2395</v>
      </c>
      <c r="I1642" s="3" t="s">
        <v>50</v>
      </c>
      <c r="J1642" s="3" t="s">
        <v>606</v>
      </c>
      <c r="K1642" s="3" t="s">
        <v>608</v>
      </c>
      <c r="L1642" s="3" t="s">
        <v>37047</v>
      </c>
      <c r="M1642" s="3" t="s">
        <v>159</v>
      </c>
    </row>
    <row r="1643" ht="22.5" customHeight="1">
      <c r="A1643" s="3" t="s">
        <v>37050</v>
      </c>
      <c r="B1643" s="3" t="s">
        <v>16712</v>
      </c>
      <c r="C1643" s="3" t="s">
        <v>18</v>
      </c>
      <c r="D1643" s="4" t="s">
        <v>19</v>
      </c>
      <c r="E1643" s="3" t="s">
        <v>20</v>
      </c>
      <c r="F1643" s="5">
        <v>12.0</v>
      </c>
      <c r="G1643" s="5">
        <v>18.0</v>
      </c>
      <c r="H1643" s="3" t="s">
        <v>2395</v>
      </c>
      <c r="I1643" s="3" t="s">
        <v>50</v>
      </c>
      <c r="J1643" s="3" t="s">
        <v>58</v>
      </c>
      <c r="K1643" s="3" t="s">
        <v>37051</v>
      </c>
      <c r="L1643" s="3" t="s">
        <v>37052</v>
      </c>
      <c r="M1643" s="3" t="s">
        <v>257</v>
      </c>
    </row>
    <row r="1644" ht="22.5" customHeight="1">
      <c r="A1644" s="3" t="s">
        <v>37055</v>
      </c>
      <c r="B1644" s="3" t="s">
        <v>16712</v>
      </c>
      <c r="C1644" s="3" t="s">
        <v>18</v>
      </c>
      <c r="D1644" s="4" t="s">
        <v>19</v>
      </c>
      <c r="E1644" s="3" t="s">
        <v>20</v>
      </c>
      <c r="F1644" s="5">
        <v>12.0</v>
      </c>
      <c r="G1644" s="5">
        <v>24.0</v>
      </c>
      <c r="H1644" s="3" t="s">
        <v>589</v>
      </c>
      <c r="I1644" s="3" t="s">
        <v>57</v>
      </c>
      <c r="J1644" s="3" t="s">
        <v>58</v>
      </c>
      <c r="K1644" s="3" t="s">
        <v>37057</v>
      </c>
      <c r="L1644" s="3" t="s">
        <v>37059</v>
      </c>
      <c r="M1644" s="3" t="s">
        <v>257</v>
      </c>
    </row>
    <row r="1645" ht="22.5" customHeight="1">
      <c r="A1645" s="3" t="s">
        <v>2890</v>
      </c>
      <c r="B1645" s="3" t="s">
        <v>16712</v>
      </c>
      <c r="C1645" s="3" t="s">
        <v>18</v>
      </c>
      <c r="D1645" s="4" t="s">
        <v>19</v>
      </c>
      <c r="E1645" s="3" t="s">
        <v>20</v>
      </c>
      <c r="F1645" s="5">
        <v>12.0</v>
      </c>
      <c r="G1645" s="5">
        <v>24.0</v>
      </c>
      <c r="H1645" s="3" t="s">
        <v>589</v>
      </c>
      <c r="I1645" s="3" t="s">
        <v>50</v>
      </c>
      <c r="J1645" s="3" t="s">
        <v>58</v>
      </c>
      <c r="K1645" s="3" t="s">
        <v>37060</v>
      </c>
      <c r="L1645" s="3" t="s">
        <v>37062</v>
      </c>
      <c r="M1645" s="3" t="s">
        <v>257</v>
      </c>
    </row>
    <row r="1646" ht="22.5" customHeight="1">
      <c r="A1646" s="3" t="s">
        <v>20969</v>
      </c>
      <c r="B1646" s="3" t="s">
        <v>37063</v>
      </c>
      <c r="C1646" s="3" t="s">
        <v>18</v>
      </c>
      <c r="D1646" s="4" t="s">
        <v>19</v>
      </c>
      <c r="E1646" s="3" t="s">
        <v>21</v>
      </c>
      <c r="F1646" s="5">
        <v>12.0</v>
      </c>
      <c r="G1646" s="5">
        <v>20.0</v>
      </c>
      <c r="H1646" s="3" t="s">
        <v>232</v>
      </c>
      <c r="I1646" s="3" t="s">
        <v>57</v>
      </c>
      <c r="J1646" s="3" t="s">
        <v>37064</v>
      </c>
      <c r="K1646" s="3" t="s">
        <v>37066</v>
      </c>
      <c r="L1646" s="3" t="s">
        <v>37067</v>
      </c>
      <c r="M1646" s="3" t="s">
        <v>27</v>
      </c>
    </row>
    <row r="1647" ht="22.5" customHeight="1">
      <c r="A1647" s="3" t="s">
        <v>37068</v>
      </c>
      <c r="B1647" s="3" t="s">
        <v>18739</v>
      </c>
      <c r="C1647" s="3" t="s">
        <v>18</v>
      </c>
      <c r="D1647" s="4" t="s">
        <v>19</v>
      </c>
      <c r="E1647" s="3" t="s">
        <v>20</v>
      </c>
      <c r="F1647" s="5">
        <v>12.0</v>
      </c>
      <c r="G1647" s="5">
        <v>18.0</v>
      </c>
      <c r="H1647" s="3" t="s">
        <v>2395</v>
      </c>
      <c r="I1647" s="3" t="s">
        <v>23</v>
      </c>
      <c r="J1647" s="3" t="s">
        <v>4236</v>
      </c>
      <c r="K1647" s="3" t="s">
        <v>18742</v>
      </c>
      <c r="L1647" s="3" t="s">
        <v>37070</v>
      </c>
      <c r="M1647" s="3" t="s">
        <v>27</v>
      </c>
    </row>
    <row r="1648" ht="22.5" customHeight="1">
      <c r="A1648" s="3" t="s">
        <v>37071</v>
      </c>
      <c r="B1648" s="3" t="s">
        <v>18806</v>
      </c>
      <c r="C1648" s="3" t="s">
        <v>17</v>
      </c>
      <c r="D1648" s="4" t="s">
        <v>19</v>
      </c>
      <c r="E1648" s="3" t="s">
        <v>20</v>
      </c>
      <c r="F1648" s="5">
        <v>12.0</v>
      </c>
      <c r="G1648" s="5">
        <v>18.0</v>
      </c>
      <c r="H1648" s="3" t="s">
        <v>2395</v>
      </c>
      <c r="I1648" s="3" t="s">
        <v>57</v>
      </c>
      <c r="J1648" s="3" t="s">
        <v>18809</v>
      </c>
      <c r="K1648" s="3" t="s">
        <v>18810</v>
      </c>
      <c r="L1648" s="3" t="s">
        <v>37074</v>
      </c>
      <c r="M1648" s="3" t="s">
        <v>27</v>
      </c>
    </row>
    <row r="1649" ht="22.5" customHeight="1">
      <c r="A1649" s="3" t="s">
        <v>37075</v>
      </c>
      <c r="B1649" s="3" t="s">
        <v>9403</v>
      </c>
      <c r="C1649" s="3" t="s">
        <v>17</v>
      </c>
      <c r="D1649" s="4" t="s">
        <v>19</v>
      </c>
      <c r="E1649" s="3" t="s">
        <v>20</v>
      </c>
      <c r="F1649" s="5">
        <v>12.0</v>
      </c>
      <c r="G1649" s="5">
        <v>17.0</v>
      </c>
      <c r="H1649" s="3" t="s">
        <v>1141</v>
      </c>
      <c r="I1649" s="3" t="s">
        <v>50</v>
      </c>
      <c r="J1649" s="3" t="s">
        <v>200</v>
      </c>
      <c r="K1649" s="3" t="s">
        <v>9413</v>
      </c>
      <c r="L1649" s="3" t="s">
        <v>37077</v>
      </c>
      <c r="M1649" s="3" t="s">
        <v>159</v>
      </c>
    </row>
    <row r="1650" ht="22.5" customHeight="1">
      <c r="A1650" s="3" t="s">
        <v>37079</v>
      </c>
      <c r="B1650" s="3" t="s">
        <v>37080</v>
      </c>
      <c r="C1650" s="3" t="s">
        <v>17</v>
      </c>
      <c r="D1650" s="4" t="s">
        <v>19</v>
      </c>
      <c r="E1650" s="3" t="s">
        <v>20</v>
      </c>
      <c r="F1650" s="5">
        <v>12.0</v>
      </c>
      <c r="G1650" s="5">
        <v>18.0</v>
      </c>
      <c r="H1650" s="3" t="s">
        <v>2395</v>
      </c>
      <c r="I1650" s="3" t="s">
        <v>50</v>
      </c>
      <c r="J1650" s="3" t="s">
        <v>6980</v>
      </c>
      <c r="K1650" s="3" t="s">
        <v>37083</v>
      </c>
      <c r="L1650" s="3" t="s">
        <v>37084</v>
      </c>
      <c r="M1650" s="3" t="s">
        <v>41</v>
      </c>
    </row>
    <row r="1651" ht="22.5" customHeight="1">
      <c r="A1651" s="3" t="s">
        <v>7027</v>
      </c>
      <c r="B1651" s="3" t="s">
        <v>1440</v>
      </c>
      <c r="C1651" s="3" t="s">
        <v>17</v>
      </c>
      <c r="D1651" s="4" t="s">
        <v>19</v>
      </c>
      <c r="E1651" s="3" t="s">
        <v>20</v>
      </c>
      <c r="F1651" s="5">
        <v>12.0</v>
      </c>
      <c r="G1651" s="5">
        <v>20.0</v>
      </c>
      <c r="H1651" s="3" t="s">
        <v>232</v>
      </c>
      <c r="I1651" s="3" t="s">
        <v>50</v>
      </c>
      <c r="J1651" s="3" t="s">
        <v>1441</v>
      </c>
      <c r="K1651" s="4" t="s">
        <v>19</v>
      </c>
      <c r="L1651" s="3" t="s">
        <v>37087</v>
      </c>
      <c r="M1651" s="3" t="s">
        <v>35</v>
      </c>
    </row>
    <row r="1652" ht="22.5" customHeight="1">
      <c r="A1652" s="3" t="s">
        <v>37088</v>
      </c>
      <c r="B1652" s="3" t="s">
        <v>37080</v>
      </c>
      <c r="C1652" s="3" t="s">
        <v>17</v>
      </c>
      <c r="D1652" s="4" t="s">
        <v>19</v>
      </c>
      <c r="E1652" s="3" t="s">
        <v>20</v>
      </c>
      <c r="F1652" s="5">
        <v>12.0</v>
      </c>
      <c r="G1652" s="5">
        <v>18.0</v>
      </c>
      <c r="H1652" s="3" t="s">
        <v>2395</v>
      </c>
      <c r="I1652" s="3" t="s">
        <v>57</v>
      </c>
      <c r="J1652" s="3" t="s">
        <v>6980</v>
      </c>
      <c r="K1652" s="3" t="s">
        <v>37093</v>
      </c>
      <c r="L1652" s="3" t="s">
        <v>37094</v>
      </c>
      <c r="M1652" s="3" t="s">
        <v>41</v>
      </c>
    </row>
    <row r="1653" ht="22.5" customHeight="1">
      <c r="A1653" s="3" t="s">
        <v>18604</v>
      </c>
      <c r="B1653" s="3" t="s">
        <v>2568</v>
      </c>
      <c r="C1653" s="3" t="s">
        <v>17</v>
      </c>
      <c r="D1653" s="4" t="s">
        <v>19</v>
      </c>
      <c r="E1653" s="3" t="s">
        <v>127</v>
      </c>
      <c r="F1653" s="5">
        <v>12.0</v>
      </c>
      <c r="G1653" s="5">
        <v>24.0</v>
      </c>
      <c r="H1653" s="3" t="s">
        <v>589</v>
      </c>
      <c r="I1653" s="3" t="s">
        <v>50</v>
      </c>
      <c r="J1653" s="3" t="s">
        <v>264</v>
      </c>
      <c r="K1653" s="3" t="s">
        <v>13334</v>
      </c>
      <c r="L1653" s="3" t="s">
        <v>37103</v>
      </c>
      <c r="M1653" s="3" t="s">
        <v>35</v>
      </c>
    </row>
    <row r="1654" ht="22.5" customHeight="1">
      <c r="A1654" s="3" t="s">
        <v>7153</v>
      </c>
      <c r="B1654" s="3" t="s">
        <v>7154</v>
      </c>
      <c r="C1654" s="3" t="s">
        <v>17</v>
      </c>
      <c r="D1654" s="4" t="s">
        <v>19</v>
      </c>
      <c r="E1654" s="3" t="s">
        <v>20</v>
      </c>
      <c r="F1654" s="5">
        <v>12.0</v>
      </c>
      <c r="G1654" s="5">
        <v>18.0</v>
      </c>
      <c r="H1654" s="3" t="s">
        <v>2395</v>
      </c>
      <c r="I1654" s="3" t="s">
        <v>50</v>
      </c>
      <c r="J1654" s="3" t="s">
        <v>7161</v>
      </c>
      <c r="K1654" s="3" t="s">
        <v>7162</v>
      </c>
      <c r="L1654" s="3" t="s">
        <v>37108</v>
      </c>
      <c r="M1654" s="3" t="s">
        <v>35</v>
      </c>
    </row>
    <row r="1655" ht="22.5" customHeight="1">
      <c r="A1655" s="3" t="s">
        <v>5648</v>
      </c>
      <c r="B1655" s="3" t="s">
        <v>28903</v>
      </c>
      <c r="C1655" s="3" t="s">
        <v>17</v>
      </c>
      <c r="D1655" s="4" t="s">
        <v>19</v>
      </c>
      <c r="E1655" s="3" t="s">
        <v>117</v>
      </c>
      <c r="F1655" s="5">
        <v>12.0</v>
      </c>
      <c r="G1655" s="5">
        <v>18.0</v>
      </c>
      <c r="H1655" s="3" t="s">
        <v>2395</v>
      </c>
      <c r="I1655" s="3" t="s">
        <v>50</v>
      </c>
      <c r="J1655" s="3" t="s">
        <v>99</v>
      </c>
      <c r="K1655" s="3" t="s">
        <v>37110</v>
      </c>
      <c r="L1655" s="3" t="s">
        <v>37111</v>
      </c>
      <c r="M1655" s="3" t="s">
        <v>41</v>
      </c>
    </row>
    <row r="1656" ht="22.5" customHeight="1">
      <c r="A1656" s="3" t="s">
        <v>37113</v>
      </c>
      <c r="B1656" s="3" t="s">
        <v>545</v>
      </c>
      <c r="C1656" s="3" t="s">
        <v>17</v>
      </c>
      <c r="D1656" s="4" t="s">
        <v>19</v>
      </c>
      <c r="E1656" s="3" t="s">
        <v>20</v>
      </c>
      <c r="F1656" s="5">
        <v>12.0</v>
      </c>
      <c r="G1656" s="5">
        <v>20.0</v>
      </c>
      <c r="H1656" s="3" t="s">
        <v>232</v>
      </c>
      <c r="I1656" s="3" t="s">
        <v>50</v>
      </c>
      <c r="J1656" s="3" t="s">
        <v>549</v>
      </c>
      <c r="K1656" s="3" t="s">
        <v>30653</v>
      </c>
      <c r="L1656" s="3" t="s">
        <v>37117</v>
      </c>
      <c r="M1656" s="3" t="s">
        <v>27</v>
      </c>
    </row>
    <row r="1657" ht="22.5" customHeight="1">
      <c r="A1657" s="3" t="s">
        <v>795</v>
      </c>
      <c r="B1657" s="3" t="s">
        <v>10879</v>
      </c>
      <c r="C1657" s="3" t="s">
        <v>17</v>
      </c>
      <c r="D1657" s="4" t="s">
        <v>19</v>
      </c>
      <c r="E1657" s="3" t="s">
        <v>21</v>
      </c>
      <c r="F1657" s="5">
        <v>12.0</v>
      </c>
      <c r="G1657" s="5">
        <v>18.0</v>
      </c>
      <c r="H1657" s="3" t="s">
        <v>2395</v>
      </c>
      <c r="I1657" s="3" t="s">
        <v>23</v>
      </c>
      <c r="J1657" s="3" t="s">
        <v>329</v>
      </c>
      <c r="K1657" s="3" t="s">
        <v>26262</v>
      </c>
      <c r="L1657" s="3" t="s">
        <v>37121</v>
      </c>
      <c r="M1657" s="3" t="s">
        <v>159</v>
      </c>
    </row>
    <row r="1658" ht="22.5" customHeight="1">
      <c r="A1658" s="3" t="s">
        <v>18846</v>
      </c>
      <c r="B1658" s="3" t="s">
        <v>18848</v>
      </c>
      <c r="C1658" s="3" t="s">
        <v>17</v>
      </c>
      <c r="D1658" s="4" t="s">
        <v>19</v>
      </c>
      <c r="E1658" s="3" t="s">
        <v>20</v>
      </c>
      <c r="F1658" s="5">
        <v>12.0</v>
      </c>
      <c r="G1658" s="5">
        <v>18.0</v>
      </c>
      <c r="H1658" s="3" t="s">
        <v>2395</v>
      </c>
      <c r="I1658" s="3" t="s">
        <v>50</v>
      </c>
      <c r="J1658" s="3" t="s">
        <v>18849</v>
      </c>
      <c r="K1658" s="3" t="s">
        <v>18850</v>
      </c>
      <c r="L1658" s="3" t="s">
        <v>37122</v>
      </c>
      <c r="M1658" s="3" t="s">
        <v>41</v>
      </c>
    </row>
    <row r="1659" ht="22.5" customHeight="1">
      <c r="A1659" s="3" t="s">
        <v>37123</v>
      </c>
      <c r="B1659" s="3" t="s">
        <v>6675</v>
      </c>
      <c r="C1659" s="3" t="s">
        <v>17</v>
      </c>
      <c r="D1659" s="4" t="s">
        <v>19</v>
      </c>
      <c r="E1659" s="3" t="s">
        <v>20</v>
      </c>
      <c r="F1659" s="5">
        <v>12.0</v>
      </c>
      <c r="G1659" s="5">
        <v>20.0</v>
      </c>
      <c r="H1659" s="3" t="s">
        <v>232</v>
      </c>
      <c r="I1659" s="3" t="s">
        <v>57</v>
      </c>
      <c r="J1659" s="3" t="s">
        <v>1684</v>
      </c>
      <c r="K1659" s="3" t="s">
        <v>9601</v>
      </c>
      <c r="L1659" s="3" t="s">
        <v>37124</v>
      </c>
      <c r="M1659" s="3" t="s">
        <v>27</v>
      </c>
    </row>
    <row r="1660" ht="22.5" customHeight="1">
      <c r="A1660" s="3" t="s">
        <v>7135</v>
      </c>
      <c r="B1660" s="3" t="s">
        <v>7136</v>
      </c>
      <c r="C1660" s="3" t="s">
        <v>17</v>
      </c>
      <c r="D1660" s="4" t="s">
        <v>19</v>
      </c>
      <c r="E1660" s="3" t="s">
        <v>127</v>
      </c>
      <c r="F1660" s="5">
        <v>12.0</v>
      </c>
      <c r="G1660" s="5">
        <v>17.0</v>
      </c>
      <c r="H1660" s="3" t="s">
        <v>1141</v>
      </c>
      <c r="I1660" s="3" t="s">
        <v>50</v>
      </c>
      <c r="J1660" s="3" t="s">
        <v>734</v>
      </c>
      <c r="K1660" s="3" t="s">
        <v>7145</v>
      </c>
      <c r="L1660" s="3" t="s">
        <v>37126</v>
      </c>
      <c r="M1660" s="3" t="s">
        <v>35</v>
      </c>
    </row>
    <row r="1661" ht="22.5" customHeight="1">
      <c r="A1661" s="3" t="s">
        <v>37127</v>
      </c>
      <c r="B1661" s="3" t="s">
        <v>37128</v>
      </c>
      <c r="C1661" s="3" t="s">
        <v>17</v>
      </c>
      <c r="D1661" s="4" t="s">
        <v>19</v>
      </c>
      <c r="E1661" s="3" t="s">
        <v>20</v>
      </c>
      <c r="F1661" s="5">
        <v>12.0</v>
      </c>
      <c r="G1661" s="5">
        <v>23.0</v>
      </c>
      <c r="H1661" s="3" t="s">
        <v>1784</v>
      </c>
      <c r="I1661" s="3" t="s">
        <v>50</v>
      </c>
      <c r="J1661" s="3" t="s">
        <v>329</v>
      </c>
      <c r="K1661" s="3" t="s">
        <v>7217</v>
      </c>
      <c r="L1661" s="3" t="s">
        <v>37131</v>
      </c>
      <c r="M1661" s="3" t="s">
        <v>90</v>
      </c>
    </row>
    <row r="1662" ht="22.5" customHeight="1">
      <c r="A1662" s="3" t="s">
        <v>37132</v>
      </c>
      <c r="B1662" s="3" t="s">
        <v>31661</v>
      </c>
      <c r="C1662" s="3" t="s">
        <v>17</v>
      </c>
      <c r="D1662" s="4" t="s">
        <v>19</v>
      </c>
      <c r="E1662" s="3" t="s">
        <v>20</v>
      </c>
      <c r="F1662" s="5">
        <v>12.0</v>
      </c>
      <c r="G1662" s="5">
        <v>24.0</v>
      </c>
      <c r="H1662" s="3" t="s">
        <v>589</v>
      </c>
      <c r="I1662" s="3" t="s">
        <v>50</v>
      </c>
      <c r="J1662" s="3" t="s">
        <v>5010</v>
      </c>
      <c r="K1662" s="3" t="s">
        <v>6864</v>
      </c>
      <c r="L1662" s="3" t="s">
        <v>37134</v>
      </c>
      <c r="M1662" s="3" t="s">
        <v>27</v>
      </c>
    </row>
    <row r="1663" ht="22.5" customHeight="1">
      <c r="A1663" s="3" t="s">
        <v>18862</v>
      </c>
      <c r="B1663" s="3" t="s">
        <v>18864</v>
      </c>
      <c r="C1663" s="3" t="s">
        <v>17</v>
      </c>
      <c r="D1663" s="4" t="s">
        <v>19</v>
      </c>
      <c r="E1663" s="3" t="s">
        <v>21</v>
      </c>
      <c r="F1663" s="5">
        <v>12.0</v>
      </c>
      <c r="G1663" s="5">
        <v>20.0</v>
      </c>
      <c r="H1663" s="3" t="s">
        <v>232</v>
      </c>
      <c r="I1663" s="3" t="s">
        <v>50</v>
      </c>
      <c r="J1663" s="3" t="s">
        <v>10887</v>
      </c>
      <c r="K1663" s="3" t="s">
        <v>18865</v>
      </c>
      <c r="L1663" s="3" t="s">
        <v>37135</v>
      </c>
      <c r="M1663" s="3" t="s">
        <v>159</v>
      </c>
    </row>
    <row r="1664" ht="22.5" customHeight="1">
      <c r="A1664" s="3" t="s">
        <v>300</v>
      </c>
      <c r="B1664" s="3" t="s">
        <v>303</v>
      </c>
      <c r="C1664" s="3" t="s">
        <v>17</v>
      </c>
      <c r="D1664" s="4" t="s">
        <v>19</v>
      </c>
      <c r="E1664" s="3" t="s">
        <v>20</v>
      </c>
      <c r="F1664" s="5">
        <v>12.0</v>
      </c>
      <c r="G1664" s="5">
        <v>20.0</v>
      </c>
      <c r="H1664" s="3" t="s">
        <v>232</v>
      </c>
      <c r="I1664" s="3" t="s">
        <v>57</v>
      </c>
      <c r="J1664" s="3" t="s">
        <v>305</v>
      </c>
      <c r="K1664" s="3" t="s">
        <v>306</v>
      </c>
      <c r="L1664" s="3" t="s">
        <v>37136</v>
      </c>
      <c r="M1664" s="3" t="s">
        <v>41</v>
      </c>
    </row>
    <row r="1665" ht="22.5" customHeight="1">
      <c r="A1665" s="3" t="s">
        <v>37138</v>
      </c>
      <c r="B1665" s="3" t="s">
        <v>31661</v>
      </c>
      <c r="C1665" s="3" t="s">
        <v>17</v>
      </c>
      <c r="D1665" s="4" t="s">
        <v>19</v>
      </c>
      <c r="E1665" s="3" t="s">
        <v>20</v>
      </c>
      <c r="F1665" s="5">
        <v>12.0</v>
      </c>
      <c r="G1665" s="5">
        <v>24.0</v>
      </c>
      <c r="H1665" s="3" t="s">
        <v>589</v>
      </c>
      <c r="I1665" s="3" t="s">
        <v>50</v>
      </c>
      <c r="J1665" s="3" t="s">
        <v>5010</v>
      </c>
      <c r="K1665" s="3" t="s">
        <v>6864</v>
      </c>
      <c r="L1665" s="3" t="s">
        <v>37141</v>
      </c>
      <c r="M1665" s="3" t="s">
        <v>27</v>
      </c>
    </row>
    <row r="1666" ht="22.5" customHeight="1">
      <c r="A1666" s="3" t="s">
        <v>3602</v>
      </c>
      <c r="B1666" s="3" t="s">
        <v>801</v>
      </c>
      <c r="C1666" s="3" t="s">
        <v>17</v>
      </c>
      <c r="D1666" s="4" t="s">
        <v>19</v>
      </c>
      <c r="E1666" s="3" t="s">
        <v>117</v>
      </c>
      <c r="F1666" s="5">
        <v>12.0</v>
      </c>
      <c r="G1666" s="5">
        <v>21.0</v>
      </c>
      <c r="H1666" s="3" t="s">
        <v>3607</v>
      </c>
      <c r="I1666" s="3" t="s">
        <v>69</v>
      </c>
      <c r="J1666" s="3" t="s">
        <v>810</v>
      </c>
      <c r="K1666" s="3" t="s">
        <v>3453</v>
      </c>
      <c r="L1666" s="3" t="s">
        <v>37145</v>
      </c>
      <c r="M1666" s="3" t="s">
        <v>27</v>
      </c>
    </row>
    <row r="1667" ht="22.5" customHeight="1">
      <c r="A1667" s="3" t="s">
        <v>9662</v>
      </c>
      <c r="B1667" s="3" t="s">
        <v>37147</v>
      </c>
      <c r="C1667" s="3" t="s">
        <v>17</v>
      </c>
      <c r="D1667" s="4" t="s">
        <v>19</v>
      </c>
      <c r="E1667" s="3" t="s">
        <v>20</v>
      </c>
      <c r="F1667" s="5">
        <v>12.0</v>
      </c>
      <c r="G1667" s="5">
        <v>18.0</v>
      </c>
      <c r="H1667" s="3" t="s">
        <v>2395</v>
      </c>
      <c r="I1667" s="3" t="s">
        <v>57</v>
      </c>
      <c r="J1667" s="3" t="s">
        <v>1015</v>
      </c>
      <c r="K1667" s="3" t="s">
        <v>37148</v>
      </c>
      <c r="L1667" s="3" t="s">
        <v>37149</v>
      </c>
      <c r="M1667" s="3" t="s">
        <v>35</v>
      </c>
    </row>
    <row r="1668" ht="22.5" customHeight="1">
      <c r="A1668" s="3" t="s">
        <v>3825</v>
      </c>
      <c r="B1668" s="3" t="s">
        <v>37151</v>
      </c>
      <c r="C1668" s="3" t="s">
        <v>17</v>
      </c>
      <c r="D1668" s="4" t="s">
        <v>19</v>
      </c>
      <c r="E1668" s="3" t="s">
        <v>21</v>
      </c>
      <c r="F1668" s="5">
        <v>12.0</v>
      </c>
      <c r="G1668" s="5">
        <v>16.0</v>
      </c>
      <c r="H1668" s="3" t="s">
        <v>2898</v>
      </c>
      <c r="I1668" s="3" t="s">
        <v>57</v>
      </c>
      <c r="J1668" s="3" t="s">
        <v>58</v>
      </c>
      <c r="K1668" s="3" t="s">
        <v>37154</v>
      </c>
      <c r="L1668" s="3" t="s">
        <v>37155</v>
      </c>
      <c r="M1668" s="3" t="s">
        <v>41</v>
      </c>
    </row>
    <row r="1669" ht="22.5" customHeight="1">
      <c r="A1669" s="3" t="s">
        <v>26320</v>
      </c>
      <c r="B1669" s="3" t="s">
        <v>25296</v>
      </c>
      <c r="C1669" s="3" t="s">
        <v>17</v>
      </c>
      <c r="D1669" s="4" t="s">
        <v>19</v>
      </c>
      <c r="E1669" s="3" t="s">
        <v>20</v>
      </c>
      <c r="F1669" s="5">
        <v>12.0</v>
      </c>
      <c r="G1669" s="5">
        <v>24.0</v>
      </c>
      <c r="H1669" s="3" t="s">
        <v>589</v>
      </c>
      <c r="I1669" s="3" t="s">
        <v>57</v>
      </c>
      <c r="J1669" s="3" t="s">
        <v>25299</v>
      </c>
      <c r="K1669" s="3" t="s">
        <v>25301</v>
      </c>
      <c r="L1669" s="3" t="s">
        <v>37159</v>
      </c>
      <c r="M1669" s="3" t="s">
        <v>41</v>
      </c>
    </row>
    <row r="1670" ht="22.5" customHeight="1">
      <c r="A1670" s="3" t="s">
        <v>37160</v>
      </c>
      <c r="B1670" s="3" t="s">
        <v>25296</v>
      </c>
      <c r="C1670" s="3" t="s">
        <v>17</v>
      </c>
      <c r="D1670" s="4" t="s">
        <v>19</v>
      </c>
      <c r="E1670" s="3" t="s">
        <v>20</v>
      </c>
      <c r="F1670" s="5">
        <v>12.0</v>
      </c>
      <c r="G1670" s="5">
        <v>20.0</v>
      </c>
      <c r="H1670" s="3" t="s">
        <v>232</v>
      </c>
      <c r="I1670" s="3" t="s">
        <v>50</v>
      </c>
      <c r="J1670" s="3" t="s">
        <v>25299</v>
      </c>
      <c r="K1670" s="3" t="s">
        <v>25301</v>
      </c>
      <c r="L1670" s="3" t="s">
        <v>37161</v>
      </c>
      <c r="M1670" s="3" t="s">
        <v>41</v>
      </c>
    </row>
    <row r="1671" ht="22.5" customHeight="1">
      <c r="A1671" s="3" t="s">
        <v>37162</v>
      </c>
      <c r="B1671" s="3" t="s">
        <v>12520</v>
      </c>
      <c r="C1671" s="3" t="s">
        <v>17</v>
      </c>
      <c r="D1671" s="4" t="s">
        <v>19</v>
      </c>
      <c r="E1671" s="3" t="s">
        <v>20</v>
      </c>
      <c r="F1671" s="5">
        <v>12.0</v>
      </c>
      <c r="G1671" s="5">
        <v>20.0</v>
      </c>
      <c r="H1671" s="3" t="s">
        <v>232</v>
      </c>
      <c r="I1671" s="3" t="s">
        <v>57</v>
      </c>
      <c r="J1671" s="3" t="s">
        <v>12523</v>
      </c>
      <c r="K1671" s="3" t="s">
        <v>37163</v>
      </c>
      <c r="L1671" s="3" t="s">
        <v>37164</v>
      </c>
      <c r="M1671" s="3" t="s">
        <v>159</v>
      </c>
    </row>
    <row r="1672" ht="22.5" customHeight="1">
      <c r="A1672" s="3" t="s">
        <v>3188</v>
      </c>
      <c r="B1672" s="3" t="s">
        <v>33198</v>
      </c>
      <c r="C1672" s="3" t="s">
        <v>17</v>
      </c>
      <c r="D1672" s="4" t="s">
        <v>19</v>
      </c>
      <c r="E1672" s="3" t="s">
        <v>20</v>
      </c>
      <c r="F1672" s="5">
        <v>12.0</v>
      </c>
      <c r="G1672" s="5">
        <v>20.0</v>
      </c>
      <c r="H1672" s="3" t="s">
        <v>232</v>
      </c>
      <c r="I1672" s="3" t="s">
        <v>57</v>
      </c>
      <c r="J1672" s="3" t="s">
        <v>37166</v>
      </c>
      <c r="K1672" s="3" t="s">
        <v>37168</v>
      </c>
      <c r="L1672" s="3" t="s">
        <v>37169</v>
      </c>
      <c r="M1672" s="3" t="s">
        <v>35</v>
      </c>
    </row>
    <row r="1673" ht="22.5" customHeight="1">
      <c r="A1673" s="3" t="s">
        <v>37170</v>
      </c>
      <c r="B1673" s="3" t="s">
        <v>12520</v>
      </c>
      <c r="C1673" s="3" t="s">
        <v>17</v>
      </c>
      <c r="D1673" s="4" t="s">
        <v>19</v>
      </c>
      <c r="E1673" s="3" t="s">
        <v>20</v>
      </c>
      <c r="F1673" s="5">
        <v>12.0</v>
      </c>
      <c r="G1673" s="5">
        <v>20.0</v>
      </c>
      <c r="H1673" s="3" t="s">
        <v>232</v>
      </c>
      <c r="I1673" s="3" t="s">
        <v>57</v>
      </c>
      <c r="J1673" s="3" t="s">
        <v>12523</v>
      </c>
      <c r="K1673" s="3" t="s">
        <v>37163</v>
      </c>
      <c r="L1673" s="3" t="s">
        <v>37171</v>
      </c>
      <c r="M1673" s="3" t="s">
        <v>159</v>
      </c>
    </row>
    <row r="1674" ht="22.5" customHeight="1">
      <c r="A1674" s="3" t="s">
        <v>37173</v>
      </c>
      <c r="B1674" s="3" t="s">
        <v>12520</v>
      </c>
      <c r="C1674" s="3" t="s">
        <v>17</v>
      </c>
      <c r="D1674" s="4" t="s">
        <v>19</v>
      </c>
      <c r="E1674" s="3" t="s">
        <v>20</v>
      </c>
      <c r="F1674" s="5">
        <v>12.0</v>
      </c>
      <c r="G1674" s="5">
        <v>20.0</v>
      </c>
      <c r="H1674" s="3" t="s">
        <v>232</v>
      </c>
      <c r="I1674" s="3" t="s">
        <v>57</v>
      </c>
      <c r="J1674" s="3" t="s">
        <v>12523</v>
      </c>
      <c r="K1674" s="3" t="s">
        <v>37163</v>
      </c>
      <c r="L1674" s="3" t="s">
        <v>37176</v>
      </c>
      <c r="M1674" s="3" t="s">
        <v>159</v>
      </c>
    </row>
    <row r="1675" ht="22.5" customHeight="1">
      <c r="A1675" s="3" t="s">
        <v>3430</v>
      </c>
      <c r="B1675" s="3" t="s">
        <v>19517</v>
      </c>
      <c r="C1675" s="3" t="s">
        <v>17</v>
      </c>
      <c r="D1675" s="4" t="s">
        <v>19</v>
      </c>
      <c r="E1675" s="3" t="s">
        <v>20</v>
      </c>
      <c r="F1675" s="5">
        <v>12.0</v>
      </c>
      <c r="G1675" s="5">
        <v>18.0</v>
      </c>
      <c r="H1675" s="3" t="s">
        <v>2395</v>
      </c>
      <c r="I1675" s="3" t="s">
        <v>57</v>
      </c>
      <c r="J1675" s="3" t="s">
        <v>265</v>
      </c>
      <c r="K1675" s="3" t="s">
        <v>34382</v>
      </c>
      <c r="L1675" s="3" t="s">
        <v>37177</v>
      </c>
      <c r="M1675" s="3" t="s">
        <v>41</v>
      </c>
    </row>
    <row r="1676" ht="22.5" customHeight="1">
      <c r="A1676" s="3" t="s">
        <v>977</v>
      </c>
      <c r="B1676" s="3" t="s">
        <v>37179</v>
      </c>
      <c r="C1676" s="3" t="s">
        <v>17</v>
      </c>
      <c r="D1676" s="4" t="s">
        <v>19</v>
      </c>
      <c r="E1676" s="3" t="s">
        <v>20</v>
      </c>
      <c r="F1676" s="5">
        <v>12.0</v>
      </c>
      <c r="G1676" s="5">
        <v>20.0</v>
      </c>
      <c r="H1676" s="3" t="s">
        <v>232</v>
      </c>
      <c r="I1676" s="3" t="s">
        <v>69</v>
      </c>
      <c r="J1676" s="3" t="s">
        <v>4063</v>
      </c>
      <c r="K1676" s="3" t="s">
        <v>37182</v>
      </c>
      <c r="L1676" s="3" t="s">
        <v>37183</v>
      </c>
      <c r="M1676" s="3" t="s">
        <v>41</v>
      </c>
    </row>
    <row r="1677" ht="22.5" customHeight="1">
      <c r="A1677" s="3" t="s">
        <v>37184</v>
      </c>
      <c r="B1677" s="3" t="s">
        <v>1057</v>
      </c>
      <c r="C1677" s="3" t="s">
        <v>17</v>
      </c>
      <c r="D1677" s="4" t="s">
        <v>19</v>
      </c>
      <c r="E1677" s="3" t="s">
        <v>20</v>
      </c>
      <c r="F1677" s="5">
        <v>12.0</v>
      </c>
      <c r="G1677" s="5">
        <v>20.0</v>
      </c>
      <c r="H1677" s="3" t="s">
        <v>232</v>
      </c>
      <c r="I1677" s="3" t="s">
        <v>57</v>
      </c>
      <c r="J1677" s="3" t="s">
        <v>1061</v>
      </c>
      <c r="K1677" s="3" t="s">
        <v>8833</v>
      </c>
      <c r="L1677" s="3" t="s">
        <v>37187</v>
      </c>
      <c r="M1677" s="3" t="s">
        <v>27</v>
      </c>
    </row>
    <row r="1678" ht="22.5" customHeight="1">
      <c r="A1678" s="3" t="s">
        <v>8512</v>
      </c>
      <c r="B1678" s="3" t="s">
        <v>29985</v>
      </c>
      <c r="C1678" s="3" t="s">
        <v>17</v>
      </c>
      <c r="D1678" s="4" t="s">
        <v>19</v>
      </c>
      <c r="E1678" s="3" t="s">
        <v>21</v>
      </c>
      <c r="F1678" s="5">
        <v>12.0</v>
      </c>
      <c r="G1678" s="5">
        <v>20.0</v>
      </c>
      <c r="H1678" s="3" t="s">
        <v>232</v>
      </c>
      <c r="I1678" s="3" t="s">
        <v>50</v>
      </c>
      <c r="J1678" s="3" t="s">
        <v>916</v>
      </c>
      <c r="K1678" s="3" t="s">
        <v>37189</v>
      </c>
      <c r="L1678" s="3" t="s">
        <v>37190</v>
      </c>
      <c r="M1678" s="3" t="s">
        <v>159</v>
      </c>
    </row>
    <row r="1679" ht="22.5" customHeight="1">
      <c r="A1679" s="3" t="s">
        <v>3825</v>
      </c>
      <c r="B1679" s="3" t="s">
        <v>8539</v>
      </c>
      <c r="C1679" s="3" t="s">
        <v>17</v>
      </c>
      <c r="D1679" s="4" t="s">
        <v>19</v>
      </c>
      <c r="E1679" s="3" t="s">
        <v>20</v>
      </c>
      <c r="F1679" s="5">
        <v>12.0</v>
      </c>
      <c r="G1679" s="5">
        <v>18.0</v>
      </c>
      <c r="H1679" s="3" t="s">
        <v>2395</v>
      </c>
      <c r="I1679" s="3" t="s">
        <v>57</v>
      </c>
      <c r="J1679" s="3" t="s">
        <v>38</v>
      </c>
      <c r="K1679" s="3" t="s">
        <v>13906</v>
      </c>
      <c r="L1679" s="3" t="s">
        <v>37194</v>
      </c>
      <c r="M1679" s="3" t="s">
        <v>159</v>
      </c>
    </row>
    <row r="1680" ht="22.5" customHeight="1">
      <c r="A1680" s="3" t="s">
        <v>9662</v>
      </c>
      <c r="B1680" s="3" t="s">
        <v>28472</v>
      </c>
      <c r="C1680" s="3" t="s">
        <v>17</v>
      </c>
      <c r="D1680" s="4" t="s">
        <v>19</v>
      </c>
      <c r="E1680" s="3" t="s">
        <v>21</v>
      </c>
      <c r="F1680" s="5">
        <v>12.0</v>
      </c>
      <c r="G1680" s="5">
        <v>18.0</v>
      </c>
      <c r="H1680" s="3" t="s">
        <v>2395</v>
      </c>
      <c r="I1680" s="3" t="s">
        <v>50</v>
      </c>
      <c r="J1680" s="3" t="s">
        <v>37196</v>
      </c>
      <c r="K1680" s="3" t="s">
        <v>37198</v>
      </c>
      <c r="L1680" s="3" t="s">
        <v>37200</v>
      </c>
      <c r="M1680" s="3" t="s">
        <v>27</v>
      </c>
    </row>
    <row r="1681" ht="22.5" customHeight="1">
      <c r="A1681" s="3" t="s">
        <v>37202</v>
      </c>
      <c r="B1681" s="3" t="s">
        <v>37204</v>
      </c>
      <c r="C1681" s="3" t="s">
        <v>17</v>
      </c>
      <c r="D1681" s="4" t="s">
        <v>19</v>
      </c>
      <c r="E1681" s="3" t="s">
        <v>20</v>
      </c>
      <c r="F1681" s="5">
        <v>12.0</v>
      </c>
      <c r="G1681" s="5">
        <v>20.0</v>
      </c>
      <c r="H1681" s="3" t="s">
        <v>232</v>
      </c>
      <c r="I1681" s="3" t="s">
        <v>57</v>
      </c>
      <c r="J1681" s="3" t="s">
        <v>329</v>
      </c>
      <c r="K1681" s="3" t="s">
        <v>37206</v>
      </c>
      <c r="L1681" s="3" t="s">
        <v>37209</v>
      </c>
      <c r="M1681" s="3" t="s">
        <v>41</v>
      </c>
    </row>
    <row r="1682" ht="22.5" customHeight="1">
      <c r="A1682" s="3" t="s">
        <v>37211</v>
      </c>
      <c r="B1682" s="3" t="s">
        <v>37213</v>
      </c>
      <c r="C1682" s="3" t="s">
        <v>17</v>
      </c>
      <c r="D1682" s="4" t="s">
        <v>19</v>
      </c>
      <c r="E1682" s="3" t="s">
        <v>20</v>
      </c>
      <c r="F1682" s="5">
        <v>12.0</v>
      </c>
      <c r="G1682" s="5">
        <v>24.0</v>
      </c>
      <c r="H1682" s="3" t="s">
        <v>589</v>
      </c>
      <c r="I1682" s="3" t="s">
        <v>69</v>
      </c>
      <c r="J1682" s="3" t="s">
        <v>4236</v>
      </c>
      <c r="K1682" s="3" t="s">
        <v>37216</v>
      </c>
      <c r="L1682" s="3" t="s">
        <v>37217</v>
      </c>
      <c r="M1682" s="3" t="s">
        <v>35</v>
      </c>
    </row>
    <row r="1683" ht="22.5" customHeight="1">
      <c r="A1683" s="3" t="s">
        <v>37218</v>
      </c>
      <c r="B1683" s="3" t="s">
        <v>4794</v>
      </c>
      <c r="C1683" s="3" t="s">
        <v>30</v>
      </c>
      <c r="D1683" s="4" t="s">
        <v>19</v>
      </c>
      <c r="E1683" s="3" t="s">
        <v>20</v>
      </c>
      <c r="F1683" s="5">
        <v>12.0</v>
      </c>
      <c r="G1683" s="5">
        <v>20.0</v>
      </c>
      <c r="H1683" s="3" t="s">
        <v>232</v>
      </c>
      <c r="I1683" s="3" t="s">
        <v>57</v>
      </c>
      <c r="J1683" s="3" t="s">
        <v>187</v>
      </c>
      <c r="K1683" s="3" t="s">
        <v>37221</v>
      </c>
      <c r="L1683" s="3" t="s">
        <v>37222</v>
      </c>
      <c r="M1683" s="3" t="s">
        <v>35</v>
      </c>
    </row>
    <row r="1684" ht="22.5" customHeight="1">
      <c r="A1684" s="3" t="s">
        <v>37223</v>
      </c>
      <c r="B1684" s="3" t="s">
        <v>30066</v>
      </c>
      <c r="C1684" s="3" t="s">
        <v>30</v>
      </c>
      <c r="D1684" s="4" t="s">
        <v>19</v>
      </c>
      <c r="E1684" s="3" t="s">
        <v>21</v>
      </c>
      <c r="F1684" s="5">
        <v>12.0</v>
      </c>
      <c r="G1684" s="5">
        <v>18.0</v>
      </c>
      <c r="H1684" s="3" t="s">
        <v>2395</v>
      </c>
      <c r="I1684" s="3" t="s">
        <v>57</v>
      </c>
      <c r="J1684" s="3" t="s">
        <v>70</v>
      </c>
      <c r="K1684" s="3" t="s">
        <v>30069</v>
      </c>
      <c r="L1684" s="3" t="s">
        <v>37227</v>
      </c>
      <c r="M1684" s="3" t="s">
        <v>41</v>
      </c>
    </row>
    <row r="1685" ht="22.5" customHeight="1">
      <c r="A1685" s="3" t="s">
        <v>6557</v>
      </c>
      <c r="B1685" s="3" t="s">
        <v>37229</v>
      </c>
      <c r="C1685" s="3" t="s">
        <v>30</v>
      </c>
      <c r="D1685" s="4" t="s">
        <v>19</v>
      </c>
      <c r="E1685" s="3" t="s">
        <v>20</v>
      </c>
      <c r="F1685" s="5">
        <v>12.0</v>
      </c>
      <c r="G1685" s="5">
        <v>18.0</v>
      </c>
      <c r="H1685" s="3" t="s">
        <v>2395</v>
      </c>
      <c r="I1685" s="3" t="s">
        <v>57</v>
      </c>
      <c r="J1685" s="3" t="s">
        <v>17142</v>
      </c>
      <c r="K1685" s="3" t="s">
        <v>37232</v>
      </c>
      <c r="L1685" s="3" t="s">
        <v>37233</v>
      </c>
      <c r="M1685" s="3" t="s">
        <v>27</v>
      </c>
    </row>
    <row r="1686" ht="22.5" customHeight="1">
      <c r="A1686" s="3" t="s">
        <v>37235</v>
      </c>
      <c r="B1686" s="3" t="s">
        <v>14191</v>
      </c>
      <c r="C1686" s="3" t="s">
        <v>30</v>
      </c>
      <c r="D1686" s="4" t="s">
        <v>19</v>
      </c>
      <c r="E1686" s="3" t="s">
        <v>21</v>
      </c>
      <c r="F1686" s="5">
        <v>12.0</v>
      </c>
      <c r="G1686" s="5">
        <v>24.0</v>
      </c>
      <c r="H1686" s="3" t="s">
        <v>589</v>
      </c>
      <c r="I1686" s="3" t="s">
        <v>57</v>
      </c>
      <c r="J1686" s="3" t="s">
        <v>264</v>
      </c>
      <c r="K1686" s="3" t="s">
        <v>37236</v>
      </c>
      <c r="L1686" s="3" t="s">
        <v>37240</v>
      </c>
      <c r="M1686" s="3" t="s">
        <v>35</v>
      </c>
    </row>
    <row r="1687" ht="22.5" customHeight="1">
      <c r="A1687" s="3" t="s">
        <v>13233</v>
      </c>
      <c r="B1687" s="3" t="s">
        <v>10882</v>
      </c>
      <c r="C1687" s="3" t="s">
        <v>30</v>
      </c>
      <c r="D1687" s="4" t="s">
        <v>19</v>
      </c>
      <c r="E1687" s="3" t="s">
        <v>20</v>
      </c>
      <c r="F1687" s="5">
        <v>12.0</v>
      </c>
      <c r="G1687" s="5">
        <v>18.0</v>
      </c>
      <c r="H1687" s="3" t="s">
        <v>2395</v>
      </c>
      <c r="I1687" s="3" t="s">
        <v>57</v>
      </c>
      <c r="J1687" s="3" t="s">
        <v>10887</v>
      </c>
      <c r="K1687" s="3" t="s">
        <v>10918</v>
      </c>
      <c r="L1687" s="3" t="s">
        <v>19707</v>
      </c>
      <c r="M1687" s="3" t="s">
        <v>35</v>
      </c>
    </row>
    <row r="1688" ht="22.5" customHeight="1">
      <c r="A1688" s="3" t="s">
        <v>12430</v>
      </c>
      <c r="B1688" s="3" t="s">
        <v>17423</v>
      </c>
      <c r="C1688" s="3" t="s">
        <v>30</v>
      </c>
      <c r="D1688" s="4" t="s">
        <v>19</v>
      </c>
      <c r="E1688" s="3" t="s">
        <v>20</v>
      </c>
      <c r="F1688" s="5">
        <v>12.0</v>
      </c>
      <c r="G1688" s="5">
        <v>20.0</v>
      </c>
      <c r="H1688" s="3" t="s">
        <v>232</v>
      </c>
      <c r="I1688" s="3" t="s">
        <v>50</v>
      </c>
      <c r="J1688" s="3" t="s">
        <v>4827</v>
      </c>
      <c r="K1688" s="3" t="s">
        <v>37249</v>
      </c>
      <c r="L1688" s="3" t="s">
        <v>37250</v>
      </c>
      <c r="M1688" s="3" t="s">
        <v>35</v>
      </c>
    </row>
    <row r="1689" ht="22.5" customHeight="1">
      <c r="A1689" s="3" t="s">
        <v>24607</v>
      </c>
      <c r="B1689" s="3" t="s">
        <v>7525</v>
      </c>
      <c r="C1689" s="3" t="s">
        <v>30</v>
      </c>
      <c r="D1689" s="4" t="s">
        <v>19</v>
      </c>
      <c r="E1689" s="3" t="s">
        <v>20</v>
      </c>
      <c r="F1689" s="5">
        <v>12.0</v>
      </c>
      <c r="G1689" s="5">
        <v>18.0</v>
      </c>
      <c r="H1689" s="3" t="s">
        <v>2395</v>
      </c>
      <c r="I1689" s="3" t="s">
        <v>69</v>
      </c>
      <c r="J1689" s="3" t="s">
        <v>329</v>
      </c>
      <c r="K1689" s="4" t="s">
        <v>19</v>
      </c>
      <c r="L1689" s="3" t="s">
        <v>37254</v>
      </c>
      <c r="M1689" s="3" t="s">
        <v>159</v>
      </c>
    </row>
    <row r="1690" ht="22.5" customHeight="1">
      <c r="A1690" s="3" t="s">
        <v>1470</v>
      </c>
      <c r="B1690" s="3" t="s">
        <v>33996</v>
      </c>
      <c r="C1690" s="3" t="s">
        <v>30</v>
      </c>
      <c r="D1690" s="4" t="s">
        <v>19</v>
      </c>
      <c r="E1690" s="3" t="s">
        <v>20</v>
      </c>
      <c r="F1690" s="5">
        <v>12.0</v>
      </c>
      <c r="G1690" s="5">
        <v>16.0</v>
      </c>
      <c r="H1690" s="3" t="s">
        <v>2898</v>
      </c>
      <c r="I1690" s="3" t="s">
        <v>57</v>
      </c>
      <c r="J1690" s="3" t="s">
        <v>13005</v>
      </c>
      <c r="K1690" s="3" t="s">
        <v>33998</v>
      </c>
      <c r="L1690" s="3" t="s">
        <v>33999</v>
      </c>
      <c r="M1690" s="3" t="s">
        <v>35</v>
      </c>
    </row>
    <row r="1691" ht="22.5" customHeight="1">
      <c r="A1691" s="3" t="s">
        <v>19682</v>
      </c>
      <c r="B1691" s="3" t="s">
        <v>19685</v>
      </c>
      <c r="C1691" s="3" t="s">
        <v>30</v>
      </c>
      <c r="D1691" s="4" t="s">
        <v>19</v>
      </c>
      <c r="E1691" s="3" t="s">
        <v>20</v>
      </c>
      <c r="F1691" s="5">
        <v>12.0</v>
      </c>
      <c r="G1691" s="5">
        <v>24.0</v>
      </c>
      <c r="H1691" s="3" t="s">
        <v>589</v>
      </c>
      <c r="I1691" s="3" t="s">
        <v>69</v>
      </c>
      <c r="J1691" s="3" t="s">
        <v>19687</v>
      </c>
      <c r="K1691" s="3" t="s">
        <v>19688</v>
      </c>
      <c r="L1691" s="3" t="s">
        <v>19695</v>
      </c>
      <c r="M1691" s="3" t="s">
        <v>257</v>
      </c>
    </row>
    <row r="1692" ht="22.5" customHeight="1">
      <c r="A1692" s="3" t="s">
        <v>5116</v>
      </c>
      <c r="B1692" s="3" t="s">
        <v>19710</v>
      </c>
      <c r="C1692" s="3" t="s">
        <v>30</v>
      </c>
      <c r="D1692" s="4" t="s">
        <v>19</v>
      </c>
      <c r="E1692" s="3" t="s">
        <v>20</v>
      </c>
      <c r="F1692" s="5">
        <v>12.0</v>
      </c>
      <c r="G1692" s="5">
        <v>20.0</v>
      </c>
      <c r="H1692" s="3" t="s">
        <v>232</v>
      </c>
      <c r="I1692" s="3" t="s">
        <v>57</v>
      </c>
      <c r="J1692" s="3" t="s">
        <v>19714</v>
      </c>
      <c r="K1692" s="3" t="s">
        <v>19716</v>
      </c>
      <c r="L1692" s="3" t="s">
        <v>37278</v>
      </c>
      <c r="M1692" s="3" t="s">
        <v>27</v>
      </c>
    </row>
    <row r="1693" ht="22.5" customHeight="1">
      <c r="A1693" s="3" t="s">
        <v>30671</v>
      </c>
      <c r="B1693" s="3" t="s">
        <v>3789</v>
      </c>
      <c r="C1693" s="3" t="s">
        <v>30</v>
      </c>
      <c r="D1693" s="4" t="s">
        <v>19</v>
      </c>
      <c r="E1693" s="3" t="s">
        <v>21</v>
      </c>
      <c r="F1693" s="5">
        <v>12.0</v>
      </c>
      <c r="G1693" s="5">
        <v>17.0</v>
      </c>
      <c r="H1693" s="3" t="s">
        <v>1141</v>
      </c>
      <c r="I1693" s="3" t="s">
        <v>57</v>
      </c>
      <c r="J1693" s="3" t="s">
        <v>3791</v>
      </c>
      <c r="K1693" s="3" t="s">
        <v>37281</v>
      </c>
      <c r="L1693" s="3" t="s">
        <v>37282</v>
      </c>
      <c r="M1693" s="3" t="s">
        <v>27</v>
      </c>
    </row>
    <row r="1694" ht="22.5" customHeight="1">
      <c r="A1694" s="3" t="s">
        <v>37283</v>
      </c>
      <c r="B1694" s="3" t="s">
        <v>3789</v>
      </c>
      <c r="C1694" s="3" t="s">
        <v>30</v>
      </c>
      <c r="D1694" s="4" t="s">
        <v>19</v>
      </c>
      <c r="E1694" s="3" t="s">
        <v>21</v>
      </c>
      <c r="F1694" s="5">
        <v>12.0</v>
      </c>
      <c r="G1694" s="5">
        <v>17.0</v>
      </c>
      <c r="H1694" s="3" t="s">
        <v>1141</v>
      </c>
      <c r="I1694" s="3" t="s">
        <v>57</v>
      </c>
      <c r="J1694" s="3" t="s">
        <v>3791</v>
      </c>
      <c r="K1694" s="3" t="s">
        <v>37281</v>
      </c>
      <c r="L1694" s="3" t="s">
        <v>37286</v>
      </c>
      <c r="M1694" s="3" t="s">
        <v>27</v>
      </c>
    </row>
    <row r="1695" ht="22.5" customHeight="1">
      <c r="A1695" s="3" t="s">
        <v>37287</v>
      </c>
      <c r="B1695" s="3" t="s">
        <v>3789</v>
      </c>
      <c r="C1695" s="3" t="s">
        <v>30</v>
      </c>
      <c r="D1695" s="4" t="s">
        <v>19</v>
      </c>
      <c r="E1695" s="3" t="s">
        <v>21</v>
      </c>
      <c r="F1695" s="5">
        <v>12.0</v>
      </c>
      <c r="G1695" s="5">
        <v>17.0</v>
      </c>
      <c r="H1695" s="3" t="s">
        <v>1141</v>
      </c>
      <c r="I1695" s="3" t="s">
        <v>57</v>
      </c>
      <c r="J1695" s="3" t="s">
        <v>3791</v>
      </c>
      <c r="K1695" s="3" t="s">
        <v>37281</v>
      </c>
      <c r="L1695" s="3" t="s">
        <v>37291</v>
      </c>
      <c r="M1695" s="3" t="s">
        <v>27</v>
      </c>
    </row>
    <row r="1696" ht="22.5" customHeight="1">
      <c r="A1696" s="3" t="s">
        <v>2000</v>
      </c>
      <c r="B1696" s="3" t="s">
        <v>6138</v>
      </c>
      <c r="C1696" s="3" t="s">
        <v>30</v>
      </c>
      <c r="D1696" s="4" t="s">
        <v>19</v>
      </c>
      <c r="E1696" s="3" t="s">
        <v>20</v>
      </c>
      <c r="F1696" s="5">
        <v>12.0</v>
      </c>
      <c r="G1696" s="5">
        <v>22.0</v>
      </c>
      <c r="H1696" s="3" t="s">
        <v>7121</v>
      </c>
      <c r="I1696" s="3" t="s">
        <v>23</v>
      </c>
      <c r="J1696" s="3" t="s">
        <v>6139</v>
      </c>
      <c r="K1696" s="3" t="s">
        <v>37296</v>
      </c>
      <c r="L1696" s="3" t="s">
        <v>37297</v>
      </c>
      <c r="M1696" s="3" t="s">
        <v>27</v>
      </c>
    </row>
    <row r="1697" ht="22.5" customHeight="1">
      <c r="A1697" s="3" t="s">
        <v>37298</v>
      </c>
      <c r="B1697" s="3" t="s">
        <v>3789</v>
      </c>
      <c r="C1697" s="3" t="s">
        <v>30</v>
      </c>
      <c r="D1697" s="4" t="s">
        <v>19</v>
      </c>
      <c r="E1697" s="3" t="s">
        <v>21</v>
      </c>
      <c r="F1697" s="5">
        <v>12.0</v>
      </c>
      <c r="G1697" s="5">
        <v>17.0</v>
      </c>
      <c r="H1697" s="3" t="s">
        <v>1141</v>
      </c>
      <c r="I1697" s="3" t="s">
        <v>57</v>
      </c>
      <c r="J1697" s="3" t="s">
        <v>3791</v>
      </c>
      <c r="K1697" s="3" t="s">
        <v>37281</v>
      </c>
      <c r="L1697" s="3" t="s">
        <v>37301</v>
      </c>
      <c r="M1697" s="3" t="s">
        <v>27</v>
      </c>
    </row>
    <row r="1698" ht="22.5" customHeight="1">
      <c r="A1698" s="3" t="s">
        <v>32815</v>
      </c>
      <c r="B1698" s="3" t="s">
        <v>11609</v>
      </c>
      <c r="C1698" s="3" t="s">
        <v>30</v>
      </c>
      <c r="D1698" s="4" t="s">
        <v>19</v>
      </c>
      <c r="E1698" s="3" t="s">
        <v>21</v>
      </c>
      <c r="F1698" s="5">
        <v>12.0</v>
      </c>
      <c r="G1698" s="5">
        <v>20.0</v>
      </c>
      <c r="H1698" s="3" t="s">
        <v>232</v>
      </c>
      <c r="I1698" s="3" t="s">
        <v>57</v>
      </c>
      <c r="J1698" s="3" t="s">
        <v>264</v>
      </c>
      <c r="K1698" s="4" t="s">
        <v>19</v>
      </c>
      <c r="L1698" s="3" t="s">
        <v>37306</v>
      </c>
      <c r="M1698" s="3" t="s">
        <v>257</v>
      </c>
    </row>
    <row r="1699" ht="22.5" customHeight="1">
      <c r="A1699" s="3" t="s">
        <v>37307</v>
      </c>
      <c r="B1699" s="3" t="s">
        <v>282</v>
      </c>
      <c r="C1699" s="3" t="s">
        <v>30</v>
      </c>
      <c r="D1699" s="4" t="s">
        <v>19</v>
      </c>
      <c r="E1699" s="3" t="s">
        <v>20</v>
      </c>
      <c r="F1699" s="5">
        <v>12.0</v>
      </c>
      <c r="G1699" s="5">
        <v>24.0</v>
      </c>
      <c r="H1699" s="3" t="s">
        <v>589</v>
      </c>
      <c r="I1699" s="3" t="s">
        <v>57</v>
      </c>
      <c r="J1699" s="3" t="s">
        <v>109</v>
      </c>
      <c r="K1699" s="3" t="s">
        <v>37309</v>
      </c>
      <c r="L1699" s="3" t="s">
        <v>37312</v>
      </c>
      <c r="M1699" s="3" t="s">
        <v>27</v>
      </c>
    </row>
    <row r="1700" ht="22.5" customHeight="1">
      <c r="A1700" s="3" t="s">
        <v>9662</v>
      </c>
      <c r="B1700" s="3" t="s">
        <v>19480</v>
      </c>
      <c r="C1700" s="3" t="s">
        <v>30</v>
      </c>
      <c r="D1700" s="4" t="s">
        <v>19</v>
      </c>
      <c r="E1700" s="3" t="s">
        <v>20</v>
      </c>
      <c r="F1700" s="5">
        <v>12.0</v>
      </c>
      <c r="G1700" s="5">
        <v>24.0</v>
      </c>
      <c r="H1700" s="3" t="s">
        <v>589</v>
      </c>
      <c r="I1700" s="3" t="s">
        <v>57</v>
      </c>
      <c r="J1700" s="3" t="s">
        <v>58</v>
      </c>
      <c r="K1700" s="3" t="s">
        <v>19748</v>
      </c>
      <c r="L1700" s="3" t="s">
        <v>37317</v>
      </c>
      <c r="M1700" s="3" t="s">
        <v>35</v>
      </c>
    </row>
    <row r="1701" ht="22.5" customHeight="1">
      <c r="A1701" s="3" t="s">
        <v>37318</v>
      </c>
      <c r="B1701" s="3" t="s">
        <v>7572</v>
      </c>
      <c r="C1701" s="3" t="s">
        <v>30</v>
      </c>
      <c r="D1701" s="4" t="s">
        <v>19</v>
      </c>
      <c r="E1701" s="3" t="s">
        <v>20</v>
      </c>
      <c r="F1701" s="5">
        <v>12.0</v>
      </c>
      <c r="G1701" s="5">
        <v>20.0</v>
      </c>
      <c r="H1701" s="3" t="s">
        <v>232</v>
      </c>
      <c r="I1701" s="3" t="s">
        <v>57</v>
      </c>
      <c r="J1701" s="3" t="s">
        <v>7579</v>
      </c>
      <c r="K1701" s="3" t="s">
        <v>24414</v>
      </c>
      <c r="L1701" s="3" t="s">
        <v>37321</v>
      </c>
      <c r="M1701" s="3" t="s">
        <v>159</v>
      </c>
    </row>
    <row r="1702" ht="22.5" customHeight="1">
      <c r="A1702" s="3" t="s">
        <v>37322</v>
      </c>
      <c r="B1702" s="3" t="s">
        <v>11100</v>
      </c>
      <c r="C1702" s="3" t="s">
        <v>30</v>
      </c>
      <c r="D1702" s="4" t="s">
        <v>19</v>
      </c>
      <c r="E1702" s="3" t="s">
        <v>20</v>
      </c>
      <c r="F1702" s="5">
        <v>12.0</v>
      </c>
      <c r="G1702" s="5">
        <v>15.0</v>
      </c>
      <c r="H1702" s="3" t="s">
        <v>796</v>
      </c>
      <c r="I1702" s="3" t="s">
        <v>57</v>
      </c>
      <c r="J1702" s="3" t="s">
        <v>58</v>
      </c>
      <c r="K1702" s="3" t="s">
        <v>37323</v>
      </c>
      <c r="L1702" s="3" t="s">
        <v>37324</v>
      </c>
      <c r="M1702" s="3" t="s">
        <v>159</v>
      </c>
    </row>
    <row r="1703" ht="22.5" customHeight="1">
      <c r="A1703" s="3" t="s">
        <v>11594</v>
      </c>
      <c r="B1703" s="3" t="s">
        <v>28985</v>
      </c>
      <c r="C1703" s="3" t="s">
        <v>30</v>
      </c>
      <c r="D1703" s="4" t="s">
        <v>19</v>
      </c>
      <c r="E1703" s="3" t="s">
        <v>20</v>
      </c>
      <c r="F1703" s="5">
        <v>12.0</v>
      </c>
      <c r="G1703" s="5">
        <v>15.0</v>
      </c>
      <c r="H1703" s="3" t="s">
        <v>796</v>
      </c>
      <c r="I1703" s="3" t="s">
        <v>23</v>
      </c>
      <c r="J1703" s="3" t="s">
        <v>2334</v>
      </c>
      <c r="K1703" s="3" t="s">
        <v>37327</v>
      </c>
      <c r="L1703" s="3" t="s">
        <v>37329</v>
      </c>
      <c r="M1703" s="3" t="s">
        <v>35</v>
      </c>
    </row>
    <row r="1704" ht="22.5" customHeight="1">
      <c r="A1704" s="3" t="s">
        <v>4578</v>
      </c>
      <c r="B1704" s="3" t="s">
        <v>19480</v>
      </c>
      <c r="C1704" s="3" t="s">
        <v>30</v>
      </c>
      <c r="D1704" s="4" t="s">
        <v>19</v>
      </c>
      <c r="E1704" s="3" t="s">
        <v>20</v>
      </c>
      <c r="F1704" s="5">
        <v>12.0</v>
      </c>
      <c r="G1704" s="5">
        <v>24.0</v>
      </c>
      <c r="H1704" s="3" t="s">
        <v>589</v>
      </c>
      <c r="I1704" s="3" t="s">
        <v>57</v>
      </c>
      <c r="J1704" s="3" t="s">
        <v>58</v>
      </c>
      <c r="K1704" s="3" t="s">
        <v>34708</v>
      </c>
      <c r="L1704" s="3" t="s">
        <v>37331</v>
      </c>
      <c r="M1704" s="3" t="s">
        <v>35</v>
      </c>
    </row>
    <row r="1705" ht="22.5" customHeight="1">
      <c r="A1705" s="3" t="s">
        <v>37333</v>
      </c>
      <c r="B1705" s="3" t="s">
        <v>25837</v>
      </c>
      <c r="C1705" s="3" t="s">
        <v>30</v>
      </c>
      <c r="D1705" s="4" t="s">
        <v>19</v>
      </c>
      <c r="E1705" s="3" t="s">
        <v>20</v>
      </c>
      <c r="F1705" s="5">
        <v>12.0</v>
      </c>
      <c r="G1705" s="5">
        <v>24.0</v>
      </c>
      <c r="H1705" s="3" t="s">
        <v>589</v>
      </c>
      <c r="I1705" s="3" t="s">
        <v>23</v>
      </c>
      <c r="J1705" s="3" t="s">
        <v>3286</v>
      </c>
      <c r="K1705" s="3" t="s">
        <v>9212</v>
      </c>
      <c r="L1705" s="3" t="s">
        <v>37335</v>
      </c>
      <c r="M1705" s="3" t="s">
        <v>35</v>
      </c>
    </row>
    <row r="1706" ht="22.5" customHeight="1">
      <c r="A1706" s="3" t="s">
        <v>37336</v>
      </c>
      <c r="B1706" s="3" t="s">
        <v>7525</v>
      </c>
      <c r="C1706" s="3" t="s">
        <v>30</v>
      </c>
      <c r="D1706" s="4" t="s">
        <v>19</v>
      </c>
      <c r="E1706" s="3" t="s">
        <v>20</v>
      </c>
      <c r="F1706" s="5">
        <v>12.0</v>
      </c>
      <c r="G1706" s="5">
        <v>20.0</v>
      </c>
      <c r="H1706" s="3" t="s">
        <v>232</v>
      </c>
      <c r="I1706" s="3" t="s">
        <v>23</v>
      </c>
      <c r="J1706" s="3" t="s">
        <v>329</v>
      </c>
      <c r="K1706" s="3" t="s">
        <v>34755</v>
      </c>
      <c r="L1706" s="3" t="s">
        <v>37337</v>
      </c>
      <c r="M1706" s="3" t="s">
        <v>159</v>
      </c>
    </row>
    <row r="1707" ht="22.5" customHeight="1">
      <c r="A1707" s="3" t="s">
        <v>37338</v>
      </c>
      <c r="B1707" s="3" t="s">
        <v>6542</v>
      </c>
      <c r="C1707" s="3" t="s">
        <v>30</v>
      </c>
      <c r="D1707" s="4" t="s">
        <v>19</v>
      </c>
      <c r="E1707" s="3" t="s">
        <v>20</v>
      </c>
      <c r="F1707" s="5">
        <v>12.0</v>
      </c>
      <c r="G1707" s="5">
        <v>22.0</v>
      </c>
      <c r="H1707" s="3" t="s">
        <v>7121</v>
      </c>
      <c r="I1707" s="3" t="s">
        <v>23</v>
      </c>
      <c r="J1707" s="3" t="s">
        <v>6550</v>
      </c>
      <c r="K1707" s="3" t="s">
        <v>37340</v>
      </c>
      <c r="L1707" s="3" t="s">
        <v>37341</v>
      </c>
      <c r="M1707" s="3" t="s">
        <v>159</v>
      </c>
    </row>
    <row r="1708" ht="22.5" customHeight="1">
      <c r="A1708" s="3" t="s">
        <v>37342</v>
      </c>
      <c r="B1708" s="3" t="s">
        <v>11130</v>
      </c>
      <c r="C1708" s="3" t="s">
        <v>30</v>
      </c>
      <c r="D1708" s="4" t="s">
        <v>19</v>
      </c>
      <c r="E1708" s="3" t="s">
        <v>20</v>
      </c>
      <c r="F1708" s="5">
        <v>12.0</v>
      </c>
      <c r="G1708" s="5">
        <v>24.0</v>
      </c>
      <c r="H1708" s="3" t="s">
        <v>589</v>
      </c>
      <c r="I1708" s="3" t="s">
        <v>50</v>
      </c>
      <c r="J1708" s="3" t="s">
        <v>5582</v>
      </c>
      <c r="K1708" s="3" t="s">
        <v>37346</v>
      </c>
      <c r="L1708" s="3" t="s">
        <v>37347</v>
      </c>
      <c r="M1708" s="3" t="s">
        <v>27</v>
      </c>
    </row>
    <row r="1709" ht="22.5" customHeight="1">
      <c r="A1709" s="3" t="s">
        <v>37348</v>
      </c>
      <c r="B1709" s="3" t="s">
        <v>7612</v>
      </c>
      <c r="C1709" s="3" t="s">
        <v>30</v>
      </c>
      <c r="D1709" s="4" t="s">
        <v>19</v>
      </c>
      <c r="E1709" s="3" t="s">
        <v>127</v>
      </c>
      <c r="F1709" s="5">
        <v>12.0</v>
      </c>
      <c r="G1709" s="5">
        <v>15.0</v>
      </c>
      <c r="H1709" s="3" t="s">
        <v>796</v>
      </c>
      <c r="I1709" s="3" t="s">
        <v>69</v>
      </c>
      <c r="J1709" s="3" t="s">
        <v>441</v>
      </c>
      <c r="K1709" s="4" t="s">
        <v>19</v>
      </c>
      <c r="L1709" s="3" t="s">
        <v>37354</v>
      </c>
      <c r="M1709" s="3" t="s">
        <v>27</v>
      </c>
    </row>
    <row r="1710" ht="22.5" customHeight="1">
      <c r="A1710" s="3" t="s">
        <v>37355</v>
      </c>
      <c r="B1710" s="3" t="s">
        <v>11130</v>
      </c>
      <c r="C1710" s="3" t="s">
        <v>30</v>
      </c>
      <c r="D1710" s="4" t="s">
        <v>19</v>
      </c>
      <c r="E1710" s="3" t="s">
        <v>20</v>
      </c>
      <c r="F1710" s="5">
        <v>12.0</v>
      </c>
      <c r="G1710" s="5">
        <v>24.0</v>
      </c>
      <c r="H1710" s="3" t="s">
        <v>589</v>
      </c>
      <c r="I1710" s="3" t="s">
        <v>69</v>
      </c>
      <c r="J1710" s="3" t="s">
        <v>5582</v>
      </c>
      <c r="K1710" s="3" t="s">
        <v>37357</v>
      </c>
      <c r="L1710" s="3" t="s">
        <v>37358</v>
      </c>
      <c r="M1710" s="3" t="s">
        <v>27</v>
      </c>
    </row>
    <row r="1711" ht="22.5" customHeight="1">
      <c r="A1711" s="3" t="s">
        <v>19540</v>
      </c>
      <c r="B1711" s="3" t="s">
        <v>19541</v>
      </c>
      <c r="C1711" s="3" t="s">
        <v>30</v>
      </c>
      <c r="D1711" s="4" t="s">
        <v>19</v>
      </c>
      <c r="E1711" s="3" t="s">
        <v>21</v>
      </c>
      <c r="F1711" s="5">
        <v>12.0</v>
      </c>
      <c r="G1711" s="5">
        <v>18.0</v>
      </c>
      <c r="H1711" s="3" t="s">
        <v>2395</v>
      </c>
      <c r="I1711" s="3" t="s">
        <v>57</v>
      </c>
      <c r="J1711" s="3" t="s">
        <v>99</v>
      </c>
      <c r="K1711" s="3" t="s">
        <v>19545</v>
      </c>
      <c r="L1711" s="3" t="s">
        <v>19546</v>
      </c>
      <c r="M1711" s="3" t="s">
        <v>27</v>
      </c>
    </row>
    <row r="1712" ht="22.5" customHeight="1">
      <c r="A1712" s="3" t="s">
        <v>19869</v>
      </c>
      <c r="B1712" s="3" t="s">
        <v>19541</v>
      </c>
      <c r="C1712" s="3" t="s">
        <v>30</v>
      </c>
      <c r="D1712" s="4" t="s">
        <v>19</v>
      </c>
      <c r="E1712" s="3" t="s">
        <v>21</v>
      </c>
      <c r="F1712" s="5">
        <v>12.0</v>
      </c>
      <c r="G1712" s="5">
        <v>18.0</v>
      </c>
      <c r="H1712" s="3" t="s">
        <v>2395</v>
      </c>
      <c r="I1712" s="3" t="s">
        <v>57</v>
      </c>
      <c r="J1712" s="3" t="s">
        <v>99</v>
      </c>
      <c r="K1712" s="3" t="s">
        <v>19545</v>
      </c>
      <c r="L1712" s="3" t="s">
        <v>19874</v>
      </c>
      <c r="M1712" s="3" t="s">
        <v>27</v>
      </c>
    </row>
    <row r="1713" ht="22.5" customHeight="1">
      <c r="A1713" s="3" t="s">
        <v>10540</v>
      </c>
      <c r="B1713" s="3" t="s">
        <v>10053</v>
      </c>
      <c r="C1713" s="3" t="s">
        <v>30</v>
      </c>
      <c r="D1713" s="4" t="s">
        <v>19</v>
      </c>
      <c r="E1713" s="3" t="s">
        <v>20</v>
      </c>
      <c r="F1713" s="5">
        <v>12.0</v>
      </c>
      <c r="G1713" s="5">
        <v>20.0</v>
      </c>
      <c r="H1713" s="3" t="s">
        <v>232</v>
      </c>
      <c r="I1713" s="3" t="s">
        <v>57</v>
      </c>
      <c r="J1713" s="3" t="s">
        <v>556</v>
      </c>
      <c r="K1713" s="3" t="s">
        <v>24331</v>
      </c>
      <c r="L1713" s="3" t="s">
        <v>37365</v>
      </c>
      <c r="M1713" s="3" t="s">
        <v>35</v>
      </c>
    </row>
    <row r="1714" ht="22.5" customHeight="1">
      <c r="A1714" s="3" t="s">
        <v>4514</v>
      </c>
      <c r="B1714" s="3" t="s">
        <v>4596</v>
      </c>
      <c r="C1714" s="3" t="s">
        <v>30</v>
      </c>
      <c r="D1714" s="4" t="s">
        <v>19</v>
      </c>
      <c r="E1714" s="3" t="s">
        <v>20</v>
      </c>
      <c r="F1714" s="5">
        <v>12.0</v>
      </c>
      <c r="G1714" s="5">
        <v>18.0</v>
      </c>
      <c r="H1714" s="3" t="s">
        <v>2395</v>
      </c>
      <c r="I1714" s="3" t="s">
        <v>69</v>
      </c>
      <c r="J1714" s="3" t="s">
        <v>99</v>
      </c>
      <c r="K1714" s="3" t="s">
        <v>37367</v>
      </c>
      <c r="L1714" s="3" t="s">
        <v>37369</v>
      </c>
      <c r="M1714" s="3" t="s">
        <v>41</v>
      </c>
    </row>
    <row r="1715" ht="22.5" customHeight="1">
      <c r="A1715" s="3" t="s">
        <v>19815</v>
      </c>
      <c r="B1715" s="3" t="s">
        <v>1391</v>
      </c>
      <c r="C1715" s="3" t="s">
        <v>30</v>
      </c>
      <c r="D1715" s="4" t="s">
        <v>19</v>
      </c>
      <c r="E1715" s="3" t="s">
        <v>20</v>
      </c>
      <c r="F1715" s="5">
        <v>12.0</v>
      </c>
      <c r="G1715" s="5">
        <v>15.0</v>
      </c>
      <c r="H1715" s="3" t="s">
        <v>796</v>
      </c>
      <c r="I1715" s="3" t="s">
        <v>57</v>
      </c>
      <c r="J1715" s="3" t="s">
        <v>1392</v>
      </c>
      <c r="K1715" s="3" t="s">
        <v>15845</v>
      </c>
      <c r="L1715" s="3" t="s">
        <v>19824</v>
      </c>
      <c r="M1715" s="3" t="s">
        <v>27</v>
      </c>
    </row>
    <row r="1716" ht="22.5" customHeight="1">
      <c r="A1716" s="3" t="s">
        <v>37372</v>
      </c>
      <c r="B1716" s="3" t="s">
        <v>8346</v>
      </c>
      <c r="C1716" s="3" t="s">
        <v>165</v>
      </c>
      <c r="D1716" s="4" t="s">
        <v>19</v>
      </c>
      <c r="E1716" s="3" t="s">
        <v>20</v>
      </c>
      <c r="F1716" s="5">
        <v>12.0</v>
      </c>
      <c r="G1716" s="5">
        <v>18.0</v>
      </c>
      <c r="H1716" s="3" t="s">
        <v>2395</v>
      </c>
      <c r="I1716" s="3" t="s">
        <v>57</v>
      </c>
      <c r="J1716" s="3" t="s">
        <v>8351</v>
      </c>
      <c r="K1716" s="3" t="s">
        <v>8352</v>
      </c>
      <c r="L1716" s="3" t="s">
        <v>37374</v>
      </c>
      <c r="M1716" s="3" t="s">
        <v>41</v>
      </c>
    </row>
    <row r="1717" ht="22.5" customHeight="1">
      <c r="A1717" s="3" t="s">
        <v>37375</v>
      </c>
      <c r="B1717" s="3" t="s">
        <v>7293</v>
      </c>
      <c r="C1717" s="3" t="s">
        <v>165</v>
      </c>
      <c r="D1717" s="4" t="s">
        <v>19</v>
      </c>
      <c r="E1717" s="3" t="s">
        <v>20</v>
      </c>
      <c r="F1717" s="5">
        <v>12.0</v>
      </c>
      <c r="G1717" s="5">
        <v>20.0</v>
      </c>
      <c r="H1717" s="3" t="s">
        <v>232</v>
      </c>
      <c r="I1717" s="3" t="s">
        <v>69</v>
      </c>
      <c r="J1717" s="3" t="s">
        <v>1817</v>
      </c>
      <c r="K1717" s="3" t="s">
        <v>23050</v>
      </c>
      <c r="L1717" s="3" t="s">
        <v>37378</v>
      </c>
      <c r="M1717" s="3" t="s">
        <v>27</v>
      </c>
    </row>
    <row r="1718" ht="22.5" customHeight="1">
      <c r="A1718" s="3" t="s">
        <v>4245</v>
      </c>
      <c r="B1718" s="3" t="s">
        <v>13504</v>
      </c>
      <c r="C1718" s="3" t="s">
        <v>165</v>
      </c>
      <c r="D1718" s="4" t="s">
        <v>19</v>
      </c>
      <c r="E1718" s="3" t="s">
        <v>20</v>
      </c>
      <c r="F1718" s="5">
        <v>12.0</v>
      </c>
      <c r="G1718" s="5">
        <v>24.0</v>
      </c>
      <c r="H1718" s="3" t="s">
        <v>589</v>
      </c>
      <c r="I1718" s="3" t="s">
        <v>57</v>
      </c>
      <c r="J1718" s="3" t="s">
        <v>13508</v>
      </c>
      <c r="K1718" s="3" t="s">
        <v>12131</v>
      </c>
      <c r="L1718" s="3" t="s">
        <v>37380</v>
      </c>
      <c r="M1718" s="3" t="s">
        <v>35</v>
      </c>
    </row>
    <row r="1719" ht="22.5" customHeight="1">
      <c r="A1719" s="3" t="s">
        <v>15190</v>
      </c>
      <c r="B1719" s="3" t="s">
        <v>1811</v>
      </c>
      <c r="C1719" s="3" t="s">
        <v>165</v>
      </c>
      <c r="D1719" s="4" t="s">
        <v>19</v>
      </c>
      <c r="E1719" s="3" t="s">
        <v>21</v>
      </c>
      <c r="F1719" s="5">
        <v>12.0</v>
      </c>
      <c r="G1719" s="5">
        <v>18.0</v>
      </c>
      <c r="H1719" s="3" t="s">
        <v>2395</v>
      </c>
      <c r="I1719" s="3" t="s">
        <v>57</v>
      </c>
      <c r="J1719" s="3" t="s">
        <v>1814</v>
      </c>
      <c r="K1719" s="3" t="s">
        <v>33036</v>
      </c>
      <c r="L1719" s="3" t="s">
        <v>37381</v>
      </c>
      <c r="M1719" s="3" t="s">
        <v>41</v>
      </c>
    </row>
    <row r="1720" ht="22.5" customHeight="1">
      <c r="A1720" s="3" t="s">
        <v>37384</v>
      </c>
      <c r="B1720" s="3" t="s">
        <v>37385</v>
      </c>
      <c r="C1720" s="3" t="s">
        <v>165</v>
      </c>
      <c r="D1720" s="4" t="s">
        <v>19</v>
      </c>
      <c r="E1720" s="3" t="s">
        <v>20</v>
      </c>
      <c r="F1720" s="5">
        <v>12.0</v>
      </c>
      <c r="G1720" s="5">
        <v>15.0</v>
      </c>
      <c r="H1720" s="3" t="s">
        <v>796</v>
      </c>
      <c r="I1720" s="3" t="s">
        <v>57</v>
      </c>
      <c r="J1720" s="3" t="s">
        <v>38</v>
      </c>
      <c r="K1720" s="3" t="s">
        <v>37387</v>
      </c>
      <c r="L1720" s="3" t="s">
        <v>37389</v>
      </c>
      <c r="M1720" s="3" t="s">
        <v>35</v>
      </c>
    </row>
    <row r="1721" ht="22.5" customHeight="1">
      <c r="A1721" s="3" t="s">
        <v>37391</v>
      </c>
      <c r="B1721" s="3" t="s">
        <v>37392</v>
      </c>
      <c r="C1721" s="3" t="s">
        <v>165</v>
      </c>
      <c r="D1721" s="4" t="s">
        <v>19</v>
      </c>
      <c r="E1721" s="3" t="s">
        <v>20</v>
      </c>
      <c r="F1721" s="5">
        <v>12.0</v>
      </c>
      <c r="G1721" s="5">
        <v>20.0</v>
      </c>
      <c r="H1721" s="3" t="s">
        <v>232</v>
      </c>
      <c r="I1721" s="3" t="s">
        <v>23</v>
      </c>
      <c r="J1721" s="3" t="s">
        <v>37393</v>
      </c>
      <c r="K1721" s="3" t="s">
        <v>37394</v>
      </c>
      <c r="L1721" s="3" t="s">
        <v>37395</v>
      </c>
      <c r="M1721" s="3" t="s">
        <v>41</v>
      </c>
    </row>
    <row r="1722" ht="22.5" customHeight="1">
      <c r="A1722" s="3" t="s">
        <v>37396</v>
      </c>
      <c r="B1722" s="3" t="s">
        <v>162</v>
      </c>
      <c r="C1722" s="3" t="s">
        <v>165</v>
      </c>
      <c r="D1722" s="4" t="s">
        <v>19</v>
      </c>
      <c r="E1722" s="3" t="s">
        <v>20</v>
      </c>
      <c r="F1722" s="5">
        <v>12.0</v>
      </c>
      <c r="G1722" s="5">
        <v>18.0</v>
      </c>
      <c r="H1722" s="3" t="s">
        <v>2395</v>
      </c>
      <c r="I1722" s="3" t="s">
        <v>57</v>
      </c>
      <c r="J1722" s="3" t="s">
        <v>38</v>
      </c>
      <c r="K1722" s="3" t="s">
        <v>37397</v>
      </c>
      <c r="L1722" s="3" t="s">
        <v>37398</v>
      </c>
      <c r="M1722" s="3" t="s">
        <v>27</v>
      </c>
    </row>
    <row r="1723" ht="22.5" customHeight="1">
      <c r="A1723" s="3" t="s">
        <v>8345</v>
      </c>
      <c r="B1723" s="3" t="s">
        <v>8346</v>
      </c>
      <c r="C1723" s="3" t="s">
        <v>165</v>
      </c>
      <c r="D1723" s="4" t="s">
        <v>19</v>
      </c>
      <c r="E1723" s="3" t="s">
        <v>20</v>
      </c>
      <c r="F1723" s="5">
        <v>12.0</v>
      </c>
      <c r="G1723" s="5">
        <v>16.0</v>
      </c>
      <c r="H1723" s="3" t="s">
        <v>2898</v>
      </c>
      <c r="I1723" s="3" t="s">
        <v>57</v>
      </c>
      <c r="J1723" s="3" t="s">
        <v>8351</v>
      </c>
      <c r="K1723" s="3" t="s">
        <v>8352</v>
      </c>
      <c r="L1723" s="3" t="s">
        <v>8353</v>
      </c>
      <c r="M1723" s="3" t="s">
        <v>41</v>
      </c>
    </row>
    <row r="1724" ht="22.5" customHeight="1">
      <c r="A1724" s="3" t="s">
        <v>37400</v>
      </c>
      <c r="B1724" s="3" t="s">
        <v>9848</v>
      </c>
      <c r="C1724" s="3" t="s">
        <v>165</v>
      </c>
      <c r="D1724" s="4" t="s">
        <v>19</v>
      </c>
      <c r="E1724" s="3" t="s">
        <v>20</v>
      </c>
      <c r="F1724" s="5">
        <v>12.0</v>
      </c>
      <c r="G1724" s="5">
        <v>24.0</v>
      </c>
      <c r="H1724" s="3" t="s">
        <v>589</v>
      </c>
      <c r="I1724" s="3" t="s">
        <v>57</v>
      </c>
      <c r="J1724" s="3" t="s">
        <v>9852</v>
      </c>
      <c r="K1724" s="3" t="s">
        <v>9853</v>
      </c>
      <c r="L1724" s="3" t="s">
        <v>37401</v>
      </c>
      <c r="M1724" s="3" t="s">
        <v>35</v>
      </c>
    </row>
    <row r="1725" ht="22.5" customHeight="1">
      <c r="A1725" s="3" t="s">
        <v>12095</v>
      </c>
      <c r="B1725" s="3" t="s">
        <v>34282</v>
      </c>
      <c r="C1725" s="3" t="s">
        <v>165</v>
      </c>
      <c r="D1725" s="4" t="s">
        <v>19</v>
      </c>
      <c r="E1725" s="3" t="s">
        <v>21</v>
      </c>
      <c r="F1725" s="5">
        <v>12.0</v>
      </c>
      <c r="G1725" s="5">
        <v>20.0</v>
      </c>
      <c r="H1725" s="3" t="s">
        <v>232</v>
      </c>
      <c r="I1725" s="3" t="s">
        <v>57</v>
      </c>
      <c r="J1725" s="3" t="s">
        <v>38</v>
      </c>
      <c r="K1725" s="3" t="s">
        <v>34284</v>
      </c>
      <c r="L1725" s="3" t="s">
        <v>37402</v>
      </c>
      <c r="M1725" s="3" t="s">
        <v>35</v>
      </c>
    </row>
    <row r="1726" ht="22.5" customHeight="1">
      <c r="A1726" s="3" t="s">
        <v>26678</v>
      </c>
      <c r="B1726" s="3" t="s">
        <v>21281</v>
      </c>
      <c r="C1726" s="3" t="s">
        <v>165</v>
      </c>
      <c r="D1726" s="4" t="s">
        <v>19</v>
      </c>
      <c r="E1726" s="3" t="s">
        <v>21</v>
      </c>
      <c r="F1726" s="5">
        <v>12.0</v>
      </c>
      <c r="G1726" s="5">
        <v>15.0</v>
      </c>
      <c r="H1726" s="3" t="s">
        <v>796</v>
      </c>
      <c r="I1726" s="3" t="s">
        <v>50</v>
      </c>
      <c r="J1726" s="3" t="s">
        <v>11514</v>
      </c>
      <c r="K1726" s="3" t="s">
        <v>21291</v>
      </c>
      <c r="L1726" s="3" t="s">
        <v>26681</v>
      </c>
      <c r="M1726" s="3" t="s">
        <v>250</v>
      </c>
    </row>
    <row r="1727" ht="22.5" customHeight="1">
      <c r="A1727" s="3" t="s">
        <v>37406</v>
      </c>
      <c r="B1727" s="3" t="s">
        <v>7258</v>
      </c>
      <c r="C1727" s="3" t="s">
        <v>165</v>
      </c>
      <c r="D1727" s="4" t="s">
        <v>19</v>
      </c>
      <c r="E1727" s="3" t="s">
        <v>20</v>
      </c>
      <c r="F1727" s="5">
        <v>12.0</v>
      </c>
      <c r="G1727" s="5">
        <v>16.0</v>
      </c>
      <c r="H1727" s="3" t="s">
        <v>2898</v>
      </c>
      <c r="I1727" s="3" t="s">
        <v>69</v>
      </c>
      <c r="J1727" s="3" t="s">
        <v>84</v>
      </c>
      <c r="K1727" s="3" t="s">
        <v>37411</v>
      </c>
      <c r="L1727" s="3" t="s">
        <v>37412</v>
      </c>
      <c r="M1727" s="3" t="s">
        <v>41</v>
      </c>
    </row>
    <row r="1728" ht="22.5" customHeight="1">
      <c r="A1728" s="3" t="s">
        <v>37413</v>
      </c>
      <c r="B1728" s="3" t="s">
        <v>7234</v>
      </c>
      <c r="C1728" s="3" t="s">
        <v>165</v>
      </c>
      <c r="D1728" s="4" t="s">
        <v>19</v>
      </c>
      <c r="E1728" s="3" t="s">
        <v>117</v>
      </c>
      <c r="F1728" s="5">
        <v>12.0</v>
      </c>
      <c r="G1728" s="5">
        <v>18.0</v>
      </c>
      <c r="H1728" s="3" t="s">
        <v>2395</v>
      </c>
      <c r="I1728" s="3" t="s">
        <v>242</v>
      </c>
      <c r="J1728" s="3" t="s">
        <v>7227</v>
      </c>
      <c r="K1728" s="3" t="s">
        <v>37415</v>
      </c>
      <c r="L1728" s="3" t="s">
        <v>37416</v>
      </c>
      <c r="M1728" s="3" t="s">
        <v>35</v>
      </c>
    </row>
    <row r="1729" ht="22.5" customHeight="1">
      <c r="A1729" s="3" t="s">
        <v>37417</v>
      </c>
      <c r="B1729" s="3" t="s">
        <v>37418</v>
      </c>
      <c r="C1729" s="3" t="s">
        <v>165</v>
      </c>
      <c r="D1729" s="4" t="s">
        <v>19</v>
      </c>
      <c r="E1729" s="3" t="s">
        <v>21</v>
      </c>
      <c r="F1729" s="5">
        <v>12.0</v>
      </c>
      <c r="G1729" s="5">
        <v>20.0</v>
      </c>
      <c r="H1729" s="3" t="s">
        <v>232</v>
      </c>
      <c r="I1729" s="3" t="s">
        <v>50</v>
      </c>
      <c r="J1729" s="3" t="s">
        <v>3286</v>
      </c>
      <c r="K1729" s="3" t="s">
        <v>37423</v>
      </c>
      <c r="L1729" s="3" t="s">
        <v>37424</v>
      </c>
      <c r="M1729" s="3" t="s">
        <v>90</v>
      </c>
    </row>
    <row r="1730" ht="22.5" customHeight="1">
      <c r="A1730" s="3" t="s">
        <v>37425</v>
      </c>
      <c r="B1730" s="3" t="s">
        <v>14780</v>
      </c>
      <c r="C1730" s="3" t="s">
        <v>165</v>
      </c>
      <c r="D1730" s="4" t="s">
        <v>19</v>
      </c>
      <c r="E1730" s="3" t="s">
        <v>20</v>
      </c>
      <c r="F1730" s="5">
        <v>12.0</v>
      </c>
      <c r="G1730" s="5">
        <v>20.0</v>
      </c>
      <c r="H1730" s="3" t="s">
        <v>232</v>
      </c>
      <c r="I1730" s="3" t="s">
        <v>50</v>
      </c>
      <c r="J1730" s="3" t="s">
        <v>14782</v>
      </c>
      <c r="K1730" s="3" t="s">
        <v>37427</v>
      </c>
      <c r="L1730" s="3" t="s">
        <v>37429</v>
      </c>
      <c r="M1730" s="3" t="s">
        <v>41</v>
      </c>
    </row>
    <row r="1731" ht="22.5" customHeight="1">
      <c r="A1731" s="3" t="s">
        <v>2000</v>
      </c>
      <c r="B1731" s="3" t="s">
        <v>2431</v>
      </c>
      <c r="C1731" s="3" t="s">
        <v>165</v>
      </c>
      <c r="D1731" s="4" t="s">
        <v>19</v>
      </c>
      <c r="E1731" s="3" t="s">
        <v>20</v>
      </c>
      <c r="F1731" s="5">
        <v>12.0</v>
      </c>
      <c r="G1731" s="5">
        <v>20.0</v>
      </c>
      <c r="H1731" s="3" t="s">
        <v>232</v>
      </c>
      <c r="I1731" s="3" t="s">
        <v>50</v>
      </c>
      <c r="J1731" s="3" t="s">
        <v>535</v>
      </c>
      <c r="K1731" s="3" t="s">
        <v>2432</v>
      </c>
      <c r="L1731" s="3" t="s">
        <v>19058</v>
      </c>
      <c r="M1731" s="3" t="s">
        <v>41</v>
      </c>
    </row>
    <row r="1732" ht="22.5" customHeight="1">
      <c r="A1732" s="3" t="s">
        <v>4547</v>
      </c>
      <c r="B1732" s="3" t="s">
        <v>7787</v>
      </c>
      <c r="C1732" s="3" t="s">
        <v>165</v>
      </c>
      <c r="D1732" s="4" t="s">
        <v>19</v>
      </c>
      <c r="E1732" s="3" t="s">
        <v>117</v>
      </c>
      <c r="F1732" s="5">
        <v>12.0</v>
      </c>
      <c r="G1732" s="5">
        <v>17.0</v>
      </c>
      <c r="H1732" s="3" t="s">
        <v>1141</v>
      </c>
      <c r="I1732" s="3" t="s">
        <v>50</v>
      </c>
      <c r="J1732" s="3" t="s">
        <v>556</v>
      </c>
      <c r="K1732" s="3" t="s">
        <v>23925</v>
      </c>
      <c r="L1732" s="3" t="s">
        <v>37432</v>
      </c>
      <c r="M1732" s="3" t="s">
        <v>27</v>
      </c>
    </row>
    <row r="1733" ht="22.5" customHeight="1">
      <c r="A1733" s="3" t="s">
        <v>25424</v>
      </c>
      <c r="B1733" s="3" t="s">
        <v>37434</v>
      </c>
      <c r="C1733" s="3" t="s">
        <v>165</v>
      </c>
      <c r="D1733" s="4" t="s">
        <v>19</v>
      </c>
      <c r="E1733" s="3" t="s">
        <v>20</v>
      </c>
      <c r="F1733" s="5">
        <v>12.0</v>
      </c>
      <c r="G1733" s="5">
        <v>24.0</v>
      </c>
      <c r="H1733" s="3" t="s">
        <v>589</v>
      </c>
      <c r="I1733" s="3" t="s">
        <v>57</v>
      </c>
      <c r="J1733" s="3" t="s">
        <v>15517</v>
      </c>
      <c r="K1733" s="3" t="s">
        <v>37436</v>
      </c>
      <c r="L1733" s="3" t="s">
        <v>37437</v>
      </c>
      <c r="M1733" s="3" t="s">
        <v>35</v>
      </c>
    </row>
    <row r="1734" ht="22.5" customHeight="1">
      <c r="A1734" s="3" t="s">
        <v>37438</v>
      </c>
      <c r="B1734" s="3" t="s">
        <v>5236</v>
      </c>
      <c r="C1734" s="3" t="s">
        <v>18</v>
      </c>
      <c r="D1734" s="4" t="s">
        <v>19</v>
      </c>
      <c r="E1734" s="3" t="s">
        <v>21</v>
      </c>
      <c r="F1734" s="5">
        <v>13.0</v>
      </c>
      <c r="G1734" s="5">
        <v>18.0</v>
      </c>
      <c r="H1734" s="3" t="s">
        <v>8286</v>
      </c>
      <c r="I1734" s="3" t="s">
        <v>57</v>
      </c>
      <c r="J1734" s="3" t="s">
        <v>38</v>
      </c>
      <c r="K1734" s="3" t="s">
        <v>21588</v>
      </c>
      <c r="L1734" s="3" t="s">
        <v>37439</v>
      </c>
      <c r="M1734" s="3" t="s">
        <v>159</v>
      </c>
    </row>
    <row r="1735" ht="22.5" customHeight="1">
      <c r="A1735" s="3" t="s">
        <v>6531</v>
      </c>
      <c r="B1735" s="3" t="s">
        <v>14254</v>
      </c>
      <c r="C1735" s="3" t="s">
        <v>18</v>
      </c>
      <c r="D1735" s="4" t="s">
        <v>19</v>
      </c>
      <c r="E1735" s="3" t="s">
        <v>20</v>
      </c>
      <c r="F1735" s="5">
        <v>13.0</v>
      </c>
      <c r="G1735" s="5">
        <v>17.0</v>
      </c>
      <c r="H1735" s="3" t="s">
        <v>13884</v>
      </c>
      <c r="I1735" s="3" t="s">
        <v>57</v>
      </c>
      <c r="J1735" s="3" t="s">
        <v>1195</v>
      </c>
      <c r="K1735" s="3" t="s">
        <v>37440</v>
      </c>
      <c r="L1735" s="3" t="s">
        <v>37441</v>
      </c>
      <c r="M1735" s="3" t="s">
        <v>35</v>
      </c>
    </row>
    <row r="1736" ht="22.5" customHeight="1">
      <c r="A1736" s="3" t="s">
        <v>28</v>
      </c>
      <c r="B1736" s="3" t="s">
        <v>8722</v>
      </c>
      <c r="C1736" s="3" t="s">
        <v>18</v>
      </c>
      <c r="D1736" s="4" t="s">
        <v>19</v>
      </c>
      <c r="E1736" s="3" t="s">
        <v>20</v>
      </c>
      <c r="F1736" s="5">
        <v>13.0</v>
      </c>
      <c r="G1736" s="5">
        <v>20.0</v>
      </c>
      <c r="H1736" s="3" t="s">
        <v>314</v>
      </c>
      <c r="I1736" s="3" t="s">
        <v>57</v>
      </c>
      <c r="J1736" s="3" t="s">
        <v>1195</v>
      </c>
      <c r="K1736" s="3" t="s">
        <v>27395</v>
      </c>
      <c r="L1736" s="3" t="s">
        <v>27396</v>
      </c>
      <c r="M1736" s="3" t="s">
        <v>159</v>
      </c>
    </row>
    <row r="1737" ht="22.5" customHeight="1">
      <c r="A1737" s="3" t="s">
        <v>37442</v>
      </c>
      <c r="B1737" s="3" t="s">
        <v>10882</v>
      </c>
      <c r="C1737" s="3" t="s">
        <v>18</v>
      </c>
      <c r="D1737" s="4" t="s">
        <v>19</v>
      </c>
      <c r="E1737" s="3" t="s">
        <v>20</v>
      </c>
      <c r="F1737" s="5">
        <v>13.0</v>
      </c>
      <c r="G1737" s="5">
        <v>25.0</v>
      </c>
      <c r="H1737" s="3" t="s">
        <v>66</v>
      </c>
      <c r="I1737" s="3" t="s">
        <v>57</v>
      </c>
      <c r="J1737" s="3" t="s">
        <v>10887</v>
      </c>
      <c r="K1737" s="3" t="s">
        <v>10918</v>
      </c>
      <c r="L1737" s="3" t="s">
        <v>37445</v>
      </c>
      <c r="M1737" s="3" t="s">
        <v>35</v>
      </c>
    </row>
    <row r="1738" ht="22.5" customHeight="1">
      <c r="A1738" s="3" t="s">
        <v>37446</v>
      </c>
      <c r="B1738" s="3" t="s">
        <v>36956</v>
      </c>
      <c r="C1738" s="3" t="s">
        <v>18</v>
      </c>
      <c r="D1738" s="4" t="s">
        <v>19</v>
      </c>
      <c r="E1738" s="3" t="s">
        <v>20</v>
      </c>
      <c r="F1738" s="5">
        <v>13.0</v>
      </c>
      <c r="G1738" s="5">
        <v>25.0</v>
      </c>
      <c r="H1738" s="3" t="s">
        <v>66</v>
      </c>
      <c r="I1738" s="3" t="s">
        <v>242</v>
      </c>
      <c r="J1738" s="3" t="s">
        <v>36958</v>
      </c>
      <c r="K1738" s="4" t="s">
        <v>19</v>
      </c>
      <c r="L1738" s="3" t="s">
        <v>37450</v>
      </c>
      <c r="M1738" s="3" t="s">
        <v>27</v>
      </c>
    </row>
    <row r="1739" ht="22.5" customHeight="1">
      <c r="A1739" s="3" t="s">
        <v>37452</v>
      </c>
      <c r="B1739" s="3" t="s">
        <v>36956</v>
      </c>
      <c r="C1739" s="3" t="s">
        <v>18</v>
      </c>
      <c r="D1739" s="4" t="s">
        <v>19</v>
      </c>
      <c r="E1739" s="3" t="s">
        <v>20</v>
      </c>
      <c r="F1739" s="5">
        <v>13.0</v>
      </c>
      <c r="G1739" s="5">
        <v>25.0</v>
      </c>
      <c r="H1739" s="3" t="s">
        <v>66</v>
      </c>
      <c r="I1739" s="3" t="s">
        <v>50</v>
      </c>
      <c r="J1739" s="3" t="s">
        <v>36958</v>
      </c>
      <c r="K1739" s="4" t="s">
        <v>19</v>
      </c>
      <c r="L1739" s="3" t="s">
        <v>37453</v>
      </c>
      <c r="M1739" s="3" t="s">
        <v>27</v>
      </c>
    </row>
    <row r="1740" ht="22.5" customHeight="1">
      <c r="A1740" s="3" t="s">
        <v>37027</v>
      </c>
      <c r="B1740" s="3" t="s">
        <v>603</v>
      </c>
      <c r="C1740" s="3" t="s">
        <v>18</v>
      </c>
      <c r="D1740" s="4" t="s">
        <v>19</v>
      </c>
      <c r="E1740" s="3" t="s">
        <v>21</v>
      </c>
      <c r="F1740" s="5">
        <v>13.0</v>
      </c>
      <c r="G1740" s="5">
        <v>22.0</v>
      </c>
      <c r="H1740" s="3" t="s">
        <v>8418</v>
      </c>
      <c r="I1740" s="3" t="s">
        <v>57</v>
      </c>
      <c r="J1740" s="3" t="s">
        <v>606</v>
      </c>
      <c r="K1740" s="3" t="s">
        <v>15572</v>
      </c>
      <c r="L1740" s="3" t="s">
        <v>37455</v>
      </c>
      <c r="M1740" s="3" t="s">
        <v>159</v>
      </c>
    </row>
    <row r="1741" ht="22.5" customHeight="1">
      <c r="A1741" s="3" t="s">
        <v>24209</v>
      </c>
      <c r="B1741" s="3" t="s">
        <v>20597</v>
      </c>
      <c r="C1741" s="3" t="s">
        <v>18</v>
      </c>
      <c r="D1741" s="4" t="s">
        <v>19</v>
      </c>
      <c r="E1741" s="3" t="s">
        <v>20</v>
      </c>
      <c r="F1741" s="5">
        <v>13.0</v>
      </c>
      <c r="G1741" s="5">
        <v>23.0</v>
      </c>
      <c r="H1741" s="3" t="s">
        <v>10017</v>
      </c>
      <c r="I1741" s="3" t="s">
        <v>23</v>
      </c>
      <c r="J1741" s="3" t="s">
        <v>20601</v>
      </c>
      <c r="K1741" s="3" t="s">
        <v>20603</v>
      </c>
      <c r="L1741" s="3" t="s">
        <v>37457</v>
      </c>
      <c r="M1741" s="3" t="s">
        <v>27</v>
      </c>
    </row>
    <row r="1742" ht="22.5" customHeight="1">
      <c r="A1742" s="3" t="s">
        <v>37459</v>
      </c>
      <c r="B1742" s="3" t="s">
        <v>4137</v>
      </c>
      <c r="C1742" s="3" t="s">
        <v>18</v>
      </c>
      <c r="D1742" s="4" t="s">
        <v>19</v>
      </c>
      <c r="E1742" s="3" t="s">
        <v>117</v>
      </c>
      <c r="F1742" s="5">
        <v>13.0</v>
      </c>
      <c r="G1742" s="5">
        <v>26.0</v>
      </c>
      <c r="H1742" s="3" t="s">
        <v>1669</v>
      </c>
      <c r="I1742" s="3" t="s">
        <v>50</v>
      </c>
      <c r="J1742" s="3" t="s">
        <v>4063</v>
      </c>
      <c r="K1742" s="3" t="s">
        <v>9572</v>
      </c>
      <c r="L1742" s="3" t="s">
        <v>37463</v>
      </c>
      <c r="M1742" s="3" t="s">
        <v>257</v>
      </c>
    </row>
    <row r="1743" ht="22.5" customHeight="1">
      <c r="A1743" s="3" t="s">
        <v>3825</v>
      </c>
      <c r="B1743" s="3" t="s">
        <v>16656</v>
      </c>
      <c r="C1743" s="3" t="s">
        <v>18</v>
      </c>
      <c r="D1743" s="4" t="s">
        <v>19</v>
      </c>
      <c r="E1743" s="3" t="s">
        <v>20</v>
      </c>
      <c r="F1743" s="5">
        <v>13.0</v>
      </c>
      <c r="G1743" s="5">
        <v>20.0</v>
      </c>
      <c r="H1743" s="3" t="s">
        <v>314</v>
      </c>
      <c r="I1743" s="3" t="s">
        <v>57</v>
      </c>
      <c r="J1743" s="3" t="s">
        <v>1899</v>
      </c>
      <c r="K1743" s="3" t="s">
        <v>21342</v>
      </c>
      <c r="L1743" s="3" t="s">
        <v>37467</v>
      </c>
      <c r="M1743" s="3" t="s">
        <v>41</v>
      </c>
    </row>
    <row r="1744" ht="22.5" customHeight="1">
      <c r="A1744" s="3" t="s">
        <v>25561</v>
      </c>
      <c r="B1744" s="3" t="s">
        <v>603</v>
      </c>
      <c r="C1744" s="3" t="s">
        <v>18</v>
      </c>
      <c r="D1744" s="4" t="s">
        <v>19</v>
      </c>
      <c r="E1744" s="3" t="s">
        <v>21</v>
      </c>
      <c r="F1744" s="5">
        <v>13.0</v>
      </c>
      <c r="G1744" s="5">
        <v>22.0</v>
      </c>
      <c r="H1744" s="3" t="s">
        <v>8418</v>
      </c>
      <c r="I1744" s="3" t="s">
        <v>57</v>
      </c>
      <c r="J1744" s="3" t="s">
        <v>606</v>
      </c>
      <c r="K1744" s="3" t="s">
        <v>15572</v>
      </c>
      <c r="L1744" s="3" t="s">
        <v>37455</v>
      </c>
      <c r="M1744" s="3" t="s">
        <v>159</v>
      </c>
    </row>
    <row r="1745" ht="22.5" customHeight="1">
      <c r="A1745" s="3" t="s">
        <v>37471</v>
      </c>
      <c r="B1745" s="3" t="s">
        <v>4137</v>
      </c>
      <c r="C1745" s="3" t="s">
        <v>18</v>
      </c>
      <c r="D1745" s="4" t="s">
        <v>19</v>
      </c>
      <c r="E1745" s="3" t="s">
        <v>117</v>
      </c>
      <c r="F1745" s="5">
        <v>13.0</v>
      </c>
      <c r="G1745" s="5">
        <v>26.0</v>
      </c>
      <c r="H1745" s="3" t="s">
        <v>1669</v>
      </c>
      <c r="I1745" s="3" t="s">
        <v>50</v>
      </c>
      <c r="J1745" s="3" t="s">
        <v>4063</v>
      </c>
      <c r="K1745" s="3" t="s">
        <v>9572</v>
      </c>
      <c r="L1745" s="3" t="s">
        <v>37472</v>
      </c>
      <c r="M1745" s="3" t="s">
        <v>257</v>
      </c>
    </row>
    <row r="1746" ht="22.5" customHeight="1">
      <c r="A1746" s="3" t="s">
        <v>557</v>
      </c>
      <c r="B1746" s="3" t="s">
        <v>8510</v>
      </c>
      <c r="C1746" s="3" t="s">
        <v>18</v>
      </c>
      <c r="D1746" s="4" t="s">
        <v>19</v>
      </c>
      <c r="E1746" s="3" t="s">
        <v>20</v>
      </c>
      <c r="F1746" s="5">
        <v>13.0</v>
      </c>
      <c r="G1746" s="5">
        <v>20.0</v>
      </c>
      <c r="H1746" s="3" t="s">
        <v>314</v>
      </c>
      <c r="I1746" s="3" t="s">
        <v>57</v>
      </c>
      <c r="J1746" s="3" t="s">
        <v>99</v>
      </c>
      <c r="K1746" s="3" t="s">
        <v>8517</v>
      </c>
      <c r="L1746" s="3" t="s">
        <v>8520</v>
      </c>
      <c r="M1746" s="3" t="s">
        <v>27</v>
      </c>
    </row>
    <row r="1747" ht="22.5" customHeight="1">
      <c r="A1747" s="3" t="s">
        <v>37474</v>
      </c>
      <c r="B1747" s="3" t="s">
        <v>37475</v>
      </c>
      <c r="C1747" s="3" t="s">
        <v>18</v>
      </c>
      <c r="D1747" s="4" t="s">
        <v>19</v>
      </c>
      <c r="E1747" s="3" t="s">
        <v>117</v>
      </c>
      <c r="F1747" s="5">
        <v>13.0</v>
      </c>
      <c r="G1747" s="5">
        <v>25.0</v>
      </c>
      <c r="H1747" s="3" t="s">
        <v>66</v>
      </c>
      <c r="I1747" s="3" t="s">
        <v>69</v>
      </c>
      <c r="J1747" s="3" t="s">
        <v>6673</v>
      </c>
      <c r="K1747" s="3" t="s">
        <v>37478</v>
      </c>
      <c r="L1747" s="3" t="s">
        <v>37479</v>
      </c>
      <c r="M1747" s="3" t="s">
        <v>41</v>
      </c>
    </row>
    <row r="1748" ht="22.5" customHeight="1">
      <c r="A1748" s="3" t="s">
        <v>37480</v>
      </c>
      <c r="B1748" s="3" t="s">
        <v>37475</v>
      </c>
      <c r="C1748" s="3" t="s">
        <v>18</v>
      </c>
      <c r="D1748" s="4" t="s">
        <v>19</v>
      </c>
      <c r="E1748" s="3" t="s">
        <v>117</v>
      </c>
      <c r="F1748" s="5">
        <v>13.0</v>
      </c>
      <c r="G1748" s="5">
        <v>25.0</v>
      </c>
      <c r="H1748" s="3" t="s">
        <v>66</v>
      </c>
      <c r="I1748" s="3" t="s">
        <v>50</v>
      </c>
      <c r="J1748" s="3" t="s">
        <v>6673</v>
      </c>
      <c r="K1748" s="3" t="s">
        <v>37481</v>
      </c>
      <c r="L1748" s="3" t="s">
        <v>37482</v>
      </c>
      <c r="M1748" s="3" t="s">
        <v>41</v>
      </c>
    </row>
    <row r="1749" ht="22.5" customHeight="1">
      <c r="A1749" s="3" t="s">
        <v>37484</v>
      </c>
      <c r="B1749" s="3" t="s">
        <v>16819</v>
      </c>
      <c r="C1749" s="3" t="s">
        <v>18</v>
      </c>
      <c r="D1749" s="4" t="s">
        <v>19</v>
      </c>
      <c r="E1749" s="3" t="s">
        <v>20</v>
      </c>
      <c r="F1749" s="5">
        <v>13.0</v>
      </c>
      <c r="G1749" s="5">
        <v>16.0</v>
      </c>
      <c r="H1749" s="3" t="s">
        <v>11832</v>
      </c>
      <c r="I1749" s="3" t="s">
        <v>57</v>
      </c>
      <c r="J1749" s="3" t="s">
        <v>13178</v>
      </c>
      <c r="K1749" s="3" t="s">
        <v>16821</v>
      </c>
      <c r="L1749" s="3" t="s">
        <v>37487</v>
      </c>
      <c r="M1749" s="3" t="s">
        <v>27</v>
      </c>
    </row>
    <row r="1750" ht="22.5" customHeight="1">
      <c r="A1750" s="3" t="s">
        <v>37488</v>
      </c>
      <c r="B1750" s="3" t="s">
        <v>37475</v>
      </c>
      <c r="C1750" s="3" t="s">
        <v>18</v>
      </c>
      <c r="D1750" s="4" t="s">
        <v>19</v>
      </c>
      <c r="E1750" s="3" t="s">
        <v>117</v>
      </c>
      <c r="F1750" s="5">
        <v>13.0</v>
      </c>
      <c r="G1750" s="5">
        <v>25.0</v>
      </c>
      <c r="H1750" s="3" t="s">
        <v>66</v>
      </c>
      <c r="I1750" s="3" t="s">
        <v>69</v>
      </c>
      <c r="J1750" s="3" t="s">
        <v>6673</v>
      </c>
      <c r="K1750" s="3" t="s">
        <v>37478</v>
      </c>
      <c r="L1750" s="3" t="s">
        <v>37493</v>
      </c>
      <c r="M1750" s="3" t="s">
        <v>41</v>
      </c>
    </row>
    <row r="1751" ht="22.5" customHeight="1">
      <c r="A1751" s="3" t="s">
        <v>21008</v>
      </c>
      <c r="B1751" s="3" t="s">
        <v>4137</v>
      </c>
      <c r="C1751" s="3" t="s">
        <v>18</v>
      </c>
      <c r="D1751" s="4" t="s">
        <v>19</v>
      </c>
      <c r="E1751" s="3" t="s">
        <v>20</v>
      </c>
      <c r="F1751" s="5">
        <v>13.0</v>
      </c>
      <c r="G1751" s="5">
        <v>26.0</v>
      </c>
      <c r="H1751" s="3" t="s">
        <v>1669</v>
      </c>
      <c r="I1751" s="3" t="s">
        <v>57</v>
      </c>
      <c r="J1751" s="3" t="s">
        <v>4063</v>
      </c>
      <c r="K1751" s="3" t="s">
        <v>9572</v>
      </c>
      <c r="L1751" s="3" t="s">
        <v>37496</v>
      </c>
      <c r="M1751" s="3" t="s">
        <v>257</v>
      </c>
    </row>
    <row r="1752" ht="22.5" customHeight="1">
      <c r="A1752" s="3" t="s">
        <v>5648</v>
      </c>
      <c r="B1752" s="3" t="s">
        <v>19240</v>
      </c>
      <c r="C1752" s="3" t="s">
        <v>18</v>
      </c>
      <c r="D1752" s="4" t="s">
        <v>19</v>
      </c>
      <c r="E1752" s="3" t="s">
        <v>20</v>
      </c>
      <c r="F1752" s="5">
        <v>13.0</v>
      </c>
      <c r="G1752" s="5">
        <v>23.0</v>
      </c>
      <c r="H1752" s="3" t="s">
        <v>10017</v>
      </c>
      <c r="I1752" s="3" t="s">
        <v>57</v>
      </c>
      <c r="J1752" s="3" t="s">
        <v>38</v>
      </c>
      <c r="K1752" s="3" t="s">
        <v>19798</v>
      </c>
      <c r="L1752" s="3" t="s">
        <v>37499</v>
      </c>
      <c r="M1752" s="3" t="s">
        <v>27</v>
      </c>
    </row>
    <row r="1753" ht="22.5" customHeight="1">
      <c r="A1753" s="3" t="s">
        <v>37027</v>
      </c>
      <c r="B1753" s="3" t="s">
        <v>603</v>
      </c>
      <c r="C1753" s="3" t="s">
        <v>18</v>
      </c>
      <c r="D1753" s="4" t="s">
        <v>19</v>
      </c>
      <c r="E1753" s="3" t="s">
        <v>21</v>
      </c>
      <c r="F1753" s="5">
        <v>13.0</v>
      </c>
      <c r="G1753" s="5">
        <v>20.0</v>
      </c>
      <c r="H1753" s="3" t="s">
        <v>314</v>
      </c>
      <c r="I1753" s="3" t="s">
        <v>57</v>
      </c>
      <c r="J1753" s="3" t="s">
        <v>606</v>
      </c>
      <c r="K1753" s="3" t="s">
        <v>15534</v>
      </c>
      <c r="L1753" s="3" t="s">
        <v>37502</v>
      </c>
      <c r="M1753" s="3" t="s">
        <v>159</v>
      </c>
    </row>
    <row r="1754" ht="22.5" customHeight="1">
      <c r="A1754" s="3" t="s">
        <v>37503</v>
      </c>
      <c r="B1754" s="3" t="s">
        <v>5236</v>
      </c>
      <c r="C1754" s="3" t="s">
        <v>18</v>
      </c>
      <c r="D1754" s="4" t="s">
        <v>19</v>
      </c>
      <c r="E1754" s="3" t="s">
        <v>21</v>
      </c>
      <c r="F1754" s="5">
        <v>13.0</v>
      </c>
      <c r="G1754" s="5">
        <v>18.0</v>
      </c>
      <c r="H1754" s="3" t="s">
        <v>8286</v>
      </c>
      <c r="I1754" s="3" t="s">
        <v>57</v>
      </c>
      <c r="J1754" s="3" t="s">
        <v>38</v>
      </c>
      <c r="K1754" s="3" t="s">
        <v>21588</v>
      </c>
      <c r="L1754" s="3" t="s">
        <v>37504</v>
      </c>
      <c r="M1754" s="3" t="s">
        <v>159</v>
      </c>
    </row>
    <row r="1755" ht="22.5" customHeight="1">
      <c r="A1755" s="3" t="s">
        <v>37506</v>
      </c>
      <c r="B1755" s="3" t="s">
        <v>5236</v>
      </c>
      <c r="C1755" s="3" t="s">
        <v>18</v>
      </c>
      <c r="D1755" s="4" t="s">
        <v>19</v>
      </c>
      <c r="E1755" s="3" t="s">
        <v>21</v>
      </c>
      <c r="F1755" s="5">
        <v>13.0</v>
      </c>
      <c r="G1755" s="5">
        <v>17.0</v>
      </c>
      <c r="H1755" s="3" t="s">
        <v>13884</v>
      </c>
      <c r="I1755" s="3" t="s">
        <v>57</v>
      </c>
      <c r="J1755" s="3" t="s">
        <v>38</v>
      </c>
      <c r="K1755" s="3" t="s">
        <v>20612</v>
      </c>
      <c r="L1755" s="3" t="s">
        <v>37508</v>
      </c>
      <c r="M1755" s="3" t="s">
        <v>159</v>
      </c>
    </row>
    <row r="1756" ht="22.5" customHeight="1">
      <c r="A1756" s="3" t="s">
        <v>25424</v>
      </c>
      <c r="B1756" s="3" t="s">
        <v>16833</v>
      </c>
      <c r="C1756" s="3" t="s">
        <v>18</v>
      </c>
      <c r="D1756" s="4" t="s">
        <v>19</v>
      </c>
      <c r="E1756" s="3" t="s">
        <v>21</v>
      </c>
      <c r="F1756" s="5">
        <v>13.0</v>
      </c>
      <c r="G1756" s="5">
        <v>22.0</v>
      </c>
      <c r="H1756" s="3" t="s">
        <v>8418</v>
      </c>
      <c r="I1756" s="3" t="s">
        <v>57</v>
      </c>
      <c r="J1756" s="3" t="s">
        <v>2043</v>
      </c>
      <c r="K1756" s="3" t="s">
        <v>24107</v>
      </c>
      <c r="L1756" s="3" t="s">
        <v>37510</v>
      </c>
      <c r="M1756" s="3" t="s">
        <v>27</v>
      </c>
    </row>
    <row r="1757" ht="22.5" customHeight="1">
      <c r="A1757" s="3" t="s">
        <v>2311</v>
      </c>
      <c r="B1757" s="3" t="s">
        <v>8510</v>
      </c>
      <c r="C1757" s="3" t="s">
        <v>18</v>
      </c>
      <c r="D1757" s="4" t="s">
        <v>19</v>
      </c>
      <c r="E1757" s="3" t="s">
        <v>20</v>
      </c>
      <c r="F1757" s="5">
        <v>13.0</v>
      </c>
      <c r="G1757" s="5">
        <v>20.0</v>
      </c>
      <c r="H1757" s="3" t="s">
        <v>314</v>
      </c>
      <c r="I1757" s="3" t="s">
        <v>57</v>
      </c>
      <c r="J1757" s="3" t="s">
        <v>99</v>
      </c>
      <c r="K1757" s="4" t="s">
        <v>19</v>
      </c>
      <c r="L1757" s="3" t="s">
        <v>37513</v>
      </c>
      <c r="M1757" s="3" t="s">
        <v>27</v>
      </c>
    </row>
    <row r="1758" ht="22.5" customHeight="1">
      <c r="A1758" s="3" t="s">
        <v>4560</v>
      </c>
      <c r="B1758" s="3" t="s">
        <v>956</v>
      </c>
      <c r="C1758" s="3" t="s">
        <v>17</v>
      </c>
      <c r="D1758" s="4" t="s">
        <v>19</v>
      </c>
      <c r="E1758" s="3" t="s">
        <v>117</v>
      </c>
      <c r="F1758" s="5">
        <v>13.0</v>
      </c>
      <c r="G1758" s="5">
        <v>25.0</v>
      </c>
      <c r="H1758" s="3" t="s">
        <v>66</v>
      </c>
      <c r="I1758" s="3" t="s">
        <v>50</v>
      </c>
      <c r="J1758" s="3" t="s">
        <v>962</v>
      </c>
      <c r="K1758" s="3" t="s">
        <v>3178</v>
      </c>
      <c r="L1758" s="3" t="s">
        <v>37517</v>
      </c>
      <c r="M1758" s="3" t="s">
        <v>159</v>
      </c>
    </row>
    <row r="1759" ht="22.5" customHeight="1">
      <c r="A1759" s="3" t="s">
        <v>37518</v>
      </c>
      <c r="B1759" s="3" t="s">
        <v>27173</v>
      </c>
      <c r="C1759" s="3" t="s">
        <v>17</v>
      </c>
      <c r="D1759" s="4" t="s">
        <v>19</v>
      </c>
      <c r="E1759" s="3" t="s">
        <v>20</v>
      </c>
      <c r="F1759" s="5">
        <v>13.0</v>
      </c>
      <c r="G1759" s="5">
        <v>18.0</v>
      </c>
      <c r="H1759" s="3" t="s">
        <v>8286</v>
      </c>
      <c r="I1759" s="3" t="s">
        <v>23</v>
      </c>
      <c r="J1759" s="3" t="s">
        <v>38</v>
      </c>
      <c r="K1759" s="3" t="s">
        <v>27180</v>
      </c>
      <c r="L1759" s="3" t="s">
        <v>37521</v>
      </c>
      <c r="M1759" s="3" t="s">
        <v>41</v>
      </c>
    </row>
    <row r="1760" ht="22.5" customHeight="1">
      <c r="A1760" s="3" t="s">
        <v>31979</v>
      </c>
      <c r="B1760" s="3" t="s">
        <v>37522</v>
      </c>
      <c r="C1760" s="3" t="s">
        <v>17</v>
      </c>
      <c r="D1760" s="4" t="s">
        <v>19</v>
      </c>
      <c r="E1760" s="3" t="s">
        <v>20</v>
      </c>
      <c r="F1760" s="5">
        <v>13.0</v>
      </c>
      <c r="G1760" s="5">
        <v>20.0</v>
      </c>
      <c r="H1760" s="3" t="s">
        <v>314</v>
      </c>
      <c r="I1760" s="3" t="s">
        <v>50</v>
      </c>
      <c r="J1760" s="3" t="s">
        <v>58</v>
      </c>
      <c r="K1760" s="3" t="s">
        <v>37523</v>
      </c>
      <c r="L1760" s="3" t="s">
        <v>37524</v>
      </c>
      <c r="M1760" s="3" t="s">
        <v>41</v>
      </c>
    </row>
    <row r="1761" ht="22.5" customHeight="1">
      <c r="A1761" s="3" t="s">
        <v>3825</v>
      </c>
      <c r="B1761" s="3" t="s">
        <v>37525</v>
      </c>
      <c r="C1761" s="3" t="s">
        <v>17</v>
      </c>
      <c r="D1761" s="4" t="s">
        <v>19</v>
      </c>
      <c r="E1761" s="3" t="s">
        <v>20</v>
      </c>
      <c r="F1761" s="5">
        <v>13.0</v>
      </c>
      <c r="G1761" s="5">
        <v>20.0</v>
      </c>
      <c r="H1761" s="3" t="s">
        <v>314</v>
      </c>
      <c r="I1761" s="3" t="s">
        <v>23</v>
      </c>
      <c r="J1761" s="3" t="s">
        <v>58</v>
      </c>
      <c r="K1761" s="3" t="s">
        <v>37526</v>
      </c>
      <c r="L1761" s="3" t="s">
        <v>37527</v>
      </c>
      <c r="M1761" s="3" t="s">
        <v>35</v>
      </c>
    </row>
    <row r="1762" ht="22.5" customHeight="1">
      <c r="A1762" s="3" t="s">
        <v>37528</v>
      </c>
      <c r="B1762" s="3" t="s">
        <v>37529</v>
      </c>
      <c r="C1762" s="3" t="s">
        <v>17</v>
      </c>
      <c r="D1762" s="4" t="s">
        <v>19</v>
      </c>
      <c r="E1762" s="3" t="s">
        <v>20</v>
      </c>
      <c r="F1762" s="5">
        <v>13.0</v>
      </c>
      <c r="G1762" s="5">
        <v>20.0</v>
      </c>
      <c r="H1762" s="3" t="s">
        <v>314</v>
      </c>
      <c r="I1762" s="3" t="s">
        <v>23</v>
      </c>
      <c r="J1762" s="3" t="s">
        <v>2017</v>
      </c>
      <c r="K1762" s="3" t="s">
        <v>37531</v>
      </c>
      <c r="L1762" s="3" t="s">
        <v>37532</v>
      </c>
      <c r="M1762" s="3" t="s">
        <v>27</v>
      </c>
    </row>
    <row r="1763" ht="22.5" customHeight="1">
      <c r="A1763" s="3" t="s">
        <v>37533</v>
      </c>
      <c r="B1763" s="3" t="s">
        <v>37534</v>
      </c>
      <c r="C1763" s="3" t="s">
        <v>17</v>
      </c>
      <c r="D1763" s="4" t="s">
        <v>19</v>
      </c>
      <c r="E1763" s="3" t="s">
        <v>20</v>
      </c>
      <c r="F1763" s="5">
        <v>13.0</v>
      </c>
      <c r="G1763" s="5">
        <v>25.0</v>
      </c>
      <c r="H1763" s="3" t="s">
        <v>66</v>
      </c>
      <c r="I1763" s="3" t="s">
        <v>57</v>
      </c>
      <c r="J1763" s="3" t="s">
        <v>4643</v>
      </c>
      <c r="K1763" s="3" t="s">
        <v>37537</v>
      </c>
      <c r="L1763" s="3" t="s">
        <v>37538</v>
      </c>
      <c r="M1763" s="3" t="s">
        <v>35</v>
      </c>
    </row>
    <row r="1764" ht="22.5" customHeight="1">
      <c r="A1764" s="3" t="s">
        <v>8278</v>
      </c>
      <c r="B1764" s="3" t="s">
        <v>7136</v>
      </c>
      <c r="C1764" s="3" t="s">
        <v>17</v>
      </c>
      <c r="D1764" s="4" t="s">
        <v>19</v>
      </c>
      <c r="E1764" s="3" t="s">
        <v>20</v>
      </c>
      <c r="F1764" s="5">
        <v>13.0</v>
      </c>
      <c r="G1764" s="5">
        <v>18.0</v>
      </c>
      <c r="H1764" s="3" t="s">
        <v>8286</v>
      </c>
      <c r="I1764" s="3" t="s">
        <v>50</v>
      </c>
      <c r="J1764" s="3" t="s">
        <v>734</v>
      </c>
      <c r="K1764" s="3" t="s">
        <v>7145</v>
      </c>
      <c r="L1764" s="3" t="s">
        <v>37539</v>
      </c>
      <c r="M1764" s="3" t="s">
        <v>35</v>
      </c>
    </row>
    <row r="1765" ht="22.5" customHeight="1">
      <c r="A1765" s="3" t="s">
        <v>3825</v>
      </c>
      <c r="B1765" s="3" t="s">
        <v>37540</v>
      </c>
      <c r="C1765" s="3" t="s">
        <v>17</v>
      </c>
      <c r="D1765" s="4" t="s">
        <v>19</v>
      </c>
      <c r="E1765" s="3" t="s">
        <v>20</v>
      </c>
      <c r="F1765" s="5">
        <v>13.0</v>
      </c>
      <c r="G1765" s="5">
        <v>15.0</v>
      </c>
      <c r="H1765" s="3" t="s">
        <v>252</v>
      </c>
      <c r="I1765" s="3" t="s">
        <v>23</v>
      </c>
      <c r="J1765" s="3" t="s">
        <v>37541</v>
      </c>
      <c r="K1765" s="3" t="s">
        <v>37542</v>
      </c>
      <c r="L1765" s="3" t="s">
        <v>37543</v>
      </c>
      <c r="M1765" s="3" t="s">
        <v>159</v>
      </c>
    </row>
    <row r="1766" ht="22.5" customHeight="1">
      <c r="A1766" s="3" t="s">
        <v>2963</v>
      </c>
      <c r="B1766" s="3" t="s">
        <v>2955</v>
      </c>
      <c r="C1766" s="3" t="s">
        <v>17</v>
      </c>
      <c r="D1766" s="4" t="s">
        <v>19</v>
      </c>
      <c r="E1766" s="3" t="s">
        <v>20</v>
      </c>
      <c r="F1766" s="5">
        <v>13.0</v>
      </c>
      <c r="G1766" s="5">
        <v>25.0</v>
      </c>
      <c r="H1766" s="3" t="s">
        <v>66</v>
      </c>
      <c r="I1766" s="3" t="s">
        <v>23</v>
      </c>
      <c r="J1766" s="3" t="s">
        <v>821</v>
      </c>
      <c r="K1766" s="3" t="s">
        <v>2966</v>
      </c>
      <c r="L1766" s="3" t="s">
        <v>37545</v>
      </c>
      <c r="M1766" s="3" t="s">
        <v>41</v>
      </c>
    </row>
    <row r="1767" ht="22.5" customHeight="1">
      <c r="A1767" s="3" t="s">
        <v>30741</v>
      </c>
      <c r="B1767" s="3" t="s">
        <v>37546</v>
      </c>
      <c r="C1767" s="3" t="s">
        <v>17</v>
      </c>
      <c r="D1767" s="4" t="s">
        <v>19</v>
      </c>
      <c r="E1767" s="3" t="s">
        <v>20</v>
      </c>
      <c r="F1767" s="5">
        <v>13.0</v>
      </c>
      <c r="G1767" s="5">
        <v>26.0</v>
      </c>
      <c r="H1767" s="3" t="s">
        <v>1669</v>
      </c>
      <c r="I1767" s="3" t="s">
        <v>57</v>
      </c>
      <c r="J1767" s="3" t="s">
        <v>37547</v>
      </c>
      <c r="K1767" s="3" t="s">
        <v>1431</v>
      </c>
      <c r="L1767" s="3" t="s">
        <v>37548</v>
      </c>
      <c r="M1767" s="3" t="s">
        <v>41</v>
      </c>
    </row>
    <row r="1768" ht="22.5" customHeight="1">
      <c r="A1768" s="3" t="s">
        <v>18841</v>
      </c>
      <c r="B1768" s="3" t="s">
        <v>37128</v>
      </c>
      <c r="C1768" s="3" t="s">
        <v>17</v>
      </c>
      <c r="D1768" s="4" t="s">
        <v>19</v>
      </c>
      <c r="E1768" s="3" t="s">
        <v>21</v>
      </c>
      <c r="F1768" s="5">
        <v>13.0</v>
      </c>
      <c r="G1768" s="5">
        <v>26.0</v>
      </c>
      <c r="H1768" s="3" t="s">
        <v>1669</v>
      </c>
      <c r="I1768" s="3" t="s">
        <v>69</v>
      </c>
      <c r="J1768" s="3" t="s">
        <v>329</v>
      </c>
      <c r="K1768" s="3" t="s">
        <v>7217</v>
      </c>
      <c r="L1768" s="3" t="s">
        <v>37550</v>
      </c>
      <c r="M1768" s="3" t="s">
        <v>90</v>
      </c>
    </row>
    <row r="1769" ht="22.5" customHeight="1">
      <c r="A1769" s="3" t="s">
        <v>25424</v>
      </c>
      <c r="B1769" s="3" t="s">
        <v>28673</v>
      </c>
      <c r="C1769" s="3" t="s">
        <v>17</v>
      </c>
      <c r="D1769" s="4" t="s">
        <v>19</v>
      </c>
      <c r="E1769" s="3" t="s">
        <v>20</v>
      </c>
      <c r="F1769" s="5">
        <v>13.0</v>
      </c>
      <c r="G1769" s="5">
        <v>25.0</v>
      </c>
      <c r="H1769" s="3" t="s">
        <v>66</v>
      </c>
      <c r="I1769" s="3" t="s">
        <v>57</v>
      </c>
      <c r="J1769" s="3" t="s">
        <v>38</v>
      </c>
      <c r="K1769" s="3" t="s">
        <v>28678</v>
      </c>
      <c r="L1769" s="3" t="s">
        <v>37551</v>
      </c>
      <c r="M1769" s="3" t="s">
        <v>41</v>
      </c>
    </row>
    <row r="1770" ht="22.5" customHeight="1">
      <c r="A1770" s="3" t="s">
        <v>25424</v>
      </c>
      <c r="B1770" s="3" t="s">
        <v>5009</v>
      </c>
      <c r="C1770" s="3" t="s">
        <v>17</v>
      </c>
      <c r="D1770" s="4" t="s">
        <v>19</v>
      </c>
      <c r="E1770" s="3" t="s">
        <v>20</v>
      </c>
      <c r="F1770" s="5">
        <v>13.0</v>
      </c>
      <c r="G1770" s="5">
        <v>20.0</v>
      </c>
      <c r="H1770" s="3" t="s">
        <v>314</v>
      </c>
      <c r="I1770" s="3" t="s">
        <v>57</v>
      </c>
      <c r="J1770" s="3" t="s">
        <v>5013</v>
      </c>
      <c r="K1770" s="3" t="s">
        <v>27211</v>
      </c>
      <c r="L1770" s="3" t="s">
        <v>37553</v>
      </c>
      <c r="M1770" s="3" t="s">
        <v>27</v>
      </c>
    </row>
    <row r="1771" ht="22.5" customHeight="1">
      <c r="A1771" s="3" t="s">
        <v>37554</v>
      </c>
      <c r="B1771" s="3" t="s">
        <v>20608</v>
      </c>
      <c r="C1771" s="3" t="s">
        <v>17</v>
      </c>
      <c r="D1771" s="4" t="s">
        <v>19</v>
      </c>
      <c r="E1771" s="3" t="s">
        <v>20</v>
      </c>
      <c r="F1771" s="5">
        <v>13.0</v>
      </c>
      <c r="G1771" s="5">
        <v>25.0</v>
      </c>
      <c r="H1771" s="3" t="s">
        <v>66</v>
      </c>
      <c r="I1771" s="3" t="s">
        <v>50</v>
      </c>
      <c r="J1771" s="3" t="s">
        <v>329</v>
      </c>
      <c r="K1771" s="3" t="s">
        <v>37555</v>
      </c>
      <c r="L1771" s="3" t="s">
        <v>37556</v>
      </c>
      <c r="M1771" s="3" t="s">
        <v>41</v>
      </c>
    </row>
    <row r="1772" ht="22.5" customHeight="1">
      <c r="A1772" s="3" t="s">
        <v>1470</v>
      </c>
      <c r="B1772" s="3" t="s">
        <v>34545</v>
      </c>
      <c r="C1772" s="3" t="s">
        <v>17</v>
      </c>
      <c r="D1772" s="4" t="s">
        <v>19</v>
      </c>
      <c r="E1772" s="3" t="s">
        <v>20</v>
      </c>
      <c r="F1772" s="5">
        <v>13.0</v>
      </c>
      <c r="G1772" s="5">
        <v>20.0</v>
      </c>
      <c r="H1772" s="3" t="s">
        <v>314</v>
      </c>
      <c r="I1772" s="3" t="s">
        <v>50</v>
      </c>
      <c r="J1772" s="3" t="s">
        <v>19010</v>
      </c>
      <c r="K1772" s="3" t="s">
        <v>34550</v>
      </c>
      <c r="L1772" s="3" t="s">
        <v>37558</v>
      </c>
      <c r="M1772" s="3" t="s">
        <v>159</v>
      </c>
    </row>
    <row r="1773" ht="22.5" customHeight="1">
      <c r="A1773" s="3" t="s">
        <v>8223</v>
      </c>
      <c r="B1773" s="3" t="s">
        <v>770</v>
      </c>
      <c r="C1773" s="3" t="s">
        <v>17</v>
      </c>
      <c r="D1773" s="4" t="s">
        <v>19</v>
      </c>
      <c r="E1773" s="3" t="s">
        <v>20</v>
      </c>
      <c r="F1773" s="5">
        <v>13.0</v>
      </c>
      <c r="G1773" s="5">
        <v>25.0</v>
      </c>
      <c r="H1773" s="3" t="s">
        <v>66</v>
      </c>
      <c r="I1773" s="3" t="s">
        <v>50</v>
      </c>
      <c r="J1773" s="3" t="s">
        <v>776</v>
      </c>
      <c r="K1773" s="3" t="s">
        <v>8236</v>
      </c>
      <c r="L1773" s="3" t="s">
        <v>37563</v>
      </c>
      <c r="M1773" s="3" t="s">
        <v>35</v>
      </c>
    </row>
    <row r="1774" ht="22.5" customHeight="1">
      <c r="A1774" s="3" t="s">
        <v>37564</v>
      </c>
      <c r="B1774" s="3" t="s">
        <v>31751</v>
      </c>
      <c r="C1774" s="3" t="s">
        <v>17</v>
      </c>
      <c r="D1774" s="4" t="s">
        <v>19</v>
      </c>
      <c r="E1774" s="3" t="s">
        <v>21</v>
      </c>
      <c r="F1774" s="5">
        <v>13.0</v>
      </c>
      <c r="G1774" s="5">
        <v>26.0</v>
      </c>
      <c r="H1774" s="3" t="s">
        <v>1669</v>
      </c>
      <c r="I1774" s="3" t="s">
        <v>50</v>
      </c>
      <c r="J1774" s="3" t="s">
        <v>821</v>
      </c>
      <c r="K1774" s="3" t="s">
        <v>37565</v>
      </c>
      <c r="L1774" s="3" t="s">
        <v>37566</v>
      </c>
      <c r="M1774" s="3" t="s">
        <v>35</v>
      </c>
    </row>
    <row r="1775" ht="22.5" customHeight="1">
      <c r="A1775" s="3" t="s">
        <v>977</v>
      </c>
      <c r="B1775" s="3" t="s">
        <v>4863</v>
      </c>
      <c r="C1775" s="3" t="s">
        <v>17</v>
      </c>
      <c r="D1775" s="4" t="s">
        <v>19</v>
      </c>
      <c r="E1775" s="3" t="s">
        <v>20</v>
      </c>
      <c r="F1775" s="5">
        <v>13.0</v>
      </c>
      <c r="G1775" s="5">
        <v>25.0</v>
      </c>
      <c r="H1775" s="3" t="s">
        <v>66</v>
      </c>
      <c r="I1775" s="3" t="s">
        <v>69</v>
      </c>
      <c r="J1775" s="3" t="s">
        <v>4865</v>
      </c>
      <c r="K1775" s="3" t="s">
        <v>37568</v>
      </c>
      <c r="L1775" s="3" t="s">
        <v>37570</v>
      </c>
      <c r="M1775" s="3" t="s">
        <v>257</v>
      </c>
    </row>
    <row r="1776" ht="22.5" customHeight="1">
      <c r="A1776" s="3" t="s">
        <v>931</v>
      </c>
      <c r="B1776" s="3" t="s">
        <v>17227</v>
      </c>
      <c r="C1776" s="3" t="s">
        <v>17</v>
      </c>
      <c r="D1776" s="4" t="s">
        <v>19</v>
      </c>
      <c r="E1776" s="3" t="s">
        <v>20</v>
      </c>
      <c r="F1776" s="5">
        <v>13.0</v>
      </c>
      <c r="G1776" s="5">
        <v>18.0</v>
      </c>
      <c r="H1776" s="3" t="s">
        <v>8286</v>
      </c>
      <c r="I1776" s="3" t="s">
        <v>57</v>
      </c>
      <c r="J1776" s="3" t="s">
        <v>17230</v>
      </c>
      <c r="K1776" s="3" t="s">
        <v>37573</v>
      </c>
      <c r="L1776" s="3" t="s">
        <v>37574</v>
      </c>
      <c r="M1776" s="3" t="s">
        <v>159</v>
      </c>
    </row>
    <row r="1777" ht="22.5" customHeight="1">
      <c r="A1777" s="3" t="s">
        <v>37575</v>
      </c>
      <c r="B1777" s="3" t="s">
        <v>37213</v>
      </c>
      <c r="C1777" s="3" t="s">
        <v>17</v>
      </c>
      <c r="D1777" s="4" t="s">
        <v>19</v>
      </c>
      <c r="E1777" s="3" t="s">
        <v>127</v>
      </c>
      <c r="F1777" s="5">
        <v>13.0</v>
      </c>
      <c r="G1777" s="5">
        <v>25.0</v>
      </c>
      <c r="H1777" s="3" t="s">
        <v>66</v>
      </c>
      <c r="I1777" s="3" t="s">
        <v>69</v>
      </c>
      <c r="J1777" s="3" t="s">
        <v>4236</v>
      </c>
      <c r="K1777" s="3" t="s">
        <v>37216</v>
      </c>
      <c r="L1777" s="3" t="s">
        <v>37576</v>
      </c>
      <c r="M1777" s="3" t="s">
        <v>35</v>
      </c>
    </row>
    <row r="1778" ht="22.5" customHeight="1">
      <c r="A1778" s="3" t="s">
        <v>37577</v>
      </c>
      <c r="B1778" s="3" t="s">
        <v>37213</v>
      </c>
      <c r="C1778" s="3" t="s">
        <v>17</v>
      </c>
      <c r="D1778" s="4" t="s">
        <v>19</v>
      </c>
      <c r="E1778" s="3" t="s">
        <v>127</v>
      </c>
      <c r="F1778" s="5">
        <v>13.0</v>
      </c>
      <c r="G1778" s="5">
        <v>24.0</v>
      </c>
      <c r="H1778" s="3" t="s">
        <v>27487</v>
      </c>
      <c r="I1778" s="3" t="s">
        <v>69</v>
      </c>
      <c r="J1778" s="3" t="s">
        <v>4236</v>
      </c>
      <c r="K1778" s="3" t="s">
        <v>37216</v>
      </c>
      <c r="L1778" s="3" t="s">
        <v>37578</v>
      </c>
      <c r="M1778" s="3" t="s">
        <v>35</v>
      </c>
    </row>
    <row r="1779" ht="22.5" customHeight="1">
      <c r="A1779" s="3" t="s">
        <v>37579</v>
      </c>
      <c r="B1779" s="3" t="s">
        <v>665</v>
      </c>
      <c r="C1779" s="3" t="s">
        <v>17</v>
      </c>
      <c r="D1779" s="4" t="s">
        <v>19</v>
      </c>
      <c r="E1779" s="3" t="s">
        <v>20</v>
      </c>
      <c r="F1779" s="5">
        <v>13.0</v>
      </c>
      <c r="G1779" s="5">
        <v>25.0</v>
      </c>
      <c r="H1779" s="3" t="s">
        <v>66</v>
      </c>
      <c r="I1779" s="3" t="s">
        <v>50</v>
      </c>
      <c r="J1779" s="3" t="s">
        <v>669</v>
      </c>
      <c r="K1779" s="3" t="s">
        <v>37580</v>
      </c>
      <c r="L1779" s="3" t="s">
        <v>37581</v>
      </c>
      <c r="M1779" s="3" t="s">
        <v>27</v>
      </c>
    </row>
    <row r="1780" ht="22.5" customHeight="1">
      <c r="A1780" s="3" t="s">
        <v>6557</v>
      </c>
      <c r="B1780" s="3" t="s">
        <v>37229</v>
      </c>
      <c r="C1780" s="3" t="s">
        <v>30</v>
      </c>
      <c r="D1780" s="4" t="s">
        <v>19</v>
      </c>
      <c r="E1780" s="3" t="s">
        <v>20</v>
      </c>
      <c r="F1780" s="5">
        <v>13.0</v>
      </c>
      <c r="G1780" s="5">
        <v>18.0</v>
      </c>
      <c r="H1780" s="3" t="s">
        <v>8286</v>
      </c>
      <c r="I1780" s="3" t="s">
        <v>57</v>
      </c>
      <c r="J1780" s="3" t="s">
        <v>17142</v>
      </c>
      <c r="K1780" s="3" t="s">
        <v>37582</v>
      </c>
      <c r="L1780" s="3" t="s">
        <v>37583</v>
      </c>
      <c r="M1780" s="3" t="s">
        <v>27</v>
      </c>
    </row>
    <row r="1781" ht="22.5" customHeight="1">
      <c r="A1781" s="3" t="s">
        <v>37585</v>
      </c>
      <c r="B1781" s="3" t="s">
        <v>6286</v>
      </c>
      <c r="C1781" s="3" t="s">
        <v>30</v>
      </c>
      <c r="D1781" s="4" t="s">
        <v>19</v>
      </c>
      <c r="E1781" s="3" t="s">
        <v>20</v>
      </c>
      <c r="F1781" s="5">
        <v>13.0</v>
      </c>
      <c r="G1781" s="5">
        <v>20.0</v>
      </c>
      <c r="H1781" s="3" t="s">
        <v>314</v>
      </c>
      <c r="I1781" s="3" t="s">
        <v>57</v>
      </c>
      <c r="J1781" s="3" t="s">
        <v>6294</v>
      </c>
      <c r="K1781" s="3" t="s">
        <v>34715</v>
      </c>
      <c r="L1781" s="3" t="s">
        <v>37588</v>
      </c>
      <c r="M1781" s="3" t="s">
        <v>159</v>
      </c>
    </row>
    <row r="1782" ht="22.5" customHeight="1">
      <c r="A1782" s="3" t="s">
        <v>33339</v>
      </c>
      <c r="B1782" s="3" t="s">
        <v>20354</v>
      </c>
      <c r="C1782" s="3" t="s">
        <v>30</v>
      </c>
      <c r="D1782" s="4" t="s">
        <v>19</v>
      </c>
      <c r="E1782" s="3" t="s">
        <v>20</v>
      </c>
      <c r="F1782" s="5">
        <v>13.0</v>
      </c>
      <c r="G1782" s="5">
        <v>19.0</v>
      </c>
      <c r="H1782" s="3" t="s">
        <v>8567</v>
      </c>
      <c r="I1782" s="3" t="s">
        <v>23</v>
      </c>
      <c r="J1782" s="3" t="s">
        <v>20357</v>
      </c>
      <c r="K1782" s="3" t="s">
        <v>37592</v>
      </c>
      <c r="L1782" s="3" t="s">
        <v>37593</v>
      </c>
      <c r="M1782" s="3" t="s">
        <v>27</v>
      </c>
    </row>
    <row r="1783" ht="22.5" customHeight="1">
      <c r="A1783" s="3" t="s">
        <v>24779</v>
      </c>
      <c r="B1783" s="3" t="s">
        <v>20354</v>
      </c>
      <c r="C1783" s="3" t="s">
        <v>30</v>
      </c>
      <c r="D1783" s="4" t="s">
        <v>19</v>
      </c>
      <c r="E1783" s="3" t="s">
        <v>20</v>
      </c>
      <c r="F1783" s="5">
        <v>13.0</v>
      </c>
      <c r="G1783" s="5">
        <v>19.0</v>
      </c>
      <c r="H1783" s="3" t="s">
        <v>8567</v>
      </c>
      <c r="I1783" s="3" t="s">
        <v>23</v>
      </c>
      <c r="J1783" s="3" t="s">
        <v>20357</v>
      </c>
      <c r="K1783" s="3" t="s">
        <v>35605</v>
      </c>
      <c r="L1783" s="3" t="s">
        <v>37596</v>
      </c>
      <c r="M1783" s="3" t="s">
        <v>27</v>
      </c>
    </row>
    <row r="1784" ht="22.5" customHeight="1">
      <c r="A1784" s="3" t="s">
        <v>37597</v>
      </c>
      <c r="B1784" s="3" t="s">
        <v>9974</v>
      </c>
      <c r="C1784" s="3" t="s">
        <v>30</v>
      </c>
      <c r="D1784" s="4" t="s">
        <v>19</v>
      </c>
      <c r="E1784" s="3" t="s">
        <v>20</v>
      </c>
      <c r="F1784" s="5">
        <v>13.0</v>
      </c>
      <c r="G1784" s="5">
        <v>25.0</v>
      </c>
      <c r="H1784" s="3" t="s">
        <v>66</v>
      </c>
      <c r="I1784" s="3" t="s">
        <v>57</v>
      </c>
      <c r="J1784" s="3" t="s">
        <v>8387</v>
      </c>
      <c r="K1784" s="3" t="s">
        <v>10518</v>
      </c>
      <c r="L1784" s="3" t="s">
        <v>37599</v>
      </c>
      <c r="M1784" s="3" t="s">
        <v>35</v>
      </c>
    </row>
    <row r="1785" ht="22.5" customHeight="1">
      <c r="A1785" s="3" t="s">
        <v>37600</v>
      </c>
      <c r="B1785" s="3" t="s">
        <v>37601</v>
      </c>
      <c r="C1785" s="3" t="s">
        <v>30</v>
      </c>
      <c r="D1785" s="4" t="s">
        <v>19</v>
      </c>
      <c r="E1785" s="3" t="s">
        <v>20</v>
      </c>
      <c r="F1785" s="5">
        <v>13.0</v>
      </c>
      <c r="G1785" s="5">
        <v>20.0</v>
      </c>
      <c r="H1785" s="3" t="s">
        <v>314</v>
      </c>
      <c r="I1785" s="3" t="s">
        <v>57</v>
      </c>
      <c r="J1785" s="3" t="s">
        <v>1695</v>
      </c>
      <c r="K1785" s="3" t="s">
        <v>1076</v>
      </c>
      <c r="L1785" s="3" t="s">
        <v>37603</v>
      </c>
      <c r="M1785" s="3" t="s">
        <v>90</v>
      </c>
    </row>
    <row r="1786" ht="22.5" customHeight="1">
      <c r="A1786" s="3" t="s">
        <v>37604</v>
      </c>
      <c r="B1786" s="3" t="s">
        <v>24801</v>
      </c>
      <c r="C1786" s="3" t="s">
        <v>30</v>
      </c>
      <c r="D1786" s="4" t="s">
        <v>19</v>
      </c>
      <c r="E1786" s="3" t="s">
        <v>20</v>
      </c>
      <c r="F1786" s="5">
        <v>13.0</v>
      </c>
      <c r="G1786" s="5">
        <v>25.0</v>
      </c>
      <c r="H1786" s="3" t="s">
        <v>66</v>
      </c>
      <c r="I1786" s="3" t="s">
        <v>23</v>
      </c>
      <c r="J1786" s="3" t="s">
        <v>1817</v>
      </c>
      <c r="K1786" s="3" t="s">
        <v>26086</v>
      </c>
      <c r="L1786" s="3" t="s">
        <v>37605</v>
      </c>
      <c r="M1786" s="3" t="s">
        <v>159</v>
      </c>
    </row>
    <row r="1787" ht="22.5" customHeight="1">
      <c r="A1787" s="3" t="s">
        <v>37606</v>
      </c>
      <c r="B1787" s="3" t="s">
        <v>24801</v>
      </c>
      <c r="C1787" s="3" t="s">
        <v>30</v>
      </c>
      <c r="D1787" s="4" t="s">
        <v>19</v>
      </c>
      <c r="E1787" s="3" t="s">
        <v>20</v>
      </c>
      <c r="F1787" s="5">
        <v>13.0</v>
      </c>
      <c r="G1787" s="5">
        <v>25.0</v>
      </c>
      <c r="H1787" s="3" t="s">
        <v>66</v>
      </c>
      <c r="I1787" s="3" t="s">
        <v>23</v>
      </c>
      <c r="J1787" s="3" t="s">
        <v>1817</v>
      </c>
      <c r="K1787" s="3" t="s">
        <v>26086</v>
      </c>
      <c r="L1787" s="3" t="s">
        <v>37607</v>
      </c>
      <c r="M1787" s="3" t="s">
        <v>159</v>
      </c>
    </row>
    <row r="1788" ht="22.5" customHeight="1">
      <c r="A1788" s="3" t="s">
        <v>37609</v>
      </c>
      <c r="B1788" s="3" t="s">
        <v>24801</v>
      </c>
      <c r="C1788" s="3" t="s">
        <v>30</v>
      </c>
      <c r="D1788" s="4" t="s">
        <v>19</v>
      </c>
      <c r="E1788" s="3" t="s">
        <v>117</v>
      </c>
      <c r="F1788" s="5">
        <v>13.0</v>
      </c>
      <c r="G1788" s="5">
        <v>25.0</v>
      </c>
      <c r="H1788" s="3" t="s">
        <v>66</v>
      </c>
      <c r="I1788" s="3" t="s">
        <v>57</v>
      </c>
      <c r="J1788" s="3" t="s">
        <v>1817</v>
      </c>
      <c r="K1788" s="3" t="s">
        <v>26086</v>
      </c>
      <c r="L1788" s="3" t="s">
        <v>37611</v>
      </c>
      <c r="M1788" s="3" t="s">
        <v>159</v>
      </c>
    </row>
    <row r="1789" ht="22.5" customHeight="1">
      <c r="A1789" s="3" t="s">
        <v>26967</v>
      </c>
      <c r="B1789" s="3" t="s">
        <v>17352</v>
      </c>
      <c r="C1789" s="3" t="s">
        <v>30</v>
      </c>
      <c r="D1789" s="4" t="s">
        <v>19</v>
      </c>
      <c r="E1789" s="3" t="s">
        <v>20</v>
      </c>
      <c r="F1789" s="5">
        <v>13.0</v>
      </c>
      <c r="G1789" s="5">
        <v>18.0</v>
      </c>
      <c r="H1789" s="3" t="s">
        <v>8286</v>
      </c>
      <c r="I1789" s="3" t="s">
        <v>57</v>
      </c>
      <c r="J1789" s="3" t="s">
        <v>58</v>
      </c>
      <c r="K1789" s="3" t="s">
        <v>17436</v>
      </c>
      <c r="L1789" s="3" t="s">
        <v>37615</v>
      </c>
      <c r="M1789" s="3" t="s">
        <v>35</v>
      </c>
    </row>
    <row r="1790" ht="22.5" customHeight="1">
      <c r="A1790" s="3" t="s">
        <v>5166</v>
      </c>
      <c r="B1790" s="3" t="s">
        <v>23922</v>
      </c>
      <c r="C1790" s="3" t="s">
        <v>30</v>
      </c>
      <c r="D1790" s="4" t="s">
        <v>19</v>
      </c>
      <c r="E1790" s="3" t="s">
        <v>21</v>
      </c>
      <c r="F1790" s="5">
        <v>13.0</v>
      </c>
      <c r="G1790" s="5">
        <v>15.0</v>
      </c>
      <c r="H1790" s="3" t="s">
        <v>252</v>
      </c>
      <c r="I1790" s="3" t="s">
        <v>69</v>
      </c>
      <c r="J1790" s="3" t="s">
        <v>9289</v>
      </c>
      <c r="K1790" s="3" t="s">
        <v>23925</v>
      </c>
      <c r="L1790" s="3" t="s">
        <v>37618</v>
      </c>
      <c r="M1790" s="3" t="s">
        <v>35</v>
      </c>
    </row>
    <row r="1791" ht="22.5" customHeight="1">
      <c r="A1791" s="3" t="s">
        <v>37619</v>
      </c>
      <c r="B1791" s="3" t="s">
        <v>4105</v>
      </c>
      <c r="C1791" s="3" t="s">
        <v>30</v>
      </c>
      <c r="D1791" s="4" t="s">
        <v>19</v>
      </c>
      <c r="E1791" s="3" t="s">
        <v>20</v>
      </c>
      <c r="F1791" s="5">
        <v>13.0</v>
      </c>
      <c r="G1791" s="5">
        <v>20.0</v>
      </c>
      <c r="H1791" s="3" t="s">
        <v>314</v>
      </c>
      <c r="I1791" s="3" t="s">
        <v>57</v>
      </c>
      <c r="J1791" s="3" t="s">
        <v>99</v>
      </c>
      <c r="K1791" s="3" t="s">
        <v>6864</v>
      </c>
      <c r="L1791" s="3" t="s">
        <v>37623</v>
      </c>
      <c r="M1791" s="3" t="s">
        <v>159</v>
      </c>
    </row>
    <row r="1792" ht="22.5" customHeight="1">
      <c r="A1792" s="3" t="s">
        <v>37624</v>
      </c>
      <c r="B1792" s="3" t="s">
        <v>19685</v>
      </c>
      <c r="C1792" s="3" t="s">
        <v>30</v>
      </c>
      <c r="D1792" s="4" t="s">
        <v>19</v>
      </c>
      <c r="E1792" s="3" t="s">
        <v>20</v>
      </c>
      <c r="F1792" s="5">
        <v>13.0</v>
      </c>
      <c r="G1792" s="5">
        <v>20.0</v>
      </c>
      <c r="H1792" s="3" t="s">
        <v>314</v>
      </c>
      <c r="I1792" s="3" t="s">
        <v>50</v>
      </c>
      <c r="J1792" s="3" t="s">
        <v>19687</v>
      </c>
      <c r="K1792" s="4" t="s">
        <v>19</v>
      </c>
      <c r="L1792" s="3" t="s">
        <v>37629</v>
      </c>
      <c r="M1792" s="3" t="s">
        <v>257</v>
      </c>
    </row>
    <row r="1793" ht="22.5" customHeight="1">
      <c r="A1793" s="3" t="s">
        <v>37630</v>
      </c>
      <c r="B1793" s="3" t="s">
        <v>20354</v>
      </c>
      <c r="C1793" s="3" t="s">
        <v>30</v>
      </c>
      <c r="D1793" s="4" t="s">
        <v>19</v>
      </c>
      <c r="E1793" s="3" t="s">
        <v>20</v>
      </c>
      <c r="F1793" s="5">
        <v>13.0</v>
      </c>
      <c r="G1793" s="5">
        <v>19.0</v>
      </c>
      <c r="H1793" s="3" t="s">
        <v>8567</v>
      </c>
      <c r="I1793" s="3" t="s">
        <v>57</v>
      </c>
      <c r="J1793" s="3" t="s">
        <v>20357</v>
      </c>
      <c r="K1793" s="3" t="s">
        <v>37635</v>
      </c>
      <c r="L1793" s="3" t="s">
        <v>37637</v>
      </c>
      <c r="M1793" s="3" t="s">
        <v>27</v>
      </c>
    </row>
    <row r="1794" ht="22.5" customHeight="1">
      <c r="A1794" s="3" t="s">
        <v>37638</v>
      </c>
      <c r="B1794" s="3" t="s">
        <v>10143</v>
      </c>
      <c r="C1794" s="3" t="s">
        <v>30</v>
      </c>
      <c r="D1794" s="4" t="s">
        <v>19</v>
      </c>
      <c r="E1794" s="3" t="s">
        <v>20</v>
      </c>
      <c r="F1794" s="5">
        <v>13.0</v>
      </c>
      <c r="G1794" s="5">
        <v>26.0</v>
      </c>
      <c r="H1794" s="3" t="s">
        <v>1669</v>
      </c>
      <c r="I1794" s="3" t="s">
        <v>57</v>
      </c>
      <c r="J1794" s="3" t="s">
        <v>58</v>
      </c>
      <c r="K1794" s="3" t="s">
        <v>10149</v>
      </c>
      <c r="L1794" s="3" t="s">
        <v>37643</v>
      </c>
      <c r="M1794" s="3" t="s">
        <v>35</v>
      </c>
    </row>
    <row r="1795" ht="22.5" customHeight="1">
      <c r="A1795" s="3" t="s">
        <v>37480</v>
      </c>
      <c r="B1795" s="3" t="s">
        <v>37475</v>
      </c>
      <c r="C1795" s="3" t="s">
        <v>30</v>
      </c>
      <c r="D1795" s="4" t="s">
        <v>19</v>
      </c>
      <c r="E1795" s="3" t="s">
        <v>117</v>
      </c>
      <c r="F1795" s="5">
        <v>13.0</v>
      </c>
      <c r="G1795" s="5">
        <v>25.0</v>
      </c>
      <c r="H1795" s="3" t="s">
        <v>66</v>
      </c>
      <c r="I1795" s="3" t="s">
        <v>50</v>
      </c>
      <c r="J1795" s="3" t="s">
        <v>6673</v>
      </c>
      <c r="K1795" s="3" t="s">
        <v>37481</v>
      </c>
      <c r="L1795" s="3" t="s">
        <v>37482</v>
      </c>
      <c r="M1795" s="3" t="s">
        <v>41</v>
      </c>
    </row>
    <row r="1796" ht="22.5" customHeight="1">
      <c r="A1796" s="3" t="s">
        <v>37488</v>
      </c>
      <c r="B1796" s="3" t="s">
        <v>37475</v>
      </c>
      <c r="C1796" s="3" t="s">
        <v>30</v>
      </c>
      <c r="D1796" s="4" t="s">
        <v>19</v>
      </c>
      <c r="E1796" s="3" t="s">
        <v>117</v>
      </c>
      <c r="F1796" s="5">
        <v>13.0</v>
      </c>
      <c r="G1796" s="5">
        <v>25.0</v>
      </c>
      <c r="H1796" s="3" t="s">
        <v>66</v>
      </c>
      <c r="I1796" s="3" t="s">
        <v>69</v>
      </c>
      <c r="J1796" s="3" t="s">
        <v>6673</v>
      </c>
      <c r="K1796" s="3" t="s">
        <v>37478</v>
      </c>
      <c r="L1796" s="3" t="s">
        <v>37493</v>
      </c>
      <c r="M1796" s="3" t="s">
        <v>41</v>
      </c>
    </row>
    <row r="1797" ht="22.5" customHeight="1">
      <c r="A1797" s="3" t="s">
        <v>37652</v>
      </c>
      <c r="B1797" s="3" t="s">
        <v>5445</v>
      </c>
      <c r="C1797" s="3" t="s">
        <v>30</v>
      </c>
      <c r="D1797" s="4" t="s">
        <v>19</v>
      </c>
      <c r="E1797" s="3" t="s">
        <v>20</v>
      </c>
      <c r="F1797" s="5">
        <v>13.0</v>
      </c>
      <c r="G1797" s="5">
        <v>16.0</v>
      </c>
      <c r="H1797" s="3" t="s">
        <v>11832</v>
      </c>
      <c r="I1797" s="3" t="s">
        <v>57</v>
      </c>
      <c r="J1797" s="3" t="s">
        <v>99</v>
      </c>
      <c r="K1797" s="3" t="s">
        <v>11001</v>
      </c>
      <c r="L1797" s="3" t="s">
        <v>37657</v>
      </c>
      <c r="M1797" s="3" t="s">
        <v>27</v>
      </c>
    </row>
    <row r="1798" ht="22.5" customHeight="1">
      <c r="A1798" s="3" t="s">
        <v>37474</v>
      </c>
      <c r="B1798" s="3" t="s">
        <v>37475</v>
      </c>
      <c r="C1798" s="3" t="s">
        <v>30</v>
      </c>
      <c r="D1798" s="4" t="s">
        <v>19</v>
      </c>
      <c r="E1798" s="3" t="s">
        <v>117</v>
      </c>
      <c r="F1798" s="5">
        <v>13.0</v>
      </c>
      <c r="G1798" s="5">
        <v>25.0</v>
      </c>
      <c r="H1798" s="3" t="s">
        <v>66</v>
      </c>
      <c r="I1798" s="3" t="s">
        <v>69</v>
      </c>
      <c r="J1798" s="3" t="s">
        <v>6673</v>
      </c>
      <c r="K1798" s="3" t="s">
        <v>37478</v>
      </c>
      <c r="L1798" s="3" t="s">
        <v>37479</v>
      </c>
      <c r="M1798" s="3" t="s">
        <v>41</v>
      </c>
    </row>
    <row r="1799" ht="22.5" customHeight="1">
      <c r="A1799" s="3" t="s">
        <v>37659</v>
      </c>
      <c r="B1799" s="3" t="s">
        <v>6620</v>
      </c>
      <c r="C1799" s="3" t="s">
        <v>30</v>
      </c>
      <c r="D1799" s="4" t="s">
        <v>19</v>
      </c>
      <c r="E1799" s="3" t="s">
        <v>117</v>
      </c>
      <c r="F1799" s="5">
        <v>13.0</v>
      </c>
      <c r="G1799" s="5">
        <v>25.0</v>
      </c>
      <c r="H1799" s="3" t="s">
        <v>66</v>
      </c>
      <c r="I1799" s="3" t="s">
        <v>242</v>
      </c>
      <c r="J1799" s="3" t="s">
        <v>4236</v>
      </c>
      <c r="K1799" s="3" t="s">
        <v>6627</v>
      </c>
      <c r="L1799" s="3" t="s">
        <v>37662</v>
      </c>
      <c r="M1799" s="3" t="s">
        <v>35</v>
      </c>
    </row>
    <row r="1800" ht="22.5" customHeight="1">
      <c r="A1800" s="3" t="s">
        <v>37664</v>
      </c>
      <c r="B1800" s="3" t="s">
        <v>23058</v>
      </c>
      <c r="C1800" s="3" t="s">
        <v>30</v>
      </c>
      <c r="D1800" s="4" t="s">
        <v>19</v>
      </c>
      <c r="E1800" s="3" t="s">
        <v>20</v>
      </c>
      <c r="F1800" s="5">
        <v>13.0</v>
      </c>
      <c r="G1800" s="5">
        <v>25.0</v>
      </c>
      <c r="H1800" s="3" t="s">
        <v>66</v>
      </c>
      <c r="I1800" s="3" t="s">
        <v>57</v>
      </c>
      <c r="J1800" s="3" t="s">
        <v>23062</v>
      </c>
      <c r="K1800" s="3" t="s">
        <v>37667</v>
      </c>
      <c r="L1800" s="3" t="s">
        <v>37668</v>
      </c>
      <c r="M1800" s="3" t="s">
        <v>35</v>
      </c>
    </row>
    <row r="1801" ht="22.5" customHeight="1">
      <c r="A1801" s="3" t="s">
        <v>36223</v>
      </c>
      <c r="B1801" s="3" t="s">
        <v>20705</v>
      </c>
      <c r="C1801" s="3" t="s">
        <v>30</v>
      </c>
      <c r="D1801" s="4" t="s">
        <v>19</v>
      </c>
      <c r="E1801" s="3" t="s">
        <v>20</v>
      </c>
      <c r="F1801" s="5">
        <v>13.0</v>
      </c>
      <c r="G1801" s="5">
        <v>18.0</v>
      </c>
      <c r="H1801" s="3" t="s">
        <v>8286</v>
      </c>
      <c r="I1801" s="3" t="s">
        <v>57</v>
      </c>
      <c r="J1801" s="3" t="s">
        <v>1695</v>
      </c>
      <c r="K1801" s="3" t="s">
        <v>20709</v>
      </c>
      <c r="L1801" s="3" t="s">
        <v>37673</v>
      </c>
      <c r="M1801" s="3" t="s">
        <v>35</v>
      </c>
    </row>
    <row r="1802" ht="22.5" customHeight="1">
      <c r="A1802" s="3" t="s">
        <v>24598</v>
      </c>
      <c r="B1802" s="3" t="s">
        <v>24599</v>
      </c>
      <c r="C1802" s="3" t="s">
        <v>30</v>
      </c>
      <c r="D1802" s="4" t="s">
        <v>19</v>
      </c>
      <c r="E1802" s="3" t="s">
        <v>20</v>
      </c>
      <c r="F1802" s="5">
        <v>13.0</v>
      </c>
      <c r="G1802" s="5">
        <v>25.0</v>
      </c>
      <c r="H1802" s="3" t="s">
        <v>66</v>
      </c>
      <c r="I1802" s="3" t="s">
        <v>57</v>
      </c>
      <c r="J1802" s="3" t="s">
        <v>6602</v>
      </c>
      <c r="K1802" s="3" t="s">
        <v>24600</v>
      </c>
      <c r="L1802" s="3" t="s">
        <v>24601</v>
      </c>
      <c r="M1802" s="3" t="s">
        <v>27</v>
      </c>
    </row>
    <row r="1803" ht="22.5" customHeight="1">
      <c r="A1803" s="3" t="s">
        <v>37676</v>
      </c>
      <c r="B1803" s="3" t="s">
        <v>24599</v>
      </c>
      <c r="C1803" s="3" t="s">
        <v>30</v>
      </c>
      <c r="D1803" s="4" t="s">
        <v>19</v>
      </c>
      <c r="E1803" s="3" t="s">
        <v>20</v>
      </c>
      <c r="F1803" s="5">
        <v>13.0</v>
      </c>
      <c r="G1803" s="5">
        <v>25.0</v>
      </c>
      <c r="H1803" s="3" t="s">
        <v>66</v>
      </c>
      <c r="I1803" s="3" t="s">
        <v>57</v>
      </c>
      <c r="J1803" s="3" t="s">
        <v>6602</v>
      </c>
      <c r="K1803" s="3" t="s">
        <v>37684</v>
      </c>
      <c r="L1803" s="3" t="s">
        <v>37685</v>
      </c>
      <c r="M1803" s="3" t="s">
        <v>27</v>
      </c>
    </row>
    <row r="1804" ht="22.5" customHeight="1">
      <c r="A1804" s="3" t="s">
        <v>25424</v>
      </c>
      <c r="B1804" s="3" t="s">
        <v>27555</v>
      </c>
      <c r="C1804" s="3" t="s">
        <v>30</v>
      </c>
      <c r="D1804" s="4" t="s">
        <v>19</v>
      </c>
      <c r="E1804" s="3" t="s">
        <v>20</v>
      </c>
      <c r="F1804" s="5">
        <v>13.0</v>
      </c>
      <c r="G1804" s="5">
        <v>26.0</v>
      </c>
      <c r="H1804" s="3" t="s">
        <v>1669</v>
      </c>
      <c r="I1804" s="3" t="s">
        <v>57</v>
      </c>
      <c r="J1804" s="3" t="s">
        <v>58</v>
      </c>
      <c r="K1804" s="3" t="s">
        <v>27562</v>
      </c>
      <c r="L1804" s="3" t="s">
        <v>37690</v>
      </c>
      <c r="M1804" s="3" t="s">
        <v>159</v>
      </c>
    </row>
    <row r="1805" ht="22.5" customHeight="1">
      <c r="A1805" s="3" t="s">
        <v>3825</v>
      </c>
      <c r="B1805" s="3" t="s">
        <v>36263</v>
      </c>
      <c r="C1805" s="3" t="s">
        <v>30</v>
      </c>
      <c r="D1805" s="4" t="s">
        <v>19</v>
      </c>
      <c r="E1805" s="3" t="s">
        <v>20</v>
      </c>
      <c r="F1805" s="5">
        <v>13.0</v>
      </c>
      <c r="G1805" s="5">
        <v>20.0</v>
      </c>
      <c r="H1805" s="3" t="s">
        <v>314</v>
      </c>
      <c r="I1805" s="3" t="s">
        <v>57</v>
      </c>
      <c r="J1805" s="3" t="s">
        <v>58</v>
      </c>
      <c r="K1805" s="3" t="s">
        <v>36267</v>
      </c>
      <c r="L1805" s="3" t="s">
        <v>37695</v>
      </c>
      <c r="M1805" s="3" t="s">
        <v>35</v>
      </c>
    </row>
    <row r="1806" ht="22.5" customHeight="1">
      <c r="A1806" s="3" t="s">
        <v>4514</v>
      </c>
      <c r="B1806" s="3" t="s">
        <v>37697</v>
      </c>
      <c r="C1806" s="3" t="s">
        <v>30</v>
      </c>
      <c r="D1806" s="4" t="s">
        <v>19</v>
      </c>
      <c r="E1806" s="3" t="s">
        <v>20</v>
      </c>
      <c r="F1806" s="5">
        <v>13.0</v>
      </c>
      <c r="G1806" s="5">
        <v>20.0</v>
      </c>
      <c r="H1806" s="3" t="s">
        <v>314</v>
      </c>
      <c r="I1806" s="3" t="s">
        <v>23</v>
      </c>
      <c r="J1806" s="3" t="s">
        <v>377</v>
      </c>
      <c r="K1806" s="3" t="s">
        <v>37699</v>
      </c>
      <c r="L1806" s="3" t="s">
        <v>37700</v>
      </c>
      <c r="M1806" s="3" t="s">
        <v>35</v>
      </c>
    </row>
    <row r="1807" ht="22.5" customHeight="1">
      <c r="A1807" s="3" t="s">
        <v>25688</v>
      </c>
      <c r="B1807" s="3" t="s">
        <v>5236</v>
      </c>
      <c r="C1807" s="3" t="s">
        <v>30</v>
      </c>
      <c r="D1807" s="4" t="s">
        <v>19</v>
      </c>
      <c r="E1807" s="3" t="s">
        <v>20</v>
      </c>
      <c r="F1807" s="5">
        <v>13.0</v>
      </c>
      <c r="G1807" s="5">
        <v>18.0</v>
      </c>
      <c r="H1807" s="3" t="s">
        <v>8286</v>
      </c>
      <c r="I1807" s="3" t="s">
        <v>57</v>
      </c>
      <c r="J1807" s="3" t="s">
        <v>38</v>
      </c>
      <c r="K1807" s="3" t="s">
        <v>10242</v>
      </c>
      <c r="L1807" s="3" t="s">
        <v>25693</v>
      </c>
      <c r="M1807" s="3" t="s">
        <v>159</v>
      </c>
    </row>
    <row r="1808" ht="22.5" customHeight="1">
      <c r="A1808" s="3" t="s">
        <v>21869</v>
      </c>
      <c r="B1808" s="3" t="s">
        <v>21870</v>
      </c>
      <c r="C1808" s="3" t="s">
        <v>30</v>
      </c>
      <c r="D1808" s="4" t="s">
        <v>19</v>
      </c>
      <c r="E1808" s="3" t="s">
        <v>117</v>
      </c>
      <c r="F1808" s="5">
        <v>13.0</v>
      </c>
      <c r="G1808" s="5">
        <v>26.0</v>
      </c>
      <c r="H1808" s="3" t="s">
        <v>1669</v>
      </c>
      <c r="I1808" s="3" t="s">
        <v>69</v>
      </c>
      <c r="J1808" s="3" t="s">
        <v>509</v>
      </c>
      <c r="K1808" s="3" t="s">
        <v>21873</v>
      </c>
      <c r="L1808" s="3" t="s">
        <v>25491</v>
      </c>
      <c r="M1808" s="3" t="s">
        <v>27</v>
      </c>
    </row>
    <row r="1809" ht="22.5" customHeight="1">
      <c r="A1809" s="3" t="s">
        <v>37706</v>
      </c>
      <c r="B1809" s="3" t="s">
        <v>801</v>
      </c>
      <c r="C1809" s="3" t="s">
        <v>165</v>
      </c>
      <c r="D1809" s="4" t="s">
        <v>19</v>
      </c>
      <c r="E1809" s="3" t="s">
        <v>20</v>
      </c>
      <c r="F1809" s="5">
        <v>13.0</v>
      </c>
      <c r="G1809" s="5">
        <v>22.0</v>
      </c>
      <c r="H1809" s="3" t="s">
        <v>8418</v>
      </c>
      <c r="I1809" s="3" t="s">
        <v>69</v>
      </c>
      <c r="J1809" s="3" t="s">
        <v>810</v>
      </c>
      <c r="K1809" s="3" t="s">
        <v>20032</v>
      </c>
      <c r="L1809" s="3" t="s">
        <v>37712</v>
      </c>
      <c r="M1809" s="3" t="s">
        <v>27</v>
      </c>
    </row>
    <row r="1810" ht="22.5" customHeight="1">
      <c r="A1810" s="3" t="s">
        <v>37706</v>
      </c>
      <c r="B1810" s="3" t="s">
        <v>801</v>
      </c>
      <c r="C1810" s="3" t="s">
        <v>165</v>
      </c>
      <c r="D1810" s="4" t="s">
        <v>19</v>
      </c>
      <c r="E1810" s="3" t="s">
        <v>20</v>
      </c>
      <c r="F1810" s="5">
        <v>13.0</v>
      </c>
      <c r="G1810" s="5">
        <v>26.0</v>
      </c>
      <c r="H1810" s="3" t="s">
        <v>1669</v>
      </c>
      <c r="I1810" s="3" t="s">
        <v>50</v>
      </c>
      <c r="J1810" s="3" t="s">
        <v>810</v>
      </c>
      <c r="K1810" s="4" t="s">
        <v>19</v>
      </c>
      <c r="L1810" s="3" t="s">
        <v>37714</v>
      </c>
      <c r="M1810" s="3" t="s">
        <v>27</v>
      </c>
    </row>
    <row r="1811" ht="22.5" customHeight="1">
      <c r="A1811" s="3" t="s">
        <v>37718</v>
      </c>
      <c r="B1811" s="3" t="s">
        <v>801</v>
      </c>
      <c r="C1811" s="3" t="s">
        <v>165</v>
      </c>
      <c r="D1811" s="4" t="s">
        <v>19</v>
      </c>
      <c r="E1811" s="3" t="s">
        <v>20</v>
      </c>
      <c r="F1811" s="5">
        <v>13.0</v>
      </c>
      <c r="G1811" s="5">
        <v>22.0</v>
      </c>
      <c r="H1811" s="3" t="s">
        <v>8418</v>
      </c>
      <c r="I1811" s="3" t="s">
        <v>69</v>
      </c>
      <c r="J1811" s="3" t="s">
        <v>810</v>
      </c>
      <c r="K1811" s="3" t="s">
        <v>20032</v>
      </c>
      <c r="L1811" s="3" t="s">
        <v>37722</v>
      </c>
      <c r="M1811" s="3" t="s">
        <v>27</v>
      </c>
    </row>
    <row r="1812" ht="22.5" customHeight="1">
      <c r="A1812" s="3" t="s">
        <v>37723</v>
      </c>
      <c r="B1812" s="3" t="s">
        <v>697</v>
      </c>
      <c r="C1812" s="3" t="s">
        <v>18</v>
      </c>
      <c r="D1812" s="4" t="s">
        <v>19</v>
      </c>
      <c r="E1812" s="3" t="s">
        <v>20</v>
      </c>
      <c r="F1812" s="5">
        <v>14.0</v>
      </c>
      <c r="G1812" s="5">
        <v>24.0</v>
      </c>
      <c r="H1812" s="3" t="s">
        <v>27607</v>
      </c>
      <c r="I1812" s="3" t="s">
        <v>69</v>
      </c>
      <c r="J1812" s="3" t="s">
        <v>99</v>
      </c>
      <c r="K1812" s="3" t="s">
        <v>37726</v>
      </c>
      <c r="L1812" s="3" t="s">
        <v>37727</v>
      </c>
      <c r="M1812" s="3" t="s">
        <v>35</v>
      </c>
    </row>
    <row r="1813" ht="22.5" customHeight="1">
      <c r="A1813" s="3" t="s">
        <v>3825</v>
      </c>
      <c r="B1813" s="3" t="s">
        <v>26492</v>
      </c>
      <c r="C1813" s="3" t="s">
        <v>18</v>
      </c>
      <c r="D1813" s="4" t="s">
        <v>19</v>
      </c>
      <c r="E1813" s="3" t="s">
        <v>20</v>
      </c>
      <c r="F1813" s="5">
        <v>14.0</v>
      </c>
      <c r="G1813" s="5">
        <v>25.0</v>
      </c>
      <c r="H1813" s="3" t="s">
        <v>11392</v>
      </c>
      <c r="I1813" s="3" t="s">
        <v>57</v>
      </c>
      <c r="J1813" s="3" t="s">
        <v>26495</v>
      </c>
      <c r="K1813" s="3" t="s">
        <v>37729</v>
      </c>
      <c r="L1813" s="3" t="s">
        <v>37731</v>
      </c>
      <c r="M1813" s="3" t="s">
        <v>27</v>
      </c>
    </row>
    <row r="1814" ht="22.5" customHeight="1">
      <c r="A1814" s="3" t="s">
        <v>37732</v>
      </c>
      <c r="B1814" s="3" t="s">
        <v>14936</v>
      </c>
      <c r="C1814" s="3" t="s">
        <v>18</v>
      </c>
      <c r="D1814" s="4" t="s">
        <v>19</v>
      </c>
      <c r="E1814" s="3" t="s">
        <v>20</v>
      </c>
      <c r="F1814" s="5">
        <v>14.0</v>
      </c>
      <c r="G1814" s="5">
        <v>18.0</v>
      </c>
      <c r="H1814" s="3" t="s">
        <v>8304</v>
      </c>
      <c r="I1814" s="3" t="s">
        <v>23</v>
      </c>
      <c r="J1814" s="3" t="s">
        <v>7922</v>
      </c>
      <c r="K1814" s="3" t="s">
        <v>2018</v>
      </c>
      <c r="L1814" s="3" t="s">
        <v>37736</v>
      </c>
      <c r="M1814" s="3" t="s">
        <v>35</v>
      </c>
    </row>
    <row r="1815" ht="22.5" customHeight="1">
      <c r="A1815" s="3" t="s">
        <v>37739</v>
      </c>
      <c r="B1815" s="3" t="s">
        <v>16819</v>
      </c>
      <c r="C1815" s="3" t="s">
        <v>18</v>
      </c>
      <c r="D1815" s="4" t="s">
        <v>19</v>
      </c>
      <c r="E1815" s="3" t="s">
        <v>20</v>
      </c>
      <c r="F1815" s="5">
        <v>14.0</v>
      </c>
      <c r="G1815" s="5">
        <v>18.0</v>
      </c>
      <c r="H1815" s="3" t="s">
        <v>8304</v>
      </c>
      <c r="I1815" s="3" t="s">
        <v>50</v>
      </c>
      <c r="J1815" s="3" t="s">
        <v>13178</v>
      </c>
      <c r="K1815" s="3" t="s">
        <v>22387</v>
      </c>
      <c r="L1815" s="3" t="s">
        <v>37744</v>
      </c>
      <c r="M1815" s="3" t="s">
        <v>27</v>
      </c>
    </row>
    <row r="1816" ht="22.5" customHeight="1">
      <c r="A1816" s="3" t="s">
        <v>37745</v>
      </c>
      <c r="B1816" s="3" t="s">
        <v>35732</v>
      </c>
      <c r="C1816" s="3" t="s">
        <v>18</v>
      </c>
      <c r="D1816" s="4" t="s">
        <v>19</v>
      </c>
      <c r="E1816" s="3" t="s">
        <v>21</v>
      </c>
      <c r="F1816" s="5">
        <v>14.0</v>
      </c>
      <c r="G1816" s="5">
        <v>25.0</v>
      </c>
      <c r="H1816" s="3" t="s">
        <v>11392</v>
      </c>
      <c r="I1816" s="3" t="s">
        <v>23</v>
      </c>
      <c r="J1816" s="3" t="s">
        <v>556</v>
      </c>
      <c r="K1816" s="3" t="s">
        <v>36838</v>
      </c>
      <c r="L1816" s="3" t="s">
        <v>37748</v>
      </c>
      <c r="M1816" s="3" t="s">
        <v>35</v>
      </c>
    </row>
    <row r="1817" ht="22.5" customHeight="1">
      <c r="A1817" s="3" t="s">
        <v>32815</v>
      </c>
      <c r="B1817" s="3" t="s">
        <v>4966</v>
      </c>
      <c r="C1817" s="3" t="s">
        <v>18</v>
      </c>
      <c r="D1817" s="4" t="s">
        <v>19</v>
      </c>
      <c r="E1817" s="3" t="s">
        <v>21</v>
      </c>
      <c r="F1817" s="5">
        <v>14.0</v>
      </c>
      <c r="G1817" s="5">
        <v>16.0</v>
      </c>
      <c r="H1817" s="3" t="s">
        <v>5840</v>
      </c>
      <c r="I1817" s="3" t="s">
        <v>50</v>
      </c>
      <c r="J1817" s="3" t="s">
        <v>187</v>
      </c>
      <c r="K1817" s="4" t="s">
        <v>19</v>
      </c>
      <c r="L1817" s="3" t="s">
        <v>37755</v>
      </c>
      <c r="M1817" s="3" t="s">
        <v>257</v>
      </c>
    </row>
    <row r="1818" ht="22.5" customHeight="1">
      <c r="A1818" s="3" t="s">
        <v>22203</v>
      </c>
      <c r="B1818" s="3" t="s">
        <v>37756</v>
      </c>
      <c r="C1818" s="3" t="s">
        <v>17</v>
      </c>
      <c r="D1818" s="4" t="s">
        <v>19</v>
      </c>
      <c r="E1818" s="3" t="s">
        <v>20</v>
      </c>
      <c r="F1818" s="5">
        <v>14.0</v>
      </c>
      <c r="G1818" s="5">
        <v>25.0</v>
      </c>
      <c r="H1818" s="3" t="s">
        <v>11392</v>
      </c>
      <c r="I1818" s="3" t="s">
        <v>50</v>
      </c>
      <c r="J1818" s="3" t="s">
        <v>4532</v>
      </c>
      <c r="K1818" s="3" t="s">
        <v>37758</v>
      </c>
      <c r="L1818" s="3" t="s">
        <v>37759</v>
      </c>
      <c r="M1818" s="3" t="s">
        <v>35</v>
      </c>
    </row>
    <row r="1819" ht="22.5" customHeight="1">
      <c r="A1819" s="3" t="s">
        <v>37762</v>
      </c>
      <c r="B1819" s="3" t="s">
        <v>27602</v>
      </c>
      <c r="C1819" s="3" t="s">
        <v>17</v>
      </c>
      <c r="D1819" s="4" t="s">
        <v>19</v>
      </c>
      <c r="E1819" s="3" t="s">
        <v>20</v>
      </c>
      <c r="F1819" s="5">
        <v>14.0</v>
      </c>
      <c r="G1819" s="5">
        <v>24.0</v>
      </c>
      <c r="H1819" s="3" t="s">
        <v>27607</v>
      </c>
      <c r="I1819" s="3" t="s">
        <v>57</v>
      </c>
      <c r="J1819" s="3" t="s">
        <v>2691</v>
      </c>
      <c r="K1819" s="3" t="s">
        <v>27609</v>
      </c>
      <c r="L1819" s="3" t="s">
        <v>37766</v>
      </c>
      <c r="M1819" s="3" t="s">
        <v>35</v>
      </c>
    </row>
    <row r="1820" ht="22.5" customHeight="1">
      <c r="A1820" s="3" t="s">
        <v>37767</v>
      </c>
      <c r="B1820" s="3" t="s">
        <v>37768</v>
      </c>
      <c r="C1820" s="3" t="s">
        <v>17</v>
      </c>
      <c r="D1820" s="4" t="s">
        <v>19</v>
      </c>
      <c r="E1820" s="3" t="s">
        <v>20</v>
      </c>
      <c r="F1820" s="5">
        <v>14.0</v>
      </c>
      <c r="G1820" s="5">
        <v>18.0</v>
      </c>
      <c r="H1820" s="3" t="s">
        <v>8304</v>
      </c>
      <c r="I1820" s="3" t="s">
        <v>57</v>
      </c>
      <c r="J1820" s="3" t="s">
        <v>37774</v>
      </c>
      <c r="K1820" s="3" t="s">
        <v>37775</v>
      </c>
      <c r="L1820" s="3" t="s">
        <v>37776</v>
      </c>
      <c r="M1820" s="3" t="s">
        <v>35</v>
      </c>
    </row>
    <row r="1821" ht="22.5" customHeight="1">
      <c r="A1821" s="3" t="s">
        <v>34289</v>
      </c>
      <c r="B1821" s="3" t="s">
        <v>29985</v>
      </c>
      <c r="C1821" s="3" t="s">
        <v>17</v>
      </c>
      <c r="D1821" s="4" t="s">
        <v>19</v>
      </c>
      <c r="E1821" s="3" t="s">
        <v>20</v>
      </c>
      <c r="F1821" s="5">
        <v>14.0</v>
      </c>
      <c r="G1821" s="5">
        <v>17.0</v>
      </c>
      <c r="H1821" s="3" t="s">
        <v>13852</v>
      </c>
      <c r="I1821" s="3" t="s">
        <v>57</v>
      </c>
      <c r="J1821" s="3" t="s">
        <v>916</v>
      </c>
      <c r="K1821" s="3" t="s">
        <v>29987</v>
      </c>
      <c r="L1821" s="3" t="s">
        <v>37782</v>
      </c>
      <c r="M1821" s="3" t="s">
        <v>159</v>
      </c>
    </row>
    <row r="1822" ht="22.5" customHeight="1">
      <c r="A1822" s="3" t="s">
        <v>37784</v>
      </c>
      <c r="B1822" s="3" t="s">
        <v>4912</v>
      </c>
      <c r="C1822" s="3" t="s">
        <v>17</v>
      </c>
      <c r="D1822" s="4" t="s">
        <v>19</v>
      </c>
      <c r="E1822" s="3" t="s">
        <v>20</v>
      </c>
      <c r="F1822" s="5">
        <v>14.0</v>
      </c>
      <c r="G1822" s="5">
        <v>20.0</v>
      </c>
      <c r="H1822" s="3" t="s">
        <v>4873</v>
      </c>
      <c r="I1822" s="3" t="s">
        <v>57</v>
      </c>
      <c r="J1822" s="3" t="s">
        <v>154</v>
      </c>
      <c r="K1822" s="3" t="s">
        <v>4916</v>
      </c>
      <c r="L1822" s="3" t="s">
        <v>37792</v>
      </c>
      <c r="M1822" s="3" t="s">
        <v>35</v>
      </c>
    </row>
    <row r="1823" ht="22.5" customHeight="1">
      <c r="A1823" s="3" t="s">
        <v>27766</v>
      </c>
      <c r="B1823" s="3" t="s">
        <v>27767</v>
      </c>
      <c r="C1823" s="3" t="s">
        <v>30</v>
      </c>
      <c r="D1823" s="4" t="s">
        <v>19</v>
      </c>
      <c r="E1823" s="3" t="s">
        <v>21</v>
      </c>
      <c r="F1823" s="5">
        <v>14.0</v>
      </c>
      <c r="G1823" s="5">
        <v>18.0</v>
      </c>
      <c r="H1823" s="3" t="s">
        <v>8304</v>
      </c>
      <c r="I1823" s="3" t="s">
        <v>57</v>
      </c>
      <c r="J1823" s="3" t="s">
        <v>34591</v>
      </c>
      <c r="K1823" s="3" t="s">
        <v>27774</v>
      </c>
      <c r="L1823" s="3" t="s">
        <v>27773</v>
      </c>
      <c r="M1823" s="3" t="s">
        <v>27</v>
      </c>
    </row>
    <row r="1824" ht="22.5" customHeight="1">
      <c r="A1824" s="3" t="s">
        <v>6557</v>
      </c>
      <c r="B1824" s="3" t="s">
        <v>5236</v>
      </c>
      <c r="C1824" s="3" t="s">
        <v>30</v>
      </c>
      <c r="D1824" s="4" t="s">
        <v>19</v>
      </c>
      <c r="E1824" s="3" t="s">
        <v>20</v>
      </c>
      <c r="F1824" s="5">
        <v>14.0</v>
      </c>
      <c r="G1824" s="5">
        <v>17.0</v>
      </c>
      <c r="H1824" s="3" t="s">
        <v>13852</v>
      </c>
      <c r="I1824" s="3" t="s">
        <v>57</v>
      </c>
      <c r="J1824" s="3" t="s">
        <v>38</v>
      </c>
      <c r="K1824" s="3" t="s">
        <v>37796</v>
      </c>
      <c r="L1824" s="3" t="s">
        <v>37798</v>
      </c>
      <c r="M1824" s="3" t="s">
        <v>159</v>
      </c>
    </row>
    <row r="1825" ht="22.5" customHeight="1">
      <c r="A1825" s="3" t="s">
        <v>37799</v>
      </c>
      <c r="B1825" s="3" t="s">
        <v>35732</v>
      </c>
      <c r="C1825" s="3" t="s">
        <v>30</v>
      </c>
      <c r="D1825" s="4" t="s">
        <v>19</v>
      </c>
      <c r="E1825" s="3" t="s">
        <v>20</v>
      </c>
      <c r="F1825" s="5">
        <v>14.0</v>
      </c>
      <c r="G1825" s="5">
        <v>25.0</v>
      </c>
      <c r="H1825" s="3" t="s">
        <v>11392</v>
      </c>
      <c r="I1825" s="3" t="s">
        <v>23</v>
      </c>
      <c r="J1825" s="3" t="s">
        <v>556</v>
      </c>
      <c r="K1825" s="3" t="s">
        <v>36838</v>
      </c>
      <c r="L1825" s="3" t="s">
        <v>37748</v>
      </c>
      <c r="M1825" s="3" t="s">
        <v>35</v>
      </c>
    </row>
    <row r="1826" ht="22.5" customHeight="1">
      <c r="A1826" s="3" t="s">
        <v>4514</v>
      </c>
      <c r="B1826" s="3" t="s">
        <v>11674</v>
      </c>
      <c r="C1826" s="3" t="s">
        <v>30</v>
      </c>
      <c r="D1826" s="4" t="s">
        <v>19</v>
      </c>
      <c r="E1826" s="3" t="s">
        <v>21</v>
      </c>
      <c r="F1826" s="5">
        <v>14.0</v>
      </c>
      <c r="G1826" s="5">
        <v>18.0</v>
      </c>
      <c r="H1826" s="3" t="s">
        <v>8304</v>
      </c>
      <c r="I1826" s="3" t="s">
        <v>23</v>
      </c>
      <c r="J1826" s="3" t="s">
        <v>187</v>
      </c>
      <c r="K1826" s="3" t="s">
        <v>37805</v>
      </c>
      <c r="L1826" s="3" t="s">
        <v>37806</v>
      </c>
      <c r="M1826" s="3" t="s">
        <v>27</v>
      </c>
    </row>
    <row r="1827" ht="22.5" customHeight="1">
      <c r="A1827" s="3" t="s">
        <v>2000</v>
      </c>
      <c r="B1827" s="3" t="s">
        <v>20705</v>
      </c>
      <c r="C1827" s="3" t="s">
        <v>30</v>
      </c>
      <c r="D1827" s="4" t="s">
        <v>19</v>
      </c>
      <c r="E1827" s="3" t="s">
        <v>20</v>
      </c>
      <c r="F1827" s="5">
        <v>14.0</v>
      </c>
      <c r="G1827" s="5">
        <v>18.0</v>
      </c>
      <c r="H1827" s="3" t="s">
        <v>8304</v>
      </c>
      <c r="I1827" s="3" t="s">
        <v>57</v>
      </c>
      <c r="J1827" s="3" t="s">
        <v>1695</v>
      </c>
      <c r="K1827" s="3" t="s">
        <v>20709</v>
      </c>
      <c r="L1827" s="3" t="s">
        <v>20710</v>
      </c>
      <c r="M1827" s="3" t="s">
        <v>35</v>
      </c>
    </row>
    <row r="1828" ht="22.5" customHeight="1">
      <c r="A1828" s="3" t="s">
        <v>37807</v>
      </c>
      <c r="B1828" s="3" t="s">
        <v>37808</v>
      </c>
      <c r="C1828" s="3" t="s">
        <v>30</v>
      </c>
      <c r="D1828" s="4" t="s">
        <v>19</v>
      </c>
      <c r="E1828" s="3" t="s">
        <v>117</v>
      </c>
      <c r="F1828" s="5">
        <v>14.0</v>
      </c>
      <c r="G1828" s="5">
        <v>25.0</v>
      </c>
      <c r="H1828" s="3" t="s">
        <v>11392</v>
      </c>
      <c r="I1828" s="3" t="s">
        <v>69</v>
      </c>
      <c r="J1828" s="3" t="s">
        <v>2737</v>
      </c>
      <c r="K1828" s="3" t="s">
        <v>37810</v>
      </c>
      <c r="L1828" s="3" t="s">
        <v>37811</v>
      </c>
      <c r="M1828" s="3" t="s">
        <v>41</v>
      </c>
    </row>
    <row r="1829" ht="22.5" customHeight="1">
      <c r="A1829" s="3" t="s">
        <v>37813</v>
      </c>
      <c r="B1829" s="3" t="s">
        <v>20504</v>
      </c>
      <c r="C1829" s="3" t="s">
        <v>165</v>
      </c>
      <c r="D1829" s="4" t="s">
        <v>19</v>
      </c>
      <c r="E1829" s="3" t="s">
        <v>20</v>
      </c>
      <c r="F1829" s="5">
        <v>14.0</v>
      </c>
      <c r="G1829" s="5">
        <v>28.0</v>
      </c>
      <c r="H1829" s="3" t="s">
        <v>20509</v>
      </c>
      <c r="I1829" s="3" t="s">
        <v>57</v>
      </c>
      <c r="J1829" s="3" t="s">
        <v>20511</v>
      </c>
      <c r="K1829" s="3" t="s">
        <v>20518</v>
      </c>
      <c r="L1829" s="3" t="s">
        <v>37814</v>
      </c>
      <c r="M1829" s="3" t="s">
        <v>159</v>
      </c>
    </row>
    <row r="1830" ht="22.5" customHeight="1">
      <c r="A1830" s="3" t="s">
        <v>37816</v>
      </c>
      <c r="B1830" s="3" t="s">
        <v>20504</v>
      </c>
      <c r="C1830" s="3" t="s">
        <v>165</v>
      </c>
      <c r="D1830" s="4" t="s">
        <v>19</v>
      </c>
      <c r="E1830" s="3" t="s">
        <v>20</v>
      </c>
      <c r="F1830" s="5">
        <v>14.0</v>
      </c>
      <c r="G1830" s="5">
        <v>28.0</v>
      </c>
      <c r="H1830" s="3" t="s">
        <v>20509</v>
      </c>
      <c r="I1830" s="3" t="s">
        <v>57</v>
      </c>
      <c r="J1830" s="3" t="s">
        <v>20511</v>
      </c>
      <c r="K1830" s="3" t="s">
        <v>20518</v>
      </c>
      <c r="L1830" s="3" t="s">
        <v>37821</v>
      </c>
      <c r="M1830" s="3" t="s">
        <v>159</v>
      </c>
    </row>
    <row r="1831" ht="22.5" customHeight="1">
      <c r="A1831" s="3" t="s">
        <v>19055</v>
      </c>
      <c r="B1831" s="3" t="s">
        <v>5698</v>
      </c>
      <c r="C1831" s="3" t="s">
        <v>18</v>
      </c>
      <c r="D1831" s="4" t="s">
        <v>19</v>
      </c>
      <c r="E1831" s="3" t="s">
        <v>20</v>
      </c>
      <c r="F1831" s="5">
        <v>15.0</v>
      </c>
      <c r="G1831" s="5">
        <v>25.0</v>
      </c>
      <c r="H1831" s="3" t="s">
        <v>237</v>
      </c>
      <c r="I1831" s="3" t="s">
        <v>57</v>
      </c>
      <c r="J1831" s="3" t="s">
        <v>5702</v>
      </c>
      <c r="K1831" s="3" t="s">
        <v>32991</v>
      </c>
      <c r="L1831" s="3" t="s">
        <v>37825</v>
      </c>
      <c r="M1831" s="3" t="s">
        <v>35</v>
      </c>
    </row>
    <row r="1832" ht="22.5" customHeight="1">
      <c r="A1832" s="3" t="s">
        <v>4245</v>
      </c>
      <c r="B1832" s="3" t="s">
        <v>14936</v>
      </c>
      <c r="C1832" s="3" t="s">
        <v>18</v>
      </c>
      <c r="D1832" s="4" t="s">
        <v>19</v>
      </c>
      <c r="E1832" s="3" t="s">
        <v>20</v>
      </c>
      <c r="F1832" s="5">
        <v>15.0</v>
      </c>
      <c r="G1832" s="5">
        <v>20.0</v>
      </c>
      <c r="H1832" s="3" t="s">
        <v>132</v>
      </c>
      <c r="I1832" s="3" t="s">
        <v>57</v>
      </c>
      <c r="J1832" s="3" t="s">
        <v>7922</v>
      </c>
      <c r="K1832" s="3" t="s">
        <v>37829</v>
      </c>
      <c r="L1832" s="3" t="s">
        <v>37831</v>
      </c>
      <c r="M1832" s="3" t="s">
        <v>35</v>
      </c>
    </row>
    <row r="1833" ht="22.5" customHeight="1">
      <c r="A1833" s="3" t="s">
        <v>18604</v>
      </c>
      <c r="B1833" s="3" t="s">
        <v>19410</v>
      </c>
      <c r="C1833" s="3" t="s">
        <v>18</v>
      </c>
      <c r="D1833" s="4" t="s">
        <v>19</v>
      </c>
      <c r="E1833" s="3" t="s">
        <v>20</v>
      </c>
      <c r="F1833" s="5">
        <v>15.0</v>
      </c>
      <c r="G1833" s="5">
        <v>20.0</v>
      </c>
      <c r="H1833" s="3" t="s">
        <v>132</v>
      </c>
      <c r="I1833" s="3" t="s">
        <v>57</v>
      </c>
      <c r="J1833" s="3" t="s">
        <v>38</v>
      </c>
      <c r="K1833" s="3" t="s">
        <v>19413</v>
      </c>
      <c r="L1833" s="3" t="s">
        <v>37834</v>
      </c>
      <c r="M1833" s="3" t="s">
        <v>41</v>
      </c>
    </row>
    <row r="1834" ht="22.5" customHeight="1">
      <c r="A1834" s="3" t="s">
        <v>6557</v>
      </c>
      <c r="B1834" s="3" t="s">
        <v>37837</v>
      </c>
      <c r="C1834" s="3" t="s">
        <v>18</v>
      </c>
      <c r="D1834" s="4" t="s">
        <v>19</v>
      </c>
      <c r="E1834" s="3" t="s">
        <v>21</v>
      </c>
      <c r="F1834" s="5">
        <v>15.0</v>
      </c>
      <c r="G1834" s="5">
        <v>20.0</v>
      </c>
      <c r="H1834" s="3" t="s">
        <v>132</v>
      </c>
      <c r="I1834" s="3" t="s">
        <v>57</v>
      </c>
      <c r="J1834" s="3" t="s">
        <v>37839</v>
      </c>
      <c r="K1834" s="3" t="s">
        <v>189</v>
      </c>
      <c r="L1834" s="3" t="s">
        <v>37841</v>
      </c>
      <c r="M1834" s="3" t="s">
        <v>35</v>
      </c>
    </row>
    <row r="1835" ht="22.5" customHeight="1">
      <c r="A1835" s="3" t="s">
        <v>4245</v>
      </c>
      <c r="B1835" s="3" t="s">
        <v>31396</v>
      </c>
      <c r="C1835" s="3" t="s">
        <v>18</v>
      </c>
      <c r="D1835" s="4" t="s">
        <v>19</v>
      </c>
      <c r="E1835" s="3" t="s">
        <v>20</v>
      </c>
      <c r="F1835" s="5">
        <v>15.0</v>
      </c>
      <c r="G1835" s="5">
        <v>20.0</v>
      </c>
      <c r="H1835" s="3" t="s">
        <v>132</v>
      </c>
      <c r="I1835" s="3" t="s">
        <v>57</v>
      </c>
      <c r="J1835" s="3" t="s">
        <v>446</v>
      </c>
      <c r="K1835" s="3" t="s">
        <v>34267</v>
      </c>
      <c r="L1835" s="3" t="s">
        <v>37843</v>
      </c>
      <c r="M1835" s="3" t="s">
        <v>35</v>
      </c>
    </row>
    <row r="1836" ht="22.5" customHeight="1">
      <c r="A1836" s="3" t="s">
        <v>30347</v>
      </c>
      <c r="B1836" s="3" t="s">
        <v>36084</v>
      </c>
      <c r="C1836" s="3" t="s">
        <v>18</v>
      </c>
      <c r="D1836" s="4" t="s">
        <v>19</v>
      </c>
      <c r="E1836" s="3" t="s">
        <v>21</v>
      </c>
      <c r="F1836" s="5">
        <v>15.0</v>
      </c>
      <c r="G1836" s="5">
        <v>30.0</v>
      </c>
      <c r="H1836" s="3" t="s">
        <v>119</v>
      </c>
      <c r="I1836" s="3" t="s">
        <v>50</v>
      </c>
      <c r="J1836" s="3" t="s">
        <v>423</v>
      </c>
      <c r="K1836" s="3" t="s">
        <v>36087</v>
      </c>
      <c r="L1836" s="3" t="s">
        <v>37850</v>
      </c>
      <c r="M1836" s="3" t="s">
        <v>41</v>
      </c>
    </row>
    <row r="1837" ht="22.5" customHeight="1">
      <c r="A1837" s="3" t="s">
        <v>37851</v>
      </c>
      <c r="B1837" s="3" t="s">
        <v>12536</v>
      </c>
      <c r="C1837" s="3" t="s">
        <v>18</v>
      </c>
      <c r="D1837" s="4" t="s">
        <v>19</v>
      </c>
      <c r="E1837" s="3" t="s">
        <v>20</v>
      </c>
      <c r="F1837" s="5">
        <v>15.0</v>
      </c>
      <c r="G1837" s="5">
        <v>25.0</v>
      </c>
      <c r="H1837" s="3" t="s">
        <v>237</v>
      </c>
      <c r="I1837" s="3" t="s">
        <v>57</v>
      </c>
      <c r="J1837" s="3" t="s">
        <v>529</v>
      </c>
      <c r="K1837" s="3" t="s">
        <v>37853</v>
      </c>
      <c r="L1837" s="3" t="s">
        <v>37854</v>
      </c>
      <c r="M1837" s="3" t="s">
        <v>159</v>
      </c>
    </row>
    <row r="1838" ht="22.5" customHeight="1">
      <c r="A1838" s="3" t="s">
        <v>37856</v>
      </c>
      <c r="B1838" s="3" t="s">
        <v>21734</v>
      </c>
      <c r="C1838" s="3" t="s">
        <v>18</v>
      </c>
      <c r="D1838" s="4" t="s">
        <v>19</v>
      </c>
      <c r="E1838" s="3" t="s">
        <v>20</v>
      </c>
      <c r="F1838" s="5">
        <v>15.0</v>
      </c>
      <c r="G1838" s="5">
        <v>30.0</v>
      </c>
      <c r="H1838" s="3" t="s">
        <v>119</v>
      </c>
      <c r="I1838" s="3" t="s">
        <v>57</v>
      </c>
      <c r="J1838" s="3" t="s">
        <v>109</v>
      </c>
      <c r="K1838" s="3" t="s">
        <v>37859</v>
      </c>
      <c r="L1838" s="3" t="s">
        <v>37860</v>
      </c>
      <c r="M1838" s="3" t="s">
        <v>27</v>
      </c>
    </row>
    <row r="1839" ht="22.5" customHeight="1">
      <c r="A1839" s="3" t="s">
        <v>37861</v>
      </c>
      <c r="B1839" s="3" t="s">
        <v>37862</v>
      </c>
      <c r="C1839" s="3" t="s">
        <v>18</v>
      </c>
      <c r="D1839" s="4" t="s">
        <v>19</v>
      </c>
      <c r="E1839" s="3" t="s">
        <v>20</v>
      </c>
      <c r="F1839" s="5">
        <v>15.0</v>
      </c>
      <c r="G1839" s="5">
        <v>25.0</v>
      </c>
      <c r="H1839" s="3" t="s">
        <v>237</v>
      </c>
      <c r="I1839" s="3" t="s">
        <v>57</v>
      </c>
      <c r="J1839" s="3" t="s">
        <v>24</v>
      </c>
      <c r="K1839" s="3" t="s">
        <v>37864</v>
      </c>
      <c r="L1839" s="3" t="s">
        <v>37867</v>
      </c>
      <c r="M1839" s="3" t="s">
        <v>159</v>
      </c>
    </row>
    <row r="1840" ht="22.5" customHeight="1">
      <c r="A1840" s="3" t="s">
        <v>4245</v>
      </c>
      <c r="B1840" s="3" t="s">
        <v>37868</v>
      </c>
      <c r="C1840" s="3" t="s">
        <v>18</v>
      </c>
      <c r="D1840" s="4" t="s">
        <v>19</v>
      </c>
      <c r="E1840" s="3" t="s">
        <v>20</v>
      </c>
      <c r="F1840" s="5">
        <v>15.0</v>
      </c>
      <c r="G1840" s="5">
        <v>30.0</v>
      </c>
      <c r="H1840" s="3" t="s">
        <v>119</v>
      </c>
      <c r="I1840" s="3" t="s">
        <v>57</v>
      </c>
      <c r="J1840" s="3" t="s">
        <v>2344</v>
      </c>
      <c r="K1840" s="3" t="s">
        <v>3794</v>
      </c>
      <c r="L1840" s="3" t="s">
        <v>37871</v>
      </c>
      <c r="M1840" s="3" t="s">
        <v>35</v>
      </c>
    </row>
    <row r="1841" ht="22.5" customHeight="1">
      <c r="A1841" s="3" t="s">
        <v>4245</v>
      </c>
      <c r="B1841" s="3" t="s">
        <v>37872</v>
      </c>
      <c r="C1841" s="3" t="s">
        <v>18</v>
      </c>
      <c r="D1841" s="4" t="s">
        <v>19</v>
      </c>
      <c r="E1841" s="3" t="s">
        <v>20</v>
      </c>
      <c r="F1841" s="5">
        <v>15.0</v>
      </c>
      <c r="G1841" s="5">
        <v>30.0</v>
      </c>
      <c r="H1841" s="3" t="s">
        <v>119</v>
      </c>
      <c r="I1841" s="3" t="s">
        <v>50</v>
      </c>
      <c r="J1841" s="3" t="s">
        <v>2433</v>
      </c>
      <c r="K1841" s="4" t="s">
        <v>19</v>
      </c>
      <c r="L1841" s="3" t="s">
        <v>37875</v>
      </c>
      <c r="M1841" s="3" t="s">
        <v>27</v>
      </c>
    </row>
    <row r="1842" ht="22.5" customHeight="1">
      <c r="A1842" s="3" t="s">
        <v>33026</v>
      </c>
      <c r="B1842" s="3" t="s">
        <v>11729</v>
      </c>
      <c r="C1842" s="3" t="s">
        <v>18</v>
      </c>
      <c r="D1842" s="4" t="s">
        <v>19</v>
      </c>
      <c r="E1842" s="3" t="s">
        <v>21</v>
      </c>
      <c r="F1842" s="5">
        <v>15.0</v>
      </c>
      <c r="G1842" s="5">
        <v>30.0</v>
      </c>
      <c r="H1842" s="3" t="s">
        <v>119</v>
      </c>
      <c r="I1842" s="3" t="s">
        <v>57</v>
      </c>
      <c r="J1842" s="3" t="s">
        <v>11744</v>
      </c>
      <c r="K1842" s="3" t="s">
        <v>37878</v>
      </c>
      <c r="L1842" s="3" t="s">
        <v>37879</v>
      </c>
      <c r="M1842" s="3" t="s">
        <v>35</v>
      </c>
    </row>
    <row r="1843" ht="22.5" customHeight="1">
      <c r="A1843" s="3" t="s">
        <v>6557</v>
      </c>
      <c r="B1843" s="3" t="s">
        <v>15803</v>
      </c>
      <c r="C1843" s="3" t="s">
        <v>18</v>
      </c>
      <c r="D1843" s="4" t="s">
        <v>19</v>
      </c>
      <c r="E1843" s="3" t="s">
        <v>20</v>
      </c>
      <c r="F1843" s="5">
        <v>15.0</v>
      </c>
      <c r="G1843" s="5">
        <v>20.0</v>
      </c>
      <c r="H1843" s="3" t="s">
        <v>132</v>
      </c>
      <c r="I1843" s="3" t="s">
        <v>57</v>
      </c>
      <c r="J1843" s="3" t="s">
        <v>1414</v>
      </c>
      <c r="K1843" s="4" t="s">
        <v>19</v>
      </c>
      <c r="L1843" s="3" t="s">
        <v>37882</v>
      </c>
      <c r="M1843" s="3" t="s">
        <v>35</v>
      </c>
    </row>
    <row r="1844" ht="22.5" customHeight="1">
      <c r="A1844" s="3" t="s">
        <v>37883</v>
      </c>
      <c r="B1844" s="3" t="s">
        <v>9410</v>
      </c>
      <c r="C1844" s="3" t="s">
        <v>18</v>
      </c>
      <c r="D1844" s="4" t="s">
        <v>19</v>
      </c>
      <c r="E1844" s="3" t="s">
        <v>20</v>
      </c>
      <c r="F1844" s="5">
        <v>15.0</v>
      </c>
      <c r="G1844" s="5">
        <v>20.0</v>
      </c>
      <c r="H1844" s="3" t="s">
        <v>132</v>
      </c>
      <c r="I1844" s="3" t="s">
        <v>50</v>
      </c>
      <c r="J1844" s="3" t="s">
        <v>58</v>
      </c>
      <c r="K1844" s="3" t="s">
        <v>37886</v>
      </c>
      <c r="L1844" s="3" t="s">
        <v>37888</v>
      </c>
      <c r="M1844" s="3" t="s">
        <v>41</v>
      </c>
    </row>
    <row r="1845" ht="22.5" customHeight="1">
      <c r="A1845" s="3" t="s">
        <v>15143</v>
      </c>
      <c r="B1845" s="3" t="s">
        <v>22204</v>
      </c>
      <c r="C1845" s="3" t="s">
        <v>18</v>
      </c>
      <c r="D1845" s="4" t="s">
        <v>19</v>
      </c>
      <c r="E1845" s="3" t="s">
        <v>21</v>
      </c>
      <c r="F1845" s="5">
        <v>15.0</v>
      </c>
      <c r="G1845" s="5">
        <v>23.0</v>
      </c>
      <c r="H1845" s="3" t="s">
        <v>970</v>
      </c>
      <c r="I1845" s="3" t="s">
        <v>50</v>
      </c>
      <c r="J1845" s="3" t="s">
        <v>58</v>
      </c>
      <c r="K1845" s="3" t="s">
        <v>22411</v>
      </c>
      <c r="L1845" s="3" t="s">
        <v>37893</v>
      </c>
      <c r="M1845" s="3" t="s">
        <v>41</v>
      </c>
    </row>
    <row r="1846" ht="22.5" customHeight="1">
      <c r="A1846" s="3" t="s">
        <v>37896</v>
      </c>
      <c r="B1846" s="3" t="s">
        <v>37898</v>
      </c>
      <c r="C1846" s="3" t="s">
        <v>18</v>
      </c>
      <c r="D1846" s="4" t="s">
        <v>19</v>
      </c>
      <c r="E1846" s="3" t="s">
        <v>21</v>
      </c>
      <c r="F1846" s="5">
        <v>15.0</v>
      </c>
      <c r="G1846" s="5">
        <v>20.0</v>
      </c>
      <c r="H1846" s="3" t="s">
        <v>132</v>
      </c>
      <c r="I1846" s="3" t="s">
        <v>57</v>
      </c>
      <c r="J1846" s="3" t="s">
        <v>10944</v>
      </c>
      <c r="K1846" s="3" t="s">
        <v>37899</v>
      </c>
      <c r="L1846" s="3" t="s">
        <v>37900</v>
      </c>
      <c r="M1846" s="3" t="s">
        <v>41</v>
      </c>
    </row>
    <row r="1847" ht="22.5" customHeight="1">
      <c r="A1847" s="3" t="s">
        <v>37901</v>
      </c>
      <c r="B1847" s="3" t="s">
        <v>11452</v>
      </c>
      <c r="C1847" s="3" t="s">
        <v>18</v>
      </c>
      <c r="D1847" s="4" t="s">
        <v>19</v>
      </c>
      <c r="E1847" s="3" t="s">
        <v>20</v>
      </c>
      <c r="F1847" s="5">
        <v>15.0</v>
      </c>
      <c r="G1847" s="5">
        <v>25.0</v>
      </c>
      <c r="H1847" s="3" t="s">
        <v>237</v>
      </c>
      <c r="I1847" s="3" t="s">
        <v>57</v>
      </c>
      <c r="J1847" s="3" t="s">
        <v>38</v>
      </c>
      <c r="K1847" s="3" t="s">
        <v>11455</v>
      </c>
      <c r="L1847" s="3" t="s">
        <v>37904</v>
      </c>
      <c r="M1847" s="3" t="s">
        <v>41</v>
      </c>
    </row>
    <row r="1848" ht="22.5" customHeight="1">
      <c r="A1848" s="3" t="s">
        <v>19055</v>
      </c>
      <c r="B1848" s="3" t="s">
        <v>19056</v>
      </c>
      <c r="C1848" s="3" t="s">
        <v>18</v>
      </c>
      <c r="D1848" s="4" t="s">
        <v>19</v>
      </c>
      <c r="E1848" s="3" t="s">
        <v>20</v>
      </c>
      <c r="F1848" s="5">
        <v>15.0</v>
      </c>
      <c r="G1848" s="5">
        <v>20.0</v>
      </c>
      <c r="H1848" s="3" t="s">
        <v>132</v>
      </c>
      <c r="I1848" s="3" t="s">
        <v>57</v>
      </c>
      <c r="J1848" s="3" t="s">
        <v>38</v>
      </c>
      <c r="K1848" s="3" t="s">
        <v>19057</v>
      </c>
      <c r="L1848" s="3" t="s">
        <v>19059</v>
      </c>
      <c r="M1848" s="3" t="s">
        <v>35</v>
      </c>
    </row>
    <row r="1849" ht="22.5" customHeight="1">
      <c r="A1849" s="3" t="s">
        <v>31635</v>
      </c>
      <c r="B1849" s="3" t="s">
        <v>15457</v>
      </c>
      <c r="C1849" s="3" t="s">
        <v>18</v>
      </c>
      <c r="D1849" s="4" t="s">
        <v>19</v>
      </c>
      <c r="E1849" s="3" t="s">
        <v>20</v>
      </c>
      <c r="F1849" s="5">
        <v>15.0</v>
      </c>
      <c r="G1849" s="5">
        <v>20.0</v>
      </c>
      <c r="H1849" s="3" t="s">
        <v>132</v>
      </c>
      <c r="I1849" s="3" t="s">
        <v>23</v>
      </c>
      <c r="J1849" s="3" t="s">
        <v>109</v>
      </c>
      <c r="K1849" s="3" t="s">
        <v>9212</v>
      </c>
      <c r="L1849" s="3" t="s">
        <v>37911</v>
      </c>
      <c r="M1849" s="3" t="s">
        <v>90</v>
      </c>
    </row>
    <row r="1850" ht="22.5" customHeight="1">
      <c r="A1850" s="3" t="s">
        <v>12023</v>
      </c>
      <c r="B1850" s="3" t="s">
        <v>5490</v>
      </c>
      <c r="C1850" s="3" t="s">
        <v>18</v>
      </c>
      <c r="D1850" s="4" t="s">
        <v>19</v>
      </c>
      <c r="E1850" s="3" t="s">
        <v>20</v>
      </c>
      <c r="F1850" s="5">
        <v>15.0</v>
      </c>
      <c r="G1850" s="5">
        <v>20.0</v>
      </c>
      <c r="H1850" s="3" t="s">
        <v>132</v>
      </c>
      <c r="I1850" s="3" t="s">
        <v>57</v>
      </c>
      <c r="J1850" s="3" t="s">
        <v>5495</v>
      </c>
      <c r="K1850" s="4" t="s">
        <v>19</v>
      </c>
      <c r="L1850" s="3" t="s">
        <v>12034</v>
      </c>
      <c r="M1850" s="3" t="s">
        <v>27</v>
      </c>
    </row>
    <row r="1851" ht="22.5" customHeight="1">
      <c r="A1851" s="3" t="s">
        <v>5879</v>
      </c>
      <c r="B1851" s="3" t="s">
        <v>15749</v>
      </c>
      <c r="C1851" s="3" t="s">
        <v>18</v>
      </c>
      <c r="D1851" s="4" t="s">
        <v>19</v>
      </c>
      <c r="E1851" s="3" t="s">
        <v>20</v>
      </c>
      <c r="F1851" s="5">
        <v>15.0</v>
      </c>
      <c r="G1851" s="5">
        <v>20.0</v>
      </c>
      <c r="H1851" s="3" t="s">
        <v>132</v>
      </c>
      <c r="I1851" s="3" t="s">
        <v>57</v>
      </c>
      <c r="J1851" s="3" t="s">
        <v>489</v>
      </c>
      <c r="K1851" s="3" t="s">
        <v>31467</v>
      </c>
      <c r="L1851" s="3" t="s">
        <v>31468</v>
      </c>
      <c r="M1851" s="3" t="s">
        <v>35</v>
      </c>
    </row>
    <row r="1852" ht="22.5" customHeight="1">
      <c r="A1852" s="3" t="s">
        <v>12112</v>
      </c>
      <c r="B1852" s="3" t="s">
        <v>12113</v>
      </c>
      <c r="C1852" s="3" t="s">
        <v>18</v>
      </c>
      <c r="D1852" s="4" t="s">
        <v>19</v>
      </c>
      <c r="E1852" s="3" t="s">
        <v>20</v>
      </c>
      <c r="F1852" s="5">
        <v>15.0</v>
      </c>
      <c r="G1852" s="5">
        <v>25.0</v>
      </c>
      <c r="H1852" s="3" t="s">
        <v>237</v>
      </c>
      <c r="I1852" s="3" t="s">
        <v>57</v>
      </c>
      <c r="J1852" s="3" t="s">
        <v>58</v>
      </c>
      <c r="K1852" s="3" t="s">
        <v>12118</v>
      </c>
      <c r="L1852" s="3" t="s">
        <v>12120</v>
      </c>
      <c r="M1852" s="3" t="s">
        <v>159</v>
      </c>
    </row>
    <row r="1853" ht="22.5" customHeight="1">
      <c r="A1853" s="3" t="s">
        <v>12125</v>
      </c>
      <c r="B1853" s="3" t="s">
        <v>12113</v>
      </c>
      <c r="C1853" s="3" t="s">
        <v>18</v>
      </c>
      <c r="D1853" s="4" t="s">
        <v>19</v>
      </c>
      <c r="E1853" s="3" t="s">
        <v>20</v>
      </c>
      <c r="F1853" s="5">
        <v>15.0</v>
      </c>
      <c r="G1853" s="5">
        <v>25.0</v>
      </c>
      <c r="H1853" s="3" t="s">
        <v>237</v>
      </c>
      <c r="I1853" s="3" t="s">
        <v>57</v>
      </c>
      <c r="J1853" s="3" t="s">
        <v>58</v>
      </c>
      <c r="K1853" s="3" t="s">
        <v>12118</v>
      </c>
      <c r="L1853" s="3" t="s">
        <v>12130</v>
      </c>
      <c r="M1853" s="3" t="s">
        <v>159</v>
      </c>
    </row>
    <row r="1854" ht="22.5" customHeight="1">
      <c r="A1854" s="3" t="s">
        <v>977</v>
      </c>
      <c r="B1854" s="3" t="s">
        <v>10575</v>
      </c>
      <c r="C1854" s="3" t="s">
        <v>18</v>
      </c>
      <c r="D1854" s="4" t="s">
        <v>19</v>
      </c>
      <c r="E1854" s="3" t="s">
        <v>21</v>
      </c>
      <c r="F1854" s="5">
        <v>15.0</v>
      </c>
      <c r="G1854" s="5">
        <v>20.0</v>
      </c>
      <c r="H1854" s="3" t="s">
        <v>132</v>
      </c>
      <c r="I1854" s="3" t="s">
        <v>23</v>
      </c>
      <c r="J1854" s="3" t="s">
        <v>329</v>
      </c>
      <c r="K1854" s="3" t="s">
        <v>10581</v>
      </c>
      <c r="L1854" s="3" t="s">
        <v>37920</v>
      </c>
      <c r="M1854" s="3" t="s">
        <v>35</v>
      </c>
    </row>
    <row r="1855" ht="22.5" customHeight="1">
      <c r="A1855" s="3" t="s">
        <v>12084</v>
      </c>
      <c r="B1855" s="3" t="s">
        <v>12085</v>
      </c>
      <c r="C1855" s="3" t="s">
        <v>18</v>
      </c>
      <c r="D1855" s="4" t="s">
        <v>19</v>
      </c>
      <c r="E1855" s="3" t="s">
        <v>20</v>
      </c>
      <c r="F1855" s="5">
        <v>15.0</v>
      </c>
      <c r="G1855" s="5">
        <v>25.0</v>
      </c>
      <c r="H1855" s="3" t="s">
        <v>237</v>
      </c>
      <c r="I1855" s="3" t="s">
        <v>50</v>
      </c>
      <c r="J1855" s="3" t="s">
        <v>6847</v>
      </c>
      <c r="K1855" s="3" t="s">
        <v>12091</v>
      </c>
      <c r="L1855" s="3" t="s">
        <v>12093</v>
      </c>
      <c r="M1855" s="3" t="s">
        <v>41</v>
      </c>
    </row>
    <row r="1856" ht="22.5" customHeight="1">
      <c r="A1856" s="3" t="s">
        <v>12157</v>
      </c>
      <c r="B1856" s="3" t="s">
        <v>12113</v>
      </c>
      <c r="C1856" s="3" t="s">
        <v>18</v>
      </c>
      <c r="D1856" s="4" t="s">
        <v>19</v>
      </c>
      <c r="E1856" s="3" t="s">
        <v>20</v>
      </c>
      <c r="F1856" s="5">
        <v>15.0</v>
      </c>
      <c r="G1856" s="5">
        <v>25.0</v>
      </c>
      <c r="H1856" s="3" t="s">
        <v>237</v>
      </c>
      <c r="I1856" s="3" t="s">
        <v>57</v>
      </c>
      <c r="J1856" s="3" t="s">
        <v>58</v>
      </c>
      <c r="K1856" s="3" t="s">
        <v>12118</v>
      </c>
      <c r="L1856" s="3" t="s">
        <v>12164</v>
      </c>
      <c r="M1856" s="3" t="s">
        <v>159</v>
      </c>
    </row>
    <row r="1857" ht="22.5" customHeight="1">
      <c r="A1857" s="3" t="s">
        <v>37926</v>
      </c>
      <c r="B1857" s="3" t="s">
        <v>23841</v>
      </c>
      <c r="C1857" s="3" t="s">
        <v>18</v>
      </c>
      <c r="D1857" s="4" t="s">
        <v>19</v>
      </c>
      <c r="E1857" s="3" t="s">
        <v>20</v>
      </c>
      <c r="F1857" s="5">
        <v>15.0</v>
      </c>
      <c r="G1857" s="5">
        <v>25.0</v>
      </c>
      <c r="H1857" s="3" t="s">
        <v>237</v>
      </c>
      <c r="I1857" s="3" t="s">
        <v>57</v>
      </c>
      <c r="J1857" s="3" t="s">
        <v>187</v>
      </c>
      <c r="K1857" s="3" t="s">
        <v>37929</v>
      </c>
      <c r="L1857" s="3" t="s">
        <v>37931</v>
      </c>
      <c r="M1857" s="3" t="s">
        <v>35</v>
      </c>
    </row>
    <row r="1858" ht="22.5" customHeight="1">
      <c r="A1858" s="3" t="s">
        <v>37933</v>
      </c>
      <c r="B1858" s="3" t="s">
        <v>24008</v>
      </c>
      <c r="C1858" s="3" t="s">
        <v>18</v>
      </c>
      <c r="D1858" s="4" t="s">
        <v>19</v>
      </c>
      <c r="E1858" s="3" t="s">
        <v>127</v>
      </c>
      <c r="F1858" s="5">
        <v>15.0</v>
      </c>
      <c r="G1858" s="5">
        <v>20.0</v>
      </c>
      <c r="H1858" s="3" t="s">
        <v>132</v>
      </c>
      <c r="I1858" s="3" t="s">
        <v>57</v>
      </c>
      <c r="J1858" s="3" t="s">
        <v>14525</v>
      </c>
      <c r="K1858" s="3" t="s">
        <v>33211</v>
      </c>
      <c r="L1858" s="3" t="s">
        <v>37935</v>
      </c>
      <c r="M1858" s="3" t="s">
        <v>35</v>
      </c>
    </row>
    <row r="1859" ht="22.5" customHeight="1">
      <c r="A1859" s="3" t="s">
        <v>11436</v>
      </c>
      <c r="B1859" s="3" t="s">
        <v>11437</v>
      </c>
      <c r="C1859" s="3" t="s">
        <v>18</v>
      </c>
      <c r="D1859" s="4" t="s">
        <v>19</v>
      </c>
      <c r="E1859" s="3" t="s">
        <v>21</v>
      </c>
      <c r="F1859" s="5">
        <v>15.0</v>
      </c>
      <c r="G1859" s="5">
        <v>20.0</v>
      </c>
      <c r="H1859" s="3" t="s">
        <v>132</v>
      </c>
      <c r="I1859" s="3" t="s">
        <v>57</v>
      </c>
      <c r="J1859" s="3" t="s">
        <v>11443</v>
      </c>
      <c r="K1859" s="3" t="s">
        <v>11445</v>
      </c>
      <c r="L1859" s="3" t="s">
        <v>11446</v>
      </c>
      <c r="M1859" s="3" t="s">
        <v>35</v>
      </c>
    </row>
    <row r="1860" ht="22.5" customHeight="1">
      <c r="A1860" s="3" t="s">
        <v>12065</v>
      </c>
      <c r="B1860" s="3" t="s">
        <v>12067</v>
      </c>
      <c r="C1860" s="3" t="s">
        <v>18</v>
      </c>
      <c r="D1860" s="4" t="s">
        <v>19</v>
      </c>
      <c r="E1860" s="3" t="s">
        <v>117</v>
      </c>
      <c r="F1860" s="5">
        <v>15.0</v>
      </c>
      <c r="G1860" s="5">
        <v>30.0</v>
      </c>
      <c r="H1860" s="3" t="s">
        <v>119</v>
      </c>
      <c r="I1860" s="3" t="s">
        <v>69</v>
      </c>
      <c r="J1860" s="3" t="s">
        <v>2844</v>
      </c>
      <c r="K1860" s="4" t="s">
        <v>19</v>
      </c>
      <c r="L1860" s="3" t="s">
        <v>12070</v>
      </c>
      <c r="M1860" s="3" t="s">
        <v>41</v>
      </c>
    </row>
    <row r="1861" ht="22.5" customHeight="1">
      <c r="A1861" s="3" t="s">
        <v>22203</v>
      </c>
      <c r="B1861" s="3" t="s">
        <v>37948</v>
      </c>
      <c r="C1861" s="3" t="s">
        <v>18</v>
      </c>
      <c r="D1861" s="4" t="s">
        <v>19</v>
      </c>
      <c r="E1861" s="3" t="s">
        <v>20</v>
      </c>
      <c r="F1861" s="5">
        <v>15.0</v>
      </c>
      <c r="G1861" s="5">
        <v>20.0</v>
      </c>
      <c r="H1861" s="3" t="s">
        <v>132</v>
      </c>
      <c r="I1861" s="3" t="s">
        <v>57</v>
      </c>
      <c r="J1861" s="3" t="s">
        <v>58</v>
      </c>
      <c r="K1861" s="3" t="s">
        <v>37951</v>
      </c>
      <c r="L1861" s="3" t="s">
        <v>37952</v>
      </c>
      <c r="M1861" s="3" t="s">
        <v>41</v>
      </c>
    </row>
    <row r="1862" ht="22.5" customHeight="1">
      <c r="A1862" s="3" t="s">
        <v>37954</v>
      </c>
      <c r="B1862" s="3" t="s">
        <v>24130</v>
      </c>
      <c r="C1862" s="3" t="s">
        <v>18</v>
      </c>
      <c r="D1862" s="4" t="s">
        <v>19</v>
      </c>
      <c r="E1862" s="3" t="s">
        <v>20</v>
      </c>
      <c r="F1862" s="5">
        <v>15.0</v>
      </c>
      <c r="G1862" s="5">
        <v>25.0</v>
      </c>
      <c r="H1862" s="3" t="s">
        <v>237</v>
      </c>
      <c r="I1862" s="3" t="s">
        <v>57</v>
      </c>
      <c r="J1862" s="3" t="s">
        <v>2912</v>
      </c>
      <c r="K1862" s="3" t="s">
        <v>37957</v>
      </c>
      <c r="L1862" s="3" t="s">
        <v>37958</v>
      </c>
      <c r="M1862" s="3" t="s">
        <v>35</v>
      </c>
    </row>
    <row r="1863" ht="22.5" customHeight="1">
      <c r="A1863" s="3" t="s">
        <v>29928</v>
      </c>
      <c r="B1863" s="3" t="s">
        <v>37959</v>
      </c>
      <c r="C1863" s="3" t="s">
        <v>18</v>
      </c>
      <c r="D1863" s="4" t="s">
        <v>19</v>
      </c>
      <c r="E1863" s="3" t="s">
        <v>20</v>
      </c>
      <c r="F1863" s="5">
        <v>15.0</v>
      </c>
      <c r="G1863" s="5">
        <v>20.0</v>
      </c>
      <c r="H1863" s="3" t="s">
        <v>132</v>
      </c>
      <c r="I1863" s="3" t="s">
        <v>50</v>
      </c>
      <c r="J1863" s="3" t="s">
        <v>99</v>
      </c>
      <c r="K1863" s="3" t="s">
        <v>1384</v>
      </c>
      <c r="L1863" s="3" t="s">
        <v>37966</v>
      </c>
      <c r="M1863" s="3" t="s">
        <v>90</v>
      </c>
    </row>
    <row r="1864" ht="22.5" customHeight="1">
      <c r="A1864" s="3" t="s">
        <v>37967</v>
      </c>
      <c r="B1864" s="3" t="s">
        <v>603</v>
      </c>
      <c r="C1864" s="3" t="s">
        <v>18</v>
      </c>
      <c r="D1864" s="4" t="s">
        <v>19</v>
      </c>
      <c r="E1864" s="3" t="s">
        <v>20</v>
      </c>
      <c r="F1864" s="5">
        <v>15.0</v>
      </c>
      <c r="G1864" s="5">
        <v>20.0</v>
      </c>
      <c r="H1864" s="3" t="s">
        <v>132</v>
      </c>
      <c r="I1864" s="3" t="s">
        <v>50</v>
      </c>
      <c r="J1864" s="3" t="s">
        <v>606</v>
      </c>
      <c r="K1864" s="3" t="s">
        <v>23527</v>
      </c>
      <c r="L1864" s="3" t="s">
        <v>37976</v>
      </c>
      <c r="M1864" s="3" t="s">
        <v>159</v>
      </c>
    </row>
    <row r="1865" ht="22.5" customHeight="1">
      <c r="A1865" s="3" t="s">
        <v>37977</v>
      </c>
      <c r="B1865" s="3" t="s">
        <v>19277</v>
      </c>
      <c r="C1865" s="3" t="s">
        <v>18</v>
      </c>
      <c r="D1865" s="4" t="s">
        <v>19</v>
      </c>
      <c r="E1865" s="3" t="s">
        <v>21</v>
      </c>
      <c r="F1865" s="5">
        <v>15.0</v>
      </c>
      <c r="G1865" s="5">
        <v>25.0</v>
      </c>
      <c r="H1865" s="3" t="s">
        <v>237</v>
      </c>
      <c r="I1865" s="3" t="s">
        <v>23</v>
      </c>
      <c r="J1865" s="3" t="s">
        <v>99</v>
      </c>
      <c r="K1865" s="3" t="s">
        <v>19281</v>
      </c>
      <c r="L1865" s="3" t="s">
        <v>37980</v>
      </c>
      <c r="M1865" s="3" t="s">
        <v>35</v>
      </c>
    </row>
    <row r="1866" ht="22.5" customHeight="1">
      <c r="A1866" s="3" t="s">
        <v>37981</v>
      </c>
      <c r="B1866" s="3" t="s">
        <v>24130</v>
      </c>
      <c r="C1866" s="3" t="s">
        <v>18</v>
      </c>
      <c r="D1866" s="4" t="s">
        <v>19</v>
      </c>
      <c r="E1866" s="3" t="s">
        <v>20</v>
      </c>
      <c r="F1866" s="5">
        <v>15.0</v>
      </c>
      <c r="G1866" s="5">
        <v>30.0</v>
      </c>
      <c r="H1866" s="3" t="s">
        <v>119</v>
      </c>
      <c r="I1866" s="3" t="s">
        <v>57</v>
      </c>
      <c r="J1866" s="3" t="s">
        <v>2912</v>
      </c>
      <c r="K1866" s="3" t="s">
        <v>37983</v>
      </c>
      <c r="L1866" s="3" t="s">
        <v>37984</v>
      </c>
      <c r="M1866" s="3" t="s">
        <v>35</v>
      </c>
    </row>
    <row r="1867" ht="22.5" customHeight="1">
      <c r="A1867" s="3" t="s">
        <v>37985</v>
      </c>
      <c r="B1867" s="3" t="s">
        <v>37986</v>
      </c>
      <c r="C1867" s="3" t="s">
        <v>18</v>
      </c>
      <c r="D1867" s="4" t="s">
        <v>19</v>
      </c>
      <c r="E1867" s="3" t="s">
        <v>20</v>
      </c>
      <c r="F1867" s="5">
        <v>15.0</v>
      </c>
      <c r="G1867" s="5">
        <v>20.0</v>
      </c>
      <c r="H1867" s="3" t="s">
        <v>132</v>
      </c>
      <c r="I1867" s="3" t="s">
        <v>69</v>
      </c>
      <c r="J1867" s="3" t="s">
        <v>1695</v>
      </c>
      <c r="K1867" s="3" t="s">
        <v>37989</v>
      </c>
      <c r="L1867" s="3" t="s">
        <v>37991</v>
      </c>
      <c r="M1867" s="3" t="s">
        <v>27</v>
      </c>
    </row>
    <row r="1868" ht="22.5" customHeight="1">
      <c r="A1868" s="3" t="s">
        <v>37993</v>
      </c>
      <c r="B1868" s="3" t="s">
        <v>37994</v>
      </c>
      <c r="C1868" s="3" t="s">
        <v>18</v>
      </c>
      <c r="D1868" s="4" t="s">
        <v>19</v>
      </c>
      <c r="E1868" s="3" t="s">
        <v>20</v>
      </c>
      <c r="F1868" s="5">
        <v>15.0</v>
      </c>
      <c r="G1868" s="5">
        <v>20.0</v>
      </c>
      <c r="H1868" s="3" t="s">
        <v>132</v>
      </c>
      <c r="I1868" s="3" t="s">
        <v>23</v>
      </c>
      <c r="J1868" s="3" t="s">
        <v>329</v>
      </c>
      <c r="K1868" s="3" t="s">
        <v>19858</v>
      </c>
      <c r="L1868" s="3" t="s">
        <v>37997</v>
      </c>
      <c r="M1868" s="3" t="s">
        <v>41</v>
      </c>
    </row>
    <row r="1869" ht="22.5" customHeight="1">
      <c r="A1869" s="3" t="s">
        <v>37999</v>
      </c>
      <c r="B1869" s="3" t="s">
        <v>21119</v>
      </c>
      <c r="C1869" s="3" t="s">
        <v>18</v>
      </c>
      <c r="D1869" s="4" t="s">
        <v>19</v>
      </c>
      <c r="E1869" s="3" t="s">
        <v>20</v>
      </c>
      <c r="F1869" s="5">
        <v>15.0</v>
      </c>
      <c r="G1869" s="5">
        <v>30.0</v>
      </c>
      <c r="H1869" s="3" t="s">
        <v>119</v>
      </c>
      <c r="I1869" s="3" t="s">
        <v>57</v>
      </c>
      <c r="J1869" s="3" t="s">
        <v>21122</v>
      </c>
      <c r="K1869" s="3" t="s">
        <v>38010</v>
      </c>
      <c r="L1869" s="3" t="s">
        <v>38012</v>
      </c>
      <c r="M1869" s="3" t="s">
        <v>35</v>
      </c>
    </row>
    <row r="1870" ht="22.5" customHeight="1">
      <c r="A1870" s="3" t="s">
        <v>38014</v>
      </c>
      <c r="B1870" s="3" t="s">
        <v>21850</v>
      </c>
      <c r="C1870" s="3" t="s">
        <v>18</v>
      </c>
      <c r="D1870" s="4" t="s">
        <v>19</v>
      </c>
      <c r="E1870" s="3" t="s">
        <v>20</v>
      </c>
      <c r="F1870" s="5">
        <v>15.0</v>
      </c>
      <c r="G1870" s="5">
        <v>25.0</v>
      </c>
      <c r="H1870" s="3" t="s">
        <v>237</v>
      </c>
      <c r="I1870" s="3" t="s">
        <v>57</v>
      </c>
      <c r="J1870" s="3" t="s">
        <v>5471</v>
      </c>
      <c r="K1870" s="3" t="s">
        <v>34024</v>
      </c>
      <c r="L1870" s="3" t="s">
        <v>38017</v>
      </c>
      <c r="M1870" s="3" t="s">
        <v>35</v>
      </c>
    </row>
    <row r="1871" ht="22.5" customHeight="1">
      <c r="A1871" s="3" t="s">
        <v>7222</v>
      </c>
      <c r="B1871" s="3" t="s">
        <v>38019</v>
      </c>
      <c r="C1871" s="3" t="s">
        <v>18</v>
      </c>
      <c r="D1871" s="4" t="s">
        <v>19</v>
      </c>
      <c r="E1871" s="3" t="s">
        <v>21</v>
      </c>
      <c r="F1871" s="5">
        <v>15.0</v>
      </c>
      <c r="G1871" s="5">
        <v>22.0</v>
      </c>
      <c r="H1871" s="3" t="s">
        <v>6972</v>
      </c>
      <c r="I1871" s="3" t="s">
        <v>50</v>
      </c>
      <c r="J1871" s="3" t="s">
        <v>329</v>
      </c>
      <c r="K1871" s="3" t="s">
        <v>38020</v>
      </c>
      <c r="L1871" s="3" t="s">
        <v>38021</v>
      </c>
      <c r="M1871" s="3" t="s">
        <v>159</v>
      </c>
    </row>
    <row r="1872" ht="22.5" customHeight="1">
      <c r="A1872" s="3" t="s">
        <v>201</v>
      </c>
      <c r="B1872" s="3" t="s">
        <v>8083</v>
      </c>
      <c r="C1872" s="3" t="s">
        <v>18</v>
      </c>
      <c r="D1872" s="4" t="s">
        <v>19</v>
      </c>
      <c r="E1872" s="3" t="s">
        <v>20</v>
      </c>
      <c r="F1872" s="5">
        <v>15.0</v>
      </c>
      <c r="G1872" s="5">
        <v>30.0</v>
      </c>
      <c r="H1872" s="3" t="s">
        <v>119</v>
      </c>
      <c r="I1872" s="3" t="s">
        <v>50</v>
      </c>
      <c r="J1872" s="3" t="s">
        <v>556</v>
      </c>
      <c r="K1872" s="4" t="s">
        <v>19</v>
      </c>
      <c r="L1872" s="3" t="s">
        <v>11480</v>
      </c>
      <c r="M1872" s="3" t="s">
        <v>35</v>
      </c>
    </row>
    <row r="1873" ht="22.5" customHeight="1">
      <c r="A1873" s="3" t="s">
        <v>2000</v>
      </c>
      <c r="B1873" s="3" t="s">
        <v>10882</v>
      </c>
      <c r="C1873" s="3" t="s">
        <v>18</v>
      </c>
      <c r="D1873" s="4" t="s">
        <v>19</v>
      </c>
      <c r="E1873" s="3" t="s">
        <v>20</v>
      </c>
      <c r="F1873" s="5">
        <v>15.0</v>
      </c>
      <c r="G1873" s="5">
        <v>25.0</v>
      </c>
      <c r="H1873" s="3" t="s">
        <v>237</v>
      </c>
      <c r="I1873" s="3" t="s">
        <v>57</v>
      </c>
      <c r="J1873" s="3" t="s">
        <v>10887</v>
      </c>
      <c r="K1873" s="3" t="s">
        <v>10918</v>
      </c>
      <c r="L1873" s="3" t="s">
        <v>22133</v>
      </c>
      <c r="M1873" s="3" t="s">
        <v>35</v>
      </c>
    </row>
    <row r="1874" ht="22.5" customHeight="1">
      <c r="A1874" s="3" t="s">
        <v>3910</v>
      </c>
      <c r="B1874" s="3" t="s">
        <v>11484</v>
      </c>
      <c r="C1874" s="3" t="s">
        <v>18</v>
      </c>
      <c r="D1874" s="4" t="s">
        <v>19</v>
      </c>
      <c r="E1874" s="3" t="s">
        <v>20</v>
      </c>
      <c r="F1874" s="5">
        <v>15.0</v>
      </c>
      <c r="G1874" s="5">
        <v>25.0</v>
      </c>
      <c r="H1874" s="3" t="s">
        <v>237</v>
      </c>
      <c r="I1874" s="3" t="s">
        <v>50</v>
      </c>
      <c r="J1874" s="3" t="s">
        <v>3592</v>
      </c>
      <c r="K1874" s="3" t="s">
        <v>11494</v>
      </c>
      <c r="L1874" s="3" t="s">
        <v>11496</v>
      </c>
      <c r="M1874" s="3" t="s">
        <v>159</v>
      </c>
    </row>
    <row r="1875" ht="22.5" customHeight="1">
      <c r="A1875" s="3" t="s">
        <v>31293</v>
      </c>
      <c r="B1875" s="3" t="s">
        <v>12063</v>
      </c>
      <c r="C1875" s="3" t="s">
        <v>18</v>
      </c>
      <c r="D1875" s="4" t="s">
        <v>19</v>
      </c>
      <c r="E1875" s="3" t="s">
        <v>20</v>
      </c>
      <c r="F1875" s="5">
        <v>15.0</v>
      </c>
      <c r="G1875" s="5">
        <v>30.0</v>
      </c>
      <c r="H1875" s="3" t="s">
        <v>119</v>
      </c>
      <c r="I1875" s="3" t="s">
        <v>57</v>
      </c>
      <c r="J1875" s="3" t="s">
        <v>187</v>
      </c>
      <c r="K1875" s="3" t="s">
        <v>12066</v>
      </c>
      <c r="L1875" s="3" t="s">
        <v>38036</v>
      </c>
      <c r="M1875" s="3" t="s">
        <v>41</v>
      </c>
    </row>
    <row r="1876" ht="22.5" customHeight="1">
      <c r="A1876" s="3" t="s">
        <v>38037</v>
      </c>
      <c r="B1876" s="3" t="s">
        <v>36956</v>
      </c>
      <c r="C1876" s="3" t="s">
        <v>18</v>
      </c>
      <c r="D1876" s="4" t="s">
        <v>19</v>
      </c>
      <c r="E1876" s="3" t="s">
        <v>20</v>
      </c>
      <c r="F1876" s="5">
        <v>15.0</v>
      </c>
      <c r="G1876" s="5">
        <v>25.0</v>
      </c>
      <c r="H1876" s="3" t="s">
        <v>237</v>
      </c>
      <c r="I1876" s="3" t="s">
        <v>57</v>
      </c>
      <c r="J1876" s="3" t="s">
        <v>36958</v>
      </c>
      <c r="K1876" s="3" t="s">
        <v>38039</v>
      </c>
      <c r="L1876" s="3" t="s">
        <v>38040</v>
      </c>
      <c r="M1876" s="3" t="s">
        <v>27</v>
      </c>
    </row>
    <row r="1877" ht="22.5" customHeight="1">
      <c r="A1877" s="3" t="s">
        <v>5648</v>
      </c>
      <c r="B1877" s="3" t="s">
        <v>38041</v>
      </c>
      <c r="C1877" s="3" t="s">
        <v>18</v>
      </c>
      <c r="D1877" s="4" t="s">
        <v>19</v>
      </c>
      <c r="E1877" s="3" t="s">
        <v>20</v>
      </c>
      <c r="F1877" s="5">
        <v>15.0</v>
      </c>
      <c r="G1877" s="5">
        <v>20.0</v>
      </c>
      <c r="H1877" s="3" t="s">
        <v>132</v>
      </c>
      <c r="I1877" s="3" t="s">
        <v>57</v>
      </c>
      <c r="J1877" s="3" t="s">
        <v>38045</v>
      </c>
      <c r="K1877" s="3" t="s">
        <v>38046</v>
      </c>
      <c r="L1877" s="3" t="s">
        <v>38047</v>
      </c>
      <c r="M1877" s="3" t="s">
        <v>41</v>
      </c>
    </row>
    <row r="1878" ht="22.5" customHeight="1">
      <c r="A1878" s="3" t="s">
        <v>3825</v>
      </c>
      <c r="B1878" s="3" t="s">
        <v>38050</v>
      </c>
      <c r="C1878" s="3" t="s">
        <v>18</v>
      </c>
      <c r="D1878" s="4" t="s">
        <v>19</v>
      </c>
      <c r="E1878" s="3" t="s">
        <v>127</v>
      </c>
      <c r="F1878" s="5">
        <v>15.0</v>
      </c>
      <c r="G1878" s="5">
        <v>25.0</v>
      </c>
      <c r="H1878" s="3" t="s">
        <v>237</v>
      </c>
      <c r="I1878" s="3" t="s">
        <v>57</v>
      </c>
      <c r="J1878" s="3" t="s">
        <v>329</v>
      </c>
      <c r="K1878" s="3" t="s">
        <v>23230</v>
      </c>
      <c r="L1878" s="3" t="s">
        <v>38052</v>
      </c>
      <c r="M1878" s="3" t="s">
        <v>41</v>
      </c>
    </row>
    <row r="1879" ht="22.5" customHeight="1">
      <c r="A1879" s="3" t="s">
        <v>38053</v>
      </c>
      <c r="B1879" s="3" t="s">
        <v>38054</v>
      </c>
      <c r="C1879" s="3" t="s">
        <v>18</v>
      </c>
      <c r="D1879" s="4" t="s">
        <v>19</v>
      </c>
      <c r="E1879" s="3" t="s">
        <v>21</v>
      </c>
      <c r="F1879" s="5">
        <v>15.0</v>
      </c>
      <c r="G1879" s="5">
        <v>25.0</v>
      </c>
      <c r="H1879" s="3" t="s">
        <v>237</v>
      </c>
      <c r="I1879" s="3" t="s">
        <v>50</v>
      </c>
      <c r="J1879" s="3" t="s">
        <v>9089</v>
      </c>
      <c r="K1879" s="3" t="s">
        <v>38057</v>
      </c>
      <c r="L1879" s="3" t="s">
        <v>38058</v>
      </c>
      <c r="M1879" s="3" t="s">
        <v>35</v>
      </c>
    </row>
    <row r="1880" ht="22.5" customHeight="1">
      <c r="A1880" s="3" t="s">
        <v>38059</v>
      </c>
      <c r="B1880" s="3" t="s">
        <v>38060</v>
      </c>
      <c r="C1880" s="3" t="s">
        <v>18</v>
      </c>
      <c r="D1880" s="4" t="s">
        <v>19</v>
      </c>
      <c r="E1880" s="3" t="s">
        <v>117</v>
      </c>
      <c r="F1880" s="5">
        <v>15.0</v>
      </c>
      <c r="G1880" s="5">
        <v>20.0</v>
      </c>
      <c r="H1880" s="3" t="s">
        <v>132</v>
      </c>
      <c r="I1880" s="3" t="s">
        <v>57</v>
      </c>
      <c r="J1880" s="3" t="s">
        <v>498</v>
      </c>
      <c r="K1880" s="3" t="s">
        <v>38062</v>
      </c>
      <c r="L1880" s="3" t="s">
        <v>38063</v>
      </c>
      <c r="M1880" s="3" t="s">
        <v>35</v>
      </c>
    </row>
    <row r="1881" ht="22.5" customHeight="1">
      <c r="A1881" s="3" t="s">
        <v>31885</v>
      </c>
      <c r="B1881" s="3" t="s">
        <v>24623</v>
      </c>
      <c r="C1881" s="3" t="s">
        <v>18</v>
      </c>
      <c r="D1881" s="4" t="s">
        <v>19</v>
      </c>
      <c r="E1881" s="3" t="s">
        <v>21</v>
      </c>
      <c r="F1881" s="5">
        <v>15.0</v>
      </c>
      <c r="G1881" s="5">
        <v>25.0</v>
      </c>
      <c r="H1881" s="3" t="s">
        <v>237</v>
      </c>
      <c r="I1881" s="3" t="s">
        <v>23</v>
      </c>
      <c r="J1881" s="3" t="s">
        <v>4006</v>
      </c>
      <c r="K1881" s="3" t="s">
        <v>24631</v>
      </c>
      <c r="L1881" s="3" t="s">
        <v>31893</v>
      </c>
      <c r="M1881" s="3" t="s">
        <v>27</v>
      </c>
    </row>
    <row r="1882" ht="22.5" customHeight="1">
      <c r="A1882" s="3" t="s">
        <v>38069</v>
      </c>
      <c r="B1882" s="3" t="s">
        <v>17137</v>
      </c>
      <c r="C1882" s="3" t="s">
        <v>18</v>
      </c>
      <c r="D1882" s="4" t="s">
        <v>19</v>
      </c>
      <c r="E1882" s="3" t="s">
        <v>21</v>
      </c>
      <c r="F1882" s="5">
        <v>15.0</v>
      </c>
      <c r="G1882" s="5">
        <v>20.0</v>
      </c>
      <c r="H1882" s="3" t="s">
        <v>132</v>
      </c>
      <c r="I1882" s="3" t="s">
        <v>23</v>
      </c>
      <c r="J1882" s="3" t="s">
        <v>17142</v>
      </c>
      <c r="K1882" s="3" t="s">
        <v>15897</v>
      </c>
      <c r="L1882" s="3" t="s">
        <v>38070</v>
      </c>
      <c r="M1882" s="3" t="s">
        <v>35</v>
      </c>
    </row>
    <row r="1883" ht="22.5" customHeight="1">
      <c r="A1883" s="3" t="s">
        <v>38072</v>
      </c>
      <c r="B1883" s="3" t="s">
        <v>38054</v>
      </c>
      <c r="C1883" s="3" t="s">
        <v>18</v>
      </c>
      <c r="D1883" s="4" t="s">
        <v>19</v>
      </c>
      <c r="E1883" s="3" t="s">
        <v>20</v>
      </c>
      <c r="F1883" s="5">
        <v>15.0</v>
      </c>
      <c r="G1883" s="5">
        <v>25.0</v>
      </c>
      <c r="H1883" s="3" t="s">
        <v>237</v>
      </c>
      <c r="I1883" s="3" t="s">
        <v>57</v>
      </c>
      <c r="J1883" s="3" t="s">
        <v>9089</v>
      </c>
      <c r="K1883" s="3" t="s">
        <v>38057</v>
      </c>
      <c r="L1883" s="3" t="s">
        <v>38076</v>
      </c>
      <c r="M1883" s="3" t="s">
        <v>35</v>
      </c>
    </row>
    <row r="1884" ht="22.5" customHeight="1">
      <c r="A1884" s="3" t="s">
        <v>38077</v>
      </c>
      <c r="B1884" s="3" t="s">
        <v>30581</v>
      </c>
      <c r="C1884" s="3" t="s">
        <v>18</v>
      </c>
      <c r="D1884" s="4" t="s">
        <v>19</v>
      </c>
      <c r="E1884" s="3" t="s">
        <v>20</v>
      </c>
      <c r="F1884" s="5">
        <v>15.0</v>
      </c>
      <c r="G1884" s="5">
        <v>25.0</v>
      </c>
      <c r="H1884" s="3" t="s">
        <v>237</v>
      </c>
      <c r="I1884" s="3" t="s">
        <v>57</v>
      </c>
      <c r="J1884" s="3" t="s">
        <v>70</v>
      </c>
      <c r="K1884" s="3" t="s">
        <v>38081</v>
      </c>
      <c r="L1884" s="3" t="s">
        <v>38083</v>
      </c>
      <c r="M1884" s="3" t="s">
        <v>35</v>
      </c>
    </row>
    <row r="1885" ht="22.5" customHeight="1">
      <c r="A1885" s="3" t="s">
        <v>7851</v>
      </c>
      <c r="B1885" s="3" t="s">
        <v>38060</v>
      </c>
      <c r="C1885" s="3" t="s">
        <v>18</v>
      </c>
      <c r="D1885" s="4" t="s">
        <v>19</v>
      </c>
      <c r="E1885" s="3" t="s">
        <v>117</v>
      </c>
      <c r="F1885" s="5">
        <v>15.0</v>
      </c>
      <c r="G1885" s="5">
        <v>20.0</v>
      </c>
      <c r="H1885" s="3" t="s">
        <v>132</v>
      </c>
      <c r="I1885" s="3" t="s">
        <v>57</v>
      </c>
      <c r="J1885" s="3" t="s">
        <v>498</v>
      </c>
      <c r="K1885" s="3" t="s">
        <v>38062</v>
      </c>
      <c r="L1885" s="3" t="s">
        <v>38086</v>
      </c>
      <c r="M1885" s="3" t="s">
        <v>35</v>
      </c>
    </row>
    <row r="1886" ht="22.5" customHeight="1">
      <c r="A1886" s="3" t="s">
        <v>25424</v>
      </c>
      <c r="B1886" s="3" t="s">
        <v>29602</v>
      </c>
      <c r="C1886" s="3" t="s">
        <v>18</v>
      </c>
      <c r="D1886" s="4" t="s">
        <v>19</v>
      </c>
      <c r="E1886" s="3" t="s">
        <v>20</v>
      </c>
      <c r="F1886" s="5">
        <v>15.0</v>
      </c>
      <c r="G1886" s="5">
        <v>30.0</v>
      </c>
      <c r="H1886" s="3" t="s">
        <v>119</v>
      </c>
      <c r="I1886" s="3" t="s">
        <v>57</v>
      </c>
      <c r="J1886" s="3" t="s">
        <v>38</v>
      </c>
      <c r="K1886" s="3" t="s">
        <v>38090</v>
      </c>
      <c r="L1886" s="3" t="s">
        <v>38091</v>
      </c>
      <c r="M1886" s="3" t="s">
        <v>41</v>
      </c>
    </row>
    <row r="1887" ht="22.5" customHeight="1">
      <c r="A1887" s="3" t="s">
        <v>38092</v>
      </c>
      <c r="B1887" s="3" t="s">
        <v>33457</v>
      </c>
      <c r="C1887" s="3" t="s">
        <v>18</v>
      </c>
      <c r="D1887" s="4" t="s">
        <v>19</v>
      </c>
      <c r="E1887" s="3" t="s">
        <v>20</v>
      </c>
      <c r="F1887" s="5">
        <v>15.0</v>
      </c>
      <c r="G1887" s="5">
        <v>20.0</v>
      </c>
      <c r="H1887" s="3" t="s">
        <v>132</v>
      </c>
      <c r="I1887" s="3" t="s">
        <v>23</v>
      </c>
      <c r="J1887" s="3" t="s">
        <v>33458</v>
      </c>
      <c r="K1887" s="3" t="s">
        <v>33460</v>
      </c>
      <c r="L1887" s="3" t="s">
        <v>38097</v>
      </c>
      <c r="M1887" s="3" t="s">
        <v>159</v>
      </c>
    </row>
    <row r="1888" ht="22.5" customHeight="1">
      <c r="A1888" s="3" t="s">
        <v>38099</v>
      </c>
      <c r="B1888" s="3" t="s">
        <v>38100</v>
      </c>
      <c r="C1888" s="3" t="s">
        <v>18</v>
      </c>
      <c r="D1888" s="4" t="s">
        <v>19</v>
      </c>
      <c r="E1888" s="3" t="s">
        <v>20</v>
      </c>
      <c r="F1888" s="5">
        <v>15.0</v>
      </c>
      <c r="G1888" s="5">
        <v>30.0</v>
      </c>
      <c r="H1888" s="3" t="s">
        <v>119</v>
      </c>
      <c r="I1888" s="3" t="s">
        <v>50</v>
      </c>
      <c r="J1888" s="3" t="s">
        <v>377</v>
      </c>
      <c r="K1888" s="3" t="s">
        <v>38101</v>
      </c>
      <c r="L1888" s="3" t="s">
        <v>38103</v>
      </c>
      <c r="M1888" s="3" t="s">
        <v>35</v>
      </c>
    </row>
    <row r="1889" ht="22.5" customHeight="1">
      <c r="A1889" s="3" t="s">
        <v>31046</v>
      </c>
      <c r="B1889" s="3" t="s">
        <v>34939</v>
      </c>
      <c r="C1889" s="3" t="s">
        <v>18</v>
      </c>
      <c r="D1889" s="4" t="s">
        <v>19</v>
      </c>
      <c r="E1889" s="3" t="s">
        <v>20</v>
      </c>
      <c r="F1889" s="5">
        <v>15.0</v>
      </c>
      <c r="G1889" s="5">
        <v>20.0</v>
      </c>
      <c r="H1889" s="3" t="s">
        <v>132</v>
      </c>
      <c r="I1889" s="3" t="s">
        <v>57</v>
      </c>
      <c r="J1889" s="3" t="s">
        <v>1085</v>
      </c>
      <c r="K1889" s="3" t="s">
        <v>38106</v>
      </c>
      <c r="L1889" s="3" t="s">
        <v>38107</v>
      </c>
      <c r="M1889" s="3" t="s">
        <v>35</v>
      </c>
    </row>
    <row r="1890" ht="22.5" customHeight="1">
      <c r="A1890" s="3" t="s">
        <v>38112</v>
      </c>
      <c r="B1890" s="3" t="s">
        <v>36794</v>
      </c>
      <c r="C1890" s="3" t="s">
        <v>18</v>
      </c>
      <c r="D1890" s="4" t="s">
        <v>19</v>
      </c>
      <c r="E1890" s="3" t="s">
        <v>20</v>
      </c>
      <c r="F1890" s="5">
        <v>15.0</v>
      </c>
      <c r="G1890" s="5">
        <v>30.0</v>
      </c>
      <c r="H1890" s="3" t="s">
        <v>119</v>
      </c>
      <c r="I1890" s="3" t="s">
        <v>57</v>
      </c>
      <c r="J1890" s="3" t="s">
        <v>34899</v>
      </c>
      <c r="K1890" s="3" t="s">
        <v>38117</v>
      </c>
      <c r="L1890" s="3" t="s">
        <v>38118</v>
      </c>
      <c r="M1890" s="3" t="s">
        <v>35</v>
      </c>
    </row>
    <row r="1891" ht="22.5" customHeight="1">
      <c r="A1891" s="3" t="s">
        <v>20969</v>
      </c>
      <c r="B1891" s="3" t="s">
        <v>34939</v>
      </c>
      <c r="C1891" s="3" t="s">
        <v>18</v>
      </c>
      <c r="D1891" s="4" t="s">
        <v>19</v>
      </c>
      <c r="E1891" s="3" t="s">
        <v>20</v>
      </c>
      <c r="F1891" s="5">
        <v>15.0</v>
      </c>
      <c r="G1891" s="5">
        <v>20.0</v>
      </c>
      <c r="H1891" s="3" t="s">
        <v>132</v>
      </c>
      <c r="I1891" s="3" t="s">
        <v>57</v>
      </c>
      <c r="J1891" s="3" t="s">
        <v>1085</v>
      </c>
      <c r="K1891" s="3" t="s">
        <v>38106</v>
      </c>
      <c r="L1891" s="3" t="s">
        <v>38120</v>
      </c>
      <c r="M1891" s="3" t="s">
        <v>35</v>
      </c>
    </row>
    <row r="1892" ht="22.5" customHeight="1">
      <c r="A1892" s="3" t="s">
        <v>38121</v>
      </c>
      <c r="B1892" s="3" t="s">
        <v>36794</v>
      </c>
      <c r="C1892" s="3" t="s">
        <v>18</v>
      </c>
      <c r="D1892" s="4" t="s">
        <v>19</v>
      </c>
      <c r="E1892" s="3" t="s">
        <v>20</v>
      </c>
      <c r="F1892" s="5">
        <v>15.0</v>
      </c>
      <c r="G1892" s="5">
        <v>30.0</v>
      </c>
      <c r="H1892" s="3" t="s">
        <v>119</v>
      </c>
      <c r="I1892" s="3" t="s">
        <v>50</v>
      </c>
      <c r="J1892" s="3" t="s">
        <v>34899</v>
      </c>
      <c r="K1892" s="3" t="s">
        <v>38117</v>
      </c>
      <c r="L1892" s="3" t="s">
        <v>38124</v>
      </c>
      <c r="M1892" s="3" t="s">
        <v>35</v>
      </c>
    </row>
    <row r="1893" ht="22.5" customHeight="1">
      <c r="A1893" s="3" t="s">
        <v>38125</v>
      </c>
      <c r="B1893" s="3" t="s">
        <v>38100</v>
      </c>
      <c r="C1893" s="3" t="s">
        <v>18</v>
      </c>
      <c r="D1893" s="4" t="s">
        <v>19</v>
      </c>
      <c r="E1893" s="3" t="s">
        <v>20</v>
      </c>
      <c r="F1893" s="5">
        <v>15.0</v>
      </c>
      <c r="G1893" s="5">
        <v>30.0</v>
      </c>
      <c r="H1893" s="3" t="s">
        <v>119</v>
      </c>
      <c r="I1893" s="3" t="s">
        <v>50</v>
      </c>
      <c r="J1893" s="3" t="s">
        <v>377</v>
      </c>
      <c r="K1893" s="3" t="s">
        <v>38126</v>
      </c>
      <c r="L1893" s="3" t="s">
        <v>38127</v>
      </c>
      <c r="M1893" s="3" t="s">
        <v>35</v>
      </c>
    </row>
    <row r="1894" ht="22.5" customHeight="1">
      <c r="A1894" s="3" t="s">
        <v>38128</v>
      </c>
      <c r="B1894" s="3" t="s">
        <v>31050</v>
      </c>
      <c r="C1894" s="3" t="s">
        <v>18</v>
      </c>
      <c r="D1894" s="4" t="s">
        <v>19</v>
      </c>
      <c r="E1894" s="3" t="s">
        <v>117</v>
      </c>
      <c r="F1894" s="5">
        <v>15.0</v>
      </c>
      <c r="G1894" s="5">
        <v>25.0</v>
      </c>
      <c r="H1894" s="3" t="s">
        <v>237</v>
      </c>
      <c r="I1894" s="3" t="s">
        <v>57</v>
      </c>
      <c r="J1894" s="3" t="s">
        <v>31054</v>
      </c>
      <c r="K1894" s="4" t="s">
        <v>19</v>
      </c>
      <c r="L1894" s="3" t="s">
        <v>38130</v>
      </c>
      <c r="M1894" s="3" t="s">
        <v>35</v>
      </c>
    </row>
    <row r="1895" ht="22.5" customHeight="1">
      <c r="A1895" s="3" t="s">
        <v>36069</v>
      </c>
      <c r="B1895" s="3" t="s">
        <v>24039</v>
      </c>
      <c r="C1895" s="3" t="s">
        <v>18</v>
      </c>
      <c r="D1895" s="4" t="s">
        <v>19</v>
      </c>
      <c r="E1895" s="3" t="s">
        <v>21</v>
      </c>
      <c r="F1895" s="5">
        <v>15.0</v>
      </c>
      <c r="G1895" s="5">
        <v>30.0</v>
      </c>
      <c r="H1895" s="3" t="s">
        <v>119</v>
      </c>
      <c r="I1895" s="3" t="s">
        <v>57</v>
      </c>
      <c r="J1895" s="3" t="s">
        <v>38</v>
      </c>
      <c r="K1895" s="3" t="s">
        <v>24042</v>
      </c>
      <c r="L1895" s="3" t="s">
        <v>36073</v>
      </c>
      <c r="M1895" s="3" t="s">
        <v>41</v>
      </c>
    </row>
    <row r="1896" ht="22.5" customHeight="1">
      <c r="A1896" s="3" t="s">
        <v>38135</v>
      </c>
      <c r="B1896" s="3" t="s">
        <v>38019</v>
      </c>
      <c r="C1896" s="3" t="s">
        <v>18</v>
      </c>
      <c r="D1896" s="4" t="s">
        <v>19</v>
      </c>
      <c r="E1896" s="3" t="s">
        <v>21</v>
      </c>
      <c r="F1896" s="5">
        <v>15.0</v>
      </c>
      <c r="G1896" s="5">
        <v>22.0</v>
      </c>
      <c r="H1896" s="3" t="s">
        <v>6972</v>
      </c>
      <c r="I1896" s="3" t="s">
        <v>50</v>
      </c>
      <c r="J1896" s="3" t="s">
        <v>329</v>
      </c>
      <c r="K1896" s="3" t="s">
        <v>38020</v>
      </c>
      <c r="L1896" s="3" t="s">
        <v>38137</v>
      </c>
      <c r="M1896" s="3" t="s">
        <v>159</v>
      </c>
    </row>
    <row r="1897" ht="22.5" customHeight="1">
      <c r="A1897" s="3" t="s">
        <v>38138</v>
      </c>
      <c r="B1897" s="3" t="s">
        <v>603</v>
      </c>
      <c r="C1897" s="3" t="s">
        <v>18</v>
      </c>
      <c r="D1897" s="4" t="s">
        <v>19</v>
      </c>
      <c r="E1897" s="3" t="s">
        <v>20</v>
      </c>
      <c r="F1897" s="5">
        <v>15.0</v>
      </c>
      <c r="G1897" s="5">
        <v>20.0</v>
      </c>
      <c r="H1897" s="3" t="s">
        <v>132</v>
      </c>
      <c r="I1897" s="3" t="s">
        <v>50</v>
      </c>
      <c r="J1897" s="3" t="s">
        <v>606</v>
      </c>
      <c r="K1897" s="3" t="s">
        <v>38139</v>
      </c>
      <c r="L1897" s="3" t="s">
        <v>38140</v>
      </c>
      <c r="M1897" s="3" t="s">
        <v>159</v>
      </c>
    </row>
    <row r="1898" ht="22.5" customHeight="1">
      <c r="A1898" s="3" t="s">
        <v>38141</v>
      </c>
      <c r="B1898" s="3" t="s">
        <v>36956</v>
      </c>
      <c r="C1898" s="3" t="s">
        <v>18</v>
      </c>
      <c r="D1898" s="4" t="s">
        <v>19</v>
      </c>
      <c r="E1898" s="3" t="s">
        <v>20</v>
      </c>
      <c r="F1898" s="5">
        <v>15.0</v>
      </c>
      <c r="G1898" s="5">
        <v>30.0</v>
      </c>
      <c r="H1898" s="3" t="s">
        <v>119</v>
      </c>
      <c r="I1898" s="3" t="s">
        <v>23</v>
      </c>
      <c r="J1898" s="3" t="s">
        <v>36958</v>
      </c>
      <c r="K1898" s="4" t="s">
        <v>19</v>
      </c>
      <c r="L1898" s="3" t="s">
        <v>38147</v>
      </c>
      <c r="M1898" s="3" t="s">
        <v>27</v>
      </c>
    </row>
    <row r="1899" ht="22.5" customHeight="1">
      <c r="A1899" s="3" t="s">
        <v>38148</v>
      </c>
      <c r="B1899" s="3" t="s">
        <v>25275</v>
      </c>
      <c r="C1899" s="3" t="s">
        <v>18</v>
      </c>
      <c r="D1899" s="4" t="s">
        <v>19</v>
      </c>
      <c r="E1899" s="3" t="s">
        <v>20</v>
      </c>
      <c r="F1899" s="5">
        <v>15.0</v>
      </c>
      <c r="G1899" s="5">
        <v>20.0</v>
      </c>
      <c r="H1899" s="3" t="s">
        <v>132</v>
      </c>
      <c r="I1899" s="3" t="s">
        <v>50</v>
      </c>
      <c r="J1899" s="3" t="s">
        <v>8011</v>
      </c>
      <c r="K1899" s="3" t="s">
        <v>25279</v>
      </c>
      <c r="L1899" s="3" t="s">
        <v>38150</v>
      </c>
      <c r="M1899" s="3" t="s">
        <v>35</v>
      </c>
    </row>
    <row r="1900" ht="22.5" customHeight="1">
      <c r="A1900" s="3" t="s">
        <v>32498</v>
      </c>
      <c r="B1900" s="3" t="s">
        <v>34372</v>
      </c>
      <c r="C1900" s="3" t="s">
        <v>18</v>
      </c>
      <c r="D1900" s="4" t="s">
        <v>19</v>
      </c>
      <c r="E1900" s="3" t="s">
        <v>20</v>
      </c>
      <c r="F1900" s="5">
        <v>15.0</v>
      </c>
      <c r="G1900" s="5">
        <v>20.0</v>
      </c>
      <c r="H1900" s="3" t="s">
        <v>132</v>
      </c>
      <c r="I1900" s="3" t="s">
        <v>57</v>
      </c>
      <c r="J1900" s="3" t="s">
        <v>4236</v>
      </c>
      <c r="K1900" s="3" t="s">
        <v>34375</v>
      </c>
      <c r="L1900" s="3" t="s">
        <v>38157</v>
      </c>
      <c r="M1900" s="3" t="s">
        <v>41</v>
      </c>
    </row>
    <row r="1901" ht="22.5" customHeight="1">
      <c r="A1901" s="3" t="s">
        <v>38159</v>
      </c>
      <c r="B1901" s="3" t="s">
        <v>20110</v>
      </c>
      <c r="C1901" s="3" t="s">
        <v>18</v>
      </c>
      <c r="D1901" s="4" t="s">
        <v>19</v>
      </c>
      <c r="E1901" s="3" t="s">
        <v>20</v>
      </c>
      <c r="F1901" s="5">
        <v>15.0</v>
      </c>
      <c r="G1901" s="5">
        <v>20.0</v>
      </c>
      <c r="H1901" s="3" t="s">
        <v>132</v>
      </c>
      <c r="I1901" s="3" t="s">
        <v>69</v>
      </c>
      <c r="J1901" s="3" t="s">
        <v>20114</v>
      </c>
      <c r="K1901" s="3" t="s">
        <v>38160</v>
      </c>
      <c r="L1901" s="3" t="s">
        <v>38161</v>
      </c>
      <c r="M1901" s="3" t="s">
        <v>27</v>
      </c>
    </row>
    <row r="1902" ht="22.5" customHeight="1">
      <c r="A1902" s="3" t="s">
        <v>38164</v>
      </c>
      <c r="B1902" s="3" t="s">
        <v>38165</v>
      </c>
      <c r="C1902" s="3" t="s">
        <v>18</v>
      </c>
      <c r="D1902" s="4" t="s">
        <v>19</v>
      </c>
      <c r="E1902" s="3" t="s">
        <v>20</v>
      </c>
      <c r="F1902" s="5">
        <v>15.0</v>
      </c>
      <c r="G1902" s="5">
        <v>25.0</v>
      </c>
      <c r="H1902" s="3" t="s">
        <v>237</v>
      </c>
      <c r="I1902" s="3" t="s">
        <v>50</v>
      </c>
      <c r="J1902" s="3" t="s">
        <v>3592</v>
      </c>
      <c r="K1902" s="3" t="s">
        <v>38167</v>
      </c>
      <c r="L1902" s="3" t="s">
        <v>38169</v>
      </c>
      <c r="M1902" s="3" t="s">
        <v>27</v>
      </c>
    </row>
    <row r="1903" ht="22.5" customHeight="1">
      <c r="A1903" s="3" t="s">
        <v>38170</v>
      </c>
      <c r="B1903" s="3" t="s">
        <v>20157</v>
      </c>
      <c r="C1903" s="3" t="s">
        <v>18</v>
      </c>
      <c r="D1903" s="4" t="s">
        <v>19</v>
      </c>
      <c r="E1903" s="3" t="s">
        <v>20</v>
      </c>
      <c r="F1903" s="5">
        <v>15.0</v>
      </c>
      <c r="G1903" s="5">
        <v>20.0</v>
      </c>
      <c r="H1903" s="3" t="s">
        <v>132</v>
      </c>
      <c r="I1903" s="3" t="s">
        <v>23</v>
      </c>
      <c r="J1903" s="3" t="s">
        <v>20160</v>
      </c>
      <c r="K1903" s="3" t="s">
        <v>20161</v>
      </c>
      <c r="L1903" s="3" t="s">
        <v>38171</v>
      </c>
      <c r="M1903" s="3" t="s">
        <v>27</v>
      </c>
    </row>
    <row r="1904" ht="22.5" customHeight="1">
      <c r="A1904" s="3" t="s">
        <v>38164</v>
      </c>
      <c r="B1904" s="3" t="s">
        <v>38165</v>
      </c>
      <c r="C1904" s="3" t="s">
        <v>18</v>
      </c>
      <c r="D1904" s="4" t="s">
        <v>19</v>
      </c>
      <c r="E1904" s="3" t="s">
        <v>20</v>
      </c>
      <c r="F1904" s="5">
        <v>15.0</v>
      </c>
      <c r="G1904" s="5">
        <v>25.0</v>
      </c>
      <c r="H1904" s="3" t="s">
        <v>237</v>
      </c>
      <c r="I1904" s="3" t="s">
        <v>50</v>
      </c>
      <c r="J1904" s="3" t="s">
        <v>3592</v>
      </c>
      <c r="K1904" s="3" t="s">
        <v>38167</v>
      </c>
      <c r="L1904" s="3" t="s">
        <v>38172</v>
      </c>
      <c r="M1904" s="3" t="s">
        <v>27</v>
      </c>
    </row>
    <row r="1905" ht="22.5" customHeight="1">
      <c r="A1905" s="3" t="s">
        <v>33339</v>
      </c>
      <c r="B1905" s="3" t="s">
        <v>38174</v>
      </c>
      <c r="C1905" s="3" t="s">
        <v>18</v>
      </c>
      <c r="D1905" s="4" t="s">
        <v>19</v>
      </c>
      <c r="E1905" s="3" t="s">
        <v>20</v>
      </c>
      <c r="F1905" s="5">
        <v>15.0</v>
      </c>
      <c r="G1905" s="5">
        <v>30.0</v>
      </c>
      <c r="H1905" s="3" t="s">
        <v>119</v>
      </c>
      <c r="I1905" s="3" t="s">
        <v>23</v>
      </c>
      <c r="J1905" s="3" t="s">
        <v>3286</v>
      </c>
      <c r="K1905" s="3" t="s">
        <v>38176</v>
      </c>
      <c r="L1905" s="3" t="s">
        <v>38178</v>
      </c>
      <c r="M1905" s="3" t="s">
        <v>27</v>
      </c>
    </row>
    <row r="1906" ht="22.5" customHeight="1">
      <c r="A1906" s="3" t="s">
        <v>38179</v>
      </c>
      <c r="B1906" s="3" t="s">
        <v>3789</v>
      </c>
      <c r="C1906" s="3" t="s">
        <v>18</v>
      </c>
      <c r="D1906" s="4" t="s">
        <v>19</v>
      </c>
      <c r="E1906" s="3" t="s">
        <v>20</v>
      </c>
      <c r="F1906" s="5">
        <v>15.0</v>
      </c>
      <c r="G1906" s="5">
        <v>25.0</v>
      </c>
      <c r="H1906" s="3" t="s">
        <v>237</v>
      </c>
      <c r="I1906" s="3" t="s">
        <v>23</v>
      </c>
      <c r="J1906" s="3" t="s">
        <v>3791</v>
      </c>
      <c r="K1906" s="3" t="s">
        <v>914</v>
      </c>
      <c r="L1906" s="3" t="s">
        <v>38181</v>
      </c>
      <c r="M1906" s="3" t="s">
        <v>27</v>
      </c>
    </row>
    <row r="1907" ht="22.5" customHeight="1">
      <c r="A1907" s="3" t="s">
        <v>3430</v>
      </c>
      <c r="B1907" s="3" t="s">
        <v>13157</v>
      </c>
      <c r="C1907" s="3" t="s">
        <v>18</v>
      </c>
      <c r="D1907" s="4" t="s">
        <v>19</v>
      </c>
      <c r="E1907" s="3" t="s">
        <v>21</v>
      </c>
      <c r="F1907" s="5">
        <v>15.0</v>
      </c>
      <c r="G1907" s="5">
        <v>25.0</v>
      </c>
      <c r="H1907" s="3" t="s">
        <v>237</v>
      </c>
      <c r="I1907" s="3" t="s">
        <v>57</v>
      </c>
      <c r="J1907" s="3" t="s">
        <v>58</v>
      </c>
      <c r="K1907" s="3" t="s">
        <v>13161</v>
      </c>
      <c r="L1907" s="3" t="s">
        <v>38185</v>
      </c>
      <c r="M1907" s="3" t="s">
        <v>159</v>
      </c>
    </row>
    <row r="1908" ht="22.5" customHeight="1">
      <c r="A1908" s="3" t="s">
        <v>30759</v>
      </c>
      <c r="B1908" s="3" t="s">
        <v>36994</v>
      </c>
      <c r="C1908" s="3" t="s">
        <v>18</v>
      </c>
      <c r="D1908" s="4" t="s">
        <v>19</v>
      </c>
      <c r="E1908" s="3" t="s">
        <v>20</v>
      </c>
      <c r="F1908" s="5">
        <v>15.0</v>
      </c>
      <c r="G1908" s="5">
        <v>30.0</v>
      </c>
      <c r="H1908" s="3" t="s">
        <v>119</v>
      </c>
      <c r="I1908" s="3" t="s">
        <v>57</v>
      </c>
      <c r="J1908" s="3" t="s">
        <v>36995</v>
      </c>
      <c r="K1908" s="3" t="s">
        <v>38188</v>
      </c>
      <c r="L1908" s="3" t="s">
        <v>38189</v>
      </c>
      <c r="M1908" s="3" t="s">
        <v>257</v>
      </c>
    </row>
    <row r="1909" ht="22.5" customHeight="1">
      <c r="A1909" s="3" t="s">
        <v>19534</v>
      </c>
      <c r="B1909" s="3" t="s">
        <v>5698</v>
      </c>
      <c r="C1909" s="3" t="s">
        <v>18</v>
      </c>
      <c r="D1909" s="4" t="s">
        <v>19</v>
      </c>
      <c r="E1909" s="3" t="s">
        <v>20</v>
      </c>
      <c r="F1909" s="5">
        <v>15.0</v>
      </c>
      <c r="G1909" s="5">
        <v>30.0</v>
      </c>
      <c r="H1909" s="3" t="s">
        <v>119</v>
      </c>
      <c r="I1909" s="3" t="s">
        <v>57</v>
      </c>
      <c r="J1909" s="3" t="s">
        <v>5702</v>
      </c>
      <c r="K1909" s="3" t="s">
        <v>19539</v>
      </c>
      <c r="L1909" s="3" t="s">
        <v>5706</v>
      </c>
      <c r="M1909" s="3" t="s">
        <v>35</v>
      </c>
    </row>
    <row r="1910" ht="22.5" customHeight="1">
      <c r="A1910" s="3" t="s">
        <v>9662</v>
      </c>
      <c r="B1910" s="3" t="s">
        <v>26492</v>
      </c>
      <c r="C1910" s="3" t="s">
        <v>18</v>
      </c>
      <c r="D1910" s="4" t="s">
        <v>19</v>
      </c>
      <c r="E1910" s="3" t="s">
        <v>20</v>
      </c>
      <c r="F1910" s="5">
        <v>15.0</v>
      </c>
      <c r="G1910" s="5">
        <v>25.0</v>
      </c>
      <c r="H1910" s="3" t="s">
        <v>237</v>
      </c>
      <c r="I1910" s="3" t="s">
        <v>57</v>
      </c>
      <c r="J1910" s="3" t="s">
        <v>26495</v>
      </c>
      <c r="K1910" s="4" t="s">
        <v>19</v>
      </c>
      <c r="L1910" s="3" t="s">
        <v>38193</v>
      </c>
      <c r="M1910" s="3" t="s">
        <v>27</v>
      </c>
    </row>
    <row r="1911" ht="22.5" customHeight="1">
      <c r="A1911" s="3" t="s">
        <v>32205</v>
      </c>
      <c r="B1911" s="3" t="s">
        <v>5236</v>
      </c>
      <c r="C1911" s="3" t="s">
        <v>18</v>
      </c>
      <c r="D1911" s="4" t="s">
        <v>19</v>
      </c>
      <c r="E1911" s="3" t="s">
        <v>21</v>
      </c>
      <c r="F1911" s="5">
        <v>15.0</v>
      </c>
      <c r="G1911" s="5">
        <v>17.0</v>
      </c>
      <c r="H1911" s="3" t="s">
        <v>22291</v>
      </c>
      <c r="I1911" s="3" t="s">
        <v>23</v>
      </c>
      <c r="J1911" s="3" t="s">
        <v>38</v>
      </c>
      <c r="K1911" s="3" t="s">
        <v>16535</v>
      </c>
      <c r="L1911" s="3" t="s">
        <v>32210</v>
      </c>
      <c r="M1911" s="3" t="s">
        <v>159</v>
      </c>
    </row>
    <row r="1912" ht="22.5" customHeight="1">
      <c r="A1912" s="3" t="s">
        <v>9662</v>
      </c>
      <c r="B1912" s="3" t="s">
        <v>603</v>
      </c>
      <c r="C1912" s="3" t="s">
        <v>18</v>
      </c>
      <c r="D1912" s="4" t="s">
        <v>19</v>
      </c>
      <c r="E1912" s="3" t="s">
        <v>20</v>
      </c>
      <c r="F1912" s="5">
        <v>15.0</v>
      </c>
      <c r="G1912" s="5">
        <v>20.0</v>
      </c>
      <c r="H1912" s="3" t="s">
        <v>132</v>
      </c>
      <c r="I1912" s="3" t="s">
        <v>57</v>
      </c>
      <c r="J1912" s="3" t="s">
        <v>606</v>
      </c>
      <c r="K1912" s="3" t="s">
        <v>23605</v>
      </c>
      <c r="L1912" s="3" t="s">
        <v>38196</v>
      </c>
      <c r="M1912" s="3" t="s">
        <v>159</v>
      </c>
    </row>
    <row r="1913" ht="22.5" customHeight="1">
      <c r="A1913" s="3" t="s">
        <v>18435</v>
      </c>
      <c r="B1913" s="3" t="s">
        <v>3807</v>
      </c>
      <c r="C1913" s="3" t="s">
        <v>18</v>
      </c>
      <c r="D1913" s="4" t="s">
        <v>19</v>
      </c>
      <c r="E1913" s="3" t="s">
        <v>21</v>
      </c>
      <c r="F1913" s="5">
        <v>15.0</v>
      </c>
      <c r="G1913" s="5">
        <v>20.0</v>
      </c>
      <c r="H1913" s="3" t="s">
        <v>132</v>
      </c>
      <c r="I1913" s="3" t="s">
        <v>57</v>
      </c>
      <c r="J1913" s="3" t="s">
        <v>109</v>
      </c>
      <c r="K1913" s="3" t="s">
        <v>3812</v>
      </c>
      <c r="L1913" s="3" t="s">
        <v>18440</v>
      </c>
      <c r="M1913" s="3" t="s">
        <v>35</v>
      </c>
    </row>
    <row r="1914" ht="22.5" customHeight="1">
      <c r="A1914" s="3" t="s">
        <v>2309</v>
      </c>
      <c r="B1914" s="3" t="s">
        <v>5236</v>
      </c>
      <c r="C1914" s="3" t="s">
        <v>18</v>
      </c>
      <c r="D1914" s="4" t="s">
        <v>19</v>
      </c>
      <c r="E1914" s="3" t="s">
        <v>21</v>
      </c>
      <c r="F1914" s="5">
        <v>15.0</v>
      </c>
      <c r="G1914" s="5">
        <v>25.0</v>
      </c>
      <c r="H1914" s="3" t="s">
        <v>237</v>
      </c>
      <c r="I1914" s="3" t="s">
        <v>23</v>
      </c>
      <c r="J1914" s="3" t="s">
        <v>38</v>
      </c>
      <c r="K1914" s="4" t="s">
        <v>19</v>
      </c>
      <c r="L1914" s="3" t="s">
        <v>24093</v>
      </c>
      <c r="M1914" s="3" t="s">
        <v>159</v>
      </c>
    </row>
    <row r="1915" ht="22.5" customHeight="1">
      <c r="A1915" s="3" t="s">
        <v>38205</v>
      </c>
      <c r="B1915" s="3" t="s">
        <v>3789</v>
      </c>
      <c r="C1915" s="3" t="s">
        <v>18</v>
      </c>
      <c r="D1915" s="4" t="s">
        <v>19</v>
      </c>
      <c r="E1915" s="3" t="s">
        <v>21</v>
      </c>
      <c r="F1915" s="5">
        <v>15.0</v>
      </c>
      <c r="G1915" s="5">
        <v>20.0</v>
      </c>
      <c r="H1915" s="3" t="s">
        <v>132</v>
      </c>
      <c r="I1915" s="3" t="s">
        <v>50</v>
      </c>
      <c r="J1915" s="3" t="s">
        <v>3791</v>
      </c>
      <c r="K1915" s="3" t="s">
        <v>1267</v>
      </c>
      <c r="L1915" s="3" t="s">
        <v>38210</v>
      </c>
      <c r="M1915" s="3" t="s">
        <v>27</v>
      </c>
    </row>
    <row r="1916" ht="22.5" customHeight="1">
      <c r="A1916" s="3" t="s">
        <v>38212</v>
      </c>
      <c r="B1916" s="3" t="s">
        <v>16627</v>
      </c>
      <c r="C1916" s="3" t="s">
        <v>18</v>
      </c>
      <c r="D1916" s="4" t="s">
        <v>19</v>
      </c>
      <c r="E1916" s="3" t="s">
        <v>20</v>
      </c>
      <c r="F1916" s="5">
        <v>15.0</v>
      </c>
      <c r="G1916" s="5">
        <v>20.0</v>
      </c>
      <c r="H1916" s="3" t="s">
        <v>132</v>
      </c>
      <c r="I1916" s="3" t="s">
        <v>57</v>
      </c>
      <c r="J1916" s="3" t="s">
        <v>58</v>
      </c>
      <c r="K1916" s="4" t="s">
        <v>19</v>
      </c>
      <c r="L1916" s="3" t="s">
        <v>38215</v>
      </c>
      <c r="M1916" s="3" t="s">
        <v>27</v>
      </c>
    </row>
    <row r="1917" ht="22.5" customHeight="1">
      <c r="A1917" s="3" t="s">
        <v>38216</v>
      </c>
      <c r="B1917" s="3" t="s">
        <v>19723</v>
      </c>
      <c r="C1917" s="3" t="s">
        <v>18</v>
      </c>
      <c r="D1917" s="4" t="s">
        <v>19</v>
      </c>
      <c r="E1917" s="3" t="s">
        <v>20</v>
      </c>
      <c r="F1917" s="5">
        <v>15.0</v>
      </c>
      <c r="G1917" s="5">
        <v>28.0</v>
      </c>
      <c r="H1917" s="3" t="s">
        <v>8507</v>
      </c>
      <c r="I1917" s="3" t="s">
        <v>23</v>
      </c>
      <c r="J1917" s="3" t="s">
        <v>329</v>
      </c>
      <c r="K1917" s="3" t="s">
        <v>24101</v>
      </c>
      <c r="L1917" s="3" t="s">
        <v>38221</v>
      </c>
      <c r="M1917" s="3" t="s">
        <v>159</v>
      </c>
    </row>
    <row r="1918" ht="22.5" customHeight="1">
      <c r="A1918" s="3" t="s">
        <v>38222</v>
      </c>
      <c r="B1918" s="3" t="s">
        <v>3789</v>
      </c>
      <c r="C1918" s="3" t="s">
        <v>18</v>
      </c>
      <c r="D1918" s="4" t="s">
        <v>19</v>
      </c>
      <c r="E1918" s="3" t="s">
        <v>127</v>
      </c>
      <c r="F1918" s="5">
        <v>15.0</v>
      </c>
      <c r="G1918" s="5">
        <v>20.0</v>
      </c>
      <c r="H1918" s="3" t="s">
        <v>132</v>
      </c>
      <c r="I1918" s="3" t="s">
        <v>69</v>
      </c>
      <c r="J1918" s="3" t="s">
        <v>3791</v>
      </c>
      <c r="K1918" s="3" t="s">
        <v>38224</v>
      </c>
      <c r="L1918" s="3" t="s">
        <v>38227</v>
      </c>
      <c r="M1918" s="3" t="s">
        <v>27</v>
      </c>
    </row>
    <row r="1919" ht="22.5" customHeight="1">
      <c r="A1919" s="3" t="s">
        <v>38228</v>
      </c>
      <c r="B1919" s="3" t="s">
        <v>3789</v>
      </c>
      <c r="C1919" s="3" t="s">
        <v>18</v>
      </c>
      <c r="D1919" s="4" t="s">
        <v>19</v>
      </c>
      <c r="E1919" s="3" t="s">
        <v>20</v>
      </c>
      <c r="F1919" s="5">
        <v>15.0</v>
      </c>
      <c r="G1919" s="5">
        <v>20.0</v>
      </c>
      <c r="H1919" s="3" t="s">
        <v>132</v>
      </c>
      <c r="I1919" s="3" t="s">
        <v>69</v>
      </c>
      <c r="J1919" s="3" t="s">
        <v>3791</v>
      </c>
      <c r="K1919" s="3" t="s">
        <v>38230</v>
      </c>
      <c r="L1919" s="3" t="s">
        <v>38231</v>
      </c>
      <c r="M1919" s="3" t="s">
        <v>27</v>
      </c>
    </row>
    <row r="1920" ht="22.5" customHeight="1">
      <c r="A1920" s="3" t="s">
        <v>38233</v>
      </c>
      <c r="B1920" s="3" t="s">
        <v>5747</v>
      </c>
      <c r="C1920" s="3" t="s">
        <v>18</v>
      </c>
      <c r="D1920" s="4" t="s">
        <v>19</v>
      </c>
      <c r="E1920" s="3" t="s">
        <v>20</v>
      </c>
      <c r="F1920" s="5">
        <v>15.0</v>
      </c>
      <c r="G1920" s="5">
        <v>30.0</v>
      </c>
      <c r="H1920" s="3" t="s">
        <v>119</v>
      </c>
      <c r="I1920" s="3" t="s">
        <v>57</v>
      </c>
      <c r="J1920" s="3" t="s">
        <v>509</v>
      </c>
      <c r="K1920" s="3" t="s">
        <v>5753</v>
      </c>
      <c r="L1920" s="3" t="s">
        <v>38238</v>
      </c>
      <c r="M1920" s="3" t="s">
        <v>27</v>
      </c>
    </row>
    <row r="1921" ht="22.5" customHeight="1">
      <c r="A1921" s="3" t="s">
        <v>9662</v>
      </c>
      <c r="B1921" s="3" t="s">
        <v>16573</v>
      </c>
      <c r="C1921" s="3" t="s">
        <v>18</v>
      </c>
      <c r="D1921" s="4" t="s">
        <v>19</v>
      </c>
      <c r="E1921" s="3" t="s">
        <v>21</v>
      </c>
      <c r="F1921" s="5">
        <v>15.0</v>
      </c>
      <c r="G1921" s="5">
        <v>25.0</v>
      </c>
      <c r="H1921" s="3" t="s">
        <v>237</v>
      </c>
      <c r="I1921" s="3" t="s">
        <v>57</v>
      </c>
      <c r="J1921" s="3" t="s">
        <v>2344</v>
      </c>
      <c r="K1921" s="3" t="s">
        <v>1384</v>
      </c>
      <c r="L1921" s="3" t="s">
        <v>38240</v>
      </c>
      <c r="M1921" s="3" t="s">
        <v>27</v>
      </c>
    </row>
    <row r="1922" ht="22.5" customHeight="1">
      <c r="A1922" s="3" t="s">
        <v>19816</v>
      </c>
      <c r="B1922" s="3" t="s">
        <v>4233</v>
      </c>
      <c r="C1922" s="3" t="s">
        <v>18</v>
      </c>
      <c r="D1922" s="4" t="s">
        <v>19</v>
      </c>
      <c r="E1922" s="3" t="s">
        <v>20</v>
      </c>
      <c r="F1922" s="5">
        <v>15.0</v>
      </c>
      <c r="G1922" s="5">
        <v>25.0</v>
      </c>
      <c r="H1922" s="3" t="s">
        <v>237</v>
      </c>
      <c r="I1922" s="3" t="s">
        <v>23</v>
      </c>
      <c r="J1922" s="3" t="s">
        <v>4236</v>
      </c>
      <c r="K1922" s="3" t="s">
        <v>7356</v>
      </c>
      <c r="L1922" s="3" t="s">
        <v>19817</v>
      </c>
      <c r="M1922" s="3" t="s">
        <v>27</v>
      </c>
    </row>
    <row r="1923" ht="22.5" customHeight="1">
      <c r="A1923" s="3" t="s">
        <v>12095</v>
      </c>
      <c r="B1923" s="3" t="s">
        <v>33867</v>
      </c>
      <c r="C1923" s="3" t="s">
        <v>18</v>
      </c>
      <c r="D1923" s="4" t="s">
        <v>19</v>
      </c>
      <c r="E1923" s="3" t="s">
        <v>20</v>
      </c>
      <c r="F1923" s="5">
        <v>15.0</v>
      </c>
      <c r="G1923" s="5">
        <v>25.0</v>
      </c>
      <c r="H1923" s="3" t="s">
        <v>237</v>
      </c>
      <c r="I1923" s="3" t="s">
        <v>57</v>
      </c>
      <c r="J1923" s="3" t="s">
        <v>33871</v>
      </c>
      <c r="K1923" s="3" t="s">
        <v>38246</v>
      </c>
      <c r="L1923" s="3" t="s">
        <v>38249</v>
      </c>
      <c r="M1923" s="3" t="s">
        <v>27</v>
      </c>
    </row>
    <row r="1924" ht="22.5" customHeight="1">
      <c r="A1924" s="3" t="s">
        <v>11658</v>
      </c>
      <c r="B1924" s="3" t="s">
        <v>5698</v>
      </c>
      <c r="C1924" s="3" t="s">
        <v>18</v>
      </c>
      <c r="D1924" s="4" t="s">
        <v>19</v>
      </c>
      <c r="E1924" s="3" t="s">
        <v>20</v>
      </c>
      <c r="F1924" s="5">
        <v>15.0</v>
      </c>
      <c r="G1924" s="5">
        <v>30.0</v>
      </c>
      <c r="H1924" s="3" t="s">
        <v>119</v>
      </c>
      <c r="I1924" s="3" t="s">
        <v>57</v>
      </c>
      <c r="J1924" s="3" t="s">
        <v>5702</v>
      </c>
      <c r="K1924" s="3" t="s">
        <v>6530</v>
      </c>
      <c r="L1924" s="3" t="s">
        <v>11667</v>
      </c>
      <c r="M1924" s="3" t="s">
        <v>35</v>
      </c>
    </row>
    <row r="1925" ht="22.5" customHeight="1">
      <c r="A1925" s="3" t="s">
        <v>3825</v>
      </c>
      <c r="B1925" s="3" t="s">
        <v>38253</v>
      </c>
      <c r="C1925" s="3" t="s">
        <v>18</v>
      </c>
      <c r="D1925" s="4" t="s">
        <v>19</v>
      </c>
      <c r="E1925" s="3" t="s">
        <v>20</v>
      </c>
      <c r="F1925" s="5">
        <v>15.0</v>
      </c>
      <c r="G1925" s="5">
        <v>20.0</v>
      </c>
      <c r="H1925" s="3" t="s">
        <v>132</v>
      </c>
      <c r="I1925" s="3" t="s">
        <v>57</v>
      </c>
      <c r="J1925" s="3" t="s">
        <v>37541</v>
      </c>
      <c r="K1925" s="3" t="s">
        <v>38256</v>
      </c>
      <c r="L1925" s="3" t="s">
        <v>38257</v>
      </c>
      <c r="M1925" s="3" t="s">
        <v>35</v>
      </c>
    </row>
    <row r="1926" ht="22.5" customHeight="1">
      <c r="A1926" s="3" t="s">
        <v>2890</v>
      </c>
      <c r="B1926" s="3" t="s">
        <v>24816</v>
      </c>
      <c r="C1926" s="3" t="s">
        <v>18</v>
      </c>
      <c r="D1926" s="4" t="s">
        <v>19</v>
      </c>
      <c r="E1926" s="3" t="s">
        <v>20</v>
      </c>
      <c r="F1926" s="5">
        <v>15.0</v>
      </c>
      <c r="G1926" s="5">
        <v>20.0</v>
      </c>
      <c r="H1926" s="3" t="s">
        <v>132</v>
      </c>
      <c r="I1926" s="3" t="s">
        <v>57</v>
      </c>
      <c r="J1926" s="3" t="s">
        <v>24817</v>
      </c>
      <c r="K1926" s="4" t="s">
        <v>19</v>
      </c>
      <c r="L1926" s="3" t="s">
        <v>38261</v>
      </c>
      <c r="M1926" s="3" t="s">
        <v>257</v>
      </c>
    </row>
    <row r="1927" ht="22.5" customHeight="1">
      <c r="A1927" s="3" t="s">
        <v>38262</v>
      </c>
      <c r="B1927" s="3" t="s">
        <v>3789</v>
      </c>
      <c r="C1927" s="3" t="s">
        <v>18</v>
      </c>
      <c r="D1927" s="4" t="s">
        <v>19</v>
      </c>
      <c r="E1927" s="3" t="s">
        <v>21</v>
      </c>
      <c r="F1927" s="5">
        <v>15.0</v>
      </c>
      <c r="G1927" s="5">
        <v>25.0</v>
      </c>
      <c r="H1927" s="3" t="s">
        <v>237</v>
      </c>
      <c r="I1927" s="3" t="s">
        <v>23</v>
      </c>
      <c r="J1927" s="3" t="s">
        <v>3791</v>
      </c>
      <c r="K1927" s="3" t="s">
        <v>23230</v>
      </c>
      <c r="L1927" s="3" t="s">
        <v>38263</v>
      </c>
      <c r="M1927" s="3" t="s">
        <v>27</v>
      </c>
    </row>
    <row r="1928" ht="22.5" customHeight="1">
      <c r="A1928" s="3" t="s">
        <v>38264</v>
      </c>
      <c r="B1928" s="3" t="s">
        <v>3789</v>
      </c>
      <c r="C1928" s="3" t="s">
        <v>18</v>
      </c>
      <c r="D1928" s="4" t="s">
        <v>19</v>
      </c>
      <c r="E1928" s="3" t="s">
        <v>21</v>
      </c>
      <c r="F1928" s="5">
        <v>15.0</v>
      </c>
      <c r="G1928" s="5">
        <v>25.0</v>
      </c>
      <c r="H1928" s="3" t="s">
        <v>237</v>
      </c>
      <c r="I1928" s="3" t="s">
        <v>23</v>
      </c>
      <c r="J1928" s="3" t="s">
        <v>3791</v>
      </c>
      <c r="K1928" s="3" t="s">
        <v>23230</v>
      </c>
      <c r="L1928" s="3" t="s">
        <v>38266</v>
      </c>
      <c r="M1928" s="3" t="s">
        <v>27</v>
      </c>
    </row>
    <row r="1929" ht="22.5" customHeight="1">
      <c r="A1929" s="3" t="s">
        <v>38269</v>
      </c>
      <c r="B1929" s="3" t="s">
        <v>3789</v>
      </c>
      <c r="C1929" s="3" t="s">
        <v>18</v>
      </c>
      <c r="D1929" s="4" t="s">
        <v>19</v>
      </c>
      <c r="E1929" s="3" t="s">
        <v>21</v>
      </c>
      <c r="F1929" s="5">
        <v>15.0</v>
      </c>
      <c r="G1929" s="5">
        <v>25.0</v>
      </c>
      <c r="H1929" s="3" t="s">
        <v>237</v>
      </c>
      <c r="I1929" s="3" t="s">
        <v>23</v>
      </c>
      <c r="J1929" s="3" t="s">
        <v>3791</v>
      </c>
      <c r="K1929" s="3" t="s">
        <v>23230</v>
      </c>
      <c r="L1929" s="3" t="s">
        <v>38270</v>
      </c>
      <c r="M1929" s="3" t="s">
        <v>27</v>
      </c>
    </row>
    <row r="1930" ht="22.5" customHeight="1">
      <c r="A1930" s="3" t="s">
        <v>38271</v>
      </c>
      <c r="B1930" s="3" t="s">
        <v>25048</v>
      </c>
      <c r="C1930" s="3" t="s">
        <v>18</v>
      </c>
      <c r="D1930" s="4" t="s">
        <v>19</v>
      </c>
      <c r="E1930" s="3" t="s">
        <v>21</v>
      </c>
      <c r="F1930" s="5">
        <v>15.0</v>
      </c>
      <c r="G1930" s="5">
        <v>20.0</v>
      </c>
      <c r="H1930" s="3" t="s">
        <v>132</v>
      </c>
      <c r="I1930" s="3" t="s">
        <v>57</v>
      </c>
      <c r="J1930" s="3" t="s">
        <v>3873</v>
      </c>
      <c r="K1930" s="3" t="s">
        <v>38273</v>
      </c>
      <c r="L1930" s="3" t="s">
        <v>38275</v>
      </c>
      <c r="M1930" s="3" t="s">
        <v>257</v>
      </c>
    </row>
    <row r="1931" ht="22.5" customHeight="1">
      <c r="A1931" s="3" t="s">
        <v>38276</v>
      </c>
      <c r="B1931" s="3" t="s">
        <v>11562</v>
      </c>
      <c r="C1931" s="3" t="s">
        <v>18</v>
      </c>
      <c r="D1931" s="4" t="s">
        <v>19</v>
      </c>
      <c r="E1931" s="3" t="s">
        <v>21</v>
      </c>
      <c r="F1931" s="5">
        <v>15.0</v>
      </c>
      <c r="G1931" s="5">
        <v>20.0</v>
      </c>
      <c r="H1931" s="3" t="s">
        <v>132</v>
      </c>
      <c r="I1931" s="3" t="s">
        <v>23</v>
      </c>
      <c r="J1931" s="3" t="s">
        <v>70</v>
      </c>
      <c r="K1931" s="3" t="s">
        <v>38278</v>
      </c>
      <c r="L1931" s="3" t="s">
        <v>38279</v>
      </c>
      <c r="M1931" s="3" t="s">
        <v>27</v>
      </c>
    </row>
    <row r="1932" ht="22.5" customHeight="1">
      <c r="A1932" s="3" t="s">
        <v>5648</v>
      </c>
      <c r="B1932" s="3" t="s">
        <v>22081</v>
      </c>
      <c r="C1932" s="3" t="s">
        <v>18</v>
      </c>
      <c r="D1932" s="4" t="s">
        <v>19</v>
      </c>
      <c r="E1932" s="3" t="s">
        <v>20</v>
      </c>
      <c r="F1932" s="5">
        <v>15.0</v>
      </c>
      <c r="G1932" s="5">
        <v>20.0</v>
      </c>
      <c r="H1932" s="3" t="s">
        <v>132</v>
      </c>
      <c r="I1932" s="3" t="s">
        <v>57</v>
      </c>
      <c r="J1932" s="3" t="s">
        <v>1895</v>
      </c>
      <c r="K1932" s="3" t="s">
        <v>38282</v>
      </c>
      <c r="L1932" s="3" t="s">
        <v>38284</v>
      </c>
      <c r="M1932" s="3" t="s">
        <v>35</v>
      </c>
    </row>
    <row r="1933" ht="22.5" customHeight="1">
      <c r="A1933" s="3" t="s">
        <v>24152</v>
      </c>
      <c r="B1933" s="3" t="s">
        <v>20597</v>
      </c>
      <c r="C1933" s="3" t="s">
        <v>18</v>
      </c>
      <c r="D1933" s="4" t="s">
        <v>19</v>
      </c>
      <c r="E1933" s="3" t="s">
        <v>20</v>
      </c>
      <c r="F1933" s="5">
        <v>15.0</v>
      </c>
      <c r="G1933" s="5">
        <v>20.0</v>
      </c>
      <c r="H1933" s="3" t="s">
        <v>132</v>
      </c>
      <c r="I1933" s="3" t="s">
        <v>57</v>
      </c>
      <c r="J1933" s="3" t="s">
        <v>20601</v>
      </c>
      <c r="K1933" s="3" t="s">
        <v>20603</v>
      </c>
      <c r="L1933" s="3" t="s">
        <v>24153</v>
      </c>
      <c r="M1933" s="3" t="s">
        <v>27</v>
      </c>
    </row>
    <row r="1934" ht="22.5" customHeight="1">
      <c r="A1934" s="3" t="s">
        <v>38286</v>
      </c>
      <c r="B1934" s="3" t="s">
        <v>5698</v>
      </c>
      <c r="C1934" s="3" t="s">
        <v>18</v>
      </c>
      <c r="D1934" s="4" t="s">
        <v>19</v>
      </c>
      <c r="E1934" s="3" t="s">
        <v>20</v>
      </c>
      <c r="F1934" s="5">
        <v>15.0</v>
      </c>
      <c r="G1934" s="5">
        <v>20.0</v>
      </c>
      <c r="H1934" s="3" t="s">
        <v>132</v>
      </c>
      <c r="I1934" s="3" t="s">
        <v>57</v>
      </c>
      <c r="J1934" s="3" t="s">
        <v>5702</v>
      </c>
      <c r="K1934" s="3" t="s">
        <v>19733</v>
      </c>
      <c r="L1934" s="3" t="s">
        <v>38288</v>
      </c>
      <c r="M1934" s="3" t="s">
        <v>35</v>
      </c>
    </row>
    <row r="1935" ht="22.5" customHeight="1">
      <c r="A1935" s="3" t="s">
        <v>38289</v>
      </c>
      <c r="B1935" s="3" t="s">
        <v>38291</v>
      </c>
      <c r="C1935" s="3" t="s">
        <v>18</v>
      </c>
      <c r="D1935" s="4" t="s">
        <v>19</v>
      </c>
      <c r="E1935" s="3" t="s">
        <v>20</v>
      </c>
      <c r="F1935" s="5">
        <v>15.0</v>
      </c>
      <c r="G1935" s="5">
        <v>30.0</v>
      </c>
      <c r="H1935" s="3" t="s">
        <v>119</v>
      </c>
      <c r="I1935" s="3" t="s">
        <v>23</v>
      </c>
      <c r="J1935" s="3" t="s">
        <v>58</v>
      </c>
      <c r="K1935" s="3" t="s">
        <v>38293</v>
      </c>
      <c r="L1935" s="3" t="s">
        <v>38294</v>
      </c>
      <c r="M1935" s="3" t="s">
        <v>27</v>
      </c>
    </row>
    <row r="1936" ht="22.5" customHeight="1">
      <c r="A1936" s="3" t="s">
        <v>38295</v>
      </c>
      <c r="B1936" s="3" t="s">
        <v>38291</v>
      </c>
      <c r="C1936" s="3" t="s">
        <v>18</v>
      </c>
      <c r="D1936" s="4" t="s">
        <v>19</v>
      </c>
      <c r="E1936" s="3" t="s">
        <v>20</v>
      </c>
      <c r="F1936" s="5">
        <v>15.0</v>
      </c>
      <c r="G1936" s="5">
        <v>30.0</v>
      </c>
      <c r="H1936" s="3" t="s">
        <v>119</v>
      </c>
      <c r="I1936" s="3" t="s">
        <v>23</v>
      </c>
      <c r="J1936" s="3" t="s">
        <v>58</v>
      </c>
      <c r="K1936" s="3" t="s">
        <v>38296</v>
      </c>
      <c r="L1936" s="3" t="s">
        <v>38299</v>
      </c>
      <c r="M1936" s="3" t="s">
        <v>27</v>
      </c>
    </row>
    <row r="1937" ht="22.5" customHeight="1">
      <c r="A1937" s="3" t="s">
        <v>38301</v>
      </c>
      <c r="B1937" s="3" t="s">
        <v>38291</v>
      </c>
      <c r="C1937" s="3" t="s">
        <v>18</v>
      </c>
      <c r="D1937" s="4" t="s">
        <v>19</v>
      </c>
      <c r="E1937" s="3" t="s">
        <v>20</v>
      </c>
      <c r="F1937" s="5">
        <v>15.0</v>
      </c>
      <c r="G1937" s="5">
        <v>30.0</v>
      </c>
      <c r="H1937" s="3" t="s">
        <v>119</v>
      </c>
      <c r="I1937" s="3" t="s">
        <v>57</v>
      </c>
      <c r="J1937" s="3" t="s">
        <v>58</v>
      </c>
      <c r="K1937" s="3" t="s">
        <v>8379</v>
      </c>
      <c r="L1937" s="3" t="s">
        <v>38303</v>
      </c>
      <c r="M1937" s="3" t="s">
        <v>27</v>
      </c>
    </row>
    <row r="1938" ht="22.5" customHeight="1">
      <c r="A1938" s="3" t="s">
        <v>12813</v>
      </c>
      <c r="B1938" s="3" t="s">
        <v>4247</v>
      </c>
      <c r="C1938" s="3" t="s">
        <v>18</v>
      </c>
      <c r="D1938" s="4" t="s">
        <v>19</v>
      </c>
      <c r="E1938" s="3" t="s">
        <v>21</v>
      </c>
      <c r="F1938" s="5">
        <v>15.0</v>
      </c>
      <c r="G1938" s="5">
        <v>25.0</v>
      </c>
      <c r="H1938" s="3" t="s">
        <v>237</v>
      </c>
      <c r="I1938" s="3" t="s">
        <v>23</v>
      </c>
      <c r="J1938" s="3" t="s">
        <v>109</v>
      </c>
      <c r="K1938" s="3" t="s">
        <v>38306</v>
      </c>
      <c r="L1938" s="3" t="s">
        <v>38308</v>
      </c>
      <c r="M1938" s="3" t="s">
        <v>41</v>
      </c>
    </row>
    <row r="1939" ht="22.5" customHeight="1">
      <c r="A1939" s="3" t="s">
        <v>30759</v>
      </c>
      <c r="B1939" s="3" t="s">
        <v>4263</v>
      </c>
      <c r="C1939" s="3" t="s">
        <v>18</v>
      </c>
      <c r="D1939" s="4" t="s">
        <v>19</v>
      </c>
      <c r="E1939" s="3" t="s">
        <v>20</v>
      </c>
      <c r="F1939" s="5">
        <v>15.0</v>
      </c>
      <c r="G1939" s="5">
        <v>25.0</v>
      </c>
      <c r="H1939" s="3" t="s">
        <v>237</v>
      </c>
      <c r="I1939" s="3" t="s">
        <v>69</v>
      </c>
      <c r="J1939" s="3" t="s">
        <v>121</v>
      </c>
      <c r="K1939" s="3" t="s">
        <v>38309</v>
      </c>
      <c r="L1939" s="3" t="s">
        <v>38310</v>
      </c>
      <c r="M1939" s="3" t="s">
        <v>35</v>
      </c>
    </row>
    <row r="1940" ht="22.5" customHeight="1">
      <c r="A1940" s="3" t="s">
        <v>38311</v>
      </c>
      <c r="B1940" s="3" t="s">
        <v>38312</v>
      </c>
      <c r="C1940" s="3" t="s">
        <v>18</v>
      </c>
      <c r="D1940" s="4" t="s">
        <v>19</v>
      </c>
      <c r="E1940" s="3" t="s">
        <v>20</v>
      </c>
      <c r="F1940" s="5">
        <v>15.0</v>
      </c>
      <c r="G1940" s="5">
        <v>20.0</v>
      </c>
      <c r="H1940" s="3" t="s">
        <v>132</v>
      </c>
      <c r="I1940" s="3" t="s">
        <v>23</v>
      </c>
      <c r="J1940" s="3" t="s">
        <v>12406</v>
      </c>
      <c r="K1940" s="4" t="s">
        <v>19</v>
      </c>
      <c r="L1940" s="3" t="s">
        <v>38316</v>
      </c>
      <c r="M1940" s="3" t="s">
        <v>159</v>
      </c>
    </row>
    <row r="1941" ht="22.5" customHeight="1">
      <c r="A1941" s="3" t="s">
        <v>38318</v>
      </c>
      <c r="B1941" s="3" t="s">
        <v>38291</v>
      </c>
      <c r="C1941" s="3" t="s">
        <v>18</v>
      </c>
      <c r="D1941" s="4" t="s">
        <v>19</v>
      </c>
      <c r="E1941" s="3" t="s">
        <v>20</v>
      </c>
      <c r="F1941" s="5">
        <v>15.0</v>
      </c>
      <c r="G1941" s="5">
        <v>30.0</v>
      </c>
      <c r="H1941" s="3" t="s">
        <v>119</v>
      </c>
      <c r="I1941" s="3" t="s">
        <v>57</v>
      </c>
      <c r="J1941" s="3" t="s">
        <v>58</v>
      </c>
      <c r="K1941" s="3" t="s">
        <v>8379</v>
      </c>
      <c r="L1941" s="3" t="s">
        <v>38320</v>
      </c>
      <c r="M1941" s="3" t="s">
        <v>27</v>
      </c>
    </row>
    <row r="1942" ht="22.5" customHeight="1">
      <c r="A1942" s="3" t="s">
        <v>38321</v>
      </c>
      <c r="B1942" s="3" t="s">
        <v>38291</v>
      </c>
      <c r="C1942" s="3" t="s">
        <v>18</v>
      </c>
      <c r="D1942" s="4" t="s">
        <v>19</v>
      </c>
      <c r="E1942" s="3" t="s">
        <v>20</v>
      </c>
      <c r="F1942" s="5">
        <v>15.0</v>
      </c>
      <c r="G1942" s="5">
        <v>30.0</v>
      </c>
      <c r="H1942" s="3" t="s">
        <v>119</v>
      </c>
      <c r="I1942" s="3" t="s">
        <v>57</v>
      </c>
      <c r="J1942" s="3" t="s">
        <v>58</v>
      </c>
      <c r="K1942" s="3" t="s">
        <v>8379</v>
      </c>
      <c r="L1942" s="3" t="s">
        <v>38324</v>
      </c>
      <c r="M1942" s="3" t="s">
        <v>27</v>
      </c>
    </row>
    <row r="1943" ht="22.5" customHeight="1">
      <c r="A1943" s="3" t="s">
        <v>38326</v>
      </c>
      <c r="B1943" s="3" t="s">
        <v>38291</v>
      </c>
      <c r="C1943" s="3" t="s">
        <v>18</v>
      </c>
      <c r="D1943" s="4" t="s">
        <v>19</v>
      </c>
      <c r="E1943" s="3" t="s">
        <v>20</v>
      </c>
      <c r="F1943" s="5">
        <v>15.0</v>
      </c>
      <c r="G1943" s="5">
        <v>30.0</v>
      </c>
      <c r="H1943" s="3" t="s">
        <v>119</v>
      </c>
      <c r="I1943" s="3" t="s">
        <v>57</v>
      </c>
      <c r="J1943" s="3" t="s">
        <v>58</v>
      </c>
      <c r="K1943" s="3" t="s">
        <v>8379</v>
      </c>
      <c r="L1943" s="3" t="s">
        <v>38329</v>
      </c>
      <c r="M1943" s="3" t="s">
        <v>27</v>
      </c>
    </row>
    <row r="1944" ht="22.5" customHeight="1">
      <c r="A1944" s="3" t="s">
        <v>25424</v>
      </c>
      <c r="B1944" s="3" t="s">
        <v>4137</v>
      </c>
      <c r="C1944" s="3" t="s">
        <v>18</v>
      </c>
      <c r="D1944" s="4" t="s">
        <v>19</v>
      </c>
      <c r="E1944" s="3" t="s">
        <v>20</v>
      </c>
      <c r="F1944" s="5">
        <v>15.0</v>
      </c>
      <c r="G1944" s="5">
        <v>27.0</v>
      </c>
      <c r="H1944" s="3" t="s">
        <v>23549</v>
      </c>
      <c r="I1944" s="3" t="s">
        <v>23</v>
      </c>
      <c r="J1944" s="3" t="s">
        <v>4063</v>
      </c>
      <c r="K1944" s="3" t="s">
        <v>914</v>
      </c>
      <c r="L1944" s="3" t="s">
        <v>38333</v>
      </c>
      <c r="M1944" s="3" t="s">
        <v>257</v>
      </c>
    </row>
    <row r="1945" ht="22.5" customHeight="1">
      <c r="A1945" s="3" t="s">
        <v>14840</v>
      </c>
      <c r="B1945" s="3" t="s">
        <v>5236</v>
      </c>
      <c r="C1945" s="3" t="s">
        <v>18</v>
      </c>
      <c r="D1945" s="4" t="s">
        <v>19</v>
      </c>
      <c r="E1945" s="3" t="s">
        <v>20</v>
      </c>
      <c r="F1945" s="5">
        <v>15.0</v>
      </c>
      <c r="G1945" s="5">
        <v>20.0</v>
      </c>
      <c r="H1945" s="3" t="s">
        <v>132</v>
      </c>
      <c r="I1945" s="3" t="s">
        <v>57</v>
      </c>
      <c r="J1945" s="3" t="s">
        <v>38</v>
      </c>
      <c r="K1945" s="4" t="s">
        <v>19</v>
      </c>
      <c r="L1945" s="3" t="s">
        <v>38335</v>
      </c>
      <c r="M1945" s="3" t="s">
        <v>159</v>
      </c>
    </row>
    <row r="1946" ht="22.5" customHeight="1">
      <c r="A1946" s="3" t="s">
        <v>23263</v>
      </c>
      <c r="B1946" s="3" t="s">
        <v>23223</v>
      </c>
      <c r="C1946" s="3" t="s">
        <v>18</v>
      </c>
      <c r="D1946" s="4" t="s">
        <v>19</v>
      </c>
      <c r="E1946" s="3" t="s">
        <v>20</v>
      </c>
      <c r="F1946" s="5">
        <v>15.0</v>
      </c>
      <c r="G1946" s="5">
        <v>25.0</v>
      </c>
      <c r="H1946" s="3" t="s">
        <v>237</v>
      </c>
      <c r="I1946" s="3" t="s">
        <v>57</v>
      </c>
      <c r="J1946" s="3" t="s">
        <v>1425</v>
      </c>
      <c r="K1946" s="3" t="s">
        <v>23225</v>
      </c>
      <c r="L1946" s="3" t="s">
        <v>23270</v>
      </c>
      <c r="M1946" s="3" t="s">
        <v>41</v>
      </c>
    </row>
    <row r="1947" ht="22.5" customHeight="1">
      <c r="A1947" s="3" t="s">
        <v>21733</v>
      </c>
      <c r="B1947" s="3" t="s">
        <v>12160</v>
      </c>
      <c r="C1947" s="3" t="s">
        <v>18</v>
      </c>
      <c r="D1947" s="4" t="s">
        <v>19</v>
      </c>
      <c r="E1947" s="3" t="s">
        <v>117</v>
      </c>
      <c r="F1947" s="5">
        <v>15.0</v>
      </c>
      <c r="G1947" s="5">
        <v>30.0</v>
      </c>
      <c r="H1947" s="3" t="s">
        <v>119</v>
      </c>
      <c r="I1947" s="3" t="s">
        <v>57</v>
      </c>
      <c r="J1947" s="3" t="s">
        <v>11891</v>
      </c>
      <c r="K1947" s="3" t="s">
        <v>38338</v>
      </c>
      <c r="L1947" s="3" t="s">
        <v>38339</v>
      </c>
      <c r="M1947" s="3" t="s">
        <v>35</v>
      </c>
    </row>
    <row r="1948" ht="22.5" customHeight="1">
      <c r="A1948" s="3" t="s">
        <v>29928</v>
      </c>
      <c r="B1948" s="3" t="s">
        <v>8861</v>
      </c>
      <c r="C1948" s="3" t="s">
        <v>18</v>
      </c>
      <c r="D1948" s="4" t="s">
        <v>19</v>
      </c>
      <c r="E1948" s="3" t="s">
        <v>20</v>
      </c>
      <c r="F1948" s="5">
        <v>15.0</v>
      </c>
      <c r="G1948" s="5">
        <v>20.0</v>
      </c>
      <c r="H1948" s="3" t="s">
        <v>132</v>
      </c>
      <c r="I1948" s="3" t="s">
        <v>50</v>
      </c>
      <c r="J1948" s="3" t="s">
        <v>99</v>
      </c>
      <c r="K1948" s="3" t="s">
        <v>38341</v>
      </c>
      <c r="L1948" s="3" t="s">
        <v>38343</v>
      </c>
      <c r="M1948" s="3" t="s">
        <v>35</v>
      </c>
    </row>
    <row r="1949" ht="22.5" customHeight="1">
      <c r="A1949" s="3" t="s">
        <v>38344</v>
      </c>
      <c r="B1949" s="3" t="s">
        <v>38291</v>
      </c>
      <c r="C1949" s="3" t="s">
        <v>18</v>
      </c>
      <c r="D1949" s="4" t="s">
        <v>19</v>
      </c>
      <c r="E1949" s="3" t="s">
        <v>20</v>
      </c>
      <c r="F1949" s="5">
        <v>15.0</v>
      </c>
      <c r="G1949" s="5">
        <v>25.0</v>
      </c>
      <c r="H1949" s="3" t="s">
        <v>237</v>
      </c>
      <c r="I1949" s="3" t="s">
        <v>57</v>
      </c>
      <c r="J1949" s="3" t="s">
        <v>58</v>
      </c>
      <c r="K1949" s="3" t="s">
        <v>38346</v>
      </c>
      <c r="L1949" s="3" t="s">
        <v>38347</v>
      </c>
      <c r="M1949" s="3" t="s">
        <v>27</v>
      </c>
    </row>
    <row r="1950" ht="22.5" customHeight="1">
      <c r="A1950" s="3" t="s">
        <v>25424</v>
      </c>
      <c r="B1950" s="3" t="s">
        <v>18775</v>
      </c>
      <c r="C1950" s="3" t="s">
        <v>18</v>
      </c>
      <c r="D1950" s="4" t="s">
        <v>19</v>
      </c>
      <c r="E1950" s="3" t="s">
        <v>20</v>
      </c>
      <c r="F1950" s="5">
        <v>15.0</v>
      </c>
      <c r="G1950" s="5">
        <v>25.0</v>
      </c>
      <c r="H1950" s="3" t="s">
        <v>237</v>
      </c>
      <c r="I1950" s="3" t="s">
        <v>57</v>
      </c>
      <c r="J1950" s="3" t="s">
        <v>99</v>
      </c>
      <c r="K1950" s="3" t="s">
        <v>38350</v>
      </c>
      <c r="L1950" s="3" t="s">
        <v>38351</v>
      </c>
      <c r="M1950" s="3" t="s">
        <v>27</v>
      </c>
    </row>
    <row r="1951" ht="22.5" customHeight="1">
      <c r="A1951" s="3" t="s">
        <v>4514</v>
      </c>
      <c r="B1951" s="3" t="s">
        <v>12883</v>
      </c>
      <c r="C1951" s="3" t="s">
        <v>18</v>
      </c>
      <c r="D1951" s="4" t="s">
        <v>19</v>
      </c>
      <c r="E1951" s="3" t="s">
        <v>20</v>
      </c>
      <c r="F1951" s="5">
        <v>15.0</v>
      </c>
      <c r="G1951" s="5">
        <v>25.0</v>
      </c>
      <c r="H1951" s="3" t="s">
        <v>237</v>
      </c>
      <c r="I1951" s="3" t="s">
        <v>23</v>
      </c>
      <c r="J1951" s="3" t="s">
        <v>12887</v>
      </c>
      <c r="K1951" s="3" t="s">
        <v>20186</v>
      </c>
      <c r="L1951" s="3" t="s">
        <v>20187</v>
      </c>
      <c r="M1951" s="3" t="s">
        <v>257</v>
      </c>
    </row>
    <row r="1952" ht="22.5" customHeight="1">
      <c r="A1952" s="3" t="s">
        <v>5648</v>
      </c>
      <c r="B1952" s="3" t="s">
        <v>11632</v>
      </c>
      <c r="C1952" s="3" t="s">
        <v>18</v>
      </c>
      <c r="D1952" s="4" t="s">
        <v>19</v>
      </c>
      <c r="E1952" s="3" t="s">
        <v>20</v>
      </c>
      <c r="F1952" s="5">
        <v>15.0</v>
      </c>
      <c r="G1952" s="5">
        <v>20.0</v>
      </c>
      <c r="H1952" s="3" t="s">
        <v>132</v>
      </c>
      <c r="I1952" s="3" t="s">
        <v>57</v>
      </c>
      <c r="J1952" s="3" t="s">
        <v>99</v>
      </c>
      <c r="K1952" s="3" t="s">
        <v>38354</v>
      </c>
      <c r="L1952" s="3" t="s">
        <v>38355</v>
      </c>
      <c r="M1952" s="3" t="s">
        <v>27</v>
      </c>
    </row>
    <row r="1953" ht="22.5" customHeight="1">
      <c r="A1953" s="3" t="s">
        <v>38356</v>
      </c>
      <c r="B1953" s="3" t="s">
        <v>603</v>
      </c>
      <c r="C1953" s="3" t="s">
        <v>18</v>
      </c>
      <c r="D1953" s="4" t="s">
        <v>19</v>
      </c>
      <c r="E1953" s="3" t="s">
        <v>21</v>
      </c>
      <c r="F1953" s="5">
        <v>15.0</v>
      </c>
      <c r="G1953" s="5">
        <v>20.0</v>
      </c>
      <c r="H1953" s="3" t="s">
        <v>132</v>
      </c>
      <c r="I1953" s="3" t="s">
        <v>23</v>
      </c>
      <c r="J1953" s="3" t="s">
        <v>606</v>
      </c>
      <c r="K1953" s="3" t="s">
        <v>38358</v>
      </c>
      <c r="L1953" s="3" t="s">
        <v>38360</v>
      </c>
      <c r="M1953" s="3" t="s">
        <v>159</v>
      </c>
    </row>
    <row r="1954" ht="22.5" customHeight="1">
      <c r="A1954" s="3" t="s">
        <v>38362</v>
      </c>
      <c r="B1954" s="3" t="s">
        <v>4137</v>
      </c>
      <c r="C1954" s="3" t="s">
        <v>18</v>
      </c>
      <c r="D1954" s="4" t="s">
        <v>19</v>
      </c>
      <c r="E1954" s="3" t="s">
        <v>20</v>
      </c>
      <c r="F1954" s="5">
        <v>15.0</v>
      </c>
      <c r="G1954" s="5">
        <v>27.0</v>
      </c>
      <c r="H1954" s="3" t="s">
        <v>23549</v>
      </c>
      <c r="I1954" s="3" t="s">
        <v>23</v>
      </c>
      <c r="J1954" s="3" t="s">
        <v>4063</v>
      </c>
      <c r="K1954" s="3" t="s">
        <v>914</v>
      </c>
      <c r="L1954" s="3" t="s">
        <v>38365</v>
      </c>
      <c r="M1954" s="3" t="s">
        <v>257</v>
      </c>
    </row>
    <row r="1955" ht="22.5" customHeight="1">
      <c r="A1955" s="3" t="s">
        <v>38366</v>
      </c>
      <c r="B1955" s="3" t="s">
        <v>31263</v>
      </c>
      <c r="C1955" s="3" t="s">
        <v>18</v>
      </c>
      <c r="D1955" s="4" t="s">
        <v>19</v>
      </c>
      <c r="E1955" s="3" t="s">
        <v>20</v>
      </c>
      <c r="F1955" s="5">
        <v>15.0</v>
      </c>
      <c r="G1955" s="5">
        <v>20.0</v>
      </c>
      <c r="H1955" s="3" t="s">
        <v>132</v>
      </c>
      <c r="I1955" s="3" t="s">
        <v>23</v>
      </c>
      <c r="J1955" s="3" t="s">
        <v>489</v>
      </c>
      <c r="K1955" s="3" t="s">
        <v>38368</v>
      </c>
      <c r="L1955" s="3" t="s">
        <v>38370</v>
      </c>
      <c r="M1955" s="3" t="s">
        <v>35</v>
      </c>
    </row>
    <row r="1956" ht="22.5" customHeight="1">
      <c r="A1956" s="3" t="s">
        <v>18832</v>
      </c>
      <c r="B1956" s="3" t="s">
        <v>12643</v>
      </c>
      <c r="C1956" s="3" t="s">
        <v>18</v>
      </c>
      <c r="D1956" s="4" t="s">
        <v>19</v>
      </c>
      <c r="E1956" s="3" t="s">
        <v>21</v>
      </c>
      <c r="F1956" s="5">
        <v>15.0</v>
      </c>
      <c r="G1956" s="5">
        <v>20.0</v>
      </c>
      <c r="H1956" s="3" t="s">
        <v>132</v>
      </c>
      <c r="I1956" s="3" t="s">
        <v>23</v>
      </c>
      <c r="J1956" s="3" t="s">
        <v>12647</v>
      </c>
      <c r="K1956" s="3" t="s">
        <v>20329</v>
      </c>
      <c r="L1956" s="3" t="s">
        <v>20331</v>
      </c>
      <c r="M1956" s="3" t="s">
        <v>257</v>
      </c>
    </row>
    <row r="1957" ht="22.5" customHeight="1">
      <c r="A1957" s="3" t="s">
        <v>38375</v>
      </c>
      <c r="B1957" s="3" t="s">
        <v>16819</v>
      </c>
      <c r="C1957" s="3" t="s">
        <v>18</v>
      </c>
      <c r="D1957" s="4" t="s">
        <v>19</v>
      </c>
      <c r="E1957" s="3" t="s">
        <v>20</v>
      </c>
      <c r="F1957" s="5">
        <v>15.0</v>
      </c>
      <c r="G1957" s="5">
        <v>16.0</v>
      </c>
      <c r="H1957" s="3" t="s">
        <v>11613</v>
      </c>
      <c r="I1957" s="3" t="s">
        <v>57</v>
      </c>
      <c r="J1957" s="3" t="s">
        <v>13178</v>
      </c>
      <c r="K1957" s="3" t="s">
        <v>38379</v>
      </c>
      <c r="L1957" s="3" t="s">
        <v>38380</v>
      </c>
      <c r="M1957" s="3" t="s">
        <v>27</v>
      </c>
    </row>
    <row r="1958" ht="22.5" customHeight="1">
      <c r="A1958" s="3" t="s">
        <v>38382</v>
      </c>
      <c r="B1958" s="3" t="s">
        <v>4137</v>
      </c>
      <c r="C1958" s="3" t="s">
        <v>18</v>
      </c>
      <c r="D1958" s="4" t="s">
        <v>19</v>
      </c>
      <c r="E1958" s="3" t="s">
        <v>20</v>
      </c>
      <c r="F1958" s="5">
        <v>15.0</v>
      </c>
      <c r="G1958" s="5">
        <v>25.0</v>
      </c>
      <c r="H1958" s="3" t="s">
        <v>237</v>
      </c>
      <c r="I1958" s="3" t="s">
        <v>57</v>
      </c>
      <c r="J1958" s="3" t="s">
        <v>4063</v>
      </c>
      <c r="K1958" s="3" t="s">
        <v>38384</v>
      </c>
      <c r="L1958" s="3" t="s">
        <v>38385</v>
      </c>
      <c r="M1958" s="3" t="s">
        <v>257</v>
      </c>
    </row>
    <row r="1959" ht="22.5" customHeight="1">
      <c r="A1959" s="3" t="s">
        <v>38386</v>
      </c>
      <c r="B1959" s="3" t="s">
        <v>603</v>
      </c>
      <c r="C1959" s="3" t="s">
        <v>18</v>
      </c>
      <c r="D1959" s="4" t="s">
        <v>19</v>
      </c>
      <c r="E1959" s="3" t="s">
        <v>20</v>
      </c>
      <c r="F1959" s="5">
        <v>15.0</v>
      </c>
      <c r="G1959" s="5">
        <v>25.0</v>
      </c>
      <c r="H1959" s="3" t="s">
        <v>237</v>
      </c>
      <c r="I1959" s="3" t="s">
        <v>23</v>
      </c>
      <c r="J1959" s="3" t="s">
        <v>606</v>
      </c>
      <c r="K1959" s="3" t="s">
        <v>23605</v>
      </c>
      <c r="L1959" s="3" t="s">
        <v>38388</v>
      </c>
      <c r="M1959" s="3" t="s">
        <v>159</v>
      </c>
    </row>
    <row r="1960" ht="22.5" customHeight="1">
      <c r="A1960" s="3" t="s">
        <v>5116</v>
      </c>
      <c r="B1960" s="3" t="s">
        <v>18119</v>
      </c>
      <c r="C1960" s="3" t="s">
        <v>18</v>
      </c>
      <c r="D1960" s="4" t="s">
        <v>19</v>
      </c>
      <c r="E1960" s="3" t="s">
        <v>127</v>
      </c>
      <c r="F1960" s="5">
        <v>15.0</v>
      </c>
      <c r="G1960" s="5">
        <v>20.0</v>
      </c>
      <c r="H1960" s="3" t="s">
        <v>132</v>
      </c>
      <c r="I1960" s="3" t="s">
        <v>69</v>
      </c>
      <c r="J1960" s="3" t="s">
        <v>99</v>
      </c>
      <c r="K1960" s="4" t="s">
        <v>19</v>
      </c>
      <c r="L1960" s="3" t="s">
        <v>38392</v>
      </c>
      <c r="M1960" s="3" t="s">
        <v>27</v>
      </c>
    </row>
    <row r="1961" ht="22.5" customHeight="1">
      <c r="A1961" s="3" t="s">
        <v>38393</v>
      </c>
      <c r="B1961" s="3" t="s">
        <v>4137</v>
      </c>
      <c r="C1961" s="3" t="s">
        <v>18</v>
      </c>
      <c r="D1961" s="4" t="s">
        <v>19</v>
      </c>
      <c r="E1961" s="3" t="s">
        <v>20</v>
      </c>
      <c r="F1961" s="5">
        <v>15.0</v>
      </c>
      <c r="G1961" s="5">
        <v>27.0</v>
      </c>
      <c r="H1961" s="3" t="s">
        <v>23549</v>
      </c>
      <c r="I1961" s="3" t="s">
        <v>23</v>
      </c>
      <c r="J1961" s="3" t="s">
        <v>4063</v>
      </c>
      <c r="K1961" s="3" t="s">
        <v>914</v>
      </c>
      <c r="L1961" s="3" t="s">
        <v>38396</v>
      </c>
      <c r="M1961" s="3" t="s">
        <v>257</v>
      </c>
    </row>
    <row r="1962" ht="22.5" customHeight="1">
      <c r="A1962" s="3" t="s">
        <v>38397</v>
      </c>
      <c r="B1962" s="3" t="s">
        <v>20093</v>
      </c>
      <c r="C1962" s="3" t="s">
        <v>18</v>
      </c>
      <c r="D1962" s="4" t="s">
        <v>19</v>
      </c>
      <c r="E1962" s="3" t="s">
        <v>21</v>
      </c>
      <c r="F1962" s="5">
        <v>15.0</v>
      </c>
      <c r="G1962" s="5">
        <v>25.0</v>
      </c>
      <c r="H1962" s="3" t="s">
        <v>237</v>
      </c>
      <c r="I1962" s="3" t="s">
        <v>23</v>
      </c>
      <c r="J1962" s="3" t="s">
        <v>1695</v>
      </c>
      <c r="K1962" s="3" t="s">
        <v>20294</v>
      </c>
      <c r="L1962" s="3" t="s">
        <v>38401</v>
      </c>
      <c r="M1962" s="3" t="s">
        <v>27</v>
      </c>
    </row>
    <row r="1963" ht="22.5" customHeight="1">
      <c r="A1963" s="3" t="s">
        <v>38402</v>
      </c>
      <c r="B1963" s="3" t="s">
        <v>38403</v>
      </c>
      <c r="C1963" s="3" t="s">
        <v>18</v>
      </c>
      <c r="D1963" s="4" t="s">
        <v>19</v>
      </c>
      <c r="E1963" s="3" t="s">
        <v>20</v>
      </c>
      <c r="F1963" s="5">
        <v>15.0</v>
      </c>
      <c r="G1963" s="5">
        <v>30.0</v>
      </c>
      <c r="H1963" s="3" t="s">
        <v>119</v>
      </c>
      <c r="I1963" s="3" t="s">
        <v>57</v>
      </c>
      <c r="J1963" s="3" t="s">
        <v>377</v>
      </c>
      <c r="K1963" s="3" t="s">
        <v>38405</v>
      </c>
      <c r="L1963" s="3" t="s">
        <v>38407</v>
      </c>
      <c r="M1963" s="3" t="s">
        <v>41</v>
      </c>
    </row>
    <row r="1964" ht="22.5" customHeight="1">
      <c r="A1964" s="3" t="s">
        <v>38409</v>
      </c>
      <c r="B1964" s="3" t="s">
        <v>5236</v>
      </c>
      <c r="C1964" s="3" t="s">
        <v>18</v>
      </c>
      <c r="D1964" s="4" t="s">
        <v>19</v>
      </c>
      <c r="E1964" s="3" t="s">
        <v>21</v>
      </c>
      <c r="F1964" s="5">
        <v>15.0</v>
      </c>
      <c r="G1964" s="5">
        <v>17.0</v>
      </c>
      <c r="H1964" s="3" t="s">
        <v>22291</v>
      </c>
      <c r="I1964" s="3" t="s">
        <v>57</v>
      </c>
      <c r="J1964" s="3" t="s">
        <v>38</v>
      </c>
      <c r="K1964" s="3" t="s">
        <v>38411</v>
      </c>
      <c r="L1964" s="3" t="s">
        <v>38412</v>
      </c>
      <c r="M1964" s="3" t="s">
        <v>159</v>
      </c>
    </row>
    <row r="1965" ht="22.5" customHeight="1">
      <c r="A1965" s="3" t="s">
        <v>38414</v>
      </c>
      <c r="B1965" s="3" t="s">
        <v>8981</v>
      </c>
      <c r="C1965" s="3" t="s">
        <v>18</v>
      </c>
      <c r="D1965" s="4" t="s">
        <v>19</v>
      </c>
      <c r="E1965" s="3" t="s">
        <v>20</v>
      </c>
      <c r="F1965" s="5">
        <v>15.0</v>
      </c>
      <c r="G1965" s="5">
        <v>20.0</v>
      </c>
      <c r="H1965" s="3" t="s">
        <v>132</v>
      </c>
      <c r="I1965" s="3" t="s">
        <v>57</v>
      </c>
      <c r="J1965" s="3" t="s">
        <v>556</v>
      </c>
      <c r="K1965" s="3" t="s">
        <v>12152</v>
      </c>
      <c r="L1965" s="3" t="s">
        <v>38418</v>
      </c>
      <c r="M1965" s="3" t="s">
        <v>159</v>
      </c>
    </row>
    <row r="1966" ht="22.5" customHeight="1">
      <c r="A1966" s="3" t="s">
        <v>38420</v>
      </c>
      <c r="B1966" s="3" t="s">
        <v>38403</v>
      </c>
      <c r="C1966" s="3" t="s">
        <v>18</v>
      </c>
      <c r="D1966" s="4" t="s">
        <v>19</v>
      </c>
      <c r="E1966" s="3" t="s">
        <v>20</v>
      </c>
      <c r="F1966" s="5">
        <v>15.0</v>
      </c>
      <c r="G1966" s="5">
        <v>30.0</v>
      </c>
      <c r="H1966" s="3" t="s">
        <v>119</v>
      </c>
      <c r="I1966" s="3" t="s">
        <v>57</v>
      </c>
      <c r="J1966" s="3" t="s">
        <v>377</v>
      </c>
      <c r="K1966" s="3" t="s">
        <v>38422</v>
      </c>
      <c r="L1966" s="3" t="s">
        <v>38424</v>
      </c>
      <c r="M1966" s="3" t="s">
        <v>41</v>
      </c>
    </row>
    <row r="1967" ht="22.5" customHeight="1">
      <c r="A1967" s="3" t="s">
        <v>25424</v>
      </c>
      <c r="B1967" s="3" t="s">
        <v>8884</v>
      </c>
      <c r="C1967" s="3" t="s">
        <v>18</v>
      </c>
      <c r="D1967" s="4" t="s">
        <v>19</v>
      </c>
      <c r="E1967" s="3" t="s">
        <v>20</v>
      </c>
      <c r="F1967" s="5">
        <v>15.0</v>
      </c>
      <c r="G1967" s="5">
        <v>30.0</v>
      </c>
      <c r="H1967" s="3" t="s">
        <v>119</v>
      </c>
      <c r="I1967" s="3" t="s">
        <v>50</v>
      </c>
      <c r="J1967" s="3" t="s">
        <v>5534</v>
      </c>
      <c r="K1967" s="3" t="s">
        <v>38430</v>
      </c>
      <c r="L1967" s="3" t="s">
        <v>38431</v>
      </c>
      <c r="M1967" s="3" t="s">
        <v>159</v>
      </c>
    </row>
    <row r="1968" ht="22.5" customHeight="1">
      <c r="A1968" s="3" t="s">
        <v>38432</v>
      </c>
      <c r="B1968" s="3" t="s">
        <v>5236</v>
      </c>
      <c r="C1968" s="3" t="s">
        <v>18</v>
      </c>
      <c r="D1968" s="4" t="s">
        <v>19</v>
      </c>
      <c r="E1968" s="3" t="s">
        <v>21</v>
      </c>
      <c r="F1968" s="5">
        <v>15.0</v>
      </c>
      <c r="G1968" s="5">
        <v>24.0</v>
      </c>
      <c r="H1968" s="3" t="s">
        <v>23336</v>
      </c>
      <c r="I1968" s="3" t="s">
        <v>57</v>
      </c>
      <c r="J1968" s="3" t="s">
        <v>38</v>
      </c>
      <c r="K1968" s="3" t="s">
        <v>8552</v>
      </c>
      <c r="L1968" s="3" t="s">
        <v>38437</v>
      </c>
      <c r="M1968" s="3" t="s">
        <v>159</v>
      </c>
    </row>
    <row r="1969" ht="22.5" customHeight="1">
      <c r="A1969" s="3" t="s">
        <v>38438</v>
      </c>
      <c r="B1969" s="3" t="s">
        <v>5236</v>
      </c>
      <c r="C1969" s="3" t="s">
        <v>18</v>
      </c>
      <c r="D1969" s="4" t="s">
        <v>19</v>
      </c>
      <c r="E1969" s="3" t="s">
        <v>20</v>
      </c>
      <c r="F1969" s="5">
        <v>15.0</v>
      </c>
      <c r="G1969" s="5">
        <v>20.0</v>
      </c>
      <c r="H1969" s="3" t="s">
        <v>132</v>
      </c>
      <c r="I1969" s="3" t="s">
        <v>57</v>
      </c>
      <c r="J1969" s="3" t="s">
        <v>38</v>
      </c>
      <c r="K1969" s="3" t="s">
        <v>34000</v>
      </c>
      <c r="L1969" s="3" t="s">
        <v>38440</v>
      </c>
      <c r="M1969" s="3" t="s">
        <v>159</v>
      </c>
    </row>
    <row r="1970" ht="22.5" customHeight="1">
      <c r="A1970" s="3" t="s">
        <v>38441</v>
      </c>
      <c r="B1970" s="3" t="s">
        <v>11769</v>
      </c>
      <c r="C1970" s="3" t="s">
        <v>18</v>
      </c>
      <c r="D1970" s="4" t="s">
        <v>19</v>
      </c>
      <c r="E1970" s="3" t="s">
        <v>20</v>
      </c>
      <c r="F1970" s="5">
        <v>15.0</v>
      </c>
      <c r="G1970" s="5">
        <v>25.0</v>
      </c>
      <c r="H1970" s="3" t="s">
        <v>237</v>
      </c>
      <c r="I1970" s="3" t="s">
        <v>57</v>
      </c>
      <c r="J1970" s="3" t="s">
        <v>11777</v>
      </c>
      <c r="K1970" s="3" t="s">
        <v>11778</v>
      </c>
      <c r="L1970" s="3" t="s">
        <v>38444</v>
      </c>
      <c r="M1970" s="3" t="s">
        <v>41</v>
      </c>
    </row>
    <row r="1971" ht="22.5" customHeight="1">
      <c r="A1971" s="3" t="s">
        <v>3815</v>
      </c>
      <c r="B1971" s="3" t="s">
        <v>5832</v>
      </c>
      <c r="C1971" s="3" t="s">
        <v>18</v>
      </c>
      <c r="D1971" s="4" t="s">
        <v>19</v>
      </c>
      <c r="E1971" s="3" t="s">
        <v>21</v>
      </c>
      <c r="F1971" s="5">
        <v>15.0</v>
      </c>
      <c r="G1971" s="5">
        <v>30.0</v>
      </c>
      <c r="H1971" s="3" t="s">
        <v>119</v>
      </c>
      <c r="I1971" s="3" t="s">
        <v>69</v>
      </c>
      <c r="J1971" s="3" t="s">
        <v>1520</v>
      </c>
      <c r="K1971" s="3" t="s">
        <v>5834</v>
      </c>
      <c r="L1971" s="3" t="s">
        <v>5836</v>
      </c>
      <c r="M1971" s="3" t="s">
        <v>41</v>
      </c>
    </row>
    <row r="1972" ht="22.5" customHeight="1">
      <c r="A1972" s="3" t="s">
        <v>31046</v>
      </c>
      <c r="B1972" s="3" t="s">
        <v>22101</v>
      </c>
      <c r="C1972" s="3" t="s">
        <v>18</v>
      </c>
      <c r="D1972" s="4" t="s">
        <v>19</v>
      </c>
      <c r="E1972" s="3" t="s">
        <v>20</v>
      </c>
      <c r="F1972" s="5">
        <v>15.0</v>
      </c>
      <c r="G1972" s="5">
        <v>25.0</v>
      </c>
      <c r="H1972" s="3" t="s">
        <v>237</v>
      </c>
      <c r="I1972" s="3" t="s">
        <v>23</v>
      </c>
      <c r="J1972" s="3" t="s">
        <v>22103</v>
      </c>
      <c r="K1972" s="3" t="s">
        <v>38449</v>
      </c>
      <c r="L1972" s="3" t="s">
        <v>38450</v>
      </c>
      <c r="M1972" s="3" t="s">
        <v>27</v>
      </c>
    </row>
    <row r="1973" ht="22.5" customHeight="1">
      <c r="A1973" s="3" t="s">
        <v>1470</v>
      </c>
      <c r="B1973" s="3" t="s">
        <v>1714</v>
      </c>
      <c r="C1973" s="3" t="s">
        <v>18</v>
      </c>
      <c r="D1973" s="4" t="s">
        <v>19</v>
      </c>
      <c r="E1973" s="3" t="s">
        <v>21</v>
      </c>
      <c r="F1973" s="5">
        <v>15.0</v>
      </c>
      <c r="G1973" s="5">
        <v>20.0</v>
      </c>
      <c r="H1973" s="3" t="s">
        <v>132</v>
      </c>
      <c r="I1973" s="3" t="s">
        <v>57</v>
      </c>
      <c r="J1973" s="3" t="s">
        <v>58</v>
      </c>
      <c r="K1973" s="3" t="s">
        <v>24195</v>
      </c>
      <c r="L1973" s="3" t="s">
        <v>24196</v>
      </c>
      <c r="M1973" s="3" t="s">
        <v>41</v>
      </c>
    </row>
    <row r="1974" ht="22.5" customHeight="1">
      <c r="A1974" s="3" t="s">
        <v>38452</v>
      </c>
      <c r="B1974" s="3" t="s">
        <v>5236</v>
      </c>
      <c r="C1974" s="3" t="s">
        <v>18</v>
      </c>
      <c r="D1974" s="4" t="s">
        <v>19</v>
      </c>
      <c r="E1974" s="3" t="s">
        <v>20</v>
      </c>
      <c r="F1974" s="5">
        <v>15.0</v>
      </c>
      <c r="G1974" s="5">
        <v>20.0</v>
      </c>
      <c r="H1974" s="3" t="s">
        <v>132</v>
      </c>
      <c r="I1974" s="3" t="s">
        <v>57</v>
      </c>
      <c r="J1974" s="3" t="s">
        <v>38</v>
      </c>
      <c r="K1974" s="4" t="s">
        <v>19</v>
      </c>
      <c r="L1974" s="3" t="s">
        <v>38456</v>
      </c>
      <c r="M1974" s="3" t="s">
        <v>159</v>
      </c>
    </row>
    <row r="1975" ht="22.5" customHeight="1">
      <c r="A1975" s="3" t="s">
        <v>38458</v>
      </c>
      <c r="B1975" s="3" t="s">
        <v>31939</v>
      </c>
      <c r="C1975" s="3" t="s">
        <v>18</v>
      </c>
      <c r="D1975" s="4" t="s">
        <v>19</v>
      </c>
      <c r="E1975" s="3" t="s">
        <v>20</v>
      </c>
      <c r="F1975" s="5">
        <v>15.0</v>
      </c>
      <c r="G1975" s="5">
        <v>25.0</v>
      </c>
      <c r="H1975" s="3" t="s">
        <v>237</v>
      </c>
      <c r="I1975" s="3" t="s">
        <v>57</v>
      </c>
      <c r="J1975" s="3" t="s">
        <v>12701</v>
      </c>
      <c r="K1975" s="3" t="s">
        <v>38459</v>
      </c>
      <c r="L1975" s="3" t="s">
        <v>38460</v>
      </c>
      <c r="M1975" s="3" t="s">
        <v>35</v>
      </c>
    </row>
    <row r="1976" ht="22.5" customHeight="1">
      <c r="A1976" s="3" t="s">
        <v>28</v>
      </c>
      <c r="B1976" s="3" t="s">
        <v>38462</v>
      </c>
      <c r="C1976" s="3" t="s">
        <v>18</v>
      </c>
      <c r="D1976" s="4" t="s">
        <v>19</v>
      </c>
      <c r="E1976" s="3" t="s">
        <v>20</v>
      </c>
      <c r="F1976" s="5">
        <v>15.0</v>
      </c>
      <c r="G1976" s="5">
        <v>20.0</v>
      </c>
      <c r="H1976" s="3" t="s">
        <v>132</v>
      </c>
      <c r="I1976" s="3" t="s">
        <v>50</v>
      </c>
      <c r="J1976" s="3" t="s">
        <v>38</v>
      </c>
      <c r="K1976" s="3" t="s">
        <v>38465</v>
      </c>
      <c r="L1976" s="3" t="s">
        <v>38466</v>
      </c>
      <c r="M1976" s="3" t="s">
        <v>35</v>
      </c>
    </row>
    <row r="1977" ht="22.5" customHeight="1">
      <c r="A1977" s="3" t="s">
        <v>38467</v>
      </c>
      <c r="B1977" s="3" t="s">
        <v>38468</v>
      </c>
      <c r="C1977" s="3" t="s">
        <v>18</v>
      </c>
      <c r="D1977" s="4" t="s">
        <v>19</v>
      </c>
      <c r="E1977" s="3" t="s">
        <v>20</v>
      </c>
      <c r="F1977" s="5">
        <v>15.0</v>
      </c>
      <c r="G1977" s="5">
        <v>20.0</v>
      </c>
      <c r="H1977" s="3" t="s">
        <v>132</v>
      </c>
      <c r="I1977" s="3" t="s">
        <v>57</v>
      </c>
      <c r="J1977" s="3" t="s">
        <v>1329</v>
      </c>
      <c r="K1977" s="3" t="s">
        <v>38470</v>
      </c>
      <c r="L1977" s="3" t="s">
        <v>38473</v>
      </c>
      <c r="M1977" s="3" t="s">
        <v>35</v>
      </c>
    </row>
    <row r="1978" ht="22.5" customHeight="1">
      <c r="A1978" s="3" t="s">
        <v>4547</v>
      </c>
      <c r="B1978" s="3" t="s">
        <v>30230</v>
      </c>
      <c r="C1978" s="3" t="s">
        <v>18</v>
      </c>
      <c r="D1978" s="4" t="s">
        <v>19</v>
      </c>
      <c r="E1978" s="3" t="s">
        <v>117</v>
      </c>
      <c r="F1978" s="5">
        <v>15.0</v>
      </c>
      <c r="G1978" s="5">
        <v>20.0</v>
      </c>
      <c r="H1978" s="3" t="s">
        <v>132</v>
      </c>
      <c r="I1978" s="3" t="s">
        <v>57</v>
      </c>
      <c r="J1978" s="3" t="s">
        <v>6862</v>
      </c>
      <c r="K1978" s="3" t="s">
        <v>38476</v>
      </c>
      <c r="L1978" s="3" t="s">
        <v>38477</v>
      </c>
      <c r="M1978" s="3" t="s">
        <v>35</v>
      </c>
    </row>
    <row r="1979" ht="22.5" customHeight="1">
      <c r="A1979" s="3" t="s">
        <v>24271</v>
      </c>
      <c r="B1979" s="3" t="s">
        <v>24272</v>
      </c>
      <c r="C1979" s="3" t="s">
        <v>18</v>
      </c>
      <c r="D1979" s="4" t="s">
        <v>19</v>
      </c>
      <c r="E1979" s="3" t="s">
        <v>20</v>
      </c>
      <c r="F1979" s="5">
        <v>15.0</v>
      </c>
      <c r="G1979" s="5">
        <v>20.0</v>
      </c>
      <c r="H1979" s="3" t="s">
        <v>132</v>
      </c>
      <c r="I1979" s="3" t="s">
        <v>50</v>
      </c>
      <c r="J1979" s="3" t="s">
        <v>329</v>
      </c>
      <c r="K1979" s="3" t="s">
        <v>24274</v>
      </c>
      <c r="L1979" s="3" t="s">
        <v>24275</v>
      </c>
      <c r="M1979" s="3" t="s">
        <v>35</v>
      </c>
    </row>
    <row r="1980" ht="22.5" customHeight="1">
      <c r="A1980" s="3" t="s">
        <v>4514</v>
      </c>
      <c r="B1980" s="3" t="s">
        <v>25933</v>
      </c>
      <c r="C1980" s="3" t="s">
        <v>18</v>
      </c>
      <c r="D1980" s="4" t="s">
        <v>19</v>
      </c>
      <c r="E1980" s="3" t="s">
        <v>21</v>
      </c>
      <c r="F1980" s="5">
        <v>15.0</v>
      </c>
      <c r="G1980" s="5">
        <v>30.0</v>
      </c>
      <c r="H1980" s="3" t="s">
        <v>119</v>
      </c>
      <c r="I1980" s="3" t="s">
        <v>23</v>
      </c>
      <c r="J1980" s="3" t="s">
        <v>1695</v>
      </c>
      <c r="K1980" s="3" t="s">
        <v>38484</v>
      </c>
      <c r="L1980" s="3" t="s">
        <v>38485</v>
      </c>
      <c r="M1980" s="3" t="s">
        <v>35</v>
      </c>
    </row>
    <row r="1981" ht="22.5" customHeight="1">
      <c r="A1981" s="3" t="s">
        <v>12095</v>
      </c>
      <c r="B1981" s="3" t="s">
        <v>27752</v>
      </c>
      <c r="C1981" s="3" t="s">
        <v>18</v>
      </c>
      <c r="D1981" s="4" t="s">
        <v>19</v>
      </c>
      <c r="E1981" s="3" t="s">
        <v>20</v>
      </c>
      <c r="F1981" s="5">
        <v>15.0</v>
      </c>
      <c r="G1981" s="5">
        <v>25.0</v>
      </c>
      <c r="H1981" s="3" t="s">
        <v>237</v>
      </c>
      <c r="I1981" s="3" t="s">
        <v>57</v>
      </c>
      <c r="J1981" s="3" t="s">
        <v>27758</v>
      </c>
      <c r="K1981" s="3" t="s">
        <v>27759</v>
      </c>
      <c r="L1981" s="3" t="s">
        <v>38488</v>
      </c>
      <c r="M1981" s="3" t="s">
        <v>27</v>
      </c>
    </row>
    <row r="1982" ht="22.5" customHeight="1">
      <c r="A1982" s="3" t="s">
        <v>7851</v>
      </c>
      <c r="B1982" s="3" t="s">
        <v>38489</v>
      </c>
      <c r="C1982" s="3" t="s">
        <v>18</v>
      </c>
      <c r="D1982" s="4" t="s">
        <v>19</v>
      </c>
      <c r="E1982" s="3" t="s">
        <v>117</v>
      </c>
      <c r="F1982" s="5">
        <v>15.0</v>
      </c>
      <c r="G1982" s="5">
        <v>30.0</v>
      </c>
      <c r="H1982" s="3" t="s">
        <v>119</v>
      </c>
      <c r="I1982" s="3" t="s">
        <v>50</v>
      </c>
      <c r="J1982" s="3" t="s">
        <v>12493</v>
      </c>
      <c r="K1982" s="3" t="s">
        <v>38491</v>
      </c>
      <c r="L1982" s="3" t="s">
        <v>38492</v>
      </c>
      <c r="M1982" s="3" t="s">
        <v>35</v>
      </c>
    </row>
    <row r="1983" ht="22.5" customHeight="1">
      <c r="A1983" s="3" t="s">
        <v>38494</v>
      </c>
      <c r="B1983" s="3" t="s">
        <v>34100</v>
      </c>
      <c r="C1983" s="3" t="s">
        <v>17</v>
      </c>
      <c r="D1983" s="4" t="s">
        <v>19</v>
      </c>
      <c r="E1983" s="3" t="s">
        <v>21</v>
      </c>
      <c r="F1983" s="5">
        <v>15.0</v>
      </c>
      <c r="G1983" s="5">
        <v>25.0</v>
      </c>
      <c r="H1983" s="3" t="s">
        <v>237</v>
      </c>
      <c r="I1983" s="3" t="s">
        <v>57</v>
      </c>
      <c r="J1983" s="3" t="s">
        <v>6013</v>
      </c>
      <c r="K1983" s="3" t="s">
        <v>38496</v>
      </c>
      <c r="L1983" s="3" t="s">
        <v>38498</v>
      </c>
      <c r="M1983" s="3" t="s">
        <v>35</v>
      </c>
    </row>
    <row r="1984" ht="22.5" customHeight="1">
      <c r="A1984" s="3" t="s">
        <v>35263</v>
      </c>
      <c r="B1984" s="3" t="s">
        <v>38499</v>
      </c>
      <c r="C1984" s="3" t="s">
        <v>17</v>
      </c>
      <c r="D1984" s="4" t="s">
        <v>19</v>
      </c>
      <c r="E1984" s="3" t="s">
        <v>21</v>
      </c>
      <c r="F1984" s="5">
        <v>15.0</v>
      </c>
      <c r="G1984" s="5">
        <v>25.0</v>
      </c>
      <c r="H1984" s="3" t="s">
        <v>237</v>
      </c>
      <c r="I1984" s="3" t="s">
        <v>57</v>
      </c>
      <c r="J1984" s="3" t="s">
        <v>38500</v>
      </c>
      <c r="K1984" s="3" t="s">
        <v>38502</v>
      </c>
      <c r="L1984" s="3" t="s">
        <v>38503</v>
      </c>
      <c r="M1984" s="3" t="s">
        <v>41</v>
      </c>
    </row>
    <row r="1985" ht="22.5" customHeight="1">
      <c r="A1985" s="3" t="s">
        <v>38505</v>
      </c>
      <c r="B1985" s="3" t="s">
        <v>545</v>
      </c>
      <c r="C1985" s="3" t="s">
        <v>17</v>
      </c>
      <c r="D1985" s="4" t="s">
        <v>19</v>
      </c>
      <c r="E1985" s="3" t="s">
        <v>20</v>
      </c>
      <c r="F1985" s="5">
        <v>15.0</v>
      </c>
      <c r="G1985" s="5">
        <v>25.0</v>
      </c>
      <c r="H1985" s="3" t="s">
        <v>237</v>
      </c>
      <c r="I1985" s="3" t="s">
        <v>57</v>
      </c>
      <c r="J1985" s="3" t="s">
        <v>549</v>
      </c>
      <c r="K1985" s="3" t="s">
        <v>38507</v>
      </c>
      <c r="L1985" s="3" t="s">
        <v>38508</v>
      </c>
      <c r="M1985" s="3" t="s">
        <v>27</v>
      </c>
    </row>
    <row r="1986" ht="22.5" customHeight="1">
      <c r="A1986" s="3" t="s">
        <v>4245</v>
      </c>
      <c r="B1986" s="3" t="s">
        <v>5301</v>
      </c>
      <c r="C1986" s="3" t="s">
        <v>17</v>
      </c>
      <c r="D1986" s="4" t="s">
        <v>19</v>
      </c>
      <c r="E1986" s="3" t="s">
        <v>20</v>
      </c>
      <c r="F1986" s="5">
        <v>15.0</v>
      </c>
      <c r="G1986" s="5">
        <v>20.0</v>
      </c>
      <c r="H1986" s="3" t="s">
        <v>132</v>
      </c>
      <c r="I1986" s="3" t="s">
        <v>57</v>
      </c>
      <c r="J1986" s="3" t="s">
        <v>1329</v>
      </c>
      <c r="K1986" s="3" t="s">
        <v>5307</v>
      </c>
      <c r="L1986" s="3" t="s">
        <v>38513</v>
      </c>
      <c r="M1986" s="3" t="s">
        <v>35</v>
      </c>
    </row>
    <row r="1987" ht="22.5" customHeight="1">
      <c r="A1987" s="3" t="s">
        <v>38514</v>
      </c>
      <c r="B1987" s="3" t="s">
        <v>38515</v>
      </c>
      <c r="C1987" s="3" t="s">
        <v>17</v>
      </c>
      <c r="D1987" s="4" t="s">
        <v>19</v>
      </c>
      <c r="E1987" s="3" t="s">
        <v>21</v>
      </c>
      <c r="F1987" s="5">
        <v>15.0</v>
      </c>
      <c r="G1987" s="5">
        <v>20.0</v>
      </c>
      <c r="H1987" s="3" t="s">
        <v>132</v>
      </c>
      <c r="I1987" s="3" t="s">
        <v>57</v>
      </c>
      <c r="J1987" s="3" t="s">
        <v>6529</v>
      </c>
      <c r="K1987" s="3" t="s">
        <v>38517</v>
      </c>
      <c r="L1987" s="3" t="s">
        <v>38522</v>
      </c>
      <c r="M1987" s="3" t="s">
        <v>41</v>
      </c>
    </row>
    <row r="1988" ht="22.5" customHeight="1">
      <c r="A1988" s="3" t="s">
        <v>32765</v>
      </c>
      <c r="B1988" s="3" t="s">
        <v>28945</v>
      </c>
      <c r="C1988" s="3" t="s">
        <v>17</v>
      </c>
      <c r="D1988" s="4" t="s">
        <v>19</v>
      </c>
      <c r="E1988" s="3" t="s">
        <v>20</v>
      </c>
      <c r="F1988" s="5">
        <v>15.0</v>
      </c>
      <c r="G1988" s="5">
        <v>25.0</v>
      </c>
      <c r="H1988" s="3" t="s">
        <v>237</v>
      </c>
      <c r="I1988" s="3" t="s">
        <v>57</v>
      </c>
      <c r="J1988" s="3" t="s">
        <v>58</v>
      </c>
      <c r="K1988" s="3" t="s">
        <v>28950</v>
      </c>
      <c r="L1988" s="3" t="s">
        <v>38527</v>
      </c>
      <c r="M1988" s="3" t="s">
        <v>35</v>
      </c>
    </row>
    <row r="1989" ht="22.5" customHeight="1">
      <c r="A1989" s="3" t="s">
        <v>4109</v>
      </c>
      <c r="B1989" s="3" t="s">
        <v>290</v>
      </c>
      <c r="C1989" s="3" t="s">
        <v>17</v>
      </c>
      <c r="D1989" s="4" t="s">
        <v>19</v>
      </c>
      <c r="E1989" s="3" t="s">
        <v>20</v>
      </c>
      <c r="F1989" s="5">
        <v>15.0</v>
      </c>
      <c r="G1989" s="5">
        <v>30.0</v>
      </c>
      <c r="H1989" s="3" t="s">
        <v>119</v>
      </c>
      <c r="I1989" s="3" t="s">
        <v>57</v>
      </c>
      <c r="J1989" s="3" t="s">
        <v>293</v>
      </c>
      <c r="K1989" s="3" t="s">
        <v>4110</v>
      </c>
      <c r="L1989" s="3" t="s">
        <v>38529</v>
      </c>
      <c r="M1989" s="3" t="s">
        <v>41</v>
      </c>
    </row>
    <row r="1990" ht="22.5" customHeight="1">
      <c r="A1990" s="3" t="s">
        <v>38533</v>
      </c>
      <c r="B1990" s="3" t="s">
        <v>37842</v>
      </c>
      <c r="C1990" s="3" t="s">
        <v>17</v>
      </c>
      <c r="D1990" s="4" t="s">
        <v>19</v>
      </c>
      <c r="E1990" s="3" t="s">
        <v>20</v>
      </c>
      <c r="F1990" s="5">
        <v>15.0</v>
      </c>
      <c r="G1990" s="5">
        <v>30.0</v>
      </c>
      <c r="H1990" s="3" t="s">
        <v>119</v>
      </c>
      <c r="I1990" s="3" t="s">
        <v>57</v>
      </c>
      <c r="J1990" s="3" t="s">
        <v>12523</v>
      </c>
      <c r="K1990" s="3" t="s">
        <v>38535</v>
      </c>
      <c r="L1990" s="3" t="s">
        <v>38536</v>
      </c>
      <c r="M1990" s="3" t="s">
        <v>35</v>
      </c>
    </row>
    <row r="1991" ht="22.5" customHeight="1">
      <c r="A1991" s="3" t="s">
        <v>38537</v>
      </c>
      <c r="B1991" s="3" t="s">
        <v>29492</v>
      </c>
      <c r="C1991" s="3" t="s">
        <v>17</v>
      </c>
      <c r="D1991" s="4" t="s">
        <v>19</v>
      </c>
      <c r="E1991" s="3" t="s">
        <v>20</v>
      </c>
      <c r="F1991" s="5">
        <v>15.0</v>
      </c>
      <c r="G1991" s="5">
        <v>25.0</v>
      </c>
      <c r="H1991" s="3" t="s">
        <v>237</v>
      </c>
      <c r="I1991" s="3" t="s">
        <v>23</v>
      </c>
      <c r="J1991" s="3" t="s">
        <v>99</v>
      </c>
      <c r="K1991" s="3" t="s">
        <v>5079</v>
      </c>
      <c r="L1991" s="3" t="s">
        <v>38541</v>
      </c>
      <c r="M1991" s="3" t="s">
        <v>90</v>
      </c>
    </row>
    <row r="1992" ht="22.5" customHeight="1">
      <c r="A1992" s="3" t="s">
        <v>38494</v>
      </c>
      <c r="B1992" s="3" t="s">
        <v>35158</v>
      </c>
      <c r="C1992" s="3" t="s">
        <v>17</v>
      </c>
      <c r="D1992" s="4" t="s">
        <v>19</v>
      </c>
      <c r="E1992" s="3" t="s">
        <v>20</v>
      </c>
      <c r="F1992" s="5">
        <v>15.0</v>
      </c>
      <c r="G1992" s="5">
        <v>30.0</v>
      </c>
      <c r="H1992" s="3" t="s">
        <v>119</v>
      </c>
      <c r="I1992" s="3" t="s">
        <v>57</v>
      </c>
      <c r="J1992" s="3" t="s">
        <v>58</v>
      </c>
      <c r="K1992" s="3" t="s">
        <v>12311</v>
      </c>
      <c r="L1992" s="3" t="s">
        <v>38544</v>
      </c>
      <c r="M1992" s="3" t="s">
        <v>35</v>
      </c>
    </row>
    <row r="1993" ht="22.5" customHeight="1">
      <c r="A1993" s="3" t="s">
        <v>18604</v>
      </c>
      <c r="B1993" s="3" t="s">
        <v>3063</v>
      </c>
      <c r="C1993" s="3" t="s">
        <v>17</v>
      </c>
      <c r="D1993" s="4" t="s">
        <v>19</v>
      </c>
      <c r="E1993" s="3" t="s">
        <v>20</v>
      </c>
      <c r="F1993" s="5">
        <v>15.0</v>
      </c>
      <c r="G1993" s="5">
        <v>30.0</v>
      </c>
      <c r="H1993" s="3" t="s">
        <v>119</v>
      </c>
      <c r="I1993" s="3" t="s">
        <v>57</v>
      </c>
      <c r="J1993" s="3" t="s">
        <v>1262</v>
      </c>
      <c r="K1993" s="3" t="s">
        <v>3069</v>
      </c>
      <c r="L1993" s="3" t="s">
        <v>38548</v>
      </c>
      <c r="M1993" s="3" t="s">
        <v>27</v>
      </c>
    </row>
    <row r="1994" ht="22.5" customHeight="1">
      <c r="A1994" s="3" t="s">
        <v>18604</v>
      </c>
      <c r="B1994" s="3" t="s">
        <v>6963</v>
      </c>
      <c r="C1994" s="3" t="s">
        <v>17</v>
      </c>
      <c r="D1994" s="4" t="s">
        <v>19</v>
      </c>
      <c r="E1994" s="3" t="s">
        <v>127</v>
      </c>
      <c r="F1994" s="5">
        <v>15.0</v>
      </c>
      <c r="G1994" s="5">
        <v>20.0</v>
      </c>
      <c r="H1994" s="3" t="s">
        <v>132</v>
      </c>
      <c r="I1994" s="3" t="s">
        <v>69</v>
      </c>
      <c r="J1994" s="3" t="s">
        <v>6965</v>
      </c>
      <c r="K1994" s="3" t="s">
        <v>887</v>
      </c>
      <c r="L1994" s="3" t="s">
        <v>38551</v>
      </c>
      <c r="M1994" s="3" t="s">
        <v>35</v>
      </c>
    </row>
    <row r="1995" ht="22.5" customHeight="1">
      <c r="A1995" s="3" t="s">
        <v>38552</v>
      </c>
      <c r="B1995" s="3" t="s">
        <v>38553</v>
      </c>
      <c r="C1995" s="3" t="s">
        <v>17</v>
      </c>
      <c r="D1995" s="4" t="s">
        <v>19</v>
      </c>
      <c r="E1995" s="3" t="s">
        <v>127</v>
      </c>
      <c r="F1995" s="5">
        <v>15.0</v>
      </c>
      <c r="G1995" s="5">
        <v>20.0</v>
      </c>
      <c r="H1995" s="3" t="s">
        <v>132</v>
      </c>
      <c r="I1995" s="3" t="s">
        <v>57</v>
      </c>
      <c r="J1995" s="3" t="s">
        <v>38556</v>
      </c>
      <c r="K1995" s="3" t="s">
        <v>38557</v>
      </c>
      <c r="L1995" s="3" t="s">
        <v>38559</v>
      </c>
      <c r="M1995" s="3" t="s">
        <v>27</v>
      </c>
    </row>
    <row r="1996" ht="22.5" customHeight="1">
      <c r="A1996" s="3" t="s">
        <v>6557</v>
      </c>
      <c r="B1996" s="3" t="s">
        <v>12646</v>
      </c>
      <c r="C1996" s="3" t="s">
        <v>17</v>
      </c>
      <c r="D1996" s="4" t="s">
        <v>19</v>
      </c>
      <c r="E1996" s="3" t="s">
        <v>20</v>
      </c>
      <c r="F1996" s="5">
        <v>15.0</v>
      </c>
      <c r="G1996" s="5">
        <v>20.0</v>
      </c>
      <c r="H1996" s="3" t="s">
        <v>132</v>
      </c>
      <c r="I1996" s="3" t="s">
        <v>57</v>
      </c>
      <c r="J1996" s="3" t="s">
        <v>38</v>
      </c>
      <c r="K1996" s="3" t="s">
        <v>31816</v>
      </c>
      <c r="L1996" s="3" t="s">
        <v>38560</v>
      </c>
      <c r="M1996" s="3" t="s">
        <v>35</v>
      </c>
    </row>
    <row r="1997" ht="22.5" customHeight="1">
      <c r="A1997" s="3" t="s">
        <v>38561</v>
      </c>
      <c r="B1997" s="3" t="s">
        <v>21209</v>
      </c>
      <c r="C1997" s="3" t="s">
        <v>17</v>
      </c>
      <c r="D1997" s="4" t="s">
        <v>19</v>
      </c>
      <c r="E1997" s="3" t="s">
        <v>20</v>
      </c>
      <c r="F1997" s="5">
        <v>15.0</v>
      </c>
      <c r="G1997" s="5">
        <v>30.0</v>
      </c>
      <c r="H1997" s="3" t="s">
        <v>119</v>
      </c>
      <c r="I1997" s="3" t="s">
        <v>23</v>
      </c>
      <c r="J1997" s="3" t="s">
        <v>264</v>
      </c>
      <c r="K1997" s="3" t="s">
        <v>3641</v>
      </c>
      <c r="L1997" s="3" t="s">
        <v>38565</v>
      </c>
      <c r="M1997" s="3" t="s">
        <v>35</v>
      </c>
    </row>
    <row r="1998" ht="22.5" customHeight="1">
      <c r="A1998" s="3" t="s">
        <v>38566</v>
      </c>
      <c r="B1998" s="3" t="s">
        <v>7595</v>
      </c>
      <c r="C1998" s="3" t="s">
        <v>17</v>
      </c>
      <c r="D1998" s="4" t="s">
        <v>19</v>
      </c>
      <c r="E1998" s="3" t="s">
        <v>21</v>
      </c>
      <c r="F1998" s="5">
        <v>15.0</v>
      </c>
      <c r="G1998" s="5">
        <v>25.0</v>
      </c>
      <c r="H1998" s="3" t="s">
        <v>237</v>
      </c>
      <c r="I1998" s="3" t="s">
        <v>57</v>
      </c>
      <c r="J1998" s="3" t="s">
        <v>7598</v>
      </c>
      <c r="K1998" s="3" t="s">
        <v>13784</v>
      </c>
      <c r="L1998" s="3" t="s">
        <v>38568</v>
      </c>
      <c r="M1998" s="3" t="s">
        <v>27</v>
      </c>
    </row>
    <row r="1999" ht="22.5" customHeight="1">
      <c r="A1999" s="3" t="s">
        <v>38570</v>
      </c>
      <c r="B1999" s="3" t="s">
        <v>37842</v>
      </c>
      <c r="C1999" s="3" t="s">
        <v>17</v>
      </c>
      <c r="D1999" s="4" t="s">
        <v>19</v>
      </c>
      <c r="E1999" s="3" t="s">
        <v>21</v>
      </c>
      <c r="F1999" s="5">
        <v>15.0</v>
      </c>
      <c r="G1999" s="5">
        <v>25.0</v>
      </c>
      <c r="H1999" s="3" t="s">
        <v>237</v>
      </c>
      <c r="I1999" s="3" t="s">
        <v>50</v>
      </c>
      <c r="J1999" s="3" t="s">
        <v>12523</v>
      </c>
      <c r="K1999" s="3" t="s">
        <v>38572</v>
      </c>
      <c r="L1999" s="3" t="s">
        <v>38574</v>
      </c>
      <c r="M1999" s="3" t="s">
        <v>35</v>
      </c>
    </row>
    <row r="2000" ht="22.5" customHeight="1">
      <c r="A2000" s="3" t="s">
        <v>38576</v>
      </c>
      <c r="B2000" s="3" t="s">
        <v>38577</v>
      </c>
      <c r="C2000" s="3" t="s">
        <v>17</v>
      </c>
      <c r="D2000" s="4" t="s">
        <v>19</v>
      </c>
      <c r="E2000" s="3" t="s">
        <v>20</v>
      </c>
      <c r="F2000" s="5">
        <v>15.0</v>
      </c>
      <c r="G2000" s="5">
        <v>20.0</v>
      </c>
      <c r="H2000" s="3" t="s">
        <v>132</v>
      </c>
      <c r="I2000" s="3" t="s">
        <v>57</v>
      </c>
      <c r="J2000" s="3" t="s">
        <v>32050</v>
      </c>
      <c r="K2000" s="3" t="s">
        <v>38580</v>
      </c>
      <c r="L2000" s="3" t="s">
        <v>38581</v>
      </c>
      <c r="M2000" s="3" t="s">
        <v>35</v>
      </c>
    </row>
    <row r="2001" ht="22.5" customHeight="1">
      <c r="A2001" s="3" t="s">
        <v>4109</v>
      </c>
      <c r="B2001" s="3" t="s">
        <v>21179</v>
      </c>
      <c r="C2001" s="3" t="s">
        <v>17</v>
      </c>
      <c r="D2001" s="4" t="s">
        <v>19</v>
      </c>
      <c r="E2001" s="3" t="s">
        <v>20</v>
      </c>
      <c r="F2001" s="5">
        <v>15.0</v>
      </c>
      <c r="G2001" s="5">
        <v>20.0</v>
      </c>
      <c r="H2001" s="3" t="s">
        <v>132</v>
      </c>
      <c r="I2001" s="3" t="s">
        <v>23</v>
      </c>
      <c r="J2001" s="3" t="s">
        <v>21186</v>
      </c>
      <c r="K2001" s="3" t="s">
        <v>21187</v>
      </c>
      <c r="L2001" s="3" t="s">
        <v>38583</v>
      </c>
      <c r="M2001" s="3" t="s">
        <v>35</v>
      </c>
    </row>
    <row r="2002" ht="22.5" customHeight="1">
      <c r="A2002" s="3" t="s">
        <v>22024</v>
      </c>
      <c r="B2002" s="3" t="s">
        <v>19499</v>
      </c>
      <c r="C2002" s="3" t="s">
        <v>17</v>
      </c>
      <c r="D2002" s="4" t="s">
        <v>19</v>
      </c>
      <c r="E2002" s="3" t="s">
        <v>20</v>
      </c>
      <c r="F2002" s="5">
        <v>15.0</v>
      </c>
      <c r="G2002" s="5">
        <v>25.0</v>
      </c>
      <c r="H2002" s="3" t="s">
        <v>237</v>
      </c>
      <c r="I2002" s="3" t="s">
        <v>23</v>
      </c>
      <c r="J2002" s="3" t="s">
        <v>22026</v>
      </c>
      <c r="K2002" s="3" t="s">
        <v>19507</v>
      </c>
      <c r="L2002" s="3" t="s">
        <v>38587</v>
      </c>
      <c r="M2002" s="3" t="s">
        <v>35</v>
      </c>
    </row>
    <row r="2003" ht="22.5" customHeight="1">
      <c r="A2003" s="3" t="s">
        <v>37075</v>
      </c>
      <c r="B2003" s="3" t="s">
        <v>38588</v>
      </c>
      <c r="C2003" s="3" t="s">
        <v>17</v>
      </c>
      <c r="D2003" s="4" t="s">
        <v>19</v>
      </c>
      <c r="E2003" s="3" t="s">
        <v>20</v>
      </c>
      <c r="F2003" s="5">
        <v>15.0</v>
      </c>
      <c r="G2003" s="5">
        <v>20.0</v>
      </c>
      <c r="H2003" s="3" t="s">
        <v>132</v>
      </c>
      <c r="I2003" s="3" t="s">
        <v>57</v>
      </c>
      <c r="J2003" s="3" t="s">
        <v>38589</v>
      </c>
      <c r="K2003" s="3" t="s">
        <v>38590</v>
      </c>
      <c r="L2003" s="3" t="s">
        <v>38591</v>
      </c>
      <c r="M2003" s="3" t="s">
        <v>35</v>
      </c>
    </row>
    <row r="2004" ht="22.5" customHeight="1">
      <c r="A2004" s="3" t="s">
        <v>15143</v>
      </c>
      <c r="B2004" s="3" t="s">
        <v>38592</v>
      </c>
      <c r="C2004" s="3" t="s">
        <v>17</v>
      </c>
      <c r="D2004" s="4" t="s">
        <v>19</v>
      </c>
      <c r="E2004" s="3" t="s">
        <v>20</v>
      </c>
      <c r="F2004" s="5">
        <v>15.0</v>
      </c>
      <c r="G2004" s="5">
        <v>30.0</v>
      </c>
      <c r="H2004" s="3" t="s">
        <v>119</v>
      </c>
      <c r="I2004" s="3" t="s">
        <v>50</v>
      </c>
      <c r="J2004" s="3" t="s">
        <v>52</v>
      </c>
      <c r="K2004" s="3" t="s">
        <v>38593</v>
      </c>
      <c r="L2004" s="3" t="s">
        <v>38594</v>
      </c>
      <c r="M2004" s="3" t="s">
        <v>35</v>
      </c>
    </row>
    <row r="2005" ht="22.5" customHeight="1">
      <c r="A2005" s="3" t="s">
        <v>31429</v>
      </c>
      <c r="B2005" s="3" t="s">
        <v>38595</v>
      </c>
      <c r="C2005" s="3" t="s">
        <v>17</v>
      </c>
      <c r="D2005" s="4" t="s">
        <v>19</v>
      </c>
      <c r="E2005" s="3" t="s">
        <v>20</v>
      </c>
      <c r="F2005" s="5">
        <v>15.0</v>
      </c>
      <c r="G2005" s="5">
        <v>30.0</v>
      </c>
      <c r="H2005" s="3" t="s">
        <v>119</v>
      </c>
      <c r="I2005" s="3" t="s">
        <v>57</v>
      </c>
      <c r="J2005" s="3" t="s">
        <v>38596</v>
      </c>
      <c r="K2005" s="4" t="s">
        <v>19</v>
      </c>
      <c r="L2005" s="3" t="s">
        <v>38598</v>
      </c>
      <c r="M2005" s="3" t="s">
        <v>159</v>
      </c>
    </row>
    <row r="2006" ht="22.5" customHeight="1">
      <c r="A2006" s="3" t="s">
        <v>38600</v>
      </c>
      <c r="B2006" s="3" t="s">
        <v>38601</v>
      </c>
      <c r="C2006" s="3" t="s">
        <v>17</v>
      </c>
      <c r="D2006" s="4" t="s">
        <v>19</v>
      </c>
      <c r="E2006" s="3" t="s">
        <v>20</v>
      </c>
      <c r="F2006" s="5">
        <v>15.0</v>
      </c>
      <c r="G2006" s="5">
        <v>25.0</v>
      </c>
      <c r="H2006" s="3" t="s">
        <v>237</v>
      </c>
      <c r="I2006" s="3" t="s">
        <v>23</v>
      </c>
      <c r="J2006" s="3" t="s">
        <v>1023</v>
      </c>
      <c r="K2006" s="3" t="s">
        <v>38602</v>
      </c>
      <c r="L2006" s="3" t="s">
        <v>38603</v>
      </c>
      <c r="M2006" s="3" t="s">
        <v>41</v>
      </c>
    </row>
    <row r="2007" ht="22.5" customHeight="1">
      <c r="A2007" s="3" t="s">
        <v>6557</v>
      </c>
      <c r="B2007" s="3" t="s">
        <v>38604</v>
      </c>
      <c r="C2007" s="3" t="s">
        <v>17</v>
      </c>
      <c r="D2007" s="4" t="s">
        <v>19</v>
      </c>
      <c r="E2007" s="3" t="s">
        <v>20</v>
      </c>
      <c r="F2007" s="5">
        <v>15.0</v>
      </c>
      <c r="G2007" s="5">
        <v>25.0</v>
      </c>
      <c r="H2007" s="3" t="s">
        <v>237</v>
      </c>
      <c r="I2007" s="3" t="s">
        <v>69</v>
      </c>
      <c r="J2007" s="3" t="s">
        <v>38607</v>
      </c>
      <c r="K2007" s="3" t="s">
        <v>38608</v>
      </c>
      <c r="L2007" s="3" t="s">
        <v>38609</v>
      </c>
      <c r="M2007" s="3" t="s">
        <v>41</v>
      </c>
    </row>
    <row r="2008" ht="22.5" customHeight="1">
      <c r="A2008" s="3" t="s">
        <v>29770</v>
      </c>
      <c r="B2008" s="3" t="s">
        <v>38610</v>
      </c>
      <c r="C2008" s="3" t="s">
        <v>17</v>
      </c>
      <c r="D2008" s="4" t="s">
        <v>19</v>
      </c>
      <c r="E2008" s="3" t="s">
        <v>21</v>
      </c>
      <c r="F2008" s="5">
        <v>15.0</v>
      </c>
      <c r="G2008" s="5">
        <v>20.0</v>
      </c>
      <c r="H2008" s="3" t="s">
        <v>132</v>
      </c>
      <c r="I2008" s="3" t="s">
        <v>57</v>
      </c>
      <c r="J2008" s="3" t="s">
        <v>2623</v>
      </c>
      <c r="K2008" s="3" t="s">
        <v>38612</v>
      </c>
      <c r="L2008" s="3" t="s">
        <v>38614</v>
      </c>
      <c r="M2008" s="3" t="s">
        <v>35</v>
      </c>
    </row>
    <row r="2009" ht="22.5" customHeight="1">
      <c r="A2009" s="3" t="s">
        <v>37856</v>
      </c>
      <c r="B2009" s="3" t="s">
        <v>1290</v>
      </c>
      <c r="C2009" s="3" t="s">
        <v>17</v>
      </c>
      <c r="D2009" s="4" t="s">
        <v>19</v>
      </c>
      <c r="E2009" s="3" t="s">
        <v>20</v>
      </c>
      <c r="F2009" s="5">
        <v>15.0</v>
      </c>
      <c r="G2009" s="5">
        <v>20.0</v>
      </c>
      <c r="H2009" s="3" t="s">
        <v>132</v>
      </c>
      <c r="I2009" s="3" t="s">
        <v>57</v>
      </c>
      <c r="J2009" s="3" t="s">
        <v>264</v>
      </c>
      <c r="K2009" s="3" t="s">
        <v>38617</v>
      </c>
      <c r="L2009" s="3" t="s">
        <v>38618</v>
      </c>
      <c r="M2009" s="3" t="s">
        <v>41</v>
      </c>
    </row>
    <row r="2010" ht="22.5" customHeight="1">
      <c r="A2010" s="3" t="s">
        <v>38576</v>
      </c>
      <c r="B2010" s="3" t="s">
        <v>38619</v>
      </c>
      <c r="C2010" s="3" t="s">
        <v>17</v>
      </c>
      <c r="D2010" s="4" t="s">
        <v>19</v>
      </c>
      <c r="E2010" s="3" t="s">
        <v>20</v>
      </c>
      <c r="F2010" s="5">
        <v>15.0</v>
      </c>
      <c r="G2010" s="5">
        <v>20.0</v>
      </c>
      <c r="H2010" s="3" t="s">
        <v>132</v>
      </c>
      <c r="I2010" s="3" t="s">
        <v>57</v>
      </c>
      <c r="J2010" s="3" t="s">
        <v>698</v>
      </c>
      <c r="K2010" s="3" t="s">
        <v>38580</v>
      </c>
      <c r="L2010" s="3" t="s">
        <v>38581</v>
      </c>
      <c r="M2010" s="3" t="s">
        <v>35</v>
      </c>
    </row>
    <row r="2011" ht="22.5" customHeight="1">
      <c r="A2011" s="3" t="s">
        <v>38621</v>
      </c>
      <c r="B2011" s="3" t="s">
        <v>12953</v>
      </c>
      <c r="C2011" s="3" t="s">
        <v>17</v>
      </c>
      <c r="D2011" s="4" t="s">
        <v>19</v>
      </c>
      <c r="E2011" s="3" t="s">
        <v>20</v>
      </c>
      <c r="F2011" s="5">
        <v>15.0</v>
      </c>
      <c r="G2011" s="5">
        <v>20.0</v>
      </c>
      <c r="H2011" s="3" t="s">
        <v>132</v>
      </c>
      <c r="I2011" s="3" t="s">
        <v>57</v>
      </c>
      <c r="J2011" s="3" t="s">
        <v>12954</v>
      </c>
      <c r="K2011" s="3" t="s">
        <v>12956</v>
      </c>
      <c r="L2011" s="3" t="s">
        <v>38625</v>
      </c>
      <c r="M2011" s="3" t="s">
        <v>35</v>
      </c>
    </row>
    <row r="2012" ht="22.5" customHeight="1">
      <c r="A2012" s="3" t="s">
        <v>10070</v>
      </c>
      <c r="B2012" s="3" t="s">
        <v>10071</v>
      </c>
      <c r="C2012" s="3" t="s">
        <v>17</v>
      </c>
      <c r="D2012" s="4" t="s">
        <v>19</v>
      </c>
      <c r="E2012" s="3" t="s">
        <v>117</v>
      </c>
      <c r="F2012" s="5">
        <v>15.0</v>
      </c>
      <c r="G2012" s="5">
        <v>20.0</v>
      </c>
      <c r="H2012" s="3" t="s">
        <v>132</v>
      </c>
      <c r="I2012" s="3" t="s">
        <v>69</v>
      </c>
      <c r="J2012" s="3" t="s">
        <v>10077</v>
      </c>
      <c r="K2012" s="3" t="s">
        <v>10078</v>
      </c>
      <c r="L2012" s="3" t="s">
        <v>38632</v>
      </c>
      <c r="M2012" s="3" t="s">
        <v>90</v>
      </c>
    </row>
    <row r="2013" ht="22.5" customHeight="1">
      <c r="A2013" s="3" t="s">
        <v>5648</v>
      </c>
      <c r="B2013" s="3" t="s">
        <v>38634</v>
      </c>
      <c r="C2013" s="3" t="s">
        <v>17</v>
      </c>
      <c r="D2013" s="4" t="s">
        <v>19</v>
      </c>
      <c r="E2013" s="3" t="s">
        <v>20</v>
      </c>
      <c r="F2013" s="5">
        <v>15.0</v>
      </c>
      <c r="G2013" s="5">
        <v>25.0</v>
      </c>
      <c r="H2013" s="3" t="s">
        <v>237</v>
      </c>
      <c r="I2013" s="3" t="s">
        <v>57</v>
      </c>
      <c r="J2013" s="3" t="s">
        <v>38636</v>
      </c>
      <c r="K2013" s="3" t="s">
        <v>38637</v>
      </c>
      <c r="L2013" s="3" t="s">
        <v>38638</v>
      </c>
      <c r="M2013" s="3" t="s">
        <v>35</v>
      </c>
    </row>
    <row r="2014" ht="22.5" customHeight="1">
      <c r="A2014" s="3" t="s">
        <v>38640</v>
      </c>
      <c r="B2014" s="3" t="s">
        <v>38641</v>
      </c>
      <c r="C2014" s="3" t="s">
        <v>17</v>
      </c>
      <c r="D2014" s="4" t="s">
        <v>19</v>
      </c>
      <c r="E2014" s="3" t="s">
        <v>117</v>
      </c>
      <c r="F2014" s="5">
        <v>15.0</v>
      </c>
      <c r="G2014" s="5">
        <v>25.0</v>
      </c>
      <c r="H2014" s="3" t="s">
        <v>237</v>
      </c>
      <c r="I2014" s="3" t="s">
        <v>23</v>
      </c>
      <c r="J2014" s="3" t="s">
        <v>2737</v>
      </c>
      <c r="K2014" s="3" t="s">
        <v>38644</v>
      </c>
      <c r="L2014" s="3" t="s">
        <v>38645</v>
      </c>
      <c r="M2014" s="3" t="s">
        <v>41</v>
      </c>
    </row>
    <row r="2015" ht="22.5" customHeight="1">
      <c r="A2015" s="3" t="s">
        <v>4578</v>
      </c>
      <c r="B2015" s="3" t="s">
        <v>10071</v>
      </c>
      <c r="C2015" s="3" t="s">
        <v>17</v>
      </c>
      <c r="D2015" s="4" t="s">
        <v>19</v>
      </c>
      <c r="E2015" s="3" t="s">
        <v>20</v>
      </c>
      <c r="F2015" s="5">
        <v>15.0</v>
      </c>
      <c r="G2015" s="5">
        <v>20.0</v>
      </c>
      <c r="H2015" s="3" t="s">
        <v>132</v>
      </c>
      <c r="I2015" s="3" t="s">
        <v>50</v>
      </c>
      <c r="J2015" s="3" t="s">
        <v>10077</v>
      </c>
      <c r="K2015" s="3" t="s">
        <v>10078</v>
      </c>
      <c r="L2015" s="3" t="s">
        <v>38648</v>
      </c>
      <c r="M2015" s="3" t="s">
        <v>90</v>
      </c>
    </row>
    <row r="2016" ht="22.5" customHeight="1">
      <c r="A2016" s="3" t="s">
        <v>9990</v>
      </c>
      <c r="B2016" s="3" t="s">
        <v>9992</v>
      </c>
      <c r="C2016" s="3" t="s">
        <v>17</v>
      </c>
      <c r="D2016" s="4" t="s">
        <v>19</v>
      </c>
      <c r="E2016" s="3" t="s">
        <v>20</v>
      </c>
      <c r="F2016" s="5">
        <v>15.0</v>
      </c>
      <c r="G2016" s="5">
        <v>20.0</v>
      </c>
      <c r="H2016" s="3" t="s">
        <v>132</v>
      </c>
      <c r="I2016" s="3" t="s">
        <v>50</v>
      </c>
      <c r="J2016" s="3" t="s">
        <v>84</v>
      </c>
      <c r="K2016" s="3" t="s">
        <v>9994</v>
      </c>
      <c r="L2016" s="3" t="s">
        <v>38651</v>
      </c>
      <c r="M2016" s="3" t="s">
        <v>90</v>
      </c>
    </row>
    <row r="2017" ht="22.5" customHeight="1">
      <c r="A2017" s="3" t="s">
        <v>38652</v>
      </c>
      <c r="B2017" s="3" t="s">
        <v>8948</v>
      </c>
      <c r="C2017" s="3" t="s">
        <v>17</v>
      </c>
      <c r="D2017" s="4" t="s">
        <v>19</v>
      </c>
      <c r="E2017" s="3" t="s">
        <v>117</v>
      </c>
      <c r="F2017" s="5">
        <v>15.0</v>
      </c>
      <c r="G2017" s="5">
        <v>30.0</v>
      </c>
      <c r="H2017" s="3" t="s">
        <v>119</v>
      </c>
      <c r="I2017" s="3" t="s">
        <v>57</v>
      </c>
      <c r="J2017" s="3" t="s">
        <v>8955</v>
      </c>
      <c r="K2017" s="3" t="s">
        <v>38655</v>
      </c>
      <c r="L2017" s="3" t="s">
        <v>38656</v>
      </c>
      <c r="M2017" s="3" t="s">
        <v>35</v>
      </c>
    </row>
    <row r="2018" ht="22.5" customHeight="1">
      <c r="A2018" s="3" t="s">
        <v>10039</v>
      </c>
      <c r="B2018" s="3" t="s">
        <v>10041</v>
      </c>
      <c r="C2018" s="3" t="s">
        <v>17</v>
      </c>
      <c r="D2018" s="4" t="s">
        <v>19</v>
      </c>
      <c r="E2018" s="3" t="s">
        <v>20</v>
      </c>
      <c r="F2018" s="5">
        <v>15.0</v>
      </c>
      <c r="G2018" s="5">
        <v>30.0</v>
      </c>
      <c r="H2018" s="3" t="s">
        <v>119</v>
      </c>
      <c r="I2018" s="3" t="s">
        <v>57</v>
      </c>
      <c r="J2018" s="3" t="s">
        <v>10046</v>
      </c>
      <c r="K2018" s="3" t="s">
        <v>10048</v>
      </c>
      <c r="L2018" s="3" t="s">
        <v>38661</v>
      </c>
      <c r="M2018" s="3" t="s">
        <v>41</v>
      </c>
    </row>
    <row r="2019" ht="22.5" customHeight="1">
      <c r="A2019" s="3" t="s">
        <v>4041</v>
      </c>
      <c r="B2019" s="3" t="s">
        <v>38663</v>
      </c>
      <c r="C2019" s="3" t="s">
        <v>17</v>
      </c>
      <c r="D2019" s="4" t="s">
        <v>19</v>
      </c>
      <c r="E2019" s="3" t="s">
        <v>20</v>
      </c>
      <c r="F2019" s="5">
        <v>15.0</v>
      </c>
      <c r="G2019" s="5">
        <v>30.0</v>
      </c>
      <c r="H2019" s="3" t="s">
        <v>119</v>
      </c>
      <c r="I2019" s="3" t="s">
        <v>57</v>
      </c>
      <c r="J2019" s="3" t="s">
        <v>38665</v>
      </c>
      <c r="K2019" s="3" t="s">
        <v>38667</v>
      </c>
      <c r="L2019" s="3" t="s">
        <v>38669</v>
      </c>
      <c r="M2019" s="3" t="s">
        <v>41</v>
      </c>
    </row>
    <row r="2020" ht="22.5" customHeight="1">
      <c r="A2020" s="3" t="s">
        <v>2636</v>
      </c>
      <c r="B2020" s="3" t="s">
        <v>27832</v>
      </c>
      <c r="C2020" s="3" t="s">
        <v>17</v>
      </c>
      <c r="D2020" s="4" t="s">
        <v>19</v>
      </c>
      <c r="E2020" s="3" t="s">
        <v>20</v>
      </c>
      <c r="F2020" s="5">
        <v>15.0</v>
      </c>
      <c r="G2020" s="5">
        <v>20.0</v>
      </c>
      <c r="H2020" s="3" t="s">
        <v>132</v>
      </c>
      <c r="I2020" s="3" t="s">
        <v>23</v>
      </c>
      <c r="J2020" s="3" t="s">
        <v>377</v>
      </c>
      <c r="K2020" s="3" t="s">
        <v>27839</v>
      </c>
      <c r="L2020" s="3" t="s">
        <v>38670</v>
      </c>
      <c r="M2020" s="3" t="s">
        <v>27</v>
      </c>
    </row>
    <row r="2021" ht="22.5" customHeight="1">
      <c r="A2021" s="3" t="s">
        <v>38672</v>
      </c>
      <c r="B2021" s="3" t="s">
        <v>34920</v>
      </c>
      <c r="C2021" s="3" t="s">
        <v>17</v>
      </c>
      <c r="D2021" s="4" t="s">
        <v>19</v>
      </c>
      <c r="E2021" s="3" t="s">
        <v>127</v>
      </c>
      <c r="F2021" s="5">
        <v>15.0</v>
      </c>
      <c r="G2021" s="5">
        <v>25.0</v>
      </c>
      <c r="H2021" s="3" t="s">
        <v>237</v>
      </c>
      <c r="I2021" s="3" t="s">
        <v>69</v>
      </c>
      <c r="J2021" s="3" t="s">
        <v>4006</v>
      </c>
      <c r="K2021" s="3" t="s">
        <v>38678</v>
      </c>
      <c r="L2021" s="3" t="s">
        <v>38679</v>
      </c>
      <c r="M2021" s="3" t="s">
        <v>27</v>
      </c>
    </row>
    <row r="2022" ht="22.5" customHeight="1">
      <c r="A2022" s="3" t="s">
        <v>38680</v>
      </c>
      <c r="B2022" s="3" t="s">
        <v>25373</v>
      </c>
      <c r="C2022" s="3" t="s">
        <v>17</v>
      </c>
      <c r="D2022" s="4" t="s">
        <v>19</v>
      </c>
      <c r="E2022" s="3" t="s">
        <v>20</v>
      </c>
      <c r="F2022" s="5">
        <v>15.0</v>
      </c>
      <c r="G2022" s="5">
        <v>20.0</v>
      </c>
      <c r="H2022" s="3" t="s">
        <v>132</v>
      </c>
      <c r="I2022" s="3" t="s">
        <v>57</v>
      </c>
      <c r="J2022" s="3" t="s">
        <v>9049</v>
      </c>
      <c r="K2022" s="3" t="s">
        <v>38681</v>
      </c>
      <c r="L2022" s="3" t="s">
        <v>38682</v>
      </c>
      <c r="M2022" s="3" t="s">
        <v>27</v>
      </c>
    </row>
    <row r="2023" ht="22.5" customHeight="1">
      <c r="A2023" s="3" t="s">
        <v>38683</v>
      </c>
      <c r="B2023" s="3" t="s">
        <v>7136</v>
      </c>
      <c r="C2023" s="3" t="s">
        <v>17</v>
      </c>
      <c r="D2023" s="4" t="s">
        <v>19</v>
      </c>
      <c r="E2023" s="3" t="s">
        <v>20</v>
      </c>
      <c r="F2023" s="5">
        <v>15.0</v>
      </c>
      <c r="G2023" s="5">
        <v>20.0</v>
      </c>
      <c r="H2023" s="3" t="s">
        <v>132</v>
      </c>
      <c r="I2023" s="3" t="s">
        <v>57</v>
      </c>
      <c r="J2023" s="3" t="s">
        <v>734</v>
      </c>
      <c r="K2023" s="3" t="s">
        <v>7145</v>
      </c>
      <c r="L2023" s="3" t="s">
        <v>38687</v>
      </c>
      <c r="M2023" s="3" t="s">
        <v>35</v>
      </c>
    </row>
    <row r="2024" ht="22.5" customHeight="1">
      <c r="A2024" s="3" t="s">
        <v>28</v>
      </c>
      <c r="B2024" s="3" t="s">
        <v>27832</v>
      </c>
      <c r="C2024" s="3" t="s">
        <v>17</v>
      </c>
      <c r="D2024" s="4" t="s">
        <v>19</v>
      </c>
      <c r="E2024" s="3" t="s">
        <v>20</v>
      </c>
      <c r="F2024" s="5">
        <v>15.0</v>
      </c>
      <c r="G2024" s="5">
        <v>22.0</v>
      </c>
      <c r="H2024" s="3" t="s">
        <v>6972</v>
      </c>
      <c r="I2024" s="3" t="s">
        <v>23</v>
      </c>
      <c r="J2024" s="3" t="s">
        <v>377</v>
      </c>
      <c r="K2024" s="3" t="s">
        <v>27839</v>
      </c>
      <c r="L2024" s="3" t="s">
        <v>38688</v>
      </c>
      <c r="M2024" s="3" t="s">
        <v>27</v>
      </c>
    </row>
    <row r="2025" ht="22.5" customHeight="1">
      <c r="A2025" s="3" t="s">
        <v>38689</v>
      </c>
      <c r="B2025" s="3" t="s">
        <v>25373</v>
      </c>
      <c r="C2025" s="3" t="s">
        <v>17</v>
      </c>
      <c r="D2025" s="4" t="s">
        <v>19</v>
      </c>
      <c r="E2025" s="3" t="s">
        <v>20</v>
      </c>
      <c r="F2025" s="5">
        <v>15.0</v>
      </c>
      <c r="G2025" s="5">
        <v>20.0</v>
      </c>
      <c r="H2025" s="3" t="s">
        <v>132</v>
      </c>
      <c r="I2025" s="3" t="s">
        <v>57</v>
      </c>
      <c r="J2025" s="3" t="s">
        <v>9049</v>
      </c>
      <c r="K2025" s="3" t="s">
        <v>38693</v>
      </c>
      <c r="L2025" s="3" t="s">
        <v>38694</v>
      </c>
      <c r="M2025" s="3" t="s">
        <v>27</v>
      </c>
    </row>
    <row r="2026" ht="22.5" customHeight="1">
      <c r="A2026" s="3" t="s">
        <v>38695</v>
      </c>
      <c r="B2026" s="3" t="s">
        <v>25373</v>
      </c>
      <c r="C2026" s="3" t="s">
        <v>17</v>
      </c>
      <c r="D2026" s="4" t="s">
        <v>19</v>
      </c>
      <c r="E2026" s="3" t="s">
        <v>20</v>
      </c>
      <c r="F2026" s="5">
        <v>15.0</v>
      </c>
      <c r="G2026" s="5">
        <v>30.0</v>
      </c>
      <c r="H2026" s="3" t="s">
        <v>119</v>
      </c>
      <c r="I2026" s="3" t="s">
        <v>57</v>
      </c>
      <c r="J2026" s="3" t="s">
        <v>9049</v>
      </c>
      <c r="K2026" s="3" t="s">
        <v>38681</v>
      </c>
      <c r="L2026" s="3" t="s">
        <v>38696</v>
      </c>
      <c r="M2026" s="3" t="s">
        <v>27</v>
      </c>
    </row>
    <row r="2027" ht="22.5" customHeight="1">
      <c r="A2027" s="3" t="s">
        <v>38697</v>
      </c>
      <c r="B2027" s="3" t="s">
        <v>6675</v>
      </c>
      <c r="C2027" s="3" t="s">
        <v>17</v>
      </c>
      <c r="D2027" s="4" t="s">
        <v>19</v>
      </c>
      <c r="E2027" s="3" t="s">
        <v>20</v>
      </c>
      <c r="F2027" s="5">
        <v>15.0</v>
      </c>
      <c r="G2027" s="5">
        <v>18.0</v>
      </c>
      <c r="H2027" s="3" t="s">
        <v>3247</v>
      </c>
      <c r="I2027" s="3" t="s">
        <v>50</v>
      </c>
      <c r="J2027" s="3" t="s">
        <v>1684</v>
      </c>
      <c r="K2027" s="3" t="s">
        <v>9601</v>
      </c>
      <c r="L2027" s="3" t="s">
        <v>38701</v>
      </c>
      <c r="M2027" s="3" t="s">
        <v>27</v>
      </c>
    </row>
    <row r="2028" ht="22.5" customHeight="1">
      <c r="A2028" s="3" t="s">
        <v>29018</v>
      </c>
      <c r="B2028" s="3" t="s">
        <v>8985</v>
      </c>
      <c r="C2028" s="3" t="s">
        <v>17</v>
      </c>
      <c r="D2028" s="4" t="s">
        <v>19</v>
      </c>
      <c r="E2028" s="3" t="s">
        <v>20</v>
      </c>
      <c r="F2028" s="5">
        <v>15.0</v>
      </c>
      <c r="G2028" s="5">
        <v>30.0</v>
      </c>
      <c r="H2028" s="3" t="s">
        <v>119</v>
      </c>
      <c r="I2028" s="3" t="s">
        <v>57</v>
      </c>
      <c r="J2028" s="3" t="s">
        <v>38</v>
      </c>
      <c r="K2028" s="3" t="s">
        <v>29026</v>
      </c>
      <c r="L2028" s="3" t="s">
        <v>38704</v>
      </c>
      <c r="M2028" s="3" t="s">
        <v>35</v>
      </c>
    </row>
    <row r="2029" ht="22.5" customHeight="1">
      <c r="A2029" s="3" t="s">
        <v>4514</v>
      </c>
      <c r="B2029" s="3" t="s">
        <v>451</v>
      </c>
      <c r="C2029" s="3" t="s">
        <v>17</v>
      </c>
      <c r="D2029" s="4" t="s">
        <v>19</v>
      </c>
      <c r="E2029" s="3" t="s">
        <v>20</v>
      </c>
      <c r="F2029" s="5">
        <v>15.0</v>
      </c>
      <c r="G2029" s="5">
        <v>20.0</v>
      </c>
      <c r="H2029" s="3" t="s">
        <v>132</v>
      </c>
      <c r="I2029" s="3" t="s">
        <v>57</v>
      </c>
      <c r="J2029" s="3" t="s">
        <v>459</v>
      </c>
      <c r="K2029" s="3" t="s">
        <v>38706</v>
      </c>
      <c r="L2029" s="3" t="s">
        <v>38707</v>
      </c>
      <c r="M2029" s="3" t="s">
        <v>41</v>
      </c>
    </row>
    <row r="2030" ht="22.5" customHeight="1">
      <c r="A2030" s="3" t="s">
        <v>3825</v>
      </c>
      <c r="B2030" s="3" t="s">
        <v>35604</v>
      </c>
      <c r="C2030" s="3" t="s">
        <v>17</v>
      </c>
      <c r="D2030" s="4" t="s">
        <v>19</v>
      </c>
      <c r="E2030" s="3" t="s">
        <v>20</v>
      </c>
      <c r="F2030" s="5">
        <v>15.0</v>
      </c>
      <c r="G2030" s="5">
        <v>20.0</v>
      </c>
      <c r="H2030" s="3" t="s">
        <v>132</v>
      </c>
      <c r="I2030" s="3" t="s">
        <v>50</v>
      </c>
      <c r="J2030" s="3" t="s">
        <v>1695</v>
      </c>
      <c r="K2030" s="3" t="s">
        <v>5812</v>
      </c>
      <c r="L2030" s="3" t="s">
        <v>38710</v>
      </c>
      <c r="M2030" s="3" t="s">
        <v>27</v>
      </c>
    </row>
    <row r="2031" ht="22.5" customHeight="1">
      <c r="A2031" s="3" t="s">
        <v>3430</v>
      </c>
      <c r="B2031" s="3" t="s">
        <v>18864</v>
      </c>
      <c r="C2031" s="3" t="s">
        <v>17</v>
      </c>
      <c r="D2031" s="4" t="s">
        <v>19</v>
      </c>
      <c r="E2031" s="3" t="s">
        <v>20</v>
      </c>
      <c r="F2031" s="5">
        <v>15.0</v>
      </c>
      <c r="G2031" s="5">
        <v>20.0</v>
      </c>
      <c r="H2031" s="3" t="s">
        <v>132</v>
      </c>
      <c r="I2031" s="3" t="s">
        <v>57</v>
      </c>
      <c r="J2031" s="3" t="s">
        <v>10887</v>
      </c>
      <c r="K2031" s="3" t="s">
        <v>38711</v>
      </c>
      <c r="L2031" s="3" t="s">
        <v>38712</v>
      </c>
      <c r="M2031" s="3" t="s">
        <v>159</v>
      </c>
    </row>
    <row r="2032" ht="22.5" customHeight="1">
      <c r="A2032" s="3" t="s">
        <v>28</v>
      </c>
      <c r="B2032" s="3" t="s">
        <v>20293</v>
      </c>
      <c r="C2032" s="3" t="s">
        <v>17</v>
      </c>
      <c r="D2032" s="4" t="s">
        <v>19</v>
      </c>
      <c r="E2032" s="3" t="s">
        <v>20</v>
      </c>
      <c r="F2032" s="5">
        <v>15.0</v>
      </c>
      <c r="G2032" s="5">
        <v>20.0</v>
      </c>
      <c r="H2032" s="3" t="s">
        <v>132</v>
      </c>
      <c r="I2032" s="3" t="s">
        <v>57</v>
      </c>
      <c r="J2032" s="3" t="s">
        <v>1195</v>
      </c>
      <c r="K2032" s="3" t="s">
        <v>20299</v>
      </c>
      <c r="L2032" s="3" t="s">
        <v>38715</v>
      </c>
      <c r="M2032" s="3" t="s">
        <v>159</v>
      </c>
    </row>
    <row r="2033" ht="22.5" customHeight="1">
      <c r="A2033" s="3" t="s">
        <v>28</v>
      </c>
      <c r="B2033" s="3" t="s">
        <v>28274</v>
      </c>
      <c r="C2033" s="3" t="s">
        <v>17</v>
      </c>
      <c r="D2033" s="4" t="s">
        <v>19</v>
      </c>
      <c r="E2033" s="3" t="s">
        <v>20</v>
      </c>
      <c r="F2033" s="5">
        <v>15.0</v>
      </c>
      <c r="G2033" s="5">
        <v>20.0</v>
      </c>
      <c r="H2033" s="3" t="s">
        <v>132</v>
      </c>
      <c r="I2033" s="3" t="s">
        <v>57</v>
      </c>
      <c r="J2033" s="3" t="s">
        <v>58</v>
      </c>
      <c r="K2033" s="3" t="s">
        <v>28287</v>
      </c>
      <c r="L2033" s="3" t="s">
        <v>38717</v>
      </c>
      <c r="M2033" s="3" t="s">
        <v>35</v>
      </c>
    </row>
    <row r="2034" ht="22.5" customHeight="1">
      <c r="A2034" s="3" t="s">
        <v>38718</v>
      </c>
      <c r="B2034" s="3" t="s">
        <v>34920</v>
      </c>
      <c r="C2034" s="3" t="s">
        <v>17</v>
      </c>
      <c r="D2034" s="4" t="s">
        <v>19</v>
      </c>
      <c r="E2034" s="3" t="s">
        <v>20</v>
      </c>
      <c r="F2034" s="5">
        <v>15.0</v>
      </c>
      <c r="G2034" s="5">
        <v>30.0</v>
      </c>
      <c r="H2034" s="3" t="s">
        <v>119</v>
      </c>
      <c r="I2034" s="3" t="s">
        <v>57</v>
      </c>
      <c r="J2034" s="3" t="s">
        <v>4006</v>
      </c>
      <c r="K2034" s="3" t="s">
        <v>38720</v>
      </c>
      <c r="L2034" s="3" t="s">
        <v>38721</v>
      </c>
      <c r="M2034" s="3" t="s">
        <v>27</v>
      </c>
    </row>
    <row r="2035" ht="22.5" customHeight="1">
      <c r="A2035" s="3" t="s">
        <v>28</v>
      </c>
      <c r="B2035" s="3" t="s">
        <v>8924</v>
      </c>
      <c r="C2035" s="3" t="s">
        <v>17</v>
      </c>
      <c r="D2035" s="4" t="s">
        <v>19</v>
      </c>
      <c r="E2035" s="3" t="s">
        <v>20</v>
      </c>
      <c r="F2035" s="5">
        <v>15.0</v>
      </c>
      <c r="G2035" s="5">
        <v>20.0</v>
      </c>
      <c r="H2035" s="3" t="s">
        <v>132</v>
      </c>
      <c r="I2035" s="3" t="s">
        <v>23</v>
      </c>
      <c r="J2035" s="3" t="s">
        <v>8929</v>
      </c>
      <c r="K2035" s="3" t="s">
        <v>26242</v>
      </c>
      <c r="L2035" s="3" t="s">
        <v>38722</v>
      </c>
      <c r="M2035" s="3" t="s">
        <v>27</v>
      </c>
    </row>
    <row r="2036" ht="22.5" customHeight="1">
      <c r="A2036" s="3" t="s">
        <v>38723</v>
      </c>
      <c r="B2036" s="3" t="s">
        <v>26319</v>
      </c>
      <c r="C2036" s="3" t="s">
        <v>17</v>
      </c>
      <c r="D2036" s="4" t="s">
        <v>19</v>
      </c>
      <c r="E2036" s="3" t="s">
        <v>20</v>
      </c>
      <c r="F2036" s="5">
        <v>15.0</v>
      </c>
      <c r="G2036" s="5">
        <v>25.0</v>
      </c>
      <c r="H2036" s="3" t="s">
        <v>237</v>
      </c>
      <c r="I2036" s="3" t="s">
        <v>57</v>
      </c>
      <c r="J2036" s="3" t="s">
        <v>7596</v>
      </c>
      <c r="K2036" s="3" t="s">
        <v>26321</v>
      </c>
      <c r="L2036" s="3" t="s">
        <v>38729</v>
      </c>
      <c r="M2036" s="3" t="s">
        <v>41</v>
      </c>
    </row>
    <row r="2037" ht="22.5" customHeight="1">
      <c r="A2037" s="3" t="s">
        <v>18311</v>
      </c>
      <c r="B2037" s="3" t="s">
        <v>3129</v>
      </c>
      <c r="C2037" s="3" t="s">
        <v>17</v>
      </c>
      <c r="D2037" s="4" t="s">
        <v>19</v>
      </c>
      <c r="E2037" s="3" t="s">
        <v>117</v>
      </c>
      <c r="F2037" s="5">
        <v>15.0</v>
      </c>
      <c r="G2037" s="5">
        <v>20.0</v>
      </c>
      <c r="H2037" s="3" t="s">
        <v>132</v>
      </c>
      <c r="I2037" s="3" t="s">
        <v>69</v>
      </c>
      <c r="J2037" s="3" t="s">
        <v>84</v>
      </c>
      <c r="K2037" s="3" t="s">
        <v>38732</v>
      </c>
      <c r="L2037" s="3" t="s">
        <v>38734</v>
      </c>
      <c r="M2037" s="3" t="s">
        <v>159</v>
      </c>
    </row>
    <row r="2038" ht="22.5" customHeight="1">
      <c r="A2038" s="3" t="s">
        <v>18311</v>
      </c>
      <c r="B2038" s="3" t="s">
        <v>3129</v>
      </c>
      <c r="C2038" s="3" t="s">
        <v>17</v>
      </c>
      <c r="D2038" s="4" t="s">
        <v>19</v>
      </c>
      <c r="E2038" s="3" t="s">
        <v>117</v>
      </c>
      <c r="F2038" s="5">
        <v>15.0</v>
      </c>
      <c r="G2038" s="5">
        <v>20.0</v>
      </c>
      <c r="H2038" s="3" t="s">
        <v>132</v>
      </c>
      <c r="I2038" s="3" t="s">
        <v>69</v>
      </c>
      <c r="J2038" s="3" t="s">
        <v>84</v>
      </c>
      <c r="K2038" s="3" t="s">
        <v>38737</v>
      </c>
      <c r="L2038" s="3" t="s">
        <v>38738</v>
      </c>
      <c r="M2038" s="3" t="s">
        <v>159</v>
      </c>
    </row>
    <row r="2039" ht="22.5" customHeight="1">
      <c r="A2039" s="3" t="s">
        <v>10023</v>
      </c>
      <c r="B2039" s="3" t="s">
        <v>10025</v>
      </c>
      <c r="C2039" s="3" t="s">
        <v>17</v>
      </c>
      <c r="D2039" s="4" t="s">
        <v>19</v>
      </c>
      <c r="E2039" s="3" t="s">
        <v>20</v>
      </c>
      <c r="F2039" s="5">
        <v>15.0</v>
      </c>
      <c r="G2039" s="5">
        <v>20.0</v>
      </c>
      <c r="H2039" s="3" t="s">
        <v>132</v>
      </c>
      <c r="I2039" s="3" t="s">
        <v>50</v>
      </c>
      <c r="J2039" s="3" t="s">
        <v>498</v>
      </c>
      <c r="K2039" s="3" t="s">
        <v>10032</v>
      </c>
      <c r="L2039" s="3" t="s">
        <v>38740</v>
      </c>
      <c r="M2039" s="3" t="s">
        <v>90</v>
      </c>
    </row>
    <row r="2040" ht="22.5" customHeight="1">
      <c r="A2040" s="3" t="s">
        <v>38742</v>
      </c>
      <c r="B2040" s="3" t="s">
        <v>28977</v>
      </c>
      <c r="C2040" s="3" t="s">
        <v>17</v>
      </c>
      <c r="D2040" s="4" t="s">
        <v>19</v>
      </c>
      <c r="E2040" s="3" t="s">
        <v>20</v>
      </c>
      <c r="F2040" s="5">
        <v>15.0</v>
      </c>
      <c r="G2040" s="5">
        <v>20.0</v>
      </c>
      <c r="H2040" s="3" t="s">
        <v>132</v>
      </c>
      <c r="I2040" s="3" t="s">
        <v>57</v>
      </c>
      <c r="J2040" s="3" t="s">
        <v>3871</v>
      </c>
      <c r="K2040" s="3" t="s">
        <v>6530</v>
      </c>
      <c r="L2040" s="3" t="s">
        <v>38745</v>
      </c>
      <c r="M2040" s="3" t="s">
        <v>35</v>
      </c>
    </row>
    <row r="2041" ht="22.5" customHeight="1">
      <c r="A2041" s="3" t="s">
        <v>38747</v>
      </c>
      <c r="B2041" s="3" t="s">
        <v>18864</v>
      </c>
      <c r="C2041" s="3" t="s">
        <v>17</v>
      </c>
      <c r="D2041" s="4" t="s">
        <v>19</v>
      </c>
      <c r="E2041" s="3" t="s">
        <v>20</v>
      </c>
      <c r="F2041" s="5">
        <v>15.0</v>
      </c>
      <c r="G2041" s="5">
        <v>20.0</v>
      </c>
      <c r="H2041" s="3" t="s">
        <v>132</v>
      </c>
      <c r="I2041" s="3" t="s">
        <v>57</v>
      </c>
      <c r="J2041" s="3" t="s">
        <v>10887</v>
      </c>
      <c r="K2041" s="3" t="s">
        <v>38748</v>
      </c>
      <c r="L2041" s="3" t="s">
        <v>38751</v>
      </c>
      <c r="M2041" s="3" t="s">
        <v>159</v>
      </c>
    </row>
    <row r="2042" ht="22.5" customHeight="1">
      <c r="A2042" s="3" t="s">
        <v>34919</v>
      </c>
      <c r="B2042" s="3" t="s">
        <v>34920</v>
      </c>
      <c r="C2042" s="3" t="s">
        <v>17</v>
      </c>
      <c r="D2042" s="4" t="s">
        <v>19</v>
      </c>
      <c r="E2042" s="3" t="s">
        <v>20</v>
      </c>
      <c r="F2042" s="5">
        <v>15.0</v>
      </c>
      <c r="G2042" s="5">
        <v>25.0</v>
      </c>
      <c r="H2042" s="3" t="s">
        <v>237</v>
      </c>
      <c r="I2042" s="3" t="s">
        <v>57</v>
      </c>
      <c r="J2042" s="3" t="s">
        <v>4006</v>
      </c>
      <c r="K2042" s="3" t="s">
        <v>34921</v>
      </c>
      <c r="L2042" s="3" t="s">
        <v>38752</v>
      </c>
      <c r="M2042" s="3" t="s">
        <v>27</v>
      </c>
    </row>
    <row r="2043" ht="22.5" customHeight="1">
      <c r="A2043" s="3" t="s">
        <v>38755</v>
      </c>
      <c r="B2043" s="3" t="s">
        <v>23036</v>
      </c>
      <c r="C2043" s="3" t="s">
        <v>17</v>
      </c>
      <c r="D2043" s="4" t="s">
        <v>19</v>
      </c>
      <c r="E2043" s="3" t="s">
        <v>20</v>
      </c>
      <c r="F2043" s="5">
        <v>15.0</v>
      </c>
      <c r="G2043" s="5">
        <v>25.0</v>
      </c>
      <c r="H2043" s="3" t="s">
        <v>237</v>
      </c>
      <c r="I2043" s="3" t="s">
        <v>57</v>
      </c>
      <c r="J2043" s="3" t="s">
        <v>12587</v>
      </c>
      <c r="K2043" s="3" t="s">
        <v>38757</v>
      </c>
      <c r="L2043" s="3" t="s">
        <v>38758</v>
      </c>
      <c r="M2043" s="3" t="s">
        <v>41</v>
      </c>
    </row>
    <row r="2044" ht="22.5" customHeight="1">
      <c r="A2044" s="3" t="s">
        <v>34926</v>
      </c>
      <c r="B2044" s="3" t="s">
        <v>34920</v>
      </c>
      <c r="C2044" s="3" t="s">
        <v>17</v>
      </c>
      <c r="D2044" s="4" t="s">
        <v>19</v>
      </c>
      <c r="E2044" s="3" t="s">
        <v>20</v>
      </c>
      <c r="F2044" s="5">
        <v>15.0</v>
      </c>
      <c r="G2044" s="5">
        <v>25.0</v>
      </c>
      <c r="H2044" s="3" t="s">
        <v>237</v>
      </c>
      <c r="I2044" s="3" t="s">
        <v>50</v>
      </c>
      <c r="J2044" s="3" t="s">
        <v>4006</v>
      </c>
      <c r="K2044" s="3" t="s">
        <v>34921</v>
      </c>
      <c r="L2044" s="3" t="s">
        <v>38763</v>
      </c>
      <c r="M2044" s="3" t="s">
        <v>27</v>
      </c>
    </row>
    <row r="2045" ht="22.5" customHeight="1">
      <c r="A2045" s="3" t="s">
        <v>38764</v>
      </c>
      <c r="B2045" s="3" t="s">
        <v>6855</v>
      </c>
      <c r="C2045" s="3" t="s">
        <v>17</v>
      </c>
      <c r="D2045" s="4" t="s">
        <v>19</v>
      </c>
      <c r="E2045" s="3" t="s">
        <v>117</v>
      </c>
      <c r="F2045" s="5">
        <v>15.0</v>
      </c>
      <c r="G2045" s="5">
        <v>30.0</v>
      </c>
      <c r="H2045" s="3" t="s">
        <v>119</v>
      </c>
      <c r="I2045" s="3" t="s">
        <v>69</v>
      </c>
      <c r="J2045" s="3" t="s">
        <v>6862</v>
      </c>
      <c r="K2045" s="3" t="s">
        <v>31207</v>
      </c>
      <c r="L2045" s="3" t="s">
        <v>38766</v>
      </c>
      <c r="M2045" s="3" t="s">
        <v>35</v>
      </c>
    </row>
    <row r="2046" ht="22.5" customHeight="1">
      <c r="A2046" s="3" t="s">
        <v>33953</v>
      </c>
      <c r="B2046" s="3" t="s">
        <v>28934</v>
      </c>
      <c r="C2046" s="3" t="s">
        <v>17</v>
      </c>
      <c r="D2046" s="4" t="s">
        <v>19</v>
      </c>
      <c r="E2046" s="3" t="s">
        <v>21</v>
      </c>
      <c r="F2046" s="5">
        <v>15.0</v>
      </c>
      <c r="G2046" s="5">
        <v>25.0</v>
      </c>
      <c r="H2046" s="3" t="s">
        <v>237</v>
      </c>
      <c r="I2046" s="3" t="s">
        <v>57</v>
      </c>
      <c r="J2046" s="3" t="s">
        <v>8321</v>
      </c>
      <c r="K2046" s="3" t="s">
        <v>38770</v>
      </c>
      <c r="L2046" s="3" t="s">
        <v>38771</v>
      </c>
      <c r="M2046" s="3" t="s">
        <v>159</v>
      </c>
    </row>
    <row r="2047" ht="22.5" customHeight="1">
      <c r="A2047" s="3" t="s">
        <v>38772</v>
      </c>
      <c r="B2047" s="3" t="s">
        <v>746</v>
      </c>
      <c r="C2047" s="3" t="s">
        <v>17</v>
      </c>
      <c r="D2047" s="4" t="s">
        <v>19</v>
      </c>
      <c r="E2047" s="3" t="s">
        <v>20</v>
      </c>
      <c r="F2047" s="5">
        <v>15.0</v>
      </c>
      <c r="G2047" s="5">
        <v>20.0</v>
      </c>
      <c r="H2047" s="3" t="s">
        <v>132</v>
      </c>
      <c r="I2047" s="3" t="s">
        <v>50</v>
      </c>
      <c r="J2047" s="3" t="s">
        <v>121</v>
      </c>
      <c r="K2047" s="3" t="s">
        <v>38773</v>
      </c>
      <c r="L2047" s="3" t="s">
        <v>38775</v>
      </c>
      <c r="M2047" s="3" t="s">
        <v>257</v>
      </c>
    </row>
    <row r="2048" ht="22.5" customHeight="1">
      <c r="A2048" s="3" t="s">
        <v>38777</v>
      </c>
      <c r="B2048" s="3" t="s">
        <v>18864</v>
      </c>
      <c r="C2048" s="3" t="s">
        <v>17</v>
      </c>
      <c r="D2048" s="4" t="s">
        <v>19</v>
      </c>
      <c r="E2048" s="3" t="s">
        <v>20</v>
      </c>
      <c r="F2048" s="5">
        <v>15.0</v>
      </c>
      <c r="G2048" s="5">
        <v>20.0</v>
      </c>
      <c r="H2048" s="3" t="s">
        <v>132</v>
      </c>
      <c r="I2048" s="3" t="s">
        <v>50</v>
      </c>
      <c r="J2048" s="3" t="s">
        <v>10887</v>
      </c>
      <c r="K2048" s="3" t="s">
        <v>38778</v>
      </c>
      <c r="L2048" s="3" t="s">
        <v>38779</v>
      </c>
      <c r="M2048" s="3" t="s">
        <v>159</v>
      </c>
    </row>
    <row r="2049" ht="22.5" customHeight="1">
      <c r="A2049" s="3" t="s">
        <v>20089</v>
      </c>
      <c r="B2049" s="3" t="s">
        <v>8948</v>
      </c>
      <c r="C2049" s="3" t="s">
        <v>17</v>
      </c>
      <c r="D2049" s="4" t="s">
        <v>19</v>
      </c>
      <c r="E2049" s="3" t="s">
        <v>20</v>
      </c>
      <c r="F2049" s="5">
        <v>15.0</v>
      </c>
      <c r="G2049" s="5">
        <v>25.0</v>
      </c>
      <c r="H2049" s="3" t="s">
        <v>237</v>
      </c>
      <c r="I2049" s="3" t="s">
        <v>57</v>
      </c>
      <c r="J2049" s="3" t="s">
        <v>8955</v>
      </c>
      <c r="K2049" s="3" t="s">
        <v>38655</v>
      </c>
      <c r="L2049" s="3" t="s">
        <v>38784</v>
      </c>
      <c r="M2049" s="3" t="s">
        <v>35</v>
      </c>
    </row>
    <row r="2050" ht="22.5" customHeight="1">
      <c r="A2050" s="3" t="s">
        <v>38785</v>
      </c>
      <c r="B2050" s="3" t="s">
        <v>34311</v>
      </c>
      <c r="C2050" s="3" t="s">
        <v>17</v>
      </c>
      <c r="D2050" s="4" t="s">
        <v>19</v>
      </c>
      <c r="E2050" s="3" t="s">
        <v>20</v>
      </c>
      <c r="F2050" s="5">
        <v>15.0</v>
      </c>
      <c r="G2050" s="5">
        <v>30.0</v>
      </c>
      <c r="H2050" s="3" t="s">
        <v>119</v>
      </c>
      <c r="I2050" s="3" t="s">
        <v>50</v>
      </c>
      <c r="J2050" s="3" t="s">
        <v>329</v>
      </c>
      <c r="K2050" s="4" t="s">
        <v>19</v>
      </c>
      <c r="L2050" s="3" t="s">
        <v>38787</v>
      </c>
      <c r="M2050" s="3" t="s">
        <v>41</v>
      </c>
    </row>
    <row r="2051" ht="22.5" customHeight="1">
      <c r="A2051" s="3" t="s">
        <v>3224</v>
      </c>
      <c r="B2051" s="3" t="s">
        <v>5703</v>
      </c>
      <c r="C2051" s="3" t="s">
        <v>17</v>
      </c>
      <c r="D2051" s="4" t="s">
        <v>19</v>
      </c>
      <c r="E2051" s="3" t="s">
        <v>20</v>
      </c>
      <c r="F2051" s="5">
        <v>15.0</v>
      </c>
      <c r="G2051" s="5">
        <v>30.0</v>
      </c>
      <c r="H2051" s="3" t="s">
        <v>119</v>
      </c>
      <c r="I2051" s="3" t="s">
        <v>57</v>
      </c>
      <c r="J2051" s="3" t="s">
        <v>3950</v>
      </c>
      <c r="K2051" s="3" t="s">
        <v>38789</v>
      </c>
      <c r="L2051" s="3" t="s">
        <v>38790</v>
      </c>
      <c r="M2051" s="3" t="s">
        <v>41</v>
      </c>
    </row>
    <row r="2052" ht="22.5" customHeight="1">
      <c r="A2052" s="3" t="s">
        <v>20089</v>
      </c>
      <c r="B2052" s="3" t="s">
        <v>37534</v>
      </c>
      <c r="C2052" s="3" t="s">
        <v>17</v>
      </c>
      <c r="D2052" s="4" t="s">
        <v>19</v>
      </c>
      <c r="E2052" s="3" t="s">
        <v>20</v>
      </c>
      <c r="F2052" s="5">
        <v>15.0</v>
      </c>
      <c r="G2052" s="5">
        <v>25.0</v>
      </c>
      <c r="H2052" s="3" t="s">
        <v>237</v>
      </c>
      <c r="I2052" s="3" t="s">
        <v>57</v>
      </c>
      <c r="J2052" s="3" t="s">
        <v>4643</v>
      </c>
      <c r="K2052" s="3" t="s">
        <v>38793</v>
      </c>
      <c r="L2052" s="3" t="s">
        <v>38794</v>
      </c>
      <c r="M2052" s="3" t="s">
        <v>35</v>
      </c>
    </row>
    <row r="2053" ht="22.5" customHeight="1">
      <c r="A2053" s="3" t="s">
        <v>2636</v>
      </c>
      <c r="B2053" s="3" t="s">
        <v>38795</v>
      </c>
      <c r="C2053" s="3" t="s">
        <v>17</v>
      </c>
      <c r="D2053" s="4" t="s">
        <v>19</v>
      </c>
      <c r="E2053" s="3" t="s">
        <v>20</v>
      </c>
      <c r="F2053" s="5">
        <v>15.0</v>
      </c>
      <c r="G2053" s="5">
        <v>20.0</v>
      </c>
      <c r="H2053" s="3" t="s">
        <v>132</v>
      </c>
      <c r="I2053" s="3" t="s">
        <v>69</v>
      </c>
      <c r="J2053" s="3" t="s">
        <v>70</v>
      </c>
      <c r="K2053" s="3" t="s">
        <v>38796</v>
      </c>
      <c r="L2053" s="3" t="s">
        <v>38799</v>
      </c>
      <c r="M2053" s="3" t="s">
        <v>35</v>
      </c>
    </row>
    <row r="2054" ht="22.5" customHeight="1">
      <c r="A2054" s="3" t="s">
        <v>38801</v>
      </c>
      <c r="B2054" s="3" t="s">
        <v>38804</v>
      </c>
      <c r="C2054" s="3" t="s">
        <v>17</v>
      </c>
      <c r="D2054" s="4" t="s">
        <v>19</v>
      </c>
      <c r="E2054" s="3" t="s">
        <v>20</v>
      </c>
      <c r="F2054" s="5">
        <v>15.0</v>
      </c>
      <c r="G2054" s="5">
        <v>20.0</v>
      </c>
      <c r="H2054" s="3" t="s">
        <v>132</v>
      </c>
      <c r="I2054" s="3" t="s">
        <v>50</v>
      </c>
      <c r="J2054" s="3" t="s">
        <v>17230</v>
      </c>
      <c r="K2054" s="3" t="s">
        <v>38806</v>
      </c>
      <c r="L2054" s="3" t="s">
        <v>38807</v>
      </c>
      <c r="M2054" s="3" t="s">
        <v>35</v>
      </c>
    </row>
    <row r="2055" ht="22.5" customHeight="1">
      <c r="A2055" s="3" t="s">
        <v>38809</v>
      </c>
      <c r="B2055" s="3" t="s">
        <v>13182</v>
      </c>
      <c r="C2055" s="3" t="s">
        <v>17</v>
      </c>
      <c r="D2055" s="4" t="s">
        <v>19</v>
      </c>
      <c r="E2055" s="3" t="s">
        <v>20</v>
      </c>
      <c r="F2055" s="5">
        <v>15.0</v>
      </c>
      <c r="G2055" s="5">
        <v>28.0</v>
      </c>
      <c r="H2055" s="3" t="s">
        <v>8507</v>
      </c>
      <c r="I2055" s="3" t="s">
        <v>69</v>
      </c>
      <c r="J2055" s="3" t="s">
        <v>489</v>
      </c>
      <c r="K2055" s="4" t="s">
        <v>19</v>
      </c>
      <c r="L2055" s="3" t="s">
        <v>38812</v>
      </c>
      <c r="M2055" s="3" t="s">
        <v>35</v>
      </c>
    </row>
    <row r="2056" ht="22.5" customHeight="1">
      <c r="A2056" s="3" t="s">
        <v>38813</v>
      </c>
      <c r="B2056" s="3" t="s">
        <v>18864</v>
      </c>
      <c r="C2056" s="3" t="s">
        <v>17</v>
      </c>
      <c r="D2056" s="4" t="s">
        <v>19</v>
      </c>
      <c r="E2056" s="3" t="s">
        <v>20</v>
      </c>
      <c r="F2056" s="5">
        <v>15.0</v>
      </c>
      <c r="G2056" s="5">
        <v>25.0</v>
      </c>
      <c r="H2056" s="3" t="s">
        <v>237</v>
      </c>
      <c r="I2056" s="3" t="s">
        <v>50</v>
      </c>
      <c r="J2056" s="3" t="s">
        <v>10887</v>
      </c>
      <c r="K2056" s="3" t="s">
        <v>38711</v>
      </c>
      <c r="L2056" s="3" t="s">
        <v>38816</v>
      </c>
      <c r="M2056" s="3" t="s">
        <v>159</v>
      </c>
    </row>
    <row r="2057" ht="22.5" customHeight="1">
      <c r="A2057" s="3" t="s">
        <v>8717</v>
      </c>
      <c r="B2057" s="3" t="s">
        <v>527</v>
      </c>
      <c r="C2057" s="3" t="s">
        <v>17</v>
      </c>
      <c r="D2057" s="4" t="s">
        <v>19</v>
      </c>
      <c r="E2057" s="3" t="s">
        <v>20</v>
      </c>
      <c r="F2057" s="5">
        <v>15.0</v>
      </c>
      <c r="G2057" s="5">
        <v>30.0</v>
      </c>
      <c r="H2057" s="3" t="s">
        <v>119</v>
      </c>
      <c r="I2057" s="3" t="s">
        <v>57</v>
      </c>
      <c r="J2057" s="3" t="s">
        <v>489</v>
      </c>
      <c r="K2057" s="3" t="s">
        <v>534</v>
      </c>
      <c r="L2057" s="3" t="s">
        <v>38821</v>
      </c>
      <c r="M2057" s="3" t="s">
        <v>35</v>
      </c>
    </row>
    <row r="2058" ht="22.5" customHeight="1">
      <c r="A2058" s="3" t="s">
        <v>4514</v>
      </c>
      <c r="B2058" s="3" t="s">
        <v>33664</v>
      </c>
      <c r="C2058" s="3" t="s">
        <v>17</v>
      </c>
      <c r="D2058" s="4" t="s">
        <v>19</v>
      </c>
      <c r="E2058" s="3" t="s">
        <v>20</v>
      </c>
      <c r="F2058" s="5">
        <v>15.0</v>
      </c>
      <c r="G2058" s="5">
        <v>20.0</v>
      </c>
      <c r="H2058" s="3" t="s">
        <v>132</v>
      </c>
      <c r="I2058" s="3" t="s">
        <v>23</v>
      </c>
      <c r="J2058" s="3" t="s">
        <v>99</v>
      </c>
      <c r="K2058" s="4" t="s">
        <v>19</v>
      </c>
      <c r="L2058" s="3" t="s">
        <v>38823</v>
      </c>
      <c r="M2058" s="3" t="s">
        <v>35</v>
      </c>
    </row>
    <row r="2059" ht="22.5" customHeight="1">
      <c r="A2059" s="3" t="s">
        <v>6585</v>
      </c>
      <c r="B2059" s="3" t="s">
        <v>33664</v>
      </c>
      <c r="C2059" s="3" t="s">
        <v>17</v>
      </c>
      <c r="D2059" s="4" t="s">
        <v>19</v>
      </c>
      <c r="E2059" s="3" t="s">
        <v>20</v>
      </c>
      <c r="F2059" s="5">
        <v>15.0</v>
      </c>
      <c r="G2059" s="5">
        <v>20.0</v>
      </c>
      <c r="H2059" s="3" t="s">
        <v>132</v>
      </c>
      <c r="I2059" s="3" t="s">
        <v>23</v>
      </c>
      <c r="J2059" s="3" t="s">
        <v>99</v>
      </c>
      <c r="K2059" s="3" t="s">
        <v>38827</v>
      </c>
      <c r="L2059" s="3" t="s">
        <v>38828</v>
      </c>
      <c r="M2059" s="3" t="s">
        <v>35</v>
      </c>
    </row>
    <row r="2060" ht="22.5" customHeight="1">
      <c r="A2060" s="3" t="s">
        <v>19203</v>
      </c>
      <c r="B2060" s="3" t="s">
        <v>28864</v>
      </c>
      <c r="C2060" s="3" t="s">
        <v>17</v>
      </c>
      <c r="D2060" s="4" t="s">
        <v>19</v>
      </c>
      <c r="E2060" s="3" t="s">
        <v>21</v>
      </c>
      <c r="F2060" s="5">
        <v>15.0</v>
      </c>
      <c r="G2060" s="5">
        <v>25.0</v>
      </c>
      <c r="H2060" s="3" t="s">
        <v>237</v>
      </c>
      <c r="I2060" s="3" t="s">
        <v>57</v>
      </c>
      <c r="J2060" s="3" t="s">
        <v>33361</v>
      </c>
      <c r="K2060" s="3" t="s">
        <v>28874</v>
      </c>
      <c r="L2060" s="3" t="s">
        <v>38831</v>
      </c>
      <c r="M2060" s="3" t="s">
        <v>35</v>
      </c>
    </row>
    <row r="2061" ht="22.5" customHeight="1">
      <c r="A2061" s="3" t="s">
        <v>18841</v>
      </c>
      <c r="B2061" s="3" t="s">
        <v>7959</v>
      </c>
      <c r="C2061" s="3" t="s">
        <v>17</v>
      </c>
      <c r="D2061" s="4" t="s">
        <v>19</v>
      </c>
      <c r="E2061" s="3" t="s">
        <v>20</v>
      </c>
      <c r="F2061" s="5">
        <v>15.0</v>
      </c>
      <c r="G2061" s="5">
        <v>20.0</v>
      </c>
      <c r="H2061" s="3" t="s">
        <v>132</v>
      </c>
      <c r="I2061" s="3" t="s">
        <v>69</v>
      </c>
      <c r="J2061" s="3" t="s">
        <v>821</v>
      </c>
      <c r="K2061" s="3" t="s">
        <v>38833</v>
      </c>
      <c r="L2061" s="3" t="s">
        <v>38835</v>
      </c>
      <c r="M2061" s="3" t="s">
        <v>35</v>
      </c>
    </row>
    <row r="2062" ht="22.5" customHeight="1">
      <c r="A2062" s="3" t="s">
        <v>38836</v>
      </c>
      <c r="B2062" s="3" t="s">
        <v>28742</v>
      </c>
      <c r="C2062" s="3" t="s">
        <v>17</v>
      </c>
      <c r="D2062" s="4" t="s">
        <v>19</v>
      </c>
      <c r="E2062" s="3" t="s">
        <v>20</v>
      </c>
      <c r="F2062" s="5">
        <v>15.0</v>
      </c>
      <c r="G2062" s="5">
        <v>20.0</v>
      </c>
      <c r="H2062" s="3" t="s">
        <v>132</v>
      </c>
      <c r="I2062" s="3" t="s">
        <v>57</v>
      </c>
      <c r="J2062" s="3" t="s">
        <v>58</v>
      </c>
      <c r="K2062" s="3" t="s">
        <v>28749</v>
      </c>
      <c r="L2062" s="3" t="s">
        <v>38839</v>
      </c>
      <c r="M2062" s="3" t="s">
        <v>27</v>
      </c>
    </row>
    <row r="2063" ht="22.5" customHeight="1">
      <c r="A2063" s="3" t="s">
        <v>3825</v>
      </c>
      <c r="B2063" s="3" t="s">
        <v>6636</v>
      </c>
      <c r="C2063" s="3" t="s">
        <v>17</v>
      </c>
      <c r="D2063" s="4" t="s">
        <v>19</v>
      </c>
      <c r="E2063" s="3" t="s">
        <v>21</v>
      </c>
      <c r="F2063" s="5">
        <v>15.0</v>
      </c>
      <c r="G2063" s="5">
        <v>20.0</v>
      </c>
      <c r="H2063" s="3" t="s">
        <v>132</v>
      </c>
      <c r="I2063" s="3" t="s">
        <v>57</v>
      </c>
      <c r="J2063" s="3" t="s">
        <v>821</v>
      </c>
      <c r="K2063" s="3" t="s">
        <v>6637</v>
      </c>
      <c r="L2063" s="3" t="s">
        <v>38841</v>
      </c>
      <c r="M2063" s="3" t="s">
        <v>35</v>
      </c>
    </row>
    <row r="2064" ht="22.5" customHeight="1">
      <c r="A2064" s="3" t="s">
        <v>9979</v>
      </c>
      <c r="B2064" s="3" t="s">
        <v>8319</v>
      </c>
      <c r="C2064" s="3" t="s">
        <v>17</v>
      </c>
      <c r="D2064" s="4" t="s">
        <v>19</v>
      </c>
      <c r="E2064" s="3" t="s">
        <v>20</v>
      </c>
      <c r="F2064" s="5">
        <v>15.0</v>
      </c>
      <c r="G2064" s="5">
        <v>22.0</v>
      </c>
      <c r="H2064" s="3" t="s">
        <v>6972</v>
      </c>
      <c r="I2064" s="3" t="s">
        <v>23</v>
      </c>
      <c r="J2064" s="3" t="s">
        <v>329</v>
      </c>
      <c r="K2064" s="3" t="s">
        <v>8320</v>
      </c>
      <c r="L2064" s="3" t="s">
        <v>38843</v>
      </c>
      <c r="M2064" s="3" t="s">
        <v>159</v>
      </c>
    </row>
    <row r="2065" ht="22.5" customHeight="1">
      <c r="A2065" s="3" t="s">
        <v>22955</v>
      </c>
      <c r="B2065" s="3" t="s">
        <v>20425</v>
      </c>
      <c r="C2065" s="3" t="s">
        <v>17</v>
      </c>
      <c r="D2065" s="4" t="s">
        <v>19</v>
      </c>
      <c r="E2065" s="3" t="s">
        <v>20</v>
      </c>
      <c r="F2065" s="5">
        <v>15.0</v>
      </c>
      <c r="G2065" s="5">
        <v>25.0</v>
      </c>
      <c r="H2065" s="3" t="s">
        <v>237</v>
      </c>
      <c r="I2065" s="3" t="s">
        <v>23</v>
      </c>
      <c r="J2065" s="3" t="s">
        <v>3286</v>
      </c>
      <c r="K2065" s="3" t="s">
        <v>28896</v>
      </c>
      <c r="L2065" s="3" t="s">
        <v>38846</v>
      </c>
      <c r="M2065" s="3" t="s">
        <v>35</v>
      </c>
    </row>
    <row r="2066" ht="22.5" customHeight="1">
      <c r="A2066" s="3" t="s">
        <v>27905</v>
      </c>
      <c r="B2066" s="3" t="s">
        <v>527</v>
      </c>
      <c r="C2066" s="3" t="s">
        <v>17</v>
      </c>
      <c r="D2066" s="4" t="s">
        <v>19</v>
      </c>
      <c r="E2066" s="3" t="s">
        <v>20</v>
      </c>
      <c r="F2066" s="5">
        <v>15.0</v>
      </c>
      <c r="G2066" s="5">
        <v>30.0</v>
      </c>
      <c r="H2066" s="3" t="s">
        <v>119</v>
      </c>
      <c r="I2066" s="3" t="s">
        <v>57</v>
      </c>
      <c r="J2066" s="3" t="s">
        <v>489</v>
      </c>
      <c r="K2066" s="3" t="s">
        <v>534</v>
      </c>
      <c r="L2066" s="3" t="s">
        <v>38850</v>
      </c>
      <c r="M2066" s="3" t="s">
        <v>35</v>
      </c>
    </row>
    <row r="2067" ht="22.5" customHeight="1">
      <c r="A2067" s="3" t="s">
        <v>29873</v>
      </c>
      <c r="B2067" s="3" t="s">
        <v>34433</v>
      </c>
      <c r="C2067" s="3" t="s">
        <v>17</v>
      </c>
      <c r="D2067" s="4" t="s">
        <v>19</v>
      </c>
      <c r="E2067" s="3" t="s">
        <v>20</v>
      </c>
      <c r="F2067" s="5">
        <v>15.0</v>
      </c>
      <c r="G2067" s="5">
        <v>25.0</v>
      </c>
      <c r="H2067" s="3" t="s">
        <v>237</v>
      </c>
      <c r="I2067" s="3" t="s">
        <v>57</v>
      </c>
      <c r="J2067" s="3" t="s">
        <v>4942</v>
      </c>
      <c r="K2067" s="3" t="s">
        <v>5812</v>
      </c>
      <c r="L2067" s="3" t="s">
        <v>38852</v>
      </c>
      <c r="M2067" s="3" t="s">
        <v>41</v>
      </c>
    </row>
    <row r="2068" ht="22.5" customHeight="1">
      <c r="A2068" s="3" t="s">
        <v>21988</v>
      </c>
      <c r="B2068" s="3" t="s">
        <v>20997</v>
      </c>
      <c r="C2068" s="3" t="s">
        <v>17</v>
      </c>
      <c r="D2068" s="4" t="s">
        <v>19</v>
      </c>
      <c r="E2068" s="3" t="s">
        <v>19993</v>
      </c>
      <c r="F2068" s="5">
        <v>15.0</v>
      </c>
      <c r="G2068" s="5">
        <v>30.0</v>
      </c>
      <c r="H2068" s="3" t="s">
        <v>119</v>
      </c>
      <c r="I2068" s="3" t="s">
        <v>69</v>
      </c>
      <c r="J2068" s="3" t="s">
        <v>21002</v>
      </c>
      <c r="K2068" s="3" t="s">
        <v>29560</v>
      </c>
      <c r="L2068" s="3" t="s">
        <v>38857</v>
      </c>
      <c r="M2068" s="3" t="s">
        <v>35</v>
      </c>
    </row>
    <row r="2069" ht="22.5" customHeight="1">
      <c r="A2069" s="3" t="s">
        <v>35620</v>
      </c>
      <c r="B2069" s="3" t="s">
        <v>35621</v>
      </c>
      <c r="C2069" s="3" t="s">
        <v>17</v>
      </c>
      <c r="D2069" s="4" t="s">
        <v>19</v>
      </c>
      <c r="E2069" s="3" t="s">
        <v>20</v>
      </c>
      <c r="F2069" s="5">
        <v>15.0</v>
      </c>
      <c r="G2069" s="5">
        <v>20.0</v>
      </c>
      <c r="H2069" s="3" t="s">
        <v>132</v>
      </c>
      <c r="I2069" s="3" t="s">
        <v>50</v>
      </c>
      <c r="J2069" s="3" t="s">
        <v>35623</v>
      </c>
      <c r="K2069" s="3" t="s">
        <v>35624</v>
      </c>
      <c r="L2069" s="3" t="s">
        <v>38860</v>
      </c>
      <c r="M2069" s="3" t="s">
        <v>159</v>
      </c>
    </row>
    <row r="2070" ht="22.5" customHeight="1">
      <c r="A2070" s="3" t="s">
        <v>38863</v>
      </c>
      <c r="B2070" s="3" t="s">
        <v>29011</v>
      </c>
      <c r="C2070" s="3" t="s">
        <v>17</v>
      </c>
      <c r="D2070" s="4" t="s">
        <v>19</v>
      </c>
      <c r="E2070" s="3" t="s">
        <v>21</v>
      </c>
      <c r="F2070" s="5">
        <v>15.0</v>
      </c>
      <c r="G2070" s="5">
        <v>20.0</v>
      </c>
      <c r="H2070" s="3" t="s">
        <v>132</v>
      </c>
      <c r="I2070" s="3" t="s">
        <v>57</v>
      </c>
      <c r="J2070" s="3" t="s">
        <v>31670</v>
      </c>
      <c r="K2070" s="3" t="s">
        <v>29016</v>
      </c>
      <c r="L2070" s="3" t="s">
        <v>38867</v>
      </c>
      <c r="M2070" s="3" t="s">
        <v>27</v>
      </c>
    </row>
    <row r="2071" ht="22.5" customHeight="1">
      <c r="A2071" s="3" t="s">
        <v>21786</v>
      </c>
      <c r="B2071" s="3" t="s">
        <v>527</v>
      </c>
      <c r="C2071" s="3" t="s">
        <v>17</v>
      </c>
      <c r="D2071" s="4" t="s">
        <v>19</v>
      </c>
      <c r="E2071" s="3" t="s">
        <v>20</v>
      </c>
      <c r="F2071" s="5">
        <v>15.0</v>
      </c>
      <c r="G2071" s="5">
        <v>25.0</v>
      </c>
      <c r="H2071" s="3" t="s">
        <v>237</v>
      </c>
      <c r="I2071" s="3" t="s">
        <v>57</v>
      </c>
      <c r="J2071" s="3" t="s">
        <v>489</v>
      </c>
      <c r="K2071" s="3" t="s">
        <v>534</v>
      </c>
      <c r="L2071" s="3" t="s">
        <v>38873</v>
      </c>
      <c r="M2071" s="3" t="s">
        <v>35</v>
      </c>
    </row>
    <row r="2072" ht="22.5" customHeight="1">
      <c r="A2072" s="3" t="s">
        <v>38874</v>
      </c>
      <c r="B2072" s="3" t="s">
        <v>38876</v>
      </c>
      <c r="C2072" s="3" t="s">
        <v>17</v>
      </c>
      <c r="D2072" s="4" t="s">
        <v>19</v>
      </c>
      <c r="E2072" s="3" t="s">
        <v>20</v>
      </c>
      <c r="F2072" s="5">
        <v>15.0</v>
      </c>
      <c r="G2072" s="5">
        <v>25.0</v>
      </c>
      <c r="H2072" s="3" t="s">
        <v>237</v>
      </c>
      <c r="I2072" s="3" t="s">
        <v>50</v>
      </c>
      <c r="J2072" s="3" t="s">
        <v>33300</v>
      </c>
      <c r="K2072" s="3" t="s">
        <v>38877</v>
      </c>
      <c r="L2072" s="3" t="s">
        <v>38878</v>
      </c>
      <c r="M2072" s="3" t="s">
        <v>35</v>
      </c>
    </row>
    <row r="2073" ht="22.5" customHeight="1">
      <c r="A2073" s="3" t="s">
        <v>32013</v>
      </c>
      <c r="B2073" s="3" t="s">
        <v>36287</v>
      </c>
      <c r="C2073" s="3" t="s">
        <v>17</v>
      </c>
      <c r="D2073" s="4" t="s">
        <v>19</v>
      </c>
      <c r="E2073" s="3" t="s">
        <v>20</v>
      </c>
      <c r="F2073" s="5">
        <v>15.0</v>
      </c>
      <c r="G2073" s="5">
        <v>25.0</v>
      </c>
      <c r="H2073" s="3" t="s">
        <v>237</v>
      </c>
      <c r="I2073" s="3" t="s">
        <v>57</v>
      </c>
      <c r="J2073" s="3" t="s">
        <v>38</v>
      </c>
      <c r="K2073" s="3" t="s">
        <v>36290</v>
      </c>
      <c r="L2073" s="3" t="s">
        <v>38884</v>
      </c>
      <c r="M2073" s="3" t="s">
        <v>27</v>
      </c>
    </row>
    <row r="2074" ht="22.5" customHeight="1">
      <c r="A2074" s="3" t="s">
        <v>8998</v>
      </c>
      <c r="B2074" s="3" t="s">
        <v>8999</v>
      </c>
      <c r="C2074" s="3" t="s">
        <v>17</v>
      </c>
      <c r="D2074" s="4" t="s">
        <v>19</v>
      </c>
      <c r="E2074" s="3" t="s">
        <v>20</v>
      </c>
      <c r="F2074" s="5">
        <v>15.0</v>
      </c>
      <c r="G2074" s="5">
        <v>30.0</v>
      </c>
      <c r="H2074" s="3" t="s">
        <v>119</v>
      </c>
      <c r="I2074" s="3" t="s">
        <v>50</v>
      </c>
      <c r="J2074" s="3" t="s">
        <v>4558</v>
      </c>
      <c r="K2074" s="3" t="s">
        <v>9005</v>
      </c>
      <c r="L2074" s="3" t="s">
        <v>38889</v>
      </c>
      <c r="M2074" s="3" t="s">
        <v>35</v>
      </c>
    </row>
    <row r="2075" ht="22.5" customHeight="1">
      <c r="A2075" s="3" t="s">
        <v>13181</v>
      </c>
      <c r="B2075" s="3" t="s">
        <v>10882</v>
      </c>
      <c r="C2075" s="3" t="s">
        <v>17</v>
      </c>
      <c r="D2075" s="4" t="s">
        <v>19</v>
      </c>
      <c r="E2075" s="3" t="s">
        <v>20</v>
      </c>
      <c r="F2075" s="5">
        <v>15.0</v>
      </c>
      <c r="G2075" s="5">
        <v>25.0</v>
      </c>
      <c r="H2075" s="3" t="s">
        <v>237</v>
      </c>
      <c r="I2075" s="3" t="s">
        <v>57</v>
      </c>
      <c r="J2075" s="3" t="s">
        <v>10887</v>
      </c>
      <c r="K2075" s="3" t="s">
        <v>10918</v>
      </c>
      <c r="L2075" s="3" t="s">
        <v>38894</v>
      </c>
      <c r="M2075" s="3" t="s">
        <v>35</v>
      </c>
    </row>
    <row r="2076" ht="22.5" customHeight="1">
      <c r="A2076" s="3" t="s">
        <v>38895</v>
      </c>
      <c r="B2076" s="3" t="s">
        <v>1583</v>
      </c>
      <c r="C2076" s="3" t="s">
        <v>17</v>
      </c>
      <c r="D2076" s="4" t="s">
        <v>19</v>
      </c>
      <c r="E2076" s="3" t="s">
        <v>20</v>
      </c>
      <c r="F2076" s="5">
        <v>15.0</v>
      </c>
      <c r="G2076" s="5">
        <v>20.0</v>
      </c>
      <c r="H2076" s="3" t="s">
        <v>132</v>
      </c>
      <c r="I2076" s="3" t="s">
        <v>57</v>
      </c>
      <c r="J2076" s="3" t="s">
        <v>821</v>
      </c>
      <c r="K2076" s="3" t="s">
        <v>35249</v>
      </c>
      <c r="L2076" s="3" t="s">
        <v>38899</v>
      </c>
      <c r="M2076" s="3" t="s">
        <v>27</v>
      </c>
    </row>
    <row r="2077" ht="22.5" customHeight="1">
      <c r="A2077" s="3" t="s">
        <v>4024</v>
      </c>
      <c r="B2077" s="3" t="s">
        <v>4025</v>
      </c>
      <c r="C2077" s="3" t="s">
        <v>17</v>
      </c>
      <c r="D2077" s="4" t="s">
        <v>19</v>
      </c>
      <c r="E2077" s="3" t="s">
        <v>20</v>
      </c>
      <c r="F2077" s="5">
        <v>15.0</v>
      </c>
      <c r="G2077" s="5">
        <v>20.0</v>
      </c>
      <c r="H2077" s="3" t="s">
        <v>132</v>
      </c>
      <c r="I2077" s="3" t="s">
        <v>23</v>
      </c>
      <c r="J2077" s="3" t="s">
        <v>1462</v>
      </c>
      <c r="K2077" s="3" t="s">
        <v>4031</v>
      </c>
      <c r="L2077" s="3" t="s">
        <v>38901</v>
      </c>
      <c r="M2077" s="3" t="s">
        <v>41</v>
      </c>
    </row>
    <row r="2078" ht="22.5" customHeight="1">
      <c r="A2078" s="3" t="s">
        <v>38902</v>
      </c>
      <c r="B2078" s="3" t="s">
        <v>37546</v>
      </c>
      <c r="C2078" s="3" t="s">
        <v>17</v>
      </c>
      <c r="D2078" s="4" t="s">
        <v>19</v>
      </c>
      <c r="E2078" s="3" t="s">
        <v>20</v>
      </c>
      <c r="F2078" s="5">
        <v>15.0</v>
      </c>
      <c r="G2078" s="5">
        <v>25.0</v>
      </c>
      <c r="H2078" s="3" t="s">
        <v>237</v>
      </c>
      <c r="I2078" s="3" t="s">
        <v>23</v>
      </c>
      <c r="J2078" s="3" t="s">
        <v>37547</v>
      </c>
      <c r="K2078" s="3" t="s">
        <v>1431</v>
      </c>
      <c r="L2078" s="3" t="s">
        <v>37548</v>
      </c>
      <c r="M2078" s="3" t="s">
        <v>41</v>
      </c>
    </row>
    <row r="2079" ht="22.5" customHeight="1">
      <c r="A2079" s="3" t="s">
        <v>12813</v>
      </c>
      <c r="B2079" s="3" t="s">
        <v>38903</v>
      </c>
      <c r="C2079" s="3" t="s">
        <v>17</v>
      </c>
      <c r="D2079" s="4" t="s">
        <v>19</v>
      </c>
      <c r="E2079" s="3" t="s">
        <v>20</v>
      </c>
      <c r="F2079" s="5">
        <v>15.0</v>
      </c>
      <c r="G2079" s="5">
        <v>20.0</v>
      </c>
      <c r="H2079" s="3" t="s">
        <v>132</v>
      </c>
      <c r="I2079" s="3" t="s">
        <v>57</v>
      </c>
      <c r="J2079" s="3" t="s">
        <v>99</v>
      </c>
      <c r="K2079" s="3" t="s">
        <v>38906</v>
      </c>
      <c r="L2079" s="3" t="s">
        <v>38907</v>
      </c>
      <c r="M2079" s="3" t="s">
        <v>35</v>
      </c>
    </row>
    <row r="2080" ht="22.5" customHeight="1">
      <c r="A2080" s="3" t="s">
        <v>38908</v>
      </c>
      <c r="B2080" s="3" t="s">
        <v>35162</v>
      </c>
      <c r="C2080" s="3" t="s">
        <v>17</v>
      </c>
      <c r="D2080" s="4" t="s">
        <v>19</v>
      </c>
      <c r="E2080" s="3" t="s">
        <v>20</v>
      </c>
      <c r="F2080" s="5">
        <v>15.0</v>
      </c>
      <c r="G2080" s="5">
        <v>25.0</v>
      </c>
      <c r="H2080" s="3" t="s">
        <v>237</v>
      </c>
      <c r="I2080" s="3" t="s">
        <v>57</v>
      </c>
      <c r="J2080" s="3" t="s">
        <v>58</v>
      </c>
      <c r="K2080" s="3" t="s">
        <v>35166</v>
      </c>
      <c r="L2080" s="3" t="s">
        <v>38913</v>
      </c>
      <c r="M2080" s="3" t="s">
        <v>27</v>
      </c>
    </row>
    <row r="2081" ht="22.5" customHeight="1">
      <c r="A2081" s="3" t="s">
        <v>38914</v>
      </c>
      <c r="B2081" s="3" t="s">
        <v>325</v>
      </c>
      <c r="C2081" s="3" t="s">
        <v>17</v>
      </c>
      <c r="D2081" s="4" t="s">
        <v>19</v>
      </c>
      <c r="E2081" s="3" t="s">
        <v>20</v>
      </c>
      <c r="F2081" s="5">
        <v>15.0</v>
      </c>
      <c r="G2081" s="5">
        <v>30.0</v>
      </c>
      <c r="H2081" s="3" t="s">
        <v>119</v>
      </c>
      <c r="I2081" s="3" t="s">
        <v>23</v>
      </c>
      <c r="J2081" s="3" t="s">
        <v>38</v>
      </c>
      <c r="K2081" s="3" t="s">
        <v>3927</v>
      </c>
      <c r="L2081" s="3" t="s">
        <v>38915</v>
      </c>
      <c r="M2081" s="3" t="s">
        <v>35</v>
      </c>
    </row>
    <row r="2082" ht="22.5" customHeight="1">
      <c r="A2082" s="3" t="s">
        <v>38916</v>
      </c>
      <c r="B2082" s="3" t="s">
        <v>38917</v>
      </c>
      <c r="C2082" s="3" t="s">
        <v>17</v>
      </c>
      <c r="D2082" s="4" t="s">
        <v>19</v>
      </c>
      <c r="E2082" s="3" t="s">
        <v>20</v>
      </c>
      <c r="F2082" s="5">
        <v>15.0</v>
      </c>
      <c r="G2082" s="5">
        <v>30.0</v>
      </c>
      <c r="H2082" s="3" t="s">
        <v>119</v>
      </c>
      <c r="I2082" s="3" t="s">
        <v>57</v>
      </c>
      <c r="J2082" s="3" t="s">
        <v>498</v>
      </c>
      <c r="K2082" s="3" t="s">
        <v>38918</v>
      </c>
      <c r="L2082" s="3" t="s">
        <v>38919</v>
      </c>
      <c r="M2082" s="3" t="s">
        <v>35</v>
      </c>
    </row>
    <row r="2083" ht="22.5" customHeight="1">
      <c r="A2083" s="3" t="s">
        <v>38920</v>
      </c>
      <c r="B2083" s="3" t="s">
        <v>9154</v>
      </c>
      <c r="C2083" s="3" t="s">
        <v>17</v>
      </c>
      <c r="D2083" s="4" t="s">
        <v>19</v>
      </c>
      <c r="E2083" s="3" t="s">
        <v>20</v>
      </c>
      <c r="F2083" s="5">
        <v>15.0</v>
      </c>
      <c r="G2083" s="5">
        <v>20.0</v>
      </c>
      <c r="H2083" s="3" t="s">
        <v>132</v>
      </c>
      <c r="I2083" s="3" t="s">
        <v>57</v>
      </c>
      <c r="J2083" s="3" t="s">
        <v>1195</v>
      </c>
      <c r="K2083" s="3" t="s">
        <v>14277</v>
      </c>
      <c r="L2083" s="3" t="s">
        <v>38923</v>
      </c>
      <c r="M2083" s="3" t="s">
        <v>35</v>
      </c>
    </row>
    <row r="2084" ht="22.5" customHeight="1">
      <c r="A2084" s="3" t="s">
        <v>4547</v>
      </c>
      <c r="B2084" s="3" t="s">
        <v>38924</v>
      </c>
      <c r="C2084" s="3" t="s">
        <v>17</v>
      </c>
      <c r="D2084" s="4" t="s">
        <v>19</v>
      </c>
      <c r="E2084" s="3" t="s">
        <v>20</v>
      </c>
      <c r="F2084" s="5">
        <v>15.0</v>
      </c>
      <c r="G2084" s="5">
        <v>25.0</v>
      </c>
      <c r="H2084" s="3" t="s">
        <v>237</v>
      </c>
      <c r="I2084" s="3" t="s">
        <v>57</v>
      </c>
      <c r="J2084" s="3" t="s">
        <v>38925</v>
      </c>
      <c r="K2084" s="3" t="s">
        <v>38926</v>
      </c>
      <c r="L2084" s="3" t="s">
        <v>38928</v>
      </c>
      <c r="M2084" s="3" t="s">
        <v>41</v>
      </c>
    </row>
    <row r="2085" ht="22.5" customHeight="1">
      <c r="A2085" s="3" t="s">
        <v>38930</v>
      </c>
      <c r="B2085" s="3" t="s">
        <v>34474</v>
      </c>
      <c r="C2085" s="3" t="s">
        <v>17</v>
      </c>
      <c r="D2085" s="4" t="s">
        <v>19</v>
      </c>
      <c r="E2085" s="3" t="s">
        <v>20</v>
      </c>
      <c r="F2085" s="5">
        <v>15.0</v>
      </c>
      <c r="G2085" s="5">
        <v>30.0</v>
      </c>
      <c r="H2085" s="3" t="s">
        <v>119</v>
      </c>
      <c r="I2085" s="3" t="s">
        <v>50</v>
      </c>
      <c r="J2085" s="3" t="s">
        <v>4950</v>
      </c>
      <c r="K2085" s="3" t="s">
        <v>34478</v>
      </c>
      <c r="L2085" s="3" t="s">
        <v>38936</v>
      </c>
      <c r="M2085" s="3" t="s">
        <v>41</v>
      </c>
    </row>
    <row r="2086" ht="22.5" customHeight="1">
      <c r="A2086" s="3" t="s">
        <v>38937</v>
      </c>
      <c r="B2086" s="3" t="s">
        <v>5950</v>
      </c>
      <c r="C2086" s="3" t="s">
        <v>17</v>
      </c>
      <c r="D2086" s="4" t="s">
        <v>19</v>
      </c>
      <c r="E2086" s="3" t="s">
        <v>21</v>
      </c>
      <c r="F2086" s="5">
        <v>15.0</v>
      </c>
      <c r="G2086" s="5">
        <v>20.0</v>
      </c>
      <c r="H2086" s="3" t="s">
        <v>132</v>
      </c>
      <c r="I2086" s="3" t="s">
        <v>50</v>
      </c>
      <c r="J2086" s="3" t="s">
        <v>423</v>
      </c>
      <c r="K2086" s="3" t="s">
        <v>23775</v>
      </c>
      <c r="L2086" s="3" t="s">
        <v>38939</v>
      </c>
      <c r="M2086" s="3" t="s">
        <v>159</v>
      </c>
    </row>
    <row r="2087" ht="22.5" customHeight="1">
      <c r="A2087" s="3" t="s">
        <v>2636</v>
      </c>
      <c r="B2087" s="3" t="s">
        <v>21568</v>
      </c>
      <c r="C2087" s="3" t="s">
        <v>17</v>
      </c>
      <c r="D2087" s="4" t="s">
        <v>19</v>
      </c>
      <c r="E2087" s="3" t="s">
        <v>20</v>
      </c>
      <c r="F2087" s="5">
        <v>15.0</v>
      </c>
      <c r="G2087" s="5">
        <v>25.0</v>
      </c>
      <c r="H2087" s="3" t="s">
        <v>237</v>
      </c>
      <c r="I2087" s="3" t="s">
        <v>57</v>
      </c>
      <c r="J2087" s="3" t="s">
        <v>21571</v>
      </c>
      <c r="K2087" s="3" t="s">
        <v>21572</v>
      </c>
      <c r="L2087" s="3" t="s">
        <v>38942</v>
      </c>
      <c r="M2087" s="3" t="s">
        <v>41</v>
      </c>
    </row>
    <row r="2088" ht="22.5" customHeight="1">
      <c r="A2088" s="3" t="s">
        <v>4547</v>
      </c>
      <c r="B2088" s="3" t="s">
        <v>38944</v>
      </c>
      <c r="C2088" s="3" t="s">
        <v>17</v>
      </c>
      <c r="D2088" s="4" t="s">
        <v>19</v>
      </c>
      <c r="E2088" s="3" t="s">
        <v>20</v>
      </c>
      <c r="F2088" s="5">
        <v>15.0</v>
      </c>
      <c r="G2088" s="5">
        <v>20.0</v>
      </c>
      <c r="H2088" s="3" t="s">
        <v>132</v>
      </c>
      <c r="I2088" s="3" t="s">
        <v>50</v>
      </c>
      <c r="J2088" s="3" t="s">
        <v>8351</v>
      </c>
      <c r="K2088" s="3" t="s">
        <v>38946</v>
      </c>
      <c r="L2088" s="3" t="s">
        <v>38948</v>
      </c>
      <c r="M2088" s="3" t="s">
        <v>41</v>
      </c>
    </row>
    <row r="2089" ht="22.5" customHeight="1">
      <c r="A2089" s="3" t="s">
        <v>38949</v>
      </c>
      <c r="B2089" s="3" t="s">
        <v>956</v>
      </c>
      <c r="C2089" s="3" t="s">
        <v>17</v>
      </c>
      <c r="D2089" s="4" t="s">
        <v>19</v>
      </c>
      <c r="E2089" s="3" t="s">
        <v>117</v>
      </c>
      <c r="F2089" s="5">
        <v>15.0</v>
      </c>
      <c r="G2089" s="5">
        <v>30.0</v>
      </c>
      <c r="H2089" s="3" t="s">
        <v>119</v>
      </c>
      <c r="I2089" s="3" t="s">
        <v>57</v>
      </c>
      <c r="J2089" s="3" t="s">
        <v>962</v>
      </c>
      <c r="K2089" s="3" t="s">
        <v>38951</v>
      </c>
      <c r="L2089" s="3" t="s">
        <v>38952</v>
      </c>
      <c r="M2089" s="3" t="s">
        <v>159</v>
      </c>
    </row>
    <row r="2090" ht="22.5" customHeight="1">
      <c r="A2090" s="3" t="s">
        <v>13789</v>
      </c>
      <c r="B2090" s="3" t="s">
        <v>38954</v>
      </c>
      <c r="C2090" s="3" t="s">
        <v>17</v>
      </c>
      <c r="D2090" s="4" t="s">
        <v>19</v>
      </c>
      <c r="E2090" s="3" t="s">
        <v>20</v>
      </c>
      <c r="F2090" s="5">
        <v>15.0</v>
      </c>
      <c r="G2090" s="5">
        <v>23.0</v>
      </c>
      <c r="H2090" s="3" t="s">
        <v>970</v>
      </c>
      <c r="I2090" s="3" t="s">
        <v>23</v>
      </c>
      <c r="J2090" s="3" t="s">
        <v>2527</v>
      </c>
      <c r="K2090" s="3" t="s">
        <v>38959</v>
      </c>
      <c r="L2090" s="3" t="s">
        <v>38961</v>
      </c>
      <c r="M2090" s="3" t="s">
        <v>35</v>
      </c>
    </row>
    <row r="2091" ht="22.5" customHeight="1">
      <c r="A2091" s="3" t="s">
        <v>931</v>
      </c>
      <c r="B2091" s="3" t="s">
        <v>35598</v>
      </c>
      <c r="C2091" s="3" t="s">
        <v>17</v>
      </c>
      <c r="D2091" s="4" t="s">
        <v>19</v>
      </c>
      <c r="E2091" s="3" t="s">
        <v>21</v>
      </c>
      <c r="F2091" s="5">
        <v>15.0</v>
      </c>
      <c r="G2091" s="5">
        <v>20.0</v>
      </c>
      <c r="H2091" s="3" t="s">
        <v>132</v>
      </c>
      <c r="I2091" s="3" t="s">
        <v>23</v>
      </c>
      <c r="J2091" s="3" t="s">
        <v>2442</v>
      </c>
      <c r="K2091" s="3" t="s">
        <v>35599</v>
      </c>
      <c r="L2091" s="3" t="s">
        <v>38964</v>
      </c>
      <c r="M2091" s="3" t="s">
        <v>41</v>
      </c>
    </row>
    <row r="2092" ht="22.5" customHeight="1">
      <c r="A2092" s="3" t="s">
        <v>38966</v>
      </c>
      <c r="B2092" s="3" t="s">
        <v>38968</v>
      </c>
      <c r="C2092" s="3" t="s">
        <v>17</v>
      </c>
      <c r="D2092" s="4" t="s">
        <v>19</v>
      </c>
      <c r="E2092" s="3" t="s">
        <v>21</v>
      </c>
      <c r="F2092" s="5">
        <v>15.0</v>
      </c>
      <c r="G2092" s="5">
        <v>20.0</v>
      </c>
      <c r="H2092" s="3" t="s">
        <v>132</v>
      </c>
      <c r="I2092" s="3" t="s">
        <v>50</v>
      </c>
      <c r="J2092" s="3" t="s">
        <v>1329</v>
      </c>
      <c r="K2092" s="3" t="s">
        <v>38970</v>
      </c>
      <c r="L2092" s="3" t="s">
        <v>38972</v>
      </c>
      <c r="M2092" s="3" t="s">
        <v>35</v>
      </c>
    </row>
    <row r="2093" ht="22.5" customHeight="1">
      <c r="A2093" s="3" t="s">
        <v>38974</v>
      </c>
      <c r="B2093" s="3" t="s">
        <v>9114</v>
      </c>
      <c r="C2093" s="3" t="s">
        <v>17</v>
      </c>
      <c r="D2093" s="4" t="s">
        <v>19</v>
      </c>
      <c r="E2093" s="3" t="s">
        <v>20</v>
      </c>
      <c r="F2093" s="5">
        <v>15.0</v>
      </c>
      <c r="G2093" s="5">
        <v>30.0</v>
      </c>
      <c r="H2093" s="3" t="s">
        <v>119</v>
      </c>
      <c r="I2093" s="3" t="s">
        <v>50</v>
      </c>
      <c r="J2093" s="3" t="s">
        <v>9126</v>
      </c>
      <c r="K2093" s="3" t="s">
        <v>38978</v>
      </c>
      <c r="L2093" s="3" t="s">
        <v>38980</v>
      </c>
      <c r="M2093" s="3" t="s">
        <v>41</v>
      </c>
    </row>
    <row r="2094" ht="22.5" customHeight="1">
      <c r="A2094" s="3" t="s">
        <v>931</v>
      </c>
      <c r="B2094" s="3" t="s">
        <v>21094</v>
      </c>
      <c r="C2094" s="3" t="s">
        <v>17</v>
      </c>
      <c r="D2094" s="4" t="s">
        <v>19</v>
      </c>
      <c r="E2094" s="3" t="s">
        <v>20</v>
      </c>
      <c r="F2094" s="5">
        <v>15.0</v>
      </c>
      <c r="G2094" s="5">
        <v>20.0</v>
      </c>
      <c r="H2094" s="3" t="s">
        <v>132</v>
      </c>
      <c r="I2094" s="3" t="s">
        <v>50</v>
      </c>
      <c r="J2094" s="3" t="s">
        <v>70</v>
      </c>
      <c r="K2094" s="3" t="s">
        <v>22086</v>
      </c>
      <c r="L2094" s="3" t="s">
        <v>38983</v>
      </c>
      <c r="M2094" s="3" t="s">
        <v>41</v>
      </c>
    </row>
    <row r="2095" ht="22.5" customHeight="1">
      <c r="A2095" s="3" t="s">
        <v>38985</v>
      </c>
      <c r="B2095" s="3" t="s">
        <v>34590</v>
      </c>
      <c r="C2095" s="3" t="s">
        <v>17</v>
      </c>
      <c r="D2095" s="4" t="s">
        <v>19</v>
      </c>
      <c r="E2095" s="3" t="s">
        <v>20</v>
      </c>
      <c r="F2095" s="5">
        <v>15.0</v>
      </c>
      <c r="G2095" s="5">
        <v>30.0</v>
      </c>
      <c r="H2095" s="3" t="s">
        <v>119</v>
      </c>
      <c r="I2095" s="3" t="s">
        <v>57</v>
      </c>
      <c r="J2095" s="3" t="s">
        <v>58</v>
      </c>
      <c r="K2095" s="3" t="s">
        <v>38989</v>
      </c>
      <c r="L2095" s="3" t="s">
        <v>38991</v>
      </c>
      <c r="M2095" s="3" t="s">
        <v>257</v>
      </c>
    </row>
    <row r="2096" ht="22.5" customHeight="1">
      <c r="A2096" s="3" t="s">
        <v>38992</v>
      </c>
      <c r="B2096" s="3" t="s">
        <v>37842</v>
      </c>
      <c r="C2096" s="3" t="s">
        <v>17</v>
      </c>
      <c r="D2096" s="4" t="s">
        <v>19</v>
      </c>
      <c r="E2096" s="3" t="s">
        <v>20</v>
      </c>
      <c r="F2096" s="5">
        <v>15.0</v>
      </c>
      <c r="G2096" s="5">
        <v>30.0</v>
      </c>
      <c r="H2096" s="3" t="s">
        <v>119</v>
      </c>
      <c r="I2096" s="3" t="s">
        <v>57</v>
      </c>
      <c r="J2096" s="3" t="s">
        <v>12523</v>
      </c>
      <c r="K2096" s="3" t="s">
        <v>38993</v>
      </c>
      <c r="L2096" s="3" t="s">
        <v>38994</v>
      </c>
      <c r="M2096" s="3" t="s">
        <v>35</v>
      </c>
    </row>
    <row r="2097" ht="22.5" customHeight="1">
      <c r="A2097" s="3" t="s">
        <v>38053</v>
      </c>
      <c r="B2097" s="3" t="s">
        <v>31738</v>
      </c>
      <c r="C2097" s="3" t="s">
        <v>17</v>
      </c>
      <c r="D2097" s="4" t="s">
        <v>19</v>
      </c>
      <c r="E2097" s="3" t="s">
        <v>20</v>
      </c>
      <c r="F2097" s="5">
        <v>15.0</v>
      </c>
      <c r="G2097" s="5">
        <v>22.0</v>
      </c>
      <c r="H2097" s="3" t="s">
        <v>6972</v>
      </c>
      <c r="I2097" s="3" t="s">
        <v>50</v>
      </c>
      <c r="J2097" s="3" t="s">
        <v>31741</v>
      </c>
      <c r="K2097" s="3" t="s">
        <v>38999</v>
      </c>
      <c r="L2097" s="3" t="s">
        <v>39000</v>
      </c>
      <c r="M2097" s="3" t="s">
        <v>35</v>
      </c>
    </row>
    <row r="2098" ht="22.5" customHeight="1">
      <c r="A2098" s="3" t="s">
        <v>39001</v>
      </c>
      <c r="B2098" s="3" t="s">
        <v>34590</v>
      </c>
      <c r="C2098" s="3" t="s">
        <v>17</v>
      </c>
      <c r="D2098" s="4" t="s">
        <v>19</v>
      </c>
      <c r="E2098" s="3" t="s">
        <v>20</v>
      </c>
      <c r="F2098" s="5">
        <v>15.0</v>
      </c>
      <c r="G2098" s="5">
        <v>30.0</v>
      </c>
      <c r="H2098" s="3" t="s">
        <v>119</v>
      </c>
      <c r="I2098" s="3" t="s">
        <v>57</v>
      </c>
      <c r="J2098" s="3" t="s">
        <v>58</v>
      </c>
      <c r="K2098" s="3" t="s">
        <v>39002</v>
      </c>
      <c r="L2098" s="3" t="s">
        <v>38991</v>
      </c>
      <c r="M2098" s="3" t="s">
        <v>257</v>
      </c>
    </row>
    <row r="2099" ht="22.5" customHeight="1">
      <c r="A2099" s="3" t="s">
        <v>29491</v>
      </c>
      <c r="B2099" s="3" t="s">
        <v>29492</v>
      </c>
      <c r="C2099" s="3" t="s">
        <v>17</v>
      </c>
      <c r="D2099" s="4" t="s">
        <v>19</v>
      </c>
      <c r="E2099" s="3" t="s">
        <v>20</v>
      </c>
      <c r="F2099" s="5">
        <v>15.0</v>
      </c>
      <c r="G2099" s="5">
        <v>25.0</v>
      </c>
      <c r="H2099" s="3" t="s">
        <v>237</v>
      </c>
      <c r="I2099" s="3" t="s">
        <v>23</v>
      </c>
      <c r="J2099" s="3" t="s">
        <v>99</v>
      </c>
      <c r="K2099" s="3" t="s">
        <v>29501</v>
      </c>
      <c r="L2099" s="3" t="s">
        <v>39006</v>
      </c>
      <c r="M2099" s="3" t="s">
        <v>90</v>
      </c>
    </row>
    <row r="2100" ht="22.5" customHeight="1">
      <c r="A2100" s="3" t="s">
        <v>1470</v>
      </c>
      <c r="B2100" s="3" t="s">
        <v>34738</v>
      </c>
      <c r="C2100" s="3" t="s">
        <v>17</v>
      </c>
      <c r="D2100" s="4" t="s">
        <v>19</v>
      </c>
      <c r="E2100" s="3" t="s">
        <v>20</v>
      </c>
      <c r="F2100" s="5">
        <v>15.0</v>
      </c>
      <c r="G2100" s="5">
        <v>25.0</v>
      </c>
      <c r="H2100" s="3" t="s">
        <v>237</v>
      </c>
      <c r="I2100" s="3" t="s">
        <v>57</v>
      </c>
      <c r="J2100" s="3" t="s">
        <v>4236</v>
      </c>
      <c r="K2100" s="3" t="s">
        <v>34743</v>
      </c>
      <c r="L2100" s="3" t="s">
        <v>39007</v>
      </c>
      <c r="M2100" s="3" t="s">
        <v>35</v>
      </c>
    </row>
    <row r="2101" ht="22.5" customHeight="1">
      <c r="A2101" s="3" t="s">
        <v>4177</v>
      </c>
      <c r="B2101" s="3" t="s">
        <v>4178</v>
      </c>
      <c r="C2101" s="3" t="s">
        <v>17</v>
      </c>
      <c r="D2101" s="4" t="s">
        <v>19</v>
      </c>
      <c r="E2101" s="3" t="s">
        <v>20</v>
      </c>
      <c r="F2101" s="5">
        <v>15.0</v>
      </c>
      <c r="G2101" s="5">
        <v>30.0</v>
      </c>
      <c r="H2101" s="3" t="s">
        <v>119</v>
      </c>
      <c r="I2101" s="3" t="s">
        <v>57</v>
      </c>
      <c r="J2101" s="3" t="s">
        <v>5991</v>
      </c>
      <c r="K2101" s="3" t="s">
        <v>4179</v>
      </c>
      <c r="L2101" s="3" t="s">
        <v>39011</v>
      </c>
      <c r="M2101" s="3" t="s">
        <v>41</v>
      </c>
    </row>
    <row r="2102" ht="22.5" customHeight="1">
      <c r="A2102" s="3" t="s">
        <v>39012</v>
      </c>
      <c r="B2102" s="3" t="s">
        <v>12575</v>
      </c>
      <c r="C2102" s="3" t="s">
        <v>17</v>
      </c>
      <c r="D2102" s="4" t="s">
        <v>19</v>
      </c>
      <c r="E2102" s="3" t="s">
        <v>20</v>
      </c>
      <c r="F2102" s="5">
        <v>15.0</v>
      </c>
      <c r="G2102" s="5">
        <v>20.0</v>
      </c>
      <c r="H2102" s="3" t="s">
        <v>132</v>
      </c>
      <c r="I2102" s="3" t="s">
        <v>50</v>
      </c>
      <c r="J2102" s="3" t="s">
        <v>12582</v>
      </c>
      <c r="K2102" s="4" t="s">
        <v>19</v>
      </c>
      <c r="L2102" s="3" t="s">
        <v>39013</v>
      </c>
      <c r="M2102" s="3" t="s">
        <v>159</v>
      </c>
    </row>
    <row r="2103" ht="22.5" customHeight="1">
      <c r="A2103" s="3" t="s">
        <v>39015</v>
      </c>
      <c r="B2103" s="3" t="s">
        <v>729</v>
      </c>
      <c r="C2103" s="3" t="s">
        <v>17</v>
      </c>
      <c r="D2103" s="4" t="s">
        <v>19</v>
      </c>
      <c r="E2103" s="3" t="s">
        <v>20</v>
      </c>
      <c r="F2103" s="5">
        <v>15.0</v>
      </c>
      <c r="G2103" s="5">
        <v>20.0</v>
      </c>
      <c r="H2103" s="3" t="s">
        <v>132</v>
      </c>
      <c r="I2103" s="3" t="s">
        <v>57</v>
      </c>
      <c r="J2103" s="3" t="s">
        <v>734</v>
      </c>
      <c r="K2103" s="3" t="s">
        <v>39017</v>
      </c>
      <c r="L2103" s="3" t="s">
        <v>39018</v>
      </c>
      <c r="M2103" s="3" t="s">
        <v>35</v>
      </c>
    </row>
    <row r="2104" ht="22.5" customHeight="1">
      <c r="A2104" s="3" t="s">
        <v>39020</v>
      </c>
      <c r="B2104" s="3" t="s">
        <v>6466</v>
      </c>
      <c r="C2104" s="3" t="s">
        <v>17</v>
      </c>
      <c r="D2104" s="4" t="s">
        <v>19</v>
      </c>
      <c r="E2104" s="3" t="s">
        <v>20</v>
      </c>
      <c r="F2104" s="5">
        <v>15.0</v>
      </c>
      <c r="G2104" s="5">
        <v>18.0</v>
      </c>
      <c r="H2104" s="3" t="s">
        <v>3247</v>
      </c>
      <c r="I2104" s="3" t="s">
        <v>50</v>
      </c>
      <c r="J2104" s="3" t="s">
        <v>2719</v>
      </c>
      <c r="K2104" s="3" t="s">
        <v>11833</v>
      </c>
      <c r="L2104" s="3" t="s">
        <v>39022</v>
      </c>
      <c r="M2104" s="3" t="s">
        <v>159</v>
      </c>
    </row>
    <row r="2105" ht="22.5" customHeight="1">
      <c r="A2105" s="3" t="s">
        <v>1299</v>
      </c>
      <c r="B2105" s="3" t="s">
        <v>20425</v>
      </c>
      <c r="C2105" s="3" t="s">
        <v>17</v>
      </c>
      <c r="D2105" s="4" t="s">
        <v>19</v>
      </c>
      <c r="E2105" s="3" t="s">
        <v>20</v>
      </c>
      <c r="F2105" s="5">
        <v>15.0</v>
      </c>
      <c r="G2105" s="5">
        <v>30.0</v>
      </c>
      <c r="H2105" s="3" t="s">
        <v>119</v>
      </c>
      <c r="I2105" s="3" t="s">
        <v>23</v>
      </c>
      <c r="J2105" s="3" t="s">
        <v>3286</v>
      </c>
      <c r="K2105" s="3" t="s">
        <v>29135</v>
      </c>
      <c r="L2105" s="3" t="s">
        <v>39026</v>
      </c>
      <c r="M2105" s="3" t="s">
        <v>35</v>
      </c>
    </row>
    <row r="2106" ht="22.5" customHeight="1">
      <c r="A2106" s="3" t="s">
        <v>39027</v>
      </c>
      <c r="B2106" s="3" t="s">
        <v>12520</v>
      </c>
      <c r="C2106" s="3" t="s">
        <v>17</v>
      </c>
      <c r="D2106" s="4" t="s">
        <v>19</v>
      </c>
      <c r="E2106" s="3" t="s">
        <v>20</v>
      </c>
      <c r="F2106" s="5">
        <v>15.0</v>
      </c>
      <c r="G2106" s="5">
        <v>30.0</v>
      </c>
      <c r="H2106" s="3" t="s">
        <v>119</v>
      </c>
      <c r="I2106" s="3" t="s">
        <v>57</v>
      </c>
      <c r="J2106" s="3" t="s">
        <v>12523</v>
      </c>
      <c r="K2106" s="3" t="s">
        <v>12525</v>
      </c>
      <c r="L2106" s="3" t="s">
        <v>39031</v>
      </c>
      <c r="M2106" s="3" t="s">
        <v>159</v>
      </c>
    </row>
    <row r="2107" ht="22.5" customHeight="1">
      <c r="A2107" s="3" t="s">
        <v>39032</v>
      </c>
      <c r="B2107" s="3" t="s">
        <v>6396</v>
      </c>
      <c r="C2107" s="3" t="s">
        <v>17</v>
      </c>
      <c r="D2107" s="4" t="s">
        <v>19</v>
      </c>
      <c r="E2107" s="3" t="s">
        <v>20</v>
      </c>
      <c r="F2107" s="5">
        <v>15.0</v>
      </c>
      <c r="G2107" s="5">
        <v>30.0</v>
      </c>
      <c r="H2107" s="3" t="s">
        <v>119</v>
      </c>
      <c r="I2107" s="3" t="s">
        <v>50</v>
      </c>
      <c r="J2107" s="3" t="s">
        <v>901</v>
      </c>
      <c r="K2107" s="3" t="s">
        <v>19302</v>
      </c>
      <c r="L2107" s="3" t="s">
        <v>39034</v>
      </c>
      <c r="M2107" s="3" t="s">
        <v>159</v>
      </c>
    </row>
    <row r="2108" ht="22.5" customHeight="1">
      <c r="A2108" s="3" t="s">
        <v>39035</v>
      </c>
      <c r="B2108" s="3" t="s">
        <v>164</v>
      </c>
      <c r="C2108" s="3" t="s">
        <v>17</v>
      </c>
      <c r="D2108" s="4" t="s">
        <v>19</v>
      </c>
      <c r="E2108" s="3" t="s">
        <v>117</v>
      </c>
      <c r="F2108" s="5">
        <v>15.0</v>
      </c>
      <c r="G2108" s="5">
        <v>30.0</v>
      </c>
      <c r="H2108" s="3" t="s">
        <v>119</v>
      </c>
      <c r="I2108" s="3" t="s">
        <v>57</v>
      </c>
      <c r="J2108" s="3" t="s">
        <v>171</v>
      </c>
      <c r="K2108" s="3" t="s">
        <v>174</v>
      </c>
      <c r="L2108" s="3" t="s">
        <v>39039</v>
      </c>
      <c r="M2108" s="3" t="s">
        <v>35</v>
      </c>
    </row>
    <row r="2109" ht="22.5" customHeight="1">
      <c r="A2109" s="3" t="s">
        <v>33281</v>
      </c>
      <c r="B2109" s="3" t="s">
        <v>13867</v>
      </c>
      <c r="C2109" s="3" t="s">
        <v>17</v>
      </c>
      <c r="D2109" s="4" t="s">
        <v>19</v>
      </c>
      <c r="E2109" s="3" t="s">
        <v>20</v>
      </c>
      <c r="F2109" s="5">
        <v>15.0</v>
      </c>
      <c r="G2109" s="5">
        <v>25.0</v>
      </c>
      <c r="H2109" s="3" t="s">
        <v>237</v>
      </c>
      <c r="I2109" s="3" t="s">
        <v>50</v>
      </c>
      <c r="J2109" s="3" t="s">
        <v>13870</v>
      </c>
      <c r="K2109" s="4" t="s">
        <v>19</v>
      </c>
      <c r="L2109" s="3" t="s">
        <v>39043</v>
      </c>
      <c r="M2109" s="3" t="s">
        <v>35</v>
      </c>
    </row>
    <row r="2110" ht="22.5" customHeight="1">
      <c r="A2110" s="3" t="s">
        <v>39045</v>
      </c>
      <c r="B2110" s="3" t="s">
        <v>25296</v>
      </c>
      <c r="C2110" s="3" t="s">
        <v>17</v>
      </c>
      <c r="D2110" s="4" t="s">
        <v>19</v>
      </c>
      <c r="E2110" s="3" t="s">
        <v>20</v>
      </c>
      <c r="F2110" s="5">
        <v>15.0</v>
      </c>
      <c r="G2110" s="5">
        <v>25.0</v>
      </c>
      <c r="H2110" s="3" t="s">
        <v>237</v>
      </c>
      <c r="I2110" s="3" t="s">
        <v>57</v>
      </c>
      <c r="J2110" s="3" t="s">
        <v>25299</v>
      </c>
      <c r="K2110" s="3" t="s">
        <v>25301</v>
      </c>
      <c r="L2110" s="3" t="s">
        <v>39049</v>
      </c>
      <c r="M2110" s="3" t="s">
        <v>41</v>
      </c>
    </row>
    <row r="2111" ht="22.5" customHeight="1">
      <c r="A2111" s="3" t="s">
        <v>39050</v>
      </c>
      <c r="B2111" s="3" t="s">
        <v>965</v>
      </c>
      <c r="C2111" s="3" t="s">
        <v>17</v>
      </c>
      <c r="D2111" s="4" t="s">
        <v>19</v>
      </c>
      <c r="E2111" s="3" t="s">
        <v>20</v>
      </c>
      <c r="F2111" s="5">
        <v>15.0</v>
      </c>
      <c r="G2111" s="5">
        <v>20.0</v>
      </c>
      <c r="H2111" s="3" t="s">
        <v>132</v>
      </c>
      <c r="I2111" s="3" t="s">
        <v>57</v>
      </c>
      <c r="J2111" s="3" t="s">
        <v>971</v>
      </c>
      <c r="K2111" s="3" t="s">
        <v>12547</v>
      </c>
      <c r="L2111" s="3" t="s">
        <v>39053</v>
      </c>
      <c r="M2111" s="3" t="s">
        <v>257</v>
      </c>
    </row>
    <row r="2112" ht="22.5" customHeight="1">
      <c r="A2112" s="3" t="s">
        <v>39055</v>
      </c>
      <c r="B2112" s="3" t="s">
        <v>39056</v>
      </c>
      <c r="C2112" s="3" t="s">
        <v>17</v>
      </c>
      <c r="D2112" s="4" t="s">
        <v>19</v>
      </c>
      <c r="E2112" s="3" t="s">
        <v>20</v>
      </c>
      <c r="F2112" s="5">
        <v>15.0</v>
      </c>
      <c r="G2112" s="5">
        <v>20.0</v>
      </c>
      <c r="H2112" s="3" t="s">
        <v>132</v>
      </c>
      <c r="I2112" s="3" t="s">
        <v>57</v>
      </c>
      <c r="J2112" s="3" t="s">
        <v>13830</v>
      </c>
      <c r="K2112" s="3" t="s">
        <v>39059</v>
      </c>
      <c r="L2112" s="3" t="s">
        <v>39060</v>
      </c>
      <c r="M2112" s="3" t="s">
        <v>41</v>
      </c>
    </row>
    <row r="2113" ht="22.5" customHeight="1">
      <c r="A2113" s="3" t="s">
        <v>909</v>
      </c>
      <c r="B2113" s="3" t="s">
        <v>9083</v>
      </c>
      <c r="C2113" s="3" t="s">
        <v>17</v>
      </c>
      <c r="D2113" s="4" t="s">
        <v>19</v>
      </c>
      <c r="E2113" s="3" t="s">
        <v>20</v>
      </c>
      <c r="F2113" s="5">
        <v>15.0</v>
      </c>
      <c r="G2113" s="5">
        <v>25.0</v>
      </c>
      <c r="H2113" s="3" t="s">
        <v>237</v>
      </c>
      <c r="I2113" s="3" t="s">
        <v>50</v>
      </c>
      <c r="J2113" s="3" t="s">
        <v>9089</v>
      </c>
      <c r="K2113" s="3" t="s">
        <v>9090</v>
      </c>
      <c r="L2113" s="3" t="s">
        <v>39063</v>
      </c>
      <c r="M2113" s="3" t="s">
        <v>35</v>
      </c>
    </row>
    <row r="2114" ht="22.5" customHeight="1">
      <c r="A2114" s="3" t="s">
        <v>39065</v>
      </c>
      <c r="B2114" s="3" t="s">
        <v>3611</v>
      </c>
      <c r="C2114" s="3" t="s">
        <v>17</v>
      </c>
      <c r="D2114" s="4" t="s">
        <v>19</v>
      </c>
      <c r="E2114" s="3" t="s">
        <v>21</v>
      </c>
      <c r="F2114" s="5">
        <v>15.0</v>
      </c>
      <c r="G2114" s="5">
        <v>30.0</v>
      </c>
      <c r="H2114" s="3" t="s">
        <v>119</v>
      </c>
      <c r="I2114" s="3" t="s">
        <v>57</v>
      </c>
      <c r="J2114" s="3" t="s">
        <v>535</v>
      </c>
      <c r="K2114" s="3" t="s">
        <v>21327</v>
      </c>
      <c r="L2114" s="3" t="s">
        <v>39068</v>
      </c>
      <c r="M2114" s="3" t="s">
        <v>35</v>
      </c>
    </row>
    <row r="2115" ht="22.5" customHeight="1">
      <c r="A2115" s="3" t="s">
        <v>39070</v>
      </c>
      <c r="B2115" s="3" t="s">
        <v>5950</v>
      </c>
      <c r="C2115" s="3" t="s">
        <v>17</v>
      </c>
      <c r="D2115" s="4" t="s">
        <v>19</v>
      </c>
      <c r="E2115" s="3" t="s">
        <v>21</v>
      </c>
      <c r="F2115" s="5">
        <v>15.0</v>
      </c>
      <c r="G2115" s="5">
        <v>20.0</v>
      </c>
      <c r="H2115" s="3" t="s">
        <v>132</v>
      </c>
      <c r="I2115" s="3" t="s">
        <v>57</v>
      </c>
      <c r="J2115" s="3" t="s">
        <v>423</v>
      </c>
      <c r="K2115" s="3" t="s">
        <v>5952</v>
      </c>
      <c r="L2115" s="3" t="s">
        <v>39073</v>
      </c>
      <c r="M2115" s="3" t="s">
        <v>159</v>
      </c>
    </row>
    <row r="2116" ht="22.5" customHeight="1">
      <c r="A2116" s="3" t="s">
        <v>9113</v>
      </c>
      <c r="B2116" s="3" t="s">
        <v>9114</v>
      </c>
      <c r="C2116" s="3" t="s">
        <v>17</v>
      </c>
      <c r="D2116" s="4" t="s">
        <v>19</v>
      </c>
      <c r="E2116" s="3" t="s">
        <v>20</v>
      </c>
      <c r="F2116" s="5">
        <v>15.0</v>
      </c>
      <c r="G2116" s="5">
        <v>25.0</v>
      </c>
      <c r="H2116" s="3" t="s">
        <v>237</v>
      </c>
      <c r="I2116" s="3" t="s">
        <v>57</v>
      </c>
      <c r="J2116" s="3" t="s">
        <v>9126</v>
      </c>
      <c r="K2116" s="3" t="s">
        <v>9128</v>
      </c>
      <c r="L2116" s="3" t="s">
        <v>39076</v>
      </c>
      <c r="M2116" s="3" t="s">
        <v>41</v>
      </c>
    </row>
    <row r="2117" ht="22.5" customHeight="1">
      <c r="A2117" s="3" t="s">
        <v>18311</v>
      </c>
      <c r="B2117" s="3" t="s">
        <v>39079</v>
      </c>
      <c r="C2117" s="3" t="s">
        <v>17</v>
      </c>
      <c r="D2117" s="4" t="s">
        <v>19</v>
      </c>
      <c r="E2117" s="3" t="s">
        <v>117</v>
      </c>
      <c r="F2117" s="5">
        <v>15.0</v>
      </c>
      <c r="G2117" s="5">
        <v>30.0</v>
      </c>
      <c r="H2117" s="3" t="s">
        <v>119</v>
      </c>
      <c r="I2117" s="3" t="s">
        <v>69</v>
      </c>
      <c r="J2117" s="3" t="s">
        <v>38</v>
      </c>
      <c r="K2117" s="4" t="s">
        <v>19</v>
      </c>
      <c r="L2117" s="3" t="s">
        <v>39082</v>
      </c>
      <c r="M2117" s="3" t="s">
        <v>41</v>
      </c>
    </row>
    <row r="2118" ht="22.5" customHeight="1">
      <c r="A2118" s="3" t="s">
        <v>9138</v>
      </c>
      <c r="B2118" s="3" t="s">
        <v>527</v>
      </c>
      <c r="C2118" s="3" t="s">
        <v>17</v>
      </c>
      <c r="D2118" s="4" t="s">
        <v>19</v>
      </c>
      <c r="E2118" s="3" t="s">
        <v>20</v>
      </c>
      <c r="F2118" s="5">
        <v>15.0</v>
      </c>
      <c r="G2118" s="5">
        <v>30.0</v>
      </c>
      <c r="H2118" s="3" t="s">
        <v>119</v>
      </c>
      <c r="I2118" s="3" t="s">
        <v>57</v>
      </c>
      <c r="J2118" s="3" t="s">
        <v>489</v>
      </c>
      <c r="K2118" s="3" t="s">
        <v>9148</v>
      </c>
      <c r="L2118" s="3" t="s">
        <v>39086</v>
      </c>
      <c r="M2118" s="3" t="s">
        <v>35</v>
      </c>
    </row>
    <row r="2119" ht="22.5" customHeight="1">
      <c r="A2119" s="3" t="s">
        <v>25424</v>
      </c>
      <c r="B2119" s="3" t="s">
        <v>20825</v>
      </c>
      <c r="C2119" s="3" t="s">
        <v>17</v>
      </c>
      <c r="D2119" s="4" t="s">
        <v>19</v>
      </c>
      <c r="E2119" s="3" t="s">
        <v>20</v>
      </c>
      <c r="F2119" s="5">
        <v>15.0</v>
      </c>
      <c r="G2119" s="5">
        <v>30.0</v>
      </c>
      <c r="H2119" s="3" t="s">
        <v>119</v>
      </c>
      <c r="I2119" s="3" t="s">
        <v>23</v>
      </c>
      <c r="J2119" s="3" t="s">
        <v>3286</v>
      </c>
      <c r="K2119" s="3" t="s">
        <v>2424</v>
      </c>
      <c r="L2119" s="3" t="s">
        <v>39092</v>
      </c>
      <c r="M2119" s="3" t="s">
        <v>257</v>
      </c>
    </row>
    <row r="2120" ht="22.5" customHeight="1">
      <c r="A2120" s="3" t="s">
        <v>2000</v>
      </c>
      <c r="B2120" s="3" t="s">
        <v>26267</v>
      </c>
      <c r="C2120" s="3" t="s">
        <v>17</v>
      </c>
      <c r="D2120" s="4" t="s">
        <v>19</v>
      </c>
      <c r="E2120" s="3" t="s">
        <v>20</v>
      </c>
      <c r="F2120" s="5">
        <v>15.0</v>
      </c>
      <c r="G2120" s="5">
        <v>20.0</v>
      </c>
      <c r="H2120" s="3" t="s">
        <v>132</v>
      </c>
      <c r="I2120" s="3" t="s">
        <v>23</v>
      </c>
      <c r="J2120" s="3" t="s">
        <v>39097</v>
      </c>
      <c r="K2120" s="3" t="s">
        <v>39098</v>
      </c>
      <c r="L2120" s="3" t="s">
        <v>39100</v>
      </c>
      <c r="M2120" s="3" t="s">
        <v>35</v>
      </c>
    </row>
    <row r="2121" ht="22.5" customHeight="1">
      <c r="A2121" s="3" t="s">
        <v>9170</v>
      </c>
      <c r="B2121" s="3" t="s">
        <v>9172</v>
      </c>
      <c r="C2121" s="3" t="s">
        <v>17</v>
      </c>
      <c r="D2121" s="4" t="s">
        <v>19</v>
      </c>
      <c r="E2121" s="3" t="s">
        <v>20</v>
      </c>
      <c r="F2121" s="5">
        <v>15.0</v>
      </c>
      <c r="G2121" s="5">
        <v>20.0</v>
      </c>
      <c r="H2121" s="3" t="s">
        <v>132</v>
      </c>
      <c r="I2121" s="3" t="s">
        <v>57</v>
      </c>
      <c r="J2121" s="3" t="s">
        <v>38</v>
      </c>
      <c r="K2121" s="3" t="s">
        <v>9181</v>
      </c>
      <c r="L2121" s="3" t="s">
        <v>39103</v>
      </c>
      <c r="M2121" s="3" t="s">
        <v>35</v>
      </c>
    </row>
    <row r="2122" ht="22.5" customHeight="1">
      <c r="A2122" s="3" t="s">
        <v>39104</v>
      </c>
      <c r="B2122" s="3" t="s">
        <v>20825</v>
      </c>
      <c r="C2122" s="3" t="s">
        <v>17</v>
      </c>
      <c r="D2122" s="4" t="s">
        <v>19</v>
      </c>
      <c r="E2122" s="3" t="s">
        <v>20</v>
      </c>
      <c r="F2122" s="5">
        <v>15.0</v>
      </c>
      <c r="G2122" s="5">
        <v>30.0</v>
      </c>
      <c r="H2122" s="3" t="s">
        <v>119</v>
      </c>
      <c r="I2122" s="3" t="s">
        <v>23</v>
      </c>
      <c r="J2122" s="3" t="s">
        <v>3286</v>
      </c>
      <c r="K2122" s="3" t="s">
        <v>2424</v>
      </c>
      <c r="L2122" s="3" t="s">
        <v>39108</v>
      </c>
      <c r="M2122" s="3" t="s">
        <v>257</v>
      </c>
    </row>
    <row r="2123" ht="22.5" customHeight="1">
      <c r="A2123" s="3" t="s">
        <v>39110</v>
      </c>
      <c r="B2123" s="3" t="s">
        <v>39112</v>
      </c>
      <c r="C2123" s="3" t="s">
        <v>17</v>
      </c>
      <c r="D2123" s="4" t="s">
        <v>19</v>
      </c>
      <c r="E2123" s="3" t="s">
        <v>20</v>
      </c>
      <c r="F2123" s="5">
        <v>15.0</v>
      </c>
      <c r="G2123" s="5">
        <v>25.0</v>
      </c>
      <c r="H2123" s="3" t="s">
        <v>237</v>
      </c>
      <c r="I2123" s="3" t="s">
        <v>57</v>
      </c>
      <c r="J2123" s="3" t="s">
        <v>39113</v>
      </c>
      <c r="K2123" s="3" t="s">
        <v>39114</v>
      </c>
      <c r="L2123" s="3" t="s">
        <v>39116</v>
      </c>
      <c r="M2123" s="3" t="s">
        <v>35</v>
      </c>
    </row>
    <row r="2124" ht="22.5" customHeight="1">
      <c r="A2124" s="3" t="s">
        <v>12117</v>
      </c>
      <c r="B2124" s="3" t="s">
        <v>3611</v>
      </c>
      <c r="C2124" s="3" t="s">
        <v>17</v>
      </c>
      <c r="D2124" s="4" t="s">
        <v>19</v>
      </c>
      <c r="E2124" s="3" t="s">
        <v>20</v>
      </c>
      <c r="F2124" s="5">
        <v>15.0</v>
      </c>
      <c r="G2124" s="5">
        <v>30.0</v>
      </c>
      <c r="H2124" s="3" t="s">
        <v>119</v>
      </c>
      <c r="I2124" s="3" t="s">
        <v>57</v>
      </c>
      <c r="J2124" s="3" t="s">
        <v>535</v>
      </c>
      <c r="K2124" s="3" t="s">
        <v>21327</v>
      </c>
      <c r="L2124" s="3" t="s">
        <v>39118</v>
      </c>
      <c r="M2124" s="3" t="s">
        <v>35</v>
      </c>
    </row>
    <row r="2125" ht="22.5" customHeight="1">
      <c r="A2125" s="3" t="s">
        <v>39120</v>
      </c>
      <c r="B2125" s="3" t="s">
        <v>39121</v>
      </c>
      <c r="C2125" s="3" t="s">
        <v>17</v>
      </c>
      <c r="D2125" s="4" t="s">
        <v>19</v>
      </c>
      <c r="E2125" s="3" t="s">
        <v>20</v>
      </c>
      <c r="F2125" s="5">
        <v>15.0</v>
      </c>
      <c r="G2125" s="5">
        <v>20.0</v>
      </c>
      <c r="H2125" s="3" t="s">
        <v>132</v>
      </c>
      <c r="I2125" s="3" t="s">
        <v>50</v>
      </c>
      <c r="J2125" s="3" t="s">
        <v>3871</v>
      </c>
      <c r="K2125" s="3" t="s">
        <v>39123</v>
      </c>
      <c r="L2125" s="3" t="s">
        <v>39125</v>
      </c>
      <c r="M2125" s="3" t="s">
        <v>27</v>
      </c>
    </row>
    <row r="2126" ht="22.5" customHeight="1">
      <c r="A2126" s="3" t="s">
        <v>21662</v>
      </c>
      <c r="B2126" s="3" t="s">
        <v>21664</v>
      </c>
      <c r="C2126" s="3" t="s">
        <v>17</v>
      </c>
      <c r="D2126" s="4" t="s">
        <v>19</v>
      </c>
      <c r="E2126" s="3" t="s">
        <v>20</v>
      </c>
      <c r="F2126" s="5">
        <v>15.0</v>
      </c>
      <c r="G2126" s="5">
        <v>30.0</v>
      </c>
      <c r="H2126" s="3" t="s">
        <v>119</v>
      </c>
      <c r="I2126" s="3" t="s">
        <v>57</v>
      </c>
      <c r="J2126" s="3" t="s">
        <v>21669</v>
      </c>
      <c r="K2126" s="3" t="s">
        <v>21671</v>
      </c>
      <c r="L2126" s="3" t="s">
        <v>39129</v>
      </c>
      <c r="M2126" s="3" t="s">
        <v>41</v>
      </c>
    </row>
    <row r="2127" ht="22.5" customHeight="1">
      <c r="A2127" s="3" t="s">
        <v>39131</v>
      </c>
      <c r="B2127" s="3" t="s">
        <v>39132</v>
      </c>
      <c r="C2127" s="3" t="s">
        <v>17</v>
      </c>
      <c r="D2127" s="4" t="s">
        <v>19</v>
      </c>
      <c r="E2127" s="3" t="s">
        <v>21</v>
      </c>
      <c r="F2127" s="5">
        <v>15.0</v>
      </c>
      <c r="G2127" s="5">
        <v>20.0</v>
      </c>
      <c r="H2127" s="3" t="s">
        <v>132</v>
      </c>
      <c r="I2127" s="3" t="s">
        <v>57</v>
      </c>
      <c r="J2127" s="3" t="s">
        <v>39133</v>
      </c>
      <c r="K2127" s="3" t="s">
        <v>39134</v>
      </c>
      <c r="L2127" s="3" t="s">
        <v>39136</v>
      </c>
      <c r="M2127" s="3" t="s">
        <v>41</v>
      </c>
    </row>
    <row r="2128" ht="22.5" customHeight="1">
      <c r="A2128" s="3" t="s">
        <v>2000</v>
      </c>
      <c r="B2128" s="3" t="s">
        <v>9083</v>
      </c>
      <c r="C2128" s="3" t="s">
        <v>17</v>
      </c>
      <c r="D2128" s="4" t="s">
        <v>19</v>
      </c>
      <c r="E2128" s="3" t="s">
        <v>20</v>
      </c>
      <c r="F2128" s="5">
        <v>15.0</v>
      </c>
      <c r="G2128" s="5">
        <v>20.0</v>
      </c>
      <c r="H2128" s="3" t="s">
        <v>132</v>
      </c>
      <c r="I2128" s="3" t="s">
        <v>57</v>
      </c>
      <c r="J2128" s="3" t="s">
        <v>9089</v>
      </c>
      <c r="K2128" s="3" t="s">
        <v>36625</v>
      </c>
      <c r="L2128" s="3" t="s">
        <v>39140</v>
      </c>
      <c r="M2128" s="3" t="s">
        <v>35</v>
      </c>
    </row>
    <row r="2129" ht="22.5" customHeight="1">
      <c r="A2129" s="3" t="s">
        <v>31046</v>
      </c>
      <c r="B2129" s="3" t="s">
        <v>486</v>
      </c>
      <c r="C2129" s="3" t="s">
        <v>17</v>
      </c>
      <c r="D2129" s="4" t="s">
        <v>19</v>
      </c>
      <c r="E2129" s="3" t="s">
        <v>20</v>
      </c>
      <c r="F2129" s="5">
        <v>15.0</v>
      </c>
      <c r="G2129" s="5">
        <v>20.0</v>
      </c>
      <c r="H2129" s="3" t="s">
        <v>132</v>
      </c>
      <c r="I2129" s="3" t="s">
        <v>23</v>
      </c>
      <c r="J2129" s="3" t="s">
        <v>489</v>
      </c>
      <c r="K2129" s="3" t="s">
        <v>492</v>
      </c>
      <c r="L2129" s="3" t="s">
        <v>39145</v>
      </c>
      <c r="M2129" s="3" t="s">
        <v>35</v>
      </c>
    </row>
    <row r="2130" ht="22.5" customHeight="1">
      <c r="A2130" s="3" t="s">
        <v>39146</v>
      </c>
      <c r="B2130" s="3" t="s">
        <v>39147</v>
      </c>
      <c r="C2130" s="3" t="s">
        <v>17</v>
      </c>
      <c r="D2130" s="4" t="s">
        <v>19</v>
      </c>
      <c r="E2130" s="3" t="s">
        <v>20</v>
      </c>
      <c r="F2130" s="5">
        <v>15.0</v>
      </c>
      <c r="G2130" s="5">
        <v>20.0</v>
      </c>
      <c r="H2130" s="3" t="s">
        <v>132</v>
      </c>
      <c r="I2130" s="3" t="s">
        <v>57</v>
      </c>
      <c r="J2130" s="3" t="s">
        <v>52</v>
      </c>
      <c r="K2130" s="3" t="s">
        <v>39149</v>
      </c>
      <c r="L2130" s="3" t="s">
        <v>39150</v>
      </c>
      <c r="M2130" s="3" t="s">
        <v>159</v>
      </c>
    </row>
    <row r="2131" ht="22.5" customHeight="1">
      <c r="A2131" s="3" t="s">
        <v>37564</v>
      </c>
      <c r="B2131" s="3" t="s">
        <v>29327</v>
      </c>
      <c r="C2131" s="3" t="s">
        <v>17</v>
      </c>
      <c r="D2131" s="4" t="s">
        <v>19</v>
      </c>
      <c r="E2131" s="3" t="s">
        <v>20</v>
      </c>
      <c r="F2131" s="5">
        <v>15.0</v>
      </c>
      <c r="G2131" s="5">
        <v>20.0</v>
      </c>
      <c r="H2131" s="3" t="s">
        <v>132</v>
      </c>
      <c r="I2131" s="3" t="s">
        <v>57</v>
      </c>
      <c r="J2131" s="3" t="s">
        <v>39153</v>
      </c>
      <c r="K2131" s="3" t="s">
        <v>39154</v>
      </c>
      <c r="L2131" s="3" t="s">
        <v>39155</v>
      </c>
      <c r="M2131" s="3" t="s">
        <v>159</v>
      </c>
    </row>
    <row r="2132" ht="22.5" customHeight="1">
      <c r="A2132" s="3" t="s">
        <v>28495</v>
      </c>
      <c r="B2132" s="3" t="s">
        <v>28496</v>
      </c>
      <c r="C2132" s="3" t="s">
        <v>17</v>
      </c>
      <c r="D2132" s="4" t="s">
        <v>19</v>
      </c>
      <c r="E2132" s="3" t="s">
        <v>20</v>
      </c>
      <c r="F2132" s="5">
        <v>15.0</v>
      </c>
      <c r="G2132" s="5">
        <v>20.0</v>
      </c>
      <c r="H2132" s="3" t="s">
        <v>132</v>
      </c>
      <c r="I2132" s="3" t="s">
        <v>23</v>
      </c>
      <c r="J2132" s="3" t="s">
        <v>22026</v>
      </c>
      <c r="K2132" s="3" t="s">
        <v>28499</v>
      </c>
      <c r="L2132" s="3" t="s">
        <v>39161</v>
      </c>
      <c r="M2132" s="3" t="s">
        <v>159</v>
      </c>
    </row>
    <row r="2133" ht="22.5" customHeight="1">
      <c r="A2133" s="3" t="s">
        <v>39162</v>
      </c>
      <c r="B2133" s="3" t="s">
        <v>1055</v>
      </c>
      <c r="C2133" s="3" t="s">
        <v>17</v>
      </c>
      <c r="D2133" s="4" t="s">
        <v>19</v>
      </c>
      <c r="E2133" s="3" t="s">
        <v>127</v>
      </c>
      <c r="F2133" s="5">
        <v>15.0</v>
      </c>
      <c r="G2133" s="5">
        <v>30.0</v>
      </c>
      <c r="H2133" s="3" t="s">
        <v>119</v>
      </c>
      <c r="I2133" s="3" t="s">
        <v>69</v>
      </c>
      <c r="J2133" s="3" t="s">
        <v>1060</v>
      </c>
      <c r="K2133" s="3" t="s">
        <v>39165</v>
      </c>
      <c r="L2133" s="3" t="s">
        <v>39166</v>
      </c>
      <c r="M2133" s="3" t="s">
        <v>35</v>
      </c>
    </row>
    <row r="2134" ht="22.5" customHeight="1">
      <c r="A2134" s="3" t="s">
        <v>18311</v>
      </c>
      <c r="B2134" s="3" t="s">
        <v>39167</v>
      </c>
      <c r="C2134" s="3" t="s">
        <v>17</v>
      </c>
      <c r="D2134" s="4" t="s">
        <v>19</v>
      </c>
      <c r="E2134" s="3" t="s">
        <v>20</v>
      </c>
      <c r="F2134" s="5">
        <v>15.0</v>
      </c>
      <c r="G2134" s="5">
        <v>20.0</v>
      </c>
      <c r="H2134" s="3" t="s">
        <v>132</v>
      </c>
      <c r="I2134" s="3" t="s">
        <v>57</v>
      </c>
      <c r="J2134" s="3" t="s">
        <v>329</v>
      </c>
      <c r="K2134" s="3" t="s">
        <v>33767</v>
      </c>
      <c r="L2134" s="3" t="s">
        <v>39170</v>
      </c>
      <c r="M2134" s="3" t="s">
        <v>41</v>
      </c>
    </row>
    <row r="2135" ht="22.5" customHeight="1">
      <c r="A2135" s="3" t="s">
        <v>4811</v>
      </c>
      <c r="B2135" s="3" t="s">
        <v>20579</v>
      </c>
      <c r="C2135" s="3" t="s">
        <v>17</v>
      </c>
      <c r="D2135" s="4" t="s">
        <v>19</v>
      </c>
      <c r="E2135" s="3" t="s">
        <v>20</v>
      </c>
      <c r="F2135" s="5">
        <v>15.0</v>
      </c>
      <c r="G2135" s="5">
        <v>25.0</v>
      </c>
      <c r="H2135" s="3" t="s">
        <v>237</v>
      </c>
      <c r="I2135" s="3" t="s">
        <v>23</v>
      </c>
      <c r="J2135" s="3" t="s">
        <v>13286</v>
      </c>
      <c r="K2135" s="4" t="s">
        <v>19</v>
      </c>
      <c r="L2135" s="3" t="s">
        <v>39175</v>
      </c>
      <c r="M2135" s="3" t="s">
        <v>35</v>
      </c>
    </row>
    <row r="2136" ht="22.5" customHeight="1">
      <c r="A2136" s="3" t="s">
        <v>14065</v>
      </c>
      <c r="B2136" s="3" t="s">
        <v>15272</v>
      </c>
      <c r="C2136" s="3" t="s">
        <v>17</v>
      </c>
      <c r="D2136" s="4" t="s">
        <v>19</v>
      </c>
      <c r="E2136" s="3" t="s">
        <v>21</v>
      </c>
      <c r="F2136" s="5">
        <v>15.0</v>
      </c>
      <c r="G2136" s="5">
        <v>22.0</v>
      </c>
      <c r="H2136" s="3" t="s">
        <v>6972</v>
      </c>
      <c r="I2136" s="3" t="s">
        <v>50</v>
      </c>
      <c r="J2136" s="3" t="s">
        <v>489</v>
      </c>
      <c r="K2136" s="3" t="s">
        <v>33621</v>
      </c>
      <c r="L2136" s="3" t="s">
        <v>39176</v>
      </c>
      <c r="M2136" s="3" t="s">
        <v>35</v>
      </c>
    </row>
    <row r="2137" ht="22.5" customHeight="1">
      <c r="A2137" s="3" t="s">
        <v>39181</v>
      </c>
      <c r="B2137" s="3" t="s">
        <v>34742</v>
      </c>
      <c r="C2137" s="3" t="s">
        <v>17</v>
      </c>
      <c r="D2137" s="4" t="s">
        <v>19</v>
      </c>
      <c r="E2137" s="3" t="s">
        <v>20</v>
      </c>
      <c r="F2137" s="5">
        <v>15.0</v>
      </c>
      <c r="G2137" s="5">
        <v>25.0</v>
      </c>
      <c r="H2137" s="3" t="s">
        <v>237</v>
      </c>
      <c r="I2137" s="3" t="s">
        <v>57</v>
      </c>
      <c r="J2137" s="3" t="s">
        <v>28877</v>
      </c>
      <c r="K2137" s="3" t="s">
        <v>34748</v>
      </c>
      <c r="L2137" s="3" t="s">
        <v>39184</v>
      </c>
      <c r="M2137" s="3" t="s">
        <v>27</v>
      </c>
    </row>
    <row r="2138" ht="22.5" customHeight="1">
      <c r="A2138" s="3" t="s">
        <v>39185</v>
      </c>
      <c r="B2138" s="3" t="s">
        <v>4234</v>
      </c>
      <c r="C2138" s="3" t="s">
        <v>17</v>
      </c>
      <c r="D2138" s="4" t="s">
        <v>19</v>
      </c>
      <c r="E2138" s="3" t="s">
        <v>20</v>
      </c>
      <c r="F2138" s="5">
        <v>15.0</v>
      </c>
      <c r="G2138" s="5">
        <v>20.0</v>
      </c>
      <c r="H2138" s="3" t="s">
        <v>132</v>
      </c>
      <c r="I2138" s="3" t="s">
        <v>23</v>
      </c>
      <c r="J2138" s="3" t="s">
        <v>4235</v>
      </c>
      <c r="K2138" s="3" t="s">
        <v>39189</v>
      </c>
      <c r="L2138" s="3" t="s">
        <v>39191</v>
      </c>
      <c r="M2138" s="3" t="s">
        <v>159</v>
      </c>
    </row>
    <row r="2139" ht="22.5" customHeight="1">
      <c r="A2139" s="3" t="s">
        <v>326</v>
      </c>
      <c r="B2139" s="3" t="s">
        <v>9259</v>
      </c>
      <c r="C2139" s="3" t="s">
        <v>17</v>
      </c>
      <c r="D2139" s="4" t="s">
        <v>19</v>
      </c>
      <c r="E2139" s="3" t="s">
        <v>20</v>
      </c>
      <c r="F2139" s="5">
        <v>15.0</v>
      </c>
      <c r="G2139" s="5">
        <v>25.0</v>
      </c>
      <c r="H2139" s="3" t="s">
        <v>237</v>
      </c>
      <c r="I2139" s="3" t="s">
        <v>50</v>
      </c>
      <c r="J2139" s="3" t="s">
        <v>9267</v>
      </c>
      <c r="K2139" s="3" t="s">
        <v>9268</v>
      </c>
      <c r="L2139" s="3" t="s">
        <v>39193</v>
      </c>
      <c r="M2139" s="3" t="s">
        <v>35</v>
      </c>
    </row>
    <row r="2140" ht="22.5" customHeight="1">
      <c r="A2140" s="3" t="s">
        <v>39195</v>
      </c>
      <c r="B2140" s="3" t="s">
        <v>39196</v>
      </c>
      <c r="C2140" s="3" t="s">
        <v>17</v>
      </c>
      <c r="D2140" s="4" t="s">
        <v>19</v>
      </c>
      <c r="E2140" s="3" t="s">
        <v>20</v>
      </c>
      <c r="F2140" s="5">
        <v>15.0</v>
      </c>
      <c r="G2140" s="5">
        <v>20.0</v>
      </c>
      <c r="H2140" s="3" t="s">
        <v>132</v>
      </c>
      <c r="I2140" s="3" t="s">
        <v>23</v>
      </c>
      <c r="J2140" s="3" t="s">
        <v>39200</v>
      </c>
      <c r="K2140" s="3" t="s">
        <v>39201</v>
      </c>
      <c r="L2140" s="3" t="s">
        <v>39202</v>
      </c>
      <c r="M2140" s="3" t="s">
        <v>35</v>
      </c>
    </row>
    <row r="2141" ht="22.5" customHeight="1">
      <c r="A2141" s="3" t="s">
        <v>3825</v>
      </c>
      <c r="B2141" s="3" t="s">
        <v>39204</v>
      </c>
      <c r="C2141" s="3" t="s">
        <v>17</v>
      </c>
      <c r="D2141" s="4" t="s">
        <v>19</v>
      </c>
      <c r="E2141" s="3" t="s">
        <v>20</v>
      </c>
      <c r="F2141" s="5">
        <v>15.0</v>
      </c>
      <c r="G2141" s="5">
        <v>20.0</v>
      </c>
      <c r="H2141" s="3" t="s">
        <v>132</v>
      </c>
      <c r="I2141" s="3" t="s">
        <v>23</v>
      </c>
      <c r="J2141" s="3" t="s">
        <v>329</v>
      </c>
      <c r="K2141" s="3" t="s">
        <v>39206</v>
      </c>
      <c r="L2141" s="3" t="s">
        <v>39208</v>
      </c>
      <c r="M2141" s="3" t="s">
        <v>35</v>
      </c>
    </row>
    <row r="2142" ht="22.5" customHeight="1">
      <c r="A2142" s="3" t="s">
        <v>34289</v>
      </c>
      <c r="B2142" s="3" t="s">
        <v>39196</v>
      </c>
      <c r="C2142" s="3" t="s">
        <v>17</v>
      </c>
      <c r="D2142" s="4" t="s">
        <v>19</v>
      </c>
      <c r="E2142" s="3" t="s">
        <v>20</v>
      </c>
      <c r="F2142" s="5">
        <v>15.0</v>
      </c>
      <c r="G2142" s="5">
        <v>25.0</v>
      </c>
      <c r="H2142" s="3" t="s">
        <v>237</v>
      </c>
      <c r="I2142" s="3" t="s">
        <v>23</v>
      </c>
      <c r="J2142" s="3" t="s">
        <v>39200</v>
      </c>
      <c r="K2142" s="3" t="s">
        <v>39201</v>
      </c>
      <c r="L2142" s="3" t="s">
        <v>39211</v>
      </c>
      <c r="M2142" s="3" t="s">
        <v>35</v>
      </c>
    </row>
    <row r="2143" ht="22.5" customHeight="1">
      <c r="A2143" s="3" t="s">
        <v>3430</v>
      </c>
      <c r="B2143" s="3" t="s">
        <v>3611</v>
      </c>
      <c r="C2143" s="3" t="s">
        <v>17</v>
      </c>
      <c r="D2143" s="4" t="s">
        <v>19</v>
      </c>
      <c r="E2143" s="3" t="s">
        <v>20</v>
      </c>
      <c r="F2143" s="5">
        <v>15.0</v>
      </c>
      <c r="G2143" s="5">
        <v>25.0</v>
      </c>
      <c r="H2143" s="3" t="s">
        <v>237</v>
      </c>
      <c r="I2143" s="3" t="s">
        <v>57</v>
      </c>
      <c r="J2143" s="3" t="s">
        <v>535</v>
      </c>
      <c r="K2143" s="3" t="s">
        <v>39214</v>
      </c>
      <c r="L2143" s="3" t="s">
        <v>39215</v>
      </c>
      <c r="M2143" s="3" t="s">
        <v>35</v>
      </c>
    </row>
    <row r="2144" ht="22.5" customHeight="1">
      <c r="A2144" s="3" t="s">
        <v>39216</v>
      </c>
      <c r="B2144" s="3" t="s">
        <v>32859</v>
      </c>
      <c r="C2144" s="3" t="s">
        <v>17</v>
      </c>
      <c r="D2144" s="4" t="s">
        <v>19</v>
      </c>
      <c r="E2144" s="3" t="s">
        <v>117</v>
      </c>
      <c r="F2144" s="5">
        <v>15.0</v>
      </c>
      <c r="G2144" s="5">
        <v>25.0</v>
      </c>
      <c r="H2144" s="3" t="s">
        <v>237</v>
      </c>
      <c r="I2144" s="3" t="s">
        <v>50</v>
      </c>
      <c r="J2144" s="3" t="s">
        <v>32860</v>
      </c>
      <c r="K2144" s="3" t="s">
        <v>39217</v>
      </c>
      <c r="L2144" s="3" t="s">
        <v>39219</v>
      </c>
      <c r="M2144" s="3" t="s">
        <v>35</v>
      </c>
    </row>
    <row r="2145" ht="22.5" customHeight="1">
      <c r="A2145" s="3" t="s">
        <v>28817</v>
      </c>
      <c r="B2145" s="3" t="s">
        <v>80</v>
      </c>
      <c r="C2145" s="3" t="s">
        <v>17</v>
      </c>
      <c r="D2145" s="4" t="s">
        <v>19</v>
      </c>
      <c r="E2145" s="3" t="s">
        <v>20</v>
      </c>
      <c r="F2145" s="5">
        <v>15.0</v>
      </c>
      <c r="G2145" s="5">
        <v>20.0</v>
      </c>
      <c r="H2145" s="3" t="s">
        <v>132</v>
      </c>
      <c r="I2145" s="3" t="s">
        <v>57</v>
      </c>
      <c r="J2145" s="3" t="s">
        <v>38</v>
      </c>
      <c r="K2145" s="3" t="s">
        <v>12642</v>
      </c>
      <c r="L2145" s="3" t="s">
        <v>39222</v>
      </c>
      <c r="M2145" s="3" t="s">
        <v>27</v>
      </c>
    </row>
    <row r="2146" ht="22.5" customHeight="1">
      <c r="A2146" s="3" t="s">
        <v>31046</v>
      </c>
      <c r="B2146" s="3" t="s">
        <v>15745</v>
      </c>
      <c r="C2146" s="3" t="s">
        <v>17</v>
      </c>
      <c r="D2146" s="4" t="s">
        <v>19</v>
      </c>
      <c r="E2146" s="3" t="s">
        <v>127</v>
      </c>
      <c r="F2146" s="5">
        <v>15.0</v>
      </c>
      <c r="G2146" s="5">
        <v>20.0</v>
      </c>
      <c r="H2146" s="3" t="s">
        <v>132</v>
      </c>
      <c r="I2146" s="3" t="s">
        <v>23</v>
      </c>
      <c r="J2146" s="3" t="s">
        <v>15746</v>
      </c>
      <c r="K2146" s="3" t="s">
        <v>39223</v>
      </c>
      <c r="L2146" s="3" t="s">
        <v>39225</v>
      </c>
      <c r="M2146" s="3" t="s">
        <v>35</v>
      </c>
    </row>
    <row r="2147" ht="22.5" customHeight="1">
      <c r="A2147" s="3" t="s">
        <v>39226</v>
      </c>
      <c r="B2147" s="3" t="s">
        <v>39228</v>
      </c>
      <c r="C2147" s="3" t="s">
        <v>17</v>
      </c>
      <c r="D2147" s="4" t="s">
        <v>19</v>
      </c>
      <c r="E2147" s="3" t="s">
        <v>21</v>
      </c>
      <c r="F2147" s="5">
        <v>15.0</v>
      </c>
      <c r="G2147" s="5">
        <v>20.0</v>
      </c>
      <c r="H2147" s="3" t="s">
        <v>132</v>
      </c>
      <c r="I2147" s="3" t="s">
        <v>50</v>
      </c>
      <c r="J2147" s="3" t="s">
        <v>24</v>
      </c>
      <c r="K2147" s="3" t="s">
        <v>39230</v>
      </c>
      <c r="L2147" s="3" t="s">
        <v>39231</v>
      </c>
      <c r="M2147" s="3" t="s">
        <v>257</v>
      </c>
    </row>
    <row r="2148" ht="22.5" customHeight="1">
      <c r="A2148" s="3" t="s">
        <v>4041</v>
      </c>
      <c r="B2148" s="3" t="s">
        <v>39232</v>
      </c>
      <c r="C2148" s="3" t="s">
        <v>17</v>
      </c>
      <c r="D2148" s="4" t="s">
        <v>19</v>
      </c>
      <c r="E2148" s="3" t="s">
        <v>20</v>
      </c>
      <c r="F2148" s="5">
        <v>15.0</v>
      </c>
      <c r="G2148" s="5">
        <v>30.0</v>
      </c>
      <c r="H2148" s="3" t="s">
        <v>119</v>
      </c>
      <c r="I2148" s="3" t="s">
        <v>57</v>
      </c>
      <c r="J2148" s="3" t="s">
        <v>6371</v>
      </c>
      <c r="K2148" s="3" t="s">
        <v>39233</v>
      </c>
      <c r="L2148" s="3" t="s">
        <v>39234</v>
      </c>
      <c r="M2148" s="3" t="s">
        <v>27</v>
      </c>
    </row>
    <row r="2149" ht="22.5" customHeight="1">
      <c r="A2149" s="3" t="s">
        <v>39237</v>
      </c>
      <c r="B2149" s="3" t="s">
        <v>19517</v>
      </c>
      <c r="C2149" s="3" t="s">
        <v>17</v>
      </c>
      <c r="D2149" s="4" t="s">
        <v>19</v>
      </c>
      <c r="E2149" s="3" t="s">
        <v>20</v>
      </c>
      <c r="F2149" s="5">
        <v>15.0</v>
      </c>
      <c r="G2149" s="5">
        <v>25.0</v>
      </c>
      <c r="H2149" s="3" t="s">
        <v>237</v>
      </c>
      <c r="I2149" s="3" t="s">
        <v>23</v>
      </c>
      <c r="J2149" s="3" t="s">
        <v>265</v>
      </c>
      <c r="K2149" s="3" t="s">
        <v>19522</v>
      </c>
      <c r="L2149" s="3" t="s">
        <v>39239</v>
      </c>
      <c r="M2149" s="3" t="s">
        <v>41</v>
      </c>
    </row>
    <row r="2150" ht="22.5" customHeight="1">
      <c r="A2150" s="3" t="s">
        <v>2890</v>
      </c>
      <c r="B2150" s="3" t="s">
        <v>15272</v>
      </c>
      <c r="C2150" s="3" t="s">
        <v>17</v>
      </c>
      <c r="D2150" s="4" t="s">
        <v>19</v>
      </c>
      <c r="E2150" s="3" t="s">
        <v>21</v>
      </c>
      <c r="F2150" s="5">
        <v>15.0</v>
      </c>
      <c r="G2150" s="5">
        <v>25.0</v>
      </c>
      <c r="H2150" s="3" t="s">
        <v>237</v>
      </c>
      <c r="I2150" s="3" t="s">
        <v>57</v>
      </c>
      <c r="J2150" s="3" t="s">
        <v>489</v>
      </c>
      <c r="K2150" s="3" t="s">
        <v>39240</v>
      </c>
      <c r="L2150" s="3" t="s">
        <v>39242</v>
      </c>
      <c r="M2150" s="3" t="s">
        <v>35</v>
      </c>
    </row>
    <row r="2151" ht="22.5" customHeight="1">
      <c r="A2151" s="3" t="s">
        <v>39244</v>
      </c>
      <c r="B2151" s="3" t="s">
        <v>20825</v>
      </c>
      <c r="C2151" s="3" t="s">
        <v>17</v>
      </c>
      <c r="D2151" s="4" t="s">
        <v>19</v>
      </c>
      <c r="E2151" s="3" t="s">
        <v>20</v>
      </c>
      <c r="F2151" s="5">
        <v>15.0</v>
      </c>
      <c r="G2151" s="5">
        <v>30.0</v>
      </c>
      <c r="H2151" s="3" t="s">
        <v>119</v>
      </c>
      <c r="I2151" s="3" t="s">
        <v>23</v>
      </c>
      <c r="J2151" s="3" t="s">
        <v>3286</v>
      </c>
      <c r="K2151" s="3" t="s">
        <v>2424</v>
      </c>
      <c r="L2151" s="3" t="s">
        <v>39246</v>
      </c>
      <c r="M2151" s="3" t="s">
        <v>257</v>
      </c>
    </row>
    <row r="2152" ht="22.5" customHeight="1">
      <c r="A2152" s="3" t="s">
        <v>39247</v>
      </c>
      <c r="B2152" s="3" t="s">
        <v>39248</v>
      </c>
      <c r="C2152" s="3" t="s">
        <v>17</v>
      </c>
      <c r="D2152" s="4" t="s">
        <v>19</v>
      </c>
      <c r="E2152" s="3" t="s">
        <v>117</v>
      </c>
      <c r="F2152" s="5">
        <v>15.0</v>
      </c>
      <c r="G2152" s="5">
        <v>30.0</v>
      </c>
      <c r="H2152" s="3" t="s">
        <v>119</v>
      </c>
      <c r="I2152" s="3" t="s">
        <v>50</v>
      </c>
      <c r="J2152" s="3" t="s">
        <v>498</v>
      </c>
      <c r="K2152" s="3" t="s">
        <v>39249</v>
      </c>
      <c r="L2152" s="3" t="s">
        <v>39251</v>
      </c>
      <c r="M2152" s="3" t="s">
        <v>41</v>
      </c>
    </row>
    <row r="2153" ht="22.5" customHeight="1">
      <c r="A2153" s="3" t="s">
        <v>5648</v>
      </c>
      <c r="B2153" s="3" t="s">
        <v>29363</v>
      </c>
      <c r="C2153" s="3" t="s">
        <v>17</v>
      </c>
      <c r="D2153" s="4" t="s">
        <v>19</v>
      </c>
      <c r="E2153" s="3" t="s">
        <v>20</v>
      </c>
      <c r="F2153" s="5">
        <v>15.0</v>
      </c>
      <c r="G2153" s="5">
        <v>30.0</v>
      </c>
      <c r="H2153" s="3" t="s">
        <v>119</v>
      </c>
      <c r="I2153" s="3" t="s">
        <v>57</v>
      </c>
      <c r="J2153" s="3" t="s">
        <v>109</v>
      </c>
      <c r="K2153" s="3" t="s">
        <v>39253</v>
      </c>
      <c r="L2153" s="3" t="s">
        <v>39256</v>
      </c>
      <c r="M2153" s="3" t="s">
        <v>35</v>
      </c>
    </row>
    <row r="2154" ht="22.5" customHeight="1">
      <c r="A2154" s="3" t="s">
        <v>39257</v>
      </c>
      <c r="B2154" s="3" t="s">
        <v>39258</v>
      </c>
      <c r="C2154" s="3" t="s">
        <v>17</v>
      </c>
      <c r="D2154" s="4" t="s">
        <v>19</v>
      </c>
      <c r="E2154" s="3" t="s">
        <v>20</v>
      </c>
      <c r="F2154" s="5">
        <v>15.0</v>
      </c>
      <c r="G2154" s="5">
        <v>30.0</v>
      </c>
      <c r="H2154" s="3" t="s">
        <v>119</v>
      </c>
      <c r="I2154" s="3" t="s">
        <v>57</v>
      </c>
      <c r="J2154" s="3" t="s">
        <v>4906</v>
      </c>
      <c r="K2154" s="3" t="s">
        <v>8871</v>
      </c>
      <c r="L2154" s="3" t="s">
        <v>39259</v>
      </c>
      <c r="M2154" s="3" t="s">
        <v>35</v>
      </c>
    </row>
    <row r="2155" ht="22.5" customHeight="1">
      <c r="A2155" s="3" t="s">
        <v>977</v>
      </c>
      <c r="B2155" s="3" t="s">
        <v>9304</v>
      </c>
      <c r="C2155" s="3" t="s">
        <v>17</v>
      </c>
      <c r="D2155" s="4" t="s">
        <v>19</v>
      </c>
      <c r="E2155" s="3" t="s">
        <v>20</v>
      </c>
      <c r="F2155" s="5">
        <v>15.0</v>
      </c>
      <c r="G2155" s="5">
        <v>20.0</v>
      </c>
      <c r="H2155" s="3" t="s">
        <v>132</v>
      </c>
      <c r="I2155" s="3" t="s">
        <v>50</v>
      </c>
      <c r="J2155" s="3" t="s">
        <v>9312</v>
      </c>
      <c r="K2155" s="3" t="s">
        <v>39262</v>
      </c>
      <c r="L2155" s="3" t="s">
        <v>39263</v>
      </c>
      <c r="M2155" s="3" t="s">
        <v>257</v>
      </c>
    </row>
    <row r="2156" ht="22.5" customHeight="1">
      <c r="A2156" s="3" t="s">
        <v>39264</v>
      </c>
      <c r="B2156" s="3" t="s">
        <v>3611</v>
      </c>
      <c r="C2156" s="3" t="s">
        <v>17</v>
      </c>
      <c r="D2156" s="4" t="s">
        <v>19</v>
      </c>
      <c r="E2156" s="3" t="s">
        <v>20</v>
      </c>
      <c r="F2156" s="5">
        <v>15.0</v>
      </c>
      <c r="G2156" s="5">
        <v>30.0</v>
      </c>
      <c r="H2156" s="3" t="s">
        <v>119</v>
      </c>
      <c r="I2156" s="3" t="s">
        <v>57</v>
      </c>
      <c r="J2156" s="3" t="s">
        <v>535</v>
      </c>
      <c r="K2156" s="3" t="s">
        <v>39268</v>
      </c>
      <c r="L2156" s="3" t="s">
        <v>39269</v>
      </c>
      <c r="M2156" s="3" t="s">
        <v>35</v>
      </c>
    </row>
    <row r="2157" ht="22.5" customHeight="1">
      <c r="A2157" s="3" t="s">
        <v>39270</v>
      </c>
      <c r="B2157" s="3" t="s">
        <v>9304</v>
      </c>
      <c r="C2157" s="3" t="s">
        <v>17</v>
      </c>
      <c r="D2157" s="4" t="s">
        <v>19</v>
      </c>
      <c r="E2157" s="3" t="s">
        <v>20</v>
      </c>
      <c r="F2157" s="5">
        <v>15.0</v>
      </c>
      <c r="G2157" s="5">
        <v>25.0</v>
      </c>
      <c r="H2157" s="3" t="s">
        <v>237</v>
      </c>
      <c r="I2157" s="3" t="s">
        <v>50</v>
      </c>
      <c r="J2157" s="3" t="s">
        <v>9312</v>
      </c>
      <c r="K2157" s="3" t="s">
        <v>9313</v>
      </c>
      <c r="L2157" s="3" t="s">
        <v>39273</v>
      </c>
      <c r="M2157" s="3" t="s">
        <v>257</v>
      </c>
    </row>
    <row r="2158" ht="22.5" customHeight="1">
      <c r="A2158" s="3" t="s">
        <v>39275</v>
      </c>
      <c r="B2158" s="3" t="s">
        <v>39276</v>
      </c>
      <c r="C2158" s="3" t="s">
        <v>17</v>
      </c>
      <c r="D2158" s="4" t="s">
        <v>19</v>
      </c>
      <c r="E2158" s="3" t="s">
        <v>20</v>
      </c>
      <c r="F2158" s="5">
        <v>15.0</v>
      </c>
      <c r="G2158" s="5">
        <v>25.0</v>
      </c>
      <c r="H2158" s="3" t="s">
        <v>237</v>
      </c>
      <c r="I2158" s="3" t="s">
        <v>57</v>
      </c>
      <c r="J2158" s="3" t="s">
        <v>39278</v>
      </c>
      <c r="K2158" s="3" t="s">
        <v>39279</v>
      </c>
      <c r="L2158" s="3" t="s">
        <v>39281</v>
      </c>
      <c r="M2158" s="3" t="s">
        <v>35</v>
      </c>
    </row>
    <row r="2159" ht="22.5" customHeight="1">
      <c r="A2159" s="3" t="s">
        <v>39282</v>
      </c>
      <c r="B2159" s="3" t="s">
        <v>37842</v>
      </c>
      <c r="C2159" s="3" t="s">
        <v>17</v>
      </c>
      <c r="D2159" s="4" t="s">
        <v>19</v>
      </c>
      <c r="E2159" s="3" t="s">
        <v>20</v>
      </c>
      <c r="F2159" s="5">
        <v>15.0</v>
      </c>
      <c r="G2159" s="5">
        <v>20.0</v>
      </c>
      <c r="H2159" s="3" t="s">
        <v>132</v>
      </c>
      <c r="I2159" s="3" t="s">
        <v>69</v>
      </c>
      <c r="J2159" s="3" t="s">
        <v>12523</v>
      </c>
      <c r="K2159" s="3" t="s">
        <v>39285</v>
      </c>
      <c r="L2159" s="3" t="s">
        <v>39288</v>
      </c>
      <c r="M2159" s="3" t="s">
        <v>35</v>
      </c>
    </row>
    <row r="2160" ht="22.5" customHeight="1">
      <c r="A2160" s="3" t="s">
        <v>37664</v>
      </c>
      <c r="B2160" s="3" t="s">
        <v>9304</v>
      </c>
      <c r="C2160" s="3" t="s">
        <v>17</v>
      </c>
      <c r="D2160" s="4" t="s">
        <v>19</v>
      </c>
      <c r="E2160" s="3" t="s">
        <v>117</v>
      </c>
      <c r="F2160" s="5">
        <v>15.0</v>
      </c>
      <c r="G2160" s="5">
        <v>25.0</v>
      </c>
      <c r="H2160" s="3" t="s">
        <v>237</v>
      </c>
      <c r="I2160" s="3" t="s">
        <v>50</v>
      </c>
      <c r="J2160" s="3" t="s">
        <v>9312</v>
      </c>
      <c r="K2160" s="3" t="s">
        <v>39262</v>
      </c>
      <c r="L2160" s="3" t="s">
        <v>39290</v>
      </c>
      <c r="M2160" s="3" t="s">
        <v>257</v>
      </c>
    </row>
    <row r="2161" ht="22.5" customHeight="1">
      <c r="A2161" s="3" t="s">
        <v>4547</v>
      </c>
      <c r="B2161" s="3" t="s">
        <v>29406</v>
      </c>
      <c r="C2161" s="3" t="s">
        <v>17</v>
      </c>
      <c r="D2161" s="4" t="s">
        <v>19</v>
      </c>
      <c r="E2161" s="3" t="s">
        <v>20</v>
      </c>
      <c r="F2161" s="5">
        <v>15.0</v>
      </c>
      <c r="G2161" s="5">
        <v>20.0</v>
      </c>
      <c r="H2161" s="3" t="s">
        <v>132</v>
      </c>
      <c r="I2161" s="3" t="s">
        <v>50</v>
      </c>
      <c r="J2161" s="3" t="s">
        <v>821</v>
      </c>
      <c r="K2161" s="3" t="s">
        <v>33783</v>
      </c>
      <c r="L2161" s="3" t="s">
        <v>39295</v>
      </c>
      <c r="M2161" s="3" t="s">
        <v>90</v>
      </c>
    </row>
    <row r="2162" ht="22.5" customHeight="1">
      <c r="A2162" s="3" t="s">
        <v>31539</v>
      </c>
      <c r="B2162" s="3" t="s">
        <v>6454</v>
      </c>
      <c r="C2162" s="3" t="s">
        <v>17</v>
      </c>
      <c r="D2162" s="4" t="s">
        <v>19</v>
      </c>
      <c r="E2162" s="3" t="s">
        <v>117</v>
      </c>
      <c r="F2162" s="5">
        <v>15.0</v>
      </c>
      <c r="G2162" s="5">
        <v>20.0</v>
      </c>
      <c r="H2162" s="3" t="s">
        <v>132</v>
      </c>
      <c r="I2162" s="3" t="s">
        <v>50</v>
      </c>
      <c r="J2162" s="3" t="s">
        <v>6455</v>
      </c>
      <c r="K2162" s="3" t="s">
        <v>39296</v>
      </c>
      <c r="L2162" s="3" t="s">
        <v>39298</v>
      </c>
      <c r="M2162" s="3" t="s">
        <v>41</v>
      </c>
    </row>
    <row r="2163" ht="22.5" customHeight="1">
      <c r="A2163" s="3" t="s">
        <v>39300</v>
      </c>
      <c r="B2163" s="3" t="s">
        <v>37220</v>
      </c>
      <c r="C2163" s="3" t="s">
        <v>17</v>
      </c>
      <c r="D2163" s="4" t="s">
        <v>19</v>
      </c>
      <c r="E2163" s="3" t="s">
        <v>20</v>
      </c>
      <c r="F2163" s="5">
        <v>15.0</v>
      </c>
      <c r="G2163" s="5">
        <v>20.0</v>
      </c>
      <c r="H2163" s="3" t="s">
        <v>132</v>
      </c>
      <c r="I2163" s="3" t="s">
        <v>50</v>
      </c>
      <c r="J2163" s="3" t="s">
        <v>24</v>
      </c>
      <c r="K2163" s="3" t="s">
        <v>39303</v>
      </c>
      <c r="L2163" s="3" t="s">
        <v>39304</v>
      </c>
      <c r="M2163" s="3" t="s">
        <v>27</v>
      </c>
    </row>
    <row r="2164" ht="22.5" customHeight="1">
      <c r="A2164" s="3" t="s">
        <v>39306</v>
      </c>
      <c r="B2164" s="3" t="s">
        <v>911</v>
      </c>
      <c r="C2164" s="3" t="s">
        <v>17</v>
      </c>
      <c r="D2164" s="4" t="s">
        <v>19</v>
      </c>
      <c r="E2164" s="3" t="s">
        <v>20</v>
      </c>
      <c r="F2164" s="5">
        <v>15.0</v>
      </c>
      <c r="G2164" s="5">
        <v>20.0</v>
      </c>
      <c r="H2164" s="3" t="s">
        <v>132</v>
      </c>
      <c r="I2164" s="3" t="s">
        <v>50</v>
      </c>
      <c r="J2164" s="3" t="s">
        <v>916</v>
      </c>
      <c r="K2164" s="3" t="s">
        <v>2270</v>
      </c>
      <c r="L2164" s="3" t="s">
        <v>39307</v>
      </c>
      <c r="M2164" s="3" t="s">
        <v>41</v>
      </c>
    </row>
    <row r="2165" ht="22.5" customHeight="1">
      <c r="A2165" s="3" t="s">
        <v>39308</v>
      </c>
      <c r="B2165" s="3" t="s">
        <v>31815</v>
      </c>
      <c r="C2165" s="3" t="s">
        <v>17</v>
      </c>
      <c r="D2165" s="4" t="s">
        <v>19</v>
      </c>
      <c r="E2165" s="3" t="s">
        <v>127</v>
      </c>
      <c r="F2165" s="5">
        <v>15.0</v>
      </c>
      <c r="G2165" s="5">
        <v>20.0</v>
      </c>
      <c r="H2165" s="3" t="s">
        <v>132</v>
      </c>
      <c r="I2165" s="3" t="s">
        <v>50</v>
      </c>
      <c r="J2165" s="3" t="s">
        <v>446</v>
      </c>
      <c r="K2165" s="3" t="s">
        <v>28137</v>
      </c>
      <c r="L2165" s="3" t="s">
        <v>39312</v>
      </c>
      <c r="M2165" s="3" t="s">
        <v>41</v>
      </c>
    </row>
    <row r="2166" ht="22.5" customHeight="1">
      <c r="A2166" s="3" t="s">
        <v>39313</v>
      </c>
      <c r="B2166" s="3" t="s">
        <v>39314</v>
      </c>
      <c r="C2166" s="3" t="s">
        <v>17</v>
      </c>
      <c r="D2166" s="4" t="s">
        <v>19</v>
      </c>
      <c r="E2166" s="3" t="s">
        <v>20</v>
      </c>
      <c r="F2166" s="5">
        <v>15.0</v>
      </c>
      <c r="G2166" s="5">
        <v>30.0</v>
      </c>
      <c r="H2166" s="3" t="s">
        <v>119</v>
      </c>
      <c r="I2166" s="3" t="s">
        <v>23</v>
      </c>
      <c r="J2166" s="3" t="s">
        <v>58</v>
      </c>
      <c r="K2166" s="3" t="s">
        <v>13272</v>
      </c>
      <c r="L2166" s="3" t="s">
        <v>39315</v>
      </c>
      <c r="M2166" s="3" t="s">
        <v>35</v>
      </c>
    </row>
    <row r="2167" ht="22.5" customHeight="1">
      <c r="A2167" s="3" t="s">
        <v>39316</v>
      </c>
      <c r="B2167" s="3" t="s">
        <v>3063</v>
      </c>
      <c r="C2167" s="3" t="s">
        <v>17</v>
      </c>
      <c r="D2167" s="4" t="s">
        <v>19</v>
      </c>
      <c r="E2167" s="3" t="s">
        <v>20</v>
      </c>
      <c r="F2167" s="5">
        <v>15.0</v>
      </c>
      <c r="G2167" s="5">
        <v>30.0</v>
      </c>
      <c r="H2167" s="3" t="s">
        <v>119</v>
      </c>
      <c r="I2167" s="3" t="s">
        <v>57</v>
      </c>
      <c r="J2167" s="3" t="s">
        <v>1262</v>
      </c>
      <c r="K2167" s="4" t="s">
        <v>19</v>
      </c>
      <c r="L2167" s="3" t="s">
        <v>39321</v>
      </c>
      <c r="M2167" s="3" t="s">
        <v>27</v>
      </c>
    </row>
    <row r="2168" ht="22.5" customHeight="1">
      <c r="A2168" s="3" t="s">
        <v>5648</v>
      </c>
      <c r="B2168" s="3" t="s">
        <v>51</v>
      </c>
      <c r="C2168" s="3" t="s">
        <v>17</v>
      </c>
      <c r="D2168" s="4" t="s">
        <v>19</v>
      </c>
      <c r="E2168" s="3" t="s">
        <v>20</v>
      </c>
      <c r="F2168" s="5">
        <v>15.0</v>
      </c>
      <c r="G2168" s="5">
        <v>20.0</v>
      </c>
      <c r="H2168" s="3" t="s">
        <v>132</v>
      </c>
      <c r="I2168" s="3" t="s">
        <v>50</v>
      </c>
      <c r="J2168" s="3" t="s">
        <v>58</v>
      </c>
      <c r="K2168" s="3" t="s">
        <v>39322</v>
      </c>
      <c r="L2168" s="3" t="s">
        <v>39324</v>
      </c>
      <c r="M2168" s="3" t="s">
        <v>27</v>
      </c>
    </row>
    <row r="2169" ht="22.5" customHeight="1">
      <c r="A2169" s="3" t="s">
        <v>39325</v>
      </c>
      <c r="B2169" s="3" t="s">
        <v>51</v>
      </c>
      <c r="C2169" s="3" t="s">
        <v>17</v>
      </c>
      <c r="D2169" s="4" t="s">
        <v>19</v>
      </c>
      <c r="E2169" s="3" t="s">
        <v>20</v>
      </c>
      <c r="F2169" s="5">
        <v>15.0</v>
      </c>
      <c r="G2169" s="5">
        <v>20.0</v>
      </c>
      <c r="H2169" s="3" t="s">
        <v>132</v>
      </c>
      <c r="I2169" s="3" t="s">
        <v>50</v>
      </c>
      <c r="J2169" s="3" t="s">
        <v>58</v>
      </c>
      <c r="K2169" s="3" t="s">
        <v>39322</v>
      </c>
      <c r="L2169" s="3" t="s">
        <v>39328</v>
      </c>
      <c r="M2169" s="3" t="s">
        <v>27</v>
      </c>
    </row>
    <row r="2170" ht="22.5" customHeight="1">
      <c r="A2170" s="3" t="s">
        <v>39329</v>
      </c>
      <c r="B2170" s="3" t="s">
        <v>39330</v>
      </c>
      <c r="C2170" s="3" t="s">
        <v>17</v>
      </c>
      <c r="D2170" s="4" t="s">
        <v>19</v>
      </c>
      <c r="E2170" s="3" t="s">
        <v>21</v>
      </c>
      <c r="F2170" s="5">
        <v>15.0</v>
      </c>
      <c r="G2170" s="5">
        <v>25.0</v>
      </c>
      <c r="H2170" s="3" t="s">
        <v>237</v>
      </c>
      <c r="I2170" s="3" t="s">
        <v>23</v>
      </c>
      <c r="J2170" s="3" t="s">
        <v>4236</v>
      </c>
      <c r="K2170" s="3" t="s">
        <v>39331</v>
      </c>
      <c r="L2170" s="3" t="s">
        <v>39332</v>
      </c>
      <c r="M2170" s="3" t="s">
        <v>27</v>
      </c>
    </row>
    <row r="2171" ht="22.5" customHeight="1">
      <c r="A2171" s="3" t="s">
        <v>39334</v>
      </c>
      <c r="B2171" s="3" t="s">
        <v>4987</v>
      </c>
      <c r="C2171" s="3" t="s">
        <v>17</v>
      </c>
      <c r="D2171" s="4" t="s">
        <v>19</v>
      </c>
      <c r="E2171" s="3" t="s">
        <v>21</v>
      </c>
      <c r="F2171" s="5">
        <v>15.0</v>
      </c>
      <c r="G2171" s="5">
        <v>20.0</v>
      </c>
      <c r="H2171" s="3" t="s">
        <v>132</v>
      </c>
      <c r="I2171" s="3" t="s">
        <v>57</v>
      </c>
      <c r="J2171" s="3" t="s">
        <v>99</v>
      </c>
      <c r="K2171" s="3" t="s">
        <v>39335</v>
      </c>
      <c r="L2171" s="3" t="s">
        <v>39336</v>
      </c>
      <c r="M2171" s="3" t="s">
        <v>27</v>
      </c>
    </row>
    <row r="2172" ht="22.5" customHeight="1">
      <c r="A2172" s="3" t="s">
        <v>39339</v>
      </c>
      <c r="B2172" s="3" t="s">
        <v>5009</v>
      </c>
      <c r="C2172" s="3" t="s">
        <v>17</v>
      </c>
      <c r="D2172" s="4" t="s">
        <v>19</v>
      </c>
      <c r="E2172" s="3" t="s">
        <v>20</v>
      </c>
      <c r="F2172" s="5">
        <v>15.0</v>
      </c>
      <c r="G2172" s="5">
        <v>20.0</v>
      </c>
      <c r="H2172" s="3" t="s">
        <v>132</v>
      </c>
      <c r="I2172" s="3" t="s">
        <v>23</v>
      </c>
      <c r="J2172" s="3" t="s">
        <v>5013</v>
      </c>
      <c r="K2172" s="3" t="s">
        <v>39342</v>
      </c>
      <c r="L2172" s="3" t="s">
        <v>39343</v>
      </c>
      <c r="M2172" s="3" t="s">
        <v>27</v>
      </c>
    </row>
    <row r="2173" ht="22.5" customHeight="1">
      <c r="A2173" s="3" t="s">
        <v>39344</v>
      </c>
      <c r="B2173" s="3" t="s">
        <v>39345</v>
      </c>
      <c r="C2173" s="3" t="s">
        <v>17</v>
      </c>
      <c r="D2173" s="4" t="s">
        <v>19</v>
      </c>
      <c r="E2173" s="3" t="s">
        <v>20</v>
      </c>
      <c r="F2173" s="5">
        <v>15.0</v>
      </c>
      <c r="G2173" s="5">
        <v>25.0</v>
      </c>
      <c r="H2173" s="3" t="s">
        <v>237</v>
      </c>
      <c r="I2173" s="3" t="s">
        <v>50</v>
      </c>
      <c r="J2173" s="3" t="s">
        <v>38861</v>
      </c>
      <c r="K2173" s="3" t="s">
        <v>2067</v>
      </c>
      <c r="L2173" s="3" t="s">
        <v>39347</v>
      </c>
      <c r="M2173" s="3" t="s">
        <v>159</v>
      </c>
    </row>
    <row r="2174" ht="22.5" customHeight="1">
      <c r="A2174" s="3" t="s">
        <v>39349</v>
      </c>
      <c r="B2174" s="3" t="s">
        <v>15</v>
      </c>
      <c r="C2174" s="3" t="s">
        <v>17</v>
      </c>
      <c r="D2174" s="4" t="s">
        <v>19</v>
      </c>
      <c r="E2174" s="3" t="s">
        <v>20</v>
      </c>
      <c r="F2174" s="5">
        <v>15.0</v>
      </c>
      <c r="G2174" s="5">
        <v>20.0</v>
      </c>
      <c r="H2174" s="3" t="s">
        <v>132</v>
      </c>
      <c r="I2174" s="3" t="s">
        <v>57</v>
      </c>
      <c r="J2174" s="3" t="s">
        <v>52</v>
      </c>
      <c r="K2174" s="3" t="s">
        <v>39351</v>
      </c>
      <c r="L2174" s="3" t="s">
        <v>39352</v>
      </c>
      <c r="M2174" s="3" t="s">
        <v>35</v>
      </c>
    </row>
    <row r="2175" ht="22.5" customHeight="1">
      <c r="A2175" s="3" t="s">
        <v>39353</v>
      </c>
      <c r="B2175" s="3" t="s">
        <v>6408</v>
      </c>
      <c r="C2175" s="3" t="s">
        <v>17</v>
      </c>
      <c r="D2175" s="4" t="s">
        <v>19</v>
      </c>
      <c r="E2175" s="3" t="s">
        <v>20</v>
      </c>
      <c r="F2175" s="5">
        <v>15.0</v>
      </c>
      <c r="G2175" s="5">
        <v>25.0</v>
      </c>
      <c r="H2175" s="3" t="s">
        <v>237</v>
      </c>
      <c r="I2175" s="3" t="s">
        <v>57</v>
      </c>
      <c r="J2175" s="3" t="s">
        <v>1499</v>
      </c>
      <c r="K2175" s="3" t="s">
        <v>6413</v>
      </c>
      <c r="L2175" s="3" t="s">
        <v>39357</v>
      </c>
      <c r="M2175" s="3" t="s">
        <v>159</v>
      </c>
    </row>
    <row r="2176" ht="22.5" customHeight="1">
      <c r="A2176" s="3" t="s">
        <v>39359</v>
      </c>
      <c r="B2176" s="3" t="s">
        <v>28472</v>
      </c>
      <c r="C2176" s="3" t="s">
        <v>17</v>
      </c>
      <c r="D2176" s="4" t="s">
        <v>19</v>
      </c>
      <c r="E2176" s="3" t="s">
        <v>20</v>
      </c>
      <c r="F2176" s="5">
        <v>15.0</v>
      </c>
      <c r="G2176" s="5">
        <v>20.0</v>
      </c>
      <c r="H2176" s="3" t="s">
        <v>132</v>
      </c>
      <c r="I2176" s="3" t="s">
        <v>50</v>
      </c>
      <c r="J2176" s="3" t="s">
        <v>37196</v>
      </c>
      <c r="K2176" s="3" t="s">
        <v>39363</v>
      </c>
      <c r="L2176" s="3" t="s">
        <v>37200</v>
      </c>
      <c r="M2176" s="3" t="s">
        <v>27</v>
      </c>
    </row>
    <row r="2177" ht="22.5" customHeight="1">
      <c r="A2177" s="3" t="s">
        <v>931</v>
      </c>
      <c r="B2177" s="3" t="s">
        <v>39364</v>
      </c>
      <c r="C2177" s="3" t="s">
        <v>17</v>
      </c>
      <c r="D2177" s="4" t="s">
        <v>19</v>
      </c>
      <c r="E2177" s="3" t="s">
        <v>20</v>
      </c>
      <c r="F2177" s="5">
        <v>15.0</v>
      </c>
      <c r="G2177" s="5">
        <v>20.0</v>
      </c>
      <c r="H2177" s="3" t="s">
        <v>132</v>
      </c>
      <c r="I2177" s="3" t="s">
        <v>57</v>
      </c>
      <c r="J2177" s="3" t="s">
        <v>39367</v>
      </c>
      <c r="K2177" s="3" t="s">
        <v>18096</v>
      </c>
      <c r="L2177" s="3" t="s">
        <v>39370</v>
      </c>
      <c r="M2177" s="3" t="s">
        <v>27</v>
      </c>
    </row>
    <row r="2178" ht="22.5" customHeight="1">
      <c r="A2178" s="3" t="s">
        <v>642</v>
      </c>
      <c r="B2178" s="3" t="s">
        <v>28472</v>
      </c>
      <c r="C2178" s="3" t="s">
        <v>17</v>
      </c>
      <c r="D2178" s="4" t="s">
        <v>19</v>
      </c>
      <c r="E2178" s="3" t="s">
        <v>20</v>
      </c>
      <c r="F2178" s="5">
        <v>15.0</v>
      </c>
      <c r="G2178" s="5">
        <v>20.0</v>
      </c>
      <c r="H2178" s="3" t="s">
        <v>132</v>
      </c>
      <c r="I2178" s="3" t="s">
        <v>57</v>
      </c>
      <c r="J2178" s="3" t="s">
        <v>37196</v>
      </c>
      <c r="K2178" s="3" t="s">
        <v>39363</v>
      </c>
      <c r="L2178" s="3" t="s">
        <v>39371</v>
      </c>
      <c r="M2178" s="3" t="s">
        <v>27</v>
      </c>
    </row>
    <row r="2179" ht="22.5" customHeight="1">
      <c r="A2179" s="3" t="s">
        <v>39373</v>
      </c>
      <c r="B2179" s="3" t="s">
        <v>39374</v>
      </c>
      <c r="C2179" s="3" t="s">
        <v>17</v>
      </c>
      <c r="D2179" s="4" t="s">
        <v>19</v>
      </c>
      <c r="E2179" s="3" t="s">
        <v>20</v>
      </c>
      <c r="F2179" s="5">
        <v>15.0</v>
      </c>
      <c r="G2179" s="5">
        <v>30.0</v>
      </c>
      <c r="H2179" s="3" t="s">
        <v>119</v>
      </c>
      <c r="I2179" s="3" t="s">
        <v>57</v>
      </c>
      <c r="J2179" s="3" t="s">
        <v>58</v>
      </c>
      <c r="K2179" s="4" t="s">
        <v>19</v>
      </c>
      <c r="L2179" s="3" t="s">
        <v>39377</v>
      </c>
      <c r="M2179" s="3" t="s">
        <v>27</v>
      </c>
    </row>
    <row r="2180" ht="22.5" customHeight="1">
      <c r="A2180" s="3" t="s">
        <v>39378</v>
      </c>
      <c r="B2180" s="3" t="s">
        <v>33565</v>
      </c>
      <c r="C2180" s="3" t="s">
        <v>17</v>
      </c>
      <c r="D2180" s="4" t="s">
        <v>19</v>
      </c>
      <c r="E2180" s="3" t="s">
        <v>20</v>
      </c>
      <c r="F2180" s="5">
        <v>15.0</v>
      </c>
      <c r="G2180" s="5">
        <v>20.0</v>
      </c>
      <c r="H2180" s="3" t="s">
        <v>132</v>
      </c>
      <c r="I2180" s="3" t="s">
        <v>57</v>
      </c>
      <c r="J2180" s="3" t="s">
        <v>39379</v>
      </c>
      <c r="K2180" s="3" t="s">
        <v>3794</v>
      </c>
      <c r="L2180" s="3" t="s">
        <v>39380</v>
      </c>
      <c r="M2180" s="3" t="s">
        <v>257</v>
      </c>
    </row>
    <row r="2181" ht="22.5" customHeight="1">
      <c r="A2181" s="3" t="s">
        <v>5034</v>
      </c>
      <c r="B2181" s="3" t="s">
        <v>4863</v>
      </c>
      <c r="C2181" s="3" t="s">
        <v>17</v>
      </c>
      <c r="D2181" s="4" t="s">
        <v>19</v>
      </c>
      <c r="E2181" s="3" t="s">
        <v>20</v>
      </c>
      <c r="F2181" s="5">
        <v>15.0</v>
      </c>
      <c r="G2181" s="5">
        <v>20.0</v>
      </c>
      <c r="H2181" s="3" t="s">
        <v>132</v>
      </c>
      <c r="I2181" s="3" t="s">
        <v>57</v>
      </c>
      <c r="J2181" s="3" t="s">
        <v>4865</v>
      </c>
      <c r="K2181" s="3" t="s">
        <v>5037</v>
      </c>
      <c r="L2181" s="3" t="s">
        <v>39383</v>
      </c>
      <c r="M2181" s="3" t="s">
        <v>257</v>
      </c>
    </row>
    <row r="2182" ht="22.5" customHeight="1">
      <c r="A2182" s="3" t="s">
        <v>39384</v>
      </c>
      <c r="B2182" s="3" t="s">
        <v>9403</v>
      </c>
      <c r="C2182" s="3" t="s">
        <v>17</v>
      </c>
      <c r="D2182" s="4" t="s">
        <v>19</v>
      </c>
      <c r="E2182" s="3" t="s">
        <v>20</v>
      </c>
      <c r="F2182" s="5">
        <v>15.0</v>
      </c>
      <c r="G2182" s="5">
        <v>20.0</v>
      </c>
      <c r="H2182" s="3" t="s">
        <v>132</v>
      </c>
      <c r="I2182" s="3" t="s">
        <v>57</v>
      </c>
      <c r="J2182" s="3" t="s">
        <v>200</v>
      </c>
      <c r="K2182" s="3" t="s">
        <v>9413</v>
      </c>
      <c r="L2182" s="3" t="s">
        <v>39386</v>
      </c>
      <c r="M2182" s="3" t="s">
        <v>159</v>
      </c>
    </row>
    <row r="2183" ht="22.5" customHeight="1">
      <c r="A2183" s="3" t="s">
        <v>5648</v>
      </c>
      <c r="B2183" s="3" t="s">
        <v>29985</v>
      </c>
      <c r="C2183" s="3" t="s">
        <v>17</v>
      </c>
      <c r="D2183" s="4" t="s">
        <v>19</v>
      </c>
      <c r="E2183" s="3" t="s">
        <v>20</v>
      </c>
      <c r="F2183" s="5">
        <v>15.0</v>
      </c>
      <c r="G2183" s="5">
        <v>20.0</v>
      </c>
      <c r="H2183" s="3" t="s">
        <v>132</v>
      </c>
      <c r="I2183" s="3" t="s">
        <v>69</v>
      </c>
      <c r="J2183" s="3" t="s">
        <v>916</v>
      </c>
      <c r="K2183" s="3" t="s">
        <v>29987</v>
      </c>
      <c r="L2183" s="3" t="s">
        <v>39389</v>
      </c>
      <c r="M2183" s="3" t="s">
        <v>159</v>
      </c>
    </row>
    <row r="2184" ht="22.5" customHeight="1">
      <c r="A2184" s="3" t="s">
        <v>3430</v>
      </c>
      <c r="B2184" s="3" t="s">
        <v>39390</v>
      </c>
      <c r="C2184" s="3" t="s">
        <v>17</v>
      </c>
      <c r="D2184" s="4" t="s">
        <v>19</v>
      </c>
      <c r="E2184" s="3" t="s">
        <v>20</v>
      </c>
      <c r="F2184" s="5">
        <v>15.0</v>
      </c>
      <c r="G2184" s="5">
        <v>20.0</v>
      </c>
      <c r="H2184" s="3" t="s">
        <v>132</v>
      </c>
      <c r="I2184" s="3" t="s">
        <v>57</v>
      </c>
      <c r="J2184" s="3" t="s">
        <v>24</v>
      </c>
      <c r="K2184" s="3" t="s">
        <v>39391</v>
      </c>
      <c r="L2184" s="3" t="s">
        <v>39393</v>
      </c>
      <c r="M2184" s="3" t="s">
        <v>159</v>
      </c>
    </row>
    <row r="2185" ht="22.5" customHeight="1">
      <c r="A2185" s="3" t="s">
        <v>39394</v>
      </c>
      <c r="B2185" s="3" t="s">
        <v>1079</v>
      </c>
      <c r="C2185" s="3" t="s">
        <v>17</v>
      </c>
      <c r="D2185" s="4" t="s">
        <v>19</v>
      </c>
      <c r="E2185" s="3" t="s">
        <v>20</v>
      </c>
      <c r="F2185" s="5">
        <v>15.0</v>
      </c>
      <c r="G2185" s="5">
        <v>20.0</v>
      </c>
      <c r="H2185" s="3" t="s">
        <v>132</v>
      </c>
      <c r="I2185" s="3" t="s">
        <v>50</v>
      </c>
      <c r="J2185" s="3" t="s">
        <v>1085</v>
      </c>
      <c r="K2185" s="3" t="s">
        <v>5866</v>
      </c>
      <c r="L2185" s="3" t="s">
        <v>39398</v>
      </c>
      <c r="M2185" s="3" t="s">
        <v>27</v>
      </c>
    </row>
    <row r="2186" ht="22.5" customHeight="1">
      <c r="A2186" s="3" t="s">
        <v>3430</v>
      </c>
      <c r="B2186" s="3" t="s">
        <v>29657</v>
      </c>
      <c r="C2186" s="3" t="s">
        <v>17</v>
      </c>
      <c r="D2186" s="4" t="s">
        <v>19</v>
      </c>
      <c r="E2186" s="3" t="s">
        <v>20</v>
      </c>
      <c r="F2186" s="5">
        <v>15.0</v>
      </c>
      <c r="G2186" s="5">
        <v>30.0</v>
      </c>
      <c r="H2186" s="3" t="s">
        <v>119</v>
      </c>
      <c r="I2186" s="3" t="s">
        <v>57</v>
      </c>
      <c r="J2186" s="3" t="s">
        <v>39399</v>
      </c>
      <c r="K2186" s="3" t="s">
        <v>20641</v>
      </c>
      <c r="L2186" s="3" t="s">
        <v>39401</v>
      </c>
      <c r="M2186" s="3" t="s">
        <v>159</v>
      </c>
    </row>
    <row r="2187" ht="22.5" customHeight="1">
      <c r="A2187" s="3" t="s">
        <v>39402</v>
      </c>
      <c r="B2187" s="3" t="s">
        <v>8319</v>
      </c>
      <c r="C2187" s="3" t="s">
        <v>17</v>
      </c>
      <c r="D2187" s="4" t="s">
        <v>19</v>
      </c>
      <c r="E2187" s="3" t="s">
        <v>21</v>
      </c>
      <c r="F2187" s="5">
        <v>15.0</v>
      </c>
      <c r="G2187" s="5">
        <v>20.0</v>
      </c>
      <c r="H2187" s="3" t="s">
        <v>132</v>
      </c>
      <c r="I2187" s="3" t="s">
        <v>23</v>
      </c>
      <c r="J2187" s="3" t="s">
        <v>329</v>
      </c>
      <c r="K2187" s="3" t="s">
        <v>39404</v>
      </c>
      <c r="L2187" s="3" t="s">
        <v>39405</v>
      </c>
      <c r="M2187" s="3" t="s">
        <v>159</v>
      </c>
    </row>
    <row r="2188" ht="22.5" customHeight="1">
      <c r="A2188" s="3" t="s">
        <v>25424</v>
      </c>
      <c r="B2188" s="3" t="s">
        <v>172</v>
      </c>
      <c r="C2188" s="3" t="s">
        <v>17</v>
      </c>
      <c r="D2188" s="4" t="s">
        <v>19</v>
      </c>
      <c r="E2188" s="3" t="s">
        <v>20</v>
      </c>
      <c r="F2188" s="5">
        <v>15.0</v>
      </c>
      <c r="G2188" s="5">
        <v>20.0</v>
      </c>
      <c r="H2188" s="3" t="s">
        <v>132</v>
      </c>
      <c r="I2188" s="3" t="s">
        <v>57</v>
      </c>
      <c r="J2188" s="3" t="s">
        <v>70</v>
      </c>
      <c r="K2188" s="3" t="s">
        <v>39408</v>
      </c>
      <c r="L2188" s="3" t="s">
        <v>39410</v>
      </c>
      <c r="M2188" s="3" t="s">
        <v>27</v>
      </c>
    </row>
    <row r="2189" ht="22.5" customHeight="1">
      <c r="A2189" s="3" t="s">
        <v>13392</v>
      </c>
      <c r="B2189" s="3" t="s">
        <v>26272</v>
      </c>
      <c r="C2189" s="3" t="s">
        <v>17</v>
      </c>
      <c r="D2189" s="4" t="s">
        <v>19</v>
      </c>
      <c r="E2189" s="3" t="s">
        <v>20</v>
      </c>
      <c r="F2189" s="5">
        <v>15.0</v>
      </c>
      <c r="G2189" s="5">
        <v>23.0</v>
      </c>
      <c r="H2189" s="3" t="s">
        <v>970</v>
      </c>
      <c r="I2189" s="3" t="s">
        <v>23</v>
      </c>
      <c r="J2189" s="3" t="s">
        <v>99</v>
      </c>
      <c r="K2189" s="3" t="s">
        <v>20641</v>
      </c>
      <c r="L2189" s="3" t="s">
        <v>39414</v>
      </c>
      <c r="M2189" s="3" t="s">
        <v>35</v>
      </c>
    </row>
    <row r="2190" ht="22.5" customHeight="1">
      <c r="A2190" s="3" t="s">
        <v>39415</v>
      </c>
      <c r="B2190" s="3" t="s">
        <v>8478</v>
      </c>
      <c r="C2190" s="3" t="s">
        <v>17</v>
      </c>
      <c r="D2190" s="4" t="s">
        <v>19</v>
      </c>
      <c r="E2190" s="3" t="s">
        <v>20</v>
      </c>
      <c r="F2190" s="5">
        <v>15.0</v>
      </c>
      <c r="G2190" s="5">
        <v>25.0</v>
      </c>
      <c r="H2190" s="3" t="s">
        <v>237</v>
      </c>
      <c r="I2190" s="3" t="s">
        <v>57</v>
      </c>
      <c r="J2190" s="3" t="s">
        <v>1015</v>
      </c>
      <c r="K2190" s="3" t="s">
        <v>39417</v>
      </c>
      <c r="L2190" s="3" t="s">
        <v>39420</v>
      </c>
      <c r="M2190" s="3" t="s">
        <v>257</v>
      </c>
    </row>
    <row r="2191" ht="22.5" customHeight="1">
      <c r="A2191" s="3" t="s">
        <v>39421</v>
      </c>
      <c r="B2191" s="3" t="s">
        <v>13512</v>
      </c>
      <c r="C2191" s="3" t="s">
        <v>17</v>
      </c>
      <c r="D2191" s="4" t="s">
        <v>19</v>
      </c>
      <c r="E2191" s="3" t="s">
        <v>20</v>
      </c>
      <c r="F2191" s="5">
        <v>15.0</v>
      </c>
      <c r="G2191" s="5">
        <v>20.0</v>
      </c>
      <c r="H2191" s="3" t="s">
        <v>132</v>
      </c>
      <c r="I2191" s="3" t="s">
        <v>57</v>
      </c>
      <c r="J2191" s="3" t="s">
        <v>821</v>
      </c>
      <c r="K2191" s="3" t="s">
        <v>13519</v>
      </c>
      <c r="L2191" s="3" t="s">
        <v>39423</v>
      </c>
      <c r="M2191" s="3" t="s">
        <v>27</v>
      </c>
    </row>
    <row r="2192" ht="22.5" customHeight="1">
      <c r="A2192" s="3" t="s">
        <v>39424</v>
      </c>
      <c r="B2192" s="3" t="s">
        <v>28472</v>
      </c>
      <c r="C2192" s="3" t="s">
        <v>17</v>
      </c>
      <c r="D2192" s="4" t="s">
        <v>19</v>
      </c>
      <c r="E2192" s="3" t="s">
        <v>127</v>
      </c>
      <c r="F2192" s="5">
        <v>15.0</v>
      </c>
      <c r="G2192" s="5">
        <v>30.0</v>
      </c>
      <c r="H2192" s="3" t="s">
        <v>119</v>
      </c>
      <c r="I2192" s="3" t="s">
        <v>69</v>
      </c>
      <c r="J2192" s="3" t="s">
        <v>37196</v>
      </c>
      <c r="K2192" s="3" t="s">
        <v>2467</v>
      </c>
      <c r="L2192" s="3" t="s">
        <v>39428</v>
      </c>
      <c r="M2192" s="3" t="s">
        <v>27</v>
      </c>
    </row>
    <row r="2193" ht="22.5" customHeight="1">
      <c r="A2193" s="3" t="s">
        <v>21944</v>
      </c>
      <c r="B2193" s="3" t="s">
        <v>21945</v>
      </c>
      <c r="C2193" s="3" t="s">
        <v>17</v>
      </c>
      <c r="D2193" s="4" t="s">
        <v>19</v>
      </c>
      <c r="E2193" s="3" t="s">
        <v>20</v>
      </c>
      <c r="F2193" s="5">
        <v>15.0</v>
      </c>
      <c r="G2193" s="5">
        <v>30.0</v>
      </c>
      <c r="H2193" s="3" t="s">
        <v>119</v>
      </c>
      <c r="I2193" s="3" t="s">
        <v>69</v>
      </c>
      <c r="J2193" s="3" t="s">
        <v>2017</v>
      </c>
      <c r="K2193" s="3" t="s">
        <v>5591</v>
      </c>
      <c r="L2193" s="3" t="s">
        <v>39431</v>
      </c>
      <c r="M2193" s="3" t="s">
        <v>35</v>
      </c>
    </row>
    <row r="2194" ht="22.5" customHeight="1">
      <c r="A2194" s="3" t="s">
        <v>29928</v>
      </c>
      <c r="B2194" s="3" t="s">
        <v>8478</v>
      </c>
      <c r="C2194" s="3" t="s">
        <v>17</v>
      </c>
      <c r="D2194" s="4" t="s">
        <v>19</v>
      </c>
      <c r="E2194" s="3" t="s">
        <v>20</v>
      </c>
      <c r="F2194" s="5">
        <v>15.0</v>
      </c>
      <c r="G2194" s="5">
        <v>30.0</v>
      </c>
      <c r="H2194" s="3" t="s">
        <v>119</v>
      </c>
      <c r="I2194" s="3" t="s">
        <v>23</v>
      </c>
      <c r="J2194" s="3" t="s">
        <v>1015</v>
      </c>
      <c r="K2194" s="3" t="s">
        <v>39435</v>
      </c>
      <c r="L2194" s="3" t="s">
        <v>39436</v>
      </c>
      <c r="M2194" s="3" t="s">
        <v>257</v>
      </c>
    </row>
    <row r="2195" ht="22.5" customHeight="1">
      <c r="A2195" s="3" t="s">
        <v>39437</v>
      </c>
      <c r="B2195" s="3" t="s">
        <v>4694</v>
      </c>
      <c r="C2195" s="3" t="s">
        <v>17</v>
      </c>
      <c r="D2195" s="4" t="s">
        <v>19</v>
      </c>
      <c r="E2195" s="3" t="s">
        <v>20</v>
      </c>
      <c r="F2195" s="5">
        <v>15.0</v>
      </c>
      <c r="G2195" s="5">
        <v>30.0</v>
      </c>
      <c r="H2195" s="3" t="s">
        <v>119</v>
      </c>
      <c r="I2195" s="3" t="s">
        <v>50</v>
      </c>
      <c r="J2195" s="3" t="s">
        <v>4698</v>
      </c>
      <c r="K2195" s="3" t="s">
        <v>39441</v>
      </c>
      <c r="L2195" s="3" t="s">
        <v>39443</v>
      </c>
      <c r="M2195" s="3" t="s">
        <v>27</v>
      </c>
    </row>
    <row r="2196" ht="22.5" customHeight="1">
      <c r="A2196" s="3" t="s">
        <v>37861</v>
      </c>
      <c r="B2196" s="3" t="s">
        <v>5083</v>
      </c>
      <c r="C2196" s="3" t="s">
        <v>30</v>
      </c>
      <c r="D2196" s="4" t="s">
        <v>19</v>
      </c>
      <c r="E2196" s="3" t="s">
        <v>20</v>
      </c>
      <c r="F2196" s="5">
        <v>15.0</v>
      </c>
      <c r="G2196" s="5">
        <v>20.0</v>
      </c>
      <c r="H2196" s="3" t="s">
        <v>132</v>
      </c>
      <c r="I2196" s="3" t="s">
        <v>69</v>
      </c>
      <c r="J2196" s="3" t="s">
        <v>5088</v>
      </c>
      <c r="K2196" s="3" t="s">
        <v>39447</v>
      </c>
      <c r="L2196" s="3" t="s">
        <v>39449</v>
      </c>
      <c r="M2196" s="3" t="s">
        <v>159</v>
      </c>
    </row>
    <row r="2197" ht="22.5" customHeight="1">
      <c r="A2197" s="3" t="s">
        <v>39451</v>
      </c>
      <c r="B2197" s="3" t="s">
        <v>5083</v>
      </c>
      <c r="C2197" s="3" t="s">
        <v>30</v>
      </c>
      <c r="D2197" s="4" t="s">
        <v>19</v>
      </c>
      <c r="E2197" s="3" t="s">
        <v>21</v>
      </c>
      <c r="F2197" s="5">
        <v>15.0</v>
      </c>
      <c r="G2197" s="5">
        <v>30.0</v>
      </c>
      <c r="H2197" s="3" t="s">
        <v>119</v>
      </c>
      <c r="I2197" s="3" t="s">
        <v>50</v>
      </c>
      <c r="J2197" s="3" t="s">
        <v>5088</v>
      </c>
      <c r="K2197" s="3" t="s">
        <v>39452</v>
      </c>
      <c r="L2197" s="3" t="s">
        <v>39453</v>
      </c>
      <c r="M2197" s="3" t="s">
        <v>159</v>
      </c>
    </row>
    <row r="2198" ht="22.5" customHeight="1">
      <c r="A2198" s="3" t="s">
        <v>39455</v>
      </c>
      <c r="B2198" s="3" t="s">
        <v>11018</v>
      </c>
      <c r="C2198" s="3" t="s">
        <v>30</v>
      </c>
      <c r="D2198" s="4" t="s">
        <v>19</v>
      </c>
      <c r="E2198" s="3" t="s">
        <v>20</v>
      </c>
      <c r="F2198" s="5">
        <v>15.0</v>
      </c>
      <c r="G2198" s="5">
        <v>20.0</v>
      </c>
      <c r="H2198" s="3" t="s">
        <v>132</v>
      </c>
      <c r="I2198" s="3" t="s">
        <v>50</v>
      </c>
      <c r="J2198" s="3" t="s">
        <v>423</v>
      </c>
      <c r="K2198" s="4" t="s">
        <v>19</v>
      </c>
      <c r="L2198" s="3" t="s">
        <v>39457</v>
      </c>
      <c r="M2198" s="3" t="s">
        <v>159</v>
      </c>
    </row>
    <row r="2199" ht="22.5" customHeight="1">
      <c r="A2199" s="3" t="s">
        <v>6557</v>
      </c>
      <c r="B2199" s="3" t="s">
        <v>24594</v>
      </c>
      <c r="C2199" s="3" t="s">
        <v>30</v>
      </c>
      <c r="D2199" s="4" t="s">
        <v>19</v>
      </c>
      <c r="E2199" s="3" t="s">
        <v>20</v>
      </c>
      <c r="F2199" s="5">
        <v>15.0</v>
      </c>
      <c r="G2199" s="5">
        <v>20.0</v>
      </c>
      <c r="H2199" s="3" t="s">
        <v>132</v>
      </c>
      <c r="I2199" s="3" t="s">
        <v>57</v>
      </c>
      <c r="J2199" s="3" t="s">
        <v>5288</v>
      </c>
      <c r="K2199" s="3" t="s">
        <v>24596</v>
      </c>
      <c r="L2199" s="3" t="s">
        <v>24597</v>
      </c>
      <c r="M2199" s="3" t="s">
        <v>41</v>
      </c>
    </row>
    <row r="2200" ht="22.5" customHeight="1">
      <c r="A2200" s="3" t="s">
        <v>39462</v>
      </c>
      <c r="B2200" s="3" t="s">
        <v>4874</v>
      </c>
      <c r="C2200" s="3" t="s">
        <v>30</v>
      </c>
      <c r="D2200" s="4" t="s">
        <v>19</v>
      </c>
      <c r="E2200" s="3" t="s">
        <v>20</v>
      </c>
      <c r="F2200" s="5">
        <v>15.0</v>
      </c>
      <c r="G2200" s="5">
        <v>20.0</v>
      </c>
      <c r="H2200" s="3" t="s">
        <v>132</v>
      </c>
      <c r="I2200" s="3" t="s">
        <v>23</v>
      </c>
      <c r="J2200" s="3" t="s">
        <v>4478</v>
      </c>
      <c r="K2200" s="3" t="s">
        <v>39463</v>
      </c>
      <c r="L2200" s="3" t="s">
        <v>39465</v>
      </c>
      <c r="M2200" s="3" t="s">
        <v>35</v>
      </c>
    </row>
    <row r="2201" ht="22.5" customHeight="1">
      <c r="A2201" s="3" t="s">
        <v>27879</v>
      </c>
      <c r="B2201" s="3" t="s">
        <v>27703</v>
      </c>
      <c r="C2201" s="3" t="s">
        <v>30</v>
      </c>
      <c r="D2201" s="4" t="s">
        <v>19</v>
      </c>
      <c r="E2201" s="3" t="s">
        <v>20</v>
      </c>
      <c r="F2201" s="5">
        <v>15.0</v>
      </c>
      <c r="G2201" s="5">
        <v>30.0</v>
      </c>
      <c r="H2201" s="3" t="s">
        <v>119</v>
      </c>
      <c r="I2201" s="3" t="s">
        <v>69</v>
      </c>
      <c r="J2201" s="3" t="s">
        <v>12079</v>
      </c>
      <c r="K2201" s="3" t="s">
        <v>27705</v>
      </c>
      <c r="L2201" s="3" t="s">
        <v>27881</v>
      </c>
      <c r="M2201" s="3" t="s">
        <v>41</v>
      </c>
    </row>
    <row r="2202" ht="22.5" customHeight="1">
      <c r="A2202" s="3" t="s">
        <v>39469</v>
      </c>
      <c r="B2202" s="3" t="s">
        <v>39470</v>
      </c>
      <c r="C2202" s="3" t="s">
        <v>30</v>
      </c>
      <c r="D2202" s="4" t="s">
        <v>19</v>
      </c>
      <c r="E2202" s="3" t="s">
        <v>20</v>
      </c>
      <c r="F2202" s="5">
        <v>15.0</v>
      </c>
      <c r="G2202" s="5">
        <v>25.0</v>
      </c>
      <c r="H2202" s="3" t="s">
        <v>237</v>
      </c>
      <c r="I2202" s="3" t="s">
        <v>23</v>
      </c>
      <c r="J2202" s="3" t="s">
        <v>32230</v>
      </c>
      <c r="K2202" s="3" t="s">
        <v>39471</v>
      </c>
      <c r="L2202" s="3" t="s">
        <v>39472</v>
      </c>
      <c r="M2202" s="3" t="s">
        <v>41</v>
      </c>
    </row>
    <row r="2203" ht="22.5" customHeight="1">
      <c r="A2203" s="3" t="s">
        <v>32463</v>
      </c>
      <c r="B2203" s="3" t="s">
        <v>10155</v>
      </c>
      <c r="C2203" s="3" t="s">
        <v>30</v>
      </c>
      <c r="D2203" s="4" t="s">
        <v>19</v>
      </c>
      <c r="E2203" s="3" t="s">
        <v>20</v>
      </c>
      <c r="F2203" s="5">
        <v>15.0</v>
      </c>
      <c r="G2203" s="5">
        <v>25.0</v>
      </c>
      <c r="H2203" s="3" t="s">
        <v>237</v>
      </c>
      <c r="I2203" s="3" t="s">
        <v>57</v>
      </c>
      <c r="J2203" s="3" t="s">
        <v>10163</v>
      </c>
      <c r="K2203" s="4" t="s">
        <v>19</v>
      </c>
      <c r="L2203" s="3" t="s">
        <v>32468</v>
      </c>
      <c r="M2203" s="3" t="s">
        <v>27</v>
      </c>
    </row>
    <row r="2204" ht="22.5" customHeight="1">
      <c r="A2204" s="3" t="s">
        <v>24295</v>
      </c>
      <c r="B2204" s="3" t="s">
        <v>10879</v>
      </c>
      <c r="C2204" s="3" t="s">
        <v>30</v>
      </c>
      <c r="D2204" s="4" t="s">
        <v>19</v>
      </c>
      <c r="E2204" s="3" t="s">
        <v>20</v>
      </c>
      <c r="F2204" s="5">
        <v>15.0</v>
      </c>
      <c r="G2204" s="5">
        <v>25.0</v>
      </c>
      <c r="H2204" s="3" t="s">
        <v>237</v>
      </c>
      <c r="I2204" s="3" t="s">
        <v>23</v>
      </c>
      <c r="J2204" s="3" t="s">
        <v>329</v>
      </c>
      <c r="K2204" s="3" t="s">
        <v>10884</v>
      </c>
      <c r="L2204" s="3" t="s">
        <v>24299</v>
      </c>
      <c r="M2204" s="3" t="s">
        <v>159</v>
      </c>
    </row>
    <row r="2205" ht="22.5" customHeight="1">
      <c r="A2205" s="3" t="s">
        <v>33972</v>
      </c>
      <c r="B2205" s="3" t="s">
        <v>10879</v>
      </c>
      <c r="C2205" s="3" t="s">
        <v>30</v>
      </c>
      <c r="D2205" s="4" t="s">
        <v>19</v>
      </c>
      <c r="E2205" s="3" t="s">
        <v>20</v>
      </c>
      <c r="F2205" s="5">
        <v>15.0</v>
      </c>
      <c r="G2205" s="5">
        <v>25.0</v>
      </c>
      <c r="H2205" s="3" t="s">
        <v>237</v>
      </c>
      <c r="I2205" s="3" t="s">
        <v>23</v>
      </c>
      <c r="J2205" s="3" t="s">
        <v>329</v>
      </c>
      <c r="K2205" s="3" t="s">
        <v>10884</v>
      </c>
      <c r="L2205" s="3" t="s">
        <v>39479</v>
      </c>
      <c r="M2205" s="3" t="s">
        <v>159</v>
      </c>
    </row>
    <row r="2206" ht="22.5" customHeight="1">
      <c r="A2206" s="3" t="s">
        <v>30160</v>
      </c>
      <c r="B2206" s="3" t="s">
        <v>3972</v>
      </c>
      <c r="C2206" s="3" t="s">
        <v>30</v>
      </c>
      <c r="D2206" s="4" t="s">
        <v>19</v>
      </c>
      <c r="E2206" s="3" t="s">
        <v>117</v>
      </c>
      <c r="F2206" s="5">
        <v>15.0</v>
      </c>
      <c r="G2206" s="5">
        <v>30.0</v>
      </c>
      <c r="H2206" s="3" t="s">
        <v>119</v>
      </c>
      <c r="I2206" s="3" t="s">
        <v>50</v>
      </c>
      <c r="J2206" s="3" t="s">
        <v>1684</v>
      </c>
      <c r="K2206" s="3" t="s">
        <v>5273</v>
      </c>
      <c r="L2206" s="3" t="s">
        <v>39482</v>
      </c>
      <c r="M2206" s="3" t="s">
        <v>35</v>
      </c>
    </row>
    <row r="2207" ht="22.5" customHeight="1">
      <c r="A2207" s="3" t="s">
        <v>39484</v>
      </c>
      <c r="B2207" s="3" t="s">
        <v>17352</v>
      </c>
      <c r="C2207" s="3" t="s">
        <v>30</v>
      </c>
      <c r="D2207" s="4" t="s">
        <v>19</v>
      </c>
      <c r="E2207" s="3" t="s">
        <v>20</v>
      </c>
      <c r="F2207" s="5">
        <v>15.0</v>
      </c>
      <c r="G2207" s="5">
        <v>30.0</v>
      </c>
      <c r="H2207" s="3" t="s">
        <v>119</v>
      </c>
      <c r="I2207" s="3" t="s">
        <v>23</v>
      </c>
      <c r="J2207" s="3" t="s">
        <v>58</v>
      </c>
      <c r="K2207" s="3" t="s">
        <v>17436</v>
      </c>
      <c r="L2207" s="3" t="s">
        <v>39486</v>
      </c>
      <c r="M2207" s="3" t="s">
        <v>35</v>
      </c>
    </row>
    <row r="2208" ht="22.5" customHeight="1">
      <c r="A2208" s="3" t="s">
        <v>39488</v>
      </c>
      <c r="B2208" s="3" t="s">
        <v>17352</v>
      </c>
      <c r="C2208" s="3" t="s">
        <v>30</v>
      </c>
      <c r="D2208" s="4" t="s">
        <v>19</v>
      </c>
      <c r="E2208" s="3" t="s">
        <v>20</v>
      </c>
      <c r="F2208" s="5">
        <v>15.0</v>
      </c>
      <c r="G2208" s="5">
        <v>20.0</v>
      </c>
      <c r="H2208" s="3" t="s">
        <v>132</v>
      </c>
      <c r="I2208" s="3" t="s">
        <v>23</v>
      </c>
      <c r="J2208" s="3" t="s">
        <v>58</v>
      </c>
      <c r="K2208" s="3" t="s">
        <v>17436</v>
      </c>
      <c r="L2208" s="3" t="s">
        <v>39490</v>
      </c>
      <c r="M2208" s="3" t="s">
        <v>35</v>
      </c>
    </row>
    <row r="2209" ht="22.5" customHeight="1">
      <c r="A2209" s="3" t="s">
        <v>4547</v>
      </c>
      <c r="B2209" s="3" t="s">
        <v>17352</v>
      </c>
      <c r="C2209" s="3" t="s">
        <v>30</v>
      </c>
      <c r="D2209" s="4" t="s">
        <v>19</v>
      </c>
      <c r="E2209" s="3" t="s">
        <v>20</v>
      </c>
      <c r="F2209" s="5">
        <v>15.0</v>
      </c>
      <c r="G2209" s="5">
        <v>20.0</v>
      </c>
      <c r="H2209" s="3" t="s">
        <v>132</v>
      </c>
      <c r="I2209" s="3" t="s">
        <v>57</v>
      </c>
      <c r="J2209" s="3" t="s">
        <v>58</v>
      </c>
      <c r="K2209" s="3" t="s">
        <v>17436</v>
      </c>
      <c r="L2209" s="3" t="s">
        <v>39494</v>
      </c>
      <c r="M2209" s="3" t="s">
        <v>35</v>
      </c>
    </row>
    <row r="2210" ht="22.5" customHeight="1">
      <c r="A2210" s="3" t="s">
        <v>410</v>
      </c>
      <c r="B2210" s="3" t="s">
        <v>6668</v>
      </c>
      <c r="C2210" s="3" t="s">
        <v>30</v>
      </c>
      <c r="D2210" s="4" t="s">
        <v>19</v>
      </c>
      <c r="E2210" s="3" t="s">
        <v>21</v>
      </c>
      <c r="F2210" s="5">
        <v>15.0</v>
      </c>
      <c r="G2210" s="5">
        <v>30.0</v>
      </c>
      <c r="H2210" s="3" t="s">
        <v>119</v>
      </c>
      <c r="I2210" s="3" t="s">
        <v>57</v>
      </c>
      <c r="J2210" s="3" t="s">
        <v>6670</v>
      </c>
      <c r="K2210" s="3" t="s">
        <v>6672</v>
      </c>
      <c r="L2210" s="3" t="s">
        <v>10922</v>
      </c>
      <c r="M2210" s="3" t="s">
        <v>35</v>
      </c>
    </row>
    <row r="2211" ht="22.5" customHeight="1">
      <c r="A2211" s="3" t="s">
        <v>39499</v>
      </c>
      <c r="B2211" s="3" t="s">
        <v>4696</v>
      </c>
      <c r="C2211" s="3" t="s">
        <v>30</v>
      </c>
      <c r="D2211" s="4" t="s">
        <v>19</v>
      </c>
      <c r="E2211" s="3" t="s">
        <v>20</v>
      </c>
      <c r="F2211" s="5">
        <v>15.0</v>
      </c>
      <c r="G2211" s="5">
        <v>20.0</v>
      </c>
      <c r="H2211" s="3" t="s">
        <v>132</v>
      </c>
      <c r="I2211" s="3" t="s">
        <v>57</v>
      </c>
      <c r="J2211" s="3" t="s">
        <v>4710</v>
      </c>
      <c r="K2211" s="3" t="s">
        <v>39501</v>
      </c>
      <c r="L2211" s="3" t="s">
        <v>39502</v>
      </c>
      <c r="M2211" s="3" t="s">
        <v>41</v>
      </c>
    </row>
    <row r="2212" ht="22.5" customHeight="1">
      <c r="A2212" s="3" t="s">
        <v>4547</v>
      </c>
      <c r="B2212" s="3" t="s">
        <v>3986</v>
      </c>
      <c r="C2212" s="3" t="s">
        <v>30</v>
      </c>
      <c r="D2212" s="4" t="s">
        <v>19</v>
      </c>
      <c r="E2212" s="3" t="s">
        <v>117</v>
      </c>
      <c r="F2212" s="5">
        <v>15.0</v>
      </c>
      <c r="G2212" s="5">
        <v>30.0</v>
      </c>
      <c r="H2212" s="3" t="s">
        <v>119</v>
      </c>
      <c r="I2212" s="3" t="s">
        <v>50</v>
      </c>
      <c r="J2212" s="3" t="s">
        <v>3993</v>
      </c>
      <c r="K2212" s="3" t="s">
        <v>3995</v>
      </c>
      <c r="L2212" s="3" t="s">
        <v>39503</v>
      </c>
      <c r="M2212" s="3" t="s">
        <v>159</v>
      </c>
    </row>
    <row r="2213" ht="22.5" customHeight="1">
      <c r="A2213" s="3" t="s">
        <v>29928</v>
      </c>
      <c r="B2213" s="3" t="s">
        <v>20705</v>
      </c>
      <c r="C2213" s="3" t="s">
        <v>30</v>
      </c>
      <c r="D2213" s="4" t="s">
        <v>19</v>
      </c>
      <c r="E2213" s="3" t="s">
        <v>20</v>
      </c>
      <c r="F2213" s="5">
        <v>15.0</v>
      </c>
      <c r="G2213" s="5">
        <v>20.0</v>
      </c>
      <c r="H2213" s="3" t="s">
        <v>132</v>
      </c>
      <c r="I2213" s="3" t="s">
        <v>57</v>
      </c>
      <c r="J2213" s="3" t="s">
        <v>1695</v>
      </c>
      <c r="K2213" s="3" t="s">
        <v>39505</v>
      </c>
      <c r="L2213" s="3" t="s">
        <v>39506</v>
      </c>
      <c r="M2213" s="3" t="s">
        <v>35</v>
      </c>
    </row>
    <row r="2214" ht="22.5" customHeight="1">
      <c r="A2214" s="3" t="s">
        <v>23894</v>
      </c>
      <c r="B2214" s="3" t="s">
        <v>7525</v>
      </c>
      <c r="C2214" s="3" t="s">
        <v>30</v>
      </c>
      <c r="D2214" s="4" t="s">
        <v>19</v>
      </c>
      <c r="E2214" s="3" t="s">
        <v>20</v>
      </c>
      <c r="F2214" s="5">
        <v>15.0</v>
      </c>
      <c r="G2214" s="5">
        <v>25.0</v>
      </c>
      <c r="H2214" s="3" t="s">
        <v>237</v>
      </c>
      <c r="I2214" s="3" t="s">
        <v>69</v>
      </c>
      <c r="J2214" s="3" t="s">
        <v>329</v>
      </c>
      <c r="K2214" s="4" t="s">
        <v>19</v>
      </c>
      <c r="L2214" s="3" t="s">
        <v>23898</v>
      </c>
      <c r="M2214" s="3" t="s">
        <v>159</v>
      </c>
    </row>
    <row r="2215" ht="22.5" customHeight="1">
      <c r="A2215" s="3" t="s">
        <v>39509</v>
      </c>
      <c r="B2215" s="3" t="s">
        <v>24801</v>
      </c>
      <c r="C2215" s="3" t="s">
        <v>30</v>
      </c>
      <c r="D2215" s="4" t="s">
        <v>19</v>
      </c>
      <c r="E2215" s="3" t="s">
        <v>117</v>
      </c>
      <c r="F2215" s="5">
        <v>15.0</v>
      </c>
      <c r="G2215" s="5">
        <v>25.0</v>
      </c>
      <c r="H2215" s="3" t="s">
        <v>237</v>
      </c>
      <c r="I2215" s="3" t="s">
        <v>50</v>
      </c>
      <c r="J2215" s="3" t="s">
        <v>1817</v>
      </c>
      <c r="K2215" s="3" t="s">
        <v>24807</v>
      </c>
      <c r="L2215" s="3" t="s">
        <v>39511</v>
      </c>
      <c r="M2215" s="3" t="s">
        <v>159</v>
      </c>
    </row>
    <row r="2216" ht="22.5" customHeight="1">
      <c r="A2216" s="3" t="s">
        <v>39513</v>
      </c>
      <c r="B2216" s="3" t="s">
        <v>34659</v>
      </c>
      <c r="C2216" s="3" t="s">
        <v>30</v>
      </c>
      <c r="D2216" s="4" t="s">
        <v>19</v>
      </c>
      <c r="E2216" s="3" t="s">
        <v>20</v>
      </c>
      <c r="F2216" s="5">
        <v>15.0</v>
      </c>
      <c r="G2216" s="5">
        <v>30.0</v>
      </c>
      <c r="H2216" s="3" t="s">
        <v>119</v>
      </c>
      <c r="I2216" s="3" t="s">
        <v>69</v>
      </c>
      <c r="J2216" s="3" t="s">
        <v>264</v>
      </c>
      <c r="K2216" s="3" t="s">
        <v>34665</v>
      </c>
      <c r="L2216" s="3" t="s">
        <v>39515</v>
      </c>
      <c r="M2216" s="3" t="s">
        <v>35</v>
      </c>
    </row>
    <row r="2217" ht="22.5" customHeight="1">
      <c r="A2217" s="3" t="s">
        <v>31046</v>
      </c>
      <c r="B2217" s="3" t="s">
        <v>39516</v>
      </c>
      <c r="C2217" s="3" t="s">
        <v>30</v>
      </c>
      <c r="D2217" s="4" t="s">
        <v>19</v>
      </c>
      <c r="E2217" s="3" t="s">
        <v>20</v>
      </c>
      <c r="F2217" s="5">
        <v>15.0</v>
      </c>
      <c r="G2217" s="5">
        <v>20.0</v>
      </c>
      <c r="H2217" s="3" t="s">
        <v>132</v>
      </c>
      <c r="I2217" s="3" t="s">
        <v>57</v>
      </c>
      <c r="J2217" s="3" t="s">
        <v>39517</v>
      </c>
      <c r="K2217" s="3" t="s">
        <v>39518</v>
      </c>
      <c r="L2217" s="3" t="s">
        <v>39519</v>
      </c>
      <c r="M2217" s="3" t="s">
        <v>41</v>
      </c>
    </row>
    <row r="2218" ht="22.5" customHeight="1">
      <c r="A2218" s="3" t="s">
        <v>34005</v>
      </c>
      <c r="B2218" s="3" t="s">
        <v>3611</v>
      </c>
      <c r="C2218" s="3" t="s">
        <v>30</v>
      </c>
      <c r="D2218" s="4" t="s">
        <v>19</v>
      </c>
      <c r="E2218" s="3" t="s">
        <v>21</v>
      </c>
      <c r="F2218" s="5">
        <v>15.0</v>
      </c>
      <c r="G2218" s="5">
        <v>30.0</v>
      </c>
      <c r="H2218" s="3" t="s">
        <v>119</v>
      </c>
      <c r="I2218" s="3" t="s">
        <v>57</v>
      </c>
      <c r="J2218" s="3" t="s">
        <v>535</v>
      </c>
      <c r="K2218" s="3" t="s">
        <v>39520</v>
      </c>
      <c r="L2218" s="3" t="s">
        <v>39521</v>
      </c>
      <c r="M2218" s="3" t="s">
        <v>35</v>
      </c>
    </row>
    <row r="2219" ht="22.5" customHeight="1">
      <c r="A2219" s="3" t="s">
        <v>25424</v>
      </c>
      <c r="B2219" s="3" t="s">
        <v>4105</v>
      </c>
      <c r="C2219" s="3" t="s">
        <v>30</v>
      </c>
      <c r="D2219" s="4" t="s">
        <v>19</v>
      </c>
      <c r="E2219" s="3" t="s">
        <v>20</v>
      </c>
      <c r="F2219" s="5">
        <v>15.0</v>
      </c>
      <c r="G2219" s="5">
        <v>25.0</v>
      </c>
      <c r="H2219" s="3" t="s">
        <v>237</v>
      </c>
      <c r="I2219" s="3" t="s">
        <v>23</v>
      </c>
      <c r="J2219" s="3" t="s">
        <v>99</v>
      </c>
      <c r="K2219" s="3" t="s">
        <v>11456</v>
      </c>
      <c r="L2219" s="3" t="s">
        <v>39525</v>
      </c>
      <c r="M2219" s="3" t="s">
        <v>159</v>
      </c>
    </row>
    <row r="2220" ht="22.5" customHeight="1">
      <c r="A2220" s="3" t="s">
        <v>39526</v>
      </c>
      <c r="B2220" s="3" t="s">
        <v>39527</v>
      </c>
      <c r="C2220" s="3" t="s">
        <v>30</v>
      </c>
      <c r="D2220" s="4" t="s">
        <v>19</v>
      </c>
      <c r="E2220" s="3" t="s">
        <v>20</v>
      </c>
      <c r="F2220" s="5">
        <v>15.0</v>
      </c>
      <c r="G2220" s="5">
        <v>25.0</v>
      </c>
      <c r="H2220" s="3" t="s">
        <v>237</v>
      </c>
      <c r="I2220" s="3" t="s">
        <v>23</v>
      </c>
      <c r="J2220" s="3" t="s">
        <v>109</v>
      </c>
      <c r="K2220" s="3" t="s">
        <v>39528</v>
      </c>
      <c r="L2220" s="3" t="s">
        <v>39529</v>
      </c>
      <c r="M2220" s="3" t="s">
        <v>41</v>
      </c>
    </row>
    <row r="2221" ht="22.5" customHeight="1">
      <c r="A2221" s="3" t="s">
        <v>39530</v>
      </c>
      <c r="B2221" s="3" t="s">
        <v>19685</v>
      </c>
      <c r="C2221" s="3" t="s">
        <v>30</v>
      </c>
      <c r="D2221" s="4" t="s">
        <v>19</v>
      </c>
      <c r="E2221" s="3" t="s">
        <v>127</v>
      </c>
      <c r="F2221" s="5">
        <v>15.0</v>
      </c>
      <c r="G2221" s="5">
        <v>25.0</v>
      </c>
      <c r="H2221" s="3" t="s">
        <v>237</v>
      </c>
      <c r="I2221" s="3" t="s">
        <v>50</v>
      </c>
      <c r="J2221" s="3" t="s">
        <v>19687</v>
      </c>
      <c r="K2221" s="3" t="s">
        <v>19688</v>
      </c>
      <c r="L2221" s="3" t="s">
        <v>39538</v>
      </c>
      <c r="M2221" s="3" t="s">
        <v>257</v>
      </c>
    </row>
    <row r="2222" ht="22.5" customHeight="1">
      <c r="A2222" s="3" t="s">
        <v>39539</v>
      </c>
      <c r="B2222" s="3" t="s">
        <v>4105</v>
      </c>
      <c r="C2222" s="3" t="s">
        <v>30</v>
      </c>
      <c r="D2222" s="4" t="s">
        <v>19</v>
      </c>
      <c r="E2222" s="3" t="s">
        <v>20</v>
      </c>
      <c r="F2222" s="5">
        <v>15.0</v>
      </c>
      <c r="G2222" s="5">
        <v>25.0</v>
      </c>
      <c r="H2222" s="3" t="s">
        <v>237</v>
      </c>
      <c r="I2222" s="3" t="s">
        <v>57</v>
      </c>
      <c r="J2222" s="3" t="s">
        <v>99</v>
      </c>
      <c r="K2222" s="3" t="s">
        <v>6864</v>
      </c>
      <c r="L2222" s="3" t="s">
        <v>39542</v>
      </c>
      <c r="M2222" s="3" t="s">
        <v>159</v>
      </c>
    </row>
    <row r="2223" ht="22.5" customHeight="1">
      <c r="A2223" s="3" t="s">
        <v>39543</v>
      </c>
      <c r="B2223" s="3" t="s">
        <v>39545</v>
      </c>
      <c r="C2223" s="3" t="s">
        <v>30</v>
      </c>
      <c r="D2223" s="4" t="s">
        <v>19</v>
      </c>
      <c r="E2223" s="3" t="s">
        <v>21</v>
      </c>
      <c r="F2223" s="5">
        <v>15.0</v>
      </c>
      <c r="G2223" s="5">
        <v>20.0</v>
      </c>
      <c r="H2223" s="3" t="s">
        <v>132</v>
      </c>
      <c r="I2223" s="3" t="s">
        <v>57</v>
      </c>
      <c r="J2223" s="3" t="s">
        <v>99</v>
      </c>
      <c r="K2223" s="3" t="s">
        <v>39547</v>
      </c>
      <c r="L2223" s="3" t="s">
        <v>39549</v>
      </c>
      <c r="M2223" s="3" t="s">
        <v>35</v>
      </c>
    </row>
    <row r="2224" ht="22.5" customHeight="1">
      <c r="A2224" s="3" t="s">
        <v>39551</v>
      </c>
      <c r="B2224" s="3" t="s">
        <v>19710</v>
      </c>
      <c r="C2224" s="3" t="s">
        <v>30</v>
      </c>
      <c r="D2224" s="4" t="s">
        <v>19</v>
      </c>
      <c r="E2224" s="3" t="s">
        <v>20</v>
      </c>
      <c r="F2224" s="5">
        <v>15.0</v>
      </c>
      <c r="G2224" s="5">
        <v>25.0</v>
      </c>
      <c r="H2224" s="3" t="s">
        <v>237</v>
      </c>
      <c r="I2224" s="3" t="s">
        <v>57</v>
      </c>
      <c r="J2224" s="3" t="s">
        <v>19714</v>
      </c>
      <c r="K2224" s="3" t="s">
        <v>19716</v>
      </c>
      <c r="L2224" s="3" t="s">
        <v>39554</v>
      </c>
      <c r="M2224" s="3" t="s">
        <v>27</v>
      </c>
    </row>
    <row r="2225" ht="22.5" customHeight="1">
      <c r="A2225" s="3" t="s">
        <v>24301</v>
      </c>
      <c r="B2225" s="3" t="s">
        <v>4987</v>
      </c>
      <c r="C2225" s="3" t="s">
        <v>30</v>
      </c>
      <c r="D2225" s="4" t="s">
        <v>19</v>
      </c>
      <c r="E2225" s="3" t="s">
        <v>21</v>
      </c>
      <c r="F2225" s="5">
        <v>15.0</v>
      </c>
      <c r="G2225" s="5">
        <v>25.0</v>
      </c>
      <c r="H2225" s="3" t="s">
        <v>237</v>
      </c>
      <c r="I2225" s="3" t="s">
        <v>23</v>
      </c>
      <c r="J2225" s="3" t="s">
        <v>99</v>
      </c>
      <c r="K2225" s="3" t="s">
        <v>24304</v>
      </c>
      <c r="L2225" s="3" t="s">
        <v>24305</v>
      </c>
      <c r="M2225" s="3" t="s">
        <v>27</v>
      </c>
    </row>
    <row r="2226" ht="22.5" customHeight="1">
      <c r="A2226" s="3" t="s">
        <v>3825</v>
      </c>
      <c r="B2226" s="3" t="s">
        <v>17973</v>
      </c>
      <c r="C2226" s="3" t="s">
        <v>30</v>
      </c>
      <c r="D2226" s="4" t="s">
        <v>19</v>
      </c>
      <c r="E2226" s="3" t="s">
        <v>20</v>
      </c>
      <c r="F2226" s="5">
        <v>15.0</v>
      </c>
      <c r="G2226" s="5">
        <v>25.0</v>
      </c>
      <c r="H2226" s="3" t="s">
        <v>237</v>
      </c>
      <c r="I2226" s="3" t="s">
        <v>57</v>
      </c>
      <c r="J2226" s="3" t="s">
        <v>4236</v>
      </c>
      <c r="K2226" s="4" t="s">
        <v>19</v>
      </c>
      <c r="L2226" s="3" t="s">
        <v>39560</v>
      </c>
      <c r="M2226" s="3" t="s">
        <v>27</v>
      </c>
    </row>
    <row r="2227" ht="22.5" customHeight="1">
      <c r="A2227" s="3" t="s">
        <v>3430</v>
      </c>
      <c r="B2227" s="3" t="s">
        <v>4987</v>
      </c>
      <c r="C2227" s="3" t="s">
        <v>30</v>
      </c>
      <c r="D2227" s="4" t="s">
        <v>19</v>
      </c>
      <c r="E2227" s="3" t="s">
        <v>20</v>
      </c>
      <c r="F2227" s="5">
        <v>15.0</v>
      </c>
      <c r="G2227" s="5">
        <v>20.0</v>
      </c>
      <c r="H2227" s="3" t="s">
        <v>132</v>
      </c>
      <c r="I2227" s="3" t="s">
        <v>57</v>
      </c>
      <c r="J2227" s="3" t="s">
        <v>99</v>
      </c>
      <c r="K2227" s="3" t="s">
        <v>39563</v>
      </c>
      <c r="L2227" s="3" t="s">
        <v>39564</v>
      </c>
      <c r="M2227" s="3" t="s">
        <v>27</v>
      </c>
    </row>
    <row r="2228" ht="22.5" customHeight="1">
      <c r="A2228" s="3" t="s">
        <v>24155</v>
      </c>
      <c r="B2228" s="3" t="s">
        <v>401</v>
      </c>
      <c r="C2228" s="3" t="s">
        <v>30</v>
      </c>
      <c r="D2228" s="4" t="s">
        <v>19</v>
      </c>
      <c r="E2228" s="3" t="s">
        <v>20</v>
      </c>
      <c r="F2228" s="5">
        <v>15.0</v>
      </c>
      <c r="G2228" s="5">
        <v>30.0</v>
      </c>
      <c r="H2228" s="3" t="s">
        <v>119</v>
      </c>
      <c r="I2228" s="3" t="s">
        <v>57</v>
      </c>
      <c r="J2228" s="3" t="s">
        <v>403</v>
      </c>
      <c r="K2228" s="3" t="s">
        <v>20695</v>
      </c>
      <c r="L2228" s="3" t="s">
        <v>24158</v>
      </c>
      <c r="M2228" s="3" t="s">
        <v>35</v>
      </c>
    </row>
    <row r="2229" ht="22.5" customHeight="1">
      <c r="A2229" s="3" t="s">
        <v>39567</v>
      </c>
      <c r="B2229" s="3" t="s">
        <v>401</v>
      </c>
      <c r="C2229" s="3" t="s">
        <v>30</v>
      </c>
      <c r="D2229" s="4" t="s">
        <v>19</v>
      </c>
      <c r="E2229" s="3" t="s">
        <v>127</v>
      </c>
      <c r="F2229" s="5">
        <v>15.0</v>
      </c>
      <c r="G2229" s="5">
        <v>30.0</v>
      </c>
      <c r="H2229" s="3" t="s">
        <v>119</v>
      </c>
      <c r="I2229" s="3" t="s">
        <v>69</v>
      </c>
      <c r="J2229" s="3" t="s">
        <v>403</v>
      </c>
      <c r="K2229" s="3" t="s">
        <v>23265</v>
      </c>
      <c r="L2229" s="3" t="s">
        <v>39570</v>
      </c>
      <c r="M2229" s="3" t="s">
        <v>35</v>
      </c>
    </row>
    <row r="2230" ht="22.5" customHeight="1">
      <c r="A2230" s="3" t="s">
        <v>3430</v>
      </c>
      <c r="B2230" s="3" t="s">
        <v>13157</v>
      </c>
      <c r="C2230" s="3" t="s">
        <v>30</v>
      </c>
      <c r="D2230" s="4" t="s">
        <v>19</v>
      </c>
      <c r="E2230" s="3" t="s">
        <v>21</v>
      </c>
      <c r="F2230" s="5">
        <v>15.0</v>
      </c>
      <c r="G2230" s="5">
        <v>25.0</v>
      </c>
      <c r="H2230" s="3" t="s">
        <v>237</v>
      </c>
      <c r="I2230" s="3" t="s">
        <v>57</v>
      </c>
      <c r="J2230" s="3" t="s">
        <v>58</v>
      </c>
      <c r="K2230" s="3" t="s">
        <v>13161</v>
      </c>
      <c r="L2230" s="3" t="s">
        <v>38185</v>
      </c>
      <c r="M2230" s="3" t="s">
        <v>159</v>
      </c>
    </row>
    <row r="2231" ht="22.5" customHeight="1">
      <c r="A2231" s="3" t="s">
        <v>39575</v>
      </c>
      <c r="B2231" s="3" t="s">
        <v>24816</v>
      </c>
      <c r="C2231" s="3" t="s">
        <v>30</v>
      </c>
      <c r="D2231" s="4" t="s">
        <v>19</v>
      </c>
      <c r="E2231" s="3" t="s">
        <v>20</v>
      </c>
      <c r="F2231" s="5">
        <v>15.0</v>
      </c>
      <c r="G2231" s="5">
        <v>25.0</v>
      </c>
      <c r="H2231" s="3" t="s">
        <v>237</v>
      </c>
      <c r="I2231" s="3" t="s">
        <v>57</v>
      </c>
      <c r="J2231" s="3" t="s">
        <v>24817</v>
      </c>
      <c r="K2231" s="4" t="s">
        <v>19</v>
      </c>
      <c r="L2231" s="3" t="s">
        <v>39577</v>
      </c>
      <c r="M2231" s="3" t="s">
        <v>257</v>
      </c>
    </row>
    <row r="2232" ht="22.5" customHeight="1">
      <c r="A2232" s="3" t="s">
        <v>38222</v>
      </c>
      <c r="B2232" s="3" t="s">
        <v>3789</v>
      </c>
      <c r="C2232" s="3" t="s">
        <v>30</v>
      </c>
      <c r="D2232" s="4" t="s">
        <v>19</v>
      </c>
      <c r="E2232" s="3" t="s">
        <v>127</v>
      </c>
      <c r="F2232" s="5">
        <v>15.0</v>
      </c>
      <c r="G2232" s="5">
        <v>20.0</v>
      </c>
      <c r="H2232" s="3" t="s">
        <v>132</v>
      </c>
      <c r="I2232" s="3" t="s">
        <v>69</v>
      </c>
      <c r="J2232" s="3" t="s">
        <v>3791</v>
      </c>
      <c r="K2232" s="3" t="s">
        <v>38224</v>
      </c>
      <c r="L2232" s="3" t="s">
        <v>38227</v>
      </c>
      <c r="M2232" s="3" t="s">
        <v>27</v>
      </c>
    </row>
    <row r="2233" ht="22.5" customHeight="1">
      <c r="A2233" s="3" t="s">
        <v>38205</v>
      </c>
      <c r="B2233" s="3" t="s">
        <v>3789</v>
      </c>
      <c r="C2233" s="3" t="s">
        <v>30</v>
      </c>
      <c r="D2233" s="4" t="s">
        <v>19</v>
      </c>
      <c r="E2233" s="3" t="s">
        <v>21</v>
      </c>
      <c r="F2233" s="5">
        <v>15.0</v>
      </c>
      <c r="G2233" s="5">
        <v>20.0</v>
      </c>
      <c r="H2233" s="3" t="s">
        <v>132</v>
      </c>
      <c r="I2233" s="3" t="s">
        <v>50</v>
      </c>
      <c r="J2233" s="3" t="s">
        <v>3791</v>
      </c>
      <c r="K2233" s="3" t="s">
        <v>1267</v>
      </c>
      <c r="L2233" s="3" t="s">
        <v>38210</v>
      </c>
      <c r="M2233" s="3" t="s">
        <v>27</v>
      </c>
    </row>
    <row r="2234" ht="22.5" customHeight="1">
      <c r="A2234" s="3" t="s">
        <v>39588</v>
      </c>
      <c r="B2234" s="3" t="s">
        <v>3789</v>
      </c>
      <c r="C2234" s="3" t="s">
        <v>30</v>
      </c>
      <c r="D2234" s="4" t="s">
        <v>19</v>
      </c>
      <c r="E2234" s="3" t="s">
        <v>21</v>
      </c>
      <c r="F2234" s="5">
        <v>15.0</v>
      </c>
      <c r="G2234" s="5">
        <v>20.0</v>
      </c>
      <c r="H2234" s="3" t="s">
        <v>132</v>
      </c>
      <c r="I2234" s="3" t="s">
        <v>50</v>
      </c>
      <c r="J2234" s="3" t="s">
        <v>3791</v>
      </c>
      <c r="K2234" s="3" t="s">
        <v>39589</v>
      </c>
      <c r="L2234" s="3" t="s">
        <v>39590</v>
      </c>
      <c r="M2234" s="3" t="s">
        <v>27</v>
      </c>
    </row>
    <row r="2235" ht="22.5" customHeight="1">
      <c r="A2235" s="3" t="s">
        <v>18508</v>
      </c>
      <c r="B2235" s="3" t="s">
        <v>24298</v>
      </c>
      <c r="C2235" s="3" t="s">
        <v>30</v>
      </c>
      <c r="D2235" s="4" t="s">
        <v>19</v>
      </c>
      <c r="E2235" s="3" t="s">
        <v>127</v>
      </c>
      <c r="F2235" s="5">
        <v>15.0</v>
      </c>
      <c r="G2235" s="5">
        <v>20.0</v>
      </c>
      <c r="H2235" s="3" t="s">
        <v>132</v>
      </c>
      <c r="I2235" s="3" t="s">
        <v>23</v>
      </c>
      <c r="J2235" s="3" t="s">
        <v>24300</v>
      </c>
      <c r="K2235" s="4" t="s">
        <v>19</v>
      </c>
      <c r="L2235" s="3" t="s">
        <v>24302</v>
      </c>
      <c r="M2235" s="3" t="s">
        <v>41</v>
      </c>
    </row>
    <row r="2236" ht="22.5" customHeight="1">
      <c r="A2236" s="3" t="s">
        <v>24359</v>
      </c>
      <c r="B2236" s="3" t="s">
        <v>24360</v>
      </c>
      <c r="C2236" s="3" t="s">
        <v>30</v>
      </c>
      <c r="D2236" s="4" t="s">
        <v>19</v>
      </c>
      <c r="E2236" s="3" t="s">
        <v>20</v>
      </c>
      <c r="F2236" s="5">
        <v>15.0</v>
      </c>
      <c r="G2236" s="5">
        <v>20.0</v>
      </c>
      <c r="H2236" s="3" t="s">
        <v>132</v>
      </c>
      <c r="I2236" s="3" t="s">
        <v>57</v>
      </c>
      <c r="J2236" s="3" t="s">
        <v>24363</v>
      </c>
      <c r="K2236" s="3" t="s">
        <v>24364</v>
      </c>
      <c r="L2236" s="3" t="s">
        <v>24365</v>
      </c>
      <c r="M2236" s="3" t="s">
        <v>159</v>
      </c>
    </row>
    <row r="2237" ht="22.5" customHeight="1">
      <c r="A2237" s="3" t="s">
        <v>32509</v>
      </c>
      <c r="B2237" s="3" t="s">
        <v>5083</v>
      </c>
      <c r="C2237" s="3" t="s">
        <v>30</v>
      </c>
      <c r="D2237" s="4" t="s">
        <v>19</v>
      </c>
      <c r="E2237" s="3" t="s">
        <v>127</v>
      </c>
      <c r="F2237" s="5">
        <v>15.0</v>
      </c>
      <c r="G2237" s="5">
        <v>20.0</v>
      </c>
      <c r="H2237" s="3" t="s">
        <v>132</v>
      </c>
      <c r="I2237" s="3" t="s">
        <v>69</v>
      </c>
      <c r="J2237" s="3" t="s">
        <v>5088</v>
      </c>
      <c r="K2237" s="3" t="s">
        <v>23018</v>
      </c>
      <c r="L2237" s="3" t="s">
        <v>32511</v>
      </c>
      <c r="M2237" s="3" t="s">
        <v>159</v>
      </c>
    </row>
    <row r="2238" ht="22.5" customHeight="1">
      <c r="A2238" s="3" t="s">
        <v>29928</v>
      </c>
      <c r="B2238" s="3" t="s">
        <v>1163</v>
      </c>
      <c r="C2238" s="3" t="s">
        <v>30</v>
      </c>
      <c r="D2238" s="4" t="s">
        <v>19</v>
      </c>
      <c r="E2238" s="3" t="s">
        <v>20</v>
      </c>
      <c r="F2238" s="5">
        <v>15.0</v>
      </c>
      <c r="G2238" s="5">
        <v>25.0</v>
      </c>
      <c r="H2238" s="3" t="s">
        <v>237</v>
      </c>
      <c r="I2238" s="3" t="s">
        <v>57</v>
      </c>
      <c r="J2238" s="3" t="s">
        <v>1171</v>
      </c>
      <c r="K2238" s="3" t="s">
        <v>39603</v>
      </c>
      <c r="L2238" s="3" t="s">
        <v>39604</v>
      </c>
      <c r="M2238" s="3" t="s">
        <v>27</v>
      </c>
    </row>
    <row r="2239" ht="22.5" customHeight="1">
      <c r="A2239" s="3" t="s">
        <v>24607</v>
      </c>
      <c r="B2239" s="3" t="s">
        <v>13121</v>
      </c>
      <c r="C2239" s="3" t="s">
        <v>30</v>
      </c>
      <c r="D2239" s="4" t="s">
        <v>19</v>
      </c>
      <c r="E2239" s="3" t="s">
        <v>20</v>
      </c>
      <c r="F2239" s="5">
        <v>15.0</v>
      </c>
      <c r="G2239" s="5">
        <v>25.0</v>
      </c>
      <c r="H2239" s="3" t="s">
        <v>237</v>
      </c>
      <c r="I2239" s="3" t="s">
        <v>57</v>
      </c>
      <c r="J2239" s="3" t="s">
        <v>1350</v>
      </c>
      <c r="K2239" s="3" t="s">
        <v>24608</v>
      </c>
      <c r="L2239" s="3" t="s">
        <v>24609</v>
      </c>
      <c r="M2239" s="3" t="s">
        <v>27</v>
      </c>
    </row>
    <row r="2240" ht="22.5" customHeight="1">
      <c r="A2240" s="3" t="s">
        <v>39610</v>
      </c>
      <c r="B2240" s="3" t="s">
        <v>17309</v>
      </c>
      <c r="C2240" s="3" t="s">
        <v>30</v>
      </c>
      <c r="D2240" s="4" t="s">
        <v>19</v>
      </c>
      <c r="E2240" s="3" t="s">
        <v>21</v>
      </c>
      <c r="F2240" s="5">
        <v>15.0</v>
      </c>
      <c r="G2240" s="5">
        <v>25.0</v>
      </c>
      <c r="H2240" s="3" t="s">
        <v>237</v>
      </c>
      <c r="I2240" s="3" t="s">
        <v>57</v>
      </c>
      <c r="J2240" s="3" t="s">
        <v>58</v>
      </c>
      <c r="K2240" s="3" t="s">
        <v>39611</v>
      </c>
      <c r="L2240" s="3" t="s">
        <v>39614</v>
      </c>
      <c r="M2240" s="3" t="s">
        <v>35</v>
      </c>
    </row>
    <row r="2241" ht="22.5" customHeight="1">
      <c r="A2241" s="3" t="s">
        <v>32082</v>
      </c>
      <c r="B2241" s="3" t="s">
        <v>19480</v>
      </c>
      <c r="C2241" s="3" t="s">
        <v>30</v>
      </c>
      <c r="D2241" s="4" t="s">
        <v>19</v>
      </c>
      <c r="E2241" s="3" t="s">
        <v>20</v>
      </c>
      <c r="F2241" s="5">
        <v>15.0</v>
      </c>
      <c r="G2241" s="5">
        <v>25.0</v>
      </c>
      <c r="H2241" s="3" t="s">
        <v>237</v>
      </c>
      <c r="I2241" s="3" t="s">
        <v>57</v>
      </c>
      <c r="J2241" s="3" t="s">
        <v>58</v>
      </c>
      <c r="K2241" s="3" t="s">
        <v>19748</v>
      </c>
      <c r="L2241" s="3" t="s">
        <v>39616</v>
      </c>
      <c r="M2241" s="3" t="s">
        <v>35</v>
      </c>
    </row>
    <row r="2242" ht="22.5" customHeight="1">
      <c r="A2242" s="3" t="s">
        <v>26967</v>
      </c>
      <c r="B2242" s="3" t="s">
        <v>13121</v>
      </c>
      <c r="C2242" s="3" t="s">
        <v>30</v>
      </c>
      <c r="D2242" s="4" t="s">
        <v>19</v>
      </c>
      <c r="E2242" s="3" t="s">
        <v>21</v>
      </c>
      <c r="F2242" s="5">
        <v>15.0</v>
      </c>
      <c r="G2242" s="5">
        <v>20.0</v>
      </c>
      <c r="H2242" s="3" t="s">
        <v>132</v>
      </c>
      <c r="I2242" s="3" t="s">
        <v>57</v>
      </c>
      <c r="J2242" s="3" t="s">
        <v>1350</v>
      </c>
      <c r="K2242" s="4" t="s">
        <v>19</v>
      </c>
      <c r="L2242" s="3" t="s">
        <v>39619</v>
      </c>
      <c r="M2242" s="3" t="s">
        <v>27</v>
      </c>
    </row>
    <row r="2243" ht="22.5" customHeight="1">
      <c r="A2243" s="3" t="s">
        <v>5584</v>
      </c>
      <c r="B2243" s="3" t="s">
        <v>5586</v>
      </c>
      <c r="C2243" s="3" t="s">
        <v>30</v>
      </c>
      <c r="D2243" s="4" t="s">
        <v>19</v>
      </c>
      <c r="E2243" s="3" t="s">
        <v>21</v>
      </c>
      <c r="F2243" s="5">
        <v>15.0</v>
      </c>
      <c r="G2243" s="5">
        <v>20.0</v>
      </c>
      <c r="H2243" s="3" t="s">
        <v>132</v>
      </c>
      <c r="I2243" s="3" t="s">
        <v>50</v>
      </c>
      <c r="J2243" s="3" t="s">
        <v>556</v>
      </c>
      <c r="K2243" s="3" t="s">
        <v>5589</v>
      </c>
      <c r="L2243" s="3" t="s">
        <v>5594</v>
      </c>
      <c r="M2243" s="3" t="s">
        <v>41</v>
      </c>
    </row>
    <row r="2244" ht="22.5" customHeight="1">
      <c r="A2244" s="3" t="s">
        <v>39624</v>
      </c>
      <c r="B2244" s="3" t="s">
        <v>8222</v>
      </c>
      <c r="C2244" s="3" t="s">
        <v>30</v>
      </c>
      <c r="D2244" s="4" t="s">
        <v>19</v>
      </c>
      <c r="E2244" s="3" t="s">
        <v>117</v>
      </c>
      <c r="F2244" s="5">
        <v>15.0</v>
      </c>
      <c r="G2244" s="5">
        <v>20.0</v>
      </c>
      <c r="H2244" s="3" t="s">
        <v>132</v>
      </c>
      <c r="I2244" s="3" t="s">
        <v>69</v>
      </c>
      <c r="J2244" s="3" t="s">
        <v>8226</v>
      </c>
      <c r="K2244" s="3" t="s">
        <v>35887</v>
      </c>
      <c r="L2244" s="3" t="s">
        <v>39628</v>
      </c>
      <c r="M2244" s="3" t="s">
        <v>27</v>
      </c>
    </row>
    <row r="2245" ht="22.5" customHeight="1">
      <c r="A2245" s="3" t="s">
        <v>738</v>
      </c>
      <c r="B2245" s="3" t="s">
        <v>24360</v>
      </c>
      <c r="C2245" s="3" t="s">
        <v>30</v>
      </c>
      <c r="D2245" s="4" t="s">
        <v>19</v>
      </c>
      <c r="E2245" s="3" t="s">
        <v>21</v>
      </c>
      <c r="F2245" s="5">
        <v>15.0</v>
      </c>
      <c r="G2245" s="5">
        <v>20.0</v>
      </c>
      <c r="H2245" s="3" t="s">
        <v>132</v>
      </c>
      <c r="I2245" s="3" t="s">
        <v>50</v>
      </c>
      <c r="J2245" s="3" t="s">
        <v>24363</v>
      </c>
      <c r="K2245" s="3" t="s">
        <v>24372</v>
      </c>
      <c r="L2245" s="3" t="s">
        <v>24373</v>
      </c>
      <c r="M2245" s="3" t="s">
        <v>159</v>
      </c>
    </row>
    <row r="2246" ht="22.5" customHeight="1">
      <c r="A2246" s="3" t="s">
        <v>39543</v>
      </c>
      <c r="B2246" s="3" t="s">
        <v>39545</v>
      </c>
      <c r="C2246" s="3" t="s">
        <v>30</v>
      </c>
      <c r="D2246" s="4" t="s">
        <v>19</v>
      </c>
      <c r="E2246" s="3" t="s">
        <v>21</v>
      </c>
      <c r="F2246" s="5">
        <v>15.0</v>
      </c>
      <c r="G2246" s="5">
        <v>22.0</v>
      </c>
      <c r="H2246" s="3" t="s">
        <v>6972</v>
      </c>
      <c r="I2246" s="3" t="s">
        <v>57</v>
      </c>
      <c r="J2246" s="3" t="s">
        <v>99</v>
      </c>
      <c r="K2246" s="3" t="s">
        <v>35169</v>
      </c>
      <c r="L2246" s="3" t="s">
        <v>39635</v>
      </c>
      <c r="M2246" s="3" t="s">
        <v>35</v>
      </c>
    </row>
    <row r="2247" ht="22.5" customHeight="1">
      <c r="A2247" s="3" t="s">
        <v>4041</v>
      </c>
      <c r="B2247" s="3" t="s">
        <v>24556</v>
      </c>
      <c r="C2247" s="3" t="s">
        <v>30</v>
      </c>
      <c r="D2247" s="4" t="s">
        <v>19</v>
      </c>
      <c r="E2247" s="3" t="s">
        <v>20</v>
      </c>
      <c r="F2247" s="5">
        <v>15.0</v>
      </c>
      <c r="G2247" s="5">
        <v>30.0</v>
      </c>
      <c r="H2247" s="3" t="s">
        <v>119</v>
      </c>
      <c r="I2247" s="3" t="s">
        <v>57</v>
      </c>
      <c r="J2247" s="3" t="s">
        <v>2695</v>
      </c>
      <c r="K2247" s="3" t="s">
        <v>10157</v>
      </c>
      <c r="L2247" s="3" t="s">
        <v>39640</v>
      </c>
      <c r="M2247" s="3" t="s">
        <v>35</v>
      </c>
    </row>
    <row r="2248" ht="22.5" customHeight="1">
      <c r="A2248" s="3" t="s">
        <v>39641</v>
      </c>
      <c r="B2248" s="3" t="s">
        <v>11609</v>
      </c>
      <c r="C2248" s="3" t="s">
        <v>30</v>
      </c>
      <c r="D2248" s="4" t="s">
        <v>19</v>
      </c>
      <c r="E2248" s="3" t="s">
        <v>20</v>
      </c>
      <c r="F2248" s="5">
        <v>15.0</v>
      </c>
      <c r="G2248" s="5">
        <v>20.0</v>
      </c>
      <c r="H2248" s="3" t="s">
        <v>132</v>
      </c>
      <c r="I2248" s="3" t="s">
        <v>50</v>
      </c>
      <c r="J2248" s="3" t="s">
        <v>264</v>
      </c>
      <c r="K2248" s="4" t="s">
        <v>19</v>
      </c>
      <c r="L2248" s="3" t="s">
        <v>39645</v>
      </c>
      <c r="M2248" s="3" t="s">
        <v>257</v>
      </c>
    </row>
    <row r="2249" ht="22.5" customHeight="1">
      <c r="A2249" s="3" t="s">
        <v>39646</v>
      </c>
      <c r="B2249" s="3" t="s">
        <v>32338</v>
      </c>
      <c r="C2249" s="3" t="s">
        <v>30</v>
      </c>
      <c r="D2249" s="4" t="s">
        <v>19</v>
      </c>
      <c r="E2249" s="3" t="s">
        <v>127</v>
      </c>
      <c r="F2249" s="5">
        <v>15.0</v>
      </c>
      <c r="G2249" s="5">
        <v>20.0</v>
      </c>
      <c r="H2249" s="3" t="s">
        <v>132</v>
      </c>
      <c r="I2249" s="3" t="s">
        <v>69</v>
      </c>
      <c r="J2249" s="3" t="s">
        <v>1195</v>
      </c>
      <c r="K2249" s="4" t="s">
        <v>19</v>
      </c>
      <c r="L2249" s="3" t="s">
        <v>39651</v>
      </c>
      <c r="M2249" s="3" t="s">
        <v>35</v>
      </c>
    </row>
    <row r="2250" ht="22.5" customHeight="1">
      <c r="A2250" s="3" t="s">
        <v>24209</v>
      </c>
      <c r="B2250" s="3" t="s">
        <v>11673</v>
      </c>
      <c r="C2250" s="3" t="s">
        <v>30</v>
      </c>
      <c r="D2250" s="4" t="s">
        <v>19</v>
      </c>
      <c r="E2250" s="3" t="s">
        <v>20</v>
      </c>
      <c r="F2250" s="5">
        <v>15.0</v>
      </c>
      <c r="G2250" s="5">
        <v>20.0</v>
      </c>
      <c r="H2250" s="3" t="s">
        <v>132</v>
      </c>
      <c r="I2250" s="3" t="s">
        <v>57</v>
      </c>
      <c r="J2250" s="3" t="s">
        <v>11679</v>
      </c>
      <c r="K2250" s="3" t="s">
        <v>24653</v>
      </c>
      <c r="L2250" s="3" t="s">
        <v>24654</v>
      </c>
      <c r="M2250" s="3" t="s">
        <v>27</v>
      </c>
    </row>
    <row r="2251" ht="22.5" customHeight="1">
      <c r="A2251" s="3" t="s">
        <v>39657</v>
      </c>
      <c r="B2251" s="3" t="s">
        <v>8478</v>
      </c>
      <c r="C2251" s="3" t="s">
        <v>30</v>
      </c>
      <c r="D2251" s="4" t="s">
        <v>19</v>
      </c>
      <c r="E2251" s="3" t="s">
        <v>20</v>
      </c>
      <c r="F2251" s="5">
        <v>15.0</v>
      </c>
      <c r="G2251" s="5">
        <v>20.0</v>
      </c>
      <c r="H2251" s="3" t="s">
        <v>132</v>
      </c>
      <c r="I2251" s="3" t="s">
        <v>57</v>
      </c>
      <c r="J2251" s="3" t="s">
        <v>1015</v>
      </c>
      <c r="K2251" s="3" t="s">
        <v>39658</v>
      </c>
      <c r="L2251" s="3" t="s">
        <v>39659</v>
      </c>
      <c r="M2251" s="3" t="s">
        <v>257</v>
      </c>
    </row>
    <row r="2252" ht="22.5" customHeight="1">
      <c r="A2252" s="3" t="s">
        <v>39660</v>
      </c>
      <c r="B2252" s="3" t="s">
        <v>7293</v>
      </c>
      <c r="C2252" s="3" t="s">
        <v>30</v>
      </c>
      <c r="D2252" s="4" t="s">
        <v>19</v>
      </c>
      <c r="E2252" s="3" t="s">
        <v>20</v>
      </c>
      <c r="F2252" s="5">
        <v>15.0</v>
      </c>
      <c r="G2252" s="5">
        <v>20.0</v>
      </c>
      <c r="H2252" s="3" t="s">
        <v>132</v>
      </c>
      <c r="I2252" s="3" t="s">
        <v>57</v>
      </c>
      <c r="J2252" s="3" t="s">
        <v>1817</v>
      </c>
      <c r="K2252" s="3" t="s">
        <v>7352</v>
      </c>
      <c r="L2252" s="3" t="s">
        <v>39663</v>
      </c>
      <c r="M2252" s="3" t="s">
        <v>27</v>
      </c>
    </row>
    <row r="2253" ht="22.5" customHeight="1">
      <c r="A2253" s="3" t="s">
        <v>39664</v>
      </c>
      <c r="B2253" s="3" t="s">
        <v>39545</v>
      </c>
      <c r="C2253" s="3" t="s">
        <v>30</v>
      </c>
      <c r="D2253" s="4" t="s">
        <v>19</v>
      </c>
      <c r="E2253" s="3" t="s">
        <v>21</v>
      </c>
      <c r="F2253" s="5">
        <v>15.0</v>
      </c>
      <c r="G2253" s="5">
        <v>28.0</v>
      </c>
      <c r="H2253" s="3" t="s">
        <v>8507</v>
      </c>
      <c r="I2253" s="3" t="s">
        <v>69</v>
      </c>
      <c r="J2253" s="3" t="s">
        <v>99</v>
      </c>
      <c r="K2253" s="3" t="s">
        <v>9326</v>
      </c>
      <c r="L2253" s="3" t="s">
        <v>39670</v>
      </c>
      <c r="M2253" s="3" t="s">
        <v>35</v>
      </c>
    </row>
    <row r="2254" ht="22.5" customHeight="1">
      <c r="A2254" s="3" t="s">
        <v>39671</v>
      </c>
      <c r="B2254" s="3" t="s">
        <v>7293</v>
      </c>
      <c r="C2254" s="3" t="s">
        <v>30</v>
      </c>
      <c r="D2254" s="4" t="s">
        <v>19</v>
      </c>
      <c r="E2254" s="3" t="s">
        <v>20</v>
      </c>
      <c r="F2254" s="5">
        <v>15.0</v>
      </c>
      <c r="G2254" s="5">
        <v>25.0</v>
      </c>
      <c r="H2254" s="3" t="s">
        <v>237</v>
      </c>
      <c r="I2254" s="3" t="s">
        <v>69</v>
      </c>
      <c r="J2254" s="3" t="s">
        <v>1817</v>
      </c>
      <c r="K2254" s="3" t="s">
        <v>26037</v>
      </c>
      <c r="L2254" s="3" t="s">
        <v>39673</v>
      </c>
      <c r="M2254" s="3" t="s">
        <v>27</v>
      </c>
    </row>
    <row r="2255" ht="22.5" customHeight="1">
      <c r="A2255" s="3" t="s">
        <v>39674</v>
      </c>
      <c r="B2255" s="3" t="s">
        <v>603</v>
      </c>
      <c r="C2255" s="3" t="s">
        <v>30</v>
      </c>
      <c r="D2255" s="4" t="s">
        <v>19</v>
      </c>
      <c r="E2255" s="3" t="s">
        <v>20</v>
      </c>
      <c r="F2255" s="5">
        <v>15.0</v>
      </c>
      <c r="G2255" s="5">
        <v>20.0</v>
      </c>
      <c r="H2255" s="3" t="s">
        <v>132</v>
      </c>
      <c r="I2255" s="3" t="s">
        <v>57</v>
      </c>
      <c r="J2255" s="3" t="s">
        <v>606</v>
      </c>
      <c r="K2255" s="3" t="s">
        <v>39676</v>
      </c>
      <c r="L2255" s="3" t="s">
        <v>39677</v>
      </c>
      <c r="M2255" s="3" t="s">
        <v>159</v>
      </c>
    </row>
    <row r="2256" ht="22.5" customHeight="1">
      <c r="A2256" s="3" t="s">
        <v>9662</v>
      </c>
      <c r="B2256" s="3" t="s">
        <v>39678</v>
      </c>
      <c r="C2256" s="3" t="s">
        <v>30</v>
      </c>
      <c r="D2256" s="4" t="s">
        <v>19</v>
      </c>
      <c r="E2256" s="3" t="s">
        <v>20</v>
      </c>
      <c r="F2256" s="5">
        <v>15.0</v>
      </c>
      <c r="G2256" s="5">
        <v>30.0</v>
      </c>
      <c r="H2256" s="3" t="s">
        <v>119</v>
      </c>
      <c r="I2256" s="3" t="s">
        <v>23</v>
      </c>
      <c r="J2256" s="3" t="s">
        <v>489</v>
      </c>
      <c r="K2256" s="3" t="s">
        <v>39680</v>
      </c>
      <c r="L2256" s="3" t="s">
        <v>39681</v>
      </c>
      <c r="M2256" s="3" t="s">
        <v>35</v>
      </c>
    </row>
    <row r="2257" ht="22.5" customHeight="1">
      <c r="A2257" s="3" t="s">
        <v>39682</v>
      </c>
      <c r="B2257" s="3" t="s">
        <v>3972</v>
      </c>
      <c r="C2257" s="3" t="s">
        <v>30</v>
      </c>
      <c r="D2257" s="4" t="s">
        <v>19</v>
      </c>
      <c r="E2257" s="3" t="s">
        <v>117</v>
      </c>
      <c r="F2257" s="5">
        <v>15.0</v>
      </c>
      <c r="G2257" s="5">
        <v>30.0</v>
      </c>
      <c r="H2257" s="3" t="s">
        <v>119</v>
      </c>
      <c r="I2257" s="3" t="s">
        <v>50</v>
      </c>
      <c r="J2257" s="3" t="s">
        <v>1684</v>
      </c>
      <c r="K2257" s="4" t="s">
        <v>19</v>
      </c>
      <c r="L2257" s="3" t="s">
        <v>39685</v>
      </c>
      <c r="M2257" s="3" t="s">
        <v>35</v>
      </c>
    </row>
    <row r="2258" ht="22.5" customHeight="1">
      <c r="A2258" s="3" t="s">
        <v>39686</v>
      </c>
      <c r="B2258" s="3" t="s">
        <v>4948</v>
      </c>
      <c r="C2258" s="3" t="s">
        <v>30</v>
      </c>
      <c r="D2258" s="4" t="s">
        <v>19</v>
      </c>
      <c r="E2258" s="3" t="s">
        <v>20</v>
      </c>
      <c r="F2258" s="5">
        <v>15.0</v>
      </c>
      <c r="G2258" s="5">
        <v>20.0</v>
      </c>
      <c r="H2258" s="3" t="s">
        <v>132</v>
      </c>
      <c r="I2258" s="3" t="s">
        <v>23</v>
      </c>
      <c r="J2258" s="3" t="s">
        <v>4952</v>
      </c>
      <c r="K2258" s="3" t="s">
        <v>4954</v>
      </c>
      <c r="L2258" s="3" t="s">
        <v>39689</v>
      </c>
      <c r="M2258" s="3" t="s">
        <v>27</v>
      </c>
    </row>
    <row r="2259" ht="22.5" customHeight="1">
      <c r="A2259" s="3" t="s">
        <v>39690</v>
      </c>
      <c r="B2259" s="3" t="s">
        <v>11024</v>
      </c>
      <c r="C2259" s="3" t="s">
        <v>30</v>
      </c>
      <c r="D2259" s="4" t="s">
        <v>19</v>
      </c>
      <c r="E2259" s="3" t="s">
        <v>21</v>
      </c>
      <c r="F2259" s="5">
        <v>15.0</v>
      </c>
      <c r="G2259" s="5">
        <v>25.0</v>
      </c>
      <c r="H2259" s="3" t="s">
        <v>237</v>
      </c>
      <c r="I2259" s="3" t="s">
        <v>23</v>
      </c>
      <c r="J2259" s="3" t="s">
        <v>2656</v>
      </c>
      <c r="K2259" s="3" t="s">
        <v>22144</v>
      </c>
      <c r="L2259" s="3" t="s">
        <v>39696</v>
      </c>
      <c r="M2259" s="3" t="s">
        <v>35</v>
      </c>
    </row>
    <row r="2260" ht="22.5" customHeight="1">
      <c r="A2260" s="3" t="s">
        <v>39697</v>
      </c>
      <c r="B2260" s="3" t="s">
        <v>23344</v>
      </c>
      <c r="C2260" s="3" t="s">
        <v>30</v>
      </c>
      <c r="D2260" s="4" t="s">
        <v>19</v>
      </c>
      <c r="E2260" s="3" t="s">
        <v>20</v>
      </c>
      <c r="F2260" s="5">
        <v>15.0</v>
      </c>
      <c r="G2260" s="5">
        <v>30.0</v>
      </c>
      <c r="H2260" s="3" t="s">
        <v>119</v>
      </c>
      <c r="I2260" s="3" t="s">
        <v>23</v>
      </c>
      <c r="J2260" s="3" t="s">
        <v>556</v>
      </c>
      <c r="K2260" s="3" t="s">
        <v>23347</v>
      </c>
      <c r="L2260" s="3" t="s">
        <v>37748</v>
      </c>
      <c r="M2260" s="3" t="s">
        <v>159</v>
      </c>
    </row>
    <row r="2261" ht="22.5" customHeight="1">
      <c r="A2261" s="3" t="s">
        <v>39700</v>
      </c>
      <c r="B2261" s="3" t="s">
        <v>11130</v>
      </c>
      <c r="C2261" s="3" t="s">
        <v>30</v>
      </c>
      <c r="D2261" s="4" t="s">
        <v>19</v>
      </c>
      <c r="E2261" s="3" t="s">
        <v>127</v>
      </c>
      <c r="F2261" s="5">
        <v>15.0</v>
      </c>
      <c r="G2261" s="5">
        <v>20.0</v>
      </c>
      <c r="H2261" s="3" t="s">
        <v>132</v>
      </c>
      <c r="I2261" s="3" t="s">
        <v>69</v>
      </c>
      <c r="J2261" s="3" t="s">
        <v>5582</v>
      </c>
      <c r="K2261" s="3" t="s">
        <v>39702</v>
      </c>
      <c r="L2261" s="3" t="s">
        <v>39704</v>
      </c>
      <c r="M2261" s="3" t="s">
        <v>27</v>
      </c>
    </row>
    <row r="2262" ht="22.5" customHeight="1">
      <c r="A2262" s="3" t="s">
        <v>39706</v>
      </c>
      <c r="B2262" s="3" t="s">
        <v>11130</v>
      </c>
      <c r="C2262" s="3" t="s">
        <v>30</v>
      </c>
      <c r="D2262" s="4" t="s">
        <v>19</v>
      </c>
      <c r="E2262" s="3" t="s">
        <v>20</v>
      </c>
      <c r="F2262" s="5">
        <v>15.0</v>
      </c>
      <c r="G2262" s="5">
        <v>20.0</v>
      </c>
      <c r="H2262" s="3" t="s">
        <v>132</v>
      </c>
      <c r="I2262" s="3" t="s">
        <v>57</v>
      </c>
      <c r="J2262" s="3" t="s">
        <v>5582</v>
      </c>
      <c r="K2262" s="3" t="s">
        <v>39708</v>
      </c>
      <c r="L2262" s="3" t="s">
        <v>39709</v>
      </c>
      <c r="M2262" s="3" t="s">
        <v>27</v>
      </c>
    </row>
    <row r="2263" ht="22.5" customHeight="1">
      <c r="A2263" s="3" t="s">
        <v>39710</v>
      </c>
      <c r="B2263" s="3" t="s">
        <v>11130</v>
      </c>
      <c r="C2263" s="3" t="s">
        <v>30</v>
      </c>
      <c r="D2263" s="4" t="s">
        <v>19</v>
      </c>
      <c r="E2263" s="3" t="s">
        <v>20</v>
      </c>
      <c r="F2263" s="5">
        <v>15.0</v>
      </c>
      <c r="G2263" s="5">
        <v>20.0</v>
      </c>
      <c r="H2263" s="3" t="s">
        <v>132</v>
      </c>
      <c r="I2263" s="3" t="s">
        <v>50</v>
      </c>
      <c r="J2263" s="3" t="s">
        <v>5582</v>
      </c>
      <c r="K2263" s="3" t="s">
        <v>39713</v>
      </c>
      <c r="L2263" s="3" t="s">
        <v>39714</v>
      </c>
      <c r="M2263" s="3" t="s">
        <v>27</v>
      </c>
    </row>
    <row r="2264" ht="22.5" customHeight="1">
      <c r="A2264" s="3" t="s">
        <v>3815</v>
      </c>
      <c r="B2264" s="3" t="s">
        <v>5832</v>
      </c>
      <c r="C2264" s="3" t="s">
        <v>30</v>
      </c>
      <c r="D2264" s="4" t="s">
        <v>19</v>
      </c>
      <c r="E2264" s="3" t="s">
        <v>21</v>
      </c>
      <c r="F2264" s="5">
        <v>15.0</v>
      </c>
      <c r="G2264" s="5">
        <v>30.0</v>
      </c>
      <c r="H2264" s="3" t="s">
        <v>119</v>
      </c>
      <c r="I2264" s="3" t="s">
        <v>69</v>
      </c>
      <c r="J2264" s="3" t="s">
        <v>1520</v>
      </c>
      <c r="K2264" s="3" t="s">
        <v>5834</v>
      </c>
      <c r="L2264" s="3" t="s">
        <v>5836</v>
      </c>
      <c r="M2264" s="3" t="s">
        <v>41</v>
      </c>
    </row>
    <row r="2265" ht="22.5" customHeight="1">
      <c r="A2265" s="3" t="s">
        <v>17868</v>
      </c>
      <c r="B2265" s="3" t="s">
        <v>24360</v>
      </c>
      <c r="C2265" s="3" t="s">
        <v>30</v>
      </c>
      <c r="D2265" s="4" t="s">
        <v>19</v>
      </c>
      <c r="E2265" s="3" t="s">
        <v>20</v>
      </c>
      <c r="F2265" s="5">
        <v>15.0</v>
      </c>
      <c r="G2265" s="5">
        <v>20.0</v>
      </c>
      <c r="H2265" s="3" t="s">
        <v>132</v>
      </c>
      <c r="I2265" s="3" t="s">
        <v>57</v>
      </c>
      <c r="J2265" s="3" t="s">
        <v>24363</v>
      </c>
      <c r="K2265" s="3" t="s">
        <v>24364</v>
      </c>
      <c r="L2265" s="3" t="s">
        <v>39717</v>
      </c>
      <c r="M2265" s="3" t="s">
        <v>159</v>
      </c>
    </row>
    <row r="2266" ht="22.5" customHeight="1">
      <c r="A2266" s="3" t="s">
        <v>24719</v>
      </c>
      <c r="B2266" s="3" t="s">
        <v>18359</v>
      </c>
      <c r="C2266" s="3" t="s">
        <v>30</v>
      </c>
      <c r="D2266" s="4" t="s">
        <v>19</v>
      </c>
      <c r="E2266" s="3" t="s">
        <v>21</v>
      </c>
      <c r="F2266" s="5">
        <v>15.0</v>
      </c>
      <c r="G2266" s="5">
        <v>30.0</v>
      </c>
      <c r="H2266" s="3" t="s">
        <v>119</v>
      </c>
      <c r="I2266" s="3" t="s">
        <v>57</v>
      </c>
      <c r="J2266" s="3" t="s">
        <v>423</v>
      </c>
      <c r="K2266" s="3" t="s">
        <v>18545</v>
      </c>
      <c r="L2266" s="3" t="s">
        <v>24720</v>
      </c>
      <c r="M2266" s="3" t="s">
        <v>41</v>
      </c>
    </row>
    <row r="2267" ht="22.5" customHeight="1">
      <c r="A2267" s="3" t="s">
        <v>39721</v>
      </c>
      <c r="B2267" s="3" t="s">
        <v>1811</v>
      </c>
      <c r="C2267" s="3" t="s">
        <v>30</v>
      </c>
      <c r="D2267" s="4" t="s">
        <v>19</v>
      </c>
      <c r="E2267" s="3" t="s">
        <v>20</v>
      </c>
      <c r="F2267" s="5">
        <v>15.0</v>
      </c>
      <c r="G2267" s="5">
        <v>20.0</v>
      </c>
      <c r="H2267" s="3" t="s">
        <v>132</v>
      </c>
      <c r="I2267" s="3" t="s">
        <v>57</v>
      </c>
      <c r="J2267" s="3" t="s">
        <v>1814</v>
      </c>
      <c r="K2267" s="3" t="s">
        <v>39724</v>
      </c>
      <c r="L2267" s="3" t="s">
        <v>33994</v>
      </c>
      <c r="M2267" s="3" t="s">
        <v>41</v>
      </c>
    </row>
    <row r="2268" ht="22.5" customHeight="1">
      <c r="A2268" s="3" t="s">
        <v>39727</v>
      </c>
      <c r="B2268" s="3" t="s">
        <v>575</v>
      </c>
      <c r="C2268" s="3" t="s">
        <v>30</v>
      </c>
      <c r="D2268" s="4" t="s">
        <v>19</v>
      </c>
      <c r="E2268" s="3" t="s">
        <v>20</v>
      </c>
      <c r="F2268" s="5">
        <v>15.0</v>
      </c>
      <c r="G2268" s="5">
        <v>20.0</v>
      </c>
      <c r="H2268" s="3" t="s">
        <v>132</v>
      </c>
      <c r="I2268" s="3" t="s">
        <v>23</v>
      </c>
      <c r="J2268" s="3" t="s">
        <v>556</v>
      </c>
      <c r="K2268" s="3" t="s">
        <v>39728</v>
      </c>
      <c r="L2268" s="3" t="s">
        <v>39730</v>
      </c>
      <c r="M2268" s="3" t="s">
        <v>27</v>
      </c>
    </row>
    <row r="2269" ht="22.5" customHeight="1">
      <c r="A2269" s="3" t="s">
        <v>664</v>
      </c>
      <c r="B2269" s="3" t="s">
        <v>25045</v>
      </c>
      <c r="C2269" s="3" t="s">
        <v>30</v>
      </c>
      <c r="D2269" s="4" t="s">
        <v>19</v>
      </c>
      <c r="E2269" s="3" t="s">
        <v>127</v>
      </c>
      <c r="F2269" s="5">
        <v>15.0</v>
      </c>
      <c r="G2269" s="5">
        <v>20.0</v>
      </c>
      <c r="H2269" s="3" t="s">
        <v>132</v>
      </c>
      <c r="I2269" s="3" t="s">
        <v>69</v>
      </c>
      <c r="J2269" s="3" t="s">
        <v>58</v>
      </c>
      <c r="K2269" s="3" t="s">
        <v>25047</v>
      </c>
      <c r="L2269" s="3" t="s">
        <v>39736</v>
      </c>
      <c r="M2269" s="3" t="s">
        <v>35</v>
      </c>
    </row>
    <row r="2270" ht="22.5" customHeight="1">
      <c r="A2270" s="3" t="s">
        <v>39737</v>
      </c>
      <c r="B2270" s="3" t="s">
        <v>39739</v>
      </c>
      <c r="C2270" s="3" t="s">
        <v>30</v>
      </c>
      <c r="D2270" s="4" t="s">
        <v>19</v>
      </c>
      <c r="E2270" s="3" t="s">
        <v>20</v>
      </c>
      <c r="F2270" s="5">
        <v>15.0</v>
      </c>
      <c r="G2270" s="5">
        <v>20.0</v>
      </c>
      <c r="H2270" s="3" t="s">
        <v>132</v>
      </c>
      <c r="I2270" s="3" t="s">
        <v>50</v>
      </c>
      <c r="J2270" s="3" t="s">
        <v>39741</v>
      </c>
      <c r="K2270" s="4" t="s">
        <v>19</v>
      </c>
      <c r="L2270" s="3" t="s">
        <v>39743</v>
      </c>
      <c r="M2270" s="3" t="s">
        <v>41</v>
      </c>
    </row>
    <row r="2271" ht="22.5" customHeight="1">
      <c r="A2271" s="3" t="s">
        <v>39744</v>
      </c>
      <c r="B2271" s="3" t="s">
        <v>19697</v>
      </c>
      <c r="C2271" s="3" t="s">
        <v>30</v>
      </c>
      <c r="D2271" s="4" t="s">
        <v>19</v>
      </c>
      <c r="E2271" s="3" t="s">
        <v>20</v>
      </c>
      <c r="F2271" s="5">
        <v>15.0</v>
      </c>
      <c r="G2271" s="5">
        <v>30.0</v>
      </c>
      <c r="H2271" s="3" t="s">
        <v>119</v>
      </c>
      <c r="I2271" s="3" t="s">
        <v>50</v>
      </c>
      <c r="J2271" s="3" t="s">
        <v>10219</v>
      </c>
      <c r="K2271" s="3" t="s">
        <v>490</v>
      </c>
      <c r="L2271" s="3" t="s">
        <v>39747</v>
      </c>
      <c r="M2271" s="3" t="s">
        <v>27</v>
      </c>
    </row>
    <row r="2272" ht="22.5" customHeight="1">
      <c r="A2272" s="3" t="s">
        <v>39748</v>
      </c>
      <c r="B2272" s="3" t="s">
        <v>39749</v>
      </c>
      <c r="C2272" s="3" t="s">
        <v>30</v>
      </c>
      <c r="D2272" s="4" t="s">
        <v>19</v>
      </c>
      <c r="E2272" s="3" t="s">
        <v>20</v>
      </c>
      <c r="F2272" s="5">
        <v>15.0</v>
      </c>
      <c r="G2272" s="5">
        <v>20.0</v>
      </c>
      <c r="H2272" s="3" t="s">
        <v>132</v>
      </c>
      <c r="I2272" s="3" t="s">
        <v>57</v>
      </c>
      <c r="J2272" s="3" t="s">
        <v>58</v>
      </c>
      <c r="K2272" s="3" t="s">
        <v>39751</v>
      </c>
      <c r="L2272" s="3" t="s">
        <v>39753</v>
      </c>
      <c r="M2272" s="3" t="s">
        <v>159</v>
      </c>
    </row>
    <row r="2273" ht="22.5" customHeight="1">
      <c r="A2273" s="3" t="s">
        <v>39754</v>
      </c>
      <c r="B2273" s="3" t="s">
        <v>18336</v>
      </c>
      <c r="C2273" s="3" t="s">
        <v>30</v>
      </c>
      <c r="D2273" s="4" t="s">
        <v>19</v>
      </c>
      <c r="E2273" s="3" t="s">
        <v>21</v>
      </c>
      <c r="F2273" s="5">
        <v>15.0</v>
      </c>
      <c r="G2273" s="5">
        <v>25.0</v>
      </c>
      <c r="H2273" s="3" t="s">
        <v>237</v>
      </c>
      <c r="I2273" s="3" t="s">
        <v>57</v>
      </c>
      <c r="J2273" s="3" t="s">
        <v>58</v>
      </c>
      <c r="K2273" s="3" t="s">
        <v>18338</v>
      </c>
      <c r="L2273" s="3" t="s">
        <v>39756</v>
      </c>
      <c r="M2273" s="3" t="s">
        <v>27</v>
      </c>
    </row>
    <row r="2274" ht="22.5" customHeight="1">
      <c r="A2274" s="3" t="s">
        <v>39758</v>
      </c>
      <c r="B2274" s="3" t="s">
        <v>39759</v>
      </c>
      <c r="C2274" s="3" t="s">
        <v>30</v>
      </c>
      <c r="D2274" s="4" t="s">
        <v>19</v>
      </c>
      <c r="E2274" s="3" t="s">
        <v>20</v>
      </c>
      <c r="F2274" s="5">
        <v>15.0</v>
      </c>
      <c r="G2274" s="5">
        <v>20.0</v>
      </c>
      <c r="H2274" s="3" t="s">
        <v>132</v>
      </c>
      <c r="I2274" s="3" t="s">
        <v>57</v>
      </c>
      <c r="J2274" s="3" t="s">
        <v>121</v>
      </c>
      <c r="K2274" s="4" t="s">
        <v>19</v>
      </c>
      <c r="L2274" s="3" t="s">
        <v>39762</v>
      </c>
      <c r="M2274" s="3" t="s">
        <v>35</v>
      </c>
    </row>
    <row r="2275" ht="22.5" customHeight="1">
      <c r="A2275" s="3" t="s">
        <v>25424</v>
      </c>
      <c r="B2275" s="3" t="s">
        <v>11600</v>
      </c>
      <c r="C2275" s="3" t="s">
        <v>30</v>
      </c>
      <c r="D2275" s="4" t="s">
        <v>19</v>
      </c>
      <c r="E2275" s="3" t="s">
        <v>20</v>
      </c>
      <c r="F2275" s="5">
        <v>15.0</v>
      </c>
      <c r="G2275" s="5">
        <v>25.0</v>
      </c>
      <c r="H2275" s="3" t="s">
        <v>237</v>
      </c>
      <c r="I2275" s="3" t="s">
        <v>50</v>
      </c>
      <c r="J2275" s="3" t="s">
        <v>11602</v>
      </c>
      <c r="K2275" s="3" t="s">
        <v>39766</v>
      </c>
      <c r="L2275" s="3" t="s">
        <v>39767</v>
      </c>
      <c r="M2275" s="3" t="s">
        <v>35</v>
      </c>
    </row>
    <row r="2276" ht="22.5" customHeight="1">
      <c r="A2276" s="3" t="s">
        <v>4547</v>
      </c>
      <c r="B2276" s="3" t="s">
        <v>17490</v>
      </c>
      <c r="C2276" s="3" t="s">
        <v>30</v>
      </c>
      <c r="D2276" s="4" t="s">
        <v>19</v>
      </c>
      <c r="E2276" s="3" t="s">
        <v>20</v>
      </c>
      <c r="F2276" s="5">
        <v>15.0</v>
      </c>
      <c r="G2276" s="5">
        <v>30.0</v>
      </c>
      <c r="H2276" s="3" t="s">
        <v>119</v>
      </c>
      <c r="I2276" s="3" t="s">
        <v>57</v>
      </c>
      <c r="J2276" s="3" t="s">
        <v>17491</v>
      </c>
      <c r="K2276" s="3" t="s">
        <v>39774</v>
      </c>
      <c r="L2276" s="3" t="s">
        <v>39775</v>
      </c>
      <c r="M2276" s="3" t="s">
        <v>35</v>
      </c>
    </row>
    <row r="2277" ht="22.5" customHeight="1">
      <c r="A2277" s="3" t="s">
        <v>5116</v>
      </c>
      <c r="B2277" s="3" t="s">
        <v>10989</v>
      </c>
      <c r="C2277" s="3" t="s">
        <v>30</v>
      </c>
      <c r="D2277" s="4" t="s">
        <v>19</v>
      </c>
      <c r="E2277" s="3" t="s">
        <v>20</v>
      </c>
      <c r="F2277" s="5">
        <v>15.0</v>
      </c>
      <c r="G2277" s="5">
        <v>25.0</v>
      </c>
      <c r="H2277" s="3" t="s">
        <v>237</v>
      </c>
      <c r="I2277" s="3" t="s">
        <v>57</v>
      </c>
      <c r="J2277" s="3" t="s">
        <v>187</v>
      </c>
      <c r="K2277" s="3" t="s">
        <v>10994</v>
      </c>
      <c r="L2277" s="3" t="s">
        <v>39777</v>
      </c>
      <c r="M2277" s="3" t="s">
        <v>159</v>
      </c>
    </row>
    <row r="2278" ht="22.5" customHeight="1">
      <c r="A2278" s="3" t="s">
        <v>39779</v>
      </c>
      <c r="B2278" s="3" t="s">
        <v>575</v>
      </c>
      <c r="C2278" s="3" t="s">
        <v>30</v>
      </c>
      <c r="D2278" s="4" t="s">
        <v>19</v>
      </c>
      <c r="E2278" s="3" t="s">
        <v>20</v>
      </c>
      <c r="F2278" s="5">
        <v>15.0</v>
      </c>
      <c r="G2278" s="5">
        <v>20.0</v>
      </c>
      <c r="H2278" s="3" t="s">
        <v>132</v>
      </c>
      <c r="I2278" s="3" t="s">
        <v>23</v>
      </c>
      <c r="J2278" s="3" t="s">
        <v>556</v>
      </c>
      <c r="K2278" s="3" t="s">
        <v>39728</v>
      </c>
      <c r="L2278" s="3" t="s">
        <v>39781</v>
      </c>
      <c r="M2278" s="3" t="s">
        <v>27</v>
      </c>
    </row>
    <row r="2279" ht="22.5" customHeight="1">
      <c r="A2279" s="3" t="s">
        <v>11016</v>
      </c>
      <c r="B2279" s="3" t="s">
        <v>11018</v>
      </c>
      <c r="C2279" s="3" t="s">
        <v>30</v>
      </c>
      <c r="D2279" s="4" t="s">
        <v>19</v>
      </c>
      <c r="E2279" s="3" t="s">
        <v>20</v>
      </c>
      <c r="F2279" s="5">
        <v>15.0</v>
      </c>
      <c r="G2279" s="5">
        <v>20.0</v>
      </c>
      <c r="H2279" s="3" t="s">
        <v>132</v>
      </c>
      <c r="I2279" s="3" t="s">
        <v>50</v>
      </c>
      <c r="J2279" s="3" t="s">
        <v>423</v>
      </c>
      <c r="K2279" s="4" t="s">
        <v>19</v>
      </c>
      <c r="L2279" s="3" t="s">
        <v>11025</v>
      </c>
      <c r="M2279" s="3" t="s">
        <v>159</v>
      </c>
    </row>
    <row r="2280" ht="22.5" customHeight="1">
      <c r="A2280" s="3" t="s">
        <v>5166</v>
      </c>
      <c r="B2280" s="3" t="s">
        <v>19541</v>
      </c>
      <c r="C2280" s="3" t="s">
        <v>30</v>
      </c>
      <c r="D2280" s="4" t="s">
        <v>19</v>
      </c>
      <c r="E2280" s="3" t="s">
        <v>20</v>
      </c>
      <c r="F2280" s="5">
        <v>15.0</v>
      </c>
      <c r="G2280" s="5">
        <v>23.0</v>
      </c>
      <c r="H2280" s="3" t="s">
        <v>970</v>
      </c>
      <c r="I2280" s="3" t="s">
        <v>23</v>
      </c>
      <c r="J2280" s="3" t="s">
        <v>99</v>
      </c>
      <c r="K2280" s="3" t="s">
        <v>20382</v>
      </c>
      <c r="L2280" s="3" t="s">
        <v>39789</v>
      </c>
      <c r="M2280" s="3" t="s">
        <v>27</v>
      </c>
    </row>
    <row r="2281" ht="22.5" customHeight="1">
      <c r="A2281" s="3" t="s">
        <v>3188</v>
      </c>
      <c r="B2281" s="3" t="s">
        <v>39791</v>
      </c>
      <c r="C2281" s="3" t="s">
        <v>30</v>
      </c>
      <c r="D2281" s="4" t="s">
        <v>19</v>
      </c>
      <c r="E2281" s="3" t="s">
        <v>20</v>
      </c>
      <c r="F2281" s="5">
        <v>15.0</v>
      </c>
      <c r="G2281" s="5">
        <v>20.0</v>
      </c>
      <c r="H2281" s="3" t="s">
        <v>132</v>
      </c>
      <c r="I2281" s="3" t="s">
        <v>69</v>
      </c>
      <c r="J2281" s="3" t="s">
        <v>12380</v>
      </c>
      <c r="K2281" s="3" t="s">
        <v>39794</v>
      </c>
      <c r="L2281" s="3" t="s">
        <v>39797</v>
      </c>
      <c r="M2281" s="3" t="s">
        <v>41</v>
      </c>
    </row>
    <row r="2282" ht="22.5" customHeight="1">
      <c r="A2282" s="3" t="s">
        <v>39798</v>
      </c>
      <c r="B2282" s="3" t="s">
        <v>39799</v>
      </c>
      <c r="C2282" s="3" t="s">
        <v>30</v>
      </c>
      <c r="D2282" s="4" t="s">
        <v>19</v>
      </c>
      <c r="E2282" s="3" t="s">
        <v>634</v>
      </c>
      <c r="F2282" s="5">
        <v>15.0</v>
      </c>
      <c r="G2282" s="5">
        <v>20.0</v>
      </c>
      <c r="H2282" s="3" t="s">
        <v>132</v>
      </c>
      <c r="I2282" s="3" t="s">
        <v>69</v>
      </c>
      <c r="J2282" s="3" t="s">
        <v>13555</v>
      </c>
      <c r="K2282" s="3" t="s">
        <v>39800</v>
      </c>
      <c r="L2282" s="3" t="s">
        <v>39802</v>
      </c>
      <c r="M2282" s="3" t="s">
        <v>35</v>
      </c>
    </row>
    <row r="2283" ht="22.5" customHeight="1">
      <c r="A2283" s="3" t="s">
        <v>39804</v>
      </c>
      <c r="B2283" s="3" t="s">
        <v>401</v>
      </c>
      <c r="C2283" s="3" t="s">
        <v>30</v>
      </c>
      <c r="D2283" s="4" t="s">
        <v>19</v>
      </c>
      <c r="E2283" s="3" t="s">
        <v>127</v>
      </c>
      <c r="F2283" s="5">
        <v>15.0</v>
      </c>
      <c r="G2283" s="5">
        <v>30.0</v>
      </c>
      <c r="H2283" s="3" t="s">
        <v>119</v>
      </c>
      <c r="I2283" s="3" t="s">
        <v>69</v>
      </c>
      <c r="J2283" s="3" t="s">
        <v>403</v>
      </c>
      <c r="K2283" s="3" t="s">
        <v>23265</v>
      </c>
      <c r="L2283" s="3" t="s">
        <v>39807</v>
      </c>
      <c r="M2283" s="3" t="s">
        <v>35</v>
      </c>
    </row>
    <row r="2284" ht="22.5" customHeight="1">
      <c r="A2284" s="3" t="s">
        <v>39808</v>
      </c>
      <c r="B2284" s="3" t="s">
        <v>32939</v>
      </c>
      <c r="C2284" s="3" t="s">
        <v>30</v>
      </c>
      <c r="D2284" s="4" t="s">
        <v>19</v>
      </c>
      <c r="E2284" s="3" t="s">
        <v>21</v>
      </c>
      <c r="F2284" s="5">
        <v>15.0</v>
      </c>
      <c r="G2284" s="5">
        <v>18.0</v>
      </c>
      <c r="H2284" s="3" t="s">
        <v>3247</v>
      </c>
      <c r="I2284" s="3" t="s">
        <v>69</v>
      </c>
      <c r="J2284" s="3" t="s">
        <v>32941</v>
      </c>
      <c r="K2284" s="3" t="s">
        <v>32942</v>
      </c>
      <c r="L2284" s="3" t="s">
        <v>39812</v>
      </c>
      <c r="M2284" s="3" t="s">
        <v>35</v>
      </c>
    </row>
    <row r="2285" ht="22.5" customHeight="1">
      <c r="A2285" s="3" t="s">
        <v>39813</v>
      </c>
      <c r="B2285" s="3" t="s">
        <v>24712</v>
      </c>
      <c r="C2285" s="3" t="s">
        <v>30</v>
      </c>
      <c r="D2285" s="4" t="s">
        <v>19</v>
      </c>
      <c r="E2285" s="3" t="s">
        <v>20</v>
      </c>
      <c r="F2285" s="5">
        <v>15.0</v>
      </c>
      <c r="G2285" s="5">
        <v>20.0</v>
      </c>
      <c r="H2285" s="3" t="s">
        <v>132</v>
      </c>
      <c r="I2285" s="3" t="s">
        <v>3369</v>
      </c>
      <c r="J2285" s="3" t="s">
        <v>24715</v>
      </c>
      <c r="K2285" s="4" t="s">
        <v>19</v>
      </c>
      <c r="L2285" s="3" t="s">
        <v>39816</v>
      </c>
      <c r="M2285" s="3" t="s">
        <v>41</v>
      </c>
    </row>
    <row r="2286" ht="22.5" customHeight="1">
      <c r="A2286" s="3" t="s">
        <v>4547</v>
      </c>
      <c r="B2286" s="3" t="s">
        <v>39818</v>
      </c>
      <c r="C2286" s="3" t="s">
        <v>30</v>
      </c>
      <c r="D2286" s="4" t="s">
        <v>19</v>
      </c>
      <c r="E2286" s="3" t="s">
        <v>117</v>
      </c>
      <c r="F2286" s="5">
        <v>15.0</v>
      </c>
      <c r="G2286" s="5">
        <v>20.0</v>
      </c>
      <c r="H2286" s="3" t="s">
        <v>132</v>
      </c>
      <c r="I2286" s="3" t="s">
        <v>50</v>
      </c>
      <c r="J2286" s="3" t="s">
        <v>498</v>
      </c>
      <c r="K2286" s="3" t="s">
        <v>39819</v>
      </c>
      <c r="L2286" s="3" t="s">
        <v>39822</v>
      </c>
      <c r="M2286" s="3" t="s">
        <v>41</v>
      </c>
    </row>
    <row r="2287" ht="22.5" customHeight="1">
      <c r="A2287" s="3" t="s">
        <v>39824</v>
      </c>
      <c r="B2287" s="3" t="s">
        <v>17564</v>
      </c>
      <c r="C2287" s="3" t="s">
        <v>30</v>
      </c>
      <c r="D2287" s="4" t="s">
        <v>19</v>
      </c>
      <c r="E2287" s="3" t="s">
        <v>20</v>
      </c>
      <c r="F2287" s="5">
        <v>15.0</v>
      </c>
      <c r="G2287" s="5">
        <v>25.0</v>
      </c>
      <c r="H2287" s="3" t="s">
        <v>237</v>
      </c>
      <c r="I2287" s="3" t="s">
        <v>57</v>
      </c>
      <c r="J2287" s="3" t="s">
        <v>9875</v>
      </c>
      <c r="K2287" s="3" t="s">
        <v>39825</v>
      </c>
      <c r="L2287" s="3" t="s">
        <v>39827</v>
      </c>
      <c r="M2287" s="3" t="s">
        <v>35</v>
      </c>
    </row>
    <row r="2288" ht="22.5" customHeight="1">
      <c r="A2288" s="3" t="s">
        <v>39828</v>
      </c>
      <c r="B2288" s="3" t="s">
        <v>36263</v>
      </c>
      <c r="C2288" s="3" t="s">
        <v>30</v>
      </c>
      <c r="D2288" s="4" t="s">
        <v>19</v>
      </c>
      <c r="E2288" s="3" t="s">
        <v>20</v>
      </c>
      <c r="F2288" s="5">
        <v>15.0</v>
      </c>
      <c r="G2288" s="5">
        <v>25.0</v>
      </c>
      <c r="H2288" s="3" t="s">
        <v>237</v>
      </c>
      <c r="I2288" s="3" t="s">
        <v>57</v>
      </c>
      <c r="J2288" s="3" t="s">
        <v>58</v>
      </c>
      <c r="K2288" s="3" t="s">
        <v>39829</v>
      </c>
      <c r="L2288" s="3" t="s">
        <v>39830</v>
      </c>
      <c r="M2288" s="3" t="s">
        <v>35</v>
      </c>
    </row>
    <row r="2289" ht="22.5" customHeight="1">
      <c r="A2289" s="3" t="s">
        <v>5116</v>
      </c>
      <c r="B2289" s="3" t="s">
        <v>39832</v>
      </c>
      <c r="C2289" s="3" t="s">
        <v>30</v>
      </c>
      <c r="D2289" s="4" t="s">
        <v>19</v>
      </c>
      <c r="E2289" s="3" t="s">
        <v>20</v>
      </c>
      <c r="F2289" s="5">
        <v>15.0</v>
      </c>
      <c r="G2289" s="5">
        <v>20.0</v>
      </c>
      <c r="H2289" s="3" t="s">
        <v>132</v>
      </c>
      <c r="I2289" s="3" t="s">
        <v>57</v>
      </c>
      <c r="J2289" s="3" t="s">
        <v>99</v>
      </c>
      <c r="K2289" s="3" t="s">
        <v>39834</v>
      </c>
      <c r="L2289" s="3" t="s">
        <v>39835</v>
      </c>
      <c r="M2289" s="3" t="s">
        <v>159</v>
      </c>
    </row>
    <row r="2290" ht="22.5" customHeight="1">
      <c r="A2290" s="3" t="s">
        <v>7851</v>
      </c>
      <c r="B2290" s="3" t="s">
        <v>17564</v>
      </c>
      <c r="C2290" s="3" t="s">
        <v>30</v>
      </c>
      <c r="D2290" s="4" t="s">
        <v>19</v>
      </c>
      <c r="E2290" s="3" t="s">
        <v>117</v>
      </c>
      <c r="F2290" s="5">
        <v>15.0</v>
      </c>
      <c r="G2290" s="5">
        <v>25.0</v>
      </c>
      <c r="H2290" s="3" t="s">
        <v>237</v>
      </c>
      <c r="I2290" s="3" t="s">
        <v>50</v>
      </c>
      <c r="J2290" s="3" t="s">
        <v>9875</v>
      </c>
      <c r="K2290" s="3" t="s">
        <v>39836</v>
      </c>
      <c r="L2290" s="3" t="s">
        <v>39837</v>
      </c>
      <c r="M2290" s="3" t="s">
        <v>35</v>
      </c>
    </row>
    <row r="2291" ht="22.5" customHeight="1">
      <c r="A2291" s="3" t="s">
        <v>39839</v>
      </c>
      <c r="B2291" s="3" t="s">
        <v>4987</v>
      </c>
      <c r="C2291" s="3" t="s">
        <v>30</v>
      </c>
      <c r="D2291" s="4" t="s">
        <v>19</v>
      </c>
      <c r="E2291" s="3" t="s">
        <v>20</v>
      </c>
      <c r="F2291" s="5">
        <v>15.0</v>
      </c>
      <c r="G2291" s="5">
        <v>17.0</v>
      </c>
      <c r="H2291" s="3" t="s">
        <v>22291</v>
      </c>
      <c r="I2291" s="3" t="s">
        <v>57</v>
      </c>
      <c r="J2291" s="3" t="s">
        <v>99</v>
      </c>
      <c r="K2291" s="3" t="s">
        <v>17862</v>
      </c>
      <c r="L2291" s="3" t="s">
        <v>39842</v>
      </c>
      <c r="M2291" s="3" t="s">
        <v>27</v>
      </c>
    </row>
    <row r="2292" ht="22.5" customHeight="1">
      <c r="A2292" s="3" t="s">
        <v>9662</v>
      </c>
      <c r="B2292" s="3" t="s">
        <v>4487</v>
      </c>
      <c r="C2292" s="3" t="s">
        <v>30</v>
      </c>
      <c r="D2292" s="4" t="s">
        <v>19</v>
      </c>
      <c r="E2292" s="3" t="s">
        <v>20</v>
      </c>
      <c r="F2292" s="5">
        <v>15.0</v>
      </c>
      <c r="G2292" s="5">
        <v>25.0</v>
      </c>
      <c r="H2292" s="3" t="s">
        <v>237</v>
      </c>
      <c r="I2292" s="3" t="s">
        <v>69</v>
      </c>
      <c r="J2292" s="3" t="s">
        <v>4492</v>
      </c>
      <c r="K2292" s="3" t="s">
        <v>25190</v>
      </c>
      <c r="L2292" s="3" t="s">
        <v>39843</v>
      </c>
      <c r="M2292" s="3" t="s">
        <v>35</v>
      </c>
    </row>
    <row r="2293" ht="22.5" customHeight="1">
      <c r="A2293" s="3" t="s">
        <v>39844</v>
      </c>
      <c r="B2293" s="3" t="s">
        <v>39845</v>
      </c>
      <c r="C2293" s="3" t="s">
        <v>30</v>
      </c>
      <c r="D2293" s="4" t="s">
        <v>19</v>
      </c>
      <c r="E2293" s="3" t="s">
        <v>127</v>
      </c>
      <c r="F2293" s="5">
        <v>15.0</v>
      </c>
      <c r="G2293" s="5">
        <v>20.0</v>
      </c>
      <c r="H2293" s="3" t="s">
        <v>132</v>
      </c>
      <c r="I2293" s="3" t="s">
        <v>57</v>
      </c>
      <c r="J2293" s="3" t="s">
        <v>567</v>
      </c>
      <c r="K2293" s="3" t="s">
        <v>39847</v>
      </c>
      <c r="L2293" s="3" t="s">
        <v>39849</v>
      </c>
      <c r="M2293" s="3" t="s">
        <v>159</v>
      </c>
    </row>
    <row r="2294" ht="22.5" customHeight="1">
      <c r="A2294" s="3" t="s">
        <v>5648</v>
      </c>
      <c r="B2294" s="3" t="s">
        <v>26050</v>
      </c>
      <c r="C2294" s="3" t="s">
        <v>30</v>
      </c>
      <c r="D2294" s="4" t="s">
        <v>19</v>
      </c>
      <c r="E2294" s="3" t="s">
        <v>21</v>
      </c>
      <c r="F2294" s="5">
        <v>15.0</v>
      </c>
      <c r="G2294" s="5">
        <v>20.0</v>
      </c>
      <c r="H2294" s="3" t="s">
        <v>132</v>
      </c>
      <c r="I2294" s="3" t="s">
        <v>57</v>
      </c>
      <c r="J2294" s="3" t="s">
        <v>26054</v>
      </c>
      <c r="K2294" s="3" t="s">
        <v>39850</v>
      </c>
      <c r="L2294" s="3" t="s">
        <v>39851</v>
      </c>
      <c r="M2294" s="3" t="s">
        <v>41</v>
      </c>
    </row>
    <row r="2295" ht="22.5" customHeight="1">
      <c r="A2295" s="3" t="s">
        <v>39852</v>
      </c>
      <c r="B2295" s="3" t="s">
        <v>39853</v>
      </c>
      <c r="C2295" s="3" t="s">
        <v>30</v>
      </c>
      <c r="D2295" s="4" t="s">
        <v>19</v>
      </c>
      <c r="E2295" s="3" t="s">
        <v>20</v>
      </c>
      <c r="F2295" s="5">
        <v>15.0</v>
      </c>
      <c r="G2295" s="5">
        <v>25.0</v>
      </c>
      <c r="H2295" s="3" t="s">
        <v>237</v>
      </c>
      <c r="I2295" s="3" t="s">
        <v>23</v>
      </c>
      <c r="J2295" s="3" t="s">
        <v>1185</v>
      </c>
      <c r="K2295" s="3" t="s">
        <v>39858</v>
      </c>
      <c r="L2295" s="3" t="s">
        <v>39859</v>
      </c>
      <c r="M2295" s="3" t="s">
        <v>27</v>
      </c>
    </row>
    <row r="2296" ht="22.5" customHeight="1">
      <c r="A2296" s="3" t="s">
        <v>33737</v>
      </c>
      <c r="B2296" s="3" t="s">
        <v>17564</v>
      </c>
      <c r="C2296" s="3" t="s">
        <v>30</v>
      </c>
      <c r="D2296" s="4" t="s">
        <v>19</v>
      </c>
      <c r="E2296" s="3" t="s">
        <v>117</v>
      </c>
      <c r="F2296" s="5">
        <v>15.0</v>
      </c>
      <c r="G2296" s="5">
        <v>25.0</v>
      </c>
      <c r="H2296" s="3" t="s">
        <v>237</v>
      </c>
      <c r="I2296" s="3" t="s">
        <v>50</v>
      </c>
      <c r="J2296" s="3" t="s">
        <v>9875</v>
      </c>
      <c r="K2296" s="3" t="s">
        <v>39863</v>
      </c>
      <c r="L2296" s="3" t="s">
        <v>39864</v>
      </c>
      <c r="M2296" s="3" t="s">
        <v>35</v>
      </c>
    </row>
    <row r="2297" ht="22.5" customHeight="1">
      <c r="A2297" s="3" t="s">
        <v>39865</v>
      </c>
      <c r="B2297" s="3" t="s">
        <v>23874</v>
      </c>
      <c r="C2297" s="3" t="s">
        <v>30</v>
      </c>
      <c r="D2297" s="4" t="s">
        <v>19</v>
      </c>
      <c r="E2297" s="3" t="s">
        <v>20</v>
      </c>
      <c r="F2297" s="5">
        <v>15.0</v>
      </c>
      <c r="G2297" s="5">
        <v>20.0</v>
      </c>
      <c r="H2297" s="3" t="s">
        <v>132</v>
      </c>
      <c r="I2297" s="3" t="s">
        <v>50</v>
      </c>
      <c r="J2297" s="3" t="s">
        <v>58</v>
      </c>
      <c r="K2297" s="3" t="s">
        <v>39869</v>
      </c>
      <c r="L2297" s="3" t="s">
        <v>39871</v>
      </c>
      <c r="M2297" s="3" t="s">
        <v>27</v>
      </c>
    </row>
    <row r="2298" ht="22.5" customHeight="1">
      <c r="A2298" s="3" t="s">
        <v>39872</v>
      </c>
      <c r="B2298" s="3" t="s">
        <v>18139</v>
      </c>
      <c r="C2298" s="3" t="s">
        <v>30</v>
      </c>
      <c r="D2298" s="4" t="s">
        <v>19</v>
      </c>
      <c r="E2298" s="3" t="s">
        <v>117</v>
      </c>
      <c r="F2298" s="5">
        <v>15.0</v>
      </c>
      <c r="G2298" s="5">
        <v>20.0</v>
      </c>
      <c r="H2298" s="3" t="s">
        <v>132</v>
      </c>
      <c r="I2298" s="3" t="s">
        <v>50</v>
      </c>
      <c r="J2298" s="3" t="s">
        <v>18143</v>
      </c>
      <c r="K2298" s="3" t="s">
        <v>39874</v>
      </c>
      <c r="L2298" s="3" t="s">
        <v>39876</v>
      </c>
      <c r="M2298" s="3" t="s">
        <v>35</v>
      </c>
    </row>
    <row r="2299" ht="22.5" customHeight="1">
      <c r="A2299" s="3" t="s">
        <v>39877</v>
      </c>
      <c r="B2299" s="3" t="s">
        <v>1447</v>
      </c>
      <c r="C2299" s="3" t="s">
        <v>30</v>
      </c>
      <c r="D2299" s="4" t="s">
        <v>19</v>
      </c>
      <c r="E2299" s="3" t="s">
        <v>117</v>
      </c>
      <c r="F2299" s="5">
        <v>15.0</v>
      </c>
      <c r="G2299" s="5">
        <v>22.0</v>
      </c>
      <c r="H2299" s="3" t="s">
        <v>6972</v>
      </c>
      <c r="I2299" s="3" t="s">
        <v>50</v>
      </c>
      <c r="J2299" s="3" t="s">
        <v>1450</v>
      </c>
      <c r="K2299" s="4" t="s">
        <v>19</v>
      </c>
      <c r="L2299" s="3" t="s">
        <v>39880</v>
      </c>
      <c r="M2299" s="3" t="s">
        <v>35</v>
      </c>
    </row>
    <row r="2300" ht="22.5" customHeight="1">
      <c r="A2300" s="3" t="s">
        <v>3205</v>
      </c>
      <c r="B2300" s="3" t="s">
        <v>25337</v>
      </c>
      <c r="C2300" s="3" t="s">
        <v>30</v>
      </c>
      <c r="D2300" s="4" t="s">
        <v>19</v>
      </c>
      <c r="E2300" s="3" t="s">
        <v>20</v>
      </c>
      <c r="F2300" s="5">
        <v>15.0</v>
      </c>
      <c r="G2300" s="5">
        <v>25.0</v>
      </c>
      <c r="H2300" s="3" t="s">
        <v>237</v>
      </c>
      <c r="I2300" s="3" t="s">
        <v>57</v>
      </c>
      <c r="J2300" s="3" t="s">
        <v>25340</v>
      </c>
      <c r="K2300" s="3" t="s">
        <v>25342</v>
      </c>
      <c r="L2300" s="3" t="s">
        <v>25934</v>
      </c>
      <c r="M2300" s="3" t="s">
        <v>27</v>
      </c>
    </row>
    <row r="2301" ht="22.5" customHeight="1">
      <c r="A2301" s="3" t="s">
        <v>7459</v>
      </c>
      <c r="B2301" s="3" t="s">
        <v>15807</v>
      </c>
      <c r="C2301" s="3" t="s">
        <v>165</v>
      </c>
      <c r="D2301" s="4" t="s">
        <v>19</v>
      </c>
      <c r="E2301" s="3" t="s">
        <v>20</v>
      </c>
      <c r="F2301" s="5">
        <v>15.0</v>
      </c>
      <c r="G2301" s="5">
        <v>30.0</v>
      </c>
      <c r="H2301" s="3" t="s">
        <v>119</v>
      </c>
      <c r="I2301" s="3" t="s">
        <v>57</v>
      </c>
      <c r="J2301" s="3" t="s">
        <v>15810</v>
      </c>
      <c r="K2301" s="3" t="s">
        <v>15811</v>
      </c>
      <c r="L2301" s="3" t="s">
        <v>15813</v>
      </c>
      <c r="M2301" s="3" t="s">
        <v>35</v>
      </c>
    </row>
    <row r="2302" ht="22.5" customHeight="1">
      <c r="A2302" s="3" t="s">
        <v>19055</v>
      </c>
      <c r="B2302" s="3" t="s">
        <v>39883</v>
      </c>
      <c r="C2302" s="3" t="s">
        <v>165</v>
      </c>
      <c r="D2302" s="4" t="s">
        <v>19</v>
      </c>
      <c r="E2302" s="3" t="s">
        <v>21</v>
      </c>
      <c r="F2302" s="5">
        <v>15.0</v>
      </c>
      <c r="G2302" s="5">
        <v>20.0</v>
      </c>
      <c r="H2302" s="3" t="s">
        <v>132</v>
      </c>
      <c r="I2302" s="3" t="s">
        <v>50</v>
      </c>
      <c r="J2302" s="3" t="s">
        <v>489</v>
      </c>
      <c r="K2302" s="3" t="s">
        <v>39886</v>
      </c>
      <c r="L2302" s="3" t="s">
        <v>39887</v>
      </c>
      <c r="M2302" s="3" t="s">
        <v>41</v>
      </c>
    </row>
    <row r="2303" ht="22.5" customHeight="1">
      <c r="A2303" s="3" t="s">
        <v>39888</v>
      </c>
      <c r="B2303" s="3" t="s">
        <v>39889</v>
      </c>
      <c r="C2303" s="3" t="s">
        <v>165</v>
      </c>
      <c r="D2303" s="4" t="s">
        <v>19</v>
      </c>
      <c r="E2303" s="3" t="s">
        <v>20</v>
      </c>
      <c r="F2303" s="5">
        <v>15.0</v>
      </c>
      <c r="G2303" s="5">
        <v>20.0</v>
      </c>
      <c r="H2303" s="3" t="s">
        <v>132</v>
      </c>
      <c r="I2303" s="3" t="s">
        <v>57</v>
      </c>
      <c r="J2303" s="3" t="s">
        <v>39891</v>
      </c>
      <c r="K2303" s="3" t="s">
        <v>39892</v>
      </c>
      <c r="L2303" s="3" t="s">
        <v>39893</v>
      </c>
      <c r="M2303" s="3" t="s">
        <v>41</v>
      </c>
    </row>
    <row r="2304" ht="22.5" customHeight="1">
      <c r="A2304" s="3" t="s">
        <v>39894</v>
      </c>
      <c r="B2304" s="3" t="s">
        <v>22886</v>
      </c>
      <c r="C2304" s="3" t="s">
        <v>165</v>
      </c>
      <c r="D2304" s="4" t="s">
        <v>19</v>
      </c>
      <c r="E2304" s="3" t="s">
        <v>20</v>
      </c>
      <c r="F2304" s="5">
        <v>15.0</v>
      </c>
      <c r="G2304" s="5">
        <v>25.0</v>
      </c>
      <c r="H2304" s="3" t="s">
        <v>237</v>
      </c>
      <c r="I2304" s="3" t="s">
        <v>50</v>
      </c>
      <c r="J2304" s="3" t="s">
        <v>4236</v>
      </c>
      <c r="K2304" s="3" t="s">
        <v>22889</v>
      </c>
      <c r="L2304" s="3" t="s">
        <v>39898</v>
      </c>
      <c r="M2304" s="3" t="s">
        <v>90</v>
      </c>
    </row>
    <row r="2305" ht="22.5" customHeight="1">
      <c r="A2305" s="3" t="s">
        <v>39899</v>
      </c>
      <c r="B2305" s="3" t="s">
        <v>39901</v>
      </c>
      <c r="C2305" s="3" t="s">
        <v>165</v>
      </c>
      <c r="D2305" s="4" t="s">
        <v>19</v>
      </c>
      <c r="E2305" s="3" t="s">
        <v>20</v>
      </c>
      <c r="F2305" s="5">
        <v>15.0</v>
      </c>
      <c r="G2305" s="5">
        <v>20.0</v>
      </c>
      <c r="H2305" s="3" t="s">
        <v>132</v>
      </c>
      <c r="I2305" s="3" t="s">
        <v>69</v>
      </c>
      <c r="J2305" s="3" t="s">
        <v>329</v>
      </c>
      <c r="K2305" s="3" t="s">
        <v>39902</v>
      </c>
      <c r="L2305" s="3" t="s">
        <v>39903</v>
      </c>
      <c r="M2305" s="3" t="s">
        <v>35</v>
      </c>
    </row>
    <row r="2306" ht="22.5" customHeight="1">
      <c r="A2306" s="3" t="s">
        <v>18604</v>
      </c>
      <c r="B2306" s="3" t="s">
        <v>23256</v>
      </c>
      <c r="C2306" s="3" t="s">
        <v>165</v>
      </c>
      <c r="D2306" s="4" t="s">
        <v>19</v>
      </c>
      <c r="E2306" s="3" t="s">
        <v>20</v>
      </c>
      <c r="F2306" s="5">
        <v>15.0</v>
      </c>
      <c r="G2306" s="5">
        <v>30.0</v>
      </c>
      <c r="H2306" s="3" t="s">
        <v>119</v>
      </c>
      <c r="I2306" s="3" t="s">
        <v>23</v>
      </c>
      <c r="J2306" s="3" t="s">
        <v>16053</v>
      </c>
      <c r="K2306" s="3" t="s">
        <v>23260</v>
      </c>
      <c r="L2306" s="3" t="s">
        <v>39907</v>
      </c>
      <c r="M2306" s="3" t="s">
        <v>35</v>
      </c>
    </row>
    <row r="2307" ht="22.5" customHeight="1">
      <c r="A2307" s="3" t="s">
        <v>18604</v>
      </c>
      <c r="B2307" s="3" t="s">
        <v>11837</v>
      </c>
      <c r="C2307" s="3" t="s">
        <v>165</v>
      </c>
      <c r="D2307" s="4" t="s">
        <v>19</v>
      </c>
      <c r="E2307" s="3" t="s">
        <v>127</v>
      </c>
      <c r="F2307" s="5">
        <v>15.0</v>
      </c>
      <c r="G2307" s="5">
        <v>20.0</v>
      </c>
      <c r="H2307" s="3" t="s">
        <v>132</v>
      </c>
      <c r="I2307" s="3" t="s">
        <v>69</v>
      </c>
      <c r="J2307" s="3" t="s">
        <v>11840</v>
      </c>
      <c r="K2307" s="3" t="s">
        <v>22893</v>
      </c>
      <c r="L2307" s="3" t="s">
        <v>22894</v>
      </c>
      <c r="M2307" s="3" t="s">
        <v>41</v>
      </c>
    </row>
    <row r="2308" ht="22.5" customHeight="1">
      <c r="A2308" s="3" t="s">
        <v>6557</v>
      </c>
      <c r="B2308" s="3" t="s">
        <v>172</v>
      </c>
      <c r="C2308" s="3" t="s">
        <v>165</v>
      </c>
      <c r="D2308" s="4" t="s">
        <v>19</v>
      </c>
      <c r="E2308" s="3" t="s">
        <v>20</v>
      </c>
      <c r="F2308" s="5">
        <v>15.0</v>
      </c>
      <c r="G2308" s="5">
        <v>20.0</v>
      </c>
      <c r="H2308" s="3" t="s">
        <v>132</v>
      </c>
      <c r="I2308" s="3" t="s">
        <v>23</v>
      </c>
      <c r="J2308" s="3" t="s">
        <v>70</v>
      </c>
      <c r="K2308" s="3" t="s">
        <v>2661</v>
      </c>
      <c r="L2308" s="3" t="s">
        <v>39914</v>
      </c>
      <c r="M2308" s="3" t="s">
        <v>27</v>
      </c>
    </row>
    <row r="2309" ht="22.5" customHeight="1">
      <c r="A2309" s="3" t="s">
        <v>12700</v>
      </c>
      <c r="B2309" s="3" t="s">
        <v>12702</v>
      </c>
      <c r="C2309" s="3" t="s">
        <v>165</v>
      </c>
      <c r="D2309" s="4" t="s">
        <v>19</v>
      </c>
      <c r="E2309" s="3" t="s">
        <v>21</v>
      </c>
      <c r="F2309" s="5">
        <v>15.0</v>
      </c>
      <c r="G2309" s="5">
        <v>20.0</v>
      </c>
      <c r="H2309" s="3" t="s">
        <v>132</v>
      </c>
      <c r="I2309" s="3" t="s">
        <v>69</v>
      </c>
      <c r="J2309" s="3" t="s">
        <v>6183</v>
      </c>
      <c r="K2309" s="3" t="s">
        <v>12706</v>
      </c>
      <c r="L2309" s="3" t="s">
        <v>12708</v>
      </c>
      <c r="M2309" s="3" t="s">
        <v>35</v>
      </c>
    </row>
    <row r="2310" ht="22.5" customHeight="1">
      <c r="A2310" s="3" t="s">
        <v>39915</v>
      </c>
      <c r="B2310" s="3" t="s">
        <v>25766</v>
      </c>
      <c r="C2310" s="3" t="s">
        <v>165</v>
      </c>
      <c r="D2310" s="4" t="s">
        <v>19</v>
      </c>
      <c r="E2310" s="3" t="s">
        <v>20</v>
      </c>
      <c r="F2310" s="5">
        <v>15.0</v>
      </c>
      <c r="G2310" s="5">
        <v>20.0</v>
      </c>
      <c r="H2310" s="3" t="s">
        <v>132</v>
      </c>
      <c r="I2310" s="3" t="s">
        <v>57</v>
      </c>
      <c r="J2310" s="3" t="s">
        <v>200</v>
      </c>
      <c r="K2310" s="3" t="s">
        <v>39917</v>
      </c>
      <c r="L2310" s="3" t="s">
        <v>39919</v>
      </c>
      <c r="M2310" s="3" t="s">
        <v>41</v>
      </c>
    </row>
    <row r="2311" ht="22.5" customHeight="1">
      <c r="A2311" s="3" t="s">
        <v>39920</v>
      </c>
      <c r="B2311" s="3" t="s">
        <v>22396</v>
      </c>
      <c r="C2311" s="3" t="s">
        <v>165</v>
      </c>
      <c r="D2311" s="4" t="s">
        <v>19</v>
      </c>
      <c r="E2311" s="3" t="s">
        <v>20</v>
      </c>
      <c r="F2311" s="5">
        <v>15.0</v>
      </c>
      <c r="G2311" s="5">
        <v>20.0</v>
      </c>
      <c r="H2311" s="3" t="s">
        <v>132</v>
      </c>
      <c r="I2311" s="3" t="s">
        <v>57</v>
      </c>
      <c r="J2311" s="3" t="s">
        <v>38</v>
      </c>
      <c r="K2311" s="3" t="s">
        <v>39923</v>
      </c>
      <c r="L2311" s="3" t="s">
        <v>39925</v>
      </c>
      <c r="M2311" s="3" t="s">
        <v>159</v>
      </c>
    </row>
    <row r="2312" ht="22.5" customHeight="1">
      <c r="A2312" s="3" t="s">
        <v>37851</v>
      </c>
      <c r="B2312" s="3" t="s">
        <v>14513</v>
      </c>
      <c r="C2312" s="3" t="s">
        <v>165</v>
      </c>
      <c r="D2312" s="4" t="s">
        <v>19</v>
      </c>
      <c r="E2312" s="3" t="s">
        <v>20</v>
      </c>
      <c r="F2312" s="5">
        <v>15.0</v>
      </c>
      <c r="G2312" s="5">
        <v>20.0</v>
      </c>
      <c r="H2312" s="3" t="s">
        <v>132</v>
      </c>
      <c r="I2312" s="3" t="s">
        <v>57</v>
      </c>
      <c r="J2312" s="3" t="s">
        <v>14515</v>
      </c>
      <c r="K2312" s="3" t="s">
        <v>14516</v>
      </c>
      <c r="L2312" s="3" t="s">
        <v>39930</v>
      </c>
      <c r="M2312" s="3" t="s">
        <v>35</v>
      </c>
    </row>
    <row r="2313" ht="22.5" customHeight="1">
      <c r="A2313" s="3" t="s">
        <v>15143</v>
      </c>
      <c r="B2313" s="3" t="s">
        <v>10546</v>
      </c>
      <c r="C2313" s="3" t="s">
        <v>165</v>
      </c>
      <c r="D2313" s="4" t="s">
        <v>19</v>
      </c>
      <c r="E2313" s="3" t="s">
        <v>20</v>
      </c>
      <c r="F2313" s="5">
        <v>15.0</v>
      </c>
      <c r="G2313" s="5">
        <v>20.0</v>
      </c>
      <c r="H2313" s="3" t="s">
        <v>132</v>
      </c>
      <c r="I2313" s="3" t="s">
        <v>57</v>
      </c>
      <c r="J2313" s="3" t="s">
        <v>264</v>
      </c>
      <c r="K2313" s="3" t="s">
        <v>39934</v>
      </c>
      <c r="L2313" s="3" t="s">
        <v>39935</v>
      </c>
      <c r="M2313" s="3" t="s">
        <v>27</v>
      </c>
    </row>
    <row r="2314" ht="22.5" customHeight="1">
      <c r="A2314" s="3" t="s">
        <v>36335</v>
      </c>
      <c r="B2314" s="3" t="s">
        <v>39936</v>
      </c>
      <c r="C2314" s="3" t="s">
        <v>165</v>
      </c>
      <c r="D2314" s="4" t="s">
        <v>19</v>
      </c>
      <c r="E2314" s="3" t="s">
        <v>21</v>
      </c>
      <c r="F2314" s="5">
        <v>15.0</v>
      </c>
      <c r="G2314" s="5">
        <v>20.0</v>
      </c>
      <c r="H2314" s="3" t="s">
        <v>132</v>
      </c>
      <c r="I2314" s="3" t="s">
        <v>57</v>
      </c>
      <c r="J2314" s="3" t="s">
        <v>1499</v>
      </c>
      <c r="K2314" s="3" t="s">
        <v>39937</v>
      </c>
      <c r="L2314" s="3" t="s">
        <v>39938</v>
      </c>
      <c r="M2314" s="3" t="s">
        <v>35</v>
      </c>
    </row>
    <row r="2315" ht="22.5" customHeight="1">
      <c r="A2315" s="3" t="s">
        <v>6557</v>
      </c>
      <c r="B2315" s="3" t="s">
        <v>14514</v>
      </c>
      <c r="C2315" s="3" t="s">
        <v>165</v>
      </c>
      <c r="D2315" s="4" t="s">
        <v>19</v>
      </c>
      <c r="E2315" s="3" t="s">
        <v>21</v>
      </c>
      <c r="F2315" s="5">
        <v>15.0</v>
      </c>
      <c r="G2315" s="5">
        <v>20.0</v>
      </c>
      <c r="H2315" s="3" t="s">
        <v>132</v>
      </c>
      <c r="I2315" s="3" t="s">
        <v>23</v>
      </c>
      <c r="J2315" s="3" t="s">
        <v>58</v>
      </c>
      <c r="K2315" s="3" t="s">
        <v>7269</v>
      </c>
      <c r="L2315" s="3" t="s">
        <v>39941</v>
      </c>
      <c r="M2315" s="3" t="s">
        <v>35</v>
      </c>
    </row>
    <row r="2316" ht="22.5" customHeight="1">
      <c r="A2316" s="3" t="s">
        <v>39943</v>
      </c>
      <c r="B2316" s="3" t="s">
        <v>36388</v>
      </c>
      <c r="C2316" s="3" t="s">
        <v>165</v>
      </c>
      <c r="D2316" s="4" t="s">
        <v>19</v>
      </c>
      <c r="E2316" s="3" t="s">
        <v>20</v>
      </c>
      <c r="F2316" s="5">
        <v>15.0</v>
      </c>
      <c r="G2316" s="5">
        <v>25.0</v>
      </c>
      <c r="H2316" s="3" t="s">
        <v>237</v>
      </c>
      <c r="I2316" s="3" t="s">
        <v>23</v>
      </c>
      <c r="J2316" s="3" t="s">
        <v>4942</v>
      </c>
      <c r="K2316" s="3" t="s">
        <v>36391</v>
      </c>
      <c r="L2316" s="3" t="s">
        <v>39945</v>
      </c>
      <c r="M2316" s="3" t="s">
        <v>35</v>
      </c>
    </row>
    <row r="2317" ht="22.5" customHeight="1">
      <c r="A2317" s="3" t="s">
        <v>6557</v>
      </c>
      <c r="B2317" s="3" t="s">
        <v>10546</v>
      </c>
      <c r="C2317" s="3" t="s">
        <v>165</v>
      </c>
      <c r="D2317" s="4" t="s">
        <v>19</v>
      </c>
      <c r="E2317" s="3" t="s">
        <v>21</v>
      </c>
      <c r="F2317" s="5">
        <v>15.0</v>
      </c>
      <c r="G2317" s="5">
        <v>20.0</v>
      </c>
      <c r="H2317" s="3" t="s">
        <v>132</v>
      </c>
      <c r="I2317" s="3" t="s">
        <v>57</v>
      </c>
      <c r="J2317" s="3" t="s">
        <v>264</v>
      </c>
      <c r="K2317" s="3" t="s">
        <v>10547</v>
      </c>
      <c r="L2317" s="3" t="s">
        <v>39946</v>
      </c>
      <c r="M2317" s="3" t="s">
        <v>27</v>
      </c>
    </row>
    <row r="2318" ht="22.5" customHeight="1">
      <c r="A2318" s="3" t="s">
        <v>39948</v>
      </c>
      <c r="B2318" s="3" t="s">
        <v>39949</v>
      </c>
      <c r="C2318" s="3" t="s">
        <v>165</v>
      </c>
      <c r="D2318" s="4" t="s">
        <v>19</v>
      </c>
      <c r="E2318" s="3" t="s">
        <v>20</v>
      </c>
      <c r="F2318" s="5">
        <v>15.0</v>
      </c>
      <c r="G2318" s="5">
        <v>20.0</v>
      </c>
      <c r="H2318" s="3" t="s">
        <v>132</v>
      </c>
      <c r="I2318" s="3" t="s">
        <v>50</v>
      </c>
      <c r="J2318" s="3" t="s">
        <v>39952</v>
      </c>
      <c r="K2318" s="3" t="s">
        <v>39953</v>
      </c>
      <c r="L2318" s="3" t="s">
        <v>39954</v>
      </c>
      <c r="M2318" s="3" t="s">
        <v>35</v>
      </c>
    </row>
    <row r="2319" ht="22.5" customHeight="1">
      <c r="A2319" s="3" t="s">
        <v>37883</v>
      </c>
      <c r="B2319" s="3" t="s">
        <v>39955</v>
      </c>
      <c r="C2319" s="3" t="s">
        <v>165</v>
      </c>
      <c r="D2319" s="4" t="s">
        <v>19</v>
      </c>
      <c r="E2319" s="3" t="s">
        <v>20</v>
      </c>
      <c r="F2319" s="5">
        <v>15.0</v>
      </c>
      <c r="G2319" s="5">
        <v>20.0</v>
      </c>
      <c r="H2319" s="3" t="s">
        <v>132</v>
      </c>
      <c r="I2319" s="3" t="s">
        <v>57</v>
      </c>
      <c r="J2319" s="3" t="s">
        <v>39957</v>
      </c>
      <c r="K2319" s="3" t="s">
        <v>39958</v>
      </c>
      <c r="L2319" s="3" t="s">
        <v>39959</v>
      </c>
      <c r="M2319" s="3" t="s">
        <v>41</v>
      </c>
    </row>
    <row r="2320" ht="22.5" customHeight="1">
      <c r="A2320" s="3" t="s">
        <v>6531</v>
      </c>
      <c r="B2320" s="3" t="s">
        <v>39961</v>
      </c>
      <c r="C2320" s="3" t="s">
        <v>165</v>
      </c>
      <c r="D2320" s="4" t="s">
        <v>19</v>
      </c>
      <c r="E2320" s="3" t="s">
        <v>20</v>
      </c>
      <c r="F2320" s="5">
        <v>15.0</v>
      </c>
      <c r="G2320" s="5">
        <v>25.0</v>
      </c>
      <c r="H2320" s="3" t="s">
        <v>237</v>
      </c>
      <c r="I2320" s="3" t="s">
        <v>50</v>
      </c>
      <c r="J2320" s="3" t="s">
        <v>58</v>
      </c>
      <c r="K2320" s="3" t="s">
        <v>39963</v>
      </c>
      <c r="L2320" s="3" t="s">
        <v>39965</v>
      </c>
      <c r="M2320" s="3" t="s">
        <v>35</v>
      </c>
    </row>
    <row r="2321" ht="22.5" customHeight="1">
      <c r="A2321" s="3" t="s">
        <v>39966</v>
      </c>
      <c r="B2321" s="3" t="s">
        <v>39968</v>
      </c>
      <c r="C2321" s="3" t="s">
        <v>165</v>
      </c>
      <c r="D2321" s="4" t="s">
        <v>19</v>
      </c>
      <c r="E2321" s="3" t="s">
        <v>20</v>
      </c>
      <c r="F2321" s="5">
        <v>15.0</v>
      </c>
      <c r="G2321" s="5">
        <v>20.0</v>
      </c>
      <c r="H2321" s="3" t="s">
        <v>132</v>
      </c>
      <c r="I2321" s="3" t="s">
        <v>50</v>
      </c>
      <c r="J2321" s="3" t="s">
        <v>38</v>
      </c>
      <c r="K2321" s="3" t="s">
        <v>39969</v>
      </c>
      <c r="L2321" s="3" t="s">
        <v>39970</v>
      </c>
      <c r="M2321" s="3" t="s">
        <v>41</v>
      </c>
    </row>
    <row r="2322" ht="22.5" customHeight="1">
      <c r="A2322" s="3" t="s">
        <v>39971</v>
      </c>
      <c r="B2322" s="3" t="s">
        <v>10345</v>
      </c>
      <c r="C2322" s="3" t="s">
        <v>165</v>
      </c>
      <c r="D2322" s="4" t="s">
        <v>19</v>
      </c>
      <c r="E2322" s="3" t="s">
        <v>20</v>
      </c>
      <c r="F2322" s="5">
        <v>15.0</v>
      </c>
      <c r="G2322" s="5">
        <v>30.0</v>
      </c>
      <c r="H2322" s="3" t="s">
        <v>119</v>
      </c>
      <c r="I2322" s="3" t="s">
        <v>57</v>
      </c>
      <c r="J2322" s="3" t="s">
        <v>58</v>
      </c>
      <c r="K2322" s="4" t="s">
        <v>19</v>
      </c>
      <c r="L2322" s="3" t="s">
        <v>39975</v>
      </c>
      <c r="M2322" s="3" t="s">
        <v>27</v>
      </c>
    </row>
    <row r="2323" ht="22.5" customHeight="1">
      <c r="A2323" s="3" t="s">
        <v>31046</v>
      </c>
      <c r="B2323" s="3" t="s">
        <v>39976</v>
      </c>
      <c r="C2323" s="3" t="s">
        <v>165</v>
      </c>
      <c r="D2323" s="4" t="s">
        <v>19</v>
      </c>
      <c r="E2323" s="3" t="s">
        <v>20</v>
      </c>
      <c r="F2323" s="5">
        <v>15.0</v>
      </c>
      <c r="G2323" s="5">
        <v>20.0</v>
      </c>
      <c r="H2323" s="3" t="s">
        <v>132</v>
      </c>
      <c r="I2323" s="3" t="s">
        <v>23</v>
      </c>
      <c r="J2323" s="3" t="s">
        <v>13224</v>
      </c>
      <c r="K2323" s="3" t="s">
        <v>39978</v>
      </c>
      <c r="L2323" s="3" t="s">
        <v>39980</v>
      </c>
      <c r="M2323" s="3" t="s">
        <v>27</v>
      </c>
    </row>
    <row r="2324" ht="22.5" customHeight="1">
      <c r="A2324" s="3" t="s">
        <v>35086</v>
      </c>
      <c r="B2324" s="3" t="s">
        <v>39981</v>
      </c>
      <c r="C2324" s="3" t="s">
        <v>165</v>
      </c>
      <c r="D2324" s="4" t="s">
        <v>19</v>
      </c>
      <c r="E2324" s="3" t="s">
        <v>20</v>
      </c>
      <c r="F2324" s="5">
        <v>15.0</v>
      </c>
      <c r="G2324" s="5">
        <v>25.0</v>
      </c>
      <c r="H2324" s="3" t="s">
        <v>237</v>
      </c>
      <c r="I2324" s="3" t="s">
        <v>57</v>
      </c>
      <c r="J2324" s="3" t="s">
        <v>4236</v>
      </c>
      <c r="K2324" s="3" t="s">
        <v>39983</v>
      </c>
      <c r="L2324" s="3" t="s">
        <v>39986</v>
      </c>
      <c r="M2324" s="3" t="s">
        <v>35</v>
      </c>
    </row>
    <row r="2325" ht="22.5" customHeight="1">
      <c r="A2325" s="3" t="s">
        <v>31303</v>
      </c>
      <c r="B2325" s="3" t="s">
        <v>30337</v>
      </c>
      <c r="C2325" s="3" t="s">
        <v>165</v>
      </c>
      <c r="D2325" s="4" t="s">
        <v>19</v>
      </c>
      <c r="E2325" s="3" t="s">
        <v>20</v>
      </c>
      <c r="F2325" s="5">
        <v>15.0</v>
      </c>
      <c r="G2325" s="5">
        <v>25.0</v>
      </c>
      <c r="H2325" s="3" t="s">
        <v>237</v>
      </c>
      <c r="I2325" s="3" t="s">
        <v>57</v>
      </c>
      <c r="J2325" s="3" t="s">
        <v>821</v>
      </c>
      <c r="K2325" s="3" t="s">
        <v>30345</v>
      </c>
      <c r="L2325" s="3" t="s">
        <v>31309</v>
      </c>
      <c r="M2325" s="3" t="s">
        <v>41</v>
      </c>
    </row>
    <row r="2326" ht="22.5" customHeight="1">
      <c r="A2326" s="3" t="s">
        <v>22721</v>
      </c>
      <c r="B2326" s="3" t="s">
        <v>10345</v>
      </c>
      <c r="C2326" s="3" t="s">
        <v>165</v>
      </c>
      <c r="D2326" s="4" t="s">
        <v>19</v>
      </c>
      <c r="E2326" s="3" t="s">
        <v>20</v>
      </c>
      <c r="F2326" s="5">
        <v>15.0</v>
      </c>
      <c r="G2326" s="5">
        <v>30.0</v>
      </c>
      <c r="H2326" s="3" t="s">
        <v>119</v>
      </c>
      <c r="I2326" s="3" t="s">
        <v>57</v>
      </c>
      <c r="J2326" s="3" t="s">
        <v>58</v>
      </c>
      <c r="K2326" s="3" t="s">
        <v>22723</v>
      </c>
      <c r="L2326" s="3" t="s">
        <v>22725</v>
      </c>
      <c r="M2326" s="3" t="s">
        <v>27</v>
      </c>
    </row>
    <row r="2327" ht="22.5" customHeight="1">
      <c r="A2327" s="3" t="s">
        <v>6447</v>
      </c>
      <c r="B2327" s="3" t="s">
        <v>39991</v>
      </c>
      <c r="C2327" s="3" t="s">
        <v>165</v>
      </c>
      <c r="D2327" s="4" t="s">
        <v>19</v>
      </c>
      <c r="E2327" s="3" t="s">
        <v>20</v>
      </c>
      <c r="F2327" s="5">
        <v>15.0</v>
      </c>
      <c r="G2327" s="5">
        <v>20.0</v>
      </c>
      <c r="H2327" s="3" t="s">
        <v>132</v>
      </c>
      <c r="I2327" s="3" t="s">
        <v>57</v>
      </c>
      <c r="J2327" s="3" t="s">
        <v>39992</v>
      </c>
      <c r="K2327" s="3" t="s">
        <v>39993</v>
      </c>
      <c r="L2327" s="3" t="s">
        <v>39994</v>
      </c>
      <c r="M2327" s="3" t="s">
        <v>41</v>
      </c>
    </row>
    <row r="2328" ht="22.5" customHeight="1">
      <c r="A2328" s="3" t="s">
        <v>3825</v>
      </c>
      <c r="B2328" s="3" t="s">
        <v>39995</v>
      </c>
      <c r="C2328" s="3" t="s">
        <v>165</v>
      </c>
      <c r="D2328" s="4" t="s">
        <v>19</v>
      </c>
      <c r="E2328" s="3" t="s">
        <v>20</v>
      </c>
      <c r="F2328" s="5">
        <v>15.0</v>
      </c>
      <c r="G2328" s="5">
        <v>30.0</v>
      </c>
      <c r="H2328" s="3" t="s">
        <v>119</v>
      </c>
      <c r="I2328" s="3" t="s">
        <v>57</v>
      </c>
      <c r="J2328" s="3" t="s">
        <v>58</v>
      </c>
      <c r="K2328" s="3" t="s">
        <v>8692</v>
      </c>
      <c r="L2328" s="3" t="s">
        <v>39997</v>
      </c>
      <c r="M2328" s="3" t="s">
        <v>35</v>
      </c>
    </row>
    <row r="2329" ht="22.5" customHeight="1">
      <c r="A2329" s="3" t="s">
        <v>31759</v>
      </c>
      <c r="B2329" s="3" t="s">
        <v>39998</v>
      </c>
      <c r="C2329" s="3" t="s">
        <v>165</v>
      </c>
      <c r="D2329" s="4" t="s">
        <v>19</v>
      </c>
      <c r="E2329" s="3" t="s">
        <v>117</v>
      </c>
      <c r="F2329" s="5">
        <v>15.0</v>
      </c>
      <c r="G2329" s="5">
        <v>20.0</v>
      </c>
      <c r="H2329" s="3" t="s">
        <v>132</v>
      </c>
      <c r="I2329" s="3" t="s">
        <v>50</v>
      </c>
      <c r="J2329" s="3" t="s">
        <v>12349</v>
      </c>
      <c r="K2329" s="3" t="s">
        <v>189</v>
      </c>
      <c r="L2329" s="3" t="s">
        <v>40001</v>
      </c>
      <c r="M2329" s="3" t="s">
        <v>41</v>
      </c>
    </row>
    <row r="2330" ht="22.5" customHeight="1">
      <c r="A2330" s="3" t="s">
        <v>31046</v>
      </c>
      <c r="B2330" s="3" t="s">
        <v>40002</v>
      </c>
      <c r="C2330" s="3" t="s">
        <v>165</v>
      </c>
      <c r="D2330" s="4" t="s">
        <v>19</v>
      </c>
      <c r="E2330" s="3" t="s">
        <v>20</v>
      </c>
      <c r="F2330" s="5">
        <v>15.0</v>
      </c>
      <c r="G2330" s="5">
        <v>25.0</v>
      </c>
      <c r="H2330" s="3" t="s">
        <v>237</v>
      </c>
      <c r="I2330" s="3" t="s">
        <v>57</v>
      </c>
      <c r="J2330" s="3" t="s">
        <v>1695</v>
      </c>
      <c r="K2330" s="3" t="s">
        <v>40008</v>
      </c>
      <c r="L2330" s="3" t="s">
        <v>40010</v>
      </c>
      <c r="M2330" s="3" t="s">
        <v>27</v>
      </c>
    </row>
    <row r="2331" ht="22.5" customHeight="1">
      <c r="A2331" s="3" t="s">
        <v>10740</v>
      </c>
      <c r="B2331" s="3" t="s">
        <v>15064</v>
      </c>
      <c r="C2331" s="3" t="s">
        <v>165</v>
      </c>
      <c r="D2331" s="4" t="s">
        <v>19</v>
      </c>
      <c r="E2331" s="3" t="s">
        <v>20</v>
      </c>
      <c r="F2331" s="5">
        <v>15.0</v>
      </c>
      <c r="G2331" s="5">
        <v>25.0</v>
      </c>
      <c r="H2331" s="3" t="s">
        <v>237</v>
      </c>
      <c r="I2331" s="3" t="s">
        <v>57</v>
      </c>
      <c r="J2331" s="3" t="s">
        <v>2355</v>
      </c>
      <c r="K2331" s="3" t="s">
        <v>15066</v>
      </c>
      <c r="L2331" s="3" t="s">
        <v>23020</v>
      </c>
      <c r="M2331" s="3" t="s">
        <v>35</v>
      </c>
    </row>
    <row r="2332" ht="22.5" customHeight="1">
      <c r="A2332" s="3" t="s">
        <v>40013</v>
      </c>
      <c r="B2332" s="3" t="s">
        <v>15064</v>
      </c>
      <c r="C2332" s="3" t="s">
        <v>165</v>
      </c>
      <c r="D2332" s="4" t="s">
        <v>19</v>
      </c>
      <c r="E2332" s="3" t="s">
        <v>20</v>
      </c>
      <c r="F2332" s="5">
        <v>15.0</v>
      </c>
      <c r="G2332" s="5">
        <v>30.0</v>
      </c>
      <c r="H2332" s="3" t="s">
        <v>119</v>
      </c>
      <c r="I2332" s="3" t="s">
        <v>57</v>
      </c>
      <c r="J2332" s="3" t="s">
        <v>2355</v>
      </c>
      <c r="K2332" s="3" t="s">
        <v>15066</v>
      </c>
      <c r="L2332" s="3" t="s">
        <v>40016</v>
      </c>
      <c r="M2332" s="3" t="s">
        <v>35</v>
      </c>
    </row>
    <row r="2333" ht="22.5" customHeight="1">
      <c r="A2333" s="3" t="s">
        <v>33781</v>
      </c>
      <c r="B2333" s="3" t="s">
        <v>23136</v>
      </c>
      <c r="C2333" s="3" t="s">
        <v>165</v>
      </c>
      <c r="D2333" s="4" t="s">
        <v>19</v>
      </c>
      <c r="E2333" s="3" t="s">
        <v>20</v>
      </c>
      <c r="F2333" s="5">
        <v>15.0</v>
      </c>
      <c r="G2333" s="5">
        <v>30.0</v>
      </c>
      <c r="H2333" s="3" t="s">
        <v>119</v>
      </c>
      <c r="I2333" s="3" t="s">
        <v>57</v>
      </c>
      <c r="J2333" s="3" t="s">
        <v>23142</v>
      </c>
      <c r="K2333" s="3" t="s">
        <v>23143</v>
      </c>
      <c r="L2333" s="3" t="s">
        <v>40019</v>
      </c>
      <c r="M2333" s="3" t="s">
        <v>35</v>
      </c>
    </row>
    <row r="2334" ht="22.5" customHeight="1">
      <c r="A2334" s="3" t="s">
        <v>40020</v>
      </c>
      <c r="B2334" s="3" t="s">
        <v>40021</v>
      </c>
      <c r="C2334" s="3" t="s">
        <v>165</v>
      </c>
      <c r="D2334" s="4" t="s">
        <v>19</v>
      </c>
      <c r="E2334" s="3" t="s">
        <v>117</v>
      </c>
      <c r="F2334" s="5">
        <v>15.0</v>
      </c>
      <c r="G2334" s="5">
        <v>20.0</v>
      </c>
      <c r="H2334" s="3" t="s">
        <v>132</v>
      </c>
      <c r="I2334" s="3" t="s">
        <v>50</v>
      </c>
      <c r="J2334" s="3" t="s">
        <v>1695</v>
      </c>
      <c r="K2334" s="3" t="s">
        <v>27954</v>
      </c>
      <c r="L2334" s="3" t="s">
        <v>40023</v>
      </c>
      <c r="M2334" s="3" t="s">
        <v>41</v>
      </c>
    </row>
    <row r="2335" ht="22.5" customHeight="1">
      <c r="A2335" s="3" t="s">
        <v>2309</v>
      </c>
      <c r="B2335" s="3" t="s">
        <v>31334</v>
      </c>
      <c r="C2335" s="3" t="s">
        <v>165</v>
      </c>
      <c r="D2335" s="4" t="s">
        <v>19</v>
      </c>
      <c r="E2335" s="3" t="s">
        <v>21</v>
      </c>
      <c r="F2335" s="5">
        <v>15.0</v>
      </c>
      <c r="G2335" s="5">
        <v>20.0</v>
      </c>
      <c r="H2335" s="3" t="s">
        <v>132</v>
      </c>
      <c r="I2335" s="3" t="s">
        <v>57</v>
      </c>
      <c r="J2335" s="3" t="s">
        <v>698</v>
      </c>
      <c r="K2335" s="4" t="s">
        <v>19</v>
      </c>
      <c r="L2335" s="3" t="s">
        <v>31338</v>
      </c>
      <c r="M2335" s="3" t="s">
        <v>90</v>
      </c>
    </row>
    <row r="2336" ht="22.5" customHeight="1">
      <c r="A2336" s="3" t="s">
        <v>40026</v>
      </c>
      <c r="B2336" s="3" t="s">
        <v>40027</v>
      </c>
      <c r="C2336" s="3" t="s">
        <v>165</v>
      </c>
      <c r="D2336" s="4" t="s">
        <v>19</v>
      </c>
      <c r="E2336" s="3" t="s">
        <v>117</v>
      </c>
      <c r="F2336" s="5">
        <v>15.0</v>
      </c>
      <c r="G2336" s="5">
        <v>20.0</v>
      </c>
      <c r="H2336" s="3" t="s">
        <v>132</v>
      </c>
      <c r="I2336" s="3" t="s">
        <v>69</v>
      </c>
      <c r="J2336" s="3" t="s">
        <v>5319</v>
      </c>
      <c r="K2336" s="3" t="s">
        <v>1616</v>
      </c>
      <c r="L2336" s="3" t="s">
        <v>40031</v>
      </c>
      <c r="M2336" s="3" t="s">
        <v>35</v>
      </c>
    </row>
    <row r="2337" ht="22.5" customHeight="1">
      <c r="A2337" s="3" t="s">
        <v>40032</v>
      </c>
      <c r="B2337" s="3" t="s">
        <v>40027</v>
      </c>
      <c r="C2337" s="3" t="s">
        <v>165</v>
      </c>
      <c r="D2337" s="4" t="s">
        <v>19</v>
      </c>
      <c r="E2337" s="3" t="s">
        <v>117</v>
      </c>
      <c r="F2337" s="5">
        <v>15.0</v>
      </c>
      <c r="G2337" s="5">
        <v>20.0</v>
      </c>
      <c r="H2337" s="3" t="s">
        <v>132</v>
      </c>
      <c r="I2337" s="3" t="s">
        <v>69</v>
      </c>
      <c r="J2337" s="3" t="s">
        <v>5319</v>
      </c>
      <c r="K2337" s="3" t="s">
        <v>1616</v>
      </c>
      <c r="L2337" s="3" t="s">
        <v>40033</v>
      </c>
      <c r="M2337" s="3" t="s">
        <v>35</v>
      </c>
    </row>
    <row r="2338" ht="22.5" customHeight="1">
      <c r="A2338" s="3" t="s">
        <v>40034</v>
      </c>
      <c r="B2338" s="3" t="s">
        <v>15054</v>
      </c>
      <c r="C2338" s="3" t="s">
        <v>165</v>
      </c>
      <c r="D2338" s="4" t="s">
        <v>19</v>
      </c>
      <c r="E2338" s="3" t="s">
        <v>20</v>
      </c>
      <c r="F2338" s="5">
        <v>15.0</v>
      </c>
      <c r="G2338" s="5">
        <v>30.0</v>
      </c>
      <c r="H2338" s="3" t="s">
        <v>119</v>
      </c>
      <c r="I2338" s="3" t="s">
        <v>23</v>
      </c>
      <c r="J2338" s="3" t="s">
        <v>15056</v>
      </c>
      <c r="K2338" s="3" t="s">
        <v>15058</v>
      </c>
      <c r="L2338" s="3" t="s">
        <v>40039</v>
      </c>
      <c r="M2338" s="3" t="s">
        <v>90</v>
      </c>
    </row>
    <row r="2339" ht="22.5" customHeight="1">
      <c r="A2339" s="3" t="s">
        <v>40043</v>
      </c>
      <c r="B2339" s="3" t="s">
        <v>40044</v>
      </c>
      <c r="C2339" s="3" t="s">
        <v>165</v>
      </c>
      <c r="D2339" s="4" t="s">
        <v>19</v>
      </c>
      <c r="E2339" s="3" t="s">
        <v>20</v>
      </c>
      <c r="F2339" s="5">
        <v>15.0</v>
      </c>
      <c r="G2339" s="5">
        <v>30.0</v>
      </c>
      <c r="H2339" s="3" t="s">
        <v>119</v>
      </c>
      <c r="I2339" s="3" t="s">
        <v>50</v>
      </c>
      <c r="J2339" s="3" t="s">
        <v>40046</v>
      </c>
      <c r="K2339" s="3" t="s">
        <v>40047</v>
      </c>
      <c r="L2339" s="3" t="s">
        <v>40049</v>
      </c>
      <c r="M2339" s="3" t="s">
        <v>41</v>
      </c>
    </row>
    <row r="2340" ht="22.5" customHeight="1">
      <c r="A2340" s="3" t="s">
        <v>40050</v>
      </c>
      <c r="B2340" s="3" t="s">
        <v>19697</v>
      </c>
      <c r="C2340" s="3" t="s">
        <v>165</v>
      </c>
      <c r="D2340" s="4" t="s">
        <v>19</v>
      </c>
      <c r="E2340" s="3" t="s">
        <v>20</v>
      </c>
      <c r="F2340" s="5">
        <v>15.0</v>
      </c>
      <c r="G2340" s="5">
        <v>30.0</v>
      </c>
      <c r="H2340" s="3" t="s">
        <v>119</v>
      </c>
      <c r="I2340" s="3" t="s">
        <v>50</v>
      </c>
      <c r="J2340" s="3" t="s">
        <v>10219</v>
      </c>
      <c r="K2340" s="3" t="s">
        <v>32055</v>
      </c>
      <c r="L2340" s="3" t="s">
        <v>40052</v>
      </c>
      <c r="M2340" s="3" t="s">
        <v>27</v>
      </c>
    </row>
    <row r="2341" ht="22.5" customHeight="1">
      <c r="A2341" s="3" t="s">
        <v>8103</v>
      </c>
      <c r="B2341" s="3" t="s">
        <v>40053</v>
      </c>
      <c r="C2341" s="3" t="s">
        <v>165</v>
      </c>
      <c r="D2341" s="4" t="s">
        <v>19</v>
      </c>
      <c r="E2341" s="3" t="s">
        <v>20</v>
      </c>
      <c r="F2341" s="5">
        <v>15.0</v>
      </c>
      <c r="G2341" s="5">
        <v>25.0</v>
      </c>
      <c r="H2341" s="3" t="s">
        <v>237</v>
      </c>
      <c r="I2341" s="3" t="s">
        <v>57</v>
      </c>
      <c r="J2341" s="3" t="s">
        <v>2492</v>
      </c>
      <c r="K2341" s="3" t="s">
        <v>40057</v>
      </c>
      <c r="L2341" s="3" t="s">
        <v>40058</v>
      </c>
      <c r="M2341" s="3" t="s">
        <v>41</v>
      </c>
    </row>
    <row r="2342" ht="22.5" customHeight="1">
      <c r="A2342" s="3" t="s">
        <v>40059</v>
      </c>
      <c r="B2342" s="3" t="s">
        <v>4684</v>
      </c>
      <c r="C2342" s="3" t="s">
        <v>165</v>
      </c>
      <c r="D2342" s="4" t="s">
        <v>19</v>
      </c>
      <c r="E2342" s="3" t="s">
        <v>20</v>
      </c>
      <c r="F2342" s="5">
        <v>15.0</v>
      </c>
      <c r="G2342" s="5">
        <v>25.0</v>
      </c>
      <c r="H2342" s="3" t="s">
        <v>237</v>
      </c>
      <c r="I2342" s="3" t="s">
        <v>57</v>
      </c>
      <c r="J2342" s="3" t="s">
        <v>4006</v>
      </c>
      <c r="K2342" s="3" t="s">
        <v>40060</v>
      </c>
      <c r="L2342" s="3" t="s">
        <v>40061</v>
      </c>
      <c r="M2342" s="3" t="s">
        <v>27</v>
      </c>
    </row>
    <row r="2343" ht="22.5" customHeight="1">
      <c r="A2343" s="3" t="s">
        <v>20089</v>
      </c>
      <c r="B2343" s="3" t="s">
        <v>37534</v>
      </c>
      <c r="C2343" s="3" t="s">
        <v>165</v>
      </c>
      <c r="D2343" s="4" t="s">
        <v>19</v>
      </c>
      <c r="E2343" s="3" t="s">
        <v>20</v>
      </c>
      <c r="F2343" s="5">
        <v>15.0</v>
      </c>
      <c r="G2343" s="5">
        <v>25.0</v>
      </c>
      <c r="H2343" s="3" t="s">
        <v>237</v>
      </c>
      <c r="I2343" s="3" t="s">
        <v>57</v>
      </c>
      <c r="J2343" s="3" t="s">
        <v>4643</v>
      </c>
      <c r="K2343" s="3" t="s">
        <v>38793</v>
      </c>
      <c r="L2343" s="3" t="s">
        <v>40064</v>
      </c>
      <c r="M2343" s="3" t="s">
        <v>35</v>
      </c>
    </row>
    <row r="2344" ht="22.5" customHeight="1">
      <c r="A2344" s="3" t="s">
        <v>40066</v>
      </c>
      <c r="B2344" s="3" t="s">
        <v>40027</v>
      </c>
      <c r="C2344" s="3" t="s">
        <v>165</v>
      </c>
      <c r="D2344" s="4" t="s">
        <v>19</v>
      </c>
      <c r="E2344" s="3" t="s">
        <v>117</v>
      </c>
      <c r="F2344" s="5">
        <v>15.0</v>
      </c>
      <c r="G2344" s="5">
        <v>20.0</v>
      </c>
      <c r="H2344" s="3" t="s">
        <v>132</v>
      </c>
      <c r="I2344" s="3" t="s">
        <v>69</v>
      </c>
      <c r="J2344" s="3" t="s">
        <v>5319</v>
      </c>
      <c r="K2344" s="3" t="s">
        <v>1616</v>
      </c>
      <c r="L2344" s="3" t="s">
        <v>40067</v>
      </c>
      <c r="M2344" s="3" t="s">
        <v>35</v>
      </c>
    </row>
    <row r="2345" ht="22.5" customHeight="1">
      <c r="A2345" s="3" t="s">
        <v>2000</v>
      </c>
      <c r="B2345" s="3" t="s">
        <v>8918</v>
      </c>
      <c r="C2345" s="3" t="s">
        <v>165</v>
      </c>
      <c r="D2345" s="4" t="s">
        <v>19</v>
      </c>
      <c r="E2345" s="3" t="s">
        <v>21</v>
      </c>
      <c r="F2345" s="5">
        <v>15.0</v>
      </c>
      <c r="G2345" s="5">
        <v>25.0</v>
      </c>
      <c r="H2345" s="3" t="s">
        <v>237</v>
      </c>
      <c r="I2345" s="3" t="s">
        <v>57</v>
      </c>
      <c r="J2345" s="3" t="s">
        <v>535</v>
      </c>
      <c r="K2345" s="3" t="s">
        <v>12722</v>
      </c>
      <c r="L2345" s="3" t="s">
        <v>12724</v>
      </c>
      <c r="M2345" s="3" t="s">
        <v>41</v>
      </c>
    </row>
    <row r="2346" ht="22.5" customHeight="1">
      <c r="A2346" s="3" t="s">
        <v>40069</v>
      </c>
      <c r="B2346" s="3" t="s">
        <v>40070</v>
      </c>
      <c r="C2346" s="3" t="s">
        <v>165</v>
      </c>
      <c r="D2346" s="4" t="s">
        <v>19</v>
      </c>
      <c r="E2346" s="3" t="s">
        <v>20</v>
      </c>
      <c r="F2346" s="5">
        <v>15.0</v>
      </c>
      <c r="G2346" s="5">
        <v>20.0</v>
      </c>
      <c r="H2346" s="3" t="s">
        <v>132</v>
      </c>
      <c r="I2346" s="3" t="s">
        <v>57</v>
      </c>
      <c r="J2346" s="3" t="s">
        <v>498</v>
      </c>
      <c r="K2346" s="3" t="s">
        <v>40074</v>
      </c>
      <c r="L2346" s="3" t="s">
        <v>40075</v>
      </c>
      <c r="M2346" s="3" t="s">
        <v>90</v>
      </c>
    </row>
    <row r="2347" ht="22.5" customHeight="1">
      <c r="A2347" s="3" t="s">
        <v>40077</v>
      </c>
      <c r="B2347" s="3" t="s">
        <v>8335</v>
      </c>
      <c r="C2347" s="3" t="s">
        <v>165</v>
      </c>
      <c r="D2347" s="4" t="s">
        <v>19</v>
      </c>
      <c r="E2347" s="3" t="s">
        <v>20</v>
      </c>
      <c r="F2347" s="5">
        <v>15.0</v>
      </c>
      <c r="G2347" s="5">
        <v>25.0</v>
      </c>
      <c r="H2347" s="3" t="s">
        <v>237</v>
      </c>
      <c r="I2347" s="3" t="s">
        <v>57</v>
      </c>
      <c r="J2347" s="3" t="s">
        <v>6183</v>
      </c>
      <c r="K2347" s="3" t="s">
        <v>40078</v>
      </c>
      <c r="L2347" s="3" t="s">
        <v>40079</v>
      </c>
      <c r="M2347" s="3" t="s">
        <v>159</v>
      </c>
    </row>
    <row r="2348" ht="22.5" customHeight="1">
      <c r="A2348" s="3" t="s">
        <v>664</v>
      </c>
      <c r="B2348" s="3" t="s">
        <v>2320</v>
      </c>
      <c r="C2348" s="3" t="s">
        <v>165</v>
      </c>
      <c r="D2348" s="4" t="s">
        <v>19</v>
      </c>
      <c r="E2348" s="3" t="s">
        <v>20</v>
      </c>
      <c r="F2348" s="5">
        <v>15.0</v>
      </c>
      <c r="G2348" s="5">
        <v>25.0</v>
      </c>
      <c r="H2348" s="3" t="s">
        <v>237</v>
      </c>
      <c r="I2348" s="3" t="s">
        <v>57</v>
      </c>
      <c r="J2348" s="3" t="s">
        <v>38</v>
      </c>
      <c r="K2348" s="3" t="s">
        <v>2322</v>
      </c>
      <c r="L2348" s="3" t="s">
        <v>23390</v>
      </c>
      <c r="M2348" s="3" t="s">
        <v>35</v>
      </c>
    </row>
    <row r="2349" ht="22.5" customHeight="1">
      <c r="A2349" s="3" t="s">
        <v>13789</v>
      </c>
      <c r="B2349" s="3" t="s">
        <v>36521</v>
      </c>
      <c r="C2349" s="3" t="s">
        <v>165</v>
      </c>
      <c r="D2349" s="4" t="s">
        <v>19</v>
      </c>
      <c r="E2349" s="3" t="s">
        <v>20</v>
      </c>
      <c r="F2349" s="5">
        <v>15.0</v>
      </c>
      <c r="G2349" s="5">
        <v>20.0</v>
      </c>
      <c r="H2349" s="3" t="s">
        <v>132</v>
      </c>
      <c r="I2349" s="3" t="s">
        <v>50</v>
      </c>
      <c r="J2349" s="3" t="s">
        <v>1695</v>
      </c>
      <c r="K2349" s="3" t="s">
        <v>40087</v>
      </c>
      <c r="L2349" s="3" t="s">
        <v>40089</v>
      </c>
      <c r="M2349" s="3" t="s">
        <v>41</v>
      </c>
    </row>
    <row r="2350" ht="22.5" customHeight="1">
      <c r="A2350" s="3" t="s">
        <v>40091</v>
      </c>
      <c r="B2350" s="3" t="s">
        <v>12460</v>
      </c>
      <c r="C2350" s="3" t="s">
        <v>165</v>
      </c>
      <c r="D2350" s="4" t="s">
        <v>19</v>
      </c>
      <c r="E2350" s="3" t="s">
        <v>20</v>
      </c>
      <c r="F2350" s="5">
        <v>15.0</v>
      </c>
      <c r="G2350" s="5">
        <v>25.0</v>
      </c>
      <c r="H2350" s="3" t="s">
        <v>237</v>
      </c>
      <c r="I2350" s="3" t="s">
        <v>57</v>
      </c>
      <c r="J2350" s="3" t="s">
        <v>58</v>
      </c>
      <c r="K2350" s="3" t="s">
        <v>40093</v>
      </c>
      <c r="L2350" s="3" t="s">
        <v>40095</v>
      </c>
      <c r="M2350" s="3" t="s">
        <v>35</v>
      </c>
    </row>
    <row r="2351" ht="22.5" customHeight="1">
      <c r="A2351" s="3" t="s">
        <v>12115</v>
      </c>
      <c r="B2351" s="3" t="s">
        <v>31345</v>
      </c>
      <c r="C2351" s="3" t="s">
        <v>165</v>
      </c>
      <c r="D2351" s="4" t="s">
        <v>19</v>
      </c>
      <c r="E2351" s="3" t="s">
        <v>20</v>
      </c>
      <c r="F2351" s="5">
        <v>15.0</v>
      </c>
      <c r="G2351" s="5">
        <v>20.0</v>
      </c>
      <c r="H2351" s="3" t="s">
        <v>132</v>
      </c>
      <c r="I2351" s="3" t="s">
        <v>57</v>
      </c>
      <c r="J2351" s="3" t="s">
        <v>955</v>
      </c>
      <c r="K2351" s="3" t="s">
        <v>25919</v>
      </c>
      <c r="L2351" s="3" t="s">
        <v>31349</v>
      </c>
      <c r="M2351" s="3" t="s">
        <v>41</v>
      </c>
    </row>
    <row r="2352" ht="22.5" customHeight="1">
      <c r="A2352" s="3" t="s">
        <v>2890</v>
      </c>
      <c r="B2352" s="3" t="s">
        <v>40101</v>
      </c>
      <c r="C2352" s="3" t="s">
        <v>165</v>
      </c>
      <c r="D2352" s="4" t="s">
        <v>19</v>
      </c>
      <c r="E2352" s="3" t="s">
        <v>20</v>
      </c>
      <c r="F2352" s="5">
        <v>15.0</v>
      </c>
      <c r="G2352" s="5">
        <v>20.0</v>
      </c>
      <c r="H2352" s="3" t="s">
        <v>132</v>
      </c>
      <c r="I2352" s="3" t="s">
        <v>23</v>
      </c>
      <c r="J2352" s="3" t="s">
        <v>40102</v>
      </c>
      <c r="K2352" s="3" t="s">
        <v>40103</v>
      </c>
      <c r="L2352" s="3" t="s">
        <v>40105</v>
      </c>
      <c r="M2352" s="3" t="s">
        <v>35</v>
      </c>
    </row>
    <row r="2353" ht="22.5" customHeight="1">
      <c r="A2353" s="3" t="s">
        <v>31350</v>
      </c>
      <c r="B2353" s="3" t="s">
        <v>31351</v>
      </c>
      <c r="C2353" s="3" t="s">
        <v>165</v>
      </c>
      <c r="D2353" s="4" t="s">
        <v>19</v>
      </c>
      <c r="E2353" s="3" t="s">
        <v>20</v>
      </c>
      <c r="F2353" s="5">
        <v>15.0</v>
      </c>
      <c r="G2353" s="5">
        <v>25.0</v>
      </c>
      <c r="H2353" s="3" t="s">
        <v>237</v>
      </c>
      <c r="I2353" s="3" t="s">
        <v>57</v>
      </c>
      <c r="J2353" s="3" t="s">
        <v>726</v>
      </c>
      <c r="K2353" s="3" t="s">
        <v>31361</v>
      </c>
      <c r="L2353" s="3" t="s">
        <v>31360</v>
      </c>
      <c r="M2353" s="3" t="s">
        <v>159</v>
      </c>
    </row>
    <row r="2354" ht="22.5" customHeight="1">
      <c r="A2354" s="3" t="s">
        <v>23118</v>
      </c>
      <c r="B2354" s="3" t="s">
        <v>31364</v>
      </c>
      <c r="C2354" s="3" t="s">
        <v>165</v>
      </c>
      <c r="D2354" s="4" t="s">
        <v>19</v>
      </c>
      <c r="E2354" s="3" t="s">
        <v>20</v>
      </c>
      <c r="F2354" s="5">
        <v>15.0</v>
      </c>
      <c r="G2354" s="5">
        <v>20.0</v>
      </c>
      <c r="H2354" s="3" t="s">
        <v>132</v>
      </c>
      <c r="I2354" s="3" t="s">
        <v>57</v>
      </c>
      <c r="J2354" s="3" t="s">
        <v>529</v>
      </c>
      <c r="K2354" s="3" t="s">
        <v>31367</v>
      </c>
      <c r="L2354" s="3" t="s">
        <v>31365</v>
      </c>
      <c r="M2354" s="3" t="s">
        <v>35</v>
      </c>
    </row>
    <row r="2355" ht="22.5" customHeight="1">
      <c r="A2355" s="3" t="s">
        <v>3825</v>
      </c>
      <c r="B2355" s="3" t="s">
        <v>40101</v>
      </c>
      <c r="C2355" s="3" t="s">
        <v>165</v>
      </c>
      <c r="D2355" s="4" t="s">
        <v>19</v>
      </c>
      <c r="E2355" s="3" t="s">
        <v>20</v>
      </c>
      <c r="F2355" s="5">
        <v>15.0</v>
      </c>
      <c r="G2355" s="5">
        <v>20.0</v>
      </c>
      <c r="H2355" s="3" t="s">
        <v>132</v>
      </c>
      <c r="I2355" s="3" t="s">
        <v>57</v>
      </c>
      <c r="J2355" s="3" t="s">
        <v>40102</v>
      </c>
      <c r="K2355" s="3" t="s">
        <v>40103</v>
      </c>
      <c r="L2355" s="3" t="s">
        <v>40113</v>
      </c>
      <c r="M2355" s="3" t="s">
        <v>35</v>
      </c>
    </row>
    <row r="2356" ht="22.5" customHeight="1">
      <c r="A2356" s="3" t="s">
        <v>14562</v>
      </c>
      <c r="B2356" s="3" t="s">
        <v>12434</v>
      </c>
      <c r="C2356" s="3" t="s">
        <v>165</v>
      </c>
      <c r="D2356" s="4" t="s">
        <v>19</v>
      </c>
      <c r="E2356" s="3" t="s">
        <v>20</v>
      </c>
      <c r="F2356" s="5">
        <v>15.0</v>
      </c>
      <c r="G2356" s="5">
        <v>20.0</v>
      </c>
      <c r="H2356" s="3" t="s">
        <v>132</v>
      </c>
      <c r="I2356" s="3" t="s">
        <v>23</v>
      </c>
      <c r="J2356" s="3" t="s">
        <v>12441</v>
      </c>
      <c r="K2356" s="3" t="s">
        <v>40114</v>
      </c>
      <c r="L2356" s="3" t="s">
        <v>40115</v>
      </c>
      <c r="M2356" s="3" t="s">
        <v>27</v>
      </c>
    </row>
    <row r="2357" ht="22.5" customHeight="1">
      <c r="A2357" s="3" t="s">
        <v>40116</v>
      </c>
      <c r="B2357" s="3" t="s">
        <v>40118</v>
      </c>
      <c r="C2357" s="3" t="s">
        <v>165</v>
      </c>
      <c r="D2357" s="4" t="s">
        <v>19</v>
      </c>
      <c r="E2357" s="3" t="s">
        <v>20</v>
      </c>
      <c r="F2357" s="5">
        <v>15.0</v>
      </c>
      <c r="G2357" s="5">
        <v>30.0</v>
      </c>
      <c r="H2357" s="3" t="s">
        <v>119</v>
      </c>
      <c r="I2357" s="3" t="s">
        <v>57</v>
      </c>
      <c r="J2357" s="3" t="s">
        <v>40119</v>
      </c>
      <c r="K2357" s="3" t="s">
        <v>40121</v>
      </c>
      <c r="L2357" s="3" t="s">
        <v>40123</v>
      </c>
      <c r="M2357" s="3" t="s">
        <v>27</v>
      </c>
    </row>
    <row r="2358" ht="22.5" customHeight="1">
      <c r="A2358" s="3" t="s">
        <v>40124</v>
      </c>
      <c r="B2358" s="3" t="s">
        <v>15005</v>
      </c>
      <c r="C2358" s="3" t="s">
        <v>165</v>
      </c>
      <c r="D2358" s="4" t="s">
        <v>19</v>
      </c>
      <c r="E2358" s="3" t="s">
        <v>20</v>
      </c>
      <c r="F2358" s="5">
        <v>15.0</v>
      </c>
      <c r="G2358" s="5">
        <v>30.0</v>
      </c>
      <c r="H2358" s="3" t="s">
        <v>119</v>
      </c>
      <c r="I2358" s="3" t="s">
        <v>23</v>
      </c>
      <c r="J2358" s="3" t="s">
        <v>1195</v>
      </c>
      <c r="K2358" s="3" t="s">
        <v>581</v>
      </c>
      <c r="L2358" s="3" t="s">
        <v>40127</v>
      </c>
      <c r="M2358" s="3" t="s">
        <v>35</v>
      </c>
    </row>
    <row r="2359" ht="22.5" customHeight="1">
      <c r="A2359" s="3" t="s">
        <v>5116</v>
      </c>
      <c r="B2359" s="3" t="s">
        <v>8445</v>
      </c>
      <c r="C2359" s="3" t="s">
        <v>165</v>
      </c>
      <c r="D2359" s="4" t="s">
        <v>19</v>
      </c>
      <c r="E2359" s="3" t="s">
        <v>20</v>
      </c>
      <c r="F2359" s="5">
        <v>15.0</v>
      </c>
      <c r="G2359" s="5">
        <v>20.0</v>
      </c>
      <c r="H2359" s="3" t="s">
        <v>132</v>
      </c>
      <c r="I2359" s="3" t="s">
        <v>69</v>
      </c>
      <c r="J2359" s="3" t="s">
        <v>8446</v>
      </c>
      <c r="K2359" s="3" t="s">
        <v>8447</v>
      </c>
      <c r="L2359" s="3" t="s">
        <v>10924</v>
      </c>
      <c r="M2359" s="3" t="s">
        <v>257</v>
      </c>
    </row>
    <row r="2360" ht="22.5" customHeight="1">
      <c r="A2360" s="3" t="s">
        <v>40130</v>
      </c>
      <c r="B2360" s="3" t="s">
        <v>36258</v>
      </c>
      <c r="C2360" s="3" t="s">
        <v>165</v>
      </c>
      <c r="D2360" s="4" t="s">
        <v>19</v>
      </c>
      <c r="E2360" s="3" t="s">
        <v>117</v>
      </c>
      <c r="F2360" s="5">
        <v>15.0</v>
      </c>
      <c r="G2360" s="5">
        <v>30.0</v>
      </c>
      <c r="H2360" s="3" t="s">
        <v>119</v>
      </c>
      <c r="I2360" s="3" t="s">
        <v>69</v>
      </c>
      <c r="J2360" s="3" t="s">
        <v>1695</v>
      </c>
      <c r="K2360" s="3" t="s">
        <v>36264</v>
      </c>
      <c r="L2360" s="3" t="s">
        <v>40133</v>
      </c>
      <c r="M2360" s="3" t="s">
        <v>41</v>
      </c>
    </row>
    <row r="2361" ht="22.5" customHeight="1">
      <c r="A2361" s="3" t="s">
        <v>40134</v>
      </c>
      <c r="B2361" s="3" t="s">
        <v>40135</v>
      </c>
      <c r="C2361" s="3" t="s">
        <v>165</v>
      </c>
      <c r="D2361" s="4" t="s">
        <v>19</v>
      </c>
      <c r="E2361" s="3" t="s">
        <v>20</v>
      </c>
      <c r="F2361" s="5">
        <v>15.0</v>
      </c>
      <c r="G2361" s="5">
        <v>20.0</v>
      </c>
      <c r="H2361" s="3" t="s">
        <v>132</v>
      </c>
      <c r="I2361" s="3" t="s">
        <v>69</v>
      </c>
      <c r="J2361" s="3" t="s">
        <v>38</v>
      </c>
      <c r="K2361" s="3" t="s">
        <v>40137</v>
      </c>
      <c r="L2361" s="3" t="s">
        <v>40138</v>
      </c>
      <c r="M2361" s="3" t="s">
        <v>41</v>
      </c>
    </row>
    <row r="2362" ht="22.5" customHeight="1">
      <c r="A2362" s="3" t="s">
        <v>40139</v>
      </c>
      <c r="B2362" s="3" t="s">
        <v>34462</v>
      </c>
      <c r="C2362" s="3" t="s">
        <v>165</v>
      </c>
      <c r="D2362" s="4" t="s">
        <v>19</v>
      </c>
      <c r="E2362" s="3" t="s">
        <v>20</v>
      </c>
      <c r="F2362" s="5">
        <v>15.0</v>
      </c>
      <c r="G2362" s="5">
        <v>20.0</v>
      </c>
      <c r="H2362" s="3" t="s">
        <v>132</v>
      </c>
      <c r="I2362" s="3" t="s">
        <v>23</v>
      </c>
      <c r="J2362" s="3" t="s">
        <v>1695</v>
      </c>
      <c r="K2362" s="3" t="s">
        <v>40142</v>
      </c>
      <c r="L2362" s="3" t="s">
        <v>40143</v>
      </c>
      <c r="M2362" s="3" t="s">
        <v>159</v>
      </c>
    </row>
    <row r="2363" ht="22.5" customHeight="1">
      <c r="A2363" s="3" t="s">
        <v>40144</v>
      </c>
      <c r="B2363" s="3" t="s">
        <v>14780</v>
      </c>
      <c r="C2363" s="3" t="s">
        <v>165</v>
      </c>
      <c r="D2363" s="4" t="s">
        <v>19</v>
      </c>
      <c r="E2363" s="3" t="s">
        <v>21</v>
      </c>
      <c r="F2363" s="5">
        <v>15.0</v>
      </c>
      <c r="G2363" s="5">
        <v>25.0</v>
      </c>
      <c r="H2363" s="3" t="s">
        <v>237</v>
      </c>
      <c r="I2363" s="3" t="s">
        <v>69</v>
      </c>
      <c r="J2363" s="3" t="s">
        <v>14782</v>
      </c>
      <c r="K2363" s="3" t="s">
        <v>40146</v>
      </c>
      <c r="L2363" s="3" t="s">
        <v>40148</v>
      </c>
      <c r="M2363" s="3" t="s">
        <v>41</v>
      </c>
    </row>
    <row r="2364" ht="22.5" customHeight="1">
      <c r="A2364" s="3" t="s">
        <v>4514</v>
      </c>
      <c r="B2364" s="3" t="s">
        <v>23036</v>
      </c>
      <c r="C2364" s="3" t="s">
        <v>165</v>
      </c>
      <c r="D2364" s="4" t="s">
        <v>19</v>
      </c>
      <c r="E2364" s="3" t="s">
        <v>20</v>
      </c>
      <c r="F2364" s="5">
        <v>15.0</v>
      </c>
      <c r="G2364" s="5">
        <v>25.0</v>
      </c>
      <c r="H2364" s="3" t="s">
        <v>237</v>
      </c>
      <c r="I2364" s="3" t="s">
        <v>23</v>
      </c>
      <c r="J2364" s="3" t="s">
        <v>12587</v>
      </c>
      <c r="K2364" s="3" t="s">
        <v>40150</v>
      </c>
      <c r="L2364" s="3" t="s">
        <v>40151</v>
      </c>
      <c r="M2364" s="3" t="s">
        <v>41</v>
      </c>
    </row>
    <row r="2365" ht="22.5" customHeight="1">
      <c r="A2365" s="3" t="s">
        <v>23100</v>
      </c>
      <c r="B2365" s="3" t="s">
        <v>12460</v>
      </c>
      <c r="C2365" s="3" t="s">
        <v>165</v>
      </c>
      <c r="D2365" s="4" t="s">
        <v>19</v>
      </c>
      <c r="E2365" s="3" t="s">
        <v>20</v>
      </c>
      <c r="F2365" s="5">
        <v>15.0</v>
      </c>
      <c r="G2365" s="5">
        <v>25.0</v>
      </c>
      <c r="H2365" s="3" t="s">
        <v>237</v>
      </c>
      <c r="I2365" s="3" t="s">
        <v>57</v>
      </c>
      <c r="J2365" s="3" t="s">
        <v>58</v>
      </c>
      <c r="K2365" s="3" t="s">
        <v>23103</v>
      </c>
      <c r="L2365" s="3" t="s">
        <v>23106</v>
      </c>
      <c r="M2365" s="3" t="s">
        <v>35</v>
      </c>
    </row>
    <row r="2366" ht="22.5" customHeight="1">
      <c r="A2366" s="3" t="s">
        <v>10188</v>
      </c>
      <c r="B2366" s="3" t="s">
        <v>8483</v>
      </c>
      <c r="C2366" s="3" t="s">
        <v>165</v>
      </c>
      <c r="D2366" s="4" t="s">
        <v>19</v>
      </c>
      <c r="E2366" s="3" t="s">
        <v>20</v>
      </c>
      <c r="F2366" s="5">
        <v>15.0</v>
      </c>
      <c r="G2366" s="5">
        <v>20.0</v>
      </c>
      <c r="H2366" s="3" t="s">
        <v>132</v>
      </c>
      <c r="I2366" s="3" t="s">
        <v>57</v>
      </c>
      <c r="J2366" s="3" t="s">
        <v>264</v>
      </c>
      <c r="K2366" s="4" t="s">
        <v>19</v>
      </c>
      <c r="L2366" s="3" t="s">
        <v>40154</v>
      </c>
      <c r="M2366" s="3" t="s">
        <v>35</v>
      </c>
    </row>
    <row r="2367" ht="22.5" customHeight="1">
      <c r="A2367" s="3" t="s">
        <v>31046</v>
      </c>
      <c r="B2367" s="3" t="s">
        <v>32709</v>
      </c>
      <c r="C2367" s="3" t="s">
        <v>165</v>
      </c>
      <c r="D2367" s="4" t="s">
        <v>19</v>
      </c>
      <c r="E2367" s="3" t="s">
        <v>21</v>
      </c>
      <c r="F2367" s="5">
        <v>15.0</v>
      </c>
      <c r="G2367" s="5">
        <v>20.0</v>
      </c>
      <c r="H2367" s="3" t="s">
        <v>132</v>
      </c>
      <c r="I2367" s="3" t="s">
        <v>50</v>
      </c>
      <c r="J2367" s="3" t="s">
        <v>7596</v>
      </c>
      <c r="K2367" s="3" t="s">
        <v>40155</v>
      </c>
      <c r="L2367" s="3" t="s">
        <v>40156</v>
      </c>
      <c r="M2367" s="3" t="s">
        <v>159</v>
      </c>
    </row>
    <row r="2368" ht="22.5" customHeight="1">
      <c r="A2368" s="3" t="s">
        <v>38164</v>
      </c>
      <c r="B2368" s="3" t="s">
        <v>32709</v>
      </c>
      <c r="C2368" s="3" t="s">
        <v>165</v>
      </c>
      <c r="D2368" s="4" t="s">
        <v>19</v>
      </c>
      <c r="E2368" s="3" t="s">
        <v>20</v>
      </c>
      <c r="F2368" s="5">
        <v>15.0</v>
      </c>
      <c r="G2368" s="5">
        <v>30.0</v>
      </c>
      <c r="H2368" s="3" t="s">
        <v>119</v>
      </c>
      <c r="I2368" s="3" t="s">
        <v>50</v>
      </c>
      <c r="J2368" s="3" t="s">
        <v>7596</v>
      </c>
      <c r="K2368" s="3" t="s">
        <v>40158</v>
      </c>
      <c r="L2368" s="3" t="s">
        <v>40161</v>
      </c>
      <c r="M2368" s="3" t="s">
        <v>159</v>
      </c>
    </row>
    <row r="2369" ht="22.5" customHeight="1">
      <c r="A2369" s="3" t="s">
        <v>40162</v>
      </c>
      <c r="B2369" s="3" t="s">
        <v>40163</v>
      </c>
      <c r="C2369" s="3" t="s">
        <v>165</v>
      </c>
      <c r="D2369" s="4" t="s">
        <v>19</v>
      </c>
      <c r="E2369" s="3" t="s">
        <v>20</v>
      </c>
      <c r="F2369" s="5">
        <v>15.0</v>
      </c>
      <c r="G2369" s="5">
        <v>25.0</v>
      </c>
      <c r="H2369" s="3" t="s">
        <v>237</v>
      </c>
      <c r="I2369" s="3" t="s">
        <v>57</v>
      </c>
      <c r="J2369" s="3" t="s">
        <v>40164</v>
      </c>
      <c r="K2369" s="3" t="s">
        <v>40165</v>
      </c>
      <c r="L2369" s="3" t="s">
        <v>40167</v>
      </c>
      <c r="M2369" s="3" t="s">
        <v>41</v>
      </c>
    </row>
    <row r="2370" ht="22.5" customHeight="1">
      <c r="A2370" s="3" t="s">
        <v>40168</v>
      </c>
      <c r="B2370" s="3" t="s">
        <v>23171</v>
      </c>
      <c r="C2370" s="3" t="s">
        <v>165</v>
      </c>
      <c r="D2370" s="4" t="s">
        <v>19</v>
      </c>
      <c r="E2370" s="3" t="s">
        <v>21</v>
      </c>
      <c r="F2370" s="5">
        <v>15.0</v>
      </c>
      <c r="G2370" s="5">
        <v>22.0</v>
      </c>
      <c r="H2370" s="3" t="s">
        <v>6972</v>
      </c>
      <c r="I2370" s="3" t="s">
        <v>57</v>
      </c>
      <c r="J2370" s="3" t="s">
        <v>23172</v>
      </c>
      <c r="K2370" s="3" t="s">
        <v>23173</v>
      </c>
      <c r="L2370" s="3" t="s">
        <v>40171</v>
      </c>
      <c r="M2370" s="3" t="s">
        <v>257</v>
      </c>
    </row>
    <row r="2371" ht="22.5" customHeight="1">
      <c r="A2371" s="3" t="s">
        <v>40174</v>
      </c>
      <c r="B2371" s="3" t="s">
        <v>40175</v>
      </c>
      <c r="C2371" s="3" t="s">
        <v>165</v>
      </c>
      <c r="D2371" s="4" t="s">
        <v>19</v>
      </c>
      <c r="E2371" s="3" t="s">
        <v>20</v>
      </c>
      <c r="F2371" s="5">
        <v>15.0</v>
      </c>
      <c r="G2371" s="5">
        <v>30.0</v>
      </c>
      <c r="H2371" s="3" t="s">
        <v>119</v>
      </c>
      <c r="I2371" s="3" t="s">
        <v>50</v>
      </c>
      <c r="J2371" s="3" t="s">
        <v>40176</v>
      </c>
      <c r="K2371" s="3" t="s">
        <v>40177</v>
      </c>
      <c r="L2371" s="3" t="s">
        <v>40178</v>
      </c>
      <c r="M2371" s="3" t="s">
        <v>41</v>
      </c>
    </row>
    <row r="2372" ht="22.5" customHeight="1">
      <c r="A2372" s="3" t="s">
        <v>3825</v>
      </c>
      <c r="B2372" s="3" t="s">
        <v>40179</v>
      </c>
      <c r="C2372" s="3" t="s">
        <v>165</v>
      </c>
      <c r="D2372" s="4" t="s">
        <v>19</v>
      </c>
      <c r="E2372" s="3" t="s">
        <v>20</v>
      </c>
      <c r="F2372" s="5">
        <v>15.0</v>
      </c>
      <c r="G2372" s="5">
        <v>25.0</v>
      </c>
      <c r="H2372" s="3" t="s">
        <v>237</v>
      </c>
      <c r="I2372" s="3" t="s">
        <v>57</v>
      </c>
      <c r="J2372" s="3" t="s">
        <v>40180</v>
      </c>
      <c r="K2372" s="3" t="s">
        <v>40181</v>
      </c>
      <c r="L2372" s="3" t="s">
        <v>40182</v>
      </c>
      <c r="M2372" s="3" t="s">
        <v>35</v>
      </c>
    </row>
    <row r="2373" ht="22.5" customHeight="1">
      <c r="A2373" s="3" t="s">
        <v>4514</v>
      </c>
      <c r="B2373" s="3" t="s">
        <v>15334</v>
      </c>
      <c r="C2373" s="3" t="s">
        <v>165</v>
      </c>
      <c r="D2373" s="4" t="s">
        <v>19</v>
      </c>
      <c r="E2373" s="3" t="s">
        <v>20</v>
      </c>
      <c r="F2373" s="5">
        <v>15.0</v>
      </c>
      <c r="G2373" s="5">
        <v>20.0</v>
      </c>
      <c r="H2373" s="3" t="s">
        <v>132</v>
      </c>
      <c r="I2373" s="3" t="s">
        <v>57</v>
      </c>
      <c r="J2373" s="3" t="s">
        <v>15335</v>
      </c>
      <c r="K2373" s="3" t="s">
        <v>40184</v>
      </c>
      <c r="L2373" s="3" t="s">
        <v>40186</v>
      </c>
      <c r="M2373" s="3" t="s">
        <v>159</v>
      </c>
    </row>
    <row r="2374" ht="22.5" customHeight="1">
      <c r="A2374" s="3" t="s">
        <v>4041</v>
      </c>
      <c r="B2374" s="3" t="s">
        <v>40163</v>
      </c>
      <c r="C2374" s="3" t="s">
        <v>165</v>
      </c>
      <c r="D2374" s="4" t="s">
        <v>19</v>
      </c>
      <c r="E2374" s="3" t="s">
        <v>20</v>
      </c>
      <c r="F2374" s="5">
        <v>15.0</v>
      </c>
      <c r="G2374" s="5">
        <v>25.0</v>
      </c>
      <c r="H2374" s="3" t="s">
        <v>237</v>
      </c>
      <c r="I2374" s="3" t="s">
        <v>57</v>
      </c>
      <c r="J2374" s="3" t="s">
        <v>40164</v>
      </c>
      <c r="K2374" s="3" t="s">
        <v>40187</v>
      </c>
      <c r="L2374" s="3" t="s">
        <v>40188</v>
      </c>
      <c r="M2374" s="3" t="s">
        <v>41</v>
      </c>
    </row>
    <row r="2375" ht="22.5" customHeight="1">
      <c r="A2375" s="3" t="s">
        <v>40189</v>
      </c>
      <c r="B2375" s="3" t="s">
        <v>35034</v>
      </c>
      <c r="C2375" s="3" t="s">
        <v>165</v>
      </c>
      <c r="D2375" s="4" t="s">
        <v>19</v>
      </c>
      <c r="E2375" s="3" t="s">
        <v>20</v>
      </c>
      <c r="F2375" s="5">
        <v>15.0</v>
      </c>
      <c r="G2375" s="5">
        <v>20.0</v>
      </c>
      <c r="H2375" s="3" t="s">
        <v>132</v>
      </c>
      <c r="I2375" s="3" t="s">
        <v>23</v>
      </c>
      <c r="J2375" s="3" t="s">
        <v>58</v>
      </c>
      <c r="K2375" s="3" t="s">
        <v>40192</v>
      </c>
      <c r="L2375" s="3" t="s">
        <v>40193</v>
      </c>
      <c r="M2375" s="3" t="s">
        <v>27</v>
      </c>
    </row>
    <row r="2376" ht="22.5" customHeight="1">
      <c r="A2376" s="3" t="s">
        <v>25424</v>
      </c>
      <c r="B2376" s="3" t="s">
        <v>32709</v>
      </c>
      <c r="C2376" s="3" t="s">
        <v>165</v>
      </c>
      <c r="D2376" s="4" t="s">
        <v>19</v>
      </c>
      <c r="E2376" s="3" t="s">
        <v>20</v>
      </c>
      <c r="F2376" s="5">
        <v>15.0</v>
      </c>
      <c r="G2376" s="5">
        <v>30.0</v>
      </c>
      <c r="H2376" s="3" t="s">
        <v>119</v>
      </c>
      <c r="I2376" s="3" t="s">
        <v>57</v>
      </c>
      <c r="J2376" s="3" t="s">
        <v>7596</v>
      </c>
      <c r="K2376" s="3" t="s">
        <v>40195</v>
      </c>
      <c r="L2376" s="3" t="s">
        <v>40196</v>
      </c>
      <c r="M2376" s="3" t="s">
        <v>159</v>
      </c>
    </row>
    <row r="2377" ht="22.5" customHeight="1">
      <c r="A2377" s="3" t="s">
        <v>33281</v>
      </c>
      <c r="B2377" s="3" t="s">
        <v>13867</v>
      </c>
      <c r="C2377" s="3" t="s">
        <v>165</v>
      </c>
      <c r="D2377" s="4" t="s">
        <v>19</v>
      </c>
      <c r="E2377" s="3" t="s">
        <v>20</v>
      </c>
      <c r="F2377" s="5">
        <v>15.0</v>
      </c>
      <c r="G2377" s="5">
        <v>25.0</v>
      </c>
      <c r="H2377" s="3" t="s">
        <v>237</v>
      </c>
      <c r="I2377" s="3" t="s">
        <v>50</v>
      </c>
      <c r="J2377" s="3" t="s">
        <v>13870</v>
      </c>
      <c r="K2377" s="4" t="s">
        <v>19</v>
      </c>
      <c r="L2377" s="3" t="s">
        <v>40199</v>
      </c>
      <c r="M2377" s="3" t="s">
        <v>35</v>
      </c>
    </row>
    <row r="2378" ht="22.5" customHeight="1">
      <c r="A2378" s="3" t="s">
        <v>4514</v>
      </c>
      <c r="B2378" s="3" t="s">
        <v>19050</v>
      </c>
      <c r="C2378" s="3" t="s">
        <v>165</v>
      </c>
      <c r="D2378" s="4" t="s">
        <v>19</v>
      </c>
      <c r="E2378" s="3" t="s">
        <v>20</v>
      </c>
      <c r="F2378" s="5">
        <v>15.0</v>
      </c>
      <c r="G2378" s="5">
        <v>25.0</v>
      </c>
      <c r="H2378" s="3" t="s">
        <v>237</v>
      </c>
      <c r="I2378" s="3" t="s">
        <v>23</v>
      </c>
      <c r="J2378" s="3" t="s">
        <v>58</v>
      </c>
      <c r="K2378" s="3" t="s">
        <v>40200</v>
      </c>
      <c r="L2378" s="3" t="s">
        <v>40201</v>
      </c>
      <c r="M2378" s="3" t="s">
        <v>35</v>
      </c>
    </row>
    <row r="2379" ht="22.5" customHeight="1">
      <c r="A2379" s="3" t="s">
        <v>40202</v>
      </c>
      <c r="B2379" s="3" t="s">
        <v>35034</v>
      </c>
      <c r="C2379" s="3" t="s">
        <v>165</v>
      </c>
      <c r="D2379" s="4" t="s">
        <v>19</v>
      </c>
      <c r="E2379" s="3" t="s">
        <v>20</v>
      </c>
      <c r="F2379" s="5">
        <v>15.0</v>
      </c>
      <c r="G2379" s="5">
        <v>20.0</v>
      </c>
      <c r="H2379" s="3" t="s">
        <v>132</v>
      </c>
      <c r="I2379" s="3" t="s">
        <v>69</v>
      </c>
      <c r="J2379" s="3" t="s">
        <v>58</v>
      </c>
      <c r="K2379" s="3" t="s">
        <v>40192</v>
      </c>
      <c r="L2379" s="3" t="s">
        <v>40204</v>
      </c>
      <c r="M2379" s="3" t="s">
        <v>27</v>
      </c>
    </row>
    <row r="2380" ht="22.5" customHeight="1">
      <c r="A2380" s="3" t="s">
        <v>40205</v>
      </c>
      <c r="B2380" s="3" t="s">
        <v>18251</v>
      </c>
      <c r="C2380" s="3" t="s">
        <v>165</v>
      </c>
      <c r="D2380" s="4" t="s">
        <v>19</v>
      </c>
      <c r="E2380" s="3" t="s">
        <v>20</v>
      </c>
      <c r="F2380" s="5">
        <v>15.0</v>
      </c>
      <c r="G2380" s="5">
        <v>30.0</v>
      </c>
      <c r="H2380" s="3" t="s">
        <v>119</v>
      </c>
      <c r="I2380" s="3" t="s">
        <v>50</v>
      </c>
      <c r="J2380" s="3" t="s">
        <v>11869</v>
      </c>
      <c r="K2380" s="3" t="s">
        <v>40207</v>
      </c>
      <c r="L2380" s="3" t="s">
        <v>40209</v>
      </c>
      <c r="M2380" s="3" t="s">
        <v>27</v>
      </c>
    </row>
    <row r="2381" ht="22.5" customHeight="1">
      <c r="A2381" s="3" t="s">
        <v>40211</v>
      </c>
      <c r="B2381" s="3" t="s">
        <v>355</v>
      </c>
      <c r="C2381" s="3" t="s">
        <v>165</v>
      </c>
      <c r="D2381" s="4" t="s">
        <v>19</v>
      </c>
      <c r="E2381" s="3" t="s">
        <v>20</v>
      </c>
      <c r="F2381" s="5">
        <v>15.0</v>
      </c>
      <c r="G2381" s="5">
        <v>25.0</v>
      </c>
      <c r="H2381" s="3" t="s">
        <v>237</v>
      </c>
      <c r="I2381" s="3" t="s">
        <v>57</v>
      </c>
      <c r="J2381" s="3" t="s">
        <v>362</v>
      </c>
      <c r="K2381" s="3" t="s">
        <v>40214</v>
      </c>
      <c r="L2381" s="3" t="s">
        <v>40215</v>
      </c>
      <c r="M2381" s="3" t="s">
        <v>35</v>
      </c>
    </row>
    <row r="2382" ht="22.5" customHeight="1">
      <c r="A2382" s="3" t="s">
        <v>40216</v>
      </c>
      <c r="B2382" s="3" t="s">
        <v>32997</v>
      </c>
      <c r="C2382" s="3" t="s">
        <v>165</v>
      </c>
      <c r="D2382" s="4" t="s">
        <v>19</v>
      </c>
      <c r="E2382" s="3" t="s">
        <v>20</v>
      </c>
      <c r="F2382" s="5">
        <v>15.0</v>
      </c>
      <c r="G2382" s="5">
        <v>30.0</v>
      </c>
      <c r="H2382" s="3" t="s">
        <v>119</v>
      </c>
      <c r="I2382" s="3" t="s">
        <v>57</v>
      </c>
      <c r="J2382" s="3" t="s">
        <v>22947</v>
      </c>
      <c r="K2382" s="3" t="s">
        <v>33000</v>
      </c>
      <c r="L2382" s="3" t="s">
        <v>40217</v>
      </c>
      <c r="M2382" s="3" t="s">
        <v>159</v>
      </c>
    </row>
    <row r="2383" ht="22.5" customHeight="1">
      <c r="A2383" s="3" t="s">
        <v>40218</v>
      </c>
      <c r="B2383" s="3" t="s">
        <v>40219</v>
      </c>
      <c r="C2383" s="3" t="s">
        <v>165</v>
      </c>
      <c r="D2383" s="4" t="s">
        <v>19</v>
      </c>
      <c r="E2383" s="3" t="s">
        <v>127</v>
      </c>
      <c r="F2383" s="5">
        <v>15.0</v>
      </c>
      <c r="G2383" s="5">
        <v>25.0</v>
      </c>
      <c r="H2383" s="3" t="s">
        <v>237</v>
      </c>
      <c r="I2383" s="3" t="s">
        <v>57</v>
      </c>
      <c r="J2383" s="3" t="s">
        <v>509</v>
      </c>
      <c r="K2383" s="3" t="s">
        <v>40222</v>
      </c>
      <c r="L2383" s="3" t="s">
        <v>40223</v>
      </c>
      <c r="M2383" s="3" t="s">
        <v>41</v>
      </c>
    </row>
    <row r="2384" ht="22.5" customHeight="1">
      <c r="A2384" s="3" t="s">
        <v>12194</v>
      </c>
      <c r="B2384" s="3" t="s">
        <v>5295</v>
      </c>
      <c r="C2384" s="3" t="s">
        <v>18</v>
      </c>
      <c r="D2384" s="4" t="s">
        <v>19</v>
      </c>
      <c r="E2384" s="3" t="s">
        <v>20</v>
      </c>
      <c r="F2384" s="5">
        <v>16.0</v>
      </c>
      <c r="G2384" s="5">
        <v>25.0</v>
      </c>
      <c r="H2384" s="3" t="s">
        <v>12197</v>
      </c>
      <c r="I2384" s="3" t="s">
        <v>50</v>
      </c>
      <c r="J2384" s="3" t="s">
        <v>5302</v>
      </c>
      <c r="K2384" s="3" t="s">
        <v>12199</v>
      </c>
      <c r="L2384" s="3" t="s">
        <v>12200</v>
      </c>
      <c r="M2384" s="3" t="s">
        <v>159</v>
      </c>
    </row>
    <row r="2385" ht="22.5" customHeight="1">
      <c r="A2385" s="3" t="s">
        <v>9662</v>
      </c>
      <c r="B2385" s="3" t="s">
        <v>5295</v>
      </c>
      <c r="C2385" s="3" t="s">
        <v>18</v>
      </c>
      <c r="D2385" s="4" t="s">
        <v>19</v>
      </c>
      <c r="E2385" s="3" t="s">
        <v>20</v>
      </c>
      <c r="F2385" s="5">
        <v>16.0</v>
      </c>
      <c r="G2385" s="5">
        <v>23.0</v>
      </c>
      <c r="H2385" s="3" t="s">
        <v>12387</v>
      </c>
      <c r="I2385" s="3" t="s">
        <v>50</v>
      </c>
      <c r="J2385" s="3" t="s">
        <v>5302</v>
      </c>
      <c r="K2385" s="3" t="s">
        <v>40227</v>
      </c>
      <c r="L2385" s="3" t="s">
        <v>40229</v>
      </c>
      <c r="M2385" s="3" t="s">
        <v>159</v>
      </c>
    </row>
    <row r="2386" ht="22.5" customHeight="1">
      <c r="A2386" s="3" t="s">
        <v>40230</v>
      </c>
      <c r="B2386" s="3" t="s">
        <v>5295</v>
      </c>
      <c r="C2386" s="3" t="s">
        <v>18</v>
      </c>
      <c r="D2386" s="4" t="s">
        <v>19</v>
      </c>
      <c r="E2386" s="3" t="s">
        <v>20</v>
      </c>
      <c r="F2386" s="5">
        <v>16.0</v>
      </c>
      <c r="G2386" s="5">
        <v>22.0</v>
      </c>
      <c r="H2386" s="3" t="s">
        <v>24728</v>
      </c>
      <c r="I2386" s="3" t="s">
        <v>50</v>
      </c>
      <c r="J2386" s="3" t="s">
        <v>5302</v>
      </c>
      <c r="K2386" s="3" t="s">
        <v>40234</v>
      </c>
      <c r="L2386" s="3" t="s">
        <v>40236</v>
      </c>
      <c r="M2386" s="3" t="s">
        <v>159</v>
      </c>
    </row>
    <row r="2387" ht="22.5" customHeight="1">
      <c r="A2387" s="3" t="s">
        <v>40237</v>
      </c>
      <c r="B2387" s="3" t="s">
        <v>9281</v>
      </c>
      <c r="C2387" s="3" t="s">
        <v>18</v>
      </c>
      <c r="D2387" s="4" t="s">
        <v>19</v>
      </c>
      <c r="E2387" s="3" t="s">
        <v>21</v>
      </c>
      <c r="F2387" s="5">
        <v>16.0</v>
      </c>
      <c r="G2387" s="5">
        <v>22.0</v>
      </c>
      <c r="H2387" s="3" t="s">
        <v>24728</v>
      </c>
      <c r="I2387" s="3" t="s">
        <v>23</v>
      </c>
      <c r="J2387" s="3" t="s">
        <v>38</v>
      </c>
      <c r="K2387" s="3" t="s">
        <v>8839</v>
      </c>
      <c r="L2387" s="3" t="s">
        <v>40239</v>
      </c>
      <c r="M2387" s="3" t="s">
        <v>35</v>
      </c>
    </row>
    <row r="2388" ht="22.5" customHeight="1">
      <c r="A2388" s="3" t="s">
        <v>40241</v>
      </c>
      <c r="B2388" s="3" t="s">
        <v>17476</v>
      </c>
      <c r="C2388" s="3" t="s">
        <v>18</v>
      </c>
      <c r="D2388" s="4" t="s">
        <v>19</v>
      </c>
      <c r="E2388" s="3" t="s">
        <v>20</v>
      </c>
      <c r="F2388" s="5">
        <v>16.0</v>
      </c>
      <c r="G2388" s="5">
        <v>32.0</v>
      </c>
      <c r="H2388" s="3" t="s">
        <v>12186</v>
      </c>
      <c r="I2388" s="3" t="s">
        <v>50</v>
      </c>
      <c r="J2388" s="3" t="s">
        <v>99</v>
      </c>
      <c r="K2388" s="3" t="s">
        <v>40244</v>
      </c>
      <c r="L2388" s="3" t="s">
        <v>40245</v>
      </c>
      <c r="M2388" s="3" t="s">
        <v>41</v>
      </c>
    </row>
    <row r="2389" ht="22.5" customHeight="1">
      <c r="A2389" s="3" t="s">
        <v>40246</v>
      </c>
      <c r="B2389" s="3" t="s">
        <v>24816</v>
      </c>
      <c r="C2389" s="3" t="s">
        <v>18</v>
      </c>
      <c r="D2389" s="4" t="s">
        <v>19</v>
      </c>
      <c r="E2389" s="3" t="s">
        <v>20</v>
      </c>
      <c r="F2389" s="5">
        <v>16.0</v>
      </c>
      <c r="G2389" s="5">
        <v>32.0</v>
      </c>
      <c r="H2389" s="3" t="s">
        <v>12186</v>
      </c>
      <c r="I2389" s="3" t="s">
        <v>57</v>
      </c>
      <c r="J2389" s="3" t="s">
        <v>24817</v>
      </c>
      <c r="K2389" s="4" t="s">
        <v>19</v>
      </c>
      <c r="L2389" s="3" t="s">
        <v>40250</v>
      </c>
      <c r="M2389" s="3" t="s">
        <v>257</v>
      </c>
    </row>
    <row r="2390" ht="22.5" customHeight="1">
      <c r="A2390" s="3" t="s">
        <v>40252</v>
      </c>
      <c r="B2390" s="3" t="s">
        <v>603</v>
      </c>
      <c r="C2390" s="3" t="s">
        <v>18</v>
      </c>
      <c r="D2390" s="4" t="s">
        <v>19</v>
      </c>
      <c r="E2390" s="3" t="s">
        <v>20</v>
      </c>
      <c r="F2390" s="5">
        <v>16.0</v>
      </c>
      <c r="G2390" s="5">
        <v>18.0</v>
      </c>
      <c r="H2390" s="3" t="s">
        <v>1103</v>
      </c>
      <c r="I2390" s="3" t="s">
        <v>57</v>
      </c>
      <c r="J2390" s="3" t="s">
        <v>606</v>
      </c>
      <c r="K2390" s="3" t="s">
        <v>33956</v>
      </c>
      <c r="L2390" s="3" t="s">
        <v>40254</v>
      </c>
      <c r="M2390" s="3" t="s">
        <v>159</v>
      </c>
    </row>
    <row r="2391" ht="22.5" customHeight="1">
      <c r="A2391" s="3" t="s">
        <v>31046</v>
      </c>
      <c r="B2391" s="3" t="s">
        <v>11696</v>
      </c>
      <c r="C2391" s="3" t="s">
        <v>18</v>
      </c>
      <c r="D2391" s="4" t="s">
        <v>19</v>
      </c>
      <c r="E2391" s="3" t="s">
        <v>21</v>
      </c>
      <c r="F2391" s="5">
        <v>16.0</v>
      </c>
      <c r="G2391" s="5">
        <v>22.0</v>
      </c>
      <c r="H2391" s="3" t="s">
        <v>24728</v>
      </c>
      <c r="I2391" s="3" t="s">
        <v>23</v>
      </c>
      <c r="J2391" s="3" t="s">
        <v>11702</v>
      </c>
      <c r="K2391" s="3" t="s">
        <v>40257</v>
      </c>
      <c r="L2391" s="3" t="s">
        <v>40258</v>
      </c>
      <c r="M2391" s="3" t="s">
        <v>27</v>
      </c>
    </row>
    <row r="2392" ht="22.5" customHeight="1">
      <c r="A2392" s="3" t="s">
        <v>40262</v>
      </c>
      <c r="B2392" s="3" t="s">
        <v>40263</v>
      </c>
      <c r="C2392" s="3" t="s">
        <v>17</v>
      </c>
      <c r="D2392" s="4" t="s">
        <v>19</v>
      </c>
      <c r="E2392" s="3" t="s">
        <v>20</v>
      </c>
      <c r="F2392" s="5">
        <v>16.0</v>
      </c>
      <c r="G2392" s="5">
        <v>32.0</v>
      </c>
      <c r="H2392" s="3" t="s">
        <v>12186</v>
      </c>
      <c r="I2392" s="3" t="s">
        <v>57</v>
      </c>
      <c r="J2392" s="3" t="s">
        <v>4006</v>
      </c>
      <c r="K2392" s="3" t="s">
        <v>40266</v>
      </c>
      <c r="L2392" s="3" t="s">
        <v>40267</v>
      </c>
      <c r="M2392" s="3" t="s">
        <v>35</v>
      </c>
    </row>
    <row r="2393" ht="22.5" customHeight="1">
      <c r="A2393" s="3" t="s">
        <v>25724</v>
      </c>
      <c r="B2393" s="3" t="s">
        <v>29985</v>
      </c>
      <c r="C2393" s="3" t="s">
        <v>17</v>
      </c>
      <c r="D2393" s="4" t="s">
        <v>19</v>
      </c>
      <c r="E2393" s="3" t="s">
        <v>20</v>
      </c>
      <c r="F2393" s="5">
        <v>16.0</v>
      </c>
      <c r="G2393" s="5">
        <v>25.0</v>
      </c>
      <c r="H2393" s="3" t="s">
        <v>12197</v>
      </c>
      <c r="I2393" s="3" t="s">
        <v>50</v>
      </c>
      <c r="J2393" s="3" t="s">
        <v>916</v>
      </c>
      <c r="K2393" s="3" t="s">
        <v>37189</v>
      </c>
      <c r="L2393" s="3" t="s">
        <v>40272</v>
      </c>
      <c r="M2393" s="3" t="s">
        <v>159</v>
      </c>
    </row>
    <row r="2394" ht="22.5" customHeight="1">
      <c r="A2394" s="3" t="s">
        <v>40273</v>
      </c>
      <c r="B2394" s="3" t="s">
        <v>3986</v>
      </c>
      <c r="C2394" s="3" t="s">
        <v>30</v>
      </c>
      <c r="D2394" s="4" t="s">
        <v>19</v>
      </c>
      <c r="E2394" s="3" t="s">
        <v>117</v>
      </c>
      <c r="F2394" s="5">
        <v>16.0</v>
      </c>
      <c r="G2394" s="5">
        <v>25.0</v>
      </c>
      <c r="H2394" s="3" t="s">
        <v>12197</v>
      </c>
      <c r="I2394" s="3" t="s">
        <v>57</v>
      </c>
      <c r="J2394" s="3" t="s">
        <v>3993</v>
      </c>
      <c r="K2394" s="4" t="s">
        <v>19</v>
      </c>
      <c r="L2394" s="3" t="s">
        <v>40276</v>
      </c>
      <c r="M2394" s="3" t="s">
        <v>159</v>
      </c>
    </row>
    <row r="2395" ht="22.5" customHeight="1">
      <c r="A2395" s="3" t="s">
        <v>2000</v>
      </c>
      <c r="B2395" s="3" t="s">
        <v>24801</v>
      </c>
      <c r="C2395" s="3" t="s">
        <v>30</v>
      </c>
      <c r="D2395" s="4" t="s">
        <v>19</v>
      </c>
      <c r="E2395" s="3" t="s">
        <v>20</v>
      </c>
      <c r="F2395" s="5">
        <v>16.0</v>
      </c>
      <c r="G2395" s="5">
        <v>29.0</v>
      </c>
      <c r="H2395" s="3" t="s">
        <v>24803</v>
      </c>
      <c r="I2395" s="3" t="s">
        <v>50</v>
      </c>
      <c r="J2395" s="3" t="s">
        <v>1817</v>
      </c>
      <c r="K2395" s="3" t="s">
        <v>24807</v>
      </c>
      <c r="L2395" s="3" t="s">
        <v>24808</v>
      </c>
      <c r="M2395" s="3" t="s">
        <v>159</v>
      </c>
    </row>
    <row r="2396" ht="22.5" customHeight="1">
      <c r="A2396" s="3" t="s">
        <v>40279</v>
      </c>
      <c r="B2396" s="3" t="s">
        <v>24801</v>
      </c>
      <c r="C2396" s="3" t="s">
        <v>30</v>
      </c>
      <c r="D2396" s="4" t="s">
        <v>19</v>
      </c>
      <c r="E2396" s="3" t="s">
        <v>20</v>
      </c>
      <c r="F2396" s="5">
        <v>16.0</v>
      </c>
      <c r="G2396" s="5">
        <v>26.0</v>
      </c>
      <c r="H2396" s="3" t="s">
        <v>40282</v>
      </c>
      <c r="I2396" s="3" t="s">
        <v>23</v>
      </c>
      <c r="J2396" s="3" t="s">
        <v>1817</v>
      </c>
      <c r="K2396" s="3" t="s">
        <v>26086</v>
      </c>
      <c r="L2396" s="3" t="s">
        <v>40285</v>
      </c>
      <c r="M2396" s="3" t="s">
        <v>159</v>
      </c>
    </row>
    <row r="2397" ht="22.5" customHeight="1">
      <c r="A2397" s="3" t="s">
        <v>40287</v>
      </c>
      <c r="B2397" s="3" t="s">
        <v>24801</v>
      </c>
      <c r="C2397" s="3" t="s">
        <v>30</v>
      </c>
      <c r="D2397" s="4" t="s">
        <v>19</v>
      </c>
      <c r="E2397" s="3" t="s">
        <v>20</v>
      </c>
      <c r="F2397" s="5">
        <v>16.0</v>
      </c>
      <c r="G2397" s="5">
        <v>21.0</v>
      </c>
      <c r="H2397" s="3" t="s">
        <v>32589</v>
      </c>
      <c r="I2397" s="3" t="s">
        <v>23</v>
      </c>
      <c r="J2397" s="3" t="s">
        <v>1817</v>
      </c>
      <c r="K2397" s="3" t="s">
        <v>26086</v>
      </c>
      <c r="L2397" s="3" t="s">
        <v>40290</v>
      </c>
      <c r="M2397" s="3" t="s">
        <v>159</v>
      </c>
    </row>
    <row r="2398" ht="22.5" customHeight="1">
      <c r="A2398" s="3" t="s">
        <v>40291</v>
      </c>
      <c r="B2398" s="3" t="s">
        <v>24809</v>
      </c>
      <c r="C2398" s="3" t="s">
        <v>30</v>
      </c>
      <c r="D2398" s="4" t="s">
        <v>19</v>
      </c>
      <c r="E2398" s="3" t="s">
        <v>21</v>
      </c>
      <c r="F2398" s="5">
        <v>16.0</v>
      </c>
      <c r="G2398" s="5">
        <v>22.0</v>
      </c>
      <c r="H2398" s="3" t="s">
        <v>24728</v>
      </c>
      <c r="I2398" s="3" t="s">
        <v>50</v>
      </c>
      <c r="J2398" s="3" t="s">
        <v>7007</v>
      </c>
      <c r="K2398" s="3" t="s">
        <v>40295</v>
      </c>
      <c r="L2398" s="3" t="s">
        <v>40298</v>
      </c>
      <c r="M2398" s="3" t="s">
        <v>35</v>
      </c>
    </row>
    <row r="2399" ht="22.5" customHeight="1">
      <c r="A2399" s="3" t="s">
        <v>40299</v>
      </c>
      <c r="B2399" s="3" t="s">
        <v>11609</v>
      </c>
      <c r="C2399" s="3" t="s">
        <v>30</v>
      </c>
      <c r="D2399" s="4" t="s">
        <v>19</v>
      </c>
      <c r="E2399" s="3" t="s">
        <v>21</v>
      </c>
      <c r="F2399" s="5">
        <v>16.0</v>
      </c>
      <c r="G2399" s="5">
        <v>20.0</v>
      </c>
      <c r="H2399" s="3" t="s">
        <v>24749</v>
      </c>
      <c r="I2399" s="3" t="s">
        <v>57</v>
      </c>
      <c r="J2399" s="3" t="s">
        <v>264</v>
      </c>
      <c r="K2399" s="3" t="s">
        <v>40300</v>
      </c>
      <c r="L2399" s="3" t="s">
        <v>40302</v>
      </c>
      <c r="M2399" s="3" t="s">
        <v>257</v>
      </c>
    </row>
    <row r="2400" ht="22.5" customHeight="1">
      <c r="A2400" s="3" t="s">
        <v>9973</v>
      </c>
      <c r="B2400" s="3" t="s">
        <v>10143</v>
      </c>
      <c r="C2400" s="3" t="s">
        <v>30</v>
      </c>
      <c r="D2400" s="4" t="s">
        <v>19</v>
      </c>
      <c r="E2400" s="3" t="s">
        <v>21</v>
      </c>
      <c r="F2400" s="5">
        <v>16.0</v>
      </c>
      <c r="G2400" s="5">
        <v>22.0</v>
      </c>
      <c r="H2400" s="3" t="s">
        <v>24728</v>
      </c>
      <c r="I2400" s="3" t="s">
        <v>57</v>
      </c>
      <c r="J2400" s="3" t="s">
        <v>58</v>
      </c>
      <c r="K2400" s="3" t="s">
        <v>10149</v>
      </c>
      <c r="L2400" s="3" t="s">
        <v>32672</v>
      </c>
      <c r="M2400" s="3" t="s">
        <v>35</v>
      </c>
    </row>
    <row r="2401" ht="22.5" customHeight="1">
      <c r="A2401" s="3" t="s">
        <v>40307</v>
      </c>
      <c r="B2401" s="3" t="s">
        <v>18251</v>
      </c>
      <c r="C2401" s="3" t="s">
        <v>30</v>
      </c>
      <c r="D2401" s="4" t="s">
        <v>19</v>
      </c>
      <c r="E2401" s="3" t="s">
        <v>20</v>
      </c>
      <c r="F2401" s="5">
        <v>16.0</v>
      </c>
      <c r="G2401" s="5">
        <v>32.0</v>
      </c>
      <c r="H2401" s="3" t="s">
        <v>12186</v>
      </c>
      <c r="I2401" s="3" t="s">
        <v>57</v>
      </c>
      <c r="J2401" s="3" t="s">
        <v>11869</v>
      </c>
      <c r="K2401" s="3" t="s">
        <v>40310</v>
      </c>
      <c r="L2401" s="3" t="s">
        <v>40311</v>
      </c>
      <c r="M2401" s="3" t="s">
        <v>27</v>
      </c>
    </row>
    <row r="2402" ht="22.5" customHeight="1">
      <c r="A2402" s="3" t="s">
        <v>20089</v>
      </c>
      <c r="B2402" s="3" t="s">
        <v>30090</v>
      </c>
      <c r="C2402" s="3" t="s">
        <v>165</v>
      </c>
      <c r="D2402" s="4" t="s">
        <v>19</v>
      </c>
      <c r="E2402" s="3" t="s">
        <v>20</v>
      </c>
      <c r="F2402" s="5">
        <v>16.0</v>
      </c>
      <c r="G2402" s="5">
        <v>20.0</v>
      </c>
      <c r="H2402" s="3" t="s">
        <v>24749</v>
      </c>
      <c r="I2402" s="3" t="s">
        <v>57</v>
      </c>
      <c r="J2402" s="3" t="s">
        <v>40313</v>
      </c>
      <c r="K2402" s="3" t="s">
        <v>32569</v>
      </c>
      <c r="L2402" s="3" t="s">
        <v>40315</v>
      </c>
      <c r="M2402" s="3" t="s">
        <v>27</v>
      </c>
    </row>
    <row r="2403" ht="22.5" customHeight="1">
      <c r="A2403" s="3" t="s">
        <v>40316</v>
      </c>
      <c r="B2403" s="3" t="s">
        <v>35034</v>
      </c>
      <c r="C2403" s="3" t="s">
        <v>165</v>
      </c>
      <c r="D2403" s="4" t="s">
        <v>19</v>
      </c>
      <c r="E2403" s="3" t="s">
        <v>21</v>
      </c>
      <c r="F2403" s="5">
        <v>16.0</v>
      </c>
      <c r="G2403" s="5">
        <v>32.0</v>
      </c>
      <c r="H2403" s="3" t="s">
        <v>12186</v>
      </c>
      <c r="I2403" s="3" t="s">
        <v>57</v>
      </c>
      <c r="J2403" s="3" t="s">
        <v>58</v>
      </c>
      <c r="K2403" s="3" t="s">
        <v>40192</v>
      </c>
      <c r="L2403" s="3" t="s">
        <v>40321</v>
      </c>
      <c r="M2403" s="3" t="s">
        <v>27</v>
      </c>
    </row>
    <row r="2404" ht="22.5" customHeight="1">
      <c r="A2404" s="3" t="s">
        <v>40323</v>
      </c>
      <c r="B2404" s="3" t="s">
        <v>9225</v>
      </c>
      <c r="C2404" s="3" t="s">
        <v>18</v>
      </c>
      <c r="D2404" s="4" t="s">
        <v>19</v>
      </c>
      <c r="E2404" s="3" t="s">
        <v>20</v>
      </c>
      <c r="F2404" s="5">
        <v>17.0</v>
      </c>
      <c r="G2404" s="5">
        <v>23.0</v>
      </c>
      <c r="H2404" s="3" t="s">
        <v>24866</v>
      </c>
      <c r="I2404" s="3" t="s">
        <v>57</v>
      </c>
      <c r="J2404" s="3" t="s">
        <v>9228</v>
      </c>
      <c r="K2404" s="3" t="s">
        <v>30631</v>
      </c>
      <c r="L2404" s="3" t="s">
        <v>40327</v>
      </c>
      <c r="M2404" s="3" t="s">
        <v>27</v>
      </c>
    </row>
    <row r="2405" ht="22.5" customHeight="1">
      <c r="A2405" s="3" t="s">
        <v>7896</v>
      </c>
      <c r="B2405" s="3" t="s">
        <v>10685</v>
      </c>
      <c r="C2405" s="3" t="s">
        <v>18</v>
      </c>
      <c r="D2405" s="4" t="s">
        <v>19</v>
      </c>
      <c r="E2405" s="3" t="s">
        <v>20</v>
      </c>
      <c r="F2405" s="5">
        <v>17.0</v>
      </c>
      <c r="G2405" s="5">
        <v>20.0</v>
      </c>
      <c r="H2405" s="3" t="s">
        <v>11523</v>
      </c>
      <c r="I2405" s="3" t="s">
        <v>23</v>
      </c>
      <c r="J2405" s="3" t="s">
        <v>10687</v>
      </c>
      <c r="K2405" s="3" t="s">
        <v>10688</v>
      </c>
      <c r="L2405" s="3" t="s">
        <v>40331</v>
      </c>
      <c r="M2405" s="3" t="s">
        <v>35</v>
      </c>
    </row>
    <row r="2406" ht="22.5" customHeight="1">
      <c r="A2406" s="3" t="s">
        <v>40332</v>
      </c>
      <c r="B2406" s="3" t="s">
        <v>29030</v>
      </c>
      <c r="C2406" s="3" t="s">
        <v>17</v>
      </c>
      <c r="D2406" s="4" t="s">
        <v>19</v>
      </c>
      <c r="E2406" s="3" t="s">
        <v>20</v>
      </c>
      <c r="F2406" s="5">
        <v>17.0</v>
      </c>
      <c r="G2406" s="5">
        <v>22.0</v>
      </c>
      <c r="H2406" s="3" t="s">
        <v>4848</v>
      </c>
      <c r="I2406" s="3" t="s">
        <v>57</v>
      </c>
      <c r="J2406" s="3" t="s">
        <v>31543</v>
      </c>
      <c r="K2406" s="3" t="s">
        <v>40336</v>
      </c>
      <c r="L2406" s="3" t="s">
        <v>40338</v>
      </c>
      <c r="M2406" s="3" t="s">
        <v>41</v>
      </c>
    </row>
    <row r="2407" ht="22.5" customHeight="1">
      <c r="A2407" s="3" t="s">
        <v>40339</v>
      </c>
      <c r="B2407" s="3" t="s">
        <v>8083</v>
      </c>
      <c r="C2407" s="3" t="s">
        <v>18</v>
      </c>
      <c r="D2407" s="4" t="s">
        <v>19</v>
      </c>
      <c r="E2407" s="3" t="s">
        <v>20</v>
      </c>
      <c r="F2407" s="5">
        <v>18.0</v>
      </c>
      <c r="G2407" s="5">
        <v>30.0</v>
      </c>
      <c r="H2407" s="3" t="s">
        <v>1153</v>
      </c>
      <c r="I2407" s="3" t="s">
        <v>57</v>
      </c>
      <c r="J2407" s="3" t="s">
        <v>556</v>
      </c>
      <c r="K2407" s="3" t="s">
        <v>8094</v>
      </c>
      <c r="L2407" s="3" t="s">
        <v>40342</v>
      </c>
      <c r="M2407" s="3" t="s">
        <v>35</v>
      </c>
    </row>
    <row r="2408" ht="22.5" customHeight="1">
      <c r="A2408" s="3" t="s">
        <v>25060</v>
      </c>
      <c r="B2408" s="3" t="s">
        <v>8083</v>
      </c>
      <c r="C2408" s="3" t="s">
        <v>18</v>
      </c>
      <c r="D2408" s="4" t="s">
        <v>19</v>
      </c>
      <c r="E2408" s="3" t="s">
        <v>20</v>
      </c>
      <c r="F2408" s="5">
        <v>18.0</v>
      </c>
      <c r="G2408" s="5">
        <v>36.0</v>
      </c>
      <c r="H2408" s="3" t="s">
        <v>960</v>
      </c>
      <c r="I2408" s="3" t="s">
        <v>57</v>
      </c>
      <c r="J2408" s="3" t="s">
        <v>556</v>
      </c>
      <c r="K2408" s="3" t="s">
        <v>8094</v>
      </c>
      <c r="L2408" s="3" t="s">
        <v>25062</v>
      </c>
      <c r="M2408" s="3" t="s">
        <v>35</v>
      </c>
    </row>
    <row r="2409" ht="22.5" customHeight="1">
      <c r="A2409" s="3" t="s">
        <v>40350</v>
      </c>
      <c r="B2409" s="3" t="s">
        <v>38165</v>
      </c>
      <c r="C2409" s="3" t="s">
        <v>18</v>
      </c>
      <c r="D2409" s="4" t="s">
        <v>19</v>
      </c>
      <c r="E2409" s="3" t="s">
        <v>20</v>
      </c>
      <c r="F2409" s="5">
        <v>18.0</v>
      </c>
      <c r="G2409" s="5">
        <v>35.0</v>
      </c>
      <c r="H2409" s="3" t="s">
        <v>11938</v>
      </c>
      <c r="I2409" s="3" t="s">
        <v>50</v>
      </c>
      <c r="J2409" s="3" t="s">
        <v>3592</v>
      </c>
      <c r="K2409" s="3" t="s">
        <v>38167</v>
      </c>
      <c r="L2409" s="3" t="s">
        <v>40353</v>
      </c>
      <c r="M2409" s="3" t="s">
        <v>27</v>
      </c>
    </row>
    <row r="2410" ht="22.5" customHeight="1">
      <c r="A2410" s="3" t="s">
        <v>40355</v>
      </c>
      <c r="B2410" s="3" t="s">
        <v>16573</v>
      </c>
      <c r="C2410" s="3" t="s">
        <v>18</v>
      </c>
      <c r="D2410" s="4" t="s">
        <v>19</v>
      </c>
      <c r="E2410" s="3" t="s">
        <v>127</v>
      </c>
      <c r="F2410" s="5">
        <v>18.0</v>
      </c>
      <c r="G2410" s="5">
        <v>35.0</v>
      </c>
      <c r="H2410" s="3" t="s">
        <v>11938</v>
      </c>
      <c r="I2410" s="3" t="s">
        <v>57</v>
      </c>
      <c r="J2410" s="3" t="s">
        <v>2344</v>
      </c>
      <c r="K2410" s="4" t="s">
        <v>19</v>
      </c>
      <c r="L2410" s="3" t="s">
        <v>40358</v>
      </c>
      <c r="M2410" s="3" t="s">
        <v>27</v>
      </c>
    </row>
    <row r="2411" ht="22.5" customHeight="1">
      <c r="A2411" s="3" t="s">
        <v>40360</v>
      </c>
      <c r="B2411" s="3" t="s">
        <v>603</v>
      </c>
      <c r="C2411" s="3" t="s">
        <v>18</v>
      </c>
      <c r="D2411" s="4" t="s">
        <v>19</v>
      </c>
      <c r="E2411" s="3" t="s">
        <v>20</v>
      </c>
      <c r="F2411" s="5">
        <v>18.0</v>
      </c>
      <c r="G2411" s="5">
        <v>28.0</v>
      </c>
      <c r="H2411" s="3" t="s">
        <v>12340</v>
      </c>
      <c r="I2411" s="3" t="s">
        <v>57</v>
      </c>
      <c r="J2411" s="3" t="s">
        <v>606</v>
      </c>
      <c r="K2411" s="3" t="s">
        <v>38139</v>
      </c>
      <c r="L2411" s="3" t="s">
        <v>40365</v>
      </c>
      <c r="M2411" s="3" t="s">
        <v>159</v>
      </c>
    </row>
    <row r="2412" ht="22.5" customHeight="1">
      <c r="A2412" s="3" t="s">
        <v>40366</v>
      </c>
      <c r="B2412" s="3" t="s">
        <v>5236</v>
      </c>
      <c r="C2412" s="3" t="s">
        <v>18</v>
      </c>
      <c r="D2412" s="4" t="s">
        <v>19</v>
      </c>
      <c r="E2412" s="3" t="s">
        <v>21</v>
      </c>
      <c r="F2412" s="5">
        <v>18.0</v>
      </c>
      <c r="G2412" s="5">
        <v>25.0</v>
      </c>
      <c r="H2412" s="3" t="s">
        <v>627</v>
      </c>
      <c r="I2412" s="3" t="s">
        <v>23</v>
      </c>
      <c r="J2412" s="3" t="s">
        <v>38</v>
      </c>
      <c r="K2412" s="3" t="s">
        <v>38411</v>
      </c>
      <c r="L2412" s="3" t="s">
        <v>40373</v>
      </c>
      <c r="M2412" s="3" t="s">
        <v>159</v>
      </c>
    </row>
    <row r="2413" ht="22.5" customHeight="1">
      <c r="A2413" s="3" t="s">
        <v>39610</v>
      </c>
      <c r="B2413" s="3" t="s">
        <v>16833</v>
      </c>
      <c r="C2413" s="3" t="s">
        <v>18</v>
      </c>
      <c r="D2413" s="4" t="s">
        <v>19</v>
      </c>
      <c r="E2413" s="3" t="s">
        <v>21</v>
      </c>
      <c r="F2413" s="5">
        <v>18.0</v>
      </c>
      <c r="G2413" s="5">
        <v>28.0</v>
      </c>
      <c r="H2413" s="3" t="s">
        <v>12340</v>
      </c>
      <c r="I2413" s="3" t="s">
        <v>23</v>
      </c>
      <c r="J2413" s="3" t="s">
        <v>2043</v>
      </c>
      <c r="K2413" s="4" t="s">
        <v>19</v>
      </c>
      <c r="L2413" s="3" t="s">
        <v>40383</v>
      </c>
      <c r="M2413" s="3" t="s">
        <v>27</v>
      </c>
    </row>
    <row r="2414" ht="22.5" customHeight="1">
      <c r="A2414" s="3" t="s">
        <v>40384</v>
      </c>
      <c r="B2414" s="3" t="s">
        <v>13512</v>
      </c>
      <c r="C2414" s="3" t="s">
        <v>18</v>
      </c>
      <c r="D2414" s="4" t="s">
        <v>19</v>
      </c>
      <c r="E2414" s="3" t="s">
        <v>20</v>
      </c>
      <c r="F2414" s="5">
        <v>18.0</v>
      </c>
      <c r="G2414" s="5">
        <v>36.0</v>
      </c>
      <c r="H2414" s="3" t="s">
        <v>960</v>
      </c>
      <c r="I2414" s="3" t="s">
        <v>57</v>
      </c>
      <c r="J2414" s="3" t="s">
        <v>821</v>
      </c>
      <c r="K2414" s="3" t="s">
        <v>25797</v>
      </c>
      <c r="L2414" s="3" t="s">
        <v>40393</v>
      </c>
      <c r="M2414" s="3" t="s">
        <v>27</v>
      </c>
    </row>
    <row r="2415" ht="22.5" customHeight="1">
      <c r="A2415" s="3" t="s">
        <v>2146</v>
      </c>
      <c r="B2415" s="3" t="s">
        <v>10685</v>
      </c>
      <c r="C2415" s="3" t="s">
        <v>18</v>
      </c>
      <c r="D2415" s="4" t="s">
        <v>19</v>
      </c>
      <c r="E2415" s="3" t="s">
        <v>20</v>
      </c>
      <c r="F2415" s="5">
        <v>18.0</v>
      </c>
      <c r="G2415" s="5">
        <v>25.0</v>
      </c>
      <c r="H2415" s="3" t="s">
        <v>627</v>
      </c>
      <c r="I2415" s="3" t="s">
        <v>23</v>
      </c>
      <c r="J2415" s="3" t="s">
        <v>10687</v>
      </c>
      <c r="K2415" s="3" t="s">
        <v>11900</v>
      </c>
      <c r="L2415" s="3" t="s">
        <v>40399</v>
      </c>
      <c r="M2415" s="3" t="s">
        <v>35</v>
      </c>
    </row>
    <row r="2416" ht="22.5" customHeight="1">
      <c r="A2416" s="3" t="s">
        <v>40400</v>
      </c>
      <c r="B2416" s="3" t="s">
        <v>16712</v>
      </c>
      <c r="C2416" s="3" t="s">
        <v>18</v>
      </c>
      <c r="D2416" s="4" t="s">
        <v>19</v>
      </c>
      <c r="E2416" s="3" t="s">
        <v>20</v>
      </c>
      <c r="F2416" s="5">
        <v>18.0</v>
      </c>
      <c r="G2416" s="5">
        <v>25.0</v>
      </c>
      <c r="H2416" s="3" t="s">
        <v>627</v>
      </c>
      <c r="I2416" s="3" t="s">
        <v>57</v>
      </c>
      <c r="J2416" s="3" t="s">
        <v>58</v>
      </c>
      <c r="K2416" s="3" t="s">
        <v>16726</v>
      </c>
      <c r="L2416" s="3" t="s">
        <v>40406</v>
      </c>
      <c r="M2416" s="3" t="s">
        <v>257</v>
      </c>
    </row>
    <row r="2417" ht="22.5" customHeight="1">
      <c r="A2417" s="3" t="s">
        <v>9945</v>
      </c>
      <c r="B2417" s="3" t="s">
        <v>21145</v>
      </c>
      <c r="C2417" s="3" t="s">
        <v>18</v>
      </c>
      <c r="D2417" s="4" t="s">
        <v>19</v>
      </c>
      <c r="E2417" s="3" t="s">
        <v>127</v>
      </c>
      <c r="F2417" s="5">
        <v>18.0</v>
      </c>
      <c r="G2417" s="5">
        <v>28.0</v>
      </c>
      <c r="H2417" s="3" t="s">
        <v>12340</v>
      </c>
      <c r="I2417" s="3" t="s">
        <v>50</v>
      </c>
      <c r="J2417" s="3" t="s">
        <v>2623</v>
      </c>
      <c r="K2417" s="3" t="s">
        <v>21146</v>
      </c>
      <c r="L2417" s="3" t="s">
        <v>40410</v>
      </c>
      <c r="M2417" s="3" t="s">
        <v>35</v>
      </c>
    </row>
    <row r="2418" ht="22.5" customHeight="1">
      <c r="A2418" s="3" t="s">
        <v>12254</v>
      </c>
      <c r="B2418" s="3" t="s">
        <v>956</v>
      </c>
      <c r="C2418" s="3" t="s">
        <v>17</v>
      </c>
      <c r="D2418" s="4" t="s">
        <v>19</v>
      </c>
      <c r="E2418" s="3" t="s">
        <v>20</v>
      </c>
      <c r="F2418" s="5">
        <v>18.0</v>
      </c>
      <c r="G2418" s="5">
        <v>36.0</v>
      </c>
      <c r="H2418" s="3" t="s">
        <v>960</v>
      </c>
      <c r="I2418" s="3" t="s">
        <v>57</v>
      </c>
      <c r="J2418" s="3" t="s">
        <v>962</v>
      </c>
      <c r="K2418" s="3" t="s">
        <v>3178</v>
      </c>
      <c r="L2418" s="3" t="s">
        <v>40413</v>
      </c>
      <c r="M2418" s="3" t="s">
        <v>159</v>
      </c>
    </row>
    <row r="2419" ht="22.5" customHeight="1">
      <c r="A2419" s="3" t="s">
        <v>40415</v>
      </c>
      <c r="B2419" s="3" t="s">
        <v>7959</v>
      </c>
      <c r="C2419" s="3" t="s">
        <v>17</v>
      </c>
      <c r="D2419" s="4" t="s">
        <v>19</v>
      </c>
      <c r="E2419" s="3" t="s">
        <v>21</v>
      </c>
      <c r="F2419" s="5">
        <v>18.0</v>
      </c>
      <c r="G2419" s="5">
        <v>25.0</v>
      </c>
      <c r="H2419" s="3" t="s">
        <v>627</v>
      </c>
      <c r="I2419" s="3" t="s">
        <v>23</v>
      </c>
      <c r="J2419" s="3" t="s">
        <v>821</v>
      </c>
      <c r="K2419" s="3" t="s">
        <v>40417</v>
      </c>
      <c r="L2419" s="3" t="s">
        <v>40419</v>
      </c>
      <c r="M2419" s="3" t="s">
        <v>35</v>
      </c>
    </row>
    <row r="2420" ht="22.5" customHeight="1">
      <c r="A2420" s="3" t="s">
        <v>40420</v>
      </c>
      <c r="B2420" s="3" t="s">
        <v>24936</v>
      </c>
      <c r="C2420" s="3" t="s">
        <v>17</v>
      </c>
      <c r="D2420" s="4" t="s">
        <v>19</v>
      </c>
      <c r="E2420" s="3" t="s">
        <v>20</v>
      </c>
      <c r="F2420" s="5">
        <v>18.0</v>
      </c>
      <c r="G2420" s="5">
        <v>25.0</v>
      </c>
      <c r="H2420" s="3" t="s">
        <v>627</v>
      </c>
      <c r="I2420" s="3" t="s">
        <v>50</v>
      </c>
      <c r="J2420" s="3" t="s">
        <v>58</v>
      </c>
      <c r="K2420" s="3" t="s">
        <v>24940</v>
      </c>
      <c r="L2420" s="3" t="s">
        <v>40422</v>
      </c>
      <c r="M2420" s="3" t="s">
        <v>41</v>
      </c>
    </row>
    <row r="2421" ht="22.5" customHeight="1">
      <c r="A2421" s="3" t="s">
        <v>40423</v>
      </c>
      <c r="B2421" s="3" t="s">
        <v>32918</v>
      </c>
      <c r="C2421" s="3" t="s">
        <v>17</v>
      </c>
      <c r="D2421" s="4" t="s">
        <v>19</v>
      </c>
      <c r="E2421" s="3" t="s">
        <v>20</v>
      </c>
      <c r="F2421" s="5">
        <v>18.0</v>
      </c>
      <c r="G2421" s="5">
        <v>23.0</v>
      </c>
      <c r="H2421" s="3" t="s">
        <v>8145</v>
      </c>
      <c r="I2421" s="3" t="s">
        <v>23</v>
      </c>
      <c r="J2421" s="3" t="s">
        <v>40427</v>
      </c>
      <c r="K2421" s="3" t="s">
        <v>32923</v>
      </c>
      <c r="L2421" s="3" t="s">
        <v>40430</v>
      </c>
      <c r="M2421" s="3" t="s">
        <v>159</v>
      </c>
    </row>
    <row r="2422" ht="22.5" customHeight="1">
      <c r="A2422" s="3" t="s">
        <v>32925</v>
      </c>
      <c r="B2422" s="3" t="s">
        <v>32918</v>
      </c>
      <c r="C2422" s="3" t="s">
        <v>17</v>
      </c>
      <c r="D2422" s="4" t="s">
        <v>19</v>
      </c>
      <c r="E2422" s="3" t="s">
        <v>20</v>
      </c>
      <c r="F2422" s="5">
        <v>18.0</v>
      </c>
      <c r="G2422" s="5">
        <v>25.0</v>
      </c>
      <c r="H2422" s="3" t="s">
        <v>627</v>
      </c>
      <c r="I2422" s="3" t="s">
        <v>23</v>
      </c>
      <c r="J2422" s="3" t="s">
        <v>40427</v>
      </c>
      <c r="K2422" s="3" t="s">
        <v>32923</v>
      </c>
      <c r="L2422" s="3" t="s">
        <v>40431</v>
      </c>
      <c r="M2422" s="3" t="s">
        <v>159</v>
      </c>
    </row>
    <row r="2423" ht="22.5" customHeight="1">
      <c r="A2423" s="3" t="s">
        <v>40432</v>
      </c>
      <c r="B2423" s="3" t="s">
        <v>956</v>
      </c>
      <c r="C2423" s="3" t="s">
        <v>17</v>
      </c>
      <c r="D2423" s="4" t="s">
        <v>19</v>
      </c>
      <c r="E2423" s="3" t="s">
        <v>20</v>
      </c>
      <c r="F2423" s="5">
        <v>18.0</v>
      </c>
      <c r="G2423" s="5">
        <v>23.0</v>
      </c>
      <c r="H2423" s="3" t="s">
        <v>8145</v>
      </c>
      <c r="I2423" s="3" t="s">
        <v>23</v>
      </c>
      <c r="J2423" s="3" t="s">
        <v>962</v>
      </c>
      <c r="K2423" s="3" t="s">
        <v>28584</v>
      </c>
      <c r="L2423" s="3" t="s">
        <v>40435</v>
      </c>
      <c r="M2423" s="3" t="s">
        <v>159</v>
      </c>
    </row>
    <row r="2424" ht="22.5" customHeight="1">
      <c r="A2424" s="3" t="s">
        <v>3430</v>
      </c>
      <c r="B2424" s="3" t="s">
        <v>40437</v>
      </c>
      <c r="C2424" s="3" t="s">
        <v>17</v>
      </c>
      <c r="D2424" s="4" t="s">
        <v>19</v>
      </c>
      <c r="E2424" s="3" t="s">
        <v>20</v>
      </c>
      <c r="F2424" s="5">
        <v>18.0</v>
      </c>
      <c r="G2424" s="5">
        <v>30.0</v>
      </c>
      <c r="H2424" s="3" t="s">
        <v>1153</v>
      </c>
      <c r="I2424" s="3" t="s">
        <v>57</v>
      </c>
      <c r="J2424" s="3" t="s">
        <v>35541</v>
      </c>
      <c r="K2424" s="3" t="s">
        <v>40438</v>
      </c>
      <c r="L2424" s="3" t="s">
        <v>40439</v>
      </c>
      <c r="M2424" s="3" t="s">
        <v>35</v>
      </c>
    </row>
    <row r="2425" ht="22.5" customHeight="1">
      <c r="A2425" s="3" t="s">
        <v>5879</v>
      </c>
      <c r="B2425" s="3" t="s">
        <v>10009</v>
      </c>
      <c r="C2425" s="3" t="s">
        <v>17</v>
      </c>
      <c r="D2425" s="4" t="s">
        <v>19</v>
      </c>
      <c r="E2425" s="3" t="s">
        <v>20</v>
      </c>
      <c r="F2425" s="5">
        <v>18.0</v>
      </c>
      <c r="G2425" s="5">
        <v>28.0</v>
      </c>
      <c r="H2425" s="3" t="s">
        <v>12340</v>
      </c>
      <c r="I2425" s="3" t="s">
        <v>23</v>
      </c>
      <c r="J2425" s="3" t="s">
        <v>1817</v>
      </c>
      <c r="K2425" s="3" t="s">
        <v>32832</v>
      </c>
      <c r="L2425" s="3" t="s">
        <v>40442</v>
      </c>
      <c r="M2425" s="3" t="s">
        <v>27</v>
      </c>
    </row>
    <row r="2426" ht="22.5" customHeight="1">
      <c r="A2426" s="3" t="s">
        <v>1149</v>
      </c>
      <c r="B2426" s="3" t="s">
        <v>1150</v>
      </c>
      <c r="C2426" s="3" t="s">
        <v>17</v>
      </c>
      <c r="D2426" s="4" t="s">
        <v>19</v>
      </c>
      <c r="E2426" s="3" t="s">
        <v>20</v>
      </c>
      <c r="F2426" s="5">
        <v>18.0</v>
      </c>
      <c r="G2426" s="5">
        <v>30.0</v>
      </c>
      <c r="H2426" s="3" t="s">
        <v>1153</v>
      </c>
      <c r="I2426" s="3" t="s">
        <v>50</v>
      </c>
      <c r="J2426" s="3" t="s">
        <v>1085</v>
      </c>
      <c r="K2426" s="3" t="s">
        <v>1154</v>
      </c>
      <c r="L2426" s="3" t="s">
        <v>40443</v>
      </c>
      <c r="M2426" s="3" t="s">
        <v>35</v>
      </c>
    </row>
    <row r="2427" ht="22.5" customHeight="1">
      <c r="A2427" s="3" t="s">
        <v>31303</v>
      </c>
      <c r="B2427" s="3" t="s">
        <v>36287</v>
      </c>
      <c r="C2427" s="3" t="s">
        <v>17</v>
      </c>
      <c r="D2427" s="4" t="s">
        <v>19</v>
      </c>
      <c r="E2427" s="3" t="s">
        <v>20</v>
      </c>
      <c r="F2427" s="5">
        <v>18.0</v>
      </c>
      <c r="G2427" s="5">
        <v>33.0</v>
      </c>
      <c r="H2427" s="3" t="s">
        <v>4685</v>
      </c>
      <c r="I2427" s="3" t="s">
        <v>23</v>
      </c>
      <c r="J2427" s="3" t="s">
        <v>38</v>
      </c>
      <c r="K2427" s="3" t="s">
        <v>36290</v>
      </c>
      <c r="L2427" s="3" t="s">
        <v>40446</v>
      </c>
      <c r="M2427" s="3" t="s">
        <v>27</v>
      </c>
    </row>
    <row r="2428" ht="22.5" customHeight="1">
      <c r="A2428" s="3" t="s">
        <v>40447</v>
      </c>
      <c r="B2428" s="3" t="s">
        <v>164</v>
      </c>
      <c r="C2428" s="3" t="s">
        <v>17</v>
      </c>
      <c r="D2428" s="4" t="s">
        <v>19</v>
      </c>
      <c r="E2428" s="3" t="s">
        <v>117</v>
      </c>
      <c r="F2428" s="5">
        <v>18.0</v>
      </c>
      <c r="G2428" s="5">
        <v>30.0</v>
      </c>
      <c r="H2428" s="3" t="s">
        <v>1153</v>
      </c>
      <c r="I2428" s="3" t="s">
        <v>57</v>
      </c>
      <c r="J2428" s="3" t="s">
        <v>171</v>
      </c>
      <c r="K2428" s="3" t="s">
        <v>174</v>
      </c>
      <c r="L2428" s="3" t="s">
        <v>40448</v>
      </c>
      <c r="M2428" s="3" t="s">
        <v>35</v>
      </c>
    </row>
    <row r="2429" ht="22.5" customHeight="1">
      <c r="A2429" s="3" t="s">
        <v>40449</v>
      </c>
      <c r="B2429" s="3" t="s">
        <v>40450</v>
      </c>
      <c r="C2429" s="3" t="s">
        <v>17</v>
      </c>
      <c r="D2429" s="4" t="s">
        <v>19</v>
      </c>
      <c r="E2429" s="3" t="s">
        <v>20</v>
      </c>
      <c r="F2429" s="5">
        <v>18.0</v>
      </c>
      <c r="G2429" s="5">
        <v>25.0</v>
      </c>
      <c r="H2429" s="3" t="s">
        <v>627</v>
      </c>
      <c r="I2429" s="3" t="s">
        <v>57</v>
      </c>
      <c r="J2429" s="3" t="s">
        <v>535</v>
      </c>
      <c r="K2429" s="3" t="s">
        <v>40453</v>
      </c>
      <c r="L2429" s="3" t="s">
        <v>40455</v>
      </c>
      <c r="M2429" s="3" t="s">
        <v>41</v>
      </c>
    </row>
    <row r="2430" ht="22.5" customHeight="1">
      <c r="A2430" s="3" t="s">
        <v>31293</v>
      </c>
      <c r="B2430" s="3" t="s">
        <v>26120</v>
      </c>
      <c r="C2430" s="3" t="s">
        <v>17</v>
      </c>
      <c r="D2430" s="4" t="s">
        <v>19</v>
      </c>
      <c r="E2430" s="3" t="s">
        <v>20</v>
      </c>
      <c r="F2430" s="5">
        <v>18.0</v>
      </c>
      <c r="G2430" s="5">
        <v>25.0</v>
      </c>
      <c r="H2430" s="3" t="s">
        <v>627</v>
      </c>
      <c r="I2430" s="3" t="s">
        <v>50</v>
      </c>
      <c r="J2430" s="3" t="s">
        <v>40458</v>
      </c>
      <c r="K2430" s="3" t="s">
        <v>40459</v>
      </c>
      <c r="L2430" s="3" t="s">
        <v>40460</v>
      </c>
      <c r="M2430" s="3" t="s">
        <v>27</v>
      </c>
    </row>
    <row r="2431" ht="22.5" customHeight="1">
      <c r="A2431" s="3" t="s">
        <v>25424</v>
      </c>
      <c r="B2431" s="3" t="s">
        <v>33500</v>
      </c>
      <c r="C2431" s="3" t="s">
        <v>17</v>
      </c>
      <c r="D2431" s="4" t="s">
        <v>19</v>
      </c>
      <c r="E2431" s="3" t="s">
        <v>20</v>
      </c>
      <c r="F2431" s="5">
        <v>18.0</v>
      </c>
      <c r="G2431" s="5">
        <v>25.0</v>
      </c>
      <c r="H2431" s="3" t="s">
        <v>627</v>
      </c>
      <c r="I2431" s="3" t="s">
        <v>57</v>
      </c>
      <c r="J2431" s="3" t="s">
        <v>423</v>
      </c>
      <c r="K2431" s="3" t="s">
        <v>33501</v>
      </c>
      <c r="L2431" s="3" t="s">
        <v>40464</v>
      </c>
      <c r="M2431" s="3" t="s">
        <v>35</v>
      </c>
    </row>
    <row r="2432" ht="22.5" customHeight="1">
      <c r="A2432" s="3" t="s">
        <v>40465</v>
      </c>
      <c r="B2432" s="3" t="s">
        <v>7959</v>
      </c>
      <c r="C2432" s="3" t="s">
        <v>17</v>
      </c>
      <c r="D2432" s="4" t="s">
        <v>19</v>
      </c>
      <c r="E2432" s="3" t="s">
        <v>21</v>
      </c>
      <c r="F2432" s="5">
        <v>18.0</v>
      </c>
      <c r="G2432" s="5">
        <v>25.0</v>
      </c>
      <c r="H2432" s="3" t="s">
        <v>627</v>
      </c>
      <c r="I2432" s="3" t="s">
        <v>23</v>
      </c>
      <c r="J2432" s="3" t="s">
        <v>821</v>
      </c>
      <c r="K2432" s="3" t="s">
        <v>40417</v>
      </c>
      <c r="L2432" s="3" t="s">
        <v>40467</v>
      </c>
      <c r="M2432" s="3" t="s">
        <v>35</v>
      </c>
    </row>
    <row r="2433" ht="22.5" customHeight="1">
      <c r="A2433" s="3" t="s">
        <v>40468</v>
      </c>
      <c r="B2433" s="3" t="s">
        <v>3611</v>
      </c>
      <c r="C2433" s="3" t="s">
        <v>17</v>
      </c>
      <c r="D2433" s="4" t="s">
        <v>19</v>
      </c>
      <c r="E2433" s="3" t="s">
        <v>20</v>
      </c>
      <c r="F2433" s="5">
        <v>18.0</v>
      </c>
      <c r="G2433" s="5">
        <v>30.0</v>
      </c>
      <c r="H2433" s="3" t="s">
        <v>1153</v>
      </c>
      <c r="I2433" s="3" t="s">
        <v>57</v>
      </c>
      <c r="J2433" s="3" t="s">
        <v>535</v>
      </c>
      <c r="K2433" s="3" t="s">
        <v>40471</v>
      </c>
      <c r="L2433" s="3" t="s">
        <v>40472</v>
      </c>
      <c r="M2433" s="3" t="s">
        <v>35</v>
      </c>
    </row>
    <row r="2434" ht="22.5" customHeight="1">
      <c r="A2434" s="3" t="s">
        <v>40474</v>
      </c>
      <c r="B2434" s="3" t="s">
        <v>37213</v>
      </c>
      <c r="C2434" s="3" t="s">
        <v>17</v>
      </c>
      <c r="D2434" s="4" t="s">
        <v>19</v>
      </c>
      <c r="E2434" s="3" t="s">
        <v>127</v>
      </c>
      <c r="F2434" s="5">
        <v>18.0</v>
      </c>
      <c r="G2434" s="5">
        <v>25.0</v>
      </c>
      <c r="H2434" s="3" t="s">
        <v>627</v>
      </c>
      <c r="I2434" s="3" t="s">
        <v>69</v>
      </c>
      <c r="J2434" s="3" t="s">
        <v>4236</v>
      </c>
      <c r="K2434" s="3" t="s">
        <v>37216</v>
      </c>
      <c r="L2434" s="3" t="s">
        <v>40476</v>
      </c>
      <c r="M2434" s="3" t="s">
        <v>35</v>
      </c>
    </row>
    <row r="2435" ht="22.5" customHeight="1">
      <c r="A2435" s="3" t="s">
        <v>7896</v>
      </c>
      <c r="B2435" s="3" t="s">
        <v>37213</v>
      </c>
      <c r="C2435" s="3" t="s">
        <v>17</v>
      </c>
      <c r="D2435" s="4" t="s">
        <v>19</v>
      </c>
      <c r="E2435" s="3" t="s">
        <v>20</v>
      </c>
      <c r="F2435" s="5">
        <v>18.0</v>
      </c>
      <c r="G2435" s="5">
        <v>25.0</v>
      </c>
      <c r="H2435" s="3" t="s">
        <v>627</v>
      </c>
      <c r="I2435" s="3" t="s">
        <v>23</v>
      </c>
      <c r="J2435" s="3" t="s">
        <v>4236</v>
      </c>
      <c r="K2435" s="3" t="s">
        <v>37216</v>
      </c>
      <c r="L2435" s="3" t="s">
        <v>40479</v>
      </c>
      <c r="M2435" s="3" t="s">
        <v>35</v>
      </c>
    </row>
    <row r="2436" ht="22.5" customHeight="1">
      <c r="A2436" s="3" t="s">
        <v>31293</v>
      </c>
      <c r="B2436" s="3" t="s">
        <v>20354</v>
      </c>
      <c r="C2436" s="3" t="s">
        <v>30</v>
      </c>
      <c r="D2436" s="4" t="s">
        <v>19</v>
      </c>
      <c r="E2436" s="3" t="s">
        <v>20</v>
      </c>
      <c r="F2436" s="5">
        <v>18.0</v>
      </c>
      <c r="G2436" s="5">
        <v>28.0</v>
      </c>
      <c r="H2436" s="3" t="s">
        <v>12340</v>
      </c>
      <c r="I2436" s="3" t="s">
        <v>57</v>
      </c>
      <c r="J2436" s="3" t="s">
        <v>20357</v>
      </c>
      <c r="K2436" s="3" t="s">
        <v>35605</v>
      </c>
      <c r="L2436" s="3" t="s">
        <v>40482</v>
      </c>
      <c r="M2436" s="3" t="s">
        <v>27</v>
      </c>
    </row>
    <row r="2437" ht="22.5" customHeight="1">
      <c r="A2437" s="3" t="s">
        <v>40484</v>
      </c>
      <c r="B2437" s="3" t="s">
        <v>4125</v>
      </c>
      <c r="C2437" s="3" t="s">
        <v>30</v>
      </c>
      <c r="D2437" s="4" t="s">
        <v>19</v>
      </c>
      <c r="E2437" s="3" t="s">
        <v>117</v>
      </c>
      <c r="F2437" s="5">
        <v>18.0</v>
      </c>
      <c r="G2437" s="5">
        <v>25.0</v>
      </c>
      <c r="H2437" s="3" t="s">
        <v>627</v>
      </c>
      <c r="I2437" s="3" t="s">
        <v>50</v>
      </c>
      <c r="J2437" s="3" t="s">
        <v>567</v>
      </c>
      <c r="K2437" s="3" t="s">
        <v>31383</v>
      </c>
      <c r="L2437" s="3" t="s">
        <v>40487</v>
      </c>
      <c r="M2437" s="3" t="s">
        <v>27</v>
      </c>
    </row>
    <row r="2438" ht="22.5" customHeight="1">
      <c r="A2438" s="3" t="s">
        <v>40488</v>
      </c>
      <c r="B2438" s="3" t="s">
        <v>40489</v>
      </c>
      <c r="C2438" s="3" t="s">
        <v>30</v>
      </c>
      <c r="D2438" s="4" t="s">
        <v>19</v>
      </c>
      <c r="E2438" s="3" t="s">
        <v>117</v>
      </c>
      <c r="F2438" s="5">
        <v>18.0</v>
      </c>
      <c r="G2438" s="5">
        <v>35.0</v>
      </c>
      <c r="H2438" s="3" t="s">
        <v>11938</v>
      </c>
      <c r="I2438" s="3" t="s">
        <v>69</v>
      </c>
      <c r="J2438" s="3" t="s">
        <v>12922</v>
      </c>
      <c r="K2438" s="3" t="s">
        <v>40492</v>
      </c>
      <c r="L2438" s="3" t="s">
        <v>40493</v>
      </c>
      <c r="M2438" s="3" t="s">
        <v>27</v>
      </c>
    </row>
    <row r="2439" ht="22.5" customHeight="1">
      <c r="A2439" s="3" t="s">
        <v>40494</v>
      </c>
      <c r="B2439" s="3" t="s">
        <v>12371</v>
      </c>
      <c r="C2439" s="3" t="s">
        <v>30</v>
      </c>
      <c r="D2439" s="4" t="s">
        <v>19</v>
      </c>
      <c r="E2439" s="3" t="s">
        <v>20</v>
      </c>
      <c r="F2439" s="5">
        <v>18.0</v>
      </c>
      <c r="G2439" s="5">
        <v>35.0</v>
      </c>
      <c r="H2439" s="3" t="s">
        <v>11938</v>
      </c>
      <c r="I2439" s="3" t="s">
        <v>57</v>
      </c>
      <c r="J2439" s="3" t="s">
        <v>12380</v>
      </c>
      <c r="K2439" s="3" t="s">
        <v>12382</v>
      </c>
      <c r="L2439" s="3" t="s">
        <v>40495</v>
      </c>
      <c r="M2439" s="3" t="s">
        <v>35</v>
      </c>
    </row>
    <row r="2440" ht="22.5" customHeight="1">
      <c r="A2440" s="3" t="s">
        <v>40496</v>
      </c>
      <c r="B2440" s="3" t="s">
        <v>10479</v>
      </c>
      <c r="C2440" s="3" t="s">
        <v>30</v>
      </c>
      <c r="D2440" s="4" t="s">
        <v>19</v>
      </c>
      <c r="E2440" s="3" t="s">
        <v>20</v>
      </c>
      <c r="F2440" s="5">
        <v>18.0</v>
      </c>
      <c r="G2440" s="5">
        <v>25.0</v>
      </c>
      <c r="H2440" s="3" t="s">
        <v>627</v>
      </c>
      <c r="I2440" s="3" t="s">
        <v>50</v>
      </c>
      <c r="J2440" s="3" t="s">
        <v>7713</v>
      </c>
      <c r="K2440" s="3" t="s">
        <v>11216</v>
      </c>
      <c r="L2440" s="3" t="s">
        <v>40500</v>
      </c>
      <c r="M2440" s="3" t="s">
        <v>159</v>
      </c>
    </row>
    <row r="2441" ht="22.5" customHeight="1">
      <c r="A2441" s="3" t="s">
        <v>18147</v>
      </c>
      <c r="B2441" s="3" t="s">
        <v>11110</v>
      </c>
      <c r="C2441" s="3" t="s">
        <v>30</v>
      </c>
      <c r="D2441" s="4" t="s">
        <v>19</v>
      </c>
      <c r="E2441" s="3" t="s">
        <v>21</v>
      </c>
      <c r="F2441" s="5">
        <v>18.0</v>
      </c>
      <c r="G2441" s="5">
        <v>30.0</v>
      </c>
      <c r="H2441" s="3" t="s">
        <v>1153</v>
      </c>
      <c r="I2441" s="3" t="s">
        <v>23</v>
      </c>
      <c r="J2441" s="3" t="s">
        <v>6980</v>
      </c>
      <c r="K2441" s="3" t="s">
        <v>11111</v>
      </c>
      <c r="L2441" s="3" t="s">
        <v>36357</v>
      </c>
      <c r="M2441" s="3" t="s">
        <v>35</v>
      </c>
    </row>
    <row r="2442" ht="22.5" customHeight="1">
      <c r="A2442" s="3" t="s">
        <v>40501</v>
      </c>
      <c r="B2442" s="3" t="s">
        <v>11018</v>
      </c>
      <c r="C2442" s="3" t="s">
        <v>30</v>
      </c>
      <c r="D2442" s="4" t="s">
        <v>19</v>
      </c>
      <c r="E2442" s="3" t="s">
        <v>20</v>
      </c>
      <c r="F2442" s="5">
        <v>18.0</v>
      </c>
      <c r="G2442" s="5">
        <v>25.0</v>
      </c>
      <c r="H2442" s="3" t="s">
        <v>627</v>
      </c>
      <c r="I2442" s="3" t="s">
        <v>50</v>
      </c>
      <c r="J2442" s="3" t="s">
        <v>423</v>
      </c>
      <c r="K2442" s="4" t="s">
        <v>19</v>
      </c>
      <c r="L2442" s="3" t="s">
        <v>40503</v>
      </c>
      <c r="M2442" s="3" t="s">
        <v>159</v>
      </c>
    </row>
    <row r="2443" ht="22.5" customHeight="1">
      <c r="A2443" s="3" t="s">
        <v>40504</v>
      </c>
      <c r="B2443" s="3" t="s">
        <v>40505</v>
      </c>
      <c r="C2443" s="3" t="s">
        <v>165</v>
      </c>
      <c r="D2443" s="4" t="s">
        <v>19</v>
      </c>
      <c r="E2443" s="3" t="s">
        <v>20</v>
      </c>
      <c r="F2443" s="5">
        <v>18.0</v>
      </c>
      <c r="G2443" s="5">
        <v>25.0</v>
      </c>
      <c r="H2443" s="3" t="s">
        <v>627</v>
      </c>
      <c r="I2443" s="3" t="s">
        <v>23</v>
      </c>
      <c r="J2443" s="3" t="s">
        <v>40507</v>
      </c>
      <c r="K2443" s="3" t="s">
        <v>72</v>
      </c>
      <c r="L2443" s="3" t="s">
        <v>40508</v>
      </c>
      <c r="M2443" s="3" t="s">
        <v>35</v>
      </c>
    </row>
    <row r="2444" ht="22.5" customHeight="1">
      <c r="A2444" s="3" t="s">
        <v>31046</v>
      </c>
      <c r="B2444" s="3" t="s">
        <v>28760</v>
      </c>
      <c r="C2444" s="3" t="s">
        <v>165</v>
      </c>
      <c r="D2444" s="4" t="s">
        <v>19</v>
      </c>
      <c r="E2444" s="3" t="s">
        <v>20</v>
      </c>
      <c r="F2444" s="5">
        <v>18.0</v>
      </c>
      <c r="G2444" s="5">
        <v>23.0</v>
      </c>
      <c r="H2444" s="3" t="s">
        <v>8145</v>
      </c>
      <c r="I2444" s="3" t="s">
        <v>23</v>
      </c>
      <c r="J2444" s="3" t="s">
        <v>38</v>
      </c>
      <c r="K2444" s="3" t="s">
        <v>36878</v>
      </c>
      <c r="L2444" s="3" t="s">
        <v>40512</v>
      </c>
      <c r="M2444" s="3" t="s">
        <v>35</v>
      </c>
    </row>
    <row r="2445" ht="22.5" customHeight="1">
      <c r="A2445" s="3" t="s">
        <v>40513</v>
      </c>
      <c r="B2445" s="3" t="s">
        <v>19120</v>
      </c>
      <c r="C2445" s="3" t="s">
        <v>165</v>
      </c>
      <c r="D2445" s="4" t="s">
        <v>19</v>
      </c>
      <c r="E2445" s="3" t="s">
        <v>20</v>
      </c>
      <c r="F2445" s="5">
        <v>18.0</v>
      </c>
      <c r="G2445" s="5">
        <v>30.0</v>
      </c>
      <c r="H2445" s="3" t="s">
        <v>1153</v>
      </c>
      <c r="I2445" s="3" t="s">
        <v>23</v>
      </c>
      <c r="J2445" s="3" t="s">
        <v>2355</v>
      </c>
      <c r="K2445" s="3" t="s">
        <v>40516</v>
      </c>
      <c r="L2445" s="3" t="s">
        <v>40518</v>
      </c>
      <c r="M2445" s="3" t="s">
        <v>41</v>
      </c>
    </row>
    <row r="2446" ht="22.5" customHeight="1">
      <c r="A2446" s="3" t="s">
        <v>25089</v>
      </c>
      <c r="B2446" s="3" t="s">
        <v>18251</v>
      </c>
      <c r="C2446" s="3" t="s">
        <v>30</v>
      </c>
      <c r="D2446" s="4" t="s">
        <v>19</v>
      </c>
      <c r="E2446" s="3" t="s">
        <v>127</v>
      </c>
      <c r="F2446" s="5">
        <v>19.0</v>
      </c>
      <c r="G2446" s="5">
        <v>38.0</v>
      </c>
      <c r="H2446" s="3" t="s">
        <v>25091</v>
      </c>
      <c r="I2446" s="3" t="s">
        <v>50</v>
      </c>
      <c r="J2446" s="3" t="s">
        <v>11869</v>
      </c>
      <c r="K2446" s="4" t="s">
        <v>19</v>
      </c>
      <c r="L2446" s="3" t="s">
        <v>25093</v>
      </c>
      <c r="M2446" s="3" t="s">
        <v>27</v>
      </c>
    </row>
    <row r="2447" ht="22.5" customHeight="1">
      <c r="A2447" s="3" t="s">
        <v>39943</v>
      </c>
      <c r="B2447" s="3" t="s">
        <v>20177</v>
      </c>
      <c r="C2447" s="3" t="s">
        <v>18</v>
      </c>
      <c r="D2447" s="4" t="s">
        <v>19</v>
      </c>
      <c r="E2447" s="3" t="s">
        <v>20</v>
      </c>
      <c r="F2447" s="5">
        <v>20.0</v>
      </c>
      <c r="G2447" s="5">
        <v>35.0</v>
      </c>
      <c r="H2447" s="3" t="s">
        <v>1821</v>
      </c>
      <c r="I2447" s="3" t="s">
        <v>57</v>
      </c>
      <c r="J2447" s="3" t="s">
        <v>14856</v>
      </c>
      <c r="K2447" s="3" t="s">
        <v>34606</v>
      </c>
      <c r="L2447" s="3" t="s">
        <v>40522</v>
      </c>
      <c r="M2447" s="3" t="s">
        <v>27</v>
      </c>
    </row>
    <row r="2448" ht="22.5" customHeight="1">
      <c r="A2448" s="3" t="s">
        <v>19055</v>
      </c>
      <c r="B2448" s="3" t="s">
        <v>40524</v>
      </c>
      <c r="C2448" s="3" t="s">
        <v>18</v>
      </c>
      <c r="D2448" s="4" t="s">
        <v>19</v>
      </c>
      <c r="E2448" s="3" t="s">
        <v>20</v>
      </c>
      <c r="F2448" s="5">
        <v>20.0</v>
      </c>
      <c r="G2448" s="5">
        <v>30.0</v>
      </c>
      <c r="H2448" s="3" t="s">
        <v>668</v>
      </c>
      <c r="I2448" s="3" t="s">
        <v>69</v>
      </c>
      <c r="J2448" s="3" t="s">
        <v>58</v>
      </c>
      <c r="K2448" s="3" t="s">
        <v>40526</v>
      </c>
      <c r="L2448" s="3" t="s">
        <v>40527</v>
      </c>
      <c r="M2448" s="3" t="s">
        <v>35</v>
      </c>
    </row>
    <row r="2449" ht="22.5" customHeight="1">
      <c r="A2449" s="3" t="s">
        <v>25773</v>
      </c>
      <c r="B2449" s="3" t="s">
        <v>6268</v>
      </c>
      <c r="C2449" s="3" t="s">
        <v>18</v>
      </c>
      <c r="D2449" s="4" t="s">
        <v>19</v>
      </c>
      <c r="E2449" s="3" t="s">
        <v>20</v>
      </c>
      <c r="F2449" s="5">
        <v>20.0</v>
      </c>
      <c r="G2449" s="5">
        <v>30.0</v>
      </c>
      <c r="H2449" s="3" t="s">
        <v>668</v>
      </c>
      <c r="I2449" s="3" t="s">
        <v>57</v>
      </c>
      <c r="J2449" s="3" t="s">
        <v>264</v>
      </c>
      <c r="K2449" s="3" t="s">
        <v>25775</v>
      </c>
      <c r="L2449" s="3" t="s">
        <v>25776</v>
      </c>
      <c r="M2449" s="3" t="s">
        <v>41</v>
      </c>
    </row>
    <row r="2450" ht="22.5" customHeight="1">
      <c r="A2450" s="3" t="s">
        <v>40531</v>
      </c>
      <c r="B2450" s="3" t="s">
        <v>11729</v>
      </c>
      <c r="C2450" s="3" t="s">
        <v>18</v>
      </c>
      <c r="D2450" s="4" t="s">
        <v>19</v>
      </c>
      <c r="E2450" s="3" t="s">
        <v>20</v>
      </c>
      <c r="F2450" s="5">
        <v>20.0</v>
      </c>
      <c r="G2450" s="5">
        <v>40.0</v>
      </c>
      <c r="H2450" s="3" t="s">
        <v>1025</v>
      </c>
      <c r="I2450" s="3" t="s">
        <v>69</v>
      </c>
      <c r="J2450" s="3" t="s">
        <v>11744</v>
      </c>
      <c r="K2450" s="3" t="s">
        <v>40533</v>
      </c>
      <c r="L2450" s="3" t="s">
        <v>40534</v>
      </c>
      <c r="M2450" s="3" t="s">
        <v>35</v>
      </c>
    </row>
    <row r="2451" ht="22.5" customHeight="1">
      <c r="A2451" s="3" t="s">
        <v>40535</v>
      </c>
      <c r="B2451" s="3" t="s">
        <v>11729</v>
      </c>
      <c r="C2451" s="3" t="s">
        <v>18</v>
      </c>
      <c r="D2451" s="4" t="s">
        <v>19</v>
      </c>
      <c r="E2451" s="3" t="s">
        <v>20</v>
      </c>
      <c r="F2451" s="5">
        <v>20.0</v>
      </c>
      <c r="G2451" s="5">
        <v>40.0</v>
      </c>
      <c r="H2451" s="3" t="s">
        <v>1025</v>
      </c>
      <c r="I2451" s="3" t="s">
        <v>57</v>
      </c>
      <c r="J2451" s="3" t="s">
        <v>11744</v>
      </c>
      <c r="K2451" s="3" t="s">
        <v>40536</v>
      </c>
      <c r="L2451" s="3" t="s">
        <v>40534</v>
      </c>
      <c r="M2451" s="3" t="s">
        <v>35</v>
      </c>
    </row>
    <row r="2452" ht="22.5" customHeight="1">
      <c r="A2452" s="3" t="s">
        <v>19055</v>
      </c>
      <c r="B2452" s="3" t="s">
        <v>40538</v>
      </c>
      <c r="C2452" s="3" t="s">
        <v>18</v>
      </c>
      <c r="D2452" s="4" t="s">
        <v>19</v>
      </c>
      <c r="E2452" s="3" t="s">
        <v>20</v>
      </c>
      <c r="F2452" s="5">
        <v>20.0</v>
      </c>
      <c r="G2452" s="5">
        <v>30.0</v>
      </c>
      <c r="H2452" s="3" t="s">
        <v>668</v>
      </c>
      <c r="I2452" s="3" t="s">
        <v>23</v>
      </c>
      <c r="J2452" s="3" t="s">
        <v>4710</v>
      </c>
      <c r="K2452" s="3" t="s">
        <v>40539</v>
      </c>
      <c r="L2452" s="3" t="s">
        <v>40540</v>
      </c>
      <c r="M2452" s="3" t="s">
        <v>41</v>
      </c>
    </row>
    <row r="2453" ht="22.5" customHeight="1">
      <c r="A2453" s="3" t="s">
        <v>3825</v>
      </c>
      <c r="B2453" s="3" t="s">
        <v>11402</v>
      </c>
      <c r="C2453" s="3" t="s">
        <v>18</v>
      </c>
      <c r="D2453" s="4" t="s">
        <v>19</v>
      </c>
      <c r="E2453" s="3" t="s">
        <v>21</v>
      </c>
      <c r="F2453" s="5">
        <v>20.0</v>
      </c>
      <c r="G2453" s="5">
        <v>40.0</v>
      </c>
      <c r="H2453" s="3" t="s">
        <v>1025</v>
      </c>
      <c r="I2453" s="3" t="s">
        <v>57</v>
      </c>
      <c r="J2453" s="3" t="s">
        <v>45</v>
      </c>
      <c r="K2453" s="3" t="s">
        <v>40542</v>
      </c>
      <c r="L2453" s="3" t="s">
        <v>40543</v>
      </c>
      <c r="M2453" s="3" t="s">
        <v>41</v>
      </c>
    </row>
    <row r="2454" ht="22.5" customHeight="1">
      <c r="A2454" s="3" t="s">
        <v>40545</v>
      </c>
      <c r="B2454" s="3" t="s">
        <v>16</v>
      </c>
      <c r="C2454" s="3" t="s">
        <v>18</v>
      </c>
      <c r="D2454" s="4" t="s">
        <v>19</v>
      </c>
      <c r="E2454" s="3" t="s">
        <v>21</v>
      </c>
      <c r="F2454" s="5">
        <v>20.0</v>
      </c>
      <c r="G2454" s="5">
        <v>40.0</v>
      </c>
      <c r="H2454" s="3" t="s">
        <v>1025</v>
      </c>
      <c r="I2454" s="3" t="s">
        <v>23</v>
      </c>
      <c r="J2454" s="3" t="s">
        <v>24</v>
      </c>
      <c r="K2454" s="3" t="s">
        <v>25</v>
      </c>
      <c r="L2454" s="3" t="s">
        <v>40546</v>
      </c>
      <c r="M2454" s="3" t="s">
        <v>27</v>
      </c>
    </row>
    <row r="2455" ht="22.5" customHeight="1">
      <c r="A2455" s="3" t="s">
        <v>40547</v>
      </c>
      <c r="B2455" s="3" t="s">
        <v>40548</v>
      </c>
      <c r="C2455" s="3" t="s">
        <v>18</v>
      </c>
      <c r="D2455" s="4" t="s">
        <v>19</v>
      </c>
      <c r="E2455" s="3" t="s">
        <v>117</v>
      </c>
      <c r="F2455" s="5">
        <v>20.0</v>
      </c>
      <c r="G2455" s="5">
        <v>40.0</v>
      </c>
      <c r="H2455" s="3" t="s">
        <v>1025</v>
      </c>
      <c r="I2455" s="3" t="s">
        <v>23</v>
      </c>
      <c r="J2455" s="3" t="s">
        <v>40550</v>
      </c>
      <c r="K2455" s="3" t="s">
        <v>40551</v>
      </c>
      <c r="L2455" s="3" t="s">
        <v>40552</v>
      </c>
      <c r="M2455" s="3" t="s">
        <v>35</v>
      </c>
    </row>
    <row r="2456" ht="22.5" customHeight="1">
      <c r="A2456" s="3" t="s">
        <v>40554</v>
      </c>
      <c r="B2456" s="3" t="s">
        <v>5295</v>
      </c>
      <c r="C2456" s="3" t="s">
        <v>18</v>
      </c>
      <c r="D2456" s="4" t="s">
        <v>19</v>
      </c>
      <c r="E2456" s="3" t="s">
        <v>20</v>
      </c>
      <c r="F2456" s="5">
        <v>20.0</v>
      </c>
      <c r="G2456" s="5">
        <v>33.0</v>
      </c>
      <c r="H2456" s="3" t="s">
        <v>40556</v>
      </c>
      <c r="I2456" s="3" t="s">
        <v>57</v>
      </c>
      <c r="J2456" s="3" t="s">
        <v>5302</v>
      </c>
      <c r="K2456" s="3" t="s">
        <v>12199</v>
      </c>
      <c r="L2456" s="3" t="s">
        <v>40557</v>
      </c>
      <c r="M2456" s="3" t="s">
        <v>159</v>
      </c>
    </row>
    <row r="2457" ht="22.5" customHeight="1">
      <c r="A2457" s="3" t="s">
        <v>40559</v>
      </c>
      <c r="B2457" s="3" t="s">
        <v>5295</v>
      </c>
      <c r="C2457" s="3" t="s">
        <v>18</v>
      </c>
      <c r="D2457" s="4" t="s">
        <v>19</v>
      </c>
      <c r="E2457" s="3" t="s">
        <v>20</v>
      </c>
      <c r="F2457" s="5">
        <v>20.0</v>
      </c>
      <c r="G2457" s="5">
        <v>33.0</v>
      </c>
      <c r="H2457" s="3" t="s">
        <v>40556</v>
      </c>
      <c r="I2457" s="3" t="s">
        <v>23</v>
      </c>
      <c r="J2457" s="3" t="s">
        <v>5302</v>
      </c>
      <c r="K2457" s="3" t="s">
        <v>3627</v>
      </c>
      <c r="L2457" s="3" t="s">
        <v>40560</v>
      </c>
      <c r="M2457" s="3" t="s">
        <v>159</v>
      </c>
    </row>
    <row r="2458" ht="22.5" customHeight="1">
      <c r="A2458" s="3" t="s">
        <v>39339</v>
      </c>
      <c r="B2458" s="3" t="s">
        <v>40562</v>
      </c>
      <c r="C2458" s="3" t="s">
        <v>18</v>
      </c>
      <c r="D2458" s="4" t="s">
        <v>19</v>
      </c>
      <c r="E2458" s="3" t="s">
        <v>20</v>
      </c>
      <c r="F2458" s="5">
        <v>20.0</v>
      </c>
      <c r="G2458" s="5">
        <v>40.0</v>
      </c>
      <c r="H2458" s="3" t="s">
        <v>1025</v>
      </c>
      <c r="I2458" s="3" t="s">
        <v>23</v>
      </c>
      <c r="J2458" s="3" t="s">
        <v>38</v>
      </c>
      <c r="K2458" s="3" t="s">
        <v>40564</v>
      </c>
      <c r="L2458" s="3" t="s">
        <v>40565</v>
      </c>
      <c r="M2458" s="3" t="s">
        <v>41</v>
      </c>
    </row>
    <row r="2459" ht="22.5" customHeight="1">
      <c r="A2459" s="3" t="s">
        <v>30759</v>
      </c>
      <c r="B2459" s="3" t="s">
        <v>5295</v>
      </c>
      <c r="C2459" s="3" t="s">
        <v>18</v>
      </c>
      <c r="D2459" s="4" t="s">
        <v>19</v>
      </c>
      <c r="E2459" s="3" t="s">
        <v>20</v>
      </c>
      <c r="F2459" s="5">
        <v>20.0</v>
      </c>
      <c r="G2459" s="5">
        <v>30.0</v>
      </c>
      <c r="H2459" s="3" t="s">
        <v>668</v>
      </c>
      <c r="I2459" s="3" t="s">
        <v>50</v>
      </c>
      <c r="J2459" s="3" t="s">
        <v>5302</v>
      </c>
      <c r="K2459" s="3" t="s">
        <v>3627</v>
      </c>
      <c r="L2459" s="3" t="s">
        <v>40567</v>
      </c>
      <c r="M2459" s="3" t="s">
        <v>159</v>
      </c>
    </row>
    <row r="2460" ht="22.5" customHeight="1">
      <c r="A2460" s="3" t="s">
        <v>4547</v>
      </c>
      <c r="B2460" s="3" t="s">
        <v>40568</v>
      </c>
      <c r="C2460" s="3" t="s">
        <v>18</v>
      </c>
      <c r="D2460" s="4" t="s">
        <v>19</v>
      </c>
      <c r="E2460" s="3" t="s">
        <v>117</v>
      </c>
      <c r="F2460" s="5">
        <v>20.0</v>
      </c>
      <c r="G2460" s="5">
        <v>40.0</v>
      </c>
      <c r="H2460" s="3" t="s">
        <v>1025</v>
      </c>
      <c r="I2460" s="3" t="s">
        <v>50</v>
      </c>
      <c r="J2460" s="3" t="s">
        <v>40569</v>
      </c>
      <c r="K2460" s="3" t="s">
        <v>40570</v>
      </c>
      <c r="L2460" s="3" t="s">
        <v>40571</v>
      </c>
      <c r="M2460" s="3" t="s">
        <v>27</v>
      </c>
    </row>
    <row r="2461" ht="22.5" customHeight="1">
      <c r="A2461" s="3" t="s">
        <v>10900</v>
      </c>
      <c r="B2461" s="3" t="s">
        <v>33688</v>
      </c>
      <c r="C2461" s="3" t="s">
        <v>18</v>
      </c>
      <c r="D2461" s="4" t="s">
        <v>19</v>
      </c>
      <c r="E2461" s="3" t="s">
        <v>117</v>
      </c>
      <c r="F2461" s="5">
        <v>20.0</v>
      </c>
      <c r="G2461" s="5">
        <v>30.0</v>
      </c>
      <c r="H2461" s="3" t="s">
        <v>668</v>
      </c>
      <c r="I2461" s="3" t="s">
        <v>50</v>
      </c>
      <c r="J2461" s="3" t="s">
        <v>489</v>
      </c>
      <c r="K2461" s="3" t="s">
        <v>33695</v>
      </c>
      <c r="L2461" s="3" t="s">
        <v>40574</v>
      </c>
      <c r="M2461" s="3" t="s">
        <v>35</v>
      </c>
    </row>
    <row r="2462" ht="22.5" customHeight="1">
      <c r="A2462" s="3" t="s">
        <v>27547</v>
      </c>
      <c r="B2462" s="3" t="s">
        <v>40575</v>
      </c>
      <c r="C2462" s="3" t="s">
        <v>18</v>
      </c>
      <c r="D2462" s="4" t="s">
        <v>19</v>
      </c>
      <c r="E2462" s="3" t="s">
        <v>117</v>
      </c>
      <c r="F2462" s="5">
        <v>20.0</v>
      </c>
      <c r="G2462" s="5">
        <v>40.0</v>
      </c>
      <c r="H2462" s="3" t="s">
        <v>1025</v>
      </c>
      <c r="I2462" s="3" t="s">
        <v>23</v>
      </c>
      <c r="J2462" s="3" t="s">
        <v>84</v>
      </c>
      <c r="K2462" s="3" t="s">
        <v>40576</v>
      </c>
      <c r="L2462" s="3" t="s">
        <v>40577</v>
      </c>
      <c r="M2462" s="3" t="s">
        <v>41</v>
      </c>
    </row>
    <row r="2463" ht="22.5" customHeight="1">
      <c r="A2463" s="3" t="s">
        <v>40578</v>
      </c>
      <c r="B2463" s="3" t="s">
        <v>38054</v>
      </c>
      <c r="C2463" s="3" t="s">
        <v>18</v>
      </c>
      <c r="D2463" s="4" t="s">
        <v>19</v>
      </c>
      <c r="E2463" s="3" t="s">
        <v>20</v>
      </c>
      <c r="F2463" s="5">
        <v>20.0</v>
      </c>
      <c r="G2463" s="5">
        <v>30.0</v>
      </c>
      <c r="H2463" s="3" t="s">
        <v>668</v>
      </c>
      <c r="I2463" s="3" t="s">
        <v>57</v>
      </c>
      <c r="J2463" s="3" t="s">
        <v>9089</v>
      </c>
      <c r="K2463" s="4" t="s">
        <v>19</v>
      </c>
      <c r="L2463" s="3" t="s">
        <v>40579</v>
      </c>
      <c r="M2463" s="3" t="s">
        <v>35</v>
      </c>
    </row>
    <row r="2464" ht="22.5" customHeight="1">
      <c r="A2464" s="3" t="s">
        <v>40580</v>
      </c>
      <c r="B2464" s="3" t="s">
        <v>20177</v>
      </c>
      <c r="C2464" s="3" t="s">
        <v>18</v>
      </c>
      <c r="D2464" s="4" t="s">
        <v>19</v>
      </c>
      <c r="E2464" s="3" t="s">
        <v>20</v>
      </c>
      <c r="F2464" s="5">
        <v>20.0</v>
      </c>
      <c r="G2464" s="5">
        <v>40.0</v>
      </c>
      <c r="H2464" s="3" t="s">
        <v>1025</v>
      </c>
      <c r="I2464" s="3" t="s">
        <v>23</v>
      </c>
      <c r="J2464" s="3" t="s">
        <v>14856</v>
      </c>
      <c r="K2464" s="3" t="s">
        <v>40584</v>
      </c>
      <c r="L2464" s="3" t="s">
        <v>40586</v>
      </c>
      <c r="M2464" s="3" t="s">
        <v>27</v>
      </c>
    </row>
    <row r="2465" ht="22.5" customHeight="1">
      <c r="A2465" s="3" t="s">
        <v>40588</v>
      </c>
      <c r="B2465" s="3" t="s">
        <v>20110</v>
      </c>
      <c r="C2465" s="3" t="s">
        <v>18</v>
      </c>
      <c r="D2465" s="4" t="s">
        <v>19</v>
      </c>
      <c r="E2465" s="3" t="s">
        <v>20</v>
      </c>
      <c r="F2465" s="5">
        <v>20.0</v>
      </c>
      <c r="G2465" s="5">
        <v>30.0</v>
      </c>
      <c r="H2465" s="3" t="s">
        <v>668</v>
      </c>
      <c r="I2465" s="3" t="s">
        <v>57</v>
      </c>
      <c r="J2465" s="3" t="s">
        <v>20114</v>
      </c>
      <c r="K2465" s="4" t="s">
        <v>19</v>
      </c>
      <c r="L2465" s="3" t="s">
        <v>40590</v>
      </c>
      <c r="M2465" s="3" t="s">
        <v>27</v>
      </c>
    </row>
    <row r="2466" ht="22.5" customHeight="1">
      <c r="A2466" s="3" t="s">
        <v>40592</v>
      </c>
      <c r="B2466" s="3" t="s">
        <v>25840</v>
      </c>
      <c r="C2466" s="3" t="s">
        <v>18</v>
      </c>
      <c r="D2466" s="4" t="s">
        <v>19</v>
      </c>
      <c r="E2466" s="3" t="s">
        <v>20</v>
      </c>
      <c r="F2466" s="5">
        <v>20.0</v>
      </c>
      <c r="G2466" s="5">
        <v>30.0</v>
      </c>
      <c r="H2466" s="3" t="s">
        <v>668</v>
      </c>
      <c r="I2466" s="3" t="s">
        <v>57</v>
      </c>
      <c r="J2466" s="3" t="s">
        <v>99</v>
      </c>
      <c r="K2466" s="3" t="s">
        <v>40593</v>
      </c>
      <c r="L2466" s="3" t="s">
        <v>40594</v>
      </c>
      <c r="M2466" s="3" t="s">
        <v>159</v>
      </c>
    </row>
    <row r="2467" ht="22.5" customHeight="1">
      <c r="A2467" s="3" t="s">
        <v>40595</v>
      </c>
      <c r="B2467" s="3" t="s">
        <v>21850</v>
      </c>
      <c r="C2467" s="3" t="s">
        <v>18</v>
      </c>
      <c r="D2467" s="4" t="s">
        <v>19</v>
      </c>
      <c r="E2467" s="3" t="s">
        <v>20</v>
      </c>
      <c r="F2467" s="5">
        <v>20.0</v>
      </c>
      <c r="G2467" s="5">
        <v>30.0</v>
      </c>
      <c r="H2467" s="3" t="s">
        <v>668</v>
      </c>
      <c r="I2467" s="3" t="s">
        <v>23</v>
      </c>
      <c r="J2467" s="3" t="s">
        <v>5471</v>
      </c>
      <c r="K2467" s="3" t="s">
        <v>24253</v>
      </c>
      <c r="L2467" s="3" t="s">
        <v>40599</v>
      </c>
      <c r="M2467" s="3" t="s">
        <v>35</v>
      </c>
    </row>
    <row r="2468" ht="22.5" customHeight="1">
      <c r="A2468" s="3" t="s">
        <v>21772</v>
      </c>
      <c r="B2468" s="3" t="s">
        <v>12774</v>
      </c>
      <c r="C2468" s="3" t="s">
        <v>18</v>
      </c>
      <c r="D2468" s="4" t="s">
        <v>19</v>
      </c>
      <c r="E2468" s="3" t="s">
        <v>20</v>
      </c>
      <c r="F2468" s="5">
        <v>20.0</v>
      </c>
      <c r="G2468" s="5">
        <v>40.0</v>
      </c>
      <c r="H2468" s="3" t="s">
        <v>1025</v>
      </c>
      <c r="I2468" s="3" t="s">
        <v>57</v>
      </c>
      <c r="J2468" s="3" t="s">
        <v>498</v>
      </c>
      <c r="K2468" s="3" t="s">
        <v>12777</v>
      </c>
      <c r="L2468" s="3" t="s">
        <v>21774</v>
      </c>
      <c r="M2468" s="3" t="s">
        <v>35</v>
      </c>
    </row>
    <row r="2469" ht="22.5" customHeight="1">
      <c r="A2469" s="3" t="s">
        <v>40603</v>
      </c>
      <c r="B2469" s="3" t="s">
        <v>12774</v>
      </c>
      <c r="C2469" s="3" t="s">
        <v>18</v>
      </c>
      <c r="D2469" s="4" t="s">
        <v>19</v>
      </c>
      <c r="E2469" s="3" t="s">
        <v>20</v>
      </c>
      <c r="F2469" s="5">
        <v>20.0</v>
      </c>
      <c r="G2469" s="5">
        <v>40.0</v>
      </c>
      <c r="H2469" s="3" t="s">
        <v>1025</v>
      </c>
      <c r="I2469" s="3" t="s">
        <v>57</v>
      </c>
      <c r="J2469" s="3" t="s">
        <v>498</v>
      </c>
      <c r="K2469" s="3" t="s">
        <v>12777</v>
      </c>
      <c r="L2469" s="3" t="s">
        <v>40606</v>
      </c>
      <c r="M2469" s="3" t="s">
        <v>35</v>
      </c>
    </row>
    <row r="2470" ht="22.5" customHeight="1">
      <c r="A2470" s="3" t="s">
        <v>15101</v>
      </c>
      <c r="B2470" s="3" t="s">
        <v>26492</v>
      </c>
      <c r="C2470" s="3" t="s">
        <v>18</v>
      </c>
      <c r="D2470" s="4" t="s">
        <v>19</v>
      </c>
      <c r="E2470" s="3" t="s">
        <v>20</v>
      </c>
      <c r="F2470" s="5">
        <v>20.0</v>
      </c>
      <c r="G2470" s="5">
        <v>30.0</v>
      </c>
      <c r="H2470" s="3" t="s">
        <v>668</v>
      </c>
      <c r="I2470" s="3" t="s">
        <v>23</v>
      </c>
      <c r="J2470" s="3" t="s">
        <v>26495</v>
      </c>
      <c r="K2470" s="4" t="s">
        <v>19</v>
      </c>
      <c r="L2470" s="3" t="s">
        <v>40610</v>
      </c>
      <c r="M2470" s="3" t="s">
        <v>27</v>
      </c>
    </row>
    <row r="2471" ht="22.5" customHeight="1">
      <c r="A2471" s="3" t="s">
        <v>24607</v>
      </c>
      <c r="B2471" s="3" t="s">
        <v>26492</v>
      </c>
      <c r="C2471" s="3" t="s">
        <v>18</v>
      </c>
      <c r="D2471" s="4" t="s">
        <v>19</v>
      </c>
      <c r="E2471" s="3" t="s">
        <v>20</v>
      </c>
      <c r="F2471" s="5">
        <v>20.0</v>
      </c>
      <c r="G2471" s="5">
        <v>30.0</v>
      </c>
      <c r="H2471" s="3" t="s">
        <v>668</v>
      </c>
      <c r="I2471" s="3" t="s">
        <v>23</v>
      </c>
      <c r="J2471" s="3" t="s">
        <v>26495</v>
      </c>
      <c r="K2471" s="4" t="s">
        <v>19</v>
      </c>
      <c r="L2471" s="3" t="s">
        <v>40611</v>
      </c>
      <c r="M2471" s="3" t="s">
        <v>27</v>
      </c>
    </row>
    <row r="2472" ht="22.5" customHeight="1">
      <c r="A2472" s="3" t="s">
        <v>19744</v>
      </c>
      <c r="B2472" s="3" t="s">
        <v>5698</v>
      </c>
      <c r="C2472" s="3" t="s">
        <v>18</v>
      </c>
      <c r="D2472" s="4" t="s">
        <v>19</v>
      </c>
      <c r="E2472" s="3" t="s">
        <v>20</v>
      </c>
      <c r="F2472" s="5">
        <v>20.0</v>
      </c>
      <c r="G2472" s="5">
        <v>40.0</v>
      </c>
      <c r="H2472" s="3" t="s">
        <v>1025</v>
      </c>
      <c r="I2472" s="3" t="s">
        <v>57</v>
      </c>
      <c r="J2472" s="3" t="s">
        <v>5702</v>
      </c>
      <c r="K2472" s="3" t="s">
        <v>19746</v>
      </c>
      <c r="L2472" s="3" t="s">
        <v>5706</v>
      </c>
      <c r="M2472" s="3" t="s">
        <v>35</v>
      </c>
    </row>
    <row r="2473" ht="22.5" customHeight="1">
      <c r="A2473" s="3" t="s">
        <v>40613</v>
      </c>
      <c r="B2473" s="3" t="s">
        <v>4137</v>
      </c>
      <c r="C2473" s="3" t="s">
        <v>18</v>
      </c>
      <c r="D2473" s="4" t="s">
        <v>19</v>
      </c>
      <c r="E2473" s="3" t="s">
        <v>20</v>
      </c>
      <c r="F2473" s="5">
        <v>20.0</v>
      </c>
      <c r="G2473" s="5">
        <v>30.0</v>
      </c>
      <c r="H2473" s="3" t="s">
        <v>668</v>
      </c>
      <c r="I2473" s="3" t="s">
        <v>50</v>
      </c>
      <c r="J2473" s="3" t="s">
        <v>4063</v>
      </c>
      <c r="K2473" s="3" t="s">
        <v>9572</v>
      </c>
      <c r="L2473" s="3" t="s">
        <v>40614</v>
      </c>
      <c r="M2473" s="3" t="s">
        <v>257</v>
      </c>
    </row>
    <row r="2474" ht="22.5" customHeight="1">
      <c r="A2474" s="3" t="s">
        <v>4547</v>
      </c>
      <c r="B2474" s="3" t="s">
        <v>16573</v>
      </c>
      <c r="C2474" s="3" t="s">
        <v>18</v>
      </c>
      <c r="D2474" s="4" t="s">
        <v>19</v>
      </c>
      <c r="E2474" s="3" t="s">
        <v>20</v>
      </c>
      <c r="F2474" s="5">
        <v>20.0</v>
      </c>
      <c r="G2474" s="5">
        <v>40.0</v>
      </c>
      <c r="H2474" s="3" t="s">
        <v>1025</v>
      </c>
      <c r="I2474" s="3" t="s">
        <v>69</v>
      </c>
      <c r="J2474" s="3" t="s">
        <v>2344</v>
      </c>
      <c r="K2474" s="4" t="s">
        <v>19</v>
      </c>
      <c r="L2474" s="3" t="s">
        <v>40616</v>
      </c>
      <c r="M2474" s="3" t="s">
        <v>27</v>
      </c>
    </row>
    <row r="2475" ht="22.5" customHeight="1">
      <c r="A2475" s="3" t="s">
        <v>8186</v>
      </c>
      <c r="B2475" s="3" t="s">
        <v>24816</v>
      </c>
      <c r="C2475" s="3" t="s">
        <v>18</v>
      </c>
      <c r="D2475" s="4" t="s">
        <v>19</v>
      </c>
      <c r="E2475" s="3" t="s">
        <v>20</v>
      </c>
      <c r="F2475" s="5">
        <v>20.0</v>
      </c>
      <c r="G2475" s="5">
        <v>40.0</v>
      </c>
      <c r="H2475" s="3" t="s">
        <v>1025</v>
      </c>
      <c r="I2475" s="3" t="s">
        <v>57</v>
      </c>
      <c r="J2475" s="3" t="s">
        <v>24817</v>
      </c>
      <c r="K2475" s="4" t="s">
        <v>19</v>
      </c>
      <c r="L2475" s="3" t="s">
        <v>40620</v>
      </c>
      <c r="M2475" s="3" t="s">
        <v>257</v>
      </c>
    </row>
    <row r="2476" ht="22.5" customHeight="1">
      <c r="A2476" s="3" t="s">
        <v>40621</v>
      </c>
      <c r="B2476" s="3" t="s">
        <v>16573</v>
      </c>
      <c r="C2476" s="3" t="s">
        <v>18</v>
      </c>
      <c r="D2476" s="4" t="s">
        <v>19</v>
      </c>
      <c r="E2476" s="3" t="s">
        <v>21</v>
      </c>
      <c r="F2476" s="5">
        <v>20.0</v>
      </c>
      <c r="G2476" s="5">
        <v>40.0</v>
      </c>
      <c r="H2476" s="3" t="s">
        <v>1025</v>
      </c>
      <c r="I2476" s="3" t="s">
        <v>57</v>
      </c>
      <c r="J2476" s="3" t="s">
        <v>2344</v>
      </c>
      <c r="K2476" s="3" t="s">
        <v>40622</v>
      </c>
      <c r="L2476" s="3" t="s">
        <v>40624</v>
      </c>
      <c r="M2476" s="3" t="s">
        <v>27</v>
      </c>
    </row>
    <row r="2477" ht="22.5" customHeight="1">
      <c r="A2477" s="3" t="s">
        <v>37638</v>
      </c>
      <c r="B2477" s="3" t="s">
        <v>16573</v>
      </c>
      <c r="C2477" s="3" t="s">
        <v>18</v>
      </c>
      <c r="D2477" s="4" t="s">
        <v>19</v>
      </c>
      <c r="E2477" s="3" t="s">
        <v>20</v>
      </c>
      <c r="F2477" s="5">
        <v>20.0</v>
      </c>
      <c r="G2477" s="5">
        <v>40.0</v>
      </c>
      <c r="H2477" s="3" t="s">
        <v>1025</v>
      </c>
      <c r="I2477" s="3" t="s">
        <v>23</v>
      </c>
      <c r="J2477" s="3" t="s">
        <v>2344</v>
      </c>
      <c r="K2477" s="3" t="s">
        <v>40622</v>
      </c>
      <c r="L2477" s="3" t="s">
        <v>40626</v>
      </c>
      <c r="M2477" s="3" t="s">
        <v>27</v>
      </c>
    </row>
    <row r="2478" ht="22.5" customHeight="1">
      <c r="A2478" s="3" t="s">
        <v>4177</v>
      </c>
      <c r="B2478" s="3" t="s">
        <v>5698</v>
      </c>
      <c r="C2478" s="3" t="s">
        <v>18</v>
      </c>
      <c r="D2478" s="4" t="s">
        <v>19</v>
      </c>
      <c r="E2478" s="3" t="s">
        <v>20</v>
      </c>
      <c r="F2478" s="5">
        <v>20.0</v>
      </c>
      <c r="G2478" s="5">
        <v>30.0</v>
      </c>
      <c r="H2478" s="3" t="s">
        <v>668</v>
      </c>
      <c r="I2478" s="3" t="s">
        <v>57</v>
      </c>
      <c r="J2478" s="3" t="s">
        <v>5702</v>
      </c>
      <c r="K2478" s="3" t="s">
        <v>19785</v>
      </c>
      <c r="L2478" s="3" t="s">
        <v>5706</v>
      </c>
      <c r="M2478" s="3" t="s">
        <v>35</v>
      </c>
    </row>
    <row r="2479" ht="22.5" customHeight="1">
      <c r="A2479" s="3" t="s">
        <v>32869</v>
      </c>
      <c r="B2479" s="3" t="s">
        <v>16656</v>
      </c>
      <c r="C2479" s="3" t="s">
        <v>18</v>
      </c>
      <c r="D2479" s="4" t="s">
        <v>19</v>
      </c>
      <c r="E2479" s="3" t="s">
        <v>20</v>
      </c>
      <c r="F2479" s="5">
        <v>20.0</v>
      </c>
      <c r="G2479" s="5">
        <v>30.0</v>
      </c>
      <c r="H2479" s="3" t="s">
        <v>668</v>
      </c>
      <c r="I2479" s="3" t="s">
        <v>3369</v>
      </c>
      <c r="J2479" s="3" t="s">
        <v>1899</v>
      </c>
      <c r="K2479" s="3" t="s">
        <v>40629</v>
      </c>
      <c r="L2479" s="3" t="s">
        <v>40631</v>
      </c>
      <c r="M2479" s="3" t="s">
        <v>41</v>
      </c>
    </row>
    <row r="2480" ht="22.5" customHeight="1">
      <c r="A2480" s="3" t="s">
        <v>17717</v>
      </c>
      <c r="B2480" s="3" t="s">
        <v>5698</v>
      </c>
      <c r="C2480" s="3" t="s">
        <v>18</v>
      </c>
      <c r="D2480" s="4" t="s">
        <v>19</v>
      </c>
      <c r="E2480" s="3" t="s">
        <v>20</v>
      </c>
      <c r="F2480" s="5">
        <v>20.0</v>
      </c>
      <c r="G2480" s="5">
        <v>30.0</v>
      </c>
      <c r="H2480" s="3" t="s">
        <v>668</v>
      </c>
      <c r="I2480" s="3" t="s">
        <v>57</v>
      </c>
      <c r="J2480" s="3" t="s">
        <v>5702</v>
      </c>
      <c r="K2480" s="3" t="s">
        <v>40632</v>
      </c>
      <c r="L2480" s="3" t="s">
        <v>40633</v>
      </c>
      <c r="M2480" s="3" t="s">
        <v>35</v>
      </c>
    </row>
    <row r="2481" ht="22.5" customHeight="1">
      <c r="A2481" s="3" t="s">
        <v>40634</v>
      </c>
      <c r="B2481" s="3" t="s">
        <v>12113</v>
      </c>
      <c r="C2481" s="3" t="s">
        <v>18</v>
      </c>
      <c r="D2481" s="4" t="s">
        <v>19</v>
      </c>
      <c r="E2481" s="3" t="s">
        <v>20</v>
      </c>
      <c r="F2481" s="5">
        <v>20.0</v>
      </c>
      <c r="G2481" s="5">
        <v>30.0</v>
      </c>
      <c r="H2481" s="3" t="s">
        <v>668</v>
      </c>
      <c r="I2481" s="3" t="s">
        <v>23</v>
      </c>
      <c r="J2481" s="3" t="s">
        <v>58</v>
      </c>
      <c r="K2481" s="3" t="s">
        <v>40636</v>
      </c>
      <c r="L2481" s="3" t="s">
        <v>40637</v>
      </c>
      <c r="M2481" s="3" t="s">
        <v>159</v>
      </c>
    </row>
    <row r="2482" ht="22.5" customHeight="1">
      <c r="A2482" s="3" t="s">
        <v>40639</v>
      </c>
      <c r="B2482" s="3" t="s">
        <v>37475</v>
      </c>
      <c r="C2482" s="3" t="s">
        <v>18</v>
      </c>
      <c r="D2482" s="4" t="s">
        <v>19</v>
      </c>
      <c r="E2482" s="3" t="s">
        <v>19993</v>
      </c>
      <c r="F2482" s="5">
        <v>20.0</v>
      </c>
      <c r="G2482" s="5">
        <v>33.0</v>
      </c>
      <c r="H2482" s="3" t="s">
        <v>40556</v>
      </c>
      <c r="I2482" s="3" t="s">
        <v>69</v>
      </c>
      <c r="J2482" s="3" t="s">
        <v>6673</v>
      </c>
      <c r="K2482" s="3" t="s">
        <v>37478</v>
      </c>
      <c r="L2482" s="3" t="s">
        <v>40640</v>
      </c>
      <c r="M2482" s="3" t="s">
        <v>41</v>
      </c>
    </row>
    <row r="2483" ht="22.5" customHeight="1">
      <c r="A2483" s="3" t="s">
        <v>40642</v>
      </c>
      <c r="B2483" s="3" t="s">
        <v>37475</v>
      </c>
      <c r="C2483" s="3" t="s">
        <v>18</v>
      </c>
      <c r="D2483" s="4" t="s">
        <v>19</v>
      </c>
      <c r="E2483" s="3" t="s">
        <v>19993</v>
      </c>
      <c r="F2483" s="5">
        <v>20.0</v>
      </c>
      <c r="G2483" s="5">
        <v>33.0</v>
      </c>
      <c r="H2483" s="3" t="s">
        <v>40556</v>
      </c>
      <c r="I2483" s="3" t="s">
        <v>69</v>
      </c>
      <c r="J2483" s="3" t="s">
        <v>6673</v>
      </c>
      <c r="K2483" s="3" t="s">
        <v>37478</v>
      </c>
      <c r="L2483" s="3" t="s">
        <v>40646</v>
      </c>
      <c r="M2483" s="3" t="s">
        <v>41</v>
      </c>
    </row>
    <row r="2484" ht="22.5" customHeight="1">
      <c r="A2484" s="3" t="s">
        <v>263</v>
      </c>
      <c r="B2484" s="3" t="s">
        <v>5698</v>
      </c>
      <c r="C2484" s="3" t="s">
        <v>18</v>
      </c>
      <c r="D2484" s="4" t="s">
        <v>19</v>
      </c>
      <c r="E2484" s="3" t="s">
        <v>20</v>
      </c>
      <c r="F2484" s="5">
        <v>20.0</v>
      </c>
      <c r="G2484" s="5">
        <v>40.0</v>
      </c>
      <c r="H2484" s="3" t="s">
        <v>1025</v>
      </c>
      <c r="I2484" s="3" t="s">
        <v>57</v>
      </c>
      <c r="J2484" s="3" t="s">
        <v>5702</v>
      </c>
      <c r="K2484" s="3" t="s">
        <v>13169</v>
      </c>
      <c r="L2484" s="3" t="s">
        <v>13170</v>
      </c>
      <c r="M2484" s="3" t="s">
        <v>35</v>
      </c>
    </row>
    <row r="2485" ht="22.5" customHeight="1">
      <c r="A2485" s="3" t="s">
        <v>40650</v>
      </c>
      <c r="B2485" s="3" t="s">
        <v>38291</v>
      </c>
      <c r="C2485" s="3" t="s">
        <v>18</v>
      </c>
      <c r="D2485" s="4" t="s">
        <v>19</v>
      </c>
      <c r="E2485" s="3" t="s">
        <v>20</v>
      </c>
      <c r="F2485" s="5">
        <v>20.0</v>
      </c>
      <c r="G2485" s="5">
        <v>40.0</v>
      </c>
      <c r="H2485" s="3" t="s">
        <v>1025</v>
      </c>
      <c r="I2485" s="3" t="s">
        <v>57</v>
      </c>
      <c r="J2485" s="3" t="s">
        <v>58</v>
      </c>
      <c r="K2485" s="3" t="s">
        <v>38293</v>
      </c>
      <c r="L2485" s="3" t="s">
        <v>40652</v>
      </c>
      <c r="M2485" s="3" t="s">
        <v>27</v>
      </c>
    </row>
    <row r="2486" ht="22.5" customHeight="1">
      <c r="A2486" s="3" t="s">
        <v>19991</v>
      </c>
      <c r="B2486" s="3" t="s">
        <v>19992</v>
      </c>
      <c r="C2486" s="3" t="s">
        <v>18</v>
      </c>
      <c r="D2486" s="4" t="s">
        <v>19</v>
      </c>
      <c r="E2486" s="3" t="s">
        <v>19993</v>
      </c>
      <c r="F2486" s="5">
        <v>20.0</v>
      </c>
      <c r="G2486" s="5">
        <v>40.0</v>
      </c>
      <c r="H2486" s="3" t="s">
        <v>1025</v>
      </c>
      <c r="I2486" s="3" t="s">
        <v>69</v>
      </c>
      <c r="J2486" s="3" t="s">
        <v>19996</v>
      </c>
      <c r="K2486" s="3" t="s">
        <v>19997</v>
      </c>
      <c r="L2486" s="3" t="s">
        <v>19998</v>
      </c>
      <c r="M2486" s="3" t="s">
        <v>159</v>
      </c>
    </row>
    <row r="2487" ht="22.5" customHeight="1">
      <c r="A2487" s="3" t="s">
        <v>4547</v>
      </c>
      <c r="B2487" s="3" t="s">
        <v>9639</v>
      </c>
      <c r="C2487" s="3" t="s">
        <v>18</v>
      </c>
      <c r="D2487" s="4" t="s">
        <v>19</v>
      </c>
      <c r="E2487" s="3" t="s">
        <v>20</v>
      </c>
      <c r="F2487" s="5">
        <v>20.0</v>
      </c>
      <c r="G2487" s="5">
        <v>30.0</v>
      </c>
      <c r="H2487" s="3" t="s">
        <v>668</v>
      </c>
      <c r="I2487" s="3" t="s">
        <v>57</v>
      </c>
      <c r="J2487" s="3" t="s">
        <v>9650</v>
      </c>
      <c r="K2487" s="3" t="s">
        <v>8732</v>
      </c>
      <c r="L2487" s="3" t="s">
        <v>40660</v>
      </c>
      <c r="M2487" s="3" t="s">
        <v>27</v>
      </c>
    </row>
    <row r="2488" ht="22.5" customHeight="1">
      <c r="A2488" s="3" t="s">
        <v>40661</v>
      </c>
      <c r="B2488" s="3" t="s">
        <v>43</v>
      </c>
      <c r="C2488" s="3" t="s">
        <v>18</v>
      </c>
      <c r="D2488" s="4" t="s">
        <v>19</v>
      </c>
      <c r="E2488" s="3" t="s">
        <v>20</v>
      </c>
      <c r="F2488" s="5">
        <v>20.0</v>
      </c>
      <c r="G2488" s="5">
        <v>40.0</v>
      </c>
      <c r="H2488" s="3" t="s">
        <v>1025</v>
      </c>
      <c r="I2488" s="3" t="s">
        <v>57</v>
      </c>
      <c r="J2488" s="3" t="s">
        <v>45</v>
      </c>
      <c r="K2488" s="3" t="s">
        <v>11456</v>
      </c>
      <c r="L2488" s="3" t="s">
        <v>40665</v>
      </c>
      <c r="M2488" s="3" t="s">
        <v>27</v>
      </c>
    </row>
    <row r="2489" ht="22.5" customHeight="1">
      <c r="A2489" s="3" t="s">
        <v>40667</v>
      </c>
      <c r="B2489" s="3" t="s">
        <v>20490</v>
      </c>
      <c r="C2489" s="3" t="s">
        <v>18</v>
      </c>
      <c r="D2489" s="4" t="s">
        <v>19</v>
      </c>
      <c r="E2489" s="3" t="s">
        <v>21</v>
      </c>
      <c r="F2489" s="5">
        <v>20.0</v>
      </c>
      <c r="G2489" s="5">
        <v>40.0</v>
      </c>
      <c r="H2489" s="3" t="s">
        <v>1025</v>
      </c>
      <c r="I2489" s="3" t="s">
        <v>57</v>
      </c>
      <c r="J2489" s="3" t="s">
        <v>20492</v>
      </c>
      <c r="K2489" s="3" t="s">
        <v>40669</v>
      </c>
      <c r="L2489" s="3" t="s">
        <v>40672</v>
      </c>
      <c r="M2489" s="3" t="s">
        <v>27</v>
      </c>
    </row>
    <row r="2490" ht="22.5" customHeight="1">
      <c r="A2490" s="3" t="s">
        <v>4547</v>
      </c>
      <c r="B2490" s="3" t="s">
        <v>23005</v>
      </c>
      <c r="C2490" s="3" t="s">
        <v>18</v>
      </c>
      <c r="D2490" s="4" t="s">
        <v>19</v>
      </c>
      <c r="E2490" s="3" t="s">
        <v>117</v>
      </c>
      <c r="F2490" s="5">
        <v>20.0</v>
      </c>
      <c r="G2490" s="5">
        <v>30.0</v>
      </c>
      <c r="H2490" s="3" t="s">
        <v>668</v>
      </c>
      <c r="I2490" s="3" t="s">
        <v>57</v>
      </c>
      <c r="J2490" s="3" t="s">
        <v>641</v>
      </c>
      <c r="K2490" s="3" t="s">
        <v>31204</v>
      </c>
      <c r="L2490" s="3" t="s">
        <v>40675</v>
      </c>
      <c r="M2490" s="3" t="s">
        <v>35</v>
      </c>
    </row>
    <row r="2491" ht="22.5" customHeight="1">
      <c r="A2491" s="3" t="s">
        <v>9990</v>
      </c>
      <c r="B2491" s="3" t="s">
        <v>29173</v>
      </c>
      <c r="C2491" s="3" t="s">
        <v>18</v>
      </c>
      <c r="D2491" s="4" t="s">
        <v>19</v>
      </c>
      <c r="E2491" s="3" t="s">
        <v>20</v>
      </c>
      <c r="F2491" s="5">
        <v>20.0</v>
      </c>
      <c r="G2491" s="5">
        <v>30.0</v>
      </c>
      <c r="H2491" s="3" t="s">
        <v>668</v>
      </c>
      <c r="I2491" s="3" t="s">
        <v>69</v>
      </c>
      <c r="J2491" s="3" t="s">
        <v>264</v>
      </c>
      <c r="K2491" s="3" t="s">
        <v>12851</v>
      </c>
      <c r="L2491" s="3" t="s">
        <v>40677</v>
      </c>
      <c r="M2491" s="3" t="s">
        <v>35</v>
      </c>
    </row>
    <row r="2492" ht="22.5" customHeight="1">
      <c r="A2492" s="3" t="s">
        <v>40678</v>
      </c>
      <c r="B2492" s="3" t="s">
        <v>33902</v>
      </c>
      <c r="C2492" s="3" t="s">
        <v>18</v>
      </c>
      <c r="D2492" s="4" t="s">
        <v>19</v>
      </c>
      <c r="E2492" s="3" t="s">
        <v>20</v>
      </c>
      <c r="F2492" s="5">
        <v>20.0</v>
      </c>
      <c r="G2492" s="5">
        <v>30.0</v>
      </c>
      <c r="H2492" s="3" t="s">
        <v>668</v>
      </c>
      <c r="I2492" s="3" t="s">
        <v>23</v>
      </c>
      <c r="J2492" s="3" t="s">
        <v>1817</v>
      </c>
      <c r="K2492" s="4" t="s">
        <v>19</v>
      </c>
      <c r="L2492" s="3" t="s">
        <v>40682</v>
      </c>
      <c r="M2492" s="3" t="s">
        <v>257</v>
      </c>
    </row>
    <row r="2493" ht="22.5" customHeight="1">
      <c r="A2493" s="3" t="s">
        <v>33339</v>
      </c>
      <c r="B2493" s="3" t="s">
        <v>18119</v>
      </c>
      <c r="C2493" s="3" t="s">
        <v>18</v>
      </c>
      <c r="D2493" s="4" t="s">
        <v>19</v>
      </c>
      <c r="E2493" s="3" t="s">
        <v>127</v>
      </c>
      <c r="F2493" s="5">
        <v>20.0</v>
      </c>
      <c r="G2493" s="5">
        <v>30.0</v>
      </c>
      <c r="H2493" s="3" t="s">
        <v>668</v>
      </c>
      <c r="I2493" s="3" t="s">
        <v>69</v>
      </c>
      <c r="J2493" s="3" t="s">
        <v>99</v>
      </c>
      <c r="K2493" s="4" t="s">
        <v>19</v>
      </c>
      <c r="L2493" s="3" t="s">
        <v>40684</v>
      </c>
      <c r="M2493" s="3" t="s">
        <v>27</v>
      </c>
    </row>
    <row r="2494" ht="22.5" customHeight="1">
      <c r="A2494" s="3" t="s">
        <v>40685</v>
      </c>
      <c r="B2494" s="3" t="s">
        <v>33902</v>
      </c>
      <c r="C2494" s="3" t="s">
        <v>18</v>
      </c>
      <c r="D2494" s="4" t="s">
        <v>19</v>
      </c>
      <c r="E2494" s="3" t="s">
        <v>20</v>
      </c>
      <c r="F2494" s="5">
        <v>20.0</v>
      </c>
      <c r="G2494" s="5">
        <v>30.0</v>
      </c>
      <c r="H2494" s="3" t="s">
        <v>668</v>
      </c>
      <c r="I2494" s="3" t="s">
        <v>57</v>
      </c>
      <c r="J2494" s="3" t="s">
        <v>1817</v>
      </c>
      <c r="K2494" s="3" t="s">
        <v>40689</v>
      </c>
      <c r="L2494" s="3" t="s">
        <v>40690</v>
      </c>
      <c r="M2494" s="3" t="s">
        <v>257</v>
      </c>
    </row>
    <row r="2495" ht="22.5" customHeight="1">
      <c r="A2495" s="3" t="s">
        <v>36833</v>
      </c>
      <c r="B2495" s="3" t="s">
        <v>36834</v>
      </c>
      <c r="C2495" s="3" t="s">
        <v>18</v>
      </c>
      <c r="D2495" s="4" t="s">
        <v>19</v>
      </c>
      <c r="E2495" s="3" t="s">
        <v>20</v>
      </c>
      <c r="F2495" s="5">
        <v>20.0</v>
      </c>
      <c r="G2495" s="5">
        <v>30.0</v>
      </c>
      <c r="H2495" s="3" t="s">
        <v>668</v>
      </c>
      <c r="I2495" s="3" t="s">
        <v>23</v>
      </c>
      <c r="J2495" s="3" t="s">
        <v>11302</v>
      </c>
      <c r="K2495" s="3" t="s">
        <v>36837</v>
      </c>
      <c r="L2495" s="3" t="s">
        <v>36840</v>
      </c>
      <c r="M2495" s="3" t="s">
        <v>35</v>
      </c>
    </row>
    <row r="2496" ht="22.5" customHeight="1">
      <c r="A2496" s="3" t="s">
        <v>30671</v>
      </c>
      <c r="B2496" s="3" t="s">
        <v>3807</v>
      </c>
      <c r="C2496" s="3" t="s">
        <v>18</v>
      </c>
      <c r="D2496" s="4" t="s">
        <v>19</v>
      </c>
      <c r="E2496" s="3" t="s">
        <v>21</v>
      </c>
      <c r="F2496" s="5">
        <v>20.0</v>
      </c>
      <c r="G2496" s="5">
        <v>30.0</v>
      </c>
      <c r="H2496" s="3" t="s">
        <v>668</v>
      </c>
      <c r="I2496" s="3" t="s">
        <v>23</v>
      </c>
      <c r="J2496" s="3" t="s">
        <v>109</v>
      </c>
      <c r="K2496" s="3" t="s">
        <v>40695</v>
      </c>
      <c r="L2496" s="3" t="s">
        <v>40697</v>
      </c>
      <c r="M2496" s="3" t="s">
        <v>35</v>
      </c>
    </row>
    <row r="2497" ht="22.5" customHeight="1">
      <c r="A2497" s="3" t="s">
        <v>40699</v>
      </c>
      <c r="B2497" s="3" t="s">
        <v>25961</v>
      </c>
      <c r="C2497" s="3" t="s">
        <v>18</v>
      </c>
      <c r="D2497" s="4" t="s">
        <v>19</v>
      </c>
      <c r="E2497" s="3" t="s">
        <v>20</v>
      </c>
      <c r="F2497" s="5">
        <v>20.0</v>
      </c>
      <c r="G2497" s="5">
        <v>40.0</v>
      </c>
      <c r="H2497" s="3" t="s">
        <v>1025</v>
      </c>
      <c r="I2497" s="3" t="s">
        <v>57</v>
      </c>
      <c r="J2497" s="3" t="s">
        <v>4006</v>
      </c>
      <c r="K2497" s="3" t="s">
        <v>25965</v>
      </c>
      <c r="L2497" s="3" t="s">
        <v>40701</v>
      </c>
      <c r="M2497" s="3" t="s">
        <v>41</v>
      </c>
    </row>
    <row r="2498" ht="22.5" customHeight="1">
      <c r="A2498" s="3" t="s">
        <v>12765</v>
      </c>
      <c r="B2498" s="3" t="s">
        <v>33585</v>
      </c>
      <c r="C2498" s="3" t="s">
        <v>17</v>
      </c>
      <c r="D2498" s="4" t="s">
        <v>19</v>
      </c>
      <c r="E2498" s="3" t="s">
        <v>21</v>
      </c>
      <c r="F2498" s="5">
        <v>20.0</v>
      </c>
      <c r="G2498" s="5">
        <v>40.0</v>
      </c>
      <c r="H2498" s="3" t="s">
        <v>1025</v>
      </c>
      <c r="I2498" s="3" t="s">
        <v>57</v>
      </c>
      <c r="J2498" s="3" t="s">
        <v>821</v>
      </c>
      <c r="K2498" s="3" t="s">
        <v>37125</v>
      </c>
      <c r="L2498" s="3" t="s">
        <v>40705</v>
      </c>
      <c r="M2498" s="3" t="s">
        <v>35</v>
      </c>
    </row>
    <row r="2499" ht="22.5" customHeight="1">
      <c r="A2499" s="3" t="s">
        <v>12765</v>
      </c>
      <c r="B2499" s="3" t="s">
        <v>12740</v>
      </c>
      <c r="C2499" s="3" t="s">
        <v>17</v>
      </c>
      <c r="D2499" s="4" t="s">
        <v>19</v>
      </c>
      <c r="E2499" s="3" t="s">
        <v>21</v>
      </c>
      <c r="F2499" s="5">
        <v>20.0</v>
      </c>
      <c r="G2499" s="5">
        <v>40.0</v>
      </c>
      <c r="H2499" s="3" t="s">
        <v>1025</v>
      </c>
      <c r="I2499" s="3" t="s">
        <v>57</v>
      </c>
      <c r="J2499" s="3" t="s">
        <v>821</v>
      </c>
      <c r="K2499" s="3" t="s">
        <v>12744</v>
      </c>
      <c r="L2499" s="3" t="s">
        <v>40706</v>
      </c>
      <c r="M2499" s="3" t="s">
        <v>35</v>
      </c>
    </row>
    <row r="2500" ht="22.5" customHeight="1">
      <c r="A2500" s="3" t="s">
        <v>40707</v>
      </c>
      <c r="B2500" s="3" t="s">
        <v>29848</v>
      </c>
      <c r="C2500" s="3" t="s">
        <v>17</v>
      </c>
      <c r="D2500" s="4" t="s">
        <v>19</v>
      </c>
      <c r="E2500" s="3" t="s">
        <v>20</v>
      </c>
      <c r="F2500" s="5">
        <v>20.0</v>
      </c>
      <c r="G2500" s="5">
        <v>30.0</v>
      </c>
      <c r="H2500" s="3" t="s">
        <v>668</v>
      </c>
      <c r="I2500" s="3" t="s">
        <v>23</v>
      </c>
      <c r="J2500" s="3" t="s">
        <v>29850</v>
      </c>
      <c r="K2500" s="3" t="s">
        <v>29852</v>
      </c>
      <c r="L2500" s="3" t="s">
        <v>40711</v>
      </c>
      <c r="M2500" s="3" t="s">
        <v>35</v>
      </c>
    </row>
    <row r="2501" ht="22.5" customHeight="1">
      <c r="A2501" s="3" t="s">
        <v>25347</v>
      </c>
      <c r="B2501" s="3" t="s">
        <v>25324</v>
      </c>
      <c r="C2501" s="3" t="s">
        <v>17</v>
      </c>
      <c r="D2501" s="4" t="s">
        <v>19</v>
      </c>
      <c r="E2501" s="3" t="s">
        <v>20</v>
      </c>
      <c r="F2501" s="5">
        <v>20.0</v>
      </c>
      <c r="G2501" s="5">
        <v>30.0</v>
      </c>
      <c r="H2501" s="3" t="s">
        <v>668</v>
      </c>
      <c r="I2501" s="3" t="s">
        <v>23</v>
      </c>
      <c r="J2501" s="3" t="s">
        <v>1476</v>
      </c>
      <c r="K2501" s="3" t="s">
        <v>25351</v>
      </c>
      <c r="L2501" s="3" t="s">
        <v>40714</v>
      </c>
      <c r="M2501" s="3" t="s">
        <v>35</v>
      </c>
    </row>
    <row r="2502" ht="22.5" customHeight="1">
      <c r="A2502" s="3" t="s">
        <v>40716</v>
      </c>
      <c r="B2502" s="3" t="s">
        <v>36287</v>
      </c>
      <c r="C2502" s="3" t="s">
        <v>17</v>
      </c>
      <c r="D2502" s="4" t="s">
        <v>19</v>
      </c>
      <c r="E2502" s="3" t="s">
        <v>20</v>
      </c>
      <c r="F2502" s="5">
        <v>20.0</v>
      </c>
      <c r="G2502" s="5">
        <v>40.0</v>
      </c>
      <c r="H2502" s="3" t="s">
        <v>1025</v>
      </c>
      <c r="I2502" s="3" t="s">
        <v>23</v>
      </c>
      <c r="J2502" s="3" t="s">
        <v>38</v>
      </c>
      <c r="K2502" s="3" t="s">
        <v>36290</v>
      </c>
      <c r="L2502" s="3" t="s">
        <v>40719</v>
      </c>
      <c r="M2502" s="3" t="s">
        <v>27</v>
      </c>
    </row>
    <row r="2503" ht="22.5" customHeight="1">
      <c r="A2503" s="3" t="s">
        <v>38494</v>
      </c>
      <c r="B2503" s="3" t="s">
        <v>7959</v>
      </c>
      <c r="C2503" s="3" t="s">
        <v>17</v>
      </c>
      <c r="D2503" s="4" t="s">
        <v>19</v>
      </c>
      <c r="E2503" s="3" t="s">
        <v>21</v>
      </c>
      <c r="F2503" s="5">
        <v>20.0</v>
      </c>
      <c r="G2503" s="5">
        <v>30.0</v>
      </c>
      <c r="H2503" s="3" t="s">
        <v>668</v>
      </c>
      <c r="I2503" s="3" t="s">
        <v>57</v>
      </c>
      <c r="J2503" s="3" t="s">
        <v>821</v>
      </c>
      <c r="K2503" s="3" t="s">
        <v>40722</v>
      </c>
      <c r="L2503" s="3" t="s">
        <v>40724</v>
      </c>
      <c r="M2503" s="3" t="s">
        <v>35</v>
      </c>
    </row>
    <row r="2504" ht="22.5" customHeight="1">
      <c r="A2504" s="3" t="s">
        <v>40726</v>
      </c>
      <c r="B2504" s="3" t="s">
        <v>4841</v>
      </c>
      <c r="C2504" s="3" t="s">
        <v>17</v>
      </c>
      <c r="D2504" s="4" t="s">
        <v>19</v>
      </c>
      <c r="E2504" s="3" t="s">
        <v>20</v>
      </c>
      <c r="F2504" s="5">
        <v>20.0</v>
      </c>
      <c r="G2504" s="5">
        <v>35.0</v>
      </c>
      <c r="H2504" s="3" t="s">
        <v>1821</v>
      </c>
      <c r="I2504" s="3" t="s">
        <v>57</v>
      </c>
      <c r="J2504" s="3" t="s">
        <v>4236</v>
      </c>
      <c r="K2504" s="3" t="s">
        <v>40728</v>
      </c>
      <c r="L2504" s="3" t="s">
        <v>40729</v>
      </c>
      <c r="M2504" s="3" t="s">
        <v>27</v>
      </c>
    </row>
    <row r="2505" ht="22.5" customHeight="1">
      <c r="A2505" s="3" t="s">
        <v>40731</v>
      </c>
      <c r="B2505" s="3" t="s">
        <v>6268</v>
      </c>
      <c r="C2505" s="3" t="s">
        <v>17</v>
      </c>
      <c r="D2505" s="4" t="s">
        <v>19</v>
      </c>
      <c r="E2505" s="3" t="s">
        <v>20</v>
      </c>
      <c r="F2505" s="5">
        <v>20.0</v>
      </c>
      <c r="G2505" s="5">
        <v>30.0</v>
      </c>
      <c r="H2505" s="3" t="s">
        <v>668</v>
      </c>
      <c r="I2505" s="3" t="s">
        <v>57</v>
      </c>
      <c r="J2505" s="3" t="s">
        <v>264</v>
      </c>
      <c r="K2505" s="3" t="s">
        <v>6269</v>
      </c>
      <c r="L2505" s="3" t="s">
        <v>40734</v>
      </c>
      <c r="M2505" s="3" t="s">
        <v>41</v>
      </c>
    </row>
    <row r="2506" ht="22.5" customHeight="1">
      <c r="A2506" s="3" t="s">
        <v>31429</v>
      </c>
      <c r="B2506" s="3" t="s">
        <v>37842</v>
      </c>
      <c r="C2506" s="3" t="s">
        <v>17</v>
      </c>
      <c r="D2506" s="4" t="s">
        <v>19</v>
      </c>
      <c r="E2506" s="3" t="s">
        <v>21</v>
      </c>
      <c r="F2506" s="5">
        <v>20.0</v>
      </c>
      <c r="G2506" s="5">
        <v>25.0</v>
      </c>
      <c r="H2506" s="3" t="s">
        <v>5864</v>
      </c>
      <c r="I2506" s="3" t="s">
        <v>23</v>
      </c>
      <c r="J2506" s="3" t="s">
        <v>12523</v>
      </c>
      <c r="K2506" s="3" t="s">
        <v>40740</v>
      </c>
      <c r="L2506" s="3" t="s">
        <v>40742</v>
      </c>
      <c r="M2506" s="3" t="s">
        <v>35</v>
      </c>
    </row>
    <row r="2507" ht="22.5" customHeight="1">
      <c r="A2507" s="3" t="s">
        <v>37861</v>
      </c>
      <c r="B2507" s="3" t="s">
        <v>37862</v>
      </c>
      <c r="C2507" s="3" t="s">
        <v>17</v>
      </c>
      <c r="D2507" s="4" t="s">
        <v>19</v>
      </c>
      <c r="E2507" s="3" t="s">
        <v>21</v>
      </c>
      <c r="F2507" s="5">
        <v>20.0</v>
      </c>
      <c r="G2507" s="5">
        <v>40.0</v>
      </c>
      <c r="H2507" s="3" t="s">
        <v>1025</v>
      </c>
      <c r="I2507" s="3" t="s">
        <v>57</v>
      </c>
      <c r="J2507" s="3" t="s">
        <v>24</v>
      </c>
      <c r="K2507" s="3" t="s">
        <v>40743</v>
      </c>
      <c r="L2507" s="3" t="s">
        <v>40745</v>
      </c>
      <c r="M2507" s="3" t="s">
        <v>159</v>
      </c>
    </row>
    <row r="2508" ht="22.5" customHeight="1">
      <c r="A2508" s="3" t="s">
        <v>40747</v>
      </c>
      <c r="B2508" s="3" t="s">
        <v>2568</v>
      </c>
      <c r="C2508" s="3" t="s">
        <v>17</v>
      </c>
      <c r="D2508" s="4" t="s">
        <v>19</v>
      </c>
      <c r="E2508" s="3" t="s">
        <v>20</v>
      </c>
      <c r="F2508" s="5">
        <v>20.0</v>
      </c>
      <c r="G2508" s="5">
        <v>30.0</v>
      </c>
      <c r="H2508" s="3" t="s">
        <v>668</v>
      </c>
      <c r="I2508" s="3" t="s">
        <v>57</v>
      </c>
      <c r="J2508" s="3" t="s">
        <v>264</v>
      </c>
      <c r="K2508" s="3" t="s">
        <v>2571</v>
      </c>
      <c r="L2508" s="3" t="s">
        <v>40748</v>
      </c>
      <c r="M2508" s="3" t="s">
        <v>35</v>
      </c>
    </row>
    <row r="2509" ht="22.5" customHeight="1">
      <c r="A2509" s="3" t="s">
        <v>40535</v>
      </c>
      <c r="B2509" s="3" t="s">
        <v>40750</v>
      </c>
      <c r="C2509" s="3" t="s">
        <v>17</v>
      </c>
      <c r="D2509" s="4" t="s">
        <v>19</v>
      </c>
      <c r="E2509" s="3" t="s">
        <v>20</v>
      </c>
      <c r="F2509" s="5">
        <v>20.0</v>
      </c>
      <c r="G2509" s="5">
        <v>30.0</v>
      </c>
      <c r="H2509" s="3" t="s">
        <v>668</v>
      </c>
      <c r="I2509" s="3" t="s">
        <v>50</v>
      </c>
      <c r="J2509" s="3" t="s">
        <v>24</v>
      </c>
      <c r="K2509" s="3" t="s">
        <v>40751</v>
      </c>
      <c r="L2509" s="3" t="s">
        <v>40753</v>
      </c>
      <c r="M2509" s="3" t="s">
        <v>41</v>
      </c>
    </row>
    <row r="2510" ht="22.5" customHeight="1">
      <c r="A2510" s="3" t="s">
        <v>40755</v>
      </c>
      <c r="B2510" s="3" t="s">
        <v>40756</v>
      </c>
      <c r="C2510" s="3" t="s">
        <v>17</v>
      </c>
      <c r="D2510" s="4" t="s">
        <v>19</v>
      </c>
      <c r="E2510" s="3" t="s">
        <v>20</v>
      </c>
      <c r="F2510" s="5">
        <v>20.0</v>
      </c>
      <c r="G2510" s="5">
        <v>30.0</v>
      </c>
      <c r="H2510" s="3" t="s">
        <v>668</v>
      </c>
      <c r="I2510" s="3" t="s">
        <v>50</v>
      </c>
      <c r="J2510" s="3" t="s">
        <v>2844</v>
      </c>
      <c r="K2510" s="3" t="s">
        <v>40758</v>
      </c>
      <c r="L2510" s="3" t="s">
        <v>40760</v>
      </c>
      <c r="M2510" s="3" t="s">
        <v>41</v>
      </c>
    </row>
    <row r="2511" ht="22.5" customHeight="1">
      <c r="A2511" s="3" t="s">
        <v>40761</v>
      </c>
      <c r="B2511" s="3" t="s">
        <v>40762</v>
      </c>
      <c r="C2511" s="3" t="s">
        <v>17</v>
      </c>
      <c r="D2511" s="4" t="s">
        <v>19</v>
      </c>
      <c r="E2511" s="3" t="s">
        <v>117</v>
      </c>
      <c r="F2511" s="5">
        <v>20.0</v>
      </c>
      <c r="G2511" s="5">
        <v>30.0</v>
      </c>
      <c r="H2511" s="3" t="s">
        <v>668</v>
      </c>
      <c r="I2511" s="3" t="s">
        <v>50</v>
      </c>
      <c r="J2511" s="3" t="s">
        <v>10189</v>
      </c>
      <c r="K2511" s="3" t="s">
        <v>40764</v>
      </c>
      <c r="L2511" s="3" t="s">
        <v>40767</v>
      </c>
      <c r="M2511" s="3" t="s">
        <v>35</v>
      </c>
    </row>
    <row r="2512" ht="22.5" customHeight="1">
      <c r="A2512" s="3" t="s">
        <v>12738</v>
      </c>
      <c r="B2512" s="3" t="s">
        <v>12740</v>
      </c>
      <c r="C2512" s="3" t="s">
        <v>17</v>
      </c>
      <c r="D2512" s="4" t="s">
        <v>19</v>
      </c>
      <c r="E2512" s="3" t="s">
        <v>21</v>
      </c>
      <c r="F2512" s="5">
        <v>20.0</v>
      </c>
      <c r="G2512" s="5">
        <v>40.0</v>
      </c>
      <c r="H2512" s="3" t="s">
        <v>1025</v>
      </c>
      <c r="I2512" s="3" t="s">
        <v>57</v>
      </c>
      <c r="J2512" s="3" t="s">
        <v>821</v>
      </c>
      <c r="K2512" s="3" t="s">
        <v>12744</v>
      </c>
      <c r="L2512" s="3" t="s">
        <v>40705</v>
      </c>
      <c r="M2512" s="3" t="s">
        <v>35</v>
      </c>
    </row>
    <row r="2513" ht="22.5" customHeight="1">
      <c r="A2513" s="3" t="s">
        <v>40770</v>
      </c>
      <c r="B2513" s="3" t="s">
        <v>545</v>
      </c>
      <c r="C2513" s="3" t="s">
        <v>17</v>
      </c>
      <c r="D2513" s="4" t="s">
        <v>19</v>
      </c>
      <c r="E2513" s="3" t="s">
        <v>20</v>
      </c>
      <c r="F2513" s="5">
        <v>20.0</v>
      </c>
      <c r="G2513" s="5">
        <v>28.0</v>
      </c>
      <c r="H2513" s="3" t="s">
        <v>25259</v>
      </c>
      <c r="I2513" s="3" t="s">
        <v>23</v>
      </c>
      <c r="J2513" s="3" t="s">
        <v>549</v>
      </c>
      <c r="K2513" s="3" t="s">
        <v>7752</v>
      </c>
      <c r="L2513" s="3" t="s">
        <v>40773</v>
      </c>
      <c r="M2513" s="3" t="s">
        <v>27</v>
      </c>
    </row>
    <row r="2514" ht="22.5" customHeight="1">
      <c r="A2514" s="3" t="s">
        <v>40774</v>
      </c>
      <c r="B2514" s="3" t="s">
        <v>13578</v>
      </c>
      <c r="C2514" s="3" t="s">
        <v>17</v>
      </c>
      <c r="D2514" s="4" t="s">
        <v>19</v>
      </c>
      <c r="E2514" s="3" t="s">
        <v>20</v>
      </c>
      <c r="F2514" s="5">
        <v>20.0</v>
      </c>
      <c r="G2514" s="5">
        <v>30.0</v>
      </c>
      <c r="H2514" s="3" t="s">
        <v>668</v>
      </c>
      <c r="I2514" s="3" t="s">
        <v>23</v>
      </c>
      <c r="J2514" s="3" t="s">
        <v>1265</v>
      </c>
      <c r="K2514" s="3" t="s">
        <v>13585</v>
      </c>
      <c r="L2514" s="3" t="s">
        <v>40777</v>
      </c>
      <c r="M2514" s="3" t="s">
        <v>35</v>
      </c>
    </row>
    <row r="2515" ht="22.5" customHeight="1">
      <c r="A2515" s="3" t="s">
        <v>40779</v>
      </c>
      <c r="B2515" s="3" t="s">
        <v>10009</v>
      </c>
      <c r="C2515" s="3" t="s">
        <v>17</v>
      </c>
      <c r="D2515" s="4" t="s">
        <v>19</v>
      </c>
      <c r="E2515" s="3" t="s">
        <v>20</v>
      </c>
      <c r="F2515" s="5">
        <v>20.0</v>
      </c>
      <c r="G2515" s="5">
        <v>30.0</v>
      </c>
      <c r="H2515" s="3" t="s">
        <v>668</v>
      </c>
      <c r="I2515" s="3" t="s">
        <v>57</v>
      </c>
      <c r="J2515" s="3" t="s">
        <v>1817</v>
      </c>
      <c r="K2515" s="3" t="s">
        <v>25112</v>
      </c>
      <c r="L2515" s="3" t="s">
        <v>40782</v>
      </c>
      <c r="M2515" s="3" t="s">
        <v>27</v>
      </c>
    </row>
    <row r="2516" ht="22.5" customHeight="1">
      <c r="A2516" s="3" t="s">
        <v>37120</v>
      </c>
      <c r="B2516" s="3" t="s">
        <v>33585</v>
      </c>
      <c r="C2516" s="3" t="s">
        <v>17</v>
      </c>
      <c r="D2516" s="4" t="s">
        <v>19</v>
      </c>
      <c r="E2516" s="3" t="s">
        <v>20</v>
      </c>
      <c r="F2516" s="5">
        <v>20.0</v>
      </c>
      <c r="G2516" s="5">
        <v>40.0</v>
      </c>
      <c r="H2516" s="3" t="s">
        <v>1025</v>
      </c>
      <c r="I2516" s="3" t="s">
        <v>23</v>
      </c>
      <c r="J2516" s="3" t="s">
        <v>821</v>
      </c>
      <c r="K2516" s="4" t="s">
        <v>19</v>
      </c>
      <c r="L2516" s="3" t="s">
        <v>40786</v>
      </c>
      <c r="M2516" s="3" t="s">
        <v>35</v>
      </c>
    </row>
    <row r="2517" ht="22.5" customHeight="1">
      <c r="A2517" s="3" t="s">
        <v>36768</v>
      </c>
      <c r="B2517" s="3" t="s">
        <v>12740</v>
      </c>
      <c r="C2517" s="3" t="s">
        <v>17</v>
      </c>
      <c r="D2517" s="4" t="s">
        <v>19</v>
      </c>
      <c r="E2517" s="3" t="s">
        <v>20</v>
      </c>
      <c r="F2517" s="5">
        <v>20.0</v>
      </c>
      <c r="G2517" s="5">
        <v>30.0</v>
      </c>
      <c r="H2517" s="3" t="s">
        <v>668</v>
      </c>
      <c r="I2517" s="3" t="s">
        <v>57</v>
      </c>
      <c r="J2517" s="3" t="s">
        <v>821</v>
      </c>
      <c r="K2517" s="3" t="s">
        <v>36772</v>
      </c>
      <c r="L2517" s="3" t="s">
        <v>40786</v>
      </c>
      <c r="M2517" s="3" t="s">
        <v>35</v>
      </c>
    </row>
    <row r="2518" ht="22.5" customHeight="1">
      <c r="A2518" s="3" t="s">
        <v>4547</v>
      </c>
      <c r="B2518" s="3" t="s">
        <v>20293</v>
      </c>
      <c r="C2518" s="3" t="s">
        <v>17</v>
      </c>
      <c r="D2518" s="4" t="s">
        <v>19</v>
      </c>
      <c r="E2518" s="3" t="s">
        <v>20</v>
      </c>
      <c r="F2518" s="5">
        <v>20.0</v>
      </c>
      <c r="G2518" s="5">
        <v>30.0</v>
      </c>
      <c r="H2518" s="3" t="s">
        <v>668</v>
      </c>
      <c r="I2518" s="3" t="s">
        <v>50</v>
      </c>
      <c r="J2518" s="3" t="s">
        <v>1195</v>
      </c>
      <c r="K2518" s="3" t="s">
        <v>40793</v>
      </c>
      <c r="L2518" s="3" t="s">
        <v>40794</v>
      </c>
      <c r="M2518" s="3" t="s">
        <v>159</v>
      </c>
    </row>
    <row r="2519" ht="22.5" customHeight="1">
      <c r="A2519" s="3" t="s">
        <v>33807</v>
      </c>
      <c r="B2519" s="3" t="s">
        <v>26319</v>
      </c>
      <c r="C2519" s="3" t="s">
        <v>17</v>
      </c>
      <c r="D2519" s="4" t="s">
        <v>19</v>
      </c>
      <c r="E2519" s="3" t="s">
        <v>20</v>
      </c>
      <c r="F2519" s="5">
        <v>20.0</v>
      </c>
      <c r="G2519" s="5">
        <v>30.0</v>
      </c>
      <c r="H2519" s="3" t="s">
        <v>668</v>
      </c>
      <c r="I2519" s="3" t="s">
        <v>57</v>
      </c>
      <c r="J2519" s="3" t="s">
        <v>7596</v>
      </c>
      <c r="K2519" s="3" t="s">
        <v>26321</v>
      </c>
      <c r="L2519" s="3" t="s">
        <v>40798</v>
      </c>
      <c r="M2519" s="3" t="s">
        <v>41</v>
      </c>
    </row>
    <row r="2520" ht="22.5" customHeight="1">
      <c r="A2520" s="3" t="s">
        <v>12738</v>
      </c>
      <c r="B2520" s="3" t="s">
        <v>33585</v>
      </c>
      <c r="C2520" s="3" t="s">
        <v>17</v>
      </c>
      <c r="D2520" s="4" t="s">
        <v>19</v>
      </c>
      <c r="E2520" s="3" t="s">
        <v>21</v>
      </c>
      <c r="F2520" s="5">
        <v>20.0</v>
      </c>
      <c r="G2520" s="5">
        <v>40.0</v>
      </c>
      <c r="H2520" s="3" t="s">
        <v>1025</v>
      </c>
      <c r="I2520" s="3" t="s">
        <v>57</v>
      </c>
      <c r="J2520" s="3" t="s">
        <v>821</v>
      </c>
      <c r="K2520" s="3" t="s">
        <v>33591</v>
      </c>
      <c r="L2520" s="3" t="s">
        <v>40803</v>
      </c>
      <c r="M2520" s="3" t="s">
        <v>35</v>
      </c>
    </row>
    <row r="2521" ht="22.5" customHeight="1">
      <c r="A2521" s="3" t="s">
        <v>36801</v>
      </c>
      <c r="B2521" s="3" t="s">
        <v>33585</v>
      </c>
      <c r="C2521" s="3" t="s">
        <v>17</v>
      </c>
      <c r="D2521" s="4" t="s">
        <v>19</v>
      </c>
      <c r="E2521" s="3" t="s">
        <v>20</v>
      </c>
      <c r="F2521" s="5">
        <v>20.0</v>
      </c>
      <c r="G2521" s="5">
        <v>30.0</v>
      </c>
      <c r="H2521" s="3" t="s">
        <v>668</v>
      </c>
      <c r="I2521" s="3" t="s">
        <v>57</v>
      </c>
      <c r="J2521" s="3" t="s">
        <v>821</v>
      </c>
      <c r="K2521" s="3" t="s">
        <v>36804</v>
      </c>
      <c r="L2521" s="3" t="s">
        <v>40786</v>
      </c>
      <c r="M2521" s="3" t="s">
        <v>35</v>
      </c>
    </row>
    <row r="2522" ht="22.5" customHeight="1">
      <c r="A2522" s="3" t="s">
        <v>40805</v>
      </c>
      <c r="B2522" s="3" t="s">
        <v>25373</v>
      </c>
      <c r="C2522" s="3" t="s">
        <v>17</v>
      </c>
      <c r="D2522" s="4" t="s">
        <v>19</v>
      </c>
      <c r="E2522" s="3" t="s">
        <v>20</v>
      </c>
      <c r="F2522" s="5">
        <v>20.0</v>
      </c>
      <c r="G2522" s="5">
        <v>30.0</v>
      </c>
      <c r="H2522" s="3" t="s">
        <v>668</v>
      </c>
      <c r="I2522" s="3" t="s">
        <v>23</v>
      </c>
      <c r="J2522" s="3" t="s">
        <v>9049</v>
      </c>
      <c r="K2522" s="3" t="s">
        <v>40807</v>
      </c>
      <c r="L2522" s="3" t="s">
        <v>40808</v>
      </c>
      <c r="M2522" s="3" t="s">
        <v>27</v>
      </c>
    </row>
    <row r="2523" ht="22.5" customHeight="1">
      <c r="A2523" s="3" t="s">
        <v>40809</v>
      </c>
      <c r="B2523" s="3" t="s">
        <v>25373</v>
      </c>
      <c r="C2523" s="3" t="s">
        <v>17</v>
      </c>
      <c r="D2523" s="4" t="s">
        <v>19</v>
      </c>
      <c r="E2523" s="3" t="s">
        <v>20</v>
      </c>
      <c r="F2523" s="5">
        <v>20.0</v>
      </c>
      <c r="G2523" s="5">
        <v>30.0</v>
      </c>
      <c r="H2523" s="3" t="s">
        <v>668</v>
      </c>
      <c r="I2523" s="3" t="s">
        <v>57</v>
      </c>
      <c r="J2523" s="3" t="s">
        <v>9049</v>
      </c>
      <c r="K2523" s="3" t="s">
        <v>38693</v>
      </c>
      <c r="L2523" s="3" t="s">
        <v>40810</v>
      </c>
      <c r="M2523" s="3" t="s">
        <v>27</v>
      </c>
    </row>
    <row r="2524" ht="22.5" customHeight="1">
      <c r="A2524" s="3" t="s">
        <v>3540</v>
      </c>
      <c r="B2524" s="3" t="s">
        <v>3542</v>
      </c>
      <c r="C2524" s="3" t="s">
        <v>17</v>
      </c>
      <c r="D2524" s="4" t="s">
        <v>19</v>
      </c>
      <c r="E2524" s="3" t="s">
        <v>20</v>
      </c>
      <c r="F2524" s="5">
        <v>20.0</v>
      </c>
      <c r="G2524" s="5">
        <v>35.0</v>
      </c>
      <c r="H2524" s="3" t="s">
        <v>1821</v>
      </c>
      <c r="I2524" s="3" t="s">
        <v>23</v>
      </c>
      <c r="J2524" s="3" t="s">
        <v>3543</v>
      </c>
      <c r="K2524" s="3" t="s">
        <v>3544</v>
      </c>
      <c r="L2524" s="3" t="s">
        <v>40813</v>
      </c>
      <c r="M2524" s="3" t="s">
        <v>41</v>
      </c>
    </row>
    <row r="2525" ht="22.5" customHeight="1">
      <c r="A2525" s="3" t="s">
        <v>39032</v>
      </c>
      <c r="B2525" s="3" t="s">
        <v>956</v>
      </c>
      <c r="C2525" s="3" t="s">
        <v>17</v>
      </c>
      <c r="D2525" s="4" t="s">
        <v>19</v>
      </c>
      <c r="E2525" s="3" t="s">
        <v>117</v>
      </c>
      <c r="F2525" s="5">
        <v>20.0</v>
      </c>
      <c r="G2525" s="5">
        <v>30.0</v>
      </c>
      <c r="H2525" s="3" t="s">
        <v>668</v>
      </c>
      <c r="I2525" s="3" t="s">
        <v>57</v>
      </c>
      <c r="J2525" s="3" t="s">
        <v>962</v>
      </c>
      <c r="K2525" s="3" t="s">
        <v>28584</v>
      </c>
      <c r="L2525" s="3" t="s">
        <v>40816</v>
      </c>
      <c r="M2525" s="3" t="s">
        <v>159</v>
      </c>
    </row>
    <row r="2526" ht="22.5" customHeight="1">
      <c r="A2526" s="3" t="s">
        <v>3224</v>
      </c>
      <c r="B2526" s="3" t="s">
        <v>38795</v>
      </c>
      <c r="C2526" s="3" t="s">
        <v>17</v>
      </c>
      <c r="D2526" s="4" t="s">
        <v>19</v>
      </c>
      <c r="E2526" s="3" t="s">
        <v>20</v>
      </c>
      <c r="F2526" s="5">
        <v>20.0</v>
      </c>
      <c r="G2526" s="5">
        <v>30.0</v>
      </c>
      <c r="H2526" s="3" t="s">
        <v>668</v>
      </c>
      <c r="I2526" s="3" t="s">
        <v>57</v>
      </c>
      <c r="J2526" s="3" t="s">
        <v>70</v>
      </c>
      <c r="K2526" s="3" t="s">
        <v>38796</v>
      </c>
      <c r="L2526" s="3" t="s">
        <v>40818</v>
      </c>
      <c r="M2526" s="3" t="s">
        <v>35</v>
      </c>
    </row>
    <row r="2527" ht="22.5" customHeight="1">
      <c r="A2527" s="3" t="s">
        <v>40819</v>
      </c>
      <c r="B2527" s="3" t="s">
        <v>3348</v>
      </c>
      <c r="C2527" s="3" t="s">
        <v>17</v>
      </c>
      <c r="D2527" s="4" t="s">
        <v>19</v>
      </c>
      <c r="E2527" s="3" t="s">
        <v>20</v>
      </c>
      <c r="F2527" s="5">
        <v>20.0</v>
      </c>
      <c r="G2527" s="5">
        <v>30.0</v>
      </c>
      <c r="H2527" s="3" t="s">
        <v>668</v>
      </c>
      <c r="I2527" s="3" t="s">
        <v>57</v>
      </c>
      <c r="J2527" s="3" t="s">
        <v>3352</v>
      </c>
      <c r="K2527" s="3" t="s">
        <v>3353</v>
      </c>
      <c r="L2527" s="3" t="s">
        <v>40825</v>
      </c>
      <c r="M2527" s="3" t="s">
        <v>27</v>
      </c>
    </row>
    <row r="2528" ht="22.5" customHeight="1">
      <c r="A2528" s="3" t="s">
        <v>40826</v>
      </c>
      <c r="B2528" s="3" t="s">
        <v>3129</v>
      </c>
      <c r="C2528" s="3" t="s">
        <v>17</v>
      </c>
      <c r="D2528" s="4" t="s">
        <v>19</v>
      </c>
      <c r="E2528" s="3" t="s">
        <v>117</v>
      </c>
      <c r="F2528" s="5">
        <v>20.0</v>
      </c>
      <c r="G2528" s="5">
        <v>30.0</v>
      </c>
      <c r="H2528" s="3" t="s">
        <v>668</v>
      </c>
      <c r="I2528" s="3" t="s">
        <v>69</v>
      </c>
      <c r="J2528" s="3" t="s">
        <v>84</v>
      </c>
      <c r="K2528" s="3" t="s">
        <v>40827</v>
      </c>
      <c r="L2528" s="3" t="s">
        <v>38738</v>
      </c>
      <c r="M2528" s="3" t="s">
        <v>159</v>
      </c>
    </row>
    <row r="2529" ht="22.5" customHeight="1">
      <c r="A2529" s="3" t="s">
        <v>30160</v>
      </c>
      <c r="B2529" s="3" t="s">
        <v>40829</v>
      </c>
      <c r="C2529" s="3" t="s">
        <v>17</v>
      </c>
      <c r="D2529" s="4" t="s">
        <v>19</v>
      </c>
      <c r="E2529" s="3" t="s">
        <v>117</v>
      </c>
      <c r="F2529" s="5">
        <v>20.0</v>
      </c>
      <c r="G2529" s="5">
        <v>30.0</v>
      </c>
      <c r="H2529" s="3" t="s">
        <v>668</v>
      </c>
      <c r="I2529" s="3" t="s">
        <v>57</v>
      </c>
      <c r="J2529" s="3" t="s">
        <v>5991</v>
      </c>
      <c r="K2529" s="3" t="s">
        <v>40831</v>
      </c>
      <c r="L2529" s="3" t="s">
        <v>40832</v>
      </c>
      <c r="M2529" s="3" t="s">
        <v>35</v>
      </c>
    </row>
    <row r="2530" ht="22.5" customHeight="1">
      <c r="A2530" s="3" t="s">
        <v>40833</v>
      </c>
      <c r="B2530" s="3" t="s">
        <v>12536</v>
      </c>
      <c r="C2530" s="3" t="s">
        <v>17</v>
      </c>
      <c r="D2530" s="4" t="s">
        <v>19</v>
      </c>
      <c r="E2530" s="3" t="s">
        <v>21</v>
      </c>
      <c r="F2530" s="5">
        <v>20.0</v>
      </c>
      <c r="G2530" s="5">
        <v>40.0</v>
      </c>
      <c r="H2530" s="3" t="s">
        <v>1025</v>
      </c>
      <c r="I2530" s="3" t="s">
        <v>23</v>
      </c>
      <c r="J2530" s="3" t="s">
        <v>529</v>
      </c>
      <c r="K2530" s="3" t="s">
        <v>40834</v>
      </c>
      <c r="L2530" s="3" t="s">
        <v>40835</v>
      </c>
      <c r="M2530" s="3" t="s">
        <v>159</v>
      </c>
    </row>
    <row r="2531" ht="22.5" customHeight="1">
      <c r="A2531" s="3" t="s">
        <v>40836</v>
      </c>
      <c r="B2531" s="3" t="s">
        <v>40837</v>
      </c>
      <c r="C2531" s="3" t="s">
        <v>17</v>
      </c>
      <c r="D2531" s="4" t="s">
        <v>19</v>
      </c>
      <c r="E2531" s="3" t="s">
        <v>20</v>
      </c>
      <c r="F2531" s="5">
        <v>20.0</v>
      </c>
      <c r="G2531" s="5">
        <v>35.0</v>
      </c>
      <c r="H2531" s="3" t="s">
        <v>1821</v>
      </c>
      <c r="I2531" s="3" t="s">
        <v>23</v>
      </c>
      <c r="J2531" s="3" t="s">
        <v>498</v>
      </c>
      <c r="K2531" s="3" t="s">
        <v>40838</v>
      </c>
      <c r="L2531" s="3" t="s">
        <v>40839</v>
      </c>
      <c r="M2531" s="3" t="s">
        <v>35</v>
      </c>
    </row>
    <row r="2532" ht="22.5" customHeight="1">
      <c r="A2532" s="3" t="s">
        <v>40840</v>
      </c>
      <c r="B2532" s="3" t="s">
        <v>8985</v>
      </c>
      <c r="C2532" s="3" t="s">
        <v>17</v>
      </c>
      <c r="D2532" s="4" t="s">
        <v>19</v>
      </c>
      <c r="E2532" s="3" t="s">
        <v>20</v>
      </c>
      <c r="F2532" s="5">
        <v>20.0</v>
      </c>
      <c r="G2532" s="5">
        <v>30.0</v>
      </c>
      <c r="H2532" s="3" t="s">
        <v>668</v>
      </c>
      <c r="I2532" s="3" t="s">
        <v>23</v>
      </c>
      <c r="J2532" s="3" t="s">
        <v>38</v>
      </c>
      <c r="K2532" s="3" t="s">
        <v>40842</v>
      </c>
      <c r="L2532" s="3" t="s">
        <v>40843</v>
      </c>
      <c r="M2532" s="3" t="s">
        <v>35</v>
      </c>
    </row>
    <row r="2533" ht="22.5" customHeight="1">
      <c r="A2533" s="3" t="s">
        <v>8186</v>
      </c>
      <c r="B2533" s="3" t="s">
        <v>38795</v>
      </c>
      <c r="C2533" s="3" t="s">
        <v>17</v>
      </c>
      <c r="D2533" s="4" t="s">
        <v>19</v>
      </c>
      <c r="E2533" s="3" t="s">
        <v>20</v>
      </c>
      <c r="F2533" s="5">
        <v>20.0</v>
      </c>
      <c r="G2533" s="5">
        <v>30.0</v>
      </c>
      <c r="H2533" s="3" t="s">
        <v>668</v>
      </c>
      <c r="I2533" s="3" t="s">
        <v>57</v>
      </c>
      <c r="J2533" s="3" t="s">
        <v>70</v>
      </c>
      <c r="K2533" s="3" t="s">
        <v>40846</v>
      </c>
      <c r="L2533" s="3" t="s">
        <v>40847</v>
      </c>
      <c r="M2533" s="3" t="s">
        <v>35</v>
      </c>
    </row>
    <row r="2534" ht="22.5" customHeight="1">
      <c r="A2534" s="3" t="s">
        <v>40848</v>
      </c>
      <c r="B2534" s="3" t="s">
        <v>8999</v>
      </c>
      <c r="C2534" s="3" t="s">
        <v>17</v>
      </c>
      <c r="D2534" s="4" t="s">
        <v>19</v>
      </c>
      <c r="E2534" s="3" t="s">
        <v>20</v>
      </c>
      <c r="F2534" s="5">
        <v>20.0</v>
      </c>
      <c r="G2534" s="5">
        <v>40.0</v>
      </c>
      <c r="H2534" s="3" t="s">
        <v>1025</v>
      </c>
      <c r="I2534" s="3" t="s">
        <v>57</v>
      </c>
      <c r="J2534" s="3" t="s">
        <v>4558</v>
      </c>
      <c r="K2534" s="3" t="s">
        <v>40851</v>
      </c>
      <c r="L2534" s="3" t="s">
        <v>40852</v>
      </c>
      <c r="M2534" s="3" t="s">
        <v>35</v>
      </c>
    </row>
    <row r="2535" ht="22.5" customHeight="1">
      <c r="A2535" s="3" t="s">
        <v>33181</v>
      </c>
      <c r="B2535" s="3" t="s">
        <v>3734</v>
      </c>
      <c r="C2535" s="3" t="s">
        <v>17</v>
      </c>
      <c r="D2535" s="4" t="s">
        <v>19</v>
      </c>
      <c r="E2535" s="3" t="s">
        <v>20</v>
      </c>
      <c r="F2535" s="5">
        <v>20.0</v>
      </c>
      <c r="G2535" s="5">
        <v>30.0</v>
      </c>
      <c r="H2535" s="3" t="s">
        <v>668</v>
      </c>
      <c r="I2535" s="3" t="s">
        <v>23</v>
      </c>
      <c r="J2535" s="3" t="s">
        <v>3738</v>
      </c>
      <c r="K2535" s="3" t="s">
        <v>33186</v>
      </c>
      <c r="L2535" s="3" t="s">
        <v>40854</v>
      </c>
      <c r="M2535" s="3" t="s">
        <v>159</v>
      </c>
    </row>
    <row r="2536" ht="22.5" customHeight="1">
      <c r="A2536" s="3" t="s">
        <v>2146</v>
      </c>
      <c r="B2536" s="3" t="s">
        <v>29179</v>
      </c>
      <c r="C2536" s="3" t="s">
        <v>17</v>
      </c>
      <c r="D2536" s="4" t="s">
        <v>19</v>
      </c>
      <c r="E2536" s="3" t="s">
        <v>20</v>
      </c>
      <c r="F2536" s="5">
        <v>20.0</v>
      </c>
      <c r="G2536" s="5">
        <v>25.0</v>
      </c>
      <c r="H2536" s="3" t="s">
        <v>5864</v>
      </c>
      <c r="I2536" s="3" t="s">
        <v>57</v>
      </c>
      <c r="J2536" s="3" t="s">
        <v>40856</v>
      </c>
      <c r="K2536" s="3" t="s">
        <v>40857</v>
      </c>
      <c r="L2536" s="3" t="s">
        <v>40858</v>
      </c>
      <c r="M2536" s="3" t="s">
        <v>41</v>
      </c>
    </row>
    <row r="2537" ht="22.5" customHeight="1">
      <c r="A2537" s="3" t="s">
        <v>5300</v>
      </c>
      <c r="B2537" s="3" t="s">
        <v>5301</v>
      </c>
      <c r="C2537" s="3" t="s">
        <v>17</v>
      </c>
      <c r="D2537" s="4" t="s">
        <v>19</v>
      </c>
      <c r="E2537" s="3" t="s">
        <v>20</v>
      </c>
      <c r="F2537" s="5">
        <v>20.0</v>
      </c>
      <c r="G2537" s="5">
        <v>40.0</v>
      </c>
      <c r="H2537" s="3" t="s">
        <v>1025</v>
      </c>
      <c r="I2537" s="3" t="s">
        <v>23</v>
      </c>
      <c r="J2537" s="3" t="s">
        <v>1329</v>
      </c>
      <c r="K2537" s="3" t="s">
        <v>5307</v>
      </c>
      <c r="L2537" s="3" t="s">
        <v>40860</v>
      </c>
      <c r="M2537" s="3" t="s">
        <v>35</v>
      </c>
    </row>
    <row r="2538" ht="22.5" customHeight="1">
      <c r="A2538" s="3" t="s">
        <v>33890</v>
      </c>
      <c r="B2538" s="3" t="s">
        <v>20997</v>
      </c>
      <c r="C2538" s="3" t="s">
        <v>17</v>
      </c>
      <c r="D2538" s="4" t="s">
        <v>19</v>
      </c>
      <c r="E2538" s="3" t="s">
        <v>117</v>
      </c>
      <c r="F2538" s="5">
        <v>20.0</v>
      </c>
      <c r="G2538" s="5">
        <v>40.0</v>
      </c>
      <c r="H2538" s="3" t="s">
        <v>1025</v>
      </c>
      <c r="I2538" s="3" t="s">
        <v>57</v>
      </c>
      <c r="J2538" s="3" t="s">
        <v>21002</v>
      </c>
      <c r="K2538" s="3" t="s">
        <v>33876</v>
      </c>
      <c r="L2538" s="3" t="s">
        <v>40861</v>
      </c>
      <c r="M2538" s="3" t="s">
        <v>35</v>
      </c>
    </row>
    <row r="2539" ht="22.5" customHeight="1">
      <c r="A2539" s="3" t="s">
        <v>30759</v>
      </c>
      <c r="B2539" s="3" t="s">
        <v>12986</v>
      </c>
      <c r="C2539" s="3" t="s">
        <v>17</v>
      </c>
      <c r="D2539" s="4" t="s">
        <v>19</v>
      </c>
      <c r="E2539" s="3" t="s">
        <v>20</v>
      </c>
      <c r="F2539" s="5">
        <v>20.0</v>
      </c>
      <c r="G2539" s="5">
        <v>30.0</v>
      </c>
      <c r="H2539" s="3" t="s">
        <v>668</v>
      </c>
      <c r="I2539" s="3" t="s">
        <v>57</v>
      </c>
      <c r="J2539" s="3" t="s">
        <v>12987</v>
      </c>
      <c r="K2539" s="3" t="s">
        <v>28249</v>
      </c>
      <c r="L2539" s="3" t="s">
        <v>40863</v>
      </c>
      <c r="M2539" s="3" t="s">
        <v>35</v>
      </c>
    </row>
    <row r="2540" ht="22.5" customHeight="1">
      <c r="A2540" s="3" t="s">
        <v>40864</v>
      </c>
      <c r="B2540" s="3" t="s">
        <v>12479</v>
      </c>
      <c r="C2540" s="3" t="s">
        <v>17</v>
      </c>
      <c r="D2540" s="4" t="s">
        <v>19</v>
      </c>
      <c r="E2540" s="3" t="s">
        <v>20</v>
      </c>
      <c r="F2540" s="5">
        <v>20.0</v>
      </c>
      <c r="G2540" s="5">
        <v>30.0</v>
      </c>
      <c r="H2540" s="3" t="s">
        <v>668</v>
      </c>
      <c r="I2540" s="3" t="s">
        <v>50</v>
      </c>
      <c r="J2540" s="3" t="s">
        <v>12487</v>
      </c>
      <c r="K2540" s="3" t="s">
        <v>40865</v>
      </c>
      <c r="L2540" s="3" t="s">
        <v>40866</v>
      </c>
      <c r="M2540" s="3" t="s">
        <v>35</v>
      </c>
    </row>
    <row r="2541" ht="22.5" customHeight="1">
      <c r="A2541" s="3" t="s">
        <v>40867</v>
      </c>
      <c r="B2541" s="3" t="s">
        <v>40868</v>
      </c>
      <c r="C2541" s="3" t="s">
        <v>17</v>
      </c>
      <c r="D2541" s="4" t="s">
        <v>19</v>
      </c>
      <c r="E2541" s="3" t="s">
        <v>117</v>
      </c>
      <c r="F2541" s="5">
        <v>20.0</v>
      </c>
      <c r="G2541" s="5">
        <v>30.0</v>
      </c>
      <c r="H2541" s="3" t="s">
        <v>668</v>
      </c>
      <c r="I2541" s="3" t="s">
        <v>23</v>
      </c>
      <c r="J2541" s="3" t="s">
        <v>40870</v>
      </c>
      <c r="K2541" s="3" t="s">
        <v>40871</v>
      </c>
      <c r="L2541" s="3" t="s">
        <v>40872</v>
      </c>
      <c r="M2541" s="3" t="s">
        <v>41</v>
      </c>
    </row>
    <row r="2542" ht="22.5" customHeight="1">
      <c r="A2542" s="3" t="s">
        <v>40873</v>
      </c>
      <c r="B2542" s="3" t="s">
        <v>3167</v>
      </c>
      <c r="C2542" s="3" t="s">
        <v>17</v>
      </c>
      <c r="D2542" s="4" t="s">
        <v>19</v>
      </c>
      <c r="E2542" s="3" t="s">
        <v>20</v>
      </c>
      <c r="F2542" s="5">
        <v>20.0</v>
      </c>
      <c r="G2542" s="5">
        <v>35.0</v>
      </c>
      <c r="H2542" s="3" t="s">
        <v>1821</v>
      </c>
      <c r="I2542" s="3" t="s">
        <v>69</v>
      </c>
      <c r="J2542" s="3" t="s">
        <v>3169</v>
      </c>
      <c r="K2542" s="3" t="s">
        <v>40875</v>
      </c>
      <c r="L2542" s="3" t="s">
        <v>40876</v>
      </c>
      <c r="M2542" s="3" t="s">
        <v>27</v>
      </c>
    </row>
    <row r="2543" ht="22.5" customHeight="1">
      <c r="A2543" s="3" t="s">
        <v>40877</v>
      </c>
      <c r="B2543" s="3" t="s">
        <v>40878</v>
      </c>
      <c r="C2543" s="3" t="s">
        <v>17</v>
      </c>
      <c r="D2543" s="4" t="s">
        <v>19</v>
      </c>
      <c r="E2543" s="3" t="s">
        <v>20</v>
      </c>
      <c r="F2543" s="5">
        <v>20.0</v>
      </c>
      <c r="G2543" s="5">
        <v>30.0</v>
      </c>
      <c r="H2543" s="3" t="s">
        <v>668</v>
      </c>
      <c r="I2543" s="3" t="s">
        <v>23</v>
      </c>
      <c r="J2543" s="3" t="s">
        <v>1695</v>
      </c>
      <c r="K2543" s="3" t="s">
        <v>40879</v>
      </c>
      <c r="L2543" s="3" t="s">
        <v>40880</v>
      </c>
      <c r="M2543" s="3" t="s">
        <v>41</v>
      </c>
    </row>
    <row r="2544" ht="22.5" customHeight="1">
      <c r="A2544" s="3" t="s">
        <v>15341</v>
      </c>
      <c r="B2544" s="3" t="s">
        <v>25354</v>
      </c>
      <c r="C2544" s="3" t="s">
        <v>17</v>
      </c>
      <c r="D2544" s="4" t="s">
        <v>19</v>
      </c>
      <c r="E2544" s="3" t="s">
        <v>20</v>
      </c>
      <c r="F2544" s="5">
        <v>20.0</v>
      </c>
      <c r="G2544" s="5">
        <v>30.0</v>
      </c>
      <c r="H2544" s="3" t="s">
        <v>668</v>
      </c>
      <c r="I2544" s="3" t="s">
        <v>23</v>
      </c>
      <c r="J2544" s="3" t="s">
        <v>58</v>
      </c>
      <c r="K2544" s="3" t="s">
        <v>17808</v>
      </c>
      <c r="L2544" s="3" t="s">
        <v>40882</v>
      </c>
      <c r="M2544" s="3" t="s">
        <v>35</v>
      </c>
    </row>
    <row r="2545" ht="22.5" customHeight="1">
      <c r="A2545" s="3" t="s">
        <v>25424</v>
      </c>
      <c r="B2545" s="3" t="s">
        <v>37842</v>
      </c>
      <c r="C2545" s="3" t="s">
        <v>17</v>
      </c>
      <c r="D2545" s="4" t="s">
        <v>19</v>
      </c>
      <c r="E2545" s="3" t="s">
        <v>20</v>
      </c>
      <c r="F2545" s="5">
        <v>20.0</v>
      </c>
      <c r="G2545" s="5">
        <v>40.0</v>
      </c>
      <c r="H2545" s="3" t="s">
        <v>1025</v>
      </c>
      <c r="I2545" s="3" t="s">
        <v>23</v>
      </c>
      <c r="J2545" s="3" t="s">
        <v>12523</v>
      </c>
      <c r="K2545" s="3" t="s">
        <v>39285</v>
      </c>
      <c r="L2545" s="3" t="s">
        <v>40883</v>
      </c>
      <c r="M2545" s="3" t="s">
        <v>35</v>
      </c>
    </row>
    <row r="2546" ht="22.5" customHeight="1">
      <c r="A2546" s="3" t="s">
        <v>40884</v>
      </c>
      <c r="B2546" s="3" t="s">
        <v>28560</v>
      </c>
      <c r="C2546" s="3" t="s">
        <v>17</v>
      </c>
      <c r="D2546" s="4" t="s">
        <v>19</v>
      </c>
      <c r="E2546" s="3" t="s">
        <v>20</v>
      </c>
      <c r="F2546" s="5">
        <v>20.0</v>
      </c>
      <c r="G2546" s="5">
        <v>40.0</v>
      </c>
      <c r="H2546" s="3" t="s">
        <v>1025</v>
      </c>
      <c r="I2546" s="3" t="s">
        <v>23</v>
      </c>
      <c r="J2546" s="3" t="s">
        <v>28561</v>
      </c>
      <c r="K2546" s="3" t="s">
        <v>40888</v>
      </c>
      <c r="L2546" s="3" t="s">
        <v>40892</v>
      </c>
      <c r="M2546" s="3" t="s">
        <v>27</v>
      </c>
    </row>
    <row r="2547" ht="22.5" customHeight="1">
      <c r="A2547" s="3" t="s">
        <v>18311</v>
      </c>
      <c r="B2547" s="3" t="s">
        <v>40893</v>
      </c>
      <c r="C2547" s="3" t="s">
        <v>17</v>
      </c>
      <c r="D2547" s="4" t="s">
        <v>19</v>
      </c>
      <c r="E2547" s="3" t="s">
        <v>117</v>
      </c>
      <c r="F2547" s="5">
        <v>20.0</v>
      </c>
      <c r="G2547" s="5">
        <v>30.0</v>
      </c>
      <c r="H2547" s="3" t="s">
        <v>668</v>
      </c>
      <c r="I2547" s="3" t="s">
        <v>57</v>
      </c>
      <c r="J2547" s="3" t="s">
        <v>620</v>
      </c>
      <c r="K2547" s="3" t="s">
        <v>40894</v>
      </c>
      <c r="L2547" s="3" t="s">
        <v>40895</v>
      </c>
      <c r="M2547" s="3" t="s">
        <v>35</v>
      </c>
    </row>
    <row r="2548" ht="22.5" customHeight="1">
      <c r="A2548" s="3" t="s">
        <v>4811</v>
      </c>
      <c r="B2548" s="3" t="s">
        <v>40896</v>
      </c>
      <c r="C2548" s="3" t="s">
        <v>17</v>
      </c>
      <c r="D2548" s="4" t="s">
        <v>19</v>
      </c>
      <c r="E2548" s="3" t="s">
        <v>21</v>
      </c>
      <c r="F2548" s="5">
        <v>20.0</v>
      </c>
      <c r="G2548" s="5">
        <v>30.0</v>
      </c>
      <c r="H2548" s="3" t="s">
        <v>668</v>
      </c>
      <c r="I2548" s="3" t="s">
        <v>23</v>
      </c>
      <c r="J2548" s="3" t="s">
        <v>40899</v>
      </c>
      <c r="K2548" s="3" t="s">
        <v>40900</v>
      </c>
      <c r="L2548" s="3" t="s">
        <v>40901</v>
      </c>
      <c r="M2548" s="3" t="s">
        <v>41</v>
      </c>
    </row>
    <row r="2549" ht="22.5" customHeight="1">
      <c r="A2549" s="3" t="s">
        <v>40902</v>
      </c>
      <c r="B2549" s="3" t="s">
        <v>9039</v>
      </c>
      <c r="C2549" s="3" t="s">
        <v>17</v>
      </c>
      <c r="D2549" s="4" t="s">
        <v>19</v>
      </c>
      <c r="E2549" s="3" t="s">
        <v>117</v>
      </c>
      <c r="F2549" s="5">
        <v>20.0</v>
      </c>
      <c r="G2549" s="5">
        <v>30.0</v>
      </c>
      <c r="H2549" s="3" t="s">
        <v>668</v>
      </c>
      <c r="I2549" s="3" t="s">
        <v>57</v>
      </c>
      <c r="J2549" s="3" t="s">
        <v>9044</v>
      </c>
      <c r="K2549" s="3" t="s">
        <v>40904</v>
      </c>
      <c r="L2549" s="3" t="s">
        <v>40906</v>
      </c>
      <c r="M2549" s="3" t="s">
        <v>35</v>
      </c>
    </row>
    <row r="2550" ht="22.5" customHeight="1">
      <c r="A2550" s="3" t="s">
        <v>4547</v>
      </c>
      <c r="B2550" s="3" t="s">
        <v>8948</v>
      </c>
      <c r="C2550" s="3" t="s">
        <v>17</v>
      </c>
      <c r="D2550" s="4" t="s">
        <v>19</v>
      </c>
      <c r="E2550" s="3" t="s">
        <v>117</v>
      </c>
      <c r="F2550" s="5">
        <v>20.0</v>
      </c>
      <c r="G2550" s="5">
        <v>30.0</v>
      </c>
      <c r="H2550" s="3" t="s">
        <v>668</v>
      </c>
      <c r="I2550" s="3" t="s">
        <v>50</v>
      </c>
      <c r="J2550" s="3" t="s">
        <v>8955</v>
      </c>
      <c r="K2550" s="3" t="s">
        <v>8957</v>
      </c>
      <c r="L2550" s="3" t="s">
        <v>40909</v>
      </c>
      <c r="M2550" s="3" t="s">
        <v>35</v>
      </c>
    </row>
    <row r="2551" ht="22.5" customHeight="1">
      <c r="A2551" s="3" t="s">
        <v>40911</v>
      </c>
      <c r="B2551" s="3" t="s">
        <v>40912</v>
      </c>
      <c r="C2551" s="3" t="s">
        <v>17</v>
      </c>
      <c r="D2551" s="4" t="s">
        <v>19</v>
      </c>
      <c r="E2551" s="3" t="s">
        <v>117</v>
      </c>
      <c r="F2551" s="5">
        <v>20.0</v>
      </c>
      <c r="G2551" s="5">
        <v>30.0</v>
      </c>
      <c r="H2551" s="3" t="s">
        <v>668</v>
      </c>
      <c r="I2551" s="3" t="s">
        <v>57</v>
      </c>
      <c r="J2551" s="3" t="s">
        <v>12299</v>
      </c>
      <c r="K2551" s="3" t="s">
        <v>7274</v>
      </c>
      <c r="L2551" s="3" t="s">
        <v>40914</v>
      </c>
      <c r="M2551" s="3" t="s">
        <v>35</v>
      </c>
    </row>
    <row r="2552" ht="22.5" customHeight="1">
      <c r="A2552" s="3" t="s">
        <v>40917</v>
      </c>
      <c r="B2552" s="3" t="s">
        <v>40912</v>
      </c>
      <c r="C2552" s="3" t="s">
        <v>17</v>
      </c>
      <c r="D2552" s="4" t="s">
        <v>19</v>
      </c>
      <c r="E2552" s="3" t="s">
        <v>117</v>
      </c>
      <c r="F2552" s="5">
        <v>20.0</v>
      </c>
      <c r="G2552" s="5">
        <v>30.0</v>
      </c>
      <c r="H2552" s="3" t="s">
        <v>668</v>
      </c>
      <c r="I2552" s="3" t="s">
        <v>57</v>
      </c>
      <c r="J2552" s="3" t="s">
        <v>12299</v>
      </c>
      <c r="K2552" s="3" t="s">
        <v>7274</v>
      </c>
      <c r="L2552" s="3" t="s">
        <v>40921</v>
      </c>
      <c r="M2552" s="3" t="s">
        <v>35</v>
      </c>
    </row>
    <row r="2553" ht="22.5" customHeight="1">
      <c r="A2553" s="3" t="s">
        <v>40924</v>
      </c>
      <c r="B2553" s="3" t="s">
        <v>8966</v>
      </c>
      <c r="C2553" s="3" t="s">
        <v>17</v>
      </c>
      <c r="D2553" s="4" t="s">
        <v>19</v>
      </c>
      <c r="E2553" s="3" t="s">
        <v>117</v>
      </c>
      <c r="F2553" s="5">
        <v>20.0</v>
      </c>
      <c r="G2553" s="5">
        <v>40.0</v>
      </c>
      <c r="H2553" s="3" t="s">
        <v>1025</v>
      </c>
      <c r="I2553" s="3" t="s">
        <v>57</v>
      </c>
      <c r="J2553" s="3" t="s">
        <v>8973</v>
      </c>
      <c r="K2553" s="3" t="s">
        <v>40926</v>
      </c>
      <c r="L2553" s="3" t="s">
        <v>40928</v>
      </c>
      <c r="M2553" s="3" t="s">
        <v>35</v>
      </c>
    </row>
    <row r="2554" ht="22.5" customHeight="1">
      <c r="A2554" s="3" t="s">
        <v>4547</v>
      </c>
      <c r="B2554" s="3" t="s">
        <v>26538</v>
      </c>
      <c r="C2554" s="3" t="s">
        <v>17</v>
      </c>
      <c r="D2554" s="4" t="s">
        <v>19</v>
      </c>
      <c r="E2554" s="3" t="s">
        <v>117</v>
      </c>
      <c r="F2554" s="5">
        <v>20.0</v>
      </c>
      <c r="G2554" s="5">
        <v>35.0</v>
      </c>
      <c r="H2554" s="3" t="s">
        <v>1821</v>
      </c>
      <c r="I2554" s="3" t="s">
        <v>57</v>
      </c>
      <c r="J2554" s="3" t="s">
        <v>26539</v>
      </c>
      <c r="K2554" s="3" t="s">
        <v>34848</v>
      </c>
      <c r="L2554" s="3" t="s">
        <v>40931</v>
      </c>
      <c r="M2554" s="3" t="s">
        <v>35</v>
      </c>
    </row>
    <row r="2555" ht="22.5" customHeight="1">
      <c r="A2555" s="3" t="s">
        <v>36781</v>
      </c>
      <c r="B2555" s="3" t="s">
        <v>36782</v>
      </c>
      <c r="C2555" s="3" t="s">
        <v>17</v>
      </c>
      <c r="D2555" s="4" t="s">
        <v>19</v>
      </c>
      <c r="E2555" s="3" t="s">
        <v>20</v>
      </c>
      <c r="F2555" s="5">
        <v>20.0</v>
      </c>
      <c r="G2555" s="5">
        <v>30.0</v>
      </c>
      <c r="H2555" s="3" t="s">
        <v>668</v>
      </c>
      <c r="I2555" s="3" t="s">
        <v>23</v>
      </c>
      <c r="J2555" s="3" t="s">
        <v>36783</v>
      </c>
      <c r="K2555" s="3" t="s">
        <v>36785</v>
      </c>
      <c r="L2555" s="3" t="s">
        <v>40947</v>
      </c>
      <c r="M2555" s="3" t="s">
        <v>257</v>
      </c>
    </row>
    <row r="2556" ht="22.5" customHeight="1">
      <c r="A2556" s="3" t="s">
        <v>40948</v>
      </c>
      <c r="B2556" s="3" t="s">
        <v>9114</v>
      </c>
      <c r="C2556" s="3" t="s">
        <v>17</v>
      </c>
      <c r="D2556" s="4" t="s">
        <v>19</v>
      </c>
      <c r="E2556" s="3" t="s">
        <v>20</v>
      </c>
      <c r="F2556" s="5">
        <v>20.0</v>
      </c>
      <c r="G2556" s="5">
        <v>35.0</v>
      </c>
      <c r="H2556" s="3" t="s">
        <v>1821</v>
      </c>
      <c r="I2556" s="3" t="s">
        <v>57</v>
      </c>
      <c r="J2556" s="3" t="s">
        <v>9126</v>
      </c>
      <c r="K2556" s="3" t="s">
        <v>38978</v>
      </c>
      <c r="L2556" s="3" t="s">
        <v>40950</v>
      </c>
      <c r="M2556" s="3" t="s">
        <v>41</v>
      </c>
    </row>
    <row r="2557" ht="22.5" customHeight="1">
      <c r="A2557" s="3" t="s">
        <v>40952</v>
      </c>
      <c r="B2557" s="3" t="s">
        <v>26233</v>
      </c>
      <c r="C2557" s="3" t="s">
        <v>17</v>
      </c>
      <c r="D2557" s="4" t="s">
        <v>19</v>
      </c>
      <c r="E2557" s="3" t="s">
        <v>20</v>
      </c>
      <c r="F2557" s="5">
        <v>20.0</v>
      </c>
      <c r="G2557" s="5">
        <v>40.0</v>
      </c>
      <c r="H2557" s="3" t="s">
        <v>1025</v>
      </c>
      <c r="I2557" s="3" t="s">
        <v>23</v>
      </c>
      <c r="J2557" s="3" t="s">
        <v>26258</v>
      </c>
      <c r="K2557" s="3" t="s">
        <v>32558</v>
      </c>
      <c r="L2557" s="3" t="s">
        <v>40957</v>
      </c>
      <c r="M2557" s="3" t="s">
        <v>257</v>
      </c>
    </row>
    <row r="2558" ht="22.5" customHeight="1">
      <c r="A2558" s="3" t="s">
        <v>18898</v>
      </c>
      <c r="B2558" s="3" t="s">
        <v>5301</v>
      </c>
      <c r="C2558" s="3" t="s">
        <v>17</v>
      </c>
      <c r="D2558" s="4" t="s">
        <v>19</v>
      </c>
      <c r="E2558" s="3" t="s">
        <v>20</v>
      </c>
      <c r="F2558" s="5">
        <v>20.0</v>
      </c>
      <c r="G2558" s="5">
        <v>40.0</v>
      </c>
      <c r="H2558" s="3" t="s">
        <v>1025</v>
      </c>
      <c r="I2558" s="3" t="s">
        <v>23</v>
      </c>
      <c r="J2558" s="3" t="s">
        <v>1329</v>
      </c>
      <c r="K2558" s="3" t="s">
        <v>34936</v>
      </c>
      <c r="L2558" s="3" t="s">
        <v>40958</v>
      </c>
      <c r="M2558" s="3" t="s">
        <v>35</v>
      </c>
    </row>
    <row r="2559" ht="22.5" customHeight="1">
      <c r="A2559" s="3" t="s">
        <v>2146</v>
      </c>
      <c r="B2559" s="3" t="s">
        <v>12575</v>
      </c>
      <c r="C2559" s="3" t="s">
        <v>17</v>
      </c>
      <c r="D2559" s="4" t="s">
        <v>19</v>
      </c>
      <c r="E2559" s="3" t="s">
        <v>117</v>
      </c>
      <c r="F2559" s="5">
        <v>20.0</v>
      </c>
      <c r="G2559" s="5">
        <v>25.0</v>
      </c>
      <c r="H2559" s="3" t="s">
        <v>5864</v>
      </c>
      <c r="I2559" s="3" t="s">
        <v>50</v>
      </c>
      <c r="J2559" s="3" t="s">
        <v>12582</v>
      </c>
      <c r="K2559" s="4" t="s">
        <v>19</v>
      </c>
      <c r="L2559" s="3" t="s">
        <v>40963</v>
      </c>
      <c r="M2559" s="3" t="s">
        <v>159</v>
      </c>
    </row>
    <row r="2560" ht="22.5" customHeight="1">
      <c r="A2560" s="3" t="s">
        <v>40964</v>
      </c>
      <c r="B2560" s="3" t="s">
        <v>40965</v>
      </c>
      <c r="C2560" s="3" t="s">
        <v>17</v>
      </c>
      <c r="D2560" s="4" t="s">
        <v>19</v>
      </c>
      <c r="E2560" s="3" t="s">
        <v>117</v>
      </c>
      <c r="F2560" s="5">
        <v>20.0</v>
      </c>
      <c r="G2560" s="5">
        <v>30.0</v>
      </c>
      <c r="H2560" s="3" t="s">
        <v>668</v>
      </c>
      <c r="I2560" s="3" t="s">
        <v>50</v>
      </c>
      <c r="J2560" s="3" t="s">
        <v>10189</v>
      </c>
      <c r="K2560" s="3" t="s">
        <v>40966</v>
      </c>
      <c r="L2560" s="3" t="s">
        <v>40967</v>
      </c>
      <c r="M2560" s="3" t="s">
        <v>35</v>
      </c>
    </row>
    <row r="2561" ht="22.5" customHeight="1">
      <c r="A2561" s="3" t="s">
        <v>5140</v>
      </c>
      <c r="B2561" s="3" t="s">
        <v>956</v>
      </c>
      <c r="C2561" s="3" t="s">
        <v>17</v>
      </c>
      <c r="D2561" s="4" t="s">
        <v>19</v>
      </c>
      <c r="E2561" s="3" t="s">
        <v>20</v>
      </c>
      <c r="F2561" s="5">
        <v>20.0</v>
      </c>
      <c r="G2561" s="5">
        <v>40.0</v>
      </c>
      <c r="H2561" s="3" t="s">
        <v>1025</v>
      </c>
      <c r="I2561" s="3" t="s">
        <v>57</v>
      </c>
      <c r="J2561" s="3" t="s">
        <v>962</v>
      </c>
      <c r="K2561" s="3" t="s">
        <v>12263</v>
      </c>
      <c r="L2561" s="3" t="s">
        <v>40969</v>
      </c>
      <c r="M2561" s="3" t="s">
        <v>159</v>
      </c>
    </row>
    <row r="2562" ht="22.5" customHeight="1">
      <c r="A2562" s="3" t="s">
        <v>37133</v>
      </c>
      <c r="B2562" s="3" t="s">
        <v>36782</v>
      </c>
      <c r="C2562" s="3" t="s">
        <v>17</v>
      </c>
      <c r="D2562" s="4" t="s">
        <v>19</v>
      </c>
      <c r="E2562" s="3" t="s">
        <v>20</v>
      </c>
      <c r="F2562" s="5">
        <v>20.0</v>
      </c>
      <c r="G2562" s="5">
        <v>40.0</v>
      </c>
      <c r="H2562" s="3" t="s">
        <v>1025</v>
      </c>
      <c r="I2562" s="3" t="s">
        <v>23</v>
      </c>
      <c r="J2562" s="3" t="s">
        <v>36783</v>
      </c>
      <c r="K2562" s="3" t="s">
        <v>36785</v>
      </c>
      <c r="L2562" s="3" t="s">
        <v>40975</v>
      </c>
      <c r="M2562" s="3" t="s">
        <v>257</v>
      </c>
    </row>
    <row r="2563" ht="22.5" customHeight="1">
      <c r="A2563" s="3" t="s">
        <v>40977</v>
      </c>
      <c r="B2563" s="3" t="s">
        <v>36782</v>
      </c>
      <c r="C2563" s="3" t="s">
        <v>17</v>
      </c>
      <c r="D2563" s="4" t="s">
        <v>19</v>
      </c>
      <c r="E2563" s="3" t="s">
        <v>20</v>
      </c>
      <c r="F2563" s="5">
        <v>20.0</v>
      </c>
      <c r="G2563" s="5">
        <v>30.0</v>
      </c>
      <c r="H2563" s="3" t="s">
        <v>668</v>
      </c>
      <c r="I2563" s="3" t="s">
        <v>23</v>
      </c>
      <c r="J2563" s="3" t="s">
        <v>36783</v>
      </c>
      <c r="K2563" s="3" t="s">
        <v>36785</v>
      </c>
      <c r="L2563" s="3" t="s">
        <v>40981</v>
      </c>
      <c r="M2563" s="3" t="s">
        <v>257</v>
      </c>
    </row>
    <row r="2564" ht="22.5" customHeight="1">
      <c r="A2564" s="3" t="s">
        <v>40982</v>
      </c>
      <c r="B2564" s="3" t="s">
        <v>40893</v>
      </c>
      <c r="C2564" s="3" t="s">
        <v>17</v>
      </c>
      <c r="D2564" s="4" t="s">
        <v>19</v>
      </c>
      <c r="E2564" s="3" t="s">
        <v>117</v>
      </c>
      <c r="F2564" s="5">
        <v>20.0</v>
      </c>
      <c r="G2564" s="5">
        <v>30.0</v>
      </c>
      <c r="H2564" s="3" t="s">
        <v>668</v>
      </c>
      <c r="I2564" s="3" t="s">
        <v>57</v>
      </c>
      <c r="J2564" s="3" t="s">
        <v>620</v>
      </c>
      <c r="K2564" s="3" t="s">
        <v>40894</v>
      </c>
      <c r="L2564" s="3" t="s">
        <v>40984</v>
      </c>
      <c r="M2564" s="3" t="s">
        <v>35</v>
      </c>
    </row>
    <row r="2565" ht="22.5" customHeight="1">
      <c r="A2565" s="3" t="s">
        <v>3825</v>
      </c>
      <c r="B2565" s="3" t="s">
        <v>25354</v>
      </c>
      <c r="C2565" s="3" t="s">
        <v>17</v>
      </c>
      <c r="D2565" s="4" t="s">
        <v>19</v>
      </c>
      <c r="E2565" s="3" t="s">
        <v>20</v>
      </c>
      <c r="F2565" s="5">
        <v>20.0</v>
      </c>
      <c r="G2565" s="5">
        <v>30.0</v>
      </c>
      <c r="H2565" s="3" t="s">
        <v>668</v>
      </c>
      <c r="I2565" s="3" t="s">
        <v>23</v>
      </c>
      <c r="J2565" s="3" t="s">
        <v>58</v>
      </c>
      <c r="K2565" s="3" t="s">
        <v>17808</v>
      </c>
      <c r="L2565" s="3" t="s">
        <v>40987</v>
      </c>
      <c r="M2565" s="3" t="s">
        <v>35</v>
      </c>
    </row>
    <row r="2566" ht="22.5" customHeight="1">
      <c r="A2566" s="3" t="s">
        <v>32869</v>
      </c>
      <c r="B2566" s="3" t="s">
        <v>40990</v>
      </c>
      <c r="C2566" s="3" t="s">
        <v>17</v>
      </c>
      <c r="D2566" s="4" t="s">
        <v>19</v>
      </c>
      <c r="E2566" s="3" t="s">
        <v>21</v>
      </c>
      <c r="F2566" s="5">
        <v>20.0</v>
      </c>
      <c r="G2566" s="5">
        <v>30.0</v>
      </c>
      <c r="H2566" s="3" t="s">
        <v>668</v>
      </c>
      <c r="I2566" s="3" t="s">
        <v>23</v>
      </c>
      <c r="J2566" s="3" t="s">
        <v>58</v>
      </c>
      <c r="K2566" s="3" t="s">
        <v>40992</v>
      </c>
      <c r="L2566" s="3" t="s">
        <v>40994</v>
      </c>
      <c r="M2566" s="3" t="s">
        <v>35</v>
      </c>
    </row>
    <row r="2567" ht="22.5" customHeight="1">
      <c r="A2567" s="3" t="s">
        <v>40995</v>
      </c>
      <c r="B2567" s="3" t="s">
        <v>5541</v>
      </c>
      <c r="C2567" s="3" t="s">
        <v>17</v>
      </c>
      <c r="D2567" s="4" t="s">
        <v>19</v>
      </c>
      <c r="E2567" s="3" t="s">
        <v>20</v>
      </c>
      <c r="F2567" s="5">
        <v>20.0</v>
      </c>
      <c r="G2567" s="5">
        <v>30.0</v>
      </c>
      <c r="H2567" s="3" t="s">
        <v>668</v>
      </c>
      <c r="I2567" s="3" t="s">
        <v>69</v>
      </c>
      <c r="J2567" s="3" t="s">
        <v>1350</v>
      </c>
      <c r="K2567" s="3" t="s">
        <v>40996</v>
      </c>
      <c r="L2567" s="3" t="s">
        <v>40997</v>
      </c>
      <c r="M2567" s="3" t="s">
        <v>159</v>
      </c>
    </row>
    <row r="2568" ht="22.5" customHeight="1">
      <c r="A2568" s="3" t="s">
        <v>40998</v>
      </c>
      <c r="B2568" s="3" t="s">
        <v>37812</v>
      </c>
      <c r="C2568" s="3" t="s">
        <v>17</v>
      </c>
      <c r="D2568" s="4" t="s">
        <v>19</v>
      </c>
      <c r="E2568" s="3" t="s">
        <v>20</v>
      </c>
      <c r="F2568" s="5">
        <v>20.0</v>
      </c>
      <c r="G2568" s="5">
        <v>30.0</v>
      </c>
      <c r="H2568" s="3" t="s">
        <v>668</v>
      </c>
      <c r="I2568" s="3" t="s">
        <v>57</v>
      </c>
      <c r="J2568" s="3" t="s">
        <v>24</v>
      </c>
      <c r="K2568" s="3" t="s">
        <v>41000</v>
      </c>
      <c r="L2568" s="3" t="s">
        <v>41001</v>
      </c>
      <c r="M2568" s="3" t="s">
        <v>27</v>
      </c>
    </row>
    <row r="2569" ht="22.5" customHeight="1">
      <c r="A2569" s="3" t="s">
        <v>40877</v>
      </c>
      <c r="B2569" s="3" t="s">
        <v>40990</v>
      </c>
      <c r="C2569" s="3" t="s">
        <v>17</v>
      </c>
      <c r="D2569" s="4" t="s">
        <v>19</v>
      </c>
      <c r="E2569" s="3" t="s">
        <v>21</v>
      </c>
      <c r="F2569" s="5">
        <v>20.0</v>
      </c>
      <c r="G2569" s="5">
        <v>30.0</v>
      </c>
      <c r="H2569" s="3" t="s">
        <v>668</v>
      </c>
      <c r="I2569" s="3" t="s">
        <v>23</v>
      </c>
      <c r="J2569" s="3" t="s">
        <v>58</v>
      </c>
      <c r="K2569" s="3" t="s">
        <v>40992</v>
      </c>
      <c r="L2569" s="3" t="s">
        <v>41003</v>
      </c>
      <c r="M2569" s="3" t="s">
        <v>35</v>
      </c>
    </row>
    <row r="2570" ht="22.5" customHeight="1">
      <c r="A2570" s="3" t="s">
        <v>41005</v>
      </c>
      <c r="B2570" s="3" t="s">
        <v>41006</v>
      </c>
      <c r="C2570" s="3" t="s">
        <v>17</v>
      </c>
      <c r="D2570" s="4" t="s">
        <v>19</v>
      </c>
      <c r="E2570" s="3" t="s">
        <v>20</v>
      </c>
      <c r="F2570" s="5">
        <v>20.0</v>
      </c>
      <c r="G2570" s="5">
        <v>40.0</v>
      </c>
      <c r="H2570" s="3" t="s">
        <v>1025</v>
      </c>
      <c r="I2570" s="3" t="s">
        <v>57</v>
      </c>
      <c r="J2570" s="3" t="s">
        <v>58</v>
      </c>
      <c r="K2570" s="3" t="s">
        <v>41007</v>
      </c>
      <c r="L2570" s="3" t="s">
        <v>41008</v>
      </c>
      <c r="M2570" s="3" t="s">
        <v>90</v>
      </c>
    </row>
    <row r="2571" ht="22.5" customHeight="1">
      <c r="A2571" s="3" t="s">
        <v>41009</v>
      </c>
      <c r="B2571" s="3" t="s">
        <v>36782</v>
      </c>
      <c r="C2571" s="3" t="s">
        <v>17</v>
      </c>
      <c r="D2571" s="4" t="s">
        <v>19</v>
      </c>
      <c r="E2571" s="3" t="s">
        <v>20</v>
      </c>
      <c r="F2571" s="5">
        <v>20.0</v>
      </c>
      <c r="G2571" s="5">
        <v>30.0</v>
      </c>
      <c r="H2571" s="3" t="s">
        <v>668</v>
      </c>
      <c r="I2571" s="3" t="s">
        <v>23</v>
      </c>
      <c r="J2571" s="3" t="s">
        <v>36783</v>
      </c>
      <c r="K2571" s="3" t="s">
        <v>36785</v>
      </c>
      <c r="L2571" s="3" t="s">
        <v>41012</v>
      </c>
      <c r="M2571" s="3" t="s">
        <v>257</v>
      </c>
    </row>
    <row r="2572" ht="22.5" customHeight="1">
      <c r="A2572" s="3" t="s">
        <v>41013</v>
      </c>
      <c r="B2572" s="3" t="s">
        <v>41014</v>
      </c>
      <c r="C2572" s="3" t="s">
        <v>17</v>
      </c>
      <c r="D2572" s="4" t="s">
        <v>19</v>
      </c>
      <c r="E2572" s="3" t="s">
        <v>20</v>
      </c>
      <c r="F2572" s="5">
        <v>20.0</v>
      </c>
      <c r="G2572" s="5">
        <v>30.0</v>
      </c>
      <c r="H2572" s="3" t="s">
        <v>668</v>
      </c>
      <c r="I2572" s="3" t="s">
        <v>23</v>
      </c>
      <c r="J2572" s="3" t="s">
        <v>41016</v>
      </c>
      <c r="K2572" s="3" t="s">
        <v>41017</v>
      </c>
      <c r="L2572" s="3" t="s">
        <v>41018</v>
      </c>
      <c r="M2572" s="3" t="s">
        <v>27</v>
      </c>
    </row>
    <row r="2573" ht="22.5" customHeight="1">
      <c r="A2573" s="3" t="s">
        <v>12408</v>
      </c>
      <c r="B2573" s="3" t="s">
        <v>33717</v>
      </c>
      <c r="C2573" s="3" t="s">
        <v>17</v>
      </c>
      <c r="D2573" s="4" t="s">
        <v>19</v>
      </c>
      <c r="E2573" s="3" t="s">
        <v>20</v>
      </c>
      <c r="F2573" s="5">
        <v>20.0</v>
      </c>
      <c r="G2573" s="5">
        <v>30.0</v>
      </c>
      <c r="H2573" s="3" t="s">
        <v>668</v>
      </c>
      <c r="I2573" s="3" t="s">
        <v>23</v>
      </c>
      <c r="J2573" s="3" t="s">
        <v>58</v>
      </c>
      <c r="K2573" s="3" t="s">
        <v>33721</v>
      </c>
      <c r="L2573" s="3" t="s">
        <v>41022</v>
      </c>
      <c r="M2573" s="3" t="s">
        <v>27</v>
      </c>
    </row>
    <row r="2574" ht="22.5" customHeight="1">
      <c r="A2574" s="3" t="s">
        <v>41024</v>
      </c>
      <c r="B2574" s="3" t="s">
        <v>21094</v>
      </c>
      <c r="C2574" s="3" t="s">
        <v>17</v>
      </c>
      <c r="D2574" s="4" t="s">
        <v>19</v>
      </c>
      <c r="E2574" s="3" t="s">
        <v>20</v>
      </c>
      <c r="F2574" s="5">
        <v>20.0</v>
      </c>
      <c r="G2574" s="5">
        <v>30.0</v>
      </c>
      <c r="H2574" s="3" t="s">
        <v>668</v>
      </c>
      <c r="I2574" s="3" t="s">
        <v>50</v>
      </c>
      <c r="J2574" s="3" t="s">
        <v>70</v>
      </c>
      <c r="K2574" s="3" t="s">
        <v>22086</v>
      </c>
      <c r="L2574" s="3" t="s">
        <v>41025</v>
      </c>
      <c r="M2574" s="3" t="s">
        <v>41</v>
      </c>
    </row>
    <row r="2575" ht="22.5" customHeight="1">
      <c r="A2575" s="3" t="s">
        <v>41026</v>
      </c>
      <c r="B2575" s="3" t="s">
        <v>41028</v>
      </c>
      <c r="C2575" s="3" t="s">
        <v>17</v>
      </c>
      <c r="D2575" s="4" t="s">
        <v>19</v>
      </c>
      <c r="E2575" s="3" t="s">
        <v>20</v>
      </c>
      <c r="F2575" s="5">
        <v>20.0</v>
      </c>
      <c r="G2575" s="5">
        <v>40.0</v>
      </c>
      <c r="H2575" s="3" t="s">
        <v>1025</v>
      </c>
      <c r="I2575" s="3" t="s">
        <v>23</v>
      </c>
      <c r="J2575" s="3" t="s">
        <v>1520</v>
      </c>
      <c r="K2575" s="3" t="s">
        <v>41031</v>
      </c>
      <c r="L2575" s="3" t="s">
        <v>41034</v>
      </c>
      <c r="M2575" s="3" t="s">
        <v>41</v>
      </c>
    </row>
    <row r="2576" ht="22.5" customHeight="1">
      <c r="A2576" s="3" t="s">
        <v>38121</v>
      </c>
      <c r="B2576" s="3" t="s">
        <v>39112</v>
      </c>
      <c r="C2576" s="3" t="s">
        <v>17</v>
      </c>
      <c r="D2576" s="4" t="s">
        <v>19</v>
      </c>
      <c r="E2576" s="3" t="s">
        <v>20</v>
      </c>
      <c r="F2576" s="5">
        <v>20.0</v>
      </c>
      <c r="G2576" s="5">
        <v>35.0</v>
      </c>
      <c r="H2576" s="3" t="s">
        <v>1821</v>
      </c>
      <c r="I2576" s="3" t="s">
        <v>57</v>
      </c>
      <c r="J2576" s="3" t="s">
        <v>39113</v>
      </c>
      <c r="K2576" s="3" t="s">
        <v>39114</v>
      </c>
      <c r="L2576" s="3" t="s">
        <v>41037</v>
      </c>
      <c r="M2576" s="3" t="s">
        <v>35</v>
      </c>
    </row>
    <row r="2577" ht="22.5" customHeight="1">
      <c r="A2577" s="3" t="s">
        <v>41039</v>
      </c>
      <c r="B2577" s="3" t="s">
        <v>36614</v>
      </c>
      <c r="C2577" s="3" t="s">
        <v>17</v>
      </c>
      <c r="D2577" s="4" t="s">
        <v>19</v>
      </c>
      <c r="E2577" s="3" t="s">
        <v>20</v>
      </c>
      <c r="F2577" s="5">
        <v>20.0</v>
      </c>
      <c r="G2577" s="5">
        <v>40.0</v>
      </c>
      <c r="H2577" s="3" t="s">
        <v>1025</v>
      </c>
      <c r="I2577" s="3" t="s">
        <v>50</v>
      </c>
      <c r="J2577" s="3" t="s">
        <v>726</v>
      </c>
      <c r="K2577" s="3" t="s">
        <v>36618</v>
      </c>
      <c r="L2577" s="3" t="s">
        <v>41042</v>
      </c>
      <c r="M2577" s="3" t="s">
        <v>90</v>
      </c>
    </row>
    <row r="2578" ht="22.5" customHeight="1">
      <c r="A2578" s="3" t="s">
        <v>41043</v>
      </c>
      <c r="B2578" s="3" t="s">
        <v>21664</v>
      </c>
      <c r="C2578" s="3" t="s">
        <v>17</v>
      </c>
      <c r="D2578" s="4" t="s">
        <v>19</v>
      </c>
      <c r="E2578" s="3" t="s">
        <v>20</v>
      </c>
      <c r="F2578" s="5">
        <v>20.0</v>
      </c>
      <c r="G2578" s="5">
        <v>30.0</v>
      </c>
      <c r="H2578" s="3" t="s">
        <v>668</v>
      </c>
      <c r="I2578" s="3" t="s">
        <v>57</v>
      </c>
      <c r="J2578" s="3" t="s">
        <v>21669</v>
      </c>
      <c r="K2578" s="3" t="s">
        <v>21671</v>
      </c>
      <c r="L2578" s="3" t="s">
        <v>41046</v>
      </c>
      <c r="M2578" s="3" t="s">
        <v>41</v>
      </c>
    </row>
    <row r="2579" ht="22.5" customHeight="1">
      <c r="A2579" s="3" t="s">
        <v>28090</v>
      </c>
      <c r="B2579" s="3" t="s">
        <v>41047</v>
      </c>
      <c r="C2579" s="3" t="s">
        <v>17</v>
      </c>
      <c r="D2579" s="4" t="s">
        <v>19</v>
      </c>
      <c r="E2579" s="3" t="s">
        <v>20</v>
      </c>
      <c r="F2579" s="5">
        <v>20.0</v>
      </c>
      <c r="G2579" s="5">
        <v>40.0</v>
      </c>
      <c r="H2579" s="3" t="s">
        <v>1025</v>
      </c>
      <c r="I2579" s="3" t="s">
        <v>50</v>
      </c>
      <c r="J2579" s="3" t="s">
        <v>8011</v>
      </c>
      <c r="K2579" s="3" t="s">
        <v>41048</v>
      </c>
      <c r="L2579" s="3" t="s">
        <v>41049</v>
      </c>
      <c r="M2579" s="3" t="s">
        <v>41</v>
      </c>
    </row>
    <row r="2580" ht="22.5" customHeight="1">
      <c r="A2580" s="3" t="s">
        <v>41051</v>
      </c>
      <c r="B2580" s="3" t="s">
        <v>37842</v>
      </c>
      <c r="C2580" s="3" t="s">
        <v>17</v>
      </c>
      <c r="D2580" s="4" t="s">
        <v>19</v>
      </c>
      <c r="E2580" s="3" t="s">
        <v>20</v>
      </c>
      <c r="F2580" s="5">
        <v>20.0</v>
      </c>
      <c r="G2580" s="5">
        <v>30.0</v>
      </c>
      <c r="H2580" s="3" t="s">
        <v>668</v>
      </c>
      <c r="I2580" s="3" t="s">
        <v>57</v>
      </c>
      <c r="J2580" s="3" t="s">
        <v>12523</v>
      </c>
      <c r="K2580" s="3" t="s">
        <v>4624</v>
      </c>
      <c r="L2580" s="3" t="s">
        <v>41054</v>
      </c>
      <c r="M2580" s="3" t="s">
        <v>35</v>
      </c>
    </row>
    <row r="2581" ht="22.5" customHeight="1">
      <c r="A2581" s="3" t="s">
        <v>5648</v>
      </c>
      <c r="B2581" s="3" t="s">
        <v>41055</v>
      </c>
      <c r="C2581" s="3" t="s">
        <v>17</v>
      </c>
      <c r="D2581" s="4" t="s">
        <v>19</v>
      </c>
      <c r="E2581" s="3" t="s">
        <v>20</v>
      </c>
      <c r="F2581" s="5">
        <v>20.0</v>
      </c>
      <c r="G2581" s="5">
        <v>30.0</v>
      </c>
      <c r="H2581" s="3" t="s">
        <v>668</v>
      </c>
      <c r="I2581" s="3" t="s">
        <v>50</v>
      </c>
      <c r="J2581" s="3" t="s">
        <v>955</v>
      </c>
      <c r="K2581" s="3" t="s">
        <v>41059</v>
      </c>
      <c r="L2581" s="3" t="s">
        <v>41060</v>
      </c>
      <c r="M2581" s="3" t="s">
        <v>35</v>
      </c>
    </row>
    <row r="2582" ht="22.5" customHeight="1">
      <c r="A2582" s="3" t="s">
        <v>41061</v>
      </c>
      <c r="B2582" s="3" t="s">
        <v>35158</v>
      </c>
      <c r="C2582" s="3" t="s">
        <v>17</v>
      </c>
      <c r="D2582" s="4" t="s">
        <v>19</v>
      </c>
      <c r="E2582" s="3" t="s">
        <v>117</v>
      </c>
      <c r="F2582" s="5">
        <v>20.0</v>
      </c>
      <c r="G2582" s="5">
        <v>35.0</v>
      </c>
      <c r="H2582" s="3" t="s">
        <v>1821</v>
      </c>
      <c r="I2582" s="3" t="s">
        <v>57</v>
      </c>
      <c r="J2582" s="3" t="s">
        <v>58</v>
      </c>
      <c r="K2582" s="3" t="s">
        <v>12311</v>
      </c>
      <c r="L2582" s="3" t="s">
        <v>41065</v>
      </c>
      <c r="M2582" s="3" t="s">
        <v>35</v>
      </c>
    </row>
    <row r="2583" ht="22.5" customHeight="1">
      <c r="A2583" s="3" t="s">
        <v>18311</v>
      </c>
      <c r="B2583" s="3" t="s">
        <v>9052</v>
      </c>
      <c r="C2583" s="3" t="s">
        <v>17</v>
      </c>
      <c r="D2583" s="4" t="s">
        <v>19</v>
      </c>
      <c r="E2583" s="3" t="s">
        <v>117</v>
      </c>
      <c r="F2583" s="5">
        <v>20.0</v>
      </c>
      <c r="G2583" s="5">
        <v>40.0</v>
      </c>
      <c r="H2583" s="3" t="s">
        <v>1025</v>
      </c>
      <c r="I2583" s="3" t="s">
        <v>57</v>
      </c>
      <c r="J2583" s="3" t="s">
        <v>498</v>
      </c>
      <c r="K2583" s="3" t="s">
        <v>9056</v>
      </c>
      <c r="L2583" s="3" t="s">
        <v>40928</v>
      </c>
      <c r="M2583" s="3" t="s">
        <v>41</v>
      </c>
    </row>
    <row r="2584" ht="22.5" customHeight="1">
      <c r="A2584" s="3" t="s">
        <v>2311</v>
      </c>
      <c r="B2584" s="3" t="s">
        <v>729</v>
      </c>
      <c r="C2584" s="3" t="s">
        <v>17</v>
      </c>
      <c r="D2584" s="4" t="s">
        <v>19</v>
      </c>
      <c r="E2584" s="3" t="s">
        <v>20</v>
      </c>
      <c r="F2584" s="5">
        <v>20.0</v>
      </c>
      <c r="G2584" s="5">
        <v>30.0</v>
      </c>
      <c r="H2584" s="3" t="s">
        <v>668</v>
      </c>
      <c r="I2584" s="3" t="s">
        <v>57</v>
      </c>
      <c r="J2584" s="3" t="s">
        <v>734</v>
      </c>
      <c r="K2584" s="3" t="s">
        <v>12593</v>
      </c>
      <c r="L2584" s="3" t="s">
        <v>41070</v>
      </c>
      <c r="M2584" s="3" t="s">
        <v>35</v>
      </c>
    </row>
    <row r="2585" ht="22.5" customHeight="1">
      <c r="A2585" s="3" t="s">
        <v>41072</v>
      </c>
      <c r="B2585" s="3" t="s">
        <v>759</v>
      </c>
      <c r="C2585" s="3" t="s">
        <v>17</v>
      </c>
      <c r="D2585" s="4" t="s">
        <v>19</v>
      </c>
      <c r="E2585" s="3" t="s">
        <v>19993</v>
      </c>
      <c r="F2585" s="5">
        <v>20.0</v>
      </c>
      <c r="G2585" s="5">
        <v>30.0</v>
      </c>
      <c r="H2585" s="3" t="s">
        <v>668</v>
      </c>
      <c r="I2585" s="3" t="s">
        <v>57</v>
      </c>
      <c r="J2585" s="3" t="s">
        <v>38</v>
      </c>
      <c r="K2585" s="3" t="s">
        <v>764</v>
      </c>
      <c r="L2585" s="3" t="s">
        <v>41075</v>
      </c>
      <c r="M2585" s="3" t="s">
        <v>35</v>
      </c>
    </row>
    <row r="2586" ht="22.5" customHeight="1">
      <c r="A2586" s="3" t="s">
        <v>41076</v>
      </c>
      <c r="B2586" s="3" t="s">
        <v>41077</v>
      </c>
      <c r="C2586" s="3" t="s">
        <v>17</v>
      </c>
      <c r="D2586" s="4" t="s">
        <v>19</v>
      </c>
      <c r="E2586" s="3" t="s">
        <v>20</v>
      </c>
      <c r="F2586" s="5">
        <v>20.0</v>
      </c>
      <c r="G2586" s="5">
        <v>30.0</v>
      </c>
      <c r="H2586" s="3" t="s">
        <v>668</v>
      </c>
      <c r="I2586" s="3" t="s">
        <v>50</v>
      </c>
      <c r="J2586" s="3" t="s">
        <v>726</v>
      </c>
      <c r="K2586" s="3" t="s">
        <v>41081</v>
      </c>
      <c r="L2586" s="3" t="s">
        <v>41083</v>
      </c>
      <c r="M2586" s="3" t="s">
        <v>41</v>
      </c>
    </row>
    <row r="2587" ht="22.5" customHeight="1">
      <c r="A2587" s="3" t="s">
        <v>41084</v>
      </c>
      <c r="B2587" s="3" t="s">
        <v>3611</v>
      </c>
      <c r="C2587" s="3" t="s">
        <v>17</v>
      </c>
      <c r="D2587" s="4" t="s">
        <v>19</v>
      </c>
      <c r="E2587" s="3" t="s">
        <v>20</v>
      </c>
      <c r="F2587" s="5">
        <v>20.0</v>
      </c>
      <c r="G2587" s="5">
        <v>30.0</v>
      </c>
      <c r="H2587" s="3" t="s">
        <v>668</v>
      </c>
      <c r="I2587" s="3" t="s">
        <v>23</v>
      </c>
      <c r="J2587" s="3" t="s">
        <v>535</v>
      </c>
      <c r="K2587" s="3" t="s">
        <v>41087</v>
      </c>
      <c r="L2587" s="3" t="s">
        <v>41088</v>
      </c>
      <c r="M2587" s="3" t="s">
        <v>35</v>
      </c>
    </row>
    <row r="2588" ht="22.5" customHeight="1">
      <c r="A2588" s="3" t="s">
        <v>41089</v>
      </c>
      <c r="B2588" s="3" t="s">
        <v>41090</v>
      </c>
      <c r="C2588" s="3" t="s">
        <v>17</v>
      </c>
      <c r="D2588" s="4" t="s">
        <v>19</v>
      </c>
      <c r="E2588" s="3" t="s">
        <v>117</v>
      </c>
      <c r="F2588" s="5">
        <v>20.0</v>
      </c>
      <c r="G2588" s="5">
        <v>30.0</v>
      </c>
      <c r="H2588" s="3" t="s">
        <v>668</v>
      </c>
      <c r="I2588" s="3" t="s">
        <v>50</v>
      </c>
      <c r="J2588" s="3" t="s">
        <v>41091</v>
      </c>
      <c r="K2588" s="3" t="s">
        <v>41093</v>
      </c>
      <c r="L2588" s="3" t="s">
        <v>41095</v>
      </c>
      <c r="M2588" s="3" t="s">
        <v>41</v>
      </c>
    </row>
    <row r="2589" ht="22.5" customHeight="1">
      <c r="A2589" s="3" t="s">
        <v>40279</v>
      </c>
      <c r="B2589" s="3" t="s">
        <v>41096</v>
      </c>
      <c r="C2589" s="3" t="s">
        <v>17</v>
      </c>
      <c r="D2589" s="4" t="s">
        <v>19</v>
      </c>
      <c r="E2589" s="3" t="s">
        <v>20</v>
      </c>
      <c r="F2589" s="5">
        <v>20.0</v>
      </c>
      <c r="G2589" s="5">
        <v>30.0</v>
      </c>
      <c r="H2589" s="3" t="s">
        <v>668</v>
      </c>
      <c r="I2589" s="3" t="s">
        <v>23</v>
      </c>
      <c r="J2589" s="3" t="s">
        <v>58</v>
      </c>
      <c r="K2589" s="3" t="s">
        <v>41097</v>
      </c>
      <c r="L2589" s="3" t="s">
        <v>41098</v>
      </c>
      <c r="M2589" s="3" t="s">
        <v>41</v>
      </c>
    </row>
    <row r="2590" ht="22.5" customHeight="1">
      <c r="A2590" s="3" t="s">
        <v>41099</v>
      </c>
      <c r="B2590" s="3" t="s">
        <v>9321</v>
      </c>
      <c r="C2590" s="3" t="s">
        <v>17</v>
      </c>
      <c r="D2590" s="4" t="s">
        <v>19</v>
      </c>
      <c r="E2590" s="3" t="s">
        <v>20</v>
      </c>
      <c r="F2590" s="5">
        <v>20.0</v>
      </c>
      <c r="G2590" s="5">
        <v>25.0</v>
      </c>
      <c r="H2590" s="3" t="s">
        <v>5864</v>
      </c>
      <c r="I2590" s="3" t="s">
        <v>23</v>
      </c>
      <c r="J2590" s="3" t="s">
        <v>9331</v>
      </c>
      <c r="K2590" s="3" t="s">
        <v>19680</v>
      </c>
      <c r="L2590" s="3" t="s">
        <v>41100</v>
      </c>
      <c r="M2590" s="3" t="s">
        <v>35</v>
      </c>
    </row>
    <row r="2591" ht="22.5" customHeight="1">
      <c r="A2591" s="3" t="s">
        <v>41102</v>
      </c>
      <c r="B2591" s="3" t="s">
        <v>527</v>
      </c>
      <c r="C2591" s="3" t="s">
        <v>17</v>
      </c>
      <c r="D2591" s="4" t="s">
        <v>19</v>
      </c>
      <c r="E2591" s="3" t="s">
        <v>20</v>
      </c>
      <c r="F2591" s="5">
        <v>20.0</v>
      </c>
      <c r="G2591" s="5">
        <v>40.0</v>
      </c>
      <c r="H2591" s="3" t="s">
        <v>1025</v>
      </c>
      <c r="I2591" s="3" t="s">
        <v>50</v>
      </c>
      <c r="J2591" s="3" t="s">
        <v>489</v>
      </c>
      <c r="K2591" s="3" t="s">
        <v>534</v>
      </c>
      <c r="L2591" s="3" t="s">
        <v>41104</v>
      </c>
      <c r="M2591" s="3" t="s">
        <v>35</v>
      </c>
    </row>
    <row r="2592" ht="22.5" customHeight="1">
      <c r="A2592" s="3" t="s">
        <v>41105</v>
      </c>
      <c r="B2592" s="3" t="s">
        <v>4847</v>
      </c>
      <c r="C2592" s="3" t="s">
        <v>17</v>
      </c>
      <c r="D2592" s="4" t="s">
        <v>19</v>
      </c>
      <c r="E2592" s="3" t="s">
        <v>20</v>
      </c>
      <c r="F2592" s="5">
        <v>20.0</v>
      </c>
      <c r="G2592" s="5">
        <v>30.0</v>
      </c>
      <c r="H2592" s="3" t="s">
        <v>668</v>
      </c>
      <c r="I2592" s="3" t="s">
        <v>23</v>
      </c>
      <c r="J2592" s="3" t="s">
        <v>4849</v>
      </c>
      <c r="K2592" s="4" t="s">
        <v>19</v>
      </c>
      <c r="L2592" s="3" t="s">
        <v>41108</v>
      </c>
      <c r="M2592" s="3" t="s">
        <v>27</v>
      </c>
    </row>
    <row r="2593" ht="22.5" customHeight="1">
      <c r="A2593" s="3" t="s">
        <v>41109</v>
      </c>
      <c r="B2593" s="3" t="s">
        <v>527</v>
      </c>
      <c r="C2593" s="3" t="s">
        <v>17</v>
      </c>
      <c r="D2593" s="4" t="s">
        <v>19</v>
      </c>
      <c r="E2593" s="3" t="s">
        <v>127</v>
      </c>
      <c r="F2593" s="5">
        <v>20.0</v>
      </c>
      <c r="G2593" s="5">
        <v>40.0</v>
      </c>
      <c r="H2593" s="3" t="s">
        <v>1025</v>
      </c>
      <c r="I2593" s="3" t="s">
        <v>69</v>
      </c>
      <c r="J2593" s="3" t="s">
        <v>489</v>
      </c>
      <c r="K2593" s="3" t="s">
        <v>534</v>
      </c>
      <c r="L2593" s="3" t="s">
        <v>41112</v>
      </c>
      <c r="M2593" s="3" t="s">
        <v>35</v>
      </c>
    </row>
    <row r="2594" ht="22.5" customHeight="1">
      <c r="A2594" s="3" t="s">
        <v>41113</v>
      </c>
      <c r="B2594" s="3" t="s">
        <v>19963</v>
      </c>
      <c r="C2594" s="3" t="s">
        <v>17</v>
      </c>
      <c r="D2594" s="4" t="s">
        <v>19</v>
      </c>
      <c r="E2594" s="3" t="s">
        <v>20</v>
      </c>
      <c r="F2594" s="5">
        <v>20.0</v>
      </c>
      <c r="G2594" s="5">
        <v>30.0</v>
      </c>
      <c r="H2594" s="3" t="s">
        <v>668</v>
      </c>
      <c r="I2594" s="3" t="s">
        <v>57</v>
      </c>
      <c r="J2594" s="3" t="s">
        <v>7144</v>
      </c>
      <c r="K2594" s="3" t="s">
        <v>19967</v>
      </c>
      <c r="L2594" s="3" t="s">
        <v>41115</v>
      </c>
      <c r="M2594" s="3" t="s">
        <v>159</v>
      </c>
    </row>
    <row r="2595" ht="22.5" customHeight="1">
      <c r="A2595" s="3" t="s">
        <v>41116</v>
      </c>
      <c r="B2595" s="3" t="s">
        <v>4542</v>
      </c>
      <c r="C2595" s="3" t="s">
        <v>17</v>
      </c>
      <c r="D2595" s="4" t="s">
        <v>19</v>
      </c>
      <c r="E2595" s="3" t="s">
        <v>21</v>
      </c>
      <c r="F2595" s="5">
        <v>20.0</v>
      </c>
      <c r="G2595" s="5">
        <v>30.0</v>
      </c>
      <c r="H2595" s="3" t="s">
        <v>668</v>
      </c>
      <c r="I2595" s="3" t="s">
        <v>69</v>
      </c>
      <c r="J2595" s="3" t="s">
        <v>264</v>
      </c>
      <c r="K2595" s="3" t="s">
        <v>41119</v>
      </c>
      <c r="L2595" s="3" t="s">
        <v>41120</v>
      </c>
      <c r="M2595" s="3" t="s">
        <v>27</v>
      </c>
    </row>
    <row r="2596" ht="22.5" customHeight="1">
      <c r="A2596" s="3" t="s">
        <v>41122</v>
      </c>
      <c r="B2596" s="3" t="s">
        <v>5009</v>
      </c>
      <c r="C2596" s="3" t="s">
        <v>17</v>
      </c>
      <c r="D2596" s="4" t="s">
        <v>19</v>
      </c>
      <c r="E2596" s="3" t="s">
        <v>20</v>
      </c>
      <c r="F2596" s="5">
        <v>20.0</v>
      </c>
      <c r="G2596" s="5">
        <v>40.0</v>
      </c>
      <c r="H2596" s="3" t="s">
        <v>1025</v>
      </c>
      <c r="I2596" s="3" t="s">
        <v>23</v>
      </c>
      <c r="J2596" s="3" t="s">
        <v>5013</v>
      </c>
      <c r="K2596" s="3" t="s">
        <v>41125</v>
      </c>
      <c r="L2596" s="3" t="s">
        <v>41126</v>
      </c>
      <c r="M2596" s="3" t="s">
        <v>27</v>
      </c>
    </row>
    <row r="2597" ht="22.5" customHeight="1">
      <c r="A2597" s="3" t="s">
        <v>41127</v>
      </c>
      <c r="B2597" s="3" t="s">
        <v>41128</v>
      </c>
      <c r="C2597" s="3" t="s">
        <v>17</v>
      </c>
      <c r="D2597" s="4" t="s">
        <v>19</v>
      </c>
      <c r="E2597" s="3" t="s">
        <v>117</v>
      </c>
      <c r="F2597" s="5">
        <v>20.0</v>
      </c>
      <c r="G2597" s="5">
        <v>40.0</v>
      </c>
      <c r="H2597" s="3" t="s">
        <v>1025</v>
      </c>
      <c r="I2597" s="3" t="s">
        <v>57</v>
      </c>
      <c r="J2597" s="3" t="s">
        <v>41129</v>
      </c>
      <c r="K2597" s="3" t="s">
        <v>41131</v>
      </c>
      <c r="L2597" s="3" t="s">
        <v>41132</v>
      </c>
      <c r="M2597" s="3" t="s">
        <v>27</v>
      </c>
    </row>
    <row r="2598" ht="22.5" customHeight="1">
      <c r="A2598" s="3" t="s">
        <v>41133</v>
      </c>
      <c r="B2598" s="3" t="s">
        <v>41134</v>
      </c>
      <c r="C2598" s="3" t="s">
        <v>17</v>
      </c>
      <c r="D2598" s="4" t="s">
        <v>19</v>
      </c>
      <c r="E2598" s="3" t="s">
        <v>20</v>
      </c>
      <c r="F2598" s="5">
        <v>20.0</v>
      </c>
      <c r="G2598" s="5">
        <v>30.0</v>
      </c>
      <c r="H2598" s="3" t="s">
        <v>668</v>
      </c>
      <c r="I2598" s="3" t="s">
        <v>57</v>
      </c>
      <c r="J2598" s="3" t="s">
        <v>58</v>
      </c>
      <c r="K2598" s="3" t="s">
        <v>41137</v>
      </c>
      <c r="L2598" s="3" t="s">
        <v>41138</v>
      </c>
      <c r="M2598" s="3" t="s">
        <v>41</v>
      </c>
    </row>
    <row r="2599" ht="22.5" customHeight="1">
      <c r="A2599" s="3" t="s">
        <v>41142</v>
      </c>
      <c r="B2599" s="3" t="s">
        <v>1707</v>
      </c>
      <c r="C2599" s="3" t="s">
        <v>17</v>
      </c>
      <c r="D2599" s="4" t="s">
        <v>19</v>
      </c>
      <c r="E2599" s="3" t="s">
        <v>20</v>
      </c>
      <c r="F2599" s="5">
        <v>20.0</v>
      </c>
      <c r="G2599" s="5">
        <v>30.0</v>
      </c>
      <c r="H2599" s="3" t="s">
        <v>668</v>
      </c>
      <c r="I2599" s="3" t="s">
        <v>23</v>
      </c>
      <c r="J2599" s="3" t="s">
        <v>821</v>
      </c>
      <c r="K2599" s="3" t="s">
        <v>41143</v>
      </c>
      <c r="L2599" s="3" t="s">
        <v>41144</v>
      </c>
      <c r="M2599" s="3" t="s">
        <v>257</v>
      </c>
    </row>
    <row r="2600" ht="22.5" customHeight="1">
      <c r="A2600" s="3" t="s">
        <v>25424</v>
      </c>
      <c r="B2600" s="3" t="s">
        <v>25425</v>
      </c>
      <c r="C2600" s="3" t="s">
        <v>17</v>
      </c>
      <c r="D2600" s="4" t="s">
        <v>19</v>
      </c>
      <c r="E2600" s="3" t="s">
        <v>20</v>
      </c>
      <c r="F2600" s="5">
        <v>20.0</v>
      </c>
      <c r="G2600" s="5">
        <v>40.0</v>
      </c>
      <c r="H2600" s="3" t="s">
        <v>1025</v>
      </c>
      <c r="I2600" s="3" t="s">
        <v>23</v>
      </c>
      <c r="J2600" s="3" t="s">
        <v>25426</v>
      </c>
      <c r="K2600" s="3" t="s">
        <v>25428</v>
      </c>
      <c r="L2600" s="3" t="s">
        <v>41150</v>
      </c>
      <c r="M2600" s="3" t="s">
        <v>27</v>
      </c>
    </row>
    <row r="2601" ht="22.5" customHeight="1">
      <c r="A2601" s="3" t="s">
        <v>31046</v>
      </c>
      <c r="B2601" s="3" t="s">
        <v>28228</v>
      </c>
      <c r="C2601" s="3" t="s">
        <v>17</v>
      </c>
      <c r="D2601" s="4" t="s">
        <v>19</v>
      </c>
      <c r="E2601" s="3" t="s">
        <v>20</v>
      </c>
      <c r="F2601" s="5">
        <v>20.0</v>
      </c>
      <c r="G2601" s="5">
        <v>30.0</v>
      </c>
      <c r="H2601" s="3" t="s">
        <v>668</v>
      </c>
      <c r="I2601" s="3" t="s">
        <v>23</v>
      </c>
      <c r="J2601" s="3" t="s">
        <v>109</v>
      </c>
      <c r="K2601" s="3" t="s">
        <v>41152</v>
      </c>
      <c r="L2601" s="3" t="s">
        <v>41153</v>
      </c>
      <c r="M2601" s="3" t="s">
        <v>27</v>
      </c>
    </row>
    <row r="2602" ht="22.5" customHeight="1">
      <c r="A2602" s="3" t="s">
        <v>41155</v>
      </c>
      <c r="B2602" s="3" t="s">
        <v>10009</v>
      </c>
      <c r="C2602" s="3" t="s">
        <v>17</v>
      </c>
      <c r="D2602" s="4" t="s">
        <v>19</v>
      </c>
      <c r="E2602" s="3" t="s">
        <v>20</v>
      </c>
      <c r="F2602" s="5">
        <v>20.0</v>
      </c>
      <c r="G2602" s="5">
        <v>30.0</v>
      </c>
      <c r="H2602" s="3" t="s">
        <v>668</v>
      </c>
      <c r="I2602" s="3" t="s">
        <v>57</v>
      </c>
      <c r="J2602" s="3" t="s">
        <v>1817</v>
      </c>
      <c r="K2602" s="3" t="s">
        <v>12473</v>
      </c>
      <c r="L2602" s="3" t="s">
        <v>41158</v>
      </c>
      <c r="M2602" s="3" t="s">
        <v>27</v>
      </c>
    </row>
    <row r="2603" ht="22.5" customHeight="1">
      <c r="A2603" s="3" t="s">
        <v>25135</v>
      </c>
      <c r="B2603" s="3" t="s">
        <v>4912</v>
      </c>
      <c r="C2603" s="3" t="s">
        <v>17</v>
      </c>
      <c r="D2603" s="4" t="s">
        <v>19</v>
      </c>
      <c r="E2603" s="3" t="s">
        <v>20</v>
      </c>
      <c r="F2603" s="5">
        <v>20.0</v>
      </c>
      <c r="G2603" s="5">
        <v>35.0</v>
      </c>
      <c r="H2603" s="3" t="s">
        <v>1821</v>
      </c>
      <c r="I2603" s="3" t="s">
        <v>57</v>
      </c>
      <c r="J2603" s="3" t="s">
        <v>154</v>
      </c>
      <c r="K2603" s="3" t="s">
        <v>8833</v>
      </c>
      <c r="L2603" s="3" t="s">
        <v>41162</v>
      </c>
      <c r="M2603" s="3" t="s">
        <v>35</v>
      </c>
    </row>
    <row r="2604" ht="22.5" customHeight="1">
      <c r="A2604" s="3" t="s">
        <v>41163</v>
      </c>
      <c r="B2604" s="3" t="s">
        <v>39374</v>
      </c>
      <c r="C2604" s="3" t="s">
        <v>17</v>
      </c>
      <c r="D2604" s="4" t="s">
        <v>19</v>
      </c>
      <c r="E2604" s="3" t="s">
        <v>20</v>
      </c>
      <c r="F2604" s="5">
        <v>20.0</v>
      </c>
      <c r="G2604" s="5">
        <v>40.0</v>
      </c>
      <c r="H2604" s="3" t="s">
        <v>1025</v>
      </c>
      <c r="I2604" s="3" t="s">
        <v>23</v>
      </c>
      <c r="J2604" s="3" t="s">
        <v>58</v>
      </c>
      <c r="K2604" s="4" t="s">
        <v>19</v>
      </c>
      <c r="L2604" s="3" t="s">
        <v>41165</v>
      </c>
      <c r="M2604" s="3" t="s">
        <v>27</v>
      </c>
    </row>
    <row r="2605" ht="22.5" customHeight="1">
      <c r="A2605" s="3" t="s">
        <v>41166</v>
      </c>
      <c r="B2605" s="3" t="s">
        <v>33565</v>
      </c>
      <c r="C2605" s="3" t="s">
        <v>17</v>
      </c>
      <c r="D2605" s="4" t="s">
        <v>19</v>
      </c>
      <c r="E2605" s="3" t="s">
        <v>20</v>
      </c>
      <c r="F2605" s="5">
        <v>20.0</v>
      </c>
      <c r="G2605" s="5">
        <v>30.0</v>
      </c>
      <c r="H2605" s="3" t="s">
        <v>668</v>
      </c>
      <c r="I2605" s="3" t="s">
        <v>57</v>
      </c>
      <c r="J2605" s="3" t="s">
        <v>39379</v>
      </c>
      <c r="K2605" s="3" t="s">
        <v>3794</v>
      </c>
      <c r="L2605" s="3" t="s">
        <v>41167</v>
      </c>
      <c r="M2605" s="3" t="s">
        <v>257</v>
      </c>
    </row>
    <row r="2606" ht="22.5" customHeight="1">
      <c r="A2606" s="3" t="s">
        <v>4985</v>
      </c>
      <c r="B2606" s="3" t="s">
        <v>231</v>
      </c>
      <c r="C2606" s="3" t="s">
        <v>17</v>
      </c>
      <c r="D2606" s="4" t="s">
        <v>19</v>
      </c>
      <c r="E2606" s="3" t="s">
        <v>20</v>
      </c>
      <c r="F2606" s="5">
        <v>20.0</v>
      </c>
      <c r="G2606" s="5">
        <v>30.0</v>
      </c>
      <c r="H2606" s="3" t="s">
        <v>668</v>
      </c>
      <c r="I2606" s="3" t="s">
        <v>23</v>
      </c>
      <c r="J2606" s="3" t="s">
        <v>233</v>
      </c>
      <c r="K2606" s="3" t="s">
        <v>5087</v>
      </c>
      <c r="L2606" s="3" t="s">
        <v>41170</v>
      </c>
      <c r="M2606" s="3" t="s">
        <v>27</v>
      </c>
    </row>
    <row r="2607" ht="22.5" customHeight="1">
      <c r="A2607" s="3" t="s">
        <v>41171</v>
      </c>
      <c r="B2607" s="3" t="s">
        <v>28539</v>
      </c>
      <c r="C2607" s="3" t="s">
        <v>17</v>
      </c>
      <c r="D2607" s="4" t="s">
        <v>19</v>
      </c>
      <c r="E2607" s="3" t="s">
        <v>20</v>
      </c>
      <c r="F2607" s="5">
        <v>20.0</v>
      </c>
      <c r="G2607" s="5">
        <v>30.0</v>
      </c>
      <c r="H2607" s="3" t="s">
        <v>668</v>
      </c>
      <c r="I2607" s="3" t="s">
        <v>50</v>
      </c>
      <c r="J2607" s="3" t="s">
        <v>37008</v>
      </c>
      <c r="K2607" s="3" t="s">
        <v>41173</v>
      </c>
      <c r="L2607" s="3" t="s">
        <v>41174</v>
      </c>
      <c r="M2607" s="3" t="s">
        <v>35</v>
      </c>
    </row>
    <row r="2608" ht="22.5" customHeight="1">
      <c r="A2608" s="3" t="s">
        <v>41175</v>
      </c>
      <c r="B2608" s="3" t="s">
        <v>39374</v>
      </c>
      <c r="C2608" s="3" t="s">
        <v>17</v>
      </c>
      <c r="D2608" s="4" t="s">
        <v>19</v>
      </c>
      <c r="E2608" s="3" t="s">
        <v>20</v>
      </c>
      <c r="F2608" s="5">
        <v>20.0</v>
      </c>
      <c r="G2608" s="5">
        <v>40.0</v>
      </c>
      <c r="H2608" s="3" t="s">
        <v>1025</v>
      </c>
      <c r="I2608" s="3" t="s">
        <v>57</v>
      </c>
      <c r="J2608" s="3" t="s">
        <v>58</v>
      </c>
      <c r="K2608" s="4" t="s">
        <v>19</v>
      </c>
      <c r="L2608" s="3" t="s">
        <v>41177</v>
      </c>
      <c r="M2608" s="3" t="s">
        <v>27</v>
      </c>
    </row>
    <row r="2609" ht="22.5" customHeight="1">
      <c r="A2609" s="3" t="s">
        <v>41178</v>
      </c>
      <c r="B2609" s="3" t="s">
        <v>41179</v>
      </c>
      <c r="C2609" s="3" t="s">
        <v>17</v>
      </c>
      <c r="D2609" s="4" t="s">
        <v>19</v>
      </c>
      <c r="E2609" s="3" t="s">
        <v>20</v>
      </c>
      <c r="F2609" s="5">
        <v>20.0</v>
      </c>
      <c r="G2609" s="5">
        <v>30.0</v>
      </c>
      <c r="H2609" s="3" t="s">
        <v>668</v>
      </c>
      <c r="I2609" s="3" t="s">
        <v>57</v>
      </c>
      <c r="J2609" s="3" t="s">
        <v>489</v>
      </c>
      <c r="K2609" s="3" t="s">
        <v>41182</v>
      </c>
      <c r="L2609" s="3" t="s">
        <v>41183</v>
      </c>
      <c r="M2609" s="3" t="s">
        <v>27</v>
      </c>
    </row>
    <row r="2610" ht="22.5" customHeight="1">
      <c r="A2610" s="3" t="s">
        <v>20089</v>
      </c>
      <c r="B2610" s="3" t="s">
        <v>37376</v>
      </c>
      <c r="C2610" s="3" t="s">
        <v>17</v>
      </c>
      <c r="D2610" s="4" t="s">
        <v>19</v>
      </c>
      <c r="E2610" s="3" t="s">
        <v>20</v>
      </c>
      <c r="F2610" s="5">
        <v>20.0</v>
      </c>
      <c r="G2610" s="5">
        <v>30.0</v>
      </c>
      <c r="H2610" s="3" t="s">
        <v>668</v>
      </c>
      <c r="I2610" s="3" t="s">
        <v>57</v>
      </c>
      <c r="J2610" s="3" t="s">
        <v>58</v>
      </c>
      <c r="K2610" s="3" t="s">
        <v>41184</v>
      </c>
      <c r="L2610" s="3" t="s">
        <v>41185</v>
      </c>
      <c r="M2610" s="3" t="s">
        <v>257</v>
      </c>
    </row>
    <row r="2611" ht="22.5" customHeight="1">
      <c r="A2611" s="3" t="s">
        <v>9662</v>
      </c>
      <c r="B2611" s="3" t="s">
        <v>41186</v>
      </c>
      <c r="C2611" s="3" t="s">
        <v>17</v>
      </c>
      <c r="D2611" s="4" t="s">
        <v>19</v>
      </c>
      <c r="E2611" s="3" t="s">
        <v>20</v>
      </c>
      <c r="F2611" s="5">
        <v>20.0</v>
      </c>
      <c r="G2611" s="5">
        <v>25.0</v>
      </c>
      <c r="H2611" s="3" t="s">
        <v>5864</v>
      </c>
      <c r="I2611" s="3" t="s">
        <v>23</v>
      </c>
      <c r="J2611" s="3" t="s">
        <v>58</v>
      </c>
      <c r="K2611" s="3" t="s">
        <v>41187</v>
      </c>
      <c r="L2611" s="3" t="s">
        <v>41188</v>
      </c>
      <c r="M2611" s="3" t="s">
        <v>27</v>
      </c>
    </row>
    <row r="2612" ht="22.5" customHeight="1">
      <c r="A2612" s="3" t="s">
        <v>41191</v>
      </c>
      <c r="B2612" s="3" t="s">
        <v>4821</v>
      </c>
      <c r="C2612" s="3" t="s">
        <v>17</v>
      </c>
      <c r="D2612" s="4" t="s">
        <v>19</v>
      </c>
      <c r="E2612" s="3" t="s">
        <v>117</v>
      </c>
      <c r="F2612" s="5">
        <v>20.0</v>
      </c>
      <c r="G2612" s="5">
        <v>40.0</v>
      </c>
      <c r="H2612" s="3" t="s">
        <v>1025</v>
      </c>
      <c r="I2612" s="3" t="s">
        <v>23</v>
      </c>
      <c r="J2612" s="3" t="s">
        <v>5757</v>
      </c>
      <c r="K2612" s="3" t="s">
        <v>41192</v>
      </c>
      <c r="L2612" s="3" t="s">
        <v>41193</v>
      </c>
      <c r="M2612" s="3" t="s">
        <v>27</v>
      </c>
    </row>
    <row r="2613" ht="22.5" customHeight="1">
      <c r="A2613" s="3" t="s">
        <v>41194</v>
      </c>
      <c r="B2613" s="3" t="s">
        <v>41195</v>
      </c>
      <c r="C2613" s="3" t="s">
        <v>17</v>
      </c>
      <c r="D2613" s="4" t="s">
        <v>19</v>
      </c>
      <c r="E2613" s="3" t="s">
        <v>20</v>
      </c>
      <c r="F2613" s="5">
        <v>20.0</v>
      </c>
      <c r="G2613" s="5">
        <v>35.0</v>
      </c>
      <c r="H2613" s="3" t="s">
        <v>1821</v>
      </c>
      <c r="I2613" s="3" t="s">
        <v>57</v>
      </c>
      <c r="J2613" s="3" t="s">
        <v>1006</v>
      </c>
      <c r="K2613" s="3" t="s">
        <v>41197</v>
      </c>
      <c r="L2613" s="3" t="s">
        <v>41199</v>
      </c>
      <c r="M2613" s="3" t="s">
        <v>27</v>
      </c>
    </row>
    <row r="2614" ht="22.5" customHeight="1">
      <c r="A2614" s="3" t="s">
        <v>29928</v>
      </c>
      <c r="B2614" s="3" t="s">
        <v>41186</v>
      </c>
      <c r="C2614" s="3" t="s">
        <v>17</v>
      </c>
      <c r="D2614" s="4" t="s">
        <v>19</v>
      </c>
      <c r="E2614" s="3" t="s">
        <v>20</v>
      </c>
      <c r="F2614" s="5">
        <v>20.0</v>
      </c>
      <c r="G2614" s="5">
        <v>40.0</v>
      </c>
      <c r="H2614" s="3" t="s">
        <v>1025</v>
      </c>
      <c r="I2614" s="3" t="s">
        <v>23</v>
      </c>
      <c r="J2614" s="3" t="s">
        <v>58</v>
      </c>
      <c r="K2614" s="3" t="s">
        <v>41201</v>
      </c>
      <c r="L2614" s="3" t="s">
        <v>41203</v>
      </c>
      <c r="M2614" s="3" t="s">
        <v>27</v>
      </c>
    </row>
    <row r="2615" ht="22.5" customHeight="1">
      <c r="A2615" s="3" t="s">
        <v>41204</v>
      </c>
      <c r="B2615" s="3" t="s">
        <v>41205</v>
      </c>
      <c r="C2615" s="3" t="s">
        <v>17</v>
      </c>
      <c r="D2615" s="4" t="s">
        <v>19</v>
      </c>
      <c r="E2615" s="3" t="s">
        <v>117</v>
      </c>
      <c r="F2615" s="5">
        <v>20.0</v>
      </c>
      <c r="G2615" s="5">
        <v>40.0</v>
      </c>
      <c r="H2615" s="3" t="s">
        <v>1025</v>
      </c>
      <c r="I2615" s="3" t="s">
        <v>57</v>
      </c>
      <c r="J2615" s="3" t="s">
        <v>821</v>
      </c>
      <c r="K2615" s="3" t="s">
        <v>41207</v>
      </c>
      <c r="L2615" s="3" t="s">
        <v>41208</v>
      </c>
      <c r="M2615" s="3" t="s">
        <v>41</v>
      </c>
    </row>
    <row r="2616" ht="22.5" customHeight="1">
      <c r="A2616" s="3" t="s">
        <v>41209</v>
      </c>
      <c r="B2616" s="3" t="s">
        <v>4821</v>
      </c>
      <c r="C2616" s="3" t="s">
        <v>17</v>
      </c>
      <c r="D2616" s="4" t="s">
        <v>19</v>
      </c>
      <c r="E2616" s="3" t="s">
        <v>20</v>
      </c>
      <c r="F2616" s="5">
        <v>20.0</v>
      </c>
      <c r="G2616" s="5">
        <v>40.0</v>
      </c>
      <c r="H2616" s="3" t="s">
        <v>1025</v>
      </c>
      <c r="I2616" s="3" t="s">
        <v>57</v>
      </c>
      <c r="J2616" s="3" t="s">
        <v>5757</v>
      </c>
      <c r="K2616" s="3" t="s">
        <v>41192</v>
      </c>
      <c r="L2616" s="3" t="s">
        <v>41211</v>
      </c>
      <c r="M2616" s="3" t="s">
        <v>27</v>
      </c>
    </row>
    <row r="2617" ht="22.5" customHeight="1">
      <c r="A2617" s="3" t="s">
        <v>41212</v>
      </c>
      <c r="B2617" s="3" t="s">
        <v>4821</v>
      </c>
      <c r="C2617" s="3" t="s">
        <v>17</v>
      </c>
      <c r="D2617" s="4" t="s">
        <v>19</v>
      </c>
      <c r="E2617" s="3" t="s">
        <v>117</v>
      </c>
      <c r="F2617" s="5">
        <v>20.0</v>
      </c>
      <c r="G2617" s="5">
        <v>40.0</v>
      </c>
      <c r="H2617" s="3" t="s">
        <v>1025</v>
      </c>
      <c r="I2617" s="3" t="s">
        <v>23</v>
      </c>
      <c r="J2617" s="3" t="s">
        <v>5757</v>
      </c>
      <c r="K2617" s="3" t="s">
        <v>41192</v>
      </c>
      <c r="L2617" s="3" t="s">
        <v>41214</v>
      </c>
      <c r="M2617" s="3" t="s">
        <v>27</v>
      </c>
    </row>
    <row r="2618" ht="22.5" customHeight="1">
      <c r="A2618" s="3" t="s">
        <v>2890</v>
      </c>
      <c r="B2618" s="3" t="s">
        <v>2002</v>
      </c>
      <c r="C2618" s="3" t="s">
        <v>17</v>
      </c>
      <c r="D2618" s="4" t="s">
        <v>19</v>
      </c>
      <c r="E2618" s="3" t="s">
        <v>20</v>
      </c>
      <c r="F2618" s="5">
        <v>20.0</v>
      </c>
      <c r="G2618" s="5">
        <v>30.0</v>
      </c>
      <c r="H2618" s="3" t="s">
        <v>668</v>
      </c>
      <c r="I2618" s="3" t="s">
        <v>23</v>
      </c>
      <c r="J2618" s="3" t="s">
        <v>2014</v>
      </c>
      <c r="K2618" s="3" t="s">
        <v>41217</v>
      </c>
      <c r="L2618" s="3" t="s">
        <v>41218</v>
      </c>
      <c r="M2618" s="3" t="s">
        <v>159</v>
      </c>
    </row>
    <row r="2619" ht="22.5" customHeight="1">
      <c r="A2619" s="3" t="s">
        <v>41219</v>
      </c>
      <c r="B2619" s="3" t="s">
        <v>4821</v>
      </c>
      <c r="C2619" s="3" t="s">
        <v>17</v>
      </c>
      <c r="D2619" s="4" t="s">
        <v>19</v>
      </c>
      <c r="E2619" s="3" t="s">
        <v>20</v>
      </c>
      <c r="F2619" s="5">
        <v>20.0</v>
      </c>
      <c r="G2619" s="5">
        <v>40.0</v>
      </c>
      <c r="H2619" s="3" t="s">
        <v>1025</v>
      </c>
      <c r="I2619" s="3" t="s">
        <v>23</v>
      </c>
      <c r="J2619" s="3" t="s">
        <v>5757</v>
      </c>
      <c r="K2619" s="3" t="s">
        <v>41192</v>
      </c>
      <c r="L2619" s="3" t="s">
        <v>41222</v>
      </c>
      <c r="M2619" s="3" t="s">
        <v>27</v>
      </c>
    </row>
    <row r="2620" ht="22.5" customHeight="1">
      <c r="A2620" s="3" t="s">
        <v>41224</v>
      </c>
      <c r="B2620" s="3" t="s">
        <v>28472</v>
      </c>
      <c r="C2620" s="3" t="s">
        <v>17</v>
      </c>
      <c r="D2620" s="4" t="s">
        <v>19</v>
      </c>
      <c r="E2620" s="3" t="s">
        <v>20</v>
      </c>
      <c r="F2620" s="5">
        <v>20.0</v>
      </c>
      <c r="G2620" s="5">
        <v>30.0</v>
      </c>
      <c r="H2620" s="3" t="s">
        <v>668</v>
      </c>
      <c r="I2620" s="3" t="s">
        <v>57</v>
      </c>
      <c r="J2620" s="3" t="s">
        <v>37196</v>
      </c>
      <c r="K2620" s="3" t="s">
        <v>41226</v>
      </c>
      <c r="L2620" s="3" t="s">
        <v>41227</v>
      </c>
      <c r="M2620" s="3" t="s">
        <v>27</v>
      </c>
    </row>
    <row r="2621" ht="22.5" customHeight="1">
      <c r="A2621" s="3" t="s">
        <v>41229</v>
      </c>
      <c r="B2621" s="3" t="s">
        <v>37376</v>
      </c>
      <c r="C2621" s="3" t="s">
        <v>17</v>
      </c>
      <c r="D2621" s="4" t="s">
        <v>19</v>
      </c>
      <c r="E2621" s="3" t="s">
        <v>20</v>
      </c>
      <c r="F2621" s="5">
        <v>20.0</v>
      </c>
      <c r="G2621" s="5">
        <v>30.0</v>
      </c>
      <c r="H2621" s="3" t="s">
        <v>668</v>
      </c>
      <c r="I2621" s="3" t="s">
        <v>57</v>
      </c>
      <c r="J2621" s="3" t="s">
        <v>58</v>
      </c>
      <c r="K2621" s="3" t="s">
        <v>41184</v>
      </c>
      <c r="L2621" s="3" t="s">
        <v>41232</v>
      </c>
      <c r="M2621" s="3" t="s">
        <v>257</v>
      </c>
    </row>
    <row r="2622" ht="22.5" customHeight="1">
      <c r="A2622" s="3" t="s">
        <v>41233</v>
      </c>
      <c r="B2622" s="3" t="s">
        <v>37213</v>
      </c>
      <c r="C2622" s="3" t="s">
        <v>17</v>
      </c>
      <c r="D2622" s="4" t="s">
        <v>19</v>
      </c>
      <c r="E2622" s="3" t="s">
        <v>20</v>
      </c>
      <c r="F2622" s="5">
        <v>20.0</v>
      </c>
      <c r="G2622" s="5">
        <v>35.0</v>
      </c>
      <c r="H2622" s="3" t="s">
        <v>1821</v>
      </c>
      <c r="I2622" s="3" t="s">
        <v>23</v>
      </c>
      <c r="J2622" s="3" t="s">
        <v>4236</v>
      </c>
      <c r="K2622" s="3" t="s">
        <v>37216</v>
      </c>
      <c r="L2622" s="3" t="s">
        <v>41239</v>
      </c>
      <c r="M2622" s="3" t="s">
        <v>35</v>
      </c>
    </row>
    <row r="2623" ht="22.5" customHeight="1">
      <c r="A2623" s="3" t="s">
        <v>5861</v>
      </c>
      <c r="B2623" s="3" t="s">
        <v>1079</v>
      </c>
      <c r="C2623" s="3" t="s">
        <v>17</v>
      </c>
      <c r="D2623" s="4" t="s">
        <v>19</v>
      </c>
      <c r="E2623" s="3" t="s">
        <v>20</v>
      </c>
      <c r="F2623" s="5">
        <v>20.0</v>
      </c>
      <c r="G2623" s="5">
        <v>25.0</v>
      </c>
      <c r="H2623" s="3" t="s">
        <v>5864</v>
      </c>
      <c r="I2623" s="3" t="s">
        <v>23</v>
      </c>
      <c r="J2623" s="3" t="s">
        <v>1085</v>
      </c>
      <c r="K2623" s="3" t="s">
        <v>5866</v>
      </c>
      <c r="L2623" s="3" t="s">
        <v>41241</v>
      </c>
      <c r="M2623" s="3" t="s">
        <v>27</v>
      </c>
    </row>
    <row r="2624" ht="22.5" customHeight="1">
      <c r="A2624" s="3" t="s">
        <v>41243</v>
      </c>
      <c r="B2624" s="3" t="s">
        <v>4821</v>
      </c>
      <c r="C2624" s="3" t="s">
        <v>17</v>
      </c>
      <c r="D2624" s="4" t="s">
        <v>19</v>
      </c>
      <c r="E2624" s="3" t="s">
        <v>20</v>
      </c>
      <c r="F2624" s="5">
        <v>20.0</v>
      </c>
      <c r="G2624" s="5">
        <v>40.0</v>
      </c>
      <c r="H2624" s="3" t="s">
        <v>1025</v>
      </c>
      <c r="I2624" s="3" t="s">
        <v>57</v>
      </c>
      <c r="J2624" s="3" t="s">
        <v>5757</v>
      </c>
      <c r="K2624" s="3" t="s">
        <v>41192</v>
      </c>
      <c r="L2624" s="3" t="s">
        <v>41245</v>
      </c>
      <c r="M2624" s="3" t="s">
        <v>27</v>
      </c>
    </row>
    <row r="2625" ht="22.5" customHeight="1">
      <c r="A2625" s="3" t="s">
        <v>41246</v>
      </c>
      <c r="B2625" s="3" t="s">
        <v>18251</v>
      </c>
      <c r="C2625" s="3" t="s">
        <v>30</v>
      </c>
      <c r="D2625" s="4" t="s">
        <v>19</v>
      </c>
      <c r="E2625" s="3" t="s">
        <v>20</v>
      </c>
      <c r="F2625" s="5">
        <v>20.0</v>
      </c>
      <c r="G2625" s="5">
        <v>40.0</v>
      </c>
      <c r="H2625" s="3" t="s">
        <v>1025</v>
      </c>
      <c r="I2625" s="3" t="s">
        <v>57</v>
      </c>
      <c r="J2625" s="3" t="s">
        <v>11869</v>
      </c>
      <c r="K2625" s="4" t="s">
        <v>19</v>
      </c>
      <c r="L2625" s="3" t="s">
        <v>41248</v>
      </c>
      <c r="M2625" s="3" t="s">
        <v>27</v>
      </c>
    </row>
    <row r="2626" ht="22.5" customHeight="1">
      <c r="A2626" s="3" t="s">
        <v>25994</v>
      </c>
      <c r="B2626" s="3" t="s">
        <v>6268</v>
      </c>
      <c r="C2626" s="3" t="s">
        <v>30</v>
      </c>
      <c r="D2626" s="4" t="s">
        <v>19</v>
      </c>
      <c r="E2626" s="3" t="s">
        <v>20</v>
      </c>
      <c r="F2626" s="5">
        <v>20.0</v>
      </c>
      <c r="G2626" s="5">
        <v>30.0</v>
      </c>
      <c r="H2626" s="3" t="s">
        <v>668</v>
      </c>
      <c r="I2626" s="3" t="s">
        <v>57</v>
      </c>
      <c r="J2626" s="3" t="s">
        <v>264</v>
      </c>
      <c r="K2626" s="3" t="s">
        <v>25997</v>
      </c>
      <c r="L2626" s="3" t="s">
        <v>25999</v>
      </c>
      <c r="M2626" s="3" t="s">
        <v>41</v>
      </c>
    </row>
    <row r="2627" ht="22.5" customHeight="1">
      <c r="A2627" s="3" t="s">
        <v>6557</v>
      </c>
      <c r="B2627" s="3" t="s">
        <v>1639</v>
      </c>
      <c r="C2627" s="3" t="s">
        <v>30</v>
      </c>
      <c r="D2627" s="4" t="s">
        <v>19</v>
      </c>
      <c r="E2627" s="3" t="s">
        <v>20</v>
      </c>
      <c r="F2627" s="5">
        <v>20.0</v>
      </c>
      <c r="G2627" s="5">
        <v>30.0</v>
      </c>
      <c r="H2627" s="3" t="s">
        <v>668</v>
      </c>
      <c r="I2627" s="3" t="s">
        <v>23</v>
      </c>
      <c r="J2627" s="3" t="s">
        <v>1643</v>
      </c>
      <c r="K2627" s="3" t="s">
        <v>25798</v>
      </c>
      <c r="L2627" s="3" t="s">
        <v>41250</v>
      </c>
      <c r="M2627" s="3" t="s">
        <v>257</v>
      </c>
    </row>
    <row r="2628" ht="22.5" customHeight="1">
      <c r="A2628" s="3" t="s">
        <v>41252</v>
      </c>
      <c r="B2628" s="3" t="s">
        <v>24712</v>
      </c>
      <c r="C2628" s="3" t="s">
        <v>30</v>
      </c>
      <c r="D2628" s="4" t="s">
        <v>19</v>
      </c>
      <c r="E2628" s="3" t="s">
        <v>20</v>
      </c>
      <c r="F2628" s="5">
        <v>20.0</v>
      </c>
      <c r="G2628" s="5">
        <v>30.0</v>
      </c>
      <c r="H2628" s="3" t="s">
        <v>668</v>
      </c>
      <c r="I2628" s="3" t="s">
        <v>23</v>
      </c>
      <c r="J2628" s="3" t="s">
        <v>24715</v>
      </c>
      <c r="K2628" s="4" t="s">
        <v>19</v>
      </c>
      <c r="L2628" s="3" t="s">
        <v>41255</v>
      </c>
      <c r="M2628" s="3" t="s">
        <v>41</v>
      </c>
    </row>
    <row r="2629" ht="22.5" customHeight="1">
      <c r="A2629" s="3" t="s">
        <v>41256</v>
      </c>
      <c r="B2629" s="3" t="s">
        <v>41257</v>
      </c>
      <c r="C2629" s="3" t="s">
        <v>30</v>
      </c>
      <c r="D2629" s="4" t="s">
        <v>19</v>
      </c>
      <c r="E2629" s="3" t="s">
        <v>127</v>
      </c>
      <c r="F2629" s="5">
        <v>20.0</v>
      </c>
      <c r="G2629" s="5">
        <v>30.0</v>
      </c>
      <c r="H2629" s="3" t="s">
        <v>668</v>
      </c>
      <c r="I2629" s="3" t="s">
        <v>57</v>
      </c>
      <c r="J2629" s="3" t="s">
        <v>821</v>
      </c>
      <c r="K2629" s="3" t="s">
        <v>41258</v>
      </c>
      <c r="L2629" s="3" t="s">
        <v>41259</v>
      </c>
      <c r="M2629" s="3" t="s">
        <v>27</v>
      </c>
    </row>
    <row r="2630" ht="22.5" customHeight="1">
      <c r="A2630" s="3" t="s">
        <v>4245</v>
      </c>
      <c r="B2630" s="3" t="s">
        <v>26123</v>
      </c>
      <c r="C2630" s="3" t="s">
        <v>30</v>
      </c>
      <c r="D2630" s="4" t="s">
        <v>19</v>
      </c>
      <c r="E2630" s="3" t="s">
        <v>20</v>
      </c>
      <c r="F2630" s="5">
        <v>20.0</v>
      </c>
      <c r="G2630" s="5">
        <v>30.0</v>
      </c>
      <c r="H2630" s="3" t="s">
        <v>668</v>
      </c>
      <c r="I2630" s="3" t="s">
        <v>23</v>
      </c>
      <c r="J2630" s="3" t="s">
        <v>3330</v>
      </c>
      <c r="K2630" s="3" t="s">
        <v>26132</v>
      </c>
      <c r="L2630" s="3" t="s">
        <v>41263</v>
      </c>
      <c r="M2630" s="3" t="s">
        <v>159</v>
      </c>
    </row>
    <row r="2631" ht="22.5" customHeight="1">
      <c r="A2631" s="3" t="s">
        <v>31928</v>
      </c>
      <c r="B2631" s="3" t="s">
        <v>13758</v>
      </c>
      <c r="C2631" s="3" t="s">
        <v>30</v>
      </c>
      <c r="D2631" s="4" t="s">
        <v>19</v>
      </c>
      <c r="E2631" s="3" t="s">
        <v>21</v>
      </c>
      <c r="F2631" s="5">
        <v>20.0</v>
      </c>
      <c r="G2631" s="5">
        <v>30.0</v>
      </c>
      <c r="H2631" s="3" t="s">
        <v>668</v>
      </c>
      <c r="I2631" s="3" t="s">
        <v>57</v>
      </c>
      <c r="J2631" s="3" t="s">
        <v>58</v>
      </c>
      <c r="K2631" s="3" t="s">
        <v>13763</v>
      </c>
      <c r="L2631" s="3" t="s">
        <v>41267</v>
      </c>
      <c r="M2631" s="3" t="s">
        <v>35</v>
      </c>
    </row>
    <row r="2632" ht="22.5" customHeight="1">
      <c r="A2632" s="3" t="s">
        <v>41270</v>
      </c>
      <c r="B2632" s="3" t="s">
        <v>3972</v>
      </c>
      <c r="C2632" s="3" t="s">
        <v>30</v>
      </c>
      <c r="D2632" s="4" t="s">
        <v>19</v>
      </c>
      <c r="E2632" s="3" t="s">
        <v>117</v>
      </c>
      <c r="F2632" s="5">
        <v>20.0</v>
      </c>
      <c r="G2632" s="5">
        <v>35.0</v>
      </c>
      <c r="H2632" s="3" t="s">
        <v>1821</v>
      </c>
      <c r="I2632" s="3" t="s">
        <v>57</v>
      </c>
      <c r="J2632" s="3" t="s">
        <v>1684</v>
      </c>
      <c r="K2632" s="4" t="s">
        <v>19</v>
      </c>
      <c r="L2632" s="3" t="s">
        <v>41273</v>
      </c>
      <c r="M2632" s="3" t="s">
        <v>35</v>
      </c>
    </row>
    <row r="2633" ht="22.5" customHeight="1">
      <c r="A2633" s="3" t="s">
        <v>41274</v>
      </c>
      <c r="B2633" s="3" t="s">
        <v>10155</v>
      </c>
      <c r="C2633" s="3" t="s">
        <v>30</v>
      </c>
      <c r="D2633" s="4" t="s">
        <v>19</v>
      </c>
      <c r="E2633" s="3" t="s">
        <v>117</v>
      </c>
      <c r="F2633" s="5">
        <v>20.0</v>
      </c>
      <c r="G2633" s="5">
        <v>30.0</v>
      </c>
      <c r="H2633" s="3" t="s">
        <v>668</v>
      </c>
      <c r="I2633" s="3" t="s">
        <v>57</v>
      </c>
      <c r="J2633" s="3" t="s">
        <v>10163</v>
      </c>
      <c r="K2633" s="3" t="s">
        <v>41275</v>
      </c>
      <c r="L2633" s="3" t="s">
        <v>41276</v>
      </c>
      <c r="M2633" s="3" t="s">
        <v>27</v>
      </c>
    </row>
    <row r="2634" ht="22.5" customHeight="1">
      <c r="A2634" s="3" t="s">
        <v>3825</v>
      </c>
      <c r="B2634" s="3" t="s">
        <v>12985</v>
      </c>
      <c r="C2634" s="3" t="s">
        <v>30</v>
      </c>
      <c r="D2634" s="4" t="s">
        <v>19</v>
      </c>
      <c r="E2634" s="3" t="s">
        <v>20</v>
      </c>
      <c r="F2634" s="5">
        <v>20.0</v>
      </c>
      <c r="G2634" s="5">
        <v>40.0</v>
      </c>
      <c r="H2634" s="3" t="s">
        <v>1025</v>
      </c>
      <c r="I2634" s="3" t="s">
        <v>57</v>
      </c>
      <c r="J2634" s="3" t="s">
        <v>1536</v>
      </c>
      <c r="K2634" s="3" t="s">
        <v>41278</v>
      </c>
      <c r="L2634" s="3" t="s">
        <v>41280</v>
      </c>
      <c r="M2634" s="3" t="s">
        <v>159</v>
      </c>
    </row>
    <row r="2635" ht="22.5" customHeight="1">
      <c r="A2635" s="3" t="s">
        <v>41281</v>
      </c>
      <c r="B2635" s="3" t="s">
        <v>12985</v>
      </c>
      <c r="C2635" s="3" t="s">
        <v>30</v>
      </c>
      <c r="D2635" s="4" t="s">
        <v>19</v>
      </c>
      <c r="E2635" s="3" t="s">
        <v>20</v>
      </c>
      <c r="F2635" s="5">
        <v>20.0</v>
      </c>
      <c r="G2635" s="5">
        <v>40.0</v>
      </c>
      <c r="H2635" s="3" t="s">
        <v>1025</v>
      </c>
      <c r="I2635" s="3" t="s">
        <v>23</v>
      </c>
      <c r="J2635" s="3" t="s">
        <v>1536</v>
      </c>
      <c r="K2635" s="3" t="s">
        <v>41282</v>
      </c>
      <c r="L2635" s="3" t="s">
        <v>41283</v>
      </c>
      <c r="M2635" s="3" t="s">
        <v>159</v>
      </c>
    </row>
    <row r="2636" ht="22.5" customHeight="1">
      <c r="A2636" s="3" t="s">
        <v>40279</v>
      </c>
      <c r="B2636" s="3" t="s">
        <v>24801</v>
      </c>
      <c r="C2636" s="3" t="s">
        <v>30</v>
      </c>
      <c r="D2636" s="4" t="s">
        <v>19</v>
      </c>
      <c r="E2636" s="3" t="s">
        <v>20</v>
      </c>
      <c r="F2636" s="5">
        <v>20.0</v>
      </c>
      <c r="G2636" s="5">
        <v>30.0</v>
      </c>
      <c r="H2636" s="3" t="s">
        <v>668</v>
      </c>
      <c r="I2636" s="3" t="s">
        <v>23</v>
      </c>
      <c r="J2636" s="3" t="s">
        <v>1817</v>
      </c>
      <c r="K2636" s="3" t="s">
        <v>41285</v>
      </c>
      <c r="L2636" s="3" t="s">
        <v>41286</v>
      </c>
      <c r="M2636" s="3" t="s">
        <v>159</v>
      </c>
    </row>
    <row r="2637" ht="22.5" customHeight="1">
      <c r="A2637" s="3" t="s">
        <v>9990</v>
      </c>
      <c r="B2637" s="3" t="s">
        <v>37229</v>
      </c>
      <c r="C2637" s="3" t="s">
        <v>30</v>
      </c>
      <c r="D2637" s="4" t="s">
        <v>19</v>
      </c>
      <c r="E2637" s="3" t="s">
        <v>20</v>
      </c>
      <c r="F2637" s="5">
        <v>20.0</v>
      </c>
      <c r="G2637" s="5">
        <v>30.0</v>
      </c>
      <c r="H2637" s="3" t="s">
        <v>668</v>
      </c>
      <c r="I2637" s="3" t="s">
        <v>57</v>
      </c>
      <c r="J2637" s="3" t="s">
        <v>17142</v>
      </c>
      <c r="K2637" s="3" t="s">
        <v>37582</v>
      </c>
      <c r="L2637" s="3" t="s">
        <v>41290</v>
      </c>
      <c r="M2637" s="3" t="s">
        <v>27</v>
      </c>
    </row>
    <row r="2638" ht="22.5" customHeight="1">
      <c r="A2638" s="3" t="s">
        <v>41292</v>
      </c>
      <c r="B2638" s="3" t="s">
        <v>18567</v>
      </c>
      <c r="C2638" s="3" t="s">
        <v>30</v>
      </c>
      <c r="D2638" s="4" t="s">
        <v>19</v>
      </c>
      <c r="E2638" s="3" t="s">
        <v>20</v>
      </c>
      <c r="F2638" s="5">
        <v>20.0</v>
      </c>
      <c r="G2638" s="5">
        <v>30.0</v>
      </c>
      <c r="H2638" s="3" t="s">
        <v>668</v>
      </c>
      <c r="I2638" s="3" t="s">
        <v>3369</v>
      </c>
      <c r="J2638" s="3" t="s">
        <v>187</v>
      </c>
      <c r="K2638" s="3" t="s">
        <v>30118</v>
      </c>
      <c r="L2638" s="3" t="s">
        <v>41298</v>
      </c>
      <c r="M2638" s="3" t="s">
        <v>35</v>
      </c>
    </row>
    <row r="2639" ht="22.5" customHeight="1">
      <c r="A2639" s="3" t="s">
        <v>41299</v>
      </c>
      <c r="B2639" s="3" t="s">
        <v>17408</v>
      </c>
      <c r="C2639" s="3" t="s">
        <v>30</v>
      </c>
      <c r="D2639" s="4" t="s">
        <v>19</v>
      </c>
      <c r="E2639" s="3" t="s">
        <v>20</v>
      </c>
      <c r="F2639" s="5">
        <v>20.0</v>
      </c>
      <c r="G2639" s="5">
        <v>40.0</v>
      </c>
      <c r="H2639" s="3" t="s">
        <v>1025</v>
      </c>
      <c r="I2639" s="3" t="s">
        <v>23</v>
      </c>
      <c r="J2639" s="3" t="s">
        <v>423</v>
      </c>
      <c r="K2639" s="3" t="s">
        <v>41300</v>
      </c>
      <c r="L2639" s="3" t="s">
        <v>41302</v>
      </c>
      <c r="M2639" s="3" t="s">
        <v>35</v>
      </c>
    </row>
    <row r="2640" ht="22.5" customHeight="1">
      <c r="A2640" s="3" t="s">
        <v>41303</v>
      </c>
      <c r="B2640" s="3" t="s">
        <v>37229</v>
      </c>
      <c r="C2640" s="3" t="s">
        <v>30</v>
      </c>
      <c r="D2640" s="4" t="s">
        <v>19</v>
      </c>
      <c r="E2640" s="3" t="s">
        <v>20</v>
      </c>
      <c r="F2640" s="5">
        <v>20.0</v>
      </c>
      <c r="G2640" s="5">
        <v>25.0</v>
      </c>
      <c r="H2640" s="3" t="s">
        <v>5864</v>
      </c>
      <c r="I2640" s="3" t="s">
        <v>57</v>
      </c>
      <c r="J2640" s="3" t="s">
        <v>17142</v>
      </c>
      <c r="K2640" s="3" t="s">
        <v>37582</v>
      </c>
      <c r="L2640" s="3" t="s">
        <v>41306</v>
      </c>
      <c r="M2640" s="3" t="s">
        <v>27</v>
      </c>
    </row>
    <row r="2641" ht="22.5" customHeight="1">
      <c r="A2641" s="3" t="s">
        <v>41307</v>
      </c>
      <c r="B2641" s="3" t="s">
        <v>19685</v>
      </c>
      <c r="C2641" s="3" t="s">
        <v>30</v>
      </c>
      <c r="D2641" s="4" t="s">
        <v>19</v>
      </c>
      <c r="E2641" s="3" t="s">
        <v>20</v>
      </c>
      <c r="F2641" s="5">
        <v>20.0</v>
      </c>
      <c r="G2641" s="5">
        <v>30.0</v>
      </c>
      <c r="H2641" s="3" t="s">
        <v>668</v>
      </c>
      <c r="I2641" s="3" t="s">
        <v>57</v>
      </c>
      <c r="J2641" s="3" t="s">
        <v>19687</v>
      </c>
      <c r="K2641" s="3" t="s">
        <v>41309</v>
      </c>
      <c r="L2641" s="3" t="s">
        <v>41310</v>
      </c>
      <c r="M2641" s="3" t="s">
        <v>257</v>
      </c>
    </row>
    <row r="2642" ht="22.5" customHeight="1">
      <c r="A2642" s="3" t="s">
        <v>41312</v>
      </c>
      <c r="B2642" s="3" t="s">
        <v>19685</v>
      </c>
      <c r="C2642" s="3" t="s">
        <v>30</v>
      </c>
      <c r="D2642" s="4" t="s">
        <v>19</v>
      </c>
      <c r="E2642" s="3" t="s">
        <v>20</v>
      </c>
      <c r="F2642" s="5">
        <v>20.0</v>
      </c>
      <c r="G2642" s="5">
        <v>40.0</v>
      </c>
      <c r="H2642" s="3" t="s">
        <v>1025</v>
      </c>
      <c r="I2642" s="3" t="s">
        <v>23</v>
      </c>
      <c r="J2642" s="3" t="s">
        <v>19687</v>
      </c>
      <c r="K2642" s="4" t="s">
        <v>19</v>
      </c>
      <c r="L2642" s="3" t="s">
        <v>41319</v>
      </c>
      <c r="M2642" s="3" t="s">
        <v>257</v>
      </c>
    </row>
    <row r="2643" ht="22.5" customHeight="1">
      <c r="A2643" s="3" t="s">
        <v>41320</v>
      </c>
      <c r="B2643" s="3" t="s">
        <v>41321</v>
      </c>
      <c r="C2643" s="3" t="s">
        <v>30</v>
      </c>
      <c r="D2643" s="4" t="s">
        <v>19</v>
      </c>
      <c r="E2643" s="3" t="s">
        <v>20</v>
      </c>
      <c r="F2643" s="5">
        <v>20.0</v>
      </c>
      <c r="G2643" s="5">
        <v>35.0</v>
      </c>
      <c r="H2643" s="3" t="s">
        <v>1821</v>
      </c>
      <c r="I2643" s="3" t="s">
        <v>23</v>
      </c>
      <c r="J2643" s="3" t="s">
        <v>58</v>
      </c>
      <c r="K2643" s="3" t="s">
        <v>41322</v>
      </c>
      <c r="L2643" s="3" t="s">
        <v>41323</v>
      </c>
      <c r="M2643" s="3" t="s">
        <v>257</v>
      </c>
    </row>
    <row r="2644" ht="22.5" customHeight="1">
      <c r="A2644" s="3" t="s">
        <v>25424</v>
      </c>
      <c r="B2644" s="3" t="s">
        <v>401</v>
      </c>
      <c r="C2644" s="3" t="s">
        <v>30</v>
      </c>
      <c r="D2644" s="4" t="s">
        <v>19</v>
      </c>
      <c r="E2644" s="3" t="s">
        <v>20</v>
      </c>
      <c r="F2644" s="5">
        <v>20.0</v>
      </c>
      <c r="G2644" s="5">
        <v>30.0</v>
      </c>
      <c r="H2644" s="3" t="s">
        <v>668</v>
      </c>
      <c r="I2644" s="3" t="s">
        <v>50</v>
      </c>
      <c r="J2644" s="3" t="s">
        <v>403</v>
      </c>
      <c r="K2644" s="3" t="s">
        <v>41327</v>
      </c>
      <c r="L2644" s="3" t="s">
        <v>41328</v>
      </c>
      <c r="M2644" s="3" t="s">
        <v>35</v>
      </c>
    </row>
    <row r="2645" ht="22.5" customHeight="1">
      <c r="A2645" s="3" t="s">
        <v>30141</v>
      </c>
      <c r="B2645" s="3" t="s">
        <v>19710</v>
      </c>
      <c r="C2645" s="3" t="s">
        <v>30</v>
      </c>
      <c r="D2645" s="4" t="s">
        <v>19</v>
      </c>
      <c r="E2645" s="3" t="s">
        <v>20</v>
      </c>
      <c r="F2645" s="5">
        <v>20.0</v>
      </c>
      <c r="G2645" s="5">
        <v>30.0</v>
      </c>
      <c r="H2645" s="3" t="s">
        <v>668</v>
      </c>
      <c r="I2645" s="3" t="s">
        <v>57</v>
      </c>
      <c r="J2645" s="3" t="s">
        <v>19714</v>
      </c>
      <c r="K2645" s="3" t="s">
        <v>19716</v>
      </c>
      <c r="L2645" s="3" t="s">
        <v>41333</v>
      </c>
      <c r="M2645" s="3" t="s">
        <v>27</v>
      </c>
    </row>
    <row r="2646" ht="22.5" customHeight="1">
      <c r="A2646" s="3" t="s">
        <v>13339</v>
      </c>
      <c r="B2646" s="3" t="s">
        <v>18004</v>
      </c>
      <c r="C2646" s="3" t="s">
        <v>30</v>
      </c>
      <c r="D2646" s="4" t="s">
        <v>19</v>
      </c>
      <c r="E2646" s="3" t="s">
        <v>20</v>
      </c>
      <c r="F2646" s="5">
        <v>20.0</v>
      </c>
      <c r="G2646" s="5">
        <v>30.0</v>
      </c>
      <c r="H2646" s="3" t="s">
        <v>668</v>
      </c>
      <c r="I2646" s="3" t="s">
        <v>23</v>
      </c>
      <c r="J2646" s="3" t="s">
        <v>18008</v>
      </c>
      <c r="K2646" s="3" t="s">
        <v>24518</v>
      </c>
      <c r="L2646" s="3" t="s">
        <v>41336</v>
      </c>
      <c r="M2646" s="3" t="s">
        <v>257</v>
      </c>
    </row>
    <row r="2647" ht="22.5" customHeight="1">
      <c r="A2647" s="3" t="s">
        <v>41338</v>
      </c>
      <c r="B2647" s="3" t="s">
        <v>18251</v>
      </c>
      <c r="C2647" s="3" t="s">
        <v>30</v>
      </c>
      <c r="D2647" s="4" t="s">
        <v>19</v>
      </c>
      <c r="E2647" s="3" t="s">
        <v>20</v>
      </c>
      <c r="F2647" s="5">
        <v>20.0</v>
      </c>
      <c r="G2647" s="5">
        <v>40.0</v>
      </c>
      <c r="H2647" s="3" t="s">
        <v>1025</v>
      </c>
      <c r="I2647" s="3" t="s">
        <v>23</v>
      </c>
      <c r="J2647" s="3" t="s">
        <v>11869</v>
      </c>
      <c r="K2647" s="3" t="s">
        <v>26166</v>
      </c>
      <c r="L2647" s="3" t="s">
        <v>41341</v>
      </c>
      <c r="M2647" s="3" t="s">
        <v>27</v>
      </c>
    </row>
    <row r="2648" ht="22.5" customHeight="1">
      <c r="A2648" s="3" t="s">
        <v>41343</v>
      </c>
      <c r="B2648" s="3" t="s">
        <v>10155</v>
      </c>
      <c r="C2648" s="3" t="s">
        <v>30</v>
      </c>
      <c r="D2648" s="4" t="s">
        <v>19</v>
      </c>
      <c r="E2648" s="3" t="s">
        <v>117</v>
      </c>
      <c r="F2648" s="5">
        <v>20.0</v>
      </c>
      <c r="G2648" s="5">
        <v>30.0</v>
      </c>
      <c r="H2648" s="3" t="s">
        <v>668</v>
      </c>
      <c r="I2648" s="3" t="s">
        <v>57</v>
      </c>
      <c r="J2648" s="3" t="s">
        <v>10163</v>
      </c>
      <c r="K2648" s="3" t="s">
        <v>41346</v>
      </c>
      <c r="L2648" s="3" t="s">
        <v>41347</v>
      </c>
      <c r="M2648" s="3" t="s">
        <v>27</v>
      </c>
    </row>
    <row r="2649" ht="22.5" customHeight="1">
      <c r="A2649" s="3" t="s">
        <v>41348</v>
      </c>
      <c r="B2649" s="3" t="s">
        <v>24556</v>
      </c>
      <c r="C2649" s="3" t="s">
        <v>30</v>
      </c>
      <c r="D2649" s="4" t="s">
        <v>19</v>
      </c>
      <c r="E2649" s="3" t="s">
        <v>20</v>
      </c>
      <c r="F2649" s="5">
        <v>20.0</v>
      </c>
      <c r="G2649" s="5">
        <v>25.0</v>
      </c>
      <c r="H2649" s="3" t="s">
        <v>5864</v>
      </c>
      <c r="I2649" s="3" t="s">
        <v>57</v>
      </c>
      <c r="J2649" s="3" t="s">
        <v>2695</v>
      </c>
      <c r="K2649" s="3" t="s">
        <v>41351</v>
      </c>
      <c r="L2649" s="3" t="s">
        <v>41354</v>
      </c>
      <c r="M2649" s="3" t="s">
        <v>35</v>
      </c>
    </row>
    <row r="2650" ht="22.5" customHeight="1">
      <c r="A2650" s="3" t="s">
        <v>41355</v>
      </c>
      <c r="B2650" s="3" t="s">
        <v>33258</v>
      </c>
      <c r="C2650" s="3" t="s">
        <v>30</v>
      </c>
      <c r="D2650" s="4" t="s">
        <v>19</v>
      </c>
      <c r="E2650" s="3" t="s">
        <v>117</v>
      </c>
      <c r="F2650" s="5">
        <v>20.0</v>
      </c>
      <c r="G2650" s="5">
        <v>30.0</v>
      </c>
      <c r="H2650" s="3" t="s">
        <v>668</v>
      </c>
      <c r="I2650" s="3" t="s">
        <v>57</v>
      </c>
      <c r="J2650" s="3" t="s">
        <v>33260</v>
      </c>
      <c r="K2650" s="3" t="s">
        <v>33261</v>
      </c>
      <c r="L2650" s="3" t="s">
        <v>41359</v>
      </c>
      <c r="M2650" s="3" t="s">
        <v>27</v>
      </c>
    </row>
    <row r="2651" ht="22.5" customHeight="1">
      <c r="A2651" s="3" t="s">
        <v>40639</v>
      </c>
      <c r="B2651" s="3" t="s">
        <v>37475</v>
      </c>
      <c r="C2651" s="3" t="s">
        <v>30</v>
      </c>
      <c r="D2651" s="4" t="s">
        <v>19</v>
      </c>
      <c r="E2651" s="3" t="s">
        <v>19993</v>
      </c>
      <c r="F2651" s="5">
        <v>20.0</v>
      </c>
      <c r="G2651" s="5">
        <v>33.0</v>
      </c>
      <c r="H2651" s="3" t="s">
        <v>40556</v>
      </c>
      <c r="I2651" s="3" t="s">
        <v>69</v>
      </c>
      <c r="J2651" s="3" t="s">
        <v>6673</v>
      </c>
      <c r="K2651" s="3" t="s">
        <v>37478</v>
      </c>
      <c r="L2651" s="3" t="s">
        <v>40640</v>
      </c>
      <c r="M2651" s="3" t="s">
        <v>41</v>
      </c>
    </row>
    <row r="2652" ht="22.5" customHeight="1">
      <c r="A2652" s="3" t="s">
        <v>40642</v>
      </c>
      <c r="B2652" s="3" t="s">
        <v>37475</v>
      </c>
      <c r="C2652" s="3" t="s">
        <v>30</v>
      </c>
      <c r="D2652" s="4" t="s">
        <v>19</v>
      </c>
      <c r="E2652" s="3" t="s">
        <v>19993</v>
      </c>
      <c r="F2652" s="5">
        <v>20.0</v>
      </c>
      <c r="G2652" s="5">
        <v>33.0</v>
      </c>
      <c r="H2652" s="3" t="s">
        <v>40556</v>
      </c>
      <c r="I2652" s="3" t="s">
        <v>69</v>
      </c>
      <c r="J2652" s="3" t="s">
        <v>6673</v>
      </c>
      <c r="K2652" s="3" t="s">
        <v>37478</v>
      </c>
      <c r="L2652" s="3" t="s">
        <v>40646</v>
      </c>
      <c r="M2652" s="3" t="s">
        <v>41</v>
      </c>
    </row>
    <row r="2653" ht="22.5" customHeight="1">
      <c r="A2653" s="3" t="s">
        <v>41366</v>
      </c>
      <c r="B2653" s="3" t="s">
        <v>32289</v>
      </c>
      <c r="C2653" s="3" t="s">
        <v>30</v>
      </c>
      <c r="D2653" s="4" t="s">
        <v>19</v>
      </c>
      <c r="E2653" s="3" t="s">
        <v>20</v>
      </c>
      <c r="F2653" s="5">
        <v>20.0</v>
      </c>
      <c r="G2653" s="5">
        <v>25.0</v>
      </c>
      <c r="H2653" s="3" t="s">
        <v>5864</v>
      </c>
      <c r="I2653" s="3" t="s">
        <v>23</v>
      </c>
      <c r="J2653" s="3" t="s">
        <v>377</v>
      </c>
      <c r="K2653" s="3" t="s">
        <v>41368</v>
      </c>
      <c r="L2653" s="3" t="s">
        <v>41369</v>
      </c>
      <c r="M2653" s="3" t="s">
        <v>35</v>
      </c>
    </row>
    <row r="2654" ht="22.5" customHeight="1">
      <c r="A2654" s="3" t="s">
        <v>41370</v>
      </c>
      <c r="B2654" s="3" t="s">
        <v>401</v>
      </c>
      <c r="C2654" s="3" t="s">
        <v>30</v>
      </c>
      <c r="D2654" s="4" t="s">
        <v>19</v>
      </c>
      <c r="E2654" s="3" t="s">
        <v>127</v>
      </c>
      <c r="F2654" s="5">
        <v>20.0</v>
      </c>
      <c r="G2654" s="5">
        <v>30.0</v>
      </c>
      <c r="H2654" s="3" t="s">
        <v>668</v>
      </c>
      <c r="I2654" s="3" t="s">
        <v>69</v>
      </c>
      <c r="J2654" s="3" t="s">
        <v>403</v>
      </c>
      <c r="K2654" s="3" t="s">
        <v>23265</v>
      </c>
      <c r="L2654" s="3" t="s">
        <v>41375</v>
      </c>
      <c r="M2654" s="3" t="s">
        <v>35</v>
      </c>
    </row>
    <row r="2655" ht="22.5" customHeight="1">
      <c r="A2655" s="3" t="s">
        <v>41376</v>
      </c>
      <c r="B2655" s="3" t="s">
        <v>19697</v>
      </c>
      <c r="C2655" s="3" t="s">
        <v>30</v>
      </c>
      <c r="D2655" s="4" t="s">
        <v>19</v>
      </c>
      <c r="E2655" s="3" t="s">
        <v>20</v>
      </c>
      <c r="F2655" s="5">
        <v>20.0</v>
      </c>
      <c r="G2655" s="5">
        <v>40.0</v>
      </c>
      <c r="H2655" s="3" t="s">
        <v>1025</v>
      </c>
      <c r="I2655" s="3" t="s">
        <v>57</v>
      </c>
      <c r="J2655" s="3" t="s">
        <v>10219</v>
      </c>
      <c r="K2655" s="3" t="s">
        <v>19701</v>
      </c>
      <c r="L2655" s="3" t="s">
        <v>41380</v>
      </c>
      <c r="M2655" s="3" t="s">
        <v>27</v>
      </c>
    </row>
    <row r="2656" ht="22.5" customHeight="1">
      <c r="A2656" s="3" t="s">
        <v>41382</v>
      </c>
      <c r="B2656" s="3" t="s">
        <v>25837</v>
      </c>
      <c r="C2656" s="3" t="s">
        <v>30</v>
      </c>
      <c r="D2656" s="4" t="s">
        <v>19</v>
      </c>
      <c r="E2656" s="3" t="s">
        <v>20</v>
      </c>
      <c r="F2656" s="5">
        <v>20.0</v>
      </c>
      <c r="G2656" s="5">
        <v>30.0</v>
      </c>
      <c r="H2656" s="3" t="s">
        <v>668</v>
      </c>
      <c r="I2656" s="3" t="s">
        <v>57</v>
      </c>
      <c r="J2656" s="3" t="s">
        <v>3286</v>
      </c>
      <c r="K2656" s="3" t="s">
        <v>12131</v>
      </c>
      <c r="L2656" s="3" t="s">
        <v>41385</v>
      </c>
      <c r="M2656" s="3" t="s">
        <v>35</v>
      </c>
    </row>
    <row r="2657" ht="22.5" customHeight="1">
      <c r="A2657" s="3" t="s">
        <v>41388</v>
      </c>
      <c r="B2657" s="3" t="s">
        <v>35905</v>
      </c>
      <c r="C2657" s="3" t="s">
        <v>30</v>
      </c>
      <c r="D2657" s="4" t="s">
        <v>19</v>
      </c>
      <c r="E2657" s="3" t="s">
        <v>20</v>
      </c>
      <c r="F2657" s="5">
        <v>20.0</v>
      </c>
      <c r="G2657" s="5">
        <v>35.0</v>
      </c>
      <c r="H2657" s="3" t="s">
        <v>1821</v>
      </c>
      <c r="I2657" s="3" t="s">
        <v>69</v>
      </c>
      <c r="J2657" s="3" t="s">
        <v>35907</v>
      </c>
      <c r="K2657" s="4" t="s">
        <v>19</v>
      </c>
      <c r="L2657" s="3" t="s">
        <v>41389</v>
      </c>
      <c r="M2657" s="3" t="s">
        <v>27</v>
      </c>
    </row>
    <row r="2658" ht="22.5" customHeight="1">
      <c r="A2658" s="3" t="s">
        <v>40699</v>
      </c>
      <c r="B2658" s="3" t="s">
        <v>25961</v>
      </c>
      <c r="C2658" s="3" t="s">
        <v>30</v>
      </c>
      <c r="D2658" s="4" t="s">
        <v>19</v>
      </c>
      <c r="E2658" s="3" t="s">
        <v>20</v>
      </c>
      <c r="F2658" s="5">
        <v>20.0</v>
      </c>
      <c r="G2658" s="5">
        <v>40.0</v>
      </c>
      <c r="H2658" s="3" t="s">
        <v>1025</v>
      </c>
      <c r="I2658" s="3" t="s">
        <v>57</v>
      </c>
      <c r="J2658" s="3" t="s">
        <v>4006</v>
      </c>
      <c r="K2658" s="3" t="s">
        <v>25965</v>
      </c>
      <c r="L2658" s="3" t="s">
        <v>40701</v>
      </c>
      <c r="M2658" s="3" t="s">
        <v>41</v>
      </c>
    </row>
    <row r="2659" ht="22.5" customHeight="1">
      <c r="A2659" s="3" t="s">
        <v>41394</v>
      </c>
      <c r="B2659" s="3" t="s">
        <v>39759</v>
      </c>
      <c r="C2659" s="3" t="s">
        <v>30</v>
      </c>
      <c r="D2659" s="4" t="s">
        <v>19</v>
      </c>
      <c r="E2659" s="3" t="s">
        <v>20</v>
      </c>
      <c r="F2659" s="5">
        <v>20.0</v>
      </c>
      <c r="G2659" s="5">
        <v>30.0</v>
      </c>
      <c r="H2659" s="3" t="s">
        <v>668</v>
      </c>
      <c r="I2659" s="3" t="s">
        <v>57</v>
      </c>
      <c r="J2659" s="3" t="s">
        <v>121</v>
      </c>
      <c r="K2659" s="3" t="s">
        <v>41396</v>
      </c>
      <c r="L2659" s="3" t="s">
        <v>41397</v>
      </c>
      <c r="M2659" s="3" t="s">
        <v>35</v>
      </c>
    </row>
    <row r="2660" ht="22.5" customHeight="1">
      <c r="A2660" s="3" t="s">
        <v>41399</v>
      </c>
      <c r="B2660" s="3" t="s">
        <v>39749</v>
      </c>
      <c r="C2660" s="3" t="s">
        <v>30</v>
      </c>
      <c r="D2660" s="4" t="s">
        <v>19</v>
      </c>
      <c r="E2660" s="3" t="s">
        <v>20</v>
      </c>
      <c r="F2660" s="5">
        <v>20.0</v>
      </c>
      <c r="G2660" s="5">
        <v>30.0</v>
      </c>
      <c r="H2660" s="3" t="s">
        <v>668</v>
      </c>
      <c r="I2660" s="3" t="s">
        <v>23</v>
      </c>
      <c r="J2660" s="3" t="s">
        <v>58</v>
      </c>
      <c r="K2660" s="3" t="s">
        <v>41400</v>
      </c>
      <c r="L2660" s="3" t="s">
        <v>41401</v>
      </c>
      <c r="M2660" s="3" t="s">
        <v>159</v>
      </c>
    </row>
    <row r="2661" ht="22.5" customHeight="1">
      <c r="A2661" s="3" t="s">
        <v>29565</v>
      </c>
      <c r="B2661" s="3" t="s">
        <v>32346</v>
      </c>
      <c r="C2661" s="3" t="s">
        <v>30</v>
      </c>
      <c r="D2661" s="4" t="s">
        <v>19</v>
      </c>
      <c r="E2661" s="3" t="s">
        <v>21</v>
      </c>
      <c r="F2661" s="5">
        <v>20.0</v>
      </c>
      <c r="G2661" s="5">
        <v>30.0</v>
      </c>
      <c r="H2661" s="3" t="s">
        <v>668</v>
      </c>
      <c r="I2661" s="3" t="s">
        <v>69</v>
      </c>
      <c r="J2661" s="3" t="s">
        <v>109</v>
      </c>
      <c r="K2661" s="3" t="s">
        <v>41406</v>
      </c>
      <c r="L2661" s="3" t="s">
        <v>41407</v>
      </c>
      <c r="M2661" s="3" t="s">
        <v>35</v>
      </c>
    </row>
    <row r="2662" ht="22.5" customHeight="1">
      <c r="A2662" s="3" t="s">
        <v>41409</v>
      </c>
      <c r="B2662" s="3" t="s">
        <v>25961</v>
      </c>
      <c r="C2662" s="3" t="s">
        <v>30</v>
      </c>
      <c r="D2662" s="4" t="s">
        <v>19</v>
      </c>
      <c r="E2662" s="3" t="s">
        <v>20</v>
      </c>
      <c r="F2662" s="5">
        <v>20.0</v>
      </c>
      <c r="G2662" s="5">
        <v>30.0</v>
      </c>
      <c r="H2662" s="3" t="s">
        <v>668</v>
      </c>
      <c r="I2662" s="3" t="s">
        <v>50</v>
      </c>
      <c r="J2662" s="3" t="s">
        <v>4006</v>
      </c>
      <c r="K2662" s="3" t="s">
        <v>26463</v>
      </c>
      <c r="L2662" s="3" t="s">
        <v>41410</v>
      </c>
      <c r="M2662" s="3" t="s">
        <v>41</v>
      </c>
    </row>
    <row r="2663" ht="22.5" customHeight="1">
      <c r="A2663" s="3" t="s">
        <v>25424</v>
      </c>
      <c r="B2663" s="3" t="s">
        <v>26050</v>
      </c>
      <c r="C2663" s="3" t="s">
        <v>30</v>
      </c>
      <c r="D2663" s="4" t="s">
        <v>19</v>
      </c>
      <c r="E2663" s="3" t="s">
        <v>127</v>
      </c>
      <c r="F2663" s="5">
        <v>20.0</v>
      </c>
      <c r="G2663" s="5">
        <v>30.0</v>
      </c>
      <c r="H2663" s="3" t="s">
        <v>668</v>
      </c>
      <c r="I2663" s="3" t="s">
        <v>69</v>
      </c>
      <c r="J2663" s="3" t="s">
        <v>26054</v>
      </c>
      <c r="K2663" s="3" t="s">
        <v>41415</v>
      </c>
      <c r="L2663" s="3" t="s">
        <v>41416</v>
      </c>
      <c r="M2663" s="3" t="s">
        <v>41</v>
      </c>
    </row>
    <row r="2664" ht="22.5" customHeight="1">
      <c r="A2664" s="3" t="s">
        <v>41417</v>
      </c>
      <c r="B2664" s="3" t="s">
        <v>35731</v>
      </c>
      <c r="C2664" s="3" t="s">
        <v>30</v>
      </c>
      <c r="D2664" s="4" t="s">
        <v>19</v>
      </c>
      <c r="E2664" s="3" t="s">
        <v>20</v>
      </c>
      <c r="F2664" s="5">
        <v>20.0</v>
      </c>
      <c r="G2664" s="5">
        <v>40.0</v>
      </c>
      <c r="H2664" s="3" t="s">
        <v>1025</v>
      </c>
      <c r="I2664" s="3" t="s">
        <v>57</v>
      </c>
      <c r="J2664" s="3" t="s">
        <v>9331</v>
      </c>
      <c r="K2664" s="3" t="s">
        <v>6063</v>
      </c>
      <c r="L2664" s="3" t="s">
        <v>41421</v>
      </c>
      <c r="M2664" s="3" t="s">
        <v>159</v>
      </c>
    </row>
    <row r="2665" ht="22.5" customHeight="1">
      <c r="A2665" s="3" t="s">
        <v>41423</v>
      </c>
      <c r="B2665" s="3" t="s">
        <v>18139</v>
      </c>
      <c r="C2665" s="3" t="s">
        <v>30</v>
      </c>
      <c r="D2665" s="4" t="s">
        <v>19</v>
      </c>
      <c r="E2665" s="3" t="s">
        <v>117</v>
      </c>
      <c r="F2665" s="5">
        <v>20.0</v>
      </c>
      <c r="G2665" s="5">
        <v>30.0</v>
      </c>
      <c r="H2665" s="3" t="s">
        <v>668</v>
      </c>
      <c r="I2665" s="3" t="s">
        <v>57</v>
      </c>
      <c r="J2665" s="3" t="s">
        <v>18143</v>
      </c>
      <c r="K2665" s="3" t="s">
        <v>41425</v>
      </c>
      <c r="L2665" s="3" t="s">
        <v>41427</v>
      </c>
      <c r="M2665" s="3" t="s">
        <v>35</v>
      </c>
    </row>
    <row r="2666" ht="22.5" customHeight="1">
      <c r="A2666" s="3" t="s">
        <v>23820</v>
      </c>
      <c r="B2666" s="3" t="s">
        <v>4829</v>
      </c>
      <c r="C2666" s="3" t="s">
        <v>30</v>
      </c>
      <c r="D2666" s="4" t="s">
        <v>19</v>
      </c>
      <c r="E2666" s="3" t="s">
        <v>20</v>
      </c>
      <c r="F2666" s="5">
        <v>20.0</v>
      </c>
      <c r="G2666" s="5">
        <v>30.0</v>
      </c>
      <c r="H2666" s="3" t="s">
        <v>668</v>
      </c>
      <c r="I2666" s="3" t="s">
        <v>3369</v>
      </c>
      <c r="J2666" s="3" t="s">
        <v>395</v>
      </c>
      <c r="K2666" s="4" t="s">
        <v>19</v>
      </c>
      <c r="L2666" s="3" t="s">
        <v>41428</v>
      </c>
      <c r="M2666" s="3" t="s">
        <v>35</v>
      </c>
    </row>
    <row r="2667" ht="22.5" customHeight="1">
      <c r="A2667" s="3" t="s">
        <v>13233</v>
      </c>
      <c r="B2667" s="3" t="s">
        <v>32076</v>
      </c>
      <c r="C2667" s="3" t="s">
        <v>30</v>
      </c>
      <c r="D2667" s="4" t="s">
        <v>19</v>
      </c>
      <c r="E2667" s="3" t="s">
        <v>21</v>
      </c>
      <c r="F2667" s="5">
        <v>20.0</v>
      </c>
      <c r="G2667" s="5">
        <v>30.0</v>
      </c>
      <c r="H2667" s="3" t="s">
        <v>668</v>
      </c>
      <c r="I2667" s="3" t="s">
        <v>50</v>
      </c>
      <c r="J2667" s="3" t="s">
        <v>489</v>
      </c>
      <c r="K2667" s="3" t="s">
        <v>41431</v>
      </c>
      <c r="L2667" s="3" t="s">
        <v>41432</v>
      </c>
      <c r="M2667" s="3" t="s">
        <v>41</v>
      </c>
    </row>
    <row r="2668" ht="22.5" customHeight="1">
      <c r="A2668" s="3" t="s">
        <v>20672</v>
      </c>
      <c r="B2668" s="3" t="s">
        <v>4338</v>
      </c>
      <c r="C2668" s="3" t="s">
        <v>30</v>
      </c>
      <c r="D2668" s="4" t="s">
        <v>19</v>
      </c>
      <c r="E2668" s="3" t="s">
        <v>20</v>
      </c>
      <c r="F2668" s="5">
        <v>20.0</v>
      </c>
      <c r="G2668" s="5">
        <v>30.0</v>
      </c>
      <c r="H2668" s="3" t="s">
        <v>668</v>
      </c>
      <c r="I2668" s="3" t="s">
        <v>50</v>
      </c>
      <c r="J2668" s="3" t="s">
        <v>4346</v>
      </c>
      <c r="K2668" s="3" t="s">
        <v>41433</v>
      </c>
      <c r="L2668" s="3" t="s">
        <v>41434</v>
      </c>
      <c r="M2668" s="3" t="s">
        <v>41</v>
      </c>
    </row>
    <row r="2669" ht="22.5" customHeight="1">
      <c r="A2669" s="3" t="s">
        <v>41435</v>
      </c>
      <c r="B2669" s="3" t="s">
        <v>12431</v>
      </c>
      <c r="C2669" s="3" t="s">
        <v>30</v>
      </c>
      <c r="D2669" s="4" t="s">
        <v>19</v>
      </c>
      <c r="E2669" s="3" t="s">
        <v>20</v>
      </c>
      <c r="F2669" s="5">
        <v>20.0</v>
      </c>
      <c r="G2669" s="5">
        <v>30.0</v>
      </c>
      <c r="H2669" s="3" t="s">
        <v>668</v>
      </c>
      <c r="I2669" s="3" t="s">
        <v>57</v>
      </c>
      <c r="J2669" s="3" t="s">
        <v>58</v>
      </c>
      <c r="K2669" s="3" t="s">
        <v>29003</v>
      </c>
      <c r="L2669" s="3" t="s">
        <v>41440</v>
      </c>
      <c r="M2669" s="3" t="s">
        <v>35</v>
      </c>
    </row>
    <row r="2670" ht="22.5" customHeight="1">
      <c r="A2670" s="3" t="s">
        <v>41441</v>
      </c>
      <c r="B2670" s="3" t="s">
        <v>32076</v>
      </c>
      <c r="C2670" s="3" t="s">
        <v>30</v>
      </c>
      <c r="D2670" s="4" t="s">
        <v>19</v>
      </c>
      <c r="E2670" s="3" t="s">
        <v>21</v>
      </c>
      <c r="F2670" s="5">
        <v>20.0</v>
      </c>
      <c r="G2670" s="5">
        <v>30.0</v>
      </c>
      <c r="H2670" s="3" t="s">
        <v>668</v>
      </c>
      <c r="I2670" s="3" t="s">
        <v>50</v>
      </c>
      <c r="J2670" s="3" t="s">
        <v>489</v>
      </c>
      <c r="K2670" s="3" t="s">
        <v>41431</v>
      </c>
      <c r="L2670" s="3" t="s">
        <v>41444</v>
      </c>
      <c r="M2670" s="3" t="s">
        <v>41</v>
      </c>
    </row>
    <row r="2671" ht="22.5" customHeight="1">
      <c r="A2671" s="3" t="s">
        <v>13339</v>
      </c>
      <c r="B2671" s="3" t="s">
        <v>41445</v>
      </c>
      <c r="C2671" s="3" t="s">
        <v>30</v>
      </c>
      <c r="D2671" s="4" t="s">
        <v>19</v>
      </c>
      <c r="E2671" s="3" t="s">
        <v>20</v>
      </c>
      <c r="F2671" s="5">
        <v>20.0</v>
      </c>
      <c r="G2671" s="5">
        <v>35.0</v>
      </c>
      <c r="H2671" s="3" t="s">
        <v>1821</v>
      </c>
      <c r="I2671" s="3" t="s">
        <v>57</v>
      </c>
      <c r="J2671" s="3" t="s">
        <v>41446</v>
      </c>
      <c r="K2671" s="3" t="s">
        <v>41447</v>
      </c>
      <c r="L2671" s="3" t="s">
        <v>41449</v>
      </c>
      <c r="M2671" s="3" t="s">
        <v>27</v>
      </c>
    </row>
    <row r="2672" ht="22.5" customHeight="1">
      <c r="A2672" s="3" t="s">
        <v>41450</v>
      </c>
      <c r="B2672" s="3" t="s">
        <v>41451</v>
      </c>
      <c r="C2672" s="3" t="s">
        <v>30</v>
      </c>
      <c r="D2672" s="4" t="s">
        <v>19</v>
      </c>
      <c r="E2672" s="3" t="s">
        <v>20</v>
      </c>
      <c r="F2672" s="5">
        <v>20.0</v>
      </c>
      <c r="G2672" s="5">
        <v>30.0</v>
      </c>
      <c r="H2672" s="3" t="s">
        <v>668</v>
      </c>
      <c r="I2672" s="3" t="s">
        <v>57</v>
      </c>
      <c r="J2672" s="3" t="s">
        <v>41455</v>
      </c>
      <c r="K2672" s="4" t="s">
        <v>19</v>
      </c>
      <c r="L2672" s="3" t="s">
        <v>41458</v>
      </c>
      <c r="M2672" s="3" t="s">
        <v>35</v>
      </c>
    </row>
    <row r="2673" ht="22.5" customHeight="1">
      <c r="A2673" s="3" t="s">
        <v>13339</v>
      </c>
      <c r="B2673" s="3" t="s">
        <v>17614</v>
      </c>
      <c r="C2673" s="3" t="s">
        <v>30</v>
      </c>
      <c r="D2673" s="4" t="s">
        <v>19</v>
      </c>
      <c r="E2673" s="3" t="s">
        <v>20</v>
      </c>
      <c r="F2673" s="5">
        <v>20.0</v>
      </c>
      <c r="G2673" s="5">
        <v>35.0</v>
      </c>
      <c r="H2673" s="3" t="s">
        <v>1821</v>
      </c>
      <c r="I2673" s="3" t="s">
        <v>23</v>
      </c>
      <c r="J2673" s="3" t="s">
        <v>70</v>
      </c>
      <c r="K2673" s="3" t="s">
        <v>41461</v>
      </c>
      <c r="L2673" s="3" t="s">
        <v>41462</v>
      </c>
      <c r="M2673" s="3" t="s">
        <v>35</v>
      </c>
    </row>
    <row r="2674" ht="22.5" customHeight="1">
      <c r="A2674" s="3" t="s">
        <v>41463</v>
      </c>
      <c r="B2674" s="3" t="s">
        <v>32076</v>
      </c>
      <c r="C2674" s="3" t="s">
        <v>30</v>
      </c>
      <c r="D2674" s="4" t="s">
        <v>19</v>
      </c>
      <c r="E2674" s="3" t="s">
        <v>21</v>
      </c>
      <c r="F2674" s="5">
        <v>20.0</v>
      </c>
      <c r="G2674" s="5">
        <v>30.0</v>
      </c>
      <c r="H2674" s="3" t="s">
        <v>668</v>
      </c>
      <c r="I2674" s="3" t="s">
        <v>242</v>
      </c>
      <c r="J2674" s="3" t="s">
        <v>489</v>
      </c>
      <c r="K2674" s="3" t="s">
        <v>41431</v>
      </c>
      <c r="L2674" s="3" t="s">
        <v>41466</v>
      </c>
      <c r="M2674" s="3" t="s">
        <v>41</v>
      </c>
    </row>
    <row r="2675" ht="22.5" customHeight="1">
      <c r="A2675" s="3" t="s">
        <v>25432</v>
      </c>
      <c r="B2675" s="3" t="s">
        <v>6268</v>
      </c>
      <c r="C2675" s="3" t="s">
        <v>165</v>
      </c>
      <c r="D2675" s="4" t="s">
        <v>19</v>
      </c>
      <c r="E2675" s="3" t="s">
        <v>20</v>
      </c>
      <c r="F2675" s="5">
        <v>20.0</v>
      </c>
      <c r="G2675" s="5">
        <v>30.0</v>
      </c>
      <c r="H2675" s="3" t="s">
        <v>668</v>
      </c>
      <c r="I2675" s="3" t="s">
        <v>57</v>
      </c>
      <c r="J2675" s="3" t="s">
        <v>264</v>
      </c>
      <c r="K2675" s="3" t="s">
        <v>25437</v>
      </c>
      <c r="L2675" s="3" t="s">
        <v>25438</v>
      </c>
      <c r="M2675" s="3" t="s">
        <v>41</v>
      </c>
    </row>
    <row r="2676" ht="22.5" customHeight="1">
      <c r="A2676" s="3" t="s">
        <v>41470</v>
      </c>
      <c r="B2676" s="3" t="s">
        <v>22306</v>
      </c>
      <c r="C2676" s="3" t="s">
        <v>165</v>
      </c>
      <c r="D2676" s="4" t="s">
        <v>19</v>
      </c>
      <c r="E2676" s="3" t="s">
        <v>20</v>
      </c>
      <c r="F2676" s="5">
        <v>20.0</v>
      </c>
      <c r="G2676" s="5">
        <v>30.0</v>
      </c>
      <c r="H2676" s="3" t="s">
        <v>668</v>
      </c>
      <c r="I2676" s="3" t="s">
        <v>57</v>
      </c>
      <c r="J2676" s="3" t="s">
        <v>15851</v>
      </c>
      <c r="K2676" s="3" t="s">
        <v>22309</v>
      </c>
      <c r="L2676" s="3" t="s">
        <v>41473</v>
      </c>
      <c r="M2676" s="3" t="s">
        <v>41</v>
      </c>
    </row>
    <row r="2677" ht="22.5" customHeight="1">
      <c r="A2677" s="3" t="s">
        <v>37861</v>
      </c>
      <c r="B2677" s="3" t="s">
        <v>37862</v>
      </c>
      <c r="C2677" s="3" t="s">
        <v>165</v>
      </c>
      <c r="D2677" s="4" t="s">
        <v>19</v>
      </c>
      <c r="E2677" s="3" t="s">
        <v>21</v>
      </c>
      <c r="F2677" s="5">
        <v>20.0</v>
      </c>
      <c r="G2677" s="5">
        <v>30.0</v>
      </c>
      <c r="H2677" s="3" t="s">
        <v>668</v>
      </c>
      <c r="I2677" s="3" t="s">
        <v>57</v>
      </c>
      <c r="J2677" s="3" t="s">
        <v>24</v>
      </c>
      <c r="K2677" s="3" t="s">
        <v>9916</v>
      </c>
      <c r="L2677" s="3" t="s">
        <v>37867</v>
      </c>
      <c r="M2677" s="3" t="s">
        <v>159</v>
      </c>
    </row>
    <row r="2678" ht="22.5" customHeight="1">
      <c r="A2678" s="3" t="s">
        <v>18604</v>
      </c>
      <c r="B2678" s="3" t="s">
        <v>3305</v>
      </c>
      <c r="C2678" s="3" t="s">
        <v>165</v>
      </c>
      <c r="D2678" s="4" t="s">
        <v>19</v>
      </c>
      <c r="E2678" s="3" t="s">
        <v>21</v>
      </c>
      <c r="F2678" s="5">
        <v>20.0</v>
      </c>
      <c r="G2678" s="5">
        <v>30.0</v>
      </c>
      <c r="H2678" s="3" t="s">
        <v>668</v>
      </c>
      <c r="I2678" s="3" t="s">
        <v>57</v>
      </c>
      <c r="J2678" s="3" t="s">
        <v>52</v>
      </c>
      <c r="K2678" s="3" t="s">
        <v>3306</v>
      </c>
      <c r="L2678" s="3" t="s">
        <v>41480</v>
      </c>
      <c r="M2678" s="3" t="s">
        <v>27</v>
      </c>
    </row>
    <row r="2679" ht="22.5" customHeight="1">
      <c r="A2679" s="3" t="s">
        <v>4109</v>
      </c>
      <c r="B2679" s="3" t="s">
        <v>41481</v>
      </c>
      <c r="C2679" s="3" t="s">
        <v>165</v>
      </c>
      <c r="D2679" s="4" t="s">
        <v>19</v>
      </c>
      <c r="E2679" s="3" t="s">
        <v>20</v>
      </c>
      <c r="F2679" s="5">
        <v>20.0</v>
      </c>
      <c r="G2679" s="5">
        <v>35.0</v>
      </c>
      <c r="H2679" s="3" t="s">
        <v>1821</v>
      </c>
      <c r="I2679" s="3" t="s">
        <v>57</v>
      </c>
      <c r="J2679" s="3" t="s">
        <v>41484</v>
      </c>
      <c r="K2679" s="3" t="s">
        <v>41486</v>
      </c>
      <c r="L2679" s="3" t="s">
        <v>41487</v>
      </c>
      <c r="M2679" s="3" t="s">
        <v>35</v>
      </c>
    </row>
    <row r="2680" ht="22.5" customHeight="1">
      <c r="A2680" s="3" t="s">
        <v>10344</v>
      </c>
      <c r="B2680" s="3" t="s">
        <v>10345</v>
      </c>
      <c r="C2680" s="3" t="s">
        <v>165</v>
      </c>
      <c r="D2680" s="4" t="s">
        <v>19</v>
      </c>
      <c r="E2680" s="3" t="s">
        <v>20</v>
      </c>
      <c r="F2680" s="5">
        <v>20.0</v>
      </c>
      <c r="G2680" s="5">
        <v>30.0</v>
      </c>
      <c r="H2680" s="3" t="s">
        <v>668</v>
      </c>
      <c r="I2680" s="3" t="s">
        <v>23</v>
      </c>
      <c r="J2680" s="3" t="s">
        <v>58</v>
      </c>
      <c r="K2680" s="4" t="s">
        <v>19</v>
      </c>
      <c r="L2680" s="3" t="s">
        <v>10348</v>
      </c>
      <c r="M2680" s="3" t="s">
        <v>27</v>
      </c>
    </row>
    <row r="2681" ht="22.5" customHeight="1">
      <c r="A2681" s="3" t="s">
        <v>41489</v>
      </c>
      <c r="B2681" s="3" t="s">
        <v>35034</v>
      </c>
      <c r="C2681" s="3" t="s">
        <v>165</v>
      </c>
      <c r="D2681" s="4" t="s">
        <v>19</v>
      </c>
      <c r="E2681" s="3" t="s">
        <v>20</v>
      </c>
      <c r="F2681" s="5">
        <v>20.0</v>
      </c>
      <c r="G2681" s="5">
        <v>40.0</v>
      </c>
      <c r="H2681" s="3" t="s">
        <v>1025</v>
      </c>
      <c r="I2681" s="3" t="s">
        <v>23</v>
      </c>
      <c r="J2681" s="3" t="s">
        <v>58</v>
      </c>
      <c r="K2681" s="3" t="s">
        <v>35040</v>
      </c>
      <c r="L2681" s="3" t="s">
        <v>41491</v>
      </c>
      <c r="M2681" s="3" t="s">
        <v>27</v>
      </c>
    </row>
    <row r="2682" ht="22.5" customHeight="1">
      <c r="A2682" s="3" t="s">
        <v>34427</v>
      </c>
      <c r="B2682" s="3" t="s">
        <v>34428</v>
      </c>
      <c r="C2682" s="3" t="s">
        <v>165</v>
      </c>
      <c r="D2682" s="4" t="s">
        <v>19</v>
      </c>
      <c r="E2682" s="3" t="s">
        <v>20</v>
      </c>
      <c r="F2682" s="5">
        <v>20.0</v>
      </c>
      <c r="G2682" s="5">
        <v>30.0</v>
      </c>
      <c r="H2682" s="3" t="s">
        <v>668</v>
      </c>
      <c r="I2682" s="3" t="s">
        <v>57</v>
      </c>
      <c r="J2682" s="3" t="s">
        <v>1520</v>
      </c>
      <c r="K2682" s="3" t="s">
        <v>34435</v>
      </c>
      <c r="L2682" s="3" t="s">
        <v>34434</v>
      </c>
      <c r="M2682" s="3" t="s">
        <v>41</v>
      </c>
    </row>
    <row r="2683" ht="22.5" customHeight="1">
      <c r="A2683" s="3" t="s">
        <v>41494</v>
      </c>
      <c r="B2683" s="3" t="s">
        <v>41495</v>
      </c>
      <c r="C2683" s="3" t="s">
        <v>165</v>
      </c>
      <c r="D2683" s="4" t="s">
        <v>19</v>
      </c>
      <c r="E2683" s="3" t="s">
        <v>117</v>
      </c>
      <c r="F2683" s="5">
        <v>20.0</v>
      </c>
      <c r="G2683" s="5">
        <v>40.0</v>
      </c>
      <c r="H2683" s="3" t="s">
        <v>1025</v>
      </c>
      <c r="I2683" s="3" t="s">
        <v>50</v>
      </c>
      <c r="J2683" s="3" t="s">
        <v>58</v>
      </c>
      <c r="K2683" s="3" t="s">
        <v>41500</v>
      </c>
      <c r="L2683" s="3" t="s">
        <v>41501</v>
      </c>
      <c r="M2683" s="3" t="s">
        <v>41</v>
      </c>
    </row>
    <row r="2684" ht="22.5" customHeight="1">
      <c r="A2684" s="3" t="s">
        <v>41502</v>
      </c>
      <c r="B2684" s="3" t="s">
        <v>20504</v>
      </c>
      <c r="C2684" s="3" t="s">
        <v>165</v>
      </c>
      <c r="D2684" s="4" t="s">
        <v>19</v>
      </c>
      <c r="E2684" s="3" t="s">
        <v>20</v>
      </c>
      <c r="F2684" s="5">
        <v>20.0</v>
      </c>
      <c r="G2684" s="5">
        <v>40.0</v>
      </c>
      <c r="H2684" s="3" t="s">
        <v>1025</v>
      </c>
      <c r="I2684" s="3" t="s">
        <v>57</v>
      </c>
      <c r="J2684" s="3" t="s">
        <v>20511</v>
      </c>
      <c r="K2684" s="3" t="s">
        <v>20518</v>
      </c>
      <c r="L2684" s="3" t="s">
        <v>41506</v>
      </c>
      <c r="M2684" s="3" t="s">
        <v>159</v>
      </c>
    </row>
    <row r="2685" ht="22.5" customHeight="1">
      <c r="A2685" s="3" t="s">
        <v>11594</v>
      </c>
      <c r="B2685" s="3" t="s">
        <v>23012</v>
      </c>
      <c r="C2685" s="3" t="s">
        <v>165</v>
      </c>
      <c r="D2685" s="4" t="s">
        <v>19</v>
      </c>
      <c r="E2685" s="3" t="s">
        <v>20</v>
      </c>
      <c r="F2685" s="5">
        <v>20.0</v>
      </c>
      <c r="G2685" s="5">
        <v>30.0</v>
      </c>
      <c r="H2685" s="3" t="s">
        <v>668</v>
      </c>
      <c r="I2685" s="3" t="s">
        <v>23</v>
      </c>
      <c r="J2685" s="3" t="s">
        <v>17199</v>
      </c>
      <c r="K2685" s="3" t="s">
        <v>23015</v>
      </c>
      <c r="L2685" s="3" t="s">
        <v>41507</v>
      </c>
      <c r="M2685" s="3" t="s">
        <v>27</v>
      </c>
    </row>
    <row r="2686" ht="22.5" customHeight="1">
      <c r="A2686" s="3" t="s">
        <v>41509</v>
      </c>
      <c r="B2686" s="3" t="s">
        <v>9742</v>
      </c>
      <c r="C2686" s="3" t="s">
        <v>165</v>
      </c>
      <c r="D2686" s="4" t="s">
        <v>19</v>
      </c>
      <c r="E2686" s="3" t="s">
        <v>21</v>
      </c>
      <c r="F2686" s="5">
        <v>20.0</v>
      </c>
      <c r="G2686" s="5">
        <v>30.0</v>
      </c>
      <c r="H2686" s="3" t="s">
        <v>668</v>
      </c>
      <c r="I2686" s="3" t="s">
        <v>57</v>
      </c>
      <c r="J2686" s="3" t="s">
        <v>7713</v>
      </c>
      <c r="K2686" s="3" t="s">
        <v>41512</v>
      </c>
      <c r="L2686" s="3" t="s">
        <v>41515</v>
      </c>
      <c r="M2686" s="3" t="s">
        <v>35</v>
      </c>
    </row>
    <row r="2687" ht="22.5" customHeight="1">
      <c r="A2687" s="3" t="s">
        <v>41516</v>
      </c>
      <c r="B2687" s="3" t="s">
        <v>41517</v>
      </c>
      <c r="C2687" s="3" t="s">
        <v>165</v>
      </c>
      <c r="D2687" s="4" t="s">
        <v>19</v>
      </c>
      <c r="E2687" s="3" t="s">
        <v>20</v>
      </c>
      <c r="F2687" s="5">
        <v>20.0</v>
      </c>
      <c r="G2687" s="5">
        <v>40.0</v>
      </c>
      <c r="H2687" s="3" t="s">
        <v>1025</v>
      </c>
      <c r="I2687" s="3" t="s">
        <v>57</v>
      </c>
      <c r="J2687" s="3" t="s">
        <v>726</v>
      </c>
      <c r="K2687" s="3" t="s">
        <v>41522</v>
      </c>
      <c r="L2687" s="3" t="s">
        <v>41523</v>
      </c>
      <c r="M2687" s="3" t="s">
        <v>90</v>
      </c>
    </row>
    <row r="2688" ht="22.5" customHeight="1">
      <c r="A2688" s="3" t="s">
        <v>41524</v>
      </c>
      <c r="B2688" s="3" t="s">
        <v>41526</v>
      </c>
      <c r="C2688" s="3" t="s">
        <v>165</v>
      </c>
      <c r="D2688" s="4" t="s">
        <v>19</v>
      </c>
      <c r="E2688" s="3" t="s">
        <v>20</v>
      </c>
      <c r="F2688" s="5">
        <v>20.0</v>
      </c>
      <c r="G2688" s="5">
        <v>40.0</v>
      </c>
      <c r="H2688" s="3" t="s">
        <v>1025</v>
      </c>
      <c r="I2688" s="3" t="s">
        <v>23</v>
      </c>
      <c r="J2688" s="3" t="s">
        <v>38</v>
      </c>
      <c r="K2688" s="3" t="s">
        <v>41530</v>
      </c>
      <c r="L2688" s="3" t="s">
        <v>41531</v>
      </c>
      <c r="M2688" s="3" t="s">
        <v>41</v>
      </c>
    </row>
    <row r="2689" ht="22.5" customHeight="1">
      <c r="A2689" s="3" t="s">
        <v>41533</v>
      </c>
      <c r="B2689" s="3" t="s">
        <v>41526</v>
      </c>
      <c r="C2689" s="3" t="s">
        <v>165</v>
      </c>
      <c r="D2689" s="4" t="s">
        <v>19</v>
      </c>
      <c r="E2689" s="3" t="s">
        <v>20</v>
      </c>
      <c r="F2689" s="5">
        <v>20.0</v>
      </c>
      <c r="G2689" s="5">
        <v>40.0</v>
      </c>
      <c r="H2689" s="3" t="s">
        <v>1025</v>
      </c>
      <c r="I2689" s="3" t="s">
        <v>50</v>
      </c>
      <c r="J2689" s="3" t="s">
        <v>38</v>
      </c>
      <c r="K2689" s="3" t="s">
        <v>41530</v>
      </c>
      <c r="L2689" s="3" t="s">
        <v>41536</v>
      </c>
      <c r="M2689" s="3" t="s">
        <v>41</v>
      </c>
    </row>
    <row r="2690" ht="22.5" customHeight="1">
      <c r="A2690" s="3" t="s">
        <v>41538</v>
      </c>
      <c r="B2690" s="3" t="s">
        <v>19697</v>
      </c>
      <c r="C2690" s="3" t="s">
        <v>165</v>
      </c>
      <c r="D2690" s="4" t="s">
        <v>19</v>
      </c>
      <c r="E2690" s="3" t="s">
        <v>20</v>
      </c>
      <c r="F2690" s="5">
        <v>20.0</v>
      </c>
      <c r="G2690" s="5">
        <v>40.0</v>
      </c>
      <c r="H2690" s="3" t="s">
        <v>1025</v>
      </c>
      <c r="I2690" s="3" t="s">
        <v>57</v>
      </c>
      <c r="J2690" s="3" t="s">
        <v>10219</v>
      </c>
      <c r="K2690" s="3" t="s">
        <v>32055</v>
      </c>
      <c r="L2690" s="3" t="s">
        <v>41544</v>
      </c>
      <c r="M2690" s="3" t="s">
        <v>27</v>
      </c>
    </row>
    <row r="2691" ht="22.5" customHeight="1">
      <c r="A2691" s="3" t="s">
        <v>41546</v>
      </c>
      <c r="B2691" s="3" t="s">
        <v>19697</v>
      </c>
      <c r="C2691" s="3" t="s">
        <v>165</v>
      </c>
      <c r="D2691" s="4" t="s">
        <v>19</v>
      </c>
      <c r="E2691" s="3" t="s">
        <v>20</v>
      </c>
      <c r="F2691" s="5">
        <v>20.0</v>
      </c>
      <c r="G2691" s="5">
        <v>40.0</v>
      </c>
      <c r="H2691" s="3" t="s">
        <v>1025</v>
      </c>
      <c r="I2691" s="3" t="s">
        <v>57</v>
      </c>
      <c r="J2691" s="3" t="s">
        <v>10219</v>
      </c>
      <c r="K2691" s="3" t="s">
        <v>41548</v>
      </c>
      <c r="L2691" s="3" t="s">
        <v>41549</v>
      </c>
      <c r="M2691" s="3" t="s">
        <v>27</v>
      </c>
    </row>
    <row r="2692" ht="22.5" customHeight="1">
      <c r="A2692" s="3" t="s">
        <v>5648</v>
      </c>
      <c r="B2692" s="3" t="s">
        <v>41550</v>
      </c>
      <c r="C2692" s="3" t="s">
        <v>165</v>
      </c>
      <c r="D2692" s="4" t="s">
        <v>19</v>
      </c>
      <c r="E2692" s="3" t="s">
        <v>20</v>
      </c>
      <c r="F2692" s="5">
        <v>20.0</v>
      </c>
      <c r="G2692" s="5">
        <v>30.0</v>
      </c>
      <c r="H2692" s="3" t="s">
        <v>668</v>
      </c>
      <c r="I2692" s="3" t="s">
        <v>50</v>
      </c>
      <c r="J2692" s="3" t="s">
        <v>58</v>
      </c>
      <c r="K2692" s="3" t="s">
        <v>41552</v>
      </c>
      <c r="L2692" s="3" t="s">
        <v>41554</v>
      </c>
      <c r="M2692" s="3" t="s">
        <v>35</v>
      </c>
    </row>
    <row r="2693" ht="22.5" customHeight="1">
      <c r="A2693" s="3" t="s">
        <v>4811</v>
      </c>
      <c r="B2693" s="3" t="s">
        <v>15334</v>
      </c>
      <c r="C2693" s="3" t="s">
        <v>165</v>
      </c>
      <c r="D2693" s="4" t="s">
        <v>19</v>
      </c>
      <c r="E2693" s="3" t="s">
        <v>20</v>
      </c>
      <c r="F2693" s="5">
        <v>20.0</v>
      </c>
      <c r="G2693" s="5">
        <v>35.0</v>
      </c>
      <c r="H2693" s="3" t="s">
        <v>1821</v>
      </c>
      <c r="I2693" s="3" t="s">
        <v>23</v>
      </c>
      <c r="J2693" s="3" t="s">
        <v>15335</v>
      </c>
      <c r="K2693" s="3" t="s">
        <v>15337</v>
      </c>
      <c r="L2693" s="3" t="s">
        <v>25668</v>
      </c>
      <c r="M2693" s="3" t="s">
        <v>159</v>
      </c>
    </row>
    <row r="2694" ht="22.5" customHeight="1">
      <c r="A2694" s="3" t="s">
        <v>41558</v>
      </c>
      <c r="B2694" s="3" t="s">
        <v>41559</v>
      </c>
      <c r="C2694" s="3" t="s">
        <v>165</v>
      </c>
      <c r="D2694" s="4" t="s">
        <v>19</v>
      </c>
      <c r="E2694" s="3" t="s">
        <v>117</v>
      </c>
      <c r="F2694" s="5">
        <v>20.0</v>
      </c>
      <c r="G2694" s="5">
        <v>40.0</v>
      </c>
      <c r="H2694" s="3" t="s">
        <v>1025</v>
      </c>
      <c r="I2694" s="3" t="s">
        <v>50</v>
      </c>
      <c r="J2694" s="3" t="s">
        <v>1695</v>
      </c>
      <c r="K2694" s="3" t="s">
        <v>41560</v>
      </c>
      <c r="L2694" s="3" t="s">
        <v>41561</v>
      </c>
      <c r="M2694" s="3" t="s">
        <v>41</v>
      </c>
    </row>
    <row r="2695" ht="22.5" customHeight="1">
      <c r="A2695" s="3" t="s">
        <v>41562</v>
      </c>
      <c r="B2695" s="3" t="s">
        <v>32646</v>
      </c>
      <c r="C2695" s="3" t="s">
        <v>165</v>
      </c>
      <c r="D2695" s="4" t="s">
        <v>19</v>
      </c>
      <c r="E2695" s="3" t="s">
        <v>21</v>
      </c>
      <c r="F2695" s="5">
        <v>20.0</v>
      </c>
      <c r="G2695" s="5">
        <v>30.0</v>
      </c>
      <c r="H2695" s="3" t="s">
        <v>668</v>
      </c>
      <c r="I2695" s="3" t="s">
        <v>57</v>
      </c>
      <c r="J2695" s="3" t="s">
        <v>2357</v>
      </c>
      <c r="K2695" s="3" t="s">
        <v>32649</v>
      </c>
      <c r="L2695" s="3" t="s">
        <v>41564</v>
      </c>
      <c r="M2695" s="3" t="s">
        <v>41</v>
      </c>
    </row>
    <row r="2696" ht="22.5" customHeight="1">
      <c r="A2696" s="3" t="s">
        <v>41566</v>
      </c>
      <c r="B2696" s="3" t="s">
        <v>41567</v>
      </c>
      <c r="C2696" s="3" t="s">
        <v>165</v>
      </c>
      <c r="D2696" s="4" t="s">
        <v>19</v>
      </c>
      <c r="E2696" s="3" t="s">
        <v>20</v>
      </c>
      <c r="F2696" s="5">
        <v>20.0</v>
      </c>
      <c r="G2696" s="5">
        <v>40.0</v>
      </c>
      <c r="H2696" s="3" t="s">
        <v>1025</v>
      </c>
      <c r="I2696" s="3" t="s">
        <v>57</v>
      </c>
      <c r="J2696" s="3" t="s">
        <v>45</v>
      </c>
      <c r="K2696" s="3" t="s">
        <v>41568</v>
      </c>
      <c r="L2696" s="3" t="s">
        <v>41570</v>
      </c>
      <c r="M2696" s="3" t="s">
        <v>159</v>
      </c>
    </row>
    <row r="2697" ht="22.5" customHeight="1">
      <c r="A2697" s="3" t="s">
        <v>41572</v>
      </c>
      <c r="B2697" s="3" t="s">
        <v>41567</v>
      </c>
      <c r="C2697" s="3" t="s">
        <v>165</v>
      </c>
      <c r="D2697" s="4" t="s">
        <v>19</v>
      </c>
      <c r="E2697" s="3" t="s">
        <v>20</v>
      </c>
      <c r="F2697" s="5">
        <v>20.0</v>
      </c>
      <c r="G2697" s="5">
        <v>40.0</v>
      </c>
      <c r="H2697" s="3" t="s">
        <v>1025</v>
      </c>
      <c r="I2697" s="3" t="s">
        <v>57</v>
      </c>
      <c r="J2697" s="3" t="s">
        <v>45</v>
      </c>
      <c r="K2697" s="3" t="s">
        <v>41568</v>
      </c>
      <c r="L2697" s="3" t="s">
        <v>41576</v>
      </c>
      <c r="M2697" s="3" t="s">
        <v>159</v>
      </c>
    </row>
    <row r="2698" ht="22.5" customHeight="1">
      <c r="A2698" s="3" t="s">
        <v>25637</v>
      </c>
      <c r="B2698" s="3" t="s">
        <v>12460</v>
      </c>
      <c r="C2698" s="3" t="s">
        <v>165</v>
      </c>
      <c r="D2698" s="4" t="s">
        <v>19</v>
      </c>
      <c r="E2698" s="3" t="s">
        <v>20</v>
      </c>
      <c r="F2698" s="5">
        <v>20.0</v>
      </c>
      <c r="G2698" s="5">
        <v>30.0</v>
      </c>
      <c r="H2698" s="3" t="s">
        <v>668</v>
      </c>
      <c r="I2698" s="3" t="s">
        <v>23</v>
      </c>
      <c r="J2698" s="3" t="s">
        <v>58</v>
      </c>
      <c r="K2698" s="3" t="s">
        <v>25643</v>
      </c>
      <c r="L2698" s="3" t="s">
        <v>25644</v>
      </c>
      <c r="M2698" s="3" t="s">
        <v>35</v>
      </c>
    </row>
    <row r="2699" ht="22.5" customHeight="1">
      <c r="A2699" s="3" t="s">
        <v>41582</v>
      </c>
      <c r="B2699" s="3" t="s">
        <v>41583</v>
      </c>
      <c r="C2699" s="3" t="s">
        <v>165</v>
      </c>
      <c r="D2699" s="4" t="s">
        <v>19</v>
      </c>
      <c r="E2699" s="3" t="s">
        <v>20</v>
      </c>
      <c r="F2699" s="5">
        <v>20.0</v>
      </c>
      <c r="G2699" s="5">
        <v>30.0</v>
      </c>
      <c r="H2699" s="3" t="s">
        <v>668</v>
      </c>
      <c r="I2699" s="3" t="s">
        <v>57</v>
      </c>
      <c r="J2699" s="3" t="s">
        <v>641</v>
      </c>
      <c r="K2699" s="3" t="s">
        <v>41585</v>
      </c>
      <c r="L2699" s="3" t="s">
        <v>41587</v>
      </c>
      <c r="M2699" s="3" t="s">
        <v>35</v>
      </c>
    </row>
    <row r="2700" ht="22.5" customHeight="1">
      <c r="A2700" s="3" t="s">
        <v>41588</v>
      </c>
      <c r="B2700" s="3" t="s">
        <v>26639</v>
      </c>
      <c r="C2700" s="3" t="s">
        <v>165</v>
      </c>
      <c r="D2700" s="4" t="s">
        <v>19</v>
      </c>
      <c r="E2700" s="3" t="s">
        <v>20</v>
      </c>
      <c r="F2700" s="5">
        <v>20.0</v>
      </c>
      <c r="G2700" s="5">
        <v>30.0</v>
      </c>
      <c r="H2700" s="3" t="s">
        <v>668</v>
      </c>
      <c r="I2700" s="3" t="s">
        <v>57</v>
      </c>
      <c r="J2700" s="3" t="s">
        <v>26641</v>
      </c>
      <c r="K2700" s="3" t="s">
        <v>26644</v>
      </c>
      <c r="L2700" s="3" t="s">
        <v>41591</v>
      </c>
      <c r="M2700" s="3" t="s">
        <v>27</v>
      </c>
    </row>
    <row r="2701" ht="22.5" customHeight="1">
      <c r="A2701" s="3" t="s">
        <v>15009</v>
      </c>
      <c r="B2701" s="3" t="s">
        <v>8335</v>
      </c>
      <c r="C2701" s="3" t="s">
        <v>165</v>
      </c>
      <c r="D2701" s="4" t="s">
        <v>19</v>
      </c>
      <c r="E2701" s="3" t="s">
        <v>20</v>
      </c>
      <c r="F2701" s="5">
        <v>20.0</v>
      </c>
      <c r="G2701" s="5">
        <v>25.0</v>
      </c>
      <c r="H2701" s="3" t="s">
        <v>5864</v>
      </c>
      <c r="I2701" s="3" t="s">
        <v>23</v>
      </c>
      <c r="J2701" s="3" t="s">
        <v>6183</v>
      </c>
      <c r="K2701" s="3" t="s">
        <v>15013</v>
      </c>
      <c r="L2701" s="3" t="s">
        <v>15014</v>
      </c>
      <c r="M2701" s="3" t="s">
        <v>159</v>
      </c>
    </row>
    <row r="2702" ht="22.5" customHeight="1">
      <c r="A2702" s="3" t="s">
        <v>18555</v>
      </c>
      <c r="B2702" s="3" t="s">
        <v>34462</v>
      </c>
      <c r="C2702" s="3" t="s">
        <v>165</v>
      </c>
      <c r="D2702" s="4" t="s">
        <v>19</v>
      </c>
      <c r="E2702" s="3" t="s">
        <v>20</v>
      </c>
      <c r="F2702" s="5">
        <v>20.0</v>
      </c>
      <c r="G2702" s="5">
        <v>30.0</v>
      </c>
      <c r="H2702" s="3" t="s">
        <v>668</v>
      </c>
      <c r="I2702" s="3" t="s">
        <v>23</v>
      </c>
      <c r="J2702" s="3" t="s">
        <v>1695</v>
      </c>
      <c r="K2702" s="3" t="s">
        <v>34469</v>
      </c>
      <c r="L2702" s="3" t="s">
        <v>34467</v>
      </c>
      <c r="M2702" s="3" t="s">
        <v>159</v>
      </c>
    </row>
    <row r="2703" ht="22.5" customHeight="1">
      <c r="A2703" s="3" t="s">
        <v>11085</v>
      </c>
      <c r="B2703" s="3" t="s">
        <v>2320</v>
      </c>
      <c r="C2703" s="3" t="s">
        <v>165</v>
      </c>
      <c r="D2703" s="4" t="s">
        <v>19</v>
      </c>
      <c r="E2703" s="3" t="s">
        <v>20</v>
      </c>
      <c r="F2703" s="5">
        <v>20.0</v>
      </c>
      <c r="G2703" s="5">
        <v>30.0</v>
      </c>
      <c r="H2703" s="3" t="s">
        <v>668</v>
      </c>
      <c r="I2703" s="3" t="s">
        <v>57</v>
      </c>
      <c r="J2703" s="3" t="s">
        <v>38</v>
      </c>
      <c r="K2703" s="3" t="s">
        <v>2322</v>
      </c>
      <c r="L2703" s="3" t="s">
        <v>11089</v>
      </c>
      <c r="M2703" s="3" t="s">
        <v>35</v>
      </c>
    </row>
    <row r="2704" ht="22.5" customHeight="1">
      <c r="A2704" s="3" t="s">
        <v>41596</v>
      </c>
      <c r="B2704" s="3" t="s">
        <v>37434</v>
      </c>
      <c r="C2704" s="3" t="s">
        <v>165</v>
      </c>
      <c r="D2704" s="4" t="s">
        <v>19</v>
      </c>
      <c r="E2704" s="3" t="s">
        <v>117</v>
      </c>
      <c r="F2704" s="5">
        <v>20.0</v>
      </c>
      <c r="G2704" s="5">
        <v>30.0</v>
      </c>
      <c r="H2704" s="3" t="s">
        <v>668</v>
      </c>
      <c r="I2704" s="3" t="s">
        <v>57</v>
      </c>
      <c r="J2704" s="3" t="s">
        <v>15517</v>
      </c>
      <c r="K2704" s="3" t="s">
        <v>37436</v>
      </c>
      <c r="L2704" s="3" t="s">
        <v>41602</v>
      </c>
      <c r="M2704" s="3" t="s">
        <v>35</v>
      </c>
    </row>
    <row r="2705" ht="22.5" customHeight="1">
      <c r="A2705" s="3" t="s">
        <v>21996</v>
      </c>
      <c r="B2705" s="3" t="s">
        <v>37434</v>
      </c>
      <c r="C2705" s="3" t="s">
        <v>165</v>
      </c>
      <c r="D2705" s="4" t="s">
        <v>19</v>
      </c>
      <c r="E2705" s="3" t="s">
        <v>20</v>
      </c>
      <c r="F2705" s="5">
        <v>20.0</v>
      </c>
      <c r="G2705" s="5">
        <v>30.0</v>
      </c>
      <c r="H2705" s="3" t="s">
        <v>668</v>
      </c>
      <c r="I2705" s="3" t="s">
        <v>57</v>
      </c>
      <c r="J2705" s="3" t="s">
        <v>15517</v>
      </c>
      <c r="K2705" s="3" t="s">
        <v>37436</v>
      </c>
      <c r="L2705" s="3" t="s">
        <v>41608</v>
      </c>
      <c r="M2705" s="3" t="s">
        <v>35</v>
      </c>
    </row>
    <row r="2706" ht="22.5" customHeight="1">
      <c r="A2706" s="3" t="s">
        <v>41611</v>
      </c>
      <c r="B2706" s="3" t="s">
        <v>35034</v>
      </c>
      <c r="C2706" s="3" t="s">
        <v>165</v>
      </c>
      <c r="D2706" s="4" t="s">
        <v>19</v>
      </c>
      <c r="E2706" s="3" t="s">
        <v>21</v>
      </c>
      <c r="F2706" s="5">
        <v>20.0</v>
      </c>
      <c r="G2706" s="5">
        <v>30.0</v>
      </c>
      <c r="H2706" s="3" t="s">
        <v>668</v>
      </c>
      <c r="I2706" s="3" t="s">
        <v>23</v>
      </c>
      <c r="J2706" s="3" t="s">
        <v>58</v>
      </c>
      <c r="K2706" s="3" t="s">
        <v>40192</v>
      </c>
      <c r="L2706" s="3" t="s">
        <v>41615</v>
      </c>
      <c r="M2706" s="3" t="s">
        <v>27</v>
      </c>
    </row>
    <row r="2707" ht="22.5" customHeight="1">
      <c r="A2707" s="3" t="s">
        <v>41618</v>
      </c>
      <c r="B2707" s="3" t="s">
        <v>36694</v>
      </c>
      <c r="C2707" s="3" t="s">
        <v>165</v>
      </c>
      <c r="D2707" s="4" t="s">
        <v>19</v>
      </c>
      <c r="E2707" s="3" t="s">
        <v>20</v>
      </c>
      <c r="F2707" s="5">
        <v>20.0</v>
      </c>
      <c r="G2707" s="5">
        <v>30.0</v>
      </c>
      <c r="H2707" s="3" t="s">
        <v>668</v>
      </c>
      <c r="I2707" s="3" t="s">
        <v>57</v>
      </c>
      <c r="J2707" s="3" t="s">
        <v>1695</v>
      </c>
      <c r="K2707" s="3" t="s">
        <v>41621</v>
      </c>
      <c r="L2707" s="3" t="s">
        <v>41623</v>
      </c>
      <c r="M2707" s="3" t="s">
        <v>27</v>
      </c>
    </row>
    <row r="2708" ht="22.5" customHeight="1">
      <c r="A2708" s="3" t="s">
        <v>41625</v>
      </c>
      <c r="B2708" s="3" t="s">
        <v>23036</v>
      </c>
      <c r="C2708" s="3" t="s">
        <v>165</v>
      </c>
      <c r="D2708" s="4" t="s">
        <v>19</v>
      </c>
      <c r="E2708" s="3" t="s">
        <v>20</v>
      </c>
      <c r="F2708" s="5">
        <v>20.0</v>
      </c>
      <c r="G2708" s="5">
        <v>30.0</v>
      </c>
      <c r="H2708" s="3" t="s">
        <v>668</v>
      </c>
      <c r="I2708" s="3" t="s">
        <v>57</v>
      </c>
      <c r="J2708" s="3" t="s">
        <v>12587</v>
      </c>
      <c r="K2708" s="3" t="s">
        <v>12054</v>
      </c>
      <c r="L2708" s="3" t="s">
        <v>41627</v>
      </c>
      <c r="M2708" s="3" t="s">
        <v>41</v>
      </c>
    </row>
    <row r="2709" ht="22.5" customHeight="1">
      <c r="A2709" s="3" t="s">
        <v>25424</v>
      </c>
      <c r="B2709" s="3" t="s">
        <v>8578</v>
      </c>
      <c r="C2709" s="3" t="s">
        <v>165</v>
      </c>
      <c r="D2709" s="4" t="s">
        <v>19</v>
      </c>
      <c r="E2709" s="3" t="s">
        <v>20</v>
      </c>
      <c r="F2709" s="5">
        <v>20.0</v>
      </c>
      <c r="G2709" s="5">
        <v>25.0</v>
      </c>
      <c r="H2709" s="3" t="s">
        <v>5864</v>
      </c>
      <c r="I2709" s="3" t="s">
        <v>23</v>
      </c>
      <c r="J2709" s="3" t="s">
        <v>8580</v>
      </c>
      <c r="K2709" s="3" t="s">
        <v>41631</v>
      </c>
      <c r="L2709" s="3" t="s">
        <v>41632</v>
      </c>
      <c r="M2709" s="3" t="s">
        <v>159</v>
      </c>
    </row>
    <row r="2710" ht="22.5" customHeight="1">
      <c r="A2710" s="3" t="s">
        <v>9662</v>
      </c>
      <c r="B2710" s="3" t="s">
        <v>19050</v>
      </c>
      <c r="C2710" s="3" t="s">
        <v>165</v>
      </c>
      <c r="D2710" s="4" t="s">
        <v>19</v>
      </c>
      <c r="E2710" s="3" t="s">
        <v>20</v>
      </c>
      <c r="F2710" s="5">
        <v>20.0</v>
      </c>
      <c r="G2710" s="5">
        <v>35.0</v>
      </c>
      <c r="H2710" s="3" t="s">
        <v>1821</v>
      </c>
      <c r="I2710" s="3" t="s">
        <v>23</v>
      </c>
      <c r="J2710" s="3" t="s">
        <v>58</v>
      </c>
      <c r="K2710" s="3" t="s">
        <v>19052</v>
      </c>
      <c r="L2710" s="3" t="s">
        <v>41634</v>
      </c>
      <c r="M2710" s="3" t="s">
        <v>35</v>
      </c>
    </row>
    <row r="2711" ht="22.5" customHeight="1">
      <c r="A2711" s="3" t="s">
        <v>41635</v>
      </c>
      <c r="B2711" s="3" t="s">
        <v>9618</v>
      </c>
      <c r="C2711" s="3" t="s">
        <v>17</v>
      </c>
      <c r="D2711" s="4" t="s">
        <v>19</v>
      </c>
      <c r="E2711" s="3" t="s">
        <v>20</v>
      </c>
      <c r="F2711" s="5">
        <v>22.0</v>
      </c>
      <c r="G2711" s="5">
        <v>32.0</v>
      </c>
      <c r="H2711" s="3" t="s">
        <v>15907</v>
      </c>
      <c r="I2711" s="3" t="s">
        <v>23</v>
      </c>
      <c r="J2711" s="3" t="s">
        <v>264</v>
      </c>
      <c r="K2711" s="3" t="s">
        <v>41636</v>
      </c>
      <c r="L2711" s="3" t="s">
        <v>41639</v>
      </c>
      <c r="M2711" s="3" t="s">
        <v>41</v>
      </c>
    </row>
    <row r="2712" ht="22.5" customHeight="1">
      <c r="A2712" s="3" t="s">
        <v>35331</v>
      </c>
      <c r="B2712" s="3" t="s">
        <v>4596</v>
      </c>
      <c r="C2712" s="3" t="s">
        <v>30</v>
      </c>
      <c r="D2712" s="4" t="s">
        <v>19</v>
      </c>
      <c r="E2712" s="3" t="s">
        <v>20</v>
      </c>
      <c r="F2712" s="5">
        <v>23.0</v>
      </c>
      <c r="G2712" s="5">
        <v>46.0</v>
      </c>
      <c r="H2712" s="3" t="s">
        <v>41641</v>
      </c>
      <c r="I2712" s="3" t="s">
        <v>69</v>
      </c>
      <c r="J2712" s="3" t="s">
        <v>99</v>
      </c>
      <c r="K2712" s="3" t="s">
        <v>41642</v>
      </c>
      <c r="L2712" s="3" t="s">
        <v>41643</v>
      </c>
      <c r="M2712" s="3" t="s">
        <v>41</v>
      </c>
    </row>
    <row r="2713" ht="22.5" customHeight="1">
      <c r="A2713" s="3" t="s">
        <v>34181</v>
      </c>
      <c r="B2713" s="3" t="s">
        <v>25976</v>
      </c>
      <c r="C2713" s="3" t="s">
        <v>18</v>
      </c>
      <c r="D2713" s="4" t="s">
        <v>19</v>
      </c>
      <c r="E2713" s="3" t="s">
        <v>20</v>
      </c>
      <c r="F2713" s="5">
        <v>25.0</v>
      </c>
      <c r="G2713" s="5">
        <v>30.0</v>
      </c>
      <c r="H2713" s="3" t="s">
        <v>11236</v>
      </c>
      <c r="I2713" s="3" t="s">
        <v>57</v>
      </c>
      <c r="J2713" s="3" t="s">
        <v>25978</v>
      </c>
      <c r="K2713" s="3" t="s">
        <v>41645</v>
      </c>
      <c r="L2713" s="3" t="s">
        <v>41646</v>
      </c>
      <c r="M2713" s="3" t="s">
        <v>35</v>
      </c>
    </row>
    <row r="2714" ht="22.5" customHeight="1">
      <c r="A2714" s="3" t="s">
        <v>41647</v>
      </c>
      <c r="B2714" s="3" t="s">
        <v>5295</v>
      </c>
      <c r="C2714" s="3" t="s">
        <v>18</v>
      </c>
      <c r="D2714" s="4" t="s">
        <v>19</v>
      </c>
      <c r="E2714" s="3" t="s">
        <v>20</v>
      </c>
      <c r="F2714" s="5">
        <v>25.0</v>
      </c>
      <c r="G2714" s="5">
        <v>50.0</v>
      </c>
      <c r="H2714" s="3" t="s">
        <v>2518</v>
      </c>
      <c r="I2714" s="3" t="s">
        <v>23</v>
      </c>
      <c r="J2714" s="3" t="s">
        <v>5302</v>
      </c>
      <c r="K2714" s="3" t="s">
        <v>3627</v>
      </c>
      <c r="L2714" s="3" t="s">
        <v>41649</v>
      </c>
      <c r="M2714" s="3" t="s">
        <v>159</v>
      </c>
    </row>
    <row r="2715" ht="22.5" customHeight="1">
      <c r="A2715" s="3" t="s">
        <v>41650</v>
      </c>
      <c r="B2715" s="3" t="s">
        <v>18415</v>
      </c>
      <c r="C2715" s="3" t="s">
        <v>18</v>
      </c>
      <c r="D2715" s="4" t="s">
        <v>19</v>
      </c>
      <c r="E2715" s="3" t="s">
        <v>117</v>
      </c>
      <c r="F2715" s="5">
        <v>25.0</v>
      </c>
      <c r="G2715" s="5">
        <v>35.0</v>
      </c>
      <c r="H2715" s="3" t="s">
        <v>5420</v>
      </c>
      <c r="I2715" s="3" t="s">
        <v>23</v>
      </c>
      <c r="J2715" s="3" t="s">
        <v>18417</v>
      </c>
      <c r="K2715" s="3" t="s">
        <v>41651</v>
      </c>
      <c r="L2715" s="3" t="s">
        <v>41652</v>
      </c>
      <c r="M2715" s="3" t="s">
        <v>35</v>
      </c>
    </row>
    <row r="2716" ht="22.5" customHeight="1">
      <c r="A2716" s="3" t="s">
        <v>41653</v>
      </c>
      <c r="B2716" s="3" t="s">
        <v>40568</v>
      </c>
      <c r="C2716" s="3" t="s">
        <v>18</v>
      </c>
      <c r="D2716" s="4" t="s">
        <v>19</v>
      </c>
      <c r="E2716" s="3" t="s">
        <v>117</v>
      </c>
      <c r="F2716" s="5">
        <v>25.0</v>
      </c>
      <c r="G2716" s="5">
        <v>50.0</v>
      </c>
      <c r="H2716" s="3" t="s">
        <v>2518</v>
      </c>
      <c r="I2716" s="3" t="s">
        <v>69</v>
      </c>
      <c r="J2716" s="3" t="s">
        <v>40569</v>
      </c>
      <c r="K2716" s="3" t="s">
        <v>41658</v>
      </c>
      <c r="L2716" s="3" t="s">
        <v>41659</v>
      </c>
      <c r="M2716" s="3" t="s">
        <v>27</v>
      </c>
    </row>
    <row r="2717" ht="22.5" customHeight="1">
      <c r="A2717" s="3" t="s">
        <v>39247</v>
      </c>
      <c r="B2717" s="3" t="s">
        <v>6055</v>
      </c>
      <c r="C2717" s="3" t="s">
        <v>18</v>
      </c>
      <c r="D2717" s="4" t="s">
        <v>19</v>
      </c>
      <c r="E2717" s="3" t="s">
        <v>20</v>
      </c>
      <c r="F2717" s="5">
        <v>25.0</v>
      </c>
      <c r="G2717" s="5">
        <v>35.0</v>
      </c>
      <c r="H2717" s="3" t="s">
        <v>5420</v>
      </c>
      <c r="I2717" s="3" t="s">
        <v>50</v>
      </c>
      <c r="J2717" s="3" t="s">
        <v>38</v>
      </c>
      <c r="K2717" s="3" t="s">
        <v>41661</v>
      </c>
      <c r="L2717" s="3" t="s">
        <v>41663</v>
      </c>
      <c r="M2717" s="3" t="s">
        <v>35</v>
      </c>
    </row>
    <row r="2718" ht="22.5" customHeight="1">
      <c r="A2718" s="3" t="s">
        <v>18311</v>
      </c>
      <c r="B2718" s="3" t="s">
        <v>6055</v>
      </c>
      <c r="C2718" s="3" t="s">
        <v>18</v>
      </c>
      <c r="D2718" s="4" t="s">
        <v>19</v>
      </c>
      <c r="E2718" s="3" t="s">
        <v>20</v>
      </c>
      <c r="F2718" s="5">
        <v>25.0</v>
      </c>
      <c r="G2718" s="5">
        <v>35.0</v>
      </c>
      <c r="H2718" s="3" t="s">
        <v>5420</v>
      </c>
      <c r="I2718" s="3" t="s">
        <v>50</v>
      </c>
      <c r="J2718" s="3" t="s">
        <v>38</v>
      </c>
      <c r="K2718" s="3" t="s">
        <v>41661</v>
      </c>
      <c r="L2718" s="3" t="s">
        <v>41666</v>
      </c>
      <c r="M2718" s="3" t="s">
        <v>35</v>
      </c>
    </row>
    <row r="2719" ht="22.5" customHeight="1">
      <c r="A2719" s="3" t="s">
        <v>41669</v>
      </c>
      <c r="B2719" s="3" t="s">
        <v>6055</v>
      </c>
      <c r="C2719" s="3" t="s">
        <v>18</v>
      </c>
      <c r="D2719" s="4" t="s">
        <v>19</v>
      </c>
      <c r="E2719" s="3" t="s">
        <v>20</v>
      </c>
      <c r="F2719" s="5">
        <v>25.0</v>
      </c>
      <c r="G2719" s="5">
        <v>35.0</v>
      </c>
      <c r="H2719" s="3" t="s">
        <v>5420</v>
      </c>
      <c r="I2719" s="3" t="s">
        <v>50</v>
      </c>
      <c r="J2719" s="3" t="s">
        <v>38</v>
      </c>
      <c r="K2719" s="3" t="s">
        <v>41661</v>
      </c>
      <c r="L2719" s="3" t="s">
        <v>41672</v>
      </c>
      <c r="M2719" s="3" t="s">
        <v>35</v>
      </c>
    </row>
    <row r="2720" ht="22.5" customHeight="1">
      <c r="A2720" s="3" t="s">
        <v>41673</v>
      </c>
      <c r="B2720" s="3" t="s">
        <v>41675</v>
      </c>
      <c r="C2720" s="3" t="s">
        <v>18</v>
      </c>
      <c r="D2720" s="4" t="s">
        <v>19</v>
      </c>
      <c r="E2720" s="3" t="s">
        <v>20</v>
      </c>
      <c r="F2720" s="5">
        <v>25.0</v>
      </c>
      <c r="G2720" s="5">
        <v>50.0</v>
      </c>
      <c r="H2720" s="3" t="s">
        <v>2518</v>
      </c>
      <c r="I2720" s="3" t="s">
        <v>57</v>
      </c>
      <c r="J2720" s="3" t="s">
        <v>2630</v>
      </c>
      <c r="K2720" s="3" t="s">
        <v>41678</v>
      </c>
      <c r="L2720" s="3" t="s">
        <v>41679</v>
      </c>
      <c r="M2720" s="3" t="s">
        <v>41</v>
      </c>
    </row>
    <row r="2721" ht="22.5" customHeight="1">
      <c r="A2721" s="3" t="s">
        <v>35331</v>
      </c>
      <c r="B2721" s="3" t="s">
        <v>20177</v>
      </c>
      <c r="C2721" s="3" t="s">
        <v>18</v>
      </c>
      <c r="D2721" s="4" t="s">
        <v>19</v>
      </c>
      <c r="E2721" s="3" t="s">
        <v>20</v>
      </c>
      <c r="F2721" s="5">
        <v>25.0</v>
      </c>
      <c r="G2721" s="5">
        <v>50.0</v>
      </c>
      <c r="H2721" s="3" t="s">
        <v>2518</v>
      </c>
      <c r="I2721" s="3" t="s">
        <v>23</v>
      </c>
      <c r="J2721" s="3" t="s">
        <v>14856</v>
      </c>
      <c r="K2721" s="3" t="s">
        <v>41681</v>
      </c>
      <c r="L2721" s="3" t="s">
        <v>41684</v>
      </c>
      <c r="M2721" s="3" t="s">
        <v>27</v>
      </c>
    </row>
    <row r="2722" ht="22.5" customHeight="1">
      <c r="A2722" s="3" t="s">
        <v>41685</v>
      </c>
      <c r="B2722" s="3" t="s">
        <v>16573</v>
      </c>
      <c r="C2722" s="3" t="s">
        <v>18</v>
      </c>
      <c r="D2722" s="4" t="s">
        <v>19</v>
      </c>
      <c r="E2722" s="3" t="s">
        <v>20</v>
      </c>
      <c r="F2722" s="5">
        <v>25.0</v>
      </c>
      <c r="G2722" s="5">
        <v>50.0</v>
      </c>
      <c r="H2722" s="3" t="s">
        <v>2518</v>
      </c>
      <c r="I2722" s="3" t="s">
        <v>57</v>
      </c>
      <c r="J2722" s="3" t="s">
        <v>2344</v>
      </c>
      <c r="K2722" s="3" t="s">
        <v>41687</v>
      </c>
      <c r="L2722" s="3" t="s">
        <v>41689</v>
      </c>
      <c r="M2722" s="3" t="s">
        <v>27</v>
      </c>
    </row>
    <row r="2723" ht="22.5" customHeight="1">
      <c r="A2723" s="3" t="s">
        <v>41690</v>
      </c>
      <c r="B2723" s="3" t="s">
        <v>25048</v>
      </c>
      <c r="C2723" s="3" t="s">
        <v>18</v>
      </c>
      <c r="D2723" s="4" t="s">
        <v>19</v>
      </c>
      <c r="E2723" s="3" t="s">
        <v>21</v>
      </c>
      <c r="F2723" s="5">
        <v>25.0</v>
      </c>
      <c r="G2723" s="5">
        <v>40.0</v>
      </c>
      <c r="H2723" s="3" t="s">
        <v>3598</v>
      </c>
      <c r="I2723" s="3" t="s">
        <v>23</v>
      </c>
      <c r="J2723" s="3" t="s">
        <v>3873</v>
      </c>
      <c r="K2723" s="3" t="s">
        <v>41693</v>
      </c>
      <c r="L2723" s="3" t="s">
        <v>41694</v>
      </c>
      <c r="M2723" s="3" t="s">
        <v>257</v>
      </c>
    </row>
    <row r="2724" ht="22.5" customHeight="1">
      <c r="A2724" s="3" t="s">
        <v>41695</v>
      </c>
      <c r="B2724" s="3" t="s">
        <v>29173</v>
      </c>
      <c r="C2724" s="3" t="s">
        <v>18</v>
      </c>
      <c r="D2724" s="4" t="s">
        <v>19</v>
      </c>
      <c r="E2724" s="3" t="s">
        <v>127</v>
      </c>
      <c r="F2724" s="5">
        <v>25.0</v>
      </c>
      <c r="G2724" s="5">
        <v>50.0</v>
      </c>
      <c r="H2724" s="3" t="s">
        <v>2518</v>
      </c>
      <c r="I2724" s="3" t="s">
        <v>50</v>
      </c>
      <c r="J2724" s="3" t="s">
        <v>264</v>
      </c>
      <c r="K2724" s="3" t="s">
        <v>12851</v>
      </c>
      <c r="L2724" s="3" t="s">
        <v>41698</v>
      </c>
      <c r="M2724" s="3" t="s">
        <v>35</v>
      </c>
    </row>
    <row r="2725" ht="22.5" customHeight="1">
      <c r="A2725" s="3" t="s">
        <v>41701</v>
      </c>
      <c r="B2725" s="3" t="s">
        <v>8593</v>
      </c>
      <c r="C2725" s="3" t="s">
        <v>18</v>
      </c>
      <c r="D2725" s="4" t="s">
        <v>19</v>
      </c>
      <c r="E2725" s="3" t="s">
        <v>20</v>
      </c>
      <c r="F2725" s="5">
        <v>25.0</v>
      </c>
      <c r="G2725" s="5">
        <v>40.0</v>
      </c>
      <c r="H2725" s="3" t="s">
        <v>3598</v>
      </c>
      <c r="I2725" s="3" t="s">
        <v>23</v>
      </c>
      <c r="J2725" s="3" t="s">
        <v>726</v>
      </c>
      <c r="K2725" s="3" t="s">
        <v>41702</v>
      </c>
      <c r="L2725" s="3" t="s">
        <v>41703</v>
      </c>
      <c r="M2725" s="3" t="s">
        <v>41</v>
      </c>
    </row>
    <row r="2726" ht="22.5" customHeight="1">
      <c r="A2726" s="3" t="s">
        <v>41704</v>
      </c>
      <c r="B2726" s="3" t="s">
        <v>38291</v>
      </c>
      <c r="C2726" s="3" t="s">
        <v>18</v>
      </c>
      <c r="D2726" s="4" t="s">
        <v>19</v>
      </c>
      <c r="E2726" s="3" t="s">
        <v>20</v>
      </c>
      <c r="F2726" s="5">
        <v>25.0</v>
      </c>
      <c r="G2726" s="5">
        <v>50.0</v>
      </c>
      <c r="H2726" s="3" t="s">
        <v>2518</v>
      </c>
      <c r="I2726" s="3" t="s">
        <v>57</v>
      </c>
      <c r="J2726" s="3" t="s">
        <v>58</v>
      </c>
      <c r="K2726" s="3" t="s">
        <v>38346</v>
      </c>
      <c r="L2726" s="3" t="s">
        <v>41708</v>
      </c>
      <c r="M2726" s="3" t="s">
        <v>27</v>
      </c>
    </row>
    <row r="2727" ht="22.5" customHeight="1">
      <c r="A2727" s="3" t="s">
        <v>41709</v>
      </c>
      <c r="B2727" s="3" t="s">
        <v>4324</v>
      </c>
      <c r="C2727" s="3" t="s">
        <v>18</v>
      </c>
      <c r="D2727" s="4" t="s">
        <v>19</v>
      </c>
      <c r="E2727" s="3" t="s">
        <v>20</v>
      </c>
      <c r="F2727" s="5">
        <v>25.0</v>
      </c>
      <c r="G2727" s="5">
        <v>35.0</v>
      </c>
      <c r="H2727" s="3" t="s">
        <v>5420</v>
      </c>
      <c r="I2727" s="3" t="s">
        <v>3369</v>
      </c>
      <c r="J2727" s="3" t="s">
        <v>99</v>
      </c>
      <c r="K2727" s="3" t="s">
        <v>10088</v>
      </c>
      <c r="L2727" s="3" t="s">
        <v>41711</v>
      </c>
      <c r="M2727" s="3" t="s">
        <v>159</v>
      </c>
    </row>
    <row r="2728" ht="22.5" customHeight="1">
      <c r="A2728" s="3" t="s">
        <v>41712</v>
      </c>
      <c r="B2728" s="3" t="s">
        <v>12371</v>
      </c>
      <c r="C2728" s="3" t="s">
        <v>18</v>
      </c>
      <c r="D2728" s="4" t="s">
        <v>19</v>
      </c>
      <c r="E2728" s="3" t="s">
        <v>20</v>
      </c>
      <c r="F2728" s="5">
        <v>25.0</v>
      </c>
      <c r="G2728" s="5">
        <v>50.0</v>
      </c>
      <c r="H2728" s="3" t="s">
        <v>2518</v>
      </c>
      <c r="I2728" s="3" t="s">
        <v>57</v>
      </c>
      <c r="J2728" s="3" t="s">
        <v>12380</v>
      </c>
      <c r="K2728" s="3" t="s">
        <v>26866</v>
      </c>
      <c r="L2728" s="3" t="s">
        <v>41714</v>
      </c>
      <c r="M2728" s="3" t="s">
        <v>35</v>
      </c>
    </row>
    <row r="2729" ht="22.5" customHeight="1">
      <c r="A2729" s="3" t="s">
        <v>41716</v>
      </c>
      <c r="B2729" s="3" t="s">
        <v>6963</v>
      </c>
      <c r="C2729" s="3" t="s">
        <v>17</v>
      </c>
      <c r="D2729" s="4" t="s">
        <v>19</v>
      </c>
      <c r="E2729" s="3" t="s">
        <v>20</v>
      </c>
      <c r="F2729" s="5">
        <v>25.0</v>
      </c>
      <c r="G2729" s="5">
        <v>35.0</v>
      </c>
      <c r="H2729" s="3" t="s">
        <v>5420</v>
      </c>
      <c r="I2729" s="3" t="s">
        <v>23</v>
      </c>
      <c r="J2729" s="3" t="s">
        <v>6965</v>
      </c>
      <c r="K2729" s="3" t="s">
        <v>41718</v>
      </c>
      <c r="L2729" s="3" t="s">
        <v>41720</v>
      </c>
      <c r="M2729" s="3" t="s">
        <v>35</v>
      </c>
    </row>
    <row r="2730" ht="22.5" customHeight="1">
      <c r="A2730" s="3" t="s">
        <v>28764</v>
      </c>
      <c r="B2730" s="3" t="s">
        <v>6448</v>
      </c>
      <c r="C2730" s="3" t="s">
        <v>17</v>
      </c>
      <c r="D2730" s="4" t="s">
        <v>19</v>
      </c>
      <c r="E2730" s="3" t="s">
        <v>20</v>
      </c>
      <c r="F2730" s="5">
        <v>25.0</v>
      </c>
      <c r="G2730" s="5">
        <v>35.0</v>
      </c>
      <c r="H2730" s="3" t="s">
        <v>5420</v>
      </c>
      <c r="I2730" s="3" t="s">
        <v>23</v>
      </c>
      <c r="J2730" s="3" t="s">
        <v>6449</v>
      </c>
      <c r="K2730" s="3" t="s">
        <v>13360</v>
      </c>
      <c r="L2730" s="3" t="s">
        <v>41723</v>
      </c>
      <c r="M2730" s="3" t="s">
        <v>35</v>
      </c>
    </row>
    <row r="2731" ht="22.5" customHeight="1">
      <c r="A2731" s="3" t="s">
        <v>34892</v>
      </c>
      <c r="B2731" s="3" t="s">
        <v>956</v>
      </c>
      <c r="C2731" s="3" t="s">
        <v>17</v>
      </c>
      <c r="D2731" s="4" t="s">
        <v>19</v>
      </c>
      <c r="E2731" s="3" t="s">
        <v>20</v>
      </c>
      <c r="F2731" s="5">
        <v>25.0</v>
      </c>
      <c r="G2731" s="5">
        <v>40.0</v>
      </c>
      <c r="H2731" s="3" t="s">
        <v>3598</v>
      </c>
      <c r="I2731" s="3" t="s">
        <v>23</v>
      </c>
      <c r="J2731" s="3" t="s">
        <v>962</v>
      </c>
      <c r="K2731" s="3" t="s">
        <v>3178</v>
      </c>
      <c r="L2731" s="3" t="s">
        <v>41725</v>
      </c>
      <c r="M2731" s="3" t="s">
        <v>159</v>
      </c>
    </row>
    <row r="2732" ht="22.5" customHeight="1">
      <c r="A2732" s="3" t="s">
        <v>37328</v>
      </c>
      <c r="B2732" s="3" t="s">
        <v>7751</v>
      </c>
      <c r="C2732" s="3" t="s">
        <v>17</v>
      </c>
      <c r="D2732" s="4" t="s">
        <v>19</v>
      </c>
      <c r="E2732" s="3" t="s">
        <v>20</v>
      </c>
      <c r="F2732" s="5">
        <v>25.0</v>
      </c>
      <c r="G2732" s="5">
        <v>40.0</v>
      </c>
      <c r="H2732" s="3" t="s">
        <v>3598</v>
      </c>
      <c r="I2732" s="3" t="s">
        <v>57</v>
      </c>
      <c r="J2732" s="3" t="s">
        <v>1350</v>
      </c>
      <c r="K2732" s="3" t="s">
        <v>7754</v>
      </c>
      <c r="L2732" s="3" t="s">
        <v>41727</v>
      </c>
      <c r="M2732" s="3" t="s">
        <v>41</v>
      </c>
    </row>
    <row r="2733" ht="22.5" customHeight="1">
      <c r="A2733" s="3" t="s">
        <v>41728</v>
      </c>
      <c r="B2733" s="3" t="s">
        <v>41729</v>
      </c>
      <c r="C2733" s="3" t="s">
        <v>17</v>
      </c>
      <c r="D2733" s="4" t="s">
        <v>19</v>
      </c>
      <c r="E2733" s="3" t="s">
        <v>20</v>
      </c>
      <c r="F2733" s="5">
        <v>25.0</v>
      </c>
      <c r="G2733" s="5">
        <v>30.0</v>
      </c>
      <c r="H2733" s="3" t="s">
        <v>11236</v>
      </c>
      <c r="I2733" s="3" t="s">
        <v>57</v>
      </c>
      <c r="J2733" s="3" t="s">
        <v>58</v>
      </c>
      <c r="K2733" s="3" t="s">
        <v>1771</v>
      </c>
      <c r="L2733" s="3" t="s">
        <v>41730</v>
      </c>
      <c r="M2733" s="3" t="s">
        <v>41</v>
      </c>
    </row>
    <row r="2734" ht="22.5" customHeight="1">
      <c r="A2734" s="3" t="s">
        <v>41731</v>
      </c>
      <c r="B2734" s="3" t="s">
        <v>3129</v>
      </c>
      <c r="C2734" s="3" t="s">
        <v>17</v>
      </c>
      <c r="D2734" s="4" t="s">
        <v>19</v>
      </c>
      <c r="E2734" s="3" t="s">
        <v>117</v>
      </c>
      <c r="F2734" s="5">
        <v>25.0</v>
      </c>
      <c r="G2734" s="5">
        <v>40.0</v>
      </c>
      <c r="H2734" s="3" t="s">
        <v>3598</v>
      </c>
      <c r="I2734" s="3" t="s">
        <v>69</v>
      </c>
      <c r="J2734" s="3" t="s">
        <v>84</v>
      </c>
      <c r="K2734" s="3" t="s">
        <v>41732</v>
      </c>
      <c r="L2734" s="3" t="s">
        <v>41733</v>
      </c>
      <c r="M2734" s="3" t="s">
        <v>159</v>
      </c>
    </row>
    <row r="2735" ht="22.5" customHeight="1">
      <c r="A2735" s="3" t="s">
        <v>41734</v>
      </c>
      <c r="B2735" s="3" t="s">
        <v>41735</v>
      </c>
      <c r="C2735" s="3" t="s">
        <v>17</v>
      </c>
      <c r="D2735" s="4" t="s">
        <v>19</v>
      </c>
      <c r="E2735" s="3" t="s">
        <v>20</v>
      </c>
      <c r="F2735" s="5">
        <v>25.0</v>
      </c>
      <c r="G2735" s="5">
        <v>50.0</v>
      </c>
      <c r="H2735" s="3" t="s">
        <v>2518</v>
      </c>
      <c r="I2735" s="3" t="s">
        <v>57</v>
      </c>
      <c r="J2735" s="3" t="s">
        <v>2737</v>
      </c>
      <c r="K2735" s="3" t="s">
        <v>32375</v>
      </c>
      <c r="L2735" s="3" t="s">
        <v>41737</v>
      </c>
      <c r="M2735" s="3" t="s">
        <v>41</v>
      </c>
    </row>
    <row r="2736" ht="22.5" customHeight="1">
      <c r="A2736" s="3" t="s">
        <v>37295</v>
      </c>
      <c r="B2736" s="3" t="s">
        <v>34291</v>
      </c>
      <c r="C2736" s="3" t="s">
        <v>17</v>
      </c>
      <c r="D2736" s="4" t="s">
        <v>19</v>
      </c>
      <c r="E2736" s="3" t="s">
        <v>20</v>
      </c>
      <c r="F2736" s="5">
        <v>25.0</v>
      </c>
      <c r="G2736" s="5">
        <v>45.0</v>
      </c>
      <c r="H2736" s="3" t="s">
        <v>5459</v>
      </c>
      <c r="I2736" s="3" t="s">
        <v>23</v>
      </c>
      <c r="J2736" s="3" t="s">
        <v>30718</v>
      </c>
      <c r="K2736" s="3" t="s">
        <v>37199</v>
      </c>
      <c r="L2736" s="3" t="s">
        <v>41738</v>
      </c>
      <c r="M2736" s="3" t="s">
        <v>159</v>
      </c>
    </row>
    <row r="2737" ht="22.5" customHeight="1">
      <c r="A2737" s="3" t="s">
        <v>4547</v>
      </c>
      <c r="B2737" s="3" t="s">
        <v>41739</v>
      </c>
      <c r="C2737" s="3" t="s">
        <v>17</v>
      </c>
      <c r="D2737" s="4" t="s">
        <v>19</v>
      </c>
      <c r="E2737" s="3" t="s">
        <v>117</v>
      </c>
      <c r="F2737" s="5">
        <v>25.0</v>
      </c>
      <c r="G2737" s="5">
        <v>40.0</v>
      </c>
      <c r="H2737" s="3" t="s">
        <v>3598</v>
      </c>
      <c r="I2737" s="3" t="s">
        <v>57</v>
      </c>
      <c r="J2737" s="3" t="s">
        <v>5118</v>
      </c>
      <c r="K2737" s="3" t="s">
        <v>41740</v>
      </c>
      <c r="L2737" s="3" t="s">
        <v>41741</v>
      </c>
      <c r="M2737" s="3" t="s">
        <v>35</v>
      </c>
    </row>
    <row r="2738" ht="22.5" customHeight="1">
      <c r="A2738" s="3" t="s">
        <v>4177</v>
      </c>
      <c r="B2738" s="3" t="s">
        <v>40359</v>
      </c>
      <c r="C2738" s="3" t="s">
        <v>17</v>
      </c>
      <c r="D2738" s="4" t="s">
        <v>19</v>
      </c>
      <c r="E2738" s="3" t="s">
        <v>20</v>
      </c>
      <c r="F2738" s="5">
        <v>25.0</v>
      </c>
      <c r="G2738" s="5">
        <v>50.0</v>
      </c>
      <c r="H2738" s="3" t="s">
        <v>2518</v>
      </c>
      <c r="I2738" s="3" t="s">
        <v>57</v>
      </c>
      <c r="J2738" s="3" t="s">
        <v>41742</v>
      </c>
      <c r="K2738" s="3" t="s">
        <v>41743</v>
      </c>
      <c r="L2738" s="3" t="s">
        <v>41745</v>
      </c>
      <c r="M2738" s="3" t="s">
        <v>41</v>
      </c>
    </row>
    <row r="2739" ht="22.5" customHeight="1">
      <c r="A2739" s="3" t="s">
        <v>41746</v>
      </c>
      <c r="B2739" s="3" t="s">
        <v>26233</v>
      </c>
      <c r="C2739" s="3" t="s">
        <v>17</v>
      </c>
      <c r="D2739" s="4" t="s">
        <v>19</v>
      </c>
      <c r="E2739" s="3" t="s">
        <v>20</v>
      </c>
      <c r="F2739" s="5">
        <v>25.0</v>
      </c>
      <c r="G2739" s="5">
        <v>40.0</v>
      </c>
      <c r="H2739" s="3" t="s">
        <v>3598</v>
      </c>
      <c r="I2739" s="3" t="s">
        <v>23</v>
      </c>
      <c r="J2739" s="3" t="s">
        <v>26258</v>
      </c>
      <c r="K2739" s="3" t="s">
        <v>26260</v>
      </c>
      <c r="L2739" s="3" t="s">
        <v>41750</v>
      </c>
      <c r="M2739" s="3" t="s">
        <v>257</v>
      </c>
    </row>
    <row r="2740" ht="22.5" customHeight="1">
      <c r="A2740" s="3" t="s">
        <v>41751</v>
      </c>
      <c r="B2740" s="3" t="s">
        <v>38917</v>
      </c>
      <c r="C2740" s="3" t="s">
        <v>17</v>
      </c>
      <c r="D2740" s="4" t="s">
        <v>19</v>
      </c>
      <c r="E2740" s="3" t="s">
        <v>127</v>
      </c>
      <c r="F2740" s="5">
        <v>25.0</v>
      </c>
      <c r="G2740" s="5">
        <v>40.0</v>
      </c>
      <c r="H2740" s="3" t="s">
        <v>3598</v>
      </c>
      <c r="I2740" s="3" t="s">
        <v>23</v>
      </c>
      <c r="J2740" s="3" t="s">
        <v>498</v>
      </c>
      <c r="K2740" s="3" t="s">
        <v>38918</v>
      </c>
      <c r="L2740" s="3" t="s">
        <v>41754</v>
      </c>
      <c r="M2740" s="3" t="s">
        <v>35</v>
      </c>
    </row>
    <row r="2741" ht="22.5" customHeight="1">
      <c r="A2741" s="3" t="s">
        <v>30160</v>
      </c>
      <c r="B2741" s="3" t="s">
        <v>40359</v>
      </c>
      <c r="C2741" s="3" t="s">
        <v>17</v>
      </c>
      <c r="D2741" s="4" t="s">
        <v>19</v>
      </c>
      <c r="E2741" s="3" t="s">
        <v>117</v>
      </c>
      <c r="F2741" s="5">
        <v>25.0</v>
      </c>
      <c r="G2741" s="5">
        <v>50.0</v>
      </c>
      <c r="H2741" s="3" t="s">
        <v>2518</v>
      </c>
      <c r="I2741" s="3" t="s">
        <v>50</v>
      </c>
      <c r="J2741" s="3" t="s">
        <v>41742</v>
      </c>
      <c r="K2741" s="3" t="s">
        <v>41757</v>
      </c>
      <c r="L2741" s="3" t="s">
        <v>41758</v>
      </c>
      <c r="M2741" s="3" t="s">
        <v>41</v>
      </c>
    </row>
    <row r="2742" ht="22.5" customHeight="1">
      <c r="A2742" s="3" t="s">
        <v>41759</v>
      </c>
      <c r="B2742" s="3" t="s">
        <v>6396</v>
      </c>
      <c r="C2742" s="3" t="s">
        <v>17</v>
      </c>
      <c r="D2742" s="4" t="s">
        <v>19</v>
      </c>
      <c r="E2742" s="3" t="s">
        <v>20</v>
      </c>
      <c r="F2742" s="5">
        <v>25.0</v>
      </c>
      <c r="G2742" s="5">
        <v>35.0</v>
      </c>
      <c r="H2742" s="3" t="s">
        <v>5420</v>
      </c>
      <c r="I2742" s="3" t="s">
        <v>69</v>
      </c>
      <c r="J2742" s="3" t="s">
        <v>901</v>
      </c>
      <c r="K2742" s="3" t="s">
        <v>5591</v>
      </c>
      <c r="L2742" s="3" t="s">
        <v>41762</v>
      </c>
      <c r="M2742" s="3" t="s">
        <v>159</v>
      </c>
    </row>
    <row r="2743" ht="22.5" customHeight="1">
      <c r="A2743" s="3" t="s">
        <v>41763</v>
      </c>
      <c r="B2743" s="3" t="s">
        <v>37208</v>
      </c>
      <c r="C2743" s="3" t="s">
        <v>17</v>
      </c>
      <c r="D2743" s="4" t="s">
        <v>19</v>
      </c>
      <c r="E2743" s="3" t="s">
        <v>20</v>
      </c>
      <c r="F2743" s="5">
        <v>25.0</v>
      </c>
      <c r="G2743" s="5">
        <v>40.0</v>
      </c>
      <c r="H2743" s="3" t="s">
        <v>3598</v>
      </c>
      <c r="I2743" s="3" t="s">
        <v>57</v>
      </c>
      <c r="J2743" s="3" t="s">
        <v>58</v>
      </c>
      <c r="K2743" s="3" t="s">
        <v>37214</v>
      </c>
      <c r="L2743" s="3" t="s">
        <v>41767</v>
      </c>
      <c r="M2743" s="3" t="s">
        <v>159</v>
      </c>
    </row>
    <row r="2744" ht="22.5" customHeight="1">
      <c r="A2744" s="3" t="s">
        <v>41768</v>
      </c>
      <c r="B2744" s="3" t="s">
        <v>41769</v>
      </c>
      <c r="C2744" s="3" t="s">
        <v>17</v>
      </c>
      <c r="D2744" s="4" t="s">
        <v>19</v>
      </c>
      <c r="E2744" s="3" t="s">
        <v>20</v>
      </c>
      <c r="F2744" s="5">
        <v>25.0</v>
      </c>
      <c r="G2744" s="5">
        <v>35.0</v>
      </c>
      <c r="H2744" s="3" t="s">
        <v>5420</v>
      </c>
      <c r="I2744" s="3" t="s">
        <v>57</v>
      </c>
      <c r="J2744" s="3" t="s">
        <v>41770</v>
      </c>
      <c r="K2744" s="3" t="s">
        <v>41771</v>
      </c>
      <c r="L2744" s="3" t="s">
        <v>41772</v>
      </c>
      <c r="M2744" s="3" t="s">
        <v>41</v>
      </c>
    </row>
    <row r="2745" ht="22.5" customHeight="1">
      <c r="A2745" s="3" t="s">
        <v>13789</v>
      </c>
      <c r="B2745" s="3" t="s">
        <v>26339</v>
      </c>
      <c r="C2745" s="3" t="s">
        <v>17</v>
      </c>
      <c r="D2745" s="4" t="s">
        <v>19</v>
      </c>
      <c r="E2745" s="3" t="s">
        <v>20</v>
      </c>
      <c r="F2745" s="5">
        <v>25.0</v>
      </c>
      <c r="G2745" s="5">
        <v>35.0</v>
      </c>
      <c r="H2745" s="3" t="s">
        <v>5420</v>
      </c>
      <c r="I2745" s="3" t="s">
        <v>23</v>
      </c>
      <c r="J2745" s="3" t="s">
        <v>109</v>
      </c>
      <c r="K2745" s="3" t="s">
        <v>26344</v>
      </c>
      <c r="L2745" s="3" t="s">
        <v>41778</v>
      </c>
      <c r="M2745" s="3" t="s">
        <v>27</v>
      </c>
    </row>
    <row r="2746" ht="22.5" customHeight="1">
      <c r="A2746" s="3" t="s">
        <v>4304</v>
      </c>
      <c r="B2746" s="3" t="s">
        <v>29327</v>
      </c>
      <c r="C2746" s="3" t="s">
        <v>17</v>
      </c>
      <c r="D2746" s="4" t="s">
        <v>19</v>
      </c>
      <c r="E2746" s="3" t="s">
        <v>20</v>
      </c>
      <c r="F2746" s="5">
        <v>25.0</v>
      </c>
      <c r="G2746" s="5">
        <v>30.0</v>
      </c>
      <c r="H2746" s="3" t="s">
        <v>11236</v>
      </c>
      <c r="I2746" s="3" t="s">
        <v>23</v>
      </c>
      <c r="J2746" s="3" t="s">
        <v>39153</v>
      </c>
      <c r="K2746" s="3" t="s">
        <v>41780</v>
      </c>
      <c r="L2746" s="3" t="s">
        <v>41781</v>
      </c>
      <c r="M2746" s="3" t="s">
        <v>159</v>
      </c>
    </row>
    <row r="2747" ht="22.5" customHeight="1">
      <c r="A2747" s="3" t="s">
        <v>41782</v>
      </c>
      <c r="B2747" s="3" t="s">
        <v>41783</v>
      </c>
      <c r="C2747" s="3" t="s">
        <v>17</v>
      </c>
      <c r="D2747" s="4" t="s">
        <v>19</v>
      </c>
      <c r="E2747" s="3" t="s">
        <v>20</v>
      </c>
      <c r="F2747" s="5">
        <v>25.0</v>
      </c>
      <c r="G2747" s="5">
        <v>35.0</v>
      </c>
      <c r="H2747" s="3" t="s">
        <v>5420</v>
      </c>
      <c r="I2747" s="3" t="s">
        <v>23</v>
      </c>
      <c r="J2747" s="3" t="s">
        <v>489</v>
      </c>
      <c r="K2747" s="3" t="s">
        <v>41784</v>
      </c>
      <c r="L2747" s="3" t="s">
        <v>41785</v>
      </c>
      <c r="M2747" s="3" t="s">
        <v>35</v>
      </c>
    </row>
    <row r="2748" ht="22.5" customHeight="1">
      <c r="A2748" s="3" t="s">
        <v>41786</v>
      </c>
      <c r="B2748" s="3" t="s">
        <v>4234</v>
      </c>
      <c r="C2748" s="3" t="s">
        <v>17</v>
      </c>
      <c r="D2748" s="4" t="s">
        <v>19</v>
      </c>
      <c r="E2748" s="3" t="s">
        <v>20</v>
      </c>
      <c r="F2748" s="5">
        <v>25.0</v>
      </c>
      <c r="G2748" s="5">
        <v>35.0</v>
      </c>
      <c r="H2748" s="3" t="s">
        <v>5420</v>
      </c>
      <c r="I2748" s="3" t="s">
        <v>23</v>
      </c>
      <c r="J2748" s="3" t="s">
        <v>4235</v>
      </c>
      <c r="K2748" s="3" t="s">
        <v>41788</v>
      </c>
      <c r="L2748" s="3" t="s">
        <v>41789</v>
      </c>
      <c r="M2748" s="3" t="s">
        <v>159</v>
      </c>
    </row>
    <row r="2749" ht="22.5" customHeight="1">
      <c r="A2749" s="3" t="s">
        <v>25121</v>
      </c>
      <c r="B2749" s="3" t="s">
        <v>13157</v>
      </c>
      <c r="C2749" s="3" t="s">
        <v>17</v>
      </c>
      <c r="D2749" s="4" t="s">
        <v>19</v>
      </c>
      <c r="E2749" s="3" t="s">
        <v>20</v>
      </c>
      <c r="F2749" s="5">
        <v>25.0</v>
      </c>
      <c r="G2749" s="5">
        <v>35.0</v>
      </c>
      <c r="H2749" s="3" t="s">
        <v>5420</v>
      </c>
      <c r="I2749" s="3" t="s">
        <v>23</v>
      </c>
      <c r="J2749" s="3" t="s">
        <v>58</v>
      </c>
      <c r="K2749" s="3" t="s">
        <v>37230</v>
      </c>
      <c r="L2749" s="3" t="s">
        <v>41790</v>
      </c>
      <c r="M2749" s="3" t="s">
        <v>159</v>
      </c>
    </row>
    <row r="2750" ht="22.5" customHeight="1">
      <c r="A2750" s="3" t="s">
        <v>41791</v>
      </c>
      <c r="B2750" s="3" t="s">
        <v>5076</v>
      </c>
      <c r="C2750" s="3" t="s">
        <v>17</v>
      </c>
      <c r="D2750" s="4" t="s">
        <v>19</v>
      </c>
      <c r="E2750" s="3" t="s">
        <v>20</v>
      </c>
      <c r="F2750" s="5">
        <v>25.0</v>
      </c>
      <c r="G2750" s="5">
        <v>50.0</v>
      </c>
      <c r="H2750" s="3" t="s">
        <v>2518</v>
      </c>
      <c r="I2750" s="3" t="s">
        <v>57</v>
      </c>
      <c r="J2750" s="3" t="s">
        <v>45</v>
      </c>
      <c r="K2750" s="3" t="s">
        <v>141</v>
      </c>
      <c r="L2750" s="3" t="s">
        <v>41792</v>
      </c>
      <c r="M2750" s="3" t="s">
        <v>257</v>
      </c>
    </row>
    <row r="2751" ht="22.5" customHeight="1">
      <c r="A2751" s="3" t="s">
        <v>41793</v>
      </c>
      <c r="B2751" s="3" t="s">
        <v>41794</v>
      </c>
      <c r="C2751" s="3" t="s">
        <v>17</v>
      </c>
      <c r="D2751" s="4" t="s">
        <v>19</v>
      </c>
      <c r="E2751" s="3" t="s">
        <v>20</v>
      </c>
      <c r="F2751" s="5">
        <v>25.0</v>
      </c>
      <c r="G2751" s="5">
        <v>40.0</v>
      </c>
      <c r="H2751" s="3" t="s">
        <v>3598</v>
      </c>
      <c r="I2751" s="3" t="s">
        <v>23</v>
      </c>
      <c r="J2751" s="3" t="s">
        <v>41797</v>
      </c>
      <c r="K2751" s="3" t="s">
        <v>41798</v>
      </c>
      <c r="L2751" s="3" t="s">
        <v>41799</v>
      </c>
      <c r="M2751" s="3" t="s">
        <v>27</v>
      </c>
    </row>
    <row r="2752" ht="22.5" customHeight="1">
      <c r="A2752" s="3" t="s">
        <v>41800</v>
      </c>
      <c r="B2752" s="3" t="s">
        <v>32757</v>
      </c>
      <c r="C2752" s="3" t="s">
        <v>17</v>
      </c>
      <c r="D2752" s="4" t="s">
        <v>19</v>
      </c>
      <c r="E2752" s="3" t="s">
        <v>20</v>
      </c>
      <c r="F2752" s="5">
        <v>25.0</v>
      </c>
      <c r="G2752" s="5">
        <v>40.0</v>
      </c>
      <c r="H2752" s="3" t="s">
        <v>3598</v>
      </c>
      <c r="I2752" s="3" t="s">
        <v>23</v>
      </c>
      <c r="J2752" s="3" t="s">
        <v>5010</v>
      </c>
      <c r="K2752" s="3" t="s">
        <v>41801</v>
      </c>
      <c r="L2752" s="3" t="s">
        <v>41802</v>
      </c>
      <c r="M2752" s="3" t="s">
        <v>257</v>
      </c>
    </row>
    <row r="2753" ht="22.5" customHeight="1">
      <c r="A2753" s="3" t="s">
        <v>4245</v>
      </c>
      <c r="B2753" s="3" t="s">
        <v>25961</v>
      </c>
      <c r="C2753" s="3" t="s">
        <v>30</v>
      </c>
      <c r="D2753" s="4" t="s">
        <v>19</v>
      </c>
      <c r="E2753" s="3" t="s">
        <v>20</v>
      </c>
      <c r="F2753" s="5">
        <v>25.0</v>
      </c>
      <c r="G2753" s="5">
        <v>40.0</v>
      </c>
      <c r="H2753" s="3" t="s">
        <v>3598</v>
      </c>
      <c r="I2753" s="3" t="s">
        <v>50</v>
      </c>
      <c r="J2753" s="3" t="s">
        <v>4006</v>
      </c>
      <c r="K2753" s="3" t="s">
        <v>26463</v>
      </c>
      <c r="L2753" s="3" t="s">
        <v>41807</v>
      </c>
      <c r="M2753" s="3" t="s">
        <v>41</v>
      </c>
    </row>
    <row r="2754" ht="22.5" customHeight="1">
      <c r="A2754" s="3" t="s">
        <v>41808</v>
      </c>
      <c r="B2754" s="3" t="s">
        <v>19697</v>
      </c>
      <c r="C2754" s="3" t="s">
        <v>30</v>
      </c>
      <c r="D2754" s="4" t="s">
        <v>19</v>
      </c>
      <c r="E2754" s="3" t="s">
        <v>20</v>
      </c>
      <c r="F2754" s="5">
        <v>25.0</v>
      </c>
      <c r="G2754" s="5">
        <v>50.0</v>
      </c>
      <c r="H2754" s="3" t="s">
        <v>2518</v>
      </c>
      <c r="I2754" s="3" t="s">
        <v>50</v>
      </c>
      <c r="J2754" s="3" t="s">
        <v>10219</v>
      </c>
      <c r="K2754" s="3" t="s">
        <v>490</v>
      </c>
      <c r="L2754" s="3" t="s">
        <v>41812</v>
      </c>
      <c r="M2754" s="3" t="s">
        <v>27</v>
      </c>
    </row>
    <row r="2755" ht="22.5" customHeight="1">
      <c r="A2755" s="3" t="s">
        <v>41815</v>
      </c>
      <c r="B2755" s="3" t="s">
        <v>19685</v>
      </c>
      <c r="C2755" s="3" t="s">
        <v>30</v>
      </c>
      <c r="D2755" s="4" t="s">
        <v>19</v>
      </c>
      <c r="E2755" s="3" t="s">
        <v>20</v>
      </c>
      <c r="F2755" s="5">
        <v>25.0</v>
      </c>
      <c r="G2755" s="5">
        <v>50.0</v>
      </c>
      <c r="H2755" s="3" t="s">
        <v>2518</v>
      </c>
      <c r="I2755" s="3" t="s">
        <v>57</v>
      </c>
      <c r="J2755" s="3" t="s">
        <v>19687</v>
      </c>
      <c r="K2755" s="3" t="s">
        <v>41816</v>
      </c>
      <c r="L2755" s="3" t="s">
        <v>41819</v>
      </c>
      <c r="M2755" s="3" t="s">
        <v>257</v>
      </c>
    </row>
    <row r="2756" ht="22.5" customHeight="1">
      <c r="A2756" s="3" t="s">
        <v>41821</v>
      </c>
      <c r="B2756" s="3" t="s">
        <v>19685</v>
      </c>
      <c r="C2756" s="3" t="s">
        <v>30</v>
      </c>
      <c r="D2756" s="4" t="s">
        <v>19</v>
      </c>
      <c r="E2756" s="3" t="s">
        <v>20</v>
      </c>
      <c r="F2756" s="5">
        <v>25.0</v>
      </c>
      <c r="G2756" s="5">
        <v>50.0</v>
      </c>
      <c r="H2756" s="3" t="s">
        <v>2518</v>
      </c>
      <c r="I2756" s="3" t="s">
        <v>23</v>
      </c>
      <c r="J2756" s="3" t="s">
        <v>19687</v>
      </c>
      <c r="K2756" s="3" t="s">
        <v>19688</v>
      </c>
      <c r="L2756" s="3" t="s">
        <v>41826</v>
      </c>
      <c r="M2756" s="3" t="s">
        <v>257</v>
      </c>
    </row>
    <row r="2757" ht="22.5" customHeight="1">
      <c r="A2757" s="3" t="s">
        <v>41076</v>
      </c>
      <c r="B2757" s="3" t="s">
        <v>41828</v>
      </c>
      <c r="C2757" s="3" t="s">
        <v>30</v>
      </c>
      <c r="D2757" s="4" t="s">
        <v>19</v>
      </c>
      <c r="E2757" s="3" t="s">
        <v>20</v>
      </c>
      <c r="F2757" s="5">
        <v>25.0</v>
      </c>
      <c r="G2757" s="5">
        <v>50.0</v>
      </c>
      <c r="H2757" s="3" t="s">
        <v>2518</v>
      </c>
      <c r="I2757" s="3" t="s">
        <v>57</v>
      </c>
      <c r="J2757" s="3" t="s">
        <v>20258</v>
      </c>
      <c r="K2757" s="3" t="s">
        <v>41831</v>
      </c>
      <c r="L2757" s="3" t="s">
        <v>41832</v>
      </c>
      <c r="M2757" s="3" t="s">
        <v>27</v>
      </c>
    </row>
    <row r="2758" ht="22.5" customHeight="1">
      <c r="A2758" s="3" t="s">
        <v>21996</v>
      </c>
      <c r="B2758" s="3" t="s">
        <v>4553</v>
      </c>
      <c r="C2758" s="3" t="s">
        <v>30</v>
      </c>
      <c r="D2758" s="4" t="s">
        <v>19</v>
      </c>
      <c r="E2758" s="3" t="s">
        <v>20</v>
      </c>
      <c r="F2758" s="5">
        <v>25.0</v>
      </c>
      <c r="G2758" s="5">
        <v>40.0</v>
      </c>
      <c r="H2758" s="3" t="s">
        <v>3598</v>
      </c>
      <c r="I2758" s="3" t="s">
        <v>57</v>
      </c>
      <c r="J2758" s="3" t="s">
        <v>4558</v>
      </c>
      <c r="K2758" s="3" t="s">
        <v>4562</v>
      </c>
      <c r="L2758" s="3" t="s">
        <v>41833</v>
      </c>
      <c r="M2758" s="3" t="s">
        <v>159</v>
      </c>
    </row>
    <row r="2759" ht="22.5" customHeight="1">
      <c r="A2759" s="3" t="s">
        <v>13437</v>
      </c>
      <c r="B2759" s="3" t="s">
        <v>4487</v>
      </c>
      <c r="C2759" s="3" t="s">
        <v>30</v>
      </c>
      <c r="D2759" s="4" t="s">
        <v>19</v>
      </c>
      <c r="E2759" s="3" t="s">
        <v>20</v>
      </c>
      <c r="F2759" s="5">
        <v>25.0</v>
      </c>
      <c r="G2759" s="5">
        <v>35.0</v>
      </c>
      <c r="H2759" s="3" t="s">
        <v>5420</v>
      </c>
      <c r="I2759" s="3" t="s">
        <v>57</v>
      </c>
      <c r="J2759" s="3" t="s">
        <v>4492</v>
      </c>
      <c r="K2759" s="3" t="s">
        <v>4494</v>
      </c>
      <c r="L2759" s="3" t="s">
        <v>13444</v>
      </c>
      <c r="M2759" s="3" t="s">
        <v>35</v>
      </c>
    </row>
    <row r="2760" ht="22.5" customHeight="1">
      <c r="A2760" s="3" t="s">
        <v>41835</v>
      </c>
      <c r="B2760" s="3" t="s">
        <v>25961</v>
      </c>
      <c r="C2760" s="3" t="s">
        <v>30</v>
      </c>
      <c r="D2760" s="4" t="s">
        <v>19</v>
      </c>
      <c r="E2760" s="3" t="s">
        <v>20</v>
      </c>
      <c r="F2760" s="5">
        <v>25.0</v>
      </c>
      <c r="G2760" s="5">
        <v>45.0</v>
      </c>
      <c r="H2760" s="3" t="s">
        <v>5459</v>
      </c>
      <c r="I2760" s="3" t="s">
        <v>57</v>
      </c>
      <c r="J2760" s="3" t="s">
        <v>4006</v>
      </c>
      <c r="K2760" s="3" t="s">
        <v>26463</v>
      </c>
      <c r="L2760" s="3" t="s">
        <v>41837</v>
      </c>
      <c r="M2760" s="3" t="s">
        <v>41</v>
      </c>
    </row>
    <row r="2761" ht="22.5" customHeight="1">
      <c r="A2761" s="3" t="s">
        <v>41840</v>
      </c>
      <c r="B2761" s="3" t="s">
        <v>19697</v>
      </c>
      <c r="C2761" s="3" t="s">
        <v>165</v>
      </c>
      <c r="D2761" s="4" t="s">
        <v>19</v>
      </c>
      <c r="E2761" s="3" t="s">
        <v>20</v>
      </c>
      <c r="F2761" s="5">
        <v>25.0</v>
      </c>
      <c r="G2761" s="5">
        <v>40.0</v>
      </c>
      <c r="H2761" s="3" t="s">
        <v>3598</v>
      </c>
      <c r="I2761" s="3" t="s">
        <v>57</v>
      </c>
      <c r="J2761" s="3" t="s">
        <v>10219</v>
      </c>
      <c r="K2761" s="3" t="s">
        <v>32055</v>
      </c>
      <c r="L2761" s="3" t="s">
        <v>41842</v>
      </c>
      <c r="M2761" s="3" t="s">
        <v>27</v>
      </c>
    </row>
    <row r="2762" ht="22.5" customHeight="1">
      <c r="A2762" s="3" t="s">
        <v>41808</v>
      </c>
      <c r="B2762" s="3" t="s">
        <v>19697</v>
      </c>
      <c r="C2762" s="3" t="s">
        <v>165</v>
      </c>
      <c r="D2762" s="4" t="s">
        <v>19</v>
      </c>
      <c r="E2762" s="3" t="s">
        <v>20</v>
      </c>
      <c r="F2762" s="5">
        <v>25.0</v>
      </c>
      <c r="G2762" s="5">
        <v>50.0</v>
      </c>
      <c r="H2762" s="3" t="s">
        <v>2518</v>
      </c>
      <c r="I2762" s="3" t="s">
        <v>50</v>
      </c>
      <c r="J2762" s="3" t="s">
        <v>10219</v>
      </c>
      <c r="K2762" s="3" t="s">
        <v>490</v>
      </c>
      <c r="L2762" s="3" t="s">
        <v>41812</v>
      </c>
      <c r="M2762" s="3" t="s">
        <v>27</v>
      </c>
    </row>
    <row r="2763" ht="22.5" customHeight="1">
      <c r="A2763" s="3" t="s">
        <v>41846</v>
      </c>
      <c r="B2763" s="3" t="s">
        <v>41848</v>
      </c>
      <c r="C2763" s="3" t="s">
        <v>17</v>
      </c>
      <c r="D2763" s="4" t="s">
        <v>19</v>
      </c>
      <c r="E2763" s="3" t="s">
        <v>20</v>
      </c>
      <c r="F2763" s="5">
        <v>28.0</v>
      </c>
      <c r="G2763" s="5">
        <v>56.0</v>
      </c>
      <c r="H2763" s="3" t="s">
        <v>41849</v>
      </c>
      <c r="I2763" s="3" t="s">
        <v>57</v>
      </c>
      <c r="J2763" s="3" t="s">
        <v>498</v>
      </c>
      <c r="K2763" s="3" t="s">
        <v>41850</v>
      </c>
      <c r="L2763" s="3" t="s">
        <v>41851</v>
      </c>
      <c r="M2763" s="3" t="s">
        <v>35</v>
      </c>
    </row>
    <row r="2764" ht="22.5" customHeight="1">
      <c r="A2764" s="3" t="s">
        <v>41852</v>
      </c>
      <c r="B2764" s="3" t="s">
        <v>25530</v>
      </c>
      <c r="C2764" s="3" t="s">
        <v>18</v>
      </c>
      <c r="D2764" s="4" t="s">
        <v>19</v>
      </c>
      <c r="E2764" s="3" t="s">
        <v>20</v>
      </c>
      <c r="F2764" s="5">
        <v>30.0</v>
      </c>
      <c r="G2764" s="5">
        <v>50.0</v>
      </c>
      <c r="H2764" s="3" t="s">
        <v>1082</v>
      </c>
      <c r="I2764" s="3" t="s">
        <v>57</v>
      </c>
      <c r="J2764" s="3" t="s">
        <v>25532</v>
      </c>
      <c r="K2764" s="3" t="s">
        <v>41855</v>
      </c>
      <c r="L2764" s="3" t="s">
        <v>41856</v>
      </c>
      <c r="M2764" s="3" t="s">
        <v>41</v>
      </c>
    </row>
    <row r="2765" ht="22.5" customHeight="1">
      <c r="A2765" s="3" t="s">
        <v>41858</v>
      </c>
      <c r="B2765" s="3" t="s">
        <v>30927</v>
      </c>
      <c r="C2765" s="3" t="s">
        <v>18</v>
      </c>
      <c r="D2765" s="4" t="s">
        <v>19</v>
      </c>
      <c r="E2765" s="3" t="s">
        <v>20</v>
      </c>
      <c r="F2765" s="5">
        <v>30.0</v>
      </c>
      <c r="G2765" s="5">
        <v>50.0</v>
      </c>
      <c r="H2765" s="3" t="s">
        <v>1082</v>
      </c>
      <c r="I2765" s="3" t="s">
        <v>57</v>
      </c>
      <c r="J2765" s="3" t="s">
        <v>30928</v>
      </c>
      <c r="K2765" s="3" t="s">
        <v>41864</v>
      </c>
      <c r="L2765" s="3" t="s">
        <v>41866</v>
      </c>
      <c r="M2765" s="3" t="s">
        <v>27</v>
      </c>
    </row>
    <row r="2766" ht="22.5" customHeight="1">
      <c r="A2766" s="3" t="s">
        <v>31429</v>
      </c>
      <c r="B2766" s="3" t="s">
        <v>41867</v>
      </c>
      <c r="C2766" s="3" t="s">
        <v>18</v>
      </c>
      <c r="D2766" s="4" t="s">
        <v>19</v>
      </c>
      <c r="E2766" s="3" t="s">
        <v>20</v>
      </c>
      <c r="F2766" s="5">
        <v>30.0</v>
      </c>
      <c r="G2766" s="5">
        <v>50.0</v>
      </c>
      <c r="H2766" s="3" t="s">
        <v>1082</v>
      </c>
      <c r="I2766" s="3" t="s">
        <v>23</v>
      </c>
      <c r="J2766" s="3" t="s">
        <v>41868</v>
      </c>
      <c r="K2766" s="3" t="s">
        <v>41869</v>
      </c>
      <c r="L2766" s="3" t="s">
        <v>41870</v>
      </c>
      <c r="M2766" s="3" t="s">
        <v>35</v>
      </c>
    </row>
    <row r="2767" ht="22.5" customHeight="1">
      <c r="A2767" s="3" t="s">
        <v>41872</v>
      </c>
      <c r="B2767" s="3" t="s">
        <v>41874</v>
      </c>
      <c r="C2767" s="3" t="s">
        <v>18</v>
      </c>
      <c r="D2767" s="4" t="s">
        <v>19</v>
      </c>
      <c r="E2767" s="3" t="s">
        <v>117</v>
      </c>
      <c r="F2767" s="5">
        <v>30.0</v>
      </c>
      <c r="G2767" s="5">
        <v>60.0</v>
      </c>
      <c r="H2767" s="3" t="s">
        <v>3818</v>
      </c>
      <c r="I2767" s="3" t="s">
        <v>57</v>
      </c>
      <c r="J2767" s="3" t="s">
        <v>84</v>
      </c>
      <c r="K2767" s="3" t="s">
        <v>41878</v>
      </c>
      <c r="L2767" s="3" t="s">
        <v>41879</v>
      </c>
      <c r="M2767" s="3" t="s">
        <v>257</v>
      </c>
    </row>
    <row r="2768" ht="22.5" customHeight="1">
      <c r="A2768" s="3" t="s">
        <v>41880</v>
      </c>
      <c r="B2768" s="3" t="s">
        <v>41881</v>
      </c>
      <c r="C2768" s="3" t="s">
        <v>18</v>
      </c>
      <c r="D2768" s="4" t="s">
        <v>19</v>
      </c>
      <c r="E2768" s="3" t="s">
        <v>20</v>
      </c>
      <c r="F2768" s="5">
        <v>30.0</v>
      </c>
      <c r="G2768" s="5">
        <v>50.0</v>
      </c>
      <c r="H2768" s="3" t="s">
        <v>1082</v>
      </c>
      <c r="I2768" s="3" t="s">
        <v>23</v>
      </c>
      <c r="J2768" s="3" t="s">
        <v>41882</v>
      </c>
      <c r="K2768" s="3" t="s">
        <v>41883</v>
      </c>
      <c r="L2768" s="3" t="s">
        <v>41885</v>
      </c>
      <c r="M2768" s="3" t="s">
        <v>159</v>
      </c>
    </row>
    <row r="2769" ht="22.5" customHeight="1">
      <c r="A2769" s="3" t="s">
        <v>41886</v>
      </c>
      <c r="B2769" s="3" t="s">
        <v>18415</v>
      </c>
      <c r="C2769" s="3" t="s">
        <v>18</v>
      </c>
      <c r="D2769" s="4" t="s">
        <v>19</v>
      </c>
      <c r="E2769" s="3" t="s">
        <v>117</v>
      </c>
      <c r="F2769" s="5">
        <v>30.0</v>
      </c>
      <c r="G2769" s="5">
        <v>50.0</v>
      </c>
      <c r="H2769" s="3" t="s">
        <v>1082</v>
      </c>
      <c r="I2769" s="3" t="s">
        <v>23</v>
      </c>
      <c r="J2769" s="3" t="s">
        <v>18417</v>
      </c>
      <c r="K2769" s="3" t="s">
        <v>41888</v>
      </c>
      <c r="L2769" s="3" t="s">
        <v>41889</v>
      </c>
      <c r="M2769" s="3" t="s">
        <v>35</v>
      </c>
    </row>
    <row r="2770" ht="22.5" customHeight="1">
      <c r="A2770" s="3" t="s">
        <v>41890</v>
      </c>
      <c r="B2770" s="3" t="s">
        <v>41891</v>
      </c>
      <c r="C2770" s="3" t="s">
        <v>18</v>
      </c>
      <c r="D2770" s="4" t="s">
        <v>19</v>
      </c>
      <c r="E2770" s="3" t="s">
        <v>21</v>
      </c>
      <c r="F2770" s="5">
        <v>30.0</v>
      </c>
      <c r="G2770" s="5">
        <v>50.0</v>
      </c>
      <c r="H2770" s="3" t="s">
        <v>1082</v>
      </c>
      <c r="I2770" s="3" t="s">
        <v>23</v>
      </c>
      <c r="J2770" s="3" t="s">
        <v>41893</v>
      </c>
      <c r="K2770" s="3" t="s">
        <v>41894</v>
      </c>
      <c r="L2770" s="3" t="s">
        <v>41896</v>
      </c>
      <c r="M2770" s="3" t="s">
        <v>35</v>
      </c>
    </row>
    <row r="2771" ht="22.5" customHeight="1">
      <c r="A2771" s="3" t="s">
        <v>41897</v>
      </c>
      <c r="B2771" s="3" t="s">
        <v>21850</v>
      </c>
      <c r="C2771" s="3" t="s">
        <v>18</v>
      </c>
      <c r="D2771" s="4" t="s">
        <v>19</v>
      </c>
      <c r="E2771" s="3" t="s">
        <v>20</v>
      </c>
      <c r="F2771" s="5">
        <v>30.0</v>
      </c>
      <c r="G2771" s="5">
        <v>50.0</v>
      </c>
      <c r="H2771" s="3" t="s">
        <v>1082</v>
      </c>
      <c r="I2771" s="3" t="s">
        <v>23</v>
      </c>
      <c r="J2771" s="3" t="s">
        <v>5471</v>
      </c>
      <c r="K2771" s="3" t="s">
        <v>24253</v>
      </c>
      <c r="L2771" s="3" t="s">
        <v>41899</v>
      </c>
      <c r="M2771" s="3" t="s">
        <v>35</v>
      </c>
    </row>
    <row r="2772" ht="22.5" customHeight="1">
      <c r="A2772" s="3" t="s">
        <v>41901</v>
      </c>
      <c r="B2772" s="3" t="s">
        <v>20110</v>
      </c>
      <c r="C2772" s="3" t="s">
        <v>18</v>
      </c>
      <c r="D2772" s="4" t="s">
        <v>19</v>
      </c>
      <c r="E2772" s="3" t="s">
        <v>20</v>
      </c>
      <c r="F2772" s="5">
        <v>30.0</v>
      </c>
      <c r="G2772" s="5">
        <v>50.0</v>
      </c>
      <c r="H2772" s="3" t="s">
        <v>1082</v>
      </c>
      <c r="I2772" s="3" t="s">
        <v>57</v>
      </c>
      <c r="J2772" s="3" t="s">
        <v>20114</v>
      </c>
      <c r="K2772" s="3" t="s">
        <v>41902</v>
      </c>
      <c r="L2772" s="3" t="s">
        <v>41903</v>
      </c>
      <c r="M2772" s="3" t="s">
        <v>27</v>
      </c>
    </row>
    <row r="2773" ht="22.5" customHeight="1">
      <c r="A2773" s="3" t="s">
        <v>34289</v>
      </c>
      <c r="B2773" s="3" t="s">
        <v>20110</v>
      </c>
      <c r="C2773" s="3" t="s">
        <v>18</v>
      </c>
      <c r="D2773" s="4" t="s">
        <v>19</v>
      </c>
      <c r="E2773" s="3" t="s">
        <v>20</v>
      </c>
      <c r="F2773" s="5">
        <v>30.0</v>
      </c>
      <c r="G2773" s="5">
        <v>50.0</v>
      </c>
      <c r="H2773" s="3" t="s">
        <v>1082</v>
      </c>
      <c r="I2773" s="3" t="s">
        <v>57</v>
      </c>
      <c r="J2773" s="3" t="s">
        <v>20114</v>
      </c>
      <c r="K2773" s="4" t="s">
        <v>19</v>
      </c>
      <c r="L2773" s="3" t="s">
        <v>41904</v>
      </c>
      <c r="M2773" s="3" t="s">
        <v>27</v>
      </c>
    </row>
    <row r="2774" ht="22.5" customHeight="1">
      <c r="A2774" s="3" t="s">
        <v>21988</v>
      </c>
      <c r="B2774" s="3" t="s">
        <v>9157</v>
      </c>
      <c r="C2774" s="3" t="s">
        <v>18</v>
      </c>
      <c r="D2774" s="4" t="s">
        <v>19</v>
      </c>
      <c r="E2774" s="3" t="s">
        <v>19993</v>
      </c>
      <c r="F2774" s="5">
        <v>30.0</v>
      </c>
      <c r="G2774" s="5">
        <v>50.0</v>
      </c>
      <c r="H2774" s="3" t="s">
        <v>1082</v>
      </c>
      <c r="I2774" s="3" t="s">
        <v>69</v>
      </c>
      <c r="J2774" s="3" t="s">
        <v>9159</v>
      </c>
      <c r="K2774" s="3" t="s">
        <v>41907</v>
      </c>
      <c r="L2774" s="3" t="s">
        <v>41908</v>
      </c>
      <c r="M2774" s="3" t="s">
        <v>159</v>
      </c>
    </row>
    <row r="2775" ht="22.5" customHeight="1">
      <c r="A2775" s="3" t="s">
        <v>41911</v>
      </c>
      <c r="B2775" s="3" t="s">
        <v>41912</v>
      </c>
      <c r="C2775" s="3" t="s">
        <v>18</v>
      </c>
      <c r="D2775" s="4" t="s">
        <v>19</v>
      </c>
      <c r="E2775" s="3" t="s">
        <v>20</v>
      </c>
      <c r="F2775" s="5">
        <v>30.0</v>
      </c>
      <c r="G2775" s="5">
        <v>50.0</v>
      </c>
      <c r="H2775" s="3" t="s">
        <v>1082</v>
      </c>
      <c r="I2775" s="3" t="s">
        <v>3369</v>
      </c>
      <c r="J2775" s="3" t="s">
        <v>58</v>
      </c>
      <c r="K2775" s="3" t="s">
        <v>41914</v>
      </c>
      <c r="L2775" s="3" t="s">
        <v>41916</v>
      </c>
      <c r="M2775" s="3" t="s">
        <v>257</v>
      </c>
    </row>
    <row r="2776" ht="22.5" customHeight="1">
      <c r="A2776" s="3" t="s">
        <v>41918</v>
      </c>
      <c r="B2776" s="3" t="s">
        <v>4137</v>
      </c>
      <c r="C2776" s="3" t="s">
        <v>18</v>
      </c>
      <c r="D2776" s="4" t="s">
        <v>19</v>
      </c>
      <c r="E2776" s="3" t="s">
        <v>20</v>
      </c>
      <c r="F2776" s="5">
        <v>30.0</v>
      </c>
      <c r="G2776" s="5">
        <v>50.0</v>
      </c>
      <c r="H2776" s="3" t="s">
        <v>1082</v>
      </c>
      <c r="I2776" s="3" t="s">
        <v>57</v>
      </c>
      <c r="J2776" s="3" t="s">
        <v>4063</v>
      </c>
      <c r="K2776" s="3" t="s">
        <v>9572</v>
      </c>
      <c r="L2776" s="3" t="s">
        <v>41921</v>
      </c>
      <c r="M2776" s="3" t="s">
        <v>257</v>
      </c>
    </row>
    <row r="2777" ht="22.5" customHeight="1">
      <c r="A2777" s="3" t="s">
        <v>41922</v>
      </c>
      <c r="B2777" s="3" t="s">
        <v>37475</v>
      </c>
      <c r="C2777" s="3" t="s">
        <v>18</v>
      </c>
      <c r="D2777" s="4" t="s">
        <v>19</v>
      </c>
      <c r="E2777" s="3" t="s">
        <v>19993</v>
      </c>
      <c r="F2777" s="5">
        <v>30.0</v>
      </c>
      <c r="G2777" s="5">
        <v>60.0</v>
      </c>
      <c r="H2777" s="3" t="s">
        <v>3818</v>
      </c>
      <c r="I2777" s="3" t="s">
        <v>69</v>
      </c>
      <c r="J2777" s="3" t="s">
        <v>6673</v>
      </c>
      <c r="K2777" s="3" t="s">
        <v>37478</v>
      </c>
      <c r="L2777" s="3" t="s">
        <v>41927</v>
      </c>
      <c r="M2777" s="3" t="s">
        <v>41</v>
      </c>
    </row>
    <row r="2778" ht="22.5" customHeight="1">
      <c r="A2778" s="3" t="s">
        <v>41928</v>
      </c>
      <c r="B2778" s="3" t="s">
        <v>37475</v>
      </c>
      <c r="C2778" s="3" t="s">
        <v>18</v>
      </c>
      <c r="D2778" s="4" t="s">
        <v>19</v>
      </c>
      <c r="E2778" s="3" t="s">
        <v>19993</v>
      </c>
      <c r="F2778" s="5">
        <v>30.0</v>
      </c>
      <c r="G2778" s="5">
        <v>60.0</v>
      </c>
      <c r="H2778" s="3" t="s">
        <v>3818</v>
      </c>
      <c r="I2778" s="3" t="s">
        <v>69</v>
      </c>
      <c r="J2778" s="3" t="s">
        <v>6673</v>
      </c>
      <c r="K2778" s="3" t="s">
        <v>37478</v>
      </c>
      <c r="L2778" s="3" t="s">
        <v>41930</v>
      </c>
      <c r="M2778" s="3" t="s">
        <v>41</v>
      </c>
    </row>
    <row r="2779" ht="22.5" customHeight="1">
      <c r="A2779" s="3" t="s">
        <v>41931</v>
      </c>
      <c r="B2779" s="3" t="s">
        <v>41932</v>
      </c>
      <c r="C2779" s="3" t="s">
        <v>18</v>
      </c>
      <c r="D2779" s="4" t="s">
        <v>19</v>
      </c>
      <c r="E2779" s="3" t="s">
        <v>19993</v>
      </c>
      <c r="F2779" s="5">
        <v>30.0</v>
      </c>
      <c r="G2779" s="5">
        <v>50.0</v>
      </c>
      <c r="H2779" s="3" t="s">
        <v>1082</v>
      </c>
      <c r="I2779" s="3" t="s">
        <v>69</v>
      </c>
      <c r="J2779" s="3" t="s">
        <v>498</v>
      </c>
      <c r="K2779" s="3" t="s">
        <v>41935</v>
      </c>
      <c r="L2779" s="3" t="s">
        <v>41936</v>
      </c>
      <c r="M2779" s="3" t="s">
        <v>27</v>
      </c>
    </row>
    <row r="2780" ht="22.5" customHeight="1">
      <c r="A2780" s="3" t="s">
        <v>41937</v>
      </c>
      <c r="B2780" s="3" t="s">
        <v>933</v>
      </c>
      <c r="C2780" s="3" t="s">
        <v>18</v>
      </c>
      <c r="D2780" s="4" t="s">
        <v>19</v>
      </c>
      <c r="E2780" s="3" t="s">
        <v>117</v>
      </c>
      <c r="F2780" s="5">
        <v>30.0</v>
      </c>
      <c r="G2780" s="5">
        <v>50.0</v>
      </c>
      <c r="H2780" s="3" t="s">
        <v>1082</v>
      </c>
      <c r="I2780" s="3" t="s">
        <v>57</v>
      </c>
      <c r="J2780" s="3" t="s">
        <v>38</v>
      </c>
      <c r="K2780" s="3" t="s">
        <v>20878</v>
      </c>
      <c r="L2780" s="3" t="s">
        <v>41942</v>
      </c>
      <c r="M2780" s="3" t="s">
        <v>27</v>
      </c>
    </row>
    <row r="2781" ht="22.5" customHeight="1">
      <c r="A2781" s="3" t="s">
        <v>41943</v>
      </c>
      <c r="B2781" s="3" t="s">
        <v>20279</v>
      </c>
      <c r="C2781" s="3" t="s">
        <v>18</v>
      </c>
      <c r="D2781" s="4" t="s">
        <v>19</v>
      </c>
      <c r="E2781" s="3" t="s">
        <v>20</v>
      </c>
      <c r="F2781" s="5">
        <v>30.0</v>
      </c>
      <c r="G2781" s="5">
        <v>50.0</v>
      </c>
      <c r="H2781" s="3" t="s">
        <v>1082</v>
      </c>
      <c r="I2781" s="3" t="s">
        <v>23</v>
      </c>
      <c r="J2781" s="3" t="s">
        <v>20283</v>
      </c>
      <c r="K2781" s="3" t="s">
        <v>41947</v>
      </c>
      <c r="L2781" s="3" t="s">
        <v>41949</v>
      </c>
      <c r="M2781" s="3" t="s">
        <v>257</v>
      </c>
    </row>
    <row r="2782" ht="22.5" customHeight="1">
      <c r="A2782" s="3" t="s">
        <v>21996</v>
      </c>
      <c r="B2782" s="3" t="s">
        <v>933</v>
      </c>
      <c r="C2782" s="3" t="s">
        <v>18</v>
      </c>
      <c r="D2782" s="4" t="s">
        <v>19</v>
      </c>
      <c r="E2782" s="3" t="s">
        <v>117</v>
      </c>
      <c r="F2782" s="5">
        <v>30.0</v>
      </c>
      <c r="G2782" s="5">
        <v>60.0</v>
      </c>
      <c r="H2782" s="3" t="s">
        <v>3818</v>
      </c>
      <c r="I2782" s="3" t="s">
        <v>57</v>
      </c>
      <c r="J2782" s="3" t="s">
        <v>38</v>
      </c>
      <c r="K2782" s="3" t="s">
        <v>20878</v>
      </c>
      <c r="L2782" s="3" t="s">
        <v>41951</v>
      </c>
      <c r="M2782" s="3" t="s">
        <v>27</v>
      </c>
    </row>
    <row r="2783" ht="22.5" customHeight="1">
      <c r="A2783" s="3" t="s">
        <v>40707</v>
      </c>
      <c r="B2783" s="3" t="s">
        <v>41953</v>
      </c>
      <c r="C2783" s="3" t="s">
        <v>17</v>
      </c>
      <c r="D2783" s="4" t="s">
        <v>19</v>
      </c>
      <c r="E2783" s="3" t="s">
        <v>20</v>
      </c>
      <c r="F2783" s="5">
        <v>30.0</v>
      </c>
      <c r="G2783" s="5">
        <v>40.0</v>
      </c>
      <c r="H2783" s="3" t="s">
        <v>26508</v>
      </c>
      <c r="I2783" s="3" t="s">
        <v>23</v>
      </c>
      <c r="J2783" s="3" t="s">
        <v>41955</v>
      </c>
      <c r="K2783" s="3" t="s">
        <v>41956</v>
      </c>
      <c r="L2783" s="3" t="s">
        <v>41958</v>
      </c>
      <c r="M2783" s="3" t="s">
        <v>35</v>
      </c>
    </row>
    <row r="2784" ht="22.5" customHeight="1">
      <c r="A2784" s="3" t="s">
        <v>6557</v>
      </c>
      <c r="B2784" s="3" t="s">
        <v>20825</v>
      </c>
      <c r="C2784" s="3" t="s">
        <v>17</v>
      </c>
      <c r="D2784" s="4" t="s">
        <v>19</v>
      </c>
      <c r="E2784" s="3" t="s">
        <v>20</v>
      </c>
      <c r="F2784" s="5">
        <v>30.0</v>
      </c>
      <c r="G2784" s="5">
        <v>50.0</v>
      </c>
      <c r="H2784" s="3" t="s">
        <v>1082</v>
      </c>
      <c r="I2784" s="3" t="s">
        <v>23</v>
      </c>
      <c r="J2784" s="3" t="s">
        <v>3286</v>
      </c>
      <c r="K2784" s="3" t="s">
        <v>41959</v>
      </c>
      <c r="L2784" s="3" t="s">
        <v>41960</v>
      </c>
      <c r="M2784" s="3" t="s">
        <v>257</v>
      </c>
    </row>
    <row r="2785" ht="22.5" customHeight="1">
      <c r="A2785" s="3" t="s">
        <v>41961</v>
      </c>
      <c r="B2785" s="3" t="s">
        <v>13512</v>
      </c>
      <c r="C2785" s="3" t="s">
        <v>17</v>
      </c>
      <c r="D2785" s="4" t="s">
        <v>19</v>
      </c>
      <c r="E2785" s="3" t="s">
        <v>20</v>
      </c>
      <c r="F2785" s="5">
        <v>30.0</v>
      </c>
      <c r="G2785" s="5">
        <v>50.0</v>
      </c>
      <c r="H2785" s="3" t="s">
        <v>1082</v>
      </c>
      <c r="I2785" s="3" t="s">
        <v>23</v>
      </c>
      <c r="J2785" s="3" t="s">
        <v>821</v>
      </c>
      <c r="K2785" s="3" t="s">
        <v>41962</v>
      </c>
      <c r="L2785" s="3" t="s">
        <v>41963</v>
      </c>
      <c r="M2785" s="3" t="s">
        <v>27</v>
      </c>
    </row>
    <row r="2786" ht="22.5" customHeight="1">
      <c r="A2786" s="3" t="s">
        <v>4109</v>
      </c>
      <c r="B2786" s="3" t="s">
        <v>41964</v>
      </c>
      <c r="C2786" s="3" t="s">
        <v>17</v>
      </c>
      <c r="D2786" s="4" t="s">
        <v>19</v>
      </c>
      <c r="E2786" s="3" t="s">
        <v>20</v>
      </c>
      <c r="F2786" s="5">
        <v>30.0</v>
      </c>
      <c r="G2786" s="5">
        <v>50.0</v>
      </c>
      <c r="H2786" s="3" t="s">
        <v>1082</v>
      </c>
      <c r="I2786" s="3" t="s">
        <v>23</v>
      </c>
      <c r="J2786" s="3" t="s">
        <v>41965</v>
      </c>
      <c r="K2786" s="3" t="s">
        <v>41967</v>
      </c>
      <c r="L2786" s="3" t="s">
        <v>41968</v>
      </c>
      <c r="M2786" s="3" t="s">
        <v>41</v>
      </c>
    </row>
    <row r="2787" ht="22.5" customHeight="1">
      <c r="A2787" s="3" t="s">
        <v>41969</v>
      </c>
      <c r="B2787" s="3" t="s">
        <v>33595</v>
      </c>
      <c r="C2787" s="3" t="s">
        <v>17</v>
      </c>
      <c r="D2787" s="4" t="s">
        <v>19</v>
      </c>
      <c r="E2787" s="3" t="s">
        <v>20</v>
      </c>
      <c r="F2787" s="5">
        <v>30.0</v>
      </c>
      <c r="G2787" s="5">
        <v>35.0</v>
      </c>
      <c r="H2787" s="3" t="s">
        <v>26524</v>
      </c>
      <c r="I2787" s="3" t="s">
        <v>23</v>
      </c>
      <c r="J2787" s="3" t="s">
        <v>10611</v>
      </c>
      <c r="K2787" s="3" t="s">
        <v>41971</v>
      </c>
      <c r="L2787" s="3" t="s">
        <v>41972</v>
      </c>
      <c r="M2787" s="3" t="s">
        <v>257</v>
      </c>
    </row>
    <row r="2788" ht="22.5" customHeight="1">
      <c r="A2788" s="3" t="s">
        <v>41973</v>
      </c>
      <c r="B2788" s="3" t="s">
        <v>25373</v>
      </c>
      <c r="C2788" s="3" t="s">
        <v>17</v>
      </c>
      <c r="D2788" s="4" t="s">
        <v>19</v>
      </c>
      <c r="E2788" s="3" t="s">
        <v>20</v>
      </c>
      <c r="F2788" s="5">
        <v>30.0</v>
      </c>
      <c r="G2788" s="5">
        <v>50.0</v>
      </c>
      <c r="H2788" s="3" t="s">
        <v>1082</v>
      </c>
      <c r="I2788" s="3" t="s">
        <v>23</v>
      </c>
      <c r="J2788" s="3" t="s">
        <v>9049</v>
      </c>
      <c r="K2788" s="3" t="s">
        <v>38693</v>
      </c>
      <c r="L2788" s="3" t="s">
        <v>41975</v>
      </c>
      <c r="M2788" s="3" t="s">
        <v>27</v>
      </c>
    </row>
    <row r="2789" ht="22.5" customHeight="1">
      <c r="A2789" s="3" t="s">
        <v>41976</v>
      </c>
      <c r="B2789" s="3" t="s">
        <v>25373</v>
      </c>
      <c r="C2789" s="3" t="s">
        <v>17</v>
      </c>
      <c r="D2789" s="4" t="s">
        <v>19</v>
      </c>
      <c r="E2789" s="3" t="s">
        <v>20</v>
      </c>
      <c r="F2789" s="5">
        <v>30.0</v>
      </c>
      <c r="G2789" s="5">
        <v>50.0</v>
      </c>
      <c r="H2789" s="3" t="s">
        <v>1082</v>
      </c>
      <c r="I2789" s="3" t="s">
        <v>23</v>
      </c>
      <c r="J2789" s="3" t="s">
        <v>9049</v>
      </c>
      <c r="K2789" s="3" t="s">
        <v>41977</v>
      </c>
      <c r="L2789" s="3" t="s">
        <v>41978</v>
      </c>
      <c r="M2789" s="3" t="s">
        <v>27</v>
      </c>
    </row>
    <row r="2790" ht="22.5" customHeight="1">
      <c r="A2790" s="3" t="s">
        <v>41979</v>
      </c>
      <c r="B2790" s="3" t="s">
        <v>25373</v>
      </c>
      <c r="C2790" s="3" t="s">
        <v>17</v>
      </c>
      <c r="D2790" s="4" t="s">
        <v>19</v>
      </c>
      <c r="E2790" s="3" t="s">
        <v>20</v>
      </c>
      <c r="F2790" s="5">
        <v>30.0</v>
      </c>
      <c r="G2790" s="5">
        <v>50.0</v>
      </c>
      <c r="H2790" s="3" t="s">
        <v>1082</v>
      </c>
      <c r="I2790" s="3" t="s">
        <v>23</v>
      </c>
      <c r="J2790" s="3" t="s">
        <v>9049</v>
      </c>
      <c r="K2790" s="3" t="s">
        <v>38693</v>
      </c>
      <c r="L2790" s="3" t="s">
        <v>41981</v>
      </c>
      <c r="M2790" s="3" t="s">
        <v>27</v>
      </c>
    </row>
    <row r="2791" ht="22.5" customHeight="1">
      <c r="A2791" s="3" t="s">
        <v>13569</v>
      </c>
      <c r="B2791" s="3" t="s">
        <v>13570</v>
      </c>
      <c r="C2791" s="3" t="s">
        <v>17</v>
      </c>
      <c r="D2791" s="4" t="s">
        <v>19</v>
      </c>
      <c r="E2791" s="3" t="s">
        <v>20</v>
      </c>
      <c r="F2791" s="5">
        <v>30.0</v>
      </c>
      <c r="G2791" s="5">
        <v>50.0</v>
      </c>
      <c r="H2791" s="3" t="s">
        <v>1082</v>
      </c>
      <c r="I2791" s="3" t="s">
        <v>57</v>
      </c>
      <c r="J2791" s="3" t="s">
        <v>9261</v>
      </c>
      <c r="K2791" s="3" t="s">
        <v>13573</v>
      </c>
      <c r="L2791" s="3" t="s">
        <v>41983</v>
      </c>
      <c r="M2791" s="3" t="s">
        <v>35</v>
      </c>
    </row>
    <row r="2792" ht="22.5" customHeight="1">
      <c r="A2792" s="3" t="s">
        <v>26552</v>
      </c>
      <c r="B2792" s="3" t="s">
        <v>26544</v>
      </c>
      <c r="C2792" s="3" t="s">
        <v>17</v>
      </c>
      <c r="D2792" s="4" t="s">
        <v>19</v>
      </c>
      <c r="E2792" s="3" t="s">
        <v>21</v>
      </c>
      <c r="F2792" s="5">
        <v>30.0</v>
      </c>
      <c r="G2792" s="5">
        <v>50.0</v>
      </c>
      <c r="H2792" s="3" t="s">
        <v>1082</v>
      </c>
      <c r="I2792" s="3" t="s">
        <v>23</v>
      </c>
      <c r="J2792" s="3" t="s">
        <v>329</v>
      </c>
      <c r="K2792" s="3" t="s">
        <v>26547</v>
      </c>
      <c r="L2792" s="3" t="s">
        <v>41986</v>
      </c>
      <c r="M2792" s="3" t="s">
        <v>257</v>
      </c>
    </row>
    <row r="2793" ht="22.5" customHeight="1">
      <c r="A2793" s="3" t="s">
        <v>26542</v>
      </c>
      <c r="B2793" s="3" t="s">
        <v>26544</v>
      </c>
      <c r="C2793" s="3" t="s">
        <v>17</v>
      </c>
      <c r="D2793" s="4" t="s">
        <v>19</v>
      </c>
      <c r="E2793" s="3" t="s">
        <v>21</v>
      </c>
      <c r="F2793" s="5">
        <v>30.0</v>
      </c>
      <c r="G2793" s="5">
        <v>50.0</v>
      </c>
      <c r="H2793" s="3" t="s">
        <v>1082</v>
      </c>
      <c r="I2793" s="3" t="s">
        <v>57</v>
      </c>
      <c r="J2793" s="3" t="s">
        <v>329</v>
      </c>
      <c r="K2793" s="3" t="s">
        <v>26547</v>
      </c>
      <c r="L2793" s="3" t="s">
        <v>41990</v>
      </c>
      <c r="M2793" s="3" t="s">
        <v>257</v>
      </c>
    </row>
    <row r="2794" ht="22.5" customHeight="1">
      <c r="A2794" s="3" t="s">
        <v>41991</v>
      </c>
      <c r="B2794" s="3" t="s">
        <v>3167</v>
      </c>
      <c r="C2794" s="3" t="s">
        <v>17</v>
      </c>
      <c r="D2794" s="4" t="s">
        <v>19</v>
      </c>
      <c r="E2794" s="3" t="s">
        <v>19993</v>
      </c>
      <c r="F2794" s="5">
        <v>30.0</v>
      </c>
      <c r="G2794" s="5">
        <v>50.0</v>
      </c>
      <c r="H2794" s="3" t="s">
        <v>1082</v>
      </c>
      <c r="I2794" s="3" t="s">
        <v>31</v>
      </c>
      <c r="J2794" s="3" t="s">
        <v>3169</v>
      </c>
      <c r="K2794" s="3" t="s">
        <v>41993</v>
      </c>
      <c r="L2794" s="3" t="s">
        <v>41994</v>
      </c>
      <c r="M2794" s="3" t="s">
        <v>27</v>
      </c>
    </row>
    <row r="2795" ht="22.5" customHeight="1">
      <c r="A2795" s="3" t="s">
        <v>41996</v>
      </c>
      <c r="B2795" s="3" t="s">
        <v>6636</v>
      </c>
      <c r="C2795" s="3" t="s">
        <v>17</v>
      </c>
      <c r="D2795" s="4" t="s">
        <v>19</v>
      </c>
      <c r="E2795" s="3" t="s">
        <v>21</v>
      </c>
      <c r="F2795" s="5">
        <v>30.0</v>
      </c>
      <c r="G2795" s="5">
        <v>50.0</v>
      </c>
      <c r="H2795" s="3" t="s">
        <v>1082</v>
      </c>
      <c r="I2795" s="3" t="s">
        <v>23</v>
      </c>
      <c r="J2795" s="3" t="s">
        <v>821</v>
      </c>
      <c r="K2795" s="3" t="s">
        <v>6637</v>
      </c>
      <c r="L2795" s="3" t="s">
        <v>41999</v>
      </c>
      <c r="M2795" s="3" t="s">
        <v>35</v>
      </c>
    </row>
    <row r="2796" ht="22.5" customHeight="1">
      <c r="A2796" s="3" t="s">
        <v>40877</v>
      </c>
      <c r="B2796" s="3" t="s">
        <v>25354</v>
      </c>
      <c r="C2796" s="3" t="s">
        <v>17</v>
      </c>
      <c r="D2796" s="4" t="s">
        <v>19</v>
      </c>
      <c r="E2796" s="3" t="s">
        <v>117</v>
      </c>
      <c r="F2796" s="5">
        <v>30.0</v>
      </c>
      <c r="G2796" s="5">
        <v>50.0</v>
      </c>
      <c r="H2796" s="3" t="s">
        <v>1082</v>
      </c>
      <c r="I2796" s="3" t="s">
        <v>23</v>
      </c>
      <c r="J2796" s="3" t="s">
        <v>58</v>
      </c>
      <c r="K2796" s="3" t="s">
        <v>17808</v>
      </c>
      <c r="L2796" s="3" t="s">
        <v>42002</v>
      </c>
      <c r="M2796" s="3" t="s">
        <v>35</v>
      </c>
    </row>
    <row r="2797" ht="22.5" customHeight="1">
      <c r="A2797" s="3" t="s">
        <v>42003</v>
      </c>
      <c r="B2797" s="3" t="s">
        <v>41451</v>
      </c>
      <c r="C2797" s="3" t="s">
        <v>17</v>
      </c>
      <c r="D2797" s="4" t="s">
        <v>19</v>
      </c>
      <c r="E2797" s="3" t="s">
        <v>20</v>
      </c>
      <c r="F2797" s="5">
        <v>30.0</v>
      </c>
      <c r="G2797" s="5">
        <v>50.0</v>
      </c>
      <c r="H2797" s="3" t="s">
        <v>1082</v>
      </c>
      <c r="I2797" s="3" t="s">
        <v>57</v>
      </c>
      <c r="J2797" s="3" t="s">
        <v>41455</v>
      </c>
      <c r="K2797" s="4" t="s">
        <v>19</v>
      </c>
      <c r="L2797" s="3" t="s">
        <v>42006</v>
      </c>
      <c r="M2797" s="3" t="s">
        <v>35</v>
      </c>
    </row>
    <row r="2798" ht="22.5" customHeight="1">
      <c r="A2798" s="3" t="s">
        <v>3684</v>
      </c>
      <c r="B2798" s="3" t="s">
        <v>42008</v>
      </c>
      <c r="C2798" s="3" t="s">
        <v>17</v>
      </c>
      <c r="D2798" s="4" t="s">
        <v>19</v>
      </c>
      <c r="E2798" s="3" t="s">
        <v>21</v>
      </c>
      <c r="F2798" s="5">
        <v>30.0</v>
      </c>
      <c r="G2798" s="5">
        <v>50.0</v>
      </c>
      <c r="H2798" s="3" t="s">
        <v>1082</v>
      </c>
      <c r="I2798" s="3" t="s">
        <v>23</v>
      </c>
      <c r="J2798" s="3" t="s">
        <v>58</v>
      </c>
      <c r="K2798" s="3" t="s">
        <v>42009</v>
      </c>
      <c r="L2798" s="3" t="s">
        <v>42010</v>
      </c>
      <c r="M2798" s="3" t="s">
        <v>41</v>
      </c>
    </row>
    <row r="2799" ht="22.5" customHeight="1">
      <c r="A2799" s="3" t="s">
        <v>42011</v>
      </c>
      <c r="B2799" s="3" t="s">
        <v>31656</v>
      </c>
      <c r="C2799" s="3" t="s">
        <v>17</v>
      </c>
      <c r="D2799" s="4" t="s">
        <v>19</v>
      </c>
      <c r="E2799" s="3" t="s">
        <v>20</v>
      </c>
      <c r="F2799" s="5">
        <v>30.0</v>
      </c>
      <c r="G2799" s="5">
        <v>50.0</v>
      </c>
      <c r="H2799" s="3" t="s">
        <v>1082</v>
      </c>
      <c r="I2799" s="3" t="s">
        <v>23</v>
      </c>
      <c r="J2799" s="3" t="s">
        <v>556</v>
      </c>
      <c r="K2799" s="3" t="s">
        <v>42013</v>
      </c>
      <c r="L2799" s="3" t="s">
        <v>42014</v>
      </c>
      <c r="M2799" s="3" t="s">
        <v>41</v>
      </c>
    </row>
    <row r="2800" ht="22.5" customHeight="1">
      <c r="A2800" s="3" t="s">
        <v>41786</v>
      </c>
      <c r="B2800" s="3" t="s">
        <v>42016</v>
      </c>
      <c r="C2800" s="3" t="s">
        <v>17</v>
      </c>
      <c r="D2800" s="4" t="s">
        <v>19</v>
      </c>
      <c r="E2800" s="3" t="s">
        <v>20</v>
      </c>
      <c r="F2800" s="5">
        <v>30.0</v>
      </c>
      <c r="G2800" s="5">
        <v>50.0</v>
      </c>
      <c r="H2800" s="3" t="s">
        <v>1082</v>
      </c>
      <c r="I2800" s="3" t="s">
        <v>23</v>
      </c>
      <c r="J2800" s="3" t="s">
        <v>42017</v>
      </c>
      <c r="K2800" s="3" t="s">
        <v>42018</v>
      </c>
      <c r="L2800" s="3" t="s">
        <v>42019</v>
      </c>
      <c r="M2800" s="3" t="s">
        <v>35</v>
      </c>
    </row>
    <row r="2801" ht="22.5" customHeight="1">
      <c r="A2801" s="3" t="s">
        <v>42021</v>
      </c>
      <c r="B2801" s="3" t="s">
        <v>6878</v>
      </c>
      <c r="C2801" s="3" t="s">
        <v>17</v>
      </c>
      <c r="D2801" s="4" t="s">
        <v>19</v>
      </c>
      <c r="E2801" s="3" t="s">
        <v>20</v>
      </c>
      <c r="F2801" s="5">
        <v>30.0</v>
      </c>
      <c r="G2801" s="5">
        <v>50.0</v>
      </c>
      <c r="H2801" s="3" t="s">
        <v>1082</v>
      </c>
      <c r="I2801" s="3" t="s">
        <v>23</v>
      </c>
      <c r="J2801" s="3" t="s">
        <v>6882</v>
      </c>
      <c r="K2801" s="3" t="s">
        <v>42023</v>
      </c>
      <c r="L2801" s="3" t="s">
        <v>42025</v>
      </c>
      <c r="M2801" s="3" t="s">
        <v>35</v>
      </c>
    </row>
    <row r="2802" ht="22.5" customHeight="1">
      <c r="A2802" s="3" t="s">
        <v>35245</v>
      </c>
      <c r="B2802" s="3" t="s">
        <v>1583</v>
      </c>
      <c r="C2802" s="3" t="s">
        <v>17</v>
      </c>
      <c r="D2802" s="4" t="s">
        <v>19</v>
      </c>
      <c r="E2802" s="3" t="s">
        <v>117</v>
      </c>
      <c r="F2802" s="5">
        <v>30.0</v>
      </c>
      <c r="G2802" s="5">
        <v>50.0</v>
      </c>
      <c r="H2802" s="3" t="s">
        <v>1082</v>
      </c>
      <c r="I2802" s="3" t="s">
        <v>57</v>
      </c>
      <c r="J2802" s="3" t="s">
        <v>821</v>
      </c>
      <c r="K2802" s="3" t="s">
        <v>35249</v>
      </c>
      <c r="L2802" s="3" t="s">
        <v>42028</v>
      </c>
      <c r="M2802" s="3" t="s">
        <v>27</v>
      </c>
    </row>
    <row r="2803" ht="22.5" customHeight="1">
      <c r="A2803" s="3" t="s">
        <v>42030</v>
      </c>
      <c r="B2803" s="3" t="s">
        <v>3611</v>
      </c>
      <c r="C2803" s="3" t="s">
        <v>17</v>
      </c>
      <c r="D2803" s="4" t="s">
        <v>19</v>
      </c>
      <c r="E2803" s="3" t="s">
        <v>20</v>
      </c>
      <c r="F2803" s="5">
        <v>30.0</v>
      </c>
      <c r="G2803" s="5">
        <v>50.0</v>
      </c>
      <c r="H2803" s="3" t="s">
        <v>1082</v>
      </c>
      <c r="I2803" s="3" t="s">
        <v>57</v>
      </c>
      <c r="J2803" s="3" t="s">
        <v>535</v>
      </c>
      <c r="K2803" s="3" t="s">
        <v>40471</v>
      </c>
      <c r="L2803" s="3" t="s">
        <v>42032</v>
      </c>
      <c r="M2803" s="3" t="s">
        <v>35</v>
      </c>
    </row>
    <row r="2804" ht="22.5" customHeight="1">
      <c r="A2804" s="3" t="s">
        <v>13339</v>
      </c>
      <c r="B2804" s="3" t="s">
        <v>6109</v>
      </c>
      <c r="C2804" s="3" t="s">
        <v>17</v>
      </c>
      <c r="D2804" s="4" t="s">
        <v>19</v>
      </c>
      <c r="E2804" s="3" t="s">
        <v>20</v>
      </c>
      <c r="F2804" s="5">
        <v>30.0</v>
      </c>
      <c r="G2804" s="5">
        <v>50.0</v>
      </c>
      <c r="H2804" s="3" t="s">
        <v>1082</v>
      </c>
      <c r="I2804" s="3" t="s">
        <v>23</v>
      </c>
      <c r="J2804" s="3" t="s">
        <v>3032</v>
      </c>
      <c r="K2804" s="3" t="s">
        <v>15454</v>
      </c>
      <c r="L2804" s="3" t="s">
        <v>42033</v>
      </c>
      <c r="M2804" s="3" t="s">
        <v>27</v>
      </c>
    </row>
    <row r="2805" ht="22.5" customHeight="1">
      <c r="A2805" s="3" t="s">
        <v>42034</v>
      </c>
      <c r="B2805" s="3" t="s">
        <v>3611</v>
      </c>
      <c r="C2805" s="3" t="s">
        <v>17</v>
      </c>
      <c r="D2805" s="4" t="s">
        <v>19</v>
      </c>
      <c r="E2805" s="3" t="s">
        <v>20</v>
      </c>
      <c r="F2805" s="5">
        <v>30.0</v>
      </c>
      <c r="G2805" s="5">
        <v>60.0</v>
      </c>
      <c r="H2805" s="3" t="s">
        <v>3818</v>
      </c>
      <c r="I2805" s="3" t="s">
        <v>23</v>
      </c>
      <c r="J2805" s="3" t="s">
        <v>535</v>
      </c>
      <c r="K2805" s="3" t="s">
        <v>42035</v>
      </c>
      <c r="L2805" s="3" t="s">
        <v>42037</v>
      </c>
      <c r="M2805" s="3" t="s">
        <v>35</v>
      </c>
    </row>
    <row r="2806" ht="22.5" customHeight="1">
      <c r="A2806" s="3" t="s">
        <v>42039</v>
      </c>
      <c r="B2806" s="3" t="s">
        <v>38917</v>
      </c>
      <c r="C2806" s="3" t="s">
        <v>17</v>
      </c>
      <c r="D2806" s="4" t="s">
        <v>19</v>
      </c>
      <c r="E2806" s="3" t="s">
        <v>20</v>
      </c>
      <c r="F2806" s="5">
        <v>30.0</v>
      </c>
      <c r="G2806" s="5">
        <v>50.0</v>
      </c>
      <c r="H2806" s="3" t="s">
        <v>1082</v>
      </c>
      <c r="I2806" s="3" t="s">
        <v>57</v>
      </c>
      <c r="J2806" s="3" t="s">
        <v>498</v>
      </c>
      <c r="K2806" s="3" t="s">
        <v>42040</v>
      </c>
      <c r="L2806" s="3" t="s">
        <v>42041</v>
      </c>
      <c r="M2806" s="3" t="s">
        <v>35</v>
      </c>
    </row>
    <row r="2807" ht="22.5" customHeight="1">
      <c r="A2807" s="3" t="s">
        <v>42042</v>
      </c>
      <c r="B2807" s="3" t="s">
        <v>38917</v>
      </c>
      <c r="C2807" s="3" t="s">
        <v>17</v>
      </c>
      <c r="D2807" s="4" t="s">
        <v>19</v>
      </c>
      <c r="E2807" s="3" t="s">
        <v>20</v>
      </c>
      <c r="F2807" s="5">
        <v>30.0</v>
      </c>
      <c r="G2807" s="5">
        <v>50.0</v>
      </c>
      <c r="H2807" s="3" t="s">
        <v>1082</v>
      </c>
      <c r="I2807" s="3" t="s">
        <v>57</v>
      </c>
      <c r="J2807" s="3" t="s">
        <v>498</v>
      </c>
      <c r="K2807" s="3" t="s">
        <v>42040</v>
      </c>
      <c r="L2807" s="3" t="s">
        <v>42043</v>
      </c>
      <c r="M2807" s="3" t="s">
        <v>35</v>
      </c>
    </row>
    <row r="2808" ht="22.5" customHeight="1">
      <c r="A2808" s="3" t="s">
        <v>21852</v>
      </c>
      <c r="B2808" s="3" t="s">
        <v>26578</v>
      </c>
      <c r="C2808" s="3" t="s">
        <v>17</v>
      </c>
      <c r="D2808" s="4" t="s">
        <v>19</v>
      </c>
      <c r="E2808" s="3" t="s">
        <v>127</v>
      </c>
      <c r="F2808" s="5">
        <v>30.0</v>
      </c>
      <c r="G2808" s="5">
        <v>40.0</v>
      </c>
      <c r="H2808" s="3" t="s">
        <v>26508</v>
      </c>
      <c r="I2808" s="3" t="s">
        <v>31</v>
      </c>
      <c r="J2808" s="3" t="s">
        <v>26581</v>
      </c>
      <c r="K2808" s="4" t="s">
        <v>19</v>
      </c>
      <c r="L2808" s="3" t="s">
        <v>42047</v>
      </c>
      <c r="M2808" s="3" t="s">
        <v>27</v>
      </c>
    </row>
    <row r="2809" ht="22.5" customHeight="1">
      <c r="A2809" s="3" t="s">
        <v>42048</v>
      </c>
      <c r="B2809" s="3" t="s">
        <v>33565</v>
      </c>
      <c r="C2809" s="3" t="s">
        <v>17</v>
      </c>
      <c r="D2809" s="4" t="s">
        <v>19</v>
      </c>
      <c r="E2809" s="3" t="s">
        <v>20</v>
      </c>
      <c r="F2809" s="5">
        <v>30.0</v>
      </c>
      <c r="G2809" s="5">
        <v>50.0</v>
      </c>
      <c r="H2809" s="3" t="s">
        <v>1082</v>
      </c>
      <c r="I2809" s="3" t="s">
        <v>23</v>
      </c>
      <c r="J2809" s="3" t="s">
        <v>39379</v>
      </c>
      <c r="K2809" s="3" t="s">
        <v>42049</v>
      </c>
      <c r="L2809" s="3" t="s">
        <v>42051</v>
      </c>
      <c r="M2809" s="3" t="s">
        <v>257</v>
      </c>
    </row>
    <row r="2810" ht="22.5" customHeight="1">
      <c r="A2810" s="3" t="s">
        <v>42053</v>
      </c>
      <c r="B2810" s="3" t="s">
        <v>34998</v>
      </c>
      <c r="C2810" s="3" t="s">
        <v>17</v>
      </c>
      <c r="D2810" s="4" t="s">
        <v>19</v>
      </c>
      <c r="E2810" s="3" t="s">
        <v>117</v>
      </c>
      <c r="F2810" s="5">
        <v>30.0</v>
      </c>
      <c r="G2810" s="5">
        <v>50.0</v>
      </c>
      <c r="H2810" s="3" t="s">
        <v>1082</v>
      </c>
      <c r="I2810" s="3" t="s">
        <v>23</v>
      </c>
      <c r="J2810" s="3" t="s">
        <v>35003</v>
      </c>
      <c r="K2810" s="3" t="s">
        <v>42055</v>
      </c>
      <c r="L2810" s="3" t="s">
        <v>42057</v>
      </c>
      <c r="M2810" s="3" t="s">
        <v>35</v>
      </c>
    </row>
    <row r="2811" ht="22.5" customHeight="1">
      <c r="A2811" s="3" t="s">
        <v>42058</v>
      </c>
      <c r="B2811" s="3" t="s">
        <v>33565</v>
      </c>
      <c r="C2811" s="3" t="s">
        <v>17</v>
      </c>
      <c r="D2811" s="4" t="s">
        <v>19</v>
      </c>
      <c r="E2811" s="3" t="s">
        <v>20</v>
      </c>
      <c r="F2811" s="5">
        <v>30.0</v>
      </c>
      <c r="G2811" s="5">
        <v>50.0</v>
      </c>
      <c r="H2811" s="3" t="s">
        <v>1082</v>
      </c>
      <c r="I2811" s="3" t="s">
        <v>69</v>
      </c>
      <c r="J2811" s="3" t="s">
        <v>39379</v>
      </c>
      <c r="K2811" s="3" t="s">
        <v>35197</v>
      </c>
      <c r="L2811" s="3" t="s">
        <v>42059</v>
      </c>
      <c r="M2811" s="3" t="s">
        <v>257</v>
      </c>
    </row>
    <row r="2812" ht="22.5" customHeight="1">
      <c r="A2812" s="3" t="s">
        <v>12268</v>
      </c>
      <c r="B2812" s="3" t="s">
        <v>6963</v>
      </c>
      <c r="C2812" s="3" t="s">
        <v>17</v>
      </c>
      <c r="D2812" s="4" t="s">
        <v>19</v>
      </c>
      <c r="E2812" s="3" t="s">
        <v>20</v>
      </c>
      <c r="F2812" s="5">
        <v>30.0</v>
      </c>
      <c r="G2812" s="5">
        <v>50.0</v>
      </c>
      <c r="H2812" s="3" t="s">
        <v>1082</v>
      </c>
      <c r="I2812" s="3" t="s">
        <v>57</v>
      </c>
      <c r="J2812" s="3" t="s">
        <v>6965</v>
      </c>
      <c r="K2812" s="3" t="s">
        <v>42061</v>
      </c>
      <c r="L2812" s="3" t="s">
        <v>42062</v>
      </c>
      <c r="M2812" s="3" t="s">
        <v>35</v>
      </c>
    </row>
    <row r="2813" ht="22.5" customHeight="1">
      <c r="A2813" s="3" t="s">
        <v>4304</v>
      </c>
      <c r="B2813" s="3" t="s">
        <v>4863</v>
      </c>
      <c r="C2813" s="3" t="s">
        <v>17</v>
      </c>
      <c r="D2813" s="4" t="s">
        <v>19</v>
      </c>
      <c r="E2813" s="3" t="s">
        <v>20</v>
      </c>
      <c r="F2813" s="5">
        <v>30.0</v>
      </c>
      <c r="G2813" s="5">
        <v>50.0</v>
      </c>
      <c r="H2813" s="3" t="s">
        <v>1082</v>
      </c>
      <c r="I2813" s="3" t="s">
        <v>23</v>
      </c>
      <c r="J2813" s="3" t="s">
        <v>4865</v>
      </c>
      <c r="K2813" s="3" t="s">
        <v>4866</v>
      </c>
      <c r="L2813" s="3" t="s">
        <v>42064</v>
      </c>
      <c r="M2813" s="3" t="s">
        <v>257</v>
      </c>
    </row>
    <row r="2814" ht="22.5" customHeight="1">
      <c r="A2814" s="3" t="s">
        <v>42065</v>
      </c>
      <c r="B2814" s="3" t="s">
        <v>4863</v>
      </c>
      <c r="C2814" s="3" t="s">
        <v>17</v>
      </c>
      <c r="D2814" s="4" t="s">
        <v>19</v>
      </c>
      <c r="E2814" s="3" t="s">
        <v>20</v>
      </c>
      <c r="F2814" s="5">
        <v>30.0</v>
      </c>
      <c r="G2814" s="5">
        <v>50.0</v>
      </c>
      <c r="H2814" s="3" t="s">
        <v>1082</v>
      </c>
      <c r="I2814" s="3" t="s">
        <v>23</v>
      </c>
      <c r="J2814" s="3" t="s">
        <v>4865</v>
      </c>
      <c r="K2814" s="3" t="s">
        <v>4866</v>
      </c>
      <c r="L2814" s="3" t="s">
        <v>42067</v>
      </c>
      <c r="M2814" s="3" t="s">
        <v>257</v>
      </c>
    </row>
    <row r="2815" ht="22.5" customHeight="1">
      <c r="A2815" s="3" t="s">
        <v>4547</v>
      </c>
      <c r="B2815" s="3" t="s">
        <v>4863</v>
      </c>
      <c r="C2815" s="3" t="s">
        <v>17</v>
      </c>
      <c r="D2815" s="4" t="s">
        <v>19</v>
      </c>
      <c r="E2815" s="3" t="s">
        <v>20</v>
      </c>
      <c r="F2815" s="5">
        <v>30.0</v>
      </c>
      <c r="G2815" s="5">
        <v>50.0</v>
      </c>
      <c r="H2815" s="3" t="s">
        <v>1082</v>
      </c>
      <c r="I2815" s="3" t="s">
        <v>23</v>
      </c>
      <c r="J2815" s="3" t="s">
        <v>4865</v>
      </c>
      <c r="K2815" s="3" t="s">
        <v>4866</v>
      </c>
      <c r="L2815" s="3" t="s">
        <v>42069</v>
      </c>
      <c r="M2815" s="3" t="s">
        <v>257</v>
      </c>
    </row>
    <row r="2816" ht="22.5" customHeight="1">
      <c r="A2816" s="3" t="s">
        <v>42071</v>
      </c>
      <c r="B2816" s="3" t="s">
        <v>13512</v>
      </c>
      <c r="C2816" s="3" t="s">
        <v>17</v>
      </c>
      <c r="D2816" s="4" t="s">
        <v>19</v>
      </c>
      <c r="E2816" s="3" t="s">
        <v>20</v>
      </c>
      <c r="F2816" s="5">
        <v>30.0</v>
      </c>
      <c r="G2816" s="5">
        <v>50.0</v>
      </c>
      <c r="H2816" s="3" t="s">
        <v>1082</v>
      </c>
      <c r="I2816" s="3" t="s">
        <v>57</v>
      </c>
      <c r="J2816" s="3" t="s">
        <v>821</v>
      </c>
      <c r="K2816" s="3" t="s">
        <v>42074</v>
      </c>
      <c r="L2816" s="3" t="s">
        <v>42076</v>
      </c>
      <c r="M2816" s="3" t="s">
        <v>27</v>
      </c>
    </row>
    <row r="2817" ht="22.5" customHeight="1">
      <c r="A2817" s="3" t="s">
        <v>42078</v>
      </c>
      <c r="B2817" s="3" t="s">
        <v>12752</v>
      </c>
      <c r="C2817" s="3" t="s">
        <v>17</v>
      </c>
      <c r="D2817" s="4" t="s">
        <v>19</v>
      </c>
      <c r="E2817" s="3" t="s">
        <v>20</v>
      </c>
      <c r="F2817" s="5">
        <v>30.0</v>
      </c>
      <c r="G2817" s="5">
        <v>50.0</v>
      </c>
      <c r="H2817" s="3" t="s">
        <v>1082</v>
      </c>
      <c r="I2817" s="3" t="s">
        <v>57</v>
      </c>
      <c r="J2817" s="3" t="s">
        <v>329</v>
      </c>
      <c r="K2817" s="4" t="s">
        <v>19</v>
      </c>
      <c r="L2817" s="3" t="s">
        <v>42081</v>
      </c>
      <c r="M2817" s="3" t="s">
        <v>90</v>
      </c>
    </row>
    <row r="2818" ht="22.5" customHeight="1">
      <c r="A2818" s="3" t="s">
        <v>42082</v>
      </c>
      <c r="B2818" s="3" t="s">
        <v>36050</v>
      </c>
      <c r="C2818" s="3" t="s">
        <v>17</v>
      </c>
      <c r="D2818" s="4" t="s">
        <v>19</v>
      </c>
      <c r="E2818" s="3" t="s">
        <v>20</v>
      </c>
      <c r="F2818" s="5">
        <v>30.0</v>
      </c>
      <c r="G2818" s="5">
        <v>50.0</v>
      </c>
      <c r="H2818" s="3" t="s">
        <v>1082</v>
      </c>
      <c r="I2818" s="3" t="s">
        <v>50</v>
      </c>
      <c r="J2818" s="3" t="s">
        <v>4236</v>
      </c>
      <c r="K2818" s="3" t="s">
        <v>42083</v>
      </c>
      <c r="L2818" s="3" t="s">
        <v>42084</v>
      </c>
      <c r="M2818" s="3" t="s">
        <v>27</v>
      </c>
    </row>
    <row r="2819" ht="22.5" customHeight="1">
      <c r="A2819" s="3" t="s">
        <v>30671</v>
      </c>
      <c r="B2819" s="3" t="s">
        <v>80</v>
      </c>
      <c r="C2819" s="3" t="s">
        <v>17</v>
      </c>
      <c r="D2819" s="4" t="s">
        <v>19</v>
      </c>
      <c r="E2819" s="3" t="s">
        <v>20</v>
      </c>
      <c r="F2819" s="5">
        <v>30.0</v>
      </c>
      <c r="G2819" s="5">
        <v>50.0</v>
      </c>
      <c r="H2819" s="3" t="s">
        <v>1082</v>
      </c>
      <c r="I2819" s="3" t="s">
        <v>50</v>
      </c>
      <c r="J2819" s="3" t="s">
        <v>38</v>
      </c>
      <c r="K2819" s="3" t="s">
        <v>42086</v>
      </c>
      <c r="L2819" s="3" t="s">
        <v>42087</v>
      </c>
      <c r="M2819" s="3" t="s">
        <v>27</v>
      </c>
    </row>
    <row r="2820" ht="22.5" customHeight="1">
      <c r="A2820" s="3" t="s">
        <v>42088</v>
      </c>
      <c r="B2820" s="3" t="s">
        <v>34920</v>
      </c>
      <c r="C2820" s="3" t="s">
        <v>17</v>
      </c>
      <c r="D2820" s="4" t="s">
        <v>19</v>
      </c>
      <c r="E2820" s="3" t="s">
        <v>20</v>
      </c>
      <c r="F2820" s="5">
        <v>30.0</v>
      </c>
      <c r="G2820" s="5">
        <v>50.0</v>
      </c>
      <c r="H2820" s="3" t="s">
        <v>1082</v>
      </c>
      <c r="I2820" s="3" t="s">
        <v>23</v>
      </c>
      <c r="J2820" s="3" t="s">
        <v>4006</v>
      </c>
      <c r="K2820" s="3" t="s">
        <v>42091</v>
      </c>
      <c r="L2820" s="3" t="s">
        <v>42092</v>
      </c>
      <c r="M2820" s="3" t="s">
        <v>27</v>
      </c>
    </row>
    <row r="2821" ht="22.5" customHeight="1">
      <c r="A2821" s="3" t="s">
        <v>5873</v>
      </c>
      <c r="B2821" s="3" t="s">
        <v>1079</v>
      </c>
      <c r="C2821" s="3" t="s">
        <v>17</v>
      </c>
      <c r="D2821" s="4" t="s">
        <v>19</v>
      </c>
      <c r="E2821" s="3" t="s">
        <v>127</v>
      </c>
      <c r="F2821" s="5">
        <v>30.0</v>
      </c>
      <c r="G2821" s="5">
        <v>50.0</v>
      </c>
      <c r="H2821" s="3" t="s">
        <v>1082</v>
      </c>
      <c r="I2821" s="3" t="s">
        <v>69</v>
      </c>
      <c r="J2821" s="3" t="s">
        <v>1085</v>
      </c>
      <c r="K2821" s="3" t="s">
        <v>5877</v>
      </c>
      <c r="L2821" s="3" t="s">
        <v>42095</v>
      </c>
      <c r="M2821" s="3" t="s">
        <v>27</v>
      </c>
    </row>
    <row r="2822" ht="22.5" customHeight="1">
      <c r="A2822" s="3" t="s">
        <v>31046</v>
      </c>
      <c r="B2822" s="3" t="s">
        <v>42097</v>
      </c>
      <c r="C2822" s="3" t="s">
        <v>30</v>
      </c>
      <c r="D2822" s="4" t="s">
        <v>19</v>
      </c>
      <c r="E2822" s="3" t="s">
        <v>21</v>
      </c>
      <c r="F2822" s="5">
        <v>30.0</v>
      </c>
      <c r="G2822" s="5">
        <v>50.0</v>
      </c>
      <c r="H2822" s="3" t="s">
        <v>1082</v>
      </c>
      <c r="I2822" s="3" t="s">
        <v>57</v>
      </c>
      <c r="J2822" s="3" t="s">
        <v>42099</v>
      </c>
      <c r="K2822" s="3" t="s">
        <v>42100</v>
      </c>
      <c r="L2822" s="3" t="s">
        <v>42102</v>
      </c>
      <c r="M2822" s="3" t="s">
        <v>35</v>
      </c>
    </row>
    <row r="2823" ht="22.5" customHeight="1">
      <c r="A2823" s="3" t="s">
        <v>3684</v>
      </c>
      <c r="B2823" s="3" t="s">
        <v>26708</v>
      </c>
      <c r="C2823" s="3" t="s">
        <v>30</v>
      </c>
      <c r="D2823" s="4" t="s">
        <v>19</v>
      </c>
      <c r="E2823" s="3" t="s">
        <v>20</v>
      </c>
      <c r="F2823" s="5">
        <v>30.0</v>
      </c>
      <c r="G2823" s="5">
        <v>35.0</v>
      </c>
      <c r="H2823" s="3" t="s">
        <v>26524</v>
      </c>
      <c r="I2823" s="3" t="s">
        <v>3369</v>
      </c>
      <c r="J2823" s="3" t="s">
        <v>7815</v>
      </c>
      <c r="K2823" s="3" t="s">
        <v>26713</v>
      </c>
      <c r="L2823" s="3" t="s">
        <v>26714</v>
      </c>
      <c r="M2823" s="3" t="s">
        <v>35</v>
      </c>
    </row>
    <row r="2824" ht="22.5" customHeight="1">
      <c r="A2824" s="3" t="s">
        <v>41922</v>
      </c>
      <c r="B2824" s="3" t="s">
        <v>37475</v>
      </c>
      <c r="C2824" s="3" t="s">
        <v>30</v>
      </c>
      <c r="D2824" s="4" t="s">
        <v>19</v>
      </c>
      <c r="E2824" s="3" t="s">
        <v>19993</v>
      </c>
      <c r="F2824" s="5">
        <v>30.0</v>
      </c>
      <c r="G2824" s="5">
        <v>60.0</v>
      </c>
      <c r="H2824" s="3" t="s">
        <v>3818</v>
      </c>
      <c r="I2824" s="3" t="s">
        <v>69</v>
      </c>
      <c r="J2824" s="3" t="s">
        <v>6673</v>
      </c>
      <c r="K2824" s="3" t="s">
        <v>37478</v>
      </c>
      <c r="L2824" s="3" t="s">
        <v>41927</v>
      </c>
      <c r="M2824" s="3" t="s">
        <v>41</v>
      </c>
    </row>
    <row r="2825" ht="22.5" customHeight="1">
      <c r="A2825" s="3" t="s">
        <v>41928</v>
      </c>
      <c r="B2825" s="3" t="s">
        <v>37475</v>
      </c>
      <c r="C2825" s="3" t="s">
        <v>30</v>
      </c>
      <c r="D2825" s="4" t="s">
        <v>19</v>
      </c>
      <c r="E2825" s="3" t="s">
        <v>19993</v>
      </c>
      <c r="F2825" s="5">
        <v>30.0</v>
      </c>
      <c r="G2825" s="5">
        <v>60.0</v>
      </c>
      <c r="H2825" s="3" t="s">
        <v>3818</v>
      </c>
      <c r="I2825" s="3" t="s">
        <v>69</v>
      </c>
      <c r="J2825" s="3" t="s">
        <v>6673</v>
      </c>
      <c r="K2825" s="3" t="s">
        <v>37478</v>
      </c>
      <c r="L2825" s="3" t="s">
        <v>41930</v>
      </c>
      <c r="M2825" s="3" t="s">
        <v>41</v>
      </c>
    </row>
    <row r="2826" ht="22.5" customHeight="1">
      <c r="A2826" s="3" t="s">
        <v>42109</v>
      </c>
      <c r="B2826" s="3" t="s">
        <v>13512</v>
      </c>
      <c r="C2826" s="3" t="s">
        <v>30</v>
      </c>
      <c r="D2826" s="4" t="s">
        <v>19</v>
      </c>
      <c r="E2826" s="3" t="s">
        <v>127</v>
      </c>
      <c r="F2826" s="5">
        <v>30.0</v>
      </c>
      <c r="G2826" s="5">
        <v>50.0</v>
      </c>
      <c r="H2826" s="3" t="s">
        <v>1082</v>
      </c>
      <c r="I2826" s="3" t="s">
        <v>57</v>
      </c>
      <c r="J2826" s="3" t="s">
        <v>821</v>
      </c>
      <c r="K2826" s="3" t="s">
        <v>11833</v>
      </c>
      <c r="L2826" s="3" t="s">
        <v>42111</v>
      </c>
      <c r="M2826" s="3" t="s">
        <v>27</v>
      </c>
    </row>
    <row r="2827" ht="22.5" customHeight="1">
      <c r="A2827" s="3" t="s">
        <v>42112</v>
      </c>
      <c r="B2827" s="3" t="s">
        <v>35731</v>
      </c>
      <c r="C2827" s="3" t="s">
        <v>30</v>
      </c>
      <c r="D2827" s="4" t="s">
        <v>19</v>
      </c>
      <c r="E2827" s="3" t="s">
        <v>20</v>
      </c>
      <c r="F2827" s="5">
        <v>30.0</v>
      </c>
      <c r="G2827" s="5">
        <v>50.0</v>
      </c>
      <c r="H2827" s="3" t="s">
        <v>1082</v>
      </c>
      <c r="I2827" s="3" t="s">
        <v>23</v>
      </c>
      <c r="J2827" s="3" t="s">
        <v>9331</v>
      </c>
      <c r="K2827" s="3" t="s">
        <v>42114</v>
      </c>
      <c r="L2827" s="3" t="s">
        <v>42116</v>
      </c>
      <c r="M2827" s="3" t="s">
        <v>159</v>
      </c>
    </row>
    <row r="2828" ht="22.5" customHeight="1">
      <c r="A2828" s="3" t="s">
        <v>41076</v>
      </c>
      <c r="B2828" s="3" t="s">
        <v>42117</v>
      </c>
      <c r="C2828" s="3" t="s">
        <v>30</v>
      </c>
      <c r="D2828" s="4" t="s">
        <v>19</v>
      </c>
      <c r="E2828" s="3" t="s">
        <v>20</v>
      </c>
      <c r="F2828" s="5">
        <v>30.0</v>
      </c>
      <c r="G2828" s="5">
        <v>50.0</v>
      </c>
      <c r="H2828" s="3" t="s">
        <v>1082</v>
      </c>
      <c r="I2828" s="3" t="s">
        <v>57</v>
      </c>
      <c r="J2828" s="3" t="s">
        <v>42118</v>
      </c>
      <c r="K2828" s="3" t="s">
        <v>2018</v>
      </c>
      <c r="L2828" s="3" t="s">
        <v>42119</v>
      </c>
      <c r="M2828" s="3" t="s">
        <v>41</v>
      </c>
    </row>
    <row r="2829" ht="22.5" customHeight="1">
      <c r="A2829" s="3" t="s">
        <v>41076</v>
      </c>
      <c r="B2829" s="3" t="s">
        <v>42120</v>
      </c>
      <c r="C2829" s="3" t="s">
        <v>30</v>
      </c>
      <c r="D2829" s="4" t="s">
        <v>19</v>
      </c>
      <c r="E2829" s="3" t="s">
        <v>117</v>
      </c>
      <c r="F2829" s="5">
        <v>30.0</v>
      </c>
      <c r="G2829" s="5">
        <v>50.0</v>
      </c>
      <c r="H2829" s="3" t="s">
        <v>1082</v>
      </c>
      <c r="I2829" s="3" t="s">
        <v>57</v>
      </c>
      <c r="J2829" s="3" t="s">
        <v>489</v>
      </c>
      <c r="K2829" s="3" t="s">
        <v>42122</v>
      </c>
      <c r="L2829" s="3" t="s">
        <v>42123</v>
      </c>
      <c r="M2829" s="3" t="s">
        <v>35</v>
      </c>
    </row>
    <row r="2830" ht="22.5" customHeight="1">
      <c r="A2830" s="3" t="s">
        <v>7707</v>
      </c>
      <c r="B2830" s="3" t="s">
        <v>13744</v>
      </c>
      <c r="C2830" s="3" t="s">
        <v>30</v>
      </c>
      <c r="D2830" s="4" t="s">
        <v>19</v>
      </c>
      <c r="E2830" s="3" t="s">
        <v>21</v>
      </c>
      <c r="F2830" s="5">
        <v>30.0</v>
      </c>
      <c r="G2830" s="5">
        <v>50.0</v>
      </c>
      <c r="H2830" s="3" t="s">
        <v>1082</v>
      </c>
      <c r="I2830" s="3" t="s">
        <v>57</v>
      </c>
      <c r="J2830" s="3" t="s">
        <v>13747</v>
      </c>
      <c r="K2830" s="3" t="s">
        <v>13748</v>
      </c>
      <c r="L2830" s="3" t="s">
        <v>42126</v>
      </c>
      <c r="M2830" s="3" t="s">
        <v>41</v>
      </c>
    </row>
    <row r="2831" ht="22.5" customHeight="1">
      <c r="A2831" s="3" t="s">
        <v>42127</v>
      </c>
      <c r="B2831" s="3" t="s">
        <v>42120</v>
      </c>
      <c r="C2831" s="3" t="s">
        <v>30</v>
      </c>
      <c r="D2831" s="4" t="s">
        <v>19</v>
      </c>
      <c r="E2831" s="3" t="s">
        <v>117</v>
      </c>
      <c r="F2831" s="5">
        <v>30.0</v>
      </c>
      <c r="G2831" s="5">
        <v>50.0</v>
      </c>
      <c r="H2831" s="3" t="s">
        <v>1082</v>
      </c>
      <c r="I2831" s="3" t="s">
        <v>57</v>
      </c>
      <c r="J2831" s="3" t="s">
        <v>489</v>
      </c>
      <c r="K2831" s="3" t="s">
        <v>42122</v>
      </c>
      <c r="L2831" s="3" t="s">
        <v>42129</v>
      </c>
      <c r="M2831" s="3" t="s">
        <v>35</v>
      </c>
    </row>
    <row r="2832" ht="22.5" customHeight="1">
      <c r="A2832" s="3" t="s">
        <v>31046</v>
      </c>
      <c r="B2832" s="3" t="s">
        <v>13744</v>
      </c>
      <c r="C2832" s="3" t="s">
        <v>30</v>
      </c>
      <c r="D2832" s="4" t="s">
        <v>19</v>
      </c>
      <c r="E2832" s="3" t="s">
        <v>21</v>
      </c>
      <c r="F2832" s="5">
        <v>30.0</v>
      </c>
      <c r="G2832" s="5">
        <v>50.0</v>
      </c>
      <c r="H2832" s="3" t="s">
        <v>1082</v>
      </c>
      <c r="I2832" s="3" t="s">
        <v>23</v>
      </c>
      <c r="J2832" s="3" t="s">
        <v>13747</v>
      </c>
      <c r="K2832" s="3" t="s">
        <v>13748</v>
      </c>
      <c r="L2832" s="3" t="s">
        <v>42132</v>
      </c>
      <c r="M2832" s="3" t="s">
        <v>41</v>
      </c>
    </row>
    <row r="2833" ht="22.5" customHeight="1">
      <c r="A2833" s="3" t="s">
        <v>13569</v>
      </c>
      <c r="B2833" s="3" t="s">
        <v>13570</v>
      </c>
      <c r="C2833" s="3" t="s">
        <v>165</v>
      </c>
      <c r="D2833" s="4" t="s">
        <v>19</v>
      </c>
      <c r="E2833" s="3" t="s">
        <v>20</v>
      </c>
      <c r="F2833" s="5">
        <v>30.0</v>
      </c>
      <c r="G2833" s="5">
        <v>50.0</v>
      </c>
      <c r="H2833" s="3" t="s">
        <v>1082</v>
      </c>
      <c r="I2833" s="3" t="s">
        <v>57</v>
      </c>
      <c r="J2833" s="3" t="s">
        <v>9261</v>
      </c>
      <c r="K2833" s="3" t="s">
        <v>13573</v>
      </c>
      <c r="L2833" s="3" t="s">
        <v>13575</v>
      </c>
      <c r="M2833" s="3" t="s">
        <v>35</v>
      </c>
    </row>
    <row r="2834" ht="22.5" customHeight="1">
      <c r="A2834" s="3" t="s">
        <v>42003</v>
      </c>
      <c r="B2834" s="3" t="s">
        <v>41451</v>
      </c>
      <c r="C2834" s="3" t="s">
        <v>165</v>
      </c>
      <c r="D2834" s="4" t="s">
        <v>19</v>
      </c>
      <c r="E2834" s="3" t="s">
        <v>20</v>
      </c>
      <c r="F2834" s="5">
        <v>30.0</v>
      </c>
      <c r="G2834" s="5">
        <v>50.0</v>
      </c>
      <c r="H2834" s="3" t="s">
        <v>1082</v>
      </c>
      <c r="I2834" s="3" t="s">
        <v>57</v>
      </c>
      <c r="J2834" s="3" t="s">
        <v>41455</v>
      </c>
      <c r="K2834" s="4" t="s">
        <v>19</v>
      </c>
      <c r="L2834" s="3" t="s">
        <v>42136</v>
      </c>
      <c r="M2834" s="3" t="s">
        <v>35</v>
      </c>
    </row>
    <row r="2835" ht="22.5" customHeight="1">
      <c r="A2835" s="3" t="s">
        <v>18435</v>
      </c>
      <c r="B2835" s="3" t="s">
        <v>32604</v>
      </c>
      <c r="C2835" s="3" t="s">
        <v>165</v>
      </c>
      <c r="D2835" s="4" t="s">
        <v>19</v>
      </c>
      <c r="E2835" s="3" t="s">
        <v>20</v>
      </c>
      <c r="F2835" s="5">
        <v>30.0</v>
      </c>
      <c r="G2835" s="5">
        <v>50.0</v>
      </c>
      <c r="H2835" s="3" t="s">
        <v>1082</v>
      </c>
      <c r="I2835" s="3" t="s">
        <v>23</v>
      </c>
      <c r="J2835" s="3" t="s">
        <v>32606</v>
      </c>
      <c r="K2835" s="3" t="s">
        <v>42139</v>
      </c>
      <c r="L2835" s="3" t="s">
        <v>42140</v>
      </c>
      <c r="M2835" s="3" t="s">
        <v>41</v>
      </c>
    </row>
    <row r="2836" ht="22.5" customHeight="1">
      <c r="A2836" s="3" t="s">
        <v>3224</v>
      </c>
      <c r="B2836" s="3" t="s">
        <v>32604</v>
      </c>
      <c r="C2836" s="3" t="s">
        <v>165</v>
      </c>
      <c r="D2836" s="4" t="s">
        <v>19</v>
      </c>
      <c r="E2836" s="3" t="s">
        <v>20</v>
      </c>
      <c r="F2836" s="5">
        <v>30.0</v>
      </c>
      <c r="G2836" s="5">
        <v>50.0</v>
      </c>
      <c r="H2836" s="3" t="s">
        <v>1082</v>
      </c>
      <c r="I2836" s="3" t="s">
        <v>23</v>
      </c>
      <c r="J2836" s="3" t="s">
        <v>32606</v>
      </c>
      <c r="K2836" s="3" t="s">
        <v>42142</v>
      </c>
      <c r="L2836" s="3" t="s">
        <v>42140</v>
      </c>
      <c r="M2836" s="3" t="s">
        <v>41</v>
      </c>
    </row>
    <row r="2837" ht="22.5" customHeight="1">
      <c r="A2837" s="3" t="s">
        <v>42144</v>
      </c>
      <c r="B2837" s="3" t="s">
        <v>42145</v>
      </c>
      <c r="C2837" s="3" t="s">
        <v>165</v>
      </c>
      <c r="D2837" s="4" t="s">
        <v>19</v>
      </c>
      <c r="E2837" s="3" t="s">
        <v>20</v>
      </c>
      <c r="F2837" s="5">
        <v>30.0</v>
      </c>
      <c r="G2837" s="5">
        <v>50.0</v>
      </c>
      <c r="H2837" s="3" t="s">
        <v>1082</v>
      </c>
      <c r="I2837" s="3" t="s">
        <v>23</v>
      </c>
      <c r="J2837" s="3" t="s">
        <v>2384</v>
      </c>
      <c r="K2837" s="3" t="s">
        <v>42147</v>
      </c>
      <c r="L2837" s="3" t="s">
        <v>42149</v>
      </c>
      <c r="M2837" s="3" t="s">
        <v>41</v>
      </c>
    </row>
    <row r="2838" ht="22.5" customHeight="1">
      <c r="A2838" s="3" t="s">
        <v>42150</v>
      </c>
      <c r="B2838" s="3" t="s">
        <v>41567</v>
      </c>
      <c r="C2838" s="3" t="s">
        <v>165</v>
      </c>
      <c r="D2838" s="4" t="s">
        <v>19</v>
      </c>
      <c r="E2838" s="3" t="s">
        <v>20</v>
      </c>
      <c r="F2838" s="5">
        <v>30.0</v>
      </c>
      <c r="G2838" s="5">
        <v>50.0</v>
      </c>
      <c r="H2838" s="3" t="s">
        <v>1082</v>
      </c>
      <c r="I2838" s="3" t="s">
        <v>23</v>
      </c>
      <c r="J2838" s="3" t="s">
        <v>45</v>
      </c>
      <c r="K2838" s="3" t="s">
        <v>41568</v>
      </c>
      <c r="L2838" s="3" t="s">
        <v>42154</v>
      </c>
      <c r="M2838" s="3" t="s">
        <v>159</v>
      </c>
    </row>
    <row r="2839" ht="22.5" customHeight="1">
      <c r="A2839" s="3" t="s">
        <v>42155</v>
      </c>
      <c r="B2839" s="3" t="s">
        <v>15064</v>
      </c>
      <c r="C2839" s="3" t="s">
        <v>165</v>
      </c>
      <c r="D2839" s="4" t="s">
        <v>19</v>
      </c>
      <c r="E2839" s="3" t="s">
        <v>20</v>
      </c>
      <c r="F2839" s="5">
        <v>30.0</v>
      </c>
      <c r="G2839" s="5">
        <v>50.0</v>
      </c>
      <c r="H2839" s="3" t="s">
        <v>1082</v>
      </c>
      <c r="I2839" s="3" t="s">
        <v>23</v>
      </c>
      <c r="J2839" s="3" t="s">
        <v>2355</v>
      </c>
      <c r="K2839" s="3" t="s">
        <v>15066</v>
      </c>
      <c r="L2839" s="3" t="s">
        <v>42158</v>
      </c>
      <c r="M2839" s="3" t="s">
        <v>35</v>
      </c>
    </row>
    <row r="2840" ht="22.5" customHeight="1">
      <c r="A2840" s="3" t="s">
        <v>42159</v>
      </c>
      <c r="B2840" s="3" t="s">
        <v>41559</v>
      </c>
      <c r="C2840" s="3" t="s">
        <v>165</v>
      </c>
      <c r="D2840" s="4" t="s">
        <v>19</v>
      </c>
      <c r="E2840" s="3" t="s">
        <v>117</v>
      </c>
      <c r="F2840" s="5">
        <v>30.0</v>
      </c>
      <c r="G2840" s="5">
        <v>50.0</v>
      </c>
      <c r="H2840" s="3" t="s">
        <v>1082</v>
      </c>
      <c r="I2840" s="3" t="s">
        <v>50</v>
      </c>
      <c r="J2840" s="3" t="s">
        <v>1695</v>
      </c>
      <c r="K2840" s="3" t="s">
        <v>41560</v>
      </c>
      <c r="L2840" s="3" t="s">
        <v>42162</v>
      </c>
      <c r="M2840" s="3" t="s">
        <v>41</v>
      </c>
    </row>
    <row r="2841" ht="22.5" customHeight="1">
      <c r="A2841" s="3" t="s">
        <v>41076</v>
      </c>
      <c r="B2841" s="3" t="s">
        <v>42163</v>
      </c>
      <c r="C2841" s="3" t="s">
        <v>165</v>
      </c>
      <c r="D2841" s="4" t="s">
        <v>19</v>
      </c>
      <c r="E2841" s="3" t="s">
        <v>127</v>
      </c>
      <c r="F2841" s="5">
        <v>30.0</v>
      </c>
      <c r="G2841" s="5">
        <v>50.0</v>
      </c>
      <c r="H2841" s="3" t="s">
        <v>1082</v>
      </c>
      <c r="I2841" s="3" t="s">
        <v>69</v>
      </c>
      <c r="J2841" s="3" t="s">
        <v>58</v>
      </c>
      <c r="K2841" s="3" t="s">
        <v>42165</v>
      </c>
      <c r="L2841" s="3" t="s">
        <v>42166</v>
      </c>
      <c r="M2841" s="3" t="s">
        <v>35</v>
      </c>
    </row>
    <row r="2842" ht="22.5" customHeight="1">
      <c r="A2842" s="3" t="s">
        <v>35300</v>
      </c>
      <c r="B2842" s="3" t="s">
        <v>10669</v>
      </c>
      <c r="C2842" s="3" t="s">
        <v>165</v>
      </c>
      <c r="D2842" s="4" t="s">
        <v>19</v>
      </c>
      <c r="E2842" s="3" t="s">
        <v>20</v>
      </c>
      <c r="F2842" s="5">
        <v>30.0</v>
      </c>
      <c r="G2842" s="5">
        <v>50.0</v>
      </c>
      <c r="H2842" s="3" t="s">
        <v>1082</v>
      </c>
      <c r="I2842" s="3" t="s">
        <v>23</v>
      </c>
      <c r="J2842" s="3" t="s">
        <v>726</v>
      </c>
      <c r="K2842" s="3" t="s">
        <v>10674</v>
      </c>
      <c r="L2842" s="3" t="s">
        <v>35304</v>
      </c>
      <c r="M2842" s="3" t="s">
        <v>90</v>
      </c>
    </row>
    <row r="2843" ht="22.5" customHeight="1">
      <c r="A2843" s="3" t="s">
        <v>42169</v>
      </c>
      <c r="B2843" s="3" t="s">
        <v>42170</v>
      </c>
      <c r="C2843" s="3" t="s">
        <v>165</v>
      </c>
      <c r="D2843" s="4" t="s">
        <v>19</v>
      </c>
      <c r="E2843" s="3" t="s">
        <v>117</v>
      </c>
      <c r="F2843" s="5">
        <v>30.0</v>
      </c>
      <c r="G2843" s="5">
        <v>50.0</v>
      </c>
      <c r="H2843" s="3" t="s">
        <v>1082</v>
      </c>
      <c r="I2843" s="3" t="s">
        <v>57</v>
      </c>
      <c r="J2843" s="3" t="s">
        <v>42171</v>
      </c>
      <c r="K2843" s="4" t="s">
        <v>19</v>
      </c>
      <c r="L2843" s="3" t="s">
        <v>42173</v>
      </c>
      <c r="M2843" s="3" t="s">
        <v>90</v>
      </c>
    </row>
    <row r="2844" ht="22.5" customHeight="1">
      <c r="A2844" s="3" t="s">
        <v>42174</v>
      </c>
      <c r="B2844" s="3" t="s">
        <v>41077</v>
      </c>
      <c r="C2844" s="3" t="s">
        <v>165</v>
      </c>
      <c r="D2844" s="4" t="s">
        <v>19</v>
      </c>
      <c r="E2844" s="3" t="s">
        <v>20</v>
      </c>
      <c r="F2844" s="5">
        <v>30.0</v>
      </c>
      <c r="G2844" s="5">
        <v>50.0</v>
      </c>
      <c r="H2844" s="3" t="s">
        <v>1082</v>
      </c>
      <c r="I2844" s="3" t="s">
        <v>57</v>
      </c>
      <c r="J2844" s="3" t="s">
        <v>726</v>
      </c>
      <c r="K2844" s="3" t="s">
        <v>41081</v>
      </c>
      <c r="L2844" s="3" t="s">
        <v>42175</v>
      </c>
      <c r="M2844" s="3" t="s">
        <v>41</v>
      </c>
    </row>
    <row r="2845" ht="22.5" customHeight="1">
      <c r="A2845" s="3" t="s">
        <v>42176</v>
      </c>
      <c r="B2845" s="3" t="s">
        <v>42177</v>
      </c>
      <c r="C2845" s="3" t="s">
        <v>30</v>
      </c>
      <c r="D2845" s="4" t="s">
        <v>19</v>
      </c>
      <c r="E2845" s="3" t="s">
        <v>20</v>
      </c>
      <c r="F2845" s="5">
        <v>33.0</v>
      </c>
      <c r="G2845" s="5">
        <v>50.0</v>
      </c>
      <c r="H2845" s="3" t="s">
        <v>42178</v>
      </c>
      <c r="I2845" s="3" t="s">
        <v>50</v>
      </c>
      <c r="J2845" s="3" t="s">
        <v>15851</v>
      </c>
      <c r="K2845" s="4" t="s">
        <v>19</v>
      </c>
      <c r="L2845" s="3" t="s">
        <v>42179</v>
      </c>
      <c r="M2845" s="3" t="s">
        <v>41</v>
      </c>
    </row>
    <row r="2846" ht="22.5" customHeight="1">
      <c r="A2846" s="3" t="s">
        <v>42180</v>
      </c>
      <c r="B2846" s="3" t="s">
        <v>5076</v>
      </c>
      <c r="C2846" s="3" t="s">
        <v>17</v>
      </c>
      <c r="D2846" s="4" t="s">
        <v>19</v>
      </c>
      <c r="E2846" s="3" t="s">
        <v>20</v>
      </c>
      <c r="F2846" s="5">
        <v>35.0</v>
      </c>
      <c r="G2846" s="5">
        <v>60.0</v>
      </c>
      <c r="H2846" s="3" t="s">
        <v>42182</v>
      </c>
      <c r="I2846" s="3" t="s">
        <v>57</v>
      </c>
      <c r="J2846" s="3" t="s">
        <v>45</v>
      </c>
      <c r="K2846" s="3" t="s">
        <v>5079</v>
      </c>
      <c r="L2846" s="3" t="s">
        <v>42183</v>
      </c>
      <c r="M2846" s="3" t="s">
        <v>257</v>
      </c>
    </row>
    <row r="2847" ht="22.5" customHeight="1">
      <c r="A2847" s="3" t="s">
        <v>42184</v>
      </c>
      <c r="B2847" s="3" t="s">
        <v>5076</v>
      </c>
      <c r="C2847" s="3" t="s">
        <v>17</v>
      </c>
      <c r="D2847" s="4" t="s">
        <v>19</v>
      </c>
      <c r="E2847" s="3" t="s">
        <v>20</v>
      </c>
      <c r="F2847" s="5">
        <v>35.0</v>
      </c>
      <c r="G2847" s="5">
        <v>55.0</v>
      </c>
      <c r="H2847" s="3" t="s">
        <v>35337</v>
      </c>
      <c r="I2847" s="3" t="s">
        <v>57</v>
      </c>
      <c r="J2847" s="3" t="s">
        <v>45</v>
      </c>
      <c r="K2847" s="3" t="s">
        <v>5079</v>
      </c>
      <c r="L2847" s="3" t="s">
        <v>42186</v>
      </c>
      <c r="M2847" s="3" t="s">
        <v>257</v>
      </c>
    </row>
    <row r="2848" ht="22.5" customHeight="1">
      <c r="A2848" s="3" t="s">
        <v>23820</v>
      </c>
      <c r="B2848" s="3" t="s">
        <v>25258</v>
      </c>
      <c r="C2848" s="3" t="s">
        <v>17</v>
      </c>
      <c r="D2848" s="4" t="s">
        <v>19</v>
      </c>
      <c r="E2848" s="3" t="s">
        <v>20</v>
      </c>
      <c r="F2848" s="5">
        <v>35.0</v>
      </c>
      <c r="G2848" s="5">
        <v>50.0</v>
      </c>
      <c r="H2848" s="3" t="s">
        <v>2668</v>
      </c>
      <c r="I2848" s="3" t="s">
        <v>3369</v>
      </c>
      <c r="J2848" s="3" t="s">
        <v>489</v>
      </c>
      <c r="K2848" s="3" t="s">
        <v>42188</v>
      </c>
      <c r="L2848" s="3" t="s">
        <v>42189</v>
      </c>
      <c r="M2848" s="3" t="s">
        <v>27</v>
      </c>
    </row>
    <row r="2849" ht="22.5" customHeight="1">
      <c r="A2849" s="3" t="s">
        <v>39247</v>
      </c>
      <c r="B2849" s="3" t="s">
        <v>42190</v>
      </c>
      <c r="C2849" s="3" t="s">
        <v>17</v>
      </c>
      <c r="D2849" s="4" t="s">
        <v>19</v>
      </c>
      <c r="E2849" s="3" t="s">
        <v>19993</v>
      </c>
      <c r="F2849" s="5">
        <v>35.0</v>
      </c>
      <c r="G2849" s="5">
        <v>60.0</v>
      </c>
      <c r="H2849" s="3" t="s">
        <v>42182</v>
      </c>
      <c r="I2849" s="3" t="s">
        <v>57</v>
      </c>
      <c r="J2849" s="3" t="s">
        <v>8011</v>
      </c>
      <c r="K2849" s="3" t="s">
        <v>42191</v>
      </c>
      <c r="L2849" s="3" t="s">
        <v>42192</v>
      </c>
      <c r="M2849" s="3" t="s">
        <v>41</v>
      </c>
    </row>
    <row r="2850" ht="22.5" customHeight="1">
      <c r="A2850" s="3" t="s">
        <v>42193</v>
      </c>
      <c r="B2850" s="3" t="s">
        <v>18967</v>
      </c>
      <c r="C2850" s="3" t="s">
        <v>165</v>
      </c>
      <c r="D2850" s="4" t="s">
        <v>19</v>
      </c>
      <c r="E2850" s="3" t="s">
        <v>20</v>
      </c>
      <c r="F2850" s="5">
        <v>35.0</v>
      </c>
      <c r="G2850" s="5">
        <v>60.0</v>
      </c>
      <c r="H2850" s="3" t="s">
        <v>42182</v>
      </c>
      <c r="I2850" s="3" t="s">
        <v>23</v>
      </c>
      <c r="J2850" s="3" t="s">
        <v>18970</v>
      </c>
      <c r="K2850" s="3" t="s">
        <v>42196</v>
      </c>
      <c r="L2850" s="3" t="s">
        <v>42200</v>
      </c>
      <c r="M2850" s="3" t="s">
        <v>41</v>
      </c>
    </row>
    <row r="2851" ht="22.5" customHeight="1">
      <c r="A2851" s="3" t="s">
        <v>13819</v>
      </c>
      <c r="B2851" s="3" t="s">
        <v>13578</v>
      </c>
      <c r="C2851" s="3" t="s">
        <v>17</v>
      </c>
      <c r="D2851" s="4" t="s">
        <v>19</v>
      </c>
      <c r="E2851" s="3" t="s">
        <v>20</v>
      </c>
      <c r="F2851" s="5">
        <v>40.0</v>
      </c>
      <c r="G2851" s="5">
        <v>60.0</v>
      </c>
      <c r="H2851" s="3" t="s">
        <v>13822</v>
      </c>
      <c r="I2851" s="3" t="s">
        <v>3369</v>
      </c>
      <c r="J2851" s="3" t="s">
        <v>1265</v>
      </c>
      <c r="K2851" s="3" t="s">
        <v>13585</v>
      </c>
      <c r="L2851" s="3" t="s">
        <v>42207</v>
      </c>
      <c r="M2851" s="3" t="s">
        <v>35</v>
      </c>
    </row>
    <row r="2852" ht="22.5" customHeight="1">
      <c r="A2852" s="3" t="s">
        <v>42208</v>
      </c>
      <c r="B2852" s="3" t="s">
        <v>39374</v>
      </c>
      <c r="C2852" s="3" t="s">
        <v>17</v>
      </c>
      <c r="D2852" s="4" t="s">
        <v>19</v>
      </c>
      <c r="E2852" s="3" t="s">
        <v>20</v>
      </c>
      <c r="F2852" s="5">
        <v>40.0</v>
      </c>
      <c r="G2852" s="5">
        <v>80.0</v>
      </c>
      <c r="H2852" s="3" t="s">
        <v>42211</v>
      </c>
      <c r="I2852" s="3" t="s">
        <v>23</v>
      </c>
      <c r="J2852" s="3" t="s">
        <v>58</v>
      </c>
      <c r="K2852" s="4" t="s">
        <v>19</v>
      </c>
      <c r="L2852" s="3" t="s">
        <v>42214</v>
      </c>
      <c r="M2852" s="3" t="s">
        <v>27</v>
      </c>
    </row>
    <row r="2853" ht="22.5" customHeight="1">
      <c r="A2853" s="3" t="s">
        <v>42215</v>
      </c>
      <c r="B2853" s="3" t="s">
        <v>42216</v>
      </c>
      <c r="C2853" s="3" t="s">
        <v>17</v>
      </c>
      <c r="D2853" s="4" t="s">
        <v>19</v>
      </c>
      <c r="E2853" s="3" t="s">
        <v>20</v>
      </c>
      <c r="F2853" s="5">
        <v>40.0</v>
      </c>
      <c r="G2853" s="5">
        <v>60.0</v>
      </c>
      <c r="H2853" s="3" t="s">
        <v>13822</v>
      </c>
      <c r="I2853" s="3" t="s">
        <v>23</v>
      </c>
      <c r="J2853" s="3" t="s">
        <v>42219</v>
      </c>
      <c r="K2853" s="3" t="s">
        <v>42220</v>
      </c>
      <c r="L2853" s="3" t="s">
        <v>42222</v>
      </c>
      <c r="M2853" s="3" t="s">
        <v>35</v>
      </c>
    </row>
    <row r="2854" ht="22.5" customHeight="1">
      <c r="A2854" s="3" t="s">
        <v>42223</v>
      </c>
      <c r="B2854" s="3" t="s">
        <v>19685</v>
      </c>
      <c r="C2854" s="3" t="s">
        <v>30</v>
      </c>
      <c r="D2854" s="4" t="s">
        <v>19</v>
      </c>
      <c r="E2854" s="3" t="s">
        <v>20</v>
      </c>
      <c r="F2854" s="5">
        <v>40.0</v>
      </c>
      <c r="G2854" s="5">
        <v>80.0</v>
      </c>
      <c r="H2854" s="3" t="s">
        <v>42211</v>
      </c>
      <c r="I2854" s="3" t="s">
        <v>23</v>
      </c>
      <c r="J2854" s="3" t="s">
        <v>19687</v>
      </c>
      <c r="K2854" s="3" t="s">
        <v>41816</v>
      </c>
      <c r="L2854" s="3" t="s">
        <v>42229</v>
      </c>
      <c r="M2854" s="3" t="s">
        <v>257</v>
      </c>
    </row>
    <row r="2855" ht="22.5" customHeight="1">
      <c r="A2855" s="3" t="s">
        <v>35382</v>
      </c>
      <c r="B2855" s="3" t="s">
        <v>35383</v>
      </c>
      <c r="C2855" s="3" t="s">
        <v>18</v>
      </c>
      <c r="D2855" s="4" t="s">
        <v>19</v>
      </c>
      <c r="E2855" s="3" t="s">
        <v>20</v>
      </c>
      <c r="F2855" s="5">
        <v>50.0</v>
      </c>
      <c r="G2855" s="5">
        <v>70.0</v>
      </c>
      <c r="H2855" s="3" t="s">
        <v>6632</v>
      </c>
      <c r="I2855" s="3" t="s">
        <v>23</v>
      </c>
      <c r="J2855" s="3" t="s">
        <v>4822</v>
      </c>
      <c r="K2855" s="3" t="s">
        <v>42231</v>
      </c>
      <c r="L2855" s="3" t="s">
        <v>42233</v>
      </c>
      <c r="M2855" s="3" t="s">
        <v>35</v>
      </c>
    </row>
    <row r="2856" ht="22.5" customHeight="1">
      <c r="A2856" s="3" t="s">
        <v>42236</v>
      </c>
      <c r="B2856" s="3" t="s">
        <v>31833</v>
      </c>
      <c r="C2856" s="3" t="s">
        <v>17</v>
      </c>
      <c r="D2856" s="4" t="s">
        <v>19</v>
      </c>
      <c r="E2856" s="3" t="s">
        <v>20</v>
      </c>
      <c r="F2856" s="5">
        <v>50.0</v>
      </c>
      <c r="G2856" s="5">
        <v>70.0</v>
      </c>
      <c r="H2856" s="3" t="s">
        <v>6632</v>
      </c>
      <c r="I2856" s="3" t="s">
        <v>23</v>
      </c>
      <c r="J2856" s="3" t="s">
        <v>4236</v>
      </c>
      <c r="K2856" s="3" t="s">
        <v>42238</v>
      </c>
      <c r="L2856" s="3" t="s">
        <v>42239</v>
      </c>
      <c r="M2856" s="3" t="s">
        <v>35</v>
      </c>
    </row>
    <row r="2857" ht="22.5" customHeight="1">
      <c r="A2857" s="3" t="s">
        <v>42241</v>
      </c>
      <c r="B2857" s="3" t="s">
        <v>42243</v>
      </c>
      <c r="C2857" s="3" t="s">
        <v>17</v>
      </c>
      <c r="D2857" s="4" t="s">
        <v>19</v>
      </c>
      <c r="E2857" s="3" t="s">
        <v>117</v>
      </c>
      <c r="F2857" s="5">
        <v>50.0</v>
      </c>
      <c r="G2857" s="5">
        <v>80.0</v>
      </c>
      <c r="H2857" s="3" t="s">
        <v>26727</v>
      </c>
      <c r="I2857" s="3" t="s">
        <v>23</v>
      </c>
      <c r="J2857" s="3" t="s">
        <v>42246</v>
      </c>
      <c r="K2857" s="3" t="s">
        <v>42247</v>
      </c>
      <c r="L2857" s="3" t="s">
        <v>42249</v>
      </c>
      <c r="M2857" s="3" t="s">
        <v>41</v>
      </c>
    </row>
    <row r="2858" ht="22.5" customHeight="1">
      <c r="A2858" s="3" t="s">
        <v>42250</v>
      </c>
      <c r="B2858" s="3" t="s">
        <v>42251</v>
      </c>
      <c r="C2858" s="3" t="s">
        <v>17</v>
      </c>
      <c r="D2858" s="4" t="s">
        <v>19</v>
      </c>
      <c r="E2858" s="3" t="s">
        <v>20</v>
      </c>
      <c r="F2858" s="5">
        <v>50.0</v>
      </c>
      <c r="G2858" s="5">
        <v>70.0</v>
      </c>
      <c r="H2858" s="3" t="s">
        <v>6632</v>
      </c>
      <c r="I2858" s="3" t="s">
        <v>23</v>
      </c>
      <c r="J2858" s="3" t="s">
        <v>12613</v>
      </c>
      <c r="K2858" s="4" t="s">
        <v>19</v>
      </c>
      <c r="L2858" s="3" t="s">
        <v>42254</v>
      </c>
      <c r="M2858" s="3" t="s">
        <v>35</v>
      </c>
    </row>
    <row r="2859" ht="22.5" customHeight="1">
      <c r="A2859" s="3" t="s">
        <v>42257</v>
      </c>
      <c r="B2859" s="3" t="s">
        <v>42258</v>
      </c>
      <c r="C2859" s="3" t="s">
        <v>17</v>
      </c>
      <c r="D2859" s="4" t="s">
        <v>19</v>
      </c>
      <c r="E2859" s="3" t="s">
        <v>20</v>
      </c>
      <c r="F2859" s="5">
        <v>50.0</v>
      </c>
      <c r="G2859" s="5">
        <v>70.0</v>
      </c>
      <c r="H2859" s="3" t="s">
        <v>6632</v>
      </c>
      <c r="I2859" s="3" t="s">
        <v>23</v>
      </c>
      <c r="J2859" s="3" t="s">
        <v>467</v>
      </c>
      <c r="K2859" s="3" t="s">
        <v>42259</v>
      </c>
      <c r="L2859" s="3" t="s">
        <v>42261</v>
      </c>
      <c r="M2859" s="3" t="s">
        <v>35</v>
      </c>
    </row>
    <row r="2860" ht="22.5" customHeight="1">
      <c r="A2860" s="3" t="s">
        <v>42266</v>
      </c>
      <c r="B2860" s="3" t="s">
        <v>41451</v>
      </c>
      <c r="C2860" s="3" t="s">
        <v>30</v>
      </c>
      <c r="D2860" s="4" t="s">
        <v>19</v>
      </c>
      <c r="E2860" s="3" t="s">
        <v>20</v>
      </c>
      <c r="F2860" s="5">
        <v>50.0</v>
      </c>
      <c r="G2860" s="5">
        <v>70.0</v>
      </c>
      <c r="H2860" s="3" t="s">
        <v>6632</v>
      </c>
      <c r="I2860" s="3" t="s">
        <v>57</v>
      </c>
      <c r="J2860" s="3" t="s">
        <v>41455</v>
      </c>
      <c r="K2860" s="4" t="s">
        <v>19</v>
      </c>
      <c r="L2860" s="3" t="s">
        <v>42268</v>
      </c>
      <c r="M2860" s="3" t="s">
        <v>35</v>
      </c>
    </row>
    <row r="2861" ht="22.5" customHeight="1">
      <c r="A2861" s="3" t="s">
        <v>42270</v>
      </c>
      <c r="B2861" s="3" t="s">
        <v>603</v>
      </c>
      <c r="C2861" s="3" t="s">
        <v>18</v>
      </c>
      <c r="D2861" s="4" t="s">
        <v>19</v>
      </c>
      <c r="E2861" s="3" t="s">
        <v>20</v>
      </c>
      <c r="F2861" s="5">
        <v>100.0</v>
      </c>
      <c r="G2861" s="5">
        <v>150.0</v>
      </c>
      <c r="H2861" s="3" t="s">
        <v>26742</v>
      </c>
      <c r="I2861" s="3" t="s">
        <v>57</v>
      </c>
      <c r="J2861" s="3" t="s">
        <v>606</v>
      </c>
      <c r="K2861" s="3" t="s">
        <v>42273</v>
      </c>
      <c r="L2861" s="3" t="s">
        <v>42274</v>
      </c>
      <c r="M2861" s="3" t="s">
        <v>159</v>
      </c>
    </row>
    <row r="2862" ht="22.5" customHeight="1">
      <c r="A2862" s="3" t="s">
        <v>42276</v>
      </c>
      <c r="B2862" s="3" t="s">
        <v>31661</v>
      </c>
      <c r="C2862" s="3" t="s">
        <v>17</v>
      </c>
      <c r="D2862" s="4" t="s">
        <v>19</v>
      </c>
      <c r="E2862" s="3" t="s">
        <v>20</v>
      </c>
      <c r="F2862" s="5">
        <v>100.0</v>
      </c>
      <c r="G2862" s="5">
        <v>150.0</v>
      </c>
      <c r="H2862" s="3" t="s">
        <v>26742</v>
      </c>
      <c r="I2862" s="3" t="s">
        <v>57</v>
      </c>
      <c r="J2862" s="3" t="s">
        <v>5010</v>
      </c>
      <c r="K2862" s="3" t="s">
        <v>31666</v>
      </c>
      <c r="L2862" s="3" t="s">
        <v>42278</v>
      </c>
      <c r="M2862" s="3" t="s">
        <v>27</v>
      </c>
    </row>
    <row r="2863" ht="22.5" customHeight="1">
      <c r="A2863" s="3" t="s">
        <v>42279</v>
      </c>
      <c r="B2863" s="3" t="s">
        <v>42280</v>
      </c>
      <c r="C2863" s="3" t="s">
        <v>17</v>
      </c>
      <c r="D2863" s="4" t="s">
        <v>19</v>
      </c>
      <c r="E2863" s="3" t="s">
        <v>20</v>
      </c>
      <c r="F2863" s="5">
        <v>100.0</v>
      </c>
      <c r="G2863" s="5">
        <v>150.0</v>
      </c>
      <c r="H2863" s="3" t="s">
        <v>26742</v>
      </c>
      <c r="I2863" s="3" t="s">
        <v>23</v>
      </c>
      <c r="J2863" s="3" t="s">
        <v>45</v>
      </c>
      <c r="K2863" s="3" t="s">
        <v>42283</v>
      </c>
      <c r="L2863" s="3" t="s">
        <v>42285</v>
      </c>
      <c r="M2863" s="3" t="s">
        <v>35</v>
      </c>
    </row>
    <row r="2864" ht="22.5" customHeight="1">
      <c r="A2864" s="9" t="s">
        <v>15143</v>
      </c>
      <c r="B2864" s="9" t="s">
        <v>4101</v>
      </c>
      <c r="C2864" s="9" t="s">
        <v>18</v>
      </c>
      <c r="D2864" s="10" t="s">
        <v>19</v>
      </c>
      <c r="E2864" s="9" t="s">
        <v>20</v>
      </c>
      <c r="F2864" s="11" t="e">
        <v>#N/A</v>
      </c>
      <c r="G2864" s="11" t="e">
        <v>#N/A</v>
      </c>
      <c r="H2864" s="9" t="s">
        <v>692</v>
      </c>
      <c r="I2864" s="9" t="s">
        <v>50</v>
      </c>
      <c r="J2864" s="9" t="s">
        <v>4104</v>
      </c>
      <c r="K2864" s="9" t="s">
        <v>42316</v>
      </c>
      <c r="L2864" s="9" t="s">
        <v>42317</v>
      </c>
      <c r="M2864" s="9" t="s">
        <v>257</v>
      </c>
    </row>
    <row r="2865" ht="22.5" customHeight="1">
      <c r="A2865" s="9" t="s">
        <v>42318</v>
      </c>
      <c r="B2865" s="9" t="s">
        <v>4101</v>
      </c>
      <c r="C2865" s="9" t="s">
        <v>18</v>
      </c>
      <c r="D2865" s="10" t="s">
        <v>19</v>
      </c>
      <c r="E2865" s="9" t="s">
        <v>20</v>
      </c>
      <c r="F2865" s="11" t="e">
        <v>#N/A</v>
      </c>
      <c r="G2865" s="11" t="e">
        <v>#N/A</v>
      </c>
      <c r="H2865" s="9" t="s">
        <v>692</v>
      </c>
      <c r="I2865" s="9" t="s">
        <v>50</v>
      </c>
      <c r="J2865" s="9" t="s">
        <v>4104</v>
      </c>
      <c r="K2865" s="9" t="s">
        <v>19262</v>
      </c>
      <c r="L2865" s="9" t="s">
        <v>42320</v>
      </c>
      <c r="M2865" s="9" t="s">
        <v>257</v>
      </c>
    </row>
    <row r="2866" ht="22.5" customHeight="1">
      <c r="A2866" s="9" t="s">
        <v>42322</v>
      </c>
      <c r="B2866" s="9" t="s">
        <v>4101</v>
      </c>
      <c r="C2866" s="9" t="s">
        <v>18</v>
      </c>
      <c r="D2866" s="10" t="s">
        <v>19</v>
      </c>
      <c r="E2866" s="9" t="s">
        <v>127</v>
      </c>
      <c r="F2866" s="11" t="e">
        <v>#N/A</v>
      </c>
      <c r="G2866" s="11" t="e">
        <v>#N/A</v>
      </c>
      <c r="H2866" s="9" t="s">
        <v>692</v>
      </c>
      <c r="I2866" s="9" t="s">
        <v>50</v>
      </c>
      <c r="J2866" s="9" t="s">
        <v>4104</v>
      </c>
      <c r="K2866" s="9" t="s">
        <v>19262</v>
      </c>
      <c r="L2866" s="9" t="s">
        <v>42326</v>
      </c>
      <c r="M2866" s="9" t="s">
        <v>257</v>
      </c>
    </row>
    <row r="2867" ht="22.5" customHeight="1">
      <c r="A2867" s="9" t="s">
        <v>42327</v>
      </c>
      <c r="B2867" s="9" t="s">
        <v>4101</v>
      </c>
      <c r="C2867" s="9" t="s">
        <v>18</v>
      </c>
      <c r="D2867" s="10" t="s">
        <v>19</v>
      </c>
      <c r="E2867" s="9" t="s">
        <v>21</v>
      </c>
      <c r="F2867" s="11" t="e">
        <v>#N/A</v>
      </c>
      <c r="G2867" s="11" t="e">
        <v>#N/A</v>
      </c>
      <c r="H2867" s="9" t="s">
        <v>692</v>
      </c>
      <c r="I2867" s="9" t="s">
        <v>50</v>
      </c>
      <c r="J2867" s="9" t="s">
        <v>4104</v>
      </c>
      <c r="K2867" s="9" t="s">
        <v>19262</v>
      </c>
      <c r="L2867" s="9" t="s">
        <v>42329</v>
      </c>
      <c r="M2867" s="9" t="s">
        <v>257</v>
      </c>
    </row>
    <row r="2868" ht="22.5" customHeight="1">
      <c r="A2868" s="9" t="s">
        <v>42330</v>
      </c>
      <c r="B2868" s="9" t="s">
        <v>5157</v>
      </c>
      <c r="C2868" s="9" t="s">
        <v>18</v>
      </c>
      <c r="D2868" s="10" t="s">
        <v>19</v>
      </c>
      <c r="E2868" s="9" t="s">
        <v>127</v>
      </c>
      <c r="F2868" s="11" t="e">
        <v>#N/A</v>
      </c>
      <c r="G2868" s="11" t="e">
        <v>#N/A</v>
      </c>
      <c r="H2868" s="9" t="s">
        <v>692</v>
      </c>
      <c r="I2868" s="9" t="s">
        <v>31</v>
      </c>
      <c r="J2868" s="9" t="s">
        <v>5161</v>
      </c>
      <c r="K2868" s="10" t="s">
        <v>19</v>
      </c>
      <c r="L2868" s="9" t="s">
        <v>42332</v>
      </c>
      <c r="M2868" s="9" t="s">
        <v>257</v>
      </c>
    </row>
    <row r="2869" ht="22.5" customHeight="1">
      <c r="A2869" s="9" t="s">
        <v>42333</v>
      </c>
      <c r="B2869" s="9" t="s">
        <v>42334</v>
      </c>
      <c r="C2869" s="9" t="s">
        <v>18</v>
      </c>
      <c r="D2869" s="10" t="s">
        <v>19</v>
      </c>
      <c r="E2869" s="9" t="s">
        <v>20</v>
      </c>
      <c r="F2869" s="11" t="e">
        <v>#N/A</v>
      </c>
      <c r="G2869" s="11" t="e">
        <v>#N/A</v>
      </c>
      <c r="H2869" s="9" t="s">
        <v>692</v>
      </c>
      <c r="I2869" s="9" t="s">
        <v>57</v>
      </c>
      <c r="J2869" s="9" t="s">
        <v>10611</v>
      </c>
      <c r="K2869" s="9" t="s">
        <v>42338</v>
      </c>
      <c r="L2869" s="9" t="s">
        <v>42340</v>
      </c>
      <c r="M2869" s="9" t="s">
        <v>27</v>
      </c>
    </row>
    <row r="2870" ht="22.5" customHeight="1">
      <c r="A2870" s="9" t="s">
        <v>42342</v>
      </c>
      <c r="B2870" s="9" t="s">
        <v>18376</v>
      </c>
      <c r="C2870" s="9" t="s">
        <v>18</v>
      </c>
      <c r="D2870" s="10" t="s">
        <v>19</v>
      </c>
      <c r="E2870" s="9" t="s">
        <v>20</v>
      </c>
      <c r="F2870" s="11" t="e">
        <v>#N/A</v>
      </c>
      <c r="G2870" s="11" t="e">
        <v>#N/A</v>
      </c>
      <c r="H2870" s="9" t="s">
        <v>692</v>
      </c>
      <c r="I2870" s="9" t="s">
        <v>57</v>
      </c>
      <c r="J2870" s="9" t="s">
        <v>10611</v>
      </c>
      <c r="K2870" s="9" t="s">
        <v>42343</v>
      </c>
      <c r="L2870" s="9" t="s">
        <v>42344</v>
      </c>
      <c r="M2870" s="9" t="s">
        <v>27</v>
      </c>
    </row>
    <row r="2871" ht="22.5" customHeight="1">
      <c r="A2871" s="9" t="s">
        <v>18832</v>
      </c>
      <c r="B2871" s="9" t="s">
        <v>42345</v>
      </c>
      <c r="C2871" s="9" t="s">
        <v>18</v>
      </c>
      <c r="D2871" s="10" t="s">
        <v>19</v>
      </c>
      <c r="E2871" s="9" t="s">
        <v>20</v>
      </c>
      <c r="F2871" s="11" t="e">
        <v>#N/A</v>
      </c>
      <c r="G2871" s="11" t="e">
        <v>#N/A</v>
      </c>
      <c r="H2871" s="9" t="s">
        <v>692</v>
      </c>
      <c r="I2871" s="9" t="s">
        <v>50</v>
      </c>
      <c r="J2871" s="9" t="s">
        <v>41484</v>
      </c>
      <c r="K2871" s="9" t="s">
        <v>42348</v>
      </c>
      <c r="L2871" s="9" t="s">
        <v>42349</v>
      </c>
      <c r="M2871" s="9" t="s">
        <v>27</v>
      </c>
    </row>
    <row r="2872" ht="22.5" customHeight="1">
      <c r="A2872" s="9" t="s">
        <v>42351</v>
      </c>
      <c r="B2872" s="9" t="s">
        <v>18376</v>
      </c>
      <c r="C2872" s="9" t="s">
        <v>18</v>
      </c>
      <c r="D2872" s="10" t="s">
        <v>19</v>
      </c>
      <c r="E2872" s="9" t="s">
        <v>20</v>
      </c>
      <c r="F2872" s="11" t="e">
        <v>#N/A</v>
      </c>
      <c r="G2872" s="11" t="e">
        <v>#N/A</v>
      </c>
      <c r="H2872" s="9" t="s">
        <v>692</v>
      </c>
      <c r="I2872" s="9" t="s">
        <v>57</v>
      </c>
      <c r="J2872" s="9" t="s">
        <v>10611</v>
      </c>
      <c r="K2872" s="9" t="s">
        <v>42354</v>
      </c>
      <c r="L2872" s="9" t="s">
        <v>42355</v>
      </c>
      <c r="M2872" s="9" t="s">
        <v>27</v>
      </c>
    </row>
    <row r="2873" ht="22.5" customHeight="1">
      <c r="A2873" s="9" t="s">
        <v>42358</v>
      </c>
      <c r="B2873" s="9" t="s">
        <v>18376</v>
      </c>
      <c r="C2873" s="9" t="s">
        <v>18</v>
      </c>
      <c r="D2873" s="10" t="s">
        <v>19</v>
      </c>
      <c r="E2873" s="9" t="s">
        <v>20</v>
      </c>
      <c r="F2873" s="11" t="e">
        <v>#N/A</v>
      </c>
      <c r="G2873" s="11" t="e">
        <v>#N/A</v>
      </c>
      <c r="H2873" s="9" t="s">
        <v>692</v>
      </c>
      <c r="I2873" s="9" t="s">
        <v>50</v>
      </c>
      <c r="J2873" s="9" t="s">
        <v>10611</v>
      </c>
      <c r="K2873" s="9" t="s">
        <v>42343</v>
      </c>
      <c r="L2873" s="9" t="s">
        <v>42360</v>
      </c>
      <c r="M2873" s="9" t="s">
        <v>27</v>
      </c>
    </row>
    <row r="2874" ht="22.5" customHeight="1">
      <c r="A2874" s="9" t="s">
        <v>35919</v>
      </c>
      <c r="B2874" s="9" t="s">
        <v>42345</v>
      </c>
      <c r="C2874" s="9" t="s">
        <v>18</v>
      </c>
      <c r="D2874" s="10" t="s">
        <v>19</v>
      </c>
      <c r="E2874" s="9" t="s">
        <v>20</v>
      </c>
      <c r="F2874" s="11" t="e">
        <v>#N/A</v>
      </c>
      <c r="G2874" s="11" t="e">
        <v>#N/A</v>
      </c>
      <c r="H2874" s="9" t="s">
        <v>692</v>
      </c>
      <c r="I2874" s="9" t="s">
        <v>57</v>
      </c>
      <c r="J2874" s="9" t="s">
        <v>41484</v>
      </c>
      <c r="K2874" s="9" t="s">
        <v>42348</v>
      </c>
      <c r="L2874" s="9" t="s">
        <v>42364</v>
      </c>
      <c r="M2874" s="9" t="s">
        <v>27</v>
      </c>
    </row>
    <row r="2875" ht="22.5" customHeight="1">
      <c r="A2875" s="9" t="s">
        <v>42365</v>
      </c>
      <c r="B2875" s="9" t="s">
        <v>18376</v>
      </c>
      <c r="C2875" s="9" t="s">
        <v>18</v>
      </c>
      <c r="D2875" s="10" t="s">
        <v>19</v>
      </c>
      <c r="E2875" s="9" t="s">
        <v>20</v>
      </c>
      <c r="F2875" s="11" t="e">
        <v>#N/A</v>
      </c>
      <c r="G2875" s="11" t="e">
        <v>#N/A</v>
      </c>
      <c r="H2875" s="9" t="s">
        <v>692</v>
      </c>
      <c r="I2875" s="9" t="s">
        <v>57</v>
      </c>
      <c r="J2875" s="9" t="s">
        <v>10611</v>
      </c>
      <c r="K2875" s="9" t="s">
        <v>42368</v>
      </c>
      <c r="L2875" s="9" t="s">
        <v>42370</v>
      </c>
      <c r="M2875" s="9" t="s">
        <v>27</v>
      </c>
    </row>
    <row r="2876" ht="22.5" customHeight="1">
      <c r="A2876" s="9" t="s">
        <v>42372</v>
      </c>
      <c r="B2876" s="9" t="s">
        <v>18376</v>
      </c>
      <c r="C2876" s="9" t="s">
        <v>18</v>
      </c>
      <c r="D2876" s="10" t="s">
        <v>19</v>
      </c>
      <c r="E2876" s="9" t="s">
        <v>20</v>
      </c>
      <c r="F2876" s="11" t="e">
        <v>#N/A</v>
      </c>
      <c r="G2876" s="11" t="e">
        <v>#N/A</v>
      </c>
      <c r="H2876" s="9" t="s">
        <v>692</v>
      </c>
      <c r="I2876" s="9" t="s">
        <v>50</v>
      </c>
      <c r="J2876" s="9" t="s">
        <v>10611</v>
      </c>
      <c r="K2876" s="9" t="s">
        <v>1285</v>
      </c>
      <c r="L2876" s="9" t="s">
        <v>42373</v>
      </c>
      <c r="M2876" s="9" t="s">
        <v>27</v>
      </c>
    </row>
    <row r="2877" ht="22.5" customHeight="1">
      <c r="A2877" s="9" t="s">
        <v>42375</v>
      </c>
      <c r="B2877" s="9" t="s">
        <v>18376</v>
      </c>
      <c r="C2877" s="9" t="s">
        <v>18</v>
      </c>
      <c r="D2877" s="10" t="s">
        <v>19</v>
      </c>
      <c r="E2877" s="9" t="s">
        <v>20</v>
      </c>
      <c r="F2877" s="11" t="e">
        <v>#N/A</v>
      </c>
      <c r="G2877" s="11" t="e">
        <v>#N/A</v>
      </c>
      <c r="H2877" s="9" t="s">
        <v>692</v>
      </c>
      <c r="I2877" s="9" t="s">
        <v>57</v>
      </c>
      <c r="J2877" s="9" t="s">
        <v>10611</v>
      </c>
      <c r="K2877" s="9" t="s">
        <v>42354</v>
      </c>
      <c r="L2877" s="9" t="s">
        <v>42376</v>
      </c>
      <c r="M2877" s="9" t="s">
        <v>27</v>
      </c>
    </row>
    <row r="2878" ht="22.5" customHeight="1">
      <c r="A2878" s="9" t="s">
        <v>42377</v>
      </c>
      <c r="B2878" s="9" t="s">
        <v>18376</v>
      </c>
      <c r="C2878" s="9" t="s">
        <v>18</v>
      </c>
      <c r="D2878" s="10" t="s">
        <v>19</v>
      </c>
      <c r="E2878" s="9" t="s">
        <v>20</v>
      </c>
      <c r="F2878" s="11" t="e">
        <v>#N/A</v>
      </c>
      <c r="G2878" s="11" t="e">
        <v>#N/A</v>
      </c>
      <c r="H2878" s="9" t="s">
        <v>692</v>
      </c>
      <c r="I2878" s="9" t="s">
        <v>57</v>
      </c>
      <c r="J2878" s="9" t="s">
        <v>10611</v>
      </c>
      <c r="K2878" s="9" t="s">
        <v>42354</v>
      </c>
      <c r="L2878" s="9" t="s">
        <v>42380</v>
      </c>
      <c r="M2878" s="9" t="s">
        <v>27</v>
      </c>
    </row>
    <row r="2879" ht="22.5" customHeight="1">
      <c r="A2879" s="9" t="s">
        <v>42381</v>
      </c>
      <c r="B2879" s="9" t="s">
        <v>18376</v>
      </c>
      <c r="C2879" s="9" t="s">
        <v>18</v>
      </c>
      <c r="D2879" s="10" t="s">
        <v>19</v>
      </c>
      <c r="E2879" s="9" t="s">
        <v>117</v>
      </c>
      <c r="F2879" s="11" t="e">
        <v>#N/A</v>
      </c>
      <c r="G2879" s="11" t="e">
        <v>#N/A</v>
      </c>
      <c r="H2879" s="9" t="s">
        <v>692</v>
      </c>
      <c r="I2879" s="9" t="s">
        <v>23</v>
      </c>
      <c r="J2879" s="9" t="s">
        <v>10611</v>
      </c>
      <c r="K2879" s="9" t="s">
        <v>42354</v>
      </c>
      <c r="L2879" s="9" t="s">
        <v>42382</v>
      </c>
      <c r="M2879" s="9" t="s">
        <v>27</v>
      </c>
    </row>
    <row r="2880" ht="22.5" customHeight="1">
      <c r="A2880" s="9" t="s">
        <v>42383</v>
      </c>
      <c r="B2880" s="9" t="s">
        <v>18376</v>
      </c>
      <c r="C2880" s="9" t="s">
        <v>18</v>
      </c>
      <c r="D2880" s="10" t="s">
        <v>19</v>
      </c>
      <c r="E2880" s="9" t="s">
        <v>20</v>
      </c>
      <c r="F2880" s="11" t="e">
        <v>#N/A</v>
      </c>
      <c r="G2880" s="11" t="e">
        <v>#N/A</v>
      </c>
      <c r="H2880" s="9" t="s">
        <v>692</v>
      </c>
      <c r="I2880" s="9" t="s">
        <v>57</v>
      </c>
      <c r="J2880" s="9" t="s">
        <v>10611</v>
      </c>
      <c r="K2880" s="9" t="s">
        <v>9337</v>
      </c>
      <c r="L2880" s="9" t="s">
        <v>42384</v>
      </c>
      <c r="M2880" s="9" t="s">
        <v>27</v>
      </c>
    </row>
    <row r="2881" ht="22.5" customHeight="1">
      <c r="A2881" s="9" t="s">
        <v>42385</v>
      </c>
      <c r="B2881" s="9" t="s">
        <v>18376</v>
      </c>
      <c r="C2881" s="9" t="s">
        <v>18</v>
      </c>
      <c r="D2881" s="10" t="s">
        <v>19</v>
      </c>
      <c r="E2881" s="9" t="s">
        <v>20</v>
      </c>
      <c r="F2881" s="11" t="e">
        <v>#N/A</v>
      </c>
      <c r="G2881" s="11" t="e">
        <v>#N/A</v>
      </c>
      <c r="H2881" s="9" t="s">
        <v>692</v>
      </c>
      <c r="I2881" s="9" t="s">
        <v>57</v>
      </c>
      <c r="J2881" s="9" t="s">
        <v>10611</v>
      </c>
      <c r="K2881" s="9" t="s">
        <v>42387</v>
      </c>
      <c r="L2881" s="9" t="s">
        <v>42388</v>
      </c>
      <c r="M2881" s="9" t="s">
        <v>27</v>
      </c>
    </row>
    <row r="2882" ht="22.5" customHeight="1">
      <c r="A2882" s="9" t="s">
        <v>18375</v>
      </c>
      <c r="B2882" s="9" t="s">
        <v>18376</v>
      </c>
      <c r="C2882" s="9" t="s">
        <v>18</v>
      </c>
      <c r="D2882" s="10" t="s">
        <v>19</v>
      </c>
      <c r="E2882" s="9" t="s">
        <v>20</v>
      </c>
      <c r="F2882" s="11" t="e">
        <v>#N/A</v>
      </c>
      <c r="G2882" s="11" t="e">
        <v>#N/A</v>
      </c>
      <c r="H2882" s="9" t="s">
        <v>692</v>
      </c>
      <c r="I2882" s="9" t="s">
        <v>69</v>
      </c>
      <c r="J2882" s="9" t="s">
        <v>10611</v>
      </c>
      <c r="K2882" s="9" t="s">
        <v>18380</v>
      </c>
      <c r="L2882" s="9" t="s">
        <v>18385</v>
      </c>
      <c r="M2882" s="9" t="s">
        <v>27</v>
      </c>
    </row>
    <row r="2883" ht="22.5" customHeight="1">
      <c r="A2883" s="9" t="s">
        <v>42391</v>
      </c>
      <c r="B2883" s="9" t="s">
        <v>18376</v>
      </c>
      <c r="C2883" s="9" t="s">
        <v>18</v>
      </c>
      <c r="D2883" s="10" t="s">
        <v>19</v>
      </c>
      <c r="E2883" s="9" t="s">
        <v>20</v>
      </c>
      <c r="F2883" s="11" t="e">
        <v>#N/A</v>
      </c>
      <c r="G2883" s="11" t="e">
        <v>#N/A</v>
      </c>
      <c r="H2883" s="9" t="s">
        <v>692</v>
      </c>
      <c r="I2883" s="9" t="s">
        <v>23</v>
      </c>
      <c r="J2883" s="9" t="s">
        <v>10611</v>
      </c>
      <c r="K2883" s="9" t="s">
        <v>42387</v>
      </c>
      <c r="L2883" s="9" t="s">
        <v>42393</v>
      </c>
      <c r="M2883" s="9" t="s">
        <v>27</v>
      </c>
    </row>
    <row r="2884" ht="22.5" customHeight="1">
      <c r="A2884" s="9" t="s">
        <v>42394</v>
      </c>
      <c r="B2884" s="9" t="s">
        <v>18376</v>
      </c>
      <c r="C2884" s="9" t="s">
        <v>18</v>
      </c>
      <c r="D2884" s="10" t="s">
        <v>19</v>
      </c>
      <c r="E2884" s="9" t="s">
        <v>20</v>
      </c>
      <c r="F2884" s="11" t="e">
        <v>#N/A</v>
      </c>
      <c r="G2884" s="11" t="e">
        <v>#N/A</v>
      </c>
      <c r="H2884" s="9" t="s">
        <v>692</v>
      </c>
      <c r="I2884" s="9" t="s">
        <v>57</v>
      </c>
      <c r="J2884" s="9" t="s">
        <v>10611</v>
      </c>
      <c r="K2884" s="9" t="s">
        <v>42354</v>
      </c>
      <c r="L2884" s="9" t="s">
        <v>42395</v>
      </c>
      <c r="M2884" s="9" t="s">
        <v>27</v>
      </c>
    </row>
    <row r="2885" ht="22.5" customHeight="1">
      <c r="A2885" s="9" t="s">
        <v>42396</v>
      </c>
      <c r="B2885" s="9" t="s">
        <v>18376</v>
      </c>
      <c r="C2885" s="9" t="s">
        <v>18</v>
      </c>
      <c r="D2885" s="10" t="s">
        <v>19</v>
      </c>
      <c r="E2885" s="9" t="s">
        <v>20</v>
      </c>
      <c r="F2885" s="11" t="e">
        <v>#N/A</v>
      </c>
      <c r="G2885" s="11" t="e">
        <v>#N/A</v>
      </c>
      <c r="H2885" s="9" t="s">
        <v>692</v>
      </c>
      <c r="I2885" s="9" t="s">
        <v>57</v>
      </c>
      <c r="J2885" s="9" t="s">
        <v>10611</v>
      </c>
      <c r="K2885" s="9" t="s">
        <v>42343</v>
      </c>
      <c r="L2885" s="9" t="s">
        <v>42398</v>
      </c>
      <c r="M2885" s="9" t="s">
        <v>27</v>
      </c>
    </row>
    <row r="2886" ht="22.5" customHeight="1">
      <c r="A2886" s="9" t="s">
        <v>3430</v>
      </c>
      <c r="B2886" s="9" t="s">
        <v>42399</v>
      </c>
      <c r="C2886" s="9" t="s">
        <v>18</v>
      </c>
      <c r="D2886" s="10" t="s">
        <v>19</v>
      </c>
      <c r="E2886" s="9" t="s">
        <v>20</v>
      </c>
      <c r="F2886" s="11" t="e">
        <v>#N/A</v>
      </c>
      <c r="G2886" s="11" t="e">
        <v>#N/A</v>
      </c>
      <c r="H2886" s="9" t="s">
        <v>692</v>
      </c>
      <c r="I2886" s="9" t="s">
        <v>57</v>
      </c>
      <c r="J2886" s="9" t="s">
        <v>1695</v>
      </c>
      <c r="K2886" s="9" t="s">
        <v>7463</v>
      </c>
      <c r="L2886" s="9" t="s">
        <v>42400</v>
      </c>
      <c r="M2886" s="9" t="s">
        <v>159</v>
      </c>
    </row>
    <row r="2887" ht="22.5" customHeight="1">
      <c r="A2887" s="9" t="s">
        <v>42402</v>
      </c>
      <c r="B2887" s="9" t="s">
        <v>18780</v>
      </c>
      <c r="C2887" s="9" t="s">
        <v>18</v>
      </c>
      <c r="D2887" s="10" t="s">
        <v>19</v>
      </c>
      <c r="E2887" s="9" t="s">
        <v>117</v>
      </c>
      <c r="F2887" s="11" t="e">
        <v>#N/A</v>
      </c>
      <c r="G2887" s="11" t="e">
        <v>#N/A</v>
      </c>
      <c r="H2887" s="9" t="s">
        <v>692</v>
      </c>
      <c r="I2887" s="9" t="s">
        <v>57</v>
      </c>
      <c r="J2887" s="9" t="s">
        <v>18782</v>
      </c>
      <c r="K2887" s="9" t="s">
        <v>18784</v>
      </c>
      <c r="L2887" s="9" t="s">
        <v>42403</v>
      </c>
      <c r="M2887" s="9" t="s">
        <v>257</v>
      </c>
    </row>
    <row r="2888" ht="22.5" customHeight="1">
      <c r="A2888" s="9" t="s">
        <v>18753</v>
      </c>
      <c r="B2888" s="9" t="s">
        <v>4101</v>
      </c>
      <c r="C2888" s="9" t="s">
        <v>18</v>
      </c>
      <c r="D2888" s="10" t="s">
        <v>19</v>
      </c>
      <c r="E2888" s="9" t="s">
        <v>21</v>
      </c>
      <c r="F2888" s="11" t="e">
        <v>#N/A</v>
      </c>
      <c r="G2888" s="11" t="e">
        <v>#N/A</v>
      </c>
      <c r="H2888" s="9" t="s">
        <v>692</v>
      </c>
      <c r="I2888" s="9" t="s">
        <v>50</v>
      </c>
      <c r="J2888" s="9" t="s">
        <v>4104</v>
      </c>
      <c r="K2888" s="9" t="s">
        <v>4107</v>
      </c>
      <c r="L2888" s="9" t="s">
        <v>18759</v>
      </c>
      <c r="M2888" s="9" t="s">
        <v>257</v>
      </c>
    </row>
    <row r="2889" ht="22.5" customHeight="1">
      <c r="A2889" s="9" t="s">
        <v>42405</v>
      </c>
      <c r="B2889" s="9" t="s">
        <v>4101</v>
      </c>
      <c r="C2889" s="9" t="s">
        <v>18</v>
      </c>
      <c r="D2889" s="10" t="s">
        <v>19</v>
      </c>
      <c r="E2889" s="9" t="s">
        <v>21</v>
      </c>
      <c r="F2889" s="11" t="e">
        <v>#N/A</v>
      </c>
      <c r="G2889" s="11" t="e">
        <v>#N/A</v>
      </c>
      <c r="H2889" s="9" t="s">
        <v>692</v>
      </c>
      <c r="I2889" s="9" t="s">
        <v>57</v>
      </c>
      <c r="J2889" s="9" t="s">
        <v>4104</v>
      </c>
      <c r="K2889" s="9" t="s">
        <v>42407</v>
      </c>
      <c r="L2889" s="9" t="s">
        <v>42408</v>
      </c>
      <c r="M2889" s="9" t="s">
        <v>257</v>
      </c>
    </row>
    <row r="2890" ht="22.5" customHeight="1">
      <c r="A2890" s="9" t="s">
        <v>42409</v>
      </c>
      <c r="B2890" s="9" t="s">
        <v>16687</v>
      </c>
      <c r="C2890" s="9" t="s">
        <v>18</v>
      </c>
      <c r="D2890" s="10" t="s">
        <v>19</v>
      </c>
      <c r="E2890" s="9" t="s">
        <v>20</v>
      </c>
      <c r="F2890" s="11" t="e">
        <v>#N/A</v>
      </c>
      <c r="G2890" s="11" t="e">
        <v>#N/A</v>
      </c>
      <c r="H2890" s="9" t="s">
        <v>692</v>
      </c>
      <c r="I2890" s="9" t="s">
        <v>23</v>
      </c>
      <c r="J2890" s="9" t="s">
        <v>58</v>
      </c>
      <c r="K2890" s="9" t="s">
        <v>42413</v>
      </c>
      <c r="L2890" s="9" t="s">
        <v>42414</v>
      </c>
      <c r="M2890" s="9" t="s">
        <v>27</v>
      </c>
    </row>
    <row r="2891" ht="22.5" customHeight="1">
      <c r="A2891" s="9" t="s">
        <v>42416</v>
      </c>
      <c r="B2891" s="9" t="s">
        <v>16687</v>
      </c>
      <c r="C2891" s="9" t="s">
        <v>18</v>
      </c>
      <c r="D2891" s="10" t="s">
        <v>19</v>
      </c>
      <c r="E2891" s="9" t="s">
        <v>117</v>
      </c>
      <c r="F2891" s="11" t="e">
        <v>#N/A</v>
      </c>
      <c r="G2891" s="11" t="e">
        <v>#N/A</v>
      </c>
      <c r="H2891" s="9" t="s">
        <v>692</v>
      </c>
      <c r="I2891" s="9" t="s">
        <v>23</v>
      </c>
      <c r="J2891" s="9" t="s">
        <v>58</v>
      </c>
      <c r="K2891" s="9" t="s">
        <v>42417</v>
      </c>
      <c r="L2891" s="9" t="s">
        <v>42418</v>
      </c>
      <c r="M2891" s="9" t="s">
        <v>27</v>
      </c>
    </row>
    <row r="2892" ht="22.5" customHeight="1">
      <c r="A2892" s="9" t="s">
        <v>42419</v>
      </c>
      <c r="B2892" s="9" t="s">
        <v>16687</v>
      </c>
      <c r="C2892" s="9" t="s">
        <v>18</v>
      </c>
      <c r="D2892" s="10" t="s">
        <v>19</v>
      </c>
      <c r="E2892" s="9" t="s">
        <v>20</v>
      </c>
      <c r="F2892" s="11" t="e">
        <v>#N/A</v>
      </c>
      <c r="G2892" s="11" t="e">
        <v>#N/A</v>
      </c>
      <c r="H2892" s="9" t="s">
        <v>692</v>
      </c>
      <c r="I2892" s="9" t="s">
        <v>23</v>
      </c>
      <c r="J2892" s="9" t="s">
        <v>58</v>
      </c>
      <c r="K2892" s="9" t="s">
        <v>42422</v>
      </c>
      <c r="L2892" s="9" t="s">
        <v>42423</v>
      </c>
      <c r="M2892" s="9" t="s">
        <v>27</v>
      </c>
    </row>
    <row r="2893" ht="22.5" customHeight="1">
      <c r="A2893" s="9" t="s">
        <v>3430</v>
      </c>
      <c r="B2893" s="9" t="s">
        <v>4101</v>
      </c>
      <c r="C2893" s="9" t="s">
        <v>18</v>
      </c>
      <c r="D2893" s="10" t="s">
        <v>19</v>
      </c>
      <c r="E2893" s="9" t="s">
        <v>21</v>
      </c>
      <c r="F2893" s="11" t="e">
        <v>#N/A</v>
      </c>
      <c r="G2893" s="11" t="e">
        <v>#N/A</v>
      </c>
      <c r="H2893" s="9" t="s">
        <v>692</v>
      </c>
      <c r="I2893" s="9" t="s">
        <v>50</v>
      </c>
      <c r="J2893" s="9" t="s">
        <v>4104</v>
      </c>
      <c r="K2893" s="9" t="s">
        <v>42425</v>
      </c>
      <c r="L2893" s="9" t="s">
        <v>42426</v>
      </c>
      <c r="M2893" s="9" t="s">
        <v>257</v>
      </c>
    </row>
    <row r="2894" ht="22.5" customHeight="1">
      <c r="A2894" s="9" t="s">
        <v>42427</v>
      </c>
      <c r="B2894" s="9" t="s">
        <v>16687</v>
      </c>
      <c r="C2894" s="9" t="s">
        <v>18</v>
      </c>
      <c r="D2894" s="10" t="s">
        <v>19</v>
      </c>
      <c r="E2894" s="9" t="s">
        <v>117</v>
      </c>
      <c r="F2894" s="11" t="e">
        <v>#N/A</v>
      </c>
      <c r="G2894" s="11" t="e">
        <v>#N/A</v>
      </c>
      <c r="H2894" s="9" t="s">
        <v>692</v>
      </c>
      <c r="I2894" s="9" t="s">
        <v>57</v>
      </c>
      <c r="J2894" s="9" t="s">
        <v>58</v>
      </c>
      <c r="K2894" s="9" t="s">
        <v>19179</v>
      </c>
      <c r="L2894" s="9" t="s">
        <v>42428</v>
      </c>
      <c r="M2894" s="9" t="s">
        <v>27</v>
      </c>
    </row>
    <row r="2895" ht="22.5" customHeight="1">
      <c r="A2895" s="9" t="s">
        <v>19041</v>
      </c>
      <c r="B2895" s="9" t="s">
        <v>4101</v>
      </c>
      <c r="C2895" s="9" t="s">
        <v>18</v>
      </c>
      <c r="D2895" s="10" t="s">
        <v>19</v>
      </c>
      <c r="E2895" s="9" t="s">
        <v>21</v>
      </c>
      <c r="F2895" s="11" t="e">
        <v>#N/A</v>
      </c>
      <c r="G2895" s="11" t="e">
        <v>#N/A</v>
      </c>
      <c r="H2895" s="9" t="s">
        <v>692</v>
      </c>
      <c r="I2895" s="9" t="s">
        <v>50</v>
      </c>
      <c r="J2895" s="9" t="s">
        <v>4104</v>
      </c>
      <c r="K2895" s="9" t="s">
        <v>19045</v>
      </c>
      <c r="L2895" s="9" t="s">
        <v>19046</v>
      </c>
      <c r="M2895" s="9" t="s">
        <v>257</v>
      </c>
    </row>
    <row r="2896" ht="22.5" customHeight="1">
      <c r="A2896" s="9" t="s">
        <v>42431</v>
      </c>
      <c r="B2896" s="9" t="s">
        <v>4101</v>
      </c>
      <c r="C2896" s="9" t="s">
        <v>18</v>
      </c>
      <c r="D2896" s="10" t="s">
        <v>19</v>
      </c>
      <c r="E2896" s="9" t="s">
        <v>21</v>
      </c>
      <c r="F2896" s="11" t="e">
        <v>#N/A</v>
      </c>
      <c r="G2896" s="11" t="e">
        <v>#N/A</v>
      </c>
      <c r="H2896" s="9" t="s">
        <v>692</v>
      </c>
      <c r="I2896" s="9" t="s">
        <v>50</v>
      </c>
      <c r="J2896" s="9" t="s">
        <v>4104</v>
      </c>
      <c r="K2896" s="9" t="s">
        <v>42434</v>
      </c>
      <c r="L2896" s="9" t="s">
        <v>42435</v>
      </c>
      <c r="M2896" s="9" t="s">
        <v>257</v>
      </c>
    </row>
    <row r="2897" ht="22.5" customHeight="1">
      <c r="A2897" s="9" t="s">
        <v>42436</v>
      </c>
      <c r="B2897" s="9" t="s">
        <v>4101</v>
      </c>
      <c r="C2897" s="9" t="s">
        <v>18</v>
      </c>
      <c r="D2897" s="10" t="s">
        <v>19</v>
      </c>
      <c r="E2897" s="9" t="s">
        <v>21</v>
      </c>
      <c r="F2897" s="11" t="e">
        <v>#N/A</v>
      </c>
      <c r="G2897" s="11" t="e">
        <v>#N/A</v>
      </c>
      <c r="H2897" s="9" t="s">
        <v>692</v>
      </c>
      <c r="I2897" s="9" t="s">
        <v>57</v>
      </c>
      <c r="J2897" s="9" t="s">
        <v>4104</v>
      </c>
      <c r="K2897" s="9" t="s">
        <v>42437</v>
      </c>
      <c r="L2897" s="9" t="s">
        <v>42438</v>
      </c>
      <c r="M2897" s="9" t="s">
        <v>257</v>
      </c>
    </row>
    <row r="2898" ht="22.5" customHeight="1">
      <c r="A2898" s="9" t="s">
        <v>42439</v>
      </c>
      <c r="B2898" s="9" t="s">
        <v>42441</v>
      </c>
      <c r="C2898" s="9" t="s">
        <v>18</v>
      </c>
      <c r="D2898" s="10" t="s">
        <v>19</v>
      </c>
      <c r="E2898" s="9" t="s">
        <v>20</v>
      </c>
      <c r="F2898" s="11" t="e">
        <v>#N/A</v>
      </c>
      <c r="G2898" s="11" t="e">
        <v>#N/A</v>
      </c>
      <c r="H2898" s="9" t="s">
        <v>692</v>
      </c>
      <c r="I2898" s="9" t="s">
        <v>57</v>
      </c>
      <c r="J2898" s="9" t="s">
        <v>42442</v>
      </c>
      <c r="K2898" s="10" t="s">
        <v>19</v>
      </c>
      <c r="L2898" s="9" t="s">
        <v>42443</v>
      </c>
      <c r="M2898" s="9" t="s">
        <v>27</v>
      </c>
    </row>
    <row r="2899" ht="22.5" customHeight="1">
      <c r="A2899" s="9" t="s">
        <v>3188</v>
      </c>
      <c r="B2899" s="9" t="s">
        <v>4101</v>
      </c>
      <c r="C2899" s="9" t="s">
        <v>18</v>
      </c>
      <c r="D2899" s="10" t="s">
        <v>19</v>
      </c>
      <c r="E2899" s="9" t="s">
        <v>21</v>
      </c>
      <c r="F2899" s="11" t="e">
        <v>#N/A</v>
      </c>
      <c r="G2899" s="11" t="e">
        <v>#N/A</v>
      </c>
      <c r="H2899" s="9" t="s">
        <v>692</v>
      </c>
      <c r="I2899" s="9" t="s">
        <v>57</v>
      </c>
      <c r="J2899" s="9" t="s">
        <v>4104</v>
      </c>
      <c r="K2899" s="9" t="s">
        <v>8683</v>
      </c>
      <c r="L2899" s="9" t="s">
        <v>42449</v>
      </c>
      <c r="M2899" s="9" t="s">
        <v>257</v>
      </c>
    </row>
    <row r="2900" ht="22.5" customHeight="1">
      <c r="A2900" s="9" t="s">
        <v>10573</v>
      </c>
      <c r="B2900" s="9" t="s">
        <v>4101</v>
      </c>
      <c r="C2900" s="9" t="s">
        <v>18</v>
      </c>
      <c r="D2900" s="10" t="s">
        <v>19</v>
      </c>
      <c r="E2900" s="9" t="s">
        <v>21</v>
      </c>
      <c r="F2900" s="11" t="e">
        <v>#N/A</v>
      </c>
      <c r="G2900" s="11" t="e">
        <v>#N/A</v>
      </c>
      <c r="H2900" s="9" t="s">
        <v>692</v>
      </c>
      <c r="I2900" s="9" t="s">
        <v>50</v>
      </c>
      <c r="J2900" s="9" t="s">
        <v>4104</v>
      </c>
      <c r="K2900" s="10" t="s">
        <v>19</v>
      </c>
      <c r="L2900" s="9" t="s">
        <v>42450</v>
      </c>
      <c r="M2900" s="9" t="s">
        <v>257</v>
      </c>
    </row>
    <row r="2901" ht="22.5" customHeight="1">
      <c r="A2901" s="9" t="s">
        <v>5648</v>
      </c>
      <c r="B2901" s="9" t="s">
        <v>8497</v>
      </c>
      <c r="C2901" s="9" t="s">
        <v>18</v>
      </c>
      <c r="D2901" s="10" t="s">
        <v>19</v>
      </c>
      <c r="E2901" s="9" t="s">
        <v>20</v>
      </c>
      <c r="F2901" s="11" t="e">
        <v>#N/A</v>
      </c>
      <c r="G2901" s="11" t="e">
        <v>#N/A</v>
      </c>
      <c r="H2901" s="9" t="s">
        <v>692</v>
      </c>
      <c r="I2901" s="9" t="s">
        <v>69</v>
      </c>
      <c r="J2901" s="9" t="s">
        <v>8498</v>
      </c>
      <c r="K2901" s="9" t="s">
        <v>42452</v>
      </c>
      <c r="L2901" s="9" t="s">
        <v>42454</v>
      </c>
      <c r="M2901" s="9" t="s">
        <v>35</v>
      </c>
    </row>
    <row r="2902" ht="22.5" customHeight="1">
      <c r="A2902" s="9" t="s">
        <v>3430</v>
      </c>
      <c r="B2902" s="9" t="s">
        <v>4101</v>
      </c>
      <c r="C2902" s="9" t="s">
        <v>18</v>
      </c>
      <c r="D2902" s="10" t="s">
        <v>19</v>
      </c>
      <c r="E2902" s="9" t="s">
        <v>21</v>
      </c>
      <c r="F2902" s="11" t="e">
        <v>#N/A</v>
      </c>
      <c r="G2902" s="11" t="e">
        <v>#N/A</v>
      </c>
      <c r="H2902" s="9" t="s">
        <v>692</v>
      </c>
      <c r="I2902" s="9" t="s">
        <v>57</v>
      </c>
      <c r="J2902" s="9" t="s">
        <v>4104</v>
      </c>
      <c r="K2902" s="9" t="s">
        <v>42457</v>
      </c>
      <c r="L2902" s="9" t="s">
        <v>42458</v>
      </c>
      <c r="M2902" s="9" t="s">
        <v>257</v>
      </c>
    </row>
    <row r="2903" ht="22.5" customHeight="1">
      <c r="A2903" s="9" t="s">
        <v>42459</v>
      </c>
      <c r="B2903" s="9" t="s">
        <v>4101</v>
      </c>
      <c r="C2903" s="9" t="s">
        <v>18</v>
      </c>
      <c r="D2903" s="10" t="s">
        <v>19</v>
      </c>
      <c r="E2903" s="9" t="s">
        <v>21</v>
      </c>
      <c r="F2903" s="11" t="e">
        <v>#N/A</v>
      </c>
      <c r="G2903" s="11" t="e">
        <v>#N/A</v>
      </c>
      <c r="H2903" s="9" t="s">
        <v>692</v>
      </c>
      <c r="I2903" s="9" t="s">
        <v>57</v>
      </c>
      <c r="J2903" s="9" t="s">
        <v>4104</v>
      </c>
      <c r="K2903" s="9" t="s">
        <v>42461</v>
      </c>
      <c r="L2903" s="9" t="s">
        <v>42462</v>
      </c>
      <c r="M2903" s="9" t="s">
        <v>257</v>
      </c>
    </row>
    <row r="2904" ht="22.5" customHeight="1">
      <c r="A2904" s="9" t="s">
        <v>42464</v>
      </c>
      <c r="B2904" s="9" t="s">
        <v>4101</v>
      </c>
      <c r="C2904" s="9" t="s">
        <v>18</v>
      </c>
      <c r="D2904" s="10" t="s">
        <v>19</v>
      </c>
      <c r="E2904" s="9" t="s">
        <v>21</v>
      </c>
      <c r="F2904" s="11" t="e">
        <v>#N/A</v>
      </c>
      <c r="G2904" s="11" t="e">
        <v>#N/A</v>
      </c>
      <c r="H2904" s="9" t="s">
        <v>692</v>
      </c>
      <c r="I2904" s="9" t="s">
        <v>50</v>
      </c>
      <c r="J2904" s="9" t="s">
        <v>4104</v>
      </c>
      <c r="K2904" s="9" t="s">
        <v>42465</v>
      </c>
      <c r="L2904" s="9" t="s">
        <v>42467</v>
      </c>
      <c r="M2904" s="9" t="s">
        <v>257</v>
      </c>
    </row>
    <row r="2905" ht="22.5" customHeight="1">
      <c r="A2905" s="9" t="s">
        <v>42469</v>
      </c>
      <c r="B2905" s="9" t="s">
        <v>4101</v>
      </c>
      <c r="C2905" s="9" t="s">
        <v>18</v>
      </c>
      <c r="D2905" s="10" t="s">
        <v>19</v>
      </c>
      <c r="E2905" s="9" t="s">
        <v>21</v>
      </c>
      <c r="F2905" s="11" t="e">
        <v>#N/A</v>
      </c>
      <c r="G2905" s="11" t="e">
        <v>#N/A</v>
      </c>
      <c r="H2905" s="9" t="s">
        <v>692</v>
      </c>
      <c r="I2905" s="9" t="s">
        <v>50</v>
      </c>
      <c r="J2905" s="9" t="s">
        <v>4104</v>
      </c>
      <c r="K2905" s="9" t="s">
        <v>42471</v>
      </c>
      <c r="L2905" s="9" t="s">
        <v>42472</v>
      </c>
      <c r="M2905" s="9" t="s">
        <v>257</v>
      </c>
    </row>
    <row r="2906" ht="22.5" customHeight="1">
      <c r="A2906" s="9" t="s">
        <v>42476</v>
      </c>
      <c r="B2906" s="9" t="s">
        <v>16687</v>
      </c>
      <c r="C2906" s="9" t="s">
        <v>18</v>
      </c>
      <c r="D2906" s="10" t="s">
        <v>19</v>
      </c>
      <c r="E2906" s="9" t="s">
        <v>20</v>
      </c>
      <c r="F2906" s="11" t="e">
        <v>#N/A</v>
      </c>
      <c r="G2906" s="11" t="e">
        <v>#N/A</v>
      </c>
      <c r="H2906" s="9" t="s">
        <v>692</v>
      </c>
      <c r="I2906" s="9" t="s">
        <v>57</v>
      </c>
      <c r="J2906" s="9" t="s">
        <v>58</v>
      </c>
      <c r="K2906" s="9" t="s">
        <v>42417</v>
      </c>
      <c r="L2906" s="9" t="s">
        <v>42477</v>
      </c>
      <c r="M2906" s="9" t="s">
        <v>27</v>
      </c>
    </row>
    <row r="2907" ht="22.5" customHeight="1">
      <c r="A2907" s="9" t="s">
        <v>3430</v>
      </c>
      <c r="B2907" s="9" t="s">
        <v>4101</v>
      </c>
      <c r="C2907" s="9" t="s">
        <v>18</v>
      </c>
      <c r="D2907" s="10" t="s">
        <v>19</v>
      </c>
      <c r="E2907" s="9" t="s">
        <v>21</v>
      </c>
      <c r="F2907" s="11" t="e">
        <v>#N/A</v>
      </c>
      <c r="G2907" s="11" t="e">
        <v>#N/A</v>
      </c>
      <c r="H2907" s="9" t="s">
        <v>692</v>
      </c>
      <c r="I2907" s="9" t="s">
        <v>57</v>
      </c>
      <c r="J2907" s="9" t="s">
        <v>4104</v>
      </c>
      <c r="K2907" s="9" t="s">
        <v>17657</v>
      </c>
      <c r="L2907" s="9" t="s">
        <v>42480</v>
      </c>
      <c r="M2907" s="9" t="s">
        <v>257</v>
      </c>
    </row>
    <row r="2908" ht="22.5" customHeight="1">
      <c r="A2908" s="9" t="s">
        <v>42481</v>
      </c>
      <c r="B2908" s="9" t="s">
        <v>4101</v>
      </c>
      <c r="C2908" s="9" t="s">
        <v>18</v>
      </c>
      <c r="D2908" s="10" t="s">
        <v>19</v>
      </c>
      <c r="E2908" s="9" t="s">
        <v>20</v>
      </c>
      <c r="F2908" s="11" t="e">
        <v>#N/A</v>
      </c>
      <c r="G2908" s="11" t="e">
        <v>#N/A</v>
      </c>
      <c r="H2908" s="9" t="s">
        <v>692</v>
      </c>
      <c r="I2908" s="9" t="s">
        <v>50</v>
      </c>
      <c r="J2908" s="9" t="s">
        <v>4104</v>
      </c>
      <c r="K2908" s="9" t="s">
        <v>42482</v>
      </c>
      <c r="L2908" s="9" t="s">
        <v>42483</v>
      </c>
      <c r="M2908" s="9" t="s">
        <v>257</v>
      </c>
    </row>
    <row r="2909" ht="22.5" customHeight="1">
      <c r="A2909" s="9" t="s">
        <v>42484</v>
      </c>
      <c r="B2909" s="9" t="s">
        <v>4101</v>
      </c>
      <c r="C2909" s="9" t="s">
        <v>18</v>
      </c>
      <c r="D2909" s="10" t="s">
        <v>19</v>
      </c>
      <c r="E2909" s="9" t="s">
        <v>20</v>
      </c>
      <c r="F2909" s="11" t="e">
        <v>#N/A</v>
      </c>
      <c r="G2909" s="11" t="e">
        <v>#N/A</v>
      </c>
      <c r="H2909" s="9" t="s">
        <v>692</v>
      </c>
      <c r="I2909" s="9" t="s">
        <v>50</v>
      </c>
      <c r="J2909" s="9" t="s">
        <v>4104</v>
      </c>
      <c r="K2909" s="9" t="s">
        <v>42471</v>
      </c>
      <c r="L2909" s="9" t="s">
        <v>42486</v>
      </c>
      <c r="M2909" s="9" t="s">
        <v>257</v>
      </c>
    </row>
    <row r="2910" ht="22.5" customHeight="1">
      <c r="A2910" s="9" t="s">
        <v>42487</v>
      </c>
      <c r="B2910" s="9" t="s">
        <v>16687</v>
      </c>
      <c r="C2910" s="9" t="s">
        <v>18</v>
      </c>
      <c r="D2910" s="10" t="s">
        <v>19</v>
      </c>
      <c r="E2910" s="9" t="s">
        <v>20</v>
      </c>
      <c r="F2910" s="11" t="e">
        <v>#N/A</v>
      </c>
      <c r="G2910" s="11" t="e">
        <v>#N/A</v>
      </c>
      <c r="H2910" s="9" t="s">
        <v>692</v>
      </c>
      <c r="I2910" s="9" t="s">
        <v>57</v>
      </c>
      <c r="J2910" s="9" t="s">
        <v>58</v>
      </c>
      <c r="K2910" s="9" t="s">
        <v>42417</v>
      </c>
      <c r="L2910" s="9" t="s">
        <v>42488</v>
      </c>
      <c r="M2910" s="9" t="s">
        <v>27</v>
      </c>
    </row>
    <row r="2911" ht="22.5" customHeight="1">
      <c r="A2911" s="9" t="s">
        <v>11472</v>
      </c>
      <c r="B2911" s="9" t="s">
        <v>4101</v>
      </c>
      <c r="C2911" s="9" t="s">
        <v>18</v>
      </c>
      <c r="D2911" s="10" t="s">
        <v>19</v>
      </c>
      <c r="E2911" s="9" t="s">
        <v>21</v>
      </c>
      <c r="F2911" s="11" t="e">
        <v>#N/A</v>
      </c>
      <c r="G2911" s="11" t="e">
        <v>#N/A</v>
      </c>
      <c r="H2911" s="9" t="s">
        <v>692</v>
      </c>
      <c r="I2911" s="9" t="s">
        <v>50</v>
      </c>
      <c r="J2911" s="9" t="s">
        <v>4104</v>
      </c>
      <c r="K2911" s="9" t="s">
        <v>42489</v>
      </c>
      <c r="L2911" s="9" t="s">
        <v>42491</v>
      </c>
      <c r="M2911" s="9" t="s">
        <v>257</v>
      </c>
    </row>
    <row r="2912" ht="22.5" customHeight="1">
      <c r="A2912" s="9" t="s">
        <v>42493</v>
      </c>
      <c r="B2912" s="9" t="s">
        <v>4101</v>
      </c>
      <c r="C2912" s="9" t="s">
        <v>18</v>
      </c>
      <c r="D2912" s="10" t="s">
        <v>19</v>
      </c>
      <c r="E2912" s="9" t="s">
        <v>21</v>
      </c>
      <c r="F2912" s="11" t="e">
        <v>#N/A</v>
      </c>
      <c r="G2912" s="11" t="e">
        <v>#N/A</v>
      </c>
      <c r="H2912" s="9" t="s">
        <v>692</v>
      </c>
      <c r="I2912" s="9" t="s">
        <v>50</v>
      </c>
      <c r="J2912" s="9" t="s">
        <v>4104</v>
      </c>
      <c r="K2912" s="9" t="s">
        <v>42494</v>
      </c>
      <c r="L2912" s="9" t="s">
        <v>42496</v>
      </c>
      <c r="M2912" s="9" t="s">
        <v>257</v>
      </c>
    </row>
    <row r="2913" ht="22.5" customHeight="1">
      <c r="A2913" s="9" t="s">
        <v>42497</v>
      </c>
      <c r="B2913" s="9" t="s">
        <v>20726</v>
      </c>
      <c r="C2913" s="9" t="s">
        <v>18</v>
      </c>
      <c r="D2913" s="10" t="s">
        <v>19</v>
      </c>
      <c r="E2913" s="9" t="s">
        <v>20</v>
      </c>
      <c r="F2913" s="11" t="e">
        <v>#N/A</v>
      </c>
      <c r="G2913" s="11" t="e">
        <v>#N/A</v>
      </c>
      <c r="H2913" s="9" t="s">
        <v>692</v>
      </c>
      <c r="I2913" s="9" t="s">
        <v>50</v>
      </c>
      <c r="J2913" s="9" t="s">
        <v>20728</v>
      </c>
      <c r="K2913" s="9" t="s">
        <v>2018</v>
      </c>
      <c r="L2913" s="9" t="s">
        <v>42500</v>
      </c>
      <c r="M2913" s="9" t="s">
        <v>257</v>
      </c>
    </row>
    <row r="2914" ht="22.5" customHeight="1">
      <c r="A2914" s="9" t="s">
        <v>42501</v>
      </c>
      <c r="B2914" s="9" t="s">
        <v>4101</v>
      </c>
      <c r="C2914" s="9" t="s">
        <v>18</v>
      </c>
      <c r="D2914" s="10" t="s">
        <v>19</v>
      </c>
      <c r="E2914" s="9" t="s">
        <v>20</v>
      </c>
      <c r="F2914" s="11" t="e">
        <v>#N/A</v>
      </c>
      <c r="G2914" s="11" t="e">
        <v>#N/A</v>
      </c>
      <c r="H2914" s="9" t="s">
        <v>692</v>
      </c>
      <c r="I2914" s="9" t="s">
        <v>50</v>
      </c>
      <c r="J2914" s="9" t="s">
        <v>4104</v>
      </c>
      <c r="K2914" s="9" t="s">
        <v>42471</v>
      </c>
      <c r="L2914" s="9" t="s">
        <v>42504</v>
      </c>
      <c r="M2914" s="9" t="s">
        <v>257</v>
      </c>
    </row>
    <row r="2915" ht="22.5" customHeight="1">
      <c r="A2915" s="9" t="s">
        <v>42505</v>
      </c>
      <c r="B2915" s="9" t="s">
        <v>42441</v>
      </c>
      <c r="C2915" s="9" t="s">
        <v>18</v>
      </c>
      <c r="D2915" s="10" t="s">
        <v>19</v>
      </c>
      <c r="E2915" s="9" t="s">
        <v>20</v>
      </c>
      <c r="F2915" s="11" t="e">
        <v>#N/A</v>
      </c>
      <c r="G2915" s="11" t="e">
        <v>#N/A</v>
      </c>
      <c r="H2915" s="9" t="s">
        <v>692</v>
      </c>
      <c r="I2915" s="9" t="s">
        <v>23</v>
      </c>
      <c r="J2915" s="9" t="s">
        <v>42442</v>
      </c>
      <c r="K2915" s="10" t="s">
        <v>19</v>
      </c>
      <c r="L2915" s="9" t="s">
        <v>42508</v>
      </c>
      <c r="M2915" s="9" t="s">
        <v>27</v>
      </c>
    </row>
    <row r="2916" ht="22.5" customHeight="1">
      <c r="A2916" s="9" t="s">
        <v>42509</v>
      </c>
      <c r="B2916" s="9" t="s">
        <v>16687</v>
      </c>
      <c r="C2916" s="9" t="s">
        <v>18</v>
      </c>
      <c r="D2916" s="10" t="s">
        <v>19</v>
      </c>
      <c r="E2916" s="9" t="s">
        <v>20</v>
      </c>
      <c r="F2916" s="11" t="e">
        <v>#N/A</v>
      </c>
      <c r="G2916" s="11" t="e">
        <v>#N/A</v>
      </c>
      <c r="H2916" s="9" t="s">
        <v>692</v>
      </c>
      <c r="I2916" s="9" t="s">
        <v>23</v>
      </c>
      <c r="J2916" s="9" t="s">
        <v>58</v>
      </c>
      <c r="K2916" s="9" t="s">
        <v>42510</v>
      </c>
      <c r="L2916" s="9" t="s">
        <v>42511</v>
      </c>
      <c r="M2916" s="9" t="s">
        <v>27</v>
      </c>
    </row>
    <row r="2917" ht="22.5" customHeight="1">
      <c r="A2917" s="9" t="s">
        <v>10573</v>
      </c>
      <c r="B2917" s="9" t="s">
        <v>4101</v>
      </c>
      <c r="C2917" s="9" t="s">
        <v>18</v>
      </c>
      <c r="D2917" s="10" t="s">
        <v>19</v>
      </c>
      <c r="E2917" s="9" t="s">
        <v>20</v>
      </c>
      <c r="F2917" s="11" t="e">
        <v>#N/A</v>
      </c>
      <c r="G2917" s="11" t="e">
        <v>#N/A</v>
      </c>
      <c r="H2917" s="9" t="s">
        <v>692</v>
      </c>
      <c r="I2917" s="9" t="s">
        <v>50</v>
      </c>
      <c r="J2917" s="9" t="s">
        <v>4104</v>
      </c>
      <c r="K2917" s="9" t="s">
        <v>42514</v>
      </c>
      <c r="L2917" s="9" t="s">
        <v>42516</v>
      </c>
      <c r="M2917" s="9" t="s">
        <v>257</v>
      </c>
    </row>
    <row r="2918" ht="22.5" customHeight="1">
      <c r="A2918" s="9" t="s">
        <v>32815</v>
      </c>
      <c r="B2918" s="9" t="s">
        <v>4101</v>
      </c>
      <c r="C2918" s="9" t="s">
        <v>18</v>
      </c>
      <c r="D2918" s="10" t="s">
        <v>19</v>
      </c>
      <c r="E2918" s="9" t="s">
        <v>20</v>
      </c>
      <c r="F2918" s="11" t="e">
        <v>#N/A</v>
      </c>
      <c r="G2918" s="11" t="e">
        <v>#N/A</v>
      </c>
      <c r="H2918" s="9" t="s">
        <v>692</v>
      </c>
      <c r="I2918" s="9" t="s">
        <v>50</v>
      </c>
      <c r="J2918" s="9" t="s">
        <v>4104</v>
      </c>
      <c r="K2918" s="9" t="s">
        <v>42519</v>
      </c>
      <c r="L2918" s="9" t="s">
        <v>42520</v>
      </c>
      <c r="M2918" s="9" t="s">
        <v>257</v>
      </c>
    </row>
    <row r="2919" ht="22.5" customHeight="1">
      <c r="A2919" s="9" t="s">
        <v>42521</v>
      </c>
      <c r="B2919" s="9" t="s">
        <v>4101</v>
      </c>
      <c r="C2919" s="9" t="s">
        <v>18</v>
      </c>
      <c r="D2919" s="10" t="s">
        <v>19</v>
      </c>
      <c r="E2919" s="9" t="s">
        <v>20</v>
      </c>
      <c r="F2919" s="11" t="e">
        <v>#N/A</v>
      </c>
      <c r="G2919" s="11" t="e">
        <v>#N/A</v>
      </c>
      <c r="H2919" s="9" t="s">
        <v>692</v>
      </c>
      <c r="I2919" s="9" t="s">
        <v>50</v>
      </c>
      <c r="J2919" s="9" t="s">
        <v>4104</v>
      </c>
      <c r="K2919" s="9" t="s">
        <v>19675</v>
      </c>
      <c r="L2919" s="9" t="s">
        <v>42522</v>
      </c>
      <c r="M2919" s="9" t="s">
        <v>257</v>
      </c>
    </row>
    <row r="2920" ht="22.5" customHeight="1">
      <c r="A2920" s="9" t="s">
        <v>42523</v>
      </c>
      <c r="B2920" s="9" t="s">
        <v>16687</v>
      </c>
      <c r="C2920" s="9" t="s">
        <v>18</v>
      </c>
      <c r="D2920" s="10" t="s">
        <v>19</v>
      </c>
      <c r="E2920" s="9" t="s">
        <v>117</v>
      </c>
      <c r="F2920" s="11" t="e">
        <v>#N/A</v>
      </c>
      <c r="G2920" s="11" t="e">
        <v>#N/A</v>
      </c>
      <c r="H2920" s="9" t="s">
        <v>692</v>
      </c>
      <c r="I2920" s="9" t="s">
        <v>57</v>
      </c>
      <c r="J2920" s="9" t="s">
        <v>58</v>
      </c>
      <c r="K2920" s="9" t="s">
        <v>19179</v>
      </c>
      <c r="L2920" s="9" t="s">
        <v>42524</v>
      </c>
      <c r="M2920" s="9" t="s">
        <v>27</v>
      </c>
    </row>
    <row r="2921" ht="22.5" customHeight="1">
      <c r="A2921" s="9" t="s">
        <v>42525</v>
      </c>
      <c r="B2921" s="9" t="s">
        <v>4101</v>
      </c>
      <c r="C2921" s="9" t="s">
        <v>18</v>
      </c>
      <c r="D2921" s="10" t="s">
        <v>19</v>
      </c>
      <c r="E2921" s="9" t="s">
        <v>21</v>
      </c>
      <c r="F2921" s="11" t="e">
        <v>#N/A</v>
      </c>
      <c r="G2921" s="11" t="e">
        <v>#N/A</v>
      </c>
      <c r="H2921" s="9" t="s">
        <v>692</v>
      </c>
      <c r="I2921" s="9" t="s">
        <v>50</v>
      </c>
      <c r="J2921" s="9" t="s">
        <v>4104</v>
      </c>
      <c r="K2921" s="10" t="s">
        <v>19</v>
      </c>
      <c r="L2921" s="9" t="s">
        <v>42526</v>
      </c>
      <c r="M2921" s="9" t="s">
        <v>257</v>
      </c>
    </row>
    <row r="2922" ht="22.5" customHeight="1">
      <c r="A2922" s="9" t="s">
        <v>42527</v>
      </c>
      <c r="B2922" s="9" t="s">
        <v>16687</v>
      </c>
      <c r="C2922" s="9" t="s">
        <v>18</v>
      </c>
      <c r="D2922" s="10" t="s">
        <v>19</v>
      </c>
      <c r="E2922" s="9" t="s">
        <v>20</v>
      </c>
      <c r="F2922" s="11" t="e">
        <v>#N/A</v>
      </c>
      <c r="G2922" s="11" t="e">
        <v>#N/A</v>
      </c>
      <c r="H2922" s="9" t="s">
        <v>692</v>
      </c>
      <c r="I2922" s="9" t="s">
        <v>23</v>
      </c>
      <c r="J2922" s="9" t="s">
        <v>58</v>
      </c>
      <c r="K2922" s="9" t="s">
        <v>42422</v>
      </c>
      <c r="L2922" s="9" t="s">
        <v>42528</v>
      </c>
      <c r="M2922" s="9" t="s">
        <v>27</v>
      </c>
    </row>
    <row r="2923" ht="22.5" customHeight="1">
      <c r="A2923" s="9" t="s">
        <v>42529</v>
      </c>
      <c r="B2923" s="9" t="s">
        <v>4101</v>
      </c>
      <c r="C2923" s="9" t="s">
        <v>18</v>
      </c>
      <c r="D2923" s="10" t="s">
        <v>19</v>
      </c>
      <c r="E2923" s="9" t="s">
        <v>21</v>
      </c>
      <c r="F2923" s="11" t="e">
        <v>#N/A</v>
      </c>
      <c r="G2923" s="11" t="e">
        <v>#N/A</v>
      </c>
      <c r="H2923" s="9" t="s">
        <v>692</v>
      </c>
      <c r="I2923" s="9" t="s">
        <v>57</v>
      </c>
      <c r="J2923" s="9" t="s">
        <v>4104</v>
      </c>
      <c r="K2923" s="9" t="s">
        <v>42531</v>
      </c>
      <c r="L2923" s="9" t="s">
        <v>42532</v>
      </c>
      <c r="M2923" s="9" t="s">
        <v>257</v>
      </c>
    </row>
    <row r="2924" ht="22.5" customHeight="1">
      <c r="A2924" s="9" t="s">
        <v>31293</v>
      </c>
      <c r="B2924" s="9" t="s">
        <v>4101</v>
      </c>
      <c r="C2924" s="9" t="s">
        <v>18</v>
      </c>
      <c r="D2924" s="10" t="s">
        <v>19</v>
      </c>
      <c r="E2924" s="9" t="s">
        <v>21</v>
      </c>
      <c r="F2924" s="11" t="e">
        <v>#N/A</v>
      </c>
      <c r="G2924" s="11" t="e">
        <v>#N/A</v>
      </c>
      <c r="H2924" s="9" t="s">
        <v>692</v>
      </c>
      <c r="I2924" s="9" t="s">
        <v>50</v>
      </c>
      <c r="J2924" s="9" t="s">
        <v>4104</v>
      </c>
      <c r="K2924" s="9" t="s">
        <v>42533</v>
      </c>
      <c r="L2924" s="9" t="s">
        <v>42534</v>
      </c>
      <c r="M2924" s="9" t="s">
        <v>257</v>
      </c>
    </row>
    <row r="2925" ht="22.5" customHeight="1">
      <c r="A2925" s="9" t="s">
        <v>42535</v>
      </c>
      <c r="B2925" s="9" t="s">
        <v>4101</v>
      </c>
      <c r="C2925" s="9" t="s">
        <v>18</v>
      </c>
      <c r="D2925" s="10" t="s">
        <v>19</v>
      </c>
      <c r="E2925" s="9" t="s">
        <v>21</v>
      </c>
      <c r="F2925" s="11" t="e">
        <v>#N/A</v>
      </c>
      <c r="G2925" s="11" t="e">
        <v>#N/A</v>
      </c>
      <c r="H2925" s="9" t="s">
        <v>692</v>
      </c>
      <c r="I2925" s="9" t="s">
        <v>50</v>
      </c>
      <c r="J2925" s="9" t="s">
        <v>4104</v>
      </c>
      <c r="K2925" s="9" t="s">
        <v>42536</v>
      </c>
      <c r="L2925" s="9" t="s">
        <v>42537</v>
      </c>
      <c r="M2925" s="9" t="s">
        <v>257</v>
      </c>
    </row>
    <row r="2926" ht="22.5" customHeight="1">
      <c r="A2926" s="9" t="s">
        <v>42539</v>
      </c>
      <c r="B2926" s="9" t="s">
        <v>4101</v>
      </c>
      <c r="C2926" s="9" t="s">
        <v>18</v>
      </c>
      <c r="D2926" s="10" t="s">
        <v>19</v>
      </c>
      <c r="E2926" s="9" t="s">
        <v>21</v>
      </c>
      <c r="F2926" s="11" t="e">
        <v>#N/A</v>
      </c>
      <c r="G2926" s="11" t="e">
        <v>#N/A</v>
      </c>
      <c r="H2926" s="9" t="s">
        <v>692</v>
      </c>
      <c r="I2926" s="9" t="s">
        <v>57</v>
      </c>
      <c r="J2926" s="9" t="s">
        <v>4104</v>
      </c>
      <c r="K2926" s="9" t="s">
        <v>42471</v>
      </c>
      <c r="L2926" s="9" t="s">
        <v>42543</v>
      </c>
      <c r="M2926" s="9" t="s">
        <v>257</v>
      </c>
    </row>
    <row r="2927" ht="22.5" customHeight="1">
      <c r="A2927" s="9" t="s">
        <v>42509</v>
      </c>
      <c r="B2927" s="9" t="s">
        <v>16687</v>
      </c>
      <c r="C2927" s="9" t="s">
        <v>18</v>
      </c>
      <c r="D2927" s="10" t="s">
        <v>19</v>
      </c>
      <c r="E2927" s="9" t="s">
        <v>20</v>
      </c>
      <c r="F2927" s="11" t="e">
        <v>#N/A</v>
      </c>
      <c r="G2927" s="11" t="e">
        <v>#N/A</v>
      </c>
      <c r="H2927" s="9" t="s">
        <v>692</v>
      </c>
      <c r="I2927" s="9" t="s">
        <v>57</v>
      </c>
      <c r="J2927" s="9" t="s">
        <v>58</v>
      </c>
      <c r="K2927" s="9" t="s">
        <v>42545</v>
      </c>
      <c r="L2927" s="9" t="s">
        <v>42546</v>
      </c>
      <c r="M2927" s="9" t="s">
        <v>27</v>
      </c>
    </row>
    <row r="2928" ht="22.5" customHeight="1">
      <c r="A2928" s="9" t="s">
        <v>42547</v>
      </c>
      <c r="B2928" s="9" t="s">
        <v>16687</v>
      </c>
      <c r="C2928" s="9" t="s">
        <v>18</v>
      </c>
      <c r="D2928" s="10" t="s">
        <v>19</v>
      </c>
      <c r="E2928" s="9" t="s">
        <v>20</v>
      </c>
      <c r="F2928" s="11" t="e">
        <v>#N/A</v>
      </c>
      <c r="G2928" s="11" t="e">
        <v>#N/A</v>
      </c>
      <c r="H2928" s="9" t="s">
        <v>692</v>
      </c>
      <c r="I2928" s="9" t="s">
        <v>57</v>
      </c>
      <c r="J2928" s="9" t="s">
        <v>58</v>
      </c>
      <c r="K2928" s="9" t="s">
        <v>42422</v>
      </c>
      <c r="L2928" s="9" t="s">
        <v>42550</v>
      </c>
      <c r="M2928" s="9" t="s">
        <v>27</v>
      </c>
    </row>
    <row r="2929" ht="22.5" customHeight="1">
      <c r="A2929" s="9" t="s">
        <v>42551</v>
      </c>
      <c r="B2929" s="9" t="s">
        <v>16687</v>
      </c>
      <c r="C2929" s="9" t="s">
        <v>18</v>
      </c>
      <c r="D2929" s="10" t="s">
        <v>19</v>
      </c>
      <c r="E2929" s="9" t="s">
        <v>20</v>
      </c>
      <c r="F2929" s="11" t="e">
        <v>#N/A</v>
      </c>
      <c r="G2929" s="11" t="e">
        <v>#N/A</v>
      </c>
      <c r="H2929" s="9" t="s">
        <v>692</v>
      </c>
      <c r="I2929" s="9" t="s">
        <v>57</v>
      </c>
      <c r="J2929" s="9" t="s">
        <v>58</v>
      </c>
      <c r="K2929" s="9" t="s">
        <v>42417</v>
      </c>
      <c r="L2929" s="9" t="s">
        <v>42552</v>
      </c>
      <c r="M2929" s="9" t="s">
        <v>27</v>
      </c>
    </row>
    <row r="2930" ht="22.5" customHeight="1">
      <c r="A2930" s="9" t="s">
        <v>42555</v>
      </c>
      <c r="B2930" s="9" t="s">
        <v>4101</v>
      </c>
      <c r="C2930" s="9" t="s">
        <v>18</v>
      </c>
      <c r="D2930" s="10" t="s">
        <v>19</v>
      </c>
      <c r="E2930" s="9" t="s">
        <v>21</v>
      </c>
      <c r="F2930" s="11" t="e">
        <v>#N/A</v>
      </c>
      <c r="G2930" s="11" t="e">
        <v>#N/A</v>
      </c>
      <c r="H2930" s="9" t="s">
        <v>692</v>
      </c>
      <c r="I2930" s="9" t="s">
        <v>50</v>
      </c>
      <c r="J2930" s="9" t="s">
        <v>4104</v>
      </c>
      <c r="K2930" s="9" t="s">
        <v>19262</v>
      </c>
      <c r="L2930" s="9" t="s">
        <v>42558</v>
      </c>
      <c r="M2930" s="9" t="s">
        <v>257</v>
      </c>
    </row>
    <row r="2931" ht="22.5" customHeight="1">
      <c r="A2931" s="9" t="s">
        <v>25424</v>
      </c>
      <c r="B2931" s="9" t="s">
        <v>4101</v>
      </c>
      <c r="C2931" s="9" t="s">
        <v>18</v>
      </c>
      <c r="D2931" s="10" t="s">
        <v>19</v>
      </c>
      <c r="E2931" s="9" t="s">
        <v>20</v>
      </c>
      <c r="F2931" s="11" t="e">
        <v>#N/A</v>
      </c>
      <c r="G2931" s="11" t="e">
        <v>#N/A</v>
      </c>
      <c r="H2931" s="9" t="s">
        <v>692</v>
      </c>
      <c r="I2931" s="9" t="s">
        <v>50</v>
      </c>
      <c r="J2931" s="9" t="s">
        <v>4104</v>
      </c>
      <c r="K2931" s="10" t="s">
        <v>19</v>
      </c>
      <c r="L2931" s="9" t="s">
        <v>42561</v>
      </c>
      <c r="M2931" s="9" t="s">
        <v>257</v>
      </c>
    </row>
    <row r="2932" ht="22.5" customHeight="1">
      <c r="A2932" s="9" t="s">
        <v>42562</v>
      </c>
      <c r="B2932" s="9" t="s">
        <v>4631</v>
      </c>
      <c r="C2932" s="9" t="s">
        <v>18</v>
      </c>
      <c r="D2932" s="10" t="s">
        <v>19</v>
      </c>
      <c r="E2932" s="9" t="s">
        <v>20</v>
      </c>
      <c r="F2932" s="11" t="e">
        <v>#N/A</v>
      </c>
      <c r="G2932" s="11" t="e">
        <v>#N/A</v>
      </c>
      <c r="H2932" s="9" t="s">
        <v>692</v>
      </c>
      <c r="I2932" s="9" t="s">
        <v>31</v>
      </c>
      <c r="J2932" s="9" t="s">
        <v>2017</v>
      </c>
      <c r="K2932" s="9" t="s">
        <v>1311</v>
      </c>
      <c r="L2932" s="9" t="s">
        <v>42564</v>
      </c>
      <c r="M2932" s="9" t="s">
        <v>257</v>
      </c>
    </row>
    <row r="2933" ht="22.5" customHeight="1">
      <c r="A2933" s="9" t="s">
        <v>42565</v>
      </c>
      <c r="B2933" s="9" t="s">
        <v>4101</v>
      </c>
      <c r="C2933" s="9" t="s">
        <v>18</v>
      </c>
      <c r="D2933" s="10" t="s">
        <v>19</v>
      </c>
      <c r="E2933" s="9" t="s">
        <v>21</v>
      </c>
      <c r="F2933" s="11" t="e">
        <v>#N/A</v>
      </c>
      <c r="G2933" s="11" t="e">
        <v>#N/A</v>
      </c>
      <c r="H2933" s="9" t="s">
        <v>692</v>
      </c>
      <c r="I2933" s="9" t="s">
        <v>50</v>
      </c>
      <c r="J2933" s="9" t="s">
        <v>4104</v>
      </c>
      <c r="K2933" s="9" t="s">
        <v>19681</v>
      </c>
      <c r="L2933" s="9" t="s">
        <v>42567</v>
      </c>
      <c r="M2933" s="9" t="s">
        <v>257</v>
      </c>
    </row>
    <row r="2934" ht="22.5" customHeight="1">
      <c r="A2934" s="9" t="s">
        <v>42569</v>
      </c>
      <c r="B2934" s="9" t="s">
        <v>16687</v>
      </c>
      <c r="C2934" s="9" t="s">
        <v>18</v>
      </c>
      <c r="D2934" s="10" t="s">
        <v>19</v>
      </c>
      <c r="E2934" s="9" t="s">
        <v>20</v>
      </c>
      <c r="F2934" s="11" t="e">
        <v>#N/A</v>
      </c>
      <c r="G2934" s="11" t="e">
        <v>#N/A</v>
      </c>
      <c r="H2934" s="9" t="s">
        <v>692</v>
      </c>
      <c r="I2934" s="9" t="s">
        <v>57</v>
      </c>
      <c r="J2934" s="9" t="s">
        <v>58</v>
      </c>
      <c r="K2934" s="9" t="s">
        <v>42572</v>
      </c>
      <c r="L2934" s="9" t="s">
        <v>42576</v>
      </c>
      <c r="M2934" s="9" t="s">
        <v>27</v>
      </c>
    </row>
    <row r="2935" ht="22.5" customHeight="1">
      <c r="A2935" s="9" t="s">
        <v>42577</v>
      </c>
      <c r="B2935" s="9" t="s">
        <v>42578</v>
      </c>
      <c r="C2935" s="9" t="s">
        <v>18</v>
      </c>
      <c r="D2935" s="10" t="s">
        <v>19</v>
      </c>
      <c r="E2935" s="9" t="s">
        <v>20</v>
      </c>
      <c r="F2935" s="11" t="e">
        <v>#N/A</v>
      </c>
      <c r="G2935" s="11" t="e">
        <v>#N/A</v>
      </c>
      <c r="H2935" s="9" t="s">
        <v>692</v>
      </c>
      <c r="I2935" s="9" t="s">
        <v>57</v>
      </c>
      <c r="J2935" s="9" t="s">
        <v>15564</v>
      </c>
      <c r="K2935" s="10" t="s">
        <v>19</v>
      </c>
      <c r="L2935" s="9" t="s">
        <v>42582</v>
      </c>
      <c r="M2935" s="9" t="s">
        <v>257</v>
      </c>
    </row>
    <row r="2936" ht="22.5" customHeight="1">
      <c r="A2936" s="9" t="s">
        <v>42584</v>
      </c>
      <c r="B2936" s="9" t="s">
        <v>16687</v>
      </c>
      <c r="C2936" s="9" t="s">
        <v>18</v>
      </c>
      <c r="D2936" s="10" t="s">
        <v>19</v>
      </c>
      <c r="E2936" s="9" t="s">
        <v>20</v>
      </c>
      <c r="F2936" s="11" t="e">
        <v>#N/A</v>
      </c>
      <c r="G2936" s="11" t="e">
        <v>#N/A</v>
      </c>
      <c r="H2936" s="9" t="s">
        <v>692</v>
      </c>
      <c r="I2936" s="9" t="s">
        <v>57</v>
      </c>
      <c r="J2936" s="9" t="s">
        <v>58</v>
      </c>
      <c r="K2936" s="9" t="s">
        <v>42586</v>
      </c>
      <c r="L2936" s="9" t="s">
        <v>42587</v>
      </c>
      <c r="M2936" s="9" t="s">
        <v>27</v>
      </c>
    </row>
    <row r="2937" ht="22.5" customHeight="1">
      <c r="A2937" s="9" t="s">
        <v>42588</v>
      </c>
      <c r="B2937" s="9" t="s">
        <v>16687</v>
      </c>
      <c r="C2937" s="9" t="s">
        <v>18</v>
      </c>
      <c r="D2937" s="10" t="s">
        <v>19</v>
      </c>
      <c r="E2937" s="9" t="s">
        <v>20</v>
      </c>
      <c r="F2937" s="11" t="e">
        <v>#N/A</v>
      </c>
      <c r="G2937" s="11" t="e">
        <v>#N/A</v>
      </c>
      <c r="H2937" s="9" t="s">
        <v>692</v>
      </c>
      <c r="I2937" s="9" t="s">
        <v>57</v>
      </c>
      <c r="J2937" s="9" t="s">
        <v>58</v>
      </c>
      <c r="K2937" s="9" t="s">
        <v>42591</v>
      </c>
      <c r="L2937" s="9" t="s">
        <v>42592</v>
      </c>
      <c r="M2937" s="9" t="s">
        <v>27</v>
      </c>
    </row>
    <row r="2938" ht="22.5" customHeight="1">
      <c r="A2938" s="9" t="s">
        <v>42596</v>
      </c>
      <c r="B2938" s="9" t="s">
        <v>4101</v>
      </c>
      <c r="C2938" s="9" t="s">
        <v>18</v>
      </c>
      <c r="D2938" s="10" t="s">
        <v>19</v>
      </c>
      <c r="E2938" s="9" t="s">
        <v>21</v>
      </c>
      <c r="F2938" s="11" t="e">
        <v>#N/A</v>
      </c>
      <c r="G2938" s="11" t="e">
        <v>#N/A</v>
      </c>
      <c r="H2938" s="9" t="s">
        <v>692</v>
      </c>
      <c r="I2938" s="9" t="s">
        <v>50</v>
      </c>
      <c r="J2938" s="9" t="s">
        <v>4104</v>
      </c>
      <c r="K2938" s="9" t="s">
        <v>19262</v>
      </c>
      <c r="L2938" s="9" t="s">
        <v>42601</v>
      </c>
      <c r="M2938" s="9" t="s">
        <v>257</v>
      </c>
    </row>
    <row r="2939" ht="22.5" customHeight="1">
      <c r="A2939" s="9" t="s">
        <v>42602</v>
      </c>
      <c r="B2939" s="9" t="s">
        <v>16687</v>
      </c>
      <c r="C2939" s="9" t="s">
        <v>18</v>
      </c>
      <c r="D2939" s="10" t="s">
        <v>19</v>
      </c>
      <c r="E2939" s="9" t="s">
        <v>20</v>
      </c>
      <c r="F2939" s="11" t="e">
        <v>#N/A</v>
      </c>
      <c r="G2939" s="11" t="e">
        <v>#N/A</v>
      </c>
      <c r="H2939" s="9" t="s">
        <v>692</v>
      </c>
      <c r="I2939" s="9" t="s">
        <v>23</v>
      </c>
      <c r="J2939" s="9" t="s">
        <v>58</v>
      </c>
      <c r="K2939" s="9" t="s">
        <v>42603</v>
      </c>
      <c r="L2939" s="9" t="s">
        <v>42604</v>
      </c>
      <c r="M2939" s="9" t="s">
        <v>27</v>
      </c>
    </row>
    <row r="2940" ht="22.5" customHeight="1">
      <c r="A2940" s="9" t="s">
        <v>42605</v>
      </c>
      <c r="B2940" s="9" t="s">
        <v>16687</v>
      </c>
      <c r="C2940" s="9" t="s">
        <v>18</v>
      </c>
      <c r="D2940" s="10" t="s">
        <v>19</v>
      </c>
      <c r="E2940" s="9" t="s">
        <v>20</v>
      </c>
      <c r="F2940" s="11" t="e">
        <v>#N/A</v>
      </c>
      <c r="G2940" s="11" t="e">
        <v>#N/A</v>
      </c>
      <c r="H2940" s="9" t="s">
        <v>692</v>
      </c>
      <c r="I2940" s="9" t="s">
        <v>57</v>
      </c>
      <c r="J2940" s="9" t="s">
        <v>58</v>
      </c>
      <c r="K2940" s="9" t="s">
        <v>33598</v>
      </c>
      <c r="L2940" s="9" t="s">
        <v>42607</v>
      </c>
      <c r="M2940" s="9" t="s">
        <v>27</v>
      </c>
    </row>
    <row r="2941" ht="22.5" customHeight="1">
      <c r="A2941" s="9" t="s">
        <v>3825</v>
      </c>
      <c r="B2941" s="9" t="s">
        <v>12138</v>
      </c>
      <c r="C2941" s="9" t="s">
        <v>18</v>
      </c>
      <c r="D2941" s="10" t="s">
        <v>19</v>
      </c>
      <c r="E2941" s="9" t="s">
        <v>21</v>
      </c>
      <c r="F2941" s="11" t="e">
        <v>#N/A</v>
      </c>
      <c r="G2941" s="11" t="e">
        <v>#N/A</v>
      </c>
      <c r="H2941" s="9" t="s">
        <v>692</v>
      </c>
      <c r="I2941" s="9" t="s">
        <v>57</v>
      </c>
      <c r="J2941" s="9" t="s">
        <v>12142</v>
      </c>
      <c r="K2941" s="10" t="s">
        <v>19</v>
      </c>
      <c r="L2941" s="9" t="s">
        <v>42611</v>
      </c>
      <c r="M2941" s="9" t="s">
        <v>27</v>
      </c>
    </row>
    <row r="2942" ht="22.5" customHeight="1">
      <c r="A2942" s="9" t="s">
        <v>42612</v>
      </c>
      <c r="B2942" s="9" t="s">
        <v>5468</v>
      </c>
      <c r="C2942" s="9" t="s">
        <v>18</v>
      </c>
      <c r="D2942" s="10" t="s">
        <v>19</v>
      </c>
      <c r="E2942" s="9" t="s">
        <v>20</v>
      </c>
      <c r="F2942" s="11" t="e">
        <v>#N/A</v>
      </c>
      <c r="G2942" s="11" t="e">
        <v>#N/A</v>
      </c>
      <c r="H2942" s="9" t="s">
        <v>692</v>
      </c>
      <c r="I2942" s="9" t="s">
        <v>57</v>
      </c>
      <c r="J2942" s="9" t="s">
        <v>5471</v>
      </c>
      <c r="K2942" s="10" t="s">
        <v>19</v>
      </c>
      <c r="L2942" s="9" t="s">
        <v>42616</v>
      </c>
      <c r="M2942" s="9" t="s">
        <v>257</v>
      </c>
    </row>
    <row r="2943" ht="22.5" customHeight="1">
      <c r="A2943" s="9" t="s">
        <v>42617</v>
      </c>
      <c r="B2943" s="9" t="s">
        <v>16687</v>
      </c>
      <c r="C2943" s="9" t="s">
        <v>18</v>
      </c>
      <c r="D2943" s="10" t="s">
        <v>19</v>
      </c>
      <c r="E2943" s="9" t="s">
        <v>117</v>
      </c>
      <c r="F2943" s="11" t="e">
        <v>#N/A</v>
      </c>
      <c r="G2943" s="11" t="e">
        <v>#N/A</v>
      </c>
      <c r="H2943" s="9" t="s">
        <v>692</v>
      </c>
      <c r="I2943" s="9" t="s">
        <v>3369</v>
      </c>
      <c r="J2943" s="9" t="s">
        <v>58</v>
      </c>
      <c r="K2943" s="9" t="s">
        <v>42623</v>
      </c>
      <c r="L2943" s="9" t="s">
        <v>42624</v>
      </c>
      <c r="M2943" s="9" t="s">
        <v>27</v>
      </c>
    </row>
    <row r="2944" ht="22.5" customHeight="1">
      <c r="A2944" s="9" t="s">
        <v>19690</v>
      </c>
      <c r="B2944" s="9" t="s">
        <v>16658</v>
      </c>
      <c r="C2944" s="9" t="s">
        <v>18</v>
      </c>
      <c r="D2944" s="10" t="s">
        <v>19</v>
      </c>
      <c r="E2944" s="9" t="s">
        <v>20</v>
      </c>
      <c r="F2944" s="11" t="e">
        <v>#N/A</v>
      </c>
      <c r="G2944" s="11" t="e">
        <v>#N/A</v>
      </c>
      <c r="H2944" s="9" t="s">
        <v>692</v>
      </c>
      <c r="I2944" s="9" t="s">
        <v>50</v>
      </c>
      <c r="J2944" s="9" t="s">
        <v>16662</v>
      </c>
      <c r="K2944" s="9" t="s">
        <v>19692</v>
      </c>
      <c r="L2944" s="9" t="s">
        <v>19693</v>
      </c>
      <c r="M2944" s="9" t="s">
        <v>27</v>
      </c>
    </row>
    <row r="2945" ht="22.5" customHeight="1">
      <c r="A2945" s="9" t="s">
        <v>42629</v>
      </c>
      <c r="B2945" s="9" t="s">
        <v>42630</v>
      </c>
      <c r="C2945" s="9" t="s">
        <v>18</v>
      </c>
      <c r="D2945" s="10" t="s">
        <v>19</v>
      </c>
      <c r="E2945" s="9" t="s">
        <v>20</v>
      </c>
      <c r="F2945" s="11" t="e">
        <v>#N/A</v>
      </c>
      <c r="G2945" s="11" t="e">
        <v>#N/A</v>
      </c>
      <c r="H2945" s="9" t="s">
        <v>692</v>
      </c>
      <c r="I2945" s="9" t="s">
        <v>50</v>
      </c>
      <c r="J2945" s="9" t="s">
        <v>12647</v>
      </c>
      <c r="K2945" s="10" t="s">
        <v>19</v>
      </c>
      <c r="L2945" s="9" t="s">
        <v>42633</v>
      </c>
      <c r="M2945" s="9" t="s">
        <v>257</v>
      </c>
    </row>
    <row r="2946" ht="22.5" customHeight="1">
      <c r="A2946" s="9" t="s">
        <v>42634</v>
      </c>
      <c r="B2946" s="9" t="s">
        <v>4101</v>
      </c>
      <c r="C2946" s="9" t="s">
        <v>18</v>
      </c>
      <c r="D2946" s="10" t="s">
        <v>19</v>
      </c>
      <c r="E2946" s="9" t="s">
        <v>21</v>
      </c>
      <c r="F2946" s="11" t="e">
        <v>#N/A</v>
      </c>
      <c r="G2946" s="11" t="e">
        <v>#N/A</v>
      </c>
      <c r="H2946" s="9" t="s">
        <v>692</v>
      </c>
      <c r="I2946" s="9" t="s">
        <v>57</v>
      </c>
      <c r="J2946" s="9" t="s">
        <v>4104</v>
      </c>
      <c r="K2946" s="9" t="s">
        <v>42471</v>
      </c>
      <c r="L2946" s="9" t="s">
        <v>42637</v>
      </c>
      <c r="M2946" s="9" t="s">
        <v>257</v>
      </c>
    </row>
    <row r="2947" ht="22.5" customHeight="1">
      <c r="A2947" s="9" t="s">
        <v>42638</v>
      </c>
      <c r="B2947" s="9" t="s">
        <v>16687</v>
      </c>
      <c r="C2947" s="9" t="s">
        <v>18</v>
      </c>
      <c r="D2947" s="10" t="s">
        <v>19</v>
      </c>
      <c r="E2947" s="9" t="s">
        <v>20</v>
      </c>
      <c r="F2947" s="11" t="e">
        <v>#N/A</v>
      </c>
      <c r="G2947" s="11" t="e">
        <v>#N/A</v>
      </c>
      <c r="H2947" s="9" t="s">
        <v>692</v>
      </c>
      <c r="I2947" s="9" t="s">
        <v>3369</v>
      </c>
      <c r="J2947" s="9" t="s">
        <v>58</v>
      </c>
      <c r="K2947" s="9" t="s">
        <v>42640</v>
      </c>
      <c r="L2947" s="9" t="s">
        <v>42641</v>
      </c>
      <c r="M2947" s="9" t="s">
        <v>27</v>
      </c>
    </row>
    <row r="2948" ht="22.5" customHeight="1">
      <c r="A2948" s="9" t="s">
        <v>36045</v>
      </c>
      <c r="B2948" s="9" t="s">
        <v>42630</v>
      </c>
      <c r="C2948" s="9" t="s">
        <v>18</v>
      </c>
      <c r="D2948" s="10" t="s">
        <v>19</v>
      </c>
      <c r="E2948" s="9" t="s">
        <v>20</v>
      </c>
      <c r="F2948" s="11" t="e">
        <v>#N/A</v>
      </c>
      <c r="G2948" s="11" t="e">
        <v>#N/A</v>
      </c>
      <c r="H2948" s="9" t="s">
        <v>692</v>
      </c>
      <c r="I2948" s="9" t="s">
        <v>50</v>
      </c>
      <c r="J2948" s="9" t="s">
        <v>12647</v>
      </c>
      <c r="K2948" s="10" t="s">
        <v>19</v>
      </c>
      <c r="L2948" s="9" t="s">
        <v>42644</v>
      </c>
      <c r="M2948" s="9" t="s">
        <v>257</v>
      </c>
    </row>
    <row r="2949" ht="22.5" customHeight="1">
      <c r="A2949" s="9" t="s">
        <v>42646</v>
      </c>
      <c r="B2949" s="9" t="s">
        <v>16687</v>
      </c>
      <c r="C2949" s="9" t="s">
        <v>18</v>
      </c>
      <c r="D2949" s="10" t="s">
        <v>19</v>
      </c>
      <c r="E2949" s="9" t="s">
        <v>20</v>
      </c>
      <c r="F2949" s="11" t="e">
        <v>#N/A</v>
      </c>
      <c r="G2949" s="11" t="e">
        <v>#N/A</v>
      </c>
      <c r="H2949" s="9" t="s">
        <v>692</v>
      </c>
      <c r="I2949" s="9" t="s">
        <v>57</v>
      </c>
      <c r="J2949" s="9" t="s">
        <v>58</v>
      </c>
      <c r="K2949" s="9" t="s">
        <v>42417</v>
      </c>
      <c r="L2949" s="9" t="s">
        <v>42648</v>
      </c>
      <c r="M2949" s="9" t="s">
        <v>27</v>
      </c>
    </row>
    <row r="2950" ht="22.5" customHeight="1">
      <c r="A2950" s="9" t="s">
        <v>42649</v>
      </c>
      <c r="B2950" s="9" t="s">
        <v>42578</v>
      </c>
      <c r="C2950" s="9" t="s">
        <v>18</v>
      </c>
      <c r="D2950" s="10" t="s">
        <v>19</v>
      </c>
      <c r="E2950" s="9" t="s">
        <v>20</v>
      </c>
      <c r="F2950" s="11" t="e">
        <v>#N/A</v>
      </c>
      <c r="G2950" s="11" t="e">
        <v>#N/A</v>
      </c>
      <c r="H2950" s="9" t="s">
        <v>692</v>
      </c>
      <c r="I2950" s="9" t="s">
        <v>57</v>
      </c>
      <c r="J2950" s="9" t="s">
        <v>15564</v>
      </c>
      <c r="K2950" s="9" t="s">
        <v>1384</v>
      </c>
      <c r="L2950" s="9" t="s">
        <v>42651</v>
      </c>
      <c r="M2950" s="9" t="s">
        <v>257</v>
      </c>
    </row>
    <row r="2951" ht="22.5" customHeight="1">
      <c r="A2951" s="9" t="s">
        <v>42653</v>
      </c>
      <c r="B2951" s="9" t="s">
        <v>42654</v>
      </c>
      <c r="C2951" s="9" t="s">
        <v>18</v>
      </c>
      <c r="D2951" s="10" t="s">
        <v>19</v>
      </c>
      <c r="E2951" s="9" t="s">
        <v>20</v>
      </c>
      <c r="F2951" s="11" t="e">
        <v>#N/A</v>
      </c>
      <c r="G2951" s="11" t="e">
        <v>#N/A</v>
      </c>
      <c r="H2951" s="9" t="s">
        <v>692</v>
      </c>
      <c r="I2951" s="9" t="s">
        <v>50</v>
      </c>
      <c r="J2951" s="9" t="s">
        <v>1695</v>
      </c>
      <c r="K2951" s="9" t="s">
        <v>42656</v>
      </c>
      <c r="L2951" s="9" t="s">
        <v>42658</v>
      </c>
      <c r="M2951" s="9" t="s">
        <v>27</v>
      </c>
    </row>
    <row r="2952" ht="22.5" customHeight="1">
      <c r="A2952" s="9" t="s">
        <v>42659</v>
      </c>
      <c r="B2952" s="9" t="s">
        <v>16687</v>
      </c>
      <c r="C2952" s="9" t="s">
        <v>18</v>
      </c>
      <c r="D2952" s="10" t="s">
        <v>19</v>
      </c>
      <c r="E2952" s="9" t="s">
        <v>20</v>
      </c>
      <c r="F2952" s="11" t="e">
        <v>#N/A</v>
      </c>
      <c r="G2952" s="11" t="e">
        <v>#N/A</v>
      </c>
      <c r="H2952" s="9" t="s">
        <v>692</v>
      </c>
      <c r="I2952" s="9" t="s">
        <v>57</v>
      </c>
      <c r="J2952" s="9" t="s">
        <v>58</v>
      </c>
      <c r="K2952" s="9" t="s">
        <v>42417</v>
      </c>
      <c r="L2952" s="9" t="s">
        <v>42661</v>
      </c>
      <c r="M2952" s="9" t="s">
        <v>27</v>
      </c>
    </row>
    <row r="2953" ht="22.5" customHeight="1">
      <c r="A2953" s="9" t="s">
        <v>4514</v>
      </c>
      <c r="B2953" s="9" t="s">
        <v>4631</v>
      </c>
      <c r="C2953" s="9" t="s">
        <v>18</v>
      </c>
      <c r="D2953" s="10" t="s">
        <v>19</v>
      </c>
      <c r="E2953" s="9" t="s">
        <v>20</v>
      </c>
      <c r="F2953" s="11" t="e">
        <v>#N/A</v>
      </c>
      <c r="G2953" s="11" t="e">
        <v>#N/A</v>
      </c>
      <c r="H2953" s="9" t="s">
        <v>692</v>
      </c>
      <c r="I2953" s="9" t="s">
        <v>23</v>
      </c>
      <c r="J2953" s="9" t="s">
        <v>2017</v>
      </c>
      <c r="K2953" s="10" t="s">
        <v>19</v>
      </c>
      <c r="L2953" s="9" t="s">
        <v>42663</v>
      </c>
      <c r="M2953" s="9" t="s">
        <v>257</v>
      </c>
    </row>
    <row r="2954" ht="22.5" customHeight="1">
      <c r="A2954" s="9" t="s">
        <v>42664</v>
      </c>
      <c r="B2954" s="9" t="s">
        <v>16687</v>
      </c>
      <c r="C2954" s="9" t="s">
        <v>18</v>
      </c>
      <c r="D2954" s="10" t="s">
        <v>19</v>
      </c>
      <c r="E2954" s="9" t="s">
        <v>20</v>
      </c>
      <c r="F2954" s="11" t="e">
        <v>#N/A</v>
      </c>
      <c r="G2954" s="11" t="e">
        <v>#N/A</v>
      </c>
      <c r="H2954" s="9" t="s">
        <v>692</v>
      </c>
      <c r="I2954" s="9" t="s">
        <v>57</v>
      </c>
      <c r="J2954" s="9" t="s">
        <v>58</v>
      </c>
      <c r="K2954" s="9" t="s">
        <v>42417</v>
      </c>
      <c r="L2954" s="9" t="s">
        <v>42666</v>
      </c>
      <c r="M2954" s="9" t="s">
        <v>27</v>
      </c>
    </row>
    <row r="2955" ht="22.5" customHeight="1">
      <c r="A2955" s="9" t="s">
        <v>42667</v>
      </c>
      <c r="B2955" s="9" t="s">
        <v>5157</v>
      </c>
      <c r="C2955" s="9" t="s">
        <v>18</v>
      </c>
      <c r="D2955" s="10" t="s">
        <v>19</v>
      </c>
      <c r="E2955" s="9" t="s">
        <v>127</v>
      </c>
      <c r="F2955" s="11" t="e">
        <v>#N/A</v>
      </c>
      <c r="G2955" s="11" t="e">
        <v>#N/A</v>
      </c>
      <c r="H2955" s="9" t="s">
        <v>692</v>
      </c>
      <c r="I2955" s="9" t="s">
        <v>31</v>
      </c>
      <c r="J2955" s="9" t="s">
        <v>5161</v>
      </c>
      <c r="K2955" s="10" t="s">
        <v>19</v>
      </c>
      <c r="L2955" s="9" t="s">
        <v>42671</v>
      </c>
      <c r="M2955" s="9" t="s">
        <v>257</v>
      </c>
    </row>
    <row r="2956" ht="22.5" customHeight="1">
      <c r="A2956" s="9" t="s">
        <v>42672</v>
      </c>
      <c r="B2956" s="9" t="s">
        <v>5157</v>
      </c>
      <c r="C2956" s="9" t="s">
        <v>18</v>
      </c>
      <c r="D2956" s="10" t="s">
        <v>19</v>
      </c>
      <c r="E2956" s="9" t="s">
        <v>127</v>
      </c>
      <c r="F2956" s="11" t="e">
        <v>#N/A</v>
      </c>
      <c r="G2956" s="11" t="e">
        <v>#N/A</v>
      </c>
      <c r="H2956" s="9" t="s">
        <v>692</v>
      </c>
      <c r="I2956" s="9" t="s">
        <v>31</v>
      </c>
      <c r="J2956" s="9" t="s">
        <v>5161</v>
      </c>
      <c r="K2956" s="10" t="s">
        <v>19</v>
      </c>
      <c r="L2956" s="9" t="s">
        <v>42674</v>
      </c>
      <c r="M2956" s="9" t="s">
        <v>257</v>
      </c>
    </row>
    <row r="2957" ht="22.5" customHeight="1">
      <c r="A2957" s="9" t="s">
        <v>42675</v>
      </c>
      <c r="B2957" s="9" t="s">
        <v>5157</v>
      </c>
      <c r="C2957" s="9" t="s">
        <v>18</v>
      </c>
      <c r="D2957" s="10" t="s">
        <v>19</v>
      </c>
      <c r="E2957" s="9" t="s">
        <v>127</v>
      </c>
      <c r="F2957" s="11" t="e">
        <v>#N/A</v>
      </c>
      <c r="G2957" s="11" t="e">
        <v>#N/A</v>
      </c>
      <c r="H2957" s="9" t="s">
        <v>692</v>
      </c>
      <c r="I2957" s="9" t="s">
        <v>31</v>
      </c>
      <c r="J2957" s="9" t="s">
        <v>5161</v>
      </c>
      <c r="K2957" s="10" t="s">
        <v>19</v>
      </c>
      <c r="L2957" s="9" t="s">
        <v>42677</v>
      </c>
      <c r="M2957" s="9" t="s">
        <v>257</v>
      </c>
    </row>
    <row r="2958" ht="22.5" customHeight="1">
      <c r="A2958" s="9" t="s">
        <v>42679</v>
      </c>
      <c r="B2958" s="9" t="s">
        <v>5157</v>
      </c>
      <c r="C2958" s="9" t="s">
        <v>18</v>
      </c>
      <c r="D2958" s="10" t="s">
        <v>19</v>
      </c>
      <c r="E2958" s="9" t="s">
        <v>127</v>
      </c>
      <c r="F2958" s="11" t="e">
        <v>#N/A</v>
      </c>
      <c r="G2958" s="11" t="e">
        <v>#N/A</v>
      </c>
      <c r="H2958" s="9" t="s">
        <v>692</v>
      </c>
      <c r="I2958" s="9" t="s">
        <v>31</v>
      </c>
      <c r="J2958" s="9" t="s">
        <v>5161</v>
      </c>
      <c r="K2958" s="10" t="s">
        <v>19</v>
      </c>
      <c r="L2958" s="9" t="s">
        <v>42681</v>
      </c>
      <c r="M2958" s="9" t="s">
        <v>257</v>
      </c>
    </row>
    <row r="2959" ht="22.5" customHeight="1">
      <c r="A2959" s="9" t="s">
        <v>42682</v>
      </c>
      <c r="B2959" s="9" t="s">
        <v>5157</v>
      </c>
      <c r="C2959" s="9" t="s">
        <v>18</v>
      </c>
      <c r="D2959" s="10" t="s">
        <v>19</v>
      </c>
      <c r="E2959" s="9" t="s">
        <v>127</v>
      </c>
      <c r="F2959" s="11" t="e">
        <v>#N/A</v>
      </c>
      <c r="G2959" s="11" t="e">
        <v>#N/A</v>
      </c>
      <c r="H2959" s="9" t="s">
        <v>692</v>
      </c>
      <c r="I2959" s="9" t="s">
        <v>31</v>
      </c>
      <c r="J2959" s="9" t="s">
        <v>5161</v>
      </c>
      <c r="K2959" s="10" t="s">
        <v>19</v>
      </c>
      <c r="L2959" s="9" t="s">
        <v>42683</v>
      </c>
      <c r="M2959" s="9" t="s">
        <v>257</v>
      </c>
    </row>
    <row r="2960" ht="22.5" customHeight="1">
      <c r="A2960" s="9" t="s">
        <v>42684</v>
      </c>
      <c r="B2960" s="9" t="s">
        <v>5157</v>
      </c>
      <c r="C2960" s="9" t="s">
        <v>18</v>
      </c>
      <c r="D2960" s="10" t="s">
        <v>19</v>
      </c>
      <c r="E2960" s="9" t="s">
        <v>127</v>
      </c>
      <c r="F2960" s="11" t="e">
        <v>#N/A</v>
      </c>
      <c r="G2960" s="11" t="e">
        <v>#N/A</v>
      </c>
      <c r="H2960" s="9" t="s">
        <v>692</v>
      </c>
      <c r="I2960" s="9" t="s">
        <v>31</v>
      </c>
      <c r="J2960" s="9" t="s">
        <v>5161</v>
      </c>
      <c r="K2960" s="10" t="s">
        <v>19</v>
      </c>
      <c r="L2960" s="9" t="s">
        <v>42686</v>
      </c>
      <c r="M2960" s="9" t="s">
        <v>257</v>
      </c>
    </row>
    <row r="2961" ht="22.5" customHeight="1">
      <c r="A2961" s="9" t="s">
        <v>42687</v>
      </c>
      <c r="B2961" s="9" t="s">
        <v>5157</v>
      </c>
      <c r="C2961" s="9" t="s">
        <v>18</v>
      </c>
      <c r="D2961" s="10" t="s">
        <v>19</v>
      </c>
      <c r="E2961" s="9" t="s">
        <v>127</v>
      </c>
      <c r="F2961" s="11" t="e">
        <v>#N/A</v>
      </c>
      <c r="G2961" s="11" t="e">
        <v>#N/A</v>
      </c>
      <c r="H2961" s="9" t="s">
        <v>692</v>
      </c>
      <c r="I2961" s="9" t="s">
        <v>31</v>
      </c>
      <c r="J2961" s="9" t="s">
        <v>5161</v>
      </c>
      <c r="K2961" s="10" t="s">
        <v>19</v>
      </c>
      <c r="L2961" s="9" t="s">
        <v>42688</v>
      </c>
      <c r="M2961" s="9" t="s">
        <v>257</v>
      </c>
    </row>
    <row r="2962" ht="22.5" customHeight="1">
      <c r="A2962" s="9" t="s">
        <v>19607</v>
      </c>
      <c r="B2962" s="9" t="s">
        <v>5157</v>
      </c>
      <c r="C2962" s="9" t="s">
        <v>18</v>
      </c>
      <c r="D2962" s="10" t="s">
        <v>19</v>
      </c>
      <c r="E2962" s="9" t="s">
        <v>127</v>
      </c>
      <c r="F2962" s="11" t="e">
        <v>#N/A</v>
      </c>
      <c r="G2962" s="11" t="e">
        <v>#N/A</v>
      </c>
      <c r="H2962" s="9" t="s">
        <v>692</v>
      </c>
      <c r="I2962" s="9" t="s">
        <v>31</v>
      </c>
      <c r="J2962" s="9" t="s">
        <v>5161</v>
      </c>
      <c r="K2962" s="10" t="s">
        <v>19</v>
      </c>
      <c r="L2962" s="9" t="s">
        <v>19611</v>
      </c>
      <c r="M2962" s="9" t="s">
        <v>257</v>
      </c>
    </row>
    <row r="2963" ht="22.5" customHeight="1">
      <c r="A2963" s="9" t="s">
        <v>42693</v>
      </c>
      <c r="B2963" s="9" t="s">
        <v>5157</v>
      </c>
      <c r="C2963" s="9" t="s">
        <v>18</v>
      </c>
      <c r="D2963" s="10" t="s">
        <v>19</v>
      </c>
      <c r="E2963" s="9" t="s">
        <v>127</v>
      </c>
      <c r="F2963" s="11" t="e">
        <v>#N/A</v>
      </c>
      <c r="G2963" s="11" t="e">
        <v>#N/A</v>
      </c>
      <c r="H2963" s="9" t="s">
        <v>692</v>
      </c>
      <c r="I2963" s="9" t="s">
        <v>31</v>
      </c>
      <c r="J2963" s="9" t="s">
        <v>5161</v>
      </c>
      <c r="K2963" s="10" t="s">
        <v>19</v>
      </c>
      <c r="L2963" s="9" t="s">
        <v>42694</v>
      </c>
      <c r="M2963" s="9" t="s">
        <v>257</v>
      </c>
    </row>
    <row r="2964" ht="22.5" customHeight="1">
      <c r="A2964" s="9" t="s">
        <v>42695</v>
      </c>
      <c r="B2964" s="9" t="s">
        <v>5157</v>
      </c>
      <c r="C2964" s="9" t="s">
        <v>18</v>
      </c>
      <c r="D2964" s="10" t="s">
        <v>19</v>
      </c>
      <c r="E2964" s="9" t="s">
        <v>127</v>
      </c>
      <c r="F2964" s="11" t="e">
        <v>#N/A</v>
      </c>
      <c r="G2964" s="11" t="e">
        <v>#N/A</v>
      </c>
      <c r="H2964" s="9" t="s">
        <v>692</v>
      </c>
      <c r="I2964" s="9" t="s">
        <v>31</v>
      </c>
      <c r="J2964" s="9" t="s">
        <v>5161</v>
      </c>
      <c r="K2964" s="10" t="s">
        <v>19</v>
      </c>
      <c r="L2964" s="9" t="s">
        <v>42697</v>
      </c>
      <c r="M2964" s="9" t="s">
        <v>257</v>
      </c>
    </row>
    <row r="2965" ht="22.5" customHeight="1">
      <c r="A2965" s="9" t="s">
        <v>42698</v>
      </c>
      <c r="B2965" s="9" t="s">
        <v>5157</v>
      </c>
      <c r="C2965" s="9" t="s">
        <v>18</v>
      </c>
      <c r="D2965" s="10" t="s">
        <v>19</v>
      </c>
      <c r="E2965" s="9" t="s">
        <v>127</v>
      </c>
      <c r="F2965" s="11" t="e">
        <v>#N/A</v>
      </c>
      <c r="G2965" s="11" t="e">
        <v>#N/A</v>
      </c>
      <c r="H2965" s="9" t="s">
        <v>692</v>
      </c>
      <c r="I2965" s="9" t="s">
        <v>31</v>
      </c>
      <c r="J2965" s="9" t="s">
        <v>5161</v>
      </c>
      <c r="K2965" s="10" t="s">
        <v>19</v>
      </c>
      <c r="L2965" s="9" t="s">
        <v>42701</v>
      </c>
      <c r="M2965" s="9" t="s">
        <v>257</v>
      </c>
    </row>
    <row r="2966" ht="22.5" customHeight="1">
      <c r="A2966" s="9" t="s">
        <v>42702</v>
      </c>
      <c r="B2966" s="9" t="s">
        <v>5157</v>
      </c>
      <c r="C2966" s="9" t="s">
        <v>18</v>
      </c>
      <c r="D2966" s="10" t="s">
        <v>19</v>
      </c>
      <c r="E2966" s="9" t="s">
        <v>127</v>
      </c>
      <c r="F2966" s="11" t="e">
        <v>#N/A</v>
      </c>
      <c r="G2966" s="11" t="e">
        <v>#N/A</v>
      </c>
      <c r="H2966" s="9" t="s">
        <v>692</v>
      </c>
      <c r="I2966" s="9" t="s">
        <v>31</v>
      </c>
      <c r="J2966" s="9" t="s">
        <v>5161</v>
      </c>
      <c r="K2966" s="10" t="s">
        <v>19</v>
      </c>
      <c r="L2966" s="9" t="s">
        <v>42705</v>
      </c>
      <c r="M2966" s="9" t="s">
        <v>257</v>
      </c>
    </row>
    <row r="2967" ht="22.5" customHeight="1">
      <c r="A2967" s="9" t="s">
        <v>42706</v>
      </c>
      <c r="B2967" s="9" t="s">
        <v>5157</v>
      </c>
      <c r="C2967" s="9" t="s">
        <v>18</v>
      </c>
      <c r="D2967" s="10" t="s">
        <v>19</v>
      </c>
      <c r="E2967" s="9" t="s">
        <v>127</v>
      </c>
      <c r="F2967" s="11" t="e">
        <v>#N/A</v>
      </c>
      <c r="G2967" s="11" t="e">
        <v>#N/A</v>
      </c>
      <c r="H2967" s="9" t="s">
        <v>692</v>
      </c>
      <c r="I2967" s="9" t="s">
        <v>31</v>
      </c>
      <c r="J2967" s="9" t="s">
        <v>5161</v>
      </c>
      <c r="K2967" s="10" t="s">
        <v>19</v>
      </c>
      <c r="L2967" s="9" t="s">
        <v>42708</v>
      </c>
      <c r="M2967" s="9" t="s">
        <v>257</v>
      </c>
    </row>
    <row r="2968" ht="22.5" customHeight="1">
      <c r="A2968" s="9" t="s">
        <v>42710</v>
      </c>
      <c r="B2968" s="9" t="s">
        <v>5157</v>
      </c>
      <c r="C2968" s="9" t="s">
        <v>18</v>
      </c>
      <c r="D2968" s="10" t="s">
        <v>19</v>
      </c>
      <c r="E2968" s="9" t="s">
        <v>127</v>
      </c>
      <c r="F2968" s="11" t="e">
        <v>#N/A</v>
      </c>
      <c r="G2968" s="11" t="e">
        <v>#N/A</v>
      </c>
      <c r="H2968" s="9" t="s">
        <v>692</v>
      </c>
      <c r="I2968" s="9" t="s">
        <v>31</v>
      </c>
      <c r="J2968" s="9" t="s">
        <v>5161</v>
      </c>
      <c r="K2968" s="10" t="s">
        <v>19</v>
      </c>
      <c r="L2968" s="9" t="s">
        <v>42713</v>
      </c>
      <c r="M2968" s="9" t="s">
        <v>257</v>
      </c>
    </row>
    <row r="2969" ht="22.5" customHeight="1">
      <c r="A2969" s="9" t="s">
        <v>42714</v>
      </c>
      <c r="B2969" s="9" t="s">
        <v>5157</v>
      </c>
      <c r="C2969" s="9" t="s">
        <v>18</v>
      </c>
      <c r="D2969" s="10" t="s">
        <v>19</v>
      </c>
      <c r="E2969" s="9" t="s">
        <v>127</v>
      </c>
      <c r="F2969" s="11" t="e">
        <v>#N/A</v>
      </c>
      <c r="G2969" s="11" t="e">
        <v>#N/A</v>
      </c>
      <c r="H2969" s="9" t="s">
        <v>692</v>
      </c>
      <c r="I2969" s="9" t="s">
        <v>31</v>
      </c>
      <c r="J2969" s="9" t="s">
        <v>5161</v>
      </c>
      <c r="K2969" s="10" t="s">
        <v>19</v>
      </c>
      <c r="L2969" s="9" t="s">
        <v>42718</v>
      </c>
      <c r="M2969" s="9" t="s">
        <v>257</v>
      </c>
    </row>
    <row r="2970" ht="22.5" customHeight="1">
      <c r="A2970" s="9" t="s">
        <v>42719</v>
      </c>
      <c r="B2970" s="9" t="s">
        <v>5157</v>
      </c>
      <c r="C2970" s="9" t="s">
        <v>18</v>
      </c>
      <c r="D2970" s="10" t="s">
        <v>19</v>
      </c>
      <c r="E2970" s="9" t="s">
        <v>127</v>
      </c>
      <c r="F2970" s="11" t="e">
        <v>#N/A</v>
      </c>
      <c r="G2970" s="11" t="e">
        <v>#N/A</v>
      </c>
      <c r="H2970" s="9" t="s">
        <v>692</v>
      </c>
      <c r="I2970" s="9" t="s">
        <v>31</v>
      </c>
      <c r="J2970" s="9" t="s">
        <v>5161</v>
      </c>
      <c r="K2970" s="10" t="s">
        <v>19</v>
      </c>
      <c r="L2970" s="9" t="s">
        <v>42721</v>
      </c>
      <c r="M2970" s="9" t="s">
        <v>257</v>
      </c>
    </row>
    <row r="2971" ht="22.5" customHeight="1">
      <c r="A2971" s="9" t="s">
        <v>42722</v>
      </c>
      <c r="B2971" s="9" t="s">
        <v>5157</v>
      </c>
      <c r="C2971" s="9" t="s">
        <v>18</v>
      </c>
      <c r="D2971" s="10" t="s">
        <v>19</v>
      </c>
      <c r="E2971" s="9" t="s">
        <v>127</v>
      </c>
      <c r="F2971" s="11" t="e">
        <v>#N/A</v>
      </c>
      <c r="G2971" s="11" t="e">
        <v>#N/A</v>
      </c>
      <c r="H2971" s="9" t="s">
        <v>692</v>
      </c>
      <c r="I2971" s="9" t="s">
        <v>31</v>
      </c>
      <c r="J2971" s="9" t="s">
        <v>5161</v>
      </c>
      <c r="K2971" s="10" t="s">
        <v>19</v>
      </c>
      <c r="L2971" s="9" t="s">
        <v>42729</v>
      </c>
      <c r="M2971" s="9" t="s">
        <v>257</v>
      </c>
    </row>
    <row r="2972" ht="22.5" customHeight="1">
      <c r="A2972" s="9" t="s">
        <v>42730</v>
      </c>
      <c r="B2972" s="9" t="s">
        <v>5157</v>
      </c>
      <c r="C2972" s="9" t="s">
        <v>18</v>
      </c>
      <c r="D2972" s="10" t="s">
        <v>19</v>
      </c>
      <c r="E2972" s="9" t="s">
        <v>127</v>
      </c>
      <c r="F2972" s="11" t="e">
        <v>#N/A</v>
      </c>
      <c r="G2972" s="11" t="e">
        <v>#N/A</v>
      </c>
      <c r="H2972" s="9" t="s">
        <v>692</v>
      </c>
      <c r="I2972" s="9" t="s">
        <v>31</v>
      </c>
      <c r="J2972" s="9" t="s">
        <v>5161</v>
      </c>
      <c r="K2972" s="10" t="s">
        <v>19</v>
      </c>
      <c r="L2972" s="9" t="s">
        <v>42733</v>
      </c>
      <c r="M2972" s="9" t="s">
        <v>257</v>
      </c>
    </row>
    <row r="2973" ht="22.5" customHeight="1">
      <c r="A2973" s="9" t="s">
        <v>42735</v>
      </c>
      <c r="B2973" s="9" t="s">
        <v>5157</v>
      </c>
      <c r="C2973" s="9" t="s">
        <v>18</v>
      </c>
      <c r="D2973" s="10" t="s">
        <v>19</v>
      </c>
      <c r="E2973" s="9" t="s">
        <v>127</v>
      </c>
      <c r="F2973" s="11" t="e">
        <v>#N/A</v>
      </c>
      <c r="G2973" s="11" t="e">
        <v>#N/A</v>
      </c>
      <c r="H2973" s="9" t="s">
        <v>692</v>
      </c>
      <c r="I2973" s="9" t="s">
        <v>31</v>
      </c>
      <c r="J2973" s="9" t="s">
        <v>5161</v>
      </c>
      <c r="K2973" s="10" t="s">
        <v>19</v>
      </c>
      <c r="L2973" s="9" t="s">
        <v>42736</v>
      </c>
      <c r="M2973" s="9" t="s">
        <v>257</v>
      </c>
    </row>
    <row r="2974" ht="22.5" customHeight="1">
      <c r="A2974" s="9" t="s">
        <v>42737</v>
      </c>
      <c r="B2974" s="9" t="s">
        <v>5157</v>
      </c>
      <c r="C2974" s="9" t="s">
        <v>18</v>
      </c>
      <c r="D2974" s="10" t="s">
        <v>19</v>
      </c>
      <c r="E2974" s="9" t="s">
        <v>127</v>
      </c>
      <c r="F2974" s="11" t="e">
        <v>#N/A</v>
      </c>
      <c r="G2974" s="11" t="e">
        <v>#N/A</v>
      </c>
      <c r="H2974" s="9" t="s">
        <v>692</v>
      </c>
      <c r="I2974" s="9" t="s">
        <v>31</v>
      </c>
      <c r="J2974" s="9" t="s">
        <v>5161</v>
      </c>
      <c r="K2974" s="10" t="s">
        <v>19</v>
      </c>
      <c r="L2974" s="9" t="s">
        <v>42739</v>
      </c>
      <c r="M2974" s="9" t="s">
        <v>257</v>
      </c>
    </row>
    <row r="2975" ht="22.5" customHeight="1">
      <c r="A2975" s="9" t="s">
        <v>42740</v>
      </c>
      <c r="B2975" s="9" t="s">
        <v>5157</v>
      </c>
      <c r="C2975" s="9" t="s">
        <v>18</v>
      </c>
      <c r="D2975" s="10" t="s">
        <v>19</v>
      </c>
      <c r="E2975" s="9" t="s">
        <v>127</v>
      </c>
      <c r="F2975" s="11" t="e">
        <v>#N/A</v>
      </c>
      <c r="G2975" s="11" t="e">
        <v>#N/A</v>
      </c>
      <c r="H2975" s="9" t="s">
        <v>692</v>
      </c>
      <c r="I2975" s="9" t="s">
        <v>31</v>
      </c>
      <c r="J2975" s="9" t="s">
        <v>5161</v>
      </c>
      <c r="K2975" s="10" t="s">
        <v>19</v>
      </c>
      <c r="L2975" s="9" t="s">
        <v>42743</v>
      </c>
      <c r="M2975" s="9" t="s">
        <v>257</v>
      </c>
    </row>
    <row r="2976" ht="22.5" customHeight="1">
      <c r="A2976" s="9" t="s">
        <v>42745</v>
      </c>
      <c r="B2976" s="9" t="s">
        <v>5157</v>
      </c>
      <c r="C2976" s="9" t="s">
        <v>18</v>
      </c>
      <c r="D2976" s="10" t="s">
        <v>19</v>
      </c>
      <c r="E2976" s="9" t="s">
        <v>127</v>
      </c>
      <c r="F2976" s="11" t="e">
        <v>#N/A</v>
      </c>
      <c r="G2976" s="11" t="e">
        <v>#N/A</v>
      </c>
      <c r="H2976" s="9" t="s">
        <v>692</v>
      </c>
      <c r="I2976" s="9" t="s">
        <v>31</v>
      </c>
      <c r="J2976" s="9" t="s">
        <v>5161</v>
      </c>
      <c r="K2976" s="10" t="s">
        <v>19</v>
      </c>
      <c r="L2976" s="9" t="s">
        <v>42747</v>
      </c>
      <c r="M2976" s="9" t="s">
        <v>257</v>
      </c>
    </row>
    <row r="2977" ht="22.5" customHeight="1">
      <c r="A2977" s="9" t="s">
        <v>42748</v>
      </c>
      <c r="B2977" s="9" t="s">
        <v>5157</v>
      </c>
      <c r="C2977" s="9" t="s">
        <v>18</v>
      </c>
      <c r="D2977" s="10" t="s">
        <v>19</v>
      </c>
      <c r="E2977" s="9" t="s">
        <v>127</v>
      </c>
      <c r="F2977" s="11" t="e">
        <v>#N/A</v>
      </c>
      <c r="G2977" s="11" t="e">
        <v>#N/A</v>
      </c>
      <c r="H2977" s="9" t="s">
        <v>692</v>
      </c>
      <c r="I2977" s="9" t="s">
        <v>31</v>
      </c>
      <c r="J2977" s="9" t="s">
        <v>5161</v>
      </c>
      <c r="K2977" s="10" t="s">
        <v>19</v>
      </c>
      <c r="L2977" s="9" t="s">
        <v>42749</v>
      </c>
      <c r="M2977" s="9" t="s">
        <v>257</v>
      </c>
    </row>
    <row r="2978" ht="22.5" customHeight="1">
      <c r="A2978" s="9" t="s">
        <v>42751</v>
      </c>
      <c r="B2978" s="9" t="s">
        <v>5157</v>
      </c>
      <c r="C2978" s="9" t="s">
        <v>18</v>
      </c>
      <c r="D2978" s="10" t="s">
        <v>19</v>
      </c>
      <c r="E2978" s="9" t="s">
        <v>127</v>
      </c>
      <c r="F2978" s="11" t="e">
        <v>#N/A</v>
      </c>
      <c r="G2978" s="11" t="e">
        <v>#N/A</v>
      </c>
      <c r="H2978" s="9" t="s">
        <v>692</v>
      </c>
      <c r="I2978" s="9" t="s">
        <v>31</v>
      </c>
      <c r="J2978" s="9" t="s">
        <v>5161</v>
      </c>
      <c r="K2978" s="10" t="s">
        <v>19</v>
      </c>
      <c r="L2978" s="9" t="s">
        <v>42753</v>
      </c>
      <c r="M2978" s="9" t="s">
        <v>257</v>
      </c>
    </row>
    <row r="2979" ht="22.5" customHeight="1">
      <c r="A2979" s="9" t="s">
        <v>42754</v>
      </c>
      <c r="B2979" s="9" t="s">
        <v>5157</v>
      </c>
      <c r="C2979" s="9" t="s">
        <v>18</v>
      </c>
      <c r="D2979" s="10" t="s">
        <v>19</v>
      </c>
      <c r="E2979" s="9" t="s">
        <v>127</v>
      </c>
      <c r="F2979" s="11" t="e">
        <v>#N/A</v>
      </c>
      <c r="G2979" s="11" t="e">
        <v>#N/A</v>
      </c>
      <c r="H2979" s="9" t="s">
        <v>692</v>
      </c>
      <c r="I2979" s="9" t="s">
        <v>31</v>
      </c>
      <c r="J2979" s="9" t="s">
        <v>5161</v>
      </c>
      <c r="K2979" s="10" t="s">
        <v>19</v>
      </c>
      <c r="L2979" s="9" t="s">
        <v>42756</v>
      </c>
      <c r="M2979" s="9" t="s">
        <v>257</v>
      </c>
    </row>
    <row r="2980" ht="22.5" customHeight="1">
      <c r="A2980" s="9" t="s">
        <v>42758</v>
      </c>
      <c r="B2980" s="9" t="s">
        <v>5157</v>
      </c>
      <c r="C2980" s="9" t="s">
        <v>18</v>
      </c>
      <c r="D2980" s="10" t="s">
        <v>19</v>
      </c>
      <c r="E2980" s="9" t="s">
        <v>127</v>
      </c>
      <c r="F2980" s="11" t="e">
        <v>#N/A</v>
      </c>
      <c r="G2980" s="11" t="e">
        <v>#N/A</v>
      </c>
      <c r="H2980" s="9" t="s">
        <v>692</v>
      </c>
      <c r="I2980" s="9" t="s">
        <v>31</v>
      </c>
      <c r="J2980" s="9" t="s">
        <v>5161</v>
      </c>
      <c r="K2980" s="10" t="s">
        <v>19</v>
      </c>
      <c r="L2980" s="9" t="s">
        <v>42760</v>
      </c>
      <c r="M2980" s="9" t="s">
        <v>257</v>
      </c>
    </row>
    <row r="2981" ht="22.5" customHeight="1">
      <c r="A2981" s="9" t="s">
        <v>42761</v>
      </c>
      <c r="B2981" s="9" t="s">
        <v>5157</v>
      </c>
      <c r="C2981" s="9" t="s">
        <v>18</v>
      </c>
      <c r="D2981" s="10" t="s">
        <v>19</v>
      </c>
      <c r="E2981" s="9" t="s">
        <v>127</v>
      </c>
      <c r="F2981" s="11" t="e">
        <v>#N/A</v>
      </c>
      <c r="G2981" s="11" t="e">
        <v>#N/A</v>
      </c>
      <c r="H2981" s="9" t="s">
        <v>692</v>
      </c>
      <c r="I2981" s="9" t="s">
        <v>31</v>
      </c>
      <c r="J2981" s="9" t="s">
        <v>5161</v>
      </c>
      <c r="K2981" s="10" t="s">
        <v>19</v>
      </c>
      <c r="L2981" s="9" t="s">
        <v>42764</v>
      </c>
      <c r="M2981" s="9" t="s">
        <v>257</v>
      </c>
    </row>
    <row r="2982" ht="22.5" customHeight="1">
      <c r="A2982" s="9" t="s">
        <v>42766</v>
      </c>
      <c r="B2982" s="9" t="s">
        <v>5157</v>
      </c>
      <c r="C2982" s="9" t="s">
        <v>18</v>
      </c>
      <c r="D2982" s="10" t="s">
        <v>19</v>
      </c>
      <c r="E2982" s="9" t="s">
        <v>127</v>
      </c>
      <c r="F2982" s="11" t="e">
        <v>#N/A</v>
      </c>
      <c r="G2982" s="11" t="e">
        <v>#N/A</v>
      </c>
      <c r="H2982" s="9" t="s">
        <v>692</v>
      </c>
      <c r="I2982" s="9" t="s">
        <v>31</v>
      </c>
      <c r="J2982" s="9" t="s">
        <v>5161</v>
      </c>
      <c r="K2982" s="10" t="s">
        <v>19</v>
      </c>
      <c r="L2982" s="9" t="s">
        <v>42769</v>
      </c>
      <c r="M2982" s="9" t="s">
        <v>257</v>
      </c>
    </row>
    <row r="2983" ht="22.5" customHeight="1">
      <c r="A2983" s="9" t="s">
        <v>42770</v>
      </c>
      <c r="B2983" s="9" t="s">
        <v>5157</v>
      </c>
      <c r="C2983" s="9" t="s">
        <v>18</v>
      </c>
      <c r="D2983" s="10" t="s">
        <v>19</v>
      </c>
      <c r="E2983" s="9" t="s">
        <v>127</v>
      </c>
      <c r="F2983" s="11" t="e">
        <v>#N/A</v>
      </c>
      <c r="G2983" s="11" t="e">
        <v>#N/A</v>
      </c>
      <c r="H2983" s="9" t="s">
        <v>692</v>
      </c>
      <c r="I2983" s="9" t="s">
        <v>31</v>
      </c>
      <c r="J2983" s="9" t="s">
        <v>5161</v>
      </c>
      <c r="K2983" s="10" t="s">
        <v>19</v>
      </c>
      <c r="L2983" s="9" t="s">
        <v>42776</v>
      </c>
      <c r="M2983" s="9" t="s">
        <v>257</v>
      </c>
    </row>
    <row r="2984" ht="22.5" customHeight="1">
      <c r="A2984" s="9" t="s">
        <v>19640</v>
      </c>
      <c r="B2984" s="9" t="s">
        <v>5157</v>
      </c>
      <c r="C2984" s="9" t="s">
        <v>18</v>
      </c>
      <c r="D2984" s="10" t="s">
        <v>19</v>
      </c>
      <c r="E2984" s="9" t="s">
        <v>127</v>
      </c>
      <c r="F2984" s="11" t="e">
        <v>#N/A</v>
      </c>
      <c r="G2984" s="11" t="e">
        <v>#N/A</v>
      </c>
      <c r="H2984" s="9" t="s">
        <v>692</v>
      </c>
      <c r="I2984" s="9" t="s">
        <v>31</v>
      </c>
      <c r="J2984" s="9" t="s">
        <v>5161</v>
      </c>
      <c r="K2984" s="10" t="s">
        <v>19</v>
      </c>
      <c r="L2984" s="9" t="s">
        <v>19644</v>
      </c>
      <c r="M2984" s="9" t="s">
        <v>257</v>
      </c>
    </row>
    <row r="2985" ht="22.5" customHeight="1">
      <c r="A2985" s="9" t="s">
        <v>42781</v>
      </c>
      <c r="B2985" s="9" t="s">
        <v>5157</v>
      </c>
      <c r="C2985" s="9" t="s">
        <v>18</v>
      </c>
      <c r="D2985" s="10" t="s">
        <v>19</v>
      </c>
      <c r="E2985" s="9" t="s">
        <v>127</v>
      </c>
      <c r="F2985" s="11" t="e">
        <v>#N/A</v>
      </c>
      <c r="G2985" s="11" t="e">
        <v>#N/A</v>
      </c>
      <c r="H2985" s="9" t="s">
        <v>692</v>
      </c>
      <c r="I2985" s="9" t="s">
        <v>31</v>
      </c>
      <c r="J2985" s="9" t="s">
        <v>5161</v>
      </c>
      <c r="K2985" s="10" t="s">
        <v>19</v>
      </c>
      <c r="L2985" s="9" t="s">
        <v>42786</v>
      </c>
      <c r="M2985" s="9" t="s">
        <v>257</v>
      </c>
    </row>
    <row r="2986" ht="22.5" customHeight="1">
      <c r="A2986" s="9" t="s">
        <v>42788</v>
      </c>
      <c r="B2986" s="9" t="s">
        <v>5157</v>
      </c>
      <c r="C2986" s="9" t="s">
        <v>18</v>
      </c>
      <c r="D2986" s="10" t="s">
        <v>19</v>
      </c>
      <c r="E2986" s="9" t="s">
        <v>127</v>
      </c>
      <c r="F2986" s="11" t="e">
        <v>#N/A</v>
      </c>
      <c r="G2986" s="11" t="e">
        <v>#N/A</v>
      </c>
      <c r="H2986" s="9" t="s">
        <v>692</v>
      </c>
      <c r="I2986" s="9" t="s">
        <v>31</v>
      </c>
      <c r="J2986" s="9" t="s">
        <v>5161</v>
      </c>
      <c r="K2986" s="10" t="s">
        <v>19</v>
      </c>
      <c r="L2986" s="9" t="s">
        <v>42790</v>
      </c>
      <c r="M2986" s="9" t="s">
        <v>257</v>
      </c>
    </row>
    <row r="2987" ht="22.5" customHeight="1">
      <c r="A2987" s="9" t="s">
        <v>42791</v>
      </c>
      <c r="B2987" s="9" t="s">
        <v>5157</v>
      </c>
      <c r="C2987" s="9" t="s">
        <v>18</v>
      </c>
      <c r="D2987" s="10" t="s">
        <v>19</v>
      </c>
      <c r="E2987" s="9" t="s">
        <v>127</v>
      </c>
      <c r="F2987" s="11" t="e">
        <v>#N/A</v>
      </c>
      <c r="G2987" s="11" t="e">
        <v>#N/A</v>
      </c>
      <c r="H2987" s="9" t="s">
        <v>692</v>
      </c>
      <c r="I2987" s="9" t="s">
        <v>31</v>
      </c>
      <c r="J2987" s="9" t="s">
        <v>5161</v>
      </c>
      <c r="K2987" s="10" t="s">
        <v>19</v>
      </c>
      <c r="L2987" s="9" t="s">
        <v>42793</v>
      </c>
      <c r="M2987" s="9" t="s">
        <v>257</v>
      </c>
    </row>
    <row r="2988" ht="22.5" customHeight="1">
      <c r="A2988" s="9" t="s">
        <v>42795</v>
      </c>
      <c r="B2988" s="9" t="s">
        <v>5157</v>
      </c>
      <c r="C2988" s="9" t="s">
        <v>18</v>
      </c>
      <c r="D2988" s="10" t="s">
        <v>19</v>
      </c>
      <c r="E2988" s="9" t="s">
        <v>127</v>
      </c>
      <c r="F2988" s="11" t="e">
        <v>#N/A</v>
      </c>
      <c r="G2988" s="11" t="e">
        <v>#N/A</v>
      </c>
      <c r="H2988" s="9" t="s">
        <v>692</v>
      </c>
      <c r="I2988" s="9" t="s">
        <v>31</v>
      </c>
      <c r="J2988" s="9" t="s">
        <v>5161</v>
      </c>
      <c r="K2988" s="10" t="s">
        <v>19</v>
      </c>
      <c r="L2988" s="9" t="s">
        <v>42797</v>
      </c>
      <c r="M2988" s="9" t="s">
        <v>257</v>
      </c>
    </row>
    <row r="2989" ht="22.5" customHeight="1">
      <c r="A2989" s="9" t="s">
        <v>42798</v>
      </c>
      <c r="B2989" s="9" t="s">
        <v>5157</v>
      </c>
      <c r="C2989" s="9" t="s">
        <v>18</v>
      </c>
      <c r="D2989" s="10" t="s">
        <v>19</v>
      </c>
      <c r="E2989" s="9" t="s">
        <v>127</v>
      </c>
      <c r="F2989" s="11" t="e">
        <v>#N/A</v>
      </c>
      <c r="G2989" s="11" t="e">
        <v>#N/A</v>
      </c>
      <c r="H2989" s="9" t="s">
        <v>692</v>
      </c>
      <c r="I2989" s="9" t="s">
        <v>31</v>
      </c>
      <c r="J2989" s="9" t="s">
        <v>5161</v>
      </c>
      <c r="K2989" s="10" t="s">
        <v>19</v>
      </c>
      <c r="L2989" s="9" t="s">
        <v>42802</v>
      </c>
      <c r="M2989" s="9" t="s">
        <v>257</v>
      </c>
    </row>
    <row r="2990" ht="22.5" customHeight="1">
      <c r="A2990" s="9" t="s">
        <v>42803</v>
      </c>
      <c r="B2990" s="9" t="s">
        <v>5157</v>
      </c>
      <c r="C2990" s="9" t="s">
        <v>18</v>
      </c>
      <c r="D2990" s="10" t="s">
        <v>19</v>
      </c>
      <c r="E2990" s="9" t="s">
        <v>127</v>
      </c>
      <c r="F2990" s="11" t="e">
        <v>#N/A</v>
      </c>
      <c r="G2990" s="11" t="e">
        <v>#N/A</v>
      </c>
      <c r="H2990" s="9" t="s">
        <v>692</v>
      </c>
      <c r="I2990" s="9" t="s">
        <v>31</v>
      </c>
      <c r="J2990" s="9" t="s">
        <v>5161</v>
      </c>
      <c r="K2990" s="10" t="s">
        <v>19</v>
      </c>
      <c r="L2990" s="9" t="s">
        <v>42806</v>
      </c>
      <c r="M2990" s="9" t="s">
        <v>257</v>
      </c>
    </row>
    <row r="2991" ht="22.5" customHeight="1">
      <c r="A2991" s="9" t="s">
        <v>42807</v>
      </c>
      <c r="B2991" s="9" t="s">
        <v>5157</v>
      </c>
      <c r="C2991" s="9" t="s">
        <v>18</v>
      </c>
      <c r="D2991" s="10" t="s">
        <v>19</v>
      </c>
      <c r="E2991" s="9" t="s">
        <v>127</v>
      </c>
      <c r="F2991" s="11" t="e">
        <v>#N/A</v>
      </c>
      <c r="G2991" s="11" t="e">
        <v>#N/A</v>
      </c>
      <c r="H2991" s="9" t="s">
        <v>692</v>
      </c>
      <c r="I2991" s="9" t="s">
        <v>31</v>
      </c>
      <c r="J2991" s="9" t="s">
        <v>5161</v>
      </c>
      <c r="K2991" s="10" t="s">
        <v>19</v>
      </c>
      <c r="L2991" s="9" t="s">
        <v>42810</v>
      </c>
      <c r="M2991" s="9" t="s">
        <v>257</v>
      </c>
    </row>
    <row r="2992" ht="22.5" customHeight="1">
      <c r="A2992" s="9" t="s">
        <v>42811</v>
      </c>
      <c r="B2992" s="9" t="s">
        <v>5157</v>
      </c>
      <c r="C2992" s="9" t="s">
        <v>18</v>
      </c>
      <c r="D2992" s="10" t="s">
        <v>19</v>
      </c>
      <c r="E2992" s="9" t="s">
        <v>127</v>
      </c>
      <c r="F2992" s="11" t="e">
        <v>#N/A</v>
      </c>
      <c r="G2992" s="11" t="e">
        <v>#N/A</v>
      </c>
      <c r="H2992" s="9" t="s">
        <v>692</v>
      </c>
      <c r="I2992" s="9" t="s">
        <v>31</v>
      </c>
      <c r="J2992" s="9" t="s">
        <v>5161</v>
      </c>
      <c r="K2992" s="10" t="s">
        <v>19</v>
      </c>
      <c r="L2992" s="9" t="s">
        <v>42814</v>
      </c>
      <c r="M2992" s="9" t="s">
        <v>257</v>
      </c>
    </row>
    <row r="2993" ht="22.5" customHeight="1">
      <c r="A2993" s="9" t="s">
        <v>42815</v>
      </c>
      <c r="B2993" s="9" t="s">
        <v>5157</v>
      </c>
      <c r="C2993" s="9" t="s">
        <v>18</v>
      </c>
      <c r="D2993" s="10" t="s">
        <v>19</v>
      </c>
      <c r="E2993" s="9" t="s">
        <v>127</v>
      </c>
      <c r="F2993" s="11" t="e">
        <v>#N/A</v>
      </c>
      <c r="G2993" s="11" t="e">
        <v>#N/A</v>
      </c>
      <c r="H2993" s="9" t="s">
        <v>692</v>
      </c>
      <c r="I2993" s="9" t="s">
        <v>31</v>
      </c>
      <c r="J2993" s="9" t="s">
        <v>5161</v>
      </c>
      <c r="K2993" s="10" t="s">
        <v>19</v>
      </c>
      <c r="L2993" s="9" t="s">
        <v>42817</v>
      </c>
      <c r="M2993" s="9" t="s">
        <v>257</v>
      </c>
    </row>
    <row r="2994" ht="22.5" customHeight="1">
      <c r="A2994" s="9" t="s">
        <v>42820</v>
      </c>
      <c r="B2994" s="9" t="s">
        <v>5157</v>
      </c>
      <c r="C2994" s="9" t="s">
        <v>18</v>
      </c>
      <c r="D2994" s="10" t="s">
        <v>19</v>
      </c>
      <c r="E2994" s="9" t="s">
        <v>127</v>
      </c>
      <c r="F2994" s="11" t="e">
        <v>#N/A</v>
      </c>
      <c r="G2994" s="11" t="e">
        <v>#N/A</v>
      </c>
      <c r="H2994" s="9" t="s">
        <v>692</v>
      </c>
      <c r="I2994" s="9" t="s">
        <v>31</v>
      </c>
      <c r="J2994" s="9" t="s">
        <v>5161</v>
      </c>
      <c r="K2994" s="10" t="s">
        <v>19</v>
      </c>
      <c r="L2994" s="9" t="s">
        <v>42821</v>
      </c>
      <c r="M2994" s="9" t="s">
        <v>257</v>
      </c>
    </row>
    <row r="2995" ht="22.5" customHeight="1">
      <c r="A2995" s="9" t="s">
        <v>42823</v>
      </c>
      <c r="B2995" s="9" t="s">
        <v>5157</v>
      </c>
      <c r="C2995" s="9" t="s">
        <v>18</v>
      </c>
      <c r="D2995" s="10" t="s">
        <v>19</v>
      </c>
      <c r="E2995" s="9" t="s">
        <v>127</v>
      </c>
      <c r="F2995" s="11" t="e">
        <v>#N/A</v>
      </c>
      <c r="G2995" s="11" t="e">
        <v>#N/A</v>
      </c>
      <c r="H2995" s="9" t="s">
        <v>692</v>
      </c>
      <c r="I2995" s="9" t="s">
        <v>31</v>
      </c>
      <c r="J2995" s="9" t="s">
        <v>5161</v>
      </c>
      <c r="K2995" s="10" t="s">
        <v>19</v>
      </c>
      <c r="L2995" s="9" t="s">
        <v>42826</v>
      </c>
      <c r="M2995" s="9" t="s">
        <v>257</v>
      </c>
    </row>
    <row r="2996" ht="22.5" customHeight="1">
      <c r="A2996" s="9" t="s">
        <v>19660</v>
      </c>
      <c r="B2996" s="9" t="s">
        <v>5157</v>
      </c>
      <c r="C2996" s="9" t="s">
        <v>18</v>
      </c>
      <c r="D2996" s="10" t="s">
        <v>19</v>
      </c>
      <c r="E2996" s="9" t="s">
        <v>127</v>
      </c>
      <c r="F2996" s="11" t="e">
        <v>#N/A</v>
      </c>
      <c r="G2996" s="11" t="e">
        <v>#N/A</v>
      </c>
      <c r="H2996" s="9" t="s">
        <v>692</v>
      </c>
      <c r="I2996" s="9" t="s">
        <v>31</v>
      </c>
      <c r="J2996" s="9" t="s">
        <v>5161</v>
      </c>
      <c r="K2996" s="10" t="s">
        <v>19</v>
      </c>
      <c r="L2996" s="9" t="s">
        <v>19664</v>
      </c>
      <c r="M2996" s="9" t="s">
        <v>257</v>
      </c>
    </row>
    <row r="2997" ht="22.5" customHeight="1">
      <c r="A2997" s="9" t="s">
        <v>42828</v>
      </c>
      <c r="B2997" s="9" t="s">
        <v>5157</v>
      </c>
      <c r="C2997" s="9" t="s">
        <v>18</v>
      </c>
      <c r="D2997" s="10" t="s">
        <v>19</v>
      </c>
      <c r="E2997" s="9" t="s">
        <v>127</v>
      </c>
      <c r="F2997" s="11" t="e">
        <v>#N/A</v>
      </c>
      <c r="G2997" s="11" t="e">
        <v>#N/A</v>
      </c>
      <c r="H2997" s="9" t="s">
        <v>692</v>
      </c>
      <c r="I2997" s="9" t="s">
        <v>31</v>
      </c>
      <c r="J2997" s="9" t="s">
        <v>5161</v>
      </c>
      <c r="K2997" s="10" t="s">
        <v>19</v>
      </c>
      <c r="L2997" s="9" t="s">
        <v>42831</v>
      </c>
      <c r="M2997" s="9" t="s">
        <v>257</v>
      </c>
    </row>
    <row r="2998" ht="22.5" customHeight="1">
      <c r="A2998" s="9" t="s">
        <v>42832</v>
      </c>
      <c r="B2998" s="9" t="s">
        <v>5157</v>
      </c>
      <c r="C2998" s="9" t="s">
        <v>18</v>
      </c>
      <c r="D2998" s="10" t="s">
        <v>19</v>
      </c>
      <c r="E2998" s="9" t="s">
        <v>127</v>
      </c>
      <c r="F2998" s="11" t="e">
        <v>#N/A</v>
      </c>
      <c r="G2998" s="11" t="e">
        <v>#N/A</v>
      </c>
      <c r="H2998" s="9" t="s">
        <v>692</v>
      </c>
      <c r="I2998" s="9" t="s">
        <v>31</v>
      </c>
      <c r="J2998" s="9" t="s">
        <v>5161</v>
      </c>
      <c r="K2998" s="10" t="s">
        <v>19</v>
      </c>
      <c r="L2998" s="9" t="s">
        <v>42833</v>
      </c>
      <c r="M2998" s="9" t="s">
        <v>257</v>
      </c>
    </row>
    <row r="2999" ht="22.5" customHeight="1">
      <c r="A2999" s="9" t="s">
        <v>42834</v>
      </c>
      <c r="B2999" s="9" t="s">
        <v>5157</v>
      </c>
      <c r="C2999" s="9" t="s">
        <v>18</v>
      </c>
      <c r="D2999" s="10" t="s">
        <v>19</v>
      </c>
      <c r="E2999" s="9" t="s">
        <v>127</v>
      </c>
      <c r="F2999" s="11" t="e">
        <v>#N/A</v>
      </c>
      <c r="G2999" s="11" t="e">
        <v>#N/A</v>
      </c>
      <c r="H2999" s="9" t="s">
        <v>692</v>
      </c>
      <c r="I2999" s="9" t="s">
        <v>31</v>
      </c>
      <c r="J2999" s="9" t="s">
        <v>5161</v>
      </c>
      <c r="K2999" s="10" t="s">
        <v>19</v>
      </c>
      <c r="L2999" s="9" t="s">
        <v>42836</v>
      </c>
      <c r="M2999" s="9" t="s">
        <v>257</v>
      </c>
    </row>
    <row r="3000" ht="22.5" customHeight="1">
      <c r="A3000" s="9" t="s">
        <v>42839</v>
      </c>
      <c r="B3000" s="9" t="s">
        <v>5157</v>
      </c>
      <c r="C3000" s="9" t="s">
        <v>18</v>
      </c>
      <c r="D3000" s="10" t="s">
        <v>19</v>
      </c>
      <c r="E3000" s="9" t="s">
        <v>127</v>
      </c>
      <c r="F3000" s="11" t="e">
        <v>#N/A</v>
      </c>
      <c r="G3000" s="11" t="e">
        <v>#N/A</v>
      </c>
      <c r="H3000" s="9" t="s">
        <v>692</v>
      </c>
      <c r="I3000" s="9" t="s">
        <v>31</v>
      </c>
      <c r="J3000" s="9" t="s">
        <v>5161</v>
      </c>
      <c r="K3000" s="10" t="s">
        <v>19</v>
      </c>
      <c r="L3000" s="9" t="s">
        <v>42842</v>
      </c>
      <c r="M3000" s="9" t="s">
        <v>257</v>
      </c>
    </row>
    <row r="3001" ht="22.5" customHeight="1">
      <c r="A3001" s="9" t="s">
        <v>42843</v>
      </c>
      <c r="B3001" s="9" t="s">
        <v>5157</v>
      </c>
      <c r="C3001" s="9" t="s">
        <v>18</v>
      </c>
      <c r="D3001" s="10" t="s">
        <v>19</v>
      </c>
      <c r="E3001" s="9" t="s">
        <v>127</v>
      </c>
      <c r="F3001" s="11" t="e">
        <v>#N/A</v>
      </c>
      <c r="G3001" s="11" t="e">
        <v>#N/A</v>
      </c>
      <c r="H3001" s="9" t="s">
        <v>692</v>
      </c>
      <c r="I3001" s="9" t="s">
        <v>31</v>
      </c>
      <c r="J3001" s="9" t="s">
        <v>5161</v>
      </c>
      <c r="K3001" s="10" t="s">
        <v>19</v>
      </c>
      <c r="L3001" s="9" t="s">
        <v>42847</v>
      </c>
      <c r="M3001" s="9" t="s">
        <v>257</v>
      </c>
    </row>
    <row r="3002" ht="22.5" customHeight="1">
      <c r="A3002" s="9" t="s">
        <v>42848</v>
      </c>
      <c r="B3002" s="9" t="s">
        <v>5157</v>
      </c>
      <c r="C3002" s="9" t="s">
        <v>18</v>
      </c>
      <c r="D3002" s="10" t="s">
        <v>19</v>
      </c>
      <c r="E3002" s="9" t="s">
        <v>127</v>
      </c>
      <c r="F3002" s="11" t="e">
        <v>#N/A</v>
      </c>
      <c r="G3002" s="11" t="e">
        <v>#N/A</v>
      </c>
      <c r="H3002" s="9" t="s">
        <v>692</v>
      </c>
      <c r="I3002" s="9" t="s">
        <v>31</v>
      </c>
      <c r="J3002" s="9" t="s">
        <v>5161</v>
      </c>
      <c r="K3002" s="10" t="s">
        <v>19</v>
      </c>
      <c r="L3002" s="9" t="s">
        <v>42851</v>
      </c>
      <c r="M3002" s="9" t="s">
        <v>257</v>
      </c>
    </row>
    <row r="3003" ht="22.5" customHeight="1">
      <c r="A3003" s="9" t="s">
        <v>42852</v>
      </c>
      <c r="B3003" s="9" t="s">
        <v>5157</v>
      </c>
      <c r="C3003" s="9" t="s">
        <v>18</v>
      </c>
      <c r="D3003" s="10" t="s">
        <v>19</v>
      </c>
      <c r="E3003" s="9" t="s">
        <v>127</v>
      </c>
      <c r="F3003" s="11" t="e">
        <v>#N/A</v>
      </c>
      <c r="G3003" s="11" t="e">
        <v>#N/A</v>
      </c>
      <c r="H3003" s="9" t="s">
        <v>692</v>
      </c>
      <c r="I3003" s="9" t="s">
        <v>31</v>
      </c>
      <c r="J3003" s="9" t="s">
        <v>5161</v>
      </c>
      <c r="K3003" s="10" t="s">
        <v>19</v>
      </c>
      <c r="L3003" s="9" t="s">
        <v>42857</v>
      </c>
      <c r="M3003" s="9" t="s">
        <v>257</v>
      </c>
    </row>
    <row r="3004" ht="22.5" customHeight="1">
      <c r="A3004" s="9" t="s">
        <v>42859</v>
      </c>
      <c r="B3004" s="9" t="s">
        <v>5157</v>
      </c>
      <c r="C3004" s="9" t="s">
        <v>18</v>
      </c>
      <c r="D3004" s="10" t="s">
        <v>19</v>
      </c>
      <c r="E3004" s="9" t="s">
        <v>127</v>
      </c>
      <c r="F3004" s="11" t="e">
        <v>#N/A</v>
      </c>
      <c r="G3004" s="11" t="e">
        <v>#N/A</v>
      </c>
      <c r="H3004" s="9" t="s">
        <v>692</v>
      </c>
      <c r="I3004" s="9" t="s">
        <v>31</v>
      </c>
      <c r="J3004" s="9" t="s">
        <v>5161</v>
      </c>
      <c r="K3004" s="10" t="s">
        <v>19</v>
      </c>
      <c r="L3004" s="9" t="s">
        <v>42864</v>
      </c>
      <c r="M3004" s="9" t="s">
        <v>257</v>
      </c>
    </row>
    <row r="3005" ht="22.5" customHeight="1">
      <c r="A3005" s="9" t="s">
        <v>42865</v>
      </c>
      <c r="B3005" s="9" t="s">
        <v>5157</v>
      </c>
      <c r="C3005" s="9" t="s">
        <v>18</v>
      </c>
      <c r="D3005" s="10" t="s">
        <v>19</v>
      </c>
      <c r="E3005" s="9" t="s">
        <v>127</v>
      </c>
      <c r="F3005" s="11" t="e">
        <v>#N/A</v>
      </c>
      <c r="G3005" s="11" t="e">
        <v>#N/A</v>
      </c>
      <c r="H3005" s="9" t="s">
        <v>692</v>
      </c>
      <c r="I3005" s="9" t="s">
        <v>31</v>
      </c>
      <c r="J3005" s="9" t="s">
        <v>5161</v>
      </c>
      <c r="K3005" s="10" t="s">
        <v>19</v>
      </c>
      <c r="L3005" s="9" t="s">
        <v>42868</v>
      </c>
      <c r="M3005" s="9" t="s">
        <v>257</v>
      </c>
    </row>
    <row r="3006" ht="22.5" customHeight="1">
      <c r="A3006" s="9" t="s">
        <v>42869</v>
      </c>
      <c r="B3006" s="9" t="s">
        <v>5157</v>
      </c>
      <c r="C3006" s="9" t="s">
        <v>18</v>
      </c>
      <c r="D3006" s="10" t="s">
        <v>19</v>
      </c>
      <c r="E3006" s="9" t="s">
        <v>127</v>
      </c>
      <c r="F3006" s="11" t="e">
        <v>#N/A</v>
      </c>
      <c r="G3006" s="11" t="e">
        <v>#N/A</v>
      </c>
      <c r="H3006" s="9" t="s">
        <v>692</v>
      </c>
      <c r="I3006" s="9" t="s">
        <v>31</v>
      </c>
      <c r="J3006" s="9" t="s">
        <v>5161</v>
      </c>
      <c r="K3006" s="10" t="s">
        <v>19</v>
      </c>
      <c r="L3006" s="9" t="s">
        <v>42871</v>
      </c>
      <c r="M3006" s="9" t="s">
        <v>257</v>
      </c>
    </row>
    <row r="3007" ht="22.5" customHeight="1">
      <c r="A3007" s="9" t="s">
        <v>42873</v>
      </c>
      <c r="B3007" s="9" t="s">
        <v>5157</v>
      </c>
      <c r="C3007" s="9" t="s">
        <v>18</v>
      </c>
      <c r="D3007" s="10" t="s">
        <v>19</v>
      </c>
      <c r="E3007" s="9" t="s">
        <v>127</v>
      </c>
      <c r="F3007" s="11" t="e">
        <v>#N/A</v>
      </c>
      <c r="G3007" s="11" t="e">
        <v>#N/A</v>
      </c>
      <c r="H3007" s="9" t="s">
        <v>692</v>
      </c>
      <c r="I3007" s="9" t="s">
        <v>31</v>
      </c>
      <c r="J3007" s="9" t="s">
        <v>5161</v>
      </c>
      <c r="K3007" s="10" t="s">
        <v>19</v>
      </c>
      <c r="L3007" s="9" t="s">
        <v>42878</v>
      </c>
      <c r="M3007" s="9" t="s">
        <v>257</v>
      </c>
    </row>
    <row r="3008" ht="22.5" customHeight="1">
      <c r="A3008" s="9" t="s">
        <v>42880</v>
      </c>
      <c r="B3008" s="9" t="s">
        <v>5157</v>
      </c>
      <c r="C3008" s="9" t="s">
        <v>18</v>
      </c>
      <c r="D3008" s="10" t="s">
        <v>19</v>
      </c>
      <c r="E3008" s="9" t="s">
        <v>127</v>
      </c>
      <c r="F3008" s="11" t="e">
        <v>#N/A</v>
      </c>
      <c r="G3008" s="11" t="e">
        <v>#N/A</v>
      </c>
      <c r="H3008" s="9" t="s">
        <v>692</v>
      </c>
      <c r="I3008" s="9" t="s">
        <v>31</v>
      </c>
      <c r="J3008" s="9" t="s">
        <v>5161</v>
      </c>
      <c r="K3008" s="10" t="s">
        <v>19</v>
      </c>
      <c r="L3008" s="9" t="s">
        <v>42881</v>
      </c>
      <c r="M3008" s="9" t="s">
        <v>257</v>
      </c>
    </row>
    <row r="3009" ht="22.5" customHeight="1">
      <c r="A3009" s="9" t="s">
        <v>42882</v>
      </c>
      <c r="B3009" s="9" t="s">
        <v>5157</v>
      </c>
      <c r="C3009" s="9" t="s">
        <v>18</v>
      </c>
      <c r="D3009" s="10" t="s">
        <v>19</v>
      </c>
      <c r="E3009" s="9" t="s">
        <v>127</v>
      </c>
      <c r="F3009" s="11" t="e">
        <v>#N/A</v>
      </c>
      <c r="G3009" s="11" t="e">
        <v>#N/A</v>
      </c>
      <c r="H3009" s="9" t="s">
        <v>692</v>
      </c>
      <c r="I3009" s="9" t="s">
        <v>31</v>
      </c>
      <c r="J3009" s="9" t="s">
        <v>5161</v>
      </c>
      <c r="K3009" s="10" t="s">
        <v>19</v>
      </c>
      <c r="L3009" s="9" t="s">
        <v>42884</v>
      </c>
      <c r="M3009" s="9" t="s">
        <v>257</v>
      </c>
    </row>
    <row r="3010" ht="22.5" customHeight="1">
      <c r="A3010" s="9" t="s">
        <v>42886</v>
      </c>
      <c r="B3010" s="9" t="s">
        <v>5157</v>
      </c>
      <c r="C3010" s="9" t="s">
        <v>18</v>
      </c>
      <c r="D3010" s="10" t="s">
        <v>19</v>
      </c>
      <c r="E3010" s="9" t="s">
        <v>127</v>
      </c>
      <c r="F3010" s="11" t="e">
        <v>#N/A</v>
      </c>
      <c r="G3010" s="11" t="e">
        <v>#N/A</v>
      </c>
      <c r="H3010" s="9" t="s">
        <v>692</v>
      </c>
      <c r="I3010" s="9" t="s">
        <v>31</v>
      </c>
      <c r="J3010" s="9" t="s">
        <v>5161</v>
      </c>
      <c r="K3010" s="10" t="s">
        <v>19</v>
      </c>
      <c r="L3010" s="9" t="s">
        <v>42888</v>
      </c>
      <c r="M3010" s="9" t="s">
        <v>257</v>
      </c>
    </row>
    <row r="3011" ht="22.5" customHeight="1">
      <c r="A3011" s="9" t="s">
        <v>42889</v>
      </c>
      <c r="B3011" s="9" t="s">
        <v>5157</v>
      </c>
      <c r="C3011" s="9" t="s">
        <v>18</v>
      </c>
      <c r="D3011" s="10" t="s">
        <v>19</v>
      </c>
      <c r="E3011" s="9" t="s">
        <v>127</v>
      </c>
      <c r="F3011" s="11" t="e">
        <v>#N/A</v>
      </c>
      <c r="G3011" s="11" t="e">
        <v>#N/A</v>
      </c>
      <c r="H3011" s="9" t="s">
        <v>692</v>
      </c>
      <c r="I3011" s="9" t="s">
        <v>31</v>
      </c>
      <c r="J3011" s="9" t="s">
        <v>5161</v>
      </c>
      <c r="K3011" s="10" t="s">
        <v>19</v>
      </c>
      <c r="L3011" s="9" t="s">
        <v>42890</v>
      </c>
      <c r="M3011" s="9" t="s">
        <v>257</v>
      </c>
    </row>
    <row r="3012" ht="22.5" customHeight="1">
      <c r="A3012" s="9" t="s">
        <v>42891</v>
      </c>
      <c r="B3012" s="9" t="s">
        <v>5157</v>
      </c>
      <c r="C3012" s="9" t="s">
        <v>18</v>
      </c>
      <c r="D3012" s="10" t="s">
        <v>19</v>
      </c>
      <c r="E3012" s="9" t="s">
        <v>127</v>
      </c>
      <c r="F3012" s="11" t="e">
        <v>#N/A</v>
      </c>
      <c r="G3012" s="11" t="e">
        <v>#N/A</v>
      </c>
      <c r="H3012" s="9" t="s">
        <v>692</v>
      </c>
      <c r="I3012" s="9" t="s">
        <v>31</v>
      </c>
      <c r="J3012" s="9" t="s">
        <v>5161</v>
      </c>
      <c r="K3012" s="10" t="s">
        <v>19</v>
      </c>
      <c r="L3012" s="9" t="s">
        <v>42894</v>
      </c>
      <c r="M3012" s="9" t="s">
        <v>257</v>
      </c>
    </row>
    <row r="3013" ht="22.5" customHeight="1">
      <c r="A3013" s="9" t="s">
        <v>42896</v>
      </c>
      <c r="B3013" s="9" t="s">
        <v>5157</v>
      </c>
      <c r="C3013" s="9" t="s">
        <v>18</v>
      </c>
      <c r="D3013" s="10" t="s">
        <v>19</v>
      </c>
      <c r="E3013" s="9" t="s">
        <v>127</v>
      </c>
      <c r="F3013" s="11" t="e">
        <v>#N/A</v>
      </c>
      <c r="G3013" s="11" t="e">
        <v>#N/A</v>
      </c>
      <c r="H3013" s="9" t="s">
        <v>692</v>
      </c>
      <c r="I3013" s="9" t="s">
        <v>31</v>
      </c>
      <c r="J3013" s="9" t="s">
        <v>5161</v>
      </c>
      <c r="K3013" s="10" t="s">
        <v>19</v>
      </c>
      <c r="L3013" s="9" t="s">
        <v>42898</v>
      </c>
      <c r="M3013" s="9" t="s">
        <v>257</v>
      </c>
    </row>
    <row r="3014" ht="22.5" customHeight="1">
      <c r="A3014" s="9" t="s">
        <v>42899</v>
      </c>
      <c r="B3014" s="9" t="s">
        <v>5157</v>
      </c>
      <c r="C3014" s="9" t="s">
        <v>18</v>
      </c>
      <c r="D3014" s="10" t="s">
        <v>19</v>
      </c>
      <c r="E3014" s="9" t="s">
        <v>127</v>
      </c>
      <c r="F3014" s="11" t="e">
        <v>#N/A</v>
      </c>
      <c r="G3014" s="11" t="e">
        <v>#N/A</v>
      </c>
      <c r="H3014" s="9" t="s">
        <v>692</v>
      </c>
      <c r="I3014" s="9" t="s">
        <v>31</v>
      </c>
      <c r="J3014" s="9" t="s">
        <v>5161</v>
      </c>
      <c r="K3014" s="10" t="s">
        <v>19</v>
      </c>
      <c r="L3014" s="9" t="s">
        <v>42900</v>
      </c>
      <c r="M3014" s="9" t="s">
        <v>257</v>
      </c>
    </row>
    <row r="3015" ht="22.5" customHeight="1">
      <c r="A3015" s="9" t="s">
        <v>19651</v>
      </c>
      <c r="B3015" s="9" t="s">
        <v>5157</v>
      </c>
      <c r="C3015" s="9" t="s">
        <v>18</v>
      </c>
      <c r="D3015" s="10" t="s">
        <v>19</v>
      </c>
      <c r="E3015" s="9" t="s">
        <v>127</v>
      </c>
      <c r="F3015" s="11" t="e">
        <v>#N/A</v>
      </c>
      <c r="G3015" s="11" t="e">
        <v>#N/A</v>
      </c>
      <c r="H3015" s="9" t="s">
        <v>692</v>
      </c>
      <c r="I3015" s="9" t="s">
        <v>31</v>
      </c>
      <c r="J3015" s="9" t="s">
        <v>5161</v>
      </c>
      <c r="K3015" s="10" t="s">
        <v>19</v>
      </c>
      <c r="L3015" s="9" t="s">
        <v>19653</v>
      </c>
      <c r="M3015" s="9" t="s">
        <v>257</v>
      </c>
    </row>
    <row r="3016" ht="22.5" customHeight="1">
      <c r="A3016" s="9" t="s">
        <v>42902</v>
      </c>
      <c r="B3016" s="9" t="s">
        <v>5157</v>
      </c>
      <c r="C3016" s="9" t="s">
        <v>18</v>
      </c>
      <c r="D3016" s="10" t="s">
        <v>19</v>
      </c>
      <c r="E3016" s="9" t="s">
        <v>127</v>
      </c>
      <c r="F3016" s="11" t="e">
        <v>#N/A</v>
      </c>
      <c r="G3016" s="11" t="e">
        <v>#N/A</v>
      </c>
      <c r="H3016" s="9" t="s">
        <v>692</v>
      </c>
      <c r="I3016" s="9" t="s">
        <v>31</v>
      </c>
      <c r="J3016" s="9" t="s">
        <v>5161</v>
      </c>
      <c r="K3016" s="10" t="s">
        <v>19</v>
      </c>
      <c r="L3016" s="9" t="s">
        <v>42904</v>
      </c>
      <c r="M3016" s="9" t="s">
        <v>257</v>
      </c>
    </row>
    <row r="3017" ht="22.5" customHeight="1">
      <c r="A3017" s="9" t="s">
        <v>42905</v>
      </c>
      <c r="B3017" s="9" t="s">
        <v>5157</v>
      </c>
      <c r="C3017" s="9" t="s">
        <v>18</v>
      </c>
      <c r="D3017" s="10" t="s">
        <v>19</v>
      </c>
      <c r="E3017" s="9" t="s">
        <v>127</v>
      </c>
      <c r="F3017" s="11" t="e">
        <v>#N/A</v>
      </c>
      <c r="G3017" s="11" t="e">
        <v>#N/A</v>
      </c>
      <c r="H3017" s="9" t="s">
        <v>692</v>
      </c>
      <c r="I3017" s="9" t="s">
        <v>31</v>
      </c>
      <c r="J3017" s="9" t="s">
        <v>5161</v>
      </c>
      <c r="K3017" s="10" t="s">
        <v>19</v>
      </c>
      <c r="L3017" s="9" t="s">
        <v>42909</v>
      </c>
      <c r="M3017" s="9" t="s">
        <v>257</v>
      </c>
    </row>
    <row r="3018" ht="22.5" customHeight="1">
      <c r="A3018" s="9" t="s">
        <v>42911</v>
      </c>
      <c r="B3018" s="9" t="s">
        <v>5157</v>
      </c>
      <c r="C3018" s="9" t="s">
        <v>18</v>
      </c>
      <c r="D3018" s="10" t="s">
        <v>19</v>
      </c>
      <c r="E3018" s="9" t="s">
        <v>127</v>
      </c>
      <c r="F3018" s="11" t="e">
        <v>#N/A</v>
      </c>
      <c r="G3018" s="11" t="e">
        <v>#N/A</v>
      </c>
      <c r="H3018" s="9" t="s">
        <v>692</v>
      </c>
      <c r="I3018" s="9" t="s">
        <v>31</v>
      </c>
      <c r="J3018" s="9" t="s">
        <v>5161</v>
      </c>
      <c r="K3018" s="10" t="s">
        <v>19</v>
      </c>
      <c r="L3018" s="9" t="s">
        <v>42913</v>
      </c>
      <c r="M3018" s="9" t="s">
        <v>257</v>
      </c>
    </row>
    <row r="3019" ht="22.5" customHeight="1">
      <c r="A3019" s="9" t="s">
        <v>42915</v>
      </c>
      <c r="B3019" s="9" t="s">
        <v>5157</v>
      </c>
      <c r="C3019" s="9" t="s">
        <v>18</v>
      </c>
      <c r="D3019" s="10" t="s">
        <v>19</v>
      </c>
      <c r="E3019" s="9" t="s">
        <v>127</v>
      </c>
      <c r="F3019" s="11" t="e">
        <v>#N/A</v>
      </c>
      <c r="G3019" s="11" t="e">
        <v>#N/A</v>
      </c>
      <c r="H3019" s="9" t="s">
        <v>692</v>
      </c>
      <c r="I3019" s="9" t="s">
        <v>31</v>
      </c>
      <c r="J3019" s="9" t="s">
        <v>5161</v>
      </c>
      <c r="K3019" s="10" t="s">
        <v>19</v>
      </c>
      <c r="L3019" s="9" t="s">
        <v>42916</v>
      </c>
      <c r="M3019" s="9" t="s">
        <v>257</v>
      </c>
    </row>
    <row r="3020" ht="22.5" customHeight="1">
      <c r="A3020" s="9" t="s">
        <v>42917</v>
      </c>
      <c r="B3020" s="9" t="s">
        <v>5157</v>
      </c>
      <c r="C3020" s="9" t="s">
        <v>18</v>
      </c>
      <c r="D3020" s="10" t="s">
        <v>19</v>
      </c>
      <c r="E3020" s="9" t="s">
        <v>127</v>
      </c>
      <c r="F3020" s="11" t="e">
        <v>#N/A</v>
      </c>
      <c r="G3020" s="11" t="e">
        <v>#N/A</v>
      </c>
      <c r="H3020" s="9" t="s">
        <v>692</v>
      </c>
      <c r="I3020" s="9" t="s">
        <v>31</v>
      </c>
      <c r="J3020" s="9" t="s">
        <v>5161</v>
      </c>
      <c r="K3020" s="10" t="s">
        <v>19</v>
      </c>
      <c r="L3020" s="9" t="s">
        <v>42919</v>
      </c>
      <c r="M3020" s="9" t="s">
        <v>257</v>
      </c>
    </row>
    <row r="3021" ht="22.5" customHeight="1">
      <c r="A3021" s="9" t="s">
        <v>42920</v>
      </c>
      <c r="B3021" s="9" t="s">
        <v>5157</v>
      </c>
      <c r="C3021" s="9" t="s">
        <v>18</v>
      </c>
      <c r="D3021" s="10" t="s">
        <v>19</v>
      </c>
      <c r="E3021" s="9" t="s">
        <v>127</v>
      </c>
      <c r="F3021" s="11" t="e">
        <v>#N/A</v>
      </c>
      <c r="G3021" s="11" t="e">
        <v>#N/A</v>
      </c>
      <c r="H3021" s="9" t="s">
        <v>692</v>
      </c>
      <c r="I3021" s="9" t="s">
        <v>31</v>
      </c>
      <c r="J3021" s="9" t="s">
        <v>5161</v>
      </c>
      <c r="K3021" s="10" t="s">
        <v>19</v>
      </c>
      <c r="L3021" s="9" t="s">
        <v>42921</v>
      </c>
      <c r="M3021" s="9" t="s">
        <v>257</v>
      </c>
    </row>
    <row r="3022" ht="22.5" customHeight="1">
      <c r="A3022" s="9" t="s">
        <v>42923</v>
      </c>
      <c r="B3022" s="9" t="s">
        <v>5157</v>
      </c>
      <c r="C3022" s="9" t="s">
        <v>18</v>
      </c>
      <c r="D3022" s="10" t="s">
        <v>19</v>
      </c>
      <c r="E3022" s="9" t="s">
        <v>127</v>
      </c>
      <c r="F3022" s="11" t="e">
        <v>#N/A</v>
      </c>
      <c r="G3022" s="11" t="e">
        <v>#N/A</v>
      </c>
      <c r="H3022" s="9" t="s">
        <v>692</v>
      </c>
      <c r="I3022" s="9" t="s">
        <v>31</v>
      </c>
      <c r="J3022" s="9" t="s">
        <v>5161</v>
      </c>
      <c r="K3022" s="10" t="s">
        <v>19</v>
      </c>
      <c r="L3022" s="9" t="s">
        <v>42925</v>
      </c>
      <c r="M3022" s="9" t="s">
        <v>257</v>
      </c>
    </row>
    <row r="3023" ht="22.5" customHeight="1">
      <c r="A3023" s="9" t="s">
        <v>42926</v>
      </c>
      <c r="B3023" s="9" t="s">
        <v>5157</v>
      </c>
      <c r="C3023" s="9" t="s">
        <v>18</v>
      </c>
      <c r="D3023" s="10" t="s">
        <v>19</v>
      </c>
      <c r="E3023" s="9" t="s">
        <v>127</v>
      </c>
      <c r="F3023" s="11" t="e">
        <v>#N/A</v>
      </c>
      <c r="G3023" s="11" t="e">
        <v>#N/A</v>
      </c>
      <c r="H3023" s="9" t="s">
        <v>692</v>
      </c>
      <c r="I3023" s="9" t="s">
        <v>31</v>
      </c>
      <c r="J3023" s="9" t="s">
        <v>5161</v>
      </c>
      <c r="K3023" s="10" t="s">
        <v>19</v>
      </c>
      <c r="L3023" s="9" t="s">
        <v>42930</v>
      </c>
      <c r="M3023" s="9" t="s">
        <v>257</v>
      </c>
    </row>
    <row r="3024" ht="22.5" customHeight="1">
      <c r="A3024" s="9" t="s">
        <v>42931</v>
      </c>
      <c r="B3024" s="9" t="s">
        <v>5157</v>
      </c>
      <c r="C3024" s="9" t="s">
        <v>18</v>
      </c>
      <c r="D3024" s="10" t="s">
        <v>19</v>
      </c>
      <c r="E3024" s="9" t="s">
        <v>127</v>
      </c>
      <c r="F3024" s="11" t="e">
        <v>#N/A</v>
      </c>
      <c r="G3024" s="11" t="e">
        <v>#N/A</v>
      </c>
      <c r="H3024" s="9" t="s">
        <v>692</v>
      </c>
      <c r="I3024" s="9" t="s">
        <v>31</v>
      </c>
      <c r="J3024" s="9" t="s">
        <v>5161</v>
      </c>
      <c r="K3024" s="10" t="s">
        <v>19</v>
      </c>
      <c r="L3024" s="9" t="s">
        <v>42935</v>
      </c>
      <c r="M3024" s="9" t="s">
        <v>257</v>
      </c>
    </row>
    <row r="3025" ht="22.5" customHeight="1">
      <c r="A3025" s="9" t="s">
        <v>42937</v>
      </c>
      <c r="B3025" s="9" t="s">
        <v>5157</v>
      </c>
      <c r="C3025" s="9" t="s">
        <v>18</v>
      </c>
      <c r="D3025" s="10" t="s">
        <v>19</v>
      </c>
      <c r="E3025" s="9" t="s">
        <v>127</v>
      </c>
      <c r="F3025" s="11" t="e">
        <v>#N/A</v>
      </c>
      <c r="G3025" s="11" t="e">
        <v>#N/A</v>
      </c>
      <c r="H3025" s="9" t="s">
        <v>692</v>
      </c>
      <c r="I3025" s="9" t="s">
        <v>31</v>
      </c>
      <c r="J3025" s="9" t="s">
        <v>5161</v>
      </c>
      <c r="K3025" s="10" t="s">
        <v>19</v>
      </c>
      <c r="L3025" s="9" t="s">
        <v>42939</v>
      </c>
      <c r="M3025" s="9" t="s">
        <v>257</v>
      </c>
    </row>
    <row r="3026" ht="22.5" customHeight="1">
      <c r="A3026" s="9" t="s">
        <v>42941</v>
      </c>
      <c r="B3026" s="9" t="s">
        <v>5157</v>
      </c>
      <c r="C3026" s="9" t="s">
        <v>18</v>
      </c>
      <c r="D3026" s="10" t="s">
        <v>19</v>
      </c>
      <c r="E3026" s="9" t="s">
        <v>127</v>
      </c>
      <c r="F3026" s="11" t="e">
        <v>#N/A</v>
      </c>
      <c r="G3026" s="11" t="e">
        <v>#N/A</v>
      </c>
      <c r="H3026" s="9" t="s">
        <v>692</v>
      </c>
      <c r="I3026" s="9" t="s">
        <v>31</v>
      </c>
      <c r="J3026" s="9" t="s">
        <v>5161</v>
      </c>
      <c r="K3026" s="10" t="s">
        <v>19</v>
      </c>
      <c r="L3026" s="9" t="s">
        <v>42942</v>
      </c>
      <c r="M3026" s="9" t="s">
        <v>257</v>
      </c>
    </row>
    <row r="3027" ht="22.5" customHeight="1">
      <c r="A3027" s="9" t="s">
        <v>42944</v>
      </c>
      <c r="B3027" s="9" t="s">
        <v>5157</v>
      </c>
      <c r="C3027" s="9" t="s">
        <v>18</v>
      </c>
      <c r="D3027" s="10" t="s">
        <v>19</v>
      </c>
      <c r="E3027" s="9" t="s">
        <v>127</v>
      </c>
      <c r="F3027" s="11" t="e">
        <v>#N/A</v>
      </c>
      <c r="G3027" s="11" t="e">
        <v>#N/A</v>
      </c>
      <c r="H3027" s="9" t="s">
        <v>692</v>
      </c>
      <c r="I3027" s="9" t="s">
        <v>31</v>
      </c>
      <c r="J3027" s="9" t="s">
        <v>5161</v>
      </c>
      <c r="K3027" s="10" t="s">
        <v>19</v>
      </c>
      <c r="L3027" s="9" t="s">
        <v>42948</v>
      </c>
      <c r="M3027" s="9" t="s">
        <v>257</v>
      </c>
    </row>
    <row r="3028" ht="22.5" customHeight="1">
      <c r="A3028" s="9" t="s">
        <v>42949</v>
      </c>
      <c r="B3028" s="9" t="s">
        <v>5157</v>
      </c>
      <c r="C3028" s="9" t="s">
        <v>18</v>
      </c>
      <c r="D3028" s="10" t="s">
        <v>19</v>
      </c>
      <c r="E3028" s="9" t="s">
        <v>127</v>
      </c>
      <c r="F3028" s="11" t="e">
        <v>#N/A</v>
      </c>
      <c r="G3028" s="11" t="e">
        <v>#N/A</v>
      </c>
      <c r="H3028" s="9" t="s">
        <v>692</v>
      </c>
      <c r="I3028" s="9" t="s">
        <v>31</v>
      </c>
      <c r="J3028" s="9" t="s">
        <v>5161</v>
      </c>
      <c r="K3028" s="10" t="s">
        <v>19</v>
      </c>
      <c r="L3028" s="9" t="s">
        <v>42952</v>
      </c>
      <c r="M3028" s="9" t="s">
        <v>257</v>
      </c>
    </row>
    <row r="3029" ht="22.5" customHeight="1">
      <c r="A3029" s="9" t="s">
        <v>42953</v>
      </c>
      <c r="B3029" s="9" t="s">
        <v>5157</v>
      </c>
      <c r="C3029" s="9" t="s">
        <v>18</v>
      </c>
      <c r="D3029" s="10" t="s">
        <v>19</v>
      </c>
      <c r="E3029" s="9" t="s">
        <v>127</v>
      </c>
      <c r="F3029" s="11" t="e">
        <v>#N/A</v>
      </c>
      <c r="G3029" s="11" t="e">
        <v>#N/A</v>
      </c>
      <c r="H3029" s="9" t="s">
        <v>692</v>
      </c>
      <c r="I3029" s="9" t="s">
        <v>31</v>
      </c>
      <c r="J3029" s="9" t="s">
        <v>5161</v>
      </c>
      <c r="K3029" s="10" t="s">
        <v>19</v>
      </c>
      <c r="L3029" s="9" t="s">
        <v>42957</v>
      </c>
      <c r="M3029" s="9" t="s">
        <v>257</v>
      </c>
    </row>
    <row r="3030" ht="22.5" customHeight="1">
      <c r="A3030" s="9" t="s">
        <v>42959</v>
      </c>
      <c r="B3030" s="9" t="s">
        <v>5157</v>
      </c>
      <c r="C3030" s="9" t="s">
        <v>18</v>
      </c>
      <c r="D3030" s="10" t="s">
        <v>19</v>
      </c>
      <c r="E3030" s="9" t="s">
        <v>127</v>
      </c>
      <c r="F3030" s="11" t="e">
        <v>#N/A</v>
      </c>
      <c r="G3030" s="11" t="e">
        <v>#N/A</v>
      </c>
      <c r="H3030" s="9" t="s">
        <v>692</v>
      </c>
      <c r="I3030" s="9" t="s">
        <v>31</v>
      </c>
      <c r="J3030" s="9" t="s">
        <v>5161</v>
      </c>
      <c r="K3030" s="10" t="s">
        <v>19</v>
      </c>
      <c r="L3030" s="9" t="s">
        <v>42962</v>
      </c>
      <c r="M3030" s="9" t="s">
        <v>257</v>
      </c>
    </row>
    <row r="3031" ht="22.5" customHeight="1">
      <c r="A3031" s="9" t="s">
        <v>42963</v>
      </c>
      <c r="B3031" s="9" t="s">
        <v>5157</v>
      </c>
      <c r="C3031" s="9" t="s">
        <v>18</v>
      </c>
      <c r="D3031" s="10" t="s">
        <v>19</v>
      </c>
      <c r="E3031" s="9" t="s">
        <v>127</v>
      </c>
      <c r="F3031" s="11" t="e">
        <v>#N/A</v>
      </c>
      <c r="G3031" s="11" t="e">
        <v>#N/A</v>
      </c>
      <c r="H3031" s="9" t="s">
        <v>692</v>
      </c>
      <c r="I3031" s="9" t="s">
        <v>31</v>
      </c>
      <c r="J3031" s="9" t="s">
        <v>5161</v>
      </c>
      <c r="K3031" s="10" t="s">
        <v>19</v>
      </c>
      <c r="L3031" s="9" t="s">
        <v>42967</v>
      </c>
      <c r="M3031" s="9" t="s">
        <v>257</v>
      </c>
    </row>
    <row r="3032" ht="22.5" customHeight="1">
      <c r="A3032" s="9" t="s">
        <v>42968</v>
      </c>
      <c r="B3032" s="9" t="s">
        <v>5157</v>
      </c>
      <c r="C3032" s="9" t="s">
        <v>18</v>
      </c>
      <c r="D3032" s="10" t="s">
        <v>19</v>
      </c>
      <c r="E3032" s="9" t="s">
        <v>127</v>
      </c>
      <c r="F3032" s="11" t="e">
        <v>#N/A</v>
      </c>
      <c r="G3032" s="11" t="e">
        <v>#N/A</v>
      </c>
      <c r="H3032" s="9" t="s">
        <v>692</v>
      </c>
      <c r="I3032" s="9" t="s">
        <v>31</v>
      </c>
      <c r="J3032" s="9" t="s">
        <v>5161</v>
      </c>
      <c r="K3032" s="10" t="s">
        <v>19</v>
      </c>
      <c r="L3032" s="9" t="s">
        <v>42972</v>
      </c>
      <c r="M3032" s="9" t="s">
        <v>257</v>
      </c>
    </row>
    <row r="3033" ht="22.5" customHeight="1">
      <c r="A3033" s="9" t="s">
        <v>42973</v>
      </c>
      <c r="B3033" s="9" t="s">
        <v>5157</v>
      </c>
      <c r="C3033" s="9" t="s">
        <v>18</v>
      </c>
      <c r="D3033" s="10" t="s">
        <v>19</v>
      </c>
      <c r="E3033" s="9" t="s">
        <v>127</v>
      </c>
      <c r="F3033" s="11" t="e">
        <v>#N/A</v>
      </c>
      <c r="G3033" s="11" t="e">
        <v>#N/A</v>
      </c>
      <c r="H3033" s="9" t="s">
        <v>692</v>
      </c>
      <c r="I3033" s="9" t="s">
        <v>31</v>
      </c>
      <c r="J3033" s="9" t="s">
        <v>5161</v>
      </c>
      <c r="K3033" s="10" t="s">
        <v>19</v>
      </c>
      <c r="L3033" s="9" t="s">
        <v>42976</v>
      </c>
      <c r="M3033" s="9" t="s">
        <v>257</v>
      </c>
    </row>
    <row r="3034" ht="22.5" customHeight="1">
      <c r="A3034" s="9" t="s">
        <v>42977</v>
      </c>
      <c r="B3034" s="9" t="s">
        <v>5157</v>
      </c>
      <c r="C3034" s="9" t="s">
        <v>18</v>
      </c>
      <c r="D3034" s="10" t="s">
        <v>19</v>
      </c>
      <c r="E3034" s="9" t="s">
        <v>127</v>
      </c>
      <c r="F3034" s="11" t="e">
        <v>#N/A</v>
      </c>
      <c r="G3034" s="11" t="e">
        <v>#N/A</v>
      </c>
      <c r="H3034" s="9" t="s">
        <v>692</v>
      </c>
      <c r="I3034" s="9" t="s">
        <v>31</v>
      </c>
      <c r="J3034" s="9" t="s">
        <v>5161</v>
      </c>
      <c r="K3034" s="10" t="s">
        <v>19</v>
      </c>
      <c r="L3034" s="9" t="s">
        <v>42979</v>
      </c>
      <c r="M3034" s="9" t="s">
        <v>257</v>
      </c>
    </row>
    <row r="3035" ht="22.5" customHeight="1">
      <c r="A3035" s="9" t="s">
        <v>42980</v>
      </c>
      <c r="B3035" s="9" t="s">
        <v>5157</v>
      </c>
      <c r="C3035" s="9" t="s">
        <v>18</v>
      </c>
      <c r="D3035" s="10" t="s">
        <v>19</v>
      </c>
      <c r="E3035" s="9" t="s">
        <v>127</v>
      </c>
      <c r="F3035" s="11" t="e">
        <v>#N/A</v>
      </c>
      <c r="G3035" s="11" t="e">
        <v>#N/A</v>
      </c>
      <c r="H3035" s="9" t="s">
        <v>692</v>
      </c>
      <c r="I3035" s="9" t="s">
        <v>31</v>
      </c>
      <c r="J3035" s="9" t="s">
        <v>5161</v>
      </c>
      <c r="K3035" s="10" t="s">
        <v>19</v>
      </c>
      <c r="L3035" s="9" t="s">
        <v>42982</v>
      </c>
      <c r="M3035" s="9" t="s">
        <v>257</v>
      </c>
    </row>
    <row r="3036" ht="22.5" customHeight="1">
      <c r="A3036" s="9" t="s">
        <v>42985</v>
      </c>
      <c r="B3036" s="9" t="s">
        <v>5157</v>
      </c>
      <c r="C3036" s="9" t="s">
        <v>18</v>
      </c>
      <c r="D3036" s="10" t="s">
        <v>19</v>
      </c>
      <c r="E3036" s="9" t="s">
        <v>127</v>
      </c>
      <c r="F3036" s="11" t="e">
        <v>#N/A</v>
      </c>
      <c r="G3036" s="11" t="e">
        <v>#N/A</v>
      </c>
      <c r="H3036" s="9" t="s">
        <v>692</v>
      </c>
      <c r="I3036" s="9" t="s">
        <v>31</v>
      </c>
      <c r="J3036" s="9" t="s">
        <v>5161</v>
      </c>
      <c r="K3036" s="10" t="s">
        <v>19</v>
      </c>
      <c r="L3036" s="9" t="s">
        <v>42987</v>
      </c>
      <c r="M3036" s="9" t="s">
        <v>257</v>
      </c>
    </row>
    <row r="3037" ht="22.5" customHeight="1">
      <c r="A3037" s="9" t="s">
        <v>42990</v>
      </c>
      <c r="B3037" s="9" t="s">
        <v>5157</v>
      </c>
      <c r="C3037" s="9" t="s">
        <v>18</v>
      </c>
      <c r="D3037" s="10" t="s">
        <v>19</v>
      </c>
      <c r="E3037" s="9" t="s">
        <v>127</v>
      </c>
      <c r="F3037" s="11" t="e">
        <v>#N/A</v>
      </c>
      <c r="G3037" s="11" t="e">
        <v>#N/A</v>
      </c>
      <c r="H3037" s="9" t="s">
        <v>692</v>
      </c>
      <c r="I3037" s="9" t="s">
        <v>31</v>
      </c>
      <c r="J3037" s="9" t="s">
        <v>5161</v>
      </c>
      <c r="K3037" s="10" t="s">
        <v>19</v>
      </c>
      <c r="L3037" s="9" t="s">
        <v>42991</v>
      </c>
      <c r="M3037" s="9" t="s">
        <v>257</v>
      </c>
    </row>
    <row r="3038" ht="22.5" customHeight="1">
      <c r="A3038" s="9" t="s">
        <v>42992</v>
      </c>
      <c r="B3038" s="9" t="s">
        <v>5157</v>
      </c>
      <c r="C3038" s="9" t="s">
        <v>18</v>
      </c>
      <c r="D3038" s="10" t="s">
        <v>19</v>
      </c>
      <c r="E3038" s="9" t="s">
        <v>127</v>
      </c>
      <c r="F3038" s="11" t="e">
        <v>#N/A</v>
      </c>
      <c r="G3038" s="11" t="e">
        <v>#N/A</v>
      </c>
      <c r="H3038" s="9" t="s">
        <v>692</v>
      </c>
      <c r="I3038" s="9" t="s">
        <v>31</v>
      </c>
      <c r="J3038" s="9" t="s">
        <v>5161</v>
      </c>
      <c r="K3038" s="10" t="s">
        <v>19</v>
      </c>
      <c r="L3038" s="9" t="s">
        <v>42993</v>
      </c>
      <c r="M3038" s="9" t="s">
        <v>257</v>
      </c>
    </row>
    <row r="3039" ht="22.5" customHeight="1">
      <c r="A3039" s="9" t="s">
        <v>42994</v>
      </c>
      <c r="B3039" s="9" t="s">
        <v>5157</v>
      </c>
      <c r="C3039" s="9" t="s">
        <v>18</v>
      </c>
      <c r="D3039" s="10" t="s">
        <v>19</v>
      </c>
      <c r="E3039" s="9" t="s">
        <v>127</v>
      </c>
      <c r="F3039" s="11" t="e">
        <v>#N/A</v>
      </c>
      <c r="G3039" s="11" t="e">
        <v>#N/A</v>
      </c>
      <c r="H3039" s="9" t="s">
        <v>692</v>
      </c>
      <c r="I3039" s="9" t="s">
        <v>31</v>
      </c>
      <c r="J3039" s="9" t="s">
        <v>5161</v>
      </c>
      <c r="K3039" s="10" t="s">
        <v>19</v>
      </c>
      <c r="L3039" s="9" t="s">
        <v>42998</v>
      </c>
      <c r="M3039" s="9" t="s">
        <v>257</v>
      </c>
    </row>
    <row r="3040" ht="22.5" customHeight="1">
      <c r="A3040" s="9" t="s">
        <v>42999</v>
      </c>
      <c r="B3040" s="9" t="s">
        <v>5157</v>
      </c>
      <c r="C3040" s="9" t="s">
        <v>18</v>
      </c>
      <c r="D3040" s="10" t="s">
        <v>19</v>
      </c>
      <c r="E3040" s="9" t="s">
        <v>127</v>
      </c>
      <c r="F3040" s="11" t="e">
        <v>#N/A</v>
      </c>
      <c r="G3040" s="11" t="e">
        <v>#N/A</v>
      </c>
      <c r="H3040" s="9" t="s">
        <v>692</v>
      </c>
      <c r="I3040" s="9" t="s">
        <v>31</v>
      </c>
      <c r="J3040" s="9" t="s">
        <v>5161</v>
      </c>
      <c r="K3040" s="10" t="s">
        <v>19</v>
      </c>
      <c r="L3040" s="9" t="s">
        <v>43002</v>
      </c>
      <c r="M3040" s="9" t="s">
        <v>257</v>
      </c>
    </row>
    <row r="3041" ht="22.5" customHeight="1">
      <c r="A3041" s="9" t="s">
        <v>43003</v>
      </c>
      <c r="B3041" s="9" t="s">
        <v>5157</v>
      </c>
      <c r="C3041" s="9" t="s">
        <v>18</v>
      </c>
      <c r="D3041" s="10" t="s">
        <v>19</v>
      </c>
      <c r="E3041" s="9" t="s">
        <v>127</v>
      </c>
      <c r="F3041" s="11" t="e">
        <v>#N/A</v>
      </c>
      <c r="G3041" s="11" t="e">
        <v>#N/A</v>
      </c>
      <c r="H3041" s="9" t="s">
        <v>692</v>
      </c>
      <c r="I3041" s="9" t="s">
        <v>31</v>
      </c>
      <c r="J3041" s="9" t="s">
        <v>5161</v>
      </c>
      <c r="K3041" s="10" t="s">
        <v>19</v>
      </c>
      <c r="L3041" s="9" t="s">
        <v>43004</v>
      </c>
      <c r="M3041" s="9" t="s">
        <v>257</v>
      </c>
    </row>
    <row r="3042" ht="22.5" customHeight="1">
      <c r="A3042" s="9" t="s">
        <v>43005</v>
      </c>
      <c r="B3042" s="9" t="s">
        <v>5157</v>
      </c>
      <c r="C3042" s="9" t="s">
        <v>18</v>
      </c>
      <c r="D3042" s="10" t="s">
        <v>19</v>
      </c>
      <c r="E3042" s="9" t="s">
        <v>127</v>
      </c>
      <c r="F3042" s="11" t="e">
        <v>#N/A</v>
      </c>
      <c r="G3042" s="11" t="e">
        <v>#N/A</v>
      </c>
      <c r="H3042" s="9" t="s">
        <v>692</v>
      </c>
      <c r="I3042" s="9" t="s">
        <v>31</v>
      </c>
      <c r="J3042" s="9" t="s">
        <v>5161</v>
      </c>
      <c r="K3042" s="10" t="s">
        <v>19</v>
      </c>
      <c r="L3042" s="9" t="s">
        <v>43009</v>
      </c>
      <c r="M3042" s="9" t="s">
        <v>257</v>
      </c>
    </row>
    <row r="3043" ht="22.5" customHeight="1">
      <c r="A3043" s="9" t="s">
        <v>43011</v>
      </c>
      <c r="B3043" s="9" t="s">
        <v>5157</v>
      </c>
      <c r="C3043" s="9" t="s">
        <v>18</v>
      </c>
      <c r="D3043" s="10" t="s">
        <v>19</v>
      </c>
      <c r="E3043" s="9" t="s">
        <v>127</v>
      </c>
      <c r="F3043" s="11" t="e">
        <v>#N/A</v>
      </c>
      <c r="G3043" s="11" t="e">
        <v>#N/A</v>
      </c>
      <c r="H3043" s="9" t="s">
        <v>692</v>
      </c>
      <c r="I3043" s="9" t="s">
        <v>31</v>
      </c>
      <c r="J3043" s="9" t="s">
        <v>5161</v>
      </c>
      <c r="K3043" s="10" t="s">
        <v>19</v>
      </c>
      <c r="L3043" s="9" t="s">
        <v>43014</v>
      </c>
      <c r="M3043" s="9" t="s">
        <v>257</v>
      </c>
    </row>
    <row r="3044" ht="22.5" customHeight="1">
      <c r="A3044" s="9" t="s">
        <v>43016</v>
      </c>
      <c r="B3044" s="9" t="s">
        <v>5157</v>
      </c>
      <c r="C3044" s="9" t="s">
        <v>18</v>
      </c>
      <c r="D3044" s="10" t="s">
        <v>19</v>
      </c>
      <c r="E3044" s="9" t="s">
        <v>127</v>
      </c>
      <c r="F3044" s="11" t="e">
        <v>#N/A</v>
      </c>
      <c r="G3044" s="11" t="e">
        <v>#N/A</v>
      </c>
      <c r="H3044" s="9" t="s">
        <v>692</v>
      </c>
      <c r="I3044" s="9" t="s">
        <v>31</v>
      </c>
      <c r="J3044" s="9" t="s">
        <v>5161</v>
      </c>
      <c r="K3044" s="10" t="s">
        <v>19</v>
      </c>
      <c r="L3044" s="9" t="s">
        <v>43021</v>
      </c>
      <c r="M3044" s="9" t="s">
        <v>257</v>
      </c>
    </row>
    <row r="3045" ht="22.5" customHeight="1">
      <c r="A3045" s="9" t="s">
        <v>43023</v>
      </c>
      <c r="B3045" s="9" t="s">
        <v>4101</v>
      </c>
      <c r="C3045" s="9" t="s">
        <v>18</v>
      </c>
      <c r="D3045" s="10" t="s">
        <v>19</v>
      </c>
      <c r="E3045" s="9" t="s">
        <v>20</v>
      </c>
      <c r="F3045" s="11" t="e">
        <v>#N/A</v>
      </c>
      <c r="G3045" s="11" t="e">
        <v>#N/A</v>
      </c>
      <c r="H3045" s="9" t="s">
        <v>692</v>
      </c>
      <c r="I3045" s="9" t="s">
        <v>50</v>
      </c>
      <c r="J3045" s="9" t="s">
        <v>4104</v>
      </c>
      <c r="K3045" s="9" t="s">
        <v>42437</v>
      </c>
      <c r="L3045" s="9" t="s">
        <v>43027</v>
      </c>
      <c r="M3045" s="9" t="s">
        <v>257</v>
      </c>
    </row>
    <row r="3046" ht="22.5" customHeight="1">
      <c r="A3046" s="9" t="s">
        <v>43028</v>
      </c>
      <c r="B3046" s="9" t="s">
        <v>12138</v>
      </c>
      <c r="C3046" s="9" t="s">
        <v>18</v>
      </c>
      <c r="D3046" s="10" t="s">
        <v>19</v>
      </c>
      <c r="E3046" s="9" t="s">
        <v>20</v>
      </c>
      <c r="F3046" s="11" t="e">
        <v>#N/A</v>
      </c>
      <c r="G3046" s="11" t="e">
        <v>#N/A</v>
      </c>
      <c r="H3046" s="9" t="s">
        <v>692</v>
      </c>
      <c r="I3046" s="9" t="s">
        <v>50</v>
      </c>
      <c r="J3046" s="9" t="s">
        <v>12142</v>
      </c>
      <c r="K3046" s="10" t="s">
        <v>19</v>
      </c>
      <c r="L3046" s="9" t="s">
        <v>43032</v>
      </c>
      <c r="M3046" s="9" t="s">
        <v>27</v>
      </c>
    </row>
    <row r="3047" ht="22.5" customHeight="1">
      <c r="A3047" s="9" t="s">
        <v>43033</v>
      </c>
      <c r="B3047" s="9" t="s">
        <v>5468</v>
      </c>
      <c r="C3047" s="9" t="s">
        <v>18</v>
      </c>
      <c r="D3047" s="10" t="s">
        <v>19</v>
      </c>
      <c r="E3047" s="9" t="s">
        <v>20</v>
      </c>
      <c r="F3047" s="11" t="e">
        <v>#N/A</v>
      </c>
      <c r="G3047" s="11" t="e">
        <v>#N/A</v>
      </c>
      <c r="H3047" s="9" t="s">
        <v>692</v>
      </c>
      <c r="I3047" s="9" t="s">
        <v>57</v>
      </c>
      <c r="J3047" s="9" t="s">
        <v>5471</v>
      </c>
      <c r="K3047" s="10" t="s">
        <v>19</v>
      </c>
      <c r="L3047" s="9" t="s">
        <v>43037</v>
      </c>
      <c r="M3047" s="9" t="s">
        <v>257</v>
      </c>
    </row>
    <row r="3048" ht="22.5" customHeight="1">
      <c r="A3048" s="9" t="s">
        <v>43041</v>
      </c>
      <c r="B3048" s="9" t="s">
        <v>43042</v>
      </c>
      <c r="C3048" s="9" t="s">
        <v>18</v>
      </c>
      <c r="D3048" s="10" t="s">
        <v>19</v>
      </c>
      <c r="E3048" s="9" t="s">
        <v>20</v>
      </c>
      <c r="F3048" s="11" t="e">
        <v>#N/A</v>
      </c>
      <c r="G3048" s="11" t="e">
        <v>#N/A</v>
      </c>
      <c r="H3048" s="9" t="s">
        <v>692</v>
      </c>
      <c r="I3048" s="9" t="s">
        <v>57</v>
      </c>
      <c r="J3048" s="9" t="s">
        <v>43044</v>
      </c>
      <c r="K3048" s="9" t="s">
        <v>43045</v>
      </c>
      <c r="L3048" s="9" t="s">
        <v>43047</v>
      </c>
      <c r="M3048" s="9" t="s">
        <v>35</v>
      </c>
    </row>
    <row r="3049" ht="22.5" customHeight="1">
      <c r="A3049" s="9" t="s">
        <v>43048</v>
      </c>
      <c r="B3049" s="9" t="s">
        <v>43042</v>
      </c>
      <c r="C3049" s="9" t="s">
        <v>18</v>
      </c>
      <c r="D3049" s="10" t="s">
        <v>19</v>
      </c>
      <c r="E3049" s="9" t="s">
        <v>20</v>
      </c>
      <c r="F3049" s="11" t="e">
        <v>#N/A</v>
      </c>
      <c r="G3049" s="11" t="e">
        <v>#N/A</v>
      </c>
      <c r="H3049" s="9" t="s">
        <v>692</v>
      </c>
      <c r="I3049" s="9" t="s">
        <v>50</v>
      </c>
      <c r="J3049" s="9" t="s">
        <v>43044</v>
      </c>
      <c r="K3049" s="9" t="s">
        <v>43050</v>
      </c>
      <c r="L3049" s="9" t="s">
        <v>43051</v>
      </c>
      <c r="M3049" s="9" t="s">
        <v>35</v>
      </c>
    </row>
    <row r="3050" ht="22.5" customHeight="1">
      <c r="A3050" s="9" t="s">
        <v>43052</v>
      </c>
      <c r="B3050" s="9" t="s">
        <v>42630</v>
      </c>
      <c r="C3050" s="9" t="s">
        <v>18</v>
      </c>
      <c r="D3050" s="10" t="s">
        <v>19</v>
      </c>
      <c r="E3050" s="9" t="s">
        <v>20</v>
      </c>
      <c r="F3050" s="11" t="e">
        <v>#N/A</v>
      </c>
      <c r="G3050" s="11" t="e">
        <v>#N/A</v>
      </c>
      <c r="H3050" s="9" t="s">
        <v>692</v>
      </c>
      <c r="I3050" s="9" t="s">
        <v>57</v>
      </c>
      <c r="J3050" s="9" t="s">
        <v>12647</v>
      </c>
      <c r="K3050" s="9" t="s">
        <v>43054</v>
      </c>
      <c r="L3050" s="9" t="s">
        <v>43055</v>
      </c>
      <c r="M3050" s="9" t="s">
        <v>257</v>
      </c>
    </row>
    <row r="3051" ht="22.5" customHeight="1">
      <c r="A3051" s="9" t="s">
        <v>43058</v>
      </c>
      <c r="B3051" s="9" t="s">
        <v>5468</v>
      </c>
      <c r="C3051" s="9" t="s">
        <v>18</v>
      </c>
      <c r="D3051" s="10" t="s">
        <v>19</v>
      </c>
      <c r="E3051" s="9" t="s">
        <v>20</v>
      </c>
      <c r="F3051" s="11" t="e">
        <v>#N/A</v>
      </c>
      <c r="G3051" s="11" t="e">
        <v>#N/A</v>
      </c>
      <c r="H3051" s="9" t="s">
        <v>692</v>
      </c>
      <c r="I3051" s="9" t="s">
        <v>23</v>
      </c>
      <c r="J3051" s="9" t="s">
        <v>5471</v>
      </c>
      <c r="K3051" s="10" t="s">
        <v>19</v>
      </c>
      <c r="L3051" s="9" t="s">
        <v>43061</v>
      </c>
      <c r="M3051" s="9" t="s">
        <v>257</v>
      </c>
    </row>
    <row r="3052" ht="22.5" customHeight="1">
      <c r="A3052" s="9" t="s">
        <v>43062</v>
      </c>
      <c r="B3052" s="9" t="s">
        <v>43042</v>
      </c>
      <c r="C3052" s="9" t="s">
        <v>18</v>
      </c>
      <c r="D3052" s="10" t="s">
        <v>19</v>
      </c>
      <c r="E3052" s="9" t="s">
        <v>20</v>
      </c>
      <c r="F3052" s="11" t="e">
        <v>#N/A</v>
      </c>
      <c r="G3052" s="11" t="e">
        <v>#N/A</v>
      </c>
      <c r="H3052" s="9" t="s">
        <v>692</v>
      </c>
      <c r="I3052" s="9" t="s">
        <v>50</v>
      </c>
      <c r="J3052" s="9" t="s">
        <v>43044</v>
      </c>
      <c r="K3052" s="9" t="s">
        <v>43064</v>
      </c>
      <c r="L3052" s="9" t="s">
        <v>43065</v>
      </c>
      <c r="M3052" s="9" t="s">
        <v>35</v>
      </c>
    </row>
    <row r="3053" ht="22.5" customHeight="1">
      <c r="A3053" s="9" t="s">
        <v>43067</v>
      </c>
      <c r="B3053" s="9" t="s">
        <v>5468</v>
      </c>
      <c r="C3053" s="9" t="s">
        <v>18</v>
      </c>
      <c r="D3053" s="10" t="s">
        <v>19</v>
      </c>
      <c r="E3053" s="9" t="s">
        <v>20</v>
      </c>
      <c r="F3053" s="11" t="e">
        <v>#N/A</v>
      </c>
      <c r="G3053" s="11" t="e">
        <v>#N/A</v>
      </c>
      <c r="H3053" s="9" t="s">
        <v>692</v>
      </c>
      <c r="I3053" s="9" t="s">
        <v>57</v>
      </c>
      <c r="J3053" s="9" t="s">
        <v>5471</v>
      </c>
      <c r="K3053" s="10" t="s">
        <v>19</v>
      </c>
      <c r="L3053" s="9" t="s">
        <v>43069</v>
      </c>
      <c r="M3053" s="9" t="s">
        <v>257</v>
      </c>
    </row>
    <row r="3054" ht="22.5" customHeight="1">
      <c r="A3054" s="9" t="s">
        <v>43070</v>
      </c>
      <c r="B3054" s="9" t="s">
        <v>5468</v>
      </c>
      <c r="C3054" s="9" t="s">
        <v>18</v>
      </c>
      <c r="D3054" s="10" t="s">
        <v>19</v>
      </c>
      <c r="E3054" s="9" t="s">
        <v>20</v>
      </c>
      <c r="F3054" s="11" t="e">
        <v>#N/A</v>
      </c>
      <c r="G3054" s="11" t="e">
        <v>#N/A</v>
      </c>
      <c r="H3054" s="9" t="s">
        <v>692</v>
      </c>
      <c r="I3054" s="9" t="s">
        <v>57</v>
      </c>
      <c r="J3054" s="9" t="s">
        <v>5471</v>
      </c>
      <c r="K3054" s="10" t="s">
        <v>19</v>
      </c>
      <c r="L3054" s="9" t="s">
        <v>43075</v>
      </c>
      <c r="M3054" s="9" t="s">
        <v>257</v>
      </c>
    </row>
    <row r="3055" ht="22.5" customHeight="1">
      <c r="A3055" s="9" t="s">
        <v>43076</v>
      </c>
      <c r="B3055" s="9" t="s">
        <v>42654</v>
      </c>
      <c r="C3055" s="9" t="s">
        <v>18</v>
      </c>
      <c r="D3055" s="10" t="s">
        <v>19</v>
      </c>
      <c r="E3055" s="9" t="s">
        <v>20</v>
      </c>
      <c r="F3055" s="11" t="e">
        <v>#N/A</v>
      </c>
      <c r="G3055" s="11" t="e">
        <v>#N/A</v>
      </c>
      <c r="H3055" s="9" t="s">
        <v>692</v>
      </c>
      <c r="I3055" s="9" t="s">
        <v>50</v>
      </c>
      <c r="J3055" s="9" t="s">
        <v>1695</v>
      </c>
      <c r="K3055" s="9" t="s">
        <v>43078</v>
      </c>
      <c r="L3055" s="9" t="s">
        <v>43079</v>
      </c>
      <c r="M3055" s="9" t="s">
        <v>27</v>
      </c>
    </row>
    <row r="3056" ht="22.5" customHeight="1">
      <c r="A3056" s="9" t="s">
        <v>43080</v>
      </c>
      <c r="B3056" s="9" t="s">
        <v>43082</v>
      </c>
      <c r="C3056" s="9" t="s">
        <v>18</v>
      </c>
      <c r="D3056" s="10" t="s">
        <v>19</v>
      </c>
      <c r="E3056" s="9" t="s">
        <v>20</v>
      </c>
      <c r="F3056" s="11" t="e">
        <v>#N/A</v>
      </c>
      <c r="G3056" s="11" t="e">
        <v>#N/A</v>
      </c>
      <c r="H3056" s="9" t="s">
        <v>692</v>
      </c>
      <c r="I3056" s="9" t="s">
        <v>57</v>
      </c>
      <c r="J3056" s="9" t="s">
        <v>43086</v>
      </c>
      <c r="K3056" s="9" t="s">
        <v>43087</v>
      </c>
      <c r="L3056" s="9" t="s">
        <v>43088</v>
      </c>
      <c r="M3056" s="9" t="s">
        <v>257</v>
      </c>
    </row>
    <row r="3057" ht="22.5" customHeight="1">
      <c r="A3057" s="9" t="s">
        <v>43090</v>
      </c>
      <c r="B3057" s="9" t="s">
        <v>42630</v>
      </c>
      <c r="C3057" s="9" t="s">
        <v>18</v>
      </c>
      <c r="D3057" s="10" t="s">
        <v>19</v>
      </c>
      <c r="E3057" s="9" t="s">
        <v>20</v>
      </c>
      <c r="F3057" s="11" t="e">
        <v>#N/A</v>
      </c>
      <c r="G3057" s="11" t="e">
        <v>#N/A</v>
      </c>
      <c r="H3057" s="9" t="s">
        <v>692</v>
      </c>
      <c r="I3057" s="9" t="s">
        <v>57</v>
      </c>
      <c r="J3057" s="9" t="s">
        <v>12647</v>
      </c>
      <c r="K3057" s="9" t="s">
        <v>43091</v>
      </c>
      <c r="L3057" s="9" t="s">
        <v>43093</v>
      </c>
      <c r="M3057" s="9" t="s">
        <v>257</v>
      </c>
    </row>
    <row r="3058" ht="22.5" customHeight="1">
      <c r="A3058" s="9" t="s">
        <v>43094</v>
      </c>
      <c r="B3058" s="9" t="s">
        <v>5468</v>
      </c>
      <c r="C3058" s="9" t="s">
        <v>18</v>
      </c>
      <c r="D3058" s="10" t="s">
        <v>19</v>
      </c>
      <c r="E3058" s="9" t="s">
        <v>20</v>
      </c>
      <c r="F3058" s="11" t="e">
        <v>#N/A</v>
      </c>
      <c r="G3058" s="11" t="e">
        <v>#N/A</v>
      </c>
      <c r="H3058" s="9" t="s">
        <v>692</v>
      </c>
      <c r="I3058" s="9" t="s">
        <v>57</v>
      </c>
      <c r="J3058" s="9" t="s">
        <v>5471</v>
      </c>
      <c r="K3058" s="10" t="s">
        <v>19</v>
      </c>
      <c r="L3058" s="9" t="s">
        <v>43097</v>
      </c>
      <c r="M3058" s="9" t="s">
        <v>257</v>
      </c>
    </row>
    <row r="3059" ht="22.5" customHeight="1">
      <c r="A3059" s="9" t="s">
        <v>43098</v>
      </c>
      <c r="B3059" s="9" t="s">
        <v>12138</v>
      </c>
      <c r="C3059" s="9" t="s">
        <v>18</v>
      </c>
      <c r="D3059" s="10" t="s">
        <v>19</v>
      </c>
      <c r="E3059" s="9" t="s">
        <v>20</v>
      </c>
      <c r="F3059" s="11" t="e">
        <v>#N/A</v>
      </c>
      <c r="G3059" s="11" t="e">
        <v>#N/A</v>
      </c>
      <c r="H3059" s="9" t="s">
        <v>692</v>
      </c>
      <c r="I3059" s="9" t="s">
        <v>23</v>
      </c>
      <c r="J3059" s="9" t="s">
        <v>12142</v>
      </c>
      <c r="K3059" s="10" t="s">
        <v>19</v>
      </c>
      <c r="L3059" s="9" t="s">
        <v>43104</v>
      </c>
      <c r="M3059" s="9" t="s">
        <v>27</v>
      </c>
    </row>
    <row r="3060" ht="22.5" customHeight="1">
      <c r="A3060" s="9" t="s">
        <v>43105</v>
      </c>
      <c r="B3060" s="9" t="s">
        <v>42630</v>
      </c>
      <c r="C3060" s="9" t="s">
        <v>18</v>
      </c>
      <c r="D3060" s="10" t="s">
        <v>19</v>
      </c>
      <c r="E3060" s="9" t="s">
        <v>20</v>
      </c>
      <c r="F3060" s="11" t="e">
        <v>#N/A</v>
      </c>
      <c r="G3060" s="11" t="e">
        <v>#N/A</v>
      </c>
      <c r="H3060" s="9" t="s">
        <v>692</v>
      </c>
      <c r="I3060" s="9" t="s">
        <v>23</v>
      </c>
      <c r="J3060" s="9" t="s">
        <v>12647</v>
      </c>
      <c r="K3060" s="10" t="s">
        <v>19</v>
      </c>
      <c r="L3060" s="9" t="s">
        <v>43107</v>
      </c>
      <c r="M3060" s="9" t="s">
        <v>257</v>
      </c>
    </row>
    <row r="3061" ht="22.5" customHeight="1">
      <c r="A3061" s="9" t="s">
        <v>43108</v>
      </c>
      <c r="B3061" s="9" t="s">
        <v>12138</v>
      </c>
      <c r="C3061" s="9" t="s">
        <v>18</v>
      </c>
      <c r="D3061" s="10" t="s">
        <v>19</v>
      </c>
      <c r="E3061" s="9" t="s">
        <v>20</v>
      </c>
      <c r="F3061" s="11" t="e">
        <v>#N/A</v>
      </c>
      <c r="G3061" s="11" t="e">
        <v>#N/A</v>
      </c>
      <c r="H3061" s="9" t="s">
        <v>692</v>
      </c>
      <c r="I3061" s="9" t="s">
        <v>31</v>
      </c>
      <c r="J3061" s="9" t="s">
        <v>12142</v>
      </c>
      <c r="K3061" s="10" t="s">
        <v>19</v>
      </c>
      <c r="L3061" s="9" t="s">
        <v>43114</v>
      </c>
      <c r="M3061" s="9" t="s">
        <v>27</v>
      </c>
    </row>
    <row r="3062" ht="22.5" customHeight="1">
      <c r="A3062" s="9" t="s">
        <v>43115</v>
      </c>
      <c r="B3062" s="9" t="s">
        <v>8497</v>
      </c>
      <c r="C3062" s="9" t="s">
        <v>18</v>
      </c>
      <c r="D3062" s="10" t="s">
        <v>19</v>
      </c>
      <c r="E3062" s="9" t="s">
        <v>20</v>
      </c>
      <c r="F3062" s="11" t="e">
        <v>#N/A</v>
      </c>
      <c r="G3062" s="11" t="e">
        <v>#N/A</v>
      </c>
      <c r="H3062" s="9" t="s">
        <v>692</v>
      </c>
      <c r="I3062" s="9" t="s">
        <v>69</v>
      </c>
      <c r="J3062" s="9" t="s">
        <v>8498</v>
      </c>
      <c r="K3062" s="9" t="s">
        <v>43117</v>
      </c>
      <c r="L3062" s="9" t="s">
        <v>43118</v>
      </c>
      <c r="M3062" s="9" t="s">
        <v>35</v>
      </c>
    </row>
    <row r="3063" ht="22.5" customHeight="1">
      <c r="A3063" s="9" t="s">
        <v>43119</v>
      </c>
      <c r="B3063" s="9" t="s">
        <v>12138</v>
      </c>
      <c r="C3063" s="9" t="s">
        <v>18</v>
      </c>
      <c r="D3063" s="10" t="s">
        <v>19</v>
      </c>
      <c r="E3063" s="9" t="s">
        <v>20</v>
      </c>
      <c r="F3063" s="11" t="e">
        <v>#N/A</v>
      </c>
      <c r="G3063" s="11" t="e">
        <v>#N/A</v>
      </c>
      <c r="H3063" s="9" t="s">
        <v>692</v>
      </c>
      <c r="I3063" s="9" t="s">
        <v>31</v>
      </c>
      <c r="J3063" s="9" t="s">
        <v>12142</v>
      </c>
      <c r="K3063" s="10" t="s">
        <v>19</v>
      </c>
      <c r="L3063" s="9" t="s">
        <v>43124</v>
      </c>
      <c r="M3063" s="9" t="s">
        <v>27</v>
      </c>
    </row>
    <row r="3064" ht="22.5" customHeight="1">
      <c r="A3064" s="9" t="s">
        <v>43127</v>
      </c>
      <c r="B3064" s="9" t="s">
        <v>4101</v>
      </c>
      <c r="C3064" s="9" t="s">
        <v>17</v>
      </c>
      <c r="D3064" s="10" t="s">
        <v>19</v>
      </c>
      <c r="E3064" s="9" t="s">
        <v>21</v>
      </c>
      <c r="F3064" s="11" t="e">
        <v>#N/A</v>
      </c>
      <c r="G3064" s="11" t="e">
        <v>#N/A</v>
      </c>
      <c r="H3064" s="9" t="s">
        <v>692</v>
      </c>
      <c r="I3064" s="9" t="s">
        <v>57</v>
      </c>
      <c r="J3064" s="9" t="s">
        <v>4104</v>
      </c>
      <c r="K3064" s="9" t="s">
        <v>43129</v>
      </c>
      <c r="L3064" s="9" t="s">
        <v>43130</v>
      </c>
      <c r="M3064" s="9" t="s">
        <v>257</v>
      </c>
    </row>
    <row r="3065" ht="22.5" customHeight="1">
      <c r="A3065" s="9" t="s">
        <v>43132</v>
      </c>
      <c r="B3065" s="9" t="s">
        <v>4070</v>
      </c>
      <c r="C3065" s="9" t="s">
        <v>17</v>
      </c>
      <c r="D3065" s="10" t="s">
        <v>19</v>
      </c>
      <c r="E3065" s="9" t="s">
        <v>20</v>
      </c>
      <c r="F3065" s="11" t="e">
        <v>#N/A</v>
      </c>
      <c r="G3065" s="11" t="e">
        <v>#N/A</v>
      </c>
      <c r="H3065" s="9" t="s">
        <v>692</v>
      </c>
      <c r="I3065" s="9" t="s">
        <v>23</v>
      </c>
      <c r="J3065" s="9" t="s">
        <v>488</v>
      </c>
      <c r="K3065" s="10" t="s">
        <v>19</v>
      </c>
      <c r="L3065" s="9" t="s">
        <v>43136</v>
      </c>
      <c r="M3065" s="9" t="s">
        <v>257</v>
      </c>
    </row>
    <row r="3066" ht="22.5" customHeight="1">
      <c r="A3066" s="9" t="s">
        <v>6557</v>
      </c>
      <c r="B3066" s="9" t="s">
        <v>4070</v>
      </c>
      <c r="C3066" s="9" t="s">
        <v>17</v>
      </c>
      <c r="D3066" s="10" t="s">
        <v>19</v>
      </c>
      <c r="E3066" s="9" t="s">
        <v>20</v>
      </c>
      <c r="F3066" s="11" t="e">
        <v>#N/A</v>
      </c>
      <c r="G3066" s="11" t="e">
        <v>#N/A</v>
      </c>
      <c r="H3066" s="9" t="s">
        <v>692</v>
      </c>
      <c r="I3066" s="9" t="s">
        <v>23</v>
      </c>
      <c r="J3066" s="9" t="s">
        <v>488</v>
      </c>
      <c r="K3066" s="9" t="s">
        <v>43140</v>
      </c>
      <c r="L3066" s="9" t="s">
        <v>43141</v>
      </c>
      <c r="M3066" s="9" t="s">
        <v>257</v>
      </c>
    </row>
    <row r="3067" ht="22.5" customHeight="1">
      <c r="A3067" s="9" t="s">
        <v>43143</v>
      </c>
      <c r="B3067" s="9" t="s">
        <v>8497</v>
      </c>
      <c r="C3067" s="9" t="s">
        <v>17</v>
      </c>
      <c r="D3067" s="10" t="s">
        <v>19</v>
      </c>
      <c r="E3067" s="9" t="s">
        <v>20</v>
      </c>
      <c r="F3067" s="11" t="e">
        <v>#N/A</v>
      </c>
      <c r="G3067" s="11" t="e">
        <v>#N/A</v>
      </c>
      <c r="H3067" s="9" t="s">
        <v>692</v>
      </c>
      <c r="I3067" s="9" t="s">
        <v>57</v>
      </c>
      <c r="J3067" s="9" t="s">
        <v>8498</v>
      </c>
      <c r="K3067" s="9" t="s">
        <v>43147</v>
      </c>
      <c r="L3067" s="9" t="s">
        <v>43150</v>
      </c>
      <c r="M3067" s="9" t="s">
        <v>35</v>
      </c>
    </row>
    <row r="3068" ht="22.5" customHeight="1">
      <c r="A3068" s="9" t="s">
        <v>43152</v>
      </c>
      <c r="B3068" s="9" t="s">
        <v>43153</v>
      </c>
      <c r="C3068" s="9" t="s">
        <v>17</v>
      </c>
      <c r="D3068" s="10" t="s">
        <v>19</v>
      </c>
      <c r="E3068" s="9" t="s">
        <v>117</v>
      </c>
      <c r="F3068" s="11" t="e">
        <v>#N/A</v>
      </c>
      <c r="G3068" s="11" t="e">
        <v>#N/A</v>
      </c>
      <c r="H3068" s="9" t="s">
        <v>692</v>
      </c>
      <c r="I3068" s="9" t="s">
        <v>57</v>
      </c>
      <c r="J3068" s="9" t="s">
        <v>43154</v>
      </c>
      <c r="K3068" s="9" t="s">
        <v>43155</v>
      </c>
      <c r="L3068" s="9" t="s">
        <v>43156</v>
      </c>
      <c r="M3068" s="9" t="s">
        <v>159</v>
      </c>
    </row>
    <row r="3069" ht="22.5" customHeight="1">
      <c r="A3069" s="9" t="s">
        <v>43158</v>
      </c>
      <c r="B3069" s="9" t="s">
        <v>31703</v>
      </c>
      <c r="C3069" s="9" t="s">
        <v>17</v>
      </c>
      <c r="D3069" s="10" t="s">
        <v>19</v>
      </c>
      <c r="E3069" s="9" t="s">
        <v>20</v>
      </c>
      <c r="F3069" s="11" t="e">
        <v>#N/A</v>
      </c>
      <c r="G3069" s="11" t="e">
        <v>#N/A</v>
      </c>
      <c r="H3069" s="9" t="s">
        <v>5851</v>
      </c>
      <c r="I3069" s="9" t="s">
        <v>23</v>
      </c>
      <c r="J3069" s="9" t="s">
        <v>58</v>
      </c>
      <c r="K3069" s="9" t="s">
        <v>43159</v>
      </c>
      <c r="L3069" s="9" t="s">
        <v>43161</v>
      </c>
      <c r="M3069" s="9" t="s">
        <v>35</v>
      </c>
    </row>
    <row r="3070" ht="22.5" customHeight="1">
      <c r="A3070" s="9" t="s">
        <v>9662</v>
      </c>
      <c r="B3070" s="9" t="s">
        <v>31703</v>
      </c>
      <c r="C3070" s="9" t="s">
        <v>17</v>
      </c>
      <c r="D3070" s="10" t="s">
        <v>19</v>
      </c>
      <c r="E3070" s="9" t="s">
        <v>21</v>
      </c>
      <c r="F3070" s="11" t="e">
        <v>#N/A</v>
      </c>
      <c r="G3070" s="11" t="e">
        <v>#N/A</v>
      </c>
      <c r="H3070" s="9" t="s">
        <v>5851</v>
      </c>
      <c r="I3070" s="9" t="s">
        <v>57</v>
      </c>
      <c r="J3070" s="9" t="s">
        <v>58</v>
      </c>
      <c r="K3070" s="9" t="s">
        <v>43163</v>
      </c>
      <c r="L3070" s="9" t="s">
        <v>43164</v>
      </c>
      <c r="M3070" s="9" t="s">
        <v>35</v>
      </c>
    </row>
    <row r="3071" ht="22.5" customHeight="1">
      <c r="A3071" s="9" t="s">
        <v>43165</v>
      </c>
      <c r="B3071" s="9" t="s">
        <v>43153</v>
      </c>
      <c r="C3071" s="9" t="s">
        <v>17</v>
      </c>
      <c r="D3071" s="10" t="s">
        <v>19</v>
      </c>
      <c r="E3071" s="9" t="s">
        <v>20</v>
      </c>
      <c r="F3071" s="11" t="e">
        <v>#N/A</v>
      </c>
      <c r="G3071" s="11" t="e">
        <v>#N/A</v>
      </c>
      <c r="H3071" s="9" t="s">
        <v>692</v>
      </c>
      <c r="I3071" s="9" t="s">
        <v>57</v>
      </c>
      <c r="J3071" s="9" t="s">
        <v>43154</v>
      </c>
      <c r="K3071" s="9" t="s">
        <v>43167</v>
      </c>
      <c r="L3071" s="9" t="s">
        <v>43168</v>
      </c>
      <c r="M3071" s="9" t="s">
        <v>159</v>
      </c>
    </row>
    <row r="3072" ht="22.5" customHeight="1">
      <c r="A3072" s="9" t="s">
        <v>43169</v>
      </c>
      <c r="B3072" s="9" t="s">
        <v>43153</v>
      </c>
      <c r="C3072" s="9" t="s">
        <v>17</v>
      </c>
      <c r="D3072" s="10" t="s">
        <v>19</v>
      </c>
      <c r="E3072" s="9" t="s">
        <v>20</v>
      </c>
      <c r="F3072" s="11" t="e">
        <v>#N/A</v>
      </c>
      <c r="G3072" s="11" t="e">
        <v>#N/A</v>
      </c>
      <c r="H3072" s="9" t="s">
        <v>692</v>
      </c>
      <c r="I3072" s="9" t="s">
        <v>57</v>
      </c>
      <c r="J3072" s="9" t="s">
        <v>43154</v>
      </c>
      <c r="K3072" s="9" t="s">
        <v>43170</v>
      </c>
      <c r="L3072" s="9" t="s">
        <v>43171</v>
      </c>
      <c r="M3072" s="9" t="s">
        <v>159</v>
      </c>
    </row>
    <row r="3073" ht="22.5" customHeight="1">
      <c r="A3073" s="9" t="s">
        <v>38836</v>
      </c>
      <c r="B3073" s="9" t="s">
        <v>43153</v>
      </c>
      <c r="C3073" s="9" t="s">
        <v>17</v>
      </c>
      <c r="D3073" s="10" t="s">
        <v>19</v>
      </c>
      <c r="E3073" s="9" t="s">
        <v>20</v>
      </c>
      <c r="F3073" s="11" t="e">
        <v>#N/A</v>
      </c>
      <c r="G3073" s="11" t="e">
        <v>#N/A</v>
      </c>
      <c r="H3073" s="9" t="s">
        <v>692</v>
      </c>
      <c r="I3073" s="9" t="s">
        <v>57</v>
      </c>
      <c r="J3073" s="9" t="s">
        <v>43154</v>
      </c>
      <c r="K3073" s="9" t="s">
        <v>43170</v>
      </c>
      <c r="L3073" s="9" t="s">
        <v>43175</v>
      </c>
      <c r="M3073" s="9" t="s">
        <v>159</v>
      </c>
    </row>
    <row r="3074" ht="22.5" customHeight="1">
      <c r="A3074" s="9" t="s">
        <v>43176</v>
      </c>
      <c r="B3074" s="9" t="s">
        <v>43153</v>
      </c>
      <c r="C3074" s="9" t="s">
        <v>17</v>
      </c>
      <c r="D3074" s="10" t="s">
        <v>19</v>
      </c>
      <c r="E3074" s="9" t="s">
        <v>20</v>
      </c>
      <c r="F3074" s="11" t="e">
        <v>#N/A</v>
      </c>
      <c r="G3074" s="11" t="e">
        <v>#N/A</v>
      </c>
      <c r="H3074" s="9" t="s">
        <v>692</v>
      </c>
      <c r="I3074" s="9" t="s">
        <v>23</v>
      </c>
      <c r="J3074" s="9" t="s">
        <v>43154</v>
      </c>
      <c r="K3074" s="9" t="s">
        <v>2467</v>
      </c>
      <c r="L3074" s="9" t="s">
        <v>43179</v>
      </c>
      <c r="M3074" s="9" t="s">
        <v>159</v>
      </c>
    </row>
    <row r="3075" ht="22.5" customHeight="1">
      <c r="A3075" s="9" t="s">
        <v>43180</v>
      </c>
      <c r="B3075" s="9" t="s">
        <v>43181</v>
      </c>
      <c r="C3075" s="9" t="s">
        <v>17</v>
      </c>
      <c r="D3075" s="10" t="s">
        <v>19</v>
      </c>
      <c r="E3075" s="9" t="s">
        <v>20</v>
      </c>
      <c r="F3075" s="11" t="e">
        <v>#N/A</v>
      </c>
      <c r="G3075" s="11" t="e">
        <v>#N/A</v>
      </c>
      <c r="H3075" s="9" t="s">
        <v>692</v>
      </c>
      <c r="I3075" s="9" t="s">
        <v>57</v>
      </c>
      <c r="J3075" s="9" t="s">
        <v>43182</v>
      </c>
      <c r="K3075" s="9" t="s">
        <v>43183</v>
      </c>
      <c r="L3075" s="9" t="s">
        <v>43185</v>
      </c>
      <c r="M3075" s="9" t="s">
        <v>257</v>
      </c>
    </row>
    <row r="3076" ht="22.5" customHeight="1">
      <c r="A3076" s="9" t="s">
        <v>43186</v>
      </c>
      <c r="B3076" s="9" t="s">
        <v>43181</v>
      </c>
      <c r="C3076" s="9" t="s">
        <v>17</v>
      </c>
      <c r="D3076" s="10" t="s">
        <v>19</v>
      </c>
      <c r="E3076" s="9" t="s">
        <v>20</v>
      </c>
      <c r="F3076" s="11" t="e">
        <v>#N/A</v>
      </c>
      <c r="G3076" s="11" t="e">
        <v>#N/A</v>
      </c>
      <c r="H3076" s="9" t="s">
        <v>692</v>
      </c>
      <c r="I3076" s="9" t="s">
        <v>50</v>
      </c>
      <c r="J3076" s="9" t="s">
        <v>43182</v>
      </c>
      <c r="K3076" s="9" t="s">
        <v>43188</v>
      </c>
      <c r="L3076" s="9" t="s">
        <v>43189</v>
      </c>
      <c r="M3076" s="9" t="s">
        <v>257</v>
      </c>
    </row>
    <row r="3077" ht="22.5" customHeight="1">
      <c r="A3077" s="9" t="s">
        <v>43190</v>
      </c>
      <c r="B3077" s="9" t="s">
        <v>43191</v>
      </c>
      <c r="C3077" s="9" t="s">
        <v>17</v>
      </c>
      <c r="D3077" s="10" t="s">
        <v>19</v>
      </c>
      <c r="E3077" s="9" t="s">
        <v>20</v>
      </c>
      <c r="F3077" s="11" t="e">
        <v>#N/A</v>
      </c>
      <c r="G3077" s="11" t="e">
        <v>#N/A</v>
      </c>
      <c r="H3077" s="9" t="s">
        <v>692</v>
      </c>
      <c r="I3077" s="9" t="s">
        <v>57</v>
      </c>
      <c r="J3077" s="9" t="s">
        <v>43192</v>
      </c>
      <c r="K3077" s="10" t="s">
        <v>19</v>
      </c>
      <c r="L3077" s="9" t="s">
        <v>43194</v>
      </c>
      <c r="M3077" s="9" t="s">
        <v>35</v>
      </c>
    </row>
    <row r="3078" ht="22.5" customHeight="1">
      <c r="A3078" s="9" t="s">
        <v>26967</v>
      </c>
      <c r="B3078" s="9" t="s">
        <v>43191</v>
      </c>
      <c r="C3078" s="9" t="s">
        <v>17</v>
      </c>
      <c r="D3078" s="10" t="s">
        <v>19</v>
      </c>
      <c r="E3078" s="9" t="s">
        <v>20</v>
      </c>
      <c r="F3078" s="11" t="e">
        <v>#N/A</v>
      </c>
      <c r="G3078" s="11" t="e">
        <v>#N/A</v>
      </c>
      <c r="H3078" s="9" t="s">
        <v>692</v>
      </c>
      <c r="I3078" s="9" t="s">
        <v>57</v>
      </c>
      <c r="J3078" s="9" t="s">
        <v>43192</v>
      </c>
      <c r="K3078" s="9" t="s">
        <v>43195</v>
      </c>
      <c r="L3078" s="9" t="s">
        <v>43196</v>
      </c>
      <c r="M3078" s="9" t="s">
        <v>35</v>
      </c>
    </row>
    <row r="3079" ht="22.5" customHeight="1">
      <c r="A3079" s="9" t="s">
        <v>43197</v>
      </c>
      <c r="B3079" s="9" t="s">
        <v>8497</v>
      </c>
      <c r="C3079" s="9" t="s">
        <v>17</v>
      </c>
      <c r="D3079" s="10" t="s">
        <v>19</v>
      </c>
      <c r="E3079" s="9" t="s">
        <v>20</v>
      </c>
      <c r="F3079" s="11" t="e">
        <v>#N/A</v>
      </c>
      <c r="G3079" s="11" t="e">
        <v>#N/A</v>
      </c>
      <c r="H3079" s="9" t="s">
        <v>692</v>
      </c>
      <c r="I3079" s="9" t="s">
        <v>50</v>
      </c>
      <c r="J3079" s="9" t="s">
        <v>8498</v>
      </c>
      <c r="K3079" s="9" t="s">
        <v>43147</v>
      </c>
      <c r="L3079" s="9" t="s">
        <v>43199</v>
      </c>
      <c r="M3079" s="9" t="s">
        <v>35</v>
      </c>
    </row>
    <row r="3080" ht="22.5" customHeight="1">
      <c r="A3080" s="9" t="s">
        <v>11935</v>
      </c>
      <c r="B3080" s="9" t="s">
        <v>19655</v>
      </c>
      <c r="C3080" s="9" t="s">
        <v>17</v>
      </c>
      <c r="D3080" s="10" t="s">
        <v>19</v>
      </c>
      <c r="E3080" s="9" t="s">
        <v>20</v>
      </c>
      <c r="F3080" s="11" t="e">
        <v>#N/A</v>
      </c>
      <c r="G3080" s="11" t="e">
        <v>#N/A</v>
      </c>
      <c r="H3080" s="9" t="s">
        <v>692</v>
      </c>
      <c r="I3080" s="9" t="s">
        <v>57</v>
      </c>
      <c r="J3080" s="9" t="s">
        <v>7692</v>
      </c>
      <c r="K3080" s="9" t="s">
        <v>43200</v>
      </c>
      <c r="L3080" s="9" t="s">
        <v>43202</v>
      </c>
      <c r="M3080" s="9" t="s">
        <v>27</v>
      </c>
    </row>
    <row r="3081" ht="22.5" customHeight="1">
      <c r="A3081" s="9" t="s">
        <v>4100</v>
      </c>
      <c r="B3081" s="9" t="s">
        <v>4101</v>
      </c>
      <c r="C3081" s="9" t="s">
        <v>17</v>
      </c>
      <c r="D3081" s="10" t="s">
        <v>19</v>
      </c>
      <c r="E3081" s="9" t="s">
        <v>21</v>
      </c>
      <c r="F3081" s="11" t="e">
        <v>#N/A</v>
      </c>
      <c r="G3081" s="11" t="e">
        <v>#N/A</v>
      </c>
      <c r="H3081" s="9" t="s">
        <v>692</v>
      </c>
      <c r="I3081" s="9" t="s">
        <v>50</v>
      </c>
      <c r="J3081" s="9" t="s">
        <v>4104</v>
      </c>
      <c r="K3081" s="9" t="s">
        <v>4107</v>
      </c>
      <c r="L3081" s="9" t="s">
        <v>43203</v>
      </c>
      <c r="M3081" s="9" t="s">
        <v>257</v>
      </c>
    </row>
    <row r="3082" ht="22.5" customHeight="1">
      <c r="A3082" s="9" t="s">
        <v>43205</v>
      </c>
      <c r="B3082" s="9" t="s">
        <v>8497</v>
      </c>
      <c r="C3082" s="9" t="s">
        <v>17</v>
      </c>
      <c r="D3082" s="10" t="s">
        <v>19</v>
      </c>
      <c r="E3082" s="9" t="s">
        <v>20</v>
      </c>
      <c r="F3082" s="11" t="e">
        <v>#N/A</v>
      </c>
      <c r="G3082" s="11" t="e">
        <v>#N/A</v>
      </c>
      <c r="H3082" s="9" t="s">
        <v>692</v>
      </c>
      <c r="I3082" s="9" t="s">
        <v>50</v>
      </c>
      <c r="J3082" s="9" t="s">
        <v>8498</v>
      </c>
      <c r="K3082" s="9" t="s">
        <v>43147</v>
      </c>
      <c r="L3082" s="9" t="s">
        <v>43208</v>
      </c>
      <c r="M3082" s="9" t="s">
        <v>35</v>
      </c>
    </row>
    <row r="3083" ht="22.5" customHeight="1">
      <c r="A3083" s="9" t="s">
        <v>4069</v>
      </c>
      <c r="B3083" s="9" t="s">
        <v>4070</v>
      </c>
      <c r="C3083" s="9" t="s">
        <v>17</v>
      </c>
      <c r="D3083" s="10" t="s">
        <v>19</v>
      </c>
      <c r="E3083" s="9" t="s">
        <v>20</v>
      </c>
      <c r="F3083" s="11" t="e">
        <v>#N/A</v>
      </c>
      <c r="G3083" s="11" t="e">
        <v>#N/A</v>
      </c>
      <c r="H3083" s="9" t="s">
        <v>692</v>
      </c>
      <c r="I3083" s="9" t="s">
        <v>50</v>
      </c>
      <c r="J3083" s="9" t="s">
        <v>488</v>
      </c>
      <c r="K3083" s="10" t="s">
        <v>19</v>
      </c>
      <c r="L3083" s="9" t="s">
        <v>43212</v>
      </c>
      <c r="M3083" s="9" t="s">
        <v>257</v>
      </c>
    </row>
    <row r="3084" ht="22.5" customHeight="1">
      <c r="A3084" s="9" t="s">
        <v>43214</v>
      </c>
      <c r="B3084" s="9" t="s">
        <v>4070</v>
      </c>
      <c r="C3084" s="9" t="s">
        <v>17</v>
      </c>
      <c r="D3084" s="10" t="s">
        <v>19</v>
      </c>
      <c r="E3084" s="9" t="s">
        <v>20</v>
      </c>
      <c r="F3084" s="11" t="e">
        <v>#N/A</v>
      </c>
      <c r="G3084" s="11" t="e">
        <v>#N/A</v>
      </c>
      <c r="H3084" s="9" t="s">
        <v>692</v>
      </c>
      <c r="I3084" s="9" t="s">
        <v>57</v>
      </c>
      <c r="J3084" s="9" t="s">
        <v>488</v>
      </c>
      <c r="K3084" s="9" t="s">
        <v>43216</v>
      </c>
      <c r="L3084" s="9" t="s">
        <v>43217</v>
      </c>
      <c r="M3084" s="9" t="s">
        <v>257</v>
      </c>
    </row>
    <row r="3085" ht="22.5" customHeight="1">
      <c r="A3085" s="9" t="s">
        <v>4547</v>
      </c>
      <c r="B3085" s="9" t="s">
        <v>4070</v>
      </c>
      <c r="C3085" s="9" t="s">
        <v>17</v>
      </c>
      <c r="D3085" s="10" t="s">
        <v>19</v>
      </c>
      <c r="E3085" s="9" t="s">
        <v>20</v>
      </c>
      <c r="F3085" s="11" t="e">
        <v>#N/A</v>
      </c>
      <c r="G3085" s="11" t="e">
        <v>#N/A</v>
      </c>
      <c r="H3085" s="9" t="s">
        <v>692</v>
      </c>
      <c r="I3085" s="9" t="s">
        <v>57</v>
      </c>
      <c r="J3085" s="9" t="s">
        <v>488</v>
      </c>
      <c r="K3085" s="9" t="s">
        <v>43220</v>
      </c>
      <c r="L3085" s="9" t="s">
        <v>43221</v>
      </c>
      <c r="M3085" s="9" t="s">
        <v>257</v>
      </c>
    </row>
    <row r="3086" ht="22.5" customHeight="1">
      <c r="A3086" s="9" t="s">
        <v>41224</v>
      </c>
      <c r="B3086" s="9" t="s">
        <v>42578</v>
      </c>
      <c r="C3086" s="9" t="s">
        <v>17</v>
      </c>
      <c r="D3086" s="10" t="s">
        <v>19</v>
      </c>
      <c r="E3086" s="9" t="s">
        <v>20</v>
      </c>
      <c r="F3086" s="11" t="e">
        <v>#N/A</v>
      </c>
      <c r="G3086" s="11" t="e">
        <v>#N/A</v>
      </c>
      <c r="H3086" s="9" t="s">
        <v>692</v>
      </c>
      <c r="I3086" s="9" t="s">
        <v>57</v>
      </c>
      <c r="J3086" s="9" t="s">
        <v>15564</v>
      </c>
      <c r="K3086" s="10" t="s">
        <v>19</v>
      </c>
      <c r="L3086" s="9" t="s">
        <v>43223</v>
      </c>
      <c r="M3086" s="9" t="s">
        <v>257</v>
      </c>
    </row>
    <row r="3087" ht="22.5" customHeight="1">
      <c r="A3087" s="9" t="s">
        <v>43224</v>
      </c>
      <c r="B3087" s="9" t="s">
        <v>4070</v>
      </c>
      <c r="C3087" s="9" t="s">
        <v>17</v>
      </c>
      <c r="D3087" s="10" t="s">
        <v>19</v>
      </c>
      <c r="E3087" s="9" t="s">
        <v>20</v>
      </c>
      <c r="F3087" s="11" t="e">
        <v>#N/A</v>
      </c>
      <c r="G3087" s="11" t="e">
        <v>#N/A</v>
      </c>
      <c r="H3087" s="9" t="s">
        <v>692</v>
      </c>
      <c r="I3087" s="9" t="s">
        <v>50</v>
      </c>
      <c r="J3087" s="9" t="s">
        <v>488</v>
      </c>
      <c r="K3087" s="10" t="s">
        <v>19</v>
      </c>
      <c r="L3087" s="9" t="s">
        <v>43226</v>
      </c>
      <c r="M3087" s="9" t="s">
        <v>257</v>
      </c>
    </row>
    <row r="3088" ht="22.5" customHeight="1">
      <c r="A3088" s="9" t="s">
        <v>43227</v>
      </c>
      <c r="B3088" s="9" t="s">
        <v>5468</v>
      </c>
      <c r="C3088" s="9" t="s">
        <v>17</v>
      </c>
      <c r="D3088" s="10" t="s">
        <v>19</v>
      </c>
      <c r="E3088" s="9" t="s">
        <v>20</v>
      </c>
      <c r="F3088" s="11" t="e">
        <v>#N/A</v>
      </c>
      <c r="G3088" s="11" t="e">
        <v>#N/A</v>
      </c>
      <c r="H3088" s="9" t="s">
        <v>692</v>
      </c>
      <c r="I3088" s="9" t="s">
        <v>57</v>
      </c>
      <c r="J3088" s="9" t="s">
        <v>5471</v>
      </c>
      <c r="K3088" s="10" t="s">
        <v>19</v>
      </c>
      <c r="L3088" s="9" t="s">
        <v>43228</v>
      </c>
      <c r="M3088" s="9" t="s">
        <v>257</v>
      </c>
    </row>
    <row r="3089" ht="22.5" customHeight="1">
      <c r="A3089" s="9" t="s">
        <v>43229</v>
      </c>
      <c r="B3089" s="9" t="s">
        <v>5468</v>
      </c>
      <c r="C3089" s="9" t="s">
        <v>17</v>
      </c>
      <c r="D3089" s="10" t="s">
        <v>19</v>
      </c>
      <c r="E3089" s="9" t="s">
        <v>1425</v>
      </c>
      <c r="F3089" s="11" t="e">
        <v>#N/A</v>
      </c>
      <c r="G3089" s="11" t="e">
        <v>#N/A</v>
      </c>
      <c r="H3089" s="9" t="s">
        <v>692</v>
      </c>
      <c r="I3089" s="9" t="s">
        <v>69</v>
      </c>
      <c r="J3089" s="9" t="s">
        <v>5471</v>
      </c>
      <c r="K3089" s="10" t="s">
        <v>19</v>
      </c>
      <c r="L3089" s="9" t="s">
        <v>43234</v>
      </c>
      <c r="M3089" s="9" t="s">
        <v>257</v>
      </c>
    </row>
    <row r="3090" ht="22.5" customHeight="1">
      <c r="A3090" s="9" t="s">
        <v>43236</v>
      </c>
      <c r="B3090" s="9" t="s">
        <v>5468</v>
      </c>
      <c r="C3090" s="9" t="s">
        <v>17</v>
      </c>
      <c r="D3090" s="10" t="s">
        <v>19</v>
      </c>
      <c r="E3090" s="9" t="s">
        <v>20</v>
      </c>
      <c r="F3090" s="11" t="e">
        <v>#N/A</v>
      </c>
      <c r="G3090" s="11" t="e">
        <v>#N/A</v>
      </c>
      <c r="H3090" s="9" t="s">
        <v>692</v>
      </c>
      <c r="I3090" s="9" t="s">
        <v>57</v>
      </c>
      <c r="J3090" s="9" t="s">
        <v>5471</v>
      </c>
      <c r="K3090" s="10" t="s">
        <v>19</v>
      </c>
      <c r="L3090" s="9" t="s">
        <v>43240</v>
      </c>
      <c r="M3090" s="9" t="s">
        <v>257</v>
      </c>
    </row>
    <row r="3091" ht="22.5" customHeight="1">
      <c r="A3091" s="9" t="s">
        <v>43242</v>
      </c>
      <c r="B3091" s="9" t="s">
        <v>5468</v>
      </c>
      <c r="C3091" s="9" t="s">
        <v>17</v>
      </c>
      <c r="D3091" s="10" t="s">
        <v>19</v>
      </c>
      <c r="E3091" s="9" t="s">
        <v>20</v>
      </c>
      <c r="F3091" s="11" t="e">
        <v>#N/A</v>
      </c>
      <c r="G3091" s="11" t="e">
        <v>#N/A</v>
      </c>
      <c r="H3091" s="9" t="s">
        <v>692</v>
      </c>
      <c r="I3091" s="9" t="s">
        <v>57</v>
      </c>
      <c r="J3091" s="9" t="s">
        <v>5471</v>
      </c>
      <c r="K3091" s="10" t="s">
        <v>19</v>
      </c>
      <c r="L3091" s="9" t="s">
        <v>43246</v>
      </c>
      <c r="M3091" s="9" t="s">
        <v>257</v>
      </c>
    </row>
    <row r="3092" ht="22.5" customHeight="1">
      <c r="A3092" s="9" t="s">
        <v>11509</v>
      </c>
      <c r="B3092" s="9" t="s">
        <v>8497</v>
      </c>
      <c r="C3092" s="9" t="s">
        <v>17</v>
      </c>
      <c r="D3092" s="10" t="s">
        <v>19</v>
      </c>
      <c r="E3092" s="9" t="s">
        <v>117</v>
      </c>
      <c r="F3092" s="11" t="e">
        <v>#N/A</v>
      </c>
      <c r="G3092" s="11" t="e">
        <v>#N/A</v>
      </c>
      <c r="H3092" s="9" t="s">
        <v>692</v>
      </c>
      <c r="I3092" s="9" t="s">
        <v>69</v>
      </c>
      <c r="J3092" s="9" t="s">
        <v>8498</v>
      </c>
      <c r="K3092" s="9" t="s">
        <v>8500</v>
      </c>
      <c r="L3092" s="9" t="s">
        <v>43249</v>
      </c>
      <c r="M3092" s="9" t="s">
        <v>35</v>
      </c>
    </row>
    <row r="3093" ht="22.5" customHeight="1">
      <c r="A3093" s="9" t="s">
        <v>43250</v>
      </c>
      <c r="B3093" s="9" t="s">
        <v>4070</v>
      </c>
      <c r="C3093" s="9" t="s">
        <v>17</v>
      </c>
      <c r="D3093" s="10" t="s">
        <v>19</v>
      </c>
      <c r="E3093" s="9" t="s">
        <v>20</v>
      </c>
      <c r="F3093" s="11" t="e">
        <v>#N/A</v>
      </c>
      <c r="G3093" s="11" t="e">
        <v>#N/A</v>
      </c>
      <c r="H3093" s="9" t="s">
        <v>692</v>
      </c>
      <c r="I3093" s="9" t="s">
        <v>57</v>
      </c>
      <c r="J3093" s="9" t="s">
        <v>488</v>
      </c>
      <c r="K3093" s="9" t="s">
        <v>43216</v>
      </c>
      <c r="L3093" s="9" t="s">
        <v>43252</v>
      </c>
      <c r="M3093" s="9" t="s">
        <v>257</v>
      </c>
    </row>
    <row r="3094" ht="22.5" customHeight="1">
      <c r="A3094" s="9" t="s">
        <v>43253</v>
      </c>
      <c r="B3094" s="9" t="s">
        <v>5468</v>
      </c>
      <c r="C3094" s="9" t="s">
        <v>17</v>
      </c>
      <c r="D3094" s="10" t="s">
        <v>19</v>
      </c>
      <c r="E3094" s="9" t="s">
        <v>20</v>
      </c>
      <c r="F3094" s="11" t="e">
        <v>#N/A</v>
      </c>
      <c r="G3094" s="11" t="e">
        <v>#N/A</v>
      </c>
      <c r="H3094" s="9" t="s">
        <v>692</v>
      </c>
      <c r="I3094" s="9" t="s">
        <v>57</v>
      </c>
      <c r="J3094" s="9" t="s">
        <v>5471</v>
      </c>
      <c r="K3094" s="10" t="s">
        <v>19</v>
      </c>
      <c r="L3094" s="9" t="s">
        <v>43255</v>
      </c>
      <c r="M3094" s="9" t="s">
        <v>257</v>
      </c>
    </row>
    <row r="3095" ht="22.5" customHeight="1">
      <c r="A3095" s="9" t="s">
        <v>19260</v>
      </c>
      <c r="B3095" s="9" t="s">
        <v>19968</v>
      </c>
      <c r="C3095" s="9" t="s">
        <v>17</v>
      </c>
      <c r="D3095" s="10" t="s">
        <v>19</v>
      </c>
      <c r="E3095" s="9" t="s">
        <v>20</v>
      </c>
      <c r="F3095" s="11" t="e">
        <v>#N/A</v>
      </c>
      <c r="G3095" s="11" t="e">
        <v>#N/A</v>
      </c>
      <c r="H3095" s="9" t="s">
        <v>692</v>
      </c>
      <c r="I3095" s="9" t="s">
        <v>57</v>
      </c>
      <c r="J3095" s="9" t="s">
        <v>19971</v>
      </c>
      <c r="K3095" s="9" t="s">
        <v>5054</v>
      </c>
      <c r="L3095" s="9" t="s">
        <v>43258</v>
      </c>
      <c r="M3095" s="9" t="s">
        <v>27</v>
      </c>
    </row>
    <row r="3096" ht="22.5" customHeight="1">
      <c r="A3096" s="9" t="s">
        <v>30160</v>
      </c>
      <c r="B3096" s="9" t="s">
        <v>19655</v>
      </c>
      <c r="C3096" s="9" t="s">
        <v>17</v>
      </c>
      <c r="D3096" s="10" t="s">
        <v>19</v>
      </c>
      <c r="E3096" s="9" t="s">
        <v>117</v>
      </c>
      <c r="F3096" s="11" t="e">
        <v>#N/A</v>
      </c>
      <c r="G3096" s="11" t="e">
        <v>#N/A</v>
      </c>
      <c r="H3096" s="9" t="s">
        <v>692</v>
      </c>
      <c r="I3096" s="9" t="s">
        <v>57</v>
      </c>
      <c r="J3096" s="9" t="s">
        <v>7692</v>
      </c>
      <c r="K3096" s="9" t="s">
        <v>43263</v>
      </c>
      <c r="L3096" s="9" t="s">
        <v>43264</v>
      </c>
      <c r="M3096" s="9" t="s">
        <v>27</v>
      </c>
    </row>
    <row r="3097" ht="22.5" customHeight="1">
      <c r="A3097" s="9" t="s">
        <v>43265</v>
      </c>
      <c r="B3097" s="9" t="s">
        <v>5468</v>
      </c>
      <c r="C3097" s="9" t="s">
        <v>17</v>
      </c>
      <c r="D3097" s="10" t="s">
        <v>19</v>
      </c>
      <c r="E3097" s="9" t="s">
        <v>20</v>
      </c>
      <c r="F3097" s="11" t="e">
        <v>#N/A</v>
      </c>
      <c r="G3097" s="11" t="e">
        <v>#N/A</v>
      </c>
      <c r="H3097" s="9" t="s">
        <v>692</v>
      </c>
      <c r="I3097" s="9" t="s">
        <v>57</v>
      </c>
      <c r="J3097" s="9" t="s">
        <v>5471</v>
      </c>
      <c r="K3097" s="10" t="s">
        <v>19</v>
      </c>
      <c r="L3097" s="9" t="s">
        <v>43268</v>
      </c>
      <c r="M3097" s="9" t="s">
        <v>257</v>
      </c>
    </row>
    <row r="3098" ht="22.5" customHeight="1">
      <c r="A3098" s="9" t="s">
        <v>43269</v>
      </c>
      <c r="B3098" s="9" t="s">
        <v>4631</v>
      </c>
      <c r="C3098" s="9" t="s">
        <v>17</v>
      </c>
      <c r="D3098" s="10" t="s">
        <v>19</v>
      </c>
      <c r="E3098" s="9" t="s">
        <v>20</v>
      </c>
      <c r="F3098" s="11" t="e">
        <v>#N/A</v>
      </c>
      <c r="G3098" s="11" t="e">
        <v>#N/A</v>
      </c>
      <c r="H3098" s="9" t="s">
        <v>692</v>
      </c>
      <c r="I3098" s="9" t="s">
        <v>57</v>
      </c>
      <c r="J3098" s="9" t="s">
        <v>2017</v>
      </c>
      <c r="K3098" s="10" t="s">
        <v>19</v>
      </c>
      <c r="L3098" s="9" t="s">
        <v>43274</v>
      </c>
      <c r="M3098" s="9" t="s">
        <v>257</v>
      </c>
    </row>
    <row r="3099" ht="22.5" customHeight="1">
      <c r="A3099" s="9" t="s">
        <v>43275</v>
      </c>
      <c r="B3099" s="9" t="s">
        <v>5468</v>
      </c>
      <c r="C3099" s="9" t="s">
        <v>17</v>
      </c>
      <c r="D3099" s="10" t="s">
        <v>19</v>
      </c>
      <c r="E3099" s="9" t="s">
        <v>20</v>
      </c>
      <c r="F3099" s="11" t="e">
        <v>#N/A</v>
      </c>
      <c r="G3099" s="11" t="e">
        <v>#N/A</v>
      </c>
      <c r="H3099" s="9" t="s">
        <v>692</v>
      </c>
      <c r="I3099" s="9" t="s">
        <v>57</v>
      </c>
      <c r="J3099" s="9" t="s">
        <v>5471</v>
      </c>
      <c r="K3099" s="10" t="s">
        <v>19</v>
      </c>
      <c r="L3099" s="9" t="s">
        <v>43278</v>
      </c>
      <c r="M3099" s="9" t="s">
        <v>257</v>
      </c>
    </row>
    <row r="3100" ht="22.5" customHeight="1">
      <c r="A3100" s="9" t="s">
        <v>43279</v>
      </c>
      <c r="B3100" s="9" t="s">
        <v>4631</v>
      </c>
      <c r="C3100" s="9" t="s">
        <v>17</v>
      </c>
      <c r="D3100" s="10" t="s">
        <v>19</v>
      </c>
      <c r="E3100" s="9" t="s">
        <v>20</v>
      </c>
      <c r="F3100" s="11" t="e">
        <v>#N/A</v>
      </c>
      <c r="G3100" s="11" t="e">
        <v>#N/A</v>
      </c>
      <c r="H3100" s="9" t="s">
        <v>692</v>
      </c>
      <c r="I3100" s="9" t="s">
        <v>23</v>
      </c>
      <c r="J3100" s="9" t="s">
        <v>2017</v>
      </c>
      <c r="K3100" s="10" t="s">
        <v>19</v>
      </c>
      <c r="L3100" s="9" t="s">
        <v>43282</v>
      </c>
      <c r="M3100" s="9" t="s">
        <v>257</v>
      </c>
    </row>
    <row r="3101" ht="22.5" customHeight="1">
      <c r="A3101" s="9" t="s">
        <v>43283</v>
      </c>
      <c r="B3101" s="9" t="s">
        <v>5157</v>
      </c>
      <c r="C3101" s="9" t="s">
        <v>17</v>
      </c>
      <c r="D3101" s="10" t="s">
        <v>19</v>
      </c>
      <c r="E3101" s="9" t="s">
        <v>127</v>
      </c>
      <c r="F3101" s="11" t="e">
        <v>#N/A</v>
      </c>
      <c r="G3101" s="11" t="e">
        <v>#N/A</v>
      </c>
      <c r="H3101" s="9" t="s">
        <v>692</v>
      </c>
      <c r="I3101" s="9" t="s">
        <v>31</v>
      </c>
      <c r="J3101" s="9" t="s">
        <v>5161</v>
      </c>
      <c r="K3101" s="10" t="s">
        <v>19</v>
      </c>
      <c r="L3101" s="9" t="s">
        <v>43286</v>
      </c>
      <c r="M3101" s="9" t="s">
        <v>257</v>
      </c>
    </row>
    <row r="3102" ht="22.5" customHeight="1">
      <c r="A3102" s="9" t="s">
        <v>43287</v>
      </c>
      <c r="B3102" s="9" t="s">
        <v>5157</v>
      </c>
      <c r="C3102" s="9" t="s">
        <v>17</v>
      </c>
      <c r="D3102" s="10" t="s">
        <v>19</v>
      </c>
      <c r="E3102" s="9" t="s">
        <v>127</v>
      </c>
      <c r="F3102" s="11" t="e">
        <v>#N/A</v>
      </c>
      <c r="G3102" s="11" t="e">
        <v>#N/A</v>
      </c>
      <c r="H3102" s="9" t="s">
        <v>692</v>
      </c>
      <c r="I3102" s="9" t="s">
        <v>31</v>
      </c>
      <c r="J3102" s="9" t="s">
        <v>5161</v>
      </c>
      <c r="K3102" s="10" t="s">
        <v>19</v>
      </c>
      <c r="L3102" s="9" t="s">
        <v>43288</v>
      </c>
      <c r="M3102" s="9" t="s">
        <v>257</v>
      </c>
    </row>
    <row r="3103" ht="22.5" customHeight="1">
      <c r="A3103" s="9" t="s">
        <v>43289</v>
      </c>
      <c r="B3103" s="9" t="s">
        <v>5157</v>
      </c>
      <c r="C3103" s="9" t="s">
        <v>17</v>
      </c>
      <c r="D3103" s="10" t="s">
        <v>19</v>
      </c>
      <c r="E3103" s="9" t="s">
        <v>127</v>
      </c>
      <c r="F3103" s="11" t="e">
        <v>#N/A</v>
      </c>
      <c r="G3103" s="11" t="e">
        <v>#N/A</v>
      </c>
      <c r="H3103" s="9" t="s">
        <v>692</v>
      </c>
      <c r="I3103" s="9" t="s">
        <v>31</v>
      </c>
      <c r="J3103" s="9" t="s">
        <v>5161</v>
      </c>
      <c r="K3103" s="10" t="s">
        <v>19</v>
      </c>
      <c r="L3103" s="9" t="s">
        <v>43293</v>
      </c>
      <c r="M3103" s="9" t="s">
        <v>257</v>
      </c>
    </row>
    <row r="3104" ht="22.5" customHeight="1">
      <c r="A3104" s="9" t="s">
        <v>43294</v>
      </c>
      <c r="B3104" s="9" t="s">
        <v>5157</v>
      </c>
      <c r="C3104" s="9" t="s">
        <v>17</v>
      </c>
      <c r="D3104" s="10" t="s">
        <v>19</v>
      </c>
      <c r="E3104" s="9" t="s">
        <v>127</v>
      </c>
      <c r="F3104" s="11" t="e">
        <v>#N/A</v>
      </c>
      <c r="G3104" s="11" t="e">
        <v>#N/A</v>
      </c>
      <c r="H3104" s="9" t="s">
        <v>692</v>
      </c>
      <c r="I3104" s="9" t="s">
        <v>31</v>
      </c>
      <c r="J3104" s="9" t="s">
        <v>5161</v>
      </c>
      <c r="K3104" s="10" t="s">
        <v>19</v>
      </c>
      <c r="L3104" s="9" t="s">
        <v>43297</v>
      </c>
      <c r="M3104" s="9" t="s">
        <v>257</v>
      </c>
    </row>
    <row r="3105" ht="22.5" customHeight="1">
      <c r="A3105" s="9" t="s">
        <v>43298</v>
      </c>
      <c r="B3105" s="9" t="s">
        <v>5157</v>
      </c>
      <c r="C3105" s="9" t="s">
        <v>17</v>
      </c>
      <c r="D3105" s="10" t="s">
        <v>19</v>
      </c>
      <c r="E3105" s="9" t="s">
        <v>127</v>
      </c>
      <c r="F3105" s="11" t="e">
        <v>#N/A</v>
      </c>
      <c r="G3105" s="11" t="e">
        <v>#N/A</v>
      </c>
      <c r="H3105" s="9" t="s">
        <v>692</v>
      </c>
      <c r="I3105" s="9" t="s">
        <v>31</v>
      </c>
      <c r="J3105" s="9" t="s">
        <v>5161</v>
      </c>
      <c r="K3105" s="10" t="s">
        <v>19</v>
      </c>
      <c r="L3105" s="9" t="s">
        <v>43302</v>
      </c>
      <c r="M3105" s="9" t="s">
        <v>257</v>
      </c>
    </row>
    <row r="3106" ht="22.5" customHeight="1">
      <c r="A3106" s="9" t="s">
        <v>43303</v>
      </c>
      <c r="B3106" s="9" t="s">
        <v>5157</v>
      </c>
      <c r="C3106" s="9" t="s">
        <v>17</v>
      </c>
      <c r="D3106" s="10" t="s">
        <v>19</v>
      </c>
      <c r="E3106" s="9" t="s">
        <v>127</v>
      </c>
      <c r="F3106" s="11" t="e">
        <v>#N/A</v>
      </c>
      <c r="G3106" s="11" t="e">
        <v>#N/A</v>
      </c>
      <c r="H3106" s="9" t="s">
        <v>692</v>
      </c>
      <c r="I3106" s="9" t="s">
        <v>31</v>
      </c>
      <c r="J3106" s="9" t="s">
        <v>5161</v>
      </c>
      <c r="K3106" s="10" t="s">
        <v>19</v>
      </c>
      <c r="L3106" s="9" t="s">
        <v>43305</v>
      </c>
      <c r="M3106" s="9" t="s">
        <v>257</v>
      </c>
    </row>
    <row r="3107" ht="22.5" customHeight="1">
      <c r="A3107" s="9" t="s">
        <v>43308</v>
      </c>
      <c r="B3107" s="9" t="s">
        <v>5157</v>
      </c>
      <c r="C3107" s="9" t="s">
        <v>17</v>
      </c>
      <c r="D3107" s="10" t="s">
        <v>19</v>
      </c>
      <c r="E3107" s="9" t="s">
        <v>127</v>
      </c>
      <c r="F3107" s="11" t="e">
        <v>#N/A</v>
      </c>
      <c r="G3107" s="11" t="e">
        <v>#N/A</v>
      </c>
      <c r="H3107" s="9" t="s">
        <v>692</v>
      </c>
      <c r="I3107" s="9" t="s">
        <v>31</v>
      </c>
      <c r="J3107" s="9" t="s">
        <v>5161</v>
      </c>
      <c r="K3107" s="10" t="s">
        <v>19</v>
      </c>
      <c r="L3107" s="9" t="s">
        <v>43311</v>
      </c>
      <c r="M3107" s="9" t="s">
        <v>257</v>
      </c>
    </row>
    <row r="3108" ht="22.5" customHeight="1">
      <c r="A3108" s="9" t="s">
        <v>43312</v>
      </c>
      <c r="B3108" s="9" t="s">
        <v>5157</v>
      </c>
      <c r="C3108" s="9" t="s">
        <v>17</v>
      </c>
      <c r="D3108" s="10" t="s">
        <v>19</v>
      </c>
      <c r="E3108" s="9" t="s">
        <v>127</v>
      </c>
      <c r="F3108" s="11" t="e">
        <v>#N/A</v>
      </c>
      <c r="G3108" s="11" t="e">
        <v>#N/A</v>
      </c>
      <c r="H3108" s="9" t="s">
        <v>692</v>
      </c>
      <c r="I3108" s="9" t="s">
        <v>31</v>
      </c>
      <c r="J3108" s="9" t="s">
        <v>5161</v>
      </c>
      <c r="K3108" s="10" t="s">
        <v>19</v>
      </c>
      <c r="L3108" s="9" t="s">
        <v>43314</v>
      </c>
      <c r="M3108" s="9" t="s">
        <v>257</v>
      </c>
    </row>
    <row r="3109" ht="22.5" customHeight="1">
      <c r="A3109" s="9" t="s">
        <v>43315</v>
      </c>
      <c r="B3109" s="9" t="s">
        <v>5157</v>
      </c>
      <c r="C3109" s="9" t="s">
        <v>17</v>
      </c>
      <c r="D3109" s="10" t="s">
        <v>19</v>
      </c>
      <c r="E3109" s="9" t="s">
        <v>127</v>
      </c>
      <c r="F3109" s="11" t="e">
        <v>#N/A</v>
      </c>
      <c r="G3109" s="11" t="e">
        <v>#N/A</v>
      </c>
      <c r="H3109" s="9" t="s">
        <v>692</v>
      </c>
      <c r="I3109" s="9" t="s">
        <v>31</v>
      </c>
      <c r="J3109" s="9" t="s">
        <v>5161</v>
      </c>
      <c r="K3109" s="10" t="s">
        <v>19</v>
      </c>
      <c r="L3109" s="9" t="s">
        <v>43318</v>
      </c>
      <c r="M3109" s="9" t="s">
        <v>257</v>
      </c>
    </row>
    <row r="3110" ht="22.5" customHeight="1">
      <c r="A3110" s="9" t="s">
        <v>43319</v>
      </c>
      <c r="B3110" s="9" t="s">
        <v>5157</v>
      </c>
      <c r="C3110" s="9" t="s">
        <v>17</v>
      </c>
      <c r="D3110" s="10" t="s">
        <v>19</v>
      </c>
      <c r="E3110" s="9" t="s">
        <v>127</v>
      </c>
      <c r="F3110" s="11" t="e">
        <v>#N/A</v>
      </c>
      <c r="G3110" s="11" t="e">
        <v>#N/A</v>
      </c>
      <c r="H3110" s="9" t="s">
        <v>692</v>
      </c>
      <c r="I3110" s="9" t="s">
        <v>31</v>
      </c>
      <c r="J3110" s="9" t="s">
        <v>5161</v>
      </c>
      <c r="K3110" s="10" t="s">
        <v>19</v>
      </c>
      <c r="L3110" s="9" t="s">
        <v>43323</v>
      </c>
      <c r="M3110" s="9" t="s">
        <v>257</v>
      </c>
    </row>
    <row r="3111" ht="22.5" customHeight="1">
      <c r="A3111" s="9" t="s">
        <v>43324</v>
      </c>
      <c r="B3111" s="9" t="s">
        <v>5157</v>
      </c>
      <c r="C3111" s="9" t="s">
        <v>17</v>
      </c>
      <c r="D3111" s="10" t="s">
        <v>19</v>
      </c>
      <c r="E3111" s="9" t="s">
        <v>127</v>
      </c>
      <c r="F3111" s="11" t="e">
        <v>#N/A</v>
      </c>
      <c r="G3111" s="11" t="e">
        <v>#N/A</v>
      </c>
      <c r="H3111" s="9" t="s">
        <v>692</v>
      </c>
      <c r="I3111" s="9" t="s">
        <v>31</v>
      </c>
      <c r="J3111" s="9" t="s">
        <v>5161</v>
      </c>
      <c r="K3111" s="10" t="s">
        <v>19</v>
      </c>
      <c r="L3111" s="9" t="s">
        <v>43326</v>
      </c>
      <c r="M3111" s="9" t="s">
        <v>257</v>
      </c>
    </row>
    <row r="3112" ht="22.5" customHeight="1">
      <c r="A3112" s="9" t="s">
        <v>43328</v>
      </c>
      <c r="B3112" s="9" t="s">
        <v>5157</v>
      </c>
      <c r="C3112" s="9" t="s">
        <v>17</v>
      </c>
      <c r="D3112" s="10" t="s">
        <v>19</v>
      </c>
      <c r="E3112" s="9" t="s">
        <v>127</v>
      </c>
      <c r="F3112" s="11" t="e">
        <v>#N/A</v>
      </c>
      <c r="G3112" s="11" t="e">
        <v>#N/A</v>
      </c>
      <c r="H3112" s="9" t="s">
        <v>692</v>
      </c>
      <c r="I3112" s="9" t="s">
        <v>31</v>
      </c>
      <c r="J3112" s="9" t="s">
        <v>5161</v>
      </c>
      <c r="K3112" s="10" t="s">
        <v>19</v>
      </c>
      <c r="L3112" s="9" t="s">
        <v>43330</v>
      </c>
      <c r="M3112" s="9" t="s">
        <v>257</v>
      </c>
    </row>
    <row r="3113" ht="22.5" customHeight="1">
      <c r="A3113" s="9" t="s">
        <v>43331</v>
      </c>
      <c r="B3113" s="9" t="s">
        <v>5157</v>
      </c>
      <c r="C3113" s="9" t="s">
        <v>17</v>
      </c>
      <c r="D3113" s="10" t="s">
        <v>19</v>
      </c>
      <c r="E3113" s="9" t="s">
        <v>127</v>
      </c>
      <c r="F3113" s="11" t="e">
        <v>#N/A</v>
      </c>
      <c r="G3113" s="11" t="e">
        <v>#N/A</v>
      </c>
      <c r="H3113" s="9" t="s">
        <v>692</v>
      </c>
      <c r="I3113" s="9" t="s">
        <v>31</v>
      </c>
      <c r="J3113" s="9" t="s">
        <v>5161</v>
      </c>
      <c r="K3113" s="10" t="s">
        <v>19</v>
      </c>
      <c r="L3113" s="9" t="s">
        <v>43333</v>
      </c>
      <c r="M3113" s="9" t="s">
        <v>257</v>
      </c>
    </row>
    <row r="3114" ht="22.5" customHeight="1">
      <c r="A3114" s="9" t="s">
        <v>43336</v>
      </c>
      <c r="B3114" s="9" t="s">
        <v>5157</v>
      </c>
      <c r="C3114" s="9" t="s">
        <v>17</v>
      </c>
      <c r="D3114" s="10" t="s">
        <v>19</v>
      </c>
      <c r="E3114" s="9" t="s">
        <v>127</v>
      </c>
      <c r="F3114" s="11" t="e">
        <v>#N/A</v>
      </c>
      <c r="G3114" s="11" t="e">
        <v>#N/A</v>
      </c>
      <c r="H3114" s="9" t="s">
        <v>692</v>
      </c>
      <c r="I3114" s="9" t="s">
        <v>31</v>
      </c>
      <c r="J3114" s="9" t="s">
        <v>5161</v>
      </c>
      <c r="K3114" s="10" t="s">
        <v>19</v>
      </c>
      <c r="L3114" s="9" t="s">
        <v>43340</v>
      </c>
      <c r="M3114" s="9" t="s">
        <v>257</v>
      </c>
    </row>
    <row r="3115" ht="22.5" customHeight="1">
      <c r="A3115" s="9" t="s">
        <v>43341</v>
      </c>
      <c r="B3115" s="9" t="s">
        <v>5157</v>
      </c>
      <c r="C3115" s="9" t="s">
        <v>17</v>
      </c>
      <c r="D3115" s="10" t="s">
        <v>19</v>
      </c>
      <c r="E3115" s="9" t="s">
        <v>127</v>
      </c>
      <c r="F3115" s="11" t="e">
        <v>#N/A</v>
      </c>
      <c r="G3115" s="11" t="e">
        <v>#N/A</v>
      </c>
      <c r="H3115" s="9" t="s">
        <v>692</v>
      </c>
      <c r="I3115" s="9" t="s">
        <v>31</v>
      </c>
      <c r="J3115" s="9" t="s">
        <v>5161</v>
      </c>
      <c r="K3115" s="10" t="s">
        <v>19</v>
      </c>
      <c r="L3115" s="9" t="s">
        <v>43343</v>
      </c>
      <c r="M3115" s="9" t="s">
        <v>257</v>
      </c>
    </row>
    <row r="3116" ht="22.5" customHeight="1">
      <c r="A3116" s="9" t="s">
        <v>43344</v>
      </c>
      <c r="B3116" s="9" t="s">
        <v>5157</v>
      </c>
      <c r="C3116" s="9" t="s">
        <v>17</v>
      </c>
      <c r="D3116" s="10" t="s">
        <v>19</v>
      </c>
      <c r="E3116" s="9" t="s">
        <v>127</v>
      </c>
      <c r="F3116" s="11" t="e">
        <v>#N/A</v>
      </c>
      <c r="G3116" s="11" t="e">
        <v>#N/A</v>
      </c>
      <c r="H3116" s="9" t="s">
        <v>692</v>
      </c>
      <c r="I3116" s="9" t="s">
        <v>31</v>
      </c>
      <c r="J3116" s="9" t="s">
        <v>5161</v>
      </c>
      <c r="K3116" s="10" t="s">
        <v>19</v>
      </c>
      <c r="L3116" s="9" t="s">
        <v>43346</v>
      </c>
      <c r="M3116" s="9" t="s">
        <v>257</v>
      </c>
    </row>
    <row r="3117" ht="22.5" customHeight="1">
      <c r="A3117" s="9" t="s">
        <v>43347</v>
      </c>
      <c r="B3117" s="9" t="s">
        <v>5157</v>
      </c>
      <c r="C3117" s="9" t="s">
        <v>17</v>
      </c>
      <c r="D3117" s="10" t="s">
        <v>19</v>
      </c>
      <c r="E3117" s="9" t="s">
        <v>127</v>
      </c>
      <c r="F3117" s="11" t="e">
        <v>#N/A</v>
      </c>
      <c r="G3117" s="11" t="e">
        <v>#N/A</v>
      </c>
      <c r="H3117" s="9" t="s">
        <v>692</v>
      </c>
      <c r="I3117" s="9" t="s">
        <v>31</v>
      </c>
      <c r="J3117" s="9" t="s">
        <v>5161</v>
      </c>
      <c r="K3117" s="10" t="s">
        <v>19</v>
      </c>
      <c r="L3117" s="9" t="s">
        <v>43349</v>
      </c>
      <c r="M3117" s="9" t="s">
        <v>257</v>
      </c>
    </row>
    <row r="3118" ht="22.5" customHeight="1">
      <c r="A3118" s="9" t="s">
        <v>43350</v>
      </c>
      <c r="B3118" s="9" t="s">
        <v>5157</v>
      </c>
      <c r="C3118" s="9" t="s">
        <v>17</v>
      </c>
      <c r="D3118" s="10" t="s">
        <v>19</v>
      </c>
      <c r="E3118" s="9" t="s">
        <v>127</v>
      </c>
      <c r="F3118" s="11" t="e">
        <v>#N/A</v>
      </c>
      <c r="G3118" s="11" t="e">
        <v>#N/A</v>
      </c>
      <c r="H3118" s="9" t="s">
        <v>692</v>
      </c>
      <c r="I3118" s="9" t="s">
        <v>31</v>
      </c>
      <c r="J3118" s="9" t="s">
        <v>5161</v>
      </c>
      <c r="K3118" s="10" t="s">
        <v>19</v>
      </c>
      <c r="L3118" s="9" t="s">
        <v>43352</v>
      </c>
      <c r="M3118" s="9" t="s">
        <v>257</v>
      </c>
    </row>
    <row r="3119" ht="22.5" customHeight="1">
      <c r="A3119" s="9" t="s">
        <v>43353</v>
      </c>
      <c r="B3119" s="9" t="s">
        <v>5157</v>
      </c>
      <c r="C3119" s="9" t="s">
        <v>17</v>
      </c>
      <c r="D3119" s="10" t="s">
        <v>19</v>
      </c>
      <c r="E3119" s="9" t="s">
        <v>127</v>
      </c>
      <c r="F3119" s="11" t="e">
        <v>#N/A</v>
      </c>
      <c r="G3119" s="11" t="e">
        <v>#N/A</v>
      </c>
      <c r="H3119" s="9" t="s">
        <v>692</v>
      </c>
      <c r="I3119" s="9" t="s">
        <v>31</v>
      </c>
      <c r="J3119" s="9" t="s">
        <v>5161</v>
      </c>
      <c r="K3119" s="10" t="s">
        <v>19</v>
      </c>
      <c r="L3119" s="9" t="s">
        <v>43355</v>
      </c>
      <c r="M3119" s="9" t="s">
        <v>257</v>
      </c>
    </row>
    <row r="3120" ht="22.5" customHeight="1">
      <c r="A3120" s="9" t="s">
        <v>43356</v>
      </c>
      <c r="B3120" s="9" t="s">
        <v>5157</v>
      </c>
      <c r="C3120" s="9" t="s">
        <v>17</v>
      </c>
      <c r="D3120" s="10" t="s">
        <v>19</v>
      </c>
      <c r="E3120" s="9" t="s">
        <v>127</v>
      </c>
      <c r="F3120" s="11" t="e">
        <v>#N/A</v>
      </c>
      <c r="G3120" s="11" t="e">
        <v>#N/A</v>
      </c>
      <c r="H3120" s="9" t="s">
        <v>692</v>
      </c>
      <c r="I3120" s="9" t="s">
        <v>31</v>
      </c>
      <c r="J3120" s="9" t="s">
        <v>5161</v>
      </c>
      <c r="K3120" s="10" t="s">
        <v>19</v>
      </c>
      <c r="L3120" s="9" t="s">
        <v>43359</v>
      </c>
      <c r="M3120" s="9" t="s">
        <v>257</v>
      </c>
    </row>
    <row r="3121" ht="22.5" customHeight="1">
      <c r="A3121" s="9" t="s">
        <v>43360</v>
      </c>
      <c r="B3121" s="9" t="s">
        <v>5157</v>
      </c>
      <c r="C3121" s="9" t="s">
        <v>17</v>
      </c>
      <c r="D3121" s="10" t="s">
        <v>19</v>
      </c>
      <c r="E3121" s="9" t="s">
        <v>127</v>
      </c>
      <c r="F3121" s="11" t="e">
        <v>#N/A</v>
      </c>
      <c r="G3121" s="11" t="e">
        <v>#N/A</v>
      </c>
      <c r="H3121" s="9" t="s">
        <v>692</v>
      </c>
      <c r="I3121" s="9" t="s">
        <v>31</v>
      </c>
      <c r="J3121" s="9" t="s">
        <v>5161</v>
      </c>
      <c r="K3121" s="10" t="s">
        <v>19</v>
      </c>
      <c r="L3121" s="9" t="s">
        <v>43363</v>
      </c>
      <c r="M3121" s="9" t="s">
        <v>257</v>
      </c>
    </row>
    <row r="3122" ht="22.5" customHeight="1">
      <c r="A3122" s="9" t="s">
        <v>43364</v>
      </c>
      <c r="B3122" s="9" t="s">
        <v>5157</v>
      </c>
      <c r="C3122" s="9" t="s">
        <v>17</v>
      </c>
      <c r="D3122" s="10" t="s">
        <v>19</v>
      </c>
      <c r="E3122" s="9" t="s">
        <v>127</v>
      </c>
      <c r="F3122" s="11" t="e">
        <v>#N/A</v>
      </c>
      <c r="G3122" s="11" t="e">
        <v>#N/A</v>
      </c>
      <c r="H3122" s="9" t="s">
        <v>692</v>
      </c>
      <c r="I3122" s="9" t="s">
        <v>31</v>
      </c>
      <c r="J3122" s="9" t="s">
        <v>5161</v>
      </c>
      <c r="K3122" s="10" t="s">
        <v>19</v>
      </c>
      <c r="L3122" s="9" t="s">
        <v>43366</v>
      </c>
      <c r="M3122" s="9" t="s">
        <v>257</v>
      </c>
    </row>
    <row r="3123" ht="22.5" customHeight="1">
      <c r="A3123" s="9" t="s">
        <v>43367</v>
      </c>
      <c r="B3123" s="9" t="s">
        <v>5157</v>
      </c>
      <c r="C3123" s="9" t="s">
        <v>17</v>
      </c>
      <c r="D3123" s="10" t="s">
        <v>19</v>
      </c>
      <c r="E3123" s="9" t="s">
        <v>127</v>
      </c>
      <c r="F3123" s="11" t="e">
        <v>#N/A</v>
      </c>
      <c r="G3123" s="11" t="e">
        <v>#N/A</v>
      </c>
      <c r="H3123" s="9" t="s">
        <v>692</v>
      </c>
      <c r="I3123" s="9" t="s">
        <v>31</v>
      </c>
      <c r="J3123" s="9" t="s">
        <v>5161</v>
      </c>
      <c r="K3123" s="10" t="s">
        <v>19</v>
      </c>
      <c r="L3123" s="9" t="s">
        <v>43369</v>
      </c>
      <c r="M3123" s="9" t="s">
        <v>257</v>
      </c>
    </row>
    <row r="3124" ht="22.5" customHeight="1">
      <c r="A3124" s="9" t="s">
        <v>43372</v>
      </c>
      <c r="B3124" s="9" t="s">
        <v>5157</v>
      </c>
      <c r="C3124" s="9" t="s">
        <v>17</v>
      </c>
      <c r="D3124" s="10" t="s">
        <v>19</v>
      </c>
      <c r="E3124" s="9" t="s">
        <v>127</v>
      </c>
      <c r="F3124" s="11" t="e">
        <v>#N/A</v>
      </c>
      <c r="G3124" s="11" t="e">
        <v>#N/A</v>
      </c>
      <c r="H3124" s="9" t="s">
        <v>692</v>
      </c>
      <c r="I3124" s="9" t="s">
        <v>31</v>
      </c>
      <c r="J3124" s="9" t="s">
        <v>5161</v>
      </c>
      <c r="K3124" s="10" t="s">
        <v>19</v>
      </c>
      <c r="L3124" s="9" t="s">
        <v>43374</v>
      </c>
      <c r="M3124" s="9" t="s">
        <v>257</v>
      </c>
    </row>
    <row r="3125" ht="22.5" customHeight="1">
      <c r="A3125" s="9" t="s">
        <v>43375</v>
      </c>
      <c r="B3125" s="9" t="s">
        <v>5157</v>
      </c>
      <c r="C3125" s="9" t="s">
        <v>17</v>
      </c>
      <c r="D3125" s="10" t="s">
        <v>19</v>
      </c>
      <c r="E3125" s="9" t="s">
        <v>127</v>
      </c>
      <c r="F3125" s="11" t="e">
        <v>#N/A</v>
      </c>
      <c r="G3125" s="11" t="e">
        <v>#N/A</v>
      </c>
      <c r="H3125" s="9" t="s">
        <v>692</v>
      </c>
      <c r="I3125" s="9" t="s">
        <v>31</v>
      </c>
      <c r="J3125" s="9" t="s">
        <v>5161</v>
      </c>
      <c r="K3125" s="10" t="s">
        <v>19</v>
      </c>
      <c r="L3125" s="9" t="s">
        <v>43376</v>
      </c>
      <c r="M3125" s="9" t="s">
        <v>257</v>
      </c>
    </row>
    <row r="3126" ht="22.5" customHeight="1">
      <c r="A3126" s="9" t="s">
        <v>43378</v>
      </c>
      <c r="B3126" s="9" t="s">
        <v>5157</v>
      </c>
      <c r="C3126" s="9" t="s">
        <v>17</v>
      </c>
      <c r="D3126" s="10" t="s">
        <v>19</v>
      </c>
      <c r="E3126" s="9" t="s">
        <v>127</v>
      </c>
      <c r="F3126" s="11" t="e">
        <v>#N/A</v>
      </c>
      <c r="G3126" s="11" t="e">
        <v>#N/A</v>
      </c>
      <c r="H3126" s="9" t="s">
        <v>692</v>
      </c>
      <c r="I3126" s="9" t="s">
        <v>31</v>
      </c>
      <c r="J3126" s="9" t="s">
        <v>5161</v>
      </c>
      <c r="K3126" s="10" t="s">
        <v>19</v>
      </c>
      <c r="L3126" s="9" t="s">
        <v>43380</v>
      </c>
      <c r="M3126" s="9" t="s">
        <v>257</v>
      </c>
    </row>
    <row r="3127" ht="22.5" customHeight="1">
      <c r="A3127" s="9" t="s">
        <v>43381</v>
      </c>
      <c r="B3127" s="9" t="s">
        <v>5157</v>
      </c>
      <c r="C3127" s="9" t="s">
        <v>17</v>
      </c>
      <c r="D3127" s="10" t="s">
        <v>19</v>
      </c>
      <c r="E3127" s="9" t="s">
        <v>127</v>
      </c>
      <c r="F3127" s="11" t="e">
        <v>#N/A</v>
      </c>
      <c r="G3127" s="11" t="e">
        <v>#N/A</v>
      </c>
      <c r="H3127" s="9" t="s">
        <v>692</v>
      </c>
      <c r="I3127" s="9" t="s">
        <v>31</v>
      </c>
      <c r="J3127" s="9" t="s">
        <v>5161</v>
      </c>
      <c r="K3127" s="10" t="s">
        <v>19</v>
      </c>
      <c r="L3127" s="9" t="s">
        <v>43384</v>
      </c>
      <c r="M3127" s="9" t="s">
        <v>257</v>
      </c>
    </row>
    <row r="3128" ht="22.5" customHeight="1">
      <c r="A3128" s="9" t="s">
        <v>43386</v>
      </c>
      <c r="B3128" s="9" t="s">
        <v>5157</v>
      </c>
      <c r="C3128" s="9" t="s">
        <v>17</v>
      </c>
      <c r="D3128" s="10" t="s">
        <v>19</v>
      </c>
      <c r="E3128" s="9" t="s">
        <v>127</v>
      </c>
      <c r="F3128" s="11" t="e">
        <v>#N/A</v>
      </c>
      <c r="G3128" s="11" t="e">
        <v>#N/A</v>
      </c>
      <c r="H3128" s="9" t="s">
        <v>692</v>
      </c>
      <c r="I3128" s="9" t="s">
        <v>31</v>
      </c>
      <c r="J3128" s="9" t="s">
        <v>5161</v>
      </c>
      <c r="K3128" s="10" t="s">
        <v>19</v>
      </c>
      <c r="L3128" s="9" t="s">
        <v>43387</v>
      </c>
      <c r="M3128" s="9" t="s">
        <v>257</v>
      </c>
    </row>
    <row r="3129" ht="22.5" customHeight="1">
      <c r="A3129" s="9" t="s">
        <v>43388</v>
      </c>
      <c r="B3129" s="9" t="s">
        <v>5157</v>
      </c>
      <c r="C3129" s="9" t="s">
        <v>17</v>
      </c>
      <c r="D3129" s="10" t="s">
        <v>19</v>
      </c>
      <c r="E3129" s="9" t="s">
        <v>127</v>
      </c>
      <c r="F3129" s="11" t="e">
        <v>#N/A</v>
      </c>
      <c r="G3129" s="11" t="e">
        <v>#N/A</v>
      </c>
      <c r="H3129" s="9" t="s">
        <v>692</v>
      </c>
      <c r="I3129" s="9" t="s">
        <v>31</v>
      </c>
      <c r="J3129" s="9" t="s">
        <v>5161</v>
      </c>
      <c r="K3129" s="10" t="s">
        <v>19</v>
      </c>
      <c r="L3129" s="9" t="s">
        <v>43392</v>
      </c>
      <c r="M3129" s="9" t="s">
        <v>257</v>
      </c>
    </row>
    <row r="3130" ht="22.5" customHeight="1">
      <c r="A3130" s="9" t="s">
        <v>43393</v>
      </c>
      <c r="B3130" s="9" t="s">
        <v>5157</v>
      </c>
      <c r="C3130" s="9" t="s">
        <v>17</v>
      </c>
      <c r="D3130" s="10" t="s">
        <v>19</v>
      </c>
      <c r="E3130" s="9" t="s">
        <v>127</v>
      </c>
      <c r="F3130" s="11" t="e">
        <v>#N/A</v>
      </c>
      <c r="G3130" s="11" t="e">
        <v>#N/A</v>
      </c>
      <c r="H3130" s="9" t="s">
        <v>692</v>
      </c>
      <c r="I3130" s="9" t="s">
        <v>31</v>
      </c>
      <c r="J3130" s="9" t="s">
        <v>5161</v>
      </c>
      <c r="K3130" s="10" t="s">
        <v>19</v>
      </c>
      <c r="L3130" s="9" t="s">
        <v>43396</v>
      </c>
      <c r="M3130" s="9" t="s">
        <v>257</v>
      </c>
    </row>
    <row r="3131" ht="22.5" customHeight="1">
      <c r="A3131" s="9" t="s">
        <v>43397</v>
      </c>
      <c r="B3131" s="9" t="s">
        <v>5157</v>
      </c>
      <c r="C3131" s="9" t="s">
        <v>17</v>
      </c>
      <c r="D3131" s="10" t="s">
        <v>19</v>
      </c>
      <c r="E3131" s="9" t="s">
        <v>127</v>
      </c>
      <c r="F3131" s="11" t="e">
        <v>#N/A</v>
      </c>
      <c r="G3131" s="11" t="e">
        <v>#N/A</v>
      </c>
      <c r="H3131" s="9" t="s">
        <v>692</v>
      </c>
      <c r="I3131" s="9" t="s">
        <v>31</v>
      </c>
      <c r="J3131" s="9" t="s">
        <v>5161</v>
      </c>
      <c r="K3131" s="10" t="s">
        <v>19</v>
      </c>
      <c r="L3131" s="9" t="s">
        <v>43398</v>
      </c>
      <c r="M3131" s="9" t="s">
        <v>257</v>
      </c>
    </row>
    <row r="3132" ht="22.5" customHeight="1">
      <c r="A3132" s="9" t="s">
        <v>43399</v>
      </c>
      <c r="B3132" s="9" t="s">
        <v>5157</v>
      </c>
      <c r="C3132" s="9" t="s">
        <v>17</v>
      </c>
      <c r="D3132" s="10" t="s">
        <v>19</v>
      </c>
      <c r="E3132" s="9" t="s">
        <v>127</v>
      </c>
      <c r="F3132" s="11" t="e">
        <v>#N/A</v>
      </c>
      <c r="G3132" s="11" t="e">
        <v>#N/A</v>
      </c>
      <c r="H3132" s="9" t="s">
        <v>692</v>
      </c>
      <c r="I3132" s="9" t="s">
        <v>31</v>
      </c>
      <c r="J3132" s="9" t="s">
        <v>5161</v>
      </c>
      <c r="K3132" s="10" t="s">
        <v>19</v>
      </c>
      <c r="L3132" s="9" t="s">
        <v>43402</v>
      </c>
      <c r="M3132" s="9" t="s">
        <v>257</v>
      </c>
    </row>
    <row r="3133" ht="22.5" customHeight="1">
      <c r="A3133" s="9" t="s">
        <v>43404</v>
      </c>
      <c r="B3133" s="9" t="s">
        <v>5157</v>
      </c>
      <c r="C3133" s="9" t="s">
        <v>17</v>
      </c>
      <c r="D3133" s="10" t="s">
        <v>19</v>
      </c>
      <c r="E3133" s="9" t="s">
        <v>127</v>
      </c>
      <c r="F3133" s="11" t="e">
        <v>#N/A</v>
      </c>
      <c r="G3133" s="11" t="e">
        <v>#N/A</v>
      </c>
      <c r="H3133" s="9" t="s">
        <v>692</v>
      </c>
      <c r="I3133" s="9" t="s">
        <v>31</v>
      </c>
      <c r="J3133" s="9" t="s">
        <v>5161</v>
      </c>
      <c r="K3133" s="10" t="s">
        <v>19</v>
      </c>
      <c r="L3133" s="9" t="s">
        <v>43405</v>
      </c>
      <c r="M3133" s="9" t="s">
        <v>257</v>
      </c>
    </row>
    <row r="3134" ht="22.5" customHeight="1">
      <c r="A3134" s="9" t="s">
        <v>43406</v>
      </c>
      <c r="B3134" s="9" t="s">
        <v>5157</v>
      </c>
      <c r="C3134" s="9" t="s">
        <v>17</v>
      </c>
      <c r="D3134" s="10" t="s">
        <v>19</v>
      </c>
      <c r="E3134" s="9" t="s">
        <v>127</v>
      </c>
      <c r="F3134" s="11" t="e">
        <v>#N/A</v>
      </c>
      <c r="G3134" s="11" t="e">
        <v>#N/A</v>
      </c>
      <c r="H3134" s="9" t="s">
        <v>692</v>
      </c>
      <c r="I3134" s="9" t="s">
        <v>31</v>
      </c>
      <c r="J3134" s="9" t="s">
        <v>5161</v>
      </c>
      <c r="K3134" s="10" t="s">
        <v>19</v>
      </c>
      <c r="L3134" s="9" t="s">
        <v>43411</v>
      </c>
      <c r="M3134" s="9" t="s">
        <v>257</v>
      </c>
    </row>
    <row r="3135" ht="22.5" customHeight="1">
      <c r="A3135" s="9" t="s">
        <v>43412</v>
      </c>
      <c r="B3135" s="9" t="s">
        <v>5157</v>
      </c>
      <c r="C3135" s="9" t="s">
        <v>17</v>
      </c>
      <c r="D3135" s="10" t="s">
        <v>19</v>
      </c>
      <c r="E3135" s="9" t="s">
        <v>127</v>
      </c>
      <c r="F3135" s="11" t="e">
        <v>#N/A</v>
      </c>
      <c r="G3135" s="11" t="e">
        <v>#N/A</v>
      </c>
      <c r="H3135" s="9" t="s">
        <v>692</v>
      </c>
      <c r="I3135" s="9" t="s">
        <v>31</v>
      </c>
      <c r="J3135" s="9" t="s">
        <v>5161</v>
      </c>
      <c r="K3135" s="10" t="s">
        <v>19</v>
      </c>
      <c r="L3135" s="9" t="s">
        <v>43414</v>
      </c>
      <c r="M3135" s="9" t="s">
        <v>257</v>
      </c>
    </row>
    <row r="3136" ht="22.5" customHeight="1">
      <c r="A3136" s="9" t="s">
        <v>43415</v>
      </c>
      <c r="B3136" s="9" t="s">
        <v>5157</v>
      </c>
      <c r="C3136" s="9" t="s">
        <v>17</v>
      </c>
      <c r="D3136" s="10" t="s">
        <v>19</v>
      </c>
      <c r="E3136" s="9" t="s">
        <v>127</v>
      </c>
      <c r="F3136" s="11" t="e">
        <v>#N/A</v>
      </c>
      <c r="G3136" s="11" t="e">
        <v>#N/A</v>
      </c>
      <c r="H3136" s="9" t="s">
        <v>692</v>
      </c>
      <c r="I3136" s="9" t="s">
        <v>31</v>
      </c>
      <c r="J3136" s="9" t="s">
        <v>5161</v>
      </c>
      <c r="K3136" s="10" t="s">
        <v>19</v>
      </c>
      <c r="L3136" s="9" t="s">
        <v>43418</v>
      </c>
      <c r="M3136" s="9" t="s">
        <v>257</v>
      </c>
    </row>
    <row r="3137" ht="22.5" customHeight="1">
      <c r="A3137" s="9" t="s">
        <v>43419</v>
      </c>
      <c r="B3137" s="9" t="s">
        <v>5157</v>
      </c>
      <c r="C3137" s="9" t="s">
        <v>17</v>
      </c>
      <c r="D3137" s="10" t="s">
        <v>19</v>
      </c>
      <c r="E3137" s="9" t="s">
        <v>127</v>
      </c>
      <c r="F3137" s="11" t="e">
        <v>#N/A</v>
      </c>
      <c r="G3137" s="11" t="e">
        <v>#N/A</v>
      </c>
      <c r="H3137" s="9" t="s">
        <v>692</v>
      </c>
      <c r="I3137" s="9" t="s">
        <v>31</v>
      </c>
      <c r="J3137" s="9" t="s">
        <v>5161</v>
      </c>
      <c r="K3137" s="10" t="s">
        <v>19</v>
      </c>
      <c r="L3137" s="9" t="s">
        <v>43421</v>
      </c>
      <c r="M3137" s="9" t="s">
        <v>257</v>
      </c>
    </row>
    <row r="3138" ht="22.5" customHeight="1">
      <c r="A3138" s="9" t="s">
        <v>43422</v>
      </c>
      <c r="B3138" s="9" t="s">
        <v>5468</v>
      </c>
      <c r="C3138" s="9" t="s">
        <v>17</v>
      </c>
      <c r="D3138" s="10" t="s">
        <v>19</v>
      </c>
      <c r="E3138" s="9" t="s">
        <v>20</v>
      </c>
      <c r="F3138" s="11" t="e">
        <v>#N/A</v>
      </c>
      <c r="G3138" s="11" t="e">
        <v>#N/A</v>
      </c>
      <c r="H3138" s="9" t="s">
        <v>692</v>
      </c>
      <c r="I3138" s="9" t="s">
        <v>57</v>
      </c>
      <c r="J3138" s="9" t="s">
        <v>5471</v>
      </c>
      <c r="K3138" s="10" t="s">
        <v>19</v>
      </c>
      <c r="L3138" s="9" t="s">
        <v>43430</v>
      </c>
      <c r="M3138" s="9" t="s">
        <v>257</v>
      </c>
    </row>
    <row r="3139" ht="22.5" customHeight="1">
      <c r="A3139" s="9" t="s">
        <v>43431</v>
      </c>
      <c r="B3139" s="9" t="s">
        <v>43432</v>
      </c>
      <c r="C3139" s="9" t="s">
        <v>17</v>
      </c>
      <c r="D3139" s="10" t="s">
        <v>19</v>
      </c>
      <c r="E3139" s="9" t="s">
        <v>20</v>
      </c>
      <c r="F3139" s="11" t="e">
        <v>#N/A</v>
      </c>
      <c r="G3139" s="11" t="e">
        <v>#N/A</v>
      </c>
      <c r="H3139" s="9" t="s">
        <v>692</v>
      </c>
      <c r="I3139" s="9" t="s">
        <v>23</v>
      </c>
      <c r="J3139" s="9" t="s">
        <v>5719</v>
      </c>
      <c r="K3139" s="10" t="s">
        <v>19</v>
      </c>
      <c r="L3139" s="9" t="s">
        <v>43446</v>
      </c>
      <c r="M3139" s="9" t="s">
        <v>27</v>
      </c>
    </row>
    <row r="3140" ht="22.5" customHeight="1">
      <c r="A3140" s="9" t="s">
        <v>43448</v>
      </c>
      <c r="B3140" s="9" t="s">
        <v>5468</v>
      </c>
      <c r="C3140" s="9" t="s">
        <v>17</v>
      </c>
      <c r="D3140" s="10" t="s">
        <v>19</v>
      </c>
      <c r="E3140" s="9" t="s">
        <v>20</v>
      </c>
      <c r="F3140" s="11" t="e">
        <v>#N/A</v>
      </c>
      <c r="G3140" s="11" t="e">
        <v>#N/A</v>
      </c>
      <c r="H3140" s="9" t="s">
        <v>692</v>
      </c>
      <c r="I3140" s="9" t="s">
        <v>57</v>
      </c>
      <c r="J3140" s="9" t="s">
        <v>5471</v>
      </c>
      <c r="K3140" s="10" t="s">
        <v>19</v>
      </c>
      <c r="L3140" s="9" t="s">
        <v>43453</v>
      </c>
      <c r="M3140" s="9" t="s">
        <v>257</v>
      </c>
    </row>
    <row r="3141" ht="22.5" customHeight="1">
      <c r="A3141" s="9" t="s">
        <v>642</v>
      </c>
      <c r="B3141" s="9" t="s">
        <v>19968</v>
      </c>
      <c r="C3141" s="9" t="s">
        <v>17</v>
      </c>
      <c r="D3141" s="10" t="s">
        <v>19</v>
      </c>
      <c r="E3141" s="9" t="s">
        <v>127</v>
      </c>
      <c r="F3141" s="11" t="e">
        <v>#N/A</v>
      </c>
      <c r="G3141" s="11" t="e">
        <v>#N/A</v>
      </c>
      <c r="H3141" s="9" t="s">
        <v>692</v>
      </c>
      <c r="I3141" s="9" t="s">
        <v>23</v>
      </c>
      <c r="J3141" s="9" t="s">
        <v>19971</v>
      </c>
      <c r="K3141" s="10" t="s">
        <v>19</v>
      </c>
      <c r="L3141" s="9" t="s">
        <v>43457</v>
      </c>
      <c r="M3141" s="9" t="s">
        <v>27</v>
      </c>
    </row>
    <row r="3142" ht="22.5" customHeight="1">
      <c r="A3142" s="9" t="s">
        <v>43458</v>
      </c>
      <c r="B3142" s="9" t="s">
        <v>5468</v>
      </c>
      <c r="C3142" s="9" t="s">
        <v>17</v>
      </c>
      <c r="D3142" s="10" t="s">
        <v>19</v>
      </c>
      <c r="E3142" s="9" t="s">
        <v>20</v>
      </c>
      <c r="F3142" s="11" t="e">
        <v>#N/A</v>
      </c>
      <c r="G3142" s="11" t="e">
        <v>#N/A</v>
      </c>
      <c r="H3142" s="9" t="s">
        <v>692</v>
      </c>
      <c r="I3142" s="9" t="s">
        <v>57</v>
      </c>
      <c r="J3142" s="9" t="s">
        <v>5471</v>
      </c>
      <c r="K3142" s="10" t="s">
        <v>19</v>
      </c>
      <c r="L3142" s="9" t="s">
        <v>43464</v>
      </c>
      <c r="M3142" s="9" t="s">
        <v>257</v>
      </c>
    </row>
    <row r="3143" ht="22.5" customHeight="1">
      <c r="A3143" s="9" t="s">
        <v>17307</v>
      </c>
      <c r="B3143" s="9" t="s">
        <v>19968</v>
      </c>
      <c r="C3143" s="9" t="s">
        <v>17</v>
      </c>
      <c r="D3143" s="10" t="s">
        <v>19</v>
      </c>
      <c r="E3143" s="9" t="s">
        <v>20</v>
      </c>
      <c r="F3143" s="11" t="e">
        <v>#N/A</v>
      </c>
      <c r="G3143" s="11" t="e">
        <v>#N/A</v>
      </c>
      <c r="H3143" s="9" t="s">
        <v>692</v>
      </c>
      <c r="I3143" s="9" t="s">
        <v>23</v>
      </c>
      <c r="J3143" s="9" t="s">
        <v>19971</v>
      </c>
      <c r="K3143" s="10" t="s">
        <v>19</v>
      </c>
      <c r="L3143" s="9" t="s">
        <v>43467</v>
      </c>
      <c r="M3143" s="9" t="s">
        <v>27</v>
      </c>
    </row>
    <row r="3144" ht="22.5" customHeight="1">
      <c r="A3144" s="9" t="s">
        <v>43469</v>
      </c>
      <c r="B3144" s="9" t="s">
        <v>5468</v>
      </c>
      <c r="C3144" s="9" t="s">
        <v>17</v>
      </c>
      <c r="D3144" s="10" t="s">
        <v>19</v>
      </c>
      <c r="E3144" s="9" t="s">
        <v>20</v>
      </c>
      <c r="F3144" s="11" t="e">
        <v>#N/A</v>
      </c>
      <c r="G3144" s="11" t="e">
        <v>#N/A</v>
      </c>
      <c r="H3144" s="9" t="s">
        <v>692</v>
      </c>
      <c r="I3144" s="9" t="s">
        <v>57</v>
      </c>
      <c r="J3144" s="9" t="s">
        <v>5471</v>
      </c>
      <c r="K3144" s="10" t="s">
        <v>19</v>
      </c>
      <c r="L3144" s="9" t="s">
        <v>43474</v>
      </c>
      <c r="M3144" s="9" t="s">
        <v>257</v>
      </c>
    </row>
    <row r="3145" ht="22.5" customHeight="1">
      <c r="A3145" s="9" t="s">
        <v>43476</v>
      </c>
      <c r="B3145" s="9" t="s">
        <v>19968</v>
      </c>
      <c r="C3145" s="9" t="s">
        <v>17</v>
      </c>
      <c r="D3145" s="10" t="s">
        <v>19</v>
      </c>
      <c r="E3145" s="9" t="s">
        <v>127</v>
      </c>
      <c r="F3145" s="11" t="e">
        <v>#N/A</v>
      </c>
      <c r="G3145" s="11" t="e">
        <v>#N/A</v>
      </c>
      <c r="H3145" s="9" t="s">
        <v>692</v>
      </c>
      <c r="I3145" s="9" t="s">
        <v>50</v>
      </c>
      <c r="J3145" s="9" t="s">
        <v>19971</v>
      </c>
      <c r="K3145" s="10" t="s">
        <v>19</v>
      </c>
      <c r="L3145" s="9" t="s">
        <v>43479</v>
      </c>
      <c r="M3145" s="9" t="s">
        <v>27</v>
      </c>
    </row>
    <row r="3146" ht="22.5" customHeight="1">
      <c r="A3146" s="9" t="s">
        <v>43480</v>
      </c>
      <c r="B3146" s="9" t="s">
        <v>43482</v>
      </c>
      <c r="C3146" s="9" t="s">
        <v>17</v>
      </c>
      <c r="D3146" s="10" t="s">
        <v>19</v>
      </c>
      <c r="E3146" s="9" t="s">
        <v>20</v>
      </c>
      <c r="F3146" s="11" t="e">
        <v>#N/A</v>
      </c>
      <c r="G3146" s="11" t="e">
        <v>#N/A</v>
      </c>
      <c r="H3146" s="9" t="s">
        <v>692</v>
      </c>
      <c r="I3146" s="9" t="s">
        <v>23</v>
      </c>
      <c r="J3146" s="9" t="s">
        <v>329</v>
      </c>
      <c r="K3146" s="10" t="s">
        <v>19</v>
      </c>
      <c r="L3146" s="9" t="s">
        <v>43485</v>
      </c>
      <c r="M3146" s="9" t="s">
        <v>35</v>
      </c>
    </row>
    <row r="3147" ht="22.5" customHeight="1">
      <c r="A3147" s="9" t="s">
        <v>43486</v>
      </c>
      <c r="B3147" s="9" t="s">
        <v>43487</v>
      </c>
      <c r="C3147" s="9" t="s">
        <v>17</v>
      </c>
      <c r="D3147" s="10" t="s">
        <v>19</v>
      </c>
      <c r="E3147" s="9" t="s">
        <v>20</v>
      </c>
      <c r="F3147" s="11" t="e">
        <v>#N/A</v>
      </c>
      <c r="G3147" s="11" t="e">
        <v>#N/A</v>
      </c>
      <c r="H3147" s="9" t="s">
        <v>692</v>
      </c>
      <c r="I3147" s="9" t="s">
        <v>50</v>
      </c>
      <c r="J3147" s="9" t="s">
        <v>1814</v>
      </c>
      <c r="K3147" s="10" t="s">
        <v>19</v>
      </c>
      <c r="L3147" s="9" t="s">
        <v>43489</v>
      </c>
      <c r="M3147" s="9" t="s">
        <v>27</v>
      </c>
    </row>
    <row r="3148" ht="22.5" customHeight="1">
      <c r="A3148" s="9" t="s">
        <v>43490</v>
      </c>
      <c r="B3148" s="9" t="s">
        <v>43487</v>
      </c>
      <c r="C3148" s="9" t="s">
        <v>17</v>
      </c>
      <c r="D3148" s="10" t="s">
        <v>19</v>
      </c>
      <c r="E3148" s="9" t="s">
        <v>20</v>
      </c>
      <c r="F3148" s="11" t="e">
        <v>#N/A</v>
      </c>
      <c r="G3148" s="11" t="e">
        <v>#N/A</v>
      </c>
      <c r="H3148" s="9" t="s">
        <v>692</v>
      </c>
      <c r="I3148" s="9" t="s">
        <v>57</v>
      </c>
      <c r="J3148" s="9" t="s">
        <v>1814</v>
      </c>
      <c r="K3148" s="10" t="s">
        <v>19</v>
      </c>
      <c r="L3148" s="9" t="s">
        <v>43493</v>
      </c>
      <c r="M3148" s="9" t="s">
        <v>27</v>
      </c>
    </row>
    <row r="3149" ht="22.5" customHeight="1">
      <c r="A3149" s="9" t="s">
        <v>43495</v>
      </c>
      <c r="B3149" s="9" t="s">
        <v>19968</v>
      </c>
      <c r="C3149" s="9" t="s">
        <v>17</v>
      </c>
      <c r="D3149" s="10" t="s">
        <v>19</v>
      </c>
      <c r="E3149" s="9" t="s">
        <v>20</v>
      </c>
      <c r="F3149" s="11" t="e">
        <v>#N/A</v>
      </c>
      <c r="G3149" s="11" t="e">
        <v>#N/A</v>
      </c>
      <c r="H3149" s="9" t="s">
        <v>692</v>
      </c>
      <c r="I3149" s="9" t="s">
        <v>23</v>
      </c>
      <c r="J3149" s="9" t="s">
        <v>19971</v>
      </c>
      <c r="K3149" s="9" t="s">
        <v>19973</v>
      </c>
      <c r="L3149" s="9" t="s">
        <v>43496</v>
      </c>
      <c r="M3149" s="9" t="s">
        <v>27</v>
      </c>
    </row>
    <row r="3150" ht="22.5" customHeight="1">
      <c r="A3150" s="9" t="s">
        <v>43497</v>
      </c>
      <c r="B3150" s="9" t="s">
        <v>5468</v>
      </c>
      <c r="C3150" s="9" t="s">
        <v>17</v>
      </c>
      <c r="D3150" s="10" t="s">
        <v>19</v>
      </c>
      <c r="E3150" s="9" t="s">
        <v>20</v>
      </c>
      <c r="F3150" s="11" t="e">
        <v>#N/A</v>
      </c>
      <c r="G3150" s="11" t="e">
        <v>#N/A</v>
      </c>
      <c r="H3150" s="9" t="s">
        <v>692</v>
      </c>
      <c r="I3150" s="9" t="s">
        <v>57</v>
      </c>
      <c r="J3150" s="9" t="s">
        <v>5471</v>
      </c>
      <c r="K3150" s="10" t="s">
        <v>19</v>
      </c>
      <c r="L3150" s="9" t="s">
        <v>43498</v>
      </c>
      <c r="M3150" s="9" t="s">
        <v>257</v>
      </c>
    </row>
    <row r="3151" ht="22.5" customHeight="1">
      <c r="A3151" s="9" t="s">
        <v>43495</v>
      </c>
      <c r="B3151" s="9" t="s">
        <v>19968</v>
      </c>
      <c r="C3151" s="9" t="s">
        <v>17</v>
      </c>
      <c r="D3151" s="10" t="s">
        <v>19</v>
      </c>
      <c r="E3151" s="9" t="s">
        <v>21</v>
      </c>
      <c r="F3151" s="11" t="e">
        <v>#N/A</v>
      </c>
      <c r="G3151" s="11" t="e">
        <v>#N/A</v>
      </c>
      <c r="H3151" s="9" t="s">
        <v>692</v>
      </c>
      <c r="I3151" s="9" t="s">
        <v>23</v>
      </c>
      <c r="J3151" s="9" t="s">
        <v>19971</v>
      </c>
      <c r="K3151" s="9" t="s">
        <v>43500</v>
      </c>
      <c r="L3151" s="9" t="s">
        <v>43502</v>
      </c>
      <c r="M3151" s="9" t="s">
        <v>27</v>
      </c>
    </row>
    <row r="3152" ht="22.5" customHeight="1">
      <c r="A3152" s="9" t="s">
        <v>43503</v>
      </c>
      <c r="B3152" s="9" t="s">
        <v>43432</v>
      </c>
      <c r="C3152" s="9" t="s">
        <v>17</v>
      </c>
      <c r="D3152" s="10" t="s">
        <v>19</v>
      </c>
      <c r="E3152" s="9" t="s">
        <v>117</v>
      </c>
      <c r="F3152" s="11" t="e">
        <v>#N/A</v>
      </c>
      <c r="G3152" s="11" t="e">
        <v>#N/A</v>
      </c>
      <c r="H3152" s="9" t="s">
        <v>692</v>
      </c>
      <c r="I3152" s="9" t="s">
        <v>3369</v>
      </c>
      <c r="J3152" s="9" t="s">
        <v>5719</v>
      </c>
      <c r="K3152" s="10" t="s">
        <v>19</v>
      </c>
      <c r="L3152" s="9" t="s">
        <v>43507</v>
      </c>
      <c r="M3152" s="9" t="s">
        <v>27</v>
      </c>
    </row>
    <row r="3153" ht="22.5" customHeight="1">
      <c r="A3153" s="9" t="s">
        <v>43509</v>
      </c>
      <c r="B3153" s="9" t="s">
        <v>5468</v>
      </c>
      <c r="C3153" s="9" t="s">
        <v>17</v>
      </c>
      <c r="D3153" s="10" t="s">
        <v>19</v>
      </c>
      <c r="E3153" s="9" t="s">
        <v>20</v>
      </c>
      <c r="F3153" s="11" t="e">
        <v>#N/A</v>
      </c>
      <c r="G3153" s="11" t="e">
        <v>#N/A</v>
      </c>
      <c r="H3153" s="9" t="s">
        <v>692</v>
      </c>
      <c r="I3153" s="9" t="s">
        <v>57</v>
      </c>
      <c r="J3153" s="9" t="s">
        <v>5471</v>
      </c>
      <c r="K3153" s="10" t="s">
        <v>19</v>
      </c>
      <c r="L3153" s="9" t="s">
        <v>43512</v>
      </c>
      <c r="M3153" s="9" t="s">
        <v>257</v>
      </c>
    </row>
    <row r="3154" ht="22.5" customHeight="1">
      <c r="A3154" s="9" t="s">
        <v>43513</v>
      </c>
      <c r="B3154" s="9" t="s">
        <v>5468</v>
      </c>
      <c r="C3154" s="9" t="s">
        <v>17</v>
      </c>
      <c r="D3154" s="10" t="s">
        <v>19</v>
      </c>
      <c r="E3154" s="9" t="s">
        <v>20</v>
      </c>
      <c r="F3154" s="11" t="e">
        <v>#N/A</v>
      </c>
      <c r="G3154" s="11" t="e">
        <v>#N/A</v>
      </c>
      <c r="H3154" s="9" t="s">
        <v>692</v>
      </c>
      <c r="I3154" s="9" t="s">
        <v>57</v>
      </c>
      <c r="J3154" s="9" t="s">
        <v>5471</v>
      </c>
      <c r="K3154" s="10" t="s">
        <v>19</v>
      </c>
      <c r="L3154" s="9" t="s">
        <v>43516</v>
      </c>
      <c r="M3154" s="9" t="s">
        <v>257</v>
      </c>
    </row>
    <row r="3155" ht="22.5" customHeight="1">
      <c r="A3155" s="9" t="s">
        <v>3188</v>
      </c>
      <c r="B3155" s="9" t="s">
        <v>4070</v>
      </c>
      <c r="C3155" s="9" t="s">
        <v>17</v>
      </c>
      <c r="D3155" s="10" t="s">
        <v>19</v>
      </c>
      <c r="E3155" s="9" t="s">
        <v>21</v>
      </c>
      <c r="F3155" s="11" t="e">
        <v>#N/A</v>
      </c>
      <c r="G3155" s="11" t="e">
        <v>#N/A</v>
      </c>
      <c r="H3155" s="9" t="s">
        <v>692</v>
      </c>
      <c r="I3155" s="9" t="s">
        <v>57</v>
      </c>
      <c r="J3155" s="9" t="s">
        <v>488</v>
      </c>
      <c r="K3155" s="9" t="s">
        <v>43220</v>
      </c>
      <c r="L3155" s="9" t="s">
        <v>43520</v>
      </c>
      <c r="M3155" s="9" t="s">
        <v>257</v>
      </c>
    </row>
    <row r="3156" ht="22.5" customHeight="1">
      <c r="A3156" s="9" t="s">
        <v>43521</v>
      </c>
      <c r="B3156" s="9" t="s">
        <v>5468</v>
      </c>
      <c r="C3156" s="9" t="s">
        <v>17</v>
      </c>
      <c r="D3156" s="10" t="s">
        <v>19</v>
      </c>
      <c r="E3156" s="9" t="s">
        <v>20</v>
      </c>
      <c r="F3156" s="11" t="e">
        <v>#N/A</v>
      </c>
      <c r="G3156" s="11" t="e">
        <v>#N/A</v>
      </c>
      <c r="H3156" s="9" t="s">
        <v>692</v>
      </c>
      <c r="I3156" s="9" t="s">
        <v>23</v>
      </c>
      <c r="J3156" s="9" t="s">
        <v>5471</v>
      </c>
      <c r="K3156" s="10" t="s">
        <v>19</v>
      </c>
      <c r="L3156" s="9" t="s">
        <v>43524</v>
      </c>
      <c r="M3156" s="9" t="s">
        <v>257</v>
      </c>
    </row>
    <row r="3157" ht="22.5" customHeight="1">
      <c r="A3157" s="9" t="s">
        <v>43525</v>
      </c>
      <c r="B3157" s="9" t="s">
        <v>5468</v>
      </c>
      <c r="C3157" s="9" t="s">
        <v>17</v>
      </c>
      <c r="D3157" s="10" t="s">
        <v>19</v>
      </c>
      <c r="E3157" s="9" t="s">
        <v>20</v>
      </c>
      <c r="F3157" s="11" t="e">
        <v>#N/A</v>
      </c>
      <c r="G3157" s="11" t="e">
        <v>#N/A</v>
      </c>
      <c r="H3157" s="9" t="s">
        <v>692</v>
      </c>
      <c r="I3157" s="9" t="s">
        <v>57</v>
      </c>
      <c r="J3157" s="9" t="s">
        <v>5471</v>
      </c>
      <c r="K3157" s="10" t="s">
        <v>19</v>
      </c>
      <c r="L3157" s="9" t="s">
        <v>43526</v>
      </c>
      <c r="M3157" s="9" t="s">
        <v>257</v>
      </c>
    </row>
    <row r="3158" ht="22.5" customHeight="1">
      <c r="A3158" s="9" t="s">
        <v>43476</v>
      </c>
      <c r="B3158" s="9" t="s">
        <v>19968</v>
      </c>
      <c r="C3158" s="9" t="s">
        <v>17</v>
      </c>
      <c r="D3158" s="10" t="s">
        <v>19</v>
      </c>
      <c r="E3158" s="9" t="s">
        <v>20</v>
      </c>
      <c r="F3158" s="11" t="e">
        <v>#N/A</v>
      </c>
      <c r="G3158" s="11" t="e">
        <v>#N/A</v>
      </c>
      <c r="H3158" s="9" t="s">
        <v>692</v>
      </c>
      <c r="I3158" s="9" t="s">
        <v>50</v>
      </c>
      <c r="J3158" s="9" t="s">
        <v>19971</v>
      </c>
      <c r="K3158" s="10" t="s">
        <v>19</v>
      </c>
      <c r="L3158" s="9" t="s">
        <v>43479</v>
      </c>
      <c r="M3158" s="9" t="s">
        <v>27</v>
      </c>
    </row>
    <row r="3159" ht="22.5" customHeight="1">
      <c r="A3159" s="9" t="s">
        <v>5475</v>
      </c>
      <c r="B3159" s="9" t="s">
        <v>5476</v>
      </c>
      <c r="C3159" s="9" t="s">
        <v>17</v>
      </c>
      <c r="D3159" s="10" t="s">
        <v>19</v>
      </c>
      <c r="E3159" s="9" t="s">
        <v>127</v>
      </c>
      <c r="F3159" s="11" t="e">
        <v>#N/A</v>
      </c>
      <c r="G3159" s="11" t="e">
        <v>#N/A</v>
      </c>
      <c r="H3159" s="9" t="s">
        <v>692</v>
      </c>
      <c r="I3159" s="9" t="s">
        <v>31</v>
      </c>
      <c r="J3159" s="9" t="s">
        <v>5479</v>
      </c>
      <c r="K3159" s="10" t="s">
        <v>19</v>
      </c>
      <c r="L3159" s="9" t="s">
        <v>43537</v>
      </c>
      <c r="M3159" s="9" t="s">
        <v>257</v>
      </c>
    </row>
    <row r="3160" ht="22.5" customHeight="1">
      <c r="A3160" s="9" t="s">
        <v>43538</v>
      </c>
      <c r="B3160" s="9" t="s">
        <v>43487</v>
      </c>
      <c r="C3160" s="9" t="s">
        <v>17</v>
      </c>
      <c r="D3160" s="10" t="s">
        <v>19</v>
      </c>
      <c r="E3160" s="9" t="s">
        <v>20</v>
      </c>
      <c r="F3160" s="11" t="e">
        <v>#N/A</v>
      </c>
      <c r="G3160" s="11" t="e">
        <v>#N/A</v>
      </c>
      <c r="H3160" s="9" t="s">
        <v>692</v>
      </c>
      <c r="I3160" s="9" t="s">
        <v>57</v>
      </c>
      <c r="J3160" s="9" t="s">
        <v>1814</v>
      </c>
      <c r="K3160" s="10" t="s">
        <v>19</v>
      </c>
      <c r="L3160" s="9" t="s">
        <v>43540</v>
      </c>
      <c r="M3160" s="9" t="s">
        <v>27</v>
      </c>
    </row>
    <row r="3161" ht="22.5" customHeight="1">
      <c r="A3161" s="9" t="s">
        <v>43542</v>
      </c>
      <c r="B3161" s="9" t="s">
        <v>43487</v>
      </c>
      <c r="C3161" s="9" t="s">
        <v>17</v>
      </c>
      <c r="D3161" s="10" t="s">
        <v>19</v>
      </c>
      <c r="E3161" s="9" t="s">
        <v>20</v>
      </c>
      <c r="F3161" s="11" t="e">
        <v>#N/A</v>
      </c>
      <c r="G3161" s="11" t="e">
        <v>#N/A</v>
      </c>
      <c r="H3161" s="9" t="s">
        <v>692</v>
      </c>
      <c r="I3161" s="9" t="s">
        <v>23</v>
      </c>
      <c r="J3161" s="9" t="s">
        <v>1814</v>
      </c>
      <c r="K3161" s="10" t="s">
        <v>19</v>
      </c>
      <c r="L3161" s="9" t="s">
        <v>43546</v>
      </c>
      <c r="M3161" s="9" t="s">
        <v>27</v>
      </c>
    </row>
    <row r="3162" ht="22.5" customHeight="1">
      <c r="A3162" s="9" t="s">
        <v>43547</v>
      </c>
      <c r="B3162" s="9" t="s">
        <v>5476</v>
      </c>
      <c r="C3162" s="9" t="s">
        <v>17</v>
      </c>
      <c r="D3162" s="10" t="s">
        <v>19</v>
      </c>
      <c r="E3162" s="9" t="s">
        <v>117</v>
      </c>
      <c r="F3162" s="11" t="e">
        <v>#N/A</v>
      </c>
      <c r="G3162" s="11" t="e">
        <v>#N/A</v>
      </c>
      <c r="H3162" s="9" t="s">
        <v>692</v>
      </c>
      <c r="I3162" s="9" t="s">
        <v>50</v>
      </c>
      <c r="J3162" s="9" t="s">
        <v>5479</v>
      </c>
      <c r="K3162" s="10" t="s">
        <v>19</v>
      </c>
      <c r="L3162" s="9" t="s">
        <v>43551</v>
      </c>
      <c r="M3162" s="9" t="s">
        <v>257</v>
      </c>
    </row>
    <row r="3163" ht="22.5" customHeight="1">
      <c r="A3163" s="9" t="s">
        <v>43553</v>
      </c>
      <c r="B3163" s="9" t="s">
        <v>43487</v>
      </c>
      <c r="C3163" s="9" t="s">
        <v>17</v>
      </c>
      <c r="D3163" s="10" t="s">
        <v>19</v>
      </c>
      <c r="E3163" s="9" t="s">
        <v>20</v>
      </c>
      <c r="F3163" s="11" t="e">
        <v>#N/A</v>
      </c>
      <c r="G3163" s="11" t="e">
        <v>#N/A</v>
      </c>
      <c r="H3163" s="9" t="s">
        <v>692</v>
      </c>
      <c r="I3163" s="9" t="s">
        <v>57</v>
      </c>
      <c r="J3163" s="9" t="s">
        <v>1814</v>
      </c>
      <c r="K3163" s="10" t="s">
        <v>19</v>
      </c>
      <c r="L3163" s="9" t="s">
        <v>43558</v>
      </c>
      <c r="M3163" s="9" t="s">
        <v>27</v>
      </c>
    </row>
    <row r="3164" ht="22.5" customHeight="1">
      <c r="A3164" s="9" t="s">
        <v>25424</v>
      </c>
      <c r="B3164" s="9" t="s">
        <v>19968</v>
      </c>
      <c r="C3164" s="9" t="s">
        <v>17</v>
      </c>
      <c r="D3164" s="10" t="s">
        <v>19</v>
      </c>
      <c r="E3164" s="9" t="s">
        <v>20</v>
      </c>
      <c r="F3164" s="11" t="e">
        <v>#N/A</v>
      </c>
      <c r="G3164" s="11" t="e">
        <v>#N/A</v>
      </c>
      <c r="H3164" s="9" t="s">
        <v>692</v>
      </c>
      <c r="I3164" s="9" t="s">
        <v>50</v>
      </c>
      <c r="J3164" s="9" t="s">
        <v>19971</v>
      </c>
      <c r="K3164" s="10" t="s">
        <v>19</v>
      </c>
      <c r="L3164" s="9" t="s">
        <v>43563</v>
      </c>
      <c r="M3164" s="9" t="s">
        <v>27</v>
      </c>
    </row>
    <row r="3165" ht="22.5" customHeight="1">
      <c r="A3165" s="9" t="s">
        <v>5648</v>
      </c>
      <c r="B3165" s="9" t="s">
        <v>43487</v>
      </c>
      <c r="C3165" s="9" t="s">
        <v>17</v>
      </c>
      <c r="D3165" s="10" t="s">
        <v>19</v>
      </c>
      <c r="E3165" s="9" t="s">
        <v>20</v>
      </c>
      <c r="F3165" s="11" t="e">
        <v>#N/A</v>
      </c>
      <c r="G3165" s="11" t="e">
        <v>#N/A</v>
      </c>
      <c r="H3165" s="9" t="s">
        <v>692</v>
      </c>
      <c r="I3165" s="9" t="s">
        <v>57</v>
      </c>
      <c r="J3165" s="9" t="s">
        <v>1814</v>
      </c>
      <c r="K3165" s="10" t="s">
        <v>19</v>
      </c>
      <c r="L3165" s="9" t="s">
        <v>43567</v>
      </c>
      <c r="M3165" s="9" t="s">
        <v>27</v>
      </c>
    </row>
    <row r="3166" ht="22.5" customHeight="1">
      <c r="A3166" s="9" t="s">
        <v>43568</v>
      </c>
      <c r="B3166" s="9" t="s">
        <v>19968</v>
      </c>
      <c r="C3166" s="9" t="s">
        <v>17</v>
      </c>
      <c r="D3166" s="10" t="s">
        <v>19</v>
      </c>
      <c r="E3166" s="9" t="s">
        <v>20</v>
      </c>
      <c r="F3166" s="11" t="e">
        <v>#N/A</v>
      </c>
      <c r="G3166" s="11" t="e">
        <v>#N/A</v>
      </c>
      <c r="H3166" s="9" t="s">
        <v>692</v>
      </c>
      <c r="I3166" s="9" t="s">
        <v>69</v>
      </c>
      <c r="J3166" s="9" t="s">
        <v>19971</v>
      </c>
      <c r="K3166" s="9" t="s">
        <v>984</v>
      </c>
      <c r="L3166" s="9" t="s">
        <v>43572</v>
      </c>
      <c r="M3166" s="9" t="s">
        <v>27</v>
      </c>
    </row>
    <row r="3167" ht="22.5" customHeight="1">
      <c r="A3167" s="9" t="s">
        <v>43573</v>
      </c>
      <c r="B3167" s="9" t="s">
        <v>5468</v>
      </c>
      <c r="C3167" s="9" t="s">
        <v>17</v>
      </c>
      <c r="D3167" s="10" t="s">
        <v>19</v>
      </c>
      <c r="E3167" s="9" t="s">
        <v>20</v>
      </c>
      <c r="F3167" s="11" t="e">
        <v>#N/A</v>
      </c>
      <c r="G3167" s="11" t="e">
        <v>#N/A</v>
      </c>
      <c r="H3167" s="9" t="s">
        <v>692</v>
      </c>
      <c r="I3167" s="9" t="s">
        <v>57</v>
      </c>
      <c r="J3167" s="9" t="s">
        <v>5471</v>
      </c>
      <c r="K3167" s="10" t="s">
        <v>19</v>
      </c>
      <c r="L3167" s="9" t="s">
        <v>43575</v>
      </c>
      <c r="M3167" s="9" t="s">
        <v>257</v>
      </c>
    </row>
    <row r="3168" ht="22.5" customHeight="1">
      <c r="A3168" s="9" t="s">
        <v>43577</v>
      </c>
      <c r="B3168" s="9" t="s">
        <v>5468</v>
      </c>
      <c r="C3168" s="9" t="s">
        <v>17</v>
      </c>
      <c r="D3168" s="10" t="s">
        <v>19</v>
      </c>
      <c r="E3168" s="9" t="s">
        <v>20</v>
      </c>
      <c r="F3168" s="11" t="e">
        <v>#N/A</v>
      </c>
      <c r="G3168" s="11" t="e">
        <v>#N/A</v>
      </c>
      <c r="H3168" s="9" t="s">
        <v>692</v>
      </c>
      <c r="I3168" s="9" t="s">
        <v>57</v>
      </c>
      <c r="J3168" s="9" t="s">
        <v>5471</v>
      </c>
      <c r="K3168" s="10" t="s">
        <v>19</v>
      </c>
      <c r="L3168" s="9" t="s">
        <v>43579</v>
      </c>
      <c r="M3168" s="9" t="s">
        <v>257</v>
      </c>
    </row>
    <row r="3169" ht="22.5" customHeight="1">
      <c r="A3169" s="9" t="s">
        <v>43581</v>
      </c>
      <c r="B3169" s="9" t="s">
        <v>757</v>
      </c>
      <c r="C3169" s="9" t="s">
        <v>30</v>
      </c>
      <c r="D3169" s="10" t="s">
        <v>19</v>
      </c>
      <c r="E3169" s="9" t="s">
        <v>20</v>
      </c>
      <c r="F3169" s="11" t="e">
        <v>#N/A</v>
      </c>
      <c r="G3169" s="11" t="e">
        <v>#N/A</v>
      </c>
      <c r="H3169" s="9" t="s">
        <v>692</v>
      </c>
      <c r="I3169" s="9" t="s">
        <v>57</v>
      </c>
      <c r="J3169" s="9" t="s">
        <v>329</v>
      </c>
      <c r="K3169" s="9" t="s">
        <v>33240</v>
      </c>
      <c r="L3169" s="9" t="s">
        <v>43584</v>
      </c>
      <c r="M3169" s="9" t="s">
        <v>257</v>
      </c>
    </row>
    <row r="3170" ht="22.5" customHeight="1">
      <c r="A3170" s="9" t="s">
        <v>42402</v>
      </c>
      <c r="B3170" s="9" t="s">
        <v>18780</v>
      </c>
      <c r="C3170" s="9" t="s">
        <v>30</v>
      </c>
      <c r="D3170" s="10" t="s">
        <v>19</v>
      </c>
      <c r="E3170" s="9" t="s">
        <v>117</v>
      </c>
      <c r="F3170" s="11" t="e">
        <v>#N/A</v>
      </c>
      <c r="G3170" s="11" t="e">
        <v>#N/A</v>
      </c>
      <c r="H3170" s="9" t="s">
        <v>692</v>
      </c>
      <c r="I3170" s="9" t="s">
        <v>57</v>
      </c>
      <c r="J3170" s="9" t="s">
        <v>18782</v>
      </c>
      <c r="K3170" s="9" t="s">
        <v>18784</v>
      </c>
      <c r="L3170" s="9" t="s">
        <v>42403</v>
      </c>
      <c r="M3170" s="9" t="s">
        <v>257</v>
      </c>
    </row>
    <row r="3171" ht="22.5" customHeight="1">
      <c r="A3171" s="9" t="s">
        <v>43589</v>
      </c>
      <c r="B3171" s="9" t="s">
        <v>23998</v>
      </c>
      <c r="C3171" s="9" t="s">
        <v>30</v>
      </c>
      <c r="D3171" s="10" t="s">
        <v>19</v>
      </c>
      <c r="E3171" s="9" t="s">
        <v>127</v>
      </c>
      <c r="F3171" s="11" t="e">
        <v>#N/A</v>
      </c>
      <c r="G3171" s="11" t="e">
        <v>#N/A</v>
      </c>
      <c r="H3171" s="9" t="s">
        <v>692</v>
      </c>
      <c r="I3171" s="9" t="s">
        <v>69</v>
      </c>
      <c r="J3171" s="9" t="s">
        <v>99</v>
      </c>
      <c r="K3171" s="9" t="s">
        <v>3392</v>
      </c>
      <c r="L3171" s="9" t="s">
        <v>43594</v>
      </c>
      <c r="M3171" s="9" t="s">
        <v>27</v>
      </c>
    </row>
    <row r="3172" ht="22.5" customHeight="1">
      <c r="A3172" s="9" t="s">
        <v>43595</v>
      </c>
      <c r="B3172" s="9" t="s">
        <v>23998</v>
      </c>
      <c r="C3172" s="9" t="s">
        <v>30</v>
      </c>
      <c r="D3172" s="10" t="s">
        <v>19</v>
      </c>
      <c r="E3172" s="9" t="s">
        <v>127</v>
      </c>
      <c r="F3172" s="11" t="e">
        <v>#N/A</v>
      </c>
      <c r="G3172" s="11" t="e">
        <v>#N/A</v>
      </c>
      <c r="H3172" s="9" t="s">
        <v>692</v>
      </c>
      <c r="I3172" s="9" t="s">
        <v>69</v>
      </c>
      <c r="J3172" s="9" t="s">
        <v>99</v>
      </c>
      <c r="K3172" s="10" t="s">
        <v>19</v>
      </c>
      <c r="L3172" s="9" t="s">
        <v>43600</v>
      </c>
      <c r="M3172" s="9" t="s">
        <v>27</v>
      </c>
    </row>
    <row r="3173" ht="22.5" customHeight="1">
      <c r="A3173" s="9" t="s">
        <v>43602</v>
      </c>
      <c r="B3173" s="9" t="s">
        <v>23998</v>
      </c>
      <c r="C3173" s="9" t="s">
        <v>30</v>
      </c>
      <c r="D3173" s="10" t="s">
        <v>19</v>
      </c>
      <c r="E3173" s="9" t="s">
        <v>127</v>
      </c>
      <c r="F3173" s="11" t="e">
        <v>#N/A</v>
      </c>
      <c r="G3173" s="11" t="e">
        <v>#N/A</v>
      </c>
      <c r="H3173" s="9" t="s">
        <v>692</v>
      </c>
      <c r="I3173" s="9" t="s">
        <v>69</v>
      </c>
      <c r="J3173" s="9" t="s">
        <v>99</v>
      </c>
      <c r="K3173" s="10" t="s">
        <v>19</v>
      </c>
      <c r="L3173" s="9" t="s">
        <v>43604</v>
      </c>
      <c r="M3173" s="9" t="s">
        <v>27</v>
      </c>
    </row>
    <row r="3174" ht="22.5" customHeight="1">
      <c r="A3174" s="9" t="s">
        <v>43606</v>
      </c>
      <c r="B3174" s="9" t="s">
        <v>23998</v>
      </c>
      <c r="C3174" s="9" t="s">
        <v>30</v>
      </c>
      <c r="D3174" s="10" t="s">
        <v>19</v>
      </c>
      <c r="E3174" s="9" t="s">
        <v>127</v>
      </c>
      <c r="F3174" s="11" t="e">
        <v>#N/A</v>
      </c>
      <c r="G3174" s="11" t="e">
        <v>#N/A</v>
      </c>
      <c r="H3174" s="9" t="s">
        <v>692</v>
      </c>
      <c r="I3174" s="9" t="s">
        <v>69</v>
      </c>
      <c r="J3174" s="9" t="s">
        <v>99</v>
      </c>
      <c r="K3174" s="10" t="s">
        <v>19</v>
      </c>
      <c r="L3174" s="9" t="s">
        <v>43612</v>
      </c>
      <c r="M3174" s="9" t="s">
        <v>27</v>
      </c>
    </row>
    <row r="3175" ht="22.5" customHeight="1">
      <c r="A3175" s="9" t="s">
        <v>43613</v>
      </c>
      <c r="B3175" s="9" t="s">
        <v>23998</v>
      </c>
      <c r="C3175" s="9" t="s">
        <v>30</v>
      </c>
      <c r="D3175" s="10" t="s">
        <v>19</v>
      </c>
      <c r="E3175" s="9" t="s">
        <v>127</v>
      </c>
      <c r="F3175" s="11" t="e">
        <v>#N/A</v>
      </c>
      <c r="G3175" s="11" t="e">
        <v>#N/A</v>
      </c>
      <c r="H3175" s="9" t="s">
        <v>692</v>
      </c>
      <c r="I3175" s="9" t="s">
        <v>69</v>
      </c>
      <c r="J3175" s="9" t="s">
        <v>99</v>
      </c>
      <c r="K3175" s="10" t="s">
        <v>19</v>
      </c>
      <c r="L3175" s="9" t="s">
        <v>43617</v>
      </c>
      <c r="M3175" s="9" t="s">
        <v>27</v>
      </c>
    </row>
    <row r="3176" ht="22.5" customHeight="1">
      <c r="A3176" s="9" t="s">
        <v>43619</v>
      </c>
      <c r="B3176" s="9" t="s">
        <v>23998</v>
      </c>
      <c r="C3176" s="9" t="s">
        <v>30</v>
      </c>
      <c r="D3176" s="10" t="s">
        <v>19</v>
      </c>
      <c r="E3176" s="9" t="s">
        <v>127</v>
      </c>
      <c r="F3176" s="11" t="e">
        <v>#N/A</v>
      </c>
      <c r="G3176" s="11" t="e">
        <v>#N/A</v>
      </c>
      <c r="H3176" s="9" t="s">
        <v>692</v>
      </c>
      <c r="I3176" s="9" t="s">
        <v>69</v>
      </c>
      <c r="J3176" s="9" t="s">
        <v>99</v>
      </c>
      <c r="K3176" s="10" t="s">
        <v>19</v>
      </c>
      <c r="L3176" s="9" t="s">
        <v>43625</v>
      </c>
      <c r="M3176" s="9" t="s">
        <v>27</v>
      </c>
    </row>
    <row r="3177" ht="22.5" customHeight="1">
      <c r="A3177" s="9" t="s">
        <v>43626</v>
      </c>
      <c r="B3177" s="9" t="s">
        <v>23998</v>
      </c>
      <c r="C3177" s="9" t="s">
        <v>30</v>
      </c>
      <c r="D3177" s="10" t="s">
        <v>19</v>
      </c>
      <c r="E3177" s="9" t="s">
        <v>127</v>
      </c>
      <c r="F3177" s="11" t="e">
        <v>#N/A</v>
      </c>
      <c r="G3177" s="11" t="e">
        <v>#N/A</v>
      </c>
      <c r="H3177" s="9" t="s">
        <v>692</v>
      </c>
      <c r="I3177" s="9" t="s">
        <v>69</v>
      </c>
      <c r="J3177" s="9" t="s">
        <v>99</v>
      </c>
      <c r="K3177" s="10" t="s">
        <v>19</v>
      </c>
      <c r="L3177" s="9" t="s">
        <v>43630</v>
      </c>
      <c r="M3177" s="9" t="s">
        <v>27</v>
      </c>
    </row>
    <row r="3178" ht="22.5" customHeight="1">
      <c r="A3178" s="9" t="s">
        <v>43632</v>
      </c>
      <c r="B3178" s="9" t="s">
        <v>23998</v>
      </c>
      <c r="C3178" s="9" t="s">
        <v>30</v>
      </c>
      <c r="D3178" s="10" t="s">
        <v>19</v>
      </c>
      <c r="E3178" s="9" t="s">
        <v>127</v>
      </c>
      <c r="F3178" s="11" t="e">
        <v>#N/A</v>
      </c>
      <c r="G3178" s="11" t="e">
        <v>#N/A</v>
      </c>
      <c r="H3178" s="9" t="s">
        <v>692</v>
      </c>
      <c r="I3178" s="9" t="s">
        <v>69</v>
      </c>
      <c r="J3178" s="9" t="s">
        <v>99</v>
      </c>
      <c r="K3178" s="10" t="s">
        <v>19</v>
      </c>
      <c r="L3178" s="9" t="s">
        <v>43638</v>
      </c>
      <c r="M3178" s="9" t="s">
        <v>27</v>
      </c>
    </row>
    <row r="3179" ht="22.5" customHeight="1">
      <c r="A3179" s="9" t="s">
        <v>43639</v>
      </c>
      <c r="B3179" s="9" t="s">
        <v>4101</v>
      </c>
      <c r="C3179" s="9" t="s">
        <v>30</v>
      </c>
      <c r="D3179" s="10" t="s">
        <v>19</v>
      </c>
      <c r="E3179" s="9" t="s">
        <v>21</v>
      </c>
      <c r="F3179" s="11" t="e">
        <v>#N/A</v>
      </c>
      <c r="G3179" s="11" t="e">
        <v>#N/A</v>
      </c>
      <c r="H3179" s="9" t="s">
        <v>692</v>
      </c>
      <c r="I3179" s="9" t="s">
        <v>50</v>
      </c>
      <c r="J3179" s="9" t="s">
        <v>4104</v>
      </c>
      <c r="K3179" s="9" t="s">
        <v>43640</v>
      </c>
      <c r="L3179" s="9" t="s">
        <v>43642</v>
      </c>
      <c r="M3179" s="9" t="s">
        <v>257</v>
      </c>
    </row>
    <row r="3180" ht="22.5" customHeight="1">
      <c r="A3180" s="9" t="s">
        <v>43643</v>
      </c>
      <c r="B3180" s="9" t="s">
        <v>23998</v>
      </c>
      <c r="C3180" s="9" t="s">
        <v>30</v>
      </c>
      <c r="D3180" s="10" t="s">
        <v>19</v>
      </c>
      <c r="E3180" s="9" t="s">
        <v>127</v>
      </c>
      <c r="F3180" s="11" t="e">
        <v>#N/A</v>
      </c>
      <c r="G3180" s="11" t="e">
        <v>#N/A</v>
      </c>
      <c r="H3180" s="9" t="s">
        <v>692</v>
      </c>
      <c r="I3180" s="9" t="s">
        <v>69</v>
      </c>
      <c r="J3180" s="9" t="s">
        <v>99</v>
      </c>
      <c r="K3180" s="9" t="s">
        <v>3392</v>
      </c>
      <c r="L3180" s="9" t="s">
        <v>43647</v>
      </c>
      <c r="M3180" s="9" t="s">
        <v>27</v>
      </c>
    </row>
    <row r="3181" ht="22.5" customHeight="1">
      <c r="A3181" s="9" t="s">
        <v>43648</v>
      </c>
      <c r="B3181" s="9" t="s">
        <v>23998</v>
      </c>
      <c r="C3181" s="9" t="s">
        <v>30</v>
      </c>
      <c r="D3181" s="10" t="s">
        <v>19</v>
      </c>
      <c r="E3181" s="9" t="s">
        <v>127</v>
      </c>
      <c r="F3181" s="11" t="e">
        <v>#N/A</v>
      </c>
      <c r="G3181" s="11" t="e">
        <v>#N/A</v>
      </c>
      <c r="H3181" s="9" t="s">
        <v>692</v>
      </c>
      <c r="I3181" s="9" t="s">
        <v>69</v>
      </c>
      <c r="J3181" s="9" t="s">
        <v>99</v>
      </c>
      <c r="K3181" s="9" t="s">
        <v>3392</v>
      </c>
      <c r="L3181" s="9" t="s">
        <v>43650</v>
      </c>
      <c r="M3181" s="9" t="s">
        <v>27</v>
      </c>
    </row>
    <row r="3182" ht="22.5" customHeight="1">
      <c r="A3182" s="9" t="s">
        <v>43651</v>
      </c>
      <c r="B3182" s="9" t="s">
        <v>4101</v>
      </c>
      <c r="C3182" s="9" t="s">
        <v>30</v>
      </c>
      <c r="D3182" s="10" t="s">
        <v>19</v>
      </c>
      <c r="E3182" s="9" t="s">
        <v>21</v>
      </c>
      <c r="F3182" s="11" t="e">
        <v>#N/A</v>
      </c>
      <c r="G3182" s="11" t="e">
        <v>#N/A</v>
      </c>
      <c r="H3182" s="9" t="s">
        <v>692</v>
      </c>
      <c r="I3182" s="9" t="s">
        <v>57</v>
      </c>
      <c r="J3182" s="9" t="s">
        <v>4104</v>
      </c>
      <c r="K3182" s="9" t="s">
        <v>43653</v>
      </c>
      <c r="L3182" s="9" t="s">
        <v>43654</v>
      </c>
      <c r="M3182" s="9" t="s">
        <v>257</v>
      </c>
    </row>
    <row r="3183" ht="22.5" customHeight="1">
      <c r="A3183" s="9" t="s">
        <v>43655</v>
      </c>
      <c r="B3183" s="9" t="s">
        <v>23998</v>
      </c>
      <c r="C3183" s="9" t="s">
        <v>30</v>
      </c>
      <c r="D3183" s="10" t="s">
        <v>19</v>
      </c>
      <c r="E3183" s="9" t="s">
        <v>127</v>
      </c>
      <c r="F3183" s="11" t="e">
        <v>#N/A</v>
      </c>
      <c r="G3183" s="11" t="e">
        <v>#N/A</v>
      </c>
      <c r="H3183" s="9" t="s">
        <v>692</v>
      </c>
      <c r="I3183" s="9" t="s">
        <v>69</v>
      </c>
      <c r="J3183" s="9" t="s">
        <v>99</v>
      </c>
      <c r="K3183" s="10" t="s">
        <v>19</v>
      </c>
      <c r="L3183" s="9" t="s">
        <v>43656</v>
      </c>
      <c r="M3183" s="9" t="s">
        <v>27</v>
      </c>
    </row>
    <row r="3184" ht="22.5" customHeight="1">
      <c r="A3184" s="9" t="s">
        <v>43657</v>
      </c>
      <c r="B3184" s="9" t="s">
        <v>23998</v>
      </c>
      <c r="C3184" s="9" t="s">
        <v>30</v>
      </c>
      <c r="D3184" s="10" t="s">
        <v>19</v>
      </c>
      <c r="E3184" s="9" t="s">
        <v>127</v>
      </c>
      <c r="F3184" s="11" t="e">
        <v>#N/A</v>
      </c>
      <c r="G3184" s="11" t="e">
        <v>#N/A</v>
      </c>
      <c r="H3184" s="9" t="s">
        <v>692</v>
      </c>
      <c r="I3184" s="9" t="s">
        <v>69</v>
      </c>
      <c r="J3184" s="9" t="s">
        <v>99</v>
      </c>
      <c r="K3184" s="9" t="s">
        <v>3392</v>
      </c>
      <c r="L3184" s="9" t="s">
        <v>43660</v>
      </c>
      <c r="M3184" s="9" t="s">
        <v>27</v>
      </c>
    </row>
    <row r="3185" ht="22.5" customHeight="1">
      <c r="A3185" s="9" t="s">
        <v>43661</v>
      </c>
      <c r="B3185" s="9" t="s">
        <v>23998</v>
      </c>
      <c r="C3185" s="9" t="s">
        <v>30</v>
      </c>
      <c r="D3185" s="10" t="s">
        <v>19</v>
      </c>
      <c r="E3185" s="9" t="s">
        <v>127</v>
      </c>
      <c r="F3185" s="11" t="e">
        <v>#N/A</v>
      </c>
      <c r="G3185" s="11" t="e">
        <v>#N/A</v>
      </c>
      <c r="H3185" s="9" t="s">
        <v>692</v>
      </c>
      <c r="I3185" s="9" t="s">
        <v>69</v>
      </c>
      <c r="J3185" s="9" t="s">
        <v>99</v>
      </c>
      <c r="K3185" s="10" t="s">
        <v>19</v>
      </c>
      <c r="L3185" s="9" t="s">
        <v>43664</v>
      </c>
      <c r="M3185" s="9" t="s">
        <v>27</v>
      </c>
    </row>
    <row r="3186" ht="22.5" customHeight="1">
      <c r="A3186" s="9" t="s">
        <v>43666</v>
      </c>
      <c r="B3186" s="9" t="s">
        <v>23998</v>
      </c>
      <c r="C3186" s="9" t="s">
        <v>30</v>
      </c>
      <c r="D3186" s="10" t="s">
        <v>19</v>
      </c>
      <c r="E3186" s="9" t="s">
        <v>127</v>
      </c>
      <c r="F3186" s="11" t="e">
        <v>#N/A</v>
      </c>
      <c r="G3186" s="11" t="e">
        <v>#N/A</v>
      </c>
      <c r="H3186" s="9" t="s">
        <v>692</v>
      </c>
      <c r="I3186" s="9" t="s">
        <v>69</v>
      </c>
      <c r="J3186" s="9" t="s">
        <v>99</v>
      </c>
      <c r="K3186" s="9" t="s">
        <v>3392</v>
      </c>
      <c r="L3186" s="9" t="s">
        <v>43673</v>
      </c>
      <c r="M3186" s="9" t="s">
        <v>27</v>
      </c>
    </row>
    <row r="3187" ht="22.5" customHeight="1">
      <c r="A3187" s="9" t="s">
        <v>43674</v>
      </c>
      <c r="B3187" s="9" t="s">
        <v>23998</v>
      </c>
      <c r="C3187" s="9" t="s">
        <v>30</v>
      </c>
      <c r="D3187" s="10" t="s">
        <v>19</v>
      </c>
      <c r="E3187" s="9" t="s">
        <v>127</v>
      </c>
      <c r="F3187" s="11" t="e">
        <v>#N/A</v>
      </c>
      <c r="G3187" s="11" t="e">
        <v>#N/A</v>
      </c>
      <c r="H3187" s="9" t="s">
        <v>692</v>
      </c>
      <c r="I3187" s="9" t="s">
        <v>69</v>
      </c>
      <c r="J3187" s="9" t="s">
        <v>99</v>
      </c>
      <c r="K3187" s="9" t="s">
        <v>3392</v>
      </c>
      <c r="L3187" s="9" t="s">
        <v>43677</v>
      </c>
      <c r="M3187" s="9" t="s">
        <v>27</v>
      </c>
    </row>
    <row r="3188" ht="22.5" customHeight="1">
      <c r="A3188" s="9" t="s">
        <v>43679</v>
      </c>
      <c r="B3188" s="9" t="s">
        <v>23998</v>
      </c>
      <c r="C3188" s="9" t="s">
        <v>30</v>
      </c>
      <c r="D3188" s="10" t="s">
        <v>19</v>
      </c>
      <c r="E3188" s="9" t="s">
        <v>127</v>
      </c>
      <c r="F3188" s="11" t="e">
        <v>#N/A</v>
      </c>
      <c r="G3188" s="11" t="e">
        <v>#N/A</v>
      </c>
      <c r="H3188" s="9" t="s">
        <v>692</v>
      </c>
      <c r="I3188" s="9" t="s">
        <v>69</v>
      </c>
      <c r="J3188" s="9" t="s">
        <v>99</v>
      </c>
      <c r="K3188" s="9" t="s">
        <v>3392</v>
      </c>
      <c r="L3188" s="9" t="s">
        <v>43683</v>
      </c>
      <c r="M3188" s="9" t="s">
        <v>27</v>
      </c>
    </row>
    <row r="3189" ht="22.5" customHeight="1">
      <c r="A3189" s="9" t="s">
        <v>43684</v>
      </c>
      <c r="B3189" s="9" t="s">
        <v>43685</v>
      </c>
      <c r="C3189" s="9" t="s">
        <v>30</v>
      </c>
      <c r="D3189" s="10" t="s">
        <v>19</v>
      </c>
      <c r="E3189" s="9" t="s">
        <v>127</v>
      </c>
      <c r="F3189" s="11" t="e">
        <v>#N/A</v>
      </c>
      <c r="G3189" s="11" t="e">
        <v>#N/A</v>
      </c>
      <c r="H3189" s="9" t="s">
        <v>692</v>
      </c>
      <c r="I3189" s="9" t="s">
        <v>69</v>
      </c>
      <c r="J3189" s="9" t="s">
        <v>10611</v>
      </c>
      <c r="K3189" s="10" t="s">
        <v>19</v>
      </c>
      <c r="L3189" s="9" t="s">
        <v>43687</v>
      </c>
      <c r="M3189" s="9" t="s">
        <v>27</v>
      </c>
    </row>
    <row r="3190" ht="22.5" customHeight="1">
      <c r="A3190" s="9" t="s">
        <v>43688</v>
      </c>
      <c r="B3190" s="9" t="s">
        <v>23998</v>
      </c>
      <c r="C3190" s="9" t="s">
        <v>30</v>
      </c>
      <c r="D3190" s="10" t="s">
        <v>19</v>
      </c>
      <c r="E3190" s="9" t="s">
        <v>127</v>
      </c>
      <c r="F3190" s="11" t="e">
        <v>#N/A</v>
      </c>
      <c r="G3190" s="11" t="e">
        <v>#N/A</v>
      </c>
      <c r="H3190" s="9" t="s">
        <v>692</v>
      </c>
      <c r="I3190" s="9" t="s">
        <v>69</v>
      </c>
      <c r="J3190" s="9" t="s">
        <v>99</v>
      </c>
      <c r="K3190" s="9" t="s">
        <v>3392</v>
      </c>
      <c r="L3190" s="9" t="s">
        <v>43690</v>
      </c>
      <c r="M3190" s="9" t="s">
        <v>27</v>
      </c>
    </row>
    <row r="3191" ht="22.5" customHeight="1">
      <c r="A3191" s="9" t="s">
        <v>43691</v>
      </c>
      <c r="B3191" s="9" t="s">
        <v>23998</v>
      </c>
      <c r="C3191" s="9" t="s">
        <v>30</v>
      </c>
      <c r="D3191" s="10" t="s">
        <v>19</v>
      </c>
      <c r="E3191" s="9" t="s">
        <v>127</v>
      </c>
      <c r="F3191" s="11" t="e">
        <v>#N/A</v>
      </c>
      <c r="G3191" s="11" t="e">
        <v>#N/A</v>
      </c>
      <c r="H3191" s="9" t="s">
        <v>692</v>
      </c>
      <c r="I3191" s="9" t="s">
        <v>69</v>
      </c>
      <c r="J3191" s="9" t="s">
        <v>99</v>
      </c>
      <c r="K3191" s="9" t="s">
        <v>3392</v>
      </c>
      <c r="L3191" s="9" t="s">
        <v>43696</v>
      </c>
      <c r="M3191" s="9" t="s">
        <v>27</v>
      </c>
    </row>
    <row r="3192" ht="22.5" customHeight="1">
      <c r="A3192" s="9" t="s">
        <v>43697</v>
      </c>
      <c r="B3192" s="9" t="s">
        <v>23998</v>
      </c>
      <c r="C3192" s="9" t="s">
        <v>30</v>
      </c>
      <c r="D3192" s="10" t="s">
        <v>19</v>
      </c>
      <c r="E3192" s="9" t="s">
        <v>127</v>
      </c>
      <c r="F3192" s="11" t="e">
        <v>#N/A</v>
      </c>
      <c r="G3192" s="11" t="e">
        <v>#N/A</v>
      </c>
      <c r="H3192" s="9" t="s">
        <v>692</v>
      </c>
      <c r="I3192" s="9" t="s">
        <v>69</v>
      </c>
      <c r="J3192" s="9" t="s">
        <v>99</v>
      </c>
      <c r="K3192" s="10" t="s">
        <v>19</v>
      </c>
      <c r="L3192" s="9" t="s">
        <v>43701</v>
      </c>
      <c r="M3192" s="9" t="s">
        <v>27</v>
      </c>
    </row>
    <row r="3193" ht="22.5" customHeight="1">
      <c r="A3193" s="9" t="s">
        <v>43702</v>
      </c>
      <c r="B3193" s="9" t="s">
        <v>23998</v>
      </c>
      <c r="C3193" s="9" t="s">
        <v>30</v>
      </c>
      <c r="D3193" s="10" t="s">
        <v>19</v>
      </c>
      <c r="E3193" s="9" t="s">
        <v>127</v>
      </c>
      <c r="F3193" s="11" t="e">
        <v>#N/A</v>
      </c>
      <c r="G3193" s="11" t="e">
        <v>#N/A</v>
      </c>
      <c r="H3193" s="9" t="s">
        <v>692</v>
      </c>
      <c r="I3193" s="9" t="s">
        <v>69</v>
      </c>
      <c r="J3193" s="9" t="s">
        <v>99</v>
      </c>
      <c r="K3193" s="10" t="s">
        <v>19</v>
      </c>
      <c r="L3193" s="9" t="s">
        <v>43705</v>
      </c>
      <c r="M3193" s="9" t="s">
        <v>27</v>
      </c>
    </row>
    <row r="3194" ht="22.5" customHeight="1">
      <c r="A3194" s="9" t="s">
        <v>43706</v>
      </c>
      <c r="B3194" s="9" t="s">
        <v>43685</v>
      </c>
      <c r="C3194" s="9" t="s">
        <v>30</v>
      </c>
      <c r="D3194" s="10" t="s">
        <v>19</v>
      </c>
      <c r="E3194" s="9" t="s">
        <v>127</v>
      </c>
      <c r="F3194" s="11" t="e">
        <v>#N/A</v>
      </c>
      <c r="G3194" s="11" t="e">
        <v>#N/A</v>
      </c>
      <c r="H3194" s="9" t="s">
        <v>692</v>
      </c>
      <c r="I3194" s="9" t="s">
        <v>69</v>
      </c>
      <c r="J3194" s="9" t="s">
        <v>10611</v>
      </c>
      <c r="K3194" s="9" t="s">
        <v>43708</v>
      </c>
      <c r="L3194" s="9" t="s">
        <v>43709</v>
      </c>
      <c r="M3194" s="9" t="s">
        <v>27</v>
      </c>
    </row>
    <row r="3195" ht="22.5" customHeight="1">
      <c r="A3195" s="9" t="s">
        <v>43711</v>
      </c>
      <c r="B3195" s="9" t="s">
        <v>23998</v>
      </c>
      <c r="C3195" s="9" t="s">
        <v>30</v>
      </c>
      <c r="D3195" s="10" t="s">
        <v>19</v>
      </c>
      <c r="E3195" s="9" t="s">
        <v>127</v>
      </c>
      <c r="F3195" s="11" t="e">
        <v>#N/A</v>
      </c>
      <c r="G3195" s="11" t="e">
        <v>#N/A</v>
      </c>
      <c r="H3195" s="9" t="s">
        <v>692</v>
      </c>
      <c r="I3195" s="9" t="s">
        <v>69</v>
      </c>
      <c r="J3195" s="9" t="s">
        <v>99</v>
      </c>
      <c r="K3195" s="10" t="s">
        <v>19</v>
      </c>
      <c r="L3195" s="9" t="s">
        <v>43714</v>
      </c>
      <c r="M3195" s="9" t="s">
        <v>27</v>
      </c>
    </row>
    <row r="3196" ht="22.5" customHeight="1">
      <c r="A3196" s="9" t="s">
        <v>43715</v>
      </c>
      <c r="B3196" s="9" t="s">
        <v>23998</v>
      </c>
      <c r="C3196" s="9" t="s">
        <v>30</v>
      </c>
      <c r="D3196" s="10" t="s">
        <v>19</v>
      </c>
      <c r="E3196" s="9" t="s">
        <v>127</v>
      </c>
      <c r="F3196" s="11" t="e">
        <v>#N/A</v>
      </c>
      <c r="G3196" s="11" t="e">
        <v>#N/A</v>
      </c>
      <c r="H3196" s="9" t="s">
        <v>692</v>
      </c>
      <c r="I3196" s="9" t="s">
        <v>69</v>
      </c>
      <c r="J3196" s="9" t="s">
        <v>99</v>
      </c>
      <c r="K3196" s="10" t="s">
        <v>19</v>
      </c>
      <c r="L3196" s="9" t="s">
        <v>43720</v>
      </c>
      <c r="M3196" s="9" t="s">
        <v>27</v>
      </c>
    </row>
    <row r="3197" ht="22.5" customHeight="1">
      <c r="A3197" s="9" t="s">
        <v>43721</v>
      </c>
      <c r="B3197" s="9" t="s">
        <v>23998</v>
      </c>
      <c r="C3197" s="9" t="s">
        <v>30</v>
      </c>
      <c r="D3197" s="10" t="s">
        <v>19</v>
      </c>
      <c r="E3197" s="9" t="s">
        <v>127</v>
      </c>
      <c r="F3197" s="11" t="e">
        <v>#N/A</v>
      </c>
      <c r="G3197" s="11" t="e">
        <v>#N/A</v>
      </c>
      <c r="H3197" s="9" t="s">
        <v>692</v>
      </c>
      <c r="I3197" s="9" t="s">
        <v>69</v>
      </c>
      <c r="J3197" s="9" t="s">
        <v>99</v>
      </c>
      <c r="K3197" s="10" t="s">
        <v>19</v>
      </c>
      <c r="L3197" s="9" t="s">
        <v>43724</v>
      </c>
      <c r="M3197" s="9" t="s">
        <v>27</v>
      </c>
    </row>
    <row r="3198" ht="22.5" customHeight="1">
      <c r="A3198" s="9" t="s">
        <v>43726</v>
      </c>
      <c r="B3198" s="9" t="s">
        <v>23998</v>
      </c>
      <c r="C3198" s="9" t="s">
        <v>30</v>
      </c>
      <c r="D3198" s="10" t="s">
        <v>19</v>
      </c>
      <c r="E3198" s="9" t="s">
        <v>127</v>
      </c>
      <c r="F3198" s="11" t="e">
        <v>#N/A</v>
      </c>
      <c r="G3198" s="11" t="e">
        <v>#N/A</v>
      </c>
      <c r="H3198" s="9" t="s">
        <v>692</v>
      </c>
      <c r="I3198" s="9" t="s">
        <v>69</v>
      </c>
      <c r="J3198" s="9" t="s">
        <v>99</v>
      </c>
      <c r="K3198" s="10" t="s">
        <v>19</v>
      </c>
      <c r="L3198" s="9" t="s">
        <v>43728</v>
      </c>
      <c r="M3198" s="9" t="s">
        <v>27</v>
      </c>
    </row>
    <row r="3199" ht="22.5" customHeight="1">
      <c r="A3199" s="9" t="s">
        <v>43729</v>
      </c>
      <c r="B3199" s="9" t="s">
        <v>23998</v>
      </c>
      <c r="C3199" s="9" t="s">
        <v>30</v>
      </c>
      <c r="D3199" s="10" t="s">
        <v>19</v>
      </c>
      <c r="E3199" s="9" t="s">
        <v>127</v>
      </c>
      <c r="F3199" s="11" t="e">
        <v>#N/A</v>
      </c>
      <c r="G3199" s="11" t="e">
        <v>#N/A</v>
      </c>
      <c r="H3199" s="9" t="s">
        <v>692</v>
      </c>
      <c r="I3199" s="9" t="s">
        <v>69</v>
      </c>
      <c r="J3199" s="9" t="s">
        <v>99</v>
      </c>
      <c r="K3199" s="9" t="s">
        <v>3392</v>
      </c>
      <c r="L3199" s="9" t="s">
        <v>43734</v>
      </c>
      <c r="M3199" s="9" t="s">
        <v>27</v>
      </c>
    </row>
    <row r="3200" ht="22.5" customHeight="1">
      <c r="A3200" s="9" t="s">
        <v>43735</v>
      </c>
      <c r="B3200" s="9" t="s">
        <v>23998</v>
      </c>
      <c r="C3200" s="9" t="s">
        <v>30</v>
      </c>
      <c r="D3200" s="10" t="s">
        <v>19</v>
      </c>
      <c r="E3200" s="9" t="s">
        <v>127</v>
      </c>
      <c r="F3200" s="11" t="e">
        <v>#N/A</v>
      </c>
      <c r="G3200" s="11" t="e">
        <v>#N/A</v>
      </c>
      <c r="H3200" s="9" t="s">
        <v>692</v>
      </c>
      <c r="I3200" s="9" t="s">
        <v>69</v>
      </c>
      <c r="J3200" s="9" t="s">
        <v>99</v>
      </c>
      <c r="K3200" s="9" t="s">
        <v>3392</v>
      </c>
      <c r="L3200" s="9" t="s">
        <v>43738</v>
      </c>
      <c r="M3200" s="9" t="s">
        <v>27</v>
      </c>
    </row>
    <row r="3201" ht="22.5" customHeight="1">
      <c r="A3201" s="9" t="s">
        <v>43739</v>
      </c>
      <c r="B3201" s="9" t="s">
        <v>23998</v>
      </c>
      <c r="C3201" s="9" t="s">
        <v>30</v>
      </c>
      <c r="D3201" s="10" t="s">
        <v>19</v>
      </c>
      <c r="E3201" s="9" t="s">
        <v>127</v>
      </c>
      <c r="F3201" s="11" t="e">
        <v>#N/A</v>
      </c>
      <c r="G3201" s="11" t="e">
        <v>#N/A</v>
      </c>
      <c r="H3201" s="9" t="s">
        <v>692</v>
      </c>
      <c r="I3201" s="9" t="s">
        <v>69</v>
      </c>
      <c r="J3201" s="9" t="s">
        <v>99</v>
      </c>
      <c r="K3201" s="9" t="s">
        <v>3392</v>
      </c>
      <c r="L3201" s="9" t="s">
        <v>43740</v>
      </c>
      <c r="M3201" s="9" t="s">
        <v>27</v>
      </c>
    </row>
    <row r="3202" ht="22.5" customHeight="1">
      <c r="A3202" s="9" t="s">
        <v>43741</v>
      </c>
      <c r="B3202" s="9" t="s">
        <v>23998</v>
      </c>
      <c r="C3202" s="9" t="s">
        <v>30</v>
      </c>
      <c r="D3202" s="10" t="s">
        <v>19</v>
      </c>
      <c r="E3202" s="9" t="s">
        <v>127</v>
      </c>
      <c r="F3202" s="11" t="e">
        <v>#N/A</v>
      </c>
      <c r="G3202" s="11" t="e">
        <v>#N/A</v>
      </c>
      <c r="H3202" s="9" t="s">
        <v>692</v>
      </c>
      <c r="I3202" s="9" t="s">
        <v>69</v>
      </c>
      <c r="J3202" s="9" t="s">
        <v>99</v>
      </c>
      <c r="K3202" s="10" t="s">
        <v>19</v>
      </c>
      <c r="L3202" s="9" t="s">
        <v>43744</v>
      </c>
      <c r="M3202" s="9" t="s">
        <v>27</v>
      </c>
    </row>
    <row r="3203" ht="22.5" customHeight="1">
      <c r="A3203" s="9" t="s">
        <v>43745</v>
      </c>
      <c r="B3203" s="9" t="s">
        <v>23998</v>
      </c>
      <c r="C3203" s="9" t="s">
        <v>30</v>
      </c>
      <c r="D3203" s="10" t="s">
        <v>19</v>
      </c>
      <c r="E3203" s="9" t="s">
        <v>127</v>
      </c>
      <c r="F3203" s="11" t="e">
        <v>#N/A</v>
      </c>
      <c r="G3203" s="11" t="e">
        <v>#N/A</v>
      </c>
      <c r="H3203" s="9" t="s">
        <v>692</v>
      </c>
      <c r="I3203" s="9" t="s">
        <v>69</v>
      </c>
      <c r="J3203" s="9" t="s">
        <v>99</v>
      </c>
      <c r="K3203" s="9" t="s">
        <v>3392</v>
      </c>
      <c r="L3203" s="9" t="s">
        <v>43747</v>
      </c>
      <c r="M3203" s="9" t="s">
        <v>27</v>
      </c>
    </row>
    <row r="3204" ht="22.5" customHeight="1">
      <c r="A3204" s="9" t="s">
        <v>43748</v>
      </c>
      <c r="B3204" s="9" t="s">
        <v>23998</v>
      </c>
      <c r="C3204" s="9" t="s">
        <v>30</v>
      </c>
      <c r="D3204" s="10" t="s">
        <v>19</v>
      </c>
      <c r="E3204" s="9" t="s">
        <v>127</v>
      </c>
      <c r="F3204" s="11" t="e">
        <v>#N/A</v>
      </c>
      <c r="G3204" s="11" t="e">
        <v>#N/A</v>
      </c>
      <c r="H3204" s="9" t="s">
        <v>692</v>
      </c>
      <c r="I3204" s="9" t="s">
        <v>69</v>
      </c>
      <c r="J3204" s="9" t="s">
        <v>99</v>
      </c>
      <c r="K3204" s="9" t="s">
        <v>3392</v>
      </c>
      <c r="L3204" s="9" t="s">
        <v>43749</v>
      </c>
      <c r="M3204" s="9" t="s">
        <v>27</v>
      </c>
    </row>
    <row r="3205" ht="22.5" customHeight="1">
      <c r="A3205" s="9" t="s">
        <v>43750</v>
      </c>
      <c r="B3205" s="9" t="s">
        <v>23998</v>
      </c>
      <c r="C3205" s="9" t="s">
        <v>30</v>
      </c>
      <c r="D3205" s="10" t="s">
        <v>19</v>
      </c>
      <c r="E3205" s="9" t="s">
        <v>127</v>
      </c>
      <c r="F3205" s="11" t="e">
        <v>#N/A</v>
      </c>
      <c r="G3205" s="11" t="e">
        <v>#N/A</v>
      </c>
      <c r="H3205" s="9" t="s">
        <v>692</v>
      </c>
      <c r="I3205" s="9" t="s">
        <v>69</v>
      </c>
      <c r="J3205" s="9" t="s">
        <v>99</v>
      </c>
      <c r="K3205" s="9" t="s">
        <v>3392</v>
      </c>
      <c r="L3205" s="9" t="s">
        <v>43753</v>
      </c>
      <c r="M3205" s="9" t="s">
        <v>27</v>
      </c>
    </row>
    <row r="3206" ht="22.5" customHeight="1">
      <c r="A3206" s="9" t="s">
        <v>43754</v>
      </c>
      <c r="B3206" s="9" t="s">
        <v>23998</v>
      </c>
      <c r="C3206" s="9" t="s">
        <v>30</v>
      </c>
      <c r="D3206" s="10" t="s">
        <v>19</v>
      </c>
      <c r="E3206" s="9" t="s">
        <v>127</v>
      </c>
      <c r="F3206" s="11" t="e">
        <v>#N/A</v>
      </c>
      <c r="G3206" s="11" t="e">
        <v>#N/A</v>
      </c>
      <c r="H3206" s="9" t="s">
        <v>692</v>
      </c>
      <c r="I3206" s="9" t="s">
        <v>69</v>
      </c>
      <c r="J3206" s="9" t="s">
        <v>99</v>
      </c>
      <c r="K3206" s="9" t="s">
        <v>3392</v>
      </c>
      <c r="L3206" s="9" t="s">
        <v>43756</v>
      </c>
      <c r="M3206" s="9" t="s">
        <v>27</v>
      </c>
    </row>
    <row r="3207" ht="22.5" customHeight="1">
      <c r="A3207" s="9" t="s">
        <v>43757</v>
      </c>
      <c r="B3207" s="9" t="s">
        <v>23998</v>
      </c>
      <c r="C3207" s="9" t="s">
        <v>30</v>
      </c>
      <c r="D3207" s="10" t="s">
        <v>19</v>
      </c>
      <c r="E3207" s="9" t="s">
        <v>127</v>
      </c>
      <c r="F3207" s="11" t="e">
        <v>#N/A</v>
      </c>
      <c r="G3207" s="11" t="e">
        <v>#N/A</v>
      </c>
      <c r="H3207" s="9" t="s">
        <v>692</v>
      </c>
      <c r="I3207" s="9" t="s">
        <v>69</v>
      </c>
      <c r="J3207" s="9" t="s">
        <v>99</v>
      </c>
      <c r="K3207" s="10" t="s">
        <v>19</v>
      </c>
      <c r="L3207" s="9" t="s">
        <v>43760</v>
      </c>
      <c r="M3207" s="9" t="s">
        <v>27</v>
      </c>
    </row>
    <row r="3208" ht="22.5" customHeight="1">
      <c r="A3208" s="9" t="s">
        <v>43761</v>
      </c>
      <c r="B3208" s="9" t="s">
        <v>23998</v>
      </c>
      <c r="C3208" s="9" t="s">
        <v>30</v>
      </c>
      <c r="D3208" s="10" t="s">
        <v>19</v>
      </c>
      <c r="E3208" s="9" t="s">
        <v>127</v>
      </c>
      <c r="F3208" s="11" t="e">
        <v>#N/A</v>
      </c>
      <c r="G3208" s="11" t="e">
        <v>#N/A</v>
      </c>
      <c r="H3208" s="9" t="s">
        <v>692</v>
      </c>
      <c r="I3208" s="9" t="s">
        <v>69</v>
      </c>
      <c r="J3208" s="9" t="s">
        <v>99</v>
      </c>
      <c r="K3208" s="10" t="s">
        <v>19</v>
      </c>
      <c r="L3208" s="9" t="s">
        <v>43764</v>
      </c>
      <c r="M3208" s="9" t="s">
        <v>27</v>
      </c>
    </row>
    <row r="3209" ht="22.5" customHeight="1">
      <c r="A3209" s="9" t="s">
        <v>43766</v>
      </c>
      <c r="B3209" s="9" t="s">
        <v>8497</v>
      </c>
      <c r="C3209" s="9" t="s">
        <v>30</v>
      </c>
      <c r="D3209" s="10" t="s">
        <v>19</v>
      </c>
      <c r="E3209" s="9" t="s">
        <v>20</v>
      </c>
      <c r="F3209" s="11" t="e">
        <v>#N/A</v>
      </c>
      <c r="G3209" s="11" t="e">
        <v>#N/A</v>
      </c>
      <c r="H3209" s="9" t="s">
        <v>692</v>
      </c>
      <c r="I3209" s="9" t="s">
        <v>69</v>
      </c>
      <c r="J3209" s="9" t="s">
        <v>8498</v>
      </c>
      <c r="K3209" s="9" t="s">
        <v>43147</v>
      </c>
      <c r="L3209" s="9" t="s">
        <v>43767</v>
      </c>
      <c r="M3209" s="9" t="s">
        <v>35</v>
      </c>
    </row>
    <row r="3210" ht="22.5" customHeight="1">
      <c r="A3210" s="9" t="s">
        <v>43768</v>
      </c>
      <c r="B3210" s="9" t="s">
        <v>4101</v>
      </c>
      <c r="C3210" s="9" t="s">
        <v>30</v>
      </c>
      <c r="D3210" s="10" t="s">
        <v>19</v>
      </c>
      <c r="E3210" s="9" t="s">
        <v>21</v>
      </c>
      <c r="F3210" s="11" t="e">
        <v>#N/A</v>
      </c>
      <c r="G3210" s="11" t="e">
        <v>#N/A</v>
      </c>
      <c r="H3210" s="9" t="s">
        <v>692</v>
      </c>
      <c r="I3210" s="9" t="s">
        <v>50</v>
      </c>
      <c r="J3210" s="9" t="s">
        <v>4104</v>
      </c>
      <c r="K3210" s="9" t="s">
        <v>43769</v>
      </c>
      <c r="L3210" s="9" t="s">
        <v>43770</v>
      </c>
      <c r="M3210" s="9" t="s">
        <v>257</v>
      </c>
    </row>
    <row r="3211" ht="22.5" customHeight="1">
      <c r="A3211" s="9" t="s">
        <v>43772</v>
      </c>
      <c r="B3211" s="9" t="s">
        <v>5468</v>
      </c>
      <c r="C3211" s="9" t="s">
        <v>30</v>
      </c>
      <c r="D3211" s="10" t="s">
        <v>19</v>
      </c>
      <c r="E3211" s="9" t="s">
        <v>1425</v>
      </c>
      <c r="F3211" s="11" t="e">
        <v>#N/A</v>
      </c>
      <c r="G3211" s="11" t="e">
        <v>#N/A</v>
      </c>
      <c r="H3211" s="9" t="s">
        <v>692</v>
      </c>
      <c r="I3211" s="9" t="s">
        <v>69</v>
      </c>
      <c r="J3211" s="9" t="s">
        <v>5471</v>
      </c>
      <c r="K3211" s="10" t="s">
        <v>19</v>
      </c>
      <c r="L3211" s="9" t="s">
        <v>43774</v>
      </c>
      <c r="M3211" s="9" t="s">
        <v>257</v>
      </c>
    </row>
    <row r="3212" ht="22.5" customHeight="1">
      <c r="A3212" s="9" t="s">
        <v>11916</v>
      </c>
      <c r="B3212" s="9" t="s">
        <v>11767</v>
      </c>
      <c r="C3212" s="9" t="s">
        <v>30</v>
      </c>
      <c r="D3212" s="10" t="s">
        <v>19</v>
      </c>
      <c r="E3212" s="9" t="s">
        <v>21</v>
      </c>
      <c r="F3212" s="11" t="e">
        <v>#N/A</v>
      </c>
      <c r="G3212" s="11" t="e">
        <v>#N/A</v>
      </c>
      <c r="H3212" s="9" t="s">
        <v>692</v>
      </c>
      <c r="I3212" s="9" t="s">
        <v>23</v>
      </c>
      <c r="J3212" s="9" t="s">
        <v>11770</v>
      </c>
      <c r="K3212" s="9" t="s">
        <v>11771</v>
      </c>
      <c r="L3212" s="9" t="s">
        <v>11927</v>
      </c>
      <c r="M3212" s="9" t="s">
        <v>27</v>
      </c>
    </row>
    <row r="3213" ht="22.5" customHeight="1">
      <c r="A3213" s="9" t="s">
        <v>3430</v>
      </c>
      <c r="B3213" s="9" t="s">
        <v>4101</v>
      </c>
      <c r="C3213" s="9" t="s">
        <v>30</v>
      </c>
      <c r="D3213" s="10" t="s">
        <v>19</v>
      </c>
      <c r="E3213" s="9" t="s">
        <v>20</v>
      </c>
      <c r="F3213" s="11" t="e">
        <v>#N/A</v>
      </c>
      <c r="G3213" s="11" t="e">
        <v>#N/A</v>
      </c>
      <c r="H3213" s="9" t="s">
        <v>692</v>
      </c>
      <c r="I3213" s="9" t="s">
        <v>23</v>
      </c>
      <c r="J3213" s="9" t="s">
        <v>4104</v>
      </c>
      <c r="K3213" s="9" t="s">
        <v>43777</v>
      </c>
      <c r="L3213" s="9" t="s">
        <v>43778</v>
      </c>
      <c r="M3213" s="9" t="s">
        <v>257</v>
      </c>
    </row>
    <row r="3214" ht="22.5" customHeight="1">
      <c r="A3214" s="9" t="s">
        <v>43779</v>
      </c>
      <c r="B3214" s="9" t="s">
        <v>5468</v>
      </c>
      <c r="C3214" s="9" t="s">
        <v>30</v>
      </c>
      <c r="D3214" s="10" t="s">
        <v>19</v>
      </c>
      <c r="E3214" s="9" t="s">
        <v>1425</v>
      </c>
      <c r="F3214" s="11" t="e">
        <v>#N/A</v>
      </c>
      <c r="G3214" s="11" t="e">
        <v>#N/A</v>
      </c>
      <c r="H3214" s="9" t="s">
        <v>692</v>
      </c>
      <c r="I3214" s="9" t="s">
        <v>69</v>
      </c>
      <c r="J3214" s="9" t="s">
        <v>5471</v>
      </c>
      <c r="K3214" s="10" t="s">
        <v>19</v>
      </c>
      <c r="L3214" s="9" t="s">
        <v>43780</v>
      </c>
      <c r="M3214" s="9" t="s">
        <v>257</v>
      </c>
    </row>
    <row r="3215" ht="22.5" customHeight="1">
      <c r="A3215" s="9" t="s">
        <v>43781</v>
      </c>
      <c r="B3215" s="9" t="s">
        <v>5157</v>
      </c>
      <c r="C3215" s="9" t="s">
        <v>30</v>
      </c>
      <c r="D3215" s="10" t="s">
        <v>19</v>
      </c>
      <c r="E3215" s="9" t="s">
        <v>127</v>
      </c>
      <c r="F3215" s="11" t="e">
        <v>#N/A</v>
      </c>
      <c r="G3215" s="11" t="e">
        <v>#N/A</v>
      </c>
      <c r="H3215" s="9" t="s">
        <v>692</v>
      </c>
      <c r="I3215" s="9" t="s">
        <v>31</v>
      </c>
      <c r="J3215" s="9" t="s">
        <v>5161</v>
      </c>
      <c r="K3215" s="10" t="s">
        <v>19</v>
      </c>
      <c r="L3215" s="9" t="s">
        <v>43784</v>
      </c>
      <c r="M3215" s="9" t="s">
        <v>257</v>
      </c>
    </row>
    <row r="3216" ht="22.5" customHeight="1">
      <c r="A3216" s="9" t="s">
        <v>43785</v>
      </c>
      <c r="B3216" s="9" t="s">
        <v>5157</v>
      </c>
      <c r="C3216" s="9" t="s">
        <v>30</v>
      </c>
      <c r="D3216" s="10" t="s">
        <v>19</v>
      </c>
      <c r="E3216" s="9" t="s">
        <v>127</v>
      </c>
      <c r="F3216" s="11" t="e">
        <v>#N/A</v>
      </c>
      <c r="G3216" s="11" t="e">
        <v>#N/A</v>
      </c>
      <c r="H3216" s="9" t="s">
        <v>692</v>
      </c>
      <c r="I3216" s="9" t="s">
        <v>31</v>
      </c>
      <c r="J3216" s="9" t="s">
        <v>5161</v>
      </c>
      <c r="K3216" s="10" t="s">
        <v>19</v>
      </c>
      <c r="L3216" s="9" t="s">
        <v>43787</v>
      </c>
      <c r="M3216" s="9" t="s">
        <v>257</v>
      </c>
    </row>
    <row r="3217" ht="22.5" customHeight="1">
      <c r="A3217" s="9" t="s">
        <v>43788</v>
      </c>
      <c r="B3217" s="9" t="s">
        <v>5157</v>
      </c>
      <c r="C3217" s="9" t="s">
        <v>30</v>
      </c>
      <c r="D3217" s="10" t="s">
        <v>19</v>
      </c>
      <c r="E3217" s="9" t="s">
        <v>127</v>
      </c>
      <c r="F3217" s="11" t="e">
        <v>#N/A</v>
      </c>
      <c r="G3217" s="11" t="e">
        <v>#N/A</v>
      </c>
      <c r="H3217" s="9" t="s">
        <v>692</v>
      </c>
      <c r="I3217" s="9" t="s">
        <v>31</v>
      </c>
      <c r="J3217" s="9" t="s">
        <v>5161</v>
      </c>
      <c r="K3217" s="10" t="s">
        <v>19</v>
      </c>
      <c r="L3217" s="9" t="s">
        <v>43790</v>
      </c>
      <c r="M3217" s="9" t="s">
        <v>257</v>
      </c>
    </row>
    <row r="3218" ht="22.5" customHeight="1">
      <c r="A3218" s="9" t="s">
        <v>43791</v>
      </c>
      <c r="B3218" s="9" t="s">
        <v>5157</v>
      </c>
      <c r="C3218" s="9" t="s">
        <v>30</v>
      </c>
      <c r="D3218" s="10" t="s">
        <v>19</v>
      </c>
      <c r="E3218" s="9" t="s">
        <v>127</v>
      </c>
      <c r="F3218" s="11" t="e">
        <v>#N/A</v>
      </c>
      <c r="G3218" s="11" t="e">
        <v>#N/A</v>
      </c>
      <c r="H3218" s="9" t="s">
        <v>692</v>
      </c>
      <c r="I3218" s="9" t="s">
        <v>31</v>
      </c>
      <c r="J3218" s="9" t="s">
        <v>5161</v>
      </c>
      <c r="K3218" s="10" t="s">
        <v>19</v>
      </c>
      <c r="L3218" s="9" t="s">
        <v>43793</v>
      </c>
      <c r="M3218" s="9" t="s">
        <v>257</v>
      </c>
    </row>
    <row r="3219" ht="22.5" customHeight="1">
      <c r="A3219" s="9" t="s">
        <v>43794</v>
      </c>
      <c r="B3219" s="9" t="s">
        <v>5157</v>
      </c>
      <c r="C3219" s="9" t="s">
        <v>30</v>
      </c>
      <c r="D3219" s="10" t="s">
        <v>19</v>
      </c>
      <c r="E3219" s="9" t="s">
        <v>127</v>
      </c>
      <c r="F3219" s="11" t="e">
        <v>#N/A</v>
      </c>
      <c r="G3219" s="11" t="e">
        <v>#N/A</v>
      </c>
      <c r="H3219" s="9" t="s">
        <v>692</v>
      </c>
      <c r="I3219" s="9" t="s">
        <v>31</v>
      </c>
      <c r="J3219" s="9" t="s">
        <v>5161</v>
      </c>
      <c r="K3219" s="10" t="s">
        <v>19</v>
      </c>
      <c r="L3219" s="9" t="s">
        <v>43796</v>
      </c>
      <c r="M3219" s="9" t="s">
        <v>257</v>
      </c>
    </row>
    <row r="3220" ht="22.5" customHeight="1">
      <c r="A3220" s="9" t="s">
        <v>43797</v>
      </c>
      <c r="B3220" s="9" t="s">
        <v>5157</v>
      </c>
      <c r="C3220" s="9" t="s">
        <v>30</v>
      </c>
      <c r="D3220" s="10" t="s">
        <v>19</v>
      </c>
      <c r="E3220" s="9" t="s">
        <v>127</v>
      </c>
      <c r="F3220" s="11" t="e">
        <v>#N/A</v>
      </c>
      <c r="G3220" s="11" t="e">
        <v>#N/A</v>
      </c>
      <c r="H3220" s="9" t="s">
        <v>692</v>
      </c>
      <c r="I3220" s="9" t="s">
        <v>31</v>
      </c>
      <c r="J3220" s="9" t="s">
        <v>5161</v>
      </c>
      <c r="K3220" s="10" t="s">
        <v>19</v>
      </c>
      <c r="L3220" s="9" t="s">
        <v>43798</v>
      </c>
      <c r="M3220" s="9" t="s">
        <v>257</v>
      </c>
    </row>
    <row r="3221" ht="22.5" customHeight="1">
      <c r="A3221" s="9" t="s">
        <v>43799</v>
      </c>
      <c r="B3221" s="9" t="s">
        <v>5157</v>
      </c>
      <c r="C3221" s="9" t="s">
        <v>30</v>
      </c>
      <c r="D3221" s="10" t="s">
        <v>19</v>
      </c>
      <c r="E3221" s="9" t="s">
        <v>127</v>
      </c>
      <c r="F3221" s="11" t="e">
        <v>#N/A</v>
      </c>
      <c r="G3221" s="11" t="e">
        <v>#N/A</v>
      </c>
      <c r="H3221" s="9" t="s">
        <v>692</v>
      </c>
      <c r="I3221" s="9" t="s">
        <v>31</v>
      </c>
      <c r="J3221" s="9" t="s">
        <v>5161</v>
      </c>
      <c r="K3221" s="10" t="s">
        <v>19</v>
      </c>
      <c r="L3221" s="9" t="s">
        <v>43800</v>
      </c>
      <c r="M3221" s="9" t="s">
        <v>257</v>
      </c>
    </row>
    <row r="3222" ht="22.5" customHeight="1">
      <c r="A3222" s="9" t="s">
        <v>43802</v>
      </c>
      <c r="B3222" s="9" t="s">
        <v>5157</v>
      </c>
      <c r="C3222" s="9" t="s">
        <v>30</v>
      </c>
      <c r="D3222" s="10" t="s">
        <v>19</v>
      </c>
      <c r="E3222" s="9" t="s">
        <v>127</v>
      </c>
      <c r="F3222" s="11" t="e">
        <v>#N/A</v>
      </c>
      <c r="G3222" s="11" t="e">
        <v>#N/A</v>
      </c>
      <c r="H3222" s="9" t="s">
        <v>692</v>
      </c>
      <c r="I3222" s="9" t="s">
        <v>31</v>
      </c>
      <c r="J3222" s="9" t="s">
        <v>5161</v>
      </c>
      <c r="K3222" s="10" t="s">
        <v>19</v>
      </c>
      <c r="L3222" s="9" t="s">
        <v>43804</v>
      </c>
      <c r="M3222" s="9" t="s">
        <v>257</v>
      </c>
    </row>
    <row r="3223" ht="22.5" customHeight="1">
      <c r="A3223" s="9" t="s">
        <v>43805</v>
      </c>
      <c r="B3223" s="9" t="s">
        <v>5157</v>
      </c>
      <c r="C3223" s="9" t="s">
        <v>30</v>
      </c>
      <c r="D3223" s="10" t="s">
        <v>19</v>
      </c>
      <c r="E3223" s="9" t="s">
        <v>127</v>
      </c>
      <c r="F3223" s="11" t="e">
        <v>#N/A</v>
      </c>
      <c r="G3223" s="11" t="e">
        <v>#N/A</v>
      </c>
      <c r="H3223" s="9" t="s">
        <v>692</v>
      </c>
      <c r="I3223" s="9" t="s">
        <v>31</v>
      </c>
      <c r="J3223" s="9" t="s">
        <v>5161</v>
      </c>
      <c r="K3223" s="10" t="s">
        <v>19</v>
      </c>
      <c r="L3223" s="9" t="s">
        <v>43807</v>
      </c>
      <c r="M3223" s="9" t="s">
        <v>257</v>
      </c>
    </row>
    <row r="3224" ht="22.5" customHeight="1">
      <c r="A3224" s="9" t="s">
        <v>43808</v>
      </c>
      <c r="B3224" s="9" t="s">
        <v>5157</v>
      </c>
      <c r="C3224" s="9" t="s">
        <v>30</v>
      </c>
      <c r="D3224" s="10" t="s">
        <v>19</v>
      </c>
      <c r="E3224" s="9" t="s">
        <v>127</v>
      </c>
      <c r="F3224" s="11" t="e">
        <v>#N/A</v>
      </c>
      <c r="G3224" s="11" t="e">
        <v>#N/A</v>
      </c>
      <c r="H3224" s="9" t="s">
        <v>692</v>
      </c>
      <c r="I3224" s="9" t="s">
        <v>31</v>
      </c>
      <c r="J3224" s="9" t="s">
        <v>5161</v>
      </c>
      <c r="K3224" s="10" t="s">
        <v>19</v>
      </c>
      <c r="L3224" s="9" t="s">
        <v>43810</v>
      </c>
      <c r="M3224" s="9" t="s">
        <v>257</v>
      </c>
    </row>
    <row r="3225" ht="22.5" customHeight="1">
      <c r="A3225" s="9" t="s">
        <v>43811</v>
      </c>
      <c r="B3225" s="9" t="s">
        <v>5157</v>
      </c>
      <c r="C3225" s="9" t="s">
        <v>30</v>
      </c>
      <c r="D3225" s="10" t="s">
        <v>19</v>
      </c>
      <c r="E3225" s="9" t="s">
        <v>127</v>
      </c>
      <c r="F3225" s="11" t="e">
        <v>#N/A</v>
      </c>
      <c r="G3225" s="11" t="e">
        <v>#N/A</v>
      </c>
      <c r="H3225" s="9" t="s">
        <v>692</v>
      </c>
      <c r="I3225" s="9" t="s">
        <v>31</v>
      </c>
      <c r="J3225" s="9" t="s">
        <v>5161</v>
      </c>
      <c r="K3225" s="10" t="s">
        <v>19</v>
      </c>
      <c r="L3225" s="9" t="s">
        <v>43814</v>
      </c>
      <c r="M3225" s="9" t="s">
        <v>257</v>
      </c>
    </row>
    <row r="3226" ht="22.5" customHeight="1">
      <c r="A3226" s="9" t="s">
        <v>32481</v>
      </c>
      <c r="B3226" s="9" t="s">
        <v>4101</v>
      </c>
      <c r="C3226" s="9" t="s">
        <v>30</v>
      </c>
      <c r="D3226" s="10" t="s">
        <v>19</v>
      </c>
      <c r="E3226" s="9" t="s">
        <v>21</v>
      </c>
      <c r="F3226" s="11" t="e">
        <v>#N/A</v>
      </c>
      <c r="G3226" s="11" t="e">
        <v>#N/A</v>
      </c>
      <c r="H3226" s="9" t="s">
        <v>692</v>
      </c>
      <c r="I3226" s="9" t="s">
        <v>57</v>
      </c>
      <c r="J3226" s="9" t="s">
        <v>4104</v>
      </c>
      <c r="K3226" s="9" t="s">
        <v>17657</v>
      </c>
      <c r="L3226" s="9" t="s">
        <v>43817</v>
      </c>
      <c r="M3226" s="9" t="s">
        <v>257</v>
      </c>
    </row>
    <row r="3227" ht="22.5" customHeight="1">
      <c r="A3227" s="9" t="s">
        <v>43818</v>
      </c>
      <c r="B3227" s="9" t="s">
        <v>26724</v>
      </c>
      <c r="C3227" s="9" t="s">
        <v>30</v>
      </c>
      <c r="D3227" s="10" t="s">
        <v>19</v>
      </c>
      <c r="E3227" s="9" t="s">
        <v>117</v>
      </c>
      <c r="F3227" s="11" t="e">
        <v>#N/A</v>
      </c>
      <c r="G3227" s="11" t="e">
        <v>#N/A</v>
      </c>
      <c r="H3227" s="9" t="s">
        <v>692</v>
      </c>
      <c r="I3227" s="9" t="s">
        <v>57</v>
      </c>
      <c r="J3227" s="9" t="s">
        <v>7692</v>
      </c>
      <c r="K3227" s="9" t="s">
        <v>26725</v>
      </c>
      <c r="L3227" s="9" t="s">
        <v>43819</v>
      </c>
      <c r="M3227" s="9" t="s">
        <v>257</v>
      </c>
    </row>
    <row r="3228" ht="22.5" customHeight="1">
      <c r="A3228" s="9" t="s">
        <v>43820</v>
      </c>
      <c r="B3228" s="9" t="s">
        <v>43822</v>
      </c>
      <c r="C3228" s="9" t="s">
        <v>30</v>
      </c>
      <c r="D3228" s="10" t="s">
        <v>19</v>
      </c>
      <c r="E3228" s="9" t="s">
        <v>20</v>
      </c>
      <c r="F3228" s="11" t="e">
        <v>#N/A</v>
      </c>
      <c r="G3228" s="11" t="e">
        <v>#N/A</v>
      </c>
      <c r="H3228" s="9" t="s">
        <v>692</v>
      </c>
      <c r="I3228" s="9" t="s">
        <v>57</v>
      </c>
      <c r="J3228" s="9" t="s">
        <v>25392</v>
      </c>
      <c r="K3228" s="9" t="s">
        <v>40103</v>
      </c>
      <c r="L3228" s="9" t="s">
        <v>43825</v>
      </c>
      <c r="M3228" s="9" t="s">
        <v>27</v>
      </c>
    </row>
    <row r="3229" ht="22.5" customHeight="1">
      <c r="A3229" s="9" t="s">
        <v>43827</v>
      </c>
      <c r="B3229" s="9" t="s">
        <v>5468</v>
      </c>
      <c r="C3229" s="9" t="s">
        <v>30</v>
      </c>
      <c r="D3229" s="10" t="s">
        <v>19</v>
      </c>
      <c r="E3229" s="9" t="s">
        <v>20</v>
      </c>
      <c r="F3229" s="11" t="e">
        <v>#N/A</v>
      </c>
      <c r="G3229" s="11" t="e">
        <v>#N/A</v>
      </c>
      <c r="H3229" s="9" t="s">
        <v>692</v>
      </c>
      <c r="I3229" s="9" t="s">
        <v>57</v>
      </c>
      <c r="J3229" s="9" t="s">
        <v>5471</v>
      </c>
      <c r="K3229" s="10" t="s">
        <v>19</v>
      </c>
      <c r="L3229" s="9" t="s">
        <v>43828</v>
      </c>
      <c r="M3229" s="9" t="s">
        <v>257</v>
      </c>
    </row>
    <row r="3230" ht="22.5" customHeight="1">
      <c r="A3230" s="9" t="s">
        <v>43829</v>
      </c>
      <c r="B3230" s="9" t="s">
        <v>43822</v>
      </c>
      <c r="C3230" s="9" t="s">
        <v>30</v>
      </c>
      <c r="D3230" s="10" t="s">
        <v>19</v>
      </c>
      <c r="E3230" s="9" t="s">
        <v>20</v>
      </c>
      <c r="F3230" s="11" t="e">
        <v>#N/A</v>
      </c>
      <c r="G3230" s="11" t="e">
        <v>#N/A</v>
      </c>
      <c r="H3230" s="9" t="s">
        <v>692</v>
      </c>
      <c r="I3230" s="9" t="s">
        <v>23</v>
      </c>
      <c r="J3230" s="9" t="s">
        <v>25392</v>
      </c>
      <c r="K3230" s="10" t="s">
        <v>19</v>
      </c>
      <c r="L3230" s="9" t="s">
        <v>43832</v>
      </c>
      <c r="M3230" s="9" t="s">
        <v>27</v>
      </c>
    </row>
    <row r="3231" ht="22.5" customHeight="1">
      <c r="A3231" s="9" t="s">
        <v>43834</v>
      </c>
      <c r="B3231" s="9" t="s">
        <v>26724</v>
      </c>
      <c r="C3231" s="9" t="s">
        <v>30</v>
      </c>
      <c r="D3231" s="10" t="s">
        <v>19</v>
      </c>
      <c r="E3231" s="9" t="s">
        <v>20</v>
      </c>
      <c r="F3231" s="11" t="e">
        <v>#N/A</v>
      </c>
      <c r="G3231" s="11" t="e">
        <v>#N/A</v>
      </c>
      <c r="H3231" s="9" t="s">
        <v>692</v>
      </c>
      <c r="I3231" s="9" t="s">
        <v>57</v>
      </c>
      <c r="J3231" s="9" t="s">
        <v>7692</v>
      </c>
      <c r="K3231" s="10" t="s">
        <v>19</v>
      </c>
      <c r="L3231" s="9" t="s">
        <v>43838</v>
      </c>
      <c r="M3231" s="9" t="s">
        <v>257</v>
      </c>
    </row>
    <row r="3232" ht="22.5" customHeight="1">
      <c r="A3232" s="9" t="s">
        <v>43839</v>
      </c>
      <c r="B3232" s="9" t="s">
        <v>5468</v>
      </c>
      <c r="C3232" s="9" t="s">
        <v>30</v>
      </c>
      <c r="D3232" s="10" t="s">
        <v>19</v>
      </c>
      <c r="E3232" s="9" t="s">
        <v>20</v>
      </c>
      <c r="F3232" s="11" t="e">
        <v>#N/A</v>
      </c>
      <c r="G3232" s="11" t="e">
        <v>#N/A</v>
      </c>
      <c r="H3232" s="9" t="s">
        <v>692</v>
      </c>
      <c r="I3232" s="9" t="s">
        <v>50</v>
      </c>
      <c r="J3232" s="9" t="s">
        <v>5471</v>
      </c>
      <c r="K3232" s="10" t="s">
        <v>19</v>
      </c>
      <c r="L3232" s="9" t="s">
        <v>43843</v>
      </c>
      <c r="M3232" s="9" t="s">
        <v>257</v>
      </c>
    </row>
    <row r="3233" ht="22.5" customHeight="1">
      <c r="A3233" s="9" t="s">
        <v>31871</v>
      </c>
      <c r="B3233" s="9" t="s">
        <v>43822</v>
      </c>
      <c r="C3233" s="9" t="s">
        <v>30</v>
      </c>
      <c r="D3233" s="10" t="s">
        <v>19</v>
      </c>
      <c r="E3233" s="9" t="s">
        <v>21</v>
      </c>
      <c r="F3233" s="11" t="e">
        <v>#N/A</v>
      </c>
      <c r="G3233" s="11" t="e">
        <v>#N/A</v>
      </c>
      <c r="H3233" s="9" t="s">
        <v>692</v>
      </c>
      <c r="I3233" s="9" t="s">
        <v>57</v>
      </c>
      <c r="J3233" s="9" t="s">
        <v>25392</v>
      </c>
      <c r="K3233" s="9" t="s">
        <v>40103</v>
      </c>
      <c r="L3233" s="9" t="s">
        <v>43845</v>
      </c>
      <c r="M3233" s="9" t="s">
        <v>27</v>
      </c>
    </row>
    <row r="3234" ht="22.5" customHeight="1">
      <c r="A3234" s="9" t="s">
        <v>43846</v>
      </c>
      <c r="B3234" s="9" t="s">
        <v>5468</v>
      </c>
      <c r="C3234" s="9" t="s">
        <v>30</v>
      </c>
      <c r="D3234" s="10" t="s">
        <v>19</v>
      </c>
      <c r="E3234" s="9" t="s">
        <v>20</v>
      </c>
      <c r="F3234" s="11" t="e">
        <v>#N/A</v>
      </c>
      <c r="G3234" s="11" t="e">
        <v>#N/A</v>
      </c>
      <c r="H3234" s="9" t="s">
        <v>692</v>
      </c>
      <c r="I3234" s="9" t="s">
        <v>57</v>
      </c>
      <c r="J3234" s="9" t="s">
        <v>5471</v>
      </c>
      <c r="K3234" s="10" t="s">
        <v>19</v>
      </c>
      <c r="L3234" s="9" t="s">
        <v>43851</v>
      </c>
      <c r="M3234" s="9" t="s">
        <v>257</v>
      </c>
    </row>
    <row r="3235" ht="22.5" customHeight="1">
      <c r="A3235" s="9" t="s">
        <v>3430</v>
      </c>
      <c r="B3235" s="9" t="s">
        <v>26724</v>
      </c>
      <c r="C3235" s="9" t="s">
        <v>30</v>
      </c>
      <c r="D3235" s="10" t="s">
        <v>19</v>
      </c>
      <c r="E3235" s="9" t="s">
        <v>20</v>
      </c>
      <c r="F3235" s="11" t="e">
        <v>#N/A</v>
      </c>
      <c r="G3235" s="11" t="e">
        <v>#N/A</v>
      </c>
      <c r="H3235" s="9" t="s">
        <v>692</v>
      </c>
      <c r="I3235" s="9" t="s">
        <v>57</v>
      </c>
      <c r="J3235" s="9" t="s">
        <v>7692</v>
      </c>
      <c r="K3235" s="9" t="s">
        <v>26725</v>
      </c>
      <c r="L3235" s="9" t="s">
        <v>43857</v>
      </c>
      <c r="M3235" s="9" t="s">
        <v>257</v>
      </c>
    </row>
    <row r="3236" ht="22.5" customHeight="1">
      <c r="A3236" s="9" t="s">
        <v>43858</v>
      </c>
      <c r="B3236" s="9" t="s">
        <v>5468</v>
      </c>
      <c r="C3236" s="9" t="s">
        <v>30</v>
      </c>
      <c r="D3236" s="10" t="s">
        <v>19</v>
      </c>
      <c r="E3236" s="9" t="s">
        <v>20</v>
      </c>
      <c r="F3236" s="11" t="e">
        <v>#N/A</v>
      </c>
      <c r="G3236" s="11" t="e">
        <v>#N/A</v>
      </c>
      <c r="H3236" s="9" t="s">
        <v>692</v>
      </c>
      <c r="I3236" s="9" t="s">
        <v>23</v>
      </c>
      <c r="J3236" s="9" t="s">
        <v>5471</v>
      </c>
      <c r="K3236" s="10" t="s">
        <v>19</v>
      </c>
      <c r="L3236" s="9" t="s">
        <v>43863</v>
      </c>
      <c r="M3236" s="9" t="s">
        <v>257</v>
      </c>
    </row>
    <row r="3237" ht="22.5" customHeight="1">
      <c r="A3237" s="9" t="s">
        <v>43864</v>
      </c>
      <c r="B3237" s="9" t="s">
        <v>5468</v>
      </c>
      <c r="C3237" s="9" t="s">
        <v>30</v>
      </c>
      <c r="D3237" s="10" t="s">
        <v>19</v>
      </c>
      <c r="E3237" s="9" t="s">
        <v>20</v>
      </c>
      <c r="F3237" s="11" t="e">
        <v>#N/A</v>
      </c>
      <c r="G3237" s="11" t="e">
        <v>#N/A</v>
      </c>
      <c r="H3237" s="9" t="s">
        <v>692</v>
      </c>
      <c r="I3237" s="9" t="s">
        <v>57</v>
      </c>
      <c r="J3237" s="9" t="s">
        <v>5471</v>
      </c>
      <c r="K3237" s="10" t="s">
        <v>19</v>
      </c>
      <c r="L3237" s="9" t="s">
        <v>43866</v>
      </c>
      <c r="M3237" s="9" t="s">
        <v>257</v>
      </c>
    </row>
    <row r="3238" ht="22.5" customHeight="1">
      <c r="A3238" s="9" t="s">
        <v>43867</v>
      </c>
      <c r="B3238" s="9" t="s">
        <v>5468</v>
      </c>
      <c r="C3238" s="9" t="s">
        <v>30</v>
      </c>
      <c r="D3238" s="10" t="s">
        <v>19</v>
      </c>
      <c r="E3238" s="9" t="s">
        <v>20</v>
      </c>
      <c r="F3238" s="11" t="e">
        <v>#N/A</v>
      </c>
      <c r="G3238" s="11" t="e">
        <v>#N/A</v>
      </c>
      <c r="H3238" s="9" t="s">
        <v>692</v>
      </c>
      <c r="I3238" s="9" t="s">
        <v>23</v>
      </c>
      <c r="J3238" s="9" t="s">
        <v>5471</v>
      </c>
      <c r="K3238" s="10" t="s">
        <v>19</v>
      </c>
      <c r="L3238" s="9" t="s">
        <v>43870</v>
      </c>
      <c r="M3238" s="9" t="s">
        <v>257</v>
      </c>
    </row>
    <row r="3239" ht="22.5" customHeight="1">
      <c r="A3239" s="9" t="s">
        <v>43872</v>
      </c>
      <c r="B3239" s="9" t="s">
        <v>5468</v>
      </c>
      <c r="C3239" s="9" t="s">
        <v>30</v>
      </c>
      <c r="D3239" s="10" t="s">
        <v>19</v>
      </c>
      <c r="E3239" s="9" t="s">
        <v>20</v>
      </c>
      <c r="F3239" s="11" t="e">
        <v>#N/A</v>
      </c>
      <c r="G3239" s="11" t="e">
        <v>#N/A</v>
      </c>
      <c r="H3239" s="9" t="s">
        <v>692</v>
      </c>
      <c r="I3239" s="9" t="s">
        <v>23</v>
      </c>
      <c r="J3239" s="9" t="s">
        <v>5471</v>
      </c>
      <c r="K3239" s="10" t="s">
        <v>19</v>
      </c>
      <c r="L3239" s="9" t="s">
        <v>43873</v>
      </c>
      <c r="M3239" s="9" t="s">
        <v>257</v>
      </c>
    </row>
    <row r="3240" ht="22.5" customHeight="1">
      <c r="A3240" s="9" t="s">
        <v>43874</v>
      </c>
      <c r="B3240" s="9" t="s">
        <v>5468</v>
      </c>
      <c r="C3240" s="9" t="s">
        <v>30</v>
      </c>
      <c r="D3240" s="10" t="s">
        <v>19</v>
      </c>
      <c r="E3240" s="9" t="s">
        <v>20</v>
      </c>
      <c r="F3240" s="11" t="e">
        <v>#N/A</v>
      </c>
      <c r="G3240" s="11" t="e">
        <v>#N/A</v>
      </c>
      <c r="H3240" s="9" t="s">
        <v>692</v>
      </c>
      <c r="I3240" s="9" t="s">
        <v>57</v>
      </c>
      <c r="J3240" s="9" t="s">
        <v>5471</v>
      </c>
      <c r="K3240" s="10" t="s">
        <v>19</v>
      </c>
      <c r="L3240" s="9" t="s">
        <v>43876</v>
      </c>
      <c r="M3240" s="9" t="s">
        <v>257</v>
      </c>
    </row>
    <row r="3241" ht="22.5" customHeight="1">
      <c r="A3241" s="9" t="s">
        <v>43877</v>
      </c>
      <c r="B3241" s="9" t="s">
        <v>5468</v>
      </c>
      <c r="C3241" s="9" t="s">
        <v>30</v>
      </c>
      <c r="D3241" s="10" t="s">
        <v>19</v>
      </c>
      <c r="E3241" s="9" t="s">
        <v>20</v>
      </c>
      <c r="F3241" s="11" t="e">
        <v>#N/A</v>
      </c>
      <c r="G3241" s="11" t="e">
        <v>#N/A</v>
      </c>
      <c r="H3241" s="9" t="s">
        <v>692</v>
      </c>
      <c r="I3241" s="9" t="s">
        <v>50</v>
      </c>
      <c r="J3241" s="9" t="s">
        <v>5471</v>
      </c>
      <c r="K3241" s="10" t="s">
        <v>19</v>
      </c>
      <c r="L3241" s="9" t="s">
        <v>43879</v>
      </c>
      <c r="M3241" s="9" t="s">
        <v>257</v>
      </c>
    </row>
    <row r="3242" ht="22.5" customHeight="1">
      <c r="A3242" s="9" t="s">
        <v>43880</v>
      </c>
      <c r="B3242" s="9" t="s">
        <v>5468</v>
      </c>
      <c r="C3242" s="9" t="s">
        <v>30</v>
      </c>
      <c r="D3242" s="10" t="s">
        <v>19</v>
      </c>
      <c r="E3242" s="9" t="s">
        <v>20</v>
      </c>
      <c r="F3242" s="11" t="e">
        <v>#N/A</v>
      </c>
      <c r="G3242" s="11" t="e">
        <v>#N/A</v>
      </c>
      <c r="H3242" s="9" t="s">
        <v>692</v>
      </c>
      <c r="I3242" s="9" t="s">
        <v>23</v>
      </c>
      <c r="J3242" s="9" t="s">
        <v>5471</v>
      </c>
      <c r="K3242" s="10" t="s">
        <v>19</v>
      </c>
      <c r="L3242" s="9" t="s">
        <v>43883</v>
      </c>
      <c r="M3242" s="9" t="s">
        <v>257</v>
      </c>
    </row>
    <row r="3243" ht="22.5" customHeight="1">
      <c r="A3243" s="9" t="s">
        <v>43884</v>
      </c>
      <c r="B3243" s="9" t="s">
        <v>43822</v>
      </c>
      <c r="C3243" s="9" t="s">
        <v>30</v>
      </c>
      <c r="D3243" s="10" t="s">
        <v>19</v>
      </c>
      <c r="E3243" s="9" t="s">
        <v>20</v>
      </c>
      <c r="F3243" s="11" t="e">
        <v>#N/A</v>
      </c>
      <c r="G3243" s="11" t="e">
        <v>#N/A</v>
      </c>
      <c r="H3243" s="9" t="s">
        <v>692</v>
      </c>
      <c r="I3243" s="9" t="s">
        <v>69</v>
      </c>
      <c r="J3243" s="9" t="s">
        <v>25392</v>
      </c>
      <c r="K3243" s="10" t="s">
        <v>19</v>
      </c>
      <c r="L3243" s="9" t="s">
        <v>43888</v>
      </c>
      <c r="M3243" s="9" t="s">
        <v>27</v>
      </c>
    </row>
    <row r="3244" ht="22.5" customHeight="1">
      <c r="A3244" s="9" t="s">
        <v>43890</v>
      </c>
      <c r="B3244" s="9" t="s">
        <v>13197</v>
      </c>
      <c r="C3244" s="9" t="s">
        <v>30</v>
      </c>
      <c r="D3244" s="10" t="s">
        <v>19</v>
      </c>
      <c r="E3244" s="9" t="s">
        <v>20</v>
      </c>
      <c r="F3244" s="11" t="e">
        <v>#N/A</v>
      </c>
      <c r="G3244" s="11" t="e">
        <v>#N/A</v>
      </c>
      <c r="H3244" s="9" t="s">
        <v>692</v>
      </c>
      <c r="I3244" s="9" t="s">
        <v>23</v>
      </c>
      <c r="J3244" s="9" t="s">
        <v>13201</v>
      </c>
      <c r="K3244" s="10" t="s">
        <v>19</v>
      </c>
      <c r="L3244" s="9" t="s">
        <v>43892</v>
      </c>
      <c r="M3244" s="9" t="s">
        <v>35</v>
      </c>
    </row>
    <row r="3245" ht="22.5" customHeight="1">
      <c r="A3245" s="9" t="s">
        <v>43894</v>
      </c>
      <c r="B3245" s="9" t="s">
        <v>13197</v>
      </c>
      <c r="C3245" s="9" t="s">
        <v>30</v>
      </c>
      <c r="D3245" s="10" t="s">
        <v>19</v>
      </c>
      <c r="E3245" s="9" t="s">
        <v>20</v>
      </c>
      <c r="F3245" s="11" t="e">
        <v>#N/A</v>
      </c>
      <c r="G3245" s="11" t="e">
        <v>#N/A</v>
      </c>
      <c r="H3245" s="9" t="s">
        <v>692</v>
      </c>
      <c r="I3245" s="9" t="s">
        <v>69</v>
      </c>
      <c r="J3245" s="9" t="s">
        <v>13201</v>
      </c>
      <c r="K3245" s="10" t="s">
        <v>19</v>
      </c>
      <c r="L3245" s="9" t="s">
        <v>43898</v>
      </c>
      <c r="M3245" s="9" t="s">
        <v>35</v>
      </c>
    </row>
    <row r="3246" ht="22.5" customHeight="1">
      <c r="A3246" s="9" t="s">
        <v>43899</v>
      </c>
      <c r="B3246" s="9" t="s">
        <v>13197</v>
      </c>
      <c r="C3246" s="9" t="s">
        <v>30</v>
      </c>
      <c r="D3246" s="10" t="s">
        <v>19</v>
      </c>
      <c r="E3246" s="9" t="s">
        <v>21</v>
      </c>
      <c r="F3246" s="11" t="e">
        <v>#N/A</v>
      </c>
      <c r="G3246" s="11" t="e">
        <v>#N/A</v>
      </c>
      <c r="H3246" s="9" t="s">
        <v>692</v>
      </c>
      <c r="I3246" s="9" t="s">
        <v>50</v>
      </c>
      <c r="J3246" s="9" t="s">
        <v>13201</v>
      </c>
      <c r="K3246" s="10" t="s">
        <v>19</v>
      </c>
      <c r="L3246" s="9" t="s">
        <v>43901</v>
      </c>
      <c r="M3246" s="9" t="s">
        <v>35</v>
      </c>
    </row>
    <row r="3247" ht="22.5" customHeight="1">
      <c r="A3247" s="9" t="s">
        <v>26134</v>
      </c>
      <c r="B3247" s="9" t="s">
        <v>13197</v>
      </c>
      <c r="C3247" s="9" t="s">
        <v>30</v>
      </c>
      <c r="D3247" s="10" t="s">
        <v>19</v>
      </c>
      <c r="E3247" s="9" t="s">
        <v>20</v>
      </c>
      <c r="F3247" s="11" t="e">
        <v>#N/A</v>
      </c>
      <c r="G3247" s="11" t="e">
        <v>#N/A</v>
      </c>
      <c r="H3247" s="9" t="s">
        <v>692</v>
      </c>
      <c r="I3247" s="9" t="s">
        <v>23</v>
      </c>
      <c r="J3247" s="9" t="s">
        <v>13201</v>
      </c>
      <c r="K3247" s="10" t="s">
        <v>19</v>
      </c>
      <c r="L3247" s="9" t="s">
        <v>43908</v>
      </c>
      <c r="M3247" s="9" t="s">
        <v>35</v>
      </c>
    </row>
    <row r="3248" ht="22.5" customHeight="1">
      <c r="A3248" s="9" t="s">
        <v>43909</v>
      </c>
      <c r="B3248" s="9" t="s">
        <v>13197</v>
      </c>
      <c r="C3248" s="9" t="s">
        <v>30</v>
      </c>
      <c r="D3248" s="10" t="s">
        <v>19</v>
      </c>
      <c r="E3248" s="9" t="s">
        <v>20</v>
      </c>
      <c r="F3248" s="11" t="e">
        <v>#N/A</v>
      </c>
      <c r="G3248" s="11" t="e">
        <v>#N/A</v>
      </c>
      <c r="H3248" s="9" t="s">
        <v>692</v>
      </c>
      <c r="I3248" s="9" t="s">
        <v>57</v>
      </c>
      <c r="J3248" s="9" t="s">
        <v>13201</v>
      </c>
      <c r="K3248" s="10" t="s">
        <v>19</v>
      </c>
      <c r="L3248" s="9" t="s">
        <v>43911</v>
      </c>
      <c r="M3248" s="9" t="s">
        <v>35</v>
      </c>
    </row>
    <row r="3249" ht="22.5" customHeight="1">
      <c r="A3249" s="9" t="s">
        <v>43913</v>
      </c>
      <c r="B3249" s="9" t="s">
        <v>23998</v>
      </c>
      <c r="C3249" s="9" t="s">
        <v>30</v>
      </c>
      <c r="D3249" s="10" t="s">
        <v>19</v>
      </c>
      <c r="E3249" s="9" t="s">
        <v>127</v>
      </c>
      <c r="F3249" s="11" t="e">
        <v>#N/A</v>
      </c>
      <c r="G3249" s="11" t="e">
        <v>#N/A</v>
      </c>
      <c r="H3249" s="9" t="s">
        <v>692</v>
      </c>
      <c r="I3249" s="9" t="s">
        <v>69</v>
      </c>
      <c r="J3249" s="9" t="s">
        <v>99</v>
      </c>
      <c r="K3249" s="10" t="s">
        <v>19</v>
      </c>
      <c r="L3249" s="9" t="s">
        <v>43915</v>
      </c>
      <c r="M3249" s="9" t="s">
        <v>27</v>
      </c>
    </row>
    <row r="3250" ht="22.5" customHeight="1">
      <c r="A3250" s="9" t="s">
        <v>43916</v>
      </c>
      <c r="B3250" s="9" t="s">
        <v>23998</v>
      </c>
      <c r="C3250" s="9" t="s">
        <v>30</v>
      </c>
      <c r="D3250" s="10" t="s">
        <v>19</v>
      </c>
      <c r="E3250" s="9" t="s">
        <v>127</v>
      </c>
      <c r="F3250" s="11" t="e">
        <v>#N/A</v>
      </c>
      <c r="G3250" s="11" t="e">
        <v>#N/A</v>
      </c>
      <c r="H3250" s="9" t="s">
        <v>692</v>
      </c>
      <c r="I3250" s="9" t="s">
        <v>69</v>
      </c>
      <c r="J3250" s="9" t="s">
        <v>99</v>
      </c>
      <c r="K3250" s="9" t="s">
        <v>3392</v>
      </c>
      <c r="L3250" s="9" t="s">
        <v>43917</v>
      </c>
      <c r="M3250" s="9" t="s">
        <v>27</v>
      </c>
    </row>
    <row r="3251" ht="22.5" customHeight="1">
      <c r="A3251" s="9" t="s">
        <v>43919</v>
      </c>
      <c r="B3251" s="9" t="s">
        <v>26724</v>
      </c>
      <c r="C3251" s="9" t="s">
        <v>30</v>
      </c>
      <c r="D3251" s="10" t="s">
        <v>19</v>
      </c>
      <c r="E3251" s="9" t="s">
        <v>20</v>
      </c>
      <c r="F3251" s="11" t="e">
        <v>#N/A</v>
      </c>
      <c r="G3251" s="11" t="e">
        <v>#N/A</v>
      </c>
      <c r="H3251" s="9" t="s">
        <v>692</v>
      </c>
      <c r="I3251" s="9" t="s">
        <v>23</v>
      </c>
      <c r="J3251" s="9" t="s">
        <v>7692</v>
      </c>
      <c r="K3251" s="9" t="s">
        <v>26725</v>
      </c>
      <c r="L3251" s="9" t="s">
        <v>43921</v>
      </c>
      <c r="M3251" s="9" t="s">
        <v>257</v>
      </c>
    </row>
    <row r="3252" ht="22.5" customHeight="1">
      <c r="A3252" s="9" t="s">
        <v>43922</v>
      </c>
      <c r="B3252" s="9" t="s">
        <v>43923</v>
      </c>
      <c r="C3252" s="9" t="s">
        <v>30</v>
      </c>
      <c r="D3252" s="10" t="s">
        <v>19</v>
      </c>
      <c r="E3252" s="9" t="s">
        <v>20</v>
      </c>
      <c r="F3252" s="11" t="e">
        <v>#N/A</v>
      </c>
      <c r="G3252" s="11" t="e">
        <v>#N/A</v>
      </c>
      <c r="H3252" s="9" t="s">
        <v>692</v>
      </c>
      <c r="I3252" s="9" t="s">
        <v>57</v>
      </c>
      <c r="J3252" s="9" t="s">
        <v>5084</v>
      </c>
      <c r="K3252" s="9" t="s">
        <v>43925</v>
      </c>
      <c r="L3252" s="9" t="s">
        <v>43926</v>
      </c>
      <c r="M3252" s="9" t="s">
        <v>257</v>
      </c>
    </row>
    <row r="3253" ht="22.5" customHeight="1">
      <c r="A3253" s="9" t="s">
        <v>43927</v>
      </c>
      <c r="B3253" s="9" t="s">
        <v>14142</v>
      </c>
      <c r="C3253" s="9" t="s">
        <v>30</v>
      </c>
      <c r="D3253" s="10" t="s">
        <v>19</v>
      </c>
      <c r="E3253" s="9" t="s">
        <v>21</v>
      </c>
      <c r="F3253" s="11" t="e">
        <v>#N/A</v>
      </c>
      <c r="G3253" s="11" t="e">
        <v>#N/A</v>
      </c>
      <c r="H3253" s="9" t="s">
        <v>692</v>
      </c>
      <c r="I3253" s="9" t="s">
        <v>50</v>
      </c>
      <c r="J3253" s="9" t="s">
        <v>14143</v>
      </c>
      <c r="K3253" s="10" t="s">
        <v>19</v>
      </c>
      <c r="L3253" s="9" t="s">
        <v>43931</v>
      </c>
      <c r="M3253" s="9" t="s">
        <v>257</v>
      </c>
    </row>
    <row r="3254" ht="22.5" customHeight="1">
      <c r="A3254" s="9" t="s">
        <v>3430</v>
      </c>
      <c r="B3254" s="9" t="s">
        <v>14142</v>
      </c>
      <c r="C3254" s="9" t="s">
        <v>30</v>
      </c>
      <c r="D3254" s="10" t="s">
        <v>19</v>
      </c>
      <c r="E3254" s="9" t="s">
        <v>21</v>
      </c>
      <c r="F3254" s="11" t="e">
        <v>#N/A</v>
      </c>
      <c r="G3254" s="11" t="e">
        <v>#N/A</v>
      </c>
      <c r="H3254" s="9" t="s">
        <v>692</v>
      </c>
      <c r="I3254" s="9" t="s">
        <v>50</v>
      </c>
      <c r="J3254" s="9" t="s">
        <v>14143</v>
      </c>
      <c r="K3254" s="10" t="s">
        <v>19</v>
      </c>
      <c r="L3254" s="9" t="s">
        <v>43934</v>
      </c>
      <c r="M3254" s="9" t="s">
        <v>257</v>
      </c>
    </row>
    <row r="3255" ht="22.5" customHeight="1">
      <c r="A3255" s="9" t="s">
        <v>43935</v>
      </c>
      <c r="B3255" s="9" t="s">
        <v>43936</v>
      </c>
      <c r="C3255" s="9" t="s">
        <v>30</v>
      </c>
      <c r="D3255" s="10" t="s">
        <v>19</v>
      </c>
      <c r="E3255" s="9" t="s">
        <v>20</v>
      </c>
      <c r="F3255" s="11" t="e">
        <v>#N/A</v>
      </c>
      <c r="G3255" s="11" t="e">
        <v>#N/A</v>
      </c>
      <c r="H3255" s="9" t="s">
        <v>692</v>
      </c>
      <c r="I3255" s="9" t="s">
        <v>50</v>
      </c>
      <c r="J3255" s="9" t="s">
        <v>43937</v>
      </c>
      <c r="K3255" s="9" t="s">
        <v>43938</v>
      </c>
      <c r="L3255" s="9" t="s">
        <v>43939</v>
      </c>
      <c r="M3255" s="9" t="s">
        <v>257</v>
      </c>
    </row>
    <row r="3256" ht="22.5" customHeight="1">
      <c r="A3256" s="9" t="s">
        <v>43940</v>
      </c>
      <c r="B3256" s="9" t="s">
        <v>14142</v>
      </c>
      <c r="C3256" s="9" t="s">
        <v>30</v>
      </c>
      <c r="D3256" s="10" t="s">
        <v>19</v>
      </c>
      <c r="E3256" s="9" t="s">
        <v>21</v>
      </c>
      <c r="F3256" s="11" t="e">
        <v>#N/A</v>
      </c>
      <c r="G3256" s="11" t="e">
        <v>#N/A</v>
      </c>
      <c r="H3256" s="9" t="s">
        <v>692</v>
      </c>
      <c r="I3256" s="9" t="s">
        <v>50</v>
      </c>
      <c r="J3256" s="9" t="s">
        <v>14143</v>
      </c>
      <c r="K3256" s="10" t="s">
        <v>19</v>
      </c>
      <c r="L3256" s="9" t="s">
        <v>43941</v>
      </c>
      <c r="M3256" s="9" t="s">
        <v>257</v>
      </c>
    </row>
    <row r="3257" ht="22.5" customHeight="1">
      <c r="A3257" s="9" t="s">
        <v>43942</v>
      </c>
      <c r="B3257" s="9" t="s">
        <v>4101</v>
      </c>
      <c r="C3257" s="9" t="s">
        <v>165</v>
      </c>
      <c r="D3257" s="10" t="s">
        <v>19</v>
      </c>
      <c r="E3257" s="9" t="s">
        <v>20</v>
      </c>
      <c r="F3257" s="11" t="e">
        <v>#N/A</v>
      </c>
      <c r="G3257" s="11" t="e">
        <v>#N/A</v>
      </c>
      <c r="H3257" s="9" t="s">
        <v>692</v>
      </c>
      <c r="I3257" s="9" t="s">
        <v>57</v>
      </c>
      <c r="J3257" s="9" t="s">
        <v>4104</v>
      </c>
      <c r="K3257" s="9" t="s">
        <v>43945</v>
      </c>
      <c r="L3257" s="9" t="s">
        <v>43946</v>
      </c>
      <c r="M3257" s="9" t="s">
        <v>257</v>
      </c>
    </row>
    <row r="3258" ht="22.5" customHeight="1">
      <c r="A3258" s="9" t="s">
        <v>6557</v>
      </c>
      <c r="B3258" s="9" t="s">
        <v>4101</v>
      </c>
      <c r="C3258" s="9" t="s">
        <v>165</v>
      </c>
      <c r="D3258" s="10" t="s">
        <v>19</v>
      </c>
      <c r="E3258" s="9" t="s">
        <v>20</v>
      </c>
      <c r="F3258" s="11" t="e">
        <v>#N/A</v>
      </c>
      <c r="G3258" s="11" t="e">
        <v>#N/A</v>
      </c>
      <c r="H3258" s="9" t="s">
        <v>692</v>
      </c>
      <c r="I3258" s="9" t="s">
        <v>57</v>
      </c>
      <c r="J3258" s="9" t="s">
        <v>4104</v>
      </c>
      <c r="K3258" s="9" t="s">
        <v>11948</v>
      </c>
      <c r="L3258" s="9" t="s">
        <v>43949</v>
      </c>
      <c r="M3258" s="9" t="s">
        <v>257</v>
      </c>
    </row>
    <row r="3259" ht="22.5" customHeight="1">
      <c r="A3259" s="9" t="s">
        <v>4109</v>
      </c>
      <c r="B3259" s="9" t="s">
        <v>4101</v>
      </c>
      <c r="C3259" s="9" t="s">
        <v>165</v>
      </c>
      <c r="D3259" s="10" t="s">
        <v>19</v>
      </c>
      <c r="E3259" s="9" t="s">
        <v>20</v>
      </c>
      <c r="F3259" s="11" t="e">
        <v>#N/A</v>
      </c>
      <c r="G3259" s="11" t="e">
        <v>#N/A</v>
      </c>
      <c r="H3259" s="9" t="s">
        <v>692</v>
      </c>
      <c r="I3259" s="9" t="s">
        <v>23</v>
      </c>
      <c r="J3259" s="9" t="s">
        <v>4104</v>
      </c>
      <c r="K3259" s="9" t="s">
        <v>43951</v>
      </c>
      <c r="L3259" s="9" t="s">
        <v>43952</v>
      </c>
      <c r="M3259" s="9" t="s">
        <v>257</v>
      </c>
    </row>
    <row r="3260" ht="22.5" customHeight="1">
      <c r="A3260" s="9" t="s">
        <v>43953</v>
      </c>
      <c r="B3260" s="9" t="s">
        <v>4101</v>
      </c>
      <c r="C3260" s="9" t="s">
        <v>165</v>
      </c>
      <c r="D3260" s="10" t="s">
        <v>19</v>
      </c>
      <c r="E3260" s="9" t="s">
        <v>21</v>
      </c>
      <c r="F3260" s="11" t="e">
        <v>#N/A</v>
      </c>
      <c r="G3260" s="11" t="e">
        <v>#N/A</v>
      </c>
      <c r="H3260" s="9" t="s">
        <v>692</v>
      </c>
      <c r="I3260" s="9" t="s">
        <v>50</v>
      </c>
      <c r="J3260" s="9" t="s">
        <v>4104</v>
      </c>
      <c r="K3260" s="9" t="s">
        <v>43955</v>
      </c>
      <c r="L3260" s="9" t="s">
        <v>43956</v>
      </c>
      <c r="M3260" s="9" t="s">
        <v>257</v>
      </c>
    </row>
    <row r="3261" ht="22.5" customHeight="1">
      <c r="A3261" s="9" t="s">
        <v>43958</v>
      </c>
      <c r="B3261" s="9" t="s">
        <v>4101</v>
      </c>
      <c r="C3261" s="9" t="s">
        <v>165</v>
      </c>
      <c r="D3261" s="10" t="s">
        <v>19</v>
      </c>
      <c r="E3261" s="9" t="s">
        <v>20</v>
      </c>
      <c r="F3261" s="11" t="e">
        <v>#N/A</v>
      </c>
      <c r="G3261" s="11" t="e">
        <v>#N/A</v>
      </c>
      <c r="H3261" s="9" t="s">
        <v>692</v>
      </c>
      <c r="I3261" s="9" t="s">
        <v>23</v>
      </c>
      <c r="J3261" s="9" t="s">
        <v>4104</v>
      </c>
      <c r="K3261" s="9" t="s">
        <v>43960</v>
      </c>
      <c r="L3261" s="9" t="s">
        <v>43963</v>
      </c>
      <c r="M3261" s="9" t="s">
        <v>257</v>
      </c>
    </row>
    <row r="3262" ht="22.5" customHeight="1">
      <c r="A3262" s="9" t="s">
        <v>15143</v>
      </c>
      <c r="B3262" s="9" t="s">
        <v>4101</v>
      </c>
      <c r="C3262" s="9" t="s">
        <v>165</v>
      </c>
      <c r="D3262" s="10" t="s">
        <v>19</v>
      </c>
      <c r="E3262" s="9" t="s">
        <v>20</v>
      </c>
      <c r="F3262" s="11" t="e">
        <v>#N/A</v>
      </c>
      <c r="G3262" s="11" t="e">
        <v>#N/A</v>
      </c>
      <c r="H3262" s="9" t="s">
        <v>692</v>
      </c>
      <c r="I3262" s="9" t="s">
        <v>57</v>
      </c>
      <c r="J3262" s="9" t="s">
        <v>4104</v>
      </c>
      <c r="K3262" s="9" t="s">
        <v>43965</v>
      </c>
      <c r="L3262" s="9" t="s">
        <v>43967</v>
      </c>
      <c r="M3262" s="9" t="s">
        <v>257</v>
      </c>
    </row>
    <row r="3263" ht="22.5" customHeight="1">
      <c r="A3263" s="9" t="s">
        <v>18604</v>
      </c>
      <c r="B3263" s="9" t="s">
        <v>8265</v>
      </c>
      <c r="C3263" s="9" t="s">
        <v>165</v>
      </c>
      <c r="D3263" s="10" t="s">
        <v>19</v>
      </c>
      <c r="E3263" s="9" t="s">
        <v>20</v>
      </c>
      <c r="F3263" s="11" t="e">
        <v>#N/A</v>
      </c>
      <c r="G3263" s="11" t="e">
        <v>#N/A</v>
      </c>
      <c r="H3263" s="9" t="s">
        <v>692</v>
      </c>
      <c r="I3263" s="9" t="s">
        <v>57</v>
      </c>
      <c r="J3263" s="9" t="s">
        <v>8266</v>
      </c>
      <c r="K3263" s="9" t="s">
        <v>43968</v>
      </c>
      <c r="L3263" s="9" t="s">
        <v>43969</v>
      </c>
      <c r="M3263" s="9" t="s">
        <v>27</v>
      </c>
    </row>
    <row r="3264" ht="22.5" customHeight="1">
      <c r="A3264" s="9" t="s">
        <v>43970</v>
      </c>
      <c r="B3264" s="9" t="s">
        <v>43181</v>
      </c>
      <c r="C3264" s="9" t="s">
        <v>165</v>
      </c>
      <c r="D3264" s="10" t="s">
        <v>19</v>
      </c>
      <c r="E3264" s="9" t="s">
        <v>20</v>
      </c>
      <c r="F3264" s="11" t="e">
        <v>#N/A</v>
      </c>
      <c r="G3264" s="11" t="e">
        <v>#N/A</v>
      </c>
      <c r="H3264" s="9" t="s">
        <v>692</v>
      </c>
      <c r="I3264" s="9" t="s">
        <v>57</v>
      </c>
      <c r="J3264" s="9" t="s">
        <v>43182</v>
      </c>
      <c r="K3264" s="9" t="s">
        <v>43972</v>
      </c>
      <c r="L3264" s="9" t="s">
        <v>43974</v>
      </c>
      <c r="M3264" s="9" t="s">
        <v>257</v>
      </c>
    </row>
    <row r="3265" ht="22.5" customHeight="1">
      <c r="A3265" s="9" t="s">
        <v>43976</v>
      </c>
      <c r="B3265" s="9" t="s">
        <v>43978</v>
      </c>
      <c r="C3265" s="9" t="s">
        <v>165</v>
      </c>
      <c r="D3265" s="10" t="s">
        <v>19</v>
      </c>
      <c r="E3265" s="9" t="s">
        <v>20</v>
      </c>
      <c r="F3265" s="11" t="e">
        <v>#N/A</v>
      </c>
      <c r="G3265" s="11" t="e">
        <v>#N/A</v>
      </c>
      <c r="H3265" s="9" t="s">
        <v>692</v>
      </c>
      <c r="I3265" s="9" t="s">
        <v>69</v>
      </c>
      <c r="J3265" s="9" t="s">
        <v>5719</v>
      </c>
      <c r="K3265" s="10" t="s">
        <v>19</v>
      </c>
      <c r="L3265" s="9" t="s">
        <v>43980</v>
      </c>
      <c r="M3265" s="9" t="s">
        <v>27</v>
      </c>
    </row>
    <row r="3266" ht="22.5" customHeight="1">
      <c r="A3266" s="9" t="s">
        <v>43981</v>
      </c>
      <c r="B3266" s="9" t="s">
        <v>43978</v>
      </c>
      <c r="C3266" s="9" t="s">
        <v>165</v>
      </c>
      <c r="D3266" s="10" t="s">
        <v>19</v>
      </c>
      <c r="E3266" s="9" t="s">
        <v>20</v>
      </c>
      <c r="F3266" s="11" t="e">
        <v>#N/A</v>
      </c>
      <c r="G3266" s="11" t="e">
        <v>#N/A</v>
      </c>
      <c r="H3266" s="9" t="s">
        <v>692</v>
      </c>
      <c r="I3266" s="9" t="s">
        <v>31</v>
      </c>
      <c r="J3266" s="9" t="s">
        <v>5719</v>
      </c>
      <c r="K3266" s="10" t="s">
        <v>19</v>
      </c>
      <c r="L3266" s="9" t="s">
        <v>43984</v>
      </c>
      <c r="M3266" s="9" t="s">
        <v>27</v>
      </c>
    </row>
    <row r="3267" ht="22.5" customHeight="1">
      <c r="A3267" s="9" t="s">
        <v>43985</v>
      </c>
      <c r="B3267" s="9" t="s">
        <v>43987</v>
      </c>
      <c r="C3267" s="9" t="s">
        <v>165</v>
      </c>
      <c r="D3267" s="10" t="s">
        <v>19</v>
      </c>
      <c r="E3267" s="9" t="s">
        <v>20</v>
      </c>
      <c r="F3267" s="11" t="e">
        <v>#N/A</v>
      </c>
      <c r="G3267" s="11" t="e">
        <v>#N/A</v>
      </c>
      <c r="H3267" s="9" t="s">
        <v>692</v>
      </c>
      <c r="I3267" s="9" t="s">
        <v>23</v>
      </c>
      <c r="J3267" s="9" t="s">
        <v>1817</v>
      </c>
      <c r="K3267" s="10" t="s">
        <v>19</v>
      </c>
      <c r="L3267" s="9" t="s">
        <v>43991</v>
      </c>
      <c r="M3267" s="9" t="s">
        <v>159</v>
      </c>
    </row>
    <row r="3268" ht="22.5" customHeight="1">
      <c r="A3268" s="9" t="s">
        <v>43993</v>
      </c>
      <c r="B3268" s="9" t="s">
        <v>43987</v>
      </c>
      <c r="C3268" s="9" t="s">
        <v>165</v>
      </c>
      <c r="D3268" s="10" t="s">
        <v>19</v>
      </c>
      <c r="E3268" s="9" t="s">
        <v>20</v>
      </c>
      <c r="F3268" s="11" t="e">
        <v>#N/A</v>
      </c>
      <c r="G3268" s="11" t="e">
        <v>#N/A</v>
      </c>
      <c r="H3268" s="9" t="s">
        <v>692</v>
      </c>
      <c r="I3268" s="9" t="s">
        <v>50</v>
      </c>
      <c r="J3268" s="9" t="s">
        <v>1817</v>
      </c>
      <c r="K3268" s="10" t="s">
        <v>19</v>
      </c>
      <c r="L3268" s="9" t="s">
        <v>43994</v>
      </c>
      <c r="M3268" s="9" t="s">
        <v>159</v>
      </c>
    </row>
    <row r="3269" ht="22.5" customHeight="1">
      <c r="A3269" s="9" t="s">
        <v>43995</v>
      </c>
      <c r="B3269" s="9" t="s">
        <v>43987</v>
      </c>
      <c r="C3269" s="9" t="s">
        <v>165</v>
      </c>
      <c r="D3269" s="10" t="s">
        <v>19</v>
      </c>
      <c r="E3269" s="9" t="s">
        <v>117</v>
      </c>
      <c r="F3269" s="11" t="e">
        <v>#N/A</v>
      </c>
      <c r="G3269" s="11" t="e">
        <v>#N/A</v>
      </c>
      <c r="H3269" s="9" t="s">
        <v>692</v>
      </c>
      <c r="I3269" s="9" t="s">
        <v>23</v>
      </c>
      <c r="J3269" s="9" t="s">
        <v>1817</v>
      </c>
      <c r="K3269" s="10" t="s">
        <v>19</v>
      </c>
      <c r="L3269" s="9" t="s">
        <v>43996</v>
      </c>
      <c r="M3269" s="9" t="s">
        <v>159</v>
      </c>
    </row>
    <row r="3270" ht="22.5" customHeight="1">
      <c r="A3270" s="9" t="s">
        <v>43998</v>
      </c>
      <c r="B3270" s="9" t="s">
        <v>43987</v>
      </c>
      <c r="C3270" s="9" t="s">
        <v>165</v>
      </c>
      <c r="D3270" s="10" t="s">
        <v>19</v>
      </c>
      <c r="E3270" s="9" t="s">
        <v>20</v>
      </c>
      <c r="F3270" s="11" t="e">
        <v>#N/A</v>
      </c>
      <c r="G3270" s="11" t="e">
        <v>#N/A</v>
      </c>
      <c r="H3270" s="9" t="s">
        <v>692</v>
      </c>
      <c r="I3270" s="9" t="s">
        <v>50</v>
      </c>
      <c r="J3270" s="9" t="s">
        <v>1817</v>
      </c>
      <c r="K3270" s="10" t="s">
        <v>19</v>
      </c>
      <c r="L3270" s="9" t="s">
        <v>44002</v>
      </c>
      <c r="M3270" s="9" t="s">
        <v>159</v>
      </c>
    </row>
    <row r="3271" ht="22.5" customHeight="1">
      <c r="A3271" s="9" t="s">
        <v>44003</v>
      </c>
      <c r="B3271" s="9" t="s">
        <v>43987</v>
      </c>
      <c r="C3271" s="9" t="s">
        <v>165</v>
      </c>
      <c r="D3271" s="10" t="s">
        <v>19</v>
      </c>
      <c r="E3271" s="9" t="s">
        <v>20</v>
      </c>
      <c r="F3271" s="11" t="e">
        <v>#N/A</v>
      </c>
      <c r="G3271" s="11" t="e">
        <v>#N/A</v>
      </c>
      <c r="H3271" s="9" t="s">
        <v>692</v>
      </c>
      <c r="I3271" s="9" t="s">
        <v>50</v>
      </c>
      <c r="J3271" s="9" t="s">
        <v>1817</v>
      </c>
      <c r="K3271" s="10" t="s">
        <v>19</v>
      </c>
      <c r="L3271" s="9" t="s">
        <v>44004</v>
      </c>
      <c r="M3271" s="9" t="s">
        <v>159</v>
      </c>
    </row>
    <row r="3272" ht="22.5" customHeight="1">
      <c r="A3272" s="9" t="s">
        <v>44005</v>
      </c>
      <c r="B3272" s="9" t="s">
        <v>43181</v>
      </c>
      <c r="C3272" s="9" t="s">
        <v>165</v>
      </c>
      <c r="D3272" s="10" t="s">
        <v>19</v>
      </c>
      <c r="E3272" s="9" t="s">
        <v>20</v>
      </c>
      <c r="F3272" s="11" t="e">
        <v>#N/A</v>
      </c>
      <c r="G3272" s="11" t="e">
        <v>#N/A</v>
      </c>
      <c r="H3272" s="9" t="s">
        <v>692</v>
      </c>
      <c r="I3272" s="9" t="s">
        <v>57</v>
      </c>
      <c r="J3272" s="9" t="s">
        <v>43182</v>
      </c>
      <c r="K3272" s="9" t="s">
        <v>44007</v>
      </c>
      <c r="L3272" s="9" t="s">
        <v>44010</v>
      </c>
      <c r="M3272" s="9" t="s">
        <v>257</v>
      </c>
    </row>
    <row r="3273" ht="22.5" customHeight="1">
      <c r="A3273" s="9" t="s">
        <v>44011</v>
      </c>
      <c r="B3273" s="9" t="s">
        <v>43987</v>
      </c>
      <c r="C3273" s="9" t="s">
        <v>165</v>
      </c>
      <c r="D3273" s="10" t="s">
        <v>19</v>
      </c>
      <c r="E3273" s="9" t="s">
        <v>117</v>
      </c>
      <c r="F3273" s="11" t="e">
        <v>#N/A</v>
      </c>
      <c r="G3273" s="11" t="e">
        <v>#N/A</v>
      </c>
      <c r="H3273" s="9" t="s">
        <v>692</v>
      </c>
      <c r="I3273" s="9" t="s">
        <v>23</v>
      </c>
      <c r="J3273" s="9" t="s">
        <v>1817</v>
      </c>
      <c r="K3273" s="10" t="s">
        <v>19</v>
      </c>
      <c r="L3273" s="9" t="s">
        <v>44015</v>
      </c>
      <c r="M3273" s="9" t="s">
        <v>159</v>
      </c>
    </row>
    <row r="3274" ht="22.5" customHeight="1">
      <c r="A3274" s="9" t="s">
        <v>16325</v>
      </c>
      <c r="B3274" s="9" t="s">
        <v>8265</v>
      </c>
      <c r="C3274" s="9" t="s">
        <v>165</v>
      </c>
      <c r="D3274" s="10" t="s">
        <v>19</v>
      </c>
      <c r="E3274" s="9" t="s">
        <v>20</v>
      </c>
      <c r="F3274" s="11" t="e">
        <v>#N/A</v>
      </c>
      <c r="G3274" s="11" t="e">
        <v>#N/A</v>
      </c>
      <c r="H3274" s="9" t="s">
        <v>692</v>
      </c>
      <c r="I3274" s="9" t="s">
        <v>57</v>
      </c>
      <c r="J3274" s="9" t="s">
        <v>8266</v>
      </c>
      <c r="K3274" s="9" t="s">
        <v>14812</v>
      </c>
      <c r="L3274" s="9" t="s">
        <v>16329</v>
      </c>
      <c r="M3274" s="9" t="s">
        <v>27</v>
      </c>
    </row>
    <row r="3275" ht="22.5" customHeight="1">
      <c r="A3275" s="9" t="s">
        <v>44017</v>
      </c>
      <c r="B3275" s="9" t="s">
        <v>43987</v>
      </c>
      <c r="C3275" s="9" t="s">
        <v>165</v>
      </c>
      <c r="D3275" s="10" t="s">
        <v>19</v>
      </c>
      <c r="E3275" s="9" t="s">
        <v>20</v>
      </c>
      <c r="F3275" s="11" t="e">
        <v>#N/A</v>
      </c>
      <c r="G3275" s="11" t="e">
        <v>#N/A</v>
      </c>
      <c r="H3275" s="9" t="s">
        <v>692</v>
      </c>
      <c r="I3275" s="9" t="s">
        <v>57</v>
      </c>
      <c r="J3275" s="9" t="s">
        <v>1817</v>
      </c>
      <c r="K3275" s="10" t="s">
        <v>19</v>
      </c>
      <c r="L3275" s="9" t="s">
        <v>44019</v>
      </c>
      <c r="M3275" s="9" t="s">
        <v>159</v>
      </c>
    </row>
    <row r="3276" ht="22.5" customHeight="1">
      <c r="A3276" s="9" t="s">
        <v>11362</v>
      </c>
      <c r="B3276" s="9" t="s">
        <v>8497</v>
      </c>
      <c r="C3276" s="9" t="s">
        <v>165</v>
      </c>
      <c r="D3276" s="10" t="s">
        <v>19</v>
      </c>
      <c r="E3276" s="9" t="s">
        <v>20</v>
      </c>
      <c r="F3276" s="11" t="e">
        <v>#N/A</v>
      </c>
      <c r="G3276" s="11" t="e">
        <v>#N/A</v>
      </c>
      <c r="H3276" s="9" t="s">
        <v>692</v>
      </c>
      <c r="I3276" s="9" t="s">
        <v>57</v>
      </c>
      <c r="J3276" s="9" t="s">
        <v>8498</v>
      </c>
      <c r="K3276" s="9" t="s">
        <v>8500</v>
      </c>
      <c r="L3276" s="9" t="s">
        <v>11365</v>
      </c>
      <c r="M3276" s="9" t="s">
        <v>35</v>
      </c>
    </row>
    <row r="3277" ht="22.5" customHeight="1">
      <c r="A3277" s="9" t="s">
        <v>44023</v>
      </c>
      <c r="B3277" s="9" t="s">
        <v>43987</v>
      </c>
      <c r="C3277" s="9" t="s">
        <v>165</v>
      </c>
      <c r="D3277" s="10" t="s">
        <v>19</v>
      </c>
      <c r="E3277" s="9" t="s">
        <v>20</v>
      </c>
      <c r="F3277" s="11" t="e">
        <v>#N/A</v>
      </c>
      <c r="G3277" s="11" t="e">
        <v>#N/A</v>
      </c>
      <c r="H3277" s="9" t="s">
        <v>692</v>
      </c>
      <c r="I3277" s="9" t="s">
        <v>57</v>
      </c>
      <c r="J3277" s="9" t="s">
        <v>1817</v>
      </c>
      <c r="K3277" s="10" t="s">
        <v>19</v>
      </c>
      <c r="L3277" s="9" t="s">
        <v>44025</v>
      </c>
      <c r="M3277" s="9" t="s">
        <v>159</v>
      </c>
    </row>
    <row r="3278" ht="22.5" customHeight="1">
      <c r="A3278" s="9" t="s">
        <v>44027</v>
      </c>
      <c r="B3278" s="9" t="s">
        <v>8265</v>
      </c>
      <c r="C3278" s="9" t="s">
        <v>165</v>
      </c>
      <c r="D3278" s="10" t="s">
        <v>19</v>
      </c>
      <c r="E3278" s="9" t="s">
        <v>21</v>
      </c>
      <c r="F3278" s="11" t="e">
        <v>#N/A</v>
      </c>
      <c r="G3278" s="11" t="e">
        <v>#N/A</v>
      </c>
      <c r="H3278" s="9" t="s">
        <v>692</v>
      </c>
      <c r="I3278" s="9" t="s">
        <v>69</v>
      </c>
      <c r="J3278" s="9" t="s">
        <v>8266</v>
      </c>
      <c r="K3278" s="9" t="s">
        <v>914</v>
      </c>
      <c r="L3278" s="9" t="s">
        <v>44029</v>
      </c>
      <c r="M3278" s="9" t="s">
        <v>27</v>
      </c>
    </row>
    <row r="3279" ht="22.5" customHeight="1">
      <c r="A3279" s="9" t="s">
        <v>4578</v>
      </c>
      <c r="B3279" s="9" t="s">
        <v>43987</v>
      </c>
      <c r="C3279" s="9" t="s">
        <v>165</v>
      </c>
      <c r="D3279" s="10" t="s">
        <v>19</v>
      </c>
      <c r="E3279" s="9" t="s">
        <v>20</v>
      </c>
      <c r="F3279" s="11" t="e">
        <v>#N/A</v>
      </c>
      <c r="G3279" s="11" t="e">
        <v>#N/A</v>
      </c>
      <c r="H3279" s="9" t="s">
        <v>692</v>
      </c>
      <c r="I3279" s="9" t="s">
        <v>57</v>
      </c>
      <c r="J3279" s="9" t="s">
        <v>1817</v>
      </c>
      <c r="K3279" s="10" t="s">
        <v>19</v>
      </c>
      <c r="L3279" s="9" t="s">
        <v>44031</v>
      </c>
      <c r="M3279" s="9" t="s">
        <v>159</v>
      </c>
    </row>
    <row r="3280" ht="22.5" customHeight="1">
      <c r="A3280" s="9" t="s">
        <v>5166</v>
      </c>
      <c r="B3280" s="9" t="s">
        <v>4101</v>
      </c>
      <c r="C3280" s="9" t="s">
        <v>165</v>
      </c>
      <c r="D3280" s="10" t="s">
        <v>19</v>
      </c>
      <c r="E3280" s="9" t="s">
        <v>20</v>
      </c>
      <c r="F3280" s="11" t="e">
        <v>#N/A</v>
      </c>
      <c r="G3280" s="11" t="e">
        <v>#N/A</v>
      </c>
      <c r="H3280" s="9" t="s">
        <v>692</v>
      </c>
      <c r="I3280" s="9" t="s">
        <v>57</v>
      </c>
      <c r="J3280" s="9" t="s">
        <v>4104</v>
      </c>
      <c r="K3280" s="9" t="s">
        <v>44035</v>
      </c>
      <c r="L3280" s="9" t="s">
        <v>44036</v>
      </c>
      <c r="M3280" s="9" t="s">
        <v>257</v>
      </c>
    </row>
    <row r="3281" ht="22.5" customHeight="1">
      <c r="A3281" s="9" t="s">
        <v>44039</v>
      </c>
      <c r="B3281" s="9" t="s">
        <v>43987</v>
      </c>
      <c r="C3281" s="9" t="s">
        <v>165</v>
      </c>
      <c r="D3281" s="10" t="s">
        <v>19</v>
      </c>
      <c r="E3281" s="9" t="s">
        <v>117</v>
      </c>
      <c r="F3281" s="11" t="e">
        <v>#N/A</v>
      </c>
      <c r="G3281" s="11" t="e">
        <v>#N/A</v>
      </c>
      <c r="H3281" s="9" t="s">
        <v>692</v>
      </c>
      <c r="I3281" s="9" t="s">
        <v>57</v>
      </c>
      <c r="J3281" s="9" t="s">
        <v>1817</v>
      </c>
      <c r="K3281" s="10" t="s">
        <v>19</v>
      </c>
      <c r="L3281" s="9" t="s">
        <v>44043</v>
      </c>
      <c r="M3281" s="9" t="s">
        <v>159</v>
      </c>
    </row>
    <row r="3282" ht="22.5" customHeight="1">
      <c r="A3282" s="9" t="s">
        <v>44045</v>
      </c>
      <c r="B3282" s="9" t="s">
        <v>43987</v>
      </c>
      <c r="C3282" s="9" t="s">
        <v>165</v>
      </c>
      <c r="D3282" s="10" t="s">
        <v>19</v>
      </c>
      <c r="E3282" s="9" t="s">
        <v>117</v>
      </c>
      <c r="F3282" s="11" t="e">
        <v>#N/A</v>
      </c>
      <c r="G3282" s="11" t="e">
        <v>#N/A</v>
      </c>
      <c r="H3282" s="9" t="s">
        <v>692</v>
      </c>
      <c r="I3282" s="9" t="s">
        <v>57</v>
      </c>
      <c r="J3282" s="9" t="s">
        <v>1817</v>
      </c>
      <c r="K3282" s="10" t="s">
        <v>19</v>
      </c>
      <c r="L3282" s="9" t="s">
        <v>44046</v>
      </c>
      <c r="M3282" s="9" t="s">
        <v>159</v>
      </c>
    </row>
  </sheetData>
  <autoFilter ref="$A$1:$M$3282"/>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17.71"/>
  </cols>
  <sheetData>
    <row r="1" ht="22.5" customHeight="1">
      <c r="A1" s="1" t="s">
        <v>0</v>
      </c>
      <c r="B1" s="1" t="s">
        <v>1</v>
      </c>
      <c r="C1" s="2" t="s">
        <v>2</v>
      </c>
      <c r="D1" s="2" t="s">
        <v>3</v>
      </c>
      <c r="E1" s="1" t="s">
        <v>4</v>
      </c>
      <c r="F1" s="2" t="s">
        <v>5</v>
      </c>
      <c r="G1" s="2" t="s">
        <v>6</v>
      </c>
      <c r="H1" s="1" t="s">
        <v>7</v>
      </c>
      <c r="I1" s="1" t="s">
        <v>8</v>
      </c>
      <c r="J1" s="1" t="s">
        <v>9</v>
      </c>
      <c r="K1" s="1" t="s">
        <v>10</v>
      </c>
      <c r="L1" s="1" t="s">
        <v>11</v>
      </c>
      <c r="M1" s="1" t="s">
        <v>12</v>
      </c>
      <c r="N1" s="1"/>
      <c r="O1" s="1"/>
      <c r="P1" s="2"/>
      <c r="Q1" s="2"/>
      <c r="R1" s="1"/>
      <c r="S1" s="1"/>
      <c r="T1" s="1"/>
      <c r="U1" s="1"/>
      <c r="V1" s="1"/>
      <c r="W1" s="1"/>
      <c r="X1" s="1"/>
      <c r="Y1" s="3"/>
      <c r="Z1" s="3"/>
      <c r="AA1" s="3"/>
      <c r="AB1" s="3"/>
      <c r="AC1" s="3"/>
    </row>
    <row r="2" ht="19.5" customHeight="1">
      <c r="A2" s="3" t="s">
        <v>37598</v>
      </c>
      <c r="B2" s="3" t="s">
        <v>5961</v>
      </c>
      <c r="C2" s="3" t="s">
        <v>17</v>
      </c>
      <c r="D2" s="4" t="s">
        <v>19</v>
      </c>
      <c r="E2" s="3" t="s">
        <v>20</v>
      </c>
      <c r="F2" s="3">
        <f t="shared" ref="F2:F674" si="1">IFERROR(__xludf.DUMMYFUNCTION("REGEXEXTRACT(H2,""(\S+)万-"")*10"),10.0)</f>
        <v>10</v>
      </c>
      <c r="G2" s="3">
        <f t="shared" ref="G2:G674" si="2">IFERROR(__xludf.DUMMYFUNCTION("REGEXEXTRACT(H2,""-(\S+)万"")*10"),20.0)</f>
        <v>20</v>
      </c>
      <c r="H2" s="3" t="s">
        <v>48</v>
      </c>
      <c r="I2" s="3" t="s">
        <v>50</v>
      </c>
      <c r="J2" s="3" t="s">
        <v>37612</v>
      </c>
      <c r="K2" s="3" t="s">
        <v>37613</v>
      </c>
      <c r="L2" s="3" t="s">
        <v>37614</v>
      </c>
      <c r="M2" s="3" t="s">
        <v>37616</v>
      </c>
      <c r="N2" s="3"/>
      <c r="O2" s="3"/>
      <c r="P2" s="3"/>
      <c r="Q2" s="3"/>
      <c r="R2" s="3"/>
      <c r="S2" s="3"/>
      <c r="T2" s="3"/>
      <c r="U2" s="3"/>
      <c r="V2" s="3"/>
      <c r="W2" s="3"/>
      <c r="X2" s="3"/>
      <c r="Y2" s="3"/>
      <c r="Z2" s="3"/>
      <c r="AA2" s="3"/>
      <c r="AB2" s="3"/>
      <c r="AC2" s="3"/>
    </row>
    <row r="3" ht="19.5" customHeight="1">
      <c r="A3" s="3" t="s">
        <v>34565</v>
      </c>
      <c r="B3" s="3" t="s">
        <v>1337</v>
      </c>
      <c r="C3" s="3" t="s">
        <v>17</v>
      </c>
      <c r="D3" s="4" t="s">
        <v>19</v>
      </c>
      <c r="E3" s="3" t="s">
        <v>20</v>
      </c>
      <c r="F3" s="3">
        <f t="shared" si="1"/>
        <v>10</v>
      </c>
      <c r="G3" s="3">
        <f t="shared" si="2"/>
        <v>20</v>
      </c>
      <c r="H3" s="3" t="s">
        <v>48</v>
      </c>
      <c r="I3" s="3" t="s">
        <v>50</v>
      </c>
      <c r="J3" s="3" t="s">
        <v>1339</v>
      </c>
      <c r="K3" s="3" t="s">
        <v>34569</v>
      </c>
      <c r="L3" s="3" t="s">
        <v>37620</v>
      </c>
      <c r="M3" s="3" t="s">
        <v>37622</v>
      </c>
      <c r="N3" s="3"/>
      <c r="O3" s="3"/>
      <c r="P3" s="3"/>
      <c r="Q3" s="3"/>
      <c r="R3" s="3"/>
      <c r="S3" s="3"/>
      <c r="T3" s="3"/>
      <c r="U3" s="3"/>
      <c r="V3" s="3"/>
      <c r="W3" s="3"/>
      <c r="X3" s="3"/>
      <c r="Y3" s="3"/>
      <c r="Z3" s="3"/>
      <c r="AA3" s="3"/>
      <c r="AB3" s="3"/>
      <c r="AC3" s="3"/>
    </row>
    <row r="4" ht="19.5" customHeight="1">
      <c r="A4" s="3" t="s">
        <v>2168</v>
      </c>
      <c r="B4" s="3" t="s">
        <v>2170</v>
      </c>
      <c r="C4" s="3" t="s">
        <v>17</v>
      </c>
      <c r="D4" s="4" t="s">
        <v>19</v>
      </c>
      <c r="E4" s="3" t="s">
        <v>20</v>
      </c>
      <c r="F4" s="3">
        <f t="shared" si="1"/>
        <v>10</v>
      </c>
      <c r="G4" s="3">
        <f t="shared" si="2"/>
        <v>15</v>
      </c>
      <c r="H4" s="3" t="s">
        <v>73</v>
      </c>
      <c r="I4" s="3" t="s">
        <v>50</v>
      </c>
      <c r="J4" s="3" t="s">
        <v>37626</v>
      </c>
      <c r="K4" s="3" t="s">
        <v>2184</v>
      </c>
      <c r="L4" s="3" t="s">
        <v>37631</v>
      </c>
      <c r="M4" s="3" t="s">
        <v>159</v>
      </c>
      <c r="N4" s="3"/>
      <c r="O4" s="3"/>
      <c r="P4" s="3"/>
      <c r="Q4" s="3"/>
      <c r="R4" s="3"/>
      <c r="S4" s="3"/>
      <c r="T4" s="3"/>
      <c r="U4" s="3"/>
      <c r="V4" s="3"/>
      <c r="W4" s="3"/>
      <c r="X4" s="3"/>
      <c r="Y4" s="3"/>
      <c r="Z4" s="3"/>
      <c r="AA4" s="3"/>
      <c r="AB4" s="3"/>
      <c r="AC4" s="3"/>
    </row>
    <row r="5" ht="19.5" customHeight="1">
      <c r="A5" s="3" t="s">
        <v>2309</v>
      </c>
      <c r="B5" s="3" t="s">
        <v>37636</v>
      </c>
      <c r="C5" s="3" t="s">
        <v>17</v>
      </c>
      <c r="D5" s="4" t="s">
        <v>19</v>
      </c>
      <c r="E5" s="3" t="s">
        <v>20</v>
      </c>
      <c r="F5" s="3">
        <f t="shared" si="1"/>
        <v>10</v>
      </c>
      <c r="G5" s="3">
        <f t="shared" si="2"/>
        <v>15</v>
      </c>
      <c r="H5" s="3" t="s">
        <v>73</v>
      </c>
      <c r="I5" s="3" t="s">
        <v>57</v>
      </c>
      <c r="J5" s="3" t="s">
        <v>37639</v>
      </c>
      <c r="K5" s="3" t="s">
        <v>37640</v>
      </c>
      <c r="L5" s="3" t="s">
        <v>37641</v>
      </c>
      <c r="M5" s="3" t="s">
        <v>35</v>
      </c>
      <c r="N5" s="3"/>
      <c r="O5" s="3"/>
      <c r="P5" s="3"/>
      <c r="Q5" s="3"/>
      <c r="R5" s="3"/>
      <c r="S5" s="3"/>
      <c r="T5" s="3"/>
      <c r="U5" s="3"/>
      <c r="V5" s="3"/>
      <c r="W5" s="3"/>
      <c r="X5" s="3"/>
      <c r="Y5" s="3"/>
      <c r="Z5" s="3"/>
      <c r="AA5" s="3"/>
      <c r="AB5" s="3"/>
      <c r="AC5" s="3"/>
    </row>
    <row r="6" ht="19.5" customHeight="1">
      <c r="A6" s="3" t="s">
        <v>9989</v>
      </c>
      <c r="B6" s="3" t="s">
        <v>18775</v>
      </c>
      <c r="C6" s="3" t="s">
        <v>17</v>
      </c>
      <c r="D6" s="4" t="s">
        <v>19</v>
      </c>
      <c r="E6" s="3" t="s">
        <v>20</v>
      </c>
      <c r="F6" s="3">
        <f t="shared" si="1"/>
        <v>10</v>
      </c>
      <c r="G6" s="3">
        <f t="shared" si="2"/>
        <v>15</v>
      </c>
      <c r="H6" s="3" t="s">
        <v>73</v>
      </c>
      <c r="I6" s="3" t="s">
        <v>57</v>
      </c>
      <c r="J6" s="3" t="s">
        <v>37644</v>
      </c>
      <c r="K6" s="3" t="s">
        <v>19138</v>
      </c>
      <c r="L6" s="3" t="s">
        <v>37646</v>
      </c>
      <c r="M6" s="3" t="s">
        <v>27</v>
      </c>
      <c r="N6" s="3"/>
      <c r="O6" s="3"/>
      <c r="P6" s="3"/>
      <c r="Q6" s="3"/>
      <c r="R6" s="3"/>
      <c r="S6" s="3"/>
      <c r="T6" s="3"/>
      <c r="U6" s="3"/>
      <c r="V6" s="3"/>
      <c r="W6" s="3"/>
      <c r="X6" s="3"/>
      <c r="Y6" s="3"/>
      <c r="Z6" s="3"/>
      <c r="AA6" s="3"/>
      <c r="AB6" s="3"/>
      <c r="AC6" s="3"/>
    </row>
    <row r="7" ht="19.5" customHeight="1">
      <c r="A7" s="3" t="s">
        <v>37647</v>
      </c>
      <c r="B7" s="3" t="s">
        <v>4936</v>
      </c>
      <c r="C7" s="3" t="s">
        <v>17</v>
      </c>
      <c r="D7" s="4" t="s">
        <v>19</v>
      </c>
      <c r="E7" s="3" t="s">
        <v>20</v>
      </c>
      <c r="F7" s="3">
        <f t="shared" si="1"/>
        <v>10</v>
      </c>
      <c r="G7" s="3">
        <f t="shared" si="2"/>
        <v>20</v>
      </c>
      <c r="H7" s="3" t="s">
        <v>48</v>
      </c>
      <c r="I7" s="3" t="s">
        <v>50</v>
      </c>
      <c r="J7" s="3" t="s">
        <v>4942</v>
      </c>
      <c r="K7" s="3" t="s">
        <v>37648</v>
      </c>
      <c r="L7" s="3" t="s">
        <v>37649</v>
      </c>
      <c r="M7" s="3" t="s">
        <v>37650</v>
      </c>
      <c r="N7" s="3"/>
      <c r="O7" s="3"/>
      <c r="P7" s="3"/>
      <c r="Q7" s="3"/>
      <c r="R7" s="3"/>
      <c r="S7" s="3"/>
      <c r="T7" s="3"/>
      <c r="U7" s="3"/>
      <c r="V7" s="3"/>
      <c r="W7" s="3"/>
      <c r="X7" s="3"/>
      <c r="Y7" s="3"/>
      <c r="Z7" s="3"/>
      <c r="AA7" s="3"/>
      <c r="AB7" s="3"/>
      <c r="AC7" s="3"/>
    </row>
    <row r="8" ht="19.5" customHeight="1">
      <c r="A8" s="3" t="s">
        <v>37651</v>
      </c>
      <c r="B8" s="3" t="s">
        <v>4926</v>
      </c>
      <c r="C8" s="3" t="s">
        <v>17</v>
      </c>
      <c r="D8" s="4" t="s">
        <v>19</v>
      </c>
      <c r="E8" s="3" t="s">
        <v>20</v>
      </c>
      <c r="F8" s="3">
        <f t="shared" si="1"/>
        <v>10</v>
      </c>
      <c r="G8" s="3">
        <f t="shared" si="2"/>
        <v>15</v>
      </c>
      <c r="H8" s="3" t="s">
        <v>73</v>
      </c>
      <c r="I8" s="3" t="s">
        <v>57</v>
      </c>
      <c r="J8" s="3" t="s">
        <v>821</v>
      </c>
      <c r="K8" s="3" t="s">
        <v>4930</v>
      </c>
      <c r="L8" s="3" t="s">
        <v>37655</v>
      </c>
      <c r="M8" s="3" t="s">
        <v>257</v>
      </c>
      <c r="N8" s="3"/>
      <c r="O8" s="3"/>
      <c r="P8" s="3"/>
      <c r="Q8" s="3"/>
      <c r="R8" s="3"/>
      <c r="S8" s="3"/>
      <c r="T8" s="3"/>
      <c r="U8" s="3"/>
      <c r="V8" s="3"/>
      <c r="W8" s="3"/>
      <c r="X8" s="3"/>
      <c r="Y8" s="3"/>
      <c r="Z8" s="3"/>
      <c r="AA8" s="3"/>
      <c r="AB8" s="3"/>
      <c r="AC8" s="3"/>
    </row>
    <row r="9" ht="19.5" customHeight="1">
      <c r="A9" s="3" t="s">
        <v>34966</v>
      </c>
      <c r="B9" s="3" t="s">
        <v>18806</v>
      </c>
      <c r="C9" s="3" t="s">
        <v>17</v>
      </c>
      <c r="D9" s="4" t="s">
        <v>19</v>
      </c>
      <c r="E9" s="3" t="s">
        <v>20</v>
      </c>
      <c r="F9" s="3">
        <f t="shared" si="1"/>
        <v>10</v>
      </c>
      <c r="G9" s="3">
        <f t="shared" si="2"/>
        <v>15</v>
      </c>
      <c r="H9" s="3" t="s">
        <v>73</v>
      </c>
      <c r="I9" s="3" t="s">
        <v>57</v>
      </c>
      <c r="J9" s="3" t="s">
        <v>18809</v>
      </c>
      <c r="K9" s="3" t="s">
        <v>18810</v>
      </c>
      <c r="L9" s="3" t="s">
        <v>37658</v>
      </c>
      <c r="M9" s="3" t="s">
        <v>27</v>
      </c>
      <c r="N9" s="3"/>
      <c r="O9" s="3"/>
      <c r="P9" s="3"/>
      <c r="Q9" s="3"/>
      <c r="R9" s="3"/>
      <c r="S9" s="3"/>
      <c r="T9" s="3"/>
      <c r="U9" s="3"/>
      <c r="V9" s="3"/>
      <c r="W9" s="3"/>
      <c r="X9" s="3"/>
      <c r="Y9" s="3"/>
      <c r="Z9" s="3"/>
      <c r="AA9" s="3"/>
      <c r="AB9" s="3"/>
      <c r="AC9" s="3"/>
    </row>
    <row r="10" ht="19.5" customHeight="1">
      <c r="A10" s="3" t="s">
        <v>34997</v>
      </c>
      <c r="B10" s="3" t="s">
        <v>34998</v>
      </c>
      <c r="C10" s="3" t="s">
        <v>17</v>
      </c>
      <c r="D10" s="4" t="s">
        <v>19</v>
      </c>
      <c r="E10" s="3" t="s">
        <v>20</v>
      </c>
      <c r="F10" s="3">
        <f t="shared" si="1"/>
        <v>10</v>
      </c>
      <c r="G10" s="3">
        <f t="shared" si="2"/>
        <v>20</v>
      </c>
      <c r="H10" s="3" t="s">
        <v>48</v>
      </c>
      <c r="I10" s="3" t="s">
        <v>50</v>
      </c>
      <c r="J10" s="3" t="s">
        <v>35003</v>
      </c>
      <c r="K10" s="3" t="s">
        <v>35004</v>
      </c>
      <c r="L10" s="3" t="s">
        <v>37661</v>
      </c>
      <c r="M10" s="3" t="s">
        <v>37663</v>
      </c>
      <c r="N10" s="3"/>
      <c r="O10" s="3"/>
      <c r="P10" s="3"/>
      <c r="Q10" s="3"/>
      <c r="R10" s="3"/>
      <c r="S10" s="3"/>
      <c r="T10" s="3"/>
      <c r="U10" s="3"/>
      <c r="V10" s="3"/>
      <c r="W10" s="3"/>
      <c r="X10" s="3"/>
      <c r="Y10" s="3"/>
      <c r="Z10" s="3"/>
      <c r="AA10" s="3"/>
      <c r="AB10" s="3"/>
      <c r="AC10" s="3"/>
    </row>
    <row r="11" ht="19.5" customHeight="1">
      <c r="A11" s="3" t="s">
        <v>3825</v>
      </c>
      <c r="B11" s="3" t="s">
        <v>5961</v>
      </c>
      <c r="C11" s="3" t="s">
        <v>17</v>
      </c>
      <c r="D11" s="4" t="s">
        <v>19</v>
      </c>
      <c r="E11" s="3" t="s">
        <v>20</v>
      </c>
      <c r="F11" s="3">
        <f t="shared" si="1"/>
        <v>10</v>
      </c>
      <c r="G11" s="3">
        <f t="shared" si="2"/>
        <v>20</v>
      </c>
      <c r="H11" s="3" t="s">
        <v>48</v>
      </c>
      <c r="I11" s="3" t="s">
        <v>57</v>
      </c>
      <c r="J11" s="3" t="s">
        <v>37612</v>
      </c>
      <c r="K11" s="3" t="s">
        <v>37671</v>
      </c>
      <c r="L11" s="3" t="s">
        <v>37672</v>
      </c>
      <c r="M11" s="3" t="s">
        <v>27</v>
      </c>
      <c r="N11" s="3"/>
      <c r="O11" s="3"/>
      <c r="P11" s="3"/>
      <c r="Q11" s="3"/>
      <c r="R11" s="3"/>
      <c r="S11" s="3"/>
      <c r="T11" s="3"/>
      <c r="U11" s="3"/>
      <c r="V11" s="3"/>
      <c r="W11" s="3"/>
      <c r="X11" s="3"/>
      <c r="Y11" s="3"/>
      <c r="Z11" s="3"/>
      <c r="AA11" s="3"/>
      <c r="AB11" s="3"/>
      <c r="AC11" s="3"/>
    </row>
    <row r="12" ht="19.5" customHeight="1">
      <c r="A12" s="3" t="s">
        <v>24209</v>
      </c>
      <c r="B12" s="3" t="s">
        <v>11673</v>
      </c>
      <c r="C12" s="3" t="s">
        <v>17</v>
      </c>
      <c r="D12" s="4" t="s">
        <v>19</v>
      </c>
      <c r="E12" s="3" t="s">
        <v>21</v>
      </c>
      <c r="F12" s="3">
        <f t="shared" si="1"/>
        <v>10</v>
      </c>
      <c r="G12" s="3">
        <f t="shared" si="2"/>
        <v>15</v>
      </c>
      <c r="H12" s="3" t="s">
        <v>73</v>
      </c>
      <c r="I12" s="3" t="s">
        <v>57</v>
      </c>
      <c r="J12" s="3" t="s">
        <v>37677</v>
      </c>
      <c r="K12" s="3" t="s">
        <v>24653</v>
      </c>
      <c r="L12" s="3" t="s">
        <v>37680</v>
      </c>
      <c r="M12" s="3" t="s">
        <v>37681</v>
      </c>
      <c r="N12" s="3"/>
      <c r="O12" s="3"/>
      <c r="P12" s="3"/>
      <c r="Q12" s="3"/>
      <c r="R12" s="3"/>
      <c r="S12" s="3"/>
      <c r="T12" s="3"/>
      <c r="U12" s="3"/>
      <c r="V12" s="3"/>
      <c r="W12" s="3"/>
      <c r="X12" s="3"/>
      <c r="Y12" s="3"/>
      <c r="Z12" s="3"/>
      <c r="AA12" s="3"/>
      <c r="AB12" s="3"/>
      <c r="AC12" s="3"/>
    </row>
    <row r="13" ht="19.5" customHeight="1">
      <c r="A13" s="3" t="s">
        <v>37682</v>
      </c>
      <c r="B13" s="3" t="s">
        <v>19787</v>
      </c>
      <c r="C13" s="3" t="s">
        <v>17</v>
      </c>
      <c r="D13" s="4" t="s">
        <v>19</v>
      </c>
      <c r="E13" s="3" t="s">
        <v>20</v>
      </c>
      <c r="F13" s="3">
        <f t="shared" si="1"/>
        <v>10</v>
      </c>
      <c r="G13" s="3">
        <f t="shared" si="2"/>
        <v>20</v>
      </c>
      <c r="H13" s="3" t="s">
        <v>48</v>
      </c>
      <c r="I13" s="3" t="s">
        <v>23</v>
      </c>
      <c r="J13" s="3" t="s">
        <v>58</v>
      </c>
      <c r="K13" s="3" t="s">
        <v>37686</v>
      </c>
      <c r="L13" s="3" t="s">
        <v>37688</v>
      </c>
      <c r="M13" s="3" t="s">
        <v>37689</v>
      </c>
      <c r="N13" s="3"/>
      <c r="O13" s="3"/>
      <c r="P13" s="3"/>
      <c r="Q13" s="3"/>
      <c r="R13" s="3"/>
      <c r="S13" s="3"/>
      <c r="T13" s="3"/>
      <c r="U13" s="3"/>
      <c r="V13" s="3"/>
      <c r="W13" s="3"/>
      <c r="X13" s="3"/>
      <c r="Y13" s="3"/>
      <c r="Z13" s="3"/>
      <c r="AA13" s="3"/>
      <c r="AB13" s="3"/>
      <c r="AC13" s="3"/>
    </row>
    <row r="14" ht="19.5" customHeight="1">
      <c r="A14" s="3" t="s">
        <v>35112</v>
      </c>
      <c r="B14" s="3" t="s">
        <v>9403</v>
      </c>
      <c r="C14" s="3" t="s">
        <v>17</v>
      </c>
      <c r="D14" s="4" t="s">
        <v>19</v>
      </c>
      <c r="E14" s="3" t="s">
        <v>20</v>
      </c>
      <c r="F14" s="3">
        <f t="shared" si="1"/>
        <v>10</v>
      </c>
      <c r="G14" s="3">
        <f t="shared" si="2"/>
        <v>20</v>
      </c>
      <c r="H14" s="3" t="s">
        <v>48</v>
      </c>
      <c r="I14" s="3" t="s">
        <v>50</v>
      </c>
      <c r="J14" s="3" t="s">
        <v>200</v>
      </c>
      <c r="K14" s="3" t="s">
        <v>9413</v>
      </c>
      <c r="L14" s="3" t="s">
        <v>37693</v>
      </c>
      <c r="M14" s="3" t="s">
        <v>37694</v>
      </c>
      <c r="N14" s="3"/>
      <c r="O14" s="3"/>
      <c r="P14" s="3"/>
      <c r="Q14" s="3"/>
      <c r="R14" s="3"/>
      <c r="S14" s="3"/>
      <c r="T14" s="3"/>
      <c r="U14" s="3"/>
      <c r="V14" s="3"/>
      <c r="W14" s="3"/>
      <c r="X14" s="3"/>
      <c r="Y14" s="3"/>
      <c r="Z14" s="3"/>
      <c r="AA14" s="3"/>
      <c r="AB14" s="3"/>
      <c r="AC14" s="3"/>
    </row>
    <row r="15" ht="19.5" customHeight="1">
      <c r="A15" s="3" t="s">
        <v>3430</v>
      </c>
      <c r="B15" s="3" t="s">
        <v>34419</v>
      </c>
      <c r="C15" s="3" t="s">
        <v>17</v>
      </c>
      <c r="D15" s="4" t="s">
        <v>19</v>
      </c>
      <c r="E15" s="3" t="s">
        <v>20</v>
      </c>
      <c r="F15" s="3">
        <f t="shared" si="1"/>
        <v>10</v>
      </c>
      <c r="G15" s="3">
        <f t="shared" si="2"/>
        <v>20</v>
      </c>
      <c r="H15" s="3" t="s">
        <v>48</v>
      </c>
      <c r="I15" s="3" t="s">
        <v>57</v>
      </c>
      <c r="J15" s="3" t="s">
        <v>24</v>
      </c>
      <c r="K15" s="3" t="s">
        <v>8211</v>
      </c>
      <c r="L15" s="3" t="s">
        <v>37701</v>
      </c>
      <c r="M15" s="3" t="s">
        <v>35</v>
      </c>
      <c r="N15" s="3"/>
      <c r="O15" s="3"/>
      <c r="P15" s="3"/>
      <c r="Q15" s="3"/>
      <c r="R15" s="3"/>
      <c r="S15" s="3"/>
      <c r="T15" s="3"/>
      <c r="U15" s="3"/>
      <c r="V15" s="3"/>
      <c r="W15" s="3"/>
      <c r="X15" s="3"/>
      <c r="Y15" s="3"/>
      <c r="Z15" s="3"/>
      <c r="AA15" s="3"/>
      <c r="AB15" s="3"/>
      <c r="AC15" s="3"/>
    </row>
    <row r="16" ht="19.5" customHeight="1">
      <c r="A16" s="3" t="s">
        <v>35199</v>
      </c>
      <c r="B16" s="3" t="s">
        <v>1707</v>
      </c>
      <c r="C16" s="3" t="s">
        <v>17</v>
      </c>
      <c r="D16" s="4" t="s">
        <v>19</v>
      </c>
      <c r="E16" s="3" t="s">
        <v>20</v>
      </c>
      <c r="F16" s="3">
        <f t="shared" si="1"/>
        <v>10</v>
      </c>
      <c r="G16" s="3">
        <f t="shared" si="2"/>
        <v>20</v>
      </c>
      <c r="H16" s="3" t="s">
        <v>48</v>
      </c>
      <c r="I16" s="3" t="s">
        <v>57</v>
      </c>
      <c r="J16" s="3" t="s">
        <v>821</v>
      </c>
      <c r="K16" s="3" t="s">
        <v>35204</v>
      </c>
      <c r="L16" s="3" t="s">
        <v>37702</v>
      </c>
      <c r="M16" s="3" t="s">
        <v>257</v>
      </c>
      <c r="N16" s="3"/>
      <c r="O16" s="3"/>
      <c r="P16" s="3"/>
      <c r="Q16" s="3"/>
      <c r="R16" s="3"/>
      <c r="S16" s="3"/>
      <c r="T16" s="3"/>
      <c r="U16" s="3"/>
      <c r="V16" s="3"/>
      <c r="W16" s="3"/>
      <c r="X16" s="3"/>
      <c r="Y16" s="3"/>
      <c r="Z16" s="3"/>
      <c r="AA16" s="3"/>
      <c r="AB16" s="3"/>
      <c r="AC16" s="3"/>
    </row>
    <row r="17" ht="19.5" customHeight="1">
      <c r="A17" s="3" t="s">
        <v>35206</v>
      </c>
      <c r="B17" s="3" t="s">
        <v>1707</v>
      </c>
      <c r="C17" s="3" t="s">
        <v>17</v>
      </c>
      <c r="D17" s="4" t="s">
        <v>19</v>
      </c>
      <c r="E17" s="3" t="s">
        <v>20</v>
      </c>
      <c r="F17" s="3">
        <f t="shared" si="1"/>
        <v>10</v>
      </c>
      <c r="G17" s="3">
        <f t="shared" si="2"/>
        <v>20</v>
      </c>
      <c r="H17" s="3" t="s">
        <v>48</v>
      </c>
      <c r="I17" s="3" t="s">
        <v>57</v>
      </c>
      <c r="J17" s="3" t="s">
        <v>821</v>
      </c>
      <c r="K17" s="3" t="s">
        <v>35204</v>
      </c>
      <c r="L17" s="3" t="s">
        <v>37705</v>
      </c>
      <c r="M17" s="3" t="s">
        <v>257</v>
      </c>
      <c r="N17" s="3"/>
      <c r="O17" s="3"/>
      <c r="P17" s="3"/>
      <c r="Q17" s="3"/>
      <c r="R17" s="3"/>
      <c r="S17" s="3"/>
      <c r="T17" s="3"/>
      <c r="U17" s="3"/>
      <c r="V17" s="3"/>
      <c r="W17" s="3"/>
      <c r="X17" s="3"/>
      <c r="Y17" s="3"/>
      <c r="Z17" s="3"/>
      <c r="AA17" s="3"/>
      <c r="AB17" s="3"/>
      <c r="AC17" s="3"/>
    </row>
    <row r="18" ht="19.5" customHeight="1">
      <c r="A18" s="3" t="s">
        <v>37707</v>
      </c>
      <c r="B18" s="3" t="s">
        <v>603</v>
      </c>
      <c r="C18" s="3" t="s">
        <v>17</v>
      </c>
      <c r="D18" s="4" t="s">
        <v>19</v>
      </c>
      <c r="E18" s="3" t="s">
        <v>20</v>
      </c>
      <c r="F18" s="3">
        <f t="shared" si="1"/>
        <v>10</v>
      </c>
      <c r="G18" s="3">
        <f t="shared" si="2"/>
        <v>15</v>
      </c>
      <c r="H18" s="3" t="s">
        <v>73</v>
      </c>
      <c r="I18" s="3" t="s">
        <v>50</v>
      </c>
      <c r="J18" s="3" t="s">
        <v>37708</v>
      </c>
      <c r="K18" s="3" t="s">
        <v>3185</v>
      </c>
      <c r="L18" s="3" t="s">
        <v>37710</v>
      </c>
      <c r="M18" s="3" t="s">
        <v>37711</v>
      </c>
      <c r="N18" s="3"/>
      <c r="O18" s="3"/>
      <c r="P18" s="3"/>
      <c r="Q18" s="3"/>
      <c r="R18" s="3"/>
      <c r="S18" s="3"/>
      <c r="T18" s="3"/>
      <c r="U18" s="3"/>
      <c r="V18" s="3"/>
      <c r="W18" s="3"/>
      <c r="X18" s="3"/>
      <c r="Y18" s="3"/>
      <c r="Z18" s="3"/>
      <c r="AA18" s="3"/>
      <c r="AB18" s="3"/>
      <c r="AC18" s="3"/>
    </row>
    <row r="19" ht="19.5" customHeight="1">
      <c r="A19" s="3" t="s">
        <v>25395</v>
      </c>
      <c r="B19" s="3" t="s">
        <v>17227</v>
      </c>
      <c r="C19" s="3" t="s">
        <v>17</v>
      </c>
      <c r="D19" s="4" t="s">
        <v>19</v>
      </c>
      <c r="E19" s="3" t="s">
        <v>20</v>
      </c>
      <c r="F19" s="3">
        <f t="shared" si="1"/>
        <v>10</v>
      </c>
      <c r="G19" s="3">
        <f t="shared" si="2"/>
        <v>15</v>
      </c>
      <c r="H19" s="3" t="s">
        <v>73</v>
      </c>
      <c r="I19" s="3" t="s">
        <v>57</v>
      </c>
      <c r="J19" s="3" t="s">
        <v>37715</v>
      </c>
      <c r="K19" s="3" t="s">
        <v>29007</v>
      </c>
      <c r="L19" s="3" t="s">
        <v>37717</v>
      </c>
      <c r="M19" s="3" t="s">
        <v>159</v>
      </c>
      <c r="N19" s="3"/>
      <c r="O19" s="3"/>
      <c r="P19" s="3"/>
      <c r="Q19" s="3"/>
      <c r="R19" s="3"/>
      <c r="S19" s="3"/>
      <c r="T19" s="3"/>
      <c r="U19" s="3"/>
      <c r="V19" s="3"/>
      <c r="W19" s="3"/>
      <c r="X19" s="3"/>
      <c r="Y19" s="3"/>
      <c r="Z19" s="3"/>
      <c r="AA19" s="3"/>
      <c r="AB19" s="3"/>
      <c r="AC19" s="3"/>
    </row>
    <row r="20" ht="19.5" customHeight="1">
      <c r="A20" s="3" t="s">
        <v>28</v>
      </c>
      <c r="B20" s="3" t="s">
        <v>29366</v>
      </c>
      <c r="C20" s="3" t="s">
        <v>17</v>
      </c>
      <c r="D20" s="4" t="s">
        <v>19</v>
      </c>
      <c r="E20" s="3" t="s">
        <v>20</v>
      </c>
      <c r="F20" s="3">
        <f t="shared" si="1"/>
        <v>10</v>
      </c>
      <c r="G20" s="3">
        <f t="shared" si="2"/>
        <v>15</v>
      </c>
      <c r="H20" s="3" t="s">
        <v>73</v>
      </c>
      <c r="I20" s="3" t="s">
        <v>57</v>
      </c>
      <c r="J20" s="3" t="s">
        <v>37721</v>
      </c>
      <c r="K20" s="3" t="s">
        <v>21592</v>
      </c>
      <c r="L20" s="3" t="s">
        <v>37724</v>
      </c>
      <c r="M20" s="3" t="s">
        <v>37725</v>
      </c>
      <c r="N20" s="3"/>
      <c r="O20" s="3"/>
      <c r="P20" s="3"/>
      <c r="Q20" s="3"/>
      <c r="R20" s="3"/>
      <c r="S20" s="3"/>
      <c r="T20" s="3"/>
      <c r="U20" s="3"/>
      <c r="V20" s="3"/>
      <c r="W20" s="3"/>
      <c r="X20" s="3"/>
      <c r="Y20" s="3"/>
      <c r="Z20" s="3"/>
      <c r="AA20" s="3"/>
      <c r="AB20" s="3"/>
      <c r="AC20" s="3"/>
    </row>
    <row r="21" ht="19.5" customHeight="1">
      <c r="A21" s="3" t="s">
        <v>37728</v>
      </c>
      <c r="B21" s="3" t="s">
        <v>11736</v>
      </c>
      <c r="C21" s="3" t="s">
        <v>17</v>
      </c>
      <c r="D21" s="4" t="s">
        <v>19</v>
      </c>
      <c r="E21" s="3" t="s">
        <v>20</v>
      </c>
      <c r="F21" s="3">
        <f t="shared" si="1"/>
        <v>10</v>
      </c>
      <c r="G21" s="3">
        <f t="shared" si="2"/>
        <v>20</v>
      </c>
      <c r="H21" s="3" t="s">
        <v>48</v>
      </c>
      <c r="I21" s="3" t="s">
        <v>50</v>
      </c>
      <c r="J21" s="3" t="s">
        <v>4236</v>
      </c>
      <c r="K21" s="3" t="s">
        <v>35984</v>
      </c>
      <c r="L21" s="3" t="s">
        <v>37733</v>
      </c>
      <c r="M21" s="3" t="s">
        <v>37734</v>
      </c>
      <c r="N21" s="3"/>
      <c r="O21" s="3"/>
      <c r="P21" s="3"/>
      <c r="Q21" s="3"/>
      <c r="R21" s="3"/>
      <c r="S21" s="3"/>
      <c r="T21" s="3"/>
      <c r="U21" s="3"/>
      <c r="V21" s="3"/>
      <c r="W21" s="3"/>
      <c r="X21" s="3"/>
      <c r="Y21" s="3"/>
      <c r="Z21" s="3"/>
      <c r="AA21" s="3"/>
      <c r="AB21" s="3"/>
      <c r="AC21" s="3"/>
    </row>
    <row r="22" ht="19.5" customHeight="1">
      <c r="A22" s="3" t="s">
        <v>37737</v>
      </c>
      <c r="B22" s="3" t="s">
        <v>8491</v>
      </c>
      <c r="C22" s="3" t="s">
        <v>17</v>
      </c>
      <c r="D22" s="4" t="s">
        <v>19</v>
      </c>
      <c r="E22" s="3" t="s">
        <v>20</v>
      </c>
      <c r="F22" s="3">
        <f t="shared" si="1"/>
        <v>10</v>
      </c>
      <c r="G22" s="3">
        <f t="shared" si="2"/>
        <v>20</v>
      </c>
      <c r="H22" s="3" t="s">
        <v>48</v>
      </c>
      <c r="I22" s="3" t="s">
        <v>23</v>
      </c>
      <c r="J22" s="3" t="s">
        <v>37740</v>
      </c>
      <c r="K22" s="3" t="s">
        <v>37741</v>
      </c>
      <c r="L22" s="3" t="s">
        <v>37742</v>
      </c>
      <c r="M22" s="3" t="s">
        <v>27</v>
      </c>
      <c r="N22" s="3"/>
      <c r="O22" s="3"/>
      <c r="P22" s="3"/>
      <c r="Q22" s="3"/>
      <c r="R22" s="3"/>
      <c r="S22" s="3"/>
      <c r="T22" s="3"/>
      <c r="U22" s="3"/>
      <c r="V22" s="3"/>
      <c r="W22" s="3"/>
      <c r="X22" s="3"/>
      <c r="Y22" s="3"/>
      <c r="Z22" s="3"/>
      <c r="AA22" s="3"/>
      <c r="AB22" s="3"/>
      <c r="AC22" s="3"/>
    </row>
    <row r="23" ht="19.5" customHeight="1">
      <c r="A23" s="3" t="s">
        <v>31706</v>
      </c>
      <c r="B23" s="3" t="s">
        <v>30553</v>
      </c>
      <c r="C23" s="3" t="s">
        <v>17</v>
      </c>
      <c r="D23" s="4" t="s">
        <v>19</v>
      </c>
      <c r="E23" s="3" t="s">
        <v>634</v>
      </c>
      <c r="F23" s="3">
        <f t="shared" si="1"/>
        <v>10</v>
      </c>
      <c r="G23" s="3">
        <f t="shared" si="2"/>
        <v>15</v>
      </c>
      <c r="H23" s="3" t="s">
        <v>73</v>
      </c>
      <c r="I23" s="3" t="s">
        <v>69</v>
      </c>
      <c r="J23" s="3" t="s">
        <v>58</v>
      </c>
      <c r="K23" s="3" t="s">
        <v>30554</v>
      </c>
      <c r="L23" s="3" t="s">
        <v>37746</v>
      </c>
      <c r="M23" s="3" t="s">
        <v>35</v>
      </c>
      <c r="N23" s="3"/>
      <c r="O23" s="3"/>
      <c r="P23" s="3"/>
      <c r="Q23" s="3"/>
      <c r="R23" s="3"/>
      <c r="S23" s="3"/>
      <c r="T23" s="3"/>
      <c r="U23" s="3"/>
      <c r="V23" s="3"/>
      <c r="W23" s="3"/>
      <c r="X23" s="3"/>
      <c r="Y23" s="3"/>
      <c r="Z23" s="3"/>
      <c r="AA23" s="3"/>
      <c r="AB23" s="3"/>
      <c r="AC23" s="3"/>
    </row>
    <row r="24" ht="19.5" customHeight="1">
      <c r="A24" s="3" t="s">
        <v>3430</v>
      </c>
      <c r="B24" s="3" t="s">
        <v>1391</v>
      </c>
      <c r="C24" s="3" t="s">
        <v>17</v>
      </c>
      <c r="D24" s="4" t="s">
        <v>19</v>
      </c>
      <c r="E24" s="3" t="s">
        <v>21</v>
      </c>
      <c r="F24" s="3">
        <f t="shared" si="1"/>
        <v>10</v>
      </c>
      <c r="G24" s="3">
        <f t="shared" si="2"/>
        <v>15</v>
      </c>
      <c r="H24" s="3" t="s">
        <v>73</v>
      </c>
      <c r="I24" s="3" t="s">
        <v>57</v>
      </c>
      <c r="J24" s="3" t="s">
        <v>37751</v>
      </c>
      <c r="K24" s="3" t="s">
        <v>37753</v>
      </c>
      <c r="L24" s="3" t="s">
        <v>37754</v>
      </c>
      <c r="M24" s="3" t="s">
        <v>27</v>
      </c>
      <c r="N24" s="3"/>
      <c r="O24" s="3"/>
      <c r="P24" s="3"/>
      <c r="Q24" s="3"/>
      <c r="R24" s="3"/>
      <c r="S24" s="3"/>
      <c r="T24" s="3"/>
      <c r="U24" s="3"/>
      <c r="V24" s="3"/>
      <c r="W24" s="3"/>
      <c r="X24" s="3"/>
      <c r="Y24" s="3"/>
      <c r="Z24" s="3"/>
      <c r="AA24" s="3"/>
      <c r="AB24" s="3"/>
      <c r="AC24" s="3"/>
    </row>
    <row r="25" ht="19.5" customHeight="1">
      <c r="A25" s="3" t="s">
        <v>13576</v>
      </c>
      <c r="B25" s="3" t="s">
        <v>5745</v>
      </c>
      <c r="C25" s="3" t="s">
        <v>17</v>
      </c>
      <c r="D25" s="4" t="s">
        <v>19</v>
      </c>
      <c r="E25" s="3" t="s">
        <v>20</v>
      </c>
      <c r="F25" s="3">
        <f t="shared" si="1"/>
        <v>10</v>
      </c>
      <c r="G25" s="3">
        <f t="shared" si="2"/>
        <v>15</v>
      </c>
      <c r="H25" s="3" t="s">
        <v>73</v>
      </c>
      <c r="I25" s="3" t="s">
        <v>50</v>
      </c>
      <c r="J25" s="3" t="s">
        <v>38</v>
      </c>
      <c r="K25" s="3" t="s">
        <v>37760</v>
      </c>
      <c r="L25" s="3" t="s">
        <v>37763</v>
      </c>
      <c r="M25" s="3" t="s">
        <v>159</v>
      </c>
      <c r="N25" s="3"/>
      <c r="O25" s="3"/>
      <c r="P25" s="3"/>
      <c r="Q25" s="3"/>
      <c r="R25" s="3"/>
      <c r="S25" s="3"/>
      <c r="T25" s="3"/>
      <c r="U25" s="3"/>
      <c r="V25" s="3"/>
      <c r="W25" s="3"/>
      <c r="X25" s="3"/>
      <c r="Y25" s="3"/>
      <c r="Z25" s="3"/>
      <c r="AA25" s="3"/>
      <c r="AB25" s="3"/>
      <c r="AC25" s="3"/>
    </row>
    <row r="26" ht="19.5" customHeight="1">
      <c r="A26" s="3" t="s">
        <v>2000</v>
      </c>
      <c r="B26" s="3" t="s">
        <v>11600</v>
      </c>
      <c r="C26" s="3" t="s">
        <v>17</v>
      </c>
      <c r="D26" s="4" t="s">
        <v>19</v>
      </c>
      <c r="E26" s="3" t="s">
        <v>21</v>
      </c>
      <c r="F26" s="3">
        <f t="shared" si="1"/>
        <v>10</v>
      </c>
      <c r="G26" s="3">
        <f t="shared" si="2"/>
        <v>15</v>
      </c>
      <c r="H26" s="3" t="s">
        <v>73</v>
      </c>
      <c r="I26" s="3" t="s">
        <v>57</v>
      </c>
      <c r="J26" s="3" t="s">
        <v>37769</v>
      </c>
      <c r="K26" s="3" t="s">
        <v>37770</v>
      </c>
      <c r="L26" s="3" t="s">
        <v>37771</v>
      </c>
      <c r="M26" s="3" t="s">
        <v>37773</v>
      </c>
      <c r="N26" s="3"/>
      <c r="O26" s="3"/>
      <c r="P26" s="3"/>
      <c r="Q26" s="3"/>
      <c r="R26" s="3"/>
      <c r="S26" s="3"/>
      <c r="T26" s="3"/>
      <c r="U26" s="3"/>
      <c r="V26" s="3"/>
      <c r="W26" s="3"/>
      <c r="X26" s="3"/>
      <c r="Y26" s="3"/>
      <c r="Z26" s="3"/>
      <c r="AA26" s="3"/>
      <c r="AB26" s="3"/>
      <c r="AC26" s="3"/>
    </row>
    <row r="27" ht="19.5" customHeight="1">
      <c r="A27" s="3" t="s">
        <v>3825</v>
      </c>
      <c r="B27" s="3" t="s">
        <v>37777</v>
      </c>
      <c r="C27" s="3" t="s">
        <v>17</v>
      </c>
      <c r="D27" s="4" t="s">
        <v>19</v>
      </c>
      <c r="E27" s="3" t="s">
        <v>20</v>
      </c>
      <c r="F27" s="3">
        <f t="shared" si="1"/>
        <v>10</v>
      </c>
      <c r="G27" s="3">
        <f t="shared" si="2"/>
        <v>15</v>
      </c>
      <c r="H27" s="3" t="s">
        <v>73</v>
      </c>
      <c r="I27" s="3" t="s">
        <v>57</v>
      </c>
      <c r="J27" s="3" t="s">
        <v>58</v>
      </c>
      <c r="K27" s="3" t="s">
        <v>37780</v>
      </c>
      <c r="L27" s="3" t="s">
        <v>37781</v>
      </c>
      <c r="M27" s="3" t="s">
        <v>257</v>
      </c>
      <c r="N27" s="3"/>
      <c r="O27" s="3"/>
      <c r="P27" s="3"/>
      <c r="Q27" s="3"/>
      <c r="R27" s="3"/>
      <c r="S27" s="3"/>
      <c r="T27" s="3"/>
      <c r="U27" s="3"/>
      <c r="V27" s="3"/>
      <c r="W27" s="3"/>
      <c r="X27" s="3"/>
      <c r="Y27" s="3"/>
      <c r="Z27" s="3"/>
      <c r="AA27" s="3"/>
      <c r="AB27" s="3"/>
      <c r="AC27" s="3"/>
    </row>
    <row r="28" ht="19.5" customHeight="1">
      <c r="A28" s="3" t="s">
        <v>3430</v>
      </c>
      <c r="B28" s="3" t="s">
        <v>37787</v>
      </c>
      <c r="C28" s="3" t="s">
        <v>17</v>
      </c>
      <c r="D28" s="4" t="s">
        <v>19</v>
      </c>
      <c r="E28" s="3" t="s">
        <v>20</v>
      </c>
      <c r="F28" s="3">
        <f t="shared" si="1"/>
        <v>10</v>
      </c>
      <c r="G28" s="3">
        <f t="shared" si="2"/>
        <v>15</v>
      </c>
      <c r="H28" s="3" t="s">
        <v>73</v>
      </c>
      <c r="I28" s="3" t="s">
        <v>50</v>
      </c>
      <c r="J28" s="3" t="s">
        <v>37790</v>
      </c>
      <c r="K28" s="3" t="s">
        <v>37791</v>
      </c>
      <c r="L28" s="3" t="s">
        <v>37793</v>
      </c>
      <c r="M28" s="3" t="s">
        <v>35</v>
      </c>
      <c r="N28" s="3"/>
      <c r="O28" s="3"/>
      <c r="P28" s="3"/>
      <c r="Q28" s="3"/>
      <c r="R28" s="3"/>
      <c r="S28" s="3"/>
      <c r="T28" s="3"/>
      <c r="U28" s="3"/>
      <c r="V28" s="3"/>
      <c r="W28" s="3"/>
      <c r="X28" s="3"/>
      <c r="Y28" s="3"/>
      <c r="Z28" s="3"/>
      <c r="AA28" s="3"/>
      <c r="AB28" s="3"/>
      <c r="AC28" s="3"/>
    </row>
    <row r="29" ht="19.5" customHeight="1">
      <c r="A29" s="3" t="s">
        <v>13149</v>
      </c>
      <c r="B29" s="3" t="s">
        <v>3327</v>
      </c>
      <c r="C29" s="3" t="s">
        <v>17</v>
      </c>
      <c r="D29" s="4" t="s">
        <v>19</v>
      </c>
      <c r="E29" s="3" t="s">
        <v>21</v>
      </c>
      <c r="F29" s="3">
        <f t="shared" si="1"/>
        <v>10</v>
      </c>
      <c r="G29" s="3">
        <f t="shared" si="2"/>
        <v>20</v>
      </c>
      <c r="H29" s="3" t="s">
        <v>48</v>
      </c>
      <c r="I29" s="3" t="s">
        <v>23</v>
      </c>
      <c r="J29" s="3" t="s">
        <v>3330</v>
      </c>
      <c r="K29" s="3" t="s">
        <v>3331</v>
      </c>
      <c r="L29" s="3" t="s">
        <v>13153</v>
      </c>
      <c r="M29" s="3" t="s">
        <v>35</v>
      </c>
      <c r="N29" s="3"/>
      <c r="O29" s="3"/>
      <c r="P29" s="3"/>
      <c r="Q29" s="3"/>
      <c r="R29" s="3"/>
      <c r="S29" s="3"/>
      <c r="T29" s="3"/>
      <c r="U29" s="3"/>
      <c r="V29" s="3"/>
      <c r="W29" s="3"/>
      <c r="X29" s="3"/>
      <c r="Y29" s="3"/>
      <c r="Z29" s="3"/>
      <c r="AA29" s="3"/>
      <c r="AB29" s="3"/>
      <c r="AC29" s="3"/>
    </row>
    <row r="30" ht="19.5" customHeight="1">
      <c r="A30" s="3" t="s">
        <v>4177</v>
      </c>
      <c r="B30" s="3" t="s">
        <v>20860</v>
      </c>
      <c r="C30" s="3" t="s">
        <v>17</v>
      </c>
      <c r="D30" s="4" t="s">
        <v>19</v>
      </c>
      <c r="E30" s="3" t="s">
        <v>20</v>
      </c>
      <c r="F30" s="3">
        <f t="shared" si="1"/>
        <v>10</v>
      </c>
      <c r="G30" s="3">
        <f t="shared" si="2"/>
        <v>20</v>
      </c>
      <c r="H30" s="3" t="s">
        <v>48</v>
      </c>
      <c r="I30" s="3" t="s">
        <v>57</v>
      </c>
      <c r="J30" s="3" t="s">
        <v>37801</v>
      </c>
      <c r="K30" s="3" t="s">
        <v>37802</v>
      </c>
      <c r="L30" s="3" t="s">
        <v>37803</v>
      </c>
      <c r="M30" s="3" t="s">
        <v>37804</v>
      </c>
      <c r="N30" s="3"/>
      <c r="O30" s="3"/>
      <c r="P30" s="3"/>
      <c r="Q30" s="3"/>
      <c r="R30" s="3"/>
      <c r="S30" s="3"/>
      <c r="T30" s="3"/>
      <c r="U30" s="3"/>
      <c r="V30" s="3"/>
      <c r="W30" s="3"/>
      <c r="X30" s="3"/>
      <c r="Y30" s="3"/>
      <c r="Z30" s="3"/>
      <c r="AA30" s="3"/>
      <c r="AB30" s="3"/>
      <c r="AC30" s="3"/>
    </row>
    <row r="31" ht="19.5" customHeight="1">
      <c r="A31" s="3" t="s">
        <v>7877</v>
      </c>
      <c r="B31" s="3" t="s">
        <v>1391</v>
      </c>
      <c r="C31" s="3" t="s">
        <v>17</v>
      </c>
      <c r="D31" s="4" t="s">
        <v>19</v>
      </c>
      <c r="E31" s="3" t="s">
        <v>21</v>
      </c>
      <c r="F31" s="3">
        <f t="shared" si="1"/>
        <v>10</v>
      </c>
      <c r="G31" s="3">
        <f t="shared" si="2"/>
        <v>15</v>
      </c>
      <c r="H31" s="3" t="s">
        <v>73</v>
      </c>
      <c r="I31" s="3" t="s">
        <v>50</v>
      </c>
      <c r="J31" s="3" t="s">
        <v>37751</v>
      </c>
      <c r="K31" s="3" t="s">
        <v>20554</v>
      </c>
      <c r="L31" s="3" t="s">
        <v>37809</v>
      </c>
      <c r="M31" s="3" t="s">
        <v>27</v>
      </c>
      <c r="N31" s="3"/>
      <c r="O31" s="3"/>
      <c r="P31" s="3"/>
      <c r="Q31" s="3"/>
      <c r="R31" s="3"/>
      <c r="S31" s="3"/>
      <c r="T31" s="3"/>
      <c r="U31" s="3"/>
      <c r="V31" s="3"/>
      <c r="W31" s="3"/>
      <c r="X31" s="3"/>
      <c r="Y31" s="3"/>
      <c r="Z31" s="3"/>
      <c r="AA31" s="3"/>
      <c r="AB31" s="3"/>
      <c r="AC31" s="3"/>
    </row>
    <row r="32" ht="19.5" customHeight="1">
      <c r="A32" s="3" t="s">
        <v>5116</v>
      </c>
      <c r="B32" s="3" t="s">
        <v>37812</v>
      </c>
      <c r="C32" s="3" t="s">
        <v>17</v>
      </c>
      <c r="D32" s="4" t="s">
        <v>19</v>
      </c>
      <c r="E32" s="3" t="s">
        <v>20</v>
      </c>
      <c r="F32" s="3">
        <f t="shared" si="1"/>
        <v>10</v>
      </c>
      <c r="G32" s="3">
        <f t="shared" si="2"/>
        <v>15</v>
      </c>
      <c r="H32" s="3" t="s">
        <v>73</v>
      </c>
      <c r="I32" s="3" t="s">
        <v>57</v>
      </c>
      <c r="J32" s="3" t="s">
        <v>24</v>
      </c>
      <c r="K32" s="3" t="s">
        <v>37815</v>
      </c>
      <c r="L32" s="3" t="s">
        <v>37817</v>
      </c>
      <c r="M32" s="3" t="s">
        <v>27</v>
      </c>
      <c r="N32" s="3"/>
      <c r="O32" s="3"/>
      <c r="P32" s="3"/>
      <c r="Q32" s="3"/>
      <c r="R32" s="3"/>
      <c r="S32" s="3"/>
      <c r="T32" s="3"/>
      <c r="U32" s="3"/>
      <c r="V32" s="3"/>
      <c r="W32" s="3"/>
      <c r="X32" s="3"/>
      <c r="Y32" s="3"/>
      <c r="Z32" s="3"/>
      <c r="AA32" s="3"/>
      <c r="AB32" s="3"/>
      <c r="AC32" s="3"/>
    </row>
    <row r="33" ht="19.5" customHeight="1">
      <c r="A33" s="3" t="s">
        <v>37819</v>
      </c>
      <c r="B33" s="3" t="s">
        <v>36025</v>
      </c>
      <c r="C33" s="3" t="s">
        <v>17</v>
      </c>
      <c r="D33" s="4" t="s">
        <v>19</v>
      </c>
      <c r="E33" s="3" t="s">
        <v>20</v>
      </c>
      <c r="F33" s="3">
        <f t="shared" si="1"/>
        <v>10</v>
      </c>
      <c r="G33" s="3">
        <f t="shared" si="2"/>
        <v>15</v>
      </c>
      <c r="H33" s="3" t="s">
        <v>73</v>
      </c>
      <c r="I33" s="3" t="s">
        <v>57</v>
      </c>
      <c r="J33" s="3" t="s">
        <v>2520</v>
      </c>
      <c r="K33" s="3" t="s">
        <v>37823</v>
      </c>
      <c r="L33" s="3" t="s">
        <v>37824</v>
      </c>
      <c r="M33" s="3" t="s">
        <v>37826</v>
      </c>
      <c r="N33" s="3"/>
      <c r="O33" s="3"/>
      <c r="P33" s="3"/>
      <c r="Q33" s="3"/>
      <c r="R33" s="3"/>
      <c r="S33" s="3"/>
      <c r="T33" s="3"/>
      <c r="U33" s="3"/>
      <c r="V33" s="3"/>
      <c r="W33" s="3"/>
      <c r="X33" s="3"/>
      <c r="Y33" s="3"/>
      <c r="Z33" s="3"/>
      <c r="AA33" s="3"/>
      <c r="AB33" s="3"/>
      <c r="AC33" s="3"/>
    </row>
    <row r="34" ht="19.5" customHeight="1">
      <c r="A34" s="3" t="s">
        <v>37830</v>
      </c>
      <c r="B34" s="3" t="s">
        <v>37832</v>
      </c>
      <c r="C34" s="3" t="s">
        <v>17</v>
      </c>
      <c r="D34" s="4" t="s">
        <v>19</v>
      </c>
      <c r="E34" s="3" t="s">
        <v>20</v>
      </c>
      <c r="F34" s="3">
        <f t="shared" si="1"/>
        <v>10</v>
      </c>
      <c r="G34" s="3">
        <f t="shared" si="2"/>
        <v>15</v>
      </c>
      <c r="H34" s="3" t="s">
        <v>73</v>
      </c>
      <c r="I34" s="3" t="s">
        <v>57</v>
      </c>
      <c r="J34" s="3" t="s">
        <v>37835</v>
      </c>
      <c r="K34" s="3" t="s">
        <v>37836</v>
      </c>
      <c r="L34" s="3" t="s">
        <v>37838</v>
      </c>
      <c r="M34" s="3" t="s">
        <v>159</v>
      </c>
      <c r="N34" s="3"/>
      <c r="O34" s="3"/>
      <c r="P34" s="3"/>
      <c r="Q34" s="3"/>
      <c r="R34" s="3"/>
      <c r="S34" s="3"/>
      <c r="T34" s="3"/>
      <c r="U34" s="3"/>
      <c r="V34" s="3"/>
      <c r="W34" s="3"/>
      <c r="X34" s="3"/>
      <c r="Y34" s="3"/>
      <c r="Z34" s="3"/>
      <c r="AA34" s="3"/>
      <c r="AB34" s="3"/>
      <c r="AC34" s="3"/>
    </row>
    <row r="35" ht="19.5" customHeight="1">
      <c r="A35" s="3" t="s">
        <v>37840</v>
      </c>
      <c r="B35" s="3" t="s">
        <v>37842</v>
      </c>
      <c r="C35" s="3" t="s">
        <v>17</v>
      </c>
      <c r="D35" s="4" t="s">
        <v>19</v>
      </c>
      <c r="E35" s="3" t="s">
        <v>21</v>
      </c>
      <c r="F35" s="3">
        <f t="shared" si="1"/>
        <v>10</v>
      </c>
      <c r="G35" s="3">
        <f t="shared" si="2"/>
        <v>20</v>
      </c>
      <c r="H35" s="3" t="s">
        <v>48</v>
      </c>
      <c r="I35" s="3" t="s">
        <v>57</v>
      </c>
      <c r="J35" s="3" t="s">
        <v>37844</v>
      </c>
      <c r="K35" s="3" t="s">
        <v>37845</v>
      </c>
      <c r="L35" s="3" t="s">
        <v>37846</v>
      </c>
      <c r="M35" s="3" t="s">
        <v>37849</v>
      </c>
      <c r="N35" s="3"/>
      <c r="O35" s="3"/>
      <c r="P35" s="3"/>
      <c r="Q35" s="3"/>
      <c r="R35" s="3"/>
      <c r="S35" s="3"/>
      <c r="T35" s="3"/>
      <c r="U35" s="3"/>
      <c r="V35" s="3"/>
      <c r="W35" s="3"/>
      <c r="X35" s="3"/>
      <c r="Y35" s="3"/>
      <c r="Z35" s="3"/>
      <c r="AA35" s="3"/>
      <c r="AB35" s="3"/>
      <c r="AC35" s="3"/>
    </row>
    <row r="36" ht="19.5" customHeight="1">
      <c r="A36" s="3" t="s">
        <v>2636</v>
      </c>
      <c r="B36" s="3" t="s">
        <v>37852</v>
      </c>
      <c r="C36" s="3" t="s">
        <v>17</v>
      </c>
      <c r="D36" s="4" t="s">
        <v>19</v>
      </c>
      <c r="E36" s="3" t="s">
        <v>20</v>
      </c>
      <c r="F36" s="3">
        <f t="shared" si="1"/>
        <v>10</v>
      </c>
      <c r="G36" s="3">
        <f t="shared" si="2"/>
        <v>15</v>
      </c>
      <c r="H36" s="3" t="s">
        <v>73</v>
      </c>
      <c r="I36" s="3" t="s">
        <v>50</v>
      </c>
      <c r="J36" s="3" t="s">
        <v>37855</v>
      </c>
      <c r="K36" s="3" t="s">
        <v>6790</v>
      </c>
      <c r="L36" s="3" t="s">
        <v>37857</v>
      </c>
      <c r="M36" s="3" t="s">
        <v>37858</v>
      </c>
      <c r="N36" s="3"/>
      <c r="O36" s="3"/>
      <c r="P36" s="3"/>
      <c r="Q36" s="3"/>
      <c r="R36" s="3"/>
      <c r="S36" s="3"/>
      <c r="T36" s="3"/>
      <c r="U36" s="3"/>
      <c r="V36" s="3"/>
      <c r="W36" s="3"/>
      <c r="X36" s="3"/>
      <c r="Y36" s="3"/>
      <c r="Z36" s="3"/>
      <c r="AA36" s="3"/>
      <c r="AB36" s="3"/>
      <c r="AC36" s="3"/>
    </row>
    <row r="37" ht="19.5" customHeight="1">
      <c r="A37" s="3" t="s">
        <v>37863</v>
      </c>
      <c r="B37" s="3" t="s">
        <v>1391</v>
      </c>
      <c r="C37" s="3" t="s">
        <v>17</v>
      </c>
      <c r="D37" s="4" t="s">
        <v>19</v>
      </c>
      <c r="E37" s="3" t="s">
        <v>21</v>
      </c>
      <c r="F37" s="3">
        <f t="shared" si="1"/>
        <v>10</v>
      </c>
      <c r="G37" s="3">
        <f t="shared" si="2"/>
        <v>15</v>
      </c>
      <c r="H37" s="3" t="s">
        <v>73</v>
      </c>
      <c r="I37" s="3" t="s">
        <v>57</v>
      </c>
      <c r="J37" s="3" t="s">
        <v>37751</v>
      </c>
      <c r="K37" s="3" t="s">
        <v>37753</v>
      </c>
      <c r="L37" s="3" t="s">
        <v>37869</v>
      </c>
      <c r="M37" s="3" t="s">
        <v>37870</v>
      </c>
      <c r="N37" s="3"/>
      <c r="O37" s="3"/>
      <c r="P37" s="3"/>
      <c r="Q37" s="3"/>
      <c r="R37" s="3"/>
      <c r="S37" s="3"/>
      <c r="T37" s="3"/>
      <c r="U37" s="3"/>
      <c r="V37" s="3"/>
      <c r="W37" s="3"/>
      <c r="X37" s="3"/>
      <c r="Y37" s="3"/>
      <c r="Z37" s="3"/>
      <c r="AA37" s="3"/>
      <c r="AB37" s="3"/>
      <c r="AC37" s="3"/>
    </row>
    <row r="38" ht="19.5" customHeight="1">
      <c r="A38" s="3" t="s">
        <v>37873</v>
      </c>
      <c r="B38" s="3" t="s">
        <v>37874</v>
      </c>
      <c r="C38" s="3" t="s">
        <v>17</v>
      </c>
      <c r="D38" s="4" t="s">
        <v>19</v>
      </c>
      <c r="E38" s="3" t="s">
        <v>20</v>
      </c>
      <c r="F38" s="3">
        <f t="shared" si="1"/>
        <v>10</v>
      </c>
      <c r="G38" s="3">
        <f t="shared" si="2"/>
        <v>15</v>
      </c>
      <c r="H38" s="3" t="s">
        <v>73</v>
      </c>
      <c r="I38" s="3" t="s">
        <v>50</v>
      </c>
      <c r="J38" s="3" t="s">
        <v>9117</v>
      </c>
      <c r="K38" s="3" t="s">
        <v>37876</v>
      </c>
      <c r="L38" s="3" t="s">
        <v>37877</v>
      </c>
      <c r="M38" s="3" t="s">
        <v>37880</v>
      </c>
      <c r="N38" s="3"/>
      <c r="O38" s="3"/>
      <c r="P38" s="3"/>
      <c r="Q38" s="3"/>
      <c r="R38" s="3"/>
      <c r="S38" s="3"/>
      <c r="T38" s="3"/>
      <c r="U38" s="3"/>
      <c r="V38" s="3"/>
      <c r="W38" s="3"/>
      <c r="X38" s="3"/>
      <c r="Y38" s="3"/>
      <c r="Z38" s="3"/>
      <c r="AA38" s="3"/>
      <c r="AB38" s="3"/>
      <c r="AC38" s="3"/>
    </row>
    <row r="39" ht="19.5" customHeight="1">
      <c r="A39" s="3" t="s">
        <v>3430</v>
      </c>
      <c r="B39" s="3" t="s">
        <v>10879</v>
      </c>
      <c r="C39" s="3" t="s">
        <v>17</v>
      </c>
      <c r="D39" s="4" t="s">
        <v>19</v>
      </c>
      <c r="E39" s="3" t="s">
        <v>20</v>
      </c>
      <c r="F39" s="3">
        <f t="shared" si="1"/>
        <v>10</v>
      </c>
      <c r="G39" s="3">
        <f t="shared" si="2"/>
        <v>15</v>
      </c>
      <c r="H39" s="3" t="s">
        <v>73</v>
      </c>
      <c r="I39" s="3" t="s">
        <v>23</v>
      </c>
      <c r="J39" s="3" t="s">
        <v>37887</v>
      </c>
      <c r="K39" s="3" t="s">
        <v>37889</v>
      </c>
      <c r="L39" s="3" t="s">
        <v>37890</v>
      </c>
      <c r="M39" s="3" t="s">
        <v>37891</v>
      </c>
      <c r="N39" s="3"/>
      <c r="O39" s="3"/>
      <c r="P39" s="3"/>
      <c r="Q39" s="3"/>
      <c r="R39" s="3"/>
      <c r="S39" s="3"/>
      <c r="T39" s="3"/>
      <c r="U39" s="3"/>
      <c r="V39" s="3"/>
      <c r="W39" s="3"/>
      <c r="X39" s="3"/>
      <c r="Y39" s="3"/>
      <c r="Z39" s="3"/>
      <c r="AA39" s="3"/>
      <c r="AB39" s="3"/>
      <c r="AC39" s="3"/>
    </row>
    <row r="40" ht="19.5" customHeight="1">
      <c r="A40" s="3" t="s">
        <v>37894</v>
      </c>
      <c r="B40" s="3" t="s">
        <v>37897</v>
      </c>
      <c r="C40" s="3" t="s">
        <v>17</v>
      </c>
      <c r="D40" s="4" t="s">
        <v>19</v>
      </c>
      <c r="E40" s="3" t="s">
        <v>19993</v>
      </c>
      <c r="F40" s="3">
        <f t="shared" si="1"/>
        <v>10</v>
      </c>
      <c r="G40" s="3">
        <f t="shared" si="2"/>
        <v>15</v>
      </c>
      <c r="H40" s="3" t="s">
        <v>73</v>
      </c>
      <c r="I40" s="3" t="s">
        <v>69</v>
      </c>
      <c r="J40" s="3" t="s">
        <v>3871</v>
      </c>
      <c r="K40" s="4" t="s">
        <v>19</v>
      </c>
      <c r="L40" s="3" t="s">
        <v>37903</v>
      </c>
      <c r="M40" s="3" t="s">
        <v>41</v>
      </c>
      <c r="N40" s="3"/>
      <c r="O40" s="3"/>
      <c r="P40" s="3"/>
      <c r="Q40" s="3"/>
      <c r="R40" s="3"/>
      <c r="S40" s="3"/>
      <c r="T40" s="3"/>
      <c r="U40" s="3"/>
      <c r="V40" s="3"/>
      <c r="W40" s="3"/>
      <c r="X40" s="3"/>
      <c r="Y40" s="3"/>
      <c r="Z40" s="3"/>
      <c r="AA40" s="3"/>
      <c r="AB40" s="3"/>
      <c r="AC40" s="3"/>
    </row>
    <row r="41" ht="19.5" customHeight="1">
      <c r="A41" s="3" t="s">
        <v>37905</v>
      </c>
      <c r="B41" s="3" t="s">
        <v>12536</v>
      </c>
      <c r="C41" s="3" t="s">
        <v>17</v>
      </c>
      <c r="D41" s="4" t="s">
        <v>19</v>
      </c>
      <c r="E41" s="3" t="s">
        <v>21</v>
      </c>
      <c r="F41" s="3">
        <f t="shared" si="1"/>
        <v>10</v>
      </c>
      <c r="G41" s="3">
        <f t="shared" si="2"/>
        <v>15</v>
      </c>
      <c r="H41" s="3" t="s">
        <v>73</v>
      </c>
      <c r="I41" s="3" t="s">
        <v>57</v>
      </c>
      <c r="J41" s="3" t="s">
        <v>37906</v>
      </c>
      <c r="K41" s="3" t="s">
        <v>37907</v>
      </c>
      <c r="L41" s="3" t="s">
        <v>37908</v>
      </c>
      <c r="M41" s="3" t="s">
        <v>159</v>
      </c>
      <c r="N41" s="3"/>
      <c r="O41" s="3"/>
      <c r="P41" s="3"/>
      <c r="Q41" s="3"/>
      <c r="R41" s="3"/>
      <c r="S41" s="3"/>
      <c r="T41" s="3"/>
      <c r="U41" s="3"/>
      <c r="V41" s="3"/>
      <c r="W41" s="3"/>
      <c r="X41" s="3"/>
      <c r="Y41" s="3"/>
      <c r="Z41" s="3"/>
      <c r="AA41" s="3"/>
      <c r="AB41" s="3"/>
      <c r="AC41" s="3"/>
    </row>
    <row r="42" ht="19.5" customHeight="1">
      <c r="A42" s="3" t="s">
        <v>37910</v>
      </c>
      <c r="B42" s="3" t="s">
        <v>12854</v>
      </c>
      <c r="C42" s="3" t="s">
        <v>17</v>
      </c>
      <c r="D42" s="4" t="s">
        <v>19</v>
      </c>
      <c r="E42" s="3" t="s">
        <v>20</v>
      </c>
      <c r="F42" s="3">
        <f t="shared" si="1"/>
        <v>10</v>
      </c>
      <c r="G42" s="3">
        <f t="shared" si="2"/>
        <v>15</v>
      </c>
      <c r="H42" s="3" t="s">
        <v>73</v>
      </c>
      <c r="I42" s="3" t="s">
        <v>57</v>
      </c>
      <c r="J42" s="3" t="s">
        <v>489</v>
      </c>
      <c r="K42" s="3" t="s">
        <v>37912</v>
      </c>
      <c r="L42" s="3" t="s">
        <v>37913</v>
      </c>
      <c r="M42" s="3" t="s">
        <v>159</v>
      </c>
      <c r="N42" s="3"/>
      <c r="O42" s="3"/>
      <c r="P42" s="3"/>
      <c r="Q42" s="3"/>
      <c r="R42" s="3"/>
      <c r="S42" s="3"/>
      <c r="T42" s="3"/>
      <c r="U42" s="3"/>
      <c r="V42" s="3"/>
      <c r="W42" s="3"/>
      <c r="X42" s="3"/>
      <c r="Y42" s="3"/>
      <c r="Z42" s="3"/>
      <c r="AA42" s="3"/>
      <c r="AB42" s="3"/>
      <c r="AC42" s="3"/>
    </row>
    <row r="43" ht="19.5" customHeight="1">
      <c r="A43" s="3" t="s">
        <v>28792</v>
      </c>
      <c r="B43" s="3" t="s">
        <v>37914</v>
      </c>
      <c r="C43" s="3" t="s">
        <v>17</v>
      </c>
      <c r="D43" s="4" t="s">
        <v>19</v>
      </c>
      <c r="E43" s="3" t="s">
        <v>21</v>
      </c>
      <c r="F43" s="3">
        <f t="shared" si="1"/>
        <v>10</v>
      </c>
      <c r="G43" s="3">
        <f t="shared" si="2"/>
        <v>15</v>
      </c>
      <c r="H43" s="3" t="s">
        <v>73</v>
      </c>
      <c r="I43" s="3" t="s">
        <v>57</v>
      </c>
      <c r="J43" s="3" t="s">
        <v>37915</v>
      </c>
      <c r="K43" s="3" t="s">
        <v>37916</v>
      </c>
      <c r="L43" s="3" t="s">
        <v>37917</v>
      </c>
      <c r="M43" s="3" t="s">
        <v>41</v>
      </c>
      <c r="N43" s="3"/>
      <c r="O43" s="3"/>
      <c r="P43" s="3"/>
      <c r="Q43" s="3"/>
      <c r="R43" s="3"/>
      <c r="S43" s="3"/>
      <c r="T43" s="3"/>
      <c r="U43" s="3"/>
      <c r="V43" s="3"/>
      <c r="W43" s="3"/>
      <c r="X43" s="3"/>
      <c r="Y43" s="3"/>
      <c r="Z43" s="3"/>
      <c r="AA43" s="3"/>
      <c r="AB43" s="3"/>
      <c r="AC43" s="3"/>
    </row>
    <row r="44" ht="19.5" customHeight="1">
      <c r="A44" s="3" t="s">
        <v>3825</v>
      </c>
      <c r="B44" s="3" t="s">
        <v>7223</v>
      </c>
      <c r="C44" s="3" t="s">
        <v>17</v>
      </c>
      <c r="D44" s="4" t="s">
        <v>19</v>
      </c>
      <c r="E44" s="3" t="s">
        <v>21</v>
      </c>
      <c r="F44" s="3">
        <f t="shared" si="1"/>
        <v>10</v>
      </c>
      <c r="G44" s="3">
        <f t="shared" si="2"/>
        <v>15</v>
      </c>
      <c r="H44" s="3" t="s">
        <v>73</v>
      </c>
      <c r="I44" s="3" t="s">
        <v>50</v>
      </c>
      <c r="J44" s="3" t="s">
        <v>38</v>
      </c>
      <c r="K44" s="4" t="s">
        <v>19</v>
      </c>
      <c r="L44" s="3" t="s">
        <v>37919</v>
      </c>
      <c r="M44" s="3" t="s">
        <v>35</v>
      </c>
      <c r="N44" s="3"/>
      <c r="O44" s="3"/>
      <c r="P44" s="3"/>
      <c r="Q44" s="3"/>
      <c r="R44" s="3"/>
      <c r="S44" s="3"/>
      <c r="T44" s="3"/>
      <c r="U44" s="3"/>
      <c r="V44" s="3"/>
      <c r="W44" s="3"/>
      <c r="X44" s="3"/>
      <c r="Y44" s="3"/>
      <c r="Z44" s="3"/>
      <c r="AA44" s="3"/>
      <c r="AB44" s="3"/>
      <c r="AC44" s="3"/>
    </row>
    <row r="45" ht="19.5" customHeight="1">
      <c r="A45" s="3" t="s">
        <v>507</v>
      </c>
      <c r="B45" s="3" t="s">
        <v>12823</v>
      </c>
      <c r="C45" s="3" t="s">
        <v>17</v>
      </c>
      <c r="D45" s="4" t="s">
        <v>19</v>
      </c>
      <c r="E45" s="3" t="s">
        <v>20</v>
      </c>
      <c r="F45" s="3">
        <f t="shared" si="1"/>
        <v>10</v>
      </c>
      <c r="G45" s="3">
        <f t="shared" si="2"/>
        <v>20</v>
      </c>
      <c r="H45" s="3" t="s">
        <v>48</v>
      </c>
      <c r="I45" s="3" t="s">
        <v>50</v>
      </c>
      <c r="J45" s="3" t="s">
        <v>37923</v>
      </c>
      <c r="K45" s="3" t="s">
        <v>33558</v>
      </c>
      <c r="L45" s="3" t="s">
        <v>37925</v>
      </c>
      <c r="M45" s="3" t="s">
        <v>27</v>
      </c>
      <c r="N45" s="3"/>
      <c r="O45" s="3"/>
      <c r="P45" s="3"/>
      <c r="Q45" s="3"/>
      <c r="R45" s="3"/>
      <c r="S45" s="3"/>
      <c r="T45" s="3"/>
      <c r="U45" s="3"/>
      <c r="V45" s="3"/>
      <c r="W45" s="3"/>
      <c r="X45" s="3"/>
      <c r="Y45" s="3"/>
      <c r="Z45" s="3"/>
      <c r="AA45" s="3"/>
      <c r="AB45" s="3"/>
      <c r="AC45" s="3"/>
    </row>
    <row r="46" ht="19.5" customHeight="1">
      <c r="A46" s="3" t="s">
        <v>37927</v>
      </c>
      <c r="B46" s="3" t="s">
        <v>5961</v>
      </c>
      <c r="C46" s="3" t="s">
        <v>17</v>
      </c>
      <c r="D46" s="4" t="s">
        <v>19</v>
      </c>
      <c r="E46" s="3" t="s">
        <v>20</v>
      </c>
      <c r="F46" s="3">
        <f t="shared" si="1"/>
        <v>10</v>
      </c>
      <c r="G46" s="3">
        <f t="shared" si="2"/>
        <v>20</v>
      </c>
      <c r="H46" s="3" t="s">
        <v>48</v>
      </c>
      <c r="I46" s="3" t="s">
        <v>57</v>
      </c>
      <c r="J46" s="3" t="s">
        <v>37612</v>
      </c>
      <c r="K46" s="3" t="s">
        <v>37932</v>
      </c>
      <c r="L46" s="3" t="s">
        <v>37934</v>
      </c>
      <c r="M46" s="3" t="s">
        <v>27</v>
      </c>
      <c r="N46" s="3"/>
      <c r="O46" s="3"/>
      <c r="P46" s="3"/>
      <c r="Q46" s="3"/>
      <c r="R46" s="3"/>
      <c r="S46" s="3"/>
      <c r="T46" s="3"/>
      <c r="U46" s="3"/>
      <c r="V46" s="3"/>
      <c r="W46" s="3"/>
      <c r="X46" s="3"/>
      <c r="Y46" s="3"/>
      <c r="Z46" s="3"/>
      <c r="AA46" s="3"/>
      <c r="AB46" s="3"/>
      <c r="AC46" s="3"/>
    </row>
    <row r="47" ht="19.5" customHeight="1">
      <c r="A47" s="3" t="s">
        <v>15143</v>
      </c>
      <c r="B47" s="3" t="s">
        <v>29366</v>
      </c>
      <c r="C47" s="3" t="s">
        <v>17</v>
      </c>
      <c r="D47" s="4" t="s">
        <v>19</v>
      </c>
      <c r="E47" s="3" t="s">
        <v>20</v>
      </c>
      <c r="F47" s="3">
        <f t="shared" si="1"/>
        <v>10</v>
      </c>
      <c r="G47" s="3">
        <f t="shared" si="2"/>
        <v>15</v>
      </c>
      <c r="H47" s="3" t="s">
        <v>73</v>
      </c>
      <c r="I47" s="3" t="s">
        <v>57</v>
      </c>
      <c r="J47" s="3" t="s">
        <v>37721</v>
      </c>
      <c r="K47" s="3" t="s">
        <v>37938</v>
      </c>
      <c r="L47" s="3" t="s">
        <v>37940</v>
      </c>
      <c r="M47" s="3" t="s">
        <v>37941</v>
      </c>
      <c r="N47" s="3"/>
      <c r="O47" s="3"/>
      <c r="P47" s="3"/>
      <c r="Q47" s="3"/>
      <c r="R47" s="3"/>
      <c r="S47" s="3"/>
      <c r="T47" s="3"/>
      <c r="U47" s="3"/>
      <c r="V47" s="3"/>
      <c r="W47" s="3"/>
      <c r="X47" s="3"/>
      <c r="Y47" s="3"/>
      <c r="Z47" s="3"/>
      <c r="AA47" s="3"/>
      <c r="AB47" s="3"/>
      <c r="AC47" s="3"/>
    </row>
    <row r="48" ht="19.5" customHeight="1">
      <c r="A48" s="3" t="s">
        <v>3188</v>
      </c>
      <c r="B48" s="3" t="s">
        <v>37944</v>
      </c>
      <c r="C48" s="3" t="s">
        <v>17</v>
      </c>
      <c r="D48" s="4" t="s">
        <v>19</v>
      </c>
      <c r="E48" s="3" t="s">
        <v>21</v>
      </c>
      <c r="F48" s="3">
        <f t="shared" si="1"/>
        <v>10</v>
      </c>
      <c r="G48" s="3">
        <f t="shared" si="2"/>
        <v>15</v>
      </c>
      <c r="H48" s="3" t="s">
        <v>73</v>
      </c>
      <c r="I48" s="3" t="s">
        <v>57</v>
      </c>
      <c r="J48" s="3" t="s">
        <v>37946</v>
      </c>
      <c r="K48" s="3" t="s">
        <v>2975</v>
      </c>
      <c r="L48" s="3" t="s">
        <v>37947</v>
      </c>
      <c r="M48" s="3" t="s">
        <v>35</v>
      </c>
      <c r="N48" s="3"/>
      <c r="O48" s="3"/>
      <c r="P48" s="3"/>
      <c r="Q48" s="3"/>
      <c r="R48" s="3"/>
      <c r="S48" s="3"/>
      <c r="T48" s="3"/>
      <c r="U48" s="3"/>
      <c r="V48" s="3"/>
      <c r="W48" s="3"/>
      <c r="X48" s="3"/>
      <c r="Y48" s="3"/>
      <c r="Z48" s="3"/>
      <c r="AA48" s="3"/>
      <c r="AB48" s="3"/>
      <c r="AC48" s="3"/>
    </row>
    <row r="49" ht="19.5" customHeight="1">
      <c r="A49" s="3" t="s">
        <v>5116</v>
      </c>
      <c r="B49" s="3" t="s">
        <v>37812</v>
      </c>
      <c r="C49" s="3" t="s">
        <v>17</v>
      </c>
      <c r="D49" s="4" t="s">
        <v>19</v>
      </c>
      <c r="E49" s="3" t="s">
        <v>20</v>
      </c>
      <c r="F49" s="3">
        <f t="shared" si="1"/>
        <v>10</v>
      </c>
      <c r="G49" s="3">
        <f t="shared" si="2"/>
        <v>15</v>
      </c>
      <c r="H49" s="3" t="s">
        <v>73</v>
      </c>
      <c r="I49" s="3" t="s">
        <v>57</v>
      </c>
      <c r="J49" s="3" t="s">
        <v>24</v>
      </c>
      <c r="K49" s="3" t="s">
        <v>37953</v>
      </c>
      <c r="L49" s="3" t="s">
        <v>37817</v>
      </c>
      <c r="M49" s="3" t="s">
        <v>27</v>
      </c>
      <c r="N49" s="3"/>
      <c r="O49" s="3"/>
      <c r="P49" s="3"/>
      <c r="Q49" s="3"/>
      <c r="R49" s="3"/>
      <c r="S49" s="3"/>
      <c r="T49" s="3"/>
      <c r="U49" s="3"/>
      <c r="V49" s="3"/>
      <c r="W49" s="3"/>
      <c r="X49" s="3"/>
      <c r="Y49" s="3"/>
      <c r="Z49" s="3"/>
      <c r="AA49" s="3"/>
      <c r="AB49" s="3"/>
      <c r="AC49" s="3"/>
    </row>
    <row r="50" ht="19.5" customHeight="1">
      <c r="A50" s="3" t="s">
        <v>37955</v>
      </c>
      <c r="B50" s="3" t="s">
        <v>37956</v>
      </c>
      <c r="C50" s="3" t="s">
        <v>17</v>
      </c>
      <c r="D50" s="4" t="s">
        <v>19</v>
      </c>
      <c r="E50" s="3" t="s">
        <v>21</v>
      </c>
      <c r="F50" s="3">
        <f t="shared" si="1"/>
        <v>10</v>
      </c>
      <c r="G50" s="3">
        <f t="shared" si="2"/>
        <v>15</v>
      </c>
      <c r="H50" s="3" t="s">
        <v>73</v>
      </c>
      <c r="I50" s="3" t="s">
        <v>69</v>
      </c>
      <c r="J50" s="3" t="s">
        <v>37960</v>
      </c>
      <c r="K50" s="3" t="s">
        <v>37961</v>
      </c>
      <c r="L50" s="3" t="s">
        <v>37962</v>
      </c>
      <c r="M50" s="3" t="s">
        <v>37963</v>
      </c>
      <c r="N50" s="3"/>
      <c r="O50" s="3"/>
      <c r="P50" s="3"/>
      <c r="Q50" s="3"/>
      <c r="R50" s="3"/>
      <c r="S50" s="3"/>
      <c r="T50" s="3"/>
      <c r="U50" s="3"/>
      <c r="V50" s="3"/>
      <c r="W50" s="3"/>
      <c r="X50" s="3"/>
      <c r="Y50" s="3"/>
      <c r="Z50" s="3"/>
      <c r="AA50" s="3"/>
      <c r="AB50" s="3"/>
      <c r="AC50" s="3"/>
    </row>
    <row r="51" ht="19.5" customHeight="1">
      <c r="A51" s="3" t="s">
        <v>6447</v>
      </c>
      <c r="B51" s="3" t="s">
        <v>13829</v>
      </c>
      <c r="C51" s="3" t="s">
        <v>17</v>
      </c>
      <c r="D51" s="4" t="s">
        <v>19</v>
      </c>
      <c r="E51" s="3" t="s">
        <v>21</v>
      </c>
      <c r="F51" s="3">
        <f t="shared" si="1"/>
        <v>10</v>
      </c>
      <c r="G51" s="3">
        <f t="shared" si="2"/>
        <v>15</v>
      </c>
      <c r="H51" s="3" t="s">
        <v>73</v>
      </c>
      <c r="I51" s="3" t="s">
        <v>50</v>
      </c>
      <c r="J51" s="3" t="s">
        <v>37923</v>
      </c>
      <c r="K51" s="3" t="s">
        <v>37971</v>
      </c>
      <c r="L51" s="3" t="s">
        <v>37972</v>
      </c>
      <c r="M51" s="3" t="s">
        <v>35</v>
      </c>
      <c r="N51" s="3"/>
      <c r="O51" s="3"/>
      <c r="P51" s="3"/>
      <c r="Q51" s="3"/>
      <c r="R51" s="3"/>
      <c r="S51" s="3"/>
      <c r="T51" s="3"/>
      <c r="U51" s="3"/>
      <c r="V51" s="3"/>
      <c r="W51" s="3"/>
      <c r="X51" s="3"/>
      <c r="Y51" s="3"/>
      <c r="Z51" s="3"/>
      <c r="AA51" s="3"/>
      <c r="AB51" s="3"/>
      <c r="AC51" s="3"/>
    </row>
    <row r="52" ht="19.5" customHeight="1">
      <c r="A52" s="3" t="s">
        <v>2636</v>
      </c>
      <c r="B52" s="3" t="s">
        <v>37852</v>
      </c>
      <c r="C52" s="3" t="s">
        <v>17</v>
      </c>
      <c r="D52" s="4" t="s">
        <v>19</v>
      </c>
      <c r="E52" s="3" t="s">
        <v>20</v>
      </c>
      <c r="F52" s="3">
        <f t="shared" si="1"/>
        <v>10</v>
      </c>
      <c r="G52" s="3">
        <f t="shared" si="2"/>
        <v>15</v>
      </c>
      <c r="H52" s="3" t="s">
        <v>73</v>
      </c>
      <c r="I52" s="3" t="s">
        <v>50</v>
      </c>
      <c r="J52" s="3" t="s">
        <v>37855</v>
      </c>
      <c r="K52" s="3" t="s">
        <v>6790</v>
      </c>
      <c r="L52" s="3" t="s">
        <v>37979</v>
      </c>
      <c r="M52" s="3" t="s">
        <v>35</v>
      </c>
      <c r="N52" s="3"/>
      <c r="O52" s="3"/>
      <c r="P52" s="3"/>
      <c r="Q52" s="3"/>
      <c r="R52" s="3"/>
      <c r="S52" s="3"/>
      <c r="T52" s="3"/>
      <c r="U52" s="3"/>
      <c r="V52" s="3"/>
      <c r="W52" s="3"/>
      <c r="X52" s="3"/>
      <c r="Y52" s="3"/>
      <c r="Z52" s="3"/>
      <c r="AA52" s="3"/>
      <c r="AB52" s="3"/>
      <c r="AC52" s="3"/>
    </row>
    <row r="53" ht="19.5" customHeight="1">
      <c r="A53" s="3" t="s">
        <v>1830</v>
      </c>
      <c r="B53" s="3" t="s">
        <v>1213</v>
      </c>
      <c r="C53" s="3" t="s">
        <v>17</v>
      </c>
      <c r="D53" s="4" t="s">
        <v>19</v>
      </c>
      <c r="E53" s="3" t="s">
        <v>21</v>
      </c>
      <c r="F53" s="3">
        <f t="shared" si="1"/>
        <v>10</v>
      </c>
      <c r="G53" s="3">
        <f t="shared" si="2"/>
        <v>15</v>
      </c>
      <c r="H53" s="3" t="s">
        <v>73</v>
      </c>
      <c r="I53" s="3" t="s">
        <v>69</v>
      </c>
      <c r="J53" s="3" t="s">
        <v>38</v>
      </c>
      <c r="K53" s="4" t="s">
        <v>19</v>
      </c>
      <c r="L53" s="3" t="s">
        <v>1833</v>
      </c>
      <c r="M53" s="3" t="s">
        <v>41</v>
      </c>
      <c r="N53" s="3"/>
      <c r="O53" s="3"/>
      <c r="P53" s="3"/>
      <c r="Q53" s="3"/>
      <c r="R53" s="3"/>
      <c r="S53" s="3"/>
      <c r="T53" s="3"/>
      <c r="U53" s="3"/>
      <c r="V53" s="3"/>
      <c r="W53" s="3"/>
      <c r="X53" s="3"/>
      <c r="Y53" s="3"/>
      <c r="Z53" s="3"/>
      <c r="AA53" s="3"/>
      <c r="AB53" s="3"/>
      <c r="AC53" s="3"/>
    </row>
    <row r="54" ht="19.5" customHeight="1">
      <c r="A54" s="3" t="s">
        <v>37987</v>
      </c>
      <c r="B54" s="3" t="s">
        <v>37988</v>
      </c>
      <c r="C54" s="3" t="s">
        <v>17</v>
      </c>
      <c r="D54" s="4" t="s">
        <v>19</v>
      </c>
      <c r="E54" s="3" t="s">
        <v>21</v>
      </c>
      <c r="F54" s="3">
        <f t="shared" si="1"/>
        <v>10</v>
      </c>
      <c r="G54" s="3">
        <f t="shared" si="2"/>
        <v>15</v>
      </c>
      <c r="H54" s="3" t="s">
        <v>73</v>
      </c>
      <c r="I54" s="3" t="s">
        <v>69</v>
      </c>
      <c r="J54" s="3" t="s">
        <v>37990</v>
      </c>
      <c r="K54" s="4" t="s">
        <v>19</v>
      </c>
      <c r="L54" s="3" t="s">
        <v>37992</v>
      </c>
      <c r="M54" s="3" t="s">
        <v>27</v>
      </c>
      <c r="N54" s="3"/>
      <c r="O54" s="3"/>
      <c r="P54" s="3"/>
      <c r="Q54" s="3"/>
      <c r="R54" s="3"/>
      <c r="S54" s="3"/>
      <c r="T54" s="3"/>
      <c r="U54" s="3"/>
      <c r="V54" s="3"/>
      <c r="W54" s="3"/>
      <c r="X54" s="3"/>
      <c r="Y54" s="3"/>
      <c r="Z54" s="3"/>
      <c r="AA54" s="3"/>
      <c r="AB54" s="3"/>
      <c r="AC54" s="3"/>
    </row>
    <row r="55" ht="19.5" customHeight="1">
      <c r="A55" s="3" t="s">
        <v>37995</v>
      </c>
      <c r="B55" s="3" t="s">
        <v>37996</v>
      </c>
      <c r="C55" s="3" t="s">
        <v>17</v>
      </c>
      <c r="D55" s="4" t="s">
        <v>19</v>
      </c>
      <c r="E55" s="3" t="s">
        <v>20</v>
      </c>
      <c r="F55" s="3">
        <f t="shared" si="1"/>
        <v>10</v>
      </c>
      <c r="G55" s="3">
        <f t="shared" si="2"/>
        <v>15</v>
      </c>
      <c r="H55" s="3" t="s">
        <v>73</v>
      </c>
      <c r="I55" s="3" t="s">
        <v>57</v>
      </c>
      <c r="J55" s="3" t="s">
        <v>37887</v>
      </c>
      <c r="K55" s="3" t="s">
        <v>37998</v>
      </c>
      <c r="L55" s="3" t="s">
        <v>38000</v>
      </c>
      <c r="M55" s="3" t="s">
        <v>41</v>
      </c>
      <c r="N55" s="3"/>
      <c r="O55" s="3"/>
      <c r="P55" s="3"/>
      <c r="Q55" s="3"/>
      <c r="R55" s="3"/>
      <c r="S55" s="3"/>
      <c r="T55" s="3"/>
      <c r="U55" s="3"/>
      <c r="V55" s="3"/>
      <c r="W55" s="3"/>
      <c r="X55" s="3"/>
      <c r="Y55" s="3"/>
      <c r="Z55" s="3"/>
      <c r="AA55" s="3"/>
      <c r="AB55" s="3"/>
      <c r="AC55" s="3"/>
    </row>
    <row r="56" ht="19.5" customHeight="1">
      <c r="A56" s="3" t="s">
        <v>23329</v>
      </c>
      <c r="B56" s="3" t="s">
        <v>38001</v>
      </c>
      <c r="C56" s="3" t="s">
        <v>17</v>
      </c>
      <c r="D56" s="4" t="s">
        <v>19</v>
      </c>
      <c r="E56" s="3" t="s">
        <v>20</v>
      </c>
      <c r="F56" s="3">
        <f t="shared" si="1"/>
        <v>10</v>
      </c>
      <c r="G56" s="3">
        <f t="shared" si="2"/>
        <v>20</v>
      </c>
      <c r="H56" s="3" t="s">
        <v>48</v>
      </c>
      <c r="I56" s="3" t="s">
        <v>57</v>
      </c>
      <c r="J56" s="3" t="s">
        <v>38002</v>
      </c>
      <c r="K56" s="3" t="s">
        <v>38003</v>
      </c>
      <c r="L56" s="3" t="s">
        <v>38004</v>
      </c>
      <c r="M56" s="3" t="s">
        <v>41</v>
      </c>
      <c r="N56" s="3"/>
      <c r="O56" s="3"/>
      <c r="P56" s="3"/>
      <c r="Q56" s="3"/>
      <c r="R56" s="3"/>
      <c r="S56" s="3"/>
      <c r="T56" s="3"/>
      <c r="U56" s="3"/>
      <c r="V56" s="3"/>
      <c r="W56" s="3"/>
      <c r="X56" s="3"/>
      <c r="Y56" s="3"/>
      <c r="Z56" s="3"/>
      <c r="AA56" s="3"/>
      <c r="AB56" s="3"/>
      <c r="AC56" s="3"/>
    </row>
    <row r="57" ht="19.5" customHeight="1">
      <c r="A57" s="3" t="s">
        <v>3825</v>
      </c>
      <c r="B57" s="3" t="s">
        <v>38005</v>
      </c>
      <c r="C57" s="3" t="s">
        <v>17</v>
      </c>
      <c r="D57" s="4" t="s">
        <v>19</v>
      </c>
      <c r="E57" s="3" t="s">
        <v>21</v>
      </c>
      <c r="F57" s="3">
        <f t="shared" si="1"/>
        <v>10</v>
      </c>
      <c r="G57" s="3">
        <f t="shared" si="2"/>
        <v>15</v>
      </c>
      <c r="H57" s="3" t="s">
        <v>73</v>
      </c>
      <c r="I57" s="3" t="s">
        <v>23</v>
      </c>
      <c r="J57" s="3" t="s">
        <v>38006</v>
      </c>
      <c r="K57" s="3" t="s">
        <v>38008</v>
      </c>
      <c r="L57" s="3" t="s">
        <v>38011</v>
      </c>
      <c r="M57" s="3" t="s">
        <v>38013</v>
      </c>
      <c r="N57" s="3"/>
      <c r="O57" s="3"/>
      <c r="P57" s="3"/>
      <c r="Q57" s="3"/>
      <c r="R57" s="3"/>
      <c r="S57" s="3"/>
      <c r="T57" s="3"/>
      <c r="U57" s="3"/>
      <c r="V57" s="3"/>
      <c r="W57" s="3"/>
      <c r="X57" s="3"/>
      <c r="Y57" s="3"/>
      <c r="Z57" s="3"/>
      <c r="AA57" s="3"/>
      <c r="AB57" s="3"/>
      <c r="AC57" s="3"/>
    </row>
    <row r="58" ht="19.5" customHeight="1">
      <c r="A58" s="3" t="s">
        <v>3430</v>
      </c>
      <c r="B58" s="3" t="s">
        <v>34560</v>
      </c>
      <c r="C58" s="3" t="s">
        <v>17</v>
      </c>
      <c r="D58" s="4" t="s">
        <v>19</v>
      </c>
      <c r="E58" s="3" t="s">
        <v>20</v>
      </c>
      <c r="F58" s="3">
        <f t="shared" si="1"/>
        <v>10</v>
      </c>
      <c r="G58" s="3">
        <f t="shared" si="2"/>
        <v>15</v>
      </c>
      <c r="H58" s="3" t="s">
        <v>73</v>
      </c>
      <c r="I58" s="3" t="s">
        <v>57</v>
      </c>
      <c r="J58" s="3" t="s">
        <v>58</v>
      </c>
      <c r="K58" s="3" t="s">
        <v>34563</v>
      </c>
      <c r="L58" s="3" t="s">
        <v>38018</v>
      </c>
      <c r="M58" s="3" t="s">
        <v>41</v>
      </c>
      <c r="N58" s="3"/>
      <c r="O58" s="3"/>
      <c r="P58" s="3"/>
      <c r="Q58" s="3"/>
      <c r="R58" s="3"/>
      <c r="S58" s="3"/>
      <c r="T58" s="3"/>
      <c r="U58" s="3"/>
      <c r="V58" s="3"/>
      <c r="W58" s="3"/>
      <c r="X58" s="3"/>
      <c r="Y58" s="3"/>
      <c r="Z58" s="3"/>
      <c r="AA58" s="3"/>
      <c r="AB58" s="3"/>
      <c r="AC58" s="3"/>
    </row>
    <row r="59" ht="19.5" customHeight="1">
      <c r="A59" s="3" t="s">
        <v>7896</v>
      </c>
      <c r="B59" s="3" t="s">
        <v>38022</v>
      </c>
      <c r="C59" s="3" t="s">
        <v>17</v>
      </c>
      <c r="D59" s="4" t="s">
        <v>19</v>
      </c>
      <c r="E59" s="3" t="s">
        <v>21</v>
      </c>
      <c r="F59" s="3">
        <f t="shared" si="1"/>
        <v>10</v>
      </c>
      <c r="G59" s="3">
        <f t="shared" si="2"/>
        <v>15</v>
      </c>
      <c r="H59" s="3" t="s">
        <v>73</v>
      </c>
      <c r="I59" s="3" t="s">
        <v>23</v>
      </c>
      <c r="J59" s="3" t="s">
        <v>38024</v>
      </c>
      <c r="K59" s="3" t="s">
        <v>38025</v>
      </c>
      <c r="L59" s="3" t="s">
        <v>38026</v>
      </c>
      <c r="M59" s="3" t="s">
        <v>35</v>
      </c>
      <c r="N59" s="3"/>
      <c r="O59" s="3"/>
      <c r="P59" s="3"/>
      <c r="Q59" s="3"/>
      <c r="R59" s="3"/>
      <c r="S59" s="3"/>
      <c r="T59" s="3"/>
      <c r="U59" s="3"/>
      <c r="V59" s="3"/>
      <c r="W59" s="3"/>
      <c r="X59" s="3"/>
      <c r="Y59" s="3"/>
      <c r="Z59" s="3"/>
      <c r="AA59" s="3"/>
      <c r="AB59" s="3"/>
      <c r="AC59" s="3"/>
    </row>
    <row r="60" ht="19.5" customHeight="1">
      <c r="A60" s="3" t="s">
        <v>38027</v>
      </c>
      <c r="B60" s="3" t="s">
        <v>38028</v>
      </c>
      <c r="C60" s="3" t="s">
        <v>17</v>
      </c>
      <c r="D60" s="4" t="s">
        <v>19</v>
      </c>
      <c r="E60" s="3" t="s">
        <v>20</v>
      </c>
      <c r="F60" s="3">
        <f t="shared" si="1"/>
        <v>10</v>
      </c>
      <c r="G60" s="3">
        <f t="shared" si="2"/>
        <v>15</v>
      </c>
      <c r="H60" s="3" t="s">
        <v>73</v>
      </c>
      <c r="I60" s="3" t="s">
        <v>50</v>
      </c>
      <c r="J60" s="3" t="s">
        <v>13830</v>
      </c>
      <c r="K60" s="3" t="s">
        <v>38029</v>
      </c>
      <c r="L60" s="3" t="s">
        <v>38030</v>
      </c>
      <c r="M60" s="3" t="s">
        <v>159</v>
      </c>
      <c r="N60" s="3"/>
      <c r="O60" s="3"/>
      <c r="P60" s="3"/>
      <c r="Q60" s="3"/>
      <c r="R60" s="3"/>
      <c r="S60" s="3"/>
      <c r="T60" s="3"/>
      <c r="U60" s="3"/>
      <c r="V60" s="3"/>
      <c r="W60" s="3"/>
      <c r="X60" s="3"/>
      <c r="Y60" s="3"/>
      <c r="Z60" s="3"/>
      <c r="AA60" s="3"/>
      <c r="AB60" s="3"/>
      <c r="AC60" s="3"/>
    </row>
    <row r="61" ht="19.5" customHeight="1">
      <c r="A61" s="3" t="s">
        <v>38031</v>
      </c>
      <c r="B61" s="3" t="s">
        <v>38032</v>
      </c>
      <c r="C61" s="3" t="s">
        <v>17</v>
      </c>
      <c r="D61" s="4" t="s">
        <v>19</v>
      </c>
      <c r="E61" s="3" t="s">
        <v>21</v>
      </c>
      <c r="F61" s="3">
        <f t="shared" si="1"/>
        <v>10</v>
      </c>
      <c r="G61" s="3">
        <f t="shared" si="2"/>
        <v>12</v>
      </c>
      <c r="H61" s="3" t="s">
        <v>1563</v>
      </c>
      <c r="I61" s="3" t="s">
        <v>23</v>
      </c>
      <c r="J61" s="3" t="s">
        <v>37887</v>
      </c>
      <c r="K61" s="3" t="s">
        <v>38034</v>
      </c>
      <c r="L61" s="3" t="s">
        <v>38035</v>
      </c>
      <c r="M61" s="3" t="s">
        <v>35</v>
      </c>
      <c r="N61" s="3"/>
      <c r="O61" s="3"/>
      <c r="P61" s="3"/>
      <c r="Q61" s="3"/>
      <c r="R61" s="3"/>
      <c r="S61" s="3"/>
      <c r="T61" s="3"/>
      <c r="U61" s="3"/>
      <c r="V61" s="3"/>
      <c r="W61" s="3"/>
      <c r="X61" s="3"/>
      <c r="Y61" s="3"/>
      <c r="Z61" s="3"/>
      <c r="AA61" s="3"/>
      <c r="AB61" s="3"/>
      <c r="AC61" s="3"/>
    </row>
    <row r="62" ht="19.5" customHeight="1">
      <c r="A62" s="3" t="s">
        <v>3540</v>
      </c>
      <c r="B62" s="3" t="s">
        <v>38038</v>
      </c>
      <c r="C62" s="3" t="s">
        <v>17</v>
      </c>
      <c r="D62" s="4" t="s">
        <v>19</v>
      </c>
      <c r="E62" s="3" t="s">
        <v>20</v>
      </c>
      <c r="F62" s="3">
        <f t="shared" si="1"/>
        <v>10</v>
      </c>
      <c r="G62" s="3">
        <f t="shared" si="2"/>
        <v>15</v>
      </c>
      <c r="H62" s="3" t="s">
        <v>73</v>
      </c>
      <c r="I62" s="3" t="s">
        <v>57</v>
      </c>
      <c r="J62" s="3" t="s">
        <v>38042</v>
      </c>
      <c r="K62" s="3" t="s">
        <v>38043</v>
      </c>
      <c r="L62" s="3" t="s">
        <v>38044</v>
      </c>
      <c r="M62" s="3" t="s">
        <v>38048</v>
      </c>
      <c r="N62" s="3"/>
      <c r="O62" s="3"/>
      <c r="P62" s="3"/>
      <c r="Q62" s="3"/>
      <c r="R62" s="3"/>
      <c r="S62" s="3"/>
      <c r="T62" s="3"/>
      <c r="U62" s="3"/>
      <c r="V62" s="3"/>
      <c r="W62" s="3"/>
      <c r="X62" s="3"/>
      <c r="Y62" s="3"/>
      <c r="Z62" s="3"/>
      <c r="AA62" s="3"/>
      <c r="AB62" s="3"/>
      <c r="AC62" s="3"/>
    </row>
    <row r="63" ht="19.5" customHeight="1">
      <c r="A63" s="3" t="s">
        <v>3430</v>
      </c>
      <c r="B63" s="3" t="s">
        <v>35504</v>
      </c>
      <c r="C63" s="3" t="s">
        <v>17</v>
      </c>
      <c r="D63" s="4" t="s">
        <v>19</v>
      </c>
      <c r="E63" s="3" t="s">
        <v>20</v>
      </c>
      <c r="F63" s="3">
        <f t="shared" si="1"/>
        <v>10</v>
      </c>
      <c r="G63" s="3">
        <f t="shared" si="2"/>
        <v>18</v>
      </c>
      <c r="H63" s="3" t="s">
        <v>95</v>
      </c>
      <c r="I63" s="3" t="s">
        <v>57</v>
      </c>
      <c r="J63" s="3" t="s">
        <v>38</v>
      </c>
      <c r="K63" s="3" t="s">
        <v>38055</v>
      </c>
      <c r="L63" s="3" t="s">
        <v>38056</v>
      </c>
      <c r="M63" s="3" t="s">
        <v>41</v>
      </c>
      <c r="N63" s="3"/>
      <c r="O63" s="3"/>
      <c r="P63" s="3"/>
      <c r="Q63" s="3"/>
      <c r="R63" s="3"/>
      <c r="S63" s="3"/>
      <c r="T63" s="3"/>
      <c r="U63" s="3"/>
      <c r="V63" s="3"/>
      <c r="W63" s="3"/>
      <c r="X63" s="3"/>
      <c r="Y63" s="3"/>
      <c r="Z63" s="3"/>
      <c r="AA63" s="3"/>
      <c r="AB63" s="3"/>
      <c r="AC63" s="3"/>
    </row>
    <row r="64" ht="19.5" customHeight="1">
      <c r="A64" s="3" t="s">
        <v>37910</v>
      </c>
      <c r="B64" s="3" t="s">
        <v>38061</v>
      </c>
      <c r="C64" s="3" t="s">
        <v>17</v>
      </c>
      <c r="D64" s="4" t="s">
        <v>19</v>
      </c>
      <c r="E64" s="3" t="s">
        <v>21</v>
      </c>
      <c r="F64" s="3">
        <f t="shared" si="1"/>
        <v>10</v>
      </c>
      <c r="G64" s="3">
        <f t="shared" si="2"/>
        <v>15</v>
      </c>
      <c r="H64" s="3" t="s">
        <v>73</v>
      </c>
      <c r="I64" s="3" t="s">
        <v>57</v>
      </c>
      <c r="J64" s="3" t="s">
        <v>9117</v>
      </c>
      <c r="K64" s="3" t="s">
        <v>2975</v>
      </c>
      <c r="L64" s="3" t="s">
        <v>38066</v>
      </c>
      <c r="M64" s="3" t="s">
        <v>35</v>
      </c>
      <c r="N64" s="3"/>
      <c r="O64" s="3"/>
      <c r="P64" s="3"/>
      <c r="Q64" s="3"/>
      <c r="R64" s="3"/>
      <c r="S64" s="3"/>
      <c r="T64" s="3"/>
      <c r="U64" s="3"/>
      <c r="V64" s="3"/>
      <c r="W64" s="3"/>
      <c r="X64" s="3"/>
      <c r="Y64" s="3"/>
      <c r="Z64" s="3"/>
      <c r="AA64" s="3"/>
      <c r="AB64" s="3"/>
      <c r="AC64" s="3"/>
    </row>
    <row r="65" ht="19.5" customHeight="1">
      <c r="A65" s="3" t="s">
        <v>38067</v>
      </c>
      <c r="B65" s="3" t="s">
        <v>38068</v>
      </c>
      <c r="C65" s="3" t="s">
        <v>17</v>
      </c>
      <c r="D65" s="4" t="s">
        <v>19</v>
      </c>
      <c r="E65" s="3" t="s">
        <v>20</v>
      </c>
      <c r="F65" s="3">
        <f t="shared" si="1"/>
        <v>10</v>
      </c>
      <c r="G65" s="3">
        <f t="shared" si="2"/>
        <v>15</v>
      </c>
      <c r="H65" s="3" t="s">
        <v>73</v>
      </c>
      <c r="I65" s="3" t="s">
        <v>50</v>
      </c>
      <c r="J65" s="3" t="s">
        <v>12810</v>
      </c>
      <c r="K65" s="3" t="s">
        <v>38071</v>
      </c>
      <c r="L65" s="3" t="s">
        <v>38073</v>
      </c>
      <c r="M65" s="3" t="s">
        <v>38075</v>
      </c>
      <c r="N65" s="3"/>
      <c r="O65" s="3"/>
      <c r="P65" s="3"/>
      <c r="Q65" s="3"/>
      <c r="R65" s="3"/>
      <c r="S65" s="3"/>
      <c r="T65" s="3"/>
      <c r="U65" s="3"/>
      <c r="V65" s="3"/>
      <c r="W65" s="3"/>
      <c r="X65" s="3"/>
      <c r="Y65" s="3"/>
      <c r="Z65" s="3"/>
      <c r="AA65" s="3"/>
      <c r="AB65" s="3"/>
      <c r="AC65" s="3"/>
    </row>
    <row r="66" ht="19.5" customHeight="1">
      <c r="A66" s="3" t="s">
        <v>3430</v>
      </c>
      <c r="B66" s="3" t="s">
        <v>38078</v>
      </c>
      <c r="C66" s="3" t="s">
        <v>17</v>
      </c>
      <c r="D66" s="4" t="s">
        <v>19</v>
      </c>
      <c r="E66" s="3" t="s">
        <v>20</v>
      </c>
      <c r="F66" s="3">
        <f t="shared" si="1"/>
        <v>10</v>
      </c>
      <c r="G66" s="3">
        <f t="shared" si="2"/>
        <v>18</v>
      </c>
      <c r="H66" s="3" t="s">
        <v>95</v>
      </c>
      <c r="I66" s="3" t="s">
        <v>57</v>
      </c>
      <c r="J66" s="3" t="s">
        <v>58</v>
      </c>
      <c r="K66" s="3" t="s">
        <v>38084</v>
      </c>
      <c r="L66" s="3" t="s">
        <v>38085</v>
      </c>
      <c r="M66" s="3" t="s">
        <v>41</v>
      </c>
      <c r="N66" s="3"/>
      <c r="O66" s="3"/>
      <c r="P66" s="3"/>
      <c r="Q66" s="3"/>
      <c r="R66" s="3"/>
      <c r="S66" s="3"/>
      <c r="T66" s="3"/>
      <c r="U66" s="3"/>
      <c r="V66" s="3"/>
      <c r="W66" s="3"/>
      <c r="X66" s="3"/>
      <c r="Y66" s="3"/>
      <c r="Z66" s="3"/>
      <c r="AA66" s="3"/>
      <c r="AB66" s="3"/>
      <c r="AC66" s="3"/>
    </row>
    <row r="67" ht="19.5" customHeight="1">
      <c r="A67" s="3" t="s">
        <v>38088</v>
      </c>
      <c r="B67" s="3" t="s">
        <v>35484</v>
      </c>
      <c r="C67" s="3" t="s">
        <v>17</v>
      </c>
      <c r="D67" s="4" t="s">
        <v>19</v>
      </c>
      <c r="E67" s="3" t="s">
        <v>21</v>
      </c>
      <c r="F67" s="3">
        <f t="shared" si="1"/>
        <v>10</v>
      </c>
      <c r="G67" s="3">
        <f t="shared" si="2"/>
        <v>15</v>
      </c>
      <c r="H67" s="3" t="s">
        <v>73</v>
      </c>
      <c r="I67" s="3" t="s">
        <v>50</v>
      </c>
      <c r="J67" s="3" t="s">
        <v>38094</v>
      </c>
      <c r="K67" s="3" t="s">
        <v>38096</v>
      </c>
      <c r="L67" s="3" t="s">
        <v>38098</v>
      </c>
      <c r="M67" s="3" t="s">
        <v>35</v>
      </c>
      <c r="N67" s="3"/>
      <c r="O67" s="3"/>
      <c r="P67" s="3"/>
      <c r="Q67" s="3"/>
      <c r="R67" s="3"/>
      <c r="S67" s="3"/>
      <c r="T67" s="3"/>
      <c r="U67" s="3"/>
      <c r="V67" s="3"/>
      <c r="W67" s="3"/>
      <c r="X67" s="3"/>
      <c r="Y67" s="3"/>
      <c r="Z67" s="3"/>
      <c r="AA67" s="3"/>
      <c r="AB67" s="3"/>
      <c r="AC67" s="3"/>
    </row>
    <row r="68" ht="19.5" customHeight="1">
      <c r="A68" s="3" t="s">
        <v>3430</v>
      </c>
      <c r="B68" s="3" t="s">
        <v>26194</v>
      </c>
      <c r="C68" s="3" t="s">
        <v>17</v>
      </c>
      <c r="D68" s="4" t="s">
        <v>19</v>
      </c>
      <c r="E68" s="3" t="s">
        <v>20</v>
      </c>
      <c r="F68" s="3">
        <f t="shared" si="1"/>
        <v>10</v>
      </c>
      <c r="G68" s="3">
        <f t="shared" si="2"/>
        <v>15</v>
      </c>
      <c r="H68" s="3" t="s">
        <v>73</v>
      </c>
      <c r="I68" s="3" t="s">
        <v>57</v>
      </c>
      <c r="J68" s="3" t="s">
        <v>37644</v>
      </c>
      <c r="K68" s="3" t="s">
        <v>38104</v>
      </c>
      <c r="L68" s="3" t="s">
        <v>38105</v>
      </c>
      <c r="M68" s="3" t="s">
        <v>35</v>
      </c>
      <c r="N68" s="3"/>
      <c r="O68" s="3"/>
      <c r="P68" s="3"/>
      <c r="Q68" s="3"/>
      <c r="R68" s="3"/>
      <c r="S68" s="3"/>
      <c r="T68" s="3"/>
      <c r="U68" s="3"/>
      <c r="V68" s="3"/>
      <c r="W68" s="3"/>
      <c r="X68" s="3"/>
      <c r="Y68" s="3"/>
      <c r="Z68" s="3"/>
      <c r="AA68" s="3"/>
      <c r="AB68" s="3"/>
      <c r="AC68" s="3"/>
    </row>
    <row r="69" ht="19.5" customHeight="1">
      <c r="A69" s="3" t="s">
        <v>38108</v>
      </c>
      <c r="B69" s="3" t="s">
        <v>38109</v>
      </c>
      <c r="C69" s="3" t="s">
        <v>17</v>
      </c>
      <c r="D69" s="4" t="s">
        <v>19</v>
      </c>
      <c r="E69" s="3" t="s">
        <v>20</v>
      </c>
      <c r="F69" s="3">
        <f t="shared" si="1"/>
        <v>10</v>
      </c>
      <c r="G69" s="3">
        <f t="shared" si="2"/>
        <v>20</v>
      </c>
      <c r="H69" s="3" t="s">
        <v>48</v>
      </c>
      <c r="I69" s="3" t="s">
        <v>23</v>
      </c>
      <c r="J69" s="3" t="s">
        <v>2623</v>
      </c>
      <c r="K69" s="3" t="s">
        <v>38110</v>
      </c>
      <c r="L69" s="3" t="s">
        <v>38113</v>
      </c>
      <c r="M69" s="3" t="s">
        <v>38116</v>
      </c>
      <c r="N69" s="3"/>
      <c r="O69" s="3"/>
      <c r="P69" s="3"/>
      <c r="Q69" s="3"/>
      <c r="R69" s="3"/>
      <c r="S69" s="3"/>
      <c r="T69" s="3"/>
      <c r="U69" s="3"/>
      <c r="V69" s="3"/>
      <c r="W69" s="3"/>
      <c r="X69" s="3"/>
      <c r="Y69" s="3"/>
      <c r="Z69" s="3"/>
      <c r="AA69" s="3"/>
      <c r="AB69" s="3"/>
      <c r="AC69" s="3"/>
    </row>
    <row r="70" ht="19.5" customHeight="1">
      <c r="A70" s="3" t="s">
        <v>38119</v>
      </c>
      <c r="B70" s="3" t="s">
        <v>20608</v>
      </c>
      <c r="C70" s="3" t="s">
        <v>17</v>
      </c>
      <c r="D70" s="4" t="s">
        <v>19</v>
      </c>
      <c r="E70" s="3" t="s">
        <v>21</v>
      </c>
      <c r="F70" s="3">
        <f t="shared" si="1"/>
        <v>10</v>
      </c>
      <c r="G70" s="3">
        <f t="shared" si="2"/>
        <v>15</v>
      </c>
      <c r="H70" s="3" t="s">
        <v>73</v>
      </c>
      <c r="I70" s="3" t="s">
        <v>57</v>
      </c>
      <c r="J70" s="3" t="s">
        <v>37887</v>
      </c>
      <c r="K70" s="3" t="s">
        <v>34739</v>
      </c>
      <c r="L70" s="3" t="s">
        <v>38123</v>
      </c>
      <c r="M70" s="3" t="s">
        <v>41</v>
      </c>
      <c r="N70" s="3"/>
      <c r="O70" s="3"/>
      <c r="P70" s="3"/>
      <c r="Q70" s="3"/>
      <c r="R70" s="3"/>
      <c r="S70" s="3"/>
      <c r="T70" s="3"/>
      <c r="U70" s="3"/>
      <c r="V70" s="3"/>
      <c r="W70" s="3"/>
      <c r="X70" s="3"/>
      <c r="Y70" s="3"/>
      <c r="Z70" s="3"/>
      <c r="AA70" s="3"/>
      <c r="AB70" s="3"/>
      <c r="AC70" s="3"/>
    </row>
    <row r="71" ht="19.5" customHeight="1">
      <c r="A71" s="3" t="s">
        <v>4177</v>
      </c>
      <c r="B71" s="3" t="s">
        <v>32324</v>
      </c>
      <c r="C71" s="3" t="s">
        <v>17</v>
      </c>
      <c r="D71" s="4" t="s">
        <v>19</v>
      </c>
      <c r="E71" s="3" t="s">
        <v>20</v>
      </c>
      <c r="F71" s="3">
        <f t="shared" si="1"/>
        <v>10</v>
      </c>
      <c r="G71" s="3">
        <f t="shared" si="2"/>
        <v>15</v>
      </c>
      <c r="H71" s="3" t="s">
        <v>73</v>
      </c>
      <c r="I71" s="3" t="s">
        <v>57</v>
      </c>
      <c r="J71" s="3" t="s">
        <v>58</v>
      </c>
      <c r="K71" s="3" t="s">
        <v>32329</v>
      </c>
      <c r="L71" s="3" t="s">
        <v>38129</v>
      </c>
      <c r="M71" s="3" t="s">
        <v>41</v>
      </c>
      <c r="N71" s="3"/>
      <c r="O71" s="3"/>
      <c r="P71" s="3"/>
      <c r="Q71" s="3"/>
      <c r="R71" s="3"/>
      <c r="S71" s="3"/>
      <c r="T71" s="3"/>
      <c r="U71" s="3"/>
      <c r="V71" s="3"/>
      <c r="W71" s="3"/>
      <c r="X71" s="3"/>
      <c r="Y71" s="3"/>
      <c r="Z71" s="3"/>
      <c r="AA71" s="3"/>
      <c r="AB71" s="3"/>
      <c r="AC71" s="3"/>
    </row>
    <row r="72" ht="19.5" customHeight="1">
      <c r="A72" s="3" t="s">
        <v>3188</v>
      </c>
      <c r="B72" s="3" t="s">
        <v>13394</v>
      </c>
      <c r="C72" s="3" t="s">
        <v>17</v>
      </c>
      <c r="D72" s="4" t="s">
        <v>19</v>
      </c>
      <c r="E72" s="3" t="s">
        <v>21</v>
      </c>
      <c r="F72" s="3">
        <f t="shared" si="1"/>
        <v>10</v>
      </c>
      <c r="G72" s="3">
        <f t="shared" si="2"/>
        <v>15</v>
      </c>
      <c r="H72" s="3" t="s">
        <v>73</v>
      </c>
      <c r="I72" s="3" t="s">
        <v>57</v>
      </c>
      <c r="J72" s="3" t="s">
        <v>38134</v>
      </c>
      <c r="K72" s="3" t="s">
        <v>7269</v>
      </c>
      <c r="L72" s="3" t="s">
        <v>38136</v>
      </c>
      <c r="M72" s="3" t="s">
        <v>41</v>
      </c>
      <c r="N72" s="3"/>
      <c r="O72" s="3"/>
      <c r="P72" s="3"/>
      <c r="Q72" s="3"/>
      <c r="R72" s="3"/>
      <c r="S72" s="3"/>
      <c r="T72" s="3"/>
      <c r="U72" s="3"/>
      <c r="V72" s="3"/>
      <c r="W72" s="3"/>
      <c r="X72" s="3"/>
      <c r="Y72" s="3"/>
      <c r="Z72" s="3"/>
      <c r="AA72" s="3"/>
      <c r="AB72" s="3"/>
      <c r="AC72" s="3"/>
    </row>
    <row r="73" ht="19.5" customHeight="1">
      <c r="A73" s="3" t="s">
        <v>3430</v>
      </c>
      <c r="B73" s="3" t="s">
        <v>10879</v>
      </c>
      <c r="C73" s="3" t="s">
        <v>17</v>
      </c>
      <c r="D73" s="4" t="s">
        <v>19</v>
      </c>
      <c r="E73" s="3" t="s">
        <v>20</v>
      </c>
      <c r="F73" s="3">
        <f t="shared" si="1"/>
        <v>10</v>
      </c>
      <c r="G73" s="3">
        <f t="shared" si="2"/>
        <v>15</v>
      </c>
      <c r="H73" s="3" t="s">
        <v>73</v>
      </c>
      <c r="I73" s="3" t="s">
        <v>57</v>
      </c>
      <c r="J73" s="3" t="s">
        <v>37887</v>
      </c>
      <c r="K73" s="3" t="s">
        <v>7586</v>
      </c>
      <c r="L73" s="3" t="s">
        <v>38142</v>
      </c>
      <c r="M73" s="3" t="s">
        <v>159</v>
      </c>
      <c r="N73" s="3"/>
      <c r="O73" s="3"/>
      <c r="P73" s="3"/>
      <c r="Q73" s="3"/>
      <c r="R73" s="3"/>
      <c r="S73" s="3"/>
      <c r="T73" s="3"/>
      <c r="U73" s="3"/>
      <c r="V73" s="3"/>
      <c r="W73" s="3"/>
      <c r="X73" s="3"/>
      <c r="Y73" s="3"/>
      <c r="Z73" s="3"/>
      <c r="AA73" s="3"/>
      <c r="AB73" s="3"/>
      <c r="AC73" s="3"/>
    </row>
    <row r="74" ht="19.5" customHeight="1">
      <c r="A74" s="3" t="s">
        <v>38145</v>
      </c>
      <c r="B74" s="3" t="s">
        <v>38146</v>
      </c>
      <c r="C74" s="3" t="s">
        <v>17</v>
      </c>
      <c r="D74" s="4" t="s">
        <v>19</v>
      </c>
      <c r="E74" s="3" t="s">
        <v>21</v>
      </c>
      <c r="F74" s="3">
        <f t="shared" si="1"/>
        <v>10</v>
      </c>
      <c r="G74" s="3">
        <f t="shared" si="2"/>
        <v>15</v>
      </c>
      <c r="H74" s="3" t="s">
        <v>73</v>
      </c>
      <c r="I74" s="3" t="s">
        <v>57</v>
      </c>
      <c r="J74" s="3" t="s">
        <v>2623</v>
      </c>
      <c r="K74" s="3" t="s">
        <v>38149</v>
      </c>
      <c r="L74" s="3" t="s">
        <v>38151</v>
      </c>
      <c r="M74" s="3" t="s">
        <v>38154</v>
      </c>
      <c r="N74" s="3"/>
      <c r="O74" s="3"/>
      <c r="P74" s="3"/>
      <c r="Q74" s="3"/>
      <c r="R74" s="3"/>
      <c r="S74" s="3"/>
      <c r="T74" s="3"/>
      <c r="U74" s="3"/>
      <c r="V74" s="3"/>
      <c r="W74" s="3"/>
      <c r="X74" s="3"/>
      <c r="Y74" s="3"/>
      <c r="Z74" s="3"/>
      <c r="AA74" s="3"/>
      <c r="AB74" s="3"/>
      <c r="AC74" s="3"/>
    </row>
    <row r="75" ht="19.5" customHeight="1">
      <c r="A75" s="3" t="s">
        <v>38158</v>
      </c>
      <c r="B75" s="3" t="s">
        <v>26187</v>
      </c>
      <c r="C75" s="3" t="s">
        <v>17</v>
      </c>
      <c r="D75" s="4" t="s">
        <v>19</v>
      </c>
      <c r="E75" s="3" t="s">
        <v>20</v>
      </c>
      <c r="F75" s="3">
        <f t="shared" si="1"/>
        <v>10</v>
      </c>
      <c r="G75" s="3">
        <f t="shared" si="2"/>
        <v>15</v>
      </c>
      <c r="H75" s="3" t="s">
        <v>73</v>
      </c>
      <c r="I75" s="3" t="s">
        <v>57</v>
      </c>
      <c r="J75" s="3" t="s">
        <v>38</v>
      </c>
      <c r="K75" s="3" t="s">
        <v>38163</v>
      </c>
      <c r="L75" s="3" t="s">
        <v>38168</v>
      </c>
      <c r="M75" s="3" t="s">
        <v>35</v>
      </c>
      <c r="N75" s="3"/>
      <c r="O75" s="3"/>
      <c r="P75" s="3"/>
      <c r="Q75" s="3"/>
      <c r="R75" s="3"/>
      <c r="S75" s="3"/>
      <c r="T75" s="3"/>
      <c r="U75" s="3"/>
      <c r="V75" s="3"/>
      <c r="W75" s="3"/>
      <c r="X75" s="3"/>
      <c r="Y75" s="3"/>
      <c r="Z75" s="3"/>
      <c r="AA75" s="3"/>
      <c r="AB75" s="3"/>
      <c r="AC75" s="3"/>
    </row>
    <row r="76" ht="19.5" customHeight="1">
      <c r="A76" s="3" t="s">
        <v>29201</v>
      </c>
      <c r="B76" s="3" t="s">
        <v>32324</v>
      </c>
      <c r="C76" s="3" t="s">
        <v>17</v>
      </c>
      <c r="D76" s="4" t="s">
        <v>19</v>
      </c>
      <c r="E76" s="3" t="s">
        <v>20</v>
      </c>
      <c r="F76" s="3">
        <f t="shared" si="1"/>
        <v>10</v>
      </c>
      <c r="G76" s="3">
        <f t="shared" si="2"/>
        <v>15</v>
      </c>
      <c r="H76" s="3" t="s">
        <v>73</v>
      </c>
      <c r="I76" s="3" t="s">
        <v>57</v>
      </c>
      <c r="J76" s="3" t="s">
        <v>58</v>
      </c>
      <c r="K76" s="3" t="s">
        <v>32329</v>
      </c>
      <c r="L76" s="3" t="s">
        <v>38173</v>
      </c>
      <c r="M76" s="3" t="s">
        <v>41</v>
      </c>
      <c r="N76" s="3"/>
      <c r="O76" s="3"/>
      <c r="P76" s="3"/>
      <c r="Q76" s="3"/>
      <c r="R76" s="3"/>
      <c r="S76" s="3"/>
      <c r="T76" s="3"/>
      <c r="U76" s="3"/>
      <c r="V76" s="3"/>
      <c r="W76" s="3"/>
      <c r="X76" s="3"/>
      <c r="Y76" s="3"/>
      <c r="Z76" s="3"/>
      <c r="AA76" s="3"/>
      <c r="AB76" s="3"/>
      <c r="AC76" s="3"/>
    </row>
    <row r="77" ht="19.5" customHeight="1">
      <c r="A77" s="3" t="s">
        <v>38175</v>
      </c>
      <c r="B77" s="3" t="s">
        <v>38177</v>
      </c>
      <c r="C77" s="3" t="s">
        <v>17</v>
      </c>
      <c r="D77" s="4" t="s">
        <v>19</v>
      </c>
      <c r="E77" s="3" t="s">
        <v>21</v>
      </c>
      <c r="F77" s="3">
        <f t="shared" si="1"/>
        <v>10</v>
      </c>
      <c r="G77" s="3">
        <f t="shared" si="2"/>
        <v>15</v>
      </c>
      <c r="H77" s="3" t="s">
        <v>73</v>
      </c>
      <c r="I77" s="3" t="s">
        <v>57</v>
      </c>
      <c r="J77" s="3" t="s">
        <v>37887</v>
      </c>
      <c r="K77" s="3" t="s">
        <v>38180</v>
      </c>
      <c r="L77" s="3" t="s">
        <v>38182</v>
      </c>
      <c r="M77" s="3" t="s">
        <v>35</v>
      </c>
      <c r="N77" s="3"/>
      <c r="O77" s="3"/>
      <c r="P77" s="3"/>
      <c r="Q77" s="3"/>
      <c r="R77" s="3"/>
      <c r="S77" s="3"/>
      <c r="T77" s="3"/>
      <c r="U77" s="3"/>
      <c r="V77" s="3"/>
      <c r="W77" s="3"/>
      <c r="X77" s="3"/>
      <c r="Y77" s="3"/>
      <c r="Z77" s="3"/>
      <c r="AA77" s="3"/>
      <c r="AB77" s="3"/>
      <c r="AC77" s="3"/>
    </row>
    <row r="78" ht="19.5" customHeight="1">
      <c r="A78" s="3" t="s">
        <v>38183</v>
      </c>
      <c r="B78" s="3" t="s">
        <v>38184</v>
      </c>
      <c r="C78" s="3" t="s">
        <v>17</v>
      </c>
      <c r="D78" s="4" t="s">
        <v>19</v>
      </c>
      <c r="E78" s="3" t="s">
        <v>21</v>
      </c>
      <c r="F78" s="3">
        <f t="shared" si="1"/>
        <v>10</v>
      </c>
      <c r="G78" s="3">
        <f t="shared" si="2"/>
        <v>15</v>
      </c>
      <c r="H78" s="3" t="s">
        <v>73</v>
      </c>
      <c r="I78" s="3" t="s">
        <v>50</v>
      </c>
      <c r="J78" s="3" t="s">
        <v>38024</v>
      </c>
      <c r="K78" s="3" t="s">
        <v>38186</v>
      </c>
      <c r="L78" s="3" t="s">
        <v>38187</v>
      </c>
      <c r="M78" s="3" t="s">
        <v>41</v>
      </c>
      <c r="N78" s="3"/>
      <c r="O78" s="3"/>
      <c r="P78" s="3"/>
      <c r="Q78" s="3"/>
      <c r="R78" s="3"/>
      <c r="S78" s="3"/>
      <c r="T78" s="3"/>
      <c r="U78" s="3"/>
      <c r="V78" s="3"/>
      <c r="W78" s="3"/>
      <c r="X78" s="3"/>
      <c r="Y78" s="3"/>
      <c r="Z78" s="3"/>
      <c r="AA78" s="3"/>
      <c r="AB78" s="3"/>
      <c r="AC78" s="3"/>
    </row>
    <row r="79" ht="19.5" customHeight="1">
      <c r="A79" s="3" t="s">
        <v>738</v>
      </c>
      <c r="B79" s="3" t="s">
        <v>4474</v>
      </c>
      <c r="C79" s="3" t="s">
        <v>17</v>
      </c>
      <c r="D79" s="4" t="s">
        <v>19</v>
      </c>
      <c r="E79" s="3" t="s">
        <v>127</v>
      </c>
      <c r="F79" s="3">
        <f t="shared" si="1"/>
        <v>10</v>
      </c>
      <c r="G79" s="3">
        <f t="shared" si="2"/>
        <v>15</v>
      </c>
      <c r="H79" s="3" t="s">
        <v>73</v>
      </c>
      <c r="I79" s="3" t="s">
        <v>50</v>
      </c>
      <c r="J79" s="3" t="s">
        <v>38191</v>
      </c>
      <c r="K79" s="3" t="s">
        <v>12996</v>
      </c>
      <c r="L79" s="3" t="s">
        <v>38192</v>
      </c>
      <c r="M79" s="3" t="s">
        <v>27</v>
      </c>
      <c r="N79" s="3"/>
      <c r="O79" s="3"/>
      <c r="P79" s="3"/>
      <c r="Q79" s="3"/>
      <c r="R79" s="3"/>
      <c r="S79" s="3"/>
      <c r="T79" s="3"/>
      <c r="U79" s="3"/>
      <c r="V79" s="3"/>
      <c r="W79" s="3"/>
      <c r="X79" s="3"/>
      <c r="Y79" s="3"/>
      <c r="Z79" s="3"/>
      <c r="AA79" s="3"/>
      <c r="AB79" s="3"/>
      <c r="AC79" s="3"/>
    </row>
    <row r="80" ht="19.5" customHeight="1">
      <c r="A80" s="3" t="s">
        <v>3825</v>
      </c>
      <c r="B80" s="3" t="s">
        <v>18336</v>
      </c>
      <c r="C80" s="3" t="s">
        <v>17</v>
      </c>
      <c r="D80" s="4" t="s">
        <v>19</v>
      </c>
      <c r="E80" s="3" t="s">
        <v>21</v>
      </c>
      <c r="F80" s="3">
        <f t="shared" si="1"/>
        <v>10</v>
      </c>
      <c r="G80" s="3">
        <f t="shared" si="2"/>
        <v>20</v>
      </c>
      <c r="H80" s="3" t="s">
        <v>48</v>
      </c>
      <c r="I80" s="3" t="s">
        <v>69</v>
      </c>
      <c r="J80" s="3" t="s">
        <v>58</v>
      </c>
      <c r="K80" s="3" t="s">
        <v>5237</v>
      </c>
      <c r="L80" s="3" t="s">
        <v>38194</v>
      </c>
      <c r="M80" s="3" t="s">
        <v>27</v>
      </c>
      <c r="N80" s="3"/>
      <c r="O80" s="3"/>
      <c r="P80" s="3"/>
      <c r="Q80" s="3"/>
      <c r="R80" s="3"/>
      <c r="S80" s="3"/>
      <c r="T80" s="3"/>
      <c r="U80" s="3"/>
      <c r="V80" s="3"/>
      <c r="W80" s="3"/>
      <c r="X80" s="3"/>
      <c r="Y80" s="3"/>
      <c r="Z80" s="3"/>
      <c r="AA80" s="3"/>
      <c r="AB80" s="3"/>
      <c r="AC80" s="3"/>
    </row>
    <row r="81" ht="19.5" customHeight="1">
      <c r="A81" s="3" t="s">
        <v>3430</v>
      </c>
      <c r="B81" s="3" t="s">
        <v>38195</v>
      </c>
      <c r="C81" s="3" t="s">
        <v>17</v>
      </c>
      <c r="D81" s="4" t="s">
        <v>19</v>
      </c>
      <c r="E81" s="3" t="s">
        <v>20</v>
      </c>
      <c r="F81" s="3">
        <f t="shared" si="1"/>
        <v>10</v>
      </c>
      <c r="G81" s="3">
        <f t="shared" si="2"/>
        <v>20</v>
      </c>
      <c r="H81" s="3" t="s">
        <v>48</v>
      </c>
      <c r="I81" s="3" t="s">
        <v>23</v>
      </c>
      <c r="J81" s="3" t="s">
        <v>3121</v>
      </c>
      <c r="K81" s="3" t="s">
        <v>38199</v>
      </c>
      <c r="L81" s="3" t="s">
        <v>38200</v>
      </c>
      <c r="M81" s="3" t="s">
        <v>90</v>
      </c>
      <c r="N81" s="3"/>
      <c r="O81" s="3"/>
      <c r="P81" s="3"/>
      <c r="Q81" s="3"/>
      <c r="R81" s="3"/>
      <c r="S81" s="3"/>
      <c r="T81" s="3"/>
      <c r="U81" s="3"/>
      <c r="V81" s="3"/>
      <c r="W81" s="3"/>
      <c r="X81" s="3"/>
      <c r="Y81" s="3"/>
      <c r="Z81" s="3"/>
      <c r="AA81" s="3"/>
      <c r="AB81" s="3"/>
      <c r="AC81" s="3"/>
    </row>
    <row r="82" ht="19.5" customHeight="1">
      <c r="A82" s="3" t="s">
        <v>38201</v>
      </c>
      <c r="B82" s="3" t="s">
        <v>38202</v>
      </c>
      <c r="C82" s="3" t="s">
        <v>17</v>
      </c>
      <c r="D82" s="4" t="s">
        <v>19</v>
      </c>
      <c r="E82" s="3" t="s">
        <v>20</v>
      </c>
      <c r="F82" s="3">
        <f t="shared" si="1"/>
        <v>10</v>
      </c>
      <c r="G82" s="3">
        <f t="shared" si="2"/>
        <v>10</v>
      </c>
      <c r="H82" s="3" t="s">
        <v>38204</v>
      </c>
      <c r="I82" s="3" t="s">
        <v>57</v>
      </c>
      <c r="J82" s="3" t="s">
        <v>38207</v>
      </c>
      <c r="K82" s="3" t="s">
        <v>38208</v>
      </c>
      <c r="L82" s="3" t="s">
        <v>38209</v>
      </c>
      <c r="M82" s="3" t="s">
        <v>38211</v>
      </c>
      <c r="N82" s="3"/>
      <c r="O82" s="3"/>
      <c r="P82" s="3"/>
      <c r="Q82" s="3"/>
      <c r="R82" s="3"/>
      <c r="S82" s="3"/>
      <c r="T82" s="3"/>
      <c r="U82" s="3"/>
      <c r="V82" s="3"/>
      <c r="W82" s="3"/>
      <c r="X82" s="3"/>
      <c r="Y82" s="3"/>
      <c r="Z82" s="3"/>
      <c r="AA82" s="3"/>
      <c r="AB82" s="3"/>
      <c r="AC82" s="3"/>
    </row>
    <row r="83" ht="19.5" customHeight="1">
      <c r="A83" s="3" t="s">
        <v>10913</v>
      </c>
      <c r="B83" s="3" t="s">
        <v>38214</v>
      </c>
      <c r="C83" s="3" t="s">
        <v>17</v>
      </c>
      <c r="D83" s="4" t="s">
        <v>19</v>
      </c>
      <c r="E83" s="3" t="s">
        <v>20</v>
      </c>
      <c r="F83" s="3">
        <f t="shared" si="1"/>
        <v>10</v>
      </c>
      <c r="G83" s="3">
        <f t="shared" si="2"/>
        <v>20</v>
      </c>
      <c r="H83" s="3" t="s">
        <v>48</v>
      </c>
      <c r="I83" s="3" t="s">
        <v>57</v>
      </c>
      <c r="J83" s="3" t="s">
        <v>58</v>
      </c>
      <c r="K83" s="3" t="s">
        <v>38218</v>
      </c>
      <c r="L83" s="3" t="s">
        <v>38219</v>
      </c>
      <c r="M83" s="3" t="s">
        <v>38223</v>
      </c>
      <c r="N83" s="3"/>
      <c r="O83" s="3"/>
      <c r="P83" s="3"/>
      <c r="Q83" s="3"/>
      <c r="R83" s="3"/>
      <c r="S83" s="3"/>
      <c r="T83" s="3"/>
      <c r="U83" s="3"/>
      <c r="V83" s="3"/>
      <c r="W83" s="3"/>
      <c r="X83" s="3"/>
      <c r="Y83" s="3"/>
      <c r="Z83" s="3"/>
      <c r="AA83" s="3"/>
      <c r="AB83" s="3"/>
      <c r="AC83" s="3"/>
    </row>
    <row r="84" ht="19.5" customHeight="1">
      <c r="A84" s="3" t="s">
        <v>38225</v>
      </c>
      <c r="B84" s="3" t="s">
        <v>38226</v>
      </c>
      <c r="C84" s="3" t="s">
        <v>17</v>
      </c>
      <c r="D84" s="4" t="s">
        <v>19</v>
      </c>
      <c r="E84" s="3" t="s">
        <v>21</v>
      </c>
      <c r="F84" s="3">
        <f t="shared" si="1"/>
        <v>10</v>
      </c>
      <c r="G84" s="3">
        <f t="shared" si="2"/>
        <v>15</v>
      </c>
      <c r="H84" s="3" t="s">
        <v>73</v>
      </c>
      <c r="I84" s="3" t="s">
        <v>57</v>
      </c>
      <c r="J84" s="3" t="s">
        <v>8700</v>
      </c>
      <c r="K84" s="4" t="s">
        <v>19</v>
      </c>
      <c r="L84" s="3" t="s">
        <v>38232</v>
      </c>
      <c r="M84" s="3" t="s">
        <v>38235</v>
      </c>
      <c r="N84" s="3"/>
      <c r="O84" s="3"/>
      <c r="P84" s="3"/>
      <c r="Q84" s="3"/>
      <c r="R84" s="3"/>
      <c r="S84" s="3"/>
      <c r="T84" s="3"/>
      <c r="U84" s="3"/>
      <c r="V84" s="3"/>
      <c r="W84" s="3"/>
      <c r="X84" s="3"/>
      <c r="Y84" s="3"/>
      <c r="Z84" s="3"/>
      <c r="AA84" s="3"/>
      <c r="AB84" s="3"/>
      <c r="AC84" s="3"/>
    </row>
    <row r="85" ht="19.5" customHeight="1">
      <c r="A85" s="3" t="s">
        <v>4409</v>
      </c>
      <c r="B85" s="3" t="s">
        <v>38237</v>
      </c>
      <c r="C85" s="3" t="s">
        <v>165</v>
      </c>
      <c r="D85" s="4" t="s">
        <v>19</v>
      </c>
      <c r="E85" s="3" t="s">
        <v>20</v>
      </c>
      <c r="F85" s="3">
        <f t="shared" si="1"/>
        <v>10</v>
      </c>
      <c r="G85" s="3">
        <f t="shared" si="2"/>
        <v>15</v>
      </c>
      <c r="H85" s="3" t="s">
        <v>73</v>
      </c>
      <c r="I85" s="3" t="s">
        <v>50</v>
      </c>
      <c r="J85" s="3" t="s">
        <v>38239</v>
      </c>
      <c r="K85" s="3" t="s">
        <v>38241</v>
      </c>
      <c r="L85" s="3" t="s">
        <v>38243</v>
      </c>
      <c r="M85" s="3" t="s">
        <v>38245</v>
      </c>
      <c r="N85" s="3"/>
      <c r="O85" s="3"/>
      <c r="P85" s="3"/>
      <c r="Q85" s="3"/>
      <c r="R85" s="3"/>
      <c r="S85" s="3"/>
      <c r="T85" s="3"/>
      <c r="U85" s="3"/>
      <c r="V85" s="3"/>
      <c r="W85" s="3"/>
      <c r="X85" s="3"/>
      <c r="Y85" s="3"/>
      <c r="Z85" s="3"/>
      <c r="AA85" s="3"/>
      <c r="AB85" s="3"/>
      <c r="AC85" s="3"/>
    </row>
    <row r="86" ht="19.5" customHeight="1">
      <c r="A86" s="3" t="s">
        <v>36466</v>
      </c>
      <c r="B86" s="3" t="s">
        <v>36467</v>
      </c>
      <c r="C86" s="3" t="s">
        <v>165</v>
      </c>
      <c r="D86" s="4" t="s">
        <v>19</v>
      </c>
      <c r="E86" s="3" t="s">
        <v>20</v>
      </c>
      <c r="F86" s="3">
        <f t="shared" si="1"/>
        <v>10</v>
      </c>
      <c r="G86" s="3">
        <f t="shared" si="2"/>
        <v>15</v>
      </c>
      <c r="H86" s="3" t="s">
        <v>73</v>
      </c>
      <c r="I86" s="3" t="s">
        <v>69</v>
      </c>
      <c r="J86" s="3" t="s">
        <v>37887</v>
      </c>
      <c r="K86" s="3" t="s">
        <v>36473</v>
      </c>
      <c r="L86" s="3" t="s">
        <v>38248</v>
      </c>
      <c r="M86" s="3" t="s">
        <v>38251</v>
      </c>
      <c r="N86" s="3"/>
      <c r="O86" s="3"/>
      <c r="P86" s="3"/>
      <c r="Q86" s="3"/>
      <c r="R86" s="3"/>
      <c r="S86" s="3"/>
      <c r="T86" s="3"/>
      <c r="U86" s="3"/>
      <c r="V86" s="3"/>
      <c r="W86" s="3"/>
      <c r="X86" s="3"/>
      <c r="Y86" s="3"/>
      <c r="Z86" s="3"/>
      <c r="AA86" s="3"/>
      <c r="AB86" s="3"/>
      <c r="AC86" s="3"/>
    </row>
    <row r="87" ht="19.5" customHeight="1">
      <c r="A87" s="3" t="s">
        <v>38252</v>
      </c>
      <c r="B87" s="3" t="s">
        <v>3844</v>
      </c>
      <c r="C87" s="3" t="s">
        <v>165</v>
      </c>
      <c r="D87" s="4" t="s">
        <v>19</v>
      </c>
      <c r="E87" s="3" t="s">
        <v>127</v>
      </c>
      <c r="F87" s="3">
        <f t="shared" si="1"/>
        <v>10</v>
      </c>
      <c r="G87" s="3">
        <f t="shared" si="2"/>
        <v>20</v>
      </c>
      <c r="H87" s="3" t="s">
        <v>48</v>
      </c>
      <c r="I87" s="3" t="s">
        <v>69</v>
      </c>
      <c r="J87" s="3" t="s">
        <v>395</v>
      </c>
      <c r="K87" s="3" t="s">
        <v>3845</v>
      </c>
      <c r="L87" s="3" t="s">
        <v>38255</v>
      </c>
      <c r="M87" s="3" t="s">
        <v>38258</v>
      </c>
      <c r="N87" s="3"/>
      <c r="O87" s="3"/>
      <c r="P87" s="3"/>
      <c r="Q87" s="3"/>
      <c r="R87" s="3"/>
      <c r="S87" s="3"/>
      <c r="T87" s="3"/>
      <c r="U87" s="3"/>
      <c r="V87" s="3"/>
      <c r="W87" s="3"/>
      <c r="X87" s="3"/>
      <c r="Y87" s="3"/>
      <c r="Z87" s="3"/>
      <c r="AA87" s="3"/>
      <c r="AB87" s="3"/>
      <c r="AC87" s="3"/>
    </row>
    <row r="88" ht="19.5" customHeight="1">
      <c r="A88" s="3" t="s">
        <v>38259</v>
      </c>
      <c r="B88" s="3" t="s">
        <v>38260</v>
      </c>
      <c r="C88" s="3" t="s">
        <v>165</v>
      </c>
      <c r="D88" s="4" t="s">
        <v>19</v>
      </c>
      <c r="E88" s="3" t="s">
        <v>127</v>
      </c>
      <c r="F88" s="3">
        <f t="shared" si="1"/>
        <v>10</v>
      </c>
      <c r="G88" s="3">
        <f t="shared" si="2"/>
        <v>20</v>
      </c>
      <c r="H88" s="3" t="s">
        <v>48</v>
      </c>
      <c r="I88" s="3" t="s">
        <v>50</v>
      </c>
      <c r="J88" s="3" t="s">
        <v>58</v>
      </c>
      <c r="K88" s="3" t="s">
        <v>38267</v>
      </c>
      <c r="L88" s="3" t="s">
        <v>38268</v>
      </c>
      <c r="M88" s="3" t="s">
        <v>90</v>
      </c>
      <c r="N88" s="3"/>
      <c r="O88" s="3"/>
      <c r="P88" s="3"/>
      <c r="Q88" s="3"/>
      <c r="R88" s="3"/>
      <c r="S88" s="3"/>
      <c r="T88" s="3"/>
      <c r="U88" s="3"/>
      <c r="V88" s="3"/>
      <c r="W88" s="3"/>
      <c r="X88" s="3"/>
      <c r="Y88" s="3"/>
      <c r="Z88" s="3"/>
      <c r="AA88" s="3"/>
      <c r="AB88" s="3"/>
      <c r="AC88" s="3"/>
    </row>
    <row r="89" ht="19.5" customHeight="1">
      <c r="A89" s="3" t="s">
        <v>3430</v>
      </c>
      <c r="B89" s="3" t="s">
        <v>7787</v>
      </c>
      <c r="C89" s="3" t="s">
        <v>165</v>
      </c>
      <c r="D89" s="4" t="s">
        <v>19</v>
      </c>
      <c r="E89" s="3" t="s">
        <v>21</v>
      </c>
      <c r="F89" s="3">
        <f t="shared" si="1"/>
        <v>10</v>
      </c>
      <c r="G89" s="3">
        <f t="shared" si="2"/>
        <v>15</v>
      </c>
      <c r="H89" s="3" t="s">
        <v>73</v>
      </c>
      <c r="I89" s="3" t="s">
        <v>57</v>
      </c>
      <c r="J89" s="3" t="s">
        <v>38134</v>
      </c>
      <c r="K89" s="3" t="s">
        <v>11042</v>
      </c>
      <c r="L89" s="3" t="s">
        <v>38277</v>
      </c>
      <c r="M89" s="3" t="s">
        <v>27</v>
      </c>
      <c r="N89" s="3"/>
      <c r="O89" s="3"/>
      <c r="P89" s="3"/>
      <c r="Q89" s="3"/>
      <c r="R89" s="3"/>
      <c r="S89" s="3"/>
      <c r="T89" s="3"/>
      <c r="U89" s="3"/>
      <c r="V89" s="3"/>
      <c r="W89" s="3"/>
      <c r="X89" s="3"/>
      <c r="Y89" s="3"/>
      <c r="Z89" s="3"/>
      <c r="AA89" s="3"/>
      <c r="AB89" s="3"/>
      <c r="AC89" s="3"/>
    </row>
    <row r="90" ht="19.5" customHeight="1">
      <c r="A90" s="3" t="s">
        <v>36037</v>
      </c>
      <c r="B90" s="3" t="s">
        <v>11562</v>
      </c>
      <c r="C90" s="3" t="s">
        <v>165</v>
      </c>
      <c r="D90" s="4" t="s">
        <v>19</v>
      </c>
      <c r="E90" s="3" t="s">
        <v>21</v>
      </c>
      <c r="F90" s="3">
        <f t="shared" si="1"/>
        <v>10</v>
      </c>
      <c r="G90" s="3">
        <f t="shared" si="2"/>
        <v>15</v>
      </c>
      <c r="H90" s="3" t="s">
        <v>73</v>
      </c>
      <c r="I90" s="3" t="s">
        <v>57</v>
      </c>
      <c r="J90" s="3" t="s">
        <v>38283</v>
      </c>
      <c r="K90" s="3" t="s">
        <v>23098</v>
      </c>
      <c r="L90" s="3" t="s">
        <v>38285</v>
      </c>
      <c r="M90" s="3" t="s">
        <v>27</v>
      </c>
      <c r="N90" s="3"/>
      <c r="O90" s="3"/>
      <c r="P90" s="3"/>
      <c r="Q90" s="3"/>
      <c r="R90" s="3"/>
      <c r="S90" s="3"/>
      <c r="T90" s="3"/>
      <c r="U90" s="3"/>
      <c r="V90" s="3"/>
      <c r="W90" s="3"/>
      <c r="X90" s="3"/>
      <c r="Y90" s="3"/>
      <c r="Z90" s="3"/>
      <c r="AA90" s="3"/>
      <c r="AB90" s="3"/>
      <c r="AC90" s="3"/>
    </row>
    <row r="91" ht="19.5" customHeight="1">
      <c r="A91" s="3" t="s">
        <v>14087</v>
      </c>
      <c r="B91" s="3" t="s">
        <v>14080</v>
      </c>
      <c r="C91" s="3" t="s">
        <v>165</v>
      </c>
      <c r="D91" s="4" t="s">
        <v>19</v>
      </c>
      <c r="E91" s="3" t="s">
        <v>21</v>
      </c>
      <c r="F91" s="3">
        <f t="shared" si="1"/>
        <v>10</v>
      </c>
      <c r="G91" s="3">
        <f t="shared" si="2"/>
        <v>15</v>
      </c>
      <c r="H91" s="3" t="s">
        <v>73</v>
      </c>
      <c r="I91" s="3" t="s">
        <v>57</v>
      </c>
      <c r="J91" s="3" t="s">
        <v>38</v>
      </c>
      <c r="K91" s="3" t="s">
        <v>14090</v>
      </c>
      <c r="L91" s="3" t="s">
        <v>38290</v>
      </c>
      <c r="M91" s="3" t="s">
        <v>35</v>
      </c>
      <c r="N91" s="3"/>
      <c r="O91" s="3"/>
      <c r="P91" s="3"/>
      <c r="Q91" s="3"/>
      <c r="R91" s="3"/>
      <c r="S91" s="3"/>
      <c r="T91" s="3"/>
      <c r="U91" s="3"/>
      <c r="V91" s="3"/>
      <c r="W91" s="3"/>
      <c r="X91" s="3"/>
      <c r="Y91" s="3"/>
      <c r="Z91" s="3"/>
      <c r="AA91" s="3"/>
      <c r="AB91" s="3"/>
      <c r="AC91" s="3"/>
    </row>
    <row r="92" ht="19.5" customHeight="1">
      <c r="A92" s="3" t="s">
        <v>38292</v>
      </c>
      <c r="B92" s="3" t="s">
        <v>6558</v>
      </c>
      <c r="C92" s="3" t="s">
        <v>165</v>
      </c>
      <c r="D92" s="4" t="s">
        <v>19</v>
      </c>
      <c r="E92" s="3" t="s">
        <v>20</v>
      </c>
      <c r="F92" s="3">
        <f t="shared" si="1"/>
        <v>10</v>
      </c>
      <c r="G92" s="3">
        <f t="shared" si="2"/>
        <v>20</v>
      </c>
      <c r="H92" s="3" t="s">
        <v>48</v>
      </c>
      <c r="I92" s="3" t="s">
        <v>57</v>
      </c>
      <c r="J92" s="3" t="s">
        <v>38297</v>
      </c>
      <c r="K92" s="3" t="s">
        <v>12059</v>
      </c>
      <c r="L92" s="3" t="s">
        <v>38300</v>
      </c>
      <c r="M92" s="3" t="s">
        <v>27</v>
      </c>
      <c r="N92" s="3"/>
      <c r="O92" s="3"/>
      <c r="P92" s="3"/>
      <c r="Q92" s="3"/>
      <c r="R92" s="3"/>
      <c r="S92" s="3"/>
      <c r="T92" s="3"/>
      <c r="U92" s="3"/>
      <c r="V92" s="3"/>
      <c r="W92" s="3"/>
      <c r="X92" s="3"/>
      <c r="Y92" s="3"/>
      <c r="Z92" s="3"/>
      <c r="AA92" s="3"/>
      <c r="AB92" s="3"/>
      <c r="AC92" s="3"/>
    </row>
    <row r="93" ht="19.5" customHeight="1">
      <c r="A93" s="3" t="s">
        <v>28163</v>
      </c>
      <c r="B93" s="3" t="s">
        <v>38302</v>
      </c>
      <c r="C93" s="3" t="s">
        <v>165</v>
      </c>
      <c r="D93" s="4" t="s">
        <v>19</v>
      </c>
      <c r="E93" s="3" t="s">
        <v>21</v>
      </c>
      <c r="F93" s="3">
        <f t="shared" si="1"/>
        <v>10</v>
      </c>
      <c r="G93" s="3">
        <f t="shared" si="2"/>
        <v>15</v>
      </c>
      <c r="H93" s="3" t="s">
        <v>73</v>
      </c>
      <c r="I93" s="3" t="s">
        <v>57</v>
      </c>
      <c r="J93" s="3" t="s">
        <v>9089</v>
      </c>
      <c r="K93" s="3" t="s">
        <v>36625</v>
      </c>
      <c r="L93" s="3" t="s">
        <v>38307</v>
      </c>
      <c r="M93" s="3" t="s">
        <v>35</v>
      </c>
      <c r="N93" s="3"/>
      <c r="O93" s="3"/>
      <c r="P93" s="3"/>
      <c r="Q93" s="3"/>
      <c r="R93" s="3"/>
      <c r="S93" s="3"/>
      <c r="T93" s="3"/>
      <c r="U93" s="3"/>
      <c r="V93" s="3"/>
      <c r="W93" s="3"/>
      <c r="X93" s="3"/>
      <c r="Y93" s="3"/>
      <c r="Z93" s="3"/>
      <c r="AA93" s="3"/>
      <c r="AB93" s="3"/>
      <c r="AC93" s="3"/>
    </row>
    <row r="94" ht="19.5" customHeight="1">
      <c r="A94" s="3" t="s">
        <v>37127</v>
      </c>
      <c r="B94" s="3" t="s">
        <v>14134</v>
      </c>
      <c r="C94" s="3" t="s">
        <v>165</v>
      </c>
      <c r="D94" s="4" t="s">
        <v>19</v>
      </c>
      <c r="E94" s="3" t="s">
        <v>20</v>
      </c>
      <c r="F94" s="3">
        <f t="shared" si="1"/>
        <v>10</v>
      </c>
      <c r="G94" s="3">
        <f t="shared" si="2"/>
        <v>15</v>
      </c>
      <c r="H94" s="3" t="s">
        <v>73</v>
      </c>
      <c r="I94" s="3" t="s">
        <v>57</v>
      </c>
      <c r="J94" s="3" t="s">
        <v>14138</v>
      </c>
      <c r="K94" s="3" t="s">
        <v>38313</v>
      </c>
      <c r="L94" s="3" t="s">
        <v>38315</v>
      </c>
      <c r="M94" s="3" t="s">
        <v>38319</v>
      </c>
      <c r="N94" s="3"/>
      <c r="O94" s="3"/>
      <c r="P94" s="3"/>
      <c r="Q94" s="3"/>
      <c r="R94" s="3"/>
      <c r="S94" s="3"/>
      <c r="T94" s="3"/>
      <c r="U94" s="3"/>
      <c r="V94" s="3"/>
      <c r="W94" s="3"/>
      <c r="X94" s="3"/>
      <c r="Y94" s="3"/>
      <c r="Z94" s="3"/>
      <c r="AA94" s="3"/>
      <c r="AB94" s="3"/>
      <c r="AC94" s="3"/>
    </row>
    <row r="95" ht="19.5" customHeight="1">
      <c r="A95" s="3" t="s">
        <v>38322</v>
      </c>
      <c r="B95" s="3" t="s">
        <v>38323</v>
      </c>
      <c r="C95" s="3" t="s">
        <v>165</v>
      </c>
      <c r="D95" s="4" t="s">
        <v>19</v>
      </c>
      <c r="E95" s="3" t="s">
        <v>20</v>
      </c>
      <c r="F95" s="3">
        <f t="shared" si="1"/>
        <v>10</v>
      </c>
      <c r="G95" s="3">
        <f t="shared" si="2"/>
        <v>15</v>
      </c>
      <c r="H95" s="3" t="s">
        <v>73</v>
      </c>
      <c r="I95" s="3" t="s">
        <v>50</v>
      </c>
      <c r="J95" s="3" t="s">
        <v>38283</v>
      </c>
      <c r="K95" s="3" t="s">
        <v>887</v>
      </c>
      <c r="L95" s="3" t="s">
        <v>38328</v>
      </c>
      <c r="M95" s="3" t="s">
        <v>35</v>
      </c>
      <c r="N95" s="3"/>
      <c r="O95" s="3"/>
      <c r="P95" s="3"/>
      <c r="Q95" s="3"/>
      <c r="R95" s="3"/>
      <c r="S95" s="3"/>
      <c r="T95" s="3"/>
      <c r="U95" s="3"/>
      <c r="V95" s="3"/>
      <c r="W95" s="3"/>
      <c r="X95" s="3"/>
      <c r="Y95" s="3"/>
      <c r="Z95" s="3"/>
      <c r="AA95" s="3"/>
      <c r="AB95" s="3"/>
      <c r="AC95" s="3"/>
    </row>
    <row r="96" ht="19.5" customHeight="1">
      <c r="A96" s="3" t="s">
        <v>8512</v>
      </c>
      <c r="B96" s="3" t="s">
        <v>15334</v>
      </c>
      <c r="C96" s="3" t="s">
        <v>165</v>
      </c>
      <c r="D96" s="4" t="s">
        <v>19</v>
      </c>
      <c r="E96" s="3" t="s">
        <v>20</v>
      </c>
      <c r="F96" s="3">
        <f t="shared" si="1"/>
        <v>10</v>
      </c>
      <c r="G96" s="3">
        <f t="shared" si="2"/>
        <v>20</v>
      </c>
      <c r="H96" s="3" t="s">
        <v>48</v>
      </c>
      <c r="I96" s="3" t="s">
        <v>69</v>
      </c>
      <c r="J96" s="3" t="s">
        <v>38330</v>
      </c>
      <c r="K96" s="3" t="s">
        <v>15337</v>
      </c>
      <c r="L96" s="3" t="s">
        <v>38332</v>
      </c>
      <c r="M96" s="3" t="s">
        <v>159</v>
      </c>
      <c r="N96" s="3"/>
      <c r="O96" s="3"/>
      <c r="P96" s="3"/>
      <c r="Q96" s="3"/>
      <c r="R96" s="3"/>
      <c r="S96" s="3"/>
      <c r="T96" s="3"/>
      <c r="U96" s="3"/>
      <c r="V96" s="3"/>
      <c r="W96" s="3"/>
      <c r="X96" s="3"/>
      <c r="Y96" s="3"/>
      <c r="Z96" s="3"/>
      <c r="AA96" s="3"/>
      <c r="AB96" s="3"/>
      <c r="AC96" s="3"/>
    </row>
    <row r="97" ht="19.5" customHeight="1">
      <c r="A97" s="3" t="s">
        <v>38334</v>
      </c>
      <c r="B97" s="3" t="s">
        <v>162</v>
      </c>
      <c r="C97" s="3" t="s">
        <v>165</v>
      </c>
      <c r="D97" s="4" t="s">
        <v>19</v>
      </c>
      <c r="E97" s="3" t="s">
        <v>20</v>
      </c>
      <c r="F97" s="3">
        <f t="shared" si="1"/>
        <v>10</v>
      </c>
      <c r="G97" s="3">
        <f t="shared" si="2"/>
        <v>17</v>
      </c>
      <c r="H97" s="3" t="s">
        <v>443</v>
      </c>
      <c r="I97" s="3" t="s">
        <v>57</v>
      </c>
      <c r="J97" s="3" t="s">
        <v>38</v>
      </c>
      <c r="K97" s="3" t="s">
        <v>12853</v>
      </c>
      <c r="L97" s="3" t="s">
        <v>38337</v>
      </c>
      <c r="M97" s="3" t="s">
        <v>27</v>
      </c>
      <c r="N97" s="3"/>
      <c r="O97" s="3"/>
      <c r="P97" s="3"/>
      <c r="Q97" s="3"/>
      <c r="R97" s="3"/>
      <c r="S97" s="3"/>
      <c r="T97" s="3"/>
      <c r="U97" s="3"/>
      <c r="V97" s="3"/>
      <c r="W97" s="3"/>
      <c r="X97" s="3"/>
      <c r="Y97" s="3"/>
      <c r="Z97" s="3"/>
      <c r="AA97" s="3"/>
      <c r="AB97" s="3"/>
      <c r="AC97" s="3"/>
    </row>
    <row r="98" ht="19.5" customHeight="1">
      <c r="A98" s="3" t="s">
        <v>3188</v>
      </c>
      <c r="B98" s="3" t="s">
        <v>13524</v>
      </c>
      <c r="C98" s="3" t="s">
        <v>165</v>
      </c>
      <c r="D98" s="4" t="s">
        <v>19</v>
      </c>
      <c r="E98" s="3" t="s">
        <v>20</v>
      </c>
      <c r="F98" s="3">
        <f t="shared" si="1"/>
        <v>10</v>
      </c>
      <c r="G98" s="3">
        <f t="shared" si="2"/>
        <v>15</v>
      </c>
      <c r="H98" s="3" t="s">
        <v>73</v>
      </c>
      <c r="I98" s="3" t="s">
        <v>50</v>
      </c>
      <c r="J98" s="3" t="s">
        <v>38134</v>
      </c>
      <c r="K98" s="3" t="s">
        <v>2067</v>
      </c>
      <c r="L98" s="3" t="s">
        <v>38345</v>
      </c>
      <c r="M98" s="3" t="s">
        <v>35</v>
      </c>
      <c r="N98" s="3"/>
      <c r="O98" s="3"/>
      <c r="P98" s="3"/>
      <c r="Q98" s="3"/>
      <c r="R98" s="3"/>
      <c r="S98" s="3"/>
      <c r="T98" s="3"/>
      <c r="U98" s="3"/>
      <c r="V98" s="3"/>
      <c r="W98" s="3"/>
      <c r="X98" s="3"/>
      <c r="Y98" s="3"/>
      <c r="Z98" s="3"/>
      <c r="AA98" s="3"/>
      <c r="AB98" s="3"/>
      <c r="AC98" s="3"/>
    </row>
    <row r="99" ht="19.5" customHeight="1">
      <c r="A99" s="3" t="s">
        <v>6585</v>
      </c>
      <c r="B99" s="3" t="s">
        <v>6878</v>
      </c>
      <c r="C99" s="3" t="s">
        <v>165</v>
      </c>
      <c r="D99" s="4" t="s">
        <v>19</v>
      </c>
      <c r="E99" s="3" t="s">
        <v>20</v>
      </c>
      <c r="F99" s="3">
        <f t="shared" si="1"/>
        <v>10</v>
      </c>
      <c r="G99" s="3">
        <f t="shared" si="2"/>
        <v>15</v>
      </c>
      <c r="H99" s="3" t="s">
        <v>73</v>
      </c>
      <c r="I99" s="3" t="s">
        <v>23</v>
      </c>
      <c r="J99" s="3" t="s">
        <v>6882</v>
      </c>
      <c r="K99" s="3" t="s">
        <v>10456</v>
      </c>
      <c r="L99" s="3" t="s">
        <v>38357</v>
      </c>
      <c r="M99" s="3" t="s">
        <v>38359</v>
      </c>
      <c r="N99" s="3"/>
      <c r="O99" s="3"/>
      <c r="P99" s="3"/>
      <c r="Q99" s="3"/>
      <c r="R99" s="3"/>
      <c r="S99" s="3"/>
      <c r="T99" s="3"/>
      <c r="U99" s="3"/>
      <c r="V99" s="3"/>
      <c r="W99" s="3"/>
      <c r="X99" s="3"/>
      <c r="Y99" s="3"/>
      <c r="Z99" s="3"/>
      <c r="AA99" s="3"/>
      <c r="AB99" s="3"/>
      <c r="AC99" s="3"/>
    </row>
    <row r="100" ht="19.5" customHeight="1">
      <c r="A100" s="3" t="s">
        <v>38364</v>
      </c>
      <c r="B100" s="3" t="s">
        <v>517</v>
      </c>
      <c r="C100" s="3" t="s">
        <v>165</v>
      </c>
      <c r="D100" s="4" t="s">
        <v>19</v>
      </c>
      <c r="E100" s="3" t="s">
        <v>20</v>
      </c>
      <c r="F100" s="3">
        <f t="shared" si="1"/>
        <v>10</v>
      </c>
      <c r="G100" s="3">
        <f t="shared" si="2"/>
        <v>15</v>
      </c>
      <c r="H100" s="3" t="s">
        <v>73</v>
      </c>
      <c r="I100" s="3" t="s">
        <v>57</v>
      </c>
      <c r="J100" s="3" t="s">
        <v>489</v>
      </c>
      <c r="K100" s="3" t="s">
        <v>38367</v>
      </c>
      <c r="L100" s="3" t="s">
        <v>38369</v>
      </c>
      <c r="M100" s="3" t="s">
        <v>38372</v>
      </c>
      <c r="N100" s="3"/>
      <c r="O100" s="3"/>
      <c r="P100" s="3"/>
      <c r="Q100" s="3"/>
      <c r="R100" s="3"/>
      <c r="S100" s="3"/>
      <c r="T100" s="3"/>
      <c r="U100" s="3"/>
      <c r="V100" s="3"/>
      <c r="W100" s="3"/>
      <c r="X100" s="3"/>
      <c r="Y100" s="3"/>
      <c r="Z100" s="3"/>
      <c r="AA100" s="3"/>
      <c r="AB100" s="3"/>
      <c r="AC100" s="3"/>
    </row>
    <row r="101" ht="19.5" customHeight="1">
      <c r="A101" s="3" t="s">
        <v>16441</v>
      </c>
      <c r="B101" s="3" t="s">
        <v>38374</v>
      </c>
      <c r="C101" s="3" t="s">
        <v>165</v>
      </c>
      <c r="D101" s="4" t="s">
        <v>19</v>
      </c>
      <c r="E101" s="3" t="s">
        <v>127</v>
      </c>
      <c r="F101" s="3">
        <f t="shared" si="1"/>
        <v>10</v>
      </c>
      <c r="G101" s="3">
        <f t="shared" si="2"/>
        <v>15</v>
      </c>
      <c r="H101" s="3" t="s">
        <v>73</v>
      </c>
      <c r="I101" s="3" t="s">
        <v>69</v>
      </c>
      <c r="J101" s="3" t="s">
        <v>7692</v>
      </c>
      <c r="K101" s="3" t="s">
        <v>984</v>
      </c>
      <c r="L101" s="3" t="s">
        <v>38378</v>
      </c>
      <c r="M101" s="3" t="s">
        <v>38381</v>
      </c>
      <c r="N101" s="3"/>
      <c r="O101" s="3"/>
      <c r="P101" s="3"/>
      <c r="Q101" s="3"/>
      <c r="R101" s="3"/>
      <c r="S101" s="3"/>
      <c r="T101" s="3"/>
      <c r="U101" s="3"/>
      <c r="V101" s="3"/>
      <c r="W101" s="3"/>
      <c r="X101" s="3"/>
      <c r="Y101" s="3"/>
      <c r="Z101" s="3"/>
      <c r="AA101" s="3"/>
      <c r="AB101" s="3"/>
      <c r="AC101" s="3"/>
    </row>
    <row r="102" ht="19.5" customHeight="1">
      <c r="A102" s="3" t="s">
        <v>38383</v>
      </c>
      <c r="B102" s="3" t="s">
        <v>8782</v>
      </c>
      <c r="C102" s="3" t="s">
        <v>165</v>
      </c>
      <c r="D102" s="4" t="s">
        <v>19</v>
      </c>
      <c r="E102" s="3" t="s">
        <v>20</v>
      </c>
      <c r="F102" s="3">
        <f t="shared" si="1"/>
        <v>10</v>
      </c>
      <c r="G102" s="3">
        <f t="shared" si="2"/>
        <v>15</v>
      </c>
      <c r="H102" s="3" t="s">
        <v>73</v>
      </c>
      <c r="I102" s="3" t="s">
        <v>57</v>
      </c>
      <c r="J102" s="3" t="s">
        <v>8784</v>
      </c>
      <c r="K102" s="3" t="s">
        <v>14736</v>
      </c>
      <c r="L102" s="3" t="s">
        <v>38390</v>
      </c>
      <c r="M102" s="3" t="s">
        <v>38391</v>
      </c>
      <c r="N102" s="3"/>
      <c r="O102" s="3"/>
      <c r="P102" s="3"/>
      <c r="Q102" s="3"/>
      <c r="R102" s="3"/>
      <c r="S102" s="3"/>
      <c r="T102" s="3"/>
      <c r="U102" s="3"/>
      <c r="V102" s="3"/>
      <c r="W102" s="3"/>
      <c r="X102" s="3"/>
      <c r="Y102" s="3"/>
      <c r="Z102" s="3"/>
      <c r="AA102" s="3"/>
      <c r="AB102" s="3"/>
      <c r="AC102" s="3"/>
    </row>
    <row r="103" ht="19.5" customHeight="1">
      <c r="A103" s="3" t="s">
        <v>30572</v>
      </c>
      <c r="B103" s="3" t="s">
        <v>38394</v>
      </c>
      <c r="C103" s="3" t="s">
        <v>165</v>
      </c>
      <c r="D103" s="4" t="s">
        <v>19</v>
      </c>
      <c r="E103" s="3" t="s">
        <v>20</v>
      </c>
      <c r="F103" s="3">
        <f t="shared" si="1"/>
        <v>10</v>
      </c>
      <c r="G103" s="3">
        <f t="shared" si="2"/>
        <v>12</v>
      </c>
      <c r="H103" s="3" t="s">
        <v>1563</v>
      </c>
      <c r="I103" s="3" t="s">
        <v>50</v>
      </c>
      <c r="J103" s="3" t="s">
        <v>24</v>
      </c>
      <c r="K103" s="3" t="s">
        <v>38399</v>
      </c>
      <c r="L103" s="3" t="s">
        <v>38400</v>
      </c>
      <c r="M103" s="3" t="s">
        <v>27</v>
      </c>
      <c r="N103" s="3"/>
      <c r="O103" s="3"/>
      <c r="P103" s="3"/>
      <c r="Q103" s="3"/>
      <c r="R103" s="3"/>
      <c r="S103" s="3"/>
      <c r="T103" s="3"/>
      <c r="U103" s="3"/>
      <c r="V103" s="3"/>
      <c r="W103" s="3"/>
      <c r="X103" s="3"/>
      <c r="Y103" s="3"/>
      <c r="Z103" s="3"/>
      <c r="AA103" s="3"/>
      <c r="AB103" s="3"/>
      <c r="AC103" s="3"/>
    </row>
    <row r="104" ht="19.5" customHeight="1">
      <c r="A104" s="3" t="s">
        <v>38404</v>
      </c>
      <c r="B104" s="3" t="s">
        <v>612</v>
      </c>
      <c r="C104" s="3" t="s">
        <v>165</v>
      </c>
      <c r="D104" s="4" t="s">
        <v>19</v>
      </c>
      <c r="E104" s="3" t="s">
        <v>20</v>
      </c>
      <c r="F104" s="3">
        <f t="shared" si="1"/>
        <v>10</v>
      </c>
      <c r="G104" s="3">
        <f t="shared" si="2"/>
        <v>13</v>
      </c>
      <c r="H104" s="3" t="s">
        <v>3156</v>
      </c>
      <c r="I104" s="3" t="s">
        <v>57</v>
      </c>
      <c r="J104" s="3" t="s">
        <v>37644</v>
      </c>
      <c r="K104" s="3" t="s">
        <v>8649</v>
      </c>
      <c r="L104" s="3" t="s">
        <v>38410</v>
      </c>
      <c r="M104" s="3" t="s">
        <v>38413</v>
      </c>
      <c r="N104" s="3"/>
      <c r="O104" s="3"/>
      <c r="P104" s="3"/>
      <c r="Q104" s="3"/>
      <c r="R104" s="3"/>
      <c r="S104" s="3"/>
      <c r="T104" s="3"/>
      <c r="U104" s="3"/>
      <c r="V104" s="3"/>
      <c r="W104" s="3"/>
      <c r="X104" s="3"/>
      <c r="Y104" s="3"/>
      <c r="Z104" s="3"/>
      <c r="AA104" s="3"/>
      <c r="AB104" s="3"/>
      <c r="AC104" s="3"/>
    </row>
    <row r="105" ht="19.5" customHeight="1">
      <c r="A105" s="3" t="s">
        <v>38416</v>
      </c>
      <c r="B105" s="3" t="s">
        <v>38417</v>
      </c>
      <c r="C105" s="3" t="s">
        <v>165</v>
      </c>
      <c r="D105" s="4" t="s">
        <v>19</v>
      </c>
      <c r="E105" s="3" t="s">
        <v>21</v>
      </c>
      <c r="F105" s="3">
        <f t="shared" si="1"/>
        <v>10</v>
      </c>
      <c r="G105" s="3">
        <f t="shared" si="2"/>
        <v>15</v>
      </c>
      <c r="H105" s="3" t="s">
        <v>73</v>
      </c>
      <c r="I105" s="3" t="s">
        <v>57</v>
      </c>
      <c r="J105" s="3" t="s">
        <v>38421</v>
      </c>
      <c r="K105" s="3" t="s">
        <v>38423</v>
      </c>
      <c r="L105" s="3" t="s">
        <v>38425</v>
      </c>
      <c r="M105" s="3" t="s">
        <v>38426</v>
      </c>
      <c r="N105" s="3"/>
      <c r="O105" s="3"/>
      <c r="P105" s="3"/>
      <c r="Q105" s="3"/>
      <c r="R105" s="3"/>
      <c r="S105" s="3"/>
      <c r="T105" s="3"/>
      <c r="U105" s="3"/>
      <c r="V105" s="3"/>
      <c r="W105" s="3"/>
      <c r="X105" s="3"/>
      <c r="Y105" s="3"/>
      <c r="Z105" s="3"/>
      <c r="AA105" s="3"/>
      <c r="AB105" s="3"/>
      <c r="AC105" s="3"/>
    </row>
    <row r="106" ht="19.5" customHeight="1">
      <c r="A106" s="3" t="s">
        <v>38428</v>
      </c>
      <c r="B106" s="3" t="s">
        <v>38429</v>
      </c>
      <c r="C106" s="3" t="s">
        <v>165</v>
      </c>
      <c r="D106" s="4" t="s">
        <v>19</v>
      </c>
      <c r="E106" s="3" t="s">
        <v>20</v>
      </c>
      <c r="F106" s="3">
        <f t="shared" si="1"/>
        <v>10</v>
      </c>
      <c r="G106" s="3">
        <f t="shared" si="2"/>
        <v>20</v>
      </c>
      <c r="H106" s="3" t="s">
        <v>48</v>
      </c>
      <c r="I106" s="3" t="s">
        <v>50</v>
      </c>
      <c r="J106" s="3" t="s">
        <v>58</v>
      </c>
      <c r="K106" s="3" t="s">
        <v>38433</v>
      </c>
      <c r="L106" s="3" t="s">
        <v>38434</v>
      </c>
      <c r="M106" s="3" t="s">
        <v>35</v>
      </c>
      <c r="N106" s="3"/>
      <c r="O106" s="3"/>
      <c r="P106" s="3"/>
      <c r="Q106" s="3"/>
      <c r="R106" s="3"/>
      <c r="S106" s="3"/>
      <c r="T106" s="3"/>
      <c r="U106" s="3"/>
      <c r="V106" s="3"/>
      <c r="W106" s="3"/>
      <c r="X106" s="3"/>
      <c r="Y106" s="3"/>
      <c r="Z106" s="3"/>
      <c r="AA106" s="3"/>
      <c r="AB106" s="3"/>
      <c r="AC106" s="3"/>
    </row>
    <row r="107" ht="19.5" customHeight="1">
      <c r="A107" s="3" t="s">
        <v>38439</v>
      </c>
      <c r="B107" s="3" t="s">
        <v>29361</v>
      </c>
      <c r="C107" s="3" t="s">
        <v>165</v>
      </c>
      <c r="D107" s="4" t="s">
        <v>19</v>
      </c>
      <c r="E107" s="3" t="s">
        <v>20</v>
      </c>
      <c r="F107" s="3">
        <f t="shared" si="1"/>
        <v>10</v>
      </c>
      <c r="G107" s="3">
        <f t="shared" si="2"/>
        <v>15</v>
      </c>
      <c r="H107" s="3" t="s">
        <v>73</v>
      </c>
      <c r="I107" s="3" t="s">
        <v>57</v>
      </c>
      <c r="J107" s="3" t="s">
        <v>37887</v>
      </c>
      <c r="K107" s="3" t="s">
        <v>914</v>
      </c>
      <c r="L107" s="3" t="s">
        <v>38443</v>
      </c>
      <c r="M107" s="3" t="s">
        <v>41</v>
      </c>
      <c r="N107" s="3"/>
      <c r="O107" s="3"/>
      <c r="P107" s="3"/>
      <c r="Q107" s="3"/>
      <c r="R107" s="3"/>
      <c r="S107" s="3"/>
      <c r="T107" s="3"/>
      <c r="U107" s="3"/>
      <c r="V107" s="3"/>
      <c r="W107" s="3"/>
      <c r="X107" s="3"/>
      <c r="Y107" s="3"/>
      <c r="Z107" s="3"/>
      <c r="AA107" s="3"/>
      <c r="AB107" s="3"/>
      <c r="AC107" s="3"/>
    </row>
    <row r="108" ht="19.5" customHeight="1">
      <c r="A108" s="3" t="s">
        <v>14996</v>
      </c>
      <c r="B108" s="3" t="s">
        <v>14134</v>
      </c>
      <c r="C108" s="3" t="s">
        <v>165</v>
      </c>
      <c r="D108" s="4" t="s">
        <v>19</v>
      </c>
      <c r="E108" s="3" t="s">
        <v>20</v>
      </c>
      <c r="F108" s="3">
        <f t="shared" si="1"/>
        <v>10</v>
      </c>
      <c r="G108" s="3">
        <f t="shared" si="2"/>
        <v>15</v>
      </c>
      <c r="H108" s="3" t="s">
        <v>73</v>
      </c>
      <c r="I108" s="3" t="s">
        <v>57</v>
      </c>
      <c r="J108" s="3" t="s">
        <v>14138</v>
      </c>
      <c r="K108" s="3" t="s">
        <v>1861</v>
      </c>
      <c r="L108" s="3" t="s">
        <v>38447</v>
      </c>
      <c r="M108" s="3" t="s">
        <v>38448</v>
      </c>
      <c r="N108" s="3"/>
      <c r="O108" s="3"/>
      <c r="P108" s="3"/>
      <c r="Q108" s="3"/>
      <c r="R108" s="3"/>
      <c r="S108" s="3"/>
      <c r="T108" s="3"/>
      <c r="U108" s="3"/>
      <c r="V108" s="3"/>
      <c r="W108" s="3"/>
      <c r="X108" s="3"/>
      <c r="Y108" s="3"/>
      <c r="Z108" s="3"/>
      <c r="AA108" s="3"/>
      <c r="AB108" s="3"/>
      <c r="AC108" s="3"/>
    </row>
    <row r="109" ht="19.5" customHeight="1">
      <c r="A109" s="3" t="s">
        <v>16441</v>
      </c>
      <c r="B109" s="3" t="s">
        <v>38374</v>
      </c>
      <c r="C109" s="3" t="s">
        <v>165</v>
      </c>
      <c r="D109" s="4" t="s">
        <v>19</v>
      </c>
      <c r="E109" s="3" t="s">
        <v>20</v>
      </c>
      <c r="F109" s="3">
        <f t="shared" si="1"/>
        <v>10</v>
      </c>
      <c r="G109" s="3">
        <f t="shared" si="2"/>
        <v>15</v>
      </c>
      <c r="H109" s="3" t="s">
        <v>73</v>
      </c>
      <c r="I109" s="3" t="s">
        <v>57</v>
      </c>
      <c r="J109" s="3" t="s">
        <v>7692</v>
      </c>
      <c r="K109" s="3" t="s">
        <v>1384</v>
      </c>
      <c r="L109" s="3" t="s">
        <v>38455</v>
      </c>
      <c r="M109" s="3" t="s">
        <v>38457</v>
      </c>
      <c r="N109" s="3"/>
      <c r="O109" s="3"/>
      <c r="P109" s="3"/>
      <c r="Q109" s="3"/>
      <c r="R109" s="3"/>
      <c r="S109" s="3"/>
      <c r="T109" s="3"/>
      <c r="U109" s="3"/>
      <c r="V109" s="3"/>
      <c r="W109" s="3"/>
      <c r="X109" s="3"/>
      <c r="Y109" s="3"/>
      <c r="Z109" s="3"/>
      <c r="AA109" s="3"/>
      <c r="AB109" s="3"/>
      <c r="AC109" s="3"/>
    </row>
    <row r="110" ht="19.5" customHeight="1">
      <c r="A110" s="3" t="s">
        <v>38463</v>
      </c>
      <c r="B110" s="3" t="s">
        <v>8782</v>
      </c>
      <c r="C110" s="3" t="s">
        <v>165</v>
      </c>
      <c r="D110" s="4" t="s">
        <v>19</v>
      </c>
      <c r="E110" s="3" t="s">
        <v>20</v>
      </c>
      <c r="F110" s="3">
        <f t="shared" si="1"/>
        <v>10</v>
      </c>
      <c r="G110" s="3">
        <f t="shared" si="2"/>
        <v>15</v>
      </c>
      <c r="H110" s="3" t="s">
        <v>73</v>
      </c>
      <c r="I110" s="3" t="s">
        <v>50</v>
      </c>
      <c r="J110" s="3" t="s">
        <v>8784</v>
      </c>
      <c r="K110" s="3" t="s">
        <v>14736</v>
      </c>
      <c r="L110" s="3" t="s">
        <v>38469</v>
      </c>
      <c r="M110" s="3" t="s">
        <v>38471</v>
      </c>
      <c r="N110" s="3"/>
      <c r="O110" s="3"/>
      <c r="P110" s="3"/>
      <c r="Q110" s="3"/>
      <c r="R110" s="3"/>
      <c r="S110" s="3"/>
      <c r="T110" s="3"/>
      <c r="U110" s="3"/>
      <c r="V110" s="3"/>
      <c r="W110" s="3"/>
      <c r="X110" s="3"/>
      <c r="Y110" s="3"/>
      <c r="Z110" s="3"/>
      <c r="AA110" s="3"/>
      <c r="AB110" s="3"/>
      <c r="AC110" s="3"/>
    </row>
    <row r="111" ht="19.5" customHeight="1">
      <c r="A111" s="3" t="s">
        <v>8512</v>
      </c>
      <c r="B111" s="3" t="s">
        <v>38475</v>
      </c>
      <c r="C111" s="3" t="s">
        <v>165</v>
      </c>
      <c r="D111" s="4" t="s">
        <v>19</v>
      </c>
      <c r="E111" s="3" t="s">
        <v>20</v>
      </c>
      <c r="F111" s="3">
        <f t="shared" si="1"/>
        <v>10</v>
      </c>
      <c r="G111" s="3">
        <f t="shared" si="2"/>
        <v>20</v>
      </c>
      <c r="H111" s="3" t="s">
        <v>48</v>
      </c>
      <c r="I111" s="3" t="s">
        <v>57</v>
      </c>
      <c r="J111" s="3" t="s">
        <v>38478</v>
      </c>
      <c r="K111" s="3" t="s">
        <v>38479</v>
      </c>
      <c r="L111" s="3" t="s">
        <v>38480</v>
      </c>
      <c r="M111" s="3" t="s">
        <v>35</v>
      </c>
      <c r="N111" s="3"/>
      <c r="O111" s="3"/>
      <c r="P111" s="3"/>
      <c r="Q111" s="3"/>
      <c r="R111" s="3"/>
      <c r="S111" s="3"/>
      <c r="T111" s="3"/>
      <c r="U111" s="3"/>
      <c r="V111" s="3"/>
      <c r="W111" s="3"/>
      <c r="X111" s="3"/>
      <c r="Y111" s="3"/>
      <c r="Z111" s="3"/>
      <c r="AA111" s="3"/>
      <c r="AB111" s="3"/>
      <c r="AC111" s="3"/>
    </row>
    <row r="112" ht="19.5" customHeight="1">
      <c r="A112" s="3" t="s">
        <v>38483</v>
      </c>
      <c r="B112" s="3" t="s">
        <v>31701</v>
      </c>
      <c r="C112" s="3" t="s">
        <v>165</v>
      </c>
      <c r="D112" s="4" t="s">
        <v>19</v>
      </c>
      <c r="E112" s="3" t="s">
        <v>20</v>
      </c>
      <c r="F112" s="3">
        <f t="shared" si="1"/>
        <v>10</v>
      </c>
      <c r="G112" s="3">
        <f t="shared" si="2"/>
        <v>16</v>
      </c>
      <c r="H112" s="3" t="s">
        <v>169</v>
      </c>
      <c r="I112" s="3" t="s">
        <v>50</v>
      </c>
      <c r="J112" s="3" t="s">
        <v>58</v>
      </c>
      <c r="K112" s="3" t="s">
        <v>38486</v>
      </c>
      <c r="L112" s="3" t="s">
        <v>38487</v>
      </c>
      <c r="M112" s="3" t="s">
        <v>35</v>
      </c>
      <c r="N112" s="3"/>
      <c r="O112" s="3"/>
      <c r="P112" s="3"/>
      <c r="Q112" s="3"/>
      <c r="R112" s="3"/>
      <c r="S112" s="3"/>
      <c r="T112" s="3"/>
      <c r="U112" s="3"/>
      <c r="V112" s="3"/>
      <c r="W112" s="3"/>
      <c r="X112" s="3"/>
      <c r="Y112" s="3"/>
      <c r="Z112" s="3"/>
      <c r="AA112" s="3"/>
      <c r="AB112" s="3"/>
      <c r="AC112" s="3"/>
    </row>
    <row r="113" ht="19.5" customHeight="1">
      <c r="A113" s="3" t="s">
        <v>29278</v>
      </c>
      <c r="B113" s="3" t="s">
        <v>13867</v>
      </c>
      <c r="C113" s="3" t="s">
        <v>165</v>
      </c>
      <c r="D113" s="4" t="s">
        <v>19</v>
      </c>
      <c r="E113" s="3" t="s">
        <v>117</v>
      </c>
      <c r="F113" s="3">
        <f t="shared" si="1"/>
        <v>10</v>
      </c>
      <c r="G113" s="3">
        <f t="shared" si="2"/>
        <v>15</v>
      </c>
      <c r="H113" s="3" t="s">
        <v>73</v>
      </c>
      <c r="I113" s="3" t="s">
        <v>50</v>
      </c>
      <c r="J113" s="3" t="s">
        <v>13870</v>
      </c>
      <c r="K113" s="4" t="s">
        <v>19</v>
      </c>
      <c r="L113" s="3" t="s">
        <v>38495</v>
      </c>
      <c r="M113" s="3" t="s">
        <v>38497</v>
      </c>
      <c r="N113" s="3"/>
      <c r="O113" s="3"/>
      <c r="P113" s="3"/>
      <c r="Q113" s="3"/>
      <c r="R113" s="3"/>
      <c r="S113" s="3"/>
      <c r="T113" s="3"/>
      <c r="U113" s="3"/>
      <c r="V113" s="3"/>
      <c r="W113" s="3"/>
      <c r="X113" s="3"/>
      <c r="Y113" s="3"/>
      <c r="Z113" s="3"/>
      <c r="AA113" s="3"/>
      <c r="AB113" s="3"/>
      <c r="AC113" s="3"/>
    </row>
    <row r="114" ht="19.5" customHeight="1">
      <c r="A114" s="3" t="s">
        <v>2000</v>
      </c>
      <c r="B114" s="3" t="s">
        <v>8663</v>
      </c>
      <c r="C114" s="3" t="s">
        <v>165</v>
      </c>
      <c r="D114" s="4" t="s">
        <v>19</v>
      </c>
      <c r="E114" s="3" t="s">
        <v>21</v>
      </c>
      <c r="F114" s="3">
        <f t="shared" si="1"/>
        <v>10</v>
      </c>
      <c r="G114" s="3">
        <f t="shared" si="2"/>
        <v>15</v>
      </c>
      <c r="H114" s="3" t="s">
        <v>73</v>
      </c>
      <c r="I114" s="3" t="s">
        <v>57</v>
      </c>
      <c r="J114" s="3" t="s">
        <v>1695</v>
      </c>
      <c r="K114" s="3" t="s">
        <v>20554</v>
      </c>
      <c r="L114" s="3" t="s">
        <v>38506</v>
      </c>
      <c r="M114" s="3" t="s">
        <v>38509</v>
      </c>
      <c r="N114" s="3"/>
      <c r="O114" s="3"/>
      <c r="P114" s="3"/>
      <c r="Q114" s="3"/>
      <c r="R114" s="3"/>
      <c r="S114" s="3"/>
      <c r="T114" s="3"/>
      <c r="U114" s="3"/>
      <c r="V114" s="3"/>
      <c r="W114" s="3"/>
      <c r="X114" s="3"/>
      <c r="Y114" s="3"/>
      <c r="Z114" s="3"/>
      <c r="AA114" s="3"/>
      <c r="AB114" s="3"/>
      <c r="AC114" s="3"/>
    </row>
    <row r="115" ht="19.5" customHeight="1">
      <c r="A115" s="3" t="s">
        <v>38511</v>
      </c>
      <c r="B115" s="3" t="s">
        <v>10727</v>
      </c>
      <c r="C115" s="3" t="s">
        <v>165</v>
      </c>
      <c r="D115" s="4" t="s">
        <v>19</v>
      </c>
      <c r="E115" s="3" t="s">
        <v>21</v>
      </c>
      <c r="F115" s="3">
        <f t="shared" si="1"/>
        <v>10</v>
      </c>
      <c r="G115" s="3">
        <f t="shared" si="2"/>
        <v>15</v>
      </c>
      <c r="H115" s="3" t="s">
        <v>73</v>
      </c>
      <c r="I115" s="3" t="s">
        <v>57</v>
      </c>
      <c r="J115" s="3" t="s">
        <v>38134</v>
      </c>
      <c r="K115" s="3" t="s">
        <v>17968</v>
      </c>
      <c r="L115" s="3" t="s">
        <v>38516</v>
      </c>
      <c r="M115" s="3" t="s">
        <v>38518</v>
      </c>
      <c r="N115" s="3"/>
      <c r="O115" s="3"/>
      <c r="P115" s="3"/>
      <c r="Q115" s="3"/>
      <c r="R115" s="3"/>
      <c r="S115" s="3"/>
      <c r="T115" s="3"/>
      <c r="U115" s="3"/>
      <c r="V115" s="3"/>
      <c r="W115" s="3"/>
      <c r="X115" s="3"/>
      <c r="Y115" s="3"/>
      <c r="Z115" s="3"/>
      <c r="AA115" s="3"/>
      <c r="AB115" s="3"/>
      <c r="AC115" s="3"/>
    </row>
    <row r="116" ht="19.5" customHeight="1">
      <c r="A116" s="3" t="s">
        <v>38521</v>
      </c>
      <c r="B116" s="3" t="s">
        <v>10727</v>
      </c>
      <c r="C116" s="3" t="s">
        <v>165</v>
      </c>
      <c r="D116" s="4" t="s">
        <v>19</v>
      </c>
      <c r="E116" s="3" t="s">
        <v>21</v>
      </c>
      <c r="F116" s="3">
        <f t="shared" si="1"/>
        <v>10</v>
      </c>
      <c r="G116" s="3">
        <f t="shared" si="2"/>
        <v>15</v>
      </c>
      <c r="H116" s="3" t="s">
        <v>73</v>
      </c>
      <c r="I116" s="3" t="s">
        <v>57</v>
      </c>
      <c r="J116" s="3" t="s">
        <v>38134</v>
      </c>
      <c r="K116" s="3" t="s">
        <v>17968</v>
      </c>
      <c r="L116" s="3" t="s">
        <v>38524</v>
      </c>
      <c r="M116" s="3" t="s">
        <v>27</v>
      </c>
      <c r="N116" s="3"/>
      <c r="O116" s="3"/>
      <c r="P116" s="3"/>
      <c r="Q116" s="3"/>
      <c r="R116" s="3"/>
      <c r="S116" s="3"/>
      <c r="T116" s="3"/>
      <c r="U116" s="3"/>
      <c r="V116" s="3"/>
      <c r="W116" s="3"/>
      <c r="X116" s="3"/>
      <c r="Y116" s="3"/>
      <c r="Z116" s="3"/>
      <c r="AA116" s="3"/>
      <c r="AB116" s="3"/>
      <c r="AC116" s="3"/>
    </row>
    <row r="117" ht="19.5" customHeight="1">
      <c r="A117" s="3" t="s">
        <v>38526</v>
      </c>
      <c r="B117" s="3" t="s">
        <v>172</v>
      </c>
      <c r="C117" s="3" t="s">
        <v>165</v>
      </c>
      <c r="D117" s="4" t="s">
        <v>19</v>
      </c>
      <c r="E117" s="3" t="s">
        <v>20</v>
      </c>
      <c r="F117" s="3">
        <f t="shared" si="1"/>
        <v>10</v>
      </c>
      <c r="G117" s="3">
        <f t="shared" si="2"/>
        <v>15</v>
      </c>
      <c r="H117" s="3" t="s">
        <v>73</v>
      </c>
      <c r="I117" s="3" t="s">
        <v>57</v>
      </c>
      <c r="J117" s="3" t="s">
        <v>38283</v>
      </c>
      <c r="K117" s="3" t="s">
        <v>38530</v>
      </c>
      <c r="L117" s="3" t="s">
        <v>38531</v>
      </c>
      <c r="M117" s="3" t="s">
        <v>27</v>
      </c>
      <c r="N117" s="3"/>
      <c r="O117" s="3"/>
      <c r="P117" s="3"/>
      <c r="Q117" s="3"/>
      <c r="R117" s="3"/>
      <c r="S117" s="3"/>
      <c r="T117" s="3"/>
      <c r="U117" s="3"/>
      <c r="V117" s="3"/>
      <c r="W117" s="3"/>
      <c r="X117" s="3"/>
      <c r="Y117" s="3"/>
      <c r="Z117" s="3"/>
      <c r="AA117" s="3"/>
      <c r="AB117" s="3"/>
      <c r="AC117" s="3"/>
    </row>
    <row r="118" ht="19.5" customHeight="1">
      <c r="A118" s="3" t="s">
        <v>38534</v>
      </c>
      <c r="B118" s="3" t="s">
        <v>10727</v>
      </c>
      <c r="C118" s="3" t="s">
        <v>165</v>
      </c>
      <c r="D118" s="4" t="s">
        <v>19</v>
      </c>
      <c r="E118" s="3" t="s">
        <v>21</v>
      </c>
      <c r="F118" s="3">
        <f t="shared" si="1"/>
        <v>10</v>
      </c>
      <c r="G118" s="3">
        <f t="shared" si="2"/>
        <v>15</v>
      </c>
      <c r="H118" s="3" t="s">
        <v>73</v>
      </c>
      <c r="I118" s="3" t="s">
        <v>57</v>
      </c>
      <c r="J118" s="3" t="s">
        <v>38134</v>
      </c>
      <c r="K118" s="3" t="s">
        <v>38539</v>
      </c>
      <c r="L118" s="3" t="s">
        <v>38540</v>
      </c>
      <c r="M118" s="3" t="s">
        <v>27</v>
      </c>
      <c r="N118" s="3"/>
      <c r="O118" s="3"/>
      <c r="P118" s="3"/>
      <c r="Q118" s="3"/>
      <c r="R118" s="3"/>
      <c r="S118" s="3"/>
      <c r="T118" s="3"/>
      <c r="U118" s="3"/>
      <c r="V118" s="3"/>
      <c r="W118" s="3"/>
      <c r="X118" s="3"/>
      <c r="Y118" s="3"/>
      <c r="Z118" s="3"/>
      <c r="AA118" s="3"/>
      <c r="AB118" s="3"/>
      <c r="AC118" s="3"/>
    </row>
    <row r="119" ht="19.5" customHeight="1">
      <c r="A119" s="3" t="s">
        <v>38542</v>
      </c>
      <c r="B119" s="3" t="s">
        <v>38543</v>
      </c>
      <c r="C119" s="3" t="s">
        <v>165</v>
      </c>
      <c r="D119" s="4" t="s">
        <v>19</v>
      </c>
      <c r="E119" s="3" t="s">
        <v>20</v>
      </c>
      <c r="F119" s="3">
        <f t="shared" si="1"/>
        <v>10</v>
      </c>
      <c r="G119" s="3">
        <f t="shared" si="2"/>
        <v>15</v>
      </c>
      <c r="H119" s="3" t="s">
        <v>73</v>
      </c>
      <c r="I119" s="3" t="s">
        <v>69</v>
      </c>
      <c r="J119" s="3" t="s">
        <v>5991</v>
      </c>
      <c r="K119" s="3" t="s">
        <v>38546</v>
      </c>
      <c r="L119" s="3" t="s">
        <v>38549</v>
      </c>
      <c r="M119" s="3" t="s">
        <v>38550</v>
      </c>
      <c r="N119" s="3"/>
      <c r="O119" s="3"/>
      <c r="P119" s="3"/>
      <c r="Q119" s="3"/>
      <c r="R119" s="3"/>
      <c r="S119" s="3"/>
      <c r="T119" s="3"/>
      <c r="U119" s="3"/>
      <c r="V119" s="3"/>
      <c r="W119" s="3"/>
      <c r="X119" s="3"/>
      <c r="Y119" s="3"/>
      <c r="Z119" s="3"/>
      <c r="AA119" s="3"/>
      <c r="AB119" s="3"/>
      <c r="AC119" s="3"/>
    </row>
    <row r="120" ht="19.5" customHeight="1">
      <c r="A120" s="3" t="s">
        <v>38555</v>
      </c>
      <c r="B120" s="3" t="s">
        <v>10727</v>
      </c>
      <c r="C120" s="3" t="s">
        <v>165</v>
      </c>
      <c r="D120" s="4" t="s">
        <v>19</v>
      </c>
      <c r="E120" s="3" t="s">
        <v>21</v>
      </c>
      <c r="F120" s="3">
        <f t="shared" si="1"/>
        <v>10</v>
      </c>
      <c r="G120" s="3">
        <f t="shared" si="2"/>
        <v>15</v>
      </c>
      <c r="H120" s="3" t="s">
        <v>73</v>
      </c>
      <c r="I120" s="3" t="s">
        <v>57</v>
      </c>
      <c r="J120" s="3" t="s">
        <v>38134</v>
      </c>
      <c r="K120" s="3" t="s">
        <v>17968</v>
      </c>
      <c r="L120" s="3" t="s">
        <v>38563</v>
      </c>
      <c r="M120" s="3" t="s">
        <v>38567</v>
      </c>
      <c r="N120" s="3"/>
      <c r="O120" s="3"/>
      <c r="P120" s="3"/>
      <c r="Q120" s="3"/>
      <c r="R120" s="3"/>
      <c r="S120" s="3"/>
      <c r="T120" s="3"/>
      <c r="U120" s="3"/>
      <c r="V120" s="3"/>
      <c r="W120" s="3"/>
      <c r="X120" s="3"/>
      <c r="Y120" s="3"/>
      <c r="Z120" s="3"/>
      <c r="AA120" s="3"/>
      <c r="AB120" s="3"/>
      <c r="AC120" s="3"/>
    </row>
    <row r="121" ht="19.5" customHeight="1">
      <c r="A121" s="3" t="s">
        <v>24779</v>
      </c>
      <c r="B121" s="3" t="s">
        <v>31188</v>
      </c>
      <c r="C121" s="3" t="s">
        <v>165</v>
      </c>
      <c r="D121" s="4" t="s">
        <v>19</v>
      </c>
      <c r="E121" s="3" t="s">
        <v>20</v>
      </c>
      <c r="F121" s="3">
        <f t="shared" si="1"/>
        <v>10</v>
      </c>
      <c r="G121" s="3">
        <f t="shared" si="2"/>
        <v>20</v>
      </c>
      <c r="H121" s="3" t="s">
        <v>48</v>
      </c>
      <c r="I121" s="3" t="s">
        <v>57</v>
      </c>
      <c r="J121" s="3" t="s">
        <v>38573</v>
      </c>
      <c r="K121" s="3" t="s">
        <v>31193</v>
      </c>
      <c r="L121" s="3" t="s">
        <v>38575</v>
      </c>
      <c r="M121" s="3" t="s">
        <v>38578</v>
      </c>
      <c r="N121" s="3"/>
      <c r="O121" s="3"/>
      <c r="P121" s="3"/>
      <c r="Q121" s="3"/>
      <c r="R121" s="3"/>
      <c r="S121" s="3"/>
      <c r="T121" s="3"/>
      <c r="U121" s="3"/>
      <c r="V121" s="3"/>
      <c r="W121" s="3"/>
      <c r="X121" s="3"/>
      <c r="Y121" s="3"/>
      <c r="Z121" s="3"/>
      <c r="AA121" s="3"/>
      <c r="AB121" s="3"/>
      <c r="AC121" s="3"/>
    </row>
    <row r="122" ht="19.5" customHeight="1">
      <c r="A122" s="3" t="s">
        <v>33841</v>
      </c>
      <c r="B122" s="3" t="s">
        <v>33843</v>
      </c>
      <c r="C122" s="3" t="s">
        <v>165</v>
      </c>
      <c r="D122" s="4" t="s">
        <v>19</v>
      </c>
      <c r="E122" s="3" t="s">
        <v>20</v>
      </c>
      <c r="F122" s="3">
        <f t="shared" si="1"/>
        <v>10</v>
      </c>
      <c r="G122" s="3">
        <f t="shared" si="2"/>
        <v>20</v>
      </c>
      <c r="H122" s="3" t="s">
        <v>48</v>
      </c>
      <c r="I122" s="3" t="s">
        <v>57</v>
      </c>
      <c r="J122" s="3" t="s">
        <v>4268</v>
      </c>
      <c r="K122" s="3" t="s">
        <v>11826</v>
      </c>
      <c r="L122" s="3" t="s">
        <v>38584</v>
      </c>
      <c r="M122" s="3" t="s">
        <v>38586</v>
      </c>
      <c r="N122" s="3"/>
      <c r="O122" s="3"/>
      <c r="P122" s="3"/>
      <c r="Q122" s="3"/>
      <c r="R122" s="3"/>
      <c r="S122" s="3"/>
      <c r="T122" s="3"/>
      <c r="U122" s="3"/>
      <c r="V122" s="3"/>
      <c r="W122" s="3"/>
      <c r="X122" s="3"/>
      <c r="Y122" s="3"/>
      <c r="Z122" s="3"/>
      <c r="AA122" s="3"/>
      <c r="AB122" s="3"/>
      <c r="AC122" s="3"/>
    </row>
    <row r="123" ht="19.5" customHeight="1">
      <c r="A123" s="3" t="s">
        <v>9593</v>
      </c>
      <c r="B123" s="3" t="s">
        <v>9395</v>
      </c>
      <c r="C123" s="3" t="s">
        <v>165</v>
      </c>
      <c r="D123" s="4" t="s">
        <v>19</v>
      </c>
      <c r="E123" s="3" t="s">
        <v>21</v>
      </c>
      <c r="F123" s="3">
        <f t="shared" si="1"/>
        <v>10</v>
      </c>
      <c r="G123" s="3">
        <f t="shared" si="2"/>
        <v>15</v>
      </c>
      <c r="H123" s="3" t="s">
        <v>73</v>
      </c>
      <c r="I123" s="3" t="s">
        <v>50</v>
      </c>
      <c r="J123" s="3" t="s">
        <v>58</v>
      </c>
      <c r="K123" s="3" t="s">
        <v>9595</v>
      </c>
      <c r="L123" s="3" t="s">
        <v>38599</v>
      </c>
      <c r="M123" s="3" t="s">
        <v>41</v>
      </c>
      <c r="N123" s="3"/>
      <c r="O123" s="3"/>
      <c r="P123" s="3"/>
      <c r="Q123" s="3"/>
      <c r="R123" s="3"/>
      <c r="S123" s="3"/>
      <c r="T123" s="3"/>
      <c r="U123" s="3"/>
      <c r="V123" s="3"/>
      <c r="W123" s="3"/>
      <c r="X123" s="3"/>
      <c r="Y123" s="3"/>
      <c r="Z123" s="3"/>
      <c r="AA123" s="3"/>
      <c r="AB123" s="3"/>
      <c r="AC123" s="3"/>
    </row>
    <row r="124" ht="19.5" customHeight="1">
      <c r="A124" s="3" t="s">
        <v>38606</v>
      </c>
      <c r="B124" s="3" t="s">
        <v>32584</v>
      </c>
      <c r="C124" s="3" t="s">
        <v>165</v>
      </c>
      <c r="D124" s="4" t="s">
        <v>19</v>
      </c>
      <c r="E124" s="3" t="s">
        <v>20</v>
      </c>
      <c r="F124" s="3">
        <f t="shared" si="1"/>
        <v>10</v>
      </c>
      <c r="G124" s="3">
        <f t="shared" si="2"/>
        <v>15</v>
      </c>
      <c r="H124" s="3" t="s">
        <v>73</v>
      </c>
      <c r="I124" s="3" t="s">
        <v>50</v>
      </c>
      <c r="J124" s="3" t="s">
        <v>38611</v>
      </c>
      <c r="K124" s="3" t="s">
        <v>30754</v>
      </c>
      <c r="L124" s="3" t="s">
        <v>38613</v>
      </c>
      <c r="M124" s="3" t="s">
        <v>35</v>
      </c>
      <c r="N124" s="3"/>
      <c r="O124" s="3"/>
      <c r="P124" s="3"/>
      <c r="Q124" s="3"/>
      <c r="R124" s="3"/>
      <c r="S124" s="3"/>
      <c r="T124" s="3"/>
      <c r="U124" s="3"/>
      <c r="V124" s="3"/>
      <c r="W124" s="3"/>
      <c r="X124" s="3"/>
      <c r="Y124" s="3"/>
      <c r="Z124" s="3"/>
      <c r="AA124" s="3"/>
      <c r="AB124" s="3"/>
      <c r="AC124" s="3"/>
    </row>
    <row r="125" ht="19.5" customHeight="1">
      <c r="A125" s="3" t="s">
        <v>3188</v>
      </c>
      <c r="B125" s="3" t="s">
        <v>10431</v>
      </c>
      <c r="C125" s="3" t="s">
        <v>165</v>
      </c>
      <c r="D125" s="4" t="s">
        <v>19</v>
      </c>
      <c r="E125" s="3" t="s">
        <v>20</v>
      </c>
      <c r="F125" s="3">
        <f t="shared" si="1"/>
        <v>10</v>
      </c>
      <c r="G125" s="3">
        <f t="shared" si="2"/>
        <v>15</v>
      </c>
      <c r="H125" s="3" t="s">
        <v>73</v>
      </c>
      <c r="I125" s="3" t="s">
        <v>50</v>
      </c>
      <c r="J125" s="3" t="s">
        <v>10426</v>
      </c>
      <c r="K125" s="3" t="s">
        <v>135</v>
      </c>
      <c r="L125" s="3" t="s">
        <v>38620</v>
      </c>
      <c r="M125" s="3" t="s">
        <v>159</v>
      </c>
      <c r="N125" s="3"/>
      <c r="O125" s="3"/>
      <c r="P125" s="3"/>
      <c r="Q125" s="3"/>
      <c r="R125" s="3"/>
      <c r="S125" s="3"/>
      <c r="T125" s="3"/>
      <c r="U125" s="3"/>
      <c r="V125" s="3"/>
      <c r="W125" s="3"/>
      <c r="X125" s="3"/>
      <c r="Y125" s="3"/>
      <c r="Z125" s="3"/>
      <c r="AA125" s="3"/>
      <c r="AB125" s="3"/>
      <c r="AC125" s="3"/>
    </row>
    <row r="126" ht="19.5" customHeight="1">
      <c r="A126" s="3" t="s">
        <v>38623</v>
      </c>
      <c r="B126" s="3" t="s">
        <v>26187</v>
      </c>
      <c r="C126" s="3" t="s">
        <v>165</v>
      </c>
      <c r="D126" s="4" t="s">
        <v>19</v>
      </c>
      <c r="E126" s="3" t="s">
        <v>20</v>
      </c>
      <c r="F126" s="3">
        <f t="shared" si="1"/>
        <v>10</v>
      </c>
      <c r="G126" s="3">
        <f t="shared" si="2"/>
        <v>18</v>
      </c>
      <c r="H126" s="3" t="s">
        <v>95</v>
      </c>
      <c r="I126" s="3" t="s">
        <v>57</v>
      </c>
      <c r="J126" s="3" t="s">
        <v>38</v>
      </c>
      <c r="K126" s="3" t="s">
        <v>38626</v>
      </c>
      <c r="L126" s="3" t="s">
        <v>38627</v>
      </c>
      <c r="M126" s="3" t="s">
        <v>35</v>
      </c>
      <c r="N126" s="3"/>
      <c r="O126" s="3"/>
      <c r="P126" s="3"/>
      <c r="Q126" s="3"/>
      <c r="R126" s="3"/>
      <c r="S126" s="3"/>
      <c r="T126" s="3"/>
      <c r="U126" s="3"/>
      <c r="V126" s="3"/>
      <c r="W126" s="3"/>
      <c r="X126" s="3"/>
      <c r="Y126" s="3"/>
      <c r="Z126" s="3"/>
      <c r="AA126" s="3"/>
      <c r="AB126" s="3"/>
      <c r="AC126" s="3"/>
    </row>
    <row r="127" ht="19.5" customHeight="1">
      <c r="A127" s="3" t="s">
        <v>7446</v>
      </c>
      <c r="B127" s="3" t="s">
        <v>38630</v>
      </c>
      <c r="C127" s="3" t="s">
        <v>165</v>
      </c>
      <c r="D127" s="4" t="s">
        <v>19</v>
      </c>
      <c r="E127" s="3" t="s">
        <v>20</v>
      </c>
      <c r="F127" s="3">
        <f t="shared" si="1"/>
        <v>10</v>
      </c>
      <c r="G127" s="3">
        <f t="shared" si="2"/>
        <v>15</v>
      </c>
      <c r="H127" s="3" t="s">
        <v>73</v>
      </c>
      <c r="I127" s="3" t="s">
        <v>57</v>
      </c>
      <c r="J127" s="3" t="s">
        <v>11502</v>
      </c>
      <c r="K127" s="3" t="s">
        <v>38631</v>
      </c>
      <c r="L127" s="3" t="s">
        <v>38633</v>
      </c>
      <c r="M127" s="3" t="s">
        <v>35</v>
      </c>
      <c r="N127" s="3"/>
      <c r="O127" s="3"/>
      <c r="P127" s="3"/>
      <c r="Q127" s="3"/>
      <c r="R127" s="3"/>
      <c r="S127" s="3"/>
      <c r="T127" s="3"/>
      <c r="U127" s="3"/>
      <c r="V127" s="3"/>
      <c r="W127" s="3"/>
      <c r="X127" s="3"/>
      <c r="Y127" s="3"/>
      <c r="Z127" s="3"/>
      <c r="AA127" s="3"/>
      <c r="AB127" s="3"/>
      <c r="AC127" s="3"/>
    </row>
    <row r="128" ht="19.5" customHeight="1">
      <c r="A128" s="3" t="s">
        <v>5896</v>
      </c>
      <c r="B128" s="3" t="s">
        <v>38635</v>
      </c>
      <c r="C128" s="3" t="s">
        <v>165</v>
      </c>
      <c r="D128" s="4" t="s">
        <v>19</v>
      </c>
      <c r="E128" s="3" t="s">
        <v>20</v>
      </c>
      <c r="F128" s="3">
        <f t="shared" si="1"/>
        <v>10</v>
      </c>
      <c r="G128" s="3">
        <f t="shared" si="2"/>
        <v>15</v>
      </c>
      <c r="H128" s="3" t="s">
        <v>73</v>
      </c>
      <c r="I128" s="3" t="s">
        <v>69</v>
      </c>
      <c r="J128" s="3" t="s">
        <v>38642</v>
      </c>
      <c r="K128" s="3" t="s">
        <v>1384</v>
      </c>
      <c r="L128" s="3" t="s">
        <v>38643</v>
      </c>
      <c r="M128" s="3" t="s">
        <v>38646</v>
      </c>
      <c r="N128" s="3"/>
      <c r="O128" s="3"/>
      <c r="P128" s="3"/>
      <c r="Q128" s="3"/>
      <c r="R128" s="3"/>
      <c r="S128" s="3"/>
      <c r="T128" s="3"/>
      <c r="U128" s="3"/>
      <c r="V128" s="3"/>
      <c r="W128" s="3"/>
      <c r="X128" s="3"/>
      <c r="Y128" s="3"/>
      <c r="Z128" s="3"/>
      <c r="AA128" s="3"/>
      <c r="AB128" s="3"/>
      <c r="AC128" s="3"/>
    </row>
    <row r="129" ht="19.5" customHeight="1">
      <c r="A129" s="3" t="s">
        <v>10913</v>
      </c>
      <c r="B129" s="3" t="s">
        <v>38647</v>
      </c>
      <c r="C129" s="3" t="s">
        <v>165</v>
      </c>
      <c r="D129" s="4" t="s">
        <v>19</v>
      </c>
      <c r="E129" s="3" t="s">
        <v>20</v>
      </c>
      <c r="F129" s="3">
        <f t="shared" si="1"/>
        <v>10</v>
      </c>
      <c r="G129" s="3">
        <f t="shared" si="2"/>
        <v>20</v>
      </c>
      <c r="H129" s="3" t="s">
        <v>48</v>
      </c>
      <c r="I129" s="3" t="s">
        <v>50</v>
      </c>
      <c r="J129" s="3" t="s">
        <v>38649</v>
      </c>
      <c r="K129" s="3" t="s">
        <v>38650</v>
      </c>
      <c r="L129" s="3" t="s">
        <v>38653</v>
      </c>
      <c r="M129" s="3" t="s">
        <v>38654</v>
      </c>
      <c r="N129" s="3"/>
      <c r="O129" s="3"/>
      <c r="P129" s="3"/>
      <c r="Q129" s="3"/>
      <c r="R129" s="3"/>
      <c r="S129" s="3"/>
      <c r="T129" s="3"/>
      <c r="U129" s="3"/>
      <c r="V129" s="3"/>
      <c r="W129" s="3"/>
      <c r="X129" s="3"/>
      <c r="Y129" s="3"/>
      <c r="Z129" s="3"/>
      <c r="AA129" s="3"/>
      <c r="AB129" s="3"/>
      <c r="AC129" s="3"/>
    </row>
    <row r="130" ht="19.5" customHeight="1">
      <c r="A130" s="3" t="s">
        <v>38658</v>
      </c>
      <c r="B130" s="3" t="s">
        <v>38659</v>
      </c>
      <c r="C130" s="3" t="s">
        <v>165</v>
      </c>
      <c r="D130" s="4" t="s">
        <v>19</v>
      </c>
      <c r="E130" s="3" t="s">
        <v>21</v>
      </c>
      <c r="F130" s="3">
        <f t="shared" si="1"/>
        <v>10</v>
      </c>
      <c r="G130" s="3">
        <f t="shared" si="2"/>
        <v>15</v>
      </c>
      <c r="H130" s="3" t="s">
        <v>73</v>
      </c>
      <c r="I130" s="3" t="s">
        <v>57</v>
      </c>
      <c r="J130" s="3" t="s">
        <v>726</v>
      </c>
      <c r="K130" s="3" t="s">
        <v>38660</v>
      </c>
      <c r="L130" s="3" t="s">
        <v>38662</v>
      </c>
      <c r="M130" s="3" t="s">
        <v>41</v>
      </c>
      <c r="N130" s="3"/>
      <c r="O130" s="3"/>
      <c r="P130" s="3"/>
      <c r="Q130" s="3"/>
      <c r="R130" s="3"/>
      <c r="S130" s="3"/>
      <c r="T130" s="3"/>
      <c r="U130" s="3"/>
      <c r="V130" s="3"/>
      <c r="W130" s="3"/>
      <c r="X130" s="3"/>
      <c r="Y130" s="3"/>
      <c r="Z130" s="3"/>
      <c r="AA130" s="3"/>
      <c r="AB130" s="3"/>
      <c r="AC130" s="3"/>
    </row>
    <row r="131" ht="19.5" customHeight="1">
      <c r="A131" s="3" t="s">
        <v>3128</v>
      </c>
      <c r="B131" s="3" t="s">
        <v>38666</v>
      </c>
      <c r="C131" s="3" t="s">
        <v>165</v>
      </c>
      <c r="D131" s="4" t="s">
        <v>19</v>
      </c>
      <c r="E131" s="3" t="s">
        <v>20</v>
      </c>
      <c r="F131" s="3">
        <f t="shared" si="1"/>
        <v>10</v>
      </c>
      <c r="G131" s="3">
        <f t="shared" si="2"/>
        <v>20</v>
      </c>
      <c r="H131" s="3" t="s">
        <v>48</v>
      </c>
      <c r="I131" s="3" t="s">
        <v>50</v>
      </c>
      <c r="J131" s="3" t="s">
        <v>38671</v>
      </c>
      <c r="K131" s="3" t="s">
        <v>38673</v>
      </c>
      <c r="L131" s="3" t="s">
        <v>38674</v>
      </c>
      <c r="M131" s="3" t="s">
        <v>38677</v>
      </c>
      <c r="N131" s="3"/>
      <c r="O131" s="3"/>
      <c r="P131" s="3"/>
      <c r="Q131" s="3"/>
      <c r="R131" s="3"/>
      <c r="S131" s="3"/>
      <c r="T131" s="3"/>
      <c r="U131" s="3"/>
      <c r="V131" s="3"/>
      <c r="W131" s="3"/>
      <c r="X131" s="3"/>
      <c r="Y131" s="3"/>
      <c r="Z131" s="3"/>
      <c r="AA131" s="3"/>
      <c r="AB131" s="3"/>
      <c r="AC131" s="3"/>
    </row>
    <row r="132" ht="19.5" customHeight="1">
      <c r="A132" s="3" t="s">
        <v>16813</v>
      </c>
      <c r="B132" s="3" t="s">
        <v>9402</v>
      </c>
      <c r="C132" s="3" t="s">
        <v>18</v>
      </c>
      <c r="D132" s="4" t="s">
        <v>19</v>
      </c>
      <c r="E132" s="3" t="s">
        <v>20</v>
      </c>
      <c r="F132" s="3">
        <f t="shared" si="1"/>
        <v>10</v>
      </c>
      <c r="G132" s="3">
        <f t="shared" si="2"/>
        <v>20</v>
      </c>
      <c r="H132" s="3" t="s">
        <v>48</v>
      </c>
      <c r="I132" s="3" t="s">
        <v>57</v>
      </c>
      <c r="J132" s="3" t="s">
        <v>9405</v>
      </c>
      <c r="K132" s="3" t="s">
        <v>16815</v>
      </c>
      <c r="L132" s="3" t="s">
        <v>38686</v>
      </c>
      <c r="M132" s="3" t="s">
        <v>27</v>
      </c>
      <c r="N132" s="3"/>
      <c r="O132" s="3"/>
      <c r="P132" s="3"/>
      <c r="Q132" s="3"/>
      <c r="R132" s="3"/>
      <c r="S132" s="3"/>
      <c r="T132" s="3"/>
      <c r="U132" s="3"/>
      <c r="V132" s="3"/>
      <c r="W132" s="3"/>
      <c r="X132" s="3"/>
      <c r="Y132" s="3"/>
      <c r="Z132" s="3"/>
      <c r="AA132" s="3"/>
      <c r="AB132" s="3"/>
      <c r="AC132" s="3"/>
    </row>
    <row r="133" ht="19.5" customHeight="1">
      <c r="A133" s="3" t="s">
        <v>6362</v>
      </c>
      <c r="B133" s="3" t="s">
        <v>3807</v>
      </c>
      <c r="C133" s="3" t="s">
        <v>18</v>
      </c>
      <c r="D133" s="4" t="s">
        <v>19</v>
      </c>
      <c r="E133" s="3" t="s">
        <v>21</v>
      </c>
      <c r="F133" s="3">
        <f t="shared" si="1"/>
        <v>10</v>
      </c>
      <c r="G133" s="3">
        <f t="shared" si="2"/>
        <v>15</v>
      </c>
      <c r="H133" s="3" t="s">
        <v>73</v>
      </c>
      <c r="I133" s="3" t="s">
        <v>50</v>
      </c>
      <c r="J133" s="3" t="s">
        <v>109</v>
      </c>
      <c r="K133" s="3" t="s">
        <v>3812</v>
      </c>
      <c r="L133" s="3" t="s">
        <v>38691</v>
      </c>
      <c r="M133" s="3" t="s">
        <v>35</v>
      </c>
      <c r="N133" s="3"/>
      <c r="O133" s="3"/>
      <c r="P133" s="3"/>
      <c r="Q133" s="3"/>
      <c r="R133" s="3"/>
      <c r="S133" s="3"/>
      <c r="T133" s="3"/>
      <c r="U133" s="3"/>
      <c r="V133" s="3"/>
      <c r="W133" s="3"/>
      <c r="X133" s="3"/>
      <c r="Y133" s="3"/>
      <c r="Z133" s="3"/>
      <c r="AA133" s="3"/>
      <c r="AB133" s="3"/>
      <c r="AC133" s="3"/>
    </row>
    <row r="134" ht="19.5" customHeight="1">
      <c r="A134" s="3" t="s">
        <v>3430</v>
      </c>
      <c r="B134" s="3" t="s">
        <v>23460</v>
      </c>
      <c r="C134" s="3" t="s">
        <v>18</v>
      </c>
      <c r="D134" s="4" t="s">
        <v>19</v>
      </c>
      <c r="E134" s="3" t="s">
        <v>20</v>
      </c>
      <c r="F134" s="3">
        <f t="shared" si="1"/>
        <v>10</v>
      </c>
      <c r="G134" s="3">
        <f t="shared" si="2"/>
        <v>18</v>
      </c>
      <c r="H134" s="3" t="s">
        <v>95</v>
      </c>
      <c r="I134" s="3" t="s">
        <v>57</v>
      </c>
      <c r="J134" s="3" t="s">
        <v>1006</v>
      </c>
      <c r="K134" s="3" t="s">
        <v>23463</v>
      </c>
      <c r="L134" s="3" t="s">
        <v>38699</v>
      </c>
      <c r="M134" s="3" t="s">
        <v>159</v>
      </c>
      <c r="N134" s="3"/>
      <c r="O134" s="3"/>
      <c r="P134" s="3"/>
      <c r="Q134" s="3"/>
      <c r="R134" s="3"/>
      <c r="S134" s="3"/>
      <c r="T134" s="3"/>
      <c r="U134" s="3"/>
      <c r="V134" s="3"/>
      <c r="W134" s="3"/>
      <c r="X134" s="3"/>
      <c r="Y134" s="3"/>
      <c r="Z134" s="3"/>
      <c r="AA134" s="3"/>
      <c r="AB134" s="3"/>
      <c r="AC134" s="3"/>
    </row>
    <row r="135" ht="19.5" customHeight="1">
      <c r="A135" s="3" t="s">
        <v>2000</v>
      </c>
      <c r="B135" s="3" t="s">
        <v>4966</v>
      </c>
      <c r="C135" s="3" t="s">
        <v>18</v>
      </c>
      <c r="D135" s="4" t="s">
        <v>19</v>
      </c>
      <c r="E135" s="3" t="s">
        <v>20</v>
      </c>
      <c r="F135" s="3">
        <f t="shared" si="1"/>
        <v>10</v>
      </c>
      <c r="G135" s="3">
        <f t="shared" si="2"/>
        <v>12</v>
      </c>
      <c r="H135" s="3" t="s">
        <v>1563</v>
      </c>
      <c r="I135" s="3" t="s">
        <v>57</v>
      </c>
      <c r="J135" s="3" t="s">
        <v>38134</v>
      </c>
      <c r="K135" s="3" t="s">
        <v>9590</v>
      </c>
      <c r="L135" s="3" t="s">
        <v>38702</v>
      </c>
      <c r="M135" s="3" t="s">
        <v>257</v>
      </c>
      <c r="N135" s="3"/>
      <c r="O135" s="3"/>
      <c r="P135" s="3"/>
      <c r="Q135" s="3"/>
      <c r="R135" s="3"/>
      <c r="S135" s="3"/>
      <c r="T135" s="3"/>
      <c r="U135" s="3"/>
      <c r="V135" s="3"/>
      <c r="W135" s="3"/>
      <c r="X135" s="3"/>
      <c r="Y135" s="3"/>
      <c r="Z135" s="3"/>
      <c r="AA135" s="3"/>
      <c r="AB135" s="3"/>
      <c r="AC135" s="3"/>
    </row>
    <row r="136" ht="19.5" customHeight="1">
      <c r="A136" s="3" t="s">
        <v>15531</v>
      </c>
      <c r="B136" s="3" t="s">
        <v>603</v>
      </c>
      <c r="C136" s="3" t="s">
        <v>18</v>
      </c>
      <c r="D136" s="4" t="s">
        <v>19</v>
      </c>
      <c r="E136" s="3" t="s">
        <v>20</v>
      </c>
      <c r="F136" s="3">
        <f t="shared" si="1"/>
        <v>10</v>
      </c>
      <c r="G136" s="3">
        <f t="shared" si="2"/>
        <v>16</v>
      </c>
      <c r="H136" s="3" t="s">
        <v>169</v>
      </c>
      <c r="I136" s="3" t="s">
        <v>57</v>
      </c>
      <c r="J136" s="3" t="s">
        <v>37708</v>
      </c>
      <c r="K136" s="3" t="s">
        <v>15534</v>
      </c>
      <c r="L136" s="3" t="s">
        <v>15535</v>
      </c>
      <c r="M136" s="3" t="s">
        <v>159</v>
      </c>
      <c r="N136" s="3"/>
      <c r="O136" s="3"/>
      <c r="P136" s="3"/>
      <c r="Q136" s="3"/>
      <c r="R136" s="3"/>
      <c r="S136" s="3"/>
      <c r="T136" s="3"/>
      <c r="U136" s="3"/>
      <c r="V136" s="3"/>
      <c r="W136" s="3"/>
      <c r="X136" s="3"/>
      <c r="Y136" s="3"/>
      <c r="Z136" s="3"/>
      <c r="AA136" s="3"/>
      <c r="AB136" s="3"/>
      <c r="AC136" s="3"/>
    </row>
    <row r="137" ht="19.5" customHeight="1">
      <c r="A137" s="3" t="s">
        <v>15531</v>
      </c>
      <c r="B137" s="3" t="s">
        <v>603</v>
      </c>
      <c r="C137" s="3" t="s">
        <v>18</v>
      </c>
      <c r="D137" s="4" t="s">
        <v>19</v>
      </c>
      <c r="E137" s="3" t="s">
        <v>20</v>
      </c>
      <c r="F137" s="3">
        <f t="shared" si="1"/>
        <v>10</v>
      </c>
      <c r="G137" s="3">
        <f t="shared" si="2"/>
        <v>16</v>
      </c>
      <c r="H137" s="3" t="s">
        <v>169</v>
      </c>
      <c r="I137" s="3" t="s">
        <v>57</v>
      </c>
      <c r="J137" s="3" t="s">
        <v>37708</v>
      </c>
      <c r="K137" s="3" t="s">
        <v>15572</v>
      </c>
      <c r="L137" s="3" t="s">
        <v>15574</v>
      </c>
      <c r="M137" s="3" t="s">
        <v>159</v>
      </c>
      <c r="N137" s="3"/>
      <c r="O137" s="3"/>
      <c r="P137" s="3"/>
      <c r="Q137" s="3"/>
      <c r="R137" s="3"/>
      <c r="S137" s="3"/>
      <c r="T137" s="3"/>
      <c r="U137" s="3"/>
      <c r="V137" s="3"/>
      <c r="W137" s="3"/>
      <c r="X137" s="3"/>
      <c r="Y137" s="3"/>
      <c r="Z137" s="3"/>
      <c r="AA137" s="3"/>
      <c r="AB137" s="3"/>
      <c r="AC137" s="3"/>
    </row>
    <row r="138" ht="19.5" customHeight="1">
      <c r="A138" s="3" t="s">
        <v>19786</v>
      </c>
      <c r="B138" s="3" t="s">
        <v>19787</v>
      </c>
      <c r="C138" s="3" t="s">
        <v>18</v>
      </c>
      <c r="D138" s="4" t="s">
        <v>19</v>
      </c>
      <c r="E138" s="3" t="s">
        <v>20</v>
      </c>
      <c r="F138" s="3">
        <f t="shared" si="1"/>
        <v>10</v>
      </c>
      <c r="G138" s="3">
        <f t="shared" si="2"/>
        <v>20</v>
      </c>
      <c r="H138" s="3" t="s">
        <v>48</v>
      </c>
      <c r="I138" s="3" t="s">
        <v>23</v>
      </c>
      <c r="J138" s="3" t="s">
        <v>58</v>
      </c>
      <c r="K138" s="3" t="s">
        <v>19792</v>
      </c>
      <c r="L138" s="3" t="s">
        <v>37688</v>
      </c>
      <c r="M138" s="3" t="s">
        <v>35</v>
      </c>
      <c r="N138" s="3"/>
      <c r="O138" s="3"/>
      <c r="P138" s="3"/>
      <c r="Q138" s="3"/>
      <c r="R138" s="3"/>
      <c r="S138" s="3"/>
      <c r="T138" s="3"/>
      <c r="U138" s="3"/>
      <c r="V138" s="3"/>
      <c r="W138" s="3"/>
      <c r="X138" s="3"/>
      <c r="Y138" s="3"/>
      <c r="Z138" s="3"/>
      <c r="AA138" s="3"/>
      <c r="AB138" s="3"/>
      <c r="AC138" s="3"/>
    </row>
    <row r="139" ht="19.5" customHeight="1">
      <c r="A139" s="3" t="s">
        <v>16607</v>
      </c>
      <c r="B139" s="3" t="s">
        <v>16609</v>
      </c>
      <c r="C139" s="3" t="s">
        <v>18</v>
      </c>
      <c r="D139" s="4" t="s">
        <v>19</v>
      </c>
      <c r="E139" s="3" t="s">
        <v>20</v>
      </c>
      <c r="F139" s="3">
        <f t="shared" si="1"/>
        <v>10</v>
      </c>
      <c r="G139" s="3">
        <f t="shared" si="2"/>
        <v>15</v>
      </c>
      <c r="H139" s="3" t="s">
        <v>73</v>
      </c>
      <c r="I139" s="3" t="s">
        <v>50</v>
      </c>
      <c r="J139" s="3" t="s">
        <v>16612</v>
      </c>
      <c r="K139" s="3" t="s">
        <v>16613</v>
      </c>
      <c r="L139" s="3" t="s">
        <v>38724</v>
      </c>
      <c r="M139" s="3" t="s">
        <v>35</v>
      </c>
      <c r="N139" s="3"/>
      <c r="O139" s="3"/>
      <c r="P139" s="3"/>
      <c r="Q139" s="3"/>
      <c r="R139" s="3"/>
      <c r="S139" s="3"/>
      <c r="T139" s="3"/>
      <c r="U139" s="3"/>
      <c r="V139" s="3"/>
      <c r="W139" s="3"/>
      <c r="X139" s="3"/>
      <c r="Y139" s="3"/>
      <c r="Z139" s="3"/>
      <c r="AA139" s="3"/>
      <c r="AB139" s="3"/>
      <c r="AC139" s="3"/>
    </row>
    <row r="140" ht="19.5" customHeight="1">
      <c r="A140" s="3" t="s">
        <v>38725</v>
      </c>
      <c r="B140" s="3" t="s">
        <v>38727</v>
      </c>
      <c r="C140" s="3" t="s">
        <v>18</v>
      </c>
      <c r="D140" s="4" t="s">
        <v>19</v>
      </c>
      <c r="E140" s="3" t="s">
        <v>20</v>
      </c>
      <c r="F140" s="3">
        <f t="shared" si="1"/>
        <v>10</v>
      </c>
      <c r="G140" s="3">
        <f t="shared" si="2"/>
        <v>20</v>
      </c>
      <c r="H140" s="3" t="s">
        <v>48</v>
      </c>
      <c r="I140" s="3" t="s">
        <v>50</v>
      </c>
      <c r="J140" s="3" t="s">
        <v>3853</v>
      </c>
      <c r="K140" s="3" t="s">
        <v>38730</v>
      </c>
      <c r="L140" s="3" t="s">
        <v>38731</v>
      </c>
      <c r="M140" s="3" t="s">
        <v>27</v>
      </c>
      <c r="N140" s="3"/>
      <c r="O140" s="3"/>
      <c r="P140" s="3"/>
      <c r="Q140" s="3"/>
      <c r="R140" s="3"/>
      <c r="S140" s="3"/>
      <c r="T140" s="3"/>
      <c r="U140" s="3"/>
      <c r="V140" s="3"/>
      <c r="W140" s="3"/>
      <c r="X140" s="3"/>
      <c r="Y140" s="3"/>
      <c r="Z140" s="3"/>
      <c r="AA140" s="3"/>
      <c r="AB140" s="3"/>
      <c r="AC140" s="3"/>
    </row>
    <row r="141" ht="19.5" customHeight="1">
      <c r="A141" s="3" t="s">
        <v>38735</v>
      </c>
      <c r="B141" s="3" t="s">
        <v>38736</v>
      </c>
      <c r="C141" s="3" t="s">
        <v>18</v>
      </c>
      <c r="D141" s="4" t="s">
        <v>19</v>
      </c>
      <c r="E141" s="3" t="s">
        <v>21</v>
      </c>
      <c r="F141" s="3">
        <f t="shared" si="1"/>
        <v>10</v>
      </c>
      <c r="G141" s="3">
        <f t="shared" si="2"/>
        <v>17</v>
      </c>
      <c r="H141" s="3" t="s">
        <v>443</v>
      </c>
      <c r="I141" s="3" t="s">
        <v>50</v>
      </c>
      <c r="J141" s="3" t="s">
        <v>38741</v>
      </c>
      <c r="K141" s="3" t="s">
        <v>38743</v>
      </c>
      <c r="L141" s="3" t="s">
        <v>38744</v>
      </c>
      <c r="M141" s="3" t="s">
        <v>257</v>
      </c>
      <c r="N141" s="3"/>
      <c r="O141" s="3"/>
      <c r="P141" s="3"/>
      <c r="Q141" s="3"/>
      <c r="R141" s="3"/>
      <c r="S141" s="3"/>
      <c r="T141" s="3"/>
      <c r="U141" s="3"/>
      <c r="V141" s="3"/>
      <c r="W141" s="3"/>
      <c r="X141" s="3"/>
      <c r="Y141" s="3"/>
      <c r="Z141" s="3"/>
      <c r="AA141" s="3"/>
      <c r="AB141" s="3"/>
      <c r="AC141" s="3"/>
    </row>
    <row r="142" ht="19.5" customHeight="1">
      <c r="A142" s="3" t="s">
        <v>3188</v>
      </c>
      <c r="B142" s="3" t="s">
        <v>10920</v>
      </c>
      <c r="C142" s="3" t="s">
        <v>18</v>
      </c>
      <c r="D142" s="4" t="s">
        <v>19</v>
      </c>
      <c r="E142" s="3" t="s">
        <v>20</v>
      </c>
      <c r="F142" s="3">
        <f t="shared" si="1"/>
        <v>10</v>
      </c>
      <c r="G142" s="3">
        <f t="shared" si="2"/>
        <v>15</v>
      </c>
      <c r="H142" s="3" t="s">
        <v>73</v>
      </c>
      <c r="I142" s="3" t="s">
        <v>57</v>
      </c>
      <c r="J142" s="3" t="s">
        <v>37644</v>
      </c>
      <c r="K142" s="3" t="s">
        <v>38753</v>
      </c>
      <c r="L142" s="3" t="s">
        <v>38754</v>
      </c>
      <c r="M142" s="3" t="s">
        <v>27</v>
      </c>
      <c r="N142" s="3"/>
      <c r="O142" s="3"/>
      <c r="P142" s="3"/>
      <c r="Q142" s="3"/>
      <c r="R142" s="3"/>
      <c r="S142" s="3"/>
      <c r="T142" s="3"/>
      <c r="U142" s="3"/>
      <c r="V142" s="3"/>
      <c r="W142" s="3"/>
      <c r="X142" s="3"/>
      <c r="Y142" s="3"/>
      <c r="Z142" s="3"/>
      <c r="AA142" s="3"/>
      <c r="AB142" s="3"/>
      <c r="AC142" s="3"/>
    </row>
    <row r="143" ht="19.5" customHeight="1">
      <c r="A143" s="3" t="s">
        <v>33913</v>
      </c>
      <c r="B143" s="3" t="s">
        <v>2854</v>
      </c>
      <c r="C143" s="3" t="s">
        <v>18</v>
      </c>
      <c r="D143" s="4" t="s">
        <v>19</v>
      </c>
      <c r="E143" s="3" t="s">
        <v>21</v>
      </c>
      <c r="F143" s="3">
        <f t="shared" si="1"/>
        <v>10</v>
      </c>
      <c r="G143" s="3">
        <f t="shared" si="2"/>
        <v>15</v>
      </c>
      <c r="H143" s="3" t="s">
        <v>73</v>
      </c>
      <c r="I143" s="3" t="s">
        <v>50</v>
      </c>
      <c r="J143" s="3" t="s">
        <v>38761</v>
      </c>
      <c r="K143" s="3" t="s">
        <v>8608</v>
      </c>
      <c r="L143" s="3" t="s">
        <v>38762</v>
      </c>
      <c r="M143" s="3" t="s">
        <v>41</v>
      </c>
      <c r="N143" s="3"/>
      <c r="O143" s="3"/>
      <c r="P143" s="3"/>
      <c r="Q143" s="3"/>
      <c r="R143" s="3"/>
      <c r="S143" s="3"/>
      <c r="T143" s="3"/>
      <c r="U143" s="3"/>
      <c r="V143" s="3"/>
      <c r="W143" s="3"/>
      <c r="X143" s="3"/>
      <c r="Y143" s="3"/>
      <c r="Z143" s="3"/>
      <c r="AA143" s="3"/>
      <c r="AB143" s="3"/>
      <c r="AC143" s="3"/>
    </row>
    <row r="144" ht="19.5" customHeight="1">
      <c r="A144" s="3" t="s">
        <v>34014</v>
      </c>
      <c r="B144" s="3" t="s">
        <v>11766</v>
      </c>
      <c r="C144" s="3" t="s">
        <v>18</v>
      </c>
      <c r="D144" s="4" t="s">
        <v>19</v>
      </c>
      <c r="E144" s="3" t="s">
        <v>20</v>
      </c>
      <c r="F144" s="3">
        <f t="shared" si="1"/>
        <v>10</v>
      </c>
      <c r="G144" s="3">
        <f t="shared" si="2"/>
        <v>20</v>
      </c>
      <c r="H144" s="3" t="s">
        <v>48</v>
      </c>
      <c r="I144" s="3" t="s">
        <v>57</v>
      </c>
      <c r="J144" s="3" t="s">
        <v>38134</v>
      </c>
      <c r="K144" s="3" t="s">
        <v>12071</v>
      </c>
      <c r="L144" s="3" t="s">
        <v>38769</v>
      </c>
      <c r="M144" s="3" t="s">
        <v>27</v>
      </c>
      <c r="N144" s="3"/>
      <c r="O144" s="3"/>
      <c r="P144" s="3"/>
      <c r="Q144" s="3"/>
      <c r="R144" s="3"/>
      <c r="S144" s="3"/>
      <c r="T144" s="3"/>
      <c r="U144" s="3"/>
      <c r="V144" s="3"/>
      <c r="W144" s="3"/>
      <c r="X144" s="3"/>
      <c r="Y144" s="3"/>
      <c r="Z144" s="3"/>
      <c r="AA144" s="3"/>
      <c r="AB144" s="3"/>
      <c r="AC144" s="3"/>
    </row>
    <row r="145" ht="19.5" customHeight="1">
      <c r="A145" s="3" t="s">
        <v>20701</v>
      </c>
      <c r="B145" s="3" t="s">
        <v>20703</v>
      </c>
      <c r="C145" s="3" t="s">
        <v>18</v>
      </c>
      <c r="D145" s="4" t="s">
        <v>19</v>
      </c>
      <c r="E145" s="3" t="s">
        <v>20</v>
      </c>
      <c r="F145" s="3">
        <f t="shared" si="1"/>
        <v>10</v>
      </c>
      <c r="G145" s="3">
        <f t="shared" si="2"/>
        <v>15</v>
      </c>
      <c r="H145" s="3" t="s">
        <v>73</v>
      </c>
      <c r="I145" s="3" t="s">
        <v>242</v>
      </c>
      <c r="J145" s="3" t="s">
        <v>4063</v>
      </c>
      <c r="K145" s="3" t="s">
        <v>20706</v>
      </c>
      <c r="L145" s="3" t="s">
        <v>38781</v>
      </c>
      <c r="M145" s="3" t="s">
        <v>35</v>
      </c>
      <c r="N145" s="3"/>
      <c r="O145" s="3"/>
      <c r="P145" s="3"/>
      <c r="Q145" s="3"/>
      <c r="R145" s="3"/>
      <c r="S145" s="3"/>
      <c r="T145" s="3"/>
      <c r="U145" s="3"/>
      <c r="V145" s="3"/>
      <c r="W145" s="3"/>
      <c r="X145" s="3"/>
      <c r="Y145" s="3"/>
      <c r="Z145" s="3"/>
      <c r="AA145" s="3"/>
      <c r="AB145" s="3"/>
      <c r="AC145" s="3"/>
    </row>
    <row r="146" ht="19.5" customHeight="1">
      <c r="A146" s="3" t="s">
        <v>9662</v>
      </c>
      <c r="B146" s="3" t="s">
        <v>13260</v>
      </c>
      <c r="C146" s="3" t="s">
        <v>18</v>
      </c>
      <c r="D146" s="4" t="s">
        <v>19</v>
      </c>
      <c r="E146" s="3" t="s">
        <v>21</v>
      </c>
      <c r="F146" s="3">
        <f t="shared" si="1"/>
        <v>10</v>
      </c>
      <c r="G146" s="3">
        <f t="shared" si="2"/>
        <v>15</v>
      </c>
      <c r="H146" s="3" t="s">
        <v>73</v>
      </c>
      <c r="I146" s="3" t="s">
        <v>50</v>
      </c>
      <c r="J146" s="3" t="s">
        <v>38788</v>
      </c>
      <c r="K146" s="4" t="s">
        <v>19</v>
      </c>
      <c r="L146" s="3" t="s">
        <v>38791</v>
      </c>
      <c r="M146" s="3" t="s">
        <v>35</v>
      </c>
      <c r="N146" s="3"/>
      <c r="O146" s="3"/>
      <c r="P146" s="3"/>
      <c r="Q146" s="3"/>
      <c r="R146" s="3"/>
      <c r="S146" s="3"/>
      <c r="T146" s="3"/>
      <c r="U146" s="3"/>
      <c r="V146" s="3"/>
      <c r="W146" s="3"/>
      <c r="X146" s="3"/>
      <c r="Y146" s="3"/>
      <c r="Z146" s="3"/>
      <c r="AA146" s="3"/>
      <c r="AB146" s="3"/>
      <c r="AC146" s="3"/>
    </row>
    <row r="147" ht="19.5" customHeight="1">
      <c r="A147" s="3" t="s">
        <v>5116</v>
      </c>
      <c r="B147" s="3" t="s">
        <v>14936</v>
      </c>
      <c r="C147" s="3" t="s">
        <v>18</v>
      </c>
      <c r="D147" s="4" t="s">
        <v>19</v>
      </c>
      <c r="E147" s="3" t="s">
        <v>20</v>
      </c>
      <c r="F147" s="3">
        <f t="shared" si="1"/>
        <v>10</v>
      </c>
      <c r="G147" s="3">
        <f t="shared" si="2"/>
        <v>15</v>
      </c>
      <c r="H147" s="3" t="s">
        <v>73</v>
      </c>
      <c r="I147" s="3" t="s">
        <v>57</v>
      </c>
      <c r="J147" s="3" t="s">
        <v>38797</v>
      </c>
      <c r="K147" s="3" t="s">
        <v>38800</v>
      </c>
      <c r="L147" s="3" t="s">
        <v>38802</v>
      </c>
      <c r="M147" s="3" t="s">
        <v>35</v>
      </c>
      <c r="N147" s="3"/>
      <c r="O147" s="3"/>
      <c r="P147" s="3"/>
      <c r="Q147" s="3"/>
      <c r="R147" s="3"/>
      <c r="S147" s="3"/>
      <c r="T147" s="3"/>
      <c r="U147" s="3"/>
      <c r="V147" s="3"/>
      <c r="W147" s="3"/>
      <c r="X147" s="3"/>
      <c r="Y147" s="3"/>
      <c r="Z147" s="3"/>
      <c r="AA147" s="3"/>
      <c r="AB147" s="3"/>
      <c r="AC147" s="3"/>
    </row>
    <row r="148" ht="19.5" customHeight="1">
      <c r="A148" s="3" t="s">
        <v>38805</v>
      </c>
      <c r="B148" s="3" t="s">
        <v>15954</v>
      </c>
      <c r="C148" s="3" t="s">
        <v>18</v>
      </c>
      <c r="D148" s="4" t="s">
        <v>19</v>
      </c>
      <c r="E148" s="3" t="s">
        <v>20</v>
      </c>
      <c r="F148" s="3">
        <f t="shared" si="1"/>
        <v>10</v>
      </c>
      <c r="G148" s="3">
        <f t="shared" si="2"/>
        <v>15</v>
      </c>
      <c r="H148" s="3" t="s">
        <v>73</v>
      </c>
      <c r="I148" s="3" t="s">
        <v>50</v>
      </c>
      <c r="J148" s="3" t="s">
        <v>4822</v>
      </c>
      <c r="K148" s="3" t="s">
        <v>17691</v>
      </c>
      <c r="L148" s="3" t="s">
        <v>38811</v>
      </c>
      <c r="M148" s="3" t="s">
        <v>35</v>
      </c>
      <c r="N148" s="3"/>
      <c r="O148" s="3"/>
      <c r="P148" s="3"/>
      <c r="Q148" s="3"/>
      <c r="R148" s="3"/>
      <c r="S148" s="3"/>
      <c r="T148" s="3"/>
      <c r="U148" s="3"/>
      <c r="V148" s="3"/>
      <c r="W148" s="3"/>
      <c r="X148" s="3"/>
      <c r="Y148" s="3"/>
      <c r="Z148" s="3"/>
      <c r="AA148" s="3"/>
      <c r="AB148" s="3"/>
      <c r="AC148" s="3"/>
    </row>
    <row r="149" ht="19.5" customHeight="1">
      <c r="A149" s="3" t="s">
        <v>31303</v>
      </c>
      <c r="B149" s="3" t="s">
        <v>38814</v>
      </c>
      <c r="C149" s="3" t="s">
        <v>18</v>
      </c>
      <c r="D149" s="4" t="s">
        <v>19</v>
      </c>
      <c r="E149" s="3" t="s">
        <v>20</v>
      </c>
      <c r="F149" s="3">
        <f t="shared" si="1"/>
        <v>10</v>
      </c>
      <c r="G149" s="3">
        <f t="shared" si="2"/>
        <v>20</v>
      </c>
      <c r="H149" s="3" t="s">
        <v>48</v>
      </c>
      <c r="I149" s="3" t="s">
        <v>57</v>
      </c>
      <c r="J149" s="3" t="s">
        <v>17199</v>
      </c>
      <c r="K149" s="3" t="s">
        <v>38817</v>
      </c>
      <c r="L149" s="3" t="s">
        <v>38819</v>
      </c>
      <c r="M149" s="3" t="s">
        <v>27</v>
      </c>
      <c r="N149" s="3"/>
      <c r="O149" s="3"/>
      <c r="P149" s="3"/>
      <c r="Q149" s="3"/>
      <c r="R149" s="3"/>
      <c r="S149" s="3"/>
      <c r="T149" s="3"/>
      <c r="U149" s="3"/>
      <c r="V149" s="3"/>
      <c r="W149" s="3"/>
      <c r="X149" s="3"/>
      <c r="Y149" s="3"/>
      <c r="Z149" s="3"/>
      <c r="AA149" s="3"/>
      <c r="AB149" s="3"/>
      <c r="AC149" s="3"/>
    </row>
    <row r="150" ht="19.5" customHeight="1">
      <c r="A150" s="3" t="s">
        <v>37910</v>
      </c>
      <c r="B150" s="3" t="s">
        <v>10063</v>
      </c>
      <c r="C150" s="3" t="s">
        <v>18</v>
      </c>
      <c r="D150" s="4" t="s">
        <v>19</v>
      </c>
      <c r="E150" s="3" t="s">
        <v>20</v>
      </c>
      <c r="F150" s="3">
        <f t="shared" si="1"/>
        <v>10</v>
      </c>
      <c r="G150" s="3">
        <f t="shared" si="2"/>
        <v>15</v>
      </c>
      <c r="H150" s="3" t="s">
        <v>73</v>
      </c>
      <c r="I150" s="3" t="s">
        <v>57</v>
      </c>
      <c r="J150" s="3" t="s">
        <v>38</v>
      </c>
      <c r="K150" s="3" t="s">
        <v>38825</v>
      </c>
      <c r="L150" s="3" t="s">
        <v>38826</v>
      </c>
      <c r="M150" s="3" t="s">
        <v>27</v>
      </c>
      <c r="N150" s="3"/>
      <c r="O150" s="3"/>
      <c r="P150" s="3"/>
      <c r="Q150" s="3"/>
      <c r="R150" s="3"/>
      <c r="S150" s="3"/>
      <c r="T150" s="3"/>
      <c r="U150" s="3"/>
      <c r="V150" s="3"/>
      <c r="W150" s="3"/>
      <c r="X150" s="3"/>
      <c r="Y150" s="3"/>
      <c r="Z150" s="3"/>
      <c r="AA150" s="3"/>
      <c r="AB150" s="3"/>
      <c r="AC150" s="3"/>
    </row>
    <row r="151" ht="19.5" customHeight="1">
      <c r="A151" s="3" t="s">
        <v>3430</v>
      </c>
      <c r="B151" s="3" t="s">
        <v>38829</v>
      </c>
      <c r="C151" s="3" t="s">
        <v>18</v>
      </c>
      <c r="D151" s="4" t="s">
        <v>19</v>
      </c>
      <c r="E151" s="3" t="s">
        <v>20</v>
      </c>
      <c r="F151" s="3">
        <f t="shared" si="1"/>
        <v>10</v>
      </c>
      <c r="G151" s="3">
        <f t="shared" si="2"/>
        <v>12</v>
      </c>
      <c r="H151" s="3" t="s">
        <v>1563</v>
      </c>
      <c r="I151" s="3" t="s">
        <v>57</v>
      </c>
      <c r="J151" s="3" t="s">
        <v>4081</v>
      </c>
      <c r="K151" s="3" t="s">
        <v>38832</v>
      </c>
      <c r="L151" s="3" t="s">
        <v>38834</v>
      </c>
      <c r="M151" s="3" t="s">
        <v>27</v>
      </c>
      <c r="N151" s="3"/>
      <c r="O151" s="3"/>
      <c r="P151" s="3"/>
      <c r="Q151" s="3"/>
      <c r="R151" s="3"/>
      <c r="S151" s="3"/>
      <c r="T151" s="3"/>
      <c r="U151" s="3"/>
      <c r="V151" s="3"/>
      <c r="W151" s="3"/>
      <c r="X151" s="3"/>
      <c r="Y151" s="3"/>
      <c r="Z151" s="3"/>
      <c r="AA151" s="3"/>
      <c r="AB151" s="3"/>
      <c r="AC151" s="3"/>
    </row>
    <row r="152" ht="19.5" customHeight="1">
      <c r="A152" s="3" t="s">
        <v>37910</v>
      </c>
      <c r="B152" s="3" t="s">
        <v>38837</v>
      </c>
      <c r="C152" s="3" t="s">
        <v>18</v>
      </c>
      <c r="D152" s="4" t="s">
        <v>19</v>
      </c>
      <c r="E152" s="3" t="s">
        <v>20</v>
      </c>
      <c r="F152" s="3">
        <f t="shared" si="1"/>
        <v>10</v>
      </c>
      <c r="G152" s="3">
        <f t="shared" si="2"/>
        <v>15</v>
      </c>
      <c r="H152" s="3" t="s">
        <v>73</v>
      </c>
      <c r="I152" s="3" t="s">
        <v>57</v>
      </c>
      <c r="J152" s="3" t="s">
        <v>38</v>
      </c>
      <c r="K152" s="3" t="s">
        <v>25336</v>
      </c>
      <c r="L152" s="3" t="s">
        <v>38840</v>
      </c>
      <c r="M152" s="3" t="s">
        <v>35</v>
      </c>
      <c r="N152" s="3"/>
      <c r="O152" s="3"/>
      <c r="P152" s="3"/>
      <c r="Q152" s="3"/>
      <c r="R152" s="3"/>
      <c r="S152" s="3"/>
      <c r="T152" s="3"/>
      <c r="U152" s="3"/>
      <c r="V152" s="3"/>
      <c r="W152" s="3"/>
      <c r="X152" s="3"/>
      <c r="Y152" s="3"/>
      <c r="Z152" s="3"/>
      <c r="AA152" s="3"/>
      <c r="AB152" s="3"/>
      <c r="AC152" s="3"/>
    </row>
    <row r="153" ht="19.5" customHeight="1">
      <c r="A153" s="3" t="s">
        <v>931</v>
      </c>
      <c r="B153" s="3" t="s">
        <v>16400</v>
      </c>
      <c r="C153" s="3" t="s">
        <v>18</v>
      </c>
      <c r="D153" s="4" t="s">
        <v>19</v>
      </c>
      <c r="E153" s="3" t="s">
        <v>20</v>
      </c>
      <c r="F153" s="3">
        <f t="shared" si="1"/>
        <v>10</v>
      </c>
      <c r="G153" s="3">
        <f t="shared" si="2"/>
        <v>15</v>
      </c>
      <c r="H153" s="3" t="s">
        <v>73</v>
      </c>
      <c r="I153" s="3" t="s">
        <v>57</v>
      </c>
      <c r="J153" s="3" t="s">
        <v>38</v>
      </c>
      <c r="K153" s="3" t="s">
        <v>38845</v>
      </c>
      <c r="L153" s="3" t="s">
        <v>38847</v>
      </c>
      <c r="M153" s="3" t="s">
        <v>35</v>
      </c>
      <c r="N153" s="3"/>
      <c r="O153" s="3"/>
      <c r="P153" s="3"/>
      <c r="Q153" s="3"/>
      <c r="R153" s="3"/>
      <c r="S153" s="3"/>
      <c r="T153" s="3"/>
      <c r="U153" s="3"/>
      <c r="V153" s="3"/>
      <c r="W153" s="3"/>
      <c r="X153" s="3"/>
      <c r="Y153" s="3"/>
      <c r="Z153" s="3"/>
      <c r="AA153" s="3"/>
      <c r="AB153" s="3"/>
      <c r="AC153" s="3"/>
    </row>
    <row r="154" ht="19.5" customHeight="1">
      <c r="A154" s="3" t="s">
        <v>4514</v>
      </c>
      <c r="B154" s="3" t="s">
        <v>24443</v>
      </c>
      <c r="C154" s="3" t="s">
        <v>18</v>
      </c>
      <c r="D154" s="4" t="s">
        <v>19</v>
      </c>
      <c r="E154" s="3" t="s">
        <v>20</v>
      </c>
      <c r="F154" s="3">
        <f t="shared" si="1"/>
        <v>10</v>
      </c>
      <c r="G154" s="3">
        <f t="shared" si="2"/>
        <v>15</v>
      </c>
      <c r="H154" s="3" t="s">
        <v>73</v>
      </c>
      <c r="I154" s="3" t="s">
        <v>23</v>
      </c>
      <c r="J154" s="3" t="s">
        <v>38853</v>
      </c>
      <c r="K154" s="3" t="s">
        <v>38854</v>
      </c>
      <c r="L154" s="3" t="s">
        <v>38855</v>
      </c>
      <c r="M154" s="3" t="s">
        <v>159</v>
      </c>
      <c r="N154" s="3"/>
      <c r="O154" s="3"/>
      <c r="P154" s="3"/>
      <c r="Q154" s="3"/>
      <c r="R154" s="3"/>
      <c r="S154" s="3"/>
      <c r="T154" s="3"/>
      <c r="U154" s="3"/>
      <c r="V154" s="3"/>
      <c r="W154" s="3"/>
      <c r="X154" s="3"/>
      <c r="Y154" s="3"/>
      <c r="Z154" s="3"/>
      <c r="AA154" s="3"/>
      <c r="AB154" s="3"/>
      <c r="AC154" s="3"/>
    </row>
    <row r="155" ht="19.5" customHeight="1">
      <c r="A155" s="3" t="s">
        <v>38856</v>
      </c>
      <c r="B155" s="3" t="s">
        <v>38858</v>
      </c>
      <c r="C155" s="3" t="s">
        <v>18</v>
      </c>
      <c r="D155" s="4" t="s">
        <v>19</v>
      </c>
      <c r="E155" s="3" t="s">
        <v>20</v>
      </c>
      <c r="F155" s="3">
        <f t="shared" si="1"/>
        <v>10</v>
      </c>
      <c r="G155" s="3">
        <f t="shared" si="2"/>
        <v>20</v>
      </c>
      <c r="H155" s="3" t="s">
        <v>48</v>
      </c>
      <c r="I155" s="3" t="s">
        <v>50</v>
      </c>
      <c r="J155" s="3" t="s">
        <v>38861</v>
      </c>
      <c r="K155" s="3" t="s">
        <v>38864</v>
      </c>
      <c r="L155" s="3" t="s">
        <v>38865</v>
      </c>
      <c r="M155" s="3" t="s">
        <v>41</v>
      </c>
      <c r="N155" s="3"/>
      <c r="O155" s="3"/>
      <c r="P155" s="3"/>
      <c r="Q155" s="3"/>
      <c r="R155" s="3"/>
      <c r="S155" s="3"/>
      <c r="T155" s="3"/>
      <c r="U155" s="3"/>
      <c r="V155" s="3"/>
      <c r="W155" s="3"/>
      <c r="X155" s="3"/>
      <c r="Y155" s="3"/>
      <c r="Z155" s="3"/>
      <c r="AA155" s="3"/>
      <c r="AB155" s="3"/>
      <c r="AC155" s="3"/>
    </row>
    <row r="156" ht="19.5" customHeight="1">
      <c r="A156" s="3" t="s">
        <v>11930</v>
      </c>
      <c r="B156" s="3" t="s">
        <v>38866</v>
      </c>
      <c r="C156" s="3" t="s">
        <v>18</v>
      </c>
      <c r="D156" s="4" t="s">
        <v>19</v>
      </c>
      <c r="E156" s="3" t="s">
        <v>21</v>
      </c>
      <c r="F156" s="3">
        <f t="shared" si="1"/>
        <v>10</v>
      </c>
      <c r="G156" s="3">
        <f t="shared" si="2"/>
        <v>15</v>
      </c>
      <c r="H156" s="3" t="s">
        <v>73</v>
      </c>
      <c r="I156" s="3" t="s">
        <v>57</v>
      </c>
      <c r="J156" s="3" t="s">
        <v>38869</v>
      </c>
      <c r="K156" s="3" t="s">
        <v>38870</v>
      </c>
      <c r="L156" s="3" t="s">
        <v>38872</v>
      </c>
      <c r="M156" s="3" t="s">
        <v>41</v>
      </c>
      <c r="N156" s="3"/>
      <c r="O156" s="3"/>
      <c r="P156" s="3"/>
      <c r="Q156" s="3"/>
      <c r="R156" s="3"/>
      <c r="S156" s="3"/>
      <c r="T156" s="3"/>
      <c r="U156" s="3"/>
      <c r="V156" s="3"/>
      <c r="W156" s="3"/>
      <c r="X156" s="3"/>
      <c r="Y156" s="3"/>
      <c r="Z156" s="3"/>
      <c r="AA156" s="3"/>
      <c r="AB156" s="3"/>
      <c r="AC156" s="3"/>
    </row>
    <row r="157" ht="19.5" customHeight="1">
      <c r="A157" s="3" t="s">
        <v>3430</v>
      </c>
      <c r="B157" s="3" t="s">
        <v>38875</v>
      </c>
      <c r="C157" s="3" t="s">
        <v>18</v>
      </c>
      <c r="D157" s="4" t="s">
        <v>19</v>
      </c>
      <c r="E157" s="3" t="s">
        <v>20</v>
      </c>
      <c r="F157" s="3">
        <f t="shared" si="1"/>
        <v>10</v>
      </c>
      <c r="G157" s="3">
        <f t="shared" si="2"/>
        <v>15</v>
      </c>
      <c r="H157" s="3" t="s">
        <v>73</v>
      </c>
      <c r="I157" s="3" t="s">
        <v>57</v>
      </c>
      <c r="J157" s="3" t="s">
        <v>13005</v>
      </c>
      <c r="K157" s="3" t="s">
        <v>38879</v>
      </c>
      <c r="L157" s="3" t="s">
        <v>38881</v>
      </c>
      <c r="M157" s="3" t="s">
        <v>35</v>
      </c>
      <c r="N157" s="3"/>
      <c r="O157" s="3"/>
      <c r="P157" s="3"/>
      <c r="Q157" s="3"/>
      <c r="R157" s="3"/>
      <c r="S157" s="3"/>
      <c r="T157" s="3"/>
      <c r="U157" s="3"/>
      <c r="V157" s="3"/>
      <c r="W157" s="3"/>
      <c r="X157" s="3"/>
      <c r="Y157" s="3"/>
      <c r="Z157" s="3"/>
      <c r="AA157" s="3"/>
      <c r="AB157" s="3"/>
      <c r="AC157" s="3"/>
    </row>
    <row r="158" ht="19.5" customHeight="1">
      <c r="A158" s="3" t="s">
        <v>38883</v>
      </c>
      <c r="B158" s="3" t="s">
        <v>38885</v>
      </c>
      <c r="C158" s="3" t="s">
        <v>18</v>
      </c>
      <c r="D158" s="4" t="s">
        <v>19</v>
      </c>
      <c r="E158" s="3" t="s">
        <v>20</v>
      </c>
      <c r="F158" s="3">
        <f t="shared" si="1"/>
        <v>10</v>
      </c>
      <c r="G158" s="3">
        <f t="shared" si="2"/>
        <v>20</v>
      </c>
      <c r="H158" s="3" t="s">
        <v>48</v>
      </c>
      <c r="I158" s="3" t="s">
        <v>57</v>
      </c>
      <c r="J158" s="3" t="s">
        <v>17286</v>
      </c>
      <c r="K158" s="3" t="s">
        <v>38887</v>
      </c>
      <c r="L158" s="3" t="s">
        <v>38888</v>
      </c>
      <c r="M158" s="3" t="s">
        <v>159</v>
      </c>
      <c r="N158" s="3"/>
      <c r="O158" s="3"/>
      <c r="P158" s="3"/>
      <c r="Q158" s="3"/>
      <c r="R158" s="3"/>
      <c r="S158" s="3"/>
      <c r="T158" s="3"/>
      <c r="U158" s="3"/>
      <c r="V158" s="3"/>
      <c r="W158" s="3"/>
      <c r="X158" s="3"/>
      <c r="Y158" s="3"/>
      <c r="Z158" s="3"/>
      <c r="AA158" s="3"/>
      <c r="AB158" s="3"/>
      <c r="AC158" s="3"/>
    </row>
    <row r="159" ht="19.5" customHeight="1">
      <c r="A159" s="3" t="s">
        <v>3825</v>
      </c>
      <c r="B159" s="3" t="s">
        <v>38891</v>
      </c>
      <c r="C159" s="3" t="s">
        <v>18</v>
      </c>
      <c r="D159" s="4" t="s">
        <v>19</v>
      </c>
      <c r="E159" s="3" t="s">
        <v>21</v>
      </c>
      <c r="F159" s="3">
        <f t="shared" si="1"/>
        <v>10</v>
      </c>
      <c r="G159" s="3">
        <f t="shared" si="2"/>
        <v>15</v>
      </c>
      <c r="H159" s="3" t="s">
        <v>73</v>
      </c>
      <c r="I159" s="3" t="s">
        <v>50</v>
      </c>
      <c r="J159" s="3" t="s">
        <v>58</v>
      </c>
      <c r="K159" s="3" t="s">
        <v>38896</v>
      </c>
      <c r="L159" s="3" t="s">
        <v>38897</v>
      </c>
      <c r="M159" s="3" t="s">
        <v>41</v>
      </c>
      <c r="N159" s="3"/>
      <c r="O159" s="3"/>
      <c r="P159" s="3"/>
      <c r="Q159" s="3"/>
      <c r="R159" s="3"/>
      <c r="S159" s="3"/>
      <c r="T159" s="3"/>
      <c r="U159" s="3"/>
      <c r="V159" s="3"/>
      <c r="W159" s="3"/>
      <c r="X159" s="3"/>
      <c r="Y159" s="3"/>
      <c r="Z159" s="3"/>
      <c r="AA159" s="3"/>
      <c r="AB159" s="3"/>
      <c r="AC159" s="3"/>
    </row>
    <row r="160" ht="19.5" customHeight="1">
      <c r="A160" s="3" t="s">
        <v>33366</v>
      </c>
      <c r="B160" s="3" t="s">
        <v>33368</v>
      </c>
      <c r="C160" s="3" t="s">
        <v>18</v>
      </c>
      <c r="D160" s="4" t="s">
        <v>19</v>
      </c>
      <c r="E160" s="3" t="s">
        <v>21</v>
      </c>
      <c r="F160" s="3">
        <f t="shared" si="1"/>
        <v>10</v>
      </c>
      <c r="G160" s="3">
        <f t="shared" si="2"/>
        <v>20</v>
      </c>
      <c r="H160" s="3" t="s">
        <v>48</v>
      </c>
      <c r="I160" s="3" t="s">
        <v>57</v>
      </c>
      <c r="J160" s="3" t="s">
        <v>2520</v>
      </c>
      <c r="K160" s="3" t="s">
        <v>21652</v>
      </c>
      <c r="L160" s="3" t="s">
        <v>33372</v>
      </c>
      <c r="M160" s="3" t="s">
        <v>27</v>
      </c>
      <c r="N160" s="3"/>
      <c r="O160" s="3"/>
      <c r="P160" s="3"/>
      <c r="Q160" s="3"/>
      <c r="R160" s="3"/>
      <c r="S160" s="3"/>
      <c r="T160" s="3"/>
      <c r="U160" s="3"/>
      <c r="V160" s="3"/>
      <c r="W160" s="3"/>
      <c r="X160" s="3"/>
      <c r="Y160" s="3"/>
      <c r="Z160" s="3"/>
      <c r="AA160" s="3"/>
      <c r="AB160" s="3"/>
      <c r="AC160" s="3"/>
    </row>
    <row r="161" ht="19.5" customHeight="1">
      <c r="A161" s="3" t="s">
        <v>38904</v>
      </c>
      <c r="B161" s="3" t="s">
        <v>38905</v>
      </c>
      <c r="C161" s="3" t="s">
        <v>18</v>
      </c>
      <c r="D161" s="4" t="s">
        <v>19</v>
      </c>
      <c r="E161" s="3" t="s">
        <v>634</v>
      </c>
      <c r="F161" s="3">
        <f t="shared" si="1"/>
        <v>10</v>
      </c>
      <c r="G161" s="3">
        <f t="shared" si="2"/>
        <v>20</v>
      </c>
      <c r="H161" s="3" t="s">
        <v>48</v>
      </c>
      <c r="I161" s="3" t="s">
        <v>50</v>
      </c>
      <c r="J161" s="3" t="s">
        <v>38910</v>
      </c>
      <c r="K161" s="3" t="s">
        <v>38911</v>
      </c>
      <c r="L161" s="3" t="s">
        <v>38912</v>
      </c>
      <c r="M161" s="3" t="s">
        <v>41</v>
      </c>
      <c r="N161" s="3"/>
      <c r="O161" s="3"/>
      <c r="P161" s="3"/>
      <c r="Q161" s="3"/>
      <c r="R161" s="3"/>
      <c r="S161" s="3"/>
      <c r="T161" s="3"/>
      <c r="U161" s="3"/>
      <c r="V161" s="3"/>
      <c r="W161" s="3"/>
      <c r="X161" s="3"/>
      <c r="Y161" s="3"/>
      <c r="Z161" s="3"/>
      <c r="AA161" s="3"/>
      <c r="AB161" s="3"/>
      <c r="AC161" s="3"/>
    </row>
    <row r="162" ht="19.5" customHeight="1">
      <c r="A162" s="3" t="s">
        <v>6158</v>
      </c>
      <c r="B162" s="3" t="s">
        <v>6119</v>
      </c>
      <c r="C162" s="3" t="s">
        <v>18</v>
      </c>
      <c r="D162" s="4" t="s">
        <v>19</v>
      </c>
      <c r="E162" s="3" t="s">
        <v>21</v>
      </c>
      <c r="F162" s="3">
        <f t="shared" si="1"/>
        <v>10</v>
      </c>
      <c r="G162" s="3">
        <f t="shared" si="2"/>
        <v>15</v>
      </c>
      <c r="H162" s="3" t="s">
        <v>73</v>
      </c>
      <c r="I162" s="3" t="s">
        <v>57</v>
      </c>
      <c r="J162" s="3" t="s">
        <v>6126</v>
      </c>
      <c r="K162" s="3" t="s">
        <v>6171</v>
      </c>
      <c r="L162" s="3" t="s">
        <v>38921</v>
      </c>
      <c r="M162" s="3" t="s">
        <v>35</v>
      </c>
      <c r="N162" s="3"/>
      <c r="O162" s="3"/>
      <c r="P162" s="3"/>
      <c r="Q162" s="3"/>
      <c r="R162" s="3"/>
      <c r="S162" s="3"/>
      <c r="T162" s="3"/>
      <c r="U162" s="3"/>
      <c r="V162" s="3"/>
      <c r="W162" s="3"/>
      <c r="X162" s="3"/>
      <c r="Y162" s="3"/>
      <c r="Z162" s="3"/>
      <c r="AA162" s="3"/>
      <c r="AB162" s="3"/>
      <c r="AC162" s="3"/>
    </row>
    <row r="163" ht="19.5" customHeight="1">
      <c r="A163" s="3" t="s">
        <v>38922</v>
      </c>
      <c r="B163" s="3" t="s">
        <v>11754</v>
      </c>
      <c r="C163" s="3" t="s">
        <v>18</v>
      </c>
      <c r="D163" s="4" t="s">
        <v>19</v>
      </c>
      <c r="E163" s="3" t="s">
        <v>117</v>
      </c>
      <c r="F163" s="3">
        <f t="shared" si="1"/>
        <v>10</v>
      </c>
      <c r="G163" s="3">
        <f t="shared" si="2"/>
        <v>20</v>
      </c>
      <c r="H163" s="3" t="s">
        <v>48</v>
      </c>
      <c r="I163" s="3" t="s">
        <v>50</v>
      </c>
      <c r="J163" s="3" t="s">
        <v>1310</v>
      </c>
      <c r="K163" s="3" t="s">
        <v>38929</v>
      </c>
      <c r="L163" s="3" t="s">
        <v>38931</v>
      </c>
      <c r="M163" s="3" t="s">
        <v>27</v>
      </c>
      <c r="N163" s="3"/>
      <c r="O163" s="3"/>
      <c r="P163" s="3"/>
      <c r="Q163" s="3"/>
      <c r="R163" s="3"/>
      <c r="S163" s="3"/>
      <c r="T163" s="3"/>
      <c r="U163" s="3"/>
      <c r="V163" s="3"/>
      <c r="W163" s="3"/>
      <c r="X163" s="3"/>
      <c r="Y163" s="3"/>
      <c r="Z163" s="3"/>
      <c r="AA163" s="3"/>
      <c r="AB163" s="3"/>
      <c r="AC163" s="3"/>
    </row>
    <row r="164" ht="19.5" customHeight="1">
      <c r="A164" s="3" t="s">
        <v>38933</v>
      </c>
      <c r="B164" s="3" t="s">
        <v>38934</v>
      </c>
      <c r="C164" s="3" t="s">
        <v>18</v>
      </c>
      <c r="D164" s="4" t="s">
        <v>19</v>
      </c>
      <c r="E164" s="3" t="s">
        <v>20</v>
      </c>
      <c r="F164" s="3">
        <f t="shared" si="1"/>
        <v>10</v>
      </c>
      <c r="G164" s="3">
        <f t="shared" si="2"/>
        <v>15</v>
      </c>
      <c r="H164" s="3" t="s">
        <v>73</v>
      </c>
      <c r="I164" s="3" t="s">
        <v>23</v>
      </c>
      <c r="J164" s="3" t="s">
        <v>15703</v>
      </c>
      <c r="K164" s="3" t="s">
        <v>38938</v>
      </c>
      <c r="L164" s="3" t="s">
        <v>38940</v>
      </c>
      <c r="M164" s="3" t="s">
        <v>27</v>
      </c>
      <c r="N164" s="3"/>
      <c r="O164" s="3"/>
      <c r="P164" s="3"/>
      <c r="Q164" s="3"/>
      <c r="R164" s="3"/>
      <c r="S164" s="3"/>
      <c r="T164" s="3"/>
      <c r="U164" s="3"/>
      <c r="V164" s="3"/>
      <c r="W164" s="3"/>
      <c r="X164" s="3"/>
      <c r="Y164" s="3"/>
      <c r="Z164" s="3"/>
      <c r="AA164" s="3"/>
      <c r="AB164" s="3"/>
      <c r="AC164" s="3"/>
    </row>
    <row r="165" ht="19.5" customHeight="1">
      <c r="A165" s="3" t="s">
        <v>5896</v>
      </c>
      <c r="B165" s="3" t="s">
        <v>38635</v>
      </c>
      <c r="C165" s="3" t="s">
        <v>18</v>
      </c>
      <c r="D165" s="4" t="s">
        <v>19</v>
      </c>
      <c r="E165" s="3" t="s">
        <v>20</v>
      </c>
      <c r="F165" s="3">
        <f t="shared" si="1"/>
        <v>10</v>
      </c>
      <c r="G165" s="3">
        <f t="shared" si="2"/>
        <v>15</v>
      </c>
      <c r="H165" s="3" t="s">
        <v>73</v>
      </c>
      <c r="I165" s="3" t="s">
        <v>69</v>
      </c>
      <c r="J165" s="3" t="s">
        <v>38642</v>
      </c>
      <c r="K165" s="3" t="s">
        <v>1384</v>
      </c>
      <c r="L165" s="3" t="s">
        <v>38947</v>
      </c>
      <c r="M165" s="3" t="s">
        <v>257</v>
      </c>
      <c r="N165" s="3"/>
      <c r="O165" s="3"/>
      <c r="P165" s="3"/>
      <c r="Q165" s="3"/>
      <c r="R165" s="3"/>
      <c r="S165" s="3"/>
      <c r="T165" s="3"/>
      <c r="U165" s="3"/>
      <c r="V165" s="3"/>
      <c r="W165" s="3"/>
      <c r="X165" s="3"/>
      <c r="Y165" s="3"/>
      <c r="Z165" s="3"/>
      <c r="AA165" s="3"/>
      <c r="AB165" s="3"/>
      <c r="AC165" s="3"/>
    </row>
    <row r="166" ht="19.5" customHeight="1">
      <c r="A166" s="3" t="s">
        <v>6557</v>
      </c>
      <c r="B166" s="3" t="s">
        <v>38950</v>
      </c>
      <c r="C166" s="3" t="s">
        <v>18</v>
      </c>
      <c r="D166" s="4" t="s">
        <v>19</v>
      </c>
      <c r="E166" s="3" t="s">
        <v>20</v>
      </c>
      <c r="F166" s="3">
        <f t="shared" si="1"/>
        <v>10</v>
      </c>
      <c r="G166" s="3">
        <f t="shared" si="2"/>
        <v>16</v>
      </c>
      <c r="H166" s="3" t="s">
        <v>169</v>
      </c>
      <c r="I166" s="3" t="s">
        <v>57</v>
      </c>
      <c r="J166" s="3" t="s">
        <v>38955</v>
      </c>
      <c r="K166" s="3" t="s">
        <v>38956</v>
      </c>
      <c r="L166" s="3" t="s">
        <v>38958</v>
      </c>
      <c r="M166" s="3" t="s">
        <v>90</v>
      </c>
      <c r="N166" s="3"/>
      <c r="O166" s="3"/>
      <c r="P166" s="3"/>
      <c r="Q166" s="3"/>
      <c r="R166" s="3"/>
      <c r="S166" s="3"/>
      <c r="T166" s="3"/>
      <c r="U166" s="3"/>
      <c r="V166" s="3"/>
      <c r="W166" s="3"/>
      <c r="X166" s="3"/>
      <c r="Y166" s="3"/>
      <c r="Z166" s="3"/>
      <c r="AA166" s="3"/>
      <c r="AB166" s="3"/>
      <c r="AC166" s="3"/>
    </row>
    <row r="167" ht="19.5" customHeight="1">
      <c r="A167" s="3" t="s">
        <v>38962</v>
      </c>
      <c r="B167" s="3" t="s">
        <v>38963</v>
      </c>
      <c r="C167" s="3" t="s">
        <v>18</v>
      </c>
      <c r="D167" s="4" t="s">
        <v>19</v>
      </c>
      <c r="E167" s="3" t="s">
        <v>20</v>
      </c>
      <c r="F167" s="3">
        <f t="shared" si="1"/>
        <v>10</v>
      </c>
      <c r="G167" s="3">
        <f t="shared" si="2"/>
        <v>15</v>
      </c>
      <c r="H167" s="3" t="s">
        <v>73</v>
      </c>
      <c r="I167" s="3" t="s">
        <v>50</v>
      </c>
      <c r="J167" s="3" t="s">
        <v>109</v>
      </c>
      <c r="K167" s="3" t="s">
        <v>38965</v>
      </c>
      <c r="L167" s="3" t="s">
        <v>38967</v>
      </c>
      <c r="M167" s="3" t="s">
        <v>35</v>
      </c>
      <c r="N167" s="3"/>
      <c r="O167" s="3"/>
      <c r="P167" s="3"/>
      <c r="Q167" s="3"/>
      <c r="R167" s="3"/>
      <c r="S167" s="3"/>
      <c r="T167" s="3"/>
      <c r="U167" s="3"/>
      <c r="V167" s="3"/>
      <c r="W167" s="3"/>
      <c r="X167" s="3"/>
      <c r="Y167" s="3"/>
      <c r="Z167" s="3"/>
      <c r="AA167" s="3"/>
      <c r="AB167" s="3"/>
      <c r="AC167" s="3"/>
    </row>
    <row r="168" ht="19.5" customHeight="1">
      <c r="A168" s="3" t="s">
        <v>4514</v>
      </c>
      <c r="B168" s="3" t="s">
        <v>38971</v>
      </c>
      <c r="C168" s="3" t="s">
        <v>18</v>
      </c>
      <c r="D168" s="4" t="s">
        <v>19</v>
      </c>
      <c r="E168" s="3" t="s">
        <v>20</v>
      </c>
      <c r="F168" s="3">
        <f t="shared" si="1"/>
        <v>10</v>
      </c>
      <c r="G168" s="3">
        <f t="shared" si="2"/>
        <v>15</v>
      </c>
      <c r="H168" s="3" t="s">
        <v>73</v>
      </c>
      <c r="I168" s="3" t="s">
        <v>50</v>
      </c>
      <c r="J168" s="3" t="s">
        <v>38976</v>
      </c>
      <c r="K168" s="3" t="s">
        <v>38977</v>
      </c>
      <c r="L168" s="3" t="s">
        <v>38979</v>
      </c>
      <c r="M168" s="3" t="s">
        <v>41</v>
      </c>
      <c r="N168" s="3"/>
      <c r="O168" s="3"/>
      <c r="P168" s="3"/>
      <c r="Q168" s="3"/>
      <c r="R168" s="3"/>
      <c r="S168" s="3"/>
      <c r="T168" s="3"/>
      <c r="U168" s="3"/>
      <c r="V168" s="3"/>
      <c r="W168" s="3"/>
      <c r="X168" s="3"/>
      <c r="Y168" s="3"/>
      <c r="Z168" s="3"/>
      <c r="AA168" s="3"/>
      <c r="AB168" s="3"/>
      <c r="AC168" s="3"/>
    </row>
    <row r="169" ht="19.5" customHeight="1">
      <c r="A169" s="3" t="s">
        <v>38981</v>
      </c>
      <c r="B169" s="3" t="s">
        <v>38982</v>
      </c>
      <c r="C169" s="3" t="s">
        <v>18</v>
      </c>
      <c r="D169" s="4" t="s">
        <v>19</v>
      </c>
      <c r="E169" s="3" t="s">
        <v>20</v>
      </c>
      <c r="F169" s="3">
        <f t="shared" si="1"/>
        <v>10</v>
      </c>
      <c r="G169" s="3">
        <f t="shared" si="2"/>
        <v>20</v>
      </c>
      <c r="H169" s="3" t="s">
        <v>48</v>
      </c>
      <c r="I169" s="3" t="s">
        <v>23</v>
      </c>
      <c r="J169" s="3" t="s">
        <v>38987</v>
      </c>
      <c r="K169" s="3" t="s">
        <v>38988</v>
      </c>
      <c r="L169" s="3" t="s">
        <v>38990</v>
      </c>
      <c r="M169" s="3" t="s">
        <v>27</v>
      </c>
      <c r="N169" s="3"/>
      <c r="O169" s="3"/>
      <c r="P169" s="3"/>
      <c r="Q169" s="3"/>
      <c r="R169" s="3"/>
      <c r="S169" s="3"/>
      <c r="T169" s="3"/>
      <c r="U169" s="3"/>
      <c r="V169" s="3"/>
      <c r="W169" s="3"/>
      <c r="X169" s="3"/>
      <c r="Y169" s="3"/>
      <c r="Z169" s="3"/>
      <c r="AA169" s="3"/>
      <c r="AB169" s="3"/>
      <c r="AC169" s="3"/>
    </row>
    <row r="170" ht="19.5" customHeight="1">
      <c r="A170" s="3" t="s">
        <v>35532</v>
      </c>
      <c r="B170" s="3" t="s">
        <v>18567</v>
      </c>
      <c r="C170" s="3" t="s">
        <v>30</v>
      </c>
      <c r="D170" s="4" t="s">
        <v>19</v>
      </c>
      <c r="E170" s="3" t="s">
        <v>20</v>
      </c>
      <c r="F170" s="3">
        <f t="shared" si="1"/>
        <v>10</v>
      </c>
      <c r="G170" s="3">
        <f t="shared" si="2"/>
        <v>15</v>
      </c>
      <c r="H170" s="3" t="s">
        <v>73</v>
      </c>
      <c r="I170" s="3" t="s">
        <v>69</v>
      </c>
      <c r="J170" s="3" t="s">
        <v>38997</v>
      </c>
      <c r="K170" s="3" t="s">
        <v>3919</v>
      </c>
      <c r="L170" s="3" t="s">
        <v>38998</v>
      </c>
      <c r="M170" s="3" t="s">
        <v>35</v>
      </c>
      <c r="N170" s="3"/>
      <c r="O170" s="3"/>
      <c r="P170" s="3"/>
      <c r="Q170" s="3"/>
      <c r="R170" s="3"/>
      <c r="S170" s="3"/>
      <c r="T170" s="3"/>
      <c r="U170" s="3"/>
      <c r="V170" s="3"/>
      <c r="W170" s="3"/>
      <c r="X170" s="3"/>
      <c r="Y170" s="3"/>
      <c r="Z170" s="3"/>
      <c r="AA170" s="3"/>
      <c r="AB170" s="3"/>
      <c r="AC170" s="3"/>
    </row>
    <row r="171" ht="19.5" customHeight="1">
      <c r="A171" s="3" t="s">
        <v>17407</v>
      </c>
      <c r="B171" s="3" t="s">
        <v>17408</v>
      </c>
      <c r="C171" s="3" t="s">
        <v>30</v>
      </c>
      <c r="D171" s="4" t="s">
        <v>19</v>
      </c>
      <c r="E171" s="3" t="s">
        <v>21</v>
      </c>
      <c r="F171" s="3">
        <f t="shared" si="1"/>
        <v>10</v>
      </c>
      <c r="G171" s="3">
        <f t="shared" si="2"/>
        <v>20</v>
      </c>
      <c r="H171" s="3" t="s">
        <v>48</v>
      </c>
      <c r="I171" s="3" t="s">
        <v>57</v>
      </c>
      <c r="J171" s="3" t="s">
        <v>423</v>
      </c>
      <c r="K171" s="3" t="s">
        <v>17412</v>
      </c>
      <c r="L171" s="3" t="s">
        <v>17413</v>
      </c>
      <c r="M171" s="3" t="s">
        <v>35</v>
      </c>
      <c r="N171" s="3"/>
      <c r="O171" s="3"/>
      <c r="P171" s="3"/>
      <c r="Q171" s="3"/>
      <c r="R171" s="3"/>
      <c r="S171" s="3"/>
      <c r="T171" s="3"/>
      <c r="U171" s="3"/>
      <c r="V171" s="3"/>
      <c r="W171" s="3"/>
      <c r="X171" s="3"/>
      <c r="Y171" s="3"/>
      <c r="Z171" s="3"/>
      <c r="AA171" s="3"/>
      <c r="AB171" s="3"/>
      <c r="AC171" s="3"/>
    </row>
    <row r="172" ht="19.5" customHeight="1">
      <c r="A172" s="3" t="s">
        <v>16949</v>
      </c>
      <c r="B172" s="3" t="s">
        <v>27076</v>
      </c>
      <c r="C172" s="3" t="s">
        <v>30</v>
      </c>
      <c r="D172" s="4" t="s">
        <v>19</v>
      </c>
      <c r="E172" s="3" t="s">
        <v>21</v>
      </c>
      <c r="F172" s="3">
        <f t="shared" si="1"/>
        <v>10</v>
      </c>
      <c r="G172" s="3">
        <f t="shared" si="2"/>
        <v>20</v>
      </c>
      <c r="H172" s="3" t="s">
        <v>48</v>
      </c>
      <c r="I172" s="3" t="s">
        <v>57</v>
      </c>
      <c r="J172" s="3" t="s">
        <v>2043</v>
      </c>
      <c r="K172" s="3" t="s">
        <v>27080</v>
      </c>
      <c r="L172" s="3" t="s">
        <v>39008</v>
      </c>
      <c r="M172" s="3" t="s">
        <v>27</v>
      </c>
      <c r="N172" s="3"/>
      <c r="O172" s="3"/>
      <c r="P172" s="3"/>
      <c r="Q172" s="3"/>
      <c r="R172" s="3"/>
      <c r="S172" s="3"/>
      <c r="T172" s="3"/>
      <c r="U172" s="3"/>
      <c r="V172" s="3"/>
      <c r="W172" s="3"/>
      <c r="X172" s="3"/>
      <c r="Y172" s="3"/>
      <c r="Z172" s="3"/>
      <c r="AA172" s="3"/>
      <c r="AB172" s="3"/>
      <c r="AC172" s="3"/>
    </row>
    <row r="173" ht="19.5" customHeight="1">
      <c r="A173" s="3" t="s">
        <v>11930</v>
      </c>
      <c r="B173" s="3" t="s">
        <v>10785</v>
      </c>
      <c r="C173" s="3" t="s">
        <v>30</v>
      </c>
      <c r="D173" s="4" t="s">
        <v>19</v>
      </c>
      <c r="E173" s="3" t="s">
        <v>21</v>
      </c>
      <c r="F173" s="3">
        <f t="shared" si="1"/>
        <v>10</v>
      </c>
      <c r="G173" s="3">
        <f t="shared" si="2"/>
        <v>15</v>
      </c>
      <c r="H173" s="3" t="s">
        <v>73</v>
      </c>
      <c r="I173" s="3" t="s">
        <v>50</v>
      </c>
      <c r="J173" s="3" t="s">
        <v>38</v>
      </c>
      <c r="K173" s="4" t="s">
        <v>19</v>
      </c>
      <c r="L173" s="3" t="s">
        <v>39014</v>
      </c>
      <c r="M173" s="3" t="s">
        <v>159</v>
      </c>
      <c r="N173" s="3"/>
      <c r="O173" s="3"/>
      <c r="P173" s="3"/>
      <c r="Q173" s="3"/>
      <c r="R173" s="3"/>
      <c r="S173" s="3"/>
      <c r="T173" s="3"/>
      <c r="U173" s="3"/>
      <c r="V173" s="3"/>
      <c r="W173" s="3"/>
      <c r="X173" s="3"/>
      <c r="Y173" s="3"/>
      <c r="Z173" s="3"/>
      <c r="AA173" s="3"/>
      <c r="AB173" s="3"/>
      <c r="AC173" s="3"/>
    </row>
    <row r="174" ht="19.5" customHeight="1">
      <c r="A174" s="3" t="s">
        <v>1423</v>
      </c>
      <c r="B174" s="3" t="s">
        <v>5217</v>
      </c>
      <c r="C174" s="3" t="s">
        <v>30</v>
      </c>
      <c r="D174" s="4" t="s">
        <v>19</v>
      </c>
      <c r="E174" s="3" t="s">
        <v>20</v>
      </c>
      <c r="F174" s="3">
        <f t="shared" si="1"/>
        <v>10</v>
      </c>
      <c r="G174" s="3">
        <f t="shared" si="2"/>
        <v>15</v>
      </c>
      <c r="H174" s="3" t="s">
        <v>73</v>
      </c>
      <c r="I174" s="3" t="s">
        <v>57</v>
      </c>
      <c r="J174" s="3" t="s">
        <v>5221</v>
      </c>
      <c r="K174" s="3" t="s">
        <v>18469</v>
      </c>
      <c r="L174" s="3" t="s">
        <v>18472</v>
      </c>
      <c r="M174" s="3" t="s">
        <v>35</v>
      </c>
      <c r="N174" s="3"/>
      <c r="O174" s="3"/>
      <c r="P174" s="3"/>
      <c r="Q174" s="3"/>
      <c r="R174" s="3"/>
      <c r="S174" s="3"/>
      <c r="T174" s="3"/>
      <c r="U174" s="3"/>
      <c r="V174" s="3"/>
      <c r="W174" s="3"/>
      <c r="X174" s="3"/>
      <c r="Y174" s="3"/>
      <c r="Z174" s="3"/>
      <c r="AA174" s="3"/>
      <c r="AB174" s="3"/>
      <c r="AC174" s="3"/>
    </row>
    <row r="175" ht="19.5" customHeight="1">
      <c r="A175" s="3" t="s">
        <v>39024</v>
      </c>
      <c r="B175" s="3" t="s">
        <v>39025</v>
      </c>
      <c r="C175" s="3" t="s">
        <v>30</v>
      </c>
      <c r="D175" s="4" t="s">
        <v>19</v>
      </c>
      <c r="E175" s="3" t="s">
        <v>20</v>
      </c>
      <c r="F175" s="3">
        <f t="shared" si="1"/>
        <v>10</v>
      </c>
      <c r="G175" s="3">
        <f t="shared" si="2"/>
        <v>15</v>
      </c>
      <c r="H175" s="3" t="s">
        <v>73</v>
      </c>
      <c r="I175" s="3" t="s">
        <v>50</v>
      </c>
      <c r="J175" s="3" t="s">
        <v>39029</v>
      </c>
      <c r="K175" s="3" t="s">
        <v>39030</v>
      </c>
      <c r="L175" s="3" t="s">
        <v>39033</v>
      </c>
      <c r="M175" s="3" t="s">
        <v>41</v>
      </c>
      <c r="N175" s="3"/>
      <c r="O175" s="3"/>
      <c r="P175" s="3"/>
      <c r="Q175" s="3"/>
      <c r="R175" s="3"/>
      <c r="S175" s="3"/>
      <c r="T175" s="3"/>
      <c r="U175" s="3"/>
      <c r="V175" s="3"/>
      <c r="W175" s="3"/>
      <c r="X175" s="3"/>
      <c r="Y175" s="3"/>
      <c r="Z175" s="3"/>
      <c r="AA175" s="3"/>
      <c r="AB175" s="3"/>
      <c r="AC175" s="3"/>
    </row>
    <row r="176" ht="19.5" customHeight="1">
      <c r="A176" s="3" t="s">
        <v>24607</v>
      </c>
      <c r="B176" s="3" t="s">
        <v>7717</v>
      </c>
      <c r="C176" s="3" t="s">
        <v>30</v>
      </c>
      <c r="D176" s="4" t="s">
        <v>19</v>
      </c>
      <c r="E176" s="3" t="s">
        <v>21</v>
      </c>
      <c r="F176" s="3">
        <f t="shared" si="1"/>
        <v>10</v>
      </c>
      <c r="G176" s="3">
        <f t="shared" si="2"/>
        <v>20</v>
      </c>
      <c r="H176" s="3" t="s">
        <v>48</v>
      </c>
      <c r="I176" s="3" t="s">
        <v>23</v>
      </c>
      <c r="J176" s="3" t="s">
        <v>7722</v>
      </c>
      <c r="K176" s="3" t="s">
        <v>39038</v>
      </c>
      <c r="L176" s="3" t="s">
        <v>39040</v>
      </c>
      <c r="M176" s="3" t="s">
        <v>35</v>
      </c>
      <c r="N176" s="3"/>
      <c r="O176" s="3"/>
      <c r="P176" s="3"/>
      <c r="Q176" s="3"/>
      <c r="R176" s="3"/>
      <c r="S176" s="3"/>
      <c r="T176" s="3"/>
      <c r="U176" s="3"/>
      <c r="V176" s="3"/>
      <c r="W176" s="3"/>
      <c r="X176" s="3"/>
      <c r="Y176" s="3"/>
      <c r="Z176" s="3"/>
      <c r="AA176" s="3"/>
      <c r="AB176" s="3"/>
      <c r="AC176" s="3"/>
    </row>
    <row r="177" ht="19.5" customHeight="1">
      <c r="A177" s="3" t="s">
        <v>39041</v>
      </c>
      <c r="B177" s="3" t="s">
        <v>39042</v>
      </c>
      <c r="C177" s="3" t="s">
        <v>30</v>
      </c>
      <c r="D177" s="4" t="s">
        <v>19</v>
      </c>
      <c r="E177" s="3" t="s">
        <v>21</v>
      </c>
      <c r="F177" s="3">
        <f t="shared" si="1"/>
        <v>10</v>
      </c>
      <c r="G177" s="3">
        <f t="shared" si="2"/>
        <v>15</v>
      </c>
      <c r="H177" s="3" t="s">
        <v>73</v>
      </c>
      <c r="I177" s="3" t="s">
        <v>23</v>
      </c>
      <c r="J177" s="3" t="s">
        <v>14856</v>
      </c>
      <c r="K177" s="3" t="s">
        <v>39047</v>
      </c>
      <c r="L177" s="3" t="s">
        <v>39048</v>
      </c>
      <c r="M177" s="3" t="s">
        <v>27</v>
      </c>
      <c r="N177" s="3"/>
      <c r="O177" s="3"/>
      <c r="P177" s="3"/>
      <c r="Q177" s="3"/>
      <c r="R177" s="3"/>
      <c r="S177" s="3"/>
      <c r="T177" s="3"/>
      <c r="U177" s="3"/>
      <c r="V177" s="3"/>
      <c r="W177" s="3"/>
      <c r="X177" s="3"/>
      <c r="Y177" s="3"/>
      <c r="Z177" s="3"/>
      <c r="AA177" s="3"/>
      <c r="AB177" s="3"/>
      <c r="AC177" s="3"/>
    </row>
    <row r="178" ht="19.5" customHeight="1">
      <c r="A178" s="3" t="s">
        <v>39051</v>
      </c>
      <c r="B178" s="3" t="s">
        <v>30752</v>
      </c>
      <c r="C178" s="3" t="s">
        <v>30</v>
      </c>
      <c r="D178" s="4" t="s">
        <v>19</v>
      </c>
      <c r="E178" s="3" t="s">
        <v>21</v>
      </c>
      <c r="F178" s="3">
        <f t="shared" si="1"/>
        <v>10</v>
      </c>
      <c r="G178" s="3">
        <f t="shared" si="2"/>
        <v>15</v>
      </c>
      <c r="H178" s="3" t="s">
        <v>73</v>
      </c>
      <c r="I178" s="3" t="s">
        <v>50</v>
      </c>
      <c r="J178" s="3" t="s">
        <v>38</v>
      </c>
      <c r="K178" s="3" t="s">
        <v>39057</v>
      </c>
      <c r="L178" s="3" t="s">
        <v>39058</v>
      </c>
      <c r="M178" s="3" t="s">
        <v>159</v>
      </c>
      <c r="N178" s="3"/>
      <c r="O178" s="3"/>
      <c r="P178" s="3"/>
      <c r="Q178" s="3"/>
      <c r="R178" s="3"/>
      <c r="S178" s="3"/>
      <c r="T178" s="3"/>
      <c r="U178" s="3"/>
      <c r="V178" s="3"/>
      <c r="W178" s="3"/>
      <c r="X178" s="3"/>
      <c r="Y178" s="3"/>
      <c r="Z178" s="3"/>
      <c r="AA178" s="3"/>
      <c r="AB178" s="3"/>
      <c r="AC178" s="3"/>
    </row>
    <row r="179" ht="19.5" customHeight="1">
      <c r="A179" s="3" t="s">
        <v>39061</v>
      </c>
      <c r="B179" s="3" t="s">
        <v>4696</v>
      </c>
      <c r="C179" s="3" t="s">
        <v>30</v>
      </c>
      <c r="D179" s="4" t="s">
        <v>19</v>
      </c>
      <c r="E179" s="3" t="s">
        <v>127</v>
      </c>
      <c r="F179" s="3">
        <f t="shared" si="1"/>
        <v>10</v>
      </c>
      <c r="G179" s="3">
        <f t="shared" si="2"/>
        <v>15</v>
      </c>
      <c r="H179" s="3" t="s">
        <v>73</v>
      </c>
      <c r="I179" s="3" t="s">
        <v>31</v>
      </c>
      <c r="J179" s="3" t="s">
        <v>4710</v>
      </c>
      <c r="K179" s="3" t="s">
        <v>15388</v>
      </c>
      <c r="L179" s="3" t="s">
        <v>39062</v>
      </c>
      <c r="M179" s="3" t="s">
        <v>41</v>
      </c>
      <c r="N179" s="3"/>
      <c r="O179" s="3"/>
      <c r="P179" s="3"/>
      <c r="Q179" s="3"/>
      <c r="R179" s="3"/>
      <c r="S179" s="3"/>
      <c r="T179" s="3"/>
      <c r="U179" s="3"/>
      <c r="V179" s="3"/>
      <c r="W179" s="3"/>
      <c r="X179" s="3"/>
      <c r="Y179" s="3"/>
      <c r="Z179" s="3"/>
      <c r="AA179" s="3"/>
      <c r="AB179" s="3"/>
      <c r="AC179" s="3"/>
    </row>
    <row r="180" ht="19.5" customHeight="1">
      <c r="A180" s="3" t="s">
        <v>39064</v>
      </c>
      <c r="B180" s="3" t="s">
        <v>39066</v>
      </c>
      <c r="C180" s="3" t="s">
        <v>30</v>
      </c>
      <c r="D180" s="4" t="s">
        <v>19</v>
      </c>
      <c r="E180" s="3" t="s">
        <v>20</v>
      </c>
      <c r="F180" s="3">
        <f t="shared" si="1"/>
        <v>10</v>
      </c>
      <c r="G180" s="3">
        <f t="shared" si="2"/>
        <v>20</v>
      </c>
      <c r="H180" s="3" t="s">
        <v>48</v>
      </c>
      <c r="I180" s="3" t="s">
        <v>57</v>
      </c>
      <c r="J180" s="3" t="s">
        <v>39067</v>
      </c>
      <c r="K180" s="3" t="s">
        <v>39069</v>
      </c>
      <c r="L180" s="3" t="s">
        <v>39071</v>
      </c>
      <c r="M180" s="3" t="s">
        <v>35</v>
      </c>
      <c r="N180" s="3"/>
      <c r="O180" s="3"/>
      <c r="P180" s="3"/>
      <c r="Q180" s="3"/>
      <c r="R180" s="3"/>
      <c r="S180" s="3"/>
      <c r="T180" s="3"/>
      <c r="U180" s="3"/>
      <c r="V180" s="3"/>
      <c r="W180" s="3"/>
      <c r="X180" s="3"/>
      <c r="Y180" s="3"/>
      <c r="Z180" s="3"/>
      <c r="AA180" s="3"/>
      <c r="AB180" s="3"/>
      <c r="AC180" s="3"/>
    </row>
    <row r="181" ht="19.5" customHeight="1">
      <c r="A181" s="3" t="s">
        <v>3430</v>
      </c>
      <c r="B181" s="3" t="s">
        <v>39074</v>
      </c>
      <c r="C181" s="3" t="s">
        <v>30</v>
      </c>
      <c r="D181" s="4" t="s">
        <v>19</v>
      </c>
      <c r="E181" s="3" t="s">
        <v>21</v>
      </c>
      <c r="F181" s="3">
        <f t="shared" si="1"/>
        <v>10</v>
      </c>
      <c r="G181" s="3">
        <f t="shared" si="2"/>
        <v>15</v>
      </c>
      <c r="H181" s="3" t="s">
        <v>73</v>
      </c>
      <c r="I181" s="3" t="s">
        <v>57</v>
      </c>
      <c r="J181" s="3" t="s">
        <v>39075</v>
      </c>
      <c r="K181" s="3" t="s">
        <v>39077</v>
      </c>
      <c r="L181" s="3" t="s">
        <v>39080</v>
      </c>
      <c r="M181" s="3" t="s">
        <v>35</v>
      </c>
      <c r="N181" s="3"/>
      <c r="O181" s="3"/>
      <c r="P181" s="3"/>
      <c r="Q181" s="3"/>
      <c r="R181" s="3"/>
      <c r="S181" s="3"/>
      <c r="T181" s="3"/>
      <c r="U181" s="3"/>
      <c r="V181" s="3"/>
      <c r="W181" s="3"/>
      <c r="X181" s="3"/>
      <c r="Y181" s="3"/>
      <c r="Z181" s="3"/>
      <c r="AA181" s="3"/>
      <c r="AB181" s="3"/>
      <c r="AC181" s="3"/>
    </row>
    <row r="182" ht="19.5" customHeight="1">
      <c r="A182" s="3" t="s">
        <v>39083</v>
      </c>
      <c r="B182" s="3" t="s">
        <v>39084</v>
      </c>
      <c r="C182" s="3" t="s">
        <v>30</v>
      </c>
      <c r="D182" s="4" t="s">
        <v>19</v>
      </c>
      <c r="E182" s="3" t="s">
        <v>21</v>
      </c>
      <c r="F182" s="3">
        <f t="shared" si="1"/>
        <v>10</v>
      </c>
      <c r="G182" s="3">
        <f t="shared" si="2"/>
        <v>20</v>
      </c>
      <c r="H182" s="3" t="s">
        <v>48</v>
      </c>
      <c r="I182" s="3" t="s">
        <v>50</v>
      </c>
      <c r="J182" s="3" t="s">
        <v>39085</v>
      </c>
      <c r="K182" s="3" t="s">
        <v>39088</v>
      </c>
      <c r="L182" s="3" t="s">
        <v>39089</v>
      </c>
      <c r="M182" s="3" t="s">
        <v>35</v>
      </c>
      <c r="N182" s="3"/>
      <c r="O182" s="3"/>
      <c r="P182" s="3"/>
      <c r="Q182" s="3"/>
      <c r="R182" s="3"/>
      <c r="S182" s="3"/>
      <c r="T182" s="3"/>
      <c r="U182" s="3"/>
      <c r="V182" s="3"/>
      <c r="W182" s="3"/>
      <c r="X182" s="3"/>
      <c r="Y182" s="3"/>
      <c r="Z182" s="3"/>
      <c r="AA182" s="3"/>
      <c r="AB182" s="3"/>
      <c r="AC182" s="3"/>
    </row>
    <row r="183" ht="19.5" customHeight="1">
      <c r="A183" s="3" t="s">
        <v>39091</v>
      </c>
      <c r="B183" s="3" t="s">
        <v>18119</v>
      </c>
      <c r="C183" s="3" t="s">
        <v>17</v>
      </c>
      <c r="D183" s="4" t="s">
        <v>19</v>
      </c>
      <c r="E183" s="3" t="s">
        <v>20</v>
      </c>
      <c r="F183" s="3">
        <f t="shared" si="1"/>
        <v>11</v>
      </c>
      <c r="G183" s="3">
        <f t="shared" si="2"/>
        <v>15</v>
      </c>
      <c r="H183" s="3" t="s">
        <v>3337</v>
      </c>
      <c r="I183" s="3" t="s">
        <v>57</v>
      </c>
      <c r="J183" s="3" t="s">
        <v>37644</v>
      </c>
      <c r="K183" s="3" t="s">
        <v>39094</v>
      </c>
      <c r="L183" s="3" t="s">
        <v>39095</v>
      </c>
      <c r="M183" s="3" t="s">
        <v>39101</v>
      </c>
      <c r="N183" s="3"/>
      <c r="O183" s="3"/>
      <c r="P183" s="3"/>
      <c r="Q183" s="3"/>
      <c r="R183" s="3"/>
      <c r="S183" s="3"/>
      <c r="T183" s="3"/>
      <c r="U183" s="3"/>
      <c r="V183" s="3"/>
      <c r="W183" s="3"/>
      <c r="X183" s="3"/>
      <c r="Y183" s="3"/>
      <c r="Z183" s="3"/>
      <c r="AA183" s="3"/>
      <c r="AB183" s="3"/>
      <c r="AC183" s="3"/>
    </row>
    <row r="184" ht="19.5" customHeight="1">
      <c r="A184" s="3" t="s">
        <v>39102</v>
      </c>
      <c r="B184" s="3" t="s">
        <v>37996</v>
      </c>
      <c r="C184" s="3" t="s">
        <v>17</v>
      </c>
      <c r="D184" s="4" t="s">
        <v>19</v>
      </c>
      <c r="E184" s="3" t="s">
        <v>20</v>
      </c>
      <c r="F184" s="3">
        <f t="shared" si="1"/>
        <v>11</v>
      </c>
      <c r="G184" s="3">
        <f t="shared" si="2"/>
        <v>17</v>
      </c>
      <c r="H184" s="3" t="s">
        <v>18634</v>
      </c>
      <c r="I184" s="3" t="s">
        <v>50</v>
      </c>
      <c r="J184" s="3" t="s">
        <v>37887</v>
      </c>
      <c r="K184" s="3" t="s">
        <v>39109</v>
      </c>
      <c r="L184" s="3" t="s">
        <v>39111</v>
      </c>
      <c r="M184" s="3" t="s">
        <v>41</v>
      </c>
      <c r="N184" s="3"/>
      <c r="O184" s="3"/>
      <c r="P184" s="3"/>
      <c r="Q184" s="3"/>
      <c r="R184" s="3"/>
      <c r="S184" s="3"/>
      <c r="T184" s="3"/>
      <c r="U184" s="3"/>
      <c r="V184" s="3"/>
      <c r="W184" s="3"/>
      <c r="X184" s="3"/>
      <c r="Y184" s="3"/>
      <c r="Z184" s="3"/>
      <c r="AA184" s="3"/>
      <c r="AB184" s="3"/>
      <c r="AC184" s="3"/>
    </row>
    <row r="185" ht="19.5" customHeight="1">
      <c r="A185" s="3" t="s">
        <v>3430</v>
      </c>
      <c r="B185" s="3" t="s">
        <v>7787</v>
      </c>
      <c r="C185" s="3" t="s">
        <v>165</v>
      </c>
      <c r="D185" s="4" t="s">
        <v>19</v>
      </c>
      <c r="E185" s="3" t="s">
        <v>21</v>
      </c>
      <c r="F185" s="3">
        <f t="shared" si="1"/>
        <v>11</v>
      </c>
      <c r="G185" s="3">
        <f t="shared" si="2"/>
        <v>16</v>
      </c>
      <c r="H185" s="3" t="s">
        <v>3450</v>
      </c>
      <c r="I185" s="3" t="s">
        <v>57</v>
      </c>
      <c r="J185" s="3" t="s">
        <v>38134</v>
      </c>
      <c r="K185" s="3" t="s">
        <v>11326</v>
      </c>
      <c r="L185" s="3" t="s">
        <v>39119</v>
      </c>
      <c r="M185" s="3" t="s">
        <v>27</v>
      </c>
      <c r="N185" s="3"/>
      <c r="O185" s="3"/>
      <c r="P185" s="3"/>
      <c r="Q185" s="3"/>
      <c r="R185" s="3"/>
      <c r="S185" s="3"/>
      <c r="T185" s="3"/>
      <c r="U185" s="3"/>
      <c r="V185" s="3"/>
      <c r="W185" s="3"/>
      <c r="X185" s="3"/>
      <c r="Y185" s="3"/>
      <c r="Z185" s="3"/>
      <c r="AA185" s="3"/>
      <c r="AB185" s="3"/>
      <c r="AC185" s="3"/>
    </row>
    <row r="186" ht="19.5" customHeight="1">
      <c r="A186" s="3" t="s">
        <v>37910</v>
      </c>
      <c r="B186" s="3" t="s">
        <v>39124</v>
      </c>
      <c r="C186" s="3" t="s">
        <v>165</v>
      </c>
      <c r="D186" s="4" t="s">
        <v>19</v>
      </c>
      <c r="E186" s="3" t="s">
        <v>21</v>
      </c>
      <c r="F186" s="3">
        <f t="shared" si="1"/>
        <v>11</v>
      </c>
      <c r="G186" s="3">
        <f t="shared" si="2"/>
        <v>13</v>
      </c>
      <c r="H186" s="3" t="s">
        <v>14890</v>
      </c>
      <c r="I186" s="3" t="s">
        <v>57</v>
      </c>
      <c r="J186" s="3" t="s">
        <v>38</v>
      </c>
      <c r="K186" s="3" t="s">
        <v>39127</v>
      </c>
      <c r="L186" s="3" t="s">
        <v>39128</v>
      </c>
      <c r="M186" s="3" t="s">
        <v>39135</v>
      </c>
      <c r="N186" s="3"/>
      <c r="O186" s="3"/>
      <c r="P186" s="3"/>
      <c r="Q186" s="3"/>
      <c r="R186" s="3"/>
      <c r="S186" s="3"/>
      <c r="T186" s="3"/>
      <c r="U186" s="3"/>
      <c r="V186" s="3"/>
      <c r="W186" s="3"/>
      <c r="X186" s="3"/>
      <c r="Y186" s="3"/>
      <c r="Z186" s="3"/>
      <c r="AA186" s="3"/>
      <c r="AB186" s="3"/>
      <c r="AC186" s="3"/>
    </row>
    <row r="187" ht="19.5" customHeight="1">
      <c r="A187" s="3" t="s">
        <v>39138</v>
      </c>
      <c r="B187" s="3" t="s">
        <v>39139</v>
      </c>
      <c r="C187" s="3" t="s">
        <v>165</v>
      </c>
      <c r="D187" s="4" t="s">
        <v>19</v>
      </c>
      <c r="E187" s="3" t="s">
        <v>20</v>
      </c>
      <c r="F187" s="3">
        <f t="shared" si="1"/>
        <v>11</v>
      </c>
      <c r="G187" s="3">
        <f t="shared" si="2"/>
        <v>17</v>
      </c>
      <c r="H187" s="3" t="s">
        <v>18634</v>
      </c>
      <c r="I187" s="3" t="s">
        <v>57</v>
      </c>
      <c r="J187" s="3" t="s">
        <v>39142</v>
      </c>
      <c r="K187" s="3" t="s">
        <v>39143</v>
      </c>
      <c r="L187" s="3" t="s">
        <v>39144</v>
      </c>
      <c r="M187" s="3" t="s">
        <v>39148</v>
      </c>
      <c r="N187" s="3"/>
      <c r="O187" s="3"/>
      <c r="P187" s="3"/>
      <c r="Q187" s="3"/>
      <c r="R187" s="3"/>
      <c r="S187" s="3"/>
      <c r="T187" s="3"/>
      <c r="U187" s="3"/>
      <c r="V187" s="3"/>
      <c r="W187" s="3"/>
      <c r="X187" s="3"/>
      <c r="Y187" s="3"/>
      <c r="Z187" s="3"/>
      <c r="AA187" s="3"/>
      <c r="AB187" s="3"/>
      <c r="AC187" s="3"/>
    </row>
    <row r="188" ht="19.5" customHeight="1">
      <c r="A188" s="3" t="s">
        <v>39151</v>
      </c>
      <c r="B188" s="3" t="s">
        <v>39152</v>
      </c>
      <c r="C188" s="3" t="s">
        <v>17</v>
      </c>
      <c r="D188" s="4" t="s">
        <v>19</v>
      </c>
      <c r="E188" s="3" t="s">
        <v>20</v>
      </c>
      <c r="F188" s="3">
        <f t="shared" si="1"/>
        <v>12</v>
      </c>
      <c r="G188" s="3">
        <f t="shared" si="2"/>
        <v>24</v>
      </c>
      <c r="H188" s="3" t="s">
        <v>589</v>
      </c>
      <c r="I188" s="3" t="s">
        <v>50</v>
      </c>
      <c r="J188" s="3" t="s">
        <v>726</v>
      </c>
      <c r="K188" s="3" t="s">
        <v>39157</v>
      </c>
      <c r="L188" s="3" t="s">
        <v>39158</v>
      </c>
      <c r="M188" s="3" t="s">
        <v>39160</v>
      </c>
      <c r="N188" s="3"/>
      <c r="O188" s="3"/>
      <c r="P188" s="3"/>
      <c r="Q188" s="3"/>
      <c r="R188" s="3"/>
      <c r="S188" s="3"/>
      <c r="T188" s="3"/>
      <c r="U188" s="3"/>
      <c r="V188" s="3"/>
      <c r="W188" s="3"/>
      <c r="X188" s="3"/>
      <c r="Y188" s="3"/>
      <c r="Z188" s="3"/>
      <c r="AA188" s="3"/>
      <c r="AB188" s="3"/>
      <c r="AC188" s="3"/>
    </row>
    <row r="189" ht="19.5" customHeight="1">
      <c r="A189" s="3" t="s">
        <v>39163</v>
      </c>
      <c r="B189" s="3" t="s">
        <v>39164</v>
      </c>
      <c r="C189" s="3" t="s">
        <v>17</v>
      </c>
      <c r="D189" s="4" t="s">
        <v>19</v>
      </c>
      <c r="E189" s="3" t="s">
        <v>20</v>
      </c>
      <c r="F189" s="3">
        <f t="shared" si="1"/>
        <v>12</v>
      </c>
      <c r="G189" s="3">
        <f t="shared" si="2"/>
        <v>18</v>
      </c>
      <c r="H189" s="3" t="s">
        <v>2395</v>
      </c>
      <c r="I189" s="3" t="s">
        <v>57</v>
      </c>
      <c r="J189" s="3" t="s">
        <v>39168</v>
      </c>
      <c r="K189" s="3" t="s">
        <v>39169</v>
      </c>
      <c r="L189" s="3" t="s">
        <v>39171</v>
      </c>
      <c r="M189" s="3" t="s">
        <v>39173</v>
      </c>
      <c r="N189" s="3"/>
      <c r="O189" s="3"/>
      <c r="P189" s="3"/>
      <c r="Q189" s="3"/>
      <c r="R189" s="3"/>
      <c r="S189" s="3"/>
      <c r="T189" s="3"/>
      <c r="U189" s="3"/>
      <c r="V189" s="3"/>
      <c r="W189" s="3"/>
      <c r="X189" s="3"/>
      <c r="Y189" s="3"/>
      <c r="Z189" s="3"/>
      <c r="AA189" s="3"/>
      <c r="AB189" s="3"/>
      <c r="AC189" s="3"/>
    </row>
    <row r="190" ht="19.5" customHeight="1">
      <c r="A190" s="3" t="s">
        <v>2000</v>
      </c>
      <c r="B190" s="3" t="s">
        <v>4343</v>
      </c>
      <c r="C190" s="3" t="s">
        <v>17</v>
      </c>
      <c r="D190" s="4" t="s">
        <v>19</v>
      </c>
      <c r="E190" s="3" t="s">
        <v>20</v>
      </c>
      <c r="F190" s="3">
        <f t="shared" si="1"/>
        <v>12</v>
      </c>
      <c r="G190" s="3">
        <f t="shared" si="2"/>
        <v>20</v>
      </c>
      <c r="H190" s="3" t="s">
        <v>232</v>
      </c>
      <c r="I190" s="3" t="s">
        <v>57</v>
      </c>
      <c r="J190" s="3" t="s">
        <v>4344</v>
      </c>
      <c r="K190" s="3" t="s">
        <v>39178</v>
      </c>
      <c r="L190" s="3" t="s">
        <v>39179</v>
      </c>
      <c r="M190" s="3" t="s">
        <v>39182</v>
      </c>
      <c r="N190" s="3"/>
      <c r="O190" s="3"/>
      <c r="P190" s="3"/>
      <c r="Q190" s="3"/>
      <c r="R190" s="3"/>
      <c r="S190" s="3"/>
      <c r="T190" s="3"/>
      <c r="U190" s="3"/>
      <c r="V190" s="3"/>
      <c r="W190" s="3"/>
      <c r="X190" s="3"/>
      <c r="Y190" s="3"/>
      <c r="Z190" s="3"/>
      <c r="AA190" s="3"/>
      <c r="AB190" s="3"/>
      <c r="AC190" s="3"/>
    </row>
    <row r="191" ht="19.5" customHeight="1">
      <c r="A191" s="3" t="s">
        <v>38364</v>
      </c>
      <c r="B191" s="3" t="s">
        <v>39183</v>
      </c>
      <c r="C191" s="3" t="s">
        <v>17</v>
      </c>
      <c r="D191" s="4" t="s">
        <v>19</v>
      </c>
      <c r="E191" s="3" t="s">
        <v>20</v>
      </c>
      <c r="F191" s="3">
        <f t="shared" si="1"/>
        <v>12</v>
      </c>
      <c r="G191" s="3">
        <f t="shared" si="2"/>
        <v>18</v>
      </c>
      <c r="H191" s="3" t="s">
        <v>2395</v>
      </c>
      <c r="I191" s="3" t="s">
        <v>50</v>
      </c>
      <c r="J191" s="3" t="s">
        <v>39187</v>
      </c>
      <c r="K191" s="3" t="s">
        <v>39190</v>
      </c>
      <c r="L191" s="3" t="s">
        <v>39192</v>
      </c>
      <c r="M191" s="3" t="s">
        <v>41</v>
      </c>
      <c r="N191" s="3"/>
      <c r="O191" s="3"/>
      <c r="P191" s="3"/>
      <c r="Q191" s="3"/>
      <c r="R191" s="3"/>
      <c r="S191" s="3"/>
      <c r="T191" s="3"/>
      <c r="U191" s="3"/>
      <c r="V191" s="3"/>
      <c r="W191" s="3"/>
      <c r="X191" s="3"/>
      <c r="Y191" s="3"/>
      <c r="Z191" s="3"/>
      <c r="AA191" s="3"/>
      <c r="AB191" s="3"/>
      <c r="AC191" s="3"/>
    </row>
    <row r="192" ht="19.5" customHeight="1">
      <c r="A192" s="3" t="s">
        <v>4547</v>
      </c>
      <c r="B192" s="3" t="s">
        <v>34927</v>
      </c>
      <c r="C192" s="3" t="s">
        <v>17</v>
      </c>
      <c r="D192" s="4" t="s">
        <v>19</v>
      </c>
      <c r="E192" s="3" t="s">
        <v>117</v>
      </c>
      <c r="F192" s="3">
        <f t="shared" si="1"/>
        <v>12</v>
      </c>
      <c r="G192" s="3">
        <f t="shared" si="2"/>
        <v>20</v>
      </c>
      <c r="H192" s="3" t="s">
        <v>232</v>
      </c>
      <c r="I192" s="3" t="s">
        <v>69</v>
      </c>
      <c r="J192" s="3" t="s">
        <v>39197</v>
      </c>
      <c r="K192" s="3" t="s">
        <v>39198</v>
      </c>
      <c r="L192" s="3" t="s">
        <v>39199</v>
      </c>
      <c r="M192" s="3" t="s">
        <v>39203</v>
      </c>
      <c r="N192" s="3"/>
      <c r="O192" s="3"/>
      <c r="P192" s="3"/>
      <c r="Q192" s="3"/>
      <c r="R192" s="3"/>
      <c r="S192" s="3"/>
      <c r="T192" s="3"/>
      <c r="U192" s="3"/>
      <c r="V192" s="3"/>
      <c r="W192" s="3"/>
      <c r="X192" s="3"/>
      <c r="Y192" s="3"/>
      <c r="Z192" s="3"/>
      <c r="AA192" s="3"/>
      <c r="AB192" s="3"/>
      <c r="AC192" s="3"/>
    </row>
    <row r="193" ht="19.5" customHeight="1">
      <c r="A193" s="3" t="s">
        <v>39205</v>
      </c>
      <c r="B193" s="3" t="s">
        <v>4474</v>
      </c>
      <c r="C193" s="3" t="s">
        <v>17</v>
      </c>
      <c r="D193" s="4" t="s">
        <v>19</v>
      </c>
      <c r="E193" s="3" t="s">
        <v>20</v>
      </c>
      <c r="F193" s="3">
        <f t="shared" si="1"/>
        <v>12</v>
      </c>
      <c r="G193" s="3">
        <f t="shared" si="2"/>
        <v>20</v>
      </c>
      <c r="H193" s="3" t="s">
        <v>232</v>
      </c>
      <c r="I193" s="3" t="s">
        <v>50</v>
      </c>
      <c r="J193" s="3" t="s">
        <v>38191</v>
      </c>
      <c r="K193" s="3" t="s">
        <v>39210</v>
      </c>
      <c r="L193" s="3" t="s">
        <v>39212</v>
      </c>
      <c r="M193" s="3" t="s">
        <v>27</v>
      </c>
      <c r="N193" s="3"/>
      <c r="O193" s="3"/>
      <c r="P193" s="3"/>
      <c r="Q193" s="3"/>
      <c r="R193" s="3"/>
      <c r="S193" s="3"/>
      <c r="T193" s="3"/>
      <c r="U193" s="3"/>
      <c r="V193" s="3"/>
      <c r="W193" s="3"/>
      <c r="X193" s="3"/>
      <c r="Y193" s="3"/>
      <c r="Z193" s="3"/>
      <c r="AA193" s="3"/>
      <c r="AB193" s="3"/>
      <c r="AC193" s="3"/>
    </row>
    <row r="194" ht="19.5" customHeight="1">
      <c r="A194" s="3" t="s">
        <v>931</v>
      </c>
      <c r="B194" s="3" t="s">
        <v>5920</v>
      </c>
      <c r="C194" s="3" t="s">
        <v>17</v>
      </c>
      <c r="D194" s="4" t="s">
        <v>19</v>
      </c>
      <c r="E194" s="3" t="s">
        <v>20</v>
      </c>
      <c r="F194" s="3">
        <f t="shared" si="1"/>
        <v>12</v>
      </c>
      <c r="G194" s="3">
        <f t="shared" si="2"/>
        <v>16</v>
      </c>
      <c r="H194" s="3" t="s">
        <v>2898</v>
      </c>
      <c r="I194" s="3" t="s">
        <v>57</v>
      </c>
      <c r="J194" s="3" t="s">
        <v>38283</v>
      </c>
      <c r="K194" s="3" t="s">
        <v>5921</v>
      </c>
      <c r="L194" s="3" t="s">
        <v>39218</v>
      </c>
      <c r="M194" s="3" t="s">
        <v>35</v>
      </c>
      <c r="N194" s="3"/>
      <c r="O194" s="3"/>
      <c r="P194" s="3"/>
      <c r="Q194" s="3"/>
      <c r="R194" s="3"/>
      <c r="S194" s="3"/>
      <c r="T194" s="3"/>
      <c r="U194" s="3"/>
      <c r="V194" s="3"/>
      <c r="W194" s="3"/>
      <c r="X194" s="3"/>
      <c r="Y194" s="3"/>
      <c r="Z194" s="3"/>
      <c r="AA194" s="3"/>
      <c r="AB194" s="3"/>
      <c r="AC194" s="3"/>
    </row>
    <row r="195" ht="19.5" customHeight="1">
      <c r="A195" s="3" t="s">
        <v>39220</v>
      </c>
      <c r="B195" s="3" t="s">
        <v>32757</v>
      </c>
      <c r="C195" s="3" t="s">
        <v>17</v>
      </c>
      <c r="D195" s="4" t="s">
        <v>19</v>
      </c>
      <c r="E195" s="3" t="s">
        <v>20</v>
      </c>
      <c r="F195" s="3">
        <f t="shared" si="1"/>
        <v>12</v>
      </c>
      <c r="G195" s="3">
        <f t="shared" si="2"/>
        <v>20</v>
      </c>
      <c r="H195" s="3" t="s">
        <v>232</v>
      </c>
      <c r="I195" s="3" t="s">
        <v>57</v>
      </c>
      <c r="J195" s="3" t="s">
        <v>5010</v>
      </c>
      <c r="K195" s="3" t="s">
        <v>32762</v>
      </c>
      <c r="L195" s="3" t="s">
        <v>39224</v>
      </c>
      <c r="M195" s="3" t="s">
        <v>39227</v>
      </c>
      <c r="N195" s="3"/>
      <c r="O195" s="3"/>
      <c r="P195" s="3"/>
      <c r="Q195" s="3"/>
      <c r="R195" s="3"/>
      <c r="S195" s="3"/>
      <c r="T195" s="3"/>
      <c r="U195" s="3"/>
      <c r="V195" s="3"/>
      <c r="W195" s="3"/>
      <c r="X195" s="3"/>
      <c r="Y195" s="3"/>
      <c r="Z195" s="3"/>
      <c r="AA195" s="3"/>
      <c r="AB195" s="3"/>
      <c r="AC195" s="3"/>
    </row>
    <row r="196" ht="19.5" customHeight="1">
      <c r="A196" s="3" t="s">
        <v>39229</v>
      </c>
      <c r="B196" s="3" t="s">
        <v>20918</v>
      </c>
      <c r="C196" s="3" t="s">
        <v>17</v>
      </c>
      <c r="D196" s="4" t="s">
        <v>19</v>
      </c>
      <c r="E196" s="3" t="s">
        <v>20</v>
      </c>
      <c r="F196" s="3">
        <f t="shared" si="1"/>
        <v>12</v>
      </c>
      <c r="G196" s="3">
        <f t="shared" si="2"/>
        <v>19</v>
      </c>
      <c r="H196" s="3" t="s">
        <v>7003</v>
      </c>
      <c r="I196" s="3" t="s">
        <v>23</v>
      </c>
      <c r="J196" s="3" t="s">
        <v>39235</v>
      </c>
      <c r="K196" s="3" t="s">
        <v>20921</v>
      </c>
      <c r="L196" s="3" t="s">
        <v>39236</v>
      </c>
      <c r="M196" s="3" t="s">
        <v>35</v>
      </c>
      <c r="N196" s="3"/>
      <c r="O196" s="3"/>
      <c r="P196" s="3"/>
      <c r="Q196" s="3"/>
      <c r="R196" s="3"/>
      <c r="S196" s="3"/>
      <c r="T196" s="3"/>
      <c r="U196" s="3"/>
      <c r="V196" s="3"/>
      <c r="W196" s="3"/>
      <c r="X196" s="3"/>
      <c r="Y196" s="3"/>
      <c r="Z196" s="3"/>
      <c r="AA196" s="3"/>
      <c r="AB196" s="3"/>
      <c r="AC196" s="3"/>
    </row>
    <row r="197" ht="19.5" customHeight="1">
      <c r="A197" s="3" t="s">
        <v>39238</v>
      </c>
      <c r="B197" s="3" t="s">
        <v>1605</v>
      </c>
      <c r="C197" s="3" t="s">
        <v>17</v>
      </c>
      <c r="D197" s="4" t="s">
        <v>19</v>
      </c>
      <c r="E197" s="3" t="s">
        <v>127</v>
      </c>
      <c r="F197" s="3">
        <f t="shared" si="1"/>
        <v>12</v>
      </c>
      <c r="G197" s="3">
        <f t="shared" si="2"/>
        <v>24</v>
      </c>
      <c r="H197" s="3" t="s">
        <v>589</v>
      </c>
      <c r="I197" s="3" t="s">
        <v>57</v>
      </c>
      <c r="J197" s="3" t="s">
        <v>38283</v>
      </c>
      <c r="K197" s="3" t="s">
        <v>18834</v>
      </c>
      <c r="L197" s="3" t="s">
        <v>39243</v>
      </c>
      <c r="M197" s="3" t="s">
        <v>39245</v>
      </c>
      <c r="N197" s="3"/>
      <c r="O197" s="3"/>
      <c r="P197" s="3"/>
      <c r="Q197" s="3"/>
      <c r="R197" s="3"/>
      <c r="S197" s="3"/>
      <c r="T197" s="3"/>
      <c r="U197" s="3"/>
      <c r="V197" s="3"/>
      <c r="W197" s="3"/>
      <c r="X197" s="3"/>
      <c r="Y197" s="3"/>
      <c r="Z197" s="3"/>
      <c r="AA197" s="3"/>
      <c r="AB197" s="3"/>
      <c r="AC197" s="3"/>
    </row>
    <row r="198" ht="19.5" customHeight="1">
      <c r="A198" s="3" t="s">
        <v>34241</v>
      </c>
      <c r="B198" s="3" t="s">
        <v>19964</v>
      </c>
      <c r="C198" s="3" t="s">
        <v>17</v>
      </c>
      <c r="D198" s="4" t="s">
        <v>19</v>
      </c>
      <c r="E198" s="3" t="s">
        <v>20</v>
      </c>
      <c r="F198" s="3">
        <f t="shared" si="1"/>
        <v>12</v>
      </c>
      <c r="G198" s="3">
        <f t="shared" si="2"/>
        <v>20</v>
      </c>
      <c r="H198" s="3" t="s">
        <v>232</v>
      </c>
      <c r="I198" s="3" t="s">
        <v>57</v>
      </c>
      <c r="J198" s="3" t="s">
        <v>19969</v>
      </c>
      <c r="K198" s="3" t="s">
        <v>17657</v>
      </c>
      <c r="L198" s="3" t="s">
        <v>39252</v>
      </c>
      <c r="M198" s="3" t="s">
        <v>39254</v>
      </c>
      <c r="N198" s="3"/>
      <c r="O198" s="3"/>
      <c r="P198" s="3"/>
      <c r="Q198" s="3"/>
      <c r="R198" s="3"/>
      <c r="S198" s="3"/>
      <c r="T198" s="3"/>
      <c r="U198" s="3"/>
      <c r="V198" s="3"/>
      <c r="W198" s="3"/>
      <c r="X198" s="3"/>
      <c r="Y198" s="3"/>
      <c r="Z198" s="3"/>
      <c r="AA198" s="3"/>
      <c r="AB198" s="3"/>
      <c r="AC198" s="3"/>
    </row>
    <row r="199" ht="19.5" customHeight="1">
      <c r="A199" s="3" t="s">
        <v>3188</v>
      </c>
      <c r="B199" s="3" t="s">
        <v>23992</v>
      </c>
      <c r="C199" s="3" t="s">
        <v>17</v>
      </c>
      <c r="D199" s="4" t="s">
        <v>19</v>
      </c>
      <c r="E199" s="3" t="s">
        <v>20</v>
      </c>
      <c r="F199" s="3">
        <f t="shared" si="1"/>
        <v>12</v>
      </c>
      <c r="G199" s="3">
        <f t="shared" si="2"/>
        <v>16</v>
      </c>
      <c r="H199" s="3" t="s">
        <v>2898</v>
      </c>
      <c r="I199" s="3" t="s">
        <v>23</v>
      </c>
      <c r="J199" s="3" t="s">
        <v>58</v>
      </c>
      <c r="K199" s="3" t="s">
        <v>39260</v>
      </c>
      <c r="L199" s="3" t="s">
        <v>39261</v>
      </c>
      <c r="M199" s="3" t="s">
        <v>35</v>
      </c>
      <c r="N199" s="3"/>
      <c r="O199" s="3"/>
      <c r="P199" s="3"/>
      <c r="Q199" s="3"/>
      <c r="R199" s="3"/>
      <c r="S199" s="3"/>
      <c r="T199" s="3"/>
      <c r="U199" s="3"/>
      <c r="V199" s="3"/>
      <c r="W199" s="3"/>
      <c r="X199" s="3"/>
      <c r="Y199" s="3"/>
      <c r="Z199" s="3"/>
      <c r="AA199" s="3"/>
      <c r="AB199" s="3"/>
      <c r="AC199" s="3"/>
    </row>
    <row r="200" ht="19.5" customHeight="1">
      <c r="A200" s="3" t="s">
        <v>39265</v>
      </c>
      <c r="B200" s="3" t="s">
        <v>39266</v>
      </c>
      <c r="C200" s="3" t="s">
        <v>17</v>
      </c>
      <c r="D200" s="4" t="s">
        <v>19</v>
      </c>
      <c r="E200" s="3" t="s">
        <v>20</v>
      </c>
      <c r="F200" s="3">
        <f t="shared" si="1"/>
        <v>12</v>
      </c>
      <c r="G200" s="3">
        <f t="shared" si="2"/>
        <v>20</v>
      </c>
      <c r="H200" s="3" t="s">
        <v>232</v>
      </c>
      <c r="I200" s="3" t="s">
        <v>23</v>
      </c>
      <c r="J200" s="3" t="s">
        <v>37887</v>
      </c>
      <c r="K200" s="3" t="s">
        <v>8608</v>
      </c>
      <c r="L200" s="3" t="s">
        <v>39271</v>
      </c>
      <c r="M200" s="3" t="s">
        <v>35</v>
      </c>
      <c r="N200" s="3"/>
      <c r="O200" s="3"/>
      <c r="P200" s="3"/>
      <c r="Q200" s="3"/>
      <c r="R200" s="3"/>
      <c r="S200" s="3"/>
      <c r="T200" s="3"/>
      <c r="U200" s="3"/>
      <c r="V200" s="3"/>
      <c r="W200" s="3"/>
      <c r="X200" s="3"/>
      <c r="Y200" s="3"/>
      <c r="Z200" s="3"/>
      <c r="AA200" s="3"/>
      <c r="AB200" s="3"/>
      <c r="AC200" s="3"/>
    </row>
    <row r="201" ht="19.5" customHeight="1">
      <c r="A201" s="3" t="s">
        <v>28</v>
      </c>
      <c r="B201" s="3" t="s">
        <v>39274</v>
      </c>
      <c r="C201" s="3" t="s">
        <v>17</v>
      </c>
      <c r="D201" s="4" t="s">
        <v>19</v>
      </c>
      <c r="E201" s="3" t="s">
        <v>20</v>
      </c>
      <c r="F201" s="3">
        <f t="shared" si="1"/>
        <v>12</v>
      </c>
      <c r="G201" s="3">
        <f t="shared" si="2"/>
        <v>18</v>
      </c>
      <c r="H201" s="3" t="s">
        <v>2395</v>
      </c>
      <c r="I201" s="3" t="s">
        <v>57</v>
      </c>
      <c r="J201" s="3" t="s">
        <v>37887</v>
      </c>
      <c r="K201" s="3" t="s">
        <v>39280</v>
      </c>
      <c r="L201" s="3" t="s">
        <v>39283</v>
      </c>
      <c r="M201" s="3" t="s">
        <v>90</v>
      </c>
      <c r="N201" s="3"/>
      <c r="O201" s="3"/>
      <c r="P201" s="3"/>
      <c r="Q201" s="3"/>
      <c r="R201" s="3"/>
      <c r="S201" s="3"/>
      <c r="T201" s="3"/>
      <c r="U201" s="3"/>
      <c r="V201" s="3"/>
      <c r="W201" s="3"/>
      <c r="X201" s="3"/>
      <c r="Y201" s="3"/>
      <c r="Z201" s="3"/>
      <c r="AA201" s="3"/>
      <c r="AB201" s="3"/>
      <c r="AC201" s="3"/>
    </row>
    <row r="202" ht="19.5" customHeight="1">
      <c r="A202" s="3" t="s">
        <v>39286</v>
      </c>
      <c r="B202" s="3" t="s">
        <v>21281</v>
      </c>
      <c r="C202" s="3" t="s">
        <v>165</v>
      </c>
      <c r="D202" s="4" t="s">
        <v>19</v>
      </c>
      <c r="E202" s="3" t="s">
        <v>21</v>
      </c>
      <c r="F202" s="3">
        <f t="shared" si="1"/>
        <v>12</v>
      </c>
      <c r="G202" s="3">
        <f t="shared" si="2"/>
        <v>15</v>
      </c>
      <c r="H202" s="3" t="s">
        <v>796</v>
      </c>
      <c r="I202" s="3" t="s">
        <v>50</v>
      </c>
      <c r="J202" s="3" t="s">
        <v>39289</v>
      </c>
      <c r="K202" s="3" t="s">
        <v>21291</v>
      </c>
      <c r="L202" s="3" t="s">
        <v>39291</v>
      </c>
      <c r="M202" s="3" t="s">
        <v>250</v>
      </c>
      <c r="N202" s="3"/>
      <c r="O202" s="3"/>
      <c r="P202" s="3"/>
      <c r="Q202" s="3"/>
      <c r="R202" s="3"/>
      <c r="S202" s="3"/>
      <c r="T202" s="3"/>
      <c r="U202" s="3"/>
      <c r="V202" s="3"/>
      <c r="W202" s="3"/>
      <c r="X202" s="3"/>
      <c r="Y202" s="3"/>
      <c r="Z202" s="3"/>
      <c r="AA202" s="3"/>
      <c r="AB202" s="3"/>
      <c r="AC202" s="3"/>
    </row>
    <row r="203" ht="19.5" customHeight="1">
      <c r="A203" s="3" t="s">
        <v>39293</v>
      </c>
      <c r="B203" s="3" t="s">
        <v>38727</v>
      </c>
      <c r="C203" s="3" t="s">
        <v>165</v>
      </c>
      <c r="D203" s="4" t="s">
        <v>19</v>
      </c>
      <c r="E203" s="3" t="s">
        <v>20</v>
      </c>
      <c r="F203" s="3">
        <f t="shared" si="1"/>
        <v>12</v>
      </c>
      <c r="G203" s="3">
        <f t="shared" si="2"/>
        <v>24</v>
      </c>
      <c r="H203" s="3" t="s">
        <v>589</v>
      </c>
      <c r="I203" s="3" t="s">
        <v>57</v>
      </c>
      <c r="J203" s="3" t="s">
        <v>3853</v>
      </c>
      <c r="K203" s="3" t="s">
        <v>39297</v>
      </c>
      <c r="L203" s="3" t="s">
        <v>39299</v>
      </c>
      <c r="M203" s="3" t="s">
        <v>39301</v>
      </c>
      <c r="N203" s="3"/>
      <c r="O203" s="3"/>
      <c r="P203" s="3"/>
      <c r="Q203" s="3"/>
      <c r="R203" s="3"/>
      <c r="S203" s="3"/>
      <c r="T203" s="3"/>
      <c r="U203" s="3"/>
      <c r="V203" s="3"/>
      <c r="W203" s="3"/>
      <c r="X203" s="3"/>
      <c r="Y203" s="3"/>
      <c r="Z203" s="3"/>
      <c r="AA203" s="3"/>
      <c r="AB203" s="3"/>
      <c r="AC203" s="3"/>
    </row>
    <row r="204" ht="19.5" customHeight="1">
      <c r="A204" s="3" t="s">
        <v>39305</v>
      </c>
      <c r="B204" s="3" t="s">
        <v>612</v>
      </c>
      <c r="C204" s="3" t="s">
        <v>165</v>
      </c>
      <c r="D204" s="4" t="s">
        <v>19</v>
      </c>
      <c r="E204" s="3" t="s">
        <v>20</v>
      </c>
      <c r="F204" s="3">
        <f t="shared" si="1"/>
        <v>12</v>
      </c>
      <c r="G204" s="3">
        <f t="shared" si="2"/>
        <v>16</v>
      </c>
      <c r="H204" s="3" t="s">
        <v>2898</v>
      </c>
      <c r="I204" s="3" t="s">
        <v>50</v>
      </c>
      <c r="J204" s="3" t="s">
        <v>37644</v>
      </c>
      <c r="K204" s="3" t="s">
        <v>11835</v>
      </c>
      <c r="L204" s="3" t="s">
        <v>39309</v>
      </c>
      <c r="M204" s="3" t="s">
        <v>27</v>
      </c>
      <c r="N204" s="3"/>
      <c r="O204" s="3"/>
      <c r="P204" s="3"/>
      <c r="Q204" s="3"/>
      <c r="R204" s="3"/>
      <c r="S204" s="3"/>
      <c r="T204" s="3"/>
      <c r="U204" s="3"/>
      <c r="V204" s="3"/>
      <c r="W204" s="3"/>
      <c r="X204" s="3"/>
      <c r="Y204" s="3"/>
      <c r="Z204" s="3"/>
      <c r="AA204" s="3"/>
      <c r="AB204" s="3"/>
      <c r="AC204" s="3"/>
    </row>
    <row r="205" ht="19.5" customHeight="1">
      <c r="A205" s="3" t="s">
        <v>39310</v>
      </c>
      <c r="B205" s="3" t="s">
        <v>15645</v>
      </c>
      <c r="C205" s="3" t="s">
        <v>165</v>
      </c>
      <c r="D205" s="4" t="s">
        <v>19</v>
      </c>
      <c r="E205" s="3" t="s">
        <v>21</v>
      </c>
      <c r="F205" s="3">
        <f t="shared" si="1"/>
        <v>12</v>
      </c>
      <c r="G205" s="3">
        <f t="shared" si="2"/>
        <v>22</v>
      </c>
      <c r="H205" s="3" t="s">
        <v>7121</v>
      </c>
      <c r="I205" s="3" t="s">
        <v>57</v>
      </c>
      <c r="J205" s="3" t="s">
        <v>39318</v>
      </c>
      <c r="K205" s="3" t="s">
        <v>39319</v>
      </c>
      <c r="L205" s="3" t="s">
        <v>39327</v>
      </c>
      <c r="M205" s="3" t="s">
        <v>159</v>
      </c>
      <c r="N205" s="3"/>
      <c r="O205" s="3"/>
      <c r="P205" s="3"/>
      <c r="Q205" s="3"/>
      <c r="R205" s="3"/>
      <c r="S205" s="3"/>
      <c r="T205" s="3"/>
      <c r="U205" s="3"/>
      <c r="V205" s="3"/>
      <c r="W205" s="3"/>
      <c r="X205" s="3"/>
      <c r="Y205" s="3"/>
      <c r="Z205" s="3"/>
      <c r="AA205" s="3"/>
      <c r="AB205" s="3"/>
      <c r="AC205" s="3"/>
    </row>
    <row r="206" ht="19.5" customHeight="1">
      <c r="A206" s="3" t="s">
        <v>931</v>
      </c>
      <c r="B206" s="3" t="s">
        <v>10638</v>
      </c>
      <c r="C206" s="3" t="s">
        <v>165</v>
      </c>
      <c r="D206" s="4" t="s">
        <v>19</v>
      </c>
      <c r="E206" s="3" t="s">
        <v>20</v>
      </c>
      <c r="F206" s="3">
        <f t="shared" si="1"/>
        <v>12</v>
      </c>
      <c r="G206" s="3">
        <f t="shared" si="2"/>
        <v>18</v>
      </c>
      <c r="H206" s="3" t="s">
        <v>2395</v>
      </c>
      <c r="I206" s="3" t="s">
        <v>50</v>
      </c>
      <c r="J206" s="3" t="s">
        <v>1695</v>
      </c>
      <c r="K206" s="3" t="s">
        <v>10641</v>
      </c>
      <c r="L206" s="3" t="s">
        <v>39338</v>
      </c>
      <c r="M206" s="3" t="s">
        <v>39341</v>
      </c>
      <c r="N206" s="3"/>
      <c r="O206" s="3"/>
      <c r="P206" s="3"/>
      <c r="Q206" s="3"/>
      <c r="R206" s="3"/>
      <c r="S206" s="3"/>
      <c r="T206" s="3"/>
      <c r="U206" s="3"/>
      <c r="V206" s="3"/>
      <c r="W206" s="3"/>
      <c r="X206" s="3"/>
      <c r="Y206" s="3"/>
      <c r="Z206" s="3"/>
      <c r="AA206" s="3"/>
      <c r="AB206" s="3"/>
      <c r="AC206" s="3"/>
    </row>
    <row r="207" ht="19.5" customHeight="1">
      <c r="A207" s="3" t="s">
        <v>11930</v>
      </c>
      <c r="B207" s="3" t="s">
        <v>10546</v>
      </c>
      <c r="C207" s="3" t="s">
        <v>165</v>
      </c>
      <c r="D207" s="4" t="s">
        <v>19</v>
      </c>
      <c r="E207" s="3" t="s">
        <v>21</v>
      </c>
      <c r="F207" s="3">
        <f t="shared" si="1"/>
        <v>12</v>
      </c>
      <c r="G207" s="3">
        <f t="shared" si="2"/>
        <v>15</v>
      </c>
      <c r="H207" s="3" t="s">
        <v>796</v>
      </c>
      <c r="I207" s="3" t="s">
        <v>57</v>
      </c>
      <c r="J207" s="3" t="s">
        <v>37923</v>
      </c>
      <c r="K207" s="3" t="s">
        <v>13800</v>
      </c>
      <c r="L207" s="3" t="s">
        <v>39348</v>
      </c>
      <c r="M207" s="3" t="s">
        <v>27</v>
      </c>
      <c r="N207" s="3"/>
      <c r="O207" s="3"/>
      <c r="P207" s="3"/>
      <c r="Q207" s="3"/>
      <c r="R207" s="3"/>
      <c r="S207" s="3"/>
      <c r="T207" s="3"/>
      <c r="U207" s="3"/>
      <c r="V207" s="3"/>
      <c r="W207" s="3"/>
      <c r="X207" s="3"/>
      <c r="Y207" s="3"/>
      <c r="Z207" s="3"/>
      <c r="AA207" s="3"/>
      <c r="AB207" s="3"/>
      <c r="AC207" s="3"/>
    </row>
    <row r="208" ht="19.5" customHeight="1">
      <c r="A208" s="3" t="s">
        <v>2000</v>
      </c>
      <c r="B208" s="3" t="s">
        <v>39350</v>
      </c>
      <c r="C208" s="3" t="s">
        <v>165</v>
      </c>
      <c r="D208" s="4" t="s">
        <v>19</v>
      </c>
      <c r="E208" s="3" t="s">
        <v>20</v>
      </c>
      <c r="F208" s="3">
        <f t="shared" si="1"/>
        <v>12</v>
      </c>
      <c r="G208" s="3">
        <f t="shared" si="2"/>
        <v>24</v>
      </c>
      <c r="H208" s="3" t="s">
        <v>589</v>
      </c>
      <c r="I208" s="3" t="s">
        <v>50</v>
      </c>
      <c r="J208" s="3" t="s">
        <v>39354</v>
      </c>
      <c r="K208" s="3" t="s">
        <v>39355</v>
      </c>
      <c r="L208" s="3" t="s">
        <v>39356</v>
      </c>
      <c r="M208" s="3" t="s">
        <v>35</v>
      </c>
      <c r="N208" s="3"/>
      <c r="O208" s="3"/>
      <c r="P208" s="3"/>
      <c r="Q208" s="3"/>
      <c r="R208" s="3"/>
      <c r="S208" s="3"/>
      <c r="T208" s="3"/>
      <c r="U208" s="3"/>
      <c r="V208" s="3"/>
      <c r="W208" s="3"/>
      <c r="X208" s="3"/>
      <c r="Y208" s="3"/>
      <c r="Z208" s="3"/>
      <c r="AA208" s="3"/>
      <c r="AB208" s="3"/>
      <c r="AC208" s="3"/>
    </row>
    <row r="209" ht="19.5" customHeight="1">
      <c r="A209" s="3" t="s">
        <v>39360</v>
      </c>
      <c r="B209" s="3" t="s">
        <v>39362</v>
      </c>
      <c r="C209" s="3" t="s">
        <v>165</v>
      </c>
      <c r="D209" s="4" t="s">
        <v>19</v>
      </c>
      <c r="E209" s="3" t="s">
        <v>21</v>
      </c>
      <c r="F209" s="3">
        <f t="shared" si="1"/>
        <v>12</v>
      </c>
      <c r="G209" s="3">
        <f t="shared" si="2"/>
        <v>20</v>
      </c>
      <c r="H209" s="3" t="s">
        <v>232</v>
      </c>
      <c r="I209" s="3" t="s">
        <v>50</v>
      </c>
      <c r="J209" s="3" t="s">
        <v>37644</v>
      </c>
      <c r="K209" s="3" t="s">
        <v>39365</v>
      </c>
      <c r="L209" s="3" t="s">
        <v>39366</v>
      </c>
      <c r="M209" s="3" t="s">
        <v>41</v>
      </c>
      <c r="N209" s="3"/>
      <c r="O209" s="3"/>
      <c r="P209" s="3"/>
      <c r="Q209" s="3"/>
      <c r="R209" s="3"/>
      <c r="S209" s="3"/>
      <c r="T209" s="3"/>
      <c r="U209" s="3"/>
      <c r="V209" s="3"/>
      <c r="W209" s="3"/>
      <c r="X209" s="3"/>
      <c r="Y209" s="3"/>
      <c r="Z209" s="3"/>
      <c r="AA209" s="3"/>
      <c r="AB209" s="3"/>
      <c r="AC209" s="3"/>
    </row>
    <row r="210" ht="19.5" customHeight="1">
      <c r="A210" s="3" t="s">
        <v>36966</v>
      </c>
      <c r="B210" s="3" t="s">
        <v>19344</v>
      </c>
      <c r="C210" s="3" t="s">
        <v>18</v>
      </c>
      <c r="D210" s="4" t="s">
        <v>19</v>
      </c>
      <c r="E210" s="3" t="s">
        <v>20</v>
      </c>
      <c r="F210" s="3">
        <f t="shared" si="1"/>
        <v>12</v>
      </c>
      <c r="G210" s="3">
        <f t="shared" si="2"/>
        <v>20</v>
      </c>
      <c r="H210" s="3" t="s">
        <v>232</v>
      </c>
      <c r="I210" s="3" t="s">
        <v>50</v>
      </c>
      <c r="J210" s="3" t="s">
        <v>39372</v>
      </c>
      <c r="K210" s="3" t="s">
        <v>36968</v>
      </c>
      <c r="L210" s="3" t="s">
        <v>39375</v>
      </c>
      <c r="M210" s="3" t="s">
        <v>35</v>
      </c>
      <c r="N210" s="3"/>
      <c r="O210" s="3"/>
      <c r="P210" s="3"/>
      <c r="Q210" s="3"/>
      <c r="R210" s="3"/>
      <c r="S210" s="3"/>
      <c r="T210" s="3"/>
      <c r="U210" s="3"/>
      <c r="V210" s="3"/>
      <c r="W210" s="3"/>
      <c r="X210" s="3"/>
      <c r="Y210" s="3"/>
      <c r="Z210" s="3"/>
      <c r="AA210" s="3"/>
      <c r="AB210" s="3"/>
      <c r="AC210" s="3"/>
    </row>
    <row r="211" ht="19.5" customHeight="1">
      <c r="A211" s="3" t="s">
        <v>12813</v>
      </c>
      <c r="B211" s="3" t="s">
        <v>16712</v>
      </c>
      <c r="C211" s="3" t="s">
        <v>18</v>
      </c>
      <c r="D211" s="4" t="s">
        <v>19</v>
      </c>
      <c r="E211" s="3" t="s">
        <v>20</v>
      </c>
      <c r="F211" s="3">
        <f t="shared" si="1"/>
        <v>12</v>
      </c>
      <c r="G211" s="3">
        <f t="shared" si="2"/>
        <v>18</v>
      </c>
      <c r="H211" s="3" t="s">
        <v>2395</v>
      </c>
      <c r="I211" s="3" t="s">
        <v>23</v>
      </c>
      <c r="J211" s="3" t="s">
        <v>58</v>
      </c>
      <c r="K211" s="3" t="s">
        <v>37007</v>
      </c>
      <c r="L211" s="3" t="s">
        <v>39381</v>
      </c>
      <c r="M211" s="3" t="s">
        <v>257</v>
      </c>
      <c r="N211" s="3"/>
      <c r="O211" s="3"/>
      <c r="P211" s="3"/>
      <c r="Q211" s="3"/>
      <c r="R211" s="3"/>
      <c r="S211" s="3"/>
      <c r="T211" s="3"/>
      <c r="U211" s="3"/>
      <c r="V211" s="3"/>
      <c r="W211" s="3"/>
      <c r="X211" s="3"/>
      <c r="Y211" s="3"/>
      <c r="Z211" s="3"/>
      <c r="AA211" s="3"/>
      <c r="AB211" s="3"/>
      <c r="AC211" s="3"/>
    </row>
    <row r="212" ht="19.5" customHeight="1">
      <c r="A212" s="3" t="s">
        <v>20464</v>
      </c>
      <c r="B212" s="3" t="s">
        <v>5236</v>
      </c>
      <c r="C212" s="3" t="s">
        <v>18</v>
      </c>
      <c r="D212" s="4" t="s">
        <v>19</v>
      </c>
      <c r="E212" s="3" t="s">
        <v>20</v>
      </c>
      <c r="F212" s="3">
        <f t="shared" si="1"/>
        <v>12</v>
      </c>
      <c r="G212" s="3">
        <f t="shared" si="2"/>
        <v>18</v>
      </c>
      <c r="H212" s="3" t="s">
        <v>2395</v>
      </c>
      <c r="I212" s="3" t="s">
        <v>23</v>
      </c>
      <c r="J212" s="3" t="s">
        <v>38</v>
      </c>
      <c r="K212" s="3" t="s">
        <v>20465</v>
      </c>
      <c r="L212" s="3" t="s">
        <v>39387</v>
      </c>
      <c r="M212" s="3" t="s">
        <v>159</v>
      </c>
      <c r="N212" s="3"/>
      <c r="O212" s="3"/>
      <c r="P212" s="3"/>
      <c r="Q212" s="3"/>
      <c r="R212" s="3"/>
      <c r="S212" s="3"/>
      <c r="T212" s="3"/>
      <c r="U212" s="3"/>
      <c r="V212" s="3"/>
      <c r="W212" s="3"/>
      <c r="X212" s="3"/>
      <c r="Y212" s="3"/>
      <c r="Z212" s="3"/>
      <c r="AA212" s="3"/>
      <c r="AB212" s="3"/>
      <c r="AC212" s="3"/>
    </row>
    <row r="213" ht="19.5" customHeight="1">
      <c r="A213" s="3" t="s">
        <v>3825</v>
      </c>
      <c r="B213" s="3" t="s">
        <v>11696</v>
      </c>
      <c r="C213" s="3" t="s">
        <v>18</v>
      </c>
      <c r="D213" s="4" t="s">
        <v>19</v>
      </c>
      <c r="E213" s="3" t="s">
        <v>21</v>
      </c>
      <c r="F213" s="3">
        <f t="shared" si="1"/>
        <v>12</v>
      </c>
      <c r="G213" s="3">
        <f t="shared" si="2"/>
        <v>16</v>
      </c>
      <c r="H213" s="3" t="s">
        <v>2898</v>
      </c>
      <c r="I213" s="3" t="s">
        <v>57</v>
      </c>
      <c r="J213" s="3" t="s">
        <v>11702</v>
      </c>
      <c r="K213" s="3" t="s">
        <v>39396</v>
      </c>
      <c r="L213" s="3" t="s">
        <v>39397</v>
      </c>
      <c r="M213" s="3" t="s">
        <v>27</v>
      </c>
      <c r="N213" s="3"/>
      <c r="O213" s="3"/>
      <c r="P213" s="3"/>
      <c r="Q213" s="3"/>
      <c r="R213" s="3"/>
      <c r="S213" s="3"/>
      <c r="T213" s="3"/>
      <c r="U213" s="3"/>
      <c r="V213" s="3"/>
      <c r="W213" s="3"/>
      <c r="X213" s="3"/>
      <c r="Y213" s="3"/>
      <c r="Z213" s="3"/>
      <c r="AA213" s="3"/>
      <c r="AB213" s="3"/>
      <c r="AC213" s="3"/>
    </row>
    <row r="214" ht="19.5" customHeight="1">
      <c r="A214" s="3" t="s">
        <v>3825</v>
      </c>
      <c r="B214" s="3" t="s">
        <v>27555</v>
      </c>
      <c r="C214" s="3" t="s">
        <v>30</v>
      </c>
      <c r="D214" s="4" t="s">
        <v>19</v>
      </c>
      <c r="E214" s="3" t="s">
        <v>20</v>
      </c>
      <c r="F214" s="3">
        <f t="shared" si="1"/>
        <v>12</v>
      </c>
      <c r="G214" s="3">
        <f t="shared" si="2"/>
        <v>18</v>
      </c>
      <c r="H214" s="3" t="s">
        <v>2395</v>
      </c>
      <c r="I214" s="3" t="s">
        <v>57</v>
      </c>
      <c r="J214" s="3" t="s">
        <v>58</v>
      </c>
      <c r="K214" s="3" t="s">
        <v>27562</v>
      </c>
      <c r="L214" s="3" t="s">
        <v>39403</v>
      </c>
      <c r="M214" s="3" t="s">
        <v>159</v>
      </c>
      <c r="N214" s="3"/>
      <c r="O214" s="3"/>
      <c r="P214" s="3"/>
      <c r="Q214" s="3"/>
      <c r="R214" s="3"/>
      <c r="S214" s="3"/>
      <c r="T214" s="3"/>
      <c r="U214" s="3"/>
      <c r="V214" s="3"/>
      <c r="W214" s="3"/>
      <c r="X214" s="3"/>
      <c r="Y214" s="3"/>
      <c r="Z214" s="3"/>
      <c r="AA214" s="3"/>
      <c r="AB214" s="3"/>
      <c r="AC214" s="3"/>
    </row>
    <row r="215" ht="19.5" customHeight="1">
      <c r="A215" s="3" t="s">
        <v>39406</v>
      </c>
      <c r="B215" s="3" t="s">
        <v>39407</v>
      </c>
      <c r="C215" s="3" t="s">
        <v>30</v>
      </c>
      <c r="D215" s="4" t="s">
        <v>19</v>
      </c>
      <c r="E215" s="3" t="s">
        <v>20</v>
      </c>
      <c r="F215" s="3">
        <f t="shared" si="1"/>
        <v>12</v>
      </c>
      <c r="G215" s="3">
        <f t="shared" si="2"/>
        <v>20</v>
      </c>
      <c r="H215" s="3" t="s">
        <v>232</v>
      </c>
      <c r="I215" s="3" t="s">
        <v>57</v>
      </c>
      <c r="J215" s="3" t="s">
        <v>39409</v>
      </c>
      <c r="K215" s="3" t="s">
        <v>39411</v>
      </c>
      <c r="L215" s="3" t="s">
        <v>39413</v>
      </c>
      <c r="M215" s="3" t="s">
        <v>27</v>
      </c>
      <c r="N215" s="3"/>
      <c r="O215" s="3"/>
      <c r="P215" s="3"/>
      <c r="Q215" s="3"/>
      <c r="R215" s="3"/>
      <c r="S215" s="3"/>
      <c r="T215" s="3"/>
      <c r="U215" s="3"/>
      <c r="V215" s="3"/>
      <c r="W215" s="3"/>
      <c r="X215" s="3"/>
      <c r="Y215" s="3"/>
      <c r="Z215" s="3"/>
      <c r="AA215" s="3"/>
      <c r="AB215" s="3"/>
      <c r="AC215" s="3"/>
    </row>
    <row r="216" ht="19.5" customHeight="1">
      <c r="A216" s="3" t="s">
        <v>39051</v>
      </c>
      <c r="B216" s="3" t="s">
        <v>30752</v>
      </c>
      <c r="C216" s="3" t="s">
        <v>30</v>
      </c>
      <c r="D216" s="4" t="s">
        <v>19</v>
      </c>
      <c r="E216" s="3" t="s">
        <v>21</v>
      </c>
      <c r="F216" s="3">
        <f t="shared" si="1"/>
        <v>12</v>
      </c>
      <c r="G216" s="3">
        <f t="shared" si="2"/>
        <v>18</v>
      </c>
      <c r="H216" s="3" t="s">
        <v>2395</v>
      </c>
      <c r="I216" s="3" t="s">
        <v>57</v>
      </c>
      <c r="J216" s="3" t="s">
        <v>38</v>
      </c>
      <c r="K216" s="3" t="s">
        <v>39419</v>
      </c>
      <c r="L216" s="3" t="s">
        <v>39422</v>
      </c>
      <c r="M216" s="3" t="s">
        <v>159</v>
      </c>
      <c r="N216" s="3"/>
      <c r="O216" s="3"/>
      <c r="P216" s="3"/>
      <c r="Q216" s="3"/>
      <c r="R216" s="3"/>
      <c r="S216" s="3"/>
      <c r="T216" s="3"/>
      <c r="U216" s="3"/>
      <c r="V216" s="3"/>
      <c r="W216" s="3"/>
      <c r="X216" s="3"/>
      <c r="Y216" s="3"/>
      <c r="Z216" s="3"/>
      <c r="AA216" s="3"/>
      <c r="AB216" s="3"/>
      <c r="AC216" s="3"/>
    </row>
    <row r="217" ht="19.5" customHeight="1">
      <c r="A217" s="3" t="s">
        <v>39051</v>
      </c>
      <c r="B217" s="3" t="s">
        <v>10785</v>
      </c>
      <c r="C217" s="3" t="s">
        <v>30</v>
      </c>
      <c r="D217" s="4" t="s">
        <v>19</v>
      </c>
      <c r="E217" s="3" t="s">
        <v>21</v>
      </c>
      <c r="F217" s="3">
        <f t="shared" si="1"/>
        <v>12</v>
      </c>
      <c r="G217" s="3">
        <f t="shared" si="2"/>
        <v>18</v>
      </c>
      <c r="H217" s="3" t="s">
        <v>2395</v>
      </c>
      <c r="I217" s="3" t="s">
        <v>57</v>
      </c>
      <c r="J217" s="3" t="s">
        <v>38</v>
      </c>
      <c r="K217" s="3" t="s">
        <v>39425</v>
      </c>
      <c r="L217" s="3" t="s">
        <v>39422</v>
      </c>
      <c r="M217" s="3" t="s">
        <v>159</v>
      </c>
      <c r="N217" s="3"/>
      <c r="O217" s="3"/>
      <c r="P217" s="3"/>
      <c r="Q217" s="3"/>
      <c r="R217" s="3"/>
      <c r="S217" s="3"/>
      <c r="T217" s="3"/>
      <c r="U217" s="3"/>
      <c r="V217" s="3"/>
      <c r="W217" s="3"/>
      <c r="X217" s="3"/>
      <c r="Y217" s="3"/>
      <c r="Z217" s="3"/>
      <c r="AA217" s="3"/>
      <c r="AB217" s="3"/>
      <c r="AC217" s="3"/>
    </row>
    <row r="218" ht="19.5" customHeight="1">
      <c r="A218" s="3" t="s">
        <v>8278</v>
      </c>
      <c r="B218" s="3" t="s">
        <v>7136</v>
      </c>
      <c r="C218" s="3" t="s">
        <v>17</v>
      </c>
      <c r="D218" s="4" t="s">
        <v>19</v>
      </c>
      <c r="E218" s="3" t="s">
        <v>20</v>
      </c>
      <c r="F218" s="3">
        <f t="shared" si="1"/>
        <v>13</v>
      </c>
      <c r="G218" s="3">
        <f t="shared" si="2"/>
        <v>18</v>
      </c>
      <c r="H218" s="3" t="s">
        <v>8286</v>
      </c>
      <c r="I218" s="3" t="s">
        <v>50</v>
      </c>
      <c r="J218" s="3" t="s">
        <v>39429</v>
      </c>
      <c r="K218" s="3" t="s">
        <v>7145</v>
      </c>
      <c r="L218" s="3" t="s">
        <v>8292</v>
      </c>
      <c r="M218" s="3" t="s">
        <v>39430</v>
      </c>
      <c r="N218" s="3"/>
      <c r="O218" s="3"/>
      <c r="P218" s="3"/>
      <c r="Q218" s="3"/>
      <c r="R218" s="3"/>
      <c r="S218" s="3"/>
      <c r="T218" s="3"/>
      <c r="U218" s="3"/>
      <c r="V218" s="3"/>
      <c r="W218" s="3"/>
      <c r="X218" s="3"/>
      <c r="Y218" s="3"/>
      <c r="Z218" s="3"/>
      <c r="AA218" s="3"/>
      <c r="AB218" s="3"/>
      <c r="AC218" s="3"/>
    </row>
    <row r="219" ht="19.5" customHeight="1">
      <c r="A219" s="3" t="s">
        <v>6585</v>
      </c>
      <c r="B219" s="3" t="s">
        <v>39433</v>
      </c>
      <c r="C219" s="3" t="s">
        <v>17</v>
      </c>
      <c r="D219" s="4" t="s">
        <v>19</v>
      </c>
      <c r="E219" s="3" t="s">
        <v>20</v>
      </c>
      <c r="F219" s="3">
        <f t="shared" si="1"/>
        <v>13</v>
      </c>
      <c r="G219" s="3">
        <f t="shared" si="2"/>
        <v>15</v>
      </c>
      <c r="H219" s="3" t="s">
        <v>252</v>
      </c>
      <c r="I219" s="3" t="s">
        <v>23</v>
      </c>
      <c r="J219" s="3" t="s">
        <v>38</v>
      </c>
      <c r="K219" s="3" t="s">
        <v>39438</v>
      </c>
      <c r="L219" s="3" t="s">
        <v>39439</v>
      </c>
      <c r="M219" s="3" t="s">
        <v>39440</v>
      </c>
      <c r="N219" s="3"/>
      <c r="O219" s="3"/>
      <c r="P219" s="3"/>
      <c r="Q219" s="3"/>
      <c r="R219" s="3"/>
      <c r="S219" s="3"/>
      <c r="T219" s="3"/>
      <c r="U219" s="3"/>
      <c r="V219" s="3"/>
      <c r="W219" s="3"/>
      <c r="X219" s="3"/>
      <c r="Y219" s="3"/>
      <c r="Z219" s="3"/>
      <c r="AA219" s="3"/>
      <c r="AB219" s="3"/>
      <c r="AC219" s="3"/>
    </row>
    <row r="220" ht="19.5" customHeight="1">
      <c r="A220" s="3" t="s">
        <v>31750</v>
      </c>
      <c r="B220" s="3" t="s">
        <v>39445</v>
      </c>
      <c r="C220" s="3" t="s">
        <v>17</v>
      </c>
      <c r="D220" s="4" t="s">
        <v>19</v>
      </c>
      <c r="E220" s="3" t="s">
        <v>21</v>
      </c>
      <c r="F220" s="3">
        <f t="shared" si="1"/>
        <v>13</v>
      </c>
      <c r="G220" s="3">
        <f t="shared" si="2"/>
        <v>26</v>
      </c>
      <c r="H220" s="3" t="s">
        <v>1669</v>
      </c>
      <c r="I220" s="3" t="s">
        <v>50</v>
      </c>
      <c r="J220" s="3" t="s">
        <v>39446</v>
      </c>
      <c r="K220" s="3" t="s">
        <v>39448</v>
      </c>
      <c r="L220" s="3" t="s">
        <v>39450</v>
      </c>
      <c r="M220" s="3" t="s">
        <v>35</v>
      </c>
      <c r="N220" s="3"/>
      <c r="O220" s="3"/>
      <c r="P220" s="3"/>
      <c r="Q220" s="3"/>
      <c r="R220" s="3"/>
      <c r="S220" s="3"/>
      <c r="T220" s="3"/>
      <c r="U220" s="3"/>
      <c r="V220" s="3"/>
      <c r="W220" s="3"/>
      <c r="X220" s="3"/>
      <c r="Y220" s="3"/>
      <c r="Z220" s="3"/>
      <c r="AA220" s="3"/>
      <c r="AB220" s="3"/>
      <c r="AC220" s="3"/>
    </row>
    <row r="221" ht="19.5" customHeight="1">
      <c r="A221" s="3" t="s">
        <v>2309</v>
      </c>
      <c r="B221" s="3" t="s">
        <v>39454</v>
      </c>
      <c r="C221" s="3" t="s">
        <v>17</v>
      </c>
      <c r="D221" s="4" t="s">
        <v>19</v>
      </c>
      <c r="E221" s="3" t="s">
        <v>20</v>
      </c>
      <c r="F221" s="3">
        <f t="shared" si="1"/>
        <v>13</v>
      </c>
      <c r="G221" s="3">
        <f t="shared" si="2"/>
        <v>20</v>
      </c>
      <c r="H221" s="3" t="s">
        <v>314</v>
      </c>
      <c r="I221" s="3" t="s">
        <v>57</v>
      </c>
      <c r="J221" s="3" t="s">
        <v>4268</v>
      </c>
      <c r="K221" s="3" t="s">
        <v>1384</v>
      </c>
      <c r="L221" s="3" t="s">
        <v>39460</v>
      </c>
      <c r="M221" s="3" t="s">
        <v>39461</v>
      </c>
      <c r="N221" s="3"/>
      <c r="O221" s="3"/>
      <c r="P221" s="3"/>
      <c r="Q221" s="3"/>
      <c r="R221" s="3"/>
      <c r="S221" s="3"/>
      <c r="T221" s="3"/>
      <c r="U221" s="3"/>
      <c r="V221" s="3"/>
      <c r="W221" s="3"/>
      <c r="X221" s="3"/>
      <c r="Y221" s="3"/>
      <c r="Z221" s="3"/>
      <c r="AA221" s="3"/>
      <c r="AB221" s="3"/>
      <c r="AC221" s="3"/>
    </row>
    <row r="222" ht="19.5" customHeight="1">
      <c r="A222" s="3" t="s">
        <v>19115</v>
      </c>
      <c r="B222" s="3" t="s">
        <v>37996</v>
      </c>
      <c r="C222" s="3" t="s">
        <v>17</v>
      </c>
      <c r="D222" s="4" t="s">
        <v>19</v>
      </c>
      <c r="E222" s="3" t="s">
        <v>20</v>
      </c>
      <c r="F222" s="3">
        <f t="shared" si="1"/>
        <v>13</v>
      </c>
      <c r="G222" s="3">
        <f t="shared" si="2"/>
        <v>20</v>
      </c>
      <c r="H222" s="3" t="s">
        <v>314</v>
      </c>
      <c r="I222" s="3" t="s">
        <v>57</v>
      </c>
      <c r="J222" s="3" t="s">
        <v>37887</v>
      </c>
      <c r="K222" s="3" t="s">
        <v>4139</v>
      </c>
      <c r="L222" s="3" t="s">
        <v>39468</v>
      </c>
      <c r="M222" s="3" t="s">
        <v>41</v>
      </c>
      <c r="N222" s="3"/>
      <c r="O222" s="3"/>
      <c r="P222" s="3"/>
      <c r="Q222" s="3"/>
      <c r="R222" s="3"/>
      <c r="S222" s="3"/>
      <c r="T222" s="3"/>
      <c r="U222" s="3"/>
      <c r="V222" s="3"/>
      <c r="W222" s="3"/>
      <c r="X222" s="3"/>
      <c r="Y222" s="3"/>
      <c r="Z222" s="3"/>
      <c r="AA222" s="3"/>
      <c r="AB222" s="3"/>
      <c r="AC222" s="3"/>
    </row>
    <row r="223" ht="19.5" customHeight="1">
      <c r="A223" s="3" t="s">
        <v>39473</v>
      </c>
      <c r="B223" s="3" t="s">
        <v>21611</v>
      </c>
      <c r="C223" s="3" t="s">
        <v>17</v>
      </c>
      <c r="D223" s="4" t="s">
        <v>19</v>
      </c>
      <c r="E223" s="3" t="s">
        <v>20</v>
      </c>
      <c r="F223" s="3">
        <f t="shared" si="1"/>
        <v>13</v>
      </c>
      <c r="G223" s="3">
        <f t="shared" si="2"/>
        <v>18</v>
      </c>
      <c r="H223" s="3" t="s">
        <v>8286</v>
      </c>
      <c r="I223" s="3" t="s">
        <v>57</v>
      </c>
      <c r="J223" s="3" t="s">
        <v>5178</v>
      </c>
      <c r="K223" s="3" t="s">
        <v>21614</v>
      </c>
      <c r="L223" s="3" t="s">
        <v>39476</v>
      </c>
      <c r="M223" s="3" t="s">
        <v>35</v>
      </c>
      <c r="N223" s="3"/>
      <c r="O223" s="3"/>
      <c r="P223" s="3"/>
      <c r="Q223" s="3"/>
      <c r="R223" s="3"/>
      <c r="S223" s="3"/>
      <c r="T223" s="3"/>
      <c r="U223" s="3"/>
      <c r="V223" s="3"/>
      <c r="W223" s="3"/>
      <c r="X223" s="3"/>
      <c r="Y223" s="3"/>
      <c r="Z223" s="3"/>
      <c r="AA223" s="3"/>
      <c r="AB223" s="3"/>
      <c r="AC223" s="3"/>
    </row>
    <row r="224" ht="19.5" customHeight="1">
      <c r="A224" s="3" t="s">
        <v>3825</v>
      </c>
      <c r="B224" s="3" t="s">
        <v>31751</v>
      </c>
      <c r="C224" s="3" t="s">
        <v>17</v>
      </c>
      <c r="D224" s="4" t="s">
        <v>19</v>
      </c>
      <c r="E224" s="3" t="s">
        <v>21</v>
      </c>
      <c r="F224" s="3">
        <f t="shared" si="1"/>
        <v>13</v>
      </c>
      <c r="G224" s="3">
        <f t="shared" si="2"/>
        <v>26</v>
      </c>
      <c r="H224" s="3" t="s">
        <v>1669</v>
      </c>
      <c r="I224" s="3" t="s">
        <v>50</v>
      </c>
      <c r="J224" s="3" t="s">
        <v>821</v>
      </c>
      <c r="K224" s="3" t="s">
        <v>37565</v>
      </c>
      <c r="L224" s="3" t="s">
        <v>39480</v>
      </c>
      <c r="M224" s="3" t="s">
        <v>39485</v>
      </c>
      <c r="N224" s="3"/>
      <c r="O224" s="3"/>
      <c r="P224" s="3"/>
      <c r="Q224" s="3"/>
      <c r="R224" s="3"/>
      <c r="S224" s="3"/>
      <c r="T224" s="3"/>
      <c r="U224" s="3"/>
      <c r="V224" s="3"/>
      <c r="W224" s="3"/>
      <c r="X224" s="3"/>
      <c r="Y224" s="3"/>
      <c r="Z224" s="3"/>
      <c r="AA224" s="3"/>
      <c r="AB224" s="3"/>
      <c r="AC224" s="3"/>
    </row>
    <row r="225" ht="19.5" customHeight="1">
      <c r="A225" s="3" t="s">
        <v>3825</v>
      </c>
      <c r="B225" s="3" t="s">
        <v>39487</v>
      </c>
      <c r="C225" s="3" t="s">
        <v>17</v>
      </c>
      <c r="D225" s="4" t="s">
        <v>19</v>
      </c>
      <c r="E225" s="3" t="s">
        <v>20</v>
      </c>
      <c r="F225" s="3">
        <f t="shared" si="1"/>
        <v>13</v>
      </c>
      <c r="G225" s="3">
        <f t="shared" si="2"/>
        <v>16</v>
      </c>
      <c r="H225" s="3" t="s">
        <v>11832</v>
      </c>
      <c r="I225" s="3" t="s">
        <v>50</v>
      </c>
      <c r="J225" s="3" t="s">
        <v>39492</v>
      </c>
      <c r="K225" s="4" t="s">
        <v>19</v>
      </c>
      <c r="L225" s="3" t="s">
        <v>39493</v>
      </c>
      <c r="M225" s="3" t="s">
        <v>39495</v>
      </c>
      <c r="N225" s="3"/>
      <c r="O225" s="3"/>
      <c r="P225" s="3"/>
      <c r="Q225" s="3"/>
      <c r="R225" s="3"/>
      <c r="S225" s="3"/>
      <c r="T225" s="3"/>
      <c r="U225" s="3"/>
      <c r="V225" s="3"/>
      <c r="W225" s="3"/>
      <c r="X225" s="3"/>
      <c r="Y225" s="3"/>
      <c r="Z225" s="3"/>
      <c r="AA225" s="3"/>
      <c r="AB225" s="3"/>
      <c r="AC225" s="3"/>
    </row>
    <row r="226" ht="19.5" customHeight="1">
      <c r="A226" s="3" t="s">
        <v>3825</v>
      </c>
      <c r="B226" s="3" t="s">
        <v>37525</v>
      </c>
      <c r="C226" s="3" t="s">
        <v>17</v>
      </c>
      <c r="D226" s="4" t="s">
        <v>19</v>
      </c>
      <c r="E226" s="3" t="s">
        <v>20</v>
      </c>
      <c r="F226" s="3">
        <f t="shared" si="1"/>
        <v>13</v>
      </c>
      <c r="G226" s="3">
        <f t="shared" si="2"/>
        <v>20</v>
      </c>
      <c r="H226" s="3" t="s">
        <v>314</v>
      </c>
      <c r="I226" s="3" t="s">
        <v>23</v>
      </c>
      <c r="J226" s="3" t="s">
        <v>58</v>
      </c>
      <c r="K226" s="3" t="s">
        <v>37526</v>
      </c>
      <c r="L226" s="3" t="s">
        <v>39500</v>
      </c>
      <c r="M226" s="3" t="s">
        <v>35</v>
      </c>
      <c r="N226" s="3"/>
      <c r="O226" s="3"/>
      <c r="P226" s="3"/>
      <c r="Q226" s="3"/>
      <c r="R226" s="3"/>
      <c r="S226" s="3"/>
      <c r="T226" s="3"/>
      <c r="U226" s="3"/>
      <c r="V226" s="3"/>
      <c r="W226" s="3"/>
      <c r="X226" s="3"/>
      <c r="Y226" s="3"/>
      <c r="Z226" s="3"/>
      <c r="AA226" s="3"/>
      <c r="AB226" s="3"/>
      <c r="AC226" s="3"/>
    </row>
    <row r="227" ht="19.5" customHeight="1">
      <c r="A227" s="3" t="s">
        <v>37564</v>
      </c>
      <c r="B227" s="3" t="s">
        <v>39445</v>
      </c>
      <c r="C227" s="3" t="s">
        <v>17</v>
      </c>
      <c r="D227" s="4" t="s">
        <v>19</v>
      </c>
      <c r="E227" s="3" t="s">
        <v>21</v>
      </c>
      <c r="F227" s="3">
        <f t="shared" si="1"/>
        <v>13</v>
      </c>
      <c r="G227" s="3">
        <f t="shared" si="2"/>
        <v>26</v>
      </c>
      <c r="H227" s="3" t="s">
        <v>1669</v>
      </c>
      <c r="I227" s="3" t="s">
        <v>50</v>
      </c>
      <c r="J227" s="3" t="s">
        <v>39446</v>
      </c>
      <c r="K227" s="3" t="s">
        <v>39448</v>
      </c>
      <c r="L227" s="3" t="s">
        <v>39504</v>
      </c>
      <c r="M227" s="3" t="s">
        <v>35</v>
      </c>
      <c r="N227" s="3"/>
      <c r="O227" s="3"/>
      <c r="P227" s="3"/>
      <c r="Q227" s="3"/>
      <c r="R227" s="3"/>
      <c r="S227" s="3"/>
      <c r="T227" s="3"/>
      <c r="U227" s="3"/>
      <c r="V227" s="3"/>
      <c r="W227" s="3"/>
      <c r="X227" s="3"/>
      <c r="Y227" s="3"/>
      <c r="Z227" s="3"/>
      <c r="AA227" s="3"/>
      <c r="AB227" s="3"/>
      <c r="AC227" s="3"/>
    </row>
    <row r="228" ht="19.5" customHeight="1">
      <c r="A228" s="3" t="s">
        <v>37564</v>
      </c>
      <c r="B228" s="3" t="s">
        <v>31751</v>
      </c>
      <c r="C228" s="3" t="s">
        <v>17</v>
      </c>
      <c r="D228" s="4" t="s">
        <v>19</v>
      </c>
      <c r="E228" s="3" t="s">
        <v>21</v>
      </c>
      <c r="F228" s="3">
        <f t="shared" si="1"/>
        <v>13</v>
      </c>
      <c r="G228" s="3">
        <f t="shared" si="2"/>
        <v>26</v>
      </c>
      <c r="H228" s="3" t="s">
        <v>1669</v>
      </c>
      <c r="I228" s="3" t="s">
        <v>50</v>
      </c>
      <c r="J228" s="3" t="s">
        <v>821</v>
      </c>
      <c r="K228" s="3" t="s">
        <v>37565</v>
      </c>
      <c r="L228" s="3" t="s">
        <v>39504</v>
      </c>
      <c r="M228" s="3" t="s">
        <v>39512</v>
      </c>
      <c r="N228" s="3"/>
      <c r="O228" s="3"/>
      <c r="P228" s="3"/>
      <c r="Q228" s="3"/>
      <c r="R228" s="3"/>
      <c r="S228" s="3"/>
      <c r="T228" s="3"/>
      <c r="U228" s="3"/>
      <c r="V228" s="3"/>
      <c r="W228" s="3"/>
      <c r="X228" s="3"/>
      <c r="Y228" s="3"/>
      <c r="Z228" s="3"/>
      <c r="AA228" s="3"/>
      <c r="AB228" s="3"/>
      <c r="AC228" s="3"/>
    </row>
    <row r="229" ht="19.5" customHeight="1">
      <c r="A229" s="3" t="s">
        <v>12115</v>
      </c>
      <c r="B229" s="3" t="s">
        <v>39514</v>
      </c>
      <c r="C229" s="3" t="s">
        <v>17</v>
      </c>
      <c r="D229" s="4" t="s">
        <v>19</v>
      </c>
      <c r="E229" s="3" t="s">
        <v>20</v>
      </c>
      <c r="F229" s="3">
        <f t="shared" si="1"/>
        <v>13</v>
      </c>
      <c r="G229" s="3">
        <f t="shared" si="2"/>
        <v>25</v>
      </c>
      <c r="H229" s="3" t="s">
        <v>66</v>
      </c>
      <c r="I229" s="3" t="s">
        <v>69</v>
      </c>
      <c r="J229" s="3" t="s">
        <v>6673</v>
      </c>
      <c r="K229" s="3" t="s">
        <v>39522</v>
      </c>
      <c r="L229" s="3" t="s">
        <v>39523</v>
      </c>
      <c r="M229" s="3" t="s">
        <v>39524</v>
      </c>
      <c r="N229" s="3"/>
      <c r="O229" s="3"/>
      <c r="P229" s="3"/>
      <c r="Q229" s="3"/>
      <c r="R229" s="3"/>
      <c r="S229" s="3"/>
      <c r="T229" s="3"/>
      <c r="U229" s="3"/>
      <c r="V229" s="3"/>
      <c r="W229" s="3"/>
      <c r="X229" s="3"/>
      <c r="Y229" s="3"/>
      <c r="Z229" s="3"/>
      <c r="AA229" s="3"/>
      <c r="AB229" s="3"/>
      <c r="AC229" s="3"/>
    </row>
    <row r="230" ht="19.5" customHeight="1">
      <c r="A230" s="3" t="s">
        <v>3825</v>
      </c>
      <c r="B230" s="3" t="s">
        <v>612</v>
      </c>
      <c r="C230" s="3" t="s">
        <v>165</v>
      </c>
      <c r="D230" s="4" t="s">
        <v>19</v>
      </c>
      <c r="E230" s="3" t="s">
        <v>20</v>
      </c>
      <c r="F230" s="3">
        <f t="shared" si="1"/>
        <v>13</v>
      </c>
      <c r="G230" s="3">
        <f t="shared" si="2"/>
        <v>18</v>
      </c>
      <c r="H230" s="3" t="s">
        <v>8286</v>
      </c>
      <c r="I230" s="3" t="s">
        <v>57</v>
      </c>
      <c r="J230" s="3" t="s">
        <v>37644</v>
      </c>
      <c r="K230" s="3" t="s">
        <v>8649</v>
      </c>
      <c r="L230" s="3" t="s">
        <v>39531</v>
      </c>
      <c r="M230" s="3" t="s">
        <v>27</v>
      </c>
      <c r="N230" s="3"/>
      <c r="O230" s="3"/>
      <c r="P230" s="3"/>
      <c r="Q230" s="3"/>
      <c r="R230" s="3"/>
      <c r="S230" s="3"/>
      <c r="T230" s="3"/>
      <c r="U230" s="3"/>
      <c r="V230" s="3"/>
      <c r="W230" s="3"/>
      <c r="X230" s="3"/>
      <c r="Y230" s="3"/>
      <c r="Z230" s="3"/>
      <c r="AA230" s="3"/>
      <c r="AB230" s="3"/>
      <c r="AC230" s="3"/>
    </row>
    <row r="231" ht="19.5" customHeight="1">
      <c r="A231" s="3" t="s">
        <v>39533</v>
      </c>
      <c r="B231" s="3" t="s">
        <v>172</v>
      </c>
      <c r="C231" s="3" t="s">
        <v>165</v>
      </c>
      <c r="D231" s="4" t="s">
        <v>19</v>
      </c>
      <c r="E231" s="3" t="s">
        <v>20</v>
      </c>
      <c r="F231" s="3">
        <f t="shared" si="1"/>
        <v>13</v>
      </c>
      <c r="G231" s="3">
        <f t="shared" si="2"/>
        <v>18</v>
      </c>
      <c r="H231" s="3" t="s">
        <v>8286</v>
      </c>
      <c r="I231" s="3" t="s">
        <v>57</v>
      </c>
      <c r="J231" s="3" t="s">
        <v>38283</v>
      </c>
      <c r="K231" s="3" t="s">
        <v>39534</v>
      </c>
      <c r="L231" s="3" t="s">
        <v>39535</v>
      </c>
      <c r="M231" s="3" t="s">
        <v>39536</v>
      </c>
      <c r="N231" s="3"/>
      <c r="O231" s="3"/>
      <c r="P231" s="3"/>
      <c r="Q231" s="3"/>
      <c r="R231" s="3"/>
      <c r="S231" s="3"/>
      <c r="T231" s="3"/>
      <c r="U231" s="3"/>
      <c r="V231" s="3"/>
      <c r="W231" s="3"/>
      <c r="X231" s="3"/>
      <c r="Y231" s="3"/>
      <c r="Z231" s="3"/>
      <c r="AA231" s="3"/>
      <c r="AB231" s="3"/>
      <c r="AC231" s="3"/>
    </row>
    <row r="232" ht="19.5" customHeight="1">
      <c r="A232" s="3" t="s">
        <v>19774</v>
      </c>
      <c r="B232" s="3" t="s">
        <v>33795</v>
      </c>
      <c r="C232" s="3" t="s">
        <v>18</v>
      </c>
      <c r="D232" s="4" t="s">
        <v>19</v>
      </c>
      <c r="E232" s="3" t="s">
        <v>20</v>
      </c>
      <c r="F232" s="3">
        <f t="shared" si="1"/>
        <v>13</v>
      </c>
      <c r="G232" s="3">
        <f t="shared" si="2"/>
        <v>25</v>
      </c>
      <c r="H232" s="3" t="s">
        <v>66</v>
      </c>
      <c r="I232" s="3" t="s">
        <v>57</v>
      </c>
      <c r="J232" s="3" t="s">
        <v>4006</v>
      </c>
      <c r="K232" s="3" t="s">
        <v>39544</v>
      </c>
      <c r="L232" s="3" t="s">
        <v>39546</v>
      </c>
      <c r="M232" s="3" t="s">
        <v>159</v>
      </c>
      <c r="N232" s="3"/>
      <c r="O232" s="3"/>
      <c r="P232" s="3"/>
      <c r="Q232" s="3"/>
      <c r="R232" s="3"/>
      <c r="S232" s="3"/>
      <c r="T232" s="3"/>
      <c r="U232" s="3"/>
      <c r="V232" s="3"/>
      <c r="W232" s="3"/>
      <c r="X232" s="3"/>
      <c r="Y232" s="3"/>
      <c r="Z232" s="3"/>
      <c r="AA232" s="3"/>
      <c r="AB232" s="3"/>
      <c r="AC232" s="3"/>
    </row>
    <row r="233" ht="19.5" customHeight="1">
      <c r="A233" s="3" t="s">
        <v>39548</v>
      </c>
      <c r="B233" s="3" t="s">
        <v>24801</v>
      </c>
      <c r="C233" s="3" t="s">
        <v>30</v>
      </c>
      <c r="D233" s="4" t="s">
        <v>19</v>
      </c>
      <c r="E233" s="3" t="s">
        <v>117</v>
      </c>
      <c r="F233" s="3">
        <f t="shared" si="1"/>
        <v>13</v>
      </c>
      <c r="G233" s="3">
        <f t="shared" si="2"/>
        <v>25</v>
      </c>
      <c r="H233" s="3" t="s">
        <v>66</v>
      </c>
      <c r="I233" s="3" t="s">
        <v>57</v>
      </c>
      <c r="J233" s="3" t="s">
        <v>1817</v>
      </c>
      <c r="K233" s="3" t="s">
        <v>26086</v>
      </c>
      <c r="L233" s="3" t="s">
        <v>39555</v>
      </c>
      <c r="M233" s="3" t="s">
        <v>159</v>
      </c>
      <c r="N233" s="3"/>
      <c r="O233" s="3"/>
      <c r="P233" s="3"/>
      <c r="Q233" s="3"/>
      <c r="R233" s="3"/>
      <c r="S233" s="3"/>
      <c r="T233" s="3"/>
      <c r="U233" s="3"/>
      <c r="V233" s="3"/>
      <c r="W233" s="3"/>
      <c r="X233" s="3"/>
      <c r="Y233" s="3"/>
      <c r="Z233" s="3"/>
      <c r="AA233" s="3"/>
      <c r="AB233" s="3"/>
      <c r="AC233" s="3"/>
    </row>
    <row r="234" ht="19.5" customHeight="1">
      <c r="A234" s="3" t="s">
        <v>39556</v>
      </c>
      <c r="B234" s="3" t="s">
        <v>24801</v>
      </c>
      <c r="C234" s="3" t="s">
        <v>30</v>
      </c>
      <c r="D234" s="4" t="s">
        <v>19</v>
      </c>
      <c r="E234" s="3" t="s">
        <v>20</v>
      </c>
      <c r="F234" s="3">
        <f t="shared" si="1"/>
        <v>13</v>
      </c>
      <c r="G234" s="3">
        <f t="shared" si="2"/>
        <v>25</v>
      </c>
      <c r="H234" s="3" t="s">
        <v>66</v>
      </c>
      <c r="I234" s="3" t="s">
        <v>23</v>
      </c>
      <c r="J234" s="3" t="s">
        <v>1817</v>
      </c>
      <c r="K234" s="3" t="s">
        <v>26086</v>
      </c>
      <c r="L234" s="3" t="s">
        <v>39559</v>
      </c>
      <c r="M234" s="3" t="s">
        <v>159</v>
      </c>
      <c r="N234" s="3"/>
      <c r="O234" s="3"/>
      <c r="P234" s="3"/>
      <c r="Q234" s="3"/>
      <c r="R234" s="3"/>
      <c r="S234" s="3"/>
      <c r="T234" s="3"/>
      <c r="U234" s="3"/>
      <c r="V234" s="3"/>
      <c r="W234" s="3"/>
      <c r="X234" s="3"/>
      <c r="Y234" s="3"/>
      <c r="Z234" s="3"/>
      <c r="AA234" s="3"/>
      <c r="AB234" s="3"/>
      <c r="AC234" s="3"/>
    </row>
    <row r="235" ht="19.5" customHeight="1">
      <c r="A235" s="3" t="s">
        <v>37606</v>
      </c>
      <c r="B235" s="3" t="s">
        <v>24801</v>
      </c>
      <c r="C235" s="3" t="s">
        <v>30</v>
      </c>
      <c r="D235" s="4" t="s">
        <v>19</v>
      </c>
      <c r="E235" s="3" t="s">
        <v>20</v>
      </c>
      <c r="F235" s="3">
        <f t="shared" si="1"/>
        <v>13</v>
      </c>
      <c r="G235" s="3">
        <f t="shared" si="2"/>
        <v>25</v>
      </c>
      <c r="H235" s="3" t="s">
        <v>66</v>
      </c>
      <c r="I235" s="3" t="s">
        <v>23</v>
      </c>
      <c r="J235" s="3" t="s">
        <v>1817</v>
      </c>
      <c r="K235" s="3" t="s">
        <v>26086</v>
      </c>
      <c r="L235" s="3" t="s">
        <v>39562</v>
      </c>
      <c r="M235" s="3" t="s">
        <v>159</v>
      </c>
      <c r="N235" s="3"/>
      <c r="O235" s="3"/>
      <c r="P235" s="3"/>
      <c r="Q235" s="3"/>
      <c r="R235" s="3"/>
      <c r="S235" s="3"/>
      <c r="T235" s="3"/>
      <c r="U235" s="3"/>
      <c r="V235" s="3"/>
      <c r="W235" s="3"/>
      <c r="X235" s="3"/>
      <c r="Y235" s="3"/>
      <c r="Z235" s="3"/>
      <c r="AA235" s="3"/>
      <c r="AB235" s="3"/>
      <c r="AC235" s="3"/>
    </row>
    <row r="236" ht="19.5" customHeight="1">
      <c r="A236" s="3" t="s">
        <v>4514</v>
      </c>
      <c r="B236" s="3" t="s">
        <v>37697</v>
      </c>
      <c r="C236" s="3" t="s">
        <v>30</v>
      </c>
      <c r="D236" s="4" t="s">
        <v>19</v>
      </c>
      <c r="E236" s="3" t="s">
        <v>20</v>
      </c>
      <c r="F236" s="3">
        <f t="shared" si="1"/>
        <v>13</v>
      </c>
      <c r="G236" s="3">
        <f t="shared" si="2"/>
        <v>20</v>
      </c>
      <c r="H236" s="3" t="s">
        <v>314</v>
      </c>
      <c r="I236" s="3" t="s">
        <v>23</v>
      </c>
      <c r="J236" s="3" t="s">
        <v>377</v>
      </c>
      <c r="K236" s="3" t="s">
        <v>37699</v>
      </c>
      <c r="L236" s="3" t="s">
        <v>39568</v>
      </c>
      <c r="M236" s="3" t="s">
        <v>35</v>
      </c>
      <c r="N236" s="3"/>
      <c r="O236" s="3"/>
      <c r="P236" s="3"/>
      <c r="Q236" s="3"/>
      <c r="R236" s="3"/>
      <c r="S236" s="3"/>
      <c r="T236" s="3"/>
      <c r="U236" s="3"/>
      <c r="V236" s="3"/>
      <c r="W236" s="3"/>
      <c r="X236" s="3"/>
      <c r="Y236" s="3"/>
      <c r="Z236" s="3"/>
      <c r="AA236" s="3"/>
      <c r="AB236" s="3"/>
      <c r="AC236" s="3"/>
    </row>
    <row r="237" ht="19.5" customHeight="1">
      <c r="A237" s="3" t="s">
        <v>664</v>
      </c>
      <c r="B237" s="3" t="s">
        <v>39569</v>
      </c>
      <c r="C237" s="3" t="s">
        <v>17</v>
      </c>
      <c r="D237" s="4" t="s">
        <v>19</v>
      </c>
      <c r="E237" s="3" t="s">
        <v>20</v>
      </c>
      <c r="F237" s="3">
        <f t="shared" si="1"/>
        <v>14</v>
      </c>
      <c r="G237" s="3">
        <f t="shared" si="2"/>
        <v>18</v>
      </c>
      <c r="H237" s="3" t="s">
        <v>8304</v>
      </c>
      <c r="I237" s="3" t="s">
        <v>57</v>
      </c>
      <c r="J237" s="3" t="s">
        <v>37644</v>
      </c>
      <c r="K237" s="3" t="s">
        <v>39573</v>
      </c>
      <c r="L237" s="3" t="s">
        <v>39574</v>
      </c>
      <c r="M237" s="3" t="s">
        <v>35</v>
      </c>
      <c r="N237" s="3"/>
      <c r="O237" s="3"/>
      <c r="P237" s="3"/>
      <c r="Q237" s="3"/>
      <c r="R237" s="3"/>
      <c r="S237" s="3"/>
      <c r="T237" s="3"/>
      <c r="U237" s="3"/>
      <c r="V237" s="3"/>
      <c r="W237" s="3"/>
      <c r="X237" s="3"/>
      <c r="Y237" s="3"/>
      <c r="Z237" s="3"/>
      <c r="AA237" s="3"/>
      <c r="AB237" s="3"/>
      <c r="AC237" s="3"/>
    </row>
    <row r="238" ht="19.5" customHeight="1">
      <c r="A238" s="3" t="s">
        <v>3825</v>
      </c>
      <c r="B238" s="3" t="s">
        <v>39576</v>
      </c>
      <c r="C238" s="3" t="s">
        <v>17</v>
      </c>
      <c r="D238" s="4" t="s">
        <v>19</v>
      </c>
      <c r="E238" s="3" t="s">
        <v>21</v>
      </c>
      <c r="F238" s="3">
        <f t="shared" si="1"/>
        <v>14</v>
      </c>
      <c r="G238" s="3">
        <f t="shared" si="2"/>
        <v>15</v>
      </c>
      <c r="H238" s="3" t="s">
        <v>39578</v>
      </c>
      <c r="I238" s="3" t="s">
        <v>57</v>
      </c>
      <c r="J238" s="3" t="s">
        <v>489</v>
      </c>
      <c r="K238" s="3" t="s">
        <v>39580</v>
      </c>
      <c r="L238" s="3" t="s">
        <v>39582</v>
      </c>
      <c r="M238" s="3" t="s">
        <v>41</v>
      </c>
      <c r="N238" s="3"/>
      <c r="O238" s="3"/>
      <c r="P238" s="3"/>
      <c r="Q238" s="3"/>
      <c r="R238" s="3"/>
      <c r="S238" s="3"/>
      <c r="T238" s="3"/>
      <c r="U238" s="3"/>
      <c r="V238" s="3"/>
      <c r="W238" s="3"/>
      <c r="X238" s="3"/>
      <c r="Y238" s="3"/>
      <c r="Z238" s="3"/>
      <c r="AA238" s="3"/>
      <c r="AB238" s="3"/>
      <c r="AC238" s="3"/>
    </row>
    <row r="239" ht="19.5" customHeight="1">
      <c r="A239" s="3" t="s">
        <v>16441</v>
      </c>
      <c r="B239" s="3" t="s">
        <v>39583</v>
      </c>
      <c r="C239" s="3" t="s">
        <v>18</v>
      </c>
      <c r="D239" s="4" t="s">
        <v>19</v>
      </c>
      <c r="E239" s="3" t="s">
        <v>20</v>
      </c>
      <c r="F239" s="3">
        <f t="shared" si="1"/>
        <v>14</v>
      </c>
      <c r="G239" s="3">
        <f t="shared" si="2"/>
        <v>16</v>
      </c>
      <c r="H239" s="3" t="s">
        <v>5840</v>
      </c>
      <c r="I239" s="3" t="s">
        <v>57</v>
      </c>
      <c r="J239" s="3" t="s">
        <v>38</v>
      </c>
      <c r="K239" s="3" t="s">
        <v>39585</v>
      </c>
      <c r="L239" s="3" t="s">
        <v>39587</v>
      </c>
      <c r="M239" s="3" t="s">
        <v>35</v>
      </c>
      <c r="N239" s="3"/>
      <c r="O239" s="3"/>
      <c r="P239" s="3"/>
      <c r="Q239" s="3"/>
      <c r="R239" s="3"/>
      <c r="S239" s="3"/>
      <c r="T239" s="3"/>
      <c r="U239" s="3"/>
      <c r="V239" s="3"/>
      <c r="W239" s="3"/>
      <c r="X239" s="3"/>
      <c r="Y239" s="3"/>
      <c r="Z239" s="3"/>
      <c r="AA239" s="3"/>
      <c r="AB239" s="3"/>
      <c r="AC239" s="3"/>
    </row>
    <row r="240" ht="19.5" customHeight="1">
      <c r="A240" s="3" t="s">
        <v>2000</v>
      </c>
      <c r="B240" s="3" t="s">
        <v>20705</v>
      </c>
      <c r="C240" s="3" t="s">
        <v>30</v>
      </c>
      <c r="D240" s="4" t="s">
        <v>19</v>
      </c>
      <c r="E240" s="3" t="s">
        <v>20</v>
      </c>
      <c r="F240" s="3">
        <f t="shared" si="1"/>
        <v>14</v>
      </c>
      <c r="G240" s="3">
        <f t="shared" si="2"/>
        <v>18</v>
      </c>
      <c r="H240" s="3" t="s">
        <v>8304</v>
      </c>
      <c r="I240" s="3" t="s">
        <v>57</v>
      </c>
      <c r="J240" s="3" t="s">
        <v>1695</v>
      </c>
      <c r="K240" s="3" t="s">
        <v>20709</v>
      </c>
      <c r="L240" s="3" t="s">
        <v>20710</v>
      </c>
      <c r="M240" s="3" t="s">
        <v>35</v>
      </c>
      <c r="N240" s="3"/>
      <c r="O240" s="3"/>
      <c r="P240" s="3"/>
      <c r="Q240" s="3"/>
      <c r="R240" s="3"/>
      <c r="S240" s="3"/>
      <c r="T240" s="3"/>
      <c r="U240" s="3"/>
      <c r="V240" s="3"/>
      <c r="W240" s="3"/>
      <c r="X240" s="3"/>
      <c r="Y240" s="3"/>
      <c r="Z240" s="3"/>
      <c r="AA240" s="3"/>
      <c r="AB240" s="3"/>
      <c r="AC240" s="3"/>
    </row>
    <row r="241" ht="19.5" customHeight="1">
      <c r="A241" s="3" t="s">
        <v>39593</v>
      </c>
      <c r="B241" s="3" t="s">
        <v>39594</v>
      </c>
      <c r="C241" s="3" t="s">
        <v>17</v>
      </c>
      <c r="D241" s="4" t="s">
        <v>19</v>
      </c>
      <c r="E241" s="3" t="s">
        <v>20</v>
      </c>
      <c r="F241" s="3">
        <f t="shared" si="1"/>
        <v>15</v>
      </c>
      <c r="G241" s="3">
        <f t="shared" si="2"/>
        <v>20</v>
      </c>
      <c r="H241" s="3" t="s">
        <v>132</v>
      </c>
      <c r="I241" s="3" t="s">
        <v>69</v>
      </c>
      <c r="J241" s="3" t="s">
        <v>39596</v>
      </c>
      <c r="K241" s="3" t="s">
        <v>39598</v>
      </c>
      <c r="L241" s="3" t="s">
        <v>39599</v>
      </c>
      <c r="M241" s="3" t="s">
        <v>39600</v>
      </c>
      <c r="N241" s="3"/>
      <c r="O241" s="3"/>
      <c r="P241" s="3"/>
      <c r="Q241" s="3"/>
      <c r="R241" s="3"/>
      <c r="S241" s="3"/>
      <c r="T241" s="3"/>
      <c r="U241" s="3"/>
      <c r="V241" s="3"/>
      <c r="W241" s="3"/>
      <c r="X241" s="3"/>
      <c r="Y241" s="3"/>
      <c r="Z241" s="3"/>
      <c r="AA241" s="3"/>
      <c r="AB241" s="3"/>
      <c r="AC241" s="3"/>
    </row>
    <row r="242" ht="19.5" customHeight="1">
      <c r="A242" s="3" t="s">
        <v>4409</v>
      </c>
      <c r="B242" s="3" t="s">
        <v>39602</v>
      </c>
      <c r="C242" s="3" t="s">
        <v>17</v>
      </c>
      <c r="D242" s="4" t="s">
        <v>19</v>
      </c>
      <c r="E242" s="3" t="s">
        <v>21</v>
      </c>
      <c r="F242" s="3">
        <f t="shared" si="1"/>
        <v>15</v>
      </c>
      <c r="G242" s="3">
        <f t="shared" si="2"/>
        <v>20</v>
      </c>
      <c r="H242" s="3" t="s">
        <v>132</v>
      </c>
      <c r="I242" s="3" t="s">
        <v>57</v>
      </c>
      <c r="J242" s="3" t="s">
        <v>39607</v>
      </c>
      <c r="K242" s="3" t="s">
        <v>39608</v>
      </c>
      <c r="L242" s="3" t="s">
        <v>39609</v>
      </c>
      <c r="M242" s="3" t="s">
        <v>39612</v>
      </c>
      <c r="N242" s="3"/>
      <c r="O242" s="3"/>
      <c r="P242" s="3"/>
      <c r="Q242" s="3"/>
      <c r="R242" s="3"/>
      <c r="S242" s="3"/>
      <c r="T242" s="3"/>
      <c r="U242" s="3"/>
      <c r="V242" s="3"/>
      <c r="W242" s="3"/>
      <c r="X242" s="3"/>
      <c r="Y242" s="3"/>
      <c r="Z242" s="3"/>
      <c r="AA242" s="3"/>
      <c r="AB242" s="3"/>
      <c r="AC242" s="3"/>
    </row>
    <row r="243" ht="19.5" customHeight="1">
      <c r="A243" s="3" t="s">
        <v>39618</v>
      </c>
      <c r="B243" s="3" t="s">
        <v>39620</v>
      </c>
      <c r="C243" s="3" t="s">
        <v>17</v>
      </c>
      <c r="D243" s="4" t="s">
        <v>19</v>
      </c>
      <c r="E243" s="3" t="s">
        <v>21</v>
      </c>
      <c r="F243" s="3">
        <f t="shared" si="1"/>
        <v>15</v>
      </c>
      <c r="G243" s="3">
        <f t="shared" si="2"/>
        <v>20</v>
      </c>
      <c r="H243" s="3" t="s">
        <v>132</v>
      </c>
      <c r="I243" s="3" t="s">
        <v>50</v>
      </c>
      <c r="J243" s="3" t="s">
        <v>9261</v>
      </c>
      <c r="K243" s="3" t="s">
        <v>39622</v>
      </c>
      <c r="L243" s="3" t="s">
        <v>39623</v>
      </c>
      <c r="M243" s="3" t="s">
        <v>39625</v>
      </c>
      <c r="N243" s="3"/>
      <c r="O243" s="3"/>
      <c r="P243" s="3"/>
      <c r="Q243" s="3"/>
      <c r="R243" s="3"/>
      <c r="S243" s="3"/>
      <c r="T243" s="3"/>
      <c r="U243" s="3"/>
      <c r="V243" s="3"/>
      <c r="W243" s="3"/>
      <c r="X243" s="3"/>
      <c r="Y243" s="3"/>
      <c r="Z243" s="3"/>
      <c r="AA243" s="3"/>
      <c r="AB243" s="3"/>
      <c r="AC243" s="3"/>
    </row>
    <row r="244" ht="19.5" customHeight="1">
      <c r="A244" s="3" t="s">
        <v>39627</v>
      </c>
      <c r="B244" s="3" t="s">
        <v>80</v>
      </c>
      <c r="C244" s="3" t="s">
        <v>17</v>
      </c>
      <c r="D244" s="4" t="s">
        <v>19</v>
      </c>
      <c r="E244" s="3" t="s">
        <v>20</v>
      </c>
      <c r="F244" s="3">
        <f t="shared" si="1"/>
        <v>15</v>
      </c>
      <c r="G244" s="3">
        <f t="shared" si="2"/>
        <v>20</v>
      </c>
      <c r="H244" s="3" t="s">
        <v>132</v>
      </c>
      <c r="I244" s="3" t="s">
        <v>57</v>
      </c>
      <c r="J244" s="3" t="s">
        <v>38</v>
      </c>
      <c r="K244" s="3" t="s">
        <v>39631</v>
      </c>
      <c r="L244" s="3" t="s">
        <v>39632</v>
      </c>
      <c r="M244" s="3" t="s">
        <v>39633</v>
      </c>
      <c r="N244" s="3"/>
      <c r="O244" s="3"/>
      <c r="P244" s="3"/>
      <c r="Q244" s="3"/>
      <c r="R244" s="3"/>
      <c r="S244" s="3"/>
      <c r="T244" s="3"/>
      <c r="U244" s="3"/>
      <c r="V244" s="3"/>
      <c r="W244" s="3"/>
      <c r="X244" s="3"/>
      <c r="Y244" s="3"/>
      <c r="Z244" s="3"/>
      <c r="AA244" s="3"/>
      <c r="AB244" s="3"/>
      <c r="AC244" s="3"/>
    </row>
    <row r="245" ht="19.5" customHeight="1">
      <c r="A245" s="3" t="s">
        <v>5116</v>
      </c>
      <c r="B245" s="3" t="s">
        <v>39637</v>
      </c>
      <c r="C245" s="3" t="s">
        <v>17</v>
      </c>
      <c r="D245" s="4" t="s">
        <v>19</v>
      </c>
      <c r="E245" s="3" t="s">
        <v>20</v>
      </c>
      <c r="F245" s="3">
        <f t="shared" si="1"/>
        <v>15</v>
      </c>
      <c r="G245" s="3">
        <f t="shared" si="2"/>
        <v>20</v>
      </c>
      <c r="H245" s="3" t="s">
        <v>132</v>
      </c>
      <c r="I245" s="3" t="s">
        <v>50</v>
      </c>
      <c r="J245" s="3" t="s">
        <v>37887</v>
      </c>
      <c r="K245" s="4" t="s">
        <v>19</v>
      </c>
      <c r="L245" s="3" t="s">
        <v>39639</v>
      </c>
      <c r="M245" s="3" t="s">
        <v>90</v>
      </c>
      <c r="N245" s="3"/>
      <c r="O245" s="3"/>
      <c r="P245" s="3"/>
      <c r="Q245" s="3"/>
      <c r="R245" s="3"/>
      <c r="S245" s="3"/>
      <c r="T245" s="3"/>
      <c r="U245" s="3"/>
      <c r="V245" s="3"/>
      <c r="W245" s="3"/>
      <c r="X245" s="3"/>
      <c r="Y245" s="3"/>
      <c r="Z245" s="3"/>
      <c r="AA245" s="3"/>
      <c r="AB245" s="3"/>
      <c r="AC245" s="3"/>
    </row>
    <row r="246" ht="19.5" customHeight="1">
      <c r="A246" s="3" t="s">
        <v>39643</v>
      </c>
      <c r="B246" s="3" t="s">
        <v>39644</v>
      </c>
      <c r="C246" s="3" t="s">
        <v>17</v>
      </c>
      <c r="D246" s="4" t="s">
        <v>19</v>
      </c>
      <c r="E246" s="3" t="s">
        <v>20</v>
      </c>
      <c r="F246" s="3">
        <f t="shared" si="1"/>
        <v>15</v>
      </c>
      <c r="G246" s="3">
        <f t="shared" si="2"/>
        <v>20</v>
      </c>
      <c r="H246" s="3" t="s">
        <v>132</v>
      </c>
      <c r="I246" s="3" t="s">
        <v>23</v>
      </c>
      <c r="J246" s="3" t="s">
        <v>37887</v>
      </c>
      <c r="K246" s="4" t="s">
        <v>19</v>
      </c>
      <c r="L246" s="3" t="s">
        <v>39647</v>
      </c>
      <c r="M246" s="3" t="s">
        <v>35</v>
      </c>
      <c r="N246" s="3"/>
      <c r="O246" s="3"/>
      <c r="P246" s="3"/>
      <c r="Q246" s="3"/>
      <c r="R246" s="3"/>
      <c r="S246" s="3"/>
      <c r="T246" s="3"/>
      <c r="U246" s="3"/>
      <c r="V246" s="3"/>
      <c r="W246" s="3"/>
      <c r="X246" s="3"/>
      <c r="Y246" s="3"/>
      <c r="Z246" s="3"/>
      <c r="AA246" s="3"/>
      <c r="AB246" s="3"/>
      <c r="AC246" s="3"/>
    </row>
    <row r="247" ht="19.5" customHeight="1">
      <c r="A247" s="3" t="s">
        <v>3540</v>
      </c>
      <c r="B247" s="3" t="s">
        <v>39650</v>
      </c>
      <c r="C247" s="3" t="s">
        <v>17</v>
      </c>
      <c r="D247" s="4" t="s">
        <v>19</v>
      </c>
      <c r="E247" s="3" t="s">
        <v>20</v>
      </c>
      <c r="F247" s="3">
        <f t="shared" si="1"/>
        <v>15</v>
      </c>
      <c r="G247" s="3">
        <f t="shared" si="2"/>
        <v>20</v>
      </c>
      <c r="H247" s="3" t="s">
        <v>132</v>
      </c>
      <c r="I247" s="3" t="s">
        <v>57</v>
      </c>
      <c r="J247" s="3" t="s">
        <v>39652</v>
      </c>
      <c r="K247" s="3" t="s">
        <v>39653</v>
      </c>
      <c r="L247" s="3" t="s">
        <v>39654</v>
      </c>
      <c r="M247" s="3" t="s">
        <v>39656</v>
      </c>
      <c r="N247" s="3"/>
      <c r="O247" s="3"/>
      <c r="P247" s="3"/>
      <c r="Q247" s="3"/>
      <c r="R247" s="3"/>
      <c r="S247" s="3"/>
      <c r="T247" s="3"/>
      <c r="U247" s="3"/>
      <c r="V247" s="3"/>
      <c r="W247" s="3"/>
      <c r="X247" s="3"/>
      <c r="Y247" s="3"/>
      <c r="Z247" s="3"/>
      <c r="AA247" s="3"/>
      <c r="AB247" s="3"/>
      <c r="AC247" s="3"/>
    </row>
    <row r="248" ht="19.5" customHeight="1">
      <c r="A248" s="3" t="s">
        <v>39344</v>
      </c>
      <c r="B248" s="3" t="s">
        <v>39345</v>
      </c>
      <c r="C248" s="3" t="s">
        <v>17</v>
      </c>
      <c r="D248" s="4" t="s">
        <v>19</v>
      </c>
      <c r="E248" s="3" t="s">
        <v>20</v>
      </c>
      <c r="F248" s="3">
        <f t="shared" si="1"/>
        <v>15</v>
      </c>
      <c r="G248" s="3">
        <f t="shared" si="2"/>
        <v>25</v>
      </c>
      <c r="H248" s="3" t="s">
        <v>237</v>
      </c>
      <c r="I248" s="3" t="s">
        <v>50</v>
      </c>
      <c r="J248" s="3" t="s">
        <v>38861</v>
      </c>
      <c r="K248" s="3" t="s">
        <v>2067</v>
      </c>
      <c r="L248" s="3" t="s">
        <v>39662</v>
      </c>
      <c r="M248" s="3" t="s">
        <v>159</v>
      </c>
      <c r="N248" s="3"/>
      <c r="O248" s="3"/>
      <c r="P248" s="3"/>
      <c r="Q248" s="3"/>
      <c r="R248" s="3"/>
      <c r="S248" s="3"/>
      <c r="T248" s="3"/>
      <c r="U248" s="3"/>
      <c r="V248" s="3"/>
      <c r="W248" s="3"/>
      <c r="X248" s="3"/>
      <c r="Y248" s="3"/>
      <c r="Z248" s="3"/>
      <c r="AA248" s="3"/>
      <c r="AB248" s="3"/>
      <c r="AC248" s="3"/>
    </row>
    <row r="249" ht="19.5" customHeight="1">
      <c r="A249" s="3" t="s">
        <v>4840</v>
      </c>
      <c r="B249" s="3" t="s">
        <v>4841</v>
      </c>
      <c r="C249" s="3" t="s">
        <v>17</v>
      </c>
      <c r="D249" s="4" t="s">
        <v>19</v>
      </c>
      <c r="E249" s="3" t="s">
        <v>127</v>
      </c>
      <c r="F249" s="3">
        <f t="shared" si="1"/>
        <v>15</v>
      </c>
      <c r="G249" s="3">
        <f t="shared" si="2"/>
        <v>25</v>
      </c>
      <c r="H249" s="3" t="s">
        <v>237</v>
      </c>
      <c r="I249" s="3" t="s">
        <v>69</v>
      </c>
      <c r="J249" s="3" t="s">
        <v>4236</v>
      </c>
      <c r="K249" s="3" t="s">
        <v>4843</v>
      </c>
      <c r="L249" s="3" t="s">
        <v>39667</v>
      </c>
      <c r="M249" s="3" t="s">
        <v>27</v>
      </c>
      <c r="N249" s="3"/>
      <c r="O249" s="3"/>
      <c r="P249" s="3"/>
      <c r="Q249" s="3"/>
      <c r="R249" s="3"/>
      <c r="S249" s="3"/>
      <c r="T249" s="3"/>
      <c r="U249" s="3"/>
      <c r="V249" s="3"/>
      <c r="W249" s="3"/>
      <c r="X249" s="3"/>
      <c r="Y249" s="3"/>
      <c r="Z249" s="3"/>
      <c r="AA249" s="3"/>
      <c r="AB249" s="3"/>
      <c r="AC249" s="3"/>
    </row>
    <row r="250" ht="19.5" customHeight="1">
      <c r="A250" s="3" t="s">
        <v>38801</v>
      </c>
      <c r="B250" s="3" t="s">
        <v>38804</v>
      </c>
      <c r="C250" s="3" t="s">
        <v>17</v>
      </c>
      <c r="D250" s="4" t="s">
        <v>19</v>
      </c>
      <c r="E250" s="3" t="s">
        <v>20</v>
      </c>
      <c r="F250" s="3">
        <f t="shared" si="1"/>
        <v>15</v>
      </c>
      <c r="G250" s="3">
        <f t="shared" si="2"/>
        <v>20</v>
      </c>
      <c r="H250" s="3" t="s">
        <v>132</v>
      </c>
      <c r="I250" s="3" t="s">
        <v>50</v>
      </c>
      <c r="J250" s="3" t="s">
        <v>37715</v>
      </c>
      <c r="K250" s="3" t="s">
        <v>38806</v>
      </c>
      <c r="L250" s="3" t="s">
        <v>39672</v>
      </c>
      <c r="M250" s="3" t="s">
        <v>35</v>
      </c>
      <c r="N250" s="3"/>
      <c r="O250" s="3"/>
      <c r="P250" s="3"/>
      <c r="Q250" s="3"/>
      <c r="R250" s="3"/>
      <c r="S250" s="3"/>
      <c r="T250" s="3"/>
      <c r="U250" s="3"/>
      <c r="V250" s="3"/>
      <c r="W250" s="3"/>
      <c r="X250" s="3"/>
      <c r="Y250" s="3"/>
      <c r="Z250" s="3"/>
      <c r="AA250" s="3"/>
      <c r="AB250" s="3"/>
      <c r="AC250" s="3"/>
    </row>
    <row r="251" ht="19.5" customHeight="1">
      <c r="A251" s="3" t="s">
        <v>931</v>
      </c>
      <c r="B251" s="3" t="s">
        <v>39364</v>
      </c>
      <c r="C251" s="3" t="s">
        <v>17</v>
      </c>
      <c r="D251" s="4" t="s">
        <v>19</v>
      </c>
      <c r="E251" s="3" t="s">
        <v>20</v>
      </c>
      <c r="F251" s="3">
        <f t="shared" si="1"/>
        <v>15</v>
      </c>
      <c r="G251" s="3">
        <f t="shared" si="2"/>
        <v>20</v>
      </c>
      <c r="H251" s="3" t="s">
        <v>132</v>
      </c>
      <c r="I251" s="3" t="s">
        <v>57</v>
      </c>
      <c r="J251" s="3" t="s">
        <v>39367</v>
      </c>
      <c r="K251" s="3" t="s">
        <v>18096</v>
      </c>
      <c r="L251" s="3" t="s">
        <v>39675</v>
      </c>
      <c r="M251" s="3" t="s">
        <v>39679</v>
      </c>
      <c r="N251" s="3"/>
      <c r="O251" s="3"/>
      <c r="P251" s="3"/>
      <c r="Q251" s="3"/>
      <c r="R251" s="3"/>
      <c r="S251" s="3"/>
      <c r="T251" s="3"/>
      <c r="U251" s="3"/>
      <c r="V251" s="3"/>
      <c r="W251" s="3"/>
      <c r="X251" s="3"/>
      <c r="Y251" s="3"/>
      <c r="Z251" s="3"/>
      <c r="AA251" s="3"/>
      <c r="AB251" s="3"/>
      <c r="AC251" s="3"/>
    </row>
    <row r="252" ht="19.5" customHeight="1">
      <c r="A252" s="3" t="s">
        <v>9973</v>
      </c>
      <c r="B252" s="3" t="s">
        <v>25258</v>
      </c>
      <c r="C252" s="3" t="s">
        <v>17</v>
      </c>
      <c r="D252" s="4" t="s">
        <v>19</v>
      </c>
      <c r="E252" s="3" t="s">
        <v>20</v>
      </c>
      <c r="F252" s="3">
        <f t="shared" si="1"/>
        <v>15</v>
      </c>
      <c r="G252" s="3">
        <f t="shared" si="2"/>
        <v>25</v>
      </c>
      <c r="H252" s="3" t="s">
        <v>237</v>
      </c>
      <c r="I252" s="3" t="s">
        <v>23</v>
      </c>
      <c r="J252" s="3" t="s">
        <v>489</v>
      </c>
      <c r="K252" s="3" t="s">
        <v>39687</v>
      </c>
      <c r="L252" s="3" t="s">
        <v>39688</v>
      </c>
      <c r="M252" s="3" t="s">
        <v>39692</v>
      </c>
      <c r="N252" s="3"/>
      <c r="O252" s="3"/>
      <c r="P252" s="3"/>
      <c r="Q252" s="3"/>
      <c r="R252" s="3"/>
      <c r="S252" s="3"/>
      <c r="T252" s="3"/>
      <c r="U252" s="3"/>
      <c r="V252" s="3"/>
      <c r="W252" s="3"/>
      <c r="X252" s="3"/>
      <c r="Y252" s="3"/>
      <c r="Z252" s="3"/>
      <c r="AA252" s="3"/>
      <c r="AB252" s="3"/>
      <c r="AC252" s="3"/>
    </row>
    <row r="253" ht="19.5" customHeight="1">
      <c r="A253" s="3" t="s">
        <v>39693</v>
      </c>
      <c r="B253" s="3" t="s">
        <v>29534</v>
      </c>
      <c r="C253" s="3" t="s">
        <v>17</v>
      </c>
      <c r="D253" s="4" t="s">
        <v>19</v>
      </c>
      <c r="E253" s="3" t="s">
        <v>20</v>
      </c>
      <c r="F253" s="3">
        <f t="shared" si="1"/>
        <v>15</v>
      </c>
      <c r="G253" s="3">
        <f t="shared" si="2"/>
        <v>25</v>
      </c>
      <c r="H253" s="3" t="s">
        <v>237</v>
      </c>
      <c r="I253" s="3" t="s">
        <v>23</v>
      </c>
      <c r="J253" s="3" t="s">
        <v>489</v>
      </c>
      <c r="K253" s="3" t="s">
        <v>39694</v>
      </c>
      <c r="L253" s="3" t="s">
        <v>39695</v>
      </c>
      <c r="M253" s="3" t="s">
        <v>35</v>
      </c>
      <c r="N253" s="3"/>
      <c r="O253" s="3"/>
      <c r="P253" s="3"/>
      <c r="Q253" s="3"/>
      <c r="R253" s="3"/>
      <c r="S253" s="3"/>
      <c r="T253" s="3"/>
      <c r="U253" s="3"/>
      <c r="V253" s="3"/>
      <c r="W253" s="3"/>
      <c r="X253" s="3"/>
      <c r="Y253" s="3"/>
      <c r="Z253" s="3"/>
      <c r="AA253" s="3"/>
      <c r="AB253" s="3"/>
      <c r="AC253" s="3"/>
    </row>
    <row r="254" ht="19.5" customHeight="1">
      <c r="A254" s="3" t="s">
        <v>39698</v>
      </c>
      <c r="B254" s="3" t="s">
        <v>16605</v>
      </c>
      <c r="C254" s="3" t="s">
        <v>17</v>
      </c>
      <c r="D254" s="4" t="s">
        <v>19</v>
      </c>
      <c r="E254" s="3" t="s">
        <v>20</v>
      </c>
      <c r="F254" s="3">
        <f t="shared" si="1"/>
        <v>15</v>
      </c>
      <c r="G254" s="3">
        <f t="shared" si="2"/>
        <v>20</v>
      </c>
      <c r="H254" s="3" t="s">
        <v>132</v>
      </c>
      <c r="I254" s="3" t="s">
        <v>23</v>
      </c>
      <c r="J254" s="3" t="s">
        <v>16608</v>
      </c>
      <c r="K254" s="3" t="s">
        <v>2728</v>
      </c>
      <c r="L254" s="3" t="s">
        <v>39705</v>
      </c>
      <c r="M254" s="3" t="s">
        <v>39707</v>
      </c>
      <c r="N254" s="3"/>
      <c r="O254" s="3"/>
      <c r="P254" s="3"/>
      <c r="Q254" s="3"/>
      <c r="R254" s="3"/>
      <c r="S254" s="3"/>
      <c r="T254" s="3"/>
      <c r="U254" s="3"/>
      <c r="V254" s="3"/>
      <c r="W254" s="3"/>
      <c r="X254" s="3"/>
      <c r="Y254" s="3"/>
      <c r="Z254" s="3"/>
      <c r="AA254" s="3"/>
      <c r="AB254" s="3"/>
      <c r="AC254" s="3"/>
    </row>
    <row r="255" ht="19.5" customHeight="1">
      <c r="A255" s="3" t="s">
        <v>19804</v>
      </c>
      <c r="B255" s="3" t="s">
        <v>35178</v>
      </c>
      <c r="C255" s="3" t="s">
        <v>17</v>
      </c>
      <c r="D255" s="4" t="s">
        <v>19</v>
      </c>
      <c r="E255" s="3" t="s">
        <v>20</v>
      </c>
      <c r="F255" s="3">
        <f t="shared" si="1"/>
        <v>15</v>
      </c>
      <c r="G255" s="3">
        <f t="shared" si="2"/>
        <v>20</v>
      </c>
      <c r="H255" s="3" t="s">
        <v>132</v>
      </c>
      <c r="I255" s="3" t="s">
        <v>23</v>
      </c>
      <c r="J255" s="3" t="s">
        <v>1695</v>
      </c>
      <c r="K255" s="3" t="s">
        <v>35181</v>
      </c>
      <c r="L255" s="3" t="s">
        <v>35183</v>
      </c>
      <c r="M255" s="3" t="s">
        <v>27</v>
      </c>
      <c r="N255" s="3"/>
      <c r="O255" s="3"/>
      <c r="P255" s="3"/>
      <c r="Q255" s="3"/>
      <c r="R255" s="3"/>
      <c r="S255" s="3"/>
      <c r="T255" s="3"/>
      <c r="U255" s="3"/>
      <c r="V255" s="3"/>
      <c r="W255" s="3"/>
      <c r="X255" s="3"/>
      <c r="Y255" s="3"/>
      <c r="Z255" s="3"/>
      <c r="AA255" s="3"/>
      <c r="AB255" s="3"/>
      <c r="AC255" s="3"/>
    </row>
    <row r="256" ht="19.5" customHeight="1">
      <c r="A256" s="3" t="s">
        <v>39718</v>
      </c>
      <c r="B256" s="3" t="s">
        <v>39719</v>
      </c>
      <c r="C256" s="3" t="s">
        <v>17</v>
      </c>
      <c r="D256" s="4" t="s">
        <v>19</v>
      </c>
      <c r="E256" s="3" t="s">
        <v>20</v>
      </c>
      <c r="F256" s="3">
        <f t="shared" si="1"/>
        <v>15</v>
      </c>
      <c r="G256" s="3">
        <f t="shared" si="2"/>
        <v>30</v>
      </c>
      <c r="H256" s="3" t="s">
        <v>119</v>
      </c>
      <c r="I256" s="3" t="s">
        <v>23</v>
      </c>
      <c r="J256" s="3" t="s">
        <v>58</v>
      </c>
      <c r="K256" s="4" t="s">
        <v>19</v>
      </c>
      <c r="L256" s="3" t="s">
        <v>39723</v>
      </c>
      <c r="M256" s="3" t="s">
        <v>159</v>
      </c>
      <c r="N256" s="3"/>
      <c r="O256" s="3"/>
      <c r="P256" s="3"/>
      <c r="Q256" s="3"/>
      <c r="R256" s="3"/>
      <c r="S256" s="3"/>
      <c r="T256" s="3"/>
      <c r="U256" s="3"/>
      <c r="V256" s="3"/>
      <c r="W256" s="3"/>
      <c r="X256" s="3"/>
      <c r="Y256" s="3"/>
      <c r="Z256" s="3"/>
      <c r="AA256" s="3"/>
      <c r="AB256" s="3"/>
      <c r="AC256" s="3"/>
    </row>
    <row r="257" ht="19.5" customHeight="1">
      <c r="A257" s="3" t="s">
        <v>39725</v>
      </c>
      <c r="B257" s="3" t="s">
        <v>39726</v>
      </c>
      <c r="C257" s="3" t="s">
        <v>17</v>
      </c>
      <c r="D257" s="4" t="s">
        <v>19</v>
      </c>
      <c r="E257" s="3" t="s">
        <v>20</v>
      </c>
      <c r="F257" s="3">
        <f t="shared" si="1"/>
        <v>15</v>
      </c>
      <c r="G257" s="3">
        <f t="shared" si="2"/>
        <v>30</v>
      </c>
      <c r="H257" s="3" t="s">
        <v>119</v>
      </c>
      <c r="I257" s="3" t="s">
        <v>57</v>
      </c>
      <c r="J257" s="3" t="s">
        <v>39732</v>
      </c>
      <c r="K257" s="3" t="s">
        <v>39733</v>
      </c>
      <c r="L257" s="3" t="s">
        <v>39734</v>
      </c>
      <c r="M257" s="3" t="s">
        <v>39735</v>
      </c>
      <c r="N257" s="3"/>
      <c r="O257" s="3"/>
      <c r="P257" s="3"/>
      <c r="Q257" s="3"/>
      <c r="R257" s="3"/>
      <c r="S257" s="3"/>
      <c r="T257" s="3"/>
      <c r="U257" s="3"/>
      <c r="V257" s="3"/>
      <c r="W257" s="3"/>
      <c r="X257" s="3"/>
      <c r="Y257" s="3"/>
      <c r="Z257" s="3"/>
      <c r="AA257" s="3"/>
      <c r="AB257" s="3"/>
      <c r="AC257" s="3"/>
    </row>
    <row r="258" ht="19.5" customHeight="1">
      <c r="A258" s="3" t="s">
        <v>39738</v>
      </c>
      <c r="B258" s="3" t="s">
        <v>11736</v>
      </c>
      <c r="C258" s="3" t="s">
        <v>17</v>
      </c>
      <c r="D258" s="4" t="s">
        <v>19</v>
      </c>
      <c r="E258" s="3" t="s">
        <v>20</v>
      </c>
      <c r="F258" s="3">
        <f t="shared" si="1"/>
        <v>15</v>
      </c>
      <c r="G258" s="3">
        <f t="shared" si="2"/>
        <v>25</v>
      </c>
      <c r="H258" s="3" t="s">
        <v>237</v>
      </c>
      <c r="I258" s="3" t="s">
        <v>57</v>
      </c>
      <c r="J258" s="3" t="s">
        <v>4236</v>
      </c>
      <c r="K258" s="3" t="s">
        <v>35984</v>
      </c>
      <c r="L258" s="3" t="s">
        <v>39745</v>
      </c>
      <c r="M258" s="3" t="s">
        <v>39746</v>
      </c>
      <c r="N258" s="3"/>
      <c r="O258" s="3"/>
      <c r="P258" s="3"/>
      <c r="Q258" s="3"/>
      <c r="R258" s="3"/>
      <c r="S258" s="3"/>
      <c r="T258" s="3"/>
      <c r="U258" s="3"/>
      <c r="V258" s="3"/>
      <c r="W258" s="3"/>
      <c r="X258" s="3"/>
      <c r="Y258" s="3"/>
      <c r="Z258" s="3"/>
      <c r="AA258" s="3"/>
      <c r="AB258" s="3"/>
      <c r="AC258" s="3"/>
    </row>
    <row r="259" ht="19.5" customHeight="1">
      <c r="A259" s="3" t="s">
        <v>2447</v>
      </c>
      <c r="B259" s="3" t="s">
        <v>25181</v>
      </c>
      <c r="C259" s="3" t="s">
        <v>17</v>
      </c>
      <c r="D259" s="4" t="s">
        <v>19</v>
      </c>
      <c r="E259" s="3" t="s">
        <v>20</v>
      </c>
      <c r="F259" s="3">
        <f t="shared" si="1"/>
        <v>15</v>
      </c>
      <c r="G259" s="3">
        <f t="shared" si="2"/>
        <v>20</v>
      </c>
      <c r="H259" s="3" t="s">
        <v>132</v>
      </c>
      <c r="I259" s="3" t="s">
        <v>57</v>
      </c>
      <c r="J259" s="3" t="s">
        <v>11502</v>
      </c>
      <c r="K259" s="3" t="s">
        <v>25182</v>
      </c>
      <c r="L259" s="3" t="s">
        <v>39757</v>
      </c>
      <c r="M259" s="3" t="s">
        <v>39761</v>
      </c>
      <c r="N259" s="3"/>
      <c r="O259" s="3"/>
      <c r="P259" s="3"/>
      <c r="Q259" s="3"/>
      <c r="R259" s="3"/>
      <c r="S259" s="3"/>
      <c r="T259" s="3"/>
      <c r="U259" s="3"/>
      <c r="V259" s="3"/>
      <c r="W259" s="3"/>
      <c r="X259" s="3"/>
      <c r="Y259" s="3"/>
      <c r="Z259" s="3"/>
      <c r="AA259" s="3"/>
      <c r="AB259" s="3"/>
      <c r="AC259" s="3"/>
    </row>
    <row r="260" ht="19.5" customHeight="1">
      <c r="A260" s="3" t="s">
        <v>39764</v>
      </c>
      <c r="B260" s="3" t="s">
        <v>1057</v>
      </c>
      <c r="C260" s="3" t="s">
        <v>17</v>
      </c>
      <c r="D260" s="4" t="s">
        <v>19</v>
      </c>
      <c r="E260" s="3" t="s">
        <v>127</v>
      </c>
      <c r="F260" s="3">
        <f t="shared" si="1"/>
        <v>15</v>
      </c>
      <c r="G260" s="3">
        <f t="shared" si="2"/>
        <v>20</v>
      </c>
      <c r="H260" s="3" t="s">
        <v>132</v>
      </c>
      <c r="I260" s="3" t="s">
        <v>69</v>
      </c>
      <c r="J260" s="3" t="s">
        <v>39769</v>
      </c>
      <c r="K260" s="3" t="s">
        <v>39770</v>
      </c>
      <c r="L260" s="3" t="s">
        <v>39772</v>
      </c>
      <c r="M260" s="3" t="s">
        <v>27</v>
      </c>
      <c r="N260" s="3"/>
      <c r="O260" s="3"/>
      <c r="P260" s="3"/>
      <c r="Q260" s="3"/>
      <c r="R260" s="3"/>
      <c r="S260" s="3"/>
      <c r="T260" s="3"/>
      <c r="U260" s="3"/>
      <c r="V260" s="3"/>
      <c r="W260" s="3"/>
      <c r="X260" s="3"/>
      <c r="Y260" s="3"/>
      <c r="Z260" s="3"/>
      <c r="AA260" s="3"/>
      <c r="AB260" s="3"/>
      <c r="AC260" s="3"/>
    </row>
    <row r="261" ht="19.5" customHeight="1">
      <c r="A261" s="3" t="s">
        <v>39773</v>
      </c>
      <c r="B261" s="3" t="s">
        <v>1057</v>
      </c>
      <c r="C261" s="3" t="s">
        <v>17</v>
      </c>
      <c r="D261" s="4" t="s">
        <v>19</v>
      </c>
      <c r="E261" s="3" t="s">
        <v>20</v>
      </c>
      <c r="F261" s="3">
        <f t="shared" si="1"/>
        <v>15</v>
      </c>
      <c r="G261" s="3">
        <f t="shared" si="2"/>
        <v>20</v>
      </c>
      <c r="H261" s="3" t="s">
        <v>132</v>
      </c>
      <c r="I261" s="3" t="s">
        <v>50</v>
      </c>
      <c r="J261" s="3" t="s">
        <v>39769</v>
      </c>
      <c r="K261" s="3" t="s">
        <v>2754</v>
      </c>
      <c r="L261" s="3" t="s">
        <v>39780</v>
      </c>
      <c r="M261" s="3" t="s">
        <v>27</v>
      </c>
      <c r="N261" s="3"/>
      <c r="O261" s="3"/>
      <c r="P261" s="3"/>
      <c r="Q261" s="3"/>
      <c r="R261" s="3"/>
      <c r="S261" s="3"/>
      <c r="T261" s="3"/>
      <c r="U261" s="3"/>
      <c r="V261" s="3"/>
      <c r="W261" s="3"/>
      <c r="X261" s="3"/>
      <c r="Y261" s="3"/>
      <c r="Z261" s="3"/>
      <c r="AA261" s="3"/>
      <c r="AB261" s="3"/>
      <c r="AC261" s="3"/>
    </row>
    <row r="262" ht="19.5" customHeight="1">
      <c r="A262" s="3" t="s">
        <v>39782</v>
      </c>
      <c r="B262" s="3" t="s">
        <v>39784</v>
      </c>
      <c r="C262" s="3" t="s">
        <v>17</v>
      </c>
      <c r="D262" s="4" t="s">
        <v>19</v>
      </c>
      <c r="E262" s="3" t="s">
        <v>20</v>
      </c>
      <c r="F262" s="3">
        <f t="shared" si="1"/>
        <v>15</v>
      </c>
      <c r="G262" s="3">
        <f t="shared" si="2"/>
        <v>20</v>
      </c>
      <c r="H262" s="3" t="s">
        <v>132</v>
      </c>
      <c r="I262" s="3" t="s">
        <v>57</v>
      </c>
      <c r="J262" s="3" t="s">
        <v>39786</v>
      </c>
      <c r="K262" s="3" t="s">
        <v>39787</v>
      </c>
      <c r="L262" s="3" t="s">
        <v>39788</v>
      </c>
      <c r="M262" s="3" t="s">
        <v>39790</v>
      </c>
      <c r="N262" s="3"/>
      <c r="O262" s="3"/>
      <c r="P262" s="3"/>
      <c r="Q262" s="3"/>
      <c r="R262" s="3"/>
      <c r="S262" s="3"/>
      <c r="T262" s="3"/>
      <c r="U262" s="3"/>
      <c r="V262" s="3"/>
      <c r="W262" s="3"/>
      <c r="X262" s="3"/>
      <c r="Y262" s="3"/>
      <c r="Z262" s="3"/>
      <c r="AA262" s="3"/>
      <c r="AB262" s="3"/>
      <c r="AC262" s="3"/>
    </row>
    <row r="263" ht="19.5" customHeight="1">
      <c r="A263" s="3" t="s">
        <v>39795</v>
      </c>
      <c r="B263" s="3" t="s">
        <v>39796</v>
      </c>
      <c r="C263" s="3" t="s">
        <v>17</v>
      </c>
      <c r="D263" s="4" t="s">
        <v>19</v>
      </c>
      <c r="E263" s="3" t="s">
        <v>21</v>
      </c>
      <c r="F263" s="3">
        <f t="shared" si="1"/>
        <v>15</v>
      </c>
      <c r="G263" s="3">
        <f t="shared" si="2"/>
        <v>30</v>
      </c>
      <c r="H263" s="3" t="s">
        <v>119</v>
      </c>
      <c r="I263" s="3" t="s">
        <v>23</v>
      </c>
      <c r="J263" s="3" t="s">
        <v>2520</v>
      </c>
      <c r="K263" s="3" t="s">
        <v>39801</v>
      </c>
      <c r="L263" s="3" t="s">
        <v>39803</v>
      </c>
      <c r="M263" s="3" t="s">
        <v>90</v>
      </c>
      <c r="N263" s="3"/>
      <c r="O263" s="3"/>
      <c r="P263" s="3"/>
      <c r="Q263" s="3"/>
      <c r="R263" s="3"/>
      <c r="S263" s="3"/>
      <c r="T263" s="3"/>
      <c r="U263" s="3"/>
      <c r="V263" s="3"/>
      <c r="W263" s="3"/>
      <c r="X263" s="3"/>
      <c r="Y263" s="3"/>
      <c r="Z263" s="3"/>
      <c r="AA263" s="3"/>
      <c r="AB263" s="3"/>
      <c r="AC263" s="3"/>
    </row>
    <row r="264" ht="19.5" customHeight="1">
      <c r="A264" s="3" t="s">
        <v>5879</v>
      </c>
      <c r="B264" s="3" t="s">
        <v>12015</v>
      </c>
      <c r="C264" s="3" t="s">
        <v>17</v>
      </c>
      <c r="D264" s="4" t="s">
        <v>19</v>
      </c>
      <c r="E264" s="3" t="s">
        <v>20</v>
      </c>
      <c r="F264" s="3">
        <f t="shared" si="1"/>
        <v>15</v>
      </c>
      <c r="G264" s="3">
        <f t="shared" si="2"/>
        <v>25</v>
      </c>
      <c r="H264" s="3" t="s">
        <v>237</v>
      </c>
      <c r="I264" s="3" t="s">
        <v>23</v>
      </c>
      <c r="J264" s="3" t="s">
        <v>39809</v>
      </c>
      <c r="K264" s="3" t="s">
        <v>12018</v>
      </c>
      <c r="L264" s="3" t="s">
        <v>39810</v>
      </c>
      <c r="M264" s="3" t="s">
        <v>35</v>
      </c>
      <c r="N264" s="3"/>
      <c r="O264" s="3"/>
      <c r="P264" s="3"/>
      <c r="Q264" s="3"/>
      <c r="R264" s="3"/>
      <c r="S264" s="3"/>
      <c r="T264" s="3"/>
      <c r="U264" s="3"/>
      <c r="V264" s="3"/>
      <c r="W264" s="3"/>
      <c r="X264" s="3"/>
      <c r="Y264" s="3"/>
      <c r="Z264" s="3"/>
      <c r="AA264" s="3"/>
      <c r="AB264" s="3"/>
      <c r="AC264" s="3"/>
    </row>
    <row r="265" ht="19.5" customHeight="1">
      <c r="A265" s="3" t="s">
        <v>6557</v>
      </c>
      <c r="B265" s="3" t="s">
        <v>12646</v>
      </c>
      <c r="C265" s="3" t="s">
        <v>17</v>
      </c>
      <c r="D265" s="4" t="s">
        <v>19</v>
      </c>
      <c r="E265" s="3" t="s">
        <v>20</v>
      </c>
      <c r="F265" s="3">
        <f t="shared" si="1"/>
        <v>15</v>
      </c>
      <c r="G265" s="3">
        <f t="shared" si="2"/>
        <v>20</v>
      </c>
      <c r="H265" s="3" t="s">
        <v>132</v>
      </c>
      <c r="I265" s="3" t="s">
        <v>57</v>
      </c>
      <c r="J265" s="3" t="s">
        <v>38</v>
      </c>
      <c r="K265" s="3" t="s">
        <v>31816</v>
      </c>
      <c r="L265" s="3" t="s">
        <v>39817</v>
      </c>
      <c r="M265" s="3" t="s">
        <v>35</v>
      </c>
      <c r="N265" s="3"/>
      <c r="O265" s="3"/>
      <c r="P265" s="3"/>
      <c r="Q265" s="3"/>
      <c r="R265" s="3"/>
      <c r="S265" s="3"/>
      <c r="T265" s="3"/>
      <c r="U265" s="3"/>
      <c r="V265" s="3"/>
      <c r="W265" s="3"/>
      <c r="X265" s="3"/>
      <c r="Y265" s="3"/>
      <c r="Z265" s="3"/>
      <c r="AA265" s="3"/>
      <c r="AB265" s="3"/>
      <c r="AC265" s="3"/>
    </row>
    <row r="266" ht="19.5" customHeight="1">
      <c r="A266" s="3" t="s">
        <v>39820</v>
      </c>
      <c r="B266" s="3" t="s">
        <v>39821</v>
      </c>
      <c r="C266" s="3" t="s">
        <v>17</v>
      </c>
      <c r="D266" s="4" t="s">
        <v>19</v>
      </c>
      <c r="E266" s="3" t="s">
        <v>20</v>
      </c>
      <c r="F266" s="3">
        <f t="shared" si="1"/>
        <v>15</v>
      </c>
      <c r="G266" s="3">
        <f t="shared" si="2"/>
        <v>20</v>
      </c>
      <c r="H266" s="3" t="s">
        <v>132</v>
      </c>
      <c r="I266" s="3" t="s">
        <v>57</v>
      </c>
      <c r="J266" s="3" t="s">
        <v>498</v>
      </c>
      <c r="K266" s="4" t="s">
        <v>19</v>
      </c>
      <c r="L266" s="3" t="s">
        <v>39826</v>
      </c>
      <c r="M266" s="3" t="s">
        <v>35</v>
      </c>
      <c r="N266" s="3"/>
      <c r="O266" s="3"/>
      <c r="P266" s="3"/>
      <c r="Q266" s="3"/>
      <c r="R266" s="3"/>
      <c r="S266" s="3"/>
      <c r="T266" s="3"/>
      <c r="U266" s="3"/>
      <c r="V266" s="3"/>
      <c r="W266" s="3"/>
      <c r="X266" s="3"/>
      <c r="Y266" s="3"/>
      <c r="Z266" s="3"/>
      <c r="AA266" s="3"/>
      <c r="AB266" s="3"/>
      <c r="AC266" s="3"/>
    </row>
    <row r="267" ht="19.5" customHeight="1">
      <c r="A267" s="3" t="s">
        <v>11930</v>
      </c>
      <c r="B267" s="3" t="s">
        <v>13829</v>
      </c>
      <c r="C267" s="3" t="s">
        <v>17</v>
      </c>
      <c r="D267" s="4" t="s">
        <v>19</v>
      </c>
      <c r="E267" s="3" t="s">
        <v>21</v>
      </c>
      <c r="F267" s="3">
        <f t="shared" si="1"/>
        <v>15</v>
      </c>
      <c r="G267" s="3">
        <f t="shared" si="2"/>
        <v>20</v>
      </c>
      <c r="H267" s="3" t="s">
        <v>132</v>
      </c>
      <c r="I267" s="3" t="s">
        <v>23</v>
      </c>
      <c r="J267" s="3" t="s">
        <v>37923</v>
      </c>
      <c r="K267" s="3" t="s">
        <v>39831</v>
      </c>
      <c r="L267" s="3" t="s">
        <v>39833</v>
      </c>
      <c r="M267" s="3" t="s">
        <v>35</v>
      </c>
      <c r="N267" s="3"/>
      <c r="O267" s="3"/>
      <c r="P267" s="3"/>
      <c r="Q267" s="3"/>
      <c r="R267" s="3"/>
      <c r="S267" s="3"/>
      <c r="T267" s="3"/>
      <c r="U267" s="3"/>
      <c r="V267" s="3"/>
      <c r="W267" s="3"/>
      <c r="X267" s="3"/>
      <c r="Y267" s="3"/>
      <c r="Z267" s="3"/>
      <c r="AA267" s="3"/>
      <c r="AB267" s="3"/>
      <c r="AC267" s="3"/>
    </row>
    <row r="268" ht="19.5" customHeight="1">
      <c r="A268" s="3" t="s">
        <v>5116</v>
      </c>
      <c r="B268" s="3" t="s">
        <v>11600</v>
      </c>
      <c r="C268" s="3" t="s">
        <v>17</v>
      </c>
      <c r="D268" s="4" t="s">
        <v>19</v>
      </c>
      <c r="E268" s="3" t="s">
        <v>20</v>
      </c>
      <c r="F268" s="3">
        <f t="shared" si="1"/>
        <v>15</v>
      </c>
      <c r="G268" s="3">
        <f t="shared" si="2"/>
        <v>20</v>
      </c>
      <c r="H268" s="3" t="s">
        <v>132</v>
      </c>
      <c r="I268" s="3" t="s">
        <v>23</v>
      </c>
      <c r="J268" s="3" t="s">
        <v>37769</v>
      </c>
      <c r="K268" s="3" t="s">
        <v>39838</v>
      </c>
      <c r="L268" s="3" t="s">
        <v>39840</v>
      </c>
      <c r="M268" s="3" t="s">
        <v>39841</v>
      </c>
      <c r="N268" s="3"/>
      <c r="O268" s="3"/>
      <c r="P268" s="3"/>
      <c r="Q268" s="3"/>
      <c r="R268" s="3"/>
      <c r="S268" s="3"/>
      <c r="T268" s="3"/>
      <c r="U268" s="3"/>
      <c r="V268" s="3"/>
      <c r="W268" s="3"/>
      <c r="X268" s="3"/>
      <c r="Y268" s="3"/>
      <c r="Z268" s="3"/>
      <c r="AA268" s="3"/>
      <c r="AB268" s="3"/>
      <c r="AC268" s="3"/>
    </row>
    <row r="269" ht="19.5" customHeight="1">
      <c r="A269" s="3" t="s">
        <v>909</v>
      </c>
      <c r="B269" s="3" t="s">
        <v>38302</v>
      </c>
      <c r="C269" s="3" t="s">
        <v>17</v>
      </c>
      <c r="D269" s="4" t="s">
        <v>19</v>
      </c>
      <c r="E269" s="3" t="s">
        <v>20</v>
      </c>
      <c r="F269" s="3">
        <f t="shared" si="1"/>
        <v>15</v>
      </c>
      <c r="G269" s="3">
        <f t="shared" si="2"/>
        <v>25</v>
      </c>
      <c r="H269" s="3" t="s">
        <v>237</v>
      </c>
      <c r="I269" s="3" t="s">
        <v>50</v>
      </c>
      <c r="J269" s="3" t="s">
        <v>9089</v>
      </c>
      <c r="K269" s="3" t="s">
        <v>9090</v>
      </c>
      <c r="L269" s="3" t="s">
        <v>9091</v>
      </c>
      <c r="M269" s="3" t="s">
        <v>35</v>
      </c>
      <c r="N269" s="3"/>
      <c r="O269" s="3"/>
      <c r="P269" s="3"/>
      <c r="Q269" s="3"/>
      <c r="R269" s="3"/>
      <c r="S269" s="3"/>
      <c r="T269" s="3"/>
      <c r="U269" s="3"/>
      <c r="V269" s="3"/>
      <c r="W269" s="3"/>
      <c r="X269" s="3"/>
      <c r="Y269" s="3"/>
      <c r="Z269" s="3"/>
      <c r="AA269" s="3"/>
      <c r="AB269" s="3"/>
      <c r="AC269" s="3"/>
    </row>
    <row r="270" ht="19.5" customHeight="1">
      <c r="A270" s="3" t="s">
        <v>39846</v>
      </c>
      <c r="B270" s="3" t="s">
        <v>39848</v>
      </c>
      <c r="C270" s="3" t="s">
        <v>17</v>
      </c>
      <c r="D270" s="4" t="s">
        <v>19</v>
      </c>
      <c r="E270" s="3" t="s">
        <v>117</v>
      </c>
      <c r="F270" s="3">
        <f t="shared" si="1"/>
        <v>15</v>
      </c>
      <c r="G270" s="3">
        <f t="shared" si="2"/>
        <v>30</v>
      </c>
      <c r="H270" s="3" t="s">
        <v>119</v>
      </c>
      <c r="I270" s="3" t="s">
        <v>69</v>
      </c>
      <c r="J270" s="3" t="s">
        <v>39854</v>
      </c>
      <c r="K270" s="3" t="s">
        <v>39855</v>
      </c>
      <c r="L270" s="3" t="s">
        <v>39856</v>
      </c>
      <c r="M270" s="3" t="s">
        <v>39857</v>
      </c>
      <c r="N270" s="3"/>
      <c r="O270" s="3"/>
      <c r="P270" s="3"/>
      <c r="Q270" s="3"/>
      <c r="R270" s="3"/>
      <c r="S270" s="3"/>
      <c r="T270" s="3"/>
      <c r="U270" s="3"/>
      <c r="V270" s="3"/>
      <c r="W270" s="3"/>
      <c r="X270" s="3"/>
      <c r="Y270" s="3"/>
      <c r="Z270" s="3"/>
      <c r="AA270" s="3"/>
      <c r="AB270" s="3"/>
      <c r="AC270" s="3"/>
    </row>
    <row r="271" ht="19.5" customHeight="1">
      <c r="A271" s="3" t="s">
        <v>39860</v>
      </c>
      <c r="B271" s="3" t="s">
        <v>39861</v>
      </c>
      <c r="C271" s="3" t="s">
        <v>17</v>
      </c>
      <c r="D271" s="4" t="s">
        <v>19</v>
      </c>
      <c r="E271" s="3" t="s">
        <v>20</v>
      </c>
      <c r="F271" s="3">
        <f t="shared" si="1"/>
        <v>15</v>
      </c>
      <c r="G271" s="3">
        <f t="shared" si="2"/>
        <v>20</v>
      </c>
      <c r="H271" s="3" t="s">
        <v>132</v>
      </c>
      <c r="I271" s="3" t="s">
        <v>57</v>
      </c>
      <c r="J271" s="3" t="s">
        <v>39866</v>
      </c>
      <c r="K271" s="3" t="s">
        <v>39867</v>
      </c>
      <c r="L271" s="3" t="s">
        <v>39868</v>
      </c>
      <c r="M271" s="3" t="s">
        <v>39870</v>
      </c>
      <c r="N271" s="3"/>
      <c r="O271" s="3"/>
      <c r="P271" s="3"/>
      <c r="Q271" s="3"/>
      <c r="R271" s="3"/>
      <c r="S271" s="3"/>
      <c r="T271" s="3"/>
      <c r="U271" s="3"/>
      <c r="V271" s="3"/>
      <c r="W271" s="3"/>
      <c r="X271" s="3"/>
      <c r="Y271" s="3"/>
      <c r="Z271" s="3"/>
      <c r="AA271" s="3"/>
      <c r="AB271" s="3"/>
      <c r="AC271" s="3"/>
    </row>
    <row r="272" ht="19.5" customHeight="1">
      <c r="A272" s="3" t="s">
        <v>3209</v>
      </c>
      <c r="B272" s="3" t="s">
        <v>1686</v>
      </c>
      <c r="C272" s="3" t="s">
        <v>17</v>
      </c>
      <c r="D272" s="4" t="s">
        <v>19</v>
      </c>
      <c r="E272" s="3" t="s">
        <v>20</v>
      </c>
      <c r="F272" s="3">
        <f t="shared" si="1"/>
        <v>15</v>
      </c>
      <c r="G272" s="3">
        <f t="shared" si="2"/>
        <v>25</v>
      </c>
      <c r="H272" s="3" t="s">
        <v>237</v>
      </c>
      <c r="I272" s="3" t="s">
        <v>23</v>
      </c>
      <c r="J272" s="3" t="s">
        <v>1690</v>
      </c>
      <c r="K272" s="3" t="s">
        <v>4266</v>
      </c>
      <c r="L272" s="3" t="s">
        <v>39878</v>
      </c>
      <c r="M272" s="3" t="s">
        <v>39879</v>
      </c>
      <c r="N272" s="3"/>
      <c r="O272" s="3"/>
      <c r="P272" s="3"/>
      <c r="Q272" s="3"/>
      <c r="R272" s="3"/>
      <c r="S272" s="3"/>
      <c r="T272" s="3"/>
      <c r="U272" s="3"/>
      <c r="V272" s="3"/>
      <c r="W272" s="3"/>
      <c r="X272" s="3"/>
      <c r="Y272" s="3"/>
      <c r="Z272" s="3"/>
      <c r="AA272" s="3"/>
      <c r="AB272" s="3"/>
      <c r="AC272" s="3"/>
    </row>
    <row r="273" ht="19.5" customHeight="1">
      <c r="A273" s="3" t="s">
        <v>6585</v>
      </c>
      <c r="B273" s="3" t="s">
        <v>6587</v>
      </c>
      <c r="C273" s="3" t="s">
        <v>17</v>
      </c>
      <c r="D273" s="4" t="s">
        <v>19</v>
      </c>
      <c r="E273" s="3" t="s">
        <v>20</v>
      </c>
      <c r="F273" s="3">
        <f t="shared" si="1"/>
        <v>15</v>
      </c>
      <c r="G273" s="3">
        <f t="shared" si="2"/>
        <v>20</v>
      </c>
      <c r="H273" s="3" t="s">
        <v>132</v>
      </c>
      <c r="I273" s="3" t="s">
        <v>23</v>
      </c>
      <c r="J273" s="3" t="s">
        <v>38</v>
      </c>
      <c r="K273" s="3" t="s">
        <v>6589</v>
      </c>
      <c r="L273" s="3" t="s">
        <v>39882</v>
      </c>
      <c r="M273" s="3" t="s">
        <v>35</v>
      </c>
      <c r="N273" s="3"/>
      <c r="O273" s="3"/>
      <c r="P273" s="3"/>
      <c r="Q273" s="3"/>
      <c r="R273" s="3"/>
      <c r="S273" s="3"/>
      <c r="T273" s="3"/>
      <c r="U273" s="3"/>
      <c r="V273" s="3"/>
      <c r="W273" s="3"/>
      <c r="X273" s="3"/>
      <c r="Y273" s="3"/>
      <c r="Z273" s="3"/>
      <c r="AA273" s="3"/>
      <c r="AB273" s="3"/>
      <c r="AC273" s="3"/>
    </row>
    <row r="274" ht="19.5" customHeight="1">
      <c r="A274" s="3" t="s">
        <v>39890</v>
      </c>
      <c r="B274" s="3" t="s">
        <v>25181</v>
      </c>
      <c r="C274" s="3" t="s">
        <v>17</v>
      </c>
      <c r="D274" s="4" t="s">
        <v>19</v>
      </c>
      <c r="E274" s="3" t="s">
        <v>20</v>
      </c>
      <c r="F274" s="3">
        <f t="shared" si="1"/>
        <v>15</v>
      </c>
      <c r="G274" s="3">
        <f t="shared" si="2"/>
        <v>20</v>
      </c>
      <c r="H274" s="3" t="s">
        <v>132</v>
      </c>
      <c r="I274" s="3" t="s">
        <v>50</v>
      </c>
      <c r="J274" s="3" t="s">
        <v>11502</v>
      </c>
      <c r="K274" s="3" t="s">
        <v>25182</v>
      </c>
      <c r="L274" s="3" t="s">
        <v>39896</v>
      </c>
      <c r="M274" s="3" t="s">
        <v>159</v>
      </c>
      <c r="N274" s="3"/>
      <c r="O274" s="3"/>
      <c r="P274" s="3"/>
      <c r="Q274" s="3"/>
      <c r="R274" s="3"/>
      <c r="S274" s="3"/>
      <c r="T274" s="3"/>
      <c r="U274" s="3"/>
      <c r="V274" s="3"/>
      <c r="W274" s="3"/>
      <c r="X274" s="3"/>
      <c r="Y274" s="3"/>
      <c r="Z274" s="3"/>
      <c r="AA274" s="3"/>
      <c r="AB274" s="3"/>
      <c r="AC274" s="3"/>
    </row>
    <row r="275" ht="19.5" customHeight="1">
      <c r="A275" s="3" t="s">
        <v>39900</v>
      </c>
      <c r="B275" s="3" t="s">
        <v>1140</v>
      </c>
      <c r="C275" s="3" t="s">
        <v>17</v>
      </c>
      <c r="D275" s="4" t="s">
        <v>19</v>
      </c>
      <c r="E275" s="3" t="s">
        <v>20</v>
      </c>
      <c r="F275" s="3">
        <f t="shared" si="1"/>
        <v>15</v>
      </c>
      <c r="G275" s="3">
        <f t="shared" si="2"/>
        <v>20</v>
      </c>
      <c r="H275" s="3" t="s">
        <v>132</v>
      </c>
      <c r="I275" s="3" t="s">
        <v>57</v>
      </c>
      <c r="J275" s="3" t="s">
        <v>39904</v>
      </c>
      <c r="K275" s="4" t="s">
        <v>19</v>
      </c>
      <c r="L275" s="3" t="s">
        <v>39905</v>
      </c>
      <c r="M275" s="3" t="s">
        <v>39906</v>
      </c>
      <c r="N275" s="3"/>
      <c r="O275" s="3"/>
      <c r="P275" s="3"/>
      <c r="Q275" s="3"/>
      <c r="R275" s="3"/>
      <c r="S275" s="3"/>
      <c r="T275" s="3"/>
      <c r="U275" s="3"/>
      <c r="V275" s="3"/>
      <c r="W275" s="3"/>
      <c r="X275" s="3"/>
      <c r="Y275" s="3"/>
      <c r="Z275" s="3"/>
      <c r="AA275" s="3"/>
      <c r="AB275" s="3"/>
      <c r="AC275" s="3"/>
    </row>
    <row r="276" ht="19.5" customHeight="1">
      <c r="A276" s="3" t="s">
        <v>39908</v>
      </c>
      <c r="B276" s="3" t="s">
        <v>39909</v>
      </c>
      <c r="C276" s="3" t="s">
        <v>17</v>
      </c>
      <c r="D276" s="4" t="s">
        <v>19</v>
      </c>
      <c r="E276" s="3" t="s">
        <v>20</v>
      </c>
      <c r="F276" s="3">
        <f t="shared" si="1"/>
        <v>15</v>
      </c>
      <c r="G276" s="3">
        <f t="shared" si="2"/>
        <v>20</v>
      </c>
      <c r="H276" s="3" t="s">
        <v>132</v>
      </c>
      <c r="I276" s="3" t="s">
        <v>57</v>
      </c>
      <c r="J276" s="3" t="s">
        <v>39910</v>
      </c>
      <c r="K276" s="3" t="s">
        <v>39911</v>
      </c>
      <c r="L276" s="3" t="s">
        <v>39912</v>
      </c>
      <c r="M276" s="3" t="s">
        <v>39913</v>
      </c>
      <c r="N276" s="3"/>
      <c r="O276" s="3"/>
      <c r="P276" s="3"/>
      <c r="Q276" s="3"/>
      <c r="R276" s="3"/>
      <c r="S276" s="3"/>
      <c r="T276" s="3"/>
      <c r="U276" s="3"/>
      <c r="V276" s="3"/>
      <c r="W276" s="3"/>
      <c r="X276" s="3"/>
      <c r="Y276" s="3"/>
      <c r="Z276" s="3"/>
      <c r="AA276" s="3"/>
      <c r="AB276" s="3"/>
      <c r="AC276" s="3"/>
    </row>
    <row r="277" ht="19.5" customHeight="1">
      <c r="A277" s="3" t="s">
        <v>2000</v>
      </c>
      <c r="B277" s="3" t="s">
        <v>38302</v>
      </c>
      <c r="C277" s="3" t="s">
        <v>17</v>
      </c>
      <c r="D277" s="4" t="s">
        <v>19</v>
      </c>
      <c r="E277" s="3" t="s">
        <v>20</v>
      </c>
      <c r="F277" s="3">
        <f t="shared" si="1"/>
        <v>15</v>
      </c>
      <c r="G277" s="3">
        <f t="shared" si="2"/>
        <v>20</v>
      </c>
      <c r="H277" s="3" t="s">
        <v>132</v>
      </c>
      <c r="I277" s="3" t="s">
        <v>57</v>
      </c>
      <c r="J277" s="3" t="s">
        <v>9089</v>
      </c>
      <c r="K277" s="3" t="s">
        <v>36625</v>
      </c>
      <c r="L277" s="3" t="s">
        <v>39916</v>
      </c>
      <c r="M277" s="3" t="s">
        <v>35</v>
      </c>
      <c r="N277" s="3"/>
      <c r="O277" s="3"/>
      <c r="P277" s="3"/>
      <c r="Q277" s="3"/>
      <c r="R277" s="3"/>
      <c r="S277" s="3"/>
      <c r="T277" s="3"/>
      <c r="U277" s="3"/>
      <c r="V277" s="3"/>
      <c r="W277" s="3"/>
      <c r="X277" s="3"/>
      <c r="Y277" s="3"/>
      <c r="Z277" s="3"/>
      <c r="AA277" s="3"/>
      <c r="AB277" s="3"/>
      <c r="AC277" s="3"/>
    </row>
    <row r="278" ht="19.5" customHeight="1">
      <c r="A278" s="3" t="s">
        <v>2000</v>
      </c>
      <c r="B278" s="3" t="s">
        <v>1707</v>
      </c>
      <c r="C278" s="3" t="s">
        <v>17</v>
      </c>
      <c r="D278" s="4" t="s">
        <v>19</v>
      </c>
      <c r="E278" s="3" t="s">
        <v>20</v>
      </c>
      <c r="F278" s="3">
        <f t="shared" si="1"/>
        <v>15</v>
      </c>
      <c r="G278" s="3">
        <f t="shared" si="2"/>
        <v>30</v>
      </c>
      <c r="H278" s="3" t="s">
        <v>119</v>
      </c>
      <c r="I278" s="3" t="s">
        <v>57</v>
      </c>
      <c r="J278" s="3" t="s">
        <v>821</v>
      </c>
      <c r="K278" s="3" t="s">
        <v>39922</v>
      </c>
      <c r="L278" s="3" t="s">
        <v>39924</v>
      </c>
      <c r="M278" s="3" t="s">
        <v>257</v>
      </c>
      <c r="N278" s="3"/>
      <c r="O278" s="3"/>
      <c r="P278" s="3"/>
      <c r="Q278" s="3"/>
      <c r="R278" s="3"/>
      <c r="S278" s="3"/>
      <c r="T278" s="3"/>
      <c r="U278" s="3"/>
      <c r="V278" s="3"/>
      <c r="W278" s="3"/>
      <c r="X278" s="3"/>
      <c r="Y278" s="3"/>
      <c r="Z278" s="3"/>
      <c r="AA278" s="3"/>
      <c r="AB278" s="3"/>
      <c r="AC278" s="3"/>
    </row>
    <row r="279" ht="19.5" customHeight="1">
      <c r="A279" s="3" t="s">
        <v>39926</v>
      </c>
      <c r="B279" s="3" t="s">
        <v>15272</v>
      </c>
      <c r="C279" s="3" t="s">
        <v>17</v>
      </c>
      <c r="D279" s="4" t="s">
        <v>19</v>
      </c>
      <c r="E279" s="3" t="s">
        <v>21</v>
      </c>
      <c r="F279" s="3">
        <f t="shared" si="1"/>
        <v>15</v>
      </c>
      <c r="G279" s="3">
        <f t="shared" si="2"/>
        <v>25</v>
      </c>
      <c r="H279" s="3" t="s">
        <v>237</v>
      </c>
      <c r="I279" s="3" t="s">
        <v>57</v>
      </c>
      <c r="J279" s="3" t="s">
        <v>489</v>
      </c>
      <c r="K279" s="3" t="s">
        <v>39931</v>
      </c>
      <c r="L279" s="3" t="s">
        <v>39932</v>
      </c>
      <c r="M279" s="3" t="s">
        <v>39933</v>
      </c>
      <c r="N279" s="3"/>
      <c r="O279" s="3"/>
      <c r="P279" s="3"/>
      <c r="Q279" s="3"/>
      <c r="R279" s="3"/>
      <c r="S279" s="3"/>
      <c r="T279" s="3"/>
      <c r="U279" s="3"/>
      <c r="V279" s="3"/>
      <c r="W279" s="3"/>
      <c r="X279" s="3"/>
      <c r="Y279" s="3"/>
      <c r="Z279" s="3"/>
      <c r="AA279" s="3"/>
      <c r="AB279" s="3"/>
      <c r="AC279" s="3"/>
    </row>
    <row r="280" ht="19.5" customHeight="1">
      <c r="A280" s="3" t="s">
        <v>2000</v>
      </c>
      <c r="B280" s="3" t="s">
        <v>7303</v>
      </c>
      <c r="C280" s="3" t="s">
        <v>17</v>
      </c>
      <c r="D280" s="4" t="s">
        <v>19</v>
      </c>
      <c r="E280" s="3" t="s">
        <v>20</v>
      </c>
      <c r="F280" s="3">
        <f t="shared" si="1"/>
        <v>15</v>
      </c>
      <c r="G280" s="3">
        <f t="shared" si="2"/>
        <v>20</v>
      </c>
      <c r="H280" s="3" t="s">
        <v>132</v>
      </c>
      <c r="I280" s="3" t="s">
        <v>50</v>
      </c>
      <c r="J280" s="3" t="s">
        <v>1085</v>
      </c>
      <c r="K280" s="3" t="s">
        <v>7305</v>
      </c>
      <c r="L280" s="3" t="s">
        <v>39940</v>
      </c>
      <c r="M280" s="3" t="s">
        <v>39942</v>
      </c>
      <c r="N280" s="3"/>
      <c r="O280" s="3"/>
      <c r="P280" s="3"/>
      <c r="Q280" s="3"/>
      <c r="R280" s="3"/>
      <c r="S280" s="3"/>
      <c r="T280" s="3"/>
      <c r="U280" s="3"/>
      <c r="V280" s="3"/>
      <c r="W280" s="3"/>
      <c r="X280" s="3"/>
      <c r="Y280" s="3"/>
      <c r="Z280" s="3"/>
      <c r="AA280" s="3"/>
      <c r="AB280" s="3"/>
      <c r="AC280" s="3"/>
    </row>
    <row r="281" ht="19.5" customHeight="1">
      <c r="A281" s="3" t="s">
        <v>39944</v>
      </c>
      <c r="B281" s="3" t="s">
        <v>6480</v>
      </c>
      <c r="C281" s="3" t="s">
        <v>17</v>
      </c>
      <c r="D281" s="4" t="s">
        <v>19</v>
      </c>
      <c r="E281" s="3" t="s">
        <v>20</v>
      </c>
      <c r="F281" s="3">
        <f t="shared" si="1"/>
        <v>15</v>
      </c>
      <c r="G281" s="3">
        <f t="shared" si="2"/>
        <v>28</v>
      </c>
      <c r="H281" s="3" t="s">
        <v>8507</v>
      </c>
      <c r="I281" s="3" t="s">
        <v>23</v>
      </c>
      <c r="J281" s="3" t="s">
        <v>4006</v>
      </c>
      <c r="K281" s="3" t="s">
        <v>39947</v>
      </c>
      <c r="L281" s="3" t="s">
        <v>39950</v>
      </c>
      <c r="M281" s="3" t="s">
        <v>39951</v>
      </c>
      <c r="N281" s="3"/>
      <c r="O281" s="3"/>
      <c r="P281" s="3"/>
      <c r="Q281" s="3"/>
      <c r="R281" s="3"/>
      <c r="S281" s="3"/>
      <c r="T281" s="3"/>
      <c r="U281" s="3"/>
      <c r="V281" s="3"/>
      <c r="W281" s="3"/>
      <c r="X281" s="3"/>
      <c r="Y281" s="3"/>
      <c r="Z281" s="3"/>
      <c r="AA281" s="3"/>
      <c r="AB281" s="3"/>
      <c r="AC281" s="3"/>
    </row>
    <row r="282" ht="19.5" customHeight="1">
      <c r="A282" s="3" t="s">
        <v>39956</v>
      </c>
      <c r="B282" s="3" t="s">
        <v>6480</v>
      </c>
      <c r="C282" s="3" t="s">
        <v>17</v>
      </c>
      <c r="D282" s="4" t="s">
        <v>19</v>
      </c>
      <c r="E282" s="3" t="s">
        <v>20</v>
      </c>
      <c r="F282" s="3">
        <f t="shared" si="1"/>
        <v>15</v>
      </c>
      <c r="G282" s="3">
        <f t="shared" si="2"/>
        <v>30</v>
      </c>
      <c r="H282" s="3" t="s">
        <v>119</v>
      </c>
      <c r="I282" s="3" t="s">
        <v>57</v>
      </c>
      <c r="J282" s="3" t="s">
        <v>4006</v>
      </c>
      <c r="K282" s="3" t="s">
        <v>39960</v>
      </c>
      <c r="L282" s="3" t="s">
        <v>39962</v>
      </c>
      <c r="M282" s="3" t="s">
        <v>39964</v>
      </c>
      <c r="N282" s="3"/>
      <c r="O282" s="3"/>
      <c r="P282" s="3"/>
      <c r="Q282" s="3"/>
      <c r="R282" s="3"/>
      <c r="S282" s="3"/>
      <c r="T282" s="3"/>
      <c r="U282" s="3"/>
      <c r="V282" s="3"/>
      <c r="W282" s="3"/>
      <c r="X282" s="3"/>
      <c r="Y282" s="3"/>
      <c r="Z282" s="3"/>
      <c r="AA282" s="3"/>
      <c r="AB282" s="3"/>
      <c r="AC282" s="3"/>
    </row>
    <row r="283" ht="19.5" customHeight="1">
      <c r="A283" s="3" t="s">
        <v>39967</v>
      </c>
      <c r="B283" s="3" t="s">
        <v>6480</v>
      </c>
      <c r="C283" s="3" t="s">
        <v>17</v>
      </c>
      <c r="D283" s="4" t="s">
        <v>19</v>
      </c>
      <c r="E283" s="3" t="s">
        <v>20</v>
      </c>
      <c r="F283" s="3">
        <f t="shared" si="1"/>
        <v>15</v>
      </c>
      <c r="G283" s="3">
        <f t="shared" si="2"/>
        <v>28</v>
      </c>
      <c r="H283" s="3" t="s">
        <v>8507</v>
      </c>
      <c r="I283" s="3" t="s">
        <v>57</v>
      </c>
      <c r="J283" s="3" t="s">
        <v>4006</v>
      </c>
      <c r="K283" s="3" t="s">
        <v>36864</v>
      </c>
      <c r="L283" s="3" t="s">
        <v>39974</v>
      </c>
      <c r="M283" s="3" t="s">
        <v>39977</v>
      </c>
      <c r="N283" s="3"/>
      <c r="O283" s="3"/>
      <c r="P283" s="3"/>
      <c r="Q283" s="3"/>
      <c r="R283" s="3"/>
      <c r="S283" s="3"/>
      <c r="T283" s="3"/>
      <c r="U283" s="3"/>
      <c r="V283" s="3"/>
      <c r="W283" s="3"/>
      <c r="X283" s="3"/>
      <c r="Y283" s="3"/>
      <c r="Z283" s="3"/>
      <c r="AA283" s="3"/>
      <c r="AB283" s="3"/>
      <c r="AC283" s="3"/>
    </row>
    <row r="284" ht="19.5" customHeight="1">
      <c r="A284" s="3" t="s">
        <v>39979</v>
      </c>
      <c r="B284" s="3" t="s">
        <v>1728</v>
      </c>
      <c r="C284" s="3" t="s">
        <v>17</v>
      </c>
      <c r="D284" s="4" t="s">
        <v>19</v>
      </c>
      <c r="E284" s="3" t="s">
        <v>20</v>
      </c>
      <c r="F284" s="3">
        <f t="shared" si="1"/>
        <v>15</v>
      </c>
      <c r="G284" s="3">
        <f t="shared" si="2"/>
        <v>25</v>
      </c>
      <c r="H284" s="3" t="s">
        <v>237</v>
      </c>
      <c r="I284" s="3" t="s">
        <v>23</v>
      </c>
      <c r="J284" s="3" t="s">
        <v>1730</v>
      </c>
      <c r="K284" s="3" t="s">
        <v>39985</v>
      </c>
      <c r="L284" s="3" t="s">
        <v>39987</v>
      </c>
      <c r="M284" s="3" t="s">
        <v>39988</v>
      </c>
      <c r="N284" s="3"/>
      <c r="O284" s="3"/>
      <c r="P284" s="3"/>
      <c r="Q284" s="3"/>
      <c r="R284" s="3"/>
      <c r="S284" s="3"/>
      <c r="T284" s="3"/>
      <c r="U284" s="3"/>
      <c r="V284" s="3"/>
      <c r="W284" s="3"/>
      <c r="X284" s="3"/>
      <c r="Y284" s="3"/>
      <c r="Z284" s="3"/>
      <c r="AA284" s="3"/>
      <c r="AB284" s="3"/>
      <c r="AC284" s="3"/>
    </row>
    <row r="285" ht="19.5" customHeight="1">
      <c r="A285" s="3" t="s">
        <v>3825</v>
      </c>
      <c r="B285" s="3" t="s">
        <v>15272</v>
      </c>
      <c r="C285" s="3" t="s">
        <v>17</v>
      </c>
      <c r="D285" s="4" t="s">
        <v>19</v>
      </c>
      <c r="E285" s="3" t="s">
        <v>21</v>
      </c>
      <c r="F285" s="3">
        <f t="shared" si="1"/>
        <v>15</v>
      </c>
      <c r="G285" s="3">
        <f t="shared" si="2"/>
        <v>25</v>
      </c>
      <c r="H285" s="3" t="s">
        <v>237</v>
      </c>
      <c r="I285" s="3" t="s">
        <v>57</v>
      </c>
      <c r="J285" s="3" t="s">
        <v>489</v>
      </c>
      <c r="K285" s="3" t="s">
        <v>39240</v>
      </c>
      <c r="L285" s="3" t="s">
        <v>39989</v>
      </c>
      <c r="M285" s="3" t="s">
        <v>35</v>
      </c>
      <c r="N285" s="3"/>
      <c r="O285" s="3"/>
      <c r="P285" s="3"/>
      <c r="Q285" s="3"/>
      <c r="R285" s="3"/>
      <c r="S285" s="3"/>
      <c r="T285" s="3"/>
      <c r="U285" s="3"/>
      <c r="V285" s="3"/>
      <c r="W285" s="3"/>
      <c r="X285" s="3"/>
      <c r="Y285" s="3"/>
      <c r="Z285" s="3"/>
      <c r="AA285" s="3"/>
      <c r="AB285" s="3"/>
      <c r="AC285" s="3"/>
    </row>
    <row r="286" ht="19.5" customHeight="1">
      <c r="A286" s="3" t="s">
        <v>9885</v>
      </c>
      <c r="B286" s="3" t="s">
        <v>37852</v>
      </c>
      <c r="C286" s="3" t="s">
        <v>17</v>
      </c>
      <c r="D286" s="4" t="s">
        <v>19</v>
      </c>
      <c r="E286" s="3" t="s">
        <v>20</v>
      </c>
      <c r="F286" s="3">
        <f t="shared" si="1"/>
        <v>15</v>
      </c>
      <c r="G286" s="3">
        <f t="shared" si="2"/>
        <v>20</v>
      </c>
      <c r="H286" s="3" t="s">
        <v>132</v>
      </c>
      <c r="I286" s="3" t="s">
        <v>57</v>
      </c>
      <c r="J286" s="3" t="s">
        <v>37855</v>
      </c>
      <c r="K286" s="3" t="s">
        <v>6790</v>
      </c>
      <c r="L286" s="3" t="s">
        <v>39996</v>
      </c>
      <c r="M286" s="3" t="s">
        <v>35</v>
      </c>
      <c r="N286" s="3"/>
      <c r="O286" s="3"/>
      <c r="P286" s="3"/>
      <c r="Q286" s="3"/>
      <c r="R286" s="3"/>
      <c r="S286" s="3"/>
      <c r="T286" s="3"/>
      <c r="U286" s="3"/>
      <c r="V286" s="3"/>
      <c r="W286" s="3"/>
      <c r="X286" s="3"/>
      <c r="Y286" s="3"/>
      <c r="Z286" s="3"/>
      <c r="AA286" s="3"/>
      <c r="AB286" s="3"/>
      <c r="AC286" s="3"/>
    </row>
    <row r="287" ht="19.5" customHeight="1">
      <c r="A287" s="3" t="s">
        <v>33281</v>
      </c>
      <c r="B287" s="3" t="s">
        <v>13867</v>
      </c>
      <c r="C287" s="3" t="s">
        <v>17</v>
      </c>
      <c r="D287" s="4" t="s">
        <v>19</v>
      </c>
      <c r="E287" s="3" t="s">
        <v>20</v>
      </c>
      <c r="F287" s="3">
        <f t="shared" si="1"/>
        <v>15</v>
      </c>
      <c r="G287" s="3">
        <f t="shared" si="2"/>
        <v>25</v>
      </c>
      <c r="H287" s="3" t="s">
        <v>237</v>
      </c>
      <c r="I287" s="3" t="s">
        <v>50</v>
      </c>
      <c r="J287" s="3" t="s">
        <v>13870</v>
      </c>
      <c r="K287" s="4" t="s">
        <v>19</v>
      </c>
      <c r="L287" s="3" t="s">
        <v>40003</v>
      </c>
      <c r="M287" s="3" t="s">
        <v>40006</v>
      </c>
      <c r="N287" s="3"/>
      <c r="O287" s="3"/>
      <c r="P287" s="3"/>
      <c r="Q287" s="3"/>
      <c r="R287" s="3"/>
      <c r="S287" s="3"/>
      <c r="T287" s="3"/>
      <c r="U287" s="3"/>
      <c r="V287" s="3"/>
      <c r="W287" s="3"/>
      <c r="X287" s="3"/>
      <c r="Y287" s="3"/>
      <c r="Z287" s="3"/>
      <c r="AA287" s="3"/>
      <c r="AB287" s="3"/>
      <c r="AC287" s="3"/>
    </row>
    <row r="288" ht="19.5" customHeight="1">
      <c r="A288" s="3" t="s">
        <v>3188</v>
      </c>
      <c r="B288" s="3" t="s">
        <v>40009</v>
      </c>
      <c r="C288" s="3" t="s">
        <v>17</v>
      </c>
      <c r="D288" s="4" t="s">
        <v>19</v>
      </c>
      <c r="E288" s="3" t="s">
        <v>20</v>
      </c>
      <c r="F288" s="3">
        <f t="shared" si="1"/>
        <v>15</v>
      </c>
      <c r="G288" s="3">
        <f t="shared" si="2"/>
        <v>20</v>
      </c>
      <c r="H288" s="3" t="s">
        <v>132</v>
      </c>
      <c r="I288" s="3" t="s">
        <v>50</v>
      </c>
      <c r="J288" s="3" t="s">
        <v>39809</v>
      </c>
      <c r="K288" s="3" t="s">
        <v>40011</v>
      </c>
      <c r="L288" s="3" t="s">
        <v>40012</v>
      </c>
      <c r="M288" s="3" t="s">
        <v>35</v>
      </c>
      <c r="N288" s="3"/>
      <c r="O288" s="3"/>
      <c r="P288" s="3"/>
      <c r="Q288" s="3"/>
      <c r="R288" s="3"/>
      <c r="S288" s="3"/>
      <c r="T288" s="3"/>
      <c r="U288" s="3"/>
      <c r="V288" s="3"/>
      <c r="W288" s="3"/>
      <c r="X288" s="3"/>
      <c r="Y288" s="3"/>
      <c r="Z288" s="3"/>
      <c r="AA288" s="3"/>
      <c r="AB288" s="3"/>
      <c r="AC288" s="3"/>
    </row>
    <row r="289" ht="19.5" customHeight="1">
      <c r="A289" s="3" t="s">
        <v>3430</v>
      </c>
      <c r="B289" s="3" t="s">
        <v>40015</v>
      </c>
      <c r="C289" s="3" t="s">
        <v>17</v>
      </c>
      <c r="D289" s="4" t="s">
        <v>19</v>
      </c>
      <c r="E289" s="3" t="s">
        <v>20</v>
      </c>
      <c r="F289" s="3">
        <f t="shared" si="1"/>
        <v>15</v>
      </c>
      <c r="G289" s="3">
        <f t="shared" si="2"/>
        <v>25</v>
      </c>
      <c r="H289" s="3" t="s">
        <v>237</v>
      </c>
      <c r="I289" s="3" t="s">
        <v>57</v>
      </c>
      <c r="J289" s="3" t="s">
        <v>58</v>
      </c>
      <c r="K289" s="3" t="s">
        <v>40017</v>
      </c>
      <c r="L289" s="3" t="s">
        <v>40018</v>
      </c>
      <c r="M289" s="3" t="s">
        <v>35</v>
      </c>
      <c r="N289" s="3"/>
      <c r="O289" s="3"/>
      <c r="P289" s="3"/>
      <c r="Q289" s="3"/>
      <c r="R289" s="3"/>
      <c r="S289" s="3"/>
      <c r="T289" s="3"/>
      <c r="U289" s="3"/>
      <c r="V289" s="3"/>
      <c r="W289" s="3"/>
      <c r="X289" s="3"/>
      <c r="Y289" s="3"/>
      <c r="Z289" s="3"/>
      <c r="AA289" s="3"/>
      <c r="AB289" s="3"/>
      <c r="AC289" s="3"/>
    </row>
    <row r="290" ht="19.5" customHeight="1">
      <c r="A290" s="3" t="s">
        <v>40022</v>
      </c>
      <c r="B290" s="3" t="s">
        <v>5777</v>
      </c>
      <c r="C290" s="3" t="s">
        <v>17</v>
      </c>
      <c r="D290" s="4" t="s">
        <v>19</v>
      </c>
      <c r="E290" s="3" t="s">
        <v>21</v>
      </c>
      <c r="F290" s="3">
        <f t="shared" si="1"/>
        <v>15</v>
      </c>
      <c r="G290" s="3">
        <f t="shared" si="2"/>
        <v>30</v>
      </c>
      <c r="H290" s="3" t="s">
        <v>119</v>
      </c>
      <c r="I290" s="3" t="s">
        <v>57</v>
      </c>
      <c r="J290" s="3" t="s">
        <v>58</v>
      </c>
      <c r="K290" s="3" t="s">
        <v>40024</v>
      </c>
      <c r="L290" s="3" t="s">
        <v>40025</v>
      </c>
      <c r="M290" s="3" t="s">
        <v>257</v>
      </c>
      <c r="N290" s="3"/>
      <c r="O290" s="3"/>
      <c r="P290" s="3"/>
      <c r="Q290" s="3"/>
      <c r="R290" s="3"/>
      <c r="S290" s="3"/>
      <c r="T290" s="3"/>
      <c r="U290" s="3"/>
      <c r="V290" s="3"/>
      <c r="W290" s="3"/>
      <c r="X290" s="3"/>
      <c r="Y290" s="3"/>
      <c r="Z290" s="3"/>
      <c r="AA290" s="3"/>
      <c r="AB290" s="3"/>
      <c r="AC290" s="3"/>
    </row>
    <row r="291" ht="19.5" customHeight="1">
      <c r="A291" s="3" t="s">
        <v>1646</v>
      </c>
      <c r="B291" s="3" t="s">
        <v>1213</v>
      </c>
      <c r="C291" s="3" t="s">
        <v>17</v>
      </c>
      <c r="D291" s="4" t="s">
        <v>19</v>
      </c>
      <c r="E291" s="3" t="s">
        <v>21</v>
      </c>
      <c r="F291" s="3">
        <f t="shared" si="1"/>
        <v>15</v>
      </c>
      <c r="G291" s="3">
        <f t="shared" si="2"/>
        <v>20</v>
      </c>
      <c r="H291" s="3" t="s">
        <v>132</v>
      </c>
      <c r="I291" s="3" t="s">
        <v>50</v>
      </c>
      <c r="J291" s="3" t="s">
        <v>38</v>
      </c>
      <c r="K291" s="4" t="s">
        <v>19</v>
      </c>
      <c r="L291" s="3" t="s">
        <v>1651</v>
      </c>
      <c r="M291" s="3" t="s">
        <v>41</v>
      </c>
      <c r="N291" s="3"/>
      <c r="O291" s="3"/>
      <c r="P291" s="3"/>
      <c r="Q291" s="3"/>
      <c r="R291" s="3"/>
      <c r="S291" s="3"/>
      <c r="T291" s="3"/>
      <c r="U291" s="3"/>
      <c r="V291" s="3"/>
      <c r="W291" s="3"/>
      <c r="X291" s="3"/>
      <c r="Y291" s="3"/>
      <c r="Z291" s="3"/>
      <c r="AA291" s="3"/>
      <c r="AB291" s="3"/>
      <c r="AC291" s="3"/>
    </row>
    <row r="292" ht="19.5" customHeight="1">
      <c r="A292" s="3" t="s">
        <v>14178</v>
      </c>
      <c r="B292" s="3" t="s">
        <v>40035</v>
      </c>
      <c r="C292" s="3" t="s">
        <v>17</v>
      </c>
      <c r="D292" s="4" t="s">
        <v>19</v>
      </c>
      <c r="E292" s="3" t="s">
        <v>20</v>
      </c>
      <c r="F292" s="3">
        <f t="shared" si="1"/>
        <v>15</v>
      </c>
      <c r="G292" s="3">
        <f t="shared" si="2"/>
        <v>25</v>
      </c>
      <c r="H292" s="3" t="s">
        <v>237</v>
      </c>
      <c r="I292" s="3" t="s">
        <v>23</v>
      </c>
      <c r="J292" s="3" t="s">
        <v>40040</v>
      </c>
      <c r="K292" s="3" t="s">
        <v>40042</v>
      </c>
      <c r="L292" s="3" t="s">
        <v>40045</v>
      </c>
      <c r="M292" s="3" t="s">
        <v>40048</v>
      </c>
      <c r="N292" s="3"/>
      <c r="O292" s="3"/>
      <c r="P292" s="3"/>
      <c r="Q292" s="3"/>
      <c r="R292" s="3"/>
      <c r="S292" s="3"/>
      <c r="T292" s="3"/>
      <c r="U292" s="3"/>
      <c r="V292" s="3"/>
      <c r="W292" s="3"/>
      <c r="X292" s="3"/>
      <c r="Y292" s="3"/>
      <c r="Z292" s="3"/>
      <c r="AA292" s="3"/>
      <c r="AB292" s="3"/>
      <c r="AC292" s="3"/>
    </row>
    <row r="293" ht="19.5" customHeight="1">
      <c r="A293" s="3" t="s">
        <v>40051</v>
      </c>
      <c r="B293" s="3" t="s">
        <v>24774</v>
      </c>
      <c r="C293" s="3" t="s">
        <v>17</v>
      </c>
      <c r="D293" s="4" t="s">
        <v>19</v>
      </c>
      <c r="E293" s="3" t="s">
        <v>127</v>
      </c>
      <c r="F293" s="3">
        <f t="shared" si="1"/>
        <v>15</v>
      </c>
      <c r="G293" s="3">
        <f t="shared" si="2"/>
        <v>20</v>
      </c>
      <c r="H293" s="3" t="s">
        <v>132</v>
      </c>
      <c r="I293" s="3" t="s">
        <v>50</v>
      </c>
      <c r="J293" s="3" t="s">
        <v>37887</v>
      </c>
      <c r="K293" s="4" t="s">
        <v>19</v>
      </c>
      <c r="L293" s="3" t="s">
        <v>40054</v>
      </c>
      <c r="M293" s="3" t="s">
        <v>257</v>
      </c>
      <c r="N293" s="3"/>
      <c r="O293" s="3"/>
      <c r="P293" s="3"/>
      <c r="Q293" s="3"/>
      <c r="R293" s="3"/>
      <c r="S293" s="3"/>
      <c r="T293" s="3"/>
      <c r="U293" s="3"/>
      <c r="V293" s="3"/>
      <c r="W293" s="3"/>
      <c r="X293" s="3"/>
      <c r="Y293" s="3"/>
      <c r="Z293" s="3"/>
      <c r="AA293" s="3"/>
      <c r="AB293" s="3"/>
      <c r="AC293" s="3"/>
    </row>
    <row r="294" ht="19.5" customHeight="1">
      <c r="A294" s="3" t="s">
        <v>37955</v>
      </c>
      <c r="B294" s="3" t="s">
        <v>7223</v>
      </c>
      <c r="C294" s="3" t="s">
        <v>17</v>
      </c>
      <c r="D294" s="4" t="s">
        <v>19</v>
      </c>
      <c r="E294" s="3" t="s">
        <v>20</v>
      </c>
      <c r="F294" s="3">
        <f t="shared" si="1"/>
        <v>15</v>
      </c>
      <c r="G294" s="3">
        <f t="shared" si="2"/>
        <v>20</v>
      </c>
      <c r="H294" s="3" t="s">
        <v>132</v>
      </c>
      <c r="I294" s="3" t="s">
        <v>50</v>
      </c>
      <c r="J294" s="3" t="s">
        <v>38</v>
      </c>
      <c r="K294" s="4" t="s">
        <v>19</v>
      </c>
      <c r="L294" s="3" t="s">
        <v>37919</v>
      </c>
      <c r="M294" s="3" t="s">
        <v>35</v>
      </c>
      <c r="N294" s="3"/>
      <c r="O294" s="3"/>
      <c r="P294" s="3"/>
      <c r="Q294" s="3"/>
      <c r="R294" s="3"/>
      <c r="S294" s="3"/>
      <c r="T294" s="3"/>
      <c r="U294" s="3"/>
      <c r="V294" s="3"/>
      <c r="W294" s="3"/>
      <c r="X294" s="3"/>
      <c r="Y294" s="3"/>
      <c r="Z294" s="3"/>
      <c r="AA294" s="3"/>
      <c r="AB294" s="3"/>
      <c r="AC294" s="3"/>
    </row>
    <row r="295" ht="19.5" customHeight="1">
      <c r="A295" s="3" t="s">
        <v>13880</v>
      </c>
      <c r="B295" s="3" t="s">
        <v>40062</v>
      </c>
      <c r="C295" s="3" t="s">
        <v>17</v>
      </c>
      <c r="D295" s="4" t="s">
        <v>19</v>
      </c>
      <c r="E295" s="3" t="s">
        <v>20</v>
      </c>
      <c r="F295" s="3">
        <f t="shared" si="1"/>
        <v>15</v>
      </c>
      <c r="G295" s="3">
        <f t="shared" si="2"/>
        <v>25</v>
      </c>
      <c r="H295" s="3" t="s">
        <v>237</v>
      </c>
      <c r="I295" s="3" t="s">
        <v>57</v>
      </c>
      <c r="J295" s="3" t="s">
        <v>58</v>
      </c>
      <c r="K295" s="3" t="s">
        <v>40063</v>
      </c>
      <c r="L295" s="3" t="s">
        <v>40065</v>
      </c>
      <c r="M295" s="3" t="s">
        <v>35</v>
      </c>
      <c r="N295" s="3"/>
      <c r="O295" s="3"/>
      <c r="P295" s="3"/>
      <c r="Q295" s="3"/>
      <c r="R295" s="3"/>
      <c r="S295" s="3"/>
      <c r="T295" s="3"/>
      <c r="U295" s="3"/>
      <c r="V295" s="3"/>
      <c r="W295" s="3"/>
      <c r="X295" s="3"/>
      <c r="Y295" s="3"/>
      <c r="Z295" s="3"/>
      <c r="AA295" s="3"/>
      <c r="AB295" s="3"/>
      <c r="AC295" s="3"/>
    </row>
    <row r="296" ht="19.5" customHeight="1">
      <c r="A296" s="3" t="s">
        <v>4514</v>
      </c>
      <c r="B296" s="3" t="s">
        <v>40068</v>
      </c>
      <c r="C296" s="3" t="s">
        <v>17</v>
      </c>
      <c r="D296" s="4" t="s">
        <v>19</v>
      </c>
      <c r="E296" s="3" t="s">
        <v>20</v>
      </c>
      <c r="F296" s="3">
        <f t="shared" si="1"/>
        <v>15</v>
      </c>
      <c r="G296" s="3">
        <f t="shared" si="2"/>
        <v>20</v>
      </c>
      <c r="H296" s="3" t="s">
        <v>132</v>
      </c>
      <c r="I296" s="3" t="s">
        <v>57</v>
      </c>
      <c r="J296" s="3" t="s">
        <v>40071</v>
      </c>
      <c r="K296" s="3" t="s">
        <v>40072</v>
      </c>
      <c r="L296" s="3" t="s">
        <v>40073</v>
      </c>
      <c r="M296" s="3" t="s">
        <v>40076</v>
      </c>
      <c r="N296" s="3"/>
      <c r="O296" s="3"/>
      <c r="P296" s="3"/>
      <c r="Q296" s="3"/>
      <c r="R296" s="3"/>
      <c r="S296" s="3"/>
      <c r="T296" s="3"/>
      <c r="U296" s="3"/>
      <c r="V296" s="3"/>
      <c r="W296" s="3"/>
      <c r="X296" s="3"/>
      <c r="Y296" s="3"/>
      <c r="Z296" s="3"/>
      <c r="AA296" s="3"/>
      <c r="AB296" s="3"/>
      <c r="AC296" s="3"/>
    </row>
    <row r="297" ht="19.5" customHeight="1">
      <c r="A297" s="3" t="s">
        <v>40080</v>
      </c>
      <c r="B297" s="3" t="s">
        <v>20490</v>
      </c>
      <c r="C297" s="3" t="s">
        <v>17</v>
      </c>
      <c r="D297" s="4" t="s">
        <v>19</v>
      </c>
      <c r="E297" s="3" t="s">
        <v>20</v>
      </c>
      <c r="F297" s="3">
        <f t="shared" si="1"/>
        <v>15</v>
      </c>
      <c r="G297" s="3">
        <f t="shared" si="2"/>
        <v>30</v>
      </c>
      <c r="H297" s="3" t="s">
        <v>119</v>
      </c>
      <c r="I297" s="3" t="s">
        <v>69</v>
      </c>
      <c r="J297" s="3" t="s">
        <v>20492</v>
      </c>
      <c r="K297" s="3" t="s">
        <v>40083</v>
      </c>
      <c r="L297" s="3" t="s">
        <v>40084</v>
      </c>
      <c r="M297" s="3" t="s">
        <v>27</v>
      </c>
      <c r="N297" s="3"/>
      <c r="O297" s="3"/>
      <c r="P297" s="3"/>
      <c r="Q297" s="3"/>
      <c r="R297" s="3"/>
      <c r="S297" s="3"/>
      <c r="T297" s="3"/>
      <c r="U297" s="3"/>
      <c r="V297" s="3"/>
      <c r="W297" s="3"/>
      <c r="X297" s="3"/>
      <c r="Y297" s="3"/>
      <c r="Z297" s="3"/>
      <c r="AA297" s="3"/>
      <c r="AB297" s="3"/>
      <c r="AC297" s="3"/>
    </row>
    <row r="298" ht="19.5" customHeight="1">
      <c r="A298" s="3" t="s">
        <v>38813</v>
      </c>
      <c r="B298" s="3" t="s">
        <v>40085</v>
      </c>
      <c r="C298" s="3" t="s">
        <v>17</v>
      </c>
      <c r="D298" s="4" t="s">
        <v>19</v>
      </c>
      <c r="E298" s="3" t="s">
        <v>20</v>
      </c>
      <c r="F298" s="3">
        <f t="shared" si="1"/>
        <v>15</v>
      </c>
      <c r="G298" s="3">
        <f t="shared" si="2"/>
        <v>20</v>
      </c>
      <c r="H298" s="3" t="s">
        <v>132</v>
      </c>
      <c r="I298" s="3" t="s">
        <v>23</v>
      </c>
      <c r="J298" s="3" t="s">
        <v>40092</v>
      </c>
      <c r="K298" s="4" t="s">
        <v>19</v>
      </c>
      <c r="L298" s="3" t="s">
        <v>40094</v>
      </c>
      <c r="M298" s="3" t="s">
        <v>40096</v>
      </c>
      <c r="N298" s="3"/>
      <c r="O298" s="3"/>
      <c r="P298" s="3"/>
      <c r="Q298" s="3"/>
      <c r="R298" s="3"/>
      <c r="S298" s="3"/>
      <c r="T298" s="3"/>
      <c r="U298" s="3"/>
      <c r="V298" s="3"/>
      <c r="W298" s="3"/>
      <c r="X298" s="3"/>
      <c r="Y298" s="3"/>
      <c r="Z298" s="3"/>
      <c r="AA298" s="3"/>
      <c r="AB298" s="3"/>
      <c r="AC298" s="3"/>
    </row>
    <row r="299" ht="19.5" customHeight="1">
      <c r="A299" s="3" t="s">
        <v>3825</v>
      </c>
      <c r="B299" s="3" t="s">
        <v>40099</v>
      </c>
      <c r="C299" s="3" t="s">
        <v>17</v>
      </c>
      <c r="D299" s="4" t="s">
        <v>19</v>
      </c>
      <c r="E299" s="3" t="s">
        <v>20</v>
      </c>
      <c r="F299" s="3">
        <f t="shared" si="1"/>
        <v>15</v>
      </c>
      <c r="G299" s="3">
        <f t="shared" si="2"/>
        <v>20</v>
      </c>
      <c r="H299" s="3" t="s">
        <v>132</v>
      </c>
      <c r="I299" s="3" t="s">
        <v>57</v>
      </c>
      <c r="J299" s="3" t="s">
        <v>40104</v>
      </c>
      <c r="K299" s="3" t="s">
        <v>40106</v>
      </c>
      <c r="L299" s="3" t="s">
        <v>40107</v>
      </c>
      <c r="M299" s="3" t="s">
        <v>40108</v>
      </c>
      <c r="N299" s="3"/>
      <c r="O299" s="3"/>
      <c r="P299" s="3"/>
      <c r="Q299" s="3"/>
      <c r="R299" s="3"/>
      <c r="S299" s="3"/>
      <c r="T299" s="3"/>
      <c r="U299" s="3"/>
      <c r="V299" s="3"/>
      <c r="W299" s="3"/>
      <c r="X299" s="3"/>
      <c r="Y299" s="3"/>
      <c r="Z299" s="3"/>
      <c r="AA299" s="3"/>
      <c r="AB299" s="3"/>
      <c r="AC299" s="3"/>
    </row>
    <row r="300" ht="19.5" customHeight="1">
      <c r="A300" s="3" t="s">
        <v>40109</v>
      </c>
      <c r="B300" s="3" t="s">
        <v>5168</v>
      </c>
      <c r="C300" s="3" t="s">
        <v>17</v>
      </c>
      <c r="D300" s="4" t="s">
        <v>19</v>
      </c>
      <c r="E300" s="3" t="s">
        <v>20</v>
      </c>
      <c r="F300" s="3">
        <f t="shared" si="1"/>
        <v>15</v>
      </c>
      <c r="G300" s="3">
        <f t="shared" si="2"/>
        <v>20</v>
      </c>
      <c r="H300" s="3" t="s">
        <v>132</v>
      </c>
      <c r="I300" s="3" t="s">
        <v>57</v>
      </c>
      <c r="J300" s="3" t="s">
        <v>37644</v>
      </c>
      <c r="K300" s="4" t="s">
        <v>19</v>
      </c>
      <c r="L300" s="3" t="s">
        <v>40110</v>
      </c>
      <c r="M300" s="3" t="s">
        <v>35</v>
      </c>
      <c r="N300" s="3"/>
      <c r="O300" s="3"/>
      <c r="P300" s="3"/>
      <c r="Q300" s="3"/>
      <c r="R300" s="3"/>
      <c r="S300" s="3"/>
      <c r="T300" s="3"/>
      <c r="U300" s="3"/>
      <c r="V300" s="3"/>
      <c r="W300" s="3"/>
      <c r="X300" s="3"/>
      <c r="Y300" s="3"/>
      <c r="Z300" s="3"/>
      <c r="AA300" s="3"/>
      <c r="AB300" s="3"/>
      <c r="AC300" s="3"/>
    </row>
    <row r="301" ht="19.5" customHeight="1">
      <c r="A301" s="3" t="s">
        <v>1470</v>
      </c>
      <c r="B301" s="3" t="s">
        <v>6226</v>
      </c>
      <c r="C301" s="3" t="s">
        <v>17</v>
      </c>
      <c r="D301" s="4" t="s">
        <v>19</v>
      </c>
      <c r="E301" s="3" t="s">
        <v>21</v>
      </c>
      <c r="F301" s="3">
        <f t="shared" si="1"/>
        <v>15</v>
      </c>
      <c r="G301" s="3">
        <f t="shared" si="2"/>
        <v>20</v>
      </c>
      <c r="H301" s="3" t="s">
        <v>132</v>
      </c>
      <c r="I301" s="3" t="s">
        <v>57</v>
      </c>
      <c r="J301" s="3" t="s">
        <v>37626</v>
      </c>
      <c r="K301" s="3" t="s">
        <v>6227</v>
      </c>
      <c r="L301" s="3" t="s">
        <v>40117</v>
      </c>
      <c r="M301" s="3" t="s">
        <v>257</v>
      </c>
      <c r="N301" s="3"/>
      <c r="O301" s="3"/>
      <c r="P301" s="3"/>
      <c r="Q301" s="3"/>
      <c r="R301" s="3"/>
      <c r="S301" s="3"/>
      <c r="T301" s="3"/>
      <c r="U301" s="3"/>
      <c r="V301" s="3"/>
      <c r="W301" s="3"/>
      <c r="X301" s="3"/>
      <c r="Y301" s="3"/>
      <c r="Z301" s="3"/>
      <c r="AA301" s="3"/>
      <c r="AB301" s="3"/>
      <c r="AC301" s="3"/>
    </row>
    <row r="302" ht="19.5" customHeight="1">
      <c r="A302" s="3" t="s">
        <v>40122</v>
      </c>
      <c r="B302" s="3" t="s">
        <v>5961</v>
      </c>
      <c r="C302" s="3" t="s">
        <v>17</v>
      </c>
      <c r="D302" s="4" t="s">
        <v>19</v>
      </c>
      <c r="E302" s="3" t="s">
        <v>20</v>
      </c>
      <c r="F302" s="3">
        <f t="shared" si="1"/>
        <v>15</v>
      </c>
      <c r="G302" s="3">
        <f t="shared" si="2"/>
        <v>25</v>
      </c>
      <c r="H302" s="3" t="s">
        <v>237</v>
      </c>
      <c r="I302" s="3" t="s">
        <v>57</v>
      </c>
      <c r="J302" s="3" t="s">
        <v>37612</v>
      </c>
      <c r="K302" s="3" t="s">
        <v>40125</v>
      </c>
      <c r="L302" s="3" t="s">
        <v>40126</v>
      </c>
      <c r="M302" s="3" t="s">
        <v>27</v>
      </c>
      <c r="N302" s="3"/>
      <c r="O302" s="3"/>
      <c r="P302" s="3"/>
      <c r="Q302" s="3"/>
      <c r="R302" s="3"/>
      <c r="S302" s="3"/>
      <c r="T302" s="3"/>
      <c r="U302" s="3"/>
      <c r="V302" s="3"/>
      <c r="W302" s="3"/>
      <c r="X302" s="3"/>
      <c r="Y302" s="3"/>
      <c r="Z302" s="3"/>
      <c r="AA302" s="3"/>
      <c r="AB302" s="3"/>
      <c r="AC302" s="3"/>
    </row>
    <row r="303" ht="19.5" customHeight="1">
      <c r="A303" s="3" t="s">
        <v>12115</v>
      </c>
      <c r="B303" s="3" t="s">
        <v>40128</v>
      </c>
      <c r="C303" s="3" t="s">
        <v>17</v>
      </c>
      <c r="D303" s="4" t="s">
        <v>19</v>
      </c>
      <c r="E303" s="3" t="s">
        <v>21</v>
      </c>
      <c r="F303" s="3">
        <f t="shared" si="1"/>
        <v>15</v>
      </c>
      <c r="G303" s="3">
        <f t="shared" si="2"/>
        <v>20</v>
      </c>
      <c r="H303" s="3" t="s">
        <v>132</v>
      </c>
      <c r="I303" s="3" t="s">
        <v>57</v>
      </c>
      <c r="J303" s="3" t="s">
        <v>726</v>
      </c>
      <c r="K303" s="3" t="s">
        <v>40131</v>
      </c>
      <c r="L303" s="3" t="s">
        <v>40132</v>
      </c>
      <c r="M303" s="3" t="s">
        <v>41</v>
      </c>
      <c r="N303" s="3"/>
      <c r="O303" s="3"/>
      <c r="P303" s="3"/>
      <c r="Q303" s="3"/>
      <c r="R303" s="3"/>
      <c r="S303" s="3"/>
      <c r="T303" s="3"/>
      <c r="U303" s="3"/>
      <c r="V303" s="3"/>
      <c r="W303" s="3"/>
      <c r="X303" s="3"/>
      <c r="Y303" s="3"/>
      <c r="Z303" s="3"/>
      <c r="AA303" s="3"/>
      <c r="AB303" s="3"/>
      <c r="AC303" s="3"/>
    </row>
    <row r="304" ht="19.5" customHeight="1">
      <c r="A304" s="3" t="s">
        <v>2000</v>
      </c>
      <c r="B304" s="3" t="s">
        <v>40136</v>
      </c>
      <c r="C304" s="3" t="s">
        <v>17</v>
      </c>
      <c r="D304" s="4" t="s">
        <v>19</v>
      </c>
      <c r="E304" s="3" t="s">
        <v>20</v>
      </c>
      <c r="F304" s="3">
        <f t="shared" si="1"/>
        <v>15</v>
      </c>
      <c r="G304" s="3">
        <f t="shared" si="2"/>
        <v>20</v>
      </c>
      <c r="H304" s="3" t="s">
        <v>132</v>
      </c>
      <c r="I304" s="3" t="s">
        <v>57</v>
      </c>
      <c r="J304" s="3" t="s">
        <v>58</v>
      </c>
      <c r="K304" s="3" t="s">
        <v>40140</v>
      </c>
      <c r="L304" s="3" t="s">
        <v>40141</v>
      </c>
      <c r="M304" s="3" t="s">
        <v>27</v>
      </c>
      <c r="N304" s="3"/>
      <c r="O304" s="3"/>
      <c r="P304" s="3"/>
      <c r="Q304" s="3"/>
      <c r="R304" s="3"/>
      <c r="S304" s="3"/>
      <c r="T304" s="3"/>
      <c r="U304" s="3"/>
      <c r="V304" s="3"/>
      <c r="W304" s="3"/>
      <c r="X304" s="3"/>
      <c r="Y304" s="3"/>
      <c r="Z304" s="3"/>
      <c r="AA304" s="3"/>
      <c r="AB304" s="3"/>
      <c r="AC304" s="3"/>
    </row>
    <row r="305" ht="19.5" customHeight="1">
      <c r="A305" s="3" t="s">
        <v>27134</v>
      </c>
      <c r="B305" s="3" t="s">
        <v>2111</v>
      </c>
      <c r="C305" s="3" t="s">
        <v>17</v>
      </c>
      <c r="D305" s="4" t="s">
        <v>19</v>
      </c>
      <c r="E305" s="3" t="s">
        <v>21</v>
      </c>
      <c r="F305" s="3">
        <f t="shared" si="1"/>
        <v>15</v>
      </c>
      <c r="G305" s="3">
        <f t="shared" si="2"/>
        <v>30</v>
      </c>
      <c r="H305" s="3" t="s">
        <v>119</v>
      </c>
      <c r="I305" s="3" t="s">
        <v>50</v>
      </c>
      <c r="J305" s="3" t="s">
        <v>726</v>
      </c>
      <c r="K305" s="3" t="s">
        <v>2114</v>
      </c>
      <c r="L305" s="3" t="s">
        <v>40149</v>
      </c>
      <c r="M305" s="3" t="s">
        <v>90</v>
      </c>
      <c r="N305" s="3"/>
      <c r="O305" s="3"/>
      <c r="P305" s="3"/>
      <c r="Q305" s="3"/>
      <c r="R305" s="3"/>
      <c r="S305" s="3"/>
      <c r="T305" s="3"/>
      <c r="U305" s="3"/>
      <c r="V305" s="3"/>
      <c r="W305" s="3"/>
      <c r="X305" s="3"/>
      <c r="Y305" s="3"/>
      <c r="Z305" s="3"/>
      <c r="AA305" s="3"/>
      <c r="AB305" s="3"/>
      <c r="AC305" s="3"/>
    </row>
    <row r="306" ht="19.5" customHeight="1">
      <c r="A306" s="3" t="s">
        <v>31181</v>
      </c>
      <c r="B306" s="3" t="s">
        <v>2111</v>
      </c>
      <c r="C306" s="3" t="s">
        <v>17</v>
      </c>
      <c r="D306" s="4" t="s">
        <v>19</v>
      </c>
      <c r="E306" s="3" t="s">
        <v>21</v>
      </c>
      <c r="F306" s="3">
        <f t="shared" si="1"/>
        <v>15</v>
      </c>
      <c r="G306" s="3">
        <f t="shared" si="2"/>
        <v>30</v>
      </c>
      <c r="H306" s="3" t="s">
        <v>119</v>
      </c>
      <c r="I306" s="3" t="s">
        <v>50</v>
      </c>
      <c r="J306" s="3" t="s">
        <v>726</v>
      </c>
      <c r="K306" s="3" t="s">
        <v>2114</v>
      </c>
      <c r="L306" s="3" t="s">
        <v>40153</v>
      </c>
      <c r="M306" s="3" t="s">
        <v>90</v>
      </c>
      <c r="N306" s="3"/>
      <c r="O306" s="3"/>
      <c r="P306" s="3"/>
      <c r="Q306" s="3"/>
      <c r="R306" s="3"/>
      <c r="S306" s="3"/>
      <c r="T306" s="3"/>
      <c r="U306" s="3"/>
      <c r="V306" s="3"/>
      <c r="W306" s="3"/>
      <c r="X306" s="3"/>
      <c r="Y306" s="3"/>
      <c r="Z306" s="3"/>
      <c r="AA306" s="3"/>
      <c r="AB306" s="3"/>
      <c r="AC306" s="3"/>
    </row>
    <row r="307" ht="19.5" customHeight="1">
      <c r="A307" s="3" t="s">
        <v>31093</v>
      </c>
      <c r="B307" s="3" t="s">
        <v>2111</v>
      </c>
      <c r="C307" s="3" t="s">
        <v>17</v>
      </c>
      <c r="D307" s="4" t="s">
        <v>19</v>
      </c>
      <c r="E307" s="3" t="s">
        <v>21</v>
      </c>
      <c r="F307" s="3">
        <f t="shared" si="1"/>
        <v>15</v>
      </c>
      <c r="G307" s="3">
        <f t="shared" si="2"/>
        <v>30</v>
      </c>
      <c r="H307" s="3" t="s">
        <v>119</v>
      </c>
      <c r="I307" s="3" t="s">
        <v>50</v>
      </c>
      <c r="J307" s="3" t="s">
        <v>726</v>
      </c>
      <c r="K307" s="3" t="s">
        <v>2114</v>
      </c>
      <c r="L307" s="3" t="s">
        <v>40157</v>
      </c>
      <c r="M307" s="3" t="s">
        <v>90</v>
      </c>
      <c r="N307" s="3"/>
      <c r="O307" s="3"/>
      <c r="P307" s="3"/>
      <c r="Q307" s="3"/>
      <c r="R307" s="3"/>
      <c r="S307" s="3"/>
      <c r="T307" s="3"/>
      <c r="U307" s="3"/>
      <c r="V307" s="3"/>
      <c r="W307" s="3"/>
      <c r="X307" s="3"/>
      <c r="Y307" s="3"/>
      <c r="Z307" s="3"/>
      <c r="AA307" s="3"/>
      <c r="AB307" s="3"/>
      <c r="AC307" s="3"/>
    </row>
    <row r="308" ht="19.5" customHeight="1">
      <c r="A308" s="3" t="s">
        <v>40159</v>
      </c>
      <c r="B308" s="3" t="s">
        <v>40160</v>
      </c>
      <c r="C308" s="3" t="s">
        <v>17</v>
      </c>
      <c r="D308" s="4" t="s">
        <v>19</v>
      </c>
      <c r="E308" s="3" t="s">
        <v>20</v>
      </c>
      <c r="F308" s="3">
        <f t="shared" si="1"/>
        <v>15</v>
      </c>
      <c r="G308" s="3">
        <f t="shared" si="2"/>
        <v>25</v>
      </c>
      <c r="H308" s="3" t="s">
        <v>237</v>
      </c>
      <c r="I308" s="3" t="s">
        <v>23</v>
      </c>
      <c r="J308" s="3" t="s">
        <v>37855</v>
      </c>
      <c r="K308" s="3" t="s">
        <v>40166</v>
      </c>
      <c r="L308" s="3" t="s">
        <v>40169</v>
      </c>
      <c r="M308" s="3" t="s">
        <v>40170</v>
      </c>
      <c r="N308" s="3"/>
      <c r="O308" s="3"/>
      <c r="P308" s="3"/>
      <c r="Q308" s="3"/>
      <c r="R308" s="3"/>
      <c r="S308" s="3"/>
      <c r="T308" s="3"/>
      <c r="U308" s="3"/>
      <c r="V308" s="3"/>
      <c r="W308" s="3"/>
      <c r="X308" s="3"/>
      <c r="Y308" s="3"/>
      <c r="Z308" s="3"/>
      <c r="AA308" s="3"/>
      <c r="AB308" s="3"/>
      <c r="AC308" s="3"/>
    </row>
    <row r="309" ht="19.5" customHeight="1">
      <c r="A309" s="3" t="s">
        <v>40172</v>
      </c>
      <c r="B309" s="3" t="s">
        <v>40173</v>
      </c>
      <c r="C309" s="3" t="s">
        <v>17</v>
      </c>
      <c r="D309" s="4" t="s">
        <v>19</v>
      </c>
      <c r="E309" s="3" t="s">
        <v>20</v>
      </c>
      <c r="F309" s="3">
        <f t="shared" si="1"/>
        <v>15</v>
      </c>
      <c r="G309" s="3">
        <f t="shared" si="2"/>
        <v>30</v>
      </c>
      <c r="H309" s="3" t="s">
        <v>119</v>
      </c>
      <c r="I309" s="3" t="s">
        <v>57</v>
      </c>
      <c r="J309" s="3" t="s">
        <v>423</v>
      </c>
      <c r="K309" s="3" t="s">
        <v>28584</v>
      </c>
      <c r="L309" s="3" t="s">
        <v>40183</v>
      </c>
      <c r="M309" s="3" t="s">
        <v>35</v>
      </c>
      <c r="N309" s="3"/>
      <c r="O309" s="3"/>
      <c r="P309" s="3"/>
      <c r="Q309" s="3"/>
      <c r="R309" s="3"/>
      <c r="S309" s="3"/>
      <c r="T309" s="3"/>
      <c r="U309" s="3"/>
      <c r="V309" s="3"/>
      <c r="W309" s="3"/>
      <c r="X309" s="3"/>
      <c r="Y309" s="3"/>
      <c r="Z309" s="3"/>
      <c r="AA309" s="3"/>
      <c r="AB309" s="3"/>
      <c r="AC309" s="3"/>
    </row>
    <row r="310" ht="19.5" customHeight="1">
      <c r="A310" s="3" t="s">
        <v>40185</v>
      </c>
      <c r="B310" s="3" t="s">
        <v>4978</v>
      </c>
      <c r="C310" s="3" t="s">
        <v>17</v>
      </c>
      <c r="D310" s="4" t="s">
        <v>19</v>
      </c>
      <c r="E310" s="3" t="s">
        <v>21</v>
      </c>
      <c r="F310" s="3">
        <f t="shared" si="1"/>
        <v>15</v>
      </c>
      <c r="G310" s="3">
        <f t="shared" si="2"/>
        <v>20</v>
      </c>
      <c r="H310" s="3" t="s">
        <v>132</v>
      </c>
      <c r="I310" s="3" t="s">
        <v>57</v>
      </c>
      <c r="J310" s="3" t="s">
        <v>4981</v>
      </c>
      <c r="K310" s="3" t="s">
        <v>5971</v>
      </c>
      <c r="L310" s="3" t="s">
        <v>40191</v>
      </c>
      <c r="M310" s="3" t="s">
        <v>27</v>
      </c>
      <c r="N310" s="3"/>
      <c r="O310" s="3"/>
      <c r="P310" s="3"/>
      <c r="Q310" s="3"/>
      <c r="R310" s="3"/>
      <c r="S310" s="3"/>
      <c r="T310" s="3"/>
      <c r="U310" s="3"/>
      <c r="V310" s="3"/>
      <c r="W310" s="3"/>
      <c r="X310" s="3"/>
      <c r="Y310" s="3"/>
      <c r="Z310" s="3"/>
      <c r="AA310" s="3"/>
      <c r="AB310" s="3"/>
      <c r="AC310" s="3"/>
    </row>
    <row r="311" ht="19.5" customHeight="1">
      <c r="A311" s="3" t="s">
        <v>40194</v>
      </c>
      <c r="B311" s="3" t="s">
        <v>37988</v>
      </c>
      <c r="C311" s="3" t="s">
        <v>17</v>
      </c>
      <c r="D311" s="4" t="s">
        <v>19</v>
      </c>
      <c r="E311" s="3" t="s">
        <v>20</v>
      </c>
      <c r="F311" s="3">
        <f t="shared" si="1"/>
        <v>15</v>
      </c>
      <c r="G311" s="3">
        <f t="shared" si="2"/>
        <v>20</v>
      </c>
      <c r="H311" s="3" t="s">
        <v>132</v>
      </c>
      <c r="I311" s="3" t="s">
        <v>57</v>
      </c>
      <c r="J311" s="3" t="s">
        <v>37990</v>
      </c>
      <c r="K311" s="4" t="s">
        <v>19</v>
      </c>
      <c r="L311" s="3" t="s">
        <v>40197</v>
      </c>
      <c r="M311" s="3" t="s">
        <v>27</v>
      </c>
      <c r="N311" s="3"/>
      <c r="O311" s="3"/>
      <c r="P311" s="3"/>
      <c r="Q311" s="3"/>
      <c r="R311" s="3"/>
      <c r="S311" s="3"/>
      <c r="T311" s="3"/>
      <c r="U311" s="3"/>
      <c r="V311" s="3"/>
      <c r="W311" s="3"/>
      <c r="X311" s="3"/>
      <c r="Y311" s="3"/>
      <c r="Z311" s="3"/>
      <c r="AA311" s="3"/>
      <c r="AB311" s="3"/>
      <c r="AC311" s="3"/>
    </row>
    <row r="312" ht="19.5" customHeight="1">
      <c r="A312" s="3" t="s">
        <v>2109</v>
      </c>
      <c r="B312" s="3" t="s">
        <v>2111</v>
      </c>
      <c r="C312" s="3" t="s">
        <v>17</v>
      </c>
      <c r="D312" s="4" t="s">
        <v>19</v>
      </c>
      <c r="E312" s="3" t="s">
        <v>21</v>
      </c>
      <c r="F312" s="3">
        <f t="shared" si="1"/>
        <v>15</v>
      </c>
      <c r="G312" s="3">
        <f t="shared" si="2"/>
        <v>30</v>
      </c>
      <c r="H312" s="3" t="s">
        <v>119</v>
      </c>
      <c r="I312" s="3" t="s">
        <v>50</v>
      </c>
      <c r="J312" s="3" t="s">
        <v>726</v>
      </c>
      <c r="K312" s="3" t="s">
        <v>2114</v>
      </c>
      <c r="L312" s="3" t="s">
        <v>40203</v>
      </c>
      <c r="M312" s="3" t="s">
        <v>90</v>
      </c>
      <c r="N312" s="3"/>
      <c r="O312" s="3"/>
      <c r="P312" s="3"/>
      <c r="Q312" s="3"/>
      <c r="R312" s="3"/>
      <c r="S312" s="3"/>
      <c r="T312" s="3"/>
      <c r="U312" s="3"/>
      <c r="V312" s="3"/>
      <c r="W312" s="3"/>
      <c r="X312" s="3"/>
      <c r="Y312" s="3"/>
      <c r="Z312" s="3"/>
      <c r="AA312" s="3"/>
      <c r="AB312" s="3"/>
      <c r="AC312" s="3"/>
    </row>
    <row r="313" ht="19.5" customHeight="1">
      <c r="A313" s="3" t="s">
        <v>12115</v>
      </c>
      <c r="B313" s="3" t="s">
        <v>4169</v>
      </c>
      <c r="C313" s="3" t="s">
        <v>17</v>
      </c>
      <c r="D313" s="4" t="s">
        <v>19</v>
      </c>
      <c r="E313" s="3" t="s">
        <v>127</v>
      </c>
      <c r="F313" s="3">
        <f t="shared" si="1"/>
        <v>15</v>
      </c>
      <c r="G313" s="3">
        <f t="shared" si="2"/>
        <v>25</v>
      </c>
      <c r="H313" s="3" t="s">
        <v>237</v>
      </c>
      <c r="I313" s="3" t="s">
        <v>50</v>
      </c>
      <c r="J313" s="3" t="s">
        <v>40210</v>
      </c>
      <c r="K313" s="3" t="s">
        <v>4171</v>
      </c>
      <c r="L313" s="3" t="s">
        <v>40213</v>
      </c>
      <c r="M313" s="3" t="s">
        <v>41</v>
      </c>
      <c r="N313" s="3"/>
      <c r="O313" s="3"/>
      <c r="P313" s="3"/>
      <c r="Q313" s="3"/>
      <c r="R313" s="3"/>
      <c r="S313" s="3"/>
      <c r="T313" s="3"/>
      <c r="U313" s="3"/>
      <c r="V313" s="3"/>
      <c r="W313" s="3"/>
      <c r="X313" s="3"/>
      <c r="Y313" s="3"/>
      <c r="Z313" s="3"/>
      <c r="AA313" s="3"/>
      <c r="AB313" s="3"/>
      <c r="AC313" s="3"/>
    </row>
    <row r="314" ht="19.5" customHeight="1">
      <c r="A314" s="3" t="s">
        <v>4514</v>
      </c>
      <c r="B314" s="3" t="s">
        <v>38061</v>
      </c>
      <c r="C314" s="3" t="s">
        <v>17</v>
      </c>
      <c r="D314" s="4" t="s">
        <v>19</v>
      </c>
      <c r="E314" s="3" t="s">
        <v>21</v>
      </c>
      <c r="F314" s="3">
        <f t="shared" si="1"/>
        <v>15</v>
      </c>
      <c r="G314" s="3">
        <f t="shared" si="2"/>
        <v>20</v>
      </c>
      <c r="H314" s="3" t="s">
        <v>132</v>
      </c>
      <c r="I314" s="3" t="s">
        <v>23</v>
      </c>
      <c r="J314" s="3" t="s">
        <v>9117</v>
      </c>
      <c r="K314" s="3" t="s">
        <v>2975</v>
      </c>
      <c r="L314" s="3" t="s">
        <v>40221</v>
      </c>
      <c r="M314" s="3" t="s">
        <v>35</v>
      </c>
      <c r="N314" s="3"/>
      <c r="O314" s="3"/>
      <c r="P314" s="3"/>
      <c r="Q314" s="3"/>
      <c r="R314" s="3"/>
      <c r="S314" s="3"/>
      <c r="T314" s="3"/>
      <c r="U314" s="3"/>
      <c r="V314" s="3"/>
      <c r="W314" s="3"/>
      <c r="X314" s="3"/>
      <c r="Y314" s="3"/>
      <c r="Z314" s="3"/>
      <c r="AA314" s="3"/>
      <c r="AB314" s="3"/>
      <c r="AC314" s="3"/>
    </row>
    <row r="315" ht="19.5" customHeight="1">
      <c r="A315" s="3" t="s">
        <v>931</v>
      </c>
      <c r="B315" s="3" t="s">
        <v>35504</v>
      </c>
      <c r="C315" s="3" t="s">
        <v>17</v>
      </c>
      <c r="D315" s="4" t="s">
        <v>19</v>
      </c>
      <c r="E315" s="3" t="s">
        <v>20</v>
      </c>
      <c r="F315" s="3">
        <f t="shared" si="1"/>
        <v>15</v>
      </c>
      <c r="G315" s="3">
        <f t="shared" si="2"/>
        <v>20</v>
      </c>
      <c r="H315" s="3" t="s">
        <v>132</v>
      </c>
      <c r="I315" s="3" t="s">
        <v>57</v>
      </c>
      <c r="J315" s="3" t="s">
        <v>38</v>
      </c>
      <c r="K315" s="3" t="s">
        <v>40224</v>
      </c>
      <c r="L315" s="3" t="s">
        <v>40225</v>
      </c>
      <c r="M315" s="3" t="s">
        <v>41</v>
      </c>
      <c r="N315" s="3"/>
      <c r="O315" s="3"/>
      <c r="P315" s="3"/>
      <c r="Q315" s="3"/>
      <c r="R315" s="3"/>
      <c r="S315" s="3"/>
      <c r="T315" s="3"/>
      <c r="U315" s="3"/>
      <c r="V315" s="3"/>
      <c r="W315" s="3"/>
      <c r="X315" s="3"/>
      <c r="Y315" s="3"/>
      <c r="Z315" s="3"/>
      <c r="AA315" s="3"/>
      <c r="AB315" s="3"/>
      <c r="AC315" s="3"/>
    </row>
    <row r="316" ht="19.5" customHeight="1">
      <c r="A316" s="3" t="s">
        <v>40226</v>
      </c>
      <c r="B316" s="3" t="s">
        <v>40228</v>
      </c>
      <c r="C316" s="3" t="s">
        <v>17</v>
      </c>
      <c r="D316" s="4" t="s">
        <v>19</v>
      </c>
      <c r="E316" s="3" t="s">
        <v>20</v>
      </c>
      <c r="F316" s="3">
        <f t="shared" si="1"/>
        <v>15</v>
      </c>
      <c r="G316" s="3">
        <f t="shared" si="2"/>
        <v>20</v>
      </c>
      <c r="H316" s="3" t="s">
        <v>132</v>
      </c>
      <c r="I316" s="3" t="s">
        <v>57</v>
      </c>
      <c r="J316" s="3" t="s">
        <v>109</v>
      </c>
      <c r="K316" s="3" t="s">
        <v>40231</v>
      </c>
      <c r="L316" s="3" t="s">
        <v>40232</v>
      </c>
      <c r="M316" s="3" t="s">
        <v>90</v>
      </c>
      <c r="N316" s="3"/>
      <c r="O316" s="3"/>
      <c r="P316" s="3"/>
      <c r="Q316" s="3"/>
      <c r="R316" s="3"/>
      <c r="S316" s="3"/>
      <c r="T316" s="3"/>
      <c r="U316" s="3"/>
      <c r="V316" s="3"/>
      <c r="W316" s="3"/>
      <c r="X316" s="3"/>
      <c r="Y316" s="3"/>
      <c r="Z316" s="3"/>
      <c r="AA316" s="3"/>
      <c r="AB316" s="3"/>
      <c r="AC316" s="3"/>
    </row>
    <row r="317" ht="19.5" customHeight="1">
      <c r="A317" s="3" t="s">
        <v>40233</v>
      </c>
      <c r="B317" s="3" t="s">
        <v>2111</v>
      </c>
      <c r="C317" s="3" t="s">
        <v>17</v>
      </c>
      <c r="D317" s="4" t="s">
        <v>19</v>
      </c>
      <c r="E317" s="3" t="s">
        <v>21</v>
      </c>
      <c r="F317" s="3">
        <f t="shared" si="1"/>
        <v>15</v>
      </c>
      <c r="G317" s="3">
        <f t="shared" si="2"/>
        <v>30</v>
      </c>
      <c r="H317" s="3" t="s">
        <v>119</v>
      </c>
      <c r="I317" s="3" t="s">
        <v>50</v>
      </c>
      <c r="J317" s="3" t="s">
        <v>726</v>
      </c>
      <c r="K317" s="3" t="s">
        <v>2114</v>
      </c>
      <c r="L317" s="3" t="s">
        <v>40235</v>
      </c>
      <c r="M317" s="3" t="s">
        <v>90</v>
      </c>
      <c r="N317" s="3"/>
      <c r="O317" s="3"/>
      <c r="P317" s="3"/>
      <c r="Q317" s="3"/>
      <c r="R317" s="3"/>
      <c r="S317" s="3"/>
      <c r="T317" s="3"/>
      <c r="U317" s="3"/>
      <c r="V317" s="3"/>
      <c r="W317" s="3"/>
      <c r="X317" s="3"/>
      <c r="Y317" s="3"/>
      <c r="Z317" s="3"/>
      <c r="AA317" s="3"/>
      <c r="AB317" s="3"/>
      <c r="AC317" s="3"/>
    </row>
    <row r="318" ht="19.5" customHeight="1">
      <c r="A318" s="3" t="s">
        <v>40238</v>
      </c>
      <c r="B318" s="3" t="s">
        <v>2111</v>
      </c>
      <c r="C318" s="3" t="s">
        <v>17</v>
      </c>
      <c r="D318" s="4" t="s">
        <v>19</v>
      </c>
      <c r="E318" s="3" t="s">
        <v>21</v>
      </c>
      <c r="F318" s="3">
        <f t="shared" si="1"/>
        <v>15</v>
      </c>
      <c r="G318" s="3">
        <f t="shared" si="2"/>
        <v>30</v>
      </c>
      <c r="H318" s="3" t="s">
        <v>119</v>
      </c>
      <c r="I318" s="3" t="s">
        <v>50</v>
      </c>
      <c r="J318" s="3" t="s">
        <v>726</v>
      </c>
      <c r="K318" s="3" t="s">
        <v>2114</v>
      </c>
      <c r="L318" s="3" t="s">
        <v>40240</v>
      </c>
      <c r="M318" s="3" t="s">
        <v>90</v>
      </c>
      <c r="N318" s="3"/>
      <c r="O318" s="3"/>
      <c r="P318" s="3"/>
      <c r="Q318" s="3"/>
      <c r="R318" s="3"/>
      <c r="S318" s="3"/>
      <c r="T318" s="3"/>
      <c r="U318" s="3"/>
      <c r="V318" s="3"/>
      <c r="W318" s="3"/>
      <c r="X318" s="3"/>
      <c r="Y318" s="3"/>
      <c r="Z318" s="3"/>
      <c r="AA318" s="3"/>
      <c r="AB318" s="3"/>
      <c r="AC318" s="3"/>
    </row>
    <row r="319" ht="19.5" customHeight="1">
      <c r="A319" s="3" t="s">
        <v>40243</v>
      </c>
      <c r="B319" s="3" t="s">
        <v>25354</v>
      </c>
      <c r="C319" s="3" t="s">
        <v>17</v>
      </c>
      <c r="D319" s="4" t="s">
        <v>19</v>
      </c>
      <c r="E319" s="3" t="s">
        <v>20</v>
      </c>
      <c r="F319" s="3">
        <f t="shared" si="1"/>
        <v>15</v>
      </c>
      <c r="G319" s="3">
        <f t="shared" si="2"/>
        <v>20</v>
      </c>
      <c r="H319" s="3" t="s">
        <v>132</v>
      </c>
      <c r="I319" s="3" t="s">
        <v>57</v>
      </c>
      <c r="J319" s="3" t="s">
        <v>58</v>
      </c>
      <c r="K319" s="3" t="s">
        <v>17808</v>
      </c>
      <c r="L319" s="3" t="s">
        <v>40247</v>
      </c>
      <c r="M319" s="3" t="s">
        <v>35</v>
      </c>
      <c r="N319" s="3"/>
      <c r="O319" s="3"/>
      <c r="P319" s="3"/>
      <c r="Q319" s="3"/>
      <c r="R319" s="3"/>
      <c r="S319" s="3"/>
      <c r="T319" s="3"/>
      <c r="U319" s="3"/>
      <c r="V319" s="3"/>
      <c r="W319" s="3"/>
      <c r="X319" s="3"/>
      <c r="Y319" s="3"/>
      <c r="Z319" s="3"/>
      <c r="AA319" s="3"/>
      <c r="AB319" s="3"/>
      <c r="AC319" s="3"/>
    </row>
    <row r="320" ht="19.5" customHeight="1">
      <c r="A320" s="3" t="s">
        <v>18959</v>
      </c>
      <c r="B320" s="3" t="s">
        <v>40248</v>
      </c>
      <c r="C320" s="3" t="s">
        <v>17</v>
      </c>
      <c r="D320" s="4" t="s">
        <v>19</v>
      </c>
      <c r="E320" s="3" t="s">
        <v>20</v>
      </c>
      <c r="F320" s="3">
        <f t="shared" si="1"/>
        <v>15</v>
      </c>
      <c r="G320" s="3">
        <f t="shared" si="2"/>
        <v>20</v>
      </c>
      <c r="H320" s="3" t="s">
        <v>132</v>
      </c>
      <c r="I320" s="3" t="s">
        <v>57</v>
      </c>
      <c r="J320" s="3" t="s">
        <v>40251</v>
      </c>
      <c r="K320" s="3" t="s">
        <v>29631</v>
      </c>
      <c r="L320" s="3" t="s">
        <v>40253</v>
      </c>
      <c r="M320" s="3" t="s">
        <v>40255</v>
      </c>
      <c r="N320" s="3"/>
      <c r="O320" s="3"/>
      <c r="P320" s="3"/>
      <c r="Q320" s="3"/>
      <c r="R320" s="3"/>
      <c r="S320" s="3"/>
      <c r="T320" s="3"/>
      <c r="U320" s="3"/>
      <c r="V320" s="3"/>
      <c r="W320" s="3"/>
      <c r="X320" s="3"/>
      <c r="Y320" s="3"/>
      <c r="Z320" s="3"/>
      <c r="AA320" s="3"/>
      <c r="AB320" s="3"/>
      <c r="AC320" s="3"/>
    </row>
    <row r="321" ht="19.5" customHeight="1">
      <c r="A321" s="3" t="s">
        <v>40256</v>
      </c>
      <c r="B321" s="3" t="s">
        <v>4169</v>
      </c>
      <c r="C321" s="3" t="s">
        <v>17</v>
      </c>
      <c r="D321" s="4" t="s">
        <v>19</v>
      </c>
      <c r="E321" s="3" t="s">
        <v>20</v>
      </c>
      <c r="F321" s="3">
        <f t="shared" si="1"/>
        <v>15</v>
      </c>
      <c r="G321" s="3">
        <f t="shared" si="2"/>
        <v>20</v>
      </c>
      <c r="H321" s="3" t="s">
        <v>132</v>
      </c>
      <c r="I321" s="3" t="s">
        <v>50</v>
      </c>
      <c r="J321" s="3" t="s">
        <v>40210</v>
      </c>
      <c r="K321" s="3" t="s">
        <v>4171</v>
      </c>
      <c r="L321" s="3" t="s">
        <v>40260</v>
      </c>
      <c r="M321" s="3" t="s">
        <v>41</v>
      </c>
      <c r="N321" s="3"/>
      <c r="O321" s="3"/>
      <c r="P321" s="3"/>
      <c r="Q321" s="3"/>
      <c r="R321" s="3"/>
      <c r="S321" s="3"/>
      <c r="T321" s="3"/>
      <c r="U321" s="3"/>
      <c r="V321" s="3"/>
      <c r="W321" s="3"/>
      <c r="X321" s="3"/>
      <c r="Y321" s="3"/>
      <c r="Z321" s="3"/>
      <c r="AA321" s="3"/>
      <c r="AB321" s="3"/>
      <c r="AC321" s="3"/>
    </row>
    <row r="322" ht="19.5" customHeight="1">
      <c r="A322" s="3" t="s">
        <v>40264</v>
      </c>
      <c r="B322" s="3" t="s">
        <v>40265</v>
      </c>
      <c r="C322" s="3" t="s">
        <v>17</v>
      </c>
      <c r="D322" s="4" t="s">
        <v>19</v>
      </c>
      <c r="E322" s="3" t="s">
        <v>21</v>
      </c>
      <c r="F322" s="3">
        <f t="shared" si="1"/>
        <v>15</v>
      </c>
      <c r="G322" s="3">
        <f t="shared" si="2"/>
        <v>25</v>
      </c>
      <c r="H322" s="3" t="s">
        <v>237</v>
      </c>
      <c r="I322" s="3" t="s">
        <v>57</v>
      </c>
      <c r="J322" s="3" t="s">
        <v>40268</v>
      </c>
      <c r="K322" s="3" t="s">
        <v>40269</v>
      </c>
      <c r="L322" s="3" t="s">
        <v>40270</v>
      </c>
      <c r="M322" s="3" t="s">
        <v>40271</v>
      </c>
      <c r="N322" s="3"/>
      <c r="O322" s="3"/>
      <c r="P322" s="3"/>
      <c r="Q322" s="3"/>
      <c r="R322" s="3"/>
      <c r="S322" s="3"/>
      <c r="T322" s="3"/>
      <c r="U322" s="3"/>
      <c r="V322" s="3"/>
      <c r="W322" s="3"/>
      <c r="X322" s="3"/>
      <c r="Y322" s="3"/>
      <c r="Z322" s="3"/>
      <c r="AA322" s="3"/>
      <c r="AB322" s="3"/>
      <c r="AC322" s="3"/>
    </row>
    <row r="323" ht="19.5" customHeight="1">
      <c r="A323" s="3" t="s">
        <v>5116</v>
      </c>
      <c r="B323" s="3" t="s">
        <v>16981</v>
      </c>
      <c r="C323" s="3" t="s">
        <v>17</v>
      </c>
      <c r="D323" s="4" t="s">
        <v>19</v>
      </c>
      <c r="E323" s="3" t="s">
        <v>20</v>
      </c>
      <c r="F323" s="3">
        <f t="shared" si="1"/>
        <v>15</v>
      </c>
      <c r="G323" s="3">
        <f t="shared" si="2"/>
        <v>20</v>
      </c>
      <c r="H323" s="3" t="s">
        <v>132</v>
      </c>
      <c r="I323" s="3" t="s">
        <v>23</v>
      </c>
      <c r="J323" s="3" t="s">
        <v>38</v>
      </c>
      <c r="K323" s="3" t="s">
        <v>40275</v>
      </c>
      <c r="L323" s="3" t="s">
        <v>40277</v>
      </c>
      <c r="M323" s="3" t="s">
        <v>90</v>
      </c>
      <c r="N323" s="3"/>
      <c r="O323" s="3"/>
      <c r="P323" s="3"/>
      <c r="Q323" s="3"/>
      <c r="R323" s="3"/>
      <c r="S323" s="3"/>
      <c r="T323" s="3"/>
      <c r="U323" s="3"/>
      <c r="V323" s="3"/>
      <c r="W323" s="3"/>
      <c r="X323" s="3"/>
      <c r="Y323" s="3"/>
      <c r="Z323" s="3"/>
      <c r="AA323" s="3"/>
      <c r="AB323" s="3"/>
      <c r="AC323" s="3"/>
    </row>
    <row r="324" ht="19.5" customHeight="1">
      <c r="A324" s="3" t="s">
        <v>30486</v>
      </c>
      <c r="B324" s="3" t="s">
        <v>40278</v>
      </c>
      <c r="C324" s="3" t="s">
        <v>17</v>
      </c>
      <c r="D324" s="4" t="s">
        <v>19</v>
      </c>
      <c r="E324" s="3" t="s">
        <v>20</v>
      </c>
      <c r="F324" s="3">
        <f t="shared" si="1"/>
        <v>15</v>
      </c>
      <c r="G324" s="3">
        <f t="shared" si="2"/>
        <v>25</v>
      </c>
      <c r="H324" s="3" t="s">
        <v>237</v>
      </c>
      <c r="I324" s="3" t="s">
        <v>23</v>
      </c>
      <c r="J324" s="3" t="s">
        <v>40280</v>
      </c>
      <c r="K324" s="3" t="s">
        <v>21592</v>
      </c>
      <c r="L324" s="3" t="s">
        <v>40281</v>
      </c>
      <c r="M324" s="3" t="s">
        <v>40283</v>
      </c>
      <c r="N324" s="3"/>
      <c r="O324" s="3"/>
      <c r="P324" s="3"/>
      <c r="Q324" s="3"/>
      <c r="R324" s="3"/>
      <c r="S324" s="3"/>
      <c r="T324" s="3"/>
      <c r="U324" s="3"/>
      <c r="V324" s="3"/>
      <c r="W324" s="3"/>
      <c r="X324" s="3"/>
      <c r="Y324" s="3"/>
      <c r="Z324" s="3"/>
      <c r="AA324" s="3"/>
      <c r="AB324" s="3"/>
      <c r="AC324" s="3"/>
    </row>
    <row r="325" ht="19.5" customHeight="1">
      <c r="A325" s="3" t="s">
        <v>2309</v>
      </c>
      <c r="B325" s="3" t="s">
        <v>40286</v>
      </c>
      <c r="C325" s="3" t="s">
        <v>17</v>
      </c>
      <c r="D325" s="4" t="s">
        <v>19</v>
      </c>
      <c r="E325" s="3" t="s">
        <v>20</v>
      </c>
      <c r="F325" s="3">
        <f t="shared" si="1"/>
        <v>15</v>
      </c>
      <c r="G325" s="3">
        <f t="shared" si="2"/>
        <v>25</v>
      </c>
      <c r="H325" s="3" t="s">
        <v>237</v>
      </c>
      <c r="I325" s="3" t="s">
        <v>57</v>
      </c>
      <c r="J325" s="3" t="s">
        <v>498</v>
      </c>
      <c r="K325" s="3" t="s">
        <v>7356</v>
      </c>
      <c r="L325" s="3" t="s">
        <v>40289</v>
      </c>
      <c r="M325" s="3" t="s">
        <v>41</v>
      </c>
      <c r="N325" s="3"/>
      <c r="O325" s="3"/>
      <c r="P325" s="3"/>
      <c r="Q325" s="3"/>
      <c r="R325" s="3"/>
      <c r="S325" s="3"/>
      <c r="T325" s="3"/>
      <c r="U325" s="3"/>
      <c r="V325" s="3"/>
      <c r="W325" s="3"/>
      <c r="X325" s="3"/>
      <c r="Y325" s="3"/>
      <c r="Z325" s="3"/>
      <c r="AA325" s="3"/>
      <c r="AB325" s="3"/>
      <c r="AC325" s="3"/>
    </row>
    <row r="326" ht="19.5" customHeight="1">
      <c r="A326" s="3" t="s">
        <v>40292</v>
      </c>
      <c r="B326" s="3" t="s">
        <v>40293</v>
      </c>
      <c r="C326" s="3" t="s">
        <v>17</v>
      </c>
      <c r="D326" s="4" t="s">
        <v>19</v>
      </c>
      <c r="E326" s="3" t="s">
        <v>20</v>
      </c>
      <c r="F326" s="3">
        <f t="shared" si="1"/>
        <v>15</v>
      </c>
      <c r="G326" s="3">
        <f t="shared" si="2"/>
        <v>20</v>
      </c>
      <c r="H326" s="3" t="s">
        <v>132</v>
      </c>
      <c r="I326" s="3" t="s">
        <v>50</v>
      </c>
      <c r="J326" s="3" t="s">
        <v>40294</v>
      </c>
      <c r="K326" s="3" t="s">
        <v>40296</v>
      </c>
      <c r="L326" s="3" t="s">
        <v>40297</v>
      </c>
      <c r="M326" s="3" t="s">
        <v>41</v>
      </c>
      <c r="N326" s="3"/>
      <c r="O326" s="3"/>
      <c r="P326" s="3"/>
      <c r="Q326" s="3"/>
      <c r="R326" s="3"/>
      <c r="S326" s="3"/>
      <c r="T326" s="3"/>
      <c r="U326" s="3"/>
      <c r="V326" s="3"/>
      <c r="W326" s="3"/>
      <c r="X326" s="3"/>
      <c r="Y326" s="3"/>
      <c r="Z326" s="3"/>
      <c r="AA326" s="3"/>
      <c r="AB326" s="3"/>
      <c r="AC326" s="3"/>
    </row>
    <row r="327" ht="19.5" customHeight="1">
      <c r="A327" s="3" t="s">
        <v>40022</v>
      </c>
      <c r="B327" s="3" t="s">
        <v>5777</v>
      </c>
      <c r="C327" s="3" t="s">
        <v>17</v>
      </c>
      <c r="D327" s="4" t="s">
        <v>19</v>
      </c>
      <c r="E327" s="3" t="s">
        <v>21</v>
      </c>
      <c r="F327" s="3">
        <f t="shared" si="1"/>
        <v>15</v>
      </c>
      <c r="G327" s="3">
        <f t="shared" si="2"/>
        <v>30</v>
      </c>
      <c r="H327" s="3" t="s">
        <v>119</v>
      </c>
      <c r="I327" s="3" t="s">
        <v>57</v>
      </c>
      <c r="J327" s="3" t="s">
        <v>58</v>
      </c>
      <c r="K327" s="3" t="s">
        <v>40301</v>
      </c>
      <c r="L327" s="3" t="s">
        <v>40303</v>
      </c>
      <c r="M327" s="3" t="s">
        <v>257</v>
      </c>
      <c r="N327" s="3"/>
      <c r="O327" s="3"/>
      <c r="P327" s="3"/>
      <c r="Q327" s="3"/>
      <c r="R327" s="3"/>
      <c r="S327" s="3"/>
      <c r="T327" s="3"/>
      <c r="U327" s="3"/>
      <c r="V327" s="3"/>
      <c r="W327" s="3"/>
      <c r="X327" s="3"/>
      <c r="Y327" s="3"/>
      <c r="Z327" s="3"/>
      <c r="AA327" s="3"/>
      <c r="AB327" s="3"/>
      <c r="AC327" s="3"/>
    </row>
    <row r="328" ht="19.5" customHeight="1">
      <c r="A328" s="3" t="s">
        <v>40304</v>
      </c>
      <c r="B328" s="3" t="s">
        <v>40265</v>
      </c>
      <c r="C328" s="3" t="s">
        <v>17</v>
      </c>
      <c r="D328" s="4" t="s">
        <v>19</v>
      </c>
      <c r="E328" s="3" t="s">
        <v>21</v>
      </c>
      <c r="F328" s="3">
        <f t="shared" si="1"/>
        <v>15</v>
      </c>
      <c r="G328" s="3">
        <f t="shared" si="2"/>
        <v>20</v>
      </c>
      <c r="H328" s="3" t="s">
        <v>132</v>
      </c>
      <c r="I328" s="3" t="s">
        <v>57</v>
      </c>
      <c r="J328" s="3" t="s">
        <v>40268</v>
      </c>
      <c r="K328" s="3" t="s">
        <v>40305</v>
      </c>
      <c r="L328" s="3" t="s">
        <v>40306</v>
      </c>
      <c r="M328" s="3" t="s">
        <v>40308</v>
      </c>
      <c r="N328" s="3"/>
      <c r="O328" s="3"/>
      <c r="P328" s="3"/>
      <c r="Q328" s="3"/>
      <c r="R328" s="3"/>
      <c r="S328" s="3"/>
      <c r="T328" s="3"/>
      <c r="U328" s="3"/>
      <c r="V328" s="3"/>
      <c r="W328" s="3"/>
      <c r="X328" s="3"/>
      <c r="Y328" s="3"/>
      <c r="Z328" s="3"/>
      <c r="AA328" s="3"/>
      <c r="AB328" s="3"/>
      <c r="AC328" s="3"/>
    </row>
    <row r="329" ht="19.5" customHeight="1">
      <c r="A329" s="3" t="s">
        <v>4514</v>
      </c>
      <c r="B329" s="3" t="s">
        <v>40309</v>
      </c>
      <c r="C329" s="3" t="s">
        <v>17</v>
      </c>
      <c r="D329" s="4" t="s">
        <v>19</v>
      </c>
      <c r="E329" s="3" t="s">
        <v>20</v>
      </c>
      <c r="F329" s="3">
        <f t="shared" si="1"/>
        <v>15</v>
      </c>
      <c r="G329" s="3">
        <f t="shared" si="2"/>
        <v>20</v>
      </c>
      <c r="H329" s="3" t="s">
        <v>132</v>
      </c>
      <c r="I329" s="3" t="s">
        <v>57</v>
      </c>
      <c r="J329" s="3" t="s">
        <v>109</v>
      </c>
      <c r="K329" s="4" t="s">
        <v>19</v>
      </c>
      <c r="L329" s="3" t="s">
        <v>40312</v>
      </c>
      <c r="M329" s="3" t="s">
        <v>40314</v>
      </c>
      <c r="N329" s="3"/>
      <c r="O329" s="3"/>
      <c r="P329" s="3"/>
      <c r="Q329" s="3"/>
      <c r="R329" s="3"/>
      <c r="S329" s="3"/>
      <c r="T329" s="3"/>
      <c r="U329" s="3"/>
      <c r="V329" s="3"/>
      <c r="W329" s="3"/>
      <c r="X329" s="3"/>
      <c r="Y329" s="3"/>
      <c r="Z329" s="3"/>
      <c r="AA329" s="3"/>
      <c r="AB329" s="3"/>
      <c r="AC329" s="3"/>
    </row>
    <row r="330" ht="19.5" customHeight="1">
      <c r="A330" s="3" t="s">
        <v>40318</v>
      </c>
      <c r="B330" s="3" t="s">
        <v>40319</v>
      </c>
      <c r="C330" s="3" t="s">
        <v>17</v>
      </c>
      <c r="D330" s="4" t="s">
        <v>19</v>
      </c>
      <c r="E330" s="3" t="s">
        <v>21</v>
      </c>
      <c r="F330" s="3">
        <f t="shared" si="1"/>
        <v>15</v>
      </c>
      <c r="G330" s="3">
        <f t="shared" si="2"/>
        <v>20</v>
      </c>
      <c r="H330" s="3" t="s">
        <v>132</v>
      </c>
      <c r="I330" s="3" t="s">
        <v>57</v>
      </c>
      <c r="J330" s="3" t="s">
        <v>38024</v>
      </c>
      <c r="K330" s="3" t="s">
        <v>40322</v>
      </c>
      <c r="L330" s="3" t="s">
        <v>40324</v>
      </c>
      <c r="M330" s="3" t="s">
        <v>40325</v>
      </c>
      <c r="N330" s="3"/>
      <c r="O330" s="3"/>
      <c r="P330" s="3"/>
      <c r="Q330" s="3"/>
      <c r="R330" s="3"/>
      <c r="S330" s="3"/>
      <c r="T330" s="3"/>
      <c r="U330" s="3"/>
      <c r="V330" s="3"/>
      <c r="W330" s="3"/>
      <c r="X330" s="3"/>
      <c r="Y330" s="3"/>
      <c r="Z330" s="3"/>
      <c r="AA330" s="3"/>
      <c r="AB330" s="3"/>
      <c r="AC330" s="3"/>
    </row>
    <row r="331" ht="19.5" customHeight="1">
      <c r="A331" s="3" t="s">
        <v>40326</v>
      </c>
      <c r="B331" s="3" t="s">
        <v>40265</v>
      </c>
      <c r="C331" s="3" t="s">
        <v>17</v>
      </c>
      <c r="D331" s="4" t="s">
        <v>19</v>
      </c>
      <c r="E331" s="3" t="s">
        <v>21</v>
      </c>
      <c r="F331" s="3">
        <f t="shared" si="1"/>
        <v>15</v>
      </c>
      <c r="G331" s="3">
        <f t="shared" si="2"/>
        <v>25</v>
      </c>
      <c r="H331" s="3" t="s">
        <v>237</v>
      </c>
      <c r="I331" s="3" t="s">
        <v>57</v>
      </c>
      <c r="J331" s="3" t="s">
        <v>40268</v>
      </c>
      <c r="K331" s="3" t="s">
        <v>40328</v>
      </c>
      <c r="L331" s="3" t="s">
        <v>40329</v>
      </c>
      <c r="M331" s="3" t="s">
        <v>40330</v>
      </c>
      <c r="N331" s="3"/>
      <c r="O331" s="3"/>
      <c r="P331" s="3"/>
      <c r="Q331" s="3"/>
      <c r="R331" s="3"/>
      <c r="S331" s="3"/>
      <c r="T331" s="3"/>
      <c r="U331" s="3"/>
      <c r="V331" s="3"/>
      <c r="W331" s="3"/>
      <c r="X331" s="3"/>
      <c r="Y331" s="3"/>
      <c r="Z331" s="3"/>
      <c r="AA331" s="3"/>
      <c r="AB331" s="3"/>
      <c r="AC331" s="3"/>
    </row>
    <row r="332" ht="19.5" customHeight="1">
      <c r="A332" s="3" t="s">
        <v>3430</v>
      </c>
      <c r="B332" s="3" t="s">
        <v>40333</v>
      </c>
      <c r="C332" s="3" t="s">
        <v>17</v>
      </c>
      <c r="D332" s="4" t="s">
        <v>19</v>
      </c>
      <c r="E332" s="3" t="s">
        <v>20</v>
      </c>
      <c r="F332" s="3">
        <f t="shared" si="1"/>
        <v>15</v>
      </c>
      <c r="G332" s="3">
        <f t="shared" si="2"/>
        <v>20</v>
      </c>
      <c r="H332" s="3" t="s">
        <v>132</v>
      </c>
      <c r="I332" s="3" t="s">
        <v>23</v>
      </c>
      <c r="J332" s="3" t="s">
        <v>40334</v>
      </c>
      <c r="K332" s="3" t="s">
        <v>40335</v>
      </c>
      <c r="L332" s="3" t="s">
        <v>40337</v>
      </c>
      <c r="M332" s="3" t="s">
        <v>35</v>
      </c>
      <c r="N332" s="3"/>
      <c r="O332" s="3"/>
      <c r="P332" s="3"/>
      <c r="Q332" s="3"/>
      <c r="R332" s="3"/>
      <c r="S332" s="3"/>
      <c r="T332" s="3"/>
      <c r="U332" s="3"/>
      <c r="V332" s="3"/>
      <c r="W332" s="3"/>
      <c r="X332" s="3"/>
      <c r="Y332" s="3"/>
      <c r="Z332" s="3"/>
      <c r="AA332" s="3"/>
      <c r="AB332" s="3"/>
      <c r="AC332" s="3"/>
    </row>
    <row r="333" ht="19.5" customHeight="1">
      <c r="A333" s="3" t="s">
        <v>40022</v>
      </c>
      <c r="B333" s="3" t="s">
        <v>40340</v>
      </c>
      <c r="C333" s="3" t="s">
        <v>17</v>
      </c>
      <c r="D333" s="4" t="s">
        <v>19</v>
      </c>
      <c r="E333" s="3" t="s">
        <v>20</v>
      </c>
      <c r="F333" s="3">
        <f t="shared" si="1"/>
        <v>15</v>
      </c>
      <c r="G333" s="3">
        <f t="shared" si="2"/>
        <v>20</v>
      </c>
      <c r="H333" s="3" t="s">
        <v>132</v>
      </c>
      <c r="I333" s="3" t="s">
        <v>50</v>
      </c>
      <c r="J333" s="3" t="s">
        <v>40343</v>
      </c>
      <c r="K333" s="3" t="s">
        <v>40344</v>
      </c>
      <c r="L333" s="3" t="s">
        <v>40345</v>
      </c>
      <c r="M333" s="3" t="s">
        <v>35</v>
      </c>
      <c r="N333" s="3"/>
      <c r="O333" s="3"/>
      <c r="P333" s="3"/>
      <c r="Q333" s="3"/>
      <c r="R333" s="3"/>
      <c r="S333" s="3"/>
      <c r="T333" s="3"/>
      <c r="U333" s="3"/>
      <c r="V333" s="3"/>
      <c r="W333" s="3"/>
      <c r="X333" s="3"/>
      <c r="Y333" s="3"/>
      <c r="Z333" s="3"/>
      <c r="AA333" s="3"/>
      <c r="AB333" s="3"/>
      <c r="AC333" s="3"/>
    </row>
    <row r="334" ht="19.5" customHeight="1">
      <c r="A334" s="3" t="s">
        <v>40348</v>
      </c>
      <c r="B334" s="3" t="s">
        <v>40349</v>
      </c>
      <c r="C334" s="3" t="s">
        <v>17</v>
      </c>
      <c r="D334" s="4" t="s">
        <v>19</v>
      </c>
      <c r="E334" s="3" t="s">
        <v>20</v>
      </c>
      <c r="F334" s="3">
        <f t="shared" si="1"/>
        <v>15</v>
      </c>
      <c r="G334" s="3">
        <f t="shared" si="2"/>
        <v>20</v>
      </c>
      <c r="H334" s="3" t="s">
        <v>132</v>
      </c>
      <c r="I334" s="3" t="s">
        <v>23</v>
      </c>
      <c r="J334" s="3" t="s">
        <v>395</v>
      </c>
      <c r="K334" s="3" t="s">
        <v>2869</v>
      </c>
      <c r="L334" s="3" t="s">
        <v>40351</v>
      </c>
      <c r="M334" s="3" t="s">
        <v>35</v>
      </c>
      <c r="N334" s="3"/>
      <c r="O334" s="3"/>
      <c r="P334" s="3"/>
      <c r="Q334" s="3"/>
      <c r="R334" s="3"/>
      <c r="S334" s="3"/>
      <c r="T334" s="3"/>
      <c r="U334" s="3"/>
      <c r="V334" s="3"/>
      <c r="W334" s="3"/>
      <c r="X334" s="3"/>
      <c r="Y334" s="3"/>
      <c r="Z334" s="3"/>
      <c r="AA334" s="3"/>
      <c r="AB334" s="3"/>
      <c r="AC334" s="3"/>
    </row>
    <row r="335" ht="19.5" customHeight="1">
      <c r="A335" s="3" t="s">
        <v>40352</v>
      </c>
      <c r="B335" s="3" t="s">
        <v>13782</v>
      </c>
      <c r="C335" s="3" t="s">
        <v>17</v>
      </c>
      <c r="D335" s="4" t="s">
        <v>19</v>
      </c>
      <c r="E335" s="3" t="s">
        <v>21</v>
      </c>
      <c r="F335" s="3">
        <f t="shared" si="1"/>
        <v>15</v>
      </c>
      <c r="G335" s="3">
        <f t="shared" si="2"/>
        <v>25</v>
      </c>
      <c r="H335" s="3" t="s">
        <v>237</v>
      </c>
      <c r="I335" s="3" t="s">
        <v>57</v>
      </c>
      <c r="J335" s="3" t="s">
        <v>40354</v>
      </c>
      <c r="K335" s="3" t="s">
        <v>40356</v>
      </c>
      <c r="L335" s="3" t="s">
        <v>40357</v>
      </c>
      <c r="M335" s="3" t="s">
        <v>27</v>
      </c>
      <c r="N335" s="3"/>
      <c r="O335" s="3"/>
      <c r="P335" s="3"/>
      <c r="Q335" s="3"/>
      <c r="R335" s="3"/>
      <c r="S335" s="3"/>
      <c r="T335" s="3"/>
      <c r="U335" s="3"/>
      <c r="V335" s="3"/>
      <c r="W335" s="3"/>
      <c r="X335" s="3"/>
      <c r="Y335" s="3"/>
      <c r="Z335" s="3"/>
      <c r="AA335" s="3"/>
      <c r="AB335" s="3"/>
      <c r="AC335" s="3"/>
    </row>
    <row r="336" ht="19.5" customHeight="1">
      <c r="A336" s="3" t="s">
        <v>3540</v>
      </c>
      <c r="B336" s="3" t="s">
        <v>40359</v>
      </c>
      <c r="C336" s="3" t="s">
        <v>17</v>
      </c>
      <c r="D336" s="4" t="s">
        <v>19</v>
      </c>
      <c r="E336" s="3" t="s">
        <v>20</v>
      </c>
      <c r="F336" s="3">
        <f t="shared" si="1"/>
        <v>15</v>
      </c>
      <c r="G336" s="3">
        <f t="shared" si="2"/>
        <v>25</v>
      </c>
      <c r="H336" s="3" t="s">
        <v>237</v>
      </c>
      <c r="I336" s="3" t="s">
        <v>57</v>
      </c>
      <c r="J336" s="3" t="s">
        <v>40361</v>
      </c>
      <c r="K336" s="3" t="s">
        <v>40362</v>
      </c>
      <c r="L336" s="3" t="s">
        <v>40363</v>
      </c>
      <c r="M336" s="3" t="s">
        <v>41</v>
      </c>
      <c r="N336" s="3"/>
      <c r="O336" s="3"/>
      <c r="P336" s="3"/>
      <c r="Q336" s="3"/>
      <c r="R336" s="3"/>
      <c r="S336" s="3"/>
      <c r="T336" s="3"/>
      <c r="U336" s="3"/>
      <c r="V336" s="3"/>
      <c r="W336" s="3"/>
      <c r="X336" s="3"/>
      <c r="Y336" s="3"/>
      <c r="Z336" s="3"/>
      <c r="AA336" s="3"/>
      <c r="AB336" s="3"/>
      <c r="AC336" s="3"/>
    </row>
    <row r="337" ht="19.5" customHeight="1">
      <c r="A337" s="3" t="s">
        <v>4514</v>
      </c>
      <c r="B337" s="3" t="s">
        <v>40364</v>
      </c>
      <c r="C337" s="3" t="s">
        <v>17</v>
      </c>
      <c r="D337" s="4" t="s">
        <v>19</v>
      </c>
      <c r="E337" s="3" t="s">
        <v>20</v>
      </c>
      <c r="F337" s="3">
        <f t="shared" si="1"/>
        <v>15</v>
      </c>
      <c r="G337" s="3">
        <f t="shared" si="2"/>
        <v>20</v>
      </c>
      <c r="H337" s="3" t="s">
        <v>132</v>
      </c>
      <c r="I337" s="3" t="s">
        <v>23</v>
      </c>
      <c r="J337" s="3" t="s">
        <v>37887</v>
      </c>
      <c r="K337" s="3" t="s">
        <v>40368</v>
      </c>
      <c r="L337" s="3" t="s">
        <v>40370</v>
      </c>
      <c r="M337" s="3" t="s">
        <v>35</v>
      </c>
      <c r="N337" s="3"/>
      <c r="O337" s="3"/>
      <c r="P337" s="3"/>
      <c r="Q337" s="3"/>
      <c r="R337" s="3"/>
      <c r="S337" s="3"/>
      <c r="T337" s="3"/>
      <c r="U337" s="3"/>
      <c r="V337" s="3"/>
      <c r="W337" s="3"/>
      <c r="X337" s="3"/>
      <c r="Y337" s="3"/>
      <c r="Z337" s="3"/>
      <c r="AA337" s="3"/>
      <c r="AB337" s="3"/>
      <c r="AC337" s="3"/>
    </row>
    <row r="338" ht="19.5" customHeight="1">
      <c r="A338" s="3" t="s">
        <v>4514</v>
      </c>
      <c r="B338" s="3" t="s">
        <v>12354</v>
      </c>
      <c r="C338" s="3" t="s">
        <v>17</v>
      </c>
      <c r="D338" s="4" t="s">
        <v>19</v>
      </c>
      <c r="E338" s="3" t="s">
        <v>20</v>
      </c>
      <c r="F338" s="3">
        <f t="shared" si="1"/>
        <v>15</v>
      </c>
      <c r="G338" s="3">
        <f t="shared" si="2"/>
        <v>20</v>
      </c>
      <c r="H338" s="3" t="s">
        <v>132</v>
      </c>
      <c r="I338" s="3" t="s">
        <v>23</v>
      </c>
      <c r="J338" s="3" t="s">
        <v>58</v>
      </c>
      <c r="K338" s="3" t="s">
        <v>40374</v>
      </c>
      <c r="L338" s="3" t="s">
        <v>40377</v>
      </c>
      <c r="M338" s="3" t="s">
        <v>27</v>
      </c>
      <c r="N338" s="3"/>
      <c r="O338" s="3"/>
      <c r="P338" s="3"/>
      <c r="Q338" s="3"/>
      <c r="R338" s="3"/>
      <c r="S338" s="3"/>
      <c r="T338" s="3"/>
      <c r="U338" s="3"/>
      <c r="V338" s="3"/>
      <c r="W338" s="3"/>
      <c r="X338" s="3"/>
      <c r="Y338" s="3"/>
      <c r="Z338" s="3"/>
      <c r="AA338" s="3"/>
      <c r="AB338" s="3"/>
      <c r="AC338" s="3"/>
    </row>
    <row r="339" ht="19.5" customHeight="1">
      <c r="A339" s="3" t="s">
        <v>40378</v>
      </c>
      <c r="B339" s="3" t="s">
        <v>40379</v>
      </c>
      <c r="C339" s="3" t="s">
        <v>17</v>
      </c>
      <c r="D339" s="4" t="s">
        <v>19</v>
      </c>
      <c r="E339" s="3" t="s">
        <v>20</v>
      </c>
      <c r="F339" s="3">
        <f t="shared" si="1"/>
        <v>15</v>
      </c>
      <c r="G339" s="3">
        <f t="shared" si="2"/>
        <v>20</v>
      </c>
      <c r="H339" s="3" t="s">
        <v>132</v>
      </c>
      <c r="I339" s="3" t="s">
        <v>57</v>
      </c>
      <c r="J339" s="3" t="s">
        <v>40380</v>
      </c>
      <c r="K339" s="3" t="s">
        <v>40381</v>
      </c>
      <c r="L339" s="3" t="s">
        <v>40382</v>
      </c>
      <c r="M339" s="3" t="s">
        <v>40386</v>
      </c>
      <c r="N339" s="3"/>
      <c r="O339" s="3"/>
      <c r="P339" s="3"/>
      <c r="Q339" s="3"/>
      <c r="R339" s="3"/>
      <c r="S339" s="3"/>
      <c r="T339" s="3"/>
      <c r="U339" s="3"/>
      <c r="V339" s="3"/>
      <c r="W339" s="3"/>
      <c r="X339" s="3"/>
      <c r="Y339" s="3"/>
      <c r="Z339" s="3"/>
      <c r="AA339" s="3"/>
      <c r="AB339" s="3"/>
      <c r="AC339" s="3"/>
    </row>
    <row r="340" ht="19.5" customHeight="1">
      <c r="A340" s="3" t="s">
        <v>40388</v>
      </c>
      <c r="B340" s="3" t="s">
        <v>40389</v>
      </c>
      <c r="C340" s="3" t="s">
        <v>17</v>
      </c>
      <c r="D340" s="4" t="s">
        <v>19</v>
      </c>
      <c r="E340" s="3" t="s">
        <v>21</v>
      </c>
      <c r="F340" s="3">
        <f t="shared" si="1"/>
        <v>15</v>
      </c>
      <c r="G340" s="3">
        <f t="shared" si="2"/>
        <v>20</v>
      </c>
      <c r="H340" s="3" t="s">
        <v>132</v>
      </c>
      <c r="I340" s="3" t="s">
        <v>69</v>
      </c>
      <c r="J340" s="3" t="s">
        <v>40390</v>
      </c>
      <c r="K340" s="3" t="s">
        <v>40391</v>
      </c>
      <c r="L340" s="3" t="s">
        <v>40394</v>
      </c>
      <c r="M340" s="3" t="s">
        <v>40396</v>
      </c>
      <c r="N340" s="3"/>
      <c r="O340" s="3"/>
      <c r="P340" s="3"/>
      <c r="Q340" s="3"/>
      <c r="R340" s="3"/>
      <c r="S340" s="3"/>
      <c r="T340" s="3"/>
      <c r="U340" s="3"/>
      <c r="V340" s="3"/>
      <c r="W340" s="3"/>
      <c r="X340" s="3"/>
      <c r="Y340" s="3"/>
      <c r="Z340" s="3"/>
      <c r="AA340" s="3"/>
      <c r="AB340" s="3"/>
      <c r="AC340" s="3"/>
    </row>
    <row r="341" ht="19.5" customHeight="1">
      <c r="A341" s="3" t="s">
        <v>40397</v>
      </c>
      <c r="B341" s="3" t="s">
        <v>40398</v>
      </c>
      <c r="C341" s="3" t="s">
        <v>17</v>
      </c>
      <c r="D341" s="4" t="s">
        <v>19</v>
      </c>
      <c r="E341" s="3" t="s">
        <v>20</v>
      </c>
      <c r="F341" s="3">
        <f t="shared" si="1"/>
        <v>15</v>
      </c>
      <c r="G341" s="3">
        <f t="shared" si="2"/>
        <v>20</v>
      </c>
      <c r="H341" s="3" t="s">
        <v>132</v>
      </c>
      <c r="I341" s="3" t="s">
        <v>57</v>
      </c>
      <c r="J341" s="3" t="s">
        <v>40401</v>
      </c>
      <c r="K341" s="4" t="s">
        <v>19</v>
      </c>
      <c r="L341" s="3" t="s">
        <v>40404</v>
      </c>
      <c r="M341" s="3" t="s">
        <v>40405</v>
      </c>
      <c r="N341" s="3"/>
      <c r="O341" s="3"/>
      <c r="P341" s="3"/>
      <c r="Q341" s="3"/>
      <c r="R341" s="3"/>
      <c r="S341" s="3"/>
      <c r="T341" s="3"/>
      <c r="U341" s="3"/>
      <c r="V341" s="3"/>
      <c r="W341" s="3"/>
      <c r="X341" s="3"/>
      <c r="Y341" s="3"/>
      <c r="Z341" s="3"/>
      <c r="AA341" s="3"/>
      <c r="AB341" s="3"/>
      <c r="AC341" s="3"/>
    </row>
    <row r="342" ht="19.5" customHeight="1">
      <c r="A342" s="3" t="s">
        <v>3910</v>
      </c>
      <c r="B342" s="3" t="s">
        <v>40407</v>
      </c>
      <c r="C342" s="3" t="s">
        <v>17</v>
      </c>
      <c r="D342" s="4" t="s">
        <v>19</v>
      </c>
      <c r="E342" s="3" t="s">
        <v>20</v>
      </c>
      <c r="F342" s="3">
        <f t="shared" si="1"/>
        <v>15</v>
      </c>
      <c r="G342" s="3">
        <f t="shared" si="2"/>
        <v>22</v>
      </c>
      <c r="H342" s="3" t="s">
        <v>6972</v>
      </c>
      <c r="I342" s="3" t="s">
        <v>69</v>
      </c>
      <c r="J342" s="3" t="s">
        <v>423</v>
      </c>
      <c r="K342" s="3" t="s">
        <v>8399</v>
      </c>
      <c r="L342" s="3" t="s">
        <v>40408</v>
      </c>
      <c r="M342" s="3" t="s">
        <v>40409</v>
      </c>
      <c r="N342" s="3"/>
      <c r="O342" s="3"/>
      <c r="P342" s="3"/>
      <c r="Q342" s="3"/>
      <c r="R342" s="3"/>
      <c r="S342" s="3"/>
      <c r="T342" s="3"/>
      <c r="U342" s="3"/>
      <c r="V342" s="3"/>
      <c r="W342" s="3"/>
      <c r="X342" s="3"/>
      <c r="Y342" s="3"/>
      <c r="Z342" s="3"/>
      <c r="AA342" s="3"/>
      <c r="AB342" s="3"/>
      <c r="AC342" s="3"/>
    </row>
    <row r="343" ht="19.5" customHeight="1">
      <c r="A343" s="3" t="s">
        <v>40411</v>
      </c>
      <c r="B343" s="3" t="s">
        <v>32957</v>
      </c>
      <c r="C343" s="3" t="s">
        <v>165</v>
      </c>
      <c r="D343" s="4" t="s">
        <v>19</v>
      </c>
      <c r="E343" s="3" t="s">
        <v>20</v>
      </c>
      <c r="F343" s="3">
        <f t="shared" si="1"/>
        <v>15</v>
      </c>
      <c r="G343" s="3">
        <f t="shared" si="2"/>
        <v>30</v>
      </c>
      <c r="H343" s="3" t="s">
        <v>119</v>
      </c>
      <c r="I343" s="3" t="s">
        <v>57</v>
      </c>
      <c r="J343" s="3" t="s">
        <v>38761</v>
      </c>
      <c r="K343" s="3" t="s">
        <v>40416</v>
      </c>
      <c r="L343" s="3" t="s">
        <v>40418</v>
      </c>
      <c r="M343" s="3" t="s">
        <v>41</v>
      </c>
      <c r="N343" s="3"/>
      <c r="O343" s="3"/>
      <c r="P343" s="3"/>
      <c r="Q343" s="3"/>
      <c r="R343" s="3"/>
      <c r="S343" s="3"/>
      <c r="T343" s="3"/>
      <c r="U343" s="3"/>
      <c r="V343" s="3"/>
      <c r="W343" s="3"/>
      <c r="X343" s="3"/>
      <c r="Y343" s="3"/>
      <c r="Z343" s="3"/>
      <c r="AA343" s="3"/>
      <c r="AB343" s="3"/>
      <c r="AC343" s="3"/>
    </row>
    <row r="344" ht="19.5" customHeight="1">
      <c r="A344" s="3" t="s">
        <v>40421</v>
      </c>
      <c r="B344" s="3" t="s">
        <v>11562</v>
      </c>
      <c r="C344" s="3" t="s">
        <v>165</v>
      </c>
      <c r="D344" s="4" t="s">
        <v>19</v>
      </c>
      <c r="E344" s="3" t="s">
        <v>20</v>
      </c>
      <c r="F344" s="3">
        <f t="shared" si="1"/>
        <v>15</v>
      </c>
      <c r="G344" s="3">
        <f t="shared" si="2"/>
        <v>20</v>
      </c>
      <c r="H344" s="3" t="s">
        <v>132</v>
      </c>
      <c r="I344" s="3" t="s">
        <v>23</v>
      </c>
      <c r="J344" s="3" t="s">
        <v>38283</v>
      </c>
      <c r="K344" s="3" t="s">
        <v>40424</v>
      </c>
      <c r="L344" s="3" t="s">
        <v>40425</v>
      </c>
      <c r="M344" s="3" t="s">
        <v>27</v>
      </c>
      <c r="N344" s="3"/>
      <c r="O344" s="3"/>
      <c r="P344" s="3"/>
      <c r="Q344" s="3"/>
      <c r="R344" s="3"/>
      <c r="S344" s="3"/>
      <c r="T344" s="3"/>
      <c r="U344" s="3"/>
      <c r="V344" s="3"/>
      <c r="W344" s="3"/>
      <c r="X344" s="3"/>
      <c r="Y344" s="3"/>
      <c r="Z344" s="3"/>
      <c r="AA344" s="3"/>
      <c r="AB344" s="3"/>
      <c r="AC344" s="3"/>
    </row>
    <row r="345" ht="19.5" customHeight="1">
      <c r="A345" s="3" t="s">
        <v>24779</v>
      </c>
      <c r="B345" s="3" t="s">
        <v>11562</v>
      </c>
      <c r="C345" s="3" t="s">
        <v>165</v>
      </c>
      <c r="D345" s="4" t="s">
        <v>19</v>
      </c>
      <c r="E345" s="3" t="s">
        <v>21</v>
      </c>
      <c r="F345" s="3">
        <f t="shared" si="1"/>
        <v>15</v>
      </c>
      <c r="G345" s="3">
        <f t="shared" si="2"/>
        <v>20</v>
      </c>
      <c r="H345" s="3" t="s">
        <v>132</v>
      </c>
      <c r="I345" s="3" t="s">
        <v>57</v>
      </c>
      <c r="J345" s="3" t="s">
        <v>38283</v>
      </c>
      <c r="K345" s="3" t="s">
        <v>23098</v>
      </c>
      <c r="L345" s="3" t="s">
        <v>40433</v>
      </c>
      <c r="M345" s="3" t="s">
        <v>27</v>
      </c>
      <c r="N345" s="3"/>
      <c r="O345" s="3"/>
      <c r="P345" s="3"/>
      <c r="Q345" s="3"/>
      <c r="R345" s="3"/>
      <c r="S345" s="3"/>
      <c r="T345" s="3"/>
      <c r="U345" s="3"/>
      <c r="V345" s="3"/>
      <c r="W345" s="3"/>
      <c r="X345" s="3"/>
      <c r="Y345" s="3"/>
      <c r="Z345" s="3"/>
      <c r="AA345" s="3"/>
      <c r="AB345" s="3"/>
      <c r="AC345" s="3"/>
    </row>
    <row r="346" ht="19.5" customHeight="1">
      <c r="A346" s="3" t="s">
        <v>4514</v>
      </c>
      <c r="B346" s="3" t="s">
        <v>23036</v>
      </c>
      <c r="C346" s="3" t="s">
        <v>165</v>
      </c>
      <c r="D346" s="4" t="s">
        <v>19</v>
      </c>
      <c r="E346" s="3" t="s">
        <v>20</v>
      </c>
      <c r="F346" s="3">
        <f t="shared" si="1"/>
        <v>15</v>
      </c>
      <c r="G346" s="3">
        <f t="shared" si="2"/>
        <v>25</v>
      </c>
      <c r="H346" s="3" t="s">
        <v>237</v>
      </c>
      <c r="I346" s="3" t="s">
        <v>23</v>
      </c>
      <c r="J346" s="3" t="s">
        <v>12587</v>
      </c>
      <c r="K346" s="3" t="s">
        <v>40150</v>
      </c>
      <c r="L346" s="3" t="s">
        <v>40440</v>
      </c>
      <c r="M346" s="3" t="s">
        <v>40441</v>
      </c>
      <c r="N346" s="3"/>
      <c r="O346" s="3"/>
      <c r="P346" s="3"/>
      <c r="Q346" s="3"/>
      <c r="R346" s="3"/>
      <c r="S346" s="3"/>
      <c r="T346" s="3"/>
      <c r="U346" s="3"/>
      <c r="V346" s="3"/>
      <c r="W346" s="3"/>
      <c r="X346" s="3"/>
      <c r="Y346" s="3"/>
      <c r="Z346" s="3"/>
      <c r="AA346" s="3"/>
      <c r="AB346" s="3"/>
      <c r="AC346" s="3"/>
    </row>
    <row r="347" ht="19.5" customHeight="1">
      <c r="A347" s="3" t="s">
        <v>37707</v>
      </c>
      <c r="B347" s="3" t="s">
        <v>603</v>
      </c>
      <c r="C347" s="3" t="s">
        <v>165</v>
      </c>
      <c r="D347" s="4" t="s">
        <v>19</v>
      </c>
      <c r="E347" s="3" t="s">
        <v>20</v>
      </c>
      <c r="F347" s="3">
        <f t="shared" si="1"/>
        <v>15</v>
      </c>
      <c r="G347" s="3">
        <f t="shared" si="2"/>
        <v>25</v>
      </c>
      <c r="H347" s="3" t="s">
        <v>237</v>
      </c>
      <c r="I347" s="3" t="s">
        <v>57</v>
      </c>
      <c r="J347" s="3" t="s">
        <v>37708</v>
      </c>
      <c r="K347" s="4" t="s">
        <v>19</v>
      </c>
      <c r="L347" s="3" t="s">
        <v>40444</v>
      </c>
      <c r="M347" s="3" t="s">
        <v>40445</v>
      </c>
      <c r="N347" s="3"/>
      <c r="O347" s="3"/>
      <c r="P347" s="3"/>
      <c r="Q347" s="3"/>
      <c r="R347" s="3"/>
      <c r="S347" s="3"/>
      <c r="T347" s="3"/>
      <c r="U347" s="3"/>
      <c r="V347" s="3"/>
      <c r="W347" s="3"/>
      <c r="X347" s="3"/>
      <c r="Y347" s="3"/>
      <c r="Z347" s="3"/>
      <c r="AA347" s="3"/>
      <c r="AB347" s="3"/>
      <c r="AC347" s="3"/>
    </row>
    <row r="348" ht="19.5" customHeight="1">
      <c r="A348" s="3" t="s">
        <v>38164</v>
      </c>
      <c r="B348" s="3" t="s">
        <v>32709</v>
      </c>
      <c r="C348" s="3" t="s">
        <v>165</v>
      </c>
      <c r="D348" s="4" t="s">
        <v>19</v>
      </c>
      <c r="E348" s="3" t="s">
        <v>20</v>
      </c>
      <c r="F348" s="3">
        <f t="shared" si="1"/>
        <v>15</v>
      </c>
      <c r="G348" s="3">
        <f t="shared" si="2"/>
        <v>30</v>
      </c>
      <c r="H348" s="3" t="s">
        <v>119</v>
      </c>
      <c r="I348" s="3" t="s">
        <v>50</v>
      </c>
      <c r="J348" s="3" t="s">
        <v>40452</v>
      </c>
      <c r="K348" s="3" t="s">
        <v>40158</v>
      </c>
      <c r="L348" s="3" t="s">
        <v>40456</v>
      </c>
      <c r="M348" s="3" t="s">
        <v>159</v>
      </c>
      <c r="N348" s="3"/>
      <c r="O348" s="3"/>
      <c r="P348" s="3"/>
      <c r="Q348" s="3"/>
      <c r="R348" s="3"/>
      <c r="S348" s="3"/>
      <c r="T348" s="3"/>
      <c r="U348" s="3"/>
      <c r="V348" s="3"/>
      <c r="W348" s="3"/>
      <c r="X348" s="3"/>
      <c r="Y348" s="3"/>
      <c r="Z348" s="3"/>
      <c r="AA348" s="3"/>
      <c r="AB348" s="3"/>
      <c r="AC348" s="3"/>
    </row>
    <row r="349" ht="19.5" customHeight="1">
      <c r="A349" s="3" t="s">
        <v>5166</v>
      </c>
      <c r="B349" s="3" t="s">
        <v>34958</v>
      </c>
      <c r="C349" s="3" t="s">
        <v>165</v>
      </c>
      <c r="D349" s="4" t="s">
        <v>19</v>
      </c>
      <c r="E349" s="3" t="s">
        <v>20</v>
      </c>
      <c r="F349" s="3">
        <f t="shared" si="1"/>
        <v>15</v>
      </c>
      <c r="G349" s="3">
        <f t="shared" si="2"/>
        <v>25</v>
      </c>
      <c r="H349" s="3" t="s">
        <v>237</v>
      </c>
      <c r="I349" s="3" t="s">
        <v>57</v>
      </c>
      <c r="J349" s="3" t="s">
        <v>40462</v>
      </c>
      <c r="K349" s="3" t="s">
        <v>22108</v>
      </c>
      <c r="L349" s="3" t="s">
        <v>40463</v>
      </c>
      <c r="M349" s="3" t="s">
        <v>35</v>
      </c>
      <c r="N349" s="3"/>
      <c r="O349" s="3"/>
      <c r="P349" s="3"/>
      <c r="Q349" s="3"/>
      <c r="R349" s="3"/>
      <c r="S349" s="3"/>
      <c r="T349" s="3"/>
      <c r="U349" s="3"/>
      <c r="V349" s="3"/>
      <c r="W349" s="3"/>
      <c r="X349" s="3"/>
      <c r="Y349" s="3"/>
      <c r="Z349" s="3"/>
      <c r="AA349" s="3"/>
      <c r="AB349" s="3"/>
      <c r="AC349" s="3"/>
    </row>
    <row r="350" ht="19.5" customHeight="1">
      <c r="A350" s="3" t="s">
        <v>40466</v>
      </c>
      <c r="B350" s="3" t="s">
        <v>22117</v>
      </c>
      <c r="C350" s="3" t="s">
        <v>165</v>
      </c>
      <c r="D350" s="4" t="s">
        <v>19</v>
      </c>
      <c r="E350" s="3" t="s">
        <v>21</v>
      </c>
      <c r="F350" s="3">
        <f t="shared" si="1"/>
        <v>15</v>
      </c>
      <c r="G350" s="3">
        <f t="shared" si="2"/>
        <v>20</v>
      </c>
      <c r="H350" s="3" t="s">
        <v>132</v>
      </c>
      <c r="I350" s="3" t="s">
        <v>50</v>
      </c>
      <c r="J350" s="3" t="s">
        <v>40469</v>
      </c>
      <c r="K350" s="3" t="s">
        <v>11739</v>
      </c>
      <c r="L350" s="3" t="s">
        <v>40470</v>
      </c>
      <c r="M350" s="3" t="s">
        <v>159</v>
      </c>
      <c r="N350" s="3"/>
      <c r="O350" s="3"/>
      <c r="P350" s="3"/>
      <c r="Q350" s="3"/>
      <c r="R350" s="3"/>
      <c r="S350" s="3"/>
      <c r="T350" s="3"/>
      <c r="U350" s="3"/>
      <c r="V350" s="3"/>
      <c r="W350" s="3"/>
      <c r="X350" s="3"/>
      <c r="Y350" s="3"/>
      <c r="Z350" s="3"/>
      <c r="AA350" s="3"/>
      <c r="AB350" s="3"/>
      <c r="AC350" s="3"/>
    </row>
    <row r="351" ht="19.5" customHeight="1">
      <c r="A351" s="3" t="s">
        <v>2309</v>
      </c>
      <c r="B351" s="3" t="s">
        <v>40473</v>
      </c>
      <c r="C351" s="3" t="s">
        <v>165</v>
      </c>
      <c r="D351" s="4" t="s">
        <v>19</v>
      </c>
      <c r="E351" s="3" t="s">
        <v>20</v>
      </c>
      <c r="F351" s="3">
        <f t="shared" si="1"/>
        <v>15</v>
      </c>
      <c r="G351" s="3">
        <f t="shared" si="2"/>
        <v>25</v>
      </c>
      <c r="H351" s="3" t="s">
        <v>237</v>
      </c>
      <c r="I351" s="3" t="s">
        <v>57</v>
      </c>
      <c r="J351" s="3" t="s">
        <v>5010</v>
      </c>
      <c r="K351" s="4" t="s">
        <v>19</v>
      </c>
      <c r="L351" s="3" t="s">
        <v>40477</v>
      </c>
      <c r="M351" s="3" t="s">
        <v>40478</v>
      </c>
      <c r="N351" s="3"/>
      <c r="O351" s="3"/>
      <c r="P351" s="3"/>
      <c r="Q351" s="3"/>
      <c r="R351" s="3"/>
      <c r="S351" s="3"/>
      <c r="T351" s="3"/>
      <c r="U351" s="3"/>
      <c r="V351" s="3"/>
      <c r="W351" s="3"/>
      <c r="X351" s="3"/>
      <c r="Y351" s="3"/>
      <c r="Z351" s="3"/>
      <c r="AA351" s="3"/>
      <c r="AB351" s="3"/>
      <c r="AC351" s="3"/>
    </row>
    <row r="352" ht="19.5" customHeight="1">
      <c r="A352" s="3" t="s">
        <v>40480</v>
      </c>
      <c r="B352" s="3" t="s">
        <v>40481</v>
      </c>
      <c r="C352" s="3" t="s">
        <v>165</v>
      </c>
      <c r="D352" s="4" t="s">
        <v>19</v>
      </c>
      <c r="E352" s="3" t="s">
        <v>20</v>
      </c>
      <c r="F352" s="3">
        <f t="shared" si="1"/>
        <v>15</v>
      </c>
      <c r="G352" s="3">
        <f t="shared" si="2"/>
        <v>25</v>
      </c>
      <c r="H352" s="3" t="s">
        <v>237</v>
      </c>
      <c r="I352" s="3" t="s">
        <v>57</v>
      </c>
      <c r="J352" s="3" t="s">
        <v>40483</v>
      </c>
      <c r="K352" s="3" t="s">
        <v>1384</v>
      </c>
      <c r="L352" s="3" t="s">
        <v>40485</v>
      </c>
      <c r="M352" s="3" t="s">
        <v>40486</v>
      </c>
      <c r="N352" s="3"/>
      <c r="O352" s="3"/>
      <c r="P352" s="3"/>
      <c r="Q352" s="3"/>
      <c r="R352" s="3"/>
      <c r="S352" s="3"/>
      <c r="T352" s="3"/>
      <c r="U352" s="3"/>
      <c r="V352" s="3"/>
      <c r="W352" s="3"/>
      <c r="X352" s="3"/>
      <c r="Y352" s="3"/>
      <c r="Z352" s="3"/>
      <c r="AA352" s="3"/>
      <c r="AB352" s="3"/>
      <c r="AC352" s="3"/>
    </row>
    <row r="353" ht="19.5" customHeight="1">
      <c r="A353" s="3" t="s">
        <v>40490</v>
      </c>
      <c r="B353" s="3" t="s">
        <v>40491</v>
      </c>
      <c r="C353" s="3" t="s">
        <v>165</v>
      </c>
      <c r="D353" s="4" t="s">
        <v>19</v>
      </c>
      <c r="E353" s="3" t="s">
        <v>21</v>
      </c>
      <c r="F353" s="3">
        <f t="shared" si="1"/>
        <v>15</v>
      </c>
      <c r="G353" s="3">
        <f t="shared" si="2"/>
        <v>25</v>
      </c>
      <c r="H353" s="3" t="s">
        <v>237</v>
      </c>
      <c r="I353" s="3" t="s">
        <v>57</v>
      </c>
      <c r="J353" s="3" t="s">
        <v>40497</v>
      </c>
      <c r="K353" s="3" t="s">
        <v>5271</v>
      </c>
      <c r="L353" s="3" t="s">
        <v>40498</v>
      </c>
      <c r="M353" s="3" t="s">
        <v>41</v>
      </c>
      <c r="N353" s="3"/>
      <c r="O353" s="3"/>
      <c r="P353" s="3"/>
      <c r="Q353" s="3"/>
      <c r="R353" s="3"/>
      <c r="S353" s="3"/>
      <c r="T353" s="3"/>
      <c r="U353" s="3"/>
      <c r="V353" s="3"/>
      <c r="W353" s="3"/>
      <c r="X353" s="3"/>
      <c r="Y353" s="3"/>
      <c r="Z353" s="3"/>
      <c r="AA353" s="3"/>
      <c r="AB353" s="3"/>
      <c r="AC353" s="3"/>
    </row>
    <row r="354" ht="19.5" customHeight="1">
      <c r="A354" s="3" t="s">
        <v>10506</v>
      </c>
      <c r="B354" s="3" t="s">
        <v>10507</v>
      </c>
      <c r="C354" s="3" t="s">
        <v>165</v>
      </c>
      <c r="D354" s="4" t="s">
        <v>19</v>
      </c>
      <c r="E354" s="3" t="s">
        <v>20</v>
      </c>
      <c r="F354" s="3">
        <f t="shared" si="1"/>
        <v>15</v>
      </c>
      <c r="G354" s="3">
        <f t="shared" si="2"/>
        <v>20</v>
      </c>
      <c r="H354" s="3" t="s">
        <v>132</v>
      </c>
      <c r="I354" s="3" t="s">
        <v>57</v>
      </c>
      <c r="J354" s="3" t="s">
        <v>2033</v>
      </c>
      <c r="K354" s="3" t="s">
        <v>10509</v>
      </c>
      <c r="L354" s="3" t="s">
        <v>40502</v>
      </c>
      <c r="M354" s="3" t="s">
        <v>40506</v>
      </c>
      <c r="N354" s="3"/>
      <c r="O354" s="3"/>
      <c r="P354" s="3"/>
      <c r="Q354" s="3"/>
      <c r="R354" s="3"/>
      <c r="S354" s="3"/>
      <c r="T354" s="3"/>
      <c r="U354" s="3"/>
      <c r="V354" s="3"/>
      <c r="W354" s="3"/>
      <c r="X354" s="3"/>
      <c r="Y354" s="3"/>
      <c r="Z354" s="3"/>
      <c r="AA354" s="3"/>
      <c r="AB354" s="3"/>
      <c r="AC354" s="3"/>
    </row>
    <row r="355" ht="19.5" customHeight="1">
      <c r="A355" s="3" t="s">
        <v>40509</v>
      </c>
      <c r="B355" s="3" t="s">
        <v>40510</v>
      </c>
      <c r="C355" s="3" t="s">
        <v>165</v>
      </c>
      <c r="D355" s="4" t="s">
        <v>19</v>
      </c>
      <c r="E355" s="3" t="s">
        <v>20</v>
      </c>
      <c r="F355" s="3">
        <f t="shared" si="1"/>
        <v>15</v>
      </c>
      <c r="G355" s="3">
        <f t="shared" si="2"/>
        <v>30</v>
      </c>
      <c r="H355" s="3" t="s">
        <v>119</v>
      </c>
      <c r="I355" s="3" t="s">
        <v>57</v>
      </c>
      <c r="J355" s="3" t="s">
        <v>40514</v>
      </c>
      <c r="K355" s="3" t="s">
        <v>40515</v>
      </c>
      <c r="L355" s="3" t="s">
        <v>40517</v>
      </c>
      <c r="M355" s="3" t="s">
        <v>40519</v>
      </c>
      <c r="N355" s="3"/>
      <c r="O355" s="3"/>
      <c r="P355" s="3"/>
      <c r="Q355" s="3"/>
      <c r="R355" s="3"/>
      <c r="S355" s="3"/>
      <c r="T355" s="3"/>
      <c r="U355" s="3"/>
      <c r="V355" s="3"/>
      <c r="W355" s="3"/>
      <c r="X355" s="3"/>
      <c r="Y355" s="3"/>
      <c r="Z355" s="3"/>
      <c r="AA355" s="3"/>
      <c r="AB355" s="3"/>
      <c r="AC355" s="3"/>
    </row>
    <row r="356" ht="19.5" customHeight="1">
      <c r="A356" s="3" t="s">
        <v>3825</v>
      </c>
      <c r="B356" s="3" t="s">
        <v>16001</v>
      </c>
      <c r="C356" s="3" t="s">
        <v>165</v>
      </c>
      <c r="D356" s="4" t="s">
        <v>19</v>
      </c>
      <c r="E356" s="3" t="s">
        <v>127</v>
      </c>
      <c r="F356" s="3">
        <f t="shared" si="1"/>
        <v>15</v>
      </c>
      <c r="G356" s="3">
        <f t="shared" si="2"/>
        <v>25</v>
      </c>
      <c r="H356" s="3" t="s">
        <v>237</v>
      </c>
      <c r="I356" s="3" t="s">
        <v>57</v>
      </c>
      <c r="J356" s="3" t="s">
        <v>58</v>
      </c>
      <c r="K356" s="3" t="s">
        <v>40523</v>
      </c>
      <c r="L356" s="3" t="s">
        <v>40525</v>
      </c>
      <c r="M356" s="3" t="s">
        <v>159</v>
      </c>
      <c r="N356" s="3"/>
      <c r="O356" s="3"/>
      <c r="P356" s="3"/>
      <c r="Q356" s="3"/>
      <c r="R356" s="3"/>
      <c r="S356" s="3"/>
      <c r="T356" s="3"/>
      <c r="U356" s="3"/>
      <c r="V356" s="3"/>
      <c r="W356" s="3"/>
      <c r="X356" s="3"/>
      <c r="Y356" s="3"/>
      <c r="Z356" s="3"/>
      <c r="AA356" s="3"/>
      <c r="AB356" s="3"/>
      <c r="AC356" s="3"/>
    </row>
    <row r="357" ht="19.5" customHeight="1">
      <c r="A357" s="3" t="s">
        <v>3825</v>
      </c>
      <c r="B357" s="3" t="s">
        <v>16001</v>
      </c>
      <c r="C357" s="3" t="s">
        <v>165</v>
      </c>
      <c r="D357" s="4" t="s">
        <v>19</v>
      </c>
      <c r="E357" s="3" t="s">
        <v>20</v>
      </c>
      <c r="F357" s="3">
        <f t="shared" si="1"/>
        <v>15</v>
      </c>
      <c r="G357" s="3">
        <f t="shared" si="2"/>
        <v>25</v>
      </c>
      <c r="H357" s="3" t="s">
        <v>237</v>
      </c>
      <c r="I357" s="3" t="s">
        <v>57</v>
      </c>
      <c r="J357" s="3" t="s">
        <v>58</v>
      </c>
      <c r="K357" s="3" t="s">
        <v>35865</v>
      </c>
      <c r="L357" s="3" t="s">
        <v>40530</v>
      </c>
      <c r="M357" s="3" t="s">
        <v>159</v>
      </c>
      <c r="N357" s="3"/>
      <c r="O357" s="3"/>
      <c r="P357" s="3"/>
      <c r="Q357" s="3"/>
      <c r="R357" s="3"/>
      <c r="S357" s="3"/>
      <c r="T357" s="3"/>
      <c r="U357" s="3"/>
      <c r="V357" s="3"/>
      <c r="W357" s="3"/>
      <c r="X357" s="3"/>
      <c r="Y357" s="3"/>
      <c r="Z357" s="3"/>
      <c r="AA357" s="3"/>
      <c r="AB357" s="3"/>
      <c r="AC357" s="3"/>
    </row>
    <row r="358" ht="19.5" customHeight="1">
      <c r="A358" s="3" t="s">
        <v>40532</v>
      </c>
      <c r="B358" s="3" t="s">
        <v>172</v>
      </c>
      <c r="C358" s="3" t="s">
        <v>165</v>
      </c>
      <c r="D358" s="4" t="s">
        <v>19</v>
      </c>
      <c r="E358" s="3" t="s">
        <v>20</v>
      </c>
      <c r="F358" s="3">
        <f t="shared" si="1"/>
        <v>15</v>
      </c>
      <c r="G358" s="3">
        <f t="shared" si="2"/>
        <v>20</v>
      </c>
      <c r="H358" s="3" t="s">
        <v>132</v>
      </c>
      <c r="I358" s="3" t="s">
        <v>57</v>
      </c>
      <c r="J358" s="3" t="s">
        <v>38283</v>
      </c>
      <c r="K358" s="3" t="s">
        <v>35874</v>
      </c>
      <c r="L358" s="3" t="s">
        <v>40537</v>
      </c>
      <c r="M358" s="3" t="s">
        <v>27</v>
      </c>
      <c r="N358" s="3"/>
      <c r="O358" s="3"/>
      <c r="P358" s="3"/>
      <c r="Q358" s="3"/>
      <c r="R358" s="3"/>
      <c r="S358" s="3"/>
      <c r="T358" s="3"/>
      <c r="U358" s="3"/>
      <c r="V358" s="3"/>
      <c r="W358" s="3"/>
      <c r="X358" s="3"/>
      <c r="Y358" s="3"/>
      <c r="Z358" s="3"/>
      <c r="AA358" s="3"/>
      <c r="AB358" s="3"/>
      <c r="AC358" s="3"/>
    </row>
    <row r="359" ht="19.5" customHeight="1">
      <c r="A359" s="3" t="s">
        <v>33281</v>
      </c>
      <c r="B359" s="3" t="s">
        <v>13867</v>
      </c>
      <c r="C359" s="3" t="s">
        <v>165</v>
      </c>
      <c r="D359" s="4" t="s">
        <v>19</v>
      </c>
      <c r="E359" s="3" t="s">
        <v>20</v>
      </c>
      <c r="F359" s="3">
        <f t="shared" si="1"/>
        <v>15</v>
      </c>
      <c r="G359" s="3">
        <f t="shared" si="2"/>
        <v>25</v>
      </c>
      <c r="H359" s="3" t="s">
        <v>237</v>
      </c>
      <c r="I359" s="3" t="s">
        <v>50</v>
      </c>
      <c r="J359" s="3" t="s">
        <v>13870</v>
      </c>
      <c r="K359" s="4" t="s">
        <v>19</v>
      </c>
      <c r="L359" s="3" t="s">
        <v>40541</v>
      </c>
      <c r="M359" s="3" t="s">
        <v>40544</v>
      </c>
      <c r="N359" s="3"/>
      <c r="O359" s="3"/>
      <c r="P359" s="3"/>
      <c r="Q359" s="3"/>
      <c r="R359" s="3"/>
      <c r="S359" s="3"/>
      <c r="T359" s="3"/>
      <c r="U359" s="3"/>
      <c r="V359" s="3"/>
      <c r="W359" s="3"/>
      <c r="X359" s="3"/>
      <c r="Y359" s="3"/>
      <c r="Z359" s="3"/>
      <c r="AA359" s="3"/>
      <c r="AB359" s="3"/>
      <c r="AC359" s="3"/>
    </row>
    <row r="360" ht="19.5" customHeight="1">
      <c r="A360" s="3" t="s">
        <v>3825</v>
      </c>
      <c r="B360" s="3" t="s">
        <v>40481</v>
      </c>
      <c r="C360" s="3" t="s">
        <v>165</v>
      </c>
      <c r="D360" s="4" t="s">
        <v>19</v>
      </c>
      <c r="E360" s="3" t="s">
        <v>20</v>
      </c>
      <c r="F360" s="3">
        <f t="shared" si="1"/>
        <v>15</v>
      </c>
      <c r="G360" s="3">
        <f t="shared" si="2"/>
        <v>25</v>
      </c>
      <c r="H360" s="3" t="s">
        <v>237</v>
      </c>
      <c r="I360" s="3" t="s">
        <v>57</v>
      </c>
      <c r="J360" s="3" t="s">
        <v>40483</v>
      </c>
      <c r="K360" s="3" t="s">
        <v>1384</v>
      </c>
      <c r="L360" s="3" t="s">
        <v>40553</v>
      </c>
      <c r="M360" s="3" t="s">
        <v>40555</v>
      </c>
      <c r="N360" s="3"/>
      <c r="O360" s="3"/>
      <c r="P360" s="3"/>
      <c r="Q360" s="3"/>
      <c r="R360" s="3"/>
      <c r="S360" s="3"/>
      <c r="T360" s="3"/>
      <c r="U360" s="3"/>
      <c r="V360" s="3"/>
      <c r="W360" s="3"/>
      <c r="X360" s="3"/>
      <c r="Y360" s="3"/>
      <c r="Z360" s="3"/>
      <c r="AA360" s="3"/>
      <c r="AB360" s="3"/>
      <c r="AC360" s="3"/>
    </row>
    <row r="361" ht="19.5" customHeight="1">
      <c r="A361" s="3" t="s">
        <v>40558</v>
      </c>
      <c r="B361" s="3" t="s">
        <v>15645</v>
      </c>
      <c r="C361" s="3" t="s">
        <v>165</v>
      </c>
      <c r="D361" s="4" t="s">
        <v>19</v>
      </c>
      <c r="E361" s="3" t="s">
        <v>20</v>
      </c>
      <c r="F361" s="3">
        <f t="shared" si="1"/>
        <v>15</v>
      </c>
      <c r="G361" s="3">
        <f t="shared" si="2"/>
        <v>25</v>
      </c>
      <c r="H361" s="3" t="s">
        <v>237</v>
      </c>
      <c r="I361" s="3" t="s">
        <v>23</v>
      </c>
      <c r="J361" s="3" t="s">
        <v>39318</v>
      </c>
      <c r="K361" s="3" t="s">
        <v>40561</v>
      </c>
      <c r="L361" s="3" t="s">
        <v>40563</v>
      </c>
      <c r="M361" s="3" t="s">
        <v>159</v>
      </c>
      <c r="N361" s="3"/>
      <c r="O361" s="3"/>
      <c r="P361" s="3"/>
      <c r="Q361" s="3"/>
      <c r="R361" s="3"/>
      <c r="S361" s="3"/>
      <c r="T361" s="3"/>
      <c r="U361" s="3"/>
      <c r="V361" s="3"/>
      <c r="W361" s="3"/>
      <c r="X361" s="3"/>
      <c r="Y361" s="3"/>
      <c r="Z361" s="3"/>
      <c r="AA361" s="3"/>
      <c r="AB361" s="3"/>
      <c r="AC361" s="3"/>
    </row>
    <row r="362" ht="19.5" customHeight="1">
      <c r="A362" s="3" t="s">
        <v>40566</v>
      </c>
      <c r="B362" s="3" t="s">
        <v>13782</v>
      </c>
      <c r="C362" s="3" t="s">
        <v>165</v>
      </c>
      <c r="D362" s="4" t="s">
        <v>19</v>
      </c>
      <c r="E362" s="3" t="s">
        <v>20</v>
      </c>
      <c r="F362" s="3">
        <f t="shared" si="1"/>
        <v>15</v>
      </c>
      <c r="G362" s="3">
        <f t="shared" si="2"/>
        <v>18</v>
      </c>
      <c r="H362" s="3" t="s">
        <v>3247</v>
      </c>
      <c r="I362" s="3" t="s">
        <v>23</v>
      </c>
      <c r="J362" s="3" t="s">
        <v>40354</v>
      </c>
      <c r="K362" s="3" t="s">
        <v>30995</v>
      </c>
      <c r="L362" s="3" t="s">
        <v>40572</v>
      </c>
      <c r="M362" s="3" t="s">
        <v>40573</v>
      </c>
      <c r="N362" s="3"/>
      <c r="O362" s="3"/>
      <c r="P362" s="3"/>
      <c r="Q362" s="3"/>
      <c r="R362" s="3"/>
      <c r="S362" s="3"/>
      <c r="T362" s="3"/>
      <c r="U362" s="3"/>
      <c r="V362" s="3"/>
      <c r="W362" s="3"/>
      <c r="X362" s="3"/>
      <c r="Y362" s="3"/>
      <c r="Z362" s="3"/>
      <c r="AA362" s="3"/>
      <c r="AB362" s="3"/>
      <c r="AC362" s="3"/>
    </row>
    <row r="363" ht="19.5" customHeight="1">
      <c r="A363" s="3" t="s">
        <v>6748</v>
      </c>
      <c r="B363" s="3" t="s">
        <v>3611</v>
      </c>
      <c r="C363" s="3" t="s">
        <v>165</v>
      </c>
      <c r="D363" s="4" t="s">
        <v>19</v>
      </c>
      <c r="E363" s="3" t="s">
        <v>20</v>
      </c>
      <c r="F363" s="3">
        <f t="shared" si="1"/>
        <v>15</v>
      </c>
      <c r="G363" s="3">
        <f t="shared" si="2"/>
        <v>28</v>
      </c>
      <c r="H363" s="3" t="s">
        <v>8507</v>
      </c>
      <c r="I363" s="3" t="s">
        <v>23</v>
      </c>
      <c r="J363" s="3" t="s">
        <v>39235</v>
      </c>
      <c r="K363" s="3" t="s">
        <v>40581</v>
      </c>
      <c r="L363" s="3" t="s">
        <v>40585</v>
      </c>
      <c r="M363" s="3" t="s">
        <v>40587</v>
      </c>
      <c r="N363" s="3"/>
      <c r="O363" s="3"/>
      <c r="P363" s="3"/>
      <c r="Q363" s="3"/>
      <c r="R363" s="3"/>
      <c r="S363" s="3"/>
      <c r="T363" s="3"/>
      <c r="U363" s="3"/>
      <c r="V363" s="3"/>
      <c r="W363" s="3"/>
      <c r="X363" s="3"/>
      <c r="Y363" s="3"/>
      <c r="Z363" s="3"/>
      <c r="AA363" s="3"/>
      <c r="AB363" s="3"/>
      <c r="AC363" s="3"/>
    </row>
    <row r="364" ht="19.5" customHeight="1">
      <c r="A364" s="3" t="s">
        <v>40589</v>
      </c>
      <c r="B364" s="3" t="s">
        <v>5686</v>
      </c>
      <c r="C364" s="3" t="s">
        <v>165</v>
      </c>
      <c r="D364" s="4" t="s">
        <v>19</v>
      </c>
      <c r="E364" s="3" t="s">
        <v>20</v>
      </c>
      <c r="F364" s="3">
        <f t="shared" si="1"/>
        <v>15</v>
      </c>
      <c r="G364" s="3">
        <f t="shared" si="2"/>
        <v>25</v>
      </c>
      <c r="H364" s="3" t="s">
        <v>237</v>
      </c>
      <c r="I364" s="3" t="s">
        <v>57</v>
      </c>
      <c r="J364" s="3" t="s">
        <v>40596</v>
      </c>
      <c r="K364" s="3" t="s">
        <v>8556</v>
      </c>
      <c r="L364" s="3" t="s">
        <v>40597</v>
      </c>
      <c r="M364" s="3" t="s">
        <v>40598</v>
      </c>
      <c r="N364" s="3"/>
      <c r="O364" s="3"/>
      <c r="P364" s="3"/>
      <c r="Q364" s="3"/>
      <c r="R364" s="3"/>
      <c r="S364" s="3"/>
      <c r="T364" s="3"/>
      <c r="U364" s="3"/>
      <c r="V364" s="3"/>
      <c r="W364" s="3"/>
      <c r="X364" s="3"/>
      <c r="Y364" s="3"/>
      <c r="Z364" s="3"/>
      <c r="AA364" s="3"/>
      <c r="AB364" s="3"/>
      <c r="AC364" s="3"/>
    </row>
    <row r="365" ht="19.5" customHeight="1">
      <c r="A365" s="3" t="s">
        <v>30327</v>
      </c>
      <c r="B365" s="3" t="s">
        <v>5686</v>
      </c>
      <c r="C365" s="3" t="s">
        <v>165</v>
      </c>
      <c r="D365" s="4" t="s">
        <v>19</v>
      </c>
      <c r="E365" s="3" t="s">
        <v>20</v>
      </c>
      <c r="F365" s="3">
        <f t="shared" si="1"/>
        <v>15</v>
      </c>
      <c r="G365" s="3">
        <f t="shared" si="2"/>
        <v>25</v>
      </c>
      <c r="H365" s="3" t="s">
        <v>237</v>
      </c>
      <c r="I365" s="3" t="s">
        <v>57</v>
      </c>
      <c r="J365" s="3" t="s">
        <v>40596</v>
      </c>
      <c r="K365" s="3" t="s">
        <v>8556</v>
      </c>
      <c r="L365" s="3" t="s">
        <v>40602</v>
      </c>
      <c r="M365" s="3" t="s">
        <v>35</v>
      </c>
      <c r="N365" s="3"/>
      <c r="O365" s="3"/>
      <c r="P365" s="3"/>
      <c r="Q365" s="3"/>
      <c r="R365" s="3"/>
      <c r="S365" s="3"/>
      <c r="T365" s="3"/>
      <c r="U365" s="3"/>
      <c r="V365" s="3"/>
      <c r="W365" s="3"/>
      <c r="X365" s="3"/>
      <c r="Y365" s="3"/>
      <c r="Z365" s="3"/>
      <c r="AA365" s="3"/>
      <c r="AB365" s="3"/>
      <c r="AC365" s="3"/>
    </row>
    <row r="366" ht="19.5" customHeight="1">
      <c r="A366" s="3" t="s">
        <v>2574</v>
      </c>
      <c r="B366" s="3" t="s">
        <v>40179</v>
      </c>
      <c r="C366" s="3" t="s">
        <v>165</v>
      </c>
      <c r="D366" s="4" t="s">
        <v>19</v>
      </c>
      <c r="E366" s="3" t="s">
        <v>20</v>
      </c>
      <c r="F366" s="3">
        <f t="shared" si="1"/>
        <v>15</v>
      </c>
      <c r="G366" s="3">
        <f t="shared" si="2"/>
        <v>20</v>
      </c>
      <c r="H366" s="3" t="s">
        <v>132</v>
      </c>
      <c r="I366" s="3" t="s">
        <v>23</v>
      </c>
      <c r="J366" s="3" t="s">
        <v>40180</v>
      </c>
      <c r="K366" s="3" t="s">
        <v>40607</v>
      </c>
      <c r="L366" s="3" t="s">
        <v>40608</v>
      </c>
      <c r="M366" s="3" t="s">
        <v>40609</v>
      </c>
      <c r="N366" s="3"/>
      <c r="O366" s="3"/>
      <c r="P366" s="3"/>
      <c r="Q366" s="3"/>
      <c r="R366" s="3"/>
      <c r="S366" s="3"/>
      <c r="T366" s="3"/>
      <c r="U366" s="3"/>
      <c r="V366" s="3"/>
      <c r="W366" s="3"/>
      <c r="X366" s="3"/>
      <c r="Y366" s="3"/>
      <c r="Z366" s="3"/>
      <c r="AA366" s="3"/>
      <c r="AB366" s="3"/>
      <c r="AC366" s="3"/>
    </row>
    <row r="367" ht="19.5" customHeight="1">
      <c r="A367" s="3" t="s">
        <v>31093</v>
      </c>
      <c r="B367" s="3" t="s">
        <v>2111</v>
      </c>
      <c r="C367" s="3" t="s">
        <v>165</v>
      </c>
      <c r="D367" s="4" t="s">
        <v>19</v>
      </c>
      <c r="E367" s="3" t="s">
        <v>21</v>
      </c>
      <c r="F367" s="3">
        <f t="shared" si="1"/>
        <v>15</v>
      </c>
      <c r="G367" s="3">
        <f t="shared" si="2"/>
        <v>30</v>
      </c>
      <c r="H367" s="3" t="s">
        <v>119</v>
      </c>
      <c r="I367" s="3" t="s">
        <v>50</v>
      </c>
      <c r="J367" s="3" t="s">
        <v>726</v>
      </c>
      <c r="K367" s="3" t="s">
        <v>2114</v>
      </c>
      <c r="L367" s="3" t="s">
        <v>40612</v>
      </c>
      <c r="M367" s="3" t="s">
        <v>90</v>
      </c>
      <c r="N367" s="3"/>
      <c r="O367" s="3"/>
      <c r="P367" s="3"/>
      <c r="Q367" s="3"/>
      <c r="R367" s="3"/>
      <c r="S367" s="3"/>
      <c r="T367" s="3"/>
      <c r="U367" s="3"/>
      <c r="V367" s="3"/>
      <c r="W367" s="3"/>
      <c r="X367" s="3"/>
      <c r="Y367" s="3"/>
      <c r="Z367" s="3"/>
      <c r="AA367" s="3"/>
      <c r="AB367" s="3"/>
      <c r="AC367" s="3"/>
    </row>
    <row r="368" ht="19.5" customHeight="1">
      <c r="A368" s="3" t="s">
        <v>27134</v>
      </c>
      <c r="B368" s="3" t="s">
        <v>2111</v>
      </c>
      <c r="C368" s="3" t="s">
        <v>165</v>
      </c>
      <c r="D368" s="4" t="s">
        <v>19</v>
      </c>
      <c r="E368" s="3" t="s">
        <v>21</v>
      </c>
      <c r="F368" s="3">
        <f t="shared" si="1"/>
        <v>15</v>
      </c>
      <c r="G368" s="3">
        <f t="shared" si="2"/>
        <v>30</v>
      </c>
      <c r="H368" s="3" t="s">
        <v>119</v>
      </c>
      <c r="I368" s="3" t="s">
        <v>50</v>
      </c>
      <c r="J368" s="3" t="s">
        <v>726</v>
      </c>
      <c r="K368" s="3" t="s">
        <v>2114</v>
      </c>
      <c r="L368" s="3" t="s">
        <v>40615</v>
      </c>
      <c r="M368" s="3" t="s">
        <v>90</v>
      </c>
      <c r="N368" s="3"/>
      <c r="O368" s="3"/>
      <c r="P368" s="3"/>
      <c r="Q368" s="3"/>
      <c r="R368" s="3"/>
      <c r="S368" s="3"/>
      <c r="T368" s="3"/>
      <c r="U368" s="3"/>
      <c r="V368" s="3"/>
      <c r="W368" s="3"/>
      <c r="X368" s="3"/>
      <c r="Y368" s="3"/>
      <c r="Z368" s="3"/>
      <c r="AA368" s="3"/>
      <c r="AB368" s="3"/>
      <c r="AC368" s="3"/>
    </row>
    <row r="369" ht="19.5" customHeight="1">
      <c r="A369" s="3" t="s">
        <v>35949</v>
      </c>
      <c r="B369" s="3" t="s">
        <v>12354</v>
      </c>
      <c r="C369" s="3" t="s">
        <v>165</v>
      </c>
      <c r="D369" s="4" t="s">
        <v>19</v>
      </c>
      <c r="E369" s="3" t="s">
        <v>20</v>
      </c>
      <c r="F369" s="3">
        <f t="shared" si="1"/>
        <v>15</v>
      </c>
      <c r="G369" s="3">
        <f t="shared" si="2"/>
        <v>25</v>
      </c>
      <c r="H369" s="3" t="s">
        <v>237</v>
      </c>
      <c r="I369" s="3" t="s">
        <v>57</v>
      </c>
      <c r="J369" s="3" t="s">
        <v>58</v>
      </c>
      <c r="K369" s="3" t="s">
        <v>12355</v>
      </c>
      <c r="L369" s="3" t="s">
        <v>40619</v>
      </c>
      <c r="M369" s="3" t="s">
        <v>27</v>
      </c>
      <c r="N369" s="3"/>
      <c r="O369" s="3"/>
      <c r="P369" s="3"/>
      <c r="Q369" s="3"/>
      <c r="R369" s="3"/>
      <c r="S369" s="3"/>
      <c r="T369" s="3"/>
      <c r="U369" s="3"/>
      <c r="V369" s="3"/>
      <c r="W369" s="3"/>
      <c r="X369" s="3"/>
      <c r="Y369" s="3"/>
      <c r="Z369" s="3"/>
      <c r="AA369" s="3"/>
      <c r="AB369" s="3"/>
      <c r="AC369" s="3"/>
    </row>
    <row r="370" ht="19.5" customHeight="1">
      <c r="A370" s="3" t="s">
        <v>40238</v>
      </c>
      <c r="B370" s="3" t="s">
        <v>2111</v>
      </c>
      <c r="C370" s="3" t="s">
        <v>165</v>
      </c>
      <c r="D370" s="4" t="s">
        <v>19</v>
      </c>
      <c r="E370" s="3" t="s">
        <v>21</v>
      </c>
      <c r="F370" s="3">
        <f t="shared" si="1"/>
        <v>15</v>
      </c>
      <c r="G370" s="3">
        <f t="shared" si="2"/>
        <v>30</v>
      </c>
      <c r="H370" s="3" t="s">
        <v>119</v>
      </c>
      <c r="I370" s="3" t="s">
        <v>50</v>
      </c>
      <c r="J370" s="3" t="s">
        <v>726</v>
      </c>
      <c r="K370" s="3" t="s">
        <v>2114</v>
      </c>
      <c r="L370" s="3" t="s">
        <v>40625</v>
      </c>
      <c r="M370" s="3" t="s">
        <v>90</v>
      </c>
      <c r="N370" s="3"/>
      <c r="O370" s="3"/>
      <c r="P370" s="3"/>
      <c r="Q370" s="3"/>
      <c r="R370" s="3"/>
      <c r="S370" s="3"/>
      <c r="T370" s="3"/>
      <c r="U370" s="3"/>
      <c r="V370" s="3"/>
      <c r="W370" s="3"/>
      <c r="X370" s="3"/>
      <c r="Y370" s="3"/>
      <c r="Z370" s="3"/>
      <c r="AA370" s="3"/>
      <c r="AB370" s="3"/>
      <c r="AC370" s="3"/>
    </row>
    <row r="371" ht="19.5" customHeight="1">
      <c r="A371" s="3" t="s">
        <v>31181</v>
      </c>
      <c r="B371" s="3" t="s">
        <v>2111</v>
      </c>
      <c r="C371" s="3" t="s">
        <v>165</v>
      </c>
      <c r="D371" s="4" t="s">
        <v>19</v>
      </c>
      <c r="E371" s="3" t="s">
        <v>21</v>
      </c>
      <c r="F371" s="3">
        <f t="shared" si="1"/>
        <v>15</v>
      </c>
      <c r="G371" s="3">
        <f t="shared" si="2"/>
        <v>30</v>
      </c>
      <c r="H371" s="3" t="s">
        <v>119</v>
      </c>
      <c r="I371" s="3" t="s">
        <v>50</v>
      </c>
      <c r="J371" s="3" t="s">
        <v>726</v>
      </c>
      <c r="K371" s="3" t="s">
        <v>2114</v>
      </c>
      <c r="L371" s="3" t="s">
        <v>40627</v>
      </c>
      <c r="M371" s="3" t="s">
        <v>90</v>
      </c>
      <c r="N371" s="3"/>
      <c r="O371" s="3"/>
      <c r="P371" s="3"/>
      <c r="Q371" s="3"/>
      <c r="R371" s="3"/>
      <c r="S371" s="3"/>
      <c r="T371" s="3"/>
      <c r="U371" s="3"/>
      <c r="V371" s="3"/>
      <c r="W371" s="3"/>
      <c r="X371" s="3"/>
      <c r="Y371" s="3"/>
      <c r="Z371" s="3"/>
      <c r="AA371" s="3"/>
      <c r="AB371" s="3"/>
      <c r="AC371" s="3"/>
    </row>
    <row r="372" ht="19.5" customHeight="1">
      <c r="A372" s="3" t="s">
        <v>40628</v>
      </c>
      <c r="B372" s="3" t="s">
        <v>8491</v>
      </c>
      <c r="C372" s="3" t="s">
        <v>165</v>
      </c>
      <c r="D372" s="4" t="s">
        <v>19</v>
      </c>
      <c r="E372" s="3" t="s">
        <v>127</v>
      </c>
      <c r="F372" s="3">
        <f t="shared" si="1"/>
        <v>15</v>
      </c>
      <c r="G372" s="3">
        <f t="shared" si="2"/>
        <v>25</v>
      </c>
      <c r="H372" s="3" t="s">
        <v>237</v>
      </c>
      <c r="I372" s="3" t="s">
        <v>23</v>
      </c>
      <c r="J372" s="3" t="s">
        <v>37740</v>
      </c>
      <c r="K372" s="4" t="s">
        <v>19</v>
      </c>
      <c r="L372" s="3" t="s">
        <v>40630</v>
      </c>
      <c r="M372" s="3" t="s">
        <v>27</v>
      </c>
      <c r="N372" s="3"/>
      <c r="O372" s="3"/>
      <c r="P372" s="3"/>
      <c r="Q372" s="3"/>
      <c r="R372" s="3"/>
      <c r="S372" s="3"/>
      <c r="T372" s="3"/>
      <c r="U372" s="3"/>
      <c r="V372" s="3"/>
      <c r="W372" s="3"/>
      <c r="X372" s="3"/>
      <c r="Y372" s="3"/>
      <c r="Z372" s="3"/>
      <c r="AA372" s="3"/>
      <c r="AB372" s="3"/>
      <c r="AC372" s="3"/>
    </row>
    <row r="373" ht="19.5" customHeight="1">
      <c r="A373" s="3" t="s">
        <v>2109</v>
      </c>
      <c r="B373" s="3" t="s">
        <v>2111</v>
      </c>
      <c r="C373" s="3" t="s">
        <v>165</v>
      </c>
      <c r="D373" s="4" t="s">
        <v>19</v>
      </c>
      <c r="E373" s="3" t="s">
        <v>21</v>
      </c>
      <c r="F373" s="3">
        <f t="shared" si="1"/>
        <v>15</v>
      </c>
      <c r="G373" s="3">
        <f t="shared" si="2"/>
        <v>30</v>
      </c>
      <c r="H373" s="3" t="s">
        <v>119</v>
      </c>
      <c r="I373" s="3" t="s">
        <v>50</v>
      </c>
      <c r="J373" s="3" t="s">
        <v>726</v>
      </c>
      <c r="K373" s="3" t="s">
        <v>2114</v>
      </c>
      <c r="L373" s="3" t="s">
        <v>40635</v>
      </c>
      <c r="M373" s="3" t="s">
        <v>40638</v>
      </c>
      <c r="N373" s="3"/>
      <c r="O373" s="3"/>
      <c r="P373" s="3"/>
      <c r="Q373" s="3"/>
      <c r="R373" s="3"/>
      <c r="S373" s="3"/>
      <c r="T373" s="3"/>
      <c r="U373" s="3"/>
      <c r="V373" s="3"/>
      <c r="W373" s="3"/>
      <c r="X373" s="3"/>
      <c r="Y373" s="3"/>
      <c r="Z373" s="3"/>
      <c r="AA373" s="3"/>
      <c r="AB373" s="3"/>
      <c r="AC373" s="3"/>
    </row>
    <row r="374" ht="19.5" customHeight="1">
      <c r="A374" s="3" t="s">
        <v>3825</v>
      </c>
      <c r="B374" s="3" t="s">
        <v>40101</v>
      </c>
      <c r="C374" s="3" t="s">
        <v>165</v>
      </c>
      <c r="D374" s="4" t="s">
        <v>19</v>
      </c>
      <c r="E374" s="3" t="s">
        <v>20</v>
      </c>
      <c r="F374" s="3">
        <f t="shared" si="1"/>
        <v>15</v>
      </c>
      <c r="G374" s="3">
        <f t="shared" si="2"/>
        <v>20</v>
      </c>
      <c r="H374" s="3" t="s">
        <v>132</v>
      </c>
      <c r="I374" s="3" t="s">
        <v>57</v>
      </c>
      <c r="J374" s="3" t="s">
        <v>40644</v>
      </c>
      <c r="K374" s="3" t="s">
        <v>40103</v>
      </c>
      <c r="L374" s="3" t="s">
        <v>40645</v>
      </c>
      <c r="M374" s="3" t="s">
        <v>40647</v>
      </c>
      <c r="N374" s="3"/>
      <c r="O374" s="3"/>
      <c r="P374" s="3"/>
      <c r="Q374" s="3"/>
      <c r="R374" s="3"/>
      <c r="S374" s="3"/>
      <c r="T374" s="3"/>
      <c r="U374" s="3"/>
      <c r="V374" s="3"/>
      <c r="W374" s="3"/>
      <c r="X374" s="3"/>
      <c r="Y374" s="3"/>
      <c r="Z374" s="3"/>
      <c r="AA374" s="3"/>
      <c r="AB374" s="3"/>
      <c r="AC374" s="3"/>
    </row>
    <row r="375" ht="19.5" customHeight="1">
      <c r="A375" s="3" t="s">
        <v>40648</v>
      </c>
      <c r="B375" s="3" t="s">
        <v>40649</v>
      </c>
      <c r="C375" s="3" t="s">
        <v>165</v>
      </c>
      <c r="D375" s="4" t="s">
        <v>19</v>
      </c>
      <c r="E375" s="3" t="s">
        <v>20</v>
      </c>
      <c r="F375" s="3">
        <f t="shared" si="1"/>
        <v>15</v>
      </c>
      <c r="G375" s="3">
        <f t="shared" si="2"/>
        <v>20</v>
      </c>
      <c r="H375" s="3" t="s">
        <v>132</v>
      </c>
      <c r="I375" s="3" t="s">
        <v>57</v>
      </c>
      <c r="J375" s="3" t="s">
        <v>40651</v>
      </c>
      <c r="K375" s="3" t="s">
        <v>40653</v>
      </c>
      <c r="L375" s="3" t="s">
        <v>40656</v>
      </c>
      <c r="M375" s="3" t="s">
        <v>40657</v>
      </c>
      <c r="N375" s="3"/>
      <c r="O375" s="3"/>
      <c r="P375" s="3"/>
      <c r="Q375" s="3"/>
      <c r="R375" s="3"/>
      <c r="S375" s="3"/>
      <c r="T375" s="3"/>
      <c r="U375" s="3"/>
      <c r="V375" s="3"/>
      <c r="W375" s="3"/>
      <c r="X375" s="3"/>
      <c r="Y375" s="3"/>
      <c r="Z375" s="3"/>
      <c r="AA375" s="3"/>
      <c r="AB375" s="3"/>
      <c r="AC375" s="3"/>
    </row>
    <row r="376" ht="19.5" customHeight="1">
      <c r="A376" s="3" t="s">
        <v>4041</v>
      </c>
      <c r="B376" s="3" t="s">
        <v>40163</v>
      </c>
      <c r="C376" s="3" t="s">
        <v>165</v>
      </c>
      <c r="D376" s="4" t="s">
        <v>19</v>
      </c>
      <c r="E376" s="3" t="s">
        <v>20</v>
      </c>
      <c r="F376" s="3">
        <f t="shared" si="1"/>
        <v>15</v>
      </c>
      <c r="G376" s="3">
        <f t="shared" si="2"/>
        <v>25</v>
      </c>
      <c r="H376" s="3" t="s">
        <v>237</v>
      </c>
      <c r="I376" s="3" t="s">
        <v>57</v>
      </c>
      <c r="J376" s="3" t="s">
        <v>40164</v>
      </c>
      <c r="K376" s="3" t="s">
        <v>40187</v>
      </c>
      <c r="L376" s="3" t="s">
        <v>40663</v>
      </c>
      <c r="M376" s="3" t="s">
        <v>40664</v>
      </c>
      <c r="N376" s="3"/>
      <c r="O376" s="3"/>
      <c r="P376" s="3"/>
      <c r="Q376" s="3"/>
      <c r="R376" s="3"/>
      <c r="S376" s="3"/>
      <c r="T376" s="3"/>
      <c r="U376" s="3"/>
      <c r="V376" s="3"/>
      <c r="W376" s="3"/>
      <c r="X376" s="3"/>
      <c r="Y376" s="3"/>
      <c r="Z376" s="3"/>
      <c r="AA376" s="3"/>
      <c r="AB376" s="3"/>
      <c r="AC376" s="3"/>
    </row>
    <row r="377" ht="19.5" customHeight="1">
      <c r="A377" s="3" t="s">
        <v>4514</v>
      </c>
      <c r="B377" s="3" t="s">
        <v>40666</v>
      </c>
      <c r="C377" s="3" t="s">
        <v>165</v>
      </c>
      <c r="D377" s="4" t="s">
        <v>19</v>
      </c>
      <c r="E377" s="3" t="s">
        <v>20</v>
      </c>
      <c r="F377" s="3">
        <f t="shared" si="1"/>
        <v>15</v>
      </c>
      <c r="G377" s="3">
        <f t="shared" si="2"/>
        <v>25</v>
      </c>
      <c r="H377" s="3" t="s">
        <v>237</v>
      </c>
      <c r="I377" s="3" t="s">
        <v>57</v>
      </c>
      <c r="J377" s="3" t="s">
        <v>40670</v>
      </c>
      <c r="K377" s="3" t="s">
        <v>40671</v>
      </c>
      <c r="L377" s="3" t="s">
        <v>40673</v>
      </c>
      <c r="M377" s="3" t="s">
        <v>40674</v>
      </c>
      <c r="N377" s="3"/>
      <c r="O377" s="3"/>
      <c r="P377" s="3"/>
      <c r="Q377" s="3"/>
      <c r="R377" s="3"/>
      <c r="S377" s="3"/>
      <c r="T377" s="3"/>
      <c r="U377" s="3"/>
      <c r="V377" s="3"/>
      <c r="W377" s="3"/>
      <c r="X377" s="3"/>
      <c r="Y377" s="3"/>
      <c r="Z377" s="3"/>
      <c r="AA377" s="3"/>
      <c r="AB377" s="3"/>
      <c r="AC377" s="3"/>
    </row>
    <row r="378" ht="19.5" customHeight="1">
      <c r="A378" s="3" t="s">
        <v>31046</v>
      </c>
      <c r="B378" s="3" t="s">
        <v>40676</v>
      </c>
      <c r="C378" s="3" t="s">
        <v>165</v>
      </c>
      <c r="D378" s="4" t="s">
        <v>19</v>
      </c>
      <c r="E378" s="3" t="s">
        <v>21</v>
      </c>
      <c r="F378" s="3">
        <f t="shared" si="1"/>
        <v>15</v>
      </c>
      <c r="G378" s="3">
        <f t="shared" si="2"/>
        <v>20</v>
      </c>
      <c r="H378" s="3" t="s">
        <v>132</v>
      </c>
      <c r="I378" s="3" t="s">
        <v>23</v>
      </c>
      <c r="J378" s="3" t="s">
        <v>37887</v>
      </c>
      <c r="K378" s="3" t="s">
        <v>40679</v>
      </c>
      <c r="L378" s="3" t="s">
        <v>40680</v>
      </c>
      <c r="M378" s="3" t="s">
        <v>41</v>
      </c>
      <c r="N378" s="3"/>
      <c r="O378" s="3"/>
      <c r="P378" s="3"/>
      <c r="Q378" s="3"/>
      <c r="R378" s="3"/>
      <c r="S378" s="3"/>
      <c r="T378" s="3"/>
      <c r="U378" s="3"/>
      <c r="V378" s="3"/>
      <c r="W378" s="3"/>
      <c r="X378" s="3"/>
      <c r="Y378" s="3"/>
      <c r="Z378" s="3"/>
      <c r="AA378" s="3"/>
      <c r="AB378" s="3"/>
      <c r="AC378" s="3"/>
    </row>
    <row r="379" ht="19.5" customHeight="1">
      <c r="A379" s="3" t="s">
        <v>20089</v>
      </c>
      <c r="B379" s="3" t="s">
        <v>40683</v>
      </c>
      <c r="C379" s="3" t="s">
        <v>165</v>
      </c>
      <c r="D379" s="4" t="s">
        <v>19</v>
      </c>
      <c r="E379" s="3" t="s">
        <v>20</v>
      </c>
      <c r="F379" s="3">
        <f t="shared" si="1"/>
        <v>15</v>
      </c>
      <c r="G379" s="3">
        <f t="shared" si="2"/>
        <v>20</v>
      </c>
      <c r="H379" s="3" t="s">
        <v>132</v>
      </c>
      <c r="I379" s="3" t="s">
        <v>50</v>
      </c>
      <c r="J379" s="3" t="s">
        <v>38997</v>
      </c>
      <c r="K379" s="3" t="s">
        <v>40686</v>
      </c>
      <c r="L379" s="3" t="s">
        <v>40687</v>
      </c>
      <c r="M379" s="3" t="s">
        <v>159</v>
      </c>
      <c r="N379" s="3"/>
      <c r="O379" s="3"/>
      <c r="P379" s="3"/>
      <c r="Q379" s="3"/>
      <c r="R379" s="3"/>
      <c r="S379" s="3"/>
      <c r="T379" s="3"/>
      <c r="U379" s="3"/>
      <c r="V379" s="3"/>
      <c r="W379" s="3"/>
      <c r="X379" s="3"/>
      <c r="Y379" s="3"/>
      <c r="Z379" s="3"/>
      <c r="AA379" s="3"/>
      <c r="AB379" s="3"/>
      <c r="AC379" s="3"/>
    </row>
    <row r="380" ht="19.5" customHeight="1">
      <c r="A380" s="3" t="s">
        <v>40691</v>
      </c>
      <c r="B380" s="3" t="s">
        <v>39139</v>
      </c>
      <c r="C380" s="3" t="s">
        <v>165</v>
      </c>
      <c r="D380" s="4" t="s">
        <v>19</v>
      </c>
      <c r="E380" s="3" t="s">
        <v>20</v>
      </c>
      <c r="F380" s="3">
        <f t="shared" si="1"/>
        <v>15</v>
      </c>
      <c r="G380" s="3">
        <f t="shared" si="2"/>
        <v>20</v>
      </c>
      <c r="H380" s="3" t="s">
        <v>132</v>
      </c>
      <c r="I380" s="3" t="s">
        <v>57</v>
      </c>
      <c r="J380" s="3" t="s">
        <v>39142</v>
      </c>
      <c r="K380" s="3" t="s">
        <v>40694</v>
      </c>
      <c r="L380" s="3" t="s">
        <v>40698</v>
      </c>
      <c r="M380" s="3" t="s">
        <v>40700</v>
      </c>
      <c r="N380" s="3"/>
      <c r="O380" s="3"/>
      <c r="P380" s="3"/>
      <c r="Q380" s="3"/>
      <c r="R380" s="3"/>
      <c r="S380" s="3"/>
      <c r="T380" s="3"/>
      <c r="U380" s="3"/>
      <c r="V380" s="3"/>
      <c r="W380" s="3"/>
      <c r="X380" s="3"/>
      <c r="Y380" s="3"/>
      <c r="Z380" s="3"/>
      <c r="AA380" s="3"/>
      <c r="AB380" s="3"/>
      <c r="AC380" s="3"/>
    </row>
    <row r="381" ht="19.5" customHeight="1">
      <c r="A381" s="3" t="s">
        <v>31046</v>
      </c>
      <c r="B381" s="3" t="s">
        <v>32957</v>
      </c>
      <c r="C381" s="3" t="s">
        <v>165</v>
      </c>
      <c r="D381" s="4" t="s">
        <v>19</v>
      </c>
      <c r="E381" s="3" t="s">
        <v>20</v>
      </c>
      <c r="F381" s="3">
        <f t="shared" si="1"/>
        <v>15</v>
      </c>
      <c r="G381" s="3">
        <f t="shared" si="2"/>
        <v>30</v>
      </c>
      <c r="H381" s="3" t="s">
        <v>119</v>
      </c>
      <c r="I381" s="3" t="s">
        <v>57</v>
      </c>
      <c r="J381" s="3" t="s">
        <v>38761</v>
      </c>
      <c r="K381" s="3" t="s">
        <v>40416</v>
      </c>
      <c r="L381" s="3" t="s">
        <v>40703</v>
      </c>
      <c r="M381" s="3" t="s">
        <v>41</v>
      </c>
      <c r="N381" s="3"/>
      <c r="O381" s="3"/>
      <c r="P381" s="3"/>
      <c r="Q381" s="3"/>
      <c r="R381" s="3"/>
      <c r="S381" s="3"/>
      <c r="T381" s="3"/>
      <c r="U381" s="3"/>
      <c r="V381" s="3"/>
      <c r="W381" s="3"/>
      <c r="X381" s="3"/>
      <c r="Y381" s="3"/>
      <c r="Z381" s="3"/>
      <c r="AA381" s="3"/>
      <c r="AB381" s="3"/>
      <c r="AC381" s="3"/>
    </row>
    <row r="382" ht="19.5" customHeight="1">
      <c r="A382" s="3" t="s">
        <v>2000</v>
      </c>
      <c r="B382" s="3" t="s">
        <v>40683</v>
      </c>
      <c r="C382" s="3" t="s">
        <v>165</v>
      </c>
      <c r="D382" s="4" t="s">
        <v>19</v>
      </c>
      <c r="E382" s="3" t="s">
        <v>20</v>
      </c>
      <c r="F382" s="3">
        <f t="shared" si="1"/>
        <v>15</v>
      </c>
      <c r="G382" s="3">
        <f t="shared" si="2"/>
        <v>20</v>
      </c>
      <c r="H382" s="3" t="s">
        <v>132</v>
      </c>
      <c r="I382" s="3" t="s">
        <v>57</v>
      </c>
      <c r="J382" s="3" t="s">
        <v>38997</v>
      </c>
      <c r="K382" s="3" t="s">
        <v>40686</v>
      </c>
      <c r="L382" s="3" t="s">
        <v>40708</v>
      </c>
      <c r="M382" s="3" t="s">
        <v>159</v>
      </c>
      <c r="N382" s="3"/>
      <c r="O382" s="3"/>
      <c r="P382" s="3"/>
      <c r="Q382" s="3"/>
      <c r="R382" s="3"/>
      <c r="S382" s="3"/>
      <c r="T382" s="3"/>
      <c r="U382" s="3"/>
      <c r="V382" s="3"/>
      <c r="W382" s="3"/>
      <c r="X382" s="3"/>
      <c r="Y382" s="3"/>
      <c r="Z382" s="3"/>
      <c r="AA382" s="3"/>
      <c r="AB382" s="3"/>
      <c r="AC382" s="3"/>
    </row>
    <row r="383" ht="19.5" customHeight="1">
      <c r="A383" s="3" t="s">
        <v>40710</v>
      </c>
      <c r="B383" s="3" t="s">
        <v>12816</v>
      </c>
      <c r="C383" s="3" t="s">
        <v>165</v>
      </c>
      <c r="D383" s="4" t="s">
        <v>19</v>
      </c>
      <c r="E383" s="3" t="s">
        <v>20</v>
      </c>
      <c r="F383" s="3">
        <f t="shared" si="1"/>
        <v>15</v>
      </c>
      <c r="G383" s="3">
        <f t="shared" si="2"/>
        <v>20</v>
      </c>
      <c r="H383" s="3" t="s">
        <v>132</v>
      </c>
      <c r="I383" s="3" t="s">
        <v>23</v>
      </c>
      <c r="J383" s="3" t="s">
        <v>109</v>
      </c>
      <c r="K383" s="3" t="s">
        <v>40713</v>
      </c>
      <c r="L383" s="3" t="s">
        <v>40715</v>
      </c>
      <c r="M383" s="3" t="s">
        <v>35</v>
      </c>
      <c r="N383" s="3"/>
      <c r="O383" s="3"/>
      <c r="P383" s="3"/>
      <c r="Q383" s="3"/>
      <c r="R383" s="3"/>
      <c r="S383" s="3"/>
      <c r="T383" s="3"/>
      <c r="U383" s="3"/>
      <c r="V383" s="3"/>
      <c r="W383" s="3"/>
      <c r="X383" s="3"/>
      <c r="Y383" s="3"/>
      <c r="Z383" s="3"/>
      <c r="AA383" s="3"/>
      <c r="AB383" s="3"/>
      <c r="AC383" s="3"/>
    </row>
    <row r="384" ht="19.5" customHeight="1">
      <c r="A384" s="3" t="s">
        <v>21308</v>
      </c>
      <c r="B384" s="3" t="s">
        <v>40718</v>
      </c>
      <c r="C384" s="3" t="s">
        <v>165</v>
      </c>
      <c r="D384" s="4" t="s">
        <v>19</v>
      </c>
      <c r="E384" s="3" t="s">
        <v>20</v>
      </c>
      <c r="F384" s="3">
        <f t="shared" si="1"/>
        <v>15</v>
      </c>
      <c r="G384" s="3">
        <f t="shared" si="2"/>
        <v>30</v>
      </c>
      <c r="H384" s="3" t="s">
        <v>119</v>
      </c>
      <c r="I384" s="3" t="s">
        <v>23</v>
      </c>
      <c r="J384" s="3" t="s">
        <v>38283</v>
      </c>
      <c r="K384" s="3" t="s">
        <v>40720</v>
      </c>
      <c r="L384" s="3" t="s">
        <v>40721</v>
      </c>
      <c r="M384" s="3" t="s">
        <v>35</v>
      </c>
      <c r="N384" s="3"/>
      <c r="O384" s="3"/>
      <c r="P384" s="3"/>
      <c r="Q384" s="3"/>
      <c r="R384" s="3"/>
      <c r="S384" s="3"/>
      <c r="T384" s="3"/>
      <c r="U384" s="3"/>
      <c r="V384" s="3"/>
      <c r="W384" s="3"/>
      <c r="X384" s="3"/>
      <c r="Y384" s="3"/>
      <c r="Z384" s="3"/>
      <c r="AA384" s="3"/>
      <c r="AB384" s="3"/>
      <c r="AC384" s="3"/>
    </row>
    <row r="385" ht="19.5" customHeight="1">
      <c r="A385" s="3" t="s">
        <v>40304</v>
      </c>
      <c r="B385" s="3" t="s">
        <v>40265</v>
      </c>
      <c r="C385" s="3" t="s">
        <v>165</v>
      </c>
      <c r="D385" s="4" t="s">
        <v>19</v>
      </c>
      <c r="E385" s="3" t="s">
        <v>21</v>
      </c>
      <c r="F385" s="3">
        <f t="shared" si="1"/>
        <v>15</v>
      </c>
      <c r="G385" s="3">
        <f t="shared" si="2"/>
        <v>20</v>
      </c>
      <c r="H385" s="3" t="s">
        <v>132</v>
      </c>
      <c r="I385" s="3" t="s">
        <v>57</v>
      </c>
      <c r="J385" s="3" t="s">
        <v>40268</v>
      </c>
      <c r="K385" s="3" t="s">
        <v>40305</v>
      </c>
      <c r="L385" s="3" t="s">
        <v>40727</v>
      </c>
      <c r="M385" s="3" t="s">
        <v>40730</v>
      </c>
      <c r="N385" s="3"/>
      <c r="O385" s="3"/>
      <c r="P385" s="3"/>
      <c r="Q385" s="3"/>
      <c r="R385" s="3"/>
      <c r="S385" s="3"/>
      <c r="T385" s="3"/>
      <c r="U385" s="3"/>
      <c r="V385" s="3"/>
      <c r="W385" s="3"/>
      <c r="X385" s="3"/>
      <c r="Y385" s="3"/>
      <c r="Z385" s="3"/>
      <c r="AA385" s="3"/>
      <c r="AB385" s="3"/>
      <c r="AC385" s="3"/>
    </row>
    <row r="386" ht="19.5" customHeight="1">
      <c r="A386" s="3" t="s">
        <v>40732</v>
      </c>
      <c r="B386" s="3" t="s">
        <v>40733</v>
      </c>
      <c r="C386" s="3" t="s">
        <v>165</v>
      </c>
      <c r="D386" s="4" t="s">
        <v>19</v>
      </c>
      <c r="E386" s="3" t="s">
        <v>20</v>
      </c>
      <c r="F386" s="3">
        <f t="shared" si="1"/>
        <v>15</v>
      </c>
      <c r="G386" s="3">
        <f t="shared" si="2"/>
        <v>25</v>
      </c>
      <c r="H386" s="3" t="s">
        <v>237</v>
      </c>
      <c r="I386" s="3" t="s">
        <v>50</v>
      </c>
      <c r="J386" s="3" t="s">
        <v>40735</v>
      </c>
      <c r="K386" s="3" t="s">
        <v>40736</v>
      </c>
      <c r="L386" s="3" t="s">
        <v>40737</v>
      </c>
      <c r="M386" s="3" t="s">
        <v>40738</v>
      </c>
      <c r="N386" s="3"/>
      <c r="O386" s="3"/>
      <c r="P386" s="3"/>
      <c r="Q386" s="3"/>
      <c r="R386" s="3"/>
      <c r="S386" s="3"/>
      <c r="T386" s="3"/>
      <c r="U386" s="3"/>
      <c r="V386" s="3"/>
      <c r="W386" s="3"/>
      <c r="X386" s="3"/>
      <c r="Y386" s="3"/>
      <c r="Z386" s="3"/>
      <c r="AA386" s="3"/>
      <c r="AB386" s="3"/>
      <c r="AC386" s="3"/>
    </row>
    <row r="387" ht="19.5" customHeight="1">
      <c r="A387" s="3" t="s">
        <v>3825</v>
      </c>
      <c r="B387" s="3" t="s">
        <v>15870</v>
      </c>
      <c r="C387" s="3" t="s">
        <v>165</v>
      </c>
      <c r="D387" s="4" t="s">
        <v>19</v>
      </c>
      <c r="E387" s="3" t="s">
        <v>21</v>
      </c>
      <c r="F387" s="3">
        <f t="shared" si="1"/>
        <v>15</v>
      </c>
      <c r="G387" s="3">
        <f t="shared" si="2"/>
        <v>30</v>
      </c>
      <c r="H387" s="3" t="s">
        <v>119</v>
      </c>
      <c r="I387" s="3" t="s">
        <v>23</v>
      </c>
      <c r="J387" s="3" t="s">
        <v>5118</v>
      </c>
      <c r="K387" s="3" t="s">
        <v>40744</v>
      </c>
      <c r="L387" s="3" t="s">
        <v>40746</v>
      </c>
      <c r="M387" s="3" t="s">
        <v>159</v>
      </c>
      <c r="N387" s="3"/>
      <c r="O387" s="3"/>
      <c r="P387" s="3"/>
      <c r="Q387" s="3"/>
      <c r="R387" s="3"/>
      <c r="S387" s="3"/>
      <c r="T387" s="3"/>
      <c r="U387" s="3"/>
      <c r="V387" s="3"/>
      <c r="W387" s="3"/>
      <c r="X387" s="3"/>
      <c r="Y387" s="3"/>
      <c r="Z387" s="3"/>
      <c r="AA387" s="3"/>
      <c r="AB387" s="3"/>
      <c r="AC387" s="3"/>
    </row>
    <row r="388" ht="19.5" customHeight="1">
      <c r="A388" s="3" t="s">
        <v>40749</v>
      </c>
      <c r="B388" s="3" t="s">
        <v>40683</v>
      </c>
      <c r="C388" s="3" t="s">
        <v>165</v>
      </c>
      <c r="D388" s="4" t="s">
        <v>19</v>
      </c>
      <c r="E388" s="3" t="s">
        <v>20</v>
      </c>
      <c r="F388" s="3">
        <f t="shared" si="1"/>
        <v>15</v>
      </c>
      <c r="G388" s="3">
        <f t="shared" si="2"/>
        <v>20</v>
      </c>
      <c r="H388" s="3" t="s">
        <v>132</v>
      </c>
      <c r="I388" s="3" t="s">
        <v>57</v>
      </c>
      <c r="J388" s="3" t="s">
        <v>38997</v>
      </c>
      <c r="K388" s="3" t="s">
        <v>40686</v>
      </c>
      <c r="L388" s="3" t="s">
        <v>40759</v>
      </c>
      <c r="M388" s="3" t="s">
        <v>159</v>
      </c>
      <c r="N388" s="3"/>
      <c r="O388" s="3"/>
      <c r="P388" s="3"/>
      <c r="Q388" s="3"/>
      <c r="R388" s="3"/>
      <c r="S388" s="3"/>
      <c r="T388" s="3"/>
      <c r="U388" s="3"/>
      <c r="V388" s="3"/>
      <c r="W388" s="3"/>
      <c r="X388" s="3"/>
      <c r="Y388" s="3"/>
      <c r="Z388" s="3"/>
      <c r="AA388" s="3"/>
      <c r="AB388" s="3"/>
      <c r="AC388" s="3"/>
    </row>
    <row r="389" ht="19.5" customHeight="1">
      <c r="A389" s="3" t="s">
        <v>40765</v>
      </c>
      <c r="B389" s="3" t="s">
        <v>40768</v>
      </c>
      <c r="C389" s="3" t="s">
        <v>165</v>
      </c>
      <c r="D389" s="4" t="s">
        <v>19</v>
      </c>
      <c r="E389" s="3" t="s">
        <v>21</v>
      </c>
      <c r="F389" s="3">
        <f t="shared" si="1"/>
        <v>15</v>
      </c>
      <c r="G389" s="3">
        <f t="shared" si="2"/>
        <v>20</v>
      </c>
      <c r="H389" s="3" t="s">
        <v>132</v>
      </c>
      <c r="I389" s="3" t="s">
        <v>57</v>
      </c>
      <c r="J389" s="3" t="s">
        <v>17135</v>
      </c>
      <c r="K389" s="4" t="s">
        <v>19</v>
      </c>
      <c r="L389" s="3" t="s">
        <v>40772</v>
      </c>
      <c r="M389" s="3" t="s">
        <v>35</v>
      </c>
      <c r="N389" s="3"/>
      <c r="O389" s="3"/>
      <c r="P389" s="3"/>
      <c r="Q389" s="3"/>
      <c r="R389" s="3"/>
      <c r="S389" s="3"/>
      <c r="T389" s="3"/>
      <c r="U389" s="3"/>
      <c r="V389" s="3"/>
      <c r="W389" s="3"/>
      <c r="X389" s="3"/>
      <c r="Y389" s="3"/>
      <c r="Z389" s="3"/>
      <c r="AA389" s="3"/>
      <c r="AB389" s="3"/>
      <c r="AC389" s="3"/>
    </row>
    <row r="390" ht="19.5" customHeight="1">
      <c r="A390" s="3" t="s">
        <v>40775</v>
      </c>
      <c r="B390" s="3" t="s">
        <v>40776</v>
      </c>
      <c r="C390" s="3" t="s">
        <v>165</v>
      </c>
      <c r="D390" s="4" t="s">
        <v>19</v>
      </c>
      <c r="E390" s="3" t="s">
        <v>127</v>
      </c>
      <c r="F390" s="3">
        <f t="shared" si="1"/>
        <v>15</v>
      </c>
      <c r="G390" s="3">
        <f t="shared" si="2"/>
        <v>25</v>
      </c>
      <c r="H390" s="3" t="s">
        <v>237</v>
      </c>
      <c r="I390" s="3" t="s">
        <v>69</v>
      </c>
      <c r="J390" s="3" t="s">
        <v>40783</v>
      </c>
      <c r="K390" s="3" t="s">
        <v>40784</v>
      </c>
      <c r="L390" s="3" t="s">
        <v>40785</v>
      </c>
      <c r="M390" s="3" t="s">
        <v>40787</v>
      </c>
      <c r="N390" s="3"/>
      <c r="O390" s="3"/>
      <c r="P390" s="3"/>
      <c r="Q390" s="3"/>
      <c r="R390" s="3"/>
      <c r="S390" s="3"/>
      <c r="T390" s="3"/>
      <c r="U390" s="3"/>
      <c r="V390" s="3"/>
      <c r="W390" s="3"/>
      <c r="X390" s="3"/>
      <c r="Y390" s="3"/>
      <c r="Z390" s="3"/>
      <c r="AA390" s="3"/>
      <c r="AB390" s="3"/>
      <c r="AC390" s="3"/>
    </row>
    <row r="391" ht="19.5" customHeight="1">
      <c r="A391" s="3" t="s">
        <v>21394</v>
      </c>
      <c r="B391" s="3" t="s">
        <v>18228</v>
      </c>
      <c r="C391" s="3" t="s">
        <v>165</v>
      </c>
      <c r="D391" s="4" t="s">
        <v>19</v>
      </c>
      <c r="E391" s="3" t="s">
        <v>20</v>
      </c>
      <c r="F391" s="3">
        <f t="shared" si="1"/>
        <v>15</v>
      </c>
      <c r="G391" s="3">
        <f t="shared" si="2"/>
        <v>20</v>
      </c>
      <c r="H391" s="3" t="s">
        <v>132</v>
      </c>
      <c r="I391" s="3" t="s">
        <v>57</v>
      </c>
      <c r="J391" s="3" t="s">
        <v>37923</v>
      </c>
      <c r="K391" s="3" t="s">
        <v>40791</v>
      </c>
      <c r="L391" s="3" t="s">
        <v>40796</v>
      </c>
      <c r="M391" s="3" t="s">
        <v>27</v>
      </c>
      <c r="N391" s="3"/>
      <c r="O391" s="3"/>
      <c r="P391" s="3"/>
      <c r="Q391" s="3"/>
      <c r="R391" s="3"/>
      <c r="S391" s="3"/>
      <c r="T391" s="3"/>
      <c r="U391" s="3"/>
      <c r="V391" s="3"/>
      <c r="W391" s="3"/>
      <c r="X391" s="3"/>
      <c r="Y391" s="3"/>
      <c r="Z391" s="3"/>
      <c r="AA391" s="3"/>
      <c r="AB391" s="3"/>
      <c r="AC391" s="3"/>
    </row>
    <row r="392" ht="19.5" customHeight="1">
      <c r="A392" s="3" t="s">
        <v>40797</v>
      </c>
      <c r="B392" s="3" t="s">
        <v>40799</v>
      </c>
      <c r="C392" s="3" t="s">
        <v>165</v>
      </c>
      <c r="D392" s="4" t="s">
        <v>19</v>
      </c>
      <c r="E392" s="3" t="s">
        <v>21</v>
      </c>
      <c r="F392" s="3">
        <f t="shared" si="1"/>
        <v>15</v>
      </c>
      <c r="G392" s="3">
        <f t="shared" si="2"/>
        <v>30</v>
      </c>
      <c r="H392" s="3" t="s">
        <v>119</v>
      </c>
      <c r="I392" s="3" t="s">
        <v>57</v>
      </c>
      <c r="J392" s="3" t="s">
        <v>1085</v>
      </c>
      <c r="K392" s="3" t="s">
        <v>40801</v>
      </c>
      <c r="L392" s="3" t="s">
        <v>40802</v>
      </c>
      <c r="M392" s="3" t="s">
        <v>41</v>
      </c>
      <c r="N392" s="3"/>
      <c r="O392" s="3"/>
      <c r="P392" s="3"/>
      <c r="Q392" s="3"/>
      <c r="R392" s="3"/>
      <c r="S392" s="3"/>
      <c r="T392" s="3"/>
      <c r="U392" s="3"/>
      <c r="V392" s="3"/>
      <c r="W392" s="3"/>
      <c r="X392" s="3"/>
      <c r="Y392" s="3"/>
      <c r="Z392" s="3"/>
      <c r="AA392" s="3"/>
      <c r="AB392" s="3"/>
      <c r="AC392" s="3"/>
    </row>
    <row r="393" ht="19.5" customHeight="1">
      <c r="A393" s="3" t="s">
        <v>40804</v>
      </c>
      <c r="B393" s="3" t="s">
        <v>38226</v>
      </c>
      <c r="C393" s="3" t="s">
        <v>165</v>
      </c>
      <c r="D393" s="4" t="s">
        <v>19</v>
      </c>
      <c r="E393" s="3" t="s">
        <v>20</v>
      </c>
      <c r="F393" s="3">
        <f t="shared" si="1"/>
        <v>15</v>
      </c>
      <c r="G393" s="3">
        <f t="shared" si="2"/>
        <v>20</v>
      </c>
      <c r="H393" s="3" t="s">
        <v>132</v>
      </c>
      <c r="I393" s="3" t="s">
        <v>23</v>
      </c>
      <c r="J393" s="3" t="s">
        <v>8700</v>
      </c>
      <c r="K393" s="4" t="s">
        <v>19</v>
      </c>
      <c r="L393" s="3" t="s">
        <v>40812</v>
      </c>
      <c r="M393" s="3" t="s">
        <v>41</v>
      </c>
      <c r="N393" s="3"/>
      <c r="O393" s="3"/>
      <c r="P393" s="3"/>
      <c r="Q393" s="3"/>
      <c r="R393" s="3"/>
      <c r="S393" s="3"/>
      <c r="T393" s="3"/>
      <c r="U393" s="3"/>
      <c r="V393" s="3"/>
      <c r="W393" s="3"/>
      <c r="X393" s="3"/>
      <c r="Y393" s="3"/>
      <c r="Z393" s="3"/>
      <c r="AA393" s="3"/>
      <c r="AB393" s="3"/>
      <c r="AC393" s="3"/>
    </row>
    <row r="394" ht="19.5" customHeight="1">
      <c r="A394" s="3" t="s">
        <v>4409</v>
      </c>
      <c r="B394" s="3" t="s">
        <v>38950</v>
      </c>
      <c r="C394" s="3" t="s">
        <v>18</v>
      </c>
      <c r="D394" s="4" t="s">
        <v>19</v>
      </c>
      <c r="E394" s="3" t="s">
        <v>20</v>
      </c>
      <c r="F394" s="3">
        <f t="shared" si="1"/>
        <v>15</v>
      </c>
      <c r="G394" s="3">
        <f t="shared" si="2"/>
        <v>30</v>
      </c>
      <c r="H394" s="3" t="s">
        <v>119</v>
      </c>
      <c r="I394" s="3" t="s">
        <v>50</v>
      </c>
      <c r="J394" s="3" t="s">
        <v>38955</v>
      </c>
      <c r="K394" s="3" t="s">
        <v>38956</v>
      </c>
      <c r="L394" s="3" t="s">
        <v>40817</v>
      </c>
      <c r="M394" s="3" t="s">
        <v>90</v>
      </c>
      <c r="N394" s="3"/>
      <c r="O394" s="3"/>
      <c r="P394" s="3"/>
      <c r="Q394" s="3"/>
      <c r="R394" s="3"/>
      <c r="S394" s="3"/>
      <c r="T394" s="3"/>
      <c r="U394" s="3"/>
      <c r="V394" s="3"/>
      <c r="W394" s="3"/>
      <c r="X394" s="3"/>
      <c r="Y394" s="3"/>
      <c r="Z394" s="3"/>
      <c r="AA394" s="3"/>
      <c r="AB394" s="3"/>
      <c r="AC394" s="3"/>
    </row>
    <row r="395" ht="19.5" customHeight="1">
      <c r="A395" s="3" t="s">
        <v>18435</v>
      </c>
      <c r="B395" s="3" t="s">
        <v>3807</v>
      </c>
      <c r="C395" s="3" t="s">
        <v>18</v>
      </c>
      <c r="D395" s="4" t="s">
        <v>19</v>
      </c>
      <c r="E395" s="3" t="s">
        <v>21</v>
      </c>
      <c r="F395" s="3">
        <f t="shared" si="1"/>
        <v>15</v>
      </c>
      <c r="G395" s="3">
        <f t="shared" si="2"/>
        <v>20</v>
      </c>
      <c r="H395" s="3" t="s">
        <v>132</v>
      </c>
      <c r="I395" s="3" t="s">
        <v>57</v>
      </c>
      <c r="J395" s="3" t="s">
        <v>109</v>
      </c>
      <c r="K395" s="3" t="s">
        <v>3812</v>
      </c>
      <c r="L395" s="3" t="s">
        <v>40822</v>
      </c>
      <c r="M395" s="3" t="s">
        <v>35</v>
      </c>
      <c r="N395" s="3"/>
      <c r="O395" s="3"/>
      <c r="P395" s="3"/>
      <c r="Q395" s="3"/>
      <c r="R395" s="3"/>
      <c r="S395" s="3"/>
      <c r="T395" s="3"/>
      <c r="U395" s="3"/>
      <c r="V395" s="3"/>
      <c r="W395" s="3"/>
      <c r="X395" s="3"/>
      <c r="Y395" s="3"/>
      <c r="Z395" s="3"/>
      <c r="AA395" s="3"/>
      <c r="AB395" s="3"/>
      <c r="AC395" s="3"/>
    </row>
    <row r="396" ht="19.5" customHeight="1">
      <c r="A396" s="3" t="s">
        <v>1423</v>
      </c>
      <c r="B396" s="3" t="s">
        <v>11632</v>
      </c>
      <c r="C396" s="3" t="s">
        <v>18</v>
      </c>
      <c r="D396" s="4" t="s">
        <v>19</v>
      </c>
      <c r="E396" s="3" t="s">
        <v>20</v>
      </c>
      <c r="F396" s="3">
        <f t="shared" si="1"/>
        <v>15</v>
      </c>
      <c r="G396" s="3">
        <f t="shared" si="2"/>
        <v>20</v>
      </c>
      <c r="H396" s="3" t="s">
        <v>132</v>
      </c>
      <c r="I396" s="3" t="s">
        <v>57</v>
      </c>
      <c r="J396" s="3" t="s">
        <v>37644</v>
      </c>
      <c r="K396" s="3" t="s">
        <v>5421</v>
      </c>
      <c r="L396" s="3" t="s">
        <v>24159</v>
      </c>
      <c r="M396" s="3" t="s">
        <v>27</v>
      </c>
      <c r="N396" s="3"/>
      <c r="O396" s="3"/>
      <c r="P396" s="3"/>
      <c r="Q396" s="3"/>
      <c r="R396" s="3"/>
      <c r="S396" s="3"/>
      <c r="T396" s="3"/>
      <c r="U396" s="3"/>
      <c r="V396" s="3"/>
      <c r="W396" s="3"/>
      <c r="X396" s="3"/>
      <c r="Y396" s="3"/>
      <c r="Z396" s="3"/>
      <c r="AA396" s="3"/>
      <c r="AB396" s="3"/>
      <c r="AC396" s="3"/>
    </row>
    <row r="397" ht="19.5" customHeight="1">
      <c r="A397" s="3" t="s">
        <v>2309</v>
      </c>
      <c r="B397" s="3" t="s">
        <v>5236</v>
      </c>
      <c r="C397" s="3" t="s">
        <v>18</v>
      </c>
      <c r="D397" s="4" t="s">
        <v>19</v>
      </c>
      <c r="E397" s="3" t="s">
        <v>21</v>
      </c>
      <c r="F397" s="3">
        <f t="shared" si="1"/>
        <v>15</v>
      </c>
      <c r="G397" s="3">
        <f t="shared" si="2"/>
        <v>25</v>
      </c>
      <c r="H397" s="3" t="s">
        <v>237</v>
      </c>
      <c r="I397" s="3" t="s">
        <v>23</v>
      </c>
      <c r="J397" s="3" t="s">
        <v>38</v>
      </c>
      <c r="K397" s="4" t="s">
        <v>19</v>
      </c>
      <c r="L397" s="3" t="s">
        <v>24093</v>
      </c>
      <c r="M397" s="3" t="s">
        <v>159</v>
      </c>
      <c r="N397" s="3"/>
      <c r="O397" s="3"/>
      <c r="P397" s="3"/>
      <c r="Q397" s="3"/>
      <c r="R397" s="3"/>
      <c r="S397" s="3"/>
      <c r="T397" s="3"/>
      <c r="U397" s="3"/>
      <c r="V397" s="3"/>
      <c r="W397" s="3"/>
      <c r="X397" s="3"/>
      <c r="Y397" s="3"/>
      <c r="Z397" s="3"/>
      <c r="AA397" s="3"/>
      <c r="AB397" s="3"/>
      <c r="AC397" s="3"/>
    </row>
    <row r="398" ht="19.5" customHeight="1">
      <c r="A398" s="3" t="s">
        <v>5664</v>
      </c>
      <c r="B398" s="3" t="s">
        <v>5236</v>
      </c>
      <c r="C398" s="3" t="s">
        <v>18</v>
      </c>
      <c r="D398" s="4" t="s">
        <v>19</v>
      </c>
      <c r="E398" s="3" t="s">
        <v>21</v>
      </c>
      <c r="F398" s="3">
        <f t="shared" si="1"/>
        <v>15</v>
      </c>
      <c r="G398" s="3">
        <f t="shared" si="2"/>
        <v>18</v>
      </c>
      <c r="H398" s="3" t="s">
        <v>3247</v>
      </c>
      <c r="I398" s="3" t="s">
        <v>23</v>
      </c>
      <c r="J398" s="3" t="s">
        <v>38</v>
      </c>
      <c r="K398" s="3" t="s">
        <v>16535</v>
      </c>
      <c r="L398" s="3" t="s">
        <v>40853</v>
      </c>
      <c r="M398" s="3" t="s">
        <v>159</v>
      </c>
      <c r="N398" s="3"/>
      <c r="O398" s="3"/>
      <c r="P398" s="3"/>
      <c r="Q398" s="3"/>
      <c r="R398" s="3"/>
      <c r="S398" s="3"/>
      <c r="T398" s="3"/>
      <c r="U398" s="3"/>
      <c r="V398" s="3"/>
      <c r="W398" s="3"/>
      <c r="X398" s="3"/>
      <c r="Y398" s="3"/>
      <c r="Z398" s="3"/>
      <c r="AA398" s="3"/>
      <c r="AB398" s="3"/>
      <c r="AC398" s="3"/>
    </row>
    <row r="399" ht="19.5" customHeight="1">
      <c r="A399" s="3" t="s">
        <v>9662</v>
      </c>
      <c r="B399" s="3" t="s">
        <v>26492</v>
      </c>
      <c r="C399" s="3" t="s">
        <v>18</v>
      </c>
      <c r="D399" s="4" t="s">
        <v>19</v>
      </c>
      <c r="E399" s="3" t="s">
        <v>20</v>
      </c>
      <c r="F399" s="3">
        <f t="shared" si="1"/>
        <v>15</v>
      </c>
      <c r="G399" s="3">
        <f t="shared" si="2"/>
        <v>25</v>
      </c>
      <c r="H399" s="3" t="s">
        <v>237</v>
      </c>
      <c r="I399" s="3" t="s">
        <v>57</v>
      </c>
      <c r="J399" s="3" t="s">
        <v>26495</v>
      </c>
      <c r="K399" s="4" t="s">
        <v>19</v>
      </c>
      <c r="L399" s="3" t="s">
        <v>40855</v>
      </c>
      <c r="M399" s="3" t="s">
        <v>27</v>
      </c>
      <c r="N399" s="3"/>
      <c r="O399" s="3"/>
      <c r="P399" s="3"/>
      <c r="Q399" s="3"/>
      <c r="R399" s="3"/>
      <c r="S399" s="3"/>
      <c r="T399" s="3"/>
      <c r="U399" s="3"/>
      <c r="V399" s="3"/>
      <c r="W399" s="3"/>
      <c r="X399" s="3"/>
      <c r="Y399" s="3"/>
      <c r="Z399" s="3"/>
      <c r="AA399" s="3"/>
      <c r="AB399" s="3"/>
      <c r="AC399" s="3"/>
    </row>
    <row r="400" ht="19.5" customHeight="1">
      <c r="A400" s="3" t="s">
        <v>5116</v>
      </c>
      <c r="B400" s="3" t="s">
        <v>603</v>
      </c>
      <c r="C400" s="3" t="s">
        <v>18</v>
      </c>
      <c r="D400" s="4" t="s">
        <v>19</v>
      </c>
      <c r="E400" s="3" t="s">
        <v>20</v>
      </c>
      <c r="F400" s="3">
        <f t="shared" si="1"/>
        <v>15</v>
      </c>
      <c r="G400" s="3">
        <f t="shared" si="2"/>
        <v>25</v>
      </c>
      <c r="H400" s="3" t="s">
        <v>237</v>
      </c>
      <c r="I400" s="3" t="s">
        <v>57</v>
      </c>
      <c r="J400" s="3" t="s">
        <v>37708</v>
      </c>
      <c r="K400" s="3" t="s">
        <v>38139</v>
      </c>
      <c r="L400" s="3" t="s">
        <v>40859</v>
      </c>
      <c r="M400" s="3" t="s">
        <v>159</v>
      </c>
      <c r="N400" s="3"/>
      <c r="O400" s="3"/>
      <c r="P400" s="3"/>
      <c r="Q400" s="3"/>
      <c r="R400" s="3"/>
      <c r="S400" s="3"/>
      <c r="T400" s="3"/>
      <c r="U400" s="3"/>
      <c r="V400" s="3"/>
      <c r="W400" s="3"/>
      <c r="X400" s="3"/>
      <c r="Y400" s="3"/>
      <c r="Z400" s="3"/>
      <c r="AA400" s="3"/>
      <c r="AB400" s="3"/>
      <c r="AC400" s="3"/>
    </row>
    <row r="401" ht="19.5" customHeight="1">
      <c r="A401" s="3" t="s">
        <v>38276</v>
      </c>
      <c r="B401" s="3" t="s">
        <v>11562</v>
      </c>
      <c r="C401" s="3" t="s">
        <v>18</v>
      </c>
      <c r="D401" s="4" t="s">
        <v>19</v>
      </c>
      <c r="E401" s="3" t="s">
        <v>21</v>
      </c>
      <c r="F401" s="3">
        <f t="shared" si="1"/>
        <v>15</v>
      </c>
      <c r="G401" s="3">
        <f t="shared" si="2"/>
        <v>20</v>
      </c>
      <c r="H401" s="3" t="s">
        <v>132</v>
      </c>
      <c r="I401" s="3" t="s">
        <v>23</v>
      </c>
      <c r="J401" s="3" t="s">
        <v>38283</v>
      </c>
      <c r="K401" s="3" t="s">
        <v>38278</v>
      </c>
      <c r="L401" s="3" t="s">
        <v>40862</v>
      </c>
      <c r="M401" s="3" t="s">
        <v>27</v>
      </c>
      <c r="N401" s="3"/>
      <c r="O401" s="3"/>
      <c r="P401" s="3"/>
      <c r="Q401" s="3"/>
      <c r="R401" s="3"/>
      <c r="S401" s="3"/>
      <c r="T401" s="3"/>
      <c r="U401" s="3"/>
      <c r="V401" s="3"/>
      <c r="W401" s="3"/>
      <c r="X401" s="3"/>
      <c r="Y401" s="3"/>
      <c r="Z401" s="3"/>
      <c r="AA401" s="3"/>
      <c r="AB401" s="3"/>
      <c r="AC401" s="3"/>
    </row>
    <row r="402" ht="19.5" customHeight="1">
      <c r="A402" s="3" t="s">
        <v>40869</v>
      </c>
      <c r="B402" s="3" t="s">
        <v>20597</v>
      </c>
      <c r="C402" s="3" t="s">
        <v>18</v>
      </c>
      <c r="D402" s="4" t="s">
        <v>19</v>
      </c>
      <c r="E402" s="3" t="s">
        <v>20</v>
      </c>
      <c r="F402" s="3">
        <f t="shared" si="1"/>
        <v>15</v>
      </c>
      <c r="G402" s="3">
        <f t="shared" si="2"/>
        <v>20</v>
      </c>
      <c r="H402" s="3" t="s">
        <v>132</v>
      </c>
      <c r="I402" s="3" t="s">
        <v>57</v>
      </c>
      <c r="J402" s="3" t="s">
        <v>20601</v>
      </c>
      <c r="K402" s="3" t="s">
        <v>20603</v>
      </c>
      <c r="L402" s="3" t="s">
        <v>40874</v>
      </c>
      <c r="M402" s="3" t="s">
        <v>27</v>
      </c>
      <c r="N402" s="3"/>
      <c r="O402" s="3"/>
      <c r="P402" s="3"/>
      <c r="Q402" s="3"/>
      <c r="R402" s="3"/>
      <c r="S402" s="3"/>
      <c r="T402" s="3"/>
      <c r="U402" s="3"/>
      <c r="V402" s="3"/>
      <c r="W402" s="3"/>
      <c r="X402" s="3"/>
      <c r="Y402" s="3"/>
      <c r="Z402" s="3"/>
      <c r="AA402" s="3"/>
      <c r="AB402" s="3"/>
      <c r="AC402" s="3"/>
    </row>
    <row r="403" ht="19.5" customHeight="1">
      <c r="A403" s="3" t="s">
        <v>19816</v>
      </c>
      <c r="B403" s="3" t="s">
        <v>4233</v>
      </c>
      <c r="C403" s="3" t="s">
        <v>18</v>
      </c>
      <c r="D403" s="4" t="s">
        <v>19</v>
      </c>
      <c r="E403" s="3" t="s">
        <v>20</v>
      </c>
      <c r="F403" s="3">
        <f t="shared" si="1"/>
        <v>15</v>
      </c>
      <c r="G403" s="3">
        <f t="shared" si="2"/>
        <v>25</v>
      </c>
      <c r="H403" s="3" t="s">
        <v>237</v>
      </c>
      <c r="I403" s="3" t="s">
        <v>23</v>
      </c>
      <c r="J403" s="3" t="s">
        <v>4236</v>
      </c>
      <c r="K403" s="3" t="s">
        <v>7356</v>
      </c>
      <c r="L403" s="3" t="s">
        <v>40881</v>
      </c>
      <c r="M403" s="3" t="s">
        <v>27</v>
      </c>
      <c r="N403" s="3"/>
      <c r="O403" s="3"/>
      <c r="P403" s="3"/>
      <c r="Q403" s="3"/>
      <c r="R403" s="3"/>
      <c r="S403" s="3"/>
      <c r="T403" s="3"/>
      <c r="U403" s="3"/>
      <c r="V403" s="3"/>
      <c r="W403" s="3"/>
      <c r="X403" s="3"/>
      <c r="Y403" s="3"/>
      <c r="Z403" s="3"/>
      <c r="AA403" s="3"/>
      <c r="AB403" s="3"/>
      <c r="AC403" s="3"/>
    </row>
    <row r="404" ht="19.5" customHeight="1">
      <c r="A404" s="3" t="s">
        <v>12023</v>
      </c>
      <c r="B404" s="3" t="s">
        <v>5490</v>
      </c>
      <c r="C404" s="3" t="s">
        <v>18</v>
      </c>
      <c r="D404" s="4" t="s">
        <v>19</v>
      </c>
      <c r="E404" s="3" t="s">
        <v>20</v>
      </c>
      <c r="F404" s="3">
        <f t="shared" si="1"/>
        <v>15</v>
      </c>
      <c r="G404" s="3">
        <f t="shared" si="2"/>
        <v>20</v>
      </c>
      <c r="H404" s="3" t="s">
        <v>132</v>
      </c>
      <c r="I404" s="3" t="s">
        <v>57</v>
      </c>
      <c r="J404" s="3" t="s">
        <v>40885</v>
      </c>
      <c r="K404" s="4" t="s">
        <v>19</v>
      </c>
      <c r="L404" s="3" t="s">
        <v>40886</v>
      </c>
      <c r="M404" s="3" t="s">
        <v>27</v>
      </c>
      <c r="N404" s="3"/>
      <c r="O404" s="3"/>
      <c r="P404" s="3"/>
      <c r="Q404" s="3"/>
      <c r="R404" s="3"/>
      <c r="S404" s="3"/>
      <c r="T404" s="3"/>
      <c r="U404" s="3"/>
      <c r="V404" s="3"/>
      <c r="W404" s="3"/>
      <c r="X404" s="3"/>
      <c r="Y404" s="3"/>
      <c r="Z404" s="3"/>
      <c r="AA404" s="3"/>
      <c r="AB404" s="3"/>
      <c r="AC404" s="3"/>
    </row>
    <row r="405" ht="19.5" customHeight="1">
      <c r="A405" s="3" t="s">
        <v>40891</v>
      </c>
      <c r="B405" s="3" t="s">
        <v>38727</v>
      </c>
      <c r="C405" s="3" t="s">
        <v>18</v>
      </c>
      <c r="D405" s="4" t="s">
        <v>19</v>
      </c>
      <c r="E405" s="3" t="s">
        <v>20</v>
      </c>
      <c r="F405" s="3">
        <f t="shared" si="1"/>
        <v>15</v>
      </c>
      <c r="G405" s="3">
        <f t="shared" si="2"/>
        <v>25</v>
      </c>
      <c r="H405" s="3" t="s">
        <v>237</v>
      </c>
      <c r="I405" s="3" t="s">
        <v>57</v>
      </c>
      <c r="J405" s="3" t="s">
        <v>3853</v>
      </c>
      <c r="K405" s="3" t="s">
        <v>38730</v>
      </c>
      <c r="L405" s="3" t="s">
        <v>40897</v>
      </c>
      <c r="M405" s="3" t="s">
        <v>27</v>
      </c>
      <c r="N405" s="3"/>
      <c r="O405" s="3"/>
      <c r="P405" s="3"/>
      <c r="Q405" s="3"/>
      <c r="R405" s="3"/>
      <c r="S405" s="3"/>
      <c r="T405" s="3"/>
      <c r="U405" s="3"/>
      <c r="V405" s="3"/>
      <c r="W405" s="3"/>
      <c r="X405" s="3"/>
      <c r="Y405" s="3"/>
      <c r="Z405" s="3"/>
      <c r="AA405" s="3"/>
      <c r="AB405" s="3"/>
      <c r="AC405" s="3"/>
    </row>
    <row r="406" ht="19.5" customHeight="1">
      <c r="A406" s="3" t="s">
        <v>38311</v>
      </c>
      <c r="B406" s="3" t="s">
        <v>38312</v>
      </c>
      <c r="C406" s="3" t="s">
        <v>18</v>
      </c>
      <c r="D406" s="4" t="s">
        <v>19</v>
      </c>
      <c r="E406" s="3" t="s">
        <v>20</v>
      </c>
      <c r="F406" s="3">
        <f t="shared" si="1"/>
        <v>15</v>
      </c>
      <c r="G406" s="3">
        <f t="shared" si="2"/>
        <v>20</v>
      </c>
      <c r="H406" s="3" t="s">
        <v>132</v>
      </c>
      <c r="I406" s="3" t="s">
        <v>23</v>
      </c>
      <c r="J406" s="3" t="s">
        <v>12406</v>
      </c>
      <c r="K406" s="4" t="s">
        <v>19</v>
      </c>
      <c r="L406" s="3" t="s">
        <v>40903</v>
      </c>
      <c r="M406" s="3" t="s">
        <v>159</v>
      </c>
      <c r="N406" s="3"/>
      <c r="O406" s="3"/>
      <c r="P406" s="3"/>
      <c r="Q406" s="3"/>
      <c r="R406" s="3"/>
      <c r="S406" s="3"/>
      <c r="T406" s="3"/>
      <c r="U406" s="3"/>
      <c r="V406" s="3"/>
      <c r="W406" s="3"/>
      <c r="X406" s="3"/>
      <c r="Y406" s="3"/>
      <c r="Z406" s="3"/>
      <c r="AA406" s="3"/>
      <c r="AB406" s="3"/>
      <c r="AC406" s="3"/>
    </row>
    <row r="407" ht="19.5" customHeight="1">
      <c r="A407" s="3" t="s">
        <v>40905</v>
      </c>
      <c r="B407" s="3" t="s">
        <v>603</v>
      </c>
      <c r="C407" s="3" t="s">
        <v>18</v>
      </c>
      <c r="D407" s="4" t="s">
        <v>19</v>
      </c>
      <c r="E407" s="3" t="s">
        <v>20</v>
      </c>
      <c r="F407" s="3">
        <f t="shared" si="1"/>
        <v>15</v>
      </c>
      <c r="G407" s="3">
        <f t="shared" si="2"/>
        <v>20</v>
      </c>
      <c r="H407" s="3" t="s">
        <v>132</v>
      </c>
      <c r="I407" s="3" t="s">
        <v>57</v>
      </c>
      <c r="J407" s="3" t="s">
        <v>37708</v>
      </c>
      <c r="K407" s="3" t="s">
        <v>40908</v>
      </c>
      <c r="L407" s="3" t="s">
        <v>40910</v>
      </c>
      <c r="M407" s="3" t="s">
        <v>159</v>
      </c>
      <c r="N407" s="3"/>
      <c r="O407" s="3"/>
      <c r="P407" s="3"/>
      <c r="Q407" s="3"/>
      <c r="R407" s="3"/>
      <c r="S407" s="3"/>
      <c r="T407" s="3"/>
      <c r="U407" s="3"/>
      <c r="V407" s="3"/>
      <c r="W407" s="3"/>
      <c r="X407" s="3"/>
      <c r="Y407" s="3"/>
      <c r="Z407" s="3"/>
      <c r="AA407" s="3"/>
      <c r="AB407" s="3"/>
      <c r="AC407" s="3"/>
    </row>
    <row r="408" ht="19.5" customHeight="1">
      <c r="A408" s="3" t="s">
        <v>40913</v>
      </c>
      <c r="B408" s="3" t="s">
        <v>603</v>
      </c>
      <c r="C408" s="3" t="s">
        <v>18</v>
      </c>
      <c r="D408" s="4" t="s">
        <v>19</v>
      </c>
      <c r="E408" s="3" t="s">
        <v>20</v>
      </c>
      <c r="F408" s="3">
        <f t="shared" si="1"/>
        <v>15</v>
      </c>
      <c r="G408" s="3">
        <f t="shared" si="2"/>
        <v>25</v>
      </c>
      <c r="H408" s="3" t="s">
        <v>237</v>
      </c>
      <c r="I408" s="3" t="s">
        <v>23</v>
      </c>
      <c r="J408" s="3" t="s">
        <v>37708</v>
      </c>
      <c r="K408" s="3" t="s">
        <v>40915</v>
      </c>
      <c r="L408" s="3" t="s">
        <v>40918</v>
      </c>
      <c r="M408" s="3" t="s">
        <v>159</v>
      </c>
      <c r="N408" s="3"/>
      <c r="O408" s="3"/>
      <c r="P408" s="3"/>
      <c r="Q408" s="3"/>
      <c r="R408" s="3"/>
      <c r="S408" s="3"/>
      <c r="T408" s="3"/>
      <c r="U408" s="3"/>
      <c r="V408" s="3"/>
      <c r="W408" s="3"/>
      <c r="X408" s="3"/>
      <c r="Y408" s="3"/>
      <c r="Z408" s="3"/>
      <c r="AA408" s="3"/>
      <c r="AB408" s="3"/>
      <c r="AC408" s="3"/>
    </row>
    <row r="409" ht="19.5" customHeight="1">
      <c r="A409" s="3" t="s">
        <v>40920</v>
      </c>
      <c r="B409" s="3" t="s">
        <v>5236</v>
      </c>
      <c r="C409" s="3" t="s">
        <v>18</v>
      </c>
      <c r="D409" s="4" t="s">
        <v>19</v>
      </c>
      <c r="E409" s="3" t="s">
        <v>21</v>
      </c>
      <c r="F409" s="3">
        <f t="shared" si="1"/>
        <v>15</v>
      </c>
      <c r="G409" s="3">
        <f t="shared" si="2"/>
        <v>18</v>
      </c>
      <c r="H409" s="3" t="s">
        <v>3247</v>
      </c>
      <c r="I409" s="3" t="s">
        <v>57</v>
      </c>
      <c r="J409" s="3" t="s">
        <v>38</v>
      </c>
      <c r="K409" s="3" t="s">
        <v>38411</v>
      </c>
      <c r="L409" s="3" t="s">
        <v>40930</v>
      </c>
      <c r="M409" s="3" t="s">
        <v>159</v>
      </c>
      <c r="N409" s="3"/>
      <c r="O409" s="3"/>
      <c r="P409" s="3"/>
      <c r="Q409" s="3"/>
      <c r="R409" s="3"/>
      <c r="S409" s="3"/>
      <c r="T409" s="3"/>
      <c r="U409" s="3"/>
      <c r="V409" s="3"/>
      <c r="W409" s="3"/>
      <c r="X409" s="3"/>
      <c r="Y409" s="3"/>
      <c r="Z409" s="3"/>
      <c r="AA409" s="3"/>
      <c r="AB409" s="3"/>
      <c r="AC409" s="3"/>
    </row>
    <row r="410" ht="19.5" customHeight="1">
      <c r="A410" s="3" t="s">
        <v>40934</v>
      </c>
      <c r="B410" s="3" t="s">
        <v>5236</v>
      </c>
      <c r="C410" s="3" t="s">
        <v>18</v>
      </c>
      <c r="D410" s="4" t="s">
        <v>19</v>
      </c>
      <c r="E410" s="3" t="s">
        <v>21</v>
      </c>
      <c r="F410" s="3">
        <f t="shared" si="1"/>
        <v>15</v>
      </c>
      <c r="G410" s="3">
        <f t="shared" si="2"/>
        <v>18</v>
      </c>
      <c r="H410" s="3" t="s">
        <v>3247</v>
      </c>
      <c r="I410" s="3" t="s">
        <v>57</v>
      </c>
      <c r="J410" s="3" t="s">
        <v>38</v>
      </c>
      <c r="K410" s="3" t="s">
        <v>20612</v>
      </c>
      <c r="L410" s="3" t="s">
        <v>40938</v>
      </c>
      <c r="M410" s="3" t="s">
        <v>159</v>
      </c>
      <c r="N410" s="3"/>
      <c r="O410" s="3"/>
      <c r="P410" s="3"/>
      <c r="Q410" s="3"/>
      <c r="R410" s="3"/>
      <c r="S410" s="3"/>
      <c r="T410" s="3"/>
      <c r="U410" s="3"/>
      <c r="V410" s="3"/>
      <c r="W410" s="3"/>
      <c r="X410" s="3"/>
      <c r="Y410" s="3"/>
      <c r="Z410" s="3"/>
      <c r="AA410" s="3"/>
      <c r="AB410" s="3"/>
      <c r="AC410" s="3"/>
    </row>
    <row r="411" ht="19.5" customHeight="1">
      <c r="A411" s="3" t="s">
        <v>31046</v>
      </c>
      <c r="B411" s="3" t="s">
        <v>6561</v>
      </c>
      <c r="C411" s="3" t="s">
        <v>18</v>
      </c>
      <c r="D411" s="4" t="s">
        <v>19</v>
      </c>
      <c r="E411" s="3" t="s">
        <v>21</v>
      </c>
      <c r="F411" s="3">
        <f t="shared" si="1"/>
        <v>15</v>
      </c>
      <c r="G411" s="3">
        <f t="shared" si="2"/>
        <v>20</v>
      </c>
      <c r="H411" s="3" t="s">
        <v>132</v>
      </c>
      <c r="I411" s="3" t="s">
        <v>23</v>
      </c>
      <c r="J411" s="3" t="s">
        <v>40942</v>
      </c>
      <c r="K411" s="3" t="s">
        <v>40943</v>
      </c>
      <c r="L411" s="3" t="s">
        <v>40944</v>
      </c>
      <c r="M411" s="3" t="s">
        <v>27</v>
      </c>
      <c r="N411" s="3"/>
      <c r="O411" s="3"/>
      <c r="P411" s="3"/>
      <c r="Q411" s="3"/>
      <c r="R411" s="3"/>
      <c r="S411" s="3"/>
      <c r="T411" s="3"/>
      <c r="U411" s="3"/>
      <c r="V411" s="3"/>
      <c r="W411" s="3"/>
      <c r="X411" s="3"/>
      <c r="Y411" s="3"/>
      <c r="Z411" s="3"/>
      <c r="AA411" s="3"/>
      <c r="AB411" s="3"/>
      <c r="AC411" s="3"/>
    </row>
    <row r="412" ht="19.5" customHeight="1">
      <c r="A412" s="3" t="s">
        <v>40949</v>
      </c>
      <c r="B412" s="3" t="s">
        <v>23886</v>
      </c>
      <c r="C412" s="3" t="s">
        <v>18</v>
      </c>
      <c r="D412" s="4" t="s">
        <v>19</v>
      </c>
      <c r="E412" s="3" t="s">
        <v>20</v>
      </c>
      <c r="F412" s="3">
        <f t="shared" si="1"/>
        <v>15</v>
      </c>
      <c r="G412" s="3">
        <f t="shared" si="2"/>
        <v>20</v>
      </c>
      <c r="H412" s="3" t="s">
        <v>132</v>
      </c>
      <c r="I412" s="3" t="s">
        <v>57</v>
      </c>
      <c r="J412" s="3" t="s">
        <v>23887</v>
      </c>
      <c r="K412" s="3" t="s">
        <v>23889</v>
      </c>
      <c r="L412" s="3" t="s">
        <v>40951</v>
      </c>
      <c r="M412" s="3" t="s">
        <v>35</v>
      </c>
      <c r="N412" s="3"/>
      <c r="O412" s="3"/>
      <c r="P412" s="3"/>
      <c r="Q412" s="3"/>
      <c r="R412" s="3"/>
      <c r="S412" s="3"/>
      <c r="T412" s="3"/>
      <c r="U412" s="3"/>
      <c r="V412" s="3"/>
      <c r="W412" s="3"/>
      <c r="X412" s="3"/>
      <c r="Y412" s="3"/>
      <c r="Z412" s="3"/>
      <c r="AA412" s="3"/>
      <c r="AB412" s="3"/>
      <c r="AC412" s="3"/>
    </row>
    <row r="413" ht="19.5" customHeight="1">
      <c r="A413" s="3" t="s">
        <v>40956</v>
      </c>
      <c r="B413" s="3" t="s">
        <v>39258</v>
      </c>
      <c r="C413" s="3" t="s">
        <v>18</v>
      </c>
      <c r="D413" s="4" t="s">
        <v>19</v>
      </c>
      <c r="E413" s="3" t="s">
        <v>20</v>
      </c>
      <c r="F413" s="3">
        <f t="shared" si="1"/>
        <v>15</v>
      </c>
      <c r="G413" s="3">
        <f t="shared" si="2"/>
        <v>20</v>
      </c>
      <c r="H413" s="3" t="s">
        <v>132</v>
      </c>
      <c r="I413" s="3" t="s">
        <v>57</v>
      </c>
      <c r="J413" s="3" t="s">
        <v>40960</v>
      </c>
      <c r="K413" s="3" t="s">
        <v>2065</v>
      </c>
      <c r="L413" s="3" t="s">
        <v>40962</v>
      </c>
      <c r="M413" s="3" t="s">
        <v>35</v>
      </c>
      <c r="N413" s="3"/>
      <c r="O413" s="3"/>
      <c r="P413" s="3"/>
      <c r="Q413" s="3"/>
      <c r="R413" s="3"/>
      <c r="S413" s="3"/>
      <c r="T413" s="3"/>
      <c r="U413" s="3"/>
      <c r="V413" s="3"/>
      <c r="W413" s="3"/>
      <c r="X413" s="3"/>
      <c r="Y413" s="3"/>
      <c r="Z413" s="3"/>
      <c r="AA413" s="3"/>
      <c r="AB413" s="3"/>
      <c r="AC413" s="3"/>
    </row>
    <row r="414" ht="19.5" customHeight="1">
      <c r="A414" s="3" t="s">
        <v>4245</v>
      </c>
      <c r="B414" s="3" t="s">
        <v>16996</v>
      </c>
      <c r="C414" s="3" t="s">
        <v>18</v>
      </c>
      <c r="D414" s="4" t="s">
        <v>19</v>
      </c>
      <c r="E414" s="3" t="s">
        <v>21</v>
      </c>
      <c r="F414" s="3">
        <f t="shared" si="1"/>
        <v>15</v>
      </c>
      <c r="G414" s="3">
        <f t="shared" si="2"/>
        <v>20</v>
      </c>
      <c r="H414" s="3" t="s">
        <v>132</v>
      </c>
      <c r="I414" s="3" t="s">
        <v>57</v>
      </c>
      <c r="J414" s="3" t="s">
        <v>38283</v>
      </c>
      <c r="K414" s="4" t="s">
        <v>19</v>
      </c>
      <c r="L414" s="3" t="s">
        <v>40968</v>
      </c>
      <c r="M414" s="3" t="s">
        <v>159</v>
      </c>
      <c r="N414" s="3"/>
      <c r="O414" s="3"/>
      <c r="P414" s="3"/>
      <c r="Q414" s="3"/>
      <c r="R414" s="3"/>
      <c r="S414" s="3"/>
      <c r="T414" s="3"/>
      <c r="U414" s="3"/>
      <c r="V414" s="3"/>
      <c r="W414" s="3"/>
      <c r="X414" s="3"/>
      <c r="Y414" s="3"/>
      <c r="Z414" s="3"/>
      <c r="AA414" s="3"/>
      <c r="AB414" s="3"/>
      <c r="AC414" s="3"/>
    </row>
    <row r="415" ht="19.5" customHeight="1">
      <c r="A415" s="3" t="s">
        <v>16441</v>
      </c>
      <c r="B415" s="3" t="s">
        <v>40970</v>
      </c>
      <c r="C415" s="3" t="s">
        <v>18</v>
      </c>
      <c r="D415" s="4" t="s">
        <v>19</v>
      </c>
      <c r="E415" s="3" t="s">
        <v>20</v>
      </c>
      <c r="F415" s="3">
        <f t="shared" si="1"/>
        <v>15</v>
      </c>
      <c r="G415" s="3">
        <f t="shared" si="2"/>
        <v>25</v>
      </c>
      <c r="H415" s="3" t="s">
        <v>237</v>
      </c>
      <c r="I415" s="3" t="s">
        <v>57</v>
      </c>
      <c r="J415" s="3" t="s">
        <v>12701</v>
      </c>
      <c r="K415" s="3" t="s">
        <v>40972</v>
      </c>
      <c r="L415" s="3" t="s">
        <v>40973</v>
      </c>
      <c r="M415" s="3" t="s">
        <v>159</v>
      </c>
      <c r="N415" s="3"/>
      <c r="O415" s="3"/>
      <c r="P415" s="3"/>
      <c r="Q415" s="3"/>
      <c r="R415" s="3"/>
      <c r="S415" s="3"/>
      <c r="T415" s="3"/>
      <c r="U415" s="3"/>
      <c r="V415" s="3"/>
      <c r="W415" s="3"/>
      <c r="X415" s="3"/>
      <c r="Y415" s="3"/>
      <c r="Z415" s="3"/>
      <c r="AA415" s="3"/>
      <c r="AB415" s="3"/>
      <c r="AC415" s="3"/>
    </row>
    <row r="416" ht="19.5" customHeight="1">
      <c r="A416" s="3" t="s">
        <v>38069</v>
      </c>
      <c r="B416" s="3" t="s">
        <v>17137</v>
      </c>
      <c r="C416" s="3" t="s">
        <v>18</v>
      </c>
      <c r="D416" s="4" t="s">
        <v>19</v>
      </c>
      <c r="E416" s="3" t="s">
        <v>21</v>
      </c>
      <c r="F416" s="3">
        <f t="shared" si="1"/>
        <v>15</v>
      </c>
      <c r="G416" s="3">
        <f t="shared" si="2"/>
        <v>20</v>
      </c>
      <c r="H416" s="3" t="s">
        <v>132</v>
      </c>
      <c r="I416" s="3" t="s">
        <v>23</v>
      </c>
      <c r="J416" s="3" t="s">
        <v>17142</v>
      </c>
      <c r="K416" s="3" t="s">
        <v>15897</v>
      </c>
      <c r="L416" s="3" t="s">
        <v>40978</v>
      </c>
      <c r="M416" s="3" t="s">
        <v>35</v>
      </c>
      <c r="N416" s="3"/>
      <c r="O416" s="3"/>
      <c r="P416" s="3"/>
      <c r="Q416" s="3"/>
      <c r="R416" s="3"/>
      <c r="S416" s="3"/>
      <c r="T416" s="3"/>
      <c r="U416" s="3"/>
      <c r="V416" s="3"/>
      <c r="W416" s="3"/>
      <c r="X416" s="3"/>
      <c r="Y416" s="3"/>
      <c r="Z416" s="3"/>
      <c r="AA416" s="3"/>
      <c r="AB416" s="3"/>
      <c r="AC416" s="3"/>
    </row>
    <row r="417" ht="19.5" customHeight="1">
      <c r="A417" s="3" t="s">
        <v>40979</v>
      </c>
      <c r="B417" s="3" t="s">
        <v>8510</v>
      </c>
      <c r="C417" s="3" t="s">
        <v>18</v>
      </c>
      <c r="D417" s="4" t="s">
        <v>19</v>
      </c>
      <c r="E417" s="3" t="s">
        <v>20</v>
      </c>
      <c r="F417" s="3">
        <f t="shared" si="1"/>
        <v>15</v>
      </c>
      <c r="G417" s="3">
        <f t="shared" si="2"/>
        <v>20</v>
      </c>
      <c r="H417" s="3" t="s">
        <v>132</v>
      </c>
      <c r="I417" s="3" t="s">
        <v>23</v>
      </c>
      <c r="J417" s="3" t="s">
        <v>37644</v>
      </c>
      <c r="K417" s="3" t="s">
        <v>30754</v>
      </c>
      <c r="L417" s="3" t="s">
        <v>40983</v>
      </c>
      <c r="M417" s="3" t="s">
        <v>27</v>
      </c>
      <c r="N417" s="3"/>
      <c r="O417" s="3"/>
      <c r="P417" s="3"/>
      <c r="Q417" s="3"/>
      <c r="R417" s="3"/>
      <c r="S417" s="3"/>
      <c r="T417" s="3"/>
      <c r="U417" s="3"/>
      <c r="V417" s="3"/>
      <c r="W417" s="3"/>
      <c r="X417" s="3"/>
      <c r="Y417" s="3"/>
      <c r="Z417" s="3"/>
      <c r="AA417" s="3"/>
      <c r="AB417" s="3"/>
      <c r="AC417" s="3"/>
    </row>
    <row r="418" ht="19.5" customHeight="1">
      <c r="A418" s="3" t="s">
        <v>40986</v>
      </c>
      <c r="B418" s="3" t="s">
        <v>22369</v>
      </c>
      <c r="C418" s="3" t="s">
        <v>18</v>
      </c>
      <c r="D418" s="4" t="s">
        <v>19</v>
      </c>
      <c r="E418" s="3" t="s">
        <v>21</v>
      </c>
      <c r="F418" s="3">
        <f t="shared" si="1"/>
        <v>15</v>
      </c>
      <c r="G418" s="3">
        <f t="shared" si="2"/>
        <v>20</v>
      </c>
      <c r="H418" s="3" t="s">
        <v>132</v>
      </c>
      <c r="I418" s="3" t="s">
        <v>3369</v>
      </c>
      <c r="J418" s="3" t="s">
        <v>40988</v>
      </c>
      <c r="K418" s="3" t="s">
        <v>8359</v>
      </c>
      <c r="L418" s="3" t="s">
        <v>40989</v>
      </c>
      <c r="M418" s="3" t="s">
        <v>35</v>
      </c>
      <c r="N418" s="3"/>
      <c r="O418" s="3"/>
      <c r="P418" s="3"/>
      <c r="Q418" s="3"/>
      <c r="R418" s="3"/>
      <c r="S418" s="3"/>
      <c r="T418" s="3"/>
      <c r="U418" s="3"/>
      <c r="V418" s="3"/>
      <c r="W418" s="3"/>
      <c r="X418" s="3"/>
      <c r="Y418" s="3"/>
      <c r="Z418" s="3"/>
      <c r="AA418" s="3"/>
      <c r="AB418" s="3"/>
      <c r="AC418" s="3"/>
    </row>
    <row r="419" ht="19.5" customHeight="1">
      <c r="A419" s="3" t="s">
        <v>40238</v>
      </c>
      <c r="B419" s="3" t="s">
        <v>2111</v>
      </c>
      <c r="C419" s="3" t="s">
        <v>18</v>
      </c>
      <c r="D419" s="4" t="s">
        <v>19</v>
      </c>
      <c r="E419" s="3" t="s">
        <v>21</v>
      </c>
      <c r="F419" s="3">
        <f t="shared" si="1"/>
        <v>15</v>
      </c>
      <c r="G419" s="3">
        <f t="shared" si="2"/>
        <v>30</v>
      </c>
      <c r="H419" s="3" t="s">
        <v>119</v>
      </c>
      <c r="I419" s="3" t="s">
        <v>50</v>
      </c>
      <c r="J419" s="3" t="s">
        <v>726</v>
      </c>
      <c r="K419" s="3" t="s">
        <v>2114</v>
      </c>
      <c r="L419" s="3" t="s">
        <v>40240</v>
      </c>
      <c r="M419" s="3" t="s">
        <v>90</v>
      </c>
      <c r="N419" s="3"/>
      <c r="O419" s="3"/>
      <c r="P419" s="3"/>
      <c r="Q419" s="3"/>
      <c r="R419" s="3"/>
      <c r="S419" s="3"/>
      <c r="T419" s="3"/>
      <c r="U419" s="3"/>
      <c r="V419" s="3"/>
      <c r="W419" s="3"/>
      <c r="X419" s="3"/>
      <c r="Y419" s="3"/>
      <c r="Z419" s="3"/>
      <c r="AA419" s="3"/>
      <c r="AB419" s="3"/>
      <c r="AC419" s="3"/>
    </row>
    <row r="420" ht="19.5" customHeight="1">
      <c r="A420" s="3" t="s">
        <v>27134</v>
      </c>
      <c r="B420" s="3" t="s">
        <v>2111</v>
      </c>
      <c r="C420" s="3" t="s">
        <v>18</v>
      </c>
      <c r="D420" s="4" t="s">
        <v>19</v>
      </c>
      <c r="E420" s="3" t="s">
        <v>21</v>
      </c>
      <c r="F420" s="3">
        <f t="shared" si="1"/>
        <v>15</v>
      </c>
      <c r="G420" s="3">
        <f t="shared" si="2"/>
        <v>30</v>
      </c>
      <c r="H420" s="3" t="s">
        <v>119</v>
      </c>
      <c r="I420" s="3" t="s">
        <v>50</v>
      </c>
      <c r="J420" s="3" t="s">
        <v>726</v>
      </c>
      <c r="K420" s="3" t="s">
        <v>2114</v>
      </c>
      <c r="L420" s="3" t="s">
        <v>40149</v>
      </c>
      <c r="M420" s="3" t="s">
        <v>90</v>
      </c>
      <c r="N420" s="3"/>
      <c r="O420" s="3"/>
      <c r="P420" s="3"/>
      <c r="Q420" s="3"/>
      <c r="R420" s="3"/>
      <c r="S420" s="3"/>
      <c r="T420" s="3"/>
      <c r="U420" s="3"/>
      <c r="V420" s="3"/>
      <c r="W420" s="3"/>
      <c r="X420" s="3"/>
      <c r="Y420" s="3"/>
      <c r="Z420" s="3"/>
      <c r="AA420" s="3"/>
      <c r="AB420" s="3"/>
      <c r="AC420" s="3"/>
    </row>
    <row r="421" ht="19.5" customHeight="1">
      <c r="A421" s="3" t="s">
        <v>31181</v>
      </c>
      <c r="B421" s="3" t="s">
        <v>2111</v>
      </c>
      <c r="C421" s="3" t="s">
        <v>18</v>
      </c>
      <c r="D421" s="4" t="s">
        <v>19</v>
      </c>
      <c r="E421" s="3" t="s">
        <v>21</v>
      </c>
      <c r="F421" s="3">
        <f t="shared" si="1"/>
        <v>15</v>
      </c>
      <c r="G421" s="3">
        <f t="shared" si="2"/>
        <v>30</v>
      </c>
      <c r="H421" s="3" t="s">
        <v>119</v>
      </c>
      <c r="I421" s="3" t="s">
        <v>50</v>
      </c>
      <c r="J421" s="3" t="s">
        <v>726</v>
      </c>
      <c r="K421" s="3" t="s">
        <v>2114</v>
      </c>
      <c r="L421" s="3" t="s">
        <v>40153</v>
      </c>
      <c r="M421" s="3" t="s">
        <v>90</v>
      </c>
      <c r="N421" s="3"/>
      <c r="O421" s="3"/>
      <c r="P421" s="3"/>
      <c r="Q421" s="3"/>
      <c r="R421" s="3"/>
      <c r="S421" s="3"/>
      <c r="T421" s="3"/>
      <c r="U421" s="3"/>
      <c r="V421" s="3"/>
      <c r="W421" s="3"/>
      <c r="X421" s="3"/>
      <c r="Y421" s="3"/>
      <c r="Z421" s="3"/>
      <c r="AA421" s="3"/>
      <c r="AB421" s="3"/>
      <c r="AC421" s="3"/>
    </row>
    <row r="422" ht="19.5" customHeight="1">
      <c r="A422" s="3" t="s">
        <v>2109</v>
      </c>
      <c r="B422" s="3" t="s">
        <v>2111</v>
      </c>
      <c r="C422" s="3" t="s">
        <v>18</v>
      </c>
      <c r="D422" s="4" t="s">
        <v>19</v>
      </c>
      <c r="E422" s="3" t="s">
        <v>21</v>
      </c>
      <c r="F422" s="3">
        <f t="shared" si="1"/>
        <v>15</v>
      </c>
      <c r="G422" s="3">
        <f t="shared" si="2"/>
        <v>30</v>
      </c>
      <c r="H422" s="3" t="s">
        <v>119</v>
      </c>
      <c r="I422" s="3" t="s">
        <v>50</v>
      </c>
      <c r="J422" s="3" t="s">
        <v>726</v>
      </c>
      <c r="K422" s="3" t="s">
        <v>2114</v>
      </c>
      <c r="L422" s="3" t="s">
        <v>40203</v>
      </c>
      <c r="M422" s="3" t="s">
        <v>90</v>
      </c>
      <c r="N422" s="3"/>
      <c r="O422" s="3"/>
      <c r="P422" s="3"/>
      <c r="Q422" s="3"/>
      <c r="R422" s="3"/>
      <c r="S422" s="3"/>
      <c r="T422" s="3"/>
      <c r="U422" s="3"/>
      <c r="V422" s="3"/>
      <c r="W422" s="3"/>
      <c r="X422" s="3"/>
      <c r="Y422" s="3"/>
      <c r="Z422" s="3"/>
      <c r="AA422" s="3"/>
      <c r="AB422" s="3"/>
      <c r="AC422" s="3"/>
    </row>
    <row r="423" ht="19.5" customHeight="1">
      <c r="A423" s="3" t="s">
        <v>32869</v>
      </c>
      <c r="B423" s="3" t="s">
        <v>41015</v>
      </c>
      <c r="C423" s="3" t="s">
        <v>18</v>
      </c>
      <c r="D423" s="4" t="s">
        <v>19</v>
      </c>
      <c r="E423" s="3" t="s">
        <v>21</v>
      </c>
      <c r="F423" s="3">
        <f t="shared" si="1"/>
        <v>15</v>
      </c>
      <c r="G423" s="3">
        <f t="shared" si="2"/>
        <v>20</v>
      </c>
      <c r="H423" s="3" t="s">
        <v>132</v>
      </c>
      <c r="I423" s="3" t="s">
        <v>23</v>
      </c>
      <c r="J423" s="3" t="s">
        <v>37644</v>
      </c>
      <c r="K423" s="3" t="s">
        <v>41020</v>
      </c>
      <c r="L423" s="3" t="s">
        <v>41021</v>
      </c>
      <c r="M423" s="3" t="s">
        <v>159</v>
      </c>
      <c r="N423" s="3"/>
      <c r="O423" s="3"/>
      <c r="P423" s="3"/>
      <c r="Q423" s="3"/>
      <c r="R423" s="3"/>
      <c r="S423" s="3"/>
      <c r="T423" s="3"/>
      <c r="U423" s="3"/>
      <c r="V423" s="3"/>
      <c r="W423" s="3"/>
      <c r="X423" s="3"/>
      <c r="Y423" s="3"/>
      <c r="Z423" s="3"/>
      <c r="AA423" s="3"/>
      <c r="AB423" s="3"/>
      <c r="AC423" s="3"/>
    </row>
    <row r="424" ht="19.5" customHeight="1">
      <c r="A424" s="3" t="s">
        <v>3540</v>
      </c>
      <c r="B424" s="3" t="s">
        <v>32862</v>
      </c>
      <c r="C424" s="3" t="s">
        <v>18</v>
      </c>
      <c r="D424" s="4" t="s">
        <v>19</v>
      </c>
      <c r="E424" s="3" t="s">
        <v>20</v>
      </c>
      <c r="F424" s="3">
        <f t="shared" si="1"/>
        <v>15</v>
      </c>
      <c r="G424" s="3">
        <f t="shared" si="2"/>
        <v>20</v>
      </c>
      <c r="H424" s="3" t="s">
        <v>132</v>
      </c>
      <c r="I424" s="3" t="s">
        <v>23</v>
      </c>
      <c r="J424" s="3" t="s">
        <v>377</v>
      </c>
      <c r="K424" s="3" t="s">
        <v>32865</v>
      </c>
      <c r="L424" s="3" t="s">
        <v>41027</v>
      </c>
      <c r="M424" s="3" t="s">
        <v>257</v>
      </c>
      <c r="N424" s="3"/>
      <c r="O424" s="3"/>
      <c r="P424" s="3"/>
      <c r="Q424" s="3"/>
      <c r="R424" s="3"/>
      <c r="S424" s="3"/>
      <c r="T424" s="3"/>
      <c r="U424" s="3"/>
      <c r="V424" s="3"/>
      <c r="W424" s="3"/>
      <c r="X424" s="3"/>
      <c r="Y424" s="3"/>
      <c r="Z424" s="3"/>
      <c r="AA424" s="3"/>
      <c r="AB424" s="3"/>
      <c r="AC424" s="3"/>
    </row>
    <row r="425" ht="19.5" customHeight="1">
      <c r="A425" s="3" t="s">
        <v>41032</v>
      </c>
      <c r="B425" s="3" t="s">
        <v>41033</v>
      </c>
      <c r="C425" s="3" t="s">
        <v>18</v>
      </c>
      <c r="D425" s="4" t="s">
        <v>19</v>
      </c>
      <c r="E425" s="3" t="s">
        <v>127</v>
      </c>
      <c r="F425" s="3">
        <f t="shared" si="1"/>
        <v>15</v>
      </c>
      <c r="G425" s="3">
        <f t="shared" si="2"/>
        <v>30</v>
      </c>
      <c r="H425" s="3" t="s">
        <v>119</v>
      </c>
      <c r="I425" s="3" t="s">
        <v>69</v>
      </c>
      <c r="J425" s="3" t="s">
        <v>726</v>
      </c>
      <c r="K425" s="3" t="s">
        <v>41036</v>
      </c>
      <c r="L425" s="3" t="s">
        <v>41038</v>
      </c>
      <c r="M425" s="3" t="s">
        <v>41</v>
      </c>
      <c r="N425" s="3"/>
      <c r="O425" s="3"/>
      <c r="P425" s="3"/>
      <c r="Q425" s="3"/>
      <c r="R425" s="3"/>
      <c r="S425" s="3"/>
      <c r="T425" s="3"/>
      <c r="U425" s="3"/>
      <c r="V425" s="3"/>
      <c r="W425" s="3"/>
      <c r="X425" s="3"/>
      <c r="Y425" s="3"/>
      <c r="Z425" s="3"/>
      <c r="AA425" s="3"/>
      <c r="AB425" s="3"/>
      <c r="AC425" s="3"/>
    </row>
    <row r="426" ht="19.5" customHeight="1">
      <c r="A426" s="3" t="s">
        <v>41040</v>
      </c>
      <c r="B426" s="3" t="s">
        <v>38950</v>
      </c>
      <c r="C426" s="3" t="s">
        <v>18</v>
      </c>
      <c r="D426" s="4" t="s">
        <v>19</v>
      </c>
      <c r="E426" s="3" t="s">
        <v>117</v>
      </c>
      <c r="F426" s="3">
        <f t="shared" si="1"/>
        <v>15</v>
      </c>
      <c r="G426" s="3">
        <f t="shared" si="2"/>
        <v>30</v>
      </c>
      <c r="H426" s="3" t="s">
        <v>119</v>
      </c>
      <c r="I426" s="3" t="s">
        <v>57</v>
      </c>
      <c r="J426" s="3" t="s">
        <v>38955</v>
      </c>
      <c r="K426" s="3" t="s">
        <v>38956</v>
      </c>
      <c r="L426" s="3" t="s">
        <v>41044</v>
      </c>
      <c r="M426" s="3" t="s">
        <v>90</v>
      </c>
      <c r="N426" s="3"/>
      <c r="O426" s="3"/>
      <c r="P426" s="3"/>
      <c r="Q426" s="3"/>
      <c r="R426" s="3"/>
      <c r="S426" s="3"/>
      <c r="T426" s="3"/>
      <c r="U426" s="3"/>
      <c r="V426" s="3"/>
      <c r="W426" s="3"/>
      <c r="X426" s="3"/>
      <c r="Y426" s="3"/>
      <c r="Z426" s="3"/>
      <c r="AA426" s="3"/>
      <c r="AB426" s="3"/>
      <c r="AC426" s="3"/>
    </row>
    <row r="427" ht="19.5" customHeight="1">
      <c r="A427" s="3" t="s">
        <v>16766</v>
      </c>
      <c r="B427" s="3" t="s">
        <v>38950</v>
      </c>
      <c r="C427" s="3" t="s">
        <v>18</v>
      </c>
      <c r="D427" s="4" t="s">
        <v>19</v>
      </c>
      <c r="E427" s="3" t="s">
        <v>117</v>
      </c>
      <c r="F427" s="3">
        <f t="shared" si="1"/>
        <v>15</v>
      </c>
      <c r="G427" s="3">
        <f t="shared" si="2"/>
        <v>30</v>
      </c>
      <c r="H427" s="3" t="s">
        <v>119</v>
      </c>
      <c r="I427" s="3" t="s">
        <v>57</v>
      </c>
      <c r="J427" s="3" t="s">
        <v>38955</v>
      </c>
      <c r="K427" s="3" t="s">
        <v>38956</v>
      </c>
      <c r="L427" s="3" t="s">
        <v>41053</v>
      </c>
      <c r="M427" s="3" t="s">
        <v>90</v>
      </c>
      <c r="N427" s="3"/>
      <c r="O427" s="3"/>
      <c r="P427" s="3"/>
      <c r="Q427" s="3"/>
      <c r="R427" s="3"/>
      <c r="S427" s="3"/>
      <c r="T427" s="3"/>
      <c r="U427" s="3"/>
      <c r="V427" s="3"/>
      <c r="W427" s="3"/>
      <c r="X427" s="3"/>
      <c r="Y427" s="3"/>
      <c r="Z427" s="3"/>
      <c r="AA427" s="3"/>
      <c r="AB427" s="3"/>
      <c r="AC427" s="3"/>
    </row>
    <row r="428" ht="19.5" customHeight="1">
      <c r="A428" s="3" t="s">
        <v>4049</v>
      </c>
      <c r="B428" s="3" t="s">
        <v>38950</v>
      </c>
      <c r="C428" s="3" t="s">
        <v>18</v>
      </c>
      <c r="D428" s="4" t="s">
        <v>19</v>
      </c>
      <c r="E428" s="3" t="s">
        <v>117</v>
      </c>
      <c r="F428" s="3">
        <f t="shared" si="1"/>
        <v>15</v>
      </c>
      <c r="G428" s="3">
        <f t="shared" si="2"/>
        <v>30</v>
      </c>
      <c r="H428" s="3" t="s">
        <v>119</v>
      </c>
      <c r="I428" s="3" t="s">
        <v>57</v>
      </c>
      <c r="J428" s="3" t="s">
        <v>38955</v>
      </c>
      <c r="K428" s="3" t="s">
        <v>38956</v>
      </c>
      <c r="L428" s="3" t="s">
        <v>41058</v>
      </c>
      <c r="M428" s="3" t="s">
        <v>90</v>
      </c>
      <c r="N428" s="3"/>
      <c r="O428" s="3"/>
      <c r="P428" s="3"/>
      <c r="Q428" s="3"/>
      <c r="R428" s="3"/>
      <c r="S428" s="3"/>
      <c r="T428" s="3"/>
      <c r="U428" s="3"/>
      <c r="V428" s="3"/>
      <c r="W428" s="3"/>
      <c r="X428" s="3"/>
      <c r="Y428" s="3"/>
      <c r="Z428" s="3"/>
      <c r="AA428" s="3"/>
      <c r="AB428" s="3"/>
      <c r="AC428" s="3"/>
    </row>
    <row r="429" ht="19.5" customHeight="1">
      <c r="A429" s="3" t="s">
        <v>410</v>
      </c>
      <c r="B429" s="3" t="s">
        <v>41063</v>
      </c>
      <c r="C429" s="3" t="s">
        <v>18</v>
      </c>
      <c r="D429" s="4" t="s">
        <v>19</v>
      </c>
      <c r="E429" s="3" t="s">
        <v>20</v>
      </c>
      <c r="F429" s="3">
        <f t="shared" si="1"/>
        <v>15</v>
      </c>
      <c r="G429" s="3">
        <f t="shared" si="2"/>
        <v>30</v>
      </c>
      <c r="H429" s="3" t="s">
        <v>119</v>
      </c>
      <c r="I429" s="3" t="s">
        <v>57</v>
      </c>
      <c r="J429" s="3" t="s">
        <v>41066</v>
      </c>
      <c r="K429" s="3" t="s">
        <v>41067</v>
      </c>
      <c r="L429" s="3" t="s">
        <v>41068</v>
      </c>
      <c r="M429" s="3" t="s">
        <v>257</v>
      </c>
      <c r="N429" s="3"/>
      <c r="O429" s="3"/>
      <c r="P429" s="3"/>
      <c r="Q429" s="3"/>
      <c r="R429" s="3"/>
      <c r="S429" s="3"/>
      <c r="T429" s="3"/>
      <c r="U429" s="3"/>
      <c r="V429" s="3"/>
      <c r="W429" s="3"/>
      <c r="X429" s="3"/>
      <c r="Y429" s="3"/>
      <c r="Z429" s="3"/>
      <c r="AA429" s="3"/>
      <c r="AB429" s="3"/>
      <c r="AC429" s="3"/>
    </row>
    <row r="430" ht="19.5" customHeight="1">
      <c r="A430" s="3" t="s">
        <v>41069</v>
      </c>
      <c r="B430" s="3" t="s">
        <v>41063</v>
      </c>
      <c r="C430" s="3" t="s">
        <v>18</v>
      </c>
      <c r="D430" s="4" t="s">
        <v>19</v>
      </c>
      <c r="E430" s="3" t="s">
        <v>20</v>
      </c>
      <c r="F430" s="3">
        <f t="shared" si="1"/>
        <v>15</v>
      </c>
      <c r="G430" s="3">
        <f t="shared" si="2"/>
        <v>30</v>
      </c>
      <c r="H430" s="3" t="s">
        <v>119</v>
      </c>
      <c r="I430" s="3" t="s">
        <v>57</v>
      </c>
      <c r="J430" s="3" t="s">
        <v>41066</v>
      </c>
      <c r="K430" s="3" t="s">
        <v>41067</v>
      </c>
      <c r="L430" s="3" t="s">
        <v>41071</v>
      </c>
      <c r="M430" s="3" t="s">
        <v>257</v>
      </c>
      <c r="N430" s="3"/>
      <c r="O430" s="3"/>
      <c r="P430" s="3"/>
      <c r="Q430" s="3"/>
      <c r="R430" s="3"/>
      <c r="S430" s="3"/>
      <c r="T430" s="3"/>
      <c r="U430" s="3"/>
      <c r="V430" s="3"/>
      <c r="W430" s="3"/>
      <c r="X430" s="3"/>
      <c r="Y430" s="3"/>
      <c r="Z430" s="3"/>
      <c r="AA430" s="3"/>
      <c r="AB430" s="3"/>
      <c r="AC430" s="3"/>
    </row>
    <row r="431" ht="19.5" customHeight="1">
      <c r="A431" s="3" t="s">
        <v>41073</v>
      </c>
      <c r="B431" s="3" t="s">
        <v>41074</v>
      </c>
      <c r="C431" s="3" t="s">
        <v>18</v>
      </c>
      <c r="D431" s="4" t="s">
        <v>19</v>
      </c>
      <c r="E431" s="3" t="s">
        <v>20</v>
      </c>
      <c r="F431" s="3">
        <f t="shared" si="1"/>
        <v>15</v>
      </c>
      <c r="G431" s="3">
        <f t="shared" si="2"/>
        <v>20</v>
      </c>
      <c r="H431" s="3" t="s">
        <v>132</v>
      </c>
      <c r="I431" s="3" t="s">
        <v>57</v>
      </c>
      <c r="J431" s="3" t="s">
        <v>41078</v>
      </c>
      <c r="K431" s="3" t="s">
        <v>41079</v>
      </c>
      <c r="L431" s="3" t="s">
        <v>41082</v>
      </c>
      <c r="M431" s="3" t="s">
        <v>35</v>
      </c>
      <c r="N431" s="3"/>
      <c r="O431" s="3"/>
      <c r="P431" s="3"/>
      <c r="Q431" s="3"/>
      <c r="R431" s="3"/>
      <c r="S431" s="3"/>
      <c r="T431" s="3"/>
      <c r="U431" s="3"/>
      <c r="V431" s="3"/>
      <c r="W431" s="3"/>
      <c r="X431" s="3"/>
      <c r="Y431" s="3"/>
      <c r="Z431" s="3"/>
      <c r="AA431" s="3"/>
      <c r="AB431" s="3"/>
      <c r="AC431" s="3"/>
    </row>
    <row r="432" ht="19.5" customHeight="1">
      <c r="A432" s="3" t="s">
        <v>23894</v>
      </c>
      <c r="B432" s="3" t="s">
        <v>7525</v>
      </c>
      <c r="C432" s="3" t="s">
        <v>30</v>
      </c>
      <c r="D432" s="4" t="s">
        <v>19</v>
      </c>
      <c r="E432" s="3" t="s">
        <v>20</v>
      </c>
      <c r="F432" s="3">
        <f t="shared" si="1"/>
        <v>15</v>
      </c>
      <c r="G432" s="3">
        <f t="shared" si="2"/>
        <v>25</v>
      </c>
      <c r="H432" s="3" t="s">
        <v>237</v>
      </c>
      <c r="I432" s="3" t="s">
        <v>69</v>
      </c>
      <c r="J432" s="3" t="s">
        <v>37887</v>
      </c>
      <c r="K432" s="4" t="s">
        <v>19</v>
      </c>
      <c r="L432" s="3" t="s">
        <v>23898</v>
      </c>
      <c r="M432" s="3" t="s">
        <v>159</v>
      </c>
      <c r="N432" s="3"/>
      <c r="O432" s="3"/>
      <c r="P432" s="3"/>
      <c r="Q432" s="3"/>
      <c r="R432" s="3"/>
      <c r="S432" s="3"/>
      <c r="T432" s="3"/>
      <c r="U432" s="3"/>
      <c r="V432" s="3"/>
      <c r="W432" s="3"/>
      <c r="X432" s="3"/>
      <c r="Y432" s="3"/>
      <c r="Z432" s="3"/>
      <c r="AA432" s="3"/>
      <c r="AB432" s="3"/>
      <c r="AC432" s="3"/>
    </row>
    <row r="433" ht="19.5" customHeight="1">
      <c r="A433" s="3" t="s">
        <v>24209</v>
      </c>
      <c r="B433" s="3" t="s">
        <v>11673</v>
      </c>
      <c r="C433" s="3" t="s">
        <v>30</v>
      </c>
      <c r="D433" s="4" t="s">
        <v>19</v>
      </c>
      <c r="E433" s="3" t="s">
        <v>20</v>
      </c>
      <c r="F433" s="3">
        <f t="shared" si="1"/>
        <v>15</v>
      </c>
      <c r="G433" s="3">
        <f t="shared" si="2"/>
        <v>20</v>
      </c>
      <c r="H433" s="3" t="s">
        <v>132</v>
      </c>
      <c r="I433" s="3" t="s">
        <v>57</v>
      </c>
      <c r="J433" s="3" t="s">
        <v>37677</v>
      </c>
      <c r="K433" s="3" t="s">
        <v>24653</v>
      </c>
      <c r="L433" s="3" t="s">
        <v>37680</v>
      </c>
      <c r="M433" s="3" t="s">
        <v>27</v>
      </c>
      <c r="N433" s="3"/>
      <c r="O433" s="3"/>
      <c r="P433" s="3"/>
      <c r="Q433" s="3"/>
      <c r="R433" s="3"/>
      <c r="S433" s="3"/>
      <c r="T433" s="3"/>
      <c r="U433" s="3"/>
      <c r="V433" s="3"/>
      <c r="W433" s="3"/>
      <c r="X433" s="3"/>
      <c r="Y433" s="3"/>
      <c r="Z433" s="3"/>
      <c r="AA433" s="3"/>
      <c r="AB433" s="3"/>
      <c r="AC433" s="3"/>
    </row>
    <row r="434" ht="19.5" customHeight="1">
      <c r="A434" s="3" t="s">
        <v>664</v>
      </c>
      <c r="B434" s="3" t="s">
        <v>25045</v>
      </c>
      <c r="C434" s="3" t="s">
        <v>30</v>
      </c>
      <c r="D434" s="4" t="s">
        <v>19</v>
      </c>
      <c r="E434" s="3" t="s">
        <v>127</v>
      </c>
      <c r="F434" s="3">
        <f t="shared" si="1"/>
        <v>15</v>
      </c>
      <c r="G434" s="3">
        <f t="shared" si="2"/>
        <v>20</v>
      </c>
      <c r="H434" s="3" t="s">
        <v>132</v>
      </c>
      <c r="I434" s="3" t="s">
        <v>69</v>
      </c>
      <c r="J434" s="3" t="s">
        <v>58</v>
      </c>
      <c r="K434" s="3" t="s">
        <v>25047</v>
      </c>
      <c r="L434" s="3" t="s">
        <v>39736</v>
      </c>
      <c r="M434" s="3" t="s">
        <v>35</v>
      </c>
      <c r="N434" s="3"/>
      <c r="O434" s="3"/>
      <c r="P434" s="3"/>
      <c r="Q434" s="3"/>
      <c r="R434" s="3"/>
      <c r="S434" s="3"/>
      <c r="T434" s="3"/>
      <c r="U434" s="3"/>
      <c r="V434" s="3"/>
      <c r="W434" s="3"/>
      <c r="X434" s="3"/>
      <c r="Y434" s="3"/>
      <c r="Z434" s="3"/>
      <c r="AA434" s="3"/>
      <c r="AB434" s="3"/>
      <c r="AC434" s="3"/>
    </row>
    <row r="435" ht="19.5" customHeight="1">
      <c r="A435" s="3" t="s">
        <v>4514</v>
      </c>
      <c r="B435" s="3" t="s">
        <v>41106</v>
      </c>
      <c r="C435" s="3" t="s">
        <v>30</v>
      </c>
      <c r="D435" s="4" t="s">
        <v>19</v>
      </c>
      <c r="E435" s="3" t="s">
        <v>21</v>
      </c>
      <c r="F435" s="3">
        <f t="shared" si="1"/>
        <v>15</v>
      </c>
      <c r="G435" s="3">
        <f t="shared" si="2"/>
        <v>25</v>
      </c>
      <c r="H435" s="3" t="s">
        <v>237</v>
      </c>
      <c r="I435" s="3" t="s">
        <v>57</v>
      </c>
      <c r="J435" s="3" t="s">
        <v>58</v>
      </c>
      <c r="K435" s="3" t="s">
        <v>41110</v>
      </c>
      <c r="L435" s="3" t="s">
        <v>41111</v>
      </c>
      <c r="M435" s="3" t="s">
        <v>35</v>
      </c>
      <c r="N435" s="3"/>
      <c r="O435" s="3"/>
      <c r="P435" s="3"/>
      <c r="Q435" s="3"/>
      <c r="R435" s="3"/>
      <c r="S435" s="3"/>
      <c r="T435" s="3"/>
      <c r="U435" s="3"/>
      <c r="V435" s="3"/>
      <c r="W435" s="3"/>
      <c r="X435" s="3"/>
      <c r="Y435" s="3"/>
      <c r="Z435" s="3"/>
      <c r="AA435" s="3"/>
      <c r="AB435" s="3"/>
      <c r="AC435" s="3"/>
    </row>
    <row r="436" ht="19.5" customHeight="1">
      <c r="A436" s="3" t="s">
        <v>3430</v>
      </c>
      <c r="B436" s="3" t="s">
        <v>41106</v>
      </c>
      <c r="C436" s="3" t="s">
        <v>30</v>
      </c>
      <c r="D436" s="4" t="s">
        <v>19</v>
      </c>
      <c r="E436" s="3" t="s">
        <v>21</v>
      </c>
      <c r="F436" s="3">
        <f t="shared" si="1"/>
        <v>15</v>
      </c>
      <c r="G436" s="3">
        <f t="shared" si="2"/>
        <v>25</v>
      </c>
      <c r="H436" s="3" t="s">
        <v>237</v>
      </c>
      <c r="I436" s="3" t="s">
        <v>57</v>
      </c>
      <c r="J436" s="3" t="s">
        <v>58</v>
      </c>
      <c r="K436" s="4" t="s">
        <v>19</v>
      </c>
      <c r="L436" s="3" t="s">
        <v>41118</v>
      </c>
      <c r="M436" s="3" t="s">
        <v>35</v>
      </c>
      <c r="N436" s="3"/>
      <c r="O436" s="3"/>
      <c r="P436" s="3"/>
      <c r="Q436" s="3"/>
      <c r="R436" s="3"/>
      <c r="S436" s="3"/>
      <c r="T436" s="3"/>
      <c r="U436" s="3"/>
      <c r="V436" s="3"/>
      <c r="W436" s="3"/>
      <c r="X436" s="3"/>
      <c r="Y436" s="3"/>
      <c r="Z436" s="3"/>
      <c r="AA436" s="3"/>
      <c r="AB436" s="3"/>
      <c r="AC436" s="3"/>
    </row>
    <row r="437" ht="19.5" customHeight="1">
      <c r="A437" s="3" t="s">
        <v>41121</v>
      </c>
      <c r="B437" s="3" t="s">
        <v>12262</v>
      </c>
      <c r="C437" s="3" t="s">
        <v>30</v>
      </c>
      <c r="D437" s="4" t="s">
        <v>19</v>
      </c>
      <c r="E437" s="3" t="s">
        <v>21</v>
      </c>
      <c r="F437" s="3">
        <f t="shared" si="1"/>
        <v>15</v>
      </c>
      <c r="G437" s="3">
        <f t="shared" si="2"/>
        <v>20</v>
      </c>
      <c r="H437" s="3" t="s">
        <v>132</v>
      </c>
      <c r="I437" s="3" t="s">
        <v>69</v>
      </c>
      <c r="J437" s="3" t="s">
        <v>37887</v>
      </c>
      <c r="K437" s="3" t="s">
        <v>12265</v>
      </c>
      <c r="L437" s="3" t="s">
        <v>41130</v>
      </c>
      <c r="M437" s="3" t="s">
        <v>35</v>
      </c>
      <c r="N437" s="3"/>
      <c r="O437" s="3"/>
      <c r="P437" s="3"/>
      <c r="Q437" s="3"/>
      <c r="R437" s="3"/>
      <c r="S437" s="3"/>
      <c r="T437" s="3"/>
      <c r="U437" s="3"/>
      <c r="V437" s="3"/>
      <c r="W437" s="3"/>
      <c r="X437" s="3"/>
      <c r="Y437" s="3"/>
      <c r="Z437" s="3"/>
      <c r="AA437" s="3"/>
      <c r="AB437" s="3"/>
      <c r="AC437" s="3"/>
    </row>
    <row r="438" ht="19.5" customHeight="1">
      <c r="A438" s="3" t="s">
        <v>2000</v>
      </c>
      <c r="B438" s="3" t="s">
        <v>41135</v>
      </c>
      <c r="C438" s="3" t="s">
        <v>30</v>
      </c>
      <c r="D438" s="4" t="s">
        <v>19</v>
      </c>
      <c r="E438" s="3" t="s">
        <v>20</v>
      </c>
      <c r="F438" s="3">
        <f t="shared" si="1"/>
        <v>15</v>
      </c>
      <c r="G438" s="3">
        <f t="shared" si="2"/>
        <v>20</v>
      </c>
      <c r="H438" s="3" t="s">
        <v>132</v>
      </c>
      <c r="I438" s="3" t="s">
        <v>57</v>
      </c>
      <c r="J438" s="3" t="s">
        <v>41139</v>
      </c>
      <c r="K438" s="3" t="s">
        <v>41140</v>
      </c>
      <c r="L438" s="3" t="s">
        <v>41141</v>
      </c>
      <c r="M438" s="3" t="s">
        <v>35</v>
      </c>
      <c r="N438" s="3"/>
      <c r="O438" s="3"/>
      <c r="P438" s="3"/>
      <c r="Q438" s="3"/>
      <c r="R438" s="3"/>
      <c r="S438" s="3"/>
      <c r="T438" s="3"/>
      <c r="U438" s="3"/>
      <c r="V438" s="3"/>
      <c r="W438" s="3"/>
      <c r="X438" s="3"/>
      <c r="Y438" s="3"/>
      <c r="Z438" s="3"/>
      <c r="AA438" s="3"/>
      <c r="AB438" s="3"/>
      <c r="AC438" s="3"/>
    </row>
    <row r="439" ht="19.5" customHeight="1">
      <c r="A439" s="3" t="s">
        <v>4811</v>
      </c>
      <c r="B439" s="3" t="s">
        <v>41145</v>
      </c>
      <c r="C439" s="3" t="s">
        <v>30</v>
      </c>
      <c r="D439" s="4" t="s">
        <v>19</v>
      </c>
      <c r="E439" s="3" t="s">
        <v>20</v>
      </c>
      <c r="F439" s="3">
        <f t="shared" si="1"/>
        <v>15</v>
      </c>
      <c r="G439" s="3">
        <f t="shared" si="2"/>
        <v>30</v>
      </c>
      <c r="H439" s="3" t="s">
        <v>119</v>
      </c>
      <c r="I439" s="3" t="s">
        <v>23</v>
      </c>
      <c r="J439" s="3" t="s">
        <v>37644</v>
      </c>
      <c r="K439" s="3" t="s">
        <v>41149</v>
      </c>
      <c r="L439" s="3" t="s">
        <v>41151</v>
      </c>
      <c r="M439" s="3" t="s">
        <v>41</v>
      </c>
      <c r="N439" s="3"/>
      <c r="O439" s="3"/>
      <c r="P439" s="3"/>
      <c r="Q439" s="3"/>
      <c r="R439" s="3"/>
      <c r="S439" s="3"/>
      <c r="T439" s="3"/>
      <c r="U439" s="3"/>
      <c r="V439" s="3"/>
      <c r="W439" s="3"/>
      <c r="X439" s="3"/>
      <c r="Y439" s="3"/>
      <c r="Z439" s="3"/>
      <c r="AA439" s="3"/>
      <c r="AB439" s="3"/>
      <c r="AC439" s="3"/>
    </row>
    <row r="440" ht="19.5" customHeight="1">
      <c r="A440" s="3" t="s">
        <v>2109</v>
      </c>
      <c r="B440" s="3" t="s">
        <v>2111</v>
      </c>
      <c r="C440" s="3" t="s">
        <v>30</v>
      </c>
      <c r="D440" s="4" t="s">
        <v>19</v>
      </c>
      <c r="E440" s="3" t="s">
        <v>21</v>
      </c>
      <c r="F440" s="3">
        <f t="shared" si="1"/>
        <v>15</v>
      </c>
      <c r="G440" s="3">
        <f t="shared" si="2"/>
        <v>30</v>
      </c>
      <c r="H440" s="3" t="s">
        <v>119</v>
      </c>
      <c r="I440" s="3" t="s">
        <v>50</v>
      </c>
      <c r="J440" s="3" t="s">
        <v>726</v>
      </c>
      <c r="K440" s="3" t="s">
        <v>2114</v>
      </c>
      <c r="L440" s="3" t="s">
        <v>41159</v>
      </c>
      <c r="M440" s="3" t="s">
        <v>90</v>
      </c>
      <c r="N440" s="3"/>
      <c r="O440" s="3"/>
      <c r="P440" s="3"/>
      <c r="Q440" s="3"/>
      <c r="R440" s="3"/>
      <c r="S440" s="3"/>
      <c r="T440" s="3"/>
      <c r="U440" s="3"/>
      <c r="V440" s="3"/>
      <c r="W440" s="3"/>
      <c r="X440" s="3"/>
      <c r="Y440" s="3"/>
      <c r="Z440" s="3"/>
      <c r="AA440" s="3"/>
      <c r="AB440" s="3"/>
      <c r="AC440" s="3"/>
    </row>
    <row r="441" ht="19.5" customHeight="1">
      <c r="A441" s="3" t="s">
        <v>27134</v>
      </c>
      <c r="B441" s="3" t="s">
        <v>2111</v>
      </c>
      <c r="C441" s="3" t="s">
        <v>30</v>
      </c>
      <c r="D441" s="4" t="s">
        <v>19</v>
      </c>
      <c r="E441" s="3" t="s">
        <v>21</v>
      </c>
      <c r="F441" s="3">
        <f t="shared" si="1"/>
        <v>15</v>
      </c>
      <c r="G441" s="3">
        <f t="shared" si="2"/>
        <v>30</v>
      </c>
      <c r="H441" s="3" t="s">
        <v>119</v>
      </c>
      <c r="I441" s="3" t="s">
        <v>50</v>
      </c>
      <c r="J441" s="3" t="s">
        <v>726</v>
      </c>
      <c r="K441" s="3" t="s">
        <v>2114</v>
      </c>
      <c r="L441" s="3" t="s">
        <v>40149</v>
      </c>
      <c r="M441" s="3" t="s">
        <v>90</v>
      </c>
      <c r="N441" s="3"/>
      <c r="O441" s="3"/>
      <c r="P441" s="3"/>
      <c r="Q441" s="3"/>
      <c r="R441" s="3"/>
      <c r="S441" s="3"/>
      <c r="T441" s="3"/>
      <c r="U441" s="3"/>
      <c r="V441" s="3"/>
      <c r="W441" s="3"/>
      <c r="X441" s="3"/>
      <c r="Y441" s="3"/>
      <c r="Z441" s="3"/>
      <c r="AA441" s="3"/>
      <c r="AB441" s="3"/>
      <c r="AC441" s="3"/>
    </row>
    <row r="442" ht="19.5" customHeight="1">
      <c r="A442" s="3" t="s">
        <v>40238</v>
      </c>
      <c r="B442" s="3" t="s">
        <v>2111</v>
      </c>
      <c r="C442" s="3" t="s">
        <v>30</v>
      </c>
      <c r="D442" s="4" t="s">
        <v>19</v>
      </c>
      <c r="E442" s="3" t="s">
        <v>21</v>
      </c>
      <c r="F442" s="3">
        <f t="shared" si="1"/>
        <v>15</v>
      </c>
      <c r="G442" s="3">
        <f t="shared" si="2"/>
        <v>30</v>
      </c>
      <c r="H442" s="3" t="s">
        <v>119</v>
      </c>
      <c r="I442" s="3" t="s">
        <v>50</v>
      </c>
      <c r="J442" s="3" t="s">
        <v>726</v>
      </c>
      <c r="K442" s="3" t="s">
        <v>2114</v>
      </c>
      <c r="L442" s="3" t="s">
        <v>40240</v>
      </c>
      <c r="M442" s="3" t="s">
        <v>90</v>
      </c>
      <c r="N442" s="3"/>
      <c r="O442" s="3"/>
      <c r="P442" s="3"/>
      <c r="Q442" s="3"/>
      <c r="R442" s="3"/>
      <c r="S442" s="3"/>
      <c r="T442" s="3"/>
      <c r="U442" s="3"/>
      <c r="V442" s="3"/>
      <c r="W442" s="3"/>
      <c r="X442" s="3"/>
      <c r="Y442" s="3"/>
      <c r="Z442" s="3"/>
      <c r="AA442" s="3"/>
      <c r="AB442" s="3"/>
      <c r="AC442" s="3"/>
    </row>
    <row r="443" ht="19.5" customHeight="1">
      <c r="A443" s="3" t="s">
        <v>2309</v>
      </c>
      <c r="B443" s="3" t="s">
        <v>27445</v>
      </c>
      <c r="C443" s="3" t="s">
        <v>30</v>
      </c>
      <c r="D443" s="4" t="s">
        <v>19</v>
      </c>
      <c r="E443" s="3" t="s">
        <v>20</v>
      </c>
      <c r="F443" s="3">
        <f t="shared" si="1"/>
        <v>15</v>
      </c>
      <c r="G443" s="3">
        <f t="shared" si="2"/>
        <v>25</v>
      </c>
      <c r="H443" s="3" t="s">
        <v>237</v>
      </c>
      <c r="I443" s="3" t="s">
        <v>57</v>
      </c>
      <c r="J443" s="3" t="s">
        <v>489</v>
      </c>
      <c r="K443" s="3" t="s">
        <v>27625</v>
      </c>
      <c r="L443" s="3" t="s">
        <v>27626</v>
      </c>
      <c r="M443" s="3" t="s">
        <v>41</v>
      </c>
      <c r="N443" s="3"/>
      <c r="O443" s="3"/>
      <c r="P443" s="3"/>
      <c r="Q443" s="3"/>
      <c r="R443" s="3"/>
      <c r="S443" s="3"/>
      <c r="T443" s="3"/>
      <c r="U443" s="3"/>
      <c r="V443" s="3"/>
      <c r="W443" s="3"/>
      <c r="X443" s="3"/>
      <c r="Y443" s="3"/>
      <c r="Z443" s="3"/>
      <c r="AA443" s="3"/>
      <c r="AB443" s="3"/>
      <c r="AC443" s="3"/>
    </row>
    <row r="444" ht="19.5" customHeight="1">
      <c r="A444" s="3" t="s">
        <v>2000</v>
      </c>
      <c r="B444" s="3" t="s">
        <v>27445</v>
      </c>
      <c r="C444" s="3" t="s">
        <v>30</v>
      </c>
      <c r="D444" s="4" t="s">
        <v>19</v>
      </c>
      <c r="E444" s="3" t="s">
        <v>20</v>
      </c>
      <c r="F444" s="3">
        <f t="shared" si="1"/>
        <v>15</v>
      </c>
      <c r="G444" s="3">
        <f t="shared" si="2"/>
        <v>22</v>
      </c>
      <c r="H444" s="3" t="s">
        <v>6972</v>
      </c>
      <c r="I444" s="3" t="s">
        <v>57</v>
      </c>
      <c r="J444" s="3" t="s">
        <v>489</v>
      </c>
      <c r="K444" s="3" t="s">
        <v>27446</v>
      </c>
      <c r="L444" s="3" t="s">
        <v>27448</v>
      </c>
      <c r="M444" s="3" t="s">
        <v>41</v>
      </c>
      <c r="N444" s="3"/>
      <c r="O444" s="3"/>
      <c r="P444" s="3"/>
      <c r="Q444" s="3"/>
      <c r="R444" s="3"/>
      <c r="S444" s="3"/>
      <c r="T444" s="3"/>
      <c r="U444" s="3"/>
      <c r="V444" s="3"/>
      <c r="W444" s="3"/>
      <c r="X444" s="3"/>
      <c r="Y444" s="3"/>
      <c r="Z444" s="3"/>
      <c r="AA444" s="3"/>
      <c r="AB444" s="3"/>
      <c r="AC444" s="3"/>
    </row>
    <row r="445" ht="19.5" customHeight="1">
      <c r="A445" s="3" t="s">
        <v>40304</v>
      </c>
      <c r="B445" s="3" t="s">
        <v>40265</v>
      </c>
      <c r="C445" s="3" t="s">
        <v>30</v>
      </c>
      <c r="D445" s="4" t="s">
        <v>19</v>
      </c>
      <c r="E445" s="3" t="s">
        <v>21</v>
      </c>
      <c r="F445" s="3">
        <f t="shared" si="1"/>
        <v>15</v>
      </c>
      <c r="G445" s="3">
        <f t="shared" si="2"/>
        <v>20</v>
      </c>
      <c r="H445" s="3" t="s">
        <v>132</v>
      </c>
      <c r="I445" s="3" t="s">
        <v>57</v>
      </c>
      <c r="J445" s="3" t="s">
        <v>40268</v>
      </c>
      <c r="K445" s="3" t="s">
        <v>40305</v>
      </c>
      <c r="L445" s="3" t="s">
        <v>40306</v>
      </c>
      <c r="M445" s="3" t="s">
        <v>35</v>
      </c>
      <c r="N445" s="3"/>
      <c r="O445" s="3"/>
      <c r="P445" s="3"/>
      <c r="Q445" s="3"/>
      <c r="R445" s="3"/>
      <c r="S445" s="3"/>
      <c r="T445" s="3"/>
      <c r="U445" s="3"/>
      <c r="V445" s="3"/>
      <c r="W445" s="3"/>
      <c r="X445" s="3"/>
      <c r="Y445" s="3"/>
      <c r="Z445" s="3"/>
      <c r="AA445" s="3"/>
      <c r="AB445" s="3"/>
      <c r="AC445" s="3"/>
    </row>
    <row r="446" ht="19.5" customHeight="1">
      <c r="A446" s="3" t="s">
        <v>40877</v>
      </c>
      <c r="B446" s="3" t="s">
        <v>18449</v>
      </c>
      <c r="C446" s="3" t="s">
        <v>30</v>
      </c>
      <c r="D446" s="4" t="s">
        <v>19</v>
      </c>
      <c r="E446" s="3" t="s">
        <v>20</v>
      </c>
      <c r="F446" s="3">
        <f t="shared" si="1"/>
        <v>15</v>
      </c>
      <c r="G446" s="3">
        <f t="shared" si="2"/>
        <v>30</v>
      </c>
      <c r="H446" s="3" t="s">
        <v>119</v>
      </c>
      <c r="I446" s="3" t="s">
        <v>23</v>
      </c>
      <c r="J446" s="3" t="s">
        <v>58</v>
      </c>
      <c r="K446" s="3" t="s">
        <v>41198</v>
      </c>
      <c r="L446" s="3" t="s">
        <v>41200</v>
      </c>
      <c r="M446" s="3" t="s">
        <v>159</v>
      </c>
      <c r="N446" s="3"/>
      <c r="O446" s="3"/>
      <c r="P446" s="3"/>
      <c r="Q446" s="3"/>
      <c r="R446" s="3"/>
      <c r="S446" s="3"/>
      <c r="T446" s="3"/>
      <c r="U446" s="3"/>
      <c r="V446" s="3"/>
      <c r="W446" s="3"/>
      <c r="X446" s="3"/>
      <c r="Y446" s="3"/>
      <c r="Z446" s="3"/>
      <c r="AA446" s="3"/>
      <c r="AB446" s="3"/>
      <c r="AC446" s="3"/>
    </row>
    <row r="447" ht="19.5" customHeight="1">
      <c r="A447" s="3" t="s">
        <v>41202</v>
      </c>
      <c r="B447" s="3" t="s">
        <v>39025</v>
      </c>
      <c r="C447" s="3" t="s">
        <v>30</v>
      </c>
      <c r="D447" s="4" t="s">
        <v>19</v>
      </c>
      <c r="E447" s="3" t="s">
        <v>20</v>
      </c>
      <c r="F447" s="3">
        <f t="shared" si="1"/>
        <v>15</v>
      </c>
      <c r="G447" s="3">
        <f t="shared" si="2"/>
        <v>20</v>
      </c>
      <c r="H447" s="3" t="s">
        <v>132</v>
      </c>
      <c r="I447" s="3" t="s">
        <v>57</v>
      </c>
      <c r="J447" s="3" t="s">
        <v>39029</v>
      </c>
      <c r="K447" s="3" t="s">
        <v>39030</v>
      </c>
      <c r="L447" s="3" t="s">
        <v>41210</v>
      </c>
      <c r="M447" s="3" t="s">
        <v>41</v>
      </c>
      <c r="N447" s="3"/>
      <c r="O447" s="3"/>
      <c r="P447" s="3"/>
      <c r="Q447" s="3"/>
      <c r="R447" s="3"/>
      <c r="S447" s="3"/>
      <c r="T447" s="3"/>
      <c r="U447" s="3"/>
      <c r="V447" s="3"/>
      <c r="W447" s="3"/>
      <c r="X447" s="3"/>
      <c r="Y447" s="3"/>
      <c r="Z447" s="3"/>
      <c r="AA447" s="3"/>
      <c r="AB447" s="3"/>
      <c r="AC447" s="3"/>
    </row>
    <row r="448" ht="19.5" customHeight="1">
      <c r="A448" s="3" t="s">
        <v>4177</v>
      </c>
      <c r="B448" s="3" t="s">
        <v>39602</v>
      </c>
      <c r="C448" s="3" t="s">
        <v>17</v>
      </c>
      <c r="D448" s="4" t="s">
        <v>19</v>
      </c>
      <c r="E448" s="3" t="s">
        <v>20</v>
      </c>
      <c r="F448" s="3">
        <f t="shared" si="1"/>
        <v>16</v>
      </c>
      <c r="G448" s="3">
        <f t="shared" si="2"/>
        <v>25</v>
      </c>
      <c r="H448" s="3" t="s">
        <v>12197</v>
      </c>
      <c r="I448" s="3" t="s">
        <v>57</v>
      </c>
      <c r="J448" s="3" t="s">
        <v>39607</v>
      </c>
      <c r="K448" s="3" t="s">
        <v>39608</v>
      </c>
      <c r="L448" s="3" t="s">
        <v>41215</v>
      </c>
      <c r="M448" s="3" t="s">
        <v>41216</v>
      </c>
      <c r="N448" s="3"/>
      <c r="O448" s="3"/>
      <c r="P448" s="3"/>
      <c r="Q448" s="3"/>
      <c r="R448" s="3"/>
      <c r="S448" s="3"/>
      <c r="T448" s="3"/>
      <c r="U448" s="3"/>
      <c r="V448" s="3"/>
      <c r="W448" s="3"/>
      <c r="X448" s="3"/>
      <c r="Y448" s="3"/>
      <c r="Z448" s="3"/>
      <c r="AA448" s="3"/>
      <c r="AB448" s="3"/>
      <c r="AC448" s="3"/>
    </row>
    <row r="449" ht="19.5" customHeight="1">
      <c r="A449" s="3" t="s">
        <v>31046</v>
      </c>
      <c r="B449" s="3" t="s">
        <v>11696</v>
      </c>
      <c r="C449" s="3" t="s">
        <v>18</v>
      </c>
      <c r="D449" s="4" t="s">
        <v>19</v>
      </c>
      <c r="E449" s="3" t="s">
        <v>21</v>
      </c>
      <c r="F449" s="3">
        <f t="shared" si="1"/>
        <v>16</v>
      </c>
      <c r="G449" s="3">
        <f t="shared" si="2"/>
        <v>22</v>
      </c>
      <c r="H449" s="3" t="s">
        <v>24728</v>
      </c>
      <c r="I449" s="3" t="s">
        <v>23</v>
      </c>
      <c r="J449" s="3" t="s">
        <v>11702</v>
      </c>
      <c r="K449" s="3" t="s">
        <v>40257</v>
      </c>
      <c r="L449" s="3" t="s">
        <v>41221</v>
      </c>
      <c r="M449" s="3" t="s">
        <v>27</v>
      </c>
      <c r="N449" s="3"/>
      <c r="O449" s="3"/>
      <c r="P449" s="3"/>
      <c r="Q449" s="3"/>
      <c r="R449" s="3"/>
      <c r="S449" s="3"/>
      <c r="T449" s="3"/>
      <c r="U449" s="3"/>
      <c r="V449" s="3"/>
      <c r="W449" s="3"/>
      <c r="X449" s="3"/>
      <c r="Y449" s="3"/>
      <c r="Z449" s="3"/>
      <c r="AA449" s="3"/>
      <c r="AB449" s="3"/>
      <c r="AC449" s="3"/>
    </row>
    <row r="450" ht="19.5" customHeight="1">
      <c r="A450" s="3" t="s">
        <v>41223</v>
      </c>
      <c r="B450" s="3" t="s">
        <v>24801</v>
      </c>
      <c r="C450" s="3" t="s">
        <v>30</v>
      </c>
      <c r="D450" s="4" t="s">
        <v>19</v>
      </c>
      <c r="E450" s="3" t="s">
        <v>20</v>
      </c>
      <c r="F450" s="3">
        <f t="shared" si="1"/>
        <v>16</v>
      </c>
      <c r="G450" s="3">
        <f t="shared" si="2"/>
        <v>21</v>
      </c>
      <c r="H450" s="3" t="s">
        <v>32589</v>
      </c>
      <c r="I450" s="3" t="s">
        <v>23</v>
      </c>
      <c r="J450" s="3" t="s">
        <v>1817</v>
      </c>
      <c r="K450" s="3" t="s">
        <v>26086</v>
      </c>
      <c r="L450" s="3" t="s">
        <v>41231</v>
      </c>
      <c r="M450" s="3" t="s">
        <v>159</v>
      </c>
      <c r="N450" s="3"/>
      <c r="O450" s="3"/>
      <c r="P450" s="3"/>
      <c r="Q450" s="3"/>
      <c r="R450" s="3"/>
      <c r="S450" s="3"/>
      <c r="T450" s="3"/>
      <c r="U450" s="3"/>
      <c r="V450" s="3"/>
      <c r="W450" s="3"/>
      <c r="X450" s="3"/>
      <c r="Y450" s="3"/>
      <c r="Z450" s="3"/>
      <c r="AA450" s="3"/>
      <c r="AB450" s="3"/>
      <c r="AC450" s="3"/>
    </row>
    <row r="451" ht="19.5" customHeight="1">
      <c r="A451" s="3" t="s">
        <v>41235</v>
      </c>
      <c r="B451" s="3" t="s">
        <v>41237</v>
      </c>
      <c r="C451" s="3" t="s">
        <v>17</v>
      </c>
      <c r="D451" s="4" t="s">
        <v>19</v>
      </c>
      <c r="E451" s="3" t="s">
        <v>20</v>
      </c>
      <c r="F451" s="3">
        <f t="shared" si="1"/>
        <v>17</v>
      </c>
      <c r="G451" s="3">
        <f t="shared" si="2"/>
        <v>33</v>
      </c>
      <c r="H451" s="3" t="s">
        <v>41240</v>
      </c>
      <c r="I451" s="3" t="s">
        <v>50</v>
      </c>
      <c r="J451" s="3" t="s">
        <v>37887</v>
      </c>
      <c r="K451" s="3" t="s">
        <v>29864</v>
      </c>
      <c r="L451" s="3" t="s">
        <v>41247</v>
      </c>
      <c r="M451" s="3" t="s">
        <v>35</v>
      </c>
      <c r="N451" s="3"/>
      <c r="O451" s="3"/>
      <c r="P451" s="3"/>
      <c r="Q451" s="3"/>
      <c r="R451" s="3"/>
      <c r="S451" s="3"/>
      <c r="T451" s="3"/>
      <c r="U451" s="3"/>
      <c r="V451" s="3"/>
      <c r="W451" s="3"/>
      <c r="X451" s="3"/>
      <c r="Y451" s="3"/>
      <c r="Z451" s="3"/>
      <c r="AA451" s="3"/>
      <c r="AB451" s="3"/>
      <c r="AC451" s="3"/>
    </row>
    <row r="452" ht="19.5" customHeight="1">
      <c r="A452" s="3" t="s">
        <v>4854</v>
      </c>
      <c r="B452" s="3" t="s">
        <v>41249</v>
      </c>
      <c r="C452" s="3" t="s">
        <v>165</v>
      </c>
      <c r="D452" s="4" t="s">
        <v>19</v>
      </c>
      <c r="E452" s="3" t="s">
        <v>20</v>
      </c>
      <c r="F452" s="3">
        <f t="shared" si="1"/>
        <v>17</v>
      </c>
      <c r="G452" s="3">
        <f t="shared" si="2"/>
        <v>25</v>
      </c>
      <c r="H452" s="3" t="s">
        <v>4928</v>
      </c>
      <c r="I452" s="3" t="s">
        <v>57</v>
      </c>
      <c r="J452" s="3" t="s">
        <v>3943</v>
      </c>
      <c r="K452" s="3" t="s">
        <v>41251</v>
      </c>
      <c r="L452" s="3" t="s">
        <v>41253</v>
      </c>
      <c r="M452" s="3" t="s">
        <v>41254</v>
      </c>
      <c r="N452" s="3"/>
      <c r="O452" s="3"/>
      <c r="P452" s="3"/>
      <c r="Q452" s="3"/>
      <c r="R452" s="3"/>
      <c r="S452" s="3"/>
      <c r="T452" s="3"/>
      <c r="U452" s="3"/>
      <c r="V452" s="3"/>
      <c r="W452" s="3"/>
      <c r="X452" s="3"/>
      <c r="Y452" s="3"/>
      <c r="Z452" s="3"/>
      <c r="AA452" s="3"/>
      <c r="AB452" s="3"/>
      <c r="AC452" s="3"/>
    </row>
    <row r="453" ht="19.5" customHeight="1">
      <c r="A453" s="3" t="s">
        <v>19661</v>
      </c>
      <c r="B453" s="3" t="s">
        <v>34794</v>
      </c>
      <c r="C453" s="3" t="s">
        <v>17</v>
      </c>
      <c r="D453" s="4" t="s">
        <v>19</v>
      </c>
      <c r="E453" s="3" t="s">
        <v>20</v>
      </c>
      <c r="F453" s="3">
        <f t="shared" si="1"/>
        <v>18</v>
      </c>
      <c r="G453" s="3">
        <f t="shared" si="2"/>
        <v>21</v>
      </c>
      <c r="H453" s="3" t="s">
        <v>41260</v>
      </c>
      <c r="I453" s="3" t="s">
        <v>57</v>
      </c>
      <c r="J453" s="3" t="s">
        <v>2384</v>
      </c>
      <c r="K453" s="3" t="s">
        <v>41262</v>
      </c>
      <c r="L453" s="3" t="s">
        <v>41264</v>
      </c>
      <c r="M453" s="3" t="s">
        <v>35</v>
      </c>
      <c r="N453" s="3"/>
      <c r="O453" s="3"/>
      <c r="P453" s="3"/>
      <c r="Q453" s="3"/>
      <c r="R453" s="3"/>
      <c r="S453" s="3"/>
      <c r="T453" s="3"/>
      <c r="U453" s="3"/>
      <c r="V453" s="3"/>
      <c r="W453" s="3"/>
      <c r="X453" s="3"/>
      <c r="Y453" s="3"/>
      <c r="Z453" s="3"/>
      <c r="AA453" s="3"/>
      <c r="AB453" s="3"/>
      <c r="AC453" s="3"/>
    </row>
    <row r="454" ht="19.5" customHeight="1">
      <c r="A454" s="3" t="s">
        <v>41266</v>
      </c>
      <c r="B454" s="3" t="s">
        <v>3256</v>
      </c>
      <c r="C454" s="3" t="s">
        <v>17</v>
      </c>
      <c r="D454" s="4" t="s">
        <v>19</v>
      </c>
      <c r="E454" s="3" t="s">
        <v>127</v>
      </c>
      <c r="F454" s="3">
        <f t="shared" si="1"/>
        <v>18</v>
      </c>
      <c r="G454" s="3">
        <f t="shared" si="2"/>
        <v>36</v>
      </c>
      <c r="H454" s="3" t="s">
        <v>960</v>
      </c>
      <c r="I454" s="3" t="s">
        <v>50</v>
      </c>
      <c r="J454" s="3" t="s">
        <v>41269</v>
      </c>
      <c r="K454" s="3" t="s">
        <v>41271</v>
      </c>
      <c r="L454" s="3" t="s">
        <v>41272</v>
      </c>
      <c r="M454" s="3" t="s">
        <v>35</v>
      </c>
      <c r="N454" s="3"/>
      <c r="O454" s="3"/>
      <c r="P454" s="3"/>
      <c r="Q454" s="3"/>
      <c r="R454" s="3"/>
      <c r="S454" s="3"/>
      <c r="T454" s="3"/>
      <c r="U454" s="3"/>
      <c r="V454" s="3"/>
      <c r="W454" s="3"/>
      <c r="X454" s="3"/>
      <c r="Y454" s="3"/>
      <c r="Z454" s="3"/>
      <c r="AA454" s="3"/>
      <c r="AB454" s="3"/>
      <c r="AC454" s="3"/>
    </row>
    <row r="455" ht="19.5" customHeight="1">
      <c r="A455" s="3" t="s">
        <v>12268</v>
      </c>
      <c r="B455" s="3" t="s">
        <v>14760</v>
      </c>
      <c r="C455" s="3" t="s">
        <v>165</v>
      </c>
      <c r="D455" s="4" t="s">
        <v>19</v>
      </c>
      <c r="E455" s="3" t="s">
        <v>20</v>
      </c>
      <c r="F455" s="3">
        <f t="shared" si="1"/>
        <v>18</v>
      </c>
      <c r="G455" s="3">
        <f t="shared" si="2"/>
        <v>25</v>
      </c>
      <c r="H455" s="3" t="s">
        <v>627</v>
      </c>
      <c r="I455" s="3" t="s">
        <v>23</v>
      </c>
      <c r="J455" s="3" t="s">
        <v>41277</v>
      </c>
      <c r="K455" s="3" t="s">
        <v>14763</v>
      </c>
      <c r="L455" s="3" t="s">
        <v>40721</v>
      </c>
      <c r="M455" s="3" t="s">
        <v>41</v>
      </c>
      <c r="N455" s="3"/>
      <c r="O455" s="3"/>
      <c r="P455" s="3"/>
      <c r="Q455" s="3"/>
      <c r="R455" s="3"/>
      <c r="S455" s="3"/>
      <c r="T455" s="3"/>
      <c r="U455" s="3"/>
      <c r="V455" s="3"/>
      <c r="W455" s="3"/>
      <c r="X455" s="3"/>
      <c r="Y455" s="3"/>
      <c r="Z455" s="3"/>
      <c r="AA455" s="3"/>
      <c r="AB455" s="3"/>
      <c r="AC455" s="3"/>
    </row>
    <row r="456" ht="19.5" customHeight="1">
      <c r="A456" s="3" t="s">
        <v>41279</v>
      </c>
      <c r="B456" s="3" t="s">
        <v>612</v>
      </c>
      <c r="C456" s="3" t="s">
        <v>165</v>
      </c>
      <c r="D456" s="4" t="s">
        <v>19</v>
      </c>
      <c r="E456" s="3" t="s">
        <v>20</v>
      </c>
      <c r="F456" s="3">
        <f t="shared" si="1"/>
        <v>18</v>
      </c>
      <c r="G456" s="3">
        <f t="shared" si="2"/>
        <v>20</v>
      </c>
      <c r="H456" s="3" t="s">
        <v>5362</v>
      </c>
      <c r="I456" s="3" t="s">
        <v>57</v>
      </c>
      <c r="J456" s="3" t="s">
        <v>37644</v>
      </c>
      <c r="K456" s="3" t="s">
        <v>8649</v>
      </c>
      <c r="L456" s="3" t="s">
        <v>41284</v>
      </c>
      <c r="M456" s="3" t="s">
        <v>27</v>
      </c>
      <c r="N456" s="3"/>
      <c r="O456" s="3"/>
      <c r="P456" s="3"/>
      <c r="Q456" s="3"/>
      <c r="R456" s="3"/>
      <c r="S456" s="3"/>
      <c r="T456" s="3"/>
      <c r="U456" s="3"/>
      <c r="V456" s="3"/>
      <c r="W456" s="3"/>
      <c r="X456" s="3"/>
      <c r="Y456" s="3"/>
      <c r="Z456" s="3"/>
      <c r="AA456" s="3"/>
      <c r="AB456" s="3"/>
      <c r="AC456" s="3"/>
    </row>
    <row r="457" ht="19.5" customHeight="1">
      <c r="A457" s="3" t="s">
        <v>41287</v>
      </c>
      <c r="B457" s="3" t="s">
        <v>15870</v>
      </c>
      <c r="C457" s="3" t="s">
        <v>165</v>
      </c>
      <c r="D457" s="4" t="s">
        <v>19</v>
      </c>
      <c r="E457" s="3" t="s">
        <v>21</v>
      </c>
      <c r="F457" s="3">
        <f t="shared" si="1"/>
        <v>18</v>
      </c>
      <c r="G457" s="3">
        <f t="shared" si="2"/>
        <v>32</v>
      </c>
      <c r="H457" s="3" t="s">
        <v>32945</v>
      </c>
      <c r="I457" s="3" t="s">
        <v>23</v>
      </c>
      <c r="J457" s="3" t="s">
        <v>5118</v>
      </c>
      <c r="K457" s="3" t="s">
        <v>41291</v>
      </c>
      <c r="L457" s="3" t="s">
        <v>40746</v>
      </c>
      <c r="M457" s="3" t="s">
        <v>159</v>
      </c>
      <c r="N457" s="3"/>
      <c r="O457" s="3"/>
      <c r="P457" s="3"/>
      <c r="Q457" s="3"/>
      <c r="R457" s="3"/>
      <c r="S457" s="3"/>
      <c r="T457" s="3"/>
      <c r="U457" s="3"/>
      <c r="V457" s="3"/>
      <c r="W457" s="3"/>
      <c r="X457" s="3"/>
      <c r="Y457" s="3"/>
      <c r="Z457" s="3"/>
      <c r="AA457" s="3"/>
      <c r="AB457" s="3"/>
      <c r="AC457" s="3"/>
    </row>
    <row r="458" ht="19.5" customHeight="1">
      <c r="A458" s="3" t="s">
        <v>41295</v>
      </c>
      <c r="B458" s="3" t="s">
        <v>13157</v>
      </c>
      <c r="C458" s="3" t="s">
        <v>17</v>
      </c>
      <c r="D458" s="4" t="s">
        <v>19</v>
      </c>
      <c r="E458" s="3" t="s">
        <v>21</v>
      </c>
      <c r="F458" s="3">
        <f t="shared" si="1"/>
        <v>20</v>
      </c>
      <c r="G458" s="3">
        <f t="shared" si="2"/>
        <v>40</v>
      </c>
      <c r="H458" s="3" t="s">
        <v>1025</v>
      </c>
      <c r="I458" s="3" t="s">
        <v>57</v>
      </c>
      <c r="J458" s="3" t="s">
        <v>58</v>
      </c>
      <c r="K458" s="3" t="s">
        <v>37014</v>
      </c>
      <c r="L458" s="3" t="s">
        <v>41301</v>
      </c>
      <c r="M458" s="3" t="s">
        <v>41308</v>
      </c>
      <c r="N458" s="3"/>
      <c r="O458" s="3"/>
      <c r="P458" s="3"/>
      <c r="Q458" s="3"/>
      <c r="R458" s="3"/>
      <c r="S458" s="3"/>
      <c r="T458" s="3"/>
      <c r="U458" s="3"/>
      <c r="V458" s="3"/>
      <c r="W458" s="3"/>
      <c r="X458" s="3"/>
      <c r="Y458" s="3"/>
      <c r="Z458" s="3"/>
      <c r="AA458" s="3"/>
      <c r="AB458" s="3"/>
      <c r="AC458" s="3"/>
    </row>
    <row r="459" ht="19.5" customHeight="1">
      <c r="A459" s="3" t="s">
        <v>4409</v>
      </c>
      <c r="B459" s="3" t="s">
        <v>39152</v>
      </c>
      <c r="C459" s="3" t="s">
        <v>17</v>
      </c>
      <c r="D459" s="4" t="s">
        <v>19</v>
      </c>
      <c r="E459" s="3" t="s">
        <v>21</v>
      </c>
      <c r="F459" s="3">
        <f t="shared" si="1"/>
        <v>20</v>
      </c>
      <c r="G459" s="3">
        <f t="shared" si="2"/>
        <v>30</v>
      </c>
      <c r="H459" s="3" t="s">
        <v>668</v>
      </c>
      <c r="I459" s="3" t="s">
        <v>50</v>
      </c>
      <c r="J459" s="3" t="s">
        <v>726</v>
      </c>
      <c r="K459" s="3" t="s">
        <v>41314</v>
      </c>
      <c r="L459" s="3" t="s">
        <v>41315</v>
      </c>
      <c r="M459" s="3" t="s">
        <v>41316</v>
      </c>
      <c r="N459" s="3"/>
      <c r="O459" s="3"/>
      <c r="P459" s="3"/>
      <c r="Q459" s="3"/>
      <c r="R459" s="3"/>
      <c r="S459" s="3"/>
      <c r="T459" s="3"/>
      <c r="U459" s="3"/>
      <c r="V459" s="3"/>
      <c r="W459" s="3"/>
      <c r="X459" s="3"/>
      <c r="Y459" s="3"/>
      <c r="Z459" s="3"/>
      <c r="AA459" s="3"/>
      <c r="AB459" s="3"/>
      <c r="AC459" s="3"/>
    </row>
    <row r="460" ht="19.5" customHeight="1">
      <c r="A460" s="3" t="s">
        <v>4409</v>
      </c>
      <c r="B460" s="3" t="s">
        <v>39152</v>
      </c>
      <c r="C460" s="3" t="s">
        <v>17</v>
      </c>
      <c r="D460" s="4" t="s">
        <v>19</v>
      </c>
      <c r="E460" s="3" t="s">
        <v>20</v>
      </c>
      <c r="F460" s="3">
        <f t="shared" si="1"/>
        <v>20</v>
      </c>
      <c r="G460" s="3">
        <f t="shared" si="2"/>
        <v>30</v>
      </c>
      <c r="H460" s="3" t="s">
        <v>668</v>
      </c>
      <c r="I460" s="3" t="s">
        <v>50</v>
      </c>
      <c r="J460" s="3" t="s">
        <v>726</v>
      </c>
      <c r="K460" s="3" t="s">
        <v>41324</v>
      </c>
      <c r="L460" s="3" t="s">
        <v>41325</v>
      </c>
      <c r="M460" s="3" t="s">
        <v>41329</v>
      </c>
      <c r="N460" s="3"/>
      <c r="O460" s="3"/>
      <c r="P460" s="3"/>
      <c r="Q460" s="3"/>
      <c r="R460" s="3"/>
      <c r="S460" s="3"/>
      <c r="T460" s="3"/>
      <c r="U460" s="3"/>
      <c r="V460" s="3"/>
      <c r="W460" s="3"/>
      <c r="X460" s="3"/>
      <c r="Y460" s="3"/>
      <c r="Z460" s="3"/>
      <c r="AA460" s="3"/>
      <c r="AB460" s="3"/>
      <c r="AC460" s="3"/>
    </row>
    <row r="461" ht="19.5" customHeight="1">
      <c r="A461" s="3" t="s">
        <v>41331</v>
      </c>
      <c r="B461" s="3" t="s">
        <v>25961</v>
      </c>
      <c r="C461" s="3" t="s">
        <v>17</v>
      </c>
      <c r="D461" s="4" t="s">
        <v>19</v>
      </c>
      <c r="E461" s="3" t="s">
        <v>20</v>
      </c>
      <c r="F461" s="3">
        <f t="shared" si="1"/>
        <v>20</v>
      </c>
      <c r="G461" s="3">
        <f t="shared" si="2"/>
        <v>26</v>
      </c>
      <c r="H461" s="3" t="s">
        <v>34592</v>
      </c>
      <c r="I461" s="3" t="s">
        <v>50</v>
      </c>
      <c r="J461" s="3" t="s">
        <v>4006</v>
      </c>
      <c r="K461" s="3" t="s">
        <v>25965</v>
      </c>
      <c r="L461" s="3" t="s">
        <v>41334</v>
      </c>
      <c r="M461" s="3" t="s">
        <v>41335</v>
      </c>
      <c r="N461" s="3"/>
      <c r="O461" s="3"/>
      <c r="P461" s="3"/>
      <c r="Q461" s="3"/>
      <c r="R461" s="3"/>
      <c r="S461" s="3"/>
      <c r="T461" s="3"/>
      <c r="U461" s="3"/>
      <c r="V461" s="3"/>
      <c r="W461" s="3"/>
      <c r="X461" s="3"/>
      <c r="Y461" s="3"/>
      <c r="Z461" s="3"/>
      <c r="AA461" s="3"/>
      <c r="AB461" s="3"/>
      <c r="AC461" s="3"/>
    </row>
    <row r="462" ht="19.5" customHeight="1">
      <c r="A462" s="3" t="s">
        <v>41337</v>
      </c>
      <c r="B462" s="3" t="s">
        <v>25961</v>
      </c>
      <c r="C462" s="3" t="s">
        <v>17</v>
      </c>
      <c r="D462" s="4" t="s">
        <v>19</v>
      </c>
      <c r="E462" s="3" t="s">
        <v>20</v>
      </c>
      <c r="F462" s="3">
        <f t="shared" si="1"/>
        <v>20</v>
      </c>
      <c r="G462" s="3">
        <f t="shared" si="2"/>
        <v>30</v>
      </c>
      <c r="H462" s="3" t="s">
        <v>668</v>
      </c>
      <c r="I462" s="3" t="s">
        <v>50</v>
      </c>
      <c r="J462" s="3" t="s">
        <v>4006</v>
      </c>
      <c r="K462" s="3" t="s">
        <v>31903</v>
      </c>
      <c r="L462" s="3" t="s">
        <v>41340</v>
      </c>
      <c r="M462" s="3" t="s">
        <v>41342</v>
      </c>
      <c r="N462" s="3"/>
      <c r="O462" s="3"/>
      <c r="P462" s="3"/>
      <c r="Q462" s="3"/>
      <c r="R462" s="3"/>
      <c r="S462" s="3"/>
      <c r="T462" s="3"/>
      <c r="U462" s="3"/>
      <c r="V462" s="3"/>
      <c r="W462" s="3"/>
      <c r="X462" s="3"/>
      <c r="Y462" s="3"/>
      <c r="Z462" s="3"/>
      <c r="AA462" s="3"/>
      <c r="AB462" s="3"/>
      <c r="AC462" s="3"/>
    </row>
    <row r="463" ht="19.5" customHeight="1">
      <c r="A463" s="3" t="s">
        <v>41345</v>
      </c>
      <c r="B463" s="3" t="s">
        <v>25961</v>
      </c>
      <c r="C463" s="3" t="s">
        <v>17</v>
      </c>
      <c r="D463" s="4" t="s">
        <v>19</v>
      </c>
      <c r="E463" s="3" t="s">
        <v>21</v>
      </c>
      <c r="F463" s="3">
        <f t="shared" si="1"/>
        <v>20</v>
      </c>
      <c r="G463" s="3">
        <f t="shared" si="2"/>
        <v>30</v>
      </c>
      <c r="H463" s="3" t="s">
        <v>668</v>
      </c>
      <c r="I463" s="3" t="s">
        <v>57</v>
      </c>
      <c r="J463" s="3" t="s">
        <v>4006</v>
      </c>
      <c r="K463" s="3" t="s">
        <v>36563</v>
      </c>
      <c r="L463" s="3" t="s">
        <v>41350</v>
      </c>
      <c r="M463" s="3" t="s">
        <v>41353</v>
      </c>
      <c r="N463" s="3"/>
      <c r="O463" s="3"/>
      <c r="P463" s="3"/>
      <c r="Q463" s="3"/>
      <c r="R463" s="3"/>
      <c r="S463" s="3"/>
      <c r="T463" s="3"/>
      <c r="U463" s="3"/>
      <c r="V463" s="3"/>
      <c r="W463" s="3"/>
      <c r="X463" s="3"/>
      <c r="Y463" s="3"/>
      <c r="Z463" s="3"/>
      <c r="AA463" s="3"/>
      <c r="AB463" s="3"/>
      <c r="AC463" s="3"/>
    </row>
    <row r="464" ht="19.5" customHeight="1">
      <c r="A464" s="3" t="s">
        <v>41356</v>
      </c>
      <c r="B464" s="3" t="s">
        <v>41357</v>
      </c>
      <c r="C464" s="3" t="s">
        <v>17</v>
      </c>
      <c r="D464" s="4" t="s">
        <v>19</v>
      </c>
      <c r="E464" s="3" t="s">
        <v>20</v>
      </c>
      <c r="F464" s="3">
        <f t="shared" si="1"/>
        <v>20</v>
      </c>
      <c r="G464" s="3">
        <f t="shared" si="2"/>
        <v>30</v>
      </c>
      <c r="H464" s="3" t="s">
        <v>668</v>
      </c>
      <c r="I464" s="3" t="s">
        <v>57</v>
      </c>
      <c r="J464" s="3" t="s">
        <v>58</v>
      </c>
      <c r="K464" s="3" t="s">
        <v>41360</v>
      </c>
      <c r="L464" s="3" t="s">
        <v>41361</v>
      </c>
      <c r="M464" s="3" t="s">
        <v>41363</v>
      </c>
      <c r="N464" s="3"/>
      <c r="O464" s="3"/>
      <c r="P464" s="3"/>
      <c r="Q464" s="3"/>
      <c r="R464" s="3"/>
      <c r="S464" s="3"/>
      <c r="T464" s="3"/>
      <c r="U464" s="3"/>
      <c r="V464" s="3"/>
      <c r="W464" s="3"/>
      <c r="X464" s="3"/>
      <c r="Y464" s="3"/>
      <c r="Z464" s="3"/>
      <c r="AA464" s="3"/>
      <c r="AB464" s="3"/>
      <c r="AC464" s="3"/>
    </row>
    <row r="465" ht="19.5" customHeight="1">
      <c r="A465" s="3" t="s">
        <v>41364</v>
      </c>
      <c r="B465" s="3" t="s">
        <v>41365</v>
      </c>
      <c r="C465" s="3" t="s">
        <v>17</v>
      </c>
      <c r="D465" s="4" t="s">
        <v>19</v>
      </c>
      <c r="E465" s="3" t="s">
        <v>20</v>
      </c>
      <c r="F465" s="3">
        <f t="shared" si="1"/>
        <v>20</v>
      </c>
      <c r="G465" s="3">
        <f t="shared" si="2"/>
        <v>35</v>
      </c>
      <c r="H465" s="3" t="s">
        <v>1821</v>
      </c>
      <c r="I465" s="3" t="s">
        <v>57</v>
      </c>
      <c r="J465" s="3" t="s">
        <v>726</v>
      </c>
      <c r="K465" s="3" t="s">
        <v>41367</v>
      </c>
      <c r="L465" s="3" t="s">
        <v>41371</v>
      </c>
      <c r="M465" s="3" t="s">
        <v>41373</v>
      </c>
      <c r="N465" s="3"/>
      <c r="O465" s="3"/>
      <c r="P465" s="3"/>
      <c r="Q465" s="3"/>
      <c r="R465" s="3"/>
      <c r="S465" s="3"/>
      <c r="T465" s="3"/>
      <c r="U465" s="3"/>
      <c r="V465" s="3"/>
      <c r="W465" s="3"/>
      <c r="X465" s="3"/>
      <c r="Y465" s="3"/>
      <c r="Z465" s="3"/>
      <c r="AA465" s="3"/>
      <c r="AB465" s="3"/>
      <c r="AC465" s="3"/>
    </row>
    <row r="466" ht="19.5" customHeight="1">
      <c r="A466" s="3" t="s">
        <v>39282</v>
      </c>
      <c r="B466" s="3" t="s">
        <v>39821</v>
      </c>
      <c r="C466" s="3" t="s">
        <v>17</v>
      </c>
      <c r="D466" s="4" t="s">
        <v>19</v>
      </c>
      <c r="E466" s="3" t="s">
        <v>20</v>
      </c>
      <c r="F466" s="3">
        <f t="shared" si="1"/>
        <v>20</v>
      </c>
      <c r="G466" s="3">
        <f t="shared" si="2"/>
        <v>35</v>
      </c>
      <c r="H466" s="3" t="s">
        <v>1821</v>
      </c>
      <c r="I466" s="3" t="s">
        <v>23</v>
      </c>
      <c r="J466" s="3" t="s">
        <v>498</v>
      </c>
      <c r="K466" s="3" t="s">
        <v>41381</v>
      </c>
      <c r="L466" s="3" t="s">
        <v>41383</v>
      </c>
      <c r="M466" s="3" t="s">
        <v>41384</v>
      </c>
      <c r="N466" s="3"/>
      <c r="O466" s="3"/>
      <c r="P466" s="3"/>
      <c r="Q466" s="3"/>
      <c r="R466" s="3"/>
      <c r="S466" s="3"/>
      <c r="T466" s="3"/>
      <c r="U466" s="3"/>
      <c r="V466" s="3"/>
      <c r="W466" s="3"/>
      <c r="X466" s="3"/>
      <c r="Y466" s="3"/>
      <c r="Z466" s="3"/>
      <c r="AA466" s="3"/>
      <c r="AB466" s="3"/>
      <c r="AC466" s="3"/>
    </row>
    <row r="467" ht="19.5" customHeight="1">
      <c r="A467" s="3" t="s">
        <v>41390</v>
      </c>
      <c r="B467" s="3" t="s">
        <v>39821</v>
      </c>
      <c r="C467" s="3" t="s">
        <v>17</v>
      </c>
      <c r="D467" s="4" t="s">
        <v>19</v>
      </c>
      <c r="E467" s="3" t="s">
        <v>20</v>
      </c>
      <c r="F467" s="3">
        <f t="shared" si="1"/>
        <v>20</v>
      </c>
      <c r="G467" s="3">
        <f t="shared" si="2"/>
        <v>35</v>
      </c>
      <c r="H467" s="3" t="s">
        <v>1821</v>
      </c>
      <c r="I467" s="3" t="s">
        <v>57</v>
      </c>
      <c r="J467" s="3" t="s">
        <v>498</v>
      </c>
      <c r="K467" s="3" t="s">
        <v>1771</v>
      </c>
      <c r="L467" s="3" t="s">
        <v>41393</v>
      </c>
      <c r="M467" s="3" t="s">
        <v>41395</v>
      </c>
      <c r="N467" s="3"/>
      <c r="O467" s="3"/>
      <c r="P467" s="3"/>
      <c r="Q467" s="3"/>
      <c r="R467" s="3"/>
      <c r="S467" s="3"/>
      <c r="T467" s="3"/>
      <c r="U467" s="3"/>
      <c r="V467" s="3"/>
      <c r="W467" s="3"/>
      <c r="X467" s="3"/>
      <c r="Y467" s="3"/>
      <c r="Z467" s="3"/>
      <c r="AA467" s="3"/>
      <c r="AB467" s="3"/>
      <c r="AC467" s="3"/>
    </row>
    <row r="468" ht="19.5" customHeight="1">
      <c r="A468" s="3" t="s">
        <v>41398</v>
      </c>
      <c r="B468" s="3" t="s">
        <v>38165</v>
      </c>
      <c r="C468" s="3" t="s">
        <v>17</v>
      </c>
      <c r="D468" s="4" t="s">
        <v>19</v>
      </c>
      <c r="E468" s="3" t="s">
        <v>20</v>
      </c>
      <c r="F468" s="3">
        <f t="shared" si="1"/>
        <v>20</v>
      </c>
      <c r="G468" s="3">
        <f t="shared" si="2"/>
        <v>30</v>
      </c>
      <c r="H468" s="3" t="s">
        <v>668</v>
      </c>
      <c r="I468" s="3" t="s">
        <v>57</v>
      </c>
      <c r="J468" s="3" t="s">
        <v>41402</v>
      </c>
      <c r="K468" s="3" t="s">
        <v>41404</v>
      </c>
      <c r="L468" s="3" t="s">
        <v>41405</v>
      </c>
      <c r="M468" s="3" t="s">
        <v>27</v>
      </c>
      <c r="N468" s="3"/>
      <c r="O468" s="3"/>
      <c r="P468" s="3"/>
      <c r="Q468" s="3"/>
      <c r="R468" s="3"/>
      <c r="S468" s="3"/>
      <c r="T468" s="3"/>
      <c r="U468" s="3"/>
      <c r="V468" s="3"/>
      <c r="W468" s="3"/>
      <c r="X468" s="3"/>
      <c r="Y468" s="3"/>
      <c r="Z468" s="3"/>
      <c r="AA468" s="3"/>
      <c r="AB468" s="3"/>
      <c r="AC468" s="3"/>
    </row>
    <row r="469" ht="19.5" customHeight="1">
      <c r="A469" s="3" t="s">
        <v>41408</v>
      </c>
      <c r="B469" s="3" t="s">
        <v>39821</v>
      </c>
      <c r="C469" s="3" t="s">
        <v>17</v>
      </c>
      <c r="D469" s="4" t="s">
        <v>19</v>
      </c>
      <c r="E469" s="3" t="s">
        <v>20</v>
      </c>
      <c r="F469" s="3">
        <f t="shared" si="1"/>
        <v>20</v>
      </c>
      <c r="G469" s="3">
        <f t="shared" si="2"/>
        <v>35</v>
      </c>
      <c r="H469" s="3" t="s">
        <v>1821</v>
      </c>
      <c r="I469" s="3" t="s">
        <v>23</v>
      </c>
      <c r="J469" s="3" t="s">
        <v>498</v>
      </c>
      <c r="K469" s="3" t="s">
        <v>41381</v>
      </c>
      <c r="L469" s="3" t="s">
        <v>41411</v>
      </c>
      <c r="M469" s="3" t="s">
        <v>35</v>
      </c>
      <c r="N469" s="3"/>
      <c r="O469" s="3"/>
      <c r="P469" s="3"/>
      <c r="Q469" s="3"/>
      <c r="R469" s="3"/>
      <c r="S469" s="3"/>
      <c r="T469" s="3"/>
      <c r="U469" s="3"/>
      <c r="V469" s="3"/>
      <c r="W469" s="3"/>
      <c r="X469" s="3"/>
      <c r="Y469" s="3"/>
      <c r="Z469" s="3"/>
      <c r="AA469" s="3"/>
      <c r="AB469" s="3"/>
      <c r="AC469" s="3"/>
    </row>
    <row r="470" ht="19.5" customHeight="1">
      <c r="A470" s="3" t="s">
        <v>41414</v>
      </c>
      <c r="B470" s="3" t="s">
        <v>39821</v>
      </c>
      <c r="C470" s="3" t="s">
        <v>17</v>
      </c>
      <c r="D470" s="4" t="s">
        <v>19</v>
      </c>
      <c r="E470" s="3" t="s">
        <v>20</v>
      </c>
      <c r="F470" s="3">
        <f t="shared" si="1"/>
        <v>20</v>
      </c>
      <c r="G470" s="3">
        <f t="shared" si="2"/>
        <v>35</v>
      </c>
      <c r="H470" s="3" t="s">
        <v>1821</v>
      </c>
      <c r="I470" s="3" t="s">
        <v>57</v>
      </c>
      <c r="J470" s="3" t="s">
        <v>498</v>
      </c>
      <c r="K470" s="3" t="s">
        <v>1771</v>
      </c>
      <c r="L470" s="3" t="s">
        <v>41419</v>
      </c>
      <c r="M470" s="3" t="s">
        <v>35</v>
      </c>
      <c r="N470" s="3"/>
      <c r="O470" s="3"/>
      <c r="P470" s="3"/>
      <c r="Q470" s="3"/>
      <c r="R470" s="3"/>
      <c r="S470" s="3"/>
      <c r="T470" s="3"/>
      <c r="U470" s="3"/>
      <c r="V470" s="3"/>
      <c r="W470" s="3"/>
      <c r="X470" s="3"/>
      <c r="Y470" s="3"/>
      <c r="Z470" s="3"/>
      <c r="AA470" s="3"/>
      <c r="AB470" s="3"/>
      <c r="AC470" s="3"/>
    </row>
    <row r="471" ht="19.5" customHeight="1">
      <c r="A471" s="3" t="s">
        <v>37338</v>
      </c>
      <c r="B471" s="3" t="s">
        <v>39821</v>
      </c>
      <c r="C471" s="3" t="s">
        <v>17</v>
      </c>
      <c r="D471" s="4" t="s">
        <v>19</v>
      </c>
      <c r="E471" s="3" t="s">
        <v>20</v>
      </c>
      <c r="F471" s="3">
        <f t="shared" si="1"/>
        <v>20</v>
      </c>
      <c r="G471" s="3">
        <f t="shared" si="2"/>
        <v>35</v>
      </c>
      <c r="H471" s="3" t="s">
        <v>1821</v>
      </c>
      <c r="I471" s="3" t="s">
        <v>23</v>
      </c>
      <c r="J471" s="3" t="s">
        <v>498</v>
      </c>
      <c r="K471" s="3" t="s">
        <v>41381</v>
      </c>
      <c r="L471" s="3" t="s">
        <v>41426</v>
      </c>
      <c r="M471" s="3" t="s">
        <v>35</v>
      </c>
      <c r="N471" s="3"/>
      <c r="O471" s="3"/>
      <c r="P471" s="3"/>
      <c r="Q471" s="3"/>
      <c r="R471" s="3"/>
      <c r="S471" s="3"/>
      <c r="T471" s="3"/>
      <c r="U471" s="3"/>
      <c r="V471" s="3"/>
      <c r="W471" s="3"/>
      <c r="X471" s="3"/>
      <c r="Y471" s="3"/>
      <c r="Z471" s="3"/>
      <c r="AA471" s="3"/>
      <c r="AB471" s="3"/>
      <c r="AC471" s="3"/>
    </row>
    <row r="472" ht="19.5" customHeight="1">
      <c r="A472" s="3" t="s">
        <v>41142</v>
      </c>
      <c r="B472" s="3" t="s">
        <v>1707</v>
      </c>
      <c r="C472" s="3" t="s">
        <v>17</v>
      </c>
      <c r="D472" s="4" t="s">
        <v>19</v>
      </c>
      <c r="E472" s="3" t="s">
        <v>20</v>
      </c>
      <c r="F472" s="3">
        <f t="shared" si="1"/>
        <v>20</v>
      </c>
      <c r="G472" s="3">
        <f t="shared" si="2"/>
        <v>30</v>
      </c>
      <c r="H472" s="3" t="s">
        <v>668</v>
      </c>
      <c r="I472" s="3" t="s">
        <v>23</v>
      </c>
      <c r="J472" s="3" t="s">
        <v>821</v>
      </c>
      <c r="K472" s="3" t="s">
        <v>41143</v>
      </c>
      <c r="L472" s="3" t="s">
        <v>41430</v>
      </c>
      <c r="M472" s="3" t="s">
        <v>257</v>
      </c>
      <c r="N472" s="3"/>
      <c r="O472" s="3"/>
      <c r="P472" s="3"/>
      <c r="Q472" s="3"/>
      <c r="R472" s="3"/>
      <c r="S472" s="3"/>
      <c r="T472" s="3"/>
      <c r="U472" s="3"/>
      <c r="V472" s="3"/>
      <c r="W472" s="3"/>
      <c r="X472" s="3"/>
      <c r="Y472" s="3"/>
      <c r="Z472" s="3"/>
      <c r="AA472" s="3"/>
      <c r="AB472" s="3"/>
      <c r="AC472" s="3"/>
    </row>
    <row r="473" ht="19.5" customHeight="1">
      <c r="A473" s="3" t="s">
        <v>13024</v>
      </c>
      <c r="B473" s="3" t="s">
        <v>8478</v>
      </c>
      <c r="C473" s="3" t="s">
        <v>17</v>
      </c>
      <c r="D473" s="4" t="s">
        <v>19</v>
      </c>
      <c r="E473" s="3" t="s">
        <v>20</v>
      </c>
      <c r="F473" s="3">
        <f t="shared" si="1"/>
        <v>20</v>
      </c>
      <c r="G473" s="3">
        <f t="shared" si="2"/>
        <v>25</v>
      </c>
      <c r="H473" s="3" t="s">
        <v>5864</v>
      </c>
      <c r="I473" s="3" t="s">
        <v>23</v>
      </c>
      <c r="J473" s="3" t="s">
        <v>1015</v>
      </c>
      <c r="K473" s="3" t="s">
        <v>41436</v>
      </c>
      <c r="L473" s="3" t="s">
        <v>41437</v>
      </c>
      <c r="M473" s="3" t="s">
        <v>41438</v>
      </c>
      <c r="N473" s="3"/>
      <c r="O473" s="3"/>
      <c r="P473" s="3"/>
      <c r="Q473" s="3"/>
      <c r="R473" s="3"/>
      <c r="S473" s="3"/>
      <c r="T473" s="3"/>
      <c r="U473" s="3"/>
      <c r="V473" s="3"/>
      <c r="W473" s="3"/>
      <c r="X473" s="3"/>
      <c r="Y473" s="3"/>
      <c r="Z473" s="3"/>
      <c r="AA473" s="3"/>
      <c r="AB473" s="3"/>
      <c r="AC473" s="3"/>
    </row>
    <row r="474" ht="19.5" customHeight="1">
      <c r="A474" s="3" t="s">
        <v>41442</v>
      </c>
      <c r="B474" s="3" t="s">
        <v>25181</v>
      </c>
      <c r="C474" s="3" t="s">
        <v>17</v>
      </c>
      <c r="D474" s="4" t="s">
        <v>19</v>
      </c>
      <c r="E474" s="3" t="s">
        <v>20</v>
      </c>
      <c r="F474" s="3">
        <f t="shared" si="1"/>
        <v>20</v>
      </c>
      <c r="G474" s="3">
        <f t="shared" si="2"/>
        <v>35</v>
      </c>
      <c r="H474" s="3" t="s">
        <v>1821</v>
      </c>
      <c r="I474" s="3" t="s">
        <v>69</v>
      </c>
      <c r="J474" s="3" t="s">
        <v>11502</v>
      </c>
      <c r="K474" s="3" t="s">
        <v>25182</v>
      </c>
      <c r="L474" s="3" t="s">
        <v>41448</v>
      </c>
      <c r="M474" s="3" t="s">
        <v>41452</v>
      </c>
      <c r="N474" s="3"/>
      <c r="O474" s="3"/>
      <c r="P474" s="3"/>
      <c r="Q474" s="3"/>
      <c r="R474" s="3"/>
      <c r="S474" s="3"/>
      <c r="T474" s="3"/>
      <c r="U474" s="3"/>
      <c r="V474" s="3"/>
      <c r="W474" s="3"/>
      <c r="X474" s="3"/>
      <c r="Y474" s="3"/>
      <c r="Z474" s="3"/>
      <c r="AA474" s="3"/>
      <c r="AB474" s="3"/>
      <c r="AC474" s="3"/>
    </row>
    <row r="475" ht="19.5" customHeight="1">
      <c r="A475" s="3" t="s">
        <v>41453</v>
      </c>
      <c r="B475" s="3" t="s">
        <v>41454</v>
      </c>
      <c r="C475" s="3" t="s">
        <v>17</v>
      </c>
      <c r="D475" s="4" t="s">
        <v>19</v>
      </c>
      <c r="E475" s="3" t="s">
        <v>20</v>
      </c>
      <c r="F475" s="3">
        <f t="shared" si="1"/>
        <v>20</v>
      </c>
      <c r="G475" s="3">
        <f t="shared" si="2"/>
        <v>40</v>
      </c>
      <c r="H475" s="3" t="s">
        <v>1025</v>
      </c>
      <c r="I475" s="3" t="s">
        <v>23</v>
      </c>
      <c r="J475" s="3" t="s">
        <v>41456</v>
      </c>
      <c r="K475" s="3" t="s">
        <v>41457</v>
      </c>
      <c r="L475" s="3" t="s">
        <v>41459</v>
      </c>
      <c r="M475" s="3" t="s">
        <v>27</v>
      </c>
      <c r="N475" s="3"/>
      <c r="O475" s="3"/>
      <c r="P475" s="3"/>
      <c r="Q475" s="3"/>
      <c r="R475" s="3"/>
      <c r="S475" s="3"/>
      <c r="T475" s="3"/>
      <c r="U475" s="3"/>
      <c r="V475" s="3"/>
      <c r="W475" s="3"/>
      <c r="X475" s="3"/>
      <c r="Y475" s="3"/>
      <c r="Z475" s="3"/>
      <c r="AA475" s="3"/>
      <c r="AB475" s="3"/>
      <c r="AC475" s="3"/>
    </row>
    <row r="476" ht="19.5" customHeight="1">
      <c r="A476" s="3" t="s">
        <v>41460</v>
      </c>
      <c r="B476" s="3" t="s">
        <v>5777</v>
      </c>
      <c r="C476" s="3" t="s">
        <v>17</v>
      </c>
      <c r="D476" s="4" t="s">
        <v>19</v>
      </c>
      <c r="E476" s="3" t="s">
        <v>20</v>
      </c>
      <c r="F476" s="3">
        <f t="shared" si="1"/>
        <v>20</v>
      </c>
      <c r="G476" s="3">
        <f t="shared" si="2"/>
        <v>30</v>
      </c>
      <c r="H476" s="3" t="s">
        <v>668</v>
      </c>
      <c r="I476" s="3" t="s">
        <v>50</v>
      </c>
      <c r="J476" s="3" t="s">
        <v>58</v>
      </c>
      <c r="K476" s="3" t="s">
        <v>5778</v>
      </c>
      <c r="L476" s="3" t="s">
        <v>41465</v>
      </c>
      <c r="M476" s="3" t="s">
        <v>257</v>
      </c>
      <c r="N476" s="3"/>
      <c r="O476" s="3"/>
      <c r="P476" s="3"/>
      <c r="Q476" s="3"/>
      <c r="R476" s="3"/>
      <c r="S476" s="3"/>
      <c r="T476" s="3"/>
      <c r="U476" s="3"/>
      <c r="V476" s="3"/>
      <c r="W476" s="3"/>
      <c r="X476" s="3"/>
      <c r="Y476" s="3"/>
      <c r="Z476" s="3"/>
      <c r="AA476" s="3"/>
      <c r="AB476" s="3"/>
      <c r="AC476" s="3"/>
    </row>
    <row r="477" ht="19.5" customHeight="1">
      <c r="A477" s="3" t="s">
        <v>41467</v>
      </c>
      <c r="B477" s="3" t="s">
        <v>25181</v>
      </c>
      <c r="C477" s="3" t="s">
        <v>17</v>
      </c>
      <c r="D477" s="4" t="s">
        <v>19</v>
      </c>
      <c r="E477" s="3" t="s">
        <v>20</v>
      </c>
      <c r="F477" s="3">
        <f t="shared" si="1"/>
        <v>20</v>
      </c>
      <c r="G477" s="3">
        <f t="shared" si="2"/>
        <v>40</v>
      </c>
      <c r="H477" s="3" t="s">
        <v>1025</v>
      </c>
      <c r="I477" s="3" t="s">
        <v>50</v>
      </c>
      <c r="J477" s="3" t="s">
        <v>11502</v>
      </c>
      <c r="K477" s="3" t="s">
        <v>25182</v>
      </c>
      <c r="L477" s="3" t="s">
        <v>41471</v>
      </c>
      <c r="M477" s="3" t="s">
        <v>159</v>
      </c>
      <c r="N477" s="3"/>
      <c r="O477" s="3"/>
      <c r="P477" s="3"/>
      <c r="Q477" s="3"/>
      <c r="R477" s="3"/>
      <c r="S477" s="3"/>
      <c r="T477" s="3"/>
      <c r="U477" s="3"/>
      <c r="V477" s="3"/>
      <c r="W477" s="3"/>
      <c r="X477" s="3"/>
      <c r="Y477" s="3"/>
      <c r="Z477" s="3"/>
      <c r="AA477" s="3"/>
      <c r="AB477" s="3"/>
      <c r="AC477" s="3"/>
    </row>
    <row r="478" ht="19.5" customHeight="1">
      <c r="A478" s="3" t="s">
        <v>41472</v>
      </c>
      <c r="B478" s="3" t="s">
        <v>25181</v>
      </c>
      <c r="C478" s="3" t="s">
        <v>17</v>
      </c>
      <c r="D478" s="4" t="s">
        <v>19</v>
      </c>
      <c r="E478" s="3" t="s">
        <v>20</v>
      </c>
      <c r="F478" s="3">
        <f t="shared" si="1"/>
        <v>20</v>
      </c>
      <c r="G478" s="3">
        <f t="shared" si="2"/>
        <v>35</v>
      </c>
      <c r="H478" s="3" t="s">
        <v>1821</v>
      </c>
      <c r="I478" s="3" t="s">
        <v>69</v>
      </c>
      <c r="J478" s="3" t="s">
        <v>11502</v>
      </c>
      <c r="K478" s="3" t="s">
        <v>25182</v>
      </c>
      <c r="L478" s="3" t="s">
        <v>41474</v>
      </c>
      <c r="M478" s="3" t="s">
        <v>159</v>
      </c>
      <c r="N478" s="3"/>
      <c r="O478" s="3"/>
      <c r="P478" s="3"/>
      <c r="Q478" s="3"/>
      <c r="R478" s="3"/>
      <c r="S478" s="3"/>
      <c r="T478" s="3"/>
      <c r="U478" s="3"/>
      <c r="V478" s="3"/>
      <c r="W478" s="3"/>
      <c r="X478" s="3"/>
      <c r="Y478" s="3"/>
      <c r="Z478" s="3"/>
      <c r="AA478" s="3"/>
      <c r="AB478" s="3"/>
      <c r="AC478" s="3"/>
    </row>
    <row r="479" ht="19.5" customHeight="1">
      <c r="A479" s="3" t="s">
        <v>41475</v>
      </c>
      <c r="B479" s="3" t="s">
        <v>41476</v>
      </c>
      <c r="C479" s="3" t="s">
        <v>17</v>
      </c>
      <c r="D479" s="4" t="s">
        <v>19</v>
      </c>
      <c r="E479" s="3" t="s">
        <v>20</v>
      </c>
      <c r="F479" s="3">
        <f t="shared" si="1"/>
        <v>20</v>
      </c>
      <c r="G479" s="3">
        <f t="shared" si="2"/>
        <v>30</v>
      </c>
      <c r="H479" s="3" t="s">
        <v>668</v>
      </c>
      <c r="I479" s="3" t="s">
        <v>23</v>
      </c>
      <c r="J479" s="3" t="s">
        <v>726</v>
      </c>
      <c r="K479" s="3" t="s">
        <v>41479</v>
      </c>
      <c r="L479" s="3" t="s">
        <v>41482</v>
      </c>
      <c r="M479" s="3" t="s">
        <v>35</v>
      </c>
      <c r="N479" s="3"/>
      <c r="O479" s="3"/>
      <c r="P479" s="3"/>
      <c r="Q479" s="3"/>
      <c r="R479" s="3"/>
      <c r="S479" s="3"/>
      <c r="T479" s="3"/>
      <c r="U479" s="3"/>
      <c r="V479" s="3"/>
      <c r="W479" s="3"/>
      <c r="X479" s="3"/>
      <c r="Y479" s="3"/>
      <c r="Z479" s="3"/>
      <c r="AA479" s="3"/>
      <c r="AB479" s="3"/>
      <c r="AC479" s="3"/>
    </row>
    <row r="480" ht="19.5" customHeight="1">
      <c r="A480" s="3" t="s">
        <v>40731</v>
      </c>
      <c r="B480" s="3" t="s">
        <v>6268</v>
      </c>
      <c r="C480" s="3" t="s">
        <v>17</v>
      </c>
      <c r="D480" s="4" t="s">
        <v>19</v>
      </c>
      <c r="E480" s="3" t="s">
        <v>20</v>
      </c>
      <c r="F480" s="3">
        <f t="shared" si="1"/>
        <v>20</v>
      </c>
      <c r="G480" s="3">
        <f t="shared" si="2"/>
        <v>30</v>
      </c>
      <c r="H480" s="3" t="s">
        <v>668</v>
      </c>
      <c r="I480" s="3" t="s">
        <v>57</v>
      </c>
      <c r="J480" s="3" t="s">
        <v>37923</v>
      </c>
      <c r="K480" s="3" t="s">
        <v>6269</v>
      </c>
      <c r="L480" s="3" t="s">
        <v>41490</v>
      </c>
      <c r="M480" s="3" t="s">
        <v>41</v>
      </c>
      <c r="N480" s="3"/>
      <c r="O480" s="3"/>
      <c r="P480" s="3"/>
      <c r="Q480" s="3"/>
      <c r="R480" s="3"/>
      <c r="S480" s="3"/>
      <c r="T480" s="3"/>
      <c r="U480" s="3"/>
      <c r="V480" s="3"/>
      <c r="W480" s="3"/>
      <c r="X480" s="3"/>
      <c r="Y480" s="3"/>
      <c r="Z480" s="3"/>
      <c r="AA480" s="3"/>
      <c r="AB480" s="3"/>
      <c r="AC480" s="3"/>
    </row>
    <row r="481" ht="19.5" customHeight="1">
      <c r="A481" s="3" t="s">
        <v>6267</v>
      </c>
      <c r="B481" s="3" t="s">
        <v>6268</v>
      </c>
      <c r="C481" s="3" t="s">
        <v>17</v>
      </c>
      <c r="D481" s="4" t="s">
        <v>19</v>
      </c>
      <c r="E481" s="3" t="s">
        <v>20</v>
      </c>
      <c r="F481" s="3">
        <f t="shared" si="1"/>
        <v>20</v>
      </c>
      <c r="G481" s="3">
        <f t="shared" si="2"/>
        <v>30</v>
      </c>
      <c r="H481" s="3" t="s">
        <v>668</v>
      </c>
      <c r="I481" s="3" t="s">
        <v>69</v>
      </c>
      <c r="J481" s="3" t="s">
        <v>37923</v>
      </c>
      <c r="K481" s="3" t="s">
        <v>6269</v>
      </c>
      <c r="L481" s="3" t="s">
        <v>41493</v>
      </c>
      <c r="M481" s="3" t="s">
        <v>41</v>
      </c>
      <c r="N481" s="3"/>
      <c r="O481" s="3"/>
      <c r="P481" s="3"/>
      <c r="Q481" s="3"/>
      <c r="R481" s="3"/>
      <c r="S481" s="3"/>
      <c r="T481" s="3"/>
      <c r="U481" s="3"/>
      <c r="V481" s="3"/>
      <c r="W481" s="3"/>
      <c r="X481" s="3"/>
      <c r="Y481" s="3"/>
      <c r="Z481" s="3"/>
      <c r="AA481" s="3"/>
      <c r="AB481" s="3"/>
      <c r="AC481" s="3"/>
    </row>
    <row r="482" ht="19.5" customHeight="1">
      <c r="A482" s="3" t="s">
        <v>41498</v>
      </c>
      <c r="B482" s="3" t="s">
        <v>39821</v>
      </c>
      <c r="C482" s="3" t="s">
        <v>17</v>
      </c>
      <c r="D482" s="4" t="s">
        <v>19</v>
      </c>
      <c r="E482" s="3" t="s">
        <v>20</v>
      </c>
      <c r="F482" s="3">
        <f t="shared" si="1"/>
        <v>20</v>
      </c>
      <c r="G482" s="3">
        <f t="shared" si="2"/>
        <v>35</v>
      </c>
      <c r="H482" s="3" t="s">
        <v>1821</v>
      </c>
      <c r="I482" s="3" t="s">
        <v>57</v>
      </c>
      <c r="J482" s="3" t="s">
        <v>498</v>
      </c>
      <c r="K482" s="3" t="s">
        <v>1771</v>
      </c>
      <c r="L482" s="3" t="s">
        <v>41504</v>
      </c>
      <c r="M482" s="3" t="s">
        <v>35</v>
      </c>
      <c r="N482" s="3"/>
      <c r="O482" s="3"/>
      <c r="P482" s="3"/>
      <c r="Q482" s="3"/>
      <c r="R482" s="3"/>
      <c r="S482" s="3"/>
      <c r="T482" s="3"/>
      <c r="U482" s="3"/>
      <c r="V482" s="3"/>
      <c r="W482" s="3"/>
      <c r="X482" s="3"/>
      <c r="Y482" s="3"/>
      <c r="Z482" s="3"/>
      <c r="AA482" s="3"/>
      <c r="AB482" s="3"/>
      <c r="AC482" s="3"/>
    </row>
    <row r="483" ht="19.5" customHeight="1">
      <c r="A483" s="3" t="s">
        <v>5116</v>
      </c>
      <c r="B483" s="3" t="s">
        <v>25366</v>
      </c>
      <c r="C483" s="3" t="s">
        <v>17</v>
      </c>
      <c r="D483" s="4" t="s">
        <v>19</v>
      </c>
      <c r="E483" s="3" t="s">
        <v>20</v>
      </c>
      <c r="F483" s="3">
        <f t="shared" si="1"/>
        <v>20</v>
      </c>
      <c r="G483" s="3">
        <f t="shared" si="2"/>
        <v>30</v>
      </c>
      <c r="H483" s="3" t="s">
        <v>668</v>
      </c>
      <c r="I483" s="3" t="s">
        <v>23</v>
      </c>
      <c r="J483" s="3" t="s">
        <v>58</v>
      </c>
      <c r="K483" s="3" t="s">
        <v>41510</v>
      </c>
      <c r="L483" s="3" t="s">
        <v>41511</v>
      </c>
      <c r="M483" s="3" t="s">
        <v>35</v>
      </c>
      <c r="N483" s="3"/>
      <c r="O483" s="3"/>
      <c r="P483" s="3"/>
      <c r="Q483" s="3"/>
      <c r="R483" s="3"/>
      <c r="S483" s="3"/>
      <c r="T483" s="3"/>
      <c r="U483" s="3"/>
      <c r="V483" s="3"/>
      <c r="W483" s="3"/>
      <c r="X483" s="3"/>
      <c r="Y483" s="3"/>
      <c r="Z483" s="3"/>
      <c r="AA483" s="3"/>
      <c r="AB483" s="3"/>
      <c r="AC483" s="3"/>
    </row>
    <row r="484" ht="19.5" customHeight="1">
      <c r="A484" s="3" t="s">
        <v>41518</v>
      </c>
      <c r="B484" s="3" t="s">
        <v>41519</v>
      </c>
      <c r="C484" s="3" t="s">
        <v>17</v>
      </c>
      <c r="D484" s="4" t="s">
        <v>19</v>
      </c>
      <c r="E484" s="3" t="s">
        <v>20</v>
      </c>
      <c r="F484" s="3">
        <f t="shared" si="1"/>
        <v>20</v>
      </c>
      <c r="G484" s="3">
        <f t="shared" si="2"/>
        <v>40</v>
      </c>
      <c r="H484" s="3" t="s">
        <v>1025</v>
      </c>
      <c r="I484" s="3" t="s">
        <v>57</v>
      </c>
      <c r="J484" s="3" t="s">
        <v>41527</v>
      </c>
      <c r="K484" s="3" t="s">
        <v>41528</v>
      </c>
      <c r="L484" s="3" t="s">
        <v>41529</v>
      </c>
      <c r="M484" s="3" t="s">
        <v>27</v>
      </c>
      <c r="N484" s="3"/>
      <c r="O484" s="3"/>
      <c r="P484" s="3"/>
      <c r="Q484" s="3"/>
      <c r="R484" s="3"/>
      <c r="S484" s="3"/>
      <c r="T484" s="3"/>
      <c r="U484" s="3"/>
      <c r="V484" s="3"/>
      <c r="W484" s="3"/>
      <c r="X484" s="3"/>
      <c r="Y484" s="3"/>
      <c r="Z484" s="3"/>
      <c r="AA484" s="3"/>
      <c r="AB484" s="3"/>
      <c r="AC484" s="3"/>
    </row>
    <row r="485" ht="19.5" customHeight="1">
      <c r="A485" s="3" t="s">
        <v>22089</v>
      </c>
      <c r="B485" s="3" t="s">
        <v>18591</v>
      </c>
      <c r="C485" s="3" t="s">
        <v>17</v>
      </c>
      <c r="D485" s="4" t="s">
        <v>19</v>
      </c>
      <c r="E485" s="3" t="s">
        <v>20</v>
      </c>
      <c r="F485" s="3">
        <f t="shared" si="1"/>
        <v>20</v>
      </c>
      <c r="G485" s="3">
        <f t="shared" si="2"/>
        <v>30</v>
      </c>
      <c r="H485" s="3" t="s">
        <v>668</v>
      </c>
      <c r="I485" s="3" t="s">
        <v>23</v>
      </c>
      <c r="J485" s="3" t="s">
        <v>41540</v>
      </c>
      <c r="K485" s="3" t="s">
        <v>41541</v>
      </c>
      <c r="L485" s="3" t="s">
        <v>41542</v>
      </c>
      <c r="M485" s="3" t="s">
        <v>41545</v>
      </c>
      <c r="N485" s="3"/>
      <c r="O485" s="3"/>
      <c r="P485" s="3"/>
      <c r="Q485" s="3"/>
      <c r="R485" s="3"/>
      <c r="S485" s="3"/>
      <c r="T485" s="3"/>
      <c r="U485" s="3"/>
      <c r="V485" s="3"/>
      <c r="W485" s="3"/>
      <c r="X485" s="3"/>
      <c r="Y485" s="3"/>
      <c r="Z485" s="3"/>
      <c r="AA485" s="3"/>
      <c r="AB485" s="3"/>
      <c r="AC485" s="3"/>
    </row>
    <row r="486" ht="19.5" customHeight="1">
      <c r="A486" s="3" t="s">
        <v>3540</v>
      </c>
      <c r="B486" s="3" t="s">
        <v>1707</v>
      </c>
      <c r="C486" s="3" t="s">
        <v>17</v>
      </c>
      <c r="D486" s="4" t="s">
        <v>19</v>
      </c>
      <c r="E486" s="3" t="s">
        <v>20</v>
      </c>
      <c r="F486" s="3">
        <f t="shared" si="1"/>
        <v>20</v>
      </c>
      <c r="G486" s="3">
        <f t="shared" si="2"/>
        <v>30</v>
      </c>
      <c r="H486" s="3" t="s">
        <v>668</v>
      </c>
      <c r="I486" s="3" t="s">
        <v>69</v>
      </c>
      <c r="J486" s="3" t="s">
        <v>821</v>
      </c>
      <c r="K486" s="3" t="s">
        <v>1559</v>
      </c>
      <c r="L486" s="3" t="s">
        <v>41555</v>
      </c>
      <c r="M486" s="3" t="s">
        <v>257</v>
      </c>
      <c r="N486" s="3"/>
      <c r="O486" s="3"/>
      <c r="P486" s="3"/>
      <c r="Q486" s="3"/>
      <c r="R486" s="3"/>
      <c r="S486" s="3"/>
      <c r="T486" s="3"/>
      <c r="U486" s="3"/>
      <c r="V486" s="3"/>
      <c r="W486" s="3"/>
      <c r="X486" s="3"/>
      <c r="Y486" s="3"/>
      <c r="Z486" s="3"/>
      <c r="AA486" s="3"/>
      <c r="AB486" s="3"/>
      <c r="AC486" s="3"/>
    </row>
    <row r="487" ht="19.5" customHeight="1">
      <c r="A487" s="3" t="s">
        <v>22749</v>
      </c>
      <c r="B487" s="3" t="s">
        <v>41476</v>
      </c>
      <c r="C487" s="3" t="s">
        <v>17</v>
      </c>
      <c r="D487" s="4" t="s">
        <v>19</v>
      </c>
      <c r="E487" s="3" t="s">
        <v>20</v>
      </c>
      <c r="F487" s="3">
        <f t="shared" si="1"/>
        <v>20</v>
      </c>
      <c r="G487" s="3">
        <f t="shared" si="2"/>
        <v>30</v>
      </c>
      <c r="H487" s="3" t="s">
        <v>668</v>
      </c>
      <c r="I487" s="3" t="s">
        <v>57</v>
      </c>
      <c r="J487" s="3" t="s">
        <v>726</v>
      </c>
      <c r="K487" s="3" t="s">
        <v>41479</v>
      </c>
      <c r="L487" s="3" t="s">
        <v>41563</v>
      </c>
      <c r="M487" s="3" t="s">
        <v>35</v>
      </c>
      <c r="N487" s="3"/>
      <c r="O487" s="3"/>
      <c r="P487" s="3"/>
      <c r="Q487" s="3"/>
      <c r="R487" s="3"/>
      <c r="S487" s="3"/>
      <c r="T487" s="3"/>
      <c r="U487" s="3"/>
      <c r="V487" s="3"/>
      <c r="W487" s="3"/>
      <c r="X487" s="3"/>
      <c r="Y487" s="3"/>
      <c r="Z487" s="3"/>
      <c r="AA487" s="3"/>
      <c r="AB487" s="3"/>
      <c r="AC487" s="3"/>
    </row>
    <row r="488" ht="19.5" customHeight="1">
      <c r="A488" s="3" t="s">
        <v>41565</v>
      </c>
      <c r="B488" s="3" t="s">
        <v>6623</v>
      </c>
      <c r="C488" s="3" t="s">
        <v>17</v>
      </c>
      <c r="D488" s="4" t="s">
        <v>19</v>
      </c>
      <c r="E488" s="3" t="s">
        <v>20</v>
      </c>
      <c r="F488" s="3">
        <f t="shared" si="1"/>
        <v>20</v>
      </c>
      <c r="G488" s="3">
        <f t="shared" si="2"/>
        <v>30</v>
      </c>
      <c r="H488" s="3" t="s">
        <v>668</v>
      </c>
      <c r="I488" s="3" t="s">
        <v>57</v>
      </c>
      <c r="J488" s="3" t="s">
        <v>6624</v>
      </c>
      <c r="K488" s="3" t="s">
        <v>41571</v>
      </c>
      <c r="L488" s="3" t="s">
        <v>41573</v>
      </c>
      <c r="M488" s="3" t="s">
        <v>41574</v>
      </c>
      <c r="N488" s="3"/>
      <c r="O488" s="3"/>
      <c r="P488" s="3"/>
      <c r="Q488" s="3"/>
      <c r="R488" s="3"/>
      <c r="S488" s="3"/>
      <c r="T488" s="3"/>
      <c r="U488" s="3"/>
      <c r="V488" s="3"/>
      <c r="W488" s="3"/>
      <c r="X488" s="3"/>
      <c r="Y488" s="3"/>
      <c r="Z488" s="3"/>
      <c r="AA488" s="3"/>
      <c r="AB488" s="3"/>
      <c r="AC488" s="3"/>
    </row>
    <row r="489" ht="19.5" customHeight="1">
      <c r="A489" s="3" t="s">
        <v>41577</v>
      </c>
      <c r="B489" s="3" t="s">
        <v>39821</v>
      </c>
      <c r="C489" s="3" t="s">
        <v>17</v>
      </c>
      <c r="D489" s="4" t="s">
        <v>19</v>
      </c>
      <c r="E489" s="3" t="s">
        <v>20</v>
      </c>
      <c r="F489" s="3">
        <f t="shared" si="1"/>
        <v>20</v>
      </c>
      <c r="G489" s="3">
        <f t="shared" si="2"/>
        <v>30</v>
      </c>
      <c r="H489" s="3" t="s">
        <v>668</v>
      </c>
      <c r="I489" s="3" t="s">
        <v>23</v>
      </c>
      <c r="J489" s="3" t="s">
        <v>498</v>
      </c>
      <c r="K489" s="3" t="s">
        <v>41578</v>
      </c>
      <c r="L489" s="3" t="s">
        <v>41579</v>
      </c>
      <c r="M489" s="3" t="s">
        <v>35</v>
      </c>
      <c r="N489" s="3"/>
      <c r="O489" s="3"/>
      <c r="P489" s="3"/>
      <c r="Q489" s="3"/>
      <c r="R489" s="3"/>
      <c r="S489" s="3"/>
      <c r="T489" s="3"/>
      <c r="U489" s="3"/>
      <c r="V489" s="3"/>
      <c r="W489" s="3"/>
      <c r="X489" s="3"/>
      <c r="Y489" s="3"/>
      <c r="Z489" s="3"/>
      <c r="AA489" s="3"/>
      <c r="AB489" s="3"/>
      <c r="AC489" s="3"/>
    </row>
    <row r="490" ht="19.5" customHeight="1">
      <c r="A490" s="3" t="s">
        <v>41580</v>
      </c>
      <c r="B490" s="3" t="s">
        <v>4847</v>
      </c>
      <c r="C490" s="3" t="s">
        <v>17</v>
      </c>
      <c r="D490" s="4" t="s">
        <v>19</v>
      </c>
      <c r="E490" s="3" t="s">
        <v>117</v>
      </c>
      <c r="F490" s="3">
        <f t="shared" si="1"/>
        <v>20</v>
      </c>
      <c r="G490" s="3">
        <f t="shared" si="2"/>
        <v>30</v>
      </c>
      <c r="H490" s="3" t="s">
        <v>668</v>
      </c>
      <c r="I490" s="3" t="s">
        <v>23</v>
      </c>
      <c r="J490" s="3" t="s">
        <v>41584</v>
      </c>
      <c r="K490" s="4" t="s">
        <v>19</v>
      </c>
      <c r="L490" s="3" t="s">
        <v>41586</v>
      </c>
      <c r="M490" s="3" t="s">
        <v>41589</v>
      </c>
      <c r="N490" s="3"/>
      <c r="O490" s="3"/>
      <c r="P490" s="3"/>
      <c r="Q490" s="3"/>
      <c r="R490" s="3"/>
      <c r="S490" s="3"/>
      <c r="T490" s="3"/>
      <c r="U490" s="3"/>
      <c r="V490" s="3"/>
      <c r="W490" s="3"/>
      <c r="X490" s="3"/>
      <c r="Y490" s="3"/>
      <c r="Z490" s="3"/>
      <c r="AA490" s="3"/>
      <c r="AB490" s="3"/>
      <c r="AC490" s="3"/>
    </row>
    <row r="491" ht="19.5" customHeight="1">
      <c r="A491" s="3" t="s">
        <v>40707</v>
      </c>
      <c r="B491" s="3" t="s">
        <v>12646</v>
      </c>
      <c r="C491" s="3" t="s">
        <v>17</v>
      </c>
      <c r="D491" s="4" t="s">
        <v>19</v>
      </c>
      <c r="E491" s="3" t="s">
        <v>20</v>
      </c>
      <c r="F491" s="3">
        <f t="shared" si="1"/>
        <v>20</v>
      </c>
      <c r="G491" s="3">
        <f t="shared" si="2"/>
        <v>30</v>
      </c>
      <c r="H491" s="3" t="s">
        <v>668</v>
      </c>
      <c r="I491" s="3" t="s">
        <v>23</v>
      </c>
      <c r="J491" s="3" t="s">
        <v>38</v>
      </c>
      <c r="K491" s="4" t="s">
        <v>19</v>
      </c>
      <c r="L491" s="3" t="s">
        <v>39817</v>
      </c>
      <c r="M491" s="3" t="s">
        <v>35</v>
      </c>
      <c r="N491" s="3"/>
      <c r="O491" s="3"/>
      <c r="P491" s="3"/>
      <c r="Q491" s="3"/>
      <c r="R491" s="3"/>
      <c r="S491" s="3"/>
      <c r="T491" s="3"/>
      <c r="U491" s="3"/>
      <c r="V491" s="3"/>
      <c r="W491" s="3"/>
      <c r="X491" s="3"/>
      <c r="Y491" s="3"/>
      <c r="Z491" s="3"/>
      <c r="AA491" s="3"/>
      <c r="AB491" s="3"/>
      <c r="AC491" s="3"/>
    </row>
    <row r="492" ht="19.5" customHeight="1">
      <c r="A492" s="3" t="s">
        <v>41593</v>
      </c>
      <c r="B492" s="3" t="s">
        <v>37842</v>
      </c>
      <c r="C492" s="3" t="s">
        <v>17</v>
      </c>
      <c r="D492" s="4" t="s">
        <v>19</v>
      </c>
      <c r="E492" s="3" t="s">
        <v>21</v>
      </c>
      <c r="F492" s="3">
        <f t="shared" si="1"/>
        <v>20</v>
      </c>
      <c r="G492" s="3">
        <f t="shared" si="2"/>
        <v>30</v>
      </c>
      <c r="H492" s="3" t="s">
        <v>668</v>
      </c>
      <c r="I492" s="3" t="s">
        <v>23</v>
      </c>
      <c r="J492" s="3" t="s">
        <v>37844</v>
      </c>
      <c r="K492" s="3" t="s">
        <v>37845</v>
      </c>
      <c r="L492" s="3" t="s">
        <v>41595</v>
      </c>
      <c r="M492" s="3" t="s">
        <v>41599</v>
      </c>
      <c r="N492" s="3"/>
      <c r="O492" s="3"/>
      <c r="P492" s="3"/>
      <c r="Q492" s="3"/>
      <c r="R492" s="3"/>
      <c r="S492" s="3"/>
      <c r="T492" s="3"/>
      <c r="U492" s="3"/>
      <c r="V492" s="3"/>
      <c r="W492" s="3"/>
      <c r="X492" s="3"/>
      <c r="Y492" s="3"/>
      <c r="Z492" s="3"/>
      <c r="AA492" s="3"/>
      <c r="AB492" s="3"/>
      <c r="AC492" s="3"/>
    </row>
    <row r="493" ht="19.5" customHeight="1">
      <c r="A493" s="3" t="s">
        <v>41600</v>
      </c>
      <c r="B493" s="3" t="s">
        <v>41601</v>
      </c>
      <c r="C493" s="3" t="s">
        <v>17</v>
      </c>
      <c r="D493" s="4" t="s">
        <v>19</v>
      </c>
      <c r="E493" s="3" t="s">
        <v>20</v>
      </c>
      <c r="F493" s="3">
        <f t="shared" si="1"/>
        <v>20</v>
      </c>
      <c r="G493" s="3">
        <f t="shared" si="2"/>
        <v>30</v>
      </c>
      <c r="H493" s="3" t="s">
        <v>668</v>
      </c>
      <c r="I493" s="3" t="s">
        <v>23</v>
      </c>
      <c r="J493" s="3" t="s">
        <v>58</v>
      </c>
      <c r="K493" s="3" t="s">
        <v>41605</v>
      </c>
      <c r="L493" s="3" t="s">
        <v>41606</v>
      </c>
      <c r="M493" s="3" t="s">
        <v>41</v>
      </c>
      <c r="N493" s="3"/>
      <c r="O493" s="3"/>
      <c r="P493" s="3"/>
      <c r="Q493" s="3"/>
      <c r="R493" s="3"/>
      <c r="S493" s="3"/>
      <c r="T493" s="3"/>
      <c r="U493" s="3"/>
      <c r="V493" s="3"/>
      <c r="W493" s="3"/>
      <c r="X493" s="3"/>
      <c r="Y493" s="3"/>
      <c r="Z493" s="3"/>
      <c r="AA493" s="3"/>
      <c r="AB493" s="3"/>
      <c r="AC493" s="3"/>
    </row>
    <row r="494" ht="19.5" customHeight="1">
      <c r="A494" s="3" t="s">
        <v>41607</v>
      </c>
      <c r="B494" s="3" t="s">
        <v>29977</v>
      </c>
      <c r="C494" s="3" t="s">
        <v>17</v>
      </c>
      <c r="D494" s="4" t="s">
        <v>19</v>
      </c>
      <c r="E494" s="3" t="s">
        <v>117</v>
      </c>
      <c r="F494" s="3">
        <f t="shared" si="1"/>
        <v>20</v>
      </c>
      <c r="G494" s="3">
        <f t="shared" si="2"/>
        <v>35</v>
      </c>
      <c r="H494" s="3" t="s">
        <v>1821</v>
      </c>
      <c r="I494" s="3" t="s">
        <v>57</v>
      </c>
      <c r="J494" s="3" t="s">
        <v>41612</v>
      </c>
      <c r="K494" s="3" t="s">
        <v>41613</v>
      </c>
      <c r="L494" s="3" t="s">
        <v>41616</v>
      </c>
      <c r="M494" s="3" t="s">
        <v>41620</v>
      </c>
      <c r="N494" s="3"/>
      <c r="O494" s="3"/>
      <c r="P494" s="3"/>
      <c r="Q494" s="3"/>
      <c r="R494" s="3"/>
      <c r="S494" s="3"/>
      <c r="T494" s="3"/>
      <c r="U494" s="3"/>
      <c r="V494" s="3"/>
      <c r="W494" s="3"/>
      <c r="X494" s="3"/>
      <c r="Y494" s="3"/>
      <c r="Z494" s="3"/>
      <c r="AA494" s="3"/>
      <c r="AB494" s="3"/>
      <c r="AC494" s="3"/>
    </row>
    <row r="495" ht="19.5" customHeight="1">
      <c r="A495" s="3" t="s">
        <v>41622</v>
      </c>
      <c r="B495" s="3" t="s">
        <v>6480</v>
      </c>
      <c r="C495" s="3" t="s">
        <v>17</v>
      </c>
      <c r="D495" s="4" t="s">
        <v>19</v>
      </c>
      <c r="E495" s="3" t="s">
        <v>20</v>
      </c>
      <c r="F495" s="3">
        <f t="shared" si="1"/>
        <v>20</v>
      </c>
      <c r="G495" s="3">
        <f t="shared" si="2"/>
        <v>35</v>
      </c>
      <c r="H495" s="3" t="s">
        <v>1821</v>
      </c>
      <c r="I495" s="3" t="s">
        <v>3369</v>
      </c>
      <c r="J495" s="3" t="s">
        <v>4006</v>
      </c>
      <c r="K495" s="3" t="s">
        <v>28475</v>
      </c>
      <c r="L495" s="3" t="s">
        <v>41628</v>
      </c>
      <c r="M495" s="3" t="s">
        <v>41630</v>
      </c>
      <c r="N495" s="3"/>
      <c r="O495" s="3"/>
      <c r="P495" s="3"/>
      <c r="Q495" s="3"/>
      <c r="R495" s="3"/>
      <c r="S495" s="3"/>
      <c r="T495" s="3"/>
      <c r="U495" s="3"/>
      <c r="V495" s="3"/>
      <c r="W495" s="3"/>
      <c r="X495" s="3"/>
      <c r="Y495" s="3"/>
      <c r="Z495" s="3"/>
      <c r="AA495" s="3"/>
      <c r="AB495" s="3"/>
      <c r="AC495" s="3"/>
    </row>
    <row r="496" ht="19.5" customHeight="1">
      <c r="A496" s="3" t="s">
        <v>41450</v>
      </c>
      <c r="B496" s="3" t="s">
        <v>41451</v>
      </c>
      <c r="C496" s="3" t="s">
        <v>17</v>
      </c>
      <c r="D496" s="4" t="s">
        <v>19</v>
      </c>
      <c r="E496" s="3" t="s">
        <v>20</v>
      </c>
      <c r="F496" s="3">
        <f t="shared" si="1"/>
        <v>20</v>
      </c>
      <c r="G496" s="3">
        <f t="shared" si="2"/>
        <v>30</v>
      </c>
      <c r="H496" s="3" t="s">
        <v>668</v>
      </c>
      <c r="I496" s="3" t="s">
        <v>57</v>
      </c>
      <c r="J496" s="3" t="s">
        <v>41455</v>
      </c>
      <c r="K496" s="4" t="s">
        <v>19</v>
      </c>
      <c r="L496" s="3" t="s">
        <v>41637</v>
      </c>
      <c r="M496" s="3" t="s">
        <v>41640</v>
      </c>
      <c r="N496" s="3"/>
      <c r="O496" s="3"/>
      <c r="P496" s="3"/>
      <c r="Q496" s="3"/>
      <c r="R496" s="3"/>
      <c r="S496" s="3"/>
      <c r="T496" s="3"/>
      <c r="U496" s="3"/>
      <c r="V496" s="3"/>
      <c r="W496" s="3"/>
      <c r="X496" s="3"/>
      <c r="Y496" s="3"/>
      <c r="Z496" s="3"/>
      <c r="AA496" s="3"/>
      <c r="AB496" s="3"/>
      <c r="AC496" s="3"/>
    </row>
    <row r="497" ht="19.5" customHeight="1">
      <c r="A497" s="3" t="s">
        <v>3815</v>
      </c>
      <c r="B497" s="3" t="s">
        <v>7669</v>
      </c>
      <c r="C497" s="3" t="s">
        <v>17</v>
      </c>
      <c r="D497" s="4" t="s">
        <v>19</v>
      </c>
      <c r="E497" s="3" t="s">
        <v>21</v>
      </c>
      <c r="F497" s="3">
        <f t="shared" si="1"/>
        <v>20</v>
      </c>
      <c r="G497" s="3">
        <f t="shared" si="2"/>
        <v>40</v>
      </c>
      <c r="H497" s="3" t="s">
        <v>1025</v>
      </c>
      <c r="I497" s="3" t="s">
        <v>50</v>
      </c>
      <c r="J497" s="3" t="s">
        <v>41644</v>
      </c>
      <c r="K497" s="3" t="s">
        <v>7670</v>
      </c>
      <c r="L497" s="3" t="s">
        <v>7675</v>
      </c>
      <c r="M497" s="3" t="s">
        <v>41648</v>
      </c>
      <c r="N497" s="3"/>
      <c r="O497" s="3"/>
      <c r="P497" s="3"/>
      <c r="Q497" s="3"/>
      <c r="R497" s="3"/>
      <c r="S497" s="3"/>
      <c r="T497" s="3"/>
      <c r="U497" s="3"/>
      <c r="V497" s="3"/>
      <c r="W497" s="3"/>
      <c r="X497" s="3"/>
      <c r="Y497" s="3"/>
      <c r="Z497" s="3"/>
      <c r="AA497" s="3"/>
      <c r="AB497" s="3"/>
      <c r="AC497" s="3"/>
    </row>
    <row r="498" ht="19.5" customHeight="1">
      <c r="A498" s="3" t="s">
        <v>7896</v>
      </c>
      <c r="B498" s="3" t="s">
        <v>7897</v>
      </c>
      <c r="C498" s="3" t="s">
        <v>17</v>
      </c>
      <c r="D498" s="4" t="s">
        <v>19</v>
      </c>
      <c r="E498" s="3" t="s">
        <v>20</v>
      </c>
      <c r="F498" s="3">
        <f t="shared" si="1"/>
        <v>20</v>
      </c>
      <c r="G498" s="3">
        <f t="shared" si="2"/>
        <v>40</v>
      </c>
      <c r="H498" s="3" t="s">
        <v>1025</v>
      </c>
      <c r="I498" s="3" t="s">
        <v>23</v>
      </c>
      <c r="J498" s="3" t="s">
        <v>489</v>
      </c>
      <c r="K498" s="3" t="s">
        <v>7900</v>
      </c>
      <c r="L498" s="3" t="s">
        <v>41656</v>
      </c>
      <c r="M498" s="3" t="s">
        <v>27</v>
      </c>
      <c r="N498" s="3"/>
      <c r="O498" s="3"/>
      <c r="P498" s="3"/>
      <c r="Q498" s="3"/>
      <c r="R498" s="3"/>
      <c r="S498" s="3"/>
      <c r="T498" s="3"/>
      <c r="U498" s="3"/>
      <c r="V498" s="3"/>
      <c r="W498" s="3"/>
      <c r="X498" s="3"/>
      <c r="Y498" s="3"/>
      <c r="Z498" s="3"/>
      <c r="AA498" s="3"/>
      <c r="AB498" s="3"/>
      <c r="AC498" s="3"/>
    </row>
    <row r="499" ht="19.5" customHeight="1">
      <c r="A499" s="3" t="s">
        <v>41660</v>
      </c>
      <c r="B499" s="3" t="s">
        <v>37842</v>
      </c>
      <c r="C499" s="3" t="s">
        <v>17</v>
      </c>
      <c r="D499" s="4" t="s">
        <v>19</v>
      </c>
      <c r="E499" s="3" t="s">
        <v>21</v>
      </c>
      <c r="F499" s="3">
        <f t="shared" si="1"/>
        <v>20</v>
      </c>
      <c r="G499" s="3">
        <f t="shared" si="2"/>
        <v>30</v>
      </c>
      <c r="H499" s="3" t="s">
        <v>668</v>
      </c>
      <c r="I499" s="3" t="s">
        <v>23</v>
      </c>
      <c r="J499" s="3" t="s">
        <v>37844</v>
      </c>
      <c r="K499" s="3" t="s">
        <v>37845</v>
      </c>
      <c r="L499" s="3" t="s">
        <v>41664</v>
      </c>
      <c r="M499" s="3" t="s">
        <v>41667</v>
      </c>
      <c r="N499" s="3"/>
      <c r="O499" s="3"/>
      <c r="P499" s="3"/>
      <c r="Q499" s="3"/>
      <c r="R499" s="3"/>
      <c r="S499" s="3"/>
      <c r="T499" s="3"/>
      <c r="U499" s="3"/>
      <c r="V499" s="3"/>
      <c r="W499" s="3"/>
      <c r="X499" s="3"/>
      <c r="Y499" s="3"/>
      <c r="Z499" s="3"/>
      <c r="AA499" s="3"/>
      <c r="AB499" s="3"/>
      <c r="AC499" s="3"/>
    </row>
    <row r="500" ht="19.5" customHeight="1">
      <c r="A500" s="3" t="s">
        <v>41670</v>
      </c>
      <c r="B500" s="3" t="s">
        <v>41671</v>
      </c>
      <c r="C500" s="3" t="s">
        <v>17</v>
      </c>
      <c r="D500" s="4" t="s">
        <v>19</v>
      </c>
      <c r="E500" s="3" t="s">
        <v>20</v>
      </c>
      <c r="F500" s="3">
        <f t="shared" si="1"/>
        <v>20</v>
      </c>
      <c r="G500" s="3">
        <f t="shared" si="2"/>
        <v>30</v>
      </c>
      <c r="H500" s="3" t="s">
        <v>668</v>
      </c>
      <c r="I500" s="3" t="s">
        <v>57</v>
      </c>
      <c r="J500" s="3" t="s">
        <v>28001</v>
      </c>
      <c r="K500" s="3" t="s">
        <v>1935</v>
      </c>
      <c r="L500" s="3" t="s">
        <v>41573</v>
      </c>
      <c r="M500" s="3" t="s">
        <v>41680</v>
      </c>
      <c r="N500" s="3"/>
      <c r="O500" s="3"/>
      <c r="P500" s="3"/>
      <c r="Q500" s="3"/>
      <c r="R500" s="3"/>
      <c r="S500" s="3"/>
      <c r="T500" s="3"/>
      <c r="U500" s="3"/>
      <c r="V500" s="3"/>
      <c r="W500" s="3"/>
      <c r="X500" s="3"/>
      <c r="Y500" s="3"/>
      <c r="Z500" s="3"/>
      <c r="AA500" s="3"/>
      <c r="AB500" s="3"/>
      <c r="AC500" s="3"/>
    </row>
    <row r="501" ht="19.5" customHeight="1">
      <c r="A501" s="3" t="s">
        <v>41682</v>
      </c>
      <c r="B501" s="3" t="s">
        <v>41683</v>
      </c>
      <c r="C501" s="3" t="s">
        <v>17</v>
      </c>
      <c r="D501" s="4" t="s">
        <v>19</v>
      </c>
      <c r="E501" s="3" t="s">
        <v>20</v>
      </c>
      <c r="F501" s="3">
        <f t="shared" si="1"/>
        <v>20</v>
      </c>
      <c r="G501" s="3">
        <f t="shared" si="2"/>
        <v>30</v>
      </c>
      <c r="H501" s="3" t="s">
        <v>668</v>
      </c>
      <c r="I501" s="3" t="s">
        <v>23</v>
      </c>
      <c r="J501" s="3" t="s">
        <v>17491</v>
      </c>
      <c r="K501" s="3" t="s">
        <v>41686</v>
      </c>
      <c r="L501" s="3" t="s">
        <v>41688</v>
      </c>
      <c r="M501" s="3" t="s">
        <v>35</v>
      </c>
      <c r="N501" s="3"/>
      <c r="O501" s="3"/>
      <c r="P501" s="3"/>
      <c r="Q501" s="3"/>
      <c r="R501" s="3"/>
      <c r="S501" s="3"/>
      <c r="T501" s="3"/>
      <c r="U501" s="3"/>
      <c r="V501" s="3"/>
      <c r="W501" s="3"/>
      <c r="X501" s="3"/>
      <c r="Y501" s="3"/>
      <c r="Z501" s="3"/>
      <c r="AA501" s="3"/>
      <c r="AB501" s="3"/>
      <c r="AC501" s="3"/>
    </row>
    <row r="502" ht="19.5" customHeight="1">
      <c r="A502" s="3" t="s">
        <v>41691</v>
      </c>
      <c r="B502" s="3" t="s">
        <v>41692</v>
      </c>
      <c r="C502" s="3" t="s">
        <v>17</v>
      </c>
      <c r="D502" s="4" t="s">
        <v>19</v>
      </c>
      <c r="E502" s="3" t="s">
        <v>20</v>
      </c>
      <c r="F502" s="3">
        <f t="shared" si="1"/>
        <v>20</v>
      </c>
      <c r="G502" s="3">
        <f t="shared" si="2"/>
        <v>30</v>
      </c>
      <c r="H502" s="3" t="s">
        <v>668</v>
      </c>
      <c r="I502" s="3" t="s">
        <v>23</v>
      </c>
      <c r="J502" s="3" t="s">
        <v>38</v>
      </c>
      <c r="K502" s="3" t="s">
        <v>41696</v>
      </c>
      <c r="L502" s="3" t="s">
        <v>41697</v>
      </c>
      <c r="M502" s="3" t="s">
        <v>35</v>
      </c>
      <c r="N502" s="3"/>
      <c r="O502" s="3"/>
      <c r="P502" s="3"/>
      <c r="Q502" s="3"/>
      <c r="R502" s="3"/>
      <c r="S502" s="3"/>
      <c r="T502" s="3"/>
      <c r="U502" s="3"/>
      <c r="V502" s="3"/>
      <c r="W502" s="3"/>
      <c r="X502" s="3"/>
      <c r="Y502" s="3"/>
      <c r="Z502" s="3"/>
      <c r="AA502" s="3"/>
      <c r="AB502" s="3"/>
      <c r="AC502" s="3"/>
    </row>
    <row r="503" ht="19.5" customHeight="1">
      <c r="A503" s="3" t="s">
        <v>41699</v>
      </c>
      <c r="B503" s="3" t="s">
        <v>41700</v>
      </c>
      <c r="C503" s="3" t="s">
        <v>17</v>
      </c>
      <c r="D503" s="4" t="s">
        <v>19</v>
      </c>
      <c r="E503" s="3" t="s">
        <v>20</v>
      </c>
      <c r="F503" s="3">
        <f t="shared" si="1"/>
        <v>20</v>
      </c>
      <c r="G503" s="3">
        <f t="shared" si="2"/>
        <v>30</v>
      </c>
      <c r="H503" s="3" t="s">
        <v>668</v>
      </c>
      <c r="I503" s="3" t="s">
        <v>23</v>
      </c>
      <c r="J503" s="3" t="s">
        <v>5118</v>
      </c>
      <c r="K503" s="3" t="s">
        <v>41705</v>
      </c>
      <c r="L503" s="3" t="s">
        <v>41706</v>
      </c>
      <c r="M503" s="3" t="s">
        <v>35</v>
      </c>
      <c r="N503" s="3"/>
      <c r="O503" s="3"/>
      <c r="P503" s="3"/>
      <c r="Q503" s="3"/>
      <c r="R503" s="3"/>
      <c r="S503" s="3"/>
      <c r="T503" s="3"/>
      <c r="U503" s="3"/>
      <c r="V503" s="3"/>
      <c r="W503" s="3"/>
      <c r="X503" s="3"/>
      <c r="Y503" s="3"/>
      <c r="Z503" s="3"/>
      <c r="AA503" s="3"/>
      <c r="AB503" s="3"/>
      <c r="AC503" s="3"/>
    </row>
    <row r="504" ht="19.5" customHeight="1">
      <c r="A504" s="3" t="s">
        <v>41565</v>
      </c>
      <c r="B504" s="3" t="s">
        <v>41671</v>
      </c>
      <c r="C504" s="3" t="s">
        <v>17</v>
      </c>
      <c r="D504" s="4" t="s">
        <v>19</v>
      </c>
      <c r="E504" s="3" t="s">
        <v>20</v>
      </c>
      <c r="F504" s="3">
        <f t="shared" si="1"/>
        <v>20</v>
      </c>
      <c r="G504" s="3">
        <f t="shared" si="2"/>
        <v>30</v>
      </c>
      <c r="H504" s="3" t="s">
        <v>668</v>
      </c>
      <c r="I504" s="3" t="s">
        <v>57</v>
      </c>
      <c r="J504" s="3" t="s">
        <v>28001</v>
      </c>
      <c r="K504" s="3" t="s">
        <v>1935</v>
      </c>
      <c r="L504" s="3" t="s">
        <v>41713</v>
      </c>
      <c r="M504" s="3" t="s">
        <v>41715</v>
      </c>
      <c r="N504" s="3"/>
      <c r="O504" s="3"/>
      <c r="P504" s="3"/>
      <c r="Q504" s="3"/>
      <c r="R504" s="3"/>
      <c r="S504" s="3"/>
      <c r="T504" s="3"/>
      <c r="U504" s="3"/>
      <c r="V504" s="3"/>
      <c r="W504" s="3"/>
      <c r="X504" s="3"/>
      <c r="Y504" s="3"/>
      <c r="Z504" s="3"/>
      <c r="AA504" s="3"/>
      <c r="AB504" s="3"/>
      <c r="AC504" s="3"/>
    </row>
    <row r="505" ht="19.5" customHeight="1">
      <c r="A505" s="3" t="s">
        <v>41717</v>
      </c>
      <c r="B505" s="3" t="s">
        <v>41719</v>
      </c>
      <c r="C505" s="3" t="s">
        <v>17</v>
      </c>
      <c r="D505" s="4" t="s">
        <v>19</v>
      </c>
      <c r="E505" s="3" t="s">
        <v>20</v>
      </c>
      <c r="F505" s="3">
        <f t="shared" si="1"/>
        <v>20</v>
      </c>
      <c r="G505" s="3">
        <f t="shared" si="2"/>
        <v>30</v>
      </c>
      <c r="H505" s="3" t="s">
        <v>668</v>
      </c>
      <c r="I505" s="3" t="s">
        <v>69</v>
      </c>
      <c r="J505" s="3" t="s">
        <v>37644</v>
      </c>
      <c r="K505" s="4" t="s">
        <v>19</v>
      </c>
      <c r="L505" s="3" t="s">
        <v>41724</v>
      </c>
      <c r="M505" s="3" t="s">
        <v>159</v>
      </c>
      <c r="N505" s="3"/>
      <c r="O505" s="3"/>
      <c r="P505" s="3"/>
      <c r="Q505" s="3"/>
      <c r="R505" s="3"/>
      <c r="S505" s="3"/>
      <c r="T505" s="3"/>
      <c r="U505" s="3"/>
      <c r="V505" s="3"/>
      <c r="W505" s="3"/>
      <c r="X505" s="3"/>
      <c r="Y505" s="3"/>
      <c r="Z505" s="3"/>
      <c r="AA505" s="3"/>
      <c r="AB505" s="3"/>
      <c r="AC505" s="3"/>
    </row>
    <row r="506" ht="19.5" customHeight="1">
      <c r="A506" s="3" t="s">
        <v>40877</v>
      </c>
      <c r="B506" s="3" t="s">
        <v>6480</v>
      </c>
      <c r="C506" s="3" t="s">
        <v>17</v>
      </c>
      <c r="D506" s="4" t="s">
        <v>19</v>
      </c>
      <c r="E506" s="3" t="s">
        <v>20</v>
      </c>
      <c r="F506" s="3">
        <f t="shared" si="1"/>
        <v>20</v>
      </c>
      <c r="G506" s="3">
        <f t="shared" si="2"/>
        <v>35</v>
      </c>
      <c r="H506" s="3" t="s">
        <v>1821</v>
      </c>
      <c r="I506" s="3" t="s">
        <v>23</v>
      </c>
      <c r="J506" s="3" t="s">
        <v>4006</v>
      </c>
      <c r="K506" s="3" t="s">
        <v>28475</v>
      </c>
      <c r="L506" s="3" t="s">
        <v>41736</v>
      </c>
      <c r="M506" s="3" t="s">
        <v>27</v>
      </c>
      <c r="N506" s="3"/>
      <c r="O506" s="3"/>
      <c r="P506" s="3"/>
      <c r="Q506" s="3"/>
      <c r="R506" s="3"/>
      <c r="S506" s="3"/>
      <c r="T506" s="3"/>
      <c r="U506" s="3"/>
      <c r="V506" s="3"/>
      <c r="W506" s="3"/>
      <c r="X506" s="3"/>
      <c r="Y506" s="3"/>
      <c r="Z506" s="3"/>
      <c r="AA506" s="3"/>
      <c r="AB506" s="3"/>
      <c r="AC506" s="3"/>
    </row>
    <row r="507" ht="19.5" customHeight="1">
      <c r="A507" s="3" t="s">
        <v>11930</v>
      </c>
      <c r="B507" s="3" t="s">
        <v>25241</v>
      </c>
      <c r="C507" s="3" t="s">
        <v>17</v>
      </c>
      <c r="D507" s="4" t="s">
        <v>19</v>
      </c>
      <c r="E507" s="3" t="s">
        <v>20</v>
      </c>
      <c r="F507" s="3">
        <f t="shared" si="1"/>
        <v>20</v>
      </c>
      <c r="G507" s="3">
        <f t="shared" si="2"/>
        <v>30</v>
      </c>
      <c r="H507" s="3" t="s">
        <v>668</v>
      </c>
      <c r="I507" s="3" t="s">
        <v>23</v>
      </c>
      <c r="J507" s="3" t="s">
        <v>58</v>
      </c>
      <c r="K507" s="3" t="s">
        <v>1189</v>
      </c>
      <c r="L507" s="3" t="s">
        <v>41744</v>
      </c>
      <c r="M507" s="3" t="s">
        <v>35</v>
      </c>
      <c r="N507" s="3"/>
      <c r="O507" s="3"/>
      <c r="P507" s="3"/>
      <c r="Q507" s="3"/>
      <c r="R507" s="3"/>
      <c r="S507" s="3"/>
      <c r="T507" s="3"/>
      <c r="U507" s="3"/>
      <c r="V507" s="3"/>
      <c r="W507" s="3"/>
      <c r="X507" s="3"/>
      <c r="Y507" s="3"/>
      <c r="Z507" s="3"/>
      <c r="AA507" s="3"/>
      <c r="AB507" s="3"/>
      <c r="AC507" s="3"/>
    </row>
    <row r="508" ht="19.5" customHeight="1">
      <c r="A508" s="3" t="s">
        <v>41748</v>
      </c>
      <c r="B508" s="3" t="s">
        <v>41749</v>
      </c>
      <c r="C508" s="3" t="s">
        <v>17</v>
      </c>
      <c r="D508" s="4" t="s">
        <v>19</v>
      </c>
      <c r="E508" s="3" t="s">
        <v>20</v>
      </c>
      <c r="F508" s="3">
        <f t="shared" si="1"/>
        <v>20</v>
      </c>
      <c r="G508" s="3">
        <f t="shared" si="2"/>
        <v>30</v>
      </c>
      <c r="H508" s="3" t="s">
        <v>668</v>
      </c>
      <c r="I508" s="3" t="s">
        <v>23</v>
      </c>
      <c r="J508" s="3" t="s">
        <v>58</v>
      </c>
      <c r="K508" s="3" t="s">
        <v>41752</v>
      </c>
      <c r="L508" s="3" t="s">
        <v>41753</v>
      </c>
      <c r="M508" s="3" t="s">
        <v>35</v>
      </c>
      <c r="N508" s="3"/>
      <c r="O508" s="3"/>
      <c r="P508" s="3"/>
      <c r="Q508" s="3"/>
      <c r="R508" s="3"/>
      <c r="S508" s="3"/>
      <c r="T508" s="3"/>
      <c r="U508" s="3"/>
      <c r="V508" s="3"/>
      <c r="W508" s="3"/>
      <c r="X508" s="3"/>
      <c r="Y508" s="3"/>
      <c r="Z508" s="3"/>
      <c r="AA508" s="3"/>
      <c r="AB508" s="3"/>
      <c r="AC508" s="3"/>
    </row>
    <row r="509" ht="19.5" customHeight="1">
      <c r="A509" s="3" t="s">
        <v>41756</v>
      </c>
      <c r="B509" s="3" t="s">
        <v>39853</v>
      </c>
      <c r="C509" s="3" t="s">
        <v>17</v>
      </c>
      <c r="D509" s="4" t="s">
        <v>19</v>
      </c>
      <c r="E509" s="3" t="s">
        <v>20</v>
      </c>
      <c r="F509" s="3">
        <f t="shared" si="1"/>
        <v>20</v>
      </c>
      <c r="G509" s="3">
        <f t="shared" si="2"/>
        <v>35</v>
      </c>
      <c r="H509" s="3" t="s">
        <v>1821</v>
      </c>
      <c r="I509" s="3" t="s">
        <v>57</v>
      </c>
      <c r="J509" s="3" t="s">
        <v>39075</v>
      </c>
      <c r="K509" s="3" t="s">
        <v>41760</v>
      </c>
      <c r="L509" s="3" t="s">
        <v>41761</v>
      </c>
      <c r="M509" s="3" t="s">
        <v>27</v>
      </c>
      <c r="N509" s="3"/>
      <c r="O509" s="3"/>
      <c r="P509" s="3"/>
      <c r="Q509" s="3"/>
      <c r="R509" s="3"/>
      <c r="S509" s="3"/>
      <c r="T509" s="3"/>
      <c r="U509" s="3"/>
      <c r="V509" s="3"/>
      <c r="W509" s="3"/>
      <c r="X509" s="3"/>
      <c r="Y509" s="3"/>
      <c r="Z509" s="3"/>
      <c r="AA509" s="3"/>
      <c r="AB509" s="3"/>
      <c r="AC509" s="3"/>
    </row>
    <row r="510" ht="19.5" customHeight="1">
      <c r="A510" s="3" t="s">
        <v>41765</v>
      </c>
      <c r="B510" s="3" t="s">
        <v>41766</v>
      </c>
      <c r="C510" s="3" t="s">
        <v>17</v>
      </c>
      <c r="D510" s="4" t="s">
        <v>19</v>
      </c>
      <c r="E510" s="3" t="s">
        <v>20</v>
      </c>
      <c r="F510" s="3">
        <f t="shared" si="1"/>
        <v>20</v>
      </c>
      <c r="G510" s="3">
        <f t="shared" si="2"/>
        <v>30</v>
      </c>
      <c r="H510" s="3" t="s">
        <v>668</v>
      </c>
      <c r="I510" s="3" t="s">
        <v>57</v>
      </c>
      <c r="J510" s="3" t="s">
        <v>41773</v>
      </c>
      <c r="K510" s="3" t="s">
        <v>41774</v>
      </c>
      <c r="L510" s="3" t="s">
        <v>41776</v>
      </c>
      <c r="M510" s="3" t="s">
        <v>41</v>
      </c>
      <c r="N510" s="3"/>
      <c r="O510" s="3"/>
      <c r="P510" s="3"/>
      <c r="Q510" s="3"/>
      <c r="R510" s="3"/>
      <c r="S510" s="3"/>
      <c r="T510" s="3"/>
      <c r="U510" s="3"/>
      <c r="V510" s="3"/>
      <c r="W510" s="3"/>
      <c r="X510" s="3"/>
      <c r="Y510" s="3"/>
      <c r="Z510" s="3"/>
      <c r="AA510" s="3"/>
      <c r="AB510" s="3"/>
      <c r="AC510" s="3"/>
    </row>
    <row r="511" ht="19.5" customHeight="1">
      <c r="A511" s="3" t="s">
        <v>41779</v>
      </c>
      <c r="B511" s="3" t="s">
        <v>37988</v>
      </c>
      <c r="C511" s="3" t="s">
        <v>17</v>
      </c>
      <c r="D511" s="4" t="s">
        <v>19</v>
      </c>
      <c r="E511" s="3" t="s">
        <v>20</v>
      </c>
      <c r="F511" s="3">
        <f t="shared" si="1"/>
        <v>20</v>
      </c>
      <c r="G511" s="3">
        <f t="shared" si="2"/>
        <v>30</v>
      </c>
      <c r="H511" s="3" t="s">
        <v>668</v>
      </c>
      <c r="I511" s="3" t="s">
        <v>69</v>
      </c>
      <c r="J511" s="3" t="s">
        <v>37990</v>
      </c>
      <c r="K511" s="4" t="s">
        <v>19</v>
      </c>
      <c r="L511" s="3" t="s">
        <v>41787</v>
      </c>
      <c r="M511" s="3" t="s">
        <v>27</v>
      </c>
      <c r="N511" s="3"/>
      <c r="O511" s="3"/>
      <c r="P511" s="3"/>
      <c r="Q511" s="3"/>
      <c r="R511" s="3"/>
      <c r="S511" s="3"/>
      <c r="T511" s="3"/>
      <c r="U511" s="3"/>
      <c r="V511" s="3"/>
      <c r="W511" s="3"/>
      <c r="X511" s="3"/>
      <c r="Y511" s="3"/>
      <c r="Z511" s="3"/>
      <c r="AA511" s="3"/>
      <c r="AB511" s="3"/>
      <c r="AC511" s="3"/>
    </row>
    <row r="512" ht="19.5" customHeight="1">
      <c r="A512" s="3" t="s">
        <v>15341</v>
      </c>
      <c r="B512" s="3" t="s">
        <v>25354</v>
      </c>
      <c r="C512" s="3" t="s">
        <v>17</v>
      </c>
      <c r="D512" s="4" t="s">
        <v>19</v>
      </c>
      <c r="E512" s="3" t="s">
        <v>20</v>
      </c>
      <c r="F512" s="3">
        <f t="shared" si="1"/>
        <v>20</v>
      </c>
      <c r="G512" s="3">
        <f t="shared" si="2"/>
        <v>30</v>
      </c>
      <c r="H512" s="3" t="s">
        <v>668</v>
      </c>
      <c r="I512" s="3" t="s">
        <v>23</v>
      </c>
      <c r="J512" s="3" t="s">
        <v>58</v>
      </c>
      <c r="K512" s="3" t="s">
        <v>17808</v>
      </c>
      <c r="L512" s="3" t="s">
        <v>36817</v>
      </c>
      <c r="M512" s="3" t="s">
        <v>35</v>
      </c>
      <c r="N512" s="3"/>
      <c r="O512" s="3"/>
      <c r="P512" s="3"/>
      <c r="Q512" s="3"/>
      <c r="R512" s="3"/>
      <c r="S512" s="3"/>
      <c r="T512" s="3"/>
      <c r="U512" s="3"/>
      <c r="V512" s="3"/>
      <c r="W512" s="3"/>
      <c r="X512" s="3"/>
      <c r="Y512" s="3"/>
      <c r="Z512" s="3"/>
      <c r="AA512" s="3"/>
      <c r="AB512" s="3"/>
      <c r="AC512" s="3"/>
    </row>
    <row r="513" ht="19.5" customHeight="1">
      <c r="A513" s="3" t="s">
        <v>41795</v>
      </c>
      <c r="B513" s="3" t="s">
        <v>37988</v>
      </c>
      <c r="C513" s="3" t="s">
        <v>17</v>
      </c>
      <c r="D513" s="4" t="s">
        <v>19</v>
      </c>
      <c r="E513" s="3" t="s">
        <v>20</v>
      </c>
      <c r="F513" s="3">
        <f t="shared" si="1"/>
        <v>20</v>
      </c>
      <c r="G513" s="3">
        <f t="shared" si="2"/>
        <v>30</v>
      </c>
      <c r="H513" s="3" t="s">
        <v>668</v>
      </c>
      <c r="I513" s="3" t="s">
        <v>57</v>
      </c>
      <c r="J513" s="3" t="s">
        <v>37990</v>
      </c>
      <c r="K513" s="4" t="s">
        <v>19</v>
      </c>
      <c r="L513" s="3" t="s">
        <v>41803</v>
      </c>
      <c r="M513" s="3" t="s">
        <v>27</v>
      </c>
      <c r="N513" s="3"/>
      <c r="O513" s="3"/>
      <c r="P513" s="3"/>
      <c r="Q513" s="3"/>
      <c r="R513" s="3"/>
      <c r="S513" s="3"/>
      <c r="T513" s="3"/>
      <c r="U513" s="3"/>
      <c r="V513" s="3"/>
      <c r="W513" s="3"/>
      <c r="X513" s="3"/>
      <c r="Y513" s="3"/>
      <c r="Z513" s="3"/>
      <c r="AA513" s="3"/>
      <c r="AB513" s="3"/>
      <c r="AC513" s="3"/>
    </row>
    <row r="514" ht="19.5" customHeight="1">
      <c r="A514" s="3" t="s">
        <v>41806</v>
      </c>
      <c r="B514" s="3" t="s">
        <v>41766</v>
      </c>
      <c r="C514" s="3" t="s">
        <v>17</v>
      </c>
      <c r="D514" s="4" t="s">
        <v>19</v>
      </c>
      <c r="E514" s="3" t="s">
        <v>20</v>
      </c>
      <c r="F514" s="3">
        <f t="shared" si="1"/>
        <v>20</v>
      </c>
      <c r="G514" s="3">
        <f t="shared" si="2"/>
        <v>30</v>
      </c>
      <c r="H514" s="3" t="s">
        <v>668</v>
      </c>
      <c r="I514" s="3" t="s">
        <v>23</v>
      </c>
      <c r="J514" s="3" t="s">
        <v>41773</v>
      </c>
      <c r="K514" s="3" t="s">
        <v>41809</v>
      </c>
      <c r="L514" s="3" t="s">
        <v>41810</v>
      </c>
      <c r="M514" s="3" t="s">
        <v>41</v>
      </c>
      <c r="N514" s="3"/>
      <c r="O514" s="3"/>
      <c r="P514" s="3"/>
      <c r="Q514" s="3"/>
      <c r="R514" s="3"/>
      <c r="S514" s="3"/>
      <c r="T514" s="3"/>
      <c r="U514" s="3"/>
      <c r="V514" s="3"/>
      <c r="W514" s="3"/>
      <c r="X514" s="3"/>
      <c r="Y514" s="3"/>
      <c r="Z514" s="3"/>
      <c r="AA514" s="3"/>
      <c r="AB514" s="3"/>
      <c r="AC514" s="3"/>
    </row>
    <row r="515" ht="19.5" customHeight="1">
      <c r="A515" s="3" t="s">
        <v>41814</v>
      </c>
      <c r="B515" s="3" t="s">
        <v>4978</v>
      </c>
      <c r="C515" s="3" t="s">
        <v>17</v>
      </c>
      <c r="D515" s="4" t="s">
        <v>19</v>
      </c>
      <c r="E515" s="3" t="s">
        <v>21</v>
      </c>
      <c r="F515" s="3">
        <f t="shared" si="1"/>
        <v>20</v>
      </c>
      <c r="G515" s="3">
        <f t="shared" si="2"/>
        <v>30</v>
      </c>
      <c r="H515" s="3" t="s">
        <v>668</v>
      </c>
      <c r="I515" s="3" t="s">
        <v>23</v>
      </c>
      <c r="J515" s="3" t="s">
        <v>4981</v>
      </c>
      <c r="K515" s="3" t="s">
        <v>4982</v>
      </c>
      <c r="L515" s="3" t="s">
        <v>41817</v>
      </c>
      <c r="M515" s="3" t="s">
        <v>27</v>
      </c>
      <c r="N515" s="3"/>
      <c r="O515" s="3"/>
      <c r="P515" s="3"/>
      <c r="Q515" s="3"/>
      <c r="R515" s="3"/>
      <c r="S515" s="3"/>
      <c r="T515" s="3"/>
      <c r="U515" s="3"/>
      <c r="V515" s="3"/>
      <c r="W515" s="3"/>
      <c r="X515" s="3"/>
      <c r="Y515" s="3"/>
      <c r="Z515" s="3"/>
      <c r="AA515" s="3"/>
      <c r="AB515" s="3"/>
      <c r="AC515" s="3"/>
    </row>
    <row r="516" ht="19.5" customHeight="1">
      <c r="A516" s="3" t="s">
        <v>41820</v>
      </c>
      <c r="B516" s="3" t="s">
        <v>41692</v>
      </c>
      <c r="C516" s="3" t="s">
        <v>17</v>
      </c>
      <c r="D516" s="4" t="s">
        <v>19</v>
      </c>
      <c r="E516" s="3" t="s">
        <v>20</v>
      </c>
      <c r="F516" s="3">
        <f t="shared" si="1"/>
        <v>20</v>
      </c>
      <c r="G516" s="3">
        <f t="shared" si="2"/>
        <v>30</v>
      </c>
      <c r="H516" s="3" t="s">
        <v>668</v>
      </c>
      <c r="I516" s="3" t="s">
        <v>23</v>
      </c>
      <c r="J516" s="3" t="s">
        <v>38</v>
      </c>
      <c r="K516" s="3" t="s">
        <v>41822</v>
      </c>
      <c r="L516" s="3" t="s">
        <v>41823</v>
      </c>
      <c r="M516" s="3" t="s">
        <v>35</v>
      </c>
      <c r="N516" s="3"/>
      <c r="O516" s="3"/>
      <c r="P516" s="3"/>
      <c r="Q516" s="3"/>
      <c r="R516" s="3"/>
      <c r="S516" s="3"/>
      <c r="T516" s="3"/>
      <c r="U516" s="3"/>
      <c r="V516" s="3"/>
      <c r="W516" s="3"/>
      <c r="X516" s="3"/>
      <c r="Y516" s="3"/>
      <c r="Z516" s="3"/>
      <c r="AA516" s="3"/>
      <c r="AB516" s="3"/>
      <c r="AC516" s="3"/>
    </row>
    <row r="517" ht="19.5" customHeight="1">
      <c r="A517" s="3" t="s">
        <v>41825</v>
      </c>
      <c r="B517" s="3" t="s">
        <v>41519</v>
      </c>
      <c r="C517" s="3" t="s">
        <v>17</v>
      </c>
      <c r="D517" s="4" t="s">
        <v>19</v>
      </c>
      <c r="E517" s="3" t="s">
        <v>20</v>
      </c>
      <c r="F517" s="3">
        <f t="shared" si="1"/>
        <v>20</v>
      </c>
      <c r="G517" s="3">
        <f t="shared" si="2"/>
        <v>40</v>
      </c>
      <c r="H517" s="3" t="s">
        <v>1025</v>
      </c>
      <c r="I517" s="3" t="s">
        <v>57</v>
      </c>
      <c r="J517" s="3" t="s">
        <v>41527</v>
      </c>
      <c r="K517" s="3" t="s">
        <v>41528</v>
      </c>
      <c r="L517" s="3" t="s">
        <v>41827</v>
      </c>
      <c r="M517" s="3" t="s">
        <v>27</v>
      </c>
      <c r="N517" s="3"/>
      <c r="O517" s="3"/>
      <c r="P517" s="3"/>
      <c r="Q517" s="3"/>
      <c r="R517" s="3"/>
      <c r="S517" s="3"/>
      <c r="T517" s="3"/>
      <c r="U517" s="3"/>
      <c r="V517" s="3"/>
      <c r="W517" s="3"/>
      <c r="X517" s="3"/>
      <c r="Y517" s="3"/>
      <c r="Z517" s="3"/>
      <c r="AA517" s="3"/>
      <c r="AB517" s="3"/>
      <c r="AC517" s="3"/>
    </row>
    <row r="518" ht="19.5" customHeight="1">
      <c r="A518" s="3" t="s">
        <v>751</v>
      </c>
      <c r="B518" s="3" t="s">
        <v>25354</v>
      </c>
      <c r="C518" s="3" t="s">
        <v>17</v>
      </c>
      <c r="D518" s="4" t="s">
        <v>19</v>
      </c>
      <c r="E518" s="3" t="s">
        <v>20</v>
      </c>
      <c r="F518" s="3">
        <f t="shared" si="1"/>
        <v>20</v>
      </c>
      <c r="G518" s="3">
        <f t="shared" si="2"/>
        <v>30</v>
      </c>
      <c r="H518" s="3" t="s">
        <v>668</v>
      </c>
      <c r="I518" s="3" t="s">
        <v>23</v>
      </c>
      <c r="J518" s="3" t="s">
        <v>58</v>
      </c>
      <c r="K518" s="3" t="s">
        <v>17808</v>
      </c>
      <c r="L518" s="3" t="s">
        <v>41834</v>
      </c>
      <c r="M518" s="3" t="s">
        <v>35</v>
      </c>
      <c r="N518" s="3"/>
      <c r="O518" s="3"/>
      <c r="P518" s="3"/>
      <c r="Q518" s="3"/>
      <c r="R518" s="3"/>
      <c r="S518" s="3"/>
      <c r="T518" s="3"/>
      <c r="U518" s="3"/>
      <c r="V518" s="3"/>
      <c r="W518" s="3"/>
      <c r="X518" s="3"/>
      <c r="Y518" s="3"/>
      <c r="Z518" s="3"/>
      <c r="AA518" s="3"/>
      <c r="AB518" s="3"/>
      <c r="AC518" s="3"/>
    </row>
    <row r="519" ht="19.5" customHeight="1">
      <c r="A519" s="3" t="s">
        <v>26967</v>
      </c>
      <c r="B519" s="3" t="s">
        <v>41836</v>
      </c>
      <c r="C519" s="3" t="s">
        <v>17</v>
      </c>
      <c r="D519" s="4" t="s">
        <v>19</v>
      </c>
      <c r="E519" s="3" t="s">
        <v>127</v>
      </c>
      <c r="F519" s="3">
        <f t="shared" si="1"/>
        <v>20</v>
      </c>
      <c r="G519" s="3">
        <f t="shared" si="2"/>
        <v>30</v>
      </c>
      <c r="H519" s="3" t="s">
        <v>668</v>
      </c>
      <c r="I519" s="3" t="s">
        <v>69</v>
      </c>
      <c r="J519" s="3" t="s">
        <v>41838</v>
      </c>
      <c r="K519" s="3" t="s">
        <v>41839</v>
      </c>
      <c r="L519" s="3" t="s">
        <v>41841</v>
      </c>
      <c r="M519" s="3" t="s">
        <v>41843</v>
      </c>
      <c r="N519" s="3"/>
      <c r="O519" s="3"/>
      <c r="P519" s="3"/>
      <c r="Q519" s="3"/>
      <c r="R519" s="3"/>
      <c r="S519" s="3"/>
      <c r="T519" s="3"/>
      <c r="U519" s="3"/>
      <c r="V519" s="3"/>
      <c r="W519" s="3"/>
      <c r="X519" s="3"/>
      <c r="Y519" s="3"/>
      <c r="Z519" s="3"/>
      <c r="AA519" s="3"/>
      <c r="AB519" s="3"/>
      <c r="AC519" s="3"/>
    </row>
    <row r="520" ht="19.5" customHeight="1">
      <c r="A520" s="3" t="s">
        <v>4514</v>
      </c>
      <c r="B520" s="3" t="s">
        <v>41845</v>
      </c>
      <c r="C520" s="3" t="s">
        <v>17</v>
      </c>
      <c r="D520" s="4" t="s">
        <v>19</v>
      </c>
      <c r="E520" s="3" t="s">
        <v>20</v>
      </c>
      <c r="F520" s="3">
        <f t="shared" si="1"/>
        <v>20</v>
      </c>
      <c r="G520" s="3">
        <f t="shared" si="2"/>
        <v>30</v>
      </c>
      <c r="H520" s="3" t="s">
        <v>668</v>
      </c>
      <c r="I520" s="3" t="s">
        <v>57</v>
      </c>
      <c r="J520" s="3" t="s">
        <v>58</v>
      </c>
      <c r="K520" s="3" t="s">
        <v>41853</v>
      </c>
      <c r="L520" s="3" t="s">
        <v>41854</v>
      </c>
      <c r="M520" s="3" t="s">
        <v>41859</v>
      </c>
      <c r="N520" s="3"/>
      <c r="O520" s="3"/>
      <c r="P520" s="3"/>
      <c r="Q520" s="3"/>
      <c r="R520" s="3"/>
      <c r="S520" s="3"/>
      <c r="T520" s="3"/>
      <c r="U520" s="3"/>
      <c r="V520" s="3"/>
      <c r="W520" s="3"/>
      <c r="X520" s="3"/>
      <c r="Y520" s="3"/>
      <c r="Z520" s="3"/>
      <c r="AA520" s="3"/>
      <c r="AB520" s="3"/>
      <c r="AC520" s="3"/>
    </row>
    <row r="521" ht="19.5" customHeight="1">
      <c r="A521" s="3" t="s">
        <v>41863</v>
      </c>
      <c r="B521" s="3" t="s">
        <v>41865</v>
      </c>
      <c r="C521" s="3" t="s">
        <v>17</v>
      </c>
      <c r="D521" s="4" t="s">
        <v>19</v>
      </c>
      <c r="E521" s="3" t="s">
        <v>20</v>
      </c>
      <c r="F521" s="3">
        <f t="shared" si="1"/>
        <v>20</v>
      </c>
      <c r="G521" s="3">
        <f t="shared" si="2"/>
        <v>25</v>
      </c>
      <c r="H521" s="3" t="s">
        <v>5864</v>
      </c>
      <c r="I521" s="3" t="s">
        <v>57</v>
      </c>
      <c r="J521" s="3" t="s">
        <v>58</v>
      </c>
      <c r="K521" s="3" t="s">
        <v>41871</v>
      </c>
      <c r="L521" s="3" t="s">
        <v>41875</v>
      </c>
      <c r="M521" s="3" t="s">
        <v>35</v>
      </c>
      <c r="N521" s="3"/>
      <c r="O521" s="3"/>
      <c r="P521" s="3"/>
      <c r="Q521" s="3"/>
      <c r="R521" s="3"/>
      <c r="S521" s="3"/>
      <c r="T521" s="3"/>
      <c r="U521" s="3"/>
      <c r="V521" s="3"/>
      <c r="W521" s="3"/>
      <c r="X521" s="3"/>
      <c r="Y521" s="3"/>
      <c r="Z521" s="3"/>
      <c r="AA521" s="3"/>
      <c r="AB521" s="3"/>
      <c r="AC521" s="3"/>
    </row>
    <row r="522" ht="19.5" customHeight="1">
      <c r="A522" s="3" t="s">
        <v>41877</v>
      </c>
      <c r="B522" s="3" t="s">
        <v>33608</v>
      </c>
      <c r="C522" s="3" t="s">
        <v>17</v>
      </c>
      <c r="D522" s="4" t="s">
        <v>19</v>
      </c>
      <c r="E522" s="3" t="s">
        <v>20</v>
      </c>
      <c r="F522" s="3">
        <f t="shared" si="1"/>
        <v>20</v>
      </c>
      <c r="G522" s="3">
        <f t="shared" si="2"/>
        <v>30</v>
      </c>
      <c r="H522" s="3" t="s">
        <v>668</v>
      </c>
      <c r="I522" s="3" t="s">
        <v>23</v>
      </c>
      <c r="J522" s="3" t="s">
        <v>58</v>
      </c>
      <c r="K522" s="4" t="s">
        <v>19</v>
      </c>
      <c r="L522" s="3" t="s">
        <v>41884</v>
      </c>
      <c r="M522" s="3" t="s">
        <v>35</v>
      </c>
      <c r="N522" s="3"/>
      <c r="O522" s="3"/>
      <c r="P522" s="3"/>
      <c r="Q522" s="3"/>
      <c r="R522" s="3"/>
      <c r="S522" s="3"/>
      <c r="T522" s="3"/>
      <c r="U522" s="3"/>
      <c r="V522" s="3"/>
      <c r="W522" s="3"/>
      <c r="X522" s="3"/>
      <c r="Y522" s="3"/>
      <c r="Z522" s="3"/>
      <c r="AA522" s="3"/>
      <c r="AB522" s="3"/>
      <c r="AC522" s="3"/>
    </row>
    <row r="523" ht="19.5" customHeight="1">
      <c r="A523" s="3" t="s">
        <v>41887</v>
      </c>
      <c r="B523" s="3" t="s">
        <v>41865</v>
      </c>
      <c r="C523" s="3" t="s">
        <v>17</v>
      </c>
      <c r="D523" s="4" t="s">
        <v>19</v>
      </c>
      <c r="E523" s="3" t="s">
        <v>20</v>
      </c>
      <c r="F523" s="3">
        <f t="shared" si="1"/>
        <v>20</v>
      </c>
      <c r="G523" s="3">
        <f t="shared" si="2"/>
        <v>40</v>
      </c>
      <c r="H523" s="3" t="s">
        <v>1025</v>
      </c>
      <c r="I523" s="3" t="s">
        <v>57</v>
      </c>
      <c r="J523" s="3" t="s">
        <v>58</v>
      </c>
      <c r="K523" s="3" t="s">
        <v>41871</v>
      </c>
      <c r="L523" s="3" t="s">
        <v>41892</v>
      </c>
      <c r="M523" s="3" t="s">
        <v>35</v>
      </c>
      <c r="N523" s="3"/>
      <c r="O523" s="3"/>
      <c r="P523" s="3"/>
      <c r="Q523" s="3"/>
      <c r="R523" s="3"/>
      <c r="S523" s="3"/>
      <c r="T523" s="3"/>
      <c r="U523" s="3"/>
      <c r="V523" s="3"/>
      <c r="W523" s="3"/>
      <c r="X523" s="3"/>
      <c r="Y523" s="3"/>
      <c r="Z523" s="3"/>
      <c r="AA523" s="3"/>
      <c r="AB523" s="3"/>
      <c r="AC523" s="3"/>
    </row>
    <row r="524" ht="19.5" customHeight="1">
      <c r="A524" s="3" t="s">
        <v>41895</v>
      </c>
      <c r="B524" s="3" t="s">
        <v>12354</v>
      </c>
      <c r="C524" s="3" t="s">
        <v>17</v>
      </c>
      <c r="D524" s="4" t="s">
        <v>19</v>
      </c>
      <c r="E524" s="3" t="s">
        <v>20</v>
      </c>
      <c r="F524" s="3">
        <f t="shared" si="1"/>
        <v>20</v>
      </c>
      <c r="G524" s="3">
        <f t="shared" si="2"/>
        <v>40</v>
      </c>
      <c r="H524" s="3" t="s">
        <v>1025</v>
      </c>
      <c r="I524" s="3" t="s">
        <v>23</v>
      </c>
      <c r="J524" s="3" t="s">
        <v>58</v>
      </c>
      <c r="K524" s="3" t="s">
        <v>12355</v>
      </c>
      <c r="L524" s="3" t="s">
        <v>41900</v>
      </c>
      <c r="M524" s="3" t="s">
        <v>27</v>
      </c>
      <c r="N524" s="3"/>
      <c r="O524" s="3"/>
      <c r="P524" s="3"/>
      <c r="Q524" s="3"/>
      <c r="R524" s="3"/>
      <c r="S524" s="3"/>
      <c r="T524" s="3"/>
      <c r="U524" s="3"/>
      <c r="V524" s="3"/>
      <c r="W524" s="3"/>
      <c r="X524" s="3"/>
      <c r="Y524" s="3"/>
      <c r="Z524" s="3"/>
      <c r="AA524" s="3"/>
      <c r="AB524" s="3"/>
      <c r="AC524" s="3"/>
    </row>
    <row r="525" ht="19.5" customHeight="1">
      <c r="A525" s="3" t="s">
        <v>26001</v>
      </c>
      <c r="B525" s="3" t="s">
        <v>13782</v>
      </c>
      <c r="C525" s="3" t="s">
        <v>17</v>
      </c>
      <c r="D525" s="4" t="s">
        <v>19</v>
      </c>
      <c r="E525" s="3" t="s">
        <v>20</v>
      </c>
      <c r="F525" s="3">
        <f t="shared" si="1"/>
        <v>20</v>
      </c>
      <c r="G525" s="3">
        <f t="shared" si="2"/>
        <v>30</v>
      </c>
      <c r="H525" s="3" t="s">
        <v>668</v>
      </c>
      <c r="I525" s="3" t="s">
        <v>23</v>
      </c>
      <c r="J525" s="3" t="s">
        <v>40354</v>
      </c>
      <c r="K525" s="3" t="s">
        <v>19206</v>
      </c>
      <c r="L525" s="3" t="s">
        <v>41905</v>
      </c>
      <c r="M525" s="3" t="s">
        <v>27</v>
      </c>
      <c r="N525" s="3"/>
      <c r="O525" s="3"/>
      <c r="P525" s="3"/>
      <c r="Q525" s="3"/>
      <c r="R525" s="3"/>
      <c r="S525" s="3"/>
      <c r="T525" s="3"/>
      <c r="U525" s="3"/>
      <c r="V525" s="3"/>
      <c r="W525" s="3"/>
      <c r="X525" s="3"/>
      <c r="Y525" s="3"/>
      <c r="Z525" s="3"/>
      <c r="AA525" s="3"/>
      <c r="AB525" s="3"/>
      <c r="AC525" s="3"/>
    </row>
    <row r="526" ht="19.5" customHeight="1">
      <c r="A526" s="3" t="s">
        <v>31046</v>
      </c>
      <c r="B526" s="3" t="s">
        <v>41906</v>
      </c>
      <c r="C526" s="3" t="s">
        <v>17</v>
      </c>
      <c r="D526" s="4" t="s">
        <v>19</v>
      </c>
      <c r="E526" s="3" t="s">
        <v>20</v>
      </c>
      <c r="F526" s="3">
        <f t="shared" si="1"/>
        <v>20</v>
      </c>
      <c r="G526" s="3">
        <f t="shared" si="2"/>
        <v>40</v>
      </c>
      <c r="H526" s="3" t="s">
        <v>1025</v>
      </c>
      <c r="I526" s="3" t="s">
        <v>50</v>
      </c>
      <c r="J526" s="3" t="s">
        <v>489</v>
      </c>
      <c r="K526" s="3" t="s">
        <v>41910</v>
      </c>
      <c r="L526" s="3" t="s">
        <v>41913</v>
      </c>
      <c r="M526" s="3" t="s">
        <v>90</v>
      </c>
      <c r="N526" s="3"/>
      <c r="O526" s="3"/>
      <c r="P526" s="3"/>
      <c r="Q526" s="3"/>
      <c r="R526" s="3"/>
      <c r="S526" s="3"/>
      <c r="T526" s="3"/>
      <c r="U526" s="3"/>
      <c r="V526" s="3"/>
      <c r="W526" s="3"/>
      <c r="X526" s="3"/>
      <c r="Y526" s="3"/>
      <c r="Z526" s="3"/>
      <c r="AA526" s="3"/>
      <c r="AB526" s="3"/>
      <c r="AC526" s="3"/>
    </row>
    <row r="527" ht="19.5" customHeight="1">
      <c r="A527" s="3" t="s">
        <v>41915</v>
      </c>
      <c r="B527" s="3" t="s">
        <v>40349</v>
      </c>
      <c r="C527" s="3" t="s">
        <v>17</v>
      </c>
      <c r="D527" s="4" t="s">
        <v>19</v>
      </c>
      <c r="E527" s="3" t="s">
        <v>20</v>
      </c>
      <c r="F527" s="3">
        <f t="shared" si="1"/>
        <v>20</v>
      </c>
      <c r="G527" s="3">
        <f t="shared" si="2"/>
        <v>30</v>
      </c>
      <c r="H527" s="3" t="s">
        <v>668</v>
      </c>
      <c r="I527" s="3" t="s">
        <v>23</v>
      </c>
      <c r="J527" s="3" t="s">
        <v>395</v>
      </c>
      <c r="K527" s="3" t="s">
        <v>2869</v>
      </c>
      <c r="L527" s="3" t="s">
        <v>41926</v>
      </c>
      <c r="M527" s="3" t="s">
        <v>35</v>
      </c>
      <c r="N527" s="3"/>
      <c r="O527" s="3"/>
      <c r="P527" s="3"/>
      <c r="Q527" s="3"/>
      <c r="R527" s="3"/>
      <c r="S527" s="3"/>
      <c r="T527" s="3"/>
      <c r="U527" s="3"/>
      <c r="V527" s="3"/>
      <c r="W527" s="3"/>
      <c r="X527" s="3"/>
      <c r="Y527" s="3"/>
      <c r="Z527" s="3"/>
      <c r="AA527" s="3"/>
      <c r="AB527" s="3"/>
      <c r="AC527" s="3"/>
    </row>
    <row r="528" ht="19.5" customHeight="1">
      <c r="A528" s="3" t="s">
        <v>24607</v>
      </c>
      <c r="B528" s="3" t="s">
        <v>41692</v>
      </c>
      <c r="C528" s="3" t="s">
        <v>17</v>
      </c>
      <c r="D528" s="4" t="s">
        <v>19</v>
      </c>
      <c r="E528" s="3" t="s">
        <v>20</v>
      </c>
      <c r="F528" s="3">
        <f t="shared" si="1"/>
        <v>20</v>
      </c>
      <c r="G528" s="3">
        <f t="shared" si="2"/>
        <v>30</v>
      </c>
      <c r="H528" s="3" t="s">
        <v>668</v>
      </c>
      <c r="I528" s="3" t="s">
        <v>57</v>
      </c>
      <c r="J528" s="3" t="s">
        <v>38</v>
      </c>
      <c r="K528" s="3" t="s">
        <v>41822</v>
      </c>
      <c r="L528" s="3" t="s">
        <v>41933</v>
      </c>
      <c r="M528" s="3" t="s">
        <v>35</v>
      </c>
      <c r="N528" s="3"/>
      <c r="O528" s="3"/>
      <c r="P528" s="3"/>
      <c r="Q528" s="3"/>
      <c r="R528" s="3"/>
      <c r="S528" s="3"/>
      <c r="T528" s="3"/>
      <c r="U528" s="3"/>
      <c r="V528" s="3"/>
      <c r="W528" s="3"/>
      <c r="X528" s="3"/>
      <c r="Y528" s="3"/>
      <c r="Z528" s="3"/>
      <c r="AA528" s="3"/>
      <c r="AB528" s="3"/>
      <c r="AC528" s="3"/>
    </row>
    <row r="529" ht="19.5" customHeight="1">
      <c r="A529" s="3" t="s">
        <v>41938</v>
      </c>
      <c r="B529" s="3" t="s">
        <v>41939</v>
      </c>
      <c r="C529" s="3" t="s">
        <v>17</v>
      </c>
      <c r="D529" s="4" t="s">
        <v>19</v>
      </c>
      <c r="E529" s="3" t="s">
        <v>21</v>
      </c>
      <c r="F529" s="3">
        <f t="shared" si="1"/>
        <v>20</v>
      </c>
      <c r="G529" s="3">
        <f t="shared" si="2"/>
        <v>40</v>
      </c>
      <c r="H529" s="3" t="s">
        <v>1025</v>
      </c>
      <c r="I529" s="3" t="s">
        <v>69</v>
      </c>
      <c r="J529" s="3" t="s">
        <v>38134</v>
      </c>
      <c r="K529" s="3" t="s">
        <v>41944</v>
      </c>
      <c r="L529" s="3" t="s">
        <v>41945</v>
      </c>
      <c r="M529" s="3" t="s">
        <v>35</v>
      </c>
      <c r="N529" s="3"/>
      <c r="O529" s="3"/>
      <c r="P529" s="3"/>
      <c r="Q529" s="3"/>
      <c r="R529" s="3"/>
      <c r="S529" s="3"/>
      <c r="T529" s="3"/>
      <c r="U529" s="3"/>
      <c r="V529" s="3"/>
      <c r="W529" s="3"/>
      <c r="X529" s="3"/>
      <c r="Y529" s="3"/>
      <c r="Z529" s="3"/>
      <c r="AA529" s="3"/>
      <c r="AB529" s="3"/>
      <c r="AC529" s="3"/>
    </row>
    <row r="530" ht="19.5" customHeight="1">
      <c r="A530" s="3" t="s">
        <v>23242</v>
      </c>
      <c r="B530" s="3" t="s">
        <v>41950</v>
      </c>
      <c r="C530" s="3" t="s">
        <v>17</v>
      </c>
      <c r="D530" s="4" t="s">
        <v>19</v>
      </c>
      <c r="E530" s="3" t="s">
        <v>20</v>
      </c>
      <c r="F530" s="3">
        <f t="shared" si="1"/>
        <v>20</v>
      </c>
      <c r="G530" s="3">
        <f t="shared" si="2"/>
        <v>40</v>
      </c>
      <c r="H530" s="3" t="s">
        <v>1025</v>
      </c>
      <c r="I530" s="3" t="s">
        <v>57</v>
      </c>
      <c r="J530" s="3" t="s">
        <v>38</v>
      </c>
      <c r="K530" s="3" t="s">
        <v>41952</v>
      </c>
      <c r="L530" s="3" t="s">
        <v>41954</v>
      </c>
      <c r="M530" s="3" t="s">
        <v>90</v>
      </c>
      <c r="N530" s="3"/>
      <c r="O530" s="3"/>
      <c r="P530" s="3"/>
      <c r="Q530" s="3"/>
      <c r="R530" s="3"/>
      <c r="S530" s="3"/>
      <c r="T530" s="3"/>
      <c r="U530" s="3"/>
      <c r="V530" s="3"/>
      <c r="W530" s="3"/>
      <c r="X530" s="3"/>
      <c r="Y530" s="3"/>
      <c r="Z530" s="3"/>
      <c r="AA530" s="3"/>
      <c r="AB530" s="3"/>
      <c r="AC530" s="3"/>
    </row>
    <row r="531" ht="19.5" customHeight="1">
      <c r="A531" s="3" t="s">
        <v>41957</v>
      </c>
      <c r="B531" s="3" t="s">
        <v>40389</v>
      </c>
      <c r="C531" s="3" t="s">
        <v>17</v>
      </c>
      <c r="D531" s="4" t="s">
        <v>19</v>
      </c>
      <c r="E531" s="3" t="s">
        <v>21</v>
      </c>
      <c r="F531" s="3">
        <f t="shared" si="1"/>
        <v>20</v>
      </c>
      <c r="G531" s="3">
        <f t="shared" si="2"/>
        <v>30</v>
      </c>
      <c r="H531" s="3" t="s">
        <v>668</v>
      </c>
      <c r="I531" s="3" t="s">
        <v>69</v>
      </c>
      <c r="J531" s="3" t="s">
        <v>40390</v>
      </c>
      <c r="K531" s="3" t="s">
        <v>40391</v>
      </c>
      <c r="L531" s="3" t="s">
        <v>41966</v>
      </c>
      <c r="M531" s="3" t="s">
        <v>41970</v>
      </c>
      <c r="N531" s="3"/>
      <c r="O531" s="3"/>
      <c r="P531" s="3"/>
      <c r="Q531" s="3"/>
      <c r="R531" s="3"/>
      <c r="S531" s="3"/>
      <c r="T531" s="3"/>
      <c r="U531" s="3"/>
      <c r="V531" s="3"/>
      <c r="W531" s="3"/>
      <c r="X531" s="3"/>
      <c r="Y531" s="3"/>
      <c r="Z531" s="3"/>
      <c r="AA531" s="3"/>
      <c r="AB531" s="3"/>
      <c r="AC531" s="3"/>
    </row>
    <row r="532" ht="19.5" customHeight="1">
      <c r="A532" s="3" t="s">
        <v>41974</v>
      </c>
      <c r="B532" s="3" t="s">
        <v>40389</v>
      </c>
      <c r="C532" s="3" t="s">
        <v>17</v>
      </c>
      <c r="D532" s="4" t="s">
        <v>19</v>
      </c>
      <c r="E532" s="3" t="s">
        <v>21</v>
      </c>
      <c r="F532" s="3">
        <f t="shared" si="1"/>
        <v>20</v>
      </c>
      <c r="G532" s="3">
        <f t="shared" si="2"/>
        <v>30</v>
      </c>
      <c r="H532" s="3" t="s">
        <v>668</v>
      </c>
      <c r="I532" s="3" t="s">
        <v>69</v>
      </c>
      <c r="J532" s="3" t="s">
        <v>40390</v>
      </c>
      <c r="K532" s="3" t="s">
        <v>40391</v>
      </c>
      <c r="L532" s="3" t="s">
        <v>41980</v>
      </c>
      <c r="M532" s="3" t="s">
        <v>41982</v>
      </c>
      <c r="N532" s="3"/>
      <c r="O532" s="3"/>
      <c r="P532" s="3"/>
      <c r="Q532" s="3"/>
      <c r="R532" s="3"/>
      <c r="S532" s="3"/>
      <c r="T532" s="3"/>
      <c r="U532" s="3"/>
      <c r="V532" s="3"/>
      <c r="W532" s="3"/>
      <c r="X532" s="3"/>
      <c r="Y532" s="3"/>
      <c r="Z532" s="3"/>
      <c r="AA532" s="3"/>
      <c r="AB532" s="3"/>
      <c r="AC532" s="3"/>
    </row>
    <row r="533" ht="19.5" customHeight="1">
      <c r="A533" s="3" t="s">
        <v>738</v>
      </c>
      <c r="B533" s="3" t="s">
        <v>38202</v>
      </c>
      <c r="C533" s="3" t="s">
        <v>17</v>
      </c>
      <c r="D533" s="4" t="s">
        <v>19</v>
      </c>
      <c r="E533" s="3" t="s">
        <v>21</v>
      </c>
      <c r="F533" s="3">
        <f t="shared" si="1"/>
        <v>20</v>
      </c>
      <c r="G533" s="3">
        <f t="shared" si="2"/>
        <v>20</v>
      </c>
      <c r="H533" s="3" t="s">
        <v>9115</v>
      </c>
      <c r="I533" s="3" t="s">
        <v>50</v>
      </c>
      <c r="J533" s="3" t="s">
        <v>38207</v>
      </c>
      <c r="K533" s="3" t="s">
        <v>41984</v>
      </c>
      <c r="L533" s="3" t="s">
        <v>41987</v>
      </c>
      <c r="M533" s="3" t="s">
        <v>41989</v>
      </c>
      <c r="N533" s="3"/>
      <c r="O533" s="3"/>
      <c r="P533" s="3"/>
      <c r="Q533" s="3"/>
      <c r="R533" s="3"/>
      <c r="S533" s="3"/>
      <c r="T533" s="3"/>
      <c r="U533" s="3"/>
      <c r="V533" s="3"/>
      <c r="W533" s="3"/>
      <c r="X533" s="3"/>
      <c r="Y533" s="3"/>
      <c r="Z533" s="3"/>
      <c r="AA533" s="3"/>
      <c r="AB533" s="3"/>
      <c r="AC533" s="3"/>
    </row>
    <row r="534" ht="19.5" customHeight="1">
      <c r="A534" s="3" t="s">
        <v>41992</v>
      </c>
      <c r="B534" s="3" t="s">
        <v>38202</v>
      </c>
      <c r="C534" s="3" t="s">
        <v>17</v>
      </c>
      <c r="D534" s="4" t="s">
        <v>19</v>
      </c>
      <c r="E534" s="3" t="s">
        <v>21</v>
      </c>
      <c r="F534" s="3">
        <f t="shared" si="1"/>
        <v>20</v>
      </c>
      <c r="G534" s="3">
        <f t="shared" si="2"/>
        <v>20</v>
      </c>
      <c r="H534" s="3" t="s">
        <v>9115</v>
      </c>
      <c r="I534" s="3" t="s">
        <v>50</v>
      </c>
      <c r="J534" s="3" t="s">
        <v>38207</v>
      </c>
      <c r="K534" s="3" t="s">
        <v>41997</v>
      </c>
      <c r="L534" s="3" t="s">
        <v>41998</v>
      </c>
      <c r="M534" s="3" t="s">
        <v>42000</v>
      </c>
      <c r="N534" s="3"/>
      <c r="O534" s="3"/>
      <c r="P534" s="3"/>
      <c r="Q534" s="3"/>
      <c r="R534" s="3"/>
      <c r="S534" s="3"/>
      <c r="T534" s="3"/>
      <c r="U534" s="3"/>
      <c r="V534" s="3"/>
      <c r="W534" s="3"/>
      <c r="X534" s="3"/>
      <c r="Y534" s="3"/>
      <c r="Z534" s="3"/>
      <c r="AA534" s="3"/>
      <c r="AB534" s="3"/>
      <c r="AC534" s="3"/>
    </row>
    <row r="535" ht="19.5" customHeight="1">
      <c r="A535" s="3" t="s">
        <v>7257</v>
      </c>
      <c r="B535" s="3" t="s">
        <v>42001</v>
      </c>
      <c r="C535" s="3" t="s">
        <v>17</v>
      </c>
      <c r="D535" s="4" t="s">
        <v>19</v>
      </c>
      <c r="E535" s="3" t="s">
        <v>117</v>
      </c>
      <c r="F535" s="3">
        <f t="shared" si="1"/>
        <v>20</v>
      </c>
      <c r="G535" s="3">
        <f t="shared" si="2"/>
        <v>30</v>
      </c>
      <c r="H535" s="3" t="s">
        <v>668</v>
      </c>
      <c r="I535" s="3" t="s">
        <v>57</v>
      </c>
      <c r="J535" s="3" t="s">
        <v>58</v>
      </c>
      <c r="K535" s="3" t="s">
        <v>42004</v>
      </c>
      <c r="L535" s="3" t="s">
        <v>42005</v>
      </c>
      <c r="M535" s="3" t="s">
        <v>42007</v>
      </c>
      <c r="N535" s="3"/>
      <c r="O535" s="3"/>
      <c r="P535" s="3"/>
      <c r="Q535" s="3"/>
      <c r="R535" s="3"/>
      <c r="S535" s="3"/>
      <c r="T535" s="3"/>
      <c r="U535" s="3"/>
      <c r="V535" s="3"/>
      <c r="W535" s="3"/>
      <c r="X535" s="3"/>
      <c r="Y535" s="3"/>
      <c r="Z535" s="3"/>
      <c r="AA535" s="3"/>
      <c r="AB535" s="3"/>
      <c r="AC535" s="3"/>
    </row>
    <row r="536" ht="19.5" customHeight="1">
      <c r="A536" s="3" t="s">
        <v>41337</v>
      </c>
      <c r="B536" s="3" t="s">
        <v>25961</v>
      </c>
      <c r="C536" s="3" t="s">
        <v>165</v>
      </c>
      <c r="D536" s="4" t="s">
        <v>19</v>
      </c>
      <c r="E536" s="3" t="s">
        <v>20</v>
      </c>
      <c r="F536" s="3">
        <f t="shared" si="1"/>
        <v>20</v>
      </c>
      <c r="G536" s="3">
        <f t="shared" si="2"/>
        <v>30</v>
      </c>
      <c r="H536" s="3" t="s">
        <v>668</v>
      </c>
      <c r="I536" s="3" t="s">
        <v>50</v>
      </c>
      <c r="J536" s="3" t="s">
        <v>4006</v>
      </c>
      <c r="K536" s="3" t="s">
        <v>31903</v>
      </c>
      <c r="L536" s="3" t="s">
        <v>42012</v>
      </c>
      <c r="M536" s="3" t="s">
        <v>42015</v>
      </c>
      <c r="N536" s="3"/>
      <c r="O536" s="3"/>
      <c r="P536" s="3"/>
      <c r="Q536" s="3"/>
      <c r="R536" s="3"/>
      <c r="S536" s="3"/>
      <c r="T536" s="3"/>
      <c r="U536" s="3"/>
      <c r="V536" s="3"/>
      <c r="W536" s="3"/>
      <c r="X536" s="3"/>
      <c r="Y536" s="3"/>
      <c r="Z536" s="3"/>
      <c r="AA536" s="3"/>
      <c r="AB536" s="3"/>
      <c r="AC536" s="3"/>
    </row>
    <row r="537" ht="19.5" customHeight="1">
      <c r="A537" s="3" t="s">
        <v>10042</v>
      </c>
      <c r="B537" s="3" t="s">
        <v>10043</v>
      </c>
      <c r="C537" s="3" t="s">
        <v>165</v>
      </c>
      <c r="D537" s="4" t="s">
        <v>19</v>
      </c>
      <c r="E537" s="3" t="s">
        <v>127</v>
      </c>
      <c r="F537" s="3">
        <f t="shared" si="1"/>
        <v>20</v>
      </c>
      <c r="G537" s="3">
        <f t="shared" si="2"/>
        <v>40</v>
      </c>
      <c r="H537" s="3" t="s">
        <v>1025</v>
      </c>
      <c r="I537" s="3" t="s">
        <v>69</v>
      </c>
      <c r="J537" s="3" t="s">
        <v>38134</v>
      </c>
      <c r="K537" s="3" t="s">
        <v>10044</v>
      </c>
      <c r="L537" s="3" t="s">
        <v>42022</v>
      </c>
      <c r="M537" s="3" t="s">
        <v>27</v>
      </c>
      <c r="N537" s="3"/>
      <c r="O537" s="3"/>
      <c r="P537" s="3"/>
      <c r="Q537" s="3"/>
      <c r="R537" s="3"/>
      <c r="S537" s="3"/>
      <c r="T537" s="3"/>
      <c r="U537" s="3"/>
      <c r="V537" s="3"/>
      <c r="W537" s="3"/>
      <c r="X537" s="3"/>
      <c r="Y537" s="3"/>
      <c r="Z537" s="3"/>
      <c r="AA537" s="3"/>
      <c r="AB537" s="3"/>
      <c r="AC537" s="3"/>
    </row>
    <row r="538" ht="19.5" customHeight="1">
      <c r="A538" s="3" t="s">
        <v>42024</v>
      </c>
      <c r="B538" s="3" t="s">
        <v>4847</v>
      </c>
      <c r="C538" s="3" t="s">
        <v>165</v>
      </c>
      <c r="D538" s="4" t="s">
        <v>19</v>
      </c>
      <c r="E538" s="3" t="s">
        <v>20</v>
      </c>
      <c r="F538" s="3">
        <f t="shared" si="1"/>
        <v>20</v>
      </c>
      <c r="G538" s="3">
        <f t="shared" si="2"/>
        <v>35</v>
      </c>
      <c r="H538" s="3" t="s">
        <v>1821</v>
      </c>
      <c r="I538" s="3" t="s">
        <v>23</v>
      </c>
      <c r="J538" s="3" t="s">
        <v>41584</v>
      </c>
      <c r="K538" s="3" t="s">
        <v>26363</v>
      </c>
      <c r="L538" s="3" t="s">
        <v>42029</v>
      </c>
      <c r="M538" s="3" t="s">
        <v>42031</v>
      </c>
      <c r="N538" s="3"/>
      <c r="O538" s="3"/>
      <c r="P538" s="3"/>
      <c r="Q538" s="3"/>
      <c r="R538" s="3"/>
      <c r="S538" s="3"/>
      <c r="T538" s="3"/>
      <c r="U538" s="3"/>
      <c r="V538" s="3"/>
      <c r="W538" s="3"/>
      <c r="X538" s="3"/>
      <c r="Y538" s="3"/>
      <c r="Z538" s="3"/>
      <c r="AA538" s="3"/>
      <c r="AB538" s="3"/>
      <c r="AC538" s="3"/>
    </row>
    <row r="539" ht="19.5" customHeight="1">
      <c r="A539" s="3" t="s">
        <v>41524</v>
      </c>
      <c r="B539" s="3" t="s">
        <v>41526</v>
      </c>
      <c r="C539" s="3" t="s">
        <v>165</v>
      </c>
      <c r="D539" s="4" t="s">
        <v>19</v>
      </c>
      <c r="E539" s="3" t="s">
        <v>20</v>
      </c>
      <c r="F539" s="3">
        <f t="shared" si="1"/>
        <v>20</v>
      </c>
      <c r="G539" s="3">
        <f t="shared" si="2"/>
        <v>40</v>
      </c>
      <c r="H539" s="3" t="s">
        <v>1025</v>
      </c>
      <c r="I539" s="3" t="s">
        <v>23</v>
      </c>
      <c r="J539" s="3" t="s">
        <v>38</v>
      </c>
      <c r="K539" s="3" t="s">
        <v>41530</v>
      </c>
      <c r="L539" s="3" t="s">
        <v>42036</v>
      </c>
      <c r="M539" s="3" t="s">
        <v>41</v>
      </c>
      <c r="N539" s="3"/>
      <c r="O539" s="3"/>
      <c r="P539" s="3"/>
      <c r="Q539" s="3"/>
      <c r="R539" s="3"/>
      <c r="S539" s="3"/>
      <c r="T539" s="3"/>
      <c r="U539" s="3"/>
      <c r="V539" s="3"/>
      <c r="W539" s="3"/>
      <c r="X539" s="3"/>
      <c r="Y539" s="3"/>
      <c r="Z539" s="3"/>
      <c r="AA539" s="3"/>
      <c r="AB539" s="3"/>
      <c r="AC539" s="3"/>
    </row>
    <row r="540" ht="19.5" customHeight="1">
      <c r="A540" s="3" t="s">
        <v>41533</v>
      </c>
      <c r="B540" s="3" t="s">
        <v>41526</v>
      </c>
      <c r="C540" s="3" t="s">
        <v>165</v>
      </c>
      <c r="D540" s="4" t="s">
        <v>19</v>
      </c>
      <c r="E540" s="3" t="s">
        <v>20</v>
      </c>
      <c r="F540" s="3">
        <f t="shared" si="1"/>
        <v>20</v>
      </c>
      <c r="G540" s="3">
        <f t="shared" si="2"/>
        <v>40</v>
      </c>
      <c r="H540" s="3" t="s">
        <v>1025</v>
      </c>
      <c r="I540" s="3" t="s">
        <v>50</v>
      </c>
      <c r="J540" s="3" t="s">
        <v>38</v>
      </c>
      <c r="K540" s="3" t="s">
        <v>41530</v>
      </c>
      <c r="L540" s="3" t="s">
        <v>42044</v>
      </c>
      <c r="M540" s="3" t="s">
        <v>41</v>
      </c>
      <c r="N540" s="3"/>
      <c r="O540" s="3"/>
      <c r="P540" s="3"/>
      <c r="Q540" s="3"/>
      <c r="R540" s="3"/>
      <c r="S540" s="3"/>
      <c r="T540" s="3"/>
      <c r="U540" s="3"/>
      <c r="V540" s="3"/>
      <c r="W540" s="3"/>
      <c r="X540" s="3"/>
      <c r="Y540" s="3"/>
      <c r="Z540" s="3"/>
      <c r="AA540" s="3"/>
      <c r="AB540" s="3"/>
      <c r="AC540" s="3"/>
    </row>
    <row r="541" ht="19.5" customHeight="1">
      <c r="A541" s="3" t="s">
        <v>42046</v>
      </c>
      <c r="B541" s="3" t="s">
        <v>35352</v>
      </c>
      <c r="C541" s="3" t="s">
        <v>165</v>
      </c>
      <c r="D541" s="4" t="s">
        <v>19</v>
      </c>
      <c r="E541" s="3" t="s">
        <v>20</v>
      </c>
      <c r="F541" s="3">
        <f t="shared" si="1"/>
        <v>20</v>
      </c>
      <c r="G541" s="3">
        <f t="shared" si="2"/>
        <v>30</v>
      </c>
      <c r="H541" s="3" t="s">
        <v>668</v>
      </c>
      <c r="I541" s="3" t="s">
        <v>23</v>
      </c>
      <c r="J541" s="3" t="s">
        <v>1695</v>
      </c>
      <c r="K541" s="3" t="s">
        <v>42050</v>
      </c>
      <c r="L541" s="3" t="s">
        <v>42056</v>
      </c>
      <c r="M541" s="3" t="s">
        <v>27</v>
      </c>
      <c r="N541" s="3"/>
      <c r="O541" s="3"/>
      <c r="P541" s="3"/>
      <c r="Q541" s="3"/>
      <c r="R541" s="3"/>
      <c r="S541" s="3"/>
      <c r="T541" s="3"/>
      <c r="U541" s="3"/>
      <c r="V541" s="3"/>
      <c r="W541" s="3"/>
      <c r="X541" s="3"/>
      <c r="Y541" s="3"/>
      <c r="Z541" s="3"/>
      <c r="AA541" s="3"/>
      <c r="AB541" s="3"/>
      <c r="AC541" s="3"/>
    </row>
    <row r="542" ht="19.5" customHeight="1">
      <c r="A542" s="3" t="s">
        <v>4811</v>
      </c>
      <c r="B542" s="3" t="s">
        <v>15334</v>
      </c>
      <c r="C542" s="3" t="s">
        <v>165</v>
      </c>
      <c r="D542" s="4" t="s">
        <v>19</v>
      </c>
      <c r="E542" s="3" t="s">
        <v>20</v>
      </c>
      <c r="F542" s="3">
        <f t="shared" si="1"/>
        <v>20</v>
      </c>
      <c r="G542" s="3">
        <f t="shared" si="2"/>
        <v>35</v>
      </c>
      <c r="H542" s="3" t="s">
        <v>1821</v>
      </c>
      <c r="I542" s="3" t="s">
        <v>23</v>
      </c>
      <c r="J542" s="3" t="s">
        <v>38330</v>
      </c>
      <c r="K542" s="3" t="s">
        <v>15337</v>
      </c>
      <c r="L542" s="3" t="s">
        <v>42063</v>
      </c>
      <c r="M542" s="3" t="s">
        <v>159</v>
      </c>
      <c r="N542" s="3"/>
      <c r="O542" s="3"/>
      <c r="P542" s="3"/>
      <c r="Q542" s="3"/>
      <c r="R542" s="3"/>
      <c r="S542" s="3"/>
      <c r="T542" s="3"/>
      <c r="U542" s="3"/>
      <c r="V542" s="3"/>
      <c r="W542" s="3"/>
      <c r="X542" s="3"/>
      <c r="Y542" s="3"/>
      <c r="Z542" s="3"/>
      <c r="AA542" s="3"/>
      <c r="AB542" s="3"/>
      <c r="AC542" s="3"/>
    </row>
    <row r="543" ht="19.5" customHeight="1">
      <c r="A543" s="3" t="s">
        <v>41717</v>
      </c>
      <c r="B543" s="3" t="s">
        <v>41719</v>
      </c>
      <c r="C543" s="3" t="s">
        <v>165</v>
      </c>
      <c r="D543" s="4" t="s">
        <v>19</v>
      </c>
      <c r="E543" s="3" t="s">
        <v>20</v>
      </c>
      <c r="F543" s="3">
        <f t="shared" si="1"/>
        <v>20</v>
      </c>
      <c r="G543" s="3">
        <f t="shared" si="2"/>
        <v>30</v>
      </c>
      <c r="H543" s="3" t="s">
        <v>668</v>
      </c>
      <c r="I543" s="3" t="s">
        <v>57</v>
      </c>
      <c r="J543" s="3" t="s">
        <v>37644</v>
      </c>
      <c r="K543" s="3" t="s">
        <v>42066</v>
      </c>
      <c r="L543" s="3" t="s">
        <v>42068</v>
      </c>
      <c r="M543" s="3" t="s">
        <v>159</v>
      </c>
      <c r="N543" s="3"/>
      <c r="O543" s="3"/>
      <c r="P543" s="3"/>
      <c r="Q543" s="3"/>
      <c r="R543" s="3"/>
      <c r="S543" s="3"/>
      <c r="T543" s="3"/>
      <c r="U543" s="3"/>
      <c r="V543" s="3"/>
      <c r="W543" s="3"/>
      <c r="X543" s="3"/>
      <c r="Y543" s="3"/>
      <c r="Z543" s="3"/>
      <c r="AA543" s="3"/>
      <c r="AB543" s="3"/>
      <c r="AC543" s="3"/>
    </row>
    <row r="544" ht="19.5" customHeight="1">
      <c r="A544" s="3" t="s">
        <v>42070</v>
      </c>
      <c r="B544" s="3" t="s">
        <v>26567</v>
      </c>
      <c r="C544" s="3" t="s">
        <v>165</v>
      </c>
      <c r="D544" s="4" t="s">
        <v>19</v>
      </c>
      <c r="E544" s="3" t="s">
        <v>21</v>
      </c>
      <c r="F544" s="3">
        <f t="shared" si="1"/>
        <v>20</v>
      </c>
      <c r="G544" s="3">
        <f t="shared" si="2"/>
        <v>30</v>
      </c>
      <c r="H544" s="3" t="s">
        <v>668</v>
      </c>
      <c r="I544" s="3" t="s">
        <v>23</v>
      </c>
      <c r="J544" s="3" t="s">
        <v>42075</v>
      </c>
      <c r="K544" s="3" t="s">
        <v>42077</v>
      </c>
      <c r="L544" s="3" t="s">
        <v>42079</v>
      </c>
      <c r="M544" s="3" t="s">
        <v>42080</v>
      </c>
      <c r="N544" s="3"/>
      <c r="O544" s="3"/>
      <c r="P544" s="3"/>
      <c r="Q544" s="3"/>
      <c r="R544" s="3"/>
      <c r="S544" s="3"/>
      <c r="T544" s="3"/>
      <c r="U544" s="3"/>
      <c r="V544" s="3"/>
      <c r="W544" s="3"/>
      <c r="X544" s="3"/>
      <c r="Y544" s="3"/>
      <c r="Z544" s="3"/>
      <c r="AA544" s="3"/>
      <c r="AB544" s="3"/>
      <c r="AC544" s="3"/>
    </row>
    <row r="545" ht="19.5" customHeight="1">
      <c r="A545" s="3" t="s">
        <v>10573</v>
      </c>
      <c r="B545" s="3" t="s">
        <v>41719</v>
      </c>
      <c r="C545" s="3" t="s">
        <v>165</v>
      </c>
      <c r="D545" s="4" t="s">
        <v>19</v>
      </c>
      <c r="E545" s="3" t="s">
        <v>20</v>
      </c>
      <c r="F545" s="3">
        <f t="shared" si="1"/>
        <v>20</v>
      </c>
      <c r="G545" s="3">
        <f t="shared" si="2"/>
        <v>30</v>
      </c>
      <c r="H545" s="3" t="s">
        <v>668</v>
      </c>
      <c r="I545" s="3" t="s">
        <v>57</v>
      </c>
      <c r="J545" s="3" t="s">
        <v>37644</v>
      </c>
      <c r="K545" s="3" t="s">
        <v>12756</v>
      </c>
      <c r="L545" s="3" t="s">
        <v>42085</v>
      </c>
      <c r="M545" s="3" t="s">
        <v>159</v>
      </c>
      <c r="N545" s="3"/>
      <c r="O545" s="3"/>
      <c r="P545" s="3"/>
      <c r="Q545" s="3"/>
      <c r="R545" s="3"/>
      <c r="S545" s="3"/>
      <c r="T545" s="3"/>
      <c r="U545" s="3"/>
      <c r="V545" s="3"/>
      <c r="W545" s="3"/>
      <c r="X545" s="3"/>
      <c r="Y545" s="3"/>
      <c r="Z545" s="3"/>
      <c r="AA545" s="3"/>
      <c r="AB545" s="3"/>
      <c r="AC545" s="3"/>
    </row>
    <row r="546" ht="19.5" customHeight="1">
      <c r="A546" s="3" t="s">
        <v>13380</v>
      </c>
      <c r="B546" s="3" t="s">
        <v>6268</v>
      </c>
      <c r="C546" s="3" t="s">
        <v>165</v>
      </c>
      <c r="D546" s="4" t="s">
        <v>19</v>
      </c>
      <c r="E546" s="3" t="s">
        <v>20</v>
      </c>
      <c r="F546" s="3">
        <f t="shared" si="1"/>
        <v>20</v>
      </c>
      <c r="G546" s="3">
        <f t="shared" si="2"/>
        <v>30</v>
      </c>
      <c r="H546" s="3" t="s">
        <v>668</v>
      </c>
      <c r="I546" s="3" t="s">
        <v>69</v>
      </c>
      <c r="J546" s="3" t="s">
        <v>37923</v>
      </c>
      <c r="K546" s="3" t="s">
        <v>6269</v>
      </c>
      <c r="L546" s="3" t="s">
        <v>42090</v>
      </c>
      <c r="M546" s="3" t="s">
        <v>41</v>
      </c>
      <c r="N546" s="3"/>
      <c r="O546" s="3"/>
      <c r="P546" s="3"/>
      <c r="Q546" s="3"/>
      <c r="R546" s="3"/>
      <c r="S546" s="3"/>
      <c r="T546" s="3"/>
      <c r="U546" s="3"/>
      <c r="V546" s="3"/>
      <c r="W546" s="3"/>
      <c r="X546" s="3"/>
      <c r="Y546" s="3"/>
      <c r="Z546" s="3"/>
      <c r="AA546" s="3"/>
      <c r="AB546" s="3"/>
      <c r="AC546" s="3"/>
    </row>
    <row r="547" ht="19.5" customHeight="1">
      <c r="A547" s="3" t="s">
        <v>25432</v>
      </c>
      <c r="B547" s="3" t="s">
        <v>6268</v>
      </c>
      <c r="C547" s="3" t="s">
        <v>165</v>
      </c>
      <c r="D547" s="4" t="s">
        <v>19</v>
      </c>
      <c r="E547" s="3" t="s">
        <v>20</v>
      </c>
      <c r="F547" s="3">
        <f t="shared" si="1"/>
        <v>20</v>
      </c>
      <c r="G547" s="3">
        <f t="shared" si="2"/>
        <v>30</v>
      </c>
      <c r="H547" s="3" t="s">
        <v>668</v>
      </c>
      <c r="I547" s="3" t="s">
        <v>57</v>
      </c>
      <c r="J547" s="3" t="s">
        <v>37923</v>
      </c>
      <c r="K547" s="3" t="s">
        <v>25437</v>
      </c>
      <c r="L547" s="3" t="s">
        <v>42101</v>
      </c>
      <c r="M547" s="3" t="s">
        <v>41</v>
      </c>
      <c r="N547" s="3"/>
      <c r="O547" s="3"/>
      <c r="P547" s="3"/>
      <c r="Q547" s="3"/>
      <c r="R547" s="3"/>
      <c r="S547" s="3"/>
      <c r="T547" s="3"/>
      <c r="U547" s="3"/>
      <c r="V547" s="3"/>
      <c r="W547" s="3"/>
      <c r="X547" s="3"/>
      <c r="Y547" s="3"/>
      <c r="Z547" s="3"/>
      <c r="AA547" s="3"/>
      <c r="AB547" s="3"/>
      <c r="AC547" s="3"/>
    </row>
    <row r="548" ht="19.5" customHeight="1">
      <c r="A548" s="3" t="s">
        <v>41498</v>
      </c>
      <c r="B548" s="3" t="s">
        <v>39821</v>
      </c>
      <c r="C548" s="3" t="s">
        <v>165</v>
      </c>
      <c r="D548" s="4" t="s">
        <v>19</v>
      </c>
      <c r="E548" s="3" t="s">
        <v>20</v>
      </c>
      <c r="F548" s="3">
        <f t="shared" si="1"/>
        <v>20</v>
      </c>
      <c r="G548" s="3">
        <f t="shared" si="2"/>
        <v>35</v>
      </c>
      <c r="H548" s="3" t="s">
        <v>1821</v>
      </c>
      <c r="I548" s="3" t="s">
        <v>57</v>
      </c>
      <c r="J548" s="3" t="s">
        <v>498</v>
      </c>
      <c r="K548" s="3" t="s">
        <v>1771</v>
      </c>
      <c r="L548" s="3" t="s">
        <v>42105</v>
      </c>
      <c r="M548" s="3" t="s">
        <v>35</v>
      </c>
      <c r="N548" s="3"/>
      <c r="O548" s="3"/>
      <c r="P548" s="3"/>
      <c r="Q548" s="3"/>
      <c r="R548" s="3"/>
      <c r="S548" s="3"/>
      <c r="T548" s="3"/>
      <c r="U548" s="3"/>
      <c r="V548" s="3"/>
      <c r="W548" s="3"/>
      <c r="X548" s="3"/>
      <c r="Y548" s="3"/>
      <c r="Z548" s="3"/>
      <c r="AA548" s="3"/>
      <c r="AB548" s="3"/>
      <c r="AC548" s="3"/>
    </row>
    <row r="549" ht="19.5" customHeight="1">
      <c r="A549" s="3" t="s">
        <v>3815</v>
      </c>
      <c r="B549" s="3" t="s">
        <v>7669</v>
      </c>
      <c r="C549" s="3" t="s">
        <v>165</v>
      </c>
      <c r="D549" s="4" t="s">
        <v>19</v>
      </c>
      <c r="E549" s="3" t="s">
        <v>21</v>
      </c>
      <c r="F549" s="3">
        <f t="shared" si="1"/>
        <v>20</v>
      </c>
      <c r="G549" s="3">
        <f t="shared" si="2"/>
        <v>40</v>
      </c>
      <c r="H549" s="3" t="s">
        <v>1025</v>
      </c>
      <c r="I549" s="3" t="s">
        <v>50</v>
      </c>
      <c r="J549" s="3" t="s">
        <v>41644</v>
      </c>
      <c r="K549" s="3" t="s">
        <v>7670</v>
      </c>
      <c r="L549" s="3" t="s">
        <v>42113</v>
      </c>
      <c r="M549" s="3" t="s">
        <v>42115</v>
      </c>
      <c r="N549" s="3"/>
      <c r="O549" s="3"/>
      <c r="P549" s="3"/>
      <c r="Q549" s="3"/>
      <c r="R549" s="3"/>
      <c r="S549" s="3"/>
      <c r="T549" s="3"/>
      <c r="U549" s="3"/>
      <c r="V549" s="3"/>
      <c r="W549" s="3"/>
      <c r="X549" s="3"/>
      <c r="Y549" s="3"/>
      <c r="Z549" s="3"/>
      <c r="AA549" s="3"/>
      <c r="AB549" s="3"/>
      <c r="AC549" s="3"/>
    </row>
    <row r="550" ht="19.5" customHeight="1">
      <c r="A550" s="3" t="s">
        <v>41577</v>
      </c>
      <c r="B550" s="3" t="s">
        <v>39821</v>
      </c>
      <c r="C550" s="3" t="s">
        <v>165</v>
      </c>
      <c r="D550" s="4" t="s">
        <v>19</v>
      </c>
      <c r="E550" s="3" t="s">
        <v>20</v>
      </c>
      <c r="F550" s="3">
        <f t="shared" si="1"/>
        <v>20</v>
      </c>
      <c r="G550" s="3">
        <f t="shared" si="2"/>
        <v>30</v>
      </c>
      <c r="H550" s="3" t="s">
        <v>668</v>
      </c>
      <c r="I550" s="3" t="s">
        <v>23</v>
      </c>
      <c r="J550" s="3" t="s">
        <v>498</v>
      </c>
      <c r="K550" s="3" t="s">
        <v>41578</v>
      </c>
      <c r="L550" s="3" t="s">
        <v>42121</v>
      </c>
      <c r="M550" s="3" t="s">
        <v>35</v>
      </c>
      <c r="N550" s="3"/>
      <c r="O550" s="3"/>
      <c r="P550" s="3"/>
      <c r="Q550" s="3"/>
      <c r="R550" s="3"/>
      <c r="S550" s="3"/>
      <c r="T550" s="3"/>
      <c r="U550" s="3"/>
      <c r="V550" s="3"/>
      <c r="W550" s="3"/>
      <c r="X550" s="3"/>
      <c r="Y550" s="3"/>
      <c r="Z550" s="3"/>
      <c r="AA550" s="3"/>
      <c r="AB550" s="3"/>
      <c r="AC550" s="3"/>
    </row>
    <row r="551" ht="19.5" customHeight="1">
      <c r="A551" s="3" t="s">
        <v>42124</v>
      </c>
      <c r="B551" s="3" t="s">
        <v>39821</v>
      </c>
      <c r="C551" s="3" t="s">
        <v>165</v>
      </c>
      <c r="D551" s="4" t="s">
        <v>19</v>
      </c>
      <c r="E551" s="3" t="s">
        <v>20</v>
      </c>
      <c r="F551" s="3">
        <f t="shared" si="1"/>
        <v>20</v>
      </c>
      <c r="G551" s="3">
        <f t="shared" si="2"/>
        <v>30</v>
      </c>
      <c r="H551" s="3" t="s">
        <v>668</v>
      </c>
      <c r="I551" s="3" t="s">
        <v>57</v>
      </c>
      <c r="J551" s="3" t="s">
        <v>498</v>
      </c>
      <c r="K551" s="3" t="s">
        <v>1771</v>
      </c>
      <c r="L551" s="3" t="s">
        <v>42128</v>
      </c>
      <c r="M551" s="3" t="s">
        <v>35</v>
      </c>
      <c r="N551" s="3"/>
      <c r="O551" s="3"/>
      <c r="P551" s="3"/>
      <c r="Q551" s="3"/>
      <c r="R551" s="3"/>
      <c r="S551" s="3"/>
      <c r="T551" s="3"/>
      <c r="U551" s="3"/>
      <c r="V551" s="3"/>
      <c r="W551" s="3"/>
      <c r="X551" s="3"/>
      <c r="Y551" s="3"/>
      <c r="Z551" s="3"/>
      <c r="AA551" s="3"/>
      <c r="AB551" s="3"/>
      <c r="AC551" s="3"/>
    </row>
    <row r="552" ht="19.5" customHeight="1">
      <c r="A552" s="3" t="s">
        <v>6585</v>
      </c>
      <c r="B552" s="3" t="s">
        <v>23409</v>
      </c>
      <c r="C552" s="3" t="s">
        <v>165</v>
      </c>
      <c r="D552" s="4" t="s">
        <v>19</v>
      </c>
      <c r="E552" s="3" t="s">
        <v>20</v>
      </c>
      <c r="F552" s="3">
        <f t="shared" si="1"/>
        <v>20</v>
      </c>
      <c r="G552" s="3">
        <f t="shared" si="2"/>
        <v>35</v>
      </c>
      <c r="H552" s="3" t="s">
        <v>1821</v>
      </c>
      <c r="I552" s="3" t="s">
        <v>23</v>
      </c>
      <c r="J552" s="3" t="s">
        <v>58</v>
      </c>
      <c r="K552" s="3" t="s">
        <v>23416</v>
      </c>
      <c r="L552" s="3" t="s">
        <v>42133</v>
      </c>
      <c r="M552" s="3" t="s">
        <v>159</v>
      </c>
      <c r="N552" s="3"/>
      <c r="O552" s="3"/>
      <c r="P552" s="3"/>
      <c r="Q552" s="3"/>
      <c r="R552" s="3"/>
      <c r="S552" s="3"/>
      <c r="T552" s="3"/>
      <c r="U552" s="3"/>
      <c r="V552" s="3"/>
      <c r="W552" s="3"/>
      <c r="X552" s="3"/>
      <c r="Y552" s="3"/>
      <c r="Z552" s="3"/>
      <c r="AA552" s="3"/>
      <c r="AB552" s="3"/>
      <c r="AC552" s="3"/>
    </row>
    <row r="553" ht="19.5" customHeight="1">
      <c r="A553" s="3" t="s">
        <v>42135</v>
      </c>
      <c r="B553" s="3" t="s">
        <v>15645</v>
      </c>
      <c r="C553" s="3" t="s">
        <v>165</v>
      </c>
      <c r="D553" s="4" t="s">
        <v>19</v>
      </c>
      <c r="E553" s="3" t="s">
        <v>20</v>
      </c>
      <c r="F553" s="3">
        <f t="shared" si="1"/>
        <v>20</v>
      </c>
      <c r="G553" s="3">
        <f t="shared" si="2"/>
        <v>35</v>
      </c>
      <c r="H553" s="3" t="s">
        <v>1821</v>
      </c>
      <c r="I553" s="3" t="s">
        <v>57</v>
      </c>
      <c r="J553" s="3" t="s">
        <v>39318</v>
      </c>
      <c r="K553" s="3" t="s">
        <v>15649</v>
      </c>
      <c r="L553" s="3" t="s">
        <v>42141</v>
      </c>
      <c r="M553" s="3" t="s">
        <v>159</v>
      </c>
      <c r="N553" s="3"/>
      <c r="O553" s="3"/>
      <c r="P553" s="3"/>
      <c r="Q553" s="3"/>
      <c r="R553" s="3"/>
      <c r="S553" s="3"/>
      <c r="T553" s="3"/>
      <c r="U553" s="3"/>
      <c r="V553" s="3"/>
      <c r="W553" s="3"/>
      <c r="X553" s="3"/>
      <c r="Y553" s="3"/>
      <c r="Z553" s="3"/>
      <c r="AA553" s="3"/>
      <c r="AB553" s="3"/>
      <c r="AC553" s="3"/>
    </row>
    <row r="554" ht="19.5" customHeight="1">
      <c r="A554" s="3" t="s">
        <v>41450</v>
      </c>
      <c r="B554" s="3" t="s">
        <v>41451</v>
      </c>
      <c r="C554" s="3" t="s">
        <v>165</v>
      </c>
      <c r="D554" s="4" t="s">
        <v>19</v>
      </c>
      <c r="E554" s="3" t="s">
        <v>20</v>
      </c>
      <c r="F554" s="3">
        <f t="shared" si="1"/>
        <v>20</v>
      </c>
      <c r="G554" s="3">
        <f t="shared" si="2"/>
        <v>30</v>
      </c>
      <c r="H554" s="3" t="s">
        <v>668</v>
      </c>
      <c r="I554" s="3" t="s">
        <v>57</v>
      </c>
      <c r="J554" s="3" t="s">
        <v>41455</v>
      </c>
      <c r="K554" s="4" t="s">
        <v>19</v>
      </c>
      <c r="L554" s="3" t="s">
        <v>42156</v>
      </c>
      <c r="M554" s="3" t="s">
        <v>42160</v>
      </c>
      <c r="N554" s="3"/>
      <c r="O554" s="3"/>
      <c r="P554" s="3"/>
      <c r="Q554" s="3"/>
      <c r="R554" s="3"/>
      <c r="S554" s="3"/>
      <c r="T554" s="3"/>
      <c r="U554" s="3"/>
      <c r="V554" s="3"/>
      <c r="W554" s="3"/>
      <c r="X554" s="3"/>
      <c r="Y554" s="3"/>
      <c r="Z554" s="3"/>
      <c r="AA554" s="3"/>
      <c r="AB554" s="3"/>
      <c r="AC554" s="3"/>
    </row>
    <row r="555" ht="19.5" customHeight="1">
      <c r="A555" s="3" t="s">
        <v>42161</v>
      </c>
      <c r="B555" s="3" t="s">
        <v>34146</v>
      </c>
      <c r="C555" s="3" t="s">
        <v>165</v>
      </c>
      <c r="D555" s="4" t="s">
        <v>19</v>
      </c>
      <c r="E555" s="3" t="s">
        <v>20</v>
      </c>
      <c r="F555" s="3">
        <f t="shared" si="1"/>
        <v>20</v>
      </c>
      <c r="G555" s="3">
        <f t="shared" si="2"/>
        <v>30</v>
      </c>
      <c r="H555" s="3" t="s">
        <v>668</v>
      </c>
      <c r="I555" s="3" t="s">
        <v>23</v>
      </c>
      <c r="J555" s="3" t="s">
        <v>489</v>
      </c>
      <c r="K555" s="4" t="s">
        <v>19</v>
      </c>
      <c r="L555" s="3" t="s">
        <v>42172</v>
      </c>
      <c r="M555" s="3" t="s">
        <v>35</v>
      </c>
      <c r="N555" s="3"/>
      <c r="O555" s="3"/>
      <c r="P555" s="3"/>
      <c r="Q555" s="3"/>
      <c r="R555" s="3"/>
      <c r="S555" s="3"/>
      <c r="T555" s="3"/>
      <c r="U555" s="3"/>
      <c r="V555" s="3"/>
      <c r="W555" s="3"/>
      <c r="X555" s="3"/>
      <c r="Y555" s="3"/>
      <c r="Z555" s="3"/>
      <c r="AA555" s="3"/>
      <c r="AB555" s="3"/>
      <c r="AC555" s="3"/>
    </row>
    <row r="556" ht="19.5" customHeight="1">
      <c r="A556" s="3" t="s">
        <v>3188</v>
      </c>
      <c r="B556" s="3" t="s">
        <v>41719</v>
      </c>
      <c r="C556" s="3" t="s">
        <v>165</v>
      </c>
      <c r="D556" s="4" t="s">
        <v>19</v>
      </c>
      <c r="E556" s="3" t="s">
        <v>20</v>
      </c>
      <c r="F556" s="3">
        <f t="shared" si="1"/>
        <v>20</v>
      </c>
      <c r="G556" s="3">
        <f t="shared" si="2"/>
        <v>30</v>
      </c>
      <c r="H556" s="3" t="s">
        <v>668</v>
      </c>
      <c r="I556" s="3" t="s">
        <v>57</v>
      </c>
      <c r="J556" s="3" t="s">
        <v>37644</v>
      </c>
      <c r="K556" s="4" t="s">
        <v>19</v>
      </c>
      <c r="L556" s="3" t="s">
        <v>42085</v>
      </c>
      <c r="M556" s="3" t="s">
        <v>159</v>
      </c>
      <c r="N556" s="3"/>
      <c r="O556" s="3"/>
      <c r="P556" s="3"/>
      <c r="Q556" s="3"/>
      <c r="R556" s="3"/>
      <c r="S556" s="3"/>
      <c r="T556" s="3"/>
      <c r="U556" s="3"/>
      <c r="V556" s="3"/>
      <c r="W556" s="3"/>
      <c r="X556" s="3"/>
      <c r="Y556" s="3"/>
      <c r="Z556" s="3"/>
      <c r="AA556" s="3"/>
      <c r="AB556" s="3"/>
      <c r="AC556" s="3"/>
    </row>
    <row r="557" ht="19.5" customHeight="1">
      <c r="A557" s="3" t="s">
        <v>42181</v>
      </c>
      <c r="B557" s="3" t="s">
        <v>24774</v>
      </c>
      <c r="C557" s="3" t="s">
        <v>165</v>
      </c>
      <c r="D557" s="4" t="s">
        <v>19</v>
      </c>
      <c r="E557" s="3" t="s">
        <v>20</v>
      </c>
      <c r="F557" s="3">
        <f t="shared" si="1"/>
        <v>20</v>
      </c>
      <c r="G557" s="3">
        <f t="shared" si="2"/>
        <v>25</v>
      </c>
      <c r="H557" s="3" t="s">
        <v>5864</v>
      </c>
      <c r="I557" s="3" t="s">
        <v>69</v>
      </c>
      <c r="J557" s="3" t="s">
        <v>37887</v>
      </c>
      <c r="K557" s="4" t="s">
        <v>19</v>
      </c>
      <c r="L557" s="3" t="s">
        <v>42187</v>
      </c>
      <c r="M557" s="3" t="s">
        <v>257</v>
      </c>
      <c r="N557" s="3"/>
      <c r="O557" s="3"/>
      <c r="P557" s="3"/>
      <c r="Q557" s="3"/>
      <c r="R557" s="3"/>
      <c r="S557" s="3"/>
      <c r="T557" s="3"/>
      <c r="U557" s="3"/>
      <c r="V557" s="3"/>
      <c r="W557" s="3"/>
      <c r="X557" s="3"/>
      <c r="Y557" s="3"/>
      <c r="Z557" s="3"/>
      <c r="AA557" s="3"/>
      <c r="AB557" s="3"/>
      <c r="AC557" s="3"/>
    </row>
    <row r="558" ht="19.5" customHeight="1">
      <c r="A558" s="3" t="s">
        <v>3128</v>
      </c>
      <c r="B558" s="3" t="s">
        <v>14681</v>
      </c>
      <c r="C558" s="3" t="s">
        <v>165</v>
      </c>
      <c r="D558" s="4" t="s">
        <v>19</v>
      </c>
      <c r="E558" s="3" t="s">
        <v>20</v>
      </c>
      <c r="F558" s="3">
        <f t="shared" si="1"/>
        <v>20</v>
      </c>
      <c r="G558" s="3">
        <f t="shared" si="2"/>
        <v>35</v>
      </c>
      <c r="H558" s="3" t="s">
        <v>1821</v>
      </c>
      <c r="I558" s="3" t="s">
        <v>57</v>
      </c>
      <c r="J558" s="3" t="s">
        <v>37923</v>
      </c>
      <c r="K558" s="3" t="s">
        <v>14684</v>
      </c>
      <c r="L558" s="3" t="s">
        <v>42194</v>
      </c>
      <c r="M558" s="3" t="s">
        <v>42195</v>
      </c>
      <c r="N558" s="3"/>
      <c r="O558" s="3"/>
      <c r="P558" s="3"/>
      <c r="Q558" s="3"/>
      <c r="R558" s="3"/>
      <c r="S558" s="3"/>
      <c r="T558" s="3"/>
      <c r="U558" s="3"/>
      <c r="V558" s="3"/>
      <c r="W558" s="3"/>
      <c r="X558" s="3"/>
      <c r="Y558" s="3"/>
      <c r="Z558" s="3"/>
      <c r="AA558" s="3"/>
      <c r="AB558" s="3"/>
      <c r="AC558" s="3"/>
    </row>
    <row r="559" ht="19.5" customHeight="1">
      <c r="A559" s="3" t="s">
        <v>41765</v>
      </c>
      <c r="B559" s="3" t="s">
        <v>41766</v>
      </c>
      <c r="C559" s="3" t="s">
        <v>165</v>
      </c>
      <c r="D559" s="4" t="s">
        <v>19</v>
      </c>
      <c r="E559" s="3" t="s">
        <v>20</v>
      </c>
      <c r="F559" s="3">
        <f t="shared" si="1"/>
        <v>20</v>
      </c>
      <c r="G559" s="3">
        <f t="shared" si="2"/>
        <v>30</v>
      </c>
      <c r="H559" s="3" t="s">
        <v>668</v>
      </c>
      <c r="I559" s="3" t="s">
        <v>57</v>
      </c>
      <c r="J559" s="3" t="s">
        <v>41773</v>
      </c>
      <c r="K559" s="3" t="s">
        <v>41774</v>
      </c>
      <c r="L559" s="3" t="s">
        <v>42199</v>
      </c>
      <c r="M559" s="3" t="s">
        <v>41</v>
      </c>
      <c r="N559" s="3"/>
      <c r="O559" s="3"/>
      <c r="P559" s="3"/>
      <c r="Q559" s="3"/>
      <c r="R559" s="3"/>
      <c r="S559" s="3"/>
      <c r="T559" s="3"/>
      <c r="U559" s="3"/>
      <c r="V559" s="3"/>
      <c r="W559" s="3"/>
      <c r="X559" s="3"/>
      <c r="Y559" s="3"/>
      <c r="Z559" s="3"/>
      <c r="AA559" s="3"/>
      <c r="AB559" s="3"/>
      <c r="AC559" s="3"/>
    </row>
    <row r="560" ht="19.5" customHeight="1">
      <c r="A560" s="3" t="s">
        <v>42201</v>
      </c>
      <c r="B560" s="3" t="s">
        <v>10345</v>
      </c>
      <c r="C560" s="3" t="s">
        <v>165</v>
      </c>
      <c r="D560" s="4" t="s">
        <v>19</v>
      </c>
      <c r="E560" s="3" t="s">
        <v>20</v>
      </c>
      <c r="F560" s="3">
        <f t="shared" si="1"/>
        <v>20</v>
      </c>
      <c r="G560" s="3">
        <f t="shared" si="2"/>
        <v>35</v>
      </c>
      <c r="H560" s="3" t="s">
        <v>1821</v>
      </c>
      <c r="I560" s="3" t="s">
        <v>57</v>
      </c>
      <c r="J560" s="3" t="s">
        <v>58</v>
      </c>
      <c r="K560" s="4" t="s">
        <v>19</v>
      </c>
      <c r="L560" s="3" t="s">
        <v>42205</v>
      </c>
      <c r="M560" s="3" t="s">
        <v>27</v>
      </c>
      <c r="N560" s="3"/>
      <c r="O560" s="3"/>
      <c r="P560" s="3"/>
      <c r="Q560" s="3"/>
      <c r="R560" s="3"/>
      <c r="S560" s="3"/>
      <c r="T560" s="3"/>
      <c r="U560" s="3"/>
      <c r="V560" s="3"/>
      <c r="W560" s="3"/>
      <c r="X560" s="3"/>
      <c r="Y560" s="3"/>
      <c r="Z560" s="3"/>
      <c r="AA560" s="3"/>
      <c r="AB560" s="3"/>
      <c r="AC560" s="3"/>
    </row>
    <row r="561" ht="19.5" customHeight="1">
      <c r="A561" s="3" t="s">
        <v>42209</v>
      </c>
      <c r="B561" s="3" t="s">
        <v>42210</v>
      </c>
      <c r="C561" s="3" t="s">
        <v>165</v>
      </c>
      <c r="D561" s="4" t="s">
        <v>19</v>
      </c>
      <c r="E561" s="3" t="s">
        <v>20</v>
      </c>
      <c r="F561" s="3">
        <f t="shared" si="1"/>
        <v>20</v>
      </c>
      <c r="G561" s="3">
        <f t="shared" si="2"/>
        <v>25</v>
      </c>
      <c r="H561" s="3" t="s">
        <v>5864</v>
      </c>
      <c r="I561" s="3" t="s">
        <v>23</v>
      </c>
      <c r="J561" s="3" t="s">
        <v>3871</v>
      </c>
      <c r="K561" s="3" t="s">
        <v>7790</v>
      </c>
      <c r="L561" s="3" t="s">
        <v>42217</v>
      </c>
      <c r="M561" s="3" t="s">
        <v>35</v>
      </c>
      <c r="N561" s="3"/>
      <c r="O561" s="3"/>
      <c r="P561" s="3"/>
      <c r="Q561" s="3"/>
      <c r="R561" s="3"/>
      <c r="S561" s="3"/>
      <c r="T561" s="3"/>
      <c r="U561" s="3"/>
      <c r="V561" s="3"/>
      <c r="W561" s="3"/>
      <c r="X561" s="3"/>
      <c r="Y561" s="3"/>
      <c r="Z561" s="3"/>
      <c r="AA561" s="3"/>
      <c r="AB561" s="3"/>
      <c r="AC561" s="3"/>
    </row>
    <row r="562" ht="19.5" customHeight="1">
      <c r="A562" s="3" t="s">
        <v>42221</v>
      </c>
      <c r="B562" s="3" t="s">
        <v>39936</v>
      </c>
      <c r="C562" s="3" t="s">
        <v>165</v>
      </c>
      <c r="D562" s="4" t="s">
        <v>19</v>
      </c>
      <c r="E562" s="3" t="s">
        <v>20</v>
      </c>
      <c r="F562" s="3">
        <f t="shared" si="1"/>
        <v>20</v>
      </c>
      <c r="G562" s="3">
        <f t="shared" si="2"/>
        <v>30</v>
      </c>
      <c r="H562" s="3" t="s">
        <v>668</v>
      </c>
      <c r="I562" s="3" t="s">
        <v>57</v>
      </c>
      <c r="J562" s="3" t="s">
        <v>42225</v>
      </c>
      <c r="K562" s="3" t="s">
        <v>42226</v>
      </c>
      <c r="L562" s="3" t="s">
        <v>42227</v>
      </c>
      <c r="M562" s="3" t="s">
        <v>35</v>
      </c>
      <c r="N562" s="3"/>
      <c r="O562" s="3"/>
      <c r="P562" s="3"/>
      <c r="Q562" s="3"/>
      <c r="R562" s="3"/>
      <c r="S562" s="3"/>
      <c r="T562" s="3"/>
      <c r="U562" s="3"/>
      <c r="V562" s="3"/>
      <c r="W562" s="3"/>
      <c r="X562" s="3"/>
      <c r="Y562" s="3"/>
      <c r="Z562" s="3"/>
      <c r="AA562" s="3"/>
      <c r="AB562" s="3"/>
      <c r="AC562" s="3"/>
    </row>
    <row r="563" ht="19.5" customHeight="1">
      <c r="A563" s="3" t="s">
        <v>42228</v>
      </c>
      <c r="B563" s="3" t="s">
        <v>12901</v>
      </c>
      <c r="C563" s="3" t="s">
        <v>165</v>
      </c>
      <c r="D563" s="4" t="s">
        <v>19</v>
      </c>
      <c r="E563" s="3" t="s">
        <v>20</v>
      </c>
      <c r="F563" s="3">
        <f t="shared" si="1"/>
        <v>20</v>
      </c>
      <c r="G563" s="3">
        <f t="shared" si="2"/>
        <v>30</v>
      </c>
      <c r="H563" s="3" t="s">
        <v>668</v>
      </c>
      <c r="I563" s="3" t="s">
        <v>23</v>
      </c>
      <c r="J563" s="3" t="s">
        <v>58</v>
      </c>
      <c r="K563" s="3" t="s">
        <v>26612</v>
      </c>
      <c r="L563" s="3" t="s">
        <v>42235</v>
      </c>
      <c r="M563" s="3" t="s">
        <v>35</v>
      </c>
      <c r="N563" s="3"/>
      <c r="O563" s="3"/>
      <c r="P563" s="3"/>
      <c r="Q563" s="3"/>
      <c r="R563" s="3"/>
      <c r="S563" s="3"/>
      <c r="T563" s="3"/>
      <c r="U563" s="3"/>
      <c r="V563" s="3"/>
      <c r="W563" s="3"/>
      <c r="X563" s="3"/>
      <c r="Y563" s="3"/>
      <c r="Z563" s="3"/>
      <c r="AA563" s="3"/>
      <c r="AB563" s="3"/>
      <c r="AC563" s="3"/>
    </row>
    <row r="564" ht="19.5" customHeight="1">
      <c r="A564" s="3" t="s">
        <v>42237</v>
      </c>
      <c r="B564" s="3" t="s">
        <v>26599</v>
      </c>
      <c r="C564" s="3" t="s">
        <v>165</v>
      </c>
      <c r="D564" s="4" t="s">
        <v>19</v>
      </c>
      <c r="E564" s="3" t="s">
        <v>21</v>
      </c>
      <c r="F564" s="3">
        <f t="shared" si="1"/>
        <v>20</v>
      </c>
      <c r="G564" s="3">
        <f t="shared" si="2"/>
        <v>30</v>
      </c>
      <c r="H564" s="3" t="s">
        <v>668</v>
      </c>
      <c r="I564" s="3" t="s">
        <v>23</v>
      </c>
      <c r="J564" s="3" t="s">
        <v>42244</v>
      </c>
      <c r="K564" s="3" t="s">
        <v>42245</v>
      </c>
      <c r="L564" s="3" t="s">
        <v>42248</v>
      </c>
      <c r="M564" s="3" t="s">
        <v>42252</v>
      </c>
      <c r="N564" s="3"/>
      <c r="O564" s="3"/>
      <c r="P564" s="3"/>
      <c r="Q564" s="3"/>
      <c r="R564" s="3"/>
      <c r="S564" s="3"/>
      <c r="T564" s="3"/>
      <c r="U564" s="3"/>
      <c r="V564" s="3"/>
      <c r="W564" s="3"/>
      <c r="X564" s="3"/>
      <c r="Y564" s="3"/>
      <c r="Z564" s="3"/>
      <c r="AA564" s="3"/>
      <c r="AB564" s="3"/>
      <c r="AC564" s="3"/>
    </row>
    <row r="565" ht="19.5" customHeight="1">
      <c r="A565" s="3" t="s">
        <v>42255</v>
      </c>
      <c r="B565" s="3" t="s">
        <v>42256</v>
      </c>
      <c r="C565" s="3" t="s">
        <v>165</v>
      </c>
      <c r="D565" s="4" t="s">
        <v>19</v>
      </c>
      <c r="E565" s="3" t="s">
        <v>20</v>
      </c>
      <c r="F565" s="3">
        <f t="shared" si="1"/>
        <v>20</v>
      </c>
      <c r="G565" s="3">
        <f t="shared" si="2"/>
        <v>30</v>
      </c>
      <c r="H565" s="3" t="s">
        <v>668</v>
      </c>
      <c r="I565" s="3" t="s">
        <v>57</v>
      </c>
      <c r="J565" s="3" t="s">
        <v>42260</v>
      </c>
      <c r="K565" s="3" t="s">
        <v>42262</v>
      </c>
      <c r="L565" s="3" t="s">
        <v>42263</v>
      </c>
      <c r="M565" s="3" t="s">
        <v>42265</v>
      </c>
      <c r="N565" s="3"/>
      <c r="O565" s="3"/>
      <c r="P565" s="3"/>
      <c r="Q565" s="3"/>
      <c r="R565" s="3"/>
      <c r="S565" s="3"/>
      <c r="T565" s="3"/>
      <c r="U565" s="3"/>
      <c r="V565" s="3"/>
      <c r="W565" s="3"/>
      <c r="X565" s="3"/>
      <c r="Y565" s="3"/>
      <c r="Z565" s="3"/>
      <c r="AA565" s="3"/>
      <c r="AB565" s="3"/>
      <c r="AC565" s="3"/>
    </row>
    <row r="566" ht="19.5" customHeight="1">
      <c r="A566" s="3" t="s">
        <v>40621</v>
      </c>
      <c r="B566" s="3" t="s">
        <v>34318</v>
      </c>
      <c r="C566" s="3" t="s">
        <v>165</v>
      </c>
      <c r="D566" s="4" t="s">
        <v>19</v>
      </c>
      <c r="E566" s="3" t="s">
        <v>20</v>
      </c>
      <c r="F566" s="3">
        <f t="shared" si="1"/>
        <v>20</v>
      </c>
      <c r="G566" s="3">
        <f t="shared" si="2"/>
        <v>28</v>
      </c>
      <c r="H566" s="3" t="s">
        <v>25259</v>
      </c>
      <c r="I566" s="3" t="s">
        <v>57</v>
      </c>
      <c r="J566" s="3" t="s">
        <v>58</v>
      </c>
      <c r="K566" s="3" t="s">
        <v>42267</v>
      </c>
      <c r="L566" s="3" t="s">
        <v>42269</v>
      </c>
      <c r="M566" s="3" t="s">
        <v>42272</v>
      </c>
      <c r="N566" s="3"/>
      <c r="O566" s="3"/>
      <c r="P566" s="3"/>
      <c r="Q566" s="3"/>
      <c r="R566" s="3"/>
      <c r="S566" s="3"/>
      <c r="T566" s="3"/>
      <c r="U566" s="3"/>
      <c r="V566" s="3"/>
      <c r="W566" s="3"/>
      <c r="X566" s="3"/>
      <c r="Y566" s="3"/>
      <c r="Z566" s="3"/>
      <c r="AA566" s="3"/>
      <c r="AB566" s="3"/>
      <c r="AC566" s="3"/>
    </row>
    <row r="567" ht="19.5" customHeight="1">
      <c r="A567" s="3" t="s">
        <v>42275</v>
      </c>
      <c r="B567" s="3" t="s">
        <v>42256</v>
      </c>
      <c r="C567" s="3" t="s">
        <v>165</v>
      </c>
      <c r="D567" s="4" t="s">
        <v>19</v>
      </c>
      <c r="E567" s="3" t="s">
        <v>20</v>
      </c>
      <c r="F567" s="3">
        <f t="shared" si="1"/>
        <v>20</v>
      </c>
      <c r="G567" s="3">
        <f t="shared" si="2"/>
        <v>30</v>
      </c>
      <c r="H567" s="3" t="s">
        <v>668</v>
      </c>
      <c r="I567" s="3" t="s">
        <v>57</v>
      </c>
      <c r="J567" s="3" t="s">
        <v>42260</v>
      </c>
      <c r="K567" s="3" t="s">
        <v>42262</v>
      </c>
      <c r="L567" s="3" t="s">
        <v>42281</v>
      </c>
      <c r="M567" s="3" t="s">
        <v>42282</v>
      </c>
      <c r="N567" s="3"/>
      <c r="O567" s="3"/>
      <c r="P567" s="3"/>
      <c r="Q567" s="3"/>
      <c r="R567" s="3"/>
      <c r="S567" s="3"/>
      <c r="T567" s="3"/>
      <c r="U567" s="3"/>
      <c r="V567" s="3"/>
      <c r="W567" s="3"/>
      <c r="X567" s="3"/>
      <c r="Y567" s="3"/>
      <c r="Z567" s="3"/>
      <c r="AA567" s="3"/>
      <c r="AB567" s="3"/>
      <c r="AC567" s="3"/>
    </row>
    <row r="568" ht="19.5" customHeight="1">
      <c r="A568" s="3" t="s">
        <v>42286</v>
      </c>
      <c r="B568" s="3" t="s">
        <v>42288</v>
      </c>
      <c r="C568" s="3" t="s">
        <v>165</v>
      </c>
      <c r="D568" s="4" t="s">
        <v>19</v>
      </c>
      <c r="E568" s="3" t="s">
        <v>21</v>
      </c>
      <c r="F568" s="3">
        <f t="shared" si="1"/>
        <v>20</v>
      </c>
      <c r="G568" s="3">
        <f t="shared" si="2"/>
        <v>30</v>
      </c>
      <c r="H568" s="3" t="s">
        <v>668</v>
      </c>
      <c r="I568" s="3" t="s">
        <v>57</v>
      </c>
      <c r="J568" s="3" t="s">
        <v>42289</v>
      </c>
      <c r="K568" s="3" t="s">
        <v>42290</v>
      </c>
      <c r="L568" s="3" t="s">
        <v>42291</v>
      </c>
      <c r="M568" s="3" t="s">
        <v>42293</v>
      </c>
      <c r="N568" s="3"/>
      <c r="O568" s="3"/>
      <c r="P568" s="3"/>
      <c r="Q568" s="3"/>
      <c r="R568" s="3"/>
      <c r="S568" s="3"/>
      <c r="T568" s="3"/>
      <c r="U568" s="3"/>
      <c r="V568" s="3"/>
      <c r="W568" s="3"/>
      <c r="X568" s="3"/>
      <c r="Y568" s="3"/>
      <c r="Z568" s="3"/>
      <c r="AA568" s="3"/>
      <c r="AB568" s="3"/>
      <c r="AC568" s="3"/>
    </row>
    <row r="569" ht="19.5" customHeight="1">
      <c r="A569" s="3" t="s">
        <v>38201</v>
      </c>
      <c r="B569" s="3" t="s">
        <v>42294</v>
      </c>
      <c r="C569" s="3" t="s">
        <v>165</v>
      </c>
      <c r="D569" s="4" t="s">
        <v>19</v>
      </c>
      <c r="E569" s="3" t="s">
        <v>20</v>
      </c>
      <c r="F569" s="3">
        <f t="shared" si="1"/>
        <v>20</v>
      </c>
      <c r="G569" s="3">
        <f t="shared" si="2"/>
        <v>30</v>
      </c>
      <c r="H569" s="3" t="s">
        <v>668</v>
      </c>
      <c r="I569" s="3" t="s">
        <v>23</v>
      </c>
      <c r="J569" s="3" t="s">
        <v>42297</v>
      </c>
      <c r="K569" s="3" t="s">
        <v>42298</v>
      </c>
      <c r="L569" s="3" t="s">
        <v>42299</v>
      </c>
      <c r="M569" s="3" t="s">
        <v>42300</v>
      </c>
      <c r="N569" s="3"/>
      <c r="O569" s="3"/>
      <c r="P569" s="3"/>
      <c r="Q569" s="3"/>
      <c r="R569" s="3"/>
      <c r="S569" s="3"/>
      <c r="T569" s="3"/>
      <c r="U569" s="3"/>
      <c r="V569" s="3"/>
      <c r="W569" s="3"/>
      <c r="X569" s="3"/>
      <c r="Y569" s="3"/>
      <c r="Z569" s="3"/>
      <c r="AA569" s="3"/>
      <c r="AB569" s="3"/>
      <c r="AC569" s="3"/>
    </row>
    <row r="570" ht="19.5" customHeight="1">
      <c r="A570" s="3" t="s">
        <v>37707</v>
      </c>
      <c r="B570" s="3" t="s">
        <v>34318</v>
      </c>
      <c r="C570" s="3" t="s">
        <v>165</v>
      </c>
      <c r="D570" s="4" t="s">
        <v>19</v>
      </c>
      <c r="E570" s="3" t="s">
        <v>20</v>
      </c>
      <c r="F570" s="3">
        <f t="shared" si="1"/>
        <v>20</v>
      </c>
      <c r="G570" s="3">
        <f t="shared" si="2"/>
        <v>28</v>
      </c>
      <c r="H570" s="3" t="s">
        <v>25259</v>
      </c>
      <c r="I570" s="3" t="s">
        <v>23</v>
      </c>
      <c r="J570" s="3" t="s">
        <v>58</v>
      </c>
      <c r="K570" s="3" t="s">
        <v>42302</v>
      </c>
      <c r="L570" s="3" t="s">
        <v>42304</v>
      </c>
      <c r="M570" s="3" t="s">
        <v>159</v>
      </c>
      <c r="N570" s="3"/>
      <c r="O570" s="3"/>
      <c r="P570" s="3"/>
      <c r="Q570" s="3"/>
      <c r="R570" s="3"/>
      <c r="S570" s="3"/>
      <c r="T570" s="3"/>
      <c r="U570" s="3"/>
      <c r="V570" s="3"/>
      <c r="W570" s="3"/>
      <c r="X570" s="3"/>
      <c r="Y570" s="3"/>
      <c r="Z570" s="3"/>
      <c r="AA570" s="3"/>
      <c r="AB570" s="3"/>
      <c r="AC570" s="3"/>
    </row>
    <row r="571" ht="19.5" customHeight="1">
      <c r="A571" s="3" t="s">
        <v>42305</v>
      </c>
      <c r="B571" s="3" t="s">
        <v>40893</v>
      </c>
      <c r="C571" s="3" t="s">
        <v>165</v>
      </c>
      <c r="D571" s="4" t="s">
        <v>19</v>
      </c>
      <c r="E571" s="3" t="s">
        <v>20</v>
      </c>
      <c r="F571" s="3">
        <f t="shared" si="1"/>
        <v>20</v>
      </c>
      <c r="G571" s="3">
        <f t="shared" si="2"/>
        <v>40</v>
      </c>
      <c r="H571" s="3" t="s">
        <v>1025</v>
      </c>
      <c r="I571" s="3" t="s">
        <v>23</v>
      </c>
      <c r="J571" s="3" t="s">
        <v>42307</v>
      </c>
      <c r="K571" s="3" t="s">
        <v>42308</v>
      </c>
      <c r="L571" s="3" t="s">
        <v>42309</v>
      </c>
      <c r="M571" s="3" t="s">
        <v>42310</v>
      </c>
      <c r="N571" s="3"/>
      <c r="O571" s="3"/>
      <c r="P571" s="3"/>
      <c r="Q571" s="3"/>
      <c r="R571" s="3"/>
      <c r="S571" s="3"/>
      <c r="T571" s="3"/>
      <c r="U571" s="3"/>
      <c r="V571" s="3"/>
      <c r="W571" s="3"/>
      <c r="X571" s="3"/>
      <c r="Y571" s="3"/>
      <c r="Z571" s="3"/>
      <c r="AA571" s="3"/>
      <c r="AB571" s="3"/>
      <c r="AC571" s="3"/>
    </row>
    <row r="572" ht="19.5" customHeight="1">
      <c r="A572" s="3" t="s">
        <v>26001</v>
      </c>
      <c r="B572" s="3" t="s">
        <v>13782</v>
      </c>
      <c r="C572" s="3" t="s">
        <v>165</v>
      </c>
      <c r="D572" s="4" t="s">
        <v>19</v>
      </c>
      <c r="E572" s="3" t="s">
        <v>20</v>
      </c>
      <c r="F572" s="3">
        <f t="shared" si="1"/>
        <v>20</v>
      </c>
      <c r="G572" s="3">
        <f t="shared" si="2"/>
        <v>30</v>
      </c>
      <c r="H572" s="3" t="s">
        <v>668</v>
      </c>
      <c r="I572" s="3" t="s">
        <v>23</v>
      </c>
      <c r="J572" s="3" t="s">
        <v>40354</v>
      </c>
      <c r="K572" s="3" t="s">
        <v>19206</v>
      </c>
      <c r="L572" s="3" t="s">
        <v>42313</v>
      </c>
      <c r="M572" s="3" t="s">
        <v>27</v>
      </c>
      <c r="N572" s="3"/>
      <c r="O572" s="3"/>
      <c r="P572" s="3"/>
      <c r="Q572" s="3"/>
      <c r="R572" s="3"/>
      <c r="S572" s="3"/>
      <c r="T572" s="3"/>
      <c r="U572" s="3"/>
      <c r="V572" s="3"/>
      <c r="W572" s="3"/>
      <c r="X572" s="3"/>
      <c r="Y572" s="3"/>
      <c r="Z572" s="3"/>
      <c r="AA572" s="3"/>
      <c r="AB572" s="3"/>
      <c r="AC572" s="3"/>
    </row>
    <row r="573" ht="19.5" customHeight="1">
      <c r="A573" s="3" t="s">
        <v>42314</v>
      </c>
      <c r="B573" s="3" t="s">
        <v>42315</v>
      </c>
      <c r="C573" s="3" t="s">
        <v>165</v>
      </c>
      <c r="D573" s="4" t="s">
        <v>19</v>
      </c>
      <c r="E573" s="3" t="s">
        <v>21</v>
      </c>
      <c r="F573" s="3">
        <f t="shared" si="1"/>
        <v>20</v>
      </c>
      <c r="G573" s="3">
        <f t="shared" si="2"/>
        <v>40</v>
      </c>
      <c r="H573" s="3" t="s">
        <v>1025</v>
      </c>
      <c r="I573" s="3" t="s">
        <v>50</v>
      </c>
      <c r="J573" s="3" t="s">
        <v>38</v>
      </c>
      <c r="K573" s="3" t="s">
        <v>42319</v>
      </c>
      <c r="L573" s="3" t="s">
        <v>42321</v>
      </c>
      <c r="M573" s="3" t="s">
        <v>41</v>
      </c>
      <c r="N573" s="3"/>
      <c r="O573" s="3"/>
      <c r="P573" s="3"/>
      <c r="Q573" s="3"/>
      <c r="R573" s="3"/>
      <c r="S573" s="3"/>
      <c r="T573" s="3"/>
      <c r="U573" s="3"/>
      <c r="V573" s="3"/>
      <c r="W573" s="3"/>
      <c r="X573" s="3"/>
      <c r="Y573" s="3"/>
      <c r="Z573" s="3"/>
      <c r="AA573" s="3"/>
      <c r="AB573" s="3"/>
      <c r="AC573" s="3"/>
    </row>
    <row r="574" ht="19.5" customHeight="1">
      <c r="A574" s="3" t="s">
        <v>42323</v>
      </c>
      <c r="B574" s="3" t="s">
        <v>14517</v>
      </c>
      <c r="C574" s="3" t="s">
        <v>165</v>
      </c>
      <c r="D574" s="4" t="s">
        <v>19</v>
      </c>
      <c r="E574" s="3" t="s">
        <v>20</v>
      </c>
      <c r="F574" s="3">
        <f t="shared" si="1"/>
        <v>20</v>
      </c>
      <c r="G574" s="3">
        <f t="shared" si="2"/>
        <v>30</v>
      </c>
      <c r="H574" s="3" t="s">
        <v>668</v>
      </c>
      <c r="I574" s="3" t="s">
        <v>57</v>
      </c>
      <c r="J574" s="3" t="s">
        <v>58</v>
      </c>
      <c r="K574" s="4" t="s">
        <v>19</v>
      </c>
      <c r="L574" s="3" t="s">
        <v>42328</v>
      </c>
      <c r="M574" s="3" t="s">
        <v>41</v>
      </c>
      <c r="N574" s="3"/>
      <c r="O574" s="3"/>
      <c r="P574" s="3"/>
      <c r="Q574" s="3"/>
      <c r="R574" s="3"/>
      <c r="S574" s="3"/>
      <c r="T574" s="3"/>
      <c r="U574" s="3"/>
      <c r="V574" s="3"/>
      <c r="W574" s="3"/>
      <c r="X574" s="3"/>
      <c r="Y574" s="3"/>
      <c r="Z574" s="3"/>
      <c r="AA574" s="3"/>
      <c r="AB574" s="3"/>
      <c r="AC574" s="3"/>
    </row>
    <row r="575" ht="19.5" customHeight="1">
      <c r="A575" s="3" t="s">
        <v>9945</v>
      </c>
      <c r="B575" s="3" t="s">
        <v>42331</v>
      </c>
      <c r="C575" s="3" t="s">
        <v>165</v>
      </c>
      <c r="D575" s="4" t="s">
        <v>19</v>
      </c>
      <c r="E575" s="3" t="s">
        <v>21</v>
      </c>
      <c r="F575" s="3">
        <f t="shared" si="1"/>
        <v>20</v>
      </c>
      <c r="G575" s="3">
        <f t="shared" si="2"/>
        <v>30</v>
      </c>
      <c r="H575" s="3" t="s">
        <v>668</v>
      </c>
      <c r="I575" s="3" t="s">
        <v>57</v>
      </c>
      <c r="J575" s="3" t="s">
        <v>42335</v>
      </c>
      <c r="K575" s="3" t="s">
        <v>42336</v>
      </c>
      <c r="L575" s="3" t="s">
        <v>42337</v>
      </c>
      <c r="M575" s="3" t="s">
        <v>42341</v>
      </c>
      <c r="N575" s="3"/>
      <c r="O575" s="3"/>
      <c r="P575" s="3"/>
      <c r="Q575" s="3"/>
      <c r="R575" s="3"/>
      <c r="S575" s="3"/>
      <c r="T575" s="3"/>
      <c r="U575" s="3"/>
      <c r="V575" s="3"/>
      <c r="W575" s="3"/>
      <c r="X575" s="3"/>
      <c r="Y575" s="3"/>
      <c r="Z575" s="3"/>
      <c r="AA575" s="3"/>
      <c r="AB575" s="3"/>
      <c r="AC575" s="3"/>
    </row>
    <row r="576" ht="19.5" customHeight="1">
      <c r="A576" s="3" t="s">
        <v>3783</v>
      </c>
      <c r="B576" s="3" t="s">
        <v>28122</v>
      </c>
      <c r="C576" s="3" t="s">
        <v>165</v>
      </c>
      <c r="D576" s="4" t="s">
        <v>19</v>
      </c>
      <c r="E576" s="3" t="s">
        <v>21</v>
      </c>
      <c r="F576" s="3">
        <f t="shared" si="1"/>
        <v>20</v>
      </c>
      <c r="G576" s="3">
        <f t="shared" si="2"/>
        <v>40</v>
      </c>
      <c r="H576" s="3" t="s">
        <v>1025</v>
      </c>
      <c r="I576" s="3" t="s">
        <v>69</v>
      </c>
      <c r="J576" s="3" t="s">
        <v>42350</v>
      </c>
      <c r="K576" s="3" t="s">
        <v>28123</v>
      </c>
      <c r="L576" s="3" t="s">
        <v>42352</v>
      </c>
      <c r="M576" s="3" t="s">
        <v>42353</v>
      </c>
      <c r="N576" s="3"/>
      <c r="O576" s="3"/>
      <c r="P576" s="3"/>
      <c r="Q576" s="3"/>
      <c r="R576" s="3"/>
      <c r="S576" s="3"/>
      <c r="T576" s="3"/>
      <c r="U576" s="3"/>
      <c r="V576" s="3"/>
      <c r="W576" s="3"/>
      <c r="X576" s="3"/>
      <c r="Y576" s="3"/>
      <c r="Z576" s="3"/>
      <c r="AA576" s="3"/>
      <c r="AB576" s="3"/>
      <c r="AC576" s="3"/>
    </row>
    <row r="577" ht="19.5" customHeight="1">
      <c r="A577" s="3" t="s">
        <v>42359</v>
      </c>
      <c r="B577" s="3" t="s">
        <v>41939</v>
      </c>
      <c r="C577" s="3" t="s">
        <v>165</v>
      </c>
      <c r="D577" s="4" t="s">
        <v>19</v>
      </c>
      <c r="E577" s="3" t="s">
        <v>21</v>
      </c>
      <c r="F577" s="3">
        <f t="shared" si="1"/>
        <v>20</v>
      </c>
      <c r="G577" s="3">
        <f t="shared" si="2"/>
        <v>40</v>
      </c>
      <c r="H577" s="3" t="s">
        <v>1025</v>
      </c>
      <c r="I577" s="3" t="s">
        <v>69</v>
      </c>
      <c r="J577" s="3" t="s">
        <v>38134</v>
      </c>
      <c r="K577" s="3" t="s">
        <v>41944</v>
      </c>
      <c r="L577" s="3" t="s">
        <v>42361</v>
      </c>
      <c r="M577" s="3" t="s">
        <v>35</v>
      </c>
      <c r="N577" s="3"/>
      <c r="O577" s="3"/>
      <c r="P577" s="3"/>
      <c r="Q577" s="3"/>
      <c r="R577" s="3"/>
      <c r="S577" s="3"/>
      <c r="T577" s="3"/>
      <c r="U577" s="3"/>
      <c r="V577" s="3"/>
      <c r="W577" s="3"/>
      <c r="X577" s="3"/>
      <c r="Y577" s="3"/>
      <c r="Z577" s="3"/>
      <c r="AA577" s="3"/>
      <c r="AB577" s="3"/>
      <c r="AC577" s="3"/>
    </row>
    <row r="578" ht="19.5" customHeight="1">
      <c r="A578" s="3" t="s">
        <v>42363</v>
      </c>
      <c r="B578" s="3" t="s">
        <v>12354</v>
      </c>
      <c r="C578" s="3" t="s">
        <v>165</v>
      </c>
      <c r="D578" s="4" t="s">
        <v>19</v>
      </c>
      <c r="E578" s="3" t="s">
        <v>20</v>
      </c>
      <c r="F578" s="3">
        <f t="shared" si="1"/>
        <v>20</v>
      </c>
      <c r="G578" s="3">
        <f t="shared" si="2"/>
        <v>35</v>
      </c>
      <c r="H578" s="3" t="s">
        <v>1821</v>
      </c>
      <c r="I578" s="3" t="s">
        <v>57</v>
      </c>
      <c r="J578" s="3" t="s">
        <v>58</v>
      </c>
      <c r="K578" s="3" t="s">
        <v>12355</v>
      </c>
      <c r="L578" s="3" t="s">
        <v>42371</v>
      </c>
      <c r="M578" s="3" t="s">
        <v>27</v>
      </c>
      <c r="N578" s="3"/>
      <c r="O578" s="3"/>
      <c r="P578" s="3"/>
      <c r="Q578" s="3"/>
      <c r="R578" s="3"/>
      <c r="S578" s="3"/>
      <c r="T578" s="3"/>
      <c r="U578" s="3"/>
      <c r="V578" s="3"/>
      <c r="W578" s="3"/>
      <c r="X578" s="3"/>
      <c r="Y578" s="3"/>
      <c r="Z578" s="3"/>
      <c r="AA578" s="3"/>
      <c r="AB578" s="3"/>
      <c r="AC578" s="3"/>
    </row>
    <row r="579" ht="19.5" customHeight="1">
      <c r="A579" s="3" t="s">
        <v>41992</v>
      </c>
      <c r="B579" s="3" t="s">
        <v>38202</v>
      </c>
      <c r="C579" s="3" t="s">
        <v>165</v>
      </c>
      <c r="D579" s="4" t="s">
        <v>19</v>
      </c>
      <c r="E579" s="3" t="s">
        <v>21</v>
      </c>
      <c r="F579" s="3">
        <f t="shared" si="1"/>
        <v>20</v>
      </c>
      <c r="G579" s="3">
        <f t="shared" si="2"/>
        <v>20</v>
      </c>
      <c r="H579" s="3" t="s">
        <v>9115</v>
      </c>
      <c r="I579" s="3" t="s">
        <v>50</v>
      </c>
      <c r="J579" s="3" t="s">
        <v>38207</v>
      </c>
      <c r="K579" s="3" t="s">
        <v>41997</v>
      </c>
      <c r="L579" s="3" t="s">
        <v>42378</v>
      </c>
      <c r="M579" s="3" t="s">
        <v>42379</v>
      </c>
      <c r="N579" s="3"/>
      <c r="O579" s="3"/>
      <c r="P579" s="3"/>
      <c r="Q579" s="3"/>
      <c r="R579" s="3"/>
      <c r="S579" s="3"/>
      <c r="T579" s="3"/>
      <c r="U579" s="3"/>
      <c r="V579" s="3"/>
      <c r="W579" s="3"/>
      <c r="X579" s="3"/>
      <c r="Y579" s="3"/>
      <c r="Z579" s="3"/>
      <c r="AA579" s="3"/>
      <c r="AB579" s="3"/>
      <c r="AC579" s="3"/>
    </row>
    <row r="580" ht="19.5" customHeight="1">
      <c r="A580" s="3" t="s">
        <v>41337</v>
      </c>
      <c r="B580" s="3" t="s">
        <v>25961</v>
      </c>
      <c r="C580" s="3" t="s">
        <v>18</v>
      </c>
      <c r="D580" s="4" t="s">
        <v>19</v>
      </c>
      <c r="E580" s="3" t="s">
        <v>20</v>
      </c>
      <c r="F580" s="3">
        <f t="shared" si="1"/>
        <v>20</v>
      </c>
      <c r="G580" s="3">
        <f t="shared" si="2"/>
        <v>30</v>
      </c>
      <c r="H580" s="3" t="s">
        <v>668</v>
      </c>
      <c r="I580" s="3" t="s">
        <v>50</v>
      </c>
      <c r="J580" s="3" t="s">
        <v>4006</v>
      </c>
      <c r="K580" s="3" t="s">
        <v>31903</v>
      </c>
      <c r="L580" s="3" t="s">
        <v>41340</v>
      </c>
      <c r="M580" s="3" t="s">
        <v>41</v>
      </c>
      <c r="N580" s="3"/>
      <c r="O580" s="3"/>
      <c r="P580" s="3"/>
      <c r="Q580" s="3"/>
      <c r="R580" s="3"/>
      <c r="S580" s="3"/>
      <c r="T580" s="3"/>
      <c r="U580" s="3"/>
      <c r="V580" s="3"/>
      <c r="W580" s="3"/>
      <c r="X580" s="3"/>
      <c r="Y580" s="3"/>
      <c r="Z580" s="3"/>
      <c r="AA580" s="3"/>
      <c r="AB580" s="3"/>
      <c r="AC580" s="3"/>
    </row>
    <row r="581" ht="19.5" customHeight="1">
      <c r="A581" s="3" t="s">
        <v>40545</v>
      </c>
      <c r="B581" s="3" t="s">
        <v>16</v>
      </c>
      <c r="C581" s="3" t="s">
        <v>18</v>
      </c>
      <c r="D581" s="4" t="s">
        <v>19</v>
      </c>
      <c r="E581" s="3" t="s">
        <v>21</v>
      </c>
      <c r="F581" s="3">
        <f t="shared" si="1"/>
        <v>20</v>
      </c>
      <c r="G581" s="3">
        <f t="shared" si="2"/>
        <v>40</v>
      </c>
      <c r="H581" s="3" t="s">
        <v>1025</v>
      </c>
      <c r="I581" s="3" t="s">
        <v>23</v>
      </c>
      <c r="J581" s="3" t="s">
        <v>24</v>
      </c>
      <c r="K581" s="3" t="s">
        <v>25</v>
      </c>
      <c r="L581" s="3" t="s">
        <v>42389</v>
      </c>
      <c r="M581" s="3" t="s">
        <v>27</v>
      </c>
      <c r="N581" s="3"/>
      <c r="O581" s="3"/>
      <c r="P581" s="3"/>
      <c r="Q581" s="3"/>
      <c r="R581" s="3"/>
      <c r="S581" s="3"/>
      <c r="T581" s="3"/>
      <c r="U581" s="3"/>
      <c r="V581" s="3"/>
      <c r="W581" s="3"/>
      <c r="X581" s="3"/>
      <c r="Y581" s="3"/>
      <c r="Z581" s="3"/>
      <c r="AA581" s="3"/>
      <c r="AB581" s="3"/>
      <c r="AC581" s="3"/>
    </row>
    <row r="582" ht="19.5" customHeight="1">
      <c r="A582" s="3" t="s">
        <v>40554</v>
      </c>
      <c r="B582" s="3" t="s">
        <v>5295</v>
      </c>
      <c r="C582" s="3" t="s">
        <v>18</v>
      </c>
      <c r="D582" s="4" t="s">
        <v>19</v>
      </c>
      <c r="E582" s="3" t="s">
        <v>20</v>
      </c>
      <c r="F582" s="3">
        <f t="shared" si="1"/>
        <v>20</v>
      </c>
      <c r="G582" s="3">
        <f t="shared" si="2"/>
        <v>33</v>
      </c>
      <c r="H582" s="3" t="s">
        <v>40556</v>
      </c>
      <c r="I582" s="3" t="s">
        <v>57</v>
      </c>
      <c r="J582" s="3" t="s">
        <v>42390</v>
      </c>
      <c r="K582" s="3" t="s">
        <v>12199</v>
      </c>
      <c r="L582" s="3" t="s">
        <v>42392</v>
      </c>
      <c r="M582" s="3" t="s">
        <v>159</v>
      </c>
      <c r="N582" s="3"/>
      <c r="O582" s="3"/>
      <c r="P582" s="3"/>
      <c r="Q582" s="3"/>
      <c r="R582" s="3"/>
      <c r="S582" s="3"/>
      <c r="T582" s="3"/>
      <c r="U582" s="3"/>
      <c r="V582" s="3"/>
      <c r="W582" s="3"/>
      <c r="X582" s="3"/>
      <c r="Y582" s="3"/>
      <c r="Z582" s="3"/>
      <c r="AA582" s="3"/>
      <c r="AB582" s="3"/>
      <c r="AC582" s="3"/>
    </row>
    <row r="583" ht="19.5" customHeight="1">
      <c r="A583" s="3" t="s">
        <v>15101</v>
      </c>
      <c r="B583" s="3" t="s">
        <v>26492</v>
      </c>
      <c r="C583" s="3" t="s">
        <v>18</v>
      </c>
      <c r="D583" s="4" t="s">
        <v>19</v>
      </c>
      <c r="E583" s="3" t="s">
        <v>20</v>
      </c>
      <c r="F583" s="3">
        <f t="shared" si="1"/>
        <v>20</v>
      </c>
      <c r="G583" s="3">
        <f t="shared" si="2"/>
        <v>30</v>
      </c>
      <c r="H583" s="3" t="s">
        <v>668</v>
      </c>
      <c r="I583" s="3" t="s">
        <v>23</v>
      </c>
      <c r="J583" s="3" t="s">
        <v>26495</v>
      </c>
      <c r="K583" s="4" t="s">
        <v>19</v>
      </c>
      <c r="L583" s="3" t="s">
        <v>42397</v>
      </c>
      <c r="M583" s="3" t="s">
        <v>27</v>
      </c>
      <c r="N583" s="3"/>
      <c r="O583" s="3"/>
      <c r="P583" s="3"/>
      <c r="Q583" s="3"/>
      <c r="R583" s="3"/>
      <c r="S583" s="3"/>
      <c r="T583" s="3"/>
      <c r="U583" s="3"/>
      <c r="V583" s="3"/>
      <c r="W583" s="3"/>
      <c r="X583" s="3"/>
      <c r="Y583" s="3"/>
      <c r="Z583" s="3"/>
      <c r="AA583" s="3"/>
      <c r="AB583" s="3"/>
      <c r="AC583" s="3"/>
    </row>
    <row r="584" ht="19.5" customHeight="1">
      <c r="A584" s="3" t="s">
        <v>25773</v>
      </c>
      <c r="B584" s="3" t="s">
        <v>6268</v>
      </c>
      <c r="C584" s="3" t="s">
        <v>18</v>
      </c>
      <c r="D584" s="4" t="s">
        <v>19</v>
      </c>
      <c r="E584" s="3" t="s">
        <v>20</v>
      </c>
      <c r="F584" s="3">
        <f t="shared" si="1"/>
        <v>20</v>
      </c>
      <c r="G584" s="3">
        <f t="shared" si="2"/>
        <v>30</v>
      </c>
      <c r="H584" s="3" t="s">
        <v>668</v>
      </c>
      <c r="I584" s="3" t="s">
        <v>57</v>
      </c>
      <c r="J584" s="3" t="s">
        <v>37923</v>
      </c>
      <c r="K584" s="3" t="s">
        <v>25775</v>
      </c>
      <c r="L584" s="3" t="s">
        <v>42401</v>
      </c>
      <c r="M584" s="3" t="s">
        <v>41</v>
      </c>
      <c r="N584" s="3"/>
      <c r="O584" s="3"/>
      <c r="P584" s="3"/>
      <c r="Q584" s="3"/>
      <c r="R584" s="3"/>
      <c r="S584" s="3"/>
      <c r="T584" s="3"/>
      <c r="U584" s="3"/>
      <c r="V584" s="3"/>
      <c r="W584" s="3"/>
      <c r="X584" s="3"/>
      <c r="Y584" s="3"/>
      <c r="Z584" s="3"/>
      <c r="AA584" s="3"/>
      <c r="AB584" s="3"/>
      <c r="AC584" s="3"/>
    </row>
    <row r="585" ht="19.5" customHeight="1">
      <c r="A585" s="3" t="s">
        <v>6447</v>
      </c>
      <c r="B585" s="3" t="s">
        <v>13192</v>
      </c>
      <c r="C585" s="3" t="s">
        <v>18</v>
      </c>
      <c r="D585" s="4" t="s">
        <v>19</v>
      </c>
      <c r="E585" s="3" t="s">
        <v>20</v>
      </c>
      <c r="F585" s="3">
        <f t="shared" si="1"/>
        <v>20</v>
      </c>
      <c r="G585" s="3">
        <f t="shared" si="2"/>
        <v>30</v>
      </c>
      <c r="H585" s="3" t="s">
        <v>668</v>
      </c>
      <c r="I585" s="3" t="s">
        <v>57</v>
      </c>
      <c r="J585" s="3" t="s">
        <v>726</v>
      </c>
      <c r="K585" s="3" t="s">
        <v>2181</v>
      </c>
      <c r="L585" s="3" t="s">
        <v>42404</v>
      </c>
      <c r="M585" s="3" t="s">
        <v>41</v>
      </c>
      <c r="N585" s="3"/>
      <c r="O585" s="3"/>
      <c r="P585" s="3"/>
      <c r="Q585" s="3"/>
      <c r="R585" s="3"/>
      <c r="S585" s="3"/>
      <c r="T585" s="3"/>
      <c r="U585" s="3"/>
      <c r="V585" s="3"/>
      <c r="W585" s="3"/>
      <c r="X585" s="3"/>
      <c r="Y585" s="3"/>
      <c r="Z585" s="3"/>
      <c r="AA585" s="3"/>
      <c r="AB585" s="3"/>
      <c r="AC585" s="3"/>
    </row>
    <row r="586" ht="19.5" customHeight="1">
      <c r="A586" s="3" t="s">
        <v>31046</v>
      </c>
      <c r="B586" s="3" t="s">
        <v>42406</v>
      </c>
      <c r="C586" s="3" t="s">
        <v>18</v>
      </c>
      <c r="D586" s="4" t="s">
        <v>19</v>
      </c>
      <c r="E586" s="3" t="s">
        <v>20</v>
      </c>
      <c r="F586" s="3">
        <f t="shared" si="1"/>
        <v>20</v>
      </c>
      <c r="G586" s="3">
        <f t="shared" si="2"/>
        <v>30</v>
      </c>
      <c r="H586" s="3" t="s">
        <v>668</v>
      </c>
      <c r="I586" s="3" t="s">
        <v>23</v>
      </c>
      <c r="J586" s="3" t="s">
        <v>37887</v>
      </c>
      <c r="K586" s="3" t="s">
        <v>42411</v>
      </c>
      <c r="L586" s="3" t="s">
        <v>42412</v>
      </c>
      <c r="M586" s="3" t="s">
        <v>159</v>
      </c>
      <c r="N586" s="3"/>
      <c r="O586" s="3"/>
      <c r="P586" s="3"/>
      <c r="Q586" s="3"/>
      <c r="R586" s="3"/>
      <c r="S586" s="3"/>
      <c r="T586" s="3"/>
      <c r="U586" s="3"/>
      <c r="V586" s="3"/>
      <c r="W586" s="3"/>
      <c r="X586" s="3"/>
      <c r="Y586" s="3"/>
      <c r="Z586" s="3"/>
      <c r="AA586" s="3"/>
      <c r="AB586" s="3"/>
      <c r="AC586" s="3"/>
    </row>
    <row r="587" ht="19.5" customHeight="1">
      <c r="A587" s="3" t="s">
        <v>41450</v>
      </c>
      <c r="B587" s="3" t="s">
        <v>41451</v>
      </c>
      <c r="C587" s="3" t="s">
        <v>18</v>
      </c>
      <c r="D587" s="4" t="s">
        <v>19</v>
      </c>
      <c r="E587" s="3" t="s">
        <v>20</v>
      </c>
      <c r="F587" s="3">
        <f t="shared" si="1"/>
        <v>20</v>
      </c>
      <c r="G587" s="3">
        <f t="shared" si="2"/>
        <v>30</v>
      </c>
      <c r="H587" s="3" t="s">
        <v>668</v>
      </c>
      <c r="I587" s="3" t="s">
        <v>57</v>
      </c>
      <c r="J587" s="3" t="s">
        <v>41455</v>
      </c>
      <c r="K587" s="4" t="s">
        <v>19</v>
      </c>
      <c r="L587" s="3" t="s">
        <v>41637</v>
      </c>
      <c r="M587" s="3" t="s">
        <v>35</v>
      </c>
      <c r="N587" s="3"/>
      <c r="O587" s="3"/>
      <c r="P587" s="3"/>
      <c r="Q587" s="3"/>
      <c r="R587" s="3"/>
      <c r="S587" s="3"/>
      <c r="T587" s="3"/>
      <c r="U587" s="3"/>
      <c r="V587" s="3"/>
      <c r="W587" s="3"/>
      <c r="X587" s="3"/>
      <c r="Y587" s="3"/>
      <c r="Z587" s="3"/>
      <c r="AA587" s="3"/>
      <c r="AB587" s="3"/>
      <c r="AC587" s="3"/>
    </row>
    <row r="588" ht="19.5" customHeight="1">
      <c r="A588" s="3" t="s">
        <v>42424</v>
      </c>
      <c r="B588" s="3" t="s">
        <v>38814</v>
      </c>
      <c r="C588" s="3" t="s">
        <v>18</v>
      </c>
      <c r="D588" s="4" t="s">
        <v>19</v>
      </c>
      <c r="E588" s="3" t="s">
        <v>20</v>
      </c>
      <c r="F588" s="3">
        <f t="shared" si="1"/>
        <v>20</v>
      </c>
      <c r="G588" s="3">
        <f t="shared" si="2"/>
        <v>35</v>
      </c>
      <c r="H588" s="3" t="s">
        <v>1821</v>
      </c>
      <c r="I588" s="3" t="s">
        <v>23</v>
      </c>
      <c r="J588" s="3" t="s">
        <v>17199</v>
      </c>
      <c r="K588" s="3" t="s">
        <v>38817</v>
      </c>
      <c r="L588" s="3" t="s">
        <v>42430</v>
      </c>
      <c r="M588" s="3" t="s">
        <v>27</v>
      </c>
      <c r="N588" s="3"/>
      <c r="O588" s="3"/>
      <c r="P588" s="3"/>
      <c r="Q588" s="3"/>
      <c r="R588" s="3"/>
      <c r="S588" s="3"/>
      <c r="T588" s="3"/>
      <c r="U588" s="3"/>
      <c r="V588" s="3"/>
      <c r="W588" s="3"/>
      <c r="X588" s="3"/>
      <c r="Y588" s="3"/>
      <c r="Z588" s="3"/>
      <c r="AA588" s="3"/>
      <c r="AB588" s="3"/>
      <c r="AC588" s="3"/>
    </row>
    <row r="589" ht="19.5" customHeight="1">
      <c r="A589" s="3" t="s">
        <v>3815</v>
      </c>
      <c r="B589" s="3" t="s">
        <v>7669</v>
      </c>
      <c r="C589" s="3" t="s">
        <v>18</v>
      </c>
      <c r="D589" s="4" t="s">
        <v>19</v>
      </c>
      <c r="E589" s="3" t="s">
        <v>21</v>
      </c>
      <c r="F589" s="3">
        <f t="shared" si="1"/>
        <v>20</v>
      </c>
      <c r="G589" s="3">
        <f t="shared" si="2"/>
        <v>40</v>
      </c>
      <c r="H589" s="3" t="s">
        <v>1025</v>
      </c>
      <c r="I589" s="3" t="s">
        <v>50</v>
      </c>
      <c r="J589" s="3" t="s">
        <v>41644</v>
      </c>
      <c r="K589" s="3" t="s">
        <v>7670</v>
      </c>
      <c r="L589" s="3" t="s">
        <v>7675</v>
      </c>
      <c r="M589" s="3" t="s">
        <v>159</v>
      </c>
      <c r="N589" s="3"/>
      <c r="O589" s="3"/>
      <c r="P589" s="3"/>
      <c r="Q589" s="3"/>
      <c r="R589" s="3"/>
      <c r="S589" s="3"/>
      <c r="T589" s="3"/>
      <c r="U589" s="3"/>
      <c r="V589" s="3"/>
      <c r="W589" s="3"/>
      <c r="X589" s="3"/>
      <c r="Y589" s="3"/>
      <c r="Z589" s="3"/>
      <c r="AA589" s="3"/>
      <c r="AB589" s="3"/>
      <c r="AC589" s="3"/>
    </row>
    <row r="590" ht="19.5" customHeight="1">
      <c r="A590" s="3" t="s">
        <v>42440</v>
      </c>
      <c r="B590" s="3" t="s">
        <v>5076</v>
      </c>
      <c r="C590" s="3" t="s">
        <v>18</v>
      </c>
      <c r="D590" s="4" t="s">
        <v>19</v>
      </c>
      <c r="E590" s="3" t="s">
        <v>20</v>
      </c>
      <c r="F590" s="3">
        <f t="shared" si="1"/>
        <v>20</v>
      </c>
      <c r="G590" s="3">
        <f t="shared" si="2"/>
        <v>40</v>
      </c>
      <c r="H590" s="3" t="s">
        <v>1025</v>
      </c>
      <c r="I590" s="3" t="s">
        <v>57</v>
      </c>
      <c r="J590" s="3" t="s">
        <v>40670</v>
      </c>
      <c r="K590" s="3" t="s">
        <v>42444</v>
      </c>
      <c r="L590" s="3" t="s">
        <v>42446</v>
      </c>
      <c r="M590" s="3" t="s">
        <v>257</v>
      </c>
      <c r="N590" s="3"/>
      <c r="O590" s="3"/>
      <c r="P590" s="3"/>
      <c r="Q590" s="3"/>
      <c r="R590" s="3"/>
      <c r="S590" s="3"/>
      <c r="T590" s="3"/>
      <c r="U590" s="3"/>
      <c r="V590" s="3"/>
      <c r="W590" s="3"/>
      <c r="X590" s="3"/>
      <c r="Y590" s="3"/>
      <c r="Z590" s="3"/>
      <c r="AA590" s="3"/>
      <c r="AB590" s="3"/>
      <c r="AC590" s="3"/>
    </row>
    <row r="591" ht="19.5" customHeight="1">
      <c r="A591" s="3" t="s">
        <v>22203</v>
      </c>
      <c r="B591" s="3" t="s">
        <v>22204</v>
      </c>
      <c r="C591" s="3" t="s">
        <v>18</v>
      </c>
      <c r="D591" s="4" t="s">
        <v>19</v>
      </c>
      <c r="E591" s="3" t="s">
        <v>21</v>
      </c>
      <c r="F591" s="3">
        <f t="shared" si="1"/>
        <v>20</v>
      </c>
      <c r="G591" s="3">
        <f t="shared" si="2"/>
        <v>30</v>
      </c>
      <c r="H591" s="3" t="s">
        <v>668</v>
      </c>
      <c r="I591" s="3" t="s">
        <v>57</v>
      </c>
      <c r="J591" s="3" t="s">
        <v>58</v>
      </c>
      <c r="K591" s="3" t="s">
        <v>22207</v>
      </c>
      <c r="L591" s="3" t="s">
        <v>42451</v>
      </c>
      <c r="M591" s="3" t="s">
        <v>41</v>
      </c>
      <c r="N591" s="3"/>
      <c r="O591" s="3"/>
      <c r="P591" s="3"/>
      <c r="Q591" s="3"/>
      <c r="R591" s="3"/>
      <c r="S591" s="3"/>
      <c r="T591" s="3"/>
      <c r="U591" s="3"/>
      <c r="V591" s="3"/>
      <c r="W591" s="3"/>
      <c r="X591" s="3"/>
      <c r="Y591" s="3"/>
      <c r="Z591" s="3"/>
      <c r="AA591" s="3"/>
      <c r="AB591" s="3"/>
      <c r="AC591" s="3"/>
    </row>
    <row r="592" ht="19.5" customHeight="1">
      <c r="A592" s="3" t="s">
        <v>42453</v>
      </c>
      <c r="B592" s="3" t="s">
        <v>22369</v>
      </c>
      <c r="C592" s="3" t="s">
        <v>18</v>
      </c>
      <c r="D592" s="4" t="s">
        <v>19</v>
      </c>
      <c r="E592" s="3" t="s">
        <v>20</v>
      </c>
      <c r="F592" s="3">
        <f t="shared" si="1"/>
        <v>20</v>
      </c>
      <c r="G592" s="3">
        <f t="shared" si="2"/>
        <v>30</v>
      </c>
      <c r="H592" s="3" t="s">
        <v>668</v>
      </c>
      <c r="I592" s="3" t="s">
        <v>3369</v>
      </c>
      <c r="J592" s="3" t="s">
        <v>40988</v>
      </c>
      <c r="K592" s="3" t="s">
        <v>22371</v>
      </c>
      <c r="L592" s="3" t="s">
        <v>42460</v>
      </c>
      <c r="M592" s="3" t="s">
        <v>35</v>
      </c>
      <c r="N592" s="3"/>
      <c r="O592" s="3"/>
      <c r="P592" s="3"/>
      <c r="Q592" s="3"/>
      <c r="R592" s="3"/>
      <c r="S592" s="3"/>
      <c r="T592" s="3"/>
      <c r="U592" s="3"/>
      <c r="V592" s="3"/>
      <c r="W592" s="3"/>
      <c r="X592" s="3"/>
      <c r="Y592" s="3"/>
      <c r="Z592" s="3"/>
      <c r="AA592" s="3"/>
      <c r="AB592" s="3"/>
      <c r="AC592" s="3"/>
    </row>
    <row r="593" ht="19.5" customHeight="1">
      <c r="A593" s="3" t="s">
        <v>42463</v>
      </c>
      <c r="B593" s="3" t="s">
        <v>22369</v>
      </c>
      <c r="C593" s="3" t="s">
        <v>18</v>
      </c>
      <c r="D593" s="4" t="s">
        <v>19</v>
      </c>
      <c r="E593" s="3" t="s">
        <v>21</v>
      </c>
      <c r="F593" s="3">
        <f t="shared" si="1"/>
        <v>20</v>
      </c>
      <c r="G593" s="3">
        <f t="shared" si="2"/>
        <v>30</v>
      </c>
      <c r="H593" s="3" t="s">
        <v>668</v>
      </c>
      <c r="I593" s="3" t="s">
        <v>3369</v>
      </c>
      <c r="J593" s="3" t="s">
        <v>40988</v>
      </c>
      <c r="K593" s="3" t="s">
        <v>42468</v>
      </c>
      <c r="L593" s="3" t="s">
        <v>42470</v>
      </c>
      <c r="M593" s="3" t="s">
        <v>35</v>
      </c>
      <c r="N593" s="3"/>
      <c r="O593" s="3"/>
      <c r="P593" s="3"/>
      <c r="Q593" s="3"/>
      <c r="R593" s="3"/>
      <c r="S593" s="3"/>
      <c r="T593" s="3"/>
      <c r="U593" s="3"/>
      <c r="V593" s="3"/>
      <c r="W593" s="3"/>
      <c r="X593" s="3"/>
      <c r="Y593" s="3"/>
      <c r="Z593" s="3"/>
      <c r="AA593" s="3"/>
      <c r="AB593" s="3"/>
      <c r="AC593" s="3"/>
    </row>
    <row r="594" ht="19.5" customHeight="1">
      <c r="A594" s="3" t="s">
        <v>42473</v>
      </c>
      <c r="B594" s="3" t="s">
        <v>42475</v>
      </c>
      <c r="C594" s="3" t="s">
        <v>18</v>
      </c>
      <c r="D594" s="4" t="s">
        <v>19</v>
      </c>
      <c r="E594" s="3" t="s">
        <v>20</v>
      </c>
      <c r="F594" s="3">
        <f t="shared" si="1"/>
        <v>20</v>
      </c>
      <c r="G594" s="3">
        <f t="shared" si="2"/>
        <v>25</v>
      </c>
      <c r="H594" s="3" t="s">
        <v>5864</v>
      </c>
      <c r="I594" s="3" t="s">
        <v>57</v>
      </c>
      <c r="J594" s="3" t="s">
        <v>20340</v>
      </c>
      <c r="K594" s="3" t="s">
        <v>2018</v>
      </c>
      <c r="L594" s="3" t="s">
        <v>42485</v>
      </c>
      <c r="M594" s="3" t="s">
        <v>159</v>
      </c>
      <c r="N594" s="3"/>
      <c r="O594" s="3"/>
      <c r="P594" s="3"/>
      <c r="Q594" s="3"/>
      <c r="R594" s="3"/>
      <c r="S594" s="3"/>
      <c r="T594" s="3"/>
      <c r="U594" s="3"/>
      <c r="V594" s="3"/>
      <c r="W594" s="3"/>
      <c r="X594" s="3"/>
      <c r="Y594" s="3"/>
      <c r="Z594" s="3"/>
      <c r="AA594" s="3"/>
      <c r="AB594" s="3"/>
      <c r="AC594" s="3"/>
    </row>
    <row r="595" ht="19.5" customHeight="1">
      <c r="A595" s="3" t="s">
        <v>3783</v>
      </c>
      <c r="B595" s="3" t="s">
        <v>28122</v>
      </c>
      <c r="C595" s="3" t="s">
        <v>18</v>
      </c>
      <c r="D595" s="4" t="s">
        <v>19</v>
      </c>
      <c r="E595" s="3" t="s">
        <v>21</v>
      </c>
      <c r="F595" s="3">
        <f t="shared" si="1"/>
        <v>20</v>
      </c>
      <c r="G595" s="3">
        <f t="shared" si="2"/>
        <v>40</v>
      </c>
      <c r="H595" s="3" t="s">
        <v>1025</v>
      </c>
      <c r="I595" s="3" t="s">
        <v>69</v>
      </c>
      <c r="J595" s="3" t="s">
        <v>42350</v>
      </c>
      <c r="K595" s="3" t="s">
        <v>28123</v>
      </c>
      <c r="L595" s="3" t="s">
        <v>28125</v>
      </c>
      <c r="M595" s="3" t="s">
        <v>41</v>
      </c>
      <c r="N595" s="3"/>
      <c r="O595" s="3"/>
      <c r="P595" s="3"/>
      <c r="Q595" s="3"/>
      <c r="R595" s="3"/>
      <c r="S595" s="3"/>
      <c r="T595" s="3"/>
      <c r="U595" s="3"/>
      <c r="V595" s="3"/>
      <c r="W595" s="3"/>
      <c r="X595" s="3"/>
      <c r="Y595" s="3"/>
      <c r="Z595" s="3"/>
      <c r="AA595" s="3"/>
      <c r="AB595" s="3"/>
      <c r="AC595" s="3"/>
    </row>
    <row r="596" ht="19.5" customHeight="1">
      <c r="A596" s="3" t="s">
        <v>42490</v>
      </c>
      <c r="B596" s="3" t="s">
        <v>42492</v>
      </c>
      <c r="C596" s="3" t="s">
        <v>18</v>
      </c>
      <c r="D596" s="4" t="s">
        <v>19</v>
      </c>
      <c r="E596" s="3" t="s">
        <v>20</v>
      </c>
      <c r="F596" s="3">
        <f t="shared" si="1"/>
        <v>20</v>
      </c>
      <c r="G596" s="3">
        <f t="shared" si="2"/>
        <v>40</v>
      </c>
      <c r="H596" s="3" t="s">
        <v>1025</v>
      </c>
      <c r="I596" s="3" t="s">
        <v>57</v>
      </c>
      <c r="J596" s="3" t="s">
        <v>37855</v>
      </c>
      <c r="K596" s="3" t="s">
        <v>42495</v>
      </c>
      <c r="L596" s="3" t="s">
        <v>42498</v>
      </c>
      <c r="M596" s="3" t="s">
        <v>35</v>
      </c>
      <c r="N596" s="3"/>
      <c r="O596" s="3"/>
      <c r="P596" s="3"/>
      <c r="Q596" s="3"/>
      <c r="R596" s="3"/>
      <c r="S596" s="3"/>
      <c r="T596" s="3"/>
      <c r="U596" s="3"/>
      <c r="V596" s="3"/>
      <c r="W596" s="3"/>
      <c r="X596" s="3"/>
      <c r="Y596" s="3"/>
      <c r="Z596" s="3"/>
      <c r="AA596" s="3"/>
      <c r="AB596" s="3"/>
      <c r="AC596" s="3"/>
    </row>
    <row r="597" ht="19.5" customHeight="1">
      <c r="A597" s="3" t="s">
        <v>41992</v>
      </c>
      <c r="B597" s="3" t="s">
        <v>38202</v>
      </c>
      <c r="C597" s="3" t="s">
        <v>18</v>
      </c>
      <c r="D597" s="4" t="s">
        <v>19</v>
      </c>
      <c r="E597" s="3" t="s">
        <v>21</v>
      </c>
      <c r="F597" s="3">
        <f t="shared" si="1"/>
        <v>20</v>
      </c>
      <c r="G597" s="3">
        <f t="shared" si="2"/>
        <v>20</v>
      </c>
      <c r="H597" s="3" t="s">
        <v>9115</v>
      </c>
      <c r="I597" s="3" t="s">
        <v>50</v>
      </c>
      <c r="J597" s="3" t="s">
        <v>38207</v>
      </c>
      <c r="K597" s="3" t="s">
        <v>41997</v>
      </c>
      <c r="L597" s="3" t="s">
        <v>41998</v>
      </c>
      <c r="M597" s="3" t="s">
        <v>41</v>
      </c>
      <c r="N597" s="3"/>
      <c r="O597" s="3"/>
      <c r="P597" s="3"/>
      <c r="Q597" s="3"/>
      <c r="R597" s="3"/>
      <c r="S597" s="3"/>
      <c r="T597" s="3"/>
      <c r="U597" s="3"/>
      <c r="V597" s="3"/>
      <c r="W597" s="3"/>
      <c r="X597" s="3"/>
      <c r="Y597" s="3"/>
      <c r="Z597" s="3"/>
      <c r="AA597" s="3"/>
      <c r="AB597" s="3"/>
      <c r="AC597" s="3"/>
    </row>
    <row r="598" ht="19.5" customHeight="1">
      <c r="A598" s="3" t="s">
        <v>38364</v>
      </c>
      <c r="B598" s="3" t="s">
        <v>42503</v>
      </c>
      <c r="C598" s="3" t="s">
        <v>18</v>
      </c>
      <c r="D598" s="4" t="s">
        <v>19</v>
      </c>
      <c r="E598" s="3" t="s">
        <v>20</v>
      </c>
      <c r="F598" s="3">
        <f t="shared" si="1"/>
        <v>20</v>
      </c>
      <c r="G598" s="3">
        <f t="shared" si="2"/>
        <v>30</v>
      </c>
      <c r="H598" s="3" t="s">
        <v>668</v>
      </c>
      <c r="I598" s="3" t="s">
        <v>57</v>
      </c>
      <c r="J598" s="3" t="s">
        <v>1590</v>
      </c>
      <c r="K598" s="3" t="s">
        <v>42506</v>
      </c>
      <c r="L598" s="3" t="s">
        <v>42507</v>
      </c>
      <c r="M598" s="3" t="s">
        <v>41</v>
      </c>
      <c r="N598" s="3"/>
      <c r="O598" s="3"/>
      <c r="P598" s="3"/>
      <c r="Q598" s="3"/>
      <c r="R598" s="3"/>
      <c r="S598" s="3"/>
      <c r="T598" s="3"/>
      <c r="U598" s="3"/>
      <c r="V598" s="3"/>
      <c r="W598" s="3"/>
      <c r="X598" s="3"/>
      <c r="Y598" s="3"/>
      <c r="Z598" s="3"/>
      <c r="AA598" s="3"/>
      <c r="AB598" s="3"/>
      <c r="AC598" s="3"/>
    </row>
    <row r="599" ht="19.5" customHeight="1">
      <c r="A599" s="3" t="s">
        <v>25994</v>
      </c>
      <c r="B599" s="3" t="s">
        <v>6268</v>
      </c>
      <c r="C599" s="3" t="s">
        <v>30</v>
      </c>
      <c r="D599" s="4" t="s">
        <v>19</v>
      </c>
      <c r="E599" s="3" t="s">
        <v>20</v>
      </c>
      <c r="F599" s="3">
        <f t="shared" si="1"/>
        <v>20</v>
      </c>
      <c r="G599" s="3">
        <f t="shared" si="2"/>
        <v>30</v>
      </c>
      <c r="H599" s="3" t="s">
        <v>668</v>
      </c>
      <c r="I599" s="3" t="s">
        <v>57</v>
      </c>
      <c r="J599" s="3" t="s">
        <v>37923</v>
      </c>
      <c r="K599" s="3" t="s">
        <v>25997</v>
      </c>
      <c r="L599" s="3" t="s">
        <v>42515</v>
      </c>
      <c r="M599" s="3" t="s">
        <v>41</v>
      </c>
      <c r="N599" s="3"/>
      <c r="O599" s="3"/>
      <c r="P599" s="3"/>
      <c r="Q599" s="3"/>
      <c r="R599" s="3"/>
      <c r="S599" s="3"/>
      <c r="T599" s="3"/>
      <c r="U599" s="3"/>
      <c r="V599" s="3"/>
      <c r="W599" s="3"/>
      <c r="X599" s="3"/>
      <c r="Y599" s="3"/>
      <c r="Z599" s="3"/>
      <c r="AA599" s="3"/>
      <c r="AB599" s="3"/>
      <c r="AC599" s="3"/>
    </row>
    <row r="600" ht="19.5" customHeight="1">
      <c r="A600" s="3" t="s">
        <v>41450</v>
      </c>
      <c r="B600" s="3" t="s">
        <v>41451</v>
      </c>
      <c r="C600" s="3" t="s">
        <v>30</v>
      </c>
      <c r="D600" s="4" t="s">
        <v>19</v>
      </c>
      <c r="E600" s="3" t="s">
        <v>20</v>
      </c>
      <c r="F600" s="3">
        <f t="shared" si="1"/>
        <v>20</v>
      </c>
      <c r="G600" s="3">
        <f t="shared" si="2"/>
        <v>30</v>
      </c>
      <c r="H600" s="3" t="s">
        <v>668</v>
      </c>
      <c r="I600" s="3" t="s">
        <v>57</v>
      </c>
      <c r="J600" s="3" t="s">
        <v>41455</v>
      </c>
      <c r="K600" s="4" t="s">
        <v>19</v>
      </c>
      <c r="L600" s="3" t="s">
        <v>41637</v>
      </c>
      <c r="M600" s="3" t="s">
        <v>35</v>
      </c>
      <c r="N600" s="3"/>
      <c r="O600" s="3"/>
      <c r="P600" s="3"/>
      <c r="Q600" s="3"/>
      <c r="R600" s="3"/>
      <c r="S600" s="3"/>
      <c r="T600" s="3"/>
      <c r="U600" s="3"/>
      <c r="V600" s="3"/>
      <c r="W600" s="3"/>
      <c r="X600" s="3"/>
      <c r="Y600" s="3"/>
      <c r="Z600" s="3"/>
      <c r="AA600" s="3"/>
      <c r="AB600" s="3"/>
      <c r="AC600" s="3"/>
    </row>
    <row r="601" ht="19.5" customHeight="1">
      <c r="A601" s="3" t="s">
        <v>3815</v>
      </c>
      <c r="B601" s="3" t="s">
        <v>7669</v>
      </c>
      <c r="C601" s="3" t="s">
        <v>30</v>
      </c>
      <c r="D601" s="4" t="s">
        <v>19</v>
      </c>
      <c r="E601" s="3" t="s">
        <v>21</v>
      </c>
      <c r="F601" s="3">
        <f t="shared" si="1"/>
        <v>20</v>
      </c>
      <c r="G601" s="3">
        <f t="shared" si="2"/>
        <v>40</v>
      </c>
      <c r="H601" s="3" t="s">
        <v>1025</v>
      </c>
      <c r="I601" s="3" t="s">
        <v>50</v>
      </c>
      <c r="J601" s="3" t="s">
        <v>41644</v>
      </c>
      <c r="K601" s="3" t="s">
        <v>7670</v>
      </c>
      <c r="L601" s="3" t="s">
        <v>7675</v>
      </c>
      <c r="M601" s="3" t="s">
        <v>159</v>
      </c>
      <c r="N601" s="3"/>
      <c r="O601" s="3"/>
      <c r="P601" s="3"/>
      <c r="Q601" s="3"/>
      <c r="R601" s="3"/>
      <c r="S601" s="3"/>
      <c r="T601" s="3"/>
      <c r="U601" s="3"/>
      <c r="V601" s="3"/>
      <c r="W601" s="3"/>
      <c r="X601" s="3"/>
      <c r="Y601" s="3"/>
      <c r="Z601" s="3"/>
      <c r="AA601" s="3"/>
      <c r="AB601" s="3"/>
      <c r="AC601" s="3"/>
    </row>
    <row r="602" ht="19.5" customHeight="1">
      <c r="A602" s="3" t="s">
        <v>41292</v>
      </c>
      <c r="B602" s="3" t="s">
        <v>18567</v>
      </c>
      <c r="C602" s="3" t="s">
        <v>30</v>
      </c>
      <c r="D602" s="4" t="s">
        <v>19</v>
      </c>
      <c r="E602" s="3" t="s">
        <v>20</v>
      </c>
      <c r="F602" s="3">
        <f t="shared" si="1"/>
        <v>20</v>
      </c>
      <c r="G602" s="3">
        <f t="shared" si="2"/>
        <v>30</v>
      </c>
      <c r="H602" s="3" t="s">
        <v>668</v>
      </c>
      <c r="I602" s="3" t="s">
        <v>3369</v>
      </c>
      <c r="J602" s="3" t="s">
        <v>38997</v>
      </c>
      <c r="K602" s="3" t="s">
        <v>30118</v>
      </c>
      <c r="L602" s="3" t="s">
        <v>42530</v>
      </c>
      <c r="M602" s="3" t="s">
        <v>35</v>
      </c>
      <c r="N602" s="3"/>
      <c r="O602" s="3"/>
      <c r="P602" s="3"/>
      <c r="Q602" s="3"/>
      <c r="R602" s="3"/>
      <c r="S602" s="3"/>
      <c r="T602" s="3"/>
      <c r="U602" s="3"/>
      <c r="V602" s="3"/>
      <c r="W602" s="3"/>
      <c r="X602" s="3"/>
      <c r="Y602" s="3"/>
      <c r="Z602" s="3"/>
      <c r="AA602" s="3"/>
      <c r="AB602" s="3"/>
      <c r="AC602" s="3"/>
    </row>
    <row r="603" ht="19.5" customHeight="1">
      <c r="A603" s="3" t="s">
        <v>3783</v>
      </c>
      <c r="B603" s="3" t="s">
        <v>28122</v>
      </c>
      <c r="C603" s="3" t="s">
        <v>30</v>
      </c>
      <c r="D603" s="4" t="s">
        <v>19</v>
      </c>
      <c r="E603" s="3" t="s">
        <v>21</v>
      </c>
      <c r="F603" s="3">
        <f t="shared" si="1"/>
        <v>20</v>
      </c>
      <c r="G603" s="3">
        <f t="shared" si="2"/>
        <v>40</v>
      </c>
      <c r="H603" s="3" t="s">
        <v>1025</v>
      </c>
      <c r="I603" s="3" t="s">
        <v>69</v>
      </c>
      <c r="J603" s="3" t="s">
        <v>42350</v>
      </c>
      <c r="K603" s="3" t="s">
        <v>28123</v>
      </c>
      <c r="L603" s="3" t="s">
        <v>28125</v>
      </c>
      <c r="M603" s="3" t="s">
        <v>41</v>
      </c>
      <c r="N603" s="3"/>
      <c r="O603" s="3"/>
      <c r="P603" s="3"/>
      <c r="Q603" s="3"/>
      <c r="R603" s="3"/>
      <c r="S603" s="3"/>
      <c r="T603" s="3"/>
      <c r="U603" s="3"/>
      <c r="V603" s="3"/>
      <c r="W603" s="3"/>
      <c r="X603" s="3"/>
      <c r="Y603" s="3"/>
      <c r="Z603" s="3"/>
      <c r="AA603" s="3"/>
      <c r="AB603" s="3"/>
      <c r="AC603" s="3"/>
    </row>
    <row r="604" ht="19.5" customHeight="1">
      <c r="A604" s="3" t="s">
        <v>38259</v>
      </c>
      <c r="B604" s="3" t="s">
        <v>42538</v>
      </c>
      <c r="C604" s="3" t="s">
        <v>17</v>
      </c>
      <c r="D604" s="4" t="s">
        <v>19</v>
      </c>
      <c r="E604" s="3" t="s">
        <v>20</v>
      </c>
      <c r="F604" s="3">
        <f t="shared" si="1"/>
        <v>25</v>
      </c>
      <c r="G604" s="3">
        <f t="shared" si="2"/>
        <v>40</v>
      </c>
      <c r="H604" s="3" t="s">
        <v>3598</v>
      </c>
      <c r="I604" s="3" t="s">
        <v>57</v>
      </c>
      <c r="J604" s="3" t="s">
        <v>42542</v>
      </c>
      <c r="K604" s="3" t="s">
        <v>35056</v>
      </c>
      <c r="L604" s="3" t="s">
        <v>42544</v>
      </c>
      <c r="M604" s="3" t="s">
        <v>42549</v>
      </c>
      <c r="N604" s="3"/>
      <c r="O604" s="3"/>
      <c r="P604" s="3"/>
      <c r="Q604" s="3"/>
      <c r="R604" s="3"/>
      <c r="S604" s="3"/>
      <c r="T604" s="3"/>
      <c r="U604" s="3"/>
      <c r="V604" s="3"/>
      <c r="W604" s="3"/>
      <c r="X604" s="3"/>
      <c r="Y604" s="3"/>
      <c r="Z604" s="3"/>
      <c r="AA604" s="3"/>
      <c r="AB604" s="3"/>
      <c r="AC604" s="3"/>
    </row>
    <row r="605" ht="19.5" customHeight="1">
      <c r="A605" s="3" t="s">
        <v>2000</v>
      </c>
      <c r="B605" s="3" t="s">
        <v>4261</v>
      </c>
      <c r="C605" s="3" t="s">
        <v>17</v>
      </c>
      <c r="D605" s="4" t="s">
        <v>19</v>
      </c>
      <c r="E605" s="3" t="s">
        <v>20</v>
      </c>
      <c r="F605" s="3">
        <f t="shared" si="1"/>
        <v>25</v>
      </c>
      <c r="G605" s="3">
        <f t="shared" si="2"/>
        <v>40</v>
      </c>
      <c r="H605" s="3" t="s">
        <v>3598</v>
      </c>
      <c r="I605" s="3" t="s">
        <v>57</v>
      </c>
      <c r="J605" s="3" t="s">
        <v>42556</v>
      </c>
      <c r="K605" s="3" t="s">
        <v>4266</v>
      </c>
      <c r="L605" s="3" t="s">
        <v>42557</v>
      </c>
      <c r="M605" s="3" t="s">
        <v>35</v>
      </c>
      <c r="N605" s="3"/>
      <c r="O605" s="3"/>
      <c r="P605" s="3"/>
      <c r="Q605" s="3"/>
      <c r="R605" s="3"/>
      <c r="S605" s="3"/>
      <c r="T605" s="3"/>
      <c r="U605" s="3"/>
      <c r="V605" s="3"/>
      <c r="W605" s="3"/>
      <c r="X605" s="3"/>
      <c r="Y605" s="3"/>
      <c r="Z605" s="3"/>
      <c r="AA605" s="3"/>
      <c r="AB605" s="3"/>
      <c r="AC605" s="3"/>
    </row>
    <row r="606" ht="19.5" customHeight="1">
      <c r="A606" s="3" t="s">
        <v>42559</v>
      </c>
      <c r="B606" s="3" t="s">
        <v>4847</v>
      </c>
      <c r="C606" s="3" t="s">
        <v>17</v>
      </c>
      <c r="D606" s="4" t="s">
        <v>19</v>
      </c>
      <c r="E606" s="3" t="s">
        <v>20</v>
      </c>
      <c r="F606" s="3">
        <f t="shared" si="1"/>
        <v>25</v>
      </c>
      <c r="G606" s="3">
        <f t="shared" si="2"/>
        <v>35</v>
      </c>
      <c r="H606" s="3" t="s">
        <v>5420</v>
      </c>
      <c r="I606" s="3" t="s">
        <v>23</v>
      </c>
      <c r="J606" s="3" t="s">
        <v>41584</v>
      </c>
      <c r="K606" s="4" t="s">
        <v>19</v>
      </c>
      <c r="L606" s="3" t="s">
        <v>42563</v>
      </c>
      <c r="M606" s="3" t="s">
        <v>42566</v>
      </c>
      <c r="N606" s="3"/>
      <c r="O606" s="3"/>
      <c r="P606" s="3"/>
      <c r="Q606" s="3"/>
      <c r="R606" s="3"/>
      <c r="S606" s="3"/>
      <c r="T606" s="3"/>
      <c r="U606" s="3"/>
      <c r="V606" s="3"/>
      <c r="W606" s="3"/>
      <c r="X606" s="3"/>
      <c r="Y606" s="3"/>
      <c r="Z606" s="3"/>
      <c r="AA606" s="3"/>
      <c r="AB606" s="3"/>
      <c r="AC606" s="3"/>
    </row>
    <row r="607" ht="19.5" customHeight="1">
      <c r="A607" s="3" t="s">
        <v>42568</v>
      </c>
      <c r="B607" s="3" t="s">
        <v>30219</v>
      </c>
      <c r="C607" s="3" t="s">
        <v>17</v>
      </c>
      <c r="D607" s="4" t="s">
        <v>19</v>
      </c>
      <c r="E607" s="3" t="s">
        <v>20</v>
      </c>
      <c r="F607" s="3">
        <f t="shared" si="1"/>
        <v>25</v>
      </c>
      <c r="G607" s="3">
        <f t="shared" si="2"/>
        <v>40</v>
      </c>
      <c r="H607" s="3" t="s">
        <v>3598</v>
      </c>
      <c r="I607" s="3" t="s">
        <v>57</v>
      </c>
      <c r="J607" s="3" t="s">
        <v>30220</v>
      </c>
      <c r="K607" s="3" t="s">
        <v>42574</v>
      </c>
      <c r="L607" s="3" t="s">
        <v>42575</v>
      </c>
      <c r="M607" s="3" t="s">
        <v>41</v>
      </c>
      <c r="N607" s="3"/>
      <c r="O607" s="3"/>
      <c r="P607" s="3"/>
      <c r="Q607" s="3"/>
      <c r="R607" s="3"/>
      <c r="S607" s="3"/>
      <c r="T607" s="3"/>
      <c r="U607" s="3"/>
      <c r="V607" s="3"/>
      <c r="W607" s="3"/>
      <c r="X607" s="3"/>
      <c r="Y607" s="3"/>
      <c r="Z607" s="3"/>
      <c r="AA607" s="3"/>
      <c r="AB607" s="3"/>
      <c r="AC607" s="3"/>
    </row>
    <row r="608" ht="19.5" customHeight="1">
      <c r="A608" s="3" t="s">
        <v>42579</v>
      </c>
      <c r="B608" s="3" t="s">
        <v>6630</v>
      </c>
      <c r="C608" s="3" t="s">
        <v>17</v>
      </c>
      <c r="D608" s="4" t="s">
        <v>19</v>
      </c>
      <c r="E608" s="3" t="s">
        <v>127</v>
      </c>
      <c r="F608" s="3">
        <f t="shared" si="1"/>
        <v>25</v>
      </c>
      <c r="G608" s="3">
        <f t="shared" si="2"/>
        <v>45</v>
      </c>
      <c r="H608" s="3" t="s">
        <v>5459</v>
      </c>
      <c r="I608" s="3" t="s">
        <v>69</v>
      </c>
      <c r="J608" s="3" t="s">
        <v>58</v>
      </c>
      <c r="K608" s="3" t="s">
        <v>42583</v>
      </c>
      <c r="L608" s="3" t="s">
        <v>42585</v>
      </c>
      <c r="M608" s="3" t="s">
        <v>27</v>
      </c>
      <c r="N608" s="3"/>
      <c r="O608" s="3"/>
      <c r="P608" s="3"/>
      <c r="Q608" s="3"/>
      <c r="R608" s="3"/>
      <c r="S608" s="3"/>
      <c r="T608" s="3"/>
      <c r="U608" s="3"/>
      <c r="V608" s="3"/>
      <c r="W608" s="3"/>
      <c r="X608" s="3"/>
      <c r="Y608" s="3"/>
      <c r="Z608" s="3"/>
      <c r="AA608" s="3"/>
      <c r="AB608" s="3"/>
      <c r="AC608" s="3"/>
    </row>
    <row r="609" ht="19.5" customHeight="1">
      <c r="A609" s="3" t="s">
        <v>42589</v>
      </c>
      <c r="B609" s="3" t="s">
        <v>42590</v>
      </c>
      <c r="C609" s="3" t="s">
        <v>17</v>
      </c>
      <c r="D609" s="4" t="s">
        <v>19</v>
      </c>
      <c r="E609" s="3" t="s">
        <v>20</v>
      </c>
      <c r="F609" s="3">
        <f t="shared" si="1"/>
        <v>25</v>
      </c>
      <c r="G609" s="3">
        <f t="shared" si="2"/>
        <v>50</v>
      </c>
      <c r="H609" s="3" t="s">
        <v>2518</v>
      </c>
      <c r="I609" s="3" t="s">
        <v>57</v>
      </c>
      <c r="J609" s="3" t="s">
        <v>33656</v>
      </c>
      <c r="K609" s="3" t="s">
        <v>42595</v>
      </c>
      <c r="L609" s="3" t="s">
        <v>42597</v>
      </c>
      <c r="M609" s="3" t="s">
        <v>42598</v>
      </c>
      <c r="N609" s="3"/>
      <c r="O609" s="3"/>
      <c r="P609" s="3"/>
      <c r="Q609" s="3"/>
      <c r="R609" s="3"/>
      <c r="S609" s="3"/>
      <c r="T609" s="3"/>
      <c r="U609" s="3"/>
      <c r="V609" s="3"/>
      <c r="W609" s="3"/>
      <c r="X609" s="3"/>
      <c r="Y609" s="3"/>
      <c r="Z609" s="3"/>
      <c r="AA609" s="3"/>
      <c r="AB609" s="3"/>
      <c r="AC609" s="3"/>
    </row>
    <row r="610" ht="19.5" customHeight="1">
      <c r="A610" s="3" t="s">
        <v>42600</v>
      </c>
      <c r="B610" s="3" t="s">
        <v>41519</v>
      </c>
      <c r="C610" s="3" t="s">
        <v>17</v>
      </c>
      <c r="D610" s="4" t="s">
        <v>19</v>
      </c>
      <c r="E610" s="3" t="s">
        <v>20</v>
      </c>
      <c r="F610" s="3">
        <f t="shared" si="1"/>
        <v>25</v>
      </c>
      <c r="G610" s="3">
        <f t="shared" si="2"/>
        <v>50</v>
      </c>
      <c r="H610" s="3" t="s">
        <v>2518</v>
      </c>
      <c r="I610" s="3" t="s">
        <v>50</v>
      </c>
      <c r="J610" s="3" t="s">
        <v>41527</v>
      </c>
      <c r="K610" s="3" t="s">
        <v>42608</v>
      </c>
      <c r="L610" s="3" t="s">
        <v>42610</v>
      </c>
      <c r="M610" s="3" t="s">
        <v>27</v>
      </c>
      <c r="N610" s="3"/>
      <c r="O610" s="3"/>
      <c r="P610" s="3"/>
      <c r="Q610" s="3"/>
      <c r="R610" s="3"/>
      <c r="S610" s="3"/>
      <c r="T610" s="3"/>
      <c r="U610" s="3"/>
      <c r="V610" s="3"/>
      <c r="W610" s="3"/>
      <c r="X610" s="3"/>
      <c r="Y610" s="3"/>
      <c r="Z610" s="3"/>
      <c r="AA610" s="3"/>
      <c r="AB610" s="3"/>
      <c r="AC610" s="3"/>
    </row>
    <row r="611" ht="19.5" customHeight="1">
      <c r="A611" s="3" t="s">
        <v>13024</v>
      </c>
      <c r="B611" s="3" t="s">
        <v>5076</v>
      </c>
      <c r="C611" s="3" t="s">
        <v>17</v>
      </c>
      <c r="D611" s="4" t="s">
        <v>19</v>
      </c>
      <c r="E611" s="3" t="s">
        <v>20</v>
      </c>
      <c r="F611" s="3">
        <f t="shared" si="1"/>
        <v>25</v>
      </c>
      <c r="G611" s="3">
        <f t="shared" si="2"/>
        <v>50</v>
      </c>
      <c r="H611" s="3" t="s">
        <v>2518</v>
      </c>
      <c r="I611" s="3" t="s">
        <v>23</v>
      </c>
      <c r="J611" s="3" t="s">
        <v>40670</v>
      </c>
      <c r="K611" s="3" t="s">
        <v>5079</v>
      </c>
      <c r="L611" s="3" t="s">
        <v>42618</v>
      </c>
      <c r="M611" s="3" t="s">
        <v>257</v>
      </c>
      <c r="N611" s="3"/>
      <c r="O611" s="3"/>
      <c r="P611" s="3"/>
      <c r="Q611" s="3"/>
      <c r="R611" s="3"/>
      <c r="S611" s="3"/>
      <c r="T611" s="3"/>
      <c r="U611" s="3"/>
      <c r="V611" s="3"/>
      <c r="W611" s="3"/>
      <c r="X611" s="3"/>
      <c r="Y611" s="3"/>
      <c r="Z611" s="3"/>
      <c r="AA611" s="3"/>
      <c r="AB611" s="3"/>
      <c r="AC611" s="3"/>
    </row>
    <row r="612" ht="19.5" customHeight="1">
      <c r="A612" s="3" t="s">
        <v>41296</v>
      </c>
      <c r="B612" s="3" t="s">
        <v>34657</v>
      </c>
      <c r="C612" s="3" t="s">
        <v>17</v>
      </c>
      <c r="D612" s="4" t="s">
        <v>19</v>
      </c>
      <c r="E612" s="3" t="s">
        <v>20</v>
      </c>
      <c r="F612" s="3">
        <f t="shared" si="1"/>
        <v>25</v>
      </c>
      <c r="G612" s="3">
        <f t="shared" si="2"/>
        <v>30</v>
      </c>
      <c r="H612" s="3" t="s">
        <v>11236</v>
      </c>
      <c r="I612" s="3" t="s">
        <v>23</v>
      </c>
      <c r="J612" s="3" t="s">
        <v>38</v>
      </c>
      <c r="K612" s="3" t="s">
        <v>5237</v>
      </c>
      <c r="L612" s="3" t="s">
        <v>42625</v>
      </c>
      <c r="M612" s="3" t="s">
        <v>41</v>
      </c>
      <c r="N612" s="3"/>
      <c r="O612" s="3"/>
      <c r="P612" s="3"/>
      <c r="Q612" s="3"/>
      <c r="R612" s="3"/>
      <c r="S612" s="3"/>
      <c r="T612" s="3"/>
      <c r="U612" s="3"/>
      <c r="V612" s="3"/>
      <c r="W612" s="3"/>
      <c r="X612" s="3"/>
      <c r="Y612" s="3"/>
      <c r="Z612" s="3"/>
      <c r="AA612" s="3"/>
      <c r="AB612" s="3"/>
      <c r="AC612" s="3"/>
    </row>
    <row r="613" ht="19.5" customHeight="1">
      <c r="A613" s="3" t="s">
        <v>42627</v>
      </c>
      <c r="B613" s="3" t="s">
        <v>42628</v>
      </c>
      <c r="C613" s="3" t="s">
        <v>165</v>
      </c>
      <c r="D613" s="4" t="s">
        <v>19</v>
      </c>
      <c r="E613" s="3" t="s">
        <v>20</v>
      </c>
      <c r="F613" s="3">
        <f t="shared" si="1"/>
        <v>25</v>
      </c>
      <c r="G613" s="3">
        <f t="shared" si="2"/>
        <v>35</v>
      </c>
      <c r="H613" s="3" t="s">
        <v>5420</v>
      </c>
      <c r="I613" s="3" t="s">
        <v>69</v>
      </c>
      <c r="J613" s="3" t="s">
        <v>58</v>
      </c>
      <c r="K613" s="3" t="s">
        <v>42631</v>
      </c>
      <c r="L613" s="3" t="s">
        <v>42632</v>
      </c>
      <c r="M613" s="3" t="s">
        <v>41</v>
      </c>
      <c r="N613" s="3"/>
      <c r="O613" s="3"/>
      <c r="P613" s="3"/>
      <c r="Q613" s="3"/>
      <c r="R613" s="3"/>
      <c r="S613" s="3"/>
      <c r="T613" s="3"/>
      <c r="U613" s="3"/>
      <c r="V613" s="3"/>
      <c r="W613" s="3"/>
      <c r="X613" s="3"/>
      <c r="Y613" s="3"/>
      <c r="Z613" s="3"/>
      <c r="AA613" s="3"/>
      <c r="AB613" s="3"/>
      <c r="AC613" s="3"/>
    </row>
    <row r="614" ht="19.5" customHeight="1">
      <c r="A614" s="3" t="s">
        <v>42635</v>
      </c>
      <c r="B614" s="3" t="s">
        <v>39821</v>
      </c>
      <c r="C614" s="3" t="s">
        <v>165</v>
      </c>
      <c r="D614" s="4" t="s">
        <v>19</v>
      </c>
      <c r="E614" s="3" t="s">
        <v>20</v>
      </c>
      <c r="F614" s="3">
        <f t="shared" si="1"/>
        <v>25</v>
      </c>
      <c r="G614" s="3">
        <f t="shared" si="2"/>
        <v>35</v>
      </c>
      <c r="H614" s="3" t="s">
        <v>5420</v>
      </c>
      <c r="I614" s="3" t="s">
        <v>57</v>
      </c>
      <c r="J614" s="3" t="s">
        <v>498</v>
      </c>
      <c r="K614" s="3" t="s">
        <v>1771</v>
      </c>
      <c r="L614" s="3" t="s">
        <v>42639</v>
      </c>
      <c r="M614" s="3" t="s">
        <v>35</v>
      </c>
      <c r="N614" s="3"/>
      <c r="O614" s="3"/>
      <c r="P614" s="3"/>
      <c r="Q614" s="3"/>
      <c r="R614" s="3"/>
      <c r="S614" s="3"/>
      <c r="T614" s="3"/>
      <c r="U614" s="3"/>
      <c r="V614" s="3"/>
      <c r="W614" s="3"/>
      <c r="X614" s="3"/>
      <c r="Y614" s="3"/>
      <c r="Z614" s="3"/>
      <c r="AA614" s="3"/>
      <c r="AB614" s="3"/>
      <c r="AC614" s="3"/>
    </row>
    <row r="615" ht="19.5" customHeight="1">
      <c r="A615" s="3" t="s">
        <v>42642</v>
      </c>
      <c r="B615" s="3" t="s">
        <v>42643</v>
      </c>
      <c r="C615" s="3" t="s">
        <v>18</v>
      </c>
      <c r="D615" s="4" t="s">
        <v>19</v>
      </c>
      <c r="E615" s="3" t="s">
        <v>20</v>
      </c>
      <c r="F615" s="3">
        <f t="shared" si="1"/>
        <v>25</v>
      </c>
      <c r="G615" s="3">
        <f t="shared" si="2"/>
        <v>40</v>
      </c>
      <c r="H615" s="3" t="s">
        <v>3598</v>
      </c>
      <c r="I615" s="3" t="s">
        <v>57</v>
      </c>
      <c r="J615" s="3" t="s">
        <v>3943</v>
      </c>
      <c r="K615" s="3" t="s">
        <v>42647</v>
      </c>
      <c r="L615" s="3" t="s">
        <v>42650</v>
      </c>
      <c r="M615" s="3" t="s">
        <v>35</v>
      </c>
      <c r="N615" s="3"/>
      <c r="O615" s="3"/>
      <c r="P615" s="3"/>
      <c r="Q615" s="3"/>
      <c r="R615" s="3"/>
      <c r="S615" s="3"/>
      <c r="T615" s="3"/>
      <c r="U615" s="3"/>
      <c r="V615" s="3"/>
      <c r="W615" s="3"/>
      <c r="X615" s="3"/>
      <c r="Y615" s="3"/>
      <c r="Z615" s="3"/>
      <c r="AA615" s="3"/>
      <c r="AB615" s="3"/>
      <c r="AC615" s="3"/>
    </row>
    <row r="616" ht="19.5" customHeight="1">
      <c r="A616" s="3" t="s">
        <v>7851</v>
      </c>
      <c r="B616" s="3" t="s">
        <v>42652</v>
      </c>
      <c r="C616" s="3" t="s">
        <v>18</v>
      </c>
      <c r="D616" s="4" t="s">
        <v>19</v>
      </c>
      <c r="E616" s="3" t="s">
        <v>117</v>
      </c>
      <c r="F616" s="3">
        <f t="shared" si="1"/>
        <v>25</v>
      </c>
      <c r="G616" s="3">
        <f t="shared" si="2"/>
        <v>50</v>
      </c>
      <c r="H616" s="3" t="s">
        <v>2518</v>
      </c>
      <c r="I616" s="3" t="s">
        <v>69</v>
      </c>
      <c r="J616" s="3" t="s">
        <v>726</v>
      </c>
      <c r="K616" s="4" t="s">
        <v>19</v>
      </c>
      <c r="L616" s="3" t="s">
        <v>42660</v>
      </c>
      <c r="M616" s="3" t="s">
        <v>41</v>
      </c>
      <c r="N616" s="3"/>
      <c r="O616" s="3"/>
      <c r="P616" s="3"/>
      <c r="Q616" s="3"/>
      <c r="R616" s="3"/>
      <c r="S616" s="3"/>
      <c r="T616" s="3"/>
      <c r="U616" s="3"/>
      <c r="V616" s="3"/>
      <c r="W616" s="3"/>
      <c r="X616" s="3"/>
      <c r="Y616" s="3"/>
      <c r="Z616" s="3"/>
      <c r="AA616" s="3"/>
      <c r="AB616" s="3"/>
      <c r="AC616" s="3"/>
    </row>
    <row r="617" ht="19.5" customHeight="1">
      <c r="A617" s="3" t="s">
        <v>42003</v>
      </c>
      <c r="B617" s="3" t="s">
        <v>41451</v>
      </c>
      <c r="C617" s="3" t="s">
        <v>17</v>
      </c>
      <c r="D617" s="4" t="s">
        <v>19</v>
      </c>
      <c r="E617" s="3" t="s">
        <v>20</v>
      </c>
      <c r="F617" s="3">
        <f t="shared" si="1"/>
        <v>30</v>
      </c>
      <c r="G617" s="3">
        <f t="shared" si="2"/>
        <v>50</v>
      </c>
      <c r="H617" s="3" t="s">
        <v>1082</v>
      </c>
      <c r="I617" s="3" t="s">
        <v>57</v>
      </c>
      <c r="J617" s="3" t="s">
        <v>41455</v>
      </c>
      <c r="K617" s="4" t="s">
        <v>19</v>
      </c>
      <c r="L617" s="3" t="s">
        <v>42665</v>
      </c>
      <c r="M617" s="3" t="s">
        <v>42668</v>
      </c>
      <c r="N617" s="3"/>
      <c r="O617" s="3"/>
      <c r="P617" s="3"/>
      <c r="Q617" s="3"/>
      <c r="R617" s="3"/>
      <c r="S617" s="3"/>
      <c r="T617" s="3"/>
      <c r="U617" s="3"/>
      <c r="V617" s="3"/>
      <c r="W617" s="3"/>
      <c r="X617" s="3"/>
      <c r="Y617" s="3"/>
      <c r="Z617" s="3"/>
      <c r="AA617" s="3"/>
      <c r="AB617" s="3"/>
      <c r="AC617" s="3"/>
    </row>
    <row r="618" ht="19.5" customHeight="1">
      <c r="A618" s="3" t="s">
        <v>37433</v>
      </c>
      <c r="B618" s="3" t="s">
        <v>36782</v>
      </c>
      <c r="C618" s="3" t="s">
        <v>17</v>
      </c>
      <c r="D618" s="4" t="s">
        <v>19</v>
      </c>
      <c r="E618" s="3" t="s">
        <v>20</v>
      </c>
      <c r="F618" s="3">
        <f t="shared" si="1"/>
        <v>30</v>
      </c>
      <c r="G618" s="3">
        <f t="shared" si="2"/>
        <v>50</v>
      </c>
      <c r="H618" s="3" t="s">
        <v>1082</v>
      </c>
      <c r="I618" s="3" t="s">
        <v>3369</v>
      </c>
      <c r="J618" s="3" t="s">
        <v>36783</v>
      </c>
      <c r="K618" s="3" t="s">
        <v>36785</v>
      </c>
      <c r="L618" s="3" t="s">
        <v>37444</v>
      </c>
      <c r="M618" s="3" t="s">
        <v>42685</v>
      </c>
      <c r="N618" s="3"/>
      <c r="O618" s="3"/>
      <c r="P618" s="3"/>
      <c r="Q618" s="3"/>
      <c r="R618" s="3"/>
      <c r="S618" s="3"/>
      <c r="T618" s="3"/>
      <c r="U618" s="3"/>
      <c r="V618" s="3"/>
      <c r="W618" s="3"/>
      <c r="X618" s="3"/>
      <c r="Y618" s="3"/>
      <c r="Z618" s="3"/>
      <c r="AA618" s="3"/>
      <c r="AB618" s="3"/>
      <c r="AC618" s="3"/>
    </row>
    <row r="619" ht="19.5" customHeight="1">
      <c r="A619" s="3" t="s">
        <v>4811</v>
      </c>
      <c r="B619" s="3" t="s">
        <v>13031</v>
      </c>
      <c r="C619" s="3" t="s">
        <v>17</v>
      </c>
      <c r="D619" s="4" t="s">
        <v>19</v>
      </c>
      <c r="E619" s="3" t="s">
        <v>20</v>
      </c>
      <c r="F619" s="3">
        <f t="shared" si="1"/>
        <v>30</v>
      </c>
      <c r="G619" s="3">
        <f t="shared" si="2"/>
        <v>50</v>
      </c>
      <c r="H619" s="3" t="s">
        <v>1082</v>
      </c>
      <c r="I619" s="3" t="s">
        <v>23</v>
      </c>
      <c r="J619" s="3" t="s">
        <v>1695</v>
      </c>
      <c r="K619" s="3" t="s">
        <v>40976</v>
      </c>
      <c r="L619" s="3" t="s">
        <v>42690</v>
      </c>
      <c r="M619" s="3" t="s">
        <v>27</v>
      </c>
      <c r="N619" s="3"/>
      <c r="O619" s="3"/>
      <c r="P619" s="3"/>
      <c r="Q619" s="3"/>
      <c r="R619" s="3"/>
      <c r="S619" s="3"/>
      <c r="T619" s="3"/>
      <c r="U619" s="3"/>
      <c r="V619" s="3"/>
      <c r="W619" s="3"/>
      <c r="X619" s="3"/>
      <c r="Y619" s="3"/>
      <c r="Z619" s="3"/>
      <c r="AA619" s="3"/>
      <c r="AB619" s="3"/>
      <c r="AC619" s="3"/>
    </row>
    <row r="620" ht="19.5" customHeight="1">
      <c r="A620" s="3" t="s">
        <v>42692</v>
      </c>
      <c r="B620" s="3" t="s">
        <v>41476</v>
      </c>
      <c r="C620" s="3" t="s">
        <v>17</v>
      </c>
      <c r="D620" s="4" t="s">
        <v>19</v>
      </c>
      <c r="E620" s="3" t="s">
        <v>20</v>
      </c>
      <c r="F620" s="3">
        <f t="shared" si="1"/>
        <v>30</v>
      </c>
      <c r="G620" s="3">
        <f t="shared" si="2"/>
        <v>50</v>
      </c>
      <c r="H620" s="3" t="s">
        <v>1082</v>
      </c>
      <c r="I620" s="3" t="s">
        <v>23</v>
      </c>
      <c r="J620" s="3" t="s">
        <v>726</v>
      </c>
      <c r="K620" s="3" t="s">
        <v>41479</v>
      </c>
      <c r="L620" s="3" t="s">
        <v>42696</v>
      </c>
      <c r="M620" s="3" t="s">
        <v>35</v>
      </c>
      <c r="N620" s="3"/>
      <c r="O620" s="3"/>
      <c r="P620" s="3"/>
      <c r="Q620" s="3"/>
      <c r="R620" s="3"/>
      <c r="S620" s="3"/>
      <c r="T620" s="3"/>
      <c r="U620" s="3"/>
      <c r="V620" s="3"/>
      <c r="W620" s="3"/>
      <c r="X620" s="3"/>
      <c r="Y620" s="3"/>
      <c r="Z620" s="3"/>
      <c r="AA620" s="3"/>
      <c r="AB620" s="3"/>
      <c r="AC620" s="3"/>
    </row>
    <row r="621" ht="19.5" customHeight="1">
      <c r="A621" s="3" t="s">
        <v>42699</v>
      </c>
      <c r="B621" s="3" t="s">
        <v>41476</v>
      </c>
      <c r="C621" s="3" t="s">
        <v>17</v>
      </c>
      <c r="D621" s="4" t="s">
        <v>19</v>
      </c>
      <c r="E621" s="3" t="s">
        <v>20</v>
      </c>
      <c r="F621" s="3">
        <f t="shared" si="1"/>
        <v>30</v>
      </c>
      <c r="G621" s="3">
        <f t="shared" si="2"/>
        <v>50</v>
      </c>
      <c r="H621" s="3" t="s">
        <v>1082</v>
      </c>
      <c r="I621" s="3" t="s">
        <v>23</v>
      </c>
      <c r="J621" s="3" t="s">
        <v>726</v>
      </c>
      <c r="K621" s="3" t="s">
        <v>41479</v>
      </c>
      <c r="L621" s="3" t="s">
        <v>42704</v>
      </c>
      <c r="M621" s="3" t="s">
        <v>35</v>
      </c>
      <c r="N621" s="3"/>
      <c r="O621" s="3"/>
      <c r="P621" s="3"/>
      <c r="Q621" s="3"/>
      <c r="R621" s="3"/>
      <c r="S621" s="3"/>
      <c r="T621" s="3"/>
      <c r="U621" s="3"/>
      <c r="V621" s="3"/>
      <c r="W621" s="3"/>
      <c r="X621" s="3"/>
      <c r="Y621" s="3"/>
      <c r="Z621" s="3"/>
      <c r="AA621" s="3"/>
      <c r="AB621" s="3"/>
      <c r="AC621" s="3"/>
    </row>
    <row r="622" ht="19.5" customHeight="1">
      <c r="A622" s="3" t="s">
        <v>42707</v>
      </c>
      <c r="B622" s="3" t="s">
        <v>41451</v>
      </c>
      <c r="C622" s="3" t="s">
        <v>17</v>
      </c>
      <c r="D622" s="4" t="s">
        <v>19</v>
      </c>
      <c r="E622" s="3" t="s">
        <v>127</v>
      </c>
      <c r="F622" s="3">
        <f t="shared" si="1"/>
        <v>30</v>
      </c>
      <c r="G622" s="3">
        <f t="shared" si="2"/>
        <v>60</v>
      </c>
      <c r="H622" s="3" t="s">
        <v>3818</v>
      </c>
      <c r="I622" s="3" t="s">
        <v>57</v>
      </c>
      <c r="J622" s="3" t="s">
        <v>41455</v>
      </c>
      <c r="K622" s="4" t="s">
        <v>19</v>
      </c>
      <c r="L622" s="3" t="s">
        <v>42712</v>
      </c>
      <c r="M622" s="3" t="s">
        <v>42715</v>
      </c>
      <c r="N622" s="3"/>
      <c r="O622" s="3"/>
      <c r="P622" s="3"/>
      <c r="Q622" s="3"/>
      <c r="R622" s="3"/>
      <c r="S622" s="3"/>
      <c r="T622" s="3"/>
      <c r="U622" s="3"/>
      <c r="V622" s="3"/>
      <c r="W622" s="3"/>
      <c r="X622" s="3"/>
      <c r="Y622" s="3"/>
      <c r="Z622" s="3"/>
      <c r="AA622" s="3"/>
      <c r="AB622" s="3"/>
      <c r="AC622" s="3"/>
    </row>
    <row r="623" ht="19.5" customHeight="1">
      <c r="A623" s="3" t="s">
        <v>9662</v>
      </c>
      <c r="B623" s="3" t="s">
        <v>6828</v>
      </c>
      <c r="C623" s="3" t="s">
        <v>17</v>
      </c>
      <c r="D623" s="4" t="s">
        <v>19</v>
      </c>
      <c r="E623" s="3" t="s">
        <v>20</v>
      </c>
      <c r="F623" s="3">
        <f t="shared" si="1"/>
        <v>30</v>
      </c>
      <c r="G623" s="3">
        <f t="shared" si="2"/>
        <v>50</v>
      </c>
      <c r="H623" s="3" t="s">
        <v>1082</v>
      </c>
      <c r="I623" s="3" t="s">
        <v>23</v>
      </c>
      <c r="J623" s="3" t="s">
        <v>42724</v>
      </c>
      <c r="K623" s="3" t="s">
        <v>42726</v>
      </c>
      <c r="L623" s="3" t="s">
        <v>42727</v>
      </c>
      <c r="M623" s="3" t="s">
        <v>35</v>
      </c>
      <c r="N623" s="3"/>
      <c r="O623" s="3"/>
      <c r="P623" s="3"/>
      <c r="Q623" s="3"/>
      <c r="R623" s="3"/>
      <c r="S623" s="3"/>
      <c r="T623" s="3"/>
      <c r="U623" s="3"/>
      <c r="V623" s="3"/>
      <c r="W623" s="3"/>
      <c r="X623" s="3"/>
      <c r="Y623" s="3"/>
      <c r="Z623" s="3"/>
      <c r="AA623" s="3"/>
      <c r="AB623" s="3"/>
      <c r="AC623" s="3"/>
    </row>
    <row r="624" ht="19.5" customHeight="1">
      <c r="A624" s="3" t="s">
        <v>42731</v>
      </c>
      <c r="B624" s="3" t="s">
        <v>41451</v>
      </c>
      <c r="C624" s="3" t="s">
        <v>17</v>
      </c>
      <c r="D624" s="4" t="s">
        <v>19</v>
      </c>
      <c r="E624" s="3" t="s">
        <v>20</v>
      </c>
      <c r="F624" s="3">
        <f t="shared" si="1"/>
        <v>30</v>
      </c>
      <c r="G624" s="3">
        <f t="shared" si="2"/>
        <v>50</v>
      </c>
      <c r="H624" s="3" t="s">
        <v>1082</v>
      </c>
      <c r="I624" s="3" t="s">
        <v>57</v>
      </c>
      <c r="J624" s="3" t="s">
        <v>41455</v>
      </c>
      <c r="K624" s="4" t="s">
        <v>19</v>
      </c>
      <c r="L624" s="3" t="s">
        <v>42741</v>
      </c>
      <c r="M624" s="3" t="s">
        <v>42744</v>
      </c>
      <c r="N624" s="3"/>
      <c r="O624" s="3"/>
      <c r="P624" s="3"/>
      <c r="Q624" s="3"/>
      <c r="R624" s="3"/>
      <c r="S624" s="3"/>
      <c r="T624" s="3"/>
      <c r="U624" s="3"/>
      <c r="V624" s="3"/>
      <c r="W624" s="3"/>
      <c r="X624" s="3"/>
      <c r="Y624" s="3"/>
      <c r="Z624" s="3"/>
      <c r="AA624" s="3"/>
      <c r="AB624" s="3"/>
      <c r="AC624" s="3"/>
    </row>
    <row r="625" ht="19.5" customHeight="1">
      <c r="A625" s="3" t="s">
        <v>19662</v>
      </c>
      <c r="B625" s="3" t="s">
        <v>42117</v>
      </c>
      <c r="C625" s="3" t="s">
        <v>17</v>
      </c>
      <c r="D625" s="4" t="s">
        <v>19</v>
      </c>
      <c r="E625" s="3" t="s">
        <v>20</v>
      </c>
      <c r="F625" s="3">
        <f t="shared" si="1"/>
        <v>30</v>
      </c>
      <c r="G625" s="3">
        <f t="shared" si="2"/>
        <v>50</v>
      </c>
      <c r="H625" s="3" t="s">
        <v>1082</v>
      </c>
      <c r="I625" s="3" t="s">
        <v>23</v>
      </c>
      <c r="J625" s="3" t="s">
        <v>42118</v>
      </c>
      <c r="K625" s="3" t="s">
        <v>2018</v>
      </c>
      <c r="L625" s="3" t="s">
        <v>42752</v>
      </c>
      <c r="M625" s="3" t="s">
        <v>42755</v>
      </c>
      <c r="N625" s="3"/>
      <c r="O625" s="3"/>
      <c r="P625" s="3"/>
      <c r="Q625" s="3"/>
      <c r="R625" s="3"/>
      <c r="S625" s="3"/>
      <c r="T625" s="3"/>
      <c r="U625" s="3"/>
      <c r="V625" s="3"/>
      <c r="W625" s="3"/>
      <c r="X625" s="3"/>
      <c r="Y625" s="3"/>
      <c r="Z625" s="3"/>
      <c r="AA625" s="3"/>
      <c r="AB625" s="3"/>
      <c r="AC625" s="3"/>
    </row>
    <row r="626" ht="19.5" customHeight="1">
      <c r="A626" s="3" t="s">
        <v>42757</v>
      </c>
      <c r="B626" s="3" t="s">
        <v>41451</v>
      </c>
      <c r="C626" s="3" t="s">
        <v>17</v>
      </c>
      <c r="D626" s="4" t="s">
        <v>19</v>
      </c>
      <c r="E626" s="3" t="s">
        <v>20</v>
      </c>
      <c r="F626" s="3">
        <f t="shared" si="1"/>
        <v>30</v>
      </c>
      <c r="G626" s="3">
        <f t="shared" si="2"/>
        <v>50</v>
      </c>
      <c r="H626" s="3" t="s">
        <v>1082</v>
      </c>
      <c r="I626" s="3" t="s">
        <v>57</v>
      </c>
      <c r="J626" s="3" t="s">
        <v>41455</v>
      </c>
      <c r="K626" s="4" t="s">
        <v>19</v>
      </c>
      <c r="L626" s="3" t="s">
        <v>42765</v>
      </c>
      <c r="M626" s="3" t="s">
        <v>42767</v>
      </c>
      <c r="N626" s="3"/>
      <c r="O626" s="3"/>
      <c r="P626" s="3"/>
      <c r="Q626" s="3"/>
      <c r="R626" s="3"/>
      <c r="S626" s="3"/>
      <c r="T626" s="3"/>
      <c r="U626" s="3"/>
      <c r="V626" s="3"/>
      <c r="W626" s="3"/>
      <c r="X626" s="3"/>
      <c r="Y626" s="3"/>
      <c r="Z626" s="3"/>
      <c r="AA626" s="3"/>
      <c r="AB626" s="3"/>
      <c r="AC626" s="3"/>
    </row>
    <row r="627" ht="19.5" customHeight="1">
      <c r="A627" s="3" t="s">
        <v>42768</v>
      </c>
      <c r="B627" s="3" t="s">
        <v>25214</v>
      </c>
      <c r="C627" s="3" t="s">
        <v>17</v>
      </c>
      <c r="D627" s="4" t="s">
        <v>19</v>
      </c>
      <c r="E627" s="3" t="s">
        <v>20</v>
      </c>
      <c r="F627" s="3">
        <f t="shared" si="1"/>
        <v>30</v>
      </c>
      <c r="G627" s="3">
        <f t="shared" si="2"/>
        <v>50</v>
      </c>
      <c r="H627" s="3" t="s">
        <v>1082</v>
      </c>
      <c r="I627" s="3" t="s">
        <v>23</v>
      </c>
      <c r="J627" s="3" t="s">
        <v>25217</v>
      </c>
      <c r="K627" s="3" t="s">
        <v>42772</v>
      </c>
      <c r="L627" s="3" t="s">
        <v>42775</v>
      </c>
      <c r="M627" s="3" t="s">
        <v>42777</v>
      </c>
      <c r="N627" s="3"/>
      <c r="O627" s="3"/>
      <c r="P627" s="3"/>
      <c r="Q627" s="3"/>
      <c r="R627" s="3"/>
      <c r="S627" s="3"/>
      <c r="T627" s="3"/>
      <c r="U627" s="3"/>
      <c r="V627" s="3"/>
      <c r="W627" s="3"/>
      <c r="X627" s="3"/>
      <c r="Y627" s="3"/>
      <c r="Z627" s="3"/>
      <c r="AA627" s="3"/>
      <c r="AB627" s="3"/>
      <c r="AC627" s="3"/>
    </row>
    <row r="628" ht="19.5" customHeight="1">
      <c r="A628" s="3" t="s">
        <v>3540</v>
      </c>
      <c r="B628" s="3" t="s">
        <v>42778</v>
      </c>
      <c r="C628" s="3" t="s">
        <v>17</v>
      </c>
      <c r="D628" s="4" t="s">
        <v>19</v>
      </c>
      <c r="E628" s="3" t="s">
        <v>20</v>
      </c>
      <c r="F628" s="3">
        <f t="shared" si="1"/>
        <v>30</v>
      </c>
      <c r="G628" s="3">
        <f t="shared" si="2"/>
        <v>50</v>
      </c>
      <c r="H628" s="3" t="s">
        <v>1082</v>
      </c>
      <c r="I628" s="3" t="s">
        <v>23</v>
      </c>
      <c r="J628" s="3" t="s">
        <v>42782</v>
      </c>
      <c r="K628" s="3" t="s">
        <v>42783</v>
      </c>
      <c r="L628" s="3" t="s">
        <v>42785</v>
      </c>
      <c r="M628" s="3" t="s">
        <v>42789</v>
      </c>
      <c r="N628" s="3"/>
      <c r="O628" s="3"/>
      <c r="P628" s="3"/>
      <c r="Q628" s="3"/>
      <c r="R628" s="3"/>
      <c r="S628" s="3"/>
      <c r="T628" s="3"/>
      <c r="U628" s="3"/>
      <c r="V628" s="3"/>
      <c r="W628" s="3"/>
      <c r="X628" s="3"/>
      <c r="Y628" s="3"/>
      <c r="Z628" s="3"/>
      <c r="AA628" s="3"/>
      <c r="AB628" s="3"/>
      <c r="AC628" s="3"/>
    </row>
    <row r="629" ht="19.5" customHeight="1">
      <c r="A629" s="3" t="s">
        <v>1904</v>
      </c>
      <c r="B629" s="3" t="s">
        <v>12718</v>
      </c>
      <c r="C629" s="3" t="s">
        <v>17</v>
      </c>
      <c r="D629" s="4" t="s">
        <v>19</v>
      </c>
      <c r="E629" s="3" t="s">
        <v>20</v>
      </c>
      <c r="F629" s="3">
        <f t="shared" si="1"/>
        <v>30</v>
      </c>
      <c r="G629" s="3">
        <f t="shared" si="2"/>
        <v>50</v>
      </c>
      <c r="H629" s="3" t="s">
        <v>1082</v>
      </c>
      <c r="I629" s="3" t="s">
        <v>57</v>
      </c>
      <c r="J629" s="3" t="s">
        <v>7656</v>
      </c>
      <c r="K629" s="3" t="s">
        <v>12723</v>
      </c>
      <c r="L629" s="3" t="s">
        <v>42796</v>
      </c>
      <c r="M629" s="3" t="s">
        <v>35</v>
      </c>
      <c r="N629" s="3"/>
      <c r="O629" s="3"/>
      <c r="P629" s="3"/>
      <c r="Q629" s="3"/>
      <c r="R629" s="3"/>
      <c r="S629" s="3"/>
      <c r="T629" s="3"/>
      <c r="U629" s="3"/>
      <c r="V629" s="3"/>
      <c r="W629" s="3"/>
      <c r="X629" s="3"/>
      <c r="Y629" s="3"/>
      <c r="Z629" s="3"/>
      <c r="AA629" s="3"/>
      <c r="AB629" s="3"/>
      <c r="AC629" s="3"/>
    </row>
    <row r="630" ht="19.5" customHeight="1">
      <c r="A630" s="3" t="s">
        <v>42799</v>
      </c>
      <c r="B630" s="3" t="s">
        <v>26599</v>
      </c>
      <c r="C630" s="3" t="s">
        <v>17</v>
      </c>
      <c r="D630" s="4" t="s">
        <v>19</v>
      </c>
      <c r="E630" s="3" t="s">
        <v>20</v>
      </c>
      <c r="F630" s="3">
        <f t="shared" si="1"/>
        <v>30</v>
      </c>
      <c r="G630" s="3">
        <f t="shared" si="2"/>
        <v>50</v>
      </c>
      <c r="H630" s="3" t="s">
        <v>1082</v>
      </c>
      <c r="I630" s="3" t="s">
        <v>57</v>
      </c>
      <c r="J630" s="3" t="s">
        <v>42244</v>
      </c>
      <c r="K630" s="3" t="s">
        <v>42804</v>
      </c>
      <c r="L630" s="3" t="s">
        <v>42805</v>
      </c>
      <c r="M630" s="3" t="s">
        <v>41</v>
      </c>
      <c r="N630" s="3"/>
      <c r="O630" s="3"/>
      <c r="P630" s="3"/>
      <c r="Q630" s="3"/>
      <c r="R630" s="3"/>
      <c r="S630" s="3"/>
      <c r="T630" s="3"/>
      <c r="U630" s="3"/>
      <c r="V630" s="3"/>
      <c r="W630" s="3"/>
      <c r="X630" s="3"/>
      <c r="Y630" s="3"/>
      <c r="Z630" s="3"/>
      <c r="AA630" s="3"/>
      <c r="AB630" s="3"/>
      <c r="AC630" s="3"/>
    </row>
    <row r="631" ht="19.5" customHeight="1">
      <c r="A631" s="3" t="s">
        <v>42808</v>
      </c>
      <c r="B631" s="3" t="s">
        <v>12224</v>
      </c>
      <c r="C631" s="3" t="s">
        <v>17</v>
      </c>
      <c r="D631" s="4" t="s">
        <v>19</v>
      </c>
      <c r="E631" s="3" t="s">
        <v>20</v>
      </c>
      <c r="F631" s="3">
        <f t="shared" si="1"/>
        <v>30</v>
      </c>
      <c r="G631" s="3">
        <f t="shared" si="2"/>
        <v>50</v>
      </c>
      <c r="H631" s="3" t="s">
        <v>1082</v>
      </c>
      <c r="I631" s="3" t="s">
        <v>69</v>
      </c>
      <c r="J631" s="3" t="s">
        <v>12228</v>
      </c>
      <c r="K631" s="3" t="s">
        <v>42812</v>
      </c>
      <c r="L631" s="3" t="s">
        <v>42813</v>
      </c>
      <c r="M631" s="3" t="s">
        <v>42816</v>
      </c>
      <c r="N631" s="3"/>
      <c r="O631" s="3"/>
      <c r="P631" s="3"/>
      <c r="Q631" s="3"/>
      <c r="R631" s="3"/>
      <c r="S631" s="3"/>
      <c r="T631" s="3"/>
      <c r="U631" s="3"/>
      <c r="V631" s="3"/>
      <c r="W631" s="3"/>
      <c r="X631" s="3"/>
      <c r="Y631" s="3"/>
      <c r="Z631" s="3"/>
      <c r="AA631" s="3"/>
      <c r="AB631" s="3"/>
      <c r="AC631" s="3"/>
    </row>
    <row r="632" ht="19.5" customHeight="1">
      <c r="A632" s="3" t="s">
        <v>42818</v>
      </c>
      <c r="B632" s="3" t="s">
        <v>42819</v>
      </c>
      <c r="C632" s="3" t="s">
        <v>17</v>
      </c>
      <c r="D632" s="4" t="s">
        <v>19</v>
      </c>
      <c r="E632" s="3" t="s">
        <v>20</v>
      </c>
      <c r="F632" s="3">
        <f t="shared" si="1"/>
        <v>30</v>
      </c>
      <c r="G632" s="3">
        <f t="shared" si="2"/>
        <v>50</v>
      </c>
      <c r="H632" s="3" t="s">
        <v>1082</v>
      </c>
      <c r="I632" s="3" t="s">
        <v>23</v>
      </c>
      <c r="J632" s="3" t="s">
        <v>28257</v>
      </c>
      <c r="K632" s="3" t="s">
        <v>42822</v>
      </c>
      <c r="L632" s="3" t="s">
        <v>42824</v>
      </c>
      <c r="M632" s="3" t="s">
        <v>42825</v>
      </c>
      <c r="N632" s="3"/>
      <c r="O632" s="3"/>
      <c r="P632" s="3"/>
      <c r="Q632" s="3"/>
      <c r="R632" s="3"/>
      <c r="S632" s="3"/>
      <c r="T632" s="3"/>
      <c r="U632" s="3"/>
      <c r="V632" s="3"/>
      <c r="W632" s="3"/>
      <c r="X632" s="3"/>
      <c r="Y632" s="3"/>
      <c r="Z632" s="3"/>
      <c r="AA632" s="3"/>
      <c r="AB632" s="3"/>
      <c r="AC632" s="3"/>
    </row>
    <row r="633" ht="19.5" customHeight="1">
      <c r="A633" s="3" t="s">
        <v>15839</v>
      </c>
      <c r="B633" s="3" t="s">
        <v>38374</v>
      </c>
      <c r="C633" s="3" t="s">
        <v>17</v>
      </c>
      <c r="D633" s="4" t="s">
        <v>19</v>
      </c>
      <c r="E633" s="3" t="s">
        <v>20</v>
      </c>
      <c r="F633" s="3">
        <f t="shared" si="1"/>
        <v>30</v>
      </c>
      <c r="G633" s="3">
        <f t="shared" si="2"/>
        <v>50</v>
      </c>
      <c r="H633" s="3" t="s">
        <v>1082</v>
      </c>
      <c r="I633" s="3" t="s">
        <v>57</v>
      </c>
      <c r="J633" s="3" t="s">
        <v>7692</v>
      </c>
      <c r="K633" s="3" t="s">
        <v>1384</v>
      </c>
      <c r="L633" s="3" t="s">
        <v>42829</v>
      </c>
      <c r="M633" s="3" t="s">
        <v>42830</v>
      </c>
      <c r="N633" s="3"/>
      <c r="O633" s="3"/>
      <c r="P633" s="3"/>
      <c r="Q633" s="3"/>
      <c r="R633" s="3"/>
      <c r="S633" s="3"/>
      <c r="T633" s="3"/>
      <c r="U633" s="3"/>
      <c r="V633" s="3"/>
      <c r="W633" s="3"/>
      <c r="X633" s="3"/>
      <c r="Y633" s="3"/>
      <c r="Z633" s="3"/>
      <c r="AA633" s="3"/>
      <c r="AB633" s="3"/>
      <c r="AC633" s="3"/>
    </row>
    <row r="634" ht="19.5" customHeight="1">
      <c r="A634" s="3" t="s">
        <v>21499</v>
      </c>
      <c r="B634" s="3" t="s">
        <v>41033</v>
      </c>
      <c r="C634" s="3" t="s">
        <v>17</v>
      </c>
      <c r="D634" s="4" t="s">
        <v>19</v>
      </c>
      <c r="E634" s="3" t="s">
        <v>117</v>
      </c>
      <c r="F634" s="3">
        <f t="shared" si="1"/>
        <v>30</v>
      </c>
      <c r="G634" s="3">
        <f t="shared" si="2"/>
        <v>50</v>
      </c>
      <c r="H634" s="3" t="s">
        <v>1082</v>
      </c>
      <c r="I634" s="3" t="s">
        <v>57</v>
      </c>
      <c r="J634" s="3" t="s">
        <v>726</v>
      </c>
      <c r="K634" s="3" t="s">
        <v>42835</v>
      </c>
      <c r="L634" s="3" t="s">
        <v>42837</v>
      </c>
      <c r="M634" s="3" t="s">
        <v>41</v>
      </c>
      <c r="N634" s="3"/>
      <c r="O634" s="3"/>
      <c r="P634" s="3"/>
      <c r="Q634" s="3"/>
      <c r="R634" s="3"/>
      <c r="S634" s="3"/>
      <c r="T634" s="3"/>
      <c r="U634" s="3"/>
      <c r="V634" s="3"/>
      <c r="W634" s="3"/>
      <c r="X634" s="3"/>
      <c r="Y634" s="3"/>
      <c r="Z634" s="3"/>
      <c r="AA634" s="3"/>
      <c r="AB634" s="3"/>
      <c r="AC634" s="3"/>
    </row>
    <row r="635" ht="19.5" customHeight="1">
      <c r="A635" s="3" t="s">
        <v>42840</v>
      </c>
      <c r="B635" s="3" t="s">
        <v>42841</v>
      </c>
      <c r="C635" s="3" t="s">
        <v>17</v>
      </c>
      <c r="D635" s="4" t="s">
        <v>19</v>
      </c>
      <c r="E635" s="3" t="s">
        <v>20</v>
      </c>
      <c r="F635" s="3">
        <f t="shared" si="1"/>
        <v>30</v>
      </c>
      <c r="G635" s="3">
        <f t="shared" si="2"/>
        <v>60</v>
      </c>
      <c r="H635" s="3" t="s">
        <v>3818</v>
      </c>
      <c r="I635" s="3" t="s">
        <v>23</v>
      </c>
      <c r="J635" s="3" t="s">
        <v>40452</v>
      </c>
      <c r="K635" s="3" t="s">
        <v>42845</v>
      </c>
      <c r="L635" s="3" t="s">
        <v>42846</v>
      </c>
      <c r="M635" s="3" t="s">
        <v>35</v>
      </c>
      <c r="N635" s="3"/>
      <c r="O635" s="3"/>
      <c r="P635" s="3"/>
      <c r="Q635" s="3"/>
      <c r="R635" s="3"/>
      <c r="S635" s="3"/>
      <c r="T635" s="3"/>
      <c r="U635" s="3"/>
      <c r="V635" s="3"/>
      <c r="W635" s="3"/>
      <c r="X635" s="3"/>
      <c r="Y635" s="3"/>
      <c r="Z635" s="3"/>
      <c r="AA635" s="3"/>
      <c r="AB635" s="3"/>
      <c r="AC635" s="3"/>
    </row>
    <row r="636" ht="19.5" customHeight="1">
      <c r="A636" s="3" t="s">
        <v>42849</v>
      </c>
      <c r="B636" s="3" t="s">
        <v>42850</v>
      </c>
      <c r="C636" s="3" t="s">
        <v>17</v>
      </c>
      <c r="D636" s="4" t="s">
        <v>19</v>
      </c>
      <c r="E636" s="3" t="s">
        <v>20</v>
      </c>
      <c r="F636" s="3">
        <f t="shared" si="1"/>
        <v>30</v>
      </c>
      <c r="G636" s="3">
        <f t="shared" si="2"/>
        <v>50</v>
      </c>
      <c r="H636" s="3" t="s">
        <v>1082</v>
      </c>
      <c r="I636" s="3" t="s">
        <v>23</v>
      </c>
      <c r="J636" s="3" t="s">
        <v>42853</v>
      </c>
      <c r="K636" s="3" t="s">
        <v>42855</v>
      </c>
      <c r="L636" s="3" t="s">
        <v>42856</v>
      </c>
      <c r="M636" s="3" t="s">
        <v>42858</v>
      </c>
      <c r="N636" s="3"/>
      <c r="O636" s="3"/>
      <c r="P636" s="3"/>
      <c r="Q636" s="3"/>
      <c r="R636" s="3"/>
      <c r="S636" s="3"/>
      <c r="T636" s="3"/>
      <c r="U636" s="3"/>
      <c r="V636" s="3"/>
      <c r="W636" s="3"/>
      <c r="X636" s="3"/>
      <c r="Y636" s="3"/>
      <c r="Z636" s="3"/>
      <c r="AA636" s="3"/>
      <c r="AB636" s="3"/>
      <c r="AC636" s="3"/>
    </row>
    <row r="637" ht="19.5" customHeight="1">
      <c r="A637" s="3" t="s">
        <v>42862</v>
      </c>
      <c r="B637" s="3" t="s">
        <v>42863</v>
      </c>
      <c r="C637" s="3" t="s">
        <v>17</v>
      </c>
      <c r="D637" s="4" t="s">
        <v>19</v>
      </c>
      <c r="E637" s="3" t="s">
        <v>20</v>
      </c>
      <c r="F637" s="3">
        <f t="shared" si="1"/>
        <v>30</v>
      </c>
      <c r="G637" s="3">
        <f t="shared" si="2"/>
        <v>50</v>
      </c>
      <c r="H637" s="3" t="s">
        <v>1082</v>
      </c>
      <c r="I637" s="3" t="s">
        <v>57</v>
      </c>
      <c r="J637" s="3" t="s">
        <v>1899</v>
      </c>
      <c r="K637" s="3" t="s">
        <v>42866</v>
      </c>
      <c r="L637" s="3" t="s">
        <v>42867</v>
      </c>
      <c r="M637" s="3" t="s">
        <v>159</v>
      </c>
      <c r="N637" s="3"/>
      <c r="O637" s="3"/>
      <c r="P637" s="3"/>
      <c r="Q637" s="3"/>
      <c r="R637" s="3"/>
      <c r="S637" s="3"/>
      <c r="T637" s="3"/>
      <c r="U637" s="3"/>
      <c r="V637" s="3"/>
      <c r="W637" s="3"/>
      <c r="X637" s="3"/>
      <c r="Y637" s="3"/>
      <c r="Z637" s="3"/>
      <c r="AA637" s="3"/>
      <c r="AB637" s="3"/>
      <c r="AC637" s="3"/>
    </row>
    <row r="638" ht="19.5" customHeight="1">
      <c r="A638" s="3" t="s">
        <v>3128</v>
      </c>
      <c r="B638" s="3" t="s">
        <v>42870</v>
      </c>
      <c r="C638" s="3" t="s">
        <v>17</v>
      </c>
      <c r="D638" s="4" t="s">
        <v>19</v>
      </c>
      <c r="E638" s="3" t="s">
        <v>127</v>
      </c>
      <c r="F638" s="3">
        <f t="shared" si="1"/>
        <v>30</v>
      </c>
      <c r="G638" s="3">
        <f t="shared" si="2"/>
        <v>50</v>
      </c>
      <c r="H638" s="3" t="s">
        <v>1082</v>
      </c>
      <c r="I638" s="3" t="s">
        <v>50</v>
      </c>
      <c r="J638" s="3" t="s">
        <v>4006</v>
      </c>
      <c r="K638" s="3" t="s">
        <v>42874</v>
      </c>
      <c r="L638" s="3" t="s">
        <v>42875</v>
      </c>
      <c r="M638" s="3" t="s">
        <v>42876</v>
      </c>
      <c r="N638" s="3"/>
      <c r="O638" s="3"/>
      <c r="P638" s="3"/>
      <c r="Q638" s="3"/>
      <c r="R638" s="3"/>
      <c r="S638" s="3"/>
      <c r="T638" s="3"/>
      <c r="U638" s="3"/>
      <c r="V638" s="3"/>
      <c r="W638" s="3"/>
      <c r="X638" s="3"/>
      <c r="Y638" s="3"/>
      <c r="Z638" s="3"/>
      <c r="AA638" s="3"/>
      <c r="AB638" s="3"/>
      <c r="AC638" s="3"/>
    </row>
    <row r="639" ht="19.5" customHeight="1">
      <c r="A639" s="3" t="s">
        <v>42003</v>
      </c>
      <c r="B639" s="3" t="s">
        <v>41451</v>
      </c>
      <c r="C639" s="3" t="s">
        <v>165</v>
      </c>
      <c r="D639" s="4" t="s">
        <v>19</v>
      </c>
      <c r="E639" s="3" t="s">
        <v>20</v>
      </c>
      <c r="F639" s="3">
        <f t="shared" si="1"/>
        <v>30</v>
      </c>
      <c r="G639" s="3">
        <f t="shared" si="2"/>
        <v>50</v>
      </c>
      <c r="H639" s="3" t="s">
        <v>1082</v>
      </c>
      <c r="I639" s="3" t="s">
        <v>57</v>
      </c>
      <c r="J639" s="3" t="s">
        <v>41455</v>
      </c>
      <c r="K639" s="4" t="s">
        <v>19</v>
      </c>
      <c r="L639" s="3" t="s">
        <v>42883</v>
      </c>
      <c r="M639" s="3" t="s">
        <v>42885</v>
      </c>
      <c r="N639" s="3"/>
      <c r="O639" s="3"/>
      <c r="P639" s="3"/>
      <c r="Q639" s="3"/>
      <c r="R639" s="3"/>
      <c r="S639" s="3"/>
      <c r="T639" s="3"/>
      <c r="U639" s="3"/>
      <c r="V639" s="3"/>
      <c r="W639" s="3"/>
      <c r="X639" s="3"/>
      <c r="Y639" s="3"/>
      <c r="Z639" s="3"/>
      <c r="AA639" s="3"/>
      <c r="AB639" s="3"/>
      <c r="AC639" s="3"/>
    </row>
    <row r="640" ht="19.5" customHeight="1">
      <c r="A640" s="3" t="s">
        <v>42887</v>
      </c>
      <c r="B640" s="3" t="s">
        <v>39821</v>
      </c>
      <c r="C640" s="3" t="s">
        <v>165</v>
      </c>
      <c r="D640" s="4" t="s">
        <v>19</v>
      </c>
      <c r="E640" s="3" t="s">
        <v>20</v>
      </c>
      <c r="F640" s="3">
        <f t="shared" si="1"/>
        <v>30</v>
      </c>
      <c r="G640" s="3">
        <f t="shared" si="2"/>
        <v>40</v>
      </c>
      <c r="H640" s="3" t="s">
        <v>26508</v>
      </c>
      <c r="I640" s="3" t="s">
        <v>3369</v>
      </c>
      <c r="J640" s="3" t="s">
        <v>498</v>
      </c>
      <c r="K640" s="3" t="s">
        <v>1771</v>
      </c>
      <c r="L640" s="3" t="s">
        <v>42892</v>
      </c>
      <c r="M640" s="3" t="s">
        <v>35</v>
      </c>
      <c r="N640" s="3"/>
      <c r="O640" s="3"/>
      <c r="P640" s="3"/>
      <c r="Q640" s="3"/>
      <c r="R640" s="3"/>
      <c r="S640" s="3"/>
      <c r="T640" s="3"/>
      <c r="U640" s="3"/>
      <c r="V640" s="3"/>
      <c r="W640" s="3"/>
      <c r="X640" s="3"/>
      <c r="Y640" s="3"/>
      <c r="Z640" s="3"/>
      <c r="AA640" s="3"/>
      <c r="AB640" s="3"/>
      <c r="AC640" s="3"/>
    </row>
    <row r="641" ht="19.5" customHeight="1">
      <c r="A641" s="3" t="s">
        <v>42895</v>
      </c>
      <c r="B641" s="3" t="s">
        <v>3153</v>
      </c>
      <c r="C641" s="3" t="s">
        <v>165</v>
      </c>
      <c r="D641" s="4" t="s">
        <v>19</v>
      </c>
      <c r="E641" s="3" t="s">
        <v>20</v>
      </c>
      <c r="F641" s="3">
        <f t="shared" si="1"/>
        <v>30</v>
      </c>
      <c r="G641" s="3">
        <f t="shared" si="2"/>
        <v>50</v>
      </c>
      <c r="H641" s="3" t="s">
        <v>1082</v>
      </c>
      <c r="I641" s="3" t="s">
        <v>23</v>
      </c>
      <c r="J641" s="3" t="s">
        <v>37790</v>
      </c>
      <c r="K641" s="3" t="s">
        <v>28710</v>
      </c>
      <c r="L641" s="3" t="s">
        <v>42901</v>
      </c>
      <c r="M641" s="3" t="s">
        <v>27</v>
      </c>
      <c r="N641" s="3"/>
      <c r="O641" s="3"/>
      <c r="P641" s="3"/>
      <c r="Q641" s="3"/>
      <c r="R641" s="3"/>
      <c r="S641" s="3"/>
      <c r="T641" s="3"/>
      <c r="U641" s="3"/>
      <c r="V641" s="3"/>
      <c r="W641" s="3"/>
      <c r="X641" s="3"/>
      <c r="Y641" s="3"/>
      <c r="Z641" s="3"/>
      <c r="AA641" s="3"/>
      <c r="AB641" s="3"/>
      <c r="AC641" s="3"/>
    </row>
    <row r="642" ht="19.5" customHeight="1">
      <c r="A642" s="3" t="s">
        <v>42070</v>
      </c>
      <c r="B642" s="3" t="s">
        <v>26567</v>
      </c>
      <c r="C642" s="3" t="s">
        <v>165</v>
      </c>
      <c r="D642" s="4" t="s">
        <v>19</v>
      </c>
      <c r="E642" s="3" t="s">
        <v>20</v>
      </c>
      <c r="F642" s="3">
        <f t="shared" si="1"/>
        <v>30</v>
      </c>
      <c r="G642" s="3">
        <f t="shared" si="2"/>
        <v>50</v>
      </c>
      <c r="H642" s="3" t="s">
        <v>1082</v>
      </c>
      <c r="I642" s="3" t="s">
        <v>23</v>
      </c>
      <c r="J642" s="3" t="s">
        <v>42075</v>
      </c>
      <c r="K642" s="3" t="s">
        <v>42903</v>
      </c>
      <c r="L642" s="3" t="s">
        <v>42079</v>
      </c>
      <c r="M642" s="3" t="s">
        <v>42906</v>
      </c>
      <c r="N642" s="3"/>
      <c r="O642" s="3"/>
      <c r="P642" s="3"/>
      <c r="Q642" s="3"/>
      <c r="R642" s="3"/>
      <c r="S642" s="3"/>
      <c r="T642" s="3"/>
      <c r="U642" s="3"/>
      <c r="V642" s="3"/>
      <c r="W642" s="3"/>
      <c r="X642" s="3"/>
      <c r="Y642" s="3"/>
      <c r="Z642" s="3"/>
      <c r="AA642" s="3"/>
      <c r="AB642" s="3"/>
      <c r="AC642" s="3"/>
    </row>
    <row r="643" ht="19.5" customHeight="1">
      <c r="A643" s="3" t="s">
        <v>42910</v>
      </c>
      <c r="B643" s="3" t="s">
        <v>3789</v>
      </c>
      <c r="C643" s="3" t="s">
        <v>165</v>
      </c>
      <c r="D643" s="4" t="s">
        <v>19</v>
      </c>
      <c r="E643" s="3" t="s">
        <v>20</v>
      </c>
      <c r="F643" s="3">
        <f t="shared" si="1"/>
        <v>30</v>
      </c>
      <c r="G643" s="3">
        <f t="shared" si="2"/>
        <v>60</v>
      </c>
      <c r="H643" s="3" t="s">
        <v>3818</v>
      </c>
      <c r="I643" s="3" t="s">
        <v>57</v>
      </c>
      <c r="J643" s="3" t="s">
        <v>3791</v>
      </c>
      <c r="K643" s="3" t="s">
        <v>9212</v>
      </c>
      <c r="L643" s="3" t="s">
        <v>42922</v>
      </c>
      <c r="M643" s="3" t="s">
        <v>42924</v>
      </c>
      <c r="N643" s="3"/>
      <c r="O643" s="3"/>
      <c r="P643" s="3"/>
      <c r="Q643" s="3"/>
      <c r="R643" s="3"/>
      <c r="S643" s="3"/>
      <c r="T643" s="3"/>
      <c r="U643" s="3"/>
      <c r="V643" s="3"/>
      <c r="W643" s="3"/>
      <c r="X643" s="3"/>
      <c r="Y643" s="3"/>
      <c r="Z643" s="3"/>
      <c r="AA643" s="3"/>
      <c r="AB643" s="3"/>
      <c r="AC643" s="3"/>
    </row>
    <row r="644" ht="19.5" customHeight="1">
      <c r="A644" s="3" t="s">
        <v>42927</v>
      </c>
      <c r="B644" s="3" t="s">
        <v>42928</v>
      </c>
      <c r="C644" s="3" t="s">
        <v>165</v>
      </c>
      <c r="D644" s="4" t="s">
        <v>19</v>
      </c>
      <c r="E644" s="3" t="s">
        <v>20</v>
      </c>
      <c r="F644" s="3">
        <f t="shared" si="1"/>
        <v>30</v>
      </c>
      <c r="G644" s="3">
        <f t="shared" si="2"/>
        <v>40</v>
      </c>
      <c r="H644" s="3" t="s">
        <v>26508</v>
      </c>
      <c r="I644" s="3" t="s">
        <v>23</v>
      </c>
      <c r="J644" s="3" t="s">
        <v>42933</v>
      </c>
      <c r="K644" s="3" t="s">
        <v>141</v>
      </c>
      <c r="L644" s="3" t="s">
        <v>42936</v>
      </c>
      <c r="M644" s="3" t="s">
        <v>159</v>
      </c>
      <c r="N644" s="3"/>
      <c r="O644" s="3"/>
      <c r="P644" s="3"/>
      <c r="Q644" s="3"/>
      <c r="R644" s="3"/>
      <c r="S644" s="3"/>
      <c r="T644" s="3"/>
      <c r="U644" s="3"/>
      <c r="V644" s="3"/>
      <c r="W644" s="3"/>
      <c r="X644" s="3"/>
      <c r="Y644" s="3"/>
      <c r="Z644" s="3"/>
      <c r="AA644" s="3"/>
      <c r="AB644" s="3"/>
      <c r="AC644" s="3"/>
    </row>
    <row r="645" ht="19.5" customHeight="1">
      <c r="A645" s="3" t="s">
        <v>42818</v>
      </c>
      <c r="B645" s="3" t="s">
        <v>42819</v>
      </c>
      <c r="C645" s="3" t="s">
        <v>165</v>
      </c>
      <c r="D645" s="4" t="s">
        <v>19</v>
      </c>
      <c r="E645" s="3" t="s">
        <v>20</v>
      </c>
      <c r="F645" s="3">
        <f t="shared" si="1"/>
        <v>30</v>
      </c>
      <c r="G645" s="3">
        <f t="shared" si="2"/>
        <v>50</v>
      </c>
      <c r="H645" s="3" t="s">
        <v>1082</v>
      </c>
      <c r="I645" s="3" t="s">
        <v>23</v>
      </c>
      <c r="J645" s="3" t="s">
        <v>28257</v>
      </c>
      <c r="K645" s="3" t="s">
        <v>42822</v>
      </c>
      <c r="L645" s="3" t="s">
        <v>42943</v>
      </c>
      <c r="M645" s="3" t="s">
        <v>42945</v>
      </c>
      <c r="N645" s="3"/>
      <c r="O645" s="3"/>
      <c r="P645" s="3"/>
      <c r="Q645" s="3"/>
      <c r="R645" s="3"/>
      <c r="S645" s="3"/>
      <c r="T645" s="3"/>
      <c r="U645" s="3"/>
      <c r="V645" s="3"/>
      <c r="W645" s="3"/>
      <c r="X645" s="3"/>
      <c r="Y645" s="3"/>
      <c r="Z645" s="3"/>
      <c r="AA645" s="3"/>
      <c r="AB645" s="3"/>
      <c r="AC645" s="3"/>
    </row>
    <row r="646" ht="19.5" customHeight="1">
      <c r="A646" s="3" t="s">
        <v>15101</v>
      </c>
      <c r="B646" s="3" t="s">
        <v>42951</v>
      </c>
      <c r="C646" s="3" t="s">
        <v>165</v>
      </c>
      <c r="D646" s="4" t="s">
        <v>19</v>
      </c>
      <c r="E646" s="3" t="s">
        <v>20</v>
      </c>
      <c r="F646" s="3">
        <f t="shared" si="1"/>
        <v>30</v>
      </c>
      <c r="G646" s="3">
        <f t="shared" si="2"/>
        <v>50</v>
      </c>
      <c r="H646" s="3" t="s">
        <v>1082</v>
      </c>
      <c r="I646" s="3" t="s">
        <v>23</v>
      </c>
      <c r="J646" s="3" t="s">
        <v>726</v>
      </c>
      <c r="K646" s="3" t="s">
        <v>42956</v>
      </c>
      <c r="L646" s="3" t="s">
        <v>42960</v>
      </c>
      <c r="M646" s="3" t="s">
        <v>41</v>
      </c>
      <c r="N646" s="3"/>
      <c r="O646" s="3"/>
      <c r="P646" s="3"/>
      <c r="Q646" s="3"/>
      <c r="R646" s="3"/>
      <c r="S646" s="3"/>
      <c r="T646" s="3"/>
      <c r="U646" s="3"/>
      <c r="V646" s="3"/>
      <c r="W646" s="3"/>
      <c r="X646" s="3"/>
      <c r="Y646" s="3"/>
      <c r="Z646" s="3"/>
      <c r="AA646" s="3"/>
      <c r="AB646" s="3"/>
      <c r="AC646" s="3"/>
    </row>
    <row r="647" ht="19.5" customHeight="1">
      <c r="A647" s="3" t="s">
        <v>38883</v>
      </c>
      <c r="B647" s="3" t="s">
        <v>38885</v>
      </c>
      <c r="C647" s="3" t="s">
        <v>18</v>
      </c>
      <c r="D647" s="4" t="s">
        <v>19</v>
      </c>
      <c r="E647" s="3" t="s">
        <v>20</v>
      </c>
      <c r="F647" s="3">
        <f t="shared" si="1"/>
        <v>30</v>
      </c>
      <c r="G647" s="3">
        <f t="shared" si="2"/>
        <v>50</v>
      </c>
      <c r="H647" s="3" t="s">
        <v>1082</v>
      </c>
      <c r="I647" s="3" t="s">
        <v>57</v>
      </c>
      <c r="J647" s="3" t="s">
        <v>17286</v>
      </c>
      <c r="K647" s="3" t="s">
        <v>42965</v>
      </c>
      <c r="L647" s="3" t="s">
        <v>42966</v>
      </c>
      <c r="M647" s="3" t="s">
        <v>159</v>
      </c>
      <c r="N647" s="3"/>
      <c r="O647" s="3"/>
      <c r="P647" s="3"/>
      <c r="Q647" s="3"/>
      <c r="R647" s="3"/>
      <c r="S647" s="3"/>
      <c r="T647" s="3"/>
      <c r="U647" s="3"/>
      <c r="V647" s="3"/>
      <c r="W647" s="3"/>
      <c r="X647" s="3"/>
      <c r="Y647" s="3"/>
      <c r="Z647" s="3"/>
      <c r="AA647" s="3"/>
      <c r="AB647" s="3"/>
      <c r="AC647" s="3"/>
    </row>
    <row r="648" ht="19.5" customHeight="1">
      <c r="A648" s="3" t="s">
        <v>42818</v>
      </c>
      <c r="B648" s="3" t="s">
        <v>42819</v>
      </c>
      <c r="C648" s="3" t="s">
        <v>18</v>
      </c>
      <c r="D648" s="4" t="s">
        <v>19</v>
      </c>
      <c r="E648" s="3" t="s">
        <v>20</v>
      </c>
      <c r="F648" s="3">
        <f t="shared" si="1"/>
        <v>30</v>
      </c>
      <c r="G648" s="3">
        <f t="shared" si="2"/>
        <v>50</v>
      </c>
      <c r="H648" s="3" t="s">
        <v>1082</v>
      </c>
      <c r="I648" s="3" t="s">
        <v>23</v>
      </c>
      <c r="J648" s="3" t="s">
        <v>28257</v>
      </c>
      <c r="K648" s="3" t="s">
        <v>42822</v>
      </c>
      <c r="L648" s="3" t="s">
        <v>42824</v>
      </c>
      <c r="M648" s="3" t="s">
        <v>41</v>
      </c>
      <c r="N648" s="3"/>
      <c r="O648" s="3"/>
      <c r="P648" s="3"/>
      <c r="Q648" s="3"/>
      <c r="R648" s="3"/>
      <c r="S648" s="3"/>
      <c r="T648" s="3"/>
      <c r="U648" s="3"/>
      <c r="V648" s="3"/>
      <c r="W648" s="3"/>
      <c r="X648" s="3"/>
      <c r="Y648" s="3"/>
      <c r="Z648" s="3"/>
      <c r="AA648" s="3"/>
      <c r="AB648" s="3"/>
      <c r="AC648" s="3"/>
    </row>
    <row r="649" ht="19.5" customHeight="1">
      <c r="A649" s="3" t="s">
        <v>3684</v>
      </c>
      <c r="B649" s="3" t="s">
        <v>26708</v>
      </c>
      <c r="C649" s="3" t="s">
        <v>30</v>
      </c>
      <c r="D649" s="4" t="s">
        <v>19</v>
      </c>
      <c r="E649" s="3" t="s">
        <v>20</v>
      </c>
      <c r="F649" s="3">
        <f t="shared" si="1"/>
        <v>30</v>
      </c>
      <c r="G649" s="3">
        <f t="shared" si="2"/>
        <v>35</v>
      </c>
      <c r="H649" s="3" t="s">
        <v>26524</v>
      </c>
      <c r="I649" s="3" t="s">
        <v>3369</v>
      </c>
      <c r="J649" s="3" t="s">
        <v>7815</v>
      </c>
      <c r="K649" s="3" t="s">
        <v>26713</v>
      </c>
      <c r="L649" s="3" t="s">
        <v>42981</v>
      </c>
      <c r="M649" s="3" t="s">
        <v>35</v>
      </c>
      <c r="N649" s="3"/>
      <c r="O649" s="3"/>
      <c r="P649" s="3"/>
      <c r="Q649" s="3"/>
      <c r="R649" s="3"/>
      <c r="S649" s="3"/>
      <c r="T649" s="3"/>
      <c r="U649" s="3"/>
      <c r="V649" s="3"/>
      <c r="W649" s="3"/>
      <c r="X649" s="3"/>
      <c r="Y649" s="3"/>
      <c r="Z649" s="3"/>
      <c r="AA649" s="3"/>
      <c r="AB649" s="3"/>
      <c r="AC649" s="3"/>
    </row>
    <row r="650" ht="19.5" customHeight="1">
      <c r="A650" s="3" t="s">
        <v>42983</v>
      </c>
      <c r="B650" s="3" t="s">
        <v>42984</v>
      </c>
      <c r="C650" s="3" t="s">
        <v>30</v>
      </c>
      <c r="D650" s="4" t="s">
        <v>19</v>
      </c>
      <c r="E650" s="3" t="s">
        <v>20</v>
      </c>
      <c r="F650" s="3">
        <f t="shared" si="1"/>
        <v>30</v>
      </c>
      <c r="G650" s="3">
        <f t="shared" si="2"/>
        <v>50</v>
      </c>
      <c r="H650" s="3" t="s">
        <v>1082</v>
      </c>
      <c r="I650" s="3" t="s">
        <v>23</v>
      </c>
      <c r="J650" s="3" t="s">
        <v>42986</v>
      </c>
      <c r="K650" s="3" t="s">
        <v>42988</v>
      </c>
      <c r="L650" s="3" t="s">
        <v>42989</v>
      </c>
      <c r="M650" s="3" t="s">
        <v>35</v>
      </c>
      <c r="N650" s="3"/>
      <c r="O650" s="3"/>
      <c r="P650" s="3"/>
      <c r="Q650" s="3"/>
      <c r="R650" s="3"/>
      <c r="S650" s="3"/>
      <c r="T650" s="3"/>
      <c r="U650" s="3"/>
      <c r="V650" s="3"/>
      <c r="W650" s="3"/>
      <c r="X650" s="3"/>
      <c r="Y650" s="3"/>
      <c r="Z650" s="3"/>
      <c r="AA650" s="3"/>
      <c r="AB650" s="3"/>
      <c r="AC650" s="3"/>
    </row>
    <row r="651" ht="19.5" customHeight="1">
      <c r="A651" s="3" t="s">
        <v>42996</v>
      </c>
      <c r="B651" s="3" t="s">
        <v>42997</v>
      </c>
      <c r="C651" s="3" t="s">
        <v>17</v>
      </c>
      <c r="D651" s="4" t="s">
        <v>19</v>
      </c>
      <c r="E651" s="3" t="s">
        <v>20</v>
      </c>
      <c r="F651" s="3">
        <f t="shared" si="1"/>
        <v>40</v>
      </c>
      <c r="G651" s="3">
        <f t="shared" si="2"/>
        <v>60</v>
      </c>
      <c r="H651" s="3" t="s">
        <v>13822</v>
      </c>
      <c r="I651" s="3" t="s">
        <v>3369</v>
      </c>
      <c r="J651" s="3" t="s">
        <v>726</v>
      </c>
      <c r="K651" s="4" t="s">
        <v>19</v>
      </c>
      <c r="L651" s="3" t="s">
        <v>43006</v>
      </c>
      <c r="M651" s="3" t="s">
        <v>35</v>
      </c>
      <c r="N651" s="3"/>
      <c r="O651" s="3"/>
      <c r="P651" s="3"/>
      <c r="Q651" s="3"/>
      <c r="R651" s="3"/>
      <c r="S651" s="3"/>
      <c r="T651" s="3"/>
      <c r="U651" s="3"/>
      <c r="V651" s="3"/>
      <c r="W651" s="3"/>
      <c r="X651" s="3"/>
      <c r="Y651" s="3"/>
      <c r="Z651" s="3"/>
      <c r="AA651" s="3"/>
      <c r="AB651" s="3"/>
      <c r="AC651" s="3"/>
    </row>
    <row r="652" ht="19.5" customHeight="1">
      <c r="A652" s="3" t="s">
        <v>43010</v>
      </c>
      <c r="B652" s="3" t="s">
        <v>43012</v>
      </c>
      <c r="C652" s="3" t="s">
        <v>17</v>
      </c>
      <c r="D652" s="4" t="s">
        <v>19</v>
      </c>
      <c r="E652" s="3" t="s">
        <v>20</v>
      </c>
      <c r="F652" s="3">
        <f t="shared" si="1"/>
        <v>40</v>
      </c>
      <c r="G652" s="3">
        <f t="shared" si="2"/>
        <v>50</v>
      </c>
      <c r="H652" s="3" t="s">
        <v>43013</v>
      </c>
      <c r="I652" s="3" t="s">
        <v>23</v>
      </c>
      <c r="J652" s="3" t="s">
        <v>58</v>
      </c>
      <c r="K652" s="3" t="s">
        <v>43017</v>
      </c>
      <c r="L652" s="3" t="s">
        <v>43019</v>
      </c>
      <c r="M652" s="3" t="s">
        <v>43020</v>
      </c>
      <c r="N652" s="3"/>
      <c r="O652" s="3"/>
      <c r="P652" s="3"/>
      <c r="Q652" s="3"/>
      <c r="R652" s="3"/>
      <c r="S652" s="3"/>
      <c r="T652" s="3"/>
      <c r="U652" s="3"/>
      <c r="V652" s="3"/>
      <c r="W652" s="3"/>
      <c r="X652" s="3"/>
      <c r="Y652" s="3"/>
      <c r="Z652" s="3"/>
      <c r="AA652" s="3"/>
      <c r="AB652" s="3"/>
      <c r="AC652" s="3"/>
    </row>
    <row r="653" ht="19.5" customHeight="1">
      <c r="A653" s="3" t="s">
        <v>43025</v>
      </c>
      <c r="B653" s="3" t="s">
        <v>43026</v>
      </c>
      <c r="C653" s="3" t="s">
        <v>17</v>
      </c>
      <c r="D653" s="4" t="s">
        <v>19</v>
      </c>
      <c r="E653" s="3" t="s">
        <v>20</v>
      </c>
      <c r="F653" s="3">
        <f t="shared" si="1"/>
        <v>41</v>
      </c>
      <c r="G653" s="3">
        <f t="shared" si="2"/>
        <v>66</v>
      </c>
      <c r="H653" s="3" t="s">
        <v>43029</v>
      </c>
      <c r="I653" s="3" t="s">
        <v>23</v>
      </c>
      <c r="J653" s="3" t="s">
        <v>20258</v>
      </c>
      <c r="K653" s="4" t="s">
        <v>19</v>
      </c>
      <c r="L653" s="3" t="s">
        <v>43030</v>
      </c>
      <c r="M653" s="3" t="s">
        <v>41</v>
      </c>
      <c r="N653" s="3"/>
      <c r="O653" s="3"/>
      <c r="P653" s="3"/>
      <c r="Q653" s="3"/>
      <c r="R653" s="3"/>
      <c r="S653" s="3"/>
      <c r="T653" s="3"/>
      <c r="U653" s="3"/>
      <c r="V653" s="3"/>
      <c r="W653" s="3"/>
      <c r="X653" s="3"/>
      <c r="Y653" s="3"/>
      <c r="Z653" s="3"/>
      <c r="AA653" s="3"/>
      <c r="AB653" s="3"/>
      <c r="AC653" s="3"/>
    </row>
    <row r="654" ht="19.5" customHeight="1">
      <c r="A654" s="3" t="s">
        <v>35331</v>
      </c>
      <c r="B654" s="3" t="s">
        <v>42117</v>
      </c>
      <c r="C654" s="3" t="s">
        <v>17</v>
      </c>
      <c r="D654" s="4" t="s">
        <v>19</v>
      </c>
      <c r="E654" s="3" t="s">
        <v>20</v>
      </c>
      <c r="F654" s="3">
        <f t="shared" si="1"/>
        <v>45</v>
      </c>
      <c r="G654" s="3">
        <f t="shared" si="2"/>
        <v>70</v>
      </c>
      <c r="H654" s="3" t="s">
        <v>43038</v>
      </c>
      <c r="I654" s="3" t="s">
        <v>23</v>
      </c>
      <c r="J654" s="3" t="s">
        <v>42118</v>
      </c>
      <c r="K654" s="3" t="s">
        <v>43039</v>
      </c>
      <c r="L654" s="3" t="s">
        <v>43040</v>
      </c>
      <c r="M654" s="3" t="s">
        <v>43043</v>
      </c>
      <c r="N654" s="3"/>
      <c r="O654" s="3"/>
      <c r="P654" s="3"/>
      <c r="Q654" s="3"/>
      <c r="R654" s="3"/>
      <c r="S654" s="3"/>
      <c r="T654" s="3"/>
      <c r="U654" s="3"/>
      <c r="V654" s="3"/>
      <c r="W654" s="3"/>
      <c r="X654" s="3"/>
      <c r="Y654" s="3"/>
      <c r="Z654" s="3"/>
      <c r="AA654" s="3"/>
      <c r="AB654" s="3"/>
      <c r="AC654" s="3"/>
    </row>
    <row r="655" ht="19.5" customHeight="1">
      <c r="A655" s="3" t="s">
        <v>43049</v>
      </c>
      <c r="B655" s="3" t="s">
        <v>41476</v>
      </c>
      <c r="C655" s="3" t="s">
        <v>17</v>
      </c>
      <c r="D655" s="4" t="s">
        <v>19</v>
      </c>
      <c r="E655" s="3" t="s">
        <v>20</v>
      </c>
      <c r="F655" s="3">
        <f t="shared" si="1"/>
        <v>50</v>
      </c>
      <c r="G655" s="3">
        <f t="shared" si="2"/>
        <v>70</v>
      </c>
      <c r="H655" s="3" t="s">
        <v>6632</v>
      </c>
      <c r="I655" s="3" t="s">
        <v>3369</v>
      </c>
      <c r="J655" s="3" t="s">
        <v>726</v>
      </c>
      <c r="K655" s="3" t="s">
        <v>41479</v>
      </c>
      <c r="L655" s="3" t="s">
        <v>43056</v>
      </c>
      <c r="M655" s="3" t="s">
        <v>35</v>
      </c>
      <c r="N655" s="3"/>
      <c r="O655" s="3"/>
      <c r="P655" s="3"/>
      <c r="Q655" s="3"/>
      <c r="R655" s="3"/>
      <c r="S655" s="3"/>
      <c r="T655" s="3"/>
      <c r="U655" s="3"/>
      <c r="V655" s="3"/>
      <c r="W655" s="3"/>
      <c r="X655" s="3"/>
      <c r="Y655" s="3"/>
      <c r="Z655" s="3"/>
      <c r="AA655" s="3"/>
      <c r="AB655" s="3"/>
      <c r="AC655" s="3"/>
    </row>
    <row r="656" ht="19.5" customHeight="1">
      <c r="A656" s="3" t="s">
        <v>43059</v>
      </c>
      <c r="B656" s="3" t="s">
        <v>41476</v>
      </c>
      <c r="C656" s="3" t="s">
        <v>17</v>
      </c>
      <c r="D656" s="4" t="s">
        <v>19</v>
      </c>
      <c r="E656" s="3" t="s">
        <v>20</v>
      </c>
      <c r="F656" s="3">
        <f t="shared" si="1"/>
        <v>50</v>
      </c>
      <c r="G656" s="3">
        <f t="shared" si="2"/>
        <v>70</v>
      </c>
      <c r="H656" s="3" t="s">
        <v>6632</v>
      </c>
      <c r="I656" s="3" t="s">
        <v>23</v>
      </c>
      <c r="J656" s="3" t="s">
        <v>726</v>
      </c>
      <c r="K656" s="3" t="s">
        <v>41479</v>
      </c>
      <c r="L656" s="3" t="s">
        <v>43060</v>
      </c>
      <c r="M656" s="3" t="s">
        <v>35</v>
      </c>
      <c r="N656" s="3"/>
      <c r="O656" s="3"/>
      <c r="P656" s="3"/>
      <c r="Q656" s="3"/>
      <c r="R656" s="3"/>
      <c r="S656" s="3"/>
      <c r="T656" s="3"/>
      <c r="U656" s="3"/>
      <c r="V656" s="3"/>
      <c r="W656" s="3"/>
      <c r="X656" s="3"/>
      <c r="Y656" s="3"/>
      <c r="Z656" s="3"/>
      <c r="AA656" s="3"/>
      <c r="AB656" s="3"/>
      <c r="AC656" s="3"/>
    </row>
    <row r="657" ht="19.5" customHeight="1">
      <c r="A657" s="3" t="s">
        <v>43063</v>
      </c>
      <c r="B657" s="3" t="s">
        <v>41451</v>
      </c>
      <c r="C657" s="3" t="s">
        <v>17</v>
      </c>
      <c r="D657" s="4" t="s">
        <v>19</v>
      </c>
      <c r="E657" s="3" t="s">
        <v>20</v>
      </c>
      <c r="F657" s="3">
        <f t="shared" si="1"/>
        <v>50</v>
      </c>
      <c r="G657" s="3">
        <f t="shared" si="2"/>
        <v>70</v>
      </c>
      <c r="H657" s="3" t="s">
        <v>6632</v>
      </c>
      <c r="I657" s="3" t="s">
        <v>57</v>
      </c>
      <c r="J657" s="3" t="s">
        <v>41455</v>
      </c>
      <c r="K657" s="4" t="s">
        <v>19</v>
      </c>
      <c r="L657" s="3" t="s">
        <v>43068</v>
      </c>
      <c r="M657" s="3" t="s">
        <v>43072</v>
      </c>
      <c r="N657" s="3"/>
      <c r="O657" s="3"/>
      <c r="P657" s="3"/>
      <c r="Q657" s="3"/>
      <c r="R657" s="3"/>
      <c r="S657" s="3"/>
      <c r="T657" s="3"/>
      <c r="U657" s="3"/>
      <c r="V657" s="3"/>
      <c r="W657" s="3"/>
      <c r="X657" s="3"/>
      <c r="Y657" s="3"/>
      <c r="Z657" s="3"/>
      <c r="AA657" s="3"/>
      <c r="AB657" s="3"/>
      <c r="AC657" s="3"/>
    </row>
    <row r="658" ht="19.5" customHeight="1">
      <c r="A658" s="3" t="s">
        <v>42266</v>
      </c>
      <c r="B658" s="3" t="s">
        <v>41451</v>
      </c>
      <c r="C658" s="3" t="s">
        <v>17</v>
      </c>
      <c r="D658" s="4" t="s">
        <v>19</v>
      </c>
      <c r="E658" s="3" t="s">
        <v>20</v>
      </c>
      <c r="F658" s="3">
        <f t="shared" si="1"/>
        <v>50</v>
      </c>
      <c r="G658" s="3">
        <f t="shared" si="2"/>
        <v>70</v>
      </c>
      <c r="H658" s="3" t="s">
        <v>6632</v>
      </c>
      <c r="I658" s="3" t="s">
        <v>57</v>
      </c>
      <c r="J658" s="3" t="s">
        <v>41455</v>
      </c>
      <c r="K658" s="4" t="s">
        <v>19</v>
      </c>
      <c r="L658" s="3" t="s">
        <v>43081</v>
      </c>
      <c r="M658" s="3" t="s">
        <v>43084</v>
      </c>
      <c r="N658" s="3"/>
      <c r="O658" s="3"/>
      <c r="P658" s="3"/>
      <c r="Q658" s="3"/>
      <c r="R658" s="3"/>
      <c r="S658" s="3"/>
      <c r="T658" s="3"/>
      <c r="U658" s="3"/>
      <c r="V658" s="3"/>
      <c r="W658" s="3"/>
      <c r="X658" s="3"/>
      <c r="Y658" s="3"/>
      <c r="Z658" s="3"/>
      <c r="AA658" s="3"/>
      <c r="AB658" s="3"/>
      <c r="AC658" s="3"/>
    </row>
    <row r="659" ht="19.5" customHeight="1">
      <c r="A659" s="3" t="s">
        <v>43089</v>
      </c>
      <c r="B659" s="3" t="s">
        <v>41476</v>
      </c>
      <c r="C659" s="3" t="s">
        <v>17</v>
      </c>
      <c r="D659" s="4" t="s">
        <v>19</v>
      </c>
      <c r="E659" s="3" t="s">
        <v>20</v>
      </c>
      <c r="F659" s="3">
        <f t="shared" si="1"/>
        <v>50</v>
      </c>
      <c r="G659" s="3">
        <f t="shared" si="2"/>
        <v>70</v>
      </c>
      <c r="H659" s="3" t="s">
        <v>6632</v>
      </c>
      <c r="I659" s="3" t="s">
        <v>3369</v>
      </c>
      <c r="J659" s="3" t="s">
        <v>726</v>
      </c>
      <c r="K659" s="3" t="s">
        <v>41479</v>
      </c>
      <c r="L659" s="3" t="s">
        <v>43095</v>
      </c>
      <c r="M659" s="3" t="s">
        <v>35</v>
      </c>
      <c r="N659" s="3"/>
      <c r="O659" s="3"/>
      <c r="P659" s="3"/>
      <c r="Q659" s="3"/>
      <c r="R659" s="3"/>
      <c r="S659" s="3"/>
      <c r="T659" s="3"/>
      <c r="U659" s="3"/>
      <c r="V659" s="3"/>
      <c r="W659" s="3"/>
      <c r="X659" s="3"/>
      <c r="Y659" s="3"/>
      <c r="Z659" s="3"/>
      <c r="AA659" s="3"/>
      <c r="AB659" s="3"/>
      <c r="AC659" s="3"/>
    </row>
    <row r="660" ht="19.5" customHeight="1">
      <c r="A660" s="3" t="s">
        <v>43096</v>
      </c>
      <c r="B660" s="3" t="s">
        <v>5076</v>
      </c>
      <c r="C660" s="3" t="s">
        <v>17</v>
      </c>
      <c r="D660" s="4" t="s">
        <v>19</v>
      </c>
      <c r="E660" s="3" t="s">
        <v>20</v>
      </c>
      <c r="F660" s="3">
        <f t="shared" si="1"/>
        <v>50</v>
      </c>
      <c r="G660" s="3">
        <f t="shared" si="2"/>
        <v>80</v>
      </c>
      <c r="H660" s="3" t="s">
        <v>26727</v>
      </c>
      <c r="I660" s="3" t="s">
        <v>23</v>
      </c>
      <c r="J660" s="3" t="s">
        <v>40670</v>
      </c>
      <c r="K660" s="3" t="s">
        <v>5079</v>
      </c>
      <c r="L660" s="3" t="s">
        <v>43102</v>
      </c>
      <c r="M660" s="3" t="s">
        <v>257</v>
      </c>
      <c r="N660" s="3"/>
      <c r="O660" s="3"/>
      <c r="P660" s="3"/>
      <c r="Q660" s="3"/>
      <c r="R660" s="3"/>
      <c r="S660" s="3"/>
      <c r="T660" s="3"/>
      <c r="U660" s="3"/>
      <c r="V660" s="3"/>
      <c r="W660" s="3"/>
      <c r="X660" s="3"/>
      <c r="Y660" s="3"/>
      <c r="Z660" s="3"/>
      <c r="AA660" s="3"/>
      <c r="AB660" s="3"/>
      <c r="AC660" s="3"/>
    </row>
    <row r="661" ht="19.5" customHeight="1">
      <c r="A661" s="3" t="s">
        <v>43106</v>
      </c>
      <c r="B661" s="3" t="s">
        <v>41237</v>
      </c>
      <c r="C661" s="3" t="s">
        <v>17</v>
      </c>
      <c r="D661" s="4" t="s">
        <v>19</v>
      </c>
      <c r="E661" s="3" t="s">
        <v>20</v>
      </c>
      <c r="F661" s="3">
        <f t="shared" si="1"/>
        <v>50</v>
      </c>
      <c r="G661" s="3">
        <f t="shared" si="2"/>
        <v>70</v>
      </c>
      <c r="H661" s="3" t="s">
        <v>6632</v>
      </c>
      <c r="I661" s="3" t="s">
        <v>23</v>
      </c>
      <c r="J661" s="3" t="s">
        <v>37887</v>
      </c>
      <c r="K661" s="3" t="s">
        <v>43111</v>
      </c>
      <c r="L661" s="3" t="s">
        <v>43113</v>
      </c>
      <c r="M661" s="3" t="s">
        <v>35</v>
      </c>
      <c r="N661" s="3"/>
      <c r="O661" s="3"/>
      <c r="P661" s="3"/>
      <c r="Q661" s="3"/>
      <c r="R661" s="3"/>
      <c r="S661" s="3"/>
      <c r="T661" s="3"/>
      <c r="U661" s="3"/>
      <c r="V661" s="3"/>
      <c r="W661" s="3"/>
      <c r="X661" s="3"/>
      <c r="Y661" s="3"/>
      <c r="Z661" s="3"/>
      <c r="AA661" s="3"/>
      <c r="AB661" s="3"/>
      <c r="AC661" s="3"/>
    </row>
    <row r="662" ht="19.5" customHeight="1">
      <c r="A662" s="3" t="s">
        <v>35331</v>
      </c>
      <c r="B662" s="3" t="s">
        <v>43116</v>
      </c>
      <c r="C662" s="3" t="s">
        <v>17</v>
      </c>
      <c r="D662" s="4" t="s">
        <v>19</v>
      </c>
      <c r="E662" s="3" t="s">
        <v>20</v>
      </c>
      <c r="F662" s="3">
        <f t="shared" si="1"/>
        <v>50</v>
      </c>
      <c r="G662" s="3">
        <f t="shared" si="2"/>
        <v>70</v>
      </c>
      <c r="H662" s="3" t="s">
        <v>6632</v>
      </c>
      <c r="I662" s="3" t="s">
        <v>3369</v>
      </c>
      <c r="J662" s="3" t="s">
        <v>726</v>
      </c>
      <c r="K662" s="3" t="s">
        <v>43121</v>
      </c>
      <c r="L662" s="3" t="s">
        <v>43122</v>
      </c>
      <c r="M662" s="3" t="s">
        <v>90</v>
      </c>
      <c r="N662" s="3"/>
      <c r="O662" s="3"/>
      <c r="P662" s="3"/>
      <c r="Q662" s="3"/>
      <c r="R662" s="3"/>
      <c r="S662" s="3"/>
      <c r="T662" s="3"/>
      <c r="U662" s="3"/>
      <c r="V662" s="3"/>
      <c r="W662" s="3"/>
      <c r="X662" s="3"/>
      <c r="Y662" s="3"/>
      <c r="Z662" s="3"/>
      <c r="AA662" s="3"/>
      <c r="AB662" s="3"/>
      <c r="AC662" s="3"/>
    </row>
    <row r="663" ht="19.5" customHeight="1">
      <c r="A663" s="3" t="s">
        <v>43126</v>
      </c>
      <c r="B663" s="3" t="s">
        <v>43128</v>
      </c>
      <c r="C663" s="3" t="s">
        <v>17</v>
      </c>
      <c r="D663" s="4" t="s">
        <v>19</v>
      </c>
      <c r="E663" s="3" t="s">
        <v>117</v>
      </c>
      <c r="F663" s="3">
        <f t="shared" si="1"/>
        <v>50</v>
      </c>
      <c r="G663" s="3">
        <f t="shared" si="2"/>
        <v>70</v>
      </c>
      <c r="H663" s="3" t="s">
        <v>6632</v>
      </c>
      <c r="I663" s="3" t="s">
        <v>23</v>
      </c>
      <c r="J663" s="3" t="s">
        <v>15386</v>
      </c>
      <c r="K663" s="3" t="s">
        <v>43131</v>
      </c>
      <c r="L663" s="3" t="s">
        <v>43133</v>
      </c>
      <c r="M663" s="3" t="s">
        <v>43135</v>
      </c>
      <c r="N663" s="3"/>
      <c r="O663" s="3"/>
      <c r="P663" s="3"/>
      <c r="Q663" s="3"/>
      <c r="R663" s="3"/>
      <c r="S663" s="3"/>
      <c r="T663" s="3"/>
      <c r="U663" s="3"/>
      <c r="V663" s="3"/>
      <c r="W663" s="3"/>
      <c r="X663" s="3"/>
      <c r="Y663" s="3"/>
      <c r="Z663" s="3"/>
      <c r="AA663" s="3"/>
      <c r="AB663" s="3"/>
      <c r="AC663" s="3"/>
    </row>
    <row r="664" ht="19.5" customHeight="1">
      <c r="A664" s="3" t="s">
        <v>43137</v>
      </c>
      <c r="B664" s="3" t="s">
        <v>43138</v>
      </c>
      <c r="C664" s="3" t="s">
        <v>17</v>
      </c>
      <c r="D664" s="4" t="s">
        <v>19</v>
      </c>
      <c r="E664" s="3" t="s">
        <v>117</v>
      </c>
      <c r="F664" s="3">
        <f t="shared" si="1"/>
        <v>50</v>
      </c>
      <c r="G664" s="3">
        <f t="shared" si="2"/>
        <v>70</v>
      </c>
      <c r="H664" s="3" t="s">
        <v>6632</v>
      </c>
      <c r="I664" s="3" t="s">
        <v>57</v>
      </c>
      <c r="J664" s="3" t="s">
        <v>43142</v>
      </c>
      <c r="K664" s="3" t="s">
        <v>43144</v>
      </c>
      <c r="L664" s="3" t="s">
        <v>43145</v>
      </c>
      <c r="M664" s="3" t="s">
        <v>43149</v>
      </c>
      <c r="N664" s="3"/>
      <c r="O664" s="3"/>
      <c r="P664" s="3"/>
      <c r="Q664" s="3"/>
      <c r="R664" s="3"/>
      <c r="S664" s="3"/>
      <c r="T664" s="3"/>
      <c r="U664" s="3"/>
      <c r="V664" s="3"/>
      <c r="W664" s="3"/>
      <c r="X664" s="3"/>
      <c r="Y664" s="3"/>
      <c r="Z664" s="3"/>
      <c r="AA664" s="3"/>
      <c r="AB664" s="3"/>
      <c r="AC664" s="3"/>
    </row>
    <row r="665" ht="19.5" customHeight="1">
      <c r="A665" s="3" t="s">
        <v>42266</v>
      </c>
      <c r="B665" s="3" t="s">
        <v>41451</v>
      </c>
      <c r="C665" s="3" t="s">
        <v>165</v>
      </c>
      <c r="D665" s="4" t="s">
        <v>19</v>
      </c>
      <c r="E665" s="3" t="s">
        <v>20</v>
      </c>
      <c r="F665" s="3">
        <f t="shared" si="1"/>
        <v>50</v>
      </c>
      <c r="G665" s="3">
        <f t="shared" si="2"/>
        <v>70</v>
      </c>
      <c r="H665" s="3" t="s">
        <v>6632</v>
      </c>
      <c r="I665" s="3" t="s">
        <v>57</v>
      </c>
      <c r="J665" s="3" t="s">
        <v>41455</v>
      </c>
      <c r="K665" s="4" t="s">
        <v>19</v>
      </c>
      <c r="L665" s="3" t="s">
        <v>43160</v>
      </c>
      <c r="M665" s="3" t="s">
        <v>43162</v>
      </c>
      <c r="N665" s="3"/>
      <c r="O665" s="3"/>
      <c r="P665" s="3"/>
      <c r="Q665" s="3"/>
      <c r="R665" s="3"/>
      <c r="S665" s="3"/>
      <c r="T665" s="3"/>
      <c r="U665" s="3"/>
      <c r="V665" s="3"/>
      <c r="W665" s="3"/>
      <c r="X665" s="3"/>
      <c r="Y665" s="3"/>
      <c r="Z665" s="3"/>
      <c r="AA665" s="3"/>
      <c r="AB665" s="3"/>
      <c r="AC665" s="3"/>
    </row>
    <row r="666" ht="19.5" customHeight="1">
      <c r="A666" s="3" t="s">
        <v>43166</v>
      </c>
      <c r="B666" s="3" t="s">
        <v>9895</v>
      </c>
      <c r="C666" s="3" t="s">
        <v>165</v>
      </c>
      <c r="D666" s="4" t="s">
        <v>19</v>
      </c>
      <c r="E666" s="3" t="s">
        <v>20</v>
      </c>
      <c r="F666" s="3">
        <f t="shared" si="1"/>
        <v>50</v>
      </c>
      <c r="G666" s="3">
        <f t="shared" si="2"/>
        <v>70</v>
      </c>
      <c r="H666" s="3" t="s">
        <v>6632</v>
      </c>
      <c r="I666" s="3" t="s">
        <v>23</v>
      </c>
      <c r="J666" s="3" t="s">
        <v>9898</v>
      </c>
      <c r="K666" s="3" t="s">
        <v>9901</v>
      </c>
      <c r="L666" s="3" t="s">
        <v>43172</v>
      </c>
      <c r="M666" s="3" t="s">
        <v>43174</v>
      </c>
      <c r="N666" s="3"/>
      <c r="O666" s="3"/>
      <c r="P666" s="3"/>
      <c r="Q666" s="3"/>
      <c r="R666" s="3"/>
      <c r="S666" s="3"/>
      <c r="T666" s="3"/>
      <c r="U666" s="3"/>
      <c r="V666" s="3"/>
      <c r="W666" s="3"/>
      <c r="X666" s="3"/>
      <c r="Y666" s="3"/>
      <c r="Z666" s="3"/>
      <c r="AA666" s="3"/>
      <c r="AB666" s="3"/>
      <c r="AC666" s="3"/>
    </row>
    <row r="667" ht="19.5" customHeight="1">
      <c r="A667" s="3" t="s">
        <v>43126</v>
      </c>
      <c r="B667" s="3" t="s">
        <v>43128</v>
      </c>
      <c r="C667" s="3" t="s">
        <v>165</v>
      </c>
      <c r="D667" s="4" t="s">
        <v>19</v>
      </c>
      <c r="E667" s="3" t="s">
        <v>117</v>
      </c>
      <c r="F667" s="3">
        <f t="shared" si="1"/>
        <v>50</v>
      </c>
      <c r="G667" s="3">
        <f t="shared" si="2"/>
        <v>70</v>
      </c>
      <c r="H667" s="3" t="s">
        <v>6632</v>
      </c>
      <c r="I667" s="3" t="s">
        <v>23</v>
      </c>
      <c r="J667" s="3" t="s">
        <v>15386</v>
      </c>
      <c r="K667" s="3" t="s">
        <v>43131</v>
      </c>
      <c r="L667" s="3" t="s">
        <v>43184</v>
      </c>
      <c r="M667" s="3" t="s">
        <v>43187</v>
      </c>
      <c r="N667" s="3"/>
      <c r="O667" s="3"/>
      <c r="P667" s="3"/>
      <c r="Q667" s="3"/>
      <c r="R667" s="3"/>
      <c r="S667" s="3"/>
      <c r="T667" s="3"/>
      <c r="U667" s="3"/>
      <c r="V667" s="3"/>
      <c r="W667" s="3"/>
      <c r="X667" s="3"/>
      <c r="Y667" s="3"/>
      <c r="Z667" s="3"/>
      <c r="AA667" s="3"/>
      <c r="AB667" s="3"/>
      <c r="AC667" s="3"/>
    </row>
    <row r="668" ht="19.5" customHeight="1">
      <c r="A668" s="3" t="s">
        <v>43063</v>
      </c>
      <c r="B668" s="3" t="s">
        <v>41451</v>
      </c>
      <c r="C668" s="3" t="s">
        <v>18</v>
      </c>
      <c r="D668" s="4" t="s">
        <v>19</v>
      </c>
      <c r="E668" s="3" t="s">
        <v>20</v>
      </c>
      <c r="F668" s="3">
        <f t="shared" si="1"/>
        <v>50</v>
      </c>
      <c r="G668" s="3">
        <f t="shared" si="2"/>
        <v>70</v>
      </c>
      <c r="H668" s="3" t="s">
        <v>6632</v>
      </c>
      <c r="I668" s="3" t="s">
        <v>57</v>
      </c>
      <c r="J668" s="3" t="s">
        <v>41455</v>
      </c>
      <c r="K668" s="4" t="s">
        <v>19</v>
      </c>
      <c r="L668" s="3" t="s">
        <v>43068</v>
      </c>
      <c r="M668" s="3" t="s">
        <v>35</v>
      </c>
      <c r="N668" s="3"/>
      <c r="O668" s="3"/>
      <c r="P668" s="3"/>
      <c r="Q668" s="3"/>
      <c r="R668" s="3"/>
      <c r="S668" s="3"/>
      <c r="T668" s="3"/>
      <c r="U668" s="3"/>
      <c r="V668" s="3"/>
      <c r="W668" s="3"/>
      <c r="X668" s="3"/>
      <c r="Y668" s="3"/>
      <c r="Z668" s="3"/>
      <c r="AA668" s="3"/>
      <c r="AB668" s="3"/>
      <c r="AC668" s="3"/>
    </row>
    <row r="669" ht="19.5" customHeight="1">
      <c r="A669" s="3" t="s">
        <v>43126</v>
      </c>
      <c r="B669" s="3" t="s">
        <v>43128</v>
      </c>
      <c r="C669" s="3" t="s">
        <v>18</v>
      </c>
      <c r="D669" s="4" t="s">
        <v>19</v>
      </c>
      <c r="E669" s="3" t="s">
        <v>117</v>
      </c>
      <c r="F669" s="3">
        <f t="shared" si="1"/>
        <v>50</v>
      </c>
      <c r="G669" s="3">
        <f t="shared" si="2"/>
        <v>70</v>
      </c>
      <c r="H669" s="3" t="s">
        <v>6632</v>
      </c>
      <c r="I669" s="3" t="s">
        <v>23</v>
      </c>
      <c r="J669" s="3" t="s">
        <v>15386</v>
      </c>
      <c r="K669" s="3" t="s">
        <v>43131</v>
      </c>
      <c r="L669" s="3" t="s">
        <v>43133</v>
      </c>
      <c r="M669" s="3" t="s">
        <v>35</v>
      </c>
      <c r="N669" s="3"/>
      <c r="O669" s="3"/>
      <c r="P669" s="3"/>
      <c r="Q669" s="3"/>
      <c r="R669" s="3"/>
      <c r="S669" s="3"/>
      <c r="T669" s="3"/>
      <c r="U669" s="3"/>
      <c r="V669" s="3"/>
      <c r="W669" s="3"/>
      <c r="X669" s="3"/>
      <c r="Y669" s="3"/>
      <c r="Z669" s="3"/>
      <c r="AA669" s="3"/>
      <c r="AB669" s="3"/>
      <c r="AC669" s="3"/>
    </row>
    <row r="670" ht="19.5" customHeight="1">
      <c r="A670" s="3" t="s">
        <v>42266</v>
      </c>
      <c r="B670" s="3" t="s">
        <v>41451</v>
      </c>
      <c r="C670" s="3" t="s">
        <v>30</v>
      </c>
      <c r="D670" s="4" t="s">
        <v>19</v>
      </c>
      <c r="E670" s="3" t="s">
        <v>20</v>
      </c>
      <c r="F670" s="3">
        <f t="shared" si="1"/>
        <v>50</v>
      </c>
      <c r="G670" s="3">
        <f t="shared" si="2"/>
        <v>70</v>
      </c>
      <c r="H670" s="3" t="s">
        <v>6632</v>
      </c>
      <c r="I670" s="3" t="s">
        <v>57</v>
      </c>
      <c r="J670" s="3" t="s">
        <v>41455</v>
      </c>
      <c r="K670" s="4" t="s">
        <v>19</v>
      </c>
      <c r="L670" s="3" t="s">
        <v>43081</v>
      </c>
      <c r="M670" s="3" t="s">
        <v>35</v>
      </c>
      <c r="N670" s="3"/>
      <c r="O670" s="3"/>
      <c r="P670" s="3"/>
      <c r="Q670" s="3"/>
      <c r="R670" s="3"/>
      <c r="S670" s="3"/>
      <c r="T670" s="3"/>
      <c r="U670" s="3"/>
      <c r="V670" s="3"/>
      <c r="W670" s="3"/>
      <c r="X670" s="3"/>
      <c r="Y670" s="3"/>
      <c r="Z670" s="3"/>
      <c r="AA670" s="3"/>
      <c r="AB670" s="3"/>
      <c r="AC670" s="3"/>
    </row>
    <row r="671" ht="19.5" customHeight="1">
      <c r="A671" s="3" t="s">
        <v>43204</v>
      </c>
      <c r="B671" s="3" t="s">
        <v>41476</v>
      </c>
      <c r="C671" s="3" t="s">
        <v>17</v>
      </c>
      <c r="D671" s="4" t="s">
        <v>19</v>
      </c>
      <c r="E671" s="3" t="s">
        <v>20</v>
      </c>
      <c r="F671" s="3">
        <f t="shared" si="1"/>
        <v>70</v>
      </c>
      <c r="G671" s="3">
        <f t="shared" si="2"/>
        <v>100</v>
      </c>
      <c r="H671" s="3" t="s">
        <v>3368</v>
      </c>
      <c r="I671" s="3" t="s">
        <v>23</v>
      </c>
      <c r="J671" s="3" t="s">
        <v>726</v>
      </c>
      <c r="K671" s="3" t="s">
        <v>41479</v>
      </c>
      <c r="L671" s="3" t="s">
        <v>43210</v>
      </c>
      <c r="M671" s="3" t="s">
        <v>35</v>
      </c>
      <c r="N671" s="3"/>
      <c r="O671" s="3"/>
      <c r="P671" s="3"/>
      <c r="Q671" s="3"/>
      <c r="R671" s="3"/>
      <c r="S671" s="3"/>
      <c r="T671" s="3"/>
      <c r="U671" s="3"/>
      <c r="V671" s="3"/>
      <c r="W671" s="3"/>
      <c r="X671" s="3"/>
      <c r="Y671" s="3"/>
      <c r="Z671" s="3"/>
      <c r="AA671" s="3"/>
      <c r="AB671" s="3"/>
      <c r="AC671" s="3"/>
    </row>
    <row r="672" ht="19.5" customHeight="1">
      <c r="A672" s="3" t="s">
        <v>43215</v>
      </c>
      <c r="B672" s="3" t="s">
        <v>42997</v>
      </c>
      <c r="C672" s="3" t="s">
        <v>165</v>
      </c>
      <c r="D672" s="4" t="s">
        <v>19</v>
      </c>
      <c r="E672" s="3" t="s">
        <v>20</v>
      </c>
      <c r="F672" s="3">
        <f t="shared" si="1"/>
        <v>70</v>
      </c>
      <c r="G672" s="3">
        <f t="shared" si="2"/>
        <v>80</v>
      </c>
      <c r="H672" s="3" t="s">
        <v>43218</v>
      </c>
      <c r="I672" s="3" t="s">
        <v>3369</v>
      </c>
      <c r="J672" s="3" t="s">
        <v>726</v>
      </c>
      <c r="K672" s="4" t="s">
        <v>19</v>
      </c>
      <c r="L672" s="3" t="s">
        <v>43222</v>
      </c>
      <c r="M672" s="3" t="s">
        <v>35</v>
      </c>
      <c r="N672" s="3"/>
      <c r="O672" s="3"/>
      <c r="P672" s="3"/>
      <c r="Q672" s="3"/>
      <c r="R672" s="3"/>
      <c r="S672" s="3"/>
      <c r="T672" s="3"/>
      <c r="U672" s="3"/>
      <c r="V672" s="3"/>
      <c r="W672" s="3"/>
      <c r="X672" s="3"/>
      <c r="Y672" s="3"/>
      <c r="Z672" s="3"/>
      <c r="AA672" s="3"/>
      <c r="AB672" s="3"/>
      <c r="AC672" s="3"/>
    </row>
    <row r="673" ht="19.5" customHeight="1">
      <c r="A673" s="3" t="s">
        <v>43225</v>
      </c>
      <c r="B673" s="3" t="s">
        <v>38226</v>
      </c>
      <c r="C673" s="3" t="s">
        <v>165</v>
      </c>
      <c r="D673" s="4" t="s">
        <v>19</v>
      </c>
      <c r="E673" s="3" t="s">
        <v>20</v>
      </c>
      <c r="F673" s="3">
        <f t="shared" si="1"/>
        <v>100</v>
      </c>
      <c r="G673" s="3">
        <f t="shared" si="2"/>
        <v>150</v>
      </c>
      <c r="H673" s="3" t="s">
        <v>26742</v>
      </c>
      <c r="I673" s="3" t="s">
        <v>3369</v>
      </c>
      <c r="J673" s="3" t="s">
        <v>8700</v>
      </c>
      <c r="K673" s="4" t="s">
        <v>19</v>
      </c>
      <c r="L673" s="3" t="s">
        <v>43230</v>
      </c>
      <c r="M673" s="3" t="s">
        <v>41</v>
      </c>
      <c r="N673" s="3"/>
      <c r="O673" s="3"/>
      <c r="P673" s="3"/>
      <c r="Q673" s="3"/>
      <c r="R673" s="3"/>
      <c r="S673" s="3"/>
      <c r="T673" s="3"/>
      <c r="U673" s="3"/>
      <c r="V673" s="3"/>
      <c r="W673" s="3"/>
      <c r="X673" s="3"/>
      <c r="Y673" s="3"/>
      <c r="Z673" s="3"/>
      <c r="AA673" s="3"/>
      <c r="AB673" s="3"/>
      <c r="AC673" s="3"/>
    </row>
    <row r="674" ht="19.5" customHeight="1">
      <c r="A674" s="3" t="s">
        <v>43232</v>
      </c>
      <c r="B674" s="3" t="s">
        <v>43233</v>
      </c>
      <c r="C674" s="3" t="s">
        <v>18</v>
      </c>
      <c r="D674" s="4" t="s">
        <v>19</v>
      </c>
      <c r="E674" s="3" t="s">
        <v>20</v>
      </c>
      <c r="F674" s="3">
        <f t="shared" si="1"/>
        <v>130</v>
      </c>
      <c r="G674" s="3">
        <f t="shared" si="2"/>
        <v>150</v>
      </c>
      <c r="H674" s="3" t="s">
        <v>43237</v>
      </c>
      <c r="I674" s="3" t="s">
        <v>3369</v>
      </c>
      <c r="J674" s="3" t="s">
        <v>7656</v>
      </c>
      <c r="K674" s="3" t="s">
        <v>43238</v>
      </c>
      <c r="L674" s="3" t="s">
        <v>43239</v>
      </c>
      <c r="M674" s="3" t="s">
        <v>35</v>
      </c>
      <c r="N674" s="3"/>
      <c r="O674" s="3"/>
      <c r="P674" s="3"/>
      <c r="Q674" s="3"/>
      <c r="R674" s="3"/>
      <c r="S674" s="3"/>
      <c r="T674" s="3"/>
      <c r="U674" s="3"/>
      <c r="V674" s="3"/>
      <c r="W674" s="3"/>
      <c r="X674" s="3"/>
      <c r="Y674" s="3"/>
      <c r="Z674" s="3"/>
      <c r="AA674" s="3"/>
      <c r="AB674" s="3"/>
      <c r="AC674" s="3"/>
    </row>
    <row r="675" ht="19.5" customHeight="1">
      <c r="A675" s="3" t="s">
        <v>43244</v>
      </c>
      <c r="B675" s="3" t="s">
        <v>43245</v>
      </c>
      <c r="C675" s="3" t="s">
        <v>17</v>
      </c>
      <c r="D675" s="4" t="s">
        <v>19</v>
      </c>
      <c r="E675" s="3" t="s">
        <v>20</v>
      </c>
      <c r="F675" s="3" t="str">
        <f t="shared" ref="F675:F912" si="3">IFERROR(__xludf.DUMMYFUNCTION("REGEXEXTRACT(H675,""(\S+)千-"")"),"2")</f>
        <v>2</v>
      </c>
      <c r="G675" s="3" t="str">
        <f t="shared" ref="G675:G728" si="4">IFERROR(__xludf.DUMMYFUNCTION("REGEXEXTRACT(H675,""-(\S+)千"")"),"4")</f>
        <v>4</v>
      </c>
      <c r="H675" s="3" t="s">
        <v>55</v>
      </c>
      <c r="I675" s="3" t="s">
        <v>31</v>
      </c>
      <c r="J675" s="3" t="s">
        <v>40670</v>
      </c>
      <c r="K675" s="3" t="s">
        <v>43260</v>
      </c>
      <c r="L675" s="3" t="s">
        <v>43261</v>
      </c>
      <c r="M675" s="3" t="s">
        <v>43262</v>
      </c>
      <c r="N675" s="3"/>
      <c r="O675" s="3"/>
      <c r="P675" s="3"/>
      <c r="Q675" s="3"/>
      <c r="R675" s="3"/>
      <c r="S675" s="3"/>
      <c r="T675" s="3"/>
      <c r="U675" s="3"/>
      <c r="V675" s="3"/>
      <c r="W675" s="3"/>
      <c r="X675" s="3"/>
      <c r="Y675" s="3"/>
      <c r="Z675" s="3"/>
      <c r="AA675" s="3"/>
      <c r="AB675" s="3"/>
      <c r="AC675" s="3"/>
    </row>
    <row r="676" ht="19.5" customHeight="1">
      <c r="A676" s="3" t="s">
        <v>43266</v>
      </c>
      <c r="B676" s="3" t="s">
        <v>43267</v>
      </c>
      <c r="C676" s="3" t="s">
        <v>17</v>
      </c>
      <c r="D676" s="4" t="s">
        <v>19</v>
      </c>
      <c r="E676" s="3" t="s">
        <v>20</v>
      </c>
      <c r="F676" s="3" t="str">
        <f t="shared" si="3"/>
        <v>3</v>
      </c>
      <c r="G676" s="3" t="str">
        <f t="shared" si="4"/>
        <v>4</v>
      </c>
      <c r="H676" s="3" t="s">
        <v>518</v>
      </c>
      <c r="I676" s="3" t="s">
        <v>31</v>
      </c>
      <c r="J676" s="3" t="s">
        <v>641</v>
      </c>
      <c r="K676" s="3" t="s">
        <v>43272</v>
      </c>
      <c r="L676" s="3" t="s">
        <v>43273</v>
      </c>
      <c r="M676" s="3" t="s">
        <v>43276</v>
      </c>
      <c r="N676" s="3"/>
      <c r="O676" s="3"/>
      <c r="P676" s="3"/>
      <c r="Q676" s="3"/>
      <c r="R676" s="3"/>
      <c r="S676" s="3"/>
      <c r="T676" s="3"/>
      <c r="U676" s="3"/>
      <c r="V676" s="3"/>
      <c r="W676" s="3"/>
      <c r="X676" s="3"/>
      <c r="Y676" s="3"/>
      <c r="Z676" s="3"/>
      <c r="AA676" s="3"/>
      <c r="AB676" s="3"/>
      <c r="AC676" s="3"/>
    </row>
    <row r="677" ht="19.5" customHeight="1">
      <c r="A677" s="3" t="s">
        <v>43277</v>
      </c>
      <c r="B677" s="3" t="s">
        <v>41671</v>
      </c>
      <c r="C677" s="3" t="s">
        <v>17</v>
      </c>
      <c r="D677" s="4" t="s">
        <v>19</v>
      </c>
      <c r="E677" s="3" t="s">
        <v>20</v>
      </c>
      <c r="F677" s="3" t="str">
        <f t="shared" si="3"/>
        <v>3</v>
      </c>
      <c r="G677" s="3" t="str">
        <f t="shared" si="4"/>
        <v>6</v>
      </c>
      <c r="H677" s="3" t="s">
        <v>436</v>
      </c>
      <c r="I677" s="3" t="s">
        <v>69</v>
      </c>
      <c r="J677" s="3" t="s">
        <v>28001</v>
      </c>
      <c r="K677" s="4" t="s">
        <v>19</v>
      </c>
      <c r="L677" s="3" t="s">
        <v>43281</v>
      </c>
      <c r="M677" s="3" t="s">
        <v>43284</v>
      </c>
      <c r="N677" s="3"/>
      <c r="O677" s="3"/>
      <c r="P677" s="3"/>
      <c r="Q677" s="3"/>
      <c r="R677" s="3"/>
      <c r="S677" s="3"/>
      <c r="T677" s="3"/>
      <c r="U677" s="3"/>
      <c r="V677" s="3"/>
      <c r="W677" s="3"/>
      <c r="X677" s="3"/>
      <c r="Y677" s="3"/>
      <c r="Z677" s="3"/>
      <c r="AA677" s="3"/>
      <c r="AB677" s="3"/>
      <c r="AC677" s="3"/>
    </row>
    <row r="678" ht="19.5" customHeight="1">
      <c r="A678" s="3" t="s">
        <v>43285</v>
      </c>
      <c r="B678" s="3" t="s">
        <v>5076</v>
      </c>
      <c r="C678" s="3" t="s">
        <v>17</v>
      </c>
      <c r="D678" s="4" t="s">
        <v>19</v>
      </c>
      <c r="E678" s="3" t="s">
        <v>20</v>
      </c>
      <c r="F678" s="3" t="str">
        <f t="shared" si="3"/>
        <v>3</v>
      </c>
      <c r="G678" s="3" t="str">
        <f t="shared" si="4"/>
        <v>6</v>
      </c>
      <c r="H678" s="3" t="s">
        <v>436</v>
      </c>
      <c r="I678" s="3" t="s">
        <v>69</v>
      </c>
      <c r="J678" s="3" t="s">
        <v>40670</v>
      </c>
      <c r="K678" s="4" t="s">
        <v>19</v>
      </c>
      <c r="L678" s="3" t="s">
        <v>43290</v>
      </c>
      <c r="M678" s="3" t="s">
        <v>257</v>
      </c>
      <c r="N678" s="3"/>
      <c r="O678" s="3"/>
      <c r="P678" s="3"/>
      <c r="Q678" s="3"/>
      <c r="R678" s="3"/>
      <c r="S678" s="3"/>
      <c r="T678" s="3"/>
      <c r="U678" s="3"/>
      <c r="V678" s="3"/>
      <c r="W678" s="3"/>
      <c r="X678" s="3"/>
      <c r="Y678" s="3"/>
      <c r="Z678" s="3"/>
      <c r="AA678" s="3"/>
      <c r="AB678" s="3"/>
      <c r="AC678" s="3"/>
    </row>
    <row r="679" ht="19.5" customHeight="1">
      <c r="A679" s="3" t="s">
        <v>43291</v>
      </c>
      <c r="B679" s="3" t="s">
        <v>43292</v>
      </c>
      <c r="C679" s="3" t="s">
        <v>18</v>
      </c>
      <c r="D679" s="4" t="s">
        <v>19</v>
      </c>
      <c r="E679" s="3" t="s">
        <v>21</v>
      </c>
      <c r="F679" s="3" t="str">
        <f t="shared" si="3"/>
        <v>3</v>
      </c>
      <c r="G679" s="3" t="str">
        <f t="shared" si="4"/>
        <v>6</v>
      </c>
      <c r="H679" s="3" t="s">
        <v>436</v>
      </c>
      <c r="I679" s="3" t="s">
        <v>69</v>
      </c>
      <c r="J679" s="3" t="s">
        <v>33693</v>
      </c>
      <c r="K679" s="3" t="s">
        <v>43295</v>
      </c>
      <c r="L679" s="3" t="s">
        <v>43296</v>
      </c>
      <c r="M679" s="3" t="s">
        <v>35</v>
      </c>
      <c r="N679" s="3"/>
      <c r="O679" s="3"/>
      <c r="P679" s="3"/>
      <c r="Q679" s="3"/>
      <c r="R679" s="3"/>
      <c r="S679" s="3"/>
      <c r="T679" s="3"/>
      <c r="U679" s="3"/>
      <c r="V679" s="3"/>
      <c r="W679" s="3"/>
      <c r="X679" s="3"/>
      <c r="Y679" s="3"/>
      <c r="Z679" s="3"/>
      <c r="AA679" s="3"/>
      <c r="AB679" s="3"/>
      <c r="AC679" s="3"/>
    </row>
    <row r="680" ht="19.5" customHeight="1">
      <c r="A680" s="3" t="s">
        <v>43300</v>
      </c>
      <c r="B680" s="3" t="s">
        <v>43292</v>
      </c>
      <c r="C680" s="3" t="s">
        <v>18</v>
      </c>
      <c r="D680" s="4" t="s">
        <v>19</v>
      </c>
      <c r="E680" s="3" t="s">
        <v>21</v>
      </c>
      <c r="F680" s="3" t="str">
        <f t="shared" si="3"/>
        <v>3</v>
      </c>
      <c r="G680" s="3" t="str">
        <f t="shared" si="4"/>
        <v>6</v>
      </c>
      <c r="H680" s="3" t="s">
        <v>436</v>
      </c>
      <c r="I680" s="3" t="s">
        <v>31</v>
      </c>
      <c r="J680" s="3" t="s">
        <v>33693</v>
      </c>
      <c r="K680" s="3" t="s">
        <v>43301</v>
      </c>
      <c r="L680" s="3" t="s">
        <v>43304</v>
      </c>
      <c r="M680" s="3" t="s">
        <v>35</v>
      </c>
      <c r="N680" s="3"/>
      <c r="O680" s="3"/>
      <c r="P680" s="3"/>
      <c r="Q680" s="3"/>
      <c r="R680" s="3"/>
      <c r="S680" s="3"/>
      <c r="T680" s="3"/>
      <c r="U680" s="3"/>
      <c r="V680" s="3"/>
      <c r="W680" s="3"/>
      <c r="X680" s="3"/>
      <c r="Y680" s="3"/>
      <c r="Z680" s="3"/>
      <c r="AA680" s="3"/>
      <c r="AB680" s="3"/>
      <c r="AC680" s="3"/>
    </row>
    <row r="681" ht="19.5" customHeight="1">
      <c r="A681" s="3" t="s">
        <v>43306</v>
      </c>
      <c r="B681" s="3" t="s">
        <v>43292</v>
      </c>
      <c r="C681" s="3" t="s">
        <v>18</v>
      </c>
      <c r="D681" s="4" t="s">
        <v>19</v>
      </c>
      <c r="E681" s="3" t="s">
        <v>21</v>
      </c>
      <c r="F681" s="3" t="str">
        <f t="shared" si="3"/>
        <v>3</v>
      </c>
      <c r="G681" s="3" t="str">
        <f t="shared" si="4"/>
        <v>6</v>
      </c>
      <c r="H681" s="3" t="s">
        <v>436</v>
      </c>
      <c r="I681" s="3" t="s">
        <v>69</v>
      </c>
      <c r="J681" s="3" t="s">
        <v>33693</v>
      </c>
      <c r="K681" s="3" t="s">
        <v>43309</v>
      </c>
      <c r="L681" s="3" t="s">
        <v>43310</v>
      </c>
      <c r="M681" s="3" t="s">
        <v>35</v>
      </c>
      <c r="N681" s="3"/>
      <c r="O681" s="3"/>
      <c r="P681" s="3"/>
      <c r="Q681" s="3"/>
      <c r="R681" s="3"/>
      <c r="S681" s="3"/>
      <c r="T681" s="3"/>
      <c r="U681" s="3"/>
      <c r="V681" s="3"/>
      <c r="W681" s="3"/>
      <c r="X681" s="3"/>
      <c r="Y681" s="3"/>
      <c r="Z681" s="3"/>
      <c r="AA681" s="3"/>
      <c r="AB681" s="3"/>
      <c r="AC681" s="3"/>
    </row>
    <row r="682" ht="19.5" customHeight="1">
      <c r="A682" s="3" t="s">
        <v>43313</v>
      </c>
      <c r="B682" s="3" t="s">
        <v>43292</v>
      </c>
      <c r="C682" s="3" t="s">
        <v>18</v>
      </c>
      <c r="D682" s="4" t="s">
        <v>19</v>
      </c>
      <c r="E682" s="3" t="s">
        <v>21</v>
      </c>
      <c r="F682" s="3" t="str">
        <f t="shared" si="3"/>
        <v>3</v>
      </c>
      <c r="G682" s="3" t="str">
        <f t="shared" si="4"/>
        <v>6</v>
      </c>
      <c r="H682" s="3" t="s">
        <v>436</v>
      </c>
      <c r="I682" s="3" t="s">
        <v>69</v>
      </c>
      <c r="J682" s="3" t="s">
        <v>33693</v>
      </c>
      <c r="K682" s="3" t="s">
        <v>43316</v>
      </c>
      <c r="L682" s="3" t="s">
        <v>43317</v>
      </c>
      <c r="M682" s="3" t="s">
        <v>35</v>
      </c>
      <c r="N682" s="3"/>
      <c r="O682" s="3"/>
      <c r="P682" s="3"/>
      <c r="Q682" s="3"/>
      <c r="R682" s="3"/>
      <c r="S682" s="3"/>
      <c r="T682" s="3"/>
      <c r="U682" s="3"/>
      <c r="V682" s="3"/>
      <c r="W682" s="3"/>
      <c r="X682" s="3"/>
      <c r="Y682" s="3"/>
      <c r="Z682" s="3"/>
      <c r="AA682" s="3"/>
      <c r="AB682" s="3"/>
      <c r="AC682" s="3"/>
    </row>
    <row r="683" ht="19.5" customHeight="1">
      <c r="A683" s="3" t="s">
        <v>43321</v>
      </c>
      <c r="B683" s="3" t="s">
        <v>43292</v>
      </c>
      <c r="C683" s="3" t="s">
        <v>18</v>
      </c>
      <c r="D683" s="4" t="s">
        <v>19</v>
      </c>
      <c r="E683" s="3" t="s">
        <v>21</v>
      </c>
      <c r="F683" s="3" t="str">
        <f t="shared" si="3"/>
        <v>3</v>
      </c>
      <c r="G683" s="3" t="str">
        <f t="shared" si="4"/>
        <v>6</v>
      </c>
      <c r="H683" s="3" t="s">
        <v>436</v>
      </c>
      <c r="I683" s="3" t="s">
        <v>69</v>
      </c>
      <c r="J683" s="3" t="s">
        <v>33693</v>
      </c>
      <c r="K683" s="3" t="s">
        <v>43325</v>
      </c>
      <c r="L683" s="3" t="s">
        <v>43327</v>
      </c>
      <c r="M683" s="3" t="s">
        <v>35</v>
      </c>
      <c r="N683" s="3"/>
      <c r="O683" s="3"/>
      <c r="P683" s="3"/>
      <c r="Q683" s="3"/>
      <c r="R683" s="3"/>
      <c r="S683" s="3"/>
      <c r="T683" s="3"/>
      <c r="U683" s="3"/>
      <c r="V683" s="3"/>
      <c r="W683" s="3"/>
      <c r="X683" s="3"/>
      <c r="Y683" s="3"/>
      <c r="Z683" s="3"/>
      <c r="AA683" s="3"/>
      <c r="AB683" s="3"/>
      <c r="AC683" s="3"/>
    </row>
    <row r="684" ht="19.5" customHeight="1">
      <c r="A684" s="3" t="s">
        <v>43329</v>
      </c>
      <c r="B684" s="3" t="s">
        <v>43292</v>
      </c>
      <c r="C684" s="3" t="s">
        <v>18</v>
      </c>
      <c r="D684" s="4" t="s">
        <v>19</v>
      </c>
      <c r="E684" s="3" t="s">
        <v>21</v>
      </c>
      <c r="F684" s="3" t="str">
        <f t="shared" si="3"/>
        <v>3</v>
      </c>
      <c r="G684" s="3" t="str">
        <f t="shared" si="4"/>
        <v>6</v>
      </c>
      <c r="H684" s="3" t="s">
        <v>436</v>
      </c>
      <c r="I684" s="3" t="s">
        <v>31</v>
      </c>
      <c r="J684" s="3" t="s">
        <v>33693</v>
      </c>
      <c r="K684" s="3" t="s">
        <v>43332</v>
      </c>
      <c r="L684" s="3" t="s">
        <v>43334</v>
      </c>
      <c r="M684" s="3" t="s">
        <v>35</v>
      </c>
      <c r="N684" s="3"/>
      <c r="O684" s="3"/>
      <c r="P684" s="3"/>
      <c r="Q684" s="3"/>
      <c r="R684" s="3"/>
      <c r="S684" s="3"/>
      <c r="T684" s="3"/>
      <c r="U684" s="3"/>
      <c r="V684" s="3"/>
      <c r="W684" s="3"/>
      <c r="X684" s="3"/>
      <c r="Y684" s="3"/>
      <c r="Z684" s="3"/>
      <c r="AA684" s="3"/>
      <c r="AB684" s="3"/>
      <c r="AC684" s="3"/>
    </row>
    <row r="685" ht="19.5" customHeight="1">
      <c r="A685" s="3" t="s">
        <v>43337</v>
      </c>
      <c r="B685" s="3" t="s">
        <v>43292</v>
      </c>
      <c r="C685" s="3" t="s">
        <v>18</v>
      </c>
      <c r="D685" s="4" t="s">
        <v>19</v>
      </c>
      <c r="E685" s="3" t="s">
        <v>21</v>
      </c>
      <c r="F685" s="3" t="str">
        <f t="shared" si="3"/>
        <v>3</v>
      </c>
      <c r="G685" s="3" t="str">
        <f t="shared" si="4"/>
        <v>6</v>
      </c>
      <c r="H685" s="3" t="s">
        <v>436</v>
      </c>
      <c r="I685" s="3" t="s">
        <v>69</v>
      </c>
      <c r="J685" s="3" t="s">
        <v>33693</v>
      </c>
      <c r="K685" s="3" t="s">
        <v>43332</v>
      </c>
      <c r="L685" s="3" t="s">
        <v>43342</v>
      </c>
      <c r="M685" s="3" t="s">
        <v>35</v>
      </c>
      <c r="N685" s="3"/>
      <c r="O685" s="3"/>
      <c r="P685" s="3"/>
      <c r="Q685" s="3"/>
      <c r="R685" s="3"/>
      <c r="S685" s="3"/>
      <c r="T685" s="3"/>
      <c r="U685" s="3"/>
      <c r="V685" s="3"/>
      <c r="W685" s="3"/>
      <c r="X685" s="3"/>
      <c r="Y685" s="3"/>
      <c r="Z685" s="3"/>
      <c r="AA685" s="3"/>
      <c r="AB685" s="3"/>
      <c r="AC685" s="3"/>
    </row>
    <row r="686" ht="19.5" customHeight="1">
      <c r="A686" s="3" t="s">
        <v>43345</v>
      </c>
      <c r="B686" s="3" t="s">
        <v>43292</v>
      </c>
      <c r="C686" s="3" t="s">
        <v>18</v>
      </c>
      <c r="D686" s="4" t="s">
        <v>19</v>
      </c>
      <c r="E686" s="3" t="s">
        <v>21</v>
      </c>
      <c r="F686" s="3" t="str">
        <f t="shared" si="3"/>
        <v>3</v>
      </c>
      <c r="G686" s="3" t="str">
        <f t="shared" si="4"/>
        <v>6</v>
      </c>
      <c r="H686" s="3" t="s">
        <v>436</v>
      </c>
      <c r="I686" s="3" t="s">
        <v>69</v>
      </c>
      <c r="J686" s="3" t="s">
        <v>33693</v>
      </c>
      <c r="K686" s="3" t="s">
        <v>43309</v>
      </c>
      <c r="L686" s="3" t="s">
        <v>43348</v>
      </c>
      <c r="M686" s="3" t="s">
        <v>35</v>
      </c>
      <c r="N686" s="3"/>
      <c r="O686" s="3"/>
      <c r="P686" s="3"/>
      <c r="Q686" s="3"/>
      <c r="R686" s="3"/>
      <c r="S686" s="3"/>
      <c r="T686" s="3"/>
      <c r="U686" s="3"/>
      <c r="V686" s="3"/>
      <c r="W686" s="3"/>
      <c r="X686" s="3"/>
      <c r="Y686" s="3"/>
      <c r="Z686" s="3"/>
      <c r="AA686" s="3"/>
      <c r="AB686" s="3"/>
      <c r="AC686" s="3"/>
    </row>
    <row r="687" ht="19.5" customHeight="1">
      <c r="A687" s="3" t="s">
        <v>43351</v>
      </c>
      <c r="B687" s="3" t="s">
        <v>43292</v>
      </c>
      <c r="C687" s="3" t="s">
        <v>18</v>
      </c>
      <c r="D687" s="4" t="s">
        <v>19</v>
      </c>
      <c r="E687" s="3" t="s">
        <v>21</v>
      </c>
      <c r="F687" s="3" t="str">
        <f t="shared" si="3"/>
        <v>3</v>
      </c>
      <c r="G687" s="3" t="str">
        <f t="shared" si="4"/>
        <v>6</v>
      </c>
      <c r="H687" s="3" t="s">
        <v>436</v>
      </c>
      <c r="I687" s="3" t="s">
        <v>31</v>
      </c>
      <c r="J687" s="3" t="s">
        <v>33693</v>
      </c>
      <c r="K687" s="3" t="s">
        <v>43354</v>
      </c>
      <c r="L687" s="3" t="s">
        <v>43357</v>
      </c>
      <c r="M687" s="3" t="s">
        <v>35</v>
      </c>
      <c r="N687" s="3"/>
      <c r="O687" s="3"/>
      <c r="P687" s="3"/>
      <c r="Q687" s="3"/>
      <c r="R687" s="3"/>
      <c r="S687" s="3"/>
      <c r="T687" s="3"/>
      <c r="U687" s="3"/>
      <c r="V687" s="3"/>
      <c r="W687" s="3"/>
      <c r="X687" s="3"/>
      <c r="Y687" s="3"/>
      <c r="Z687" s="3"/>
      <c r="AA687" s="3"/>
      <c r="AB687" s="3"/>
      <c r="AC687" s="3"/>
    </row>
    <row r="688" ht="19.5" customHeight="1">
      <c r="A688" s="3" t="s">
        <v>43358</v>
      </c>
      <c r="B688" s="3" t="s">
        <v>43292</v>
      </c>
      <c r="C688" s="3" t="s">
        <v>18</v>
      </c>
      <c r="D688" s="4" t="s">
        <v>19</v>
      </c>
      <c r="E688" s="3" t="s">
        <v>21</v>
      </c>
      <c r="F688" s="3" t="str">
        <f t="shared" si="3"/>
        <v>3</v>
      </c>
      <c r="G688" s="3" t="str">
        <f t="shared" si="4"/>
        <v>6</v>
      </c>
      <c r="H688" s="3" t="s">
        <v>436</v>
      </c>
      <c r="I688" s="3" t="s">
        <v>69</v>
      </c>
      <c r="J688" s="3" t="s">
        <v>33693</v>
      </c>
      <c r="K688" s="3" t="s">
        <v>43325</v>
      </c>
      <c r="L688" s="3" t="s">
        <v>43361</v>
      </c>
      <c r="M688" s="3" t="s">
        <v>35</v>
      </c>
      <c r="N688" s="3"/>
      <c r="O688" s="3"/>
      <c r="P688" s="3"/>
      <c r="Q688" s="3"/>
      <c r="R688" s="3"/>
      <c r="S688" s="3"/>
      <c r="T688" s="3"/>
      <c r="U688" s="3"/>
      <c r="V688" s="3"/>
      <c r="W688" s="3"/>
      <c r="X688" s="3"/>
      <c r="Y688" s="3"/>
      <c r="Z688" s="3"/>
      <c r="AA688" s="3"/>
      <c r="AB688" s="3"/>
      <c r="AC688" s="3"/>
    </row>
    <row r="689" ht="19.5" customHeight="1">
      <c r="A689" s="3" t="s">
        <v>43362</v>
      </c>
      <c r="B689" s="3" t="s">
        <v>43292</v>
      </c>
      <c r="C689" s="3" t="s">
        <v>18</v>
      </c>
      <c r="D689" s="4" t="s">
        <v>19</v>
      </c>
      <c r="E689" s="3" t="s">
        <v>21</v>
      </c>
      <c r="F689" s="3" t="str">
        <f t="shared" si="3"/>
        <v>3</v>
      </c>
      <c r="G689" s="3" t="str">
        <f t="shared" si="4"/>
        <v>6</v>
      </c>
      <c r="H689" s="3" t="s">
        <v>436</v>
      </c>
      <c r="I689" s="3" t="s">
        <v>31</v>
      </c>
      <c r="J689" s="3" t="s">
        <v>33693</v>
      </c>
      <c r="K689" s="3" t="s">
        <v>43365</v>
      </c>
      <c r="L689" s="3" t="s">
        <v>43334</v>
      </c>
      <c r="M689" s="3" t="s">
        <v>35</v>
      </c>
      <c r="N689" s="3"/>
      <c r="O689" s="3"/>
      <c r="P689" s="3"/>
      <c r="Q689" s="3"/>
      <c r="R689" s="3"/>
      <c r="S689" s="3"/>
      <c r="T689" s="3"/>
      <c r="U689" s="3"/>
      <c r="V689" s="3"/>
      <c r="W689" s="3"/>
      <c r="X689" s="3"/>
      <c r="Y689" s="3"/>
      <c r="Z689" s="3"/>
      <c r="AA689" s="3"/>
      <c r="AB689" s="3"/>
      <c r="AC689" s="3"/>
    </row>
    <row r="690" ht="19.5" customHeight="1">
      <c r="A690" s="3" t="s">
        <v>43370</v>
      </c>
      <c r="B690" s="3" t="s">
        <v>43373</v>
      </c>
      <c r="C690" s="3" t="s">
        <v>17</v>
      </c>
      <c r="D690" s="4" t="s">
        <v>19</v>
      </c>
      <c r="E690" s="3" t="s">
        <v>20</v>
      </c>
      <c r="F690" s="3" t="str">
        <f t="shared" si="3"/>
        <v>4</v>
      </c>
      <c r="G690" s="3" t="str">
        <f t="shared" si="4"/>
        <v>6</v>
      </c>
      <c r="H690" s="3" t="s">
        <v>618</v>
      </c>
      <c r="I690" s="3" t="s">
        <v>31</v>
      </c>
      <c r="J690" s="3" t="s">
        <v>43192</v>
      </c>
      <c r="K690" s="3" t="s">
        <v>43377</v>
      </c>
      <c r="L690" s="3" t="s">
        <v>43379</v>
      </c>
      <c r="M690" s="3" t="s">
        <v>43382</v>
      </c>
      <c r="N690" s="3"/>
      <c r="O690" s="3"/>
      <c r="P690" s="3"/>
      <c r="Q690" s="3"/>
      <c r="R690" s="3"/>
      <c r="S690" s="3"/>
      <c r="T690" s="3"/>
      <c r="U690" s="3"/>
      <c r="V690" s="3"/>
      <c r="W690" s="3"/>
      <c r="X690" s="3"/>
      <c r="Y690" s="3"/>
      <c r="Z690" s="3"/>
      <c r="AA690" s="3"/>
      <c r="AB690" s="3"/>
      <c r="AC690" s="3"/>
    </row>
    <row r="691" ht="19.5" customHeight="1">
      <c r="A691" s="3" t="s">
        <v>28955</v>
      </c>
      <c r="B691" s="3" t="s">
        <v>17227</v>
      </c>
      <c r="C691" s="3" t="s">
        <v>17</v>
      </c>
      <c r="D691" s="4" t="s">
        <v>19</v>
      </c>
      <c r="E691" s="3" t="s">
        <v>20</v>
      </c>
      <c r="F691" s="3" t="str">
        <f t="shared" si="3"/>
        <v>4</v>
      </c>
      <c r="G691" s="3" t="str">
        <f t="shared" si="4"/>
        <v>6</v>
      </c>
      <c r="H691" s="3" t="s">
        <v>618</v>
      </c>
      <c r="I691" s="3" t="s">
        <v>242</v>
      </c>
      <c r="J691" s="3" t="s">
        <v>37715</v>
      </c>
      <c r="K691" s="3" t="s">
        <v>28958</v>
      </c>
      <c r="L691" s="3" t="s">
        <v>43391</v>
      </c>
      <c r="M691" s="3" t="s">
        <v>159</v>
      </c>
      <c r="N691" s="3"/>
      <c r="O691" s="3"/>
      <c r="P691" s="3"/>
      <c r="Q691" s="3"/>
      <c r="R691" s="3"/>
      <c r="S691" s="3"/>
      <c r="T691" s="3"/>
      <c r="U691" s="3"/>
      <c r="V691" s="3"/>
      <c r="W691" s="3"/>
      <c r="X691" s="3"/>
      <c r="Y691" s="3"/>
      <c r="Z691" s="3"/>
      <c r="AA691" s="3"/>
      <c r="AB691" s="3"/>
      <c r="AC691" s="3"/>
    </row>
    <row r="692" ht="19.5" customHeight="1">
      <c r="A692" s="3" t="s">
        <v>43395</v>
      </c>
      <c r="B692" s="3" t="s">
        <v>5402</v>
      </c>
      <c r="C692" s="3" t="s">
        <v>17</v>
      </c>
      <c r="D692" s="4" t="s">
        <v>19</v>
      </c>
      <c r="E692" s="3" t="s">
        <v>20</v>
      </c>
      <c r="F692" s="3" t="str">
        <f t="shared" si="3"/>
        <v>4</v>
      </c>
      <c r="G692" s="3" t="str">
        <f t="shared" si="4"/>
        <v>6</v>
      </c>
      <c r="H692" s="3" t="s">
        <v>618</v>
      </c>
      <c r="I692" s="3" t="s">
        <v>31</v>
      </c>
      <c r="J692" s="3" t="s">
        <v>423</v>
      </c>
      <c r="K692" s="3" t="s">
        <v>43400</v>
      </c>
      <c r="L692" s="3" t="s">
        <v>43401</v>
      </c>
      <c r="M692" s="3" t="s">
        <v>35</v>
      </c>
      <c r="N692" s="3"/>
      <c r="O692" s="3"/>
      <c r="P692" s="3"/>
      <c r="Q692" s="3"/>
      <c r="R692" s="3"/>
      <c r="S692" s="3"/>
      <c r="T692" s="3"/>
      <c r="U692" s="3"/>
      <c r="V692" s="3"/>
      <c r="W692" s="3"/>
      <c r="X692" s="3"/>
      <c r="Y692" s="3"/>
      <c r="Z692" s="3"/>
      <c r="AA692" s="3"/>
      <c r="AB692" s="3"/>
      <c r="AC692" s="3"/>
    </row>
    <row r="693" ht="19.5" customHeight="1">
      <c r="A693" s="3" t="s">
        <v>43277</v>
      </c>
      <c r="B693" s="3" t="s">
        <v>6623</v>
      </c>
      <c r="C693" s="3" t="s">
        <v>17</v>
      </c>
      <c r="D693" s="4" t="s">
        <v>19</v>
      </c>
      <c r="E693" s="3" t="s">
        <v>20</v>
      </c>
      <c r="F693" s="3" t="str">
        <f t="shared" si="3"/>
        <v>4</v>
      </c>
      <c r="G693" s="3" t="str">
        <f t="shared" si="4"/>
        <v>6</v>
      </c>
      <c r="H693" s="3" t="s">
        <v>618</v>
      </c>
      <c r="I693" s="3" t="s">
        <v>242</v>
      </c>
      <c r="J693" s="3" t="s">
        <v>6624</v>
      </c>
      <c r="K693" s="3" t="s">
        <v>41571</v>
      </c>
      <c r="L693" s="3" t="s">
        <v>43407</v>
      </c>
      <c r="M693" s="3" t="s">
        <v>41574</v>
      </c>
      <c r="N693" s="3"/>
      <c r="O693" s="3"/>
      <c r="P693" s="3"/>
      <c r="Q693" s="3"/>
      <c r="R693" s="3"/>
      <c r="S693" s="3"/>
      <c r="T693" s="3"/>
      <c r="U693" s="3"/>
      <c r="V693" s="3"/>
      <c r="W693" s="3"/>
      <c r="X693" s="3"/>
      <c r="Y693" s="3"/>
      <c r="Z693" s="3"/>
      <c r="AA693" s="3"/>
      <c r="AB693" s="3"/>
      <c r="AC693" s="3"/>
    </row>
    <row r="694" ht="19.5" customHeight="1">
      <c r="A694" s="3" t="s">
        <v>43410</v>
      </c>
      <c r="B694" s="3" t="s">
        <v>34998</v>
      </c>
      <c r="C694" s="3" t="s">
        <v>17</v>
      </c>
      <c r="D694" s="4" t="s">
        <v>19</v>
      </c>
      <c r="E694" s="3" t="s">
        <v>20</v>
      </c>
      <c r="F694" s="3" t="str">
        <f t="shared" si="3"/>
        <v>4</v>
      </c>
      <c r="G694" s="3" t="str">
        <f t="shared" si="4"/>
        <v>6</v>
      </c>
      <c r="H694" s="3" t="s">
        <v>618</v>
      </c>
      <c r="I694" s="3" t="s">
        <v>31</v>
      </c>
      <c r="J694" s="3" t="s">
        <v>35003</v>
      </c>
      <c r="K694" s="4" t="s">
        <v>19</v>
      </c>
      <c r="L694" s="3" t="s">
        <v>43413</v>
      </c>
      <c r="M694" s="3" t="s">
        <v>43416</v>
      </c>
      <c r="N694" s="3"/>
      <c r="O694" s="3"/>
      <c r="P694" s="3"/>
      <c r="Q694" s="3"/>
      <c r="R694" s="3"/>
      <c r="S694" s="3"/>
      <c r="T694" s="3"/>
      <c r="U694" s="3"/>
      <c r="V694" s="3"/>
      <c r="W694" s="3"/>
      <c r="X694" s="3"/>
      <c r="Y694" s="3"/>
      <c r="Z694" s="3"/>
      <c r="AA694" s="3"/>
      <c r="AB694" s="3"/>
      <c r="AC694" s="3"/>
    </row>
    <row r="695" ht="19.5" customHeight="1">
      <c r="A695" s="3" t="s">
        <v>43420</v>
      </c>
      <c r="B695" s="3" t="s">
        <v>34998</v>
      </c>
      <c r="C695" s="3" t="s">
        <v>17</v>
      </c>
      <c r="D695" s="4" t="s">
        <v>19</v>
      </c>
      <c r="E695" s="3" t="s">
        <v>20</v>
      </c>
      <c r="F695" s="3" t="str">
        <f t="shared" si="3"/>
        <v>4</v>
      </c>
      <c r="G695" s="3" t="str">
        <f t="shared" si="4"/>
        <v>6</v>
      </c>
      <c r="H695" s="3" t="s">
        <v>618</v>
      </c>
      <c r="I695" s="3" t="s">
        <v>69</v>
      </c>
      <c r="J695" s="3" t="s">
        <v>35003</v>
      </c>
      <c r="K695" s="3" t="s">
        <v>43423</v>
      </c>
      <c r="L695" s="3" t="s">
        <v>43424</v>
      </c>
      <c r="M695" s="3" t="s">
        <v>43428</v>
      </c>
      <c r="N695" s="3"/>
      <c r="O695" s="3"/>
      <c r="P695" s="3"/>
      <c r="Q695" s="3"/>
      <c r="R695" s="3"/>
      <c r="S695" s="3"/>
      <c r="T695" s="3"/>
      <c r="U695" s="3"/>
      <c r="V695" s="3"/>
      <c r="W695" s="3"/>
      <c r="X695" s="3"/>
      <c r="Y695" s="3"/>
      <c r="Z695" s="3"/>
      <c r="AA695" s="3"/>
      <c r="AB695" s="3"/>
      <c r="AC695" s="3"/>
    </row>
    <row r="696" ht="19.5" customHeight="1">
      <c r="A696" s="3" t="s">
        <v>3188</v>
      </c>
      <c r="B696" s="3" t="s">
        <v>28658</v>
      </c>
      <c r="C696" s="3" t="s">
        <v>17</v>
      </c>
      <c r="D696" s="4" t="s">
        <v>19</v>
      </c>
      <c r="E696" s="3" t="s">
        <v>20</v>
      </c>
      <c r="F696" s="3" t="str">
        <f t="shared" si="3"/>
        <v>4</v>
      </c>
      <c r="G696" s="3" t="str">
        <f t="shared" si="4"/>
        <v>6</v>
      </c>
      <c r="H696" s="3" t="s">
        <v>618</v>
      </c>
      <c r="I696" s="3" t="s">
        <v>50</v>
      </c>
      <c r="J696" s="3" t="s">
        <v>43435</v>
      </c>
      <c r="K696" s="3" t="s">
        <v>40166</v>
      </c>
      <c r="L696" s="3" t="s">
        <v>43437</v>
      </c>
      <c r="M696" s="3" t="s">
        <v>35</v>
      </c>
      <c r="N696" s="3"/>
      <c r="O696" s="3"/>
      <c r="P696" s="3"/>
      <c r="Q696" s="3"/>
      <c r="R696" s="3"/>
      <c r="S696" s="3"/>
      <c r="T696" s="3"/>
      <c r="U696" s="3"/>
      <c r="V696" s="3"/>
      <c r="W696" s="3"/>
      <c r="X696" s="3"/>
      <c r="Y696" s="3"/>
      <c r="Z696" s="3"/>
      <c r="AA696" s="3"/>
      <c r="AB696" s="3"/>
      <c r="AC696" s="3"/>
    </row>
    <row r="697" ht="19.5" customHeight="1">
      <c r="A697" s="3" t="s">
        <v>43438</v>
      </c>
      <c r="B697" s="3" t="s">
        <v>43439</v>
      </c>
      <c r="C697" s="3" t="s">
        <v>165</v>
      </c>
      <c r="D697" s="4" t="s">
        <v>19</v>
      </c>
      <c r="E697" s="3" t="s">
        <v>127</v>
      </c>
      <c r="F697" s="3" t="str">
        <f t="shared" si="3"/>
        <v>4</v>
      </c>
      <c r="G697" s="3" t="str">
        <f t="shared" si="4"/>
        <v>4.5</v>
      </c>
      <c r="H697" s="3" t="s">
        <v>43442</v>
      </c>
      <c r="I697" s="3" t="s">
        <v>50</v>
      </c>
      <c r="J697" s="3" t="s">
        <v>43443</v>
      </c>
      <c r="K697" s="3" t="s">
        <v>43444</v>
      </c>
      <c r="L697" s="3" t="s">
        <v>43445</v>
      </c>
      <c r="M697" s="3" t="s">
        <v>43449</v>
      </c>
      <c r="N697" s="3"/>
      <c r="O697" s="3"/>
      <c r="P697" s="3"/>
      <c r="Q697" s="3"/>
      <c r="R697" s="3"/>
      <c r="S697" s="3"/>
      <c r="T697" s="3"/>
      <c r="U697" s="3"/>
      <c r="V697" s="3"/>
      <c r="W697" s="3"/>
      <c r="X697" s="3"/>
      <c r="Y697" s="3"/>
      <c r="Z697" s="3"/>
      <c r="AA697" s="3"/>
      <c r="AB697" s="3"/>
      <c r="AC697" s="3"/>
    </row>
    <row r="698" ht="19.5" customHeight="1">
      <c r="A698" s="3" t="s">
        <v>43452</v>
      </c>
      <c r="B698" s="3" t="s">
        <v>43292</v>
      </c>
      <c r="C698" s="3" t="s">
        <v>18</v>
      </c>
      <c r="D698" s="4" t="s">
        <v>19</v>
      </c>
      <c r="E698" s="3" t="s">
        <v>21</v>
      </c>
      <c r="F698" s="3" t="str">
        <f t="shared" si="3"/>
        <v>4</v>
      </c>
      <c r="G698" s="3" t="str">
        <f t="shared" si="4"/>
        <v>8</v>
      </c>
      <c r="H698" s="3" t="s">
        <v>387</v>
      </c>
      <c r="I698" s="3" t="s">
        <v>69</v>
      </c>
      <c r="J698" s="3" t="s">
        <v>33693</v>
      </c>
      <c r="K698" s="3" t="s">
        <v>43456</v>
      </c>
      <c r="L698" s="3" t="s">
        <v>43459</v>
      </c>
      <c r="M698" s="3" t="s">
        <v>35</v>
      </c>
      <c r="N698" s="3"/>
      <c r="O698" s="3"/>
      <c r="P698" s="3"/>
      <c r="Q698" s="3"/>
      <c r="R698" s="3"/>
      <c r="S698" s="3"/>
      <c r="T698" s="3"/>
      <c r="U698" s="3"/>
      <c r="V698" s="3"/>
      <c r="W698" s="3"/>
      <c r="X698" s="3"/>
      <c r="Y698" s="3"/>
      <c r="Z698" s="3"/>
      <c r="AA698" s="3"/>
      <c r="AB698" s="3"/>
      <c r="AC698" s="3"/>
    </row>
    <row r="699" ht="19.5" customHeight="1">
      <c r="A699" s="3" t="s">
        <v>43462</v>
      </c>
      <c r="B699" s="3" t="s">
        <v>43292</v>
      </c>
      <c r="C699" s="3" t="s">
        <v>18</v>
      </c>
      <c r="D699" s="4" t="s">
        <v>19</v>
      </c>
      <c r="E699" s="3" t="s">
        <v>21</v>
      </c>
      <c r="F699" s="3" t="str">
        <f t="shared" si="3"/>
        <v>4</v>
      </c>
      <c r="G699" s="3" t="str">
        <f t="shared" si="4"/>
        <v>6</v>
      </c>
      <c r="H699" s="3" t="s">
        <v>618</v>
      </c>
      <c r="I699" s="3" t="s">
        <v>69</v>
      </c>
      <c r="J699" s="3" t="s">
        <v>33693</v>
      </c>
      <c r="K699" s="3" t="s">
        <v>43468</v>
      </c>
      <c r="L699" s="3" t="s">
        <v>43470</v>
      </c>
      <c r="M699" s="3" t="s">
        <v>35</v>
      </c>
      <c r="N699" s="3"/>
      <c r="O699" s="3"/>
      <c r="P699" s="3"/>
      <c r="Q699" s="3"/>
      <c r="R699" s="3"/>
      <c r="S699" s="3"/>
      <c r="T699" s="3"/>
      <c r="U699" s="3"/>
      <c r="V699" s="3"/>
      <c r="W699" s="3"/>
      <c r="X699" s="3"/>
      <c r="Y699" s="3"/>
      <c r="Z699" s="3"/>
      <c r="AA699" s="3"/>
      <c r="AB699" s="3"/>
      <c r="AC699" s="3"/>
    </row>
    <row r="700" ht="19.5" customHeight="1">
      <c r="A700" s="3" t="s">
        <v>43475</v>
      </c>
      <c r="B700" s="3" t="s">
        <v>43292</v>
      </c>
      <c r="C700" s="3" t="s">
        <v>18</v>
      </c>
      <c r="D700" s="4" t="s">
        <v>19</v>
      </c>
      <c r="E700" s="3" t="s">
        <v>21</v>
      </c>
      <c r="F700" s="3" t="str">
        <f t="shared" si="3"/>
        <v>4</v>
      </c>
      <c r="G700" s="3" t="str">
        <f t="shared" si="4"/>
        <v>8</v>
      </c>
      <c r="H700" s="3" t="s">
        <v>387</v>
      </c>
      <c r="I700" s="3" t="s">
        <v>50</v>
      </c>
      <c r="J700" s="3" t="s">
        <v>33693</v>
      </c>
      <c r="K700" s="3" t="s">
        <v>43481</v>
      </c>
      <c r="L700" s="3" t="s">
        <v>43484</v>
      </c>
      <c r="M700" s="3" t="s">
        <v>35</v>
      </c>
      <c r="N700" s="3"/>
      <c r="O700" s="3"/>
      <c r="P700" s="3"/>
      <c r="Q700" s="3"/>
      <c r="R700" s="3"/>
      <c r="S700" s="3"/>
      <c r="T700" s="3"/>
      <c r="U700" s="3"/>
      <c r="V700" s="3"/>
      <c r="W700" s="3"/>
      <c r="X700" s="3"/>
      <c r="Y700" s="3"/>
      <c r="Z700" s="3"/>
      <c r="AA700" s="3"/>
      <c r="AB700" s="3"/>
      <c r="AC700" s="3"/>
    </row>
    <row r="701" ht="19.5" customHeight="1">
      <c r="A701" s="3" t="s">
        <v>43488</v>
      </c>
      <c r="B701" s="3" t="s">
        <v>43292</v>
      </c>
      <c r="C701" s="3" t="s">
        <v>18</v>
      </c>
      <c r="D701" s="4" t="s">
        <v>19</v>
      </c>
      <c r="E701" s="3" t="s">
        <v>21</v>
      </c>
      <c r="F701" s="3" t="str">
        <f t="shared" si="3"/>
        <v>4</v>
      </c>
      <c r="G701" s="3" t="str">
        <f t="shared" si="4"/>
        <v>8</v>
      </c>
      <c r="H701" s="3" t="s">
        <v>387</v>
      </c>
      <c r="I701" s="3" t="s">
        <v>69</v>
      </c>
      <c r="J701" s="3" t="s">
        <v>33693</v>
      </c>
      <c r="K701" s="3" t="s">
        <v>43492</v>
      </c>
      <c r="L701" s="3" t="s">
        <v>43494</v>
      </c>
      <c r="M701" s="3" t="s">
        <v>35</v>
      </c>
      <c r="N701" s="3"/>
      <c r="O701" s="3"/>
      <c r="P701" s="3"/>
      <c r="Q701" s="3"/>
      <c r="R701" s="3"/>
      <c r="S701" s="3"/>
      <c r="T701" s="3"/>
      <c r="U701" s="3"/>
      <c r="V701" s="3"/>
      <c r="W701" s="3"/>
      <c r="X701" s="3"/>
      <c r="Y701" s="3"/>
      <c r="Z701" s="3"/>
      <c r="AA701" s="3"/>
      <c r="AB701" s="3"/>
      <c r="AC701" s="3"/>
    </row>
    <row r="702" ht="19.5" customHeight="1">
      <c r="A702" s="3" t="s">
        <v>43306</v>
      </c>
      <c r="B702" s="3" t="s">
        <v>43292</v>
      </c>
      <c r="C702" s="3" t="s">
        <v>18</v>
      </c>
      <c r="D702" s="4" t="s">
        <v>19</v>
      </c>
      <c r="E702" s="3" t="s">
        <v>21</v>
      </c>
      <c r="F702" s="3" t="str">
        <f t="shared" si="3"/>
        <v>4</v>
      </c>
      <c r="G702" s="3" t="str">
        <f t="shared" si="4"/>
        <v>6</v>
      </c>
      <c r="H702" s="3" t="s">
        <v>618</v>
      </c>
      <c r="I702" s="3" t="s">
        <v>69</v>
      </c>
      <c r="J702" s="3" t="s">
        <v>33693</v>
      </c>
      <c r="K702" s="3" t="s">
        <v>43499</v>
      </c>
      <c r="L702" s="3" t="s">
        <v>43501</v>
      </c>
      <c r="M702" s="3" t="s">
        <v>35</v>
      </c>
      <c r="N702" s="3"/>
      <c r="O702" s="3"/>
      <c r="P702" s="3"/>
      <c r="Q702" s="3"/>
      <c r="R702" s="3"/>
      <c r="S702" s="3"/>
      <c r="T702" s="3"/>
      <c r="U702" s="3"/>
      <c r="V702" s="3"/>
      <c r="W702" s="3"/>
      <c r="X702" s="3"/>
      <c r="Y702" s="3"/>
      <c r="Z702" s="3"/>
      <c r="AA702" s="3"/>
      <c r="AB702" s="3"/>
      <c r="AC702" s="3"/>
    </row>
    <row r="703" ht="19.5" customHeight="1">
      <c r="A703" s="3" t="s">
        <v>43504</v>
      </c>
      <c r="B703" s="3" t="s">
        <v>43292</v>
      </c>
      <c r="C703" s="3" t="s">
        <v>18</v>
      </c>
      <c r="D703" s="4" t="s">
        <v>19</v>
      </c>
      <c r="E703" s="3" t="s">
        <v>21</v>
      </c>
      <c r="F703" s="3" t="str">
        <f t="shared" si="3"/>
        <v>4</v>
      </c>
      <c r="G703" s="3" t="str">
        <f t="shared" si="4"/>
        <v>6</v>
      </c>
      <c r="H703" s="3" t="s">
        <v>618</v>
      </c>
      <c r="I703" s="3" t="s">
        <v>69</v>
      </c>
      <c r="J703" s="3" t="s">
        <v>33693</v>
      </c>
      <c r="K703" s="3" t="s">
        <v>43506</v>
      </c>
      <c r="L703" s="3" t="s">
        <v>43508</v>
      </c>
      <c r="M703" s="3" t="s">
        <v>35</v>
      </c>
      <c r="N703" s="3"/>
      <c r="O703" s="3"/>
      <c r="P703" s="3"/>
      <c r="Q703" s="3"/>
      <c r="R703" s="3"/>
      <c r="S703" s="3"/>
      <c r="T703" s="3"/>
      <c r="U703" s="3"/>
      <c r="V703" s="3"/>
      <c r="W703" s="3"/>
      <c r="X703" s="3"/>
      <c r="Y703" s="3"/>
      <c r="Z703" s="3"/>
      <c r="AA703" s="3"/>
      <c r="AB703" s="3"/>
      <c r="AC703" s="3"/>
    </row>
    <row r="704" ht="19.5" customHeight="1">
      <c r="A704" s="3" t="s">
        <v>43510</v>
      </c>
      <c r="B704" s="3" t="s">
        <v>43292</v>
      </c>
      <c r="C704" s="3" t="s">
        <v>18</v>
      </c>
      <c r="D704" s="4" t="s">
        <v>19</v>
      </c>
      <c r="E704" s="3" t="s">
        <v>21</v>
      </c>
      <c r="F704" s="3" t="str">
        <f t="shared" si="3"/>
        <v>4</v>
      </c>
      <c r="G704" s="3" t="str">
        <f t="shared" si="4"/>
        <v>8</v>
      </c>
      <c r="H704" s="3" t="s">
        <v>387</v>
      </c>
      <c r="I704" s="3" t="s">
        <v>69</v>
      </c>
      <c r="J704" s="3" t="s">
        <v>33693</v>
      </c>
      <c r="K704" s="3" t="s">
        <v>43515</v>
      </c>
      <c r="L704" s="3" t="s">
        <v>43517</v>
      </c>
      <c r="M704" s="3" t="s">
        <v>35</v>
      </c>
      <c r="N704" s="3"/>
      <c r="O704" s="3"/>
      <c r="P704" s="3"/>
      <c r="Q704" s="3"/>
      <c r="R704" s="3"/>
      <c r="S704" s="3"/>
      <c r="T704" s="3"/>
      <c r="U704" s="3"/>
      <c r="V704" s="3"/>
      <c r="W704" s="3"/>
      <c r="X704" s="3"/>
      <c r="Y704" s="3"/>
      <c r="Z704" s="3"/>
      <c r="AA704" s="3"/>
      <c r="AB704" s="3"/>
      <c r="AC704" s="3"/>
    </row>
    <row r="705" ht="19.5" customHeight="1">
      <c r="A705" s="3" t="s">
        <v>43518</v>
      </c>
      <c r="B705" s="3" t="s">
        <v>43292</v>
      </c>
      <c r="C705" s="3" t="s">
        <v>18</v>
      </c>
      <c r="D705" s="4" t="s">
        <v>19</v>
      </c>
      <c r="E705" s="3" t="s">
        <v>21</v>
      </c>
      <c r="F705" s="3" t="str">
        <f t="shared" si="3"/>
        <v>4</v>
      </c>
      <c r="G705" s="3" t="str">
        <f t="shared" si="4"/>
        <v>8</v>
      </c>
      <c r="H705" s="3" t="s">
        <v>387</v>
      </c>
      <c r="I705" s="3" t="s">
        <v>69</v>
      </c>
      <c r="J705" s="3" t="s">
        <v>33693</v>
      </c>
      <c r="K705" s="3" t="s">
        <v>43522</v>
      </c>
      <c r="L705" s="3" t="s">
        <v>43523</v>
      </c>
      <c r="M705" s="3" t="s">
        <v>35</v>
      </c>
      <c r="N705" s="3"/>
      <c r="O705" s="3"/>
      <c r="P705" s="3"/>
      <c r="Q705" s="3"/>
      <c r="R705" s="3"/>
      <c r="S705" s="3"/>
      <c r="T705" s="3"/>
      <c r="U705" s="3"/>
      <c r="V705" s="3"/>
      <c r="W705" s="3"/>
      <c r="X705" s="3"/>
      <c r="Y705" s="3"/>
      <c r="Z705" s="3"/>
      <c r="AA705" s="3"/>
      <c r="AB705" s="3"/>
      <c r="AC705" s="3"/>
    </row>
    <row r="706" ht="19.5" customHeight="1">
      <c r="A706" s="3" t="s">
        <v>43518</v>
      </c>
      <c r="B706" s="3" t="s">
        <v>43292</v>
      </c>
      <c r="C706" s="3" t="s">
        <v>18</v>
      </c>
      <c r="D706" s="4" t="s">
        <v>19</v>
      </c>
      <c r="E706" s="3" t="s">
        <v>21</v>
      </c>
      <c r="F706" s="3" t="str">
        <f t="shared" si="3"/>
        <v>4</v>
      </c>
      <c r="G706" s="3" t="str">
        <f t="shared" si="4"/>
        <v>8</v>
      </c>
      <c r="H706" s="3" t="s">
        <v>387</v>
      </c>
      <c r="I706" s="3" t="s">
        <v>69</v>
      </c>
      <c r="J706" s="3" t="s">
        <v>33693</v>
      </c>
      <c r="K706" s="3" t="s">
        <v>43522</v>
      </c>
      <c r="L706" s="3" t="s">
        <v>43527</v>
      </c>
      <c r="M706" s="3" t="s">
        <v>35</v>
      </c>
      <c r="N706" s="3"/>
      <c r="O706" s="3"/>
      <c r="P706" s="3"/>
      <c r="Q706" s="3"/>
      <c r="R706" s="3"/>
      <c r="S706" s="3"/>
      <c r="T706" s="3"/>
      <c r="U706" s="3"/>
      <c r="V706" s="3"/>
      <c r="W706" s="3"/>
      <c r="X706" s="3"/>
      <c r="Y706" s="3"/>
      <c r="Z706" s="3"/>
      <c r="AA706" s="3"/>
      <c r="AB706" s="3"/>
      <c r="AC706" s="3"/>
    </row>
    <row r="707" ht="19.5" customHeight="1">
      <c r="A707" s="3" t="s">
        <v>43528</v>
      </c>
      <c r="B707" s="3" t="s">
        <v>43529</v>
      </c>
      <c r="C707" s="3" t="s">
        <v>18</v>
      </c>
      <c r="D707" s="4" t="s">
        <v>19</v>
      </c>
      <c r="E707" s="3" t="s">
        <v>21</v>
      </c>
      <c r="F707" s="3" t="str">
        <f t="shared" si="3"/>
        <v>4</v>
      </c>
      <c r="G707" s="3" t="str">
        <f t="shared" si="4"/>
        <v>6</v>
      </c>
      <c r="H707" s="3" t="s">
        <v>618</v>
      </c>
      <c r="I707" s="3" t="s">
        <v>69</v>
      </c>
      <c r="J707" s="3" t="s">
        <v>38</v>
      </c>
      <c r="K707" s="3" t="s">
        <v>43532</v>
      </c>
      <c r="L707" s="3" t="s">
        <v>38762</v>
      </c>
      <c r="M707" s="3" t="s">
        <v>35</v>
      </c>
      <c r="N707" s="3"/>
      <c r="O707" s="3"/>
      <c r="P707" s="3"/>
      <c r="Q707" s="3"/>
      <c r="R707" s="3"/>
      <c r="S707" s="3"/>
      <c r="T707" s="3"/>
      <c r="U707" s="3"/>
      <c r="V707" s="3"/>
      <c r="W707" s="3"/>
      <c r="X707" s="3"/>
      <c r="Y707" s="3"/>
      <c r="Z707" s="3"/>
      <c r="AA707" s="3"/>
      <c r="AB707" s="3"/>
      <c r="AC707" s="3"/>
    </row>
    <row r="708" ht="19.5" customHeight="1">
      <c r="A708" s="3" t="s">
        <v>43533</v>
      </c>
      <c r="B708" s="3" t="s">
        <v>43292</v>
      </c>
      <c r="C708" s="3" t="s">
        <v>18</v>
      </c>
      <c r="D708" s="4" t="s">
        <v>19</v>
      </c>
      <c r="E708" s="3" t="s">
        <v>21</v>
      </c>
      <c r="F708" s="3" t="str">
        <f t="shared" si="3"/>
        <v>4</v>
      </c>
      <c r="G708" s="3" t="str">
        <f t="shared" si="4"/>
        <v>8</v>
      </c>
      <c r="H708" s="3" t="s">
        <v>387</v>
      </c>
      <c r="I708" s="3" t="s">
        <v>50</v>
      </c>
      <c r="J708" s="3" t="s">
        <v>33693</v>
      </c>
      <c r="K708" s="3" t="s">
        <v>43332</v>
      </c>
      <c r="L708" s="3" t="s">
        <v>43536</v>
      </c>
      <c r="M708" s="3" t="s">
        <v>35</v>
      </c>
      <c r="N708" s="3"/>
      <c r="O708" s="3"/>
      <c r="P708" s="3"/>
      <c r="Q708" s="3"/>
      <c r="R708" s="3"/>
      <c r="S708" s="3"/>
      <c r="T708" s="3"/>
      <c r="U708" s="3"/>
      <c r="V708" s="3"/>
      <c r="W708" s="3"/>
      <c r="X708" s="3"/>
      <c r="Y708" s="3"/>
      <c r="Z708" s="3"/>
      <c r="AA708" s="3"/>
      <c r="AB708" s="3"/>
      <c r="AC708" s="3"/>
    </row>
    <row r="709" ht="19.5" customHeight="1">
      <c r="A709" s="3" t="s">
        <v>43539</v>
      </c>
      <c r="B709" s="3" t="s">
        <v>43292</v>
      </c>
      <c r="C709" s="3" t="s">
        <v>18</v>
      </c>
      <c r="D709" s="4" t="s">
        <v>19</v>
      </c>
      <c r="E709" s="3" t="s">
        <v>21</v>
      </c>
      <c r="F709" s="3" t="str">
        <f t="shared" si="3"/>
        <v>4</v>
      </c>
      <c r="G709" s="3" t="str">
        <f t="shared" si="4"/>
        <v>6</v>
      </c>
      <c r="H709" s="3" t="s">
        <v>618</v>
      </c>
      <c r="I709" s="3" t="s">
        <v>69</v>
      </c>
      <c r="J709" s="3" t="s">
        <v>33693</v>
      </c>
      <c r="K709" s="3" t="s">
        <v>43543</v>
      </c>
      <c r="L709" s="3" t="s">
        <v>43545</v>
      </c>
      <c r="M709" s="3" t="s">
        <v>35</v>
      </c>
      <c r="N709" s="3"/>
      <c r="O709" s="3"/>
      <c r="P709" s="3"/>
      <c r="Q709" s="3"/>
      <c r="R709" s="3"/>
      <c r="S709" s="3"/>
      <c r="T709" s="3"/>
      <c r="U709" s="3"/>
      <c r="V709" s="3"/>
      <c r="W709" s="3"/>
      <c r="X709" s="3"/>
      <c r="Y709" s="3"/>
      <c r="Z709" s="3"/>
      <c r="AA709" s="3"/>
      <c r="AB709" s="3"/>
      <c r="AC709" s="3"/>
    </row>
    <row r="710" ht="19.5" customHeight="1">
      <c r="A710" s="3" t="s">
        <v>43548</v>
      </c>
      <c r="B710" s="3" t="s">
        <v>43292</v>
      </c>
      <c r="C710" s="3" t="s">
        <v>18</v>
      </c>
      <c r="D710" s="4" t="s">
        <v>19</v>
      </c>
      <c r="E710" s="3" t="s">
        <v>21</v>
      </c>
      <c r="F710" s="3" t="str">
        <f t="shared" si="3"/>
        <v>4</v>
      </c>
      <c r="G710" s="3" t="str">
        <f t="shared" si="4"/>
        <v>6</v>
      </c>
      <c r="H710" s="3" t="s">
        <v>618</v>
      </c>
      <c r="I710" s="3" t="s">
        <v>69</v>
      </c>
      <c r="J710" s="3" t="s">
        <v>33693</v>
      </c>
      <c r="K710" s="3" t="s">
        <v>43550</v>
      </c>
      <c r="L710" s="3" t="s">
        <v>43555</v>
      </c>
      <c r="M710" s="3" t="s">
        <v>35</v>
      </c>
      <c r="N710" s="3"/>
      <c r="O710" s="3"/>
      <c r="P710" s="3"/>
      <c r="Q710" s="3"/>
      <c r="R710" s="3"/>
      <c r="S710" s="3"/>
      <c r="T710" s="3"/>
      <c r="U710" s="3"/>
      <c r="V710" s="3"/>
      <c r="W710" s="3"/>
      <c r="X710" s="3"/>
      <c r="Y710" s="3"/>
      <c r="Z710" s="3"/>
      <c r="AA710" s="3"/>
      <c r="AB710" s="3"/>
      <c r="AC710" s="3"/>
    </row>
    <row r="711" ht="19.5" customHeight="1">
      <c r="A711" s="3" t="s">
        <v>43557</v>
      </c>
      <c r="B711" s="3" t="s">
        <v>43292</v>
      </c>
      <c r="C711" s="3" t="s">
        <v>18</v>
      </c>
      <c r="D711" s="4" t="s">
        <v>19</v>
      </c>
      <c r="E711" s="3" t="s">
        <v>21</v>
      </c>
      <c r="F711" s="3" t="str">
        <f t="shared" si="3"/>
        <v>4</v>
      </c>
      <c r="G711" s="3" t="str">
        <f t="shared" si="4"/>
        <v>6</v>
      </c>
      <c r="H711" s="3" t="s">
        <v>618</v>
      </c>
      <c r="I711" s="3" t="s">
        <v>69</v>
      </c>
      <c r="J711" s="3" t="s">
        <v>33693</v>
      </c>
      <c r="K711" s="3" t="s">
        <v>43561</v>
      </c>
      <c r="L711" s="3" t="s">
        <v>43555</v>
      </c>
      <c r="M711" s="3" t="s">
        <v>35</v>
      </c>
      <c r="N711" s="3"/>
      <c r="O711" s="3"/>
      <c r="P711" s="3"/>
      <c r="Q711" s="3"/>
      <c r="R711" s="3"/>
      <c r="S711" s="3"/>
      <c r="T711" s="3"/>
      <c r="U711" s="3"/>
      <c r="V711" s="3"/>
      <c r="W711" s="3"/>
      <c r="X711" s="3"/>
      <c r="Y711" s="3"/>
      <c r="Z711" s="3"/>
      <c r="AA711" s="3"/>
      <c r="AB711" s="3"/>
      <c r="AC711" s="3"/>
    </row>
    <row r="712" ht="19.5" customHeight="1">
      <c r="A712" s="3" t="s">
        <v>43564</v>
      </c>
      <c r="B712" s="3" t="s">
        <v>43292</v>
      </c>
      <c r="C712" s="3" t="s">
        <v>18</v>
      </c>
      <c r="D712" s="4" t="s">
        <v>19</v>
      </c>
      <c r="E712" s="3" t="s">
        <v>21</v>
      </c>
      <c r="F712" s="3" t="str">
        <f t="shared" si="3"/>
        <v>4</v>
      </c>
      <c r="G712" s="3" t="str">
        <f t="shared" si="4"/>
        <v>6</v>
      </c>
      <c r="H712" s="3" t="s">
        <v>618</v>
      </c>
      <c r="I712" s="3" t="s">
        <v>69</v>
      </c>
      <c r="J712" s="3" t="s">
        <v>33693</v>
      </c>
      <c r="K712" s="3" t="s">
        <v>43566</v>
      </c>
      <c r="L712" s="3" t="s">
        <v>43569</v>
      </c>
      <c r="M712" s="3" t="s">
        <v>35</v>
      </c>
      <c r="N712" s="3"/>
      <c r="O712" s="3"/>
      <c r="P712" s="3"/>
      <c r="Q712" s="3"/>
      <c r="R712" s="3"/>
      <c r="S712" s="3"/>
      <c r="T712" s="3"/>
      <c r="U712" s="3"/>
      <c r="V712" s="3"/>
      <c r="W712" s="3"/>
      <c r="X712" s="3"/>
      <c r="Y712" s="3"/>
      <c r="Z712" s="3"/>
      <c r="AA712" s="3"/>
      <c r="AB712" s="3"/>
      <c r="AC712" s="3"/>
    </row>
    <row r="713" ht="19.5" customHeight="1">
      <c r="A713" s="3" t="s">
        <v>43574</v>
      </c>
      <c r="B713" s="3" t="s">
        <v>43292</v>
      </c>
      <c r="C713" s="3" t="s">
        <v>18</v>
      </c>
      <c r="D713" s="4" t="s">
        <v>19</v>
      </c>
      <c r="E713" s="3" t="s">
        <v>21</v>
      </c>
      <c r="F713" s="3" t="str">
        <f t="shared" si="3"/>
        <v>4</v>
      </c>
      <c r="G713" s="3" t="str">
        <f t="shared" si="4"/>
        <v>6</v>
      </c>
      <c r="H713" s="3" t="s">
        <v>618</v>
      </c>
      <c r="I713" s="3" t="s">
        <v>31</v>
      </c>
      <c r="J713" s="3" t="s">
        <v>33693</v>
      </c>
      <c r="K713" s="3" t="s">
        <v>43578</v>
      </c>
      <c r="L713" s="3" t="s">
        <v>43508</v>
      </c>
      <c r="M713" s="3" t="s">
        <v>35</v>
      </c>
      <c r="N713" s="3"/>
      <c r="O713" s="3"/>
      <c r="P713" s="3"/>
      <c r="Q713" s="3"/>
      <c r="R713" s="3"/>
      <c r="S713" s="3"/>
      <c r="T713" s="3"/>
      <c r="U713" s="3"/>
      <c r="V713" s="3"/>
      <c r="W713" s="3"/>
      <c r="X713" s="3"/>
      <c r="Y713" s="3"/>
      <c r="Z713" s="3"/>
      <c r="AA713" s="3"/>
      <c r="AB713" s="3"/>
      <c r="AC713" s="3"/>
    </row>
    <row r="714" ht="19.5" customHeight="1">
      <c r="A714" s="3" t="s">
        <v>43583</v>
      </c>
      <c r="B714" s="3" t="s">
        <v>43292</v>
      </c>
      <c r="C714" s="3" t="s">
        <v>18</v>
      </c>
      <c r="D714" s="4" t="s">
        <v>19</v>
      </c>
      <c r="E714" s="3" t="s">
        <v>21</v>
      </c>
      <c r="F714" s="3" t="str">
        <f t="shared" si="3"/>
        <v>4</v>
      </c>
      <c r="G714" s="3" t="str">
        <f t="shared" si="4"/>
        <v>6</v>
      </c>
      <c r="H714" s="3" t="s">
        <v>618</v>
      </c>
      <c r="I714" s="3" t="s">
        <v>242</v>
      </c>
      <c r="J714" s="3" t="s">
        <v>33693</v>
      </c>
      <c r="K714" s="3" t="s">
        <v>43587</v>
      </c>
      <c r="L714" s="3" t="s">
        <v>43588</v>
      </c>
      <c r="M714" s="3" t="s">
        <v>35</v>
      </c>
      <c r="N714" s="3"/>
      <c r="O714" s="3"/>
      <c r="P714" s="3"/>
      <c r="Q714" s="3"/>
      <c r="R714" s="3"/>
      <c r="S714" s="3"/>
      <c r="T714" s="3"/>
      <c r="U714" s="3"/>
      <c r="V714" s="3"/>
      <c r="W714" s="3"/>
      <c r="X714" s="3"/>
      <c r="Y714" s="3"/>
      <c r="Z714" s="3"/>
      <c r="AA714" s="3"/>
      <c r="AB714" s="3"/>
      <c r="AC714" s="3"/>
    </row>
    <row r="715" ht="19.5" customHeight="1">
      <c r="A715" s="3" t="s">
        <v>43590</v>
      </c>
      <c r="B715" s="3" t="s">
        <v>43292</v>
      </c>
      <c r="C715" s="3" t="s">
        <v>18</v>
      </c>
      <c r="D715" s="4" t="s">
        <v>19</v>
      </c>
      <c r="E715" s="3" t="s">
        <v>21</v>
      </c>
      <c r="F715" s="3" t="str">
        <f t="shared" si="3"/>
        <v>4</v>
      </c>
      <c r="G715" s="3" t="str">
        <f t="shared" si="4"/>
        <v>8</v>
      </c>
      <c r="H715" s="3" t="s">
        <v>387</v>
      </c>
      <c r="I715" s="3" t="s">
        <v>69</v>
      </c>
      <c r="J715" s="3" t="s">
        <v>33693</v>
      </c>
      <c r="K715" s="3" t="s">
        <v>43591</v>
      </c>
      <c r="L715" s="3" t="s">
        <v>43593</v>
      </c>
      <c r="M715" s="3" t="s">
        <v>35</v>
      </c>
      <c r="N715" s="3"/>
      <c r="O715" s="3"/>
      <c r="P715" s="3"/>
      <c r="Q715" s="3"/>
      <c r="R715" s="3"/>
      <c r="S715" s="3"/>
      <c r="T715" s="3"/>
      <c r="U715" s="3"/>
      <c r="V715" s="3"/>
      <c r="W715" s="3"/>
      <c r="X715" s="3"/>
      <c r="Y715" s="3"/>
      <c r="Z715" s="3"/>
      <c r="AA715" s="3"/>
      <c r="AB715" s="3"/>
      <c r="AC715" s="3"/>
    </row>
    <row r="716" ht="19.5" customHeight="1">
      <c r="A716" s="3" t="s">
        <v>43596</v>
      </c>
      <c r="B716" s="3" t="s">
        <v>43292</v>
      </c>
      <c r="C716" s="3" t="s">
        <v>18</v>
      </c>
      <c r="D716" s="4" t="s">
        <v>19</v>
      </c>
      <c r="E716" s="3" t="s">
        <v>21</v>
      </c>
      <c r="F716" s="3" t="str">
        <f t="shared" si="3"/>
        <v>4</v>
      </c>
      <c r="G716" s="3" t="str">
        <f t="shared" si="4"/>
        <v>8</v>
      </c>
      <c r="H716" s="3" t="s">
        <v>387</v>
      </c>
      <c r="I716" s="3" t="s">
        <v>69</v>
      </c>
      <c r="J716" s="3" t="s">
        <v>33693</v>
      </c>
      <c r="K716" s="3" t="s">
        <v>43597</v>
      </c>
      <c r="L716" s="3" t="s">
        <v>43599</v>
      </c>
      <c r="M716" s="3" t="s">
        <v>35</v>
      </c>
      <c r="N716" s="3"/>
      <c r="O716" s="3"/>
      <c r="P716" s="3"/>
      <c r="Q716" s="3"/>
      <c r="R716" s="3"/>
      <c r="S716" s="3"/>
      <c r="T716" s="3"/>
      <c r="U716" s="3"/>
      <c r="V716" s="3"/>
      <c r="W716" s="3"/>
      <c r="X716" s="3"/>
      <c r="Y716" s="3"/>
      <c r="Z716" s="3"/>
      <c r="AA716" s="3"/>
      <c r="AB716" s="3"/>
      <c r="AC716" s="3"/>
    </row>
    <row r="717" ht="19.5" customHeight="1">
      <c r="A717" s="3" t="s">
        <v>43601</v>
      </c>
      <c r="B717" s="3" t="s">
        <v>43292</v>
      </c>
      <c r="C717" s="3" t="s">
        <v>18</v>
      </c>
      <c r="D717" s="4" t="s">
        <v>19</v>
      </c>
      <c r="E717" s="3" t="s">
        <v>21</v>
      </c>
      <c r="F717" s="3" t="str">
        <f t="shared" si="3"/>
        <v>4</v>
      </c>
      <c r="G717" s="3" t="str">
        <f t="shared" si="4"/>
        <v>6</v>
      </c>
      <c r="H717" s="3" t="s">
        <v>618</v>
      </c>
      <c r="I717" s="3" t="s">
        <v>69</v>
      </c>
      <c r="J717" s="3" t="s">
        <v>33693</v>
      </c>
      <c r="K717" s="3" t="s">
        <v>43603</v>
      </c>
      <c r="L717" s="3" t="s">
        <v>43605</v>
      </c>
      <c r="M717" s="3" t="s">
        <v>35</v>
      </c>
      <c r="N717" s="3"/>
      <c r="O717" s="3"/>
      <c r="P717" s="3"/>
      <c r="Q717" s="3"/>
      <c r="R717" s="3"/>
      <c r="S717" s="3"/>
      <c r="T717" s="3"/>
      <c r="U717" s="3"/>
      <c r="V717" s="3"/>
      <c r="W717" s="3"/>
      <c r="X717" s="3"/>
      <c r="Y717" s="3"/>
      <c r="Z717" s="3"/>
      <c r="AA717" s="3"/>
      <c r="AB717" s="3"/>
      <c r="AC717" s="3"/>
    </row>
    <row r="718" ht="19.5" customHeight="1">
      <c r="A718" s="3" t="s">
        <v>43607</v>
      </c>
      <c r="B718" s="3" t="s">
        <v>43292</v>
      </c>
      <c r="C718" s="3" t="s">
        <v>18</v>
      </c>
      <c r="D718" s="4" t="s">
        <v>19</v>
      </c>
      <c r="E718" s="3" t="s">
        <v>21</v>
      </c>
      <c r="F718" s="3" t="str">
        <f t="shared" si="3"/>
        <v>4</v>
      </c>
      <c r="G718" s="3" t="str">
        <f t="shared" si="4"/>
        <v>8</v>
      </c>
      <c r="H718" s="3" t="s">
        <v>387</v>
      </c>
      <c r="I718" s="3" t="s">
        <v>50</v>
      </c>
      <c r="J718" s="3" t="s">
        <v>33693</v>
      </c>
      <c r="K718" s="3" t="s">
        <v>43481</v>
      </c>
      <c r="L718" s="3" t="s">
        <v>43610</v>
      </c>
      <c r="M718" s="3" t="s">
        <v>35</v>
      </c>
      <c r="N718" s="3"/>
      <c r="O718" s="3"/>
      <c r="P718" s="3"/>
      <c r="Q718" s="3"/>
      <c r="R718" s="3"/>
      <c r="S718" s="3"/>
      <c r="T718" s="3"/>
      <c r="U718" s="3"/>
      <c r="V718" s="3"/>
      <c r="W718" s="3"/>
      <c r="X718" s="3"/>
      <c r="Y718" s="3"/>
      <c r="Z718" s="3"/>
      <c r="AA718" s="3"/>
      <c r="AB718" s="3"/>
      <c r="AC718" s="3"/>
    </row>
    <row r="719" ht="19.5" customHeight="1">
      <c r="A719" s="3" t="s">
        <v>43611</v>
      </c>
      <c r="B719" s="3" t="s">
        <v>43292</v>
      </c>
      <c r="C719" s="3" t="s">
        <v>18</v>
      </c>
      <c r="D719" s="4" t="s">
        <v>19</v>
      </c>
      <c r="E719" s="3" t="s">
        <v>21</v>
      </c>
      <c r="F719" s="3" t="str">
        <f t="shared" si="3"/>
        <v>4</v>
      </c>
      <c r="G719" s="3" t="str">
        <f t="shared" si="4"/>
        <v>6</v>
      </c>
      <c r="H719" s="3" t="s">
        <v>618</v>
      </c>
      <c r="I719" s="3" t="s">
        <v>69</v>
      </c>
      <c r="J719" s="3" t="s">
        <v>33693</v>
      </c>
      <c r="K719" s="3" t="s">
        <v>43614</v>
      </c>
      <c r="L719" s="3" t="s">
        <v>43615</v>
      </c>
      <c r="M719" s="3" t="s">
        <v>35</v>
      </c>
      <c r="N719" s="3"/>
      <c r="O719" s="3"/>
      <c r="P719" s="3"/>
      <c r="Q719" s="3"/>
      <c r="R719" s="3"/>
      <c r="S719" s="3"/>
      <c r="T719" s="3"/>
      <c r="U719" s="3"/>
      <c r="V719" s="3"/>
      <c r="W719" s="3"/>
      <c r="X719" s="3"/>
      <c r="Y719" s="3"/>
      <c r="Z719" s="3"/>
      <c r="AA719" s="3"/>
      <c r="AB719" s="3"/>
      <c r="AC719" s="3"/>
    </row>
    <row r="720" ht="19.5" customHeight="1">
      <c r="A720" s="3" t="s">
        <v>43618</v>
      </c>
      <c r="B720" s="3" t="s">
        <v>43292</v>
      </c>
      <c r="C720" s="3" t="s">
        <v>18</v>
      </c>
      <c r="D720" s="4" t="s">
        <v>19</v>
      </c>
      <c r="E720" s="3" t="s">
        <v>21</v>
      </c>
      <c r="F720" s="3" t="str">
        <f t="shared" si="3"/>
        <v>4</v>
      </c>
      <c r="G720" s="3" t="str">
        <f t="shared" si="4"/>
        <v>6</v>
      </c>
      <c r="H720" s="3" t="s">
        <v>618</v>
      </c>
      <c r="I720" s="3" t="s">
        <v>69</v>
      </c>
      <c r="J720" s="3" t="s">
        <v>33693</v>
      </c>
      <c r="K720" s="3" t="s">
        <v>43622</v>
      </c>
      <c r="L720" s="3" t="s">
        <v>43615</v>
      </c>
      <c r="M720" s="3" t="s">
        <v>35</v>
      </c>
      <c r="N720" s="3"/>
      <c r="O720" s="3"/>
      <c r="P720" s="3"/>
      <c r="Q720" s="3"/>
      <c r="R720" s="3"/>
      <c r="S720" s="3"/>
      <c r="T720" s="3"/>
      <c r="U720" s="3"/>
      <c r="V720" s="3"/>
      <c r="W720" s="3"/>
      <c r="X720" s="3"/>
      <c r="Y720" s="3"/>
      <c r="Z720" s="3"/>
      <c r="AA720" s="3"/>
      <c r="AB720" s="3"/>
      <c r="AC720" s="3"/>
    </row>
    <row r="721" ht="19.5" customHeight="1">
      <c r="A721" s="3" t="s">
        <v>43624</v>
      </c>
      <c r="B721" s="3" t="s">
        <v>43292</v>
      </c>
      <c r="C721" s="3" t="s">
        <v>18</v>
      </c>
      <c r="D721" s="4" t="s">
        <v>19</v>
      </c>
      <c r="E721" s="3" t="s">
        <v>21</v>
      </c>
      <c r="F721" s="3" t="str">
        <f t="shared" si="3"/>
        <v>4</v>
      </c>
      <c r="G721" s="3" t="str">
        <f t="shared" si="4"/>
        <v>8</v>
      </c>
      <c r="H721" s="3" t="s">
        <v>387</v>
      </c>
      <c r="I721" s="3" t="s">
        <v>50</v>
      </c>
      <c r="J721" s="3" t="s">
        <v>33693</v>
      </c>
      <c r="K721" s="3" t="s">
        <v>43481</v>
      </c>
      <c r="L721" s="3" t="s">
        <v>43633</v>
      </c>
      <c r="M721" s="3" t="s">
        <v>35</v>
      </c>
      <c r="N721" s="3"/>
      <c r="O721" s="3"/>
      <c r="P721" s="3"/>
      <c r="Q721" s="3"/>
      <c r="R721" s="3"/>
      <c r="S721" s="3"/>
      <c r="T721" s="3"/>
      <c r="U721" s="3"/>
      <c r="V721" s="3"/>
      <c r="W721" s="3"/>
      <c r="X721" s="3"/>
      <c r="Y721" s="3"/>
      <c r="Z721" s="3"/>
      <c r="AA721" s="3"/>
      <c r="AB721" s="3"/>
      <c r="AC721" s="3"/>
    </row>
    <row r="722" ht="19.5" customHeight="1">
      <c r="A722" s="3" t="s">
        <v>43636</v>
      </c>
      <c r="B722" s="3" t="s">
        <v>43292</v>
      </c>
      <c r="C722" s="3" t="s">
        <v>18</v>
      </c>
      <c r="D722" s="4" t="s">
        <v>19</v>
      </c>
      <c r="E722" s="3" t="s">
        <v>127</v>
      </c>
      <c r="F722" s="3" t="str">
        <f t="shared" si="3"/>
        <v>4</v>
      </c>
      <c r="G722" s="3" t="str">
        <f t="shared" si="4"/>
        <v>8</v>
      </c>
      <c r="H722" s="3" t="s">
        <v>387</v>
      </c>
      <c r="I722" s="3" t="s">
        <v>69</v>
      </c>
      <c r="J722" s="3" t="s">
        <v>33693</v>
      </c>
      <c r="K722" s="3" t="s">
        <v>43641</v>
      </c>
      <c r="L722" s="3" t="s">
        <v>43644</v>
      </c>
      <c r="M722" s="3" t="s">
        <v>35</v>
      </c>
      <c r="N722" s="3"/>
      <c r="O722" s="3"/>
      <c r="P722" s="3"/>
      <c r="Q722" s="3"/>
      <c r="R722" s="3"/>
      <c r="S722" s="3"/>
      <c r="T722" s="3"/>
      <c r="U722" s="3"/>
      <c r="V722" s="3"/>
      <c r="W722" s="3"/>
      <c r="X722" s="3"/>
      <c r="Y722" s="3"/>
      <c r="Z722" s="3"/>
      <c r="AA722" s="3"/>
      <c r="AB722" s="3"/>
      <c r="AC722" s="3"/>
    </row>
    <row r="723" ht="19.5" customHeight="1">
      <c r="A723" s="3" t="s">
        <v>43645</v>
      </c>
      <c r="B723" s="3" t="s">
        <v>43292</v>
      </c>
      <c r="C723" s="3" t="s">
        <v>18</v>
      </c>
      <c r="D723" s="4" t="s">
        <v>19</v>
      </c>
      <c r="E723" s="3" t="s">
        <v>21</v>
      </c>
      <c r="F723" s="3" t="str">
        <f t="shared" si="3"/>
        <v>4</v>
      </c>
      <c r="G723" s="3" t="str">
        <f t="shared" si="4"/>
        <v>8</v>
      </c>
      <c r="H723" s="3" t="s">
        <v>387</v>
      </c>
      <c r="I723" s="3" t="s">
        <v>50</v>
      </c>
      <c r="J723" s="3" t="s">
        <v>33693</v>
      </c>
      <c r="K723" s="3" t="s">
        <v>43481</v>
      </c>
      <c r="L723" s="3" t="s">
        <v>43649</v>
      </c>
      <c r="M723" s="3" t="s">
        <v>35</v>
      </c>
      <c r="N723" s="3"/>
      <c r="O723" s="3"/>
      <c r="P723" s="3"/>
      <c r="Q723" s="3"/>
      <c r="R723" s="3"/>
      <c r="S723" s="3"/>
      <c r="T723" s="3"/>
      <c r="U723" s="3"/>
      <c r="V723" s="3"/>
      <c r="W723" s="3"/>
      <c r="X723" s="3"/>
      <c r="Y723" s="3"/>
      <c r="Z723" s="3"/>
      <c r="AA723" s="3"/>
      <c r="AB723" s="3"/>
      <c r="AC723" s="3"/>
    </row>
    <row r="724" ht="19.5" customHeight="1">
      <c r="A724" s="3" t="s">
        <v>43652</v>
      </c>
      <c r="B724" s="3" t="s">
        <v>43292</v>
      </c>
      <c r="C724" s="3" t="s">
        <v>18</v>
      </c>
      <c r="D724" s="4" t="s">
        <v>19</v>
      </c>
      <c r="E724" s="3" t="s">
        <v>21</v>
      </c>
      <c r="F724" s="3" t="str">
        <f t="shared" si="3"/>
        <v>4</v>
      </c>
      <c r="G724" s="3" t="str">
        <f t="shared" si="4"/>
        <v>6</v>
      </c>
      <c r="H724" s="3" t="s">
        <v>618</v>
      </c>
      <c r="I724" s="3" t="s">
        <v>69</v>
      </c>
      <c r="J724" s="3" t="s">
        <v>33693</v>
      </c>
      <c r="K724" s="3" t="s">
        <v>43561</v>
      </c>
      <c r="L724" s="3" t="s">
        <v>43615</v>
      </c>
      <c r="M724" s="3" t="s">
        <v>35</v>
      </c>
      <c r="N724" s="3"/>
      <c r="O724" s="3"/>
      <c r="P724" s="3"/>
      <c r="Q724" s="3"/>
      <c r="R724" s="3"/>
      <c r="S724" s="3"/>
      <c r="T724" s="3"/>
      <c r="U724" s="3"/>
      <c r="V724" s="3"/>
      <c r="W724" s="3"/>
      <c r="X724" s="3"/>
      <c r="Y724" s="3"/>
      <c r="Z724" s="3"/>
      <c r="AA724" s="3"/>
      <c r="AB724" s="3"/>
      <c r="AC724" s="3"/>
    </row>
    <row r="725" ht="19.5" customHeight="1">
      <c r="A725" s="3" t="s">
        <v>43658</v>
      </c>
      <c r="B725" s="3" t="s">
        <v>43659</v>
      </c>
      <c r="C725" s="3" t="s">
        <v>30</v>
      </c>
      <c r="D725" s="4" t="s">
        <v>19</v>
      </c>
      <c r="E725" s="3" t="s">
        <v>20</v>
      </c>
      <c r="F725" s="3" t="str">
        <f t="shared" si="3"/>
        <v>4</v>
      </c>
      <c r="G725" s="3" t="str">
        <f t="shared" si="4"/>
        <v>6</v>
      </c>
      <c r="H725" s="3" t="s">
        <v>618</v>
      </c>
      <c r="I725" s="3" t="s">
        <v>57</v>
      </c>
      <c r="J725" s="3" t="s">
        <v>43662</v>
      </c>
      <c r="K725" s="4" t="s">
        <v>19</v>
      </c>
      <c r="L725" s="3" t="s">
        <v>43663</v>
      </c>
      <c r="M725" s="3" t="s">
        <v>159</v>
      </c>
      <c r="N725" s="3"/>
      <c r="O725" s="3"/>
      <c r="P725" s="3"/>
      <c r="Q725" s="3"/>
      <c r="R725" s="3"/>
      <c r="S725" s="3"/>
      <c r="T725" s="3"/>
      <c r="U725" s="3"/>
      <c r="V725" s="3"/>
      <c r="W725" s="3"/>
      <c r="X725" s="3"/>
      <c r="Y725" s="3"/>
      <c r="Z725" s="3"/>
      <c r="AA725" s="3"/>
      <c r="AB725" s="3"/>
      <c r="AC725" s="3"/>
    </row>
    <row r="726" ht="19.5" customHeight="1">
      <c r="A726" s="3" t="s">
        <v>1904</v>
      </c>
      <c r="B726" s="3" t="s">
        <v>43667</v>
      </c>
      <c r="C726" s="3" t="s">
        <v>30</v>
      </c>
      <c r="D726" s="4" t="s">
        <v>19</v>
      </c>
      <c r="E726" s="3" t="s">
        <v>21</v>
      </c>
      <c r="F726" s="3" t="str">
        <f t="shared" si="3"/>
        <v>4</v>
      </c>
      <c r="G726" s="3" t="str">
        <f t="shared" si="4"/>
        <v>8</v>
      </c>
      <c r="H726" s="3" t="s">
        <v>387</v>
      </c>
      <c r="I726" s="3" t="s">
        <v>50</v>
      </c>
      <c r="J726" s="3" t="s">
        <v>43668</v>
      </c>
      <c r="K726" s="3" t="s">
        <v>43669</v>
      </c>
      <c r="L726" s="3" t="s">
        <v>43670</v>
      </c>
      <c r="M726" s="3" t="s">
        <v>35</v>
      </c>
      <c r="N726" s="3"/>
      <c r="O726" s="3"/>
      <c r="P726" s="3"/>
      <c r="Q726" s="3"/>
      <c r="R726" s="3"/>
      <c r="S726" s="3"/>
      <c r="T726" s="3"/>
      <c r="U726" s="3"/>
      <c r="V726" s="3"/>
      <c r="W726" s="3"/>
      <c r="X726" s="3"/>
      <c r="Y726" s="3"/>
      <c r="Z726" s="3"/>
      <c r="AA726" s="3"/>
      <c r="AB726" s="3"/>
      <c r="AC726" s="3"/>
    </row>
    <row r="727" ht="19.5" customHeight="1">
      <c r="A727" s="3" t="s">
        <v>43672</v>
      </c>
      <c r="B727" s="3" t="s">
        <v>43292</v>
      </c>
      <c r="C727" s="3" t="s">
        <v>18</v>
      </c>
      <c r="D727" s="4" t="s">
        <v>19</v>
      </c>
      <c r="E727" s="3" t="s">
        <v>21</v>
      </c>
      <c r="F727" s="3" t="str">
        <f t="shared" si="3"/>
        <v>4.5</v>
      </c>
      <c r="G727" s="3" t="str">
        <f t="shared" si="4"/>
        <v>9</v>
      </c>
      <c r="H727" s="3" t="s">
        <v>1518</v>
      </c>
      <c r="I727" s="3" t="s">
        <v>69</v>
      </c>
      <c r="J727" s="3" t="s">
        <v>33693</v>
      </c>
      <c r="K727" s="3" t="s">
        <v>43309</v>
      </c>
      <c r="L727" s="3" t="s">
        <v>43675</v>
      </c>
      <c r="M727" s="3" t="s">
        <v>35</v>
      </c>
      <c r="N727" s="3"/>
      <c r="O727" s="3"/>
      <c r="P727" s="3"/>
      <c r="Q727" s="3"/>
      <c r="R727" s="3"/>
      <c r="S727" s="3"/>
      <c r="T727" s="3"/>
      <c r="U727" s="3"/>
      <c r="V727" s="3"/>
      <c r="W727" s="3"/>
      <c r="X727" s="3"/>
      <c r="Y727" s="3"/>
      <c r="Z727" s="3"/>
      <c r="AA727" s="3"/>
      <c r="AB727" s="3"/>
      <c r="AC727" s="3"/>
    </row>
    <row r="728" ht="19.5" customHeight="1">
      <c r="A728" s="3" t="s">
        <v>43676</v>
      </c>
      <c r="B728" s="3" t="s">
        <v>43292</v>
      </c>
      <c r="C728" s="3" t="s">
        <v>18</v>
      </c>
      <c r="D728" s="4" t="s">
        <v>19</v>
      </c>
      <c r="E728" s="3" t="s">
        <v>21</v>
      </c>
      <c r="F728" s="3" t="str">
        <f t="shared" si="3"/>
        <v>4.5</v>
      </c>
      <c r="G728" s="3" t="str">
        <f t="shared" si="4"/>
        <v>9</v>
      </c>
      <c r="H728" s="3" t="s">
        <v>1518</v>
      </c>
      <c r="I728" s="3" t="s">
        <v>69</v>
      </c>
      <c r="J728" s="3" t="s">
        <v>33693</v>
      </c>
      <c r="K728" s="3" t="s">
        <v>43678</v>
      </c>
      <c r="L728" s="3" t="s">
        <v>43680</v>
      </c>
      <c r="M728" s="3" t="s">
        <v>35</v>
      </c>
      <c r="N728" s="3"/>
      <c r="O728" s="3"/>
      <c r="P728" s="3"/>
      <c r="Q728" s="3"/>
      <c r="R728" s="3"/>
      <c r="S728" s="3"/>
      <c r="T728" s="3"/>
      <c r="U728" s="3"/>
      <c r="V728" s="3"/>
      <c r="W728" s="3"/>
      <c r="X728" s="3"/>
      <c r="Y728" s="3"/>
      <c r="Z728" s="3"/>
      <c r="AA728" s="3"/>
      <c r="AB728" s="3"/>
      <c r="AC728" s="3"/>
    </row>
    <row r="729" ht="19.5" customHeight="1">
      <c r="A729" s="3" t="s">
        <v>43681</v>
      </c>
      <c r="B729" s="3" t="s">
        <v>1057</v>
      </c>
      <c r="C729" s="3" t="s">
        <v>17</v>
      </c>
      <c r="D729" s="4" t="s">
        <v>19</v>
      </c>
      <c r="E729" s="3" t="s">
        <v>20</v>
      </c>
      <c r="F729" s="3" t="str">
        <f t="shared" si="3"/>
        <v>5</v>
      </c>
      <c r="G729" s="3">
        <f t="shared" ref="G729:G738" si="5">IFERROR(__xludf.DUMMYFUNCTION("REGEXEXTRACT(H729,""-(\S+)万"")*10"),10.0)</f>
        <v>10</v>
      </c>
      <c r="H729" s="3" t="s">
        <v>244</v>
      </c>
      <c r="I729" s="3" t="s">
        <v>50</v>
      </c>
      <c r="J729" s="3" t="s">
        <v>39769</v>
      </c>
      <c r="K729" s="3" t="s">
        <v>39687</v>
      </c>
      <c r="L729" s="3" t="s">
        <v>43692</v>
      </c>
      <c r="M729" s="3" t="s">
        <v>43698</v>
      </c>
      <c r="N729" s="3"/>
      <c r="O729" s="3"/>
      <c r="P729" s="3"/>
      <c r="Q729" s="3"/>
      <c r="R729" s="3"/>
      <c r="S729" s="3"/>
      <c r="T729" s="3"/>
      <c r="U729" s="3"/>
      <c r="V729" s="3"/>
      <c r="W729" s="3"/>
      <c r="X729" s="3"/>
      <c r="Y729" s="3"/>
      <c r="Z729" s="3"/>
      <c r="AA729" s="3"/>
      <c r="AB729" s="3"/>
      <c r="AC729" s="3"/>
    </row>
    <row r="730" ht="19.5" customHeight="1">
      <c r="A730" s="3" t="s">
        <v>931</v>
      </c>
      <c r="B730" s="3" t="s">
        <v>29133</v>
      </c>
      <c r="C730" s="3" t="s">
        <v>18</v>
      </c>
      <c r="D730" s="4" t="s">
        <v>19</v>
      </c>
      <c r="E730" s="3" t="s">
        <v>21</v>
      </c>
      <c r="F730" s="3" t="str">
        <f t="shared" si="3"/>
        <v>5</v>
      </c>
      <c r="G730" s="3">
        <f t="shared" si="5"/>
        <v>10</v>
      </c>
      <c r="H730" s="3" t="s">
        <v>244</v>
      </c>
      <c r="I730" s="3" t="s">
        <v>50</v>
      </c>
      <c r="J730" s="3" t="s">
        <v>43703</v>
      </c>
      <c r="K730" s="3" t="s">
        <v>29137</v>
      </c>
      <c r="L730" s="3" t="s">
        <v>43704</v>
      </c>
      <c r="M730" s="3" t="s">
        <v>90</v>
      </c>
      <c r="N730" s="3"/>
      <c r="O730" s="3"/>
      <c r="P730" s="3"/>
      <c r="Q730" s="3"/>
      <c r="R730" s="3"/>
      <c r="S730" s="3"/>
      <c r="T730" s="3"/>
      <c r="U730" s="3"/>
      <c r="V730" s="3"/>
      <c r="W730" s="3"/>
      <c r="X730" s="3"/>
      <c r="Y730" s="3"/>
      <c r="Z730" s="3"/>
      <c r="AA730" s="3"/>
      <c r="AB730" s="3"/>
      <c r="AC730" s="3"/>
    </row>
    <row r="731" ht="19.5" customHeight="1">
      <c r="A731" s="3" t="s">
        <v>43707</v>
      </c>
      <c r="B731" s="3" t="s">
        <v>43292</v>
      </c>
      <c r="C731" s="3" t="s">
        <v>18</v>
      </c>
      <c r="D731" s="4" t="s">
        <v>19</v>
      </c>
      <c r="E731" s="3" t="s">
        <v>21</v>
      </c>
      <c r="F731" s="3" t="str">
        <f t="shared" si="3"/>
        <v>5</v>
      </c>
      <c r="G731" s="3">
        <f t="shared" si="5"/>
        <v>10</v>
      </c>
      <c r="H731" s="3" t="s">
        <v>244</v>
      </c>
      <c r="I731" s="3" t="s">
        <v>69</v>
      </c>
      <c r="J731" s="3" t="s">
        <v>33693</v>
      </c>
      <c r="K731" s="3" t="s">
        <v>43710</v>
      </c>
      <c r="L731" s="3" t="s">
        <v>43712</v>
      </c>
      <c r="M731" s="3" t="s">
        <v>35</v>
      </c>
      <c r="N731" s="3"/>
      <c r="O731" s="3"/>
      <c r="P731" s="3"/>
      <c r="Q731" s="3"/>
      <c r="R731" s="3"/>
      <c r="S731" s="3"/>
      <c r="T731" s="3"/>
      <c r="U731" s="3"/>
      <c r="V731" s="3"/>
      <c r="W731" s="3"/>
      <c r="X731" s="3"/>
      <c r="Y731" s="3"/>
      <c r="Z731" s="3"/>
      <c r="AA731" s="3"/>
      <c r="AB731" s="3"/>
      <c r="AC731" s="3"/>
    </row>
    <row r="732" ht="19.5" customHeight="1">
      <c r="A732" s="3" t="s">
        <v>43713</v>
      </c>
      <c r="B732" s="3" t="s">
        <v>43292</v>
      </c>
      <c r="C732" s="3" t="s">
        <v>18</v>
      </c>
      <c r="D732" s="4" t="s">
        <v>19</v>
      </c>
      <c r="E732" s="3" t="s">
        <v>21</v>
      </c>
      <c r="F732" s="3" t="str">
        <f t="shared" si="3"/>
        <v>5</v>
      </c>
      <c r="G732" s="3">
        <f t="shared" si="5"/>
        <v>10</v>
      </c>
      <c r="H732" s="3" t="s">
        <v>244</v>
      </c>
      <c r="I732" s="3" t="s">
        <v>69</v>
      </c>
      <c r="J732" s="3" t="s">
        <v>33693</v>
      </c>
      <c r="K732" s="3" t="s">
        <v>43325</v>
      </c>
      <c r="L732" s="3" t="s">
        <v>43716</v>
      </c>
      <c r="M732" s="3" t="s">
        <v>35</v>
      </c>
      <c r="N732" s="3"/>
      <c r="O732" s="3"/>
      <c r="P732" s="3"/>
      <c r="Q732" s="3"/>
      <c r="R732" s="3"/>
      <c r="S732" s="3"/>
      <c r="T732" s="3"/>
      <c r="U732" s="3"/>
      <c r="V732" s="3"/>
      <c r="W732" s="3"/>
      <c r="X732" s="3"/>
      <c r="Y732" s="3"/>
      <c r="Z732" s="3"/>
      <c r="AA732" s="3"/>
      <c r="AB732" s="3"/>
      <c r="AC732" s="3"/>
    </row>
    <row r="733" ht="19.5" customHeight="1">
      <c r="A733" s="3" t="s">
        <v>43717</v>
      </c>
      <c r="B733" s="3" t="s">
        <v>43292</v>
      </c>
      <c r="C733" s="3" t="s">
        <v>18</v>
      </c>
      <c r="D733" s="4" t="s">
        <v>19</v>
      </c>
      <c r="E733" s="3" t="s">
        <v>21</v>
      </c>
      <c r="F733" s="3" t="str">
        <f t="shared" si="3"/>
        <v>5</v>
      </c>
      <c r="G733" s="3">
        <f t="shared" si="5"/>
        <v>10</v>
      </c>
      <c r="H733" s="3" t="s">
        <v>244</v>
      </c>
      <c r="I733" s="3" t="s">
        <v>69</v>
      </c>
      <c r="J733" s="3" t="s">
        <v>33693</v>
      </c>
      <c r="K733" s="3" t="s">
        <v>43718</v>
      </c>
      <c r="L733" s="3" t="s">
        <v>43719</v>
      </c>
      <c r="M733" s="3" t="s">
        <v>35</v>
      </c>
      <c r="N733" s="3"/>
      <c r="O733" s="3"/>
      <c r="P733" s="3"/>
      <c r="Q733" s="3"/>
      <c r="R733" s="3"/>
      <c r="S733" s="3"/>
      <c r="T733" s="3"/>
      <c r="U733" s="3"/>
      <c r="V733" s="3"/>
      <c r="W733" s="3"/>
      <c r="X733" s="3"/>
      <c r="Y733" s="3"/>
      <c r="Z733" s="3"/>
      <c r="AA733" s="3"/>
      <c r="AB733" s="3"/>
      <c r="AC733" s="3"/>
    </row>
    <row r="734" ht="19.5" customHeight="1">
      <c r="A734" s="3" t="s">
        <v>43722</v>
      </c>
      <c r="B734" s="3" t="s">
        <v>43292</v>
      </c>
      <c r="C734" s="3" t="s">
        <v>18</v>
      </c>
      <c r="D734" s="4" t="s">
        <v>19</v>
      </c>
      <c r="E734" s="3" t="s">
        <v>21</v>
      </c>
      <c r="F734" s="3" t="str">
        <f t="shared" si="3"/>
        <v>5</v>
      </c>
      <c r="G734" s="3">
        <f t="shared" si="5"/>
        <v>10</v>
      </c>
      <c r="H734" s="3" t="s">
        <v>244</v>
      </c>
      <c r="I734" s="3" t="s">
        <v>69</v>
      </c>
      <c r="J734" s="3" t="s">
        <v>33693</v>
      </c>
      <c r="K734" s="3" t="s">
        <v>43723</v>
      </c>
      <c r="L734" s="3" t="s">
        <v>43725</v>
      </c>
      <c r="M734" s="3" t="s">
        <v>35</v>
      </c>
      <c r="N734" s="3"/>
      <c r="O734" s="3"/>
      <c r="P734" s="3"/>
      <c r="Q734" s="3"/>
      <c r="R734" s="3"/>
      <c r="S734" s="3"/>
      <c r="T734" s="3"/>
      <c r="U734" s="3"/>
      <c r="V734" s="3"/>
      <c r="W734" s="3"/>
      <c r="X734" s="3"/>
      <c r="Y734" s="3"/>
      <c r="Z734" s="3"/>
      <c r="AA734" s="3"/>
      <c r="AB734" s="3"/>
      <c r="AC734" s="3"/>
    </row>
    <row r="735" ht="19.5" customHeight="1">
      <c r="A735" s="3" t="s">
        <v>43727</v>
      </c>
      <c r="B735" s="3" t="s">
        <v>43292</v>
      </c>
      <c r="C735" s="3" t="s">
        <v>18</v>
      </c>
      <c r="D735" s="4" t="s">
        <v>19</v>
      </c>
      <c r="E735" s="3" t="s">
        <v>21</v>
      </c>
      <c r="F735" s="3" t="str">
        <f t="shared" si="3"/>
        <v>5</v>
      </c>
      <c r="G735" s="3">
        <f t="shared" si="5"/>
        <v>10</v>
      </c>
      <c r="H735" s="3" t="s">
        <v>244</v>
      </c>
      <c r="I735" s="3" t="s">
        <v>69</v>
      </c>
      <c r="J735" s="3" t="s">
        <v>33693</v>
      </c>
      <c r="K735" s="3" t="s">
        <v>43730</v>
      </c>
      <c r="L735" s="3" t="s">
        <v>43731</v>
      </c>
      <c r="M735" s="3" t="s">
        <v>35</v>
      </c>
      <c r="N735" s="3"/>
      <c r="O735" s="3"/>
      <c r="P735" s="3"/>
      <c r="Q735" s="3"/>
      <c r="R735" s="3"/>
      <c r="S735" s="3"/>
      <c r="T735" s="3"/>
      <c r="U735" s="3"/>
      <c r="V735" s="3"/>
      <c r="W735" s="3"/>
      <c r="X735" s="3"/>
      <c r="Y735" s="3"/>
      <c r="Z735" s="3"/>
      <c r="AA735" s="3"/>
      <c r="AB735" s="3"/>
      <c r="AC735" s="3"/>
    </row>
    <row r="736" ht="19.5" customHeight="1">
      <c r="A736" s="3" t="s">
        <v>43732</v>
      </c>
      <c r="B736" s="3" t="s">
        <v>43292</v>
      </c>
      <c r="C736" s="3" t="s">
        <v>18</v>
      </c>
      <c r="D736" s="4" t="s">
        <v>19</v>
      </c>
      <c r="E736" s="3" t="s">
        <v>21</v>
      </c>
      <c r="F736" s="3" t="str">
        <f t="shared" si="3"/>
        <v>5</v>
      </c>
      <c r="G736" s="3">
        <f t="shared" si="5"/>
        <v>10</v>
      </c>
      <c r="H736" s="3" t="s">
        <v>244</v>
      </c>
      <c r="I736" s="3" t="s">
        <v>69</v>
      </c>
      <c r="J736" s="3" t="s">
        <v>33693</v>
      </c>
      <c r="K736" s="3" t="s">
        <v>43733</v>
      </c>
      <c r="L736" s="3" t="s">
        <v>43736</v>
      </c>
      <c r="M736" s="3" t="s">
        <v>35</v>
      </c>
      <c r="N736" s="3"/>
      <c r="O736" s="3"/>
      <c r="P736" s="3"/>
      <c r="Q736" s="3"/>
      <c r="R736" s="3"/>
      <c r="S736" s="3"/>
      <c r="T736" s="3"/>
      <c r="U736" s="3"/>
      <c r="V736" s="3"/>
      <c r="W736" s="3"/>
      <c r="X736" s="3"/>
      <c r="Y736" s="3"/>
      <c r="Z736" s="3"/>
      <c r="AA736" s="3"/>
      <c r="AB736" s="3"/>
      <c r="AC736" s="3"/>
    </row>
    <row r="737" ht="19.5" customHeight="1">
      <c r="A737" s="3" t="s">
        <v>43737</v>
      </c>
      <c r="B737" s="3" t="s">
        <v>43292</v>
      </c>
      <c r="C737" s="3" t="s">
        <v>18</v>
      </c>
      <c r="D737" s="4" t="s">
        <v>19</v>
      </c>
      <c r="E737" s="3" t="s">
        <v>21</v>
      </c>
      <c r="F737" s="3" t="str">
        <f t="shared" si="3"/>
        <v>5</v>
      </c>
      <c r="G737" s="3">
        <f t="shared" si="5"/>
        <v>10</v>
      </c>
      <c r="H737" s="3" t="s">
        <v>244</v>
      </c>
      <c r="I737" s="3" t="s">
        <v>50</v>
      </c>
      <c r="J737" s="3" t="s">
        <v>33693</v>
      </c>
      <c r="K737" s="3" t="s">
        <v>43295</v>
      </c>
      <c r="L737" s="3" t="s">
        <v>43742</v>
      </c>
      <c r="M737" s="3" t="s">
        <v>35</v>
      </c>
      <c r="N737" s="3"/>
      <c r="O737" s="3"/>
      <c r="P737" s="3"/>
      <c r="Q737" s="3"/>
      <c r="R737" s="3"/>
      <c r="S737" s="3"/>
      <c r="T737" s="3"/>
      <c r="U737" s="3"/>
      <c r="V737" s="3"/>
      <c r="W737" s="3"/>
      <c r="X737" s="3"/>
      <c r="Y737" s="3"/>
      <c r="Z737" s="3"/>
      <c r="AA737" s="3"/>
      <c r="AB737" s="3"/>
      <c r="AC737" s="3"/>
    </row>
    <row r="738" ht="19.5" customHeight="1">
      <c r="A738" s="3" t="s">
        <v>43743</v>
      </c>
      <c r="B738" s="3" t="s">
        <v>43292</v>
      </c>
      <c r="C738" s="3" t="s">
        <v>18</v>
      </c>
      <c r="D738" s="4" t="s">
        <v>19</v>
      </c>
      <c r="E738" s="3" t="s">
        <v>21</v>
      </c>
      <c r="F738" s="3" t="str">
        <f t="shared" si="3"/>
        <v>5</v>
      </c>
      <c r="G738" s="3">
        <f t="shared" si="5"/>
        <v>10</v>
      </c>
      <c r="H738" s="3" t="s">
        <v>244</v>
      </c>
      <c r="I738" s="3" t="s">
        <v>69</v>
      </c>
      <c r="J738" s="3" t="s">
        <v>33693</v>
      </c>
      <c r="K738" s="3" t="s">
        <v>43332</v>
      </c>
      <c r="L738" s="3" t="s">
        <v>43746</v>
      </c>
      <c r="M738" s="3" t="s">
        <v>35</v>
      </c>
      <c r="N738" s="3"/>
      <c r="O738" s="3"/>
      <c r="P738" s="3"/>
      <c r="Q738" s="3"/>
      <c r="R738" s="3"/>
      <c r="S738" s="3"/>
      <c r="T738" s="3"/>
      <c r="U738" s="3"/>
      <c r="V738" s="3"/>
      <c r="W738" s="3"/>
      <c r="X738" s="3"/>
      <c r="Y738" s="3"/>
      <c r="Z738" s="3"/>
      <c r="AA738" s="3"/>
      <c r="AB738" s="3"/>
      <c r="AC738" s="3"/>
    </row>
    <row r="739" ht="19.5" customHeight="1">
      <c r="A739" s="3" t="s">
        <v>24021</v>
      </c>
      <c r="B739" s="3" t="s">
        <v>24023</v>
      </c>
      <c r="C739" s="3" t="s">
        <v>30</v>
      </c>
      <c r="D739" s="4" t="s">
        <v>19</v>
      </c>
      <c r="E739" s="3" t="s">
        <v>21</v>
      </c>
      <c r="F739" s="3" t="str">
        <f t="shared" si="3"/>
        <v>5</v>
      </c>
      <c r="G739" s="3" t="str">
        <f t="shared" ref="G739:G740" si="6">IFERROR(__xludf.DUMMYFUNCTION("REGEXEXTRACT(H739,""-(\S+)千"")"),"8")</f>
        <v>8</v>
      </c>
      <c r="H739" s="3" t="s">
        <v>1604</v>
      </c>
      <c r="I739" s="3" t="s">
        <v>50</v>
      </c>
      <c r="J739" s="3" t="s">
        <v>498</v>
      </c>
      <c r="K739" s="3" t="s">
        <v>1384</v>
      </c>
      <c r="L739" s="3" t="s">
        <v>43751</v>
      </c>
      <c r="M739" s="3" t="s">
        <v>27</v>
      </c>
      <c r="N739" s="3"/>
      <c r="O739" s="3"/>
      <c r="P739" s="3"/>
      <c r="Q739" s="3"/>
      <c r="R739" s="3"/>
      <c r="S739" s="3"/>
      <c r="T739" s="3"/>
      <c r="U739" s="3"/>
      <c r="V739" s="3"/>
      <c r="W739" s="3"/>
      <c r="X739" s="3"/>
      <c r="Y739" s="3"/>
      <c r="Z739" s="3"/>
      <c r="AA739" s="3"/>
      <c r="AB739" s="3"/>
      <c r="AC739" s="3"/>
    </row>
    <row r="740" ht="19.5" customHeight="1">
      <c r="A740" s="3" t="s">
        <v>43752</v>
      </c>
      <c r="B740" s="3" t="s">
        <v>43439</v>
      </c>
      <c r="C740" s="3" t="s">
        <v>165</v>
      </c>
      <c r="D740" s="4" t="s">
        <v>19</v>
      </c>
      <c r="E740" s="3" t="s">
        <v>21</v>
      </c>
      <c r="F740" s="3" t="str">
        <f t="shared" si="3"/>
        <v>5.5</v>
      </c>
      <c r="G740" s="3" t="str">
        <f t="shared" si="6"/>
        <v>7</v>
      </c>
      <c r="H740" s="3" t="s">
        <v>29430</v>
      </c>
      <c r="I740" s="3" t="s">
        <v>57</v>
      </c>
      <c r="J740" s="3" t="s">
        <v>43443</v>
      </c>
      <c r="K740" s="3" t="s">
        <v>43444</v>
      </c>
      <c r="L740" s="3" t="s">
        <v>43755</v>
      </c>
      <c r="M740" s="3" t="s">
        <v>43758</v>
      </c>
      <c r="N740" s="3"/>
      <c r="O740" s="3"/>
      <c r="P740" s="3"/>
      <c r="Q740" s="3"/>
      <c r="R740" s="3"/>
      <c r="S740" s="3"/>
      <c r="T740" s="3"/>
      <c r="U740" s="3"/>
      <c r="V740" s="3"/>
      <c r="W740" s="3"/>
      <c r="X740" s="3"/>
      <c r="Y740" s="3"/>
      <c r="Z740" s="3"/>
      <c r="AA740" s="3"/>
      <c r="AB740" s="3"/>
      <c r="AC740" s="3"/>
    </row>
    <row r="741" ht="19.5" customHeight="1">
      <c r="A741" s="3" t="s">
        <v>3188</v>
      </c>
      <c r="B741" s="3" t="s">
        <v>43759</v>
      </c>
      <c r="C741" s="3" t="s">
        <v>17</v>
      </c>
      <c r="D741" s="4" t="s">
        <v>19</v>
      </c>
      <c r="E741" s="3" t="s">
        <v>20</v>
      </c>
      <c r="F741" s="3" t="str">
        <f t="shared" si="3"/>
        <v>6</v>
      </c>
      <c r="G741" s="3">
        <f>IFERROR(__xludf.DUMMYFUNCTION("REGEXEXTRACT(H741,""-(\S+)万"")*10"),12.0)</f>
        <v>12</v>
      </c>
      <c r="H741" s="3" t="s">
        <v>177</v>
      </c>
      <c r="I741" s="3" t="s">
        <v>50</v>
      </c>
      <c r="J741" s="3" t="s">
        <v>40960</v>
      </c>
      <c r="K741" s="3" t="s">
        <v>43762</v>
      </c>
      <c r="L741" s="3" t="s">
        <v>43763</v>
      </c>
      <c r="M741" s="3" t="s">
        <v>35</v>
      </c>
      <c r="N741" s="3"/>
      <c r="O741" s="3"/>
      <c r="P741" s="3"/>
      <c r="Q741" s="3"/>
      <c r="R741" s="3"/>
      <c r="S741" s="3"/>
      <c r="T741" s="3"/>
      <c r="U741" s="3"/>
      <c r="V741" s="3"/>
      <c r="W741" s="3"/>
      <c r="X741" s="3"/>
      <c r="Y741" s="3"/>
      <c r="Z741" s="3"/>
      <c r="AA741" s="3"/>
      <c r="AB741" s="3"/>
      <c r="AC741" s="3"/>
    </row>
    <row r="742" ht="19.5" customHeight="1">
      <c r="A742" s="3" t="s">
        <v>39643</v>
      </c>
      <c r="B742" s="3" t="s">
        <v>43765</v>
      </c>
      <c r="C742" s="3" t="s">
        <v>17</v>
      </c>
      <c r="D742" s="4" t="s">
        <v>19</v>
      </c>
      <c r="E742" s="3" t="s">
        <v>20</v>
      </c>
      <c r="F742" s="3" t="str">
        <f t="shared" si="3"/>
        <v>6</v>
      </c>
      <c r="G742" s="3" t="str">
        <f t="shared" ref="G742:G743" si="7">IFERROR(__xludf.DUMMYFUNCTION("REGEXEXTRACT(H742,""-(\S+)千"")"),"8")</f>
        <v>8</v>
      </c>
      <c r="H742" s="3" t="s">
        <v>349</v>
      </c>
      <c r="I742" s="3" t="s">
        <v>57</v>
      </c>
      <c r="J742" s="3" t="s">
        <v>39289</v>
      </c>
      <c r="K742" s="3" t="s">
        <v>43771</v>
      </c>
      <c r="L742" s="3" t="s">
        <v>43773</v>
      </c>
      <c r="M742" s="3" t="s">
        <v>35</v>
      </c>
      <c r="N742" s="3"/>
      <c r="O742" s="3"/>
      <c r="P742" s="3"/>
      <c r="Q742" s="3"/>
      <c r="R742" s="3"/>
      <c r="S742" s="3"/>
      <c r="T742" s="3"/>
      <c r="U742" s="3"/>
      <c r="V742" s="3"/>
      <c r="W742" s="3"/>
      <c r="X742" s="3"/>
      <c r="Y742" s="3"/>
      <c r="Z742" s="3"/>
      <c r="AA742" s="3"/>
      <c r="AB742" s="3"/>
      <c r="AC742" s="3"/>
    </row>
    <row r="743" ht="19.5" customHeight="1">
      <c r="A743" s="3" t="s">
        <v>39643</v>
      </c>
      <c r="B743" s="3" t="s">
        <v>43765</v>
      </c>
      <c r="C743" s="3" t="s">
        <v>17</v>
      </c>
      <c r="D743" s="4" t="s">
        <v>19</v>
      </c>
      <c r="E743" s="3" t="s">
        <v>20</v>
      </c>
      <c r="F743" s="3" t="str">
        <f t="shared" si="3"/>
        <v>6</v>
      </c>
      <c r="G743" s="3" t="str">
        <f t="shared" si="7"/>
        <v>8</v>
      </c>
      <c r="H743" s="3" t="s">
        <v>349</v>
      </c>
      <c r="I743" s="3" t="s">
        <v>57</v>
      </c>
      <c r="J743" s="3" t="s">
        <v>39289</v>
      </c>
      <c r="K743" s="4" t="s">
        <v>19</v>
      </c>
      <c r="L743" s="3" t="s">
        <v>43775</v>
      </c>
      <c r="M743" s="3" t="s">
        <v>35</v>
      </c>
      <c r="N743" s="3"/>
      <c r="O743" s="3"/>
      <c r="P743" s="3"/>
      <c r="Q743" s="3"/>
      <c r="R743" s="3"/>
      <c r="S743" s="3"/>
      <c r="T743" s="3"/>
      <c r="U743" s="3"/>
      <c r="V743" s="3"/>
      <c r="W743" s="3"/>
      <c r="X743" s="3"/>
      <c r="Y743" s="3"/>
      <c r="Z743" s="3"/>
      <c r="AA743" s="3"/>
      <c r="AB743" s="3"/>
      <c r="AC743" s="3"/>
    </row>
    <row r="744" ht="19.5" customHeight="1">
      <c r="A744" s="3" t="s">
        <v>43776</v>
      </c>
      <c r="B744" s="3" t="s">
        <v>80</v>
      </c>
      <c r="C744" s="3" t="s">
        <v>17</v>
      </c>
      <c r="D744" s="4" t="s">
        <v>19</v>
      </c>
      <c r="E744" s="3" t="s">
        <v>20</v>
      </c>
      <c r="F744" s="3" t="str">
        <f t="shared" si="3"/>
        <v>6</v>
      </c>
      <c r="G744" s="3">
        <f t="shared" ref="G744:G745" si="8">IFERROR(__xludf.DUMMYFUNCTION("REGEXEXTRACT(H744,""-(\S+)万"")*10"),12.0)</f>
        <v>12</v>
      </c>
      <c r="H744" s="3" t="s">
        <v>177</v>
      </c>
      <c r="I744" s="3" t="s">
        <v>69</v>
      </c>
      <c r="J744" s="3" t="s">
        <v>38</v>
      </c>
      <c r="K744" s="3" t="s">
        <v>43782</v>
      </c>
      <c r="L744" s="3" t="s">
        <v>43783</v>
      </c>
      <c r="M744" s="3" t="s">
        <v>43786</v>
      </c>
      <c r="N744" s="3"/>
      <c r="O744" s="3"/>
      <c r="P744" s="3"/>
      <c r="Q744" s="3"/>
      <c r="R744" s="3"/>
      <c r="S744" s="3"/>
      <c r="T744" s="3"/>
      <c r="U744" s="3"/>
      <c r="V744" s="3"/>
      <c r="W744" s="3"/>
      <c r="X744" s="3"/>
      <c r="Y744" s="3"/>
      <c r="Z744" s="3"/>
      <c r="AA744" s="3"/>
      <c r="AB744" s="3"/>
      <c r="AC744" s="3"/>
    </row>
    <row r="745" ht="19.5" customHeight="1">
      <c r="A745" s="3" t="s">
        <v>43789</v>
      </c>
      <c r="B745" s="3" t="s">
        <v>4966</v>
      </c>
      <c r="C745" s="3" t="s">
        <v>17</v>
      </c>
      <c r="D745" s="4" t="s">
        <v>19</v>
      </c>
      <c r="E745" s="3" t="s">
        <v>20</v>
      </c>
      <c r="F745" s="3" t="str">
        <f t="shared" si="3"/>
        <v>6</v>
      </c>
      <c r="G745" s="3">
        <f t="shared" si="8"/>
        <v>10</v>
      </c>
      <c r="H745" s="3" t="s">
        <v>903</v>
      </c>
      <c r="I745" s="3" t="s">
        <v>50</v>
      </c>
      <c r="J745" s="3" t="s">
        <v>38997</v>
      </c>
      <c r="K745" s="4" t="s">
        <v>19</v>
      </c>
      <c r="L745" s="3" t="s">
        <v>43792</v>
      </c>
      <c r="M745" s="3" t="s">
        <v>257</v>
      </c>
      <c r="N745" s="3"/>
      <c r="O745" s="3"/>
      <c r="P745" s="3"/>
      <c r="Q745" s="3"/>
      <c r="R745" s="3"/>
      <c r="S745" s="3"/>
      <c r="T745" s="3"/>
      <c r="U745" s="3"/>
      <c r="V745" s="3"/>
      <c r="W745" s="3"/>
      <c r="X745" s="3"/>
      <c r="Y745" s="3"/>
      <c r="Z745" s="3"/>
      <c r="AA745" s="3"/>
      <c r="AB745" s="3"/>
      <c r="AC745" s="3"/>
    </row>
    <row r="746" ht="19.5" customHeight="1">
      <c r="A746" s="3" t="s">
        <v>11117</v>
      </c>
      <c r="B746" s="3" t="s">
        <v>43795</v>
      </c>
      <c r="C746" s="3" t="s">
        <v>17</v>
      </c>
      <c r="D746" s="4" t="s">
        <v>19</v>
      </c>
      <c r="E746" s="3" t="s">
        <v>20</v>
      </c>
      <c r="F746" s="3" t="str">
        <f t="shared" si="3"/>
        <v>6</v>
      </c>
      <c r="G746" s="3" t="str">
        <f t="shared" ref="G746:G748" si="9">IFERROR(__xludf.DUMMYFUNCTION("REGEXEXTRACT(H746,""-(\S+)千"")"),"8")</f>
        <v>8</v>
      </c>
      <c r="H746" s="3" t="s">
        <v>349</v>
      </c>
      <c r="I746" s="3" t="s">
        <v>69</v>
      </c>
      <c r="J746" s="3" t="s">
        <v>84</v>
      </c>
      <c r="K746" s="3" t="s">
        <v>6864</v>
      </c>
      <c r="L746" s="3" t="s">
        <v>43801</v>
      </c>
      <c r="M746" s="3" t="s">
        <v>43803</v>
      </c>
      <c r="N746" s="3"/>
      <c r="O746" s="3"/>
      <c r="P746" s="3"/>
      <c r="Q746" s="3"/>
      <c r="R746" s="3"/>
      <c r="S746" s="3"/>
      <c r="T746" s="3"/>
      <c r="U746" s="3"/>
      <c r="V746" s="3"/>
      <c r="W746" s="3"/>
      <c r="X746" s="3"/>
      <c r="Y746" s="3"/>
      <c r="Z746" s="3"/>
      <c r="AA746" s="3"/>
      <c r="AB746" s="3"/>
      <c r="AC746" s="3"/>
    </row>
    <row r="747" ht="19.5" customHeight="1">
      <c r="A747" s="3" t="s">
        <v>43806</v>
      </c>
      <c r="B747" s="3" t="s">
        <v>30528</v>
      </c>
      <c r="C747" s="3" t="s">
        <v>17</v>
      </c>
      <c r="D747" s="4" t="s">
        <v>19</v>
      </c>
      <c r="E747" s="3" t="s">
        <v>634</v>
      </c>
      <c r="F747" s="3" t="str">
        <f t="shared" si="3"/>
        <v>6</v>
      </c>
      <c r="G747" s="3" t="str">
        <f t="shared" si="9"/>
        <v>8</v>
      </c>
      <c r="H747" s="3" t="s">
        <v>349</v>
      </c>
      <c r="I747" s="3" t="s">
        <v>69</v>
      </c>
      <c r="J747" s="3" t="s">
        <v>821</v>
      </c>
      <c r="K747" s="3" t="s">
        <v>30530</v>
      </c>
      <c r="L747" s="3" t="s">
        <v>43809</v>
      </c>
      <c r="M747" s="3" t="s">
        <v>41</v>
      </c>
      <c r="N747" s="3"/>
      <c r="O747" s="3"/>
      <c r="P747" s="3"/>
      <c r="Q747" s="3"/>
      <c r="R747" s="3"/>
      <c r="S747" s="3"/>
      <c r="T747" s="3"/>
      <c r="U747" s="3"/>
      <c r="V747" s="3"/>
      <c r="W747" s="3"/>
      <c r="X747" s="3"/>
      <c r="Y747" s="3"/>
      <c r="Z747" s="3"/>
      <c r="AA747" s="3"/>
      <c r="AB747" s="3"/>
      <c r="AC747" s="3"/>
    </row>
    <row r="748" ht="19.5" customHeight="1">
      <c r="A748" s="3" t="s">
        <v>31706</v>
      </c>
      <c r="B748" s="3" t="s">
        <v>31411</v>
      </c>
      <c r="C748" s="3" t="s">
        <v>17</v>
      </c>
      <c r="D748" s="4" t="s">
        <v>19</v>
      </c>
      <c r="E748" s="3" t="s">
        <v>17869</v>
      </c>
      <c r="F748" s="3" t="str">
        <f t="shared" si="3"/>
        <v>6</v>
      </c>
      <c r="G748" s="3" t="str">
        <f t="shared" si="9"/>
        <v>8</v>
      </c>
      <c r="H748" s="3" t="s">
        <v>349</v>
      </c>
      <c r="I748" s="3" t="s">
        <v>69</v>
      </c>
      <c r="J748" s="3" t="s">
        <v>38</v>
      </c>
      <c r="K748" s="3" t="s">
        <v>30559</v>
      </c>
      <c r="L748" s="3" t="s">
        <v>43812</v>
      </c>
      <c r="M748" s="3" t="s">
        <v>41</v>
      </c>
      <c r="N748" s="3"/>
      <c r="O748" s="3"/>
      <c r="P748" s="3"/>
      <c r="Q748" s="3"/>
      <c r="R748" s="3"/>
      <c r="S748" s="3"/>
      <c r="T748" s="3"/>
      <c r="U748" s="3"/>
      <c r="V748" s="3"/>
      <c r="W748" s="3"/>
      <c r="X748" s="3"/>
      <c r="Y748" s="3"/>
      <c r="Z748" s="3"/>
      <c r="AA748" s="3"/>
      <c r="AB748" s="3"/>
      <c r="AC748" s="3"/>
    </row>
    <row r="749" ht="19.5" customHeight="1">
      <c r="A749" s="3" t="s">
        <v>43816</v>
      </c>
      <c r="B749" s="3" t="s">
        <v>8966</v>
      </c>
      <c r="C749" s="3" t="s">
        <v>17</v>
      </c>
      <c r="D749" s="4" t="s">
        <v>19</v>
      </c>
      <c r="E749" s="3" t="s">
        <v>20</v>
      </c>
      <c r="F749" s="3" t="str">
        <f t="shared" si="3"/>
        <v>6</v>
      </c>
      <c r="G749" s="3">
        <f>IFERROR(__xludf.DUMMYFUNCTION("REGEXEXTRACT(H749,""-(\S+)万"")*10"),12.0)</f>
        <v>12</v>
      </c>
      <c r="H749" s="3" t="s">
        <v>177</v>
      </c>
      <c r="I749" s="3" t="s">
        <v>23</v>
      </c>
      <c r="J749" s="3" t="s">
        <v>43821</v>
      </c>
      <c r="K749" s="3" t="s">
        <v>43823</v>
      </c>
      <c r="L749" s="3" t="s">
        <v>43824</v>
      </c>
      <c r="M749" s="3" t="s">
        <v>35</v>
      </c>
      <c r="N749" s="3"/>
      <c r="O749" s="3"/>
      <c r="P749" s="3"/>
      <c r="Q749" s="3"/>
      <c r="R749" s="3"/>
      <c r="S749" s="3"/>
      <c r="T749" s="3"/>
      <c r="U749" s="3"/>
      <c r="V749" s="3"/>
      <c r="W749" s="3"/>
      <c r="X749" s="3"/>
      <c r="Y749" s="3"/>
      <c r="Z749" s="3"/>
      <c r="AA749" s="3"/>
      <c r="AB749" s="3"/>
      <c r="AC749" s="3"/>
    </row>
    <row r="750" ht="19.5" customHeight="1">
      <c r="A750" s="3" t="s">
        <v>43826</v>
      </c>
      <c r="B750" s="3" t="s">
        <v>681</v>
      </c>
      <c r="C750" s="3" t="s">
        <v>17</v>
      </c>
      <c r="D750" s="4" t="s">
        <v>19</v>
      </c>
      <c r="E750" s="3" t="s">
        <v>20</v>
      </c>
      <c r="F750" s="3" t="str">
        <f t="shared" si="3"/>
        <v>6</v>
      </c>
      <c r="G750" s="3" t="str">
        <f t="shared" ref="G750:G754" si="10">IFERROR(__xludf.DUMMYFUNCTION("REGEXEXTRACT(H750,""-(\S+)千"")"),"8")</f>
        <v>8</v>
      </c>
      <c r="H750" s="3" t="s">
        <v>349</v>
      </c>
      <c r="I750" s="3" t="s">
        <v>50</v>
      </c>
      <c r="J750" s="3" t="s">
        <v>43830</v>
      </c>
      <c r="K750" s="3" t="s">
        <v>43831</v>
      </c>
      <c r="L750" s="3" t="s">
        <v>43833</v>
      </c>
      <c r="M750" s="3" t="s">
        <v>35</v>
      </c>
      <c r="N750" s="3"/>
      <c r="O750" s="3"/>
      <c r="P750" s="3"/>
      <c r="Q750" s="3"/>
      <c r="R750" s="3"/>
      <c r="S750" s="3"/>
      <c r="T750" s="3"/>
      <c r="U750" s="3"/>
      <c r="V750" s="3"/>
      <c r="W750" s="3"/>
      <c r="X750" s="3"/>
      <c r="Y750" s="3"/>
      <c r="Z750" s="3"/>
      <c r="AA750" s="3"/>
      <c r="AB750" s="3"/>
      <c r="AC750" s="3"/>
    </row>
    <row r="751" ht="19.5" customHeight="1">
      <c r="A751" s="3" t="s">
        <v>39643</v>
      </c>
      <c r="B751" s="3" t="s">
        <v>43</v>
      </c>
      <c r="C751" s="3" t="s">
        <v>17</v>
      </c>
      <c r="D751" s="4" t="s">
        <v>19</v>
      </c>
      <c r="E751" s="3" t="s">
        <v>20</v>
      </c>
      <c r="F751" s="3" t="str">
        <f t="shared" si="3"/>
        <v>6</v>
      </c>
      <c r="G751" s="3" t="str">
        <f t="shared" si="10"/>
        <v>8</v>
      </c>
      <c r="H751" s="3" t="s">
        <v>349</v>
      </c>
      <c r="I751" s="3" t="s">
        <v>23</v>
      </c>
      <c r="J751" s="3" t="s">
        <v>40670</v>
      </c>
      <c r="K751" s="3" t="s">
        <v>43840</v>
      </c>
      <c r="L751" s="3" t="s">
        <v>43842</v>
      </c>
      <c r="M751" s="3" t="s">
        <v>27</v>
      </c>
      <c r="N751" s="3"/>
      <c r="O751" s="3"/>
      <c r="P751" s="3"/>
      <c r="Q751" s="3"/>
      <c r="R751" s="3"/>
      <c r="S751" s="3"/>
      <c r="T751" s="3"/>
      <c r="U751" s="3"/>
      <c r="V751" s="3"/>
      <c r="W751" s="3"/>
      <c r="X751" s="3"/>
      <c r="Y751" s="3"/>
      <c r="Z751" s="3"/>
      <c r="AA751" s="3"/>
      <c r="AB751" s="3"/>
      <c r="AC751" s="3"/>
    </row>
    <row r="752" ht="19.5" customHeight="1">
      <c r="A752" s="3" t="s">
        <v>20089</v>
      </c>
      <c r="B752" s="3" t="s">
        <v>43844</v>
      </c>
      <c r="C752" s="3" t="s">
        <v>17</v>
      </c>
      <c r="D752" s="4" t="s">
        <v>19</v>
      </c>
      <c r="E752" s="3" t="s">
        <v>21</v>
      </c>
      <c r="F752" s="3" t="str">
        <f t="shared" si="3"/>
        <v>6</v>
      </c>
      <c r="G752" s="3" t="str">
        <f t="shared" si="10"/>
        <v>8</v>
      </c>
      <c r="H752" s="3" t="s">
        <v>349</v>
      </c>
      <c r="I752" s="3" t="s">
        <v>50</v>
      </c>
      <c r="J752" s="3" t="s">
        <v>1817</v>
      </c>
      <c r="K752" s="3" t="s">
        <v>43847</v>
      </c>
      <c r="L752" s="3" t="s">
        <v>43848</v>
      </c>
      <c r="M752" s="3" t="s">
        <v>35</v>
      </c>
      <c r="N752" s="3"/>
      <c r="O752" s="3"/>
      <c r="P752" s="3"/>
      <c r="Q752" s="3"/>
      <c r="R752" s="3"/>
      <c r="S752" s="3"/>
      <c r="T752" s="3"/>
      <c r="U752" s="3"/>
      <c r="V752" s="3"/>
      <c r="W752" s="3"/>
      <c r="X752" s="3"/>
      <c r="Y752" s="3"/>
      <c r="Z752" s="3"/>
      <c r="AA752" s="3"/>
      <c r="AB752" s="3"/>
      <c r="AC752" s="3"/>
    </row>
    <row r="753" ht="19.5" customHeight="1">
      <c r="A753" s="3" t="s">
        <v>43852</v>
      </c>
      <c r="B753" s="3" t="s">
        <v>43853</v>
      </c>
      <c r="C753" s="3" t="s">
        <v>17</v>
      </c>
      <c r="D753" s="4" t="s">
        <v>19</v>
      </c>
      <c r="E753" s="3" t="s">
        <v>21</v>
      </c>
      <c r="F753" s="3" t="str">
        <f t="shared" si="3"/>
        <v>6</v>
      </c>
      <c r="G753" s="3" t="str">
        <f t="shared" si="10"/>
        <v>8</v>
      </c>
      <c r="H753" s="3" t="s">
        <v>349</v>
      </c>
      <c r="I753" s="3" t="s">
        <v>50</v>
      </c>
      <c r="J753" s="3" t="s">
        <v>821</v>
      </c>
      <c r="K753" s="3" t="s">
        <v>43855</v>
      </c>
      <c r="L753" s="3" t="s">
        <v>43856</v>
      </c>
      <c r="M753" s="3" t="s">
        <v>43861</v>
      </c>
      <c r="N753" s="3"/>
      <c r="O753" s="3"/>
      <c r="P753" s="3"/>
      <c r="Q753" s="3"/>
      <c r="R753" s="3"/>
      <c r="S753" s="3"/>
      <c r="T753" s="3"/>
      <c r="U753" s="3"/>
      <c r="V753" s="3"/>
      <c r="W753" s="3"/>
      <c r="X753" s="3"/>
      <c r="Y753" s="3"/>
      <c r="Z753" s="3"/>
      <c r="AA753" s="3"/>
      <c r="AB753" s="3"/>
      <c r="AC753" s="3"/>
    </row>
    <row r="754" ht="19.5" customHeight="1">
      <c r="A754" s="3" t="s">
        <v>3430</v>
      </c>
      <c r="B754" s="3" t="s">
        <v>29079</v>
      </c>
      <c r="C754" s="3" t="s">
        <v>17</v>
      </c>
      <c r="D754" s="4" t="s">
        <v>19</v>
      </c>
      <c r="E754" s="3" t="s">
        <v>20</v>
      </c>
      <c r="F754" s="3" t="str">
        <f t="shared" si="3"/>
        <v>6</v>
      </c>
      <c r="G754" s="3" t="str">
        <f t="shared" si="10"/>
        <v>8</v>
      </c>
      <c r="H754" s="3" t="s">
        <v>349</v>
      </c>
      <c r="I754" s="3" t="s">
        <v>50</v>
      </c>
      <c r="J754" s="3" t="s">
        <v>5292</v>
      </c>
      <c r="K754" s="3" t="s">
        <v>29970</v>
      </c>
      <c r="L754" s="3" t="s">
        <v>43868</v>
      </c>
      <c r="M754" s="3" t="s">
        <v>159</v>
      </c>
      <c r="N754" s="3"/>
      <c r="O754" s="3"/>
      <c r="P754" s="3"/>
      <c r="Q754" s="3"/>
      <c r="R754" s="3"/>
      <c r="S754" s="3"/>
      <c r="T754" s="3"/>
      <c r="U754" s="3"/>
      <c r="V754" s="3"/>
      <c r="W754" s="3"/>
      <c r="X754" s="3"/>
      <c r="Y754" s="3"/>
      <c r="Z754" s="3"/>
      <c r="AA754" s="3"/>
      <c r="AB754" s="3"/>
      <c r="AC754" s="3"/>
    </row>
    <row r="755" ht="19.5" customHeight="1">
      <c r="A755" s="3" t="s">
        <v>247</v>
      </c>
      <c r="B755" s="3" t="s">
        <v>5076</v>
      </c>
      <c r="C755" s="3" t="s">
        <v>17</v>
      </c>
      <c r="D755" s="4" t="s">
        <v>19</v>
      </c>
      <c r="E755" s="3" t="s">
        <v>20</v>
      </c>
      <c r="F755" s="3" t="str">
        <f t="shared" si="3"/>
        <v>6</v>
      </c>
      <c r="G755" s="3">
        <f t="shared" ref="G755:G756" si="11">IFERROR(__xludf.DUMMYFUNCTION("REGEXEXTRACT(H755,""-(\S+)万"")*10"),10.0)</f>
        <v>10</v>
      </c>
      <c r="H755" s="3" t="s">
        <v>903</v>
      </c>
      <c r="I755" s="3" t="s">
        <v>69</v>
      </c>
      <c r="J755" s="3" t="s">
        <v>40670</v>
      </c>
      <c r="K755" s="3" t="s">
        <v>5079</v>
      </c>
      <c r="L755" s="3" t="s">
        <v>43878</v>
      </c>
      <c r="M755" s="3" t="s">
        <v>257</v>
      </c>
      <c r="N755" s="3"/>
      <c r="O755" s="3"/>
      <c r="P755" s="3"/>
      <c r="Q755" s="3"/>
      <c r="R755" s="3"/>
      <c r="S755" s="3"/>
      <c r="T755" s="3"/>
      <c r="U755" s="3"/>
      <c r="V755" s="3"/>
      <c r="W755" s="3"/>
      <c r="X755" s="3"/>
      <c r="Y755" s="3"/>
      <c r="Z755" s="3"/>
      <c r="AA755" s="3"/>
      <c r="AB755" s="3"/>
      <c r="AC755" s="3"/>
    </row>
    <row r="756" ht="19.5" customHeight="1">
      <c r="A756" s="3" t="s">
        <v>5166</v>
      </c>
      <c r="B756" s="3" t="s">
        <v>4966</v>
      </c>
      <c r="C756" s="3" t="s">
        <v>17</v>
      </c>
      <c r="D756" s="4" t="s">
        <v>19</v>
      </c>
      <c r="E756" s="3" t="s">
        <v>20</v>
      </c>
      <c r="F756" s="3" t="str">
        <f t="shared" si="3"/>
        <v>6</v>
      </c>
      <c r="G756" s="3">
        <f t="shared" si="11"/>
        <v>12</v>
      </c>
      <c r="H756" s="3" t="s">
        <v>177</v>
      </c>
      <c r="I756" s="3" t="s">
        <v>57</v>
      </c>
      <c r="J756" s="3" t="s">
        <v>38997</v>
      </c>
      <c r="K756" s="4" t="s">
        <v>19</v>
      </c>
      <c r="L756" s="3" t="s">
        <v>43885</v>
      </c>
      <c r="M756" s="3" t="s">
        <v>257</v>
      </c>
      <c r="N756" s="3"/>
      <c r="O756" s="3"/>
      <c r="P756" s="3"/>
      <c r="Q756" s="3"/>
      <c r="R756" s="3"/>
      <c r="S756" s="3"/>
      <c r="T756" s="3"/>
      <c r="U756" s="3"/>
      <c r="V756" s="3"/>
      <c r="W756" s="3"/>
      <c r="X756" s="3"/>
      <c r="Y756" s="3"/>
      <c r="Z756" s="3"/>
      <c r="AA756" s="3"/>
      <c r="AB756" s="3"/>
      <c r="AC756" s="3"/>
    </row>
    <row r="757" ht="19.5" customHeight="1">
      <c r="A757" s="3" t="s">
        <v>24209</v>
      </c>
      <c r="B757" s="3" t="s">
        <v>43889</v>
      </c>
      <c r="C757" s="3" t="s">
        <v>17</v>
      </c>
      <c r="D757" s="4" t="s">
        <v>19</v>
      </c>
      <c r="E757" s="3" t="s">
        <v>20</v>
      </c>
      <c r="F757" s="3" t="str">
        <f t="shared" si="3"/>
        <v>6</v>
      </c>
      <c r="G757" s="3" t="str">
        <f t="shared" ref="G757:G758" si="12">IFERROR(__xludf.DUMMYFUNCTION("REGEXEXTRACT(H757,""-(\S+)千"")"),"8")</f>
        <v>8</v>
      </c>
      <c r="H757" s="3" t="s">
        <v>349</v>
      </c>
      <c r="I757" s="3" t="s">
        <v>50</v>
      </c>
      <c r="J757" s="3" t="s">
        <v>43893</v>
      </c>
      <c r="K757" s="3" t="s">
        <v>43895</v>
      </c>
      <c r="L757" s="3" t="s">
        <v>43896</v>
      </c>
      <c r="M757" s="3" t="s">
        <v>43897</v>
      </c>
      <c r="N757" s="3"/>
      <c r="O757" s="3"/>
      <c r="P757" s="3"/>
      <c r="Q757" s="3"/>
      <c r="R757" s="3"/>
      <c r="S757" s="3"/>
      <c r="T757" s="3"/>
      <c r="U757" s="3"/>
      <c r="V757" s="3"/>
      <c r="W757" s="3"/>
      <c r="X757" s="3"/>
      <c r="Y757" s="3"/>
      <c r="Z757" s="3"/>
      <c r="AA757" s="3"/>
      <c r="AB757" s="3"/>
      <c r="AC757" s="3"/>
    </row>
    <row r="758" ht="19.5" customHeight="1">
      <c r="A758" s="3" t="s">
        <v>6946</v>
      </c>
      <c r="B758" s="3" t="s">
        <v>43900</v>
      </c>
      <c r="C758" s="3" t="s">
        <v>17</v>
      </c>
      <c r="D758" s="4" t="s">
        <v>19</v>
      </c>
      <c r="E758" s="3" t="s">
        <v>21</v>
      </c>
      <c r="F758" s="3" t="str">
        <f t="shared" si="3"/>
        <v>6</v>
      </c>
      <c r="G758" s="3" t="str">
        <f t="shared" si="12"/>
        <v>8</v>
      </c>
      <c r="H758" s="3" t="s">
        <v>349</v>
      </c>
      <c r="I758" s="3" t="s">
        <v>57</v>
      </c>
      <c r="J758" s="3" t="s">
        <v>43902</v>
      </c>
      <c r="K758" s="3" t="s">
        <v>887</v>
      </c>
      <c r="L758" s="3" t="s">
        <v>43904</v>
      </c>
      <c r="M758" s="3" t="s">
        <v>41</v>
      </c>
      <c r="N758" s="3"/>
      <c r="O758" s="3"/>
      <c r="P758" s="3"/>
      <c r="Q758" s="3"/>
      <c r="R758" s="3"/>
      <c r="S758" s="3"/>
      <c r="T758" s="3"/>
      <c r="U758" s="3"/>
      <c r="V758" s="3"/>
      <c r="W758" s="3"/>
      <c r="X758" s="3"/>
      <c r="Y758" s="3"/>
      <c r="Z758" s="3"/>
      <c r="AA758" s="3"/>
      <c r="AB758" s="3"/>
      <c r="AC758" s="3"/>
    </row>
    <row r="759" ht="19.5" customHeight="1">
      <c r="A759" s="3" t="s">
        <v>43906</v>
      </c>
      <c r="B759" s="3" t="s">
        <v>43907</v>
      </c>
      <c r="C759" s="3" t="s">
        <v>17</v>
      </c>
      <c r="D759" s="4" t="s">
        <v>19</v>
      </c>
      <c r="E759" s="3" t="s">
        <v>117</v>
      </c>
      <c r="F759" s="3" t="str">
        <f t="shared" si="3"/>
        <v>6</v>
      </c>
      <c r="G759" s="3">
        <f>IFERROR(__xludf.DUMMYFUNCTION("REGEXEXTRACT(H759,""-(\S+)万"")*10"),12.0)</f>
        <v>12</v>
      </c>
      <c r="H759" s="3" t="s">
        <v>177</v>
      </c>
      <c r="I759" s="3" t="s">
        <v>242</v>
      </c>
      <c r="J759" s="3" t="s">
        <v>3871</v>
      </c>
      <c r="K759" s="3" t="s">
        <v>43910</v>
      </c>
      <c r="L759" s="3" t="s">
        <v>43912</v>
      </c>
      <c r="M759" s="3" t="s">
        <v>35</v>
      </c>
      <c r="N759" s="3"/>
      <c r="O759" s="3"/>
      <c r="P759" s="3"/>
      <c r="Q759" s="3"/>
      <c r="R759" s="3"/>
      <c r="S759" s="3"/>
      <c r="T759" s="3"/>
      <c r="U759" s="3"/>
      <c r="V759" s="3"/>
      <c r="W759" s="3"/>
      <c r="X759" s="3"/>
      <c r="Y759" s="3"/>
      <c r="Z759" s="3"/>
      <c r="AA759" s="3"/>
      <c r="AB759" s="3"/>
      <c r="AC759" s="3"/>
    </row>
    <row r="760" ht="19.5" customHeight="1">
      <c r="A760" s="3" t="s">
        <v>18712</v>
      </c>
      <c r="B760" s="3" t="s">
        <v>43900</v>
      </c>
      <c r="C760" s="3" t="s">
        <v>17</v>
      </c>
      <c r="D760" s="4" t="s">
        <v>19</v>
      </c>
      <c r="E760" s="3" t="s">
        <v>21</v>
      </c>
      <c r="F760" s="3" t="str">
        <f t="shared" si="3"/>
        <v>6</v>
      </c>
      <c r="G760" s="3" t="str">
        <f>IFERROR(__xludf.DUMMYFUNCTION("REGEXEXTRACT(H760,""-(\S+)千"")"),"8")</f>
        <v>8</v>
      </c>
      <c r="H760" s="3" t="s">
        <v>349</v>
      </c>
      <c r="I760" s="3" t="s">
        <v>57</v>
      </c>
      <c r="J760" s="3" t="s">
        <v>43902</v>
      </c>
      <c r="K760" s="3" t="s">
        <v>887</v>
      </c>
      <c r="L760" s="3" t="s">
        <v>43918</v>
      </c>
      <c r="M760" s="3" t="s">
        <v>41</v>
      </c>
      <c r="N760" s="3"/>
      <c r="O760" s="3"/>
      <c r="P760" s="3"/>
      <c r="Q760" s="3"/>
      <c r="R760" s="3"/>
      <c r="S760" s="3"/>
      <c r="T760" s="3"/>
      <c r="U760" s="3"/>
      <c r="V760" s="3"/>
      <c r="W760" s="3"/>
      <c r="X760" s="3"/>
      <c r="Y760" s="3"/>
      <c r="Z760" s="3"/>
      <c r="AA760" s="3"/>
      <c r="AB760" s="3"/>
      <c r="AC760" s="3"/>
    </row>
    <row r="761" ht="19.5" customHeight="1">
      <c r="A761" s="3" t="s">
        <v>1373</v>
      </c>
      <c r="B761" s="3" t="s">
        <v>43920</v>
      </c>
      <c r="C761" s="3" t="s">
        <v>17</v>
      </c>
      <c r="D761" s="4" t="s">
        <v>19</v>
      </c>
      <c r="E761" s="3" t="s">
        <v>21</v>
      </c>
      <c r="F761" s="3" t="str">
        <f t="shared" si="3"/>
        <v>6</v>
      </c>
      <c r="G761" s="3">
        <f>IFERROR(__xludf.DUMMYFUNCTION("REGEXEXTRACT(H761,""-(\S+)万"")*10"),10.0)</f>
        <v>10</v>
      </c>
      <c r="H761" s="3" t="s">
        <v>903</v>
      </c>
      <c r="I761" s="3" t="s">
        <v>57</v>
      </c>
      <c r="J761" s="3" t="s">
        <v>43928</v>
      </c>
      <c r="K761" s="3" t="s">
        <v>43929</v>
      </c>
      <c r="L761" s="3" t="s">
        <v>43930</v>
      </c>
      <c r="M761" s="3" t="s">
        <v>43932</v>
      </c>
      <c r="N761" s="3"/>
      <c r="O761" s="3"/>
      <c r="P761" s="3"/>
      <c r="Q761" s="3"/>
      <c r="R761" s="3"/>
      <c r="S761" s="3"/>
      <c r="T761" s="3"/>
      <c r="U761" s="3"/>
      <c r="V761" s="3"/>
      <c r="W761" s="3"/>
      <c r="X761" s="3"/>
      <c r="Y761" s="3"/>
      <c r="Z761" s="3"/>
      <c r="AA761" s="3"/>
      <c r="AB761" s="3"/>
      <c r="AC761" s="3"/>
    </row>
    <row r="762" ht="19.5" customHeight="1">
      <c r="A762" s="3" t="s">
        <v>16408</v>
      </c>
      <c r="B762" s="3" t="s">
        <v>16409</v>
      </c>
      <c r="C762" s="3" t="s">
        <v>165</v>
      </c>
      <c r="D762" s="4" t="s">
        <v>19</v>
      </c>
      <c r="E762" s="3" t="s">
        <v>20</v>
      </c>
      <c r="F762" s="3" t="str">
        <f t="shared" si="3"/>
        <v>6</v>
      </c>
      <c r="G762" s="3" t="str">
        <f>IFERROR(__xludf.DUMMYFUNCTION("REGEXEXTRACT(H762,""-(\S+)千"")"),"8")</f>
        <v>8</v>
      </c>
      <c r="H762" s="3" t="s">
        <v>349</v>
      </c>
      <c r="I762" s="3" t="s">
        <v>31</v>
      </c>
      <c r="J762" s="3" t="s">
        <v>16414</v>
      </c>
      <c r="K762" s="3" t="s">
        <v>16415</v>
      </c>
      <c r="L762" s="3" t="s">
        <v>43947</v>
      </c>
      <c r="M762" s="3" t="s">
        <v>35</v>
      </c>
      <c r="N762" s="3"/>
      <c r="O762" s="3"/>
      <c r="P762" s="3"/>
      <c r="Q762" s="3"/>
      <c r="R762" s="3"/>
      <c r="S762" s="3"/>
      <c r="T762" s="3"/>
      <c r="U762" s="3"/>
      <c r="V762" s="3"/>
      <c r="W762" s="3"/>
      <c r="X762" s="3"/>
      <c r="Y762" s="3"/>
      <c r="Z762" s="3"/>
      <c r="AA762" s="3"/>
      <c r="AB762" s="3"/>
      <c r="AC762" s="3"/>
    </row>
    <row r="763" ht="19.5" customHeight="1">
      <c r="A763" s="3" t="s">
        <v>3385</v>
      </c>
      <c r="B763" s="3" t="s">
        <v>43948</v>
      </c>
      <c r="C763" s="3" t="s">
        <v>165</v>
      </c>
      <c r="D763" s="4" t="s">
        <v>19</v>
      </c>
      <c r="E763" s="3" t="s">
        <v>20</v>
      </c>
      <c r="F763" s="3" t="str">
        <f t="shared" si="3"/>
        <v>6</v>
      </c>
      <c r="G763" s="3">
        <f>IFERROR(__xludf.DUMMYFUNCTION("REGEXEXTRACT(H763,""-(\S+)万"")*10"),10.0)</f>
        <v>10</v>
      </c>
      <c r="H763" s="3" t="s">
        <v>903</v>
      </c>
      <c r="I763" s="3" t="s">
        <v>50</v>
      </c>
      <c r="J763" s="3" t="s">
        <v>6013</v>
      </c>
      <c r="K763" s="3" t="s">
        <v>43957</v>
      </c>
      <c r="L763" s="3" t="s">
        <v>43959</v>
      </c>
      <c r="M763" s="3" t="s">
        <v>43961</v>
      </c>
      <c r="N763" s="3"/>
      <c r="O763" s="3"/>
      <c r="P763" s="3"/>
      <c r="Q763" s="3"/>
      <c r="R763" s="3"/>
      <c r="S763" s="3"/>
      <c r="T763" s="3"/>
      <c r="U763" s="3"/>
      <c r="V763" s="3"/>
      <c r="W763" s="3"/>
      <c r="X763" s="3"/>
      <c r="Y763" s="3"/>
      <c r="Z763" s="3"/>
      <c r="AA763" s="3"/>
      <c r="AB763" s="3"/>
      <c r="AC763" s="3"/>
    </row>
    <row r="764" ht="19.5" customHeight="1">
      <c r="A764" s="3" t="s">
        <v>3385</v>
      </c>
      <c r="B764" s="3" t="s">
        <v>43966</v>
      </c>
      <c r="C764" s="3" t="s">
        <v>165</v>
      </c>
      <c r="D764" s="4" t="s">
        <v>19</v>
      </c>
      <c r="E764" s="3" t="s">
        <v>21</v>
      </c>
      <c r="F764" s="3" t="str">
        <f t="shared" si="3"/>
        <v>6</v>
      </c>
      <c r="G764" s="3" t="str">
        <f t="shared" ref="G764:G765" si="13">IFERROR(__xludf.DUMMYFUNCTION("REGEXEXTRACT(H764,""-(\S+)千"")"),"8")</f>
        <v>8</v>
      </c>
      <c r="H764" s="3" t="s">
        <v>349</v>
      </c>
      <c r="I764" s="3" t="s">
        <v>69</v>
      </c>
      <c r="J764" s="3" t="s">
        <v>6773</v>
      </c>
      <c r="K764" s="3" t="s">
        <v>43973</v>
      </c>
      <c r="L764" s="3" t="s">
        <v>43977</v>
      </c>
      <c r="M764" s="3" t="s">
        <v>43979</v>
      </c>
      <c r="N764" s="3"/>
      <c r="O764" s="3"/>
      <c r="P764" s="3"/>
      <c r="Q764" s="3"/>
      <c r="R764" s="3"/>
      <c r="S764" s="3"/>
      <c r="T764" s="3"/>
      <c r="U764" s="3"/>
      <c r="V764" s="3"/>
      <c r="W764" s="3"/>
      <c r="X764" s="3"/>
      <c r="Y764" s="3"/>
      <c r="Z764" s="3"/>
      <c r="AA764" s="3"/>
      <c r="AB764" s="3"/>
      <c r="AC764" s="3"/>
    </row>
    <row r="765" ht="19.5" customHeight="1">
      <c r="A765" s="3" t="s">
        <v>43982</v>
      </c>
      <c r="B765" s="3" t="s">
        <v>43983</v>
      </c>
      <c r="C765" s="3" t="s">
        <v>165</v>
      </c>
      <c r="D765" s="4" t="s">
        <v>19</v>
      </c>
      <c r="E765" s="3" t="s">
        <v>20</v>
      </c>
      <c r="F765" s="3" t="str">
        <f t="shared" si="3"/>
        <v>6</v>
      </c>
      <c r="G765" s="3" t="str">
        <f t="shared" si="13"/>
        <v>8</v>
      </c>
      <c r="H765" s="3" t="s">
        <v>349</v>
      </c>
      <c r="I765" s="3" t="s">
        <v>50</v>
      </c>
      <c r="J765" s="3" t="s">
        <v>38134</v>
      </c>
      <c r="K765" s="3" t="s">
        <v>43989</v>
      </c>
      <c r="L765" s="3" t="s">
        <v>43990</v>
      </c>
      <c r="M765" s="3" t="s">
        <v>41</v>
      </c>
      <c r="N765" s="3"/>
      <c r="O765" s="3"/>
      <c r="P765" s="3"/>
      <c r="Q765" s="3"/>
      <c r="R765" s="3"/>
      <c r="S765" s="3"/>
      <c r="T765" s="3"/>
      <c r="U765" s="3"/>
      <c r="V765" s="3"/>
      <c r="W765" s="3"/>
      <c r="X765" s="3"/>
      <c r="Y765" s="3"/>
      <c r="Z765" s="3"/>
      <c r="AA765" s="3"/>
      <c r="AB765" s="3"/>
      <c r="AC765" s="3"/>
    </row>
    <row r="766" ht="19.5" customHeight="1">
      <c r="A766" s="3" t="s">
        <v>4409</v>
      </c>
      <c r="B766" s="3" t="s">
        <v>4411</v>
      </c>
      <c r="C766" s="3" t="s">
        <v>18</v>
      </c>
      <c r="D766" s="4" t="s">
        <v>19</v>
      </c>
      <c r="E766" s="3" t="s">
        <v>20</v>
      </c>
      <c r="F766" s="3" t="str">
        <f t="shared" si="3"/>
        <v>6</v>
      </c>
      <c r="G766" s="3">
        <f>IFERROR(__xludf.DUMMYFUNCTION("REGEXEXTRACT(H766,""-(\S+)万"")*10"),12.0)</f>
        <v>12</v>
      </c>
      <c r="H766" s="3" t="s">
        <v>177</v>
      </c>
      <c r="I766" s="3" t="s">
        <v>50</v>
      </c>
      <c r="J766" s="3" t="s">
        <v>37644</v>
      </c>
      <c r="K766" s="3" t="s">
        <v>4417</v>
      </c>
      <c r="L766" s="3" t="s">
        <v>44000</v>
      </c>
      <c r="M766" s="3" t="s">
        <v>159</v>
      </c>
      <c r="N766" s="3"/>
      <c r="O766" s="3"/>
      <c r="P766" s="3"/>
      <c r="Q766" s="3"/>
      <c r="R766" s="3"/>
      <c r="S766" s="3"/>
      <c r="T766" s="3"/>
      <c r="U766" s="3"/>
      <c r="V766" s="3"/>
      <c r="W766" s="3"/>
      <c r="X766" s="3"/>
      <c r="Y766" s="3"/>
      <c r="Z766" s="3"/>
      <c r="AA766" s="3"/>
      <c r="AB766" s="3"/>
      <c r="AC766" s="3"/>
    </row>
    <row r="767" ht="19.5" customHeight="1">
      <c r="A767" s="3" t="s">
        <v>3430</v>
      </c>
      <c r="B767" s="3" t="s">
        <v>24774</v>
      </c>
      <c r="C767" s="3" t="s">
        <v>18</v>
      </c>
      <c r="D767" s="4" t="s">
        <v>19</v>
      </c>
      <c r="E767" s="3" t="s">
        <v>20</v>
      </c>
      <c r="F767" s="3" t="str">
        <f t="shared" si="3"/>
        <v>6</v>
      </c>
      <c r="G767" s="3" t="str">
        <f t="shared" ref="G767:G769" si="14">IFERROR(__xludf.DUMMYFUNCTION("REGEXEXTRACT(H767,""-(\S+)千"")"),"8")</f>
        <v>8</v>
      </c>
      <c r="H767" s="3" t="s">
        <v>349</v>
      </c>
      <c r="I767" s="3" t="s">
        <v>50</v>
      </c>
      <c r="J767" s="3" t="s">
        <v>37887</v>
      </c>
      <c r="K767" s="3" t="s">
        <v>1384</v>
      </c>
      <c r="L767" s="3" t="s">
        <v>44009</v>
      </c>
      <c r="M767" s="3" t="s">
        <v>257</v>
      </c>
      <c r="N767" s="3"/>
      <c r="O767" s="3"/>
      <c r="P767" s="3"/>
      <c r="Q767" s="3"/>
      <c r="R767" s="3"/>
      <c r="S767" s="3"/>
      <c r="T767" s="3"/>
      <c r="U767" s="3"/>
      <c r="V767" s="3"/>
      <c r="W767" s="3"/>
      <c r="X767" s="3"/>
      <c r="Y767" s="3"/>
      <c r="Z767" s="3"/>
      <c r="AA767" s="3"/>
      <c r="AB767" s="3"/>
      <c r="AC767" s="3"/>
    </row>
    <row r="768" ht="19.5" customHeight="1">
      <c r="A768" s="3" t="s">
        <v>29710</v>
      </c>
      <c r="B768" s="3" t="s">
        <v>19403</v>
      </c>
      <c r="C768" s="3" t="s">
        <v>18</v>
      </c>
      <c r="D768" s="4" t="s">
        <v>19</v>
      </c>
      <c r="E768" s="3" t="s">
        <v>21</v>
      </c>
      <c r="F768" s="3" t="str">
        <f t="shared" si="3"/>
        <v>6</v>
      </c>
      <c r="G768" s="3" t="str">
        <f t="shared" si="14"/>
        <v>8</v>
      </c>
      <c r="H768" s="3" t="s">
        <v>349</v>
      </c>
      <c r="I768" s="3" t="s">
        <v>69</v>
      </c>
      <c r="J768" s="3" t="s">
        <v>489</v>
      </c>
      <c r="K768" s="3" t="s">
        <v>19404</v>
      </c>
      <c r="L768" s="3" t="s">
        <v>29711</v>
      </c>
      <c r="M768" s="3" t="s">
        <v>35</v>
      </c>
      <c r="N768" s="3"/>
      <c r="O768" s="3"/>
      <c r="P768" s="3"/>
      <c r="Q768" s="3"/>
      <c r="R768" s="3"/>
      <c r="S768" s="3"/>
      <c r="T768" s="3"/>
      <c r="U768" s="3"/>
      <c r="V768" s="3"/>
      <c r="W768" s="3"/>
      <c r="X768" s="3"/>
      <c r="Y768" s="3"/>
      <c r="Z768" s="3"/>
      <c r="AA768" s="3"/>
      <c r="AB768" s="3"/>
      <c r="AC768" s="3"/>
    </row>
    <row r="769" ht="19.5" customHeight="1">
      <c r="A769" s="3" t="s">
        <v>29710</v>
      </c>
      <c r="B769" s="3" t="s">
        <v>44018</v>
      </c>
      <c r="C769" s="3" t="s">
        <v>18</v>
      </c>
      <c r="D769" s="4" t="s">
        <v>19</v>
      </c>
      <c r="E769" s="3" t="s">
        <v>21</v>
      </c>
      <c r="F769" s="3" t="str">
        <f t="shared" si="3"/>
        <v>6</v>
      </c>
      <c r="G769" s="3" t="str">
        <f t="shared" si="14"/>
        <v>8</v>
      </c>
      <c r="H769" s="3" t="s">
        <v>349</v>
      </c>
      <c r="I769" s="3" t="s">
        <v>69</v>
      </c>
      <c r="J769" s="3" t="s">
        <v>37644</v>
      </c>
      <c r="K769" s="3" t="s">
        <v>12131</v>
      </c>
      <c r="L769" s="3" t="s">
        <v>44020</v>
      </c>
      <c r="M769" s="3" t="s">
        <v>35</v>
      </c>
      <c r="N769" s="3"/>
      <c r="O769" s="3"/>
      <c r="P769" s="3"/>
      <c r="Q769" s="3"/>
      <c r="R769" s="3"/>
      <c r="S769" s="3"/>
      <c r="T769" s="3"/>
      <c r="U769" s="3"/>
      <c r="V769" s="3"/>
      <c r="W769" s="3"/>
      <c r="X769" s="3"/>
      <c r="Y769" s="3"/>
      <c r="Z769" s="3"/>
      <c r="AA769" s="3"/>
      <c r="AB769" s="3"/>
      <c r="AC769" s="3"/>
    </row>
    <row r="770" ht="19.5" customHeight="1">
      <c r="A770" s="3" t="s">
        <v>44021</v>
      </c>
      <c r="B770" s="3" t="s">
        <v>44022</v>
      </c>
      <c r="C770" s="3" t="s">
        <v>18</v>
      </c>
      <c r="D770" s="4" t="s">
        <v>19</v>
      </c>
      <c r="E770" s="3" t="s">
        <v>20</v>
      </c>
      <c r="F770" s="3" t="str">
        <f t="shared" si="3"/>
        <v>6</v>
      </c>
      <c r="G770" s="3">
        <f t="shared" ref="G770:G772" si="15">IFERROR(__xludf.DUMMYFUNCTION("REGEXEXTRACT(H770,""-(\S+)万"")*10"),10.0)</f>
        <v>10</v>
      </c>
      <c r="H770" s="3" t="s">
        <v>903</v>
      </c>
      <c r="I770" s="3" t="s">
        <v>57</v>
      </c>
      <c r="J770" s="3" t="s">
        <v>5084</v>
      </c>
      <c r="K770" s="3" t="s">
        <v>44028</v>
      </c>
      <c r="L770" s="3" t="s">
        <v>44030</v>
      </c>
      <c r="M770" s="3" t="s">
        <v>27</v>
      </c>
      <c r="N770" s="3"/>
      <c r="O770" s="3"/>
      <c r="P770" s="3"/>
      <c r="Q770" s="3"/>
      <c r="R770" s="3"/>
      <c r="S770" s="3"/>
      <c r="T770" s="3"/>
      <c r="U770" s="3"/>
      <c r="V770" s="3"/>
      <c r="W770" s="3"/>
      <c r="X770" s="3"/>
      <c r="Y770" s="3"/>
      <c r="Z770" s="3"/>
      <c r="AA770" s="3"/>
      <c r="AB770" s="3"/>
      <c r="AC770" s="3"/>
    </row>
    <row r="771" ht="19.5" customHeight="1">
      <c r="A771" s="3" t="s">
        <v>44033</v>
      </c>
      <c r="B771" s="3" t="s">
        <v>43292</v>
      </c>
      <c r="C771" s="3" t="s">
        <v>18</v>
      </c>
      <c r="D771" s="4" t="s">
        <v>19</v>
      </c>
      <c r="E771" s="3" t="s">
        <v>21</v>
      </c>
      <c r="F771" s="3" t="str">
        <f t="shared" si="3"/>
        <v>6</v>
      </c>
      <c r="G771" s="3">
        <f t="shared" si="15"/>
        <v>12</v>
      </c>
      <c r="H771" s="3" t="s">
        <v>177</v>
      </c>
      <c r="I771" s="3" t="s">
        <v>69</v>
      </c>
      <c r="J771" s="3" t="s">
        <v>33693</v>
      </c>
      <c r="K771" s="3" t="s">
        <v>44038</v>
      </c>
      <c r="L771" s="3" t="s">
        <v>44041</v>
      </c>
      <c r="M771" s="3" t="s">
        <v>35</v>
      </c>
      <c r="N771" s="3"/>
      <c r="O771" s="3"/>
      <c r="P771" s="3"/>
      <c r="Q771" s="3"/>
      <c r="R771" s="3"/>
      <c r="S771" s="3"/>
      <c r="T771" s="3"/>
      <c r="U771" s="3"/>
      <c r="V771" s="3"/>
      <c r="W771" s="3"/>
      <c r="X771" s="3"/>
      <c r="Y771" s="3"/>
      <c r="Z771" s="3"/>
      <c r="AA771" s="3"/>
      <c r="AB771" s="3"/>
      <c r="AC771" s="3"/>
    </row>
    <row r="772" ht="19.5" customHeight="1">
      <c r="A772" s="3" t="s">
        <v>43652</v>
      </c>
      <c r="B772" s="3" t="s">
        <v>43292</v>
      </c>
      <c r="C772" s="3" t="s">
        <v>18</v>
      </c>
      <c r="D772" s="4" t="s">
        <v>19</v>
      </c>
      <c r="E772" s="3" t="s">
        <v>21</v>
      </c>
      <c r="F772" s="3" t="str">
        <f t="shared" si="3"/>
        <v>6</v>
      </c>
      <c r="G772" s="3">
        <f t="shared" si="15"/>
        <v>12</v>
      </c>
      <c r="H772" s="3" t="s">
        <v>177</v>
      </c>
      <c r="I772" s="3" t="s">
        <v>69</v>
      </c>
      <c r="J772" s="3" t="s">
        <v>33693</v>
      </c>
      <c r="K772" s="3" t="s">
        <v>44047</v>
      </c>
      <c r="L772" s="3" t="s">
        <v>44050</v>
      </c>
      <c r="M772" s="3" t="s">
        <v>35</v>
      </c>
      <c r="N772" s="3"/>
      <c r="O772" s="3"/>
      <c r="P772" s="3"/>
      <c r="Q772" s="3"/>
      <c r="R772" s="3"/>
      <c r="S772" s="3"/>
      <c r="T772" s="3"/>
      <c r="U772" s="3"/>
      <c r="V772" s="3"/>
      <c r="W772" s="3"/>
      <c r="X772" s="3"/>
      <c r="Y772" s="3"/>
      <c r="Z772" s="3"/>
      <c r="AA772" s="3"/>
      <c r="AB772" s="3"/>
      <c r="AC772" s="3"/>
    </row>
    <row r="773" ht="19.5" customHeight="1">
      <c r="A773" s="3" t="s">
        <v>44052</v>
      </c>
      <c r="B773" s="3" t="s">
        <v>44054</v>
      </c>
      <c r="C773" s="3" t="s">
        <v>18</v>
      </c>
      <c r="D773" s="4" t="s">
        <v>19</v>
      </c>
      <c r="E773" s="3" t="s">
        <v>20</v>
      </c>
      <c r="F773" s="3" t="str">
        <f t="shared" si="3"/>
        <v>6</v>
      </c>
      <c r="G773" s="3" t="str">
        <f t="shared" ref="G773:G774" si="16">IFERROR(__xludf.DUMMYFUNCTION("REGEXEXTRACT(H773,""-(\S+)千"")"),"8")</f>
        <v>8</v>
      </c>
      <c r="H773" s="3" t="s">
        <v>349</v>
      </c>
      <c r="I773" s="3" t="s">
        <v>69</v>
      </c>
      <c r="J773" s="3" t="s">
        <v>3425</v>
      </c>
      <c r="K773" s="3" t="s">
        <v>44058</v>
      </c>
      <c r="L773" s="3" t="s">
        <v>44059</v>
      </c>
      <c r="M773" s="3" t="s">
        <v>159</v>
      </c>
      <c r="N773" s="3"/>
      <c r="O773" s="3"/>
      <c r="P773" s="3"/>
      <c r="Q773" s="3"/>
      <c r="R773" s="3"/>
      <c r="S773" s="3"/>
      <c r="T773" s="3"/>
      <c r="U773" s="3"/>
      <c r="V773" s="3"/>
      <c r="W773" s="3"/>
      <c r="X773" s="3"/>
      <c r="Y773" s="3"/>
      <c r="Z773" s="3"/>
      <c r="AA773" s="3"/>
      <c r="AB773" s="3"/>
      <c r="AC773" s="3"/>
    </row>
    <row r="774" ht="19.5" customHeight="1">
      <c r="A774" s="3" t="s">
        <v>44060</v>
      </c>
      <c r="B774" s="3" t="s">
        <v>43292</v>
      </c>
      <c r="C774" s="3" t="s">
        <v>18</v>
      </c>
      <c r="D774" s="4" t="s">
        <v>19</v>
      </c>
      <c r="E774" s="3" t="s">
        <v>21</v>
      </c>
      <c r="F774" s="3" t="str">
        <f t="shared" si="3"/>
        <v>6</v>
      </c>
      <c r="G774" s="3" t="str">
        <f t="shared" si="16"/>
        <v>8</v>
      </c>
      <c r="H774" s="3" t="s">
        <v>349</v>
      </c>
      <c r="I774" s="3" t="s">
        <v>69</v>
      </c>
      <c r="J774" s="3" t="s">
        <v>33693</v>
      </c>
      <c r="K774" s="3" t="s">
        <v>44062</v>
      </c>
      <c r="L774" s="3" t="s">
        <v>44064</v>
      </c>
      <c r="M774" s="3" t="s">
        <v>35</v>
      </c>
      <c r="N774" s="3"/>
      <c r="O774" s="3"/>
      <c r="P774" s="3"/>
      <c r="Q774" s="3"/>
      <c r="R774" s="3"/>
      <c r="S774" s="3"/>
      <c r="T774" s="3"/>
      <c r="U774" s="3"/>
      <c r="V774" s="3"/>
      <c r="W774" s="3"/>
      <c r="X774" s="3"/>
      <c r="Y774" s="3"/>
      <c r="Z774" s="3"/>
      <c r="AA774" s="3"/>
      <c r="AB774" s="3"/>
      <c r="AC774" s="3"/>
    </row>
    <row r="775" ht="19.5" customHeight="1">
      <c r="A775" s="3" t="s">
        <v>44066</v>
      </c>
      <c r="B775" s="3" t="s">
        <v>43292</v>
      </c>
      <c r="C775" s="3" t="s">
        <v>18</v>
      </c>
      <c r="D775" s="4" t="s">
        <v>19</v>
      </c>
      <c r="E775" s="3" t="s">
        <v>21</v>
      </c>
      <c r="F775" s="3" t="str">
        <f t="shared" si="3"/>
        <v>6</v>
      </c>
      <c r="G775" s="3">
        <f>IFERROR(__xludf.DUMMYFUNCTION("REGEXEXTRACT(H775,""-(\S+)万"")*10"),12.0)</f>
        <v>12</v>
      </c>
      <c r="H775" s="3" t="s">
        <v>177</v>
      </c>
      <c r="I775" s="3" t="s">
        <v>69</v>
      </c>
      <c r="J775" s="3" t="s">
        <v>33693</v>
      </c>
      <c r="K775" s="3" t="s">
        <v>43325</v>
      </c>
      <c r="L775" s="3" t="s">
        <v>44068</v>
      </c>
      <c r="M775" s="3" t="s">
        <v>35</v>
      </c>
      <c r="N775" s="3"/>
      <c r="O775" s="3"/>
      <c r="P775" s="3"/>
      <c r="Q775" s="3"/>
      <c r="R775" s="3"/>
      <c r="S775" s="3"/>
      <c r="T775" s="3"/>
      <c r="U775" s="3"/>
      <c r="V775" s="3"/>
      <c r="W775" s="3"/>
      <c r="X775" s="3"/>
      <c r="Y775" s="3"/>
      <c r="Z775" s="3"/>
      <c r="AA775" s="3"/>
      <c r="AB775" s="3"/>
      <c r="AC775" s="3"/>
    </row>
    <row r="776" ht="19.5" customHeight="1">
      <c r="A776" s="3" t="s">
        <v>44069</v>
      </c>
      <c r="B776" s="3" t="s">
        <v>43292</v>
      </c>
      <c r="C776" s="3" t="s">
        <v>18</v>
      </c>
      <c r="D776" s="4" t="s">
        <v>19</v>
      </c>
      <c r="E776" s="3" t="s">
        <v>21</v>
      </c>
      <c r="F776" s="3" t="str">
        <f t="shared" si="3"/>
        <v>6</v>
      </c>
      <c r="G776" s="3" t="str">
        <f>IFERROR(__xludf.DUMMYFUNCTION("REGEXEXTRACT(H776,""-(\S+)千"")"),"8")</f>
        <v>8</v>
      </c>
      <c r="H776" s="3" t="s">
        <v>349</v>
      </c>
      <c r="I776" s="3" t="s">
        <v>50</v>
      </c>
      <c r="J776" s="3" t="s">
        <v>33693</v>
      </c>
      <c r="K776" s="3" t="s">
        <v>43641</v>
      </c>
      <c r="L776" s="3" t="s">
        <v>44073</v>
      </c>
      <c r="M776" s="3" t="s">
        <v>35</v>
      </c>
      <c r="N776" s="3"/>
      <c r="O776" s="3"/>
      <c r="P776" s="3"/>
      <c r="Q776" s="3"/>
      <c r="R776" s="3"/>
      <c r="S776" s="3"/>
      <c r="T776" s="3"/>
      <c r="U776" s="3"/>
      <c r="V776" s="3"/>
      <c r="W776" s="3"/>
      <c r="X776" s="3"/>
      <c r="Y776" s="3"/>
      <c r="Z776" s="3"/>
      <c r="AA776" s="3"/>
      <c r="AB776" s="3"/>
      <c r="AC776" s="3"/>
    </row>
    <row r="777" ht="19.5" customHeight="1">
      <c r="A777" s="3" t="s">
        <v>44075</v>
      </c>
      <c r="B777" s="3" t="s">
        <v>43292</v>
      </c>
      <c r="C777" s="3" t="s">
        <v>18</v>
      </c>
      <c r="D777" s="4" t="s">
        <v>19</v>
      </c>
      <c r="E777" s="3" t="s">
        <v>21</v>
      </c>
      <c r="F777" s="3" t="str">
        <f t="shared" si="3"/>
        <v>6</v>
      </c>
      <c r="G777" s="3">
        <f t="shared" ref="G777:G779" si="17">IFERROR(__xludf.DUMMYFUNCTION("REGEXEXTRACT(H777,""-(\S+)万"")*10"),12.0)</f>
        <v>12</v>
      </c>
      <c r="H777" s="3" t="s">
        <v>177</v>
      </c>
      <c r="I777" s="3" t="s">
        <v>69</v>
      </c>
      <c r="J777" s="3" t="s">
        <v>33693</v>
      </c>
      <c r="K777" s="3" t="s">
        <v>44078</v>
      </c>
      <c r="L777" s="3" t="s">
        <v>44080</v>
      </c>
      <c r="M777" s="3" t="s">
        <v>35</v>
      </c>
      <c r="N777" s="3"/>
      <c r="O777" s="3"/>
      <c r="P777" s="3"/>
      <c r="Q777" s="3"/>
      <c r="R777" s="3"/>
      <c r="S777" s="3"/>
      <c r="T777" s="3"/>
      <c r="U777" s="3"/>
      <c r="V777" s="3"/>
      <c r="W777" s="3"/>
      <c r="X777" s="3"/>
      <c r="Y777" s="3"/>
      <c r="Z777" s="3"/>
      <c r="AA777" s="3"/>
      <c r="AB777" s="3"/>
      <c r="AC777" s="3"/>
    </row>
    <row r="778" ht="19.5" customHeight="1">
      <c r="A778" s="3" t="s">
        <v>43291</v>
      </c>
      <c r="B778" s="3" t="s">
        <v>43292</v>
      </c>
      <c r="C778" s="3" t="s">
        <v>18</v>
      </c>
      <c r="D778" s="4" t="s">
        <v>19</v>
      </c>
      <c r="E778" s="3" t="s">
        <v>21</v>
      </c>
      <c r="F778" s="3" t="str">
        <f t="shared" si="3"/>
        <v>6</v>
      </c>
      <c r="G778" s="3">
        <f t="shared" si="17"/>
        <v>10</v>
      </c>
      <c r="H778" s="3" t="s">
        <v>903</v>
      </c>
      <c r="I778" s="3" t="s">
        <v>69</v>
      </c>
      <c r="J778" s="3" t="s">
        <v>33693</v>
      </c>
      <c r="K778" s="3" t="s">
        <v>43295</v>
      </c>
      <c r="L778" s="3" t="s">
        <v>44085</v>
      </c>
      <c r="M778" s="3" t="s">
        <v>35</v>
      </c>
      <c r="N778" s="3"/>
      <c r="O778" s="3"/>
      <c r="P778" s="3"/>
      <c r="Q778" s="3"/>
      <c r="R778" s="3"/>
      <c r="S778" s="3"/>
      <c r="T778" s="3"/>
      <c r="U778" s="3"/>
      <c r="V778" s="3"/>
      <c r="W778" s="3"/>
      <c r="X778" s="3"/>
      <c r="Y778" s="3"/>
      <c r="Z778" s="3"/>
      <c r="AA778" s="3"/>
      <c r="AB778" s="3"/>
      <c r="AC778" s="3"/>
    </row>
    <row r="779" ht="19.5" customHeight="1">
      <c r="A779" s="3" t="s">
        <v>44087</v>
      </c>
      <c r="B779" s="3" t="s">
        <v>43292</v>
      </c>
      <c r="C779" s="3" t="s">
        <v>18</v>
      </c>
      <c r="D779" s="4" t="s">
        <v>19</v>
      </c>
      <c r="E779" s="3" t="s">
        <v>21</v>
      </c>
      <c r="F779" s="3" t="str">
        <f t="shared" si="3"/>
        <v>6</v>
      </c>
      <c r="G779" s="3">
        <f t="shared" si="17"/>
        <v>12</v>
      </c>
      <c r="H779" s="3" t="s">
        <v>177</v>
      </c>
      <c r="I779" s="3" t="s">
        <v>69</v>
      </c>
      <c r="J779" s="3" t="s">
        <v>33693</v>
      </c>
      <c r="K779" s="3" t="s">
        <v>44090</v>
      </c>
      <c r="L779" s="3" t="s">
        <v>44091</v>
      </c>
      <c r="M779" s="3" t="s">
        <v>35</v>
      </c>
      <c r="N779" s="3"/>
      <c r="O779" s="3"/>
      <c r="P779" s="3"/>
      <c r="Q779" s="3"/>
      <c r="R779" s="3"/>
      <c r="S779" s="3"/>
      <c r="T779" s="3"/>
      <c r="U779" s="3"/>
      <c r="V779" s="3"/>
      <c r="W779" s="3"/>
      <c r="X779" s="3"/>
      <c r="Y779" s="3"/>
      <c r="Z779" s="3"/>
      <c r="AA779" s="3"/>
      <c r="AB779" s="3"/>
      <c r="AC779" s="3"/>
    </row>
    <row r="780" ht="19.5" customHeight="1">
      <c r="A780" s="3" t="s">
        <v>44093</v>
      </c>
      <c r="B780" s="3" t="s">
        <v>43292</v>
      </c>
      <c r="C780" s="3" t="s">
        <v>18</v>
      </c>
      <c r="D780" s="4" t="s">
        <v>19</v>
      </c>
      <c r="E780" s="3" t="s">
        <v>21</v>
      </c>
      <c r="F780" s="3" t="str">
        <f t="shared" si="3"/>
        <v>6</v>
      </c>
      <c r="G780" s="3" t="str">
        <f t="shared" ref="G780:G782" si="18">IFERROR(__xludf.DUMMYFUNCTION("REGEXEXTRACT(H780,""-(\S+)千"")"),"8")</f>
        <v>8</v>
      </c>
      <c r="H780" s="3" t="s">
        <v>349</v>
      </c>
      <c r="I780" s="3" t="s">
        <v>69</v>
      </c>
      <c r="J780" s="3" t="s">
        <v>33693</v>
      </c>
      <c r="K780" s="3" t="s">
        <v>44096</v>
      </c>
      <c r="L780" s="3" t="s">
        <v>44098</v>
      </c>
      <c r="M780" s="3" t="s">
        <v>35</v>
      </c>
      <c r="N780" s="3"/>
      <c r="O780" s="3"/>
      <c r="P780" s="3"/>
      <c r="Q780" s="3"/>
      <c r="R780" s="3"/>
      <c r="S780" s="3"/>
      <c r="T780" s="3"/>
      <c r="U780" s="3"/>
      <c r="V780" s="3"/>
      <c r="W780" s="3"/>
      <c r="X780" s="3"/>
      <c r="Y780" s="3"/>
      <c r="Z780" s="3"/>
      <c r="AA780" s="3"/>
      <c r="AB780" s="3"/>
      <c r="AC780" s="3"/>
    </row>
    <row r="781" ht="19.5" customHeight="1">
      <c r="A781" s="3" t="s">
        <v>2146</v>
      </c>
      <c r="B781" s="3" t="s">
        <v>30285</v>
      </c>
      <c r="C781" s="3" t="s">
        <v>30</v>
      </c>
      <c r="D781" s="4" t="s">
        <v>19</v>
      </c>
      <c r="E781" s="3" t="s">
        <v>20</v>
      </c>
      <c r="F781" s="3" t="str">
        <f t="shared" si="3"/>
        <v>6</v>
      </c>
      <c r="G781" s="3" t="str">
        <f t="shared" si="18"/>
        <v>8</v>
      </c>
      <c r="H781" s="3" t="s">
        <v>349</v>
      </c>
      <c r="I781" s="3" t="s">
        <v>50</v>
      </c>
      <c r="J781" s="3" t="s">
        <v>30288</v>
      </c>
      <c r="K781" s="3" t="s">
        <v>30289</v>
      </c>
      <c r="L781" s="3" t="s">
        <v>44100</v>
      </c>
      <c r="M781" s="3" t="s">
        <v>35</v>
      </c>
      <c r="N781" s="3"/>
      <c r="O781" s="3"/>
      <c r="P781" s="3"/>
      <c r="Q781" s="3"/>
      <c r="R781" s="3"/>
      <c r="S781" s="3"/>
      <c r="T781" s="3"/>
      <c r="U781" s="3"/>
      <c r="V781" s="3"/>
      <c r="W781" s="3"/>
      <c r="X781" s="3"/>
      <c r="Y781" s="3"/>
      <c r="Z781" s="3"/>
      <c r="AA781" s="3"/>
      <c r="AB781" s="3"/>
      <c r="AC781" s="3"/>
    </row>
    <row r="782" ht="19.5" customHeight="1">
      <c r="A782" s="3" t="s">
        <v>7232</v>
      </c>
      <c r="B782" s="3" t="s">
        <v>18567</v>
      </c>
      <c r="C782" s="3" t="s">
        <v>30</v>
      </c>
      <c r="D782" s="4" t="s">
        <v>19</v>
      </c>
      <c r="E782" s="3" t="s">
        <v>21</v>
      </c>
      <c r="F782" s="3" t="str">
        <f t="shared" si="3"/>
        <v>6</v>
      </c>
      <c r="G782" s="3" t="str">
        <f t="shared" si="18"/>
        <v>8</v>
      </c>
      <c r="H782" s="3" t="s">
        <v>349</v>
      </c>
      <c r="I782" s="3" t="s">
        <v>50</v>
      </c>
      <c r="J782" s="3" t="s">
        <v>38997</v>
      </c>
      <c r="K782" s="3" t="s">
        <v>3919</v>
      </c>
      <c r="L782" s="3" t="s">
        <v>44101</v>
      </c>
      <c r="M782" s="3" t="s">
        <v>35</v>
      </c>
      <c r="N782" s="3"/>
      <c r="O782" s="3"/>
      <c r="P782" s="3"/>
      <c r="Q782" s="3"/>
      <c r="R782" s="3"/>
      <c r="S782" s="3"/>
      <c r="T782" s="3"/>
      <c r="U782" s="3"/>
      <c r="V782" s="3"/>
      <c r="W782" s="3"/>
      <c r="X782" s="3"/>
      <c r="Y782" s="3"/>
      <c r="Z782" s="3"/>
      <c r="AA782" s="3"/>
      <c r="AB782" s="3"/>
      <c r="AC782" s="3"/>
    </row>
    <row r="783" ht="19.5" customHeight="1">
      <c r="A783" s="3" t="s">
        <v>44102</v>
      </c>
      <c r="B783" s="3" t="s">
        <v>4144</v>
      </c>
      <c r="C783" s="3" t="s">
        <v>30</v>
      </c>
      <c r="D783" s="4" t="s">
        <v>19</v>
      </c>
      <c r="E783" s="3" t="s">
        <v>20</v>
      </c>
      <c r="F783" s="3" t="str">
        <f t="shared" si="3"/>
        <v>6</v>
      </c>
      <c r="G783" s="3">
        <f t="shared" ref="G783:G785" si="19">IFERROR(__xludf.DUMMYFUNCTION("REGEXEXTRACT(H783,""-(\S+)万"")*10"),12.0)</f>
        <v>12</v>
      </c>
      <c r="H783" s="3" t="s">
        <v>177</v>
      </c>
      <c r="I783" s="3" t="s">
        <v>50</v>
      </c>
      <c r="J783" s="3" t="s">
        <v>4150</v>
      </c>
      <c r="K783" s="3" t="s">
        <v>44105</v>
      </c>
      <c r="L783" s="3" t="s">
        <v>44107</v>
      </c>
      <c r="M783" s="3" t="s">
        <v>257</v>
      </c>
      <c r="N783" s="3"/>
      <c r="O783" s="3"/>
      <c r="P783" s="3"/>
      <c r="Q783" s="3"/>
      <c r="R783" s="3"/>
      <c r="S783" s="3"/>
      <c r="T783" s="3"/>
      <c r="U783" s="3"/>
      <c r="V783" s="3"/>
      <c r="W783" s="3"/>
      <c r="X783" s="3"/>
      <c r="Y783" s="3"/>
      <c r="Z783" s="3"/>
      <c r="AA783" s="3"/>
      <c r="AB783" s="3"/>
      <c r="AC783" s="3"/>
    </row>
    <row r="784" ht="19.5" customHeight="1">
      <c r="A784" s="3" t="s">
        <v>44108</v>
      </c>
      <c r="B784" s="3" t="s">
        <v>38736</v>
      </c>
      <c r="C784" s="3" t="s">
        <v>30</v>
      </c>
      <c r="D784" s="4" t="s">
        <v>19</v>
      </c>
      <c r="E784" s="3" t="s">
        <v>20</v>
      </c>
      <c r="F784" s="3" t="str">
        <f t="shared" si="3"/>
        <v>6</v>
      </c>
      <c r="G784" s="3">
        <f t="shared" si="19"/>
        <v>11</v>
      </c>
      <c r="H784" s="3" t="s">
        <v>2680</v>
      </c>
      <c r="I784" s="3" t="s">
        <v>50</v>
      </c>
      <c r="J784" s="3" t="s">
        <v>38741</v>
      </c>
      <c r="K784" s="3" t="s">
        <v>44110</v>
      </c>
      <c r="L784" s="3" t="s">
        <v>44111</v>
      </c>
      <c r="M784" s="3" t="s">
        <v>257</v>
      </c>
      <c r="N784" s="3"/>
      <c r="O784" s="3"/>
      <c r="P784" s="3"/>
      <c r="Q784" s="3"/>
      <c r="R784" s="3"/>
      <c r="S784" s="3"/>
      <c r="T784" s="3"/>
      <c r="U784" s="3"/>
      <c r="V784" s="3"/>
      <c r="W784" s="3"/>
      <c r="X784" s="3"/>
      <c r="Y784" s="3"/>
      <c r="Z784" s="3"/>
      <c r="AA784" s="3"/>
      <c r="AB784" s="3"/>
      <c r="AC784" s="3"/>
    </row>
    <row r="785" ht="19.5" customHeight="1">
      <c r="A785" s="3" t="s">
        <v>44113</v>
      </c>
      <c r="B785" s="3" t="s">
        <v>44114</v>
      </c>
      <c r="C785" s="3" t="s">
        <v>30</v>
      </c>
      <c r="D785" s="4" t="s">
        <v>19</v>
      </c>
      <c r="E785" s="3" t="s">
        <v>21</v>
      </c>
      <c r="F785" s="3" t="str">
        <f t="shared" si="3"/>
        <v>6</v>
      </c>
      <c r="G785" s="3">
        <f t="shared" si="19"/>
        <v>12</v>
      </c>
      <c r="H785" s="3" t="s">
        <v>177</v>
      </c>
      <c r="I785" s="3" t="s">
        <v>50</v>
      </c>
      <c r="J785" s="3" t="s">
        <v>44116</v>
      </c>
      <c r="K785" s="3" t="s">
        <v>44117</v>
      </c>
      <c r="L785" s="3" t="s">
        <v>44118</v>
      </c>
      <c r="M785" s="3" t="s">
        <v>41</v>
      </c>
      <c r="N785" s="3"/>
      <c r="O785" s="3"/>
      <c r="P785" s="3"/>
      <c r="Q785" s="3"/>
      <c r="R785" s="3"/>
      <c r="S785" s="3"/>
      <c r="T785" s="3"/>
      <c r="U785" s="3"/>
      <c r="V785" s="3"/>
      <c r="W785" s="3"/>
      <c r="X785" s="3"/>
      <c r="Y785" s="3"/>
      <c r="Z785" s="3"/>
      <c r="AA785" s="3"/>
      <c r="AB785" s="3"/>
      <c r="AC785" s="3"/>
    </row>
    <row r="786" ht="19.5" customHeight="1">
      <c r="A786" s="3" t="s">
        <v>30055</v>
      </c>
      <c r="B786" s="3" t="s">
        <v>30057</v>
      </c>
      <c r="C786" s="3" t="s">
        <v>30</v>
      </c>
      <c r="D786" s="4" t="s">
        <v>19</v>
      </c>
      <c r="E786" s="3" t="s">
        <v>21</v>
      </c>
      <c r="F786" s="3" t="str">
        <f t="shared" si="3"/>
        <v>6</v>
      </c>
      <c r="G786" s="3" t="str">
        <f t="shared" ref="G786:G788" si="20">IFERROR(__xludf.DUMMYFUNCTION("REGEXEXTRACT(H786,""-(\S+)千"")"),"8")</f>
        <v>8</v>
      </c>
      <c r="H786" s="3" t="s">
        <v>349</v>
      </c>
      <c r="I786" s="3" t="s">
        <v>50</v>
      </c>
      <c r="J786" s="3" t="s">
        <v>30059</v>
      </c>
      <c r="K786" s="3" t="s">
        <v>30060</v>
      </c>
      <c r="L786" s="3" t="s">
        <v>44124</v>
      </c>
      <c r="M786" s="3" t="s">
        <v>35</v>
      </c>
      <c r="N786" s="3"/>
      <c r="O786" s="3"/>
      <c r="P786" s="3"/>
      <c r="Q786" s="3"/>
      <c r="R786" s="3"/>
      <c r="S786" s="3"/>
      <c r="T786" s="3"/>
      <c r="U786" s="3"/>
      <c r="V786" s="3"/>
      <c r="W786" s="3"/>
      <c r="X786" s="3"/>
      <c r="Y786" s="3"/>
      <c r="Z786" s="3"/>
      <c r="AA786" s="3"/>
      <c r="AB786" s="3"/>
      <c r="AC786" s="3"/>
    </row>
    <row r="787" ht="19.5" customHeight="1">
      <c r="A787" s="3" t="s">
        <v>2309</v>
      </c>
      <c r="B787" s="3" t="s">
        <v>24500</v>
      </c>
      <c r="C787" s="3" t="s">
        <v>30</v>
      </c>
      <c r="D787" s="4" t="s">
        <v>19</v>
      </c>
      <c r="E787" s="3" t="s">
        <v>21</v>
      </c>
      <c r="F787" s="3" t="str">
        <f t="shared" si="3"/>
        <v>6</v>
      </c>
      <c r="G787" s="3" t="str">
        <f t="shared" si="20"/>
        <v>8</v>
      </c>
      <c r="H787" s="3" t="s">
        <v>349</v>
      </c>
      <c r="I787" s="3" t="s">
        <v>50</v>
      </c>
      <c r="J787" s="3" t="s">
        <v>24502</v>
      </c>
      <c r="K787" s="3" t="s">
        <v>44127</v>
      </c>
      <c r="L787" s="3" t="s">
        <v>44129</v>
      </c>
      <c r="M787" s="3" t="s">
        <v>41</v>
      </c>
      <c r="N787" s="3"/>
      <c r="O787" s="3"/>
      <c r="P787" s="3"/>
      <c r="Q787" s="3"/>
      <c r="R787" s="3"/>
      <c r="S787" s="3"/>
      <c r="T787" s="3"/>
      <c r="U787" s="3"/>
      <c r="V787" s="3"/>
      <c r="W787" s="3"/>
      <c r="X787" s="3"/>
      <c r="Y787" s="3"/>
      <c r="Z787" s="3"/>
      <c r="AA787" s="3"/>
      <c r="AB787" s="3"/>
      <c r="AC787" s="3"/>
    </row>
    <row r="788" ht="19.5" customHeight="1">
      <c r="A788" s="3" t="s">
        <v>39643</v>
      </c>
      <c r="B788" s="3" t="s">
        <v>44132</v>
      </c>
      <c r="C788" s="3" t="s">
        <v>165</v>
      </c>
      <c r="D788" s="4" t="s">
        <v>19</v>
      </c>
      <c r="E788" s="3" t="s">
        <v>20</v>
      </c>
      <c r="F788" s="3" t="str">
        <f t="shared" si="3"/>
        <v>6.5</v>
      </c>
      <c r="G788" s="3" t="str">
        <f t="shared" si="20"/>
        <v>7</v>
      </c>
      <c r="H788" s="3" t="s">
        <v>44134</v>
      </c>
      <c r="I788" s="3" t="s">
        <v>69</v>
      </c>
      <c r="J788" s="3" t="s">
        <v>44135</v>
      </c>
      <c r="K788" s="3" t="s">
        <v>44136</v>
      </c>
      <c r="L788" s="3" t="s">
        <v>44137</v>
      </c>
      <c r="M788" s="3" t="s">
        <v>44139</v>
      </c>
      <c r="N788" s="3"/>
      <c r="O788" s="3"/>
      <c r="P788" s="3"/>
      <c r="Q788" s="3"/>
      <c r="R788" s="3"/>
      <c r="S788" s="3"/>
      <c r="T788" s="3"/>
      <c r="U788" s="3"/>
      <c r="V788" s="3"/>
      <c r="W788" s="3"/>
      <c r="X788" s="3"/>
      <c r="Y788" s="3"/>
      <c r="Z788" s="3"/>
      <c r="AA788" s="3"/>
      <c r="AB788" s="3"/>
      <c r="AC788" s="3"/>
    </row>
    <row r="789" ht="19.5" customHeight="1">
      <c r="A789" s="3" t="s">
        <v>4409</v>
      </c>
      <c r="B789" s="3" t="s">
        <v>4411</v>
      </c>
      <c r="C789" s="3" t="s">
        <v>17</v>
      </c>
      <c r="D789" s="4" t="s">
        <v>19</v>
      </c>
      <c r="E789" s="3" t="s">
        <v>20</v>
      </c>
      <c r="F789" s="3" t="str">
        <f t="shared" si="3"/>
        <v>7</v>
      </c>
      <c r="G789" s="3">
        <f t="shared" ref="G789:G798" si="21">IFERROR(__xludf.DUMMYFUNCTION("REGEXEXTRACT(H789,""-(\S+)万"")*10"),14.0)</f>
        <v>14</v>
      </c>
      <c r="H789" s="3" t="s">
        <v>781</v>
      </c>
      <c r="I789" s="3" t="s">
        <v>50</v>
      </c>
      <c r="J789" s="3" t="s">
        <v>37644</v>
      </c>
      <c r="K789" s="3" t="s">
        <v>22694</v>
      </c>
      <c r="L789" s="3" t="s">
        <v>44147</v>
      </c>
      <c r="M789" s="3" t="s">
        <v>44150</v>
      </c>
      <c r="N789" s="3"/>
      <c r="O789" s="3"/>
      <c r="P789" s="3"/>
      <c r="Q789" s="3"/>
      <c r="R789" s="3"/>
      <c r="S789" s="3"/>
      <c r="T789" s="3"/>
      <c r="U789" s="3"/>
      <c r="V789" s="3"/>
      <c r="W789" s="3"/>
      <c r="X789" s="3"/>
      <c r="Y789" s="3"/>
      <c r="Z789" s="3"/>
      <c r="AA789" s="3"/>
      <c r="AB789" s="3"/>
      <c r="AC789" s="3"/>
    </row>
    <row r="790" ht="19.5" customHeight="1">
      <c r="A790" s="3" t="s">
        <v>12115</v>
      </c>
      <c r="B790" s="3" t="s">
        <v>44154</v>
      </c>
      <c r="C790" s="3" t="s">
        <v>17</v>
      </c>
      <c r="D790" s="4" t="s">
        <v>19</v>
      </c>
      <c r="E790" s="3" t="s">
        <v>20</v>
      </c>
      <c r="F790" s="3" t="str">
        <f t="shared" si="3"/>
        <v>7</v>
      </c>
      <c r="G790" s="3">
        <f t="shared" si="21"/>
        <v>12</v>
      </c>
      <c r="H790" s="3" t="s">
        <v>649</v>
      </c>
      <c r="I790" s="3" t="s">
        <v>57</v>
      </c>
      <c r="J790" s="3" t="s">
        <v>38</v>
      </c>
      <c r="K790" s="3" t="s">
        <v>29400</v>
      </c>
      <c r="L790" s="3" t="s">
        <v>44157</v>
      </c>
      <c r="M790" s="3" t="s">
        <v>44159</v>
      </c>
      <c r="N790" s="3"/>
      <c r="O790" s="3"/>
      <c r="P790" s="3"/>
      <c r="Q790" s="3"/>
      <c r="R790" s="3"/>
      <c r="S790" s="3"/>
      <c r="T790" s="3"/>
      <c r="U790" s="3"/>
      <c r="V790" s="3"/>
      <c r="W790" s="3"/>
      <c r="X790" s="3"/>
      <c r="Y790" s="3"/>
      <c r="Z790" s="3"/>
      <c r="AA790" s="3"/>
      <c r="AB790" s="3"/>
      <c r="AC790" s="3"/>
    </row>
    <row r="791" ht="19.5" customHeight="1">
      <c r="A791" s="3" t="s">
        <v>3430</v>
      </c>
      <c r="B791" s="3" t="s">
        <v>6441</v>
      </c>
      <c r="C791" s="3" t="s">
        <v>17</v>
      </c>
      <c r="D791" s="4" t="s">
        <v>19</v>
      </c>
      <c r="E791" s="3" t="s">
        <v>20</v>
      </c>
      <c r="F791" s="3" t="str">
        <f t="shared" si="3"/>
        <v>7</v>
      </c>
      <c r="G791" s="3">
        <f t="shared" si="21"/>
        <v>14</v>
      </c>
      <c r="H791" s="3" t="s">
        <v>781</v>
      </c>
      <c r="I791" s="3" t="s">
        <v>57</v>
      </c>
      <c r="J791" s="3" t="s">
        <v>38</v>
      </c>
      <c r="K791" s="3" t="s">
        <v>6444</v>
      </c>
      <c r="L791" s="3" t="s">
        <v>44164</v>
      </c>
      <c r="M791" s="3" t="s">
        <v>35</v>
      </c>
      <c r="N791" s="3"/>
      <c r="O791" s="3"/>
      <c r="P791" s="3"/>
      <c r="Q791" s="3"/>
      <c r="R791" s="3"/>
      <c r="S791" s="3"/>
      <c r="T791" s="3"/>
      <c r="U791" s="3"/>
      <c r="V791" s="3"/>
      <c r="W791" s="3"/>
      <c r="X791" s="3"/>
      <c r="Y791" s="3"/>
      <c r="Z791" s="3"/>
      <c r="AA791" s="3"/>
      <c r="AB791" s="3"/>
      <c r="AC791" s="3"/>
    </row>
    <row r="792" ht="19.5" customHeight="1">
      <c r="A792" s="3" t="s">
        <v>6614</v>
      </c>
      <c r="B792" s="3" t="s">
        <v>6615</v>
      </c>
      <c r="C792" s="3" t="s">
        <v>17</v>
      </c>
      <c r="D792" s="4" t="s">
        <v>19</v>
      </c>
      <c r="E792" s="3" t="s">
        <v>20</v>
      </c>
      <c r="F792" s="3" t="str">
        <f t="shared" si="3"/>
        <v>7</v>
      </c>
      <c r="G792" s="3">
        <f t="shared" si="21"/>
        <v>14</v>
      </c>
      <c r="H792" s="3" t="s">
        <v>781</v>
      </c>
      <c r="I792" s="3" t="s">
        <v>57</v>
      </c>
      <c r="J792" s="3" t="s">
        <v>44167</v>
      </c>
      <c r="K792" s="3" t="s">
        <v>1285</v>
      </c>
      <c r="L792" s="3" t="s">
        <v>44171</v>
      </c>
      <c r="M792" s="3" t="s">
        <v>27</v>
      </c>
      <c r="N792" s="3"/>
      <c r="O792" s="3"/>
      <c r="P792" s="3"/>
      <c r="Q792" s="3"/>
      <c r="R792" s="3"/>
      <c r="S792" s="3"/>
      <c r="T792" s="3"/>
      <c r="U792" s="3"/>
      <c r="V792" s="3"/>
      <c r="W792" s="3"/>
      <c r="X792" s="3"/>
      <c r="Y792" s="3"/>
      <c r="Z792" s="3"/>
      <c r="AA792" s="3"/>
      <c r="AB792" s="3"/>
      <c r="AC792" s="3"/>
    </row>
    <row r="793" ht="19.5" customHeight="1">
      <c r="A793" s="3" t="s">
        <v>44174</v>
      </c>
      <c r="B793" s="3" t="s">
        <v>8232</v>
      </c>
      <c r="C793" s="3" t="s">
        <v>17</v>
      </c>
      <c r="D793" s="4" t="s">
        <v>19</v>
      </c>
      <c r="E793" s="3" t="s">
        <v>21</v>
      </c>
      <c r="F793" s="3" t="str">
        <f t="shared" si="3"/>
        <v>7</v>
      </c>
      <c r="G793" s="3">
        <f t="shared" si="21"/>
        <v>14</v>
      </c>
      <c r="H793" s="3" t="s">
        <v>781</v>
      </c>
      <c r="I793" s="3" t="s">
        <v>50</v>
      </c>
      <c r="J793" s="3" t="s">
        <v>40670</v>
      </c>
      <c r="K793" s="3" t="s">
        <v>44177</v>
      </c>
      <c r="L793" s="3" t="s">
        <v>44178</v>
      </c>
      <c r="M793" s="3" t="s">
        <v>27</v>
      </c>
      <c r="N793" s="3"/>
      <c r="O793" s="3"/>
      <c r="P793" s="3"/>
      <c r="Q793" s="3"/>
      <c r="R793" s="3"/>
      <c r="S793" s="3"/>
      <c r="T793" s="3"/>
      <c r="U793" s="3"/>
      <c r="V793" s="3"/>
      <c r="W793" s="3"/>
      <c r="X793" s="3"/>
      <c r="Y793" s="3"/>
      <c r="Z793" s="3"/>
      <c r="AA793" s="3"/>
      <c r="AB793" s="3"/>
      <c r="AC793" s="3"/>
    </row>
    <row r="794" ht="19.5" customHeight="1">
      <c r="A794" s="3" t="s">
        <v>37910</v>
      </c>
      <c r="B794" s="3" t="s">
        <v>6997</v>
      </c>
      <c r="C794" s="3" t="s">
        <v>17</v>
      </c>
      <c r="D794" s="4" t="s">
        <v>19</v>
      </c>
      <c r="E794" s="3" t="s">
        <v>20</v>
      </c>
      <c r="F794" s="3" t="str">
        <f t="shared" si="3"/>
        <v>7</v>
      </c>
      <c r="G794" s="3">
        <f t="shared" si="21"/>
        <v>11</v>
      </c>
      <c r="H794" s="3" t="s">
        <v>5627</v>
      </c>
      <c r="I794" s="3" t="s">
        <v>57</v>
      </c>
      <c r="J794" s="3" t="s">
        <v>39235</v>
      </c>
      <c r="K794" s="3" t="s">
        <v>44181</v>
      </c>
      <c r="L794" s="3" t="s">
        <v>44183</v>
      </c>
      <c r="M794" s="3" t="s">
        <v>41</v>
      </c>
      <c r="N794" s="3"/>
      <c r="O794" s="3"/>
      <c r="P794" s="3"/>
      <c r="Q794" s="3"/>
      <c r="R794" s="3"/>
      <c r="S794" s="3"/>
      <c r="T794" s="3"/>
      <c r="U794" s="3"/>
      <c r="V794" s="3"/>
      <c r="W794" s="3"/>
      <c r="X794" s="3"/>
      <c r="Y794" s="3"/>
      <c r="Z794" s="3"/>
      <c r="AA794" s="3"/>
      <c r="AB794" s="3"/>
      <c r="AC794" s="3"/>
    </row>
    <row r="795" ht="19.5" customHeight="1">
      <c r="A795" s="3" t="s">
        <v>29278</v>
      </c>
      <c r="B795" s="3" t="s">
        <v>44187</v>
      </c>
      <c r="C795" s="3" t="s">
        <v>17</v>
      </c>
      <c r="D795" s="4" t="s">
        <v>19</v>
      </c>
      <c r="E795" s="3" t="s">
        <v>117</v>
      </c>
      <c r="F795" s="3" t="str">
        <f t="shared" si="3"/>
        <v>7</v>
      </c>
      <c r="G795" s="3">
        <f t="shared" si="21"/>
        <v>14</v>
      </c>
      <c r="H795" s="3" t="s">
        <v>781</v>
      </c>
      <c r="I795" s="3" t="s">
        <v>50</v>
      </c>
      <c r="J795" s="3" t="s">
        <v>3871</v>
      </c>
      <c r="K795" s="3" t="s">
        <v>44190</v>
      </c>
      <c r="L795" s="3" t="s">
        <v>44191</v>
      </c>
      <c r="M795" s="3" t="s">
        <v>35</v>
      </c>
      <c r="N795" s="3"/>
      <c r="O795" s="3"/>
      <c r="P795" s="3"/>
      <c r="Q795" s="3"/>
      <c r="R795" s="3"/>
      <c r="S795" s="3"/>
      <c r="T795" s="3"/>
      <c r="U795" s="3"/>
      <c r="V795" s="3"/>
      <c r="W795" s="3"/>
      <c r="X795" s="3"/>
      <c r="Y795" s="3"/>
      <c r="Z795" s="3"/>
      <c r="AA795" s="3"/>
      <c r="AB795" s="3"/>
      <c r="AC795" s="3"/>
    </row>
    <row r="796" ht="19.5" customHeight="1">
      <c r="A796" s="3" t="s">
        <v>42521</v>
      </c>
      <c r="B796" s="3" t="s">
        <v>790</v>
      </c>
      <c r="C796" s="3" t="s">
        <v>17</v>
      </c>
      <c r="D796" s="4" t="s">
        <v>19</v>
      </c>
      <c r="E796" s="3" t="s">
        <v>21</v>
      </c>
      <c r="F796" s="3" t="str">
        <f t="shared" si="3"/>
        <v>7</v>
      </c>
      <c r="G796" s="3">
        <f t="shared" si="21"/>
        <v>10</v>
      </c>
      <c r="H796" s="3" t="s">
        <v>3460</v>
      </c>
      <c r="I796" s="3" t="s">
        <v>50</v>
      </c>
      <c r="J796" s="3" t="s">
        <v>44198</v>
      </c>
      <c r="K796" s="3" t="s">
        <v>44199</v>
      </c>
      <c r="L796" s="3" t="s">
        <v>44201</v>
      </c>
      <c r="M796" s="3" t="s">
        <v>27</v>
      </c>
      <c r="N796" s="3"/>
      <c r="O796" s="3"/>
      <c r="P796" s="3"/>
      <c r="Q796" s="3"/>
      <c r="R796" s="3"/>
      <c r="S796" s="3"/>
      <c r="T796" s="3"/>
      <c r="U796" s="3"/>
      <c r="V796" s="3"/>
      <c r="W796" s="3"/>
      <c r="X796" s="3"/>
      <c r="Y796" s="3"/>
      <c r="Z796" s="3"/>
      <c r="AA796" s="3"/>
      <c r="AB796" s="3"/>
      <c r="AC796" s="3"/>
    </row>
    <row r="797" ht="19.5" customHeight="1">
      <c r="A797" s="3" t="s">
        <v>44203</v>
      </c>
      <c r="B797" s="3" t="s">
        <v>545</v>
      </c>
      <c r="C797" s="3" t="s">
        <v>17</v>
      </c>
      <c r="D797" s="4" t="s">
        <v>19</v>
      </c>
      <c r="E797" s="3" t="s">
        <v>20</v>
      </c>
      <c r="F797" s="3" t="str">
        <f t="shared" si="3"/>
        <v>7</v>
      </c>
      <c r="G797" s="3">
        <f t="shared" si="21"/>
        <v>14</v>
      </c>
      <c r="H797" s="3" t="s">
        <v>781</v>
      </c>
      <c r="I797" s="3" t="s">
        <v>50</v>
      </c>
      <c r="J797" s="3" t="s">
        <v>42556</v>
      </c>
      <c r="K797" s="3" t="s">
        <v>31830</v>
      </c>
      <c r="L797" s="3" t="s">
        <v>44207</v>
      </c>
      <c r="M797" s="3" t="s">
        <v>44209</v>
      </c>
      <c r="N797" s="3"/>
      <c r="O797" s="3"/>
      <c r="P797" s="3"/>
      <c r="Q797" s="3"/>
      <c r="R797" s="3"/>
      <c r="S797" s="3"/>
      <c r="T797" s="3"/>
      <c r="U797" s="3"/>
      <c r="V797" s="3"/>
      <c r="W797" s="3"/>
      <c r="X797" s="3"/>
      <c r="Y797" s="3"/>
      <c r="Z797" s="3"/>
      <c r="AA797" s="3"/>
      <c r="AB797" s="3"/>
      <c r="AC797" s="3"/>
    </row>
    <row r="798" ht="19.5" customHeight="1">
      <c r="A798" s="3" t="s">
        <v>44211</v>
      </c>
      <c r="B798" s="3" t="s">
        <v>545</v>
      </c>
      <c r="C798" s="3" t="s">
        <v>17</v>
      </c>
      <c r="D798" s="4" t="s">
        <v>19</v>
      </c>
      <c r="E798" s="3" t="s">
        <v>20</v>
      </c>
      <c r="F798" s="3" t="str">
        <f t="shared" si="3"/>
        <v>7</v>
      </c>
      <c r="G798" s="3">
        <f t="shared" si="21"/>
        <v>14</v>
      </c>
      <c r="H798" s="3" t="s">
        <v>781</v>
      </c>
      <c r="I798" s="3" t="s">
        <v>57</v>
      </c>
      <c r="J798" s="3" t="s">
        <v>42556</v>
      </c>
      <c r="K798" s="3" t="s">
        <v>44216</v>
      </c>
      <c r="L798" s="3" t="s">
        <v>44217</v>
      </c>
      <c r="M798" s="3" t="s">
        <v>44220</v>
      </c>
      <c r="N798" s="3"/>
      <c r="O798" s="3"/>
      <c r="P798" s="3"/>
      <c r="Q798" s="3"/>
      <c r="R798" s="3"/>
      <c r="S798" s="3"/>
      <c r="T798" s="3"/>
      <c r="U798" s="3"/>
      <c r="V798" s="3"/>
      <c r="W798" s="3"/>
      <c r="X798" s="3"/>
      <c r="Y798" s="3"/>
      <c r="Z798" s="3"/>
      <c r="AA798" s="3"/>
      <c r="AB798" s="3"/>
      <c r="AC798" s="3"/>
    </row>
    <row r="799" ht="19.5" customHeight="1">
      <c r="A799" s="3" t="s">
        <v>14768</v>
      </c>
      <c r="B799" s="3" t="s">
        <v>5624</v>
      </c>
      <c r="C799" s="3" t="s">
        <v>17</v>
      </c>
      <c r="D799" s="4" t="s">
        <v>19</v>
      </c>
      <c r="E799" s="3" t="s">
        <v>21</v>
      </c>
      <c r="F799" s="3" t="str">
        <f t="shared" si="3"/>
        <v>7</v>
      </c>
      <c r="G799" s="3" t="str">
        <f>IFERROR(__xludf.DUMMYFUNCTION("REGEXEXTRACT(H799,""-(\S+)千"")"),"9")</f>
        <v>9</v>
      </c>
      <c r="H799" s="3" t="s">
        <v>2040</v>
      </c>
      <c r="I799" s="3" t="s">
        <v>57</v>
      </c>
      <c r="J799" s="3" t="s">
        <v>38</v>
      </c>
      <c r="K799" s="3" t="s">
        <v>13210</v>
      </c>
      <c r="L799" s="3" t="s">
        <v>44229</v>
      </c>
      <c r="M799" s="3" t="s">
        <v>35</v>
      </c>
      <c r="N799" s="3"/>
      <c r="O799" s="3"/>
      <c r="P799" s="3"/>
      <c r="Q799" s="3"/>
      <c r="R799" s="3"/>
      <c r="S799" s="3"/>
      <c r="T799" s="3"/>
      <c r="U799" s="3"/>
      <c r="V799" s="3"/>
      <c r="W799" s="3"/>
      <c r="X799" s="3"/>
      <c r="Y799" s="3"/>
      <c r="Z799" s="3"/>
      <c r="AA799" s="3"/>
      <c r="AB799" s="3"/>
      <c r="AC799" s="3"/>
    </row>
    <row r="800" ht="19.5" customHeight="1">
      <c r="A800" s="3" t="s">
        <v>3430</v>
      </c>
      <c r="B800" s="3" t="s">
        <v>44230</v>
      </c>
      <c r="C800" s="3" t="s">
        <v>17</v>
      </c>
      <c r="D800" s="4" t="s">
        <v>19</v>
      </c>
      <c r="E800" s="3" t="s">
        <v>20</v>
      </c>
      <c r="F800" s="3" t="str">
        <f t="shared" si="3"/>
        <v>7</v>
      </c>
      <c r="G800" s="3">
        <f t="shared" ref="G800:G802" si="22">IFERROR(__xludf.DUMMYFUNCTION("REGEXEXTRACT(H800,""-(\S+)万"")*10"),10.0)</f>
        <v>10</v>
      </c>
      <c r="H800" s="3" t="s">
        <v>3460</v>
      </c>
      <c r="I800" s="3" t="s">
        <v>50</v>
      </c>
      <c r="J800" s="3" t="s">
        <v>2344</v>
      </c>
      <c r="K800" s="3" t="s">
        <v>34290</v>
      </c>
      <c r="L800" s="3" t="s">
        <v>44236</v>
      </c>
      <c r="M800" s="3" t="s">
        <v>44237</v>
      </c>
      <c r="N800" s="3"/>
      <c r="O800" s="3"/>
      <c r="P800" s="3"/>
      <c r="Q800" s="3"/>
      <c r="R800" s="3"/>
      <c r="S800" s="3"/>
      <c r="T800" s="3"/>
      <c r="U800" s="3"/>
      <c r="V800" s="3"/>
      <c r="W800" s="3"/>
      <c r="X800" s="3"/>
      <c r="Y800" s="3"/>
      <c r="Z800" s="3"/>
      <c r="AA800" s="3"/>
      <c r="AB800" s="3"/>
      <c r="AC800" s="3"/>
    </row>
    <row r="801" ht="19.5" customHeight="1">
      <c r="A801" s="3" t="s">
        <v>44238</v>
      </c>
      <c r="B801" s="3" t="s">
        <v>44239</v>
      </c>
      <c r="C801" s="3" t="s">
        <v>165</v>
      </c>
      <c r="D801" s="4" t="s">
        <v>19</v>
      </c>
      <c r="E801" s="3" t="s">
        <v>20</v>
      </c>
      <c r="F801" s="3" t="str">
        <f t="shared" si="3"/>
        <v>7</v>
      </c>
      <c r="G801" s="3">
        <f t="shared" si="22"/>
        <v>14</v>
      </c>
      <c r="H801" s="3" t="s">
        <v>781</v>
      </c>
      <c r="I801" s="3" t="s">
        <v>50</v>
      </c>
      <c r="J801" s="3" t="s">
        <v>37855</v>
      </c>
      <c r="K801" s="3" t="s">
        <v>887</v>
      </c>
      <c r="L801" s="3" t="s">
        <v>44240</v>
      </c>
      <c r="M801" s="3" t="s">
        <v>44242</v>
      </c>
      <c r="N801" s="3"/>
      <c r="O801" s="3"/>
      <c r="P801" s="3"/>
      <c r="Q801" s="3"/>
      <c r="R801" s="3"/>
      <c r="S801" s="3"/>
      <c r="T801" s="3"/>
      <c r="U801" s="3"/>
      <c r="V801" s="3"/>
      <c r="W801" s="3"/>
      <c r="X801" s="3"/>
      <c r="Y801" s="3"/>
      <c r="Z801" s="3"/>
      <c r="AA801" s="3"/>
      <c r="AB801" s="3"/>
      <c r="AC801" s="3"/>
    </row>
    <row r="802" ht="19.5" customHeight="1">
      <c r="A802" s="3" t="s">
        <v>44244</v>
      </c>
      <c r="B802" s="3" t="s">
        <v>44246</v>
      </c>
      <c r="C802" s="3" t="s">
        <v>165</v>
      </c>
      <c r="D802" s="4" t="s">
        <v>19</v>
      </c>
      <c r="E802" s="3" t="s">
        <v>20</v>
      </c>
      <c r="F802" s="3" t="str">
        <f t="shared" si="3"/>
        <v>7</v>
      </c>
      <c r="G802" s="3">
        <f t="shared" si="22"/>
        <v>13</v>
      </c>
      <c r="H802" s="3" t="s">
        <v>1261</v>
      </c>
      <c r="I802" s="3" t="s">
        <v>50</v>
      </c>
      <c r="J802" s="3" t="s">
        <v>44250</v>
      </c>
      <c r="K802" s="4" t="s">
        <v>19</v>
      </c>
      <c r="L802" s="3" t="s">
        <v>44252</v>
      </c>
      <c r="M802" s="3" t="s">
        <v>35</v>
      </c>
      <c r="N802" s="3"/>
      <c r="O802" s="3"/>
      <c r="P802" s="3"/>
      <c r="Q802" s="3"/>
      <c r="R802" s="3"/>
      <c r="S802" s="3"/>
      <c r="T802" s="3"/>
      <c r="U802" s="3"/>
      <c r="V802" s="3"/>
      <c r="W802" s="3"/>
      <c r="X802" s="3"/>
      <c r="Y802" s="3"/>
      <c r="Z802" s="3"/>
      <c r="AA802" s="3"/>
      <c r="AB802" s="3"/>
      <c r="AC802" s="3"/>
    </row>
    <row r="803" ht="19.5" customHeight="1">
      <c r="A803" s="3" t="s">
        <v>3188</v>
      </c>
      <c r="B803" s="3" t="s">
        <v>44257</v>
      </c>
      <c r="C803" s="3" t="s">
        <v>165</v>
      </c>
      <c r="D803" s="4" t="s">
        <v>19</v>
      </c>
      <c r="E803" s="3" t="s">
        <v>21</v>
      </c>
      <c r="F803" s="3" t="str">
        <f t="shared" si="3"/>
        <v>7</v>
      </c>
      <c r="G803" s="3" t="str">
        <f>IFERROR(__xludf.DUMMYFUNCTION("REGEXEXTRACT(H803,""-(\S+)千"")"),"9")</f>
        <v>9</v>
      </c>
      <c r="H803" s="3" t="s">
        <v>2040</v>
      </c>
      <c r="I803" s="3" t="s">
        <v>69</v>
      </c>
      <c r="J803" s="3" t="s">
        <v>17298</v>
      </c>
      <c r="K803" s="4" t="s">
        <v>19</v>
      </c>
      <c r="L803" s="3" t="s">
        <v>44265</v>
      </c>
      <c r="M803" s="3" t="s">
        <v>44266</v>
      </c>
      <c r="N803" s="3"/>
      <c r="O803" s="3"/>
      <c r="P803" s="3"/>
      <c r="Q803" s="3"/>
      <c r="R803" s="3"/>
      <c r="S803" s="3"/>
      <c r="T803" s="3"/>
      <c r="U803" s="3"/>
      <c r="V803" s="3"/>
      <c r="W803" s="3"/>
      <c r="X803" s="3"/>
      <c r="Y803" s="3"/>
      <c r="Z803" s="3"/>
      <c r="AA803" s="3"/>
      <c r="AB803" s="3"/>
      <c r="AC803" s="3"/>
    </row>
    <row r="804" ht="19.5" customHeight="1">
      <c r="A804" s="3" t="s">
        <v>30606</v>
      </c>
      <c r="B804" s="3" t="s">
        <v>8747</v>
      </c>
      <c r="C804" s="3" t="s">
        <v>18</v>
      </c>
      <c r="D804" s="4" t="s">
        <v>19</v>
      </c>
      <c r="E804" s="3" t="s">
        <v>21</v>
      </c>
      <c r="F804" s="3" t="str">
        <f t="shared" si="3"/>
        <v>7</v>
      </c>
      <c r="G804" s="3">
        <f t="shared" ref="G804:G988" si="23">IFERROR(__xludf.DUMMYFUNCTION("REGEXEXTRACT(H804,""-(\S+)万"")*10"),12.0)</f>
        <v>12</v>
      </c>
      <c r="H804" s="3" t="s">
        <v>649</v>
      </c>
      <c r="I804" s="3" t="s">
        <v>50</v>
      </c>
      <c r="J804" s="3" t="s">
        <v>4150</v>
      </c>
      <c r="K804" s="3" t="s">
        <v>8752</v>
      </c>
      <c r="L804" s="3" t="s">
        <v>44274</v>
      </c>
      <c r="M804" s="3" t="s">
        <v>35</v>
      </c>
      <c r="N804" s="3"/>
      <c r="O804" s="3"/>
      <c r="P804" s="3"/>
      <c r="Q804" s="3"/>
      <c r="R804" s="3"/>
      <c r="S804" s="3"/>
      <c r="T804" s="3"/>
      <c r="U804" s="3"/>
      <c r="V804" s="3"/>
      <c r="W804" s="3"/>
      <c r="X804" s="3"/>
      <c r="Y804" s="3"/>
      <c r="Z804" s="3"/>
      <c r="AA804" s="3"/>
      <c r="AB804" s="3"/>
      <c r="AC804" s="3"/>
    </row>
    <row r="805" ht="19.5" customHeight="1">
      <c r="A805" s="3" t="s">
        <v>44277</v>
      </c>
      <c r="B805" s="3" t="s">
        <v>23807</v>
      </c>
      <c r="C805" s="3" t="s">
        <v>30</v>
      </c>
      <c r="D805" s="4" t="s">
        <v>19</v>
      </c>
      <c r="E805" s="3" t="s">
        <v>20</v>
      </c>
      <c r="F805" s="3" t="str">
        <f t="shared" si="3"/>
        <v>7</v>
      </c>
      <c r="G805" s="3">
        <f t="shared" si="23"/>
        <v>14</v>
      </c>
      <c r="H805" s="3" t="s">
        <v>781</v>
      </c>
      <c r="I805" s="3" t="s">
        <v>50</v>
      </c>
      <c r="J805" s="3" t="s">
        <v>23808</v>
      </c>
      <c r="K805" s="3" t="s">
        <v>23809</v>
      </c>
      <c r="L805" s="3" t="s">
        <v>44284</v>
      </c>
      <c r="M805" s="3" t="s">
        <v>35</v>
      </c>
      <c r="N805" s="3"/>
      <c r="O805" s="3"/>
      <c r="P805" s="3"/>
      <c r="Q805" s="3"/>
      <c r="R805" s="3"/>
      <c r="S805" s="3"/>
      <c r="T805" s="3"/>
      <c r="U805" s="3"/>
      <c r="V805" s="3"/>
      <c r="W805" s="3"/>
      <c r="X805" s="3"/>
      <c r="Y805" s="3"/>
      <c r="Z805" s="3"/>
      <c r="AA805" s="3"/>
      <c r="AB805" s="3"/>
      <c r="AC805" s="3"/>
    </row>
    <row r="806" ht="19.5" customHeight="1">
      <c r="A806" s="3" t="s">
        <v>3430</v>
      </c>
      <c r="B806" s="3" t="s">
        <v>302</v>
      </c>
      <c r="C806" s="3" t="s">
        <v>30</v>
      </c>
      <c r="D806" s="4" t="s">
        <v>19</v>
      </c>
      <c r="E806" s="3" t="s">
        <v>20</v>
      </c>
      <c r="F806" s="3" t="str">
        <f t="shared" si="3"/>
        <v>7</v>
      </c>
      <c r="G806" s="3">
        <f t="shared" si="23"/>
        <v>11</v>
      </c>
      <c r="H806" s="3" t="s">
        <v>5627</v>
      </c>
      <c r="I806" s="3" t="s">
        <v>50</v>
      </c>
      <c r="J806" s="3" t="s">
        <v>38</v>
      </c>
      <c r="K806" s="3" t="s">
        <v>44288</v>
      </c>
      <c r="L806" s="3" t="s">
        <v>44289</v>
      </c>
      <c r="M806" s="3" t="s">
        <v>159</v>
      </c>
      <c r="N806" s="3"/>
      <c r="O806" s="3"/>
      <c r="P806" s="3"/>
      <c r="Q806" s="3"/>
      <c r="R806" s="3"/>
      <c r="S806" s="3"/>
      <c r="T806" s="3"/>
      <c r="U806" s="3"/>
      <c r="V806" s="3"/>
      <c r="W806" s="3"/>
      <c r="X806" s="3"/>
      <c r="Y806" s="3"/>
      <c r="Z806" s="3"/>
      <c r="AA806" s="3"/>
      <c r="AB806" s="3"/>
      <c r="AC806" s="3"/>
    </row>
    <row r="807" ht="19.5" customHeight="1">
      <c r="A807" s="3" t="s">
        <v>1904</v>
      </c>
      <c r="B807" s="3" t="s">
        <v>21840</v>
      </c>
      <c r="C807" s="3" t="s">
        <v>17</v>
      </c>
      <c r="D807" s="4" t="s">
        <v>19</v>
      </c>
      <c r="E807" s="3" t="s">
        <v>21</v>
      </c>
      <c r="F807" s="3" t="str">
        <f t="shared" si="3"/>
        <v>7.5</v>
      </c>
      <c r="G807" s="3">
        <f t="shared" si="23"/>
        <v>15</v>
      </c>
      <c r="H807" s="3" t="s">
        <v>6789</v>
      </c>
      <c r="I807" s="3" t="s">
        <v>57</v>
      </c>
      <c r="J807" s="3" t="s">
        <v>44292</v>
      </c>
      <c r="K807" s="4" t="s">
        <v>19</v>
      </c>
      <c r="L807" s="3" t="s">
        <v>44293</v>
      </c>
      <c r="M807" s="3" t="s">
        <v>41</v>
      </c>
      <c r="N807" s="3"/>
      <c r="O807" s="3"/>
      <c r="P807" s="3"/>
      <c r="Q807" s="3"/>
      <c r="R807" s="3"/>
      <c r="S807" s="3"/>
      <c r="T807" s="3"/>
      <c r="U807" s="3"/>
      <c r="V807" s="3"/>
      <c r="W807" s="3"/>
      <c r="X807" s="3"/>
      <c r="Y807" s="3"/>
      <c r="Z807" s="3"/>
      <c r="AA807" s="3"/>
      <c r="AB807" s="3"/>
      <c r="AC807" s="3"/>
    </row>
    <row r="808" ht="19.5" customHeight="1">
      <c r="A808" s="3" t="s">
        <v>44295</v>
      </c>
      <c r="B808" s="3" t="s">
        <v>8782</v>
      </c>
      <c r="C808" s="3" t="s">
        <v>165</v>
      </c>
      <c r="D808" s="4" t="s">
        <v>19</v>
      </c>
      <c r="E808" s="3" t="s">
        <v>20</v>
      </c>
      <c r="F808" s="3" t="str">
        <f t="shared" si="3"/>
        <v>7.5</v>
      </c>
      <c r="G808" s="3">
        <f t="shared" si="23"/>
        <v>15</v>
      </c>
      <c r="H808" s="3" t="s">
        <v>6789</v>
      </c>
      <c r="I808" s="3" t="s">
        <v>50</v>
      </c>
      <c r="J808" s="3" t="s">
        <v>8784</v>
      </c>
      <c r="K808" s="4" t="s">
        <v>19</v>
      </c>
      <c r="L808" s="3" t="s">
        <v>38390</v>
      </c>
      <c r="M808" s="3" t="s">
        <v>44298</v>
      </c>
      <c r="N808" s="3"/>
      <c r="O808" s="3"/>
      <c r="P808" s="3"/>
      <c r="Q808" s="3"/>
      <c r="R808" s="3"/>
      <c r="S808" s="3"/>
      <c r="T808" s="3"/>
      <c r="U808" s="3"/>
      <c r="V808" s="3"/>
      <c r="W808" s="3"/>
      <c r="X808" s="3"/>
      <c r="Y808" s="3"/>
      <c r="Z808" s="3"/>
      <c r="AA808" s="3"/>
      <c r="AB808" s="3"/>
      <c r="AC808" s="3"/>
    </row>
    <row r="809" ht="19.5" customHeight="1">
      <c r="A809" s="3" t="s">
        <v>18508</v>
      </c>
      <c r="B809" s="3" t="s">
        <v>965</v>
      </c>
      <c r="C809" s="3" t="s">
        <v>17</v>
      </c>
      <c r="D809" s="4" t="s">
        <v>19</v>
      </c>
      <c r="E809" s="3" t="s">
        <v>20</v>
      </c>
      <c r="F809" s="3" t="str">
        <f t="shared" si="3"/>
        <v>8</v>
      </c>
      <c r="G809" s="3">
        <f t="shared" si="23"/>
        <v>16</v>
      </c>
      <c r="H809" s="3" t="s">
        <v>82</v>
      </c>
      <c r="I809" s="3" t="s">
        <v>57</v>
      </c>
      <c r="J809" s="3" t="s">
        <v>44303</v>
      </c>
      <c r="K809" s="3" t="s">
        <v>12547</v>
      </c>
      <c r="L809" s="3" t="s">
        <v>24963</v>
      </c>
      <c r="M809" s="3" t="s">
        <v>44304</v>
      </c>
      <c r="N809" s="3"/>
      <c r="O809" s="3"/>
      <c r="P809" s="3"/>
      <c r="Q809" s="3"/>
      <c r="R809" s="3"/>
      <c r="S809" s="3"/>
      <c r="T809" s="3"/>
      <c r="U809" s="3"/>
      <c r="V809" s="3"/>
      <c r="W809" s="3"/>
      <c r="X809" s="3"/>
      <c r="Y809" s="3"/>
      <c r="Z809" s="3"/>
      <c r="AA809" s="3"/>
      <c r="AB809" s="3"/>
      <c r="AC809" s="3"/>
    </row>
    <row r="810" ht="19.5" customHeight="1">
      <c r="A810" s="3" t="s">
        <v>44307</v>
      </c>
      <c r="B810" s="3" t="s">
        <v>44309</v>
      </c>
      <c r="C810" s="3" t="s">
        <v>17</v>
      </c>
      <c r="D810" s="4" t="s">
        <v>19</v>
      </c>
      <c r="E810" s="3" t="s">
        <v>20</v>
      </c>
      <c r="F810" s="3" t="str">
        <f t="shared" si="3"/>
        <v>8</v>
      </c>
      <c r="G810" s="3">
        <f t="shared" si="23"/>
        <v>15</v>
      </c>
      <c r="H810" s="3" t="s">
        <v>146</v>
      </c>
      <c r="I810" s="3" t="s">
        <v>23</v>
      </c>
      <c r="J810" s="3" t="s">
        <v>44313</v>
      </c>
      <c r="K810" s="3" t="s">
        <v>44314</v>
      </c>
      <c r="L810" s="3" t="s">
        <v>44315</v>
      </c>
      <c r="M810" s="3" t="s">
        <v>35</v>
      </c>
      <c r="N810" s="3"/>
      <c r="O810" s="3"/>
      <c r="P810" s="3"/>
      <c r="Q810" s="3"/>
      <c r="R810" s="3"/>
      <c r="S810" s="3"/>
      <c r="T810" s="3"/>
      <c r="U810" s="3"/>
      <c r="V810" s="3"/>
      <c r="W810" s="3"/>
      <c r="X810" s="3"/>
      <c r="Y810" s="3"/>
      <c r="Z810" s="3"/>
      <c r="AA810" s="3"/>
      <c r="AB810" s="3"/>
      <c r="AC810" s="3"/>
    </row>
    <row r="811" ht="19.5" customHeight="1">
      <c r="A811" s="3" t="s">
        <v>18841</v>
      </c>
      <c r="B811" s="3" t="s">
        <v>44309</v>
      </c>
      <c r="C811" s="3" t="s">
        <v>17</v>
      </c>
      <c r="D811" s="4" t="s">
        <v>19</v>
      </c>
      <c r="E811" s="3" t="s">
        <v>20</v>
      </c>
      <c r="F811" s="3" t="str">
        <f t="shared" si="3"/>
        <v>8</v>
      </c>
      <c r="G811" s="3">
        <f t="shared" si="23"/>
        <v>15</v>
      </c>
      <c r="H811" s="3" t="s">
        <v>146</v>
      </c>
      <c r="I811" s="3" t="s">
        <v>23</v>
      </c>
      <c r="J811" s="3" t="s">
        <v>44313</v>
      </c>
      <c r="K811" s="3" t="s">
        <v>44319</v>
      </c>
      <c r="L811" s="3" t="s">
        <v>44322</v>
      </c>
      <c r="M811" s="3" t="s">
        <v>35</v>
      </c>
      <c r="N811" s="3"/>
      <c r="O811" s="3"/>
      <c r="P811" s="3"/>
      <c r="Q811" s="3"/>
      <c r="R811" s="3"/>
      <c r="S811" s="3"/>
      <c r="T811" s="3"/>
      <c r="U811" s="3"/>
      <c r="V811" s="3"/>
      <c r="W811" s="3"/>
      <c r="X811" s="3"/>
      <c r="Y811" s="3"/>
      <c r="Z811" s="3"/>
      <c r="AA811" s="3"/>
      <c r="AB811" s="3"/>
      <c r="AC811" s="3"/>
    </row>
    <row r="812" ht="19.5" customHeight="1">
      <c r="A812" s="3" t="s">
        <v>38119</v>
      </c>
      <c r="B812" s="3" t="s">
        <v>29985</v>
      </c>
      <c r="C812" s="3" t="s">
        <v>17</v>
      </c>
      <c r="D812" s="4" t="s">
        <v>19</v>
      </c>
      <c r="E812" s="3" t="s">
        <v>20</v>
      </c>
      <c r="F812" s="3" t="str">
        <f t="shared" si="3"/>
        <v>8</v>
      </c>
      <c r="G812" s="3">
        <f t="shared" si="23"/>
        <v>10</v>
      </c>
      <c r="H812" s="3" t="s">
        <v>363</v>
      </c>
      <c r="I812" s="3" t="s">
        <v>50</v>
      </c>
      <c r="J812" s="3" t="s">
        <v>40988</v>
      </c>
      <c r="K812" s="3" t="s">
        <v>31790</v>
      </c>
      <c r="L812" s="3" t="s">
        <v>44326</v>
      </c>
      <c r="M812" s="3" t="s">
        <v>159</v>
      </c>
      <c r="N812" s="3"/>
      <c r="O812" s="3"/>
      <c r="P812" s="3"/>
      <c r="Q812" s="3"/>
      <c r="R812" s="3"/>
      <c r="S812" s="3"/>
      <c r="T812" s="3"/>
      <c r="U812" s="3"/>
      <c r="V812" s="3"/>
      <c r="W812" s="3"/>
      <c r="X812" s="3"/>
      <c r="Y812" s="3"/>
      <c r="Z812" s="3"/>
      <c r="AA812" s="3"/>
      <c r="AB812" s="3"/>
      <c r="AC812" s="3"/>
    </row>
    <row r="813" ht="19.5" customHeight="1">
      <c r="A813" s="3" t="s">
        <v>3430</v>
      </c>
      <c r="B813" s="3" t="s">
        <v>11736</v>
      </c>
      <c r="C813" s="3" t="s">
        <v>17</v>
      </c>
      <c r="D813" s="4" t="s">
        <v>19</v>
      </c>
      <c r="E813" s="3" t="s">
        <v>127</v>
      </c>
      <c r="F813" s="3" t="str">
        <f t="shared" si="3"/>
        <v>8</v>
      </c>
      <c r="G813" s="3">
        <f t="shared" si="23"/>
        <v>15</v>
      </c>
      <c r="H813" s="3" t="s">
        <v>146</v>
      </c>
      <c r="I813" s="3" t="s">
        <v>69</v>
      </c>
      <c r="J813" s="3" t="s">
        <v>4236</v>
      </c>
      <c r="K813" s="4" t="s">
        <v>19</v>
      </c>
      <c r="L813" s="3" t="s">
        <v>44331</v>
      </c>
      <c r="M813" s="3" t="s">
        <v>44332</v>
      </c>
      <c r="N813" s="3"/>
      <c r="O813" s="3"/>
      <c r="P813" s="3"/>
      <c r="Q813" s="3"/>
      <c r="R813" s="3"/>
      <c r="S813" s="3"/>
      <c r="T813" s="3"/>
      <c r="U813" s="3"/>
      <c r="V813" s="3"/>
      <c r="W813" s="3"/>
      <c r="X813" s="3"/>
      <c r="Y813" s="3"/>
      <c r="Z813" s="3"/>
      <c r="AA813" s="3"/>
      <c r="AB813" s="3"/>
      <c r="AC813" s="3"/>
    </row>
    <row r="814" ht="19.5" customHeight="1">
      <c r="A814" s="3" t="s">
        <v>13024</v>
      </c>
      <c r="B814" s="3" t="s">
        <v>965</v>
      </c>
      <c r="C814" s="3" t="s">
        <v>17</v>
      </c>
      <c r="D814" s="4" t="s">
        <v>19</v>
      </c>
      <c r="E814" s="3" t="s">
        <v>20</v>
      </c>
      <c r="F814" s="3" t="str">
        <f t="shared" si="3"/>
        <v>8</v>
      </c>
      <c r="G814" s="3">
        <f t="shared" si="23"/>
        <v>15</v>
      </c>
      <c r="H814" s="3" t="s">
        <v>146</v>
      </c>
      <c r="I814" s="3" t="s">
        <v>50</v>
      </c>
      <c r="J814" s="3" t="s">
        <v>44303</v>
      </c>
      <c r="K814" s="3" t="s">
        <v>44338</v>
      </c>
      <c r="L814" s="3" t="s">
        <v>44339</v>
      </c>
      <c r="M814" s="3" t="s">
        <v>44340</v>
      </c>
      <c r="N814" s="3"/>
      <c r="O814" s="3"/>
      <c r="P814" s="3"/>
      <c r="Q814" s="3"/>
      <c r="R814" s="3"/>
      <c r="S814" s="3"/>
      <c r="T814" s="3"/>
      <c r="U814" s="3"/>
      <c r="V814" s="3"/>
      <c r="W814" s="3"/>
      <c r="X814" s="3"/>
      <c r="Y814" s="3"/>
      <c r="Z814" s="3"/>
      <c r="AA814" s="3"/>
      <c r="AB814" s="3"/>
      <c r="AC814" s="3"/>
    </row>
    <row r="815" ht="19.5" customHeight="1">
      <c r="A815" s="3" t="s">
        <v>44342</v>
      </c>
      <c r="B815" s="3" t="s">
        <v>1057</v>
      </c>
      <c r="C815" s="3" t="s">
        <v>17</v>
      </c>
      <c r="D815" s="4" t="s">
        <v>19</v>
      </c>
      <c r="E815" s="3" t="s">
        <v>20</v>
      </c>
      <c r="F815" s="3" t="str">
        <f t="shared" si="3"/>
        <v>8</v>
      </c>
      <c r="G815" s="3">
        <f t="shared" si="23"/>
        <v>10</v>
      </c>
      <c r="H815" s="3" t="s">
        <v>363</v>
      </c>
      <c r="I815" s="3" t="s">
        <v>50</v>
      </c>
      <c r="J815" s="3" t="s">
        <v>39769</v>
      </c>
      <c r="K815" s="3" t="s">
        <v>44343</v>
      </c>
      <c r="L815" s="3" t="s">
        <v>44344</v>
      </c>
      <c r="M815" s="3" t="s">
        <v>27</v>
      </c>
      <c r="N815" s="3"/>
      <c r="O815" s="3"/>
      <c r="P815" s="3"/>
      <c r="Q815" s="3"/>
      <c r="R815" s="3"/>
      <c r="S815" s="3"/>
      <c r="T815" s="3"/>
      <c r="U815" s="3"/>
      <c r="V815" s="3"/>
      <c r="W815" s="3"/>
      <c r="X815" s="3"/>
      <c r="Y815" s="3"/>
      <c r="Z815" s="3"/>
      <c r="AA815" s="3"/>
      <c r="AB815" s="3"/>
      <c r="AC815" s="3"/>
    </row>
    <row r="816" ht="19.5" customHeight="1">
      <c r="A816" s="3" t="s">
        <v>43806</v>
      </c>
      <c r="B816" s="3" t="s">
        <v>30537</v>
      </c>
      <c r="C816" s="3" t="s">
        <v>17</v>
      </c>
      <c r="D816" s="4" t="s">
        <v>19</v>
      </c>
      <c r="E816" s="3" t="s">
        <v>634</v>
      </c>
      <c r="F816" s="3" t="str">
        <f t="shared" si="3"/>
        <v>8</v>
      </c>
      <c r="G816" s="3">
        <f t="shared" si="23"/>
        <v>10</v>
      </c>
      <c r="H816" s="3" t="s">
        <v>363</v>
      </c>
      <c r="I816" s="3" t="s">
        <v>69</v>
      </c>
      <c r="J816" s="3" t="s">
        <v>377</v>
      </c>
      <c r="K816" s="3" t="s">
        <v>30538</v>
      </c>
      <c r="L816" s="3" t="s">
        <v>44346</v>
      </c>
      <c r="M816" s="3" t="s">
        <v>41</v>
      </c>
      <c r="N816" s="3"/>
      <c r="O816" s="3"/>
      <c r="P816" s="3"/>
      <c r="Q816" s="3"/>
      <c r="R816" s="3"/>
      <c r="S816" s="3"/>
      <c r="T816" s="3"/>
      <c r="U816" s="3"/>
      <c r="V816" s="3"/>
      <c r="W816" s="3"/>
      <c r="X816" s="3"/>
      <c r="Y816" s="3"/>
      <c r="Z816" s="3"/>
      <c r="AA816" s="3"/>
      <c r="AB816" s="3"/>
      <c r="AC816" s="3"/>
    </row>
    <row r="817" ht="19.5" customHeight="1">
      <c r="A817" s="3" t="s">
        <v>31706</v>
      </c>
      <c r="B817" s="3" t="s">
        <v>29765</v>
      </c>
      <c r="C817" s="3" t="s">
        <v>17</v>
      </c>
      <c r="D817" s="4" t="s">
        <v>19</v>
      </c>
      <c r="E817" s="3" t="s">
        <v>17869</v>
      </c>
      <c r="F817" s="3" t="str">
        <f t="shared" si="3"/>
        <v>8</v>
      </c>
      <c r="G817" s="3">
        <f t="shared" si="23"/>
        <v>10</v>
      </c>
      <c r="H817" s="3" t="s">
        <v>363</v>
      </c>
      <c r="I817" s="3" t="s">
        <v>69</v>
      </c>
      <c r="J817" s="3" t="s">
        <v>58</v>
      </c>
      <c r="K817" s="3" t="s">
        <v>29767</v>
      </c>
      <c r="L817" s="3" t="s">
        <v>44350</v>
      </c>
      <c r="M817" s="3" t="s">
        <v>35</v>
      </c>
      <c r="N817" s="3"/>
      <c r="O817" s="3"/>
      <c r="P817" s="3"/>
      <c r="Q817" s="3"/>
      <c r="R817" s="3"/>
      <c r="S817" s="3"/>
      <c r="T817" s="3"/>
      <c r="U817" s="3"/>
      <c r="V817" s="3"/>
      <c r="W817" s="3"/>
      <c r="X817" s="3"/>
      <c r="Y817" s="3"/>
      <c r="Z817" s="3"/>
      <c r="AA817" s="3"/>
      <c r="AB817" s="3"/>
      <c r="AC817" s="3"/>
    </row>
    <row r="818" ht="19.5" customHeight="1">
      <c r="A818" s="3" t="s">
        <v>43806</v>
      </c>
      <c r="B818" s="3" t="s">
        <v>30520</v>
      </c>
      <c r="C818" s="3" t="s">
        <v>17</v>
      </c>
      <c r="D818" s="4" t="s">
        <v>19</v>
      </c>
      <c r="E818" s="3" t="s">
        <v>634</v>
      </c>
      <c r="F818" s="3" t="str">
        <f t="shared" si="3"/>
        <v>8</v>
      </c>
      <c r="G818" s="3">
        <f t="shared" si="23"/>
        <v>10</v>
      </c>
      <c r="H818" s="3" t="s">
        <v>363</v>
      </c>
      <c r="I818" s="3" t="s">
        <v>69</v>
      </c>
      <c r="J818" s="3" t="s">
        <v>58</v>
      </c>
      <c r="K818" s="3" t="s">
        <v>30523</v>
      </c>
      <c r="L818" s="3" t="s">
        <v>43809</v>
      </c>
      <c r="M818" s="3" t="s">
        <v>35</v>
      </c>
      <c r="N818" s="3"/>
      <c r="O818" s="3"/>
      <c r="P818" s="3"/>
      <c r="Q818" s="3"/>
      <c r="R818" s="3"/>
      <c r="S818" s="3"/>
      <c r="T818" s="3"/>
      <c r="U818" s="3"/>
      <c r="V818" s="3"/>
      <c r="W818" s="3"/>
      <c r="X818" s="3"/>
      <c r="Y818" s="3"/>
      <c r="Z818" s="3"/>
      <c r="AA818" s="3"/>
      <c r="AB818" s="3"/>
      <c r="AC818" s="3"/>
    </row>
    <row r="819" ht="19.5" customHeight="1">
      <c r="A819" s="3" t="s">
        <v>43806</v>
      </c>
      <c r="B819" s="3" t="s">
        <v>28197</v>
      </c>
      <c r="C819" s="3" t="s">
        <v>17</v>
      </c>
      <c r="D819" s="4" t="s">
        <v>19</v>
      </c>
      <c r="E819" s="3" t="s">
        <v>634</v>
      </c>
      <c r="F819" s="3" t="str">
        <f t="shared" si="3"/>
        <v>8</v>
      </c>
      <c r="G819" s="3">
        <f t="shared" si="23"/>
        <v>10</v>
      </c>
      <c r="H819" s="3" t="s">
        <v>363</v>
      </c>
      <c r="I819" s="3" t="s">
        <v>69</v>
      </c>
      <c r="J819" s="3" t="s">
        <v>58</v>
      </c>
      <c r="K819" s="3" t="s">
        <v>28198</v>
      </c>
      <c r="L819" s="3" t="s">
        <v>44354</v>
      </c>
      <c r="M819" s="3" t="s">
        <v>41</v>
      </c>
      <c r="N819" s="3"/>
      <c r="O819" s="3"/>
      <c r="P819" s="3"/>
      <c r="Q819" s="3"/>
      <c r="R819" s="3"/>
      <c r="S819" s="3"/>
      <c r="T819" s="3"/>
      <c r="U819" s="3"/>
      <c r="V819" s="3"/>
      <c r="W819" s="3"/>
      <c r="X819" s="3"/>
      <c r="Y819" s="3"/>
      <c r="Z819" s="3"/>
      <c r="AA819" s="3"/>
      <c r="AB819" s="3"/>
      <c r="AC819" s="3"/>
    </row>
    <row r="820" ht="19.5" customHeight="1">
      <c r="A820" s="3" t="s">
        <v>43806</v>
      </c>
      <c r="B820" s="3" t="s">
        <v>30532</v>
      </c>
      <c r="C820" s="3" t="s">
        <v>17</v>
      </c>
      <c r="D820" s="4" t="s">
        <v>19</v>
      </c>
      <c r="E820" s="3" t="s">
        <v>15512</v>
      </c>
      <c r="F820" s="3" t="str">
        <f t="shared" si="3"/>
        <v>8</v>
      </c>
      <c r="G820" s="3">
        <f t="shared" si="23"/>
        <v>10</v>
      </c>
      <c r="H820" s="3" t="s">
        <v>363</v>
      </c>
      <c r="I820" s="3" t="s">
        <v>69</v>
      </c>
      <c r="J820" s="3" t="s">
        <v>38</v>
      </c>
      <c r="K820" s="3" t="s">
        <v>30533</v>
      </c>
      <c r="L820" s="3" t="s">
        <v>44359</v>
      </c>
      <c r="M820" s="3" t="s">
        <v>41</v>
      </c>
      <c r="N820" s="3"/>
      <c r="O820" s="3"/>
      <c r="P820" s="3"/>
      <c r="Q820" s="3"/>
      <c r="R820" s="3"/>
      <c r="S820" s="3"/>
      <c r="T820" s="3"/>
      <c r="U820" s="3"/>
      <c r="V820" s="3"/>
      <c r="W820" s="3"/>
      <c r="X820" s="3"/>
      <c r="Y820" s="3"/>
      <c r="Z820" s="3"/>
      <c r="AA820" s="3"/>
      <c r="AB820" s="3"/>
      <c r="AC820" s="3"/>
    </row>
    <row r="821" ht="19.5" customHeight="1">
      <c r="A821" s="3" t="s">
        <v>31706</v>
      </c>
      <c r="B821" s="3" t="s">
        <v>30557</v>
      </c>
      <c r="C821" s="3" t="s">
        <v>17</v>
      </c>
      <c r="D821" s="4" t="s">
        <v>19</v>
      </c>
      <c r="E821" s="3" t="s">
        <v>634</v>
      </c>
      <c r="F821" s="3" t="str">
        <f t="shared" si="3"/>
        <v>8</v>
      </c>
      <c r="G821" s="3">
        <f t="shared" si="23"/>
        <v>10</v>
      </c>
      <c r="H821" s="3" t="s">
        <v>363</v>
      </c>
      <c r="I821" s="3" t="s">
        <v>69</v>
      </c>
      <c r="J821" s="3" t="s">
        <v>38</v>
      </c>
      <c r="K821" s="3" t="s">
        <v>30559</v>
      </c>
      <c r="L821" s="3" t="s">
        <v>44364</v>
      </c>
      <c r="M821" s="3" t="s">
        <v>41</v>
      </c>
      <c r="N821" s="3"/>
      <c r="O821" s="3"/>
      <c r="P821" s="3"/>
      <c r="Q821" s="3"/>
      <c r="R821" s="3"/>
      <c r="S821" s="3"/>
      <c r="T821" s="3"/>
      <c r="U821" s="3"/>
      <c r="V821" s="3"/>
      <c r="W821" s="3"/>
      <c r="X821" s="3"/>
      <c r="Y821" s="3"/>
      <c r="Z821" s="3"/>
      <c r="AA821" s="3"/>
      <c r="AB821" s="3"/>
      <c r="AC821" s="3"/>
    </row>
    <row r="822" ht="19.5" customHeight="1">
      <c r="A822" s="3" t="s">
        <v>37910</v>
      </c>
      <c r="B822" s="3" t="s">
        <v>13959</v>
      </c>
      <c r="C822" s="3" t="s">
        <v>17</v>
      </c>
      <c r="D822" s="4" t="s">
        <v>19</v>
      </c>
      <c r="E822" s="3" t="s">
        <v>21</v>
      </c>
      <c r="F822" s="3" t="str">
        <f t="shared" si="3"/>
        <v>8</v>
      </c>
      <c r="G822" s="3">
        <f t="shared" si="23"/>
        <v>10</v>
      </c>
      <c r="H822" s="3" t="s">
        <v>363</v>
      </c>
      <c r="I822" s="3" t="s">
        <v>57</v>
      </c>
      <c r="J822" s="3" t="s">
        <v>44368</v>
      </c>
      <c r="K822" s="3" t="s">
        <v>44369</v>
      </c>
      <c r="L822" s="3" t="s">
        <v>44370</v>
      </c>
      <c r="M822" s="3" t="s">
        <v>44373</v>
      </c>
      <c r="N822" s="3"/>
      <c r="O822" s="3"/>
      <c r="P822" s="3"/>
      <c r="Q822" s="3"/>
      <c r="R822" s="3"/>
      <c r="S822" s="3"/>
      <c r="T822" s="3"/>
      <c r="U822" s="3"/>
      <c r="V822" s="3"/>
      <c r="W822" s="3"/>
      <c r="X822" s="3"/>
      <c r="Y822" s="3"/>
      <c r="Z822" s="3"/>
      <c r="AA822" s="3"/>
      <c r="AB822" s="3"/>
      <c r="AC822" s="3"/>
    </row>
    <row r="823" ht="19.5" customHeight="1">
      <c r="A823" s="3" t="s">
        <v>3188</v>
      </c>
      <c r="B823" s="3" t="s">
        <v>44374</v>
      </c>
      <c r="C823" s="3" t="s">
        <v>17</v>
      </c>
      <c r="D823" s="4" t="s">
        <v>19</v>
      </c>
      <c r="E823" s="3" t="s">
        <v>20</v>
      </c>
      <c r="F823" s="3" t="str">
        <f t="shared" si="3"/>
        <v>8</v>
      </c>
      <c r="G823" s="3">
        <f t="shared" si="23"/>
        <v>10</v>
      </c>
      <c r="H823" s="3" t="s">
        <v>363</v>
      </c>
      <c r="I823" s="3" t="s">
        <v>3369</v>
      </c>
      <c r="J823" s="3" t="s">
        <v>44378</v>
      </c>
      <c r="K823" s="3" t="s">
        <v>44379</v>
      </c>
      <c r="L823" s="3" t="s">
        <v>44380</v>
      </c>
      <c r="M823" s="3" t="s">
        <v>44383</v>
      </c>
      <c r="N823" s="3"/>
      <c r="O823" s="3"/>
      <c r="P823" s="3"/>
      <c r="Q823" s="3"/>
      <c r="R823" s="3"/>
      <c r="S823" s="3"/>
      <c r="T823" s="3"/>
      <c r="U823" s="3"/>
      <c r="V823" s="3"/>
      <c r="W823" s="3"/>
      <c r="X823" s="3"/>
      <c r="Y823" s="3"/>
      <c r="Z823" s="3"/>
      <c r="AA823" s="3"/>
      <c r="AB823" s="3"/>
      <c r="AC823" s="3"/>
    </row>
    <row r="824" ht="19.5" customHeight="1">
      <c r="A824" s="3" t="s">
        <v>2309</v>
      </c>
      <c r="B824" s="3" t="s">
        <v>31701</v>
      </c>
      <c r="C824" s="3" t="s">
        <v>17</v>
      </c>
      <c r="D824" s="4" t="s">
        <v>19</v>
      </c>
      <c r="E824" s="3" t="s">
        <v>20</v>
      </c>
      <c r="F824" s="3" t="str">
        <f t="shared" si="3"/>
        <v>8</v>
      </c>
      <c r="G824" s="3">
        <f t="shared" si="23"/>
        <v>12</v>
      </c>
      <c r="H824" s="3" t="s">
        <v>737</v>
      </c>
      <c r="I824" s="3" t="s">
        <v>69</v>
      </c>
      <c r="J824" s="3" t="s">
        <v>58</v>
      </c>
      <c r="K824" s="3" t="s">
        <v>31704</v>
      </c>
      <c r="L824" s="3" t="s">
        <v>44388</v>
      </c>
      <c r="M824" s="3" t="s">
        <v>35</v>
      </c>
      <c r="N824" s="3"/>
      <c r="O824" s="3"/>
      <c r="P824" s="3"/>
      <c r="Q824" s="3"/>
      <c r="R824" s="3"/>
      <c r="S824" s="3"/>
      <c r="T824" s="3"/>
      <c r="U824" s="3"/>
      <c r="V824" s="3"/>
      <c r="W824" s="3"/>
      <c r="X824" s="3"/>
      <c r="Y824" s="3"/>
      <c r="Z824" s="3"/>
      <c r="AA824" s="3"/>
      <c r="AB824" s="3"/>
      <c r="AC824" s="3"/>
    </row>
    <row r="825" ht="19.5" customHeight="1">
      <c r="A825" s="3" t="s">
        <v>23329</v>
      </c>
      <c r="B825" s="3" t="s">
        <v>1391</v>
      </c>
      <c r="C825" s="3" t="s">
        <v>17</v>
      </c>
      <c r="D825" s="4" t="s">
        <v>19</v>
      </c>
      <c r="E825" s="3" t="s">
        <v>21</v>
      </c>
      <c r="F825" s="3" t="str">
        <f t="shared" si="3"/>
        <v>8</v>
      </c>
      <c r="G825" s="3">
        <f t="shared" si="23"/>
        <v>10</v>
      </c>
      <c r="H825" s="3" t="s">
        <v>363</v>
      </c>
      <c r="I825" s="3" t="s">
        <v>57</v>
      </c>
      <c r="J825" s="3" t="s">
        <v>37751</v>
      </c>
      <c r="K825" s="3" t="s">
        <v>1394</v>
      </c>
      <c r="L825" s="3" t="s">
        <v>44392</v>
      </c>
      <c r="M825" s="3" t="s">
        <v>27</v>
      </c>
      <c r="N825" s="3"/>
      <c r="O825" s="3"/>
      <c r="P825" s="3"/>
      <c r="Q825" s="3"/>
      <c r="R825" s="3"/>
      <c r="S825" s="3"/>
      <c r="T825" s="3"/>
      <c r="U825" s="3"/>
      <c r="V825" s="3"/>
      <c r="W825" s="3"/>
      <c r="X825" s="3"/>
      <c r="Y825" s="3"/>
      <c r="Z825" s="3"/>
      <c r="AA825" s="3"/>
      <c r="AB825" s="3"/>
      <c r="AC825" s="3"/>
    </row>
    <row r="826" ht="19.5" customHeight="1">
      <c r="A826" s="3" t="s">
        <v>44396</v>
      </c>
      <c r="B826" s="3" t="s">
        <v>29939</v>
      </c>
      <c r="C826" s="3" t="s">
        <v>17</v>
      </c>
      <c r="D826" s="4" t="s">
        <v>19</v>
      </c>
      <c r="E826" s="3" t="s">
        <v>20</v>
      </c>
      <c r="F826" s="3" t="str">
        <f t="shared" si="3"/>
        <v>8</v>
      </c>
      <c r="G826" s="3">
        <f t="shared" si="23"/>
        <v>16</v>
      </c>
      <c r="H826" s="3" t="s">
        <v>82</v>
      </c>
      <c r="I826" s="3" t="s">
        <v>50</v>
      </c>
      <c r="J826" s="3" t="s">
        <v>38</v>
      </c>
      <c r="K826" s="3" t="s">
        <v>44399</v>
      </c>
      <c r="L826" s="3" t="s">
        <v>44400</v>
      </c>
      <c r="M826" s="3" t="s">
        <v>27</v>
      </c>
      <c r="N826" s="3"/>
      <c r="O826" s="3"/>
      <c r="P826" s="3"/>
      <c r="Q826" s="3"/>
      <c r="R826" s="3"/>
      <c r="S826" s="3"/>
      <c r="T826" s="3"/>
      <c r="U826" s="3"/>
      <c r="V826" s="3"/>
      <c r="W826" s="3"/>
      <c r="X826" s="3"/>
      <c r="Y826" s="3"/>
      <c r="Z826" s="3"/>
      <c r="AA826" s="3"/>
      <c r="AB826" s="3"/>
      <c r="AC826" s="3"/>
    </row>
    <row r="827" ht="19.5" customHeight="1">
      <c r="A827" s="3" t="s">
        <v>3825</v>
      </c>
      <c r="B827" s="3" t="s">
        <v>44402</v>
      </c>
      <c r="C827" s="3" t="s">
        <v>17</v>
      </c>
      <c r="D827" s="4" t="s">
        <v>19</v>
      </c>
      <c r="E827" s="3" t="s">
        <v>20</v>
      </c>
      <c r="F827" s="3" t="str">
        <f t="shared" si="3"/>
        <v>8</v>
      </c>
      <c r="G827" s="3">
        <f t="shared" si="23"/>
        <v>15</v>
      </c>
      <c r="H827" s="3" t="s">
        <v>146</v>
      </c>
      <c r="I827" s="3" t="s">
        <v>50</v>
      </c>
      <c r="J827" s="3" t="s">
        <v>44404</v>
      </c>
      <c r="K827" s="3" t="s">
        <v>44406</v>
      </c>
      <c r="L827" s="3" t="s">
        <v>44407</v>
      </c>
      <c r="M827" s="3" t="s">
        <v>44408</v>
      </c>
      <c r="N827" s="3"/>
      <c r="O827" s="3"/>
      <c r="P827" s="3"/>
      <c r="Q827" s="3"/>
      <c r="R827" s="3"/>
      <c r="S827" s="3"/>
      <c r="T827" s="3"/>
      <c r="U827" s="3"/>
      <c r="V827" s="3"/>
      <c r="W827" s="3"/>
      <c r="X827" s="3"/>
      <c r="Y827" s="3"/>
      <c r="Z827" s="3"/>
      <c r="AA827" s="3"/>
      <c r="AB827" s="3"/>
      <c r="AC827" s="3"/>
    </row>
    <row r="828" ht="19.5" customHeight="1">
      <c r="A828" s="3" t="s">
        <v>44410</v>
      </c>
      <c r="B828" s="3" t="s">
        <v>24774</v>
      </c>
      <c r="C828" s="3" t="s">
        <v>17</v>
      </c>
      <c r="D828" s="4" t="s">
        <v>19</v>
      </c>
      <c r="E828" s="3" t="s">
        <v>20</v>
      </c>
      <c r="F828" s="3" t="str">
        <f t="shared" si="3"/>
        <v>8</v>
      </c>
      <c r="G828" s="3">
        <f t="shared" si="23"/>
        <v>15</v>
      </c>
      <c r="H828" s="3" t="s">
        <v>146</v>
      </c>
      <c r="I828" s="3" t="s">
        <v>50</v>
      </c>
      <c r="J828" s="3" t="s">
        <v>37887</v>
      </c>
      <c r="K828" s="4" t="s">
        <v>19</v>
      </c>
      <c r="L828" s="3" t="s">
        <v>44412</v>
      </c>
      <c r="M828" s="3" t="s">
        <v>257</v>
      </c>
      <c r="N828" s="3"/>
      <c r="O828" s="3"/>
      <c r="P828" s="3"/>
      <c r="Q828" s="3"/>
      <c r="R828" s="3"/>
      <c r="S828" s="3"/>
      <c r="T828" s="3"/>
      <c r="U828" s="3"/>
      <c r="V828" s="3"/>
      <c r="W828" s="3"/>
      <c r="X828" s="3"/>
      <c r="Y828" s="3"/>
      <c r="Z828" s="3"/>
      <c r="AA828" s="3"/>
      <c r="AB828" s="3"/>
      <c r="AC828" s="3"/>
    </row>
    <row r="829" ht="19.5" customHeight="1">
      <c r="A829" s="3" t="s">
        <v>44413</v>
      </c>
      <c r="B829" s="3" t="s">
        <v>29366</v>
      </c>
      <c r="C829" s="3" t="s">
        <v>17</v>
      </c>
      <c r="D829" s="4" t="s">
        <v>19</v>
      </c>
      <c r="E829" s="3" t="s">
        <v>21</v>
      </c>
      <c r="F829" s="3" t="str">
        <f t="shared" si="3"/>
        <v>8</v>
      </c>
      <c r="G829" s="3">
        <f t="shared" si="23"/>
        <v>10</v>
      </c>
      <c r="H829" s="3" t="s">
        <v>363</v>
      </c>
      <c r="I829" s="3" t="s">
        <v>57</v>
      </c>
      <c r="J829" s="3" t="s">
        <v>37721</v>
      </c>
      <c r="K829" s="3" t="s">
        <v>3278</v>
      </c>
      <c r="L829" s="3" t="s">
        <v>44417</v>
      </c>
      <c r="M829" s="3" t="s">
        <v>44418</v>
      </c>
      <c r="N829" s="3"/>
      <c r="O829" s="3"/>
      <c r="P829" s="3"/>
      <c r="Q829" s="3"/>
      <c r="R829" s="3"/>
      <c r="S829" s="3"/>
      <c r="T829" s="3"/>
      <c r="U829" s="3"/>
      <c r="V829" s="3"/>
      <c r="W829" s="3"/>
      <c r="X829" s="3"/>
      <c r="Y829" s="3"/>
      <c r="Z829" s="3"/>
      <c r="AA829" s="3"/>
      <c r="AB829" s="3"/>
      <c r="AC829" s="3"/>
    </row>
    <row r="830" ht="19.5" customHeight="1">
      <c r="A830" s="3" t="s">
        <v>3430</v>
      </c>
      <c r="B830" s="3" t="s">
        <v>44419</v>
      </c>
      <c r="C830" s="3" t="s">
        <v>17</v>
      </c>
      <c r="D830" s="4" t="s">
        <v>19</v>
      </c>
      <c r="E830" s="3" t="s">
        <v>20</v>
      </c>
      <c r="F830" s="3" t="str">
        <f t="shared" si="3"/>
        <v>8</v>
      </c>
      <c r="G830" s="3">
        <f t="shared" si="23"/>
        <v>10</v>
      </c>
      <c r="H830" s="3" t="s">
        <v>363</v>
      </c>
      <c r="I830" s="3" t="s">
        <v>50</v>
      </c>
      <c r="J830" s="3" t="s">
        <v>37887</v>
      </c>
      <c r="K830" s="4" t="s">
        <v>19</v>
      </c>
      <c r="L830" s="3" t="s">
        <v>44424</v>
      </c>
      <c r="M830" s="3" t="s">
        <v>41</v>
      </c>
      <c r="N830" s="3"/>
      <c r="O830" s="3"/>
      <c r="P830" s="3"/>
      <c r="Q830" s="3"/>
      <c r="R830" s="3"/>
      <c r="S830" s="3"/>
      <c r="T830" s="3"/>
      <c r="U830" s="3"/>
      <c r="V830" s="3"/>
      <c r="W830" s="3"/>
      <c r="X830" s="3"/>
      <c r="Y830" s="3"/>
      <c r="Z830" s="3"/>
      <c r="AA830" s="3"/>
      <c r="AB830" s="3"/>
      <c r="AC830" s="3"/>
    </row>
    <row r="831" ht="19.5" customHeight="1">
      <c r="A831" s="3" t="s">
        <v>34835</v>
      </c>
      <c r="B831" s="3" t="s">
        <v>44309</v>
      </c>
      <c r="C831" s="3" t="s">
        <v>17</v>
      </c>
      <c r="D831" s="4" t="s">
        <v>19</v>
      </c>
      <c r="E831" s="3" t="s">
        <v>20</v>
      </c>
      <c r="F831" s="3" t="str">
        <f t="shared" si="3"/>
        <v>8</v>
      </c>
      <c r="G831" s="3">
        <f t="shared" si="23"/>
        <v>15</v>
      </c>
      <c r="H831" s="3" t="s">
        <v>146</v>
      </c>
      <c r="I831" s="3" t="s">
        <v>23</v>
      </c>
      <c r="J831" s="3" t="s">
        <v>44313</v>
      </c>
      <c r="K831" s="3" t="s">
        <v>44319</v>
      </c>
      <c r="L831" s="3" t="s">
        <v>44427</v>
      </c>
      <c r="M831" s="3" t="s">
        <v>35</v>
      </c>
      <c r="N831" s="3"/>
      <c r="O831" s="3"/>
      <c r="P831" s="3"/>
      <c r="Q831" s="3"/>
      <c r="R831" s="3"/>
      <c r="S831" s="3"/>
      <c r="T831" s="3"/>
      <c r="U831" s="3"/>
      <c r="V831" s="3"/>
      <c r="W831" s="3"/>
      <c r="X831" s="3"/>
      <c r="Y831" s="3"/>
      <c r="Z831" s="3"/>
      <c r="AA831" s="3"/>
      <c r="AB831" s="3"/>
      <c r="AC831" s="3"/>
    </row>
    <row r="832" ht="19.5" customHeight="1">
      <c r="A832" s="3" t="s">
        <v>31750</v>
      </c>
      <c r="B832" s="3" t="s">
        <v>31751</v>
      </c>
      <c r="C832" s="3" t="s">
        <v>17</v>
      </c>
      <c r="D832" s="4" t="s">
        <v>19</v>
      </c>
      <c r="E832" s="3" t="s">
        <v>21</v>
      </c>
      <c r="F832" s="3" t="str">
        <f t="shared" si="3"/>
        <v>8</v>
      </c>
      <c r="G832" s="3">
        <f t="shared" si="23"/>
        <v>16</v>
      </c>
      <c r="H832" s="3" t="s">
        <v>82</v>
      </c>
      <c r="I832" s="3" t="s">
        <v>50</v>
      </c>
      <c r="J832" s="3" t="s">
        <v>821</v>
      </c>
      <c r="K832" s="3" t="s">
        <v>31752</v>
      </c>
      <c r="L832" s="3" t="s">
        <v>44432</v>
      </c>
      <c r="M832" s="3" t="s">
        <v>44433</v>
      </c>
      <c r="N832" s="3"/>
      <c r="O832" s="3"/>
      <c r="P832" s="3"/>
      <c r="Q832" s="3"/>
      <c r="R832" s="3"/>
      <c r="S832" s="3"/>
      <c r="T832" s="3"/>
      <c r="U832" s="3"/>
      <c r="V832" s="3"/>
      <c r="W832" s="3"/>
      <c r="X832" s="3"/>
      <c r="Y832" s="3"/>
      <c r="Z832" s="3"/>
      <c r="AA832" s="3"/>
      <c r="AB832" s="3"/>
      <c r="AC832" s="3"/>
    </row>
    <row r="833" ht="19.5" customHeight="1">
      <c r="A833" s="3" t="s">
        <v>44434</v>
      </c>
      <c r="B833" s="3" t="s">
        <v>37996</v>
      </c>
      <c r="C833" s="3" t="s">
        <v>17</v>
      </c>
      <c r="D833" s="4" t="s">
        <v>19</v>
      </c>
      <c r="E833" s="3" t="s">
        <v>20</v>
      </c>
      <c r="F833" s="3" t="str">
        <f t="shared" si="3"/>
        <v>8</v>
      </c>
      <c r="G833" s="3">
        <f t="shared" si="23"/>
        <v>15</v>
      </c>
      <c r="H833" s="3" t="s">
        <v>146</v>
      </c>
      <c r="I833" s="3" t="s">
        <v>57</v>
      </c>
      <c r="J833" s="3" t="s">
        <v>37887</v>
      </c>
      <c r="K833" s="3" t="s">
        <v>4139</v>
      </c>
      <c r="L833" s="3" t="s">
        <v>44436</v>
      </c>
      <c r="M833" s="3" t="s">
        <v>41</v>
      </c>
      <c r="N833" s="3"/>
      <c r="O833" s="3"/>
      <c r="P833" s="3"/>
      <c r="Q833" s="3"/>
      <c r="R833" s="3"/>
      <c r="S833" s="3"/>
      <c r="T833" s="3"/>
      <c r="U833" s="3"/>
      <c r="V833" s="3"/>
      <c r="W833" s="3"/>
      <c r="X833" s="3"/>
      <c r="Y833" s="3"/>
      <c r="Z833" s="3"/>
      <c r="AA833" s="3"/>
      <c r="AB833" s="3"/>
      <c r="AC833" s="3"/>
    </row>
    <row r="834" ht="19.5" customHeight="1">
      <c r="A834" s="3" t="s">
        <v>44438</v>
      </c>
      <c r="B834" s="3" t="s">
        <v>2587</v>
      </c>
      <c r="C834" s="3" t="s">
        <v>17</v>
      </c>
      <c r="D834" s="4" t="s">
        <v>19</v>
      </c>
      <c r="E834" s="3" t="s">
        <v>20</v>
      </c>
      <c r="F834" s="3" t="str">
        <f t="shared" si="3"/>
        <v>8</v>
      </c>
      <c r="G834" s="3">
        <f t="shared" si="23"/>
        <v>10</v>
      </c>
      <c r="H834" s="3" t="s">
        <v>363</v>
      </c>
      <c r="I834" s="3" t="s">
        <v>69</v>
      </c>
      <c r="J834" s="3" t="s">
        <v>44441</v>
      </c>
      <c r="K834" s="3" t="s">
        <v>2595</v>
      </c>
      <c r="L834" s="3" t="s">
        <v>44442</v>
      </c>
      <c r="M834" s="3" t="s">
        <v>44443</v>
      </c>
      <c r="N834" s="3"/>
      <c r="O834" s="3"/>
      <c r="P834" s="3"/>
      <c r="Q834" s="3"/>
      <c r="R834" s="3"/>
      <c r="S834" s="3"/>
      <c r="T834" s="3"/>
      <c r="U834" s="3"/>
      <c r="V834" s="3"/>
      <c r="W834" s="3"/>
      <c r="X834" s="3"/>
      <c r="Y834" s="3"/>
      <c r="Z834" s="3"/>
      <c r="AA834" s="3"/>
      <c r="AB834" s="3"/>
      <c r="AC834" s="3"/>
    </row>
    <row r="835" ht="19.5" customHeight="1">
      <c r="A835" s="3" t="s">
        <v>44447</v>
      </c>
      <c r="B835" s="3" t="s">
        <v>2587</v>
      </c>
      <c r="C835" s="3" t="s">
        <v>17</v>
      </c>
      <c r="D835" s="4" t="s">
        <v>19</v>
      </c>
      <c r="E835" s="3" t="s">
        <v>21</v>
      </c>
      <c r="F835" s="3" t="str">
        <f t="shared" si="3"/>
        <v>8</v>
      </c>
      <c r="G835" s="3">
        <f t="shared" si="23"/>
        <v>10</v>
      </c>
      <c r="H835" s="3" t="s">
        <v>363</v>
      </c>
      <c r="I835" s="3" t="s">
        <v>69</v>
      </c>
      <c r="J835" s="3" t="s">
        <v>44441</v>
      </c>
      <c r="K835" s="3" t="s">
        <v>2595</v>
      </c>
      <c r="L835" s="3" t="s">
        <v>44449</v>
      </c>
      <c r="M835" s="3" t="s">
        <v>44452</v>
      </c>
      <c r="N835" s="3"/>
      <c r="O835" s="3"/>
      <c r="P835" s="3"/>
      <c r="Q835" s="3"/>
      <c r="R835" s="3"/>
      <c r="S835" s="3"/>
      <c r="T835" s="3"/>
      <c r="U835" s="3"/>
      <c r="V835" s="3"/>
      <c r="W835" s="3"/>
      <c r="X835" s="3"/>
      <c r="Y835" s="3"/>
      <c r="Z835" s="3"/>
      <c r="AA835" s="3"/>
      <c r="AB835" s="3"/>
      <c r="AC835" s="3"/>
    </row>
    <row r="836" ht="19.5" customHeight="1">
      <c r="A836" s="3" t="s">
        <v>44453</v>
      </c>
      <c r="B836" s="3" t="s">
        <v>545</v>
      </c>
      <c r="C836" s="3" t="s">
        <v>17</v>
      </c>
      <c r="D836" s="4" t="s">
        <v>19</v>
      </c>
      <c r="E836" s="3" t="s">
        <v>20</v>
      </c>
      <c r="F836" s="3" t="str">
        <f t="shared" si="3"/>
        <v>8</v>
      </c>
      <c r="G836" s="3">
        <f t="shared" si="23"/>
        <v>10</v>
      </c>
      <c r="H836" s="3" t="s">
        <v>363</v>
      </c>
      <c r="I836" s="3" t="s">
        <v>50</v>
      </c>
      <c r="J836" s="3" t="s">
        <v>42556</v>
      </c>
      <c r="K836" s="3" t="s">
        <v>8823</v>
      </c>
      <c r="L836" s="3" t="s">
        <v>44455</v>
      </c>
      <c r="M836" s="3" t="s">
        <v>27</v>
      </c>
      <c r="N836" s="3"/>
      <c r="O836" s="3"/>
      <c r="P836" s="3"/>
      <c r="Q836" s="3"/>
      <c r="R836" s="3"/>
      <c r="S836" s="3"/>
      <c r="T836" s="3"/>
      <c r="U836" s="3"/>
      <c r="V836" s="3"/>
      <c r="W836" s="3"/>
      <c r="X836" s="3"/>
      <c r="Y836" s="3"/>
      <c r="Z836" s="3"/>
      <c r="AA836" s="3"/>
      <c r="AB836" s="3"/>
      <c r="AC836" s="3"/>
    </row>
    <row r="837" ht="19.5" customHeight="1">
      <c r="A837" s="3" t="s">
        <v>44456</v>
      </c>
      <c r="B837" s="3" t="s">
        <v>12309</v>
      </c>
      <c r="C837" s="3" t="s">
        <v>17</v>
      </c>
      <c r="D837" s="4" t="s">
        <v>19</v>
      </c>
      <c r="E837" s="3" t="s">
        <v>20</v>
      </c>
      <c r="F837" s="3" t="str">
        <f t="shared" si="3"/>
        <v>8</v>
      </c>
      <c r="G837" s="3">
        <f t="shared" si="23"/>
        <v>15</v>
      </c>
      <c r="H837" s="3" t="s">
        <v>146</v>
      </c>
      <c r="I837" s="3" t="s">
        <v>50</v>
      </c>
      <c r="J837" s="3" t="s">
        <v>37644</v>
      </c>
      <c r="K837" s="3" t="s">
        <v>12311</v>
      </c>
      <c r="L837" s="3" t="s">
        <v>44461</v>
      </c>
      <c r="M837" s="3" t="s">
        <v>35</v>
      </c>
      <c r="N837" s="3"/>
      <c r="O837" s="3"/>
      <c r="P837" s="3"/>
      <c r="Q837" s="3"/>
      <c r="R837" s="3"/>
      <c r="S837" s="3"/>
      <c r="T837" s="3"/>
      <c r="U837" s="3"/>
      <c r="V837" s="3"/>
      <c r="W837" s="3"/>
      <c r="X837" s="3"/>
      <c r="Y837" s="3"/>
      <c r="Z837" s="3"/>
      <c r="AA837" s="3"/>
      <c r="AB837" s="3"/>
      <c r="AC837" s="3"/>
    </row>
    <row r="838" ht="19.5" customHeight="1">
      <c r="A838" s="3" t="s">
        <v>2000</v>
      </c>
      <c r="B838" s="3" t="s">
        <v>44465</v>
      </c>
      <c r="C838" s="3" t="s">
        <v>17</v>
      </c>
      <c r="D838" s="4" t="s">
        <v>19</v>
      </c>
      <c r="E838" s="3" t="s">
        <v>20</v>
      </c>
      <c r="F838" s="3" t="str">
        <f t="shared" si="3"/>
        <v>8</v>
      </c>
      <c r="G838" s="3">
        <f t="shared" si="23"/>
        <v>10</v>
      </c>
      <c r="H838" s="3" t="s">
        <v>363</v>
      </c>
      <c r="I838" s="3" t="s">
        <v>57</v>
      </c>
      <c r="J838" s="3" t="s">
        <v>44466</v>
      </c>
      <c r="K838" s="3" t="s">
        <v>44467</v>
      </c>
      <c r="L838" s="3" t="s">
        <v>44470</v>
      </c>
      <c r="M838" s="3" t="s">
        <v>44472</v>
      </c>
      <c r="N838" s="3"/>
      <c r="O838" s="3"/>
      <c r="P838" s="3"/>
      <c r="Q838" s="3"/>
      <c r="R838" s="3"/>
      <c r="S838" s="3"/>
      <c r="T838" s="3"/>
      <c r="U838" s="3"/>
      <c r="V838" s="3"/>
      <c r="W838" s="3"/>
      <c r="X838" s="3"/>
      <c r="Y838" s="3"/>
      <c r="Z838" s="3"/>
      <c r="AA838" s="3"/>
      <c r="AB838" s="3"/>
      <c r="AC838" s="3"/>
    </row>
    <row r="839" ht="19.5" customHeight="1">
      <c r="A839" s="3" t="s">
        <v>44473</v>
      </c>
      <c r="B839" s="3" t="s">
        <v>8319</v>
      </c>
      <c r="C839" s="3" t="s">
        <v>17</v>
      </c>
      <c r="D839" s="4" t="s">
        <v>19</v>
      </c>
      <c r="E839" s="3" t="s">
        <v>20</v>
      </c>
      <c r="F839" s="3" t="str">
        <f t="shared" si="3"/>
        <v>8</v>
      </c>
      <c r="G839" s="3">
        <f t="shared" si="23"/>
        <v>13</v>
      </c>
      <c r="H839" s="3" t="s">
        <v>2589</v>
      </c>
      <c r="I839" s="3" t="s">
        <v>50</v>
      </c>
      <c r="J839" s="3" t="s">
        <v>37887</v>
      </c>
      <c r="K839" s="3" t="s">
        <v>44477</v>
      </c>
      <c r="L839" s="3" t="s">
        <v>44478</v>
      </c>
      <c r="M839" s="3" t="s">
        <v>159</v>
      </c>
      <c r="N839" s="3"/>
      <c r="O839" s="3"/>
      <c r="P839" s="3"/>
      <c r="Q839" s="3"/>
      <c r="R839" s="3"/>
      <c r="S839" s="3"/>
      <c r="T839" s="3"/>
      <c r="U839" s="3"/>
      <c r="V839" s="3"/>
      <c r="W839" s="3"/>
      <c r="X839" s="3"/>
      <c r="Y839" s="3"/>
      <c r="Z839" s="3"/>
      <c r="AA839" s="3"/>
      <c r="AB839" s="3"/>
      <c r="AC839" s="3"/>
    </row>
    <row r="840" ht="19.5" customHeight="1">
      <c r="A840" s="3" t="s">
        <v>32455</v>
      </c>
      <c r="B840" s="3" t="s">
        <v>26194</v>
      </c>
      <c r="C840" s="3" t="s">
        <v>17</v>
      </c>
      <c r="D840" s="4" t="s">
        <v>19</v>
      </c>
      <c r="E840" s="3" t="s">
        <v>20</v>
      </c>
      <c r="F840" s="3" t="str">
        <f t="shared" si="3"/>
        <v>8</v>
      </c>
      <c r="G840" s="3">
        <f t="shared" si="23"/>
        <v>10</v>
      </c>
      <c r="H840" s="3" t="s">
        <v>363</v>
      </c>
      <c r="I840" s="3" t="s">
        <v>50</v>
      </c>
      <c r="J840" s="3" t="s">
        <v>37644</v>
      </c>
      <c r="K840" s="3" t="s">
        <v>17552</v>
      </c>
      <c r="L840" s="3" t="s">
        <v>44481</v>
      </c>
      <c r="M840" s="3" t="s">
        <v>35</v>
      </c>
      <c r="N840" s="3"/>
      <c r="O840" s="3"/>
      <c r="P840" s="3"/>
      <c r="Q840" s="3"/>
      <c r="R840" s="3"/>
      <c r="S840" s="3"/>
      <c r="T840" s="3"/>
      <c r="U840" s="3"/>
      <c r="V840" s="3"/>
      <c r="W840" s="3"/>
      <c r="X840" s="3"/>
      <c r="Y840" s="3"/>
      <c r="Z840" s="3"/>
      <c r="AA840" s="3"/>
      <c r="AB840" s="3"/>
      <c r="AC840" s="3"/>
    </row>
    <row r="841" ht="19.5" customHeight="1">
      <c r="A841" s="3" t="s">
        <v>18832</v>
      </c>
      <c r="B841" s="3" t="s">
        <v>44482</v>
      </c>
      <c r="C841" s="3" t="s">
        <v>17</v>
      </c>
      <c r="D841" s="4" t="s">
        <v>19</v>
      </c>
      <c r="E841" s="3" t="s">
        <v>20</v>
      </c>
      <c r="F841" s="3" t="str">
        <f t="shared" si="3"/>
        <v>8</v>
      </c>
      <c r="G841" s="3">
        <f t="shared" si="23"/>
        <v>12</v>
      </c>
      <c r="H841" s="3" t="s">
        <v>737</v>
      </c>
      <c r="I841" s="3" t="s">
        <v>57</v>
      </c>
      <c r="J841" s="3" t="s">
        <v>44485</v>
      </c>
      <c r="K841" s="3" t="s">
        <v>44487</v>
      </c>
      <c r="L841" s="3" t="s">
        <v>44488</v>
      </c>
      <c r="M841" s="3" t="s">
        <v>44489</v>
      </c>
      <c r="N841" s="3"/>
      <c r="O841" s="3"/>
      <c r="P841" s="3"/>
      <c r="Q841" s="3"/>
      <c r="R841" s="3"/>
      <c r="S841" s="3"/>
      <c r="T841" s="3"/>
      <c r="U841" s="3"/>
      <c r="V841" s="3"/>
      <c r="W841" s="3"/>
      <c r="X841" s="3"/>
      <c r="Y841" s="3"/>
      <c r="Z841" s="3"/>
      <c r="AA841" s="3"/>
      <c r="AB841" s="3"/>
      <c r="AC841" s="3"/>
    </row>
    <row r="842" ht="19.5" customHeight="1">
      <c r="A842" s="3" t="s">
        <v>3430</v>
      </c>
      <c r="B842" s="3" t="s">
        <v>28549</v>
      </c>
      <c r="C842" s="3" t="s">
        <v>17</v>
      </c>
      <c r="D842" s="4" t="s">
        <v>19</v>
      </c>
      <c r="E842" s="3" t="s">
        <v>20</v>
      </c>
      <c r="F842" s="3" t="str">
        <f t="shared" si="3"/>
        <v>8</v>
      </c>
      <c r="G842" s="3">
        <f t="shared" si="23"/>
        <v>16</v>
      </c>
      <c r="H842" s="3" t="s">
        <v>82</v>
      </c>
      <c r="I842" s="3" t="s">
        <v>50</v>
      </c>
      <c r="J842" s="3" t="s">
        <v>58</v>
      </c>
      <c r="K842" s="3" t="s">
        <v>30417</v>
      </c>
      <c r="L842" s="3" t="s">
        <v>44490</v>
      </c>
      <c r="M842" s="3" t="s">
        <v>41</v>
      </c>
      <c r="N842" s="3"/>
      <c r="O842" s="3"/>
      <c r="P842" s="3"/>
      <c r="Q842" s="3"/>
      <c r="R842" s="3"/>
      <c r="S842" s="3"/>
      <c r="T842" s="3"/>
      <c r="U842" s="3"/>
      <c r="V842" s="3"/>
      <c r="W842" s="3"/>
      <c r="X842" s="3"/>
      <c r="Y842" s="3"/>
      <c r="Z842" s="3"/>
      <c r="AA842" s="3"/>
      <c r="AB842" s="3"/>
      <c r="AC842" s="3"/>
    </row>
    <row r="843" ht="19.5" customHeight="1">
      <c r="A843" s="3" t="s">
        <v>10573</v>
      </c>
      <c r="B843" s="3" t="s">
        <v>23992</v>
      </c>
      <c r="C843" s="3" t="s">
        <v>17</v>
      </c>
      <c r="D843" s="4" t="s">
        <v>19</v>
      </c>
      <c r="E843" s="3" t="s">
        <v>20</v>
      </c>
      <c r="F843" s="3" t="str">
        <f t="shared" si="3"/>
        <v>8</v>
      </c>
      <c r="G843" s="3">
        <f t="shared" si="23"/>
        <v>12</v>
      </c>
      <c r="H843" s="3" t="s">
        <v>737</v>
      </c>
      <c r="I843" s="3" t="s">
        <v>57</v>
      </c>
      <c r="J843" s="3" t="s">
        <v>58</v>
      </c>
      <c r="K843" s="3" t="s">
        <v>39260</v>
      </c>
      <c r="L843" s="3" t="s">
        <v>44493</v>
      </c>
      <c r="M843" s="3" t="s">
        <v>35</v>
      </c>
      <c r="N843" s="3"/>
      <c r="O843" s="3"/>
      <c r="P843" s="3"/>
      <c r="Q843" s="3"/>
      <c r="R843" s="3"/>
      <c r="S843" s="3"/>
      <c r="T843" s="3"/>
      <c r="U843" s="3"/>
      <c r="V843" s="3"/>
      <c r="W843" s="3"/>
      <c r="X843" s="3"/>
      <c r="Y843" s="3"/>
      <c r="Z843" s="3"/>
      <c r="AA843" s="3"/>
      <c r="AB843" s="3"/>
      <c r="AC843" s="3"/>
    </row>
    <row r="844" ht="19.5" customHeight="1">
      <c r="A844" s="3" t="s">
        <v>31706</v>
      </c>
      <c r="B844" s="3" t="s">
        <v>30615</v>
      </c>
      <c r="C844" s="3" t="s">
        <v>17</v>
      </c>
      <c r="D844" s="4" t="s">
        <v>19</v>
      </c>
      <c r="E844" s="3" t="s">
        <v>634</v>
      </c>
      <c r="F844" s="3" t="str">
        <f t="shared" si="3"/>
        <v>8</v>
      </c>
      <c r="G844" s="3">
        <f t="shared" si="23"/>
        <v>10</v>
      </c>
      <c r="H844" s="3" t="s">
        <v>363</v>
      </c>
      <c r="I844" s="3" t="s">
        <v>69</v>
      </c>
      <c r="J844" s="3" t="s">
        <v>44497</v>
      </c>
      <c r="K844" s="3" t="s">
        <v>30616</v>
      </c>
      <c r="L844" s="3" t="s">
        <v>44500</v>
      </c>
      <c r="M844" s="3" t="s">
        <v>90</v>
      </c>
      <c r="N844" s="3"/>
      <c r="O844" s="3"/>
      <c r="P844" s="3"/>
      <c r="Q844" s="3"/>
      <c r="R844" s="3"/>
      <c r="S844" s="3"/>
      <c r="T844" s="3"/>
      <c r="U844" s="3"/>
      <c r="V844" s="3"/>
      <c r="W844" s="3"/>
      <c r="X844" s="3"/>
      <c r="Y844" s="3"/>
      <c r="Z844" s="3"/>
      <c r="AA844" s="3"/>
      <c r="AB844" s="3"/>
      <c r="AC844" s="3"/>
    </row>
    <row r="845" ht="19.5" customHeight="1">
      <c r="A845" s="3" t="s">
        <v>31706</v>
      </c>
      <c r="B845" s="3" t="s">
        <v>28292</v>
      </c>
      <c r="C845" s="3" t="s">
        <v>17</v>
      </c>
      <c r="D845" s="4" t="s">
        <v>19</v>
      </c>
      <c r="E845" s="3" t="s">
        <v>17869</v>
      </c>
      <c r="F845" s="3" t="str">
        <f t="shared" si="3"/>
        <v>8</v>
      </c>
      <c r="G845" s="3">
        <f t="shared" si="23"/>
        <v>10</v>
      </c>
      <c r="H845" s="3" t="s">
        <v>363</v>
      </c>
      <c r="I845" s="3" t="s">
        <v>69</v>
      </c>
      <c r="J845" s="3" t="s">
        <v>3288</v>
      </c>
      <c r="K845" s="3" t="s">
        <v>28299</v>
      </c>
      <c r="L845" s="3" t="s">
        <v>44504</v>
      </c>
      <c r="M845" s="3" t="s">
        <v>44506</v>
      </c>
      <c r="N845" s="3"/>
      <c r="O845" s="3"/>
      <c r="P845" s="3"/>
      <c r="Q845" s="3"/>
      <c r="R845" s="3"/>
      <c r="S845" s="3"/>
      <c r="T845" s="3"/>
      <c r="U845" s="3"/>
      <c r="V845" s="3"/>
      <c r="W845" s="3"/>
      <c r="X845" s="3"/>
      <c r="Y845" s="3"/>
      <c r="Z845" s="3"/>
      <c r="AA845" s="3"/>
      <c r="AB845" s="3"/>
      <c r="AC845" s="3"/>
    </row>
    <row r="846" ht="19.5" customHeight="1">
      <c r="A846" s="3" t="s">
        <v>25216</v>
      </c>
      <c r="B846" s="3" t="s">
        <v>38022</v>
      </c>
      <c r="C846" s="3" t="s">
        <v>17</v>
      </c>
      <c r="D846" s="4" t="s">
        <v>19</v>
      </c>
      <c r="E846" s="3" t="s">
        <v>21</v>
      </c>
      <c r="F846" s="3" t="str">
        <f t="shared" si="3"/>
        <v>8</v>
      </c>
      <c r="G846" s="3">
        <f t="shared" si="23"/>
        <v>10</v>
      </c>
      <c r="H846" s="3" t="s">
        <v>363</v>
      </c>
      <c r="I846" s="3" t="s">
        <v>57</v>
      </c>
      <c r="J846" s="3" t="s">
        <v>38024</v>
      </c>
      <c r="K846" s="3" t="s">
        <v>38025</v>
      </c>
      <c r="L846" s="3" t="s">
        <v>44510</v>
      </c>
      <c r="M846" s="3" t="s">
        <v>35</v>
      </c>
      <c r="N846" s="3"/>
      <c r="O846" s="3"/>
      <c r="P846" s="3"/>
      <c r="Q846" s="3"/>
      <c r="R846" s="3"/>
      <c r="S846" s="3"/>
      <c r="T846" s="3"/>
      <c r="U846" s="3"/>
      <c r="V846" s="3"/>
      <c r="W846" s="3"/>
      <c r="X846" s="3"/>
      <c r="Y846" s="3"/>
      <c r="Z846" s="3"/>
      <c r="AA846" s="3"/>
      <c r="AB846" s="3"/>
      <c r="AC846" s="3"/>
    </row>
    <row r="847" ht="19.5" customHeight="1">
      <c r="A847" s="3" t="s">
        <v>44513</v>
      </c>
      <c r="B847" s="3" t="s">
        <v>44514</v>
      </c>
      <c r="C847" s="3" t="s">
        <v>17</v>
      </c>
      <c r="D847" s="4" t="s">
        <v>19</v>
      </c>
      <c r="E847" s="3" t="s">
        <v>21</v>
      </c>
      <c r="F847" s="3" t="str">
        <f t="shared" si="3"/>
        <v>8</v>
      </c>
      <c r="G847" s="3">
        <f t="shared" si="23"/>
        <v>12</v>
      </c>
      <c r="H847" s="3" t="s">
        <v>737</v>
      </c>
      <c r="I847" s="3" t="s">
        <v>57</v>
      </c>
      <c r="J847" s="3" t="s">
        <v>44516</v>
      </c>
      <c r="K847" s="3" t="s">
        <v>20471</v>
      </c>
      <c r="L847" s="3" t="s">
        <v>44517</v>
      </c>
      <c r="M847" s="3" t="s">
        <v>44518</v>
      </c>
      <c r="N847" s="3"/>
      <c r="O847" s="3"/>
      <c r="P847" s="3"/>
      <c r="Q847" s="3"/>
      <c r="R847" s="3"/>
      <c r="S847" s="3"/>
      <c r="T847" s="3"/>
      <c r="U847" s="3"/>
      <c r="V847" s="3"/>
      <c r="W847" s="3"/>
      <c r="X847" s="3"/>
      <c r="Y847" s="3"/>
      <c r="Z847" s="3"/>
      <c r="AA847" s="3"/>
      <c r="AB847" s="3"/>
      <c r="AC847" s="3"/>
    </row>
    <row r="848" ht="19.5" customHeight="1">
      <c r="A848" s="3" t="s">
        <v>44520</v>
      </c>
      <c r="B848" s="3" t="s">
        <v>44522</v>
      </c>
      <c r="C848" s="3" t="s">
        <v>17</v>
      </c>
      <c r="D848" s="4" t="s">
        <v>19</v>
      </c>
      <c r="E848" s="3" t="s">
        <v>117</v>
      </c>
      <c r="F848" s="3" t="str">
        <f t="shared" si="3"/>
        <v>8</v>
      </c>
      <c r="G848" s="3">
        <f t="shared" si="23"/>
        <v>10</v>
      </c>
      <c r="H848" s="3" t="s">
        <v>363</v>
      </c>
      <c r="I848" s="3" t="s">
        <v>31</v>
      </c>
      <c r="J848" s="3" t="s">
        <v>154</v>
      </c>
      <c r="K848" s="3" t="s">
        <v>19680</v>
      </c>
      <c r="L848" s="3" t="s">
        <v>44525</v>
      </c>
      <c r="M848" s="3" t="s">
        <v>44526</v>
      </c>
      <c r="N848" s="3"/>
      <c r="O848" s="3"/>
      <c r="P848" s="3"/>
      <c r="Q848" s="3"/>
      <c r="R848" s="3"/>
      <c r="S848" s="3"/>
      <c r="T848" s="3"/>
      <c r="U848" s="3"/>
      <c r="V848" s="3"/>
      <c r="W848" s="3"/>
      <c r="X848" s="3"/>
      <c r="Y848" s="3"/>
      <c r="Z848" s="3"/>
      <c r="AA848" s="3"/>
      <c r="AB848" s="3"/>
      <c r="AC848" s="3"/>
    </row>
    <row r="849" ht="19.5" customHeight="1">
      <c r="A849" s="3" t="s">
        <v>44530</v>
      </c>
      <c r="B849" s="3" t="s">
        <v>44532</v>
      </c>
      <c r="C849" s="3" t="s">
        <v>17</v>
      </c>
      <c r="D849" s="4" t="s">
        <v>19</v>
      </c>
      <c r="E849" s="3" t="s">
        <v>20</v>
      </c>
      <c r="F849" s="3" t="str">
        <f t="shared" si="3"/>
        <v>8</v>
      </c>
      <c r="G849" s="3">
        <f t="shared" si="23"/>
        <v>10</v>
      </c>
      <c r="H849" s="3" t="s">
        <v>363</v>
      </c>
      <c r="I849" s="3" t="s">
        <v>242</v>
      </c>
      <c r="J849" s="3" t="s">
        <v>39235</v>
      </c>
      <c r="K849" s="3" t="s">
        <v>44535</v>
      </c>
      <c r="L849" s="3" t="s">
        <v>44536</v>
      </c>
      <c r="M849" s="3" t="s">
        <v>159</v>
      </c>
      <c r="N849" s="3"/>
      <c r="O849" s="3"/>
      <c r="P849" s="3"/>
      <c r="Q849" s="3"/>
      <c r="R849" s="3"/>
      <c r="S849" s="3"/>
      <c r="T849" s="3"/>
      <c r="U849" s="3"/>
      <c r="V849" s="3"/>
      <c r="W849" s="3"/>
      <c r="X849" s="3"/>
      <c r="Y849" s="3"/>
      <c r="Z849" s="3"/>
      <c r="AA849" s="3"/>
      <c r="AB849" s="3"/>
      <c r="AC849" s="3"/>
    </row>
    <row r="850" ht="19.5" customHeight="1">
      <c r="A850" s="3" t="s">
        <v>44538</v>
      </c>
      <c r="B850" s="3" t="s">
        <v>44532</v>
      </c>
      <c r="C850" s="3" t="s">
        <v>17</v>
      </c>
      <c r="D850" s="4" t="s">
        <v>19</v>
      </c>
      <c r="E850" s="3" t="s">
        <v>20</v>
      </c>
      <c r="F850" s="3" t="str">
        <f t="shared" si="3"/>
        <v>8</v>
      </c>
      <c r="G850" s="3">
        <f t="shared" si="23"/>
        <v>10</v>
      </c>
      <c r="H850" s="3" t="s">
        <v>363</v>
      </c>
      <c r="I850" s="3" t="s">
        <v>69</v>
      </c>
      <c r="J850" s="3" t="s">
        <v>39235</v>
      </c>
      <c r="K850" s="3" t="s">
        <v>44535</v>
      </c>
      <c r="L850" s="3" t="s">
        <v>44540</v>
      </c>
      <c r="M850" s="3" t="s">
        <v>159</v>
      </c>
      <c r="N850" s="3"/>
      <c r="O850" s="3"/>
      <c r="P850" s="3"/>
      <c r="Q850" s="3"/>
      <c r="R850" s="3"/>
      <c r="S850" s="3"/>
      <c r="T850" s="3"/>
      <c r="U850" s="3"/>
      <c r="V850" s="3"/>
      <c r="W850" s="3"/>
      <c r="X850" s="3"/>
      <c r="Y850" s="3"/>
      <c r="Z850" s="3"/>
      <c r="AA850" s="3"/>
      <c r="AB850" s="3"/>
      <c r="AC850" s="3"/>
    </row>
    <row r="851" ht="19.5" customHeight="1">
      <c r="A851" s="3" t="s">
        <v>44543</v>
      </c>
      <c r="B851" s="3" t="s">
        <v>44522</v>
      </c>
      <c r="C851" s="3" t="s">
        <v>17</v>
      </c>
      <c r="D851" s="4" t="s">
        <v>19</v>
      </c>
      <c r="E851" s="3" t="s">
        <v>117</v>
      </c>
      <c r="F851" s="3" t="str">
        <f t="shared" si="3"/>
        <v>8</v>
      </c>
      <c r="G851" s="3">
        <f t="shared" si="23"/>
        <v>10</v>
      </c>
      <c r="H851" s="3" t="s">
        <v>363</v>
      </c>
      <c r="I851" s="3" t="s">
        <v>69</v>
      </c>
      <c r="J851" s="3" t="s">
        <v>154</v>
      </c>
      <c r="K851" s="3" t="s">
        <v>44547</v>
      </c>
      <c r="L851" s="3" t="s">
        <v>44548</v>
      </c>
      <c r="M851" s="3" t="s">
        <v>44549</v>
      </c>
      <c r="N851" s="3"/>
      <c r="O851" s="3"/>
      <c r="P851" s="3"/>
      <c r="Q851" s="3"/>
      <c r="R851" s="3"/>
      <c r="S851" s="3"/>
      <c r="T851" s="3"/>
      <c r="U851" s="3"/>
      <c r="V851" s="3"/>
      <c r="W851" s="3"/>
      <c r="X851" s="3"/>
      <c r="Y851" s="3"/>
      <c r="Z851" s="3"/>
      <c r="AA851" s="3"/>
      <c r="AB851" s="3"/>
      <c r="AC851" s="3"/>
    </row>
    <row r="852" ht="19.5" customHeight="1">
      <c r="A852" s="3" t="s">
        <v>5166</v>
      </c>
      <c r="B852" s="3" t="s">
        <v>26187</v>
      </c>
      <c r="C852" s="3" t="s">
        <v>17</v>
      </c>
      <c r="D852" s="4" t="s">
        <v>19</v>
      </c>
      <c r="E852" s="3" t="s">
        <v>127</v>
      </c>
      <c r="F852" s="3" t="str">
        <f t="shared" si="3"/>
        <v>8</v>
      </c>
      <c r="G852" s="3">
        <f t="shared" si="23"/>
        <v>15</v>
      </c>
      <c r="H852" s="3" t="s">
        <v>146</v>
      </c>
      <c r="I852" s="3" t="s">
        <v>57</v>
      </c>
      <c r="J852" s="3" t="s">
        <v>38</v>
      </c>
      <c r="K852" s="3" t="s">
        <v>4938</v>
      </c>
      <c r="L852" s="3" t="s">
        <v>44557</v>
      </c>
      <c r="M852" s="3" t="s">
        <v>35</v>
      </c>
      <c r="N852" s="3"/>
      <c r="O852" s="3"/>
      <c r="P852" s="3"/>
      <c r="Q852" s="3"/>
      <c r="R852" s="3"/>
      <c r="S852" s="3"/>
      <c r="T852" s="3"/>
      <c r="U852" s="3"/>
      <c r="V852" s="3"/>
      <c r="W852" s="3"/>
      <c r="X852" s="3"/>
      <c r="Y852" s="3"/>
      <c r="Z852" s="3"/>
      <c r="AA852" s="3"/>
      <c r="AB852" s="3"/>
      <c r="AC852" s="3"/>
    </row>
    <row r="853" ht="19.5" customHeight="1">
      <c r="A853" s="3" t="s">
        <v>3825</v>
      </c>
      <c r="B853" s="3" t="s">
        <v>4227</v>
      </c>
      <c r="C853" s="3" t="s">
        <v>17</v>
      </c>
      <c r="D853" s="4" t="s">
        <v>19</v>
      </c>
      <c r="E853" s="3" t="s">
        <v>20</v>
      </c>
      <c r="F853" s="3" t="str">
        <f t="shared" si="3"/>
        <v>8</v>
      </c>
      <c r="G853" s="3">
        <f t="shared" si="23"/>
        <v>15</v>
      </c>
      <c r="H853" s="3" t="s">
        <v>146</v>
      </c>
      <c r="I853" s="3" t="s">
        <v>57</v>
      </c>
      <c r="J853" s="3" t="s">
        <v>38</v>
      </c>
      <c r="K853" s="3" t="s">
        <v>44563</v>
      </c>
      <c r="L853" s="3" t="s">
        <v>44564</v>
      </c>
      <c r="M853" s="3" t="s">
        <v>35</v>
      </c>
      <c r="N853" s="3"/>
      <c r="O853" s="3"/>
      <c r="P853" s="3"/>
      <c r="Q853" s="3"/>
      <c r="R853" s="3"/>
      <c r="S853" s="3"/>
      <c r="T853" s="3"/>
      <c r="U853" s="3"/>
      <c r="V853" s="3"/>
      <c r="W853" s="3"/>
      <c r="X853" s="3"/>
      <c r="Y853" s="3"/>
      <c r="Z853" s="3"/>
      <c r="AA853" s="3"/>
      <c r="AB853" s="3"/>
      <c r="AC853" s="3"/>
    </row>
    <row r="854" ht="19.5" customHeight="1">
      <c r="A854" s="3" t="s">
        <v>18832</v>
      </c>
      <c r="B854" s="3" t="s">
        <v>44482</v>
      </c>
      <c r="C854" s="3" t="s">
        <v>17</v>
      </c>
      <c r="D854" s="4" t="s">
        <v>19</v>
      </c>
      <c r="E854" s="3" t="s">
        <v>20</v>
      </c>
      <c r="F854" s="3" t="str">
        <f t="shared" si="3"/>
        <v>8</v>
      </c>
      <c r="G854" s="3">
        <f t="shared" si="23"/>
        <v>15</v>
      </c>
      <c r="H854" s="3" t="s">
        <v>146</v>
      </c>
      <c r="I854" s="3" t="s">
        <v>57</v>
      </c>
      <c r="J854" s="3" t="s">
        <v>44485</v>
      </c>
      <c r="K854" s="3" t="s">
        <v>4677</v>
      </c>
      <c r="L854" s="3" t="s">
        <v>44566</v>
      </c>
      <c r="M854" s="3" t="s">
        <v>44568</v>
      </c>
      <c r="N854" s="3"/>
      <c r="O854" s="3"/>
      <c r="P854" s="3"/>
      <c r="Q854" s="3"/>
      <c r="R854" s="3"/>
      <c r="S854" s="3"/>
      <c r="T854" s="3"/>
      <c r="U854" s="3"/>
      <c r="V854" s="3"/>
      <c r="W854" s="3"/>
      <c r="X854" s="3"/>
      <c r="Y854" s="3"/>
      <c r="Z854" s="3"/>
      <c r="AA854" s="3"/>
      <c r="AB854" s="3"/>
      <c r="AC854" s="3"/>
    </row>
    <row r="855" ht="19.5" customHeight="1">
      <c r="A855" s="3" t="s">
        <v>3825</v>
      </c>
      <c r="B855" s="3" t="s">
        <v>1448</v>
      </c>
      <c r="C855" s="3" t="s">
        <v>17</v>
      </c>
      <c r="D855" s="4" t="s">
        <v>19</v>
      </c>
      <c r="E855" s="3" t="s">
        <v>20</v>
      </c>
      <c r="F855" s="3" t="str">
        <f t="shared" si="3"/>
        <v>8</v>
      </c>
      <c r="G855" s="3">
        <f t="shared" si="23"/>
        <v>15</v>
      </c>
      <c r="H855" s="3" t="s">
        <v>146</v>
      </c>
      <c r="I855" s="3" t="s">
        <v>50</v>
      </c>
      <c r="J855" s="3" t="s">
        <v>44570</v>
      </c>
      <c r="K855" s="3" t="s">
        <v>9240</v>
      </c>
      <c r="L855" s="3" t="s">
        <v>44571</v>
      </c>
      <c r="M855" s="3" t="s">
        <v>35</v>
      </c>
      <c r="N855" s="3"/>
      <c r="O855" s="3"/>
      <c r="P855" s="3"/>
      <c r="Q855" s="3"/>
      <c r="R855" s="3"/>
      <c r="S855" s="3"/>
      <c r="T855" s="3"/>
      <c r="U855" s="3"/>
      <c r="V855" s="3"/>
      <c r="W855" s="3"/>
      <c r="X855" s="3"/>
      <c r="Y855" s="3"/>
      <c r="Z855" s="3"/>
      <c r="AA855" s="3"/>
      <c r="AB855" s="3"/>
      <c r="AC855" s="3"/>
    </row>
    <row r="856" ht="19.5" customHeight="1">
      <c r="A856" s="3" t="s">
        <v>4409</v>
      </c>
      <c r="B856" s="3" t="s">
        <v>44575</v>
      </c>
      <c r="C856" s="3" t="s">
        <v>165</v>
      </c>
      <c r="D856" s="4" t="s">
        <v>19</v>
      </c>
      <c r="E856" s="3" t="s">
        <v>21</v>
      </c>
      <c r="F856" s="3" t="str">
        <f t="shared" si="3"/>
        <v>8</v>
      </c>
      <c r="G856" s="3">
        <f t="shared" si="23"/>
        <v>10</v>
      </c>
      <c r="H856" s="3" t="s">
        <v>363</v>
      </c>
      <c r="I856" s="3" t="s">
        <v>57</v>
      </c>
      <c r="J856" s="3" t="s">
        <v>1425</v>
      </c>
      <c r="K856" s="3" t="s">
        <v>6115</v>
      </c>
      <c r="L856" s="3" t="s">
        <v>44576</v>
      </c>
      <c r="M856" s="3" t="s">
        <v>44577</v>
      </c>
      <c r="N856" s="3"/>
      <c r="O856" s="3"/>
      <c r="P856" s="3"/>
      <c r="Q856" s="3"/>
      <c r="R856" s="3"/>
      <c r="S856" s="3"/>
      <c r="T856" s="3"/>
      <c r="U856" s="3"/>
      <c r="V856" s="3"/>
      <c r="W856" s="3"/>
      <c r="X856" s="3"/>
      <c r="Y856" s="3"/>
      <c r="Z856" s="3"/>
      <c r="AA856" s="3"/>
      <c r="AB856" s="3"/>
      <c r="AC856" s="3"/>
    </row>
    <row r="857" ht="19.5" customHeight="1">
      <c r="A857" s="3" t="s">
        <v>29278</v>
      </c>
      <c r="B857" s="3" t="s">
        <v>44580</v>
      </c>
      <c r="C857" s="3" t="s">
        <v>165</v>
      </c>
      <c r="D857" s="4" t="s">
        <v>19</v>
      </c>
      <c r="E857" s="3" t="s">
        <v>20</v>
      </c>
      <c r="F857" s="3" t="str">
        <f t="shared" si="3"/>
        <v>8</v>
      </c>
      <c r="G857" s="3">
        <f t="shared" si="23"/>
        <v>10</v>
      </c>
      <c r="H857" s="3" t="s">
        <v>363</v>
      </c>
      <c r="I857" s="3" t="s">
        <v>50</v>
      </c>
      <c r="J857" s="3" t="s">
        <v>3871</v>
      </c>
      <c r="K857" s="3" t="s">
        <v>44583</v>
      </c>
      <c r="L857" s="3" t="s">
        <v>44584</v>
      </c>
      <c r="M857" s="3" t="s">
        <v>41</v>
      </c>
      <c r="N857" s="3"/>
      <c r="O857" s="3"/>
      <c r="P857" s="3"/>
      <c r="Q857" s="3"/>
      <c r="R857" s="3"/>
      <c r="S857" s="3"/>
      <c r="T857" s="3"/>
      <c r="U857" s="3"/>
      <c r="V857" s="3"/>
      <c r="W857" s="3"/>
      <c r="X857" s="3"/>
      <c r="Y857" s="3"/>
      <c r="Z857" s="3"/>
      <c r="AA857" s="3"/>
      <c r="AB857" s="3"/>
      <c r="AC857" s="3"/>
    </row>
    <row r="858" ht="19.5" customHeight="1">
      <c r="A858" s="3" t="s">
        <v>16949</v>
      </c>
      <c r="B858" s="3" t="s">
        <v>646</v>
      </c>
      <c r="C858" s="3" t="s">
        <v>165</v>
      </c>
      <c r="D858" s="4" t="s">
        <v>19</v>
      </c>
      <c r="E858" s="3" t="s">
        <v>20</v>
      </c>
      <c r="F858" s="3" t="str">
        <f t="shared" si="3"/>
        <v>8</v>
      </c>
      <c r="G858" s="3">
        <f t="shared" si="23"/>
        <v>16</v>
      </c>
      <c r="H858" s="3" t="s">
        <v>82</v>
      </c>
      <c r="I858" s="3" t="s">
        <v>69</v>
      </c>
      <c r="J858" s="3" t="s">
        <v>38</v>
      </c>
      <c r="K858" s="3" t="s">
        <v>44589</v>
      </c>
      <c r="L858" s="3" t="s">
        <v>44591</v>
      </c>
      <c r="M858" s="3" t="s">
        <v>27</v>
      </c>
      <c r="N858" s="3"/>
      <c r="O858" s="3"/>
      <c r="P858" s="3"/>
      <c r="Q858" s="3"/>
      <c r="R858" s="3"/>
      <c r="S858" s="3"/>
      <c r="T858" s="3"/>
      <c r="U858" s="3"/>
      <c r="V858" s="3"/>
      <c r="W858" s="3"/>
      <c r="X858" s="3"/>
      <c r="Y858" s="3"/>
      <c r="Z858" s="3"/>
      <c r="AA858" s="3"/>
      <c r="AB858" s="3"/>
      <c r="AC858" s="3"/>
    </row>
    <row r="859" ht="19.5" customHeight="1">
      <c r="A859" s="3" t="s">
        <v>32722</v>
      </c>
      <c r="B859" s="3" t="s">
        <v>13867</v>
      </c>
      <c r="C859" s="3" t="s">
        <v>165</v>
      </c>
      <c r="D859" s="4" t="s">
        <v>19</v>
      </c>
      <c r="E859" s="3" t="s">
        <v>117</v>
      </c>
      <c r="F859" s="3" t="str">
        <f t="shared" si="3"/>
        <v>8</v>
      </c>
      <c r="G859" s="3">
        <f t="shared" si="23"/>
        <v>12</v>
      </c>
      <c r="H859" s="3" t="s">
        <v>737</v>
      </c>
      <c r="I859" s="3" t="s">
        <v>31</v>
      </c>
      <c r="J859" s="3" t="s">
        <v>13870</v>
      </c>
      <c r="K859" s="3" t="s">
        <v>32724</v>
      </c>
      <c r="L859" s="3" t="s">
        <v>44594</v>
      </c>
      <c r="M859" s="3" t="s">
        <v>44596</v>
      </c>
      <c r="N859" s="3"/>
      <c r="O859" s="3"/>
      <c r="P859" s="3"/>
      <c r="Q859" s="3"/>
      <c r="R859" s="3"/>
      <c r="S859" s="3"/>
      <c r="T859" s="3"/>
      <c r="U859" s="3"/>
      <c r="V859" s="3"/>
      <c r="W859" s="3"/>
      <c r="X859" s="3"/>
      <c r="Y859" s="3"/>
      <c r="Z859" s="3"/>
      <c r="AA859" s="3"/>
      <c r="AB859" s="3"/>
      <c r="AC859" s="3"/>
    </row>
    <row r="860" ht="19.5" customHeight="1">
      <c r="A860" s="3" t="s">
        <v>4578</v>
      </c>
      <c r="B860" s="3" t="s">
        <v>34659</v>
      </c>
      <c r="C860" s="3" t="s">
        <v>165</v>
      </c>
      <c r="D860" s="4" t="s">
        <v>19</v>
      </c>
      <c r="E860" s="3" t="s">
        <v>20</v>
      </c>
      <c r="F860" s="3" t="str">
        <f t="shared" si="3"/>
        <v>8</v>
      </c>
      <c r="G860" s="3">
        <f t="shared" si="23"/>
        <v>15</v>
      </c>
      <c r="H860" s="3" t="s">
        <v>146</v>
      </c>
      <c r="I860" s="3" t="s">
        <v>69</v>
      </c>
      <c r="J860" s="3" t="s">
        <v>37923</v>
      </c>
      <c r="K860" s="3" t="s">
        <v>34665</v>
      </c>
      <c r="L860" s="3" t="s">
        <v>44600</v>
      </c>
      <c r="M860" s="3" t="s">
        <v>35</v>
      </c>
      <c r="N860" s="3"/>
      <c r="O860" s="3"/>
      <c r="P860" s="3"/>
      <c r="Q860" s="3"/>
      <c r="R860" s="3"/>
      <c r="S860" s="3"/>
      <c r="T860" s="3"/>
      <c r="U860" s="3"/>
      <c r="V860" s="3"/>
      <c r="W860" s="3"/>
      <c r="X860" s="3"/>
      <c r="Y860" s="3"/>
      <c r="Z860" s="3"/>
      <c r="AA860" s="3"/>
      <c r="AB860" s="3"/>
      <c r="AC860" s="3"/>
    </row>
    <row r="861" ht="19.5" customHeight="1">
      <c r="A861" s="3" t="s">
        <v>44601</v>
      </c>
      <c r="B861" s="3" t="s">
        <v>42271</v>
      </c>
      <c r="C861" s="3" t="s">
        <v>165</v>
      </c>
      <c r="D861" s="4" t="s">
        <v>19</v>
      </c>
      <c r="E861" s="3" t="s">
        <v>21</v>
      </c>
      <c r="F861" s="3" t="str">
        <f t="shared" si="3"/>
        <v>8</v>
      </c>
      <c r="G861" s="3">
        <f t="shared" si="23"/>
        <v>15</v>
      </c>
      <c r="H861" s="3" t="s">
        <v>146</v>
      </c>
      <c r="I861" s="3" t="s">
        <v>23</v>
      </c>
      <c r="J861" s="3" t="s">
        <v>38</v>
      </c>
      <c r="K861" s="3" t="s">
        <v>44606</v>
      </c>
      <c r="L861" s="3" t="s">
        <v>44607</v>
      </c>
      <c r="M861" s="3" t="s">
        <v>44608</v>
      </c>
      <c r="N861" s="3"/>
      <c r="O861" s="3"/>
      <c r="P861" s="3"/>
      <c r="Q861" s="3"/>
      <c r="R861" s="3"/>
      <c r="S861" s="3"/>
      <c r="T861" s="3"/>
      <c r="U861" s="3"/>
      <c r="V861" s="3"/>
      <c r="W861" s="3"/>
      <c r="X861" s="3"/>
      <c r="Y861" s="3"/>
      <c r="Z861" s="3"/>
      <c r="AA861" s="3"/>
      <c r="AB861" s="3"/>
      <c r="AC861" s="3"/>
    </row>
    <row r="862" ht="19.5" customHeight="1">
      <c r="A862" s="3" t="s">
        <v>44610</v>
      </c>
      <c r="B862" s="3" t="s">
        <v>44611</v>
      </c>
      <c r="C862" s="3" t="s">
        <v>165</v>
      </c>
      <c r="D862" s="4" t="s">
        <v>19</v>
      </c>
      <c r="E862" s="3" t="s">
        <v>20</v>
      </c>
      <c r="F862" s="3" t="str">
        <f t="shared" si="3"/>
        <v>8</v>
      </c>
      <c r="G862" s="3">
        <f t="shared" si="23"/>
        <v>10</v>
      </c>
      <c r="H862" s="3" t="s">
        <v>363</v>
      </c>
      <c r="I862" s="3" t="s">
        <v>57</v>
      </c>
      <c r="J862" s="3" t="s">
        <v>200</v>
      </c>
      <c r="K862" s="4" t="s">
        <v>19</v>
      </c>
      <c r="L862" s="3" t="s">
        <v>44617</v>
      </c>
      <c r="M862" s="3" t="s">
        <v>44618</v>
      </c>
      <c r="N862" s="3"/>
      <c r="O862" s="3"/>
      <c r="P862" s="3"/>
      <c r="Q862" s="3"/>
      <c r="R862" s="3"/>
      <c r="S862" s="3"/>
      <c r="T862" s="3"/>
      <c r="U862" s="3"/>
      <c r="V862" s="3"/>
      <c r="W862" s="3"/>
      <c r="X862" s="3"/>
      <c r="Y862" s="3"/>
      <c r="Z862" s="3"/>
      <c r="AA862" s="3"/>
      <c r="AB862" s="3"/>
      <c r="AC862" s="3"/>
    </row>
    <row r="863" ht="19.5" customHeight="1">
      <c r="A863" s="3" t="s">
        <v>44622</v>
      </c>
      <c r="B863" s="3" t="s">
        <v>44611</v>
      </c>
      <c r="C863" s="3" t="s">
        <v>165</v>
      </c>
      <c r="D863" s="4" t="s">
        <v>19</v>
      </c>
      <c r="E863" s="3" t="s">
        <v>20</v>
      </c>
      <c r="F863" s="3" t="str">
        <f t="shared" si="3"/>
        <v>8</v>
      </c>
      <c r="G863" s="3">
        <f t="shared" si="23"/>
        <v>10</v>
      </c>
      <c r="H863" s="3" t="s">
        <v>363</v>
      </c>
      <c r="I863" s="3" t="s">
        <v>57</v>
      </c>
      <c r="J863" s="3" t="s">
        <v>200</v>
      </c>
      <c r="K863" s="4" t="s">
        <v>19</v>
      </c>
      <c r="L863" s="3" t="s">
        <v>44617</v>
      </c>
      <c r="M863" s="3" t="s">
        <v>44629</v>
      </c>
      <c r="N863" s="3"/>
      <c r="O863" s="3"/>
      <c r="P863" s="3"/>
      <c r="Q863" s="3"/>
      <c r="R863" s="3"/>
      <c r="S863" s="3"/>
      <c r="T863" s="3"/>
      <c r="U863" s="3"/>
      <c r="V863" s="3"/>
      <c r="W863" s="3"/>
      <c r="X863" s="3"/>
      <c r="Y863" s="3"/>
      <c r="Z863" s="3"/>
      <c r="AA863" s="3"/>
      <c r="AB863" s="3"/>
      <c r="AC863" s="3"/>
    </row>
    <row r="864" ht="19.5" customHeight="1">
      <c r="A864" s="3" t="s">
        <v>11930</v>
      </c>
      <c r="B864" s="3" t="s">
        <v>8217</v>
      </c>
      <c r="C864" s="3" t="s">
        <v>165</v>
      </c>
      <c r="D864" s="4" t="s">
        <v>19</v>
      </c>
      <c r="E864" s="3" t="s">
        <v>21</v>
      </c>
      <c r="F864" s="3" t="str">
        <f t="shared" si="3"/>
        <v>8</v>
      </c>
      <c r="G864" s="3">
        <f t="shared" si="23"/>
        <v>15</v>
      </c>
      <c r="H864" s="3" t="s">
        <v>146</v>
      </c>
      <c r="I864" s="3" t="s">
        <v>57</v>
      </c>
      <c r="J864" s="3" t="s">
        <v>44632</v>
      </c>
      <c r="K864" s="3" t="s">
        <v>14663</v>
      </c>
      <c r="L864" s="3" t="s">
        <v>44634</v>
      </c>
      <c r="M864" s="3" t="s">
        <v>44635</v>
      </c>
      <c r="N864" s="3"/>
      <c r="O864" s="3"/>
      <c r="P864" s="3"/>
      <c r="Q864" s="3"/>
      <c r="R864" s="3"/>
      <c r="S864" s="3"/>
      <c r="T864" s="3"/>
      <c r="U864" s="3"/>
      <c r="V864" s="3"/>
      <c r="W864" s="3"/>
      <c r="X864" s="3"/>
      <c r="Y864" s="3"/>
      <c r="Z864" s="3"/>
      <c r="AA864" s="3"/>
      <c r="AB864" s="3"/>
      <c r="AC864" s="3"/>
    </row>
    <row r="865" ht="19.5" customHeight="1">
      <c r="A865" s="3" t="s">
        <v>36932</v>
      </c>
      <c r="B865" s="3" t="s">
        <v>22507</v>
      </c>
      <c r="C865" s="3" t="s">
        <v>165</v>
      </c>
      <c r="D865" s="4" t="s">
        <v>19</v>
      </c>
      <c r="E865" s="3" t="s">
        <v>20</v>
      </c>
      <c r="F865" s="3" t="str">
        <f t="shared" si="3"/>
        <v>8</v>
      </c>
      <c r="G865" s="3">
        <f t="shared" si="23"/>
        <v>12</v>
      </c>
      <c r="H865" s="3" t="s">
        <v>737</v>
      </c>
      <c r="I865" s="3" t="s">
        <v>242</v>
      </c>
      <c r="J865" s="3" t="s">
        <v>39235</v>
      </c>
      <c r="K865" s="3" t="s">
        <v>6005</v>
      </c>
      <c r="L865" s="3" t="s">
        <v>44639</v>
      </c>
      <c r="M865" s="3" t="s">
        <v>44640</v>
      </c>
      <c r="N865" s="3"/>
      <c r="O865" s="3"/>
      <c r="P865" s="3"/>
      <c r="Q865" s="3"/>
      <c r="R865" s="3"/>
      <c r="S865" s="3"/>
      <c r="T865" s="3"/>
      <c r="U865" s="3"/>
      <c r="V865" s="3"/>
      <c r="W865" s="3"/>
      <c r="X865" s="3"/>
      <c r="Y865" s="3"/>
      <c r="Z865" s="3"/>
      <c r="AA865" s="3"/>
      <c r="AB865" s="3"/>
      <c r="AC865" s="3"/>
    </row>
    <row r="866" ht="19.5" customHeight="1">
      <c r="A866" s="3" t="s">
        <v>44641</v>
      </c>
      <c r="B866" s="3" t="s">
        <v>44642</v>
      </c>
      <c r="C866" s="3" t="s">
        <v>165</v>
      </c>
      <c r="D866" s="4" t="s">
        <v>19</v>
      </c>
      <c r="E866" s="3" t="s">
        <v>20</v>
      </c>
      <c r="F866" s="3" t="str">
        <f t="shared" si="3"/>
        <v>8</v>
      </c>
      <c r="G866" s="3">
        <f t="shared" si="23"/>
        <v>15</v>
      </c>
      <c r="H866" s="3" t="s">
        <v>146</v>
      </c>
      <c r="I866" s="3" t="s">
        <v>242</v>
      </c>
      <c r="J866" s="3" t="s">
        <v>44643</v>
      </c>
      <c r="K866" s="3" t="s">
        <v>20180</v>
      </c>
      <c r="L866" s="3" t="s">
        <v>44644</v>
      </c>
      <c r="M866" s="3" t="s">
        <v>44645</v>
      </c>
      <c r="N866" s="3"/>
      <c r="O866" s="3"/>
      <c r="P866" s="3"/>
      <c r="Q866" s="3"/>
      <c r="R866" s="3"/>
      <c r="S866" s="3"/>
      <c r="T866" s="3"/>
      <c r="U866" s="3"/>
      <c r="V866" s="3"/>
      <c r="W866" s="3"/>
      <c r="X866" s="3"/>
      <c r="Y866" s="3"/>
      <c r="Z866" s="3"/>
      <c r="AA866" s="3"/>
      <c r="AB866" s="3"/>
      <c r="AC866" s="3"/>
    </row>
    <row r="867" ht="19.5" customHeight="1">
      <c r="A867" s="3" t="s">
        <v>44646</v>
      </c>
      <c r="B867" s="3" t="s">
        <v>22507</v>
      </c>
      <c r="C867" s="3" t="s">
        <v>165</v>
      </c>
      <c r="D867" s="4" t="s">
        <v>19</v>
      </c>
      <c r="E867" s="3" t="s">
        <v>20</v>
      </c>
      <c r="F867" s="3" t="str">
        <f t="shared" si="3"/>
        <v>8</v>
      </c>
      <c r="G867" s="3">
        <f t="shared" si="23"/>
        <v>10</v>
      </c>
      <c r="H867" s="3" t="s">
        <v>363</v>
      </c>
      <c r="I867" s="3" t="s">
        <v>242</v>
      </c>
      <c r="J867" s="3" t="s">
        <v>39235</v>
      </c>
      <c r="K867" s="3" t="s">
        <v>6005</v>
      </c>
      <c r="L867" s="3" t="s">
        <v>44647</v>
      </c>
      <c r="M867" s="3" t="s">
        <v>44648</v>
      </c>
      <c r="N867" s="3"/>
      <c r="O867" s="3"/>
      <c r="P867" s="3"/>
      <c r="Q867" s="3"/>
      <c r="R867" s="3"/>
      <c r="S867" s="3"/>
      <c r="T867" s="3"/>
      <c r="U867" s="3"/>
      <c r="V867" s="3"/>
      <c r="W867" s="3"/>
      <c r="X867" s="3"/>
      <c r="Y867" s="3"/>
      <c r="Z867" s="3"/>
      <c r="AA867" s="3"/>
      <c r="AB867" s="3"/>
      <c r="AC867" s="3"/>
    </row>
    <row r="868" ht="19.5" customHeight="1">
      <c r="A868" s="3" t="s">
        <v>3825</v>
      </c>
      <c r="B868" s="3" t="s">
        <v>44649</v>
      </c>
      <c r="C868" s="3" t="s">
        <v>165</v>
      </c>
      <c r="D868" s="4" t="s">
        <v>19</v>
      </c>
      <c r="E868" s="3" t="s">
        <v>21</v>
      </c>
      <c r="F868" s="3" t="str">
        <f t="shared" si="3"/>
        <v>8</v>
      </c>
      <c r="G868" s="3">
        <f t="shared" si="23"/>
        <v>15</v>
      </c>
      <c r="H868" s="3" t="s">
        <v>146</v>
      </c>
      <c r="I868" s="3" t="s">
        <v>57</v>
      </c>
      <c r="J868" s="3" t="s">
        <v>38283</v>
      </c>
      <c r="K868" s="3" t="s">
        <v>44650</v>
      </c>
      <c r="L868" s="3" t="s">
        <v>44651</v>
      </c>
      <c r="M868" s="3" t="s">
        <v>35</v>
      </c>
      <c r="N868" s="3"/>
      <c r="O868" s="3"/>
      <c r="P868" s="3"/>
      <c r="Q868" s="3"/>
      <c r="R868" s="3"/>
      <c r="S868" s="3"/>
      <c r="T868" s="3"/>
      <c r="U868" s="3"/>
      <c r="V868" s="3"/>
      <c r="W868" s="3"/>
      <c r="X868" s="3"/>
      <c r="Y868" s="3"/>
      <c r="Z868" s="3"/>
      <c r="AA868" s="3"/>
      <c r="AB868" s="3"/>
      <c r="AC868" s="3"/>
    </row>
    <row r="869" ht="19.5" customHeight="1">
      <c r="A869" s="3" t="s">
        <v>2000</v>
      </c>
      <c r="B869" s="3" t="s">
        <v>44654</v>
      </c>
      <c r="C869" s="3" t="s">
        <v>165</v>
      </c>
      <c r="D869" s="4" t="s">
        <v>19</v>
      </c>
      <c r="E869" s="3" t="s">
        <v>21</v>
      </c>
      <c r="F869" s="3" t="str">
        <f t="shared" si="3"/>
        <v>8</v>
      </c>
      <c r="G869" s="3">
        <f t="shared" si="23"/>
        <v>10</v>
      </c>
      <c r="H869" s="3" t="s">
        <v>363</v>
      </c>
      <c r="I869" s="3" t="s">
        <v>50</v>
      </c>
      <c r="J869" s="3" t="s">
        <v>44656</v>
      </c>
      <c r="K869" s="3" t="s">
        <v>44657</v>
      </c>
      <c r="L869" s="3" t="s">
        <v>44658</v>
      </c>
      <c r="M869" s="3" t="s">
        <v>44660</v>
      </c>
      <c r="N869" s="3"/>
      <c r="O869" s="3"/>
      <c r="P869" s="3"/>
      <c r="Q869" s="3"/>
      <c r="R869" s="3"/>
      <c r="S869" s="3"/>
      <c r="T869" s="3"/>
      <c r="U869" s="3"/>
      <c r="V869" s="3"/>
      <c r="W869" s="3"/>
      <c r="X869" s="3"/>
      <c r="Y869" s="3"/>
      <c r="Z869" s="3"/>
      <c r="AA869" s="3"/>
      <c r="AB869" s="3"/>
      <c r="AC869" s="3"/>
    </row>
    <row r="870" ht="19.5" customHeight="1">
      <c r="A870" s="3" t="s">
        <v>3430</v>
      </c>
      <c r="B870" s="3" t="s">
        <v>16996</v>
      </c>
      <c r="C870" s="3" t="s">
        <v>165</v>
      </c>
      <c r="D870" s="4" t="s">
        <v>19</v>
      </c>
      <c r="E870" s="3" t="s">
        <v>21</v>
      </c>
      <c r="F870" s="3" t="str">
        <f t="shared" si="3"/>
        <v>8</v>
      </c>
      <c r="G870" s="3">
        <f t="shared" si="23"/>
        <v>14</v>
      </c>
      <c r="H870" s="3" t="s">
        <v>2006</v>
      </c>
      <c r="I870" s="3" t="s">
        <v>50</v>
      </c>
      <c r="J870" s="3" t="s">
        <v>38283</v>
      </c>
      <c r="K870" s="3" t="s">
        <v>44663</v>
      </c>
      <c r="L870" s="3" t="s">
        <v>44664</v>
      </c>
      <c r="M870" s="3" t="s">
        <v>159</v>
      </c>
      <c r="N870" s="3"/>
      <c r="O870" s="3"/>
      <c r="P870" s="3"/>
      <c r="Q870" s="3"/>
      <c r="R870" s="3"/>
      <c r="S870" s="3"/>
      <c r="T870" s="3"/>
      <c r="U870" s="3"/>
      <c r="V870" s="3"/>
      <c r="W870" s="3"/>
      <c r="X870" s="3"/>
      <c r="Y870" s="3"/>
      <c r="Z870" s="3"/>
      <c r="AA870" s="3"/>
      <c r="AB870" s="3"/>
      <c r="AC870" s="3"/>
    </row>
    <row r="871" ht="19.5" customHeight="1">
      <c r="A871" s="3" t="s">
        <v>29278</v>
      </c>
      <c r="B871" s="3" t="s">
        <v>44669</v>
      </c>
      <c r="C871" s="3" t="s">
        <v>165</v>
      </c>
      <c r="D871" s="4" t="s">
        <v>19</v>
      </c>
      <c r="E871" s="3" t="s">
        <v>117</v>
      </c>
      <c r="F871" s="3" t="str">
        <f t="shared" si="3"/>
        <v>8</v>
      </c>
      <c r="G871" s="3">
        <f t="shared" si="23"/>
        <v>10</v>
      </c>
      <c r="H871" s="3" t="s">
        <v>363</v>
      </c>
      <c r="I871" s="3" t="s">
        <v>69</v>
      </c>
      <c r="J871" s="3" t="s">
        <v>7130</v>
      </c>
      <c r="K871" s="3" t="s">
        <v>44671</v>
      </c>
      <c r="L871" s="3" t="s">
        <v>44672</v>
      </c>
      <c r="M871" s="3" t="s">
        <v>44673</v>
      </c>
      <c r="N871" s="3"/>
      <c r="O871" s="3"/>
      <c r="P871" s="3"/>
      <c r="Q871" s="3"/>
      <c r="R871" s="3"/>
      <c r="S871" s="3"/>
      <c r="T871" s="3"/>
      <c r="U871" s="3"/>
      <c r="V871" s="3"/>
      <c r="W871" s="3"/>
      <c r="X871" s="3"/>
      <c r="Y871" s="3"/>
      <c r="Z871" s="3"/>
      <c r="AA871" s="3"/>
      <c r="AB871" s="3"/>
      <c r="AC871" s="3"/>
    </row>
    <row r="872" ht="19.5" customHeight="1">
      <c r="A872" s="3" t="s">
        <v>44675</v>
      </c>
      <c r="B872" s="3" t="s">
        <v>44676</v>
      </c>
      <c r="C872" s="3" t="s">
        <v>165</v>
      </c>
      <c r="D872" s="4" t="s">
        <v>19</v>
      </c>
      <c r="E872" s="3" t="s">
        <v>127</v>
      </c>
      <c r="F872" s="3" t="str">
        <f t="shared" si="3"/>
        <v>8</v>
      </c>
      <c r="G872" s="3">
        <f t="shared" si="23"/>
        <v>10</v>
      </c>
      <c r="H872" s="3" t="s">
        <v>363</v>
      </c>
      <c r="I872" s="3" t="s">
        <v>69</v>
      </c>
      <c r="J872" s="3" t="s">
        <v>58</v>
      </c>
      <c r="K872" s="3" t="s">
        <v>1384</v>
      </c>
      <c r="L872" s="3" t="s">
        <v>44678</v>
      </c>
      <c r="M872" s="3" t="s">
        <v>90</v>
      </c>
      <c r="N872" s="3"/>
      <c r="O872" s="3"/>
      <c r="P872" s="3"/>
      <c r="Q872" s="3"/>
      <c r="R872" s="3"/>
      <c r="S872" s="3"/>
      <c r="T872" s="3"/>
      <c r="U872" s="3"/>
      <c r="V872" s="3"/>
      <c r="W872" s="3"/>
      <c r="X872" s="3"/>
      <c r="Y872" s="3"/>
      <c r="Z872" s="3"/>
      <c r="AA872" s="3"/>
      <c r="AB872" s="3"/>
      <c r="AC872" s="3"/>
    </row>
    <row r="873" ht="19.5" customHeight="1">
      <c r="A873" s="3" t="s">
        <v>3430</v>
      </c>
      <c r="B873" s="3" t="s">
        <v>44681</v>
      </c>
      <c r="C873" s="3" t="s">
        <v>165</v>
      </c>
      <c r="D873" s="4" t="s">
        <v>19</v>
      </c>
      <c r="E873" s="3" t="s">
        <v>21</v>
      </c>
      <c r="F873" s="3" t="str">
        <f t="shared" si="3"/>
        <v>8</v>
      </c>
      <c r="G873" s="3">
        <f t="shared" si="23"/>
        <v>15</v>
      </c>
      <c r="H873" s="3" t="s">
        <v>146</v>
      </c>
      <c r="I873" s="3" t="s">
        <v>57</v>
      </c>
      <c r="J873" s="3" t="s">
        <v>38997</v>
      </c>
      <c r="K873" s="3" t="s">
        <v>44683</v>
      </c>
      <c r="L873" s="3" t="s">
        <v>44684</v>
      </c>
      <c r="M873" s="3" t="s">
        <v>41</v>
      </c>
      <c r="N873" s="3"/>
      <c r="O873" s="3"/>
      <c r="P873" s="3"/>
      <c r="Q873" s="3"/>
      <c r="R873" s="3"/>
      <c r="S873" s="3"/>
      <c r="T873" s="3"/>
      <c r="U873" s="3"/>
      <c r="V873" s="3"/>
      <c r="W873" s="3"/>
      <c r="X873" s="3"/>
      <c r="Y873" s="3"/>
      <c r="Z873" s="3"/>
      <c r="AA873" s="3"/>
      <c r="AB873" s="3"/>
      <c r="AC873" s="3"/>
    </row>
    <row r="874" ht="19.5" customHeight="1">
      <c r="A874" s="3" t="s">
        <v>44691</v>
      </c>
      <c r="B874" s="3" t="s">
        <v>7960</v>
      </c>
      <c r="C874" s="3" t="s">
        <v>18</v>
      </c>
      <c r="D874" s="4" t="s">
        <v>19</v>
      </c>
      <c r="E874" s="3" t="s">
        <v>21</v>
      </c>
      <c r="F874" s="3" t="str">
        <f t="shared" si="3"/>
        <v>8</v>
      </c>
      <c r="G874" s="3">
        <f t="shared" si="23"/>
        <v>16</v>
      </c>
      <c r="H874" s="3" t="s">
        <v>82</v>
      </c>
      <c r="I874" s="3" t="s">
        <v>57</v>
      </c>
      <c r="J874" s="3" t="s">
        <v>40670</v>
      </c>
      <c r="K874" s="3" t="s">
        <v>44693</v>
      </c>
      <c r="L874" s="3" t="s">
        <v>44694</v>
      </c>
      <c r="M874" s="3" t="s">
        <v>41</v>
      </c>
      <c r="N874" s="3"/>
      <c r="O874" s="3"/>
      <c r="P874" s="3"/>
      <c r="Q874" s="3"/>
      <c r="R874" s="3"/>
      <c r="S874" s="3"/>
      <c r="T874" s="3"/>
      <c r="U874" s="3"/>
      <c r="V874" s="3"/>
      <c r="W874" s="3"/>
      <c r="X874" s="3"/>
      <c r="Y874" s="3"/>
      <c r="Z874" s="3"/>
      <c r="AA874" s="3"/>
      <c r="AB874" s="3"/>
      <c r="AC874" s="3"/>
    </row>
    <row r="875" ht="19.5" customHeight="1">
      <c r="A875" s="3" t="s">
        <v>3430</v>
      </c>
      <c r="B875" s="3" t="s">
        <v>17794</v>
      </c>
      <c r="C875" s="3" t="s">
        <v>18</v>
      </c>
      <c r="D875" s="4" t="s">
        <v>19</v>
      </c>
      <c r="E875" s="3" t="s">
        <v>21</v>
      </c>
      <c r="F875" s="3" t="str">
        <f t="shared" si="3"/>
        <v>8</v>
      </c>
      <c r="G875" s="3">
        <f t="shared" si="23"/>
        <v>11</v>
      </c>
      <c r="H875" s="3" t="s">
        <v>1661</v>
      </c>
      <c r="I875" s="3" t="s">
        <v>50</v>
      </c>
      <c r="J875" s="3" t="s">
        <v>37960</v>
      </c>
      <c r="K875" s="3" t="s">
        <v>31064</v>
      </c>
      <c r="L875" s="3" t="s">
        <v>44699</v>
      </c>
      <c r="M875" s="3" t="s">
        <v>257</v>
      </c>
      <c r="N875" s="3"/>
      <c r="O875" s="3"/>
      <c r="P875" s="3"/>
      <c r="Q875" s="3"/>
      <c r="R875" s="3"/>
      <c r="S875" s="3"/>
      <c r="T875" s="3"/>
      <c r="U875" s="3"/>
      <c r="V875" s="3"/>
      <c r="W875" s="3"/>
      <c r="X875" s="3"/>
      <c r="Y875" s="3"/>
      <c r="Z875" s="3"/>
      <c r="AA875" s="3"/>
      <c r="AB875" s="3"/>
      <c r="AC875" s="3"/>
    </row>
    <row r="876" ht="19.5" customHeight="1">
      <c r="A876" s="3" t="s">
        <v>32302</v>
      </c>
      <c r="B876" s="3" t="s">
        <v>11766</v>
      </c>
      <c r="C876" s="3" t="s">
        <v>18</v>
      </c>
      <c r="D876" s="4" t="s">
        <v>19</v>
      </c>
      <c r="E876" s="3" t="s">
        <v>20</v>
      </c>
      <c r="F876" s="3" t="str">
        <f t="shared" si="3"/>
        <v>8</v>
      </c>
      <c r="G876" s="3">
        <f t="shared" si="23"/>
        <v>16</v>
      </c>
      <c r="H876" s="3" t="s">
        <v>82</v>
      </c>
      <c r="I876" s="3" t="s">
        <v>57</v>
      </c>
      <c r="J876" s="3" t="s">
        <v>38134</v>
      </c>
      <c r="K876" s="3" t="s">
        <v>12210</v>
      </c>
      <c r="L876" s="3" t="s">
        <v>44703</v>
      </c>
      <c r="M876" s="3" t="s">
        <v>27</v>
      </c>
      <c r="N876" s="3"/>
      <c r="O876" s="3"/>
      <c r="P876" s="3"/>
      <c r="Q876" s="3"/>
      <c r="R876" s="3"/>
      <c r="S876" s="3"/>
      <c r="T876" s="3"/>
      <c r="U876" s="3"/>
      <c r="V876" s="3"/>
      <c r="W876" s="3"/>
      <c r="X876" s="3"/>
      <c r="Y876" s="3"/>
      <c r="Z876" s="3"/>
      <c r="AA876" s="3"/>
      <c r="AB876" s="3"/>
      <c r="AC876" s="3"/>
    </row>
    <row r="877" ht="19.5" customHeight="1">
      <c r="A877" s="3" t="s">
        <v>4578</v>
      </c>
      <c r="B877" s="3" t="s">
        <v>30694</v>
      </c>
      <c r="C877" s="3" t="s">
        <v>18</v>
      </c>
      <c r="D877" s="4" t="s">
        <v>19</v>
      </c>
      <c r="E877" s="3" t="s">
        <v>21</v>
      </c>
      <c r="F877" s="3" t="str">
        <f t="shared" si="3"/>
        <v>8</v>
      </c>
      <c r="G877" s="3">
        <f t="shared" si="23"/>
        <v>10</v>
      </c>
      <c r="H877" s="3" t="s">
        <v>363</v>
      </c>
      <c r="I877" s="3" t="s">
        <v>57</v>
      </c>
      <c r="J877" s="3" t="s">
        <v>44704</v>
      </c>
      <c r="K877" s="3" t="s">
        <v>44705</v>
      </c>
      <c r="L877" s="3" t="s">
        <v>44706</v>
      </c>
      <c r="M877" s="3" t="s">
        <v>35</v>
      </c>
      <c r="N877" s="3"/>
      <c r="O877" s="3"/>
      <c r="P877" s="3"/>
      <c r="Q877" s="3"/>
      <c r="R877" s="3"/>
      <c r="S877" s="3"/>
      <c r="T877" s="3"/>
      <c r="U877" s="3"/>
      <c r="V877" s="3"/>
      <c r="W877" s="3"/>
      <c r="X877" s="3"/>
      <c r="Y877" s="3"/>
      <c r="Z877" s="3"/>
      <c r="AA877" s="3"/>
      <c r="AB877" s="3"/>
      <c r="AC877" s="3"/>
    </row>
    <row r="878" ht="19.5" customHeight="1">
      <c r="A878" s="3" t="s">
        <v>44707</v>
      </c>
      <c r="B878" s="3" t="s">
        <v>25986</v>
      </c>
      <c r="C878" s="3" t="s">
        <v>18</v>
      </c>
      <c r="D878" s="4" t="s">
        <v>19</v>
      </c>
      <c r="E878" s="3" t="s">
        <v>21</v>
      </c>
      <c r="F878" s="3" t="str">
        <f t="shared" si="3"/>
        <v>8</v>
      </c>
      <c r="G878" s="3">
        <f t="shared" si="23"/>
        <v>13</v>
      </c>
      <c r="H878" s="3" t="s">
        <v>2589</v>
      </c>
      <c r="I878" s="3" t="s">
        <v>57</v>
      </c>
      <c r="J878" s="3" t="s">
        <v>44714</v>
      </c>
      <c r="K878" s="3" t="s">
        <v>2601</v>
      </c>
      <c r="L878" s="3" t="s">
        <v>44715</v>
      </c>
      <c r="M878" s="3" t="s">
        <v>35</v>
      </c>
      <c r="N878" s="3"/>
      <c r="O878" s="3"/>
      <c r="P878" s="3"/>
      <c r="Q878" s="3"/>
      <c r="R878" s="3"/>
      <c r="S878" s="3"/>
      <c r="T878" s="3"/>
      <c r="U878" s="3"/>
      <c r="V878" s="3"/>
      <c r="W878" s="3"/>
      <c r="X878" s="3"/>
      <c r="Y878" s="3"/>
      <c r="Z878" s="3"/>
      <c r="AA878" s="3"/>
      <c r="AB878" s="3"/>
      <c r="AC878" s="3"/>
    </row>
    <row r="879" ht="19.5" customHeight="1">
      <c r="A879" s="3" t="s">
        <v>3188</v>
      </c>
      <c r="B879" s="3" t="s">
        <v>44717</v>
      </c>
      <c r="C879" s="3" t="s">
        <v>18</v>
      </c>
      <c r="D879" s="4" t="s">
        <v>19</v>
      </c>
      <c r="E879" s="3" t="s">
        <v>20</v>
      </c>
      <c r="F879" s="3" t="str">
        <f t="shared" si="3"/>
        <v>8</v>
      </c>
      <c r="G879" s="3">
        <f t="shared" si="23"/>
        <v>12</v>
      </c>
      <c r="H879" s="3" t="s">
        <v>737</v>
      </c>
      <c r="I879" s="3" t="s">
        <v>50</v>
      </c>
      <c r="J879" s="3" t="s">
        <v>38573</v>
      </c>
      <c r="K879" s="3" t="s">
        <v>44719</v>
      </c>
      <c r="L879" s="3" t="s">
        <v>44722</v>
      </c>
      <c r="M879" s="3" t="s">
        <v>35</v>
      </c>
      <c r="N879" s="3"/>
      <c r="O879" s="3"/>
      <c r="P879" s="3"/>
      <c r="Q879" s="3"/>
      <c r="R879" s="3"/>
      <c r="S879" s="3"/>
      <c r="T879" s="3"/>
      <c r="U879" s="3"/>
      <c r="V879" s="3"/>
      <c r="W879" s="3"/>
      <c r="X879" s="3"/>
      <c r="Y879" s="3"/>
      <c r="Z879" s="3"/>
      <c r="AA879" s="3"/>
      <c r="AB879" s="3"/>
      <c r="AC879" s="3"/>
    </row>
    <row r="880" ht="19.5" customHeight="1">
      <c r="A880" s="3" t="s">
        <v>3430</v>
      </c>
      <c r="B880" s="3" t="s">
        <v>44723</v>
      </c>
      <c r="C880" s="3" t="s">
        <v>18</v>
      </c>
      <c r="D880" s="4" t="s">
        <v>19</v>
      </c>
      <c r="E880" s="3" t="s">
        <v>21</v>
      </c>
      <c r="F880" s="3" t="str">
        <f t="shared" si="3"/>
        <v>8</v>
      </c>
      <c r="G880" s="3">
        <f t="shared" si="23"/>
        <v>16</v>
      </c>
      <c r="H880" s="3" t="s">
        <v>82</v>
      </c>
      <c r="I880" s="3" t="s">
        <v>57</v>
      </c>
      <c r="J880" s="3" t="s">
        <v>44729</v>
      </c>
      <c r="K880" s="3" t="s">
        <v>7597</v>
      </c>
      <c r="L880" s="3" t="s">
        <v>44730</v>
      </c>
      <c r="M880" s="3" t="s">
        <v>35</v>
      </c>
      <c r="N880" s="3"/>
      <c r="O880" s="3"/>
      <c r="P880" s="3"/>
      <c r="Q880" s="3"/>
      <c r="R880" s="3"/>
      <c r="S880" s="3"/>
      <c r="T880" s="3"/>
      <c r="U880" s="3"/>
      <c r="V880" s="3"/>
      <c r="W880" s="3"/>
      <c r="X880" s="3"/>
      <c r="Y880" s="3"/>
      <c r="Z880" s="3"/>
      <c r="AA880" s="3"/>
      <c r="AB880" s="3"/>
      <c r="AC880" s="3"/>
    </row>
    <row r="881" ht="19.5" customHeight="1">
      <c r="A881" s="3" t="s">
        <v>38805</v>
      </c>
      <c r="B881" s="3" t="s">
        <v>15954</v>
      </c>
      <c r="C881" s="3" t="s">
        <v>18</v>
      </c>
      <c r="D881" s="4" t="s">
        <v>19</v>
      </c>
      <c r="E881" s="3" t="s">
        <v>20</v>
      </c>
      <c r="F881" s="3" t="str">
        <f t="shared" si="3"/>
        <v>8</v>
      </c>
      <c r="G881" s="3">
        <f t="shared" si="23"/>
        <v>13</v>
      </c>
      <c r="H881" s="3" t="s">
        <v>2589</v>
      </c>
      <c r="I881" s="3" t="s">
        <v>50</v>
      </c>
      <c r="J881" s="3" t="s">
        <v>4822</v>
      </c>
      <c r="K881" s="3" t="s">
        <v>17691</v>
      </c>
      <c r="L881" s="3" t="s">
        <v>44734</v>
      </c>
      <c r="M881" s="3" t="s">
        <v>35</v>
      </c>
      <c r="N881" s="3"/>
      <c r="O881" s="3"/>
      <c r="P881" s="3"/>
      <c r="Q881" s="3"/>
      <c r="R881" s="3"/>
      <c r="S881" s="3"/>
      <c r="T881" s="3"/>
      <c r="U881" s="3"/>
      <c r="V881" s="3"/>
      <c r="W881" s="3"/>
      <c r="X881" s="3"/>
      <c r="Y881" s="3"/>
      <c r="Z881" s="3"/>
      <c r="AA881" s="3"/>
      <c r="AB881" s="3"/>
      <c r="AC881" s="3"/>
    </row>
    <row r="882" ht="19.5" customHeight="1">
      <c r="A882" s="3" t="s">
        <v>18841</v>
      </c>
      <c r="B882" s="3" t="s">
        <v>9076</v>
      </c>
      <c r="C882" s="3" t="s">
        <v>18</v>
      </c>
      <c r="D882" s="4" t="s">
        <v>19</v>
      </c>
      <c r="E882" s="3" t="s">
        <v>20</v>
      </c>
      <c r="F882" s="3" t="str">
        <f t="shared" si="3"/>
        <v>8</v>
      </c>
      <c r="G882" s="3">
        <f t="shared" si="23"/>
        <v>15</v>
      </c>
      <c r="H882" s="3" t="s">
        <v>146</v>
      </c>
      <c r="I882" s="3" t="s">
        <v>50</v>
      </c>
      <c r="J882" s="3" t="s">
        <v>9079</v>
      </c>
      <c r="K882" s="3" t="s">
        <v>23688</v>
      </c>
      <c r="L882" s="3" t="s">
        <v>44741</v>
      </c>
      <c r="M882" s="3" t="s">
        <v>159</v>
      </c>
      <c r="N882" s="3"/>
      <c r="O882" s="3"/>
      <c r="P882" s="3"/>
      <c r="Q882" s="3"/>
      <c r="R882" s="3"/>
      <c r="S882" s="3"/>
      <c r="T882" s="3"/>
      <c r="U882" s="3"/>
      <c r="V882" s="3"/>
      <c r="W882" s="3"/>
      <c r="X882" s="3"/>
      <c r="Y882" s="3"/>
      <c r="Z882" s="3"/>
      <c r="AA882" s="3"/>
      <c r="AB882" s="3"/>
      <c r="AC882" s="3"/>
    </row>
    <row r="883" ht="19.5" customHeight="1">
      <c r="A883" s="3" t="s">
        <v>3825</v>
      </c>
      <c r="B883" s="3" t="s">
        <v>6026</v>
      </c>
      <c r="C883" s="3" t="s">
        <v>18</v>
      </c>
      <c r="D883" s="4" t="s">
        <v>19</v>
      </c>
      <c r="E883" s="3" t="s">
        <v>21</v>
      </c>
      <c r="F883" s="3" t="str">
        <f t="shared" si="3"/>
        <v>8</v>
      </c>
      <c r="G883" s="3">
        <f t="shared" si="23"/>
        <v>12</v>
      </c>
      <c r="H883" s="3" t="s">
        <v>737</v>
      </c>
      <c r="I883" s="3" t="s">
        <v>57</v>
      </c>
      <c r="J883" s="3" t="s">
        <v>489</v>
      </c>
      <c r="K883" s="3" t="s">
        <v>18465</v>
      </c>
      <c r="L883" s="3" t="s">
        <v>44745</v>
      </c>
      <c r="M883" s="3" t="s">
        <v>35</v>
      </c>
      <c r="N883" s="3"/>
      <c r="O883" s="3"/>
      <c r="P883" s="3"/>
      <c r="Q883" s="3"/>
      <c r="R883" s="3"/>
      <c r="S883" s="3"/>
      <c r="T883" s="3"/>
      <c r="U883" s="3"/>
      <c r="V883" s="3"/>
      <c r="W883" s="3"/>
      <c r="X883" s="3"/>
      <c r="Y883" s="3"/>
      <c r="Z883" s="3"/>
      <c r="AA883" s="3"/>
      <c r="AB883" s="3"/>
      <c r="AC883" s="3"/>
    </row>
    <row r="884" ht="19.5" customHeight="1">
      <c r="A884" s="3" t="s">
        <v>44747</v>
      </c>
      <c r="B884" s="3" t="s">
        <v>44748</v>
      </c>
      <c r="C884" s="3" t="s">
        <v>18</v>
      </c>
      <c r="D884" s="4" t="s">
        <v>19</v>
      </c>
      <c r="E884" s="3" t="s">
        <v>20</v>
      </c>
      <c r="F884" s="3" t="str">
        <f t="shared" si="3"/>
        <v>8</v>
      </c>
      <c r="G884" s="3">
        <f t="shared" si="23"/>
        <v>10</v>
      </c>
      <c r="H884" s="3" t="s">
        <v>363</v>
      </c>
      <c r="I884" s="3" t="s">
        <v>69</v>
      </c>
      <c r="J884" s="3" t="s">
        <v>44749</v>
      </c>
      <c r="K884" s="4" t="s">
        <v>19</v>
      </c>
      <c r="L884" s="3" t="s">
        <v>44750</v>
      </c>
      <c r="M884" s="3" t="s">
        <v>41</v>
      </c>
      <c r="N884" s="3"/>
      <c r="O884" s="3"/>
      <c r="P884" s="3"/>
      <c r="Q884" s="3"/>
      <c r="R884" s="3"/>
      <c r="S884" s="3"/>
      <c r="T884" s="3"/>
      <c r="U884" s="3"/>
      <c r="V884" s="3"/>
      <c r="W884" s="3"/>
      <c r="X884" s="3"/>
      <c r="Y884" s="3"/>
      <c r="Z884" s="3"/>
      <c r="AA884" s="3"/>
      <c r="AB884" s="3"/>
      <c r="AC884" s="3"/>
    </row>
    <row r="885" ht="19.5" customHeight="1">
      <c r="A885" s="3" t="s">
        <v>15132</v>
      </c>
      <c r="B885" s="3" t="s">
        <v>6026</v>
      </c>
      <c r="C885" s="3" t="s">
        <v>18</v>
      </c>
      <c r="D885" s="4" t="s">
        <v>19</v>
      </c>
      <c r="E885" s="3" t="s">
        <v>21</v>
      </c>
      <c r="F885" s="3" t="str">
        <f t="shared" si="3"/>
        <v>8</v>
      </c>
      <c r="G885" s="3">
        <f t="shared" si="23"/>
        <v>12</v>
      </c>
      <c r="H885" s="3" t="s">
        <v>737</v>
      </c>
      <c r="I885" s="3" t="s">
        <v>57</v>
      </c>
      <c r="J885" s="3" t="s">
        <v>489</v>
      </c>
      <c r="K885" s="3" t="s">
        <v>6028</v>
      </c>
      <c r="L885" s="3" t="s">
        <v>44752</v>
      </c>
      <c r="M885" s="3" t="s">
        <v>35</v>
      </c>
      <c r="N885" s="3"/>
      <c r="O885" s="3"/>
      <c r="P885" s="3"/>
      <c r="Q885" s="3"/>
      <c r="R885" s="3"/>
      <c r="S885" s="3"/>
      <c r="T885" s="3"/>
      <c r="U885" s="3"/>
      <c r="V885" s="3"/>
      <c r="W885" s="3"/>
      <c r="X885" s="3"/>
      <c r="Y885" s="3"/>
      <c r="Z885" s="3"/>
      <c r="AA885" s="3"/>
      <c r="AB885" s="3"/>
      <c r="AC885" s="3"/>
    </row>
    <row r="886" ht="19.5" customHeight="1">
      <c r="A886" s="3" t="s">
        <v>44754</v>
      </c>
      <c r="B886" s="3" t="s">
        <v>44755</v>
      </c>
      <c r="C886" s="3" t="s">
        <v>18</v>
      </c>
      <c r="D886" s="4" t="s">
        <v>19</v>
      </c>
      <c r="E886" s="3" t="s">
        <v>20</v>
      </c>
      <c r="F886" s="3" t="str">
        <f t="shared" si="3"/>
        <v>8</v>
      </c>
      <c r="G886" s="3">
        <f t="shared" si="23"/>
        <v>15</v>
      </c>
      <c r="H886" s="3" t="s">
        <v>146</v>
      </c>
      <c r="I886" s="3" t="s">
        <v>57</v>
      </c>
      <c r="J886" s="3" t="s">
        <v>58</v>
      </c>
      <c r="K886" s="3" t="s">
        <v>41959</v>
      </c>
      <c r="L886" s="3" t="s">
        <v>44757</v>
      </c>
      <c r="M886" s="3" t="s">
        <v>35</v>
      </c>
      <c r="N886" s="3"/>
      <c r="O886" s="3"/>
      <c r="P886" s="3"/>
      <c r="Q886" s="3"/>
      <c r="R886" s="3"/>
      <c r="S886" s="3"/>
      <c r="T886" s="3"/>
      <c r="U886" s="3"/>
      <c r="V886" s="3"/>
      <c r="W886" s="3"/>
      <c r="X886" s="3"/>
      <c r="Y886" s="3"/>
      <c r="Z886" s="3"/>
      <c r="AA886" s="3"/>
      <c r="AB886" s="3"/>
      <c r="AC886" s="3"/>
    </row>
    <row r="887" ht="19.5" customHeight="1">
      <c r="A887" s="3" t="s">
        <v>16441</v>
      </c>
      <c r="B887" s="3" t="s">
        <v>6119</v>
      </c>
      <c r="C887" s="3" t="s">
        <v>18</v>
      </c>
      <c r="D887" s="4" t="s">
        <v>19</v>
      </c>
      <c r="E887" s="3" t="s">
        <v>21</v>
      </c>
      <c r="F887" s="3" t="str">
        <f t="shared" si="3"/>
        <v>8</v>
      </c>
      <c r="G887" s="3">
        <f t="shared" si="23"/>
        <v>10</v>
      </c>
      <c r="H887" s="3" t="s">
        <v>363</v>
      </c>
      <c r="I887" s="3" t="s">
        <v>50</v>
      </c>
      <c r="J887" s="3" t="s">
        <v>6126</v>
      </c>
      <c r="K887" s="3" t="s">
        <v>6171</v>
      </c>
      <c r="L887" s="3" t="s">
        <v>44762</v>
      </c>
      <c r="M887" s="3" t="s">
        <v>35</v>
      </c>
      <c r="N887" s="3"/>
      <c r="O887" s="3"/>
      <c r="P887" s="3"/>
      <c r="Q887" s="3"/>
      <c r="R887" s="3"/>
      <c r="S887" s="3"/>
      <c r="T887" s="3"/>
      <c r="U887" s="3"/>
      <c r="V887" s="3"/>
      <c r="W887" s="3"/>
      <c r="X887" s="3"/>
      <c r="Y887" s="3"/>
      <c r="Z887" s="3"/>
      <c r="AA887" s="3"/>
      <c r="AB887" s="3"/>
      <c r="AC887" s="3"/>
    </row>
    <row r="888" ht="19.5" customHeight="1">
      <c r="A888" s="3" t="s">
        <v>44764</v>
      </c>
      <c r="B888" s="3" t="s">
        <v>43292</v>
      </c>
      <c r="C888" s="3" t="s">
        <v>18</v>
      </c>
      <c r="D888" s="4" t="s">
        <v>19</v>
      </c>
      <c r="E888" s="3" t="s">
        <v>21</v>
      </c>
      <c r="F888" s="3" t="str">
        <f t="shared" si="3"/>
        <v>8</v>
      </c>
      <c r="G888" s="3">
        <f t="shared" si="23"/>
        <v>15</v>
      </c>
      <c r="H888" s="3" t="s">
        <v>146</v>
      </c>
      <c r="I888" s="3" t="s">
        <v>69</v>
      </c>
      <c r="J888" s="3" t="s">
        <v>33693</v>
      </c>
      <c r="K888" s="3" t="s">
        <v>43325</v>
      </c>
      <c r="L888" s="3" t="s">
        <v>44770</v>
      </c>
      <c r="M888" s="3" t="s">
        <v>35</v>
      </c>
      <c r="N888" s="3"/>
      <c r="O888" s="3"/>
      <c r="P888" s="3"/>
      <c r="Q888" s="3"/>
      <c r="R888" s="3"/>
      <c r="S888" s="3"/>
      <c r="T888" s="3"/>
      <c r="U888" s="3"/>
      <c r="V888" s="3"/>
      <c r="W888" s="3"/>
      <c r="X888" s="3"/>
      <c r="Y888" s="3"/>
      <c r="Z888" s="3"/>
      <c r="AA888" s="3"/>
      <c r="AB888" s="3"/>
      <c r="AC888" s="3"/>
    </row>
    <row r="889" ht="19.5" customHeight="1">
      <c r="A889" s="3" t="s">
        <v>27496</v>
      </c>
      <c r="B889" s="3" t="s">
        <v>27498</v>
      </c>
      <c r="C889" s="3" t="s">
        <v>30</v>
      </c>
      <c r="D889" s="4" t="s">
        <v>19</v>
      </c>
      <c r="E889" s="3" t="s">
        <v>127</v>
      </c>
      <c r="F889" s="3" t="str">
        <f t="shared" si="3"/>
        <v>8</v>
      </c>
      <c r="G889" s="3">
        <f t="shared" si="23"/>
        <v>15</v>
      </c>
      <c r="H889" s="3" t="s">
        <v>146</v>
      </c>
      <c r="I889" s="3" t="s">
        <v>69</v>
      </c>
      <c r="J889" s="3" t="s">
        <v>27499</v>
      </c>
      <c r="K889" s="3" t="s">
        <v>27500</v>
      </c>
      <c r="L889" s="3" t="s">
        <v>44776</v>
      </c>
      <c r="M889" s="3" t="s">
        <v>41</v>
      </c>
      <c r="N889" s="3"/>
      <c r="O889" s="3"/>
      <c r="P889" s="3"/>
      <c r="Q889" s="3"/>
      <c r="R889" s="3"/>
      <c r="S889" s="3"/>
      <c r="T889" s="3"/>
      <c r="U889" s="3"/>
      <c r="V889" s="3"/>
      <c r="W889" s="3"/>
      <c r="X889" s="3"/>
      <c r="Y889" s="3"/>
      <c r="Z889" s="3"/>
      <c r="AA889" s="3"/>
      <c r="AB889" s="3"/>
      <c r="AC889" s="3"/>
    </row>
    <row r="890" ht="19.5" customHeight="1">
      <c r="A890" s="3" t="s">
        <v>44777</v>
      </c>
      <c r="B890" s="3" t="s">
        <v>44778</v>
      </c>
      <c r="C890" s="3" t="s">
        <v>30</v>
      </c>
      <c r="D890" s="4" t="s">
        <v>19</v>
      </c>
      <c r="E890" s="3" t="s">
        <v>21</v>
      </c>
      <c r="F890" s="3" t="str">
        <f t="shared" si="3"/>
        <v>8</v>
      </c>
      <c r="G890" s="3">
        <f t="shared" si="23"/>
        <v>15</v>
      </c>
      <c r="H890" s="3" t="s">
        <v>146</v>
      </c>
      <c r="I890" s="3" t="s">
        <v>57</v>
      </c>
      <c r="J890" s="3" t="s">
        <v>40790</v>
      </c>
      <c r="K890" s="3" t="s">
        <v>984</v>
      </c>
      <c r="L890" s="3" t="s">
        <v>44779</v>
      </c>
      <c r="M890" s="3" t="s">
        <v>35</v>
      </c>
      <c r="N890" s="3"/>
      <c r="O890" s="3"/>
      <c r="P890" s="3"/>
      <c r="Q890" s="3"/>
      <c r="R890" s="3"/>
      <c r="S890" s="3"/>
      <c r="T890" s="3"/>
      <c r="U890" s="3"/>
      <c r="V890" s="3"/>
      <c r="W890" s="3"/>
      <c r="X890" s="3"/>
      <c r="Y890" s="3"/>
      <c r="Z890" s="3"/>
      <c r="AA890" s="3"/>
      <c r="AB890" s="3"/>
      <c r="AC890" s="3"/>
    </row>
    <row r="891" ht="19.5" customHeight="1">
      <c r="A891" s="3" t="s">
        <v>32261</v>
      </c>
      <c r="B891" s="3" t="s">
        <v>1057</v>
      </c>
      <c r="C891" s="3" t="s">
        <v>30</v>
      </c>
      <c r="D891" s="4" t="s">
        <v>19</v>
      </c>
      <c r="E891" s="3" t="s">
        <v>20</v>
      </c>
      <c r="F891" s="3" t="str">
        <f t="shared" si="3"/>
        <v>8</v>
      </c>
      <c r="G891" s="3">
        <f t="shared" si="23"/>
        <v>10</v>
      </c>
      <c r="H891" s="3" t="s">
        <v>363</v>
      </c>
      <c r="I891" s="3" t="s">
        <v>50</v>
      </c>
      <c r="J891" s="3" t="s">
        <v>39769</v>
      </c>
      <c r="K891" s="3" t="s">
        <v>25262</v>
      </c>
      <c r="L891" s="3" t="s">
        <v>44782</v>
      </c>
      <c r="M891" s="3" t="s">
        <v>27</v>
      </c>
      <c r="N891" s="3"/>
      <c r="O891" s="3"/>
      <c r="P891" s="3"/>
      <c r="Q891" s="3"/>
      <c r="R891" s="3"/>
      <c r="S891" s="3"/>
      <c r="T891" s="3"/>
      <c r="U891" s="3"/>
      <c r="V891" s="3"/>
      <c r="W891" s="3"/>
      <c r="X891" s="3"/>
      <c r="Y891" s="3"/>
      <c r="Z891" s="3"/>
      <c r="AA891" s="3"/>
      <c r="AB891" s="3"/>
      <c r="AC891" s="3"/>
    </row>
    <row r="892" ht="19.5" customHeight="1">
      <c r="A892" s="3" t="s">
        <v>12115</v>
      </c>
      <c r="B892" s="3" t="s">
        <v>4388</v>
      </c>
      <c r="C892" s="3" t="s">
        <v>30</v>
      </c>
      <c r="D892" s="4" t="s">
        <v>19</v>
      </c>
      <c r="E892" s="3" t="s">
        <v>21</v>
      </c>
      <c r="F892" s="3" t="str">
        <f t="shared" si="3"/>
        <v>8</v>
      </c>
      <c r="G892" s="3">
        <f t="shared" si="23"/>
        <v>15</v>
      </c>
      <c r="H892" s="3" t="s">
        <v>146</v>
      </c>
      <c r="I892" s="3" t="s">
        <v>57</v>
      </c>
      <c r="J892" s="3" t="s">
        <v>37644</v>
      </c>
      <c r="K892" s="3" t="s">
        <v>32356</v>
      </c>
      <c r="L892" s="3" t="s">
        <v>32357</v>
      </c>
      <c r="M892" s="3" t="s">
        <v>27</v>
      </c>
      <c r="N892" s="3"/>
      <c r="O892" s="3"/>
      <c r="P892" s="3"/>
      <c r="Q892" s="3"/>
      <c r="R892" s="3"/>
      <c r="S892" s="3"/>
      <c r="T892" s="3"/>
      <c r="U892" s="3"/>
      <c r="V892" s="3"/>
      <c r="W892" s="3"/>
      <c r="X892" s="3"/>
      <c r="Y892" s="3"/>
      <c r="Z892" s="3"/>
      <c r="AA892" s="3"/>
      <c r="AB892" s="3"/>
      <c r="AC892" s="3"/>
    </row>
    <row r="893" ht="19.5" customHeight="1">
      <c r="A893" s="3" t="s">
        <v>11451</v>
      </c>
      <c r="B893" s="3" t="s">
        <v>11324</v>
      </c>
      <c r="C893" s="3" t="s">
        <v>30</v>
      </c>
      <c r="D893" s="4" t="s">
        <v>19</v>
      </c>
      <c r="E893" s="3" t="s">
        <v>21</v>
      </c>
      <c r="F893" s="3" t="str">
        <f t="shared" si="3"/>
        <v>8</v>
      </c>
      <c r="G893" s="3">
        <f t="shared" si="23"/>
        <v>10</v>
      </c>
      <c r="H893" s="3" t="s">
        <v>363</v>
      </c>
      <c r="I893" s="3" t="s">
        <v>50</v>
      </c>
      <c r="J893" s="3" t="s">
        <v>38</v>
      </c>
      <c r="K893" s="4" t="s">
        <v>19</v>
      </c>
      <c r="L893" s="3" t="s">
        <v>11453</v>
      </c>
      <c r="M893" s="3" t="s">
        <v>41</v>
      </c>
      <c r="N893" s="3"/>
      <c r="O893" s="3"/>
      <c r="P893" s="3"/>
      <c r="Q893" s="3"/>
      <c r="R893" s="3"/>
      <c r="S893" s="3"/>
      <c r="T893" s="3"/>
      <c r="U893" s="3"/>
      <c r="V893" s="3"/>
      <c r="W893" s="3"/>
      <c r="X893" s="3"/>
      <c r="Y893" s="3"/>
      <c r="Z893" s="3"/>
      <c r="AA893" s="3"/>
      <c r="AB893" s="3"/>
      <c r="AC893" s="3"/>
    </row>
    <row r="894" ht="19.5" customHeight="1">
      <c r="A894" s="3" t="s">
        <v>11630</v>
      </c>
      <c r="B894" s="3" t="s">
        <v>6649</v>
      </c>
      <c r="C894" s="3" t="s">
        <v>30</v>
      </c>
      <c r="D894" s="4" t="s">
        <v>19</v>
      </c>
      <c r="E894" s="3" t="s">
        <v>20</v>
      </c>
      <c r="F894" s="3" t="str">
        <f t="shared" si="3"/>
        <v>8</v>
      </c>
      <c r="G894" s="3">
        <f t="shared" si="23"/>
        <v>10</v>
      </c>
      <c r="H894" s="3" t="s">
        <v>363</v>
      </c>
      <c r="I894" s="3" t="s">
        <v>57</v>
      </c>
      <c r="J894" s="3" t="s">
        <v>1215</v>
      </c>
      <c r="K894" s="3" t="s">
        <v>6655</v>
      </c>
      <c r="L894" s="3" t="s">
        <v>11633</v>
      </c>
      <c r="M894" s="3" t="s">
        <v>35</v>
      </c>
      <c r="N894" s="3"/>
      <c r="O894" s="3"/>
      <c r="P894" s="3"/>
      <c r="Q894" s="3"/>
      <c r="R894" s="3"/>
      <c r="S894" s="3"/>
      <c r="T894" s="3"/>
      <c r="U894" s="3"/>
      <c r="V894" s="3"/>
      <c r="W894" s="3"/>
      <c r="X894" s="3"/>
      <c r="Y894" s="3"/>
      <c r="Z894" s="3"/>
      <c r="AA894" s="3"/>
      <c r="AB894" s="3"/>
      <c r="AC894" s="3"/>
    </row>
    <row r="895" ht="19.5" customHeight="1">
      <c r="A895" s="3" t="s">
        <v>4264</v>
      </c>
      <c r="B895" s="3" t="s">
        <v>11324</v>
      </c>
      <c r="C895" s="3" t="s">
        <v>30</v>
      </c>
      <c r="D895" s="4" t="s">
        <v>19</v>
      </c>
      <c r="E895" s="3" t="s">
        <v>21</v>
      </c>
      <c r="F895" s="3" t="str">
        <f t="shared" si="3"/>
        <v>8</v>
      </c>
      <c r="G895" s="3">
        <f t="shared" si="23"/>
        <v>10</v>
      </c>
      <c r="H895" s="3" t="s">
        <v>363</v>
      </c>
      <c r="I895" s="3" t="s">
        <v>50</v>
      </c>
      <c r="J895" s="3" t="s">
        <v>38</v>
      </c>
      <c r="K895" s="3" t="s">
        <v>10678</v>
      </c>
      <c r="L895" s="3" t="s">
        <v>11453</v>
      </c>
      <c r="M895" s="3" t="s">
        <v>41</v>
      </c>
      <c r="N895" s="3"/>
      <c r="O895" s="3"/>
      <c r="P895" s="3"/>
      <c r="Q895" s="3"/>
      <c r="R895" s="3"/>
      <c r="S895" s="3"/>
      <c r="T895" s="3"/>
      <c r="U895" s="3"/>
      <c r="V895" s="3"/>
      <c r="W895" s="3"/>
      <c r="X895" s="3"/>
      <c r="Y895" s="3"/>
      <c r="Z895" s="3"/>
      <c r="AA895" s="3"/>
      <c r="AB895" s="3"/>
      <c r="AC895" s="3"/>
    </row>
    <row r="896" ht="19.5" customHeight="1">
      <c r="A896" s="3" t="s">
        <v>44795</v>
      </c>
      <c r="B896" s="3" t="s">
        <v>29096</v>
      </c>
      <c r="C896" s="3" t="s">
        <v>30</v>
      </c>
      <c r="D896" s="4" t="s">
        <v>19</v>
      </c>
      <c r="E896" s="3" t="s">
        <v>20</v>
      </c>
      <c r="F896" s="3" t="str">
        <f t="shared" si="3"/>
        <v>8</v>
      </c>
      <c r="G896" s="3">
        <f t="shared" si="23"/>
        <v>10</v>
      </c>
      <c r="H896" s="3" t="s">
        <v>363</v>
      </c>
      <c r="I896" s="3" t="s">
        <v>69</v>
      </c>
      <c r="J896" s="3" t="s">
        <v>29099</v>
      </c>
      <c r="K896" s="3" t="s">
        <v>44798</v>
      </c>
      <c r="L896" s="3" t="s">
        <v>44799</v>
      </c>
      <c r="M896" s="3" t="s">
        <v>35</v>
      </c>
      <c r="N896" s="3"/>
      <c r="O896" s="3"/>
      <c r="P896" s="3"/>
      <c r="Q896" s="3"/>
      <c r="R896" s="3"/>
      <c r="S896" s="3"/>
      <c r="T896" s="3"/>
      <c r="U896" s="3"/>
      <c r="V896" s="3"/>
      <c r="W896" s="3"/>
      <c r="X896" s="3"/>
      <c r="Y896" s="3"/>
      <c r="Z896" s="3"/>
      <c r="AA896" s="3"/>
      <c r="AB896" s="3"/>
      <c r="AC896" s="3"/>
    </row>
    <row r="897" ht="19.5" customHeight="1">
      <c r="A897" s="3" t="s">
        <v>44801</v>
      </c>
      <c r="B897" s="3" t="s">
        <v>44802</v>
      </c>
      <c r="C897" s="3" t="s">
        <v>30</v>
      </c>
      <c r="D897" s="4" t="s">
        <v>19</v>
      </c>
      <c r="E897" s="3" t="s">
        <v>127</v>
      </c>
      <c r="F897" s="3" t="str">
        <f t="shared" si="3"/>
        <v>8</v>
      </c>
      <c r="G897" s="3">
        <f t="shared" si="23"/>
        <v>10</v>
      </c>
      <c r="H897" s="3" t="s">
        <v>363</v>
      </c>
      <c r="I897" s="3" t="s">
        <v>69</v>
      </c>
      <c r="J897" s="3" t="s">
        <v>25742</v>
      </c>
      <c r="K897" s="3" t="s">
        <v>44805</v>
      </c>
      <c r="L897" s="3" t="s">
        <v>44807</v>
      </c>
      <c r="M897" s="3" t="s">
        <v>90</v>
      </c>
      <c r="N897" s="3"/>
      <c r="O897" s="3"/>
      <c r="P897" s="3"/>
      <c r="Q897" s="3"/>
      <c r="R897" s="3"/>
      <c r="S897" s="3"/>
      <c r="T897" s="3"/>
      <c r="U897" s="3"/>
      <c r="V897" s="3"/>
      <c r="W897" s="3"/>
      <c r="X897" s="3"/>
      <c r="Y897" s="3"/>
      <c r="Z897" s="3"/>
      <c r="AA897" s="3"/>
      <c r="AB897" s="3"/>
      <c r="AC897" s="3"/>
    </row>
    <row r="898" ht="19.5" customHeight="1">
      <c r="A898" s="3" t="s">
        <v>1373</v>
      </c>
      <c r="B898" s="3" t="s">
        <v>5181</v>
      </c>
      <c r="C898" s="3" t="s">
        <v>30</v>
      </c>
      <c r="D898" s="4" t="s">
        <v>19</v>
      </c>
      <c r="E898" s="3" t="s">
        <v>20</v>
      </c>
      <c r="F898" s="3" t="str">
        <f t="shared" si="3"/>
        <v>8</v>
      </c>
      <c r="G898" s="3">
        <f t="shared" si="23"/>
        <v>15</v>
      </c>
      <c r="H898" s="3" t="s">
        <v>146</v>
      </c>
      <c r="I898" s="3" t="s">
        <v>50</v>
      </c>
      <c r="J898" s="3" t="s">
        <v>109</v>
      </c>
      <c r="K898" s="3" t="s">
        <v>32375</v>
      </c>
      <c r="L898" s="3" t="s">
        <v>44814</v>
      </c>
      <c r="M898" s="3" t="s">
        <v>35</v>
      </c>
      <c r="N898" s="3"/>
      <c r="O898" s="3"/>
      <c r="P898" s="3"/>
      <c r="Q898" s="3"/>
      <c r="R898" s="3"/>
      <c r="S898" s="3"/>
      <c r="T898" s="3"/>
      <c r="U898" s="3"/>
      <c r="V898" s="3"/>
      <c r="W898" s="3"/>
      <c r="X898" s="3"/>
      <c r="Y898" s="3"/>
      <c r="Z898" s="3"/>
      <c r="AA898" s="3"/>
      <c r="AB898" s="3"/>
      <c r="AC898" s="3"/>
    </row>
    <row r="899" ht="19.5" customHeight="1">
      <c r="A899" s="3" t="s">
        <v>44817</v>
      </c>
      <c r="B899" s="3" t="s">
        <v>39084</v>
      </c>
      <c r="C899" s="3" t="s">
        <v>30</v>
      </c>
      <c r="D899" s="4" t="s">
        <v>19</v>
      </c>
      <c r="E899" s="3" t="s">
        <v>21</v>
      </c>
      <c r="F899" s="3" t="str">
        <f t="shared" si="3"/>
        <v>8</v>
      </c>
      <c r="G899" s="3">
        <f t="shared" si="23"/>
        <v>15</v>
      </c>
      <c r="H899" s="3" t="s">
        <v>146</v>
      </c>
      <c r="I899" s="3" t="s">
        <v>50</v>
      </c>
      <c r="J899" s="3" t="s">
        <v>39085</v>
      </c>
      <c r="K899" s="3" t="s">
        <v>44821</v>
      </c>
      <c r="L899" s="3" t="s">
        <v>44824</v>
      </c>
      <c r="M899" s="3" t="s">
        <v>35</v>
      </c>
      <c r="N899" s="3"/>
      <c r="O899" s="3"/>
      <c r="P899" s="3"/>
      <c r="Q899" s="3"/>
      <c r="R899" s="3"/>
      <c r="S899" s="3"/>
      <c r="T899" s="3"/>
      <c r="U899" s="3"/>
      <c r="V899" s="3"/>
      <c r="W899" s="3"/>
      <c r="X899" s="3"/>
      <c r="Y899" s="3"/>
      <c r="Z899" s="3"/>
      <c r="AA899" s="3"/>
      <c r="AB899" s="3"/>
      <c r="AC899" s="3"/>
    </row>
    <row r="900" ht="19.5" customHeight="1">
      <c r="A900" s="3" t="s">
        <v>1904</v>
      </c>
      <c r="B900" s="3" t="s">
        <v>44402</v>
      </c>
      <c r="C900" s="3" t="s">
        <v>17</v>
      </c>
      <c r="D900" s="4" t="s">
        <v>19</v>
      </c>
      <c r="E900" s="3" t="s">
        <v>20</v>
      </c>
      <c r="F900" s="3" t="str">
        <f t="shared" si="3"/>
        <v>9</v>
      </c>
      <c r="G900" s="3">
        <f t="shared" si="23"/>
        <v>18</v>
      </c>
      <c r="H900" s="3" t="s">
        <v>1599</v>
      </c>
      <c r="I900" s="3" t="s">
        <v>57</v>
      </c>
      <c r="J900" s="3" t="s">
        <v>44404</v>
      </c>
      <c r="K900" s="3" t="s">
        <v>44830</v>
      </c>
      <c r="L900" s="3" t="s">
        <v>44831</v>
      </c>
      <c r="M900" s="3" t="s">
        <v>44835</v>
      </c>
      <c r="N900" s="3"/>
      <c r="O900" s="3"/>
      <c r="P900" s="3"/>
      <c r="Q900" s="3"/>
      <c r="R900" s="3"/>
      <c r="S900" s="3"/>
      <c r="T900" s="3"/>
      <c r="U900" s="3"/>
      <c r="V900" s="3"/>
      <c r="W900" s="3"/>
      <c r="X900" s="3"/>
      <c r="Y900" s="3"/>
      <c r="Z900" s="3"/>
      <c r="AA900" s="3"/>
      <c r="AB900" s="3"/>
      <c r="AC900" s="3"/>
    </row>
    <row r="901" ht="19.5" customHeight="1">
      <c r="A901" s="3" t="s">
        <v>3128</v>
      </c>
      <c r="B901" s="3" t="s">
        <v>44839</v>
      </c>
      <c r="C901" s="3" t="s">
        <v>17</v>
      </c>
      <c r="D901" s="4" t="s">
        <v>19</v>
      </c>
      <c r="E901" s="3" t="s">
        <v>20</v>
      </c>
      <c r="F901" s="3" t="str">
        <f t="shared" si="3"/>
        <v>9</v>
      </c>
      <c r="G901" s="3">
        <f t="shared" si="23"/>
        <v>18</v>
      </c>
      <c r="H901" s="3" t="s">
        <v>1599</v>
      </c>
      <c r="I901" s="3" t="s">
        <v>50</v>
      </c>
      <c r="J901" s="3" t="s">
        <v>44841</v>
      </c>
      <c r="K901" s="3" t="s">
        <v>44842</v>
      </c>
      <c r="L901" s="3" t="s">
        <v>44843</v>
      </c>
      <c r="M901" s="3" t="s">
        <v>44845</v>
      </c>
      <c r="N901" s="3"/>
      <c r="O901" s="3"/>
      <c r="P901" s="3"/>
      <c r="Q901" s="3"/>
      <c r="R901" s="3"/>
      <c r="S901" s="3"/>
      <c r="T901" s="3"/>
      <c r="U901" s="3"/>
      <c r="V901" s="3"/>
      <c r="W901" s="3"/>
      <c r="X901" s="3"/>
      <c r="Y901" s="3"/>
      <c r="Z901" s="3"/>
      <c r="AA901" s="3"/>
      <c r="AB901" s="3"/>
      <c r="AC901" s="3"/>
    </row>
    <row r="902" ht="19.5" customHeight="1">
      <c r="A902" s="3" t="s">
        <v>4514</v>
      </c>
      <c r="B902" s="3" t="s">
        <v>44849</v>
      </c>
      <c r="C902" s="3" t="s">
        <v>17</v>
      </c>
      <c r="D902" s="4" t="s">
        <v>19</v>
      </c>
      <c r="E902" s="3" t="s">
        <v>20</v>
      </c>
      <c r="F902" s="3" t="str">
        <f t="shared" si="3"/>
        <v>9</v>
      </c>
      <c r="G902" s="3">
        <f t="shared" si="23"/>
        <v>18</v>
      </c>
      <c r="H902" s="3" t="s">
        <v>1599</v>
      </c>
      <c r="I902" s="3" t="s">
        <v>69</v>
      </c>
      <c r="J902" s="3" t="s">
        <v>44853</v>
      </c>
      <c r="K902" s="3" t="s">
        <v>44854</v>
      </c>
      <c r="L902" s="3" t="s">
        <v>44855</v>
      </c>
      <c r="M902" s="3" t="s">
        <v>41</v>
      </c>
      <c r="N902" s="3"/>
      <c r="O902" s="3"/>
      <c r="P902" s="3"/>
      <c r="Q902" s="3"/>
      <c r="R902" s="3"/>
      <c r="S902" s="3"/>
      <c r="T902" s="3"/>
      <c r="U902" s="3"/>
      <c r="V902" s="3"/>
      <c r="W902" s="3"/>
      <c r="X902" s="3"/>
      <c r="Y902" s="3"/>
      <c r="Z902" s="3"/>
      <c r="AA902" s="3"/>
      <c r="AB902" s="3"/>
      <c r="AC902" s="3"/>
    </row>
    <row r="903" ht="19.5" customHeight="1">
      <c r="A903" s="3" t="s">
        <v>44859</v>
      </c>
      <c r="B903" s="3" t="s">
        <v>545</v>
      </c>
      <c r="C903" s="3" t="s">
        <v>17</v>
      </c>
      <c r="D903" s="4" t="s">
        <v>19</v>
      </c>
      <c r="E903" s="3" t="s">
        <v>20</v>
      </c>
      <c r="F903" s="3" t="str">
        <f t="shared" si="3"/>
        <v>9</v>
      </c>
      <c r="G903" s="3">
        <f t="shared" si="23"/>
        <v>18</v>
      </c>
      <c r="H903" s="3" t="s">
        <v>1599</v>
      </c>
      <c r="I903" s="3" t="s">
        <v>23</v>
      </c>
      <c r="J903" s="3" t="s">
        <v>42556</v>
      </c>
      <c r="K903" s="3" t="s">
        <v>8823</v>
      </c>
      <c r="L903" s="3" t="s">
        <v>44864</v>
      </c>
      <c r="M903" s="3" t="s">
        <v>27</v>
      </c>
      <c r="N903" s="3"/>
      <c r="O903" s="3"/>
      <c r="P903" s="3"/>
      <c r="Q903" s="3"/>
      <c r="R903" s="3"/>
      <c r="S903" s="3"/>
      <c r="T903" s="3"/>
      <c r="U903" s="3"/>
      <c r="V903" s="3"/>
      <c r="W903" s="3"/>
      <c r="X903" s="3"/>
      <c r="Y903" s="3"/>
      <c r="Z903" s="3"/>
      <c r="AA903" s="3"/>
      <c r="AB903" s="3"/>
      <c r="AC903" s="3"/>
    </row>
    <row r="904" ht="19.5" customHeight="1">
      <c r="A904" s="3" t="s">
        <v>931</v>
      </c>
      <c r="B904" s="3" t="s">
        <v>11814</v>
      </c>
      <c r="C904" s="3" t="s">
        <v>17</v>
      </c>
      <c r="D904" s="4" t="s">
        <v>19</v>
      </c>
      <c r="E904" s="3" t="s">
        <v>21</v>
      </c>
      <c r="F904" s="3" t="str">
        <f t="shared" si="3"/>
        <v>9</v>
      </c>
      <c r="G904" s="3">
        <f t="shared" si="23"/>
        <v>15</v>
      </c>
      <c r="H904" s="3" t="s">
        <v>2016</v>
      </c>
      <c r="I904" s="3" t="s">
        <v>50</v>
      </c>
      <c r="J904" s="3" t="s">
        <v>44870</v>
      </c>
      <c r="K904" s="3" t="s">
        <v>11818</v>
      </c>
      <c r="L904" s="3" t="s">
        <v>44873</v>
      </c>
      <c r="M904" s="3" t="s">
        <v>44876</v>
      </c>
      <c r="N904" s="3"/>
      <c r="O904" s="3"/>
      <c r="P904" s="3"/>
      <c r="Q904" s="3"/>
      <c r="R904" s="3"/>
      <c r="S904" s="3"/>
      <c r="T904" s="3"/>
      <c r="U904" s="3"/>
      <c r="V904" s="3"/>
      <c r="W904" s="3"/>
      <c r="X904" s="3"/>
      <c r="Y904" s="3"/>
      <c r="Z904" s="3"/>
      <c r="AA904" s="3"/>
      <c r="AB904" s="3"/>
      <c r="AC904" s="3"/>
    </row>
    <row r="905" ht="19.5" customHeight="1">
      <c r="A905" s="3" t="s">
        <v>507</v>
      </c>
      <c r="B905" s="3" t="s">
        <v>44880</v>
      </c>
      <c r="C905" s="3" t="s">
        <v>17</v>
      </c>
      <c r="D905" s="4" t="s">
        <v>19</v>
      </c>
      <c r="E905" s="3" t="s">
        <v>20</v>
      </c>
      <c r="F905" s="3" t="str">
        <f t="shared" si="3"/>
        <v>9</v>
      </c>
      <c r="G905" s="3">
        <f t="shared" si="23"/>
        <v>14</v>
      </c>
      <c r="H905" s="3" t="s">
        <v>7881</v>
      </c>
      <c r="I905" s="3" t="s">
        <v>57</v>
      </c>
      <c r="J905" s="3" t="s">
        <v>44881</v>
      </c>
      <c r="K905" s="3" t="s">
        <v>44883</v>
      </c>
      <c r="L905" s="3" t="s">
        <v>44886</v>
      </c>
      <c r="M905" s="3" t="s">
        <v>41</v>
      </c>
      <c r="N905" s="3"/>
      <c r="O905" s="3"/>
      <c r="P905" s="3"/>
      <c r="Q905" s="3"/>
      <c r="R905" s="3"/>
      <c r="S905" s="3"/>
      <c r="T905" s="3"/>
      <c r="U905" s="3"/>
      <c r="V905" s="3"/>
      <c r="W905" s="3"/>
      <c r="X905" s="3"/>
      <c r="Y905" s="3"/>
      <c r="Z905" s="3"/>
      <c r="AA905" s="3"/>
      <c r="AB905" s="3"/>
      <c r="AC905" s="3"/>
    </row>
    <row r="906" ht="19.5" customHeight="1">
      <c r="A906" s="3" t="s">
        <v>38259</v>
      </c>
      <c r="B906" s="3" t="s">
        <v>32957</v>
      </c>
      <c r="C906" s="3" t="s">
        <v>165</v>
      </c>
      <c r="D906" s="4" t="s">
        <v>19</v>
      </c>
      <c r="E906" s="3" t="s">
        <v>20</v>
      </c>
      <c r="F906" s="3" t="str">
        <f t="shared" si="3"/>
        <v>9</v>
      </c>
      <c r="G906" s="3">
        <f t="shared" si="23"/>
        <v>15</v>
      </c>
      <c r="H906" s="3" t="s">
        <v>2016</v>
      </c>
      <c r="I906" s="3" t="s">
        <v>50</v>
      </c>
      <c r="J906" s="3" t="s">
        <v>38761</v>
      </c>
      <c r="K906" s="3" t="s">
        <v>40416</v>
      </c>
      <c r="L906" s="3" t="s">
        <v>44891</v>
      </c>
      <c r="M906" s="3" t="s">
        <v>41</v>
      </c>
      <c r="N906" s="3"/>
      <c r="O906" s="3"/>
      <c r="P906" s="3"/>
      <c r="Q906" s="3"/>
      <c r="R906" s="3"/>
      <c r="S906" s="3"/>
      <c r="T906" s="3"/>
      <c r="U906" s="3"/>
      <c r="V906" s="3"/>
      <c r="W906" s="3"/>
      <c r="X906" s="3"/>
      <c r="Y906" s="3"/>
      <c r="Z906" s="3"/>
      <c r="AA906" s="3"/>
      <c r="AB906" s="3"/>
      <c r="AC906" s="3"/>
    </row>
    <row r="907" ht="19.5" customHeight="1">
      <c r="A907" s="3" t="s">
        <v>31371</v>
      </c>
      <c r="B907" s="3" t="s">
        <v>14855</v>
      </c>
      <c r="C907" s="3" t="s">
        <v>165</v>
      </c>
      <c r="D907" s="4" t="s">
        <v>19</v>
      </c>
      <c r="E907" s="3" t="s">
        <v>20</v>
      </c>
      <c r="F907" s="3" t="str">
        <f t="shared" si="3"/>
        <v>9</v>
      </c>
      <c r="G907" s="3">
        <f t="shared" si="23"/>
        <v>15</v>
      </c>
      <c r="H907" s="3" t="s">
        <v>2016</v>
      </c>
      <c r="I907" s="3" t="s">
        <v>50</v>
      </c>
      <c r="J907" s="3" t="s">
        <v>38</v>
      </c>
      <c r="K907" s="3" t="s">
        <v>887</v>
      </c>
      <c r="L907" s="3" t="s">
        <v>44897</v>
      </c>
      <c r="M907" s="3" t="s">
        <v>27</v>
      </c>
      <c r="N907" s="3"/>
      <c r="O907" s="3"/>
      <c r="P907" s="3"/>
      <c r="Q907" s="3"/>
      <c r="R907" s="3"/>
      <c r="S907" s="3"/>
      <c r="T907" s="3"/>
      <c r="U907" s="3"/>
      <c r="V907" s="3"/>
      <c r="W907" s="3"/>
      <c r="X907" s="3"/>
      <c r="Y907" s="3"/>
      <c r="Z907" s="3"/>
      <c r="AA907" s="3"/>
      <c r="AB907" s="3"/>
      <c r="AC907" s="3"/>
    </row>
    <row r="908" ht="19.5" customHeight="1">
      <c r="A908" s="3" t="s">
        <v>3825</v>
      </c>
      <c r="B908" s="3" t="s">
        <v>32957</v>
      </c>
      <c r="C908" s="3" t="s">
        <v>165</v>
      </c>
      <c r="D908" s="4" t="s">
        <v>19</v>
      </c>
      <c r="E908" s="3" t="s">
        <v>20</v>
      </c>
      <c r="F908" s="3" t="str">
        <f t="shared" si="3"/>
        <v>9</v>
      </c>
      <c r="G908" s="3">
        <f t="shared" si="23"/>
        <v>15</v>
      </c>
      <c r="H908" s="3" t="s">
        <v>2016</v>
      </c>
      <c r="I908" s="3" t="s">
        <v>50</v>
      </c>
      <c r="J908" s="3" t="s">
        <v>38761</v>
      </c>
      <c r="K908" s="3" t="s">
        <v>40416</v>
      </c>
      <c r="L908" s="3" t="s">
        <v>44901</v>
      </c>
      <c r="M908" s="3" t="s">
        <v>44907</v>
      </c>
      <c r="N908" s="3"/>
      <c r="O908" s="3"/>
      <c r="P908" s="3"/>
      <c r="Q908" s="3"/>
      <c r="R908" s="3"/>
      <c r="S908" s="3"/>
      <c r="T908" s="3"/>
      <c r="U908" s="3"/>
      <c r="V908" s="3"/>
      <c r="W908" s="3"/>
      <c r="X908" s="3"/>
      <c r="Y908" s="3"/>
      <c r="Z908" s="3"/>
      <c r="AA908" s="3"/>
      <c r="AB908" s="3"/>
      <c r="AC908" s="3"/>
    </row>
    <row r="909" ht="19.5" customHeight="1">
      <c r="A909" s="3" t="s">
        <v>2120</v>
      </c>
      <c r="B909" s="3" t="s">
        <v>16712</v>
      </c>
      <c r="C909" s="3" t="s">
        <v>18</v>
      </c>
      <c r="D909" s="4" t="s">
        <v>19</v>
      </c>
      <c r="E909" s="3" t="s">
        <v>20</v>
      </c>
      <c r="F909" s="3" t="str">
        <f t="shared" si="3"/>
        <v>9</v>
      </c>
      <c r="G909" s="3">
        <f t="shared" si="23"/>
        <v>12</v>
      </c>
      <c r="H909" s="3" t="s">
        <v>3663</v>
      </c>
      <c r="I909" s="3" t="s">
        <v>57</v>
      </c>
      <c r="J909" s="3" t="s">
        <v>58</v>
      </c>
      <c r="K909" s="3" t="s">
        <v>32795</v>
      </c>
      <c r="L909" s="3" t="s">
        <v>44914</v>
      </c>
      <c r="M909" s="3" t="s">
        <v>257</v>
      </c>
      <c r="N909" s="3"/>
      <c r="O909" s="3"/>
      <c r="P909" s="3"/>
      <c r="Q909" s="3"/>
      <c r="R909" s="3"/>
      <c r="S909" s="3"/>
      <c r="T909" s="3"/>
      <c r="U909" s="3"/>
      <c r="V909" s="3"/>
      <c r="W909" s="3"/>
      <c r="X909" s="3"/>
      <c r="Y909" s="3"/>
      <c r="Z909" s="3"/>
      <c r="AA909" s="3"/>
      <c r="AB909" s="3"/>
      <c r="AC909" s="3"/>
    </row>
    <row r="910" ht="19.5" customHeight="1">
      <c r="A910" s="3" t="s">
        <v>7877</v>
      </c>
      <c r="B910" s="3" t="s">
        <v>44920</v>
      </c>
      <c r="C910" s="3" t="s">
        <v>18</v>
      </c>
      <c r="D910" s="4" t="s">
        <v>19</v>
      </c>
      <c r="E910" s="3" t="s">
        <v>20</v>
      </c>
      <c r="F910" s="3" t="str">
        <f t="shared" si="3"/>
        <v>9</v>
      </c>
      <c r="G910" s="3">
        <f t="shared" si="23"/>
        <v>18</v>
      </c>
      <c r="H910" s="3" t="s">
        <v>1599</v>
      </c>
      <c r="I910" s="3" t="s">
        <v>57</v>
      </c>
      <c r="J910" s="3" t="s">
        <v>37721</v>
      </c>
      <c r="K910" s="3" t="s">
        <v>32811</v>
      </c>
      <c r="L910" s="3" t="s">
        <v>32814</v>
      </c>
      <c r="M910" s="3" t="s">
        <v>159</v>
      </c>
      <c r="N910" s="3"/>
      <c r="O910" s="3"/>
      <c r="P910" s="3"/>
      <c r="Q910" s="3"/>
      <c r="R910" s="3"/>
      <c r="S910" s="3"/>
      <c r="T910" s="3"/>
      <c r="U910" s="3"/>
      <c r="V910" s="3"/>
      <c r="W910" s="3"/>
      <c r="X910" s="3"/>
      <c r="Y910" s="3"/>
      <c r="Z910" s="3"/>
      <c r="AA910" s="3"/>
      <c r="AB910" s="3"/>
      <c r="AC910" s="3"/>
    </row>
    <row r="911" ht="19.5" customHeight="1">
      <c r="A911" s="3" t="s">
        <v>3825</v>
      </c>
      <c r="B911" s="3" t="s">
        <v>42406</v>
      </c>
      <c r="C911" s="3" t="s">
        <v>18</v>
      </c>
      <c r="D911" s="4" t="s">
        <v>19</v>
      </c>
      <c r="E911" s="3" t="s">
        <v>21</v>
      </c>
      <c r="F911" s="3" t="str">
        <f t="shared" si="3"/>
        <v>9</v>
      </c>
      <c r="G911" s="3">
        <f t="shared" si="23"/>
        <v>15</v>
      </c>
      <c r="H911" s="3" t="s">
        <v>2016</v>
      </c>
      <c r="I911" s="3" t="s">
        <v>50</v>
      </c>
      <c r="J911" s="3" t="s">
        <v>37887</v>
      </c>
      <c r="K911" s="3" t="s">
        <v>44928</v>
      </c>
      <c r="L911" s="3" t="s">
        <v>44930</v>
      </c>
      <c r="M911" s="3" t="s">
        <v>159</v>
      </c>
      <c r="N911" s="3"/>
      <c r="O911" s="3"/>
      <c r="P911" s="3"/>
      <c r="Q911" s="3"/>
      <c r="R911" s="3"/>
      <c r="S911" s="3"/>
      <c r="T911" s="3"/>
      <c r="U911" s="3"/>
      <c r="V911" s="3"/>
      <c r="W911" s="3"/>
      <c r="X911" s="3"/>
      <c r="Y911" s="3"/>
      <c r="Z911" s="3"/>
      <c r="AA911" s="3"/>
      <c r="AB911" s="3"/>
      <c r="AC911" s="3"/>
    </row>
    <row r="912" ht="19.5" customHeight="1">
      <c r="A912" s="3" t="s">
        <v>44934</v>
      </c>
      <c r="B912" s="3" t="s">
        <v>33416</v>
      </c>
      <c r="C912" s="3" t="s">
        <v>18</v>
      </c>
      <c r="D912" s="4" t="s">
        <v>19</v>
      </c>
      <c r="E912" s="3" t="s">
        <v>21</v>
      </c>
      <c r="F912" s="3" t="str">
        <f t="shared" si="3"/>
        <v>9</v>
      </c>
      <c r="G912" s="3">
        <f t="shared" si="23"/>
        <v>12</v>
      </c>
      <c r="H912" s="3" t="s">
        <v>3663</v>
      </c>
      <c r="I912" s="3" t="s">
        <v>69</v>
      </c>
      <c r="J912" s="3" t="s">
        <v>37923</v>
      </c>
      <c r="K912" s="3" t="s">
        <v>33418</v>
      </c>
      <c r="L912" s="3" t="s">
        <v>44939</v>
      </c>
      <c r="M912" s="3" t="s">
        <v>35</v>
      </c>
      <c r="N912" s="3"/>
      <c r="O912" s="3"/>
      <c r="P912" s="3"/>
      <c r="Q912" s="3"/>
      <c r="R912" s="3"/>
      <c r="S912" s="3"/>
      <c r="T912" s="3"/>
      <c r="U912" s="3"/>
      <c r="V912" s="3"/>
      <c r="W912" s="3"/>
      <c r="X912" s="3"/>
      <c r="Y912" s="3"/>
      <c r="Z912" s="3"/>
      <c r="AA912" s="3"/>
      <c r="AB912" s="3"/>
      <c r="AC912" s="3"/>
    </row>
    <row r="913" ht="19.5" customHeight="1">
      <c r="A913" s="9" t="s">
        <v>44777</v>
      </c>
      <c r="B913" s="9" t="s">
        <v>14142</v>
      </c>
      <c r="C913" s="9" t="s">
        <v>17</v>
      </c>
      <c r="D913" s="10" t="s">
        <v>19</v>
      </c>
      <c r="E913" s="9" t="s">
        <v>20</v>
      </c>
      <c r="F913" s="9" t="str">
        <f t="shared" ref="F913:F988" si="24">IFERROR(__xludf.DUMMYFUNCTION("REGEXEXTRACT(H913,""(\S+)万-"")*10"),"#N/A")</f>
        <v>#N/A</v>
      </c>
      <c r="G913" s="9" t="str">
        <f t="shared" si="23"/>
        <v>#N/A</v>
      </c>
      <c r="H913" s="9" t="s">
        <v>692</v>
      </c>
      <c r="I913" s="9" t="s">
        <v>50</v>
      </c>
      <c r="J913" s="9" t="s">
        <v>44954</v>
      </c>
      <c r="K913" s="10" t="s">
        <v>19</v>
      </c>
      <c r="L913" s="9" t="s">
        <v>44955</v>
      </c>
      <c r="M913" s="9" t="s">
        <v>44961</v>
      </c>
      <c r="N913" s="9"/>
      <c r="O913" s="9"/>
      <c r="P913" s="9"/>
      <c r="Q913" s="9"/>
      <c r="R913" s="9"/>
      <c r="S913" s="9"/>
      <c r="T913" s="9"/>
      <c r="U913" s="9"/>
      <c r="V913" s="9"/>
      <c r="W913" s="9"/>
      <c r="X913" s="9"/>
      <c r="Y913" s="9"/>
      <c r="Z913" s="9"/>
      <c r="AA913" s="9"/>
      <c r="AB913" s="9"/>
      <c r="AC913" s="9"/>
    </row>
    <row r="914" ht="19.5" customHeight="1">
      <c r="A914" s="9" t="s">
        <v>44964</v>
      </c>
      <c r="B914" s="9" t="s">
        <v>4101</v>
      </c>
      <c r="C914" s="9" t="s">
        <v>17</v>
      </c>
      <c r="D914" s="10" t="s">
        <v>19</v>
      </c>
      <c r="E914" s="9" t="s">
        <v>20</v>
      </c>
      <c r="F914" s="9" t="str">
        <f t="shared" si="24"/>
        <v>#N/A</v>
      </c>
      <c r="G914" s="9" t="str">
        <f t="shared" si="23"/>
        <v>#N/A</v>
      </c>
      <c r="H914" s="9" t="s">
        <v>692</v>
      </c>
      <c r="I914" s="9" t="s">
        <v>50</v>
      </c>
      <c r="J914" s="9" t="s">
        <v>4104</v>
      </c>
      <c r="K914" s="9" t="s">
        <v>44970</v>
      </c>
      <c r="L914" s="9" t="s">
        <v>44972</v>
      </c>
      <c r="M914" s="9" t="s">
        <v>257</v>
      </c>
      <c r="N914" s="9"/>
      <c r="O914" s="9"/>
      <c r="P914" s="9"/>
      <c r="Q914" s="9"/>
      <c r="R914" s="9"/>
      <c r="S914" s="9"/>
      <c r="T914" s="9"/>
      <c r="U914" s="9"/>
      <c r="V914" s="9"/>
      <c r="W914" s="9"/>
      <c r="X914" s="9"/>
      <c r="Y914" s="9"/>
      <c r="Z914" s="9"/>
      <c r="AA914" s="9"/>
      <c r="AB914" s="9"/>
      <c r="AC914" s="9"/>
    </row>
    <row r="915" ht="19.5" customHeight="1">
      <c r="A915" s="9" t="s">
        <v>44975</v>
      </c>
      <c r="B915" s="9" t="s">
        <v>19968</v>
      </c>
      <c r="C915" s="9" t="s">
        <v>17</v>
      </c>
      <c r="D915" s="10" t="s">
        <v>19</v>
      </c>
      <c r="E915" s="9" t="s">
        <v>20</v>
      </c>
      <c r="F915" s="9" t="str">
        <f t="shared" si="24"/>
        <v>#N/A</v>
      </c>
      <c r="G915" s="9" t="str">
        <f t="shared" si="23"/>
        <v>#N/A</v>
      </c>
      <c r="H915" s="9" t="s">
        <v>692</v>
      </c>
      <c r="I915" s="9" t="s">
        <v>57</v>
      </c>
      <c r="J915" s="9" t="s">
        <v>44980</v>
      </c>
      <c r="K915" s="10" t="s">
        <v>19</v>
      </c>
      <c r="L915" s="9" t="s">
        <v>44981</v>
      </c>
      <c r="M915" s="9" t="s">
        <v>44982</v>
      </c>
      <c r="N915" s="9"/>
      <c r="O915" s="9"/>
      <c r="P915" s="9"/>
      <c r="Q915" s="9"/>
      <c r="R915" s="9"/>
      <c r="S915" s="9"/>
      <c r="T915" s="9"/>
      <c r="U915" s="9"/>
      <c r="V915" s="9"/>
      <c r="W915" s="9"/>
      <c r="X915" s="9"/>
      <c r="Y915" s="9"/>
      <c r="Z915" s="9"/>
      <c r="AA915" s="9"/>
      <c r="AB915" s="9"/>
      <c r="AC915" s="9"/>
    </row>
    <row r="916" ht="19.5" customHeight="1">
      <c r="A916" s="9" t="s">
        <v>4514</v>
      </c>
      <c r="B916" s="9" t="s">
        <v>43487</v>
      </c>
      <c r="C916" s="9" t="s">
        <v>17</v>
      </c>
      <c r="D916" s="10" t="s">
        <v>19</v>
      </c>
      <c r="E916" s="9" t="s">
        <v>20</v>
      </c>
      <c r="F916" s="9" t="str">
        <f t="shared" si="24"/>
        <v>#N/A</v>
      </c>
      <c r="G916" s="9" t="str">
        <f t="shared" si="23"/>
        <v>#N/A</v>
      </c>
      <c r="H916" s="9" t="s">
        <v>692</v>
      </c>
      <c r="I916" s="9" t="s">
        <v>57</v>
      </c>
      <c r="J916" s="9" t="s">
        <v>44986</v>
      </c>
      <c r="K916" s="10" t="s">
        <v>19</v>
      </c>
      <c r="L916" s="9" t="s">
        <v>44988</v>
      </c>
      <c r="M916" s="9" t="s">
        <v>44991</v>
      </c>
      <c r="N916" s="9"/>
      <c r="O916" s="9"/>
      <c r="P916" s="9"/>
      <c r="Q916" s="9"/>
      <c r="R916" s="9"/>
      <c r="S916" s="9"/>
      <c r="T916" s="9"/>
      <c r="U916" s="9"/>
      <c r="V916" s="9"/>
      <c r="W916" s="9"/>
      <c r="X916" s="9"/>
      <c r="Y916" s="9"/>
      <c r="Z916" s="9"/>
      <c r="AA916" s="9"/>
      <c r="AB916" s="9"/>
      <c r="AC916" s="9"/>
    </row>
    <row r="917" ht="19.5" customHeight="1">
      <c r="A917" s="9" t="s">
        <v>44994</v>
      </c>
      <c r="B917" s="9" t="s">
        <v>5468</v>
      </c>
      <c r="C917" s="9" t="s">
        <v>17</v>
      </c>
      <c r="D917" s="10" t="s">
        <v>19</v>
      </c>
      <c r="E917" s="9" t="s">
        <v>20</v>
      </c>
      <c r="F917" s="9" t="str">
        <f t="shared" si="24"/>
        <v>#N/A</v>
      </c>
      <c r="G917" s="9" t="str">
        <f t="shared" si="23"/>
        <v>#N/A</v>
      </c>
      <c r="H917" s="9" t="s">
        <v>692</v>
      </c>
      <c r="I917" s="9" t="s">
        <v>50</v>
      </c>
      <c r="J917" s="9" t="s">
        <v>44999</v>
      </c>
      <c r="K917" s="10" t="s">
        <v>19</v>
      </c>
      <c r="L917" s="9" t="s">
        <v>45000</v>
      </c>
      <c r="M917" s="9" t="s">
        <v>45002</v>
      </c>
      <c r="N917" s="9"/>
      <c r="O917" s="9"/>
      <c r="P917" s="9"/>
      <c r="Q917" s="9"/>
      <c r="R917" s="9"/>
      <c r="S917" s="9"/>
      <c r="T917" s="9"/>
      <c r="U917" s="9"/>
      <c r="V917" s="9"/>
      <c r="W917" s="9"/>
      <c r="X917" s="9"/>
      <c r="Y917" s="9"/>
      <c r="Z917" s="9"/>
      <c r="AA917" s="9"/>
      <c r="AB917" s="9"/>
      <c r="AC917" s="9"/>
    </row>
    <row r="918" ht="19.5" customHeight="1">
      <c r="A918" s="9" t="s">
        <v>43250</v>
      </c>
      <c r="B918" s="9" t="s">
        <v>4070</v>
      </c>
      <c r="C918" s="9" t="s">
        <v>17</v>
      </c>
      <c r="D918" s="10" t="s">
        <v>19</v>
      </c>
      <c r="E918" s="9" t="s">
        <v>20</v>
      </c>
      <c r="F918" s="9" t="str">
        <f t="shared" si="24"/>
        <v>#N/A</v>
      </c>
      <c r="G918" s="9" t="str">
        <f t="shared" si="23"/>
        <v>#N/A</v>
      </c>
      <c r="H918" s="9" t="s">
        <v>692</v>
      </c>
      <c r="I918" s="9" t="s">
        <v>57</v>
      </c>
      <c r="J918" s="9" t="s">
        <v>488</v>
      </c>
      <c r="K918" s="9" t="s">
        <v>43216</v>
      </c>
      <c r="L918" s="9" t="s">
        <v>45007</v>
      </c>
      <c r="M918" s="9" t="s">
        <v>45009</v>
      </c>
      <c r="N918" s="9"/>
      <c r="O918" s="9"/>
      <c r="P918" s="9"/>
      <c r="Q918" s="9"/>
      <c r="R918" s="9"/>
      <c r="S918" s="9"/>
      <c r="T918" s="9"/>
      <c r="U918" s="9"/>
      <c r="V918" s="9"/>
      <c r="W918" s="9"/>
      <c r="X918" s="9"/>
      <c r="Y918" s="9"/>
      <c r="Z918" s="9"/>
      <c r="AA918" s="9"/>
      <c r="AB918" s="9"/>
      <c r="AC918" s="9"/>
    </row>
    <row r="919" ht="19.5" customHeight="1">
      <c r="A919" s="9" t="s">
        <v>45012</v>
      </c>
      <c r="B919" s="9" t="s">
        <v>43487</v>
      </c>
      <c r="C919" s="9" t="s">
        <v>17</v>
      </c>
      <c r="D919" s="10" t="s">
        <v>19</v>
      </c>
      <c r="E919" s="9" t="s">
        <v>20</v>
      </c>
      <c r="F919" s="9" t="str">
        <f t="shared" si="24"/>
        <v>#N/A</v>
      </c>
      <c r="G919" s="9" t="str">
        <f t="shared" si="23"/>
        <v>#N/A</v>
      </c>
      <c r="H919" s="9" t="s">
        <v>692</v>
      </c>
      <c r="I919" s="9" t="s">
        <v>57</v>
      </c>
      <c r="J919" s="9" t="s">
        <v>44986</v>
      </c>
      <c r="K919" s="10" t="s">
        <v>19</v>
      </c>
      <c r="L919" s="9" t="s">
        <v>45015</v>
      </c>
      <c r="M919" s="9" t="s">
        <v>45017</v>
      </c>
      <c r="N919" s="9"/>
      <c r="O919" s="9"/>
      <c r="P919" s="9"/>
      <c r="Q919" s="9"/>
      <c r="R919" s="9"/>
      <c r="S919" s="9"/>
      <c r="T919" s="9"/>
      <c r="U919" s="9"/>
      <c r="V919" s="9"/>
      <c r="W919" s="9"/>
      <c r="X919" s="9"/>
      <c r="Y919" s="9"/>
      <c r="Z919" s="9"/>
      <c r="AA919" s="9"/>
      <c r="AB919" s="9"/>
      <c r="AC919" s="9"/>
    </row>
    <row r="920" ht="19.5" customHeight="1">
      <c r="A920" s="9" t="s">
        <v>45019</v>
      </c>
      <c r="B920" s="9" t="s">
        <v>5468</v>
      </c>
      <c r="C920" s="9" t="s">
        <v>17</v>
      </c>
      <c r="D920" s="10" t="s">
        <v>19</v>
      </c>
      <c r="E920" s="9" t="s">
        <v>20</v>
      </c>
      <c r="F920" s="9" t="str">
        <f t="shared" si="24"/>
        <v>#N/A</v>
      </c>
      <c r="G920" s="9" t="str">
        <f t="shared" si="23"/>
        <v>#N/A</v>
      </c>
      <c r="H920" s="9" t="s">
        <v>692</v>
      </c>
      <c r="I920" s="9" t="s">
        <v>57</v>
      </c>
      <c r="J920" s="9" t="s">
        <v>44999</v>
      </c>
      <c r="K920" s="10" t="s">
        <v>19</v>
      </c>
      <c r="L920" s="9" t="s">
        <v>45020</v>
      </c>
      <c r="M920" s="9" t="s">
        <v>257</v>
      </c>
      <c r="N920" s="9"/>
      <c r="O920" s="9"/>
      <c r="P920" s="9"/>
      <c r="Q920" s="9"/>
      <c r="R920" s="9"/>
      <c r="S920" s="9"/>
      <c r="T920" s="9"/>
      <c r="U920" s="9"/>
      <c r="V920" s="9"/>
      <c r="W920" s="9"/>
      <c r="X920" s="9"/>
      <c r="Y920" s="9"/>
      <c r="Z920" s="9"/>
      <c r="AA920" s="9"/>
      <c r="AB920" s="9"/>
      <c r="AC920" s="9"/>
    </row>
    <row r="921" ht="19.5" customHeight="1">
      <c r="A921" s="9" t="s">
        <v>2000</v>
      </c>
      <c r="B921" s="9" t="s">
        <v>44260</v>
      </c>
      <c r="C921" s="9" t="s">
        <v>17</v>
      </c>
      <c r="D921" s="10" t="s">
        <v>19</v>
      </c>
      <c r="E921" s="9" t="s">
        <v>20</v>
      </c>
      <c r="F921" s="9" t="str">
        <f t="shared" si="24"/>
        <v>#N/A</v>
      </c>
      <c r="G921" s="9" t="str">
        <f t="shared" si="23"/>
        <v>#N/A</v>
      </c>
      <c r="H921" s="9" t="s">
        <v>692</v>
      </c>
      <c r="I921" s="9" t="s">
        <v>69</v>
      </c>
      <c r="J921" s="9" t="s">
        <v>17492</v>
      </c>
      <c r="K921" s="9" t="s">
        <v>1607</v>
      </c>
      <c r="L921" s="9" t="s">
        <v>45021</v>
      </c>
      <c r="M921" s="9" t="s">
        <v>27</v>
      </c>
      <c r="N921" s="9"/>
      <c r="O921" s="9"/>
      <c r="P921" s="9"/>
      <c r="Q921" s="9"/>
      <c r="R921" s="9"/>
      <c r="S921" s="9"/>
      <c r="T921" s="9"/>
      <c r="U921" s="9"/>
      <c r="V921" s="9"/>
      <c r="W921" s="9"/>
      <c r="X921" s="9"/>
      <c r="Y921" s="9"/>
      <c r="Z921" s="9"/>
      <c r="AA921" s="9"/>
      <c r="AB921" s="9"/>
      <c r="AC921" s="9"/>
    </row>
    <row r="922" ht="19.5" customHeight="1">
      <c r="A922" s="9" t="s">
        <v>3438</v>
      </c>
      <c r="B922" s="9" t="s">
        <v>19968</v>
      </c>
      <c r="C922" s="9" t="s">
        <v>17</v>
      </c>
      <c r="D922" s="10" t="s">
        <v>19</v>
      </c>
      <c r="E922" s="9" t="s">
        <v>20</v>
      </c>
      <c r="F922" s="9" t="str">
        <f t="shared" si="24"/>
        <v>#N/A</v>
      </c>
      <c r="G922" s="9" t="str">
        <f t="shared" si="23"/>
        <v>#N/A</v>
      </c>
      <c r="H922" s="9" t="s">
        <v>692</v>
      </c>
      <c r="I922" s="9" t="s">
        <v>50</v>
      </c>
      <c r="J922" s="9" t="s">
        <v>44980</v>
      </c>
      <c r="K922" s="10" t="s">
        <v>19</v>
      </c>
      <c r="L922" s="9" t="s">
        <v>45024</v>
      </c>
      <c r="M922" s="9" t="s">
        <v>27</v>
      </c>
      <c r="N922" s="9"/>
      <c r="O922" s="9"/>
      <c r="P922" s="9"/>
      <c r="Q922" s="9"/>
      <c r="R922" s="9"/>
      <c r="S922" s="9"/>
      <c r="T922" s="9"/>
      <c r="U922" s="9"/>
      <c r="V922" s="9"/>
      <c r="W922" s="9"/>
      <c r="X922" s="9"/>
      <c r="Y922" s="9"/>
      <c r="Z922" s="9"/>
      <c r="AA922" s="9"/>
      <c r="AB922" s="9"/>
      <c r="AC922" s="9"/>
    </row>
    <row r="923" ht="19.5" customHeight="1">
      <c r="A923" s="9" t="s">
        <v>43513</v>
      </c>
      <c r="B923" s="9" t="s">
        <v>5468</v>
      </c>
      <c r="C923" s="9" t="s">
        <v>17</v>
      </c>
      <c r="D923" s="10" t="s">
        <v>19</v>
      </c>
      <c r="E923" s="9" t="s">
        <v>20</v>
      </c>
      <c r="F923" s="9" t="str">
        <f t="shared" si="24"/>
        <v>#N/A</v>
      </c>
      <c r="G923" s="9" t="str">
        <f t="shared" si="23"/>
        <v>#N/A</v>
      </c>
      <c r="H923" s="9" t="s">
        <v>692</v>
      </c>
      <c r="I923" s="9" t="s">
        <v>57</v>
      </c>
      <c r="J923" s="9" t="s">
        <v>44999</v>
      </c>
      <c r="K923" s="10" t="s">
        <v>19</v>
      </c>
      <c r="L923" s="9" t="s">
        <v>45028</v>
      </c>
      <c r="M923" s="9" t="s">
        <v>257</v>
      </c>
      <c r="N923" s="9"/>
      <c r="O923" s="9"/>
      <c r="P923" s="9"/>
      <c r="Q923" s="9"/>
      <c r="R923" s="9"/>
      <c r="S923" s="9"/>
      <c r="T923" s="9"/>
      <c r="U923" s="9"/>
      <c r="V923" s="9"/>
      <c r="W923" s="9"/>
      <c r="X923" s="9"/>
      <c r="Y923" s="9"/>
      <c r="Z923" s="9"/>
      <c r="AA923" s="9"/>
      <c r="AB923" s="9"/>
      <c r="AC923" s="9"/>
    </row>
    <row r="924" ht="19.5" customHeight="1">
      <c r="A924" s="9" t="s">
        <v>45029</v>
      </c>
      <c r="B924" s="9" t="s">
        <v>12138</v>
      </c>
      <c r="C924" s="9" t="s">
        <v>17</v>
      </c>
      <c r="D924" s="10" t="s">
        <v>19</v>
      </c>
      <c r="E924" s="9" t="s">
        <v>20</v>
      </c>
      <c r="F924" s="9" t="str">
        <f t="shared" si="24"/>
        <v>#N/A</v>
      </c>
      <c r="G924" s="9" t="str">
        <f t="shared" si="23"/>
        <v>#N/A</v>
      </c>
      <c r="H924" s="9" t="s">
        <v>692</v>
      </c>
      <c r="I924" s="9" t="s">
        <v>57</v>
      </c>
      <c r="J924" s="9" t="s">
        <v>12142</v>
      </c>
      <c r="K924" s="10" t="s">
        <v>19</v>
      </c>
      <c r="L924" s="9" t="s">
        <v>45033</v>
      </c>
      <c r="M924" s="9" t="s">
        <v>45036</v>
      </c>
      <c r="N924" s="9"/>
      <c r="O924" s="9"/>
      <c r="P924" s="9"/>
      <c r="Q924" s="9"/>
      <c r="R924" s="9"/>
      <c r="S924" s="9"/>
      <c r="T924" s="9"/>
      <c r="U924" s="9"/>
      <c r="V924" s="9"/>
      <c r="W924" s="9"/>
      <c r="X924" s="9"/>
      <c r="Y924" s="9"/>
      <c r="Z924" s="9"/>
      <c r="AA924" s="9"/>
      <c r="AB924" s="9"/>
      <c r="AC924" s="9"/>
    </row>
    <row r="925" ht="19.5" customHeight="1">
      <c r="A925" s="9" t="s">
        <v>45038</v>
      </c>
      <c r="B925" s="9" t="s">
        <v>45039</v>
      </c>
      <c r="C925" s="9" t="s">
        <v>17</v>
      </c>
      <c r="D925" s="10" t="s">
        <v>19</v>
      </c>
      <c r="E925" s="9" t="s">
        <v>20</v>
      </c>
      <c r="F925" s="9" t="str">
        <f t="shared" si="24"/>
        <v>#N/A</v>
      </c>
      <c r="G925" s="9" t="str">
        <f t="shared" si="23"/>
        <v>#N/A</v>
      </c>
      <c r="H925" s="9" t="s">
        <v>692</v>
      </c>
      <c r="I925" s="9" t="s">
        <v>50</v>
      </c>
      <c r="J925" s="9" t="s">
        <v>40670</v>
      </c>
      <c r="K925" s="9" t="s">
        <v>45042</v>
      </c>
      <c r="L925" s="9" t="s">
        <v>45043</v>
      </c>
      <c r="M925" s="9" t="s">
        <v>35</v>
      </c>
      <c r="N925" s="9"/>
      <c r="O925" s="9"/>
      <c r="P925" s="9"/>
      <c r="Q925" s="9"/>
      <c r="R925" s="9"/>
      <c r="S925" s="9"/>
      <c r="T925" s="9"/>
      <c r="U925" s="9"/>
      <c r="V925" s="9"/>
      <c r="W925" s="9"/>
      <c r="X925" s="9"/>
      <c r="Y925" s="9"/>
      <c r="Z925" s="9"/>
      <c r="AA925" s="9"/>
      <c r="AB925" s="9"/>
      <c r="AC925" s="9"/>
    </row>
    <row r="926" ht="19.5" customHeight="1">
      <c r="A926" s="9" t="s">
        <v>45044</v>
      </c>
      <c r="B926" s="9" t="s">
        <v>5468</v>
      </c>
      <c r="C926" s="9" t="s">
        <v>17</v>
      </c>
      <c r="D926" s="10" t="s">
        <v>19</v>
      </c>
      <c r="E926" s="9" t="s">
        <v>20</v>
      </c>
      <c r="F926" s="9" t="str">
        <f t="shared" si="24"/>
        <v>#N/A</v>
      </c>
      <c r="G926" s="9" t="str">
        <f t="shared" si="23"/>
        <v>#N/A</v>
      </c>
      <c r="H926" s="9" t="s">
        <v>692</v>
      </c>
      <c r="I926" s="9" t="s">
        <v>57</v>
      </c>
      <c r="J926" s="9" t="s">
        <v>44999</v>
      </c>
      <c r="K926" s="10" t="s">
        <v>19</v>
      </c>
      <c r="L926" s="9" t="s">
        <v>45046</v>
      </c>
      <c r="M926" s="9" t="s">
        <v>257</v>
      </c>
      <c r="N926" s="9"/>
      <c r="O926" s="9"/>
      <c r="P926" s="9"/>
      <c r="Q926" s="9"/>
      <c r="R926" s="9"/>
      <c r="S926" s="9"/>
      <c r="T926" s="9"/>
      <c r="U926" s="9"/>
      <c r="V926" s="9"/>
      <c r="W926" s="9"/>
      <c r="X926" s="9"/>
      <c r="Y926" s="9"/>
      <c r="Z926" s="9"/>
      <c r="AA926" s="9"/>
      <c r="AB926" s="9"/>
      <c r="AC926" s="9"/>
    </row>
    <row r="927" ht="19.5" customHeight="1">
      <c r="A927" s="9" t="s">
        <v>13181</v>
      </c>
      <c r="B927" s="9" t="s">
        <v>43487</v>
      </c>
      <c r="C927" s="9" t="s">
        <v>17</v>
      </c>
      <c r="D927" s="10" t="s">
        <v>19</v>
      </c>
      <c r="E927" s="9" t="s">
        <v>20</v>
      </c>
      <c r="F927" s="9" t="str">
        <f t="shared" si="24"/>
        <v>#N/A</v>
      </c>
      <c r="G927" s="9" t="str">
        <f t="shared" si="23"/>
        <v>#N/A</v>
      </c>
      <c r="H927" s="9" t="s">
        <v>692</v>
      </c>
      <c r="I927" s="9" t="s">
        <v>57</v>
      </c>
      <c r="J927" s="9" t="s">
        <v>44986</v>
      </c>
      <c r="K927" s="10" t="s">
        <v>19</v>
      </c>
      <c r="L927" s="9" t="s">
        <v>45047</v>
      </c>
      <c r="M927" s="9" t="s">
        <v>45048</v>
      </c>
      <c r="N927" s="9"/>
      <c r="O927" s="9"/>
      <c r="P927" s="9"/>
      <c r="Q927" s="9"/>
      <c r="R927" s="9"/>
      <c r="S927" s="9"/>
      <c r="T927" s="9"/>
      <c r="U927" s="9"/>
      <c r="V927" s="9"/>
      <c r="W927" s="9"/>
      <c r="X927" s="9"/>
      <c r="Y927" s="9"/>
      <c r="Z927" s="9"/>
      <c r="AA927" s="9"/>
      <c r="AB927" s="9"/>
      <c r="AC927" s="9"/>
    </row>
    <row r="928" ht="19.5" customHeight="1">
      <c r="A928" s="9" t="s">
        <v>45049</v>
      </c>
      <c r="B928" s="9" t="s">
        <v>5468</v>
      </c>
      <c r="C928" s="9" t="s">
        <v>17</v>
      </c>
      <c r="D928" s="10" t="s">
        <v>19</v>
      </c>
      <c r="E928" s="9" t="s">
        <v>20</v>
      </c>
      <c r="F928" s="9" t="str">
        <f t="shared" si="24"/>
        <v>#N/A</v>
      </c>
      <c r="G928" s="9" t="str">
        <f t="shared" si="23"/>
        <v>#N/A</v>
      </c>
      <c r="H928" s="9" t="s">
        <v>692</v>
      </c>
      <c r="I928" s="9" t="s">
        <v>57</v>
      </c>
      <c r="J928" s="9" t="s">
        <v>44999</v>
      </c>
      <c r="K928" s="10" t="s">
        <v>19</v>
      </c>
      <c r="L928" s="9" t="s">
        <v>45052</v>
      </c>
      <c r="M928" s="9" t="s">
        <v>257</v>
      </c>
      <c r="N928" s="9"/>
      <c r="O928" s="9"/>
      <c r="P928" s="9"/>
      <c r="Q928" s="9"/>
      <c r="R928" s="9"/>
      <c r="S928" s="9"/>
      <c r="T928" s="9"/>
      <c r="U928" s="9"/>
      <c r="V928" s="9"/>
      <c r="W928" s="9"/>
      <c r="X928" s="9"/>
      <c r="Y928" s="9"/>
      <c r="Z928" s="9"/>
      <c r="AA928" s="9"/>
      <c r="AB928" s="9"/>
      <c r="AC928" s="9"/>
    </row>
    <row r="929" ht="19.5" customHeight="1">
      <c r="A929" s="9" t="s">
        <v>977</v>
      </c>
      <c r="B929" s="9" t="s">
        <v>45054</v>
      </c>
      <c r="C929" s="9" t="s">
        <v>17</v>
      </c>
      <c r="D929" s="10" t="s">
        <v>19</v>
      </c>
      <c r="E929" s="9" t="s">
        <v>20</v>
      </c>
      <c r="F929" s="9" t="str">
        <f t="shared" si="24"/>
        <v>#N/A</v>
      </c>
      <c r="G929" s="9" t="str">
        <f t="shared" si="23"/>
        <v>#N/A</v>
      </c>
      <c r="H929" s="9" t="s">
        <v>692</v>
      </c>
      <c r="I929" s="9" t="s">
        <v>57</v>
      </c>
      <c r="J929" s="9" t="s">
        <v>12441</v>
      </c>
      <c r="K929" s="9" t="s">
        <v>45055</v>
      </c>
      <c r="L929" s="9" t="s">
        <v>45057</v>
      </c>
      <c r="M929" s="9" t="s">
        <v>35</v>
      </c>
      <c r="N929" s="9"/>
      <c r="O929" s="9"/>
      <c r="P929" s="9"/>
      <c r="Q929" s="9"/>
      <c r="R929" s="9"/>
      <c r="S929" s="9"/>
      <c r="T929" s="9"/>
      <c r="U929" s="9"/>
      <c r="V929" s="9"/>
      <c r="W929" s="9"/>
      <c r="X929" s="9"/>
      <c r="Y929" s="9"/>
      <c r="Z929" s="9"/>
      <c r="AA929" s="9"/>
      <c r="AB929" s="9"/>
      <c r="AC929" s="9"/>
    </row>
    <row r="930" ht="19.5" customHeight="1">
      <c r="A930" s="9" t="s">
        <v>45059</v>
      </c>
      <c r="B930" s="9" t="s">
        <v>45061</v>
      </c>
      <c r="C930" s="9" t="s">
        <v>17</v>
      </c>
      <c r="D930" s="10" t="s">
        <v>19</v>
      </c>
      <c r="E930" s="9" t="s">
        <v>20</v>
      </c>
      <c r="F930" s="9" t="str">
        <f t="shared" si="24"/>
        <v>#N/A</v>
      </c>
      <c r="G930" s="9" t="str">
        <f t="shared" si="23"/>
        <v>#N/A</v>
      </c>
      <c r="H930" s="9" t="s">
        <v>692</v>
      </c>
      <c r="I930" s="9" t="s">
        <v>69</v>
      </c>
      <c r="J930" s="9" t="s">
        <v>45062</v>
      </c>
      <c r="K930" s="9" t="s">
        <v>45064</v>
      </c>
      <c r="L930" s="9" t="s">
        <v>45067</v>
      </c>
      <c r="M930" s="9" t="s">
        <v>45068</v>
      </c>
      <c r="N930" s="9"/>
      <c r="O930" s="9"/>
      <c r="P930" s="9"/>
      <c r="Q930" s="9"/>
      <c r="R930" s="9"/>
      <c r="S930" s="9"/>
      <c r="T930" s="9"/>
      <c r="U930" s="9"/>
      <c r="V930" s="9"/>
      <c r="W930" s="9"/>
      <c r="X930" s="9"/>
      <c r="Y930" s="9"/>
      <c r="Z930" s="9"/>
      <c r="AA930" s="9"/>
      <c r="AB930" s="9"/>
      <c r="AC930" s="9"/>
    </row>
    <row r="931" ht="19.5" customHeight="1">
      <c r="A931" s="9" t="s">
        <v>45071</v>
      </c>
      <c r="B931" s="9" t="s">
        <v>5468</v>
      </c>
      <c r="C931" s="9" t="s">
        <v>17</v>
      </c>
      <c r="D931" s="10" t="s">
        <v>19</v>
      </c>
      <c r="E931" s="9" t="s">
        <v>20</v>
      </c>
      <c r="F931" s="9" t="str">
        <f t="shared" si="24"/>
        <v>#N/A</v>
      </c>
      <c r="G931" s="9" t="str">
        <f t="shared" si="23"/>
        <v>#N/A</v>
      </c>
      <c r="H931" s="9" t="s">
        <v>692</v>
      </c>
      <c r="I931" s="9" t="s">
        <v>57</v>
      </c>
      <c r="J931" s="9" t="s">
        <v>44999</v>
      </c>
      <c r="K931" s="10" t="s">
        <v>19</v>
      </c>
      <c r="L931" s="9" t="s">
        <v>45073</v>
      </c>
      <c r="M931" s="9" t="s">
        <v>257</v>
      </c>
      <c r="N931" s="9"/>
      <c r="O931" s="9"/>
      <c r="P931" s="9"/>
      <c r="Q931" s="9"/>
      <c r="R931" s="9"/>
      <c r="S931" s="9"/>
      <c r="T931" s="9"/>
      <c r="U931" s="9"/>
      <c r="V931" s="9"/>
      <c r="W931" s="9"/>
      <c r="X931" s="9"/>
      <c r="Y931" s="9"/>
      <c r="Z931" s="9"/>
      <c r="AA931" s="9"/>
      <c r="AB931" s="9"/>
      <c r="AC931" s="9"/>
    </row>
    <row r="932" ht="19.5" customHeight="1">
      <c r="A932" s="9" t="s">
        <v>45074</v>
      </c>
      <c r="B932" s="9" t="s">
        <v>45075</v>
      </c>
      <c r="C932" s="9" t="s">
        <v>17</v>
      </c>
      <c r="D932" s="10" t="s">
        <v>19</v>
      </c>
      <c r="E932" s="9" t="s">
        <v>20</v>
      </c>
      <c r="F932" s="9" t="str">
        <f t="shared" si="24"/>
        <v>#N/A</v>
      </c>
      <c r="G932" s="9" t="str">
        <f t="shared" si="23"/>
        <v>#N/A</v>
      </c>
      <c r="H932" s="9" t="s">
        <v>692</v>
      </c>
      <c r="I932" s="9" t="s">
        <v>69</v>
      </c>
      <c r="J932" s="9" t="s">
        <v>45076</v>
      </c>
      <c r="K932" s="9" t="s">
        <v>45077</v>
      </c>
      <c r="L932" s="9" t="s">
        <v>45079</v>
      </c>
      <c r="M932" s="9" t="s">
        <v>45080</v>
      </c>
      <c r="N932" s="9"/>
      <c r="O932" s="9"/>
      <c r="P932" s="9"/>
      <c r="Q932" s="9"/>
      <c r="R932" s="9"/>
      <c r="S932" s="9"/>
      <c r="T932" s="9"/>
      <c r="U932" s="9"/>
      <c r="V932" s="9"/>
      <c r="W932" s="9"/>
      <c r="X932" s="9"/>
      <c r="Y932" s="9"/>
      <c r="Z932" s="9"/>
      <c r="AA932" s="9"/>
      <c r="AB932" s="9"/>
      <c r="AC932" s="9"/>
    </row>
    <row r="933" ht="19.5" customHeight="1">
      <c r="A933" s="9" t="s">
        <v>45082</v>
      </c>
      <c r="B933" s="9" t="s">
        <v>43181</v>
      </c>
      <c r="C933" s="9" t="s">
        <v>165</v>
      </c>
      <c r="D933" s="10" t="s">
        <v>19</v>
      </c>
      <c r="E933" s="9" t="s">
        <v>20</v>
      </c>
      <c r="F933" s="9" t="str">
        <f t="shared" si="24"/>
        <v>#N/A</v>
      </c>
      <c r="G933" s="9" t="str">
        <f t="shared" si="23"/>
        <v>#N/A</v>
      </c>
      <c r="H933" s="9" t="s">
        <v>692</v>
      </c>
      <c r="I933" s="9" t="s">
        <v>50</v>
      </c>
      <c r="J933" s="9" t="s">
        <v>43182</v>
      </c>
      <c r="K933" s="9" t="s">
        <v>45086</v>
      </c>
      <c r="L933" s="9" t="s">
        <v>45088</v>
      </c>
      <c r="M933" s="9" t="s">
        <v>45089</v>
      </c>
      <c r="N933" s="9"/>
      <c r="O933" s="9"/>
      <c r="P933" s="9"/>
      <c r="Q933" s="9"/>
      <c r="R933" s="9"/>
      <c r="S933" s="9"/>
      <c r="T933" s="9"/>
      <c r="U933" s="9"/>
      <c r="V933" s="9"/>
      <c r="W933" s="9"/>
      <c r="X933" s="9"/>
      <c r="Y933" s="9"/>
      <c r="Z933" s="9"/>
      <c r="AA933" s="9"/>
      <c r="AB933" s="9"/>
      <c r="AC933" s="9"/>
    </row>
    <row r="934" ht="19.5" customHeight="1">
      <c r="A934" s="9" t="s">
        <v>45090</v>
      </c>
      <c r="B934" s="9" t="s">
        <v>4101</v>
      </c>
      <c r="C934" s="9" t="s">
        <v>165</v>
      </c>
      <c r="D934" s="10" t="s">
        <v>19</v>
      </c>
      <c r="E934" s="9" t="s">
        <v>21</v>
      </c>
      <c r="F934" s="9" t="str">
        <f t="shared" si="24"/>
        <v>#N/A</v>
      </c>
      <c r="G934" s="9" t="str">
        <f t="shared" si="23"/>
        <v>#N/A</v>
      </c>
      <c r="H934" s="9" t="s">
        <v>692</v>
      </c>
      <c r="I934" s="9" t="s">
        <v>23</v>
      </c>
      <c r="J934" s="9" t="s">
        <v>4104</v>
      </c>
      <c r="K934" s="9" t="s">
        <v>45093</v>
      </c>
      <c r="L934" s="9" t="s">
        <v>45094</v>
      </c>
      <c r="M934" s="9" t="s">
        <v>257</v>
      </c>
      <c r="N934" s="9"/>
      <c r="O934" s="9"/>
      <c r="P934" s="9"/>
      <c r="Q934" s="9"/>
      <c r="R934" s="9"/>
      <c r="S934" s="9"/>
      <c r="T934" s="9"/>
      <c r="U934" s="9"/>
      <c r="V934" s="9"/>
      <c r="W934" s="9"/>
      <c r="X934" s="9"/>
      <c r="Y934" s="9"/>
      <c r="Z934" s="9"/>
      <c r="AA934" s="9"/>
      <c r="AB934" s="9"/>
      <c r="AC934" s="9"/>
    </row>
    <row r="935" ht="19.5" customHeight="1">
      <c r="A935" s="9" t="s">
        <v>3430</v>
      </c>
      <c r="B935" s="9" t="s">
        <v>4101</v>
      </c>
      <c r="C935" s="9" t="s">
        <v>165</v>
      </c>
      <c r="D935" s="10" t="s">
        <v>19</v>
      </c>
      <c r="E935" s="9" t="s">
        <v>21</v>
      </c>
      <c r="F935" s="9" t="str">
        <f t="shared" si="24"/>
        <v>#N/A</v>
      </c>
      <c r="G935" s="9" t="str">
        <f t="shared" si="23"/>
        <v>#N/A</v>
      </c>
      <c r="H935" s="9" t="s">
        <v>692</v>
      </c>
      <c r="I935" s="9" t="s">
        <v>57</v>
      </c>
      <c r="J935" s="9" t="s">
        <v>4104</v>
      </c>
      <c r="K935" s="9" t="s">
        <v>45099</v>
      </c>
      <c r="L935" s="9" t="s">
        <v>45100</v>
      </c>
      <c r="M935" s="9" t="s">
        <v>257</v>
      </c>
      <c r="N935" s="9"/>
      <c r="O935" s="9"/>
      <c r="P935" s="9"/>
      <c r="Q935" s="9"/>
      <c r="R935" s="9"/>
      <c r="S935" s="9"/>
      <c r="T935" s="9"/>
      <c r="U935" s="9"/>
      <c r="V935" s="9"/>
      <c r="W935" s="9"/>
      <c r="X935" s="9"/>
      <c r="Y935" s="9"/>
      <c r="Z935" s="9"/>
      <c r="AA935" s="9"/>
      <c r="AB935" s="9"/>
      <c r="AC935" s="9"/>
    </row>
    <row r="936" ht="19.5" customHeight="1">
      <c r="A936" s="9" t="s">
        <v>45101</v>
      </c>
      <c r="B936" s="9" t="s">
        <v>4101</v>
      </c>
      <c r="C936" s="9" t="s">
        <v>165</v>
      </c>
      <c r="D936" s="10" t="s">
        <v>19</v>
      </c>
      <c r="E936" s="9" t="s">
        <v>21</v>
      </c>
      <c r="F936" s="9" t="str">
        <f t="shared" si="24"/>
        <v>#N/A</v>
      </c>
      <c r="G936" s="9" t="str">
        <f t="shared" si="23"/>
        <v>#N/A</v>
      </c>
      <c r="H936" s="9" t="s">
        <v>692</v>
      </c>
      <c r="I936" s="9" t="s">
        <v>23</v>
      </c>
      <c r="J936" s="9" t="s">
        <v>4104</v>
      </c>
      <c r="K936" s="9" t="s">
        <v>45093</v>
      </c>
      <c r="L936" s="9" t="s">
        <v>45103</v>
      </c>
      <c r="M936" s="9" t="s">
        <v>257</v>
      </c>
      <c r="N936" s="9"/>
      <c r="O936" s="9"/>
      <c r="P936" s="9"/>
      <c r="Q936" s="9"/>
      <c r="R936" s="9"/>
      <c r="S936" s="9"/>
      <c r="T936" s="9"/>
      <c r="U936" s="9"/>
      <c r="V936" s="9"/>
      <c r="W936" s="9"/>
      <c r="X936" s="9"/>
      <c r="Y936" s="9"/>
      <c r="Z936" s="9"/>
      <c r="AA936" s="9"/>
      <c r="AB936" s="9"/>
      <c r="AC936" s="9"/>
    </row>
    <row r="937" ht="19.5" customHeight="1">
      <c r="A937" s="9" t="s">
        <v>3188</v>
      </c>
      <c r="B937" s="9" t="s">
        <v>4101</v>
      </c>
      <c r="C937" s="9" t="s">
        <v>165</v>
      </c>
      <c r="D937" s="10" t="s">
        <v>19</v>
      </c>
      <c r="E937" s="9" t="s">
        <v>21</v>
      </c>
      <c r="F937" s="9" t="str">
        <f t="shared" si="24"/>
        <v>#N/A</v>
      </c>
      <c r="G937" s="9" t="str">
        <f t="shared" si="23"/>
        <v>#N/A</v>
      </c>
      <c r="H937" s="9" t="s">
        <v>692</v>
      </c>
      <c r="I937" s="9" t="s">
        <v>50</v>
      </c>
      <c r="J937" s="9" t="s">
        <v>4104</v>
      </c>
      <c r="K937" s="9" t="s">
        <v>11826</v>
      </c>
      <c r="L937" s="9" t="s">
        <v>45106</v>
      </c>
      <c r="M937" s="9" t="s">
        <v>257</v>
      </c>
      <c r="N937" s="9"/>
      <c r="O937" s="9"/>
      <c r="P937" s="9"/>
      <c r="Q937" s="9"/>
      <c r="R937" s="9"/>
      <c r="S937" s="9"/>
      <c r="T937" s="9"/>
      <c r="U937" s="9"/>
      <c r="V937" s="9"/>
      <c r="W937" s="9"/>
      <c r="X937" s="9"/>
      <c r="Y937" s="9"/>
      <c r="Z937" s="9"/>
      <c r="AA937" s="9"/>
      <c r="AB937" s="9"/>
      <c r="AC937" s="9"/>
    </row>
    <row r="938" ht="19.5" customHeight="1">
      <c r="A938" s="9" t="s">
        <v>45108</v>
      </c>
      <c r="B938" s="9" t="s">
        <v>4101</v>
      </c>
      <c r="C938" s="9" t="s">
        <v>165</v>
      </c>
      <c r="D938" s="10" t="s">
        <v>19</v>
      </c>
      <c r="E938" s="9" t="s">
        <v>21</v>
      </c>
      <c r="F938" s="9" t="str">
        <f t="shared" si="24"/>
        <v>#N/A</v>
      </c>
      <c r="G938" s="9" t="str">
        <f t="shared" si="23"/>
        <v>#N/A</v>
      </c>
      <c r="H938" s="9" t="s">
        <v>692</v>
      </c>
      <c r="I938" s="9" t="s">
        <v>23</v>
      </c>
      <c r="J938" s="9" t="s">
        <v>4104</v>
      </c>
      <c r="K938" s="9" t="s">
        <v>45093</v>
      </c>
      <c r="L938" s="9" t="s">
        <v>45109</v>
      </c>
      <c r="M938" s="9" t="s">
        <v>257</v>
      </c>
      <c r="N938" s="9"/>
      <c r="O938" s="9"/>
      <c r="P938" s="9"/>
      <c r="Q938" s="9"/>
      <c r="R938" s="9"/>
      <c r="S938" s="9"/>
      <c r="T938" s="9"/>
      <c r="U938" s="9"/>
      <c r="V938" s="9"/>
      <c r="W938" s="9"/>
      <c r="X938" s="9"/>
      <c r="Y938" s="9"/>
      <c r="Z938" s="9"/>
      <c r="AA938" s="9"/>
      <c r="AB938" s="9"/>
      <c r="AC938" s="9"/>
    </row>
    <row r="939" ht="19.5" customHeight="1">
      <c r="A939" s="9" t="s">
        <v>45111</v>
      </c>
      <c r="B939" s="9" t="s">
        <v>5468</v>
      </c>
      <c r="C939" s="9" t="s">
        <v>165</v>
      </c>
      <c r="D939" s="10" t="s">
        <v>19</v>
      </c>
      <c r="E939" s="9" t="s">
        <v>20</v>
      </c>
      <c r="F939" s="9" t="str">
        <f t="shared" si="24"/>
        <v>#N/A</v>
      </c>
      <c r="G939" s="9" t="str">
        <f t="shared" si="23"/>
        <v>#N/A</v>
      </c>
      <c r="H939" s="9" t="s">
        <v>692</v>
      </c>
      <c r="I939" s="9" t="s">
        <v>23</v>
      </c>
      <c r="J939" s="9" t="s">
        <v>44999</v>
      </c>
      <c r="K939" s="10" t="s">
        <v>19</v>
      </c>
      <c r="L939" s="9" t="s">
        <v>45112</v>
      </c>
      <c r="M939" s="9" t="s">
        <v>257</v>
      </c>
      <c r="N939" s="9"/>
      <c r="O939" s="9"/>
      <c r="P939" s="9"/>
      <c r="Q939" s="9"/>
      <c r="R939" s="9"/>
      <c r="S939" s="9"/>
      <c r="T939" s="9"/>
      <c r="U939" s="9"/>
      <c r="V939" s="9"/>
      <c r="W939" s="9"/>
      <c r="X939" s="9"/>
      <c r="Y939" s="9"/>
      <c r="Z939" s="9"/>
      <c r="AA939" s="9"/>
      <c r="AB939" s="9"/>
      <c r="AC939" s="9"/>
    </row>
    <row r="940" ht="19.5" customHeight="1">
      <c r="A940" s="9" t="s">
        <v>45114</v>
      </c>
      <c r="B940" s="9" t="s">
        <v>12532</v>
      </c>
      <c r="C940" s="9" t="s">
        <v>165</v>
      </c>
      <c r="D940" s="10" t="s">
        <v>19</v>
      </c>
      <c r="E940" s="9" t="s">
        <v>20</v>
      </c>
      <c r="F940" s="9" t="str">
        <f t="shared" si="24"/>
        <v>#N/A</v>
      </c>
      <c r="G940" s="9" t="str">
        <f t="shared" si="23"/>
        <v>#N/A</v>
      </c>
      <c r="H940" s="9" t="s">
        <v>692</v>
      </c>
      <c r="I940" s="9" t="s">
        <v>69</v>
      </c>
      <c r="J940" s="9" t="s">
        <v>12534</v>
      </c>
      <c r="K940" s="10" t="s">
        <v>19</v>
      </c>
      <c r="L940" s="9" t="s">
        <v>45119</v>
      </c>
      <c r="M940" s="9" t="s">
        <v>45124</v>
      </c>
      <c r="N940" s="9"/>
      <c r="O940" s="9"/>
      <c r="P940" s="9"/>
      <c r="Q940" s="9"/>
      <c r="R940" s="9"/>
      <c r="S940" s="9"/>
      <c r="T940" s="9"/>
      <c r="U940" s="9"/>
      <c r="V940" s="9"/>
      <c r="W940" s="9"/>
      <c r="X940" s="9"/>
      <c r="Y940" s="9"/>
      <c r="Z940" s="9"/>
      <c r="AA940" s="9"/>
      <c r="AB940" s="9"/>
      <c r="AC940" s="9"/>
    </row>
    <row r="941" ht="19.5" customHeight="1">
      <c r="A941" s="9" t="s">
        <v>45126</v>
      </c>
      <c r="B941" s="9" t="s">
        <v>45127</v>
      </c>
      <c r="C941" s="9" t="s">
        <v>165</v>
      </c>
      <c r="D941" s="10" t="s">
        <v>19</v>
      </c>
      <c r="E941" s="9" t="s">
        <v>20</v>
      </c>
      <c r="F941" s="9" t="str">
        <f t="shared" si="24"/>
        <v>#N/A</v>
      </c>
      <c r="G941" s="9" t="str">
        <f t="shared" si="23"/>
        <v>#N/A</v>
      </c>
      <c r="H941" s="9" t="s">
        <v>692</v>
      </c>
      <c r="I941" s="9" t="s">
        <v>57</v>
      </c>
      <c r="J941" s="9" t="s">
        <v>1817</v>
      </c>
      <c r="K941" s="9" t="s">
        <v>45130</v>
      </c>
      <c r="L941" s="9" t="s">
        <v>45134</v>
      </c>
      <c r="M941" s="9" t="s">
        <v>257</v>
      </c>
      <c r="N941" s="9"/>
      <c r="O941" s="9"/>
      <c r="P941" s="9"/>
      <c r="Q941" s="9"/>
      <c r="R941" s="9"/>
      <c r="S941" s="9"/>
      <c r="T941" s="9"/>
      <c r="U941" s="9"/>
      <c r="V941" s="9"/>
      <c r="W941" s="9"/>
      <c r="X941" s="9"/>
      <c r="Y941" s="9"/>
      <c r="Z941" s="9"/>
      <c r="AA941" s="9"/>
      <c r="AB941" s="9"/>
      <c r="AC941" s="9"/>
    </row>
    <row r="942" ht="19.5" customHeight="1">
      <c r="A942" s="9" t="s">
        <v>45136</v>
      </c>
      <c r="B942" s="9" t="s">
        <v>13197</v>
      </c>
      <c r="C942" s="9" t="s">
        <v>165</v>
      </c>
      <c r="D942" s="10" t="s">
        <v>19</v>
      </c>
      <c r="E942" s="9" t="s">
        <v>20</v>
      </c>
      <c r="F942" s="9" t="str">
        <f t="shared" si="24"/>
        <v>#N/A</v>
      </c>
      <c r="G942" s="9" t="str">
        <f t="shared" si="23"/>
        <v>#N/A</v>
      </c>
      <c r="H942" s="9" t="s">
        <v>692</v>
      </c>
      <c r="I942" s="9" t="s">
        <v>57</v>
      </c>
      <c r="J942" s="9" t="s">
        <v>13201</v>
      </c>
      <c r="K942" s="10" t="s">
        <v>19</v>
      </c>
      <c r="L942" s="9" t="s">
        <v>45142</v>
      </c>
      <c r="M942" s="9" t="s">
        <v>45146</v>
      </c>
      <c r="N942" s="9"/>
      <c r="O942" s="9"/>
      <c r="P942" s="9"/>
      <c r="Q942" s="9"/>
      <c r="R942" s="9"/>
      <c r="S942" s="9"/>
      <c r="T942" s="9"/>
      <c r="U942" s="9"/>
      <c r="V942" s="9"/>
      <c r="W942" s="9"/>
      <c r="X942" s="9"/>
      <c r="Y942" s="9"/>
      <c r="Z942" s="9"/>
      <c r="AA942" s="9"/>
      <c r="AB942" s="9"/>
      <c r="AC942" s="9"/>
    </row>
    <row r="943" ht="19.5" customHeight="1">
      <c r="A943" s="9" t="s">
        <v>45148</v>
      </c>
      <c r="B943" s="9" t="s">
        <v>13197</v>
      </c>
      <c r="C943" s="9" t="s">
        <v>165</v>
      </c>
      <c r="D943" s="10" t="s">
        <v>19</v>
      </c>
      <c r="E943" s="9" t="s">
        <v>20</v>
      </c>
      <c r="F943" s="9" t="str">
        <f t="shared" si="24"/>
        <v>#N/A</v>
      </c>
      <c r="G943" s="9" t="str">
        <f t="shared" si="23"/>
        <v>#N/A</v>
      </c>
      <c r="H943" s="9" t="s">
        <v>692</v>
      </c>
      <c r="I943" s="9" t="s">
        <v>57</v>
      </c>
      <c r="J943" s="9" t="s">
        <v>13201</v>
      </c>
      <c r="K943" s="10" t="s">
        <v>19</v>
      </c>
      <c r="L943" s="9" t="s">
        <v>45154</v>
      </c>
      <c r="M943" s="9" t="s">
        <v>35</v>
      </c>
      <c r="N943" s="9"/>
      <c r="O943" s="9"/>
      <c r="P943" s="9"/>
      <c r="Q943" s="9"/>
      <c r="R943" s="9"/>
      <c r="S943" s="9"/>
      <c r="T943" s="9"/>
      <c r="U943" s="9"/>
      <c r="V943" s="9"/>
      <c r="W943" s="9"/>
      <c r="X943" s="9"/>
      <c r="Y943" s="9"/>
      <c r="Z943" s="9"/>
      <c r="AA943" s="9"/>
      <c r="AB943" s="9"/>
      <c r="AC943" s="9"/>
    </row>
    <row r="944" ht="19.5" customHeight="1">
      <c r="A944" s="9" t="s">
        <v>45156</v>
      </c>
      <c r="B944" s="9" t="s">
        <v>13197</v>
      </c>
      <c r="C944" s="9" t="s">
        <v>165</v>
      </c>
      <c r="D944" s="10" t="s">
        <v>19</v>
      </c>
      <c r="E944" s="9" t="s">
        <v>20</v>
      </c>
      <c r="F944" s="9" t="str">
        <f t="shared" si="24"/>
        <v>#N/A</v>
      </c>
      <c r="G944" s="9" t="str">
        <f t="shared" si="23"/>
        <v>#N/A</v>
      </c>
      <c r="H944" s="9" t="s">
        <v>692</v>
      </c>
      <c r="I944" s="9" t="s">
        <v>31</v>
      </c>
      <c r="J944" s="9" t="s">
        <v>13201</v>
      </c>
      <c r="K944" s="10" t="s">
        <v>19</v>
      </c>
      <c r="L944" s="9" t="s">
        <v>45162</v>
      </c>
      <c r="M944" s="9" t="s">
        <v>35</v>
      </c>
      <c r="N944" s="9"/>
      <c r="O944" s="9"/>
      <c r="P944" s="9"/>
      <c r="Q944" s="9"/>
      <c r="R944" s="9"/>
      <c r="S944" s="9"/>
      <c r="T944" s="9"/>
      <c r="U944" s="9"/>
      <c r="V944" s="9"/>
      <c r="W944" s="9"/>
      <c r="X944" s="9"/>
      <c r="Y944" s="9"/>
      <c r="Z944" s="9"/>
      <c r="AA944" s="9"/>
      <c r="AB944" s="9"/>
      <c r="AC944" s="9"/>
    </row>
    <row r="945" ht="19.5" customHeight="1">
      <c r="A945" s="9" t="s">
        <v>45163</v>
      </c>
      <c r="B945" s="9" t="s">
        <v>8741</v>
      </c>
      <c r="C945" s="9" t="s">
        <v>165</v>
      </c>
      <c r="D945" s="10" t="s">
        <v>19</v>
      </c>
      <c r="E945" s="9" t="s">
        <v>20</v>
      </c>
      <c r="F945" s="9" t="str">
        <f t="shared" si="24"/>
        <v>#N/A</v>
      </c>
      <c r="G945" s="9" t="str">
        <f t="shared" si="23"/>
        <v>#N/A</v>
      </c>
      <c r="H945" s="9" t="s">
        <v>692</v>
      </c>
      <c r="I945" s="9" t="s">
        <v>23</v>
      </c>
      <c r="J945" s="9" t="s">
        <v>58</v>
      </c>
      <c r="K945" s="9" t="s">
        <v>8745</v>
      </c>
      <c r="L945" s="9" t="s">
        <v>45166</v>
      </c>
      <c r="M945" s="9" t="s">
        <v>27</v>
      </c>
      <c r="N945" s="9"/>
      <c r="O945" s="9"/>
      <c r="P945" s="9"/>
      <c r="Q945" s="9"/>
      <c r="R945" s="9"/>
      <c r="S945" s="9"/>
      <c r="T945" s="9"/>
      <c r="U945" s="9"/>
      <c r="V945" s="9"/>
      <c r="W945" s="9"/>
      <c r="X945" s="9"/>
      <c r="Y945" s="9"/>
      <c r="Z945" s="9"/>
      <c r="AA945" s="9"/>
      <c r="AB945" s="9"/>
      <c r="AC945" s="9"/>
    </row>
    <row r="946" ht="19.5" customHeight="1">
      <c r="A946" s="9" t="s">
        <v>45168</v>
      </c>
      <c r="B946" s="9" t="s">
        <v>8741</v>
      </c>
      <c r="C946" s="9" t="s">
        <v>165</v>
      </c>
      <c r="D946" s="10" t="s">
        <v>19</v>
      </c>
      <c r="E946" s="9" t="s">
        <v>20</v>
      </c>
      <c r="F946" s="9" t="str">
        <f t="shared" si="24"/>
        <v>#N/A</v>
      </c>
      <c r="G946" s="9" t="str">
        <f t="shared" si="23"/>
        <v>#N/A</v>
      </c>
      <c r="H946" s="9" t="s">
        <v>692</v>
      </c>
      <c r="I946" s="9" t="s">
        <v>57</v>
      </c>
      <c r="J946" s="9" t="s">
        <v>58</v>
      </c>
      <c r="K946" s="9" t="s">
        <v>8745</v>
      </c>
      <c r="L946" s="9" t="s">
        <v>45172</v>
      </c>
      <c r="M946" s="9" t="s">
        <v>27</v>
      </c>
      <c r="N946" s="9"/>
      <c r="O946" s="9"/>
      <c r="P946" s="9"/>
      <c r="Q946" s="9"/>
      <c r="R946" s="9"/>
      <c r="S946" s="9"/>
      <c r="T946" s="9"/>
      <c r="U946" s="9"/>
      <c r="V946" s="9"/>
      <c r="W946" s="9"/>
      <c r="X946" s="9"/>
      <c r="Y946" s="9"/>
      <c r="Z946" s="9"/>
      <c r="AA946" s="9"/>
      <c r="AB946" s="9"/>
      <c r="AC946" s="9"/>
    </row>
    <row r="947" ht="19.5" customHeight="1">
      <c r="A947" s="9" t="s">
        <v>22189</v>
      </c>
      <c r="B947" s="9" t="s">
        <v>22190</v>
      </c>
      <c r="C947" s="9" t="s">
        <v>165</v>
      </c>
      <c r="D947" s="10" t="s">
        <v>19</v>
      </c>
      <c r="E947" s="9" t="s">
        <v>20</v>
      </c>
      <c r="F947" s="9" t="str">
        <f t="shared" si="24"/>
        <v>#N/A</v>
      </c>
      <c r="G947" s="9" t="str">
        <f t="shared" si="23"/>
        <v>#N/A</v>
      </c>
      <c r="H947" s="9" t="s">
        <v>692</v>
      </c>
      <c r="I947" s="9" t="s">
        <v>57</v>
      </c>
      <c r="J947" s="9" t="s">
        <v>58</v>
      </c>
      <c r="K947" s="10" t="s">
        <v>19</v>
      </c>
      <c r="L947" s="9" t="s">
        <v>45177</v>
      </c>
      <c r="M947" s="9" t="s">
        <v>35</v>
      </c>
      <c r="N947" s="9"/>
      <c r="O947" s="9"/>
      <c r="P947" s="9"/>
      <c r="Q947" s="9"/>
      <c r="R947" s="9"/>
      <c r="S947" s="9"/>
      <c r="T947" s="9"/>
      <c r="U947" s="9"/>
      <c r="V947" s="9"/>
      <c r="W947" s="9"/>
      <c r="X947" s="9"/>
      <c r="Y947" s="9"/>
      <c r="Z947" s="9"/>
      <c r="AA947" s="9"/>
      <c r="AB947" s="9"/>
      <c r="AC947" s="9"/>
    </row>
    <row r="948" ht="19.5" customHeight="1">
      <c r="A948" s="9" t="s">
        <v>9662</v>
      </c>
      <c r="B948" s="9" t="s">
        <v>45180</v>
      </c>
      <c r="C948" s="9" t="s">
        <v>165</v>
      </c>
      <c r="D948" s="10" t="s">
        <v>19</v>
      </c>
      <c r="E948" s="9" t="s">
        <v>20</v>
      </c>
      <c r="F948" s="9" t="str">
        <f t="shared" si="24"/>
        <v>#N/A</v>
      </c>
      <c r="G948" s="9" t="str">
        <f t="shared" si="23"/>
        <v>#N/A</v>
      </c>
      <c r="H948" s="9" t="s">
        <v>692</v>
      </c>
      <c r="I948" s="9" t="s">
        <v>23</v>
      </c>
      <c r="J948" s="9" t="s">
        <v>45181</v>
      </c>
      <c r="K948" s="9" t="s">
        <v>45182</v>
      </c>
      <c r="L948" s="9" t="s">
        <v>45184</v>
      </c>
      <c r="M948" s="9" t="s">
        <v>45186</v>
      </c>
      <c r="N948" s="9"/>
      <c r="O948" s="9"/>
      <c r="P948" s="9"/>
      <c r="Q948" s="9"/>
      <c r="R948" s="9"/>
      <c r="S948" s="9"/>
      <c r="T948" s="9"/>
      <c r="U948" s="9"/>
      <c r="V948" s="9"/>
      <c r="W948" s="9"/>
      <c r="X948" s="9"/>
      <c r="Y948" s="9"/>
      <c r="Z948" s="9"/>
      <c r="AA948" s="9"/>
      <c r="AB948" s="9"/>
      <c r="AC948" s="9"/>
    </row>
    <row r="949" ht="19.5" customHeight="1">
      <c r="A949" s="9" t="s">
        <v>45188</v>
      </c>
      <c r="B949" s="9" t="s">
        <v>45189</v>
      </c>
      <c r="C949" s="9" t="s">
        <v>165</v>
      </c>
      <c r="D949" s="10" t="s">
        <v>19</v>
      </c>
      <c r="E949" s="9" t="s">
        <v>20</v>
      </c>
      <c r="F949" s="9" t="str">
        <f t="shared" si="24"/>
        <v>#N/A</v>
      </c>
      <c r="G949" s="9" t="str">
        <f t="shared" si="23"/>
        <v>#N/A</v>
      </c>
      <c r="H949" s="9" t="s">
        <v>692</v>
      </c>
      <c r="I949" s="9" t="s">
        <v>57</v>
      </c>
      <c r="J949" s="9" t="s">
        <v>45191</v>
      </c>
      <c r="K949" s="9" t="s">
        <v>45193</v>
      </c>
      <c r="L949" s="9" t="s">
        <v>45195</v>
      </c>
      <c r="M949" s="9" t="s">
        <v>27</v>
      </c>
      <c r="N949" s="9"/>
      <c r="O949" s="9"/>
      <c r="P949" s="9"/>
      <c r="Q949" s="9"/>
      <c r="R949" s="9"/>
      <c r="S949" s="9"/>
      <c r="T949" s="9"/>
      <c r="U949" s="9"/>
      <c r="V949" s="9"/>
      <c r="W949" s="9"/>
      <c r="X949" s="9"/>
      <c r="Y949" s="9"/>
      <c r="Z949" s="9"/>
      <c r="AA949" s="9"/>
      <c r="AB949" s="9"/>
      <c r="AC949" s="9"/>
    </row>
    <row r="950" ht="19.5" customHeight="1">
      <c r="A950" s="9" t="s">
        <v>45200</v>
      </c>
      <c r="B950" s="9" t="s">
        <v>45189</v>
      </c>
      <c r="C950" s="9" t="s">
        <v>165</v>
      </c>
      <c r="D950" s="10" t="s">
        <v>19</v>
      </c>
      <c r="E950" s="9" t="s">
        <v>20</v>
      </c>
      <c r="F950" s="9" t="str">
        <f t="shared" si="24"/>
        <v>#N/A</v>
      </c>
      <c r="G950" s="9" t="str">
        <f t="shared" si="23"/>
        <v>#N/A</v>
      </c>
      <c r="H950" s="9" t="s">
        <v>692</v>
      </c>
      <c r="I950" s="9" t="s">
        <v>23</v>
      </c>
      <c r="J950" s="9" t="s">
        <v>45191</v>
      </c>
      <c r="K950" s="9" t="s">
        <v>45203</v>
      </c>
      <c r="L950" s="9" t="s">
        <v>45204</v>
      </c>
      <c r="M950" s="9" t="s">
        <v>27</v>
      </c>
      <c r="N950" s="9"/>
      <c r="O950" s="9"/>
      <c r="P950" s="9"/>
      <c r="Q950" s="9"/>
      <c r="R950" s="9"/>
      <c r="S950" s="9"/>
      <c r="T950" s="9"/>
      <c r="U950" s="9"/>
      <c r="V950" s="9"/>
      <c r="W950" s="9"/>
      <c r="X950" s="9"/>
      <c r="Y950" s="9"/>
      <c r="Z950" s="9"/>
      <c r="AA950" s="9"/>
      <c r="AB950" s="9"/>
      <c r="AC950" s="9"/>
    </row>
    <row r="951" ht="19.5" customHeight="1">
      <c r="A951" s="9" t="s">
        <v>45210</v>
      </c>
      <c r="B951" s="9" t="s">
        <v>45189</v>
      </c>
      <c r="C951" s="9" t="s">
        <v>165</v>
      </c>
      <c r="D951" s="10" t="s">
        <v>19</v>
      </c>
      <c r="E951" s="9" t="s">
        <v>20</v>
      </c>
      <c r="F951" s="9" t="str">
        <f t="shared" si="24"/>
        <v>#N/A</v>
      </c>
      <c r="G951" s="9" t="str">
        <f t="shared" si="23"/>
        <v>#N/A</v>
      </c>
      <c r="H951" s="9" t="s">
        <v>692</v>
      </c>
      <c r="I951" s="9" t="s">
        <v>57</v>
      </c>
      <c r="J951" s="9" t="s">
        <v>45191</v>
      </c>
      <c r="K951" s="9" t="s">
        <v>45213</v>
      </c>
      <c r="L951" s="9" t="s">
        <v>45214</v>
      </c>
      <c r="M951" s="9" t="s">
        <v>27</v>
      </c>
      <c r="N951" s="9"/>
      <c r="O951" s="9"/>
      <c r="P951" s="9"/>
      <c r="Q951" s="9"/>
      <c r="R951" s="9"/>
      <c r="S951" s="9"/>
      <c r="T951" s="9"/>
      <c r="U951" s="9"/>
      <c r="V951" s="9"/>
      <c r="W951" s="9"/>
      <c r="X951" s="9"/>
      <c r="Y951" s="9"/>
      <c r="Z951" s="9"/>
      <c r="AA951" s="9"/>
      <c r="AB951" s="9"/>
      <c r="AC951" s="9"/>
    </row>
    <row r="952" ht="19.5" customHeight="1">
      <c r="A952" s="9" t="s">
        <v>42391</v>
      </c>
      <c r="B952" s="9" t="s">
        <v>18376</v>
      </c>
      <c r="C952" s="9" t="s">
        <v>18</v>
      </c>
      <c r="D952" s="10" t="s">
        <v>19</v>
      </c>
      <c r="E952" s="9" t="s">
        <v>20</v>
      </c>
      <c r="F952" s="9" t="str">
        <f t="shared" si="24"/>
        <v>#N/A</v>
      </c>
      <c r="G952" s="9" t="str">
        <f t="shared" si="23"/>
        <v>#N/A</v>
      </c>
      <c r="H952" s="9" t="s">
        <v>692</v>
      </c>
      <c r="I952" s="9" t="s">
        <v>23</v>
      </c>
      <c r="J952" s="9" t="s">
        <v>10611</v>
      </c>
      <c r="K952" s="9" t="s">
        <v>42387</v>
      </c>
      <c r="L952" s="9" t="s">
        <v>45220</v>
      </c>
      <c r="M952" s="9" t="s">
        <v>27</v>
      </c>
      <c r="N952" s="9"/>
      <c r="O952" s="9"/>
      <c r="P952" s="9"/>
      <c r="Q952" s="9"/>
      <c r="R952" s="9"/>
      <c r="S952" s="9"/>
      <c r="T952" s="9"/>
      <c r="U952" s="9"/>
      <c r="V952" s="9"/>
      <c r="W952" s="9"/>
      <c r="X952" s="9"/>
      <c r="Y952" s="9"/>
      <c r="Z952" s="9"/>
      <c r="AA952" s="9"/>
      <c r="AB952" s="9"/>
      <c r="AC952" s="9"/>
    </row>
    <row r="953" ht="19.5" customHeight="1">
      <c r="A953" s="9" t="s">
        <v>45223</v>
      </c>
      <c r="B953" s="9" t="s">
        <v>4101</v>
      </c>
      <c r="C953" s="9" t="s">
        <v>18</v>
      </c>
      <c r="D953" s="10" t="s">
        <v>19</v>
      </c>
      <c r="E953" s="9" t="s">
        <v>20</v>
      </c>
      <c r="F953" s="9" t="str">
        <f t="shared" si="24"/>
        <v>#N/A</v>
      </c>
      <c r="G953" s="9" t="str">
        <f t="shared" si="23"/>
        <v>#N/A</v>
      </c>
      <c r="H953" s="9" t="s">
        <v>692</v>
      </c>
      <c r="I953" s="9" t="s">
        <v>50</v>
      </c>
      <c r="J953" s="9" t="s">
        <v>4104</v>
      </c>
      <c r="K953" s="9" t="s">
        <v>45225</v>
      </c>
      <c r="L953" s="9" t="s">
        <v>45227</v>
      </c>
      <c r="M953" s="9" t="s">
        <v>257</v>
      </c>
      <c r="N953" s="9"/>
      <c r="O953" s="9"/>
      <c r="P953" s="9"/>
      <c r="Q953" s="9"/>
      <c r="R953" s="9"/>
      <c r="S953" s="9"/>
      <c r="T953" s="9"/>
      <c r="U953" s="9"/>
      <c r="V953" s="9"/>
      <c r="W953" s="9"/>
      <c r="X953" s="9"/>
      <c r="Y953" s="9"/>
      <c r="Z953" s="9"/>
      <c r="AA953" s="9"/>
      <c r="AB953" s="9"/>
      <c r="AC953" s="9"/>
    </row>
    <row r="954" ht="19.5" customHeight="1">
      <c r="A954" s="9" t="s">
        <v>3430</v>
      </c>
      <c r="B954" s="9" t="s">
        <v>4101</v>
      </c>
      <c r="C954" s="9" t="s">
        <v>18</v>
      </c>
      <c r="D954" s="10" t="s">
        <v>19</v>
      </c>
      <c r="E954" s="9" t="s">
        <v>21</v>
      </c>
      <c r="F954" s="9" t="str">
        <f t="shared" si="24"/>
        <v>#N/A</v>
      </c>
      <c r="G954" s="9" t="str">
        <f t="shared" si="23"/>
        <v>#N/A</v>
      </c>
      <c r="H954" s="9" t="s">
        <v>692</v>
      </c>
      <c r="I954" s="9" t="s">
        <v>50</v>
      </c>
      <c r="J954" s="9" t="s">
        <v>4104</v>
      </c>
      <c r="K954" s="9" t="s">
        <v>42425</v>
      </c>
      <c r="L954" s="9" t="s">
        <v>42426</v>
      </c>
      <c r="M954" s="9" t="s">
        <v>257</v>
      </c>
      <c r="N954" s="9"/>
      <c r="O954" s="9"/>
      <c r="P954" s="9"/>
      <c r="Q954" s="9"/>
      <c r="R954" s="9"/>
      <c r="S954" s="9"/>
      <c r="T954" s="9"/>
      <c r="U954" s="9"/>
      <c r="V954" s="9"/>
      <c r="W954" s="9"/>
      <c r="X954" s="9"/>
      <c r="Y954" s="9"/>
      <c r="Z954" s="9"/>
      <c r="AA954" s="9"/>
      <c r="AB954" s="9"/>
      <c r="AC954" s="9"/>
    </row>
    <row r="955" ht="19.5" customHeight="1">
      <c r="A955" s="9" t="s">
        <v>10573</v>
      </c>
      <c r="B955" s="9" t="s">
        <v>4101</v>
      </c>
      <c r="C955" s="9" t="s">
        <v>18</v>
      </c>
      <c r="D955" s="10" t="s">
        <v>19</v>
      </c>
      <c r="E955" s="9" t="s">
        <v>20</v>
      </c>
      <c r="F955" s="9" t="str">
        <f t="shared" si="24"/>
        <v>#N/A</v>
      </c>
      <c r="G955" s="9" t="str">
        <f t="shared" si="23"/>
        <v>#N/A</v>
      </c>
      <c r="H955" s="9" t="s">
        <v>692</v>
      </c>
      <c r="I955" s="9" t="s">
        <v>50</v>
      </c>
      <c r="J955" s="9" t="s">
        <v>4104</v>
      </c>
      <c r="K955" s="9" t="s">
        <v>45235</v>
      </c>
      <c r="L955" s="9" t="s">
        <v>45236</v>
      </c>
      <c r="M955" s="9" t="s">
        <v>257</v>
      </c>
      <c r="N955" s="9"/>
      <c r="O955" s="9"/>
      <c r="P955" s="9"/>
      <c r="Q955" s="9"/>
      <c r="R955" s="9"/>
      <c r="S955" s="9"/>
      <c r="T955" s="9"/>
      <c r="U955" s="9"/>
      <c r="V955" s="9"/>
      <c r="W955" s="9"/>
      <c r="X955" s="9"/>
      <c r="Y955" s="9"/>
      <c r="Z955" s="9"/>
      <c r="AA955" s="9"/>
      <c r="AB955" s="9"/>
      <c r="AC955" s="9"/>
    </row>
    <row r="956" ht="19.5" customHeight="1">
      <c r="A956" s="9" t="s">
        <v>45239</v>
      </c>
      <c r="B956" s="9" t="s">
        <v>4101</v>
      </c>
      <c r="C956" s="9" t="s">
        <v>18</v>
      </c>
      <c r="D956" s="10" t="s">
        <v>19</v>
      </c>
      <c r="E956" s="9" t="s">
        <v>20</v>
      </c>
      <c r="F956" s="9" t="str">
        <f t="shared" si="24"/>
        <v>#N/A</v>
      </c>
      <c r="G956" s="9" t="str">
        <f t="shared" si="23"/>
        <v>#N/A</v>
      </c>
      <c r="H956" s="9" t="s">
        <v>692</v>
      </c>
      <c r="I956" s="9" t="s">
        <v>50</v>
      </c>
      <c r="J956" s="9" t="s">
        <v>4104</v>
      </c>
      <c r="K956" s="9" t="s">
        <v>45244</v>
      </c>
      <c r="L956" s="9" t="s">
        <v>45246</v>
      </c>
      <c r="M956" s="9" t="s">
        <v>257</v>
      </c>
      <c r="N956" s="9"/>
      <c r="O956" s="9"/>
      <c r="P956" s="9"/>
      <c r="Q956" s="9"/>
      <c r="R956" s="9"/>
      <c r="S956" s="9"/>
      <c r="T956" s="9"/>
      <c r="U956" s="9"/>
      <c r="V956" s="9"/>
      <c r="W956" s="9"/>
      <c r="X956" s="9"/>
      <c r="Y956" s="9"/>
      <c r="Z956" s="9"/>
      <c r="AA956" s="9"/>
      <c r="AB956" s="9"/>
      <c r="AC956" s="9"/>
    </row>
    <row r="957" ht="19.5" customHeight="1">
      <c r="A957" s="9" t="s">
        <v>3430</v>
      </c>
      <c r="B957" s="9" t="s">
        <v>4101</v>
      </c>
      <c r="C957" s="9" t="s">
        <v>18</v>
      </c>
      <c r="D957" s="10" t="s">
        <v>19</v>
      </c>
      <c r="E957" s="9" t="s">
        <v>21</v>
      </c>
      <c r="F957" s="9" t="str">
        <f t="shared" si="24"/>
        <v>#N/A</v>
      </c>
      <c r="G957" s="9" t="str">
        <f t="shared" si="23"/>
        <v>#N/A</v>
      </c>
      <c r="H957" s="9" t="s">
        <v>692</v>
      </c>
      <c r="I957" s="9" t="s">
        <v>57</v>
      </c>
      <c r="J957" s="9" t="s">
        <v>4104</v>
      </c>
      <c r="K957" s="9" t="s">
        <v>17657</v>
      </c>
      <c r="L957" s="9" t="s">
        <v>45250</v>
      </c>
      <c r="M957" s="9" t="s">
        <v>257</v>
      </c>
      <c r="N957" s="9"/>
      <c r="O957" s="9"/>
      <c r="P957" s="9"/>
      <c r="Q957" s="9"/>
      <c r="R957" s="9"/>
      <c r="S957" s="9"/>
      <c r="T957" s="9"/>
      <c r="U957" s="9"/>
      <c r="V957" s="9"/>
      <c r="W957" s="9"/>
      <c r="X957" s="9"/>
      <c r="Y957" s="9"/>
      <c r="Z957" s="9"/>
      <c r="AA957" s="9"/>
      <c r="AB957" s="9"/>
      <c r="AC957" s="9"/>
    </row>
    <row r="958" ht="19.5" customHeight="1">
      <c r="A958" s="9" t="s">
        <v>45252</v>
      </c>
      <c r="B958" s="9" t="s">
        <v>4101</v>
      </c>
      <c r="C958" s="9" t="s">
        <v>18</v>
      </c>
      <c r="D958" s="10" t="s">
        <v>19</v>
      </c>
      <c r="E958" s="9" t="s">
        <v>20</v>
      </c>
      <c r="F958" s="9" t="str">
        <f t="shared" si="24"/>
        <v>#N/A</v>
      </c>
      <c r="G958" s="9" t="str">
        <f t="shared" si="23"/>
        <v>#N/A</v>
      </c>
      <c r="H958" s="9" t="s">
        <v>692</v>
      </c>
      <c r="I958" s="9" t="s">
        <v>50</v>
      </c>
      <c r="J958" s="9" t="s">
        <v>4104</v>
      </c>
      <c r="K958" s="9" t="s">
        <v>45256</v>
      </c>
      <c r="L958" s="9" t="s">
        <v>45257</v>
      </c>
      <c r="M958" s="9" t="s">
        <v>257</v>
      </c>
      <c r="N958" s="9"/>
      <c r="O958" s="9"/>
      <c r="P958" s="9"/>
      <c r="Q958" s="9"/>
      <c r="R958" s="9"/>
      <c r="S958" s="9"/>
      <c r="T958" s="9"/>
      <c r="U958" s="9"/>
      <c r="V958" s="9"/>
      <c r="W958" s="9"/>
      <c r="X958" s="9"/>
      <c r="Y958" s="9"/>
      <c r="Z958" s="9"/>
      <c r="AA958" s="9"/>
      <c r="AB958" s="9"/>
      <c r="AC958" s="9"/>
    </row>
    <row r="959" ht="19.5" customHeight="1">
      <c r="A959" s="9" t="s">
        <v>45261</v>
      </c>
      <c r="B959" s="9" t="s">
        <v>4101</v>
      </c>
      <c r="C959" s="9" t="s">
        <v>18</v>
      </c>
      <c r="D959" s="10" t="s">
        <v>19</v>
      </c>
      <c r="E959" s="9" t="s">
        <v>21</v>
      </c>
      <c r="F959" s="9" t="str">
        <f t="shared" si="24"/>
        <v>#N/A</v>
      </c>
      <c r="G959" s="9" t="str">
        <f t="shared" si="23"/>
        <v>#N/A</v>
      </c>
      <c r="H959" s="9" t="s">
        <v>692</v>
      </c>
      <c r="I959" s="9" t="s">
        <v>50</v>
      </c>
      <c r="J959" s="9" t="s">
        <v>4104</v>
      </c>
      <c r="K959" s="9" t="s">
        <v>45264</v>
      </c>
      <c r="L959" s="9" t="s">
        <v>45266</v>
      </c>
      <c r="M959" s="9" t="s">
        <v>257</v>
      </c>
      <c r="N959" s="9"/>
      <c r="O959" s="9"/>
      <c r="P959" s="9"/>
      <c r="Q959" s="9"/>
      <c r="R959" s="9"/>
      <c r="S959" s="9"/>
      <c r="T959" s="9"/>
      <c r="U959" s="9"/>
      <c r="V959" s="9"/>
      <c r="W959" s="9"/>
      <c r="X959" s="9"/>
      <c r="Y959" s="9"/>
      <c r="Z959" s="9"/>
      <c r="AA959" s="9"/>
      <c r="AB959" s="9"/>
      <c r="AC959" s="9"/>
    </row>
    <row r="960" ht="19.5" customHeight="1">
      <c r="A960" s="9" t="s">
        <v>42525</v>
      </c>
      <c r="B960" s="9" t="s">
        <v>4101</v>
      </c>
      <c r="C960" s="9" t="s">
        <v>18</v>
      </c>
      <c r="D960" s="10" t="s">
        <v>19</v>
      </c>
      <c r="E960" s="9" t="s">
        <v>21</v>
      </c>
      <c r="F960" s="9" t="str">
        <f t="shared" si="24"/>
        <v>#N/A</v>
      </c>
      <c r="G960" s="9" t="str">
        <f t="shared" si="23"/>
        <v>#N/A</v>
      </c>
      <c r="H960" s="9" t="s">
        <v>692</v>
      </c>
      <c r="I960" s="9" t="s">
        <v>50</v>
      </c>
      <c r="J960" s="9" t="s">
        <v>4104</v>
      </c>
      <c r="K960" s="10" t="s">
        <v>19</v>
      </c>
      <c r="L960" s="9" t="s">
        <v>42526</v>
      </c>
      <c r="M960" s="9" t="s">
        <v>257</v>
      </c>
      <c r="N960" s="9"/>
      <c r="O960" s="9"/>
      <c r="P960" s="9"/>
      <c r="Q960" s="9"/>
      <c r="R960" s="9"/>
      <c r="S960" s="9"/>
      <c r="T960" s="9"/>
      <c r="U960" s="9"/>
      <c r="V960" s="9"/>
      <c r="W960" s="9"/>
      <c r="X960" s="9"/>
      <c r="Y960" s="9"/>
      <c r="Z960" s="9"/>
      <c r="AA960" s="9"/>
      <c r="AB960" s="9"/>
      <c r="AC960" s="9"/>
    </row>
    <row r="961" ht="19.5" customHeight="1">
      <c r="A961" s="9" t="s">
        <v>42521</v>
      </c>
      <c r="B961" s="9" t="s">
        <v>4101</v>
      </c>
      <c r="C961" s="9" t="s">
        <v>18</v>
      </c>
      <c r="D961" s="10" t="s">
        <v>19</v>
      </c>
      <c r="E961" s="9" t="s">
        <v>20</v>
      </c>
      <c r="F961" s="9" t="str">
        <f t="shared" si="24"/>
        <v>#N/A</v>
      </c>
      <c r="G961" s="9" t="str">
        <f t="shared" si="23"/>
        <v>#N/A</v>
      </c>
      <c r="H961" s="9" t="s">
        <v>692</v>
      </c>
      <c r="I961" s="9" t="s">
        <v>50</v>
      </c>
      <c r="J961" s="9" t="s">
        <v>4104</v>
      </c>
      <c r="K961" s="9" t="s">
        <v>19675</v>
      </c>
      <c r="L961" s="9" t="s">
        <v>42522</v>
      </c>
      <c r="M961" s="9" t="s">
        <v>257</v>
      </c>
      <c r="N961" s="9"/>
      <c r="O961" s="9"/>
      <c r="P961" s="9"/>
      <c r="Q961" s="9"/>
      <c r="R961" s="9"/>
      <c r="S961" s="9"/>
      <c r="T961" s="9"/>
      <c r="U961" s="9"/>
      <c r="V961" s="9"/>
      <c r="W961" s="9"/>
      <c r="X961" s="9"/>
      <c r="Y961" s="9"/>
      <c r="Z961" s="9"/>
      <c r="AA961" s="9"/>
      <c r="AB961" s="9"/>
      <c r="AC961" s="9"/>
    </row>
    <row r="962" ht="19.5" customHeight="1">
      <c r="A962" s="9" t="s">
        <v>3430</v>
      </c>
      <c r="B962" s="9" t="s">
        <v>4101</v>
      </c>
      <c r="C962" s="9" t="s">
        <v>18</v>
      </c>
      <c r="D962" s="10" t="s">
        <v>19</v>
      </c>
      <c r="E962" s="9" t="s">
        <v>21</v>
      </c>
      <c r="F962" s="9" t="str">
        <f t="shared" si="24"/>
        <v>#N/A</v>
      </c>
      <c r="G962" s="9" t="str">
        <f t="shared" si="23"/>
        <v>#N/A</v>
      </c>
      <c r="H962" s="9" t="s">
        <v>692</v>
      </c>
      <c r="I962" s="9" t="s">
        <v>50</v>
      </c>
      <c r="J962" s="9" t="s">
        <v>4104</v>
      </c>
      <c r="K962" s="9" t="s">
        <v>45283</v>
      </c>
      <c r="L962" s="9" t="s">
        <v>45286</v>
      </c>
      <c r="M962" s="9" t="s">
        <v>257</v>
      </c>
      <c r="N962" s="9"/>
      <c r="O962" s="9"/>
      <c r="P962" s="9"/>
      <c r="Q962" s="9"/>
      <c r="R962" s="9"/>
      <c r="S962" s="9"/>
      <c r="T962" s="9"/>
      <c r="U962" s="9"/>
      <c r="V962" s="9"/>
      <c r="W962" s="9"/>
      <c r="X962" s="9"/>
      <c r="Y962" s="9"/>
      <c r="Z962" s="9"/>
      <c r="AA962" s="9"/>
      <c r="AB962" s="9"/>
      <c r="AC962" s="9"/>
    </row>
    <row r="963" ht="19.5" customHeight="1">
      <c r="A963" s="9" t="s">
        <v>45289</v>
      </c>
      <c r="B963" s="9" t="s">
        <v>4101</v>
      </c>
      <c r="C963" s="9" t="s">
        <v>18</v>
      </c>
      <c r="D963" s="10" t="s">
        <v>19</v>
      </c>
      <c r="E963" s="9" t="s">
        <v>21</v>
      </c>
      <c r="F963" s="9" t="str">
        <f t="shared" si="24"/>
        <v>#N/A</v>
      </c>
      <c r="G963" s="9" t="str">
        <f t="shared" si="23"/>
        <v>#N/A</v>
      </c>
      <c r="H963" s="9" t="s">
        <v>692</v>
      </c>
      <c r="I963" s="9" t="s">
        <v>57</v>
      </c>
      <c r="J963" s="9" t="s">
        <v>4104</v>
      </c>
      <c r="K963" s="9" t="s">
        <v>45292</v>
      </c>
      <c r="L963" s="9" t="s">
        <v>45294</v>
      </c>
      <c r="M963" s="9" t="s">
        <v>257</v>
      </c>
      <c r="N963" s="9"/>
      <c r="O963" s="9"/>
      <c r="P963" s="9"/>
      <c r="Q963" s="9"/>
      <c r="R963" s="9"/>
      <c r="S963" s="9"/>
      <c r="T963" s="9"/>
      <c r="U963" s="9"/>
      <c r="V963" s="9"/>
      <c r="W963" s="9"/>
      <c r="X963" s="9"/>
      <c r="Y963" s="9"/>
      <c r="Z963" s="9"/>
      <c r="AA963" s="9"/>
      <c r="AB963" s="9"/>
      <c r="AC963" s="9"/>
    </row>
    <row r="964" ht="19.5" customHeight="1">
      <c r="A964" s="9" t="s">
        <v>45297</v>
      </c>
      <c r="B964" s="9" t="s">
        <v>45299</v>
      </c>
      <c r="C964" s="9" t="s">
        <v>18</v>
      </c>
      <c r="D964" s="10" t="s">
        <v>19</v>
      </c>
      <c r="E964" s="9" t="s">
        <v>127</v>
      </c>
      <c r="F964" s="9" t="str">
        <f t="shared" si="24"/>
        <v>#N/A</v>
      </c>
      <c r="G964" s="9" t="str">
        <f t="shared" si="23"/>
        <v>#N/A</v>
      </c>
      <c r="H964" s="9" t="s">
        <v>692</v>
      </c>
      <c r="I964" s="9" t="s">
        <v>31</v>
      </c>
      <c r="J964" s="9" t="s">
        <v>45302</v>
      </c>
      <c r="K964" s="10" t="s">
        <v>19</v>
      </c>
      <c r="L964" s="9" t="s">
        <v>45304</v>
      </c>
      <c r="M964" s="9" t="s">
        <v>257</v>
      </c>
      <c r="N964" s="9"/>
      <c r="O964" s="9"/>
      <c r="P964" s="9"/>
      <c r="Q964" s="9"/>
      <c r="R964" s="9"/>
      <c r="S964" s="9"/>
      <c r="T964" s="9"/>
      <c r="U964" s="9"/>
      <c r="V964" s="9"/>
      <c r="W964" s="9"/>
      <c r="X964" s="9"/>
      <c r="Y964" s="9"/>
      <c r="Z964" s="9"/>
      <c r="AA964" s="9"/>
      <c r="AB964" s="9"/>
      <c r="AC964" s="9"/>
    </row>
    <row r="965" ht="19.5" customHeight="1">
      <c r="A965" s="9" t="s">
        <v>45307</v>
      </c>
      <c r="B965" s="9" t="s">
        <v>45299</v>
      </c>
      <c r="C965" s="9" t="s">
        <v>18</v>
      </c>
      <c r="D965" s="10" t="s">
        <v>19</v>
      </c>
      <c r="E965" s="9" t="s">
        <v>127</v>
      </c>
      <c r="F965" s="9" t="str">
        <f t="shared" si="24"/>
        <v>#N/A</v>
      </c>
      <c r="G965" s="9" t="str">
        <f t="shared" si="23"/>
        <v>#N/A</v>
      </c>
      <c r="H965" s="9" t="s">
        <v>692</v>
      </c>
      <c r="I965" s="9" t="s">
        <v>31</v>
      </c>
      <c r="J965" s="9" t="s">
        <v>45302</v>
      </c>
      <c r="K965" s="10" t="s">
        <v>19</v>
      </c>
      <c r="L965" s="9" t="s">
        <v>45313</v>
      </c>
      <c r="M965" s="9" t="s">
        <v>257</v>
      </c>
      <c r="N965" s="9"/>
      <c r="O965" s="9"/>
      <c r="P965" s="9"/>
      <c r="Q965" s="9"/>
      <c r="R965" s="9"/>
      <c r="S965" s="9"/>
      <c r="T965" s="9"/>
      <c r="U965" s="9"/>
      <c r="V965" s="9"/>
      <c r="W965" s="9"/>
      <c r="X965" s="9"/>
      <c r="Y965" s="9"/>
      <c r="Z965" s="9"/>
      <c r="AA965" s="9"/>
      <c r="AB965" s="9"/>
      <c r="AC965" s="9"/>
    </row>
    <row r="966" ht="19.5" customHeight="1">
      <c r="A966" s="9" t="s">
        <v>42902</v>
      </c>
      <c r="B966" s="9" t="s">
        <v>45299</v>
      </c>
      <c r="C966" s="9" t="s">
        <v>18</v>
      </c>
      <c r="D966" s="10" t="s">
        <v>19</v>
      </c>
      <c r="E966" s="9" t="s">
        <v>127</v>
      </c>
      <c r="F966" s="9" t="str">
        <f t="shared" si="24"/>
        <v>#N/A</v>
      </c>
      <c r="G966" s="9" t="str">
        <f t="shared" si="23"/>
        <v>#N/A</v>
      </c>
      <c r="H966" s="9" t="s">
        <v>692</v>
      </c>
      <c r="I966" s="9" t="s">
        <v>31</v>
      </c>
      <c r="J966" s="9" t="s">
        <v>45302</v>
      </c>
      <c r="K966" s="10" t="s">
        <v>19</v>
      </c>
      <c r="L966" s="9" t="s">
        <v>45318</v>
      </c>
      <c r="M966" s="9" t="s">
        <v>257</v>
      </c>
      <c r="N966" s="9"/>
      <c r="O966" s="9"/>
      <c r="P966" s="9"/>
      <c r="Q966" s="9"/>
      <c r="R966" s="9"/>
      <c r="S966" s="9"/>
      <c r="T966" s="9"/>
      <c r="U966" s="9"/>
      <c r="V966" s="9"/>
      <c r="W966" s="9"/>
      <c r="X966" s="9"/>
      <c r="Y966" s="9"/>
      <c r="Z966" s="9"/>
      <c r="AA966" s="9"/>
      <c r="AB966" s="9"/>
      <c r="AC966" s="9"/>
    </row>
    <row r="967" ht="19.5" customHeight="1">
      <c r="A967" s="9" t="s">
        <v>3430</v>
      </c>
      <c r="B967" s="9" t="s">
        <v>4101</v>
      </c>
      <c r="C967" s="9" t="s">
        <v>18</v>
      </c>
      <c r="D967" s="10" t="s">
        <v>19</v>
      </c>
      <c r="E967" s="9" t="s">
        <v>21</v>
      </c>
      <c r="F967" s="9" t="str">
        <f t="shared" si="24"/>
        <v>#N/A</v>
      </c>
      <c r="G967" s="9" t="str">
        <f t="shared" si="23"/>
        <v>#N/A</v>
      </c>
      <c r="H967" s="9" t="s">
        <v>692</v>
      </c>
      <c r="I967" s="9" t="s">
        <v>50</v>
      </c>
      <c r="J967" s="9" t="s">
        <v>4104</v>
      </c>
      <c r="K967" s="9" t="s">
        <v>45323</v>
      </c>
      <c r="L967" s="9" t="s">
        <v>45325</v>
      </c>
      <c r="M967" s="9" t="s">
        <v>257</v>
      </c>
      <c r="N967" s="9"/>
      <c r="O967" s="9"/>
      <c r="P967" s="9"/>
      <c r="Q967" s="9"/>
      <c r="R967" s="9"/>
      <c r="S967" s="9"/>
      <c r="T967" s="9"/>
      <c r="U967" s="9"/>
      <c r="V967" s="9"/>
      <c r="W967" s="9"/>
      <c r="X967" s="9"/>
      <c r="Y967" s="9"/>
      <c r="Z967" s="9"/>
      <c r="AA967" s="9"/>
      <c r="AB967" s="9"/>
      <c r="AC967" s="9"/>
    </row>
    <row r="968" ht="19.5" customHeight="1">
      <c r="A968" s="9" t="s">
        <v>45328</v>
      </c>
      <c r="B968" s="9" t="s">
        <v>4101</v>
      </c>
      <c r="C968" s="9" t="s">
        <v>18</v>
      </c>
      <c r="D968" s="10" t="s">
        <v>19</v>
      </c>
      <c r="E968" s="9" t="s">
        <v>21</v>
      </c>
      <c r="F968" s="9" t="str">
        <f t="shared" si="24"/>
        <v>#N/A</v>
      </c>
      <c r="G968" s="9" t="str">
        <f t="shared" si="23"/>
        <v>#N/A</v>
      </c>
      <c r="H968" s="9" t="s">
        <v>692</v>
      </c>
      <c r="I968" s="9" t="s">
        <v>57</v>
      </c>
      <c r="J968" s="9" t="s">
        <v>4104</v>
      </c>
      <c r="K968" s="9" t="s">
        <v>45332</v>
      </c>
      <c r="L968" s="9" t="s">
        <v>45334</v>
      </c>
      <c r="M968" s="9" t="s">
        <v>257</v>
      </c>
      <c r="N968" s="9"/>
      <c r="O968" s="9"/>
      <c r="P968" s="9"/>
      <c r="Q968" s="9"/>
      <c r="R968" s="9"/>
      <c r="S968" s="9"/>
      <c r="T968" s="9"/>
      <c r="U968" s="9"/>
      <c r="V968" s="9"/>
      <c r="W968" s="9"/>
      <c r="X968" s="9"/>
      <c r="Y968" s="9"/>
      <c r="Z968" s="9"/>
      <c r="AA968" s="9"/>
      <c r="AB968" s="9"/>
      <c r="AC968" s="9"/>
    </row>
    <row r="969" ht="19.5" customHeight="1">
      <c r="A969" s="9" t="s">
        <v>45336</v>
      </c>
      <c r="B969" s="9" t="s">
        <v>42630</v>
      </c>
      <c r="C969" s="9" t="s">
        <v>18</v>
      </c>
      <c r="D969" s="10" t="s">
        <v>19</v>
      </c>
      <c r="E969" s="9" t="s">
        <v>20</v>
      </c>
      <c r="F969" s="9" t="str">
        <f t="shared" si="24"/>
        <v>#N/A</v>
      </c>
      <c r="G969" s="9" t="str">
        <f t="shared" si="23"/>
        <v>#N/A</v>
      </c>
      <c r="H969" s="9" t="s">
        <v>692</v>
      </c>
      <c r="I969" s="9" t="s">
        <v>23</v>
      </c>
      <c r="J969" s="9" t="s">
        <v>12647</v>
      </c>
      <c r="K969" s="10" t="s">
        <v>19</v>
      </c>
      <c r="L969" s="9" t="s">
        <v>45340</v>
      </c>
      <c r="M969" s="9" t="s">
        <v>257</v>
      </c>
      <c r="N969" s="9"/>
      <c r="O969" s="9"/>
      <c r="P969" s="9"/>
      <c r="Q969" s="9"/>
      <c r="R969" s="9"/>
      <c r="S969" s="9"/>
      <c r="T969" s="9"/>
      <c r="U969" s="9"/>
      <c r="V969" s="9"/>
      <c r="W969" s="9"/>
      <c r="X969" s="9"/>
      <c r="Y969" s="9"/>
      <c r="Z969" s="9"/>
      <c r="AA969" s="9"/>
      <c r="AB969" s="9"/>
      <c r="AC969" s="9"/>
    </row>
    <row r="970" ht="19.5" customHeight="1">
      <c r="A970" s="9" t="s">
        <v>45343</v>
      </c>
      <c r="B970" s="9" t="s">
        <v>42630</v>
      </c>
      <c r="C970" s="9" t="s">
        <v>18</v>
      </c>
      <c r="D970" s="10" t="s">
        <v>19</v>
      </c>
      <c r="E970" s="9" t="s">
        <v>20</v>
      </c>
      <c r="F970" s="9" t="str">
        <f t="shared" si="24"/>
        <v>#N/A</v>
      </c>
      <c r="G970" s="9" t="str">
        <f t="shared" si="23"/>
        <v>#N/A</v>
      </c>
      <c r="H970" s="9" t="s">
        <v>692</v>
      </c>
      <c r="I970" s="9" t="s">
        <v>57</v>
      </c>
      <c r="J970" s="9" t="s">
        <v>12647</v>
      </c>
      <c r="K970" s="9" t="s">
        <v>45344</v>
      </c>
      <c r="L970" s="9" t="s">
        <v>45345</v>
      </c>
      <c r="M970" s="9" t="s">
        <v>257</v>
      </c>
      <c r="N970" s="9"/>
      <c r="O970" s="9"/>
      <c r="P970" s="9"/>
      <c r="Q970" s="9"/>
      <c r="R970" s="9"/>
      <c r="S970" s="9"/>
      <c r="T970" s="9"/>
      <c r="U970" s="9"/>
      <c r="V970" s="9"/>
      <c r="W970" s="9"/>
      <c r="X970" s="9"/>
      <c r="Y970" s="9"/>
      <c r="Z970" s="9"/>
      <c r="AA970" s="9"/>
      <c r="AB970" s="9"/>
      <c r="AC970" s="9"/>
    </row>
    <row r="971" ht="19.5" customHeight="1">
      <c r="A971" s="9" t="s">
        <v>45350</v>
      </c>
      <c r="B971" s="9" t="s">
        <v>42630</v>
      </c>
      <c r="C971" s="9" t="s">
        <v>18</v>
      </c>
      <c r="D971" s="10" t="s">
        <v>19</v>
      </c>
      <c r="E971" s="9" t="s">
        <v>20</v>
      </c>
      <c r="F971" s="9" t="str">
        <f t="shared" si="24"/>
        <v>#N/A</v>
      </c>
      <c r="G971" s="9" t="str">
        <f t="shared" si="23"/>
        <v>#N/A</v>
      </c>
      <c r="H971" s="9" t="s">
        <v>692</v>
      </c>
      <c r="I971" s="9" t="s">
        <v>57</v>
      </c>
      <c r="J971" s="9" t="s">
        <v>12647</v>
      </c>
      <c r="K971" s="9" t="s">
        <v>45353</v>
      </c>
      <c r="L971" s="9" t="s">
        <v>45355</v>
      </c>
      <c r="M971" s="9" t="s">
        <v>257</v>
      </c>
      <c r="N971" s="9"/>
      <c r="O971" s="9"/>
      <c r="P971" s="9"/>
      <c r="Q971" s="9"/>
      <c r="R971" s="9"/>
      <c r="S971" s="9"/>
      <c r="T971" s="9"/>
      <c r="U971" s="9"/>
      <c r="V971" s="9"/>
      <c r="W971" s="9"/>
      <c r="X971" s="9"/>
      <c r="Y971" s="9"/>
      <c r="Z971" s="9"/>
      <c r="AA971" s="9"/>
      <c r="AB971" s="9"/>
      <c r="AC971" s="9"/>
    </row>
    <row r="972" ht="19.5" customHeight="1">
      <c r="A972" s="9" t="s">
        <v>43070</v>
      </c>
      <c r="B972" s="9" t="s">
        <v>5468</v>
      </c>
      <c r="C972" s="9" t="s">
        <v>18</v>
      </c>
      <c r="D972" s="10" t="s">
        <v>19</v>
      </c>
      <c r="E972" s="9" t="s">
        <v>20</v>
      </c>
      <c r="F972" s="9" t="str">
        <f t="shared" si="24"/>
        <v>#N/A</v>
      </c>
      <c r="G972" s="9" t="str">
        <f t="shared" si="23"/>
        <v>#N/A</v>
      </c>
      <c r="H972" s="9" t="s">
        <v>692</v>
      </c>
      <c r="I972" s="9" t="s">
        <v>57</v>
      </c>
      <c r="J972" s="9" t="s">
        <v>44999</v>
      </c>
      <c r="K972" s="10" t="s">
        <v>19</v>
      </c>
      <c r="L972" s="9" t="s">
        <v>45364</v>
      </c>
      <c r="M972" s="9" t="s">
        <v>257</v>
      </c>
      <c r="N972" s="9"/>
      <c r="O972" s="9"/>
      <c r="P972" s="9"/>
      <c r="Q972" s="9"/>
      <c r="R972" s="9"/>
      <c r="S972" s="9"/>
      <c r="T972" s="9"/>
      <c r="U972" s="9"/>
      <c r="V972" s="9"/>
      <c r="W972" s="9"/>
      <c r="X972" s="9"/>
      <c r="Y972" s="9"/>
      <c r="Z972" s="9"/>
      <c r="AA972" s="9"/>
      <c r="AB972" s="9"/>
      <c r="AC972" s="9"/>
    </row>
    <row r="973" ht="19.5" customHeight="1">
      <c r="A973" s="9" t="s">
        <v>45367</v>
      </c>
      <c r="B973" s="9" t="s">
        <v>13197</v>
      </c>
      <c r="C973" s="9" t="s">
        <v>18</v>
      </c>
      <c r="D973" s="10" t="s">
        <v>19</v>
      </c>
      <c r="E973" s="9" t="s">
        <v>20</v>
      </c>
      <c r="F973" s="9" t="str">
        <f t="shared" si="24"/>
        <v>#N/A</v>
      </c>
      <c r="G973" s="9" t="str">
        <f t="shared" si="23"/>
        <v>#N/A</v>
      </c>
      <c r="H973" s="9" t="s">
        <v>692</v>
      </c>
      <c r="I973" s="9" t="s">
        <v>57</v>
      </c>
      <c r="J973" s="9" t="s">
        <v>13201</v>
      </c>
      <c r="K973" s="10" t="s">
        <v>19</v>
      </c>
      <c r="L973" s="9" t="s">
        <v>45372</v>
      </c>
      <c r="M973" s="9" t="s">
        <v>35</v>
      </c>
      <c r="N973" s="9"/>
      <c r="O973" s="9"/>
      <c r="P973" s="9"/>
      <c r="Q973" s="9"/>
      <c r="R973" s="9"/>
      <c r="S973" s="9"/>
      <c r="T973" s="9"/>
      <c r="U973" s="9"/>
      <c r="V973" s="9"/>
      <c r="W973" s="9"/>
      <c r="X973" s="9"/>
      <c r="Y973" s="9"/>
      <c r="Z973" s="9"/>
      <c r="AA973" s="9"/>
      <c r="AB973" s="9"/>
      <c r="AC973" s="9"/>
    </row>
    <row r="974" ht="19.5" customHeight="1">
      <c r="A974" s="9" t="s">
        <v>15341</v>
      </c>
      <c r="B974" s="9" t="s">
        <v>4101</v>
      </c>
      <c r="C974" s="9" t="s">
        <v>18</v>
      </c>
      <c r="D974" s="10" t="s">
        <v>19</v>
      </c>
      <c r="E974" s="9" t="s">
        <v>21</v>
      </c>
      <c r="F974" s="9" t="str">
        <f t="shared" si="24"/>
        <v>#N/A</v>
      </c>
      <c r="G974" s="9" t="str">
        <f t="shared" si="23"/>
        <v>#N/A</v>
      </c>
      <c r="H974" s="9" t="s">
        <v>692</v>
      </c>
      <c r="I974" s="9" t="s">
        <v>50</v>
      </c>
      <c r="J974" s="9" t="s">
        <v>4104</v>
      </c>
      <c r="K974" s="9" t="s">
        <v>45377</v>
      </c>
      <c r="L974" s="9" t="s">
        <v>45379</v>
      </c>
      <c r="M974" s="9" t="s">
        <v>257</v>
      </c>
      <c r="N974" s="9"/>
      <c r="O974" s="9"/>
      <c r="P974" s="9"/>
      <c r="Q974" s="9"/>
      <c r="R974" s="9"/>
      <c r="S974" s="9"/>
      <c r="T974" s="9"/>
      <c r="U974" s="9"/>
      <c r="V974" s="9"/>
      <c r="W974" s="9"/>
      <c r="X974" s="9"/>
      <c r="Y974" s="9"/>
      <c r="Z974" s="9"/>
      <c r="AA974" s="9"/>
      <c r="AB974" s="9"/>
      <c r="AC974" s="9"/>
    </row>
    <row r="975" ht="19.5" customHeight="1">
      <c r="A975" s="9" t="s">
        <v>45382</v>
      </c>
      <c r="B975" s="9" t="s">
        <v>20726</v>
      </c>
      <c r="C975" s="9" t="s">
        <v>18</v>
      </c>
      <c r="D975" s="10" t="s">
        <v>19</v>
      </c>
      <c r="E975" s="9" t="s">
        <v>20</v>
      </c>
      <c r="F975" s="9" t="str">
        <f t="shared" si="24"/>
        <v>#N/A</v>
      </c>
      <c r="G975" s="9" t="str">
        <f t="shared" si="23"/>
        <v>#N/A</v>
      </c>
      <c r="H975" s="9" t="s">
        <v>692</v>
      </c>
      <c r="I975" s="9" t="s">
        <v>23</v>
      </c>
      <c r="J975" s="9" t="s">
        <v>20728</v>
      </c>
      <c r="K975" s="9" t="s">
        <v>2018</v>
      </c>
      <c r="L975" s="9" t="s">
        <v>45387</v>
      </c>
      <c r="M975" s="9" t="s">
        <v>257</v>
      </c>
      <c r="N975" s="9"/>
      <c r="O975" s="9"/>
      <c r="P975" s="9"/>
      <c r="Q975" s="9"/>
      <c r="R975" s="9"/>
      <c r="S975" s="9"/>
      <c r="T975" s="9"/>
      <c r="U975" s="9"/>
      <c r="V975" s="9"/>
      <c r="W975" s="9"/>
      <c r="X975" s="9"/>
      <c r="Y975" s="9"/>
      <c r="Z975" s="9"/>
      <c r="AA975" s="9"/>
      <c r="AB975" s="9"/>
      <c r="AC975" s="9"/>
    </row>
    <row r="976" ht="19.5" customHeight="1">
      <c r="A976" s="9" t="s">
        <v>3430</v>
      </c>
      <c r="B976" s="9" t="s">
        <v>4101</v>
      </c>
      <c r="C976" s="9" t="s">
        <v>18</v>
      </c>
      <c r="D976" s="10" t="s">
        <v>19</v>
      </c>
      <c r="E976" s="9" t="s">
        <v>21</v>
      </c>
      <c r="F976" s="9" t="str">
        <f t="shared" si="24"/>
        <v>#N/A</v>
      </c>
      <c r="G976" s="9" t="str">
        <f t="shared" si="23"/>
        <v>#N/A</v>
      </c>
      <c r="H976" s="9" t="s">
        <v>692</v>
      </c>
      <c r="I976" s="9" t="s">
        <v>50</v>
      </c>
      <c r="J976" s="9" t="s">
        <v>4104</v>
      </c>
      <c r="K976" s="9" t="s">
        <v>42533</v>
      </c>
      <c r="L976" s="9" t="s">
        <v>45393</v>
      </c>
      <c r="M976" s="9" t="s">
        <v>257</v>
      </c>
      <c r="N976" s="9"/>
      <c r="O976" s="9"/>
      <c r="P976" s="9"/>
      <c r="Q976" s="9"/>
      <c r="R976" s="9"/>
      <c r="S976" s="9"/>
      <c r="T976" s="9"/>
      <c r="U976" s="9"/>
      <c r="V976" s="9"/>
      <c r="W976" s="9"/>
      <c r="X976" s="9"/>
      <c r="Y976" s="9"/>
      <c r="Z976" s="9"/>
      <c r="AA976" s="9"/>
      <c r="AB976" s="9"/>
      <c r="AC976" s="9"/>
    </row>
    <row r="977" ht="19.5" customHeight="1">
      <c r="A977" s="9" t="s">
        <v>7877</v>
      </c>
      <c r="B977" s="9" t="s">
        <v>4101</v>
      </c>
      <c r="C977" s="9" t="s">
        <v>18</v>
      </c>
      <c r="D977" s="10" t="s">
        <v>19</v>
      </c>
      <c r="E977" s="9" t="s">
        <v>20</v>
      </c>
      <c r="F977" s="9" t="str">
        <f t="shared" si="24"/>
        <v>#N/A</v>
      </c>
      <c r="G977" s="9" t="str">
        <f t="shared" si="23"/>
        <v>#N/A</v>
      </c>
      <c r="H977" s="9" t="s">
        <v>692</v>
      </c>
      <c r="I977" s="9" t="s">
        <v>50</v>
      </c>
      <c r="J977" s="9" t="s">
        <v>4104</v>
      </c>
      <c r="K977" s="9" t="s">
        <v>45401</v>
      </c>
      <c r="L977" s="9" t="s">
        <v>45402</v>
      </c>
      <c r="M977" s="9" t="s">
        <v>257</v>
      </c>
      <c r="N977" s="9"/>
      <c r="O977" s="9"/>
      <c r="P977" s="9"/>
      <c r="Q977" s="9"/>
      <c r="R977" s="9"/>
      <c r="S977" s="9"/>
      <c r="T977" s="9"/>
      <c r="U977" s="9"/>
      <c r="V977" s="9"/>
      <c r="W977" s="9"/>
      <c r="X977" s="9"/>
      <c r="Y977" s="9"/>
      <c r="Z977" s="9"/>
      <c r="AA977" s="9"/>
      <c r="AB977" s="9"/>
      <c r="AC977" s="9"/>
    </row>
    <row r="978" ht="19.5" customHeight="1">
      <c r="A978" s="9" t="s">
        <v>45405</v>
      </c>
      <c r="B978" s="9" t="s">
        <v>16401</v>
      </c>
      <c r="C978" s="9" t="s">
        <v>18</v>
      </c>
      <c r="D978" s="10" t="s">
        <v>19</v>
      </c>
      <c r="E978" s="9" t="s">
        <v>20</v>
      </c>
      <c r="F978" s="9" t="str">
        <f t="shared" si="24"/>
        <v>#N/A</v>
      </c>
      <c r="G978" s="9" t="str">
        <f t="shared" si="23"/>
        <v>#N/A</v>
      </c>
      <c r="H978" s="9" t="s">
        <v>692</v>
      </c>
      <c r="I978" s="9" t="s">
        <v>57</v>
      </c>
      <c r="J978" s="9" t="s">
        <v>38283</v>
      </c>
      <c r="K978" s="9" t="s">
        <v>2018</v>
      </c>
      <c r="L978" s="9" t="s">
        <v>45411</v>
      </c>
      <c r="M978" s="9" t="s">
        <v>27</v>
      </c>
      <c r="N978" s="9"/>
      <c r="O978" s="9"/>
      <c r="P978" s="9"/>
      <c r="Q978" s="9"/>
      <c r="R978" s="9"/>
      <c r="S978" s="9"/>
      <c r="T978" s="9"/>
      <c r="U978" s="9"/>
      <c r="V978" s="9"/>
      <c r="W978" s="9"/>
      <c r="X978" s="9"/>
      <c r="Y978" s="9"/>
      <c r="Z978" s="9"/>
      <c r="AA978" s="9"/>
      <c r="AB978" s="9"/>
      <c r="AC978" s="9"/>
    </row>
    <row r="979" ht="19.5" customHeight="1">
      <c r="A979" s="9" t="s">
        <v>45415</v>
      </c>
      <c r="B979" s="9" t="s">
        <v>16401</v>
      </c>
      <c r="C979" s="9" t="s">
        <v>18</v>
      </c>
      <c r="D979" s="10" t="s">
        <v>19</v>
      </c>
      <c r="E979" s="9" t="s">
        <v>20</v>
      </c>
      <c r="F979" s="9" t="str">
        <f t="shared" si="24"/>
        <v>#N/A</v>
      </c>
      <c r="G979" s="9" t="str">
        <f t="shared" si="23"/>
        <v>#N/A</v>
      </c>
      <c r="H979" s="9" t="s">
        <v>692</v>
      </c>
      <c r="I979" s="9" t="s">
        <v>57</v>
      </c>
      <c r="J979" s="9" t="s">
        <v>38283</v>
      </c>
      <c r="K979" s="9" t="s">
        <v>2018</v>
      </c>
      <c r="L979" s="9" t="s">
        <v>45420</v>
      </c>
      <c r="M979" s="9" t="s">
        <v>27</v>
      </c>
      <c r="N979" s="9"/>
      <c r="O979" s="9"/>
      <c r="P979" s="9"/>
      <c r="Q979" s="9"/>
      <c r="R979" s="9"/>
      <c r="S979" s="9"/>
      <c r="T979" s="9"/>
      <c r="U979" s="9"/>
      <c r="V979" s="9"/>
      <c r="W979" s="9"/>
      <c r="X979" s="9"/>
      <c r="Y979" s="9"/>
      <c r="Z979" s="9"/>
      <c r="AA979" s="9"/>
      <c r="AB979" s="9"/>
      <c r="AC979" s="9"/>
    </row>
    <row r="980" ht="19.5" customHeight="1">
      <c r="A980" s="9" t="s">
        <v>22189</v>
      </c>
      <c r="B980" s="9" t="s">
        <v>22190</v>
      </c>
      <c r="C980" s="9" t="s">
        <v>18</v>
      </c>
      <c r="D980" s="10" t="s">
        <v>19</v>
      </c>
      <c r="E980" s="9" t="s">
        <v>20</v>
      </c>
      <c r="F980" s="9" t="str">
        <f t="shared" si="24"/>
        <v>#N/A</v>
      </c>
      <c r="G980" s="9" t="str">
        <f t="shared" si="23"/>
        <v>#N/A</v>
      </c>
      <c r="H980" s="9" t="s">
        <v>692</v>
      </c>
      <c r="I980" s="9" t="s">
        <v>57</v>
      </c>
      <c r="J980" s="9" t="s">
        <v>58</v>
      </c>
      <c r="K980" s="10" t="s">
        <v>19</v>
      </c>
      <c r="L980" s="9" t="s">
        <v>45428</v>
      </c>
      <c r="M980" s="9" t="s">
        <v>35</v>
      </c>
      <c r="N980" s="9"/>
      <c r="O980" s="9"/>
      <c r="P980" s="9"/>
      <c r="Q980" s="9"/>
      <c r="R980" s="9"/>
      <c r="S980" s="9"/>
      <c r="T980" s="9"/>
      <c r="U980" s="9"/>
      <c r="V980" s="9"/>
      <c r="W980" s="9"/>
      <c r="X980" s="9"/>
      <c r="Y980" s="9"/>
      <c r="Z980" s="9"/>
      <c r="AA980" s="9"/>
      <c r="AB980" s="9"/>
      <c r="AC980" s="9"/>
    </row>
    <row r="981" ht="19.5" customHeight="1">
      <c r="A981" s="9" t="s">
        <v>45431</v>
      </c>
      <c r="B981" s="9" t="s">
        <v>45432</v>
      </c>
      <c r="C981" s="9" t="s">
        <v>18</v>
      </c>
      <c r="D981" s="10" t="s">
        <v>19</v>
      </c>
      <c r="E981" s="9" t="s">
        <v>20</v>
      </c>
      <c r="F981" s="9" t="str">
        <f t="shared" si="24"/>
        <v>#N/A</v>
      </c>
      <c r="G981" s="9" t="str">
        <f t="shared" si="23"/>
        <v>#N/A</v>
      </c>
      <c r="H981" s="9" t="s">
        <v>692</v>
      </c>
      <c r="I981" s="9" t="s">
        <v>57</v>
      </c>
      <c r="J981" s="9" t="s">
        <v>4827</v>
      </c>
      <c r="K981" s="9" t="s">
        <v>45436</v>
      </c>
      <c r="L981" s="9" t="s">
        <v>45437</v>
      </c>
      <c r="M981" s="9" t="s">
        <v>27</v>
      </c>
      <c r="N981" s="9"/>
      <c r="O981" s="9"/>
      <c r="P981" s="9"/>
      <c r="Q981" s="9"/>
      <c r="R981" s="9"/>
      <c r="S981" s="9"/>
      <c r="T981" s="9"/>
      <c r="U981" s="9"/>
      <c r="V981" s="9"/>
      <c r="W981" s="9"/>
      <c r="X981" s="9"/>
      <c r="Y981" s="9"/>
      <c r="Z981" s="9"/>
      <c r="AA981" s="9"/>
      <c r="AB981" s="9"/>
      <c r="AC981" s="9"/>
    </row>
    <row r="982" ht="19.5" customHeight="1">
      <c r="A982" s="9" t="s">
        <v>45439</v>
      </c>
      <c r="B982" s="9" t="s">
        <v>5468</v>
      </c>
      <c r="C982" s="9" t="s">
        <v>18</v>
      </c>
      <c r="D982" s="10" t="s">
        <v>19</v>
      </c>
      <c r="E982" s="9" t="s">
        <v>20</v>
      </c>
      <c r="F982" s="9" t="str">
        <f t="shared" si="24"/>
        <v>#N/A</v>
      </c>
      <c r="G982" s="9" t="str">
        <f t="shared" si="23"/>
        <v>#N/A</v>
      </c>
      <c r="H982" s="9" t="s">
        <v>692</v>
      </c>
      <c r="I982" s="9" t="s">
        <v>57</v>
      </c>
      <c r="J982" s="9" t="s">
        <v>44999</v>
      </c>
      <c r="K982" s="10" t="s">
        <v>19</v>
      </c>
      <c r="L982" s="9" t="s">
        <v>45444</v>
      </c>
      <c r="M982" s="9" t="s">
        <v>257</v>
      </c>
      <c r="N982" s="9"/>
      <c r="O982" s="9"/>
      <c r="P982" s="9"/>
      <c r="Q982" s="9"/>
      <c r="R982" s="9"/>
      <c r="S982" s="9"/>
      <c r="T982" s="9"/>
      <c r="U982" s="9"/>
      <c r="V982" s="9"/>
      <c r="W982" s="9"/>
      <c r="X982" s="9"/>
      <c r="Y982" s="9"/>
      <c r="Z982" s="9"/>
      <c r="AA982" s="9"/>
      <c r="AB982" s="9"/>
      <c r="AC982" s="9"/>
    </row>
    <row r="983" ht="19.5" customHeight="1">
      <c r="A983" s="9" t="s">
        <v>45447</v>
      </c>
      <c r="B983" s="9" t="s">
        <v>42630</v>
      </c>
      <c r="C983" s="9" t="s">
        <v>18</v>
      </c>
      <c r="D983" s="10" t="s">
        <v>19</v>
      </c>
      <c r="E983" s="9" t="s">
        <v>20</v>
      </c>
      <c r="F983" s="9" t="str">
        <f t="shared" si="24"/>
        <v>#N/A</v>
      </c>
      <c r="G983" s="9" t="str">
        <f t="shared" si="23"/>
        <v>#N/A</v>
      </c>
      <c r="H983" s="9" t="s">
        <v>692</v>
      </c>
      <c r="I983" s="9" t="s">
        <v>23</v>
      </c>
      <c r="J983" s="9" t="s">
        <v>12647</v>
      </c>
      <c r="K983" s="10" t="s">
        <v>19</v>
      </c>
      <c r="L983" s="9" t="s">
        <v>45454</v>
      </c>
      <c r="M983" s="9" t="s">
        <v>257</v>
      </c>
      <c r="N983" s="9"/>
      <c r="O983" s="9"/>
      <c r="P983" s="9"/>
      <c r="Q983" s="9"/>
      <c r="R983" s="9"/>
      <c r="S983" s="9"/>
      <c r="T983" s="9"/>
      <c r="U983" s="9"/>
      <c r="V983" s="9"/>
      <c r="W983" s="9"/>
      <c r="X983" s="9"/>
      <c r="Y983" s="9"/>
      <c r="Z983" s="9"/>
      <c r="AA983" s="9"/>
      <c r="AB983" s="9"/>
      <c r="AC983" s="9"/>
    </row>
    <row r="984" ht="19.5" customHeight="1">
      <c r="A984" s="9" t="s">
        <v>45457</v>
      </c>
      <c r="B984" s="9" t="s">
        <v>45458</v>
      </c>
      <c r="C984" s="9" t="s">
        <v>18</v>
      </c>
      <c r="D984" s="10" t="s">
        <v>19</v>
      </c>
      <c r="E984" s="9" t="s">
        <v>20</v>
      </c>
      <c r="F984" s="9" t="str">
        <f t="shared" si="24"/>
        <v>#N/A</v>
      </c>
      <c r="G984" s="9" t="str">
        <f t="shared" si="23"/>
        <v>#N/A</v>
      </c>
      <c r="H984" s="9" t="s">
        <v>692</v>
      </c>
      <c r="I984" s="9" t="s">
        <v>57</v>
      </c>
      <c r="J984" s="9" t="s">
        <v>357</v>
      </c>
      <c r="K984" s="9" t="s">
        <v>45466</v>
      </c>
      <c r="L984" s="9" t="s">
        <v>45467</v>
      </c>
      <c r="M984" s="9" t="s">
        <v>27</v>
      </c>
      <c r="N984" s="9"/>
      <c r="O984" s="9"/>
      <c r="P984" s="9"/>
      <c r="Q984" s="9"/>
      <c r="R984" s="9"/>
      <c r="S984" s="9"/>
      <c r="T984" s="9"/>
      <c r="U984" s="9"/>
      <c r="V984" s="9"/>
      <c r="W984" s="9"/>
      <c r="X984" s="9"/>
      <c r="Y984" s="9"/>
      <c r="Z984" s="9"/>
      <c r="AA984" s="9"/>
      <c r="AB984" s="9"/>
      <c r="AC984" s="9"/>
    </row>
    <row r="985" ht="19.5" customHeight="1">
      <c r="A985" s="9" t="s">
        <v>43748</v>
      </c>
      <c r="B985" s="9" t="s">
        <v>23998</v>
      </c>
      <c r="C985" s="9" t="s">
        <v>30</v>
      </c>
      <c r="D985" s="10" t="s">
        <v>19</v>
      </c>
      <c r="E985" s="9" t="s">
        <v>127</v>
      </c>
      <c r="F985" s="9" t="str">
        <f t="shared" si="24"/>
        <v>#N/A</v>
      </c>
      <c r="G985" s="9" t="str">
        <f t="shared" si="23"/>
        <v>#N/A</v>
      </c>
      <c r="H985" s="9" t="s">
        <v>692</v>
      </c>
      <c r="I985" s="9" t="s">
        <v>69</v>
      </c>
      <c r="J985" s="9" t="s">
        <v>37644</v>
      </c>
      <c r="K985" s="9" t="s">
        <v>3392</v>
      </c>
      <c r="L985" s="9" t="s">
        <v>43749</v>
      </c>
      <c r="M985" s="9" t="s">
        <v>27</v>
      </c>
      <c r="N985" s="9"/>
      <c r="O985" s="9"/>
      <c r="P985" s="9"/>
      <c r="Q985" s="9"/>
      <c r="R985" s="9"/>
      <c r="S985" s="9"/>
      <c r="T985" s="9"/>
      <c r="U985" s="9"/>
      <c r="V985" s="9"/>
      <c r="W985" s="9"/>
      <c r="X985" s="9"/>
      <c r="Y985" s="9"/>
      <c r="Z985" s="9"/>
      <c r="AA985" s="9"/>
      <c r="AB985" s="9"/>
      <c r="AC985" s="9"/>
    </row>
    <row r="986" ht="19.5" customHeight="1">
      <c r="A986" s="9" t="s">
        <v>45481</v>
      </c>
      <c r="B986" s="9" t="s">
        <v>13197</v>
      </c>
      <c r="C986" s="9" t="s">
        <v>30</v>
      </c>
      <c r="D986" s="10" t="s">
        <v>19</v>
      </c>
      <c r="E986" s="9" t="s">
        <v>20</v>
      </c>
      <c r="F986" s="9" t="str">
        <f t="shared" si="24"/>
        <v>#N/A</v>
      </c>
      <c r="G986" s="9" t="str">
        <f t="shared" si="23"/>
        <v>#N/A</v>
      </c>
      <c r="H986" s="9" t="s">
        <v>692</v>
      </c>
      <c r="I986" s="9" t="s">
        <v>57</v>
      </c>
      <c r="J986" s="9" t="s">
        <v>13201</v>
      </c>
      <c r="K986" s="10" t="s">
        <v>19</v>
      </c>
      <c r="L986" s="9" t="s">
        <v>45488</v>
      </c>
      <c r="M986" s="9" t="s">
        <v>35</v>
      </c>
      <c r="N986" s="9"/>
      <c r="O986" s="9"/>
      <c r="P986" s="9"/>
      <c r="Q986" s="9"/>
      <c r="R986" s="9"/>
      <c r="S986" s="9"/>
      <c r="T986" s="9"/>
      <c r="U986" s="9"/>
      <c r="V986" s="9"/>
      <c r="W986" s="9"/>
      <c r="X986" s="9"/>
      <c r="Y986" s="9"/>
      <c r="Z986" s="9"/>
      <c r="AA986" s="9"/>
      <c r="AB986" s="9"/>
      <c r="AC986" s="9"/>
    </row>
    <row r="987" ht="19.5" customHeight="1">
      <c r="A987" s="9" t="s">
        <v>10573</v>
      </c>
      <c r="B987" s="9" t="s">
        <v>14142</v>
      </c>
      <c r="C987" s="9" t="s">
        <v>30</v>
      </c>
      <c r="D987" s="10" t="s">
        <v>19</v>
      </c>
      <c r="E987" s="9" t="s">
        <v>21</v>
      </c>
      <c r="F987" s="9" t="str">
        <f t="shared" si="24"/>
        <v>#N/A</v>
      </c>
      <c r="G987" s="9" t="str">
        <f t="shared" si="23"/>
        <v>#N/A</v>
      </c>
      <c r="H987" s="9" t="s">
        <v>692</v>
      </c>
      <c r="I987" s="9" t="s">
        <v>50</v>
      </c>
      <c r="J987" s="9" t="s">
        <v>44954</v>
      </c>
      <c r="K987" s="10" t="s">
        <v>19</v>
      </c>
      <c r="L987" s="9" t="s">
        <v>45498</v>
      </c>
      <c r="M987" s="9" t="s">
        <v>257</v>
      </c>
      <c r="N987" s="9"/>
      <c r="O987" s="9"/>
      <c r="P987" s="9"/>
      <c r="Q987" s="9"/>
      <c r="R987" s="9"/>
      <c r="S987" s="9"/>
      <c r="T987" s="9"/>
      <c r="U987" s="9"/>
      <c r="V987" s="9"/>
      <c r="W987" s="9"/>
      <c r="X987" s="9"/>
      <c r="Y987" s="9"/>
      <c r="Z987" s="9"/>
      <c r="AA987" s="9"/>
      <c r="AB987" s="9"/>
      <c r="AC987" s="9"/>
    </row>
    <row r="988" ht="19.5" customHeight="1">
      <c r="A988" s="9" t="s">
        <v>45501</v>
      </c>
      <c r="B988" s="9" t="s">
        <v>5468</v>
      </c>
      <c r="C988" s="9" t="s">
        <v>30</v>
      </c>
      <c r="D988" s="10" t="s">
        <v>19</v>
      </c>
      <c r="E988" s="9" t="s">
        <v>20</v>
      </c>
      <c r="F988" s="9" t="str">
        <f t="shared" si="24"/>
        <v>#N/A</v>
      </c>
      <c r="G988" s="9" t="str">
        <f t="shared" si="23"/>
        <v>#N/A</v>
      </c>
      <c r="H988" s="9" t="s">
        <v>692</v>
      </c>
      <c r="I988" s="9" t="s">
        <v>57</v>
      </c>
      <c r="J988" s="9" t="s">
        <v>44999</v>
      </c>
      <c r="K988" s="10" t="s">
        <v>19</v>
      </c>
      <c r="L988" s="9" t="s">
        <v>45508</v>
      </c>
      <c r="M988" s="9" t="s">
        <v>257</v>
      </c>
      <c r="N988" s="9"/>
      <c r="O988" s="9"/>
      <c r="P988" s="9"/>
      <c r="Q988" s="9"/>
      <c r="R988" s="9"/>
      <c r="S988" s="9"/>
      <c r="T988" s="9"/>
      <c r="U988" s="9"/>
      <c r="V988" s="9"/>
      <c r="W988" s="9"/>
      <c r="X988" s="9"/>
      <c r="Y988" s="9"/>
      <c r="Z988" s="9"/>
      <c r="AA988" s="9"/>
      <c r="AB988" s="9"/>
      <c r="AC988" s="9"/>
    </row>
  </sheetData>
  <autoFilter ref="$A$1:$X$988"/>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13.0"/>
  </cols>
  <sheetData>
    <row r="1" ht="20.25" customHeight="1">
      <c r="A1" s="1" t="s">
        <v>0</v>
      </c>
      <c r="B1" s="1" t="s">
        <v>1</v>
      </c>
      <c r="C1" s="2" t="s">
        <v>2</v>
      </c>
      <c r="D1" s="2" t="s">
        <v>3</v>
      </c>
      <c r="E1" s="1" t="s">
        <v>4</v>
      </c>
      <c r="F1" s="2" t="s">
        <v>5</v>
      </c>
      <c r="G1" s="2" t="s">
        <v>6</v>
      </c>
      <c r="H1" s="1" t="s">
        <v>7</v>
      </c>
      <c r="I1" s="1" t="s">
        <v>8</v>
      </c>
      <c r="J1" s="1" t="s">
        <v>9</v>
      </c>
      <c r="K1" s="1" t="s">
        <v>10</v>
      </c>
      <c r="L1" s="1" t="s">
        <v>11</v>
      </c>
      <c r="M1" s="1" t="s">
        <v>12</v>
      </c>
      <c r="N1" s="1"/>
      <c r="O1" s="1"/>
      <c r="P1" s="1"/>
      <c r="Q1" s="1"/>
      <c r="R1" s="1"/>
      <c r="S1" s="1"/>
      <c r="T1" s="1"/>
      <c r="U1" s="1"/>
      <c r="V1" s="1"/>
      <c r="W1" s="1"/>
      <c r="X1" s="1"/>
      <c r="Y1" s="1"/>
      <c r="Z1" s="1"/>
      <c r="AA1" s="1"/>
      <c r="AB1" s="1"/>
      <c r="AC1" s="1"/>
    </row>
    <row r="2" ht="20.25" customHeight="1">
      <c r="A2" s="3" t="s">
        <v>43813</v>
      </c>
      <c r="B2" s="3" t="s">
        <v>43815</v>
      </c>
      <c r="C2" s="3" t="s">
        <v>17</v>
      </c>
      <c r="D2" s="4" t="s">
        <v>19</v>
      </c>
      <c r="E2" s="3" t="s">
        <v>127</v>
      </c>
      <c r="F2" s="3">
        <f t="shared" ref="F2:F8" si="1">IFERROR(__xludf.DUMMYFUNCTION("REGEXEXTRACT(H2,""(\S+)万-"")*10"),10.0)</f>
        <v>10</v>
      </c>
      <c r="G2" s="3">
        <f t="shared" ref="G2:G48" si="2">IFERROR(__xludf.DUMMYFUNCTION("REGEXEXTRACT(H2,""-(\S+)万"")*10"),20.0)</f>
        <v>20</v>
      </c>
      <c r="H2" s="3" t="s">
        <v>48</v>
      </c>
      <c r="I2" s="3" t="s">
        <v>50</v>
      </c>
      <c r="J2" s="3" t="s">
        <v>43835</v>
      </c>
      <c r="K2" s="3" t="s">
        <v>43836</v>
      </c>
      <c r="L2" s="3" t="s">
        <v>43837</v>
      </c>
      <c r="M2" s="3" t="s">
        <v>41</v>
      </c>
      <c r="N2" s="3"/>
      <c r="O2" s="3"/>
      <c r="P2" s="3"/>
      <c r="Q2" s="3"/>
      <c r="R2" s="3"/>
      <c r="S2" s="3"/>
      <c r="T2" s="3"/>
      <c r="U2" s="3"/>
      <c r="V2" s="3"/>
      <c r="W2" s="3"/>
      <c r="X2" s="3"/>
      <c r="Y2" s="3"/>
      <c r="Z2" s="3"/>
      <c r="AA2" s="3"/>
      <c r="AB2" s="3"/>
      <c r="AC2" s="3"/>
    </row>
    <row r="3" ht="20.25" customHeight="1">
      <c r="A3" s="3" t="s">
        <v>43841</v>
      </c>
      <c r="B3" s="3" t="s">
        <v>6754</v>
      </c>
      <c r="C3" s="3" t="s">
        <v>17</v>
      </c>
      <c r="D3" s="4" t="s">
        <v>19</v>
      </c>
      <c r="E3" s="3" t="s">
        <v>21</v>
      </c>
      <c r="F3" s="3">
        <f t="shared" si="1"/>
        <v>13</v>
      </c>
      <c r="G3" s="3">
        <f t="shared" si="2"/>
        <v>18</v>
      </c>
      <c r="H3" s="3" t="s">
        <v>8286</v>
      </c>
      <c r="I3" s="3" t="s">
        <v>57</v>
      </c>
      <c r="J3" s="3" t="s">
        <v>329</v>
      </c>
      <c r="K3" s="3" t="s">
        <v>43849</v>
      </c>
      <c r="L3" s="3" t="s">
        <v>43850</v>
      </c>
      <c r="M3" s="3" t="s">
        <v>35</v>
      </c>
      <c r="N3" s="3"/>
      <c r="O3" s="3"/>
      <c r="P3" s="3"/>
      <c r="Q3" s="3"/>
      <c r="R3" s="3"/>
      <c r="S3" s="3"/>
      <c r="T3" s="3"/>
      <c r="U3" s="3"/>
      <c r="V3" s="3"/>
      <c r="W3" s="3"/>
      <c r="X3" s="3"/>
      <c r="Y3" s="3"/>
      <c r="Z3" s="3"/>
      <c r="AA3" s="3"/>
      <c r="AB3" s="3"/>
      <c r="AC3" s="3"/>
    </row>
    <row r="4" ht="20.25" customHeight="1">
      <c r="A4" s="3" t="s">
        <v>16949</v>
      </c>
      <c r="B4" s="3" t="s">
        <v>43854</v>
      </c>
      <c r="C4" s="3" t="s">
        <v>17</v>
      </c>
      <c r="D4" s="4" t="s">
        <v>19</v>
      </c>
      <c r="E4" s="3" t="s">
        <v>20</v>
      </c>
      <c r="F4" s="3">
        <f t="shared" si="1"/>
        <v>10</v>
      </c>
      <c r="G4" s="3">
        <f t="shared" si="2"/>
        <v>15</v>
      </c>
      <c r="H4" s="3" t="s">
        <v>73</v>
      </c>
      <c r="I4" s="3" t="s">
        <v>57</v>
      </c>
      <c r="J4" s="3" t="s">
        <v>43859</v>
      </c>
      <c r="K4" s="3" t="s">
        <v>43860</v>
      </c>
      <c r="L4" s="3" t="s">
        <v>43862</v>
      </c>
      <c r="M4" s="3" t="s">
        <v>41</v>
      </c>
      <c r="N4" s="3"/>
      <c r="O4" s="3"/>
      <c r="P4" s="3"/>
      <c r="Q4" s="3"/>
      <c r="R4" s="3"/>
      <c r="S4" s="3"/>
      <c r="T4" s="3"/>
      <c r="U4" s="3"/>
      <c r="V4" s="3"/>
      <c r="W4" s="3"/>
      <c r="X4" s="3"/>
      <c r="Y4" s="3"/>
      <c r="Z4" s="3"/>
      <c r="AA4" s="3"/>
      <c r="AB4" s="3"/>
      <c r="AC4" s="3"/>
    </row>
    <row r="5" ht="20.25" customHeight="1">
      <c r="A5" s="3" t="s">
        <v>24825</v>
      </c>
      <c r="B5" s="3" t="s">
        <v>43865</v>
      </c>
      <c r="C5" s="3" t="s">
        <v>17</v>
      </c>
      <c r="D5" s="4" t="s">
        <v>19</v>
      </c>
      <c r="E5" s="3" t="s">
        <v>20</v>
      </c>
      <c r="F5" s="3">
        <f t="shared" si="1"/>
        <v>10</v>
      </c>
      <c r="G5" s="3">
        <f t="shared" si="2"/>
        <v>20</v>
      </c>
      <c r="H5" s="3" t="s">
        <v>48</v>
      </c>
      <c r="I5" s="3" t="s">
        <v>50</v>
      </c>
      <c r="J5" s="3" t="s">
        <v>29241</v>
      </c>
      <c r="K5" s="3" t="s">
        <v>43869</v>
      </c>
      <c r="L5" s="3" t="s">
        <v>43871</v>
      </c>
      <c r="M5" s="3" t="s">
        <v>35</v>
      </c>
      <c r="N5" s="3"/>
      <c r="O5" s="3"/>
      <c r="P5" s="3"/>
      <c r="Q5" s="3"/>
      <c r="R5" s="3"/>
      <c r="S5" s="3"/>
      <c r="T5" s="3"/>
      <c r="U5" s="3"/>
      <c r="V5" s="3"/>
      <c r="W5" s="3"/>
      <c r="X5" s="3"/>
      <c r="Y5" s="3"/>
      <c r="Z5" s="3"/>
      <c r="AA5" s="3"/>
      <c r="AB5" s="3"/>
      <c r="AC5" s="3"/>
    </row>
    <row r="6" ht="20.25" customHeight="1">
      <c r="A6" s="3" t="s">
        <v>16949</v>
      </c>
      <c r="B6" s="3" t="s">
        <v>28501</v>
      </c>
      <c r="C6" s="3" t="s">
        <v>17</v>
      </c>
      <c r="D6" s="4" t="s">
        <v>19</v>
      </c>
      <c r="E6" s="3" t="s">
        <v>20</v>
      </c>
      <c r="F6" s="3">
        <f t="shared" si="1"/>
        <v>20</v>
      </c>
      <c r="G6" s="3">
        <f t="shared" si="2"/>
        <v>30</v>
      </c>
      <c r="H6" s="3" t="s">
        <v>668</v>
      </c>
      <c r="I6" s="3" t="s">
        <v>57</v>
      </c>
      <c r="J6" s="3" t="s">
        <v>5118</v>
      </c>
      <c r="K6" s="3" t="s">
        <v>28504</v>
      </c>
      <c r="L6" s="3" t="s">
        <v>43875</v>
      </c>
      <c r="M6" s="3" t="s">
        <v>159</v>
      </c>
      <c r="N6" s="3"/>
      <c r="O6" s="3"/>
      <c r="P6" s="3"/>
      <c r="Q6" s="3"/>
      <c r="R6" s="3"/>
      <c r="S6" s="3"/>
      <c r="T6" s="3"/>
      <c r="U6" s="3"/>
      <c r="V6" s="3"/>
      <c r="W6" s="3"/>
      <c r="X6" s="3"/>
      <c r="Y6" s="3"/>
      <c r="Z6" s="3"/>
      <c r="AA6" s="3"/>
      <c r="AB6" s="3"/>
      <c r="AC6" s="3"/>
    </row>
    <row r="7" ht="20.25" customHeight="1">
      <c r="A7" s="3" t="s">
        <v>38813</v>
      </c>
      <c r="B7" s="3" t="s">
        <v>129</v>
      </c>
      <c r="C7" s="3" t="s">
        <v>17</v>
      </c>
      <c r="D7" s="4" t="s">
        <v>19</v>
      </c>
      <c r="E7" s="3" t="s">
        <v>20</v>
      </c>
      <c r="F7" s="3">
        <f t="shared" si="1"/>
        <v>15</v>
      </c>
      <c r="G7" s="3">
        <f t="shared" si="2"/>
        <v>20</v>
      </c>
      <c r="H7" s="3" t="s">
        <v>132</v>
      </c>
      <c r="I7" s="3" t="s">
        <v>69</v>
      </c>
      <c r="J7" s="3" t="s">
        <v>133</v>
      </c>
      <c r="K7" s="3" t="s">
        <v>135</v>
      </c>
      <c r="L7" s="3" t="s">
        <v>43881</v>
      </c>
      <c r="M7" s="3" t="s">
        <v>35</v>
      </c>
      <c r="N7" s="3"/>
      <c r="O7" s="3"/>
      <c r="P7" s="3"/>
      <c r="Q7" s="3"/>
      <c r="R7" s="3"/>
      <c r="S7" s="3"/>
      <c r="T7" s="3"/>
      <c r="U7" s="3"/>
      <c r="V7" s="3"/>
      <c r="W7" s="3"/>
      <c r="X7" s="3"/>
      <c r="Y7" s="3"/>
      <c r="Z7" s="3"/>
      <c r="AA7" s="3"/>
      <c r="AB7" s="3"/>
      <c r="AC7" s="3"/>
    </row>
    <row r="8" ht="20.25" customHeight="1">
      <c r="A8" s="3" t="s">
        <v>43882</v>
      </c>
      <c r="B8" s="3" t="s">
        <v>33565</v>
      </c>
      <c r="C8" s="3" t="s">
        <v>17</v>
      </c>
      <c r="D8" s="4" t="s">
        <v>19</v>
      </c>
      <c r="E8" s="3" t="s">
        <v>20</v>
      </c>
      <c r="F8" s="3">
        <f t="shared" si="1"/>
        <v>30</v>
      </c>
      <c r="G8" s="3">
        <f t="shared" si="2"/>
        <v>50</v>
      </c>
      <c r="H8" s="3" t="s">
        <v>1082</v>
      </c>
      <c r="I8" s="3" t="s">
        <v>23</v>
      </c>
      <c r="J8" s="3" t="s">
        <v>39379</v>
      </c>
      <c r="K8" s="3" t="s">
        <v>43886</v>
      </c>
      <c r="L8" s="3" t="s">
        <v>43887</v>
      </c>
      <c r="M8" s="3" t="s">
        <v>257</v>
      </c>
      <c r="N8" s="3"/>
      <c r="O8" s="3"/>
      <c r="P8" s="3"/>
      <c r="Q8" s="3"/>
      <c r="R8" s="3"/>
      <c r="S8" s="3"/>
      <c r="T8" s="3"/>
      <c r="U8" s="3"/>
      <c r="V8" s="3"/>
      <c r="W8" s="3"/>
      <c r="X8" s="3"/>
      <c r="Y8" s="3"/>
      <c r="Z8" s="3"/>
      <c r="AA8" s="3"/>
      <c r="AB8" s="3"/>
      <c r="AC8" s="3"/>
    </row>
    <row r="9" ht="20.25" customHeight="1">
      <c r="A9" s="3" t="s">
        <v>7257</v>
      </c>
      <c r="B9" s="3" t="s">
        <v>43891</v>
      </c>
      <c r="C9" s="3" t="s">
        <v>17</v>
      </c>
      <c r="D9" s="4" t="s">
        <v>19</v>
      </c>
      <c r="E9" s="3" t="s">
        <v>20</v>
      </c>
      <c r="F9" s="3" t="str">
        <f>IFERROR(__xludf.DUMMYFUNCTION("REGEXEXTRACT(H9,""(\S+)千-"")"),"8")</f>
        <v>8</v>
      </c>
      <c r="G9" s="3">
        <f t="shared" si="2"/>
        <v>13</v>
      </c>
      <c r="H9" s="3" t="s">
        <v>2589</v>
      </c>
      <c r="I9" s="3" t="s">
        <v>50</v>
      </c>
      <c r="J9" s="3" t="s">
        <v>43903</v>
      </c>
      <c r="K9" s="3" t="s">
        <v>6766</v>
      </c>
      <c r="L9" s="3" t="s">
        <v>43905</v>
      </c>
      <c r="M9" s="3" t="s">
        <v>90</v>
      </c>
      <c r="N9" s="3"/>
      <c r="O9" s="3"/>
      <c r="P9" s="3"/>
      <c r="Q9" s="3"/>
      <c r="R9" s="3"/>
      <c r="S9" s="3"/>
      <c r="T9" s="3"/>
      <c r="U9" s="3"/>
      <c r="V9" s="3"/>
      <c r="W9" s="3"/>
      <c r="X9" s="3"/>
      <c r="Y9" s="3"/>
      <c r="Z9" s="3"/>
      <c r="AA9" s="3"/>
      <c r="AB9" s="3"/>
      <c r="AC9" s="3"/>
    </row>
    <row r="10" ht="20.25" customHeight="1">
      <c r="A10" s="3" t="s">
        <v>24825</v>
      </c>
      <c r="B10" s="3" t="s">
        <v>26323</v>
      </c>
      <c r="C10" s="3" t="s">
        <v>17</v>
      </c>
      <c r="D10" s="4" t="s">
        <v>19</v>
      </c>
      <c r="E10" s="3" t="s">
        <v>20</v>
      </c>
      <c r="F10" s="3">
        <f>IFERROR(__xludf.DUMMYFUNCTION("REGEXEXTRACT(H10,""(\S+)万-"")*10"),13.0)</f>
        <v>13</v>
      </c>
      <c r="G10" s="3">
        <f t="shared" si="2"/>
        <v>20</v>
      </c>
      <c r="H10" s="3" t="s">
        <v>314</v>
      </c>
      <c r="I10" s="3" t="s">
        <v>23</v>
      </c>
      <c r="J10" s="3" t="s">
        <v>329</v>
      </c>
      <c r="K10" s="3" t="s">
        <v>26329</v>
      </c>
      <c r="L10" s="3" t="s">
        <v>43914</v>
      </c>
      <c r="M10" s="3" t="s">
        <v>41</v>
      </c>
      <c r="N10" s="3"/>
      <c r="O10" s="3"/>
      <c r="P10" s="3"/>
      <c r="Q10" s="3"/>
      <c r="R10" s="3"/>
      <c r="S10" s="3"/>
      <c r="T10" s="3"/>
      <c r="U10" s="3"/>
      <c r="V10" s="3"/>
      <c r="W10" s="3"/>
      <c r="X10" s="3"/>
      <c r="Y10" s="3"/>
      <c r="Z10" s="3"/>
      <c r="AA10" s="3"/>
      <c r="AB10" s="3"/>
      <c r="AC10" s="3"/>
    </row>
    <row r="11" ht="20.25" customHeight="1">
      <c r="A11" s="3" t="s">
        <v>7257</v>
      </c>
      <c r="B11" s="3" t="s">
        <v>80</v>
      </c>
      <c r="C11" s="3" t="s">
        <v>17</v>
      </c>
      <c r="D11" s="4" t="s">
        <v>19</v>
      </c>
      <c r="E11" s="3" t="s">
        <v>20</v>
      </c>
      <c r="F11" s="3" t="str">
        <f>IFERROR(__xludf.DUMMYFUNCTION("REGEXEXTRACT(H11,""(\S+)千-"")"),"8")</f>
        <v>8</v>
      </c>
      <c r="G11" s="3">
        <f t="shared" si="2"/>
        <v>10</v>
      </c>
      <c r="H11" s="3" t="s">
        <v>363</v>
      </c>
      <c r="I11" s="3" t="s">
        <v>50</v>
      </c>
      <c r="J11" s="3" t="s">
        <v>38</v>
      </c>
      <c r="K11" s="3" t="s">
        <v>7262</v>
      </c>
      <c r="L11" s="3" t="s">
        <v>7264</v>
      </c>
      <c r="M11" s="3" t="s">
        <v>27</v>
      </c>
      <c r="N11" s="3"/>
      <c r="O11" s="3"/>
      <c r="P11" s="3"/>
      <c r="Q11" s="3"/>
      <c r="R11" s="3"/>
      <c r="S11" s="3"/>
      <c r="T11" s="3"/>
      <c r="U11" s="3"/>
      <c r="V11" s="3"/>
      <c r="W11" s="3"/>
      <c r="X11" s="3"/>
      <c r="Y11" s="3"/>
      <c r="Z11" s="3"/>
      <c r="AA11" s="3"/>
      <c r="AB11" s="3"/>
      <c r="AC11" s="3"/>
    </row>
    <row r="12" ht="20.25" customHeight="1">
      <c r="A12" s="3" t="s">
        <v>43924</v>
      </c>
      <c r="B12" s="3" t="s">
        <v>36170</v>
      </c>
      <c r="C12" s="3" t="s">
        <v>17</v>
      </c>
      <c r="D12" s="4" t="s">
        <v>19</v>
      </c>
      <c r="E12" s="3" t="s">
        <v>127</v>
      </c>
      <c r="F12" s="3">
        <f>IFERROR(__xludf.DUMMYFUNCTION("REGEXEXTRACT(H12,""(\S+)万-"")*10"),10.0)</f>
        <v>10</v>
      </c>
      <c r="G12" s="3">
        <f t="shared" si="2"/>
        <v>20</v>
      </c>
      <c r="H12" s="3" t="s">
        <v>48</v>
      </c>
      <c r="I12" s="3" t="s">
        <v>69</v>
      </c>
      <c r="J12" s="3" t="s">
        <v>7875</v>
      </c>
      <c r="K12" s="3" t="s">
        <v>8399</v>
      </c>
      <c r="L12" s="3" t="s">
        <v>43933</v>
      </c>
      <c r="M12" s="3" t="s">
        <v>35</v>
      </c>
      <c r="N12" s="3"/>
      <c r="O12" s="3"/>
      <c r="P12" s="3"/>
      <c r="Q12" s="3"/>
      <c r="R12" s="3"/>
      <c r="S12" s="3"/>
      <c r="T12" s="3"/>
      <c r="U12" s="3"/>
      <c r="V12" s="3"/>
      <c r="W12" s="3"/>
      <c r="X12" s="3"/>
      <c r="Y12" s="3"/>
      <c r="Z12" s="3"/>
      <c r="AA12" s="3"/>
      <c r="AB12" s="3"/>
      <c r="AC12" s="3"/>
    </row>
    <row r="13" ht="20.25" customHeight="1">
      <c r="A13" s="3" t="s">
        <v>24825</v>
      </c>
      <c r="B13" s="3" t="s">
        <v>40341</v>
      </c>
      <c r="C13" s="3" t="s">
        <v>17</v>
      </c>
      <c r="D13" s="4" t="s">
        <v>19</v>
      </c>
      <c r="E13" s="3" t="s">
        <v>20</v>
      </c>
      <c r="F13" s="3" t="str">
        <f>IFERROR(__xludf.DUMMYFUNCTION("REGEXEXTRACT(H13,""(\S+)千-"")"),"8")</f>
        <v>8</v>
      </c>
      <c r="G13" s="3">
        <f t="shared" si="2"/>
        <v>16</v>
      </c>
      <c r="H13" s="3" t="s">
        <v>82</v>
      </c>
      <c r="I13" s="3" t="s">
        <v>57</v>
      </c>
      <c r="J13" s="3" t="s">
        <v>38</v>
      </c>
      <c r="K13" s="3" t="s">
        <v>40347</v>
      </c>
      <c r="L13" s="3" t="s">
        <v>43943</v>
      </c>
      <c r="M13" s="3" t="s">
        <v>159</v>
      </c>
      <c r="N13" s="3"/>
      <c r="O13" s="3"/>
      <c r="P13" s="3"/>
      <c r="Q13" s="3"/>
      <c r="R13" s="3"/>
      <c r="S13" s="3"/>
      <c r="T13" s="3"/>
      <c r="U13" s="3"/>
      <c r="V13" s="3"/>
      <c r="W13" s="3"/>
      <c r="X13" s="3"/>
      <c r="Y13" s="3"/>
      <c r="Z13" s="3"/>
      <c r="AA13" s="3"/>
      <c r="AB13" s="3"/>
      <c r="AC13" s="3"/>
    </row>
    <row r="14" ht="20.25" customHeight="1">
      <c r="A14" s="3" t="s">
        <v>43944</v>
      </c>
      <c r="B14" s="3" t="s">
        <v>262</v>
      </c>
      <c r="C14" s="3" t="s">
        <v>17</v>
      </c>
      <c r="D14" s="4" t="s">
        <v>19</v>
      </c>
      <c r="E14" s="3" t="s">
        <v>21</v>
      </c>
      <c r="F14" s="3">
        <f t="shared" ref="F14:F16" si="3">IFERROR(__xludf.DUMMYFUNCTION("REGEXEXTRACT(H14,""(\S+)万-"")*10"),10.0)</f>
        <v>10</v>
      </c>
      <c r="G14" s="3">
        <f t="shared" si="2"/>
        <v>15</v>
      </c>
      <c r="H14" s="3" t="s">
        <v>73</v>
      </c>
      <c r="I14" s="3" t="s">
        <v>57</v>
      </c>
      <c r="J14" s="3" t="s">
        <v>265</v>
      </c>
      <c r="K14" s="3" t="s">
        <v>267</v>
      </c>
      <c r="L14" s="3" t="s">
        <v>43950</v>
      </c>
      <c r="M14" s="3" t="s">
        <v>41</v>
      </c>
      <c r="N14" s="3"/>
      <c r="O14" s="3"/>
      <c r="P14" s="3"/>
      <c r="Q14" s="3"/>
      <c r="R14" s="3"/>
      <c r="S14" s="3"/>
      <c r="T14" s="3"/>
      <c r="U14" s="3"/>
      <c r="V14" s="3"/>
      <c r="W14" s="3"/>
      <c r="X14" s="3"/>
      <c r="Y14" s="3"/>
      <c r="Z14" s="3"/>
      <c r="AA14" s="3"/>
      <c r="AB14" s="3"/>
      <c r="AC14" s="3"/>
    </row>
    <row r="15" ht="20.25" customHeight="1">
      <c r="A15" s="3" t="s">
        <v>43954</v>
      </c>
      <c r="B15" s="3" t="s">
        <v>32918</v>
      </c>
      <c r="C15" s="3" t="s">
        <v>17</v>
      </c>
      <c r="D15" s="4" t="s">
        <v>19</v>
      </c>
      <c r="E15" s="3" t="s">
        <v>20</v>
      </c>
      <c r="F15" s="3">
        <f t="shared" si="3"/>
        <v>18</v>
      </c>
      <c r="G15" s="3">
        <f t="shared" si="2"/>
        <v>22</v>
      </c>
      <c r="H15" s="3" t="s">
        <v>20609</v>
      </c>
      <c r="I15" s="3" t="s">
        <v>23</v>
      </c>
      <c r="J15" s="3" t="s">
        <v>40427</v>
      </c>
      <c r="K15" s="3" t="s">
        <v>43962</v>
      </c>
      <c r="L15" s="3" t="s">
        <v>43964</v>
      </c>
      <c r="M15" s="3" t="s">
        <v>159</v>
      </c>
      <c r="N15" s="3"/>
      <c r="O15" s="3"/>
      <c r="P15" s="3"/>
      <c r="Q15" s="3"/>
      <c r="R15" s="3"/>
      <c r="S15" s="3"/>
      <c r="T15" s="3"/>
      <c r="U15" s="3"/>
      <c r="V15" s="3"/>
      <c r="W15" s="3"/>
      <c r="X15" s="3"/>
      <c r="Y15" s="3"/>
      <c r="Z15" s="3"/>
      <c r="AA15" s="3"/>
      <c r="AB15" s="3"/>
      <c r="AC15" s="3"/>
    </row>
    <row r="16" ht="20.25" customHeight="1">
      <c r="A16" s="3" t="s">
        <v>7257</v>
      </c>
      <c r="B16" s="3" t="s">
        <v>13157</v>
      </c>
      <c r="C16" s="3" t="s">
        <v>17</v>
      </c>
      <c r="D16" s="4" t="s">
        <v>19</v>
      </c>
      <c r="E16" s="3" t="s">
        <v>20</v>
      </c>
      <c r="F16" s="3">
        <f t="shared" si="3"/>
        <v>25</v>
      </c>
      <c r="G16" s="3">
        <f t="shared" si="2"/>
        <v>35</v>
      </c>
      <c r="H16" s="3" t="s">
        <v>5420</v>
      </c>
      <c r="I16" s="3" t="s">
        <v>23</v>
      </c>
      <c r="J16" s="3" t="s">
        <v>58</v>
      </c>
      <c r="K16" s="3" t="s">
        <v>37230</v>
      </c>
      <c r="L16" s="3" t="s">
        <v>43971</v>
      </c>
      <c r="M16" s="3" t="s">
        <v>159</v>
      </c>
      <c r="N16" s="3"/>
      <c r="O16" s="3"/>
      <c r="P16" s="3"/>
      <c r="Q16" s="3"/>
      <c r="R16" s="3"/>
      <c r="S16" s="3"/>
      <c r="T16" s="3"/>
      <c r="U16" s="3"/>
      <c r="V16" s="3"/>
      <c r="W16" s="3"/>
      <c r="X16" s="3"/>
      <c r="Y16" s="3"/>
      <c r="Z16" s="3"/>
      <c r="AA16" s="3"/>
      <c r="AB16" s="3"/>
      <c r="AC16" s="3"/>
    </row>
    <row r="17" ht="20.25" customHeight="1">
      <c r="A17" s="3" t="s">
        <v>43975</v>
      </c>
      <c r="B17" s="3" t="s">
        <v>3614</v>
      </c>
      <c r="C17" s="3" t="s">
        <v>17</v>
      </c>
      <c r="D17" s="4" t="s">
        <v>19</v>
      </c>
      <c r="E17" s="3" t="s">
        <v>21</v>
      </c>
      <c r="F17" s="3" t="str">
        <f>IFERROR(__xludf.DUMMYFUNCTION("REGEXEXTRACT(H17,""(\S+)千-"")"),"8")</f>
        <v>8</v>
      </c>
      <c r="G17" s="3">
        <f t="shared" si="2"/>
        <v>10</v>
      </c>
      <c r="H17" s="3" t="s">
        <v>363</v>
      </c>
      <c r="I17" s="3" t="s">
        <v>50</v>
      </c>
      <c r="J17" s="3" t="s">
        <v>1401</v>
      </c>
      <c r="K17" s="3" t="s">
        <v>43986</v>
      </c>
      <c r="L17" s="3" t="s">
        <v>43988</v>
      </c>
      <c r="M17" s="3" t="s">
        <v>41</v>
      </c>
      <c r="N17" s="3"/>
      <c r="O17" s="3"/>
      <c r="P17" s="3"/>
      <c r="Q17" s="3"/>
      <c r="R17" s="3"/>
      <c r="S17" s="3"/>
      <c r="T17" s="3"/>
      <c r="U17" s="3"/>
      <c r="V17" s="3"/>
      <c r="W17" s="3"/>
      <c r="X17" s="3"/>
      <c r="Y17" s="3"/>
      <c r="Z17" s="3"/>
      <c r="AA17" s="3"/>
      <c r="AB17" s="3"/>
      <c r="AC17" s="3"/>
    </row>
    <row r="18" ht="20.25" customHeight="1">
      <c r="A18" s="3" t="s">
        <v>43992</v>
      </c>
      <c r="B18" s="3" t="s">
        <v>13282</v>
      </c>
      <c r="C18" s="3" t="s">
        <v>17</v>
      </c>
      <c r="D18" s="4" t="s">
        <v>19</v>
      </c>
      <c r="E18" s="3" t="s">
        <v>20</v>
      </c>
      <c r="F18" s="3">
        <f t="shared" ref="F18:F21" si="4">IFERROR(__xludf.DUMMYFUNCTION("REGEXEXTRACT(H18,""(\S+)万-"")*10"),10.0)</f>
        <v>10</v>
      </c>
      <c r="G18" s="3">
        <f t="shared" si="2"/>
        <v>15</v>
      </c>
      <c r="H18" s="3" t="s">
        <v>73</v>
      </c>
      <c r="I18" s="3" t="s">
        <v>50</v>
      </c>
      <c r="J18" s="3" t="s">
        <v>13286</v>
      </c>
      <c r="K18" s="3" t="s">
        <v>43997</v>
      </c>
      <c r="L18" s="3" t="s">
        <v>43999</v>
      </c>
      <c r="M18" s="3" t="s">
        <v>35</v>
      </c>
      <c r="N18" s="3"/>
      <c r="O18" s="3"/>
      <c r="P18" s="3"/>
      <c r="Q18" s="3"/>
      <c r="R18" s="3"/>
      <c r="S18" s="3"/>
      <c r="T18" s="3"/>
      <c r="U18" s="3"/>
      <c r="V18" s="3"/>
      <c r="W18" s="3"/>
      <c r="X18" s="3"/>
      <c r="Y18" s="3"/>
      <c r="Z18" s="3"/>
      <c r="AA18" s="3"/>
      <c r="AB18" s="3"/>
      <c r="AC18" s="3"/>
    </row>
    <row r="19" ht="20.25" customHeight="1">
      <c r="A19" s="3" t="s">
        <v>44001</v>
      </c>
      <c r="B19" s="3" t="s">
        <v>9154</v>
      </c>
      <c r="C19" s="3" t="s">
        <v>17</v>
      </c>
      <c r="D19" s="4" t="s">
        <v>19</v>
      </c>
      <c r="E19" s="3" t="s">
        <v>20</v>
      </c>
      <c r="F19" s="3">
        <f t="shared" si="4"/>
        <v>15</v>
      </c>
      <c r="G19" s="3">
        <f t="shared" si="2"/>
        <v>25</v>
      </c>
      <c r="H19" s="3" t="s">
        <v>237</v>
      </c>
      <c r="I19" s="3" t="s">
        <v>57</v>
      </c>
      <c r="J19" s="3" t="s">
        <v>1195</v>
      </c>
      <c r="K19" s="3" t="s">
        <v>26171</v>
      </c>
      <c r="L19" s="3" t="s">
        <v>44006</v>
      </c>
      <c r="M19" s="3" t="s">
        <v>35</v>
      </c>
      <c r="N19" s="3"/>
      <c r="O19" s="3"/>
      <c r="P19" s="3"/>
      <c r="Q19" s="3"/>
      <c r="R19" s="3"/>
      <c r="S19" s="3"/>
      <c r="T19" s="3"/>
      <c r="U19" s="3"/>
      <c r="V19" s="3"/>
      <c r="W19" s="3"/>
      <c r="X19" s="3"/>
      <c r="Y19" s="3"/>
      <c r="Z19" s="3"/>
      <c r="AA19" s="3"/>
      <c r="AB19" s="3"/>
      <c r="AC19" s="3"/>
    </row>
    <row r="20" ht="20.25" customHeight="1">
      <c r="A20" s="3" t="s">
        <v>44008</v>
      </c>
      <c r="B20" s="3" t="s">
        <v>29251</v>
      </c>
      <c r="C20" s="3" t="s">
        <v>17</v>
      </c>
      <c r="D20" s="4" t="s">
        <v>19</v>
      </c>
      <c r="E20" s="3" t="s">
        <v>20</v>
      </c>
      <c r="F20" s="3">
        <f t="shared" si="4"/>
        <v>15</v>
      </c>
      <c r="G20" s="3">
        <f t="shared" si="2"/>
        <v>20</v>
      </c>
      <c r="H20" s="3" t="s">
        <v>132</v>
      </c>
      <c r="I20" s="3" t="s">
        <v>57</v>
      </c>
      <c r="J20" s="3" t="s">
        <v>45</v>
      </c>
      <c r="K20" s="3" t="s">
        <v>44012</v>
      </c>
      <c r="L20" s="3" t="s">
        <v>44013</v>
      </c>
      <c r="M20" s="3" t="s">
        <v>35</v>
      </c>
      <c r="N20" s="3"/>
      <c r="O20" s="3"/>
      <c r="P20" s="3"/>
      <c r="Q20" s="3"/>
      <c r="R20" s="3"/>
      <c r="S20" s="3"/>
      <c r="T20" s="3"/>
      <c r="U20" s="3"/>
      <c r="V20" s="3"/>
      <c r="W20" s="3"/>
      <c r="X20" s="3"/>
      <c r="Y20" s="3"/>
      <c r="Z20" s="3"/>
      <c r="AA20" s="3"/>
      <c r="AB20" s="3"/>
      <c r="AC20" s="3"/>
    </row>
    <row r="21" ht="20.25" customHeight="1">
      <c r="A21" s="3" t="s">
        <v>44014</v>
      </c>
      <c r="B21" s="3" t="s">
        <v>2638</v>
      </c>
      <c r="C21" s="3" t="s">
        <v>17</v>
      </c>
      <c r="D21" s="4" t="s">
        <v>19</v>
      </c>
      <c r="E21" s="3" t="s">
        <v>20</v>
      </c>
      <c r="F21" s="3">
        <f t="shared" si="4"/>
        <v>10</v>
      </c>
      <c r="G21" s="3">
        <f t="shared" si="2"/>
        <v>20</v>
      </c>
      <c r="H21" s="3" t="s">
        <v>48</v>
      </c>
      <c r="I21" s="3" t="s">
        <v>50</v>
      </c>
      <c r="J21" s="3" t="s">
        <v>2640</v>
      </c>
      <c r="K21" s="3" t="s">
        <v>2641</v>
      </c>
      <c r="L21" s="3" t="s">
        <v>44016</v>
      </c>
      <c r="M21" s="3" t="s">
        <v>41</v>
      </c>
      <c r="N21" s="3"/>
      <c r="O21" s="3"/>
      <c r="P21" s="3"/>
      <c r="Q21" s="3"/>
      <c r="R21" s="3"/>
      <c r="S21" s="3"/>
      <c r="T21" s="3"/>
      <c r="U21" s="3"/>
      <c r="V21" s="3"/>
      <c r="W21" s="3"/>
      <c r="X21" s="3"/>
      <c r="Y21" s="3"/>
      <c r="Z21" s="3"/>
      <c r="AA21" s="3"/>
      <c r="AB21" s="3"/>
      <c r="AC21" s="3"/>
    </row>
    <row r="22" ht="20.25" customHeight="1">
      <c r="A22" s="3" t="s">
        <v>7257</v>
      </c>
      <c r="B22" s="3" t="s">
        <v>4227</v>
      </c>
      <c r="C22" s="3" t="s">
        <v>17</v>
      </c>
      <c r="D22" s="4" t="s">
        <v>19</v>
      </c>
      <c r="E22" s="3" t="s">
        <v>20</v>
      </c>
      <c r="F22" s="3" t="str">
        <f>IFERROR(__xludf.DUMMYFUNCTION("REGEXEXTRACT(H22,""(\S+)千-"")"),"8")</f>
        <v>8</v>
      </c>
      <c r="G22" s="3">
        <f t="shared" si="2"/>
        <v>15</v>
      </c>
      <c r="H22" s="3" t="s">
        <v>146</v>
      </c>
      <c r="I22" s="3" t="s">
        <v>57</v>
      </c>
      <c r="J22" s="3" t="s">
        <v>38</v>
      </c>
      <c r="K22" s="4" t="s">
        <v>19</v>
      </c>
      <c r="L22" s="3" t="s">
        <v>44024</v>
      </c>
      <c r="M22" s="3" t="s">
        <v>35</v>
      </c>
      <c r="N22" s="3"/>
      <c r="O22" s="3"/>
      <c r="P22" s="3"/>
      <c r="Q22" s="3"/>
      <c r="R22" s="3"/>
      <c r="S22" s="3"/>
      <c r="T22" s="3"/>
      <c r="U22" s="3"/>
      <c r="V22" s="3"/>
      <c r="W22" s="3"/>
      <c r="X22" s="3"/>
      <c r="Y22" s="3"/>
      <c r="Z22" s="3"/>
      <c r="AA22" s="3"/>
      <c r="AB22" s="3"/>
      <c r="AC22" s="3"/>
    </row>
    <row r="23" ht="20.25" customHeight="1">
      <c r="A23" s="3" t="s">
        <v>44026</v>
      </c>
      <c r="B23" s="3" t="s">
        <v>4296</v>
      </c>
      <c r="C23" s="3" t="s">
        <v>17</v>
      </c>
      <c r="D23" s="4" t="s">
        <v>19</v>
      </c>
      <c r="E23" s="3" t="s">
        <v>20</v>
      </c>
      <c r="F23" s="3">
        <f t="shared" ref="F23:F27" si="5">IFERROR(__xludf.DUMMYFUNCTION("REGEXEXTRACT(H23,""(\S+)万-"")*10"),20.0)</f>
        <v>20</v>
      </c>
      <c r="G23" s="3">
        <f t="shared" si="2"/>
        <v>30</v>
      </c>
      <c r="H23" s="3" t="s">
        <v>668</v>
      </c>
      <c r="I23" s="3" t="s">
        <v>23</v>
      </c>
      <c r="J23" s="3" t="s">
        <v>99</v>
      </c>
      <c r="K23" s="3" t="s">
        <v>44032</v>
      </c>
      <c r="L23" s="3" t="s">
        <v>44034</v>
      </c>
      <c r="M23" s="3" t="s">
        <v>35</v>
      </c>
      <c r="N23" s="3"/>
      <c r="O23" s="3"/>
      <c r="P23" s="3"/>
      <c r="Q23" s="3"/>
      <c r="R23" s="3"/>
      <c r="S23" s="3"/>
      <c r="T23" s="3"/>
      <c r="U23" s="3"/>
      <c r="V23" s="3"/>
      <c r="W23" s="3"/>
      <c r="X23" s="3"/>
      <c r="Y23" s="3"/>
      <c r="Z23" s="3"/>
      <c r="AA23" s="3"/>
      <c r="AB23" s="3"/>
      <c r="AC23" s="3"/>
    </row>
    <row r="24" ht="20.25" customHeight="1">
      <c r="A24" s="3" t="s">
        <v>7257</v>
      </c>
      <c r="B24" s="3" t="s">
        <v>44037</v>
      </c>
      <c r="C24" s="3" t="s">
        <v>17</v>
      </c>
      <c r="D24" s="4" t="s">
        <v>19</v>
      </c>
      <c r="E24" s="3" t="s">
        <v>20</v>
      </c>
      <c r="F24" s="3">
        <f t="shared" si="5"/>
        <v>20</v>
      </c>
      <c r="G24" s="3">
        <f t="shared" si="2"/>
        <v>30</v>
      </c>
      <c r="H24" s="3" t="s">
        <v>668</v>
      </c>
      <c r="I24" s="3" t="s">
        <v>57</v>
      </c>
      <c r="J24" s="3" t="s">
        <v>44040</v>
      </c>
      <c r="K24" s="3" t="s">
        <v>44042</v>
      </c>
      <c r="L24" s="3" t="s">
        <v>44044</v>
      </c>
      <c r="M24" s="3" t="s">
        <v>41</v>
      </c>
      <c r="N24" s="3"/>
      <c r="O24" s="3"/>
      <c r="P24" s="3"/>
      <c r="Q24" s="3"/>
      <c r="R24" s="3"/>
      <c r="S24" s="3"/>
      <c r="T24" s="3"/>
      <c r="U24" s="3"/>
      <c r="V24" s="3"/>
      <c r="W24" s="3"/>
      <c r="X24" s="3"/>
      <c r="Y24" s="3"/>
      <c r="Z24" s="3"/>
      <c r="AA24" s="3"/>
      <c r="AB24" s="3"/>
      <c r="AC24" s="3"/>
    </row>
    <row r="25" ht="20.25" customHeight="1">
      <c r="A25" s="3" t="s">
        <v>44026</v>
      </c>
      <c r="B25" s="3" t="s">
        <v>4296</v>
      </c>
      <c r="C25" s="3" t="s">
        <v>17</v>
      </c>
      <c r="D25" s="4" t="s">
        <v>19</v>
      </c>
      <c r="E25" s="3" t="s">
        <v>20</v>
      </c>
      <c r="F25" s="3">
        <f t="shared" si="5"/>
        <v>20</v>
      </c>
      <c r="G25" s="3">
        <f t="shared" si="2"/>
        <v>30</v>
      </c>
      <c r="H25" s="3" t="s">
        <v>668</v>
      </c>
      <c r="I25" s="3" t="s">
        <v>57</v>
      </c>
      <c r="J25" s="3" t="s">
        <v>99</v>
      </c>
      <c r="K25" s="3" t="s">
        <v>44048</v>
      </c>
      <c r="L25" s="3" t="s">
        <v>44049</v>
      </c>
      <c r="M25" s="3" t="s">
        <v>35</v>
      </c>
      <c r="N25" s="3"/>
      <c r="O25" s="3"/>
      <c r="P25" s="3"/>
      <c r="Q25" s="3"/>
      <c r="R25" s="3"/>
      <c r="S25" s="3"/>
      <c r="T25" s="3"/>
      <c r="U25" s="3"/>
      <c r="V25" s="3"/>
      <c r="W25" s="3"/>
      <c r="X25" s="3"/>
      <c r="Y25" s="3"/>
      <c r="Z25" s="3"/>
      <c r="AA25" s="3"/>
      <c r="AB25" s="3"/>
      <c r="AC25" s="3"/>
    </row>
    <row r="26" ht="20.25" customHeight="1">
      <c r="A26" s="3" t="s">
        <v>44051</v>
      </c>
      <c r="B26" s="3" t="s">
        <v>44053</v>
      </c>
      <c r="C26" s="3" t="s">
        <v>17</v>
      </c>
      <c r="D26" s="4" t="s">
        <v>19</v>
      </c>
      <c r="E26" s="3" t="s">
        <v>21</v>
      </c>
      <c r="F26" s="3">
        <f t="shared" si="5"/>
        <v>15</v>
      </c>
      <c r="G26" s="3">
        <f t="shared" si="2"/>
        <v>20</v>
      </c>
      <c r="H26" s="3" t="s">
        <v>132</v>
      </c>
      <c r="I26" s="3" t="s">
        <v>50</v>
      </c>
      <c r="J26" s="3" t="s">
        <v>2695</v>
      </c>
      <c r="K26" s="3" t="s">
        <v>44055</v>
      </c>
      <c r="L26" s="3" t="s">
        <v>44056</v>
      </c>
      <c r="M26" s="3" t="s">
        <v>41</v>
      </c>
      <c r="N26" s="3"/>
      <c r="O26" s="3"/>
      <c r="P26" s="3"/>
      <c r="Q26" s="3"/>
      <c r="R26" s="3"/>
      <c r="S26" s="3"/>
      <c r="T26" s="3"/>
      <c r="U26" s="3"/>
      <c r="V26" s="3"/>
      <c r="W26" s="3"/>
      <c r="X26" s="3"/>
      <c r="Y26" s="3"/>
      <c r="Z26" s="3"/>
      <c r="AA26" s="3"/>
      <c r="AB26" s="3"/>
      <c r="AC26" s="3"/>
    </row>
    <row r="27" ht="20.25" customHeight="1">
      <c r="A27" s="9" t="s">
        <v>44057</v>
      </c>
      <c r="B27" s="9" t="s">
        <v>43181</v>
      </c>
      <c r="C27" s="9" t="s">
        <v>17</v>
      </c>
      <c r="D27" s="10" t="s">
        <v>19</v>
      </c>
      <c r="E27" s="9" t="s">
        <v>20</v>
      </c>
      <c r="F27" s="9" t="str">
        <f t="shared" si="5"/>
        <v>#N/A</v>
      </c>
      <c r="G27" s="9" t="str">
        <f t="shared" si="2"/>
        <v>#N/A</v>
      </c>
      <c r="H27" s="9" t="s">
        <v>692</v>
      </c>
      <c r="I27" s="9" t="s">
        <v>50</v>
      </c>
      <c r="J27" s="9" t="s">
        <v>43182</v>
      </c>
      <c r="K27" s="9" t="s">
        <v>44061</v>
      </c>
      <c r="L27" s="9" t="s">
        <v>44063</v>
      </c>
      <c r="M27" s="9" t="s">
        <v>257</v>
      </c>
      <c r="N27" s="9"/>
      <c r="O27" s="9"/>
      <c r="P27" s="9"/>
      <c r="Q27" s="9"/>
      <c r="R27" s="9"/>
      <c r="S27" s="9"/>
      <c r="T27" s="9"/>
      <c r="U27" s="9"/>
      <c r="V27" s="9"/>
      <c r="W27" s="9"/>
      <c r="X27" s="9"/>
      <c r="Y27" s="9"/>
      <c r="Z27" s="9"/>
      <c r="AA27" s="9"/>
      <c r="AB27" s="9"/>
      <c r="AC27" s="9"/>
    </row>
    <row r="28" ht="20.25" customHeight="1">
      <c r="A28" s="3" t="s">
        <v>44065</v>
      </c>
      <c r="B28" s="3" t="s">
        <v>911</v>
      </c>
      <c r="C28" s="3" t="s">
        <v>17</v>
      </c>
      <c r="D28" s="4" t="s">
        <v>19</v>
      </c>
      <c r="E28" s="3" t="s">
        <v>20</v>
      </c>
      <c r="F28" s="3" t="str">
        <f>IFERROR(__xludf.DUMMYFUNCTION("REGEXEXTRACT(H28,""(\S+)千-"")"),"8")</f>
        <v>8</v>
      </c>
      <c r="G28" s="3">
        <f t="shared" si="2"/>
        <v>15</v>
      </c>
      <c r="H28" s="3" t="s">
        <v>146</v>
      </c>
      <c r="I28" s="3" t="s">
        <v>57</v>
      </c>
      <c r="J28" s="3" t="s">
        <v>916</v>
      </c>
      <c r="K28" s="3" t="s">
        <v>917</v>
      </c>
      <c r="L28" s="3" t="s">
        <v>44067</v>
      </c>
      <c r="M28" s="3" t="s">
        <v>41</v>
      </c>
      <c r="N28" s="3"/>
      <c r="O28" s="3"/>
      <c r="P28" s="3"/>
      <c r="Q28" s="3"/>
      <c r="R28" s="3"/>
      <c r="S28" s="3"/>
      <c r="T28" s="3"/>
      <c r="U28" s="3"/>
      <c r="V28" s="3"/>
      <c r="W28" s="3"/>
      <c r="X28" s="3"/>
      <c r="Y28" s="3"/>
      <c r="Z28" s="3"/>
      <c r="AA28" s="3"/>
      <c r="AB28" s="3"/>
      <c r="AC28" s="3"/>
    </row>
    <row r="29" ht="20.25" customHeight="1">
      <c r="A29" s="3" t="s">
        <v>7257</v>
      </c>
      <c r="B29" s="3" t="s">
        <v>33328</v>
      </c>
      <c r="C29" s="3" t="s">
        <v>17</v>
      </c>
      <c r="D29" s="4" t="s">
        <v>19</v>
      </c>
      <c r="E29" s="3" t="s">
        <v>20</v>
      </c>
      <c r="F29" s="3">
        <f t="shared" ref="F29:F48" si="6">IFERROR(__xludf.DUMMYFUNCTION("REGEXEXTRACT(H29,""(\S+)万-"")*10"),20.0)</f>
        <v>20</v>
      </c>
      <c r="G29" s="3">
        <f t="shared" si="2"/>
        <v>30</v>
      </c>
      <c r="H29" s="3" t="s">
        <v>668</v>
      </c>
      <c r="I29" s="3" t="s">
        <v>50</v>
      </c>
      <c r="J29" s="3" t="s">
        <v>44070</v>
      </c>
      <c r="K29" s="3" t="s">
        <v>8125</v>
      </c>
      <c r="L29" s="3" t="s">
        <v>44071</v>
      </c>
      <c r="M29" s="3" t="s">
        <v>35</v>
      </c>
      <c r="N29" s="3"/>
      <c r="O29" s="3"/>
      <c r="P29" s="3"/>
      <c r="Q29" s="3"/>
      <c r="R29" s="3"/>
      <c r="S29" s="3"/>
      <c r="T29" s="3"/>
      <c r="U29" s="3"/>
      <c r="V29" s="3"/>
      <c r="W29" s="3"/>
      <c r="X29" s="3"/>
      <c r="Y29" s="3"/>
      <c r="Z29" s="3"/>
      <c r="AA29" s="3"/>
      <c r="AB29" s="3"/>
      <c r="AC29" s="3"/>
    </row>
    <row r="30" ht="20.25" customHeight="1">
      <c r="A30" s="3" t="s">
        <v>44072</v>
      </c>
      <c r="B30" s="3" t="s">
        <v>33328</v>
      </c>
      <c r="C30" s="3" t="s">
        <v>17</v>
      </c>
      <c r="D30" s="4" t="s">
        <v>19</v>
      </c>
      <c r="E30" s="3" t="s">
        <v>20</v>
      </c>
      <c r="F30" s="3">
        <f t="shared" si="6"/>
        <v>20</v>
      </c>
      <c r="G30" s="3">
        <f t="shared" si="2"/>
        <v>24</v>
      </c>
      <c r="H30" s="3" t="s">
        <v>24257</v>
      </c>
      <c r="I30" s="3" t="s">
        <v>57</v>
      </c>
      <c r="J30" s="3" t="s">
        <v>44070</v>
      </c>
      <c r="K30" s="3" t="s">
        <v>33334</v>
      </c>
      <c r="L30" s="3" t="s">
        <v>44074</v>
      </c>
      <c r="M30" s="3" t="s">
        <v>35</v>
      </c>
      <c r="N30" s="3"/>
      <c r="O30" s="3"/>
      <c r="P30" s="3"/>
      <c r="Q30" s="3"/>
      <c r="R30" s="3"/>
      <c r="S30" s="3"/>
      <c r="T30" s="3"/>
      <c r="U30" s="3"/>
      <c r="V30" s="3"/>
      <c r="W30" s="3"/>
      <c r="X30" s="3"/>
      <c r="Y30" s="3"/>
      <c r="Z30" s="3"/>
      <c r="AA30" s="3"/>
      <c r="AB30" s="3"/>
      <c r="AC30" s="3"/>
    </row>
    <row r="31" ht="20.25" customHeight="1">
      <c r="A31" s="9" t="s">
        <v>44076</v>
      </c>
      <c r="B31" s="9" t="s">
        <v>4070</v>
      </c>
      <c r="C31" s="9" t="s">
        <v>17</v>
      </c>
      <c r="D31" s="10" t="s">
        <v>19</v>
      </c>
      <c r="E31" s="9" t="s">
        <v>20</v>
      </c>
      <c r="F31" s="9" t="str">
        <f t="shared" si="6"/>
        <v>#N/A</v>
      </c>
      <c r="G31" s="9" t="str">
        <f t="shared" si="2"/>
        <v>#N/A</v>
      </c>
      <c r="H31" s="9" t="s">
        <v>692</v>
      </c>
      <c r="I31" s="9" t="s">
        <v>23</v>
      </c>
      <c r="J31" s="9" t="s">
        <v>488</v>
      </c>
      <c r="K31" s="9" t="s">
        <v>2220</v>
      </c>
      <c r="L31" s="9" t="s">
        <v>44077</v>
      </c>
      <c r="M31" s="9" t="s">
        <v>257</v>
      </c>
      <c r="N31" s="9"/>
      <c r="O31" s="9"/>
      <c r="P31" s="9"/>
      <c r="Q31" s="9"/>
      <c r="R31" s="9"/>
      <c r="S31" s="9"/>
      <c r="T31" s="9"/>
      <c r="U31" s="9"/>
      <c r="V31" s="9"/>
      <c r="W31" s="9"/>
      <c r="X31" s="9"/>
      <c r="Y31" s="9"/>
      <c r="Z31" s="9"/>
      <c r="AA31" s="9"/>
      <c r="AB31" s="9"/>
      <c r="AC31" s="9"/>
    </row>
    <row r="32" ht="20.25" customHeight="1">
      <c r="A32" s="3" t="s">
        <v>44079</v>
      </c>
      <c r="B32" s="3" t="s">
        <v>584</v>
      </c>
      <c r="C32" s="3" t="s">
        <v>17</v>
      </c>
      <c r="D32" s="4" t="s">
        <v>19</v>
      </c>
      <c r="E32" s="3" t="s">
        <v>20</v>
      </c>
      <c r="F32" s="3">
        <f t="shared" si="6"/>
        <v>12</v>
      </c>
      <c r="G32" s="3">
        <f t="shared" si="2"/>
        <v>20</v>
      </c>
      <c r="H32" s="3" t="s">
        <v>232</v>
      </c>
      <c r="I32" s="3" t="s">
        <v>57</v>
      </c>
      <c r="J32" s="3" t="s">
        <v>592</v>
      </c>
      <c r="K32" s="3" t="s">
        <v>44081</v>
      </c>
      <c r="L32" s="3" t="s">
        <v>44082</v>
      </c>
      <c r="M32" s="3" t="s">
        <v>27</v>
      </c>
      <c r="N32" s="3"/>
      <c r="O32" s="3"/>
      <c r="P32" s="3"/>
      <c r="Q32" s="3"/>
      <c r="R32" s="3"/>
      <c r="S32" s="3"/>
      <c r="T32" s="3"/>
      <c r="U32" s="3"/>
      <c r="V32" s="3"/>
      <c r="W32" s="3"/>
      <c r="X32" s="3"/>
      <c r="Y32" s="3"/>
      <c r="Z32" s="3"/>
      <c r="AA32" s="3"/>
      <c r="AB32" s="3"/>
      <c r="AC32" s="3"/>
    </row>
    <row r="33" ht="20.25" customHeight="1">
      <c r="A33" s="3" t="s">
        <v>44083</v>
      </c>
      <c r="B33" s="3" t="s">
        <v>44084</v>
      </c>
      <c r="C33" s="3" t="s">
        <v>17</v>
      </c>
      <c r="D33" s="4" t="s">
        <v>19</v>
      </c>
      <c r="E33" s="3" t="s">
        <v>20</v>
      </c>
      <c r="F33" s="3">
        <f t="shared" si="6"/>
        <v>28</v>
      </c>
      <c r="G33" s="3">
        <f t="shared" si="2"/>
        <v>35</v>
      </c>
      <c r="H33" s="3" t="s">
        <v>26494</v>
      </c>
      <c r="I33" s="3" t="s">
        <v>23</v>
      </c>
      <c r="J33" s="3" t="s">
        <v>44086</v>
      </c>
      <c r="K33" s="3" t="s">
        <v>12934</v>
      </c>
      <c r="L33" s="3" t="s">
        <v>44088</v>
      </c>
      <c r="M33" s="3" t="s">
        <v>27</v>
      </c>
      <c r="N33" s="3"/>
      <c r="O33" s="3"/>
      <c r="P33" s="3"/>
      <c r="Q33" s="3"/>
      <c r="R33" s="3"/>
      <c r="S33" s="3"/>
      <c r="T33" s="3"/>
      <c r="U33" s="3"/>
      <c r="V33" s="3"/>
      <c r="W33" s="3"/>
      <c r="X33" s="3"/>
      <c r="Y33" s="3"/>
      <c r="Z33" s="3"/>
      <c r="AA33" s="3"/>
      <c r="AB33" s="3"/>
      <c r="AC33" s="3"/>
    </row>
    <row r="34" ht="20.25" customHeight="1">
      <c r="A34" s="3" t="s">
        <v>44089</v>
      </c>
      <c r="B34" s="3" t="s">
        <v>5009</v>
      </c>
      <c r="C34" s="3" t="s">
        <v>17</v>
      </c>
      <c r="D34" s="4" t="s">
        <v>19</v>
      </c>
      <c r="E34" s="3" t="s">
        <v>20</v>
      </c>
      <c r="F34" s="3">
        <f t="shared" si="6"/>
        <v>20</v>
      </c>
      <c r="G34" s="3">
        <f t="shared" si="2"/>
        <v>30</v>
      </c>
      <c r="H34" s="3" t="s">
        <v>668</v>
      </c>
      <c r="I34" s="3" t="s">
        <v>23</v>
      </c>
      <c r="J34" s="3" t="s">
        <v>5013</v>
      </c>
      <c r="K34" s="3" t="s">
        <v>5591</v>
      </c>
      <c r="L34" s="3" t="s">
        <v>44092</v>
      </c>
      <c r="M34" s="3" t="s">
        <v>27</v>
      </c>
      <c r="N34" s="3"/>
      <c r="O34" s="3"/>
      <c r="P34" s="3"/>
      <c r="Q34" s="3"/>
      <c r="R34" s="3"/>
      <c r="S34" s="3"/>
      <c r="T34" s="3"/>
      <c r="U34" s="3"/>
      <c r="V34" s="3"/>
      <c r="W34" s="3"/>
      <c r="X34" s="3"/>
      <c r="Y34" s="3"/>
      <c r="Z34" s="3"/>
      <c r="AA34" s="3"/>
      <c r="AB34" s="3"/>
      <c r="AC34" s="3"/>
    </row>
    <row r="35" ht="20.25" customHeight="1">
      <c r="A35" s="3" t="s">
        <v>44094</v>
      </c>
      <c r="B35" s="3" t="s">
        <v>39821</v>
      </c>
      <c r="C35" s="3" t="s">
        <v>17</v>
      </c>
      <c r="D35" s="4" t="s">
        <v>19</v>
      </c>
      <c r="E35" s="3" t="s">
        <v>20</v>
      </c>
      <c r="F35" s="3">
        <f t="shared" si="6"/>
        <v>15</v>
      </c>
      <c r="G35" s="3">
        <f t="shared" si="2"/>
        <v>20</v>
      </c>
      <c r="H35" s="3" t="s">
        <v>132</v>
      </c>
      <c r="I35" s="3" t="s">
        <v>57</v>
      </c>
      <c r="J35" s="3" t="s">
        <v>498</v>
      </c>
      <c r="K35" s="3" t="s">
        <v>41381</v>
      </c>
      <c r="L35" s="3" t="s">
        <v>44095</v>
      </c>
      <c r="M35" s="3" t="s">
        <v>35</v>
      </c>
      <c r="N35" s="3"/>
      <c r="O35" s="3"/>
      <c r="P35" s="3"/>
      <c r="Q35" s="3"/>
      <c r="R35" s="3"/>
      <c r="S35" s="3"/>
      <c r="T35" s="3"/>
      <c r="U35" s="3"/>
      <c r="V35" s="3"/>
      <c r="W35" s="3"/>
      <c r="X35" s="3"/>
      <c r="Y35" s="3"/>
      <c r="Z35" s="3"/>
      <c r="AA35" s="3"/>
      <c r="AB35" s="3"/>
      <c r="AC35" s="3"/>
    </row>
    <row r="36" ht="20.25" customHeight="1">
      <c r="A36" s="3" t="s">
        <v>44097</v>
      </c>
      <c r="B36" s="3" t="s">
        <v>11562</v>
      </c>
      <c r="C36" s="3" t="s">
        <v>17</v>
      </c>
      <c r="D36" s="4" t="s">
        <v>19</v>
      </c>
      <c r="E36" s="3" t="s">
        <v>20</v>
      </c>
      <c r="F36" s="3">
        <f t="shared" si="6"/>
        <v>15</v>
      </c>
      <c r="G36" s="3">
        <f t="shared" si="2"/>
        <v>30</v>
      </c>
      <c r="H36" s="3" t="s">
        <v>119</v>
      </c>
      <c r="I36" s="3" t="s">
        <v>57</v>
      </c>
      <c r="J36" s="3" t="s">
        <v>70</v>
      </c>
      <c r="K36" s="3" t="s">
        <v>28242</v>
      </c>
      <c r="L36" s="3" t="s">
        <v>44099</v>
      </c>
      <c r="M36" s="3" t="s">
        <v>27</v>
      </c>
      <c r="N36" s="3"/>
      <c r="O36" s="3"/>
      <c r="P36" s="3"/>
      <c r="Q36" s="3"/>
      <c r="R36" s="3"/>
      <c r="S36" s="3"/>
      <c r="T36" s="3"/>
      <c r="U36" s="3"/>
      <c r="V36" s="3"/>
      <c r="W36" s="3"/>
      <c r="X36" s="3"/>
      <c r="Y36" s="3"/>
      <c r="Z36" s="3"/>
      <c r="AA36" s="3"/>
      <c r="AB36" s="3"/>
      <c r="AC36" s="3"/>
    </row>
    <row r="37" ht="20.25" customHeight="1">
      <c r="A37" s="3" t="s">
        <v>7257</v>
      </c>
      <c r="B37" s="3" t="s">
        <v>35162</v>
      </c>
      <c r="C37" s="3" t="s">
        <v>17</v>
      </c>
      <c r="D37" s="4" t="s">
        <v>19</v>
      </c>
      <c r="E37" s="3" t="s">
        <v>20</v>
      </c>
      <c r="F37" s="3">
        <f t="shared" si="6"/>
        <v>20</v>
      </c>
      <c r="G37" s="3">
        <f t="shared" si="2"/>
        <v>40</v>
      </c>
      <c r="H37" s="3" t="s">
        <v>1025</v>
      </c>
      <c r="I37" s="3" t="s">
        <v>57</v>
      </c>
      <c r="J37" s="3" t="s">
        <v>58</v>
      </c>
      <c r="K37" s="3" t="s">
        <v>44103</v>
      </c>
      <c r="L37" s="3" t="s">
        <v>44104</v>
      </c>
      <c r="M37" s="3" t="s">
        <v>27</v>
      </c>
      <c r="N37" s="3"/>
      <c r="O37" s="3"/>
      <c r="P37" s="3"/>
      <c r="Q37" s="3"/>
      <c r="R37" s="3"/>
      <c r="S37" s="3"/>
      <c r="T37" s="3"/>
      <c r="U37" s="3"/>
      <c r="V37" s="3"/>
      <c r="W37" s="3"/>
      <c r="X37" s="3"/>
      <c r="Y37" s="3"/>
      <c r="Z37" s="3"/>
      <c r="AA37" s="3"/>
      <c r="AB37" s="3"/>
      <c r="AC37" s="3"/>
    </row>
    <row r="38" ht="20.25" customHeight="1">
      <c r="A38" s="3" t="s">
        <v>44106</v>
      </c>
      <c r="B38" s="3" t="s">
        <v>13157</v>
      </c>
      <c r="C38" s="3" t="s">
        <v>17</v>
      </c>
      <c r="D38" s="4" t="s">
        <v>19</v>
      </c>
      <c r="E38" s="3" t="s">
        <v>21</v>
      </c>
      <c r="F38" s="3">
        <f t="shared" si="6"/>
        <v>20</v>
      </c>
      <c r="G38" s="3">
        <f t="shared" si="2"/>
        <v>30</v>
      </c>
      <c r="H38" s="3" t="s">
        <v>668</v>
      </c>
      <c r="I38" s="3" t="s">
        <v>23</v>
      </c>
      <c r="J38" s="3" t="s">
        <v>58</v>
      </c>
      <c r="K38" s="3" t="s">
        <v>13161</v>
      </c>
      <c r="L38" s="3" t="s">
        <v>44109</v>
      </c>
      <c r="M38" s="3" t="s">
        <v>159</v>
      </c>
      <c r="N38" s="3"/>
      <c r="O38" s="3"/>
      <c r="P38" s="3"/>
      <c r="Q38" s="3"/>
      <c r="R38" s="3"/>
      <c r="S38" s="3"/>
      <c r="T38" s="3"/>
      <c r="U38" s="3"/>
      <c r="V38" s="3"/>
      <c r="W38" s="3"/>
      <c r="X38" s="3"/>
      <c r="Y38" s="3"/>
      <c r="Z38" s="3"/>
      <c r="AA38" s="3"/>
      <c r="AB38" s="3"/>
      <c r="AC38" s="3"/>
    </row>
    <row r="39" ht="20.25" customHeight="1">
      <c r="A39" s="3" t="s">
        <v>44112</v>
      </c>
      <c r="B39" s="3" t="s">
        <v>4641</v>
      </c>
      <c r="C39" s="3" t="s">
        <v>17</v>
      </c>
      <c r="D39" s="4" t="s">
        <v>19</v>
      </c>
      <c r="E39" s="3" t="s">
        <v>20</v>
      </c>
      <c r="F39" s="3">
        <f t="shared" si="6"/>
        <v>10</v>
      </c>
      <c r="G39" s="3">
        <f t="shared" si="2"/>
        <v>15</v>
      </c>
      <c r="H39" s="3" t="s">
        <v>73</v>
      </c>
      <c r="I39" s="3" t="s">
        <v>57</v>
      </c>
      <c r="J39" s="3" t="s">
        <v>4643</v>
      </c>
      <c r="K39" s="3" t="s">
        <v>44119</v>
      </c>
      <c r="L39" s="3" t="s">
        <v>44120</v>
      </c>
      <c r="M39" s="3" t="s">
        <v>27</v>
      </c>
      <c r="N39" s="3"/>
      <c r="O39" s="3"/>
      <c r="P39" s="3"/>
      <c r="Q39" s="3"/>
      <c r="R39" s="3"/>
      <c r="S39" s="3"/>
      <c r="T39" s="3"/>
      <c r="U39" s="3"/>
      <c r="V39" s="3"/>
      <c r="W39" s="3"/>
      <c r="X39" s="3"/>
      <c r="Y39" s="3"/>
      <c r="Z39" s="3"/>
      <c r="AA39" s="3"/>
      <c r="AB39" s="3"/>
      <c r="AC39" s="3"/>
    </row>
    <row r="40" ht="20.25" customHeight="1">
      <c r="A40" s="3" t="s">
        <v>16949</v>
      </c>
      <c r="B40" s="3" t="s">
        <v>44121</v>
      </c>
      <c r="C40" s="3" t="s">
        <v>17</v>
      </c>
      <c r="D40" s="4" t="s">
        <v>19</v>
      </c>
      <c r="E40" s="3" t="s">
        <v>20</v>
      </c>
      <c r="F40" s="3">
        <f t="shared" si="6"/>
        <v>15</v>
      </c>
      <c r="G40" s="3">
        <f t="shared" si="2"/>
        <v>25</v>
      </c>
      <c r="H40" s="3" t="s">
        <v>237</v>
      </c>
      <c r="I40" s="3" t="s">
        <v>57</v>
      </c>
      <c r="J40" s="3" t="s">
        <v>629</v>
      </c>
      <c r="K40" s="3" t="s">
        <v>44122</v>
      </c>
      <c r="L40" s="3" t="s">
        <v>44123</v>
      </c>
      <c r="M40" s="3" t="s">
        <v>257</v>
      </c>
      <c r="N40" s="3"/>
      <c r="O40" s="3"/>
      <c r="P40" s="3"/>
      <c r="Q40" s="3"/>
      <c r="R40" s="3"/>
      <c r="S40" s="3"/>
      <c r="T40" s="3"/>
      <c r="U40" s="3"/>
      <c r="V40" s="3"/>
      <c r="W40" s="3"/>
      <c r="X40" s="3"/>
      <c r="Y40" s="3"/>
      <c r="Z40" s="3"/>
      <c r="AA40" s="3"/>
      <c r="AB40" s="3"/>
      <c r="AC40" s="3"/>
    </row>
    <row r="41" ht="20.25" customHeight="1">
      <c r="A41" s="3" t="s">
        <v>44125</v>
      </c>
      <c r="B41" s="3" t="s">
        <v>13157</v>
      </c>
      <c r="C41" s="3" t="s">
        <v>17</v>
      </c>
      <c r="D41" s="4" t="s">
        <v>19</v>
      </c>
      <c r="E41" s="3" t="s">
        <v>20</v>
      </c>
      <c r="F41" s="3">
        <f t="shared" si="6"/>
        <v>30</v>
      </c>
      <c r="G41" s="3">
        <f t="shared" si="2"/>
        <v>40</v>
      </c>
      <c r="H41" s="3" t="s">
        <v>26508</v>
      </c>
      <c r="I41" s="3" t="s">
        <v>23</v>
      </c>
      <c r="J41" s="3" t="s">
        <v>58</v>
      </c>
      <c r="K41" s="3" t="s">
        <v>44126</v>
      </c>
      <c r="L41" s="3" t="s">
        <v>44128</v>
      </c>
      <c r="M41" s="3" t="s">
        <v>159</v>
      </c>
      <c r="N41" s="3"/>
      <c r="O41" s="3"/>
      <c r="P41" s="3"/>
      <c r="Q41" s="3"/>
      <c r="R41" s="3"/>
      <c r="S41" s="3"/>
      <c r="T41" s="3"/>
      <c r="U41" s="3"/>
      <c r="V41" s="3"/>
      <c r="W41" s="3"/>
      <c r="X41" s="3"/>
      <c r="Y41" s="3"/>
      <c r="Z41" s="3"/>
      <c r="AA41" s="3"/>
      <c r="AB41" s="3"/>
      <c r="AC41" s="3"/>
    </row>
    <row r="42" ht="20.25" customHeight="1">
      <c r="A42" s="3" t="s">
        <v>44131</v>
      </c>
      <c r="B42" s="3" t="s">
        <v>11562</v>
      </c>
      <c r="C42" s="3" t="s">
        <v>17</v>
      </c>
      <c r="D42" s="4" t="s">
        <v>19</v>
      </c>
      <c r="E42" s="3" t="s">
        <v>21</v>
      </c>
      <c r="F42" s="3">
        <f t="shared" si="6"/>
        <v>13</v>
      </c>
      <c r="G42" s="3">
        <f t="shared" si="2"/>
        <v>20</v>
      </c>
      <c r="H42" s="3" t="s">
        <v>314</v>
      </c>
      <c r="I42" s="3" t="s">
        <v>57</v>
      </c>
      <c r="J42" s="3" t="s">
        <v>70</v>
      </c>
      <c r="K42" s="3" t="s">
        <v>19202</v>
      </c>
      <c r="L42" s="3" t="s">
        <v>44133</v>
      </c>
      <c r="M42" s="3" t="s">
        <v>27</v>
      </c>
      <c r="N42" s="3"/>
      <c r="O42" s="3"/>
      <c r="P42" s="3"/>
      <c r="Q42" s="3"/>
      <c r="R42" s="3"/>
      <c r="S42" s="3"/>
      <c r="T42" s="3"/>
      <c r="U42" s="3"/>
      <c r="V42" s="3"/>
      <c r="W42" s="3"/>
      <c r="X42" s="3"/>
      <c r="Y42" s="3"/>
      <c r="Z42" s="3"/>
      <c r="AA42" s="3"/>
      <c r="AB42" s="3"/>
      <c r="AC42" s="3"/>
    </row>
    <row r="43" ht="20.25" customHeight="1">
      <c r="A43" s="3" t="s">
        <v>44138</v>
      </c>
      <c r="B43" s="3" t="s">
        <v>13157</v>
      </c>
      <c r="C43" s="3" t="s">
        <v>17</v>
      </c>
      <c r="D43" s="4" t="s">
        <v>19</v>
      </c>
      <c r="E43" s="3" t="s">
        <v>20</v>
      </c>
      <c r="F43" s="3">
        <f t="shared" si="6"/>
        <v>25</v>
      </c>
      <c r="G43" s="3">
        <f t="shared" si="2"/>
        <v>35</v>
      </c>
      <c r="H43" s="3" t="s">
        <v>5420</v>
      </c>
      <c r="I43" s="3" t="s">
        <v>57</v>
      </c>
      <c r="J43" s="3" t="s">
        <v>58</v>
      </c>
      <c r="K43" s="3" t="s">
        <v>44126</v>
      </c>
      <c r="L43" s="3" t="s">
        <v>44141</v>
      </c>
      <c r="M43" s="3" t="s">
        <v>159</v>
      </c>
      <c r="N43" s="3"/>
      <c r="O43" s="3"/>
      <c r="P43" s="3"/>
      <c r="Q43" s="3"/>
      <c r="R43" s="3"/>
      <c r="S43" s="3"/>
      <c r="T43" s="3"/>
      <c r="U43" s="3"/>
      <c r="V43" s="3"/>
      <c r="W43" s="3"/>
      <c r="X43" s="3"/>
      <c r="Y43" s="3"/>
      <c r="Z43" s="3"/>
      <c r="AA43" s="3"/>
      <c r="AB43" s="3"/>
      <c r="AC43" s="3"/>
    </row>
    <row r="44" ht="20.25" customHeight="1">
      <c r="A44" s="3" t="s">
        <v>7257</v>
      </c>
      <c r="B44" s="3" t="s">
        <v>44142</v>
      </c>
      <c r="C44" s="3" t="s">
        <v>17</v>
      </c>
      <c r="D44" s="4" t="s">
        <v>19</v>
      </c>
      <c r="E44" s="3" t="s">
        <v>20</v>
      </c>
      <c r="F44" s="3">
        <f t="shared" si="6"/>
        <v>15</v>
      </c>
      <c r="G44" s="3">
        <f t="shared" si="2"/>
        <v>30</v>
      </c>
      <c r="H44" s="3" t="s">
        <v>119</v>
      </c>
      <c r="I44" s="3" t="s">
        <v>50</v>
      </c>
      <c r="J44" s="3" t="s">
        <v>4236</v>
      </c>
      <c r="K44" s="3" t="s">
        <v>44144</v>
      </c>
      <c r="L44" s="3" t="s">
        <v>44145</v>
      </c>
      <c r="M44" s="3" t="s">
        <v>257</v>
      </c>
      <c r="N44" s="3"/>
      <c r="O44" s="3"/>
      <c r="P44" s="3"/>
      <c r="Q44" s="3"/>
      <c r="R44" s="3"/>
      <c r="S44" s="3"/>
      <c r="T44" s="3"/>
      <c r="U44" s="3"/>
      <c r="V44" s="3"/>
      <c r="W44" s="3"/>
      <c r="X44" s="3"/>
      <c r="Y44" s="3"/>
      <c r="Z44" s="3"/>
      <c r="AA44" s="3"/>
      <c r="AB44" s="3"/>
      <c r="AC44" s="3"/>
    </row>
    <row r="45" ht="20.25" customHeight="1">
      <c r="A45" s="3" t="s">
        <v>44146</v>
      </c>
      <c r="B45" s="3" t="s">
        <v>13157</v>
      </c>
      <c r="C45" s="3" t="s">
        <v>17</v>
      </c>
      <c r="D45" s="4" t="s">
        <v>19</v>
      </c>
      <c r="E45" s="3" t="s">
        <v>21</v>
      </c>
      <c r="F45" s="3">
        <f t="shared" si="6"/>
        <v>20</v>
      </c>
      <c r="G45" s="3">
        <f t="shared" si="2"/>
        <v>30</v>
      </c>
      <c r="H45" s="3" t="s">
        <v>668</v>
      </c>
      <c r="I45" s="3" t="s">
        <v>23</v>
      </c>
      <c r="J45" s="3" t="s">
        <v>58</v>
      </c>
      <c r="K45" s="3" t="s">
        <v>13161</v>
      </c>
      <c r="L45" s="3" t="s">
        <v>44153</v>
      </c>
      <c r="M45" s="3" t="s">
        <v>159</v>
      </c>
      <c r="N45" s="3"/>
      <c r="O45" s="3"/>
      <c r="P45" s="3"/>
      <c r="Q45" s="3"/>
      <c r="R45" s="3"/>
      <c r="S45" s="3"/>
      <c r="T45" s="3"/>
      <c r="U45" s="3"/>
      <c r="V45" s="3"/>
      <c r="W45" s="3"/>
      <c r="X45" s="3"/>
      <c r="Y45" s="3"/>
      <c r="Z45" s="3"/>
      <c r="AA45" s="3"/>
      <c r="AB45" s="3"/>
      <c r="AC45" s="3"/>
    </row>
    <row r="46" ht="20.25" customHeight="1">
      <c r="A46" s="9" t="s">
        <v>16949</v>
      </c>
      <c r="B46" s="9" t="s">
        <v>4101</v>
      </c>
      <c r="C46" s="9" t="s">
        <v>17</v>
      </c>
      <c r="D46" s="10" t="s">
        <v>19</v>
      </c>
      <c r="E46" s="9" t="s">
        <v>20</v>
      </c>
      <c r="F46" s="9" t="str">
        <f t="shared" si="6"/>
        <v>#N/A</v>
      </c>
      <c r="G46" s="9" t="str">
        <f t="shared" si="2"/>
        <v>#N/A</v>
      </c>
      <c r="H46" s="9" t="s">
        <v>692</v>
      </c>
      <c r="I46" s="9" t="s">
        <v>57</v>
      </c>
      <c r="J46" s="9" t="s">
        <v>4104</v>
      </c>
      <c r="K46" s="9" t="s">
        <v>44158</v>
      </c>
      <c r="L46" s="9" t="s">
        <v>44160</v>
      </c>
      <c r="M46" s="9" t="s">
        <v>257</v>
      </c>
      <c r="N46" s="9"/>
      <c r="O46" s="9"/>
      <c r="P46" s="9"/>
      <c r="Q46" s="9"/>
      <c r="R46" s="9"/>
      <c r="S46" s="9"/>
      <c r="T46" s="9"/>
      <c r="U46" s="9"/>
      <c r="V46" s="9"/>
      <c r="W46" s="9"/>
      <c r="X46" s="9"/>
      <c r="Y46" s="9"/>
      <c r="Z46" s="9"/>
      <c r="AA46" s="9"/>
      <c r="AB46" s="9"/>
      <c r="AC46" s="9"/>
    </row>
    <row r="47" ht="20.25" customHeight="1">
      <c r="A47" s="3" t="s">
        <v>44161</v>
      </c>
      <c r="B47" s="3" t="s">
        <v>7497</v>
      </c>
      <c r="C47" s="3" t="s">
        <v>17</v>
      </c>
      <c r="D47" s="4" t="s">
        <v>19</v>
      </c>
      <c r="E47" s="3" t="s">
        <v>20</v>
      </c>
      <c r="F47" s="3">
        <f t="shared" si="6"/>
        <v>12</v>
      </c>
      <c r="G47" s="3">
        <f t="shared" si="2"/>
        <v>17</v>
      </c>
      <c r="H47" s="3" t="s">
        <v>1141</v>
      </c>
      <c r="I47" s="3" t="s">
        <v>50</v>
      </c>
      <c r="J47" s="3" t="s">
        <v>329</v>
      </c>
      <c r="K47" s="3" t="s">
        <v>44162</v>
      </c>
      <c r="L47" s="3" t="s">
        <v>44165</v>
      </c>
      <c r="M47" s="3" t="s">
        <v>27</v>
      </c>
      <c r="N47" s="3"/>
      <c r="O47" s="3"/>
      <c r="P47" s="3"/>
      <c r="Q47" s="3"/>
      <c r="R47" s="3"/>
      <c r="S47" s="3"/>
      <c r="T47" s="3"/>
      <c r="U47" s="3"/>
      <c r="V47" s="3"/>
      <c r="W47" s="3"/>
      <c r="X47" s="3"/>
      <c r="Y47" s="3"/>
      <c r="Z47" s="3"/>
      <c r="AA47" s="3"/>
      <c r="AB47" s="3"/>
      <c r="AC47" s="3"/>
    </row>
    <row r="48" ht="20.25" customHeight="1">
      <c r="A48" s="3" t="s">
        <v>44166</v>
      </c>
      <c r="B48" s="3" t="s">
        <v>33565</v>
      </c>
      <c r="C48" s="3" t="s">
        <v>17</v>
      </c>
      <c r="D48" s="4" t="s">
        <v>19</v>
      </c>
      <c r="E48" s="3" t="s">
        <v>20</v>
      </c>
      <c r="F48" s="3">
        <f t="shared" si="6"/>
        <v>15</v>
      </c>
      <c r="G48" s="3">
        <f t="shared" si="2"/>
        <v>30</v>
      </c>
      <c r="H48" s="3" t="s">
        <v>119</v>
      </c>
      <c r="I48" s="3" t="s">
        <v>57</v>
      </c>
      <c r="J48" s="3" t="s">
        <v>39379</v>
      </c>
      <c r="K48" s="3" t="s">
        <v>44168</v>
      </c>
      <c r="L48" s="3" t="s">
        <v>44170</v>
      </c>
      <c r="M48" s="3" t="s">
        <v>257</v>
      </c>
      <c r="N48" s="3"/>
      <c r="O48" s="3"/>
      <c r="P48" s="3"/>
      <c r="Q48" s="3"/>
      <c r="R48" s="3"/>
      <c r="S48" s="3"/>
      <c r="T48" s="3"/>
      <c r="U48" s="3"/>
      <c r="V48" s="3"/>
      <c r="W48" s="3"/>
      <c r="X48" s="3"/>
      <c r="Y48" s="3"/>
      <c r="Z48" s="3"/>
      <c r="AA48" s="3"/>
      <c r="AB48" s="3"/>
      <c r="AC48" s="3"/>
    </row>
    <row r="49" ht="20.25" customHeight="1">
      <c r="A49" s="3" t="s">
        <v>44172</v>
      </c>
      <c r="B49" s="3" t="s">
        <v>22592</v>
      </c>
      <c r="C49" s="3" t="s">
        <v>17</v>
      </c>
      <c r="D49" s="4" t="s">
        <v>19</v>
      </c>
      <c r="E49" s="3" t="s">
        <v>20</v>
      </c>
      <c r="F49" s="3" t="str">
        <f t="shared" ref="F49:F50" si="7">IFERROR(__xludf.DUMMYFUNCTION("REGEXEXTRACT(H49,""(\S+)千-"")"),"6")</f>
        <v>6</v>
      </c>
      <c r="G49" s="3" t="str">
        <f t="shared" ref="G49:G50" si="8">IFERROR(__xludf.DUMMYFUNCTION("REGEXEXTRACT(H49,""-(\S+)千"")"),"8")</f>
        <v>8</v>
      </c>
      <c r="H49" s="3" t="s">
        <v>349</v>
      </c>
      <c r="I49" s="3" t="s">
        <v>50</v>
      </c>
      <c r="J49" s="3" t="s">
        <v>22594</v>
      </c>
      <c r="K49" s="3" t="s">
        <v>44182</v>
      </c>
      <c r="L49" s="3" t="s">
        <v>44184</v>
      </c>
      <c r="M49" s="3" t="s">
        <v>257</v>
      </c>
      <c r="N49" s="3"/>
      <c r="O49" s="3"/>
      <c r="P49" s="3"/>
      <c r="Q49" s="3"/>
      <c r="R49" s="3"/>
      <c r="S49" s="3"/>
      <c r="T49" s="3"/>
      <c r="U49" s="3"/>
      <c r="V49" s="3"/>
      <c r="W49" s="3"/>
      <c r="X49" s="3"/>
      <c r="Y49" s="3"/>
      <c r="Z49" s="3"/>
      <c r="AA49" s="3"/>
      <c r="AB49" s="3"/>
      <c r="AC49" s="3"/>
    </row>
    <row r="50" ht="20.25" customHeight="1">
      <c r="A50" s="3" t="s">
        <v>5726</v>
      </c>
      <c r="B50" s="3" t="s">
        <v>22592</v>
      </c>
      <c r="C50" s="3" t="s">
        <v>17</v>
      </c>
      <c r="D50" s="4" t="s">
        <v>19</v>
      </c>
      <c r="E50" s="3" t="s">
        <v>20</v>
      </c>
      <c r="F50" s="3" t="str">
        <f t="shared" si="7"/>
        <v>6</v>
      </c>
      <c r="G50" s="3" t="str">
        <f t="shared" si="8"/>
        <v>8</v>
      </c>
      <c r="H50" s="3" t="s">
        <v>349</v>
      </c>
      <c r="I50" s="3" t="s">
        <v>50</v>
      </c>
      <c r="J50" s="3" t="s">
        <v>22594</v>
      </c>
      <c r="K50" s="3" t="s">
        <v>44182</v>
      </c>
      <c r="L50" s="3" t="s">
        <v>44192</v>
      </c>
      <c r="M50" s="3" t="s">
        <v>257</v>
      </c>
      <c r="N50" s="3"/>
      <c r="O50" s="3"/>
      <c r="P50" s="3"/>
      <c r="Q50" s="3"/>
      <c r="R50" s="3"/>
      <c r="S50" s="3"/>
      <c r="T50" s="3"/>
      <c r="U50" s="3"/>
      <c r="V50" s="3"/>
      <c r="W50" s="3"/>
      <c r="X50" s="3"/>
      <c r="Y50" s="3"/>
      <c r="Z50" s="3"/>
      <c r="AA50" s="3"/>
      <c r="AB50" s="3"/>
      <c r="AC50" s="3"/>
    </row>
    <row r="51" ht="20.25" customHeight="1">
      <c r="A51" s="3" t="s">
        <v>44195</v>
      </c>
      <c r="B51" s="3" t="s">
        <v>44196</v>
      </c>
      <c r="C51" s="3" t="s">
        <v>17</v>
      </c>
      <c r="D51" s="4" t="s">
        <v>19</v>
      </c>
      <c r="E51" s="3" t="s">
        <v>20</v>
      </c>
      <c r="F51" s="3">
        <f t="shared" ref="F51:F53" si="9">IFERROR(__xludf.DUMMYFUNCTION("REGEXEXTRACT(H51,""(\S+)万-"")*10"),30.0)</f>
        <v>30</v>
      </c>
      <c r="G51" s="3">
        <f t="shared" ref="G51:G100" si="10">IFERROR(__xludf.DUMMYFUNCTION("REGEXEXTRACT(H51,""-(\S+)万"")*10"),50.0)</f>
        <v>50</v>
      </c>
      <c r="H51" s="3" t="s">
        <v>1082</v>
      </c>
      <c r="I51" s="3" t="s">
        <v>69</v>
      </c>
      <c r="J51" s="3" t="s">
        <v>32230</v>
      </c>
      <c r="K51" s="3" t="s">
        <v>44212</v>
      </c>
      <c r="L51" s="3" t="s">
        <v>44214</v>
      </c>
      <c r="M51" s="3" t="s">
        <v>35</v>
      </c>
      <c r="N51" s="3"/>
      <c r="O51" s="3"/>
      <c r="P51" s="3"/>
      <c r="Q51" s="3"/>
      <c r="R51" s="3"/>
      <c r="S51" s="3"/>
      <c r="T51" s="3"/>
      <c r="U51" s="3"/>
      <c r="V51" s="3"/>
      <c r="W51" s="3"/>
      <c r="X51" s="3"/>
      <c r="Y51" s="3"/>
      <c r="Z51" s="3"/>
      <c r="AA51" s="3"/>
      <c r="AB51" s="3"/>
      <c r="AC51" s="3"/>
    </row>
    <row r="52" ht="20.25" customHeight="1">
      <c r="A52" s="3" t="s">
        <v>16949</v>
      </c>
      <c r="B52" s="3" t="s">
        <v>44221</v>
      </c>
      <c r="C52" s="3" t="s">
        <v>17</v>
      </c>
      <c r="D52" s="4" t="s">
        <v>19</v>
      </c>
      <c r="E52" s="3" t="s">
        <v>20</v>
      </c>
      <c r="F52" s="3">
        <f t="shared" si="9"/>
        <v>20</v>
      </c>
      <c r="G52" s="3">
        <f t="shared" si="10"/>
        <v>25</v>
      </c>
      <c r="H52" s="3" t="s">
        <v>5864</v>
      </c>
      <c r="I52" s="3" t="s">
        <v>57</v>
      </c>
      <c r="J52" s="3" t="s">
        <v>44225</v>
      </c>
      <c r="K52" s="3" t="s">
        <v>44226</v>
      </c>
      <c r="L52" s="3" t="s">
        <v>44228</v>
      </c>
      <c r="M52" s="3" t="s">
        <v>35</v>
      </c>
      <c r="N52" s="3"/>
      <c r="O52" s="3"/>
      <c r="P52" s="3"/>
      <c r="Q52" s="3"/>
      <c r="R52" s="3"/>
      <c r="S52" s="3"/>
      <c r="T52" s="3"/>
      <c r="U52" s="3"/>
      <c r="V52" s="3"/>
      <c r="W52" s="3"/>
      <c r="X52" s="3"/>
      <c r="Y52" s="3"/>
      <c r="Z52" s="3"/>
      <c r="AA52" s="3"/>
      <c r="AB52" s="3"/>
      <c r="AC52" s="3"/>
    </row>
    <row r="53" ht="20.25" customHeight="1">
      <c r="A53" s="9" t="s">
        <v>43283</v>
      </c>
      <c r="B53" s="9" t="s">
        <v>5157</v>
      </c>
      <c r="C53" s="9" t="s">
        <v>17</v>
      </c>
      <c r="D53" s="10" t="s">
        <v>19</v>
      </c>
      <c r="E53" s="9" t="s">
        <v>127</v>
      </c>
      <c r="F53" s="9" t="str">
        <f t="shared" si="9"/>
        <v>#N/A</v>
      </c>
      <c r="G53" s="9" t="str">
        <f t="shared" si="10"/>
        <v>#N/A</v>
      </c>
      <c r="H53" s="9" t="s">
        <v>692</v>
      </c>
      <c r="I53" s="9" t="s">
        <v>31</v>
      </c>
      <c r="J53" s="9" t="s">
        <v>5161</v>
      </c>
      <c r="K53" s="10" t="s">
        <v>19</v>
      </c>
      <c r="L53" s="9" t="s">
        <v>44232</v>
      </c>
      <c r="M53" s="9" t="s">
        <v>257</v>
      </c>
      <c r="N53" s="9"/>
      <c r="O53" s="9"/>
      <c r="P53" s="9"/>
      <c r="Q53" s="9"/>
      <c r="R53" s="9"/>
      <c r="S53" s="9"/>
      <c r="T53" s="9"/>
      <c r="U53" s="9"/>
      <c r="V53" s="9"/>
      <c r="W53" s="9"/>
      <c r="X53" s="9"/>
      <c r="Y53" s="9"/>
      <c r="Z53" s="9"/>
      <c r="AA53" s="9"/>
      <c r="AB53" s="9"/>
      <c r="AC53" s="9"/>
    </row>
    <row r="54" ht="20.25" customHeight="1">
      <c r="A54" s="3" t="s">
        <v>44235</v>
      </c>
      <c r="B54" s="3" t="s">
        <v>4694</v>
      </c>
      <c r="C54" s="3" t="s">
        <v>17</v>
      </c>
      <c r="D54" s="4" t="s">
        <v>19</v>
      </c>
      <c r="E54" s="3" t="s">
        <v>117</v>
      </c>
      <c r="F54" s="3" t="str">
        <f>IFERROR(__xludf.DUMMYFUNCTION("REGEXEXTRACT(H54,""(\S+)千-"")"),"9")</f>
        <v>9</v>
      </c>
      <c r="G54" s="3">
        <f t="shared" si="10"/>
        <v>14</v>
      </c>
      <c r="H54" s="3" t="s">
        <v>7881</v>
      </c>
      <c r="I54" s="3" t="s">
        <v>31</v>
      </c>
      <c r="J54" s="3" t="s">
        <v>4698</v>
      </c>
      <c r="K54" s="3" t="s">
        <v>4762</v>
      </c>
      <c r="L54" s="3" t="s">
        <v>44241</v>
      </c>
      <c r="M54" s="3" t="s">
        <v>27</v>
      </c>
      <c r="N54" s="3"/>
      <c r="O54" s="3"/>
      <c r="P54" s="3"/>
      <c r="Q54" s="3"/>
      <c r="R54" s="3"/>
      <c r="S54" s="3"/>
      <c r="T54" s="3"/>
      <c r="U54" s="3"/>
      <c r="V54" s="3"/>
      <c r="W54" s="3"/>
      <c r="X54" s="3"/>
      <c r="Y54" s="3"/>
      <c r="Z54" s="3"/>
      <c r="AA54" s="3"/>
      <c r="AB54" s="3"/>
      <c r="AC54" s="3"/>
    </row>
    <row r="55" ht="20.25" customHeight="1">
      <c r="A55" s="3" t="s">
        <v>44245</v>
      </c>
      <c r="B55" s="3" t="s">
        <v>44247</v>
      </c>
      <c r="C55" s="3" t="s">
        <v>17</v>
      </c>
      <c r="D55" s="4" t="s">
        <v>19</v>
      </c>
      <c r="E55" s="3" t="s">
        <v>20</v>
      </c>
      <c r="F55" s="3">
        <f t="shared" ref="F55:F89" si="11">IFERROR(__xludf.DUMMYFUNCTION("REGEXEXTRACT(H55,""(\S+)万-"")*10"),20.0)</f>
        <v>20</v>
      </c>
      <c r="G55" s="3">
        <f t="shared" si="10"/>
        <v>30</v>
      </c>
      <c r="H55" s="3" t="s">
        <v>668</v>
      </c>
      <c r="I55" s="3" t="s">
        <v>23</v>
      </c>
      <c r="J55" s="3" t="s">
        <v>44253</v>
      </c>
      <c r="K55" s="3" t="s">
        <v>44254</v>
      </c>
      <c r="L55" s="3" t="s">
        <v>44255</v>
      </c>
      <c r="M55" s="3" t="s">
        <v>35</v>
      </c>
      <c r="N55" s="3"/>
      <c r="O55" s="3"/>
      <c r="P55" s="3"/>
      <c r="Q55" s="3"/>
      <c r="R55" s="3"/>
      <c r="S55" s="3"/>
      <c r="T55" s="3"/>
      <c r="U55" s="3"/>
      <c r="V55" s="3"/>
      <c r="W55" s="3"/>
      <c r="X55" s="3"/>
      <c r="Y55" s="3"/>
      <c r="Z55" s="3"/>
      <c r="AA55" s="3"/>
      <c r="AB55" s="3"/>
      <c r="AC55" s="3"/>
    </row>
    <row r="56" ht="20.25" customHeight="1">
      <c r="A56" s="9" t="s">
        <v>44259</v>
      </c>
      <c r="B56" s="9" t="s">
        <v>44260</v>
      </c>
      <c r="C56" s="9" t="s">
        <v>17</v>
      </c>
      <c r="D56" s="10" t="s">
        <v>19</v>
      </c>
      <c r="E56" s="9" t="s">
        <v>20</v>
      </c>
      <c r="F56" s="9" t="str">
        <f t="shared" si="11"/>
        <v>#N/A</v>
      </c>
      <c r="G56" s="9" t="str">
        <f t="shared" si="10"/>
        <v>#N/A</v>
      </c>
      <c r="H56" s="9" t="s">
        <v>692</v>
      </c>
      <c r="I56" s="9" t="s">
        <v>50</v>
      </c>
      <c r="J56" s="9" t="s">
        <v>17492</v>
      </c>
      <c r="K56" s="10" t="s">
        <v>19</v>
      </c>
      <c r="L56" s="9" t="s">
        <v>44264</v>
      </c>
      <c r="M56" s="9" t="s">
        <v>27</v>
      </c>
      <c r="N56" s="9"/>
      <c r="O56" s="9"/>
      <c r="P56" s="9"/>
      <c r="Q56" s="9"/>
      <c r="R56" s="9"/>
      <c r="S56" s="9"/>
      <c r="T56" s="9"/>
      <c r="U56" s="9"/>
      <c r="V56" s="9"/>
      <c r="W56" s="9"/>
      <c r="X56" s="9"/>
      <c r="Y56" s="9"/>
      <c r="Z56" s="9"/>
      <c r="AA56" s="9"/>
      <c r="AB56" s="9"/>
      <c r="AC56" s="9"/>
    </row>
    <row r="57" ht="20.25" customHeight="1">
      <c r="A57" s="3" t="s">
        <v>24825</v>
      </c>
      <c r="B57" s="3" t="s">
        <v>44267</v>
      </c>
      <c r="C57" s="3" t="s">
        <v>17</v>
      </c>
      <c r="D57" s="4" t="s">
        <v>19</v>
      </c>
      <c r="E57" s="3" t="s">
        <v>20</v>
      </c>
      <c r="F57" s="3">
        <f t="shared" si="11"/>
        <v>15</v>
      </c>
      <c r="G57" s="3">
        <f t="shared" si="10"/>
        <v>25</v>
      </c>
      <c r="H57" s="3" t="s">
        <v>237</v>
      </c>
      <c r="I57" s="3" t="s">
        <v>57</v>
      </c>
      <c r="J57" s="3" t="s">
        <v>821</v>
      </c>
      <c r="K57" s="3" t="s">
        <v>44268</v>
      </c>
      <c r="L57" s="3" t="s">
        <v>44270</v>
      </c>
      <c r="M57" s="3" t="s">
        <v>27</v>
      </c>
      <c r="N57" s="3"/>
      <c r="O57" s="3"/>
      <c r="P57" s="3"/>
      <c r="Q57" s="3"/>
      <c r="R57" s="3"/>
      <c r="S57" s="3"/>
      <c r="T57" s="3"/>
      <c r="U57" s="3"/>
      <c r="V57" s="3"/>
      <c r="W57" s="3"/>
      <c r="X57" s="3"/>
      <c r="Y57" s="3"/>
      <c r="Z57" s="3"/>
      <c r="AA57" s="3"/>
      <c r="AB57" s="3"/>
      <c r="AC57" s="3"/>
    </row>
    <row r="58" ht="20.25" customHeight="1">
      <c r="A58" s="3" t="s">
        <v>44097</v>
      </c>
      <c r="B58" s="3" t="s">
        <v>12953</v>
      </c>
      <c r="C58" s="3" t="s">
        <v>17</v>
      </c>
      <c r="D58" s="4" t="s">
        <v>19</v>
      </c>
      <c r="E58" s="3" t="s">
        <v>20</v>
      </c>
      <c r="F58" s="3">
        <f t="shared" si="11"/>
        <v>10</v>
      </c>
      <c r="G58" s="3">
        <f t="shared" si="10"/>
        <v>15</v>
      </c>
      <c r="H58" s="3" t="s">
        <v>73</v>
      </c>
      <c r="I58" s="3" t="s">
        <v>50</v>
      </c>
      <c r="J58" s="3" t="s">
        <v>12954</v>
      </c>
      <c r="K58" s="3" t="s">
        <v>12956</v>
      </c>
      <c r="L58" s="3" t="s">
        <v>44275</v>
      </c>
      <c r="M58" s="3" t="s">
        <v>35</v>
      </c>
      <c r="N58" s="3"/>
      <c r="O58" s="3"/>
      <c r="P58" s="3"/>
      <c r="Q58" s="3"/>
      <c r="R58" s="3"/>
      <c r="S58" s="3"/>
      <c r="T58" s="3"/>
      <c r="U58" s="3"/>
      <c r="V58" s="3"/>
      <c r="W58" s="3"/>
      <c r="X58" s="3"/>
      <c r="Y58" s="3"/>
      <c r="Z58" s="3"/>
      <c r="AA58" s="3"/>
      <c r="AB58" s="3"/>
      <c r="AC58" s="3"/>
    </row>
    <row r="59" ht="20.25" customHeight="1">
      <c r="A59" s="3" t="s">
        <v>44276</v>
      </c>
      <c r="B59" s="3" t="s">
        <v>8319</v>
      </c>
      <c r="C59" s="3" t="s">
        <v>17</v>
      </c>
      <c r="D59" s="4" t="s">
        <v>19</v>
      </c>
      <c r="E59" s="3" t="s">
        <v>20</v>
      </c>
      <c r="F59" s="3">
        <f t="shared" si="11"/>
        <v>10</v>
      </c>
      <c r="G59" s="3">
        <f t="shared" si="10"/>
        <v>15</v>
      </c>
      <c r="H59" s="3" t="s">
        <v>73</v>
      </c>
      <c r="I59" s="3" t="s">
        <v>57</v>
      </c>
      <c r="J59" s="3" t="s">
        <v>329</v>
      </c>
      <c r="K59" s="3" t="s">
        <v>44280</v>
      </c>
      <c r="L59" s="3" t="s">
        <v>44281</v>
      </c>
      <c r="M59" s="3" t="s">
        <v>159</v>
      </c>
      <c r="N59" s="3"/>
      <c r="O59" s="3"/>
      <c r="P59" s="3"/>
      <c r="Q59" s="3"/>
      <c r="R59" s="3"/>
      <c r="S59" s="3"/>
      <c r="T59" s="3"/>
      <c r="U59" s="3"/>
      <c r="V59" s="3"/>
      <c r="W59" s="3"/>
      <c r="X59" s="3"/>
      <c r="Y59" s="3"/>
      <c r="Z59" s="3"/>
      <c r="AA59" s="3"/>
      <c r="AB59" s="3"/>
      <c r="AC59" s="3"/>
    </row>
    <row r="60" ht="20.25" customHeight="1">
      <c r="A60" s="9" t="s">
        <v>44283</v>
      </c>
      <c r="B60" s="9" t="s">
        <v>43181</v>
      </c>
      <c r="C60" s="9" t="s">
        <v>17</v>
      </c>
      <c r="D60" s="10" t="s">
        <v>19</v>
      </c>
      <c r="E60" s="9" t="s">
        <v>20</v>
      </c>
      <c r="F60" s="9" t="str">
        <f t="shared" si="11"/>
        <v>#N/A</v>
      </c>
      <c r="G60" s="9" t="str">
        <f t="shared" si="10"/>
        <v>#N/A</v>
      </c>
      <c r="H60" s="9" t="s">
        <v>692</v>
      </c>
      <c r="I60" s="9" t="s">
        <v>50</v>
      </c>
      <c r="J60" s="9" t="s">
        <v>43182</v>
      </c>
      <c r="K60" s="9" t="s">
        <v>44286</v>
      </c>
      <c r="L60" s="9" t="s">
        <v>44287</v>
      </c>
      <c r="M60" s="9" t="s">
        <v>257</v>
      </c>
      <c r="N60" s="9"/>
      <c r="O60" s="9"/>
      <c r="P60" s="9"/>
      <c r="Q60" s="9"/>
      <c r="R60" s="9"/>
      <c r="S60" s="9"/>
      <c r="T60" s="9"/>
      <c r="U60" s="9"/>
      <c r="V60" s="9"/>
      <c r="W60" s="9"/>
      <c r="X60" s="9"/>
      <c r="Y60" s="9"/>
      <c r="Z60" s="9"/>
      <c r="AA60" s="9"/>
      <c r="AB60" s="9"/>
      <c r="AC60" s="9"/>
    </row>
    <row r="61" ht="20.25" customHeight="1">
      <c r="A61" s="3" t="s">
        <v>16949</v>
      </c>
      <c r="B61" s="3" t="s">
        <v>34419</v>
      </c>
      <c r="C61" s="3" t="s">
        <v>17</v>
      </c>
      <c r="D61" s="4" t="s">
        <v>19</v>
      </c>
      <c r="E61" s="3" t="s">
        <v>20</v>
      </c>
      <c r="F61" s="3">
        <f t="shared" si="11"/>
        <v>15</v>
      </c>
      <c r="G61" s="3">
        <f t="shared" si="10"/>
        <v>30</v>
      </c>
      <c r="H61" s="3" t="s">
        <v>119</v>
      </c>
      <c r="I61" s="3" t="s">
        <v>57</v>
      </c>
      <c r="J61" s="3" t="s">
        <v>24</v>
      </c>
      <c r="K61" s="3" t="s">
        <v>8211</v>
      </c>
      <c r="L61" s="3" t="s">
        <v>44291</v>
      </c>
      <c r="M61" s="3" t="s">
        <v>35</v>
      </c>
      <c r="N61" s="3"/>
      <c r="O61" s="3"/>
      <c r="P61" s="3"/>
      <c r="Q61" s="3"/>
      <c r="R61" s="3"/>
      <c r="S61" s="3"/>
      <c r="T61" s="3"/>
      <c r="U61" s="3"/>
      <c r="V61" s="3"/>
      <c r="W61" s="3"/>
      <c r="X61" s="3"/>
      <c r="Y61" s="3"/>
      <c r="Z61" s="3"/>
      <c r="AA61" s="3"/>
      <c r="AB61" s="3"/>
      <c r="AC61" s="3"/>
    </row>
    <row r="62" ht="20.25" customHeight="1">
      <c r="A62" s="9" t="s">
        <v>7257</v>
      </c>
      <c r="B62" s="9" t="s">
        <v>43487</v>
      </c>
      <c r="C62" s="9" t="s">
        <v>17</v>
      </c>
      <c r="D62" s="10" t="s">
        <v>19</v>
      </c>
      <c r="E62" s="9" t="s">
        <v>20</v>
      </c>
      <c r="F62" s="9" t="str">
        <f t="shared" si="11"/>
        <v>#N/A</v>
      </c>
      <c r="G62" s="9" t="str">
        <f t="shared" si="10"/>
        <v>#N/A</v>
      </c>
      <c r="H62" s="9" t="s">
        <v>692</v>
      </c>
      <c r="I62" s="9" t="s">
        <v>57</v>
      </c>
      <c r="J62" s="9" t="s">
        <v>1814</v>
      </c>
      <c r="K62" s="10" t="s">
        <v>19</v>
      </c>
      <c r="L62" s="9" t="s">
        <v>44294</v>
      </c>
      <c r="M62" s="9" t="s">
        <v>27</v>
      </c>
      <c r="N62" s="9"/>
      <c r="O62" s="9"/>
      <c r="P62" s="9"/>
      <c r="Q62" s="9"/>
      <c r="R62" s="9"/>
      <c r="S62" s="9"/>
      <c r="T62" s="9"/>
      <c r="U62" s="9"/>
      <c r="V62" s="9"/>
      <c r="W62" s="9"/>
      <c r="X62" s="9"/>
      <c r="Y62" s="9"/>
      <c r="Z62" s="9"/>
      <c r="AA62" s="9"/>
      <c r="AB62" s="9"/>
      <c r="AC62" s="9"/>
    </row>
    <row r="63" ht="20.25" customHeight="1">
      <c r="A63" s="3" t="s">
        <v>44296</v>
      </c>
      <c r="B63" s="3" t="s">
        <v>25664</v>
      </c>
      <c r="C63" s="3" t="s">
        <v>17</v>
      </c>
      <c r="D63" s="4" t="s">
        <v>19</v>
      </c>
      <c r="E63" s="3" t="s">
        <v>20</v>
      </c>
      <c r="F63" s="3">
        <f t="shared" si="11"/>
        <v>15</v>
      </c>
      <c r="G63" s="3">
        <f t="shared" si="10"/>
        <v>25</v>
      </c>
      <c r="H63" s="3" t="s">
        <v>237</v>
      </c>
      <c r="I63" s="3" t="s">
        <v>23</v>
      </c>
      <c r="J63" s="3" t="s">
        <v>6215</v>
      </c>
      <c r="K63" s="4" t="s">
        <v>19</v>
      </c>
      <c r="L63" s="3" t="s">
        <v>44297</v>
      </c>
      <c r="M63" s="3" t="s">
        <v>35</v>
      </c>
      <c r="N63" s="3"/>
      <c r="O63" s="3"/>
      <c r="P63" s="3"/>
      <c r="Q63" s="3"/>
      <c r="R63" s="3"/>
      <c r="S63" s="3"/>
      <c r="T63" s="3"/>
      <c r="U63" s="3"/>
      <c r="V63" s="3"/>
      <c r="W63" s="3"/>
      <c r="X63" s="3"/>
      <c r="Y63" s="3"/>
      <c r="Z63" s="3"/>
      <c r="AA63" s="3"/>
      <c r="AB63" s="3"/>
      <c r="AC63" s="3"/>
    </row>
    <row r="64" ht="20.25" customHeight="1">
      <c r="A64" s="3" t="s">
        <v>44146</v>
      </c>
      <c r="B64" s="3" t="s">
        <v>44299</v>
      </c>
      <c r="C64" s="3" t="s">
        <v>17</v>
      </c>
      <c r="D64" s="4" t="s">
        <v>19</v>
      </c>
      <c r="E64" s="3" t="s">
        <v>127</v>
      </c>
      <c r="F64" s="3">
        <f t="shared" si="11"/>
        <v>15</v>
      </c>
      <c r="G64" s="3">
        <f t="shared" si="10"/>
        <v>25</v>
      </c>
      <c r="H64" s="3" t="s">
        <v>237</v>
      </c>
      <c r="I64" s="3" t="s">
        <v>69</v>
      </c>
      <c r="J64" s="3" t="s">
        <v>821</v>
      </c>
      <c r="K64" s="3" t="s">
        <v>44300</v>
      </c>
      <c r="L64" s="3" t="s">
        <v>44301</v>
      </c>
      <c r="M64" s="3" t="s">
        <v>257</v>
      </c>
      <c r="N64" s="3"/>
      <c r="O64" s="3"/>
      <c r="P64" s="3"/>
      <c r="Q64" s="3"/>
      <c r="R64" s="3"/>
      <c r="S64" s="3"/>
      <c r="T64" s="3"/>
      <c r="U64" s="3"/>
      <c r="V64" s="3"/>
      <c r="W64" s="3"/>
      <c r="X64" s="3"/>
      <c r="Y64" s="3"/>
      <c r="Z64" s="3"/>
      <c r="AA64" s="3"/>
      <c r="AB64" s="3"/>
      <c r="AC64" s="3"/>
    </row>
    <row r="65" ht="20.25" customHeight="1">
      <c r="A65" s="3" t="s">
        <v>44305</v>
      </c>
      <c r="B65" s="3" t="s">
        <v>44306</v>
      </c>
      <c r="C65" s="3" t="s">
        <v>17</v>
      </c>
      <c r="D65" s="4" t="s">
        <v>19</v>
      </c>
      <c r="E65" s="3" t="s">
        <v>20</v>
      </c>
      <c r="F65" s="3">
        <f t="shared" si="11"/>
        <v>15</v>
      </c>
      <c r="G65" s="3">
        <f t="shared" si="10"/>
        <v>25</v>
      </c>
      <c r="H65" s="3" t="s">
        <v>237</v>
      </c>
      <c r="I65" s="3" t="s">
        <v>57</v>
      </c>
      <c r="J65" s="3" t="s">
        <v>5651</v>
      </c>
      <c r="K65" s="3" t="s">
        <v>44311</v>
      </c>
      <c r="L65" s="3" t="s">
        <v>44312</v>
      </c>
      <c r="M65" s="3" t="s">
        <v>35</v>
      </c>
      <c r="N65" s="3"/>
      <c r="O65" s="3"/>
      <c r="P65" s="3"/>
      <c r="Q65" s="3"/>
      <c r="R65" s="3"/>
      <c r="S65" s="3"/>
      <c r="T65" s="3"/>
      <c r="U65" s="3"/>
      <c r="V65" s="3"/>
      <c r="W65" s="3"/>
      <c r="X65" s="3"/>
      <c r="Y65" s="3"/>
      <c r="Z65" s="3"/>
      <c r="AA65" s="3"/>
      <c r="AB65" s="3"/>
      <c r="AC65" s="3"/>
    </row>
    <row r="66" ht="20.25" customHeight="1">
      <c r="A66" s="3" t="s">
        <v>7257</v>
      </c>
      <c r="B66" s="3" t="s">
        <v>34747</v>
      </c>
      <c r="C66" s="3" t="s">
        <v>17</v>
      </c>
      <c r="D66" s="4" t="s">
        <v>19</v>
      </c>
      <c r="E66" s="3" t="s">
        <v>21</v>
      </c>
      <c r="F66" s="3">
        <f t="shared" si="11"/>
        <v>15</v>
      </c>
      <c r="G66" s="3">
        <f t="shared" si="10"/>
        <v>20</v>
      </c>
      <c r="H66" s="3" t="s">
        <v>132</v>
      </c>
      <c r="I66" s="3" t="s">
        <v>57</v>
      </c>
      <c r="J66" s="3" t="s">
        <v>698</v>
      </c>
      <c r="K66" s="3" t="s">
        <v>44320</v>
      </c>
      <c r="L66" s="3" t="s">
        <v>44321</v>
      </c>
      <c r="M66" s="3" t="s">
        <v>27</v>
      </c>
      <c r="N66" s="3"/>
      <c r="O66" s="3"/>
      <c r="P66" s="3"/>
      <c r="Q66" s="3"/>
      <c r="R66" s="3"/>
      <c r="S66" s="3"/>
      <c r="T66" s="3"/>
      <c r="U66" s="3"/>
      <c r="V66" s="3"/>
      <c r="W66" s="3"/>
      <c r="X66" s="3"/>
      <c r="Y66" s="3"/>
      <c r="Z66" s="3"/>
      <c r="AA66" s="3"/>
      <c r="AB66" s="3"/>
      <c r="AC66" s="3"/>
    </row>
    <row r="67" ht="20.25" customHeight="1">
      <c r="A67" s="3" t="s">
        <v>44323</v>
      </c>
      <c r="B67" s="3" t="s">
        <v>37204</v>
      </c>
      <c r="C67" s="3" t="s">
        <v>17</v>
      </c>
      <c r="D67" s="4" t="s">
        <v>19</v>
      </c>
      <c r="E67" s="3" t="s">
        <v>20</v>
      </c>
      <c r="F67" s="3">
        <f t="shared" si="11"/>
        <v>15</v>
      </c>
      <c r="G67" s="3">
        <f t="shared" si="10"/>
        <v>25</v>
      </c>
      <c r="H67" s="3" t="s">
        <v>237</v>
      </c>
      <c r="I67" s="3" t="s">
        <v>57</v>
      </c>
      <c r="J67" s="3" t="s">
        <v>329</v>
      </c>
      <c r="K67" s="3" t="s">
        <v>37206</v>
      </c>
      <c r="L67" s="3" t="s">
        <v>44325</v>
      </c>
      <c r="M67" s="3" t="s">
        <v>41</v>
      </c>
      <c r="N67" s="3"/>
      <c r="O67" s="3"/>
      <c r="P67" s="3"/>
      <c r="Q67" s="3"/>
      <c r="R67" s="3"/>
      <c r="S67" s="3"/>
      <c r="T67" s="3"/>
      <c r="U67" s="3"/>
      <c r="V67" s="3"/>
      <c r="W67" s="3"/>
      <c r="X67" s="3"/>
      <c r="Y67" s="3"/>
      <c r="Z67" s="3"/>
      <c r="AA67" s="3"/>
      <c r="AB67" s="3"/>
      <c r="AC67" s="3"/>
    </row>
    <row r="68" ht="20.25" customHeight="1">
      <c r="A68" s="3" t="s">
        <v>44327</v>
      </c>
      <c r="B68" s="3" t="s">
        <v>39152</v>
      </c>
      <c r="C68" s="3" t="s">
        <v>17</v>
      </c>
      <c r="D68" s="4" t="s">
        <v>19</v>
      </c>
      <c r="E68" s="3" t="s">
        <v>20</v>
      </c>
      <c r="F68" s="3">
        <f t="shared" si="11"/>
        <v>32</v>
      </c>
      <c r="G68" s="3">
        <f t="shared" si="10"/>
        <v>44</v>
      </c>
      <c r="H68" s="3" t="s">
        <v>44328</v>
      </c>
      <c r="I68" s="3" t="s">
        <v>57</v>
      </c>
      <c r="J68" s="3" t="s">
        <v>726</v>
      </c>
      <c r="K68" s="3" t="s">
        <v>44329</v>
      </c>
      <c r="L68" s="3" t="s">
        <v>44330</v>
      </c>
      <c r="M68" s="3" t="s">
        <v>41</v>
      </c>
      <c r="N68" s="3"/>
      <c r="O68" s="3"/>
      <c r="P68" s="3"/>
      <c r="Q68" s="3"/>
      <c r="R68" s="3"/>
      <c r="S68" s="3"/>
      <c r="T68" s="3"/>
      <c r="U68" s="3"/>
      <c r="V68" s="3"/>
      <c r="W68" s="3"/>
      <c r="X68" s="3"/>
      <c r="Y68" s="3"/>
      <c r="Z68" s="3"/>
      <c r="AA68" s="3"/>
      <c r="AB68" s="3"/>
      <c r="AC68" s="3"/>
    </row>
    <row r="69" ht="20.25" customHeight="1">
      <c r="A69" s="3" t="s">
        <v>44333</v>
      </c>
      <c r="B69" s="3" t="s">
        <v>39152</v>
      </c>
      <c r="C69" s="3" t="s">
        <v>17</v>
      </c>
      <c r="D69" s="4" t="s">
        <v>19</v>
      </c>
      <c r="E69" s="3" t="s">
        <v>20</v>
      </c>
      <c r="F69" s="3">
        <f t="shared" si="11"/>
        <v>30</v>
      </c>
      <c r="G69" s="3">
        <f t="shared" si="10"/>
        <v>50</v>
      </c>
      <c r="H69" s="3" t="s">
        <v>1082</v>
      </c>
      <c r="I69" s="3" t="s">
        <v>57</v>
      </c>
      <c r="J69" s="3" t="s">
        <v>726</v>
      </c>
      <c r="K69" s="3" t="s">
        <v>44336</v>
      </c>
      <c r="L69" s="3" t="s">
        <v>44337</v>
      </c>
      <c r="M69" s="3" t="s">
        <v>41</v>
      </c>
      <c r="N69" s="3"/>
      <c r="O69" s="3"/>
      <c r="P69" s="3"/>
      <c r="Q69" s="3"/>
      <c r="R69" s="3"/>
      <c r="S69" s="3"/>
      <c r="T69" s="3"/>
      <c r="U69" s="3"/>
      <c r="V69" s="3"/>
      <c r="W69" s="3"/>
      <c r="X69" s="3"/>
      <c r="Y69" s="3"/>
      <c r="Z69" s="3"/>
      <c r="AA69" s="3"/>
      <c r="AB69" s="3"/>
      <c r="AC69" s="3"/>
    </row>
    <row r="70" ht="20.25" customHeight="1">
      <c r="A70" s="9" t="s">
        <v>44341</v>
      </c>
      <c r="B70" s="9" t="s">
        <v>5468</v>
      </c>
      <c r="C70" s="9" t="s">
        <v>17</v>
      </c>
      <c r="D70" s="10" t="s">
        <v>19</v>
      </c>
      <c r="E70" s="9" t="s">
        <v>20</v>
      </c>
      <c r="F70" s="9" t="str">
        <f t="shared" si="11"/>
        <v>#N/A</v>
      </c>
      <c r="G70" s="9" t="str">
        <f t="shared" si="10"/>
        <v>#N/A</v>
      </c>
      <c r="H70" s="9" t="s">
        <v>692</v>
      </c>
      <c r="I70" s="9" t="s">
        <v>57</v>
      </c>
      <c r="J70" s="9" t="s">
        <v>5471</v>
      </c>
      <c r="K70" s="10" t="s">
        <v>19</v>
      </c>
      <c r="L70" s="9" t="s">
        <v>44345</v>
      </c>
      <c r="M70" s="9" t="s">
        <v>257</v>
      </c>
      <c r="N70" s="9"/>
      <c r="O70" s="9"/>
      <c r="P70" s="9"/>
      <c r="Q70" s="9"/>
      <c r="R70" s="9"/>
      <c r="S70" s="9"/>
      <c r="T70" s="9"/>
      <c r="U70" s="9"/>
      <c r="V70" s="9"/>
      <c r="W70" s="9"/>
      <c r="X70" s="9"/>
      <c r="Y70" s="9"/>
      <c r="Z70" s="9"/>
      <c r="AA70" s="9"/>
      <c r="AB70" s="9"/>
      <c r="AC70" s="9"/>
    </row>
    <row r="71" ht="20.25" customHeight="1">
      <c r="A71" s="3" t="s">
        <v>7257</v>
      </c>
      <c r="B71" s="3" t="s">
        <v>80</v>
      </c>
      <c r="C71" s="3" t="s">
        <v>17</v>
      </c>
      <c r="D71" s="4" t="s">
        <v>19</v>
      </c>
      <c r="E71" s="3" t="s">
        <v>20</v>
      </c>
      <c r="F71" s="3">
        <f t="shared" si="11"/>
        <v>10</v>
      </c>
      <c r="G71" s="3">
        <f t="shared" si="10"/>
        <v>15</v>
      </c>
      <c r="H71" s="3" t="s">
        <v>73</v>
      </c>
      <c r="I71" s="3" t="s">
        <v>57</v>
      </c>
      <c r="J71" s="3" t="s">
        <v>38</v>
      </c>
      <c r="K71" s="3" t="s">
        <v>44347</v>
      </c>
      <c r="L71" s="3" t="s">
        <v>44348</v>
      </c>
      <c r="M71" s="3" t="s">
        <v>27</v>
      </c>
      <c r="N71" s="3"/>
      <c r="O71" s="3"/>
      <c r="P71" s="3"/>
      <c r="Q71" s="3"/>
      <c r="R71" s="3"/>
      <c r="S71" s="3"/>
      <c r="T71" s="3"/>
      <c r="U71" s="3"/>
      <c r="V71" s="3"/>
      <c r="W71" s="3"/>
      <c r="X71" s="3"/>
      <c r="Y71" s="3"/>
      <c r="Z71" s="3"/>
      <c r="AA71" s="3"/>
      <c r="AB71" s="3"/>
      <c r="AC71" s="3"/>
    </row>
    <row r="72" ht="20.25" customHeight="1">
      <c r="A72" s="9" t="s">
        <v>44349</v>
      </c>
      <c r="B72" s="9" t="s">
        <v>43685</v>
      </c>
      <c r="C72" s="9" t="s">
        <v>17</v>
      </c>
      <c r="D72" s="10" t="s">
        <v>19</v>
      </c>
      <c r="E72" s="9" t="s">
        <v>20</v>
      </c>
      <c r="F72" s="9" t="str">
        <f t="shared" si="11"/>
        <v>#N/A</v>
      </c>
      <c r="G72" s="9" t="str">
        <f t="shared" si="10"/>
        <v>#N/A</v>
      </c>
      <c r="H72" s="9" t="s">
        <v>692</v>
      </c>
      <c r="I72" s="9" t="s">
        <v>69</v>
      </c>
      <c r="J72" s="9" t="s">
        <v>10611</v>
      </c>
      <c r="K72" s="9" t="s">
        <v>16415</v>
      </c>
      <c r="L72" s="9" t="s">
        <v>44353</v>
      </c>
      <c r="M72" s="9" t="s">
        <v>27</v>
      </c>
      <c r="N72" s="9"/>
      <c r="O72" s="9"/>
      <c r="P72" s="9"/>
      <c r="Q72" s="9"/>
      <c r="R72" s="9"/>
      <c r="S72" s="9"/>
      <c r="T72" s="9"/>
      <c r="U72" s="9"/>
      <c r="V72" s="9"/>
      <c r="W72" s="9"/>
      <c r="X72" s="9"/>
      <c r="Y72" s="9"/>
      <c r="Z72" s="9"/>
      <c r="AA72" s="9"/>
      <c r="AB72" s="9"/>
      <c r="AC72" s="9"/>
    </row>
    <row r="73" ht="20.25" customHeight="1">
      <c r="A73" s="3" t="s">
        <v>7257</v>
      </c>
      <c r="B73" s="3" t="s">
        <v>12646</v>
      </c>
      <c r="C73" s="3" t="s">
        <v>17</v>
      </c>
      <c r="D73" s="4" t="s">
        <v>19</v>
      </c>
      <c r="E73" s="3" t="s">
        <v>20</v>
      </c>
      <c r="F73" s="3">
        <f t="shared" si="11"/>
        <v>10</v>
      </c>
      <c r="G73" s="3">
        <f t="shared" si="10"/>
        <v>15</v>
      </c>
      <c r="H73" s="3" t="s">
        <v>73</v>
      </c>
      <c r="I73" s="3" t="s">
        <v>57</v>
      </c>
      <c r="J73" s="3" t="s">
        <v>38</v>
      </c>
      <c r="K73" s="3" t="s">
        <v>31816</v>
      </c>
      <c r="L73" s="3" t="s">
        <v>44355</v>
      </c>
      <c r="M73" s="3" t="s">
        <v>35</v>
      </c>
      <c r="N73" s="3"/>
      <c r="O73" s="3"/>
      <c r="P73" s="3"/>
      <c r="Q73" s="3"/>
      <c r="R73" s="3"/>
      <c r="S73" s="3"/>
      <c r="T73" s="3"/>
      <c r="U73" s="3"/>
      <c r="V73" s="3"/>
      <c r="W73" s="3"/>
      <c r="X73" s="3"/>
      <c r="Y73" s="3"/>
      <c r="Z73" s="3"/>
      <c r="AA73" s="3"/>
      <c r="AB73" s="3"/>
      <c r="AC73" s="3"/>
    </row>
    <row r="74" ht="20.25" customHeight="1">
      <c r="A74" s="3" t="s">
        <v>44356</v>
      </c>
      <c r="B74" s="3" t="s">
        <v>44357</v>
      </c>
      <c r="C74" s="3" t="s">
        <v>17</v>
      </c>
      <c r="D74" s="4" t="s">
        <v>19</v>
      </c>
      <c r="E74" s="3" t="s">
        <v>20</v>
      </c>
      <c r="F74" s="3">
        <f t="shared" si="11"/>
        <v>20</v>
      </c>
      <c r="G74" s="3">
        <f t="shared" si="10"/>
        <v>30</v>
      </c>
      <c r="H74" s="3" t="s">
        <v>668</v>
      </c>
      <c r="I74" s="3" t="s">
        <v>23</v>
      </c>
      <c r="J74" s="3" t="s">
        <v>44360</v>
      </c>
      <c r="K74" s="3" t="s">
        <v>44361</v>
      </c>
      <c r="L74" s="3" t="s">
        <v>44363</v>
      </c>
      <c r="M74" s="3" t="s">
        <v>27</v>
      </c>
      <c r="N74" s="3"/>
      <c r="O74" s="3"/>
      <c r="P74" s="3"/>
      <c r="Q74" s="3"/>
      <c r="R74" s="3"/>
      <c r="S74" s="3"/>
      <c r="T74" s="3"/>
      <c r="U74" s="3"/>
      <c r="V74" s="3"/>
      <c r="W74" s="3"/>
      <c r="X74" s="3"/>
      <c r="Y74" s="3"/>
      <c r="Z74" s="3"/>
      <c r="AA74" s="3"/>
      <c r="AB74" s="3"/>
      <c r="AC74" s="3"/>
    </row>
    <row r="75" ht="20.25" customHeight="1">
      <c r="A75" s="3" t="s">
        <v>44365</v>
      </c>
      <c r="B75" s="3" t="s">
        <v>39152</v>
      </c>
      <c r="C75" s="3" t="s">
        <v>17</v>
      </c>
      <c r="D75" s="4" t="s">
        <v>19</v>
      </c>
      <c r="E75" s="3" t="s">
        <v>20</v>
      </c>
      <c r="F75" s="3">
        <f t="shared" si="11"/>
        <v>20</v>
      </c>
      <c r="G75" s="3">
        <f t="shared" si="10"/>
        <v>30</v>
      </c>
      <c r="H75" s="3" t="s">
        <v>668</v>
      </c>
      <c r="I75" s="3" t="s">
        <v>57</v>
      </c>
      <c r="J75" s="3" t="s">
        <v>726</v>
      </c>
      <c r="K75" s="3" t="s">
        <v>41324</v>
      </c>
      <c r="L75" s="3" t="s">
        <v>44371</v>
      </c>
      <c r="M75" s="3" t="s">
        <v>41</v>
      </c>
      <c r="N75" s="3"/>
      <c r="O75" s="3"/>
      <c r="P75" s="3"/>
      <c r="Q75" s="3"/>
      <c r="R75" s="3"/>
      <c r="S75" s="3"/>
      <c r="T75" s="3"/>
      <c r="U75" s="3"/>
      <c r="V75" s="3"/>
      <c r="W75" s="3"/>
      <c r="X75" s="3"/>
      <c r="Y75" s="3"/>
      <c r="Z75" s="3"/>
      <c r="AA75" s="3"/>
      <c r="AB75" s="3"/>
      <c r="AC75" s="3"/>
    </row>
    <row r="76" ht="20.25" customHeight="1">
      <c r="A76" s="3" t="s">
        <v>44375</v>
      </c>
      <c r="B76" s="3" t="s">
        <v>44376</v>
      </c>
      <c r="C76" s="3" t="s">
        <v>17</v>
      </c>
      <c r="D76" s="4" t="s">
        <v>19</v>
      </c>
      <c r="E76" s="3" t="s">
        <v>20</v>
      </c>
      <c r="F76" s="3">
        <f t="shared" si="11"/>
        <v>30</v>
      </c>
      <c r="G76" s="3">
        <f t="shared" si="10"/>
        <v>50</v>
      </c>
      <c r="H76" s="3" t="s">
        <v>1082</v>
      </c>
      <c r="I76" s="3" t="s">
        <v>57</v>
      </c>
      <c r="J76" s="3" t="s">
        <v>821</v>
      </c>
      <c r="K76" s="3" t="s">
        <v>44382</v>
      </c>
      <c r="L76" s="3" t="s">
        <v>44384</v>
      </c>
      <c r="M76" s="3" t="s">
        <v>159</v>
      </c>
      <c r="N76" s="3"/>
      <c r="O76" s="3"/>
      <c r="P76" s="3"/>
      <c r="Q76" s="3"/>
      <c r="R76" s="3"/>
      <c r="S76" s="3"/>
      <c r="T76" s="3"/>
      <c r="U76" s="3"/>
      <c r="V76" s="3"/>
      <c r="W76" s="3"/>
      <c r="X76" s="3"/>
      <c r="Y76" s="3"/>
      <c r="Z76" s="3"/>
      <c r="AA76" s="3"/>
      <c r="AB76" s="3"/>
      <c r="AC76" s="3"/>
    </row>
    <row r="77" ht="20.25" customHeight="1">
      <c r="A77" s="3" t="s">
        <v>3815</v>
      </c>
      <c r="B77" s="3" t="s">
        <v>5832</v>
      </c>
      <c r="C77" s="3" t="s">
        <v>17</v>
      </c>
      <c r="D77" s="4" t="s">
        <v>19</v>
      </c>
      <c r="E77" s="3" t="s">
        <v>21</v>
      </c>
      <c r="F77" s="3">
        <f t="shared" si="11"/>
        <v>15</v>
      </c>
      <c r="G77" s="3">
        <f t="shared" si="10"/>
        <v>30</v>
      </c>
      <c r="H77" s="3" t="s">
        <v>119</v>
      </c>
      <c r="I77" s="3" t="s">
        <v>69</v>
      </c>
      <c r="J77" s="3" t="s">
        <v>1520</v>
      </c>
      <c r="K77" s="3" t="s">
        <v>5834</v>
      </c>
      <c r="L77" s="3" t="s">
        <v>5836</v>
      </c>
      <c r="M77" s="3" t="s">
        <v>41</v>
      </c>
      <c r="N77" s="3"/>
      <c r="O77" s="3"/>
      <c r="P77" s="3"/>
      <c r="Q77" s="3"/>
      <c r="R77" s="3"/>
      <c r="S77" s="3"/>
      <c r="T77" s="3"/>
      <c r="U77" s="3"/>
      <c r="V77" s="3"/>
      <c r="W77" s="3"/>
      <c r="X77" s="3"/>
      <c r="Y77" s="3"/>
      <c r="Z77" s="3"/>
      <c r="AA77" s="3"/>
      <c r="AB77" s="3"/>
      <c r="AC77" s="3"/>
    </row>
    <row r="78" ht="20.25" customHeight="1">
      <c r="A78" s="3" t="s">
        <v>44391</v>
      </c>
      <c r="B78" s="3" t="s">
        <v>12752</v>
      </c>
      <c r="C78" s="3" t="s">
        <v>17</v>
      </c>
      <c r="D78" s="4" t="s">
        <v>19</v>
      </c>
      <c r="E78" s="3" t="s">
        <v>20</v>
      </c>
      <c r="F78" s="3">
        <f t="shared" si="11"/>
        <v>15</v>
      </c>
      <c r="G78" s="3">
        <f t="shared" si="10"/>
        <v>30</v>
      </c>
      <c r="H78" s="3" t="s">
        <v>119</v>
      </c>
      <c r="I78" s="3" t="s">
        <v>57</v>
      </c>
      <c r="J78" s="3" t="s">
        <v>329</v>
      </c>
      <c r="K78" s="3" t="s">
        <v>44395</v>
      </c>
      <c r="L78" s="3" t="s">
        <v>44397</v>
      </c>
      <c r="M78" s="3" t="s">
        <v>90</v>
      </c>
      <c r="N78" s="3"/>
      <c r="O78" s="3"/>
      <c r="P78" s="3"/>
      <c r="Q78" s="3"/>
      <c r="R78" s="3"/>
      <c r="S78" s="3"/>
      <c r="T78" s="3"/>
      <c r="U78" s="3"/>
      <c r="V78" s="3"/>
      <c r="W78" s="3"/>
      <c r="X78" s="3"/>
      <c r="Y78" s="3"/>
      <c r="Z78" s="3"/>
      <c r="AA78" s="3"/>
      <c r="AB78" s="3"/>
      <c r="AC78" s="3"/>
    </row>
    <row r="79" ht="20.25" customHeight="1">
      <c r="A79" s="3" t="s">
        <v>24825</v>
      </c>
      <c r="B79" s="3" t="s">
        <v>5977</v>
      </c>
      <c r="C79" s="3" t="s">
        <v>17</v>
      </c>
      <c r="D79" s="4" t="s">
        <v>19</v>
      </c>
      <c r="E79" s="3" t="s">
        <v>20</v>
      </c>
      <c r="F79" s="3">
        <f t="shared" si="11"/>
        <v>15</v>
      </c>
      <c r="G79" s="3">
        <f t="shared" si="10"/>
        <v>20</v>
      </c>
      <c r="H79" s="3" t="s">
        <v>132</v>
      </c>
      <c r="I79" s="3" t="s">
        <v>50</v>
      </c>
      <c r="J79" s="3" t="s">
        <v>362</v>
      </c>
      <c r="K79" s="3" t="s">
        <v>12131</v>
      </c>
      <c r="L79" s="3" t="s">
        <v>44405</v>
      </c>
      <c r="M79" s="3" t="s">
        <v>27</v>
      </c>
      <c r="N79" s="3"/>
      <c r="O79" s="3"/>
      <c r="P79" s="3"/>
      <c r="Q79" s="3"/>
      <c r="R79" s="3"/>
      <c r="S79" s="3"/>
      <c r="T79" s="3"/>
      <c r="U79" s="3"/>
      <c r="V79" s="3"/>
      <c r="W79" s="3"/>
      <c r="X79" s="3"/>
      <c r="Y79" s="3"/>
      <c r="Z79" s="3"/>
      <c r="AA79" s="3"/>
      <c r="AB79" s="3"/>
      <c r="AC79" s="3"/>
    </row>
    <row r="80" ht="20.25" customHeight="1">
      <c r="A80" s="3" t="s">
        <v>44409</v>
      </c>
      <c r="B80" s="3" t="s">
        <v>39152</v>
      </c>
      <c r="C80" s="3" t="s">
        <v>17</v>
      </c>
      <c r="D80" s="4" t="s">
        <v>19</v>
      </c>
      <c r="E80" s="3" t="s">
        <v>21</v>
      </c>
      <c r="F80" s="3">
        <f t="shared" si="11"/>
        <v>20</v>
      </c>
      <c r="G80" s="3">
        <f t="shared" si="10"/>
        <v>30</v>
      </c>
      <c r="H80" s="3" t="s">
        <v>668</v>
      </c>
      <c r="I80" s="3" t="s">
        <v>23</v>
      </c>
      <c r="J80" s="3" t="s">
        <v>726</v>
      </c>
      <c r="K80" s="3" t="s">
        <v>41314</v>
      </c>
      <c r="L80" s="3" t="s">
        <v>44411</v>
      </c>
      <c r="M80" s="3" t="s">
        <v>41</v>
      </c>
      <c r="N80" s="3"/>
      <c r="O80" s="3"/>
      <c r="P80" s="3"/>
      <c r="Q80" s="3"/>
      <c r="R80" s="3"/>
      <c r="S80" s="3"/>
      <c r="T80" s="3"/>
      <c r="U80" s="3"/>
      <c r="V80" s="3"/>
      <c r="W80" s="3"/>
      <c r="X80" s="3"/>
      <c r="Y80" s="3"/>
      <c r="Z80" s="3"/>
      <c r="AA80" s="3"/>
      <c r="AB80" s="3"/>
      <c r="AC80" s="3"/>
    </row>
    <row r="81" ht="20.25" customHeight="1">
      <c r="A81" s="9" t="s">
        <v>44414</v>
      </c>
      <c r="B81" s="9" t="s">
        <v>44415</v>
      </c>
      <c r="C81" s="9" t="s">
        <v>17</v>
      </c>
      <c r="D81" s="10" t="s">
        <v>19</v>
      </c>
      <c r="E81" s="9" t="s">
        <v>20</v>
      </c>
      <c r="F81" s="9" t="str">
        <f t="shared" si="11"/>
        <v>#N/A</v>
      </c>
      <c r="G81" s="9" t="str">
        <f t="shared" si="10"/>
        <v>#N/A</v>
      </c>
      <c r="H81" s="9" t="s">
        <v>692</v>
      </c>
      <c r="I81" s="9" t="s">
        <v>69</v>
      </c>
      <c r="J81" s="9" t="s">
        <v>1339</v>
      </c>
      <c r="K81" s="9" t="s">
        <v>17661</v>
      </c>
      <c r="L81" s="9" t="s">
        <v>44421</v>
      </c>
      <c r="M81" s="9" t="s">
        <v>257</v>
      </c>
      <c r="N81" s="9"/>
      <c r="O81" s="9"/>
      <c r="P81" s="9"/>
      <c r="Q81" s="9"/>
      <c r="R81" s="9"/>
      <c r="S81" s="9"/>
      <c r="T81" s="9"/>
      <c r="U81" s="9"/>
      <c r="V81" s="9"/>
      <c r="W81" s="9"/>
      <c r="X81" s="9"/>
      <c r="Y81" s="9"/>
      <c r="Z81" s="9"/>
      <c r="AA81" s="9"/>
      <c r="AB81" s="9"/>
      <c r="AC81" s="9"/>
    </row>
    <row r="82" ht="20.25" customHeight="1">
      <c r="A82" s="3" t="s">
        <v>44423</v>
      </c>
      <c r="B82" s="3" t="s">
        <v>401</v>
      </c>
      <c r="C82" s="3" t="s">
        <v>17</v>
      </c>
      <c r="D82" s="4" t="s">
        <v>19</v>
      </c>
      <c r="E82" s="3" t="s">
        <v>20</v>
      </c>
      <c r="F82" s="3">
        <f t="shared" si="11"/>
        <v>10</v>
      </c>
      <c r="G82" s="3">
        <f t="shared" si="10"/>
        <v>15</v>
      </c>
      <c r="H82" s="3" t="s">
        <v>73</v>
      </c>
      <c r="I82" s="3" t="s">
        <v>57</v>
      </c>
      <c r="J82" s="3" t="s">
        <v>403</v>
      </c>
      <c r="K82" s="3" t="s">
        <v>1384</v>
      </c>
      <c r="L82" s="3" t="s">
        <v>44428</v>
      </c>
      <c r="M82" s="3" t="s">
        <v>35</v>
      </c>
      <c r="N82" s="3"/>
      <c r="O82" s="3"/>
      <c r="P82" s="3"/>
      <c r="Q82" s="3"/>
      <c r="R82" s="3"/>
      <c r="S82" s="3"/>
      <c r="T82" s="3"/>
      <c r="U82" s="3"/>
      <c r="V82" s="3"/>
      <c r="W82" s="3"/>
      <c r="X82" s="3"/>
      <c r="Y82" s="3"/>
      <c r="Z82" s="3"/>
      <c r="AA82" s="3"/>
      <c r="AB82" s="3"/>
      <c r="AC82" s="3"/>
    </row>
    <row r="83" ht="20.25" customHeight="1">
      <c r="A83" s="3" t="s">
        <v>44430</v>
      </c>
      <c r="B83" s="3" t="s">
        <v>6129</v>
      </c>
      <c r="C83" s="3" t="s">
        <v>17</v>
      </c>
      <c r="D83" s="4" t="s">
        <v>19</v>
      </c>
      <c r="E83" s="3" t="s">
        <v>21</v>
      </c>
      <c r="F83" s="3">
        <f t="shared" si="11"/>
        <v>15</v>
      </c>
      <c r="G83" s="3">
        <f t="shared" si="10"/>
        <v>20</v>
      </c>
      <c r="H83" s="3" t="s">
        <v>132</v>
      </c>
      <c r="I83" s="3" t="s">
        <v>23</v>
      </c>
      <c r="J83" s="3" t="s">
        <v>38</v>
      </c>
      <c r="K83" s="3" t="s">
        <v>6132</v>
      </c>
      <c r="L83" s="3" t="s">
        <v>44435</v>
      </c>
      <c r="M83" s="3" t="s">
        <v>27</v>
      </c>
      <c r="N83" s="3"/>
      <c r="O83" s="3"/>
      <c r="P83" s="3"/>
      <c r="Q83" s="3"/>
      <c r="R83" s="3"/>
      <c r="S83" s="3"/>
      <c r="T83" s="3"/>
      <c r="U83" s="3"/>
      <c r="V83" s="3"/>
      <c r="W83" s="3"/>
      <c r="X83" s="3"/>
      <c r="Y83" s="3"/>
      <c r="Z83" s="3"/>
      <c r="AA83" s="3"/>
      <c r="AB83" s="3"/>
      <c r="AC83" s="3"/>
    </row>
    <row r="84" ht="20.25" customHeight="1">
      <c r="A84" s="3" t="s">
        <v>31035</v>
      </c>
      <c r="B84" s="3" t="s">
        <v>39784</v>
      </c>
      <c r="C84" s="3" t="s">
        <v>17</v>
      </c>
      <c r="D84" s="4" t="s">
        <v>19</v>
      </c>
      <c r="E84" s="3" t="s">
        <v>20</v>
      </c>
      <c r="F84" s="3">
        <f t="shared" si="11"/>
        <v>15</v>
      </c>
      <c r="G84" s="3">
        <f t="shared" si="10"/>
        <v>20</v>
      </c>
      <c r="H84" s="3" t="s">
        <v>132</v>
      </c>
      <c r="I84" s="3" t="s">
        <v>57</v>
      </c>
      <c r="J84" s="3" t="s">
        <v>39786</v>
      </c>
      <c r="K84" s="3" t="s">
        <v>39787</v>
      </c>
      <c r="L84" s="3" t="s">
        <v>44440</v>
      </c>
      <c r="M84" s="3" t="s">
        <v>257</v>
      </c>
      <c r="N84" s="3"/>
      <c r="O84" s="3"/>
      <c r="P84" s="3"/>
      <c r="Q84" s="3"/>
      <c r="R84" s="3"/>
      <c r="S84" s="3"/>
      <c r="T84" s="3"/>
      <c r="U84" s="3"/>
      <c r="V84" s="3"/>
      <c r="W84" s="3"/>
      <c r="X84" s="3"/>
      <c r="Y84" s="3"/>
      <c r="Z84" s="3"/>
      <c r="AA84" s="3"/>
      <c r="AB84" s="3"/>
      <c r="AC84" s="3"/>
    </row>
    <row r="85" ht="20.25" customHeight="1">
      <c r="A85" s="3" t="s">
        <v>44444</v>
      </c>
      <c r="B85" s="3" t="s">
        <v>41134</v>
      </c>
      <c r="C85" s="3" t="s">
        <v>17</v>
      </c>
      <c r="D85" s="4" t="s">
        <v>19</v>
      </c>
      <c r="E85" s="3" t="s">
        <v>20</v>
      </c>
      <c r="F85" s="3">
        <f t="shared" si="11"/>
        <v>20</v>
      </c>
      <c r="G85" s="3">
        <f t="shared" si="10"/>
        <v>30</v>
      </c>
      <c r="H85" s="3" t="s">
        <v>668</v>
      </c>
      <c r="I85" s="3" t="s">
        <v>57</v>
      </c>
      <c r="J85" s="3" t="s">
        <v>58</v>
      </c>
      <c r="K85" s="3" t="s">
        <v>41137</v>
      </c>
      <c r="L85" s="3" t="s">
        <v>44448</v>
      </c>
      <c r="M85" s="3" t="s">
        <v>41</v>
      </c>
      <c r="N85" s="3"/>
      <c r="O85" s="3"/>
      <c r="P85" s="3"/>
      <c r="Q85" s="3"/>
      <c r="R85" s="3"/>
      <c r="S85" s="3"/>
      <c r="T85" s="3"/>
      <c r="U85" s="3"/>
      <c r="V85" s="3"/>
      <c r="W85" s="3"/>
      <c r="X85" s="3"/>
      <c r="Y85" s="3"/>
      <c r="Z85" s="3"/>
      <c r="AA85" s="3"/>
      <c r="AB85" s="3"/>
      <c r="AC85" s="3"/>
    </row>
    <row r="86" ht="20.25" customHeight="1">
      <c r="A86" s="3" t="s">
        <v>44451</v>
      </c>
      <c r="B86" s="3" t="s">
        <v>39784</v>
      </c>
      <c r="C86" s="3" t="s">
        <v>17</v>
      </c>
      <c r="D86" s="4" t="s">
        <v>19</v>
      </c>
      <c r="E86" s="3" t="s">
        <v>20</v>
      </c>
      <c r="F86" s="3">
        <f t="shared" si="11"/>
        <v>15</v>
      </c>
      <c r="G86" s="3">
        <f t="shared" si="10"/>
        <v>20</v>
      </c>
      <c r="H86" s="3" t="s">
        <v>132</v>
      </c>
      <c r="I86" s="3" t="s">
        <v>57</v>
      </c>
      <c r="J86" s="3" t="s">
        <v>39786</v>
      </c>
      <c r="K86" s="3" t="s">
        <v>39787</v>
      </c>
      <c r="L86" s="3" t="s">
        <v>44454</v>
      </c>
      <c r="M86" s="3" t="s">
        <v>257</v>
      </c>
      <c r="N86" s="3"/>
      <c r="O86" s="3"/>
      <c r="P86" s="3"/>
      <c r="Q86" s="3"/>
      <c r="R86" s="3"/>
      <c r="S86" s="3"/>
      <c r="T86" s="3"/>
      <c r="U86" s="3"/>
      <c r="V86" s="3"/>
      <c r="W86" s="3"/>
      <c r="X86" s="3"/>
      <c r="Y86" s="3"/>
      <c r="Z86" s="3"/>
      <c r="AA86" s="3"/>
      <c r="AB86" s="3"/>
      <c r="AC86" s="3"/>
    </row>
    <row r="87" ht="20.25" customHeight="1">
      <c r="A87" s="3" t="s">
        <v>44457</v>
      </c>
      <c r="B87" s="3" t="s">
        <v>44459</v>
      </c>
      <c r="C87" s="3" t="s">
        <v>17</v>
      </c>
      <c r="D87" s="4" t="s">
        <v>19</v>
      </c>
      <c r="E87" s="3" t="s">
        <v>20</v>
      </c>
      <c r="F87" s="3">
        <f t="shared" si="11"/>
        <v>20</v>
      </c>
      <c r="G87" s="3">
        <f t="shared" si="10"/>
        <v>30</v>
      </c>
      <c r="H87" s="3" t="s">
        <v>668</v>
      </c>
      <c r="I87" s="3" t="s">
        <v>57</v>
      </c>
      <c r="J87" s="3" t="s">
        <v>44462</v>
      </c>
      <c r="K87" s="3" t="s">
        <v>44463</v>
      </c>
      <c r="L87" s="3" t="s">
        <v>44464</v>
      </c>
      <c r="M87" s="3" t="s">
        <v>35</v>
      </c>
      <c r="N87" s="3"/>
      <c r="O87" s="3"/>
      <c r="P87" s="3"/>
      <c r="Q87" s="3"/>
      <c r="R87" s="3"/>
      <c r="S87" s="3"/>
      <c r="T87" s="3"/>
      <c r="U87" s="3"/>
      <c r="V87" s="3"/>
      <c r="W87" s="3"/>
      <c r="X87" s="3"/>
      <c r="Y87" s="3"/>
      <c r="Z87" s="3"/>
      <c r="AA87" s="3"/>
      <c r="AB87" s="3"/>
      <c r="AC87" s="3"/>
    </row>
    <row r="88" ht="20.25" customHeight="1">
      <c r="A88" s="3" t="s">
        <v>5620</v>
      </c>
      <c r="B88" s="3" t="s">
        <v>44468</v>
      </c>
      <c r="C88" s="3" t="s">
        <v>17</v>
      </c>
      <c r="D88" s="4" t="s">
        <v>19</v>
      </c>
      <c r="E88" s="3" t="s">
        <v>20</v>
      </c>
      <c r="F88" s="3">
        <f t="shared" si="11"/>
        <v>20</v>
      </c>
      <c r="G88" s="3">
        <f t="shared" si="10"/>
        <v>30</v>
      </c>
      <c r="H88" s="3" t="s">
        <v>668</v>
      </c>
      <c r="I88" s="3" t="s">
        <v>23</v>
      </c>
      <c r="J88" s="3" t="s">
        <v>44474</v>
      </c>
      <c r="K88" s="3" t="s">
        <v>44475</v>
      </c>
      <c r="L88" s="3" t="s">
        <v>44476</v>
      </c>
      <c r="M88" s="3" t="s">
        <v>35</v>
      </c>
      <c r="N88" s="3"/>
      <c r="O88" s="3"/>
      <c r="P88" s="3"/>
      <c r="Q88" s="3"/>
      <c r="R88" s="3"/>
      <c r="S88" s="3"/>
      <c r="T88" s="3"/>
      <c r="U88" s="3"/>
      <c r="V88" s="3"/>
      <c r="W88" s="3"/>
      <c r="X88" s="3"/>
      <c r="Y88" s="3"/>
      <c r="Z88" s="3"/>
      <c r="AA88" s="3"/>
      <c r="AB88" s="3"/>
      <c r="AC88" s="3"/>
    </row>
    <row r="89" ht="20.25" customHeight="1">
      <c r="A89" s="3" t="s">
        <v>44479</v>
      </c>
      <c r="B89" s="3" t="s">
        <v>44480</v>
      </c>
      <c r="C89" s="3" t="s">
        <v>17</v>
      </c>
      <c r="D89" s="4" t="s">
        <v>19</v>
      </c>
      <c r="E89" s="3" t="s">
        <v>20</v>
      </c>
      <c r="F89" s="3">
        <f t="shared" si="11"/>
        <v>30</v>
      </c>
      <c r="G89" s="3">
        <f t="shared" si="10"/>
        <v>50</v>
      </c>
      <c r="H89" s="3" t="s">
        <v>1082</v>
      </c>
      <c r="I89" s="3" t="s">
        <v>23</v>
      </c>
      <c r="J89" s="3" t="s">
        <v>58</v>
      </c>
      <c r="K89" s="3" t="s">
        <v>44483</v>
      </c>
      <c r="L89" s="3" t="s">
        <v>44486</v>
      </c>
      <c r="M89" s="3" t="s">
        <v>27</v>
      </c>
      <c r="N89" s="3"/>
      <c r="O89" s="3"/>
      <c r="P89" s="3"/>
      <c r="Q89" s="3"/>
      <c r="R89" s="3"/>
      <c r="S89" s="3"/>
      <c r="T89" s="3"/>
      <c r="U89" s="3"/>
      <c r="V89" s="3"/>
      <c r="W89" s="3"/>
      <c r="X89" s="3"/>
      <c r="Y89" s="3"/>
      <c r="Z89" s="3"/>
      <c r="AA89" s="3"/>
      <c r="AB89" s="3"/>
      <c r="AC89" s="3"/>
    </row>
    <row r="90" ht="20.25" customHeight="1">
      <c r="A90" s="3" t="s">
        <v>24825</v>
      </c>
      <c r="B90" s="3" t="s">
        <v>21469</v>
      </c>
      <c r="C90" s="3" t="s">
        <v>17</v>
      </c>
      <c r="D90" s="4" t="s">
        <v>19</v>
      </c>
      <c r="E90" s="3" t="s">
        <v>21</v>
      </c>
      <c r="F90" s="3" t="str">
        <f>IFERROR(__xludf.DUMMYFUNCTION("REGEXEXTRACT(H90,""(\S+)千-"")"),"8")</f>
        <v>8</v>
      </c>
      <c r="G90" s="3">
        <f t="shared" si="10"/>
        <v>16</v>
      </c>
      <c r="H90" s="3" t="s">
        <v>82</v>
      </c>
      <c r="I90" s="3" t="s">
        <v>57</v>
      </c>
      <c r="J90" s="3" t="s">
        <v>21471</v>
      </c>
      <c r="K90" s="3" t="s">
        <v>21473</v>
      </c>
      <c r="L90" s="3" t="s">
        <v>44494</v>
      </c>
      <c r="M90" s="3" t="s">
        <v>35</v>
      </c>
      <c r="N90" s="3"/>
      <c r="O90" s="3"/>
      <c r="P90" s="3"/>
      <c r="Q90" s="3"/>
      <c r="R90" s="3"/>
      <c r="S90" s="3"/>
      <c r="T90" s="3"/>
      <c r="U90" s="3"/>
      <c r="V90" s="3"/>
      <c r="W90" s="3"/>
      <c r="X90" s="3"/>
      <c r="Y90" s="3"/>
      <c r="Z90" s="3"/>
      <c r="AA90" s="3"/>
      <c r="AB90" s="3"/>
      <c r="AC90" s="3"/>
    </row>
    <row r="91" ht="20.25" customHeight="1">
      <c r="A91" s="3" t="s">
        <v>44498</v>
      </c>
      <c r="B91" s="3" t="s">
        <v>12224</v>
      </c>
      <c r="C91" s="3" t="s">
        <v>17</v>
      </c>
      <c r="D91" s="4" t="s">
        <v>19</v>
      </c>
      <c r="E91" s="3" t="s">
        <v>20</v>
      </c>
      <c r="F91" s="3">
        <f>IFERROR(__xludf.DUMMYFUNCTION("REGEXEXTRACT(H91,""(\S+)万-"")*10"),30.0)</f>
        <v>30</v>
      </c>
      <c r="G91" s="3">
        <f t="shared" si="10"/>
        <v>40</v>
      </c>
      <c r="H91" s="3" t="s">
        <v>26508</v>
      </c>
      <c r="I91" s="3" t="s">
        <v>23</v>
      </c>
      <c r="J91" s="3" t="s">
        <v>12228</v>
      </c>
      <c r="K91" s="3" t="s">
        <v>12229</v>
      </c>
      <c r="L91" s="3" t="s">
        <v>44511</v>
      </c>
      <c r="M91" s="3" t="s">
        <v>41</v>
      </c>
      <c r="N91" s="3"/>
      <c r="O91" s="3"/>
      <c r="P91" s="3"/>
      <c r="Q91" s="3"/>
      <c r="R91" s="3"/>
      <c r="S91" s="3"/>
      <c r="T91" s="3"/>
      <c r="U91" s="3"/>
      <c r="V91" s="3"/>
      <c r="W91" s="3"/>
      <c r="X91" s="3"/>
      <c r="Y91" s="3"/>
      <c r="Z91" s="3"/>
      <c r="AA91" s="3"/>
      <c r="AB91" s="3"/>
      <c r="AC91" s="3"/>
    </row>
    <row r="92" ht="20.25" customHeight="1">
      <c r="A92" s="3" t="s">
        <v>7257</v>
      </c>
      <c r="B92" s="3" t="s">
        <v>6996</v>
      </c>
      <c r="C92" s="3" t="s">
        <v>17</v>
      </c>
      <c r="D92" s="4" t="s">
        <v>19</v>
      </c>
      <c r="E92" s="3" t="s">
        <v>20</v>
      </c>
      <c r="F92" s="3" t="str">
        <f>IFERROR(__xludf.DUMMYFUNCTION("REGEXEXTRACT(H92,""(\S+)千-"")"),"9")</f>
        <v>9</v>
      </c>
      <c r="G92" s="3">
        <f t="shared" si="10"/>
        <v>15</v>
      </c>
      <c r="H92" s="3" t="s">
        <v>2016</v>
      </c>
      <c r="I92" s="3" t="s">
        <v>50</v>
      </c>
      <c r="J92" s="3" t="s">
        <v>7004</v>
      </c>
      <c r="K92" s="3" t="s">
        <v>7006</v>
      </c>
      <c r="L92" s="3" t="s">
        <v>44529</v>
      </c>
      <c r="M92" s="3" t="s">
        <v>41</v>
      </c>
      <c r="N92" s="3"/>
      <c r="O92" s="3"/>
      <c r="P92" s="3"/>
      <c r="Q92" s="3"/>
      <c r="R92" s="3"/>
      <c r="S92" s="3"/>
      <c r="T92" s="3"/>
      <c r="U92" s="3"/>
      <c r="V92" s="3"/>
      <c r="W92" s="3"/>
      <c r="X92" s="3"/>
      <c r="Y92" s="3"/>
      <c r="Z92" s="3"/>
      <c r="AA92" s="3"/>
      <c r="AB92" s="3"/>
      <c r="AC92" s="3"/>
    </row>
    <row r="93" ht="20.25" customHeight="1">
      <c r="A93" s="3" t="s">
        <v>24825</v>
      </c>
      <c r="B93" s="3" t="s">
        <v>44534</v>
      </c>
      <c r="C93" s="3" t="s">
        <v>17</v>
      </c>
      <c r="D93" s="4" t="s">
        <v>19</v>
      </c>
      <c r="E93" s="3" t="s">
        <v>21</v>
      </c>
      <c r="F93" s="3">
        <f t="shared" ref="F93:F94" si="12">IFERROR(__xludf.DUMMYFUNCTION("REGEXEXTRACT(H93,""(\S+)万-"")*10"),10.0)</f>
        <v>10</v>
      </c>
      <c r="G93" s="3">
        <f t="shared" si="10"/>
        <v>15</v>
      </c>
      <c r="H93" s="3" t="s">
        <v>73</v>
      </c>
      <c r="I93" s="3" t="s">
        <v>57</v>
      </c>
      <c r="J93" s="3" t="s">
        <v>58</v>
      </c>
      <c r="K93" s="3" t="s">
        <v>44544</v>
      </c>
      <c r="L93" s="3" t="s">
        <v>44545</v>
      </c>
      <c r="M93" s="3" t="s">
        <v>35</v>
      </c>
      <c r="N93" s="3"/>
      <c r="O93" s="3"/>
      <c r="P93" s="3"/>
      <c r="Q93" s="3"/>
      <c r="R93" s="3"/>
      <c r="S93" s="3"/>
      <c r="T93" s="3"/>
      <c r="U93" s="3"/>
      <c r="V93" s="3"/>
      <c r="W93" s="3"/>
      <c r="X93" s="3"/>
      <c r="Y93" s="3"/>
      <c r="Z93" s="3"/>
      <c r="AA93" s="3"/>
      <c r="AB93" s="3"/>
      <c r="AC93" s="3"/>
    </row>
    <row r="94" ht="20.25" customHeight="1">
      <c r="A94" s="3" t="s">
        <v>44305</v>
      </c>
      <c r="B94" s="3" t="s">
        <v>1714</v>
      </c>
      <c r="C94" s="3" t="s">
        <v>17</v>
      </c>
      <c r="D94" s="4" t="s">
        <v>19</v>
      </c>
      <c r="E94" s="3" t="s">
        <v>21</v>
      </c>
      <c r="F94" s="3">
        <f t="shared" si="12"/>
        <v>10</v>
      </c>
      <c r="G94" s="3">
        <f t="shared" si="10"/>
        <v>20</v>
      </c>
      <c r="H94" s="3" t="s">
        <v>48</v>
      </c>
      <c r="I94" s="3" t="s">
        <v>50</v>
      </c>
      <c r="J94" s="3" t="s">
        <v>58</v>
      </c>
      <c r="K94" s="3" t="s">
        <v>8608</v>
      </c>
      <c r="L94" s="3" t="s">
        <v>44555</v>
      </c>
      <c r="M94" s="3" t="s">
        <v>41</v>
      </c>
      <c r="N94" s="3"/>
      <c r="O94" s="3"/>
      <c r="P94" s="3"/>
      <c r="Q94" s="3"/>
      <c r="R94" s="3"/>
      <c r="S94" s="3"/>
      <c r="T94" s="3"/>
      <c r="U94" s="3"/>
      <c r="V94" s="3"/>
      <c r="W94" s="3"/>
      <c r="X94" s="3"/>
      <c r="Y94" s="3"/>
      <c r="Z94" s="3"/>
      <c r="AA94" s="3"/>
      <c r="AB94" s="3"/>
      <c r="AC94" s="3"/>
    </row>
    <row r="95" ht="20.25" customHeight="1">
      <c r="A95" s="3" t="s">
        <v>44560</v>
      </c>
      <c r="B95" s="3" t="s">
        <v>21459</v>
      </c>
      <c r="C95" s="3" t="s">
        <v>17</v>
      </c>
      <c r="D95" s="4" t="s">
        <v>19</v>
      </c>
      <c r="E95" s="3" t="s">
        <v>20</v>
      </c>
      <c r="F95" s="3" t="str">
        <f>IFERROR(__xludf.DUMMYFUNCTION("REGEXEXTRACT(H95,""(\S+)千-"")"),"8")</f>
        <v>8</v>
      </c>
      <c r="G95" s="3">
        <f t="shared" si="10"/>
        <v>16</v>
      </c>
      <c r="H95" s="3" t="s">
        <v>82</v>
      </c>
      <c r="I95" s="3" t="s">
        <v>50</v>
      </c>
      <c r="J95" s="3" t="s">
        <v>58</v>
      </c>
      <c r="K95" s="3" t="s">
        <v>21462</v>
      </c>
      <c r="L95" s="3" t="s">
        <v>44567</v>
      </c>
      <c r="M95" s="3" t="s">
        <v>159</v>
      </c>
      <c r="N95" s="3"/>
      <c r="O95" s="3"/>
      <c r="P95" s="3"/>
      <c r="Q95" s="3"/>
      <c r="R95" s="3"/>
      <c r="S95" s="3"/>
      <c r="T95" s="3"/>
      <c r="U95" s="3"/>
      <c r="V95" s="3"/>
      <c r="W95" s="3"/>
      <c r="X95" s="3"/>
      <c r="Y95" s="3"/>
      <c r="Z95" s="3"/>
      <c r="AA95" s="3"/>
      <c r="AB95" s="3"/>
      <c r="AC95" s="3"/>
    </row>
    <row r="96" ht="20.25" customHeight="1">
      <c r="A96" s="3" t="s">
        <v>44305</v>
      </c>
      <c r="B96" s="3" t="s">
        <v>1811</v>
      </c>
      <c r="C96" s="3" t="s">
        <v>17</v>
      </c>
      <c r="D96" s="4" t="s">
        <v>19</v>
      </c>
      <c r="E96" s="3" t="s">
        <v>21</v>
      </c>
      <c r="F96" s="3">
        <f>IFERROR(__xludf.DUMMYFUNCTION("REGEXEXTRACT(H96,""(\S+)万-"")*10"),10.0)</f>
        <v>10</v>
      </c>
      <c r="G96" s="3">
        <f t="shared" si="10"/>
        <v>16</v>
      </c>
      <c r="H96" s="3" t="s">
        <v>169</v>
      </c>
      <c r="I96" s="3" t="s">
        <v>50</v>
      </c>
      <c r="J96" s="3" t="s">
        <v>1814</v>
      </c>
      <c r="K96" s="3" t="s">
        <v>6392</v>
      </c>
      <c r="L96" s="3" t="s">
        <v>44579</v>
      </c>
      <c r="M96" s="3" t="s">
        <v>41</v>
      </c>
      <c r="N96" s="3"/>
      <c r="O96" s="3"/>
      <c r="P96" s="3"/>
      <c r="Q96" s="3"/>
      <c r="R96" s="3"/>
      <c r="S96" s="3"/>
      <c r="T96" s="3"/>
      <c r="U96" s="3"/>
      <c r="V96" s="3"/>
      <c r="W96" s="3"/>
      <c r="X96" s="3"/>
      <c r="Y96" s="3"/>
      <c r="Z96" s="3"/>
      <c r="AA96" s="3"/>
      <c r="AB96" s="3"/>
      <c r="AC96" s="3"/>
    </row>
    <row r="97" ht="20.25" customHeight="1">
      <c r="A97" s="3" t="s">
        <v>23329</v>
      </c>
      <c r="B97" s="3" t="s">
        <v>1391</v>
      </c>
      <c r="C97" s="3" t="s">
        <v>17</v>
      </c>
      <c r="D97" s="4" t="s">
        <v>19</v>
      </c>
      <c r="E97" s="3" t="s">
        <v>21</v>
      </c>
      <c r="F97" s="3" t="str">
        <f>IFERROR(__xludf.DUMMYFUNCTION("REGEXEXTRACT(H97,""(\S+)千-"")"),"8")</f>
        <v>8</v>
      </c>
      <c r="G97" s="3">
        <f t="shared" si="10"/>
        <v>10</v>
      </c>
      <c r="H97" s="3" t="s">
        <v>363</v>
      </c>
      <c r="I97" s="3" t="s">
        <v>57</v>
      </c>
      <c r="J97" s="3" t="s">
        <v>1392</v>
      </c>
      <c r="K97" s="3" t="s">
        <v>1394</v>
      </c>
      <c r="L97" s="3" t="s">
        <v>44593</v>
      </c>
      <c r="M97" s="3" t="s">
        <v>27</v>
      </c>
      <c r="N97" s="3"/>
      <c r="O97" s="3"/>
      <c r="P97" s="3"/>
      <c r="Q97" s="3"/>
      <c r="R97" s="3"/>
      <c r="S97" s="3"/>
      <c r="T97" s="3"/>
      <c r="U97" s="3"/>
      <c r="V97" s="3"/>
      <c r="W97" s="3"/>
      <c r="X97" s="3"/>
      <c r="Y97" s="3"/>
      <c r="Z97" s="3"/>
      <c r="AA97" s="3"/>
      <c r="AB97" s="3"/>
      <c r="AC97" s="3"/>
    </row>
    <row r="98" ht="20.25" customHeight="1">
      <c r="A98" s="3" t="s">
        <v>7257</v>
      </c>
      <c r="B98" s="3" t="s">
        <v>7073</v>
      </c>
      <c r="C98" s="3" t="s">
        <v>17</v>
      </c>
      <c r="D98" s="4" t="s">
        <v>19</v>
      </c>
      <c r="E98" s="3" t="s">
        <v>20</v>
      </c>
      <c r="F98" s="3">
        <f t="shared" ref="F98:F100" si="13">IFERROR(__xludf.DUMMYFUNCTION("REGEXEXTRACT(H98,""(\S+)万-"")*10"),15.0)</f>
        <v>15</v>
      </c>
      <c r="G98" s="3">
        <f t="shared" si="10"/>
        <v>22</v>
      </c>
      <c r="H98" s="3" t="s">
        <v>6972</v>
      </c>
      <c r="I98" s="3" t="s">
        <v>57</v>
      </c>
      <c r="J98" s="3" t="s">
        <v>4809</v>
      </c>
      <c r="K98" s="3" t="s">
        <v>44602</v>
      </c>
      <c r="L98" s="3" t="s">
        <v>44603</v>
      </c>
      <c r="M98" s="3" t="s">
        <v>35</v>
      </c>
      <c r="N98" s="3"/>
      <c r="O98" s="3"/>
      <c r="P98" s="3"/>
      <c r="Q98" s="3"/>
      <c r="R98" s="3"/>
      <c r="S98" s="3"/>
      <c r="T98" s="3"/>
      <c r="U98" s="3"/>
      <c r="V98" s="3"/>
      <c r="W98" s="3"/>
      <c r="X98" s="3"/>
      <c r="Y98" s="3"/>
      <c r="Z98" s="3"/>
      <c r="AA98" s="3"/>
      <c r="AB98" s="3"/>
      <c r="AC98" s="3"/>
    </row>
    <row r="99" ht="20.25" customHeight="1">
      <c r="A99" s="3" t="s">
        <v>7257</v>
      </c>
      <c r="B99" s="3" t="s">
        <v>44609</v>
      </c>
      <c r="C99" s="3" t="s">
        <v>17</v>
      </c>
      <c r="D99" s="4" t="s">
        <v>19</v>
      </c>
      <c r="E99" s="3" t="s">
        <v>20</v>
      </c>
      <c r="F99" s="3">
        <f t="shared" si="13"/>
        <v>10</v>
      </c>
      <c r="G99" s="3">
        <f t="shared" si="10"/>
        <v>15</v>
      </c>
      <c r="H99" s="3" t="s">
        <v>73</v>
      </c>
      <c r="I99" s="3" t="s">
        <v>57</v>
      </c>
      <c r="J99" s="3" t="s">
        <v>3853</v>
      </c>
      <c r="K99" s="3" t="s">
        <v>44612</v>
      </c>
      <c r="L99" s="3" t="s">
        <v>44613</v>
      </c>
      <c r="M99" s="3" t="s">
        <v>35</v>
      </c>
      <c r="N99" s="3"/>
      <c r="O99" s="3"/>
      <c r="P99" s="3"/>
      <c r="Q99" s="3"/>
      <c r="R99" s="3"/>
      <c r="S99" s="3"/>
      <c r="T99" s="3"/>
      <c r="U99" s="3"/>
      <c r="V99" s="3"/>
      <c r="W99" s="3"/>
      <c r="X99" s="3"/>
      <c r="Y99" s="3"/>
      <c r="Z99" s="3"/>
      <c r="AA99" s="3"/>
      <c r="AB99" s="3"/>
      <c r="AC99" s="3"/>
    </row>
    <row r="100" ht="20.25" customHeight="1">
      <c r="A100" s="3" t="s">
        <v>44614</v>
      </c>
      <c r="B100" s="3" t="s">
        <v>44615</v>
      </c>
      <c r="C100" s="3" t="s">
        <v>17</v>
      </c>
      <c r="D100" s="4" t="s">
        <v>19</v>
      </c>
      <c r="E100" s="3" t="s">
        <v>21</v>
      </c>
      <c r="F100" s="3">
        <f t="shared" si="13"/>
        <v>15</v>
      </c>
      <c r="G100" s="3">
        <f t="shared" si="10"/>
        <v>20</v>
      </c>
      <c r="H100" s="3" t="s">
        <v>132</v>
      </c>
      <c r="I100" s="3" t="s">
        <v>57</v>
      </c>
      <c r="J100" s="3" t="s">
        <v>821</v>
      </c>
      <c r="K100" s="3" t="s">
        <v>34669</v>
      </c>
      <c r="L100" s="3" t="s">
        <v>44621</v>
      </c>
      <c r="M100" s="3" t="s">
        <v>35</v>
      </c>
      <c r="N100" s="3"/>
      <c r="O100" s="3"/>
      <c r="P100" s="3"/>
      <c r="Q100" s="3"/>
      <c r="R100" s="3"/>
      <c r="S100" s="3"/>
      <c r="T100" s="3"/>
      <c r="U100" s="3"/>
      <c r="V100" s="3"/>
      <c r="W100" s="3"/>
      <c r="X100" s="3"/>
      <c r="Y100" s="3"/>
      <c r="Z100" s="3"/>
      <c r="AA100" s="3"/>
      <c r="AB100" s="3"/>
      <c r="AC100" s="3"/>
    </row>
    <row r="101" ht="20.25" customHeight="1">
      <c r="A101" s="3" t="s">
        <v>44625</v>
      </c>
      <c r="B101" s="3" t="s">
        <v>6623</v>
      </c>
      <c r="C101" s="3" t="s">
        <v>17</v>
      </c>
      <c r="D101" s="4" t="s">
        <v>19</v>
      </c>
      <c r="E101" s="3" t="s">
        <v>20</v>
      </c>
      <c r="F101" s="3" t="str">
        <f>IFERROR(__xludf.DUMMYFUNCTION("REGEXEXTRACT(H101,""(\S+)千-"")"),"4")</f>
        <v>4</v>
      </c>
      <c r="G101" s="3" t="str">
        <f>IFERROR(__xludf.DUMMYFUNCTION("REGEXEXTRACT(H101,""-(\S+)千"")"),"6")</f>
        <v>6</v>
      </c>
      <c r="H101" s="3" t="s">
        <v>618</v>
      </c>
      <c r="I101" s="3" t="s">
        <v>50</v>
      </c>
      <c r="J101" s="3" t="s">
        <v>6624</v>
      </c>
      <c r="K101" s="3" t="s">
        <v>6625</v>
      </c>
      <c r="L101" s="3" t="s">
        <v>44633</v>
      </c>
      <c r="M101" s="3" t="s">
        <v>35</v>
      </c>
      <c r="N101" s="3"/>
      <c r="O101" s="3"/>
      <c r="P101" s="3"/>
      <c r="Q101" s="3"/>
      <c r="R101" s="3"/>
      <c r="S101" s="3"/>
      <c r="T101" s="3"/>
      <c r="U101" s="3"/>
      <c r="V101" s="3"/>
      <c r="W101" s="3"/>
      <c r="X101" s="3"/>
      <c r="Y101" s="3"/>
      <c r="Z101" s="3"/>
      <c r="AA101" s="3"/>
      <c r="AB101" s="3"/>
      <c r="AC101" s="3"/>
    </row>
    <row r="102" ht="20.25" customHeight="1">
      <c r="A102" s="3" t="s">
        <v>7257</v>
      </c>
      <c r="B102" s="3" t="s">
        <v>7223</v>
      </c>
      <c r="C102" s="3" t="s">
        <v>17</v>
      </c>
      <c r="D102" s="4" t="s">
        <v>19</v>
      </c>
      <c r="E102" s="3" t="s">
        <v>21</v>
      </c>
      <c r="F102" s="3">
        <f t="shared" ref="F102:F109" si="14">IFERROR(__xludf.DUMMYFUNCTION("REGEXEXTRACT(H102,""(\S+)万-"")*10"),15.0)</f>
        <v>15</v>
      </c>
      <c r="G102" s="3">
        <f t="shared" ref="G102:G157" si="15">IFERROR(__xludf.DUMMYFUNCTION("REGEXEXTRACT(H102,""-(\S+)万"")*10"),20.0)</f>
        <v>20</v>
      </c>
      <c r="H102" s="3" t="s">
        <v>132</v>
      </c>
      <c r="I102" s="3" t="s">
        <v>57</v>
      </c>
      <c r="J102" s="3" t="s">
        <v>38</v>
      </c>
      <c r="K102" s="3" t="s">
        <v>44652</v>
      </c>
      <c r="L102" s="3" t="s">
        <v>44653</v>
      </c>
      <c r="M102" s="3" t="s">
        <v>35</v>
      </c>
      <c r="N102" s="3"/>
      <c r="O102" s="3"/>
      <c r="P102" s="3"/>
      <c r="Q102" s="3"/>
      <c r="R102" s="3"/>
      <c r="S102" s="3"/>
      <c r="T102" s="3"/>
      <c r="U102" s="3"/>
      <c r="V102" s="3"/>
      <c r="W102" s="3"/>
      <c r="X102" s="3"/>
      <c r="Y102" s="3"/>
      <c r="Z102" s="3"/>
      <c r="AA102" s="3"/>
      <c r="AB102" s="3"/>
      <c r="AC102" s="3"/>
    </row>
    <row r="103" ht="20.25" customHeight="1">
      <c r="A103" s="3" t="s">
        <v>24825</v>
      </c>
      <c r="B103" s="3" t="s">
        <v>790</v>
      </c>
      <c r="C103" s="3" t="s">
        <v>17</v>
      </c>
      <c r="D103" s="4" t="s">
        <v>19</v>
      </c>
      <c r="E103" s="3" t="s">
        <v>20</v>
      </c>
      <c r="F103" s="3">
        <f t="shared" si="14"/>
        <v>10</v>
      </c>
      <c r="G103" s="3">
        <f t="shared" si="15"/>
        <v>15</v>
      </c>
      <c r="H103" s="3" t="s">
        <v>73</v>
      </c>
      <c r="I103" s="3" t="s">
        <v>50</v>
      </c>
      <c r="J103" s="3" t="s">
        <v>592</v>
      </c>
      <c r="K103" s="3" t="s">
        <v>3886</v>
      </c>
      <c r="L103" s="3" t="s">
        <v>44659</v>
      </c>
      <c r="M103" s="3" t="s">
        <v>27</v>
      </c>
      <c r="N103" s="3"/>
      <c r="O103" s="3"/>
      <c r="P103" s="3"/>
      <c r="Q103" s="3"/>
      <c r="R103" s="3"/>
      <c r="S103" s="3"/>
      <c r="T103" s="3"/>
      <c r="U103" s="3"/>
      <c r="V103" s="3"/>
      <c r="W103" s="3"/>
      <c r="X103" s="3"/>
      <c r="Y103" s="3"/>
      <c r="Z103" s="3"/>
      <c r="AA103" s="3"/>
      <c r="AB103" s="3"/>
      <c r="AC103" s="3"/>
    </row>
    <row r="104" ht="20.25" customHeight="1">
      <c r="A104" s="9" t="s">
        <v>44661</v>
      </c>
      <c r="B104" s="9" t="s">
        <v>44662</v>
      </c>
      <c r="C104" s="9" t="s">
        <v>17</v>
      </c>
      <c r="D104" s="10" t="s">
        <v>19</v>
      </c>
      <c r="E104" s="9" t="s">
        <v>20</v>
      </c>
      <c r="F104" s="9" t="str">
        <f t="shared" si="14"/>
        <v>#N/A</v>
      </c>
      <c r="G104" s="9" t="str">
        <f t="shared" si="15"/>
        <v>#N/A</v>
      </c>
      <c r="H104" s="9" t="s">
        <v>692</v>
      </c>
      <c r="I104" s="9" t="s">
        <v>69</v>
      </c>
      <c r="J104" s="9" t="s">
        <v>498</v>
      </c>
      <c r="K104" s="9" t="s">
        <v>44667</v>
      </c>
      <c r="L104" s="9" t="s">
        <v>44668</v>
      </c>
      <c r="M104" s="9" t="s">
        <v>159</v>
      </c>
      <c r="N104" s="9"/>
      <c r="O104" s="9"/>
      <c r="P104" s="9"/>
      <c r="Q104" s="9"/>
      <c r="R104" s="9"/>
      <c r="S104" s="9"/>
      <c r="T104" s="9"/>
      <c r="U104" s="9"/>
      <c r="V104" s="9"/>
      <c r="W104" s="9"/>
      <c r="X104" s="9"/>
      <c r="Y104" s="9"/>
      <c r="Z104" s="9"/>
      <c r="AA104" s="9"/>
      <c r="AB104" s="9"/>
      <c r="AC104" s="9"/>
    </row>
    <row r="105" ht="20.25" customHeight="1">
      <c r="A105" s="3" t="s">
        <v>44670</v>
      </c>
      <c r="B105" s="3" t="s">
        <v>5076</v>
      </c>
      <c r="C105" s="3" t="s">
        <v>17</v>
      </c>
      <c r="D105" s="4" t="s">
        <v>19</v>
      </c>
      <c r="E105" s="3" t="s">
        <v>20</v>
      </c>
      <c r="F105" s="3">
        <f t="shared" si="14"/>
        <v>20</v>
      </c>
      <c r="G105" s="3">
        <f t="shared" si="15"/>
        <v>40</v>
      </c>
      <c r="H105" s="3" t="s">
        <v>1025</v>
      </c>
      <c r="I105" s="3" t="s">
        <v>242</v>
      </c>
      <c r="J105" s="3" t="s">
        <v>45</v>
      </c>
      <c r="K105" s="4" t="s">
        <v>19</v>
      </c>
      <c r="L105" s="3" t="s">
        <v>44674</v>
      </c>
      <c r="M105" s="3" t="s">
        <v>257</v>
      </c>
      <c r="N105" s="3"/>
      <c r="O105" s="3"/>
      <c r="P105" s="3"/>
      <c r="Q105" s="3"/>
      <c r="R105" s="3"/>
      <c r="S105" s="3"/>
      <c r="T105" s="3"/>
      <c r="U105" s="3"/>
      <c r="V105" s="3"/>
      <c r="W105" s="3"/>
      <c r="X105" s="3"/>
      <c r="Y105" s="3"/>
      <c r="Z105" s="3"/>
      <c r="AA105" s="3"/>
      <c r="AB105" s="3"/>
      <c r="AC105" s="3"/>
    </row>
    <row r="106" ht="20.25" customHeight="1">
      <c r="A106" s="3" t="s">
        <v>44677</v>
      </c>
      <c r="B106" s="3" t="s">
        <v>5076</v>
      </c>
      <c r="C106" s="3" t="s">
        <v>17</v>
      </c>
      <c r="D106" s="4" t="s">
        <v>19</v>
      </c>
      <c r="E106" s="3" t="s">
        <v>20</v>
      </c>
      <c r="F106" s="3">
        <f t="shared" si="14"/>
        <v>25</v>
      </c>
      <c r="G106" s="3">
        <f t="shared" si="15"/>
        <v>35</v>
      </c>
      <c r="H106" s="3" t="s">
        <v>5420</v>
      </c>
      <c r="I106" s="3" t="s">
        <v>57</v>
      </c>
      <c r="J106" s="3" t="s">
        <v>45</v>
      </c>
      <c r="K106" s="3" t="s">
        <v>5079</v>
      </c>
      <c r="L106" s="3" t="s">
        <v>44679</v>
      </c>
      <c r="M106" s="3" t="s">
        <v>257</v>
      </c>
      <c r="N106" s="3"/>
      <c r="O106" s="3"/>
      <c r="P106" s="3"/>
      <c r="Q106" s="3"/>
      <c r="R106" s="3"/>
      <c r="S106" s="3"/>
      <c r="T106" s="3"/>
      <c r="U106" s="3"/>
      <c r="V106" s="3"/>
      <c r="W106" s="3"/>
      <c r="X106" s="3"/>
      <c r="Y106" s="3"/>
      <c r="Z106" s="3"/>
      <c r="AA106" s="3"/>
      <c r="AB106" s="3"/>
      <c r="AC106" s="3"/>
    </row>
    <row r="107" ht="20.25" customHeight="1">
      <c r="A107" s="3" t="s">
        <v>44682</v>
      </c>
      <c r="B107" s="3" t="s">
        <v>5076</v>
      </c>
      <c r="C107" s="3" t="s">
        <v>17</v>
      </c>
      <c r="D107" s="4" t="s">
        <v>19</v>
      </c>
      <c r="E107" s="3" t="s">
        <v>20</v>
      </c>
      <c r="F107" s="3">
        <f t="shared" si="14"/>
        <v>20</v>
      </c>
      <c r="G107" s="3">
        <f t="shared" si="15"/>
        <v>26</v>
      </c>
      <c r="H107" s="3" t="s">
        <v>34592</v>
      </c>
      <c r="I107" s="3" t="s">
        <v>31</v>
      </c>
      <c r="J107" s="3" t="s">
        <v>45</v>
      </c>
      <c r="K107" s="3" t="s">
        <v>5079</v>
      </c>
      <c r="L107" s="3" t="s">
        <v>44686</v>
      </c>
      <c r="M107" s="3" t="s">
        <v>257</v>
      </c>
      <c r="N107" s="3"/>
      <c r="O107" s="3"/>
      <c r="P107" s="3"/>
      <c r="Q107" s="3"/>
      <c r="R107" s="3"/>
      <c r="S107" s="3"/>
      <c r="T107" s="3"/>
      <c r="U107" s="3"/>
      <c r="V107" s="3"/>
      <c r="W107" s="3"/>
      <c r="X107" s="3"/>
      <c r="Y107" s="3"/>
      <c r="Z107" s="3"/>
      <c r="AA107" s="3"/>
      <c r="AB107" s="3"/>
      <c r="AC107" s="3"/>
    </row>
    <row r="108" ht="20.25" customHeight="1">
      <c r="A108" s="3" t="s">
        <v>44689</v>
      </c>
      <c r="B108" s="3" t="s">
        <v>5076</v>
      </c>
      <c r="C108" s="3" t="s">
        <v>17</v>
      </c>
      <c r="D108" s="4" t="s">
        <v>19</v>
      </c>
      <c r="E108" s="3" t="s">
        <v>20</v>
      </c>
      <c r="F108" s="3">
        <f t="shared" si="14"/>
        <v>20</v>
      </c>
      <c r="G108" s="3">
        <f t="shared" si="15"/>
        <v>40</v>
      </c>
      <c r="H108" s="3" t="s">
        <v>1025</v>
      </c>
      <c r="I108" s="3" t="s">
        <v>50</v>
      </c>
      <c r="J108" s="3" t="s">
        <v>45</v>
      </c>
      <c r="K108" s="4" t="s">
        <v>19</v>
      </c>
      <c r="L108" s="3" t="s">
        <v>44674</v>
      </c>
      <c r="M108" s="3" t="s">
        <v>257</v>
      </c>
      <c r="N108" s="3"/>
      <c r="O108" s="3"/>
      <c r="P108" s="3"/>
      <c r="Q108" s="3"/>
      <c r="R108" s="3"/>
      <c r="S108" s="3"/>
      <c r="T108" s="3"/>
      <c r="U108" s="3"/>
      <c r="V108" s="3"/>
      <c r="W108" s="3"/>
      <c r="X108" s="3"/>
      <c r="Y108" s="3"/>
      <c r="Z108" s="3"/>
      <c r="AA108" s="3"/>
      <c r="AB108" s="3"/>
      <c r="AC108" s="3"/>
    </row>
    <row r="109" ht="20.25" customHeight="1">
      <c r="A109" s="3" t="s">
        <v>44692</v>
      </c>
      <c r="B109" s="3" t="s">
        <v>42216</v>
      </c>
      <c r="C109" s="3" t="s">
        <v>17</v>
      </c>
      <c r="D109" s="4" t="s">
        <v>19</v>
      </c>
      <c r="E109" s="3" t="s">
        <v>20</v>
      </c>
      <c r="F109" s="3">
        <f t="shared" si="14"/>
        <v>10</v>
      </c>
      <c r="G109" s="3">
        <f t="shared" si="15"/>
        <v>12</v>
      </c>
      <c r="H109" s="3" t="s">
        <v>1563</v>
      </c>
      <c r="I109" s="3" t="s">
        <v>50</v>
      </c>
      <c r="J109" s="3" t="s">
        <v>42219</v>
      </c>
      <c r="K109" s="3" t="s">
        <v>44695</v>
      </c>
      <c r="L109" s="3" t="s">
        <v>44697</v>
      </c>
      <c r="M109" s="3" t="s">
        <v>35</v>
      </c>
      <c r="N109" s="3"/>
      <c r="O109" s="3"/>
      <c r="P109" s="3"/>
      <c r="Q109" s="3"/>
      <c r="R109" s="3"/>
      <c r="S109" s="3"/>
      <c r="T109" s="3"/>
      <c r="U109" s="3"/>
      <c r="V109" s="3"/>
      <c r="W109" s="3"/>
      <c r="X109" s="3"/>
      <c r="Y109" s="3"/>
      <c r="Z109" s="3"/>
      <c r="AA109" s="3"/>
      <c r="AB109" s="3"/>
      <c r="AC109" s="3"/>
    </row>
    <row r="110" ht="20.25" customHeight="1">
      <c r="A110" s="3" t="s">
        <v>44391</v>
      </c>
      <c r="B110" s="3" t="s">
        <v>44698</v>
      </c>
      <c r="C110" s="3" t="s">
        <v>17</v>
      </c>
      <c r="D110" s="4" t="s">
        <v>19</v>
      </c>
      <c r="E110" s="3" t="s">
        <v>20</v>
      </c>
      <c r="F110" s="3" t="str">
        <f>IFERROR(__xludf.DUMMYFUNCTION("REGEXEXTRACT(H110,""(\S+)千-"")"),"8")</f>
        <v>8</v>
      </c>
      <c r="G110" s="3">
        <f t="shared" si="15"/>
        <v>15</v>
      </c>
      <c r="H110" s="3" t="s">
        <v>146</v>
      </c>
      <c r="I110" s="3" t="s">
        <v>57</v>
      </c>
      <c r="J110" s="3" t="s">
        <v>24</v>
      </c>
      <c r="K110" s="3" t="s">
        <v>44700</v>
      </c>
      <c r="L110" s="3" t="s">
        <v>44701</v>
      </c>
      <c r="M110" s="3" t="s">
        <v>35</v>
      </c>
      <c r="N110" s="3"/>
      <c r="O110" s="3"/>
      <c r="P110" s="3"/>
      <c r="Q110" s="3"/>
      <c r="R110" s="3"/>
      <c r="S110" s="3"/>
      <c r="T110" s="3"/>
      <c r="U110" s="3"/>
      <c r="V110" s="3"/>
      <c r="W110" s="3"/>
      <c r="X110" s="3"/>
      <c r="Y110" s="3"/>
      <c r="Z110" s="3"/>
      <c r="AA110" s="3"/>
      <c r="AB110" s="3"/>
      <c r="AC110" s="3"/>
    </row>
    <row r="111" ht="20.25" customHeight="1">
      <c r="A111" s="3" t="s">
        <v>7877</v>
      </c>
      <c r="B111" s="3" t="s">
        <v>1391</v>
      </c>
      <c r="C111" s="3" t="s">
        <v>17</v>
      </c>
      <c r="D111" s="4" t="s">
        <v>19</v>
      </c>
      <c r="E111" s="3" t="s">
        <v>21</v>
      </c>
      <c r="F111" s="3">
        <f t="shared" ref="F111:F113" si="16">IFERROR(__xludf.DUMMYFUNCTION("REGEXEXTRACT(H111,""(\S+)万-"")*10"),10.0)</f>
        <v>10</v>
      </c>
      <c r="G111" s="3">
        <f t="shared" si="15"/>
        <v>15</v>
      </c>
      <c r="H111" s="3" t="s">
        <v>73</v>
      </c>
      <c r="I111" s="3" t="s">
        <v>50</v>
      </c>
      <c r="J111" s="3" t="s">
        <v>1392</v>
      </c>
      <c r="K111" s="3" t="s">
        <v>20554</v>
      </c>
      <c r="L111" s="3" t="s">
        <v>44709</v>
      </c>
      <c r="M111" s="3" t="s">
        <v>27</v>
      </c>
      <c r="N111" s="3"/>
      <c r="O111" s="3"/>
      <c r="P111" s="3"/>
      <c r="Q111" s="3"/>
      <c r="R111" s="3"/>
      <c r="S111" s="3"/>
      <c r="T111" s="3"/>
      <c r="U111" s="3"/>
      <c r="V111" s="3"/>
      <c r="W111" s="3"/>
      <c r="X111" s="3"/>
      <c r="Y111" s="3"/>
      <c r="Z111" s="3"/>
      <c r="AA111" s="3"/>
      <c r="AB111" s="3"/>
      <c r="AC111" s="3"/>
    </row>
    <row r="112" ht="20.25" customHeight="1">
      <c r="A112" s="3" t="s">
        <v>38813</v>
      </c>
      <c r="B112" s="3" t="s">
        <v>44711</v>
      </c>
      <c r="C112" s="3" t="s">
        <v>17</v>
      </c>
      <c r="D112" s="4" t="s">
        <v>19</v>
      </c>
      <c r="E112" s="3" t="s">
        <v>20</v>
      </c>
      <c r="F112" s="3">
        <f t="shared" si="16"/>
        <v>10</v>
      </c>
      <c r="G112" s="3">
        <f t="shared" si="15"/>
        <v>20</v>
      </c>
      <c r="H112" s="3" t="s">
        <v>48</v>
      </c>
      <c r="I112" s="3" t="s">
        <v>57</v>
      </c>
      <c r="J112" s="3" t="s">
        <v>11881</v>
      </c>
      <c r="K112" s="3" t="s">
        <v>4930</v>
      </c>
      <c r="L112" s="3" t="s">
        <v>44718</v>
      </c>
      <c r="M112" s="3" t="s">
        <v>41</v>
      </c>
      <c r="N112" s="3"/>
      <c r="O112" s="3"/>
      <c r="P112" s="3"/>
      <c r="Q112" s="3"/>
      <c r="R112" s="3"/>
      <c r="S112" s="3"/>
      <c r="T112" s="3"/>
      <c r="U112" s="3"/>
      <c r="V112" s="3"/>
      <c r="W112" s="3"/>
      <c r="X112" s="3"/>
      <c r="Y112" s="3"/>
      <c r="Z112" s="3"/>
      <c r="AA112" s="3"/>
      <c r="AB112" s="3"/>
      <c r="AC112" s="3"/>
    </row>
    <row r="113" ht="20.25" customHeight="1">
      <c r="A113" s="3" t="s">
        <v>44720</v>
      </c>
      <c r="B113" s="3" t="s">
        <v>44721</v>
      </c>
      <c r="C113" s="3" t="s">
        <v>17</v>
      </c>
      <c r="D113" s="4" t="s">
        <v>19</v>
      </c>
      <c r="E113" s="3" t="s">
        <v>20</v>
      </c>
      <c r="F113" s="3">
        <f t="shared" si="16"/>
        <v>15</v>
      </c>
      <c r="G113" s="3">
        <f t="shared" si="15"/>
        <v>20</v>
      </c>
      <c r="H113" s="3" t="s">
        <v>132</v>
      </c>
      <c r="I113" s="3" t="s">
        <v>57</v>
      </c>
      <c r="J113" s="3" t="s">
        <v>4809</v>
      </c>
      <c r="K113" s="3" t="s">
        <v>44724</v>
      </c>
      <c r="L113" s="3" t="s">
        <v>44727</v>
      </c>
      <c r="M113" s="3" t="s">
        <v>35</v>
      </c>
      <c r="N113" s="3"/>
      <c r="O113" s="3"/>
      <c r="P113" s="3"/>
      <c r="Q113" s="3"/>
      <c r="R113" s="3"/>
      <c r="S113" s="3"/>
      <c r="T113" s="3"/>
      <c r="U113" s="3"/>
      <c r="V113" s="3"/>
      <c r="W113" s="3"/>
      <c r="X113" s="3"/>
      <c r="Y113" s="3"/>
      <c r="Z113" s="3"/>
      <c r="AA113" s="3"/>
      <c r="AB113" s="3"/>
      <c r="AC113" s="3"/>
    </row>
    <row r="114" ht="20.25" customHeight="1">
      <c r="A114" s="3" t="s">
        <v>44731</v>
      </c>
      <c r="B114" s="3" t="s">
        <v>29366</v>
      </c>
      <c r="C114" s="3" t="s">
        <v>17</v>
      </c>
      <c r="D114" s="4" t="s">
        <v>19</v>
      </c>
      <c r="E114" s="3" t="s">
        <v>21</v>
      </c>
      <c r="F114" s="3" t="str">
        <f>IFERROR(__xludf.DUMMYFUNCTION("REGEXEXTRACT(H114,""(\S+)千-"")"),"8")</f>
        <v>8</v>
      </c>
      <c r="G114" s="3">
        <f t="shared" si="15"/>
        <v>10</v>
      </c>
      <c r="H114" s="3" t="s">
        <v>363</v>
      </c>
      <c r="I114" s="3" t="s">
        <v>50</v>
      </c>
      <c r="J114" s="3" t="s">
        <v>12180</v>
      </c>
      <c r="K114" s="3" t="s">
        <v>44736</v>
      </c>
      <c r="L114" s="3" t="s">
        <v>44738</v>
      </c>
      <c r="M114" s="3" t="s">
        <v>35</v>
      </c>
      <c r="N114" s="3"/>
      <c r="O114" s="3"/>
      <c r="P114" s="3"/>
      <c r="Q114" s="3"/>
      <c r="R114" s="3"/>
      <c r="S114" s="3"/>
      <c r="T114" s="3"/>
      <c r="U114" s="3"/>
      <c r="V114" s="3"/>
      <c r="W114" s="3"/>
      <c r="X114" s="3"/>
      <c r="Y114" s="3"/>
      <c r="Z114" s="3"/>
      <c r="AA114" s="3"/>
      <c r="AB114" s="3"/>
      <c r="AC114" s="3"/>
    </row>
    <row r="115" ht="20.25" customHeight="1">
      <c r="A115" s="3" t="s">
        <v>41051</v>
      </c>
      <c r="B115" s="3" t="s">
        <v>37842</v>
      </c>
      <c r="C115" s="3" t="s">
        <v>17</v>
      </c>
      <c r="D115" s="4" t="s">
        <v>19</v>
      </c>
      <c r="E115" s="3" t="s">
        <v>20</v>
      </c>
      <c r="F115" s="3">
        <f>IFERROR(__xludf.DUMMYFUNCTION("REGEXEXTRACT(H115,""(\S+)万-"")*10"),20.0)</f>
        <v>20</v>
      </c>
      <c r="G115" s="3">
        <f t="shared" si="15"/>
        <v>30</v>
      </c>
      <c r="H115" s="3" t="s">
        <v>668</v>
      </c>
      <c r="I115" s="3" t="s">
        <v>57</v>
      </c>
      <c r="J115" s="3" t="s">
        <v>12523</v>
      </c>
      <c r="K115" s="3" t="s">
        <v>4624</v>
      </c>
      <c r="L115" s="3" t="s">
        <v>44751</v>
      </c>
      <c r="M115" s="3" t="s">
        <v>35</v>
      </c>
      <c r="N115" s="3"/>
      <c r="O115" s="3"/>
      <c r="P115" s="3"/>
      <c r="Q115" s="3"/>
      <c r="R115" s="3"/>
      <c r="S115" s="3"/>
      <c r="T115" s="3"/>
      <c r="U115" s="3"/>
      <c r="V115" s="3"/>
      <c r="W115" s="3"/>
      <c r="X115" s="3"/>
      <c r="Y115" s="3"/>
      <c r="Z115" s="3"/>
      <c r="AA115" s="3"/>
      <c r="AB115" s="3"/>
      <c r="AC115" s="3"/>
    </row>
    <row r="116" ht="20.25" customHeight="1">
      <c r="A116" s="3" t="s">
        <v>7257</v>
      </c>
      <c r="B116" s="3" t="s">
        <v>28864</v>
      </c>
      <c r="C116" s="3" t="s">
        <v>17</v>
      </c>
      <c r="D116" s="4" t="s">
        <v>19</v>
      </c>
      <c r="E116" s="3" t="s">
        <v>21</v>
      </c>
      <c r="F116" s="3" t="str">
        <f>IFERROR(__xludf.DUMMYFUNCTION("REGEXEXTRACT(H116,""(\S+)千-"")"),"9")</f>
        <v>9</v>
      </c>
      <c r="G116" s="3">
        <f t="shared" si="15"/>
        <v>18</v>
      </c>
      <c r="H116" s="3" t="s">
        <v>1599</v>
      </c>
      <c r="I116" s="3" t="s">
        <v>50</v>
      </c>
      <c r="J116" s="3" t="s">
        <v>33361</v>
      </c>
      <c r="K116" s="3" t="s">
        <v>44760</v>
      </c>
      <c r="L116" s="3" t="s">
        <v>44761</v>
      </c>
      <c r="M116" s="3" t="s">
        <v>35</v>
      </c>
      <c r="N116" s="3"/>
      <c r="O116" s="3"/>
      <c r="P116" s="3"/>
      <c r="Q116" s="3"/>
      <c r="R116" s="3"/>
      <c r="S116" s="3"/>
      <c r="T116" s="3"/>
      <c r="U116" s="3"/>
      <c r="V116" s="3"/>
      <c r="W116" s="3"/>
      <c r="X116" s="3"/>
      <c r="Y116" s="3"/>
      <c r="Z116" s="3"/>
      <c r="AA116" s="3"/>
      <c r="AB116" s="3"/>
      <c r="AC116" s="3"/>
    </row>
    <row r="117" ht="20.25" customHeight="1">
      <c r="A117" s="3" t="s">
        <v>43137</v>
      </c>
      <c r="B117" s="3" t="s">
        <v>33595</v>
      </c>
      <c r="C117" s="3" t="s">
        <v>17</v>
      </c>
      <c r="D117" s="4" t="s">
        <v>19</v>
      </c>
      <c r="E117" s="3" t="s">
        <v>20</v>
      </c>
      <c r="F117" s="3">
        <f t="shared" ref="F117:F118" si="17">IFERROR(__xludf.DUMMYFUNCTION("REGEXEXTRACT(H117,""(\S+)万-"")*10"),18.0)</f>
        <v>18</v>
      </c>
      <c r="G117" s="3">
        <f t="shared" si="15"/>
        <v>36</v>
      </c>
      <c r="H117" s="3" t="s">
        <v>960</v>
      </c>
      <c r="I117" s="3" t="s">
        <v>57</v>
      </c>
      <c r="J117" s="3" t="s">
        <v>10611</v>
      </c>
      <c r="K117" s="3" t="s">
        <v>33601</v>
      </c>
      <c r="L117" s="3" t="s">
        <v>44772</v>
      </c>
      <c r="M117" s="3" t="s">
        <v>257</v>
      </c>
      <c r="N117" s="3"/>
      <c r="O117" s="3"/>
      <c r="P117" s="3"/>
      <c r="Q117" s="3"/>
      <c r="R117" s="3"/>
      <c r="S117" s="3"/>
      <c r="T117" s="3"/>
      <c r="U117" s="3"/>
      <c r="V117" s="3"/>
      <c r="W117" s="3"/>
      <c r="X117" s="3"/>
      <c r="Y117" s="3"/>
      <c r="Z117" s="3"/>
      <c r="AA117" s="3"/>
      <c r="AB117" s="3"/>
      <c r="AC117" s="3"/>
    </row>
    <row r="118" ht="20.25" customHeight="1">
      <c r="A118" s="3" t="s">
        <v>44775</v>
      </c>
      <c r="B118" s="3" t="s">
        <v>1413</v>
      </c>
      <c r="C118" s="3" t="s">
        <v>17</v>
      </c>
      <c r="D118" s="4" t="s">
        <v>19</v>
      </c>
      <c r="E118" s="3" t="s">
        <v>20</v>
      </c>
      <c r="F118" s="3">
        <f t="shared" si="17"/>
        <v>10</v>
      </c>
      <c r="G118" s="3">
        <f t="shared" si="15"/>
        <v>15</v>
      </c>
      <c r="H118" s="3" t="s">
        <v>73</v>
      </c>
      <c r="I118" s="3" t="s">
        <v>57</v>
      </c>
      <c r="J118" s="3" t="s">
        <v>1414</v>
      </c>
      <c r="K118" s="4" t="s">
        <v>19</v>
      </c>
      <c r="L118" s="3" t="s">
        <v>44780</v>
      </c>
      <c r="M118" s="3" t="s">
        <v>35</v>
      </c>
      <c r="N118" s="3"/>
      <c r="O118" s="3"/>
      <c r="P118" s="3"/>
      <c r="Q118" s="3"/>
      <c r="R118" s="3"/>
      <c r="S118" s="3"/>
      <c r="T118" s="3"/>
      <c r="U118" s="3"/>
      <c r="V118" s="3"/>
      <c r="W118" s="3"/>
      <c r="X118" s="3"/>
      <c r="Y118" s="3"/>
      <c r="Z118" s="3"/>
      <c r="AA118" s="3"/>
      <c r="AB118" s="3"/>
      <c r="AC118" s="3"/>
    </row>
    <row r="119" ht="20.25" customHeight="1">
      <c r="A119" s="3" t="s">
        <v>326</v>
      </c>
      <c r="B119" s="3" t="s">
        <v>23359</v>
      </c>
      <c r="C119" s="3" t="s">
        <v>17</v>
      </c>
      <c r="D119" s="4" t="s">
        <v>19</v>
      </c>
      <c r="E119" s="3" t="s">
        <v>20</v>
      </c>
      <c r="F119" s="3" t="str">
        <f>IFERROR(__xludf.DUMMYFUNCTION("REGEXEXTRACT(H119,""(\S+)千-"")"),"9")</f>
        <v>9</v>
      </c>
      <c r="G119" s="3">
        <f t="shared" si="15"/>
        <v>16</v>
      </c>
      <c r="H119" s="3" t="s">
        <v>11996</v>
      </c>
      <c r="I119" s="3" t="s">
        <v>57</v>
      </c>
      <c r="J119" s="3" t="s">
        <v>264</v>
      </c>
      <c r="K119" s="3" t="s">
        <v>2975</v>
      </c>
      <c r="L119" s="3" t="s">
        <v>44783</v>
      </c>
      <c r="M119" s="3" t="s">
        <v>159</v>
      </c>
      <c r="N119" s="3"/>
      <c r="O119" s="3"/>
      <c r="P119" s="3"/>
      <c r="Q119" s="3"/>
      <c r="R119" s="3"/>
      <c r="S119" s="3"/>
      <c r="T119" s="3"/>
      <c r="U119" s="3"/>
      <c r="V119" s="3"/>
      <c r="W119" s="3"/>
      <c r="X119" s="3"/>
      <c r="Y119" s="3"/>
      <c r="Z119" s="3"/>
      <c r="AA119" s="3"/>
      <c r="AB119" s="3"/>
      <c r="AC119" s="3"/>
    </row>
    <row r="120" ht="20.25" customHeight="1">
      <c r="A120" s="3" t="s">
        <v>44784</v>
      </c>
      <c r="B120" s="3" t="s">
        <v>5076</v>
      </c>
      <c r="C120" s="3" t="s">
        <v>17</v>
      </c>
      <c r="D120" s="4" t="s">
        <v>19</v>
      </c>
      <c r="E120" s="3" t="s">
        <v>20</v>
      </c>
      <c r="F120" s="3">
        <f t="shared" ref="F120:F133" si="18">IFERROR(__xludf.DUMMYFUNCTION("REGEXEXTRACT(H120,""(\S+)万-"")*10"),20.0)</f>
        <v>20</v>
      </c>
      <c r="G120" s="3">
        <f t="shared" si="15"/>
        <v>40</v>
      </c>
      <c r="H120" s="3" t="s">
        <v>1025</v>
      </c>
      <c r="I120" s="3" t="s">
        <v>57</v>
      </c>
      <c r="J120" s="3" t="s">
        <v>45</v>
      </c>
      <c r="K120" s="3" t="s">
        <v>5079</v>
      </c>
      <c r="L120" s="3" t="s">
        <v>44785</v>
      </c>
      <c r="M120" s="3" t="s">
        <v>257</v>
      </c>
      <c r="N120" s="3"/>
      <c r="O120" s="3"/>
      <c r="P120" s="3"/>
      <c r="Q120" s="3"/>
      <c r="R120" s="3"/>
      <c r="S120" s="3"/>
      <c r="T120" s="3"/>
      <c r="U120" s="3"/>
      <c r="V120" s="3"/>
      <c r="W120" s="3"/>
      <c r="X120" s="3"/>
      <c r="Y120" s="3"/>
      <c r="Z120" s="3"/>
      <c r="AA120" s="3"/>
      <c r="AB120" s="3"/>
      <c r="AC120" s="3"/>
    </row>
    <row r="121" ht="20.25" customHeight="1">
      <c r="A121" s="3" t="s">
        <v>44786</v>
      </c>
      <c r="B121" s="3" t="s">
        <v>44788</v>
      </c>
      <c r="C121" s="3" t="s">
        <v>17</v>
      </c>
      <c r="D121" s="4" t="s">
        <v>19</v>
      </c>
      <c r="E121" s="3" t="s">
        <v>20</v>
      </c>
      <c r="F121" s="3">
        <f t="shared" si="18"/>
        <v>15</v>
      </c>
      <c r="G121" s="3">
        <f t="shared" si="15"/>
        <v>30</v>
      </c>
      <c r="H121" s="3" t="s">
        <v>119</v>
      </c>
      <c r="I121" s="3" t="s">
        <v>23</v>
      </c>
      <c r="J121" s="3" t="s">
        <v>44789</v>
      </c>
      <c r="K121" s="4" t="s">
        <v>19</v>
      </c>
      <c r="L121" s="3" t="s">
        <v>44790</v>
      </c>
      <c r="M121" s="3" t="s">
        <v>159</v>
      </c>
      <c r="N121" s="3"/>
      <c r="O121" s="3"/>
      <c r="P121" s="3"/>
      <c r="Q121" s="3"/>
      <c r="R121" s="3"/>
      <c r="S121" s="3"/>
      <c r="T121" s="3"/>
      <c r="U121" s="3"/>
      <c r="V121" s="3"/>
      <c r="W121" s="3"/>
      <c r="X121" s="3"/>
      <c r="Y121" s="3"/>
      <c r="Z121" s="3"/>
      <c r="AA121" s="3"/>
      <c r="AB121" s="3"/>
      <c r="AC121" s="3"/>
    </row>
    <row r="122" ht="20.25" customHeight="1">
      <c r="A122" s="3" t="s">
        <v>44791</v>
      </c>
      <c r="B122" s="3" t="s">
        <v>25961</v>
      </c>
      <c r="C122" s="3" t="s">
        <v>17</v>
      </c>
      <c r="D122" s="4" t="s">
        <v>19</v>
      </c>
      <c r="E122" s="3" t="s">
        <v>21</v>
      </c>
      <c r="F122" s="3">
        <f t="shared" si="18"/>
        <v>20</v>
      </c>
      <c r="G122" s="3">
        <f t="shared" si="15"/>
        <v>30</v>
      </c>
      <c r="H122" s="3" t="s">
        <v>668</v>
      </c>
      <c r="I122" s="3" t="s">
        <v>57</v>
      </c>
      <c r="J122" s="3" t="s">
        <v>4006</v>
      </c>
      <c r="K122" s="3" t="s">
        <v>36563</v>
      </c>
      <c r="L122" s="3" t="s">
        <v>44796</v>
      </c>
      <c r="M122" s="3" t="s">
        <v>41</v>
      </c>
      <c r="N122" s="3"/>
      <c r="O122" s="3"/>
      <c r="P122" s="3"/>
      <c r="Q122" s="3"/>
      <c r="R122" s="3"/>
      <c r="S122" s="3"/>
      <c r="T122" s="3"/>
      <c r="U122" s="3"/>
      <c r="V122" s="3"/>
      <c r="W122" s="3"/>
      <c r="X122" s="3"/>
      <c r="Y122" s="3"/>
      <c r="Z122" s="3"/>
      <c r="AA122" s="3"/>
      <c r="AB122" s="3"/>
      <c r="AC122" s="3"/>
    </row>
    <row r="123" ht="20.25" customHeight="1">
      <c r="A123" s="3" t="s">
        <v>44106</v>
      </c>
      <c r="B123" s="3" t="s">
        <v>44797</v>
      </c>
      <c r="C123" s="3" t="s">
        <v>17</v>
      </c>
      <c r="D123" s="4" t="s">
        <v>19</v>
      </c>
      <c r="E123" s="3" t="s">
        <v>21</v>
      </c>
      <c r="F123" s="3">
        <f t="shared" si="18"/>
        <v>15</v>
      </c>
      <c r="G123" s="3">
        <f t="shared" si="15"/>
        <v>20</v>
      </c>
      <c r="H123" s="3" t="s">
        <v>132</v>
      </c>
      <c r="I123" s="3" t="s">
        <v>50</v>
      </c>
      <c r="J123" s="3" t="s">
        <v>6547</v>
      </c>
      <c r="K123" s="3" t="s">
        <v>44803</v>
      </c>
      <c r="L123" s="3" t="s">
        <v>44804</v>
      </c>
      <c r="M123" s="3" t="s">
        <v>159</v>
      </c>
      <c r="N123" s="3"/>
      <c r="O123" s="3"/>
      <c r="P123" s="3"/>
      <c r="Q123" s="3"/>
      <c r="R123" s="3"/>
      <c r="S123" s="3"/>
      <c r="T123" s="3"/>
      <c r="U123" s="3"/>
      <c r="V123" s="3"/>
      <c r="W123" s="3"/>
      <c r="X123" s="3"/>
      <c r="Y123" s="3"/>
      <c r="Z123" s="3"/>
      <c r="AA123" s="3"/>
      <c r="AB123" s="3"/>
      <c r="AC123" s="3"/>
    </row>
    <row r="124" ht="20.25" customHeight="1">
      <c r="A124" s="3" t="s">
        <v>7257</v>
      </c>
      <c r="B124" s="3" t="s">
        <v>44806</v>
      </c>
      <c r="C124" s="3" t="s">
        <v>17</v>
      </c>
      <c r="D124" s="4" t="s">
        <v>19</v>
      </c>
      <c r="E124" s="3" t="s">
        <v>20</v>
      </c>
      <c r="F124" s="3">
        <f t="shared" si="18"/>
        <v>18</v>
      </c>
      <c r="G124" s="3">
        <f t="shared" si="15"/>
        <v>30</v>
      </c>
      <c r="H124" s="3" t="s">
        <v>1153</v>
      </c>
      <c r="I124" s="3" t="s">
        <v>57</v>
      </c>
      <c r="J124" s="3" t="s">
        <v>44809</v>
      </c>
      <c r="K124" s="3" t="s">
        <v>44810</v>
      </c>
      <c r="L124" s="3" t="s">
        <v>44812</v>
      </c>
      <c r="M124" s="3" t="s">
        <v>27</v>
      </c>
      <c r="N124" s="3"/>
      <c r="O124" s="3"/>
      <c r="P124" s="3"/>
      <c r="Q124" s="3"/>
      <c r="R124" s="3"/>
      <c r="S124" s="3"/>
      <c r="T124" s="3"/>
      <c r="U124" s="3"/>
      <c r="V124" s="3"/>
      <c r="W124" s="3"/>
      <c r="X124" s="3"/>
      <c r="Y124" s="3"/>
      <c r="Z124" s="3"/>
      <c r="AA124" s="3"/>
      <c r="AB124" s="3"/>
      <c r="AC124" s="3"/>
    </row>
    <row r="125" ht="20.25" customHeight="1">
      <c r="A125" s="3" t="s">
        <v>7257</v>
      </c>
      <c r="B125" s="3" t="s">
        <v>29366</v>
      </c>
      <c r="C125" s="3" t="s">
        <v>17</v>
      </c>
      <c r="D125" s="4" t="s">
        <v>19</v>
      </c>
      <c r="E125" s="3" t="s">
        <v>20</v>
      </c>
      <c r="F125" s="3">
        <f t="shared" si="18"/>
        <v>10</v>
      </c>
      <c r="G125" s="3">
        <f t="shared" si="15"/>
        <v>15</v>
      </c>
      <c r="H125" s="3" t="s">
        <v>73</v>
      </c>
      <c r="I125" s="3" t="s">
        <v>57</v>
      </c>
      <c r="J125" s="3" t="s">
        <v>12180</v>
      </c>
      <c r="K125" s="3" t="s">
        <v>44823</v>
      </c>
      <c r="L125" s="3" t="s">
        <v>44825</v>
      </c>
      <c r="M125" s="3" t="s">
        <v>35</v>
      </c>
      <c r="N125" s="3"/>
      <c r="O125" s="3"/>
      <c r="P125" s="3"/>
      <c r="Q125" s="3"/>
      <c r="R125" s="3"/>
      <c r="S125" s="3"/>
      <c r="T125" s="3"/>
      <c r="U125" s="3"/>
      <c r="V125" s="3"/>
      <c r="W125" s="3"/>
      <c r="X125" s="3"/>
      <c r="Y125" s="3"/>
      <c r="Z125" s="3"/>
      <c r="AA125" s="3"/>
      <c r="AB125" s="3"/>
      <c r="AC125" s="3"/>
    </row>
    <row r="126" ht="20.25" customHeight="1">
      <c r="A126" s="3" t="s">
        <v>44391</v>
      </c>
      <c r="B126" s="3" t="s">
        <v>44827</v>
      </c>
      <c r="C126" s="3" t="s">
        <v>17</v>
      </c>
      <c r="D126" s="4" t="s">
        <v>19</v>
      </c>
      <c r="E126" s="3" t="s">
        <v>20</v>
      </c>
      <c r="F126" s="3">
        <f t="shared" si="18"/>
        <v>15</v>
      </c>
      <c r="G126" s="3">
        <f t="shared" si="15"/>
        <v>30</v>
      </c>
      <c r="H126" s="3" t="s">
        <v>119</v>
      </c>
      <c r="I126" s="3" t="s">
        <v>57</v>
      </c>
      <c r="J126" s="3" t="s">
        <v>2737</v>
      </c>
      <c r="K126" s="3" t="s">
        <v>44832</v>
      </c>
      <c r="L126" s="3" t="s">
        <v>44834</v>
      </c>
      <c r="M126" s="3" t="s">
        <v>41</v>
      </c>
      <c r="N126" s="3"/>
      <c r="O126" s="3"/>
      <c r="P126" s="3"/>
      <c r="Q126" s="3"/>
      <c r="R126" s="3"/>
      <c r="S126" s="3"/>
      <c r="T126" s="3"/>
      <c r="U126" s="3"/>
      <c r="V126" s="3"/>
      <c r="W126" s="3"/>
      <c r="X126" s="3"/>
      <c r="Y126" s="3"/>
      <c r="Z126" s="3"/>
      <c r="AA126" s="3"/>
      <c r="AB126" s="3"/>
      <c r="AC126" s="3"/>
    </row>
    <row r="127" ht="20.25" customHeight="1">
      <c r="A127" s="3" t="s">
        <v>44836</v>
      </c>
      <c r="B127" s="3" t="s">
        <v>25961</v>
      </c>
      <c r="C127" s="3" t="s">
        <v>17</v>
      </c>
      <c r="D127" s="4" t="s">
        <v>19</v>
      </c>
      <c r="E127" s="3" t="s">
        <v>21</v>
      </c>
      <c r="F127" s="3">
        <f t="shared" si="18"/>
        <v>20</v>
      </c>
      <c r="G127" s="3">
        <f t="shared" si="15"/>
        <v>30</v>
      </c>
      <c r="H127" s="3" t="s">
        <v>668</v>
      </c>
      <c r="I127" s="3" t="s">
        <v>57</v>
      </c>
      <c r="J127" s="3" t="s">
        <v>4006</v>
      </c>
      <c r="K127" s="3" t="s">
        <v>36563</v>
      </c>
      <c r="L127" s="3" t="s">
        <v>44840</v>
      </c>
      <c r="M127" s="3" t="s">
        <v>41</v>
      </c>
      <c r="N127" s="3"/>
      <c r="O127" s="3"/>
      <c r="P127" s="3"/>
      <c r="Q127" s="3"/>
      <c r="R127" s="3"/>
      <c r="S127" s="3"/>
      <c r="T127" s="3"/>
      <c r="U127" s="3"/>
      <c r="V127" s="3"/>
      <c r="W127" s="3"/>
      <c r="X127" s="3"/>
      <c r="Y127" s="3"/>
      <c r="Z127" s="3"/>
      <c r="AA127" s="3"/>
      <c r="AB127" s="3"/>
      <c r="AC127" s="3"/>
    </row>
    <row r="128" ht="20.25" customHeight="1">
      <c r="A128" s="3" t="s">
        <v>42589</v>
      </c>
      <c r="B128" s="3" t="s">
        <v>42590</v>
      </c>
      <c r="C128" s="3" t="s">
        <v>17</v>
      </c>
      <c r="D128" s="4" t="s">
        <v>19</v>
      </c>
      <c r="E128" s="3" t="s">
        <v>20</v>
      </c>
      <c r="F128" s="3">
        <f t="shared" si="18"/>
        <v>25</v>
      </c>
      <c r="G128" s="3">
        <f t="shared" si="15"/>
        <v>50</v>
      </c>
      <c r="H128" s="3" t="s">
        <v>2518</v>
      </c>
      <c r="I128" s="3" t="s">
        <v>57</v>
      </c>
      <c r="J128" s="3" t="s">
        <v>33656</v>
      </c>
      <c r="K128" s="3" t="s">
        <v>42595</v>
      </c>
      <c r="L128" s="3" t="s">
        <v>44846</v>
      </c>
      <c r="M128" s="3" t="s">
        <v>35</v>
      </c>
      <c r="N128" s="3"/>
      <c r="O128" s="3"/>
      <c r="P128" s="3"/>
      <c r="Q128" s="3"/>
      <c r="R128" s="3"/>
      <c r="S128" s="3"/>
      <c r="T128" s="3"/>
      <c r="U128" s="3"/>
      <c r="V128" s="3"/>
      <c r="W128" s="3"/>
      <c r="X128" s="3"/>
      <c r="Y128" s="3"/>
      <c r="Z128" s="3"/>
      <c r="AA128" s="3"/>
      <c r="AB128" s="3"/>
      <c r="AC128" s="3"/>
    </row>
    <row r="129" ht="20.25" customHeight="1">
      <c r="A129" s="3" t="s">
        <v>16949</v>
      </c>
      <c r="B129" s="3" t="s">
        <v>5076</v>
      </c>
      <c r="C129" s="3" t="s">
        <v>17</v>
      </c>
      <c r="D129" s="4" t="s">
        <v>19</v>
      </c>
      <c r="E129" s="3" t="s">
        <v>20</v>
      </c>
      <c r="F129" s="3">
        <f t="shared" si="18"/>
        <v>18</v>
      </c>
      <c r="G129" s="3">
        <f t="shared" si="15"/>
        <v>36</v>
      </c>
      <c r="H129" s="3" t="s">
        <v>960</v>
      </c>
      <c r="I129" s="3" t="s">
        <v>50</v>
      </c>
      <c r="J129" s="3" t="s">
        <v>45</v>
      </c>
      <c r="K129" s="3" t="s">
        <v>5079</v>
      </c>
      <c r="L129" s="3" t="s">
        <v>44852</v>
      </c>
      <c r="M129" s="3" t="s">
        <v>257</v>
      </c>
      <c r="N129" s="3"/>
      <c r="O129" s="3"/>
      <c r="P129" s="3"/>
      <c r="Q129" s="3"/>
      <c r="R129" s="3"/>
      <c r="S129" s="3"/>
      <c r="T129" s="3"/>
      <c r="U129" s="3"/>
      <c r="V129" s="3"/>
      <c r="W129" s="3"/>
      <c r="X129" s="3"/>
      <c r="Y129" s="3"/>
      <c r="Z129" s="3"/>
      <c r="AA129" s="3"/>
      <c r="AB129" s="3"/>
      <c r="AC129" s="3"/>
    </row>
    <row r="130" ht="20.25" customHeight="1">
      <c r="A130" s="3" t="s">
        <v>44356</v>
      </c>
      <c r="B130" s="3" t="s">
        <v>25961</v>
      </c>
      <c r="C130" s="3" t="s">
        <v>17</v>
      </c>
      <c r="D130" s="4" t="s">
        <v>19</v>
      </c>
      <c r="E130" s="3" t="s">
        <v>20</v>
      </c>
      <c r="F130" s="3">
        <f t="shared" si="18"/>
        <v>30</v>
      </c>
      <c r="G130" s="3">
        <f t="shared" si="15"/>
        <v>40</v>
      </c>
      <c r="H130" s="3" t="s">
        <v>26508</v>
      </c>
      <c r="I130" s="3" t="s">
        <v>23</v>
      </c>
      <c r="J130" s="3" t="s">
        <v>4006</v>
      </c>
      <c r="K130" s="4" t="s">
        <v>19</v>
      </c>
      <c r="L130" s="3" t="s">
        <v>44861</v>
      </c>
      <c r="M130" s="3" t="s">
        <v>41</v>
      </c>
      <c r="N130" s="3"/>
      <c r="O130" s="3"/>
      <c r="P130" s="3"/>
      <c r="Q130" s="3"/>
      <c r="R130" s="3"/>
      <c r="S130" s="3"/>
      <c r="T130" s="3"/>
      <c r="U130" s="3"/>
      <c r="V130" s="3"/>
      <c r="W130" s="3"/>
      <c r="X130" s="3"/>
      <c r="Y130" s="3"/>
      <c r="Z130" s="3"/>
      <c r="AA130" s="3"/>
      <c r="AB130" s="3"/>
      <c r="AC130" s="3"/>
    </row>
    <row r="131" ht="20.25" customHeight="1">
      <c r="A131" s="3" t="s">
        <v>7257</v>
      </c>
      <c r="B131" s="3" t="s">
        <v>21179</v>
      </c>
      <c r="C131" s="3" t="s">
        <v>17</v>
      </c>
      <c r="D131" s="4" t="s">
        <v>19</v>
      </c>
      <c r="E131" s="3" t="s">
        <v>21</v>
      </c>
      <c r="F131" s="3">
        <f t="shared" si="18"/>
        <v>15</v>
      </c>
      <c r="G131" s="3">
        <f t="shared" si="15"/>
        <v>20</v>
      </c>
      <c r="H131" s="3" t="s">
        <v>132</v>
      </c>
      <c r="I131" s="3" t="s">
        <v>57</v>
      </c>
      <c r="J131" s="3" t="s">
        <v>21186</v>
      </c>
      <c r="K131" s="3" t="s">
        <v>44865</v>
      </c>
      <c r="L131" s="3" t="s">
        <v>44866</v>
      </c>
      <c r="M131" s="3" t="s">
        <v>35</v>
      </c>
      <c r="N131" s="3"/>
      <c r="O131" s="3"/>
      <c r="P131" s="3"/>
      <c r="Q131" s="3"/>
      <c r="R131" s="3"/>
      <c r="S131" s="3"/>
      <c r="T131" s="3"/>
      <c r="U131" s="3"/>
      <c r="V131" s="3"/>
      <c r="W131" s="3"/>
      <c r="X131" s="3"/>
      <c r="Y131" s="3"/>
      <c r="Z131" s="3"/>
      <c r="AA131" s="3"/>
      <c r="AB131" s="3"/>
      <c r="AC131" s="3"/>
    </row>
    <row r="132" ht="20.25" customHeight="1">
      <c r="A132" s="3" t="s">
        <v>7257</v>
      </c>
      <c r="B132" s="3" t="s">
        <v>1192</v>
      </c>
      <c r="C132" s="3" t="s">
        <v>17</v>
      </c>
      <c r="D132" s="4" t="s">
        <v>19</v>
      </c>
      <c r="E132" s="3" t="s">
        <v>21</v>
      </c>
      <c r="F132" s="3">
        <f t="shared" si="18"/>
        <v>10</v>
      </c>
      <c r="G132" s="3">
        <f t="shared" si="15"/>
        <v>15</v>
      </c>
      <c r="H132" s="3" t="s">
        <v>73</v>
      </c>
      <c r="I132" s="3" t="s">
        <v>57</v>
      </c>
      <c r="J132" s="3" t="s">
        <v>1195</v>
      </c>
      <c r="K132" s="3" t="s">
        <v>1198</v>
      </c>
      <c r="L132" s="3" t="s">
        <v>44869</v>
      </c>
      <c r="M132" s="3" t="s">
        <v>35</v>
      </c>
      <c r="N132" s="3"/>
      <c r="O132" s="3"/>
      <c r="P132" s="3"/>
      <c r="Q132" s="3"/>
      <c r="R132" s="3"/>
      <c r="S132" s="3"/>
      <c r="T132" s="3"/>
      <c r="U132" s="3"/>
      <c r="V132" s="3"/>
      <c r="W132" s="3"/>
      <c r="X132" s="3"/>
      <c r="Y132" s="3"/>
      <c r="Z132" s="3"/>
      <c r="AA132" s="3"/>
      <c r="AB132" s="3"/>
      <c r="AC132" s="3"/>
    </row>
    <row r="133" ht="20.25" customHeight="1">
      <c r="A133" s="3" t="s">
        <v>44872</v>
      </c>
      <c r="B133" s="3" t="s">
        <v>5076</v>
      </c>
      <c r="C133" s="3" t="s">
        <v>17</v>
      </c>
      <c r="D133" s="4" t="s">
        <v>19</v>
      </c>
      <c r="E133" s="3" t="s">
        <v>20</v>
      </c>
      <c r="F133" s="3">
        <f t="shared" si="18"/>
        <v>40</v>
      </c>
      <c r="G133" s="3">
        <f t="shared" si="15"/>
        <v>70</v>
      </c>
      <c r="H133" s="3" t="s">
        <v>37498</v>
      </c>
      <c r="I133" s="3" t="s">
        <v>23</v>
      </c>
      <c r="J133" s="3" t="s">
        <v>45</v>
      </c>
      <c r="K133" s="3" t="s">
        <v>5079</v>
      </c>
      <c r="L133" s="3" t="s">
        <v>44877</v>
      </c>
      <c r="M133" s="3" t="s">
        <v>257</v>
      </c>
      <c r="N133" s="3"/>
      <c r="O133" s="3"/>
      <c r="P133" s="3"/>
      <c r="Q133" s="3"/>
      <c r="R133" s="3"/>
      <c r="S133" s="3"/>
      <c r="T133" s="3"/>
      <c r="U133" s="3"/>
      <c r="V133" s="3"/>
      <c r="W133" s="3"/>
      <c r="X133" s="3"/>
      <c r="Y133" s="3"/>
      <c r="Z133" s="3"/>
      <c r="AA133" s="3"/>
      <c r="AB133" s="3"/>
      <c r="AC133" s="3"/>
    </row>
    <row r="134" ht="20.25" customHeight="1">
      <c r="A134" s="3" t="s">
        <v>44879</v>
      </c>
      <c r="B134" s="3" t="s">
        <v>5076</v>
      </c>
      <c r="C134" s="3" t="s">
        <v>17</v>
      </c>
      <c r="D134" s="4" t="s">
        <v>19</v>
      </c>
      <c r="E134" s="3" t="s">
        <v>20</v>
      </c>
      <c r="F134" s="3" t="str">
        <f>IFERROR(__xludf.DUMMYFUNCTION("REGEXEXTRACT(H134,""(\S+)千-"")"),"8")</f>
        <v>8</v>
      </c>
      <c r="G134" s="3">
        <f t="shared" si="15"/>
        <v>10</v>
      </c>
      <c r="H134" s="3" t="s">
        <v>363</v>
      </c>
      <c r="I134" s="3" t="s">
        <v>69</v>
      </c>
      <c r="J134" s="3" t="s">
        <v>45</v>
      </c>
      <c r="K134" s="3" t="s">
        <v>5079</v>
      </c>
      <c r="L134" s="3" t="s">
        <v>44885</v>
      </c>
      <c r="M134" s="3" t="s">
        <v>257</v>
      </c>
      <c r="N134" s="3"/>
      <c r="O134" s="3"/>
      <c r="P134" s="3"/>
      <c r="Q134" s="3"/>
      <c r="R134" s="3"/>
      <c r="S134" s="3"/>
      <c r="T134" s="3"/>
      <c r="U134" s="3"/>
      <c r="V134" s="3"/>
      <c r="W134" s="3"/>
      <c r="X134" s="3"/>
      <c r="Y134" s="3"/>
      <c r="Z134" s="3"/>
      <c r="AA134" s="3"/>
      <c r="AB134" s="3"/>
      <c r="AC134" s="3"/>
    </row>
    <row r="135" ht="20.25" customHeight="1">
      <c r="A135" s="3" t="s">
        <v>3540</v>
      </c>
      <c r="B135" s="3" t="s">
        <v>44827</v>
      </c>
      <c r="C135" s="3" t="s">
        <v>17</v>
      </c>
      <c r="D135" s="4" t="s">
        <v>19</v>
      </c>
      <c r="E135" s="3" t="s">
        <v>20</v>
      </c>
      <c r="F135" s="3">
        <f t="shared" ref="F135:F136" si="19">IFERROR(__xludf.DUMMYFUNCTION("REGEXEXTRACT(H135,""(\S+)万-"")*10"),15.0)</f>
        <v>15</v>
      </c>
      <c r="G135" s="3">
        <f t="shared" si="15"/>
        <v>30</v>
      </c>
      <c r="H135" s="3" t="s">
        <v>119</v>
      </c>
      <c r="I135" s="3" t="s">
        <v>57</v>
      </c>
      <c r="J135" s="3" t="s">
        <v>2737</v>
      </c>
      <c r="K135" s="3" t="s">
        <v>44889</v>
      </c>
      <c r="L135" s="3" t="s">
        <v>44890</v>
      </c>
      <c r="M135" s="3" t="s">
        <v>41</v>
      </c>
      <c r="N135" s="3"/>
      <c r="O135" s="3"/>
      <c r="P135" s="3"/>
      <c r="Q135" s="3"/>
      <c r="R135" s="3"/>
      <c r="S135" s="3"/>
      <c r="T135" s="3"/>
      <c r="U135" s="3"/>
      <c r="V135" s="3"/>
      <c r="W135" s="3"/>
      <c r="X135" s="3"/>
      <c r="Y135" s="3"/>
      <c r="Z135" s="3"/>
      <c r="AA135" s="3"/>
      <c r="AB135" s="3"/>
      <c r="AC135" s="3"/>
    </row>
    <row r="136" ht="20.25" customHeight="1">
      <c r="A136" s="3" t="s">
        <v>44892</v>
      </c>
      <c r="B136" s="3" t="s">
        <v>11110</v>
      </c>
      <c r="C136" s="3" t="s">
        <v>17</v>
      </c>
      <c r="D136" s="4" t="s">
        <v>19</v>
      </c>
      <c r="E136" s="3" t="s">
        <v>127</v>
      </c>
      <c r="F136" s="3">
        <f t="shared" si="19"/>
        <v>15</v>
      </c>
      <c r="G136" s="3">
        <f t="shared" si="15"/>
        <v>20</v>
      </c>
      <c r="H136" s="3" t="s">
        <v>132</v>
      </c>
      <c r="I136" s="3" t="s">
        <v>57</v>
      </c>
      <c r="J136" s="3" t="s">
        <v>6980</v>
      </c>
      <c r="K136" s="3" t="s">
        <v>11111</v>
      </c>
      <c r="L136" s="3" t="s">
        <v>44896</v>
      </c>
      <c r="M136" s="3" t="s">
        <v>35</v>
      </c>
      <c r="N136" s="3"/>
      <c r="O136" s="3"/>
      <c r="P136" s="3"/>
      <c r="Q136" s="3"/>
      <c r="R136" s="3"/>
      <c r="S136" s="3"/>
      <c r="T136" s="3"/>
      <c r="U136" s="3"/>
      <c r="V136" s="3"/>
      <c r="W136" s="3"/>
      <c r="X136" s="3"/>
      <c r="Y136" s="3"/>
      <c r="Z136" s="3"/>
      <c r="AA136" s="3"/>
      <c r="AB136" s="3"/>
      <c r="AC136" s="3"/>
    </row>
    <row r="137" ht="20.25" customHeight="1">
      <c r="A137" s="3" t="s">
        <v>44391</v>
      </c>
      <c r="B137" s="3" t="s">
        <v>14159</v>
      </c>
      <c r="C137" s="3" t="s">
        <v>17</v>
      </c>
      <c r="D137" s="4" t="s">
        <v>19</v>
      </c>
      <c r="E137" s="3" t="s">
        <v>20</v>
      </c>
      <c r="F137" s="3" t="str">
        <f>IFERROR(__xludf.DUMMYFUNCTION("REGEXEXTRACT(H137,""(\S+)千-"")"),"8")</f>
        <v>8</v>
      </c>
      <c r="G137" s="3">
        <f t="shared" si="15"/>
        <v>13</v>
      </c>
      <c r="H137" s="3" t="s">
        <v>2589</v>
      </c>
      <c r="I137" s="3" t="s">
        <v>50</v>
      </c>
      <c r="J137" s="3" t="s">
        <v>955</v>
      </c>
      <c r="K137" s="3" t="s">
        <v>44905</v>
      </c>
      <c r="L137" s="3" t="s">
        <v>44906</v>
      </c>
      <c r="M137" s="3" t="s">
        <v>27</v>
      </c>
      <c r="N137" s="3"/>
      <c r="O137" s="3"/>
      <c r="P137" s="3"/>
      <c r="Q137" s="3"/>
      <c r="R137" s="3"/>
      <c r="S137" s="3"/>
      <c r="T137" s="3"/>
      <c r="U137" s="3"/>
      <c r="V137" s="3"/>
      <c r="W137" s="3"/>
      <c r="X137" s="3"/>
      <c r="Y137" s="3"/>
      <c r="Z137" s="3"/>
      <c r="AA137" s="3"/>
      <c r="AB137" s="3"/>
      <c r="AC137" s="3"/>
    </row>
    <row r="138" ht="20.25" customHeight="1">
      <c r="A138" s="3" t="s">
        <v>7257</v>
      </c>
      <c r="B138" s="3" t="s">
        <v>44909</v>
      </c>
      <c r="C138" s="3" t="s">
        <v>17</v>
      </c>
      <c r="D138" s="4" t="s">
        <v>19</v>
      </c>
      <c r="E138" s="3" t="s">
        <v>20</v>
      </c>
      <c r="F138" s="3">
        <f>IFERROR(__xludf.DUMMYFUNCTION("REGEXEXTRACT(H138,""(\S+)万-"")*10"),10.0)</f>
        <v>10</v>
      </c>
      <c r="G138" s="3">
        <f t="shared" si="15"/>
        <v>15</v>
      </c>
      <c r="H138" s="3" t="s">
        <v>73</v>
      </c>
      <c r="I138" s="3" t="s">
        <v>57</v>
      </c>
      <c r="J138" s="3" t="s">
        <v>4643</v>
      </c>
      <c r="K138" s="3" t="s">
        <v>44915</v>
      </c>
      <c r="L138" s="3" t="s">
        <v>44916</v>
      </c>
      <c r="M138" s="3" t="s">
        <v>27</v>
      </c>
      <c r="N138" s="3"/>
      <c r="O138" s="3"/>
      <c r="P138" s="3"/>
      <c r="Q138" s="3"/>
      <c r="R138" s="3"/>
      <c r="S138" s="3"/>
      <c r="T138" s="3"/>
      <c r="U138" s="3"/>
      <c r="V138" s="3"/>
      <c r="W138" s="3"/>
      <c r="X138" s="3"/>
      <c r="Y138" s="3"/>
      <c r="Z138" s="3"/>
      <c r="AA138" s="3"/>
      <c r="AB138" s="3"/>
      <c r="AC138" s="3"/>
    </row>
    <row r="139" ht="20.25" customHeight="1">
      <c r="A139" s="3" t="s">
        <v>44918</v>
      </c>
      <c r="B139" s="3" t="s">
        <v>44919</v>
      </c>
      <c r="C139" s="3" t="s">
        <v>17</v>
      </c>
      <c r="D139" s="4" t="s">
        <v>19</v>
      </c>
      <c r="E139" s="3" t="s">
        <v>21</v>
      </c>
      <c r="F139" s="3" t="str">
        <f>IFERROR(__xludf.DUMMYFUNCTION("REGEXEXTRACT(H139,""(\S+)千-"")"),"9")</f>
        <v>9</v>
      </c>
      <c r="G139" s="3">
        <f t="shared" si="15"/>
        <v>13</v>
      </c>
      <c r="H139" s="3" t="s">
        <v>4653</v>
      </c>
      <c r="I139" s="3" t="s">
        <v>50</v>
      </c>
      <c r="J139" s="3" t="s">
        <v>44924</v>
      </c>
      <c r="K139" s="3" t="s">
        <v>1189</v>
      </c>
      <c r="L139" s="3" t="s">
        <v>44925</v>
      </c>
      <c r="M139" s="3" t="s">
        <v>27</v>
      </c>
      <c r="N139" s="3"/>
      <c r="O139" s="3"/>
      <c r="P139" s="3"/>
      <c r="Q139" s="3"/>
      <c r="R139" s="3"/>
      <c r="S139" s="3"/>
      <c r="T139" s="3"/>
      <c r="U139" s="3"/>
      <c r="V139" s="3"/>
      <c r="W139" s="3"/>
      <c r="X139" s="3"/>
      <c r="Y139" s="3"/>
      <c r="Z139" s="3"/>
      <c r="AA139" s="3"/>
      <c r="AB139" s="3"/>
      <c r="AC139" s="3"/>
    </row>
    <row r="140" ht="20.25" customHeight="1">
      <c r="A140" s="3" t="s">
        <v>44409</v>
      </c>
      <c r="B140" s="3" t="s">
        <v>41700</v>
      </c>
      <c r="C140" s="3" t="s">
        <v>17</v>
      </c>
      <c r="D140" s="4" t="s">
        <v>19</v>
      </c>
      <c r="E140" s="3" t="s">
        <v>20</v>
      </c>
      <c r="F140" s="3">
        <f t="shared" ref="F140:F144" si="20">IFERROR(__xludf.DUMMYFUNCTION("REGEXEXTRACT(H140,""(\S+)万-"")*10"),18.0)</f>
        <v>18</v>
      </c>
      <c r="G140" s="3">
        <f t="shared" si="15"/>
        <v>30</v>
      </c>
      <c r="H140" s="3" t="s">
        <v>1153</v>
      </c>
      <c r="I140" s="3" t="s">
        <v>23</v>
      </c>
      <c r="J140" s="3" t="s">
        <v>5118</v>
      </c>
      <c r="K140" s="3" t="s">
        <v>44931</v>
      </c>
      <c r="L140" s="3" t="s">
        <v>44933</v>
      </c>
      <c r="M140" s="3" t="s">
        <v>35</v>
      </c>
      <c r="N140" s="3"/>
      <c r="O140" s="3"/>
      <c r="P140" s="3"/>
      <c r="Q140" s="3"/>
      <c r="R140" s="3"/>
      <c r="S140" s="3"/>
      <c r="T140" s="3"/>
      <c r="U140" s="3"/>
      <c r="V140" s="3"/>
      <c r="W140" s="3"/>
      <c r="X140" s="3"/>
      <c r="Y140" s="3"/>
      <c r="Z140" s="3"/>
      <c r="AA140" s="3"/>
      <c r="AB140" s="3"/>
      <c r="AC140" s="3"/>
    </row>
    <row r="141" ht="20.25" customHeight="1">
      <c r="A141" s="3" t="s">
        <v>44938</v>
      </c>
      <c r="B141" s="3" t="s">
        <v>39594</v>
      </c>
      <c r="C141" s="3" t="s">
        <v>17</v>
      </c>
      <c r="D141" s="4" t="s">
        <v>19</v>
      </c>
      <c r="E141" s="3" t="s">
        <v>20</v>
      </c>
      <c r="F141" s="3">
        <f t="shared" si="20"/>
        <v>20</v>
      </c>
      <c r="G141" s="3">
        <f t="shared" si="15"/>
        <v>25</v>
      </c>
      <c r="H141" s="3" t="s">
        <v>5864</v>
      </c>
      <c r="I141" s="3" t="s">
        <v>57</v>
      </c>
      <c r="J141" s="3" t="s">
        <v>39596</v>
      </c>
      <c r="K141" s="3" t="s">
        <v>44944</v>
      </c>
      <c r="L141" s="3" t="s">
        <v>44945</v>
      </c>
      <c r="M141" s="3" t="s">
        <v>35</v>
      </c>
      <c r="N141" s="3"/>
      <c r="O141" s="3"/>
      <c r="P141" s="3"/>
      <c r="Q141" s="3"/>
      <c r="R141" s="3"/>
      <c r="S141" s="3"/>
      <c r="T141" s="3"/>
      <c r="U141" s="3"/>
      <c r="V141" s="3"/>
      <c r="W141" s="3"/>
      <c r="X141" s="3"/>
      <c r="Y141" s="3"/>
      <c r="Z141" s="3"/>
      <c r="AA141" s="3"/>
      <c r="AB141" s="3"/>
      <c r="AC141" s="3"/>
    </row>
    <row r="142" ht="20.25" customHeight="1">
      <c r="A142" s="3" t="s">
        <v>44106</v>
      </c>
      <c r="B142" s="3" t="s">
        <v>1385</v>
      </c>
      <c r="C142" s="3" t="s">
        <v>17</v>
      </c>
      <c r="D142" s="4" t="s">
        <v>19</v>
      </c>
      <c r="E142" s="3" t="s">
        <v>20</v>
      </c>
      <c r="F142" s="3">
        <f t="shared" si="20"/>
        <v>10</v>
      </c>
      <c r="G142" s="3">
        <f t="shared" si="15"/>
        <v>20</v>
      </c>
      <c r="H142" s="3" t="s">
        <v>48</v>
      </c>
      <c r="I142" s="3" t="s">
        <v>50</v>
      </c>
      <c r="J142" s="3" t="s">
        <v>1388</v>
      </c>
      <c r="K142" s="3" t="s">
        <v>44950</v>
      </c>
      <c r="L142" s="3" t="s">
        <v>44951</v>
      </c>
      <c r="M142" s="3" t="s">
        <v>41</v>
      </c>
      <c r="N142" s="3"/>
      <c r="O142" s="3"/>
      <c r="P142" s="3"/>
      <c r="Q142" s="3"/>
      <c r="R142" s="3"/>
      <c r="S142" s="3"/>
      <c r="T142" s="3"/>
      <c r="U142" s="3"/>
      <c r="V142" s="3"/>
      <c r="W142" s="3"/>
      <c r="X142" s="3"/>
      <c r="Y142" s="3"/>
      <c r="Z142" s="3"/>
      <c r="AA142" s="3"/>
      <c r="AB142" s="3"/>
      <c r="AC142" s="3"/>
    </row>
    <row r="143" ht="20.25" customHeight="1">
      <c r="A143" s="3" t="s">
        <v>44952</v>
      </c>
      <c r="B143" s="3" t="s">
        <v>44953</v>
      </c>
      <c r="C143" s="3" t="s">
        <v>17</v>
      </c>
      <c r="D143" s="4" t="s">
        <v>19</v>
      </c>
      <c r="E143" s="3" t="s">
        <v>20</v>
      </c>
      <c r="F143" s="3">
        <f t="shared" si="20"/>
        <v>18</v>
      </c>
      <c r="G143" s="3">
        <f t="shared" si="15"/>
        <v>35</v>
      </c>
      <c r="H143" s="3" t="s">
        <v>11938</v>
      </c>
      <c r="I143" s="3" t="s">
        <v>23</v>
      </c>
      <c r="J143" s="3" t="s">
        <v>44957</v>
      </c>
      <c r="K143" s="3" t="s">
        <v>44958</v>
      </c>
      <c r="L143" s="3" t="s">
        <v>44960</v>
      </c>
      <c r="M143" s="3" t="s">
        <v>35</v>
      </c>
      <c r="N143" s="3"/>
      <c r="O143" s="3"/>
      <c r="P143" s="3"/>
      <c r="Q143" s="3"/>
      <c r="R143" s="3"/>
      <c r="S143" s="3"/>
      <c r="T143" s="3"/>
      <c r="U143" s="3"/>
      <c r="V143" s="3"/>
      <c r="W143" s="3"/>
      <c r="X143" s="3"/>
      <c r="Y143" s="3"/>
      <c r="Z143" s="3"/>
      <c r="AA143" s="3"/>
      <c r="AB143" s="3"/>
      <c r="AC143" s="3"/>
    </row>
    <row r="144" ht="20.25" customHeight="1">
      <c r="A144" s="3" t="s">
        <v>44962</v>
      </c>
      <c r="B144" s="3" t="s">
        <v>44963</v>
      </c>
      <c r="C144" s="3" t="s">
        <v>17</v>
      </c>
      <c r="D144" s="4" t="s">
        <v>19</v>
      </c>
      <c r="E144" s="3" t="s">
        <v>21</v>
      </c>
      <c r="F144" s="3">
        <f t="shared" si="20"/>
        <v>10</v>
      </c>
      <c r="G144" s="3">
        <f t="shared" si="15"/>
        <v>15</v>
      </c>
      <c r="H144" s="3" t="s">
        <v>73</v>
      </c>
      <c r="I144" s="3" t="s">
        <v>50</v>
      </c>
      <c r="J144" s="3" t="s">
        <v>24</v>
      </c>
      <c r="K144" s="3" t="s">
        <v>44965</v>
      </c>
      <c r="L144" s="3" t="s">
        <v>44967</v>
      </c>
      <c r="M144" s="3" t="s">
        <v>159</v>
      </c>
      <c r="N144" s="3"/>
      <c r="O144" s="3"/>
      <c r="P144" s="3"/>
      <c r="Q144" s="3"/>
      <c r="R144" s="3"/>
      <c r="S144" s="3"/>
      <c r="T144" s="3"/>
      <c r="U144" s="3"/>
      <c r="V144" s="3"/>
      <c r="W144" s="3"/>
      <c r="X144" s="3"/>
      <c r="Y144" s="3"/>
      <c r="Z144" s="3"/>
      <c r="AA144" s="3"/>
      <c r="AB144" s="3"/>
      <c r="AC144" s="3"/>
    </row>
    <row r="145" ht="20.25" customHeight="1">
      <c r="A145" s="3" t="s">
        <v>44106</v>
      </c>
      <c r="B145" s="3" t="s">
        <v>7604</v>
      </c>
      <c r="C145" s="3" t="s">
        <v>17</v>
      </c>
      <c r="D145" s="4" t="s">
        <v>19</v>
      </c>
      <c r="E145" s="3" t="s">
        <v>20</v>
      </c>
      <c r="F145" s="3" t="str">
        <f>IFERROR(__xludf.DUMMYFUNCTION("REGEXEXTRACT(H145,""(\S+)千-"")"),"8")</f>
        <v>8</v>
      </c>
      <c r="G145" s="3">
        <f t="shared" si="15"/>
        <v>10</v>
      </c>
      <c r="H145" s="3" t="s">
        <v>363</v>
      </c>
      <c r="I145" s="3" t="s">
        <v>50</v>
      </c>
      <c r="J145" s="3" t="s">
        <v>7608</v>
      </c>
      <c r="K145" s="3" t="s">
        <v>44976</v>
      </c>
      <c r="L145" s="3" t="s">
        <v>44977</v>
      </c>
      <c r="M145" s="3" t="s">
        <v>35</v>
      </c>
      <c r="N145" s="3"/>
      <c r="O145" s="3"/>
      <c r="P145" s="3"/>
      <c r="Q145" s="3"/>
      <c r="R145" s="3"/>
      <c r="S145" s="3"/>
      <c r="T145" s="3"/>
      <c r="U145" s="3"/>
      <c r="V145" s="3"/>
      <c r="W145" s="3"/>
      <c r="X145" s="3"/>
      <c r="Y145" s="3"/>
      <c r="Z145" s="3"/>
      <c r="AA145" s="3"/>
      <c r="AB145" s="3"/>
      <c r="AC145" s="3"/>
    </row>
    <row r="146" ht="20.25" customHeight="1">
      <c r="A146" s="3" t="s">
        <v>44978</v>
      </c>
      <c r="B146" s="3" t="s">
        <v>44979</v>
      </c>
      <c r="C146" s="3" t="s">
        <v>17</v>
      </c>
      <c r="D146" s="4" t="s">
        <v>19</v>
      </c>
      <c r="E146" s="3" t="s">
        <v>20</v>
      </c>
      <c r="F146" s="3">
        <f t="shared" ref="F146:F157" si="21">IFERROR(__xludf.DUMMYFUNCTION("REGEXEXTRACT(H146,""(\S+)万-"")*10"),15.0)</f>
        <v>15</v>
      </c>
      <c r="G146" s="3">
        <f t="shared" si="15"/>
        <v>18</v>
      </c>
      <c r="H146" s="3" t="s">
        <v>3247</v>
      </c>
      <c r="I146" s="3" t="s">
        <v>57</v>
      </c>
      <c r="J146" s="3" t="s">
        <v>4006</v>
      </c>
      <c r="K146" s="3" t="s">
        <v>44983</v>
      </c>
      <c r="L146" s="3" t="s">
        <v>44984</v>
      </c>
      <c r="M146" s="3" t="s">
        <v>159</v>
      </c>
      <c r="N146" s="3"/>
      <c r="O146" s="3"/>
      <c r="P146" s="3"/>
      <c r="Q146" s="3"/>
      <c r="R146" s="3"/>
      <c r="S146" s="3"/>
      <c r="T146" s="3"/>
      <c r="U146" s="3"/>
      <c r="V146" s="3"/>
      <c r="W146" s="3"/>
      <c r="X146" s="3"/>
      <c r="Y146" s="3"/>
      <c r="Z146" s="3"/>
      <c r="AA146" s="3"/>
      <c r="AB146" s="3"/>
      <c r="AC146" s="3"/>
    </row>
    <row r="147" ht="20.25" customHeight="1">
      <c r="A147" s="3" t="s">
        <v>44985</v>
      </c>
      <c r="B147" s="3" t="s">
        <v>411</v>
      </c>
      <c r="C147" s="3" t="s">
        <v>17</v>
      </c>
      <c r="D147" s="4" t="s">
        <v>19</v>
      </c>
      <c r="E147" s="3" t="s">
        <v>20</v>
      </c>
      <c r="F147" s="3">
        <f t="shared" si="21"/>
        <v>10</v>
      </c>
      <c r="G147" s="3">
        <f t="shared" si="15"/>
        <v>20</v>
      </c>
      <c r="H147" s="3" t="s">
        <v>48</v>
      </c>
      <c r="I147" s="3" t="s">
        <v>57</v>
      </c>
      <c r="J147" s="3" t="s">
        <v>99</v>
      </c>
      <c r="K147" s="3" t="s">
        <v>44987</v>
      </c>
      <c r="L147" s="3" t="s">
        <v>44989</v>
      </c>
      <c r="M147" s="3" t="s">
        <v>27</v>
      </c>
      <c r="N147" s="3"/>
      <c r="O147" s="3"/>
      <c r="P147" s="3"/>
      <c r="Q147" s="3"/>
      <c r="R147" s="3"/>
      <c r="S147" s="3"/>
      <c r="T147" s="3"/>
      <c r="U147" s="3"/>
      <c r="V147" s="3"/>
      <c r="W147" s="3"/>
      <c r="X147" s="3"/>
      <c r="Y147" s="3"/>
      <c r="Z147" s="3"/>
      <c r="AA147" s="3"/>
      <c r="AB147" s="3"/>
      <c r="AC147" s="3"/>
    </row>
    <row r="148" ht="20.25" customHeight="1">
      <c r="A148" s="3" t="s">
        <v>44992</v>
      </c>
      <c r="B148" s="3" t="s">
        <v>44993</v>
      </c>
      <c r="C148" s="3" t="s">
        <v>17</v>
      </c>
      <c r="D148" s="4" t="s">
        <v>19</v>
      </c>
      <c r="E148" s="3" t="s">
        <v>20</v>
      </c>
      <c r="F148" s="3">
        <f t="shared" si="21"/>
        <v>20</v>
      </c>
      <c r="G148" s="3">
        <f t="shared" si="15"/>
        <v>40</v>
      </c>
      <c r="H148" s="3" t="s">
        <v>1025</v>
      </c>
      <c r="I148" s="3" t="s">
        <v>23</v>
      </c>
      <c r="J148" s="3" t="s">
        <v>44995</v>
      </c>
      <c r="K148" s="3" t="s">
        <v>44996</v>
      </c>
      <c r="L148" s="3" t="s">
        <v>44997</v>
      </c>
      <c r="M148" s="3" t="s">
        <v>35</v>
      </c>
      <c r="N148" s="3"/>
      <c r="O148" s="3"/>
      <c r="P148" s="3"/>
      <c r="Q148" s="3"/>
      <c r="R148" s="3"/>
      <c r="S148" s="3"/>
      <c r="T148" s="3"/>
      <c r="U148" s="3"/>
      <c r="V148" s="3"/>
      <c r="W148" s="3"/>
      <c r="X148" s="3"/>
      <c r="Y148" s="3"/>
      <c r="Z148" s="3"/>
      <c r="AA148" s="3"/>
      <c r="AB148" s="3"/>
      <c r="AC148" s="3"/>
    </row>
    <row r="149" ht="20.25" customHeight="1">
      <c r="A149" s="3" t="s">
        <v>44786</v>
      </c>
      <c r="B149" s="3" t="s">
        <v>5076</v>
      </c>
      <c r="C149" s="3" t="s">
        <v>17</v>
      </c>
      <c r="D149" s="4" t="s">
        <v>19</v>
      </c>
      <c r="E149" s="3" t="s">
        <v>20</v>
      </c>
      <c r="F149" s="3">
        <f t="shared" si="21"/>
        <v>25</v>
      </c>
      <c r="G149" s="3">
        <f t="shared" si="15"/>
        <v>50</v>
      </c>
      <c r="H149" s="3" t="s">
        <v>2518</v>
      </c>
      <c r="I149" s="3" t="s">
        <v>57</v>
      </c>
      <c r="J149" s="3" t="s">
        <v>45</v>
      </c>
      <c r="K149" s="3" t="s">
        <v>5079</v>
      </c>
      <c r="L149" s="3" t="s">
        <v>45001</v>
      </c>
      <c r="M149" s="3" t="s">
        <v>257</v>
      </c>
      <c r="N149" s="3"/>
      <c r="O149" s="3"/>
      <c r="P149" s="3"/>
      <c r="Q149" s="3"/>
      <c r="R149" s="3"/>
      <c r="S149" s="3"/>
      <c r="T149" s="3"/>
      <c r="U149" s="3"/>
      <c r="V149" s="3"/>
      <c r="W149" s="3"/>
      <c r="X149" s="3"/>
      <c r="Y149" s="3"/>
      <c r="Z149" s="3"/>
      <c r="AA149" s="3"/>
      <c r="AB149" s="3"/>
      <c r="AC149" s="3"/>
    </row>
    <row r="150" ht="20.25" customHeight="1">
      <c r="A150" s="3" t="s">
        <v>45003</v>
      </c>
      <c r="B150" s="3" t="s">
        <v>45004</v>
      </c>
      <c r="C150" s="3" t="s">
        <v>17</v>
      </c>
      <c r="D150" s="4" t="s">
        <v>19</v>
      </c>
      <c r="E150" s="3" t="s">
        <v>20</v>
      </c>
      <c r="F150" s="3">
        <f t="shared" si="21"/>
        <v>15</v>
      </c>
      <c r="G150" s="3">
        <f t="shared" si="15"/>
        <v>25</v>
      </c>
      <c r="H150" s="3" t="s">
        <v>237</v>
      </c>
      <c r="I150" s="3" t="s">
        <v>57</v>
      </c>
      <c r="J150" s="3" t="s">
        <v>6847</v>
      </c>
      <c r="K150" s="3" t="s">
        <v>45005</v>
      </c>
      <c r="L150" s="3" t="s">
        <v>45006</v>
      </c>
      <c r="M150" s="3" t="s">
        <v>90</v>
      </c>
      <c r="N150" s="3"/>
      <c r="O150" s="3"/>
      <c r="P150" s="3"/>
      <c r="Q150" s="3"/>
      <c r="R150" s="3"/>
      <c r="S150" s="3"/>
      <c r="T150" s="3"/>
      <c r="U150" s="3"/>
      <c r="V150" s="3"/>
      <c r="W150" s="3"/>
      <c r="X150" s="3"/>
      <c r="Y150" s="3"/>
      <c r="Z150" s="3"/>
      <c r="AA150" s="3"/>
      <c r="AB150" s="3"/>
      <c r="AC150" s="3"/>
    </row>
    <row r="151" ht="20.25" customHeight="1">
      <c r="A151" s="3" t="s">
        <v>7257</v>
      </c>
      <c r="B151" s="3" t="s">
        <v>28864</v>
      </c>
      <c r="C151" s="3" t="s">
        <v>17</v>
      </c>
      <c r="D151" s="4" t="s">
        <v>19</v>
      </c>
      <c r="E151" s="3" t="s">
        <v>21</v>
      </c>
      <c r="F151" s="3">
        <f t="shared" si="21"/>
        <v>10</v>
      </c>
      <c r="G151" s="3">
        <f t="shared" si="15"/>
        <v>20</v>
      </c>
      <c r="H151" s="3" t="s">
        <v>48</v>
      </c>
      <c r="I151" s="3" t="s">
        <v>57</v>
      </c>
      <c r="J151" s="3" t="s">
        <v>33361</v>
      </c>
      <c r="K151" s="3" t="s">
        <v>45008</v>
      </c>
      <c r="L151" s="3" t="s">
        <v>45010</v>
      </c>
      <c r="M151" s="3" t="s">
        <v>35</v>
      </c>
      <c r="N151" s="3"/>
      <c r="O151" s="3"/>
      <c r="P151" s="3"/>
      <c r="Q151" s="3"/>
      <c r="R151" s="3"/>
      <c r="S151" s="3"/>
      <c r="T151" s="3"/>
      <c r="U151" s="3"/>
      <c r="V151" s="3"/>
      <c r="W151" s="3"/>
      <c r="X151" s="3"/>
      <c r="Y151" s="3"/>
      <c r="Z151" s="3"/>
      <c r="AA151" s="3"/>
      <c r="AB151" s="3"/>
      <c r="AC151" s="3"/>
    </row>
    <row r="152" ht="20.25" customHeight="1">
      <c r="A152" s="3" t="s">
        <v>44409</v>
      </c>
      <c r="B152" s="3" t="s">
        <v>45011</v>
      </c>
      <c r="C152" s="3" t="s">
        <v>17</v>
      </c>
      <c r="D152" s="4" t="s">
        <v>19</v>
      </c>
      <c r="E152" s="3" t="s">
        <v>20</v>
      </c>
      <c r="F152" s="3">
        <f t="shared" si="21"/>
        <v>15</v>
      </c>
      <c r="G152" s="3">
        <f t="shared" si="15"/>
        <v>25</v>
      </c>
      <c r="H152" s="3" t="s">
        <v>237</v>
      </c>
      <c r="I152" s="3" t="s">
        <v>57</v>
      </c>
      <c r="J152" s="3" t="s">
        <v>498</v>
      </c>
      <c r="K152" s="3" t="s">
        <v>45013</v>
      </c>
      <c r="L152" s="3" t="s">
        <v>45014</v>
      </c>
      <c r="M152" s="3" t="s">
        <v>27</v>
      </c>
      <c r="N152" s="3"/>
      <c r="O152" s="3"/>
      <c r="P152" s="3"/>
      <c r="Q152" s="3"/>
      <c r="R152" s="3"/>
      <c r="S152" s="3"/>
      <c r="T152" s="3"/>
      <c r="U152" s="3"/>
      <c r="V152" s="3"/>
      <c r="W152" s="3"/>
      <c r="X152" s="3"/>
      <c r="Y152" s="3"/>
      <c r="Z152" s="3"/>
      <c r="AA152" s="3"/>
      <c r="AB152" s="3"/>
      <c r="AC152" s="3"/>
    </row>
    <row r="153" ht="20.25" customHeight="1">
      <c r="A153" s="3" t="s">
        <v>44786</v>
      </c>
      <c r="B153" s="3" t="s">
        <v>5076</v>
      </c>
      <c r="C153" s="3" t="s">
        <v>17</v>
      </c>
      <c r="D153" s="4" t="s">
        <v>19</v>
      </c>
      <c r="E153" s="3" t="s">
        <v>20</v>
      </c>
      <c r="F153" s="3">
        <f t="shared" si="21"/>
        <v>20</v>
      </c>
      <c r="G153" s="3">
        <f t="shared" si="15"/>
        <v>40</v>
      </c>
      <c r="H153" s="3" t="s">
        <v>1025</v>
      </c>
      <c r="I153" s="3" t="s">
        <v>57</v>
      </c>
      <c r="J153" s="3" t="s">
        <v>45</v>
      </c>
      <c r="K153" s="3" t="s">
        <v>5079</v>
      </c>
      <c r="L153" s="3" t="s">
        <v>45016</v>
      </c>
      <c r="M153" s="3" t="s">
        <v>257</v>
      </c>
      <c r="N153" s="3"/>
      <c r="O153" s="3"/>
      <c r="P153" s="3"/>
      <c r="Q153" s="3"/>
      <c r="R153" s="3"/>
      <c r="S153" s="3"/>
      <c r="T153" s="3"/>
      <c r="U153" s="3"/>
      <c r="V153" s="3"/>
      <c r="W153" s="3"/>
      <c r="X153" s="3"/>
      <c r="Y153" s="3"/>
      <c r="Z153" s="3"/>
      <c r="AA153" s="3"/>
      <c r="AB153" s="3"/>
      <c r="AC153" s="3"/>
    </row>
    <row r="154" ht="20.25" customHeight="1">
      <c r="A154" s="3" t="s">
        <v>45018</v>
      </c>
      <c r="B154" s="3" t="s">
        <v>15848</v>
      </c>
      <c r="C154" s="3" t="s">
        <v>17</v>
      </c>
      <c r="D154" s="4" t="s">
        <v>19</v>
      </c>
      <c r="E154" s="3" t="s">
        <v>20</v>
      </c>
      <c r="F154" s="3">
        <f t="shared" si="21"/>
        <v>30</v>
      </c>
      <c r="G154" s="3">
        <f t="shared" si="15"/>
        <v>50</v>
      </c>
      <c r="H154" s="3" t="s">
        <v>1082</v>
      </c>
      <c r="I154" s="3" t="s">
        <v>23</v>
      </c>
      <c r="J154" s="3" t="s">
        <v>15851</v>
      </c>
      <c r="K154" s="3" t="s">
        <v>15852</v>
      </c>
      <c r="L154" s="3" t="s">
        <v>45022</v>
      </c>
      <c r="M154" s="3" t="s">
        <v>41</v>
      </c>
      <c r="N154" s="3"/>
      <c r="O154" s="3"/>
      <c r="P154" s="3"/>
      <c r="Q154" s="3"/>
      <c r="R154" s="3"/>
      <c r="S154" s="3"/>
      <c r="T154" s="3"/>
      <c r="U154" s="3"/>
      <c r="V154" s="3"/>
      <c r="W154" s="3"/>
      <c r="X154" s="3"/>
      <c r="Y154" s="3"/>
      <c r="Z154" s="3"/>
      <c r="AA154" s="3"/>
      <c r="AB154" s="3"/>
      <c r="AC154" s="3"/>
    </row>
    <row r="155" ht="20.25" customHeight="1">
      <c r="A155" s="3" t="s">
        <v>45023</v>
      </c>
      <c r="B155" s="3" t="s">
        <v>41601</v>
      </c>
      <c r="C155" s="3" t="s">
        <v>17</v>
      </c>
      <c r="D155" s="4" t="s">
        <v>19</v>
      </c>
      <c r="E155" s="3" t="s">
        <v>20</v>
      </c>
      <c r="F155" s="3">
        <f t="shared" si="21"/>
        <v>20</v>
      </c>
      <c r="G155" s="3">
        <f t="shared" si="15"/>
        <v>30</v>
      </c>
      <c r="H155" s="3" t="s">
        <v>668</v>
      </c>
      <c r="I155" s="3" t="s">
        <v>57</v>
      </c>
      <c r="J155" s="3" t="s">
        <v>58</v>
      </c>
      <c r="K155" s="3" t="s">
        <v>45025</v>
      </c>
      <c r="L155" s="3" t="s">
        <v>45026</v>
      </c>
      <c r="M155" s="3" t="s">
        <v>41</v>
      </c>
      <c r="N155" s="3"/>
      <c r="O155" s="3"/>
      <c r="P155" s="3"/>
      <c r="Q155" s="3"/>
      <c r="R155" s="3"/>
      <c r="S155" s="3"/>
      <c r="T155" s="3"/>
      <c r="U155" s="3"/>
      <c r="V155" s="3"/>
      <c r="W155" s="3"/>
      <c r="X155" s="3"/>
      <c r="Y155" s="3"/>
      <c r="Z155" s="3"/>
      <c r="AA155" s="3"/>
      <c r="AB155" s="3"/>
      <c r="AC155" s="3"/>
    </row>
    <row r="156" ht="20.25" customHeight="1">
      <c r="A156" s="3" t="s">
        <v>45027</v>
      </c>
      <c r="B156" s="3" t="s">
        <v>13065</v>
      </c>
      <c r="C156" s="3" t="s">
        <v>17</v>
      </c>
      <c r="D156" s="4" t="s">
        <v>19</v>
      </c>
      <c r="E156" s="3" t="s">
        <v>20</v>
      </c>
      <c r="F156" s="3">
        <f t="shared" si="21"/>
        <v>15</v>
      </c>
      <c r="G156" s="3">
        <f t="shared" si="15"/>
        <v>20</v>
      </c>
      <c r="H156" s="3" t="s">
        <v>132</v>
      </c>
      <c r="I156" s="3" t="s">
        <v>57</v>
      </c>
      <c r="J156" s="3" t="s">
        <v>423</v>
      </c>
      <c r="K156" s="3" t="s">
        <v>16030</v>
      </c>
      <c r="L156" s="3" t="s">
        <v>45030</v>
      </c>
      <c r="M156" s="3" t="s">
        <v>27</v>
      </c>
      <c r="N156" s="3"/>
      <c r="O156" s="3"/>
      <c r="P156" s="3"/>
      <c r="Q156" s="3"/>
      <c r="R156" s="3"/>
      <c r="S156" s="3"/>
      <c r="T156" s="3"/>
      <c r="U156" s="3"/>
      <c r="V156" s="3"/>
      <c r="W156" s="3"/>
      <c r="X156" s="3"/>
      <c r="Y156" s="3"/>
      <c r="Z156" s="3"/>
      <c r="AA156" s="3"/>
      <c r="AB156" s="3"/>
      <c r="AC156" s="3"/>
    </row>
    <row r="157" ht="20.25" customHeight="1">
      <c r="A157" s="3" t="s">
        <v>45031</v>
      </c>
      <c r="B157" s="3" t="s">
        <v>45032</v>
      </c>
      <c r="C157" s="3" t="s">
        <v>17</v>
      </c>
      <c r="D157" s="4" t="s">
        <v>19</v>
      </c>
      <c r="E157" s="3" t="s">
        <v>20</v>
      </c>
      <c r="F157" s="3">
        <f t="shared" si="21"/>
        <v>15</v>
      </c>
      <c r="G157" s="3">
        <f t="shared" si="15"/>
        <v>30</v>
      </c>
      <c r="H157" s="3" t="s">
        <v>119</v>
      </c>
      <c r="I157" s="3" t="s">
        <v>57</v>
      </c>
      <c r="J157" s="3" t="s">
        <v>45034</v>
      </c>
      <c r="K157" s="3" t="s">
        <v>45035</v>
      </c>
      <c r="L157" s="3" t="s">
        <v>45037</v>
      </c>
      <c r="M157" s="3" t="s">
        <v>159</v>
      </c>
      <c r="N157" s="3"/>
      <c r="O157" s="3"/>
      <c r="P157" s="3"/>
      <c r="Q157" s="3"/>
      <c r="R157" s="3"/>
      <c r="S157" s="3"/>
      <c r="T157" s="3"/>
      <c r="U157" s="3"/>
      <c r="V157" s="3"/>
      <c r="W157" s="3"/>
      <c r="X157" s="3"/>
      <c r="Y157" s="3"/>
      <c r="Z157" s="3"/>
      <c r="AA157" s="3"/>
      <c r="AB157" s="3"/>
      <c r="AC157" s="3"/>
    </row>
    <row r="158" ht="20.25" customHeight="1">
      <c r="A158" s="3" t="s">
        <v>45040</v>
      </c>
      <c r="B158" s="3" t="s">
        <v>45041</v>
      </c>
      <c r="C158" s="3" t="s">
        <v>17</v>
      </c>
      <c r="D158" s="4" t="s">
        <v>19</v>
      </c>
      <c r="E158" s="3" t="s">
        <v>20</v>
      </c>
      <c r="F158" s="3" t="str">
        <f>IFERROR(__xludf.DUMMYFUNCTION("REGEXEXTRACT(H158,""(\S+)千-"")"),"4")</f>
        <v>4</v>
      </c>
      <c r="G158" s="3" t="str">
        <f>IFERROR(__xludf.DUMMYFUNCTION("REGEXEXTRACT(H158,""-(\S+)千"")"),"6")</f>
        <v>6</v>
      </c>
      <c r="H158" s="3" t="s">
        <v>618</v>
      </c>
      <c r="I158" s="3" t="s">
        <v>69</v>
      </c>
      <c r="J158" s="3" t="s">
        <v>14000</v>
      </c>
      <c r="K158" s="3" t="s">
        <v>10318</v>
      </c>
      <c r="L158" s="3" t="s">
        <v>45045</v>
      </c>
      <c r="M158" s="3" t="s">
        <v>35</v>
      </c>
      <c r="N158" s="3"/>
      <c r="O158" s="3"/>
      <c r="P158" s="3"/>
      <c r="Q158" s="3"/>
      <c r="R158" s="3"/>
      <c r="S158" s="3"/>
      <c r="T158" s="3"/>
      <c r="U158" s="3"/>
      <c r="V158" s="3"/>
      <c r="W158" s="3"/>
      <c r="X158" s="3"/>
      <c r="Y158" s="3"/>
      <c r="Z158" s="3"/>
      <c r="AA158" s="3"/>
      <c r="AB158" s="3"/>
      <c r="AC158" s="3"/>
    </row>
    <row r="159" ht="20.25" customHeight="1">
      <c r="A159" s="3" t="s">
        <v>44720</v>
      </c>
      <c r="B159" s="3" t="s">
        <v>7180</v>
      </c>
      <c r="C159" s="3" t="s">
        <v>17</v>
      </c>
      <c r="D159" s="4" t="s">
        <v>19</v>
      </c>
      <c r="E159" s="3" t="s">
        <v>20</v>
      </c>
      <c r="F159" s="3">
        <f t="shared" ref="F159:F178" si="22">IFERROR(__xludf.DUMMYFUNCTION("REGEXEXTRACT(H159,""(\S+)万-"")*10"),10.0)</f>
        <v>10</v>
      </c>
      <c r="G159" s="3">
        <f t="shared" ref="G159:G210" si="23">IFERROR(__xludf.DUMMYFUNCTION("REGEXEXTRACT(H159,""-(\S+)万"")*10"),15.0)</f>
        <v>15</v>
      </c>
      <c r="H159" s="3" t="s">
        <v>73</v>
      </c>
      <c r="I159" s="3" t="s">
        <v>57</v>
      </c>
      <c r="J159" s="3" t="s">
        <v>2507</v>
      </c>
      <c r="K159" s="3" t="s">
        <v>45050</v>
      </c>
      <c r="L159" s="3" t="s">
        <v>45051</v>
      </c>
      <c r="M159" s="3" t="s">
        <v>35</v>
      </c>
      <c r="N159" s="3"/>
      <c r="O159" s="3"/>
      <c r="P159" s="3"/>
      <c r="Q159" s="3"/>
      <c r="R159" s="3"/>
      <c r="S159" s="3"/>
      <c r="T159" s="3"/>
      <c r="U159" s="3"/>
      <c r="V159" s="3"/>
      <c r="W159" s="3"/>
      <c r="X159" s="3"/>
      <c r="Y159" s="3"/>
      <c r="Z159" s="3"/>
      <c r="AA159" s="3"/>
      <c r="AB159" s="3"/>
      <c r="AC159" s="3"/>
    </row>
    <row r="160" ht="20.25" customHeight="1">
      <c r="A160" s="3" t="s">
        <v>45053</v>
      </c>
      <c r="B160" s="3" t="s">
        <v>1391</v>
      </c>
      <c r="C160" s="3" t="s">
        <v>17</v>
      </c>
      <c r="D160" s="4" t="s">
        <v>19</v>
      </c>
      <c r="E160" s="3" t="s">
        <v>21</v>
      </c>
      <c r="F160" s="3">
        <f t="shared" si="22"/>
        <v>10</v>
      </c>
      <c r="G160" s="3">
        <f t="shared" si="23"/>
        <v>15</v>
      </c>
      <c r="H160" s="3" t="s">
        <v>73</v>
      </c>
      <c r="I160" s="3" t="s">
        <v>57</v>
      </c>
      <c r="J160" s="3" t="s">
        <v>1392</v>
      </c>
      <c r="K160" s="3" t="s">
        <v>37753</v>
      </c>
      <c r="L160" s="3" t="s">
        <v>45056</v>
      </c>
      <c r="M160" s="3" t="s">
        <v>27</v>
      </c>
      <c r="N160" s="3"/>
      <c r="O160" s="3"/>
      <c r="P160" s="3"/>
      <c r="Q160" s="3"/>
      <c r="R160" s="3"/>
      <c r="S160" s="3"/>
      <c r="T160" s="3"/>
      <c r="U160" s="3"/>
      <c r="V160" s="3"/>
      <c r="W160" s="3"/>
      <c r="X160" s="3"/>
      <c r="Y160" s="3"/>
      <c r="Z160" s="3"/>
      <c r="AA160" s="3"/>
      <c r="AB160" s="3"/>
      <c r="AC160" s="3"/>
    </row>
    <row r="161" ht="20.25" customHeight="1">
      <c r="A161" s="3" t="s">
        <v>45058</v>
      </c>
      <c r="B161" s="3" t="s">
        <v>45060</v>
      </c>
      <c r="C161" s="3" t="s">
        <v>17</v>
      </c>
      <c r="D161" s="4" t="s">
        <v>19</v>
      </c>
      <c r="E161" s="3" t="s">
        <v>20</v>
      </c>
      <c r="F161" s="3">
        <f t="shared" si="22"/>
        <v>20</v>
      </c>
      <c r="G161" s="3">
        <f t="shared" si="23"/>
        <v>40</v>
      </c>
      <c r="H161" s="3" t="s">
        <v>1025</v>
      </c>
      <c r="I161" s="3" t="s">
        <v>23</v>
      </c>
      <c r="J161" s="3" t="s">
        <v>200</v>
      </c>
      <c r="K161" s="3" t="s">
        <v>45063</v>
      </c>
      <c r="L161" s="3" t="s">
        <v>45065</v>
      </c>
      <c r="M161" s="3" t="s">
        <v>35</v>
      </c>
      <c r="N161" s="3"/>
      <c r="O161" s="3"/>
      <c r="P161" s="3"/>
      <c r="Q161" s="3"/>
      <c r="R161" s="3"/>
      <c r="S161" s="3"/>
      <c r="T161" s="3"/>
      <c r="U161" s="3"/>
      <c r="V161" s="3"/>
      <c r="W161" s="3"/>
      <c r="X161" s="3"/>
      <c r="Y161" s="3"/>
      <c r="Z161" s="3"/>
      <c r="AA161" s="3"/>
      <c r="AB161" s="3"/>
      <c r="AC161" s="3"/>
    </row>
    <row r="162" ht="20.25" customHeight="1">
      <c r="A162" s="3" t="s">
        <v>7257</v>
      </c>
      <c r="B162" s="3" t="s">
        <v>45066</v>
      </c>
      <c r="C162" s="3" t="s">
        <v>17</v>
      </c>
      <c r="D162" s="4" t="s">
        <v>19</v>
      </c>
      <c r="E162" s="3" t="s">
        <v>21</v>
      </c>
      <c r="F162" s="3">
        <f t="shared" si="22"/>
        <v>15</v>
      </c>
      <c r="G162" s="3">
        <f t="shared" si="23"/>
        <v>20</v>
      </c>
      <c r="H162" s="3" t="s">
        <v>132</v>
      </c>
      <c r="I162" s="3" t="s">
        <v>57</v>
      </c>
      <c r="J162" s="3" t="s">
        <v>1414</v>
      </c>
      <c r="K162" s="3" t="s">
        <v>45069</v>
      </c>
      <c r="L162" s="3" t="s">
        <v>45070</v>
      </c>
      <c r="M162" s="3" t="s">
        <v>159</v>
      </c>
      <c r="N162" s="3"/>
      <c r="O162" s="3"/>
      <c r="P162" s="3"/>
      <c r="Q162" s="3"/>
      <c r="R162" s="3"/>
      <c r="S162" s="3"/>
      <c r="T162" s="3"/>
      <c r="U162" s="3"/>
      <c r="V162" s="3"/>
      <c r="W162" s="3"/>
      <c r="X162" s="3"/>
      <c r="Y162" s="3"/>
      <c r="Z162" s="3"/>
      <c r="AA162" s="3"/>
      <c r="AB162" s="3"/>
      <c r="AC162" s="3"/>
    </row>
    <row r="163" ht="20.25" customHeight="1">
      <c r="A163" s="3" t="s">
        <v>43137</v>
      </c>
      <c r="B163" s="3" t="s">
        <v>44963</v>
      </c>
      <c r="C163" s="3" t="s">
        <v>17</v>
      </c>
      <c r="D163" s="4" t="s">
        <v>19</v>
      </c>
      <c r="E163" s="3" t="s">
        <v>21</v>
      </c>
      <c r="F163" s="3">
        <f t="shared" si="22"/>
        <v>15</v>
      </c>
      <c r="G163" s="3">
        <f t="shared" si="23"/>
        <v>25</v>
      </c>
      <c r="H163" s="3" t="s">
        <v>237</v>
      </c>
      <c r="I163" s="3" t="s">
        <v>57</v>
      </c>
      <c r="J163" s="3" t="s">
        <v>24</v>
      </c>
      <c r="K163" s="3" t="s">
        <v>44965</v>
      </c>
      <c r="L163" s="3" t="s">
        <v>45072</v>
      </c>
      <c r="M163" s="3" t="s">
        <v>159</v>
      </c>
      <c r="N163" s="3"/>
      <c r="O163" s="3"/>
      <c r="P163" s="3"/>
      <c r="Q163" s="3"/>
      <c r="R163" s="3"/>
      <c r="S163" s="3"/>
      <c r="T163" s="3"/>
      <c r="U163" s="3"/>
      <c r="V163" s="3"/>
      <c r="W163" s="3"/>
      <c r="X163" s="3"/>
      <c r="Y163" s="3"/>
      <c r="Z163" s="3"/>
      <c r="AA163" s="3"/>
      <c r="AB163" s="3"/>
      <c r="AC163" s="3"/>
    </row>
    <row r="164" ht="20.25" customHeight="1">
      <c r="A164" s="3" t="s">
        <v>7257</v>
      </c>
      <c r="B164" s="3" t="s">
        <v>28702</v>
      </c>
      <c r="C164" s="3" t="s">
        <v>17</v>
      </c>
      <c r="D164" s="4" t="s">
        <v>19</v>
      </c>
      <c r="E164" s="3" t="s">
        <v>20</v>
      </c>
      <c r="F164" s="3">
        <f t="shared" si="22"/>
        <v>15</v>
      </c>
      <c r="G164" s="3">
        <f t="shared" si="23"/>
        <v>25</v>
      </c>
      <c r="H164" s="3" t="s">
        <v>237</v>
      </c>
      <c r="I164" s="3" t="s">
        <v>23</v>
      </c>
      <c r="J164" s="3" t="s">
        <v>58</v>
      </c>
      <c r="K164" s="3" t="s">
        <v>35125</v>
      </c>
      <c r="L164" s="3" t="s">
        <v>45078</v>
      </c>
      <c r="M164" s="3" t="s">
        <v>35</v>
      </c>
      <c r="N164" s="3"/>
      <c r="O164" s="3"/>
      <c r="P164" s="3"/>
      <c r="Q164" s="3"/>
      <c r="R164" s="3"/>
      <c r="S164" s="3"/>
      <c r="T164" s="3"/>
      <c r="U164" s="3"/>
      <c r="V164" s="3"/>
      <c r="W164" s="3"/>
      <c r="X164" s="3"/>
      <c r="Y164" s="3"/>
      <c r="Z164" s="3"/>
      <c r="AA164" s="3"/>
      <c r="AB164" s="3"/>
      <c r="AC164" s="3"/>
    </row>
    <row r="165" ht="20.25" customHeight="1">
      <c r="A165" s="3" t="s">
        <v>7257</v>
      </c>
      <c r="B165" s="3" t="s">
        <v>45081</v>
      </c>
      <c r="C165" s="3" t="s">
        <v>17</v>
      </c>
      <c r="D165" s="4" t="s">
        <v>19</v>
      </c>
      <c r="E165" s="3" t="s">
        <v>20</v>
      </c>
      <c r="F165" s="3">
        <f t="shared" si="22"/>
        <v>20</v>
      </c>
      <c r="G165" s="3">
        <f t="shared" si="23"/>
        <v>40</v>
      </c>
      <c r="H165" s="3" t="s">
        <v>1025</v>
      </c>
      <c r="I165" s="3" t="s">
        <v>57</v>
      </c>
      <c r="J165" s="3" t="s">
        <v>45083</v>
      </c>
      <c r="K165" s="3" t="s">
        <v>45084</v>
      </c>
      <c r="L165" s="3" t="s">
        <v>45085</v>
      </c>
      <c r="M165" s="3" t="s">
        <v>159</v>
      </c>
      <c r="N165" s="3"/>
      <c r="O165" s="3"/>
      <c r="P165" s="3"/>
      <c r="Q165" s="3"/>
      <c r="R165" s="3"/>
      <c r="S165" s="3"/>
      <c r="T165" s="3"/>
      <c r="U165" s="3"/>
      <c r="V165" s="3"/>
      <c r="W165" s="3"/>
      <c r="X165" s="3"/>
      <c r="Y165" s="3"/>
      <c r="Z165" s="3"/>
      <c r="AA165" s="3"/>
      <c r="AB165" s="3"/>
      <c r="AC165" s="3"/>
    </row>
    <row r="166" ht="20.25" customHeight="1">
      <c r="A166" s="3" t="s">
        <v>45087</v>
      </c>
      <c r="B166" s="3" t="s">
        <v>25961</v>
      </c>
      <c r="C166" s="3" t="s">
        <v>17</v>
      </c>
      <c r="D166" s="4" t="s">
        <v>19</v>
      </c>
      <c r="E166" s="3" t="s">
        <v>20</v>
      </c>
      <c r="F166" s="3">
        <f t="shared" si="22"/>
        <v>20</v>
      </c>
      <c r="G166" s="3">
        <f t="shared" si="23"/>
        <v>30</v>
      </c>
      <c r="H166" s="3" t="s">
        <v>668</v>
      </c>
      <c r="I166" s="3" t="s">
        <v>57</v>
      </c>
      <c r="J166" s="3" t="s">
        <v>4006</v>
      </c>
      <c r="K166" s="3" t="s">
        <v>31903</v>
      </c>
      <c r="L166" s="3" t="s">
        <v>45091</v>
      </c>
      <c r="M166" s="3" t="s">
        <v>41</v>
      </c>
      <c r="N166" s="3"/>
      <c r="O166" s="3"/>
      <c r="P166" s="3"/>
      <c r="Q166" s="3"/>
      <c r="R166" s="3"/>
      <c r="S166" s="3"/>
      <c r="T166" s="3"/>
      <c r="U166" s="3"/>
      <c r="V166" s="3"/>
      <c r="W166" s="3"/>
      <c r="X166" s="3"/>
      <c r="Y166" s="3"/>
      <c r="Z166" s="3"/>
      <c r="AA166" s="3"/>
      <c r="AB166" s="3"/>
      <c r="AC166" s="3"/>
    </row>
    <row r="167" ht="20.25" customHeight="1">
      <c r="A167" s="3" t="s">
        <v>45092</v>
      </c>
      <c r="B167" s="3" t="s">
        <v>6630</v>
      </c>
      <c r="C167" s="3" t="s">
        <v>17</v>
      </c>
      <c r="D167" s="4" t="s">
        <v>19</v>
      </c>
      <c r="E167" s="3" t="s">
        <v>20</v>
      </c>
      <c r="F167" s="3">
        <f t="shared" si="22"/>
        <v>30</v>
      </c>
      <c r="G167" s="3">
        <f t="shared" si="23"/>
        <v>50</v>
      </c>
      <c r="H167" s="3" t="s">
        <v>1082</v>
      </c>
      <c r="I167" s="3" t="s">
        <v>23</v>
      </c>
      <c r="J167" s="3" t="s">
        <v>58</v>
      </c>
      <c r="K167" s="3" t="s">
        <v>45095</v>
      </c>
      <c r="L167" s="3" t="s">
        <v>45096</v>
      </c>
      <c r="M167" s="3" t="s">
        <v>27</v>
      </c>
      <c r="N167" s="3"/>
      <c r="O167" s="3"/>
      <c r="P167" s="3"/>
      <c r="Q167" s="3"/>
      <c r="R167" s="3"/>
      <c r="S167" s="3"/>
      <c r="T167" s="3"/>
      <c r="U167" s="3"/>
      <c r="V167" s="3"/>
      <c r="W167" s="3"/>
      <c r="X167" s="3"/>
      <c r="Y167" s="3"/>
      <c r="Z167" s="3"/>
      <c r="AA167" s="3"/>
      <c r="AB167" s="3"/>
      <c r="AC167" s="3"/>
    </row>
    <row r="168" ht="20.25" customHeight="1">
      <c r="A168" s="3" t="s">
        <v>45097</v>
      </c>
      <c r="B168" s="3" t="s">
        <v>44979</v>
      </c>
      <c r="C168" s="3" t="s">
        <v>17</v>
      </c>
      <c r="D168" s="4" t="s">
        <v>19</v>
      </c>
      <c r="E168" s="3" t="s">
        <v>20</v>
      </c>
      <c r="F168" s="3">
        <f t="shared" si="22"/>
        <v>13</v>
      </c>
      <c r="G168" s="3">
        <f t="shared" si="23"/>
        <v>15</v>
      </c>
      <c r="H168" s="3" t="s">
        <v>252</v>
      </c>
      <c r="I168" s="3" t="s">
        <v>50</v>
      </c>
      <c r="J168" s="3" t="s">
        <v>4006</v>
      </c>
      <c r="K168" s="3" t="s">
        <v>44983</v>
      </c>
      <c r="L168" s="3" t="s">
        <v>45098</v>
      </c>
      <c r="M168" s="3" t="s">
        <v>159</v>
      </c>
      <c r="N168" s="3"/>
      <c r="O168" s="3"/>
      <c r="P168" s="3"/>
      <c r="Q168" s="3"/>
      <c r="R168" s="3"/>
      <c r="S168" s="3"/>
      <c r="T168" s="3"/>
      <c r="U168" s="3"/>
      <c r="V168" s="3"/>
      <c r="W168" s="3"/>
      <c r="X168" s="3"/>
      <c r="Y168" s="3"/>
      <c r="Z168" s="3"/>
      <c r="AA168" s="3"/>
      <c r="AB168" s="3"/>
      <c r="AC168" s="3"/>
    </row>
    <row r="169" ht="20.25" customHeight="1">
      <c r="A169" s="3" t="s">
        <v>7257</v>
      </c>
      <c r="B169" s="3" t="s">
        <v>1707</v>
      </c>
      <c r="C169" s="3" t="s">
        <v>17</v>
      </c>
      <c r="D169" s="4" t="s">
        <v>19</v>
      </c>
      <c r="E169" s="3" t="s">
        <v>20</v>
      </c>
      <c r="F169" s="3">
        <f t="shared" si="22"/>
        <v>20</v>
      </c>
      <c r="G169" s="3">
        <f t="shared" si="23"/>
        <v>25</v>
      </c>
      <c r="H169" s="3" t="s">
        <v>5864</v>
      </c>
      <c r="I169" s="3" t="s">
        <v>57</v>
      </c>
      <c r="J169" s="3" t="s">
        <v>821</v>
      </c>
      <c r="K169" s="3" t="s">
        <v>12677</v>
      </c>
      <c r="L169" s="3" t="s">
        <v>45102</v>
      </c>
      <c r="M169" s="3" t="s">
        <v>257</v>
      </c>
      <c r="N169" s="3"/>
      <c r="O169" s="3"/>
      <c r="P169" s="3"/>
      <c r="Q169" s="3"/>
      <c r="R169" s="3"/>
      <c r="S169" s="3"/>
      <c r="T169" s="3"/>
      <c r="U169" s="3"/>
      <c r="V169" s="3"/>
      <c r="W169" s="3"/>
      <c r="X169" s="3"/>
      <c r="Y169" s="3"/>
      <c r="Z169" s="3"/>
      <c r="AA169" s="3"/>
      <c r="AB169" s="3"/>
      <c r="AC169" s="3"/>
    </row>
    <row r="170" ht="20.25" customHeight="1">
      <c r="A170" s="3" t="s">
        <v>44409</v>
      </c>
      <c r="B170" s="3" t="s">
        <v>1728</v>
      </c>
      <c r="C170" s="3" t="s">
        <v>17</v>
      </c>
      <c r="D170" s="4" t="s">
        <v>19</v>
      </c>
      <c r="E170" s="3" t="s">
        <v>20</v>
      </c>
      <c r="F170" s="3">
        <f t="shared" si="22"/>
        <v>15</v>
      </c>
      <c r="G170" s="3">
        <f t="shared" si="23"/>
        <v>25</v>
      </c>
      <c r="H170" s="3" t="s">
        <v>237</v>
      </c>
      <c r="I170" s="3" t="s">
        <v>23</v>
      </c>
      <c r="J170" s="3" t="s">
        <v>1730</v>
      </c>
      <c r="K170" s="3" t="s">
        <v>45104</v>
      </c>
      <c r="L170" s="3" t="s">
        <v>45105</v>
      </c>
      <c r="M170" s="3" t="s">
        <v>35</v>
      </c>
      <c r="N170" s="3"/>
      <c r="O170" s="3"/>
      <c r="P170" s="3"/>
      <c r="Q170" s="3"/>
      <c r="R170" s="3"/>
      <c r="S170" s="3"/>
      <c r="T170" s="3"/>
      <c r="U170" s="3"/>
      <c r="V170" s="3"/>
      <c r="W170" s="3"/>
      <c r="X170" s="3"/>
      <c r="Y170" s="3"/>
      <c r="Z170" s="3"/>
      <c r="AA170" s="3"/>
      <c r="AB170" s="3"/>
      <c r="AC170" s="3"/>
    </row>
    <row r="171" ht="20.25" customHeight="1">
      <c r="A171" s="3" t="s">
        <v>45107</v>
      </c>
      <c r="B171" s="3" t="s">
        <v>37842</v>
      </c>
      <c r="C171" s="3" t="s">
        <v>17</v>
      </c>
      <c r="D171" s="4" t="s">
        <v>19</v>
      </c>
      <c r="E171" s="3" t="s">
        <v>21</v>
      </c>
      <c r="F171" s="3">
        <f t="shared" si="22"/>
        <v>25</v>
      </c>
      <c r="G171" s="3">
        <f t="shared" si="23"/>
        <v>40</v>
      </c>
      <c r="H171" s="3" t="s">
        <v>3598</v>
      </c>
      <c r="I171" s="3" t="s">
        <v>23</v>
      </c>
      <c r="J171" s="3" t="s">
        <v>12523</v>
      </c>
      <c r="K171" s="3" t="s">
        <v>37845</v>
      </c>
      <c r="L171" s="3" t="s">
        <v>45110</v>
      </c>
      <c r="M171" s="3" t="s">
        <v>35</v>
      </c>
      <c r="N171" s="3"/>
      <c r="O171" s="3"/>
      <c r="P171" s="3"/>
      <c r="Q171" s="3"/>
      <c r="R171" s="3"/>
      <c r="S171" s="3"/>
      <c r="T171" s="3"/>
      <c r="U171" s="3"/>
      <c r="V171" s="3"/>
      <c r="W171" s="3"/>
      <c r="X171" s="3"/>
      <c r="Y171" s="3"/>
      <c r="Z171" s="3"/>
      <c r="AA171" s="3"/>
      <c r="AB171" s="3"/>
      <c r="AC171" s="3"/>
    </row>
    <row r="172" ht="20.25" customHeight="1">
      <c r="A172" s="3" t="s">
        <v>13880</v>
      </c>
      <c r="B172" s="3" t="s">
        <v>40062</v>
      </c>
      <c r="C172" s="3" t="s">
        <v>17</v>
      </c>
      <c r="D172" s="4" t="s">
        <v>19</v>
      </c>
      <c r="E172" s="3" t="s">
        <v>20</v>
      </c>
      <c r="F172" s="3">
        <f t="shared" si="22"/>
        <v>15</v>
      </c>
      <c r="G172" s="3">
        <f t="shared" si="23"/>
        <v>25</v>
      </c>
      <c r="H172" s="3" t="s">
        <v>237</v>
      </c>
      <c r="I172" s="3" t="s">
        <v>57</v>
      </c>
      <c r="J172" s="3" t="s">
        <v>58</v>
      </c>
      <c r="K172" s="3" t="s">
        <v>40063</v>
      </c>
      <c r="L172" s="3" t="s">
        <v>45113</v>
      </c>
      <c r="M172" s="3" t="s">
        <v>35</v>
      </c>
      <c r="N172" s="3"/>
      <c r="O172" s="3"/>
      <c r="P172" s="3"/>
      <c r="Q172" s="3"/>
      <c r="R172" s="3"/>
      <c r="S172" s="3"/>
      <c r="T172" s="3"/>
      <c r="U172" s="3"/>
      <c r="V172" s="3"/>
      <c r="W172" s="3"/>
      <c r="X172" s="3"/>
      <c r="Y172" s="3"/>
      <c r="Z172" s="3"/>
      <c r="AA172" s="3"/>
      <c r="AB172" s="3"/>
      <c r="AC172" s="3"/>
    </row>
    <row r="173" ht="20.25" customHeight="1">
      <c r="A173" s="3" t="s">
        <v>16949</v>
      </c>
      <c r="B173" s="3" t="s">
        <v>45115</v>
      </c>
      <c r="C173" s="3" t="s">
        <v>17</v>
      </c>
      <c r="D173" s="4" t="s">
        <v>19</v>
      </c>
      <c r="E173" s="3" t="s">
        <v>20</v>
      </c>
      <c r="F173" s="3">
        <f t="shared" si="22"/>
        <v>10</v>
      </c>
      <c r="G173" s="3">
        <f t="shared" si="23"/>
        <v>15</v>
      </c>
      <c r="H173" s="3" t="s">
        <v>73</v>
      </c>
      <c r="I173" s="3" t="s">
        <v>57</v>
      </c>
      <c r="J173" s="3" t="s">
        <v>58</v>
      </c>
      <c r="K173" s="3" t="s">
        <v>45117</v>
      </c>
      <c r="L173" s="3" t="s">
        <v>45118</v>
      </c>
      <c r="M173" s="3" t="s">
        <v>159</v>
      </c>
      <c r="N173" s="3"/>
      <c r="O173" s="3"/>
      <c r="P173" s="3"/>
      <c r="Q173" s="3"/>
      <c r="R173" s="3"/>
      <c r="S173" s="3"/>
      <c r="T173" s="3"/>
      <c r="U173" s="3"/>
      <c r="V173" s="3"/>
      <c r="W173" s="3"/>
      <c r="X173" s="3"/>
      <c r="Y173" s="3"/>
      <c r="Z173" s="3"/>
      <c r="AA173" s="3"/>
      <c r="AB173" s="3"/>
      <c r="AC173" s="3"/>
    </row>
    <row r="174" ht="20.25" customHeight="1">
      <c r="A174" s="3" t="s">
        <v>45122</v>
      </c>
      <c r="B174" s="3" t="s">
        <v>5076</v>
      </c>
      <c r="C174" s="3" t="s">
        <v>17</v>
      </c>
      <c r="D174" s="4" t="s">
        <v>19</v>
      </c>
      <c r="E174" s="3" t="s">
        <v>20</v>
      </c>
      <c r="F174" s="3">
        <f t="shared" si="22"/>
        <v>20</v>
      </c>
      <c r="G174" s="3">
        <f t="shared" si="23"/>
        <v>26</v>
      </c>
      <c r="H174" s="3" t="s">
        <v>34592</v>
      </c>
      <c r="I174" s="3" t="s">
        <v>31</v>
      </c>
      <c r="J174" s="3" t="s">
        <v>45</v>
      </c>
      <c r="K174" s="3" t="s">
        <v>5079</v>
      </c>
      <c r="L174" s="3" t="s">
        <v>45125</v>
      </c>
      <c r="M174" s="3" t="s">
        <v>257</v>
      </c>
      <c r="N174" s="3"/>
      <c r="O174" s="3"/>
      <c r="P174" s="3"/>
      <c r="Q174" s="3"/>
      <c r="R174" s="3"/>
      <c r="S174" s="3"/>
      <c r="T174" s="3"/>
      <c r="U174" s="3"/>
      <c r="V174" s="3"/>
      <c r="W174" s="3"/>
      <c r="X174" s="3"/>
      <c r="Y174" s="3"/>
      <c r="Z174" s="3"/>
      <c r="AA174" s="3"/>
      <c r="AB174" s="3"/>
      <c r="AC174" s="3"/>
    </row>
    <row r="175" ht="20.25" customHeight="1">
      <c r="A175" s="3" t="s">
        <v>3684</v>
      </c>
      <c r="B175" s="3" t="s">
        <v>26293</v>
      </c>
      <c r="C175" s="3" t="s">
        <v>17</v>
      </c>
      <c r="D175" s="4" t="s">
        <v>19</v>
      </c>
      <c r="E175" s="3" t="s">
        <v>20</v>
      </c>
      <c r="F175" s="3">
        <f t="shared" si="22"/>
        <v>70</v>
      </c>
      <c r="G175" s="3">
        <f t="shared" si="23"/>
        <v>100</v>
      </c>
      <c r="H175" s="3" t="s">
        <v>3368</v>
      </c>
      <c r="I175" s="3" t="s">
        <v>3369</v>
      </c>
      <c r="J175" s="3" t="s">
        <v>1195</v>
      </c>
      <c r="K175" s="3" t="s">
        <v>45131</v>
      </c>
      <c r="L175" s="3" t="s">
        <v>45133</v>
      </c>
      <c r="M175" s="3" t="s">
        <v>159</v>
      </c>
      <c r="N175" s="3"/>
      <c r="O175" s="3"/>
      <c r="P175" s="3"/>
      <c r="Q175" s="3"/>
      <c r="R175" s="3"/>
      <c r="S175" s="3"/>
      <c r="T175" s="3"/>
      <c r="U175" s="3"/>
      <c r="V175" s="3"/>
      <c r="W175" s="3"/>
      <c r="X175" s="3"/>
      <c r="Y175" s="3"/>
      <c r="Z175" s="3"/>
      <c r="AA175" s="3"/>
      <c r="AB175" s="3"/>
      <c r="AC175" s="3"/>
    </row>
    <row r="176" ht="20.25" customHeight="1">
      <c r="A176" s="3" t="s">
        <v>45135</v>
      </c>
      <c r="B176" s="3" t="s">
        <v>45137</v>
      </c>
      <c r="C176" s="3" t="s">
        <v>17</v>
      </c>
      <c r="D176" s="4" t="s">
        <v>19</v>
      </c>
      <c r="E176" s="3" t="s">
        <v>127</v>
      </c>
      <c r="F176" s="3">
        <f t="shared" si="22"/>
        <v>20</v>
      </c>
      <c r="G176" s="3">
        <f t="shared" si="23"/>
        <v>30</v>
      </c>
      <c r="H176" s="3" t="s">
        <v>668</v>
      </c>
      <c r="I176" s="3" t="s">
        <v>23</v>
      </c>
      <c r="J176" s="3" t="s">
        <v>58</v>
      </c>
      <c r="K176" s="3" t="s">
        <v>45140</v>
      </c>
      <c r="L176" s="3" t="s">
        <v>45141</v>
      </c>
      <c r="M176" s="3" t="s">
        <v>35</v>
      </c>
      <c r="N176" s="3"/>
      <c r="O176" s="3"/>
      <c r="P176" s="3"/>
      <c r="Q176" s="3"/>
      <c r="R176" s="3"/>
      <c r="S176" s="3"/>
      <c r="T176" s="3"/>
      <c r="U176" s="3"/>
      <c r="V176" s="3"/>
      <c r="W176" s="3"/>
      <c r="X176" s="3"/>
      <c r="Y176" s="3"/>
      <c r="Z176" s="3"/>
      <c r="AA176" s="3"/>
      <c r="AB176" s="3"/>
      <c r="AC176" s="3"/>
    </row>
    <row r="177" ht="20.25" customHeight="1">
      <c r="A177" s="3" t="s">
        <v>45144</v>
      </c>
      <c r="B177" s="3" t="s">
        <v>45145</v>
      </c>
      <c r="C177" s="3" t="s">
        <v>17</v>
      </c>
      <c r="D177" s="4" t="s">
        <v>19</v>
      </c>
      <c r="E177" s="3" t="s">
        <v>20</v>
      </c>
      <c r="F177" s="3">
        <f t="shared" si="22"/>
        <v>15</v>
      </c>
      <c r="G177" s="3">
        <f t="shared" si="23"/>
        <v>20</v>
      </c>
      <c r="H177" s="3" t="s">
        <v>132</v>
      </c>
      <c r="I177" s="3" t="s">
        <v>50</v>
      </c>
      <c r="J177" s="3" t="s">
        <v>45149</v>
      </c>
      <c r="K177" s="3" t="s">
        <v>45150</v>
      </c>
      <c r="L177" s="3" t="s">
        <v>45151</v>
      </c>
      <c r="M177" s="3" t="s">
        <v>41</v>
      </c>
      <c r="N177" s="3"/>
      <c r="O177" s="3"/>
      <c r="P177" s="3"/>
      <c r="Q177" s="3"/>
      <c r="R177" s="3"/>
      <c r="S177" s="3"/>
      <c r="T177" s="3"/>
      <c r="U177" s="3"/>
      <c r="V177" s="3"/>
      <c r="W177" s="3"/>
      <c r="X177" s="3"/>
      <c r="Y177" s="3"/>
      <c r="Z177" s="3"/>
      <c r="AA177" s="3"/>
      <c r="AB177" s="3"/>
      <c r="AC177" s="3"/>
    </row>
    <row r="178" ht="20.25" customHeight="1">
      <c r="A178" s="3" t="s">
        <v>45152</v>
      </c>
      <c r="B178" s="3" t="s">
        <v>45153</v>
      </c>
      <c r="C178" s="3" t="s">
        <v>17</v>
      </c>
      <c r="D178" s="4" t="s">
        <v>19</v>
      </c>
      <c r="E178" s="3" t="s">
        <v>20</v>
      </c>
      <c r="F178" s="3">
        <f t="shared" si="22"/>
        <v>15</v>
      </c>
      <c r="G178" s="3">
        <f t="shared" si="23"/>
        <v>20</v>
      </c>
      <c r="H178" s="3" t="s">
        <v>132</v>
      </c>
      <c r="I178" s="3" t="s">
        <v>57</v>
      </c>
      <c r="J178" s="3" t="s">
        <v>45157</v>
      </c>
      <c r="K178" s="3" t="s">
        <v>45158</v>
      </c>
      <c r="L178" s="3" t="s">
        <v>45159</v>
      </c>
      <c r="M178" s="3" t="s">
        <v>35</v>
      </c>
      <c r="N178" s="3"/>
      <c r="O178" s="3"/>
      <c r="P178" s="3"/>
      <c r="Q178" s="3"/>
      <c r="R178" s="3"/>
      <c r="S178" s="3"/>
      <c r="T178" s="3"/>
      <c r="U178" s="3"/>
      <c r="V178" s="3"/>
      <c r="W178" s="3"/>
      <c r="X178" s="3"/>
      <c r="Y178" s="3"/>
      <c r="Z178" s="3"/>
      <c r="AA178" s="3"/>
      <c r="AB178" s="3"/>
      <c r="AC178" s="3"/>
    </row>
    <row r="179" ht="20.25" customHeight="1">
      <c r="A179" s="3" t="s">
        <v>45161</v>
      </c>
      <c r="B179" s="3" t="s">
        <v>6855</v>
      </c>
      <c r="C179" s="3" t="s">
        <v>17</v>
      </c>
      <c r="D179" s="4" t="s">
        <v>19</v>
      </c>
      <c r="E179" s="3" t="s">
        <v>21</v>
      </c>
      <c r="F179" s="3" t="str">
        <f>IFERROR(__xludf.DUMMYFUNCTION("REGEXEXTRACT(H179,""(\S+)千-"")"),"8")</f>
        <v>8</v>
      </c>
      <c r="G179" s="3">
        <f t="shared" si="23"/>
        <v>12</v>
      </c>
      <c r="H179" s="3" t="s">
        <v>737</v>
      </c>
      <c r="I179" s="3" t="s">
        <v>57</v>
      </c>
      <c r="J179" s="3" t="s">
        <v>6862</v>
      </c>
      <c r="K179" s="3" t="s">
        <v>12131</v>
      </c>
      <c r="L179" s="3" t="s">
        <v>45164</v>
      </c>
      <c r="M179" s="3" t="s">
        <v>35</v>
      </c>
      <c r="N179" s="3"/>
      <c r="O179" s="3"/>
      <c r="P179" s="3"/>
      <c r="Q179" s="3"/>
      <c r="R179" s="3"/>
      <c r="S179" s="3"/>
      <c r="T179" s="3"/>
      <c r="U179" s="3"/>
      <c r="V179" s="3"/>
      <c r="W179" s="3"/>
      <c r="X179" s="3"/>
      <c r="Y179" s="3"/>
      <c r="Z179" s="3"/>
      <c r="AA179" s="3"/>
      <c r="AB179" s="3"/>
      <c r="AC179" s="3"/>
    </row>
    <row r="180" ht="20.25" customHeight="1">
      <c r="A180" s="3" t="s">
        <v>3684</v>
      </c>
      <c r="B180" s="3" t="s">
        <v>26293</v>
      </c>
      <c r="C180" s="3" t="s">
        <v>17</v>
      </c>
      <c r="D180" s="4" t="s">
        <v>19</v>
      </c>
      <c r="E180" s="3" t="s">
        <v>20</v>
      </c>
      <c r="F180" s="3">
        <f>IFERROR(__xludf.DUMMYFUNCTION("REGEXEXTRACT(H180,""(\S+)万-"")*10"),40.0)</f>
        <v>40</v>
      </c>
      <c r="G180" s="3">
        <f t="shared" si="23"/>
        <v>60</v>
      </c>
      <c r="H180" s="3" t="s">
        <v>13822</v>
      </c>
      <c r="I180" s="3" t="s">
        <v>23</v>
      </c>
      <c r="J180" s="3" t="s">
        <v>1195</v>
      </c>
      <c r="K180" s="3" t="s">
        <v>26297</v>
      </c>
      <c r="L180" s="3" t="s">
        <v>45170</v>
      </c>
      <c r="M180" s="3" t="s">
        <v>159</v>
      </c>
      <c r="N180" s="3"/>
      <c r="O180" s="3"/>
      <c r="P180" s="3"/>
      <c r="Q180" s="3"/>
      <c r="R180" s="3"/>
      <c r="S180" s="3"/>
      <c r="T180" s="3"/>
      <c r="U180" s="3"/>
      <c r="V180" s="3"/>
      <c r="W180" s="3"/>
      <c r="X180" s="3"/>
      <c r="Y180" s="3"/>
      <c r="Z180" s="3"/>
      <c r="AA180" s="3"/>
      <c r="AB180" s="3"/>
      <c r="AC180" s="3"/>
    </row>
    <row r="181" ht="20.25" customHeight="1">
      <c r="A181" s="3" t="s">
        <v>45171</v>
      </c>
      <c r="B181" s="3" t="s">
        <v>5076</v>
      </c>
      <c r="C181" s="3" t="s">
        <v>17</v>
      </c>
      <c r="D181" s="4" t="s">
        <v>19</v>
      </c>
      <c r="E181" s="3" t="s">
        <v>20</v>
      </c>
      <c r="F181" s="3" t="str">
        <f>IFERROR(__xludf.DUMMYFUNCTION("REGEXEXTRACT(H181,""(\S+)千-"")"),"8")</f>
        <v>8</v>
      </c>
      <c r="G181" s="3">
        <f t="shared" si="23"/>
        <v>10</v>
      </c>
      <c r="H181" s="3" t="s">
        <v>363</v>
      </c>
      <c r="I181" s="3" t="s">
        <v>69</v>
      </c>
      <c r="J181" s="3" t="s">
        <v>45</v>
      </c>
      <c r="K181" s="4" t="s">
        <v>19</v>
      </c>
      <c r="L181" s="3" t="s">
        <v>45176</v>
      </c>
      <c r="M181" s="3" t="s">
        <v>257</v>
      </c>
      <c r="N181" s="3"/>
      <c r="O181" s="3"/>
      <c r="P181" s="3"/>
      <c r="Q181" s="3"/>
      <c r="R181" s="3"/>
      <c r="S181" s="3"/>
      <c r="T181" s="3"/>
      <c r="U181" s="3"/>
      <c r="V181" s="3"/>
      <c r="W181" s="3"/>
      <c r="X181" s="3"/>
      <c r="Y181" s="3"/>
      <c r="Z181" s="3"/>
      <c r="AA181" s="3"/>
      <c r="AB181" s="3"/>
      <c r="AC181" s="3"/>
    </row>
    <row r="182" ht="20.25" customHeight="1">
      <c r="A182" s="3" t="s">
        <v>44106</v>
      </c>
      <c r="B182" s="3" t="s">
        <v>11736</v>
      </c>
      <c r="C182" s="3" t="s">
        <v>17</v>
      </c>
      <c r="D182" s="4" t="s">
        <v>19</v>
      </c>
      <c r="E182" s="3" t="s">
        <v>20</v>
      </c>
      <c r="F182" s="3">
        <f t="shared" ref="F182:F198" si="24">IFERROR(__xludf.DUMMYFUNCTION("REGEXEXTRACT(H182,""(\S+)万-"")*10"),15.0)</f>
        <v>15</v>
      </c>
      <c r="G182" s="3">
        <f t="shared" si="23"/>
        <v>30</v>
      </c>
      <c r="H182" s="3" t="s">
        <v>119</v>
      </c>
      <c r="I182" s="3" t="s">
        <v>57</v>
      </c>
      <c r="J182" s="3" t="s">
        <v>4236</v>
      </c>
      <c r="K182" s="3" t="s">
        <v>45183</v>
      </c>
      <c r="L182" s="3" t="s">
        <v>45185</v>
      </c>
      <c r="M182" s="3" t="s">
        <v>257</v>
      </c>
      <c r="N182" s="3"/>
      <c r="O182" s="3"/>
      <c r="P182" s="3"/>
      <c r="Q182" s="3"/>
      <c r="R182" s="3"/>
      <c r="S182" s="3"/>
      <c r="T182" s="3"/>
      <c r="U182" s="3"/>
      <c r="V182" s="3"/>
      <c r="W182" s="3"/>
      <c r="X182" s="3"/>
      <c r="Y182" s="3"/>
      <c r="Z182" s="3"/>
      <c r="AA182" s="3"/>
      <c r="AB182" s="3"/>
      <c r="AC182" s="3"/>
    </row>
    <row r="183" ht="20.25" customHeight="1">
      <c r="A183" s="3" t="s">
        <v>45187</v>
      </c>
      <c r="B183" s="3" t="s">
        <v>401</v>
      </c>
      <c r="C183" s="3" t="s">
        <v>17</v>
      </c>
      <c r="D183" s="4" t="s">
        <v>19</v>
      </c>
      <c r="E183" s="3" t="s">
        <v>20</v>
      </c>
      <c r="F183" s="3">
        <f t="shared" si="24"/>
        <v>10</v>
      </c>
      <c r="G183" s="3">
        <f t="shared" si="23"/>
        <v>15</v>
      </c>
      <c r="H183" s="3" t="s">
        <v>73</v>
      </c>
      <c r="I183" s="3" t="s">
        <v>57</v>
      </c>
      <c r="J183" s="3" t="s">
        <v>403</v>
      </c>
      <c r="K183" s="4" t="s">
        <v>19</v>
      </c>
      <c r="L183" s="3" t="s">
        <v>45196</v>
      </c>
      <c r="M183" s="3" t="s">
        <v>35</v>
      </c>
      <c r="N183" s="3"/>
      <c r="O183" s="3"/>
      <c r="P183" s="3"/>
      <c r="Q183" s="3"/>
      <c r="R183" s="3"/>
      <c r="S183" s="3"/>
      <c r="T183" s="3"/>
      <c r="U183" s="3"/>
      <c r="V183" s="3"/>
      <c r="W183" s="3"/>
      <c r="X183" s="3"/>
      <c r="Y183" s="3"/>
      <c r="Z183" s="3"/>
      <c r="AA183" s="3"/>
      <c r="AB183" s="3"/>
      <c r="AC183" s="3"/>
    </row>
    <row r="184" ht="20.25" customHeight="1">
      <c r="A184" s="3" t="s">
        <v>45197</v>
      </c>
      <c r="B184" s="3" t="s">
        <v>5009</v>
      </c>
      <c r="C184" s="3" t="s">
        <v>17</v>
      </c>
      <c r="D184" s="4" t="s">
        <v>19</v>
      </c>
      <c r="E184" s="3" t="s">
        <v>20</v>
      </c>
      <c r="F184" s="3">
        <f t="shared" si="24"/>
        <v>20</v>
      </c>
      <c r="G184" s="3">
        <f t="shared" si="23"/>
        <v>30</v>
      </c>
      <c r="H184" s="3" t="s">
        <v>668</v>
      </c>
      <c r="I184" s="3" t="s">
        <v>23</v>
      </c>
      <c r="J184" s="3" t="s">
        <v>5013</v>
      </c>
      <c r="K184" s="3" t="s">
        <v>5591</v>
      </c>
      <c r="L184" s="3" t="s">
        <v>45201</v>
      </c>
      <c r="M184" s="3" t="s">
        <v>27</v>
      </c>
      <c r="N184" s="3"/>
      <c r="O184" s="3"/>
      <c r="P184" s="3"/>
      <c r="Q184" s="3"/>
      <c r="R184" s="3"/>
      <c r="S184" s="3"/>
      <c r="T184" s="3"/>
      <c r="U184" s="3"/>
      <c r="V184" s="3"/>
      <c r="W184" s="3"/>
      <c r="X184" s="3"/>
      <c r="Y184" s="3"/>
      <c r="Z184" s="3"/>
      <c r="AA184" s="3"/>
      <c r="AB184" s="3"/>
      <c r="AC184" s="3"/>
    </row>
    <row r="185" ht="20.25" customHeight="1">
      <c r="A185" s="3" t="s">
        <v>7257</v>
      </c>
      <c r="B185" s="3" t="s">
        <v>28472</v>
      </c>
      <c r="C185" s="3" t="s">
        <v>17</v>
      </c>
      <c r="D185" s="4" t="s">
        <v>19</v>
      </c>
      <c r="E185" s="3" t="s">
        <v>20</v>
      </c>
      <c r="F185" s="3">
        <f t="shared" si="24"/>
        <v>20</v>
      </c>
      <c r="G185" s="3">
        <f t="shared" si="23"/>
        <v>30</v>
      </c>
      <c r="H185" s="3" t="s">
        <v>668</v>
      </c>
      <c r="I185" s="3" t="s">
        <v>57</v>
      </c>
      <c r="J185" s="3" t="s">
        <v>37196</v>
      </c>
      <c r="K185" s="3" t="s">
        <v>45205</v>
      </c>
      <c r="L185" s="3" t="s">
        <v>45206</v>
      </c>
      <c r="M185" s="3" t="s">
        <v>27</v>
      </c>
      <c r="N185" s="3"/>
      <c r="O185" s="3"/>
      <c r="P185" s="3"/>
      <c r="Q185" s="3"/>
      <c r="R185" s="3"/>
      <c r="S185" s="3"/>
      <c r="T185" s="3"/>
      <c r="U185" s="3"/>
      <c r="V185" s="3"/>
      <c r="W185" s="3"/>
      <c r="X185" s="3"/>
      <c r="Y185" s="3"/>
      <c r="Z185" s="3"/>
      <c r="AA185" s="3"/>
      <c r="AB185" s="3"/>
      <c r="AC185" s="3"/>
    </row>
    <row r="186" ht="20.25" customHeight="1">
      <c r="A186" s="3" t="s">
        <v>45208</v>
      </c>
      <c r="B186" s="3" t="s">
        <v>44953</v>
      </c>
      <c r="C186" s="3" t="s">
        <v>17</v>
      </c>
      <c r="D186" s="4" t="s">
        <v>19</v>
      </c>
      <c r="E186" s="3" t="s">
        <v>20</v>
      </c>
      <c r="F186" s="3">
        <f t="shared" si="24"/>
        <v>20</v>
      </c>
      <c r="G186" s="3">
        <f t="shared" si="23"/>
        <v>30</v>
      </c>
      <c r="H186" s="3" t="s">
        <v>668</v>
      </c>
      <c r="I186" s="3" t="s">
        <v>57</v>
      </c>
      <c r="J186" s="3" t="s">
        <v>44957</v>
      </c>
      <c r="K186" s="4" t="s">
        <v>19</v>
      </c>
      <c r="L186" s="3" t="s">
        <v>45211</v>
      </c>
      <c r="M186" s="3" t="s">
        <v>35</v>
      </c>
      <c r="N186" s="3"/>
      <c r="O186" s="3"/>
      <c r="P186" s="3"/>
      <c r="Q186" s="3"/>
      <c r="R186" s="3"/>
      <c r="S186" s="3"/>
      <c r="T186" s="3"/>
      <c r="U186" s="3"/>
      <c r="V186" s="3"/>
      <c r="W186" s="3"/>
      <c r="X186" s="3"/>
      <c r="Y186" s="3"/>
      <c r="Z186" s="3"/>
      <c r="AA186" s="3"/>
      <c r="AB186" s="3"/>
      <c r="AC186" s="3"/>
    </row>
    <row r="187" ht="20.25" customHeight="1">
      <c r="A187" s="3" t="s">
        <v>16949</v>
      </c>
      <c r="B187" s="3" t="s">
        <v>34494</v>
      </c>
      <c r="C187" s="3" t="s">
        <v>17</v>
      </c>
      <c r="D187" s="4" t="s">
        <v>19</v>
      </c>
      <c r="E187" s="3" t="s">
        <v>20</v>
      </c>
      <c r="F187" s="3">
        <f t="shared" si="24"/>
        <v>13</v>
      </c>
      <c r="G187" s="3">
        <f t="shared" si="23"/>
        <v>16</v>
      </c>
      <c r="H187" s="3" t="s">
        <v>11832</v>
      </c>
      <c r="I187" s="3" t="s">
        <v>50</v>
      </c>
      <c r="J187" s="3" t="s">
        <v>5651</v>
      </c>
      <c r="K187" s="3" t="s">
        <v>34498</v>
      </c>
      <c r="L187" s="3" t="s">
        <v>45218</v>
      </c>
      <c r="M187" s="3" t="s">
        <v>41</v>
      </c>
      <c r="N187" s="3"/>
      <c r="O187" s="3"/>
      <c r="P187" s="3"/>
      <c r="Q187" s="3"/>
      <c r="R187" s="3"/>
      <c r="S187" s="3"/>
      <c r="T187" s="3"/>
      <c r="U187" s="3"/>
      <c r="V187" s="3"/>
      <c r="W187" s="3"/>
      <c r="X187" s="3"/>
      <c r="Y187" s="3"/>
      <c r="Z187" s="3"/>
      <c r="AA187" s="3"/>
      <c r="AB187" s="3"/>
      <c r="AC187" s="3"/>
    </row>
    <row r="188" ht="20.25" customHeight="1">
      <c r="A188" s="3" t="s">
        <v>7257</v>
      </c>
      <c r="B188" s="3" t="s">
        <v>45221</v>
      </c>
      <c r="C188" s="3" t="s">
        <v>17</v>
      </c>
      <c r="D188" s="4" t="s">
        <v>19</v>
      </c>
      <c r="E188" s="3" t="s">
        <v>21</v>
      </c>
      <c r="F188" s="3">
        <f t="shared" si="24"/>
        <v>15</v>
      </c>
      <c r="G188" s="3">
        <f t="shared" si="23"/>
        <v>18</v>
      </c>
      <c r="H188" s="3" t="s">
        <v>3247</v>
      </c>
      <c r="I188" s="3" t="s">
        <v>57</v>
      </c>
      <c r="J188" s="3" t="s">
        <v>404</v>
      </c>
      <c r="K188" s="3" t="s">
        <v>2480</v>
      </c>
      <c r="L188" s="3" t="s">
        <v>45224</v>
      </c>
      <c r="M188" s="3" t="s">
        <v>41</v>
      </c>
      <c r="N188" s="3"/>
      <c r="O188" s="3"/>
      <c r="P188" s="3"/>
      <c r="Q188" s="3"/>
      <c r="R188" s="3"/>
      <c r="S188" s="3"/>
      <c r="T188" s="3"/>
      <c r="U188" s="3"/>
      <c r="V188" s="3"/>
      <c r="W188" s="3"/>
      <c r="X188" s="3"/>
      <c r="Y188" s="3"/>
      <c r="Z188" s="3"/>
      <c r="AA188" s="3"/>
      <c r="AB188" s="3"/>
      <c r="AC188" s="3"/>
    </row>
    <row r="189" ht="20.25" customHeight="1">
      <c r="A189" s="3" t="s">
        <v>41779</v>
      </c>
      <c r="B189" s="3" t="s">
        <v>37988</v>
      </c>
      <c r="C189" s="3" t="s">
        <v>17</v>
      </c>
      <c r="D189" s="4" t="s">
        <v>19</v>
      </c>
      <c r="E189" s="3" t="s">
        <v>20</v>
      </c>
      <c r="F189" s="3">
        <f t="shared" si="24"/>
        <v>20</v>
      </c>
      <c r="G189" s="3">
        <f t="shared" si="23"/>
        <v>30</v>
      </c>
      <c r="H189" s="3" t="s">
        <v>668</v>
      </c>
      <c r="I189" s="3" t="s">
        <v>69</v>
      </c>
      <c r="J189" s="3" t="s">
        <v>45228</v>
      </c>
      <c r="K189" s="4" t="s">
        <v>19</v>
      </c>
      <c r="L189" s="3" t="s">
        <v>45229</v>
      </c>
      <c r="M189" s="3" t="s">
        <v>27</v>
      </c>
      <c r="N189" s="3"/>
      <c r="O189" s="3"/>
      <c r="P189" s="3"/>
      <c r="Q189" s="3"/>
      <c r="R189" s="3"/>
      <c r="S189" s="3"/>
      <c r="T189" s="3"/>
      <c r="U189" s="3"/>
      <c r="V189" s="3"/>
      <c r="W189" s="3"/>
      <c r="X189" s="3"/>
      <c r="Y189" s="3"/>
      <c r="Z189" s="3"/>
      <c r="AA189" s="3"/>
      <c r="AB189" s="3"/>
      <c r="AC189" s="3"/>
    </row>
    <row r="190" ht="20.25" customHeight="1">
      <c r="A190" s="3" t="s">
        <v>45231</v>
      </c>
      <c r="B190" s="3" t="s">
        <v>39152</v>
      </c>
      <c r="C190" s="3" t="s">
        <v>17</v>
      </c>
      <c r="D190" s="4" t="s">
        <v>19</v>
      </c>
      <c r="E190" s="3" t="s">
        <v>20</v>
      </c>
      <c r="F190" s="3">
        <f t="shared" si="24"/>
        <v>25</v>
      </c>
      <c r="G190" s="3">
        <f t="shared" si="23"/>
        <v>40</v>
      </c>
      <c r="H190" s="3" t="s">
        <v>3598</v>
      </c>
      <c r="I190" s="3" t="s">
        <v>23</v>
      </c>
      <c r="J190" s="3" t="s">
        <v>726</v>
      </c>
      <c r="K190" s="3" t="s">
        <v>45232</v>
      </c>
      <c r="L190" s="3" t="s">
        <v>45233</v>
      </c>
      <c r="M190" s="3" t="s">
        <v>41</v>
      </c>
      <c r="N190" s="3"/>
      <c r="O190" s="3"/>
      <c r="P190" s="3"/>
      <c r="Q190" s="3"/>
      <c r="R190" s="3"/>
      <c r="S190" s="3"/>
      <c r="T190" s="3"/>
      <c r="U190" s="3"/>
      <c r="V190" s="3"/>
      <c r="W190" s="3"/>
      <c r="X190" s="3"/>
      <c r="Y190" s="3"/>
      <c r="Z190" s="3"/>
      <c r="AA190" s="3"/>
      <c r="AB190" s="3"/>
      <c r="AC190" s="3"/>
    </row>
    <row r="191" ht="20.25" customHeight="1">
      <c r="A191" s="3" t="s">
        <v>43137</v>
      </c>
      <c r="B191" s="3" t="s">
        <v>34396</v>
      </c>
      <c r="C191" s="3" t="s">
        <v>17</v>
      </c>
      <c r="D191" s="4" t="s">
        <v>19</v>
      </c>
      <c r="E191" s="3" t="s">
        <v>20</v>
      </c>
      <c r="F191" s="3">
        <f t="shared" si="24"/>
        <v>15</v>
      </c>
      <c r="G191" s="3">
        <f t="shared" si="23"/>
        <v>30</v>
      </c>
      <c r="H191" s="3" t="s">
        <v>119</v>
      </c>
      <c r="I191" s="3" t="s">
        <v>23</v>
      </c>
      <c r="J191" s="3" t="s">
        <v>58</v>
      </c>
      <c r="K191" s="3" t="s">
        <v>34404</v>
      </c>
      <c r="L191" s="3" t="s">
        <v>45241</v>
      </c>
      <c r="M191" s="3" t="s">
        <v>159</v>
      </c>
      <c r="N191" s="3"/>
      <c r="O191" s="3"/>
      <c r="P191" s="3"/>
      <c r="Q191" s="3"/>
      <c r="R191" s="3"/>
      <c r="S191" s="3"/>
      <c r="T191" s="3"/>
      <c r="U191" s="3"/>
      <c r="V191" s="3"/>
      <c r="W191" s="3"/>
      <c r="X191" s="3"/>
      <c r="Y191" s="3"/>
      <c r="Z191" s="3"/>
      <c r="AA191" s="3"/>
      <c r="AB191" s="3"/>
      <c r="AC191" s="3"/>
    </row>
    <row r="192" ht="20.25" customHeight="1">
      <c r="A192" s="3" t="s">
        <v>326</v>
      </c>
      <c r="B192" s="3" t="s">
        <v>342</v>
      </c>
      <c r="C192" s="3" t="s">
        <v>17</v>
      </c>
      <c r="D192" s="4" t="s">
        <v>19</v>
      </c>
      <c r="E192" s="3" t="s">
        <v>20</v>
      </c>
      <c r="F192" s="3">
        <f t="shared" si="24"/>
        <v>10</v>
      </c>
      <c r="G192" s="3">
        <f t="shared" si="23"/>
        <v>15</v>
      </c>
      <c r="H192" s="3" t="s">
        <v>73</v>
      </c>
      <c r="I192" s="3" t="s">
        <v>57</v>
      </c>
      <c r="J192" s="3" t="s">
        <v>347</v>
      </c>
      <c r="K192" s="3" t="s">
        <v>348</v>
      </c>
      <c r="L192" s="3" t="s">
        <v>350</v>
      </c>
      <c r="M192" s="3" t="s">
        <v>35</v>
      </c>
      <c r="N192" s="3"/>
      <c r="O192" s="3"/>
      <c r="P192" s="3"/>
      <c r="Q192" s="3"/>
      <c r="R192" s="3"/>
      <c r="S192" s="3"/>
      <c r="T192" s="3"/>
      <c r="U192" s="3"/>
      <c r="V192" s="3"/>
      <c r="W192" s="3"/>
      <c r="X192" s="3"/>
      <c r="Y192" s="3"/>
      <c r="Z192" s="3"/>
      <c r="AA192" s="3"/>
      <c r="AB192" s="3"/>
      <c r="AC192" s="3"/>
    </row>
    <row r="193" ht="20.25" customHeight="1">
      <c r="A193" s="3" t="s">
        <v>45249</v>
      </c>
      <c r="B193" s="3" t="s">
        <v>34949</v>
      </c>
      <c r="C193" s="3" t="s">
        <v>17</v>
      </c>
      <c r="D193" s="4" t="s">
        <v>19</v>
      </c>
      <c r="E193" s="3" t="s">
        <v>20</v>
      </c>
      <c r="F193" s="3">
        <f t="shared" si="24"/>
        <v>12</v>
      </c>
      <c r="G193" s="3">
        <f t="shared" si="23"/>
        <v>24</v>
      </c>
      <c r="H193" s="3" t="s">
        <v>589</v>
      </c>
      <c r="I193" s="3" t="s">
        <v>57</v>
      </c>
      <c r="J193" s="3" t="s">
        <v>4497</v>
      </c>
      <c r="K193" s="3" t="s">
        <v>8532</v>
      </c>
      <c r="L193" s="3" t="s">
        <v>45254</v>
      </c>
      <c r="M193" s="3" t="s">
        <v>27</v>
      </c>
      <c r="N193" s="3"/>
      <c r="O193" s="3"/>
      <c r="P193" s="3"/>
      <c r="Q193" s="3"/>
      <c r="R193" s="3"/>
      <c r="S193" s="3"/>
      <c r="T193" s="3"/>
      <c r="U193" s="3"/>
      <c r="V193" s="3"/>
      <c r="W193" s="3"/>
      <c r="X193" s="3"/>
      <c r="Y193" s="3"/>
      <c r="Z193" s="3"/>
      <c r="AA193" s="3"/>
      <c r="AB193" s="3"/>
      <c r="AC193" s="3"/>
    </row>
    <row r="194" ht="20.25" customHeight="1">
      <c r="A194" s="3" t="s">
        <v>45259</v>
      </c>
      <c r="B194" s="3" t="s">
        <v>45260</v>
      </c>
      <c r="C194" s="3" t="s">
        <v>17</v>
      </c>
      <c r="D194" s="4" t="s">
        <v>19</v>
      </c>
      <c r="E194" s="3" t="s">
        <v>21</v>
      </c>
      <c r="F194" s="3">
        <f t="shared" si="24"/>
        <v>15</v>
      </c>
      <c r="G194" s="3">
        <f t="shared" si="23"/>
        <v>20</v>
      </c>
      <c r="H194" s="3" t="s">
        <v>132</v>
      </c>
      <c r="I194" s="3" t="s">
        <v>57</v>
      </c>
      <c r="J194" s="3" t="s">
        <v>58</v>
      </c>
      <c r="K194" s="3" t="s">
        <v>45265</v>
      </c>
      <c r="L194" s="3" t="s">
        <v>45267</v>
      </c>
      <c r="M194" s="3" t="s">
        <v>159</v>
      </c>
      <c r="N194" s="3"/>
      <c r="O194" s="3"/>
      <c r="P194" s="3"/>
      <c r="Q194" s="3"/>
      <c r="R194" s="3"/>
      <c r="S194" s="3"/>
      <c r="T194" s="3"/>
      <c r="U194" s="3"/>
      <c r="V194" s="3"/>
      <c r="W194" s="3"/>
      <c r="X194" s="3"/>
      <c r="Y194" s="3"/>
      <c r="Z194" s="3"/>
      <c r="AA194" s="3"/>
      <c r="AB194" s="3"/>
      <c r="AC194" s="3"/>
    </row>
    <row r="195" ht="20.25" customHeight="1">
      <c r="A195" s="3" t="s">
        <v>44391</v>
      </c>
      <c r="B195" s="3" t="s">
        <v>41867</v>
      </c>
      <c r="C195" s="3" t="s">
        <v>17</v>
      </c>
      <c r="D195" s="4" t="s">
        <v>19</v>
      </c>
      <c r="E195" s="3" t="s">
        <v>20</v>
      </c>
      <c r="F195" s="3">
        <f t="shared" si="24"/>
        <v>15</v>
      </c>
      <c r="G195" s="3">
        <f t="shared" si="23"/>
        <v>20</v>
      </c>
      <c r="H195" s="3" t="s">
        <v>132</v>
      </c>
      <c r="I195" s="3" t="s">
        <v>57</v>
      </c>
      <c r="J195" s="3" t="s">
        <v>41868</v>
      </c>
      <c r="K195" s="3" t="s">
        <v>45270</v>
      </c>
      <c r="L195" s="3" t="s">
        <v>45271</v>
      </c>
      <c r="M195" s="3" t="s">
        <v>35</v>
      </c>
      <c r="N195" s="3"/>
      <c r="O195" s="3"/>
      <c r="P195" s="3"/>
      <c r="Q195" s="3"/>
      <c r="R195" s="3"/>
      <c r="S195" s="3"/>
      <c r="T195" s="3"/>
      <c r="U195" s="3"/>
      <c r="V195" s="3"/>
      <c r="W195" s="3"/>
      <c r="X195" s="3"/>
      <c r="Y195" s="3"/>
      <c r="Z195" s="3"/>
      <c r="AA195" s="3"/>
      <c r="AB195" s="3"/>
      <c r="AC195" s="3"/>
    </row>
    <row r="196" ht="20.25" customHeight="1">
      <c r="A196" s="3" t="s">
        <v>44305</v>
      </c>
      <c r="B196" s="3" t="s">
        <v>26130</v>
      </c>
      <c r="C196" s="3" t="s">
        <v>17</v>
      </c>
      <c r="D196" s="4" t="s">
        <v>19</v>
      </c>
      <c r="E196" s="3" t="s">
        <v>20</v>
      </c>
      <c r="F196" s="3">
        <f t="shared" si="24"/>
        <v>10</v>
      </c>
      <c r="G196" s="3">
        <f t="shared" si="23"/>
        <v>15</v>
      </c>
      <c r="H196" s="3" t="s">
        <v>73</v>
      </c>
      <c r="I196" s="3" t="s">
        <v>57</v>
      </c>
      <c r="J196" s="3" t="s">
        <v>187</v>
      </c>
      <c r="K196" s="3" t="s">
        <v>33187</v>
      </c>
      <c r="L196" s="3" t="s">
        <v>45274</v>
      </c>
      <c r="M196" s="3" t="s">
        <v>41</v>
      </c>
      <c r="N196" s="3"/>
      <c r="O196" s="3"/>
      <c r="P196" s="3"/>
      <c r="Q196" s="3"/>
      <c r="R196" s="3"/>
      <c r="S196" s="3"/>
      <c r="T196" s="3"/>
      <c r="U196" s="3"/>
      <c r="V196" s="3"/>
      <c r="W196" s="3"/>
      <c r="X196" s="3"/>
      <c r="Y196" s="3"/>
      <c r="Z196" s="3"/>
      <c r="AA196" s="3"/>
      <c r="AB196" s="3"/>
      <c r="AC196" s="3"/>
    </row>
    <row r="197" ht="20.25" customHeight="1">
      <c r="A197" s="3" t="s">
        <v>45276</v>
      </c>
      <c r="B197" s="3" t="s">
        <v>45277</v>
      </c>
      <c r="C197" s="3" t="s">
        <v>17</v>
      </c>
      <c r="D197" s="4" t="s">
        <v>19</v>
      </c>
      <c r="E197" s="3" t="s">
        <v>20</v>
      </c>
      <c r="F197" s="3">
        <f t="shared" si="24"/>
        <v>15</v>
      </c>
      <c r="G197" s="3">
        <f t="shared" si="23"/>
        <v>25</v>
      </c>
      <c r="H197" s="3" t="s">
        <v>237</v>
      </c>
      <c r="I197" s="3" t="s">
        <v>23</v>
      </c>
      <c r="J197" s="3" t="s">
        <v>99</v>
      </c>
      <c r="K197" s="3" t="s">
        <v>1384</v>
      </c>
      <c r="L197" s="3" t="s">
        <v>45279</v>
      </c>
      <c r="M197" s="3" t="s">
        <v>35</v>
      </c>
      <c r="N197" s="3"/>
      <c r="O197" s="3"/>
      <c r="P197" s="3"/>
      <c r="Q197" s="3"/>
      <c r="R197" s="3"/>
      <c r="S197" s="3"/>
      <c r="T197" s="3"/>
      <c r="U197" s="3"/>
      <c r="V197" s="3"/>
      <c r="W197" s="3"/>
      <c r="X197" s="3"/>
      <c r="Y197" s="3"/>
      <c r="Z197" s="3"/>
      <c r="AA197" s="3"/>
      <c r="AB197" s="3"/>
      <c r="AC197" s="3"/>
    </row>
    <row r="198" ht="20.25" customHeight="1">
      <c r="A198" s="3" t="s">
        <v>45281</v>
      </c>
      <c r="B198" s="3" t="s">
        <v>30080</v>
      </c>
      <c r="C198" s="3" t="s">
        <v>17</v>
      </c>
      <c r="D198" s="4" t="s">
        <v>19</v>
      </c>
      <c r="E198" s="3" t="s">
        <v>20</v>
      </c>
      <c r="F198" s="3">
        <f t="shared" si="24"/>
        <v>10</v>
      </c>
      <c r="G198" s="3">
        <f t="shared" si="23"/>
        <v>15</v>
      </c>
      <c r="H198" s="3" t="s">
        <v>73</v>
      </c>
      <c r="I198" s="3" t="s">
        <v>57</v>
      </c>
      <c r="J198" s="3" t="s">
        <v>198</v>
      </c>
      <c r="K198" s="3" t="s">
        <v>45284</v>
      </c>
      <c r="L198" s="3" t="s">
        <v>45285</v>
      </c>
      <c r="M198" s="3" t="s">
        <v>35</v>
      </c>
      <c r="N198" s="3"/>
      <c r="O198" s="3"/>
      <c r="P198" s="3"/>
      <c r="Q198" s="3"/>
      <c r="R198" s="3"/>
      <c r="S198" s="3"/>
      <c r="T198" s="3"/>
      <c r="U198" s="3"/>
      <c r="V198" s="3"/>
      <c r="W198" s="3"/>
      <c r="X198" s="3"/>
      <c r="Y198" s="3"/>
      <c r="Z198" s="3"/>
      <c r="AA198" s="3"/>
      <c r="AB198" s="3"/>
      <c r="AC198" s="3"/>
    </row>
    <row r="199" ht="20.25" customHeight="1">
      <c r="A199" s="3" t="s">
        <v>45288</v>
      </c>
      <c r="B199" s="3" t="s">
        <v>2526</v>
      </c>
      <c r="C199" s="3" t="s">
        <v>17</v>
      </c>
      <c r="D199" s="4" t="s">
        <v>19</v>
      </c>
      <c r="E199" s="3" t="s">
        <v>20</v>
      </c>
      <c r="F199" s="3" t="str">
        <f>IFERROR(__xludf.DUMMYFUNCTION("REGEXEXTRACT(H199,""(\S+)千-"")"),"8")</f>
        <v>8</v>
      </c>
      <c r="G199" s="3">
        <f t="shared" si="23"/>
        <v>15</v>
      </c>
      <c r="H199" s="3" t="s">
        <v>146</v>
      </c>
      <c r="I199" s="3" t="s">
        <v>57</v>
      </c>
      <c r="J199" s="3" t="s">
        <v>2531</v>
      </c>
      <c r="K199" s="3" t="s">
        <v>45293</v>
      </c>
      <c r="L199" s="3" t="s">
        <v>45295</v>
      </c>
      <c r="M199" s="3" t="s">
        <v>41</v>
      </c>
      <c r="N199" s="3"/>
      <c r="O199" s="3"/>
      <c r="P199" s="3"/>
      <c r="Q199" s="3"/>
      <c r="R199" s="3"/>
      <c r="S199" s="3"/>
      <c r="T199" s="3"/>
      <c r="U199" s="3"/>
      <c r="V199" s="3"/>
      <c r="W199" s="3"/>
      <c r="X199" s="3"/>
      <c r="Y199" s="3"/>
      <c r="Z199" s="3"/>
      <c r="AA199" s="3"/>
      <c r="AB199" s="3"/>
      <c r="AC199" s="3"/>
    </row>
    <row r="200" ht="20.25" customHeight="1">
      <c r="A200" s="3" t="s">
        <v>7257</v>
      </c>
      <c r="B200" s="3" t="s">
        <v>2183</v>
      </c>
      <c r="C200" s="3" t="s">
        <v>17</v>
      </c>
      <c r="D200" s="4" t="s">
        <v>19</v>
      </c>
      <c r="E200" s="3" t="s">
        <v>20</v>
      </c>
      <c r="F200" s="3">
        <f t="shared" ref="F200:F201" si="25">IFERROR(__xludf.DUMMYFUNCTION("REGEXEXTRACT(H200,""(\S+)万-"")*10"),10.0)</f>
        <v>10</v>
      </c>
      <c r="G200" s="3">
        <f t="shared" si="23"/>
        <v>20</v>
      </c>
      <c r="H200" s="3" t="s">
        <v>48</v>
      </c>
      <c r="I200" s="3" t="s">
        <v>23</v>
      </c>
      <c r="J200" s="3" t="s">
        <v>535</v>
      </c>
      <c r="K200" s="3" t="s">
        <v>2185</v>
      </c>
      <c r="L200" s="3" t="s">
        <v>45303</v>
      </c>
      <c r="M200" s="3" t="s">
        <v>35</v>
      </c>
      <c r="N200" s="3"/>
      <c r="O200" s="3"/>
      <c r="P200" s="3"/>
      <c r="Q200" s="3"/>
      <c r="R200" s="3"/>
      <c r="S200" s="3"/>
      <c r="T200" s="3"/>
      <c r="U200" s="3"/>
      <c r="V200" s="3"/>
      <c r="W200" s="3"/>
      <c r="X200" s="3"/>
      <c r="Y200" s="3"/>
      <c r="Z200" s="3"/>
      <c r="AA200" s="3"/>
      <c r="AB200" s="3"/>
      <c r="AC200" s="3"/>
    </row>
    <row r="201" ht="20.25" customHeight="1">
      <c r="A201" s="3" t="s">
        <v>16949</v>
      </c>
      <c r="B201" s="3" t="s">
        <v>3095</v>
      </c>
      <c r="C201" s="3" t="s">
        <v>17</v>
      </c>
      <c r="D201" s="4" t="s">
        <v>19</v>
      </c>
      <c r="E201" s="3" t="s">
        <v>20</v>
      </c>
      <c r="F201" s="3">
        <f t="shared" si="25"/>
        <v>20</v>
      </c>
      <c r="G201" s="3">
        <f t="shared" si="23"/>
        <v>30</v>
      </c>
      <c r="H201" s="3" t="s">
        <v>668</v>
      </c>
      <c r="I201" s="3" t="s">
        <v>57</v>
      </c>
      <c r="J201" s="3" t="s">
        <v>3083</v>
      </c>
      <c r="K201" s="3" t="s">
        <v>45309</v>
      </c>
      <c r="L201" s="3" t="s">
        <v>45310</v>
      </c>
      <c r="M201" s="3" t="s">
        <v>41</v>
      </c>
      <c r="N201" s="3"/>
      <c r="O201" s="3"/>
      <c r="P201" s="3"/>
      <c r="Q201" s="3"/>
      <c r="R201" s="3"/>
      <c r="S201" s="3"/>
      <c r="T201" s="3"/>
      <c r="U201" s="3"/>
      <c r="V201" s="3"/>
      <c r="W201" s="3"/>
      <c r="X201" s="3"/>
      <c r="Y201" s="3"/>
      <c r="Z201" s="3"/>
      <c r="AA201" s="3"/>
      <c r="AB201" s="3"/>
      <c r="AC201" s="3"/>
    </row>
    <row r="202" ht="20.25" customHeight="1">
      <c r="A202" s="3" t="s">
        <v>7257</v>
      </c>
      <c r="B202" s="3" t="s">
        <v>32211</v>
      </c>
      <c r="C202" s="3" t="s">
        <v>17</v>
      </c>
      <c r="D202" s="4" t="s">
        <v>19</v>
      </c>
      <c r="E202" s="3" t="s">
        <v>21</v>
      </c>
      <c r="F202" s="3" t="str">
        <f>IFERROR(__xludf.DUMMYFUNCTION("REGEXEXTRACT(H202,""(\S+)千-"")"),"8")</f>
        <v>8</v>
      </c>
      <c r="G202" s="3">
        <f t="shared" si="23"/>
        <v>10</v>
      </c>
      <c r="H202" s="3" t="s">
        <v>363</v>
      </c>
      <c r="I202" s="3" t="s">
        <v>50</v>
      </c>
      <c r="J202" s="3" t="s">
        <v>12987</v>
      </c>
      <c r="K202" s="3" t="s">
        <v>32219</v>
      </c>
      <c r="L202" s="3" t="s">
        <v>45317</v>
      </c>
      <c r="M202" s="3" t="s">
        <v>41</v>
      </c>
      <c r="N202" s="3"/>
      <c r="O202" s="3"/>
      <c r="P202" s="3"/>
      <c r="Q202" s="3"/>
      <c r="R202" s="3"/>
      <c r="S202" s="3"/>
      <c r="T202" s="3"/>
      <c r="U202" s="3"/>
      <c r="V202" s="3"/>
      <c r="W202" s="3"/>
      <c r="X202" s="3"/>
      <c r="Y202" s="3"/>
      <c r="Z202" s="3"/>
      <c r="AA202" s="3"/>
      <c r="AB202" s="3"/>
      <c r="AC202" s="3"/>
    </row>
    <row r="203" ht="20.25" customHeight="1">
      <c r="A203" s="3" t="s">
        <v>45320</v>
      </c>
      <c r="B203" s="3" t="s">
        <v>1811</v>
      </c>
      <c r="C203" s="3" t="s">
        <v>17</v>
      </c>
      <c r="D203" s="4" t="s">
        <v>19</v>
      </c>
      <c r="E203" s="3" t="s">
        <v>21</v>
      </c>
      <c r="F203" s="3">
        <f t="shared" ref="F203:F204" si="26">IFERROR(__xludf.DUMMYFUNCTION("REGEXEXTRACT(H203,""(\S+)万-"")*10"),12.0)</f>
        <v>12</v>
      </c>
      <c r="G203" s="3">
        <f t="shared" si="23"/>
        <v>18</v>
      </c>
      <c r="H203" s="3" t="s">
        <v>2395</v>
      </c>
      <c r="I203" s="3" t="s">
        <v>50</v>
      </c>
      <c r="J203" s="3" t="s">
        <v>58</v>
      </c>
      <c r="K203" s="3" t="s">
        <v>45322</v>
      </c>
      <c r="L203" s="3" t="s">
        <v>45324</v>
      </c>
      <c r="M203" s="3" t="s">
        <v>90</v>
      </c>
      <c r="N203" s="3"/>
      <c r="O203" s="3"/>
      <c r="P203" s="3"/>
      <c r="Q203" s="3"/>
      <c r="R203" s="3"/>
      <c r="S203" s="3"/>
      <c r="T203" s="3"/>
      <c r="U203" s="3"/>
      <c r="V203" s="3"/>
      <c r="W203" s="3"/>
      <c r="X203" s="3"/>
      <c r="Y203" s="3"/>
      <c r="Z203" s="3"/>
      <c r="AA203" s="3"/>
      <c r="AB203" s="3"/>
      <c r="AC203" s="3"/>
    </row>
    <row r="204" ht="20.25" customHeight="1">
      <c r="A204" s="3" t="s">
        <v>45326</v>
      </c>
      <c r="B204" s="3" t="s">
        <v>45327</v>
      </c>
      <c r="C204" s="3" t="s">
        <v>17</v>
      </c>
      <c r="D204" s="4" t="s">
        <v>19</v>
      </c>
      <c r="E204" s="3" t="s">
        <v>634</v>
      </c>
      <c r="F204" s="3">
        <f t="shared" si="26"/>
        <v>10</v>
      </c>
      <c r="G204" s="3">
        <f t="shared" si="23"/>
        <v>15</v>
      </c>
      <c r="H204" s="3" t="s">
        <v>73</v>
      </c>
      <c r="I204" s="3" t="s">
        <v>50</v>
      </c>
      <c r="J204" s="3" t="s">
        <v>45330</v>
      </c>
      <c r="K204" s="4" t="s">
        <v>19</v>
      </c>
      <c r="L204" s="3" t="s">
        <v>45331</v>
      </c>
      <c r="M204" s="3" t="s">
        <v>159</v>
      </c>
      <c r="N204" s="3"/>
      <c r="O204" s="3"/>
      <c r="P204" s="3"/>
      <c r="Q204" s="3"/>
      <c r="R204" s="3"/>
      <c r="S204" s="3"/>
      <c r="T204" s="3"/>
      <c r="U204" s="3"/>
      <c r="V204" s="3"/>
      <c r="W204" s="3"/>
      <c r="X204" s="3"/>
      <c r="Y204" s="3"/>
      <c r="Z204" s="3"/>
      <c r="AA204" s="3"/>
      <c r="AB204" s="3"/>
      <c r="AC204" s="3"/>
    </row>
    <row r="205" ht="20.25" customHeight="1">
      <c r="A205" s="3" t="s">
        <v>7257</v>
      </c>
      <c r="B205" s="3" t="s">
        <v>45333</v>
      </c>
      <c r="C205" s="3" t="s">
        <v>17</v>
      </c>
      <c r="D205" s="4" t="s">
        <v>19</v>
      </c>
      <c r="E205" s="3" t="s">
        <v>127</v>
      </c>
      <c r="F205" s="3" t="str">
        <f t="shared" ref="F205:F206" si="27">IFERROR(__xludf.DUMMYFUNCTION("REGEXEXTRACT(H205,""(\S+)千-"")"),"8")</f>
        <v>8</v>
      </c>
      <c r="G205" s="3">
        <f t="shared" si="23"/>
        <v>15</v>
      </c>
      <c r="H205" s="3" t="s">
        <v>146</v>
      </c>
      <c r="I205" s="3" t="s">
        <v>50</v>
      </c>
      <c r="J205" s="3" t="s">
        <v>13083</v>
      </c>
      <c r="K205" s="3" t="s">
        <v>45337</v>
      </c>
      <c r="L205" s="3" t="s">
        <v>45338</v>
      </c>
      <c r="M205" s="3" t="s">
        <v>41</v>
      </c>
      <c r="N205" s="3"/>
      <c r="O205" s="3"/>
      <c r="P205" s="3"/>
      <c r="Q205" s="3"/>
      <c r="R205" s="3"/>
      <c r="S205" s="3"/>
      <c r="T205" s="3"/>
      <c r="U205" s="3"/>
      <c r="V205" s="3"/>
      <c r="W205" s="3"/>
      <c r="X205" s="3"/>
      <c r="Y205" s="3"/>
      <c r="Z205" s="3"/>
      <c r="AA205" s="3"/>
      <c r="AB205" s="3"/>
      <c r="AC205" s="3"/>
    </row>
    <row r="206" ht="20.25" customHeight="1">
      <c r="A206" s="3" t="s">
        <v>7257</v>
      </c>
      <c r="B206" s="3" t="s">
        <v>29020</v>
      </c>
      <c r="C206" s="3" t="s">
        <v>17</v>
      </c>
      <c r="D206" s="4" t="s">
        <v>19</v>
      </c>
      <c r="E206" s="3" t="s">
        <v>20</v>
      </c>
      <c r="F206" s="3" t="str">
        <f t="shared" si="27"/>
        <v>6</v>
      </c>
      <c r="G206" s="3">
        <f t="shared" si="23"/>
        <v>10</v>
      </c>
      <c r="H206" s="3" t="s">
        <v>903</v>
      </c>
      <c r="I206" s="3" t="s">
        <v>50</v>
      </c>
      <c r="J206" s="3" t="s">
        <v>19714</v>
      </c>
      <c r="K206" s="3" t="s">
        <v>29022</v>
      </c>
      <c r="L206" s="3" t="s">
        <v>45347</v>
      </c>
      <c r="M206" s="3" t="s">
        <v>41</v>
      </c>
      <c r="N206" s="3"/>
      <c r="O206" s="3"/>
      <c r="P206" s="3"/>
      <c r="Q206" s="3"/>
      <c r="R206" s="3"/>
      <c r="S206" s="3"/>
      <c r="T206" s="3"/>
      <c r="U206" s="3"/>
      <c r="V206" s="3"/>
      <c r="W206" s="3"/>
      <c r="X206" s="3"/>
      <c r="Y206" s="3"/>
      <c r="Z206" s="3"/>
      <c r="AA206" s="3"/>
      <c r="AB206" s="3"/>
      <c r="AC206" s="3"/>
    </row>
    <row r="207" ht="20.25" customHeight="1">
      <c r="A207" s="3" t="s">
        <v>45231</v>
      </c>
      <c r="B207" s="3" t="s">
        <v>38005</v>
      </c>
      <c r="C207" s="3" t="s">
        <v>17</v>
      </c>
      <c r="D207" s="4" t="s">
        <v>19</v>
      </c>
      <c r="E207" s="3" t="s">
        <v>21</v>
      </c>
      <c r="F207" s="3">
        <f t="shared" ref="F207:F210" si="28">IFERROR(__xludf.DUMMYFUNCTION("REGEXEXTRACT(H207,""(\S+)万-"")*10"),13.0)</f>
        <v>13</v>
      </c>
      <c r="G207" s="3">
        <f t="shared" si="23"/>
        <v>20</v>
      </c>
      <c r="H207" s="3" t="s">
        <v>314</v>
      </c>
      <c r="I207" s="3" t="s">
        <v>23</v>
      </c>
      <c r="J207" s="3" t="s">
        <v>38006</v>
      </c>
      <c r="K207" s="3" t="s">
        <v>38008</v>
      </c>
      <c r="L207" s="3" t="s">
        <v>45354</v>
      </c>
      <c r="M207" s="3" t="s">
        <v>27</v>
      </c>
      <c r="N207" s="3"/>
      <c r="O207" s="3"/>
      <c r="P207" s="3"/>
      <c r="Q207" s="3"/>
      <c r="R207" s="3"/>
      <c r="S207" s="3"/>
      <c r="T207" s="3"/>
      <c r="U207" s="3"/>
      <c r="V207" s="3"/>
      <c r="W207" s="3"/>
      <c r="X207" s="3"/>
      <c r="Y207" s="3"/>
      <c r="Z207" s="3"/>
      <c r="AA207" s="3"/>
      <c r="AB207" s="3"/>
      <c r="AC207" s="3"/>
    </row>
    <row r="208" ht="20.25" customHeight="1">
      <c r="A208" s="3" t="s">
        <v>45357</v>
      </c>
      <c r="B208" s="3" t="s">
        <v>45359</v>
      </c>
      <c r="C208" s="3" t="s">
        <v>17</v>
      </c>
      <c r="D208" s="4" t="s">
        <v>19</v>
      </c>
      <c r="E208" s="3" t="s">
        <v>20</v>
      </c>
      <c r="F208" s="3">
        <f t="shared" si="28"/>
        <v>20</v>
      </c>
      <c r="G208" s="3">
        <f t="shared" si="23"/>
        <v>30</v>
      </c>
      <c r="H208" s="3" t="s">
        <v>668</v>
      </c>
      <c r="I208" s="3" t="s">
        <v>57</v>
      </c>
      <c r="J208" s="3" t="s">
        <v>45361</v>
      </c>
      <c r="K208" s="3" t="s">
        <v>45362</v>
      </c>
      <c r="L208" s="3" t="s">
        <v>45363</v>
      </c>
      <c r="M208" s="3" t="s">
        <v>35</v>
      </c>
      <c r="N208" s="3"/>
      <c r="O208" s="3"/>
      <c r="P208" s="3"/>
      <c r="Q208" s="3"/>
      <c r="R208" s="3"/>
      <c r="S208" s="3"/>
      <c r="T208" s="3"/>
      <c r="U208" s="3"/>
      <c r="V208" s="3"/>
      <c r="W208" s="3"/>
      <c r="X208" s="3"/>
      <c r="Y208" s="3"/>
      <c r="Z208" s="3"/>
      <c r="AA208" s="3"/>
      <c r="AB208" s="3"/>
      <c r="AC208" s="3"/>
    </row>
    <row r="209" ht="20.25" customHeight="1">
      <c r="A209" s="3" t="s">
        <v>45365</v>
      </c>
      <c r="B209" s="3" t="s">
        <v>33608</v>
      </c>
      <c r="C209" s="3" t="s">
        <v>17</v>
      </c>
      <c r="D209" s="4" t="s">
        <v>19</v>
      </c>
      <c r="E209" s="3" t="s">
        <v>20</v>
      </c>
      <c r="F209" s="3">
        <f t="shared" si="28"/>
        <v>10</v>
      </c>
      <c r="G209" s="3">
        <f t="shared" si="23"/>
        <v>20</v>
      </c>
      <c r="H209" s="3" t="s">
        <v>48</v>
      </c>
      <c r="I209" s="3" t="s">
        <v>50</v>
      </c>
      <c r="J209" s="3" t="s">
        <v>58</v>
      </c>
      <c r="K209" s="3" t="s">
        <v>12925</v>
      </c>
      <c r="L209" s="3" t="s">
        <v>45373</v>
      </c>
      <c r="M209" s="3" t="s">
        <v>35</v>
      </c>
      <c r="N209" s="3"/>
      <c r="O209" s="3"/>
      <c r="P209" s="3"/>
      <c r="Q209" s="3"/>
      <c r="R209" s="3"/>
      <c r="S209" s="3"/>
      <c r="T209" s="3"/>
      <c r="U209" s="3"/>
      <c r="V209" s="3"/>
      <c r="W209" s="3"/>
      <c r="X209" s="3"/>
      <c r="Y209" s="3"/>
      <c r="Z209" s="3"/>
      <c r="AA209" s="3"/>
      <c r="AB209" s="3"/>
      <c r="AC209" s="3"/>
    </row>
    <row r="210" ht="20.25" customHeight="1">
      <c r="A210" s="3" t="s">
        <v>45374</v>
      </c>
      <c r="B210" s="3" t="s">
        <v>11110</v>
      </c>
      <c r="C210" s="3" t="s">
        <v>17</v>
      </c>
      <c r="D210" s="4" t="s">
        <v>19</v>
      </c>
      <c r="E210" s="3" t="s">
        <v>127</v>
      </c>
      <c r="F210" s="3">
        <f t="shared" si="28"/>
        <v>20</v>
      </c>
      <c r="G210" s="3">
        <f t="shared" si="23"/>
        <v>30</v>
      </c>
      <c r="H210" s="3" t="s">
        <v>668</v>
      </c>
      <c r="I210" s="3" t="s">
        <v>69</v>
      </c>
      <c r="J210" s="3" t="s">
        <v>6980</v>
      </c>
      <c r="K210" s="3" t="s">
        <v>11111</v>
      </c>
      <c r="L210" s="3" t="s">
        <v>45378</v>
      </c>
      <c r="M210" s="3" t="s">
        <v>35</v>
      </c>
      <c r="N210" s="3"/>
      <c r="O210" s="3"/>
      <c r="P210" s="3"/>
      <c r="Q210" s="3"/>
      <c r="R210" s="3"/>
      <c r="S210" s="3"/>
      <c r="T210" s="3"/>
      <c r="U210" s="3"/>
      <c r="V210" s="3"/>
      <c r="W210" s="3"/>
      <c r="X210" s="3"/>
      <c r="Y210" s="3"/>
      <c r="Z210" s="3"/>
      <c r="AA210" s="3"/>
      <c r="AB210" s="3"/>
      <c r="AC210" s="3"/>
    </row>
    <row r="211" ht="20.25" customHeight="1">
      <c r="A211" s="3" t="s">
        <v>44625</v>
      </c>
      <c r="B211" s="3" t="s">
        <v>45380</v>
      </c>
      <c r="C211" s="3" t="s">
        <v>17</v>
      </c>
      <c r="D211" s="4" t="s">
        <v>19</v>
      </c>
      <c r="E211" s="3" t="s">
        <v>20</v>
      </c>
      <c r="F211" s="3" t="str">
        <f>IFERROR(__xludf.DUMMYFUNCTION("REGEXEXTRACT(H211,""(\S+)千-"")"),"4")</f>
        <v>4</v>
      </c>
      <c r="G211" s="3" t="str">
        <f>IFERROR(__xludf.DUMMYFUNCTION("REGEXEXTRACT(H211,""-(\S+)千"")"),"6")</f>
        <v>6</v>
      </c>
      <c r="H211" s="3" t="s">
        <v>618</v>
      </c>
      <c r="I211" s="3" t="s">
        <v>31</v>
      </c>
      <c r="J211" s="3" t="s">
        <v>45384</v>
      </c>
      <c r="K211" s="4" t="s">
        <v>19</v>
      </c>
      <c r="L211" s="3" t="s">
        <v>45386</v>
      </c>
      <c r="M211" s="3" t="s">
        <v>35</v>
      </c>
      <c r="N211" s="3"/>
      <c r="O211" s="3"/>
      <c r="P211" s="3"/>
      <c r="Q211" s="3"/>
      <c r="R211" s="3"/>
      <c r="S211" s="3"/>
      <c r="T211" s="3"/>
      <c r="U211" s="3"/>
      <c r="V211" s="3"/>
      <c r="W211" s="3"/>
      <c r="X211" s="3"/>
      <c r="Y211" s="3"/>
      <c r="Z211" s="3"/>
      <c r="AA211" s="3"/>
      <c r="AB211" s="3"/>
      <c r="AC211" s="3"/>
    </row>
    <row r="212" ht="20.25" customHeight="1">
      <c r="A212" s="3" t="s">
        <v>7257</v>
      </c>
      <c r="B212" s="3" t="s">
        <v>45388</v>
      </c>
      <c r="C212" s="3" t="s">
        <v>17</v>
      </c>
      <c r="D212" s="4" t="s">
        <v>19</v>
      </c>
      <c r="E212" s="3" t="s">
        <v>20</v>
      </c>
      <c r="F212" s="3">
        <f t="shared" ref="F212:F216" si="29">IFERROR(__xludf.DUMMYFUNCTION("REGEXEXTRACT(H212,""(\S+)万-"")*10"),20.0)</f>
        <v>20</v>
      </c>
      <c r="G212" s="3">
        <f t="shared" ref="G212:G222" si="30">IFERROR(__xludf.DUMMYFUNCTION("REGEXEXTRACT(H212,""-(\S+)万"")*10"),30.0)</f>
        <v>30</v>
      </c>
      <c r="H212" s="3" t="s">
        <v>668</v>
      </c>
      <c r="I212" s="3" t="s">
        <v>57</v>
      </c>
      <c r="J212" s="3" t="s">
        <v>45391</v>
      </c>
      <c r="K212" s="3" t="s">
        <v>6113</v>
      </c>
      <c r="L212" s="3" t="s">
        <v>45392</v>
      </c>
      <c r="M212" s="3" t="s">
        <v>41</v>
      </c>
      <c r="N212" s="3"/>
      <c r="O212" s="3"/>
      <c r="P212" s="3"/>
      <c r="Q212" s="3"/>
      <c r="R212" s="3"/>
      <c r="S212" s="3"/>
      <c r="T212" s="3"/>
      <c r="U212" s="3"/>
      <c r="V212" s="3"/>
      <c r="W212" s="3"/>
      <c r="X212" s="3"/>
      <c r="Y212" s="3"/>
      <c r="Z212" s="3"/>
      <c r="AA212" s="3"/>
      <c r="AB212" s="3"/>
      <c r="AC212" s="3"/>
    </row>
    <row r="213" ht="20.25" customHeight="1">
      <c r="A213" s="3" t="s">
        <v>45394</v>
      </c>
      <c r="B213" s="3" t="s">
        <v>45395</v>
      </c>
      <c r="C213" s="3" t="s">
        <v>17</v>
      </c>
      <c r="D213" s="4" t="s">
        <v>19</v>
      </c>
      <c r="E213" s="3" t="s">
        <v>20</v>
      </c>
      <c r="F213" s="3">
        <f t="shared" si="29"/>
        <v>12</v>
      </c>
      <c r="G213" s="3">
        <f t="shared" si="30"/>
        <v>20</v>
      </c>
      <c r="H213" s="3" t="s">
        <v>232</v>
      </c>
      <c r="I213" s="3" t="s">
        <v>23</v>
      </c>
      <c r="J213" s="3" t="s">
        <v>187</v>
      </c>
      <c r="K213" s="3" t="s">
        <v>45399</v>
      </c>
      <c r="L213" s="3" t="s">
        <v>45400</v>
      </c>
      <c r="M213" s="3" t="s">
        <v>159</v>
      </c>
      <c r="N213" s="3"/>
      <c r="O213" s="3"/>
      <c r="P213" s="3"/>
      <c r="Q213" s="3"/>
      <c r="R213" s="3"/>
      <c r="S213" s="3"/>
      <c r="T213" s="3"/>
      <c r="U213" s="3"/>
      <c r="V213" s="3"/>
      <c r="W213" s="3"/>
      <c r="X213" s="3"/>
      <c r="Y213" s="3"/>
      <c r="Z213" s="3"/>
      <c r="AA213" s="3"/>
      <c r="AB213" s="3"/>
      <c r="AC213" s="3"/>
    </row>
    <row r="214" ht="20.25" customHeight="1">
      <c r="A214" s="3" t="s">
        <v>44305</v>
      </c>
      <c r="B214" s="3" t="s">
        <v>1811</v>
      </c>
      <c r="C214" s="3" t="s">
        <v>17</v>
      </c>
      <c r="D214" s="4" t="s">
        <v>19</v>
      </c>
      <c r="E214" s="3" t="s">
        <v>21</v>
      </c>
      <c r="F214" s="3">
        <f t="shared" si="29"/>
        <v>12</v>
      </c>
      <c r="G214" s="3">
        <f t="shared" si="30"/>
        <v>20</v>
      </c>
      <c r="H214" s="3" t="s">
        <v>232</v>
      </c>
      <c r="I214" s="3" t="s">
        <v>57</v>
      </c>
      <c r="J214" s="3" t="s">
        <v>1814</v>
      </c>
      <c r="K214" s="3" t="s">
        <v>33170</v>
      </c>
      <c r="L214" s="3" t="s">
        <v>45408</v>
      </c>
      <c r="M214" s="3" t="s">
        <v>41</v>
      </c>
      <c r="N214" s="3"/>
      <c r="O214" s="3"/>
      <c r="P214" s="3"/>
      <c r="Q214" s="3"/>
      <c r="R214" s="3"/>
      <c r="S214" s="3"/>
      <c r="T214" s="3"/>
      <c r="U214" s="3"/>
      <c r="V214" s="3"/>
      <c r="W214" s="3"/>
      <c r="X214" s="3"/>
      <c r="Y214" s="3"/>
      <c r="Z214" s="3"/>
      <c r="AA214" s="3"/>
      <c r="AB214" s="3"/>
      <c r="AC214" s="3"/>
    </row>
    <row r="215" ht="20.25" customHeight="1">
      <c r="A215" s="3" t="s">
        <v>7257</v>
      </c>
      <c r="B215" s="3" t="s">
        <v>35425</v>
      </c>
      <c r="C215" s="3" t="s">
        <v>17</v>
      </c>
      <c r="D215" s="4" t="s">
        <v>19</v>
      </c>
      <c r="E215" s="3" t="s">
        <v>20</v>
      </c>
      <c r="F215" s="3">
        <f t="shared" si="29"/>
        <v>10</v>
      </c>
      <c r="G215" s="3">
        <f t="shared" si="30"/>
        <v>15</v>
      </c>
      <c r="H215" s="3" t="s">
        <v>73</v>
      </c>
      <c r="I215" s="3" t="s">
        <v>50</v>
      </c>
      <c r="J215" s="3" t="s">
        <v>489</v>
      </c>
      <c r="K215" s="3" t="s">
        <v>45412</v>
      </c>
      <c r="L215" s="3" t="s">
        <v>45413</v>
      </c>
      <c r="M215" s="3" t="s">
        <v>41</v>
      </c>
      <c r="N215" s="3"/>
      <c r="O215" s="3"/>
      <c r="P215" s="3"/>
      <c r="Q215" s="3"/>
      <c r="R215" s="3"/>
      <c r="S215" s="3"/>
      <c r="T215" s="3"/>
      <c r="U215" s="3"/>
      <c r="V215" s="3"/>
      <c r="W215" s="3"/>
      <c r="X215" s="3"/>
      <c r="Y215" s="3"/>
      <c r="Z215" s="3"/>
      <c r="AA215" s="3"/>
      <c r="AB215" s="3"/>
      <c r="AC215" s="3"/>
    </row>
    <row r="216" ht="20.25" customHeight="1">
      <c r="A216" s="3" t="s">
        <v>45414</v>
      </c>
      <c r="B216" s="3" t="s">
        <v>45416</v>
      </c>
      <c r="C216" s="3" t="s">
        <v>17</v>
      </c>
      <c r="D216" s="4" t="s">
        <v>19</v>
      </c>
      <c r="E216" s="3" t="s">
        <v>20</v>
      </c>
      <c r="F216" s="3">
        <f t="shared" si="29"/>
        <v>15</v>
      </c>
      <c r="G216" s="3">
        <f t="shared" si="30"/>
        <v>20</v>
      </c>
      <c r="H216" s="3" t="s">
        <v>132</v>
      </c>
      <c r="I216" s="3" t="s">
        <v>57</v>
      </c>
      <c r="J216" s="3" t="s">
        <v>45419</v>
      </c>
      <c r="K216" s="3" t="s">
        <v>45421</v>
      </c>
      <c r="L216" s="3" t="s">
        <v>45422</v>
      </c>
      <c r="M216" s="3" t="s">
        <v>159</v>
      </c>
      <c r="N216" s="3"/>
      <c r="O216" s="3"/>
      <c r="P216" s="3"/>
      <c r="Q216" s="3"/>
      <c r="R216" s="3"/>
      <c r="S216" s="3"/>
      <c r="T216" s="3"/>
      <c r="U216" s="3"/>
      <c r="V216" s="3"/>
      <c r="W216" s="3"/>
      <c r="X216" s="3"/>
      <c r="Y216" s="3"/>
      <c r="Z216" s="3"/>
      <c r="AA216" s="3"/>
      <c r="AB216" s="3"/>
      <c r="AC216" s="3"/>
    </row>
    <row r="217" ht="20.25" customHeight="1">
      <c r="A217" s="3" t="s">
        <v>24825</v>
      </c>
      <c r="B217" s="3" t="s">
        <v>45424</v>
      </c>
      <c r="C217" s="3" t="s">
        <v>17</v>
      </c>
      <c r="D217" s="4" t="s">
        <v>19</v>
      </c>
      <c r="E217" s="3" t="s">
        <v>21</v>
      </c>
      <c r="F217" s="3" t="str">
        <f t="shared" ref="F217:F218" si="31">IFERROR(__xludf.DUMMYFUNCTION("REGEXEXTRACT(H217,""(\S+)千-"")"),"8")</f>
        <v>8</v>
      </c>
      <c r="G217" s="3">
        <f t="shared" si="30"/>
        <v>15</v>
      </c>
      <c r="H217" s="3" t="s">
        <v>146</v>
      </c>
      <c r="I217" s="3" t="s">
        <v>57</v>
      </c>
      <c r="J217" s="3" t="s">
        <v>45429</v>
      </c>
      <c r="K217" s="4" t="s">
        <v>19</v>
      </c>
      <c r="L217" s="3" t="s">
        <v>45430</v>
      </c>
      <c r="M217" s="3" t="s">
        <v>35</v>
      </c>
      <c r="N217" s="3"/>
      <c r="O217" s="3"/>
      <c r="P217" s="3"/>
      <c r="Q217" s="3"/>
      <c r="R217" s="3"/>
      <c r="S217" s="3"/>
      <c r="T217" s="3"/>
      <c r="U217" s="3"/>
      <c r="V217" s="3"/>
      <c r="W217" s="3"/>
      <c r="X217" s="3"/>
      <c r="Y217" s="3"/>
      <c r="Z217" s="3"/>
      <c r="AA217" s="3"/>
      <c r="AB217" s="3"/>
      <c r="AC217" s="3"/>
    </row>
    <row r="218" ht="20.25" customHeight="1">
      <c r="A218" s="3" t="s">
        <v>24825</v>
      </c>
      <c r="B218" s="3" t="s">
        <v>28329</v>
      </c>
      <c r="C218" s="3" t="s">
        <v>17</v>
      </c>
      <c r="D218" s="4" t="s">
        <v>19</v>
      </c>
      <c r="E218" s="3" t="s">
        <v>21</v>
      </c>
      <c r="F218" s="3" t="str">
        <f t="shared" si="31"/>
        <v>8</v>
      </c>
      <c r="G218" s="3">
        <f t="shared" si="30"/>
        <v>10</v>
      </c>
      <c r="H218" s="3" t="s">
        <v>363</v>
      </c>
      <c r="I218" s="3" t="s">
        <v>50</v>
      </c>
      <c r="J218" s="3" t="s">
        <v>28334</v>
      </c>
      <c r="K218" s="3" t="s">
        <v>12925</v>
      </c>
      <c r="L218" s="3" t="s">
        <v>45434</v>
      </c>
      <c r="M218" s="3" t="s">
        <v>41</v>
      </c>
      <c r="N218" s="3"/>
      <c r="O218" s="3"/>
      <c r="P218" s="3"/>
      <c r="Q218" s="3"/>
      <c r="R218" s="3"/>
      <c r="S218" s="3"/>
      <c r="T218" s="3"/>
      <c r="U218" s="3"/>
      <c r="V218" s="3"/>
      <c r="W218" s="3"/>
      <c r="X218" s="3"/>
      <c r="Y218" s="3"/>
      <c r="Z218" s="3"/>
      <c r="AA218" s="3"/>
      <c r="AB218" s="3"/>
      <c r="AC218" s="3"/>
    </row>
    <row r="219" ht="20.25" customHeight="1">
      <c r="A219" s="3" t="s">
        <v>7257</v>
      </c>
      <c r="B219" s="3" t="s">
        <v>21480</v>
      </c>
      <c r="C219" s="3" t="s">
        <v>17</v>
      </c>
      <c r="D219" s="4" t="s">
        <v>19</v>
      </c>
      <c r="E219" s="3" t="s">
        <v>20</v>
      </c>
      <c r="F219" s="3">
        <f t="shared" ref="F219:F220" si="32">IFERROR(__xludf.DUMMYFUNCTION("REGEXEXTRACT(H219,""(\S+)万-"")*10"),10.0)</f>
        <v>10</v>
      </c>
      <c r="G219" s="3">
        <f t="shared" si="30"/>
        <v>15</v>
      </c>
      <c r="H219" s="3" t="s">
        <v>73</v>
      </c>
      <c r="I219" s="3" t="s">
        <v>57</v>
      </c>
      <c r="J219" s="3" t="s">
        <v>99</v>
      </c>
      <c r="K219" s="3" t="s">
        <v>21482</v>
      </c>
      <c r="L219" s="3" t="s">
        <v>45441</v>
      </c>
      <c r="M219" s="3" t="s">
        <v>41</v>
      </c>
      <c r="N219" s="3"/>
      <c r="O219" s="3"/>
      <c r="P219" s="3"/>
      <c r="Q219" s="3"/>
      <c r="R219" s="3"/>
      <c r="S219" s="3"/>
      <c r="T219" s="3"/>
      <c r="U219" s="3"/>
      <c r="V219" s="3"/>
      <c r="W219" s="3"/>
      <c r="X219" s="3"/>
      <c r="Y219" s="3"/>
      <c r="Z219" s="3"/>
      <c r="AA219" s="3"/>
      <c r="AB219" s="3"/>
      <c r="AC219" s="3"/>
    </row>
    <row r="220" ht="20.25" customHeight="1">
      <c r="A220" s="3" t="s">
        <v>38813</v>
      </c>
      <c r="B220" s="3" t="s">
        <v>45443</v>
      </c>
      <c r="C220" s="3" t="s">
        <v>17</v>
      </c>
      <c r="D220" s="4" t="s">
        <v>19</v>
      </c>
      <c r="E220" s="3" t="s">
        <v>20</v>
      </c>
      <c r="F220" s="3">
        <f t="shared" si="32"/>
        <v>15</v>
      </c>
      <c r="G220" s="3">
        <f t="shared" si="30"/>
        <v>25</v>
      </c>
      <c r="H220" s="3" t="s">
        <v>237</v>
      </c>
      <c r="I220" s="3" t="s">
        <v>57</v>
      </c>
      <c r="J220" s="3" t="s">
        <v>45448</v>
      </c>
      <c r="K220" s="3" t="s">
        <v>45449</v>
      </c>
      <c r="L220" s="3" t="s">
        <v>45450</v>
      </c>
      <c r="M220" s="3" t="s">
        <v>35</v>
      </c>
      <c r="N220" s="3"/>
      <c r="O220" s="3"/>
      <c r="P220" s="3"/>
      <c r="Q220" s="3"/>
      <c r="R220" s="3"/>
      <c r="S220" s="3"/>
      <c r="T220" s="3"/>
      <c r="U220" s="3"/>
      <c r="V220" s="3"/>
      <c r="W220" s="3"/>
      <c r="X220" s="3"/>
      <c r="Y220" s="3"/>
      <c r="Z220" s="3"/>
      <c r="AA220" s="3"/>
      <c r="AB220" s="3"/>
      <c r="AC220" s="3"/>
    </row>
    <row r="221" ht="20.25" customHeight="1">
      <c r="A221" s="3" t="s">
        <v>43992</v>
      </c>
      <c r="B221" s="3" t="s">
        <v>35425</v>
      </c>
      <c r="C221" s="3" t="s">
        <v>17</v>
      </c>
      <c r="D221" s="4" t="s">
        <v>19</v>
      </c>
      <c r="E221" s="3" t="s">
        <v>21</v>
      </c>
      <c r="F221" s="3" t="str">
        <f>IFERROR(__xludf.DUMMYFUNCTION("REGEXEXTRACT(H221,""(\S+)千-"")"),"9")</f>
        <v>9</v>
      </c>
      <c r="G221" s="3">
        <f t="shared" si="30"/>
        <v>13</v>
      </c>
      <c r="H221" s="3" t="s">
        <v>4653</v>
      </c>
      <c r="I221" s="3" t="s">
        <v>50</v>
      </c>
      <c r="J221" s="3" t="s">
        <v>489</v>
      </c>
      <c r="K221" s="3" t="s">
        <v>45462</v>
      </c>
      <c r="L221" s="3" t="s">
        <v>45463</v>
      </c>
      <c r="M221" s="3" t="s">
        <v>41</v>
      </c>
      <c r="N221" s="3"/>
      <c r="O221" s="3"/>
      <c r="P221" s="3"/>
      <c r="Q221" s="3"/>
      <c r="R221" s="3"/>
      <c r="S221" s="3"/>
      <c r="T221" s="3"/>
      <c r="U221" s="3"/>
      <c r="V221" s="3"/>
      <c r="W221" s="3"/>
      <c r="X221" s="3"/>
      <c r="Y221" s="3"/>
      <c r="Z221" s="3"/>
      <c r="AA221" s="3"/>
      <c r="AB221" s="3"/>
      <c r="AC221" s="3"/>
    </row>
    <row r="222" ht="20.25" customHeight="1">
      <c r="A222" s="3" t="s">
        <v>43137</v>
      </c>
      <c r="B222" s="3" t="s">
        <v>45468</v>
      </c>
      <c r="C222" s="3" t="s">
        <v>17</v>
      </c>
      <c r="D222" s="4" t="s">
        <v>19</v>
      </c>
      <c r="E222" s="3" t="s">
        <v>20</v>
      </c>
      <c r="F222" s="3">
        <f>IFERROR(__xludf.DUMMYFUNCTION("REGEXEXTRACT(H222,""(\S+)万-"")*10"),20.0)</f>
        <v>20</v>
      </c>
      <c r="G222" s="3">
        <f t="shared" si="30"/>
        <v>30</v>
      </c>
      <c r="H222" s="3" t="s">
        <v>668</v>
      </c>
      <c r="I222" s="3" t="s">
        <v>57</v>
      </c>
      <c r="J222" s="3" t="s">
        <v>7144</v>
      </c>
      <c r="K222" s="3" t="s">
        <v>45472</v>
      </c>
      <c r="L222" s="3" t="s">
        <v>45473</v>
      </c>
      <c r="M222" s="3" t="s">
        <v>27</v>
      </c>
      <c r="N222" s="3"/>
      <c r="O222" s="3"/>
      <c r="P222" s="3"/>
      <c r="Q222" s="3"/>
      <c r="R222" s="3"/>
      <c r="S222" s="3"/>
      <c r="T222" s="3"/>
      <c r="U222" s="3"/>
      <c r="V222" s="3"/>
      <c r="W222" s="3"/>
      <c r="X222" s="3"/>
      <c r="Y222" s="3"/>
      <c r="Z222" s="3"/>
      <c r="AA222" s="3"/>
      <c r="AB222" s="3"/>
      <c r="AC222" s="3"/>
    </row>
    <row r="223" ht="20.25" customHeight="1">
      <c r="A223" s="3" t="s">
        <v>11406</v>
      </c>
      <c r="B223" s="3" t="s">
        <v>45475</v>
      </c>
      <c r="C223" s="3" t="s">
        <v>17</v>
      </c>
      <c r="D223" s="4" t="s">
        <v>19</v>
      </c>
      <c r="E223" s="3" t="s">
        <v>21</v>
      </c>
      <c r="F223" s="3" t="str">
        <f t="shared" ref="F223:F224" si="33">IFERROR(__xludf.DUMMYFUNCTION("REGEXEXTRACT(H223,""(\S+)千-"")"),"6")</f>
        <v>6</v>
      </c>
      <c r="G223" s="3" t="str">
        <f>IFERROR(__xludf.DUMMYFUNCTION("REGEXEXTRACT(H223,""-(\S+)千"")"),"8")</f>
        <v>8</v>
      </c>
      <c r="H223" s="3" t="s">
        <v>349</v>
      </c>
      <c r="I223" s="3" t="s">
        <v>50</v>
      </c>
      <c r="J223" s="3" t="s">
        <v>109</v>
      </c>
      <c r="K223" s="3" t="s">
        <v>45478</v>
      </c>
      <c r="L223" s="3" t="s">
        <v>45480</v>
      </c>
      <c r="M223" s="3" t="s">
        <v>41</v>
      </c>
      <c r="N223" s="3"/>
      <c r="O223" s="3"/>
      <c r="P223" s="3"/>
      <c r="Q223" s="3"/>
      <c r="R223" s="3"/>
      <c r="S223" s="3"/>
      <c r="T223" s="3"/>
      <c r="U223" s="3"/>
      <c r="V223" s="3"/>
      <c r="W223" s="3"/>
      <c r="X223" s="3"/>
      <c r="Y223" s="3"/>
      <c r="Z223" s="3"/>
      <c r="AA223" s="3"/>
      <c r="AB223" s="3"/>
      <c r="AC223" s="3"/>
    </row>
    <row r="224" ht="20.25" customHeight="1">
      <c r="A224" s="3" t="s">
        <v>7257</v>
      </c>
      <c r="B224" s="3" t="s">
        <v>45482</v>
      </c>
      <c r="C224" s="3" t="s">
        <v>17</v>
      </c>
      <c r="D224" s="4" t="s">
        <v>19</v>
      </c>
      <c r="E224" s="3" t="s">
        <v>21</v>
      </c>
      <c r="F224" s="3" t="str">
        <f t="shared" si="33"/>
        <v>8</v>
      </c>
      <c r="G224" s="3">
        <f t="shared" ref="G224:G238" si="34">IFERROR(__xludf.DUMMYFUNCTION("REGEXEXTRACT(H224,""-(\S+)万"")*10"),15.0)</f>
        <v>15</v>
      </c>
      <c r="H224" s="3" t="s">
        <v>146</v>
      </c>
      <c r="I224" s="3" t="s">
        <v>50</v>
      </c>
      <c r="J224" s="3" t="s">
        <v>14951</v>
      </c>
      <c r="K224" s="3" t="s">
        <v>45485</v>
      </c>
      <c r="L224" s="3" t="s">
        <v>45486</v>
      </c>
      <c r="M224" s="3" t="s">
        <v>41</v>
      </c>
      <c r="N224" s="3"/>
      <c r="O224" s="3"/>
      <c r="P224" s="3"/>
      <c r="Q224" s="3"/>
      <c r="R224" s="3"/>
      <c r="S224" s="3"/>
      <c r="T224" s="3"/>
      <c r="U224" s="3"/>
      <c r="V224" s="3"/>
      <c r="W224" s="3"/>
      <c r="X224" s="3"/>
      <c r="Y224" s="3"/>
      <c r="Z224" s="3"/>
      <c r="AA224" s="3"/>
      <c r="AB224" s="3"/>
      <c r="AC224" s="3"/>
    </row>
    <row r="225" ht="20.25" customHeight="1">
      <c r="A225" s="3" t="s">
        <v>45487</v>
      </c>
      <c r="B225" s="3" t="s">
        <v>45489</v>
      </c>
      <c r="C225" s="3" t="s">
        <v>17</v>
      </c>
      <c r="D225" s="4" t="s">
        <v>19</v>
      </c>
      <c r="E225" s="3" t="s">
        <v>20</v>
      </c>
      <c r="F225" s="3">
        <f t="shared" ref="F225:F226" si="35">IFERROR(__xludf.DUMMYFUNCTION("REGEXEXTRACT(H225,""(\S+)万-"")*10"),25.0)</f>
        <v>25</v>
      </c>
      <c r="G225" s="3">
        <f t="shared" si="34"/>
        <v>35</v>
      </c>
      <c r="H225" s="3" t="s">
        <v>5420</v>
      </c>
      <c r="I225" s="3" t="s">
        <v>23</v>
      </c>
      <c r="J225" s="3" t="s">
        <v>45492</v>
      </c>
      <c r="K225" s="3" t="s">
        <v>45494</v>
      </c>
      <c r="L225" s="3" t="s">
        <v>45495</v>
      </c>
      <c r="M225" s="3" t="s">
        <v>41</v>
      </c>
      <c r="N225" s="3"/>
      <c r="O225" s="3"/>
      <c r="P225" s="3"/>
      <c r="Q225" s="3"/>
      <c r="R225" s="3"/>
      <c r="S225" s="3"/>
      <c r="T225" s="3"/>
      <c r="U225" s="3"/>
      <c r="V225" s="3"/>
      <c r="W225" s="3"/>
      <c r="X225" s="3"/>
      <c r="Y225" s="3"/>
      <c r="Z225" s="3"/>
      <c r="AA225" s="3"/>
      <c r="AB225" s="3"/>
      <c r="AC225" s="3"/>
    </row>
    <row r="226" ht="20.25" customHeight="1">
      <c r="A226" s="3" t="s">
        <v>44391</v>
      </c>
      <c r="B226" s="3" t="s">
        <v>45497</v>
      </c>
      <c r="C226" s="3" t="s">
        <v>17</v>
      </c>
      <c r="D226" s="4" t="s">
        <v>19</v>
      </c>
      <c r="E226" s="3" t="s">
        <v>20</v>
      </c>
      <c r="F226" s="3">
        <f t="shared" si="35"/>
        <v>15</v>
      </c>
      <c r="G226" s="3">
        <f t="shared" si="34"/>
        <v>20</v>
      </c>
      <c r="H226" s="3" t="s">
        <v>132</v>
      </c>
      <c r="I226" s="3" t="s">
        <v>50</v>
      </c>
      <c r="J226" s="3" t="s">
        <v>3493</v>
      </c>
      <c r="K226" s="3" t="s">
        <v>16532</v>
      </c>
      <c r="L226" s="3" t="s">
        <v>45503</v>
      </c>
      <c r="M226" s="3" t="s">
        <v>35</v>
      </c>
      <c r="N226" s="3"/>
      <c r="O226" s="3"/>
      <c r="P226" s="3"/>
      <c r="Q226" s="3"/>
      <c r="R226" s="3"/>
      <c r="S226" s="3"/>
      <c r="T226" s="3"/>
      <c r="U226" s="3"/>
      <c r="V226" s="3"/>
      <c r="W226" s="3"/>
      <c r="X226" s="3"/>
      <c r="Y226" s="3"/>
      <c r="Z226" s="3"/>
      <c r="AA226" s="3"/>
      <c r="AB226" s="3"/>
      <c r="AC226" s="3"/>
    </row>
    <row r="227" ht="20.25" customHeight="1">
      <c r="A227" s="3" t="s">
        <v>45505</v>
      </c>
      <c r="B227" s="3" t="s">
        <v>45506</v>
      </c>
      <c r="C227" s="3" t="s">
        <v>17</v>
      </c>
      <c r="D227" s="4" t="s">
        <v>19</v>
      </c>
      <c r="E227" s="3" t="s">
        <v>20</v>
      </c>
      <c r="F227" s="3" t="str">
        <f>IFERROR(__xludf.DUMMYFUNCTION("REGEXEXTRACT(H227,""(\S+)千-"")"),"8")</f>
        <v>8</v>
      </c>
      <c r="G227" s="3">
        <f t="shared" si="34"/>
        <v>15</v>
      </c>
      <c r="H227" s="3" t="s">
        <v>146</v>
      </c>
      <c r="I227" s="3" t="s">
        <v>50</v>
      </c>
      <c r="J227" s="3" t="s">
        <v>45511</v>
      </c>
      <c r="K227" s="3" t="s">
        <v>45512</v>
      </c>
      <c r="L227" s="3" t="s">
        <v>45513</v>
      </c>
      <c r="M227" s="3" t="s">
        <v>27</v>
      </c>
      <c r="N227" s="3"/>
      <c r="O227" s="3"/>
      <c r="P227" s="3"/>
      <c r="Q227" s="3"/>
      <c r="R227" s="3"/>
      <c r="S227" s="3"/>
      <c r="T227" s="3"/>
      <c r="U227" s="3"/>
      <c r="V227" s="3"/>
      <c r="W227" s="3"/>
      <c r="X227" s="3"/>
      <c r="Y227" s="3"/>
      <c r="Z227" s="3"/>
      <c r="AA227" s="3"/>
      <c r="AB227" s="3"/>
      <c r="AC227" s="3"/>
    </row>
    <row r="228" ht="20.25" customHeight="1">
      <c r="A228" s="3" t="s">
        <v>7257</v>
      </c>
      <c r="B228" s="3" t="s">
        <v>45516</v>
      </c>
      <c r="C228" s="3" t="s">
        <v>17</v>
      </c>
      <c r="D228" s="4" t="s">
        <v>19</v>
      </c>
      <c r="E228" s="3" t="s">
        <v>20</v>
      </c>
      <c r="F228" s="3">
        <f t="shared" ref="F228:F230" si="36">IFERROR(__xludf.DUMMYFUNCTION("REGEXEXTRACT(H228,""(\S+)万-"")*10"),15.0)</f>
        <v>15</v>
      </c>
      <c r="G228" s="3">
        <f t="shared" si="34"/>
        <v>25</v>
      </c>
      <c r="H228" s="3" t="s">
        <v>237</v>
      </c>
      <c r="I228" s="3" t="s">
        <v>57</v>
      </c>
      <c r="J228" s="3" t="s">
        <v>1899</v>
      </c>
      <c r="K228" s="3" t="s">
        <v>45519</v>
      </c>
      <c r="L228" s="3" t="s">
        <v>45520</v>
      </c>
      <c r="M228" s="3" t="s">
        <v>41</v>
      </c>
      <c r="N228" s="3"/>
      <c r="O228" s="3"/>
      <c r="P228" s="3"/>
      <c r="Q228" s="3"/>
      <c r="R228" s="3"/>
      <c r="S228" s="3"/>
      <c r="T228" s="3"/>
      <c r="U228" s="3"/>
      <c r="V228" s="3"/>
      <c r="W228" s="3"/>
      <c r="X228" s="3"/>
      <c r="Y228" s="3"/>
      <c r="Z228" s="3"/>
      <c r="AA228" s="3"/>
      <c r="AB228" s="3"/>
      <c r="AC228" s="3"/>
    </row>
    <row r="229" ht="20.25" customHeight="1">
      <c r="A229" s="3" t="s">
        <v>7257</v>
      </c>
      <c r="B229" s="3" t="s">
        <v>43815</v>
      </c>
      <c r="C229" s="3" t="s">
        <v>17</v>
      </c>
      <c r="D229" s="4" t="s">
        <v>19</v>
      </c>
      <c r="E229" s="3" t="s">
        <v>127</v>
      </c>
      <c r="F229" s="3">
        <f t="shared" si="36"/>
        <v>15</v>
      </c>
      <c r="G229" s="3">
        <f t="shared" si="34"/>
        <v>20</v>
      </c>
      <c r="H229" s="3" t="s">
        <v>132</v>
      </c>
      <c r="I229" s="3" t="s">
        <v>69</v>
      </c>
      <c r="J229" s="3" t="s">
        <v>43835</v>
      </c>
      <c r="K229" s="3" t="s">
        <v>43836</v>
      </c>
      <c r="L229" s="3" t="s">
        <v>45526</v>
      </c>
      <c r="M229" s="3" t="s">
        <v>41</v>
      </c>
      <c r="N229" s="3"/>
      <c r="O229" s="3"/>
      <c r="P229" s="3"/>
      <c r="Q229" s="3"/>
      <c r="R229" s="3"/>
      <c r="S229" s="3"/>
      <c r="T229" s="3"/>
      <c r="U229" s="3"/>
      <c r="V229" s="3"/>
      <c r="W229" s="3"/>
      <c r="X229" s="3"/>
      <c r="Y229" s="3"/>
      <c r="Z229" s="3"/>
      <c r="AA229" s="3"/>
      <c r="AB229" s="3"/>
      <c r="AC229" s="3"/>
    </row>
    <row r="230" ht="20.25" customHeight="1">
      <c r="A230" s="3" t="s">
        <v>45527</v>
      </c>
      <c r="B230" s="3" t="s">
        <v>41365</v>
      </c>
      <c r="C230" s="3" t="s">
        <v>17</v>
      </c>
      <c r="D230" s="4" t="s">
        <v>19</v>
      </c>
      <c r="E230" s="3" t="s">
        <v>20</v>
      </c>
      <c r="F230" s="3">
        <f t="shared" si="36"/>
        <v>25</v>
      </c>
      <c r="G230" s="3">
        <f t="shared" si="34"/>
        <v>50</v>
      </c>
      <c r="H230" s="3" t="s">
        <v>2518</v>
      </c>
      <c r="I230" s="3" t="s">
        <v>57</v>
      </c>
      <c r="J230" s="3" t="s">
        <v>726</v>
      </c>
      <c r="K230" s="3" t="s">
        <v>45530</v>
      </c>
      <c r="L230" s="3" t="s">
        <v>45532</v>
      </c>
      <c r="M230" s="3" t="s">
        <v>41</v>
      </c>
      <c r="N230" s="3"/>
      <c r="O230" s="3"/>
      <c r="P230" s="3"/>
      <c r="Q230" s="3"/>
      <c r="R230" s="3"/>
      <c r="S230" s="3"/>
      <c r="T230" s="3"/>
      <c r="U230" s="3"/>
      <c r="V230" s="3"/>
      <c r="W230" s="3"/>
      <c r="X230" s="3"/>
      <c r="Y230" s="3"/>
      <c r="Z230" s="3"/>
      <c r="AA230" s="3"/>
      <c r="AB230" s="3"/>
      <c r="AC230" s="3"/>
    </row>
    <row r="231" ht="20.25" customHeight="1">
      <c r="A231" s="3" t="s">
        <v>45533</v>
      </c>
      <c r="B231" s="3" t="s">
        <v>45535</v>
      </c>
      <c r="C231" s="3" t="s">
        <v>17</v>
      </c>
      <c r="D231" s="4" t="s">
        <v>19</v>
      </c>
      <c r="E231" s="3" t="s">
        <v>21</v>
      </c>
      <c r="F231" s="3" t="str">
        <f>IFERROR(__xludf.DUMMYFUNCTION("REGEXEXTRACT(H231,""(\S+)千-"")"),"8")</f>
        <v>8</v>
      </c>
      <c r="G231" s="3">
        <f t="shared" si="34"/>
        <v>10</v>
      </c>
      <c r="H231" s="3" t="s">
        <v>363</v>
      </c>
      <c r="I231" s="3" t="s">
        <v>242</v>
      </c>
      <c r="J231" s="3" t="s">
        <v>698</v>
      </c>
      <c r="K231" s="3" t="s">
        <v>45538</v>
      </c>
      <c r="L231" s="3" t="s">
        <v>45539</v>
      </c>
      <c r="M231" s="3" t="s">
        <v>90</v>
      </c>
      <c r="N231" s="3"/>
      <c r="O231" s="3"/>
      <c r="P231" s="3"/>
      <c r="Q231" s="3"/>
      <c r="R231" s="3"/>
      <c r="S231" s="3"/>
      <c r="T231" s="3"/>
      <c r="U231" s="3"/>
      <c r="V231" s="3"/>
      <c r="W231" s="3"/>
      <c r="X231" s="3"/>
      <c r="Y231" s="3"/>
      <c r="Z231" s="3"/>
      <c r="AA231" s="3"/>
      <c r="AB231" s="3"/>
      <c r="AC231" s="3"/>
    </row>
    <row r="232" ht="20.25" customHeight="1">
      <c r="A232" s="3" t="s">
        <v>45541</v>
      </c>
      <c r="B232" s="3" t="s">
        <v>27997</v>
      </c>
      <c r="C232" s="3" t="s">
        <v>17</v>
      </c>
      <c r="D232" s="4" t="s">
        <v>19</v>
      </c>
      <c r="E232" s="3" t="s">
        <v>21</v>
      </c>
      <c r="F232" s="3">
        <f t="shared" ref="F232:F235" si="37">IFERROR(__xludf.DUMMYFUNCTION("REGEXEXTRACT(H232,""(\S+)万-"")*10"),10.0)</f>
        <v>10</v>
      </c>
      <c r="G232" s="3">
        <f t="shared" si="34"/>
        <v>15</v>
      </c>
      <c r="H232" s="3" t="s">
        <v>73</v>
      </c>
      <c r="I232" s="3" t="s">
        <v>57</v>
      </c>
      <c r="J232" s="3" t="s">
        <v>28001</v>
      </c>
      <c r="K232" s="3" t="s">
        <v>887</v>
      </c>
      <c r="L232" s="3" t="s">
        <v>45546</v>
      </c>
      <c r="M232" s="3" t="s">
        <v>27</v>
      </c>
      <c r="N232" s="3"/>
      <c r="O232" s="3"/>
      <c r="P232" s="3"/>
      <c r="Q232" s="3"/>
      <c r="R232" s="3"/>
      <c r="S232" s="3"/>
      <c r="T232" s="3"/>
      <c r="U232" s="3"/>
      <c r="V232" s="3"/>
      <c r="W232" s="3"/>
      <c r="X232" s="3"/>
      <c r="Y232" s="3"/>
      <c r="Z232" s="3"/>
      <c r="AA232" s="3"/>
      <c r="AB232" s="3"/>
      <c r="AC232" s="3"/>
    </row>
    <row r="233" ht="20.25" customHeight="1">
      <c r="A233" s="3" t="s">
        <v>7257</v>
      </c>
      <c r="B233" s="3" t="s">
        <v>45548</v>
      </c>
      <c r="C233" s="3" t="s">
        <v>17</v>
      </c>
      <c r="D233" s="4" t="s">
        <v>19</v>
      </c>
      <c r="E233" s="3" t="s">
        <v>20</v>
      </c>
      <c r="F233" s="3">
        <f t="shared" si="37"/>
        <v>10</v>
      </c>
      <c r="G233" s="3">
        <f t="shared" si="34"/>
        <v>15</v>
      </c>
      <c r="H233" s="3" t="s">
        <v>73</v>
      </c>
      <c r="I233" s="3" t="s">
        <v>57</v>
      </c>
      <c r="J233" s="3" t="s">
        <v>45552</v>
      </c>
      <c r="K233" s="3" t="s">
        <v>43039</v>
      </c>
      <c r="L233" s="3" t="s">
        <v>45553</v>
      </c>
      <c r="M233" s="3" t="s">
        <v>41</v>
      </c>
      <c r="N233" s="3"/>
      <c r="O233" s="3"/>
      <c r="P233" s="3"/>
      <c r="Q233" s="3"/>
      <c r="R233" s="3"/>
      <c r="S233" s="3"/>
      <c r="T233" s="3"/>
      <c r="U233" s="3"/>
      <c r="V233" s="3"/>
      <c r="W233" s="3"/>
      <c r="X233" s="3"/>
      <c r="Y233" s="3"/>
      <c r="Z233" s="3"/>
      <c r="AA233" s="3"/>
      <c r="AB233" s="3"/>
      <c r="AC233" s="3"/>
    </row>
    <row r="234" ht="20.25" customHeight="1">
      <c r="A234" s="3" t="s">
        <v>45231</v>
      </c>
      <c r="B234" s="3" t="s">
        <v>34852</v>
      </c>
      <c r="C234" s="3" t="s">
        <v>17</v>
      </c>
      <c r="D234" s="4" t="s">
        <v>19</v>
      </c>
      <c r="E234" s="3" t="s">
        <v>20</v>
      </c>
      <c r="F234" s="3">
        <f t="shared" si="37"/>
        <v>25</v>
      </c>
      <c r="G234" s="3">
        <f t="shared" si="34"/>
        <v>40</v>
      </c>
      <c r="H234" s="3" t="s">
        <v>3598</v>
      </c>
      <c r="I234" s="3" t="s">
        <v>23</v>
      </c>
      <c r="J234" s="3" t="s">
        <v>9049</v>
      </c>
      <c r="K234" s="3" t="s">
        <v>34865</v>
      </c>
      <c r="L234" s="3" t="s">
        <v>45557</v>
      </c>
      <c r="M234" s="3" t="s">
        <v>159</v>
      </c>
      <c r="N234" s="3"/>
      <c r="O234" s="3"/>
      <c r="P234" s="3"/>
      <c r="Q234" s="3"/>
      <c r="R234" s="3"/>
      <c r="S234" s="3"/>
      <c r="T234" s="3"/>
      <c r="U234" s="3"/>
      <c r="V234" s="3"/>
      <c r="W234" s="3"/>
      <c r="X234" s="3"/>
      <c r="Y234" s="3"/>
      <c r="Z234" s="3"/>
      <c r="AA234" s="3"/>
      <c r="AB234" s="3"/>
      <c r="AC234" s="3"/>
    </row>
    <row r="235" ht="20.25" customHeight="1">
      <c r="A235" s="3" t="s">
        <v>11472</v>
      </c>
      <c r="B235" s="3" t="s">
        <v>27924</v>
      </c>
      <c r="C235" s="3" t="s">
        <v>17</v>
      </c>
      <c r="D235" s="4" t="s">
        <v>19</v>
      </c>
      <c r="E235" s="3" t="s">
        <v>20</v>
      </c>
      <c r="F235" s="3">
        <f t="shared" si="37"/>
        <v>10</v>
      </c>
      <c r="G235" s="3">
        <f t="shared" si="34"/>
        <v>20</v>
      </c>
      <c r="H235" s="3" t="s">
        <v>48</v>
      </c>
      <c r="I235" s="3" t="s">
        <v>23</v>
      </c>
      <c r="J235" s="3" t="s">
        <v>99</v>
      </c>
      <c r="K235" s="3" t="s">
        <v>45558</v>
      </c>
      <c r="L235" s="3" t="s">
        <v>45559</v>
      </c>
      <c r="M235" s="3" t="s">
        <v>41</v>
      </c>
      <c r="N235" s="3"/>
      <c r="O235" s="3"/>
      <c r="P235" s="3"/>
      <c r="Q235" s="3"/>
      <c r="R235" s="3"/>
      <c r="S235" s="3"/>
      <c r="T235" s="3"/>
      <c r="U235" s="3"/>
      <c r="V235" s="3"/>
      <c r="W235" s="3"/>
      <c r="X235" s="3"/>
      <c r="Y235" s="3"/>
      <c r="Z235" s="3"/>
      <c r="AA235" s="3"/>
      <c r="AB235" s="3"/>
      <c r="AC235" s="3"/>
    </row>
    <row r="236" ht="20.25" customHeight="1">
      <c r="A236" s="3" t="s">
        <v>45560</v>
      </c>
      <c r="B236" s="3" t="s">
        <v>45424</v>
      </c>
      <c r="C236" s="3" t="s">
        <v>17</v>
      </c>
      <c r="D236" s="4" t="s">
        <v>19</v>
      </c>
      <c r="E236" s="3" t="s">
        <v>21</v>
      </c>
      <c r="F236" s="3" t="str">
        <f>IFERROR(__xludf.DUMMYFUNCTION("REGEXEXTRACT(H236,""(\S+)千-"")"),"8")</f>
        <v>8</v>
      </c>
      <c r="G236" s="3">
        <f t="shared" si="34"/>
        <v>15</v>
      </c>
      <c r="H236" s="3" t="s">
        <v>146</v>
      </c>
      <c r="I236" s="3" t="s">
        <v>57</v>
      </c>
      <c r="J236" s="3" t="s">
        <v>45429</v>
      </c>
      <c r="K236" s="3" t="s">
        <v>45562</v>
      </c>
      <c r="L236" s="3" t="s">
        <v>45563</v>
      </c>
      <c r="M236" s="3" t="s">
        <v>35</v>
      </c>
      <c r="N236" s="3"/>
      <c r="O236" s="3"/>
      <c r="P236" s="3"/>
      <c r="Q236" s="3"/>
      <c r="R236" s="3"/>
      <c r="S236" s="3"/>
      <c r="T236" s="3"/>
      <c r="U236" s="3"/>
      <c r="V236" s="3"/>
      <c r="W236" s="3"/>
      <c r="X236" s="3"/>
      <c r="Y236" s="3"/>
      <c r="Z236" s="3"/>
      <c r="AA236" s="3"/>
      <c r="AB236" s="3"/>
      <c r="AC236" s="3"/>
    </row>
    <row r="237" ht="20.25" customHeight="1">
      <c r="A237" s="3" t="s">
        <v>45564</v>
      </c>
      <c r="B237" s="3" t="s">
        <v>37147</v>
      </c>
      <c r="C237" s="3" t="s">
        <v>17</v>
      </c>
      <c r="D237" s="4" t="s">
        <v>19</v>
      </c>
      <c r="E237" s="3" t="s">
        <v>117</v>
      </c>
      <c r="F237" s="3">
        <f t="shared" ref="F237:F238" si="38">IFERROR(__xludf.DUMMYFUNCTION("REGEXEXTRACT(H237,""(\S+)万-"")*10"),30.0)</f>
        <v>30</v>
      </c>
      <c r="G237" s="3">
        <f t="shared" si="34"/>
        <v>50</v>
      </c>
      <c r="H237" s="3" t="s">
        <v>1082</v>
      </c>
      <c r="I237" s="3" t="s">
        <v>23</v>
      </c>
      <c r="J237" s="3" t="s">
        <v>1015</v>
      </c>
      <c r="K237" s="3" t="s">
        <v>37148</v>
      </c>
      <c r="L237" s="3" t="s">
        <v>45565</v>
      </c>
      <c r="M237" s="3" t="s">
        <v>35</v>
      </c>
      <c r="N237" s="3"/>
      <c r="O237" s="3"/>
      <c r="P237" s="3"/>
      <c r="Q237" s="3"/>
      <c r="R237" s="3"/>
      <c r="S237" s="3"/>
      <c r="T237" s="3"/>
      <c r="U237" s="3"/>
      <c r="V237" s="3"/>
      <c r="W237" s="3"/>
      <c r="X237" s="3"/>
      <c r="Y237" s="3"/>
      <c r="Z237" s="3"/>
      <c r="AA237" s="3"/>
      <c r="AB237" s="3"/>
      <c r="AC237" s="3"/>
    </row>
    <row r="238" ht="20.25" customHeight="1">
      <c r="A238" s="3" t="s">
        <v>45566</v>
      </c>
      <c r="B238" s="3" t="s">
        <v>45567</v>
      </c>
      <c r="C238" s="3" t="s">
        <v>17</v>
      </c>
      <c r="D238" s="4" t="s">
        <v>19</v>
      </c>
      <c r="E238" s="3" t="s">
        <v>20</v>
      </c>
      <c r="F238" s="3">
        <f t="shared" si="38"/>
        <v>15</v>
      </c>
      <c r="G238" s="3">
        <f t="shared" si="34"/>
        <v>25</v>
      </c>
      <c r="H238" s="3" t="s">
        <v>237</v>
      </c>
      <c r="I238" s="3" t="s">
        <v>23</v>
      </c>
      <c r="J238" s="3" t="s">
        <v>17492</v>
      </c>
      <c r="K238" s="3" t="s">
        <v>45568</v>
      </c>
      <c r="L238" s="3" t="s">
        <v>45569</v>
      </c>
      <c r="M238" s="3" t="s">
        <v>35</v>
      </c>
      <c r="N238" s="3"/>
      <c r="O238" s="3"/>
      <c r="P238" s="3"/>
      <c r="Q238" s="3"/>
      <c r="R238" s="3"/>
      <c r="S238" s="3"/>
      <c r="T238" s="3"/>
      <c r="U238" s="3"/>
      <c r="V238" s="3"/>
      <c r="W238" s="3"/>
      <c r="X238" s="3"/>
      <c r="Y238" s="3"/>
      <c r="Z238" s="3"/>
      <c r="AA238" s="3"/>
      <c r="AB238" s="3"/>
      <c r="AC238" s="3"/>
    </row>
    <row r="239" ht="20.25" customHeight="1">
      <c r="A239" s="3" t="s">
        <v>7257</v>
      </c>
      <c r="B239" s="3" t="s">
        <v>45475</v>
      </c>
      <c r="C239" s="3" t="s">
        <v>17</v>
      </c>
      <c r="D239" s="4" t="s">
        <v>19</v>
      </c>
      <c r="E239" s="3" t="s">
        <v>21</v>
      </c>
      <c r="F239" s="3" t="str">
        <f t="shared" ref="F239:F240" si="39">IFERROR(__xludf.DUMMYFUNCTION("REGEXEXTRACT(H239,""(\S+)千-"")"),"7")</f>
        <v>7</v>
      </c>
      <c r="G239" s="3" t="str">
        <f>IFERROR(__xludf.DUMMYFUNCTION("REGEXEXTRACT(H239,""-(\S+)千"")"),"9")</f>
        <v>9</v>
      </c>
      <c r="H239" s="3" t="s">
        <v>2040</v>
      </c>
      <c r="I239" s="3" t="s">
        <v>50</v>
      </c>
      <c r="J239" s="3" t="s">
        <v>109</v>
      </c>
      <c r="K239" s="3" t="s">
        <v>45573</v>
      </c>
      <c r="L239" s="3" t="s">
        <v>45574</v>
      </c>
      <c r="M239" s="3" t="s">
        <v>41</v>
      </c>
      <c r="N239" s="3"/>
      <c r="O239" s="3"/>
      <c r="P239" s="3"/>
      <c r="Q239" s="3"/>
      <c r="R239" s="3"/>
      <c r="S239" s="3"/>
      <c r="T239" s="3"/>
      <c r="U239" s="3"/>
      <c r="V239" s="3"/>
      <c r="W239" s="3"/>
      <c r="X239" s="3"/>
      <c r="Y239" s="3"/>
      <c r="Z239" s="3"/>
      <c r="AA239" s="3"/>
      <c r="AB239" s="3"/>
      <c r="AC239" s="3"/>
    </row>
    <row r="240" ht="20.25" customHeight="1">
      <c r="A240" s="3" t="s">
        <v>45575</v>
      </c>
      <c r="B240" s="3" t="s">
        <v>11110</v>
      </c>
      <c r="C240" s="3" t="s">
        <v>17</v>
      </c>
      <c r="D240" s="4" t="s">
        <v>19</v>
      </c>
      <c r="E240" s="3" t="s">
        <v>127</v>
      </c>
      <c r="F240" s="3" t="str">
        <f t="shared" si="39"/>
        <v>8</v>
      </c>
      <c r="G240" s="3">
        <f t="shared" ref="G240:G262" si="40">IFERROR(__xludf.DUMMYFUNCTION("REGEXEXTRACT(H240,""-(\S+)万"")*10"),15.0)</f>
        <v>15</v>
      </c>
      <c r="H240" s="3" t="s">
        <v>146</v>
      </c>
      <c r="I240" s="3" t="s">
        <v>50</v>
      </c>
      <c r="J240" s="3" t="s">
        <v>6980</v>
      </c>
      <c r="K240" s="3" t="s">
        <v>11111</v>
      </c>
      <c r="L240" s="3" t="s">
        <v>45577</v>
      </c>
      <c r="M240" s="3" t="s">
        <v>35</v>
      </c>
      <c r="N240" s="3"/>
      <c r="O240" s="3"/>
      <c r="P240" s="3"/>
      <c r="Q240" s="3"/>
      <c r="R240" s="3"/>
      <c r="S240" s="3"/>
      <c r="T240" s="3"/>
      <c r="U240" s="3"/>
      <c r="V240" s="3"/>
      <c r="W240" s="3"/>
      <c r="X240" s="3"/>
      <c r="Y240" s="3"/>
      <c r="Z240" s="3"/>
      <c r="AA240" s="3"/>
      <c r="AB240" s="3"/>
      <c r="AC240" s="3"/>
    </row>
    <row r="241" ht="20.25" customHeight="1">
      <c r="A241" s="3" t="s">
        <v>45578</v>
      </c>
      <c r="B241" s="3" t="s">
        <v>45579</v>
      </c>
      <c r="C241" s="3" t="s">
        <v>17</v>
      </c>
      <c r="D241" s="4" t="s">
        <v>19</v>
      </c>
      <c r="E241" s="3" t="s">
        <v>20</v>
      </c>
      <c r="F241" s="3">
        <f>IFERROR(__xludf.DUMMYFUNCTION("REGEXEXTRACT(H241,""(\S+)万-"")*10"),15.0)</f>
        <v>15</v>
      </c>
      <c r="G241" s="3">
        <f t="shared" si="40"/>
        <v>30</v>
      </c>
      <c r="H241" s="3" t="s">
        <v>119</v>
      </c>
      <c r="I241" s="3" t="s">
        <v>23</v>
      </c>
      <c r="J241" s="3" t="s">
        <v>45580</v>
      </c>
      <c r="K241" s="3" t="s">
        <v>45582</v>
      </c>
      <c r="L241" s="3" t="s">
        <v>45583</v>
      </c>
      <c r="M241" s="3" t="s">
        <v>41</v>
      </c>
      <c r="N241" s="3"/>
      <c r="O241" s="3"/>
      <c r="P241" s="3"/>
      <c r="Q241" s="3"/>
      <c r="R241" s="3"/>
      <c r="S241" s="3"/>
      <c r="T241" s="3"/>
      <c r="U241" s="3"/>
      <c r="V241" s="3"/>
      <c r="W241" s="3"/>
      <c r="X241" s="3"/>
      <c r="Y241" s="3"/>
      <c r="Z241" s="3"/>
      <c r="AA241" s="3"/>
      <c r="AB241" s="3"/>
      <c r="AC241" s="3"/>
    </row>
    <row r="242" ht="20.25" customHeight="1">
      <c r="A242" s="3" t="s">
        <v>44391</v>
      </c>
      <c r="B242" s="3" t="s">
        <v>45585</v>
      </c>
      <c r="C242" s="3" t="s">
        <v>17</v>
      </c>
      <c r="D242" s="4" t="s">
        <v>19</v>
      </c>
      <c r="E242" s="3" t="s">
        <v>127</v>
      </c>
      <c r="F242" s="3" t="str">
        <f>IFERROR(__xludf.DUMMYFUNCTION("REGEXEXTRACT(H242,""(\S+)千-"")"),"8")</f>
        <v>8</v>
      </c>
      <c r="G242" s="3">
        <f t="shared" si="40"/>
        <v>10</v>
      </c>
      <c r="H242" s="3" t="s">
        <v>363</v>
      </c>
      <c r="I242" s="3" t="s">
        <v>69</v>
      </c>
      <c r="J242" s="3" t="s">
        <v>38</v>
      </c>
      <c r="K242" s="4" t="s">
        <v>19</v>
      </c>
      <c r="L242" s="3" t="s">
        <v>45587</v>
      </c>
      <c r="M242" s="3" t="s">
        <v>90</v>
      </c>
      <c r="N242" s="3"/>
      <c r="O242" s="3"/>
      <c r="P242" s="3"/>
      <c r="Q242" s="3"/>
      <c r="R242" s="3"/>
      <c r="S242" s="3"/>
      <c r="T242" s="3"/>
      <c r="U242" s="3"/>
      <c r="V242" s="3"/>
      <c r="W242" s="3"/>
      <c r="X242" s="3"/>
      <c r="Y242" s="3"/>
      <c r="Z242" s="3"/>
      <c r="AA242" s="3"/>
      <c r="AB242" s="3"/>
      <c r="AC242" s="3"/>
    </row>
    <row r="243" ht="20.25" customHeight="1">
      <c r="A243" s="3" t="s">
        <v>45589</v>
      </c>
      <c r="B243" s="3" t="s">
        <v>45590</v>
      </c>
      <c r="C243" s="3" t="s">
        <v>17</v>
      </c>
      <c r="D243" s="4" t="s">
        <v>19</v>
      </c>
      <c r="E243" s="3" t="s">
        <v>20</v>
      </c>
      <c r="F243" s="3">
        <f t="shared" ref="F243:F246" si="41">IFERROR(__xludf.DUMMYFUNCTION("REGEXEXTRACT(H243,""(\S+)万-"")*10"),15.0)</f>
        <v>15</v>
      </c>
      <c r="G243" s="3">
        <f t="shared" si="40"/>
        <v>25</v>
      </c>
      <c r="H243" s="3" t="s">
        <v>237</v>
      </c>
      <c r="I243" s="3" t="s">
        <v>57</v>
      </c>
      <c r="J243" s="3" t="s">
        <v>58</v>
      </c>
      <c r="K243" s="3" t="s">
        <v>11793</v>
      </c>
      <c r="L243" s="3" t="s">
        <v>45594</v>
      </c>
      <c r="M243" s="3" t="s">
        <v>41</v>
      </c>
      <c r="N243" s="3"/>
      <c r="O243" s="3"/>
      <c r="P243" s="3"/>
      <c r="Q243" s="3"/>
      <c r="R243" s="3"/>
      <c r="S243" s="3"/>
      <c r="T243" s="3"/>
      <c r="U243" s="3"/>
      <c r="V243" s="3"/>
      <c r="W243" s="3"/>
      <c r="X243" s="3"/>
      <c r="Y243" s="3"/>
      <c r="Z243" s="3"/>
      <c r="AA243" s="3"/>
      <c r="AB243" s="3"/>
      <c r="AC243" s="3"/>
    </row>
    <row r="244" ht="20.25" customHeight="1">
      <c r="A244" s="3" t="s">
        <v>7257</v>
      </c>
      <c r="B244" s="3" t="s">
        <v>45596</v>
      </c>
      <c r="C244" s="3" t="s">
        <v>17</v>
      </c>
      <c r="D244" s="4" t="s">
        <v>19</v>
      </c>
      <c r="E244" s="3" t="s">
        <v>20</v>
      </c>
      <c r="F244" s="3">
        <f t="shared" si="41"/>
        <v>10</v>
      </c>
      <c r="G244" s="3">
        <f t="shared" si="40"/>
        <v>20</v>
      </c>
      <c r="H244" s="3" t="s">
        <v>48</v>
      </c>
      <c r="I244" s="3" t="s">
        <v>57</v>
      </c>
      <c r="J244" s="3" t="s">
        <v>45598</v>
      </c>
      <c r="K244" s="3" t="s">
        <v>45599</v>
      </c>
      <c r="L244" s="3" t="s">
        <v>45600</v>
      </c>
      <c r="M244" s="3" t="s">
        <v>41</v>
      </c>
      <c r="N244" s="3"/>
      <c r="O244" s="3"/>
      <c r="P244" s="3"/>
      <c r="Q244" s="3"/>
      <c r="R244" s="3"/>
      <c r="S244" s="3"/>
      <c r="T244" s="3"/>
      <c r="U244" s="3"/>
      <c r="V244" s="3"/>
      <c r="W244" s="3"/>
      <c r="X244" s="3"/>
      <c r="Y244" s="3"/>
      <c r="Z244" s="3"/>
      <c r="AA244" s="3"/>
      <c r="AB244" s="3"/>
      <c r="AC244" s="3"/>
    </row>
    <row r="245" ht="20.25" customHeight="1">
      <c r="A245" s="3" t="s">
        <v>16949</v>
      </c>
      <c r="B245" s="3" t="s">
        <v>45602</v>
      </c>
      <c r="C245" s="3" t="s">
        <v>17</v>
      </c>
      <c r="D245" s="4" t="s">
        <v>19</v>
      </c>
      <c r="E245" s="3" t="s">
        <v>20</v>
      </c>
      <c r="F245" s="3">
        <f t="shared" si="41"/>
        <v>15</v>
      </c>
      <c r="G245" s="3">
        <f t="shared" si="40"/>
        <v>30</v>
      </c>
      <c r="H245" s="3" t="s">
        <v>119</v>
      </c>
      <c r="I245" s="3" t="s">
        <v>57</v>
      </c>
      <c r="J245" s="3" t="s">
        <v>2623</v>
      </c>
      <c r="K245" s="3" t="s">
        <v>45603</v>
      </c>
      <c r="L245" s="3" t="s">
        <v>45604</v>
      </c>
      <c r="M245" s="3" t="s">
        <v>90</v>
      </c>
      <c r="N245" s="3"/>
      <c r="O245" s="3"/>
      <c r="P245" s="3"/>
      <c r="Q245" s="3"/>
      <c r="R245" s="3"/>
      <c r="S245" s="3"/>
      <c r="T245" s="3"/>
      <c r="U245" s="3"/>
      <c r="V245" s="3"/>
      <c r="W245" s="3"/>
      <c r="X245" s="3"/>
      <c r="Y245" s="3"/>
      <c r="Z245" s="3"/>
      <c r="AA245" s="3"/>
      <c r="AB245" s="3"/>
      <c r="AC245" s="3"/>
    </row>
    <row r="246" ht="20.25" customHeight="1">
      <c r="A246" s="3" t="s">
        <v>45605</v>
      </c>
      <c r="B246" s="3" t="s">
        <v>45606</v>
      </c>
      <c r="C246" s="3" t="s">
        <v>17</v>
      </c>
      <c r="D246" s="4" t="s">
        <v>19</v>
      </c>
      <c r="E246" s="3" t="s">
        <v>127</v>
      </c>
      <c r="F246" s="3">
        <f t="shared" si="41"/>
        <v>15</v>
      </c>
      <c r="G246" s="3">
        <f t="shared" si="40"/>
        <v>25</v>
      </c>
      <c r="H246" s="3" t="s">
        <v>237</v>
      </c>
      <c r="I246" s="3" t="s">
        <v>69</v>
      </c>
      <c r="J246" s="3" t="s">
        <v>45608</v>
      </c>
      <c r="K246" s="3" t="s">
        <v>45609</v>
      </c>
      <c r="L246" s="3" t="s">
        <v>45610</v>
      </c>
      <c r="M246" s="3" t="s">
        <v>35</v>
      </c>
      <c r="N246" s="3"/>
      <c r="O246" s="3"/>
      <c r="P246" s="3"/>
      <c r="Q246" s="3"/>
      <c r="R246" s="3"/>
      <c r="S246" s="3"/>
      <c r="T246" s="3"/>
      <c r="U246" s="3"/>
      <c r="V246" s="3"/>
      <c r="W246" s="3"/>
      <c r="X246" s="3"/>
      <c r="Y246" s="3"/>
      <c r="Z246" s="3"/>
      <c r="AA246" s="3"/>
      <c r="AB246" s="3"/>
      <c r="AC246" s="3"/>
    </row>
    <row r="247" ht="20.25" customHeight="1">
      <c r="A247" s="3" t="s">
        <v>7257</v>
      </c>
      <c r="B247" s="3" t="s">
        <v>27212</v>
      </c>
      <c r="C247" s="3" t="s">
        <v>17</v>
      </c>
      <c r="D247" s="4" t="s">
        <v>19</v>
      </c>
      <c r="E247" s="3" t="s">
        <v>21</v>
      </c>
      <c r="F247" s="3" t="str">
        <f>IFERROR(__xludf.DUMMYFUNCTION("REGEXEXTRACT(H247,""(\S+)千-"")"),"8")</f>
        <v>8</v>
      </c>
      <c r="G247" s="3">
        <f t="shared" si="40"/>
        <v>15</v>
      </c>
      <c r="H247" s="3" t="s">
        <v>146</v>
      </c>
      <c r="I247" s="3" t="s">
        <v>50</v>
      </c>
      <c r="J247" s="3" t="s">
        <v>489</v>
      </c>
      <c r="K247" s="3" t="s">
        <v>27216</v>
      </c>
      <c r="L247" s="3" t="s">
        <v>45612</v>
      </c>
      <c r="M247" s="3" t="s">
        <v>35</v>
      </c>
      <c r="N247" s="3"/>
      <c r="O247" s="3"/>
      <c r="P247" s="3"/>
      <c r="Q247" s="3"/>
      <c r="R247" s="3"/>
      <c r="S247" s="3"/>
      <c r="T247" s="3"/>
      <c r="U247" s="3"/>
      <c r="V247" s="3"/>
      <c r="W247" s="3"/>
      <c r="X247" s="3"/>
      <c r="Y247" s="3"/>
      <c r="Z247" s="3"/>
      <c r="AA247" s="3"/>
      <c r="AB247" s="3"/>
      <c r="AC247" s="3"/>
    </row>
    <row r="248" ht="20.25" customHeight="1">
      <c r="A248" s="3" t="s">
        <v>24825</v>
      </c>
      <c r="B248" s="3" t="s">
        <v>45614</v>
      </c>
      <c r="C248" s="3" t="s">
        <v>17</v>
      </c>
      <c r="D248" s="4" t="s">
        <v>19</v>
      </c>
      <c r="E248" s="3" t="s">
        <v>20</v>
      </c>
      <c r="F248" s="3">
        <f t="shared" ref="F248:F262" si="42">IFERROR(__xludf.DUMMYFUNCTION("REGEXEXTRACT(H248,""(\S+)万-"")*10"),30.0)</f>
        <v>30</v>
      </c>
      <c r="G248" s="3">
        <f t="shared" si="40"/>
        <v>50</v>
      </c>
      <c r="H248" s="3" t="s">
        <v>1082</v>
      </c>
      <c r="I248" s="3" t="s">
        <v>57</v>
      </c>
      <c r="J248" s="3" t="s">
        <v>821</v>
      </c>
      <c r="K248" s="3" t="s">
        <v>45616</v>
      </c>
      <c r="L248" s="3" t="s">
        <v>45617</v>
      </c>
      <c r="M248" s="3" t="s">
        <v>90</v>
      </c>
      <c r="N248" s="3"/>
      <c r="O248" s="3"/>
      <c r="P248" s="3"/>
      <c r="Q248" s="3"/>
      <c r="R248" s="3"/>
      <c r="S248" s="3"/>
      <c r="T248" s="3"/>
      <c r="U248" s="3"/>
      <c r="V248" s="3"/>
      <c r="W248" s="3"/>
      <c r="X248" s="3"/>
      <c r="Y248" s="3"/>
      <c r="Z248" s="3"/>
      <c r="AA248" s="3"/>
      <c r="AB248" s="3"/>
      <c r="AC248" s="3"/>
    </row>
    <row r="249" ht="20.25" customHeight="1">
      <c r="A249" s="3" t="s">
        <v>44720</v>
      </c>
      <c r="B249" s="3" t="s">
        <v>34042</v>
      </c>
      <c r="C249" s="3" t="s">
        <v>17</v>
      </c>
      <c r="D249" s="4" t="s">
        <v>19</v>
      </c>
      <c r="E249" s="3" t="s">
        <v>21</v>
      </c>
      <c r="F249" s="3">
        <f t="shared" si="42"/>
        <v>10</v>
      </c>
      <c r="G249" s="3">
        <f t="shared" si="40"/>
        <v>18</v>
      </c>
      <c r="H249" s="3" t="s">
        <v>95</v>
      </c>
      <c r="I249" s="3" t="s">
        <v>57</v>
      </c>
      <c r="J249" s="3" t="s">
        <v>3288</v>
      </c>
      <c r="K249" s="3" t="s">
        <v>45619</v>
      </c>
      <c r="L249" s="3" t="s">
        <v>45620</v>
      </c>
      <c r="M249" s="3" t="s">
        <v>41</v>
      </c>
      <c r="N249" s="3"/>
      <c r="O249" s="3"/>
      <c r="P249" s="3"/>
      <c r="Q249" s="3"/>
      <c r="R249" s="3"/>
      <c r="S249" s="3"/>
      <c r="T249" s="3"/>
      <c r="U249" s="3"/>
      <c r="V249" s="3"/>
      <c r="W249" s="3"/>
      <c r="X249" s="3"/>
      <c r="Y249" s="3"/>
      <c r="Z249" s="3"/>
      <c r="AA249" s="3"/>
      <c r="AB249" s="3"/>
      <c r="AC249" s="3"/>
    </row>
    <row r="250" ht="20.25" customHeight="1">
      <c r="A250" s="3" t="s">
        <v>45621</v>
      </c>
      <c r="B250" s="3" t="s">
        <v>27924</v>
      </c>
      <c r="C250" s="3" t="s">
        <v>17</v>
      </c>
      <c r="D250" s="4" t="s">
        <v>19</v>
      </c>
      <c r="E250" s="3" t="s">
        <v>20</v>
      </c>
      <c r="F250" s="3">
        <f t="shared" si="42"/>
        <v>15</v>
      </c>
      <c r="G250" s="3">
        <f t="shared" si="40"/>
        <v>20</v>
      </c>
      <c r="H250" s="3" t="s">
        <v>132</v>
      </c>
      <c r="I250" s="3" t="s">
        <v>23</v>
      </c>
      <c r="J250" s="3" t="s">
        <v>99</v>
      </c>
      <c r="K250" s="3" t="s">
        <v>7586</v>
      </c>
      <c r="L250" s="3" t="s">
        <v>45623</v>
      </c>
      <c r="M250" s="3" t="s">
        <v>41</v>
      </c>
      <c r="N250" s="3"/>
      <c r="O250" s="3"/>
      <c r="P250" s="3"/>
      <c r="Q250" s="3"/>
      <c r="R250" s="3"/>
      <c r="S250" s="3"/>
      <c r="T250" s="3"/>
      <c r="U250" s="3"/>
      <c r="V250" s="3"/>
      <c r="W250" s="3"/>
      <c r="X250" s="3"/>
      <c r="Y250" s="3"/>
      <c r="Z250" s="3"/>
      <c r="AA250" s="3"/>
      <c r="AB250" s="3"/>
      <c r="AC250" s="3"/>
    </row>
    <row r="251" ht="20.25" customHeight="1">
      <c r="A251" s="3" t="s">
        <v>7257</v>
      </c>
      <c r="B251" s="3" t="s">
        <v>44468</v>
      </c>
      <c r="C251" s="3" t="s">
        <v>17</v>
      </c>
      <c r="D251" s="4" t="s">
        <v>19</v>
      </c>
      <c r="E251" s="3" t="s">
        <v>21</v>
      </c>
      <c r="F251" s="3">
        <f t="shared" si="42"/>
        <v>15</v>
      </c>
      <c r="G251" s="3">
        <f t="shared" si="40"/>
        <v>20</v>
      </c>
      <c r="H251" s="3" t="s">
        <v>132</v>
      </c>
      <c r="I251" s="3" t="s">
        <v>50</v>
      </c>
      <c r="J251" s="3" t="s">
        <v>44474</v>
      </c>
      <c r="K251" s="3" t="s">
        <v>45625</v>
      </c>
      <c r="L251" s="3" t="s">
        <v>45626</v>
      </c>
      <c r="M251" s="3" t="s">
        <v>35</v>
      </c>
      <c r="N251" s="3"/>
      <c r="O251" s="3"/>
      <c r="P251" s="3"/>
      <c r="Q251" s="3"/>
      <c r="R251" s="3"/>
      <c r="S251" s="3"/>
      <c r="T251" s="3"/>
      <c r="U251" s="3"/>
      <c r="V251" s="3"/>
      <c r="W251" s="3"/>
      <c r="X251" s="3"/>
      <c r="Y251" s="3"/>
      <c r="Z251" s="3"/>
      <c r="AA251" s="3"/>
      <c r="AB251" s="3"/>
      <c r="AC251" s="3"/>
    </row>
    <row r="252" ht="20.25" customHeight="1">
      <c r="A252" s="3" t="s">
        <v>24825</v>
      </c>
      <c r="B252" s="3" t="s">
        <v>45628</v>
      </c>
      <c r="C252" s="3" t="s">
        <v>17</v>
      </c>
      <c r="D252" s="4" t="s">
        <v>19</v>
      </c>
      <c r="E252" s="3" t="s">
        <v>21</v>
      </c>
      <c r="F252" s="3">
        <f t="shared" si="42"/>
        <v>10</v>
      </c>
      <c r="G252" s="3">
        <f t="shared" si="40"/>
        <v>15</v>
      </c>
      <c r="H252" s="3" t="s">
        <v>73</v>
      </c>
      <c r="I252" s="3" t="s">
        <v>57</v>
      </c>
      <c r="J252" s="3" t="s">
        <v>45631</v>
      </c>
      <c r="K252" s="3" t="s">
        <v>31452</v>
      </c>
      <c r="L252" s="3" t="s">
        <v>45632</v>
      </c>
      <c r="M252" s="3" t="s">
        <v>35</v>
      </c>
      <c r="N252" s="3"/>
      <c r="O252" s="3"/>
      <c r="P252" s="3"/>
      <c r="Q252" s="3"/>
      <c r="R252" s="3"/>
      <c r="S252" s="3"/>
      <c r="T252" s="3"/>
      <c r="U252" s="3"/>
      <c r="V252" s="3"/>
      <c r="W252" s="3"/>
      <c r="X252" s="3"/>
      <c r="Y252" s="3"/>
      <c r="Z252" s="3"/>
      <c r="AA252" s="3"/>
      <c r="AB252" s="3"/>
      <c r="AC252" s="3"/>
    </row>
    <row r="253" ht="20.25" customHeight="1">
      <c r="A253" s="3" t="s">
        <v>7257</v>
      </c>
      <c r="B253" s="3" t="s">
        <v>45635</v>
      </c>
      <c r="C253" s="3" t="s">
        <v>17</v>
      </c>
      <c r="D253" s="4" t="s">
        <v>19</v>
      </c>
      <c r="E253" s="3" t="s">
        <v>20</v>
      </c>
      <c r="F253" s="3">
        <f t="shared" si="42"/>
        <v>12</v>
      </c>
      <c r="G253" s="3">
        <f t="shared" si="40"/>
        <v>20</v>
      </c>
      <c r="H253" s="3" t="s">
        <v>232</v>
      </c>
      <c r="I253" s="3" t="s">
        <v>50</v>
      </c>
      <c r="J253" s="3" t="s">
        <v>4236</v>
      </c>
      <c r="K253" s="3" t="s">
        <v>45637</v>
      </c>
      <c r="L253" s="3" t="s">
        <v>45638</v>
      </c>
      <c r="M253" s="3" t="s">
        <v>35</v>
      </c>
      <c r="N253" s="3"/>
      <c r="O253" s="3"/>
      <c r="P253" s="3"/>
      <c r="Q253" s="3"/>
      <c r="R253" s="3"/>
      <c r="S253" s="3"/>
      <c r="T253" s="3"/>
      <c r="U253" s="3"/>
      <c r="V253" s="3"/>
      <c r="W253" s="3"/>
      <c r="X253" s="3"/>
      <c r="Y253" s="3"/>
      <c r="Z253" s="3"/>
      <c r="AA253" s="3"/>
      <c r="AB253" s="3"/>
      <c r="AC253" s="3"/>
    </row>
    <row r="254" ht="20.25" customHeight="1">
      <c r="A254" s="3" t="s">
        <v>7257</v>
      </c>
      <c r="B254" s="3" t="s">
        <v>45640</v>
      </c>
      <c r="C254" s="3" t="s">
        <v>17</v>
      </c>
      <c r="D254" s="4" t="s">
        <v>19</v>
      </c>
      <c r="E254" s="3" t="s">
        <v>20</v>
      </c>
      <c r="F254" s="3">
        <f t="shared" si="42"/>
        <v>10</v>
      </c>
      <c r="G254" s="3">
        <f t="shared" si="40"/>
        <v>18</v>
      </c>
      <c r="H254" s="3" t="s">
        <v>95</v>
      </c>
      <c r="I254" s="3" t="s">
        <v>57</v>
      </c>
      <c r="J254" s="3" t="s">
        <v>8069</v>
      </c>
      <c r="K254" s="3" t="s">
        <v>26283</v>
      </c>
      <c r="L254" s="3" t="s">
        <v>45642</v>
      </c>
      <c r="M254" s="3" t="s">
        <v>90</v>
      </c>
      <c r="N254" s="3"/>
      <c r="O254" s="3"/>
      <c r="P254" s="3"/>
      <c r="Q254" s="3"/>
      <c r="R254" s="3"/>
      <c r="S254" s="3"/>
      <c r="T254" s="3"/>
      <c r="U254" s="3"/>
      <c r="V254" s="3"/>
      <c r="W254" s="3"/>
      <c r="X254" s="3"/>
      <c r="Y254" s="3"/>
      <c r="Z254" s="3"/>
      <c r="AA254" s="3"/>
      <c r="AB254" s="3"/>
      <c r="AC254" s="3"/>
    </row>
    <row r="255" ht="20.25" customHeight="1">
      <c r="A255" s="3" t="s">
        <v>45644</v>
      </c>
      <c r="B255" s="3" t="s">
        <v>33608</v>
      </c>
      <c r="C255" s="3" t="s">
        <v>17</v>
      </c>
      <c r="D255" s="4" t="s">
        <v>19</v>
      </c>
      <c r="E255" s="3" t="s">
        <v>20</v>
      </c>
      <c r="F255" s="3">
        <f t="shared" si="42"/>
        <v>20</v>
      </c>
      <c r="G255" s="3">
        <f t="shared" si="40"/>
        <v>30</v>
      </c>
      <c r="H255" s="3" t="s">
        <v>668</v>
      </c>
      <c r="I255" s="3" t="s">
        <v>23</v>
      </c>
      <c r="J255" s="3" t="s">
        <v>58</v>
      </c>
      <c r="K255" s="4" t="s">
        <v>19</v>
      </c>
      <c r="L255" s="3" t="s">
        <v>45646</v>
      </c>
      <c r="M255" s="3" t="s">
        <v>35</v>
      </c>
      <c r="N255" s="3"/>
      <c r="O255" s="3"/>
      <c r="P255" s="3"/>
      <c r="Q255" s="3"/>
      <c r="R255" s="3"/>
      <c r="S255" s="3"/>
      <c r="T255" s="3"/>
      <c r="U255" s="3"/>
      <c r="V255" s="3"/>
      <c r="W255" s="3"/>
      <c r="X255" s="3"/>
      <c r="Y255" s="3"/>
      <c r="Z255" s="3"/>
      <c r="AA255" s="3"/>
      <c r="AB255" s="3"/>
      <c r="AC255" s="3"/>
    </row>
    <row r="256" ht="20.25" customHeight="1">
      <c r="A256" s="3" t="s">
        <v>44938</v>
      </c>
      <c r="B256" s="3" t="s">
        <v>25358</v>
      </c>
      <c r="C256" s="3" t="s">
        <v>17</v>
      </c>
      <c r="D256" s="4" t="s">
        <v>19</v>
      </c>
      <c r="E256" s="3" t="s">
        <v>20</v>
      </c>
      <c r="F256" s="3">
        <f t="shared" si="42"/>
        <v>20</v>
      </c>
      <c r="G256" s="3">
        <f t="shared" si="40"/>
        <v>30</v>
      </c>
      <c r="H256" s="3" t="s">
        <v>668</v>
      </c>
      <c r="I256" s="3" t="s">
        <v>57</v>
      </c>
      <c r="J256" s="3" t="s">
        <v>19010</v>
      </c>
      <c r="K256" s="3" t="s">
        <v>11682</v>
      </c>
      <c r="L256" s="3" t="s">
        <v>45648</v>
      </c>
      <c r="M256" s="3" t="s">
        <v>41</v>
      </c>
      <c r="N256" s="3"/>
      <c r="O256" s="3"/>
      <c r="P256" s="3"/>
      <c r="Q256" s="3"/>
      <c r="R256" s="3"/>
      <c r="S256" s="3"/>
      <c r="T256" s="3"/>
      <c r="U256" s="3"/>
      <c r="V256" s="3"/>
      <c r="W256" s="3"/>
      <c r="X256" s="3"/>
      <c r="Y256" s="3"/>
      <c r="Z256" s="3"/>
      <c r="AA256" s="3"/>
      <c r="AB256" s="3"/>
      <c r="AC256" s="3"/>
    </row>
    <row r="257" ht="20.25" customHeight="1">
      <c r="A257" s="3" t="s">
        <v>7257</v>
      </c>
      <c r="B257" s="3" t="s">
        <v>45649</v>
      </c>
      <c r="C257" s="3" t="s">
        <v>17</v>
      </c>
      <c r="D257" s="4" t="s">
        <v>19</v>
      </c>
      <c r="E257" s="3" t="s">
        <v>20</v>
      </c>
      <c r="F257" s="3">
        <f t="shared" si="42"/>
        <v>10</v>
      </c>
      <c r="G257" s="3">
        <f t="shared" si="40"/>
        <v>15</v>
      </c>
      <c r="H257" s="3" t="s">
        <v>73</v>
      </c>
      <c r="I257" s="3" t="s">
        <v>50</v>
      </c>
      <c r="J257" s="3" t="s">
        <v>38</v>
      </c>
      <c r="K257" s="3" t="s">
        <v>45650</v>
      </c>
      <c r="L257" s="3" t="s">
        <v>45651</v>
      </c>
      <c r="M257" s="3" t="s">
        <v>35</v>
      </c>
      <c r="N257" s="3"/>
      <c r="O257" s="3"/>
      <c r="P257" s="3"/>
      <c r="Q257" s="3"/>
      <c r="R257" s="3"/>
      <c r="S257" s="3"/>
      <c r="T257" s="3"/>
      <c r="U257" s="3"/>
      <c r="V257" s="3"/>
      <c r="W257" s="3"/>
      <c r="X257" s="3"/>
      <c r="Y257" s="3"/>
      <c r="Z257" s="3"/>
      <c r="AA257" s="3"/>
      <c r="AB257" s="3"/>
      <c r="AC257" s="3"/>
    </row>
    <row r="258" ht="20.25" customHeight="1">
      <c r="A258" s="3" t="s">
        <v>4514</v>
      </c>
      <c r="B258" s="3" t="s">
        <v>45652</v>
      </c>
      <c r="C258" s="3" t="s">
        <v>17</v>
      </c>
      <c r="D258" s="4" t="s">
        <v>19</v>
      </c>
      <c r="E258" s="3" t="s">
        <v>20</v>
      </c>
      <c r="F258" s="3">
        <f t="shared" si="42"/>
        <v>10</v>
      </c>
      <c r="G258" s="3">
        <f t="shared" si="40"/>
        <v>15</v>
      </c>
      <c r="H258" s="3" t="s">
        <v>73</v>
      </c>
      <c r="I258" s="3" t="s">
        <v>57</v>
      </c>
      <c r="J258" s="3" t="s">
        <v>45654</v>
      </c>
      <c r="K258" s="3" t="s">
        <v>45655</v>
      </c>
      <c r="L258" s="3" t="s">
        <v>45657</v>
      </c>
      <c r="M258" s="3" t="s">
        <v>35</v>
      </c>
      <c r="N258" s="3"/>
      <c r="O258" s="3"/>
      <c r="P258" s="3"/>
      <c r="Q258" s="3"/>
      <c r="R258" s="3"/>
      <c r="S258" s="3"/>
      <c r="T258" s="3"/>
      <c r="U258" s="3"/>
      <c r="V258" s="3"/>
      <c r="W258" s="3"/>
      <c r="X258" s="3"/>
      <c r="Y258" s="3"/>
      <c r="Z258" s="3"/>
      <c r="AA258" s="3"/>
      <c r="AB258" s="3"/>
      <c r="AC258" s="3"/>
    </row>
    <row r="259" ht="20.25" customHeight="1">
      <c r="A259" s="3" t="s">
        <v>24825</v>
      </c>
      <c r="B259" s="3" t="s">
        <v>2577</v>
      </c>
      <c r="C259" s="3" t="s">
        <v>17</v>
      </c>
      <c r="D259" s="4" t="s">
        <v>19</v>
      </c>
      <c r="E259" s="3" t="s">
        <v>21</v>
      </c>
      <c r="F259" s="3">
        <f t="shared" si="42"/>
        <v>10</v>
      </c>
      <c r="G259" s="3">
        <f t="shared" si="40"/>
        <v>15</v>
      </c>
      <c r="H259" s="3" t="s">
        <v>73</v>
      </c>
      <c r="I259" s="3" t="s">
        <v>57</v>
      </c>
      <c r="J259" s="3" t="s">
        <v>2580</v>
      </c>
      <c r="K259" s="3" t="s">
        <v>2581</v>
      </c>
      <c r="L259" s="3" t="s">
        <v>45658</v>
      </c>
      <c r="M259" s="3" t="s">
        <v>35</v>
      </c>
      <c r="N259" s="3"/>
      <c r="O259" s="3"/>
      <c r="P259" s="3"/>
      <c r="Q259" s="3"/>
      <c r="R259" s="3"/>
      <c r="S259" s="3"/>
      <c r="T259" s="3"/>
      <c r="U259" s="3"/>
      <c r="V259" s="3"/>
      <c r="W259" s="3"/>
      <c r="X259" s="3"/>
      <c r="Y259" s="3"/>
      <c r="Z259" s="3"/>
      <c r="AA259" s="3"/>
      <c r="AB259" s="3"/>
      <c r="AC259" s="3"/>
    </row>
    <row r="260" ht="20.25" customHeight="1">
      <c r="A260" s="3" t="s">
        <v>43137</v>
      </c>
      <c r="B260" s="3" t="s">
        <v>11823</v>
      </c>
      <c r="C260" s="3" t="s">
        <v>17</v>
      </c>
      <c r="D260" s="4" t="s">
        <v>19</v>
      </c>
      <c r="E260" s="3" t="s">
        <v>20</v>
      </c>
      <c r="F260" s="3">
        <f t="shared" si="42"/>
        <v>12</v>
      </c>
      <c r="G260" s="3">
        <f t="shared" si="40"/>
        <v>16</v>
      </c>
      <c r="H260" s="3" t="s">
        <v>2898</v>
      </c>
      <c r="I260" s="3" t="s">
        <v>57</v>
      </c>
      <c r="J260" s="3" t="s">
        <v>11825</v>
      </c>
      <c r="K260" s="3" t="s">
        <v>45662</v>
      </c>
      <c r="L260" s="3" t="s">
        <v>45665</v>
      </c>
      <c r="M260" s="3" t="s">
        <v>41</v>
      </c>
      <c r="N260" s="3"/>
      <c r="O260" s="3"/>
      <c r="P260" s="3"/>
      <c r="Q260" s="3"/>
      <c r="R260" s="3"/>
      <c r="S260" s="3"/>
      <c r="T260" s="3"/>
      <c r="U260" s="3"/>
      <c r="V260" s="3"/>
      <c r="W260" s="3"/>
      <c r="X260" s="3"/>
      <c r="Y260" s="3"/>
      <c r="Z260" s="3"/>
      <c r="AA260" s="3"/>
      <c r="AB260" s="3"/>
      <c r="AC260" s="3"/>
    </row>
    <row r="261" ht="20.25" customHeight="1">
      <c r="A261" s="3" t="s">
        <v>16949</v>
      </c>
      <c r="B261" s="3" t="s">
        <v>45667</v>
      </c>
      <c r="C261" s="3" t="s">
        <v>17</v>
      </c>
      <c r="D261" s="4" t="s">
        <v>19</v>
      </c>
      <c r="E261" s="3" t="s">
        <v>127</v>
      </c>
      <c r="F261" s="3">
        <f t="shared" si="42"/>
        <v>10</v>
      </c>
      <c r="G261" s="3">
        <f t="shared" si="40"/>
        <v>15</v>
      </c>
      <c r="H261" s="3" t="s">
        <v>73</v>
      </c>
      <c r="I261" s="3" t="s">
        <v>69</v>
      </c>
      <c r="J261" s="3" t="s">
        <v>187</v>
      </c>
      <c r="K261" s="4" t="s">
        <v>19</v>
      </c>
      <c r="L261" s="3" t="s">
        <v>45668</v>
      </c>
      <c r="M261" s="3" t="s">
        <v>41</v>
      </c>
      <c r="N261" s="3"/>
      <c r="O261" s="3"/>
      <c r="P261" s="3"/>
      <c r="Q261" s="3"/>
      <c r="R261" s="3"/>
      <c r="S261" s="3"/>
      <c r="T261" s="3"/>
      <c r="U261" s="3"/>
      <c r="V261" s="3"/>
      <c r="W261" s="3"/>
      <c r="X261" s="3"/>
      <c r="Y261" s="3"/>
      <c r="Z261" s="3"/>
      <c r="AA261" s="3"/>
      <c r="AB261" s="3"/>
      <c r="AC261" s="3"/>
    </row>
    <row r="262" ht="20.25" customHeight="1">
      <c r="A262" s="3" t="s">
        <v>25765</v>
      </c>
      <c r="B262" s="3" t="s">
        <v>45670</v>
      </c>
      <c r="C262" s="3" t="s">
        <v>17</v>
      </c>
      <c r="D262" s="4" t="s">
        <v>19</v>
      </c>
      <c r="E262" s="3" t="s">
        <v>20</v>
      </c>
      <c r="F262" s="3">
        <f t="shared" si="42"/>
        <v>10</v>
      </c>
      <c r="G262" s="3">
        <f t="shared" si="40"/>
        <v>20</v>
      </c>
      <c r="H262" s="3" t="s">
        <v>48</v>
      </c>
      <c r="I262" s="3" t="s">
        <v>57</v>
      </c>
      <c r="J262" s="3" t="s">
        <v>955</v>
      </c>
      <c r="K262" s="3" t="s">
        <v>45672</v>
      </c>
      <c r="L262" s="3" t="s">
        <v>45673</v>
      </c>
      <c r="M262" s="3" t="s">
        <v>35</v>
      </c>
      <c r="N262" s="3"/>
      <c r="O262" s="3"/>
      <c r="P262" s="3"/>
      <c r="Q262" s="3"/>
      <c r="R262" s="3"/>
      <c r="S262" s="3"/>
      <c r="T262" s="3"/>
      <c r="U262" s="3"/>
      <c r="V262" s="3"/>
      <c r="W262" s="3"/>
      <c r="X262" s="3"/>
      <c r="Y262" s="3"/>
      <c r="Z262" s="3"/>
      <c r="AA262" s="3"/>
      <c r="AB262" s="3"/>
      <c r="AC262" s="3"/>
    </row>
    <row r="263" ht="20.25" customHeight="1">
      <c r="A263" s="3" t="s">
        <v>44391</v>
      </c>
      <c r="B263" s="3" t="s">
        <v>45675</v>
      </c>
      <c r="C263" s="3" t="s">
        <v>17</v>
      </c>
      <c r="D263" s="4" t="s">
        <v>19</v>
      </c>
      <c r="E263" s="3" t="s">
        <v>20</v>
      </c>
      <c r="F263" s="3" t="str">
        <f>IFERROR(__xludf.DUMMYFUNCTION("REGEXEXTRACT(H263,""(\S+)千-"")"),"6")</f>
        <v>6</v>
      </c>
      <c r="G263" s="3" t="str">
        <f>IFERROR(__xludf.DUMMYFUNCTION("REGEXEXTRACT(H263,""-(\S+)千"")"),"8")</f>
        <v>8</v>
      </c>
      <c r="H263" s="3" t="s">
        <v>349</v>
      </c>
      <c r="I263" s="3" t="s">
        <v>242</v>
      </c>
      <c r="J263" s="3" t="s">
        <v>45680</v>
      </c>
      <c r="K263" s="3" t="s">
        <v>45681</v>
      </c>
      <c r="L263" s="3" t="s">
        <v>45682</v>
      </c>
      <c r="M263" s="3" t="s">
        <v>90</v>
      </c>
      <c r="N263" s="3"/>
      <c r="O263" s="3"/>
      <c r="P263" s="3"/>
      <c r="Q263" s="3"/>
      <c r="R263" s="3"/>
      <c r="S263" s="3"/>
      <c r="T263" s="3"/>
      <c r="U263" s="3"/>
      <c r="V263" s="3"/>
      <c r="W263" s="3"/>
      <c r="X263" s="3"/>
      <c r="Y263" s="3"/>
      <c r="Z263" s="3"/>
      <c r="AA263" s="3"/>
      <c r="AB263" s="3"/>
      <c r="AC263" s="3"/>
    </row>
    <row r="264" ht="20.25" customHeight="1">
      <c r="A264" s="3" t="s">
        <v>45684</v>
      </c>
      <c r="B264" s="3" t="s">
        <v>7212</v>
      </c>
      <c r="C264" s="3" t="s">
        <v>17</v>
      </c>
      <c r="D264" s="4" t="s">
        <v>19</v>
      </c>
      <c r="E264" s="3" t="s">
        <v>20</v>
      </c>
      <c r="F264" s="3">
        <f t="shared" ref="F264:F274" si="43">IFERROR(__xludf.DUMMYFUNCTION("REGEXEXTRACT(H264,""(\S+)万-"")*10"),10.0)</f>
        <v>10</v>
      </c>
      <c r="G264" s="3">
        <f t="shared" ref="G264:G286" si="44">IFERROR(__xludf.DUMMYFUNCTION("REGEXEXTRACT(H264,""-(\S+)万"")*10"),15.0)</f>
        <v>15</v>
      </c>
      <c r="H264" s="3" t="s">
        <v>73</v>
      </c>
      <c r="I264" s="3" t="s">
        <v>50</v>
      </c>
      <c r="J264" s="3" t="s">
        <v>7213</v>
      </c>
      <c r="K264" s="3" t="s">
        <v>7214</v>
      </c>
      <c r="L264" s="3" t="s">
        <v>45687</v>
      </c>
      <c r="M264" s="3" t="s">
        <v>41</v>
      </c>
      <c r="N264" s="3"/>
      <c r="O264" s="3"/>
      <c r="P264" s="3"/>
      <c r="Q264" s="3"/>
      <c r="R264" s="3"/>
      <c r="S264" s="3"/>
      <c r="T264" s="3"/>
      <c r="U264" s="3"/>
      <c r="V264" s="3"/>
      <c r="W264" s="3"/>
      <c r="X264" s="3"/>
      <c r="Y264" s="3"/>
      <c r="Z264" s="3"/>
      <c r="AA264" s="3"/>
      <c r="AB264" s="3"/>
      <c r="AC264" s="3"/>
    </row>
    <row r="265" ht="20.25" customHeight="1">
      <c r="A265" s="3" t="s">
        <v>24825</v>
      </c>
      <c r="B265" s="3" t="s">
        <v>45688</v>
      </c>
      <c r="C265" s="3" t="s">
        <v>17</v>
      </c>
      <c r="D265" s="4" t="s">
        <v>19</v>
      </c>
      <c r="E265" s="3" t="s">
        <v>20</v>
      </c>
      <c r="F265" s="3">
        <f t="shared" si="43"/>
        <v>15</v>
      </c>
      <c r="G265" s="3">
        <f t="shared" si="44"/>
        <v>20</v>
      </c>
      <c r="H265" s="3" t="s">
        <v>132</v>
      </c>
      <c r="I265" s="3" t="s">
        <v>57</v>
      </c>
      <c r="J265" s="3" t="s">
        <v>99</v>
      </c>
      <c r="K265" s="3" t="s">
        <v>45690</v>
      </c>
      <c r="L265" s="3" t="s">
        <v>45691</v>
      </c>
      <c r="M265" s="3" t="s">
        <v>41</v>
      </c>
      <c r="N265" s="3"/>
      <c r="O265" s="3"/>
      <c r="P265" s="3"/>
      <c r="Q265" s="3"/>
      <c r="R265" s="3"/>
      <c r="S265" s="3"/>
      <c r="T265" s="3"/>
      <c r="U265" s="3"/>
      <c r="V265" s="3"/>
      <c r="W265" s="3"/>
      <c r="X265" s="3"/>
      <c r="Y265" s="3"/>
      <c r="Z265" s="3"/>
      <c r="AA265" s="3"/>
      <c r="AB265" s="3"/>
      <c r="AC265" s="3"/>
    </row>
    <row r="266" ht="20.25" customHeight="1">
      <c r="A266" s="3" t="s">
        <v>45693</v>
      </c>
      <c r="B266" s="3" t="s">
        <v>45694</v>
      </c>
      <c r="C266" s="3" t="s">
        <v>17</v>
      </c>
      <c r="D266" s="4" t="s">
        <v>19</v>
      </c>
      <c r="E266" s="3" t="s">
        <v>127</v>
      </c>
      <c r="F266" s="3">
        <f t="shared" si="43"/>
        <v>15</v>
      </c>
      <c r="G266" s="3">
        <f t="shared" si="44"/>
        <v>20</v>
      </c>
      <c r="H266" s="3" t="s">
        <v>132</v>
      </c>
      <c r="I266" s="3" t="s">
        <v>50</v>
      </c>
      <c r="J266" s="3" t="s">
        <v>99</v>
      </c>
      <c r="K266" s="3" t="s">
        <v>45695</v>
      </c>
      <c r="L266" s="3" t="s">
        <v>45697</v>
      </c>
      <c r="M266" s="3" t="s">
        <v>41</v>
      </c>
      <c r="N266" s="3"/>
      <c r="O266" s="3"/>
      <c r="P266" s="3"/>
      <c r="Q266" s="3"/>
      <c r="R266" s="3"/>
      <c r="S266" s="3"/>
      <c r="T266" s="3"/>
      <c r="U266" s="3"/>
      <c r="V266" s="3"/>
      <c r="W266" s="3"/>
      <c r="X266" s="3"/>
      <c r="Y266" s="3"/>
      <c r="Z266" s="3"/>
      <c r="AA266" s="3"/>
      <c r="AB266" s="3"/>
      <c r="AC266" s="3"/>
    </row>
    <row r="267" ht="20.25" customHeight="1">
      <c r="A267" s="3" t="s">
        <v>24825</v>
      </c>
      <c r="B267" s="3" t="s">
        <v>45699</v>
      </c>
      <c r="C267" s="3" t="s">
        <v>17</v>
      </c>
      <c r="D267" s="4" t="s">
        <v>19</v>
      </c>
      <c r="E267" s="3" t="s">
        <v>20</v>
      </c>
      <c r="F267" s="3">
        <f t="shared" si="43"/>
        <v>20</v>
      </c>
      <c r="G267" s="3">
        <f t="shared" si="44"/>
        <v>30</v>
      </c>
      <c r="H267" s="3" t="s">
        <v>668</v>
      </c>
      <c r="I267" s="3" t="s">
        <v>57</v>
      </c>
      <c r="J267" s="3" t="s">
        <v>58</v>
      </c>
      <c r="K267" s="3" t="s">
        <v>45700</v>
      </c>
      <c r="L267" s="3" t="s">
        <v>45702</v>
      </c>
      <c r="M267" s="3" t="s">
        <v>41</v>
      </c>
      <c r="N267" s="3"/>
      <c r="O267" s="3"/>
      <c r="P267" s="3"/>
      <c r="Q267" s="3"/>
      <c r="R267" s="3"/>
      <c r="S267" s="3"/>
      <c r="T267" s="3"/>
      <c r="U267" s="3"/>
      <c r="V267" s="3"/>
      <c r="W267" s="3"/>
      <c r="X267" s="3"/>
      <c r="Y267" s="3"/>
      <c r="Z267" s="3"/>
      <c r="AA267" s="3"/>
      <c r="AB267" s="3"/>
      <c r="AC267" s="3"/>
    </row>
    <row r="268" ht="20.25" customHeight="1">
      <c r="A268" s="3" t="s">
        <v>45704</v>
      </c>
      <c r="B268" s="3" t="s">
        <v>45451</v>
      </c>
      <c r="C268" s="3" t="s">
        <v>17</v>
      </c>
      <c r="D268" s="4" t="s">
        <v>19</v>
      </c>
      <c r="E268" s="3" t="s">
        <v>20</v>
      </c>
      <c r="F268" s="3">
        <f t="shared" si="43"/>
        <v>12</v>
      </c>
      <c r="G268" s="3">
        <f t="shared" si="44"/>
        <v>18</v>
      </c>
      <c r="H268" s="3" t="s">
        <v>2395</v>
      </c>
      <c r="I268" s="3" t="s">
        <v>50</v>
      </c>
      <c r="J268" s="3" t="s">
        <v>423</v>
      </c>
      <c r="K268" s="3" t="s">
        <v>45452</v>
      </c>
      <c r="L268" s="3" t="s">
        <v>45706</v>
      </c>
      <c r="M268" s="3" t="s">
        <v>41</v>
      </c>
      <c r="N268" s="3"/>
      <c r="O268" s="3"/>
      <c r="P268" s="3"/>
      <c r="Q268" s="3"/>
      <c r="R268" s="3"/>
      <c r="S268" s="3"/>
      <c r="T268" s="3"/>
      <c r="U268" s="3"/>
      <c r="V268" s="3"/>
      <c r="W268" s="3"/>
      <c r="X268" s="3"/>
      <c r="Y268" s="3"/>
      <c r="Z268" s="3"/>
      <c r="AA268" s="3"/>
      <c r="AB268" s="3"/>
      <c r="AC268" s="3"/>
    </row>
    <row r="269" ht="20.25" customHeight="1">
      <c r="A269" s="3" t="s">
        <v>24825</v>
      </c>
      <c r="B269" s="3" t="s">
        <v>45640</v>
      </c>
      <c r="C269" s="3" t="s">
        <v>17</v>
      </c>
      <c r="D269" s="4" t="s">
        <v>19</v>
      </c>
      <c r="E269" s="3" t="s">
        <v>21</v>
      </c>
      <c r="F269" s="3">
        <f t="shared" si="43"/>
        <v>10</v>
      </c>
      <c r="G269" s="3">
        <f t="shared" si="44"/>
        <v>15</v>
      </c>
      <c r="H269" s="3" t="s">
        <v>73</v>
      </c>
      <c r="I269" s="3" t="s">
        <v>50</v>
      </c>
      <c r="J269" s="3" t="s">
        <v>8069</v>
      </c>
      <c r="K269" s="3" t="s">
        <v>26283</v>
      </c>
      <c r="L269" s="3" t="s">
        <v>45707</v>
      </c>
      <c r="M269" s="3" t="s">
        <v>90</v>
      </c>
      <c r="N269" s="3"/>
      <c r="O269" s="3"/>
      <c r="P269" s="3"/>
      <c r="Q269" s="3"/>
      <c r="R269" s="3"/>
      <c r="S269" s="3"/>
      <c r="T269" s="3"/>
      <c r="U269" s="3"/>
      <c r="V269" s="3"/>
      <c r="W269" s="3"/>
      <c r="X269" s="3"/>
      <c r="Y269" s="3"/>
      <c r="Z269" s="3"/>
      <c r="AA269" s="3"/>
      <c r="AB269" s="3"/>
      <c r="AC269" s="3"/>
    </row>
    <row r="270" ht="20.25" customHeight="1">
      <c r="A270" s="3" t="s">
        <v>45708</v>
      </c>
      <c r="B270" s="3" t="s">
        <v>12986</v>
      </c>
      <c r="C270" s="3" t="s">
        <v>17</v>
      </c>
      <c r="D270" s="4" t="s">
        <v>19</v>
      </c>
      <c r="E270" s="3" t="s">
        <v>20</v>
      </c>
      <c r="F270" s="3">
        <f t="shared" si="43"/>
        <v>15</v>
      </c>
      <c r="G270" s="3">
        <f t="shared" si="44"/>
        <v>30</v>
      </c>
      <c r="H270" s="3" t="s">
        <v>119</v>
      </c>
      <c r="I270" s="3" t="s">
        <v>57</v>
      </c>
      <c r="J270" s="3" t="s">
        <v>12987</v>
      </c>
      <c r="K270" s="3" t="s">
        <v>45711</v>
      </c>
      <c r="L270" s="3" t="s">
        <v>45713</v>
      </c>
      <c r="M270" s="3" t="s">
        <v>35</v>
      </c>
      <c r="N270" s="3"/>
      <c r="O270" s="3"/>
      <c r="P270" s="3"/>
      <c r="Q270" s="3"/>
      <c r="R270" s="3"/>
      <c r="S270" s="3"/>
      <c r="T270" s="3"/>
      <c r="U270" s="3"/>
      <c r="V270" s="3"/>
      <c r="W270" s="3"/>
      <c r="X270" s="3"/>
      <c r="Y270" s="3"/>
      <c r="Z270" s="3"/>
      <c r="AA270" s="3"/>
      <c r="AB270" s="3"/>
      <c r="AC270" s="3"/>
    </row>
    <row r="271" ht="20.25" customHeight="1">
      <c r="A271" s="3" t="s">
        <v>21499</v>
      </c>
      <c r="B271" s="3" t="s">
        <v>45714</v>
      </c>
      <c r="C271" s="3" t="s">
        <v>17</v>
      </c>
      <c r="D271" s="4" t="s">
        <v>19</v>
      </c>
      <c r="E271" s="3" t="s">
        <v>20</v>
      </c>
      <c r="F271" s="3">
        <f t="shared" si="43"/>
        <v>20</v>
      </c>
      <c r="G271" s="3">
        <f t="shared" si="44"/>
        <v>30</v>
      </c>
      <c r="H271" s="3" t="s">
        <v>668</v>
      </c>
      <c r="I271" s="3" t="s">
        <v>57</v>
      </c>
      <c r="J271" s="3" t="s">
        <v>33025</v>
      </c>
      <c r="K271" s="3" t="s">
        <v>45717</v>
      </c>
      <c r="L271" s="3" t="s">
        <v>45719</v>
      </c>
      <c r="M271" s="3" t="s">
        <v>35</v>
      </c>
      <c r="N271" s="3"/>
      <c r="O271" s="3"/>
      <c r="P271" s="3"/>
      <c r="Q271" s="3"/>
      <c r="R271" s="3"/>
      <c r="S271" s="3"/>
      <c r="T271" s="3"/>
      <c r="U271" s="3"/>
      <c r="V271" s="3"/>
      <c r="W271" s="3"/>
      <c r="X271" s="3"/>
      <c r="Y271" s="3"/>
      <c r="Z271" s="3"/>
      <c r="AA271" s="3"/>
      <c r="AB271" s="3"/>
      <c r="AC271" s="3"/>
    </row>
    <row r="272" ht="20.25" customHeight="1">
      <c r="A272" s="3" t="s">
        <v>16949</v>
      </c>
      <c r="B272" s="3" t="s">
        <v>45720</v>
      </c>
      <c r="C272" s="3" t="s">
        <v>17</v>
      </c>
      <c r="D272" s="4" t="s">
        <v>19</v>
      </c>
      <c r="E272" s="3" t="s">
        <v>20</v>
      </c>
      <c r="F272" s="3">
        <f t="shared" si="43"/>
        <v>15</v>
      </c>
      <c r="G272" s="3">
        <f t="shared" si="44"/>
        <v>30</v>
      </c>
      <c r="H272" s="3" t="s">
        <v>119</v>
      </c>
      <c r="I272" s="3" t="s">
        <v>57</v>
      </c>
      <c r="J272" s="3" t="s">
        <v>2737</v>
      </c>
      <c r="K272" s="3" t="s">
        <v>45721</v>
      </c>
      <c r="L272" s="3" t="s">
        <v>45723</v>
      </c>
      <c r="M272" s="3" t="s">
        <v>41</v>
      </c>
      <c r="N272" s="3"/>
      <c r="O272" s="3"/>
      <c r="P272" s="3"/>
      <c r="Q272" s="3"/>
      <c r="R272" s="3"/>
      <c r="S272" s="3"/>
      <c r="T272" s="3"/>
      <c r="U272" s="3"/>
      <c r="V272" s="3"/>
      <c r="W272" s="3"/>
      <c r="X272" s="3"/>
      <c r="Y272" s="3"/>
      <c r="Z272" s="3"/>
      <c r="AA272" s="3"/>
      <c r="AB272" s="3"/>
      <c r="AC272" s="3"/>
    </row>
    <row r="273" ht="20.25" customHeight="1">
      <c r="A273" s="3" t="s">
        <v>7257</v>
      </c>
      <c r="B273" s="3" t="s">
        <v>45725</v>
      </c>
      <c r="C273" s="3" t="s">
        <v>17</v>
      </c>
      <c r="D273" s="4" t="s">
        <v>19</v>
      </c>
      <c r="E273" s="3" t="s">
        <v>20</v>
      </c>
      <c r="F273" s="3">
        <f t="shared" si="43"/>
        <v>10</v>
      </c>
      <c r="G273" s="3">
        <f t="shared" si="44"/>
        <v>20</v>
      </c>
      <c r="H273" s="3" t="s">
        <v>48</v>
      </c>
      <c r="I273" s="3" t="s">
        <v>57</v>
      </c>
      <c r="J273" s="3" t="s">
        <v>1006</v>
      </c>
      <c r="K273" s="3" t="s">
        <v>45726</v>
      </c>
      <c r="L273" s="3" t="s">
        <v>45727</v>
      </c>
      <c r="M273" s="3" t="s">
        <v>90</v>
      </c>
      <c r="N273" s="3"/>
      <c r="O273" s="3"/>
      <c r="P273" s="3"/>
      <c r="Q273" s="3"/>
      <c r="R273" s="3"/>
      <c r="S273" s="3"/>
      <c r="T273" s="3"/>
      <c r="U273" s="3"/>
      <c r="V273" s="3"/>
      <c r="W273" s="3"/>
      <c r="X273" s="3"/>
      <c r="Y273" s="3"/>
      <c r="Z273" s="3"/>
      <c r="AA273" s="3"/>
      <c r="AB273" s="3"/>
      <c r="AC273" s="3"/>
    </row>
    <row r="274" ht="20.25" customHeight="1">
      <c r="A274" s="3" t="s">
        <v>24825</v>
      </c>
      <c r="B274" s="3" t="s">
        <v>41096</v>
      </c>
      <c r="C274" s="3" t="s">
        <v>17</v>
      </c>
      <c r="D274" s="4" t="s">
        <v>19</v>
      </c>
      <c r="E274" s="3" t="s">
        <v>20</v>
      </c>
      <c r="F274" s="3">
        <f t="shared" si="43"/>
        <v>12</v>
      </c>
      <c r="G274" s="3">
        <f t="shared" si="44"/>
        <v>18</v>
      </c>
      <c r="H274" s="3" t="s">
        <v>2395</v>
      </c>
      <c r="I274" s="3" t="s">
        <v>23</v>
      </c>
      <c r="J274" s="3" t="s">
        <v>58</v>
      </c>
      <c r="K274" s="3" t="s">
        <v>41097</v>
      </c>
      <c r="L274" s="3" t="s">
        <v>45731</v>
      </c>
      <c r="M274" s="3" t="s">
        <v>41</v>
      </c>
      <c r="N274" s="3"/>
      <c r="O274" s="3"/>
      <c r="P274" s="3"/>
      <c r="Q274" s="3"/>
      <c r="R274" s="3"/>
      <c r="S274" s="3"/>
      <c r="T274" s="3"/>
      <c r="U274" s="3"/>
      <c r="V274" s="3"/>
      <c r="W274" s="3"/>
      <c r="X274" s="3"/>
      <c r="Y274" s="3"/>
      <c r="Z274" s="3"/>
      <c r="AA274" s="3"/>
      <c r="AB274" s="3"/>
      <c r="AC274" s="3"/>
    </row>
    <row r="275" ht="20.25" customHeight="1">
      <c r="A275" s="3" t="s">
        <v>13880</v>
      </c>
      <c r="B275" s="3" t="s">
        <v>45734</v>
      </c>
      <c r="C275" s="3" t="s">
        <v>17</v>
      </c>
      <c r="D275" s="4" t="s">
        <v>19</v>
      </c>
      <c r="E275" s="3" t="s">
        <v>20</v>
      </c>
      <c r="F275" s="3" t="str">
        <f>IFERROR(__xludf.DUMMYFUNCTION("REGEXEXTRACT(H275,""(\S+)千-"")"),"8")</f>
        <v>8</v>
      </c>
      <c r="G275" s="3">
        <f t="shared" si="44"/>
        <v>15</v>
      </c>
      <c r="H275" s="3" t="s">
        <v>146</v>
      </c>
      <c r="I275" s="3" t="s">
        <v>50</v>
      </c>
      <c r="J275" s="3" t="s">
        <v>99</v>
      </c>
      <c r="K275" s="3" t="s">
        <v>45738</v>
      </c>
      <c r="L275" s="3" t="s">
        <v>45740</v>
      </c>
      <c r="M275" s="3" t="s">
        <v>41</v>
      </c>
      <c r="N275" s="3"/>
      <c r="O275" s="3"/>
      <c r="P275" s="3"/>
      <c r="Q275" s="3"/>
      <c r="R275" s="3"/>
      <c r="S275" s="3"/>
      <c r="T275" s="3"/>
      <c r="U275" s="3"/>
      <c r="V275" s="3"/>
      <c r="W275" s="3"/>
      <c r="X275" s="3"/>
      <c r="Y275" s="3"/>
      <c r="Z275" s="3"/>
      <c r="AA275" s="3"/>
      <c r="AB275" s="3"/>
      <c r="AC275" s="3"/>
    </row>
    <row r="276" ht="20.25" customHeight="1">
      <c r="A276" s="3" t="s">
        <v>45742</v>
      </c>
      <c r="B276" s="3" t="s">
        <v>9340</v>
      </c>
      <c r="C276" s="3" t="s">
        <v>17</v>
      </c>
      <c r="D276" s="4" t="s">
        <v>19</v>
      </c>
      <c r="E276" s="3" t="s">
        <v>20</v>
      </c>
      <c r="F276" s="3">
        <f t="shared" ref="F276:F278" si="45">IFERROR(__xludf.DUMMYFUNCTION("REGEXEXTRACT(H276,""(\S+)万-"")*10"),20.0)</f>
        <v>20</v>
      </c>
      <c r="G276" s="3">
        <f t="shared" si="44"/>
        <v>25</v>
      </c>
      <c r="H276" s="3" t="s">
        <v>5864</v>
      </c>
      <c r="I276" s="3" t="s">
        <v>23</v>
      </c>
      <c r="J276" s="3" t="s">
        <v>2357</v>
      </c>
      <c r="K276" s="3" t="s">
        <v>45746</v>
      </c>
      <c r="L276" s="3" t="s">
        <v>45747</v>
      </c>
      <c r="M276" s="3" t="s">
        <v>35</v>
      </c>
      <c r="N276" s="3"/>
      <c r="O276" s="3"/>
      <c r="P276" s="3"/>
      <c r="Q276" s="3"/>
      <c r="R276" s="3"/>
      <c r="S276" s="3"/>
      <c r="T276" s="3"/>
      <c r="U276" s="3"/>
      <c r="V276" s="3"/>
      <c r="W276" s="3"/>
      <c r="X276" s="3"/>
      <c r="Y276" s="3"/>
      <c r="Z276" s="3"/>
      <c r="AA276" s="3"/>
      <c r="AB276" s="3"/>
      <c r="AC276" s="3"/>
    </row>
    <row r="277" ht="20.25" customHeight="1">
      <c r="A277" s="3" t="s">
        <v>7257</v>
      </c>
      <c r="B277" s="3" t="s">
        <v>45750</v>
      </c>
      <c r="C277" s="3" t="s">
        <v>17</v>
      </c>
      <c r="D277" s="4" t="s">
        <v>19</v>
      </c>
      <c r="E277" s="3" t="s">
        <v>20</v>
      </c>
      <c r="F277" s="3">
        <f t="shared" si="45"/>
        <v>15</v>
      </c>
      <c r="G277" s="3">
        <f t="shared" si="44"/>
        <v>20</v>
      </c>
      <c r="H277" s="3" t="s">
        <v>132</v>
      </c>
      <c r="I277" s="3" t="s">
        <v>57</v>
      </c>
      <c r="J277" s="3" t="s">
        <v>726</v>
      </c>
      <c r="K277" s="3" t="s">
        <v>45752</v>
      </c>
      <c r="L277" s="3" t="s">
        <v>45753</v>
      </c>
      <c r="M277" s="3" t="s">
        <v>41</v>
      </c>
      <c r="N277" s="3"/>
      <c r="O277" s="3"/>
      <c r="P277" s="3"/>
      <c r="Q277" s="3"/>
      <c r="R277" s="3"/>
      <c r="S277" s="3"/>
      <c r="T277" s="3"/>
      <c r="U277" s="3"/>
      <c r="V277" s="3"/>
      <c r="W277" s="3"/>
      <c r="X277" s="3"/>
      <c r="Y277" s="3"/>
      <c r="Z277" s="3"/>
      <c r="AA277" s="3"/>
      <c r="AB277" s="3"/>
      <c r="AC277" s="3"/>
    </row>
    <row r="278" ht="20.25" customHeight="1">
      <c r="A278" s="3" t="s">
        <v>41895</v>
      </c>
      <c r="B278" s="3" t="s">
        <v>12354</v>
      </c>
      <c r="C278" s="3" t="s">
        <v>17</v>
      </c>
      <c r="D278" s="4" t="s">
        <v>19</v>
      </c>
      <c r="E278" s="3" t="s">
        <v>20</v>
      </c>
      <c r="F278" s="3">
        <f t="shared" si="45"/>
        <v>20</v>
      </c>
      <c r="G278" s="3">
        <f t="shared" si="44"/>
        <v>40</v>
      </c>
      <c r="H278" s="3" t="s">
        <v>1025</v>
      </c>
      <c r="I278" s="3" t="s">
        <v>23</v>
      </c>
      <c r="J278" s="3" t="s">
        <v>58</v>
      </c>
      <c r="K278" s="3" t="s">
        <v>12355</v>
      </c>
      <c r="L278" s="3" t="s">
        <v>41900</v>
      </c>
      <c r="M278" s="3" t="s">
        <v>27</v>
      </c>
      <c r="N278" s="3"/>
      <c r="O278" s="3"/>
      <c r="P278" s="3"/>
      <c r="Q278" s="3"/>
      <c r="R278" s="3"/>
      <c r="S278" s="3"/>
      <c r="T278" s="3"/>
      <c r="U278" s="3"/>
      <c r="V278" s="3"/>
      <c r="W278" s="3"/>
      <c r="X278" s="3"/>
      <c r="Y278" s="3"/>
      <c r="Z278" s="3"/>
      <c r="AA278" s="3"/>
      <c r="AB278" s="3"/>
      <c r="AC278" s="3"/>
    </row>
    <row r="279" ht="20.25" customHeight="1">
      <c r="A279" s="3" t="s">
        <v>45758</v>
      </c>
      <c r="B279" s="3" t="s">
        <v>45759</v>
      </c>
      <c r="C279" s="3" t="s">
        <v>17</v>
      </c>
      <c r="D279" s="4" t="s">
        <v>19</v>
      </c>
      <c r="E279" s="3" t="s">
        <v>21</v>
      </c>
      <c r="F279" s="3" t="str">
        <f>IFERROR(__xludf.DUMMYFUNCTION("REGEXEXTRACT(H279,""(\S+)千-"")"),"8")</f>
        <v>8</v>
      </c>
      <c r="G279" s="3">
        <f t="shared" si="44"/>
        <v>16</v>
      </c>
      <c r="H279" s="3" t="s">
        <v>82</v>
      </c>
      <c r="I279" s="3" t="s">
        <v>50</v>
      </c>
      <c r="J279" s="3" t="s">
        <v>4081</v>
      </c>
      <c r="K279" s="3" t="s">
        <v>45763</v>
      </c>
      <c r="L279" s="3" t="s">
        <v>45764</v>
      </c>
      <c r="M279" s="3" t="s">
        <v>41</v>
      </c>
      <c r="N279" s="3"/>
      <c r="O279" s="3"/>
      <c r="P279" s="3"/>
      <c r="Q279" s="3"/>
      <c r="R279" s="3"/>
      <c r="S279" s="3"/>
      <c r="T279" s="3"/>
      <c r="U279" s="3"/>
      <c r="V279" s="3"/>
      <c r="W279" s="3"/>
      <c r="X279" s="3"/>
      <c r="Y279" s="3"/>
      <c r="Z279" s="3"/>
      <c r="AA279" s="3"/>
      <c r="AB279" s="3"/>
      <c r="AC279" s="3"/>
    </row>
    <row r="280" ht="20.25" customHeight="1">
      <c r="A280" s="3" t="s">
        <v>43137</v>
      </c>
      <c r="B280" s="3" t="s">
        <v>45766</v>
      </c>
      <c r="C280" s="3" t="s">
        <v>17</v>
      </c>
      <c r="D280" s="4" t="s">
        <v>19</v>
      </c>
      <c r="E280" s="3" t="s">
        <v>20</v>
      </c>
      <c r="F280" s="3">
        <f t="shared" ref="F280:F282" si="46">IFERROR(__xludf.DUMMYFUNCTION("REGEXEXTRACT(H280,""(\S+)万-"")*10"),15.0)</f>
        <v>15</v>
      </c>
      <c r="G280" s="3">
        <f t="shared" si="44"/>
        <v>20</v>
      </c>
      <c r="H280" s="3" t="s">
        <v>132</v>
      </c>
      <c r="I280" s="3" t="s">
        <v>57</v>
      </c>
      <c r="J280" s="3" t="s">
        <v>1695</v>
      </c>
      <c r="K280" s="3" t="s">
        <v>22565</v>
      </c>
      <c r="L280" s="3" t="s">
        <v>45767</v>
      </c>
      <c r="M280" s="3" t="s">
        <v>41</v>
      </c>
      <c r="N280" s="3"/>
      <c r="O280" s="3"/>
      <c r="P280" s="3"/>
      <c r="Q280" s="3"/>
      <c r="R280" s="3"/>
      <c r="S280" s="3"/>
      <c r="T280" s="3"/>
      <c r="U280" s="3"/>
      <c r="V280" s="3"/>
      <c r="W280" s="3"/>
      <c r="X280" s="3"/>
      <c r="Y280" s="3"/>
      <c r="Z280" s="3"/>
      <c r="AA280" s="3"/>
      <c r="AB280" s="3"/>
      <c r="AC280" s="3"/>
    </row>
    <row r="281" ht="20.25" customHeight="1">
      <c r="A281" s="3" t="s">
        <v>45768</v>
      </c>
      <c r="B281" s="3" t="s">
        <v>4088</v>
      </c>
      <c r="C281" s="3" t="s">
        <v>17</v>
      </c>
      <c r="D281" s="4" t="s">
        <v>19</v>
      </c>
      <c r="E281" s="3" t="s">
        <v>20</v>
      </c>
      <c r="F281" s="3">
        <f t="shared" si="46"/>
        <v>50</v>
      </c>
      <c r="G281" s="3">
        <f t="shared" si="44"/>
        <v>70</v>
      </c>
      <c r="H281" s="3" t="s">
        <v>6632</v>
      </c>
      <c r="I281" s="3" t="s">
        <v>23</v>
      </c>
      <c r="J281" s="3" t="s">
        <v>4092</v>
      </c>
      <c r="K281" s="3" t="s">
        <v>4402</v>
      </c>
      <c r="L281" s="3" t="s">
        <v>45771</v>
      </c>
      <c r="M281" s="3" t="s">
        <v>41</v>
      </c>
      <c r="N281" s="3"/>
      <c r="O281" s="3"/>
      <c r="P281" s="3"/>
      <c r="Q281" s="3"/>
      <c r="R281" s="3"/>
      <c r="S281" s="3"/>
      <c r="T281" s="3"/>
      <c r="U281" s="3"/>
      <c r="V281" s="3"/>
      <c r="W281" s="3"/>
      <c r="X281" s="3"/>
      <c r="Y281" s="3"/>
      <c r="Z281" s="3"/>
      <c r="AA281" s="3"/>
      <c r="AB281" s="3"/>
      <c r="AC281" s="3"/>
    </row>
    <row r="282" ht="20.25" customHeight="1">
      <c r="A282" s="3" t="s">
        <v>45772</v>
      </c>
      <c r="B282" s="3" t="s">
        <v>45773</v>
      </c>
      <c r="C282" s="3" t="s">
        <v>17</v>
      </c>
      <c r="D282" s="4" t="s">
        <v>19</v>
      </c>
      <c r="E282" s="3" t="s">
        <v>20</v>
      </c>
      <c r="F282" s="3">
        <f t="shared" si="46"/>
        <v>15</v>
      </c>
      <c r="G282" s="3">
        <f t="shared" si="44"/>
        <v>30</v>
      </c>
      <c r="H282" s="3" t="s">
        <v>119</v>
      </c>
      <c r="I282" s="3" t="s">
        <v>57</v>
      </c>
      <c r="J282" s="3" t="s">
        <v>821</v>
      </c>
      <c r="K282" s="3" t="s">
        <v>45774</v>
      </c>
      <c r="L282" s="3" t="s">
        <v>45776</v>
      </c>
      <c r="M282" s="3" t="s">
        <v>41</v>
      </c>
      <c r="N282" s="3"/>
      <c r="O282" s="3"/>
      <c r="P282" s="3"/>
      <c r="Q282" s="3"/>
      <c r="R282" s="3"/>
      <c r="S282" s="3"/>
      <c r="T282" s="3"/>
      <c r="U282" s="3"/>
      <c r="V282" s="3"/>
      <c r="W282" s="3"/>
      <c r="X282" s="3"/>
      <c r="Y282" s="3"/>
      <c r="Z282" s="3"/>
      <c r="AA282" s="3"/>
      <c r="AB282" s="3"/>
      <c r="AC282" s="3"/>
    </row>
    <row r="283" ht="20.25" customHeight="1">
      <c r="A283" s="3" t="s">
        <v>45778</v>
      </c>
      <c r="B283" s="3" t="s">
        <v>45780</v>
      </c>
      <c r="C283" s="3" t="s">
        <v>17</v>
      </c>
      <c r="D283" s="4" t="s">
        <v>19</v>
      </c>
      <c r="E283" s="3" t="s">
        <v>20</v>
      </c>
      <c r="F283" s="3" t="str">
        <f>IFERROR(__xludf.DUMMYFUNCTION("REGEXEXTRACT(H283,""(\S+)千-"")"),"5")</f>
        <v>5</v>
      </c>
      <c r="G283" s="3">
        <f t="shared" si="44"/>
        <v>10</v>
      </c>
      <c r="H283" s="3" t="s">
        <v>244</v>
      </c>
      <c r="I283" s="3" t="s">
        <v>69</v>
      </c>
      <c r="J283" s="3" t="s">
        <v>45782</v>
      </c>
      <c r="K283" s="3" t="s">
        <v>45783</v>
      </c>
      <c r="L283" s="3" t="s">
        <v>45784</v>
      </c>
      <c r="M283" s="3" t="s">
        <v>257</v>
      </c>
      <c r="N283" s="3"/>
      <c r="O283" s="3"/>
      <c r="P283" s="3"/>
      <c r="Q283" s="3"/>
      <c r="R283" s="3"/>
      <c r="S283" s="3"/>
      <c r="T283" s="3"/>
      <c r="U283" s="3"/>
      <c r="V283" s="3"/>
      <c r="W283" s="3"/>
      <c r="X283" s="3"/>
      <c r="Y283" s="3"/>
      <c r="Z283" s="3"/>
      <c r="AA283" s="3"/>
      <c r="AB283" s="3"/>
      <c r="AC283" s="3"/>
    </row>
    <row r="284" ht="20.25" customHeight="1">
      <c r="A284" s="3" t="s">
        <v>7257</v>
      </c>
      <c r="B284" s="3" t="s">
        <v>18336</v>
      </c>
      <c r="C284" s="3" t="s">
        <v>17</v>
      </c>
      <c r="D284" s="4" t="s">
        <v>19</v>
      </c>
      <c r="E284" s="3" t="s">
        <v>127</v>
      </c>
      <c r="F284" s="3">
        <f t="shared" ref="F284:F286" si="47">IFERROR(__xludf.DUMMYFUNCTION("REGEXEXTRACT(H284,""(\S+)万-"")*10"),15.0)</f>
        <v>15</v>
      </c>
      <c r="G284" s="3">
        <f t="shared" si="44"/>
        <v>25</v>
      </c>
      <c r="H284" s="3" t="s">
        <v>237</v>
      </c>
      <c r="I284" s="3" t="s">
        <v>69</v>
      </c>
      <c r="J284" s="3" t="s">
        <v>58</v>
      </c>
      <c r="K284" s="3" t="s">
        <v>5237</v>
      </c>
      <c r="L284" s="3" t="s">
        <v>45786</v>
      </c>
      <c r="M284" s="3" t="s">
        <v>27</v>
      </c>
      <c r="N284" s="3"/>
      <c r="O284" s="3"/>
      <c r="P284" s="3"/>
      <c r="Q284" s="3"/>
      <c r="R284" s="3"/>
      <c r="S284" s="3"/>
      <c r="T284" s="3"/>
      <c r="U284" s="3"/>
      <c r="V284" s="3"/>
      <c r="W284" s="3"/>
      <c r="X284" s="3"/>
      <c r="Y284" s="3"/>
      <c r="Z284" s="3"/>
      <c r="AA284" s="3"/>
      <c r="AB284" s="3"/>
      <c r="AC284" s="3"/>
    </row>
    <row r="285" ht="20.25" customHeight="1">
      <c r="A285" s="3" t="s">
        <v>7257</v>
      </c>
      <c r="B285" s="3" t="s">
        <v>26187</v>
      </c>
      <c r="C285" s="3" t="s">
        <v>17</v>
      </c>
      <c r="D285" s="4" t="s">
        <v>19</v>
      </c>
      <c r="E285" s="3" t="s">
        <v>21</v>
      </c>
      <c r="F285" s="3">
        <f t="shared" si="47"/>
        <v>10</v>
      </c>
      <c r="G285" s="3">
        <f t="shared" si="44"/>
        <v>15</v>
      </c>
      <c r="H285" s="3" t="s">
        <v>73</v>
      </c>
      <c r="I285" s="3" t="s">
        <v>57</v>
      </c>
      <c r="J285" s="3" t="s">
        <v>38</v>
      </c>
      <c r="K285" s="3" t="s">
        <v>45788</v>
      </c>
      <c r="L285" s="3" t="s">
        <v>45789</v>
      </c>
      <c r="M285" s="3" t="s">
        <v>35</v>
      </c>
      <c r="N285" s="3"/>
      <c r="O285" s="3"/>
      <c r="P285" s="3"/>
      <c r="Q285" s="3"/>
      <c r="R285" s="3"/>
      <c r="S285" s="3"/>
      <c r="T285" s="3"/>
      <c r="U285" s="3"/>
      <c r="V285" s="3"/>
      <c r="W285" s="3"/>
      <c r="X285" s="3"/>
      <c r="Y285" s="3"/>
      <c r="Z285" s="3"/>
      <c r="AA285" s="3"/>
      <c r="AB285" s="3"/>
      <c r="AC285" s="3"/>
    </row>
    <row r="286" ht="20.25" customHeight="1">
      <c r="A286" s="9" t="s">
        <v>45790</v>
      </c>
      <c r="B286" s="9" t="s">
        <v>45075</v>
      </c>
      <c r="C286" s="9" t="s">
        <v>17</v>
      </c>
      <c r="D286" s="10" t="s">
        <v>19</v>
      </c>
      <c r="E286" s="9" t="s">
        <v>20</v>
      </c>
      <c r="F286" s="9" t="str">
        <f t="shared" si="47"/>
        <v>#N/A</v>
      </c>
      <c r="G286" s="9" t="str">
        <f t="shared" si="44"/>
        <v>#N/A</v>
      </c>
      <c r="H286" s="9" t="s">
        <v>692</v>
      </c>
      <c r="I286" s="9" t="s">
        <v>69</v>
      </c>
      <c r="J286" s="9" t="s">
        <v>45076</v>
      </c>
      <c r="K286" s="9" t="s">
        <v>45077</v>
      </c>
      <c r="L286" s="9" t="s">
        <v>45793</v>
      </c>
      <c r="M286" s="9" t="s">
        <v>27</v>
      </c>
      <c r="N286" s="9"/>
      <c r="O286" s="9"/>
      <c r="P286" s="9"/>
      <c r="Q286" s="9"/>
      <c r="R286" s="9"/>
      <c r="S286" s="9"/>
      <c r="T286" s="9"/>
      <c r="U286" s="9"/>
      <c r="V286" s="9"/>
      <c r="W286" s="9"/>
      <c r="X286" s="9"/>
      <c r="Y286" s="9"/>
      <c r="Z286" s="9"/>
      <c r="AA286" s="9"/>
      <c r="AB286" s="9"/>
      <c r="AC286" s="9"/>
    </row>
    <row r="287" ht="20.25" customHeight="1">
      <c r="A287" s="3" t="s">
        <v>11117</v>
      </c>
      <c r="B287" s="3" t="s">
        <v>45796</v>
      </c>
      <c r="C287" s="3" t="s">
        <v>17</v>
      </c>
      <c r="D287" s="4" t="s">
        <v>19</v>
      </c>
      <c r="E287" s="3" t="s">
        <v>20</v>
      </c>
      <c r="F287" s="3" t="str">
        <f>IFERROR(__xludf.DUMMYFUNCTION("REGEXEXTRACT(H287,""(\S+)千-"")"),"6")</f>
        <v>6</v>
      </c>
      <c r="G287" s="3" t="str">
        <f>IFERROR(__xludf.DUMMYFUNCTION("REGEXEXTRACT(H287,""-(\S+)千"")"),"8")</f>
        <v>8</v>
      </c>
      <c r="H287" s="3" t="s">
        <v>349</v>
      </c>
      <c r="I287" s="3" t="s">
        <v>57</v>
      </c>
      <c r="J287" s="3" t="s">
        <v>45801</v>
      </c>
      <c r="K287" s="3" t="s">
        <v>45802</v>
      </c>
      <c r="L287" s="3" t="s">
        <v>45804</v>
      </c>
      <c r="M287" s="3" t="s">
        <v>35</v>
      </c>
      <c r="N287" s="3"/>
      <c r="O287" s="3"/>
      <c r="P287" s="3"/>
      <c r="Q287" s="3"/>
      <c r="R287" s="3"/>
      <c r="S287" s="3"/>
      <c r="T287" s="3"/>
      <c r="U287" s="3"/>
      <c r="V287" s="3"/>
      <c r="W287" s="3"/>
      <c r="X287" s="3"/>
      <c r="Y287" s="3"/>
      <c r="Z287" s="3"/>
      <c r="AA287" s="3"/>
      <c r="AB287" s="3"/>
      <c r="AC287" s="3"/>
    </row>
    <row r="288" ht="20.25" customHeight="1">
      <c r="A288" s="3" t="s">
        <v>16949</v>
      </c>
      <c r="B288" s="3" t="s">
        <v>29534</v>
      </c>
      <c r="C288" s="3" t="s">
        <v>17</v>
      </c>
      <c r="D288" s="4" t="s">
        <v>19</v>
      </c>
      <c r="E288" s="3" t="s">
        <v>20</v>
      </c>
      <c r="F288" s="3">
        <f t="shared" ref="F288:F291" si="48">IFERROR(__xludf.DUMMYFUNCTION("REGEXEXTRACT(H288,""(\S+)万-"")*10"),15.0)</f>
        <v>15</v>
      </c>
      <c r="G288" s="3">
        <f t="shared" ref="G288:G298" si="49">IFERROR(__xludf.DUMMYFUNCTION("REGEXEXTRACT(H288,""-(\S+)万"")*10"),25.0)</f>
        <v>25</v>
      </c>
      <c r="H288" s="3" t="s">
        <v>237</v>
      </c>
      <c r="I288" s="3" t="s">
        <v>57</v>
      </c>
      <c r="J288" s="3" t="s">
        <v>489</v>
      </c>
      <c r="K288" s="3" t="s">
        <v>45809</v>
      </c>
      <c r="L288" s="3" t="s">
        <v>45810</v>
      </c>
      <c r="M288" s="3" t="s">
        <v>35</v>
      </c>
      <c r="N288" s="3"/>
      <c r="O288" s="3"/>
      <c r="P288" s="3"/>
      <c r="Q288" s="3"/>
      <c r="R288" s="3"/>
      <c r="S288" s="3"/>
      <c r="T288" s="3"/>
      <c r="U288" s="3"/>
      <c r="V288" s="3"/>
      <c r="W288" s="3"/>
      <c r="X288" s="3"/>
      <c r="Y288" s="3"/>
      <c r="Z288" s="3"/>
      <c r="AA288" s="3"/>
      <c r="AB288" s="3"/>
      <c r="AC288" s="3"/>
    </row>
    <row r="289" ht="20.25" customHeight="1">
      <c r="A289" s="3" t="s">
        <v>45811</v>
      </c>
      <c r="B289" s="3" t="s">
        <v>12371</v>
      </c>
      <c r="C289" s="3" t="s">
        <v>17</v>
      </c>
      <c r="D289" s="4" t="s">
        <v>19</v>
      </c>
      <c r="E289" s="3" t="s">
        <v>20</v>
      </c>
      <c r="F289" s="3">
        <f t="shared" si="48"/>
        <v>30</v>
      </c>
      <c r="G289" s="3">
        <f t="shared" si="49"/>
        <v>60</v>
      </c>
      <c r="H289" s="3" t="s">
        <v>3818</v>
      </c>
      <c r="I289" s="3" t="s">
        <v>57</v>
      </c>
      <c r="J289" s="3" t="s">
        <v>12380</v>
      </c>
      <c r="K289" s="3" t="s">
        <v>45815</v>
      </c>
      <c r="L289" s="3" t="s">
        <v>45816</v>
      </c>
      <c r="M289" s="3" t="s">
        <v>35</v>
      </c>
      <c r="N289" s="3"/>
      <c r="O289" s="3"/>
      <c r="P289" s="3"/>
      <c r="Q289" s="3"/>
      <c r="R289" s="3"/>
      <c r="S289" s="3"/>
      <c r="T289" s="3"/>
      <c r="U289" s="3"/>
      <c r="V289" s="3"/>
      <c r="W289" s="3"/>
      <c r="X289" s="3"/>
      <c r="Y289" s="3"/>
      <c r="Z289" s="3"/>
      <c r="AA289" s="3"/>
      <c r="AB289" s="3"/>
      <c r="AC289" s="3"/>
    </row>
    <row r="290" ht="20.25" customHeight="1">
      <c r="A290" s="3" t="s">
        <v>45817</v>
      </c>
      <c r="B290" s="3" t="s">
        <v>29939</v>
      </c>
      <c r="C290" s="3" t="s">
        <v>17</v>
      </c>
      <c r="D290" s="4" t="s">
        <v>19</v>
      </c>
      <c r="E290" s="3" t="s">
        <v>20</v>
      </c>
      <c r="F290" s="3">
        <f t="shared" si="48"/>
        <v>10</v>
      </c>
      <c r="G290" s="3">
        <f t="shared" si="49"/>
        <v>15</v>
      </c>
      <c r="H290" s="3" t="s">
        <v>73</v>
      </c>
      <c r="I290" s="3" t="s">
        <v>57</v>
      </c>
      <c r="J290" s="3" t="s">
        <v>38</v>
      </c>
      <c r="K290" s="3" t="s">
        <v>29940</v>
      </c>
      <c r="L290" s="3" t="s">
        <v>45820</v>
      </c>
      <c r="M290" s="3" t="s">
        <v>27</v>
      </c>
      <c r="N290" s="3"/>
      <c r="O290" s="3"/>
      <c r="P290" s="3"/>
      <c r="Q290" s="3"/>
      <c r="R290" s="3"/>
      <c r="S290" s="3"/>
      <c r="T290" s="3"/>
      <c r="U290" s="3"/>
      <c r="V290" s="3"/>
      <c r="W290" s="3"/>
      <c r="X290" s="3"/>
      <c r="Y290" s="3"/>
      <c r="Z290" s="3"/>
      <c r="AA290" s="3"/>
      <c r="AB290" s="3"/>
      <c r="AC290" s="3"/>
    </row>
    <row r="291" ht="20.25" customHeight="1">
      <c r="A291" s="3" t="s">
        <v>7257</v>
      </c>
      <c r="B291" s="3" t="s">
        <v>45821</v>
      </c>
      <c r="C291" s="3" t="s">
        <v>17</v>
      </c>
      <c r="D291" s="4" t="s">
        <v>19</v>
      </c>
      <c r="E291" s="3" t="s">
        <v>20</v>
      </c>
      <c r="F291" s="3">
        <f t="shared" si="48"/>
        <v>15</v>
      </c>
      <c r="G291" s="3">
        <f t="shared" si="49"/>
        <v>20</v>
      </c>
      <c r="H291" s="3" t="s">
        <v>132</v>
      </c>
      <c r="I291" s="3" t="s">
        <v>57</v>
      </c>
      <c r="J291" s="3" t="s">
        <v>45459</v>
      </c>
      <c r="K291" s="3" t="s">
        <v>45822</v>
      </c>
      <c r="L291" s="3" t="s">
        <v>45823</v>
      </c>
      <c r="M291" s="3" t="s">
        <v>35</v>
      </c>
      <c r="N291" s="3"/>
      <c r="O291" s="3"/>
      <c r="P291" s="3"/>
      <c r="Q291" s="3"/>
      <c r="R291" s="3"/>
      <c r="S291" s="3"/>
      <c r="T291" s="3"/>
      <c r="U291" s="3"/>
      <c r="V291" s="3"/>
      <c r="W291" s="3"/>
      <c r="X291" s="3"/>
      <c r="Y291" s="3"/>
      <c r="Z291" s="3"/>
      <c r="AA291" s="3"/>
      <c r="AB291" s="3"/>
      <c r="AC291" s="3"/>
    </row>
    <row r="292" ht="20.25" customHeight="1">
      <c r="A292" s="3" t="s">
        <v>13880</v>
      </c>
      <c r="B292" s="3" t="s">
        <v>20938</v>
      </c>
      <c r="C292" s="3" t="s">
        <v>17</v>
      </c>
      <c r="D292" s="4" t="s">
        <v>19</v>
      </c>
      <c r="E292" s="3" t="s">
        <v>127</v>
      </c>
      <c r="F292" s="3" t="str">
        <f>IFERROR(__xludf.DUMMYFUNCTION("REGEXEXTRACT(H292,""(\S+)千-"")"),"9")</f>
        <v>9</v>
      </c>
      <c r="G292" s="3">
        <f t="shared" si="49"/>
        <v>16</v>
      </c>
      <c r="H292" s="3" t="s">
        <v>11996</v>
      </c>
      <c r="I292" s="3" t="s">
        <v>50</v>
      </c>
      <c r="J292" s="3" t="s">
        <v>20940</v>
      </c>
      <c r="K292" s="3" t="s">
        <v>31650</v>
      </c>
      <c r="L292" s="3" t="s">
        <v>45825</v>
      </c>
      <c r="M292" s="3" t="s">
        <v>35</v>
      </c>
      <c r="N292" s="3"/>
      <c r="O292" s="3"/>
      <c r="P292" s="3"/>
      <c r="Q292" s="3"/>
      <c r="R292" s="3"/>
      <c r="S292" s="3"/>
      <c r="T292" s="3"/>
      <c r="U292" s="3"/>
      <c r="V292" s="3"/>
      <c r="W292" s="3"/>
      <c r="X292" s="3"/>
      <c r="Y292" s="3"/>
      <c r="Z292" s="3"/>
      <c r="AA292" s="3"/>
      <c r="AB292" s="3"/>
      <c r="AC292" s="3"/>
    </row>
    <row r="293" ht="20.25" customHeight="1">
      <c r="A293" s="3" t="s">
        <v>16949</v>
      </c>
      <c r="B293" s="3" t="s">
        <v>45828</v>
      </c>
      <c r="C293" s="3" t="s">
        <v>17</v>
      </c>
      <c r="D293" s="4" t="s">
        <v>19</v>
      </c>
      <c r="E293" s="3" t="s">
        <v>20</v>
      </c>
      <c r="F293" s="3">
        <f t="shared" ref="F293:F298" si="50">IFERROR(__xludf.DUMMYFUNCTION("REGEXEXTRACT(H293,""(\S+)万-"")*10"),10.0)</f>
        <v>10</v>
      </c>
      <c r="G293" s="3">
        <f t="shared" si="49"/>
        <v>15</v>
      </c>
      <c r="H293" s="3" t="s">
        <v>73</v>
      </c>
      <c r="I293" s="3" t="s">
        <v>50</v>
      </c>
      <c r="J293" s="3" t="s">
        <v>1695</v>
      </c>
      <c r="K293" s="4" t="s">
        <v>19</v>
      </c>
      <c r="L293" s="3" t="s">
        <v>45829</v>
      </c>
      <c r="M293" s="3" t="s">
        <v>90</v>
      </c>
      <c r="N293" s="3"/>
      <c r="O293" s="3"/>
      <c r="P293" s="3"/>
      <c r="Q293" s="3"/>
      <c r="R293" s="3"/>
      <c r="S293" s="3"/>
      <c r="T293" s="3"/>
      <c r="U293" s="3"/>
      <c r="V293" s="3"/>
      <c r="W293" s="3"/>
      <c r="X293" s="3"/>
      <c r="Y293" s="3"/>
      <c r="Z293" s="3"/>
      <c r="AA293" s="3"/>
      <c r="AB293" s="3"/>
      <c r="AC293" s="3"/>
    </row>
    <row r="294" ht="20.25" customHeight="1">
      <c r="A294" s="3" t="s">
        <v>7257</v>
      </c>
      <c r="B294" s="3" t="s">
        <v>12536</v>
      </c>
      <c r="C294" s="3" t="s">
        <v>17</v>
      </c>
      <c r="D294" s="4" t="s">
        <v>19</v>
      </c>
      <c r="E294" s="3" t="s">
        <v>21</v>
      </c>
      <c r="F294" s="3">
        <f t="shared" si="50"/>
        <v>15</v>
      </c>
      <c r="G294" s="3">
        <f t="shared" si="49"/>
        <v>20</v>
      </c>
      <c r="H294" s="3" t="s">
        <v>132</v>
      </c>
      <c r="I294" s="3" t="s">
        <v>57</v>
      </c>
      <c r="J294" s="3" t="s">
        <v>529</v>
      </c>
      <c r="K294" s="3" t="s">
        <v>37907</v>
      </c>
      <c r="L294" s="3" t="s">
        <v>45830</v>
      </c>
      <c r="M294" s="3" t="s">
        <v>159</v>
      </c>
      <c r="N294" s="3"/>
      <c r="O294" s="3"/>
      <c r="P294" s="3"/>
      <c r="Q294" s="3"/>
      <c r="R294" s="3"/>
      <c r="S294" s="3"/>
      <c r="T294" s="3"/>
      <c r="U294" s="3"/>
      <c r="V294" s="3"/>
      <c r="W294" s="3"/>
      <c r="X294" s="3"/>
      <c r="Y294" s="3"/>
      <c r="Z294" s="3"/>
      <c r="AA294" s="3"/>
      <c r="AB294" s="3"/>
      <c r="AC294" s="3"/>
    </row>
    <row r="295" ht="20.25" customHeight="1">
      <c r="A295" s="3" t="s">
        <v>7257</v>
      </c>
      <c r="B295" s="3" t="s">
        <v>5373</v>
      </c>
      <c r="C295" s="3" t="s">
        <v>17</v>
      </c>
      <c r="D295" s="4" t="s">
        <v>19</v>
      </c>
      <c r="E295" s="3" t="s">
        <v>20</v>
      </c>
      <c r="F295" s="3">
        <f t="shared" si="50"/>
        <v>15</v>
      </c>
      <c r="G295" s="3">
        <f t="shared" si="49"/>
        <v>20</v>
      </c>
      <c r="H295" s="3" t="s">
        <v>132</v>
      </c>
      <c r="I295" s="3" t="s">
        <v>57</v>
      </c>
      <c r="J295" s="3" t="s">
        <v>5378</v>
      </c>
      <c r="K295" s="3" t="s">
        <v>6979</v>
      </c>
      <c r="L295" s="3" t="s">
        <v>45832</v>
      </c>
      <c r="M295" s="3" t="s">
        <v>35</v>
      </c>
      <c r="N295" s="3"/>
      <c r="O295" s="3"/>
      <c r="P295" s="3"/>
      <c r="Q295" s="3"/>
      <c r="R295" s="3"/>
      <c r="S295" s="3"/>
      <c r="T295" s="3"/>
      <c r="U295" s="3"/>
      <c r="V295" s="3"/>
      <c r="W295" s="3"/>
      <c r="X295" s="3"/>
      <c r="Y295" s="3"/>
      <c r="Z295" s="3"/>
      <c r="AA295" s="3"/>
      <c r="AB295" s="3"/>
      <c r="AC295" s="3"/>
    </row>
    <row r="296" ht="20.25" customHeight="1">
      <c r="A296" s="3" t="s">
        <v>7257</v>
      </c>
      <c r="B296" s="3" t="s">
        <v>21156</v>
      </c>
      <c r="C296" s="3" t="s">
        <v>17</v>
      </c>
      <c r="D296" s="4" t="s">
        <v>19</v>
      </c>
      <c r="E296" s="3" t="s">
        <v>20</v>
      </c>
      <c r="F296" s="3">
        <f t="shared" si="50"/>
        <v>10</v>
      </c>
      <c r="G296" s="3">
        <f t="shared" si="49"/>
        <v>15</v>
      </c>
      <c r="H296" s="3" t="s">
        <v>73</v>
      </c>
      <c r="I296" s="3" t="s">
        <v>50</v>
      </c>
      <c r="J296" s="3" t="s">
        <v>329</v>
      </c>
      <c r="K296" s="3" t="s">
        <v>21174</v>
      </c>
      <c r="L296" s="3" t="s">
        <v>45834</v>
      </c>
      <c r="M296" s="3" t="s">
        <v>27</v>
      </c>
      <c r="N296" s="3"/>
      <c r="O296" s="3"/>
      <c r="P296" s="3"/>
      <c r="Q296" s="3"/>
      <c r="R296" s="3"/>
      <c r="S296" s="3"/>
      <c r="T296" s="3"/>
      <c r="U296" s="3"/>
      <c r="V296" s="3"/>
      <c r="W296" s="3"/>
      <c r="X296" s="3"/>
      <c r="Y296" s="3"/>
      <c r="Z296" s="3"/>
      <c r="AA296" s="3"/>
      <c r="AB296" s="3"/>
      <c r="AC296" s="3"/>
    </row>
    <row r="297" ht="20.25" customHeight="1">
      <c r="A297" s="3" t="s">
        <v>7257</v>
      </c>
      <c r="B297" s="3" t="s">
        <v>45837</v>
      </c>
      <c r="C297" s="3" t="s">
        <v>17</v>
      </c>
      <c r="D297" s="4" t="s">
        <v>19</v>
      </c>
      <c r="E297" s="3" t="s">
        <v>21</v>
      </c>
      <c r="F297" s="3">
        <f t="shared" si="50"/>
        <v>15</v>
      </c>
      <c r="G297" s="3">
        <f t="shared" si="49"/>
        <v>30</v>
      </c>
      <c r="H297" s="3" t="s">
        <v>119</v>
      </c>
      <c r="I297" s="3" t="s">
        <v>57</v>
      </c>
      <c r="J297" s="3" t="s">
        <v>3148</v>
      </c>
      <c r="K297" s="3" t="s">
        <v>45838</v>
      </c>
      <c r="L297" s="3" t="s">
        <v>45840</v>
      </c>
      <c r="M297" s="3" t="s">
        <v>159</v>
      </c>
      <c r="N297" s="3"/>
      <c r="O297" s="3"/>
      <c r="P297" s="3"/>
      <c r="Q297" s="3"/>
      <c r="R297" s="3"/>
      <c r="S297" s="3"/>
      <c r="T297" s="3"/>
      <c r="U297" s="3"/>
      <c r="V297" s="3"/>
      <c r="W297" s="3"/>
      <c r="X297" s="3"/>
      <c r="Y297" s="3"/>
      <c r="Z297" s="3"/>
      <c r="AA297" s="3"/>
      <c r="AB297" s="3"/>
      <c r="AC297" s="3"/>
    </row>
    <row r="298" ht="20.25" customHeight="1">
      <c r="A298" s="3" t="s">
        <v>45841</v>
      </c>
      <c r="B298" s="3" t="s">
        <v>45216</v>
      </c>
      <c r="C298" s="3" t="s">
        <v>17</v>
      </c>
      <c r="D298" s="4" t="s">
        <v>19</v>
      </c>
      <c r="E298" s="3" t="s">
        <v>21</v>
      </c>
      <c r="F298" s="3">
        <f t="shared" si="50"/>
        <v>15</v>
      </c>
      <c r="G298" s="3">
        <f t="shared" si="49"/>
        <v>20</v>
      </c>
      <c r="H298" s="3" t="s">
        <v>132</v>
      </c>
      <c r="I298" s="3" t="s">
        <v>57</v>
      </c>
      <c r="J298" s="3" t="s">
        <v>58</v>
      </c>
      <c r="K298" s="3" t="s">
        <v>45217</v>
      </c>
      <c r="L298" s="3" t="s">
        <v>45843</v>
      </c>
      <c r="M298" s="3" t="s">
        <v>41</v>
      </c>
      <c r="N298" s="3"/>
      <c r="O298" s="3"/>
      <c r="P298" s="3"/>
      <c r="Q298" s="3"/>
      <c r="R298" s="3"/>
      <c r="S298" s="3"/>
      <c r="T298" s="3"/>
      <c r="U298" s="3"/>
      <c r="V298" s="3"/>
      <c r="W298" s="3"/>
      <c r="X298" s="3"/>
      <c r="Y298" s="3"/>
      <c r="Z298" s="3"/>
      <c r="AA298" s="3"/>
      <c r="AB298" s="3"/>
      <c r="AC298" s="3"/>
    </row>
    <row r="299" ht="20.25" customHeight="1">
      <c r="A299" s="3" t="s">
        <v>247</v>
      </c>
      <c r="B299" s="3" t="s">
        <v>45845</v>
      </c>
      <c r="C299" s="3" t="s">
        <v>17</v>
      </c>
      <c r="D299" s="4" t="s">
        <v>19</v>
      </c>
      <c r="E299" s="3" t="s">
        <v>20</v>
      </c>
      <c r="F299" s="3" t="str">
        <f>IFERROR(__xludf.DUMMYFUNCTION("REGEXEXTRACT(H299,""(\S+)千-"")"),"2.5")</f>
        <v>2.5</v>
      </c>
      <c r="G299" s="3" t="str">
        <f>IFERROR(__xludf.DUMMYFUNCTION("REGEXEXTRACT(H299,""-(\S+)千"")"),"4.5")</f>
        <v>4.5</v>
      </c>
      <c r="H299" s="3" t="s">
        <v>45849</v>
      </c>
      <c r="I299" s="3" t="s">
        <v>31</v>
      </c>
      <c r="J299" s="3" t="s">
        <v>45850</v>
      </c>
      <c r="K299" s="3" t="s">
        <v>45851</v>
      </c>
      <c r="L299" s="3" t="s">
        <v>45852</v>
      </c>
      <c r="M299" s="3" t="s">
        <v>27</v>
      </c>
      <c r="N299" s="3"/>
      <c r="O299" s="3"/>
      <c r="P299" s="3"/>
      <c r="Q299" s="3"/>
      <c r="R299" s="3"/>
      <c r="S299" s="3"/>
      <c r="T299" s="3"/>
      <c r="U299" s="3"/>
      <c r="V299" s="3"/>
      <c r="W299" s="3"/>
      <c r="X299" s="3"/>
      <c r="Y299" s="3"/>
      <c r="Z299" s="3"/>
      <c r="AA299" s="3"/>
      <c r="AB299" s="3"/>
      <c r="AC299" s="3"/>
    </row>
    <row r="300" ht="20.25" customHeight="1">
      <c r="A300" s="3" t="s">
        <v>45855</v>
      </c>
      <c r="B300" s="3" t="s">
        <v>45856</v>
      </c>
      <c r="C300" s="3" t="s">
        <v>17</v>
      </c>
      <c r="D300" s="4" t="s">
        <v>19</v>
      </c>
      <c r="E300" s="3" t="s">
        <v>117</v>
      </c>
      <c r="F300" s="3">
        <f t="shared" ref="F300:F302" si="51">IFERROR(__xludf.DUMMYFUNCTION("REGEXEXTRACT(H300,""(\S+)万-"")*10"),30.0)</f>
        <v>30</v>
      </c>
      <c r="G300" s="3">
        <f t="shared" ref="G300:G315" si="52">IFERROR(__xludf.DUMMYFUNCTION("REGEXEXTRACT(H300,""-(\S+)万"")*10"),50.0)</f>
        <v>50</v>
      </c>
      <c r="H300" s="3" t="s">
        <v>1082</v>
      </c>
      <c r="I300" s="3" t="s">
        <v>57</v>
      </c>
      <c r="J300" s="3" t="s">
        <v>3802</v>
      </c>
      <c r="K300" s="3" t="s">
        <v>45859</v>
      </c>
      <c r="L300" s="3" t="s">
        <v>45860</v>
      </c>
      <c r="M300" s="3" t="s">
        <v>35</v>
      </c>
      <c r="N300" s="3"/>
      <c r="O300" s="3"/>
      <c r="P300" s="3"/>
      <c r="Q300" s="3"/>
      <c r="R300" s="3"/>
      <c r="S300" s="3"/>
      <c r="T300" s="3"/>
      <c r="U300" s="3"/>
      <c r="V300" s="3"/>
      <c r="W300" s="3"/>
      <c r="X300" s="3"/>
      <c r="Y300" s="3"/>
      <c r="Z300" s="3"/>
      <c r="AA300" s="3"/>
      <c r="AB300" s="3"/>
      <c r="AC300" s="3"/>
    </row>
    <row r="301" ht="20.25" customHeight="1">
      <c r="A301" s="3" t="s">
        <v>16949</v>
      </c>
      <c r="B301" s="3" t="s">
        <v>45260</v>
      </c>
      <c r="C301" s="3" t="s">
        <v>17</v>
      </c>
      <c r="D301" s="4" t="s">
        <v>19</v>
      </c>
      <c r="E301" s="3" t="s">
        <v>20</v>
      </c>
      <c r="F301" s="3">
        <f t="shared" si="51"/>
        <v>10</v>
      </c>
      <c r="G301" s="3">
        <f t="shared" si="52"/>
        <v>15</v>
      </c>
      <c r="H301" s="3" t="s">
        <v>73</v>
      </c>
      <c r="I301" s="3" t="s">
        <v>50</v>
      </c>
      <c r="J301" s="3" t="s">
        <v>58</v>
      </c>
      <c r="K301" s="3" t="s">
        <v>45265</v>
      </c>
      <c r="L301" s="3" t="s">
        <v>45865</v>
      </c>
      <c r="M301" s="3" t="s">
        <v>159</v>
      </c>
      <c r="N301" s="3"/>
      <c r="O301" s="3"/>
      <c r="P301" s="3"/>
      <c r="Q301" s="3"/>
      <c r="R301" s="3"/>
      <c r="S301" s="3"/>
      <c r="T301" s="3"/>
      <c r="U301" s="3"/>
      <c r="V301" s="3"/>
      <c r="W301" s="3"/>
      <c r="X301" s="3"/>
      <c r="Y301" s="3"/>
      <c r="Z301" s="3"/>
      <c r="AA301" s="3"/>
      <c r="AB301" s="3"/>
      <c r="AC301" s="3"/>
    </row>
    <row r="302" ht="20.25" customHeight="1">
      <c r="A302" s="3" t="s">
        <v>44962</v>
      </c>
      <c r="B302" s="3" t="s">
        <v>45866</v>
      </c>
      <c r="C302" s="3" t="s">
        <v>17</v>
      </c>
      <c r="D302" s="4" t="s">
        <v>19</v>
      </c>
      <c r="E302" s="3" t="s">
        <v>127</v>
      </c>
      <c r="F302" s="3">
        <f t="shared" si="51"/>
        <v>10</v>
      </c>
      <c r="G302" s="3">
        <f t="shared" si="52"/>
        <v>15</v>
      </c>
      <c r="H302" s="3" t="s">
        <v>73</v>
      </c>
      <c r="I302" s="3" t="s">
        <v>57</v>
      </c>
      <c r="J302" s="3" t="s">
        <v>9117</v>
      </c>
      <c r="K302" s="3" t="s">
        <v>1861</v>
      </c>
      <c r="L302" s="3" t="s">
        <v>45868</v>
      </c>
      <c r="M302" s="3" t="s">
        <v>35</v>
      </c>
      <c r="N302" s="3"/>
      <c r="O302" s="3"/>
      <c r="P302" s="3"/>
      <c r="Q302" s="3"/>
      <c r="R302" s="3"/>
      <c r="S302" s="3"/>
      <c r="T302" s="3"/>
      <c r="U302" s="3"/>
      <c r="V302" s="3"/>
      <c r="W302" s="3"/>
      <c r="X302" s="3"/>
      <c r="Y302" s="3"/>
      <c r="Z302" s="3"/>
      <c r="AA302" s="3"/>
      <c r="AB302" s="3"/>
      <c r="AC302" s="3"/>
    </row>
    <row r="303" ht="20.25" customHeight="1">
      <c r="A303" s="3" t="s">
        <v>7257</v>
      </c>
      <c r="B303" s="3" t="s">
        <v>45871</v>
      </c>
      <c r="C303" s="3" t="s">
        <v>17</v>
      </c>
      <c r="D303" s="4" t="s">
        <v>19</v>
      </c>
      <c r="E303" s="3" t="s">
        <v>20</v>
      </c>
      <c r="F303" s="3" t="str">
        <f>IFERROR(__xludf.DUMMYFUNCTION("REGEXEXTRACT(H303,""(\S+)千-"")"),"8")</f>
        <v>8</v>
      </c>
      <c r="G303" s="3">
        <f t="shared" si="52"/>
        <v>10</v>
      </c>
      <c r="H303" s="3" t="s">
        <v>363</v>
      </c>
      <c r="I303" s="3" t="s">
        <v>50</v>
      </c>
      <c r="J303" s="3" t="s">
        <v>58</v>
      </c>
      <c r="K303" s="3" t="s">
        <v>45873</v>
      </c>
      <c r="L303" s="3" t="s">
        <v>45874</v>
      </c>
      <c r="M303" s="3" t="s">
        <v>41</v>
      </c>
      <c r="N303" s="3"/>
      <c r="O303" s="3"/>
      <c r="P303" s="3"/>
      <c r="Q303" s="3"/>
      <c r="R303" s="3"/>
      <c r="S303" s="3"/>
      <c r="T303" s="3"/>
      <c r="U303" s="3"/>
      <c r="V303" s="3"/>
      <c r="W303" s="3"/>
      <c r="X303" s="3"/>
      <c r="Y303" s="3"/>
      <c r="Z303" s="3"/>
      <c r="AA303" s="3"/>
      <c r="AB303" s="3"/>
      <c r="AC303" s="3"/>
    </row>
    <row r="304" ht="20.25" customHeight="1">
      <c r="A304" s="3" t="s">
        <v>7257</v>
      </c>
      <c r="B304" s="3" t="s">
        <v>45875</v>
      </c>
      <c r="C304" s="3" t="s">
        <v>17</v>
      </c>
      <c r="D304" s="4" t="s">
        <v>19</v>
      </c>
      <c r="E304" s="3" t="s">
        <v>20</v>
      </c>
      <c r="F304" s="3">
        <f t="shared" ref="F304:F311" si="53">IFERROR(__xludf.DUMMYFUNCTION("REGEXEXTRACT(H304,""(\S+)万-"")*10"),10.0)</f>
        <v>10</v>
      </c>
      <c r="G304" s="3">
        <f t="shared" si="52"/>
        <v>20</v>
      </c>
      <c r="H304" s="3" t="s">
        <v>48</v>
      </c>
      <c r="I304" s="3" t="s">
        <v>50</v>
      </c>
      <c r="J304" s="3" t="s">
        <v>535</v>
      </c>
      <c r="K304" s="3" t="s">
        <v>45879</v>
      </c>
      <c r="L304" s="3" t="s">
        <v>45880</v>
      </c>
      <c r="M304" s="3" t="s">
        <v>41</v>
      </c>
      <c r="N304" s="3"/>
      <c r="O304" s="3"/>
      <c r="P304" s="3"/>
      <c r="Q304" s="3"/>
      <c r="R304" s="3"/>
      <c r="S304" s="3"/>
      <c r="T304" s="3"/>
      <c r="U304" s="3"/>
      <c r="V304" s="3"/>
      <c r="W304" s="3"/>
      <c r="X304" s="3"/>
      <c r="Y304" s="3"/>
      <c r="Z304" s="3"/>
      <c r="AA304" s="3"/>
      <c r="AB304" s="3"/>
      <c r="AC304" s="3"/>
    </row>
    <row r="305" ht="20.25" customHeight="1">
      <c r="A305" s="3" t="s">
        <v>45882</v>
      </c>
      <c r="B305" s="3" t="s">
        <v>45883</v>
      </c>
      <c r="C305" s="3" t="s">
        <v>17</v>
      </c>
      <c r="D305" s="4" t="s">
        <v>19</v>
      </c>
      <c r="E305" s="3" t="s">
        <v>20</v>
      </c>
      <c r="F305" s="3">
        <f t="shared" si="53"/>
        <v>20</v>
      </c>
      <c r="G305" s="3">
        <f t="shared" si="52"/>
        <v>25</v>
      </c>
      <c r="H305" s="3" t="s">
        <v>5864</v>
      </c>
      <c r="I305" s="3" t="s">
        <v>57</v>
      </c>
      <c r="J305" s="3" t="s">
        <v>7857</v>
      </c>
      <c r="K305" s="3" t="s">
        <v>1384</v>
      </c>
      <c r="L305" s="3" t="s">
        <v>45886</v>
      </c>
      <c r="M305" s="3" t="s">
        <v>35</v>
      </c>
      <c r="N305" s="3"/>
      <c r="O305" s="3"/>
      <c r="P305" s="3"/>
      <c r="Q305" s="3"/>
      <c r="R305" s="3"/>
      <c r="S305" s="3"/>
      <c r="T305" s="3"/>
      <c r="U305" s="3"/>
      <c r="V305" s="3"/>
      <c r="W305" s="3"/>
      <c r="X305" s="3"/>
      <c r="Y305" s="3"/>
      <c r="Z305" s="3"/>
      <c r="AA305" s="3"/>
      <c r="AB305" s="3"/>
      <c r="AC305" s="3"/>
    </row>
    <row r="306" ht="20.25" customHeight="1">
      <c r="A306" s="3" t="s">
        <v>45888</v>
      </c>
      <c r="B306" s="3" t="s">
        <v>45720</v>
      </c>
      <c r="C306" s="3" t="s">
        <v>17</v>
      </c>
      <c r="D306" s="4" t="s">
        <v>19</v>
      </c>
      <c r="E306" s="3" t="s">
        <v>20</v>
      </c>
      <c r="F306" s="3">
        <f t="shared" si="53"/>
        <v>15</v>
      </c>
      <c r="G306" s="3">
        <f t="shared" si="52"/>
        <v>20</v>
      </c>
      <c r="H306" s="3" t="s">
        <v>132</v>
      </c>
      <c r="I306" s="3" t="s">
        <v>57</v>
      </c>
      <c r="J306" s="3" t="s">
        <v>2737</v>
      </c>
      <c r="K306" s="4" t="s">
        <v>19</v>
      </c>
      <c r="L306" s="3" t="s">
        <v>45890</v>
      </c>
      <c r="M306" s="3" t="s">
        <v>41</v>
      </c>
      <c r="N306" s="3"/>
      <c r="O306" s="3"/>
      <c r="P306" s="3"/>
      <c r="Q306" s="3"/>
      <c r="R306" s="3"/>
      <c r="S306" s="3"/>
      <c r="T306" s="3"/>
      <c r="U306" s="3"/>
      <c r="V306" s="3"/>
      <c r="W306" s="3"/>
      <c r="X306" s="3"/>
      <c r="Y306" s="3"/>
      <c r="Z306" s="3"/>
      <c r="AA306" s="3"/>
      <c r="AB306" s="3"/>
      <c r="AC306" s="3"/>
    </row>
    <row r="307" ht="20.25" customHeight="1">
      <c r="A307" s="3" t="s">
        <v>24825</v>
      </c>
      <c r="B307" s="3" t="s">
        <v>45891</v>
      </c>
      <c r="C307" s="3" t="s">
        <v>17</v>
      </c>
      <c r="D307" s="4" t="s">
        <v>19</v>
      </c>
      <c r="E307" s="3" t="s">
        <v>20</v>
      </c>
      <c r="F307" s="3">
        <f t="shared" si="53"/>
        <v>10</v>
      </c>
      <c r="G307" s="3">
        <f t="shared" si="52"/>
        <v>15</v>
      </c>
      <c r="H307" s="3" t="s">
        <v>73</v>
      </c>
      <c r="I307" s="3" t="s">
        <v>57</v>
      </c>
      <c r="J307" s="3" t="s">
        <v>45892</v>
      </c>
      <c r="K307" s="3" t="s">
        <v>45893</v>
      </c>
      <c r="L307" s="3" t="s">
        <v>45895</v>
      </c>
      <c r="M307" s="3" t="s">
        <v>41</v>
      </c>
      <c r="N307" s="3"/>
      <c r="O307" s="3"/>
      <c r="P307" s="3"/>
      <c r="Q307" s="3"/>
      <c r="R307" s="3"/>
      <c r="S307" s="3"/>
      <c r="T307" s="3"/>
      <c r="U307" s="3"/>
      <c r="V307" s="3"/>
      <c r="W307" s="3"/>
      <c r="X307" s="3"/>
      <c r="Y307" s="3"/>
      <c r="Z307" s="3"/>
      <c r="AA307" s="3"/>
      <c r="AB307" s="3"/>
      <c r="AC307" s="3"/>
    </row>
    <row r="308" ht="20.25" customHeight="1">
      <c r="A308" s="3" t="s">
        <v>45897</v>
      </c>
      <c r="B308" s="3" t="s">
        <v>9340</v>
      </c>
      <c r="C308" s="3" t="s">
        <v>17</v>
      </c>
      <c r="D308" s="4" t="s">
        <v>19</v>
      </c>
      <c r="E308" s="3" t="s">
        <v>20</v>
      </c>
      <c r="F308" s="3">
        <f t="shared" si="53"/>
        <v>20</v>
      </c>
      <c r="G308" s="3">
        <f t="shared" si="52"/>
        <v>30</v>
      </c>
      <c r="H308" s="3" t="s">
        <v>668</v>
      </c>
      <c r="I308" s="3" t="s">
        <v>57</v>
      </c>
      <c r="J308" s="3" t="s">
        <v>2357</v>
      </c>
      <c r="K308" s="3" t="s">
        <v>45746</v>
      </c>
      <c r="L308" s="3" t="s">
        <v>45899</v>
      </c>
      <c r="M308" s="3" t="s">
        <v>35</v>
      </c>
      <c r="N308" s="3"/>
      <c r="O308" s="3"/>
      <c r="P308" s="3"/>
      <c r="Q308" s="3"/>
      <c r="R308" s="3"/>
      <c r="S308" s="3"/>
      <c r="T308" s="3"/>
      <c r="U308" s="3"/>
      <c r="V308" s="3"/>
      <c r="W308" s="3"/>
      <c r="X308" s="3"/>
      <c r="Y308" s="3"/>
      <c r="Z308" s="3"/>
      <c r="AA308" s="3"/>
      <c r="AB308" s="3"/>
      <c r="AC308" s="3"/>
    </row>
    <row r="309" ht="20.25" customHeight="1">
      <c r="A309" s="3" t="s">
        <v>7257</v>
      </c>
      <c r="B309" s="3" t="s">
        <v>45901</v>
      </c>
      <c r="C309" s="3" t="s">
        <v>17</v>
      </c>
      <c r="D309" s="4" t="s">
        <v>19</v>
      </c>
      <c r="E309" s="3" t="s">
        <v>20</v>
      </c>
      <c r="F309" s="3">
        <f t="shared" si="53"/>
        <v>10</v>
      </c>
      <c r="G309" s="3">
        <f t="shared" si="52"/>
        <v>20</v>
      </c>
      <c r="H309" s="3" t="s">
        <v>48</v>
      </c>
      <c r="I309" s="3" t="s">
        <v>57</v>
      </c>
      <c r="J309" s="3" t="s">
        <v>28877</v>
      </c>
      <c r="K309" s="3" t="s">
        <v>6524</v>
      </c>
      <c r="L309" s="3" t="s">
        <v>45905</v>
      </c>
      <c r="M309" s="3" t="s">
        <v>159</v>
      </c>
      <c r="N309" s="3"/>
      <c r="O309" s="3"/>
      <c r="P309" s="3"/>
      <c r="Q309" s="3"/>
      <c r="R309" s="3"/>
      <c r="S309" s="3"/>
      <c r="T309" s="3"/>
      <c r="U309" s="3"/>
      <c r="V309" s="3"/>
      <c r="W309" s="3"/>
      <c r="X309" s="3"/>
      <c r="Y309" s="3"/>
      <c r="Z309" s="3"/>
      <c r="AA309" s="3"/>
      <c r="AB309" s="3"/>
      <c r="AC309" s="3"/>
    </row>
    <row r="310" ht="20.25" customHeight="1">
      <c r="A310" s="3" t="s">
        <v>44938</v>
      </c>
      <c r="B310" s="3" t="s">
        <v>45906</v>
      </c>
      <c r="C310" s="3" t="s">
        <v>17</v>
      </c>
      <c r="D310" s="4" t="s">
        <v>19</v>
      </c>
      <c r="E310" s="3" t="s">
        <v>20</v>
      </c>
      <c r="F310" s="3">
        <f t="shared" si="53"/>
        <v>15</v>
      </c>
      <c r="G310" s="3">
        <f t="shared" si="52"/>
        <v>20</v>
      </c>
      <c r="H310" s="3" t="s">
        <v>132</v>
      </c>
      <c r="I310" s="3" t="s">
        <v>57</v>
      </c>
      <c r="J310" s="3" t="s">
        <v>58</v>
      </c>
      <c r="K310" s="3" t="s">
        <v>3861</v>
      </c>
      <c r="L310" s="3" t="s">
        <v>45908</v>
      </c>
      <c r="M310" s="3" t="s">
        <v>35</v>
      </c>
      <c r="N310" s="3"/>
      <c r="O310" s="3"/>
      <c r="P310" s="3"/>
      <c r="Q310" s="3"/>
      <c r="R310" s="3"/>
      <c r="S310" s="3"/>
      <c r="T310" s="3"/>
      <c r="U310" s="3"/>
      <c r="V310" s="3"/>
      <c r="W310" s="3"/>
      <c r="X310" s="3"/>
      <c r="Y310" s="3"/>
      <c r="Z310" s="3"/>
      <c r="AA310" s="3"/>
      <c r="AB310" s="3"/>
      <c r="AC310" s="3"/>
    </row>
    <row r="311" ht="20.25" customHeight="1">
      <c r="A311" s="3" t="s">
        <v>45231</v>
      </c>
      <c r="B311" s="3" t="s">
        <v>45910</v>
      </c>
      <c r="C311" s="3" t="s">
        <v>17</v>
      </c>
      <c r="D311" s="4" t="s">
        <v>19</v>
      </c>
      <c r="E311" s="3" t="s">
        <v>20</v>
      </c>
      <c r="F311" s="3">
        <f t="shared" si="53"/>
        <v>20</v>
      </c>
      <c r="G311" s="3">
        <f t="shared" si="52"/>
        <v>25</v>
      </c>
      <c r="H311" s="3" t="s">
        <v>5864</v>
      </c>
      <c r="I311" s="3" t="s">
        <v>57</v>
      </c>
      <c r="J311" s="3" t="s">
        <v>6013</v>
      </c>
      <c r="K311" s="3" t="s">
        <v>45912</v>
      </c>
      <c r="L311" s="3" t="s">
        <v>45914</v>
      </c>
      <c r="M311" s="3" t="s">
        <v>41</v>
      </c>
      <c r="N311" s="3"/>
      <c r="O311" s="3"/>
      <c r="P311" s="3"/>
      <c r="Q311" s="3"/>
      <c r="R311" s="3"/>
      <c r="S311" s="3"/>
      <c r="T311" s="3"/>
      <c r="U311" s="3"/>
      <c r="V311" s="3"/>
      <c r="W311" s="3"/>
      <c r="X311" s="3"/>
      <c r="Y311" s="3"/>
      <c r="Z311" s="3"/>
      <c r="AA311" s="3"/>
      <c r="AB311" s="3"/>
      <c r="AC311" s="3"/>
    </row>
    <row r="312" ht="20.25" customHeight="1">
      <c r="A312" s="3" t="s">
        <v>45915</v>
      </c>
      <c r="B312" s="3" t="s">
        <v>45766</v>
      </c>
      <c r="C312" s="3" t="s">
        <v>17</v>
      </c>
      <c r="D312" s="4" t="s">
        <v>19</v>
      </c>
      <c r="E312" s="3" t="s">
        <v>127</v>
      </c>
      <c r="F312" s="3" t="str">
        <f>IFERROR(__xludf.DUMMYFUNCTION("REGEXEXTRACT(H312,""(\S+)千-"")"),"8")</f>
        <v>8</v>
      </c>
      <c r="G312" s="3">
        <f t="shared" si="52"/>
        <v>12</v>
      </c>
      <c r="H312" s="3" t="s">
        <v>737</v>
      </c>
      <c r="I312" s="3" t="s">
        <v>50</v>
      </c>
      <c r="J312" s="3" t="s">
        <v>1695</v>
      </c>
      <c r="K312" s="3" t="s">
        <v>22565</v>
      </c>
      <c r="L312" s="3" t="s">
        <v>45922</v>
      </c>
      <c r="M312" s="3" t="s">
        <v>41</v>
      </c>
      <c r="N312" s="3"/>
      <c r="O312" s="3"/>
      <c r="P312" s="3"/>
      <c r="Q312" s="3"/>
      <c r="R312" s="3"/>
      <c r="S312" s="3"/>
      <c r="T312" s="3"/>
      <c r="U312" s="3"/>
      <c r="V312" s="3"/>
      <c r="W312" s="3"/>
      <c r="X312" s="3"/>
      <c r="Y312" s="3"/>
      <c r="Z312" s="3"/>
      <c r="AA312" s="3"/>
      <c r="AB312" s="3"/>
      <c r="AC312" s="3"/>
    </row>
    <row r="313" ht="20.25" customHeight="1">
      <c r="A313" s="3" t="s">
        <v>44391</v>
      </c>
      <c r="B313" s="3" t="s">
        <v>45923</v>
      </c>
      <c r="C313" s="3" t="s">
        <v>17</v>
      </c>
      <c r="D313" s="4" t="s">
        <v>19</v>
      </c>
      <c r="E313" s="3" t="s">
        <v>20</v>
      </c>
      <c r="F313" s="3">
        <f t="shared" ref="F313:F315" si="54">IFERROR(__xludf.DUMMYFUNCTION("REGEXEXTRACT(H313,""(\S+)万-"")*10"),15.0)</f>
        <v>15</v>
      </c>
      <c r="G313" s="3">
        <f t="shared" si="52"/>
        <v>20</v>
      </c>
      <c r="H313" s="3" t="s">
        <v>132</v>
      </c>
      <c r="I313" s="3" t="s">
        <v>57</v>
      </c>
      <c r="J313" s="3" t="s">
        <v>4236</v>
      </c>
      <c r="K313" s="3" t="s">
        <v>7124</v>
      </c>
      <c r="L313" s="3" t="s">
        <v>45926</v>
      </c>
      <c r="M313" s="3" t="s">
        <v>35</v>
      </c>
      <c r="N313" s="3"/>
      <c r="O313" s="3"/>
      <c r="P313" s="3"/>
      <c r="Q313" s="3"/>
      <c r="R313" s="3"/>
      <c r="S313" s="3"/>
      <c r="T313" s="3"/>
      <c r="U313" s="3"/>
      <c r="V313" s="3"/>
      <c r="W313" s="3"/>
      <c r="X313" s="3"/>
      <c r="Y313" s="3"/>
      <c r="Z313" s="3"/>
      <c r="AA313" s="3"/>
      <c r="AB313" s="3"/>
      <c r="AC313" s="3"/>
    </row>
    <row r="314" ht="20.25" customHeight="1">
      <c r="A314" s="3" t="s">
        <v>7257</v>
      </c>
      <c r="B314" s="3" t="s">
        <v>45927</v>
      </c>
      <c r="C314" s="3" t="s">
        <v>17</v>
      </c>
      <c r="D314" s="4" t="s">
        <v>19</v>
      </c>
      <c r="E314" s="3" t="s">
        <v>20</v>
      </c>
      <c r="F314" s="3">
        <f t="shared" si="54"/>
        <v>15</v>
      </c>
      <c r="G314" s="3">
        <f t="shared" si="52"/>
        <v>20</v>
      </c>
      <c r="H314" s="3" t="s">
        <v>132</v>
      </c>
      <c r="I314" s="3" t="s">
        <v>57</v>
      </c>
      <c r="J314" s="3" t="s">
        <v>70</v>
      </c>
      <c r="K314" s="3" t="s">
        <v>45930</v>
      </c>
      <c r="L314" s="3" t="s">
        <v>45931</v>
      </c>
      <c r="M314" s="3" t="s">
        <v>41</v>
      </c>
      <c r="N314" s="3"/>
      <c r="O314" s="3"/>
      <c r="P314" s="3"/>
      <c r="Q314" s="3"/>
      <c r="R314" s="3"/>
      <c r="S314" s="3"/>
      <c r="T314" s="3"/>
      <c r="U314" s="3"/>
      <c r="V314" s="3"/>
      <c r="W314" s="3"/>
      <c r="X314" s="3"/>
      <c r="Y314" s="3"/>
      <c r="Z314" s="3"/>
      <c r="AA314" s="3"/>
      <c r="AB314" s="3"/>
      <c r="AC314" s="3"/>
    </row>
    <row r="315" ht="20.25" customHeight="1">
      <c r="A315" s="3" t="s">
        <v>45933</v>
      </c>
      <c r="B315" s="3" t="s">
        <v>45906</v>
      </c>
      <c r="C315" s="3" t="s">
        <v>17</v>
      </c>
      <c r="D315" s="4" t="s">
        <v>19</v>
      </c>
      <c r="E315" s="3" t="s">
        <v>20</v>
      </c>
      <c r="F315" s="3">
        <f t="shared" si="54"/>
        <v>15</v>
      </c>
      <c r="G315" s="3">
        <f t="shared" si="52"/>
        <v>20</v>
      </c>
      <c r="H315" s="3" t="s">
        <v>132</v>
      </c>
      <c r="I315" s="3" t="s">
        <v>57</v>
      </c>
      <c r="J315" s="3" t="s">
        <v>58</v>
      </c>
      <c r="K315" s="3" t="s">
        <v>3861</v>
      </c>
      <c r="L315" s="3" t="s">
        <v>45936</v>
      </c>
      <c r="M315" s="3" t="s">
        <v>35</v>
      </c>
      <c r="N315" s="3"/>
      <c r="O315" s="3"/>
      <c r="P315" s="3"/>
      <c r="Q315" s="3"/>
      <c r="R315" s="3"/>
      <c r="S315" s="3"/>
      <c r="T315" s="3"/>
      <c r="U315" s="3"/>
      <c r="V315" s="3"/>
      <c r="W315" s="3"/>
      <c r="X315" s="3"/>
      <c r="Y315" s="3"/>
      <c r="Z315" s="3"/>
      <c r="AA315" s="3"/>
      <c r="AB315" s="3"/>
      <c r="AC315" s="3"/>
    </row>
    <row r="316" ht="20.25" customHeight="1">
      <c r="A316" s="3" t="s">
        <v>44625</v>
      </c>
      <c r="B316" s="3" t="s">
        <v>45938</v>
      </c>
      <c r="C316" s="3" t="s">
        <v>17</v>
      </c>
      <c r="D316" s="4" t="s">
        <v>19</v>
      </c>
      <c r="E316" s="3" t="s">
        <v>20</v>
      </c>
      <c r="F316" s="3" t="str">
        <f>IFERROR(__xludf.DUMMYFUNCTION("REGEXEXTRACT(H316,""(\S+)千-"")"),"4")</f>
        <v>4</v>
      </c>
      <c r="G316" s="3" t="str">
        <f>IFERROR(__xludf.DUMMYFUNCTION("REGEXEXTRACT(H316,""-(\S+)千"")"),"5")</f>
        <v>5</v>
      </c>
      <c r="H316" s="3" t="s">
        <v>695</v>
      </c>
      <c r="I316" s="3" t="s">
        <v>31</v>
      </c>
      <c r="J316" s="3" t="s">
        <v>58</v>
      </c>
      <c r="K316" s="3" t="s">
        <v>45941</v>
      </c>
      <c r="L316" s="3" t="s">
        <v>44633</v>
      </c>
      <c r="M316" s="3" t="s">
        <v>41</v>
      </c>
      <c r="N316" s="3"/>
      <c r="O316" s="3"/>
      <c r="P316" s="3"/>
      <c r="Q316" s="3"/>
      <c r="R316" s="3"/>
      <c r="S316" s="3"/>
      <c r="T316" s="3"/>
      <c r="U316" s="3"/>
      <c r="V316" s="3"/>
      <c r="W316" s="3"/>
      <c r="X316" s="3"/>
      <c r="Y316" s="3"/>
      <c r="Z316" s="3"/>
      <c r="AA316" s="3"/>
      <c r="AB316" s="3"/>
      <c r="AC316" s="3"/>
    </row>
    <row r="317" ht="20.25" customHeight="1">
      <c r="A317" s="3" t="s">
        <v>3120</v>
      </c>
      <c r="B317" s="3" t="s">
        <v>45942</v>
      </c>
      <c r="C317" s="3" t="s">
        <v>17</v>
      </c>
      <c r="D317" s="4" t="s">
        <v>19</v>
      </c>
      <c r="E317" s="3" t="s">
        <v>20</v>
      </c>
      <c r="F317" s="3">
        <f t="shared" ref="F317:F323" si="55">IFERROR(__xludf.DUMMYFUNCTION("REGEXEXTRACT(H317,""(\S+)万-"")*10"),15.0)</f>
        <v>15</v>
      </c>
      <c r="G317" s="3">
        <f t="shared" ref="G317:G325" si="56">IFERROR(__xludf.DUMMYFUNCTION("REGEXEXTRACT(H317,""-(\S+)万"")*10"),30.0)</f>
        <v>30</v>
      </c>
      <c r="H317" s="3" t="s">
        <v>119</v>
      </c>
      <c r="I317" s="3" t="s">
        <v>50</v>
      </c>
      <c r="J317" s="3" t="s">
        <v>821</v>
      </c>
      <c r="K317" s="4" t="s">
        <v>19</v>
      </c>
      <c r="L317" s="3" t="s">
        <v>45949</v>
      </c>
      <c r="M317" s="3" t="s">
        <v>41</v>
      </c>
      <c r="N317" s="3"/>
      <c r="O317" s="3"/>
      <c r="P317" s="3"/>
      <c r="Q317" s="3"/>
      <c r="R317" s="3"/>
      <c r="S317" s="3"/>
      <c r="T317" s="3"/>
      <c r="U317" s="3"/>
      <c r="V317" s="3"/>
      <c r="W317" s="3"/>
      <c r="X317" s="3"/>
      <c r="Y317" s="3"/>
      <c r="Z317" s="3"/>
      <c r="AA317" s="3"/>
      <c r="AB317" s="3"/>
      <c r="AC317" s="3"/>
    </row>
    <row r="318" ht="20.25" customHeight="1">
      <c r="A318" s="3" t="s">
        <v>45952</v>
      </c>
      <c r="B318" s="3" t="s">
        <v>12354</v>
      </c>
      <c r="C318" s="3" t="s">
        <v>17</v>
      </c>
      <c r="D318" s="4" t="s">
        <v>19</v>
      </c>
      <c r="E318" s="3" t="s">
        <v>20</v>
      </c>
      <c r="F318" s="3">
        <f t="shared" si="55"/>
        <v>30</v>
      </c>
      <c r="G318" s="3">
        <f t="shared" si="56"/>
        <v>50</v>
      </c>
      <c r="H318" s="3" t="s">
        <v>1082</v>
      </c>
      <c r="I318" s="3" t="s">
        <v>23</v>
      </c>
      <c r="J318" s="3" t="s">
        <v>58</v>
      </c>
      <c r="K318" s="3" t="s">
        <v>45955</v>
      </c>
      <c r="L318" s="3" t="s">
        <v>45956</v>
      </c>
      <c r="M318" s="3" t="s">
        <v>27</v>
      </c>
      <c r="N318" s="3"/>
      <c r="O318" s="3"/>
      <c r="P318" s="3"/>
      <c r="Q318" s="3"/>
      <c r="R318" s="3"/>
      <c r="S318" s="3"/>
      <c r="T318" s="3"/>
      <c r="U318" s="3"/>
      <c r="V318" s="3"/>
      <c r="W318" s="3"/>
      <c r="X318" s="3"/>
      <c r="Y318" s="3"/>
      <c r="Z318" s="3"/>
      <c r="AA318" s="3"/>
      <c r="AB318" s="3"/>
      <c r="AC318" s="3"/>
    </row>
    <row r="319" ht="20.25" customHeight="1">
      <c r="A319" s="3" t="s">
        <v>4514</v>
      </c>
      <c r="B319" s="3" t="s">
        <v>12354</v>
      </c>
      <c r="C319" s="3" t="s">
        <v>17</v>
      </c>
      <c r="D319" s="4" t="s">
        <v>19</v>
      </c>
      <c r="E319" s="3" t="s">
        <v>20</v>
      </c>
      <c r="F319" s="3">
        <f t="shared" si="55"/>
        <v>15</v>
      </c>
      <c r="G319" s="3">
        <f t="shared" si="56"/>
        <v>20</v>
      </c>
      <c r="H319" s="3" t="s">
        <v>132</v>
      </c>
      <c r="I319" s="3" t="s">
        <v>23</v>
      </c>
      <c r="J319" s="3" t="s">
        <v>58</v>
      </c>
      <c r="K319" s="3" t="s">
        <v>40374</v>
      </c>
      <c r="L319" s="3" t="s">
        <v>40377</v>
      </c>
      <c r="M319" s="3" t="s">
        <v>27</v>
      </c>
      <c r="N319" s="3"/>
      <c r="O319" s="3"/>
      <c r="P319" s="3"/>
      <c r="Q319" s="3"/>
      <c r="R319" s="3"/>
      <c r="S319" s="3"/>
      <c r="T319" s="3"/>
      <c r="U319" s="3"/>
      <c r="V319" s="3"/>
      <c r="W319" s="3"/>
      <c r="X319" s="3"/>
      <c r="Y319" s="3"/>
      <c r="Z319" s="3"/>
      <c r="AA319" s="3"/>
      <c r="AB319" s="3"/>
      <c r="AC319" s="3"/>
    </row>
    <row r="320" ht="20.25" customHeight="1">
      <c r="A320" s="3" t="s">
        <v>44391</v>
      </c>
      <c r="B320" s="3" t="s">
        <v>45961</v>
      </c>
      <c r="C320" s="3" t="s">
        <v>17</v>
      </c>
      <c r="D320" s="4" t="s">
        <v>19</v>
      </c>
      <c r="E320" s="3" t="s">
        <v>21</v>
      </c>
      <c r="F320" s="3">
        <f t="shared" si="55"/>
        <v>10</v>
      </c>
      <c r="G320" s="3">
        <f t="shared" si="56"/>
        <v>15</v>
      </c>
      <c r="H320" s="3" t="s">
        <v>73</v>
      </c>
      <c r="I320" s="3" t="s">
        <v>50</v>
      </c>
      <c r="J320" s="3" t="s">
        <v>45962</v>
      </c>
      <c r="K320" s="3" t="s">
        <v>45964</v>
      </c>
      <c r="L320" s="3" t="s">
        <v>45966</v>
      </c>
      <c r="M320" s="3" t="s">
        <v>41</v>
      </c>
      <c r="N320" s="3"/>
      <c r="O320" s="3"/>
      <c r="P320" s="3"/>
      <c r="Q320" s="3"/>
      <c r="R320" s="3"/>
      <c r="S320" s="3"/>
      <c r="T320" s="3"/>
      <c r="U320" s="3"/>
      <c r="V320" s="3"/>
      <c r="W320" s="3"/>
      <c r="X320" s="3"/>
      <c r="Y320" s="3"/>
      <c r="Z320" s="3"/>
      <c r="AA320" s="3"/>
      <c r="AB320" s="3"/>
      <c r="AC320" s="3"/>
    </row>
    <row r="321" ht="20.25" customHeight="1">
      <c r="A321" s="3" t="s">
        <v>45967</v>
      </c>
      <c r="B321" s="3" t="s">
        <v>45968</v>
      </c>
      <c r="C321" s="3" t="s">
        <v>17</v>
      </c>
      <c r="D321" s="4" t="s">
        <v>19</v>
      </c>
      <c r="E321" s="3" t="s">
        <v>20</v>
      </c>
      <c r="F321" s="3">
        <f t="shared" si="55"/>
        <v>20</v>
      </c>
      <c r="G321" s="3">
        <f t="shared" si="56"/>
        <v>30</v>
      </c>
      <c r="H321" s="3" t="s">
        <v>668</v>
      </c>
      <c r="I321" s="3" t="s">
        <v>57</v>
      </c>
      <c r="J321" s="3" t="s">
        <v>45971</v>
      </c>
      <c r="K321" s="3" t="s">
        <v>12703</v>
      </c>
      <c r="L321" s="3" t="s">
        <v>45972</v>
      </c>
      <c r="M321" s="3" t="s">
        <v>41</v>
      </c>
      <c r="N321" s="3"/>
      <c r="O321" s="3"/>
      <c r="P321" s="3"/>
      <c r="Q321" s="3"/>
      <c r="R321" s="3"/>
      <c r="S321" s="3"/>
      <c r="T321" s="3"/>
      <c r="U321" s="3"/>
      <c r="V321" s="3"/>
      <c r="W321" s="3"/>
      <c r="X321" s="3"/>
      <c r="Y321" s="3"/>
      <c r="Z321" s="3"/>
      <c r="AA321" s="3"/>
      <c r="AB321" s="3"/>
      <c r="AC321" s="3"/>
    </row>
    <row r="322" ht="20.25" customHeight="1">
      <c r="A322" s="3" t="s">
        <v>11406</v>
      </c>
      <c r="B322" s="3" t="s">
        <v>45974</v>
      </c>
      <c r="C322" s="3" t="s">
        <v>17</v>
      </c>
      <c r="D322" s="4" t="s">
        <v>19</v>
      </c>
      <c r="E322" s="3" t="s">
        <v>20</v>
      </c>
      <c r="F322" s="3">
        <f t="shared" si="55"/>
        <v>15</v>
      </c>
      <c r="G322" s="3">
        <f t="shared" si="56"/>
        <v>30</v>
      </c>
      <c r="H322" s="3" t="s">
        <v>119</v>
      </c>
      <c r="I322" s="3" t="s">
        <v>57</v>
      </c>
      <c r="J322" s="3" t="s">
        <v>45976</v>
      </c>
      <c r="K322" s="3" t="s">
        <v>984</v>
      </c>
      <c r="L322" s="3" t="s">
        <v>45978</v>
      </c>
      <c r="M322" s="3" t="s">
        <v>41</v>
      </c>
      <c r="N322" s="3"/>
      <c r="O322" s="3"/>
      <c r="P322" s="3"/>
      <c r="Q322" s="3"/>
      <c r="R322" s="3"/>
      <c r="S322" s="3"/>
      <c r="T322" s="3"/>
      <c r="U322" s="3"/>
      <c r="V322" s="3"/>
      <c r="W322" s="3"/>
      <c r="X322" s="3"/>
      <c r="Y322" s="3"/>
      <c r="Z322" s="3"/>
      <c r="AA322" s="3"/>
      <c r="AB322" s="3"/>
      <c r="AC322" s="3"/>
    </row>
    <row r="323" ht="20.25" customHeight="1">
      <c r="A323" s="3" t="s">
        <v>43137</v>
      </c>
      <c r="B323" s="3" t="s">
        <v>43138</v>
      </c>
      <c r="C323" s="3" t="s">
        <v>17</v>
      </c>
      <c r="D323" s="4" t="s">
        <v>19</v>
      </c>
      <c r="E323" s="3" t="s">
        <v>117</v>
      </c>
      <c r="F323" s="3">
        <f t="shared" si="55"/>
        <v>50</v>
      </c>
      <c r="G323" s="3">
        <f t="shared" si="56"/>
        <v>70</v>
      </c>
      <c r="H323" s="3" t="s">
        <v>6632</v>
      </c>
      <c r="I323" s="3" t="s">
        <v>57</v>
      </c>
      <c r="J323" s="3" t="s">
        <v>43142</v>
      </c>
      <c r="K323" s="3" t="s">
        <v>43144</v>
      </c>
      <c r="L323" s="3" t="s">
        <v>45982</v>
      </c>
      <c r="M323" s="3" t="s">
        <v>27</v>
      </c>
      <c r="N323" s="3"/>
      <c r="O323" s="3"/>
      <c r="P323" s="3"/>
      <c r="Q323" s="3"/>
      <c r="R323" s="3"/>
      <c r="S323" s="3"/>
      <c r="T323" s="3"/>
      <c r="U323" s="3"/>
      <c r="V323" s="3"/>
      <c r="W323" s="3"/>
      <c r="X323" s="3"/>
      <c r="Y323" s="3"/>
      <c r="Z323" s="3"/>
      <c r="AA323" s="3"/>
      <c r="AB323" s="3"/>
      <c r="AC323" s="3"/>
    </row>
    <row r="324" ht="20.25" customHeight="1">
      <c r="A324" s="3" t="s">
        <v>7257</v>
      </c>
      <c r="B324" s="3" t="s">
        <v>45984</v>
      </c>
      <c r="C324" s="3" t="s">
        <v>17</v>
      </c>
      <c r="D324" s="4" t="s">
        <v>19</v>
      </c>
      <c r="E324" s="3" t="s">
        <v>21</v>
      </c>
      <c r="F324" s="3" t="str">
        <f>IFERROR(__xludf.DUMMYFUNCTION("REGEXEXTRACT(H324,""(\S+)千-"")"),"7")</f>
        <v>7</v>
      </c>
      <c r="G324" s="3">
        <f t="shared" si="56"/>
        <v>14</v>
      </c>
      <c r="H324" s="3" t="s">
        <v>781</v>
      </c>
      <c r="I324" s="3" t="s">
        <v>69</v>
      </c>
      <c r="J324" s="3" t="s">
        <v>58</v>
      </c>
      <c r="K324" s="3" t="s">
        <v>45987</v>
      </c>
      <c r="L324" s="3" t="s">
        <v>45988</v>
      </c>
      <c r="M324" s="3" t="s">
        <v>41</v>
      </c>
      <c r="N324" s="3"/>
      <c r="O324" s="3"/>
      <c r="P324" s="3"/>
      <c r="Q324" s="3"/>
      <c r="R324" s="3"/>
      <c r="S324" s="3"/>
      <c r="T324" s="3"/>
      <c r="U324" s="3"/>
      <c r="V324" s="3"/>
      <c r="W324" s="3"/>
      <c r="X324" s="3"/>
      <c r="Y324" s="3"/>
      <c r="Z324" s="3"/>
      <c r="AA324" s="3"/>
      <c r="AB324" s="3"/>
      <c r="AC324" s="3"/>
    </row>
    <row r="325" ht="20.25" customHeight="1">
      <c r="A325" s="3" t="s">
        <v>45990</v>
      </c>
      <c r="B325" s="3" t="s">
        <v>45991</v>
      </c>
      <c r="C325" s="3" t="s">
        <v>17</v>
      </c>
      <c r="D325" s="4" t="s">
        <v>19</v>
      </c>
      <c r="E325" s="3" t="s">
        <v>20</v>
      </c>
      <c r="F325" s="3">
        <f>IFERROR(__xludf.DUMMYFUNCTION("REGEXEXTRACT(H325,""(\S+)万-"")*10"),25.0)</f>
        <v>25</v>
      </c>
      <c r="G325" s="3">
        <f t="shared" si="56"/>
        <v>35</v>
      </c>
      <c r="H325" s="3" t="s">
        <v>5420</v>
      </c>
      <c r="I325" s="3" t="s">
        <v>23</v>
      </c>
      <c r="J325" s="3" t="s">
        <v>58</v>
      </c>
      <c r="K325" s="3" t="s">
        <v>45992</v>
      </c>
      <c r="L325" s="3" t="s">
        <v>45993</v>
      </c>
      <c r="M325" s="3" t="s">
        <v>41</v>
      </c>
      <c r="N325" s="3"/>
      <c r="O325" s="3"/>
      <c r="P325" s="3"/>
      <c r="Q325" s="3"/>
      <c r="R325" s="3"/>
      <c r="S325" s="3"/>
      <c r="T325" s="3"/>
      <c r="U325" s="3"/>
      <c r="V325" s="3"/>
      <c r="W325" s="3"/>
      <c r="X325" s="3"/>
      <c r="Y325" s="3"/>
      <c r="Z325" s="3"/>
      <c r="AA325" s="3"/>
      <c r="AB325" s="3"/>
      <c r="AC325" s="3"/>
    </row>
    <row r="326" ht="20.25" customHeight="1">
      <c r="A326" s="3" t="s">
        <v>43370</v>
      </c>
      <c r="B326" s="3" t="s">
        <v>43373</v>
      </c>
      <c r="C326" s="3" t="s">
        <v>17</v>
      </c>
      <c r="D326" s="4" t="s">
        <v>19</v>
      </c>
      <c r="E326" s="3" t="s">
        <v>20</v>
      </c>
      <c r="F326" s="3" t="str">
        <f t="shared" ref="F326:F327" si="57">IFERROR(__xludf.DUMMYFUNCTION("REGEXEXTRACT(H326,""(\S+)千-"")"),"4")</f>
        <v>4</v>
      </c>
      <c r="G326" s="3" t="str">
        <f t="shared" ref="G326:G327" si="58">IFERROR(__xludf.DUMMYFUNCTION("REGEXEXTRACT(H326,""-(\S+)千"")"),"6")</f>
        <v>6</v>
      </c>
      <c r="H326" s="3" t="s">
        <v>618</v>
      </c>
      <c r="I326" s="3" t="s">
        <v>31</v>
      </c>
      <c r="J326" s="3" t="s">
        <v>43192</v>
      </c>
      <c r="K326" s="3" t="s">
        <v>43377</v>
      </c>
      <c r="L326" s="3" t="s">
        <v>45997</v>
      </c>
      <c r="M326" s="3" t="s">
        <v>90</v>
      </c>
      <c r="N326" s="3"/>
      <c r="O326" s="3"/>
      <c r="P326" s="3"/>
      <c r="Q326" s="3"/>
      <c r="R326" s="3"/>
      <c r="S326" s="3"/>
      <c r="T326" s="3"/>
      <c r="U326" s="3"/>
      <c r="V326" s="3"/>
      <c r="W326" s="3"/>
      <c r="X326" s="3"/>
      <c r="Y326" s="3"/>
      <c r="Z326" s="3"/>
      <c r="AA326" s="3"/>
      <c r="AB326" s="3"/>
      <c r="AC326" s="3"/>
    </row>
    <row r="327" ht="20.25" customHeight="1">
      <c r="A327" s="3" t="s">
        <v>7257</v>
      </c>
      <c r="B327" s="3" t="s">
        <v>45999</v>
      </c>
      <c r="C327" s="3" t="s">
        <v>17</v>
      </c>
      <c r="D327" s="4" t="s">
        <v>19</v>
      </c>
      <c r="E327" s="3" t="s">
        <v>21</v>
      </c>
      <c r="F327" s="3" t="str">
        <f t="shared" si="57"/>
        <v>6</v>
      </c>
      <c r="G327" s="3" t="str">
        <f t="shared" si="58"/>
        <v>8</v>
      </c>
      <c r="H327" s="3" t="s">
        <v>349</v>
      </c>
      <c r="I327" s="3" t="s">
        <v>242</v>
      </c>
      <c r="J327" s="3" t="s">
        <v>46000</v>
      </c>
      <c r="K327" s="3" t="s">
        <v>46001</v>
      </c>
      <c r="L327" s="3" t="s">
        <v>46002</v>
      </c>
      <c r="M327" s="3" t="s">
        <v>35</v>
      </c>
      <c r="N327" s="3"/>
      <c r="O327" s="3"/>
      <c r="P327" s="3"/>
      <c r="Q327" s="3"/>
      <c r="R327" s="3"/>
      <c r="S327" s="3"/>
      <c r="T327" s="3"/>
      <c r="U327" s="3"/>
      <c r="V327" s="3"/>
      <c r="W327" s="3"/>
      <c r="X327" s="3"/>
      <c r="Y327" s="3"/>
      <c r="Z327" s="3"/>
      <c r="AA327" s="3"/>
      <c r="AB327" s="3"/>
      <c r="AC327" s="3"/>
    </row>
    <row r="328" ht="20.25" customHeight="1">
      <c r="A328" s="3" t="s">
        <v>7257</v>
      </c>
      <c r="B328" s="3" t="s">
        <v>46004</v>
      </c>
      <c r="C328" s="3" t="s">
        <v>17</v>
      </c>
      <c r="D328" s="4" t="s">
        <v>19</v>
      </c>
      <c r="E328" s="3" t="s">
        <v>20</v>
      </c>
      <c r="F328" s="3">
        <f t="shared" ref="F328:F332" si="59">IFERROR(__xludf.DUMMYFUNCTION("REGEXEXTRACT(H328,""(\S+)万-"")*10"),10.0)</f>
        <v>10</v>
      </c>
      <c r="G328" s="3">
        <f t="shared" ref="G328:G351" si="60">IFERROR(__xludf.DUMMYFUNCTION("REGEXEXTRACT(H328,""-(\S+)万"")*10"),20.0)</f>
        <v>20</v>
      </c>
      <c r="H328" s="3" t="s">
        <v>48</v>
      </c>
      <c r="I328" s="3" t="s">
        <v>57</v>
      </c>
      <c r="J328" s="3" t="s">
        <v>9236</v>
      </c>
      <c r="K328" s="3" t="s">
        <v>46009</v>
      </c>
      <c r="L328" s="3" t="s">
        <v>46012</v>
      </c>
      <c r="M328" s="3" t="s">
        <v>35</v>
      </c>
      <c r="N328" s="3"/>
      <c r="O328" s="3"/>
      <c r="P328" s="3"/>
      <c r="Q328" s="3"/>
      <c r="R328" s="3"/>
      <c r="S328" s="3"/>
      <c r="T328" s="3"/>
      <c r="U328" s="3"/>
      <c r="V328" s="3"/>
      <c r="W328" s="3"/>
      <c r="X328" s="3"/>
      <c r="Y328" s="3"/>
      <c r="Z328" s="3"/>
      <c r="AA328" s="3"/>
      <c r="AB328" s="3"/>
      <c r="AC328" s="3"/>
    </row>
    <row r="329" ht="20.25" customHeight="1">
      <c r="A329" s="3" t="s">
        <v>24825</v>
      </c>
      <c r="B329" s="3" t="s">
        <v>46014</v>
      </c>
      <c r="C329" s="3" t="s">
        <v>17</v>
      </c>
      <c r="D329" s="4" t="s">
        <v>19</v>
      </c>
      <c r="E329" s="3" t="s">
        <v>20</v>
      </c>
      <c r="F329" s="3">
        <f t="shared" si="59"/>
        <v>10</v>
      </c>
      <c r="G329" s="3">
        <f t="shared" si="60"/>
        <v>15</v>
      </c>
      <c r="H329" s="3" t="s">
        <v>73</v>
      </c>
      <c r="I329" s="3" t="s">
        <v>57</v>
      </c>
      <c r="J329" s="3" t="s">
        <v>1195</v>
      </c>
      <c r="K329" s="3" t="s">
        <v>46016</v>
      </c>
      <c r="L329" s="3" t="s">
        <v>46017</v>
      </c>
      <c r="M329" s="3" t="s">
        <v>41</v>
      </c>
      <c r="N329" s="3"/>
      <c r="O329" s="3"/>
      <c r="P329" s="3"/>
      <c r="Q329" s="3"/>
      <c r="R329" s="3"/>
      <c r="S329" s="3"/>
      <c r="T329" s="3"/>
      <c r="U329" s="3"/>
      <c r="V329" s="3"/>
      <c r="W329" s="3"/>
      <c r="X329" s="3"/>
      <c r="Y329" s="3"/>
      <c r="Z329" s="3"/>
      <c r="AA329" s="3"/>
      <c r="AB329" s="3"/>
      <c r="AC329" s="3"/>
    </row>
    <row r="330" ht="20.25" customHeight="1">
      <c r="A330" s="3" t="s">
        <v>7257</v>
      </c>
      <c r="B330" s="3" t="s">
        <v>42001</v>
      </c>
      <c r="C330" s="3" t="s">
        <v>17</v>
      </c>
      <c r="D330" s="4" t="s">
        <v>19</v>
      </c>
      <c r="E330" s="3" t="s">
        <v>117</v>
      </c>
      <c r="F330" s="3">
        <f t="shared" si="59"/>
        <v>20</v>
      </c>
      <c r="G330" s="3">
        <f t="shared" si="60"/>
        <v>30</v>
      </c>
      <c r="H330" s="3" t="s">
        <v>668</v>
      </c>
      <c r="I330" s="3" t="s">
        <v>57</v>
      </c>
      <c r="J330" s="3" t="s">
        <v>58</v>
      </c>
      <c r="K330" s="3" t="s">
        <v>42004</v>
      </c>
      <c r="L330" s="3" t="s">
        <v>46018</v>
      </c>
      <c r="M330" s="3" t="s">
        <v>35</v>
      </c>
      <c r="N330" s="3"/>
      <c r="O330" s="3"/>
      <c r="P330" s="3"/>
      <c r="Q330" s="3"/>
      <c r="R330" s="3"/>
      <c r="S330" s="3"/>
      <c r="T330" s="3"/>
      <c r="U330" s="3"/>
      <c r="V330" s="3"/>
      <c r="W330" s="3"/>
      <c r="X330" s="3"/>
      <c r="Y330" s="3"/>
      <c r="Z330" s="3"/>
      <c r="AA330" s="3"/>
      <c r="AB330" s="3"/>
      <c r="AC330" s="3"/>
    </row>
    <row r="331" ht="20.25" customHeight="1">
      <c r="A331" s="3" t="s">
        <v>7257</v>
      </c>
      <c r="B331" s="3" t="s">
        <v>46020</v>
      </c>
      <c r="C331" s="3" t="s">
        <v>17</v>
      </c>
      <c r="D331" s="4" t="s">
        <v>19</v>
      </c>
      <c r="E331" s="3" t="s">
        <v>21</v>
      </c>
      <c r="F331" s="3">
        <f t="shared" si="59"/>
        <v>10</v>
      </c>
      <c r="G331" s="3">
        <f t="shared" si="60"/>
        <v>15</v>
      </c>
      <c r="H331" s="3" t="s">
        <v>73</v>
      </c>
      <c r="I331" s="3" t="s">
        <v>50</v>
      </c>
      <c r="J331" s="3" t="s">
        <v>46021</v>
      </c>
      <c r="K331" s="3" t="s">
        <v>46022</v>
      </c>
      <c r="L331" s="3" t="s">
        <v>46023</v>
      </c>
      <c r="M331" s="3" t="s">
        <v>35</v>
      </c>
      <c r="N331" s="3"/>
      <c r="O331" s="3"/>
      <c r="P331" s="3"/>
      <c r="Q331" s="3"/>
      <c r="R331" s="3"/>
      <c r="S331" s="3"/>
      <c r="T331" s="3"/>
      <c r="U331" s="3"/>
      <c r="V331" s="3"/>
      <c r="W331" s="3"/>
      <c r="X331" s="3"/>
      <c r="Y331" s="3"/>
      <c r="Z331" s="3"/>
      <c r="AA331" s="3"/>
      <c r="AB331" s="3"/>
      <c r="AC331" s="3"/>
    </row>
    <row r="332" ht="20.25" customHeight="1">
      <c r="A332" s="3" t="s">
        <v>24825</v>
      </c>
      <c r="B332" s="3" t="s">
        <v>46026</v>
      </c>
      <c r="C332" s="3" t="s">
        <v>17</v>
      </c>
      <c r="D332" s="4" t="s">
        <v>19</v>
      </c>
      <c r="E332" s="3" t="s">
        <v>20</v>
      </c>
      <c r="F332" s="3">
        <f t="shared" si="59"/>
        <v>15</v>
      </c>
      <c r="G332" s="3">
        <f t="shared" si="60"/>
        <v>20</v>
      </c>
      <c r="H332" s="3" t="s">
        <v>132</v>
      </c>
      <c r="I332" s="3" t="s">
        <v>57</v>
      </c>
      <c r="J332" s="3" t="s">
        <v>329</v>
      </c>
      <c r="K332" s="3" t="s">
        <v>46028</v>
      </c>
      <c r="L332" s="3" t="s">
        <v>46030</v>
      </c>
      <c r="M332" s="3" t="s">
        <v>35</v>
      </c>
      <c r="N332" s="3"/>
      <c r="O332" s="3"/>
      <c r="P332" s="3"/>
      <c r="Q332" s="3"/>
      <c r="R332" s="3"/>
      <c r="S332" s="3"/>
      <c r="T332" s="3"/>
      <c r="U332" s="3"/>
      <c r="V332" s="3"/>
      <c r="W332" s="3"/>
      <c r="X332" s="3"/>
      <c r="Y332" s="3"/>
      <c r="Z332" s="3"/>
      <c r="AA332" s="3"/>
      <c r="AB332" s="3"/>
      <c r="AC332" s="3"/>
    </row>
    <row r="333" ht="20.25" customHeight="1">
      <c r="A333" s="3" t="s">
        <v>46032</v>
      </c>
      <c r="B333" s="3" t="s">
        <v>46033</v>
      </c>
      <c r="C333" s="3" t="s">
        <v>17</v>
      </c>
      <c r="D333" s="4" t="s">
        <v>19</v>
      </c>
      <c r="E333" s="3" t="s">
        <v>21</v>
      </c>
      <c r="F333" s="3" t="str">
        <f>IFERROR(__xludf.DUMMYFUNCTION("REGEXEXTRACT(H333,""(\S+)千-"")"),"8")</f>
        <v>8</v>
      </c>
      <c r="G333" s="3">
        <f t="shared" si="60"/>
        <v>10</v>
      </c>
      <c r="H333" s="3" t="s">
        <v>363</v>
      </c>
      <c r="I333" s="3" t="s">
        <v>50</v>
      </c>
      <c r="J333" s="3" t="s">
        <v>46037</v>
      </c>
      <c r="K333" s="3" t="s">
        <v>46038</v>
      </c>
      <c r="L333" s="3" t="s">
        <v>46039</v>
      </c>
      <c r="M333" s="3" t="s">
        <v>90</v>
      </c>
      <c r="N333" s="3"/>
      <c r="O333" s="3"/>
      <c r="P333" s="3"/>
      <c r="Q333" s="3"/>
      <c r="R333" s="3"/>
      <c r="S333" s="3"/>
      <c r="T333" s="3"/>
      <c r="U333" s="3"/>
      <c r="V333" s="3"/>
      <c r="W333" s="3"/>
      <c r="X333" s="3"/>
      <c r="Y333" s="3"/>
      <c r="Z333" s="3"/>
      <c r="AA333" s="3"/>
      <c r="AB333" s="3"/>
      <c r="AC333" s="3"/>
    </row>
    <row r="334" ht="20.25" customHeight="1">
      <c r="A334" s="3" t="s">
        <v>7257</v>
      </c>
      <c r="B334" s="3" t="s">
        <v>46040</v>
      </c>
      <c r="C334" s="3" t="s">
        <v>17</v>
      </c>
      <c r="D334" s="4" t="s">
        <v>19</v>
      </c>
      <c r="E334" s="3" t="s">
        <v>20</v>
      </c>
      <c r="F334" s="3">
        <f t="shared" ref="F334:F339" si="61">IFERROR(__xludf.DUMMYFUNCTION("REGEXEXTRACT(H334,""(\S+)万-"")*10"),20.0)</f>
        <v>20</v>
      </c>
      <c r="G334" s="3">
        <f t="shared" si="60"/>
        <v>30</v>
      </c>
      <c r="H334" s="3" t="s">
        <v>668</v>
      </c>
      <c r="I334" s="3" t="s">
        <v>57</v>
      </c>
      <c r="J334" s="3" t="s">
        <v>58</v>
      </c>
      <c r="K334" s="3" t="s">
        <v>46041</v>
      </c>
      <c r="L334" s="3" t="s">
        <v>46042</v>
      </c>
      <c r="M334" s="3" t="s">
        <v>41</v>
      </c>
      <c r="N334" s="3"/>
      <c r="O334" s="3"/>
      <c r="P334" s="3"/>
      <c r="Q334" s="3"/>
      <c r="R334" s="3"/>
      <c r="S334" s="3"/>
      <c r="T334" s="3"/>
      <c r="U334" s="3"/>
      <c r="V334" s="3"/>
      <c r="W334" s="3"/>
      <c r="X334" s="3"/>
      <c r="Y334" s="3"/>
      <c r="Z334" s="3"/>
      <c r="AA334" s="3"/>
      <c r="AB334" s="3"/>
      <c r="AC334" s="3"/>
    </row>
    <row r="335" ht="20.25" customHeight="1">
      <c r="A335" s="3" t="s">
        <v>7257</v>
      </c>
      <c r="B335" s="3" t="s">
        <v>46043</v>
      </c>
      <c r="C335" s="3" t="s">
        <v>17</v>
      </c>
      <c r="D335" s="4" t="s">
        <v>19</v>
      </c>
      <c r="E335" s="3" t="s">
        <v>20</v>
      </c>
      <c r="F335" s="3">
        <f t="shared" si="61"/>
        <v>10</v>
      </c>
      <c r="G335" s="3">
        <f t="shared" si="60"/>
        <v>15</v>
      </c>
      <c r="H335" s="3" t="s">
        <v>73</v>
      </c>
      <c r="I335" s="3" t="s">
        <v>50</v>
      </c>
      <c r="J335" s="3" t="s">
        <v>58</v>
      </c>
      <c r="K335" s="3" t="s">
        <v>46044</v>
      </c>
      <c r="L335" s="3" t="s">
        <v>46045</v>
      </c>
      <c r="M335" s="3" t="s">
        <v>41</v>
      </c>
      <c r="N335" s="3"/>
      <c r="O335" s="3"/>
      <c r="P335" s="3"/>
      <c r="Q335" s="3"/>
      <c r="R335" s="3"/>
      <c r="S335" s="3"/>
      <c r="T335" s="3"/>
      <c r="U335" s="3"/>
      <c r="V335" s="3"/>
      <c r="W335" s="3"/>
      <c r="X335" s="3"/>
      <c r="Y335" s="3"/>
      <c r="Z335" s="3"/>
      <c r="AA335" s="3"/>
      <c r="AB335" s="3"/>
      <c r="AC335" s="3"/>
    </row>
    <row r="336" ht="20.25" customHeight="1">
      <c r="A336" s="3" t="s">
        <v>46046</v>
      </c>
      <c r="B336" s="3" t="s">
        <v>46047</v>
      </c>
      <c r="C336" s="3" t="s">
        <v>17</v>
      </c>
      <c r="D336" s="4" t="s">
        <v>19</v>
      </c>
      <c r="E336" s="3" t="s">
        <v>127</v>
      </c>
      <c r="F336" s="3">
        <f t="shared" si="61"/>
        <v>30</v>
      </c>
      <c r="G336" s="3">
        <f t="shared" si="60"/>
        <v>50</v>
      </c>
      <c r="H336" s="3" t="s">
        <v>1082</v>
      </c>
      <c r="I336" s="3" t="s">
        <v>57</v>
      </c>
      <c r="J336" s="3" t="s">
        <v>20258</v>
      </c>
      <c r="K336" s="3" t="s">
        <v>46048</v>
      </c>
      <c r="L336" s="3" t="s">
        <v>46049</v>
      </c>
      <c r="M336" s="3" t="s">
        <v>250</v>
      </c>
      <c r="N336" s="3"/>
      <c r="O336" s="3"/>
      <c r="P336" s="3"/>
      <c r="Q336" s="3"/>
      <c r="R336" s="3"/>
      <c r="S336" s="3"/>
      <c r="T336" s="3"/>
      <c r="U336" s="3"/>
      <c r="V336" s="3"/>
      <c r="W336" s="3"/>
      <c r="X336" s="3"/>
      <c r="Y336" s="3"/>
      <c r="Z336" s="3"/>
      <c r="AA336" s="3"/>
      <c r="AB336" s="3"/>
      <c r="AC336" s="3"/>
    </row>
    <row r="337" ht="20.25" customHeight="1">
      <c r="A337" s="3" t="s">
        <v>46051</v>
      </c>
      <c r="B337" s="3" t="s">
        <v>46052</v>
      </c>
      <c r="C337" s="3" t="s">
        <v>17</v>
      </c>
      <c r="D337" s="4" t="s">
        <v>19</v>
      </c>
      <c r="E337" s="3" t="s">
        <v>20</v>
      </c>
      <c r="F337" s="3">
        <f t="shared" si="61"/>
        <v>30</v>
      </c>
      <c r="G337" s="3">
        <f t="shared" si="60"/>
        <v>35</v>
      </c>
      <c r="H337" s="3" t="s">
        <v>26524</v>
      </c>
      <c r="I337" s="3" t="s">
        <v>23</v>
      </c>
      <c r="J337" s="3" t="s">
        <v>58</v>
      </c>
      <c r="K337" s="3" t="s">
        <v>46054</v>
      </c>
      <c r="L337" s="3" t="s">
        <v>46055</v>
      </c>
      <c r="M337" s="3" t="s">
        <v>41</v>
      </c>
      <c r="N337" s="3"/>
      <c r="O337" s="3"/>
      <c r="P337" s="3"/>
      <c r="Q337" s="3"/>
      <c r="R337" s="3"/>
      <c r="S337" s="3"/>
      <c r="T337" s="3"/>
      <c r="U337" s="3"/>
      <c r="V337" s="3"/>
      <c r="W337" s="3"/>
      <c r="X337" s="3"/>
      <c r="Y337" s="3"/>
      <c r="Z337" s="3"/>
      <c r="AA337" s="3"/>
      <c r="AB337" s="3"/>
      <c r="AC337" s="3"/>
    </row>
    <row r="338" ht="20.25" customHeight="1">
      <c r="A338" s="3" t="s">
        <v>7257</v>
      </c>
      <c r="B338" s="3" t="s">
        <v>46057</v>
      </c>
      <c r="C338" s="3" t="s">
        <v>17</v>
      </c>
      <c r="D338" s="4" t="s">
        <v>19</v>
      </c>
      <c r="E338" s="3" t="s">
        <v>20</v>
      </c>
      <c r="F338" s="3">
        <f t="shared" si="61"/>
        <v>15</v>
      </c>
      <c r="G338" s="3">
        <f t="shared" si="60"/>
        <v>20</v>
      </c>
      <c r="H338" s="3" t="s">
        <v>132</v>
      </c>
      <c r="I338" s="3" t="s">
        <v>57</v>
      </c>
      <c r="J338" s="3" t="s">
        <v>58</v>
      </c>
      <c r="K338" s="3" t="s">
        <v>46059</v>
      </c>
      <c r="L338" s="3" t="s">
        <v>46060</v>
      </c>
      <c r="M338" s="3" t="s">
        <v>41</v>
      </c>
      <c r="N338" s="3"/>
      <c r="O338" s="3"/>
      <c r="P338" s="3"/>
      <c r="Q338" s="3"/>
      <c r="R338" s="3"/>
      <c r="S338" s="3"/>
      <c r="T338" s="3"/>
      <c r="U338" s="3"/>
      <c r="V338" s="3"/>
      <c r="W338" s="3"/>
      <c r="X338" s="3"/>
      <c r="Y338" s="3"/>
      <c r="Z338" s="3"/>
      <c r="AA338" s="3"/>
      <c r="AB338" s="3"/>
      <c r="AC338" s="3"/>
    </row>
    <row r="339" ht="20.25" customHeight="1">
      <c r="A339" s="3" t="s">
        <v>46061</v>
      </c>
      <c r="B339" s="3" t="s">
        <v>46062</v>
      </c>
      <c r="C339" s="3" t="s">
        <v>17</v>
      </c>
      <c r="D339" s="4" t="s">
        <v>19</v>
      </c>
      <c r="E339" s="3" t="s">
        <v>20</v>
      </c>
      <c r="F339" s="3">
        <f t="shared" si="61"/>
        <v>10</v>
      </c>
      <c r="G339" s="3">
        <f t="shared" si="60"/>
        <v>15</v>
      </c>
      <c r="H339" s="3" t="s">
        <v>73</v>
      </c>
      <c r="I339" s="3" t="s">
        <v>50</v>
      </c>
      <c r="J339" s="3" t="s">
        <v>38</v>
      </c>
      <c r="K339" s="3" t="s">
        <v>46065</v>
      </c>
      <c r="L339" s="3" t="s">
        <v>46066</v>
      </c>
      <c r="M339" s="3" t="s">
        <v>41</v>
      </c>
      <c r="N339" s="3"/>
      <c r="O339" s="3"/>
      <c r="P339" s="3"/>
      <c r="Q339" s="3"/>
      <c r="R339" s="3"/>
      <c r="S339" s="3"/>
      <c r="T339" s="3"/>
      <c r="U339" s="3"/>
      <c r="V339" s="3"/>
      <c r="W339" s="3"/>
      <c r="X339" s="3"/>
      <c r="Y339" s="3"/>
      <c r="Z339" s="3"/>
      <c r="AA339" s="3"/>
      <c r="AB339" s="3"/>
      <c r="AC339" s="3"/>
    </row>
    <row r="340" ht="20.25" customHeight="1">
      <c r="A340" s="3" t="s">
        <v>46067</v>
      </c>
      <c r="B340" s="3" t="s">
        <v>46068</v>
      </c>
      <c r="C340" s="3" t="s">
        <v>165</v>
      </c>
      <c r="D340" s="4" t="s">
        <v>19</v>
      </c>
      <c r="E340" s="3" t="s">
        <v>20</v>
      </c>
      <c r="F340" s="3" t="str">
        <f t="shared" ref="F340:F341" si="62">IFERROR(__xludf.DUMMYFUNCTION("REGEXEXTRACT(H340,""(\S+)千-"")"),"8")</f>
        <v>8</v>
      </c>
      <c r="G340" s="3">
        <f t="shared" si="60"/>
        <v>16</v>
      </c>
      <c r="H340" s="3" t="s">
        <v>82</v>
      </c>
      <c r="I340" s="3" t="s">
        <v>242</v>
      </c>
      <c r="J340" s="3" t="s">
        <v>6673</v>
      </c>
      <c r="K340" s="3" t="s">
        <v>46069</v>
      </c>
      <c r="L340" s="3" t="s">
        <v>46070</v>
      </c>
      <c r="M340" s="3" t="s">
        <v>41</v>
      </c>
      <c r="N340" s="3"/>
      <c r="O340" s="3"/>
      <c r="P340" s="3"/>
      <c r="Q340" s="3"/>
      <c r="R340" s="3"/>
      <c r="S340" s="3"/>
      <c r="T340" s="3"/>
      <c r="U340" s="3"/>
      <c r="V340" s="3"/>
      <c r="W340" s="3"/>
      <c r="X340" s="3"/>
      <c r="Y340" s="3"/>
      <c r="Z340" s="3"/>
      <c r="AA340" s="3"/>
      <c r="AB340" s="3"/>
      <c r="AC340" s="3"/>
    </row>
    <row r="341" ht="20.25" customHeight="1">
      <c r="A341" s="3" t="s">
        <v>24825</v>
      </c>
      <c r="B341" s="3" t="s">
        <v>23072</v>
      </c>
      <c r="C341" s="3" t="s">
        <v>165</v>
      </c>
      <c r="D341" s="4" t="s">
        <v>19</v>
      </c>
      <c r="E341" s="3" t="s">
        <v>20</v>
      </c>
      <c r="F341" s="3" t="str">
        <f t="shared" si="62"/>
        <v>8</v>
      </c>
      <c r="G341" s="3">
        <f t="shared" si="60"/>
        <v>12</v>
      </c>
      <c r="H341" s="3" t="s">
        <v>737</v>
      </c>
      <c r="I341" s="3" t="s">
        <v>50</v>
      </c>
      <c r="J341" s="3" t="s">
        <v>32928</v>
      </c>
      <c r="K341" s="3" t="s">
        <v>46072</v>
      </c>
      <c r="L341" s="3" t="s">
        <v>46073</v>
      </c>
      <c r="M341" s="3" t="s">
        <v>35</v>
      </c>
      <c r="N341" s="3"/>
      <c r="O341" s="3"/>
      <c r="P341" s="3"/>
      <c r="Q341" s="3"/>
      <c r="R341" s="3"/>
      <c r="S341" s="3"/>
      <c r="T341" s="3"/>
      <c r="U341" s="3"/>
      <c r="V341" s="3"/>
      <c r="W341" s="3"/>
      <c r="X341" s="3"/>
      <c r="Y341" s="3"/>
      <c r="Z341" s="3"/>
      <c r="AA341" s="3"/>
      <c r="AB341" s="3"/>
      <c r="AC341" s="3"/>
    </row>
    <row r="342" ht="20.25" customHeight="1">
      <c r="A342" s="3" t="s">
        <v>46075</v>
      </c>
      <c r="B342" s="3" t="s">
        <v>46076</v>
      </c>
      <c r="C342" s="3" t="s">
        <v>165</v>
      </c>
      <c r="D342" s="4" t="s">
        <v>19</v>
      </c>
      <c r="E342" s="3" t="s">
        <v>21</v>
      </c>
      <c r="F342" s="3">
        <f t="shared" ref="F342:F344" si="63">IFERROR(__xludf.DUMMYFUNCTION("REGEXEXTRACT(H342,""(\S+)万-"")*10"),14.0)</f>
        <v>14</v>
      </c>
      <c r="G342" s="3">
        <f t="shared" si="60"/>
        <v>16</v>
      </c>
      <c r="H342" s="3" t="s">
        <v>5840</v>
      </c>
      <c r="I342" s="3" t="s">
        <v>50</v>
      </c>
      <c r="J342" s="3" t="s">
        <v>821</v>
      </c>
      <c r="K342" s="3" t="s">
        <v>3755</v>
      </c>
      <c r="L342" s="3" t="s">
        <v>46077</v>
      </c>
      <c r="M342" s="3" t="s">
        <v>27</v>
      </c>
      <c r="N342" s="3"/>
      <c r="O342" s="3"/>
      <c r="P342" s="3"/>
      <c r="Q342" s="3"/>
      <c r="R342" s="3"/>
      <c r="S342" s="3"/>
      <c r="T342" s="3"/>
      <c r="U342" s="3"/>
      <c r="V342" s="3"/>
      <c r="W342" s="3"/>
      <c r="X342" s="3"/>
      <c r="Y342" s="3"/>
      <c r="Z342" s="3"/>
      <c r="AA342" s="3"/>
      <c r="AB342" s="3"/>
      <c r="AC342" s="3"/>
    </row>
    <row r="343" ht="20.25" customHeight="1">
      <c r="A343" s="3" t="s">
        <v>7257</v>
      </c>
      <c r="B343" s="3" t="s">
        <v>46078</v>
      </c>
      <c r="C343" s="3" t="s">
        <v>165</v>
      </c>
      <c r="D343" s="4" t="s">
        <v>19</v>
      </c>
      <c r="E343" s="3" t="s">
        <v>20</v>
      </c>
      <c r="F343" s="3">
        <f t="shared" si="63"/>
        <v>10</v>
      </c>
      <c r="G343" s="3">
        <f t="shared" si="60"/>
        <v>15</v>
      </c>
      <c r="H343" s="3" t="s">
        <v>73</v>
      </c>
      <c r="I343" s="3" t="s">
        <v>50</v>
      </c>
      <c r="J343" s="3" t="s">
        <v>38</v>
      </c>
      <c r="K343" s="4" t="s">
        <v>19</v>
      </c>
      <c r="L343" s="3" t="s">
        <v>46079</v>
      </c>
      <c r="M343" s="3" t="s">
        <v>41</v>
      </c>
      <c r="N343" s="3"/>
      <c r="O343" s="3"/>
      <c r="P343" s="3"/>
      <c r="Q343" s="3"/>
      <c r="R343" s="3"/>
      <c r="S343" s="3"/>
      <c r="T343" s="3"/>
      <c r="U343" s="3"/>
      <c r="V343" s="3"/>
      <c r="W343" s="3"/>
      <c r="X343" s="3"/>
      <c r="Y343" s="3"/>
      <c r="Z343" s="3"/>
      <c r="AA343" s="3"/>
      <c r="AB343" s="3"/>
      <c r="AC343" s="3"/>
    </row>
    <row r="344" ht="20.25" customHeight="1">
      <c r="A344" s="3" t="s">
        <v>7257</v>
      </c>
      <c r="B344" s="3" t="s">
        <v>26682</v>
      </c>
      <c r="C344" s="3" t="s">
        <v>165</v>
      </c>
      <c r="D344" s="4" t="s">
        <v>19</v>
      </c>
      <c r="E344" s="3" t="s">
        <v>21</v>
      </c>
      <c r="F344" s="3">
        <f t="shared" si="63"/>
        <v>11</v>
      </c>
      <c r="G344" s="3">
        <f t="shared" si="60"/>
        <v>18</v>
      </c>
      <c r="H344" s="3" t="s">
        <v>6817</v>
      </c>
      <c r="I344" s="3" t="s">
        <v>50</v>
      </c>
      <c r="J344" s="3" t="s">
        <v>58</v>
      </c>
      <c r="K344" s="3" t="s">
        <v>6063</v>
      </c>
      <c r="L344" s="3" t="s">
        <v>46081</v>
      </c>
      <c r="M344" s="3" t="s">
        <v>41</v>
      </c>
      <c r="N344" s="3"/>
      <c r="O344" s="3"/>
      <c r="P344" s="3"/>
      <c r="Q344" s="3"/>
      <c r="R344" s="3"/>
      <c r="S344" s="3"/>
      <c r="T344" s="3"/>
      <c r="U344" s="3"/>
      <c r="V344" s="3"/>
      <c r="W344" s="3"/>
      <c r="X344" s="3"/>
      <c r="Y344" s="3"/>
      <c r="Z344" s="3"/>
      <c r="AA344" s="3"/>
      <c r="AB344" s="3"/>
      <c r="AC344" s="3"/>
    </row>
    <row r="345" ht="20.25" customHeight="1">
      <c r="A345" s="3" t="s">
        <v>11117</v>
      </c>
      <c r="B345" s="3" t="s">
        <v>11118</v>
      </c>
      <c r="C345" s="3" t="s">
        <v>165</v>
      </c>
      <c r="D345" s="4" t="s">
        <v>19</v>
      </c>
      <c r="E345" s="3" t="s">
        <v>20</v>
      </c>
      <c r="F345" s="3" t="str">
        <f>IFERROR(__xludf.DUMMYFUNCTION("REGEXEXTRACT(H345,""(\S+)千-"")"),"5")</f>
        <v>5</v>
      </c>
      <c r="G345" s="3">
        <f t="shared" si="60"/>
        <v>10</v>
      </c>
      <c r="H345" s="3" t="s">
        <v>244</v>
      </c>
      <c r="I345" s="3" t="s">
        <v>69</v>
      </c>
      <c r="J345" s="3" t="s">
        <v>673</v>
      </c>
      <c r="K345" s="3" t="s">
        <v>11119</v>
      </c>
      <c r="L345" s="3" t="s">
        <v>11120</v>
      </c>
      <c r="M345" s="3" t="s">
        <v>41</v>
      </c>
      <c r="N345" s="3"/>
      <c r="O345" s="3"/>
      <c r="P345" s="3"/>
      <c r="Q345" s="3"/>
      <c r="R345" s="3"/>
      <c r="S345" s="3"/>
      <c r="T345" s="3"/>
      <c r="U345" s="3"/>
      <c r="V345" s="3"/>
      <c r="W345" s="3"/>
      <c r="X345" s="3"/>
      <c r="Y345" s="3"/>
      <c r="Z345" s="3"/>
      <c r="AA345" s="3"/>
      <c r="AB345" s="3"/>
      <c r="AC345" s="3"/>
    </row>
    <row r="346" ht="20.25" customHeight="1">
      <c r="A346" s="3" t="s">
        <v>7257</v>
      </c>
      <c r="B346" s="3" t="s">
        <v>46087</v>
      </c>
      <c r="C346" s="3" t="s">
        <v>165</v>
      </c>
      <c r="D346" s="4" t="s">
        <v>19</v>
      </c>
      <c r="E346" s="3" t="s">
        <v>20</v>
      </c>
      <c r="F346" s="3">
        <f t="shared" ref="F346:F351" si="64">IFERROR(__xludf.DUMMYFUNCTION("REGEXEXTRACT(H346,""(\S+)万-"")*10"),10.0)</f>
        <v>10</v>
      </c>
      <c r="G346" s="3">
        <f t="shared" si="60"/>
        <v>15</v>
      </c>
      <c r="H346" s="3" t="s">
        <v>73</v>
      </c>
      <c r="I346" s="3" t="s">
        <v>57</v>
      </c>
      <c r="J346" s="3" t="s">
        <v>46089</v>
      </c>
      <c r="K346" s="3" t="s">
        <v>46090</v>
      </c>
      <c r="L346" s="3" t="s">
        <v>46091</v>
      </c>
      <c r="M346" s="3" t="s">
        <v>41</v>
      </c>
      <c r="N346" s="3"/>
      <c r="O346" s="3"/>
      <c r="P346" s="3"/>
      <c r="Q346" s="3"/>
      <c r="R346" s="3"/>
      <c r="S346" s="3"/>
      <c r="T346" s="3"/>
      <c r="U346" s="3"/>
      <c r="V346" s="3"/>
      <c r="W346" s="3"/>
      <c r="X346" s="3"/>
      <c r="Y346" s="3"/>
      <c r="Z346" s="3"/>
      <c r="AA346" s="3"/>
      <c r="AB346" s="3"/>
      <c r="AC346" s="3"/>
    </row>
    <row r="347" ht="20.25" customHeight="1">
      <c r="A347" s="3" t="s">
        <v>46092</v>
      </c>
      <c r="B347" s="3" t="s">
        <v>35034</v>
      </c>
      <c r="C347" s="3" t="s">
        <v>165</v>
      </c>
      <c r="D347" s="4" t="s">
        <v>19</v>
      </c>
      <c r="E347" s="3" t="s">
        <v>20</v>
      </c>
      <c r="F347" s="3">
        <f t="shared" si="64"/>
        <v>25</v>
      </c>
      <c r="G347" s="3">
        <f t="shared" si="60"/>
        <v>45</v>
      </c>
      <c r="H347" s="3" t="s">
        <v>5459</v>
      </c>
      <c r="I347" s="3" t="s">
        <v>23</v>
      </c>
      <c r="J347" s="3" t="s">
        <v>58</v>
      </c>
      <c r="K347" s="3" t="s">
        <v>35040</v>
      </c>
      <c r="L347" s="3" t="s">
        <v>46095</v>
      </c>
      <c r="M347" s="3" t="s">
        <v>27</v>
      </c>
      <c r="N347" s="3"/>
      <c r="O347" s="3"/>
      <c r="P347" s="3"/>
      <c r="Q347" s="3"/>
      <c r="R347" s="3"/>
      <c r="S347" s="3"/>
      <c r="T347" s="3"/>
      <c r="U347" s="3"/>
      <c r="V347" s="3"/>
      <c r="W347" s="3"/>
      <c r="X347" s="3"/>
      <c r="Y347" s="3"/>
      <c r="Z347" s="3"/>
      <c r="AA347" s="3"/>
      <c r="AB347" s="3"/>
      <c r="AC347" s="3"/>
    </row>
    <row r="348" ht="20.25" customHeight="1">
      <c r="A348" s="3" t="s">
        <v>7257</v>
      </c>
      <c r="B348" s="3" t="s">
        <v>11562</v>
      </c>
      <c r="C348" s="3" t="s">
        <v>165</v>
      </c>
      <c r="D348" s="4" t="s">
        <v>19</v>
      </c>
      <c r="E348" s="3" t="s">
        <v>20</v>
      </c>
      <c r="F348" s="3">
        <f t="shared" si="64"/>
        <v>15</v>
      </c>
      <c r="G348" s="3">
        <f t="shared" si="60"/>
        <v>20</v>
      </c>
      <c r="H348" s="3" t="s">
        <v>132</v>
      </c>
      <c r="I348" s="3" t="s">
        <v>57</v>
      </c>
      <c r="J348" s="3" t="s">
        <v>70</v>
      </c>
      <c r="K348" s="3" t="s">
        <v>8518</v>
      </c>
      <c r="L348" s="3" t="s">
        <v>46098</v>
      </c>
      <c r="M348" s="3" t="s">
        <v>27</v>
      </c>
      <c r="N348" s="3"/>
      <c r="O348" s="3"/>
      <c r="P348" s="3"/>
      <c r="Q348" s="3"/>
      <c r="R348" s="3"/>
      <c r="S348" s="3"/>
      <c r="T348" s="3"/>
      <c r="U348" s="3"/>
      <c r="V348" s="3"/>
      <c r="W348" s="3"/>
      <c r="X348" s="3"/>
      <c r="Y348" s="3"/>
      <c r="Z348" s="3"/>
      <c r="AA348" s="3"/>
      <c r="AB348" s="3"/>
      <c r="AC348" s="3"/>
    </row>
    <row r="349" ht="20.25" customHeight="1">
      <c r="A349" s="3" t="s">
        <v>46100</v>
      </c>
      <c r="B349" s="3" t="s">
        <v>11224</v>
      </c>
      <c r="C349" s="3" t="s">
        <v>165</v>
      </c>
      <c r="D349" s="4" t="s">
        <v>19</v>
      </c>
      <c r="E349" s="3" t="s">
        <v>20</v>
      </c>
      <c r="F349" s="3">
        <f t="shared" si="64"/>
        <v>15</v>
      </c>
      <c r="G349" s="3">
        <f t="shared" si="60"/>
        <v>25</v>
      </c>
      <c r="H349" s="3" t="s">
        <v>237</v>
      </c>
      <c r="I349" s="3" t="s">
        <v>57</v>
      </c>
      <c r="J349" s="3" t="s">
        <v>821</v>
      </c>
      <c r="K349" s="3" t="s">
        <v>14892</v>
      </c>
      <c r="L349" s="3" t="s">
        <v>46101</v>
      </c>
      <c r="M349" s="3" t="s">
        <v>257</v>
      </c>
      <c r="N349" s="3"/>
      <c r="O349" s="3"/>
      <c r="P349" s="3"/>
      <c r="Q349" s="3"/>
      <c r="R349" s="3"/>
      <c r="S349" s="3"/>
      <c r="T349" s="3"/>
      <c r="U349" s="3"/>
      <c r="V349" s="3"/>
      <c r="W349" s="3"/>
      <c r="X349" s="3"/>
      <c r="Y349" s="3"/>
      <c r="Z349" s="3"/>
      <c r="AA349" s="3"/>
      <c r="AB349" s="3"/>
      <c r="AC349" s="3"/>
    </row>
    <row r="350" ht="20.25" customHeight="1">
      <c r="A350" s="3" t="s">
        <v>7257</v>
      </c>
      <c r="B350" s="3" t="s">
        <v>11562</v>
      </c>
      <c r="C350" s="3" t="s">
        <v>165</v>
      </c>
      <c r="D350" s="4" t="s">
        <v>19</v>
      </c>
      <c r="E350" s="3" t="s">
        <v>21</v>
      </c>
      <c r="F350" s="3">
        <f t="shared" si="64"/>
        <v>10</v>
      </c>
      <c r="G350" s="3">
        <f t="shared" si="60"/>
        <v>15</v>
      </c>
      <c r="H350" s="3" t="s">
        <v>73</v>
      </c>
      <c r="I350" s="3" t="s">
        <v>57</v>
      </c>
      <c r="J350" s="3" t="s">
        <v>70</v>
      </c>
      <c r="K350" s="3" t="s">
        <v>23098</v>
      </c>
      <c r="L350" s="3" t="s">
        <v>46103</v>
      </c>
      <c r="M350" s="3" t="s">
        <v>27</v>
      </c>
      <c r="N350" s="3"/>
      <c r="O350" s="3"/>
      <c r="P350" s="3"/>
      <c r="Q350" s="3"/>
      <c r="R350" s="3"/>
      <c r="S350" s="3"/>
      <c r="T350" s="3"/>
      <c r="U350" s="3"/>
      <c r="V350" s="3"/>
      <c r="W350" s="3"/>
      <c r="X350" s="3"/>
      <c r="Y350" s="3"/>
      <c r="Z350" s="3"/>
      <c r="AA350" s="3"/>
      <c r="AB350" s="3"/>
      <c r="AC350" s="3"/>
    </row>
    <row r="351" ht="20.25" customHeight="1">
      <c r="A351" s="9" t="s">
        <v>46105</v>
      </c>
      <c r="B351" s="9" t="s">
        <v>46107</v>
      </c>
      <c r="C351" s="9" t="s">
        <v>165</v>
      </c>
      <c r="D351" s="10" t="s">
        <v>19</v>
      </c>
      <c r="E351" s="9" t="s">
        <v>20</v>
      </c>
      <c r="F351" s="9" t="str">
        <f t="shared" si="64"/>
        <v>#N/A</v>
      </c>
      <c r="G351" s="9" t="str">
        <f t="shared" si="60"/>
        <v>#N/A</v>
      </c>
      <c r="H351" s="9" t="s">
        <v>692</v>
      </c>
      <c r="I351" s="9" t="s">
        <v>69</v>
      </c>
      <c r="J351" s="9" t="s">
        <v>46108</v>
      </c>
      <c r="K351" s="10" t="s">
        <v>19</v>
      </c>
      <c r="L351" s="9" t="s">
        <v>46110</v>
      </c>
      <c r="M351" s="9" t="s">
        <v>35</v>
      </c>
      <c r="N351" s="9"/>
      <c r="O351" s="9"/>
      <c r="P351" s="9"/>
      <c r="Q351" s="9"/>
      <c r="R351" s="9"/>
      <c r="S351" s="9"/>
      <c r="T351" s="9"/>
      <c r="U351" s="9"/>
      <c r="V351" s="9"/>
      <c r="W351" s="9"/>
      <c r="X351" s="9"/>
      <c r="Y351" s="9"/>
      <c r="Z351" s="9"/>
      <c r="AA351" s="9"/>
      <c r="AB351" s="9"/>
      <c r="AC351" s="9"/>
    </row>
    <row r="352" ht="20.25" customHeight="1">
      <c r="A352" s="3" t="s">
        <v>46112</v>
      </c>
      <c r="B352" s="3" t="s">
        <v>3466</v>
      </c>
      <c r="C352" s="3" t="s">
        <v>165</v>
      </c>
      <c r="D352" s="4" t="s">
        <v>19</v>
      </c>
      <c r="E352" s="3" t="s">
        <v>127</v>
      </c>
      <c r="F352" s="3" t="str">
        <f>IFERROR(__xludf.DUMMYFUNCTION("REGEXEXTRACT(H352,""(\S+)千-"")"),"6")</f>
        <v>6</v>
      </c>
      <c r="G352" s="3" t="str">
        <f>IFERROR(__xludf.DUMMYFUNCTION("REGEXEXTRACT(H352,""-(\S+)千"")"),"8")</f>
        <v>8</v>
      </c>
      <c r="H352" s="3" t="s">
        <v>349</v>
      </c>
      <c r="I352" s="3" t="s">
        <v>69</v>
      </c>
      <c r="J352" s="3" t="s">
        <v>3268</v>
      </c>
      <c r="K352" s="3" t="s">
        <v>8533</v>
      </c>
      <c r="L352" s="3" t="s">
        <v>46121</v>
      </c>
      <c r="M352" s="3" t="s">
        <v>35</v>
      </c>
      <c r="N352" s="3"/>
      <c r="O352" s="3"/>
      <c r="P352" s="3"/>
      <c r="Q352" s="3"/>
      <c r="R352" s="3"/>
      <c r="S352" s="3"/>
      <c r="T352" s="3"/>
      <c r="U352" s="3"/>
      <c r="V352" s="3"/>
      <c r="W352" s="3"/>
      <c r="X352" s="3"/>
      <c r="Y352" s="3"/>
      <c r="Z352" s="3"/>
      <c r="AA352" s="3"/>
      <c r="AB352" s="3"/>
      <c r="AC352" s="3"/>
    </row>
    <row r="353" ht="20.25" customHeight="1">
      <c r="A353" s="9" t="s">
        <v>46123</v>
      </c>
      <c r="B353" s="9" t="s">
        <v>12243</v>
      </c>
      <c r="C353" s="9" t="s">
        <v>165</v>
      </c>
      <c r="D353" s="10" t="s">
        <v>19</v>
      </c>
      <c r="E353" s="9" t="s">
        <v>20</v>
      </c>
      <c r="F353" s="9" t="str">
        <f>IFERROR(__xludf.DUMMYFUNCTION("REGEXEXTRACT(H353,""(\S+)万-"")*10"),"#N/A")</f>
        <v>#N/A</v>
      </c>
      <c r="G353" s="9" t="str">
        <f>IFERROR(__xludf.DUMMYFUNCTION("REGEXEXTRACT(H353,""-(\S+)万"")*10"),"#N/A")</f>
        <v>#N/A</v>
      </c>
      <c r="H353" s="9" t="s">
        <v>692</v>
      </c>
      <c r="I353" s="9" t="s">
        <v>50</v>
      </c>
      <c r="J353" s="9" t="s">
        <v>5719</v>
      </c>
      <c r="K353" s="10" t="s">
        <v>19</v>
      </c>
      <c r="L353" s="9" t="s">
        <v>46130</v>
      </c>
      <c r="M353" s="9" t="s">
        <v>27</v>
      </c>
      <c r="N353" s="9"/>
      <c r="O353" s="9"/>
      <c r="P353" s="9"/>
      <c r="Q353" s="9"/>
      <c r="R353" s="9"/>
      <c r="S353" s="9"/>
      <c r="T353" s="9"/>
      <c r="U353" s="9"/>
      <c r="V353" s="9"/>
      <c r="W353" s="9"/>
      <c r="X353" s="9"/>
      <c r="Y353" s="9"/>
      <c r="Z353" s="9"/>
      <c r="AA353" s="9"/>
      <c r="AB353" s="9"/>
      <c r="AC353" s="9"/>
    </row>
    <row r="354" ht="20.25" customHeight="1">
      <c r="A354" s="3" t="s">
        <v>46132</v>
      </c>
      <c r="B354" s="3" t="s">
        <v>3440</v>
      </c>
      <c r="C354" s="3" t="s">
        <v>165</v>
      </c>
      <c r="D354" s="4" t="s">
        <v>19</v>
      </c>
      <c r="E354" s="3" t="s">
        <v>127</v>
      </c>
      <c r="F354" s="3" t="str">
        <f>IFERROR(__xludf.DUMMYFUNCTION("REGEXEXTRACT(H354,""(\S+)千-"")"),"6")</f>
        <v>6</v>
      </c>
      <c r="G354" s="3" t="str">
        <f>IFERROR(__xludf.DUMMYFUNCTION("REGEXEXTRACT(H354,""-(\S+)千"")"),"8")</f>
        <v>8</v>
      </c>
      <c r="H354" s="3" t="s">
        <v>349</v>
      </c>
      <c r="I354" s="3" t="s">
        <v>69</v>
      </c>
      <c r="J354" s="3" t="s">
        <v>3445</v>
      </c>
      <c r="K354" s="3" t="s">
        <v>3482</v>
      </c>
      <c r="L354" s="3" t="s">
        <v>46121</v>
      </c>
      <c r="M354" s="3" t="s">
        <v>159</v>
      </c>
      <c r="N354" s="3"/>
      <c r="O354" s="3"/>
      <c r="P354" s="3"/>
      <c r="Q354" s="3"/>
      <c r="R354" s="3"/>
      <c r="S354" s="3"/>
      <c r="T354" s="3"/>
      <c r="U354" s="3"/>
      <c r="V354" s="3"/>
      <c r="W354" s="3"/>
      <c r="X354" s="3"/>
      <c r="Y354" s="3"/>
      <c r="Z354" s="3"/>
      <c r="AA354" s="3"/>
      <c r="AB354" s="3"/>
      <c r="AC354" s="3"/>
    </row>
    <row r="355" ht="20.25" customHeight="1">
      <c r="A355" s="3" t="s">
        <v>24825</v>
      </c>
      <c r="B355" s="3" t="s">
        <v>6963</v>
      </c>
      <c r="C355" s="3" t="s">
        <v>165</v>
      </c>
      <c r="D355" s="4" t="s">
        <v>19</v>
      </c>
      <c r="E355" s="3" t="s">
        <v>20</v>
      </c>
      <c r="F355" s="3">
        <f>IFERROR(__xludf.DUMMYFUNCTION("REGEXEXTRACT(H355,""(\S+)万-"")*10"),10.0)</f>
        <v>10</v>
      </c>
      <c r="G355" s="3">
        <f>IFERROR(__xludf.DUMMYFUNCTION("REGEXEXTRACT(H355,""-(\S+)万"")*10"),20.0)</f>
        <v>20</v>
      </c>
      <c r="H355" s="3" t="s">
        <v>48</v>
      </c>
      <c r="I355" s="3" t="s">
        <v>69</v>
      </c>
      <c r="J355" s="3" t="s">
        <v>6965</v>
      </c>
      <c r="K355" s="3" t="s">
        <v>46140</v>
      </c>
      <c r="L355" s="3" t="s">
        <v>46141</v>
      </c>
      <c r="M355" s="3" t="s">
        <v>35</v>
      </c>
      <c r="N355" s="3"/>
      <c r="O355" s="3"/>
      <c r="P355" s="3"/>
      <c r="Q355" s="3"/>
      <c r="R355" s="3"/>
      <c r="S355" s="3"/>
      <c r="T355" s="3"/>
      <c r="U355" s="3"/>
      <c r="V355" s="3"/>
      <c r="W355" s="3"/>
      <c r="X355" s="3"/>
      <c r="Y355" s="3"/>
      <c r="Z355" s="3"/>
      <c r="AA355" s="3"/>
      <c r="AB355" s="3"/>
      <c r="AC355" s="3"/>
    </row>
    <row r="356" ht="20.25" customHeight="1">
      <c r="A356" s="3" t="s">
        <v>46145</v>
      </c>
      <c r="B356" s="3" t="s">
        <v>8529</v>
      </c>
      <c r="C356" s="3" t="s">
        <v>165</v>
      </c>
      <c r="D356" s="4" t="s">
        <v>19</v>
      </c>
      <c r="E356" s="3" t="s">
        <v>127</v>
      </c>
      <c r="F356" s="3" t="str">
        <f>IFERROR(__xludf.DUMMYFUNCTION("REGEXEXTRACT(H356,""(\S+)千-"")"),"6")</f>
        <v>6</v>
      </c>
      <c r="G356" s="3" t="str">
        <f>IFERROR(__xludf.DUMMYFUNCTION("REGEXEXTRACT(H356,""-(\S+)千"")"),"8")</f>
        <v>8</v>
      </c>
      <c r="H356" s="3" t="s">
        <v>349</v>
      </c>
      <c r="I356" s="3" t="s">
        <v>69</v>
      </c>
      <c r="J356" s="3" t="s">
        <v>395</v>
      </c>
      <c r="K356" s="3" t="s">
        <v>8533</v>
      </c>
      <c r="L356" s="3" t="s">
        <v>46121</v>
      </c>
      <c r="M356" s="3" t="s">
        <v>35</v>
      </c>
      <c r="N356" s="3"/>
      <c r="O356" s="3"/>
      <c r="P356" s="3"/>
      <c r="Q356" s="3"/>
      <c r="R356" s="3"/>
      <c r="S356" s="3"/>
      <c r="T356" s="3"/>
      <c r="U356" s="3"/>
      <c r="V356" s="3"/>
      <c r="W356" s="3"/>
      <c r="X356" s="3"/>
      <c r="Y356" s="3"/>
      <c r="Z356" s="3"/>
      <c r="AA356" s="3"/>
      <c r="AB356" s="3"/>
      <c r="AC356" s="3"/>
    </row>
    <row r="357" ht="20.25" customHeight="1">
      <c r="A357" s="3" t="s">
        <v>7896</v>
      </c>
      <c r="B357" s="3" t="s">
        <v>612</v>
      </c>
      <c r="C357" s="3" t="s">
        <v>165</v>
      </c>
      <c r="D357" s="4" t="s">
        <v>19</v>
      </c>
      <c r="E357" s="3" t="s">
        <v>20</v>
      </c>
      <c r="F357" s="3">
        <f>IFERROR(__xludf.DUMMYFUNCTION("REGEXEXTRACT(H357,""(\S+)万-"")*10"),15.0)</f>
        <v>15</v>
      </c>
      <c r="G357" s="3">
        <f t="shared" ref="G357:G359" si="65">IFERROR(__xludf.DUMMYFUNCTION("REGEXEXTRACT(H357,""-(\S+)万"")*10"),22.0)</f>
        <v>22</v>
      </c>
      <c r="H357" s="3" t="s">
        <v>6972</v>
      </c>
      <c r="I357" s="3" t="s">
        <v>50</v>
      </c>
      <c r="J357" s="3" t="s">
        <v>99</v>
      </c>
      <c r="K357" s="4" t="s">
        <v>19</v>
      </c>
      <c r="L357" s="3" t="s">
        <v>12363</v>
      </c>
      <c r="M357" s="3" t="s">
        <v>27</v>
      </c>
      <c r="N357" s="3"/>
      <c r="O357" s="3"/>
      <c r="P357" s="3"/>
      <c r="Q357" s="3"/>
      <c r="R357" s="3"/>
      <c r="S357" s="3"/>
      <c r="T357" s="3"/>
      <c r="U357" s="3"/>
      <c r="V357" s="3"/>
      <c r="W357" s="3"/>
      <c r="X357" s="3"/>
      <c r="Y357" s="3"/>
      <c r="Z357" s="3"/>
      <c r="AA357" s="3"/>
      <c r="AB357" s="3"/>
      <c r="AC357" s="3"/>
    </row>
    <row r="358" ht="20.25" customHeight="1">
      <c r="A358" s="3" t="s">
        <v>10573</v>
      </c>
      <c r="B358" s="3" t="s">
        <v>14080</v>
      </c>
      <c r="C358" s="3" t="s">
        <v>165</v>
      </c>
      <c r="D358" s="4" t="s">
        <v>19</v>
      </c>
      <c r="E358" s="3" t="s">
        <v>21</v>
      </c>
      <c r="F358" s="3" t="str">
        <f t="shared" ref="F358:F360" si="66">IFERROR(__xludf.DUMMYFUNCTION("REGEXEXTRACT(H358,""(\S+)千-"")"),"9")</f>
        <v>9</v>
      </c>
      <c r="G358" s="3">
        <f t="shared" si="65"/>
        <v>14</v>
      </c>
      <c r="H358" s="3" t="s">
        <v>7881</v>
      </c>
      <c r="I358" s="3" t="s">
        <v>57</v>
      </c>
      <c r="J358" s="3" t="s">
        <v>38</v>
      </c>
      <c r="K358" s="3" t="s">
        <v>46155</v>
      </c>
      <c r="L358" s="3" t="s">
        <v>46156</v>
      </c>
      <c r="M358" s="3" t="s">
        <v>35</v>
      </c>
      <c r="N358" s="3"/>
      <c r="O358" s="3"/>
      <c r="P358" s="3"/>
      <c r="Q358" s="3"/>
      <c r="R358" s="3"/>
      <c r="S358" s="3"/>
      <c r="T358" s="3"/>
      <c r="U358" s="3"/>
      <c r="V358" s="3"/>
      <c r="W358" s="3"/>
      <c r="X358" s="3"/>
      <c r="Y358" s="3"/>
      <c r="Z358" s="3"/>
      <c r="AA358" s="3"/>
      <c r="AB358" s="3"/>
      <c r="AC358" s="3"/>
    </row>
    <row r="359" ht="20.25" customHeight="1">
      <c r="A359" s="3" t="s">
        <v>16949</v>
      </c>
      <c r="B359" s="3" t="s">
        <v>646</v>
      </c>
      <c r="C359" s="3" t="s">
        <v>165</v>
      </c>
      <c r="D359" s="4" t="s">
        <v>19</v>
      </c>
      <c r="E359" s="3" t="s">
        <v>20</v>
      </c>
      <c r="F359" s="3" t="str">
        <f t="shared" si="66"/>
        <v>8</v>
      </c>
      <c r="G359" s="3">
        <f t="shared" si="65"/>
        <v>16</v>
      </c>
      <c r="H359" s="3" t="s">
        <v>82</v>
      </c>
      <c r="I359" s="3" t="s">
        <v>69</v>
      </c>
      <c r="J359" s="3" t="s">
        <v>38</v>
      </c>
      <c r="K359" s="3" t="s">
        <v>44589</v>
      </c>
      <c r="L359" s="3" t="s">
        <v>46158</v>
      </c>
      <c r="M359" s="3" t="s">
        <v>27</v>
      </c>
      <c r="N359" s="3"/>
      <c r="O359" s="3"/>
      <c r="P359" s="3"/>
      <c r="Q359" s="3"/>
      <c r="R359" s="3"/>
      <c r="S359" s="3"/>
      <c r="T359" s="3"/>
      <c r="U359" s="3"/>
      <c r="V359" s="3"/>
      <c r="W359" s="3"/>
      <c r="X359" s="3"/>
      <c r="Y359" s="3"/>
      <c r="Z359" s="3"/>
      <c r="AA359" s="3"/>
      <c r="AB359" s="3"/>
      <c r="AC359" s="3"/>
    </row>
    <row r="360" ht="20.25" customHeight="1">
      <c r="A360" s="3" t="s">
        <v>46160</v>
      </c>
      <c r="B360" s="3" t="s">
        <v>8151</v>
      </c>
      <c r="C360" s="3" t="s">
        <v>165</v>
      </c>
      <c r="D360" s="4" t="s">
        <v>19</v>
      </c>
      <c r="E360" s="3" t="s">
        <v>21</v>
      </c>
      <c r="F360" s="3" t="str">
        <f t="shared" si="66"/>
        <v>6</v>
      </c>
      <c r="G360" s="3" t="str">
        <f>IFERROR(__xludf.DUMMYFUNCTION("REGEXEXTRACT(H360,""-(\S+)千"")"),"8")</f>
        <v>8</v>
      </c>
      <c r="H360" s="3" t="s">
        <v>349</v>
      </c>
      <c r="I360" s="3" t="s">
        <v>69</v>
      </c>
      <c r="J360" s="3" t="s">
        <v>8155</v>
      </c>
      <c r="K360" s="4" t="s">
        <v>19</v>
      </c>
      <c r="L360" s="3" t="s">
        <v>46121</v>
      </c>
      <c r="M360" s="3" t="s">
        <v>41</v>
      </c>
      <c r="N360" s="3"/>
      <c r="O360" s="3"/>
      <c r="P360" s="3"/>
      <c r="Q360" s="3"/>
      <c r="R360" s="3"/>
      <c r="S360" s="3"/>
      <c r="T360" s="3"/>
      <c r="U360" s="3"/>
      <c r="V360" s="3"/>
      <c r="W360" s="3"/>
      <c r="X360" s="3"/>
      <c r="Y360" s="3"/>
      <c r="Z360" s="3"/>
      <c r="AA360" s="3"/>
      <c r="AB360" s="3"/>
      <c r="AC360" s="3"/>
    </row>
    <row r="361" ht="20.25" customHeight="1">
      <c r="A361" s="3" t="s">
        <v>46163</v>
      </c>
      <c r="B361" s="3" t="s">
        <v>20504</v>
      </c>
      <c r="C361" s="3" t="s">
        <v>165</v>
      </c>
      <c r="D361" s="4" t="s">
        <v>19</v>
      </c>
      <c r="E361" s="3" t="s">
        <v>20</v>
      </c>
      <c r="F361" s="3">
        <f t="shared" ref="F361:F363" si="67">IFERROR(__xludf.DUMMYFUNCTION("REGEXEXTRACT(H361,""(\S+)万-"")*10"),14.0)</f>
        <v>14</v>
      </c>
      <c r="G361" s="3">
        <f t="shared" ref="G361:G363" si="68">IFERROR(__xludf.DUMMYFUNCTION("REGEXEXTRACT(H361,""-(\S+)万"")*10"),28.0)</f>
        <v>28</v>
      </c>
      <c r="H361" s="3" t="s">
        <v>20509</v>
      </c>
      <c r="I361" s="3" t="s">
        <v>57</v>
      </c>
      <c r="J361" s="3" t="s">
        <v>20511</v>
      </c>
      <c r="K361" s="3" t="s">
        <v>20518</v>
      </c>
      <c r="L361" s="3" t="s">
        <v>46165</v>
      </c>
      <c r="M361" s="3" t="s">
        <v>159</v>
      </c>
      <c r="N361" s="3"/>
      <c r="O361" s="3"/>
      <c r="P361" s="3"/>
      <c r="Q361" s="3"/>
      <c r="R361" s="3"/>
      <c r="S361" s="3"/>
      <c r="T361" s="3"/>
      <c r="U361" s="3"/>
      <c r="V361" s="3"/>
      <c r="W361" s="3"/>
      <c r="X361" s="3"/>
      <c r="Y361" s="3"/>
      <c r="Z361" s="3"/>
      <c r="AA361" s="3"/>
      <c r="AB361" s="3"/>
      <c r="AC361" s="3"/>
    </row>
    <row r="362" ht="20.25" customHeight="1">
      <c r="A362" s="3" t="s">
        <v>16949</v>
      </c>
      <c r="B362" s="3" t="s">
        <v>46167</v>
      </c>
      <c r="C362" s="3" t="s">
        <v>165</v>
      </c>
      <c r="D362" s="4" t="s">
        <v>19</v>
      </c>
      <c r="E362" s="3" t="s">
        <v>20</v>
      </c>
      <c r="F362" s="3">
        <f t="shared" si="67"/>
        <v>15</v>
      </c>
      <c r="G362" s="3">
        <f t="shared" si="68"/>
        <v>22</v>
      </c>
      <c r="H362" s="3" t="s">
        <v>6972</v>
      </c>
      <c r="I362" s="3" t="s">
        <v>57</v>
      </c>
      <c r="J362" s="3" t="s">
        <v>52</v>
      </c>
      <c r="K362" s="3" t="s">
        <v>46169</v>
      </c>
      <c r="L362" s="3" t="s">
        <v>46170</v>
      </c>
      <c r="M362" s="3" t="s">
        <v>41</v>
      </c>
      <c r="N362" s="3"/>
      <c r="O362" s="3"/>
      <c r="P362" s="3"/>
      <c r="Q362" s="3"/>
      <c r="R362" s="3"/>
      <c r="S362" s="3"/>
      <c r="T362" s="3"/>
      <c r="U362" s="3"/>
      <c r="V362" s="3"/>
      <c r="W362" s="3"/>
      <c r="X362" s="3"/>
      <c r="Y362" s="3"/>
      <c r="Z362" s="3"/>
      <c r="AA362" s="3"/>
      <c r="AB362" s="3"/>
      <c r="AC362" s="3"/>
    </row>
    <row r="363" ht="20.25" customHeight="1">
      <c r="A363" s="3" t="s">
        <v>46173</v>
      </c>
      <c r="B363" s="3" t="s">
        <v>44246</v>
      </c>
      <c r="C363" s="3" t="s">
        <v>165</v>
      </c>
      <c r="D363" s="4" t="s">
        <v>19</v>
      </c>
      <c r="E363" s="3" t="s">
        <v>21</v>
      </c>
      <c r="F363" s="3">
        <f t="shared" si="67"/>
        <v>15</v>
      </c>
      <c r="G363" s="3">
        <f t="shared" si="68"/>
        <v>20</v>
      </c>
      <c r="H363" s="3" t="s">
        <v>132</v>
      </c>
      <c r="I363" s="3" t="s">
        <v>57</v>
      </c>
      <c r="J363" s="3" t="s">
        <v>46176</v>
      </c>
      <c r="K363" s="3" t="s">
        <v>46177</v>
      </c>
      <c r="L363" s="3" t="s">
        <v>46178</v>
      </c>
      <c r="M363" s="3" t="s">
        <v>35</v>
      </c>
      <c r="N363" s="3"/>
      <c r="O363" s="3"/>
      <c r="P363" s="3"/>
      <c r="Q363" s="3"/>
      <c r="R363" s="3"/>
      <c r="S363" s="3"/>
      <c r="T363" s="3"/>
      <c r="U363" s="3"/>
      <c r="V363" s="3"/>
      <c r="W363" s="3"/>
      <c r="X363" s="3"/>
      <c r="Y363" s="3"/>
      <c r="Z363" s="3"/>
      <c r="AA363" s="3"/>
      <c r="AB363" s="3"/>
      <c r="AC363" s="3"/>
    </row>
    <row r="364" ht="20.25" customHeight="1">
      <c r="A364" s="3" t="s">
        <v>46181</v>
      </c>
      <c r="B364" s="3" t="s">
        <v>46182</v>
      </c>
      <c r="C364" s="3" t="s">
        <v>165</v>
      </c>
      <c r="D364" s="4" t="s">
        <v>19</v>
      </c>
      <c r="E364" s="3" t="s">
        <v>20</v>
      </c>
      <c r="F364" s="3" t="str">
        <f>IFERROR(__xludf.DUMMYFUNCTION("REGEXEXTRACT(H364,""(\S+)千-"")"),"6")</f>
        <v>6</v>
      </c>
      <c r="G364" s="3" t="str">
        <f>IFERROR(__xludf.DUMMYFUNCTION("REGEXEXTRACT(H364,""-(\S+)千"")"),"7")</f>
        <v>7</v>
      </c>
      <c r="H364" s="3" t="s">
        <v>25137</v>
      </c>
      <c r="I364" s="3" t="s">
        <v>50</v>
      </c>
      <c r="J364" s="3" t="s">
        <v>2695</v>
      </c>
      <c r="K364" s="3" t="s">
        <v>46188</v>
      </c>
      <c r="L364" s="3" t="s">
        <v>46189</v>
      </c>
      <c r="M364" s="3" t="s">
        <v>35</v>
      </c>
      <c r="N364" s="3"/>
      <c r="O364" s="3"/>
      <c r="P364" s="3"/>
      <c r="Q364" s="3"/>
      <c r="R364" s="3"/>
      <c r="S364" s="3"/>
      <c r="T364" s="3"/>
      <c r="U364" s="3"/>
      <c r="V364" s="3"/>
      <c r="W364" s="3"/>
      <c r="X364" s="3"/>
      <c r="Y364" s="3"/>
      <c r="Z364" s="3"/>
      <c r="AA364" s="3"/>
      <c r="AB364" s="3"/>
      <c r="AC364" s="3"/>
    </row>
    <row r="365" ht="20.25" customHeight="1">
      <c r="A365" s="3" t="s">
        <v>24825</v>
      </c>
      <c r="B365" s="3" t="s">
        <v>12521</v>
      </c>
      <c r="C365" s="3" t="s">
        <v>165</v>
      </c>
      <c r="D365" s="4" t="s">
        <v>19</v>
      </c>
      <c r="E365" s="3" t="s">
        <v>21</v>
      </c>
      <c r="F365" s="3">
        <f t="shared" ref="F365:F370" si="69">IFERROR(__xludf.DUMMYFUNCTION("REGEXEXTRACT(H365,""(\S+)万-"")*10"),10.0)</f>
        <v>10</v>
      </c>
      <c r="G365" s="3">
        <f t="shared" ref="G365:G370" si="70">IFERROR(__xludf.DUMMYFUNCTION("REGEXEXTRACT(H365,""-(\S+)万"")*10"),15.0)</f>
        <v>15</v>
      </c>
      <c r="H365" s="3" t="s">
        <v>73</v>
      </c>
      <c r="I365" s="3" t="s">
        <v>57</v>
      </c>
      <c r="J365" s="3" t="s">
        <v>12524</v>
      </c>
      <c r="K365" s="4" t="s">
        <v>19</v>
      </c>
      <c r="L365" s="3" t="s">
        <v>46195</v>
      </c>
      <c r="M365" s="3" t="s">
        <v>27</v>
      </c>
      <c r="N365" s="3"/>
      <c r="O365" s="3"/>
      <c r="P365" s="3"/>
      <c r="Q365" s="3"/>
      <c r="R365" s="3"/>
      <c r="S365" s="3"/>
      <c r="T365" s="3"/>
      <c r="U365" s="3"/>
      <c r="V365" s="3"/>
      <c r="W365" s="3"/>
      <c r="X365" s="3"/>
      <c r="Y365" s="3"/>
      <c r="Z365" s="3"/>
      <c r="AA365" s="3"/>
      <c r="AB365" s="3"/>
      <c r="AC365" s="3"/>
    </row>
    <row r="366" ht="20.25" customHeight="1">
      <c r="A366" s="3" t="s">
        <v>45841</v>
      </c>
      <c r="B366" s="3" t="s">
        <v>10546</v>
      </c>
      <c r="C366" s="3" t="s">
        <v>165</v>
      </c>
      <c r="D366" s="4" t="s">
        <v>19</v>
      </c>
      <c r="E366" s="3" t="s">
        <v>20</v>
      </c>
      <c r="F366" s="3">
        <f t="shared" si="69"/>
        <v>20</v>
      </c>
      <c r="G366" s="3">
        <f t="shared" si="70"/>
        <v>30</v>
      </c>
      <c r="H366" s="3" t="s">
        <v>668</v>
      </c>
      <c r="I366" s="3" t="s">
        <v>23</v>
      </c>
      <c r="J366" s="3" t="s">
        <v>264</v>
      </c>
      <c r="K366" s="3" t="s">
        <v>13846</v>
      </c>
      <c r="L366" s="3" t="s">
        <v>46201</v>
      </c>
      <c r="M366" s="3" t="s">
        <v>27</v>
      </c>
      <c r="N366" s="3"/>
      <c r="O366" s="3"/>
      <c r="P366" s="3"/>
      <c r="Q366" s="3"/>
      <c r="R366" s="3"/>
      <c r="S366" s="3"/>
      <c r="T366" s="3"/>
      <c r="U366" s="3"/>
      <c r="V366" s="3"/>
      <c r="W366" s="3"/>
      <c r="X366" s="3"/>
      <c r="Y366" s="3"/>
      <c r="Z366" s="3"/>
      <c r="AA366" s="3"/>
      <c r="AB366" s="3"/>
      <c r="AC366" s="3"/>
    </row>
    <row r="367" ht="20.25" customHeight="1">
      <c r="A367" s="3" t="s">
        <v>45208</v>
      </c>
      <c r="B367" s="3" t="s">
        <v>34712</v>
      </c>
      <c r="C367" s="3" t="s">
        <v>165</v>
      </c>
      <c r="D367" s="4" t="s">
        <v>19</v>
      </c>
      <c r="E367" s="3" t="s">
        <v>20</v>
      </c>
      <c r="F367" s="3">
        <f t="shared" si="69"/>
        <v>15</v>
      </c>
      <c r="G367" s="3">
        <f t="shared" si="70"/>
        <v>25</v>
      </c>
      <c r="H367" s="3" t="s">
        <v>237</v>
      </c>
      <c r="I367" s="3" t="s">
        <v>57</v>
      </c>
      <c r="J367" s="3" t="s">
        <v>52</v>
      </c>
      <c r="K367" s="4" t="s">
        <v>19</v>
      </c>
      <c r="L367" s="3" t="s">
        <v>46205</v>
      </c>
      <c r="M367" s="3" t="s">
        <v>27</v>
      </c>
      <c r="N367" s="3"/>
      <c r="O367" s="3"/>
      <c r="P367" s="3"/>
      <c r="Q367" s="3"/>
      <c r="R367" s="3"/>
      <c r="S367" s="3"/>
      <c r="T367" s="3"/>
      <c r="U367" s="3"/>
      <c r="V367" s="3"/>
      <c r="W367" s="3"/>
      <c r="X367" s="3"/>
      <c r="Y367" s="3"/>
      <c r="Z367" s="3"/>
      <c r="AA367" s="3"/>
      <c r="AB367" s="3"/>
      <c r="AC367" s="3"/>
    </row>
    <row r="368" ht="20.25" customHeight="1">
      <c r="A368" s="3" t="s">
        <v>24825</v>
      </c>
      <c r="B368" s="3" t="s">
        <v>12686</v>
      </c>
      <c r="C368" s="3" t="s">
        <v>165</v>
      </c>
      <c r="D368" s="4" t="s">
        <v>19</v>
      </c>
      <c r="E368" s="3" t="s">
        <v>20</v>
      </c>
      <c r="F368" s="3">
        <f t="shared" si="69"/>
        <v>10</v>
      </c>
      <c r="G368" s="3">
        <f t="shared" si="70"/>
        <v>16</v>
      </c>
      <c r="H368" s="3" t="s">
        <v>169</v>
      </c>
      <c r="I368" s="3" t="s">
        <v>57</v>
      </c>
      <c r="J368" s="3" t="s">
        <v>7656</v>
      </c>
      <c r="K368" s="3" t="s">
        <v>46209</v>
      </c>
      <c r="L368" s="3" t="s">
        <v>46211</v>
      </c>
      <c r="M368" s="3" t="s">
        <v>35</v>
      </c>
      <c r="N368" s="3"/>
      <c r="O368" s="3"/>
      <c r="P368" s="3"/>
      <c r="Q368" s="3"/>
      <c r="R368" s="3"/>
      <c r="S368" s="3"/>
      <c r="T368" s="3"/>
      <c r="U368" s="3"/>
      <c r="V368" s="3"/>
      <c r="W368" s="3"/>
      <c r="X368" s="3"/>
      <c r="Y368" s="3"/>
      <c r="Z368" s="3"/>
      <c r="AA368" s="3"/>
      <c r="AB368" s="3"/>
      <c r="AC368" s="3"/>
    </row>
    <row r="369" ht="20.25" customHeight="1">
      <c r="A369" s="3" t="s">
        <v>7257</v>
      </c>
      <c r="B369" s="3" t="s">
        <v>14080</v>
      </c>
      <c r="C369" s="3" t="s">
        <v>165</v>
      </c>
      <c r="D369" s="4" t="s">
        <v>19</v>
      </c>
      <c r="E369" s="3" t="s">
        <v>21</v>
      </c>
      <c r="F369" s="3">
        <f t="shared" si="69"/>
        <v>10</v>
      </c>
      <c r="G369" s="3">
        <f t="shared" si="70"/>
        <v>15</v>
      </c>
      <c r="H369" s="3" t="s">
        <v>73</v>
      </c>
      <c r="I369" s="3" t="s">
        <v>57</v>
      </c>
      <c r="J369" s="3" t="s">
        <v>38</v>
      </c>
      <c r="K369" s="3" t="s">
        <v>14090</v>
      </c>
      <c r="L369" s="3" t="s">
        <v>15033</v>
      </c>
      <c r="M369" s="3" t="s">
        <v>35</v>
      </c>
      <c r="N369" s="3"/>
      <c r="O369" s="3"/>
      <c r="P369" s="3"/>
      <c r="Q369" s="3"/>
      <c r="R369" s="3"/>
      <c r="S369" s="3"/>
      <c r="T369" s="3"/>
      <c r="U369" s="3"/>
      <c r="V369" s="3"/>
      <c r="W369" s="3"/>
      <c r="X369" s="3"/>
      <c r="Y369" s="3"/>
      <c r="Z369" s="3"/>
      <c r="AA369" s="3"/>
      <c r="AB369" s="3"/>
      <c r="AC369" s="3"/>
    </row>
    <row r="370" ht="20.25" customHeight="1">
      <c r="A370" s="3" t="s">
        <v>7257</v>
      </c>
      <c r="B370" s="3" t="s">
        <v>46215</v>
      </c>
      <c r="C370" s="3" t="s">
        <v>165</v>
      </c>
      <c r="D370" s="4" t="s">
        <v>19</v>
      </c>
      <c r="E370" s="3" t="s">
        <v>20</v>
      </c>
      <c r="F370" s="3">
        <f t="shared" si="69"/>
        <v>10</v>
      </c>
      <c r="G370" s="3">
        <f t="shared" si="70"/>
        <v>15</v>
      </c>
      <c r="H370" s="3" t="s">
        <v>73</v>
      </c>
      <c r="I370" s="3" t="s">
        <v>50</v>
      </c>
      <c r="J370" s="3" t="s">
        <v>109</v>
      </c>
      <c r="K370" s="3" t="s">
        <v>42122</v>
      </c>
      <c r="L370" s="3" t="s">
        <v>46218</v>
      </c>
      <c r="M370" s="3" t="s">
        <v>35</v>
      </c>
      <c r="N370" s="3"/>
      <c r="O370" s="3"/>
      <c r="P370" s="3"/>
      <c r="Q370" s="3"/>
      <c r="R370" s="3"/>
      <c r="S370" s="3"/>
      <c r="T370" s="3"/>
      <c r="U370" s="3"/>
      <c r="V370" s="3"/>
      <c r="W370" s="3"/>
      <c r="X370" s="3"/>
      <c r="Y370" s="3"/>
      <c r="Z370" s="3"/>
      <c r="AA370" s="3"/>
      <c r="AB370" s="3"/>
      <c r="AC370" s="3"/>
    </row>
    <row r="371" ht="20.25" customHeight="1">
      <c r="A371" s="3" t="s">
        <v>16949</v>
      </c>
      <c r="B371" s="3" t="s">
        <v>774</v>
      </c>
      <c r="C371" s="3" t="s">
        <v>165</v>
      </c>
      <c r="D371" s="4" t="s">
        <v>19</v>
      </c>
      <c r="E371" s="3" t="s">
        <v>127</v>
      </c>
      <c r="F371" s="3" t="str">
        <f>IFERROR(__xludf.DUMMYFUNCTION("REGEXEXTRACT(H371,""(\S+)千-"")"),"6")</f>
        <v>6</v>
      </c>
      <c r="G371" s="3" t="str">
        <f>IFERROR(__xludf.DUMMYFUNCTION("REGEXEXTRACT(H371,""-(\S+)千"")"),"8")</f>
        <v>8</v>
      </c>
      <c r="H371" s="3" t="s">
        <v>349</v>
      </c>
      <c r="I371" s="3" t="s">
        <v>69</v>
      </c>
      <c r="J371" s="3" t="s">
        <v>780</v>
      </c>
      <c r="K371" s="4" t="s">
        <v>19</v>
      </c>
      <c r="L371" s="3" t="s">
        <v>46227</v>
      </c>
      <c r="M371" s="3" t="s">
        <v>159</v>
      </c>
      <c r="N371" s="3"/>
      <c r="O371" s="3"/>
      <c r="P371" s="3"/>
      <c r="Q371" s="3"/>
      <c r="R371" s="3"/>
      <c r="S371" s="3"/>
      <c r="T371" s="3"/>
      <c r="U371" s="3"/>
      <c r="V371" s="3"/>
      <c r="W371" s="3"/>
      <c r="X371" s="3"/>
      <c r="Y371" s="3"/>
      <c r="Z371" s="3"/>
      <c r="AA371" s="3"/>
      <c r="AB371" s="3"/>
      <c r="AC371" s="3"/>
    </row>
    <row r="372" ht="20.25" customHeight="1">
      <c r="A372" s="3" t="s">
        <v>46229</v>
      </c>
      <c r="B372" s="3" t="s">
        <v>46230</v>
      </c>
      <c r="C372" s="3" t="s">
        <v>165</v>
      </c>
      <c r="D372" s="4" t="s">
        <v>19</v>
      </c>
      <c r="E372" s="3" t="s">
        <v>20</v>
      </c>
      <c r="F372" s="3">
        <f t="shared" ref="F372:F373" si="71">IFERROR(__xludf.DUMMYFUNCTION("REGEXEXTRACT(H372,""(\S+)万-"")*10"),18.0)</f>
        <v>18</v>
      </c>
      <c r="G372" s="3">
        <f t="shared" ref="G372:G373" si="72">IFERROR(__xludf.DUMMYFUNCTION("REGEXEXTRACT(H372,""-(\S+)万"")*10"),30.0)</f>
        <v>30</v>
      </c>
      <c r="H372" s="3" t="s">
        <v>1153</v>
      </c>
      <c r="I372" s="3" t="s">
        <v>57</v>
      </c>
      <c r="J372" s="3" t="s">
        <v>109</v>
      </c>
      <c r="K372" s="3" t="s">
        <v>7041</v>
      </c>
      <c r="L372" s="3" t="s">
        <v>46232</v>
      </c>
      <c r="M372" s="3" t="s">
        <v>27</v>
      </c>
      <c r="N372" s="3"/>
      <c r="O372" s="3"/>
      <c r="P372" s="3"/>
      <c r="Q372" s="3"/>
      <c r="R372" s="3"/>
      <c r="S372" s="3"/>
      <c r="T372" s="3"/>
      <c r="U372" s="3"/>
      <c r="V372" s="3"/>
      <c r="W372" s="3"/>
      <c r="X372" s="3"/>
      <c r="Y372" s="3"/>
      <c r="Z372" s="3"/>
      <c r="AA372" s="3"/>
      <c r="AB372" s="3"/>
      <c r="AC372" s="3"/>
    </row>
    <row r="373" ht="20.25" customHeight="1">
      <c r="A373" s="3" t="s">
        <v>3815</v>
      </c>
      <c r="B373" s="3" t="s">
        <v>5832</v>
      </c>
      <c r="C373" s="3" t="s">
        <v>165</v>
      </c>
      <c r="D373" s="4" t="s">
        <v>19</v>
      </c>
      <c r="E373" s="3" t="s">
        <v>21</v>
      </c>
      <c r="F373" s="3">
        <f t="shared" si="71"/>
        <v>15</v>
      </c>
      <c r="G373" s="3">
        <f t="shared" si="72"/>
        <v>30</v>
      </c>
      <c r="H373" s="3" t="s">
        <v>119</v>
      </c>
      <c r="I373" s="3" t="s">
        <v>69</v>
      </c>
      <c r="J373" s="3" t="s">
        <v>1520</v>
      </c>
      <c r="K373" s="3" t="s">
        <v>5834</v>
      </c>
      <c r="L373" s="3" t="s">
        <v>5836</v>
      </c>
      <c r="M373" s="3" t="s">
        <v>41</v>
      </c>
      <c r="N373" s="3"/>
      <c r="O373" s="3"/>
      <c r="P373" s="3"/>
      <c r="Q373" s="3"/>
      <c r="R373" s="3"/>
      <c r="S373" s="3"/>
      <c r="T373" s="3"/>
      <c r="U373" s="3"/>
      <c r="V373" s="3"/>
      <c r="W373" s="3"/>
      <c r="X373" s="3"/>
      <c r="Y373" s="3"/>
      <c r="Z373" s="3"/>
      <c r="AA373" s="3"/>
      <c r="AB373" s="3"/>
      <c r="AC373" s="3"/>
    </row>
    <row r="374" ht="20.25" customHeight="1">
      <c r="A374" s="3" t="s">
        <v>46233</v>
      </c>
      <c r="B374" s="3" t="s">
        <v>37786</v>
      </c>
      <c r="C374" s="3" t="s">
        <v>165</v>
      </c>
      <c r="D374" s="4" t="s">
        <v>19</v>
      </c>
      <c r="E374" s="3" t="s">
        <v>127</v>
      </c>
      <c r="F374" s="3" t="str">
        <f>IFERROR(__xludf.DUMMYFUNCTION("REGEXEXTRACT(H374,""(\S+)千-"")"),"6")</f>
        <v>6</v>
      </c>
      <c r="G374" s="3" t="str">
        <f>IFERROR(__xludf.DUMMYFUNCTION("REGEXEXTRACT(H374,""-(\S+)千"")"),"8")</f>
        <v>8</v>
      </c>
      <c r="H374" s="3" t="s">
        <v>349</v>
      </c>
      <c r="I374" s="3" t="s">
        <v>69</v>
      </c>
      <c r="J374" s="3" t="s">
        <v>829</v>
      </c>
      <c r="K374" s="3" t="s">
        <v>46234</v>
      </c>
      <c r="L374" s="3" t="s">
        <v>46121</v>
      </c>
      <c r="M374" s="3" t="s">
        <v>35</v>
      </c>
      <c r="N374" s="3"/>
      <c r="O374" s="3"/>
      <c r="P374" s="3"/>
      <c r="Q374" s="3"/>
      <c r="R374" s="3"/>
      <c r="S374" s="3"/>
      <c r="T374" s="3"/>
      <c r="U374" s="3"/>
      <c r="V374" s="3"/>
      <c r="W374" s="3"/>
      <c r="X374" s="3"/>
      <c r="Y374" s="3"/>
      <c r="Z374" s="3"/>
      <c r="AA374" s="3"/>
      <c r="AB374" s="3"/>
      <c r="AC374" s="3"/>
    </row>
    <row r="375" ht="20.25" customHeight="1">
      <c r="A375" s="3" t="s">
        <v>46236</v>
      </c>
      <c r="B375" s="3" t="s">
        <v>1811</v>
      </c>
      <c r="C375" s="3" t="s">
        <v>165</v>
      </c>
      <c r="D375" s="4" t="s">
        <v>19</v>
      </c>
      <c r="E375" s="3" t="s">
        <v>21</v>
      </c>
      <c r="F375" s="3">
        <f>IFERROR(__xludf.DUMMYFUNCTION("REGEXEXTRACT(H375,""(\S+)万-"")*10"),10.0)</f>
        <v>10</v>
      </c>
      <c r="G375" s="3">
        <f>IFERROR(__xludf.DUMMYFUNCTION("REGEXEXTRACT(H375,""-(\S+)万"")*10"),15.0)</f>
        <v>15</v>
      </c>
      <c r="H375" s="3" t="s">
        <v>73</v>
      </c>
      <c r="I375" s="3" t="s">
        <v>50</v>
      </c>
      <c r="J375" s="3" t="s">
        <v>1814</v>
      </c>
      <c r="K375" s="3" t="s">
        <v>8608</v>
      </c>
      <c r="L375" s="3" t="s">
        <v>46237</v>
      </c>
      <c r="M375" s="3" t="s">
        <v>41</v>
      </c>
      <c r="N375" s="3"/>
      <c r="O375" s="3"/>
      <c r="P375" s="3"/>
      <c r="Q375" s="3"/>
      <c r="R375" s="3"/>
      <c r="S375" s="3"/>
      <c r="T375" s="3"/>
      <c r="U375" s="3"/>
      <c r="V375" s="3"/>
      <c r="W375" s="3"/>
      <c r="X375" s="3"/>
      <c r="Y375" s="3"/>
      <c r="Z375" s="3"/>
      <c r="AA375" s="3"/>
      <c r="AB375" s="3"/>
      <c r="AC375" s="3"/>
    </row>
    <row r="376" ht="20.25" customHeight="1">
      <c r="A376" s="3" t="s">
        <v>46238</v>
      </c>
      <c r="B376" s="3" t="s">
        <v>37786</v>
      </c>
      <c r="C376" s="3" t="s">
        <v>165</v>
      </c>
      <c r="D376" s="4" t="s">
        <v>19</v>
      </c>
      <c r="E376" s="3" t="s">
        <v>127</v>
      </c>
      <c r="F376" s="3" t="str">
        <f>IFERROR(__xludf.DUMMYFUNCTION("REGEXEXTRACT(H376,""(\S+)千-"")"),"6")</f>
        <v>6</v>
      </c>
      <c r="G376" s="3" t="str">
        <f>IFERROR(__xludf.DUMMYFUNCTION("REGEXEXTRACT(H376,""-(\S+)千"")"),"8")</f>
        <v>8</v>
      </c>
      <c r="H376" s="3" t="s">
        <v>349</v>
      </c>
      <c r="I376" s="3" t="s">
        <v>69</v>
      </c>
      <c r="J376" s="3" t="s">
        <v>829</v>
      </c>
      <c r="K376" s="3" t="s">
        <v>46234</v>
      </c>
      <c r="L376" s="3" t="s">
        <v>46121</v>
      </c>
      <c r="M376" s="3" t="s">
        <v>35</v>
      </c>
      <c r="N376" s="3"/>
      <c r="O376" s="3"/>
      <c r="P376" s="3"/>
      <c r="Q376" s="3"/>
      <c r="R376" s="3"/>
      <c r="S376" s="3"/>
      <c r="T376" s="3"/>
      <c r="U376" s="3"/>
      <c r="V376" s="3"/>
      <c r="W376" s="3"/>
      <c r="X376" s="3"/>
      <c r="Y376" s="3"/>
      <c r="Z376" s="3"/>
      <c r="AA376" s="3"/>
      <c r="AB376" s="3"/>
      <c r="AC376" s="3"/>
    </row>
    <row r="377" ht="20.25" customHeight="1">
      <c r="A377" s="3" t="s">
        <v>46242</v>
      </c>
      <c r="B377" s="3" t="s">
        <v>612</v>
      </c>
      <c r="C377" s="3" t="s">
        <v>165</v>
      </c>
      <c r="D377" s="4" t="s">
        <v>19</v>
      </c>
      <c r="E377" s="3" t="s">
        <v>21</v>
      </c>
      <c r="F377" s="3">
        <f t="shared" ref="F377:F382" si="73">IFERROR(__xludf.DUMMYFUNCTION("REGEXEXTRACT(H377,""(\S+)万-"")*10"),13.0)</f>
        <v>13</v>
      </c>
      <c r="G377" s="3">
        <f t="shared" ref="G377:G382" si="74">IFERROR(__xludf.DUMMYFUNCTION("REGEXEXTRACT(H377,""-(\S+)万"")*10"),16.0)</f>
        <v>16</v>
      </c>
      <c r="H377" s="3" t="s">
        <v>11832</v>
      </c>
      <c r="I377" s="3" t="s">
        <v>23</v>
      </c>
      <c r="J377" s="3" t="s">
        <v>99</v>
      </c>
      <c r="K377" s="3" t="s">
        <v>8649</v>
      </c>
      <c r="L377" s="3" t="s">
        <v>46245</v>
      </c>
      <c r="M377" s="3" t="s">
        <v>27</v>
      </c>
      <c r="N377" s="3"/>
      <c r="O377" s="3"/>
      <c r="P377" s="3"/>
      <c r="Q377" s="3"/>
      <c r="R377" s="3"/>
      <c r="S377" s="3"/>
      <c r="T377" s="3"/>
      <c r="U377" s="3"/>
      <c r="V377" s="3"/>
      <c r="W377" s="3"/>
      <c r="X377" s="3"/>
      <c r="Y377" s="3"/>
      <c r="Z377" s="3"/>
      <c r="AA377" s="3"/>
      <c r="AB377" s="3"/>
      <c r="AC377" s="3"/>
    </row>
    <row r="378" ht="20.25" customHeight="1">
      <c r="A378" s="3" t="s">
        <v>7257</v>
      </c>
      <c r="B378" s="3" t="s">
        <v>10546</v>
      </c>
      <c r="C378" s="3" t="s">
        <v>165</v>
      </c>
      <c r="D378" s="4" t="s">
        <v>19</v>
      </c>
      <c r="E378" s="3" t="s">
        <v>21</v>
      </c>
      <c r="F378" s="3">
        <f t="shared" si="73"/>
        <v>14</v>
      </c>
      <c r="G378" s="3">
        <f t="shared" si="74"/>
        <v>18</v>
      </c>
      <c r="H378" s="3" t="s">
        <v>8304</v>
      </c>
      <c r="I378" s="3" t="s">
        <v>23</v>
      </c>
      <c r="J378" s="3" t="s">
        <v>264</v>
      </c>
      <c r="K378" s="3" t="s">
        <v>33116</v>
      </c>
      <c r="L378" s="3" t="s">
        <v>46249</v>
      </c>
      <c r="M378" s="3" t="s">
        <v>27</v>
      </c>
      <c r="N378" s="3"/>
      <c r="O378" s="3"/>
      <c r="P378" s="3"/>
      <c r="Q378" s="3"/>
      <c r="R378" s="3"/>
      <c r="S378" s="3"/>
      <c r="T378" s="3"/>
      <c r="U378" s="3"/>
      <c r="V378" s="3"/>
      <c r="W378" s="3"/>
      <c r="X378" s="3"/>
      <c r="Y378" s="3"/>
      <c r="Z378" s="3"/>
      <c r="AA378" s="3"/>
      <c r="AB378" s="3"/>
      <c r="AC378" s="3"/>
    </row>
    <row r="379" ht="20.25" customHeight="1">
      <c r="A379" s="3" t="s">
        <v>45841</v>
      </c>
      <c r="B379" s="3" t="s">
        <v>10546</v>
      </c>
      <c r="C379" s="3" t="s">
        <v>165</v>
      </c>
      <c r="D379" s="4" t="s">
        <v>19</v>
      </c>
      <c r="E379" s="3" t="s">
        <v>20</v>
      </c>
      <c r="F379" s="3">
        <f t="shared" si="73"/>
        <v>15</v>
      </c>
      <c r="G379" s="3">
        <f t="shared" si="74"/>
        <v>20</v>
      </c>
      <c r="H379" s="3" t="s">
        <v>132</v>
      </c>
      <c r="I379" s="3" t="s">
        <v>57</v>
      </c>
      <c r="J379" s="3" t="s">
        <v>264</v>
      </c>
      <c r="K379" s="3" t="s">
        <v>46251</v>
      </c>
      <c r="L379" s="3" t="s">
        <v>46252</v>
      </c>
      <c r="M379" s="3" t="s">
        <v>27</v>
      </c>
      <c r="N379" s="3"/>
      <c r="O379" s="3"/>
      <c r="P379" s="3"/>
      <c r="Q379" s="3"/>
      <c r="R379" s="3"/>
      <c r="S379" s="3"/>
      <c r="T379" s="3"/>
      <c r="U379" s="3"/>
      <c r="V379" s="3"/>
      <c r="W379" s="3"/>
      <c r="X379" s="3"/>
      <c r="Y379" s="3"/>
      <c r="Z379" s="3"/>
      <c r="AA379" s="3"/>
      <c r="AB379" s="3"/>
      <c r="AC379" s="3"/>
    </row>
    <row r="380" ht="20.25" customHeight="1">
      <c r="A380" s="3" t="s">
        <v>46253</v>
      </c>
      <c r="B380" s="3" t="s">
        <v>10546</v>
      </c>
      <c r="C380" s="3" t="s">
        <v>165</v>
      </c>
      <c r="D380" s="4" t="s">
        <v>19</v>
      </c>
      <c r="E380" s="3" t="s">
        <v>21</v>
      </c>
      <c r="F380" s="3">
        <f t="shared" si="73"/>
        <v>15</v>
      </c>
      <c r="G380" s="3">
        <f t="shared" si="74"/>
        <v>20</v>
      </c>
      <c r="H380" s="3" t="s">
        <v>132</v>
      </c>
      <c r="I380" s="3" t="s">
        <v>57</v>
      </c>
      <c r="J380" s="3" t="s">
        <v>264</v>
      </c>
      <c r="K380" s="3" t="s">
        <v>33116</v>
      </c>
      <c r="L380" s="3" t="s">
        <v>46255</v>
      </c>
      <c r="M380" s="3" t="s">
        <v>27</v>
      </c>
      <c r="N380" s="3"/>
      <c r="O380" s="3"/>
      <c r="P380" s="3"/>
      <c r="Q380" s="3"/>
      <c r="R380" s="3"/>
      <c r="S380" s="3"/>
      <c r="T380" s="3"/>
      <c r="U380" s="3"/>
      <c r="V380" s="3"/>
      <c r="W380" s="3"/>
      <c r="X380" s="3"/>
      <c r="Y380" s="3"/>
      <c r="Z380" s="3"/>
      <c r="AA380" s="3"/>
      <c r="AB380" s="3"/>
      <c r="AC380" s="3"/>
    </row>
    <row r="381" ht="20.25" customHeight="1">
      <c r="A381" s="3" t="s">
        <v>46257</v>
      </c>
      <c r="B381" s="3" t="s">
        <v>30710</v>
      </c>
      <c r="C381" s="3" t="s">
        <v>165</v>
      </c>
      <c r="D381" s="4" t="s">
        <v>19</v>
      </c>
      <c r="E381" s="3" t="s">
        <v>20</v>
      </c>
      <c r="F381" s="3">
        <f t="shared" si="73"/>
        <v>15</v>
      </c>
      <c r="G381" s="3">
        <f t="shared" si="74"/>
        <v>25</v>
      </c>
      <c r="H381" s="3" t="s">
        <v>237</v>
      </c>
      <c r="I381" s="3" t="s">
        <v>57</v>
      </c>
      <c r="J381" s="3" t="s">
        <v>5118</v>
      </c>
      <c r="K381" s="3" t="s">
        <v>30723</v>
      </c>
      <c r="L381" s="3" t="s">
        <v>46258</v>
      </c>
      <c r="M381" s="3" t="s">
        <v>35</v>
      </c>
      <c r="N381" s="3"/>
      <c r="O381" s="3"/>
      <c r="P381" s="3"/>
      <c r="Q381" s="3"/>
      <c r="R381" s="3"/>
      <c r="S381" s="3"/>
      <c r="T381" s="3"/>
      <c r="U381" s="3"/>
      <c r="V381" s="3"/>
      <c r="W381" s="3"/>
      <c r="X381" s="3"/>
      <c r="Y381" s="3"/>
      <c r="Z381" s="3"/>
      <c r="AA381" s="3"/>
      <c r="AB381" s="3"/>
      <c r="AC381" s="3"/>
    </row>
    <row r="382" ht="20.25" customHeight="1">
      <c r="A382" s="3" t="s">
        <v>45527</v>
      </c>
      <c r="B382" s="3" t="s">
        <v>30956</v>
      </c>
      <c r="C382" s="3" t="s">
        <v>165</v>
      </c>
      <c r="D382" s="4" t="s">
        <v>19</v>
      </c>
      <c r="E382" s="3" t="s">
        <v>20</v>
      </c>
      <c r="F382" s="3">
        <f t="shared" si="73"/>
        <v>15</v>
      </c>
      <c r="G382" s="3">
        <f t="shared" si="74"/>
        <v>20</v>
      </c>
      <c r="H382" s="3" t="s">
        <v>132</v>
      </c>
      <c r="I382" s="3" t="s">
        <v>57</v>
      </c>
      <c r="J382" s="3" t="s">
        <v>1695</v>
      </c>
      <c r="K382" s="3" t="s">
        <v>30963</v>
      </c>
      <c r="L382" s="3" t="s">
        <v>46261</v>
      </c>
      <c r="M382" s="3" t="s">
        <v>27</v>
      </c>
      <c r="N382" s="3"/>
      <c r="O382" s="3"/>
      <c r="P382" s="3"/>
      <c r="Q382" s="3"/>
      <c r="R382" s="3"/>
      <c r="S382" s="3"/>
      <c r="T382" s="3"/>
      <c r="U382" s="3"/>
      <c r="V382" s="3"/>
      <c r="W382" s="3"/>
      <c r="X382" s="3"/>
      <c r="Y382" s="3"/>
      <c r="Z382" s="3"/>
      <c r="AA382" s="3"/>
      <c r="AB382" s="3"/>
      <c r="AC382" s="3"/>
    </row>
    <row r="383" ht="20.25" customHeight="1">
      <c r="A383" s="3" t="s">
        <v>46263</v>
      </c>
      <c r="B383" s="3" t="s">
        <v>2973</v>
      </c>
      <c r="C383" s="3" t="s">
        <v>165</v>
      </c>
      <c r="D383" s="4" t="s">
        <v>19</v>
      </c>
      <c r="E383" s="3" t="s">
        <v>127</v>
      </c>
      <c r="F383" s="3" t="str">
        <f t="shared" ref="F383:F384" si="75">IFERROR(__xludf.DUMMYFUNCTION("REGEXEXTRACT(H383,""(\S+)千-"")"),"6")</f>
        <v>6</v>
      </c>
      <c r="G383" s="3" t="str">
        <f t="shared" ref="G383:G384" si="76">IFERROR(__xludf.DUMMYFUNCTION("REGEXEXTRACT(H383,""-(\S+)千"")"),"8")</f>
        <v>8</v>
      </c>
      <c r="H383" s="3" t="s">
        <v>349</v>
      </c>
      <c r="I383" s="3" t="s">
        <v>69</v>
      </c>
      <c r="J383" s="3" t="s">
        <v>498</v>
      </c>
      <c r="K383" s="3" t="s">
        <v>2977</v>
      </c>
      <c r="L383" s="3" t="s">
        <v>46121</v>
      </c>
      <c r="M383" s="3" t="s">
        <v>35</v>
      </c>
      <c r="N383" s="3"/>
      <c r="O383" s="3"/>
      <c r="P383" s="3"/>
      <c r="Q383" s="3"/>
      <c r="R383" s="3"/>
      <c r="S383" s="3"/>
      <c r="T383" s="3"/>
      <c r="U383" s="3"/>
      <c r="V383" s="3"/>
      <c r="W383" s="3"/>
      <c r="X383" s="3"/>
      <c r="Y383" s="3"/>
      <c r="Z383" s="3"/>
      <c r="AA383" s="3"/>
      <c r="AB383" s="3"/>
      <c r="AC383" s="3"/>
    </row>
    <row r="384" ht="20.25" customHeight="1">
      <c r="A384" s="3" t="s">
        <v>46268</v>
      </c>
      <c r="B384" s="3" t="s">
        <v>8972</v>
      </c>
      <c r="C384" s="3" t="s">
        <v>165</v>
      </c>
      <c r="D384" s="4" t="s">
        <v>19</v>
      </c>
      <c r="E384" s="3" t="s">
        <v>127</v>
      </c>
      <c r="F384" s="3" t="str">
        <f t="shared" si="75"/>
        <v>6</v>
      </c>
      <c r="G384" s="3" t="str">
        <f t="shared" si="76"/>
        <v>8</v>
      </c>
      <c r="H384" s="3" t="s">
        <v>349</v>
      </c>
      <c r="I384" s="3" t="s">
        <v>69</v>
      </c>
      <c r="J384" s="3" t="s">
        <v>8974</v>
      </c>
      <c r="K384" s="3" t="s">
        <v>8976</v>
      </c>
      <c r="L384" s="3" t="s">
        <v>46121</v>
      </c>
      <c r="M384" s="3" t="s">
        <v>35</v>
      </c>
      <c r="N384" s="3"/>
      <c r="O384" s="3"/>
      <c r="P384" s="3"/>
      <c r="Q384" s="3"/>
      <c r="R384" s="3"/>
      <c r="S384" s="3"/>
      <c r="T384" s="3"/>
      <c r="U384" s="3"/>
      <c r="V384" s="3"/>
      <c r="W384" s="3"/>
      <c r="X384" s="3"/>
      <c r="Y384" s="3"/>
      <c r="Z384" s="3"/>
      <c r="AA384" s="3"/>
      <c r="AB384" s="3"/>
      <c r="AC384" s="3"/>
    </row>
    <row r="385" ht="20.25" customHeight="1">
      <c r="A385" s="9" t="s">
        <v>46271</v>
      </c>
      <c r="B385" s="9" t="s">
        <v>43936</v>
      </c>
      <c r="C385" s="9" t="s">
        <v>165</v>
      </c>
      <c r="D385" s="10" t="s">
        <v>19</v>
      </c>
      <c r="E385" s="9" t="s">
        <v>20</v>
      </c>
      <c r="F385" s="9" t="str">
        <f t="shared" ref="F385:F388" si="77">IFERROR(__xludf.DUMMYFUNCTION("REGEXEXTRACT(H385,""(\S+)万-"")*10"),"#N/A")</f>
        <v>#N/A</v>
      </c>
      <c r="G385" s="9" t="str">
        <f t="shared" ref="G385:G388" si="78">IFERROR(__xludf.DUMMYFUNCTION("REGEXEXTRACT(H385,""-(\S+)万"")*10"),"#N/A")</f>
        <v>#N/A</v>
      </c>
      <c r="H385" s="9" t="s">
        <v>692</v>
      </c>
      <c r="I385" s="9" t="s">
        <v>50</v>
      </c>
      <c r="J385" s="9" t="s">
        <v>43937</v>
      </c>
      <c r="K385" s="9" t="s">
        <v>46276</v>
      </c>
      <c r="L385" s="9" t="s">
        <v>46277</v>
      </c>
      <c r="M385" s="9" t="s">
        <v>257</v>
      </c>
      <c r="N385" s="9"/>
      <c r="O385" s="9"/>
      <c r="P385" s="9"/>
      <c r="Q385" s="9"/>
      <c r="R385" s="9"/>
      <c r="S385" s="9"/>
      <c r="T385" s="9"/>
      <c r="U385" s="9"/>
      <c r="V385" s="9"/>
      <c r="W385" s="9"/>
      <c r="X385" s="9"/>
      <c r="Y385" s="9"/>
      <c r="Z385" s="9"/>
      <c r="AA385" s="9"/>
      <c r="AB385" s="9"/>
      <c r="AC385" s="9"/>
    </row>
    <row r="386" ht="20.25" customHeight="1">
      <c r="A386" s="3" t="s">
        <v>7257</v>
      </c>
      <c r="B386" s="3" t="s">
        <v>3405</v>
      </c>
      <c r="C386" s="3" t="s">
        <v>165</v>
      </c>
      <c r="D386" s="4" t="s">
        <v>19</v>
      </c>
      <c r="E386" s="3" t="s">
        <v>20</v>
      </c>
      <c r="F386" s="3">
        <f t="shared" si="77"/>
        <v>15</v>
      </c>
      <c r="G386" s="3">
        <f t="shared" si="78"/>
        <v>20</v>
      </c>
      <c r="H386" s="3" t="s">
        <v>132</v>
      </c>
      <c r="I386" s="3" t="s">
        <v>57</v>
      </c>
      <c r="J386" s="3" t="s">
        <v>3297</v>
      </c>
      <c r="K386" s="3" t="s">
        <v>46278</v>
      </c>
      <c r="L386" s="3" t="s">
        <v>46280</v>
      </c>
      <c r="M386" s="3" t="s">
        <v>35</v>
      </c>
      <c r="N386" s="3"/>
      <c r="O386" s="3"/>
      <c r="P386" s="3"/>
      <c r="Q386" s="3"/>
      <c r="R386" s="3"/>
      <c r="S386" s="3"/>
      <c r="T386" s="3"/>
      <c r="U386" s="3"/>
      <c r="V386" s="3"/>
      <c r="W386" s="3"/>
      <c r="X386" s="3"/>
      <c r="Y386" s="3"/>
      <c r="Z386" s="3"/>
      <c r="AA386" s="3"/>
      <c r="AB386" s="3"/>
      <c r="AC386" s="3"/>
    </row>
    <row r="387" ht="20.25" customHeight="1">
      <c r="A387" s="3" t="s">
        <v>46281</v>
      </c>
      <c r="B387" s="3" t="s">
        <v>8558</v>
      </c>
      <c r="C387" s="3" t="s">
        <v>165</v>
      </c>
      <c r="D387" s="4" t="s">
        <v>19</v>
      </c>
      <c r="E387" s="3" t="s">
        <v>20</v>
      </c>
      <c r="F387" s="3">
        <f t="shared" si="77"/>
        <v>10</v>
      </c>
      <c r="G387" s="3">
        <f t="shared" si="78"/>
        <v>15</v>
      </c>
      <c r="H387" s="3" t="s">
        <v>73</v>
      </c>
      <c r="I387" s="3" t="s">
        <v>57</v>
      </c>
      <c r="J387" s="3" t="s">
        <v>8560</v>
      </c>
      <c r="K387" s="3" t="s">
        <v>15019</v>
      </c>
      <c r="L387" s="3" t="s">
        <v>46283</v>
      </c>
      <c r="M387" s="3" t="s">
        <v>35</v>
      </c>
      <c r="N387" s="3"/>
      <c r="O387" s="3"/>
      <c r="P387" s="3"/>
      <c r="Q387" s="3"/>
      <c r="R387" s="3"/>
      <c r="S387" s="3"/>
      <c r="T387" s="3"/>
      <c r="U387" s="3"/>
      <c r="V387" s="3"/>
      <c r="W387" s="3"/>
      <c r="X387" s="3"/>
      <c r="Y387" s="3"/>
      <c r="Z387" s="3"/>
      <c r="AA387" s="3"/>
      <c r="AB387" s="3"/>
      <c r="AC387" s="3"/>
    </row>
    <row r="388" ht="20.25" customHeight="1">
      <c r="A388" s="3" t="s">
        <v>7257</v>
      </c>
      <c r="B388" s="3" t="s">
        <v>46284</v>
      </c>
      <c r="C388" s="3" t="s">
        <v>165</v>
      </c>
      <c r="D388" s="4" t="s">
        <v>19</v>
      </c>
      <c r="E388" s="3" t="s">
        <v>20</v>
      </c>
      <c r="F388" s="3">
        <f t="shared" si="77"/>
        <v>15</v>
      </c>
      <c r="G388" s="3">
        <f t="shared" si="78"/>
        <v>20</v>
      </c>
      <c r="H388" s="3" t="s">
        <v>132</v>
      </c>
      <c r="I388" s="3" t="s">
        <v>57</v>
      </c>
      <c r="J388" s="3" t="s">
        <v>46286</v>
      </c>
      <c r="K388" s="3" t="s">
        <v>46288</v>
      </c>
      <c r="L388" s="3" t="s">
        <v>46289</v>
      </c>
      <c r="M388" s="3" t="s">
        <v>35</v>
      </c>
      <c r="N388" s="3"/>
      <c r="O388" s="3"/>
      <c r="P388" s="3"/>
      <c r="Q388" s="3"/>
      <c r="R388" s="3"/>
      <c r="S388" s="3"/>
      <c r="T388" s="3"/>
      <c r="U388" s="3"/>
      <c r="V388" s="3"/>
      <c r="W388" s="3"/>
      <c r="X388" s="3"/>
      <c r="Y388" s="3"/>
      <c r="Z388" s="3"/>
      <c r="AA388" s="3"/>
      <c r="AB388" s="3"/>
      <c r="AC388" s="3"/>
    </row>
    <row r="389" ht="20.25" customHeight="1">
      <c r="A389" s="3" t="s">
        <v>46290</v>
      </c>
      <c r="B389" s="3" t="s">
        <v>5076</v>
      </c>
      <c r="C389" s="3" t="s">
        <v>165</v>
      </c>
      <c r="D389" s="4" t="s">
        <v>19</v>
      </c>
      <c r="E389" s="3" t="s">
        <v>20</v>
      </c>
      <c r="F389" s="3" t="str">
        <f>IFERROR(__xludf.DUMMYFUNCTION("REGEXEXTRACT(H389,""(\S+)千-"")"),"6")</f>
        <v>6</v>
      </c>
      <c r="G389" s="3" t="str">
        <f>IFERROR(__xludf.DUMMYFUNCTION("REGEXEXTRACT(H389,""-(\S+)千"")"),"9")</f>
        <v>9</v>
      </c>
      <c r="H389" s="3" t="s">
        <v>1896</v>
      </c>
      <c r="I389" s="3" t="s">
        <v>69</v>
      </c>
      <c r="J389" s="3" t="s">
        <v>45</v>
      </c>
      <c r="K389" s="4" t="s">
        <v>19</v>
      </c>
      <c r="L389" s="3" t="s">
        <v>46293</v>
      </c>
      <c r="M389" s="3" t="s">
        <v>257</v>
      </c>
      <c r="N389" s="3"/>
      <c r="O389" s="3"/>
      <c r="P389" s="3"/>
      <c r="Q389" s="3"/>
      <c r="R389" s="3"/>
      <c r="S389" s="3"/>
      <c r="T389" s="3"/>
      <c r="U389" s="3"/>
      <c r="V389" s="3"/>
      <c r="W389" s="3"/>
      <c r="X389" s="3"/>
      <c r="Y389" s="3"/>
      <c r="Z389" s="3"/>
      <c r="AA389" s="3"/>
      <c r="AB389" s="3"/>
      <c r="AC389" s="3"/>
    </row>
    <row r="390" ht="20.25" customHeight="1">
      <c r="A390" s="3" t="s">
        <v>45684</v>
      </c>
      <c r="B390" s="3" t="s">
        <v>42841</v>
      </c>
      <c r="C390" s="3" t="s">
        <v>165</v>
      </c>
      <c r="D390" s="4" t="s">
        <v>19</v>
      </c>
      <c r="E390" s="3" t="s">
        <v>20</v>
      </c>
      <c r="F390" s="3">
        <f t="shared" ref="F390:F393" si="79">IFERROR(__xludf.DUMMYFUNCTION("REGEXEXTRACT(H390,""(\S+)万-"")*10"),25.0)</f>
        <v>25</v>
      </c>
      <c r="G390" s="3">
        <f t="shared" ref="G390:G429" si="80">IFERROR(__xludf.DUMMYFUNCTION("REGEXEXTRACT(H390,""-(\S+)万"")*10"),50.0)</f>
        <v>50</v>
      </c>
      <c r="H390" s="3" t="s">
        <v>2518</v>
      </c>
      <c r="I390" s="3" t="s">
        <v>57</v>
      </c>
      <c r="J390" s="3" t="s">
        <v>7596</v>
      </c>
      <c r="K390" s="3" t="s">
        <v>42845</v>
      </c>
      <c r="L390" s="3" t="s">
        <v>46298</v>
      </c>
      <c r="M390" s="3" t="s">
        <v>35</v>
      </c>
      <c r="N390" s="3"/>
      <c r="O390" s="3"/>
      <c r="P390" s="3"/>
      <c r="Q390" s="3"/>
      <c r="R390" s="3"/>
      <c r="S390" s="3"/>
      <c r="T390" s="3"/>
      <c r="U390" s="3"/>
      <c r="V390" s="3"/>
      <c r="W390" s="3"/>
      <c r="X390" s="3"/>
      <c r="Y390" s="3"/>
      <c r="Z390" s="3"/>
      <c r="AA390" s="3"/>
      <c r="AB390" s="3"/>
      <c r="AC390" s="3"/>
    </row>
    <row r="391" ht="20.25" customHeight="1">
      <c r="A391" s="3" t="s">
        <v>46299</v>
      </c>
      <c r="B391" s="3" t="s">
        <v>612</v>
      </c>
      <c r="C391" s="3" t="s">
        <v>165</v>
      </c>
      <c r="D391" s="4" t="s">
        <v>19</v>
      </c>
      <c r="E391" s="3" t="s">
        <v>21</v>
      </c>
      <c r="F391" s="3">
        <f t="shared" si="79"/>
        <v>10</v>
      </c>
      <c r="G391" s="3">
        <f t="shared" si="80"/>
        <v>13</v>
      </c>
      <c r="H391" s="3" t="s">
        <v>3156</v>
      </c>
      <c r="I391" s="3" t="s">
        <v>57</v>
      </c>
      <c r="J391" s="3" t="s">
        <v>99</v>
      </c>
      <c r="K391" s="3" t="s">
        <v>8649</v>
      </c>
      <c r="L391" s="3" t="s">
        <v>46303</v>
      </c>
      <c r="M391" s="3" t="s">
        <v>27</v>
      </c>
      <c r="N391" s="3"/>
      <c r="O391" s="3"/>
      <c r="P391" s="3"/>
      <c r="Q391" s="3"/>
      <c r="R391" s="3"/>
      <c r="S391" s="3"/>
      <c r="T391" s="3"/>
      <c r="U391" s="3"/>
      <c r="V391" s="3"/>
      <c r="W391" s="3"/>
      <c r="X391" s="3"/>
      <c r="Y391" s="3"/>
      <c r="Z391" s="3"/>
      <c r="AA391" s="3"/>
      <c r="AB391" s="3"/>
      <c r="AC391" s="3"/>
    </row>
    <row r="392" ht="20.25" customHeight="1">
      <c r="A392" s="3" t="s">
        <v>46304</v>
      </c>
      <c r="B392" s="3" t="s">
        <v>5076</v>
      </c>
      <c r="C392" s="3" t="s">
        <v>165</v>
      </c>
      <c r="D392" s="4" t="s">
        <v>19</v>
      </c>
      <c r="E392" s="3" t="s">
        <v>20</v>
      </c>
      <c r="F392" s="3">
        <f t="shared" si="79"/>
        <v>25</v>
      </c>
      <c r="G392" s="3">
        <f t="shared" si="80"/>
        <v>50</v>
      </c>
      <c r="H392" s="3" t="s">
        <v>2518</v>
      </c>
      <c r="I392" s="3" t="s">
        <v>57</v>
      </c>
      <c r="J392" s="3" t="s">
        <v>45</v>
      </c>
      <c r="K392" s="3" t="s">
        <v>5079</v>
      </c>
      <c r="L392" s="3" t="s">
        <v>46309</v>
      </c>
      <c r="M392" s="3" t="s">
        <v>257</v>
      </c>
      <c r="N392" s="3"/>
      <c r="O392" s="3"/>
      <c r="P392" s="3"/>
      <c r="Q392" s="3"/>
      <c r="R392" s="3"/>
      <c r="S392" s="3"/>
      <c r="T392" s="3"/>
      <c r="U392" s="3"/>
      <c r="V392" s="3"/>
      <c r="W392" s="3"/>
      <c r="X392" s="3"/>
      <c r="Y392" s="3"/>
      <c r="Z392" s="3"/>
      <c r="AA392" s="3"/>
      <c r="AB392" s="3"/>
      <c r="AC392" s="3"/>
    </row>
    <row r="393" ht="20.25" customHeight="1">
      <c r="A393" s="3" t="s">
        <v>46310</v>
      </c>
      <c r="B393" s="3" t="s">
        <v>612</v>
      </c>
      <c r="C393" s="3" t="s">
        <v>165</v>
      </c>
      <c r="D393" s="4" t="s">
        <v>19</v>
      </c>
      <c r="E393" s="3" t="s">
        <v>21</v>
      </c>
      <c r="F393" s="3">
        <f t="shared" si="79"/>
        <v>10</v>
      </c>
      <c r="G393" s="3">
        <f t="shared" si="80"/>
        <v>16</v>
      </c>
      <c r="H393" s="3" t="s">
        <v>169</v>
      </c>
      <c r="I393" s="3" t="s">
        <v>23</v>
      </c>
      <c r="J393" s="3" t="s">
        <v>99</v>
      </c>
      <c r="K393" s="3" t="s">
        <v>8649</v>
      </c>
      <c r="L393" s="3" t="s">
        <v>46312</v>
      </c>
      <c r="M393" s="3" t="s">
        <v>27</v>
      </c>
      <c r="N393" s="3"/>
      <c r="O393" s="3"/>
      <c r="P393" s="3"/>
      <c r="Q393" s="3"/>
      <c r="R393" s="3"/>
      <c r="S393" s="3"/>
      <c r="T393" s="3"/>
      <c r="U393" s="3"/>
      <c r="V393" s="3"/>
      <c r="W393" s="3"/>
      <c r="X393" s="3"/>
      <c r="Y393" s="3"/>
      <c r="Z393" s="3"/>
      <c r="AA393" s="3"/>
      <c r="AB393" s="3"/>
      <c r="AC393" s="3"/>
    </row>
    <row r="394" ht="20.25" customHeight="1">
      <c r="A394" s="3" t="s">
        <v>7257</v>
      </c>
      <c r="B394" s="3" t="s">
        <v>1172</v>
      </c>
      <c r="C394" s="3" t="s">
        <v>165</v>
      </c>
      <c r="D394" s="4" t="s">
        <v>19</v>
      </c>
      <c r="E394" s="3" t="s">
        <v>20</v>
      </c>
      <c r="F394" s="3" t="str">
        <f>IFERROR(__xludf.DUMMYFUNCTION("REGEXEXTRACT(H394,""(\S+)千-"")"),"8")</f>
        <v>8</v>
      </c>
      <c r="G394" s="3">
        <f t="shared" si="80"/>
        <v>16</v>
      </c>
      <c r="H394" s="3" t="s">
        <v>82</v>
      </c>
      <c r="I394" s="3" t="s">
        <v>57</v>
      </c>
      <c r="J394" s="3" t="s">
        <v>99</v>
      </c>
      <c r="K394" s="3" t="s">
        <v>1176</v>
      </c>
      <c r="L394" s="3" t="s">
        <v>46317</v>
      </c>
      <c r="M394" s="3" t="s">
        <v>27</v>
      </c>
      <c r="N394" s="3"/>
      <c r="O394" s="3"/>
      <c r="P394" s="3"/>
      <c r="Q394" s="3"/>
      <c r="R394" s="3"/>
      <c r="S394" s="3"/>
      <c r="T394" s="3"/>
      <c r="U394" s="3"/>
      <c r="V394" s="3"/>
      <c r="W394" s="3"/>
      <c r="X394" s="3"/>
      <c r="Y394" s="3"/>
      <c r="Z394" s="3"/>
      <c r="AA394" s="3"/>
      <c r="AB394" s="3"/>
      <c r="AC394" s="3"/>
    </row>
    <row r="395" ht="20.25" customHeight="1">
      <c r="A395" s="3" t="s">
        <v>44195</v>
      </c>
      <c r="B395" s="3" t="s">
        <v>14367</v>
      </c>
      <c r="C395" s="3" t="s">
        <v>165</v>
      </c>
      <c r="D395" s="4" t="s">
        <v>19</v>
      </c>
      <c r="E395" s="3" t="s">
        <v>20</v>
      </c>
      <c r="F395" s="3">
        <f>IFERROR(__xludf.DUMMYFUNCTION("REGEXEXTRACT(H395,""(\S+)万-"")*10"),15.0)</f>
        <v>15</v>
      </c>
      <c r="G395" s="3">
        <f t="shared" si="80"/>
        <v>25</v>
      </c>
      <c r="H395" s="3" t="s">
        <v>237</v>
      </c>
      <c r="I395" s="3" t="s">
        <v>23</v>
      </c>
      <c r="J395" s="3" t="s">
        <v>58</v>
      </c>
      <c r="K395" s="3" t="s">
        <v>46321</v>
      </c>
      <c r="L395" s="3" t="s">
        <v>46322</v>
      </c>
      <c r="M395" s="3" t="s">
        <v>35</v>
      </c>
      <c r="N395" s="3"/>
      <c r="O395" s="3"/>
      <c r="P395" s="3"/>
      <c r="Q395" s="3"/>
      <c r="R395" s="3"/>
      <c r="S395" s="3"/>
      <c r="T395" s="3"/>
      <c r="U395" s="3"/>
      <c r="V395" s="3"/>
      <c r="W395" s="3"/>
      <c r="X395" s="3"/>
      <c r="Y395" s="3"/>
      <c r="Z395" s="3"/>
      <c r="AA395" s="3"/>
      <c r="AB395" s="3"/>
      <c r="AC395" s="3"/>
    </row>
    <row r="396" ht="20.25" customHeight="1">
      <c r="A396" s="3" t="s">
        <v>46324</v>
      </c>
      <c r="B396" s="3" t="s">
        <v>9646</v>
      </c>
      <c r="C396" s="3" t="s">
        <v>165</v>
      </c>
      <c r="D396" s="4" t="s">
        <v>19</v>
      </c>
      <c r="E396" s="3" t="s">
        <v>20</v>
      </c>
      <c r="F396" s="3" t="str">
        <f>IFERROR(__xludf.DUMMYFUNCTION("REGEXEXTRACT(H396,""(\S+)千-"")"),"8")</f>
        <v>8</v>
      </c>
      <c r="G396" s="3">
        <f t="shared" si="80"/>
        <v>12</v>
      </c>
      <c r="H396" s="3" t="s">
        <v>737</v>
      </c>
      <c r="I396" s="3" t="s">
        <v>50</v>
      </c>
      <c r="J396" s="3" t="s">
        <v>9648</v>
      </c>
      <c r="K396" s="3" t="s">
        <v>46326</v>
      </c>
      <c r="L396" s="3" t="s">
        <v>46328</v>
      </c>
      <c r="M396" s="3" t="s">
        <v>35</v>
      </c>
      <c r="N396" s="3"/>
      <c r="O396" s="3"/>
      <c r="P396" s="3"/>
      <c r="Q396" s="3"/>
      <c r="R396" s="3"/>
      <c r="S396" s="3"/>
      <c r="T396" s="3"/>
      <c r="U396" s="3"/>
      <c r="V396" s="3"/>
      <c r="W396" s="3"/>
      <c r="X396" s="3"/>
      <c r="Y396" s="3"/>
      <c r="Z396" s="3"/>
      <c r="AA396" s="3"/>
      <c r="AB396" s="3"/>
      <c r="AC396" s="3"/>
    </row>
    <row r="397" ht="20.25" customHeight="1">
      <c r="A397" s="3" t="s">
        <v>10250</v>
      </c>
      <c r="B397" s="3" t="s">
        <v>19153</v>
      </c>
      <c r="C397" s="3" t="s">
        <v>165</v>
      </c>
      <c r="D397" s="4" t="s">
        <v>19</v>
      </c>
      <c r="E397" s="3" t="s">
        <v>20</v>
      </c>
      <c r="F397" s="3">
        <f t="shared" ref="F397:F398" si="81">IFERROR(__xludf.DUMMYFUNCTION("REGEXEXTRACT(H397,""(\S+)万-"")*10"),12.0)</f>
        <v>12</v>
      </c>
      <c r="G397" s="3">
        <f t="shared" si="80"/>
        <v>20</v>
      </c>
      <c r="H397" s="3" t="s">
        <v>232</v>
      </c>
      <c r="I397" s="3" t="s">
        <v>57</v>
      </c>
      <c r="J397" s="3" t="s">
        <v>19154</v>
      </c>
      <c r="K397" s="3" t="s">
        <v>19156</v>
      </c>
      <c r="L397" s="3" t="s">
        <v>19158</v>
      </c>
      <c r="M397" s="3" t="s">
        <v>35</v>
      </c>
      <c r="N397" s="3"/>
      <c r="O397" s="3"/>
      <c r="P397" s="3"/>
      <c r="Q397" s="3"/>
      <c r="R397" s="3"/>
      <c r="S397" s="3"/>
      <c r="T397" s="3"/>
      <c r="U397" s="3"/>
      <c r="V397" s="3"/>
      <c r="W397" s="3"/>
      <c r="X397" s="3"/>
      <c r="Y397" s="3"/>
      <c r="Z397" s="3"/>
      <c r="AA397" s="3"/>
      <c r="AB397" s="3"/>
      <c r="AC397" s="3"/>
    </row>
    <row r="398" ht="20.25" customHeight="1">
      <c r="A398" s="3" t="s">
        <v>931</v>
      </c>
      <c r="B398" s="3" t="s">
        <v>8588</v>
      </c>
      <c r="C398" s="3" t="s">
        <v>165</v>
      </c>
      <c r="D398" s="4" t="s">
        <v>19</v>
      </c>
      <c r="E398" s="3" t="s">
        <v>21</v>
      </c>
      <c r="F398" s="3">
        <f t="shared" si="81"/>
        <v>15</v>
      </c>
      <c r="G398" s="3">
        <f t="shared" si="80"/>
        <v>20</v>
      </c>
      <c r="H398" s="3" t="s">
        <v>132</v>
      </c>
      <c r="I398" s="3" t="s">
        <v>57</v>
      </c>
      <c r="J398" s="3" t="s">
        <v>3592</v>
      </c>
      <c r="K398" s="3" t="s">
        <v>46331</v>
      </c>
      <c r="L398" s="3" t="s">
        <v>46332</v>
      </c>
      <c r="M398" s="3" t="s">
        <v>35</v>
      </c>
      <c r="N398" s="3"/>
      <c r="O398" s="3"/>
      <c r="P398" s="3"/>
      <c r="Q398" s="3"/>
      <c r="R398" s="3"/>
      <c r="S398" s="3"/>
      <c r="T398" s="3"/>
      <c r="U398" s="3"/>
      <c r="V398" s="3"/>
      <c r="W398" s="3"/>
      <c r="X398" s="3"/>
      <c r="Y398" s="3"/>
      <c r="Z398" s="3"/>
      <c r="AA398" s="3"/>
      <c r="AB398" s="3"/>
      <c r="AC398" s="3"/>
    </row>
    <row r="399" ht="20.25" customHeight="1">
      <c r="A399" s="3" t="s">
        <v>16949</v>
      </c>
      <c r="B399" s="3" t="s">
        <v>29494</v>
      </c>
      <c r="C399" s="3" t="s">
        <v>165</v>
      </c>
      <c r="D399" s="4" t="s">
        <v>19</v>
      </c>
      <c r="E399" s="3" t="s">
        <v>20</v>
      </c>
      <c r="F399" s="3" t="str">
        <f>IFERROR(__xludf.DUMMYFUNCTION("REGEXEXTRACT(H399,""(\S+)千-"")"),"8")</f>
        <v>8</v>
      </c>
      <c r="G399" s="3">
        <f t="shared" si="80"/>
        <v>15</v>
      </c>
      <c r="H399" s="3" t="s">
        <v>146</v>
      </c>
      <c r="I399" s="3" t="s">
        <v>50</v>
      </c>
      <c r="J399" s="3" t="s">
        <v>1085</v>
      </c>
      <c r="K399" s="3" t="s">
        <v>46334</v>
      </c>
      <c r="L399" s="3" t="s">
        <v>46335</v>
      </c>
      <c r="M399" s="3" t="s">
        <v>35</v>
      </c>
      <c r="N399" s="3"/>
      <c r="O399" s="3"/>
      <c r="P399" s="3"/>
      <c r="Q399" s="3"/>
      <c r="R399" s="3"/>
      <c r="S399" s="3"/>
      <c r="T399" s="3"/>
      <c r="U399" s="3"/>
      <c r="V399" s="3"/>
      <c r="W399" s="3"/>
      <c r="X399" s="3"/>
      <c r="Y399" s="3"/>
      <c r="Z399" s="3"/>
      <c r="AA399" s="3"/>
      <c r="AB399" s="3"/>
      <c r="AC399" s="3"/>
    </row>
    <row r="400" ht="20.25" customHeight="1">
      <c r="A400" s="3" t="s">
        <v>46336</v>
      </c>
      <c r="B400" s="3" t="s">
        <v>46337</v>
      </c>
      <c r="C400" s="3" t="s">
        <v>165</v>
      </c>
      <c r="D400" s="4" t="s">
        <v>19</v>
      </c>
      <c r="E400" s="3" t="s">
        <v>20</v>
      </c>
      <c r="F400" s="3">
        <f t="shared" ref="F400:F419" si="82">IFERROR(__xludf.DUMMYFUNCTION("REGEXEXTRACT(H400,""(\S+)万-"")*10"),20.0)</f>
        <v>20</v>
      </c>
      <c r="G400" s="3">
        <f t="shared" si="80"/>
        <v>30</v>
      </c>
      <c r="H400" s="3" t="s">
        <v>668</v>
      </c>
      <c r="I400" s="3" t="s">
        <v>23</v>
      </c>
      <c r="J400" s="3" t="s">
        <v>45</v>
      </c>
      <c r="K400" s="3" t="s">
        <v>46338</v>
      </c>
      <c r="L400" s="3" t="s">
        <v>46339</v>
      </c>
      <c r="M400" s="3" t="s">
        <v>41</v>
      </c>
      <c r="N400" s="3"/>
      <c r="O400" s="3"/>
      <c r="P400" s="3"/>
      <c r="Q400" s="3"/>
      <c r="R400" s="3"/>
      <c r="S400" s="3"/>
      <c r="T400" s="3"/>
      <c r="U400" s="3"/>
      <c r="V400" s="3"/>
      <c r="W400" s="3"/>
      <c r="X400" s="3"/>
      <c r="Y400" s="3"/>
      <c r="Z400" s="3"/>
      <c r="AA400" s="3"/>
      <c r="AB400" s="3"/>
      <c r="AC400" s="3"/>
    </row>
    <row r="401" ht="20.25" customHeight="1">
      <c r="A401" s="3" t="s">
        <v>7257</v>
      </c>
      <c r="B401" s="3" t="s">
        <v>46340</v>
      </c>
      <c r="C401" s="3" t="s">
        <v>165</v>
      </c>
      <c r="D401" s="4" t="s">
        <v>19</v>
      </c>
      <c r="E401" s="3" t="s">
        <v>21</v>
      </c>
      <c r="F401" s="3">
        <f t="shared" si="82"/>
        <v>10</v>
      </c>
      <c r="G401" s="3">
        <f t="shared" si="80"/>
        <v>15</v>
      </c>
      <c r="H401" s="3" t="s">
        <v>73</v>
      </c>
      <c r="I401" s="3" t="s">
        <v>50</v>
      </c>
      <c r="J401" s="3" t="s">
        <v>44248</v>
      </c>
      <c r="K401" s="3" t="s">
        <v>46342</v>
      </c>
      <c r="L401" s="3" t="s">
        <v>46343</v>
      </c>
      <c r="M401" s="3" t="s">
        <v>27</v>
      </c>
      <c r="N401" s="3"/>
      <c r="O401" s="3"/>
      <c r="P401" s="3"/>
      <c r="Q401" s="3"/>
      <c r="R401" s="3"/>
      <c r="S401" s="3"/>
      <c r="T401" s="3"/>
      <c r="U401" s="3"/>
      <c r="V401" s="3"/>
      <c r="W401" s="3"/>
      <c r="X401" s="3"/>
      <c r="Y401" s="3"/>
      <c r="Z401" s="3"/>
      <c r="AA401" s="3"/>
      <c r="AB401" s="3"/>
      <c r="AC401" s="3"/>
    </row>
    <row r="402" ht="20.25" customHeight="1">
      <c r="A402" s="9" t="s">
        <v>46344</v>
      </c>
      <c r="B402" s="9" t="s">
        <v>46345</v>
      </c>
      <c r="C402" s="9" t="s">
        <v>165</v>
      </c>
      <c r="D402" s="10" t="s">
        <v>19</v>
      </c>
      <c r="E402" s="9" t="s">
        <v>20</v>
      </c>
      <c r="F402" s="9" t="str">
        <f t="shared" si="82"/>
        <v>#N/A</v>
      </c>
      <c r="G402" s="9" t="str">
        <f t="shared" si="80"/>
        <v>#N/A</v>
      </c>
      <c r="H402" s="9" t="s">
        <v>692</v>
      </c>
      <c r="I402" s="9" t="s">
        <v>23</v>
      </c>
      <c r="J402" s="9" t="s">
        <v>4006</v>
      </c>
      <c r="K402" s="9" t="s">
        <v>46351</v>
      </c>
      <c r="L402" s="9" t="s">
        <v>46353</v>
      </c>
      <c r="M402" s="9" t="s">
        <v>27</v>
      </c>
      <c r="N402" s="9"/>
      <c r="O402" s="9"/>
      <c r="P402" s="9"/>
      <c r="Q402" s="9"/>
      <c r="R402" s="9"/>
      <c r="S402" s="9"/>
      <c r="T402" s="9"/>
      <c r="U402" s="9"/>
      <c r="V402" s="9"/>
      <c r="W402" s="9"/>
      <c r="X402" s="9"/>
      <c r="Y402" s="9"/>
      <c r="Z402" s="9"/>
      <c r="AA402" s="9"/>
      <c r="AB402" s="9"/>
      <c r="AC402" s="9"/>
    </row>
    <row r="403" ht="20.25" customHeight="1">
      <c r="A403" s="3" t="s">
        <v>46354</v>
      </c>
      <c r="B403" s="3" t="s">
        <v>46355</v>
      </c>
      <c r="C403" s="3" t="s">
        <v>165</v>
      </c>
      <c r="D403" s="4" t="s">
        <v>19</v>
      </c>
      <c r="E403" s="3" t="s">
        <v>20</v>
      </c>
      <c r="F403" s="3">
        <f t="shared" si="82"/>
        <v>18</v>
      </c>
      <c r="G403" s="3">
        <f t="shared" si="80"/>
        <v>23</v>
      </c>
      <c r="H403" s="3" t="s">
        <v>8145</v>
      </c>
      <c r="I403" s="3" t="s">
        <v>57</v>
      </c>
      <c r="J403" s="3" t="s">
        <v>8885</v>
      </c>
      <c r="K403" s="3" t="s">
        <v>10171</v>
      </c>
      <c r="L403" s="3" t="s">
        <v>46358</v>
      </c>
      <c r="M403" s="3" t="s">
        <v>27</v>
      </c>
      <c r="N403" s="3"/>
      <c r="O403" s="3"/>
      <c r="P403" s="3"/>
      <c r="Q403" s="3"/>
      <c r="R403" s="3"/>
      <c r="S403" s="3"/>
      <c r="T403" s="3"/>
      <c r="U403" s="3"/>
      <c r="V403" s="3"/>
      <c r="W403" s="3"/>
      <c r="X403" s="3"/>
      <c r="Y403" s="3"/>
      <c r="Z403" s="3"/>
      <c r="AA403" s="3"/>
      <c r="AB403" s="3"/>
      <c r="AC403" s="3"/>
    </row>
    <row r="404" ht="20.25" customHeight="1">
      <c r="A404" s="3" t="s">
        <v>43137</v>
      </c>
      <c r="B404" s="3" t="s">
        <v>46361</v>
      </c>
      <c r="C404" s="3" t="s">
        <v>165</v>
      </c>
      <c r="D404" s="4" t="s">
        <v>19</v>
      </c>
      <c r="E404" s="3" t="s">
        <v>20</v>
      </c>
      <c r="F404" s="3">
        <f t="shared" si="82"/>
        <v>13</v>
      </c>
      <c r="G404" s="3">
        <f t="shared" si="80"/>
        <v>18</v>
      </c>
      <c r="H404" s="3" t="s">
        <v>8286</v>
      </c>
      <c r="I404" s="3" t="s">
        <v>57</v>
      </c>
      <c r="J404" s="3" t="s">
        <v>3675</v>
      </c>
      <c r="K404" s="3" t="s">
        <v>46363</v>
      </c>
      <c r="L404" s="3" t="s">
        <v>46366</v>
      </c>
      <c r="M404" s="3" t="s">
        <v>41</v>
      </c>
      <c r="N404" s="3"/>
      <c r="O404" s="3"/>
      <c r="P404" s="3"/>
      <c r="Q404" s="3"/>
      <c r="R404" s="3"/>
      <c r="S404" s="3"/>
      <c r="T404" s="3"/>
      <c r="U404" s="3"/>
      <c r="V404" s="3"/>
      <c r="W404" s="3"/>
      <c r="X404" s="3"/>
      <c r="Y404" s="3"/>
      <c r="Z404" s="3"/>
      <c r="AA404" s="3"/>
      <c r="AB404" s="3"/>
      <c r="AC404" s="3"/>
    </row>
    <row r="405" ht="20.25" customHeight="1">
      <c r="A405" s="3" t="s">
        <v>24825</v>
      </c>
      <c r="B405" s="3" t="s">
        <v>14367</v>
      </c>
      <c r="C405" s="3" t="s">
        <v>165</v>
      </c>
      <c r="D405" s="4" t="s">
        <v>19</v>
      </c>
      <c r="E405" s="3" t="s">
        <v>20</v>
      </c>
      <c r="F405" s="3">
        <f t="shared" si="82"/>
        <v>13</v>
      </c>
      <c r="G405" s="3">
        <f t="shared" si="80"/>
        <v>26</v>
      </c>
      <c r="H405" s="3" t="s">
        <v>1669</v>
      </c>
      <c r="I405" s="3" t="s">
        <v>57</v>
      </c>
      <c r="J405" s="3" t="s">
        <v>58</v>
      </c>
      <c r="K405" s="3" t="s">
        <v>46371</v>
      </c>
      <c r="L405" s="3" t="s">
        <v>46372</v>
      </c>
      <c r="M405" s="3" t="s">
        <v>35</v>
      </c>
      <c r="N405" s="3"/>
      <c r="O405" s="3"/>
      <c r="P405" s="3"/>
      <c r="Q405" s="3"/>
      <c r="R405" s="3"/>
      <c r="S405" s="3"/>
      <c r="T405" s="3"/>
      <c r="U405" s="3"/>
      <c r="V405" s="3"/>
      <c r="W405" s="3"/>
      <c r="X405" s="3"/>
      <c r="Y405" s="3"/>
      <c r="Z405" s="3"/>
      <c r="AA405" s="3"/>
      <c r="AB405" s="3"/>
      <c r="AC405" s="3"/>
    </row>
    <row r="406" ht="20.25" customHeight="1">
      <c r="A406" s="3" t="s">
        <v>44720</v>
      </c>
      <c r="B406" s="3" t="s">
        <v>46375</v>
      </c>
      <c r="C406" s="3" t="s">
        <v>165</v>
      </c>
      <c r="D406" s="4" t="s">
        <v>19</v>
      </c>
      <c r="E406" s="3" t="s">
        <v>21</v>
      </c>
      <c r="F406" s="3">
        <f t="shared" si="82"/>
        <v>10</v>
      </c>
      <c r="G406" s="3">
        <f t="shared" si="80"/>
        <v>15</v>
      </c>
      <c r="H406" s="3" t="s">
        <v>73</v>
      </c>
      <c r="I406" s="3" t="s">
        <v>50</v>
      </c>
      <c r="J406" s="3" t="s">
        <v>46377</v>
      </c>
      <c r="K406" s="3" t="s">
        <v>46379</v>
      </c>
      <c r="L406" s="3" t="s">
        <v>46380</v>
      </c>
      <c r="M406" s="3" t="s">
        <v>41</v>
      </c>
      <c r="N406" s="3"/>
      <c r="O406" s="3"/>
      <c r="P406" s="3"/>
      <c r="Q406" s="3"/>
      <c r="R406" s="3"/>
      <c r="S406" s="3"/>
      <c r="T406" s="3"/>
      <c r="U406" s="3"/>
      <c r="V406" s="3"/>
      <c r="W406" s="3"/>
      <c r="X406" s="3"/>
      <c r="Y406" s="3"/>
      <c r="Z406" s="3"/>
      <c r="AA406" s="3"/>
      <c r="AB406" s="3"/>
      <c r="AC406" s="3"/>
    </row>
    <row r="407" ht="20.25" customHeight="1">
      <c r="A407" s="3" t="s">
        <v>7257</v>
      </c>
      <c r="B407" s="3" t="s">
        <v>46381</v>
      </c>
      <c r="C407" s="3" t="s">
        <v>165</v>
      </c>
      <c r="D407" s="4" t="s">
        <v>19</v>
      </c>
      <c r="E407" s="3" t="s">
        <v>20</v>
      </c>
      <c r="F407" s="3">
        <f t="shared" si="82"/>
        <v>10</v>
      </c>
      <c r="G407" s="3">
        <f t="shared" si="80"/>
        <v>15</v>
      </c>
      <c r="H407" s="3" t="s">
        <v>73</v>
      </c>
      <c r="I407" s="3" t="s">
        <v>69</v>
      </c>
      <c r="J407" s="3" t="s">
        <v>46382</v>
      </c>
      <c r="K407" s="3" t="s">
        <v>2540</v>
      </c>
      <c r="L407" s="3" t="s">
        <v>46383</v>
      </c>
      <c r="M407" s="3" t="s">
        <v>41</v>
      </c>
      <c r="N407" s="3"/>
      <c r="O407" s="3"/>
      <c r="P407" s="3"/>
      <c r="Q407" s="3"/>
      <c r="R407" s="3"/>
      <c r="S407" s="3"/>
      <c r="T407" s="3"/>
      <c r="U407" s="3"/>
      <c r="V407" s="3"/>
      <c r="W407" s="3"/>
      <c r="X407" s="3"/>
      <c r="Y407" s="3"/>
      <c r="Z407" s="3"/>
      <c r="AA407" s="3"/>
      <c r="AB407" s="3"/>
      <c r="AC407" s="3"/>
    </row>
    <row r="408" ht="20.25" customHeight="1">
      <c r="A408" s="3" t="s">
        <v>44391</v>
      </c>
      <c r="B408" s="3" t="s">
        <v>40481</v>
      </c>
      <c r="C408" s="3" t="s">
        <v>165</v>
      </c>
      <c r="D408" s="4" t="s">
        <v>19</v>
      </c>
      <c r="E408" s="3" t="s">
        <v>20</v>
      </c>
      <c r="F408" s="3">
        <f t="shared" si="82"/>
        <v>20</v>
      </c>
      <c r="G408" s="3">
        <f t="shared" si="80"/>
        <v>30</v>
      </c>
      <c r="H408" s="3" t="s">
        <v>668</v>
      </c>
      <c r="I408" s="3" t="s">
        <v>23</v>
      </c>
      <c r="J408" s="3" t="s">
        <v>46385</v>
      </c>
      <c r="K408" s="3" t="s">
        <v>1384</v>
      </c>
      <c r="L408" s="3" t="s">
        <v>46387</v>
      </c>
      <c r="M408" s="3" t="s">
        <v>27</v>
      </c>
      <c r="N408" s="3"/>
      <c r="O408" s="3"/>
      <c r="P408" s="3"/>
      <c r="Q408" s="3"/>
      <c r="R408" s="3"/>
      <c r="S408" s="3"/>
      <c r="T408" s="3"/>
      <c r="U408" s="3"/>
      <c r="V408" s="3"/>
      <c r="W408" s="3"/>
      <c r="X408" s="3"/>
      <c r="Y408" s="3"/>
      <c r="Z408" s="3"/>
      <c r="AA408" s="3"/>
      <c r="AB408" s="3"/>
      <c r="AC408" s="3"/>
    </row>
    <row r="409" ht="20.25" customHeight="1">
      <c r="A409" s="9" t="s">
        <v>46388</v>
      </c>
      <c r="B409" s="9" t="s">
        <v>43936</v>
      </c>
      <c r="C409" s="9" t="s">
        <v>165</v>
      </c>
      <c r="D409" s="10" t="s">
        <v>19</v>
      </c>
      <c r="E409" s="9" t="s">
        <v>20</v>
      </c>
      <c r="F409" s="9" t="str">
        <f t="shared" si="82"/>
        <v>#N/A</v>
      </c>
      <c r="G409" s="9" t="str">
        <f t="shared" si="80"/>
        <v>#N/A</v>
      </c>
      <c r="H409" s="9" t="s">
        <v>692</v>
      </c>
      <c r="I409" s="9" t="s">
        <v>57</v>
      </c>
      <c r="J409" s="9" t="s">
        <v>43937</v>
      </c>
      <c r="K409" s="9" t="s">
        <v>46389</v>
      </c>
      <c r="L409" s="9" t="s">
        <v>46277</v>
      </c>
      <c r="M409" s="9" t="s">
        <v>257</v>
      </c>
      <c r="N409" s="9"/>
      <c r="O409" s="9"/>
      <c r="P409" s="9"/>
      <c r="Q409" s="9"/>
      <c r="R409" s="9"/>
      <c r="S409" s="9"/>
      <c r="T409" s="9"/>
      <c r="U409" s="9"/>
      <c r="V409" s="9"/>
      <c r="W409" s="9"/>
      <c r="X409" s="9"/>
      <c r="Y409" s="9"/>
      <c r="Z409" s="9"/>
      <c r="AA409" s="9"/>
      <c r="AB409" s="9"/>
      <c r="AC409" s="9"/>
    </row>
    <row r="410" ht="20.25" customHeight="1">
      <c r="A410" s="3" t="s">
        <v>2000</v>
      </c>
      <c r="B410" s="3" t="s">
        <v>8588</v>
      </c>
      <c r="C410" s="3" t="s">
        <v>165</v>
      </c>
      <c r="D410" s="4" t="s">
        <v>19</v>
      </c>
      <c r="E410" s="3" t="s">
        <v>21</v>
      </c>
      <c r="F410" s="3">
        <f t="shared" si="82"/>
        <v>15</v>
      </c>
      <c r="G410" s="3">
        <f t="shared" si="80"/>
        <v>20</v>
      </c>
      <c r="H410" s="3" t="s">
        <v>132</v>
      </c>
      <c r="I410" s="3" t="s">
        <v>57</v>
      </c>
      <c r="J410" s="3" t="s">
        <v>3592</v>
      </c>
      <c r="K410" s="3" t="s">
        <v>15966</v>
      </c>
      <c r="L410" s="3" t="s">
        <v>46391</v>
      </c>
      <c r="M410" s="3" t="s">
        <v>35</v>
      </c>
      <c r="N410" s="3"/>
      <c r="O410" s="3"/>
      <c r="P410" s="3"/>
      <c r="Q410" s="3"/>
      <c r="R410" s="3"/>
      <c r="S410" s="3"/>
      <c r="T410" s="3"/>
      <c r="U410" s="3"/>
      <c r="V410" s="3"/>
      <c r="W410" s="3"/>
      <c r="X410" s="3"/>
      <c r="Y410" s="3"/>
      <c r="Z410" s="3"/>
      <c r="AA410" s="3"/>
      <c r="AB410" s="3"/>
      <c r="AC410" s="3"/>
    </row>
    <row r="411" ht="20.25" customHeight="1">
      <c r="A411" s="3" t="s">
        <v>24825</v>
      </c>
      <c r="B411" s="3" t="s">
        <v>2949</v>
      </c>
      <c r="C411" s="3" t="s">
        <v>165</v>
      </c>
      <c r="D411" s="4" t="s">
        <v>19</v>
      </c>
      <c r="E411" s="3" t="s">
        <v>20</v>
      </c>
      <c r="F411" s="3">
        <f t="shared" si="82"/>
        <v>10</v>
      </c>
      <c r="G411" s="3">
        <f t="shared" si="80"/>
        <v>20</v>
      </c>
      <c r="H411" s="3" t="s">
        <v>48</v>
      </c>
      <c r="I411" s="3" t="s">
        <v>50</v>
      </c>
      <c r="J411" s="3" t="s">
        <v>2956</v>
      </c>
      <c r="K411" s="3" t="s">
        <v>6802</v>
      </c>
      <c r="L411" s="3" t="s">
        <v>46394</v>
      </c>
      <c r="M411" s="3" t="s">
        <v>41</v>
      </c>
      <c r="N411" s="3"/>
      <c r="O411" s="3"/>
      <c r="P411" s="3"/>
      <c r="Q411" s="3"/>
      <c r="R411" s="3"/>
      <c r="S411" s="3"/>
      <c r="T411" s="3"/>
      <c r="U411" s="3"/>
      <c r="V411" s="3"/>
      <c r="W411" s="3"/>
      <c r="X411" s="3"/>
      <c r="Y411" s="3"/>
      <c r="Z411" s="3"/>
      <c r="AA411" s="3"/>
      <c r="AB411" s="3"/>
      <c r="AC411" s="3"/>
    </row>
    <row r="412" ht="20.25" customHeight="1">
      <c r="A412" s="3" t="s">
        <v>46395</v>
      </c>
      <c r="B412" s="3" t="s">
        <v>5076</v>
      </c>
      <c r="C412" s="3" t="s">
        <v>165</v>
      </c>
      <c r="D412" s="4" t="s">
        <v>19</v>
      </c>
      <c r="E412" s="3" t="s">
        <v>20</v>
      </c>
      <c r="F412" s="3">
        <f t="shared" si="82"/>
        <v>20</v>
      </c>
      <c r="G412" s="3">
        <f t="shared" si="80"/>
        <v>30</v>
      </c>
      <c r="H412" s="3" t="s">
        <v>668</v>
      </c>
      <c r="I412" s="3" t="s">
        <v>31</v>
      </c>
      <c r="J412" s="3" t="s">
        <v>45</v>
      </c>
      <c r="K412" s="3" t="s">
        <v>5079</v>
      </c>
      <c r="L412" s="3" t="s">
        <v>46397</v>
      </c>
      <c r="M412" s="3" t="s">
        <v>257</v>
      </c>
      <c r="N412" s="3"/>
      <c r="O412" s="3"/>
      <c r="P412" s="3"/>
      <c r="Q412" s="3"/>
      <c r="R412" s="3"/>
      <c r="S412" s="3"/>
      <c r="T412" s="3"/>
      <c r="U412" s="3"/>
      <c r="V412" s="3"/>
      <c r="W412" s="3"/>
      <c r="X412" s="3"/>
      <c r="Y412" s="3"/>
      <c r="Z412" s="3"/>
      <c r="AA412" s="3"/>
      <c r="AB412" s="3"/>
      <c r="AC412" s="3"/>
    </row>
    <row r="413" ht="20.25" customHeight="1">
      <c r="A413" s="3" t="s">
        <v>46399</v>
      </c>
      <c r="B413" s="3" t="s">
        <v>39936</v>
      </c>
      <c r="C413" s="3" t="s">
        <v>165</v>
      </c>
      <c r="D413" s="4" t="s">
        <v>19</v>
      </c>
      <c r="E413" s="3" t="s">
        <v>20</v>
      </c>
      <c r="F413" s="3">
        <f t="shared" si="82"/>
        <v>30</v>
      </c>
      <c r="G413" s="3">
        <f t="shared" si="80"/>
        <v>50</v>
      </c>
      <c r="H413" s="3" t="s">
        <v>1082</v>
      </c>
      <c r="I413" s="3" t="s">
        <v>23</v>
      </c>
      <c r="J413" s="3" t="s">
        <v>1499</v>
      </c>
      <c r="K413" s="3" t="s">
        <v>39937</v>
      </c>
      <c r="L413" s="3" t="s">
        <v>46402</v>
      </c>
      <c r="M413" s="3" t="s">
        <v>35</v>
      </c>
      <c r="N413" s="3"/>
      <c r="O413" s="3"/>
      <c r="P413" s="3"/>
      <c r="Q413" s="3"/>
      <c r="R413" s="3"/>
      <c r="S413" s="3"/>
      <c r="T413" s="3"/>
      <c r="U413" s="3"/>
      <c r="V413" s="3"/>
      <c r="W413" s="3"/>
      <c r="X413" s="3"/>
      <c r="Y413" s="3"/>
      <c r="Z413" s="3"/>
      <c r="AA413" s="3"/>
      <c r="AB413" s="3"/>
      <c r="AC413" s="3"/>
    </row>
    <row r="414" ht="20.25" customHeight="1">
      <c r="A414" s="3" t="s">
        <v>24825</v>
      </c>
      <c r="B414" s="3" t="s">
        <v>46407</v>
      </c>
      <c r="C414" s="3" t="s">
        <v>165</v>
      </c>
      <c r="D414" s="4" t="s">
        <v>19</v>
      </c>
      <c r="E414" s="3" t="s">
        <v>21</v>
      </c>
      <c r="F414" s="3">
        <f t="shared" si="82"/>
        <v>12</v>
      </c>
      <c r="G414" s="3">
        <f t="shared" si="80"/>
        <v>16</v>
      </c>
      <c r="H414" s="3" t="s">
        <v>2898</v>
      </c>
      <c r="I414" s="3" t="s">
        <v>57</v>
      </c>
      <c r="J414" s="3" t="s">
        <v>38</v>
      </c>
      <c r="K414" s="3" t="s">
        <v>46408</v>
      </c>
      <c r="L414" s="3" t="s">
        <v>46409</v>
      </c>
      <c r="M414" s="3" t="s">
        <v>35</v>
      </c>
      <c r="N414" s="3"/>
      <c r="O414" s="3"/>
      <c r="P414" s="3"/>
      <c r="Q414" s="3"/>
      <c r="R414" s="3"/>
      <c r="S414" s="3"/>
      <c r="T414" s="3"/>
      <c r="U414" s="3"/>
      <c r="V414" s="3"/>
      <c r="W414" s="3"/>
      <c r="X414" s="3"/>
      <c r="Y414" s="3"/>
      <c r="Z414" s="3"/>
      <c r="AA414" s="3"/>
      <c r="AB414" s="3"/>
      <c r="AC414" s="3"/>
    </row>
    <row r="415" ht="20.25" customHeight="1">
      <c r="A415" s="3" t="s">
        <v>46412</v>
      </c>
      <c r="B415" s="3" t="s">
        <v>172</v>
      </c>
      <c r="C415" s="3" t="s">
        <v>165</v>
      </c>
      <c r="D415" s="4" t="s">
        <v>19</v>
      </c>
      <c r="E415" s="3" t="s">
        <v>20</v>
      </c>
      <c r="F415" s="3">
        <f t="shared" si="82"/>
        <v>15</v>
      </c>
      <c r="G415" s="3">
        <f t="shared" si="80"/>
        <v>20</v>
      </c>
      <c r="H415" s="3" t="s">
        <v>132</v>
      </c>
      <c r="I415" s="3" t="s">
        <v>57</v>
      </c>
      <c r="J415" s="3" t="s">
        <v>70</v>
      </c>
      <c r="K415" s="3" t="s">
        <v>46415</v>
      </c>
      <c r="L415" s="3" t="s">
        <v>46416</v>
      </c>
      <c r="M415" s="3" t="s">
        <v>27</v>
      </c>
      <c r="N415" s="3"/>
      <c r="O415" s="3"/>
      <c r="P415" s="3"/>
      <c r="Q415" s="3"/>
      <c r="R415" s="3"/>
      <c r="S415" s="3"/>
      <c r="T415" s="3"/>
      <c r="U415" s="3"/>
      <c r="V415" s="3"/>
      <c r="W415" s="3"/>
      <c r="X415" s="3"/>
      <c r="Y415" s="3"/>
      <c r="Z415" s="3"/>
      <c r="AA415" s="3"/>
      <c r="AB415" s="3"/>
      <c r="AC415" s="3"/>
    </row>
    <row r="416" ht="20.25" customHeight="1">
      <c r="A416" s="3" t="s">
        <v>45087</v>
      </c>
      <c r="B416" s="3" t="s">
        <v>25961</v>
      </c>
      <c r="C416" s="3" t="s">
        <v>165</v>
      </c>
      <c r="D416" s="4" t="s">
        <v>19</v>
      </c>
      <c r="E416" s="3" t="s">
        <v>20</v>
      </c>
      <c r="F416" s="3">
        <f t="shared" si="82"/>
        <v>20</v>
      </c>
      <c r="G416" s="3">
        <f t="shared" si="80"/>
        <v>30</v>
      </c>
      <c r="H416" s="3" t="s">
        <v>668</v>
      </c>
      <c r="I416" s="3" t="s">
        <v>57</v>
      </c>
      <c r="J416" s="3" t="s">
        <v>4006</v>
      </c>
      <c r="K416" s="3" t="s">
        <v>31903</v>
      </c>
      <c r="L416" s="3" t="s">
        <v>45091</v>
      </c>
      <c r="M416" s="3" t="s">
        <v>41</v>
      </c>
      <c r="N416" s="3"/>
      <c r="O416" s="3"/>
      <c r="P416" s="3"/>
      <c r="Q416" s="3"/>
      <c r="R416" s="3"/>
      <c r="S416" s="3"/>
      <c r="T416" s="3"/>
      <c r="U416" s="3"/>
      <c r="V416" s="3"/>
      <c r="W416" s="3"/>
      <c r="X416" s="3"/>
      <c r="Y416" s="3"/>
      <c r="Z416" s="3"/>
      <c r="AA416" s="3"/>
      <c r="AB416" s="3"/>
      <c r="AC416" s="3"/>
    </row>
    <row r="417" ht="20.25" customHeight="1">
      <c r="A417" s="3" t="s">
        <v>46422</v>
      </c>
      <c r="B417" s="3" t="s">
        <v>46423</v>
      </c>
      <c r="C417" s="3" t="s">
        <v>165</v>
      </c>
      <c r="D417" s="4" t="s">
        <v>19</v>
      </c>
      <c r="E417" s="3" t="s">
        <v>21</v>
      </c>
      <c r="F417" s="3">
        <f t="shared" si="82"/>
        <v>15</v>
      </c>
      <c r="G417" s="3">
        <f t="shared" si="80"/>
        <v>30</v>
      </c>
      <c r="H417" s="3" t="s">
        <v>119</v>
      </c>
      <c r="I417" s="3" t="s">
        <v>57</v>
      </c>
      <c r="J417" s="3" t="s">
        <v>46425</v>
      </c>
      <c r="K417" s="3" t="s">
        <v>46426</v>
      </c>
      <c r="L417" s="3" t="s">
        <v>46427</v>
      </c>
      <c r="M417" s="3" t="s">
        <v>41</v>
      </c>
      <c r="N417" s="3"/>
      <c r="O417" s="3"/>
      <c r="P417" s="3"/>
      <c r="Q417" s="3"/>
      <c r="R417" s="3"/>
      <c r="S417" s="3"/>
      <c r="T417" s="3"/>
      <c r="U417" s="3"/>
      <c r="V417" s="3"/>
      <c r="W417" s="3"/>
      <c r="X417" s="3"/>
      <c r="Y417" s="3"/>
      <c r="Z417" s="3"/>
      <c r="AA417" s="3"/>
      <c r="AB417" s="3"/>
      <c r="AC417" s="3"/>
    </row>
    <row r="418" ht="20.25" customHeight="1">
      <c r="A418" s="3" t="s">
        <v>15987</v>
      </c>
      <c r="B418" s="3" t="s">
        <v>612</v>
      </c>
      <c r="C418" s="3" t="s">
        <v>165</v>
      </c>
      <c r="D418" s="4" t="s">
        <v>19</v>
      </c>
      <c r="E418" s="3" t="s">
        <v>20</v>
      </c>
      <c r="F418" s="3">
        <f t="shared" si="82"/>
        <v>20</v>
      </c>
      <c r="G418" s="3">
        <f t="shared" si="80"/>
        <v>23</v>
      </c>
      <c r="H418" s="3" t="s">
        <v>15992</v>
      </c>
      <c r="I418" s="3" t="s">
        <v>57</v>
      </c>
      <c r="J418" s="3" t="s">
        <v>99</v>
      </c>
      <c r="K418" s="3" t="s">
        <v>8649</v>
      </c>
      <c r="L418" s="3" t="s">
        <v>15996</v>
      </c>
      <c r="M418" s="3" t="s">
        <v>27</v>
      </c>
      <c r="N418" s="3"/>
      <c r="O418" s="3"/>
      <c r="P418" s="3"/>
      <c r="Q418" s="3"/>
      <c r="R418" s="3"/>
      <c r="S418" s="3"/>
      <c r="T418" s="3"/>
      <c r="U418" s="3"/>
      <c r="V418" s="3"/>
      <c r="W418" s="3"/>
      <c r="X418" s="3"/>
      <c r="Y418" s="3"/>
      <c r="Z418" s="3"/>
      <c r="AA418" s="3"/>
      <c r="AB418" s="3"/>
      <c r="AC418" s="3"/>
    </row>
    <row r="419" ht="20.25" customHeight="1">
      <c r="A419" s="3" t="s">
        <v>16060</v>
      </c>
      <c r="B419" s="3" t="s">
        <v>612</v>
      </c>
      <c r="C419" s="3" t="s">
        <v>165</v>
      </c>
      <c r="D419" s="4" t="s">
        <v>19</v>
      </c>
      <c r="E419" s="3" t="s">
        <v>20</v>
      </c>
      <c r="F419" s="3">
        <f t="shared" si="82"/>
        <v>20</v>
      </c>
      <c r="G419" s="3">
        <f t="shared" si="80"/>
        <v>23</v>
      </c>
      <c r="H419" s="3" t="s">
        <v>15992</v>
      </c>
      <c r="I419" s="3" t="s">
        <v>57</v>
      </c>
      <c r="J419" s="3" t="s">
        <v>99</v>
      </c>
      <c r="K419" s="3" t="s">
        <v>8649</v>
      </c>
      <c r="L419" s="3" t="s">
        <v>16071</v>
      </c>
      <c r="M419" s="3" t="s">
        <v>27</v>
      </c>
      <c r="N419" s="3"/>
      <c r="O419" s="3"/>
      <c r="P419" s="3"/>
      <c r="Q419" s="3"/>
      <c r="R419" s="3"/>
      <c r="S419" s="3"/>
      <c r="T419" s="3"/>
      <c r="U419" s="3"/>
      <c r="V419" s="3"/>
      <c r="W419" s="3"/>
      <c r="X419" s="3"/>
      <c r="Y419" s="3"/>
      <c r="Z419" s="3"/>
      <c r="AA419" s="3"/>
      <c r="AB419" s="3"/>
      <c r="AC419" s="3"/>
    </row>
    <row r="420" ht="20.25" customHeight="1">
      <c r="A420" s="3" t="s">
        <v>46432</v>
      </c>
      <c r="B420" s="3" t="s">
        <v>5076</v>
      </c>
      <c r="C420" s="3" t="s">
        <v>165</v>
      </c>
      <c r="D420" s="4" t="s">
        <v>19</v>
      </c>
      <c r="E420" s="3" t="s">
        <v>20</v>
      </c>
      <c r="F420" s="3" t="str">
        <f>IFERROR(__xludf.DUMMYFUNCTION("REGEXEXTRACT(H420,""(\S+)千-"")"),"6")</f>
        <v>6</v>
      </c>
      <c r="G420" s="3">
        <f t="shared" si="80"/>
        <v>10</v>
      </c>
      <c r="H420" s="3" t="s">
        <v>903</v>
      </c>
      <c r="I420" s="3" t="s">
        <v>69</v>
      </c>
      <c r="J420" s="3" t="s">
        <v>45</v>
      </c>
      <c r="K420" s="3" t="s">
        <v>5079</v>
      </c>
      <c r="L420" s="3" t="s">
        <v>46436</v>
      </c>
      <c r="M420" s="3" t="s">
        <v>257</v>
      </c>
      <c r="N420" s="3"/>
      <c r="O420" s="3"/>
      <c r="P420" s="3"/>
      <c r="Q420" s="3"/>
      <c r="R420" s="3"/>
      <c r="S420" s="3"/>
      <c r="T420" s="3"/>
      <c r="U420" s="3"/>
      <c r="V420" s="3"/>
      <c r="W420" s="3"/>
      <c r="X420" s="3"/>
      <c r="Y420" s="3"/>
      <c r="Z420" s="3"/>
      <c r="AA420" s="3"/>
      <c r="AB420" s="3"/>
      <c r="AC420" s="3"/>
    </row>
    <row r="421" ht="20.25" customHeight="1">
      <c r="A421" s="3" t="s">
        <v>43137</v>
      </c>
      <c r="B421" s="3" t="s">
        <v>8002</v>
      </c>
      <c r="C421" s="3" t="s">
        <v>165</v>
      </c>
      <c r="D421" s="4" t="s">
        <v>19</v>
      </c>
      <c r="E421" s="3" t="s">
        <v>20</v>
      </c>
      <c r="F421" s="3">
        <f t="shared" ref="F421:F425" si="83">IFERROR(__xludf.DUMMYFUNCTION("REGEXEXTRACT(H421,""(\S+)万-"")*10"),15.0)</f>
        <v>15</v>
      </c>
      <c r="G421" s="3">
        <f t="shared" si="80"/>
        <v>20</v>
      </c>
      <c r="H421" s="3" t="s">
        <v>132</v>
      </c>
      <c r="I421" s="3" t="s">
        <v>57</v>
      </c>
      <c r="J421" s="3" t="s">
        <v>8007</v>
      </c>
      <c r="K421" s="3" t="s">
        <v>8009</v>
      </c>
      <c r="L421" s="3" t="s">
        <v>46441</v>
      </c>
      <c r="M421" s="3" t="s">
        <v>159</v>
      </c>
      <c r="N421" s="3"/>
      <c r="O421" s="3"/>
      <c r="P421" s="3"/>
      <c r="Q421" s="3"/>
      <c r="R421" s="3"/>
      <c r="S421" s="3"/>
      <c r="T421" s="3"/>
      <c r="U421" s="3"/>
      <c r="V421" s="3"/>
      <c r="W421" s="3"/>
      <c r="X421" s="3"/>
      <c r="Y421" s="3"/>
      <c r="Z421" s="3"/>
      <c r="AA421" s="3"/>
      <c r="AB421" s="3"/>
      <c r="AC421" s="3"/>
    </row>
    <row r="422" ht="20.25" customHeight="1">
      <c r="A422" s="3" t="s">
        <v>46442</v>
      </c>
      <c r="B422" s="3" t="s">
        <v>46423</v>
      </c>
      <c r="C422" s="3" t="s">
        <v>165</v>
      </c>
      <c r="D422" s="4" t="s">
        <v>19</v>
      </c>
      <c r="E422" s="3" t="s">
        <v>21</v>
      </c>
      <c r="F422" s="3">
        <f t="shared" si="83"/>
        <v>15</v>
      </c>
      <c r="G422" s="3">
        <f t="shared" si="80"/>
        <v>30</v>
      </c>
      <c r="H422" s="3" t="s">
        <v>119</v>
      </c>
      <c r="I422" s="3" t="s">
        <v>23</v>
      </c>
      <c r="J422" s="3" t="s">
        <v>46425</v>
      </c>
      <c r="K422" s="3" t="s">
        <v>46445</v>
      </c>
      <c r="L422" s="3" t="s">
        <v>46446</v>
      </c>
      <c r="M422" s="3" t="s">
        <v>41</v>
      </c>
      <c r="N422" s="3"/>
      <c r="O422" s="3"/>
      <c r="P422" s="3"/>
      <c r="Q422" s="3"/>
      <c r="R422" s="3"/>
      <c r="S422" s="3"/>
      <c r="T422" s="3"/>
      <c r="U422" s="3"/>
      <c r="V422" s="3"/>
      <c r="W422" s="3"/>
      <c r="X422" s="3"/>
      <c r="Y422" s="3"/>
      <c r="Z422" s="3"/>
      <c r="AA422" s="3"/>
      <c r="AB422" s="3"/>
      <c r="AC422" s="3"/>
    </row>
    <row r="423" ht="20.25" customHeight="1">
      <c r="A423" s="3" t="s">
        <v>46448</v>
      </c>
      <c r="B423" s="3" t="s">
        <v>46449</v>
      </c>
      <c r="C423" s="3" t="s">
        <v>165</v>
      </c>
      <c r="D423" s="4" t="s">
        <v>19</v>
      </c>
      <c r="E423" s="3" t="s">
        <v>21</v>
      </c>
      <c r="F423" s="3">
        <f t="shared" si="83"/>
        <v>15</v>
      </c>
      <c r="G423" s="3">
        <f t="shared" si="80"/>
        <v>20</v>
      </c>
      <c r="H423" s="3" t="s">
        <v>132</v>
      </c>
      <c r="I423" s="3" t="s">
        <v>57</v>
      </c>
      <c r="J423" s="3" t="s">
        <v>46450</v>
      </c>
      <c r="K423" s="3" t="s">
        <v>46451</v>
      </c>
      <c r="L423" s="3" t="s">
        <v>46452</v>
      </c>
      <c r="M423" s="3" t="s">
        <v>41</v>
      </c>
      <c r="N423" s="3"/>
      <c r="O423" s="3"/>
      <c r="P423" s="3"/>
      <c r="Q423" s="3"/>
      <c r="R423" s="3"/>
      <c r="S423" s="3"/>
      <c r="T423" s="3"/>
      <c r="U423" s="3"/>
      <c r="V423" s="3"/>
      <c r="W423" s="3"/>
      <c r="X423" s="3"/>
      <c r="Y423" s="3"/>
      <c r="Z423" s="3"/>
      <c r="AA423" s="3"/>
      <c r="AB423" s="3"/>
      <c r="AC423" s="3"/>
    </row>
    <row r="424" ht="20.25" customHeight="1">
      <c r="A424" s="3" t="s">
        <v>7257</v>
      </c>
      <c r="B424" s="3" t="s">
        <v>8953</v>
      </c>
      <c r="C424" s="3" t="s">
        <v>165</v>
      </c>
      <c r="D424" s="4" t="s">
        <v>19</v>
      </c>
      <c r="E424" s="3" t="s">
        <v>21</v>
      </c>
      <c r="F424" s="3">
        <f t="shared" si="83"/>
        <v>10</v>
      </c>
      <c r="G424" s="3">
        <f t="shared" si="80"/>
        <v>15</v>
      </c>
      <c r="H424" s="3" t="s">
        <v>73</v>
      </c>
      <c r="I424" s="3" t="s">
        <v>57</v>
      </c>
      <c r="J424" s="3" t="s">
        <v>8956</v>
      </c>
      <c r="K424" s="3" t="s">
        <v>8958</v>
      </c>
      <c r="L424" s="3" t="s">
        <v>46455</v>
      </c>
      <c r="M424" s="3" t="s">
        <v>257</v>
      </c>
      <c r="N424" s="3"/>
      <c r="O424" s="3"/>
      <c r="P424" s="3"/>
      <c r="Q424" s="3"/>
      <c r="R424" s="3"/>
      <c r="S424" s="3"/>
      <c r="T424" s="3"/>
      <c r="U424" s="3"/>
      <c r="V424" s="3"/>
      <c r="W424" s="3"/>
      <c r="X424" s="3"/>
      <c r="Y424" s="3"/>
      <c r="Z424" s="3"/>
      <c r="AA424" s="3"/>
      <c r="AB424" s="3"/>
      <c r="AC424" s="3"/>
    </row>
    <row r="425" ht="20.25" customHeight="1">
      <c r="A425" s="3" t="s">
        <v>44106</v>
      </c>
      <c r="B425" s="3" t="s">
        <v>31332</v>
      </c>
      <c r="C425" s="3" t="s">
        <v>165</v>
      </c>
      <c r="D425" s="4" t="s">
        <v>19</v>
      </c>
      <c r="E425" s="3" t="s">
        <v>21</v>
      </c>
      <c r="F425" s="3">
        <f t="shared" si="83"/>
        <v>15</v>
      </c>
      <c r="G425" s="3">
        <f t="shared" si="80"/>
        <v>20</v>
      </c>
      <c r="H425" s="3" t="s">
        <v>132</v>
      </c>
      <c r="I425" s="3" t="s">
        <v>69</v>
      </c>
      <c r="J425" s="3" t="s">
        <v>489</v>
      </c>
      <c r="K425" s="3" t="s">
        <v>46456</v>
      </c>
      <c r="L425" s="3" t="s">
        <v>46457</v>
      </c>
      <c r="M425" s="3" t="s">
        <v>41</v>
      </c>
      <c r="N425" s="3"/>
      <c r="O425" s="3"/>
      <c r="P425" s="3"/>
      <c r="Q425" s="3"/>
      <c r="R425" s="3"/>
      <c r="S425" s="3"/>
      <c r="T425" s="3"/>
      <c r="U425" s="3"/>
      <c r="V425" s="3"/>
      <c r="W425" s="3"/>
      <c r="X425" s="3"/>
      <c r="Y425" s="3"/>
      <c r="Z425" s="3"/>
      <c r="AA425" s="3"/>
      <c r="AB425" s="3"/>
      <c r="AC425" s="3"/>
    </row>
    <row r="426" ht="20.25" customHeight="1">
      <c r="A426" s="3" t="s">
        <v>46458</v>
      </c>
      <c r="B426" s="3" t="s">
        <v>46459</v>
      </c>
      <c r="C426" s="3" t="s">
        <v>165</v>
      </c>
      <c r="D426" s="4" t="s">
        <v>19</v>
      </c>
      <c r="E426" s="3" t="s">
        <v>20</v>
      </c>
      <c r="F426" s="3" t="str">
        <f>IFERROR(__xludf.DUMMYFUNCTION("REGEXEXTRACT(H426,""(\S+)千-"")"),"8")</f>
        <v>8</v>
      </c>
      <c r="G426" s="3">
        <f t="shared" si="80"/>
        <v>10</v>
      </c>
      <c r="H426" s="3" t="s">
        <v>363</v>
      </c>
      <c r="I426" s="3" t="s">
        <v>50</v>
      </c>
      <c r="J426" s="3" t="s">
        <v>5010</v>
      </c>
      <c r="K426" s="3" t="s">
        <v>46461</v>
      </c>
      <c r="L426" s="3" t="s">
        <v>46464</v>
      </c>
      <c r="M426" s="3" t="s">
        <v>27</v>
      </c>
      <c r="N426" s="3"/>
      <c r="O426" s="3"/>
      <c r="P426" s="3"/>
      <c r="Q426" s="3"/>
      <c r="R426" s="3"/>
      <c r="S426" s="3"/>
      <c r="T426" s="3"/>
      <c r="U426" s="3"/>
      <c r="V426" s="3"/>
      <c r="W426" s="3"/>
      <c r="X426" s="3"/>
      <c r="Y426" s="3"/>
      <c r="Z426" s="3"/>
      <c r="AA426" s="3"/>
      <c r="AB426" s="3"/>
      <c r="AC426" s="3"/>
    </row>
    <row r="427" ht="20.25" customHeight="1">
      <c r="A427" s="3" t="s">
        <v>2000</v>
      </c>
      <c r="B427" s="3" t="s">
        <v>24684</v>
      </c>
      <c r="C427" s="3" t="s">
        <v>165</v>
      </c>
      <c r="D427" s="4" t="s">
        <v>19</v>
      </c>
      <c r="E427" s="3" t="s">
        <v>21</v>
      </c>
      <c r="F427" s="3">
        <f t="shared" ref="F427:F429" si="84">IFERROR(__xludf.DUMMYFUNCTION("REGEXEXTRACT(H427,""(\S+)万-"")*10"),10.0)</f>
        <v>10</v>
      </c>
      <c r="G427" s="3">
        <f t="shared" si="80"/>
        <v>15</v>
      </c>
      <c r="H427" s="3" t="s">
        <v>73</v>
      </c>
      <c r="I427" s="3" t="s">
        <v>57</v>
      </c>
      <c r="J427" s="3" t="s">
        <v>329</v>
      </c>
      <c r="K427" s="3" t="s">
        <v>9212</v>
      </c>
      <c r="L427" s="3" t="s">
        <v>46468</v>
      </c>
      <c r="M427" s="3" t="s">
        <v>27</v>
      </c>
      <c r="N427" s="3"/>
      <c r="O427" s="3"/>
      <c r="P427" s="3"/>
      <c r="Q427" s="3"/>
      <c r="R427" s="3"/>
      <c r="S427" s="3"/>
      <c r="T427" s="3"/>
      <c r="U427" s="3"/>
      <c r="V427" s="3"/>
      <c r="W427" s="3"/>
      <c r="X427" s="3"/>
      <c r="Y427" s="3"/>
      <c r="Z427" s="3"/>
      <c r="AA427" s="3"/>
      <c r="AB427" s="3"/>
      <c r="AC427" s="3"/>
    </row>
    <row r="428" ht="20.25" customHeight="1">
      <c r="A428" s="3" t="s">
        <v>46470</v>
      </c>
      <c r="B428" s="3" t="s">
        <v>46423</v>
      </c>
      <c r="C428" s="3" t="s">
        <v>165</v>
      </c>
      <c r="D428" s="4" t="s">
        <v>19</v>
      </c>
      <c r="E428" s="3" t="s">
        <v>21</v>
      </c>
      <c r="F428" s="3">
        <f t="shared" si="84"/>
        <v>15</v>
      </c>
      <c r="G428" s="3">
        <f t="shared" si="80"/>
        <v>30</v>
      </c>
      <c r="H428" s="3" t="s">
        <v>119</v>
      </c>
      <c r="I428" s="3" t="s">
        <v>57</v>
      </c>
      <c r="J428" s="3" t="s">
        <v>46425</v>
      </c>
      <c r="K428" s="3" t="s">
        <v>46426</v>
      </c>
      <c r="L428" s="3" t="s">
        <v>46471</v>
      </c>
      <c r="M428" s="3" t="s">
        <v>41</v>
      </c>
      <c r="N428" s="3"/>
      <c r="O428" s="3"/>
      <c r="P428" s="3"/>
      <c r="Q428" s="3"/>
      <c r="R428" s="3"/>
      <c r="S428" s="3"/>
      <c r="T428" s="3"/>
      <c r="U428" s="3"/>
      <c r="V428" s="3"/>
      <c r="W428" s="3"/>
      <c r="X428" s="3"/>
      <c r="Y428" s="3"/>
      <c r="Z428" s="3"/>
      <c r="AA428" s="3"/>
      <c r="AB428" s="3"/>
      <c r="AC428" s="3"/>
    </row>
    <row r="429" ht="20.25" customHeight="1">
      <c r="A429" s="3" t="s">
        <v>24825</v>
      </c>
      <c r="B429" s="3" t="s">
        <v>30982</v>
      </c>
      <c r="C429" s="3" t="s">
        <v>165</v>
      </c>
      <c r="D429" s="4" t="s">
        <v>19</v>
      </c>
      <c r="E429" s="3" t="s">
        <v>20</v>
      </c>
      <c r="F429" s="3">
        <f t="shared" si="84"/>
        <v>15</v>
      </c>
      <c r="G429" s="3">
        <f t="shared" si="80"/>
        <v>25</v>
      </c>
      <c r="H429" s="3" t="s">
        <v>237</v>
      </c>
      <c r="I429" s="3" t="s">
        <v>57</v>
      </c>
      <c r="J429" s="3" t="s">
        <v>7692</v>
      </c>
      <c r="K429" s="3" t="s">
        <v>984</v>
      </c>
      <c r="L429" s="3" t="s">
        <v>46474</v>
      </c>
      <c r="M429" s="3" t="s">
        <v>35</v>
      </c>
      <c r="N429" s="3"/>
      <c r="O429" s="3"/>
      <c r="P429" s="3"/>
      <c r="Q429" s="3"/>
      <c r="R429" s="3"/>
      <c r="S429" s="3"/>
      <c r="T429" s="3"/>
      <c r="U429" s="3"/>
      <c r="V429" s="3"/>
      <c r="W429" s="3"/>
      <c r="X429" s="3"/>
      <c r="Y429" s="3"/>
      <c r="Z429" s="3"/>
      <c r="AA429" s="3"/>
      <c r="AB429" s="3"/>
      <c r="AC429" s="3"/>
    </row>
    <row r="430" ht="20.25" customHeight="1">
      <c r="A430" s="3" t="s">
        <v>46477</v>
      </c>
      <c r="B430" s="3" t="s">
        <v>8972</v>
      </c>
      <c r="C430" s="3" t="s">
        <v>165</v>
      </c>
      <c r="D430" s="4" t="s">
        <v>19</v>
      </c>
      <c r="E430" s="3" t="s">
        <v>127</v>
      </c>
      <c r="F430" s="3" t="str">
        <f>IFERROR(__xludf.DUMMYFUNCTION("REGEXEXTRACT(H430,""(\S+)千-"")"),"6")</f>
        <v>6</v>
      </c>
      <c r="G430" s="3" t="str">
        <f>IFERROR(__xludf.DUMMYFUNCTION("REGEXEXTRACT(H430,""-(\S+)千"")"),"8")</f>
        <v>8</v>
      </c>
      <c r="H430" s="3" t="s">
        <v>349</v>
      </c>
      <c r="I430" s="3" t="s">
        <v>69</v>
      </c>
      <c r="J430" s="3" t="s">
        <v>8974</v>
      </c>
      <c r="K430" s="3" t="s">
        <v>8976</v>
      </c>
      <c r="L430" s="3" t="s">
        <v>46121</v>
      </c>
      <c r="M430" s="3" t="s">
        <v>35</v>
      </c>
      <c r="N430" s="3"/>
      <c r="O430" s="3"/>
      <c r="P430" s="3"/>
      <c r="Q430" s="3"/>
      <c r="R430" s="3"/>
      <c r="S430" s="3"/>
      <c r="T430" s="3"/>
      <c r="U430" s="3"/>
      <c r="V430" s="3"/>
      <c r="W430" s="3"/>
      <c r="X430" s="3"/>
      <c r="Y430" s="3"/>
      <c r="Z430" s="3"/>
      <c r="AA430" s="3"/>
      <c r="AB430" s="3"/>
      <c r="AC430" s="3"/>
    </row>
    <row r="431" ht="20.25" customHeight="1">
      <c r="A431" s="3" t="s">
        <v>46482</v>
      </c>
      <c r="B431" s="3" t="s">
        <v>612</v>
      </c>
      <c r="C431" s="3" t="s">
        <v>165</v>
      </c>
      <c r="D431" s="4" t="s">
        <v>19</v>
      </c>
      <c r="E431" s="3" t="s">
        <v>20</v>
      </c>
      <c r="F431" s="3">
        <f t="shared" ref="F431:F433" si="85">IFERROR(__xludf.DUMMYFUNCTION("REGEXEXTRACT(H431,""(\S+)万-"")*10"),20.0)</f>
        <v>20</v>
      </c>
      <c r="G431" s="3">
        <f t="shared" ref="G431:G442" si="86">IFERROR(__xludf.DUMMYFUNCTION("REGEXEXTRACT(H431,""-(\S+)万"")*10"),23.0)</f>
        <v>23</v>
      </c>
      <c r="H431" s="3" t="s">
        <v>15992</v>
      </c>
      <c r="I431" s="3" t="s">
        <v>57</v>
      </c>
      <c r="J431" s="3" t="s">
        <v>99</v>
      </c>
      <c r="K431" s="3" t="s">
        <v>8649</v>
      </c>
      <c r="L431" s="3" t="s">
        <v>46486</v>
      </c>
      <c r="M431" s="3" t="s">
        <v>27</v>
      </c>
      <c r="N431" s="3"/>
      <c r="O431" s="3"/>
      <c r="P431" s="3"/>
      <c r="Q431" s="3"/>
      <c r="R431" s="3"/>
      <c r="S431" s="3"/>
      <c r="T431" s="3"/>
      <c r="U431" s="3"/>
      <c r="V431" s="3"/>
      <c r="W431" s="3"/>
      <c r="X431" s="3"/>
      <c r="Y431" s="3"/>
      <c r="Z431" s="3"/>
      <c r="AA431" s="3"/>
      <c r="AB431" s="3"/>
      <c r="AC431" s="3"/>
    </row>
    <row r="432" ht="20.25" customHeight="1">
      <c r="A432" s="3" t="s">
        <v>46488</v>
      </c>
      <c r="B432" s="3" t="s">
        <v>46489</v>
      </c>
      <c r="C432" s="3" t="s">
        <v>165</v>
      </c>
      <c r="D432" s="4" t="s">
        <v>19</v>
      </c>
      <c r="E432" s="3" t="s">
        <v>20</v>
      </c>
      <c r="F432" s="3">
        <f t="shared" si="85"/>
        <v>15</v>
      </c>
      <c r="G432" s="3">
        <f t="shared" si="86"/>
        <v>20</v>
      </c>
      <c r="H432" s="3" t="s">
        <v>132</v>
      </c>
      <c r="I432" s="3" t="s">
        <v>69</v>
      </c>
      <c r="J432" s="3" t="s">
        <v>70</v>
      </c>
      <c r="K432" s="4" t="s">
        <v>19</v>
      </c>
      <c r="L432" s="3" t="s">
        <v>46491</v>
      </c>
      <c r="M432" s="3" t="s">
        <v>257</v>
      </c>
      <c r="N432" s="3"/>
      <c r="O432" s="3"/>
      <c r="P432" s="3"/>
      <c r="Q432" s="3"/>
      <c r="R432" s="3"/>
      <c r="S432" s="3"/>
      <c r="T432" s="3"/>
      <c r="U432" s="3"/>
      <c r="V432" s="3"/>
      <c r="W432" s="3"/>
      <c r="X432" s="3"/>
      <c r="Y432" s="3"/>
      <c r="Z432" s="3"/>
      <c r="AA432" s="3"/>
      <c r="AB432" s="3"/>
      <c r="AC432" s="3"/>
    </row>
    <row r="433" ht="20.25" customHeight="1">
      <c r="A433" s="3" t="s">
        <v>46492</v>
      </c>
      <c r="B433" s="3" t="s">
        <v>5076</v>
      </c>
      <c r="C433" s="3" t="s">
        <v>165</v>
      </c>
      <c r="D433" s="4" t="s">
        <v>19</v>
      </c>
      <c r="E433" s="3" t="s">
        <v>20</v>
      </c>
      <c r="F433" s="3">
        <f t="shared" si="85"/>
        <v>20</v>
      </c>
      <c r="G433" s="3">
        <f t="shared" si="86"/>
        <v>40</v>
      </c>
      <c r="H433" s="3" t="s">
        <v>1025</v>
      </c>
      <c r="I433" s="3" t="s">
        <v>57</v>
      </c>
      <c r="J433" s="3" t="s">
        <v>45</v>
      </c>
      <c r="K433" s="3" t="s">
        <v>46493</v>
      </c>
      <c r="L433" s="3" t="s">
        <v>46494</v>
      </c>
      <c r="M433" s="3" t="s">
        <v>257</v>
      </c>
      <c r="N433" s="3"/>
      <c r="O433" s="3"/>
      <c r="P433" s="3"/>
      <c r="Q433" s="3"/>
      <c r="R433" s="3"/>
      <c r="S433" s="3"/>
      <c r="T433" s="3"/>
      <c r="U433" s="3"/>
      <c r="V433" s="3"/>
      <c r="W433" s="3"/>
      <c r="X433" s="3"/>
      <c r="Y433" s="3"/>
      <c r="Z433" s="3"/>
      <c r="AA433" s="3"/>
      <c r="AB433" s="3"/>
      <c r="AC433" s="3"/>
    </row>
    <row r="434" ht="20.25" customHeight="1">
      <c r="A434" s="3" t="s">
        <v>16949</v>
      </c>
      <c r="B434" s="3" t="s">
        <v>23333</v>
      </c>
      <c r="C434" s="3" t="s">
        <v>165</v>
      </c>
      <c r="D434" s="4" t="s">
        <v>19</v>
      </c>
      <c r="E434" s="3" t="s">
        <v>20</v>
      </c>
      <c r="F434" s="3" t="str">
        <f>IFERROR(__xludf.DUMMYFUNCTION("REGEXEXTRACT(H434,""(\S+)千-"")"),"8")</f>
        <v>8</v>
      </c>
      <c r="G434" s="3">
        <f t="shared" si="86"/>
        <v>12</v>
      </c>
      <c r="H434" s="3" t="s">
        <v>737</v>
      </c>
      <c r="I434" s="3" t="s">
        <v>50</v>
      </c>
      <c r="J434" s="3" t="s">
        <v>38</v>
      </c>
      <c r="K434" s="3" t="s">
        <v>25553</v>
      </c>
      <c r="L434" s="3" t="s">
        <v>46498</v>
      </c>
      <c r="M434" s="3" t="s">
        <v>41</v>
      </c>
      <c r="N434" s="3"/>
      <c r="O434" s="3"/>
      <c r="P434" s="3"/>
      <c r="Q434" s="3"/>
      <c r="R434" s="3"/>
      <c r="S434" s="3"/>
      <c r="T434" s="3"/>
      <c r="U434" s="3"/>
      <c r="V434" s="3"/>
      <c r="W434" s="3"/>
      <c r="X434" s="3"/>
      <c r="Y434" s="3"/>
      <c r="Z434" s="3"/>
      <c r="AA434" s="3"/>
      <c r="AB434" s="3"/>
      <c r="AC434" s="3"/>
    </row>
    <row r="435" ht="20.25" customHeight="1">
      <c r="A435" s="3" t="s">
        <v>45527</v>
      </c>
      <c r="B435" s="3" t="s">
        <v>8002</v>
      </c>
      <c r="C435" s="3" t="s">
        <v>165</v>
      </c>
      <c r="D435" s="4" t="s">
        <v>19</v>
      </c>
      <c r="E435" s="3" t="s">
        <v>20</v>
      </c>
      <c r="F435" s="3">
        <f t="shared" ref="F435:F436" si="87">IFERROR(__xludf.DUMMYFUNCTION("REGEXEXTRACT(H435,""(\S+)万-"")*10"),20.0)</f>
        <v>20</v>
      </c>
      <c r="G435" s="3">
        <f t="shared" si="86"/>
        <v>30</v>
      </c>
      <c r="H435" s="3" t="s">
        <v>668</v>
      </c>
      <c r="I435" s="3" t="s">
        <v>23</v>
      </c>
      <c r="J435" s="3" t="s">
        <v>8007</v>
      </c>
      <c r="K435" s="3" t="s">
        <v>8009</v>
      </c>
      <c r="L435" s="3" t="s">
        <v>46503</v>
      </c>
      <c r="M435" s="3" t="s">
        <v>159</v>
      </c>
      <c r="N435" s="3"/>
      <c r="O435" s="3"/>
      <c r="P435" s="3"/>
      <c r="Q435" s="3"/>
      <c r="R435" s="3"/>
      <c r="S435" s="3"/>
      <c r="T435" s="3"/>
      <c r="U435" s="3"/>
      <c r="V435" s="3"/>
      <c r="W435" s="3"/>
      <c r="X435" s="3"/>
      <c r="Y435" s="3"/>
      <c r="Z435" s="3"/>
      <c r="AA435" s="3"/>
      <c r="AB435" s="3"/>
      <c r="AC435" s="3"/>
    </row>
    <row r="436" ht="20.25" customHeight="1">
      <c r="A436" s="3" t="s">
        <v>3120</v>
      </c>
      <c r="B436" s="3" t="s">
        <v>46504</v>
      </c>
      <c r="C436" s="3" t="s">
        <v>165</v>
      </c>
      <c r="D436" s="4" t="s">
        <v>19</v>
      </c>
      <c r="E436" s="3" t="s">
        <v>20</v>
      </c>
      <c r="F436" s="3">
        <f t="shared" si="87"/>
        <v>20</v>
      </c>
      <c r="G436" s="3">
        <f t="shared" si="86"/>
        <v>40</v>
      </c>
      <c r="H436" s="3" t="s">
        <v>1025</v>
      </c>
      <c r="I436" s="3" t="s">
        <v>50</v>
      </c>
      <c r="J436" s="3" t="s">
        <v>1695</v>
      </c>
      <c r="K436" s="3" t="s">
        <v>46505</v>
      </c>
      <c r="L436" s="3" t="s">
        <v>46506</v>
      </c>
      <c r="M436" s="3" t="s">
        <v>27</v>
      </c>
      <c r="N436" s="3"/>
      <c r="O436" s="3"/>
      <c r="P436" s="3"/>
      <c r="Q436" s="3"/>
      <c r="R436" s="3"/>
      <c r="S436" s="3"/>
      <c r="T436" s="3"/>
      <c r="U436" s="3"/>
      <c r="V436" s="3"/>
      <c r="W436" s="3"/>
      <c r="X436" s="3"/>
      <c r="Y436" s="3"/>
      <c r="Z436" s="3"/>
      <c r="AA436" s="3"/>
      <c r="AB436" s="3"/>
      <c r="AC436" s="3"/>
    </row>
    <row r="437" ht="20.25" customHeight="1">
      <c r="A437" s="3" t="s">
        <v>46507</v>
      </c>
      <c r="B437" s="3" t="s">
        <v>248</v>
      </c>
      <c r="C437" s="3" t="s">
        <v>165</v>
      </c>
      <c r="D437" s="4" t="s">
        <v>19</v>
      </c>
      <c r="E437" s="3" t="s">
        <v>127</v>
      </c>
      <c r="F437" s="3" t="str">
        <f>IFERROR(__xludf.DUMMYFUNCTION("REGEXEXTRACT(H437,""(\S+)千-"")"),"8")</f>
        <v>8</v>
      </c>
      <c r="G437" s="3">
        <f t="shared" si="86"/>
        <v>10</v>
      </c>
      <c r="H437" s="3" t="s">
        <v>363</v>
      </c>
      <c r="I437" s="3" t="s">
        <v>69</v>
      </c>
      <c r="J437" s="3" t="s">
        <v>253</v>
      </c>
      <c r="K437" s="3" t="s">
        <v>46511</v>
      </c>
      <c r="L437" s="3" t="s">
        <v>46513</v>
      </c>
      <c r="M437" s="3" t="s">
        <v>257</v>
      </c>
      <c r="N437" s="3"/>
      <c r="O437" s="3"/>
      <c r="P437" s="3"/>
      <c r="Q437" s="3"/>
      <c r="R437" s="3"/>
      <c r="S437" s="3"/>
      <c r="T437" s="3"/>
      <c r="U437" s="3"/>
      <c r="V437" s="3"/>
      <c r="W437" s="3"/>
      <c r="X437" s="3"/>
      <c r="Y437" s="3"/>
      <c r="Z437" s="3"/>
      <c r="AA437" s="3"/>
      <c r="AB437" s="3"/>
      <c r="AC437" s="3"/>
    </row>
    <row r="438" ht="20.25" customHeight="1">
      <c r="A438" s="3" t="s">
        <v>44786</v>
      </c>
      <c r="B438" s="3" t="s">
        <v>1464</v>
      </c>
      <c r="C438" s="3" t="s">
        <v>165</v>
      </c>
      <c r="D438" s="4" t="s">
        <v>19</v>
      </c>
      <c r="E438" s="3" t="s">
        <v>20</v>
      </c>
      <c r="F438" s="3">
        <f t="shared" ref="F438:F442" si="88">IFERROR(__xludf.DUMMYFUNCTION("REGEXEXTRACT(H438,""(\S+)万-"")*10"),12.0)</f>
        <v>12</v>
      </c>
      <c r="G438" s="3">
        <f t="shared" si="86"/>
        <v>20</v>
      </c>
      <c r="H438" s="3" t="s">
        <v>232</v>
      </c>
      <c r="I438" s="3" t="s">
        <v>57</v>
      </c>
      <c r="J438" s="3" t="s">
        <v>535</v>
      </c>
      <c r="K438" s="3" t="s">
        <v>46514</v>
      </c>
      <c r="L438" s="3" t="s">
        <v>46515</v>
      </c>
      <c r="M438" s="3" t="s">
        <v>159</v>
      </c>
      <c r="N438" s="3"/>
      <c r="O438" s="3"/>
      <c r="P438" s="3"/>
      <c r="Q438" s="3"/>
      <c r="R438" s="3"/>
      <c r="S438" s="3"/>
      <c r="T438" s="3"/>
      <c r="U438" s="3"/>
      <c r="V438" s="3"/>
      <c r="W438" s="3"/>
      <c r="X438" s="3"/>
      <c r="Y438" s="3"/>
      <c r="Z438" s="3"/>
      <c r="AA438" s="3"/>
      <c r="AB438" s="3"/>
      <c r="AC438" s="3"/>
    </row>
    <row r="439" ht="20.25" customHeight="1">
      <c r="A439" s="3" t="s">
        <v>46516</v>
      </c>
      <c r="B439" s="3" t="s">
        <v>172</v>
      </c>
      <c r="C439" s="3" t="s">
        <v>165</v>
      </c>
      <c r="D439" s="4" t="s">
        <v>19</v>
      </c>
      <c r="E439" s="3" t="s">
        <v>20</v>
      </c>
      <c r="F439" s="3">
        <f t="shared" si="88"/>
        <v>20</v>
      </c>
      <c r="G439" s="3">
        <f t="shared" si="86"/>
        <v>30</v>
      </c>
      <c r="H439" s="3" t="s">
        <v>668</v>
      </c>
      <c r="I439" s="3" t="s">
        <v>23</v>
      </c>
      <c r="J439" s="3" t="s">
        <v>70</v>
      </c>
      <c r="K439" s="3" t="s">
        <v>38530</v>
      </c>
      <c r="L439" s="3" t="s">
        <v>46518</v>
      </c>
      <c r="M439" s="3" t="s">
        <v>27</v>
      </c>
      <c r="N439" s="3"/>
      <c r="O439" s="3"/>
      <c r="P439" s="3"/>
      <c r="Q439" s="3"/>
      <c r="R439" s="3"/>
      <c r="S439" s="3"/>
      <c r="T439" s="3"/>
      <c r="U439" s="3"/>
      <c r="V439" s="3"/>
      <c r="W439" s="3"/>
      <c r="X439" s="3"/>
      <c r="Y439" s="3"/>
      <c r="Z439" s="3"/>
      <c r="AA439" s="3"/>
      <c r="AB439" s="3"/>
      <c r="AC439" s="3"/>
    </row>
    <row r="440" ht="20.25" customHeight="1">
      <c r="A440" s="3" t="s">
        <v>7257</v>
      </c>
      <c r="B440" s="3" t="s">
        <v>38005</v>
      </c>
      <c r="C440" s="3" t="s">
        <v>165</v>
      </c>
      <c r="D440" s="4" t="s">
        <v>19</v>
      </c>
      <c r="E440" s="3" t="s">
        <v>21</v>
      </c>
      <c r="F440" s="3">
        <f t="shared" si="88"/>
        <v>13</v>
      </c>
      <c r="G440" s="3">
        <f t="shared" si="86"/>
        <v>20</v>
      </c>
      <c r="H440" s="3" t="s">
        <v>314</v>
      </c>
      <c r="I440" s="3" t="s">
        <v>57</v>
      </c>
      <c r="J440" s="3" t="s">
        <v>38006</v>
      </c>
      <c r="K440" s="3" t="s">
        <v>38008</v>
      </c>
      <c r="L440" s="3" t="s">
        <v>46519</v>
      </c>
      <c r="M440" s="3" t="s">
        <v>27</v>
      </c>
      <c r="N440" s="3"/>
      <c r="O440" s="3"/>
      <c r="P440" s="3"/>
      <c r="Q440" s="3"/>
      <c r="R440" s="3"/>
      <c r="S440" s="3"/>
      <c r="T440" s="3"/>
      <c r="U440" s="3"/>
      <c r="V440" s="3"/>
      <c r="W440" s="3"/>
      <c r="X440" s="3"/>
      <c r="Y440" s="3"/>
      <c r="Z440" s="3"/>
      <c r="AA440" s="3"/>
      <c r="AB440" s="3"/>
      <c r="AC440" s="3"/>
    </row>
    <row r="441" ht="20.25" customHeight="1">
      <c r="A441" s="9" t="s">
        <v>46520</v>
      </c>
      <c r="B441" s="9" t="s">
        <v>43685</v>
      </c>
      <c r="C441" s="9" t="s">
        <v>165</v>
      </c>
      <c r="D441" s="10" t="s">
        <v>19</v>
      </c>
      <c r="E441" s="9" t="s">
        <v>20</v>
      </c>
      <c r="F441" s="9" t="str">
        <f t="shared" si="88"/>
        <v>#N/A</v>
      </c>
      <c r="G441" s="9" t="str">
        <f t="shared" si="86"/>
        <v>#N/A</v>
      </c>
      <c r="H441" s="9" t="s">
        <v>692</v>
      </c>
      <c r="I441" s="9" t="s">
        <v>50</v>
      </c>
      <c r="J441" s="9" t="s">
        <v>10611</v>
      </c>
      <c r="K441" s="10" t="s">
        <v>19</v>
      </c>
      <c r="L441" s="9" t="s">
        <v>46524</v>
      </c>
      <c r="M441" s="9" t="s">
        <v>27</v>
      </c>
      <c r="N441" s="9"/>
      <c r="O441" s="9"/>
      <c r="P441" s="9"/>
      <c r="Q441" s="9"/>
      <c r="R441" s="9"/>
      <c r="S441" s="9"/>
      <c r="T441" s="9"/>
      <c r="U441" s="9"/>
      <c r="V441" s="9"/>
      <c r="W441" s="9"/>
      <c r="X441" s="9"/>
      <c r="Y441" s="9"/>
      <c r="Z441" s="9"/>
      <c r="AA441" s="9"/>
      <c r="AB441" s="9"/>
      <c r="AC441" s="9"/>
    </row>
    <row r="442" ht="20.25" customHeight="1">
      <c r="A442" s="9" t="s">
        <v>46527</v>
      </c>
      <c r="B442" s="9" t="s">
        <v>43685</v>
      </c>
      <c r="C442" s="9" t="s">
        <v>165</v>
      </c>
      <c r="D442" s="10" t="s">
        <v>19</v>
      </c>
      <c r="E442" s="9" t="s">
        <v>20</v>
      </c>
      <c r="F442" s="9" t="str">
        <f t="shared" si="88"/>
        <v>#N/A</v>
      </c>
      <c r="G442" s="9" t="str">
        <f t="shared" si="86"/>
        <v>#N/A</v>
      </c>
      <c r="H442" s="9" t="s">
        <v>692</v>
      </c>
      <c r="I442" s="9" t="s">
        <v>50</v>
      </c>
      <c r="J442" s="9" t="s">
        <v>10611</v>
      </c>
      <c r="K442" s="10" t="s">
        <v>19</v>
      </c>
      <c r="L442" s="9" t="s">
        <v>46533</v>
      </c>
      <c r="M442" s="9" t="s">
        <v>27</v>
      </c>
      <c r="N442" s="9"/>
      <c r="O442" s="9"/>
      <c r="P442" s="9"/>
      <c r="Q442" s="9"/>
      <c r="R442" s="9"/>
      <c r="S442" s="9"/>
      <c r="T442" s="9"/>
      <c r="U442" s="9"/>
      <c r="V442" s="9"/>
      <c r="W442" s="9"/>
      <c r="X442" s="9"/>
      <c r="Y442" s="9"/>
      <c r="Z442" s="9"/>
      <c r="AA442" s="9"/>
      <c r="AB442" s="9"/>
      <c r="AC442" s="9"/>
    </row>
    <row r="443" ht="20.25" customHeight="1">
      <c r="A443" s="3" t="s">
        <v>46534</v>
      </c>
      <c r="B443" s="3" t="s">
        <v>720</v>
      </c>
      <c r="C443" s="3" t="s">
        <v>165</v>
      </c>
      <c r="D443" s="4" t="s">
        <v>19</v>
      </c>
      <c r="E443" s="3" t="s">
        <v>20</v>
      </c>
      <c r="F443" s="3" t="str">
        <f t="shared" ref="F443:F448" si="89">IFERROR(__xludf.DUMMYFUNCTION("REGEXEXTRACT(H443,""(\S+)千-"")"),"6")</f>
        <v>6</v>
      </c>
      <c r="G443" s="3" t="str">
        <f>IFERROR(__xludf.DUMMYFUNCTION("REGEXEXTRACT(H443,""-(\S+)千"")"),"8")</f>
        <v>8</v>
      </c>
      <c r="H443" s="3" t="s">
        <v>349</v>
      </c>
      <c r="I443" s="3" t="s">
        <v>242</v>
      </c>
      <c r="J443" s="3" t="s">
        <v>726</v>
      </c>
      <c r="K443" s="3" t="s">
        <v>46539</v>
      </c>
      <c r="L443" s="3" t="s">
        <v>46540</v>
      </c>
      <c r="M443" s="3" t="s">
        <v>35</v>
      </c>
      <c r="N443" s="3"/>
      <c r="O443" s="3"/>
      <c r="P443" s="3"/>
      <c r="Q443" s="3"/>
      <c r="R443" s="3"/>
      <c r="S443" s="3"/>
      <c r="T443" s="3"/>
      <c r="U443" s="3"/>
      <c r="V443" s="3"/>
      <c r="W443" s="3"/>
      <c r="X443" s="3"/>
      <c r="Y443" s="3"/>
      <c r="Z443" s="3"/>
      <c r="AA443" s="3"/>
      <c r="AB443" s="3"/>
      <c r="AC443" s="3"/>
    </row>
    <row r="444" ht="20.25" customHeight="1">
      <c r="A444" s="3" t="s">
        <v>2146</v>
      </c>
      <c r="B444" s="3" t="s">
        <v>46541</v>
      </c>
      <c r="C444" s="3" t="s">
        <v>165</v>
      </c>
      <c r="D444" s="4" t="s">
        <v>19</v>
      </c>
      <c r="E444" s="3" t="s">
        <v>21</v>
      </c>
      <c r="F444" s="3" t="str">
        <f t="shared" si="89"/>
        <v>6</v>
      </c>
      <c r="G444" s="3">
        <f t="shared" ref="G444:G514" si="90">IFERROR(__xludf.DUMMYFUNCTION("REGEXEXTRACT(H444,""-(\S+)万"")*10"),12.0)</f>
        <v>12</v>
      </c>
      <c r="H444" s="3" t="s">
        <v>177</v>
      </c>
      <c r="I444" s="3" t="s">
        <v>57</v>
      </c>
      <c r="J444" s="3" t="s">
        <v>5553</v>
      </c>
      <c r="K444" s="3" t="s">
        <v>46543</v>
      </c>
      <c r="L444" s="3" t="s">
        <v>46544</v>
      </c>
      <c r="M444" s="3" t="s">
        <v>27</v>
      </c>
      <c r="N444" s="3"/>
      <c r="O444" s="3"/>
      <c r="P444" s="3"/>
      <c r="Q444" s="3"/>
      <c r="R444" s="3"/>
      <c r="S444" s="3"/>
      <c r="T444" s="3"/>
      <c r="U444" s="3"/>
      <c r="V444" s="3"/>
      <c r="W444" s="3"/>
      <c r="X444" s="3"/>
      <c r="Y444" s="3"/>
      <c r="Z444" s="3"/>
      <c r="AA444" s="3"/>
      <c r="AB444" s="3"/>
      <c r="AC444" s="3"/>
    </row>
    <row r="445" ht="20.25" customHeight="1">
      <c r="A445" s="3" t="s">
        <v>24825</v>
      </c>
      <c r="B445" s="3" t="s">
        <v>27819</v>
      </c>
      <c r="C445" s="3" t="s">
        <v>165</v>
      </c>
      <c r="D445" s="4" t="s">
        <v>19</v>
      </c>
      <c r="E445" s="3" t="s">
        <v>127</v>
      </c>
      <c r="F445" s="3" t="str">
        <f t="shared" si="89"/>
        <v>8</v>
      </c>
      <c r="G445" s="3">
        <f t="shared" si="90"/>
        <v>10</v>
      </c>
      <c r="H445" s="3" t="s">
        <v>363</v>
      </c>
      <c r="I445" s="3" t="s">
        <v>50</v>
      </c>
      <c r="J445" s="3" t="s">
        <v>529</v>
      </c>
      <c r="K445" s="3" t="s">
        <v>46548</v>
      </c>
      <c r="L445" s="3" t="s">
        <v>46549</v>
      </c>
      <c r="M445" s="3" t="s">
        <v>41</v>
      </c>
      <c r="N445" s="3"/>
      <c r="O445" s="3"/>
      <c r="P445" s="3"/>
      <c r="Q445" s="3"/>
      <c r="R445" s="3"/>
      <c r="S445" s="3"/>
      <c r="T445" s="3"/>
      <c r="U445" s="3"/>
      <c r="V445" s="3"/>
      <c r="W445" s="3"/>
      <c r="X445" s="3"/>
      <c r="Y445" s="3"/>
      <c r="Z445" s="3"/>
      <c r="AA445" s="3"/>
      <c r="AB445" s="3"/>
      <c r="AC445" s="3"/>
    </row>
    <row r="446" ht="20.25" customHeight="1">
      <c r="A446" s="3" t="s">
        <v>7257</v>
      </c>
      <c r="B446" s="3" t="s">
        <v>8217</v>
      </c>
      <c r="C446" s="3" t="s">
        <v>165</v>
      </c>
      <c r="D446" s="4" t="s">
        <v>19</v>
      </c>
      <c r="E446" s="3" t="s">
        <v>21</v>
      </c>
      <c r="F446" s="3" t="str">
        <f t="shared" si="89"/>
        <v>8</v>
      </c>
      <c r="G446" s="3">
        <f t="shared" si="90"/>
        <v>15</v>
      </c>
      <c r="H446" s="3" t="s">
        <v>146</v>
      </c>
      <c r="I446" s="3" t="s">
        <v>50</v>
      </c>
      <c r="J446" s="3" t="s">
        <v>8221</v>
      </c>
      <c r="K446" s="3" t="s">
        <v>14663</v>
      </c>
      <c r="L446" s="3" t="s">
        <v>46552</v>
      </c>
      <c r="M446" s="3" t="s">
        <v>35</v>
      </c>
      <c r="N446" s="3"/>
      <c r="O446" s="3"/>
      <c r="P446" s="3"/>
      <c r="Q446" s="3"/>
      <c r="R446" s="3"/>
      <c r="S446" s="3"/>
      <c r="T446" s="3"/>
      <c r="U446" s="3"/>
      <c r="V446" s="3"/>
      <c r="W446" s="3"/>
      <c r="X446" s="3"/>
      <c r="Y446" s="3"/>
      <c r="Z446" s="3"/>
      <c r="AA446" s="3"/>
      <c r="AB446" s="3"/>
      <c r="AC446" s="3"/>
    </row>
    <row r="447" ht="20.25" customHeight="1">
      <c r="A447" s="3" t="s">
        <v>7257</v>
      </c>
      <c r="B447" s="3" t="s">
        <v>27819</v>
      </c>
      <c r="C447" s="3" t="s">
        <v>165</v>
      </c>
      <c r="D447" s="4" t="s">
        <v>19</v>
      </c>
      <c r="E447" s="3" t="s">
        <v>20</v>
      </c>
      <c r="F447" s="3" t="str">
        <f t="shared" si="89"/>
        <v>8</v>
      </c>
      <c r="G447" s="3">
        <f t="shared" si="90"/>
        <v>10</v>
      </c>
      <c r="H447" s="3" t="s">
        <v>363</v>
      </c>
      <c r="I447" s="3" t="s">
        <v>50</v>
      </c>
      <c r="J447" s="3" t="s">
        <v>529</v>
      </c>
      <c r="K447" s="3" t="s">
        <v>46554</v>
      </c>
      <c r="L447" s="3" t="s">
        <v>46555</v>
      </c>
      <c r="M447" s="3" t="s">
        <v>41</v>
      </c>
      <c r="N447" s="3"/>
      <c r="O447" s="3"/>
      <c r="P447" s="3"/>
      <c r="Q447" s="3"/>
      <c r="R447" s="3"/>
      <c r="S447" s="3"/>
      <c r="T447" s="3"/>
      <c r="U447" s="3"/>
      <c r="V447" s="3"/>
      <c r="W447" s="3"/>
      <c r="X447" s="3"/>
      <c r="Y447" s="3"/>
      <c r="Z447" s="3"/>
      <c r="AA447" s="3"/>
      <c r="AB447" s="3"/>
      <c r="AC447" s="3"/>
    </row>
    <row r="448" ht="20.25" customHeight="1">
      <c r="A448" s="3" t="s">
        <v>46557</v>
      </c>
      <c r="B448" s="3" t="s">
        <v>7735</v>
      </c>
      <c r="C448" s="3" t="s">
        <v>165</v>
      </c>
      <c r="D448" s="4" t="s">
        <v>19</v>
      </c>
      <c r="E448" s="3" t="s">
        <v>127</v>
      </c>
      <c r="F448" s="3" t="str">
        <f t="shared" si="89"/>
        <v>8</v>
      </c>
      <c r="G448" s="3">
        <f t="shared" si="90"/>
        <v>16</v>
      </c>
      <c r="H448" s="3" t="s">
        <v>82</v>
      </c>
      <c r="I448" s="3" t="s">
        <v>69</v>
      </c>
      <c r="J448" s="3" t="s">
        <v>3493</v>
      </c>
      <c r="K448" s="3" t="s">
        <v>7739</v>
      </c>
      <c r="L448" s="3" t="s">
        <v>46561</v>
      </c>
      <c r="M448" s="3" t="s">
        <v>35</v>
      </c>
      <c r="N448" s="3"/>
      <c r="O448" s="3"/>
      <c r="P448" s="3"/>
      <c r="Q448" s="3"/>
      <c r="R448" s="3"/>
      <c r="S448" s="3"/>
      <c r="T448" s="3"/>
      <c r="U448" s="3"/>
      <c r="V448" s="3"/>
      <c r="W448" s="3"/>
      <c r="X448" s="3"/>
      <c r="Y448" s="3"/>
      <c r="Z448" s="3"/>
      <c r="AA448" s="3"/>
      <c r="AB448" s="3"/>
      <c r="AC448" s="3"/>
    </row>
    <row r="449" ht="20.25" customHeight="1">
      <c r="A449" s="3" t="s">
        <v>46563</v>
      </c>
      <c r="B449" s="3" t="s">
        <v>10345</v>
      </c>
      <c r="C449" s="3" t="s">
        <v>165</v>
      </c>
      <c r="D449" s="4" t="s">
        <v>19</v>
      </c>
      <c r="E449" s="3" t="s">
        <v>20</v>
      </c>
      <c r="F449" s="3">
        <f t="shared" ref="F449:F452" si="91">IFERROR(__xludf.DUMMYFUNCTION("REGEXEXTRACT(H449,""(\S+)万-"")*10"),20.0)</f>
        <v>20</v>
      </c>
      <c r="G449" s="3">
        <f t="shared" si="90"/>
        <v>30</v>
      </c>
      <c r="H449" s="3" t="s">
        <v>668</v>
      </c>
      <c r="I449" s="3" t="s">
        <v>23</v>
      </c>
      <c r="J449" s="3" t="s">
        <v>58</v>
      </c>
      <c r="K449" s="3" t="s">
        <v>46568</v>
      </c>
      <c r="L449" s="3" t="s">
        <v>46570</v>
      </c>
      <c r="M449" s="3" t="s">
        <v>27</v>
      </c>
      <c r="N449" s="3"/>
      <c r="O449" s="3"/>
      <c r="P449" s="3"/>
      <c r="Q449" s="3"/>
      <c r="R449" s="3"/>
      <c r="S449" s="3"/>
      <c r="T449" s="3"/>
      <c r="U449" s="3"/>
      <c r="V449" s="3"/>
      <c r="W449" s="3"/>
      <c r="X449" s="3"/>
      <c r="Y449" s="3"/>
      <c r="Z449" s="3"/>
      <c r="AA449" s="3"/>
      <c r="AB449" s="3"/>
      <c r="AC449" s="3"/>
    </row>
    <row r="450" ht="20.25" customHeight="1">
      <c r="A450" s="3" t="s">
        <v>46573</v>
      </c>
      <c r="B450" s="3" t="s">
        <v>720</v>
      </c>
      <c r="C450" s="3" t="s">
        <v>165</v>
      </c>
      <c r="D450" s="4" t="s">
        <v>19</v>
      </c>
      <c r="E450" s="3" t="s">
        <v>20</v>
      </c>
      <c r="F450" s="3">
        <f t="shared" si="91"/>
        <v>10</v>
      </c>
      <c r="G450" s="3">
        <f t="shared" si="90"/>
        <v>12</v>
      </c>
      <c r="H450" s="3" t="s">
        <v>1563</v>
      </c>
      <c r="I450" s="3" t="s">
        <v>50</v>
      </c>
      <c r="J450" s="3" t="s">
        <v>726</v>
      </c>
      <c r="K450" s="3" t="s">
        <v>46576</v>
      </c>
      <c r="L450" s="3" t="s">
        <v>46579</v>
      </c>
      <c r="M450" s="3" t="s">
        <v>35</v>
      </c>
      <c r="N450" s="3"/>
      <c r="O450" s="3"/>
      <c r="P450" s="3"/>
      <c r="Q450" s="3"/>
      <c r="R450" s="3"/>
      <c r="S450" s="3"/>
      <c r="T450" s="3"/>
      <c r="U450" s="3"/>
      <c r="V450" s="3"/>
      <c r="W450" s="3"/>
      <c r="X450" s="3"/>
      <c r="Y450" s="3"/>
      <c r="Z450" s="3"/>
      <c r="AA450" s="3"/>
      <c r="AB450" s="3"/>
      <c r="AC450" s="3"/>
    </row>
    <row r="451" ht="20.25" customHeight="1">
      <c r="A451" s="3" t="s">
        <v>45208</v>
      </c>
      <c r="B451" s="3" t="s">
        <v>44246</v>
      </c>
      <c r="C451" s="3" t="s">
        <v>165</v>
      </c>
      <c r="D451" s="4" t="s">
        <v>19</v>
      </c>
      <c r="E451" s="3" t="s">
        <v>20</v>
      </c>
      <c r="F451" s="3">
        <f t="shared" si="91"/>
        <v>15</v>
      </c>
      <c r="G451" s="3">
        <f t="shared" si="90"/>
        <v>30</v>
      </c>
      <c r="H451" s="3" t="s">
        <v>119</v>
      </c>
      <c r="I451" s="3" t="s">
        <v>23</v>
      </c>
      <c r="J451" s="3" t="s">
        <v>46176</v>
      </c>
      <c r="K451" s="3" t="s">
        <v>1670</v>
      </c>
      <c r="L451" s="3" t="s">
        <v>46581</v>
      </c>
      <c r="M451" s="3" t="s">
        <v>35</v>
      </c>
      <c r="N451" s="3"/>
      <c r="O451" s="3"/>
      <c r="P451" s="3"/>
      <c r="Q451" s="3"/>
      <c r="R451" s="3"/>
      <c r="S451" s="3"/>
      <c r="T451" s="3"/>
      <c r="U451" s="3"/>
      <c r="V451" s="3"/>
      <c r="W451" s="3"/>
      <c r="X451" s="3"/>
      <c r="Y451" s="3"/>
      <c r="Z451" s="3"/>
      <c r="AA451" s="3"/>
      <c r="AB451" s="3"/>
      <c r="AC451" s="3"/>
    </row>
    <row r="452" ht="20.25" customHeight="1">
      <c r="A452" s="3" t="s">
        <v>46582</v>
      </c>
      <c r="B452" s="3" t="s">
        <v>46584</v>
      </c>
      <c r="C452" s="3" t="s">
        <v>165</v>
      </c>
      <c r="D452" s="4" t="s">
        <v>19</v>
      </c>
      <c r="E452" s="3" t="s">
        <v>20</v>
      </c>
      <c r="F452" s="3">
        <f t="shared" si="91"/>
        <v>20</v>
      </c>
      <c r="G452" s="3">
        <f t="shared" si="90"/>
        <v>40</v>
      </c>
      <c r="H452" s="3" t="s">
        <v>1025</v>
      </c>
      <c r="I452" s="3" t="s">
        <v>57</v>
      </c>
      <c r="J452" s="3" t="s">
        <v>46587</v>
      </c>
      <c r="K452" s="3" t="s">
        <v>46588</v>
      </c>
      <c r="L452" s="3" t="s">
        <v>46589</v>
      </c>
      <c r="M452" s="3" t="s">
        <v>90</v>
      </c>
      <c r="N452" s="3"/>
      <c r="O452" s="3"/>
      <c r="P452" s="3"/>
      <c r="Q452" s="3"/>
      <c r="R452" s="3"/>
      <c r="S452" s="3"/>
      <c r="T452" s="3"/>
      <c r="U452" s="3"/>
      <c r="V452" s="3"/>
      <c r="W452" s="3"/>
      <c r="X452" s="3"/>
      <c r="Y452" s="3"/>
      <c r="Z452" s="3"/>
      <c r="AA452" s="3"/>
      <c r="AB452" s="3"/>
      <c r="AC452" s="3"/>
    </row>
    <row r="453" ht="20.25" customHeight="1">
      <c r="A453" s="3" t="s">
        <v>16949</v>
      </c>
      <c r="B453" s="3" t="s">
        <v>46590</v>
      </c>
      <c r="C453" s="3" t="s">
        <v>165</v>
      </c>
      <c r="D453" s="4" t="s">
        <v>19</v>
      </c>
      <c r="E453" s="3" t="s">
        <v>127</v>
      </c>
      <c r="F453" s="3" t="str">
        <f>IFERROR(__xludf.DUMMYFUNCTION("REGEXEXTRACT(H453,""(\S+)千-"")"),"8")</f>
        <v>8</v>
      </c>
      <c r="G453" s="3">
        <f t="shared" si="90"/>
        <v>10</v>
      </c>
      <c r="H453" s="3" t="s">
        <v>363</v>
      </c>
      <c r="I453" s="3" t="s">
        <v>242</v>
      </c>
      <c r="J453" s="3" t="s">
        <v>38</v>
      </c>
      <c r="K453" s="3" t="s">
        <v>46592</v>
      </c>
      <c r="L453" s="3" t="s">
        <v>46593</v>
      </c>
      <c r="M453" s="3" t="s">
        <v>41</v>
      </c>
      <c r="N453" s="3"/>
      <c r="O453" s="3"/>
      <c r="P453" s="3"/>
      <c r="Q453" s="3"/>
      <c r="R453" s="3"/>
      <c r="S453" s="3"/>
      <c r="T453" s="3"/>
      <c r="U453" s="3"/>
      <c r="V453" s="3"/>
      <c r="W453" s="3"/>
      <c r="X453" s="3"/>
      <c r="Y453" s="3"/>
      <c r="Z453" s="3"/>
      <c r="AA453" s="3"/>
      <c r="AB453" s="3"/>
      <c r="AC453" s="3"/>
    </row>
    <row r="454" ht="20.25" customHeight="1">
      <c r="A454" s="9" t="s">
        <v>46594</v>
      </c>
      <c r="B454" s="9" t="s">
        <v>46595</v>
      </c>
      <c r="C454" s="9" t="s">
        <v>165</v>
      </c>
      <c r="D454" s="10" t="s">
        <v>19</v>
      </c>
      <c r="E454" s="9" t="s">
        <v>20</v>
      </c>
      <c r="F454" s="9" t="str">
        <f t="shared" ref="F454:F458" si="92">IFERROR(__xludf.DUMMYFUNCTION("REGEXEXTRACT(H454,""(\S+)万-"")*10"),"#N/A")</f>
        <v>#N/A</v>
      </c>
      <c r="G454" s="9" t="str">
        <f t="shared" si="90"/>
        <v>#N/A</v>
      </c>
      <c r="H454" s="9" t="s">
        <v>692</v>
      </c>
      <c r="I454" s="9" t="s">
        <v>50</v>
      </c>
      <c r="J454" s="9" t="s">
        <v>46597</v>
      </c>
      <c r="K454" s="10" t="s">
        <v>19</v>
      </c>
      <c r="L454" s="9" t="s">
        <v>46599</v>
      </c>
      <c r="M454" s="9" t="s">
        <v>27</v>
      </c>
      <c r="N454" s="9"/>
      <c r="O454" s="9"/>
      <c r="P454" s="9"/>
      <c r="Q454" s="9"/>
      <c r="R454" s="9"/>
      <c r="S454" s="9"/>
      <c r="T454" s="9"/>
      <c r="U454" s="9"/>
      <c r="V454" s="9"/>
      <c r="W454" s="9"/>
      <c r="X454" s="9"/>
      <c r="Y454" s="9"/>
      <c r="Z454" s="9"/>
      <c r="AA454" s="9"/>
      <c r="AB454" s="9"/>
      <c r="AC454" s="9"/>
    </row>
    <row r="455" ht="20.25" customHeight="1">
      <c r="A455" s="3" t="s">
        <v>46600</v>
      </c>
      <c r="B455" s="3" t="s">
        <v>46601</v>
      </c>
      <c r="C455" s="3" t="s">
        <v>165</v>
      </c>
      <c r="D455" s="4" t="s">
        <v>19</v>
      </c>
      <c r="E455" s="3" t="s">
        <v>20</v>
      </c>
      <c r="F455" s="3">
        <f t="shared" si="92"/>
        <v>25</v>
      </c>
      <c r="G455" s="3">
        <f t="shared" si="90"/>
        <v>35</v>
      </c>
      <c r="H455" s="3" t="s">
        <v>5420</v>
      </c>
      <c r="I455" s="3" t="s">
        <v>23</v>
      </c>
      <c r="J455" s="3" t="s">
        <v>46604</v>
      </c>
      <c r="K455" s="3" t="s">
        <v>46606</v>
      </c>
      <c r="L455" s="3" t="s">
        <v>46607</v>
      </c>
      <c r="M455" s="3" t="s">
        <v>27</v>
      </c>
      <c r="N455" s="3"/>
      <c r="O455" s="3"/>
      <c r="P455" s="3"/>
      <c r="Q455" s="3"/>
      <c r="R455" s="3"/>
      <c r="S455" s="3"/>
      <c r="T455" s="3"/>
      <c r="U455" s="3"/>
      <c r="V455" s="3"/>
      <c r="W455" s="3"/>
      <c r="X455" s="3"/>
      <c r="Y455" s="3"/>
      <c r="Z455" s="3"/>
      <c r="AA455" s="3"/>
      <c r="AB455" s="3"/>
      <c r="AC455" s="3"/>
    </row>
    <row r="456" ht="20.25" customHeight="1">
      <c r="A456" s="3" t="s">
        <v>7257</v>
      </c>
      <c r="B456" s="3" t="s">
        <v>46608</v>
      </c>
      <c r="C456" s="3" t="s">
        <v>165</v>
      </c>
      <c r="D456" s="4" t="s">
        <v>19</v>
      </c>
      <c r="E456" s="3" t="s">
        <v>21</v>
      </c>
      <c r="F456" s="3">
        <f t="shared" si="92"/>
        <v>10</v>
      </c>
      <c r="G456" s="3">
        <f t="shared" si="90"/>
        <v>15</v>
      </c>
      <c r="H456" s="3" t="s">
        <v>73</v>
      </c>
      <c r="I456" s="3" t="s">
        <v>57</v>
      </c>
      <c r="J456" s="3" t="s">
        <v>2695</v>
      </c>
      <c r="K456" s="3" t="s">
        <v>46611</v>
      </c>
      <c r="L456" s="3" t="s">
        <v>46612</v>
      </c>
      <c r="M456" s="3" t="s">
        <v>41</v>
      </c>
      <c r="N456" s="3"/>
      <c r="O456" s="3"/>
      <c r="P456" s="3"/>
      <c r="Q456" s="3"/>
      <c r="R456" s="3"/>
      <c r="S456" s="3"/>
      <c r="T456" s="3"/>
      <c r="U456" s="3"/>
      <c r="V456" s="3"/>
      <c r="W456" s="3"/>
      <c r="X456" s="3"/>
      <c r="Y456" s="3"/>
      <c r="Z456" s="3"/>
      <c r="AA456" s="3"/>
      <c r="AB456" s="3"/>
      <c r="AC456" s="3"/>
    </row>
    <row r="457" ht="20.25" customHeight="1">
      <c r="A457" s="3" t="s">
        <v>46613</v>
      </c>
      <c r="B457" s="3" t="s">
        <v>12874</v>
      </c>
      <c r="C457" s="3" t="s">
        <v>165</v>
      </c>
      <c r="D457" s="4" t="s">
        <v>19</v>
      </c>
      <c r="E457" s="3" t="s">
        <v>20</v>
      </c>
      <c r="F457" s="3">
        <f t="shared" si="92"/>
        <v>15</v>
      </c>
      <c r="G457" s="3">
        <f t="shared" si="90"/>
        <v>30</v>
      </c>
      <c r="H457" s="3" t="s">
        <v>119</v>
      </c>
      <c r="I457" s="3" t="s">
        <v>50</v>
      </c>
      <c r="J457" s="3" t="s">
        <v>58</v>
      </c>
      <c r="K457" s="4" t="s">
        <v>19</v>
      </c>
      <c r="L457" s="3" t="s">
        <v>46614</v>
      </c>
      <c r="M457" s="3" t="s">
        <v>257</v>
      </c>
      <c r="N457" s="3"/>
      <c r="O457" s="3"/>
      <c r="P457" s="3"/>
      <c r="Q457" s="3"/>
      <c r="R457" s="3"/>
      <c r="S457" s="3"/>
      <c r="T457" s="3"/>
      <c r="U457" s="3"/>
      <c r="V457" s="3"/>
      <c r="W457" s="3"/>
      <c r="X457" s="3"/>
      <c r="Y457" s="3"/>
      <c r="Z457" s="3"/>
      <c r="AA457" s="3"/>
      <c r="AB457" s="3"/>
      <c r="AC457" s="3"/>
    </row>
    <row r="458" ht="20.25" customHeight="1">
      <c r="A458" s="3" t="s">
        <v>46616</v>
      </c>
      <c r="B458" s="3" t="s">
        <v>46617</v>
      </c>
      <c r="C458" s="3" t="s">
        <v>165</v>
      </c>
      <c r="D458" s="4" t="s">
        <v>19</v>
      </c>
      <c r="E458" s="3" t="s">
        <v>20</v>
      </c>
      <c r="F458" s="3">
        <f t="shared" si="92"/>
        <v>15</v>
      </c>
      <c r="G458" s="3">
        <f t="shared" si="90"/>
        <v>20</v>
      </c>
      <c r="H458" s="3" t="s">
        <v>132</v>
      </c>
      <c r="I458" s="3" t="s">
        <v>57</v>
      </c>
      <c r="J458" s="3" t="s">
        <v>58</v>
      </c>
      <c r="K458" s="3" t="s">
        <v>46618</v>
      </c>
      <c r="L458" s="3" t="s">
        <v>46621</v>
      </c>
      <c r="M458" s="3" t="s">
        <v>35</v>
      </c>
      <c r="N458" s="3"/>
      <c r="O458" s="3"/>
      <c r="P458" s="3"/>
      <c r="Q458" s="3"/>
      <c r="R458" s="3"/>
      <c r="S458" s="3"/>
      <c r="T458" s="3"/>
      <c r="U458" s="3"/>
      <c r="V458" s="3"/>
      <c r="W458" s="3"/>
      <c r="X458" s="3"/>
      <c r="Y458" s="3"/>
      <c r="Z458" s="3"/>
      <c r="AA458" s="3"/>
      <c r="AB458" s="3"/>
      <c r="AC458" s="3"/>
    </row>
    <row r="459" ht="20.25" customHeight="1">
      <c r="A459" s="3" t="s">
        <v>22356</v>
      </c>
      <c r="B459" s="3" t="s">
        <v>46541</v>
      </c>
      <c r="C459" s="3" t="s">
        <v>165</v>
      </c>
      <c r="D459" s="4" t="s">
        <v>19</v>
      </c>
      <c r="E459" s="3" t="s">
        <v>21</v>
      </c>
      <c r="F459" s="3" t="str">
        <f>IFERROR(__xludf.DUMMYFUNCTION("REGEXEXTRACT(H459,""(\S+)千-"")"),"5")</f>
        <v>5</v>
      </c>
      <c r="G459" s="3">
        <f t="shared" si="90"/>
        <v>10</v>
      </c>
      <c r="H459" s="3" t="s">
        <v>244</v>
      </c>
      <c r="I459" s="3" t="s">
        <v>57</v>
      </c>
      <c r="J459" s="3" t="s">
        <v>5553</v>
      </c>
      <c r="K459" s="3" t="s">
        <v>46543</v>
      </c>
      <c r="L459" s="3" t="s">
        <v>46626</v>
      </c>
      <c r="M459" s="3" t="s">
        <v>27</v>
      </c>
      <c r="N459" s="3"/>
      <c r="O459" s="3"/>
      <c r="P459" s="3"/>
      <c r="Q459" s="3"/>
      <c r="R459" s="3"/>
      <c r="S459" s="3"/>
      <c r="T459" s="3"/>
      <c r="U459" s="3"/>
      <c r="V459" s="3"/>
      <c r="W459" s="3"/>
      <c r="X459" s="3"/>
      <c r="Y459" s="3"/>
      <c r="Z459" s="3"/>
      <c r="AA459" s="3"/>
      <c r="AB459" s="3"/>
      <c r="AC459" s="3"/>
    </row>
    <row r="460" ht="20.25" customHeight="1">
      <c r="A460" s="3" t="s">
        <v>46448</v>
      </c>
      <c r="B460" s="3" t="s">
        <v>14783</v>
      </c>
      <c r="C460" s="3" t="s">
        <v>165</v>
      </c>
      <c r="D460" s="4" t="s">
        <v>19</v>
      </c>
      <c r="E460" s="3" t="s">
        <v>20</v>
      </c>
      <c r="F460" s="3">
        <f t="shared" ref="F460:F471" si="93">IFERROR(__xludf.DUMMYFUNCTION("REGEXEXTRACT(H460,""(\S+)万-"")*10"),15.0)</f>
        <v>15</v>
      </c>
      <c r="G460" s="3">
        <f t="shared" si="90"/>
        <v>20</v>
      </c>
      <c r="H460" s="3" t="s">
        <v>132</v>
      </c>
      <c r="I460" s="3" t="s">
        <v>57</v>
      </c>
      <c r="J460" s="3" t="s">
        <v>99</v>
      </c>
      <c r="K460" s="3" t="s">
        <v>1095</v>
      </c>
      <c r="L460" s="3" t="s">
        <v>46633</v>
      </c>
      <c r="M460" s="3" t="s">
        <v>159</v>
      </c>
      <c r="N460" s="3"/>
      <c r="O460" s="3"/>
      <c r="P460" s="3"/>
      <c r="Q460" s="3"/>
      <c r="R460" s="3"/>
      <c r="S460" s="3"/>
      <c r="T460" s="3"/>
      <c r="U460" s="3"/>
      <c r="V460" s="3"/>
      <c r="W460" s="3"/>
      <c r="X460" s="3"/>
      <c r="Y460" s="3"/>
      <c r="Z460" s="3"/>
      <c r="AA460" s="3"/>
      <c r="AB460" s="3"/>
      <c r="AC460" s="3"/>
    </row>
    <row r="461" ht="20.25" customHeight="1">
      <c r="A461" s="3" t="s">
        <v>45841</v>
      </c>
      <c r="B461" s="3" t="s">
        <v>14783</v>
      </c>
      <c r="C461" s="3" t="s">
        <v>165</v>
      </c>
      <c r="D461" s="4" t="s">
        <v>19</v>
      </c>
      <c r="E461" s="3" t="s">
        <v>20</v>
      </c>
      <c r="F461" s="3">
        <f t="shared" si="93"/>
        <v>10</v>
      </c>
      <c r="G461" s="3">
        <f t="shared" si="90"/>
        <v>15</v>
      </c>
      <c r="H461" s="3" t="s">
        <v>73</v>
      </c>
      <c r="I461" s="3" t="s">
        <v>50</v>
      </c>
      <c r="J461" s="3" t="s">
        <v>99</v>
      </c>
      <c r="K461" s="3" t="s">
        <v>14786</v>
      </c>
      <c r="L461" s="3" t="s">
        <v>46640</v>
      </c>
      <c r="M461" s="3" t="s">
        <v>159</v>
      </c>
      <c r="N461" s="3"/>
      <c r="O461" s="3"/>
      <c r="P461" s="3"/>
      <c r="Q461" s="3"/>
      <c r="R461" s="3"/>
      <c r="S461" s="3"/>
      <c r="T461" s="3"/>
      <c r="U461" s="3"/>
      <c r="V461" s="3"/>
      <c r="W461" s="3"/>
      <c r="X461" s="3"/>
      <c r="Y461" s="3"/>
      <c r="Z461" s="3"/>
      <c r="AA461" s="3"/>
      <c r="AB461" s="3"/>
      <c r="AC461" s="3"/>
    </row>
    <row r="462" ht="20.25" customHeight="1">
      <c r="A462" s="3" t="s">
        <v>45527</v>
      </c>
      <c r="B462" s="3" t="s">
        <v>9710</v>
      </c>
      <c r="C462" s="3" t="s">
        <v>165</v>
      </c>
      <c r="D462" s="4" t="s">
        <v>19</v>
      </c>
      <c r="E462" s="3" t="s">
        <v>20</v>
      </c>
      <c r="F462" s="3">
        <f t="shared" si="93"/>
        <v>15</v>
      </c>
      <c r="G462" s="3">
        <f t="shared" si="90"/>
        <v>20</v>
      </c>
      <c r="H462" s="3" t="s">
        <v>132</v>
      </c>
      <c r="I462" s="3" t="s">
        <v>50</v>
      </c>
      <c r="J462" s="3" t="s">
        <v>70</v>
      </c>
      <c r="K462" s="3" t="s">
        <v>46643</v>
      </c>
      <c r="L462" s="3" t="s">
        <v>46644</v>
      </c>
      <c r="M462" s="3" t="s">
        <v>35</v>
      </c>
      <c r="N462" s="3"/>
      <c r="O462" s="3"/>
      <c r="P462" s="3"/>
      <c r="Q462" s="3"/>
      <c r="R462" s="3"/>
      <c r="S462" s="3"/>
      <c r="T462" s="3"/>
      <c r="U462" s="3"/>
      <c r="V462" s="3"/>
      <c r="W462" s="3"/>
      <c r="X462" s="3"/>
      <c r="Y462" s="3"/>
      <c r="Z462" s="3"/>
      <c r="AA462" s="3"/>
      <c r="AB462" s="3"/>
      <c r="AC462" s="3"/>
    </row>
    <row r="463" ht="20.25" customHeight="1">
      <c r="A463" s="3" t="s">
        <v>46647</v>
      </c>
      <c r="B463" s="3" t="s">
        <v>10727</v>
      </c>
      <c r="C463" s="3" t="s">
        <v>165</v>
      </c>
      <c r="D463" s="4" t="s">
        <v>19</v>
      </c>
      <c r="E463" s="3" t="s">
        <v>20</v>
      </c>
      <c r="F463" s="3">
        <f t="shared" si="93"/>
        <v>10</v>
      </c>
      <c r="G463" s="3">
        <f t="shared" si="90"/>
        <v>15</v>
      </c>
      <c r="H463" s="3" t="s">
        <v>73</v>
      </c>
      <c r="I463" s="3" t="s">
        <v>57</v>
      </c>
      <c r="J463" s="3" t="s">
        <v>556</v>
      </c>
      <c r="K463" s="3" t="s">
        <v>10728</v>
      </c>
      <c r="L463" s="3" t="s">
        <v>46650</v>
      </c>
      <c r="M463" s="3" t="s">
        <v>27</v>
      </c>
      <c r="N463" s="3"/>
      <c r="O463" s="3"/>
      <c r="P463" s="3"/>
      <c r="Q463" s="3"/>
      <c r="R463" s="3"/>
      <c r="S463" s="3"/>
      <c r="T463" s="3"/>
      <c r="U463" s="3"/>
      <c r="V463" s="3"/>
      <c r="W463" s="3"/>
      <c r="X463" s="3"/>
      <c r="Y463" s="3"/>
      <c r="Z463" s="3"/>
      <c r="AA463" s="3"/>
      <c r="AB463" s="3"/>
      <c r="AC463" s="3"/>
    </row>
    <row r="464" ht="20.25" customHeight="1">
      <c r="A464" s="3" t="s">
        <v>16949</v>
      </c>
      <c r="B464" s="3" t="s">
        <v>1464</v>
      </c>
      <c r="C464" s="3" t="s">
        <v>165</v>
      </c>
      <c r="D464" s="4" t="s">
        <v>19</v>
      </c>
      <c r="E464" s="3" t="s">
        <v>20</v>
      </c>
      <c r="F464" s="3">
        <f t="shared" si="93"/>
        <v>12</v>
      </c>
      <c r="G464" s="3">
        <f t="shared" si="90"/>
        <v>18</v>
      </c>
      <c r="H464" s="3" t="s">
        <v>2395</v>
      </c>
      <c r="I464" s="3" t="s">
        <v>57</v>
      </c>
      <c r="J464" s="3" t="s">
        <v>535</v>
      </c>
      <c r="K464" s="3" t="s">
        <v>46652</v>
      </c>
      <c r="L464" s="3" t="s">
        <v>46654</v>
      </c>
      <c r="M464" s="3" t="s">
        <v>159</v>
      </c>
      <c r="N464" s="3"/>
      <c r="O464" s="3"/>
      <c r="P464" s="3"/>
      <c r="Q464" s="3"/>
      <c r="R464" s="3"/>
      <c r="S464" s="3"/>
      <c r="T464" s="3"/>
      <c r="U464" s="3"/>
      <c r="V464" s="3"/>
      <c r="W464" s="3"/>
      <c r="X464" s="3"/>
      <c r="Y464" s="3"/>
      <c r="Z464" s="3"/>
      <c r="AA464" s="3"/>
      <c r="AB464" s="3"/>
      <c r="AC464" s="3"/>
    </row>
    <row r="465" ht="20.25" customHeight="1">
      <c r="A465" s="3" t="s">
        <v>7257</v>
      </c>
      <c r="B465" s="3" t="s">
        <v>23232</v>
      </c>
      <c r="C465" s="3" t="s">
        <v>165</v>
      </c>
      <c r="D465" s="4" t="s">
        <v>19</v>
      </c>
      <c r="E465" s="3" t="s">
        <v>20</v>
      </c>
      <c r="F465" s="3">
        <f t="shared" si="93"/>
        <v>10</v>
      </c>
      <c r="G465" s="3">
        <f t="shared" si="90"/>
        <v>20</v>
      </c>
      <c r="H465" s="3" t="s">
        <v>48</v>
      </c>
      <c r="I465" s="3" t="s">
        <v>57</v>
      </c>
      <c r="J465" s="3" t="s">
        <v>58</v>
      </c>
      <c r="K465" s="3" t="s">
        <v>23241</v>
      </c>
      <c r="L465" s="3" t="s">
        <v>46659</v>
      </c>
      <c r="M465" s="3" t="s">
        <v>35</v>
      </c>
      <c r="N465" s="3"/>
      <c r="O465" s="3"/>
      <c r="P465" s="3"/>
      <c r="Q465" s="3"/>
      <c r="R465" s="3"/>
      <c r="S465" s="3"/>
      <c r="T465" s="3"/>
      <c r="U465" s="3"/>
      <c r="V465" s="3"/>
      <c r="W465" s="3"/>
      <c r="X465" s="3"/>
      <c r="Y465" s="3"/>
      <c r="Z465" s="3"/>
      <c r="AA465" s="3"/>
      <c r="AB465" s="3"/>
      <c r="AC465" s="3"/>
    </row>
    <row r="466" ht="20.25" customHeight="1">
      <c r="A466" s="3" t="s">
        <v>16949</v>
      </c>
      <c r="B466" s="3" t="s">
        <v>22534</v>
      </c>
      <c r="C466" s="3" t="s">
        <v>165</v>
      </c>
      <c r="D466" s="4" t="s">
        <v>19</v>
      </c>
      <c r="E466" s="3" t="s">
        <v>20</v>
      </c>
      <c r="F466" s="3">
        <f t="shared" si="93"/>
        <v>10</v>
      </c>
      <c r="G466" s="3">
        <f t="shared" si="90"/>
        <v>20</v>
      </c>
      <c r="H466" s="3" t="s">
        <v>48</v>
      </c>
      <c r="I466" s="3" t="s">
        <v>50</v>
      </c>
      <c r="J466" s="3" t="s">
        <v>19560</v>
      </c>
      <c r="K466" s="3" t="s">
        <v>46662</v>
      </c>
      <c r="L466" s="3" t="s">
        <v>46664</v>
      </c>
      <c r="M466" s="3" t="s">
        <v>90</v>
      </c>
      <c r="N466" s="3"/>
      <c r="O466" s="3"/>
      <c r="P466" s="3"/>
      <c r="Q466" s="3"/>
      <c r="R466" s="3"/>
      <c r="S466" s="3"/>
      <c r="T466" s="3"/>
      <c r="U466" s="3"/>
      <c r="V466" s="3"/>
      <c r="W466" s="3"/>
      <c r="X466" s="3"/>
      <c r="Y466" s="3"/>
      <c r="Z466" s="3"/>
      <c r="AA466" s="3"/>
      <c r="AB466" s="3"/>
      <c r="AC466" s="3"/>
    </row>
    <row r="467" ht="20.25" customHeight="1">
      <c r="A467" s="3" t="s">
        <v>46665</v>
      </c>
      <c r="B467" s="3" t="s">
        <v>12354</v>
      </c>
      <c r="C467" s="3" t="s">
        <v>165</v>
      </c>
      <c r="D467" s="4" t="s">
        <v>19</v>
      </c>
      <c r="E467" s="3" t="s">
        <v>20</v>
      </c>
      <c r="F467" s="3">
        <f t="shared" si="93"/>
        <v>18</v>
      </c>
      <c r="G467" s="3">
        <f t="shared" si="90"/>
        <v>35</v>
      </c>
      <c r="H467" s="3" t="s">
        <v>11938</v>
      </c>
      <c r="I467" s="3" t="s">
        <v>57</v>
      </c>
      <c r="J467" s="3" t="s">
        <v>58</v>
      </c>
      <c r="K467" s="3" t="s">
        <v>46666</v>
      </c>
      <c r="L467" s="3" t="s">
        <v>46667</v>
      </c>
      <c r="M467" s="3" t="s">
        <v>27</v>
      </c>
      <c r="N467" s="3"/>
      <c r="O467" s="3"/>
      <c r="P467" s="3"/>
      <c r="Q467" s="3"/>
      <c r="R467" s="3"/>
      <c r="S467" s="3"/>
      <c r="T467" s="3"/>
      <c r="U467" s="3"/>
      <c r="V467" s="3"/>
      <c r="W467" s="3"/>
      <c r="X467" s="3"/>
      <c r="Y467" s="3"/>
      <c r="Z467" s="3"/>
      <c r="AA467" s="3"/>
      <c r="AB467" s="3"/>
      <c r="AC467" s="3"/>
    </row>
    <row r="468" ht="20.25" customHeight="1">
      <c r="A468" s="3" t="s">
        <v>46668</v>
      </c>
      <c r="B468" s="3" t="s">
        <v>10727</v>
      </c>
      <c r="C468" s="3" t="s">
        <v>165</v>
      </c>
      <c r="D468" s="4" t="s">
        <v>19</v>
      </c>
      <c r="E468" s="3" t="s">
        <v>21</v>
      </c>
      <c r="F468" s="3">
        <f t="shared" si="93"/>
        <v>15</v>
      </c>
      <c r="G468" s="3">
        <f t="shared" si="90"/>
        <v>20</v>
      </c>
      <c r="H468" s="3" t="s">
        <v>132</v>
      </c>
      <c r="I468" s="3" t="s">
        <v>57</v>
      </c>
      <c r="J468" s="3" t="s">
        <v>556</v>
      </c>
      <c r="K468" s="3" t="s">
        <v>10728</v>
      </c>
      <c r="L468" s="3" t="s">
        <v>46670</v>
      </c>
      <c r="M468" s="3" t="s">
        <v>27</v>
      </c>
      <c r="N468" s="3"/>
      <c r="O468" s="3"/>
      <c r="P468" s="3"/>
      <c r="Q468" s="3"/>
      <c r="R468" s="3"/>
      <c r="S468" s="3"/>
      <c r="T468" s="3"/>
      <c r="U468" s="3"/>
      <c r="V468" s="3"/>
      <c r="W468" s="3"/>
      <c r="X468" s="3"/>
      <c r="Y468" s="3"/>
      <c r="Z468" s="3"/>
      <c r="AA468" s="3"/>
      <c r="AB468" s="3"/>
      <c r="AC468" s="3"/>
    </row>
    <row r="469" ht="20.25" customHeight="1">
      <c r="A469" s="3" t="s">
        <v>45605</v>
      </c>
      <c r="B469" s="3" t="s">
        <v>8217</v>
      </c>
      <c r="C469" s="3" t="s">
        <v>165</v>
      </c>
      <c r="D469" s="4" t="s">
        <v>19</v>
      </c>
      <c r="E469" s="3" t="s">
        <v>21</v>
      </c>
      <c r="F469" s="3">
        <f t="shared" si="93"/>
        <v>15</v>
      </c>
      <c r="G469" s="3">
        <f t="shared" si="90"/>
        <v>20</v>
      </c>
      <c r="H469" s="3" t="s">
        <v>132</v>
      </c>
      <c r="I469" s="3" t="s">
        <v>57</v>
      </c>
      <c r="J469" s="3" t="s">
        <v>8221</v>
      </c>
      <c r="K469" s="3" t="s">
        <v>14663</v>
      </c>
      <c r="L469" s="3" t="s">
        <v>46671</v>
      </c>
      <c r="M469" s="3" t="s">
        <v>35</v>
      </c>
      <c r="N469" s="3"/>
      <c r="O469" s="3"/>
      <c r="P469" s="3"/>
      <c r="Q469" s="3"/>
      <c r="R469" s="3"/>
      <c r="S469" s="3"/>
      <c r="T469" s="3"/>
      <c r="U469" s="3"/>
      <c r="V469" s="3"/>
      <c r="W469" s="3"/>
      <c r="X469" s="3"/>
      <c r="Y469" s="3"/>
      <c r="Z469" s="3"/>
      <c r="AA469" s="3"/>
      <c r="AB469" s="3"/>
      <c r="AC469" s="3"/>
    </row>
    <row r="470" ht="20.25" customHeight="1">
      <c r="A470" s="3" t="s">
        <v>7257</v>
      </c>
      <c r="B470" s="3" t="s">
        <v>31188</v>
      </c>
      <c r="C470" s="3" t="s">
        <v>165</v>
      </c>
      <c r="D470" s="4" t="s">
        <v>19</v>
      </c>
      <c r="E470" s="3" t="s">
        <v>20</v>
      </c>
      <c r="F470" s="3">
        <f t="shared" si="93"/>
        <v>15</v>
      </c>
      <c r="G470" s="3">
        <f t="shared" si="90"/>
        <v>20</v>
      </c>
      <c r="H470" s="3" t="s">
        <v>132</v>
      </c>
      <c r="I470" s="3" t="s">
        <v>57</v>
      </c>
      <c r="J470" s="3" t="s">
        <v>1101</v>
      </c>
      <c r="K470" s="3" t="s">
        <v>31193</v>
      </c>
      <c r="L470" s="3" t="s">
        <v>46672</v>
      </c>
      <c r="M470" s="3" t="s">
        <v>41</v>
      </c>
      <c r="N470" s="3"/>
      <c r="O470" s="3"/>
      <c r="P470" s="3"/>
      <c r="Q470" s="3"/>
      <c r="R470" s="3"/>
      <c r="S470" s="3"/>
      <c r="T470" s="3"/>
      <c r="U470" s="3"/>
      <c r="V470" s="3"/>
      <c r="W470" s="3"/>
      <c r="X470" s="3"/>
      <c r="Y470" s="3"/>
      <c r="Z470" s="3"/>
      <c r="AA470" s="3"/>
      <c r="AB470" s="3"/>
      <c r="AC470" s="3"/>
    </row>
    <row r="471" ht="20.25" customHeight="1">
      <c r="A471" s="3" t="s">
        <v>46674</v>
      </c>
      <c r="B471" s="3" t="s">
        <v>10727</v>
      </c>
      <c r="C471" s="3" t="s">
        <v>165</v>
      </c>
      <c r="D471" s="4" t="s">
        <v>19</v>
      </c>
      <c r="E471" s="3" t="s">
        <v>20</v>
      </c>
      <c r="F471" s="3">
        <f t="shared" si="93"/>
        <v>10</v>
      </c>
      <c r="G471" s="3">
        <f t="shared" si="90"/>
        <v>15</v>
      </c>
      <c r="H471" s="3" t="s">
        <v>73</v>
      </c>
      <c r="I471" s="3" t="s">
        <v>57</v>
      </c>
      <c r="J471" s="3" t="s">
        <v>556</v>
      </c>
      <c r="K471" s="3" t="s">
        <v>10728</v>
      </c>
      <c r="L471" s="3" t="s">
        <v>46677</v>
      </c>
      <c r="M471" s="3" t="s">
        <v>27</v>
      </c>
      <c r="N471" s="3"/>
      <c r="O471" s="3"/>
      <c r="P471" s="3"/>
      <c r="Q471" s="3"/>
      <c r="R471" s="3"/>
      <c r="S471" s="3"/>
      <c r="T471" s="3"/>
      <c r="U471" s="3"/>
      <c r="V471" s="3"/>
      <c r="W471" s="3"/>
      <c r="X471" s="3"/>
      <c r="Y471" s="3"/>
      <c r="Z471" s="3"/>
      <c r="AA471" s="3"/>
      <c r="AB471" s="3"/>
      <c r="AC471" s="3"/>
    </row>
    <row r="472" ht="20.25" customHeight="1">
      <c r="A472" s="3" t="s">
        <v>9446</v>
      </c>
      <c r="B472" s="3" t="s">
        <v>9448</v>
      </c>
      <c r="C472" s="3" t="s">
        <v>165</v>
      </c>
      <c r="D472" s="4" t="s">
        <v>19</v>
      </c>
      <c r="E472" s="3" t="s">
        <v>21</v>
      </c>
      <c r="F472" s="3" t="str">
        <f>IFERROR(__xludf.DUMMYFUNCTION("REGEXEXTRACT(H472,""(\S+)千-"")"),"8")</f>
        <v>8</v>
      </c>
      <c r="G472" s="3">
        <f t="shared" si="90"/>
        <v>10</v>
      </c>
      <c r="H472" s="3" t="s">
        <v>363</v>
      </c>
      <c r="I472" s="3" t="s">
        <v>50</v>
      </c>
      <c r="J472" s="3" t="s">
        <v>1910</v>
      </c>
      <c r="K472" s="4" t="s">
        <v>19</v>
      </c>
      <c r="L472" s="3" t="s">
        <v>9452</v>
      </c>
      <c r="M472" s="3" t="s">
        <v>35</v>
      </c>
      <c r="N472" s="3"/>
      <c r="O472" s="3"/>
      <c r="P472" s="3"/>
      <c r="Q472" s="3"/>
      <c r="R472" s="3"/>
      <c r="S472" s="3"/>
      <c r="T472" s="3"/>
      <c r="U472" s="3"/>
      <c r="V472" s="3"/>
      <c r="W472" s="3"/>
      <c r="X472" s="3"/>
      <c r="Y472" s="3"/>
      <c r="Z472" s="3"/>
      <c r="AA472" s="3"/>
      <c r="AB472" s="3"/>
      <c r="AC472" s="3"/>
    </row>
    <row r="473" ht="20.25" customHeight="1">
      <c r="A473" s="3" t="s">
        <v>22356</v>
      </c>
      <c r="B473" s="3" t="s">
        <v>46679</v>
      </c>
      <c r="C473" s="3" t="s">
        <v>165</v>
      </c>
      <c r="D473" s="4" t="s">
        <v>19</v>
      </c>
      <c r="E473" s="3" t="s">
        <v>20</v>
      </c>
      <c r="F473" s="3">
        <f t="shared" ref="F473:F502" si="94">IFERROR(__xludf.DUMMYFUNCTION("REGEXEXTRACT(H473,""(\S+)万-"")*10"),10.0)</f>
        <v>10</v>
      </c>
      <c r="G473" s="3">
        <f t="shared" si="90"/>
        <v>15</v>
      </c>
      <c r="H473" s="3" t="s">
        <v>73</v>
      </c>
      <c r="I473" s="3" t="s">
        <v>57</v>
      </c>
      <c r="J473" s="3" t="s">
        <v>1425</v>
      </c>
      <c r="K473" s="3" t="s">
        <v>46680</v>
      </c>
      <c r="L473" s="3" t="s">
        <v>46681</v>
      </c>
      <c r="M473" s="3" t="s">
        <v>41</v>
      </c>
      <c r="N473" s="3"/>
      <c r="O473" s="3"/>
      <c r="P473" s="3"/>
      <c r="Q473" s="3"/>
      <c r="R473" s="3"/>
      <c r="S473" s="3"/>
      <c r="T473" s="3"/>
      <c r="U473" s="3"/>
      <c r="V473" s="3"/>
      <c r="W473" s="3"/>
      <c r="X473" s="3"/>
      <c r="Y473" s="3"/>
      <c r="Z473" s="3"/>
      <c r="AA473" s="3"/>
      <c r="AB473" s="3"/>
      <c r="AC473" s="3"/>
    </row>
    <row r="474" ht="20.25" customHeight="1">
      <c r="A474" s="3" t="s">
        <v>4712</v>
      </c>
      <c r="B474" s="3" t="s">
        <v>13504</v>
      </c>
      <c r="C474" s="3" t="s">
        <v>165</v>
      </c>
      <c r="D474" s="4" t="s">
        <v>19</v>
      </c>
      <c r="E474" s="3" t="s">
        <v>20</v>
      </c>
      <c r="F474" s="3">
        <f t="shared" si="94"/>
        <v>10</v>
      </c>
      <c r="G474" s="3">
        <f t="shared" si="90"/>
        <v>15</v>
      </c>
      <c r="H474" s="3" t="s">
        <v>73</v>
      </c>
      <c r="I474" s="3" t="s">
        <v>69</v>
      </c>
      <c r="J474" s="3" t="s">
        <v>13508</v>
      </c>
      <c r="K474" s="3" t="s">
        <v>46682</v>
      </c>
      <c r="L474" s="3" t="s">
        <v>46683</v>
      </c>
      <c r="M474" s="3" t="s">
        <v>35</v>
      </c>
      <c r="N474" s="3"/>
      <c r="O474" s="3"/>
      <c r="P474" s="3"/>
      <c r="Q474" s="3"/>
      <c r="R474" s="3"/>
      <c r="S474" s="3"/>
      <c r="T474" s="3"/>
      <c r="U474" s="3"/>
      <c r="V474" s="3"/>
      <c r="W474" s="3"/>
      <c r="X474" s="3"/>
      <c r="Y474" s="3"/>
      <c r="Z474" s="3"/>
      <c r="AA474" s="3"/>
      <c r="AB474" s="3"/>
      <c r="AC474" s="3"/>
    </row>
    <row r="475" ht="20.25" customHeight="1">
      <c r="A475" s="3" t="s">
        <v>7257</v>
      </c>
      <c r="B475" s="3" t="s">
        <v>46684</v>
      </c>
      <c r="C475" s="3" t="s">
        <v>165</v>
      </c>
      <c r="D475" s="4" t="s">
        <v>19</v>
      </c>
      <c r="E475" s="3" t="s">
        <v>21</v>
      </c>
      <c r="F475" s="3">
        <f t="shared" si="94"/>
        <v>10</v>
      </c>
      <c r="G475" s="3">
        <f t="shared" si="90"/>
        <v>15</v>
      </c>
      <c r="H475" s="3" t="s">
        <v>73</v>
      </c>
      <c r="I475" s="3" t="s">
        <v>50</v>
      </c>
      <c r="J475" s="3" t="s">
        <v>329</v>
      </c>
      <c r="K475" s="3" t="s">
        <v>46685</v>
      </c>
      <c r="L475" s="3" t="s">
        <v>46686</v>
      </c>
      <c r="M475" s="3" t="s">
        <v>35</v>
      </c>
      <c r="N475" s="3"/>
      <c r="O475" s="3"/>
      <c r="P475" s="3"/>
      <c r="Q475" s="3"/>
      <c r="R475" s="3"/>
      <c r="S475" s="3"/>
      <c r="T475" s="3"/>
      <c r="U475" s="3"/>
      <c r="V475" s="3"/>
      <c r="W475" s="3"/>
      <c r="X475" s="3"/>
      <c r="Y475" s="3"/>
      <c r="Z475" s="3"/>
      <c r="AA475" s="3"/>
      <c r="AB475" s="3"/>
      <c r="AC475" s="3"/>
    </row>
    <row r="476" ht="20.25" customHeight="1">
      <c r="A476" s="3" t="s">
        <v>46687</v>
      </c>
      <c r="B476" s="3" t="s">
        <v>13713</v>
      </c>
      <c r="C476" s="3" t="s">
        <v>165</v>
      </c>
      <c r="D476" s="4" t="s">
        <v>19</v>
      </c>
      <c r="E476" s="3" t="s">
        <v>21</v>
      </c>
      <c r="F476" s="3">
        <f t="shared" si="94"/>
        <v>20</v>
      </c>
      <c r="G476" s="3">
        <f t="shared" si="90"/>
        <v>30</v>
      </c>
      <c r="H476" s="3" t="s">
        <v>668</v>
      </c>
      <c r="I476" s="3" t="s">
        <v>23</v>
      </c>
      <c r="J476" s="3" t="s">
        <v>13702</v>
      </c>
      <c r="K476" s="3" t="s">
        <v>46688</v>
      </c>
      <c r="L476" s="3" t="s">
        <v>46689</v>
      </c>
      <c r="M476" s="3" t="s">
        <v>41</v>
      </c>
      <c r="N476" s="3"/>
      <c r="O476" s="3"/>
      <c r="P476" s="3"/>
      <c r="Q476" s="3"/>
      <c r="R476" s="3"/>
      <c r="S476" s="3"/>
      <c r="T476" s="3"/>
      <c r="U476" s="3"/>
      <c r="V476" s="3"/>
      <c r="W476" s="3"/>
      <c r="X476" s="3"/>
      <c r="Y476" s="3"/>
      <c r="Z476" s="3"/>
      <c r="AA476" s="3"/>
      <c r="AB476" s="3"/>
      <c r="AC476" s="3"/>
    </row>
    <row r="477" ht="20.25" customHeight="1">
      <c r="A477" s="3" t="s">
        <v>45231</v>
      </c>
      <c r="B477" s="3" t="s">
        <v>37266</v>
      </c>
      <c r="C477" s="3" t="s">
        <v>165</v>
      </c>
      <c r="D477" s="4" t="s">
        <v>19</v>
      </c>
      <c r="E477" s="3" t="s">
        <v>20</v>
      </c>
      <c r="F477" s="3">
        <f t="shared" si="94"/>
        <v>20</v>
      </c>
      <c r="G477" s="3">
        <f t="shared" si="90"/>
        <v>25</v>
      </c>
      <c r="H477" s="3" t="s">
        <v>5864</v>
      </c>
      <c r="I477" s="3" t="s">
        <v>57</v>
      </c>
      <c r="J477" s="3" t="s">
        <v>489</v>
      </c>
      <c r="K477" s="3" t="s">
        <v>46692</v>
      </c>
      <c r="L477" s="3" t="s">
        <v>46694</v>
      </c>
      <c r="M477" s="3" t="s">
        <v>35</v>
      </c>
      <c r="N477" s="3"/>
      <c r="O477" s="3"/>
      <c r="P477" s="3"/>
      <c r="Q477" s="3"/>
      <c r="R477" s="3"/>
      <c r="S477" s="3"/>
      <c r="T477" s="3"/>
      <c r="U477" s="3"/>
      <c r="V477" s="3"/>
      <c r="W477" s="3"/>
      <c r="X477" s="3"/>
      <c r="Y477" s="3"/>
      <c r="Z477" s="3"/>
      <c r="AA477" s="3"/>
      <c r="AB477" s="3"/>
      <c r="AC477" s="3"/>
    </row>
    <row r="478" ht="20.25" customHeight="1">
      <c r="A478" s="3" t="s">
        <v>46695</v>
      </c>
      <c r="B478" s="3" t="s">
        <v>12354</v>
      </c>
      <c r="C478" s="3" t="s">
        <v>165</v>
      </c>
      <c r="D478" s="4" t="s">
        <v>19</v>
      </c>
      <c r="E478" s="3" t="s">
        <v>20</v>
      </c>
      <c r="F478" s="3">
        <f t="shared" si="94"/>
        <v>18</v>
      </c>
      <c r="G478" s="3">
        <f t="shared" si="90"/>
        <v>35</v>
      </c>
      <c r="H478" s="3" t="s">
        <v>11938</v>
      </c>
      <c r="I478" s="3" t="s">
        <v>57</v>
      </c>
      <c r="J478" s="3" t="s">
        <v>58</v>
      </c>
      <c r="K478" s="3" t="s">
        <v>12355</v>
      </c>
      <c r="L478" s="3" t="s">
        <v>46698</v>
      </c>
      <c r="M478" s="3" t="s">
        <v>27</v>
      </c>
      <c r="N478" s="3"/>
      <c r="O478" s="3"/>
      <c r="P478" s="3"/>
      <c r="Q478" s="3"/>
      <c r="R478" s="3"/>
      <c r="S478" s="3"/>
      <c r="T478" s="3"/>
      <c r="U478" s="3"/>
      <c r="V478" s="3"/>
      <c r="W478" s="3"/>
      <c r="X478" s="3"/>
      <c r="Y478" s="3"/>
      <c r="Z478" s="3"/>
      <c r="AA478" s="3"/>
      <c r="AB478" s="3"/>
      <c r="AC478" s="3"/>
    </row>
    <row r="479" ht="20.25" customHeight="1">
      <c r="A479" s="3" t="s">
        <v>7257</v>
      </c>
      <c r="B479" s="3" t="s">
        <v>14804</v>
      </c>
      <c r="C479" s="3" t="s">
        <v>165</v>
      </c>
      <c r="D479" s="4" t="s">
        <v>19</v>
      </c>
      <c r="E479" s="3" t="s">
        <v>20</v>
      </c>
      <c r="F479" s="3">
        <f t="shared" si="94"/>
        <v>10</v>
      </c>
      <c r="G479" s="3">
        <f t="shared" si="90"/>
        <v>15</v>
      </c>
      <c r="H479" s="3" t="s">
        <v>73</v>
      </c>
      <c r="I479" s="3" t="s">
        <v>57</v>
      </c>
      <c r="J479" s="3" t="s">
        <v>12493</v>
      </c>
      <c r="K479" s="3" t="s">
        <v>14807</v>
      </c>
      <c r="L479" s="3" t="s">
        <v>46700</v>
      </c>
      <c r="M479" s="3" t="s">
        <v>90</v>
      </c>
      <c r="N479" s="3"/>
      <c r="O479" s="3"/>
      <c r="P479" s="3"/>
      <c r="Q479" s="3"/>
      <c r="R479" s="3"/>
      <c r="S479" s="3"/>
      <c r="T479" s="3"/>
      <c r="U479" s="3"/>
      <c r="V479" s="3"/>
      <c r="W479" s="3"/>
      <c r="X479" s="3"/>
      <c r="Y479" s="3"/>
      <c r="Z479" s="3"/>
      <c r="AA479" s="3"/>
      <c r="AB479" s="3"/>
      <c r="AC479" s="3"/>
    </row>
    <row r="480" ht="20.25" customHeight="1">
      <c r="A480" s="3" t="s">
        <v>7257</v>
      </c>
      <c r="B480" s="3" t="s">
        <v>46701</v>
      </c>
      <c r="C480" s="3" t="s">
        <v>165</v>
      </c>
      <c r="D480" s="4" t="s">
        <v>19</v>
      </c>
      <c r="E480" s="3" t="s">
        <v>20</v>
      </c>
      <c r="F480" s="3">
        <f t="shared" si="94"/>
        <v>20</v>
      </c>
      <c r="G480" s="3">
        <f t="shared" si="90"/>
        <v>40</v>
      </c>
      <c r="H480" s="3" t="s">
        <v>1025</v>
      </c>
      <c r="I480" s="3" t="s">
        <v>57</v>
      </c>
      <c r="J480" s="3" t="s">
        <v>489</v>
      </c>
      <c r="K480" s="3" t="s">
        <v>46703</v>
      </c>
      <c r="L480" s="3" t="s">
        <v>46704</v>
      </c>
      <c r="M480" s="3" t="s">
        <v>35</v>
      </c>
      <c r="N480" s="3"/>
      <c r="O480" s="3"/>
      <c r="P480" s="3"/>
      <c r="Q480" s="3"/>
      <c r="R480" s="3"/>
      <c r="S480" s="3"/>
      <c r="T480" s="3"/>
      <c r="U480" s="3"/>
      <c r="V480" s="3"/>
      <c r="W480" s="3"/>
      <c r="X480" s="3"/>
      <c r="Y480" s="3"/>
      <c r="Z480" s="3"/>
      <c r="AA480" s="3"/>
      <c r="AB480" s="3"/>
      <c r="AC480" s="3"/>
    </row>
    <row r="481" ht="20.25" customHeight="1">
      <c r="A481" s="3" t="s">
        <v>46705</v>
      </c>
      <c r="B481" s="3" t="s">
        <v>35847</v>
      </c>
      <c r="C481" s="3" t="s">
        <v>165</v>
      </c>
      <c r="D481" s="4" t="s">
        <v>19</v>
      </c>
      <c r="E481" s="3" t="s">
        <v>117</v>
      </c>
      <c r="F481" s="3">
        <f t="shared" si="94"/>
        <v>15</v>
      </c>
      <c r="G481" s="3">
        <f t="shared" si="90"/>
        <v>20</v>
      </c>
      <c r="H481" s="3" t="s">
        <v>132</v>
      </c>
      <c r="I481" s="3" t="s">
        <v>50</v>
      </c>
      <c r="J481" s="3" t="s">
        <v>1695</v>
      </c>
      <c r="K481" s="4" t="s">
        <v>19</v>
      </c>
      <c r="L481" s="3" t="s">
        <v>46708</v>
      </c>
      <c r="M481" s="3" t="s">
        <v>159</v>
      </c>
      <c r="N481" s="3"/>
      <c r="O481" s="3"/>
      <c r="P481" s="3"/>
      <c r="Q481" s="3"/>
      <c r="R481" s="3"/>
      <c r="S481" s="3"/>
      <c r="T481" s="3"/>
      <c r="U481" s="3"/>
      <c r="V481" s="3"/>
      <c r="W481" s="3"/>
      <c r="X481" s="3"/>
      <c r="Y481" s="3"/>
      <c r="Z481" s="3"/>
      <c r="AA481" s="3"/>
      <c r="AB481" s="3"/>
      <c r="AC481" s="3"/>
    </row>
    <row r="482" ht="20.25" customHeight="1">
      <c r="A482" s="3" t="s">
        <v>7257</v>
      </c>
      <c r="B482" s="3" t="s">
        <v>10727</v>
      </c>
      <c r="C482" s="3" t="s">
        <v>165</v>
      </c>
      <c r="D482" s="4" t="s">
        <v>19</v>
      </c>
      <c r="E482" s="3" t="s">
        <v>21</v>
      </c>
      <c r="F482" s="3">
        <f t="shared" si="94"/>
        <v>10</v>
      </c>
      <c r="G482" s="3">
        <f t="shared" si="90"/>
        <v>15</v>
      </c>
      <c r="H482" s="3" t="s">
        <v>73</v>
      </c>
      <c r="I482" s="3" t="s">
        <v>57</v>
      </c>
      <c r="J482" s="3" t="s">
        <v>556</v>
      </c>
      <c r="K482" s="3" t="s">
        <v>10770</v>
      </c>
      <c r="L482" s="3" t="s">
        <v>46711</v>
      </c>
      <c r="M482" s="3" t="s">
        <v>27</v>
      </c>
      <c r="N482" s="3"/>
      <c r="O482" s="3"/>
      <c r="P482" s="3"/>
      <c r="Q482" s="3"/>
      <c r="R482" s="3"/>
      <c r="S482" s="3"/>
      <c r="T482" s="3"/>
      <c r="U482" s="3"/>
      <c r="V482" s="3"/>
      <c r="W482" s="3"/>
      <c r="X482" s="3"/>
      <c r="Y482" s="3"/>
      <c r="Z482" s="3"/>
      <c r="AA482" s="3"/>
      <c r="AB482" s="3"/>
      <c r="AC482" s="3"/>
    </row>
    <row r="483" ht="20.25" customHeight="1">
      <c r="A483" s="3" t="s">
        <v>46713</v>
      </c>
      <c r="B483" s="3" t="s">
        <v>12371</v>
      </c>
      <c r="C483" s="3" t="s">
        <v>165</v>
      </c>
      <c r="D483" s="4" t="s">
        <v>19</v>
      </c>
      <c r="E483" s="3" t="s">
        <v>20</v>
      </c>
      <c r="F483" s="3">
        <f t="shared" si="94"/>
        <v>16</v>
      </c>
      <c r="G483" s="3">
        <f t="shared" si="90"/>
        <v>30</v>
      </c>
      <c r="H483" s="3" t="s">
        <v>24735</v>
      </c>
      <c r="I483" s="3" t="s">
        <v>57</v>
      </c>
      <c r="J483" s="3" t="s">
        <v>12380</v>
      </c>
      <c r="K483" s="3" t="s">
        <v>887</v>
      </c>
      <c r="L483" s="3" t="s">
        <v>46715</v>
      </c>
      <c r="M483" s="3" t="s">
        <v>35</v>
      </c>
      <c r="N483" s="3"/>
      <c r="O483" s="3"/>
      <c r="P483" s="3"/>
      <c r="Q483" s="3"/>
      <c r="R483" s="3"/>
      <c r="S483" s="3"/>
      <c r="T483" s="3"/>
      <c r="U483" s="3"/>
      <c r="V483" s="3"/>
      <c r="W483" s="3"/>
      <c r="X483" s="3"/>
      <c r="Y483" s="3"/>
      <c r="Z483" s="3"/>
      <c r="AA483" s="3"/>
      <c r="AB483" s="3"/>
      <c r="AC483" s="3"/>
    </row>
    <row r="484" ht="20.25" customHeight="1">
      <c r="A484" s="3" t="s">
        <v>7257</v>
      </c>
      <c r="B484" s="3" t="s">
        <v>36393</v>
      </c>
      <c r="C484" s="3" t="s">
        <v>165</v>
      </c>
      <c r="D484" s="4" t="s">
        <v>19</v>
      </c>
      <c r="E484" s="3" t="s">
        <v>20</v>
      </c>
      <c r="F484" s="3">
        <f t="shared" si="94"/>
        <v>15</v>
      </c>
      <c r="G484" s="3">
        <f t="shared" si="90"/>
        <v>20</v>
      </c>
      <c r="H484" s="3" t="s">
        <v>132</v>
      </c>
      <c r="I484" s="3" t="s">
        <v>57</v>
      </c>
      <c r="J484" s="3" t="s">
        <v>36397</v>
      </c>
      <c r="K484" s="3" t="s">
        <v>46717</v>
      </c>
      <c r="L484" s="3" t="s">
        <v>46718</v>
      </c>
      <c r="M484" s="3" t="s">
        <v>41</v>
      </c>
      <c r="N484" s="3"/>
      <c r="O484" s="3"/>
      <c r="P484" s="3"/>
      <c r="Q484" s="3"/>
      <c r="R484" s="3"/>
      <c r="S484" s="3"/>
      <c r="T484" s="3"/>
      <c r="U484" s="3"/>
      <c r="V484" s="3"/>
      <c r="W484" s="3"/>
      <c r="X484" s="3"/>
      <c r="Y484" s="3"/>
      <c r="Z484" s="3"/>
      <c r="AA484" s="3"/>
      <c r="AB484" s="3"/>
      <c r="AC484" s="3"/>
    </row>
    <row r="485" ht="20.25" customHeight="1">
      <c r="A485" s="3" t="s">
        <v>7257</v>
      </c>
      <c r="B485" s="3" t="s">
        <v>46720</v>
      </c>
      <c r="C485" s="3" t="s">
        <v>165</v>
      </c>
      <c r="D485" s="4" t="s">
        <v>19</v>
      </c>
      <c r="E485" s="3" t="s">
        <v>20</v>
      </c>
      <c r="F485" s="3">
        <f t="shared" si="94"/>
        <v>10</v>
      </c>
      <c r="G485" s="3">
        <f t="shared" si="90"/>
        <v>20</v>
      </c>
      <c r="H485" s="3" t="s">
        <v>48</v>
      </c>
      <c r="I485" s="3" t="s">
        <v>57</v>
      </c>
      <c r="J485" s="3" t="s">
        <v>46724</v>
      </c>
      <c r="K485" s="3" t="s">
        <v>46725</v>
      </c>
      <c r="L485" s="3" t="s">
        <v>46728</v>
      </c>
      <c r="M485" s="3" t="s">
        <v>41</v>
      </c>
      <c r="N485" s="3"/>
      <c r="O485" s="3"/>
      <c r="P485" s="3"/>
      <c r="Q485" s="3"/>
      <c r="R485" s="3"/>
      <c r="S485" s="3"/>
      <c r="T485" s="3"/>
      <c r="U485" s="3"/>
      <c r="V485" s="3"/>
      <c r="W485" s="3"/>
      <c r="X485" s="3"/>
      <c r="Y485" s="3"/>
      <c r="Z485" s="3"/>
      <c r="AA485" s="3"/>
      <c r="AB485" s="3"/>
      <c r="AC485" s="3"/>
    </row>
    <row r="486" ht="20.25" customHeight="1">
      <c r="A486" s="3" t="s">
        <v>7257</v>
      </c>
      <c r="B486" s="3" t="s">
        <v>22562</v>
      </c>
      <c r="C486" s="3" t="s">
        <v>165</v>
      </c>
      <c r="D486" s="4" t="s">
        <v>19</v>
      </c>
      <c r="E486" s="3" t="s">
        <v>21</v>
      </c>
      <c r="F486" s="3">
        <f t="shared" si="94"/>
        <v>15</v>
      </c>
      <c r="G486" s="3">
        <f t="shared" si="90"/>
        <v>20</v>
      </c>
      <c r="H486" s="3" t="s">
        <v>132</v>
      </c>
      <c r="I486" s="3" t="s">
        <v>57</v>
      </c>
      <c r="J486" s="3" t="s">
        <v>109</v>
      </c>
      <c r="K486" s="3" t="s">
        <v>46734</v>
      </c>
      <c r="L486" s="3" t="s">
        <v>46735</v>
      </c>
      <c r="M486" s="3" t="s">
        <v>41</v>
      </c>
      <c r="N486" s="3"/>
      <c r="O486" s="3"/>
      <c r="P486" s="3"/>
      <c r="Q486" s="3"/>
      <c r="R486" s="3"/>
      <c r="S486" s="3"/>
      <c r="T486" s="3"/>
      <c r="U486" s="3"/>
      <c r="V486" s="3"/>
      <c r="W486" s="3"/>
      <c r="X486" s="3"/>
      <c r="Y486" s="3"/>
      <c r="Z486" s="3"/>
      <c r="AA486" s="3"/>
      <c r="AB486" s="3"/>
      <c r="AC486" s="3"/>
    </row>
    <row r="487" ht="20.25" customHeight="1">
      <c r="A487" s="3" t="s">
        <v>46737</v>
      </c>
      <c r="B487" s="3" t="s">
        <v>46738</v>
      </c>
      <c r="C487" s="3" t="s">
        <v>165</v>
      </c>
      <c r="D487" s="4" t="s">
        <v>19</v>
      </c>
      <c r="E487" s="3" t="s">
        <v>20</v>
      </c>
      <c r="F487" s="3">
        <f t="shared" si="94"/>
        <v>25</v>
      </c>
      <c r="G487" s="3">
        <f t="shared" si="90"/>
        <v>50</v>
      </c>
      <c r="H487" s="3" t="s">
        <v>2518</v>
      </c>
      <c r="I487" s="3" t="s">
        <v>23</v>
      </c>
      <c r="J487" s="3" t="s">
        <v>46741</v>
      </c>
      <c r="K487" s="3" t="s">
        <v>46742</v>
      </c>
      <c r="L487" s="3" t="s">
        <v>46743</v>
      </c>
      <c r="M487" s="3" t="s">
        <v>41</v>
      </c>
      <c r="N487" s="3"/>
      <c r="O487" s="3"/>
      <c r="P487" s="3"/>
      <c r="Q487" s="3"/>
      <c r="R487" s="3"/>
      <c r="S487" s="3"/>
      <c r="T487" s="3"/>
      <c r="U487" s="3"/>
      <c r="V487" s="3"/>
      <c r="W487" s="3"/>
      <c r="X487" s="3"/>
      <c r="Y487" s="3"/>
      <c r="Z487" s="3"/>
      <c r="AA487" s="3"/>
      <c r="AB487" s="3"/>
      <c r="AC487" s="3"/>
    </row>
    <row r="488" ht="20.25" customHeight="1">
      <c r="A488" s="3" t="s">
        <v>46744</v>
      </c>
      <c r="B488" s="3" t="s">
        <v>8702</v>
      </c>
      <c r="C488" s="3" t="s">
        <v>165</v>
      </c>
      <c r="D488" s="4" t="s">
        <v>19</v>
      </c>
      <c r="E488" s="3" t="s">
        <v>20</v>
      </c>
      <c r="F488" s="3">
        <f t="shared" si="94"/>
        <v>10</v>
      </c>
      <c r="G488" s="3">
        <f t="shared" si="90"/>
        <v>15</v>
      </c>
      <c r="H488" s="3" t="s">
        <v>73</v>
      </c>
      <c r="I488" s="3" t="s">
        <v>57</v>
      </c>
      <c r="J488" s="3" t="s">
        <v>5915</v>
      </c>
      <c r="K488" s="3" t="s">
        <v>46748</v>
      </c>
      <c r="L488" s="3" t="s">
        <v>46749</v>
      </c>
      <c r="M488" s="3" t="s">
        <v>35</v>
      </c>
      <c r="N488" s="3"/>
      <c r="O488" s="3"/>
      <c r="P488" s="3"/>
      <c r="Q488" s="3"/>
      <c r="R488" s="3"/>
      <c r="S488" s="3"/>
      <c r="T488" s="3"/>
      <c r="U488" s="3"/>
      <c r="V488" s="3"/>
      <c r="W488" s="3"/>
      <c r="X488" s="3"/>
      <c r="Y488" s="3"/>
      <c r="Z488" s="3"/>
      <c r="AA488" s="3"/>
      <c r="AB488" s="3"/>
      <c r="AC488" s="3"/>
    </row>
    <row r="489" ht="20.25" customHeight="1">
      <c r="A489" s="3" t="s">
        <v>7257</v>
      </c>
      <c r="B489" s="3" t="s">
        <v>46752</v>
      </c>
      <c r="C489" s="3" t="s">
        <v>165</v>
      </c>
      <c r="D489" s="4" t="s">
        <v>19</v>
      </c>
      <c r="E489" s="3" t="s">
        <v>20</v>
      </c>
      <c r="F489" s="3">
        <f t="shared" si="94"/>
        <v>15</v>
      </c>
      <c r="G489" s="3">
        <f t="shared" si="90"/>
        <v>25</v>
      </c>
      <c r="H489" s="3" t="s">
        <v>237</v>
      </c>
      <c r="I489" s="3" t="s">
        <v>57</v>
      </c>
      <c r="J489" s="3" t="s">
        <v>58</v>
      </c>
      <c r="K489" s="3" t="s">
        <v>46754</v>
      </c>
      <c r="L489" s="3" t="s">
        <v>46756</v>
      </c>
      <c r="M489" s="3" t="s">
        <v>159</v>
      </c>
      <c r="N489" s="3"/>
      <c r="O489" s="3"/>
      <c r="P489" s="3"/>
      <c r="Q489" s="3"/>
      <c r="R489" s="3"/>
      <c r="S489" s="3"/>
      <c r="T489" s="3"/>
      <c r="U489" s="3"/>
      <c r="V489" s="3"/>
      <c r="W489" s="3"/>
      <c r="X489" s="3"/>
      <c r="Y489" s="3"/>
      <c r="Z489" s="3"/>
      <c r="AA489" s="3"/>
      <c r="AB489" s="3"/>
      <c r="AC489" s="3"/>
    </row>
    <row r="490" ht="20.25" customHeight="1">
      <c r="A490" s="3" t="s">
        <v>7257</v>
      </c>
      <c r="B490" s="3" t="s">
        <v>46758</v>
      </c>
      <c r="C490" s="3" t="s">
        <v>165</v>
      </c>
      <c r="D490" s="4" t="s">
        <v>19</v>
      </c>
      <c r="E490" s="3" t="s">
        <v>20</v>
      </c>
      <c r="F490" s="3">
        <f t="shared" si="94"/>
        <v>10</v>
      </c>
      <c r="G490" s="3">
        <f t="shared" si="90"/>
        <v>20</v>
      </c>
      <c r="H490" s="3" t="s">
        <v>48</v>
      </c>
      <c r="I490" s="3" t="s">
        <v>57</v>
      </c>
      <c r="J490" s="3" t="s">
        <v>58</v>
      </c>
      <c r="K490" s="3" t="s">
        <v>8211</v>
      </c>
      <c r="L490" s="3" t="s">
        <v>46764</v>
      </c>
      <c r="M490" s="3" t="s">
        <v>41</v>
      </c>
      <c r="N490" s="3"/>
      <c r="O490" s="3"/>
      <c r="P490" s="3"/>
      <c r="Q490" s="3"/>
      <c r="R490" s="3"/>
      <c r="S490" s="3"/>
      <c r="T490" s="3"/>
      <c r="U490" s="3"/>
      <c r="V490" s="3"/>
      <c r="W490" s="3"/>
      <c r="X490" s="3"/>
      <c r="Y490" s="3"/>
      <c r="Z490" s="3"/>
      <c r="AA490" s="3"/>
      <c r="AB490" s="3"/>
      <c r="AC490" s="3"/>
    </row>
    <row r="491" ht="20.25" customHeight="1">
      <c r="A491" s="3" t="s">
        <v>7257</v>
      </c>
      <c r="B491" s="3" t="s">
        <v>46765</v>
      </c>
      <c r="C491" s="3" t="s">
        <v>165</v>
      </c>
      <c r="D491" s="4" t="s">
        <v>19</v>
      </c>
      <c r="E491" s="3" t="s">
        <v>21</v>
      </c>
      <c r="F491" s="3">
        <f t="shared" si="94"/>
        <v>15</v>
      </c>
      <c r="G491" s="3">
        <f t="shared" si="90"/>
        <v>20</v>
      </c>
      <c r="H491" s="3" t="s">
        <v>132</v>
      </c>
      <c r="I491" s="3" t="s">
        <v>50</v>
      </c>
      <c r="J491" s="3" t="s">
        <v>46768</v>
      </c>
      <c r="K491" s="3" t="s">
        <v>12824</v>
      </c>
      <c r="L491" s="3" t="s">
        <v>46769</v>
      </c>
      <c r="M491" s="3" t="s">
        <v>41</v>
      </c>
      <c r="N491" s="3"/>
      <c r="O491" s="3"/>
      <c r="P491" s="3"/>
      <c r="Q491" s="3"/>
      <c r="R491" s="3"/>
      <c r="S491" s="3"/>
      <c r="T491" s="3"/>
      <c r="U491" s="3"/>
      <c r="V491" s="3"/>
      <c r="W491" s="3"/>
      <c r="X491" s="3"/>
      <c r="Y491" s="3"/>
      <c r="Z491" s="3"/>
      <c r="AA491" s="3"/>
      <c r="AB491" s="3"/>
      <c r="AC491" s="3"/>
    </row>
    <row r="492" ht="20.25" customHeight="1">
      <c r="A492" s="3" t="s">
        <v>7257</v>
      </c>
      <c r="B492" s="3" t="s">
        <v>46773</v>
      </c>
      <c r="C492" s="3" t="s">
        <v>165</v>
      </c>
      <c r="D492" s="4" t="s">
        <v>19</v>
      </c>
      <c r="E492" s="3" t="s">
        <v>20</v>
      </c>
      <c r="F492" s="3">
        <f t="shared" si="94"/>
        <v>15</v>
      </c>
      <c r="G492" s="3">
        <f t="shared" si="90"/>
        <v>20</v>
      </c>
      <c r="H492" s="3" t="s">
        <v>132</v>
      </c>
      <c r="I492" s="3" t="s">
        <v>57</v>
      </c>
      <c r="J492" s="3" t="s">
        <v>58</v>
      </c>
      <c r="K492" s="4" t="s">
        <v>19</v>
      </c>
      <c r="L492" s="3" t="s">
        <v>46774</v>
      </c>
      <c r="M492" s="3" t="s">
        <v>41</v>
      </c>
      <c r="N492" s="3"/>
      <c r="O492" s="3"/>
      <c r="P492" s="3"/>
      <c r="Q492" s="3"/>
      <c r="R492" s="3"/>
      <c r="S492" s="3"/>
      <c r="T492" s="3"/>
      <c r="U492" s="3"/>
      <c r="V492" s="3"/>
      <c r="W492" s="3"/>
      <c r="X492" s="3"/>
      <c r="Y492" s="3"/>
      <c r="Z492" s="3"/>
      <c r="AA492" s="3"/>
      <c r="AB492" s="3"/>
      <c r="AC492" s="3"/>
    </row>
    <row r="493" ht="20.25" customHeight="1">
      <c r="A493" s="3" t="s">
        <v>7257</v>
      </c>
      <c r="B493" s="3" t="s">
        <v>10300</v>
      </c>
      <c r="C493" s="3" t="s">
        <v>165</v>
      </c>
      <c r="D493" s="4" t="s">
        <v>19</v>
      </c>
      <c r="E493" s="3" t="s">
        <v>20</v>
      </c>
      <c r="F493" s="3">
        <f t="shared" si="94"/>
        <v>15</v>
      </c>
      <c r="G493" s="3">
        <f t="shared" si="90"/>
        <v>30</v>
      </c>
      <c r="H493" s="3" t="s">
        <v>119</v>
      </c>
      <c r="I493" s="3" t="s">
        <v>23</v>
      </c>
      <c r="J493" s="3" t="s">
        <v>423</v>
      </c>
      <c r="K493" s="3" t="s">
        <v>46777</v>
      </c>
      <c r="L493" s="3" t="s">
        <v>46778</v>
      </c>
      <c r="M493" s="3" t="s">
        <v>35</v>
      </c>
      <c r="N493" s="3"/>
      <c r="O493" s="3"/>
      <c r="P493" s="3"/>
      <c r="Q493" s="3"/>
      <c r="R493" s="3"/>
      <c r="S493" s="3"/>
      <c r="T493" s="3"/>
      <c r="U493" s="3"/>
      <c r="V493" s="3"/>
      <c r="W493" s="3"/>
      <c r="X493" s="3"/>
      <c r="Y493" s="3"/>
      <c r="Z493" s="3"/>
      <c r="AA493" s="3"/>
      <c r="AB493" s="3"/>
      <c r="AC493" s="3"/>
    </row>
    <row r="494" ht="20.25" customHeight="1">
      <c r="A494" s="3" t="s">
        <v>46780</v>
      </c>
      <c r="B494" s="3" t="s">
        <v>46781</v>
      </c>
      <c r="C494" s="3" t="s">
        <v>165</v>
      </c>
      <c r="D494" s="4" t="s">
        <v>19</v>
      </c>
      <c r="E494" s="3" t="s">
        <v>21</v>
      </c>
      <c r="F494" s="3">
        <f t="shared" si="94"/>
        <v>15</v>
      </c>
      <c r="G494" s="3">
        <f t="shared" si="90"/>
        <v>20</v>
      </c>
      <c r="H494" s="3" t="s">
        <v>132</v>
      </c>
      <c r="I494" s="3" t="s">
        <v>57</v>
      </c>
      <c r="J494" s="3" t="s">
        <v>46783</v>
      </c>
      <c r="K494" s="3" t="s">
        <v>5237</v>
      </c>
      <c r="L494" s="3" t="s">
        <v>46784</v>
      </c>
      <c r="M494" s="3" t="s">
        <v>35</v>
      </c>
      <c r="N494" s="3"/>
      <c r="O494" s="3"/>
      <c r="P494" s="3"/>
      <c r="Q494" s="3"/>
      <c r="R494" s="3"/>
      <c r="S494" s="3"/>
      <c r="T494" s="3"/>
      <c r="U494" s="3"/>
      <c r="V494" s="3"/>
      <c r="W494" s="3"/>
      <c r="X494" s="3"/>
      <c r="Y494" s="3"/>
      <c r="Z494" s="3"/>
      <c r="AA494" s="3"/>
      <c r="AB494" s="3"/>
      <c r="AC494" s="3"/>
    </row>
    <row r="495" ht="20.25" customHeight="1">
      <c r="A495" s="3" t="s">
        <v>16949</v>
      </c>
      <c r="B495" s="3" t="s">
        <v>27814</v>
      </c>
      <c r="C495" s="3" t="s">
        <v>165</v>
      </c>
      <c r="D495" s="4" t="s">
        <v>19</v>
      </c>
      <c r="E495" s="3" t="s">
        <v>20</v>
      </c>
      <c r="F495" s="3">
        <f t="shared" si="94"/>
        <v>15</v>
      </c>
      <c r="G495" s="3">
        <f t="shared" si="90"/>
        <v>25</v>
      </c>
      <c r="H495" s="3" t="s">
        <v>237</v>
      </c>
      <c r="I495" s="3" t="s">
        <v>50</v>
      </c>
      <c r="J495" s="3" t="s">
        <v>9126</v>
      </c>
      <c r="K495" s="3" t="s">
        <v>27815</v>
      </c>
      <c r="L495" s="3" t="s">
        <v>46792</v>
      </c>
      <c r="M495" s="3" t="s">
        <v>35</v>
      </c>
      <c r="N495" s="3"/>
      <c r="O495" s="3"/>
      <c r="P495" s="3"/>
      <c r="Q495" s="3"/>
      <c r="R495" s="3"/>
      <c r="S495" s="3"/>
      <c r="T495" s="3"/>
      <c r="U495" s="3"/>
      <c r="V495" s="3"/>
      <c r="W495" s="3"/>
      <c r="X495" s="3"/>
      <c r="Y495" s="3"/>
      <c r="Z495" s="3"/>
      <c r="AA495" s="3"/>
      <c r="AB495" s="3"/>
      <c r="AC495" s="3"/>
    </row>
    <row r="496" ht="20.25" customHeight="1">
      <c r="A496" s="3" t="s">
        <v>46795</v>
      </c>
      <c r="B496" s="3" t="s">
        <v>36393</v>
      </c>
      <c r="C496" s="3" t="s">
        <v>165</v>
      </c>
      <c r="D496" s="4" t="s">
        <v>19</v>
      </c>
      <c r="E496" s="3" t="s">
        <v>20</v>
      </c>
      <c r="F496" s="3">
        <f t="shared" si="94"/>
        <v>16</v>
      </c>
      <c r="G496" s="3">
        <f t="shared" si="90"/>
        <v>19</v>
      </c>
      <c r="H496" s="3" t="s">
        <v>46796</v>
      </c>
      <c r="I496" s="3" t="s">
        <v>57</v>
      </c>
      <c r="J496" s="3" t="s">
        <v>36397</v>
      </c>
      <c r="K496" s="3" t="s">
        <v>46797</v>
      </c>
      <c r="L496" s="3" t="s">
        <v>46798</v>
      </c>
      <c r="M496" s="3" t="s">
        <v>41</v>
      </c>
      <c r="N496" s="3"/>
      <c r="O496" s="3"/>
      <c r="P496" s="3"/>
      <c r="Q496" s="3"/>
      <c r="R496" s="3"/>
      <c r="S496" s="3"/>
      <c r="T496" s="3"/>
      <c r="U496" s="3"/>
      <c r="V496" s="3"/>
      <c r="W496" s="3"/>
      <c r="X496" s="3"/>
      <c r="Y496" s="3"/>
      <c r="Z496" s="3"/>
      <c r="AA496" s="3"/>
      <c r="AB496" s="3"/>
      <c r="AC496" s="3"/>
    </row>
    <row r="497" ht="20.25" customHeight="1">
      <c r="A497" s="3" t="s">
        <v>7257</v>
      </c>
      <c r="B497" s="3" t="s">
        <v>46801</v>
      </c>
      <c r="C497" s="3" t="s">
        <v>165</v>
      </c>
      <c r="D497" s="4" t="s">
        <v>19</v>
      </c>
      <c r="E497" s="3" t="s">
        <v>21</v>
      </c>
      <c r="F497" s="3">
        <f t="shared" si="94"/>
        <v>10</v>
      </c>
      <c r="G497" s="3">
        <f t="shared" si="90"/>
        <v>15</v>
      </c>
      <c r="H497" s="3" t="s">
        <v>73</v>
      </c>
      <c r="I497" s="3" t="s">
        <v>57</v>
      </c>
      <c r="J497" s="3" t="s">
        <v>2357</v>
      </c>
      <c r="K497" s="3" t="s">
        <v>46803</v>
      </c>
      <c r="L497" s="3" t="s">
        <v>46804</v>
      </c>
      <c r="M497" s="3" t="s">
        <v>41</v>
      </c>
      <c r="N497" s="3"/>
      <c r="O497" s="3"/>
      <c r="P497" s="3"/>
      <c r="Q497" s="3"/>
      <c r="R497" s="3"/>
      <c r="S497" s="3"/>
      <c r="T497" s="3"/>
      <c r="U497" s="3"/>
      <c r="V497" s="3"/>
      <c r="W497" s="3"/>
      <c r="X497" s="3"/>
      <c r="Y497" s="3"/>
      <c r="Z497" s="3"/>
      <c r="AA497" s="3"/>
      <c r="AB497" s="3"/>
      <c r="AC497" s="3"/>
    </row>
    <row r="498" ht="20.25" customHeight="1">
      <c r="A498" s="3" t="s">
        <v>46805</v>
      </c>
      <c r="B498" s="3" t="s">
        <v>46806</v>
      </c>
      <c r="C498" s="3" t="s">
        <v>165</v>
      </c>
      <c r="D498" s="4" t="s">
        <v>19</v>
      </c>
      <c r="E498" s="3" t="s">
        <v>20</v>
      </c>
      <c r="F498" s="3">
        <f t="shared" si="94"/>
        <v>15</v>
      </c>
      <c r="G498" s="3">
        <f t="shared" si="90"/>
        <v>20</v>
      </c>
      <c r="H498" s="3" t="s">
        <v>132</v>
      </c>
      <c r="I498" s="3" t="s">
        <v>57</v>
      </c>
      <c r="J498" s="3" t="s">
        <v>46807</v>
      </c>
      <c r="K498" s="3" t="s">
        <v>1384</v>
      </c>
      <c r="L498" s="3" t="s">
        <v>46808</v>
      </c>
      <c r="M498" s="3" t="s">
        <v>159</v>
      </c>
      <c r="N498" s="3"/>
      <c r="O498" s="3"/>
      <c r="P498" s="3"/>
      <c r="Q498" s="3"/>
      <c r="R498" s="3"/>
      <c r="S498" s="3"/>
      <c r="T498" s="3"/>
      <c r="U498" s="3"/>
      <c r="V498" s="3"/>
      <c r="W498" s="3"/>
      <c r="X498" s="3"/>
      <c r="Y498" s="3"/>
      <c r="Z498" s="3"/>
      <c r="AA498" s="3"/>
      <c r="AB498" s="3"/>
      <c r="AC498" s="3"/>
    </row>
    <row r="499" ht="20.25" customHeight="1">
      <c r="A499" s="3" t="s">
        <v>46809</v>
      </c>
      <c r="B499" s="3" t="s">
        <v>46810</v>
      </c>
      <c r="C499" s="3" t="s">
        <v>165</v>
      </c>
      <c r="D499" s="4" t="s">
        <v>19</v>
      </c>
      <c r="E499" s="3" t="s">
        <v>20</v>
      </c>
      <c r="F499" s="3">
        <f t="shared" si="94"/>
        <v>20</v>
      </c>
      <c r="G499" s="3">
        <f t="shared" si="90"/>
        <v>30</v>
      </c>
      <c r="H499" s="3" t="s">
        <v>668</v>
      </c>
      <c r="I499" s="3" t="s">
        <v>23</v>
      </c>
      <c r="J499" s="3" t="s">
        <v>46812</v>
      </c>
      <c r="K499" s="3" t="s">
        <v>46813</v>
      </c>
      <c r="L499" s="3" t="s">
        <v>46814</v>
      </c>
      <c r="M499" s="3" t="s">
        <v>27</v>
      </c>
      <c r="N499" s="3"/>
      <c r="O499" s="3"/>
      <c r="P499" s="3"/>
      <c r="Q499" s="3"/>
      <c r="R499" s="3"/>
      <c r="S499" s="3"/>
      <c r="T499" s="3"/>
      <c r="U499" s="3"/>
      <c r="V499" s="3"/>
      <c r="W499" s="3"/>
      <c r="X499" s="3"/>
      <c r="Y499" s="3"/>
      <c r="Z499" s="3"/>
      <c r="AA499" s="3"/>
      <c r="AB499" s="3"/>
      <c r="AC499" s="3"/>
    </row>
    <row r="500" ht="20.25" customHeight="1">
      <c r="A500" s="3" t="s">
        <v>45231</v>
      </c>
      <c r="B500" s="3" t="s">
        <v>46810</v>
      </c>
      <c r="C500" s="3" t="s">
        <v>165</v>
      </c>
      <c r="D500" s="4" t="s">
        <v>19</v>
      </c>
      <c r="E500" s="3" t="s">
        <v>20</v>
      </c>
      <c r="F500" s="3">
        <f t="shared" si="94"/>
        <v>20</v>
      </c>
      <c r="G500" s="3">
        <f t="shared" si="90"/>
        <v>30</v>
      </c>
      <c r="H500" s="3" t="s">
        <v>668</v>
      </c>
      <c r="I500" s="3" t="s">
        <v>23</v>
      </c>
      <c r="J500" s="3" t="s">
        <v>46812</v>
      </c>
      <c r="K500" s="3" t="s">
        <v>46815</v>
      </c>
      <c r="L500" s="3" t="s">
        <v>46814</v>
      </c>
      <c r="M500" s="3" t="s">
        <v>27</v>
      </c>
      <c r="N500" s="3"/>
      <c r="O500" s="3"/>
      <c r="P500" s="3"/>
      <c r="Q500" s="3"/>
      <c r="R500" s="3"/>
      <c r="S500" s="3"/>
      <c r="T500" s="3"/>
      <c r="U500" s="3"/>
      <c r="V500" s="3"/>
      <c r="W500" s="3"/>
      <c r="X500" s="3"/>
      <c r="Y500" s="3"/>
      <c r="Z500" s="3"/>
      <c r="AA500" s="3"/>
      <c r="AB500" s="3"/>
      <c r="AC500" s="3"/>
    </row>
    <row r="501" ht="20.25" customHeight="1">
      <c r="A501" s="3" t="s">
        <v>46817</v>
      </c>
      <c r="B501" s="3" t="s">
        <v>10546</v>
      </c>
      <c r="C501" s="3" t="s">
        <v>165</v>
      </c>
      <c r="D501" s="4" t="s">
        <v>19</v>
      </c>
      <c r="E501" s="3" t="s">
        <v>21</v>
      </c>
      <c r="F501" s="3">
        <f t="shared" si="94"/>
        <v>13</v>
      </c>
      <c r="G501" s="3">
        <f t="shared" si="90"/>
        <v>20</v>
      </c>
      <c r="H501" s="3" t="s">
        <v>314</v>
      </c>
      <c r="I501" s="3" t="s">
        <v>57</v>
      </c>
      <c r="J501" s="3" t="s">
        <v>264</v>
      </c>
      <c r="K501" s="3" t="s">
        <v>46819</v>
      </c>
      <c r="L501" s="3" t="s">
        <v>46820</v>
      </c>
      <c r="M501" s="3" t="s">
        <v>27</v>
      </c>
      <c r="N501" s="3"/>
      <c r="O501" s="3"/>
      <c r="P501" s="3"/>
      <c r="Q501" s="3"/>
      <c r="R501" s="3"/>
      <c r="S501" s="3"/>
      <c r="T501" s="3"/>
      <c r="U501" s="3"/>
      <c r="V501" s="3"/>
      <c r="W501" s="3"/>
      <c r="X501" s="3"/>
      <c r="Y501" s="3"/>
      <c r="Z501" s="3"/>
      <c r="AA501" s="3"/>
      <c r="AB501" s="3"/>
      <c r="AC501" s="3"/>
    </row>
    <row r="502" ht="20.25" customHeight="1">
      <c r="A502" s="3" t="s">
        <v>46821</v>
      </c>
      <c r="B502" s="3" t="s">
        <v>40683</v>
      </c>
      <c r="C502" s="3" t="s">
        <v>165</v>
      </c>
      <c r="D502" s="4" t="s">
        <v>19</v>
      </c>
      <c r="E502" s="3" t="s">
        <v>20</v>
      </c>
      <c r="F502" s="3">
        <f t="shared" si="94"/>
        <v>15</v>
      </c>
      <c r="G502" s="3">
        <f t="shared" si="90"/>
        <v>20</v>
      </c>
      <c r="H502" s="3" t="s">
        <v>132</v>
      </c>
      <c r="I502" s="3" t="s">
        <v>57</v>
      </c>
      <c r="J502" s="3" t="s">
        <v>187</v>
      </c>
      <c r="K502" s="3" t="s">
        <v>40686</v>
      </c>
      <c r="L502" s="3" t="s">
        <v>46824</v>
      </c>
      <c r="M502" s="3" t="s">
        <v>159</v>
      </c>
      <c r="N502" s="3"/>
      <c r="O502" s="3"/>
      <c r="P502" s="3"/>
      <c r="Q502" s="3"/>
      <c r="R502" s="3"/>
      <c r="S502" s="3"/>
      <c r="T502" s="3"/>
      <c r="U502" s="3"/>
      <c r="V502" s="3"/>
      <c r="W502" s="3"/>
      <c r="X502" s="3"/>
      <c r="Y502" s="3"/>
      <c r="Z502" s="3"/>
      <c r="AA502" s="3"/>
      <c r="AB502" s="3"/>
      <c r="AC502" s="3"/>
    </row>
    <row r="503" ht="20.25" customHeight="1">
      <c r="A503" s="3" t="s">
        <v>16949</v>
      </c>
      <c r="B503" s="3" t="s">
        <v>46825</v>
      </c>
      <c r="C503" s="3" t="s">
        <v>165</v>
      </c>
      <c r="D503" s="4" t="s">
        <v>19</v>
      </c>
      <c r="E503" s="3" t="s">
        <v>20</v>
      </c>
      <c r="F503" s="3" t="str">
        <f>IFERROR(__xludf.DUMMYFUNCTION("REGEXEXTRACT(H503,""(\S+)千-"")"),"8")</f>
        <v>8</v>
      </c>
      <c r="G503" s="3">
        <f t="shared" si="90"/>
        <v>15</v>
      </c>
      <c r="H503" s="3" t="s">
        <v>146</v>
      </c>
      <c r="I503" s="3" t="s">
        <v>50</v>
      </c>
      <c r="J503" s="3" t="s">
        <v>46826</v>
      </c>
      <c r="K503" s="3" t="s">
        <v>46827</v>
      </c>
      <c r="L503" s="3" t="s">
        <v>46828</v>
      </c>
      <c r="M503" s="3" t="s">
        <v>257</v>
      </c>
      <c r="N503" s="3"/>
      <c r="O503" s="3"/>
      <c r="P503" s="3"/>
      <c r="Q503" s="3"/>
      <c r="R503" s="3"/>
      <c r="S503" s="3"/>
      <c r="T503" s="3"/>
      <c r="U503" s="3"/>
      <c r="V503" s="3"/>
      <c r="W503" s="3"/>
      <c r="X503" s="3"/>
      <c r="Y503" s="3"/>
      <c r="Z503" s="3"/>
      <c r="AA503" s="3"/>
      <c r="AB503" s="3"/>
      <c r="AC503" s="3"/>
    </row>
    <row r="504" ht="20.25" customHeight="1">
      <c r="A504" s="3" t="s">
        <v>46829</v>
      </c>
      <c r="B504" s="3" t="s">
        <v>42841</v>
      </c>
      <c r="C504" s="3" t="s">
        <v>165</v>
      </c>
      <c r="D504" s="4" t="s">
        <v>19</v>
      </c>
      <c r="E504" s="3" t="s">
        <v>20</v>
      </c>
      <c r="F504" s="3">
        <f t="shared" ref="F504:F510" si="95">IFERROR(__xludf.DUMMYFUNCTION("REGEXEXTRACT(H504,""(\S+)万-"")*10"),30.0)</f>
        <v>30</v>
      </c>
      <c r="G504" s="3">
        <f t="shared" si="90"/>
        <v>60</v>
      </c>
      <c r="H504" s="3" t="s">
        <v>3818</v>
      </c>
      <c r="I504" s="3" t="s">
        <v>23</v>
      </c>
      <c r="J504" s="3" t="s">
        <v>7596</v>
      </c>
      <c r="K504" s="3" t="s">
        <v>42845</v>
      </c>
      <c r="L504" s="3" t="s">
        <v>46830</v>
      </c>
      <c r="M504" s="3" t="s">
        <v>35</v>
      </c>
      <c r="N504" s="3"/>
      <c r="O504" s="3"/>
      <c r="P504" s="3"/>
      <c r="Q504" s="3"/>
      <c r="R504" s="3"/>
      <c r="S504" s="3"/>
      <c r="T504" s="3"/>
      <c r="U504" s="3"/>
      <c r="V504" s="3"/>
      <c r="W504" s="3"/>
      <c r="X504" s="3"/>
      <c r="Y504" s="3"/>
      <c r="Z504" s="3"/>
      <c r="AA504" s="3"/>
      <c r="AB504" s="3"/>
      <c r="AC504" s="3"/>
    </row>
    <row r="505" ht="20.25" customHeight="1">
      <c r="A505" s="3" t="s">
        <v>46831</v>
      </c>
      <c r="B505" s="3" t="s">
        <v>10546</v>
      </c>
      <c r="C505" s="3" t="s">
        <v>165</v>
      </c>
      <c r="D505" s="4" t="s">
        <v>19</v>
      </c>
      <c r="E505" s="3" t="s">
        <v>21</v>
      </c>
      <c r="F505" s="3">
        <f t="shared" si="95"/>
        <v>18</v>
      </c>
      <c r="G505" s="3">
        <f t="shared" si="90"/>
        <v>20</v>
      </c>
      <c r="H505" s="3" t="s">
        <v>5362</v>
      </c>
      <c r="I505" s="3" t="s">
        <v>57</v>
      </c>
      <c r="J505" s="3" t="s">
        <v>264</v>
      </c>
      <c r="K505" s="3" t="s">
        <v>46832</v>
      </c>
      <c r="L505" s="3" t="s">
        <v>46833</v>
      </c>
      <c r="M505" s="3" t="s">
        <v>27</v>
      </c>
      <c r="N505" s="3"/>
      <c r="O505" s="3"/>
      <c r="P505" s="3"/>
      <c r="Q505" s="3"/>
      <c r="R505" s="3"/>
      <c r="S505" s="3"/>
      <c r="T505" s="3"/>
      <c r="U505" s="3"/>
      <c r="V505" s="3"/>
      <c r="W505" s="3"/>
      <c r="X505" s="3"/>
      <c r="Y505" s="3"/>
      <c r="Z505" s="3"/>
      <c r="AA505" s="3"/>
      <c r="AB505" s="3"/>
      <c r="AC505" s="3"/>
    </row>
    <row r="506" ht="20.25" customHeight="1">
      <c r="A506" s="3" t="s">
        <v>46834</v>
      </c>
      <c r="B506" s="3" t="s">
        <v>14667</v>
      </c>
      <c r="C506" s="3" t="s">
        <v>165</v>
      </c>
      <c r="D506" s="4" t="s">
        <v>19</v>
      </c>
      <c r="E506" s="3" t="s">
        <v>20</v>
      </c>
      <c r="F506" s="3">
        <f t="shared" si="95"/>
        <v>10</v>
      </c>
      <c r="G506" s="3">
        <f t="shared" si="90"/>
        <v>15</v>
      </c>
      <c r="H506" s="3" t="s">
        <v>73</v>
      </c>
      <c r="I506" s="3" t="s">
        <v>57</v>
      </c>
      <c r="J506" s="3" t="s">
        <v>2618</v>
      </c>
      <c r="K506" s="3" t="s">
        <v>46835</v>
      </c>
      <c r="L506" s="3" t="s">
        <v>46836</v>
      </c>
      <c r="M506" s="3" t="s">
        <v>257</v>
      </c>
      <c r="N506" s="3"/>
      <c r="O506" s="3"/>
      <c r="P506" s="3"/>
      <c r="Q506" s="3"/>
      <c r="R506" s="3"/>
      <c r="S506" s="3"/>
      <c r="T506" s="3"/>
      <c r="U506" s="3"/>
      <c r="V506" s="3"/>
      <c r="W506" s="3"/>
      <c r="X506" s="3"/>
      <c r="Y506" s="3"/>
      <c r="Z506" s="3"/>
      <c r="AA506" s="3"/>
      <c r="AB506" s="3"/>
      <c r="AC506" s="3"/>
    </row>
    <row r="507" ht="20.25" customHeight="1">
      <c r="A507" s="9" t="s">
        <v>24825</v>
      </c>
      <c r="B507" s="9" t="s">
        <v>8265</v>
      </c>
      <c r="C507" s="9" t="s">
        <v>165</v>
      </c>
      <c r="D507" s="10" t="s">
        <v>19</v>
      </c>
      <c r="E507" s="9" t="s">
        <v>20</v>
      </c>
      <c r="F507" s="9" t="str">
        <f t="shared" si="95"/>
        <v>#N/A</v>
      </c>
      <c r="G507" s="9" t="str">
        <f t="shared" si="90"/>
        <v>#N/A</v>
      </c>
      <c r="H507" s="9" t="s">
        <v>692</v>
      </c>
      <c r="I507" s="9" t="s">
        <v>31</v>
      </c>
      <c r="J507" s="9" t="s">
        <v>8266</v>
      </c>
      <c r="K507" s="9" t="s">
        <v>46837</v>
      </c>
      <c r="L507" s="9" t="s">
        <v>46838</v>
      </c>
      <c r="M507" s="9" t="s">
        <v>27</v>
      </c>
      <c r="N507" s="9"/>
      <c r="O507" s="9"/>
      <c r="P507" s="9"/>
      <c r="Q507" s="9"/>
      <c r="R507" s="9"/>
      <c r="S507" s="9"/>
      <c r="T507" s="9"/>
      <c r="U507" s="9"/>
      <c r="V507" s="9"/>
      <c r="W507" s="9"/>
      <c r="X507" s="9"/>
      <c r="Y507" s="9"/>
      <c r="Z507" s="9"/>
      <c r="AA507" s="9"/>
      <c r="AB507" s="9"/>
      <c r="AC507" s="9"/>
    </row>
    <row r="508" ht="20.25" customHeight="1">
      <c r="A508" s="3" t="s">
        <v>44391</v>
      </c>
      <c r="B508" s="3" t="s">
        <v>46840</v>
      </c>
      <c r="C508" s="3" t="s">
        <v>165</v>
      </c>
      <c r="D508" s="4" t="s">
        <v>19</v>
      </c>
      <c r="E508" s="3" t="s">
        <v>20</v>
      </c>
      <c r="F508" s="3">
        <f t="shared" si="95"/>
        <v>15</v>
      </c>
      <c r="G508" s="3">
        <f t="shared" si="90"/>
        <v>25</v>
      </c>
      <c r="H508" s="3" t="s">
        <v>237</v>
      </c>
      <c r="I508" s="3" t="s">
        <v>57</v>
      </c>
      <c r="J508" s="3" t="s">
        <v>489</v>
      </c>
      <c r="K508" s="3" t="s">
        <v>46842</v>
      </c>
      <c r="L508" s="3" t="s">
        <v>46843</v>
      </c>
      <c r="M508" s="3" t="s">
        <v>41</v>
      </c>
      <c r="N508" s="3"/>
      <c r="O508" s="3"/>
      <c r="P508" s="3"/>
      <c r="Q508" s="3"/>
      <c r="R508" s="3"/>
      <c r="S508" s="3"/>
      <c r="T508" s="3"/>
      <c r="U508" s="3"/>
      <c r="V508" s="3"/>
      <c r="W508" s="3"/>
      <c r="X508" s="3"/>
      <c r="Y508" s="3"/>
      <c r="Z508" s="3"/>
      <c r="AA508" s="3"/>
      <c r="AB508" s="3"/>
      <c r="AC508" s="3"/>
    </row>
    <row r="509" ht="20.25" customHeight="1">
      <c r="A509" s="3" t="s">
        <v>44391</v>
      </c>
      <c r="B509" s="3" t="s">
        <v>46844</v>
      </c>
      <c r="C509" s="3" t="s">
        <v>165</v>
      </c>
      <c r="D509" s="4" t="s">
        <v>19</v>
      </c>
      <c r="E509" s="3" t="s">
        <v>20</v>
      </c>
      <c r="F509" s="3">
        <f t="shared" si="95"/>
        <v>10</v>
      </c>
      <c r="G509" s="3">
        <f t="shared" si="90"/>
        <v>15</v>
      </c>
      <c r="H509" s="3" t="s">
        <v>73</v>
      </c>
      <c r="I509" s="3" t="s">
        <v>50</v>
      </c>
      <c r="J509" s="3" t="s">
        <v>58</v>
      </c>
      <c r="K509" s="3" t="s">
        <v>14674</v>
      </c>
      <c r="L509" s="3" t="s">
        <v>46847</v>
      </c>
      <c r="M509" s="3" t="s">
        <v>90</v>
      </c>
      <c r="N509" s="3"/>
      <c r="O509" s="3"/>
      <c r="P509" s="3"/>
      <c r="Q509" s="3"/>
      <c r="R509" s="3"/>
      <c r="S509" s="3"/>
      <c r="T509" s="3"/>
      <c r="U509" s="3"/>
      <c r="V509" s="3"/>
      <c r="W509" s="3"/>
      <c r="X509" s="3"/>
      <c r="Y509" s="3"/>
      <c r="Z509" s="3"/>
      <c r="AA509" s="3"/>
      <c r="AB509" s="3"/>
      <c r="AC509" s="3"/>
    </row>
    <row r="510" ht="20.25" customHeight="1">
      <c r="A510" s="3" t="s">
        <v>46848</v>
      </c>
      <c r="B510" s="3" t="s">
        <v>39961</v>
      </c>
      <c r="C510" s="3" t="s">
        <v>165</v>
      </c>
      <c r="D510" s="4" t="s">
        <v>19</v>
      </c>
      <c r="E510" s="3" t="s">
        <v>20</v>
      </c>
      <c r="F510" s="3">
        <f t="shared" si="95"/>
        <v>25</v>
      </c>
      <c r="G510" s="3">
        <f t="shared" si="90"/>
        <v>40</v>
      </c>
      <c r="H510" s="3" t="s">
        <v>3598</v>
      </c>
      <c r="I510" s="3" t="s">
        <v>23</v>
      </c>
      <c r="J510" s="3" t="s">
        <v>58</v>
      </c>
      <c r="K510" s="3" t="s">
        <v>39963</v>
      </c>
      <c r="L510" s="3" t="s">
        <v>46849</v>
      </c>
      <c r="M510" s="3" t="s">
        <v>35</v>
      </c>
      <c r="N510" s="3"/>
      <c r="O510" s="3"/>
      <c r="P510" s="3"/>
      <c r="Q510" s="3"/>
      <c r="R510" s="3"/>
      <c r="S510" s="3"/>
      <c r="T510" s="3"/>
      <c r="U510" s="3"/>
      <c r="V510" s="3"/>
      <c r="W510" s="3"/>
      <c r="X510" s="3"/>
      <c r="Y510" s="3"/>
      <c r="Z510" s="3"/>
      <c r="AA510" s="3"/>
      <c r="AB510" s="3"/>
      <c r="AC510" s="3"/>
    </row>
    <row r="511" ht="20.25" customHeight="1">
      <c r="A511" s="3" t="s">
        <v>24825</v>
      </c>
      <c r="B511" s="3" t="s">
        <v>46850</v>
      </c>
      <c r="C511" s="3" t="s">
        <v>165</v>
      </c>
      <c r="D511" s="4" t="s">
        <v>19</v>
      </c>
      <c r="E511" s="3" t="s">
        <v>20</v>
      </c>
      <c r="F511" s="3" t="str">
        <f>IFERROR(__xludf.DUMMYFUNCTION("REGEXEXTRACT(H511,""(\S+)千-"")"),"8")</f>
        <v>8</v>
      </c>
      <c r="G511" s="3">
        <f t="shared" si="90"/>
        <v>10</v>
      </c>
      <c r="H511" s="3" t="s">
        <v>363</v>
      </c>
      <c r="I511" s="3" t="s">
        <v>50</v>
      </c>
      <c r="J511" s="3" t="s">
        <v>264</v>
      </c>
      <c r="K511" s="3" t="s">
        <v>46853</v>
      </c>
      <c r="L511" s="3" t="s">
        <v>46855</v>
      </c>
      <c r="M511" s="3" t="s">
        <v>41</v>
      </c>
      <c r="N511" s="3"/>
      <c r="O511" s="3"/>
      <c r="P511" s="3"/>
      <c r="Q511" s="3"/>
      <c r="R511" s="3"/>
      <c r="S511" s="3"/>
      <c r="T511" s="3"/>
      <c r="U511" s="3"/>
      <c r="V511" s="3"/>
      <c r="W511" s="3"/>
      <c r="X511" s="3"/>
      <c r="Y511" s="3"/>
      <c r="Z511" s="3"/>
      <c r="AA511" s="3"/>
      <c r="AB511" s="3"/>
      <c r="AC511" s="3"/>
    </row>
    <row r="512" ht="20.25" customHeight="1">
      <c r="A512" s="3" t="s">
        <v>44962</v>
      </c>
      <c r="B512" s="3" t="s">
        <v>45866</v>
      </c>
      <c r="C512" s="3" t="s">
        <v>165</v>
      </c>
      <c r="D512" s="4" t="s">
        <v>19</v>
      </c>
      <c r="E512" s="3" t="s">
        <v>127</v>
      </c>
      <c r="F512" s="3">
        <f t="shared" ref="F512:F514" si="96">IFERROR(__xludf.DUMMYFUNCTION("REGEXEXTRACT(H512,""(\S+)万-"")*10"),10.0)</f>
        <v>10</v>
      </c>
      <c r="G512" s="3">
        <f t="shared" si="90"/>
        <v>15</v>
      </c>
      <c r="H512" s="3" t="s">
        <v>73</v>
      </c>
      <c r="I512" s="3" t="s">
        <v>57</v>
      </c>
      <c r="J512" s="3" t="s">
        <v>9117</v>
      </c>
      <c r="K512" s="3" t="s">
        <v>1861</v>
      </c>
      <c r="L512" s="3" t="s">
        <v>45868</v>
      </c>
      <c r="M512" s="3" t="s">
        <v>35</v>
      </c>
      <c r="N512" s="3"/>
      <c r="O512" s="3"/>
      <c r="P512" s="3"/>
      <c r="Q512" s="3"/>
      <c r="R512" s="3"/>
      <c r="S512" s="3"/>
      <c r="T512" s="3"/>
      <c r="U512" s="3"/>
      <c r="V512" s="3"/>
      <c r="W512" s="3"/>
      <c r="X512" s="3"/>
      <c r="Y512" s="3"/>
      <c r="Z512" s="3"/>
      <c r="AA512" s="3"/>
      <c r="AB512" s="3"/>
      <c r="AC512" s="3"/>
    </row>
    <row r="513" ht="20.25" customHeight="1">
      <c r="A513" s="3" t="s">
        <v>7257</v>
      </c>
      <c r="B513" s="3" t="s">
        <v>46860</v>
      </c>
      <c r="C513" s="3" t="s">
        <v>165</v>
      </c>
      <c r="D513" s="4" t="s">
        <v>19</v>
      </c>
      <c r="E513" s="3" t="s">
        <v>21</v>
      </c>
      <c r="F513" s="3">
        <f t="shared" si="96"/>
        <v>10</v>
      </c>
      <c r="G513" s="3">
        <f t="shared" si="90"/>
        <v>15</v>
      </c>
      <c r="H513" s="3" t="s">
        <v>73</v>
      </c>
      <c r="I513" s="3" t="s">
        <v>50</v>
      </c>
      <c r="J513" s="3" t="s">
        <v>45</v>
      </c>
      <c r="K513" s="4" t="s">
        <v>19</v>
      </c>
      <c r="L513" s="3" t="s">
        <v>46861</v>
      </c>
      <c r="M513" s="3" t="s">
        <v>159</v>
      </c>
      <c r="N513" s="3"/>
      <c r="O513" s="3"/>
      <c r="P513" s="3"/>
      <c r="Q513" s="3"/>
      <c r="R513" s="3"/>
      <c r="S513" s="3"/>
      <c r="T513" s="3"/>
      <c r="U513" s="3"/>
      <c r="V513" s="3"/>
      <c r="W513" s="3"/>
      <c r="X513" s="3"/>
      <c r="Y513" s="3"/>
      <c r="Z513" s="3"/>
      <c r="AA513" s="3"/>
      <c r="AB513" s="3"/>
      <c r="AC513" s="3"/>
    </row>
    <row r="514" ht="20.25" customHeight="1">
      <c r="A514" s="3" t="s">
        <v>46864</v>
      </c>
      <c r="B514" s="3" t="s">
        <v>46865</v>
      </c>
      <c r="C514" s="3" t="s">
        <v>165</v>
      </c>
      <c r="D514" s="4" t="s">
        <v>19</v>
      </c>
      <c r="E514" s="3" t="s">
        <v>21</v>
      </c>
      <c r="F514" s="3">
        <f t="shared" si="96"/>
        <v>10</v>
      </c>
      <c r="G514" s="3">
        <f t="shared" si="90"/>
        <v>15</v>
      </c>
      <c r="H514" s="3" t="s">
        <v>73</v>
      </c>
      <c r="I514" s="3" t="s">
        <v>23</v>
      </c>
      <c r="J514" s="3" t="s">
        <v>38</v>
      </c>
      <c r="K514" s="3" t="s">
        <v>46866</v>
      </c>
      <c r="L514" s="3" t="s">
        <v>46867</v>
      </c>
      <c r="M514" s="3" t="s">
        <v>159</v>
      </c>
      <c r="N514" s="3"/>
      <c r="O514" s="3"/>
      <c r="P514" s="3"/>
      <c r="Q514" s="3"/>
      <c r="R514" s="3"/>
      <c r="S514" s="3"/>
      <c r="T514" s="3"/>
      <c r="U514" s="3"/>
      <c r="V514" s="3"/>
      <c r="W514" s="3"/>
      <c r="X514" s="3"/>
      <c r="Y514" s="3"/>
      <c r="Z514" s="3"/>
      <c r="AA514" s="3"/>
      <c r="AB514" s="3"/>
      <c r="AC514" s="3"/>
    </row>
    <row r="515" ht="20.25" customHeight="1">
      <c r="A515" s="3" t="s">
        <v>46868</v>
      </c>
      <c r="B515" s="3" t="s">
        <v>46869</v>
      </c>
      <c r="C515" s="3" t="s">
        <v>165</v>
      </c>
      <c r="D515" s="4" t="s">
        <v>19</v>
      </c>
      <c r="E515" s="3" t="s">
        <v>21</v>
      </c>
      <c r="F515" s="3" t="str">
        <f>IFERROR(__xludf.DUMMYFUNCTION("REGEXEXTRACT(H515,""(\S+)千-"")"),"4")</f>
        <v>4</v>
      </c>
      <c r="G515" s="3" t="str">
        <f>IFERROR(__xludf.DUMMYFUNCTION("REGEXEXTRACT(H515,""-(\S+)千"")"),"6")</f>
        <v>6</v>
      </c>
      <c r="H515" s="3" t="s">
        <v>618</v>
      </c>
      <c r="I515" s="3" t="s">
        <v>69</v>
      </c>
      <c r="J515" s="3" t="s">
        <v>46871</v>
      </c>
      <c r="K515" s="4" t="s">
        <v>19</v>
      </c>
      <c r="L515" s="3" t="s">
        <v>46872</v>
      </c>
      <c r="M515" s="3" t="s">
        <v>41</v>
      </c>
      <c r="N515" s="3"/>
      <c r="O515" s="3"/>
      <c r="P515" s="3"/>
      <c r="Q515" s="3"/>
      <c r="R515" s="3"/>
      <c r="S515" s="3"/>
      <c r="T515" s="3"/>
      <c r="U515" s="3"/>
      <c r="V515" s="3"/>
      <c r="W515" s="3"/>
      <c r="X515" s="3"/>
      <c r="Y515" s="3"/>
      <c r="Z515" s="3"/>
      <c r="AA515" s="3"/>
      <c r="AB515" s="3"/>
      <c r="AC515" s="3"/>
    </row>
    <row r="516" ht="20.25" customHeight="1">
      <c r="A516" s="3" t="s">
        <v>7257</v>
      </c>
      <c r="B516" s="3" t="s">
        <v>14616</v>
      </c>
      <c r="C516" s="3" t="s">
        <v>165</v>
      </c>
      <c r="D516" s="4" t="s">
        <v>19</v>
      </c>
      <c r="E516" s="3" t="s">
        <v>20</v>
      </c>
      <c r="F516" s="3">
        <f t="shared" ref="F516:F518" si="97">IFERROR(__xludf.DUMMYFUNCTION("REGEXEXTRACT(H516,""(\S+)万-"")*10"),10.0)</f>
        <v>10</v>
      </c>
      <c r="G516" s="3">
        <f t="shared" ref="G516:G518" si="98">IFERROR(__xludf.DUMMYFUNCTION("REGEXEXTRACT(H516,""-(\S+)万"")*10"),16.0)</f>
        <v>16</v>
      </c>
      <c r="H516" s="3" t="s">
        <v>169</v>
      </c>
      <c r="I516" s="3" t="s">
        <v>57</v>
      </c>
      <c r="J516" s="3" t="s">
        <v>14617</v>
      </c>
      <c r="K516" s="3" t="s">
        <v>46876</v>
      </c>
      <c r="L516" s="3" t="s">
        <v>46877</v>
      </c>
      <c r="M516" s="3" t="s">
        <v>90</v>
      </c>
      <c r="N516" s="3"/>
      <c r="O516" s="3"/>
      <c r="P516" s="3"/>
      <c r="Q516" s="3"/>
      <c r="R516" s="3"/>
      <c r="S516" s="3"/>
      <c r="T516" s="3"/>
      <c r="U516" s="3"/>
      <c r="V516" s="3"/>
      <c r="W516" s="3"/>
      <c r="X516" s="3"/>
      <c r="Y516" s="3"/>
      <c r="Z516" s="3"/>
      <c r="AA516" s="3"/>
      <c r="AB516" s="3"/>
      <c r="AC516" s="3"/>
    </row>
    <row r="517" ht="20.25" customHeight="1">
      <c r="A517" s="3" t="s">
        <v>44938</v>
      </c>
      <c r="B517" s="3" t="s">
        <v>17807</v>
      </c>
      <c r="C517" s="3" t="s">
        <v>165</v>
      </c>
      <c r="D517" s="4" t="s">
        <v>19</v>
      </c>
      <c r="E517" s="3" t="s">
        <v>21</v>
      </c>
      <c r="F517" s="3">
        <f t="shared" si="97"/>
        <v>12</v>
      </c>
      <c r="G517" s="3">
        <f t="shared" si="98"/>
        <v>17</v>
      </c>
      <c r="H517" s="3" t="s">
        <v>1141</v>
      </c>
      <c r="I517" s="3" t="s">
        <v>23</v>
      </c>
      <c r="J517" s="3" t="s">
        <v>99</v>
      </c>
      <c r="K517" s="3" t="s">
        <v>46880</v>
      </c>
      <c r="L517" s="3" t="s">
        <v>46881</v>
      </c>
      <c r="M517" s="3" t="s">
        <v>35</v>
      </c>
      <c r="N517" s="3"/>
      <c r="O517" s="3"/>
      <c r="P517" s="3"/>
      <c r="Q517" s="3"/>
      <c r="R517" s="3"/>
      <c r="S517" s="3"/>
      <c r="T517" s="3"/>
      <c r="U517" s="3"/>
      <c r="V517" s="3"/>
      <c r="W517" s="3"/>
      <c r="X517" s="3"/>
      <c r="Y517" s="3"/>
      <c r="Z517" s="3"/>
      <c r="AA517" s="3"/>
      <c r="AB517" s="3"/>
      <c r="AC517" s="3"/>
    </row>
    <row r="518" ht="20.25" customHeight="1">
      <c r="A518" s="3" t="s">
        <v>43137</v>
      </c>
      <c r="B518" s="3" t="s">
        <v>10036</v>
      </c>
      <c r="C518" s="3" t="s">
        <v>165</v>
      </c>
      <c r="D518" s="4" t="s">
        <v>19</v>
      </c>
      <c r="E518" s="3" t="s">
        <v>127</v>
      </c>
      <c r="F518" s="3">
        <f t="shared" si="97"/>
        <v>10</v>
      </c>
      <c r="G518" s="3">
        <f t="shared" si="98"/>
        <v>18</v>
      </c>
      <c r="H518" s="3" t="s">
        <v>95</v>
      </c>
      <c r="I518" s="3" t="s">
        <v>23</v>
      </c>
      <c r="J518" s="3" t="s">
        <v>38</v>
      </c>
      <c r="K518" s="3" t="s">
        <v>46884</v>
      </c>
      <c r="L518" s="3" t="s">
        <v>46885</v>
      </c>
      <c r="M518" s="3" t="s">
        <v>159</v>
      </c>
      <c r="N518" s="3"/>
      <c r="O518" s="3"/>
      <c r="P518" s="3"/>
      <c r="Q518" s="3"/>
      <c r="R518" s="3"/>
      <c r="S518" s="3"/>
      <c r="T518" s="3"/>
      <c r="U518" s="3"/>
      <c r="V518" s="3"/>
      <c r="W518" s="3"/>
      <c r="X518" s="3"/>
      <c r="Y518" s="3"/>
      <c r="Z518" s="3"/>
      <c r="AA518" s="3"/>
      <c r="AB518" s="3"/>
      <c r="AC518" s="3"/>
    </row>
    <row r="519" ht="20.25" customHeight="1">
      <c r="A519" s="3" t="s">
        <v>46887</v>
      </c>
      <c r="B519" s="3" t="s">
        <v>46869</v>
      </c>
      <c r="C519" s="3" t="s">
        <v>165</v>
      </c>
      <c r="D519" s="4" t="s">
        <v>19</v>
      </c>
      <c r="E519" s="3" t="s">
        <v>127</v>
      </c>
      <c r="F519" s="3" t="str">
        <f t="shared" ref="F519:F520" si="99">IFERROR(__xludf.DUMMYFUNCTION("REGEXEXTRACT(H519,""(\S+)千-"")"),"4")</f>
        <v>4</v>
      </c>
      <c r="G519" s="3" t="str">
        <f t="shared" ref="G519:G520" si="100">IFERROR(__xludf.DUMMYFUNCTION("REGEXEXTRACT(H519,""-(\S+)千"")"),"6")</f>
        <v>6</v>
      </c>
      <c r="H519" s="3" t="s">
        <v>618</v>
      </c>
      <c r="I519" s="3" t="s">
        <v>69</v>
      </c>
      <c r="J519" s="3" t="s">
        <v>46871</v>
      </c>
      <c r="K519" s="3" t="s">
        <v>46889</v>
      </c>
      <c r="L519" s="3" t="s">
        <v>46872</v>
      </c>
      <c r="M519" s="3" t="s">
        <v>41</v>
      </c>
      <c r="N519" s="3"/>
      <c r="O519" s="3"/>
      <c r="P519" s="3"/>
      <c r="Q519" s="3"/>
      <c r="R519" s="3"/>
      <c r="S519" s="3"/>
      <c r="T519" s="3"/>
      <c r="U519" s="3"/>
      <c r="V519" s="3"/>
      <c r="W519" s="3"/>
      <c r="X519" s="3"/>
      <c r="Y519" s="3"/>
      <c r="Z519" s="3"/>
      <c r="AA519" s="3"/>
      <c r="AB519" s="3"/>
      <c r="AC519" s="3"/>
    </row>
    <row r="520" ht="20.25" customHeight="1">
      <c r="A520" s="3" t="s">
        <v>46891</v>
      </c>
      <c r="B520" s="3" t="s">
        <v>46869</v>
      </c>
      <c r="C520" s="3" t="s">
        <v>165</v>
      </c>
      <c r="D520" s="4" t="s">
        <v>19</v>
      </c>
      <c r="E520" s="3" t="s">
        <v>127</v>
      </c>
      <c r="F520" s="3" t="str">
        <f t="shared" si="99"/>
        <v>6</v>
      </c>
      <c r="G520" s="3" t="str">
        <f t="shared" si="100"/>
        <v>8</v>
      </c>
      <c r="H520" s="3" t="s">
        <v>349</v>
      </c>
      <c r="I520" s="3" t="s">
        <v>57</v>
      </c>
      <c r="J520" s="3" t="s">
        <v>46871</v>
      </c>
      <c r="K520" s="3" t="s">
        <v>46889</v>
      </c>
      <c r="L520" s="3" t="s">
        <v>46872</v>
      </c>
      <c r="M520" s="3" t="s">
        <v>41</v>
      </c>
      <c r="N520" s="3"/>
      <c r="O520" s="3"/>
      <c r="P520" s="3"/>
      <c r="Q520" s="3"/>
      <c r="R520" s="3"/>
      <c r="S520" s="3"/>
      <c r="T520" s="3"/>
      <c r="U520" s="3"/>
      <c r="V520" s="3"/>
      <c r="W520" s="3"/>
      <c r="X520" s="3"/>
      <c r="Y520" s="3"/>
      <c r="Z520" s="3"/>
      <c r="AA520" s="3"/>
      <c r="AB520" s="3"/>
      <c r="AC520" s="3"/>
    </row>
    <row r="521" ht="20.25" customHeight="1">
      <c r="A521" s="3" t="s">
        <v>46892</v>
      </c>
      <c r="B521" s="3" t="s">
        <v>46893</v>
      </c>
      <c r="C521" s="3" t="s">
        <v>165</v>
      </c>
      <c r="D521" s="4" t="s">
        <v>19</v>
      </c>
      <c r="E521" s="3" t="s">
        <v>20</v>
      </c>
      <c r="F521" s="3">
        <f t="shared" ref="F521:F522" si="101">IFERROR(__xludf.DUMMYFUNCTION("REGEXEXTRACT(H521,""(\S+)万-"")*10"),25.0)</f>
        <v>25</v>
      </c>
      <c r="G521" s="3">
        <f t="shared" ref="G521:G522" si="102">IFERROR(__xludf.DUMMYFUNCTION("REGEXEXTRACT(H521,""-(\S+)万"")*10"),50.0)</f>
        <v>50</v>
      </c>
      <c r="H521" s="3" t="s">
        <v>2518</v>
      </c>
      <c r="I521" s="3" t="s">
        <v>23</v>
      </c>
      <c r="J521" s="3" t="s">
        <v>46896</v>
      </c>
      <c r="K521" s="3" t="s">
        <v>46897</v>
      </c>
      <c r="L521" s="3" t="s">
        <v>46898</v>
      </c>
      <c r="M521" s="3" t="s">
        <v>41</v>
      </c>
      <c r="N521" s="3"/>
      <c r="O521" s="3"/>
      <c r="P521" s="3"/>
      <c r="Q521" s="3"/>
      <c r="R521" s="3"/>
      <c r="S521" s="3"/>
      <c r="T521" s="3"/>
      <c r="U521" s="3"/>
      <c r="V521" s="3"/>
      <c r="W521" s="3"/>
      <c r="X521" s="3"/>
      <c r="Y521" s="3"/>
      <c r="Z521" s="3"/>
      <c r="AA521" s="3"/>
      <c r="AB521" s="3"/>
      <c r="AC521" s="3"/>
    </row>
    <row r="522" ht="20.25" customHeight="1">
      <c r="A522" s="3" t="s">
        <v>46899</v>
      </c>
      <c r="B522" s="3" t="s">
        <v>46900</v>
      </c>
      <c r="C522" s="3" t="s">
        <v>165</v>
      </c>
      <c r="D522" s="4" t="s">
        <v>19</v>
      </c>
      <c r="E522" s="3" t="s">
        <v>20</v>
      </c>
      <c r="F522" s="3">
        <f t="shared" si="101"/>
        <v>15</v>
      </c>
      <c r="G522" s="3">
        <f t="shared" si="102"/>
        <v>25</v>
      </c>
      <c r="H522" s="3" t="s">
        <v>237</v>
      </c>
      <c r="I522" s="3" t="s">
        <v>23</v>
      </c>
      <c r="J522" s="3" t="s">
        <v>726</v>
      </c>
      <c r="K522" s="3" t="s">
        <v>46901</v>
      </c>
      <c r="L522" s="3" t="s">
        <v>46903</v>
      </c>
      <c r="M522" s="3" t="s">
        <v>41</v>
      </c>
      <c r="N522" s="3"/>
      <c r="O522" s="3"/>
      <c r="P522" s="3"/>
      <c r="Q522" s="3"/>
      <c r="R522" s="3"/>
      <c r="S522" s="3"/>
      <c r="T522" s="3"/>
      <c r="U522" s="3"/>
      <c r="V522" s="3"/>
      <c r="W522" s="3"/>
      <c r="X522" s="3"/>
      <c r="Y522" s="3"/>
      <c r="Z522" s="3"/>
      <c r="AA522" s="3"/>
      <c r="AB522" s="3"/>
      <c r="AC522" s="3"/>
    </row>
    <row r="523" ht="20.25" customHeight="1">
      <c r="A523" s="3" t="s">
        <v>46905</v>
      </c>
      <c r="B523" s="3" t="s">
        <v>46869</v>
      </c>
      <c r="C523" s="3" t="s">
        <v>165</v>
      </c>
      <c r="D523" s="4" t="s">
        <v>19</v>
      </c>
      <c r="E523" s="3" t="s">
        <v>21</v>
      </c>
      <c r="F523" s="3" t="str">
        <f>IFERROR(__xludf.DUMMYFUNCTION("REGEXEXTRACT(H523,""(\S+)千-"")"),"6")</f>
        <v>6</v>
      </c>
      <c r="G523" s="3" t="str">
        <f>IFERROR(__xludf.DUMMYFUNCTION("REGEXEXTRACT(H523,""-(\S+)千"")"),"8")</f>
        <v>8</v>
      </c>
      <c r="H523" s="3" t="s">
        <v>349</v>
      </c>
      <c r="I523" s="3" t="s">
        <v>57</v>
      </c>
      <c r="J523" s="3" t="s">
        <v>46871</v>
      </c>
      <c r="K523" s="3" t="s">
        <v>46889</v>
      </c>
      <c r="L523" s="3" t="s">
        <v>46872</v>
      </c>
      <c r="M523" s="3" t="s">
        <v>41</v>
      </c>
      <c r="N523" s="3"/>
      <c r="O523" s="3"/>
      <c r="P523" s="3"/>
      <c r="Q523" s="3"/>
      <c r="R523" s="3"/>
      <c r="S523" s="3"/>
      <c r="T523" s="3"/>
      <c r="U523" s="3"/>
      <c r="V523" s="3"/>
      <c r="W523" s="3"/>
      <c r="X523" s="3"/>
      <c r="Y523" s="3"/>
      <c r="Z523" s="3"/>
      <c r="AA523" s="3"/>
      <c r="AB523" s="3"/>
      <c r="AC523" s="3"/>
    </row>
    <row r="524" ht="20.25" customHeight="1">
      <c r="A524" s="3" t="s">
        <v>46909</v>
      </c>
      <c r="B524" s="3" t="s">
        <v>46900</v>
      </c>
      <c r="C524" s="3" t="s">
        <v>165</v>
      </c>
      <c r="D524" s="4" t="s">
        <v>19</v>
      </c>
      <c r="E524" s="3" t="s">
        <v>20</v>
      </c>
      <c r="F524" s="3">
        <f>IFERROR(__xludf.DUMMYFUNCTION("REGEXEXTRACT(H524,""(\S+)万-"")*10"),10.0)</f>
        <v>10</v>
      </c>
      <c r="G524" s="3">
        <f>IFERROR(__xludf.DUMMYFUNCTION("REGEXEXTRACT(H524,""-(\S+)万"")*10"),15.0)</f>
        <v>15</v>
      </c>
      <c r="H524" s="3" t="s">
        <v>73</v>
      </c>
      <c r="I524" s="3" t="s">
        <v>50</v>
      </c>
      <c r="J524" s="3" t="s">
        <v>726</v>
      </c>
      <c r="K524" s="3" t="s">
        <v>46901</v>
      </c>
      <c r="L524" s="3" t="s">
        <v>46912</v>
      </c>
      <c r="M524" s="3" t="s">
        <v>41</v>
      </c>
      <c r="N524" s="3"/>
      <c r="O524" s="3"/>
      <c r="P524" s="3"/>
      <c r="Q524" s="3"/>
      <c r="R524" s="3"/>
      <c r="S524" s="3"/>
      <c r="T524" s="3"/>
      <c r="U524" s="3"/>
      <c r="V524" s="3"/>
      <c r="W524" s="3"/>
      <c r="X524" s="3"/>
      <c r="Y524" s="3"/>
      <c r="Z524" s="3"/>
      <c r="AA524" s="3"/>
      <c r="AB524" s="3"/>
      <c r="AC524" s="3"/>
    </row>
    <row r="525" ht="20.25" customHeight="1">
      <c r="A525" s="3" t="s">
        <v>46913</v>
      </c>
      <c r="B525" s="3" t="s">
        <v>46869</v>
      </c>
      <c r="C525" s="3" t="s">
        <v>165</v>
      </c>
      <c r="D525" s="4" t="s">
        <v>19</v>
      </c>
      <c r="E525" s="3" t="s">
        <v>21</v>
      </c>
      <c r="F525" s="3" t="str">
        <f t="shared" ref="F525:F528" si="103">IFERROR(__xludf.DUMMYFUNCTION("REGEXEXTRACT(H525,""(\S+)千-"")"),"4")</f>
        <v>4</v>
      </c>
      <c r="G525" s="3" t="str">
        <f t="shared" ref="G525:G528" si="104">IFERROR(__xludf.DUMMYFUNCTION("REGEXEXTRACT(H525,""-(\S+)千"")"),"6")</f>
        <v>6</v>
      </c>
      <c r="H525" s="3" t="s">
        <v>618</v>
      </c>
      <c r="I525" s="3" t="s">
        <v>69</v>
      </c>
      <c r="J525" s="3" t="s">
        <v>46871</v>
      </c>
      <c r="K525" s="3" t="s">
        <v>46918</v>
      </c>
      <c r="L525" s="3" t="s">
        <v>46872</v>
      </c>
      <c r="M525" s="3" t="s">
        <v>41</v>
      </c>
      <c r="N525" s="3"/>
      <c r="O525" s="3"/>
      <c r="P525" s="3"/>
      <c r="Q525" s="3"/>
      <c r="R525" s="3"/>
      <c r="S525" s="3"/>
      <c r="T525" s="3"/>
      <c r="U525" s="3"/>
      <c r="V525" s="3"/>
      <c r="W525" s="3"/>
      <c r="X525" s="3"/>
      <c r="Y525" s="3"/>
      <c r="Z525" s="3"/>
      <c r="AA525" s="3"/>
      <c r="AB525" s="3"/>
      <c r="AC525" s="3"/>
    </row>
    <row r="526" ht="20.25" customHeight="1">
      <c r="A526" s="3" t="s">
        <v>46919</v>
      </c>
      <c r="B526" s="3" t="s">
        <v>46869</v>
      </c>
      <c r="C526" s="3" t="s">
        <v>165</v>
      </c>
      <c r="D526" s="4" t="s">
        <v>19</v>
      </c>
      <c r="E526" s="3" t="s">
        <v>21</v>
      </c>
      <c r="F526" s="3" t="str">
        <f t="shared" si="103"/>
        <v>6</v>
      </c>
      <c r="G526" s="3" t="str">
        <f t="shared" si="104"/>
        <v>8</v>
      </c>
      <c r="H526" s="3" t="s">
        <v>349</v>
      </c>
      <c r="I526" s="3" t="s">
        <v>69</v>
      </c>
      <c r="J526" s="3" t="s">
        <v>46871</v>
      </c>
      <c r="K526" s="3" t="s">
        <v>46922</v>
      </c>
      <c r="L526" s="3" t="s">
        <v>46872</v>
      </c>
      <c r="M526" s="3" t="s">
        <v>41</v>
      </c>
      <c r="N526" s="3"/>
      <c r="O526" s="3"/>
      <c r="P526" s="3"/>
      <c r="Q526" s="3"/>
      <c r="R526" s="3"/>
      <c r="S526" s="3"/>
      <c r="T526" s="3"/>
      <c r="U526" s="3"/>
      <c r="V526" s="3"/>
      <c r="W526" s="3"/>
      <c r="X526" s="3"/>
      <c r="Y526" s="3"/>
      <c r="Z526" s="3"/>
      <c r="AA526" s="3"/>
      <c r="AB526" s="3"/>
      <c r="AC526" s="3"/>
    </row>
    <row r="527" ht="20.25" customHeight="1">
      <c r="A527" s="3" t="s">
        <v>46924</v>
      </c>
      <c r="B527" s="3" t="s">
        <v>46869</v>
      </c>
      <c r="C527" s="3" t="s">
        <v>165</v>
      </c>
      <c r="D527" s="4" t="s">
        <v>19</v>
      </c>
      <c r="E527" s="3" t="s">
        <v>127</v>
      </c>
      <c r="F527" s="3" t="str">
        <f t="shared" si="103"/>
        <v>4</v>
      </c>
      <c r="G527" s="3" t="str">
        <f t="shared" si="104"/>
        <v>6</v>
      </c>
      <c r="H527" s="3" t="s">
        <v>618</v>
      </c>
      <c r="I527" s="3" t="s">
        <v>69</v>
      </c>
      <c r="J527" s="3" t="s">
        <v>46871</v>
      </c>
      <c r="K527" s="3" t="s">
        <v>46889</v>
      </c>
      <c r="L527" s="3" t="s">
        <v>46872</v>
      </c>
      <c r="M527" s="3" t="s">
        <v>41</v>
      </c>
      <c r="N527" s="3"/>
      <c r="O527" s="3"/>
      <c r="P527" s="3"/>
      <c r="Q527" s="3"/>
      <c r="R527" s="3"/>
      <c r="S527" s="3"/>
      <c r="T527" s="3"/>
      <c r="U527" s="3"/>
      <c r="V527" s="3"/>
      <c r="W527" s="3"/>
      <c r="X527" s="3"/>
      <c r="Y527" s="3"/>
      <c r="Z527" s="3"/>
      <c r="AA527" s="3"/>
      <c r="AB527" s="3"/>
      <c r="AC527" s="3"/>
    </row>
    <row r="528" ht="20.25" customHeight="1">
      <c r="A528" s="3" t="s">
        <v>46919</v>
      </c>
      <c r="B528" s="3" t="s">
        <v>46869</v>
      </c>
      <c r="C528" s="3" t="s">
        <v>165</v>
      </c>
      <c r="D528" s="4" t="s">
        <v>19</v>
      </c>
      <c r="E528" s="3" t="s">
        <v>21</v>
      </c>
      <c r="F528" s="3" t="str">
        <f t="shared" si="103"/>
        <v>6</v>
      </c>
      <c r="G528" s="3" t="str">
        <f t="shared" si="104"/>
        <v>8</v>
      </c>
      <c r="H528" s="3" t="s">
        <v>349</v>
      </c>
      <c r="I528" s="3" t="s">
        <v>69</v>
      </c>
      <c r="J528" s="3" t="s">
        <v>46871</v>
      </c>
      <c r="K528" s="4" t="s">
        <v>19</v>
      </c>
      <c r="L528" s="3" t="s">
        <v>46872</v>
      </c>
      <c r="M528" s="3" t="s">
        <v>41</v>
      </c>
      <c r="N528" s="3"/>
      <c r="O528" s="3"/>
      <c r="P528" s="3"/>
      <c r="Q528" s="3"/>
      <c r="R528" s="3"/>
      <c r="S528" s="3"/>
      <c r="T528" s="3"/>
      <c r="U528" s="3"/>
      <c r="V528" s="3"/>
      <c r="W528" s="3"/>
      <c r="X528" s="3"/>
      <c r="Y528" s="3"/>
      <c r="Z528" s="3"/>
      <c r="AA528" s="3"/>
      <c r="AB528" s="3"/>
      <c r="AC528" s="3"/>
    </row>
    <row r="529" ht="20.25" customHeight="1">
      <c r="A529" s="3" t="s">
        <v>9945</v>
      </c>
      <c r="B529" s="3" t="s">
        <v>46927</v>
      </c>
      <c r="C529" s="3" t="s">
        <v>165</v>
      </c>
      <c r="D529" s="4" t="s">
        <v>19</v>
      </c>
      <c r="E529" s="3" t="s">
        <v>20</v>
      </c>
      <c r="F529" s="3">
        <f t="shared" ref="F529:F542" si="105">IFERROR(__xludf.DUMMYFUNCTION("REGEXEXTRACT(H529,""(\S+)万-"")*10"),10.0)</f>
        <v>10</v>
      </c>
      <c r="G529" s="3">
        <f t="shared" ref="G529:G542" si="106">IFERROR(__xludf.DUMMYFUNCTION("REGEXEXTRACT(H529,""-(\S+)万"")*10"),20.0)</f>
        <v>20</v>
      </c>
      <c r="H529" s="3" t="s">
        <v>48</v>
      </c>
      <c r="I529" s="3" t="s">
        <v>50</v>
      </c>
      <c r="J529" s="3" t="s">
        <v>3032</v>
      </c>
      <c r="K529" s="3" t="s">
        <v>46928</v>
      </c>
      <c r="L529" s="3" t="s">
        <v>46929</v>
      </c>
      <c r="M529" s="3" t="s">
        <v>41</v>
      </c>
      <c r="N529" s="3"/>
      <c r="O529" s="3"/>
      <c r="P529" s="3"/>
      <c r="Q529" s="3"/>
      <c r="R529" s="3"/>
      <c r="S529" s="3"/>
      <c r="T529" s="3"/>
      <c r="U529" s="3"/>
      <c r="V529" s="3"/>
      <c r="W529" s="3"/>
      <c r="X529" s="3"/>
      <c r="Y529" s="3"/>
      <c r="Z529" s="3"/>
      <c r="AA529" s="3"/>
      <c r="AB529" s="3"/>
      <c r="AC529" s="3"/>
    </row>
    <row r="530" ht="20.25" customHeight="1">
      <c r="A530" s="3" t="s">
        <v>43992</v>
      </c>
      <c r="B530" s="3" t="s">
        <v>46930</v>
      </c>
      <c r="C530" s="3" t="s">
        <v>165</v>
      </c>
      <c r="D530" s="4" t="s">
        <v>19</v>
      </c>
      <c r="E530" s="3" t="s">
        <v>21</v>
      </c>
      <c r="F530" s="3">
        <f t="shared" si="105"/>
        <v>15</v>
      </c>
      <c r="G530" s="3">
        <f t="shared" si="106"/>
        <v>20</v>
      </c>
      <c r="H530" s="3" t="s">
        <v>132</v>
      </c>
      <c r="I530" s="3" t="s">
        <v>57</v>
      </c>
      <c r="J530" s="3" t="s">
        <v>58</v>
      </c>
      <c r="K530" s="3" t="s">
        <v>46932</v>
      </c>
      <c r="L530" s="3" t="s">
        <v>46933</v>
      </c>
      <c r="M530" s="3" t="s">
        <v>90</v>
      </c>
      <c r="N530" s="3"/>
      <c r="O530" s="3"/>
      <c r="P530" s="3"/>
      <c r="Q530" s="3"/>
      <c r="R530" s="3"/>
      <c r="S530" s="3"/>
      <c r="T530" s="3"/>
      <c r="U530" s="3"/>
      <c r="V530" s="3"/>
      <c r="W530" s="3"/>
      <c r="X530" s="3"/>
      <c r="Y530" s="3"/>
      <c r="Z530" s="3"/>
      <c r="AA530" s="3"/>
      <c r="AB530" s="3"/>
      <c r="AC530" s="3"/>
    </row>
    <row r="531" ht="20.25" customHeight="1">
      <c r="A531" s="3" t="s">
        <v>7257</v>
      </c>
      <c r="B531" s="3" t="s">
        <v>46937</v>
      </c>
      <c r="C531" s="3" t="s">
        <v>165</v>
      </c>
      <c r="D531" s="4" t="s">
        <v>19</v>
      </c>
      <c r="E531" s="3" t="s">
        <v>20</v>
      </c>
      <c r="F531" s="3">
        <f t="shared" si="105"/>
        <v>15</v>
      </c>
      <c r="G531" s="3">
        <f t="shared" si="106"/>
        <v>20</v>
      </c>
      <c r="H531" s="3" t="s">
        <v>132</v>
      </c>
      <c r="I531" s="3" t="s">
        <v>57</v>
      </c>
      <c r="J531" s="3" t="s">
        <v>7596</v>
      </c>
      <c r="K531" s="3" t="s">
        <v>46938</v>
      </c>
      <c r="L531" s="3" t="s">
        <v>46939</v>
      </c>
      <c r="M531" s="3" t="s">
        <v>90</v>
      </c>
      <c r="N531" s="3"/>
      <c r="O531" s="3"/>
      <c r="P531" s="3"/>
      <c r="Q531" s="3"/>
      <c r="R531" s="3"/>
      <c r="S531" s="3"/>
      <c r="T531" s="3"/>
      <c r="U531" s="3"/>
      <c r="V531" s="3"/>
      <c r="W531" s="3"/>
      <c r="X531" s="3"/>
      <c r="Y531" s="3"/>
      <c r="Z531" s="3"/>
      <c r="AA531" s="3"/>
      <c r="AB531" s="3"/>
      <c r="AC531" s="3"/>
    </row>
    <row r="532" ht="20.25" customHeight="1">
      <c r="A532" s="3" t="s">
        <v>3128</v>
      </c>
      <c r="B532" s="3" t="s">
        <v>46941</v>
      </c>
      <c r="C532" s="3" t="s">
        <v>165</v>
      </c>
      <c r="D532" s="4" t="s">
        <v>19</v>
      </c>
      <c r="E532" s="3" t="s">
        <v>20</v>
      </c>
      <c r="F532" s="3">
        <f t="shared" si="105"/>
        <v>15</v>
      </c>
      <c r="G532" s="3">
        <f t="shared" si="106"/>
        <v>16</v>
      </c>
      <c r="H532" s="3" t="s">
        <v>11613</v>
      </c>
      <c r="I532" s="3" t="s">
        <v>57</v>
      </c>
      <c r="J532" s="3" t="s">
        <v>2623</v>
      </c>
      <c r="K532" s="3" t="s">
        <v>46942</v>
      </c>
      <c r="L532" s="3" t="s">
        <v>46943</v>
      </c>
      <c r="M532" s="3" t="s">
        <v>90</v>
      </c>
      <c r="N532" s="3"/>
      <c r="O532" s="3"/>
      <c r="P532" s="3"/>
      <c r="Q532" s="3"/>
      <c r="R532" s="3"/>
      <c r="S532" s="3"/>
      <c r="T532" s="3"/>
      <c r="U532" s="3"/>
      <c r="V532" s="3"/>
      <c r="W532" s="3"/>
      <c r="X532" s="3"/>
      <c r="Y532" s="3"/>
      <c r="Z532" s="3"/>
      <c r="AA532" s="3"/>
      <c r="AB532" s="3"/>
      <c r="AC532" s="3"/>
    </row>
    <row r="533" ht="20.25" customHeight="1">
      <c r="A533" s="3" t="s">
        <v>46945</v>
      </c>
      <c r="B533" s="3" t="s">
        <v>46946</v>
      </c>
      <c r="C533" s="3" t="s">
        <v>165</v>
      </c>
      <c r="D533" s="4" t="s">
        <v>19</v>
      </c>
      <c r="E533" s="3" t="s">
        <v>20</v>
      </c>
      <c r="F533" s="3">
        <f t="shared" si="105"/>
        <v>10</v>
      </c>
      <c r="G533" s="3">
        <f t="shared" si="106"/>
        <v>15</v>
      </c>
      <c r="H533" s="3" t="s">
        <v>73</v>
      </c>
      <c r="I533" s="3" t="s">
        <v>50</v>
      </c>
      <c r="J533" s="3" t="s">
        <v>23526</v>
      </c>
      <c r="K533" s="3" t="s">
        <v>1384</v>
      </c>
      <c r="L533" s="3" t="s">
        <v>46947</v>
      </c>
      <c r="M533" s="3" t="s">
        <v>41</v>
      </c>
      <c r="N533" s="3"/>
      <c r="O533" s="3"/>
      <c r="P533" s="3"/>
      <c r="Q533" s="3"/>
      <c r="R533" s="3"/>
      <c r="S533" s="3"/>
      <c r="T533" s="3"/>
      <c r="U533" s="3"/>
      <c r="V533" s="3"/>
      <c r="W533" s="3"/>
      <c r="X533" s="3"/>
      <c r="Y533" s="3"/>
      <c r="Z533" s="3"/>
      <c r="AA533" s="3"/>
      <c r="AB533" s="3"/>
      <c r="AC533" s="3"/>
    </row>
    <row r="534" ht="20.25" customHeight="1">
      <c r="A534" s="3" t="s">
        <v>7257</v>
      </c>
      <c r="B534" s="3" t="s">
        <v>18228</v>
      </c>
      <c r="C534" s="3" t="s">
        <v>165</v>
      </c>
      <c r="D534" s="4" t="s">
        <v>19</v>
      </c>
      <c r="E534" s="3" t="s">
        <v>21</v>
      </c>
      <c r="F534" s="3">
        <f t="shared" si="105"/>
        <v>15</v>
      </c>
      <c r="G534" s="3">
        <f t="shared" si="106"/>
        <v>20</v>
      </c>
      <c r="H534" s="3" t="s">
        <v>132</v>
      </c>
      <c r="I534" s="3" t="s">
        <v>57</v>
      </c>
      <c r="J534" s="3" t="s">
        <v>264</v>
      </c>
      <c r="K534" s="3" t="s">
        <v>46949</v>
      </c>
      <c r="L534" s="3" t="s">
        <v>46950</v>
      </c>
      <c r="M534" s="3" t="s">
        <v>27</v>
      </c>
      <c r="N534" s="3"/>
      <c r="O534" s="3"/>
      <c r="P534" s="3"/>
      <c r="Q534" s="3"/>
      <c r="R534" s="3"/>
      <c r="S534" s="3"/>
      <c r="T534" s="3"/>
      <c r="U534" s="3"/>
      <c r="V534" s="3"/>
      <c r="W534" s="3"/>
      <c r="X534" s="3"/>
      <c r="Y534" s="3"/>
      <c r="Z534" s="3"/>
      <c r="AA534" s="3"/>
      <c r="AB534" s="3"/>
      <c r="AC534" s="3"/>
    </row>
    <row r="535" ht="20.25" customHeight="1">
      <c r="A535" s="3" t="s">
        <v>46951</v>
      </c>
      <c r="B535" s="3" t="s">
        <v>46953</v>
      </c>
      <c r="C535" s="3" t="s">
        <v>165</v>
      </c>
      <c r="D535" s="4" t="s">
        <v>19</v>
      </c>
      <c r="E535" s="3" t="s">
        <v>20</v>
      </c>
      <c r="F535" s="3">
        <f t="shared" si="105"/>
        <v>20</v>
      </c>
      <c r="G535" s="3">
        <f t="shared" si="106"/>
        <v>30</v>
      </c>
      <c r="H535" s="3" t="s">
        <v>668</v>
      </c>
      <c r="I535" s="3" t="s">
        <v>57</v>
      </c>
      <c r="J535" s="3" t="s">
        <v>109</v>
      </c>
      <c r="K535" s="3" t="s">
        <v>4139</v>
      </c>
      <c r="L535" s="3" t="s">
        <v>46956</v>
      </c>
      <c r="M535" s="3" t="s">
        <v>35</v>
      </c>
      <c r="N535" s="3"/>
      <c r="O535" s="3"/>
      <c r="P535" s="3"/>
      <c r="Q535" s="3"/>
      <c r="R535" s="3"/>
      <c r="S535" s="3"/>
      <c r="T535" s="3"/>
      <c r="U535" s="3"/>
      <c r="V535" s="3"/>
      <c r="W535" s="3"/>
      <c r="X535" s="3"/>
      <c r="Y535" s="3"/>
      <c r="Z535" s="3"/>
      <c r="AA535" s="3"/>
      <c r="AB535" s="3"/>
      <c r="AC535" s="3"/>
    </row>
    <row r="536" ht="20.25" customHeight="1">
      <c r="A536" s="3" t="s">
        <v>7257</v>
      </c>
      <c r="B536" s="3" t="s">
        <v>46957</v>
      </c>
      <c r="C536" s="3" t="s">
        <v>165</v>
      </c>
      <c r="D536" s="4" t="s">
        <v>19</v>
      </c>
      <c r="E536" s="3" t="s">
        <v>21</v>
      </c>
      <c r="F536" s="3">
        <f t="shared" si="105"/>
        <v>10</v>
      </c>
      <c r="G536" s="3">
        <f t="shared" si="106"/>
        <v>15</v>
      </c>
      <c r="H536" s="3" t="s">
        <v>73</v>
      </c>
      <c r="I536" s="3" t="s">
        <v>50</v>
      </c>
      <c r="J536" s="3" t="s">
        <v>58</v>
      </c>
      <c r="K536" s="3" t="s">
        <v>46960</v>
      </c>
      <c r="L536" s="3" t="s">
        <v>46961</v>
      </c>
      <c r="M536" s="3" t="s">
        <v>41</v>
      </c>
      <c r="N536" s="3"/>
      <c r="O536" s="3"/>
      <c r="P536" s="3"/>
      <c r="Q536" s="3"/>
      <c r="R536" s="3"/>
      <c r="S536" s="3"/>
      <c r="T536" s="3"/>
      <c r="U536" s="3"/>
      <c r="V536" s="3"/>
      <c r="W536" s="3"/>
      <c r="X536" s="3"/>
      <c r="Y536" s="3"/>
      <c r="Z536" s="3"/>
      <c r="AA536" s="3"/>
      <c r="AB536" s="3"/>
      <c r="AC536" s="3"/>
    </row>
    <row r="537" ht="20.25" customHeight="1">
      <c r="A537" s="3" t="s">
        <v>46964</v>
      </c>
      <c r="B537" s="3" t="s">
        <v>46965</v>
      </c>
      <c r="C537" s="3" t="s">
        <v>165</v>
      </c>
      <c r="D537" s="4" t="s">
        <v>19</v>
      </c>
      <c r="E537" s="3" t="s">
        <v>127</v>
      </c>
      <c r="F537" s="3">
        <f t="shared" si="105"/>
        <v>15</v>
      </c>
      <c r="G537" s="3">
        <f t="shared" si="106"/>
        <v>20</v>
      </c>
      <c r="H537" s="3" t="s">
        <v>132</v>
      </c>
      <c r="I537" s="3" t="s">
        <v>57</v>
      </c>
      <c r="J537" s="3" t="s">
        <v>46968</v>
      </c>
      <c r="K537" s="3" t="s">
        <v>46969</v>
      </c>
      <c r="L537" s="3" t="s">
        <v>46970</v>
      </c>
      <c r="M537" s="3" t="s">
        <v>90</v>
      </c>
      <c r="N537" s="3"/>
      <c r="O537" s="3"/>
      <c r="P537" s="3"/>
      <c r="Q537" s="3"/>
      <c r="R537" s="3"/>
      <c r="S537" s="3"/>
      <c r="T537" s="3"/>
      <c r="U537" s="3"/>
      <c r="V537" s="3"/>
      <c r="W537" s="3"/>
      <c r="X537" s="3"/>
      <c r="Y537" s="3"/>
      <c r="Z537" s="3"/>
      <c r="AA537" s="3"/>
      <c r="AB537" s="3"/>
      <c r="AC537" s="3"/>
    </row>
    <row r="538" ht="20.25" customHeight="1">
      <c r="A538" s="3" t="s">
        <v>19429</v>
      </c>
      <c r="B538" s="3" t="s">
        <v>46927</v>
      </c>
      <c r="C538" s="3" t="s">
        <v>165</v>
      </c>
      <c r="D538" s="4" t="s">
        <v>19</v>
      </c>
      <c r="E538" s="3" t="s">
        <v>20</v>
      </c>
      <c r="F538" s="3">
        <f t="shared" si="105"/>
        <v>20</v>
      </c>
      <c r="G538" s="3">
        <f t="shared" si="106"/>
        <v>40</v>
      </c>
      <c r="H538" s="3" t="s">
        <v>1025</v>
      </c>
      <c r="I538" s="3" t="s">
        <v>23</v>
      </c>
      <c r="J538" s="3" t="s">
        <v>3032</v>
      </c>
      <c r="K538" s="3" t="s">
        <v>46974</v>
      </c>
      <c r="L538" s="3" t="s">
        <v>46976</v>
      </c>
      <c r="M538" s="3" t="s">
        <v>41</v>
      </c>
      <c r="N538" s="3"/>
      <c r="O538" s="3"/>
      <c r="P538" s="3"/>
      <c r="Q538" s="3"/>
      <c r="R538" s="3"/>
      <c r="S538" s="3"/>
      <c r="T538" s="3"/>
      <c r="U538" s="3"/>
      <c r="V538" s="3"/>
      <c r="W538" s="3"/>
      <c r="X538" s="3"/>
      <c r="Y538" s="3"/>
      <c r="Z538" s="3"/>
      <c r="AA538" s="3"/>
      <c r="AB538" s="3"/>
      <c r="AC538" s="3"/>
    </row>
    <row r="539" ht="20.25" customHeight="1">
      <c r="A539" s="3" t="s">
        <v>17840</v>
      </c>
      <c r="B539" s="3" t="s">
        <v>18228</v>
      </c>
      <c r="C539" s="3" t="s">
        <v>165</v>
      </c>
      <c r="D539" s="4" t="s">
        <v>19</v>
      </c>
      <c r="E539" s="3" t="s">
        <v>21</v>
      </c>
      <c r="F539" s="3">
        <f t="shared" si="105"/>
        <v>15</v>
      </c>
      <c r="G539" s="3">
        <f t="shared" si="106"/>
        <v>20</v>
      </c>
      <c r="H539" s="3" t="s">
        <v>132</v>
      </c>
      <c r="I539" s="3" t="s">
        <v>57</v>
      </c>
      <c r="J539" s="3" t="s">
        <v>264</v>
      </c>
      <c r="K539" s="3" t="s">
        <v>46323</v>
      </c>
      <c r="L539" s="3" t="s">
        <v>46325</v>
      </c>
      <c r="M539" s="3" t="s">
        <v>27</v>
      </c>
      <c r="N539" s="3"/>
      <c r="O539" s="3"/>
      <c r="P539" s="3"/>
      <c r="Q539" s="3"/>
      <c r="R539" s="3"/>
      <c r="S539" s="3"/>
      <c r="T539" s="3"/>
      <c r="U539" s="3"/>
      <c r="V539" s="3"/>
      <c r="W539" s="3"/>
      <c r="X539" s="3"/>
      <c r="Y539" s="3"/>
      <c r="Z539" s="3"/>
      <c r="AA539" s="3"/>
      <c r="AB539" s="3"/>
      <c r="AC539" s="3"/>
    </row>
    <row r="540" ht="20.25" customHeight="1">
      <c r="A540" s="3" t="s">
        <v>24825</v>
      </c>
      <c r="B540" s="3" t="s">
        <v>46927</v>
      </c>
      <c r="C540" s="3" t="s">
        <v>165</v>
      </c>
      <c r="D540" s="4" t="s">
        <v>19</v>
      </c>
      <c r="E540" s="3" t="s">
        <v>20</v>
      </c>
      <c r="F540" s="3">
        <f t="shared" si="105"/>
        <v>10</v>
      </c>
      <c r="G540" s="3">
        <f t="shared" si="106"/>
        <v>20</v>
      </c>
      <c r="H540" s="3" t="s">
        <v>48</v>
      </c>
      <c r="I540" s="3" t="s">
        <v>50</v>
      </c>
      <c r="J540" s="3" t="s">
        <v>3032</v>
      </c>
      <c r="K540" s="3" t="s">
        <v>46986</v>
      </c>
      <c r="L540" s="3" t="s">
        <v>46987</v>
      </c>
      <c r="M540" s="3" t="s">
        <v>41</v>
      </c>
      <c r="N540" s="3"/>
      <c r="O540" s="3"/>
      <c r="P540" s="3"/>
      <c r="Q540" s="3"/>
      <c r="R540" s="3"/>
      <c r="S540" s="3"/>
      <c r="T540" s="3"/>
      <c r="U540" s="3"/>
      <c r="V540" s="3"/>
      <c r="W540" s="3"/>
      <c r="X540" s="3"/>
      <c r="Y540" s="3"/>
      <c r="Z540" s="3"/>
      <c r="AA540" s="3"/>
      <c r="AB540" s="3"/>
      <c r="AC540" s="3"/>
    </row>
    <row r="541" ht="20.25" customHeight="1">
      <c r="A541" s="3" t="s">
        <v>24825</v>
      </c>
      <c r="B541" s="3" t="s">
        <v>46990</v>
      </c>
      <c r="C541" s="3" t="s">
        <v>165</v>
      </c>
      <c r="D541" s="4" t="s">
        <v>19</v>
      </c>
      <c r="E541" s="3" t="s">
        <v>20</v>
      </c>
      <c r="F541" s="3">
        <f t="shared" si="105"/>
        <v>10</v>
      </c>
      <c r="G541" s="3">
        <f t="shared" si="106"/>
        <v>15</v>
      </c>
      <c r="H541" s="3" t="s">
        <v>73</v>
      </c>
      <c r="I541" s="3" t="s">
        <v>69</v>
      </c>
      <c r="J541" s="3" t="s">
        <v>46991</v>
      </c>
      <c r="K541" s="3" t="s">
        <v>46992</v>
      </c>
      <c r="L541" s="3" t="s">
        <v>46993</v>
      </c>
      <c r="M541" s="3" t="s">
        <v>35</v>
      </c>
      <c r="N541" s="3"/>
      <c r="O541" s="3"/>
      <c r="P541" s="3"/>
      <c r="Q541" s="3"/>
      <c r="R541" s="3"/>
      <c r="S541" s="3"/>
      <c r="T541" s="3"/>
      <c r="U541" s="3"/>
      <c r="V541" s="3"/>
      <c r="W541" s="3"/>
      <c r="X541" s="3"/>
      <c r="Y541" s="3"/>
      <c r="Z541" s="3"/>
      <c r="AA541" s="3"/>
      <c r="AB541" s="3"/>
      <c r="AC541" s="3"/>
    </row>
    <row r="542" ht="20.25" customHeight="1">
      <c r="A542" s="3" t="s">
        <v>46600</v>
      </c>
      <c r="B542" s="3" t="s">
        <v>38202</v>
      </c>
      <c r="C542" s="3" t="s">
        <v>165</v>
      </c>
      <c r="D542" s="4" t="s">
        <v>19</v>
      </c>
      <c r="E542" s="3" t="s">
        <v>21</v>
      </c>
      <c r="F542" s="3">
        <f t="shared" si="105"/>
        <v>20</v>
      </c>
      <c r="G542" s="3">
        <f t="shared" si="106"/>
        <v>30</v>
      </c>
      <c r="H542" s="3" t="s">
        <v>668</v>
      </c>
      <c r="I542" s="3" t="s">
        <v>57</v>
      </c>
      <c r="J542" s="3" t="s">
        <v>38207</v>
      </c>
      <c r="K542" s="3" t="s">
        <v>41997</v>
      </c>
      <c r="L542" s="3" t="s">
        <v>46995</v>
      </c>
      <c r="M542" s="3" t="s">
        <v>41</v>
      </c>
      <c r="N542" s="3"/>
      <c r="O542" s="3"/>
      <c r="P542" s="3"/>
      <c r="Q542" s="3"/>
      <c r="R542" s="3"/>
      <c r="S542" s="3"/>
      <c r="T542" s="3"/>
      <c r="U542" s="3"/>
      <c r="V542" s="3"/>
      <c r="W542" s="3"/>
      <c r="X542" s="3"/>
      <c r="Y542" s="3"/>
      <c r="Z542" s="3"/>
      <c r="AA542" s="3"/>
      <c r="AB542" s="3"/>
      <c r="AC542" s="3"/>
    </row>
    <row r="543" ht="20.25" customHeight="1">
      <c r="A543" s="3" t="s">
        <v>46996</v>
      </c>
      <c r="B543" s="3" t="s">
        <v>46997</v>
      </c>
      <c r="C543" s="3" t="s">
        <v>165</v>
      </c>
      <c r="D543" s="4" t="s">
        <v>19</v>
      </c>
      <c r="E543" s="3" t="s">
        <v>17869</v>
      </c>
      <c r="F543" s="3" t="str">
        <f t="shared" ref="F543:F545" si="107">IFERROR(__xludf.DUMMYFUNCTION("REGEXEXTRACT(H543,""(\S+)千-"")"),"5")</f>
        <v>5</v>
      </c>
      <c r="G543" s="3" t="str">
        <f>IFERROR(__xludf.DUMMYFUNCTION("REGEXEXTRACT(H543,""-(\S+)千"")"),"6.5")</f>
        <v>6.5</v>
      </c>
      <c r="H543" s="3" t="s">
        <v>37150</v>
      </c>
      <c r="I543" s="3" t="s">
        <v>50</v>
      </c>
      <c r="J543" s="3" t="s">
        <v>19714</v>
      </c>
      <c r="K543" s="3" t="s">
        <v>46998</v>
      </c>
      <c r="L543" s="3" t="s">
        <v>47001</v>
      </c>
      <c r="M543" s="3" t="s">
        <v>41</v>
      </c>
      <c r="N543" s="3"/>
      <c r="O543" s="3"/>
      <c r="P543" s="3"/>
      <c r="Q543" s="3"/>
      <c r="R543" s="3"/>
      <c r="S543" s="3"/>
      <c r="T543" s="3"/>
      <c r="U543" s="3"/>
      <c r="V543" s="3"/>
      <c r="W543" s="3"/>
      <c r="X543" s="3"/>
      <c r="Y543" s="3"/>
      <c r="Z543" s="3"/>
      <c r="AA543" s="3"/>
      <c r="AB543" s="3"/>
      <c r="AC543" s="3"/>
    </row>
    <row r="544" ht="20.25" customHeight="1">
      <c r="A544" s="3" t="s">
        <v>47003</v>
      </c>
      <c r="B544" s="3" t="s">
        <v>10799</v>
      </c>
      <c r="C544" s="3" t="s">
        <v>165</v>
      </c>
      <c r="D544" s="4" t="s">
        <v>19</v>
      </c>
      <c r="E544" s="3" t="s">
        <v>20</v>
      </c>
      <c r="F544" s="3" t="str">
        <f t="shared" si="107"/>
        <v>6</v>
      </c>
      <c r="G544" s="3">
        <f>IFERROR(__xludf.DUMMYFUNCTION("REGEXEXTRACT(H544,""-(\S+)万"")*10"),10.0)</f>
        <v>10</v>
      </c>
      <c r="H544" s="3" t="s">
        <v>903</v>
      </c>
      <c r="I544" s="3" t="s">
        <v>69</v>
      </c>
      <c r="J544" s="3" t="s">
        <v>2708</v>
      </c>
      <c r="K544" s="3" t="s">
        <v>47005</v>
      </c>
      <c r="L544" s="3" t="s">
        <v>47006</v>
      </c>
      <c r="M544" s="3" t="s">
        <v>35</v>
      </c>
      <c r="N544" s="3"/>
      <c r="O544" s="3"/>
      <c r="P544" s="3"/>
      <c r="Q544" s="3"/>
      <c r="R544" s="3"/>
      <c r="S544" s="3"/>
      <c r="T544" s="3"/>
      <c r="U544" s="3"/>
      <c r="V544" s="3"/>
      <c r="W544" s="3"/>
      <c r="X544" s="3"/>
      <c r="Y544" s="3"/>
      <c r="Z544" s="3"/>
      <c r="AA544" s="3"/>
      <c r="AB544" s="3"/>
      <c r="AC544" s="3"/>
    </row>
    <row r="545" ht="20.25" customHeight="1">
      <c r="A545" s="3" t="s">
        <v>46160</v>
      </c>
      <c r="B545" s="3" t="s">
        <v>9993</v>
      </c>
      <c r="C545" s="3" t="s">
        <v>165</v>
      </c>
      <c r="D545" s="4" t="s">
        <v>19</v>
      </c>
      <c r="E545" s="3" t="s">
        <v>127</v>
      </c>
      <c r="F545" s="3" t="str">
        <f t="shared" si="107"/>
        <v>6</v>
      </c>
      <c r="G545" s="3" t="str">
        <f>IFERROR(__xludf.DUMMYFUNCTION("REGEXEXTRACT(H545,""-(\S+)千"")"),"8")</f>
        <v>8</v>
      </c>
      <c r="H545" s="3" t="s">
        <v>349</v>
      </c>
      <c r="I545" s="3" t="s">
        <v>69</v>
      </c>
      <c r="J545" s="3" t="s">
        <v>509</v>
      </c>
      <c r="K545" s="4" t="s">
        <v>19</v>
      </c>
      <c r="L545" s="3" t="s">
        <v>46121</v>
      </c>
      <c r="M545" s="3" t="s">
        <v>35</v>
      </c>
      <c r="N545" s="3"/>
      <c r="O545" s="3"/>
      <c r="P545" s="3"/>
      <c r="Q545" s="3"/>
      <c r="R545" s="3"/>
      <c r="S545" s="3"/>
      <c r="T545" s="3"/>
      <c r="U545" s="3"/>
      <c r="V545" s="3"/>
      <c r="W545" s="3"/>
      <c r="X545" s="3"/>
      <c r="Y545" s="3"/>
      <c r="Z545" s="3"/>
      <c r="AA545" s="3"/>
      <c r="AB545" s="3"/>
      <c r="AC545" s="3"/>
    </row>
    <row r="546" ht="20.25" customHeight="1">
      <c r="A546" s="3" t="s">
        <v>7257</v>
      </c>
      <c r="B546" s="3" t="s">
        <v>47007</v>
      </c>
      <c r="C546" s="3" t="s">
        <v>165</v>
      </c>
      <c r="D546" s="4" t="s">
        <v>19</v>
      </c>
      <c r="E546" s="3" t="s">
        <v>21</v>
      </c>
      <c r="F546" s="3">
        <f>IFERROR(__xludf.DUMMYFUNCTION("REGEXEXTRACT(H546,""(\S+)万-"")*10"),10.0)</f>
        <v>10</v>
      </c>
      <c r="G546" s="3">
        <f t="shared" ref="G546:G569" si="108">IFERROR(__xludf.DUMMYFUNCTION("REGEXEXTRACT(H546,""-(\S+)万"")*10"),20.0)</f>
        <v>20</v>
      </c>
      <c r="H546" s="3" t="s">
        <v>48</v>
      </c>
      <c r="I546" s="3" t="s">
        <v>50</v>
      </c>
      <c r="J546" s="3" t="s">
        <v>3493</v>
      </c>
      <c r="K546" s="3" t="s">
        <v>47009</v>
      </c>
      <c r="L546" s="3" t="s">
        <v>47010</v>
      </c>
      <c r="M546" s="3" t="s">
        <v>27</v>
      </c>
      <c r="N546" s="3"/>
      <c r="O546" s="3"/>
      <c r="P546" s="3"/>
      <c r="Q546" s="3"/>
      <c r="R546" s="3"/>
      <c r="S546" s="3"/>
      <c r="T546" s="3"/>
      <c r="U546" s="3"/>
      <c r="V546" s="3"/>
      <c r="W546" s="3"/>
      <c r="X546" s="3"/>
      <c r="Y546" s="3"/>
      <c r="Z546" s="3"/>
      <c r="AA546" s="3"/>
      <c r="AB546" s="3"/>
      <c r="AC546" s="3"/>
    </row>
    <row r="547" ht="20.25" customHeight="1">
      <c r="A547" s="3" t="s">
        <v>7257</v>
      </c>
      <c r="B547" s="3" t="s">
        <v>47011</v>
      </c>
      <c r="C547" s="3" t="s">
        <v>18</v>
      </c>
      <c r="D547" s="4" t="s">
        <v>19</v>
      </c>
      <c r="E547" s="3" t="s">
        <v>21</v>
      </c>
      <c r="F547" s="3" t="str">
        <f>IFERROR(__xludf.DUMMYFUNCTION("REGEXEXTRACT(H547,""(\S+)千-"")"),"8")</f>
        <v>8</v>
      </c>
      <c r="G547" s="3">
        <f t="shared" si="108"/>
        <v>12</v>
      </c>
      <c r="H547" s="3" t="s">
        <v>737</v>
      </c>
      <c r="I547" s="3" t="s">
        <v>50</v>
      </c>
      <c r="J547" s="3" t="s">
        <v>47012</v>
      </c>
      <c r="K547" s="3" t="s">
        <v>8830</v>
      </c>
      <c r="L547" s="3" t="s">
        <v>47015</v>
      </c>
      <c r="M547" s="3" t="s">
        <v>41</v>
      </c>
      <c r="N547" s="3"/>
      <c r="O547" s="3"/>
      <c r="P547" s="3"/>
      <c r="Q547" s="3"/>
      <c r="R547" s="3"/>
      <c r="S547" s="3"/>
      <c r="T547" s="3"/>
      <c r="U547" s="3"/>
      <c r="V547" s="3"/>
      <c r="W547" s="3"/>
      <c r="X547" s="3"/>
      <c r="Y547" s="3"/>
      <c r="Z547" s="3"/>
      <c r="AA547" s="3"/>
      <c r="AB547" s="3"/>
      <c r="AC547" s="3"/>
    </row>
    <row r="548" ht="20.25" customHeight="1">
      <c r="A548" s="3" t="s">
        <v>47016</v>
      </c>
      <c r="B548" s="3" t="s">
        <v>20093</v>
      </c>
      <c r="C548" s="3" t="s">
        <v>18</v>
      </c>
      <c r="D548" s="4" t="s">
        <v>19</v>
      </c>
      <c r="E548" s="3" t="s">
        <v>21</v>
      </c>
      <c r="F548" s="3">
        <f t="shared" ref="F548:F553" si="109">IFERROR(__xludf.DUMMYFUNCTION("REGEXEXTRACT(H548,""(\S+)万-"")*10"),10.0)</f>
        <v>10</v>
      </c>
      <c r="G548" s="3">
        <f t="shared" si="108"/>
        <v>18</v>
      </c>
      <c r="H548" s="3" t="s">
        <v>95</v>
      </c>
      <c r="I548" s="3" t="s">
        <v>57</v>
      </c>
      <c r="J548" s="3" t="s">
        <v>1695</v>
      </c>
      <c r="K548" s="3" t="s">
        <v>20294</v>
      </c>
      <c r="L548" s="3" t="s">
        <v>47022</v>
      </c>
      <c r="M548" s="3" t="s">
        <v>27</v>
      </c>
      <c r="N548" s="3"/>
      <c r="O548" s="3"/>
      <c r="P548" s="3"/>
      <c r="Q548" s="3"/>
      <c r="R548" s="3"/>
      <c r="S548" s="3"/>
      <c r="T548" s="3"/>
      <c r="U548" s="3"/>
      <c r="V548" s="3"/>
      <c r="W548" s="3"/>
      <c r="X548" s="3"/>
      <c r="Y548" s="3"/>
      <c r="Z548" s="3"/>
      <c r="AA548" s="3"/>
      <c r="AB548" s="3"/>
      <c r="AC548" s="3"/>
    </row>
    <row r="549" ht="20.25" customHeight="1">
      <c r="A549" s="3" t="s">
        <v>45231</v>
      </c>
      <c r="B549" s="3" t="s">
        <v>20093</v>
      </c>
      <c r="C549" s="3" t="s">
        <v>18</v>
      </c>
      <c r="D549" s="4" t="s">
        <v>19</v>
      </c>
      <c r="E549" s="3" t="s">
        <v>21</v>
      </c>
      <c r="F549" s="3">
        <f t="shared" si="109"/>
        <v>14</v>
      </c>
      <c r="G549" s="3">
        <f t="shared" si="108"/>
        <v>20</v>
      </c>
      <c r="H549" s="3" t="s">
        <v>4873</v>
      </c>
      <c r="I549" s="3" t="s">
        <v>23</v>
      </c>
      <c r="J549" s="3" t="s">
        <v>1695</v>
      </c>
      <c r="K549" s="3" t="s">
        <v>15155</v>
      </c>
      <c r="L549" s="3" t="s">
        <v>47027</v>
      </c>
      <c r="M549" s="3" t="s">
        <v>27</v>
      </c>
      <c r="N549" s="3"/>
      <c r="O549" s="3"/>
      <c r="P549" s="3"/>
      <c r="Q549" s="3"/>
      <c r="R549" s="3"/>
      <c r="S549" s="3"/>
      <c r="T549" s="3"/>
      <c r="U549" s="3"/>
      <c r="V549" s="3"/>
      <c r="W549" s="3"/>
      <c r="X549" s="3"/>
      <c r="Y549" s="3"/>
      <c r="Z549" s="3"/>
      <c r="AA549" s="3"/>
      <c r="AB549" s="3"/>
      <c r="AC549" s="3"/>
    </row>
    <row r="550" ht="20.25" customHeight="1">
      <c r="A550" s="3" t="s">
        <v>16949</v>
      </c>
      <c r="B550" s="3" t="s">
        <v>38858</v>
      </c>
      <c r="C550" s="3" t="s">
        <v>18</v>
      </c>
      <c r="D550" s="4" t="s">
        <v>19</v>
      </c>
      <c r="E550" s="3" t="s">
        <v>20</v>
      </c>
      <c r="F550" s="3">
        <f t="shared" si="109"/>
        <v>10</v>
      </c>
      <c r="G550" s="3">
        <f t="shared" si="108"/>
        <v>15</v>
      </c>
      <c r="H550" s="3" t="s">
        <v>73</v>
      </c>
      <c r="I550" s="3" t="s">
        <v>57</v>
      </c>
      <c r="J550" s="3" t="s">
        <v>38861</v>
      </c>
      <c r="K550" s="3" t="s">
        <v>38864</v>
      </c>
      <c r="L550" s="3" t="s">
        <v>47031</v>
      </c>
      <c r="M550" s="3" t="s">
        <v>41</v>
      </c>
      <c r="N550" s="3"/>
      <c r="O550" s="3"/>
      <c r="P550" s="3"/>
      <c r="Q550" s="3"/>
      <c r="R550" s="3"/>
      <c r="S550" s="3"/>
      <c r="T550" s="3"/>
      <c r="U550" s="3"/>
      <c r="V550" s="3"/>
      <c r="W550" s="3"/>
      <c r="X550" s="3"/>
      <c r="Y550" s="3"/>
      <c r="Z550" s="3"/>
      <c r="AA550" s="3"/>
      <c r="AB550" s="3"/>
      <c r="AC550" s="3"/>
    </row>
    <row r="551" ht="20.25" customHeight="1">
      <c r="A551" s="9" t="s">
        <v>47033</v>
      </c>
      <c r="B551" s="9" t="s">
        <v>18376</v>
      </c>
      <c r="C551" s="9" t="s">
        <v>18</v>
      </c>
      <c r="D551" s="10" t="s">
        <v>19</v>
      </c>
      <c r="E551" s="9" t="s">
        <v>20</v>
      </c>
      <c r="F551" s="9" t="str">
        <f t="shared" si="109"/>
        <v>#N/A</v>
      </c>
      <c r="G551" s="9" t="str">
        <f t="shared" si="108"/>
        <v>#N/A</v>
      </c>
      <c r="H551" s="9" t="s">
        <v>692</v>
      </c>
      <c r="I551" s="9" t="s">
        <v>57</v>
      </c>
      <c r="J551" s="9" t="s">
        <v>10611</v>
      </c>
      <c r="K551" s="9" t="s">
        <v>42368</v>
      </c>
      <c r="L551" s="9" t="s">
        <v>47038</v>
      </c>
      <c r="M551" s="9" t="s">
        <v>27</v>
      </c>
      <c r="N551" s="9"/>
      <c r="O551" s="9"/>
      <c r="P551" s="9"/>
      <c r="Q551" s="9"/>
      <c r="R551" s="9"/>
      <c r="S551" s="9"/>
      <c r="T551" s="9"/>
      <c r="U551" s="9"/>
      <c r="V551" s="9"/>
      <c r="W551" s="9"/>
      <c r="X551" s="9"/>
      <c r="Y551" s="9"/>
      <c r="Z551" s="9"/>
      <c r="AA551" s="9"/>
      <c r="AB551" s="9"/>
      <c r="AC551" s="9"/>
    </row>
    <row r="552" ht="20.25" customHeight="1">
      <c r="A552" s="9" t="s">
        <v>47040</v>
      </c>
      <c r="B552" s="9" t="s">
        <v>18376</v>
      </c>
      <c r="C552" s="9" t="s">
        <v>18</v>
      </c>
      <c r="D552" s="10" t="s">
        <v>19</v>
      </c>
      <c r="E552" s="9" t="s">
        <v>20</v>
      </c>
      <c r="F552" s="9" t="str">
        <f t="shared" si="109"/>
        <v>#N/A</v>
      </c>
      <c r="G552" s="9" t="str">
        <f t="shared" si="108"/>
        <v>#N/A</v>
      </c>
      <c r="H552" s="9" t="s">
        <v>692</v>
      </c>
      <c r="I552" s="9" t="s">
        <v>57</v>
      </c>
      <c r="J552" s="9" t="s">
        <v>10611</v>
      </c>
      <c r="K552" s="10" t="s">
        <v>19</v>
      </c>
      <c r="L552" s="9" t="s">
        <v>47043</v>
      </c>
      <c r="M552" s="9" t="s">
        <v>27</v>
      </c>
      <c r="N552" s="9"/>
      <c r="O552" s="9"/>
      <c r="P552" s="9"/>
      <c r="Q552" s="9"/>
      <c r="R552" s="9"/>
      <c r="S552" s="9"/>
      <c r="T552" s="9"/>
      <c r="U552" s="9"/>
      <c r="V552" s="9"/>
      <c r="W552" s="9"/>
      <c r="X552" s="9"/>
      <c r="Y552" s="9"/>
      <c r="Z552" s="9"/>
      <c r="AA552" s="9"/>
      <c r="AB552" s="9"/>
      <c r="AC552" s="9"/>
    </row>
    <row r="553" ht="20.25" customHeight="1">
      <c r="A553" s="9" t="s">
        <v>47046</v>
      </c>
      <c r="B553" s="9" t="s">
        <v>18376</v>
      </c>
      <c r="C553" s="9" t="s">
        <v>18</v>
      </c>
      <c r="D553" s="10" t="s">
        <v>19</v>
      </c>
      <c r="E553" s="9" t="s">
        <v>20</v>
      </c>
      <c r="F553" s="9" t="str">
        <f t="shared" si="109"/>
        <v>#N/A</v>
      </c>
      <c r="G553" s="9" t="str">
        <f t="shared" si="108"/>
        <v>#N/A</v>
      </c>
      <c r="H553" s="9" t="s">
        <v>692</v>
      </c>
      <c r="I553" s="9" t="s">
        <v>57</v>
      </c>
      <c r="J553" s="9" t="s">
        <v>10611</v>
      </c>
      <c r="K553" s="9" t="s">
        <v>42387</v>
      </c>
      <c r="L553" s="9" t="s">
        <v>47047</v>
      </c>
      <c r="M553" s="9" t="s">
        <v>27</v>
      </c>
      <c r="N553" s="9"/>
      <c r="O553" s="9"/>
      <c r="P553" s="9"/>
      <c r="Q553" s="9"/>
      <c r="R553" s="9"/>
      <c r="S553" s="9"/>
      <c r="T553" s="9"/>
      <c r="U553" s="9"/>
      <c r="V553" s="9"/>
      <c r="W553" s="9"/>
      <c r="X553" s="9"/>
      <c r="Y553" s="9"/>
      <c r="Z553" s="9"/>
      <c r="AA553" s="9"/>
      <c r="AB553" s="9"/>
      <c r="AC553" s="9"/>
    </row>
    <row r="554" ht="20.25" customHeight="1">
      <c r="A554" s="3" t="s">
        <v>47050</v>
      </c>
      <c r="B554" s="3" t="s">
        <v>47051</v>
      </c>
      <c r="C554" s="3" t="s">
        <v>18</v>
      </c>
      <c r="D554" s="4" t="s">
        <v>19</v>
      </c>
      <c r="E554" s="3" t="s">
        <v>20</v>
      </c>
      <c r="F554" s="3" t="str">
        <f t="shared" ref="F554:F555" si="110">IFERROR(__xludf.DUMMYFUNCTION("REGEXEXTRACT(H554,""(\S+)千-"")"),"8")</f>
        <v>8</v>
      </c>
      <c r="G554" s="3">
        <f t="shared" si="108"/>
        <v>10</v>
      </c>
      <c r="H554" s="3" t="s">
        <v>363</v>
      </c>
      <c r="I554" s="3" t="s">
        <v>50</v>
      </c>
      <c r="J554" s="3" t="s">
        <v>395</v>
      </c>
      <c r="K554" s="4" t="s">
        <v>19</v>
      </c>
      <c r="L554" s="3" t="s">
        <v>47054</v>
      </c>
      <c r="M554" s="3" t="s">
        <v>90</v>
      </c>
      <c r="N554" s="3"/>
      <c r="O554" s="3"/>
      <c r="P554" s="3"/>
      <c r="Q554" s="3"/>
      <c r="R554" s="3"/>
      <c r="S554" s="3"/>
      <c r="T554" s="3"/>
      <c r="U554" s="3"/>
      <c r="V554" s="3"/>
      <c r="W554" s="3"/>
      <c r="X554" s="3"/>
      <c r="Y554" s="3"/>
      <c r="Z554" s="3"/>
      <c r="AA554" s="3"/>
      <c r="AB554" s="3"/>
      <c r="AC554" s="3"/>
    </row>
    <row r="555" ht="20.25" customHeight="1">
      <c r="A555" s="3" t="s">
        <v>47058</v>
      </c>
      <c r="B555" s="3" t="s">
        <v>25146</v>
      </c>
      <c r="C555" s="3" t="s">
        <v>18</v>
      </c>
      <c r="D555" s="4" t="s">
        <v>19</v>
      </c>
      <c r="E555" s="3" t="s">
        <v>21</v>
      </c>
      <c r="F555" s="3" t="str">
        <f t="shared" si="110"/>
        <v>8</v>
      </c>
      <c r="G555" s="3">
        <f t="shared" si="108"/>
        <v>10</v>
      </c>
      <c r="H555" s="3" t="s">
        <v>363</v>
      </c>
      <c r="I555" s="3" t="s">
        <v>50</v>
      </c>
      <c r="J555" s="3" t="s">
        <v>109</v>
      </c>
      <c r="K555" s="3" t="s">
        <v>25152</v>
      </c>
      <c r="L555" s="3" t="s">
        <v>47061</v>
      </c>
      <c r="M555" s="3" t="s">
        <v>41</v>
      </c>
      <c r="N555" s="3"/>
      <c r="O555" s="3"/>
      <c r="P555" s="3"/>
      <c r="Q555" s="3"/>
      <c r="R555" s="3"/>
      <c r="S555" s="3"/>
      <c r="T555" s="3"/>
      <c r="U555" s="3"/>
      <c r="V555" s="3"/>
      <c r="W555" s="3"/>
      <c r="X555" s="3"/>
      <c r="Y555" s="3"/>
      <c r="Z555" s="3"/>
      <c r="AA555" s="3"/>
      <c r="AB555" s="3"/>
      <c r="AC555" s="3"/>
    </row>
    <row r="556" ht="20.25" customHeight="1">
      <c r="A556" s="3" t="s">
        <v>7257</v>
      </c>
      <c r="B556" s="3" t="s">
        <v>282</v>
      </c>
      <c r="C556" s="3" t="s">
        <v>18</v>
      </c>
      <c r="D556" s="4" t="s">
        <v>19</v>
      </c>
      <c r="E556" s="3" t="s">
        <v>20</v>
      </c>
      <c r="F556" s="3">
        <f t="shared" ref="F556:F557" si="111">IFERROR(__xludf.DUMMYFUNCTION("REGEXEXTRACT(H556,""(\S+)万-"")*10"),10.0)</f>
        <v>10</v>
      </c>
      <c r="G556" s="3">
        <f t="shared" si="108"/>
        <v>15</v>
      </c>
      <c r="H556" s="3" t="s">
        <v>73</v>
      </c>
      <c r="I556" s="3" t="s">
        <v>57</v>
      </c>
      <c r="J556" s="3" t="s">
        <v>109</v>
      </c>
      <c r="K556" s="3" t="s">
        <v>47069</v>
      </c>
      <c r="L556" s="3" t="s">
        <v>47070</v>
      </c>
      <c r="M556" s="3" t="s">
        <v>27</v>
      </c>
      <c r="N556" s="3"/>
      <c r="O556" s="3"/>
      <c r="P556" s="3"/>
      <c r="Q556" s="3"/>
      <c r="R556" s="3"/>
      <c r="S556" s="3"/>
      <c r="T556" s="3"/>
      <c r="U556" s="3"/>
      <c r="V556" s="3"/>
      <c r="W556" s="3"/>
      <c r="X556" s="3"/>
      <c r="Y556" s="3"/>
      <c r="Z556" s="3"/>
      <c r="AA556" s="3"/>
      <c r="AB556" s="3"/>
      <c r="AC556" s="3"/>
    </row>
    <row r="557" ht="20.25" customHeight="1">
      <c r="A557" s="3" t="s">
        <v>7257</v>
      </c>
      <c r="B557" s="3" t="s">
        <v>47072</v>
      </c>
      <c r="C557" s="3" t="s">
        <v>18</v>
      </c>
      <c r="D557" s="4" t="s">
        <v>19</v>
      </c>
      <c r="E557" s="3" t="s">
        <v>21</v>
      </c>
      <c r="F557" s="3">
        <f t="shared" si="111"/>
        <v>10</v>
      </c>
      <c r="G557" s="3">
        <f t="shared" si="108"/>
        <v>15</v>
      </c>
      <c r="H557" s="3" t="s">
        <v>73</v>
      </c>
      <c r="I557" s="3" t="s">
        <v>50</v>
      </c>
      <c r="J557" s="3" t="s">
        <v>4497</v>
      </c>
      <c r="K557" s="3" t="s">
        <v>9212</v>
      </c>
      <c r="L557" s="3" t="s">
        <v>47075</v>
      </c>
      <c r="M557" s="3" t="s">
        <v>41</v>
      </c>
      <c r="N557" s="3"/>
      <c r="O557" s="3"/>
      <c r="P557" s="3"/>
      <c r="Q557" s="3"/>
      <c r="R557" s="3"/>
      <c r="S557" s="3"/>
      <c r="T557" s="3"/>
      <c r="U557" s="3"/>
      <c r="V557" s="3"/>
      <c r="W557" s="3"/>
      <c r="X557" s="3"/>
      <c r="Y557" s="3"/>
      <c r="Z557" s="3"/>
      <c r="AA557" s="3"/>
      <c r="AB557" s="3"/>
      <c r="AC557" s="3"/>
    </row>
    <row r="558" ht="20.25" customHeight="1">
      <c r="A558" s="3" t="s">
        <v>44391</v>
      </c>
      <c r="B558" s="3" t="s">
        <v>47080</v>
      </c>
      <c r="C558" s="3" t="s">
        <v>18</v>
      </c>
      <c r="D558" s="4" t="s">
        <v>19</v>
      </c>
      <c r="E558" s="3" t="s">
        <v>21</v>
      </c>
      <c r="F558" s="3" t="str">
        <f>IFERROR(__xludf.DUMMYFUNCTION("REGEXEXTRACT(H558,""(\S+)千-"")"),"6")</f>
        <v>6</v>
      </c>
      <c r="G558" s="3">
        <f t="shared" si="108"/>
        <v>10</v>
      </c>
      <c r="H558" s="3" t="s">
        <v>903</v>
      </c>
      <c r="I558" s="3" t="s">
        <v>50</v>
      </c>
      <c r="J558" s="3" t="s">
        <v>1314</v>
      </c>
      <c r="K558" s="3" t="s">
        <v>47087</v>
      </c>
      <c r="L558" s="3" t="s">
        <v>47088</v>
      </c>
      <c r="M558" s="3" t="s">
        <v>35</v>
      </c>
      <c r="N558" s="3"/>
      <c r="O558" s="3"/>
      <c r="P558" s="3"/>
      <c r="Q558" s="3"/>
      <c r="R558" s="3"/>
      <c r="S558" s="3"/>
      <c r="T558" s="3"/>
      <c r="U558" s="3"/>
      <c r="V558" s="3"/>
      <c r="W558" s="3"/>
      <c r="X558" s="3"/>
      <c r="Y558" s="3"/>
      <c r="Z558" s="3"/>
      <c r="AA558" s="3"/>
      <c r="AB558" s="3"/>
      <c r="AC558" s="3"/>
    </row>
    <row r="559" ht="20.25" customHeight="1">
      <c r="A559" s="3" t="s">
        <v>28</v>
      </c>
      <c r="B559" s="3" t="s">
        <v>25275</v>
      </c>
      <c r="C559" s="3" t="s">
        <v>18</v>
      </c>
      <c r="D559" s="4" t="s">
        <v>19</v>
      </c>
      <c r="E559" s="3" t="s">
        <v>20</v>
      </c>
      <c r="F559" s="3">
        <f t="shared" ref="F559:F562" si="112">IFERROR(__xludf.DUMMYFUNCTION("REGEXEXTRACT(H559,""(\S+)万-"")*10"),25.0)</f>
        <v>25</v>
      </c>
      <c r="G559" s="3">
        <f t="shared" si="108"/>
        <v>35</v>
      </c>
      <c r="H559" s="3" t="s">
        <v>5420</v>
      </c>
      <c r="I559" s="3" t="s">
        <v>23</v>
      </c>
      <c r="J559" s="3" t="s">
        <v>8011</v>
      </c>
      <c r="K559" s="3" t="s">
        <v>35075</v>
      </c>
      <c r="L559" s="3" t="s">
        <v>35078</v>
      </c>
      <c r="M559" s="3" t="s">
        <v>35</v>
      </c>
      <c r="N559" s="3"/>
      <c r="O559" s="3"/>
      <c r="P559" s="3"/>
      <c r="Q559" s="3"/>
      <c r="R559" s="3"/>
      <c r="S559" s="3"/>
      <c r="T559" s="3"/>
      <c r="U559" s="3"/>
      <c r="V559" s="3"/>
      <c r="W559" s="3"/>
      <c r="X559" s="3"/>
      <c r="Y559" s="3"/>
      <c r="Z559" s="3"/>
      <c r="AA559" s="3"/>
      <c r="AB559" s="3"/>
      <c r="AC559" s="3"/>
    </row>
    <row r="560" ht="20.25" customHeight="1">
      <c r="A560" s="3" t="s">
        <v>47098</v>
      </c>
      <c r="B560" s="3" t="s">
        <v>23523</v>
      </c>
      <c r="C560" s="3" t="s">
        <v>18</v>
      </c>
      <c r="D560" s="4" t="s">
        <v>19</v>
      </c>
      <c r="E560" s="3" t="s">
        <v>20</v>
      </c>
      <c r="F560" s="3">
        <f t="shared" si="112"/>
        <v>10</v>
      </c>
      <c r="G560" s="3">
        <f t="shared" si="108"/>
        <v>15</v>
      </c>
      <c r="H560" s="3" t="s">
        <v>73</v>
      </c>
      <c r="I560" s="3" t="s">
        <v>57</v>
      </c>
      <c r="J560" s="3" t="s">
        <v>23526</v>
      </c>
      <c r="K560" s="3" t="s">
        <v>17808</v>
      </c>
      <c r="L560" s="3" t="s">
        <v>47100</v>
      </c>
      <c r="M560" s="3" t="s">
        <v>35</v>
      </c>
      <c r="N560" s="3"/>
      <c r="O560" s="3"/>
      <c r="P560" s="3"/>
      <c r="Q560" s="3"/>
      <c r="R560" s="3"/>
      <c r="S560" s="3"/>
      <c r="T560" s="3"/>
      <c r="U560" s="3"/>
      <c r="V560" s="3"/>
      <c r="W560" s="3"/>
      <c r="X560" s="3"/>
      <c r="Y560" s="3"/>
      <c r="Z560" s="3"/>
      <c r="AA560" s="3"/>
      <c r="AB560" s="3"/>
      <c r="AC560" s="3"/>
    </row>
    <row r="561" ht="20.25" customHeight="1">
      <c r="A561" s="3" t="s">
        <v>7257</v>
      </c>
      <c r="B561" s="3" t="s">
        <v>31456</v>
      </c>
      <c r="C561" s="3" t="s">
        <v>18</v>
      </c>
      <c r="D561" s="4" t="s">
        <v>19</v>
      </c>
      <c r="E561" s="3" t="s">
        <v>21</v>
      </c>
      <c r="F561" s="3">
        <f t="shared" si="112"/>
        <v>10</v>
      </c>
      <c r="G561" s="3">
        <f t="shared" si="108"/>
        <v>15</v>
      </c>
      <c r="H561" s="3" t="s">
        <v>73</v>
      </c>
      <c r="I561" s="3" t="s">
        <v>57</v>
      </c>
      <c r="J561" s="3" t="s">
        <v>45</v>
      </c>
      <c r="K561" s="3" t="s">
        <v>47103</v>
      </c>
      <c r="L561" s="3" t="s">
        <v>47104</v>
      </c>
      <c r="M561" s="3" t="s">
        <v>35</v>
      </c>
      <c r="N561" s="3"/>
      <c r="O561" s="3"/>
      <c r="P561" s="3"/>
      <c r="Q561" s="3"/>
      <c r="R561" s="3"/>
      <c r="S561" s="3"/>
      <c r="T561" s="3"/>
      <c r="U561" s="3"/>
      <c r="V561" s="3"/>
      <c r="W561" s="3"/>
      <c r="X561" s="3"/>
      <c r="Y561" s="3"/>
      <c r="Z561" s="3"/>
      <c r="AA561" s="3"/>
      <c r="AB561" s="3"/>
      <c r="AC561" s="3"/>
    </row>
    <row r="562" ht="20.25" customHeight="1">
      <c r="A562" s="3" t="s">
        <v>7257</v>
      </c>
      <c r="B562" s="3" t="s">
        <v>31515</v>
      </c>
      <c r="C562" s="3" t="s">
        <v>18</v>
      </c>
      <c r="D562" s="4" t="s">
        <v>19</v>
      </c>
      <c r="E562" s="3" t="s">
        <v>21</v>
      </c>
      <c r="F562" s="3">
        <f t="shared" si="112"/>
        <v>15</v>
      </c>
      <c r="G562" s="3">
        <f t="shared" si="108"/>
        <v>20</v>
      </c>
      <c r="H562" s="3" t="s">
        <v>132</v>
      </c>
      <c r="I562" s="3" t="s">
        <v>57</v>
      </c>
      <c r="J562" s="3" t="s">
        <v>31516</v>
      </c>
      <c r="K562" s="3" t="s">
        <v>47110</v>
      </c>
      <c r="L562" s="3" t="s">
        <v>47113</v>
      </c>
      <c r="M562" s="3" t="s">
        <v>35</v>
      </c>
      <c r="N562" s="3"/>
      <c r="O562" s="3"/>
      <c r="P562" s="3"/>
      <c r="Q562" s="3"/>
      <c r="R562" s="3"/>
      <c r="S562" s="3"/>
      <c r="T562" s="3"/>
      <c r="U562" s="3"/>
      <c r="V562" s="3"/>
      <c r="W562" s="3"/>
      <c r="X562" s="3"/>
      <c r="Y562" s="3"/>
      <c r="Z562" s="3"/>
      <c r="AA562" s="3"/>
      <c r="AB562" s="3"/>
      <c r="AC562" s="3"/>
    </row>
    <row r="563" ht="20.25" customHeight="1">
      <c r="A563" s="3" t="s">
        <v>7257</v>
      </c>
      <c r="B563" s="3" t="s">
        <v>5505</v>
      </c>
      <c r="C563" s="3" t="s">
        <v>18</v>
      </c>
      <c r="D563" s="4" t="s">
        <v>19</v>
      </c>
      <c r="E563" s="3" t="s">
        <v>20</v>
      </c>
      <c r="F563" s="3" t="str">
        <f>IFERROR(__xludf.DUMMYFUNCTION("REGEXEXTRACT(H563,""(\S+)千-"")"),"8")</f>
        <v>8</v>
      </c>
      <c r="G563" s="3">
        <f t="shared" si="108"/>
        <v>15</v>
      </c>
      <c r="H563" s="3" t="s">
        <v>146</v>
      </c>
      <c r="I563" s="3" t="s">
        <v>50</v>
      </c>
      <c r="J563" s="3" t="s">
        <v>1195</v>
      </c>
      <c r="K563" s="3" t="s">
        <v>5547</v>
      </c>
      <c r="L563" s="3" t="s">
        <v>47117</v>
      </c>
      <c r="M563" s="3" t="s">
        <v>35</v>
      </c>
      <c r="N563" s="3"/>
      <c r="O563" s="3"/>
      <c r="P563" s="3"/>
      <c r="Q563" s="3"/>
      <c r="R563" s="3"/>
      <c r="S563" s="3"/>
      <c r="T563" s="3"/>
      <c r="U563" s="3"/>
      <c r="V563" s="3"/>
      <c r="W563" s="3"/>
      <c r="X563" s="3"/>
      <c r="Y563" s="3"/>
      <c r="Z563" s="3"/>
      <c r="AA563" s="3"/>
      <c r="AB563" s="3"/>
      <c r="AC563" s="3"/>
    </row>
    <row r="564" ht="20.25" customHeight="1">
      <c r="A564" s="3" t="s">
        <v>44391</v>
      </c>
      <c r="B564" s="3" t="s">
        <v>16487</v>
      </c>
      <c r="C564" s="3" t="s">
        <v>18</v>
      </c>
      <c r="D564" s="4" t="s">
        <v>19</v>
      </c>
      <c r="E564" s="3" t="s">
        <v>20</v>
      </c>
      <c r="F564" s="3">
        <f>IFERROR(__xludf.DUMMYFUNCTION("REGEXEXTRACT(H564,""(\S+)万-"")*10"),15.0)</f>
        <v>15</v>
      </c>
      <c r="G564" s="3">
        <f t="shared" si="108"/>
        <v>20</v>
      </c>
      <c r="H564" s="3" t="s">
        <v>132</v>
      </c>
      <c r="I564" s="3" t="s">
        <v>57</v>
      </c>
      <c r="J564" s="3" t="s">
        <v>329</v>
      </c>
      <c r="K564" s="3" t="s">
        <v>47119</v>
      </c>
      <c r="L564" s="3" t="s">
        <v>47120</v>
      </c>
      <c r="M564" s="3" t="s">
        <v>27</v>
      </c>
      <c r="N564" s="3"/>
      <c r="O564" s="3"/>
      <c r="P564" s="3"/>
      <c r="Q564" s="3"/>
      <c r="R564" s="3"/>
      <c r="S564" s="3"/>
      <c r="T564" s="3"/>
      <c r="U564" s="3"/>
      <c r="V564" s="3"/>
      <c r="W564" s="3"/>
      <c r="X564" s="3"/>
      <c r="Y564" s="3"/>
      <c r="Z564" s="3"/>
      <c r="AA564" s="3"/>
      <c r="AB564" s="3"/>
      <c r="AC564" s="3"/>
    </row>
    <row r="565" ht="20.25" customHeight="1">
      <c r="A565" s="3" t="s">
        <v>751</v>
      </c>
      <c r="B565" s="3" t="s">
        <v>7787</v>
      </c>
      <c r="C565" s="3" t="s">
        <v>18</v>
      </c>
      <c r="D565" s="4" t="s">
        <v>19</v>
      </c>
      <c r="E565" s="3" t="s">
        <v>21</v>
      </c>
      <c r="F565" s="3" t="str">
        <f>IFERROR(__xludf.DUMMYFUNCTION("REGEXEXTRACT(H565,""(\S+)千-"")"),"8")</f>
        <v>8</v>
      </c>
      <c r="G565" s="3">
        <f t="shared" si="108"/>
        <v>15</v>
      </c>
      <c r="H565" s="3" t="s">
        <v>146</v>
      </c>
      <c r="I565" s="3" t="s">
        <v>57</v>
      </c>
      <c r="J565" s="3" t="s">
        <v>556</v>
      </c>
      <c r="K565" s="3" t="s">
        <v>47123</v>
      </c>
      <c r="L565" s="3" t="s">
        <v>47124</v>
      </c>
      <c r="M565" s="3" t="s">
        <v>27</v>
      </c>
      <c r="N565" s="3"/>
      <c r="O565" s="3"/>
      <c r="P565" s="3"/>
      <c r="Q565" s="3"/>
      <c r="R565" s="3"/>
      <c r="S565" s="3"/>
      <c r="T565" s="3"/>
      <c r="U565" s="3"/>
      <c r="V565" s="3"/>
      <c r="W565" s="3"/>
      <c r="X565" s="3"/>
      <c r="Y565" s="3"/>
      <c r="Z565" s="3"/>
      <c r="AA565" s="3"/>
      <c r="AB565" s="3"/>
      <c r="AC565" s="3"/>
    </row>
    <row r="566" ht="20.25" customHeight="1">
      <c r="A566" s="9" t="s">
        <v>47128</v>
      </c>
      <c r="B566" s="9" t="s">
        <v>4101</v>
      </c>
      <c r="C566" s="9" t="s">
        <v>18</v>
      </c>
      <c r="D566" s="10" t="s">
        <v>19</v>
      </c>
      <c r="E566" s="9" t="s">
        <v>21</v>
      </c>
      <c r="F566" s="9" t="str">
        <f t="shared" ref="F566:F569" si="113">IFERROR(__xludf.DUMMYFUNCTION("REGEXEXTRACT(H566,""(\S+)万-"")*10"),"#N/A")</f>
        <v>#N/A</v>
      </c>
      <c r="G566" s="9" t="str">
        <f t="shared" si="108"/>
        <v>#N/A</v>
      </c>
      <c r="H566" s="9" t="s">
        <v>692</v>
      </c>
      <c r="I566" s="9" t="s">
        <v>50</v>
      </c>
      <c r="J566" s="9" t="s">
        <v>4104</v>
      </c>
      <c r="K566" s="9" t="s">
        <v>19262</v>
      </c>
      <c r="L566" s="9" t="s">
        <v>47134</v>
      </c>
      <c r="M566" s="9" t="s">
        <v>257</v>
      </c>
      <c r="N566" s="9"/>
      <c r="O566" s="9"/>
      <c r="P566" s="9"/>
      <c r="Q566" s="9"/>
      <c r="R566" s="9"/>
      <c r="S566" s="9"/>
      <c r="T566" s="9"/>
      <c r="U566" s="9"/>
      <c r="V566" s="9"/>
      <c r="W566" s="9"/>
      <c r="X566" s="9"/>
      <c r="Y566" s="9"/>
      <c r="Z566" s="9"/>
      <c r="AA566" s="9"/>
      <c r="AB566" s="9"/>
      <c r="AC566" s="9"/>
    </row>
    <row r="567" ht="20.25" customHeight="1">
      <c r="A567" s="3" t="s">
        <v>47136</v>
      </c>
      <c r="B567" s="3" t="s">
        <v>24816</v>
      </c>
      <c r="C567" s="3" t="s">
        <v>18</v>
      </c>
      <c r="D567" s="4" t="s">
        <v>19</v>
      </c>
      <c r="E567" s="3" t="s">
        <v>20</v>
      </c>
      <c r="F567" s="3">
        <f t="shared" si="113"/>
        <v>20</v>
      </c>
      <c r="G567" s="3">
        <f t="shared" si="108"/>
        <v>40</v>
      </c>
      <c r="H567" s="3" t="s">
        <v>1025</v>
      </c>
      <c r="I567" s="3" t="s">
        <v>57</v>
      </c>
      <c r="J567" s="3" t="s">
        <v>24817</v>
      </c>
      <c r="K567" s="4" t="s">
        <v>19</v>
      </c>
      <c r="L567" s="3" t="s">
        <v>47139</v>
      </c>
      <c r="M567" s="3" t="s">
        <v>257</v>
      </c>
      <c r="N567" s="3"/>
      <c r="O567" s="3"/>
      <c r="P567" s="3"/>
      <c r="Q567" s="3"/>
      <c r="R567" s="3"/>
      <c r="S567" s="3"/>
      <c r="T567" s="3"/>
      <c r="U567" s="3"/>
      <c r="V567" s="3"/>
      <c r="W567" s="3"/>
      <c r="X567" s="3"/>
      <c r="Y567" s="3"/>
      <c r="Z567" s="3"/>
      <c r="AA567" s="3"/>
      <c r="AB567" s="3"/>
      <c r="AC567" s="3"/>
    </row>
    <row r="568" ht="20.25" customHeight="1">
      <c r="A568" s="9" t="s">
        <v>44391</v>
      </c>
      <c r="B568" s="9" t="s">
        <v>4101</v>
      </c>
      <c r="C568" s="9" t="s">
        <v>18</v>
      </c>
      <c r="D568" s="10" t="s">
        <v>19</v>
      </c>
      <c r="E568" s="9" t="s">
        <v>20</v>
      </c>
      <c r="F568" s="9" t="str">
        <f t="shared" si="113"/>
        <v>#N/A</v>
      </c>
      <c r="G568" s="9" t="str">
        <f t="shared" si="108"/>
        <v>#N/A</v>
      </c>
      <c r="H568" s="9" t="s">
        <v>692</v>
      </c>
      <c r="I568" s="9" t="s">
        <v>57</v>
      </c>
      <c r="J568" s="9" t="s">
        <v>4104</v>
      </c>
      <c r="K568" s="9" t="s">
        <v>47141</v>
      </c>
      <c r="L568" s="9" t="s">
        <v>47142</v>
      </c>
      <c r="M568" s="9" t="s">
        <v>257</v>
      </c>
      <c r="N568" s="9"/>
      <c r="O568" s="9"/>
      <c r="P568" s="9"/>
      <c r="Q568" s="9"/>
      <c r="R568" s="9"/>
      <c r="S568" s="9"/>
      <c r="T568" s="9"/>
      <c r="U568" s="9"/>
      <c r="V568" s="9"/>
      <c r="W568" s="9"/>
      <c r="X568" s="9"/>
      <c r="Y568" s="9"/>
      <c r="Z568" s="9"/>
      <c r="AA568" s="9"/>
      <c r="AB568" s="9"/>
      <c r="AC568" s="9"/>
    </row>
    <row r="569" ht="20.25" customHeight="1">
      <c r="A569" s="3" t="s">
        <v>5664</v>
      </c>
      <c r="B569" s="3" t="s">
        <v>5236</v>
      </c>
      <c r="C569" s="3" t="s">
        <v>18</v>
      </c>
      <c r="D569" s="4" t="s">
        <v>19</v>
      </c>
      <c r="E569" s="3" t="s">
        <v>21</v>
      </c>
      <c r="F569" s="3">
        <f t="shared" si="113"/>
        <v>15</v>
      </c>
      <c r="G569" s="3">
        <f t="shared" si="108"/>
        <v>18</v>
      </c>
      <c r="H569" s="3" t="s">
        <v>3247</v>
      </c>
      <c r="I569" s="3" t="s">
        <v>23</v>
      </c>
      <c r="J569" s="3" t="s">
        <v>38</v>
      </c>
      <c r="K569" s="3" t="s">
        <v>16535</v>
      </c>
      <c r="L569" s="3" t="s">
        <v>40853</v>
      </c>
      <c r="M569" s="3" t="s">
        <v>159</v>
      </c>
      <c r="N569" s="3"/>
      <c r="O569" s="3"/>
      <c r="P569" s="3"/>
      <c r="Q569" s="3"/>
      <c r="R569" s="3"/>
      <c r="S569" s="3"/>
      <c r="T569" s="3"/>
      <c r="U569" s="3"/>
      <c r="V569" s="3"/>
      <c r="W569" s="3"/>
      <c r="X569" s="3"/>
      <c r="Y569" s="3"/>
      <c r="Z569" s="3"/>
      <c r="AA569" s="3"/>
      <c r="AB569" s="3"/>
      <c r="AC569" s="3"/>
    </row>
    <row r="570" ht="20.25" customHeight="1">
      <c r="A570" s="3" t="s">
        <v>47148</v>
      </c>
      <c r="B570" s="3" t="s">
        <v>47149</v>
      </c>
      <c r="C570" s="3" t="s">
        <v>18</v>
      </c>
      <c r="D570" s="4" t="s">
        <v>19</v>
      </c>
      <c r="E570" s="3" t="s">
        <v>20</v>
      </c>
      <c r="F570" s="3" t="str">
        <f>IFERROR(__xludf.DUMMYFUNCTION("REGEXEXTRACT(H570,""(\S+)千-"")"),"3")</f>
        <v>3</v>
      </c>
      <c r="G570" s="3" t="str">
        <f>IFERROR(__xludf.DUMMYFUNCTION("REGEXEXTRACT(H570,""-(\S+)千"")"),"5")</f>
        <v>5</v>
      </c>
      <c r="H570" s="3" t="s">
        <v>464</v>
      </c>
      <c r="I570" s="3" t="s">
        <v>31</v>
      </c>
      <c r="J570" s="3" t="s">
        <v>5010</v>
      </c>
      <c r="K570" s="3" t="s">
        <v>47155</v>
      </c>
      <c r="L570" s="3" t="s">
        <v>47157</v>
      </c>
      <c r="M570" s="3" t="s">
        <v>35</v>
      </c>
      <c r="N570" s="3"/>
      <c r="O570" s="3"/>
      <c r="P570" s="3"/>
      <c r="Q570" s="3"/>
      <c r="R570" s="3"/>
      <c r="S570" s="3"/>
      <c r="T570" s="3"/>
      <c r="U570" s="3"/>
      <c r="V570" s="3"/>
      <c r="W570" s="3"/>
      <c r="X570" s="3"/>
      <c r="Y570" s="3"/>
      <c r="Z570" s="3"/>
      <c r="AA570" s="3"/>
      <c r="AB570" s="3"/>
      <c r="AC570" s="3"/>
    </row>
    <row r="571" ht="20.25" customHeight="1">
      <c r="A571" s="3" t="s">
        <v>5116</v>
      </c>
      <c r="B571" s="3" t="s">
        <v>603</v>
      </c>
      <c r="C571" s="3" t="s">
        <v>18</v>
      </c>
      <c r="D571" s="4" t="s">
        <v>19</v>
      </c>
      <c r="E571" s="3" t="s">
        <v>20</v>
      </c>
      <c r="F571" s="3">
        <f t="shared" ref="F571:F582" si="114">IFERROR(__xludf.DUMMYFUNCTION("REGEXEXTRACT(H571,""(\S+)万-"")*10"),15.0)</f>
        <v>15</v>
      </c>
      <c r="G571" s="3">
        <f t="shared" ref="G571:G582" si="115">IFERROR(__xludf.DUMMYFUNCTION("REGEXEXTRACT(H571,""-(\S+)万"")*10"),25.0)</f>
        <v>25</v>
      </c>
      <c r="H571" s="3" t="s">
        <v>237</v>
      </c>
      <c r="I571" s="3" t="s">
        <v>57</v>
      </c>
      <c r="J571" s="3" t="s">
        <v>606</v>
      </c>
      <c r="K571" s="3" t="s">
        <v>38139</v>
      </c>
      <c r="L571" s="3" t="s">
        <v>47166</v>
      </c>
      <c r="M571" s="3" t="s">
        <v>159</v>
      </c>
      <c r="N571" s="3"/>
      <c r="O571" s="3"/>
      <c r="P571" s="3"/>
      <c r="Q571" s="3"/>
      <c r="R571" s="3"/>
      <c r="S571" s="3"/>
      <c r="T571" s="3"/>
      <c r="U571" s="3"/>
      <c r="V571" s="3"/>
      <c r="W571" s="3"/>
      <c r="X571" s="3"/>
      <c r="Y571" s="3"/>
      <c r="Z571" s="3"/>
      <c r="AA571" s="3"/>
      <c r="AB571" s="3"/>
      <c r="AC571" s="3"/>
    </row>
    <row r="572" ht="20.25" customHeight="1">
      <c r="A572" s="9" t="s">
        <v>47168</v>
      </c>
      <c r="B572" s="9" t="s">
        <v>5157</v>
      </c>
      <c r="C572" s="9" t="s">
        <v>18</v>
      </c>
      <c r="D572" s="10" t="s">
        <v>19</v>
      </c>
      <c r="E572" s="9" t="s">
        <v>127</v>
      </c>
      <c r="F572" s="9" t="str">
        <f t="shared" si="114"/>
        <v>#N/A</v>
      </c>
      <c r="G572" s="9" t="str">
        <f t="shared" si="115"/>
        <v>#N/A</v>
      </c>
      <c r="H572" s="9" t="s">
        <v>692</v>
      </c>
      <c r="I572" s="9" t="s">
        <v>31</v>
      </c>
      <c r="J572" s="9" t="s">
        <v>5161</v>
      </c>
      <c r="K572" s="10" t="s">
        <v>19</v>
      </c>
      <c r="L572" s="9" t="s">
        <v>47174</v>
      </c>
      <c r="M572" s="9" t="s">
        <v>257</v>
      </c>
      <c r="N572" s="9"/>
      <c r="O572" s="9"/>
      <c r="P572" s="9"/>
      <c r="Q572" s="9"/>
      <c r="R572" s="9"/>
      <c r="S572" s="9"/>
      <c r="T572" s="9"/>
      <c r="U572" s="9"/>
      <c r="V572" s="9"/>
      <c r="W572" s="9"/>
      <c r="X572" s="9"/>
      <c r="Y572" s="9"/>
      <c r="Z572" s="9"/>
      <c r="AA572" s="9"/>
      <c r="AB572" s="9"/>
      <c r="AC572" s="9"/>
    </row>
    <row r="573" ht="20.25" customHeight="1">
      <c r="A573" s="3" t="s">
        <v>47175</v>
      </c>
      <c r="B573" s="3" t="s">
        <v>5076</v>
      </c>
      <c r="C573" s="3" t="s">
        <v>18</v>
      </c>
      <c r="D573" s="4" t="s">
        <v>19</v>
      </c>
      <c r="E573" s="3" t="s">
        <v>20</v>
      </c>
      <c r="F573" s="3">
        <f t="shared" si="114"/>
        <v>30</v>
      </c>
      <c r="G573" s="3">
        <f t="shared" si="115"/>
        <v>50</v>
      </c>
      <c r="H573" s="3" t="s">
        <v>1082</v>
      </c>
      <c r="I573" s="3" t="s">
        <v>57</v>
      </c>
      <c r="J573" s="3" t="s">
        <v>45</v>
      </c>
      <c r="K573" s="4" t="s">
        <v>19</v>
      </c>
      <c r="L573" s="3" t="s">
        <v>47179</v>
      </c>
      <c r="M573" s="3" t="s">
        <v>257</v>
      </c>
      <c r="N573" s="3"/>
      <c r="O573" s="3"/>
      <c r="P573" s="3"/>
      <c r="Q573" s="3"/>
      <c r="R573" s="3"/>
      <c r="S573" s="3"/>
      <c r="T573" s="3"/>
      <c r="U573" s="3"/>
      <c r="V573" s="3"/>
      <c r="W573" s="3"/>
      <c r="X573" s="3"/>
      <c r="Y573" s="3"/>
      <c r="Z573" s="3"/>
      <c r="AA573" s="3"/>
      <c r="AB573" s="3"/>
      <c r="AC573" s="3"/>
    </row>
    <row r="574" ht="20.25" customHeight="1">
      <c r="A574" s="9" t="s">
        <v>47182</v>
      </c>
      <c r="B574" s="9" t="s">
        <v>5157</v>
      </c>
      <c r="C574" s="9" t="s">
        <v>18</v>
      </c>
      <c r="D574" s="10" t="s">
        <v>19</v>
      </c>
      <c r="E574" s="9" t="s">
        <v>127</v>
      </c>
      <c r="F574" s="9" t="str">
        <f t="shared" si="114"/>
        <v>#N/A</v>
      </c>
      <c r="G574" s="9" t="str">
        <f t="shared" si="115"/>
        <v>#N/A</v>
      </c>
      <c r="H574" s="9" t="s">
        <v>692</v>
      </c>
      <c r="I574" s="9" t="s">
        <v>31</v>
      </c>
      <c r="J574" s="9" t="s">
        <v>5161</v>
      </c>
      <c r="K574" s="10" t="s">
        <v>19</v>
      </c>
      <c r="L574" s="9" t="s">
        <v>47184</v>
      </c>
      <c r="M574" s="9" t="s">
        <v>257</v>
      </c>
      <c r="N574" s="9"/>
      <c r="O574" s="9"/>
      <c r="P574" s="9"/>
      <c r="Q574" s="9"/>
      <c r="R574" s="9"/>
      <c r="S574" s="9"/>
      <c r="T574" s="9"/>
      <c r="U574" s="9"/>
      <c r="V574" s="9"/>
      <c r="W574" s="9"/>
      <c r="X574" s="9"/>
      <c r="Y574" s="9"/>
      <c r="Z574" s="9"/>
      <c r="AA574" s="9"/>
      <c r="AB574" s="9"/>
      <c r="AC574" s="9"/>
    </row>
    <row r="575" ht="20.25" customHeight="1">
      <c r="A575" s="9" t="s">
        <v>47185</v>
      </c>
      <c r="B575" s="9" t="s">
        <v>5157</v>
      </c>
      <c r="C575" s="9" t="s">
        <v>18</v>
      </c>
      <c r="D575" s="10" t="s">
        <v>19</v>
      </c>
      <c r="E575" s="9" t="s">
        <v>127</v>
      </c>
      <c r="F575" s="9" t="str">
        <f t="shared" si="114"/>
        <v>#N/A</v>
      </c>
      <c r="G575" s="9" t="str">
        <f t="shared" si="115"/>
        <v>#N/A</v>
      </c>
      <c r="H575" s="9" t="s">
        <v>692</v>
      </c>
      <c r="I575" s="9" t="s">
        <v>31</v>
      </c>
      <c r="J575" s="9" t="s">
        <v>5161</v>
      </c>
      <c r="K575" s="10" t="s">
        <v>19</v>
      </c>
      <c r="L575" s="9" t="s">
        <v>47187</v>
      </c>
      <c r="M575" s="9" t="s">
        <v>257</v>
      </c>
      <c r="N575" s="9"/>
      <c r="O575" s="9"/>
      <c r="P575" s="9"/>
      <c r="Q575" s="9"/>
      <c r="R575" s="9"/>
      <c r="S575" s="9"/>
      <c r="T575" s="9"/>
      <c r="U575" s="9"/>
      <c r="V575" s="9"/>
      <c r="W575" s="9"/>
      <c r="X575" s="9"/>
      <c r="Y575" s="9"/>
      <c r="Z575" s="9"/>
      <c r="AA575" s="9"/>
      <c r="AB575" s="9"/>
      <c r="AC575" s="9"/>
    </row>
    <row r="576" ht="20.25" customHeight="1">
      <c r="A576" s="9" t="s">
        <v>47189</v>
      </c>
      <c r="B576" s="9" t="s">
        <v>5157</v>
      </c>
      <c r="C576" s="9" t="s">
        <v>18</v>
      </c>
      <c r="D576" s="10" t="s">
        <v>19</v>
      </c>
      <c r="E576" s="9" t="s">
        <v>127</v>
      </c>
      <c r="F576" s="9" t="str">
        <f t="shared" si="114"/>
        <v>#N/A</v>
      </c>
      <c r="G576" s="9" t="str">
        <f t="shared" si="115"/>
        <v>#N/A</v>
      </c>
      <c r="H576" s="9" t="s">
        <v>692</v>
      </c>
      <c r="I576" s="9" t="s">
        <v>31</v>
      </c>
      <c r="J576" s="9" t="s">
        <v>5161</v>
      </c>
      <c r="K576" s="10" t="s">
        <v>19</v>
      </c>
      <c r="L576" s="9" t="s">
        <v>47190</v>
      </c>
      <c r="M576" s="9" t="s">
        <v>257</v>
      </c>
      <c r="N576" s="9"/>
      <c r="O576" s="9"/>
      <c r="P576" s="9"/>
      <c r="Q576" s="9"/>
      <c r="R576" s="9"/>
      <c r="S576" s="9"/>
      <c r="T576" s="9"/>
      <c r="U576" s="9"/>
      <c r="V576" s="9"/>
      <c r="W576" s="9"/>
      <c r="X576" s="9"/>
      <c r="Y576" s="9"/>
      <c r="Z576" s="9"/>
      <c r="AA576" s="9"/>
      <c r="AB576" s="9"/>
      <c r="AC576" s="9"/>
    </row>
    <row r="577" ht="20.25" customHeight="1">
      <c r="A577" s="9" t="s">
        <v>42798</v>
      </c>
      <c r="B577" s="9" t="s">
        <v>5157</v>
      </c>
      <c r="C577" s="9" t="s">
        <v>18</v>
      </c>
      <c r="D577" s="10" t="s">
        <v>19</v>
      </c>
      <c r="E577" s="9" t="s">
        <v>127</v>
      </c>
      <c r="F577" s="9" t="str">
        <f t="shared" si="114"/>
        <v>#N/A</v>
      </c>
      <c r="G577" s="9" t="str">
        <f t="shared" si="115"/>
        <v>#N/A</v>
      </c>
      <c r="H577" s="9" t="s">
        <v>692</v>
      </c>
      <c r="I577" s="9" t="s">
        <v>31</v>
      </c>
      <c r="J577" s="9" t="s">
        <v>5161</v>
      </c>
      <c r="K577" s="10" t="s">
        <v>19</v>
      </c>
      <c r="L577" s="9" t="s">
        <v>42802</v>
      </c>
      <c r="M577" s="9" t="s">
        <v>257</v>
      </c>
      <c r="N577" s="9"/>
      <c r="O577" s="9"/>
      <c r="P577" s="9"/>
      <c r="Q577" s="9"/>
      <c r="R577" s="9"/>
      <c r="S577" s="9"/>
      <c r="T577" s="9"/>
      <c r="U577" s="9"/>
      <c r="V577" s="9"/>
      <c r="W577" s="9"/>
      <c r="X577" s="9"/>
      <c r="Y577" s="9"/>
      <c r="Z577" s="9"/>
      <c r="AA577" s="9"/>
      <c r="AB577" s="9"/>
      <c r="AC577" s="9"/>
    </row>
    <row r="578" ht="20.25" customHeight="1">
      <c r="A578" s="9" t="s">
        <v>47193</v>
      </c>
      <c r="B578" s="9" t="s">
        <v>5157</v>
      </c>
      <c r="C578" s="9" t="s">
        <v>18</v>
      </c>
      <c r="D578" s="10" t="s">
        <v>19</v>
      </c>
      <c r="E578" s="9" t="s">
        <v>127</v>
      </c>
      <c r="F578" s="9" t="str">
        <f t="shared" si="114"/>
        <v>#N/A</v>
      </c>
      <c r="G578" s="9" t="str">
        <f t="shared" si="115"/>
        <v>#N/A</v>
      </c>
      <c r="H578" s="9" t="s">
        <v>692</v>
      </c>
      <c r="I578" s="9" t="s">
        <v>31</v>
      </c>
      <c r="J578" s="9" t="s">
        <v>5161</v>
      </c>
      <c r="K578" s="10" t="s">
        <v>19</v>
      </c>
      <c r="L578" s="9" t="s">
        <v>47194</v>
      </c>
      <c r="M578" s="9" t="s">
        <v>257</v>
      </c>
      <c r="N578" s="9"/>
      <c r="O578" s="9"/>
      <c r="P578" s="9"/>
      <c r="Q578" s="9"/>
      <c r="R578" s="9"/>
      <c r="S578" s="9"/>
      <c r="T578" s="9"/>
      <c r="U578" s="9"/>
      <c r="V578" s="9"/>
      <c r="W578" s="9"/>
      <c r="X578" s="9"/>
      <c r="Y578" s="9"/>
      <c r="Z578" s="9"/>
      <c r="AA578" s="9"/>
      <c r="AB578" s="9"/>
      <c r="AC578" s="9"/>
    </row>
    <row r="579" ht="20.25" customHeight="1">
      <c r="A579" s="9" t="s">
        <v>47195</v>
      </c>
      <c r="B579" s="9" t="s">
        <v>5157</v>
      </c>
      <c r="C579" s="9" t="s">
        <v>18</v>
      </c>
      <c r="D579" s="10" t="s">
        <v>19</v>
      </c>
      <c r="E579" s="9" t="s">
        <v>127</v>
      </c>
      <c r="F579" s="9" t="str">
        <f t="shared" si="114"/>
        <v>#N/A</v>
      </c>
      <c r="G579" s="9" t="str">
        <f t="shared" si="115"/>
        <v>#N/A</v>
      </c>
      <c r="H579" s="9" t="s">
        <v>692</v>
      </c>
      <c r="I579" s="9" t="s">
        <v>31</v>
      </c>
      <c r="J579" s="9" t="s">
        <v>5161</v>
      </c>
      <c r="K579" s="10" t="s">
        <v>19</v>
      </c>
      <c r="L579" s="9" t="s">
        <v>47196</v>
      </c>
      <c r="M579" s="9" t="s">
        <v>257</v>
      </c>
      <c r="N579" s="9"/>
      <c r="O579" s="9"/>
      <c r="P579" s="9"/>
      <c r="Q579" s="9"/>
      <c r="R579" s="9"/>
      <c r="S579" s="9"/>
      <c r="T579" s="9"/>
      <c r="U579" s="9"/>
      <c r="V579" s="9"/>
      <c r="W579" s="9"/>
      <c r="X579" s="9"/>
      <c r="Y579" s="9"/>
      <c r="Z579" s="9"/>
      <c r="AA579" s="9"/>
      <c r="AB579" s="9"/>
      <c r="AC579" s="9"/>
    </row>
    <row r="580" ht="20.25" customHeight="1">
      <c r="A580" s="9" t="s">
        <v>47197</v>
      </c>
      <c r="B580" s="9" t="s">
        <v>5157</v>
      </c>
      <c r="C580" s="9" t="s">
        <v>18</v>
      </c>
      <c r="D580" s="10" t="s">
        <v>19</v>
      </c>
      <c r="E580" s="9" t="s">
        <v>127</v>
      </c>
      <c r="F580" s="9" t="str">
        <f t="shared" si="114"/>
        <v>#N/A</v>
      </c>
      <c r="G580" s="9" t="str">
        <f t="shared" si="115"/>
        <v>#N/A</v>
      </c>
      <c r="H580" s="9" t="s">
        <v>692</v>
      </c>
      <c r="I580" s="9" t="s">
        <v>31</v>
      </c>
      <c r="J580" s="9" t="s">
        <v>5161</v>
      </c>
      <c r="K580" s="10" t="s">
        <v>19</v>
      </c>
      <c r="L580" s="9" t="s">
        <v>47198</v>
      </c>
      <c r="M580" s="9" t="s">
        <v>257</v>
      </c>
      <c r="N580" s="9"/>
      <c r="O580" s="9"/>
      <c r="P580" s="9"/>
      <c r="Q580" s="9"/>
      <c r="R580" s="9"/>
      <c r="S580" s="9"/>
      <c r="T580" s="9"/>
      <c r="U580" s="9"/>
      <c r="V580" s="9"/>
      <c r="W580" s="9"/>
      <c r="X580" s="9"/>
      <c r="Y580" s="9"/>
      <c r="Z580" s="9"/>
      <c r="AA580" s="9"/>
      <c r="AB580" s="9"/>
      <c r="AC580" s="9"/>
    </row>
    <row r="581" ht="20.25" customHeight="1">
      <c r="A581" s="9" t="s">
        <v>47199</v>
      </c>
      <c r="B581" s="9" t="s">
        <v>5157</v>
      </c>
      <c r="C581" s="9" t="s">
        <v>18</v>
      </c>
      <c r="D581" s="10" t="s">
        <v>19</v>
      </c>
      <c r="E581" s="9" t="s">
        <v>127</v>
      </c>
      <c r="F581" s="9" t="str">
        <f t="shared" si="114"/>
        <v>#N/A</v>
      </c>
      <c r="G581" s="9" t="str">
        <f t="shared" si="115"/>
        <v>#N/A</v>
      </c>
      <c r="H581" s="9" t="s">
        <v>692</v>
      </c>
      <c r="I581" s="9" t="s">
        <v>31</v>
      </c>
      <c r="J581" s="9" t="s">
        <v>5161</v>
      </c>
      <c r="K581" s="10" t="s">
        <v>19</v>
      </c>
      <c r="L581" s="9" t="s">
        <v>47200</v>
      </c>
      <c r="M581" s="9" t="s">
        <v>257</v>
      </c>
      <c r="N581" s="9"/>
      <c r="O581" s="9"/>
      <c r="P581" s="9"/>
      <c r="Q581" s="9"/>
      <c r="R581" s="9"/>
      <c r="S581" s="9"/>
      <c r="T581" s="9"/>
      <c r="U581" s="9"/>
      <c r="V581" s="9"/>
      <c r="W581" s="9"/>
      <c r="X581" s="9"/>
      <c r="Y581" s="9"/>
      <c r="Z581" s="9"/>
      <c r="AA581" s="9"/>
      <c r="AB581" s="9"/>
      <c r="AC581" s="9"/>
    </row>
    <row r="582" ht="20.25" customHeight="1">
      <c r="A582" s="9" t="s">
        <v>47201</v>
      </c>
      <c r="B582" s="9" t="s">
        <v>5157</v>
      </c>
      <c r="C582" s="9" t="s">
        <v>18</v>
      </c>
      <c r="D582" s="10" t="s">
        <v>19</v>
      </c>
      <c r="E582" s="9" t="s">
        <v>127</v>
      </c>
      <c r="F582" s="9" t="str">
        <f t="shared" si="114"/>
        <v>#N/A</v>
      </c>
      <c r="G582" s="9" t="str">
        <f t="shared" si="115"/>
        <v>#N/A</v>
      </c>
      <c r="H582" s="9" t="s">
        <v>692</v>
      </c>
      <c r="I582" s="9" t="s">
        <v>31</v>
      </c>
      <c r="J582" s="9" t="s">
        <v>5161</v>
      </c>
      <c r="K582" s="10" t="s">
        <v>19</v>
      </c>
      <c r="L582" s="9" t="s">
        <v>47202</v>
      </c>
      <c r="M582" s="9" t="s">
        <v>257</v>
      </c>
      <c r="N582" s="9"/>
      <c r="O582" s="9"/>
      <c r="P582" s="9"/>
      <c r="Q582" s="9"/>
      <c r="R582" s="9"/>
      <c r="S582" s="9"/>
      <c r="T582" s="9"/>
      <c r="U582" s="9"/>
      <c r="V582" s="9"/>
      <c r="W582" s="9"/>
      <c r="X582" s="9"/>
      <c r="Y582" s="9"/>
      <c r="Z582" s="9"/>
      <c r="AA582" s="9"/>
      <c r="AB582" s="9"/>
      <c r="AC582" s="9"/>
    </row>
    <row r="583" ht="20.25" customHeight="1">
      <c r="A583" s="3" t="s">
        <v>47204</v>
      </c>
      <c r="B583" s="3" t="s">
        <v>3681</v>
      </c>
      <c r="C583" s="3" t="s">
        <v>18</v>
      </c>
      <c r="D583" s="4" t="s">
        <v>19</v>
      </c>
      <c r="E583" s="3" t="s">
        <v>21</v>
      </c>
      <c r="F583" s="3" t="str">
        <f t="shared" ref="F583:F584" si="116">IFERROR(__xludf.DUMMYFUNCTION("REGEXEXTRACT(H583,""(\S+)千-"")"),"6")</f>
        <v>6</v>
      </c>
      <c r="G583" s="3" t="str">
        <f>IFERROR(__xludf.DUMMYFUNCTION("REGEXEXTRACT(H583,""-(\S+)千"")"),"8")</f>
        <v>8</v>
      </c>
      <c r="H583" s="3" t="s">
        <v>349</v>
      </c>
      <c r="I583" s="3" t="s">
        <v>69</v>
      </c>
      <c r="J583" s="3" t="s">
        <v>467</v>
      </c>
      <c r="K583" s="3" t="s">
        <v>3687</v>
      </c>
      <c r="L583" s="3" t="s">
        <v>47207</v>
      </c>
      <c r="M583" s="3" t="s">
        <v>35</v>
      </c>
      <c r="N583" s="3"/>
      <c r="O583" s="3"/>
      <c r="P583" s="3"/>
      <c r="Q583" s="3"/>
      <c r="R583" s="3"/>
      <c r="S583" s="3"/>
      <c r="T583" s="3"/>
      <c r="U583" s="3"/>
      <c r="V583" s="3"/>
      <c r="W583" s="3"/>
      <c r="X583" s="3"/>
      <c r="Y583" s="3"/>
      <c r="Z583" s="3"/>
      <c r="AA583" s="3"/>
      <c r="AB583" s="3"/>
      <c r="AC583" s="3"/>
    </row>
    <row r="584" ht="20.25" customHeight="1">
      <c r="A584" s="3" t="s">
        <v>7257</v>
      </c>
      <c r="B584" s="3" t="s">
        <v>47210</v>
      </c>
      <c r="C584" s="3" t="s">
        <v>18</v>
      </c>
      <c r="D584" s="4" t="s">
        <v>19</v>
      </c>
      <c r="E584" s="3" t="s">
        <v>20</v>
      </c>
      <c r="F584" s="3" t="str">
        <f t="shared" si="116"/>
        <v>7</v>
      </c>
      <c r="G584" s="3">
        <f t="shared" ref="G584:G611" si="117">IFERROR(__xludf.DUMMYFUNCTION("REGEXEXTRACT(H584,""-(\S+)万"")*10"),9.0)</f>
        <v>9</v>
      </c>
      <c r="H584" s="3" t="s">
        <v>47212</v>
      </c>
      <c r="I584" s="3" t="s">
        <v>50</v>
      </c>
      <c r="J584" s="3" t="s">
        <v>47213</v>
      </c>
      <c r="K584" s="3" t="s">
        <v>47214</v>
      </c>
      <c r="L584" s="3" t="s">
        <v>47215</v>
      </c>
      <c r="M584" s="3" t="s">
        <v>35</v>
      </c>
      <c r="N584" s="3"/>
      <c r="O584" s="3"/>
      <c r="P584" s="3"/>
      <c r="Q584" s="3"/>
      <c r="R584" s="3"/>
      <c r="S584" s="3"/>
      <c r="T584" s="3"/>
      <c r="U584" s="3"/>
      <c r="V584" s="3"/>
      <c r="W584" s="3"/>
      <c r="X584" s="3"/>
      <c r="Y584" s="3"/>
      <c r="Z584" s="3"/>
      <c r="AA584" s="3"/>
      <c r="AB584" s="3"/>
      <c r="AC584" s="3"/>
    </row>
    <row r="585" ht="20.25" customHeight="1">
      <c r="A585" s="3" t="s">
        <v>24825</v>
      </c>
      <c r="B585" s="3" t="s">
        <v>9421</v>
      </c>
      <c r="C585" s="3" t="s">
        <v>18</v>
      </c>
      <c r="D585" s="4" t="s">
        <v>19</v>
      </c>
      <c r="E585" s="3" t="s">
        <v>20</v>
      </c>
      <c r="F585" s="3">
        <f t="shared" ref="F585:F588" si="118">IFERROR(__xludf.DUMMYFUNCTION("REGEXEXTRACT(H585,""(\S+)万-"")*10"),13.0)</f>
        <v>13</v>
      </c>
      <c r="G585" s="3">
        <f t="shared" si="117"/>
        <v>18</v>
      </c>
      <c r="H585" s="3" t="s">
        <v>8286</v>
      </c>
      <c r="I585" s="3" t="s">
        <v>57</v>
      </c>
      <c r="J585" s="3" t="s">
        <v>329</v>
      </c>
      <c r="K585" s="4" t="s">
        <v>19</v>
      </c>
      <c r="L585" s="3" t="s">
        <v>47216</v>
      </c>
      <c r="M585" s="3" t="s">
        <v>159</v>
      </c>
      <c r="N585" s="3"/>
      <c r="O585" s="3"/>
      <c r="P585" s="3"/>
      <c r="Q585" s="3"/>
      <c r="R585" s="3"/>
      <c r="S585" s="3"/>
      <c r="T585" s="3"/>
      <c r="U585" s="3"/>
      <c r="V585" s="3"/>
      <c r="W585" s="3"/>
      <c r="X585" s="3"/>
      <c r="Y585" s="3"/>
      <c r="Z585" s="3"/>
      <c r="AA585" s="3"/>
      <c r="AB585" s="3"/>
      <c r="AC585" s="3"/>
    </row>
    <row r="586" ht="20.25" customHeight="1">
      <c r="A586" s="3" t="s">
        <v>44614</v>
      </c>
      <c r="B586" s="3" t="s">
        <v>4966</v>
      </c>
      <c r="C586" s="3" t="s">
        <v>18</v>
      </c>
      <c r="D586" s="4" t="s">
        <v>19</v>
      </c>
      <c r="E586" s="3" t="s">
        <v>20</v>
      </c>
      <c r="F586" s="3">
        <f t="shared" si="118"/>
        <v>12</v>
      </c>
      <c r="G586" s="3">
        <f t="shared" si="117"/>
        <v>15</v>
      </c>
      <c r="H586" s="3" t="s">
        <v>796</v>
      </c>
      <c r="I586" s="3" t="s">
        <v>57</v>
      </c>
      <c r="J586" s="3" t="s">
        <v>187</v>
      </c>
      <c r="K586" s="4" t="s">
        <v>19</v>
      </c>
      <c r="L586" s="3" t="s">
        <v>47217</v>
      </c>
      <c r="M586" s="3" t="s">
        <v>257</v>
      </c>
      <c r="N586" s="3"/>
      <c r="O586" s="3"/>
      <c r="P586" s="3"/>
      <c r="Q586" s="3"/>
      <c r="R586" s="3"/>
      <c r="S586" s="3"/>
      <c r="T586" s="3"/>
      <c r="U586" s="3"/>
      <c r="V586" s="3"/>
      <c r="W586" s="3"/>
      <c r="X586" s="3"/>
      <c r="Y586" s="3"/>
      <c r="Z586" s="3"/>
      <c r="AA586" s="3"/>
      <c r="AB586" s="3"/>
      <c r="AC586" s="3"/>
    </row>
    <row r="587" ht="20.25" customHeight="1">
      <c r="A587" s="3" t="s">
        <v>47218</v>
      </c>
      <c r="B587" s="3" t="s">
        <v>38727</v>
      </c>
      <c r="C587" s="3" t="s">
        <v>18</v>
      </c>
      <c r="D587" s="4" t="s">
        <v>19</v>
      </c>
      <c r="E587" s="3" t="s">
        <v>20</v>
      </c>
      <c r="F587" s="3">
        <f t="shared" si="118"/>
        <v>13</v>
      </c>
      <c r="G587" s="3">
        <f t="shared" si="117"/>
        <v>25</v>
      </c>
      <c r="H587" s="3" t="s">
        <v>66</v>
      </c>
      <c r="I587" s="3" t="s">
        <v>69</v>
      </c>
      <c r="J587" s="3" t="s">
        <v>3853</v>
      </c>
      <c r="K587" s="3" t="s">
        <v>38730</v>
      </c>
      <c r="L587" s="3" t="s">
        <v>47219</v>
      </c>
      <c r="M587" s="3" t="s">
        <v>27</v>
      </c>
      <c r="N587" s="3"/>
      <c r="O587" s="3"/>
      <c r="P587" s="3"/>
      <c r="Q587" s="3"/>
      <c r="R587" s="3"/>
      <c r="S587" s="3"/>
      <c r="T587" s="3"/>
      <c r="U587" s="3"/>
      <c r="V587" s="3"/>
      <c r="W587" s="3"/>
      <c r="X587" s="3"/>
      <c r="Y587" s="3"/>
      <c r="Z587" s="3"/>
      <c r="AA587" s="3"/>
      <c r="AB587" s="3"/>
      <c r="AC587" s="3"/>
    </row>
    <row r="588" ht="20.25" customHeight="1">
      <c r="A588" s="3" t="s">
        <v>43992</v>
      </c>
      <c r="B588" s="3" t="s">
        <v>20735</v>
      </c>
      <c r="C588" s="3" t="s">
        <v>18</v>
      </c>
      <c r="D588" s="4" t="s">
        <v>19</v>
      </c>
      <c r="E588" s="3" t="s">
        <v>20</v>
      </c>
      <c r="F588" s="3">
        <f t="shared" si="118"/>
        <v>12</v>
      </c>
      <c r="G588" s="3">
        <f t="shared" si="117"/>
        <v>18</v>
      </c>
      <c r="H588" s="3" t="s">
        <v>2395</v>
      </c>
      <c r="I588" s="3" t="s">
        <v>57</v>
      </c>
      <c r="J588" s="3" t="s">
        <v>84</v>
      </c>
      <c r="K588" s="3" t="s">
        <v>20740</v>
      </c>
      <c r="L588" s="3" t="s">
        <v>47220</v>
      </c>
      <c r="M588" s="3" t="s">
        <v>27</v>
      </c>
      <c r="N588" s="3"/>
      <c r="O588" s="3"/>
      <c r="P588" s="3"/>
      <c r="Q588" s="3"/>
      <c r="R588" s="3"/>
      <c r="S588" s="3"/>
      <c r="T588" s="3"/>
      <c r="U588" s="3"/>
      <c r="V588" s="3"/>
      <c r="W588" s="3"/>
      <c r="X588" s="3"/>
      <c r="Y588" s="3"/>
      <c r="Z588" s="3"/>
      <c r="AA588" s="3"/>
      <c r="AB588" s="3"/>
      <c r="AC588" s="3"/>
    </row>
    <row r="589" ht="20.25" customHeight="1">
      <c r="A589" s="3" t="s">
        <v>977</v>
      </c>
      <c r="B589" s="3" t="s">
        <v>4137</v>
      </c>
      <c r="C589" s="3" t="s">
        <v>18</v>
      </c>
      <c r="D589" s="4" t="s">
        <v>19</v>
      </c>
      <c r="E589" s="3" t="s">
        <v>20</v>
      </c>
      <c r="F589" s="3" t="str">
        <f t="shared" ref="F589:F590" si="119">IFERROR(__xludf.DUMMYFUNCTION("REGEXEXTRACT(H589,""(\S+)千-"")"),"6")</f>
        <v>6</v>
      </c>
      <c r="G589" s="3">
        <f t="shared" si="117"/>
        <v>10</v>
      </c>
      <c r="H589" s="3" t="s">
        <v>903</v>
      </c>
      <c r="I589" s="3" t="s">
        <v>50</v>
      </c>
      <c r="J589" s="3" t="s">
        <v>4063</v>
      </c>
      <c r="K589" s="3" t="s">
        <v>47221</v>
      </c>
      <c r="L589" s="3" t="s">
        <v>47222</v>
      </c>
      <c r="M589" s="3" t="s">
        <v>257</v>
      </c>
      <c r="N589" s="3"/>
      <c r="O589" s="3"/>
      <c r="P589" s="3"/>
      <c r="Q589" s="3"/>
      <c r="R589" s="3"/>
      <c r="S589" s="3"/>
      <c r="T589" s="3"/>
      <c r="U589" s="3"/>
      <c r="V589" s="3"/>
      <c r="W589" s="3"/>
      <c r="X589" s="3"/>
      <c r="Y589" s="3"/>
      <c r="Z589" s="3"/>
      <c r="AA589" s="3"/>
      <c r="AB589" s="3"/>
      <c r="AC589" s="3"/>
    </row>
    <row r="590" ht="20.25" customHeight="1">
      <c r="A590" s="3" t="s">
        <v>7257</v>
      </c>
      <c r="B590" s="3" t="s">
        <v>3807</v>
      </c>
      <c r="C590" s="3" t="s">
        <v>18</v>
      </c>
      <c r="D590" s="4" t="s">
        <v>19</v>
      </c>
      <c r="E590" s="3" t="s">
        <v>21</v>
      </c>
      <c r="F590" s="3" t="str">
        <f t="shared" si="119"/>
        <v>8</v>
      </c>
      <c r="G590" s="3">
        <f t="shared" si="117"/>
        <v>10</v>
      </c>
      <c r="H590" s="3" t="s">
        <v>363</v>
      </c>
      <c r="I590" s="3" t="s">
        <v>242</v>
      </c>
      <c r="J590" s="3" t="s">
        <v>109</v>
      </c>
      <c r="K590" s="3" t="s">
        <v>47223</v>
      </c>
      <c r="L590" s="3" t="s">
        <v>47224</v>
      </c>
      <c r="M590" s="3" t="s">
        <v>35</v>
      </c>
      <c r="N590" s="3"/>
      <c r="O590" s="3"/>
      <c r="P590" s="3"/>
      <c r="Q590" s="3"/>
      <c r="R590" s="3"/>
      <c r="S590" s="3"/>
      <c r="T590" s="3"/>
      <c r="U590" s="3"/>
      <c r="V590" s="3"/>
      <c r="W590" s="3"/>
      <c r="X590" s="3"/>
      <c r="Y590" s="3"/>
      <c r="Z590" s="3"/>
      <c r="AA590" s="3"/>
      <c r="AB590" s="3"/>
      <c r="AC590" s="3"/>
    </row>
    <row r="591" ht="20.25" customHeight="1">
      <c r="A591" s="3" t="s">
        <v>40913</v>
      </c>
      <c r="B591" s="3" t="s">
        <v>603</v>
      </c>
      <c r="C591" s="3" t="s">
        <v>18</v>
      </c>
      <c r="D591" s="4" t="s">
        <v>19</v>
      </c>
      <c r="E591" s="3" t="s">
        <v>20</v>
      </c>
      <c r="F591" s="3">
        <f t="shared" ref="F591:F611" si="120">IFERROR(__xludf.DUMMYFUNCTION("REGEXEXTRACT(H591,""(\S+)万-"")*10"),15.0)</f>
        <v>15</v>
      </c>
      <c r="G591" s="3">
        <f t="shared" si="117"/>
        <v>25</v>
      </c>
      <c r="H591" s="3" t="s">
        <v>237</v>
      </c>
      <c r="I591" s="3" t="s">
        <v>23</v>
      </c>
      <c r="J591" s="3" t="s">
        <v>606</v>
      </c>
      <c r="K591" s="3" t="s">
        <v>40915</v>
      </c>
      <c r="L591" s="3" t="s">
        <v>47225</v>
      </c>
      <c r="M591" s="3" t="s">
        <v>159</v>
      </c>
      <c r="N591" s="3"/>
      <c r="O591" s="3"/>
      <c r="P591" s="3"/>
      <c r="Q591" s="3"/>
      <c r="R591" s="3"/>
      <c r="S591" s="3"/>
      <c r="T591" s="3"/>
      <c r="U591" s="3"/>
      <c r="V591" s="3"/>
      <c r="W591" s="3"/>
      <c r="X591" s="3"/>
      <c r="Y591" s="3"/>
      <c r="Z591" s="3"/>
      <c r="AA591" s="3"/>
      <c r="AB591" s="3"/>
      <c r="AC591" s="3"/>
    </row>
    <row r="592" ht="20.25" customHeight="1">
      <c r="A592" s="3" t="s">
        <v>7257</v>
      </c>
      <c r="B592" s="3" t="s">
        <v>16712</v>
      </c>
      <c r="C592" s="3" t="s">
        <v>18</v>
      </c>
      <c r="D592" s="4" t="s">
        <v>19</v>
      </c>
      <c r="E592" s="3" t="s">
        <v>20</v>
      </c>
      <c r="F592" s="3">
        <f t="shared" si="120"/>
        <v>10</v>
      </c>
      <c r="G592" s="3">
        <f t="shared" si="117"/>
        <v>20</v>
      </c>
      <c r="H592" s="3" t="s">
        <v>48</v>
      </c>
      <c r="I592" s="3" t="s">
        <v>50</v>
      </c>
      <c r="J592" s="3" t="s">
        <v>58</v>
      </c>
      <c r="K592" s="4" t="s">
        <v>19</v>
      </c>
      <c r="L592" s="3" t="s">
        <v>47226</v>
      </c>
      <c r="M592" s="3" t="s">
        <v>257</v>
      </c>
      <c r="N592" s="3"/>
      <c r="O592" s="3"/>
      <c r="P592" s="3"/>
      <c r="Q592" s="3"/>
      <c r="R592" s="3"/>
      <c r="S592" s="3"/>
      <c r="T592" s="3"/>
      <c r="U592" s="3"/>
      <c r="V592" s="3"/>
      <c r="W592" s="3"/>
      <c r="X592" s="3"/>
      <c r="Y592" s="3"/>
      <c r="Z592" s="3"/>
      <c r="AA592" s="3"/>
      <c r="AB592" s="3"/>
      <c r="AC592" s="3"/>
    </row>
    <row r="593" ht="20.25" customHeight="1">
      <c r="A593" s="3" t="s">
        <v>47227</v>
      </c>
      <c r="B593" s="3" t="s">
        <v>2854</v>
      </c>
      <c r="C593" s="3" t="s">
        <v>18</v>
      </c>
      <c r="D593" s="4" t="s">
        <v>19</v>
      </c>
      <c r="E593" s="3" t="s">
        <v>21</v>
      </c>
      <c r="F593" s="3">
        <f t="shared" si="120"/>
        <v>12</v>
      </c>
      <c r="G593" s="3">
        <f t="shared" si="117"/>
        <v>18</v>
      </c>
      <c r="H593" s="3" t="s">
        <v>2395</v>
      </c>
      <c r="I593" s="3" t="s">
        <v>50</v>
      </c>
      <c r="J593" s="3" t="s">
        <v>2843</v>
      </c>
      <c r="K593" s="3" t="s">
        <v>8608</v>
      </c>
      <c r="L593" s="3" t="s">
        <v>47228</v>
      </c>
      <c r="M593" s="3" t="s">
        <v>41</v>
      </c>
      <c r="N593" s="3"/>
      <c r="O593" s="3"/>
      <c r="P593" s="3"/>
      <c r="Q593" s="3"/>
      <c r="R593" s="3"/>
      <c r="S593" s="3"/>
      <c r="T593" s="3"/>
      <c r="U593" s="3"/>
      <c r="V593" s="3"/>
      <c r="W593" s="3"/>
      <c r="X593" s="3"/>
      <c r="Y593" s="3"/>
      <c r="Z593" s="3"/>
      <c r="AA593" s="3"/>
      <c r="AB593" s="3"/>
      <c r="AC593" s="3"/>
    </row>
    <row r="594" ht="20.25" customHeight="1">
      <c r="A594" s="3" t="s">
        <v>7257</v>
      </c>
      <c r="B594" s="3" t="s">
        <v>9225</v>
      </c>
      <c r="C594" s="3" t="s">
        <v>18</v>
      </c>
      <c r="D594" s="4" t="s">
        <v>19</v>
      </c>
      <c r="E594" s="3" t="s">
        <v>20</v>
      </c>
      <c r="F594" s="3">
        <f t="shared" si="120"/>
        <v>10</v>
      </c>
      <c r="G594" s="3">
        <f t="shared" si="117"/>
        <v>13</v>
      </c>
      <c r="H594" s="3" t="s">
        <v>3156</v>
      </c>
      <c r="I594" s="3" t="s">
        <v>50</v>
      </c>
      <c r="J594" s="3" t="s">
        <v>9228</v>
      </c>
      <c r="K594" s="3" t="s">
        <v>30631</v>
      </c>
      <c r="L594" s="3" t="s">
        <v>47229</v>
      </c>
      <c r="M594" s="3" t="s">
        <v>27</v>
      </c>
      <c r="N594" s="3"/>
      <c r="O594" s="3"/>
      <c r="P594" s="3"/>
      <c r="Q594" s="3"/>
      <c r="R594" s="3"/>
      <c r="S594" s="3"/>
      <c r="T594" s="3"/>
      <c r="U594" s="3"/>
      <c r="V594" s="3"/>
      <c r="W594" s="3"/>
      <c r="X594" s="3"/>
      <c r="Y594" s="3"/>
      <c r="Z594" s="3"/>
      <c r="AA594" s="3"/>
      <c r="AB594" s="3"/>
      <c r="AC594" s="3"/>
    </row>
    <row r="595" ht="20.25" customHeight="1">
      <c r="A595" s="3" t="s">
        <v>3815</v>
      </c>
      <c r="B595" s="3" t="s">
        <v>5832</v>
      </c>
      <c r="C595" s="3" t="s">
        <v>18</v>
      </c>
      <c r="D595" s="4" t="s">
        <v>19</v>
      </c>
      <c r="E595" s="3" t="s">
        <v>21</v>
      </c>
      <c r="F595" s="3">
        <f t="shared" si="120"/>
        <v>15</v>
      </c>
      <c r="G595" s="3">
        <f t="shared" si="117"/>
        <v>30</v>
      </c>
      <c r="H595" s="3" t="s">
        <v>119</v>
      </c>
      <c r="I595" s="3" t="s">
        <v>69</v>
      </c>
      <c r="J595" s="3" t="s">
        <v>1520</v>
      </c>
      <c r="K595" s="3" t="s">
        <v>5834</v>
      </c>
      <c r="L595" s="3" t="s">
        <v>5836</v>
      </c>
      <c r="M595" s="3" t="s">
        <v>41</v>
      </c>
      <c r="N595" s="3"/>
      <c r="O595" s="3"/>
      <c r="P595" s="3"/>
      <c r="Q595" s="3"/>
      <c r="R595" s="3"/>
      <c r="S595" s="3"/>
      <c r="T595" s="3"/>
      <c r="U595" s="3"/>
      <c r="V595" s="3"/>
      <c r="W595" s="3"/>
      <c r="X595" s="3"/>
      <c r="Y595" s="3"/>
      <c r="Z595" s="3"/>
      <c r="AA595" s="3"/>
      <c r="AB595" s="3"/>
      <c r="AC595" s="3"/>
    </row>
    <row r="596" ht="20.25" customHeight="1">
      <c r="A596" s="3" t="s">
        <v>16949</v>
      </c>
      <c r="B596" s="3" t="s">
        <v>1714</v>
      </c>
      <c r="C596" s="3" t="s">
        <v>18</v>
      </c>
      <c r="D596" s="4" t="s">
        <v>19</v>
      </c>
      <c r="E596" s="3" t="s">
        <v>21</v>
      </c>
      <c r="F596" s="3">
        <f t="shared" si="120"/>
        <v>10</v>
      </c>
      <c r="G596" s="3">
        <f t="shared" si="117"/>
        <v>15</v>
      </c>
      <c r="H596" s="3" t="s">
        <v>73</v>
      </c>
      <c r="I596" s="3" t="s">
        <v>50</v>
      </c>
      <c r="J596" s="3" t="s">
        <v>58</v>
      </c>
      <c r="K596" s="3" t="s">
        <v>8608</v>
      </c>
      <c r="L596" s="3" t="s">
        <v>16955</v>
      </c>
      <c r="M596" s="3" t="s">
        <v>41</v>
      </c>
      <c r="N596" s="3"/>
      <c r="O596" s="3"/>
      <c r="P596" s="3"/>
      <c r="Q596" s="3"/>
      <c r="R596" s="3"/>
      <c r="S596" s="3"/>
      <c r="T596" s="3"/>
      <c r="U596" s="3"/>
      <c r="V596" s="3"/>
      <c r="W596" s="3"/>
      <c r="X596" s="3"/>
      <c r="Y596" s="3"/>
      <c r="Z596" s="3"/>
      <c r="AA596" s="3"/>
      <c r="AB596" s="3"/>
      <c r="AC596" s="3"/>
    </row>
    <row r="597" ht="20.25" customHeight="1">
      <c r="A597" s="3" t="s">
        <v>47230</v>
      </c>
      <c r="B597" s="3" t="s">
        <v>10685</v>
      </c>
      <c r="C597" s="3" t="s">
        <v>18</v>
      </c>
      <c r="D597" s="4" t="s">
        <v>19</v>
      </c>
      <c r="E597" s="3" t="s">
        <v>21</v>
      </c>
      <c r="F597" s="3">
        <f t="shared" si="120"/>
        <v>12</v>
      </c>
      <c r="G597" s="3">
        <f t="shared" si="117"/>
        <v>18</v>
      </c>
      <c r="H597" s="3" t="s">
        <v>2395</v>
      </c>
      <c r="I597" s="3" t="s">
        <v>57</v>
      </c>
      <c r="J597" s="3" t="s">
        <v>10687</v>
      </c>
      <c r="K597" s="3" t="s">
        <v>11900</v>
      </c>
      <c r="L597" s="3" t="s">
        <v>47231</v>
      </c>
      <c r="M597" s="3" t="s">
        <v>35</v>
      </c>
      <c r="N597" s="3"/>
      <c r="O597" s="3"/>
      <c r="P597" s="3"/>
      <c r="Q597" s="3"/>
      <c r="R597" s="3"/>
      <c r="S597" s="3"/>
      <c r="T597" s="3"/>
      <c r="U597" s="3"/>
      <c r="V597" s="3"/>
      <c r="W597" s="3"/>
      <c r="X597" s="3"/>
      <c r="Y597" s="3"/>
      <c r="Z597" s="3"/>
      <c r="AA597" s="3"/>
      <c r="AB597" s="3"/>
      <c r="AC597" s="3"/>
    </row>
    <row r="598" ht="20.25" customHeight="1">
      <c r="A598" s="3" t="s">
        <v>47232</v>
      </c>
      <c r="B598" s="3" t="s">
        <v>5490</v>
      </c>
      <c r="C598" s="3" t="s">
        <v>18</v>
      </c>
      <c r="D598" s="4" t="s">
        <v>19</v>
      </c>
      <c r="E598" s="3" t="s">
        <v>20</v>
      </c>
      <c r="F598" s="3">
        <f t="shared" si="120"/>
        <v>10</v>
      </c>
      <c r="G598" s="3">
        <f t="shared" si="117"/>
        <v>15</v>
      </c>
      <c r="H598" s="3" t="s">
        <v>73</v>
      </c>
      <c r="I598" s="3" t="s">
        <v>50</v>
      </c>
      <c r="J598" s="3" t="s">
        <v>5495</v>
      </c>
      <c r="K598" s="3" t="s">
        <v>6351</v>
      </c>
      <c r="L598" s="3" t="s">
        <v>47233</v>
      </c>
      <c r="M598" s="3" t="s">
        <v>27</v>
      </c>
      <c r="N598" s="3"/>
      <c r="O598" s="3"/>
      <c r="P598" s="3"/>
      <c r="Q598" s="3"/>
      <c r="R598" s="3"/>
      <c r="S598" s="3"/>
      <c r="T598" s="3"/>
      <c r="U598" s="3"/>
      <c r="V598" s="3"/>
      <c r="W598" s="3"/>
      <c r="X598" s="3"/>
      <c r="Y598" s="3"/>
      <c r="Z598" s="3"/>
      <c r="AA598" s="3"/>
      <c r="AB598" s="3"/>
      <c r="AC598" s="3"/>
    </row>
    <row r="599" ht="20.25" customHeight="1">
      <c r="A599" s="3" t="s">
        <v>40920</v>
      </c>
      <c r="B599" s="3" t="s">
        <v>5236</v>
      </c>
      <c r="C599" s="3" t="s">
        <v>18</v>
      </c>
      <c r="D599" s="4" t="s">
        <v>19</v>
      </c>
      <c r="E599" s="3" t="s">
        <v>21</v>
      </c>
      <c r="F599" s="3">
        <f t="shared" si="120"/>
        <v>15</v>
      </c>
      <c r="G599" s="3">
        <f t="shared" si="117"/>
        <v>18</v>
      </c>
      <c r="H599" s="3" t="s">
        <v>3247</v>
      </c>
      <c r="I599" s="3" t="s">
        <v>57</v>
      </c>
      <c r="J599" s="3" t="s">
        <v>38</v>
      </c>
      <c r="K599" s="3" t="s">
        <v>38411</v>
      </c>
      <c r="L599" s="3" t="s">
        <v>40930</v>
      </c>
      <c r="M599" s="3" t="s">
        <v>159</v>
      </c>
      <c r="N599" s="3"/>
      <c r="O599" s="3"/>
      <c r="P599" s="3"/>
      <c r="Q599" s="3"/>
      <c r="R599" s="3"/>
      <c r="S599" s="3"/>
      <c r="T599" s="3"/>
      <c r="U599" s="3"/>
      <c r="V599" s="3"/>
      <c r="W599" s="3"/>
      <c r="X599" s="3"/>
      <c r="Y599" s="3"/>
      <c r="Z599" s="3"/>
      <c r="AA599" s="3"/>
      <c r="AB599" s="3"/>
      <c r="AC599" s="3"/>
    </row>
    <row r="600" ht="20.25" customHeight="1">
      <c r="A600" s="3" t="s">
        <v>47234</v>
      </c>
      <c r="B600" s="3" t="s">
        <v>5076</v>
      </c>
      <c r="C600" s="3" t="s">
        <v>18</v>
      </c>
      <c r="D600" s="4" t="s">
        <v>19</v>
      </c>
      <c r="E600" s="3" t="s">
        <v>20</v>
      </c>
      <c r="F600" s="3">
        <f t="shared" si="120"/>
        <v>20</v>
      </c>
      <c r="G600" s="3">
        <f t="shared" si="117"/>
        <v>40</v>
      </c>
      <c r="H600" s="3" t="s">
        <v>1025</v>
      </c>
      <c r="I600" s="3" t="s">
        <v>50</v>
      </c>
      <c r="J600" s="3" t="s">
        <v>45</v>
      </c>
      <c r="K600" s="3" t="s">
        <v>5079</v>
      </c>
      <c r="L600" s="3" t="s">
        <v>47235</v>
      </c>
      <c r="M600" s="3" t="s">
        <v>257</v>
      </c>
      <c r="N600" s="3"/>
      <c r="O600" s="3"/>
      <c r="P600" s="3"/>
      <c r="Q600" s="3"/>
      <c r="R600" s="3"/>
      <c r="S600" s="3"/>
      <c r="T600" s="3"/>
      <c r="U600" s="3"/>
      <c r="V600" s="3"/>
      <c r="W600" s="3"/>
      <c r="X600" s="3"/>
      <c r="Y600" s="3"/>
      <c r="Z600" s="3"/>
      <c r="AA600" s="3"/>
      <c r="AB600" s="3"/>
      <c r="AC600" s="3"/>
    </row>
    <row r="601" ht="20.25" customHeight="1">
      <c r="A601" s="3" t="s">
        <v>47236</v>
      </c>
      <c r="B601" s="3" t="s">
        <v>5076</v>
      </c>
      <c r="C601" s="3" t="s">
        <v>18</v>
      </c>
      <c r="D601" s="4" t="s">
        <v>19</v>
      </c>
      <c r="E601" s="3" t="s">
        <v>20</v>
      </c>
      <c r="F601" s="3">
        <f t="shared" si="120"/>
        <v>25</v>
      </c>
      <c r="G601" s="3">
        <f t="shared" si="117"/>
        <v>50</v>
      </c>
      <c r="H601" s="3" t="s">
        <v>2518</v>
      </c>
      <c r="I601" s="3" t="s">
        <v>57</v>
      </c>
      <c r="J601" s="3" t="s">
        <v>45</v>
      </c>
      <c r="K601" s="3" t="s">
        <v>5079</v>
      </c>
      <c r="L601" s="3" t="s">
        <v>47237</v>
      </c>
      <c r="M601" s="3" t="s">
        <v>257</v>
      </c>
      <c r="N601" s="3"/>
      <c r="O601" s="3"/>
      <c r="P601" s="3"/>
      <c r="Q601" s="3"/>
      <c r="R601" s="3"/>
      <c r="S601" s="3"/>
      <c r="T601" s="3"/>
      <c r="U601" s="3"/>
      <c r="V601" s="3"/>
      <c r="W601" s="3"/>
      <c r="X601" s="3"/>
      <c r="Y601" s="3"/>
      <c r="Z601" s="3"/>
      <c r="AA601" s="3"/>
      <c r="AB601" s="3"/>
      <c r="AC601" s="3"/>
    </row>
    <row r="602" ht="20.25" customHeight="1">
      <c r="A602" s="3" t="s">
        <v>7257</v>
      </c>
      <c r="B602" s="3" t="s">
        <v>21145</v>
      </c>
      <c r="C602" s="3" t="s">
        <v>18</v>
      </c>
      <c r="D602" s="4" t="s">
        <v>19</v>
      </c>
      <c r="E602" s="3" t="s">
        <v>20</v>
      </c>
      <c r="F602" s="3">
        <f t="shared" si="120"/>
        <v>18</v>
      </c>
      <c r="G602" s="3">
        <f t="shared" si="117"/>
        <v>28</v>
      </c>
      <c r="H602" s="3" t="s">
        <v>12340</v>
      </c>
      <c r="I602" s="3" t="s">
        <v>50</v>
      </c>
      <c r="J602" s="3" t="s">
        <v>2623</v>
      </c>
      <c r="K602" s="3" t="s">
        <v>21146</v>
      </c>
      <c r="L602" s="3" t="s">
        <v>47238</v>
      </c>
      <c r="M602" s="3" t="s">
        <v>35</v>
      </c>
      <c r="N602" s="3"/>
      <c r="O602" s="3"/>
      <c r="P602" s="3"/>
      <c r="Q602" s="3"/>
      <c r="R602" s="3"/>
      <c r="S602" s="3"/>
      <c r="T602" s="3"/>
      <c r="U602" s="3"/>
      <c r="V602" s="3"/>
      <c r="W602" s="3"/>
      <c r="X602" s="3"/>
      <c r="Y602" s="3"/>
      <c r="Z602" s="3"/>
      <c r="AA602" s="3"/>
      <c r="AB602" s="3"/>
      <c r="AC602" s="3"/>
    </row>
    <row r="603" ht="20.25" customHeight="1">
      <c r="A603" s="3" t="s">
        <v>7257</v>
      </c>
      <c r="B603" s="3" t="s">
        <v>5236</v>
      </c>
      <c r="C603" s="3" t="s">
        <v>18</v>
      </c>
      <c r="D603" s="4" t="s">
        <v>19</v>
      </c>
      <c r="E603" s="3" t="s">
        <v>21</v>
      </c>
      <c r="F603" s="3">
        <f t="shared" si="120"/>
        <v>12</v>
      </c>
      <c r="G603" s="3">
        <f t="shared" si="117"/>
        <v>15</v>
      </c>
      <c r="H603" s="3" t="s">
        <v>796</v>
      </c>
      <c r="I603" s="3" t="s">
        <v>57</v>
      </c>
      <c r="J603" s="3" t="s">
        <v>38</v>
      </c>
      <c r="K603" s="3" t="s">
        <v>18730</v>
      </c>
      <c r="L603" s="3" t="s">
        <v>47239</v>
      </c>
      <c r="M603" s="3" t="s">
        <v>159</v>
      </c>
      <c r="N603" s="3"/>
      <c r="O603" s="3"/>
      <c r="P603" s="3"/>
      <c r="Q603" s="3"/>
      <c r="R603" s="3"/>
      <c r="S603" s="3"/>
      <c r="T603" s="3"/>
      <c r="U603" s="3"/>
      <c r="V603" s="3"/>
      <c r="W603" s="3"/>
      <c r="X603" s="3"/>
      <c r="Y603" s="3"/>
      <c r="Z603" s="3"/>
      <c r="AA603" s="3"/>
      <c r="AB603" s="3"/>
      <c r="AC603" s="3"/>
    </row>
    <row r="604" ht="20.25" customHeight="1">
      <c r="A604" s="3" t="s">
        <v>47240</v>
      </c>
      <c r="B604" s="3" t="s">
        <v>47241</v>
      </c>
      <c r="C604" s="3" t="s">
        <v>18</v>
      </c>
      <c r="D604" s="4" t="s">
        <v>19</v>
      </c>
      <c r="E604" s="3" t="s">
        <v>127</v>
      </c>
      <c r="F604" s="3">
        <f t="shared" si="120"/>
        <v>20</v>
      </c>
      <c r="G604" s="3">
        <f t="shared" si="117"/>
        <v>30</v>
      </c>
      <c r="H604" s="3" t="s">
        <v>668</v>
      </c>
      <c r="I604" s="3" t="s">
        <v>69</v>
      </c>
      <c r="J604" s="3" t="s">
        <v>109</v>
      </c>
      <c r="K604" s="3" t="s">
        <v>47242</v>
      </c>
      <c r="L604" s="3" t="s">
        <v>47243</v>
      </c>
      <c r="M604" s="3" t="s">
        <v>41</v>
      </c>
      <c r="N604" s="3"/>
      <c r="O604" s="3"/>
      <c r="P604" s="3"/>
      <c r="Q604" s="3"/>
      <c r="R604" s="3"/>
      <c r="S604" s="3"/>
      <c r="T604" s="3"/>
      <c r="U604" s="3"/>
      <c r="V604" s="3"/>
      <c r="W604" s="3"/>
      <c r="X604" s="3"/>
      <c r="Y604" s="3"/>
      <c r="Z604" s="3"/>
      <c r="AA604" s="3"/>
      <c r="AB604" s="3"/>
      <c r="AC604" s="3"/>
    </row>
    <row r="605" ht="20.25" customHeight="1">
      <c r="A605" s="3" t="s">
        <v>47244</v>
      </c>
      <c r="B605" s="3" t="s">
        <v>5076</v>
      </c>
      <c r="C605" s="3" t="s">
        <v>18</v>
      </c>
      <c r="D605" s="4" t="s">
        <v>19</v>
      </c>
      <c r="E605" s="3" t="s">
        <v>20</v>
      </c>
      <c r="F605" s="3">
        <f t="shared" si="120"/>
        <v>25</v>
      </c>
      <c r="G605" s="3">
        <f t="shared" si="117"/>
        <v>50</v>
      </c>
      <c r="H605" s="3" t="s">
        <v>2518</v>
      </c>
      <c r="I605" s="3" t="s">
        <v>57</v>
      </c>
      <c r="J605" s="3" t="s">
        <v>45</v>
      </c>
      <c r="K605" s="3" t="s">
        <v>5079</v>
      </c>
      <c r="L605" s="3" t="s">
        <v>47245</v>
      </c>
      <c r="M605" s="3" t="s">
        <v>257</v>
      </c>
      <c r="N605" s="3"/>
      <c r="O605" s="3"/>
      <c r="P605" s="3"/>
      <c r="Q605" s="3"/>
      <c r="R605" s="3"/>
      <c r="S605" s="3"/>
      <c r="T605" s="3"/>
      <c r="U605" s="3"/>
      <c r="V605" s="3"/>
      <c r="W605" s="3"/>
      <c r="X605" s="3"/>
      <c r="Y605" s="3"/>
      <c r="Z605" s="3"/>
      <c r="AA605" s="3"/>
      <c r="AB605" s="3"/>
      <c r="AC605" s="3"/>
    </row>
    <row r="606" ht="20.25" customHeight="1">
      <c r="A606" s="3" t="s">
        <v>40934</v>
      </c>
      <c r="B606" s="3" t="s">
        <v>5236</v>
      </c>
      <c r="C606" s="3" t="s">
        <v>18</v>
      </c>
      <c r="D606" s="4" t="s">
        <v>19</v>
      </c>
      <c r="E606" s="3" t="s">
        <v>21</v>
      </c>
      <c r="F606" s="3">
        <f t="shared" si="120"/>
        <v>15</v>
      </c>
      <c r="G606" s="3">
        <f t="shared" si="117"/>
        <v>18</v>
      </c>
      <c r="H606" s="3" t="s">
        <v>3247</v>
      </c>
      <c r="I606" s="3" t="s">
        <v>57</v>
      </c>
      <c r="J606" s="3" t="s">
        <v>38</v>
      </c>
      <c r="K606" s="3" t="s">
        <v>20612</v>
      </c>
      <c r="L606" s="3" t="s">
        <v>40938</v>
      </c>
      <c r="M606" s="3" t="s">
        <v>159</v>
      </c>
      <c r="N606" s="3"/>
      <c r="O606" s="3"/>
      <c r="P606" s="3"/>
      <c r="Q606" s="3"/>
      <c r="R606" s="3"/>
      <c r="S606" s="3"/>
      <c r="T606" s="3"/>
      <c r="U606" s="3"/>
      <c r="V606" s="3"/>
      <c r="W606" s="3"/>
      <c r="X606" s="3"/>
      <c r="Y606" s="3"/>
      <c r="Z606" s="3"/>
      <c r="AA606" s="3"/>
      <c r="AB606" s="3"/>
      <c r="AC606" s="3"/>
    </row>
    <row r="607" ht="20.25" customHeight="1">
      <c r="A607" s="3" t="s">
        <v>2636</v>
      </c>
      <c r="B607" s="3" t="s">
        <v>5236</v>
      </c>
      <c r="C607" s="3" t="s">
        <v>18</v>
      </c>
      <c r="D607" s="4" t="s">
        <v>19</v>
      </c>
      <c r="E607" s="3" t="s">
        <v>21</v>
      </c>
      <c r="F607" s="3">
        <f t="shared" si="120"/>
        <v>13</v>
      </c>
      <c r="G607" s="3">
        <f t="shared" si="117"/>
        <v>15</v>
      </c>
      <c r="H607" s="3" t="s">
        <v>252</v>
      </c>
      <c r="I607" s="3" t="s">
        <v>57</v>
      </c>
      <c r="J607" s="3" t="s">
        <v>38</v>
      </c>
      <c r="K607" s="3" t="s">
        <v>8552</v>
      </c>
      <c r="L607" s="3" t="s">
        <v>47246</v>
      </c>
      <c r="M607" s="3" t="s">
        <v>159</v>
      </c>
      <c r="N607" s="3"/>
      <c r="O607" s="3"/>
      <c r="P607" s="3"/>
      <c r="Q607" s="3"/>
      <c r="R607" s="3"/>
      <c r="S607" s="3"/>
      <c r="T607" s="3"/>
      <c r="U607" s="3"/>
      <c r="V607" s="3"/>
      <c r="W607" s="3"/>
      <c r="X607" s="3"/>
      <c r="Y607" s="3"/>
      <c r="Z607" s="3"/>
      <c r="AA607" s="3"/>
      <c r="AB607" s="3"/>
      <c r="AC607" s="3"/>
    </row>
    <row r="608" ht="20.25" customHeight="1">
      <c r="A608" s="3" t="s">
        <v>47247</v>
      </c>
      <c r="B608" s="3" t="s">
        <v>5076</v>
      </c>
      <c r="C608" s="3" t="s">
        <v>18</v>
      </c>
      <c r="D608" s="4" t="s">
        <v>19</v>
      </c>
      <c r="E608" s="3" t="s">
        <v>20</v>
      </c>
      <c r="F608" s="3">
        <f t="shared" si="120"/>
        <v>25</v>
      </c>
      <c r="G608" s="3">
        <f t="shared" si="117"/>
        <v>40</v>
      </c>
      <c r="H608" s="3" t="s">
        <v>3598</v>
      </c>
      <c r="I608" s="3" t="s">
        <v>57</v>
      </c>
      <c r="J608" s="3" t="s">
        <v>45</v>
      </c>
      <c r="K608" s="4" t="s">
        <v>19</v>
      </c>
      <c r="L608" s="3" t="s">
        <v>44674</v>
      </c>
      <c r="M608" s="3" t="s">
        <v>257</v>
      </c>
      <c r="N608" s="3"/>
      <c r="O608" s="3"/>
      <c r="P608" s="3"/>
      <c r="Q608" s="3"/>
      <c r="R608" s="3"/>
      <c r="S608" s="3"/>
      <c r="T608" s="3"/>
      <c r="U608" s="3"/>
      <c r="V608" s="3"/>
      <c r="W608" s="3"/>
      <c r="X608" s="3"/>
      <c r="Y608" s="3"/>
      <c r="Z608" s="3"/>
      <c r="AA608" s="3"/>
      <c r="AB608" s="3"/>
      <c r="AC608" s="3"/>
    </row>
    <row r="609" ht="20.25" customHeight="1">
      <c r="A609" s="3" t="s">
        <v>47248</v>
      </c>
      <c r="B609" s="3" t="s">
        <v>5076</v>
      </c>
      <c r="C609" s="3" t="s">
        <v>18</v>
      </c>
      <c r="D609" s="4" t="s">
        <v>19</v>
      </c>
      <c r="E609" s="3" t="s">
        <v>20</v>
      </c>
      <c r="F609" s="3">
        <f t="shared" si="120"/>
        <v>20</v>
      </c>
      <c r="G609" s="3">
        <f t="shared" si="117"/>
        <v>40</v>
      </c>
      <c r="H609" s="3" t="s">
        <v>1025</v>
      </c>
      <c r="I609" s="3" t="s">
        <v>57</v>
      </c>
      <c r="J609" s="3" t="s">
        <v>45</v>
      </c>
      <c r="K609" s="3" t="s">
        <v>5079</v>
      </c>
      <c r="L609" s="3" t="s">
        <v>47249</v>
      </c>
      <c r="M609" s="3" t="s">
        <v>257</v>
      </c>
      <c r="N609" s="3"/>
      <c r="O609" s="3"/>
      <c r="P609" s="3"/>
      <c r="Q609" s="3"/>
      <c r="R609" s="3"/>
      <c r="S609" s="3"/>
      <c r="T609" s="3"/>
      <c r="U609" s="3"/>
      <c r="V609" s="3"/>
      <c r="W609" s="3"/>
      <c r="X609" s="3"/>
      <c r="Y609" s="3"/>
      <c r="Z609" s="3"/>
      <c r="AA609" s="3"/>
      <c r="AB609" s="3"/>
      <c r="AC609" s="3"/>
    </row>
    <row r="610" ht="20.25" customHeight="1">
      <c r="A610" s="3" t="s">
        <v>44614</v>
      </c>
      <c r="B610" s="3" t="s">
        <v>9421</v>
      </c>
      <c r="C610" s="3" t="s">
        <v>18</v>
      </c>
      <c r="D610" s="4" t="s">
        <v>19</v>
      </c>
      <c r="E610" s="3" t="s">
        <v>21</v>
      </c>
      <c r="F610" s="3">
        <f t="shared" si="120"/>
        <v>15</v>
      </c>
      <c r="G610" s="3">
        <f t="shared" si="117"/>
        <v>20</v>
      </c>
      <c r="H610" s="3" t="s">
        <v>132</v>
      </c>
      <c r="I610" s="3" t="s">
        <v>57</v>
      </c>
      <c r="J610" s="3" t="s">
        <v>329</v>
      </c>
      <c r="K610" s="3" t="s">
        <v>17850</v>
      </c>
      <c r="L610" s="3" t="s">
        <v>47250</v>
      </c>
      <c r="M610" s="3" t="s">
        <v>159</v>
      </c>
      <c r="N610" s="3"/>
      <c r="O610" s="3"/>
      <c r="P610" s="3"/>
      <c r="Q610" s="3"/>
      <c r="R610" s="3"/>
      <c r="S610" s="3"/>
      <c r="T610" s="3"/>
      <c r="U610" s="3"/>
      <c r="V610" s="3"/>
      <c r="W610" s="3"/>
      <c r="X610" s="3"/>
      <c r="Y610" s="3"/>
      <c r="Z610" s="3"/>
      <c r="AA610" s="3"/>
      <c r="AB610" s="3"/>
      <c r="AC610" s="3"/>
    </row>
    <row r="611" ht="20.25" customHeight="1">
      <c r="A611" s="3" t="s">
        <v>7257</v>
      </c>
      <c r="B611" s="3" t="s">
        <v>16996</v>
      </c>
      <c r="C611" s="3" t="s">
        <v>18</v>
      </c>
      <c r="D611" s="4" t="s">
        <v>19</v>
      </c>
      <c r="E611" s="3" t="s">
        <v>21</v>
      </c>
      <c r="F611" s="3">
        <f t="shared" si="120"/>
        <v>10</v>
      </c>
      <c r="G611" s="3">
        <f t="shared" si="117"/>
        <v>15</v>
      </c>
      <c r="H611" s="3" t="s">
        <v>73</v>
      </c>
      <c r="I611" s="3" t="s">
        <v>57</v>
      </c>
      <c r="J611" s="3" t="s">
        <v>70</v>
      </c>
      <c r="K611" s="3" t="s">
        <v>17001</v>
      </c>
      <c r="L611" s="3" t="s">
        <v>47251</v>
      </c>
      <c r="M611" s="3" t="s">
        <v>159</v>
      </c>
      <c r="N611" s="3"/>
      <c r="O611" s="3"/>
      <c r="P611" s="3"/>
      <c r="Q611" s="3"/>
      <c r="R611" s="3"/>
      <c r="S611" s="3"/>
      <c r="T611" s="3"/>
      <c r="U611" s="3"/>
      <c r="V611" s="3"/>
      <c r="W611" s="3"/>
      <c r="X611" s="3"/>
      <c r="Y611" s="3"/>
      <c r="Z611" s="3"/>
      <c r="AA611" s="3"/>
      <c r="AB611" s="3"/>
      <c r="AC611" s="3"/>
    </row>
    <row r="612" ht="20.25" customHeight="1">
      <c r="A612" s="3" t="s">
        <v>7257</v>
      </c>
      <c r="B612" s="3" t="s">
        <v>24370</v>
      </c>
      <c r="C612" s="3" t="s">
        <v>18</v>
      </c>
      <c r="D612" s="4" t="s">
        <v>19</v>
      </c>
      <c r="E612" s="3" t="s">
        <v>127</v>
      </c>
      <c r="F612" s="3" t="str">
        <f>IFERROR(__xludf.DUMMYFUNCTION("REGEXEXTRACT(H612,""(\S+)千-"")"),"3.5")</f>
        <v>3.5</v>
      </c>
      <c r="G612" s="3" t="str">
        <f>IFERROR(__xludf.DUMMYFUNCTION("REGEXEXTRACT(H612,""-(\S+)千"")"),"7")</f>
        <v>7</v>
      </c>
      <c r="H612" s="3" t="s">
        <v>577</v>
      </c>
      <c r="I612" s="3" t="s">
        <v>69</v>
      </c>
      <c r="J612" s="3" t="s">
        <v>109</v>
      </c>
      <c r="K612" s="3" t="s">
        <v>27678</v>
      </c>
      <c r="L612" s="3" t="s">
        <v>47252</v>
      </c>
      <c r="M612" s="3" t="s">
        <v>35</v>
      </c>
      <c r="N612" s="3"/>
      <c r="O612" s="3"/>
      <c r="P612" s="3"/>
      <c r="Q612" s="3"/>
      <c r="R612" s="3"/>
      <c r="S612" s="3"/>
      <c r="T612" s="3"/>
      <c r="U612" s="3"/>
      <c r="V612" s="3"/>
      <c r="W612" s="3"/>
      <c r="X612" s="3"/>
      <c r="Y612" s="3"/>
      <c r="Z612" s="3"/>
      <c r="AA612" s="3"/>
      <c r="AB612" s="3"/>
      <c r="AC612" s="3"/>
    </row>
    <row r="613" ht="20.25" customHeight="1">
      <c r="A613" s="3" t="s">
        <v>47253</v>
      </c>
      <c r="B613" s="3" t="s">
        <v>5236</v>
      </c>
      <c r="C613" s="3" t="s">
        <v>18</v>
      </c>
      <c r="D613" s="4" t="s">
        <v>19</v>
      </c>
      <c r="E613" s="3" t="s">
        <v>21</v>
      </c>
      <c r="F613" s="3">
        <f t="shared" ref="F613:F622" si="121">IFERROR(__xludf.DUMMYFUNCTION("REGEXEXTRACT(H613,""(\S+)万-"")*10"),13.0)</f>
        <v>13</v>
      </c>
      <c r="G613" s="3">
        <f t="shared" ref="G613:G673" si="122">IFERROR(__xludf.DUMMYFUNCTION("REGEXEXTRACT(H613,""-(\S+)万"")*10"),16.0)</f>
        <v>16</v>
      </c>
      <c r="H613" s="3" t="s">
        <v>11832</v>
      </c>
      <c r="I613" s="3" t="s">
        <v>57</v>
      </c>
      <c r="J613" s="3" t="s">
        <v>38</v>
      </c>
      <c r="K613" s="3" t="s">
        <v>21588</v>
      </c>
      <c r="L613" s="3" t="s">
        <v>47254</v>
      </c>
      <c r="M613" s="3" t="s">
        <v>159</v>
      </c>
      <c r="N613" s="3"/>
      <c r="O613" s="3"/>
      <c r="P613" s="3"/>
      <c r="Q613" s="3"/>
      <c r="R613" s="3"/>
      <c r="S613" s="3"/>
      <c r="T613" s="3"/>
      <c r="U613" s="3"/>
      <c r="V613" s="3"/>
      <c r="W613" s="3"/>
      <c r="X613" s="3"/>
      <c r="Y613" s="3"/>
      <c r="Z613" s="3"/>
      <c r="AA613" s="3"/>
      <c r="AB613" s="3"/>
      <c r="AC613" s="3"/>
    </row>
    <row r="614" ht="20.25" customHeight="1">
      <c r="A614" s="3" t="s">
        <v>16949</v>
      </c>
      <c r="B614" s="3" t="s">
        <v>5076</v>
      </c>
      <c r="C614" s="3" t="s">
        <v>18</v>
      </c>
      <c r="D614" s="4" t="s">
        <v>19</v>
      </c>
      <c r="E614" s="3" t="s">
        <v>20</v>
      </c>
      <c r="F614" s="3">
        <f t="shared" si="121"/>
        <v>18</v>
      </c>
      <c r="G614" s="3">
        <f t="shared" si="122"/>
        <v>22</v>
      </c>
      <c r="H614" s="3" t="s">
        <v>20609</v>
      </c>
      <c r="I614" s="3" t="s">
        <v>242</v>
      </c>
      <c r="J614" s="3" t="s">
        <v>45</v>
      </c>
      <c r="K614" s="3" t="s">
        <v>46493</v>
      </c>
      <c r="L614" s="3" t="s">
        <v>47255</v>
      </c>
      <c r="M614" s="3" t="s">
        <v>257</v>
      </c>
      <c r="N614" s="3"/>
      <c r="O614" s="3"/>
      <c r="P614" s="3"/>
      <c r="Q614" s="3"/>
      <c r="R614" s="3"/>
      <c r="S614" s="3"/>
      <c r="T614" s="3"/>
      <c r="U614" s="3"/>
      <c r="V614" s="3"/>
      <c r="W614" s="3"/>
      <c r="X614" s="3"/>
      <c r="Y614" s="3"/>
      <c r="Z614" s="3"/>
      <c r="AA614" s="3"/>
      <c r="AB614" s="3"/>
      <c r="AC614" s="3"/>
    </row>
    <row r="615" ht="20.25" customHeight="1">
      <c r="A615" s="3" t="s">
        <v>13880</v>
      </c>
      <c r="B615" s="3" t="s">
        <v>8588</v>
      </c>
      <c r="C615" s="3" t="s">
        <v>18</v>
      </c>
      <c r="D615" s="4" t="s">
        <v>19</v>
      </c>
      <c r="E615" s="3" t="s">
        <v>20</v>
      </c>
      <c r="F615" s="3">
        <f t="shared" si="121"/>
        <v>10</v>
      </c>
      <c r="G615" s="3">
        <f t="shared" si="122"/>
        <v>15</v>
      </c>
      <c r="H615" s="3" t="s">
        <v>73</v>
      </c>
      <c r="I615" s="3" t="s">
        <v>50</v>
      </c>
      <c r="J615" s="3" t="s">
        <v>3592</v>
      </c>
      <c r="K615" s="3" t="s">
        <v>46331</v>
      </c>
      <c r="L615" s="3" t="s">
        <v>47256</v>
      </c>
      <c r="M615" s="3" t="s">
        <v>35</v>
      </c>
      <c r="N615" s="3"/>
      <c r="O615" s="3"/>
      <c r="P615" s="3"/>
      <c r="Q615" s="3"/>
      <c r="R615" s="3"/>
      <c r="S615" s="3"/>
      <c r="T615" s="3"/>
      <c r="U615" s="3"/>
      <c r="V615" s="3"/>
      <c r="W615" s="3"/>
      <c r="X615" s="3"/>
      <c r="Y615" s="3"/>
      <c r="Z615" s="3"/>
      <c r="AA615" s="3"/>
      <c r="AB615" s="3"/>
      <c r="AC615" s="3"/>
    </row>
    <row r="616" ht="20.25" customHeight="1">
      <c r="A616" s="3" t="s">
        <v>47257</v>
      </c>
      <c r="B616" s="3" t="s">
        <v>37948</v>
      </c>
      <c r="C616" s="3" t="s">
        <v>18</v>
      </c>
      <c r="D616" s="4" t="s">
        <v>19</v>
      </c>
      <c r="E616" s="3" t="s">
        <v>20</v>
      </c>
      <c r="F616" s="3">
        <f t="shared" si="121"/>
        <v>25</v>
      </c>
      <c r="G616" s="3">
        <f t="shared" si="122"/>
        <v>35</v>
      </c>
      <c r="H616" s="3" t="s">
        <v>5420</v>
      </c>
      <c r="I616" s="3" t="s">
        <v>23</v>
      </c>
      <c r="J616" s="3" t="s">
        <v>58</v>
      </c>
      <c r="K616" s="3" t="s">
        <v>37951</v>
      </c>
      <c r="L616" s="3" t="s">
        <v>47258</v>
      </c>
      <c r="M616" s="3" t="s">
        <v>41</v>
      </c>
      <c r="N616" s="3"/>
      <c r="O616" s="3"/>
      <c r="P616" s="3"/>
      <c r="Q616" s="3"/>
      <c r="R616" s="3"/>
      <c r="S616" s="3"/>
      <c r="T616" s="3"/>
      <c r="U616" s="3"/>
      <c r="V616" s="3"/>
      <c r="W616" s="3"/>
      <c r="X616" s="3"/>
      <c r="Y616" s="3"/>
      <c r="Z616" s="3"/>
      <c r="AA616" s="3"/>
      <c r="AB616" s="3"/>
      <c r="AC616" s="3"/>
    </row>
    <row r="617" ht="20.25" customHeight="1">
      <c r="A617" s="3" t="s">
        <v>47259</v>
      </c>
      <c r="B617" s="3" t="s">
        <v>37948</v>
      </c>
      <c r="C617" s="3" t="s">
        <v>18</v>
      </c>
      <c r="D617" s="4" t="s">
        <v>19</v>
      </c>
      <c r="E617" s="3" t="s">
        <v>20</v>
      </c>
      <c r="F617" s="3">
        <f t="shared" si="121"/>
        <v>15</v>
      </c>
      <c r="G617" s="3">
        <f t="shared" si="122"/>
        <v>25</v>
      </c>
      <c r="H617" s="3" t="s">
        <v>237</v>
      </c>
      <c r="I617" s="3" t="s">
        <v>57</v>
      </c>
      <c r="J617" s="3" t="s">
        <v>58</v>
      </c>
      <c r="K617" s="3" t="s">
        <v>37951</v>
      </c>
      <c r="L617" s="3" t="s">
        <v>47260</v>
      </c>
      <c r="M617" s="3" t="s">
        <v>41</v>
      </c>
      <c r="N617" s="3"/>
      <c r="O617" s="3"/>
      <c r="P617" s="3"/>
      <c r="Q617" s="3"/>
      <c r="R617" s="3"/>
      <c r="S617" s="3"/>
      <c r="T617" s="3"/>
      <c r="U617" s="3"/>
      <c r="V617" s="3"/>
      <c r="W617" s="3"/>
      <c r="X617" s="3"/>
      <c r="Y617" s="3"/>
      <c r="Z617" s="3"/>
      <c r="AA617" s="3"/>
      <c r="AB617" s="3"/>
      <c r="AC617" s="3"/>
    </row>
    <row r="618" ht="20.25" customHeight="1">
      <c r="A618" s="3" t="s">
        <v>11406</v>
      </c>
      <c r="B618" s="3" t="s">
        <v>5076</v>
      </c>
      <c r="C618" s="3" t="s">
        <v>18</v>
      </c>
      <c r="D618" s="4" t="s">
        <v>19</v>
      </c>
      <c r="E618" s="3" t="s">
        <v>20</v>
      </c>
      <c r="F618" s="3">
        <f t="shared" si="121"/>
        <v>18</v>
      </c>
      <c r="G618" s="3">
        <f t="shared" si="122"/>
        <v>22</v>
      </c>
      <c r="H618" s="3" t="s">
        <v>20609</v>
      </c>
      <c r="I618" s="3" t="s">
        <v>242</v>
      </c>
      <c r="J618" s="3" t="s">
        <v>45</v>
      </c>
      <c r="K618" s="3" t="s">
        <v>46493</v>
      </c>
      <c r="L618" s="3" t="s">
        <v>47261</v>
      </c>
      <c r="M618" s="3" t="s">
        <v>257</v>
      </c>
      <c r="N618" s="3"/>
      <c r="O618" s="3"/>
      <c r="P618" s="3"/>
      <c r="Q618" s="3"/>
      <c r="R618" s="3"/>
      <c r="S618" s="3"/>
      <c r="T618" s="3"/>
      <c r="U618" s="3"/>
      <c r="V618" s="3"/>
      <c r="W618" s="3"/>
      <c r="X618" s="3"/>
      <c r="Y618" s="3"/>
      <c r="Z618" s="3"/>
      <c r="AA618" s="3"/>
      <c r="AB618" s="3"/>
      <c r="AC618" s="3"/>
    </row>
    <row r="619" ht="20.25" customHeight="1">
      <c r="A619" s="3" t="s">
        <v>7257</v>
      </c>
      <c r="B619" s="3" t="s">
        <v>47262</v>
      </c>
      <c r="C619" s="3" t="s">
        <v>18</v>
      </c>
      <c r="D619" s="4" t="s">
        <v>19</v>
      </c>
      <c r="E619" s="3" t="s">
        <v>20</v>
      </c>
      <c r="F619" s="3">
        <f t="shared" si="121"/>
        <v>10</v>
      </c>
      <c r="G619" s="3">
        <f t="shared" si="122"/>
        <v>15</v>
      </c>
      <c r="H619" s="3" t="s">
        <v>73</v>
      </c>
      <c r="I619" s="3" t="s">
        <v>50</v>
      </c>
      <c r="J619" s="3" t="s">
        <v>498</v>
      </c>
      <c r="K619" s="3" t="s">
        <v>47263</v>
      </c>
      <c r="L619" s="3" t="s">
        <v>47264</v>
      </c>
      <c r="M619" s="3" t="s">
        <v>41</v>
      </c>
      <c r="N619" s="3"/>
      <c r="O619" s="3"/>
      <c r="P619" s="3"/>
      <c r="Q619" s="3"/>
      <c r="R619" s="3"/>
      <c r="S619" s="3"/>
      <c r="T619" s="3"/>
      <c r="U619" s="3"/>
      <c r="V619" s="3"/>
      <c r="W619" s="3"/>
      <c r="X619" s="3"/>
      <c r="Y619" s="3"/>
      <c r="Z619" s="3"/>
      <c r="AA619" s="3"/>
      <c r="AB619" s="3"/>
      <c r="AC619" s="3"/>
    </row>
    <row r="620" ht="20.25" customHeight="1">
      <c r="A620" s="3" t="s">
        <v>24825</v>
      </c>
      <c r="B620" s="3" t="s">
        <v>31853</v>
      </c>
      <c r="C620" s="3" t="s">
        <v>18</v>
      </c>
      <c r="D620" s="4" t="s">
        <v>19</v>
      </c>
      <c r="E620" s="3" t="s">
        <v>20</v>
      </c>
      <c r="F620" s="3">
        <f t="shared" si="121"/>
        <v>15</v>
      </c>
      <c r="G620" s="3">
        <f t="shared" si="122"/>
        <v>25</v>
      </c>
      <c r="H620" s="3" t="s">
        <v>237</v>
      </c>
      <c r="I620" s="3" t="s">
        <v>57</v>
      </c>
      <c r="J620" s="3" t="s">
        <v>1695</v>
      </c>
      <c r="K620" s="3" t="s">
        <v>31858</v>
      </c>
      <c r="L620" s="3" t="s">
        <v>47265</v>
      </c>
      <c r="M620" s="3" t="s">
        <v>35</v>
      </c>
      <c r="N620" s="3"/>
      <c r="O620" s="3"/>
      <c r="P620" s="3"/>
      <c r="Q620" s="3"/>
      <c r="R620" s="3"/>
      <c r="S620" s="3"/>
      <c r="T620" s="3"/>
      <c r="U620" s="3"/>
      <c r="V620" s="3"/>
      <c r="W620" s="3"/>
      <c r="X620" s="3"/>
      <c r="Y620" s="3"/>
      <c r="Z620" s="3"/>
      <c r="AA620" s="3"/>
      <c r="AB620" s="3"/>
      <c r="AC620" s="3"/>
    </row>
    <row r="621" ht="20.25" customHeight="1">
      <c r="A621" s="3" t="s">
        <v>7257</v>
      </c>
      <c r="B621" s="3" t="s">
        <v>30192</v>
      </c>
      <c r="C621" s="3" t="s">
        <v>18</v>
      </c>
      <c r="D621" s="4" t="s">
        <v>19</v>
      </c>
      <c r="E621" s="3" t="s">
        <v>21</v>
      </c>
      <c r="F621" s="3">
        <f t="shared" si="121"/>
        <v>10</v>
      </c>
      <c r="G621" s="3">
        <f t="shared" si="122"/>
        <v>15</v>
      </c>
      <c r="H621" s="3" t="s">
        <v>73</v>
      </c>
      <c r="I621" s="3" t="s">
        <v>57</v>
      </c>
      <c r="J621" s="3" t="s">
        <v>58</v>
      </c>
      <c r="K621" s="3" t="s">
        <v>47266</v>
      </c>
      <c r="L621" s="3" t="s">
        <v>47267</v>
      </c>
      <c r="M621" s="3" t="s">
        <v>41</v>
      </c>
      <c r="N621" s="3"/>
      <c r="O621" s="3"/>
      <c r="P621" s="3"/>
      <c r="Q621" s="3"/>
      <c r="R621" s="3"/>
      <c r="S621" s="3"/>
      <c r="T621" s="3"/>
      <c r="U621" s="3"/>
      <c r="V621" s="3"/>
      <c r="W621" s="3"/>
      <c r="X621" s="3"/>
      <c r="Y621" s="3"/>
      <c r="Z621" s="3"/>
      <c r="AA621" s="3"/>
      <c r="AB621" s="3"/>
      <c r="AC621" s="3"/>
    </row>
    <row r="622" ht="20.25" customHeight="1">
      <c r="A622" s="3" t="s">
        <v>47268</v>
      </c>
      <c r="B622" s="3" t="s">
        <v>5076</v>
      </c>
      <c r="C622" s="3" t="s">
        <v>18</v>
      </c>
      <c r="D622" s="4" t="s">
        <v>19</v>
      </c>
      <c r="E622" s="3" t="s">
        <v>20</v>
      </c>
      <c r="F622" s="3">
        <f t="shared" si="121"/>
        <v>25</v>
      </c>
      <c r="G622" s="3">
        <f t="shared" si="122"/>
        <v>50</v>
      </c>
      <c r="H622" s="3" t="s">
        <v>2518</v>
      </c>
      <c r="I622" s="3" t="s">
        <v>57</v>
      </c>
      <c r="J622" s="3" t="s">
        <v>45</v>
      </c>
      <c r="K622" s="3" t="s">
        <v>5079</v>
      </c>
      <c r="L622" s="3" t="s">
        <v>47269</v>
      </c>
      <c r="M622" s="3" t="s">
        <v>257</v>
      </c>
      <c r="N622" s="3"/>
      <c r="O622" s="3"/>
      <c r="P622" s="3"/>
      <c r="Q622" s="3"/>
      <c r="R622" s="3"/>
      <c r="S622" s="3"/>
      <c r="T622" s="3"/>
      <c r="U622" s="3"/>
      <c r="V622" s="3"/>
      <c r="W622" s="3"/>
      <c r="X622" s="3"/>
      <c r="Y622" s="3"/>
      <c r="Z622" s="3"/>
      <c r="AA622" s="3"/>
      <c r="AB622" s="3"/>
      <c r="AC622" s="3"/>
    </row>
    <row r="623" ht="20.25" customHeight="1">
      <c r="A623" s="3" t="s">
        <v>7257</v>
      </c>
      <c r="B623" s="3" t="s">
        <v>18198</v>
      </c>
      <c r="C623" s="3" t="s">
        <v>18</v>
      </c>
      <c r="D623" s="4" t="s">
        <v>19</v>
      </c>
      <c r="E623" s="3" t="s">
        <v>20</v>
      </c>
      <c r="F623" s="3" t="str">
        <f t="shared" ref="F623:F624" si="123">IFERROR(__xludf.DUMMYFUNCTION("REGEXEXTRACT(H623,""(\S+)千-"")"),"7")</f>
        <v>7</v>
      </c>
      <c r="G623" s="3">
        <f t="shared" si="122"/>
        <v>12</v>
      </c>
      <c r="H623" s="3" t="s">
        <v>649</v>
      </c>
      <c r="I623" s="3" t="s">
        <v>50</v>
      </c>
      <c r="J623" s="3" t="s">
        <v>18201</v>
      </c>
      <c r="K623" s="3" t="s">
        <v>47270</v>
      </c>
      <c r="L623" s="3" t="s">
        <v>47271</v>
      </c>
      <c r="M623" s="3" t="s">
        <v>35</v>
      </c>
      <c r="N623" s="3"/>
      <c r="O623" s="3"/>
      <c r="P623" s="3"/>
      <c r="Q623" s="3"/>
      <c r="R623" s="3"/>
      <c r="S623" s="3"/>
      <c r="T623" s="3"/>
      <c r="U623" s="3"/>
      <c r="V623" s="3"/>
      <c r="W623" s="3"/>
      <c r="X623" s="3"/>
      <c r="Y623" s="3"/>
      <c r="Z623" s="3"/>
      <c r="AA623" s="3"/>
      <c r="AB623" s="3"/>
      <c r="AC623" s="3"/>
    </row>
    <row r="624" ht="20.25" customHeight="1">
      <c r="A624" s="3" t="s">
        <v>47272</v>
      </c>
      <c r="B624" s="3" t="s">
        <v>47273</v>
      </c>
      <c r="C624" s="3" t="s">
        <v>18</v>
      </c>
      <c r="D624" s="4" t="s">
        <v>19</v>
      </c>
      <c r="E624" s="3" t="s">
        <v>20</v>
      </c>
      <c r="F624" s="3" t="str">
        <f t="shared" si="123"/>
        <v>8</v>
      </c>
      <c r="G624" s="3">
        <f t="shared" si="122"/>
        <v>10</v>
      </c>
      <c r="H624" s="3" t="s">
        <v>363</v>
      </c>
      <c r="I624" s="3" t="s">
        <v>50</v>
      </c>
      <c r="J624" s="3" t="s">
        <v>99</v>
      </c>
      <c r="K624" s="3" t="s">
        <v>47274</v>
      </c>
      <c r="L624" s="3" t="s">
        <v>47275</v>
      </c>
      <c r="M624" s="3" t="s">
        <v>35</v>
      </c>
      <c r="N624" s="3"/>
      <c r="O624" s="3"/>
      <c r="P624" s="3"/>
      <c r="Q624" s="3"/>
      <c r="R624" s="3"/>
      <c r="S624" s="3"/>
      <c r="T624" s="3"/>
      <c r="U624" s="3"/>
      <c r="V624" s="3"/>
      <c r="W624" s="3"/>
      <c r="X624" s="3"/>
      <c r="Y624" s="3"/>
      <c r="Z624" s="3"/>
      <c r="AA624" s="3"/>
      <c r="AB624" s="3"/>
      <c r="AC624" s="3"/>
    </row>
    <row r="625" ht="20.25" customHeight="1">
      <c r="A625" s="3" t="s">
        <v>47234</v>
      </c>
      <c r="B625" s="3" t="s">
        <v>5076</v>
      </c>
      <c r="C625" s="3" t="s">
        <v>18</v>
      </c>
      <c r="D625" s="4" t="s">
        <v>19</v>
      </c>
      <c r="E625" s="3" t="s">
        <v>20</v>
      </c>
      <c r="F625" s="3">
        <f>IFERROR(__xludf.DUMMYFUNCTION("REGEXEXTRACT(H625,""(\S+)万-"")*10"),20.0)</f>
        <v>20</v>
      </c>
      <c r="G625" s="3">
        <f t="shared" si="122"/>
        <v>40</v>
      </c>
      <c r="H625" s="3" t="s">
        <v>1025</v>
      </c>
      <c r="I625" s="3" t="s">
        <v>57</v>
      </c>
      <c r="J625" s="3" t="s">
        <v>45</v>
      </c>
      <c r="K625" s="3" t="s">
        <v>5079</v>
      </c>
      <c r="L625" s="3" t="s">
        <v>47276</v>
      </c>
      <c r="M625" s="3" t="s">
        <v>257</v>
      </c>
      <c r="N625" s="3"/>
      <c r="O625" s="3"/>
      <c r="P625" s="3"/>
      <c r="Q625" s="3"/>
      <c r="R625" s="3"/>
      <c r="S625" s="3"/>
      <c r="T625" s="3"/>
      <c r="U625" s="3"/>
      <c r="V625" s="3"/>
      <c r="W625" s="3"/>
      <c r="X625" s="3"/>
      <c r="Y625" s="3"/>
      <c r="Z625" s="3"/>
      <c r="AA625" s="3"/>
      <c r="AB625" s="3"/>
      <c r="AC625" s="3"/>
    </row>
    <row r="626" ht="20.25" customHeight="1">
      <c r="A626" s="3" t="s">
        <v>47277</v>
      </c>
      <c r="B626" s="3" t="s">
        <v>47278</v>
      </c>
      <c r="C626" s="3" t="s">
        <v>18</v>
      </c>
      <c r="D626" s="4" t="s">
        <v>19</v>
      </c>
      <c r="E626" s="3" t="s">
        <v>20</v>
      </c>
      <c r="F626" s="3" t="str">
        <f>IFERROR(__xludf.DUMMYFUNCTION("REGEXEXTRACT(H626,""(\S+)千-"")"),"8")</f>
        <v>8</v>
      </c>
      <c r="G626" s="3">
        <f t="shared" si="122"/>
        <v>10</v>
      </c>
      <c r="H626" s="3" t="s">
        <v>363</v>
      </c>
      <c r="I626" s="3" t="s">
        <v>242</v>
      </c>
      <c r="J626" s="3" t="s">
        <v>38</v>
      </c>
      <c r="K626" s="3" t="s">
        <v>47279</v>
      </c>
      <c r="L626" s="3" t="s">
        <v>47280</v>
      </c>
      <c r="M626" s="3" t="s">
        <v>41</v>
      </c>
      <c r="N626" s="3"/>
      <c r="O626" s="3"/>
      <c r="P626" s="3"/>
      <c r="Q626" s="3"/>
      <c r="R626" s="3"/>
      <c r="S626" s="3"/>
      <c r="T626" s="3"/>
      <c r="U626" s="3"/>
      <c r="V626" s="3"/>
      <c r="W626" s="3"/>
      <c r="X626" s="3"/>
      <c r="Y626" s="3"/>
      <c r="Z626" s="3"/>
      <c r="AA626" s="3"/>
      <c r="AB626" s="3"/>
      <c r="AC626" s="3"/>
    </row>
    <row r="627" ht="20.25" customHeight="1">
      <c r="A627" s="3" t="s">
        <v>47281</v>
      </c>
      <c r="B627" s="3" t="s">
        <v>47282</v>
      </c>
      <c r="C627" s="3" t="s">
        <v>18</v>
      </c>
      <c r="D627" s="4" t="s">
        <v>19</v>
      </c>
      <c r="E627" s="3" t="s">
        <v>20</v>
      </c>
      <c r="F627" s="3">
        <f t="shared" ref="F627:F641" si="124">IFERROR(__xludf.DUMMYFUNCTION("REGEXEXTRACT(H627,""(\S+)万-"")*10"),10.0)</f>
        <v>10</v>
      </c>
      <c r="G627" s="3">
        <f t="shared" si="122"/>
        <v>15</v>
      </c>
      <c r="H627" s="3" t="s">
        <v>73</v>
      </c>
      <c r="I627" s="3" t="s">
        <v>57</v>
      </c>
      <c r="J627" s="3" t="s">
        <v>12493</v>
      </c>
      <c r="K627" s="3" t="s">
        <v>2647</v>
      </c>
      <c r="L627" s="3" t="s">
        <v>47283</v>
      </c>
      <c r="M627" s="3" t="s">
        <v>41</v>
      </c>
      <c r="N627" s="3"/>
      <c r="O627" s="3"/>
      <c r="P627" s="3"/>
      <c r="Q627" s="3"/>
      <c r="R627" s="3"/>
      <c r="S627" s="3"/>
      <c r="T627" s="3"/>
      <c r="U627" s="3"/>
      <c r="V627" s="3"/>
      <c r="W627" s="3"/>
      <c r="X627" s="3"/>
      <c r="Y627" s="3"/>
      <c r="Z627" s="3"/>
      <c r="AA627" s="3"/>
      <c r="AB627" s="3"/>
      <c r="AC627" s="3"/>
    </row>
    <row r="628" ht="20.25" customHeight="1">
      <c r="A628" s="3" t="s">
        <v>47284</v>
      </c>
      <c r="B628" s="3" t="s">
        <v>11729</v>
      </c>
      <c r="C628" s="3" t="s">
        <v>18</v>
      </c>
      <c r="D628" s="4" t="s">
        <v>19</v>
      </c>
      <c r="E628" s="3" t="s">
        <v>21</v>
      </c>
      <c r="F628" s="3">
        <f t="shared" si="124"/>
        <v>15</v>
      </c>
      <c r="G628" s="3">
        <f t="shared" si="122"/>
        <v>30</v>
      </c>
      <c r="H628" s="3" t="s">
        <v>119</v>
      </c>
      <c r="I628" s="3" t="s">
        <v>57</v>
      </c>
      <c r="J628" s="3" t="s">
        <v>11744</v>
      </c>
      <c r="K628" s="3" t="s">
        <v>25044</v>
      </c>
      <c r="L628" s="3" t="s">
        <v>47285</v>
      </c>
      <c r="M628" s="3" t="s">
        <v>35</v>
      </c>
      <c r="N628" s="3"/>
      <c r="O628" s="3"/>
      <c r="P628" s="3"/>
      <c r="Q628" s="3"/>
      <c r="R628" s="3"/>
      <c r="S628" s="3"/>
      <c r="T628" s="3"/>
      <c r="U628" s="3"/>
      <c r="V628" s="3"/>
      <c r="W628" s="3"/>
      <c r="X628" s="3"/>
      <c r="Y628" s="3"/>
      <c r="Z628" s="3"/>
      <c r="AA628" s="3"/>
      <c r="AB628" s="3"/>
      <c r="AC628" s="3"/>
    </row>
    <row r="629" ht="20.25" customHeight="1">
      <c r="A629" s="3" t="s">
        <v>47286</v>
      </c>
      <c r="B629" s="3" t="s">
        <v>5076</v>
      </c>
      <c r="C629" s="3" t="s">
        <v>18</v>
      </c>
      <c r="D629" s="4" t="s">
        <v>19</v>
      </c>
      <c r="E629" s="3" t="s">
        <v>20</v>
      </c>
      <c r="F629" s="3">
        <f t="shared" si="124"/>
        <v>20</v>
      </c>
      <c r="G629" s="3">
        <f t="shared" si="122"/>
        <v>35</v>
      </c>
      <c r="H629" s="3" t="s">
        <v>1821</v>
      </c>
      <c r="I629" s="3" t="s">
        <v>57</v>
      </c>
      <c r="J629" s="3" t="s">
        <v>45</v>
      </c>
      <c r="K629" s="4" t="s">
        <v>19</v>
      </c>
      <c r="L629" s="3" t="s">
        <v>47287</v>
      </c>
      <c r="M629" s="3" t="s">
        <v>257</v>
      </c>
      <c r="N629" s="3"/>
      <c r="O629" s="3"/>
      <c r="P629" s="3"/>
      <c r="Q629" s="3"/>
      <c r="R629" s="3"/>
      <c r="S629" s="3"/>
      <c r="T629" s="3"/>
      <c r="U629" s="3"/>
      <c r="V629" s="3"/>
      <c r="W629" s="3"/>
      <c r="X629" s="3"/>
      <c r="Y629" s="3"/>
      <c r="Z629" s="3"/>
      <c r="AA629" s="3"/>
      <c r="AB629" s="3"/>
      <c r="AC629" s="3"/>
    </row>
    <row r="630" ht="20.25" customHeight="1">
      <c r="A630" s="3" t="s">
        <v>47288</v>
      </c>
      <c r="B630" s="3" t="s">
        <v>45153</v>
      </c>
      <c r="C630" s="3" t="s">
        <v>18</v>
      </c>
      <c r="D630" s="4" t="s">
        <v>19</v>
      </c>
      <c r="E630" s="3" t="s">
        <v>20</v>
      </c>
      <c r="F630" s="3">
        <f t="shared" si="124"/>
        <v>15</v>
      </c>
      <c r="G630" s="3">
        <f t="shared" si="122"/>
        <v>20</v>
      </c>
      <c r="H630" s="3" t="s">
        <v>132</v>
      </c>
      <c r="I630" s="3" t="s">
        <v>57</v>
      </c>
      <c r="J630" s="3" t="s">
        <v>45157</v>
      </c>
      <c r="K630" s="3" t="s">
        <v>47289</v>
      </c>
      <c r="L630" s="3" t="s">
        <v>45159</v>
      </c>
      <c r="M630" s="3" t="s">
        <v>35</v>
      </c>
      <c r="N630" s="3"/>
      <c r="O630" s="3"/>
      <c r="P630" s="3"/>
      <c r="Q630" s="3"/>
      <c r="R630" s="3"/>
      <c r="S630" s="3"/>
      <c r="T630" s="3"/>
      <c r="U630" s="3"/>
      <c r="V630" s="3"/>
      <c r="W630" s="3"/>
      <c r="X630" s="3"/>
      <c r="Y630" s="3"/>
      <c r="Z630" s="3"/>
      <c r="AA630" s="3"/>
      <c r="AB630" s="3"/>
      <c r="AC630" s="3"/>
    </row>
    <row r="631" ht="20.25" customHeight="1">
      <c r="A631" s="3" t="s">
        <v>7257</v>
      </c>
      <c r="B631" s="3" t="s">
        <v>47290</v>
      </c>
      <c r="C631" s="3" t="s">
        <v>18</v>
      </c>
      <c r="D631" s="4" t="s">
        <v>19</v>
      </c>
      <c r="E631" s="3" t="s">
        <v>21</v>
      </c>
      <c r="F631" s="3">
        <f t="shared" si="124"/>
        <v>15</v>
      </c>
      <c r="G631" s="3">
        <f t="shared" si="122"/>
        <v>20</v>
      </c>
      <c r="H631" s="3" t="s">
        <v>132</v>
      </c>
      <c r="I631" s="3" t="s">
        <v>69</v>
      </c>
      <c r="J631" s="3" t="s">
        <v>58</v>
      </c>
      <c r="K631" s="3" t="s">
        <v>47291</v>
      </c>
      <c r="L631" s="3" t="s">
        <v>47292</v>
      </c>
      <c r="M631" s="3" t="s">
        <v>41</v>
      </c>
      <c r="N631" s="3"/>
      <c r="O631" s="3"/>
      <c r="P631" s="3"/>
      <c r="Q631" s="3"/>
      <c r="R631" s="3"/>
      <c r="S631" s="3"/>
      <c r="T631" s="3"/>
      <c r="U631" s="3"/>
      <c r="V631" s="3"/>
      <c r="W631" s="3"/>
      <c r="X631" s="3"/>
      <c r="Y631" s="3"/>
      <c r="Z631" s="3"/>
      <c r="AA631" s="3"/>
      <c r="AB631" s="3"/>
      <c r="AC631" s="3"/>
    </row>
    <row r="632" ht="20.25" customHeight="1">
      <c r="A632" s="3" t="s">
        <v>47293</v>
      </c>
      <c r="B632" s="3" t="s">
        <v>12215</v>
      </c>
      <c r="C632" s="3" t="s">
        <v>18</v>
      </c>
      <c r="D632" s="4" t="s">
        <v>19</v>
      </c>
      <c r="E632" s="3" t="s">
        <v>127</v>
      </c>
      <c r="F632" s="3">
        <f t="shared" si="124"/>
        <v>15</v>
      </c>
      <c r="G632" s="3">
        <f t="shared" si="122"/>
        <v>20</v>
      </c>
      <c r="H632" s="3" t="s">
        <v>132</v>
      </c>
      <c r="I632" s="3" t="s">
        <v>69</v>
      </c>
      <c r="J632" s="3" t="s">
        <v>99</v>
      </c>
      <c r="K632" s="3" t="s">
        <v>20593</v>
      </c>
      <c r="L632" s="3" t="s">
        <v>47294</v>
      </c>
      <c r="M632" s="3" t="s">
        <v>27</v>
      </c>
      <c r="N632" s="3"/>
      <c r="O632" s="3"/>
      <c r="P632" s="3"/>
      <c r="Q632" s="3"/>
      <c r="R632" s="3"/>
      <c r="S632" s="3"/>
      <c r="T632" s="3"/>
      <c r="U632" s="3"/>
      <c r="V632" s="3"/>
      <c r="W632" s="3"/>
      <c r="X632" s="3"/>
      <c r="Y632" s="3"/>
      <c r="Z632" s="3"/>
      <c r="AA632" s="3"/>
      <c r="AB632" s="3"/>
      <c r="AC632" s="3"/>
    </row>
    <row r="633" ht="20.25" customHeight="1">
      <c r="A633" s="3" t="s">
        <v>47016</v>
      </c>
      <c r="B633" s="3" t="s">
        <v>18379</v>
      </c>
      <c r="C633" s="3" t="s">
        <v>18</v>
      </c>
      <c r="D633" s="4" t="s">
        <v>19</v>
      </c>
      <c r="E633" s="3" t="s">
        <v>20</v>
      </c>
      <c r="F633" s="3">
        <f t="shared" si="124"/>
        <v>15</v>
      </c>
      <c r="G633" s="3">
        <f t="shared" si="122"/>
        <v>20</v>
      </c>
      <c r="H633" s="3" t="s">
        <v>132</v>
      </c>
      <c r="I633" s="3" t="s">
        <v>57</v>
      </c>
      <c r="J633" s="3" t="s">
        <v>10485</v>
      </c>
      <c r="K633" s="3" t="s">
        <v>47295</v>
      </c>
      <c r="L633" s="3" t="s">
        <v>47296</v>
      </c>
      <c r="M633" s="3" t="s">
        <v>27</v>
      </c>
      <c r="N633" s="3"/>
      <c r="O633" s="3"/>
      <c r="P633" s="3"/>
      <c r="Q633" s="3"/>
      <c r="R633" s="3"/>
      <c r="S633" s="3"/>
      <c r="T633" s="3"/>
      <c r="U633" s="3"/>
      <c r="V633" s="3"/>
      <c r="W633" s="3"/>
      <c r="X633" s="3"/>
      <c r="Y633" s="3"/>
      <c r="Z633" s="3"/>
      <c r="AA633" s="3"/>
      <c r="AB633" s="3"/>
      <c r="AC633" s="3"/>
    </row>
    <row r="634" ht="20.25" customHeight="1">
      <c r="A634" s="3" t="s">
        <v>7257</v>
      </c>
      <c r="B634" s="3" t="s">
        <v>9421</v>
      </c>
      <c r="C634" s="3" t="s">
        <v>18</v>
      </c>
      <c r="D634" s="4" t="s">
        <v>19</v>
      </c>
      <c r="E634" s="3" t="s">
        <v>20</v>
      </c>
      <c r="F634" s="3">
        <f t="shared" si="124"/>
        <v>15</v>
      </c>
      <c r="G634" s="3">
        <f t="shared" si="122"/>
        <v>20</v>
      </c>
      <c r="H634" s="3" t="s">
        <v>132</v>
      </c>
      <c r="I634" s="3" t="s">
        <v>57</v>
      </c>
      <c r="J634" s="3" t="s">
        <v>329</v>
      </c>
      <c r="K634" s="3" t="s">
        <v>16498</v>
      </c>
      <c r="L634" s="3" t="s">
        <v>47297</v>
      </c>
      <c r="M634" s="3" t="s">
        <v>159</v>
      </c>
      <c r="N634" s="3"/>
      <c r="O634" s="3"/>
      <c r="P634" s="3"/>
      <c r="Q634" s="3"/>
      <c r="R634" s="3"/>
      <c r="S634" s="3"/>
      <c r="T634" s="3"/>
      <c r="U634" s="3"/>
      <c r="V634" s="3"/>
      <c r="W634" s="3"/>
      <c r="X634" s="3"/>
      <c r="Y634" s="3"/>
      <c r="Z634" s="3"/>
      <c r="AA634" s="3"/>
      <c r="AB634" s="3"/>
      <c r="AC634" s="3"/>
    </row>
    <row r="635" ht="20.25" customHeight="1">
      <c r="A635" s="3" t="s">
        <v>47298</v>
      </c>
      <c r="B635" s="3" t="s">
        <v>23523</v>
      </c>
      <c r="C635" s="3" t="s">
        <v>18</v>
      </c>
      <c r="D635" s="4" t="s">
        <v>19</v>
      </c>
      <c r="E635" s="3" t="s">
        <v>21</v>
      </c>
      <c r="F635" s="3">
        <f t="shared" si="124"/>
        <v>10</v>
      </c>
      <c r="G635" s="3">
        <f t="shared" si="122"/>
        <v>15</v>
      </c>
      <c r="H635" s="3" t="s">
        <v>73</v>
      </c>
      <c r="I635" s="3" t="s">
        <v>57</v>
      </c>
      <c r="J635" s="3" t="s">
        <v>23526</v>
      </c>
      <c r="K635" s="3" t="s">
        <v>47299</v>
      </c>
      <c r="L635" s="3" t="s">
        <v>47300</v>
      </c>
      <c r="M635" s="3" t="s">
        <v>35</v>
      </c>
      <c r="N635" s="3"/>
      <c r="O635" s="3"/>
      <c r="P635" s="3"/>
      <c r="Q635" s="3"/>
      <c r="R635" s="3"/>
      <c r="S635" s="3"/>
      <c r="T635" s="3"/>
      <c r="U635" s="3"/>
      <c r="V635" s="3"/>
      <c r="W635" s="3"/>
      <c r="X635" s="3"/>
      <c r="Y635" s="3"/>
      <c r="Z635" s="3"/>
      <c r="AA635" s="3"/>
      <c r="AB635" s="3"/>
      <c r="AC635" s="3"/>
    </row>
    <row r="636" ht="20.25" customHeight="1">
      <c r="A636" s="3" t="s">
        <v>7257</v>
      </c>
      <c r="B636" s="3" t="s">
        <v>36933</v>
      </c>
      <c r="C636" s="3" t="s">
        <v>18</v>
      </c>
      <c r="D636" s="4" t="s">
        <v>19</v>
      </c>
      <c r="E636" s="3" t="s">
        <v>20</v>
      </c>
      <c r="F636" s="3">
        <f t="shared" si="124"/>
        <v>10</v>
      </c>
      <c r="G636" s="3">
        <f t="shared" si="122"/>
        <v>15</v>
      </c>
      <c r="H636" s="3" t="s">
        <v>73</v>
      </c>
      <c r="I636" s="3" t="s">
        <v>50</v>
      </c>
      <c r="J636" s="3" t="s">
        <v>3315</v>
      </c>
      <c r="K636" s="3" t="s">
        <v>36936</v>
      </c>
      <c r="L636" s="3" t="s">
        <v>47301</v>
      </c>
      <c r="M636" s="3" t="s">
        <v>90</v>
      </c>
      <c r="N636" s="3"/>
      <c r="O636" s="3"/>
      <c r="P636" s="3"/>
      <c r="Q636" s="3"/>
      <c r="R636" s="3"/>
      <c r="S636" s="3"/>
      <c r="T636" s="3"/>
      <c r="U636" s="3"/>
      <c r="V636" s="3"/>
      <c r="W636" s="3"/>
      <c r="X636" s="3"/>
      <c r="Y636" s="3"/>
      <c r="Z636" s="3"/>
      <c r="AA636" s="3"/>
      <c r="AB636" s="3"/>
      <c r="AC636" s="3"/>
    </row>
    <row r="637" ht="20.25" customHeight="1">
      <c r="A637" s="3" t="s">
        <v>4304</v>
      </c>
      <c r="B637" s="3" t="s">
        <v>15627</v>
      </c>
      <c r="C637" s="3" t="s">
        <v>18</v>
      </c>
      <c r="D637" s="4" t="s">
        <v>19</v>
      </c>
      <c r="E637" s="3" t="s">
        <v>20</v>
      </c>
      <c r="F637" s="3">
        <f t="shared" si="124"/>
        <v>20</v>
      </c>
      <c r="G637" s="3">
        <f t="shared" si="122"/>
        <v>40</v>
      </c>
      <c r="H637" s="3" t="s">
        <v>1025</v>
      </c>
      <c r="I637" s="3" t="s">
        <v>23</v>
      </c>
      <c r="J637" s="3" t="s">
        <v>15631</v>
      </c>
      <c r="K637" s="3" t="s">
        <v>21770</v>
      </c>
      <c r="L637" s="3" t="s">
        <v>21771</v>
      </c>
      <c r="M637" s="3" t="s">
        <v>27</v>
      </c>
      <c r="N637" s="3"/>
      <c r="O637" s="3"/>
      <c r="P637" s="3"/>
      <c r="Q637" s="3"/>
      <c r="R637" s="3"/>
      <c r="S637" s="3"/>
      <c r="T637" s="3"/>
      <c r="U637" s="3"/>
      <c r="V637" s="3"/>
      <c r="W637" s="3"/>
      <c r="X637" s="3"/>
      <c r="Y637" s="3"/>
      <c r="Z637" s="3"/>
      <c r="AA637" s="3"/>
      <c r="AB637" s="3"/>
      <c r="AC637" s="3"/>
    </row>
    <row r="638" ht="20.25" customHeight="1">
      <c r="A638" s="3" t="s">
        <v>7257</v>
      </c>
      <c r="B638" s="3" t="s">
        <v>31853</v>
      </c>
      <c r="C638" s="3" t="s">
        <v>18</v>
      </c>
      <c r="D638" s="4" t="s">
        <v>19</v>
      </c>
      <c r="E638" s="3" t="s">
        <v>20</v>
      </c>
      <c r="F638" s="3">
        <f t="shared" si="124"/>
        <v>15</v>
      </c>
      <c r="G638" s="3">
        <f t="shared" si="122"/>
        <v>25</v>
      </c>
      <c r="H638" s="3" t="s">
        <v>237</v>
      </c>
      <c r="I638" s="3" t="s">
        <v>57</v>
      </c>
      <c r="J638" s="3" t="s">
        <v>1695</v>
      </c>
      <c r="K638" s="3" t="s">
        <v>31858</v>
      </c>
      <c r="L638" s="3" t="s">
        <v>47302</v>
      </c>
      <c r="M638" s="3" t="s">
        <v>35</v>
      </c>
      <c r="N638" s="3"/>
      <c r="O638" s="3"/>
      <c r="P638" s="3"/>
      <c r="Q638" s="3"/>
      <c r="R638" s="3"/>
      <c r="S638" s="3"/>
      <c r="T638" s="3"/>
      <c r="U638" s="3"/>
      <c r="V638" s="3"/>
      <c r="W638" s="3"/>
      <c r="X638" s="3"/>
      <c r="Y638" s="3"/>
      <c r="Z638" s="3"/>
      <c r="AA638" s="3"/>
      <c r="AB638" s="3"/>
      <c r="AC638" s="3"/>
    </row>
    <row r="639" ht="20.25" customHeight="1">
      <c r="A639" s="3" t="s">
        <v>7257</v>
      </c>
      <c r="B639" s="3" t="s">
        <v>9421</v>
      </c>
      <c r="C639" s="3" t="s">
        <v>18</v>
      </c>
      <c r="D639" s="4" t="s">
        <v>19</v>
      </c>
      <c r="E639" s="3" t="s">
        <v>20</v>
      </c>
      <c r="F639" s="3">
        <f t="shared" si="124"/>
        <v>15</v>
      </c>
      <c r="G639" s="3">
        <f t="shared" si="122"/>
        <v>20</v>
      </c>
      <c r="H639" s="3" t="s">
        <v>132</v>
      </c>
      <c r="I639" s="3" t="s">
        <v>57</v>
      </c>
      <c r="J639" s="3" t="s">
        <v>329</v>
      </c>
      <c r="K639" s="3" t="s">
        <v>16498</v>
      </c>
      <c r="L639" s="3" t="s">
        <v>47303</v>
      </c>
      <c r="M639" s="3" t="s">
        <v>159</v>
      </c>
      <c r="N639" s="3"/>
      <c r="O639" s="3"/>
      <c r="P639" s="3"/>
      <c r="Q639" s="3"/>
      <c r="R639" s="3"/>
      <c r="S639" s="3"/>
      <c r="T639" s="3"/>
      <c r="U639" s="3"/>
      <c r="V639" s="3"/>
      <c r="W639" s="3"/>
      <c r="X639" s="3"/>
      <c r="Y639" s="3"/>
      <c r="Z639" s="3"/>
      <c r="AA639" s="3"/>
      <c r="AB639" s="3"/>
      <c r="AC639" s="3"/>
    </row>
    <row r="640" ht="20.25" customHeight="1">
      <c r="A640" s="3" t="s">
        <v>7257</v>
      </c>
      <c r="B640" s="3" t="s">
        <v>47304</v>
      </c>
      <c r="C640" s="3" t="s">
        <v>18</v>
      </c>
      <c r="D640" s="4" t="s">
        <v>19</v>
      </c>
      <c r="E640" s="3" t="s">
        <v>21</v>
      </c>
      <c r="F640" s="3">
        <f t="shared" si="124"/>
        <v>10</v>
      </c>
      <c r="G640" s="3">
        <f t="shared" si="122"/>
        <v>15</v>
      </c>
      <c r="H640" s="3" t="s">
        <v>73</v>
      </c>
      <c r="I640" s="3" t="s">
        <v>57</v>
      </c>
      <c r="J640" s="3" t="s">
        <v>58</v>
      </c>
      <c r="K640" s="3" t="s">
        <v>47305</v>
      </c>
      <c r="L640" s="3" t="s">
        <v>47306</v>
      </c>
      <c r="M640" s="3" t="s">
        <v>35</v>
      </c>
      <c r="N640" s="3"/>
      <c r="O640" s="3"/>
      <c r="P640" s="3"/>
      <c r="Q640" s="3"/>
      <c r="R640" s="3"/>
      <c r="S640" s="3"/>
      <c r="T640" s="3"/>
      <c r="U640" s="3"/>
      <c r="V640" s="3"/>
      <c r="W640" s="3"/>
      <c r="X640" s="3"/>
      <c r="Y640" s="3"/>
      <c r="Z640" s="3"/>
      <c r="AA640" s="3"/>
      <c r="AB640" s="3"/>
      <c r="AC640" s="3"/>
    </row>
    <row r="641" ht="20.25" customHeight="1">
      <c r="A641" s="3" t="s">
        <v>7257</v>
      </c>
      <c r="B641" s="3" t="s">
        <v>1192</v>
      </c>
      <c r="C641" s="3" t="s">
        <v>18</v>
      </c>
      <c r="D641" s="4" t="s">
        <v>19</v>
      </c>
      <c r="E641" s="3" t="s">
        <v>20</v>
      </c>
      <c r="F641" s="3">
        <f t="shared" si="124"/>
        <v>15</v>
      </c>
      <c r="G641" s="3">
        <f t="shared" si="122"/>
        <v>20</v>
      </c>
      <c r="H641" s="3" t="s">
        <v>132</v>
      </c>
      <c r="I641" s="3" t="s">
        <v>57</v>
      </c>
      <c r="J641" s="3" t="s">
        <v>1195</v>
      </c>
      <c r="K641" s="3" t="s">
        <v>1198</v>
      </c>
      <c r="L641" s="3" t="s">
        <v>47307</v>
      </c>
      <c r="M641" s="3" t="s">
        <v>35</v>
      </c>
      <c r="N641" s="3"/>
      <c r="O641" s="3"/>
      <c r="P641" s="3"/>
      <c r="Q641" s="3"/>
      <c r="R641" s="3"/>
      <c r="S641" s="3"/>
      <c r="T641" s="3"/>
      <c r="U641" s="3"/>
      <c r="V641" s="3"/>
      <c r="W641" s="3"/>
      <c r="X641" s="3"/>
      <c r="Y641" s="3"/>
      <c r="Z641" s="3"/>
      <c r="AA641" s="3"/>
      <c r="AB641" s="3"/>
      <c r="AC641" s="3"/>
    </row>
    <row r="642" ht="20.25" customHeight="1">
      <c r="A642" s="3" t="s">
        <v>47308</v>
      </c>
      <c r="B642" s="3" t="s">
        <v>47309</v>
      </c>
      <c r="C642" s="3" t="s">
        <v>18</v>
      </c>
      <c r="D642" s="4" t="s">
        <v>19</v>
      </c>
      <c r="E642" s="3" t="s">
        <v>20</v>
      </c>
      <c r="F642" s="3" t="str">
        <f t="shared" ref="F642:F643" si="125">IFERROR(__xludf.DUMMYFUNCTION("REGEXEXTRACT(H642,""(\S+)千-"")"),"8")</f>
        <v>8</v>
      </c>
      <c r="G642" s="3">
        <f t="shared" si="122"/>
        <v>12</v>
      </c>
      <c r="H642" s="3" t="s">
        <v>737</v>
      </c>
      <c r="I642" s="3" t="s">
        <v>57</v>
      </c>
      <c r="J642" s="3" t="s">
        <v>10611</v>
      </c>
      <c r="K642" s="3" t="s">
        <v>47310</v>
      </c>
      <c r="L642" s="3" t="s">
        <v>47311</v>
      </c>
      <c r="M642" s="3" t="s">
        <v>35</v>
      </c>
      <c r="N642" s="3"/>
      <c r="O642" s="3"/>
      <c r="P642" s="3"/>
      <c r="Q642" s="3"/>
      <c r="R642" s="3"/>
      <c r="S642" s="3"/>
      <c r="T642" s="3"/>
      <c r="U642" s="3"/>
      <c r="V642" s="3"/>
      <c r="W642" s="3"/>
      <c r="X642" s="3"/>
      <c r="Y642" s="3"/>
      <c r="Z642" s="3"/>
      <c r="AA642" s="3"/>
      <c r="AB642" s="3"/>
      <c r="AC642" s="3"/>
    </row>
    <row r="643" ht="20.25" customHeight="1">
      <c r="A643" s="3" t="s">
        <v>47312</v>
      </c>
      <c r="B643" s="3" t="s">
        <v>47309</v>
      </c>
      <c r="C643" s="3" t="s">
        <v>18</v>
      </c>
      <c r="D643" s="4" t="s">
        <v>19</v>
      </c>
      <c r="E643" s="3" t="s">
        <v>20</v>
      </c>
      <c r="F643" s="3" t="str">
        <f t="shared" si="125"/>
        <v>8</v>
      </c>
      <c r="G643" s="3">
        <f t="shared" si="122"/>
        <v>12</v>
      </c>
      <c r="H643" s="3" t="s">
        <v>737</v>
      </c>
      <c r="I643" s="3" t="s">
        <v>50</v>
      </c>
      <c r="J643" s="3" t="s">
        <v>10611</v>
      </c>
      <c r="K643" s="3" t="s">
        <v>47310</v>
      </c>
      <c r="L643" s="3" t="s">
        <v>47313</v>
      </c>
      <c r="M643" s="3" t="s">
        <v>35</v>
      </c>
      <c r="N643" s="3"/>
      <c r="O643" s="3"/>
      <c r="P643" s="3"/>
      <c r="Q643" s="3"/>
      <c r="R643" s="3"/>
      <c r="S643" s="3"/>
      <c r="T643" s="3"/>
      <c r="U643" s="3"/>
      <c r="V643" s="3"/>
      <c r="W643" s="3"/>
      <c r="X643" s="3"/>
      <c r="Y643" s="3"/>
      <c r="Z643" s="3"/>
      <c r="AA643" s="3"/>
      <c r="AB643" s="3"/>
      <c r="AC643" s="3"/>
    </row>
    <row r="644" ht="20.25" customHeight="1">
      <c r="A644" s="3" t="s">
        <v>43992</v>
      </c>
      <c r="B644" s="3" t="s">
        <v>32774</v>
      </c>
      <c r="C644" s="3" t="s">
        <v>18</v>
      </c>
      <c r="D644" s="4" t="s">
        <v>19</v>
      </c>
      <c r="E644" s="3" t="s">
        <v>21</v>
      </c>
      <c r="F644" s="3">
        <f t="shared" ref="F644:F646" si="126">IFERROR(__xludf.DUMMYFUNCTION("REGEXEXTRACT(H644,""(\S+)万-"")*10"),15.0)</f>
        <v>15</v>
      </c>
      <c r="G644" s="3">
        <f t="shared" si="122"/>
        <v>25</v>
      </c>
      <c r="H644" s="3" t="s">
        <v>237</v>
      </c>
      <c r="I644" s="3" t="s">
        <v>57</v>
      </c>
      <c r="J644" s="3" t="s">
        <v>2043</v>
      </c>
      <c r="K644" s="3" t="s">
        <v>47314</v>
      </c>
      <c r="L644" s="3" t="s">
        <v>47315</v>
      </c>
      <c r="M644" s="3" t="s">
        <v>35</v>
      </c>
      <c r="N644" s="3"/>
      <c r="O644" s="3"/>
      <c r="P644" s="3"/>
      <c r="Q644" s="3"/>
      <c r="R644" s="3"/>
      <c r="S644" s="3"/>
      <c r="T644" s="3"/>
      <c r="U644" s="3"/>
      <c r="V644" s="3"/>
      <c r="W644" s="3"/>
      <c r="X644" s="3"/>
      <c r="Y644" s="3"/>
      <c r="Z644" s="3"/>
      <c r="AA644" s="3"/>
      <c r="AB644" s="3"/>
      <c r="AC644" s="3"/>
    </row>
    <row r="645" ht="20.25" customHeight="1">
      <c r="A645" s="3" t="s">
        <v>47316</v>
      </c>
      <c r="B645" s="3" t="s">
        <v>31939</v>
      </c>
      <c r="C645" s="3" t="s">
        <v>18</v>
      </c>
      <c r="D645" s="4" t="s">
        <v>19</v>
      </c>
      <c r="E645" s="3" t="s">
        <v>21</v>
      </c>
      <c r="F645" s="3">
        <f t="shared" si="126"/>
        <v>15</v>
      </c>
      <c r="G645" s="3">
        <f t="shared" si="122"/>
        <v>20</v>
      </c>
      <c r="H645" s="3" t="s">
        <v>132</v>
      </c>
      <c r="I645" s="3" t="s">
        <v>57</v>
      </c>
      <c r="J645" s="3" t="s">
        <v>12701</v>
      </c>
      <c r="K645" s="3" t="s">
        <v>47317</v>
      </c>
      <c r="L645" s="3" t="s">
        <v>47318</v>
      </c>
      <c r="M645" s="3" t="s">
        <v>35</v>
      </c>
      <c r="N645" s="3"/>
      <c r="O645" s="3"/>
      <c r="P645" s="3"/>
      <c r="Q645" s="3"/>
      <c r="R645" s="3"/>
      <c r="S645" s="3"/>
      <c r="T645" s="3"/>
      <c r="U645" s="3"/>
      <c r="V645" s="3"/>
      <c r="W645" s="3"/>
      <c r="X645" s="3"/>
      <c r="Y645" s="3"/>
      <c r="Z645" s="3"/>
      <c r="AA645" s="3"/>
      <c r="AB645" s="3"/>
      <c r="AC645" s="3"/>
    </row>
    <row r="646" ht="20.25" customHeight="1">
      <c r="A646" s="3" t="s">
        <v>47319</v>
      </c>
      <c r="B646" s="3" t="s">
        <v>47309</v>
      </c>
      <c r="C646" s="3" t="s">
        <v>18</v>
      </c>
      <c r="D646" s="4" t="s">
        <v>19</v>
      </c>
      <c r="E646" s="3" t="s">
        <v>20</v>
      </c>
      <c r="F646" s="3">
        <f t="shared" si="126"/>
        <v>10</v>
      </c>
      <c r="G646" s="3">
        <f t="shared" si="122"/>
        <v>15</v>
      </c>
      <c r="H646" s="3" t="s">
        <v>73</v>
      </c>
      <c r="I646" s="3" t="s">
        <v>57</v>
      </c>
      <c r="J646" s="3" t="s">
        <v>10611</v>
      </c>
      <c r="K646" s="3" t="s">
        <v>47310</v>
      </c>
      <c r="L646" s="3" t="s">
        <v>47320</v>
      </c>
      <c r="M646" s="3" t="s">
        <v>35</v>
      </c>
      <c r="N646" s="3"/>
      <c r="O646" s="3"/>
      <c r="P646" s="3"/>
      <c r="Q646" s="3"/>
      <c r="R646" s="3"/>
      <c r="S646" s="3"/>
      <c r="T646" s="3"/>
      <c r="U646" s="3"/>
      <c r="V646" s="3"/>
      <c r="W646" s="3"/>
      <c r="X646" s="3"/>
      <c r="Y646" s="3"/>
      <c r="Z646" s="3"/>
      <c r="AA646" s="3"/>
      <c r="AB646" s="3"/>
      <c r="AC646" s="3"/>
    </row>
    <row r="647" ht="20.25" customHeight="1">
      <c r="A647" s="3" t="s">
        <v>47321</v>
      </c>
      <c r="B647" s="3" t="s">
        <v>21801</v>
      </c>
      <c r="C647" s="3" t="s">
        <v>18</v>
      </c>
      <c r="D647" s="4" t="s">
        <v>19</v>
      </c>
      <c r="E647" s="3" t="s">
        <v>20</v>
      </c>
      <c r="F647" s="3" t="str">
        <f>IFERROR(__xludf.DUMMYFUNCTION("REGEXEXTRACT(H647,""(\S+)千-"")"),"9")</f>
        <v>9</v>
      </c>
      <c r="G647" s="3">
        <f t="shared" si="122"/>
        <v>15</v>
      </c>
      <c r="H647" s="3" t="s">
        <v>2016</v>
      </c>
      <c r="I647" s="3" t="s">
        <v>57</v>
      </c>
      <c r="J647" s="3" t="s">
        <v>21802</v>
      </c>
      <c r="K647" s="3" t="s">
        <v>47322</v>
      </c>
      <c r="L647" s="3" t="s">
        <v>47323</v>
      </c>
      <c r="M647" s="3" t="s">
        <v>27</v>
      </c>
      <c r="N647" s="3"/>
      <c r="O647" s="3"/>
      <c r="P647" s="3"/>
      <c r="Q647" s="3"/>
      <c r="R647" s="3"/>
      <c r="S647" s="3"/>
      <c r="T647" s="3"/>
      <c r="U647" s="3"/>
      <c r="V647" s="3"/>
      <c r="W647" s="3"/>
      <c r="X647" s="3"/>
      <c r="Y647" s="3"/>
      <c r="Z647" s="3"/>
      <c r="AA647" s="3"/>
      <c r="AB647" s="3"/>
      <c r="AC647" s="3"/>
    </row>
    <row r="648" ht="20.25" customHeight="1">
      <c r="A648" s="3" t="s">
        <v>7257</v>
      </c>
      <c r="B648" s="3" t="s">
        <v>9421</v>
      </c>
      <c r="C648" s="3" t="s">
        <v>18</v>
      </c>
      <c r="D648" s="4" t="s">
        <v>19</v>
      </c>
      <c r="E648" s="3" t="s">
        <v>20</v>
      </c>
      <c r="F648" s="3">
        <f t="shared" ref="F648:F650" si="127">IFERROR(__xludf.DUMMYFUNCTION("REGEXEXTRACT(H648,""(\S+)万-"")*10"),15.0)</f>
        <v>15</v>
      </c>
      <c r="G648" s="3">
        <f t="shared" si="122"/>
        <v>20</v>
      </c>
      <c r="H648" s="3" t="s">
        <v>132</v>
      </c>
      <c r="I648" s="3" t="s">
        <v>23</v>
      </c>
      <c r="J648" s="3" t="s">
        <v>329</v>
      </c>
      <c r="K648" s="4" t="s">
        <v>19</v>
      </c>
      <c r="L648" s="3" t="s">
        <v>47324</v>
      </c>
      <c r="M648" s="3" t="s">
        <v>159</v>
      </c>
      <c r="N648" s="3"/>
      <c r="O648" s="3"/>
      <c r="P648" s="3"/>
      <c r="Q648" s="3"/>
      <c r="R648" s="3"/>
      <c r="S648" s="3"/>
      <c r="T648" s="3"/>
      <c r="U648" s="3"/>
      <c r="V648" s="3"/>
      <c r="W648" s="3"/>
      <c r="X648" s="3"/>
      <c r="Y648" s="3"/>
      <c r="Z648" s="3"/>
      <c r="AA648" s="3"/>
      <c r="AB648" s="3"/>
      <c r="AC648" s="3"/>
    </row>
    <row r="649" ht="20.25" customHeight="1">
      <c r="A649" s="3" t="s">
        <v>45087</v>
      </c>
      <c r="B649" s="3" t="s">
        <v>25961</v>
      </c>
      <c r="C649" s="3" t="s">
        <v>18</v>
      </c>
      <c r="D649" s="4" t="s">
        <v>19</v>
      </c>
      <c r="E649" s="3" t="s">
        <v>20</v>
      </c>
      <c r="F649" s="3">
        <f t="shared" si="127"/>
        <v>20</v>
      </c>
      <c r="G649" s="3">
        <f t="shared" si="122"/>
        <v>30</v>
      </c>
      <c r="H649" s="3" t="s">
        <v>668</v>
      </c>
      <c r="I649" s="3" t="s">
        <v>57</v>
      </c>
      <c r="J649" s="3" t="s">
        <v>4006</v>
      </c>
      <c r="K649" s="3" t="s">
        <v>31903</v>
      </c>
      <c r="L649" s="3" t="s">
        <v>45091</v>
      </c>
      <c r="M649" s="3" t="s">
        <v>41</v>
      </c>
      <c r="N649" s="3"/>
      <c r="O649" s="3"/>
      <c r="P649" s="3"/>
      <c r="Q649" s="3"/>
      <c r="R649" s="3"/>
      <c r="S649" s="3"/>
      <c r="T649" s="3"/>
      <c r="U649" s="3"/>
      <c r="V649" s="3"/>
      <c r="W649" s="3"/>
      <c r="X649" s="3"/>
      <c r="Y649" s="3"/>
      <c r="Z649" s="3"/>
      <c r="AA649" s="3"/>
      <c r="AB649" s="3"/>
      <c r="AC649" s="3"/>
    </row>
    <row r="650" ht="20.25" customHeight="1">
      <c r="A650" s="3" t="s">
        <v>20089</v>
      </c>
      <c r="B650" s="3" t="s">
        <v>38814</v>
      </c>
      <c r="C650" s="3" t="s">
        <v>18</v>
      </c>
      <c r="D650" s="4" t="s">
        <v>19</v>
      </c>
      <c r="E650" s="3" t="s">
        <v>127</v>
      </c>
      <c r="F650" s="3">
        <f t="shared" si="127"/>
        <v>15</v>
      </c>
      <c r="G650" s="3">
        <f t="shared" si="122"/>
        <v>25</v>
      </c>
      <c r="H650" s="3" t="s">
        <v>237</v>
      </c>
      <c r="I650" s="3" t="s">
        <v>57</v>
      </c>
      <c r="J650" s="3" t="s">
        <v>17199</v>
      </c>
      <c r="K650" s="3" t="s">
        <v>38817</v>
      </c>
      <c r="L650" s="3" t="s">
        <v>47325</v>
      </c>
      <c r="M650" s="3" t="s">
        <v>27</v>
      </c>
      <c r="N650" s="3"/>
      <c r="O650" s="3"/>
      <c r="P650" s="3"/>
      <c r="Q650" s="3"/>
      <c r="R650" s="3"/>
      <c r="S650" s="3"/>
      <c r="T650" s="3"/>
      <c r="U650" s="3"/>
      <c r="V650" s="3"/>
      <c r="W650" s="3"/>
      <c r="X650" s="3"/>
      <c r="Y650" s="3"/>
      <c r="Z650" s="3"/>
      <c r="AA650" s="3"/>
      <c r="AB650" s="3"/>
      <c r="AC650" s="3"/>
    </row>
    <row r="651" ht="20.25" customHeight="1">
      <c r="A651" s="3" t="s">
        <v>47321</v>
      </c>
      <c r="B651" s="3" t="s">
        <v>21801</v>
      </c>
      <c r="C651" s="3" t="s">
        <v>18</v>
      </c>
      <c r="D651" s="4" t="s">
        <v>19</v>
      </c>
      <c r="E651" s="3" t="s">
        <v>21</v>
      </c>
      <c r="F651" s="3" t="str">
        <f>IFERROR(__xludf.DUMMYFUNCTION("REGEXEXTRACT(H651,""(\S+)千-"")"),"9")</f>
        <v>9</v>
      </c>
      <c r="G651" s="3">
        <f t="shared" si="122"/>
        <v>15</v>
      </c>
      <c r="H651" s="3" t="s">
        <v>2016</v>
      </c>
      <c r="I651" s="3" t="s">
        <v>57</v>
      </c>
      <c r="J651" s="3" t="s">
        <v>21802</v>
      </c>
      <c r="K651" s="3" t="s">
        <v>47322</v>
      </c>
      <c r="L651" s="3" t="s">
        <v>47323</v>
      </c>
      <c r="M651" s="3" t="s">
        <v>27</v>
      </c>
      <c r="N651" s="3"/>
      <c r="O651" s="3"/>
      <c r="P651" s="3"/>
      <c r="Q651" s="3"/>
      <c r="R651" s="3"/>
      <c r="S651" s="3"/>
      <c r="T651" s="3"/>
      <c r="U651" s="3"/>
      <c r="V651" s="3"/>
      <c r="W651" s="3"/>
      <c r="X651" s="3"/>
      <c r="Y651" s="3"/>
      <c r="Z651" s="3"/>
      <c r="AA651" s="3"/>
      <c r="AB651" s="3"/>
      <c r="AC651" s="3"/>
    </row>
    <row r="652" ht="20.25" customHeight="1">
      <c r="A652" s="3" t="s">
        <v>47326</v>
      </c>
      <c r="B652" s="3" t="s">
        <v>5076</v>
      </c>
      <c r="C652" s="3" t="s">
        <v>18</v>
      </c>
      <c r="D652" s="4" t="s">
        <v>19</v>
      </c>
      <c r="E652" s="3" t="s">
        <v>20</v>
      </c>
      <c r="F652" s="3">
        <f t="shared" ref="F652:F653" si="128">IFERROR(__xludf.DUMMYFUNCTION("REGEXEXTRACT(H652,""(\S+)万-"")*10"),30.0)</f>
        <v>30</v>
      </c>
      <c r="G652" s="3">
        <f t="shared" si="122"/>
        <v>50</v>
      </c>
      <c r="H652" s="3" t="s">
        <v>1082</v>
      </c>
      <c r="I652" s="3" t="s">
        <v>23</v>
      </c>
      <c r="J652" s="3" t="s">
        <v>45</v>
      </c>
      <c r="K652" s="3" t="s">
        <v>5079</v>
      </c>
      <c r="L652" s="3" t="s">
        <v>47327</v>
      </c>
      <c r="M652" s="3" t="s">
        <v>257</v>
      </c>
      <c r="N652" s="3"/>
      <c r="O652" s="3"/>
      <c r="P652" s="3"/>
      <c r="Q652" s="3"/>
      <c r="R652" s="3"/>
      <c r="S652" s="3"/>
      <c r="T652" s="3"/>
      <c r="U652" s="3"/>
      <c r="V652" s="3"/>
      <c r="W652" s="3"/>
      <c r="X652" s="3"/>
      <c r="Y652" s="3"/>
      <c r="Z652" s="3"/>
      <c r="AA652" s="3"/>
      <c r="AB652" s="3"/>
      <c r="AC652" s="3"/>
    </row>
    <row r="653" ht="20.25" customHeight="1">
      <c r="A653" s="3" t="s">
        <v>47328</v>
      </c>
      <c r="B653" s="3" t="s">
        <v>5076</v>
      </c>
      <c r="C653" s="3" t="s">
        <v>18</v>
      </c>
      <c r="D653" s="4" t="s">
        <v>19</v>
      </c>
      <c r="E653" s="3" t="s">
        <v>20</v>
      </c>
      <c r="F653" s="3">
        <f t="shared" si="128"/>
        <v>25</v>
      </c>
      <c r="G653" s="3">
        <f t="shared" si="122"/>
        <v>50</v>
      </c>
      <c r="H653" s="3" t="s">
        <v>2518</v>
      </c>
      <c r="I653" s="3" t="s">
        <v>57</v>
      </c>
      <c r="J653" s="3" t="s">
        <v>45</v>
      </c>
      <c r="K653" s="3" t="s">
        <v>5079</v>
      </c>
      <c r="L653" s="3" t="s">
        <v>47329</v>
      </c>
      <c r="M653" s="3" t="s">
        <v>257</v>
      </c>
      <c r="N653" s="3"/>
      <c r="O653" s="3"/>
      <c r="P653" s="3"/>
      <c r="Q653" s="3"/>
      <c r="R653" s="3"/>
      <c r="S653" s="3"/>
      <c r="T653" s="3"/>
      <c r="U653" s="3"/>
      <c r="V653" s="3"/>
      <c r="W653" s="3"/>
      <c r="X653" s="3"/>
      <c r="Y653" s="3"/>
      <c r="Z653" s="3"/>
      <c r="AA653" s="3"/>
      <c r="AB653" s="3"/>
      <c r="AC653" s="3"/>
    </row>
    <row r="654" ht="20.25" customHeight="1">
      <c r="A654" s="3" t="s">
        <v>47330</v>
      </c>
      <c r="B654" s="3" t="s">
        <v>5076</v>
      </c>
      <c r="C654" s="3" t="s">
        <v>18</v>
      </c>
      <c r="D654" s="4" t="s">
        <v>19</v>
      </c>
      <c r="E654" s="3" t="s">
        <v>20</v>
      </c>
      <c r="F654" s="3" t="str">
        <f>IFERROR(__xludf.DUMMYFUNCTION("REGEXEXTRACT(H654,""(\S+)千-"")"),"9")</f>
        <v>9</v>
      </c>
      <c r="G654" s="3">
        <f t="shared" si="122"/>
        <v>18</v>
      </c>
      <c r="H654" s="3" t="s">
        <v>1599</v>
      </c>
      <c r="I654" s="3" t="s">
        <v>69</v>
      </c>
      <c r="J654" s="3" t="s">
        <v>45</v>
      </c>
      <c r="K654" s="3" t="s">
        <v>5079</v>
      </c>
      <c r="L654" s="3" t="s">
        <v>47331</v>
      </c>
      <c r="M654" s="3" t="s">
        <v>257</v>
      </c>
      <c r="N654" s="3"/>
      <c r="O654" s="3"/>
      <c r="P654" s="3"/>
      <c r="Q654" s="3"/>
      <c r="R654" s="3"/>
      <c r="S654" s="3"/>
      <c r="T654" s="3"/>
      <c r="U654" s="3"/>
      <c r="V654" s="3"/>
      <c r="W654" s="3"/>
      <c r="X654" s="3"/>
      <c r="Y654" s="3"/>
      <c r="Z654" s="3"/>
      <c r="AA654" s="3"/>
      <c r="AB654" s="3"/>
      <c r="AC654" s="3"/>
    </row>
    <row r="655" ht="20.25" customHeight="1">
      <c r="A655" s="3" t="s">
        <v>47332</v>
      </c>
      <c r="B655" s="3" t="s">
        <v>5076</v>
      </c>
      <c r="C655" s="3" t="s">
        <v>18</v>
      </c>
      <c r="D655" s="4" t="s">
        <v>19</v>
      </c>
      <c r="E655" s="3" t="s">
        <v>20</v>
      </c>
      <c r="F655" s="3">
        <f t="shared" ref="F655:F658" si="129">IFERROR(__xludf.DUMMYFUNCTION("REGEXEXTRACT(H655,""(\S+)万-"")*10"),20.0)</f>
        <v>20</v>
      </c>
      <c r="G655" s="3">
        <f t="shared" si="122"/>
        <v>30</v>
      </c>
      <c r="H655" s="3" t="s">
        <v>668</v>
      </c>
      <c r="I655" s="3" t="s">
        <v>50</v>
      </c>
      <c r="J655" s="3" t="s">
        <v>45</v>
      </c>
      <c r="K655" s="3" t="s">
        <v>5079</v>
      </c>
      <c r="L655" s="3" t="s">
        <v>44674</v>
      </c>
      <c r="M655" s="3" t="s">
        <v>257</v>
      </c>
      <c r="N655" s="3"/>
      <c r="O655" s="3"/>
      <c r="P655" s="3"/>
      <c r="Q655" s="3"/>
      <c r="R655" s="3"/>
      <c r="S655" s="3"/>
      <c r="T655" s="3"/>
      <c r="U655" s="3"/>
      <c r="V655" s="3"/>
      <c r="W655" s="3"/>
      <c r="X655" s="3"/>
      <c r="Y655" s="3"/>
      <c r="Z655" s="3"/>
      <c r="AA655" s="3"/>
      <c r="AB655" s="3"/>
      <c r="AC655" s="3"/>
    </row>
    <row r="656" ht="20.25" customHeight="1">
      <c r="A656" s="3" t="s">
        <v>47333</v>
      </c>
      <c r="B656" s="3" t="s">
        <v>5076</v>
      </c>
      <c r="C656" s="3" t="s">
        <v>18</v>
      </c>
      <c r="D656" s="4" t="s">
        <v>19</v>
      </c>
      <c r="E656" s="3" t="s">
        <v>20</v>
      </c>
      <c r="F656" s="3">
        <f t="shared" si="129"/>
        <v>20</v>
      </c>
      <c r="G656" s="3">
        <f t="shared" si="122"/>
        <v>40</v>
      </c>
      <c r="H656" s="3" t="s">
        <v>1025</v>
      </c>
      <c r="I656" s="3" t="s">
        <v>57</v>
      </c>
      <c r="J656" s="3" t="s">
        <v>45</v>
      </c>
      <c r="K656" s="3" t="s">
        <v>42444</v>
      </c>
      <c r="L656" s="3" t="s">
        <v>47334</v>
      </c>
      <c r="M656" s="3" t="s">
        <v>257</v>
      </c>
      <c r="N656" s="3"/>
      <c r="O656" s="3"/>
      <c r="P656" s="3"/>
      <c r="Q656" s="3"/>
      <c r="R656" s="3"/>
      <c r="S656" s="3"/>
      <c r="T656" s="3"/>
      <c r="U656" s="3"/>
      <c r="V656" s="3"/>
      <c r="W656" s="3"/>
      <c r="X656" s="3"/>
      <c r="Y656" s="3"/>
      <c r="Z656" s="3"/>
      <c r="AA656" s="3"/>
      <c r="AB656" s="3"/>
      <c r="AC656" s="3"/>
    </row>
    <row r="657" ht="20.25" customHeight="1">
      <c r="A657" s="3" t="s">
        <v>47335</v>
      </c>
      <c r="B657" s="3" t="s">
        <v>5076</v>
      </c>
      <c r="C657" s="3" t="s">
        <v>18</v>
      </c>
      <c r="D657" s="4" t="s">
        <v>19</v>
      </c>
      <c r="E657" s="3" t="s">
        <v>20</v>
      </c>
      <c r="F657" s="3">
        <f t="shared" si="129"/>
        <v>30</v>
      </c>
      <c r="G657" s="3">
        <f t="shared" si="122"/>
        <v>60</v>
      </c>
      <c r="H657" s="3" t="s">
        <v>3818</v>
      </c>
      <c r="I657" s="3" t="s">
        <v>23</v>
      </c>
      <c r="J657" s="3" t="s">
        <v>45</v>
      </c>
      <c r="K657" s="3" t="s">
        <v>5079</v>
      </c>
      <c r="L657" s="3" t="s">
        <v>47336</v>
      </c>
      <c r="M657" s="3" t="s">
        <v>257</v>
      </c>
      <c r="N657" s="3"/>
      <c r="O657" s="3"/>
      <c r="P657" s="3"/>
      <c r="Q657" s="3"/>
      <c r="R657" s="3"/>
      <c r="S657" s="3"/>
      <c r="T657" s="3"/>
      <c r="U657" s="3"/>
      <c r="V657" s="3"/>
      <c r="W657" s="3"/>
      <c r="X657" s="3"/>
      <c r="Y657" s="3"/>
      <c r="Z657" s="3"/>
      <c r="AA657" s="3"/>
      <c r="AB657" s="3"/>
      <c r="AC657" s="3"/>
    </row>
    <row r="658" ht="20.25" customHeight="1">
      <c r="A658" s="3" t="s">
        <v>42440</v>
      </c>
      <c r="B658" s="3" t="s">
        <v>5076</v>
      </c>
      <c r="C658" s="3" t="s">
        <v>18</v>
      </c>
      <c r="D658" s="4" t="s">
        <v>19</v>
      </c>
      <c r="E658" s="3" t="s">
        <v>20</v>
      </c>
      <c r="F658" s="3">
        <f t="shared" si="129"/>
        <v>20</v>
      </c>
      <c r="G658" s="3">
        <f t="shared" si="122"/>
        <v>40</v>
      </c>
      <c r="H658" s="3" t="s">
        <v>1025</v>
      </c>
      <c r="I658" s="3" t="s">
        <v>57</v>
      </c>
      <c r="J658" s="3" t="s">
        <v>45</v>
      </c>
      <c r="K658" s="3" t="s">
        <v>42444</v>
      </c>
      <c r="L658" s="3" t="s">
        <v>42446</v>
      </c>
      <c r="M658" s="3" t="s">
        <v>257</v>
      </c>
      <c r="N658" s="3"/>
      <c r="O658" s="3"/>
      <c r="P658" s="3"/>
      <c r="Q658" s="3"/>
      <c r="R658" s="3"/>
      <c r="S658" s="3"/>
      <c r="T658" s="3"/>
      <c r="U658" s="3"/>
      <c r="V658" s="3"/>
      <c r="W658" s="3"/>
      <c r="X658" s="3"/>
      <c r="Y658" s="3"/>
      <c r="Z658" s="3"/>
      <c r="AA658" s="3"/>
      <c r="AB658" s="3"/>
      <c r="AC658" s="3"/>
    </row>
    <row r="659" ht="20.25" customHeight="1">
      <c r="A659" s="3" t="s">
        <v>47337</v>
      </c>
      <c r="B659" s="3" t="s">
        <v>5076</v>
      </c>
      <c r="C659" s="3" t="s">
        <v>18</v>
      </c>
      <c r="D659" s="4" t="s">
        <v>19</v>
      </c>
      <c r="E659" s="3" t="s">
        <v>20</v>
      </c>
      <c r="F659" s="3" t="str">
        <f>IFERROR(__xludf.DUMMYFUNCTION("REGEXEXTRACT(H659,""(\S+)千-"")"),"5")</f>
        <v>5</v>
      </c>
      <c r="G659" s="3">
        <f t="shared" si="122"/>
        <v>10</v>
      </c>
      <c r="H659" s="3" t="s">
        <v>244</v>
      </c>
      <c r="I659" s="3" t="s">
        <v>69</v>
      </c>
      <c r="J659" s="3" t="s">
        <v>45</v>
      </c>
      <c r="K659" s="3" t="s">
        <v>5079</v>
      </c>
      <c r="L659" s="3" t="s">
        <v>47338</v>
      </c>
      <c r="M659" s="3" t="s">
        <v>257</v>
      </c>
      <c r="N659" s="3"/>
      <c r="O659" s="3"/>
      <c r="P659" s="3"/>
      <c r="Q659" s="3"/>
      <c r="R659" s="3"/>
      <c r="S659" s="3"/>
      <c r="T659" s="3"/>
      <c r="U659" s="3"/>
      <c r="V659" s="3"/>
      <c r="W659" s="3"/>
      <c r="X659" s="3"/>
      <c r="Y659" s="3"/>
      <c r="Z659" s="3"/>
      <c r="AA659" s="3"/>
      <c r="AB659" s="3"/>
      <c r="AC659" s="3"/>
    </row>
    <row r="660" ht="20.25" customHeight="1">
      <c r="A660" s="3" t="s">
        <v>24825</v>
      </c>
      <c r="B660" s="3" t="s">
        <v>47339</v>
      </c>
      <c r="C660" s="3" t="s">
        <v>18</v>
      </c>
      <c r="D660" s="4" t="s">
        <v>19</v>
      </c>
      <c r="E660" s="3" t="s">
        <v>21</v>
      </c>
      <c r="F660" s="3">
        <f t="shared" ref="F660:F663" si="130">IFERROR(__xludf.DUMMYFUNCTION("REGEXEXTRACT(H660,""(\S+)万-"")*10"),15.0)</f>
        <v>15</v>
      </c>
      <c r="G660" s="3">
        <f t="shared" si="122"/>
        <v>20</v>
      </c>
      <c r="H660" s="3" t="s">
        <v>132</v>
      </c>
      <c r="I660" s="3" t="s">
        <v>50</v>
      </c>
      <c r="J660" s="3" t="s">
        <v>38</v>
      </c>
      <c r="K660" s="3" t="s">
        <v>47340</v>
      </c>
      <c r="L660" s="3" t="s">
        <v>47341</v>
      </c>
      <c r="M660" s="3" t="s">
        <v>41</v>
      </c>
      <c r="N660" s="3"/>
      <c r="O660" s="3"/>
      <c r="P660" s="3"/>
      <c r="Q660" s="3"/>
      <c r="R660" s="3"/>
      <c r="S660" s="3"/>
      <c r="T660" s="3"/>
      <c r="U660" s="3"/>
      <c r="V660" s="3"/>
      <c r="W660" s="3"/>
      <c r="X660" s="3"/>
      <c r="Y660" s="3"/>
      <c r="Z660" s="3"/>
      <c r="AA660" s="3"/>
      <c r="AB660" s="3"/>
      <c r="AC660" s="3"/>
    </row>
    <row r="661" ht="20.25" customHeight="1">
      <c r="A661" s="3" t="s">
        <v>16949</v>
      </c>
      <c r="B661" s="3" t="s">
        <v>9421</v>
      </c>
      <c r="C661" s="3" t="s">
        <v>18</v>
      </c>
      <c r="D661" s="4" t="s">
        <v>19</v>
      </c>
      <c r="E661" s="3" t="s">
        <v>20</v>
      </c>
      <c r="F661" s="3">
        <f t="shared" si="130"/>
        <v>10</v>
      </c>
      <c r="G661" s="3">
        <f t="shared" si="122"/>
        <v>15</v>
      </c>
      <c r="H661" s="3" t="s">
        <v>73</v>
      </c>
      <c r="I661" s="3" t="s">
        <v>57</v>
      </c>
      <c r="J661" s="3" t="s">
        <v>329</v>
      </c>
      <c r="K661" s="3" t="s">
        <v>47342</v>
      </c>
      <c r="L661" s="3" t="s">
        <v>47343</v>
      </c>
      <c r="M661" s="3" t="s">
        <v>159</v>
      </c>
      <c r="N661" s="3"/>
      <c r="O661" s="3"/>
      <c r="P661" s="3"/>
      <c r="Q661" s="3"/>
      <c r="R661" s="3"/>
      <c r="S661" s="3"/>
      <c r="T661" s="3"/>
      <c r="U661" s="3"/>
      <c r="V661" s="3"/>
      <c r="W661" s="3"/>
      <c r="X661" s="3"/>
      <c r="Y661" s="3"/>
      <c r="Z661" s="3"/>
      <c r="AA661" s="3"/>
      <c r="AB661" s="3"/>
      <c r="AC661" s="3"/>
    </row>
    <row r="662" ht="20.25" customHeight="1">
      <c r="A662" s="3" t="s">
        <v>36932</v>
      </c>
      <c r="B662" s="3" t="s">
        <v>47344</v>
      </c>
      <c r="C662" s="3" t="s">
        <v>18</v>
      </c>
      <c r="D662" s="4" t="s">
        <v>19</v>
      </c>
      <c r="E662" s="3" t="s">
        <v>21</v>
      </c>
      <c r="F662" s="3">
        <f t="shared" si="130"/>
        <v>10</v>
      </c>
      <c r="G662" s="3">
        <f t="shared" si="122"/>
        <v>15</v>
      </c>
      <c r="H662" s="3" t="s">
        <v>73</v>
      </c>
      <c r="I662" s="3" t="s">
        <v>50</v>
      </c>
      <c r="J662" s="3" t="s">
        <v>9089</v>
      </c>
      <c r="K662" s="3" t="s">
        <v>47345</v>
      </c>
      <c r="L662" s="3" t="s">
        <v>47346</v>
      </c>
      <c r="M662" s="3" t="s">
        <v>90</v>
      </c>
      <c r="N662" s="3"/>
      <c r="O662" s="3"/>
      <c r="P662" s="3"/>
      <c r="Q662" s="3"/>
      <c r="R662" s="3"/>
      <c r="S662" s="3"/>
      <c r="T662" s="3"/>
      <c r="U662" s="3"/>
      <c r="V662" s="3"/>
      <c r="W662" s="3"/>
      <c r="X662" s="3"/>
      <c r="Y662" s="3"/>
      <c r="Z662" s="3"/>
      <c r="AA662" s="3"/>
      <c r="AB662" s="3"/>
      <c r="AC662" s="3"/>
    </row>
    <row r="663" ht="20.25" customHeight="1">
      <c r="A663" s="3" t="s">
        <v>47347</v>
      </c>
      <c r="B663" s="3" t="s">
        <v>5738</v>
      </c>
      <c r="C663" s="3" t="s">
        <v>18</v>
      </c>
      <c r="D663" s="4" t="s">
        <v>19</v>
      </c>
      <c r="E663" s="3" t="s">
        <v>20</v>
      </c>
      <c r="F663" s="3">
        <f t="shared" si="130"/>
        <v>15</v>
      </c>
      <c r="G663" s="3">
        <f t="shared" si="122"/>
        <v>30</v>
      </c>
      <c r="H663" s="3" t="s">
        <v>119</v>
      </c>
      <c r="I663" s="3" t="s">
        <v>57</v>
      </c>
      <c r="J663" s="3" t="s">
        <v>99</v>
      </c>
      <c r="K663" s="3" t="s">
        <v>16497</v>
      </c>
      <c r="L663" s="3" t="s">
        <v>47348</v>
      </c>
      <c r="M663" s="3" t="s">
        <v>159</v>
      </c>
      <c r="N663" s="3"/>
      <c r="O663" s="3"/>
      <c r="P663" s="3"/>
      <c r="Q663" s="3"/>
      <c r="R663" s="3"/>
      <c r="S663" s="3"/>
      <c r="T663" s="3"/>
      <c r="U663" s="3"/>
      <c r="V663" s="3"/>
      <c r="W663" s="3"/>
      <c r="X663" s="3"/>
      <c r="Y663" s="3"/>
      <c r="Z663" s="3"/>
      <c r="AA663" s="3"/>
      <c r="AB663" s="3"/>
      <c r="AC663" s="3"/>
    </row>
    <row r="664" ht="20.25" customHeight="1">
      <c r="A664" s="3" t="s">
        <v>43137</v>
      </c>
      <c r="B664" s="3" t="s">
        <v>47349</v>
      </c>
      <c r="C664" s="3" t="s">
        <v>18</v>
      </c>
      <c r="D664" s="4" t="s">
        <v>19</v>
      </c>
      <c r="E664" s="3" t="s">
        <v>127</v>
      </c>
      <c r="F664" s="3" t="str">
        <f>IFERROR(__xludf.DUMMYFUNCTION("REGEXEXTRACT(H664,""(\S+)千-"")"),"8")</f>
        <v>8</v>
      </c>
      <c r="G664" s="3">
        <f t="shared" si="122"/>
        <v>15</v>
      </c>
      <c r="H664" s="3" t="s">
        <v>146</v>
      </c>
      <c r="I664" s="3" t="s">
        <v>69</v>
      </c>
      <c r="J664" s="3" t="s">
        <v>15507</v>
      </c>
      <c r="K664" s="3" t="s">
        <v>47350</v>
      </c>
      <c r="L664" s="3" t="s">
        <v>47351</v>
      </c>
      <c r="M664" s="3" t="s">
        <v>41</v>
      </c>
      <c r="N664" s="3"/>
      <c r="O664" s="3"/>
      <c r="P664" s="3"/>
      <c r="Q664" s="3"/>
      <c r="R664" s="3"/>
      <c r="S664" s="3"/>
      <c r="T664" s="3"/>
      <c r="U664" s="3"/>
      <c r="V664" s="3"/>
      <c r="W664" s="3"/>
      <c r="X664" s="3"/>
      <c r="Y664" s="3"/>
      <c r="Z664" s="3"/>
      <c r="AA664" s="3"/>
      <c r="AB664" s="3"/>
      <c r="AC664" s="3"/>
    </row>
    <row r="665" ht="20.25" customHeight="1">
      <c r="A665" s="3" t="s">
        <v>24825</v>
      </c>
      <c r="B665" s="3" t="s">
        <v>33086</v>
      </c>
      <c r="C665" s="3" t="s">
        <v>18</v>
      </c>
      <c r="D665" s="4" t="s">
        <v>19</v>
      </c>
      <c r="E665" s="3" t="s">
        <v>20</v>
      </c>
      <c r="F665" s="3">
        <f t="shared" ref="F665:F669" si="131">IFERROR(__xludf.DUMMYFUNCTION("REGEXEXTRACT(H665,""(\S+)万-"")*10"),15.0)</f>
        <v>15</v>
      </c>
      <c r="G665" s="3">
        <f t="shared" si="122"/>
        <v>25</v>
      </c>
      <c r="H665" s="3" t="s">
        <v>237</v>
      </c>
      <c r="I665" s="3" t="s">
        <v>57</v>
      </c>
      <c r="J665" s="3" t="s">
        <v>58</v>
      </c>
      <c r="K665" s="3" t="s">
        <v>47352</v>
      </c>
      <c r="L665" s="3" t="s">
        <v>47353</v>
      </c>
      <c r="M665" s="3" t="s">
        <v>35</v>
      </c>
      <c r="N665" s="3"/>
      <c r="O665" s="3"/>
      <c r="P665" s="3"/>
      <c r="Q665" s="3"/>
      <c r="R665" s="3"/>
      <c r="S665" s="3"/>
      <c r="T665" s="3"/>
      <c r="U665" s="3"/>
      <c r="V665" s="3"/>
      <c r="W665" s="3"/>
      <c r="X665" s="3"/>
      <c r="Y665" s="3"/>
      <c r="Z665" s="3"/>
      <c r="AA665" s="3"/>
      <c r="AB665" s="3"/>
      <c r="AC665" s="3"/>
    </row>
    <row r="666" ht="20.25" customHeight="1">
      <c r="A666" s="3" t="s">
        <v>977</v>
      </c>
      <c r="B666" s="3" t="s">
        <v>47354</v>
      </c>
      <c r="C666" s="3" t="s">
        <v>18</v>
      </c>
      <c r="D666" s="4" t="s">
        <v>19</v>
      </c>
      <c r="E666" s="3" t="s">
        <v>20</v>
      </c>
      <c r="F666" s="3">
        <f t="shared" si="131"/>
        <v>10</v>
      </c>
      <c r="G666" s="3">
        <f t="shared" si="122"/>
        <v>20</v>
      </c>
      <c r="H666" s="3" t="s">
        <v>48</v>
      </c>
      <c r="I666" s="3" t="s">
        <v>57</v>
      </c>
      <c r="J666" s="3" t="s">
        <v>567</v>
      </c>
      <c r="K666" s="3" t="s">
        <v>47355</v>
      </c>
      <c r="L666" s="3" t="s">
        <v>47356</v>
      </c>
      <c r="M666" s="3" t="s">
        <v>35</v>
      </c>
      <c r="N666" s="3"/>
      <c r="O666" s="3"/>
      <c r="P666" s="3"/>
      <c r="Q666" s="3"/>
      <c r="R666" s="3"/>
      <c r="S666" s="3"/>
      <c r="T666" s="3"/>
      <c r="U666" s="3"/>
      <c r="V666" s="3"/>
      <c r="W666" s="3"/>
      <c r="X666" s="3"/>
      <c r="Y666" s="3"/>
      <c r="Z666" s="3"/>
      <c r="AA666" s="3"/>
      <c r="AB666" s="3"/>
      <c r="AC666" s="3"/>
    </row>
    <row r="667" ht="20.25" customHeight="1">
      <c r="A667" s="3" t="s">
        <v>43137</v>
      </c>
      <c r="B667" s="3" t="s">
        <v>33867</v>
      </c>
      <c r="C667" s="3" t="s">
        <v>18</v>
      </c>
      <c r="D667" s="4" t="s">
        <v>19</v>
      </c>
      <c r="E667" s="3" t="s">
        <v>20</v>
      </c>
      <c r="F667" s="3">
        <f t="shared" si="131"/>
        <v>10</v>
      </c>
      <c r="G667" s="3">
        <f t="shared" si="122"/>
        <v>20</v>
      </c>
      <c r="H667" s="3" t="s">
        <v>48</v>
      </c>
      <c r="I667" s="3" t="s">
        <v>57</v>
      </c>
      <c r="J667" s="3" t="s">
        <v>33871</v>
      </c>
      <c r="K667" s="3" t="s">
        <v>38246</v>
      </c>
      <c r="L667" s="3" t="s">
        <v>47357</v>
      </c>
      <c r="M667" s="3" t="s">
        <v>27</v>
      </c>
      <c r="N667" s="3"/>
      <c r="O667" s="3"/>
      <c r="P667" s="3"/>
      <c r="Q667" s="3"/>
      <c r="R667" s="3"/>
      <c r="S667" s="3"/>
      <c r="T667" s="3"/>
      <c r="U667" s="3"/>
      <c r="V667" s="3"/>
      <c r="W667" s="3"/>
      <c r="X667" s="3"/>
      <c r="Y667" s="3"/>
      <c r="Z667" s="3"/>
      <c r="AA667" s="3"/>
      <c r="AB667" s="3"/>
      <c r="AC667" s="3"/>
    </row>
    <row r="668" ht="20.25" customHeight="1">
      <c r="A668" s="3" t="s">
        <v>47358</v>
      </c>
      <c r="B668" s="3" t="s">
        <v>47359</v>
      </c>
      <c r="C668" s="3" t="s">
        <v>18</v>
      </c>
      <c r="D668" s="4" t="s">
        <v>19</v>
      </c>
      <c r="E668" s="3" t="s">
        <v>127</v>
      </c>
      <c r="F668" s="3">
        <f t="shared" si="131"/>
        <v>10</v>
      </c>
      <c r="G668" s="3">
        <f t="shared" si="122"/>
        <v>15</v>
      </c>
      <c r="H668" s="3" t="s">
        <v>73</v>
      </c>
      <c r="I668" s="3" t="s">
        <v>69</v>
      </c>
      <c r="J668" s="3" t="s">
        <v>329</v>
      </c>
      <c r="K668" s="3" t="s">
        <v>47360</v>
      </c>
      <c r="L668" s="3" t="s">
        <v>47294</v>
      </c>
      <c r="M668" s="3" t="s">
        <v>41</v>
      </c>
      <c r="N668" s="3"/>
      <c r="O668" s="3"/>
      <c r="P668" s="3"/>
      <c r="Q668" s="3"/>
      <c r="R668" s="3"/>
      <c r="S668" s="3"/>
      <c r="T668" s="3"/>
      <c r="U668" s="3"/>
      <c r="V668" s="3"/>
      <c r="W668" s="3"/>
      <c r="X668" s="3"/>
      <c r="Y668" s="3"/>
      <c r="Z668" s="3"/>
      <c r="AA668" s="3"/>
      <c r="AB668" s="3"/>
      <c r="AC668" s="3"/>
    </row>
    <row r="669" ht="20.25" customHeight="1">
      <c r="A669" s="3" t="s">
        <v>47361</v>
      </c>
      <c r="B669" s="3" t="s">
        <v>22462</v>
      </c>
      <c r="C669" s="3" t="s">
        <v>18</v>
      </c>
      <c r="D669" s="4" t="s">
        <v>19</v>
      </c>
      <c r="E669" s="3" t="s">
        <v>21</v>
      </c>
      <c r="F669" s="3">
        <f t="shared" si="131"/>
        <v>10</v>
      </c>
      <c r="G669" s="3">
        <f t="shared" si="122"/>
        <v>14</v>
      </c>
      <c r="H669" s="3" t="s">
        <v>2450</v>
      </c>
      <c r="I669" s="3" t="s">
        <v>50</v>
      </c>
      <c r="J669" s="3" t="s">
        <v>489</v>
      </c>
      <c r="K669" s="3" t="s">
        <v>24706</v>
      </c>
      <c r="L669" s="3" t="s">
        <v>47362</v>
      </c>
      <c r="M669" s="3" t="s">
        <v>35</v>
      </c>
      <c r="N669" s="3"/>
      <c r="O669" s="3"/>
      <c r="P669" s="3"/>
      <c r="Q669" s="3"/>
      <c r="R669" s="3"/>
      <c r="S669" s="3"/>
      <c r="T669" s="3"/>
      <c r="U669" s="3"/>
      <c r="V669" s="3"/>
      <c r="W669" s="3"/>
      <c r="X669" s="3"/>
      <c r="Y669" s="3"/>
      <c r="Z669" s="3"/>
      <c r="AA669" s="3"/>
      <c r="AB669" s="3"/>
      <c r="AC669" s="3"/>
    </row>
    <row r="670" ht="20.25" customHeight="1">
      <c r="A670" s="3" t="s">
        <v>47363</v>
      </c>
      <c r="B670" s="3" t="s">
        <v>47364</v>
      </c>
      <c r="C670" s="3" t="s">
        <v>18</v>
      </c>
      <c r="D670" s="4" t="s">
        <v>19</v>
      </c>
      <c r="E670" s="3" t="s">
        <v>20</v>
      </c>
      <c r="F670" s="3" t="str">
        <f t="shared" ref="F670:F672" si="132">IFERROR(__xludf.DUMMYFUNCTION("REGEXEXTRACT(H670,""(\S+)千-"")"),"7")</f>
        <v>7</v>
      </c>
      <c r="G670" s="3">
        <f t="shared" si="122"/>
        <v>12</v>
      </c>
      <c r="H670" s="3" t="s">
        <v>649</v>
      </c>
      <c r="I670" s="3" t="s">
        <v>50</v>
      </c>
      <c r="J670" s="3" t="s">
        <v>895</v>
      </c>
      <c r="K670" s="3" t="s">
        <v>47365</v>
      </c>
      <c r="L670" s="3" t="s">
        <v>47366</v>
      </c>
      <c r="M670" s="3" t="s">
        <v>90</v>
      </c>
      <c r="N670" s="3"/>
      <c r="O670" s="3"/>
      <c r="P670" s="3"/>
      <c r="Q670" s="3"/>
      <c r="R670" s="3"/>
      <c r="S670" s="3"/>
      <c r="T670" s="3"/>
      <c r="U670" s="3"/>
      <c r="V670" s="3"/>
      <c r="W670" s="3"/>
      <c r="X670" s="3"/>
      <c r="Y670" s="3"/>
      <c r="Z670" s="3"/>
      <c r="AA670" s="3"/>
      <c r="AB670" s="3"/>
      <c r="AC670" s="3"/>
    </row>
    <row r="671" ht="20.25" customHeight="1">
      <c r="A671" s="3" t="s">
        <v>7257</v>
      </c>
      <c r="B671" s="3" t="s">
        <v>6201</v>
      </c>
      <c r="C671" s="3" t="s">
        <v>18</v>
      </c>
      <c r="D671" s="4" t="s">
        <v>19</v>
      </c>
      <c r="E671" s="3" t="s">
        <v>21</v>
      </c>
      <c r="F671" s="3" t="str">
        <f t="shared" si="132"/>
        <v>8</v>
      </c>
      <c r="G671" s="3">
        <f t="shared" si="122"/>
        <v>10</v>
      </c>
      <c r="H671" s="3" t="s">
        <v>363</v>
      </c>
      <c r="I671" s="3" t="s">
        <v>50</v>
      </c>
      <c r="J671" s="3" t="s">
        <v>556</v>
      </c>
      <c r="K671" s="3" t="s">
        <v>6206</v>
      </c>
      <c r="L671" s="3" t="s">
        <v>47367</v>
      </c>
      <c r="M671" s="3" t="s">
        <v>41</v>
      </c>
      <c r="N671" s="3"/>
      <c r="O671" s="3"/>
      <c r="P671" s="3"/>
      <c r="Q671" s="3"/>
      <c r="R671" s="3"/>
      <c r="S671" s="3"/>
      <c r="T671" s="3"/>
      <c r="U671" s="3"/>
      <c r="V671" s="3"/>
      <c r="W671" s="3"/>
      <c r="X671" s="3"/>
      <c r="Y671" s="3"/>
      <c r="Z671" s="3"/>
      <c r="AA671" s="3"/>
      <c r="AB671" s="3"/>
      <c r="AC671" s="3"/>
    </row>
    <row r="672" ht="20.25" customHeight="1">
      <c r="A672" s="3" t="s">
        <v>47368</v>
      </c>
      <c r="B672" s="3" t="s">
        <v>47369</v>
      </c>
      <c r="C672" s="3" t="s">
        <v>18</v>
      </c>
      <c r="D672" s="4" t="s">
        <v>19</v>
      </c>
      <c r="E672" s="3" t="s">
        <v>20</v>
      </c>
      <c r="F672" s="3" t="str">
        <f t="shared" si="132"/>
        <v>5</v>
      </c>
      <c r="G672" s="3">
        <f t="shared" si="122"/>
        <v>10</v>
      </c>
      <c r="H672" s="3" t="s">
        <v>244</v>
      </c>
      <c r="I672" s="3" t="s">
        <v>242</v>
      </c>
      <c r="J672" s="3" t="s">
        <v>1817</v>
      </c>
      <c r="K672" s="3" t="s">
        <v>47370</v>
      </c>
      <c r="L672" s="3" t="s">
        <v>47371</v>
      </c>
      <c r="M672" s="3" t="s">
        <v>35</v>
      </c>
      <c r="N672" s="3"/>
      <c r="O672" s="3"/>
      <c r="P672" s="3"/>
      <c r="Q672" s="3"/>
      <c r="R672" s="3"/>
      <c r="S672" s="3"/>
      <c r="T672" s="3"/>
      <c r="U672" s="3"/>
      <c r="V672" s="3"/>
      <c r="W672" s="3"/>
      <c r="X672" s="3"/>
      <c r="Y672" s="3"/>
      <c r="Z672" s="3"/>
      <c r="AA672" s="3"/>
      <c r="AB672" s="3"/>
      <c r="AC672" s="3"/>
    </row>
    <row r="673" ht="20.25" customHeight="1">
      <c r="A673" s="3" t="s">
        <v>44720</v>
      </c>
      <c r="B673" s="3" t="s">
        <v>9894</v>
      </c>
      <c r="C673" s="3" t="s">
        <v>18</v>
      </c>
      <c r="D673" s="4" t="s">
        <v>19</v>
      </c>
      <c r="E673" s="3" t="s">
        <v>20</v>
      </c>
      <c r="F673" s="3">
        <f>IFERROR(__xludf.DUMMYFUNCTION("REGEXEXTRACT(H673,""(\S+)万-"")*10"),15.0)</f>
        <v>15</v>
      </c>
      <c r="G673" s="3">
        <f t="shared" si="122"/>
        <v>20</v>
      </c>
      <c r="H673" s="3" t="s">
        <v>132</v>
      </c>
      <c r="I673" s="3" t="s">
        <v>57</v>
      </c>
      <c r="J673" s="3" t="s">
        <v>38</v>
      </c>
      <c r="K673" s="4" t="s">
        <v>19</v>
      </c>
      <c r="L673" s="3" t="s">
        <v>47372</v>
      </c>
      <c r="M673" s="3" t="s">
        <v>35</v>
      </c>
      <c r="N673" s="3"/>
      <c r="O673" s="3"/>
      <c r="P673" s="3"/>
      <c r="Q673" s="3"/>
      <c r="R673" s="3"/>
      <c r="S673" s="3"/>
      <c r="T673" s="3"/>
      <c r="U673" s="3"/>
      <c r="V673" s="3"/>
      <c r="W673" s="3"/>
      <c r="X673" s="3"/>
      <c r="Y673" s="3"/>
      <c r="Z673" s="3"/>
      <c r="AA673" s="3"/>
      <c r="AB673" s="3"/>
      <c r="AC673" s="3"/>
    </row>
    <row r="674" ht="20.25" customHeight="1">
      <c r="A674" s="3" t="s">
        <v>7257</v>
      </c>
      <c r="B674" s="3" t="s">
        <v>9418</v>
      </c>
      <c r="C674" s="3" t="s">
        <v>18</v>
      </c>
      <c r="D674" s="4" t="s">
        <v>19</v>
      </c>
      <c r="E674" s="3" t="s">
        <v>21</v>
      </c>
      <c r="F674" s="3" t="str">
        <f>IFERROR(__xludf.DUMMYFUNCTION("REGEXEXTRACT(H674,""(\S+)千-"")"),"6")</f>
        <v>6</v>
      </c>
      <c r="G674" s="3" t="str">
        <f>IFERROR(__xludf.DUMMYFUNCTION("REGEXEXTRACT(H674,""-(\S+)千"")"),"8")</f>
        <v>8</v>
      </c>
      <c r="H674" s="3" t="s">
        <v>349</v>
      </c>
      <c r="I674" s="3" t="s">
        <v>50</v>
      </c>
      <c r="J674" s="3" t="s">
        <v>9423</v>
      </c>
      <c r="K674" s="3" t="s">
        <v>9424</v>
      </c>
      <c r="L674" s="3" t="s">
        <v>47373</v>
      </c>
      <c r="M674" s="3" t="s">
        <v>41</v>
      </c>
      <c r="N674" s="3"/>
      <c r="O674" s="3"/>
      <c r="P674" s="3"/>
      <c r="Q674" s="3"/>
      <c r="R674" s="3"/>
      <c r="S674" s="3"/>
      <c r="T674" s="3"/>
      <c r="U674" s="3"/>
      <c r="V674" s="3"/>
      <c r="W674" s="3"/>
      <c r="X674" s="3"/>
      <c r="Y674" s="3"/>
      <c r="Z674" s="3"/>
      <c r="AA674" s="3"/>
      <c r="AB674" s="3"/>
      <c r="AC674" s="3"/>
    </row>
    <row r="675" ht="20.25" customHeight="1">
      <c r="A675" s="3" t="s">
        <v>7257</v>
      </c>
      <c r="B675" s="3" t="s">
        <v>5425</v>
      </c>
      <c r="C675" s="3" t="s">
        <v>18</v>
      </c>
      <c r="D675" s="4" t="s">
        <v>19</v>
      </c>
      <c r="E675" s="3" t="s">
        <v>20</v>
      </c>
      <c r="F675" s="3">
        <f t="shared" ref="F675:F681" si="133">IFERROR(__xludf.DUMMYFUNCTION("REGEXEXTRACT(H675,""(\S+)万-"")*10"),12.0)</f>
        <v>12</v>
      </c>
      <c r="G675" s="3">
        <f t="shared" ref="G675:G694" si="134">IFERROR(__xludf.DUMMYFUNCTION("REGEXEXTRACT(H675,""-(\S+)万"")*10"),20.0)</f>
        <v>20</v>
      </c>
      <c r="H675" s="3" t="s">
        <v>232</v>
      </c>
      <c r="I675" s="3" t="s">
        <v>50</v>
      </c>
      <c r="J675" s="3" t="s">
        <v>4006</v>
      </c>
      <c r="K675" s="3" t="s">
        <v>47374</v>
      </c>
      <c r="L675" s="3" t="s">
        <v>47375</v>
      </c>
      <c r="M675" s="3" t="s">
        <v>41</v>
      </c>
      <c r="N675" s="3"/>
      <c r="O675" s="3"/>
      <c r="P675" s="3"/>
      <c r="Q675" s="3"/>
      <c r="R675" s="3"/>
      <c r="S675" s="3"/>
      <c r="T675" s="3"/>
      <c r="U675" s="3"/>
      <c r="V675" s="3"/>
      <c r="W675" s="3"/>
      <c r="X675" s="3"/>
      <c r="Y675" s="3"/>
      <c r="Z675" s="3"/>
      <c r="AA675" s="3"/>
      <c r="AB675" s="3"/>
      <c r="AC675" s="3"/>
    </row>
    <row r="676" ht="20.25" customHeight="1">
      <c r="A676" s="3" t="s">
        <v>7257</v>
      </c>
      <c r="B676" s="3" t="s">
        <v>47376</v>
      </c>
      <c r="C676" s="3" t="s">
        <v>18</v>
      </c>
      <c r="D676" s="4" t="s">
        <v>19</v>
      </c>
      <c r="E676" s="3" t="s">
        <v>21</v>
      </c>
      <c r="F676" s="3">
        <f t="shared" si="133"/>
        <v>10</v>
      </c>
      <c r="G676" s="3">
        <f t="shared" si="134"/>
        <v>15</v>
      </c>
      <c r="H676" s="3" t="s">
        <v>73</v>
      </c>
      <c r="I676" s="3" t="s">
        <v>50</v>
      </c>
      <c r="J676" s="3" t="s">
        <v>187</v>
      </c>
      <c r="K676" s="3" t="s">
        <v>47377</v>
      </c>
      <c r="L676" s="3" t="s">
        <v>47378</v>
      </c>
      <c r="M676" s="3" t="s">
        <v>90</v>
      </c>
      <c r="N676" s="3"/>
      <c r="O676" s="3"/>
      <c r="P676" s="3"/>
      <c r="Q676" s="3"/>
      <c r="R676" s="3"/>
      <c r="S676" s="3"/>
      <c r="T676" s="3"/>
      <c r="U676" s="3"/>
      <c r="V676" s="3"/>
      <c r="W676" s="3"/>
      <c r="X676" s="3"/>
      <c r="Y676" s="3"/>
      <c r="Z676" s="3"/>
      <c r="AA676" s="3"/>
      <c r="AB676" s="3"/>
      <c r="AC676" s="3"/>
    </row>
    <row r="677" ht="20.25" customHeight="1">
      <c r="A677" s="3" t="s">
        <v>43137</v>
      </c>
      <c r="B677" s="3" t="s">
        <v>6055</v>
      </c>
      <c r="C677" s="3" t="s">
        <v>18</v>
      </c>
      <c r="D677" s="4" t="s">
        <v>19</v>
      </c>
      <c r="E677" s="3" t="s">
        <v>21</v>
      </c>
      <c r="F677" s="3">
        <f t="shared" si="133"/>
        <v>20</v>
      </c>
      <c r="G677" s="3">
        <f t="shared" si="134"/>
        <v>30</v>
      </c>
      <c r="H677" s="3" t="s">
        <v>668</v>
      </c>
      <c r="I677" s="3" t="s">
        <v>23</v>
      </c>
      <c r="J677" s="3" t="s">
        <v>38</v>
      </c>
      <c r="K677" s="3" t="s">
        <v>32115</v>
      </c>
      <c r="L677" s="3" t="s">
        <v>47379</v>
      </c>
      <c r="M677" s="3" t="s">
        <v>35</v>
      </c>
      <c r="N677" s="3"/>
      <c r="O677" s="3"/>
      <c r="P677" s="3"/>
      <c r="Q677" s="3"/>
      <c r="R677" s="3"/>
      <c r="S677" s="3"/>
      <c r="T677" s="3"/>
      <c r="U677" s="3"/>
      <c r="V677" s="3"/>
      <c r="W677" s="3"/>
      <c r="X677" s="3"/>
      <c r="Y677" s="3"/>
      <c r="Z677" s="3"/>
      <c r="AA677" s="3"/>
      <c r="AB677" s="3"/>
      <c r="AC677" s="3"/>
    </row>
    <row r="678" ht="20.25" customHeight="1">
      <c r="A678" s="3" t="s">
        <v>24825</v>
      </c>
      <c r="B678" s="3" t="s">
        <v>47380</v>
      </c>
      <c r="C678" s="3" t="s">
        <v>18</v>
      </c>
      <c r="D678" s="4" t="s">
        <v>19</v>
      </c>
      <c r="E678" s="3" t="s">
        <v>20</v>
      </c>
      <c r="F678" s="3">
        <f t="shared" si="133"/>
        <v>10</v>
      </c>
      <c r="G678" s="3">
        <f t="shared" si="134"/>
        <v>18</v>
      </c>
      <c r="H678" s="3" t="s">
        <v>95</v>
      </c>
      <c r="I678" s="3" t="s">
        <v>57</v>
      </c>
      <c r="J678" s="3" t="s">
        <v>377</v>
      </c>
      <c r="K678" s="3" t="s">
        <v>47381</v>
      </c>
      <c r="L678" s="3" t="s">
        <v>47382</v>
      </c>
      <c r="M678" s="3" t="s">
        <v>41</v>
      </c>
      <c r="N678" s="3"/>
      <c r="O678" s="3"/>
      <c r="P678" s="3"/>
      <c r="Q678" s="3"/>
      <c r="R678" s="3"/>
      <c r="S678" s="3"/>
      <c r="T678" s="3"/>
      <c r="U678" s="3"/>
      <c r="V678" s="3"/>
      <c r="W678" s="3"/>
      <c r="X678" s="3"/>
      <c r="Y678" s="3"/>
      <c r="Z678" s="3"/>
      <c r="AA678" s="3"/>
      <c r="AB678" s="3"/>
      <c r="AC678" s="3"/>
    </row>
    <row r="679" ht="20.25" customHeight="1">
      <c r="A679" s="3" t="s">
        <v>47383</v>
      </c>
      <c r="B679" s="3" t="s">
        <v>47384</v>
      </c>
      <c r="C679" s="3" t="s">
        <v>18</v>
      </c>
      <c r="D679" s="4" t="s">
        <v>19</v>
      </c>
      <c r="E679" s="3" t="s">
        <v>21</v>
      </c>
      <c r="F679" s="3">
        <f t="shared" si="133"/>
        <v>15</v>
      </c>
      <c r="G679" s="3">
        <f t="shared" si="134"/>
        <v>25</v>
      </c>
      <c r="H679" s="3" t="s">
        <v>237</v>
      </c>
      <c r="I679" s="3" t="s">
        <v>50</v>
      </c>
      <c r="J679" s="3" t="s">
        <v>1499</v>
      </c>
      <c r="K679" s="3" t="s">
        <v>47385</v>
      </c>
      <c r="L679" s="3" t="s">
        <v>47386</v>
      </c>
      <c r="M679" s="3" t="s">
        <v>41</v>
      </c>
      <c r="N679" s="3"/>
      <c r="O679" s="3"/>
      <c r="P679" s="3"/>
      <c r="Q679" s="3"/>
      <c r="R679" s="3"/>
      <c r="S679" s="3"/>
      <c r="T679" s="3"/>
      <c r="U679" s="3"/>
      <c r="V679" s="3"/>
      <c r="W679" s="3"/>
      <c r="X679" s="3"/>
      <c r="Y679" s="3"/>
      <c r="Z679" s="3"/>
      <c r="AA679" s="3"/>
      <c r="AB679" s="3"/>
      <c r="AC679" s="3"/>
    </row>
    <row r="680" ht="20.25" customHeight="1">
      <c r="A680" s="3" t="s">
        <v>7257</v>
      </c>
      <c r="B680" s="3" t="s">
        <v>9894</v>
      </c>
      <c r="C680" s="3" t="s">
        <v>18</v>
      </c>
      <c r="D680" s="4" t="s">
        <v>19</v>
      </c>
      <c r="E680" s="3" t="s">
        <v>20</v>
      </c>
      <c r="F680" s="3">
        <f t="shared" si="133"/>
        <v>15</v>
      </c>
      <c r="G680" s="3">
        <f t="shared" si="134"/>
        <v>20</v>
      </c>
      <c r="H680" s="3" t="s">
        <v>132</v>
      </c>
      <c r="I680" s="3" t="s">
        <v>57</v>
      </c>
      <c r="J680" s="3" t="s">
        <v>38</v>
      </c>
      <c r="K680" s="4" t="s">
        <v>19</v>
      </c>
      <c r="L680" s="3" t="s">
        <v>47387</v>
      </c>
      <c r="M680" s="3" t="s">
        <v>35</v>
      </c>
      <c r="N680" s="3"/>
      <c r="O680" s="3"/>
      <c r="P680" s="3"/>
      <c r="Q680" s="3"/>
      <c r="R680" s="3"/>
      <c r="S680" s="3"/>
      <c r="T680" s="3"/>
      <c r="U680" s="3"/>
      <c r="V680" s="3"/>
      <c r="W680" s="3"/>
      <c r="X680" s="3"/>
      <c r="Y680" s="3"/>
      <c r="Z680" s="3"/>
      <c r="AA680" s="3"/>
      <c r="AB680" s="3"/>
      <c r="AC680" s="3"/>
    </row>
    <row r="681" ht="20.25" customHeight="1">
      <c r="A681" s="3" t="s">
        <v>44786</v>
      </c>
      <c r="B681" s="3" t="s">
        <v>47388</v>
      </c>
      <c r="C681" s="3" t="s">
        <v>18</v>
      </c>
      <c r="D681" s="4" t="s">
        <v>19</v>
      </c>
      <c r="E681" s="3" t="s">
        <v>21</v>
      </c>
      <c r="F681" s="3">
        <f t="shared" si="133"/>
        <v>12</v>
      </c>
      <c r="G681" s="3">
        <f t="shared" si="134"/>
        <v>20</v>
      </c>
      <c r="H681" s="3" t="s">
        <v>232</v>
      </c>
      <c r="I681" s="3" t="s">
        <v>57</v>
      </c>
      <c r="J681" s="3" t="s">
        <v>329</v>
      </c>
      <c r="K681" s="3" t="s">
        <v>19811</v>
      </c>
      <c r="L681" s="3" t="s">
        <v>47389</v>
      </c>
      <c r="M681" s="3" t="s">
        <v>41</v>
      </c>
      <c r="N681" s="3"/>
      <c r="O681" s="3"/>
      <c r="P681" s="3"/>
      <c r="Q681" s="3"/>
      <c r="R681" s="3"/>
      <c r="S681" s="3"/>
      <c r="T681" s="3"/>
      <c r="U681" s="3"/>
      <c r="V681" s="3"/>
      <c r="W681" s="3"/>
      <c r="X681" s="3"/>
      <c r="Y681" s="3"/>
      <c r="Z681" s="3"/>
      <c r="AA681" s="3"/>
      <c r="AB681" s="3"/>
      <c r="AC681" s="3"/>
    </row>
    <row r="682" ht="20.25" customHeight="1">
      <c r="A682" s="3" t="s">
        <v>44391</v>
      </c>
      <c r="B682" s="3" t="s">
        <v>47390</v>
      </c>
      <c r="C682" s="3" t="s">
        <v>18</v>
      </c>
      <c r="D682" s="4" t="s">
        <v>19</v>
      </c>
      <c r="E682" s="3" t="s">
        <v>127</v>
      </c>
      <c r="F682" s="3" t="str">
        <f>IFERROR(__xludf.DUMMYFUNCTION("REGEXEXTRACT(H682,""(\S+)千-"")"),"8")</f>
        <v>8</v>
      </c>
      <c r="G682" s="3">
        <f t="shared" si="134"/>
        <v>10</v>
      </c>
      <c r="H682" s="3" t="s">
        <v>363</v>
      </c>
      <c r="I682" s="3" t="s">
        <v>69</v>
      </c>
      <c r="J682" s="3" t="s">
        <v>38</v>
      </c>
      <c r="K682" s="3" t="s">
        <v>1384</v>
      </c>
      <c r="L682" s="3" t="s">
        <v>47391</v>
      </c>
      <c r="M682" s="3" t="s">
        <v>90</v>
      </c>
      <c r="N682" s="3"/>
      <c r="O682" s="3"/>
      <c r="P682" s="3"/>
      <c r="Q682" s="3"/>
      <c r="R682" s="3"/>
      <c r="S682" s="3"/>
      <c r="T682" s="3"/>
      <c r="U682" s="3"/>
      <c r="V682" s="3"/>
      <c r="W682" s="3"/>
      <c r="X682" s="3"/>
      <c r="Y682" s="3"/>
      <c r="Z682" s="3"/>
      <c r="AA682" s="3"/>
      <c r="AB682" s="3"/>
      <c r="AC682" s="3"/>
    </row>
    <row r="683" ht="20.25" customHeight="1">
      <c r="A683" s="3" t="s">
        <v>47392</v>
      </c>
      <c r="B683" s="3" t="s">
        <v>47393</v>
      </c>
      <c r="C683" s="3" t="s">
        <v>18</v>
      </c>
      <c r="D683" s="4" t="s">
        <v>19</v>
      </c>
      <c r="E683" s="3" t="s">
        <v>20</v>
      </c>
      <c r="F683" s="3">
        <f t="shared" ref="F683:F684" si="135">IFERROR(__xludf.DUMMYFUNCTION("REGEXEXTRACT(H683,""(\S+)万-"")*10"),10.0)</f>
        <v>10</v>
      </c>
      <c r="G683" s="3">
        <f t="shared" si="134"/>
        <v>18</v>
      </c>
      <c r="H683" s="3" t="s">
        <v>95</v>
      </c>
      <c r="I683" s="3" t="s">
        <v>50</v>
      </c>
      <c r="J683" s="3" t="s">
        <v>47394</v>
      </c>
      <c r="K683" s="3" t="s">
        <v>47395</v>
      </c>
      <c r="L683" s="3" t="s">
        <v>47396</v>
      </c>
      <c r="M683" s="3" t="s">
        <v>41</v>
      </c>
      <c r="N683" s="3"/>
      <c r="O683" s="3"/>
      <c r="P683" s="3"/>
      <c r="Q683" s="3"/>
      <c r="R683" s="3"/>
      <c r="S683" s="3"/>
      <c r="T683" s="3"/>
      <c r="U683" s="3"/>
      <c r="V683" s="3"/>
      <c r="W683" s="3"/>
      <c r="X683" s="3"/>
      <c r="Y683" s="3"/>
      <c r="Z683" s="3"/>
      <c r="AA683" s="3"/>
      <c r="AB683" s="3"/>
      <c r="AC683" s="3"/>
    </row>
    <row r="684" ht="20.25" customHeight="1">
      <c r="A684" s="3" t="s">
        <v>7257</v>
      </c>
      <c r="B684" s="3" t="s">
        <v>47397</v>
      </c>
      <c r="C684" s="3" t="s">
        <v>18</v>
      </c>
      <c r="D684" s="4" t="s">
        <v>19</v>
      </c>
      <c r="E684" s="3" t="s">
        <v>20</v>
      </c>
      <c r="F684" s="3">
        <f t="shared" si="135"/>
        <v>15</v>
      </c>
      <c r="G684" s="3">
        <f t="shared" si="134"/>
        <v>30</v>
      </c>
      <c r="H684" s="3" t="s">
        <v>119</v>
      </c>
      <c r="I684" s="3" t="s">
        <v>69</v>
      </c>
      <c r="J684" s="3" t="s">
        <v>47398</v>
      </c>
      <c r="K684" s="3" t="s">
        <v>47399</v>
      </c>
      <c r="L684" s="3" t="s">
        <v>47400</v>
      </c>
      <c r="M684" s="3" t="s">
        <v>41</v>
      </c>
      <c r="N684" s="3"/>
      <c r="O684" s="3"/>
      <c r="P684" s="3"/>
      <c r="Q684" s="3"/>
      <c r="R684" s="3"/>
      <c r="S684" s="3"/>
      <c r="T684" s="3"/>
      <c r="U684" s="3"/>
      <c r="V684" s="3"/>
      <c r="W684" s="3"/>
      <c r="X684" s="3"/>
      <c r="Y684" s="3"/>
      <c r="Z684" s="3"/>
      <c r="AA684" s="3"/>
      <c r="AB684" s="3"/>
      <c r="AC684" s="3"/>
    </row>
    <row r="685" ht="20.25" customHeight="1">
      <c r="A685" s="3" t="s">
        <v>7257</v>
      </c>
      <c r="B685" s="3" t="s">
        <v>47401</v>
      </c>
      <c r="C685" s="3" t="s">
        <v>18</v>
      </c>
      <c r="D685" s="4" t="s">
        <v>19</v>
      </c>
      <c r="E685" s="3" t="s">
        <v>21</v>
      </c>
      <c r="F685" s="3" t="str">
        <f>IFERROR(__xludf.DUMMYFUNCTION("REGEXEXTRACT(H685,""(\S+)千-"")"),"8")</f>
        <v>8</v>
      </c>
      <c r="G685" s="3">
        <f t="shared" si="134"/>
        <v>15</v>
      </c>
      <c r="H685" s="3" t="s">
        <v>146</v>
      </c>
      <c r="I685" s="3" t="s">
        <v>50</v>
      </c>
      <c r="J685" s="3" t="s">
        <v>38</v>
      </c>
      <c r="K685" s="3" t="s">
        <v>47402</v>
      </c>
      <c r="L685" s="3" t="s">
        <v>47403</v>
      </c>
      <c r="M685" s="3" t="s">
        <v>41</v>
      </c>
      <c r="N685" s="3"/>
      <c r="O685" s="3"/>
      <c r="P685" s="3"/>
      <c r="Q685" s="3"/>
      <c r="R685" s="3"/>
      <c r="S685" s="3"/>
      <c r="T685" s="3"/>
      <c r="U685" s="3"/>
      <c r="V685" s="3"/>
      <c r="W685" s="3"/>
      <c r="X685" s="3"/>
      <c r="Y685" s="3"/>
      <c r="Z685" s="3"/>
      <c r="AA685" s="3"/>
      <c r="AB685" s="3"/>
      <c r="AC685" s="3"/>
    </row>
    <row r="686" ht="20.25" customHeight="1">
      <c r="A686" s="3" t="s">
        <v>7257</v>
      </c>
      <c r="B686" s="3" t="s">
        <v>47404</v>
      </c>
      <c r="C686" s="3" t="s">
        <v>18</v>
      </c>
      <c r="D686" s="4" t="s">
        <v>19</v>
      </c>
      <c r="E686" s="3" t="s">
        <v>21</v>
      </c>
      <c r="F686" s="3">
        <f t="shared" ref="F686:F687" si="136">IFERROR(__xludf.DUMMYFUNCTION("REGEXEXTRACT(H686,""(\S+)万-"")*10"),10.0)</f>
        <v>10</v>
      </c>
      <c r="G686" s="3">
        <f t="shared" si="134"/>
        <v>20</v>
      </c>
      <c r="H686" s="3" t="s">
        <v>48</v>
      </c>
      <c r="I686" s="3" t="s">
        <v>50</v>
      </c>
      <c r="J686" s="3" t="s">
        <v>7656</v>
      </c>
      <c r="K686" s="3" t="s">
        <v>47405</v>
      </c>
      <c r="L686" s="3" t="s">
        <v>47406</v>
      </c>
      <c r="M686" s="3" t="s">
        <v>41</v>
      </c>
      <c r="N686" s="3"/>
      <c r="O686" s="3"/>
      <c r="P686" s="3"/>
      <c r="Q686" s="3"/>
      <c r="R686" s="3"/>
      <c r="S686" s="3"/>
      <c r="T686" s="3"/>
      <c r="U686" s="3"/>
      <c r="V686" s="3"/>
      <c r="W686" s="3"/>
      <c r="X686" s="3"/>
      <c r="Y686" s="3"/>
      <c r="Z686" s="3"/>
      <c r="AA686" s="3"/>
      <c r="AB686" s="3"/>
      <c r="AC686" s="3"/>
    </row>
    <row r="687" ht="20.25" customHeight="1">
      <c r="A687" s="3" t="s">
        <v>7257</v>
      </c>
      <c r="B687" s="3" t="s">
        <v>9894</v>
      </c>
      <c r="C687" s="3" t="s">
        <v>18</v>
      </c>
      <c r="D687" s="4" t="s">
        <v>19</v>
      </c>
      <c r="E687" s="3" t="s">
        <v>20</v>
      </c>
      <c r="F687" s="3">
        <f t="shared" si="136"/>
        <v>15</v>
      </c>
      <c r="G687" s="3">
        <f t="shared" si="134"/>
        <v>20</v>
      </c>
      <c r="H687" s="3" t="s">
        <v>132</v>
      </c>
      <c r="I687" s="3" t="s">
        <v>57</v>
      </c>
      <c r="J687" s="3" t="s">
        <v>38</v>
      </c>
      <c r="K687" s="4" t="s">
        <v>19</v>
      </c>
      <c r="L687" s="3" t="s">
        <v>47307</v>
      </c>
      <c r="M687" s="3" t="s">
        <v>35</v>
      </c>
      <c r="N687" s="3"/>
      <c r="O687" s="3"/>
      <c r="P687" s="3"/>
      <c r="Q687" s="3"/>
      <c r="R687" s="3"/>
      <c r="S687" s="3"/>
      <c r="T687" s="3"/>
      <c r="U687" s="3"/>
      <c r="V687" s="3"/>
      <c r="W687" s="3"/>
      <c r="X687" s="3"/>
      <c r="Y687" s="3"/>
      <c r="Z687" s="3"/>
      <c r="AA687" s="3"/>
      <c r="AB687" s="3"/>
      <c r="AC687" s="3"/>
    </row>
    <row r="688" ht="20.25" customHeight="1">
      <c r="A688" s="3" t="s">
        <v>7257</v>
      </c>
      <c r="B688" s="3" t="s">
        <v>47407</v>
      </c>
      <c r="C688" s="3" t="s">
        <v>18</v>
      </c>
      <c r="D688" s="4" t="s">
        <v>19</v>
      </c>
      <c r="E688" s="3" t="s">
        <v>127</v>
      </c>
      <c r="F688" s="3" t="str">
        <f>IFERROR(__xludf.DUMMYFUNCTION("REGEXEXTRACT(H688,""(\S+)千-"")"),"8")</f>
        <v>8</v>
      </c>
      <c r="G688" s="3">
        <f t="shared" si="134"/>
        <v>10</v>
      </c>
      <c r="H688" s="3" t="s">
        <v>363</v>
      </c>
      <c r="I688" s="3" t="s">
        <v>50</v>
      </c>
      <c r="J688" s="3" t="s">
        <v>45</v>
      </c>
      <c r="K688" s="3" t="s">
        <v>47408</v>
      </c>
      <c r="L688" s="3" t="s">
        <v>47409</v>
      </c>
      <c r="M688" s="3" t="s">
        <v>41</v>
      </c>
      <c r="N688" s="3"/>
      <c r="O688" s="3"/>
      <c r="P688" s="3"/>
      <c r="Q688" s="3"/>
      <c r="R688" s="3"/>
      <c r="S688" s="3"/>
      <c r="T688" s="3"/>
      <c r="U688" s="3"/>
      <c r="V688" s="3"/>
      <c r="W688" s="3"/>
      <c r="X688" s="3"/>
      <c r="Y688" s="3"/>
      <c r="Z688" s="3"/>
      <c r="AA688" s="3"/>
      <c r="AB688" s="3"/>
      <c r="AC688" s="3"/>
    </row>
    <row r="689" ht="20.25" customHeight="1">
      <c r="A689" s="3" t="s">
        <v>47410</v>
      </c>
      <c r="B689" s="3" t="s">
        <v>47411</v>
      </c>
      <c r="C689" s="3" t="s">
        <v>18</v>
      </c>
      <c r="D689" s="4" t="s">
        <v>19</v>
      </c>
      <c r="E689" s="3" t="s">
        <v>21</v>
      </c>
      <c r="F689" s="3">
        <f t="shared" ref="F689:F694" si="137">IFERROR(__xludf.DUMMYFUNCTION("REGEXEXTRACT(H689,""(\S+)万-"")*10"),10.0)</f>
        <v>10</v>
      </c>
      <c r="G689" s="3">
        <f t="shared" si="134"/>
        <v>20</v>
      </c>
      <c r="H689" s="3" t="s">
        <v>48</v>
      </c>
      <c r="I689" s="3" t="s">
        <v>50</v>
      </c>
      <c r="J689" s="3" t="s">
        <v>47412</v>
      </c>
      <c r="K689" s="3" t="s">
        <v>1384</v>
      </c>
      <c r="L689" s="3" t="s">
        <v>47413</v>
      </c>
      <c r="M689" s="3" t="s">
        <v>41</v>
      </c>
      <c r="N689" s="3"/>
      <c r="O689" s="3"/>
      <c r="P689" s="3"/>
      <c r="Q689" s="3"/>
      <c r="R689" s="3"/>
      <c r="S689" s="3"/>
      <c r="T689" s="3"/>
      <c r="U689" s="3"/>
      <c r="V689" s="3"/>
      <c r="W689" s="3"/>
      <c r="X689" s="3"/>
      <c r="Y689" s="3"/>
      <c r="Z689" s="3"/>
      <c r="AA689" s="3"/>
      <c r="AB689" s="3"/>
      <c r="AC689" s="3"/>
    </row>
    <row r="690" ht="20.25" customHeight="1">
      <c r="A690" s="3" t="s">
        <v>45231</v>
      </c>
      <c r="B690" s="3" t="s">
        <v>33120</v>
      </c>
      <c r="C690" s="3" t="s">
        <v>18</v>
      </c>
      <c r="D690" s="4" t="s">
        <v>19</v>
      </c>
      <c r="E690" s="3" t="s">
        <v>20</v>
      </c>
      <c r="F690" s="3">
        <f t="shared" si="137"/>
        <v>10</v>
      </c>
      <c r="G690" s="3">
        <f t="shared" si="134"/>
        <v>15</v>
      </c>
      <c r="H690" s="3" t="s">
        <v>73</v>
      </c>
      <c r="I690" s="3" t="s">
        <v>57</v>
      </c>
      <c r="J690" s="3" t="s">
        <v>8011</v>
      </c>
      <c r="K690" s="3" t="s">
        <v>47414</v>
      </c>
      <c r="L690" s="3" t="s">
        <v>47415</v>
      </c>
      <c r="M690" s="3" t="s">
        <v>35</v>
      </c>
      <c r="N690" s="3"/>
      <c r="O690" s="3"/>
      <c r="P690" s="3"/>
      <c r="Q690" s="3"/>
      <c r="R690" s="3"/>
      <c r="S690" s="3"/>
      <c r="T690" s="3"/>
      <c r="U690" s="3"/>
      <c r="V690" s="3"/>
      <c r="W690" s="3"/>
      <c r="X690" s="3"/>
      <c r="Y690" s="3"/>
      <c r="Z690" s="3"/>
      <c r="AA690" s="3"/>
      <c r="AB690" s="3"/>
      <c r="AC690" s="3"/>
    </row>
    <row r="691" ht="20.25" customHeight="1">
      <c r="A691" s="3" t="s">
        <v>7257</v>
      </c>
      <c r="B691" s="3" t="s">
        <v>9894</v>
      </c>
      <c r="C691" s="3" t="s">
        <v>18</v>
      </c>
      <c r="D691" s="4" t="s">
        <v>19</v>
      </c>
      <c r="E691" s="3" t="s">
        <v>20</v>
      </c>
      <c r="F691" s="3">
        <f t="shared" si="137"/>
        <v>10</v>
      </c>
      <c r="G691" s="3">
        <f t="shared" si="134"/>
        <v>15</v>
      </c>
      <c r="H691" s="3" t="s">
        <v>73</v>
      </c>
      <c r="I691" s="3" t="s">
        <v>57</v>
      </c>
      <c r="J691" s="3" t="s">
        <v>38</v>
      </c>
      <c r="K691" s="3" t="s">
        <v>9897</v>
      </c>
      <c r="L691" s="3" t="s">
        <v>47307</v>
      </c>
      <c r="M691" s="3" t="s">
        <v>35</v>
      </c>
      <c r="N691" s="3"/>
      <c r="O691" s="3"/>
      <c r="P691" s="3"/>
      <c r="Q691" s="3"/>
      <c r="R691" s="3"/>
      <c r="S691" s="3"/>
      <c r="T691" s="3"/>
      <c r="U691" s="3"/>
      <c r="V691" s="3"/>
      <c r="W691" s="3"/>
      <c r="X691" s="3"/>
      <c r="Y691" s="3"/>
      <c r="Z691" s="3"/>
      <c r="AA691" s="3"/>
      <c r="AB691" s="3"/>
      <c r="AC691" s="3"/>
    </row>
    <row r="692" ht="20.25" customHeight="1">
      <c r="A692" s="3" t="s">
        <v>47416</v>
      </c>
      <c r="B692" s="3" t="s">
        <v>47417</v>
      </c>
      <c r="C692" s="3" t="s">
        <v>18</v>
      </c>
      <c r="D692" s="4" t="s">
        <v>19</v>
      </c>
      <c r="E692" s="3" t="s">
        <v>20</v>
      </c>
      <c r="F692" s="3">
        <f t="shared" si="137"/>
        <v>18</v>
      </c>
      <c r="G692" s="3">
        <f t="shared" si="134"/>
        <v>22</v>
      </c>
      <c r="H692" s="3" t="s">
        <v>20609</v>
      </c>
      <c r="I692" s="3" t="s">
        <v>23</v>
      </c>
      <c r="J692" s="3" t="s">
        <v>47418</v>
      </c>
      <c r="K692" s="3" t="s">
        <v>10171</v>
      </c>
      <c r="L692" s="3" t="s">
        <v>47419</v>
      </c>
      <c r="M692" s="3" t="s">
        <v>41</v>
      </c>
      <c r="N692" s="3"/>
      <c r="O692" s="3"/>
      <c r="P692" s="3"/>
      <c r="Q692" s="3"/>
      <c r="R692" s="3"/>
      <c r="S692" s="3"/>
      <c r="T692" s="3"/>
      <c r="U692" s="3"/>
      <c r="V692" s="3"/>
      <c r="W692" s="3"/>
      <c r="X692" s="3"/>
      <c r="Y692" s="3"/>
      <c r="Z692" s="3"/>
      <c r="AA692" s="3"/>
      <c r="AB692" s="3"/>
      <c r="AC692" s="3"/>
    </row>
    <row r="693" ht="20.25" customHeight="1">
      <c r="A693" s="3" t="s">
        <v>7257</v>
      </c>
      <c r="B693" s="3" t="s">
        <v>47420</v>
      </c>
      <c r="C693" s="3" t="s">
        <v>18</v>
      </c>
      <c r="D693" s="4" t="s">
        <v>19</v>
      </c>
      <c r="E693" s="3" t="s">
        <v>21</v>
      </c>
      <c r="F693" s="3">
        <f t="shared" si="137"/>
        <v>10</v>
      </c>
      <c r="G693" s="3">
        <f t="shared" si="134"/>
        <v>15</v>
      </c>
      <c r="H693" s="3" t="s">
        <v>73</v>
      </c>
      <c r="I693" s="3" t="s">
        <v>50</v>
      </c>
      <c r="J693" s="3" t="s">
        <v>1684</v>
      </c>
      <c r="K693" s="3" t="s">
        <v>47421</v>
      </c>
      <c r="L693" s="3" t="s">
        <v>47422</v>
      </c>
      <c r="M693" s="3" t="s">
        <v>35</v>
      </c>
      <c r="N693" s="3"/>
      <c r="O693" s="3"/>
      <c r="P693" s="3"/>
      <c r="Q693" s="3"/>
      <c r="R693" s="3"/>
      <c r="S693" s="3"/>
      <c r="T693" s="3"/>
      <c r="U693" s="3"/>
      <c r="V693" s="3"/>
      <c r="W693" s="3"/>
      <c r="X693" s="3"/>
      <c r="Y693" s="3"/>
      <c r="Z693" s="3"/>
      <c r="AA693" s="3"/>
      <c r="AB693" s="3"/>
      <c r="AC693" s="3"/>
    </row>
    <row r="694" ht="20.25" customHeight="1">
      <c r="A694" s="3" t="s">
        <v>7257</v>
      </c>
      <c r="B694" s="3" t="s">
        <v>47359</v>
      </c>
      <c r="C694" s="3" t="s">
        <v>18</v>
      </c>
      <c r="D694" s="4" t="s">
        <v>19</v>
      </c>
      <c r="E694" s="3" t="s">
        <v>127</v>
      </c>
      <c r="F694" s="3">
        <f t="shared" si="137"/>
        <v>10</v>
      </c>
      <c r="G694" s="3">
        <f t="shared" si="134"/>
        <v>15</v>
      </c>
      <c r="H694" s="3" t="s">
        <v>73</v>
      </c>
      <c r="I694" s="3" t="s">
        <v>57</v>
      </c>
      <c r="J694" s="3" t="s">
        <v>329</v>
      </c>
      <c r="K694" s="3" t="s">
        <v>47360</v>
      </c>
      <c r="L694" s="3" t="s">
        <v>47423</v>
      </c>
      <c r="M694" s="3" t="s">
        <v>41</v>
      </c>
      <c r="N694" s="3"/>
      <c r="O694" s="3"/>
      <c r="P694" s="3"/>
      <c r="Q694" s="3"/>
      <c r="R694" s="3"/>
      <c r="S694" s="3"/>
      <c r="T694" s="3"/>
      <c r="U694" s="3"/>
      <c r="V694" s="3"/>
      <c r="W694" s="3"/>
      <c r="X694" s="3"/>
      <c r="Y694" s="3"/>
      <c r="Z694" s="3"/>
      <c r="AA694" s="3"/>
      <c r="AB694" s="3"/>
      <c r="AC694" s="3"/>
    </row>
    <row r="695" ht="20.25" customHeight="1">
      <c r="A695" s="3" t="s">
        <v>47424</v>
      </c>
      <c r="B695" s="3" t="s">
        <v>47425</v>
      </c>
      <c r="C695" s="3" t="s">
        <v>18</v>
      </c>
      <c r="D695" s="4" t="s">
        <v>19</v>
      </c>
      <c r="E695" s="3" t="s">
        <v>21</v>
      </c>
      <c r="F695" s="3" t="str">
        <f t="shared" ref="F695:F696" si="138">IFERROR(__xludf.DUMMYFUNCTION("REGEXEXTRACT(H695,""(\S+)千-"")"),"4")</f>
        <v>4</v>
      </c>
      <c r="G695" s="3" t="str">
        <f>IFERROR(__xludf.DUMMYFUNCTION("REGEXEXTRACT(H695,""-(\S+)千"")"),"8")</f>
        <v>8</v>
      </c>
      <c r="H695" s="3" t="s">
        <v>387</v>
      </c>
      <c r="I695" s="3" t="s">
        <v>57</v>
      </c>
      <c r="J695" s="3" t="s">
        <v>47426</v>
      </c>
      <c r="K695" s="3" t="s">
        <v>47427</v>
      </c>
      <c r="L695" s="3" t="s">
        <v>47428</v>
      </c>
      <c r="M695" s="3" t="s">
        <v>159</v>
      </c>
      <c r="N695" s="3"/>
      <c r="O695" s="3"/>
      <c r="P695" s="3"/>
      <c r="Q695" s="3"/>
      <c r="R695" s="3"/>
      <c r="S695" s="3"/>
      <c r="T695" s="3"/>
      <c r="U695" s="3"/>
      <c r="V695" s="3"/>
      <c r="W695" s="3"/>
      <c r="X695" s="3"/>
      <c r="Y695" s="3"/>
      <c r="Z695" s="3"/>
      <c r="AA695" s="3"/>
      <c r="AB695" s="3"/>
      <c r="AC695" s="3"/>
    </row>
    <row r="696" ht="20.25" customHeight="1">
      <c r="A696" s="3" t="s">
        <v>7257</v>
      </c>
      <c r="B696" s="3" t="s">
        <v>47429</v>
      </c>
      <c r="C696" s="3" t="s">
        <v>18</v>
      </c>
      <c r="D696" s="4" t="s">
        <v>19</v>
      </c>
      <c r="E696" s="3" t="s">
        <v>21</v>
      </c>
      <c r="F696" s="3" t="str">
        <f t="shared" si="138"/>
        <v>8</v>
      </c>
      <c r="G696" s="3">
        <f t="shared" ref="G696:G708" si="139">IFERROR(__xludf.DUMMYFUNCTION("REGEXEXTRACT(H696,""-(\S+)万"")*10"),15.0)</f>
        <v>15</v>
      </c>
      <c r="H696" s="3" t="s">
        <v>146</v>
      </c>
      <c r="I696" s="3" t="s">
        <v>50</v>
      </c>
      <c r="J696" s="3" t="s">
        <v>38</v>
      </c>
      <c r="K696" s="3" t="s">
        <v>47430</v>
      </c>
      <c r="L696" s="3" t="s">
        <v>47431</v>
      </c>
      <c r="M696" s="3" t="s">
        <v>159</v>
      </c>
      <c r="N696" s="3"/>
      <c r="O696" s="3"/>
      <c r="P696" s="3"/>
      <c r="Q696" s="3"/>
      <c r="R696" s="3"/>
      <c r="S696" s="3"/>
      <c r="T696" s="3"/>
      <c r="U696" s="3"/>
      <c r="V696" s="3"/>
      <c r="W696" s="3"/>
      <c r="X696" s="3"/>
      <c r="Y696" s="3"/>
      <c r="Z696" s="3"/>
      <c r="AA696" s="3"/>
      <c r="AB696" s="3"/>
      <c r="AC696" s="3"/>
    </row>
    <row r="697" ht="20.25" customHeight="1">
      <c r="A697" s="3" t="s">
        <v>47432</v>
      </c>
      <c r="B697" s="3" t="s">
        <v>47433</v>
      </c>
      <c r="C697" s="3" t="s">
        <v>18</v>
      </c>
      <c r="D697" s="4" t="s">
        <v>19</v>
      </c>
      <c r="E697" s="3" t="s">
        <v>21</v>
      </c>
      <c r="F697" s="3">
        <f t="shared" ref="F697:F700" si="140">IFERROR(__xludf.DUMMYFUNCTION("REGEXEXTRACT(H697,""(\S+)万-"")*10"),10.0)</f>
        <v>10</v>
      </c>
      <c r="G697" s="3">
        <f t="shared" si="139"/>
        <v>20</v>
      </c>
      <c r="H697" s="3" t="s">
        <v>48</v>
      </c>
      <c r="I697" s="3" t="s">
        <v>57</v>
      </c>
      <c r="J697" s="3" t="s">
        <v>38</v>
      </c>
      <c r="K697" s="3" t="s">
        <v>47434</v>
      </c>
      <c r="L697" s="3" t="s">
        <v>47435</v>
      </c>
      <c r="M697" s="3" t="s">
        <v>41</v>
      </c>
      <c r="N697" s="3"/>
      <c r="O697" s="3"/>
      <c r="P697" s="3"/>
      <c r="Q697" s="3"/>
      <c r="R697" s="3"/>
      <c r="S697" s="3"/>
      <c r="T697" s="3"/>
      <c r="U697" s="3"/>
      <c r="V697" s="3"/>
      <c r="W697" s="3"/>
      <c r="X697" s="3"/>
      <c r="Y697" s="3"/>
      <c r="Z697" s="3"/>
      <c r="AA697" s="3"/>
      <c r="AB697" s="3"/>
      <c r="AC697" s="3"/>
    </row>
    <row r="698" ht="20.25" customHeight="1">
      <c r="A698" s="3" t="s">
        <v>16949</v>
      </c>
      <c r="B698" s="3" t="s">
        <v>47436</v>
      </c>
      <c r="C698" s="3" t="s">
        <v>18</v>
      </c>
      <c r="D698" s="4" t="s">
        <v>19</v>
      </c>
      <c r="E698" s="3" t="s">
        <v>127</v>
      </c>
      <c r="F698" s="3">
        <f t="shared" si="140"/>
        <v>10</v>
      </c>
      <c r="G698" s="3">
        <f t="shared" si="139"/>
        <v>15</v>
      </c>
      <c r="H698" s="3" t="s">
        <v>73</v>
      </c>
      <c r="I698" s="3" t="s">
        <v>69</v>
      </c>
      <c r="J698" s="3" t="s">
        <v>3738</v>
      </c>
      <c r="K698" s="4" t="s">
        <v>19</v>
      </c>
      <c r="L698" s="3" t="s">
        <v>47437</v>
      </c>
      <c r="M698" s="3" t="s">
        <v>41</v>
      </c>
      <c r="N698" s="3"/>
      <c r="O698" s="3"/>
      <c r="P698" s="3"/>
      <c r="Q698" s="3"/>
      <c r="R698" s="3"/>
      <c r="S698" s="3"/>
      <c r="T698" s="3"/>
      <c r="U698" s="3"/>
      <c r="V698" s="3"/>
      <c r="W698" s="3"/>
      <c r="X698" s="3"/>
      <c r="Y698" s="3"/>
      <c r="Z698" s="3"/>
      <c r="AA698" s="3"/>
      <c r="AB698" s="3"/>
      <c r="AC698" s="3"/>
    </row>
    <row r="699" ht="20.25" customHeight="1">
      <c r="A699" s="3" t="s">
        <v>16949</v>
      </c>
      <c r="B699" s="3" t="s">
        <v>47438</v>
      </c>
      <c r="C699" s="3" t="s">
        <v>18</v>
      </c>
      <c r="D699" s="4" t="s">
        <v>19</v>
      </c>
      <c r="E699" s="3" t="s">
        <v>20</v>
      </c>
      <c r="F699" s="3">
        <f t="shared" si="140"/>
        <v>10</v>
      </c>
      <c r="G699" s="3">
        <f t="shared" si="139"/>
        <v>18</v>
      </c>
      <c r="H699" s="3" t="s">
        <v>95</v>
      </c>
      <c r="I699" s="3" t="s">
        <v>50</v>
      </c>
      <c r="J699" s="3" t="s">
        <v>489</v>
      </c>
      <c r="K699" s="3" t="s">
        <v>47439</v>
      </c>
      <c r="L699" s="3" t="s">
        <v>47440</v>
      </c>
      <c r="M699" s="3" t="s">
        <v>90</v>
      </c>
      <c r="N699" s="3"/>
      <c r="O699" s="3"/>
      <c r="P699" s="3"/>
      <c r="Q699" s="3"/>
      <c r="R699" s="3"/>
      <c r="S699" s="3"/>
      <c r="T699" s="3"/>
      <c r="U699" s="3"/>
      <c r="V699" s="3"/>
      <c r="W699" s="3"/>
      <c r="X699" s="3"/>
      <c r="Y699" s="3"/>
      <c r="Z699" s="3"/>
      <c r="AA699" s="3"/>
      <c r="AB699" s="3"/>
      <c r="AC699" s="3"/>
    </row>
    <row r="700" ht="20.25" customHeight="1">
      <c r="A700" s="3" t="s">
        <v>45231</v>
      </c>
      <c r="B700" s="3" t="s">
        <v>47441</v>
      </c>
      <c r="C700" s="3" t="s">
        <v>18</v>
      </c>
      <c r="D700" s="4" t="s">
        <v>19</v>
      </c>
      <c r="E700" s="3" t="s">
        <v>20</v>
      </c>
      <c r="F700" s="3">
        <f t="shared" si="140"/>
        <v>20</v>
      </c>
      <c r="G700" s="3">
        <f t="shared" si="139"/>
        <v>30</v>
      </c>
      <c r="H700" s="3" t="s">
        <v>668</v>
      </c>
      <c r="I700" s="3" t="s">
        <v>23</v>
      </c>
      <c r="J700" s="3" t="s">
        <v>489</v>
      </c>
      <c r="K700" s="3" t="s">
        <v>47442</v>
      </c>
      <c r="L700" s="3" t="s">
        <v>47443</v>
      </c>
      <c r="M700" s="3" t="s">
        <v>41</v>
      </c>
      <c r="N700" s="3"/>
      <c r="O700" s="3"/>
      <c r="P700" s="3"/>
      <c r="Q700" s="3"/>
      <c r="R700" s="3"/>
      <c r="S700" s="3"/>
      <c r="T700" s="3"/>
      <c r="U700" s="3"/>
      <c r="V700" s="3"/>
      <c r="W700" s="3"/>
      <c r="X700" s="3"/>
      <c r="Y700" s="3"/>
      <c r="Z700" s="3"/>
      <c r="AA700" s="3"/>
      <c r="AB700" s="3"/>
      <c r="AC700" s="3"/>
    </row>
    <row r="701" ht="20.25" customHeight="1">
      <c r="A701" s="3" t="s">
        <v>7257</v>
      </c>
      <c r="B701" s="3" t="s">
        <v>24051</v>
      </c>
      <c r="C701" s="3" t="s">
        <v>18</v>
      </c>
      <c r="D701" s="4" t="s">
        <v>19</v>
      </c>
      <c r="E701" s="3" t="s">
        <v>21</v>
      </c>
      <c r="F701" s="3" t="str">
        <f t="shared" ref="F701:F702" si="141">IFERROR(__xludf.DUMMYFUNCTION("REGEXEXTRACT(H701,""(\S+)千-"")"),"8")</f>
        <v>8</v>
      </c>
      <c r="G701" s="3">
        <f t="shared" si="139"/>
        <v>15</v>
      </c>
      <c r="H701" s="3" t="s">
        <v>146</v>
      </c>
      <c r="I701" s="3" t="s">
        <v>50</v>
      </c>
      <c r="J701" s="3" t="s">
        <v>2737</v>
      </c>
      <c r="K701" s="3" t="s">
        <v>47444</v>
      </c>
      <c r="L701" s="3" t="s">
        <v>47445</v>
      </c>
      <c r="M701" s="3" t="s">
        <v>35</v>
      </c>
      <c r="N701" s="3"/>
      <c r="O701" s="3"/>
      <c r="P701" s="3"/>
      <c r="Q701" s="3"/>
      <c r="R701" s="3"/>
      <c r="S701" s="3"/>
      <c r="T701" s="3"/>
      <c r="U701" s="3"/>
      <c r="V701" s="3"/>
      <c r="W701" s="3"/>
      <c r="X701" s="3"/>
      <c r="Y701" s="3"/>
      <c r="Z701" s="3"/>
      <c r="AA701" s="3"/>
      <c r="AB701" s="3"/>
      <c r="AC701" s="3"/>
    </row>
    <row r="702" ht="20.25" customHeight="1">
      <c r="A702" s="3" t="s">
        <v>24825</v>
      </c>
      <c r="B702" s="3" t="s">
        <v>35065</v>
      </c>
      <c r="C702" s="3" t="s">
        <v>18</v>
      </c>
      <c r="D702" s="4" t="s">
        <v>19</v>
      </c>
      <c r="E702" s="3" t="s">
        <v>21</v>
      </c>
      <c r="F702" s="3" t="str">
        <f t="shared" si="141"/>
        <v>8</v>
      </c>
      <c r="G702" s="3">
        <f t="shared" si="139"/>
        <v>16</v>
      </c>
      <c r="H702" s="3" t="s">
        <v>82</v>
      </c>
      <c r="I702" s="3" t="s">
        <v>50</v>
      </c>
      <c r="J702" s="3" t="s">
        <v>23276</v>
      </c>
      <c r="K702" s="3" t="s">
        <v>47446</v>
      </c>
      <c r="L702" s="3" t="s">
        <v>47447</v>
      </c>
      <c r="M702" s="3" t="s">
        <v>41</v>
      </c>
      <c r="N702" s="3"/>
      <c r="O702" s="3"/>
      <c r="P702" s="3"/>
      <c r="Q702" s="3"/>
      <c r="R702" s="3"/>
      <c r="S702" s="3"/>
      <c r="T702" s="3"/>
      <c r="U702" s="3"/>
      <c r="V702" s="3"/>
      <c r="W702" s="3"/>
      <c r="X702" s="3"/>
      <c r="Y702" s="3"/>
      <c r="Z702" s="3"/>
      <c r="AA702" s="3"/>
      <c r="AB702" s="3"/>
      <c r="AC702" s="3"/>
    </row>
    <row r="703" ht="20.25" customHeight="1">
      <c r="A703" s="3" t="s">
        <v>24825</v>
      </c>
      <c r="B703" s="3" t="s">
        <v>47448</v>
      </c>
      <c r="C703" s="3" t="s">
        <v>18</v>
      </c>
      <c r="D703" s="4" t="s">
        <v>19</v>
      </c>
      <c r="E703" s="3" t="s">
        <v>20</v>
      </c>
      <c r="F703" s="3">
        <f t="shared" ref="F703:F704" si="142">IFERROR(__xludf.DUMMYFUNCTION("REGEXEXTRACT(H703,""(\S+)万-"")*10"),12.0)</f>
        <v>12</v>
      </c>
      <c r="G703" s="3">
        <f t="shared" si="139"/>
        <v>18</v>
      </c>
      <c r="H703" s="3" t="s">
        <v>2395</v>
      </c>
      <c r="I703" s="3" t="s">
        <v>57</v>
      </c>
      <c r="J703" s="3" t="s">
        <v>109</v>
      </c>
      <c r="K703" s="3" t="s">
        <v>47449</v>
      </c>
      <c r="L703" s="3" t="s">
        <v>47450</v>
      </c>
      <c r="M703" s="3" t="s">
        <v>41</v>
      </c>
      <c r="N703" s="3"/>
      <c r="O703" s="3"/>
      <c r="P703" s="3"/>
      <c r="Q703" s="3"/>
      <c r="R703" s="3"/>
      <c r="S703" s="3"/>
      <c r="T703" s="3"/>
      <c r="U703" s="3"/>
      <c r="V703" s="3"/>
      <c r="W703" s="3"/>
      <c r="X703" s="3"/>
      <c r="Y703" s="3"/>
      <c r="Z703" s="3"/>
      <c r="AA703" s="3"/>
      <c r="AB703" s="3"/>
      <c r="AC703" s="3"/>
    </row>
    <row r="704" ht="20.25" customHeight="1">
      <c r="A704" s="3" t="s">
        <v>7257</v>
      </c>
      <c r="B704" s="3" t="s">
        <v>47451</v>
      </c>
      <c r="C704" s="3" t="s">
        <v>18</v>
      </c>
      <c r="D704" s="4" t="s">
        <v>19</v>
      </c>
      <c r="E704" s="3" t="s">
        <v>20</v>
      </c>
      <c r="F704" s="3">
        <f t="shared" si="142"/>
        <v>10</v>
      </c>
      <c r="G704" s="3">
        <f t="shared" si="139"/>
        <v>15</v>
      </c>
      <c r="H704" s="3" t="s">
        <v>73</v>
      </c>
      <c r="I704" s="3" t="s">
        <v>57</v>
      </c>
      <c r="J704" s="3" t="s">
        <v>47452</v>
      </c>
      <c r="K704" s="3" t="s">
        <v>47453</v>
      </c>
      <c r="L704" s="3" t="s">
        <v>47454</v>
      </c>
      <c r="M704" s="3" t="s">
        <v>90</v>
      </c>
      <c r="N704" s="3"/>
      <c r="O704" s="3"/>
      <c r="P704" s="3"/>
      <c r="Q704" s="3"/>
      <c r="R704" s="3"/>
      <c r="S704" s="3"/>
      <c r="T704" s="3"/>
      <c r="U704" s="3"/>
      <c r="V704" s="3"/>
      <c r="W704" s="3"/>
      <c r="X704" s="3"/>
      <c r="Y704" s="3"/>
      <c r="Z704" s="3"/>
      <c r="AA704" s="3"/>
      <c r="AB704" s="3"/>
      <c r="AC704" s="3"/>
    </row>
    <row r="705" ht="20.25" customHeight="1">
      <c r="A705" s="3" t="s">
        <v>7257</v>
      </c>
      <c r="B705" s="3" t="s">
        <v>47455</v>
      </c>
      <c r="C705" s="3" t="s">
        <v>18</v>
      </c>
      <c r="D705" s="4" t="s">
        <v>19</v>
      </c>
      <c r="E705" s="3" t="s">
        <v>20</v>
      </c>
      <c r="F705" s="3" t="str">
        <f>IFERROR(__xludf.DUMMYFUNCTION("REGEXEXTRACT(H705,""(\S+)千-"")"),"8")</f>
        <v>8</v>
      </c>
      <c r="G705" s="3">
        <f t="shared" si="139"/>
        <v>15</v>
      </c>
      <c r="H705" s="3" t="s">
        <v>146</v>
      </c>
      <c r="I705" s="3" t="s">
        <v>50</v>
      </c>
      <c r="J705" s="3" t="s">
        <v>3445</v>
      </c>
      <c r="K705" s="3" t="s">
        <v>47456</v>
      </c>
      <c r="L705" s="3" t="s">
        <v>47457</v>
      </c>
      <c r="M705" s="3" t="s">
        <v>35</v>
      </c>
      <c r="N705" s="3"/>
      <c r="O705" s="3"/>
      <c r="P705" s="3"/>
      <c r="Q705" s="3"/>
      <c r="R705" s="3"/>
      <c r="S705" s="3"/>
      <c r="T705" s="3"/>
      <c r="U705" s="3"/>
      <c r="V705" s="3"/>
      <c r="W705" s="3"/>
      <c r="X705" s="3"/>
      <c r="Y705" s="3"/>
      <c r="Z705" s="3"/>
      <c r="AA705" s="3"/>
      <c r="AB705" s="3"/>
      <c r="AC705" s="3"/>
    </row>
    <row r="706" ht="20.25" customHeight="1">
      <c r="A706" s="3" t="s">
        <v>4304</v>
      </c>
      <c r="B706" s="3" t="s">
        <v>46547</v>
      </c>
      <c r="C706" s="3" t="s">
        <v>18</v>
      </c>
      <c r="D706" s="4" t="s">
        <v>19</v>
      </c>
      <c r="E706" s="3" t="s">
        <v>21</v>
      </c>
      <c r="F706" s="3">
        <f t="shared" ref="F706:F708" si="143">IFERROR(__xludf.DUMMYFUNCTION("REGEXEXTRACT(H706,""(\S+)万-"")*10"),20.0)</f>
        <v>20</v>
      </c>
      <c r="G706" s="3">
        <f t="shared" si="139"/>
        <v>30</v>
      </c>
      <c r="H706" s="3" t="s">
        <v>668</v>
      </c>
      <c r="I706" s="3" t="s">
        <v>57</v>
      </c>
      <c r="J706" s="3" t="s">
        <v>4268</v>
      </c>
      <c r="K706" s="3" t="s">
        <v>46550</v>
      </c>
      <c r="L706" s="3" t="s">
        <v>46551</v>
      </c>
      <c r="M706" s="3" t="s">
        <v>35</v>
      </c>
      <c r="N706" s="3"/>
      <c r="O706" s="3"/>
      <c r="P706" s="3"/>
      <c r="Q706" s="3"/>
      <c r="R706" s="3"/>
      <c r="S706" s="3"/>
      <c r="T706" s="3"/>
      <c r="U706" s="3"/>
      <c r="V706" s="3"/>
      <c r="W706" s="3"/>
      <c r="X706" s="3"/>
      <c r="Y706" s="3"/>
      <c r="Z706" s="3"/>
      <c r="AA706" s="3"/>
      <c r="AB706" s="3"/>
      <c r="AC706" s="3"/>
    </row>
    <row r="707" ht="20.25" customHeight="1">
      <c r="A707" s="3" t="s">
        <v>7257</v>
      </c>
      <c r="B707" s="3" t="s">
        <v>47458</v>
      </c>
      <c r="C707" s="3" t="s">
        <v>18</v>
      </c>
      <c r="D707" s="4" t="s">
        <v>19</v>
      </c>
      <c r="E707" s="3" t="s">
        <v>21</v>
      </c>
      <c r="F707" s="3">
        <f t="shared" si="143"/>
        <v>15</v>
      </c>
      <c r="G707" s="3">
        <f t="shared" si="139"/>
        <v>30</v>
      </c>
      <c r="H707" s="3" t="s">
        <v>119</v>
      </c>
      <c r="I707" s="3" t="s">
        <v>57</v>
      </c>
      <c r="J707" s="3" t="s">
        <v>58</v>
      </c>
      <c r="K707" s="3" t="s">
        <v>47459</v>
      </c>
      <c r="L707" s="3" t="s">
        <v>47460</v>
      </c>
      <c r="M707" s="3" t="s">
        <v>41</v>
      </c>
      <c r="N707" s="3"/>
      <c r="O707" s="3"/>
      <c r="P707" s="3"/>
      <c r="Q707" s="3"/>
      <c r="R707" s="3"/>
      <c r="S707" s="3"/>
      <c r="T707" s="3"/>
      <c r="U707" s="3"/>
      <c r="V707" s="3"/>
      <c r="W707" s="3"/>
      <c r="X707" s="3"/>
      <c r="Y707" s="3"/>
      <c r="Z707" s="3"/>
      <c r="AA707" s="3"/>
      <c r="AB707" s="3"/>
      <c r="AC707" s="3"/>
    </row>
    <row r="708" ht="20.25" customHeight="1">
      <c r="A708" s="3" t="s">
        <v>45414</v>
      </c>
      <c r="B708" s="3" t="s">
        <v>46553</v>
      </c>
      <c r="C708" s="3" t="s">
        <v>18</v>
      </c>
      <c r="D708" s="4" t="s">
        <v>19</v>
      </c>
      <c r="E708" s="3" t="s">
        <v>20</v>
      </c>
      <c r="F708" s="3">
        <f t="shared" si="143"/>
        <v>10</v>
      </c>
      <c r="G708" s="3">
        <f t="shared" si="139"/>
        <v>15</v>
      </c>
      <c r="H708" s="3" t="s">
        <v>73</v>
      </c>
      <c r="I708" s="3" t="s">
        <v>57</v>
      </c>
      <c r="J708" s="3" t="s">
        <v>46556</v>
      </c>
      <c r="K708" s="3" t="s">
        <v>47461</v>
      </c>
      <c r="L708" s="3" t="s">
        <v>47462</v>
      </c>
      <c r="M708" s="3" t="s">
        <v>41</v>
      </c>
      <c r="N708" s="3"/>
      <c r="O708" s="3"/>
      <c r="P708" s="3"/>
      <c r="Q708" s="3"/>
      <c r="R708" s="3"/>
      <c r="S708" s="3"/>
      <c r="T708" s="3"/>
      <c r="U708" s="3"/>
      <c r="V708" s="3"/>
      <c r="W708" s="3"/>
      <c r="X708" s="3"/>
      <c r="Y708" s="3"/>
      <c r="Z708" s="3"/>
      <c r="AA708" s="3"/>
      <c r="AB708" s="3"/>
      <c r="AC708" s="3"/>
    </row>
    <row r="709" ht="20.25" customHeight="1">
      <c r="A709" s="3" t="s">
        <v>44720</v>
      </c>
      <c r="B709" s="3" t="s">
        <v>47463</v>
      </c>
      <c r="C709" s="3" t="s">
        <v>18</v>
      </c>
      <c r="D709" s="4" t="s">
        <v>19</v>
      </c>
      <c r="E709" s="3" t="s">
        <v>21</v>
      </c>
      <c r="F709" s="3" t="str">
        <f>IFERROR(__xludf.DUMMYFUNCTION("REGEXEXTRACT(H709,""(\S+)千-"")"),"6")</f>
        <v>6</v>
      </c>
      <c r="G709" s="3" t="str">
        <f>IFERROR(__xludf.DUMMYFUNCTION("REGEXEXTRACT(H709,""-(\S+)千"")"),"8")</f>
        <v>8</v>
      </c>
      <c r="H709" s="3" t="s">
        <v>349</v>
      </c>
      <c r="I709" s="3" t="s">
        <v>50</v>
      </c>
      <c r="J709" s="3" t="s">
        <v>38</v>
      </c>
      <c r="K709" s="3" t="s">
        <v>47464</v>
      </c>
      <c r="L709" s="3" t="s">
        <v>47465</v>
      </c>
      <c r="M709" s="3" t="s">
        <v>41</v>
      </c>
      <c r="N709" s="3"/>
      <c r="O709" s="3"/>
      <c r="P709" s="3"/>
      <c r="Q709" s="3"/>
      <c r="R709" s="3"/>
      <c r="S709" s="3"/>
      <c r="T709" s="3"/>
      <c r="U709" s="3"/>
      <c r="V709" s="3"/>
      <c r="W709" s="3"/>
      <c r="X709" s="3"/>
      <c r="Y709" s="3"/>
      <c r="Z709" s="3"/>
      <c r="AA709" s="3"/>
      <c r="AB709" s="3"/>
      <c r="AC709" s="3"/>
    </row>
    <row r="710" ht="20.25" customHeight="1">
      <c r="A710" s="3" t="s">
        <v>11472</v>
      </c>
      <c r="B710" s="3" t="s">
        <v>43092</v>
      </c>
      <c r="C710" s="3" t="s">
        <v>18</v>
      </c>
      <c r="D710" s="4" t="s">
        <v>19</v>
      </c>
      <c r="E710" s="3" t="s">
        <v>20</v>
      </c>
      <c r="F710" s="3">
        <f>IFERROR(__xludf.DUMMYFUNCTION("REGEXEXTRACT(H710,""(\S+)万-"")*10"),10.0)</f>
        <v>10</v>
      </c>
      <c r="G710" s="3">
        <f t="shared" ref="G710:G748" si="144">IFERROR(__xludf.DUMMYFUNCTION("REGEXEXTRACT(H710,""-(\S+)万"")*10"),15.0)</f>
        <v>15</v>
      </c>
      <c r="H710" s="3" t="s">
        <v>73</v>
      </c>
      <c r="I710" s="3" t="s">
        <v>57</v>
      </c>
      <c r="J710" s="3" t="s">
        <v>43099</v>
      </c>
      <c r="K710" s="3" t="s">
        <v>47466</v>
      </c>
      <c r="L710" s="3" t="s">
        <v>47467</v>
      </c>
      <c r="M710" s="3" t="s">
        <v>35</v>
      </c>
      <c r="N710" s="3"/>
      <c r="O710" s="3"/>
      <c r="P710" s="3"/>
      <c r="Q710" s="3"/>
      <c r="R710" s="3"/>
      <c r="S710" s="3"/>
      <c r="T710" s="3"/>
      <c r="U710" s="3"/>
      <c r="V710" s="3"/>
      <c r="W710" s="3"/>
      <c r="X710" s="3"/>
      <c r="Y710" s="3"/>
      <c r="Z710" s="3"/>
      <c r="AA710" s="3"/>
      <c r="AB710" s="3"/>
      <c r="AC710" s="3"/>
    </row>
    <row r="711" ht="20.25" customHeight="1">
      <c r="A711" s="3" t="s">
        <v>7257</v>
      </c>
      <c r="B711" s="3" t="s">
        <v>47468</v>
      </c>
      <c r="C711" s="3" t="s">
        <v>18</v>
      </c>
      <c r="D711" s="4" t="s">
        <v>19</v>
      </c>
      <c r="E711" s="3" t="s">
        <v>21</v>
      </c>
      <c r="F711" s="3" t="str">
        <f t="shared" ref="F711:F712" si="145">IFERROR(__xludf.DUMMYFUNCTION("REGEXEXTRACT(H711,""(\S+)千-"")"),"9")</f>
        <v>9</v>
      </c>
      <c r="G711" s="3">
        <f t="shared" si="144"/>
        <v>13</v>
      </c>
      <c r="H711" s="3" t="s">
        <v>4653</v>
      </c>
      <c r="I711" s="3" t="s">
        <v>50</v>
      </c>
      <c r="J711" s="3" t="s">
        <v>34903</v>
      </c>
      <c r="K711" s="3" t="s">
        <v>47469</v>
      </c>
      <c r="L711" s="3" t="s">
        <v>47470</v>
      </c>
      <c r="M711" s="3" t="s">
        <v>41</v>
      </c>
      <c r="N711" s="3"/>
      <c r="O711" s="3"/>
      <c r="P711" s="3"/>
      <c r="Q711" s="3"/>
      <c r="R711" s="3"/>
      <c r="S711" s="3"/>
      <c r="T711" s="3"/>
      <c r="U711" s="3"/>
      <c r="V711" s="3"/>
      <c r="W711" s="3"/>
      <c r="X711" s="3"/>
      <c r="Y711" s="3"/>
      <c r="Z711" s="3"/>
      <c r="AA711" s="3"/>
      <c r="AB711" s="3"/>
      <c r="AC711" s="3"/>
    </row>
    <row r="712" ht="20.25" customHeight="1">
      <c r="A712" s="3" t="s">
        <v>47471</v>
      </c>
      <c r="B712" s="3" t="s">
        <v>47472</v>
      </c>
      <c r="C712" s="3" t="s">
        <v>18</v>
      </c>
      <c r="D712" s="4" t="s">
        <v>19</v>
      </c>
      <c r="E712" s="3" t="s">
        <v>20</v>
      </c>
      <c r="F712" s="3" t="str">
        <f t="shared" si="145"/>
        <v>9</v>
      </c>
      <c r="G712" s="3">
        <f t="shared" si="144"/>
        <v>14</v>
      </c>
      <c r="H712" s="3" t="s">
        <v>7881</v>
      </c>
      <c r="I712" s="3" t="s">
        <v>50</v>
      </c>
      <c r="J712" s="3" t="s">
        <v>47473</v>
      </c>
      <c r="K712" s="3" t="s">
        <v>47474</v>
      </c>
      <c r="L712" s="3" t="s">
        <v>47475</v>
      </c>
      <c r="M712" s="3" t="s">
        <v>35</v>
      </c>
      <c r="N712" s="3"/>
      <c r="O712" s="3"/>
      <c r="P712" s="3"/>
      <c r="Q712" s="3"/>
      <c r="R712" s="3"/>
      <c r="S712" s="3"/>
      <c r="T712" s="3"/>
      <c r="U712" s="3"/>
      <c r="V712" s="3"/>
      <c r="W712" s="3"/>
      <c r="X712" s="3"/>
      <c r="Y712" s="3"/>
      <c r="Z712" s="3"/>
      <c r="AA712" s="3"/>
      <c r="AB712" s="3"/>
      <c r="AC712" s="3"/>
    </row>
    <row r="713" ht="20.25" customHeight="1">
      <c r="A713" s="3" t="s">
        <v>40823</v>
      </c>
      <c r="B713" s="3" t="s">
        <v>43092</v>
      </c>
      <c r="C713" s="3" t="s">
        <v>18</v>
      </c>
      <c r="D713" s="4" t="s">
        <v>19</v>
      </c>
      <c r="E713" s="3" t="s">
        <v>20</v>
      </c>
      <c r="F713" s="3">
        <f t="shared" ref="F713:F716" si="146">IFERROR(__xludf.DUMMYFUNCTION("REGEXEXTRACT(H713,""(\S+)万-"")*10"),10.0)</f>
        <v>10</v>
      </c>
      <c r="G713" s="3">
        <f t="shared" si="144"/>
        <v>15</v>
      </c>
      <c r="H713" s="3" t="s">
        <v>73</v>
      </c>
      <c r="I713" s="3" t="s">
        <v>57</v>
      </c>
      <c r="J713" s="3" t="s">
        <v>43099</v>
      </c>
      <c r="K713" s="3" t="s">
        <v>47466</v>
      </c>
      <c r="L713" s="3" t="s">
        <v>47476</v>
      </c>
      <c r="M713" s="3" t="s">
        <v>35</v>
      </c>
      <c r="N713" s="3"/>
      <c r="O713" s="3"/>
      <c r="P713" s="3"/>
      <c r="Q713" s="3"/>
      <c r="R713" s="3"/>
      <c r="S713" s="3"/>
      <c r="T713" s="3"/>
      <c r="U713" s="3"/>
      <c r="V713" s="3"/>
      <c r="W713" s="3"/>
      <c r="X713" s="3"/>
      <c r="Y713" s="3"/>
      <c r="Z713" s="3"/>
      <c r="AA713" s="3"/>
      <c r="AB713" s="3"/>
      <c r="AC713" s="3"/>
    </row>
    <row r="714" ht="20.25" customHeight="1">
      <c r="A714" s="3" t="s">
        <v>7257</v>
      </c>
      <c r="B714" s="3" t="s">
        <v>47477</v>
      </c>
      <c r="C714" s="3" t="s">
        <v>18</v>
      </c>
      <c r="D714" s="4" t="s">
        <v>19</v>
      </c>
      <c r="E714" s="3" t="s">
        <v>20</v>
      </c>
      <c r="F714" s="3">
        <f t="shared" si="146"/>
        <v>10</v>
      </c>
      <c r="G714" s="3">
        <f t="shared" si="144"/>
        <v>20</v>
      </c>
      <c r="H714" s="3" t="s">
        <v>48</v>
      </c>
      <c r="I714" s="3" t="s">
        <v>23</v>
      </c>
      <c r="J714" s="3" t="s">
        <v>58</v>
      </c>
      <c r="K714" s="3" t="s">
        <v>47478</v>
      </c>
      <c r="L714" s="3" t="s">
        <v>47479</v>
      </c>
      <c r="M714" s="3" t="s">
        <v>35</v>
      </c>
      <c r="N714" s="3"/>
      <c r="O714" s="3"/>
      <c r="P714" s="3"/>
      <c r="Q714" s="3"/>
      <c r="R714" s="3"/>
      <c r="S714" s="3"/>
      <c r="T714" s="3"/>
      <c r="U714" s="3"/>
      <c r="V714" s="3"/>
      <c r="W714" s="3"/>
      <c r="X714" s="3"/>
      <c r="Y714" s="3"/>
      <c r="Z714" s="3"/>
      <c r="AA714" s="3"/>
      <c r="AB714" s="3"/>
      <c r="AC714" s="3"/>
    </row>
    <row r="715" ht="20.25" customHeight="1">
      <c r="A715" s="3" t="s">
        <v>24825</v>
      </c>
      <c r="B715" s="3" t="s">
        <v>47480</v>
      </c>
      <c r="C715" s="3" t="s">
        <v>18</v>
      </c>
      <c r="D715" s="4" t="s">
        <v>19</v>
      </c>
      <c r="E715" s="3" t="s">
        <v>20</v>
      </c>
      <c r="F715" s="3">
        <f t="shared" si="146"/>
        <v>10</v>
      </c>
      <c r="G715" s="3">
        <f t="shared" si="144"/>
        <v>15</v>
      </c>
      <c r="H715" s="3" t="s">
        <v>73</v>
      </c>
      <c r="I715" s="3" t="s">
        <v>57</v>
      </c>
      <c r="J715" s="3" t="s">
        <v>47481</v>
      </c>
      <c r="K715" s="3" t="s">
        <v>47482</v>
      </c>
      <c r="L715" s="3" t="s">
        <v>47483</v>
      </c>
      <c r="M715" s="3" t="s">
        <v>41</v>
      </c>
      <c r="N715" s="3"/>
      <c r="O715" s="3"/>
      <c r="P715" s="3"/>
      <c r="Q715" s="3"/>
      <c r="R715" s="3"/>
      <c r="S715" s="3"/>
      <c r="T715" s="3"/>
      <c r="U715" s="3"/>
      <c r="V715" s="3"/>
      <c r="W715" s="3"/>
      <c r="X715" s="3"/>
      <c r="Y715" s="3"/>
      <c r="Z715" s="3"/>
      <c r="AA715" s="3"/>
      <c r="AB715" s="3"/>
      <c r="AC715" s="3"/>
    </row>
    <row r="716" ht="20.25" customHeight="1">
      <c r="A716" s="3" t="s">
        <v>7257</v>
      </c>
      <c r="B716" s="3" t="s">
        <v>8981</v>
      </c>
      <c r="C716" s="3" t="s">
        <v>18</v>
      </c>
      <c r="D716" s="4" t="s">
        <v>19</v>
      </c>
      <c r="E716" s="3" t="s">
        <v>20</v>
      </c>
      <c r="F716" s="3">
        <f t="shared" si="146"/>
        <v>10</v>
      </c>
      <c r="G716" s="3">
        <f t="shared" si="144"/>
        <v>15</v>
      </c>
      <c r="H716" s="3" t="s">
        <v>73</v>
      </c>
      <c r="I716" s="3" t="s">
        <v>57</v>
      </c>
      <c r="J716" s="3" t="s">
        <v>556</v>
      </c>
      <c r="K716" s="3" t="s">
        <v>17879</v>
      </c>
      <c r="L716" s="3" t="s">
        <v>47484</v>
      </c>
      <c r="M716" s="3" t="s">
        <v>159</v>
      </c>
      <c r="N716" s="3"/>
      <c r="O716" s="3"/>
      <c r="P716" s="3"/>
      <c r="Q716" s="3"/>
      <c r="R716" s="3"/>
      <c r="S716" s="3"/>
      <c r="T716" s="3"/>
      <c r="U716" s="3"/>
      <c r="V716" s="3"/>
      <c r="W716" s="3"/>
      <c r="X716" s="3"/>
      <c r="Y716" s="3"/>
      <c r="Z716" s="3"/>
      <c r="AA716" s="3"/>
      <c r="AB716" s="3"/>
      <c r="AC716" s="3"/>
    </row>
    <row r="717" ht="20.25" customHeight="1">
      <c r="A717" s="3" t="s">
        <v>7257</v>
      </c>
      <c r="B717" s="3" t="s">
        <v>47485</v>
      </c>
      <c r="C717" s="3" t="s">
        <v>18</v>
      </c>
      <c r="D717" s="4" t="s">
        <v>19</v>
      </c>
      <c r="E717" s="3" t="s">
        <v>21</v>
      </c>
      <c r="F717" s="3" t="str">
        <f>IFERROR(__xludf.DUMMYFUNCTION("REGEXEXTRACT(H717,""(\S+)千-"")"),"8")</f>
        <v>8</v>
      </c>
      <c r="G717" s="3">
        <f t="shared" si="144"/>
        <v>16</v>
      </c>
      <c r="H717" s="3" t="s">
        <v>82</v>
      </c>
      <c r="I717" s="3" t="s">
        <v>50</v>
      </c>
      <c r="J717" s="3" t="s">
        <v>47481</v>
      </c>
      <c r="K717" s="3" t="s">
        <v>47486</v>
      </c>
      <c r="L717" s="3" t="s">
        <v>47487</v>
      </c>
      <c r="M717" s="3" t="s">
        <v>159</v>
      </c>
      <c r="N717" s="3"/>
      <c r="O717" s="3"/>
      <c r="P717" s="3"/>
      <c r="Q717" s="3"/>
      <c r="R717" s="3"/>
      <c r="S717" s="3"/>
      <c r="T717" s="3"/>
      <c r="U717" s="3"/>
      <c r="V717" s="3"/>
      <c r="W717" s="3"/>
      <c r="X717" s="3"/>
      <c r="Y717" s="3"/>
      <c r="Z717" s="3"/>
      <c r="AA717" s="3"/>
      <c r="AB717" s="3"/>
      <c r="AC717" s="3"/>
    </row>
    <row r="718" ht="20.25" customHeight="1">
      <c r="A718" s="3" t="s">
        <v>44391</v>
      </c>
      <c r="B718" s="3" t="s">
        <v>34236</v>
      </c>
      <c r="C718" s="3" t="s">
        <v>18</v>
      </c>
      <c r="D718" s="4" t="s">
        <v>19</v>
      </c>
      <c r="E718" s="3" t="s">
        <v>20</v>
      </c>
      <c r="F718" s="3">
        <f t="shared" ref="F718:F723" si="147">IFERROR(__xludf.DUMMYFUNCTION("REGEXEXTRACT(H718,""(\S+)万-"")*10"),10.0)</f>
        <v>10</v>
      </c>
      <c r="G718" s="3">
        <f t="shared" si="144"/>
        <v>15</v>
      </c>
      <c r="H718" s="3" t="s">
        <v>73</v>
      </c>
      <c r="I718" s="3" t="s">
        <v>57</v>
      </c>
      <c r="J718" s="3" t="s">
        <v>58</v>
      </c>
      <c r="K718" s="3" t="s">
        <v>47488</v>
      </c>
      <c r="L718" s="3" t="s">
        <v>47489</v>
      </c>
      <c r="M718" s="3" t="s">
        <v>27</v>
      </c>
      <c r="N718" s="3"/>
      <c r="O718" s="3"/>
      <c r="P718" s="3"/>
      <c r="Q718" s="3"/>
      <c r="R718" s="3"/>
      <c r="S718" s="3"/>
      <c r="T718" s="3"/>
      <c r="U718" s="3"/>
      <c r="V718" s="3"/>
      <c r="W718" s="3"/>
      <c r="X718" s="3"/>
      <c r="Y718" s="3"/>
      <c r="Z718" s="3"/>
      <c r="AA718" s="3"/>
      <c r="AB718" s="3"/>
      <c r="AC718" s="3"/>
    </row>
    <row r="719" ht="20.25" customHeight="1">
      <c r="A719" s="3" t="s">
        <v>7257</v>
      </c>
      <c r="B719" s="3" t="s">
        <v>26187</v>
      </c>
      <c r="C719" s="3" t="s">
        <v>18</v>
      </c>
      <c r="D719" s="4" t="s">
        <v>19</v>
      </c>
      <c r="E719" s="3" t="s">
        <v>21</v>
      </c>
      <c r="F719" s="3">
        <f t="shared" si="147"/>
        <v>10</v>
      </c>
      <c r="G719" s="3">
        <f t="shared" si="144"/>
        <v>20</v>
      </c>
      <c r="H719" s="3" t="s">
        <v>48</v>
      </c>
      <c r="I719" s="3" t="s">
        <v>57</v>
      </c>
      <c r="J719" s="3" t="s">
        <v>38</v>
      </c>
      <c r="K719" s="3" t="s">
        <v>4938</v>
      </c>
      <c r="L719" s="3" t="s">
        <v>47490</v>
      </c>
      <c r="M719" s="3" t="s">
        <v>35</v>
      </c>
      <c r="N719" s="3"/>
      <c r="O719" s="3"/>
      <c r="P719" s="3"/>
      <c r="Q719" s="3"/>
      <c r="R719" s="3"/>
      <c r="S719" s="3"/>
      <c r="T719" s="3"/>
      <c r="U719" s="3"/>
      <c r="V719" s="3"/>
      <c r="W719" s="3"/>
      <c r="X719" s="3"/>
      <c r="Y719" s="3"/>
      <c r="Z719" s="3"/>
      <c r="AA719" s="3"/>
      <c r="AB719" s="3"/>
      <c r="AC719" s="3"/>
    </row>
    <row r="720" ht="20.25" customHeight="1">
      <c r="A720" s="3" t="s">
        <v>43137</v>
      </c>
      <c r="B720" s="3" t="s">
        <v>27752</v>
      </c>
      <c r="C720" s="3" t="s">
        <v>18</v>
      </c>
      <c r="D720" s="4" t="s">
        <v>19</v>
      </c>
      <c r="E720" s="3" t="s">
        <v>20</v>
      </c>
      <c r="F720" s="3">
        <f t="shared" si="147"/>
        <v>10</v>
      </c>
      <c r="G720" s="3">
        <f t="shared" si="144"/>
        <v>20</v>
      </c>
      <c r="H720" s="3" t="s">
        <v>48</v>
      </c>
      <c r="I720" s="3" t="s">
        <v>57</v>
      </c>
      <c r="J720" s="3" t="s">
        <v>27758</v>
      </c>
      <c r="K720" s="3" t="s">
        <v>47491</v>
      </c>
      <c r="L720" s="3" t="s">
        <v>47357</v>
      </c>
      <c r="M720" s="3" t="s">
        <v>27</v>
      </c>
      <c r="N720" s="3"/>
      <c r="O720" s="3"/>
      <c r="P720" s="3"/>
      <c r="Q720" s="3"/>
      <c r="R720" s="3"/>
      <c r="S720" s="3"/>
      <c r="T720" s="3"/>
      <c r="U720" s="3"/>
      <c r="V720" s="3"/>
      <c r="W720" s="3"/>
      <c r="X720" s="3"/>
      <c r="Y720" s="3"/>
      <c r="Z720" s="3"/>
      <c r="AA720" s="3"/>
      <c r="AB720" s="3"/>
      <c r="AC720" s="3"/>
    </row>
    <row r="721" ht="20.25" customHeight="1">
      <c r="A721" s="3" t="s">
        <v>45841</v>
      </c>
      <c r="B721" s="3" t="s">
        <v>9421</v>
      </c>
      <c r="C721" s="3" t="s">
        <v>18</v>
      </c>
      <c r="D721" s="4" t="s">
        <v>19</v>
      </c>
      <c r="E721" s="3" t="s">
        <v>21</v>
      </c>
      <c r="F721" s="3">
        <f t="shared" si="147"/>
        <v>10</v>
      </c>
      <c r="G721" s="3">
        <f t="shared" si="144"/>
        <v>15</v>
      </c>
      <c r="H721" s="3" t="s">
        <v>73</v>
      </c>
      <c r="I721" s="3" t="s">
        <v>57</v>
      </c>
      <c r="J721" s="3" t="s">
        <v>329</v>
      </c>
      <c r="K721" s="3" t="s">
        <v>12173</v>
      </c>
      <c r="L721" s="3" t="s">
        <v>47492</v>
      </c>
      <c r="M721" s="3" t="s">
        <v>159</v>
      </c>
      <c r="N721" s="3"/>
      <c r="O721" s="3"/>
      <c r="P721" s="3"/>
      <c r="Q721" s="3"/>
      <c r="R721" s="3"/>
      <c r="S721" s="3"/>
      <c r="T721" s="3"/>
      <c r="U721" s="3"/>
      <c r="V721" s="3"/>
      <c r="W721" s="3"/>
      <c r="X721" s="3"/>
      <c r="Y721" s="3"/>
      <c r="Z721" s="3"/>
      <c r="AA721" s="3"/>
      <c r="AB721" s="3"/>
      <c r="AC721" s="3"/>
    </row>
    <row r="722" ht="20.25" customHeight="1">
      <c r="A722" s="3" t="s">
        <v>47493</v>
      </c>
      <c r="B722" s="3" t="s">
        <v>47494</v>
      </c>
      <c r="C722" s="3" t="s">
        <v>18</v>
      </c>
      <c r="D722" s="4" t="s">
        <v>19</v>
      </c>
      <c r="E722" s="3" t="s">
        <v>20</v>
      </c>
      <c r="F722" s="3">
        <f t="shared" si="147"/>
        <v>10</v>
      </c>
      <c r="G722" s="3">
        <f t="shared" si="144"/>
        <v>15</v>
      </c>
      <c r="H722" s="3" t="s">
        <v>73</v>
      </c>
      <c r="I722" s="3" t="s">
        <v>57</v>
      </c>
      <c r="J722" s="3" t="s">
        <v>498</v>
      </c>
      <c r="K722" s="4" t="s">
        <v>19</v>
      </c>
      <c r="L722" s="3" t="s">
        <v>47495</v>
      </c>
      <c r="M722" s="3" t="s">
        <v>257</v>
      </c>
      <c r="N722" s="3"/>
      <c r="O722" s="3"/>
      <c r="P722" s="3"/>
      <c r="Q722" s="3"/>
      <c r="R722" s="3"/>
      <c r="S722" s="3"/>
      <c r="T722" s="3"/>
      <c r="U722" s="3"/>
      <c r="V722" s="3"/>
      <c r="W722" s="3"/>
      <c r="X722" s="3"/>
      <c r="Y722" s="3"/>
      <c r="Z722" s="3"/>
      <c r="AA722" s="3"/>
      <c r="AB722" s="3"/>
      <c r="AC722" s="3"/>
    </row>
    <row r="723" ht="20.25" customHeight="1">
      <c r="A723" s="3" t="s">
        <v>47496</v>
      </c>
      <c r="B723" s="3" t="s">
        <v>47497</v>
      </c>
      <c r="C723" s="3" t="s">
        <v>18</v>
      </c>
      <c r="D723" s="4" t="s">
        <v>19</v>
      </c>
      <c r="E723" s="3" t="s">
        <v>20</v>
      </c>
      <c r="F723" s="3">
        <f t="shared" si="147"/>
        <v>15</v>
      </c>
      <c r="G723" s="3">
        <f t="shared" si="144"/>
        <v>25</v>
      </c>
      <c r="H723" s="3" t="s">
        <v>237</v>
      </c>
      <c r="I723" s="3" t="s">
        <v>23</v>
      </c>
      <c r="J723" s="3" t="s">
        <v>264</v>
      </c>
      <c r="K723" s="3" t="s">
        <v>47498</v>
      </c>
      <c r="L723" s="3" t="s">
        <v>47499</v>
      </c>
      <c r="M723" s="3" t="s">
        <v>35</v>
      </c>
      <c r="N723" s="3"/>
      <c r="O723" s="3"/>
      <c r="P723" s="3"/>
      <c r="Q723" s="3"/>
      <c r="R723" s="3"/>
      <c r="S723" s="3"/>
      <c r="T723" s="3"/>
      <c r="U723" s="3"/>
      <c r="V723" s="3"/>
      <c r="W723" s="3"/>
      <c r="X723" s="3"/>
      <c r="Y723" s="3"/>
      <c r="Z723" s="3"/>
      <c r="AA723" s="3"/>
      <c r="AB723" s="3"/>
      <c r="AC723" s="3"/>
    </row>
    <row r="724" ht="20.25" customHeight="1">
      <c r="A724" s="3" t="s">
        <v>7257</v>
      </c>
      <c r="B724" s="3" t="s">
        <v>47500</v>
      </c>
      <c r="C724" s="3" t="s">
        <v>18</v>
      </c>
      <c r="D724" s="4" t="s">
        <v>19</v>
      </c>
      <c r="E724" s="3" t="s">
        <v>20</v>
      </c>
      <c r="F724" s="3" t="str">
        <f>IFERROR(__xludf.DUMMYFUNCTION("REGEXEXTRACT(H724,""(\S+)千-"")"),"8")</f>
        <v>8</v>
      </c>
      <c r="G724" s="3">
        <f t="shared" si="144"/>
        <v>16</v>
      </c>
      <c r="H724" s="3" t="s">
        <v>82</v>
      </c>
      <c r="I724" s="3" t="s">
        <v>57</v>
      </c>
      <c r="J724" s="3" t="s">
        <v>47501</v>
      </c>
      <c r="K724" s="3" t="s">
        <v>35056</v>
      </c>
      <c r="L724" s="3" t="s">
        <v>47502</v>
      </c>
      <c r="M724" s="3" t="s">
        <v>35</v>
      </c>
      <c r="N724" s="3"/>
      <c r="O724" s="3"/>
      <c r="P724" s="3"/>
      <c r="Q724" s="3"/>
      <c r="R724" s="3"/>
      <c r="S724" s="3"/>
      <c r="T724" s="3"/>
      <c r="U724" s="3"/>
      <c r="V724" s="3"/>
      <c r="W724" s="3"/>
      <c r="X724" s="3"/>
      <c r="Y724" s="3"/>
      <c r="Z724" s="3"/>
      <c r="AA724" s="3"/>
      <c r="AB724" s="3"/>
      <c r="AC724" s="3"/>
    </row>
    <row r="725" ht="20.25" customHeight="1">
      <c r="A725" s="3" t="s">
        <v>7257</v>
      </c>
      <c r="B725" s="3" t="s">
        <v>9421</v>
      </c>
      <c r="C725" s="3" t="s">
        <v>18</v>
      </c>
      <c r="D725" s="4" t="s">
        <v>19</v>
      </c>
      <c r="E725" s="3" t="s">
        <v>20</v>
      </c>
      <c r="F725" s="3">
        <f t="shared" ref="F725:F729" si="148">IFERROR(__xludf.DUMMYFUNCTION("REGEXEXTRACT(H725,""(\S+)万-"")*10"),10.0)</f>
        <v>10</v>
      </c>
      <c r="G725" s="3">
        <f t="shared" si="144"/>
        <v>15</v>
      </c>
      <c r="H725" s="3" t="s">
        <v>73</v>
      </c>
      <c r="I725" s="3" t="s">
        <v>57</v>
      </c>
      <c r="J725" s="3" t="s">
        <v>329</v>
      </c>
      <c r="K725" s="3" t="s">
        <v>47342</v>
      </c>
      <c r="L725" s="3" t="s">
        <v>47503</v>
      </c>
      <c r="M725" s="3" t="s">
        <v>159</v>
      </c>
      <c r="N725" s="3"/>
      <c r="O725" s="3"/>
      <c r="P725" s="3"/>
      <c r="Q725" s="3"/>
      <c r="R725" s="3"/>
      <c r="S725" s="3"/>
      <c r="T725" s="3"/>
      <c r="U725" s="3"/>
      <c r="V725" s="3"/>
      <c r="W725" s="3"/>
      <c r="X725" s="3"/>
      <c r="Y725" s="3"/>
      <c r="Z725" s="3"/>
      <c r="AA725" s="3"/>
      <c r="AB725" s="3"/>
      <c r="AC725" s="3"/>
    </row>
    <row r="726" ht="20.25" customHeight="1">
      <c r="A726" s="3" t="s">
        <v>7257</v>
      </c>
      <c r="B726" s="3" t="s">
        <v>10546</v>
      </c>
      <c r="C726" s="3" t="s">
        <v>18</v>
      </c>
      <c r="D726" s="4" t="s">
        <v>19</v>
      </c>
      <c r="E726" s="3" t="s">
        <v>21</v>
      </c>
      <c r="F726" s="3">
        <f t="shared" si="148"/>
        <v>10</v>
      </c>
      <c r="G726" s="3">
        <f t="shared" si="144"/>
        <v>15</v>
      </c>
      <c r="H726" s="3" t="s">
        <v>73</v>
      </c>
      <c r="I726" s="3" t="s">
        <v>50</v>
      </c>
      <c r="J726" s="3" t="s">
        <v>264</v>
      </c>
      <c r="K726" s="3" t="s">
        <v>47504</v>
      </c>
      <c r="L726" s="3" t="s">
        <v>47505</v>
      </c>
      <c r="M726" s="3" t="s">
        <v>27</v>
      </c>
      <c r="N726" s="3"/>
      <c r="O726" s="3"/>
      <c r="P726" s="3"/>
      <c r="Q726" s="3"/>
      <c r="R726" s="3"/>
      <c r="S726" s="3"/>
      <c r="T726" s="3"/>
      <c r="U726" s="3"/>
      <c r="V726" s="3"/>
      <c r="W726" s="3"/>
      <c r="X726" s="3"/>
      <c r="Y726" s="3"/>
      <c r="Z726" s="3"/>
      <c r="AA726" s="3"/>
      <c r="AB726" s="3"/>
      <c r="AC726" s="3"/>
    </row>
    <row r="727" ht="20.25" customHeight="1">
      <c r="A727" s="3" t="s">
        <v>47506</v>
      </c>
      <c r="B727" s="3" t="s">
        <v>47507</v>
      </c>
      <c r="C727" s="3" t="s">
        <v>18</v>
      </c>
      <c r="D727" s="4" t="s">
        <v>19</v>
      </c>
      <c r="E727" s="3" t="s">
        <v>20</v>
      </c>
      <c r="F727" s="3">
        <f t="shared" si="148"/>
        <v>50</v>
      </c>
      <c r="G727" s="3">
        <f t="shared" si="144"/>
        <v>100</v>
      </c>
      <c r="H727" s="3" t="s">
        <v>13876</v>
      </c>
      <c r="I727" s="3" t="s">
        <v>57</v>
      </c>
      <c r="J727" s="3" t="s">
        <v>726</v>
      </c>
      <c r="K727" s="4" t="s">
        <v>19</v>
      </c>
      <c r="L727" s="3" t="s">
        <v>47508</v>
      </c>
      <c r="M727" s="3" t="s">
        <v>41</v>
      </c>
      <c r="N727" s="3"/>
      <c r="O727" s="3"/>
      <c r="P727" s="3"/>
      <c r="Q727" s="3"/>
      <c r="R727" s="3"/>
      <c r="S727" s="3"/>
      <c r="T727" s="3"/>
      <c r="U727" s="3"/>
      <c r="V727" s="3"/>
      <c r="W727" s="3"/>
      <c r="X727" s="3"/>
      <c r="Y727" s="3"/>
      <c r="Z727" s="3"/>
      <c r="AA727" s="3"/>
      <c r="AB727" s="3"/>
      <c r="AC727" s="3"/>
    </row>
    <row r="728" ht="20.25" customHeight="1">
      <c r="A728" s="3" t="s">
        <v>43992</v>
      </c>
      <c r="B728" s="3" t="s">
        <v>47509</v>
      </c>
      <c r="C728" s="3" t="s">
        <v>18</v>
      </c>
      <c r="D728" s="4" t="s">
        <v>19</v>
      </c>
      <c r="E728" s="3" t="s">
        <v>20</v>
      </c>
      <c r="F728" s="3">
        <f t="shared" si="148"/>
        <v>15</v>
      </c>
      <c r="G728" s="3">
        <f t="shared" si="144"/>
        <v>20</v>
      </c>
      <c r="H728" s="3" t="s">
        <v>132</v>
      </c>
      <c r="I728" s="3" t="s">
        <v>57</v>
      </c>
      <c r="J728" s="3" t="s">
        <v>6673</v>
      </c>
      <c r="K728" s="3" t="s">
        <v>5271</v>
      </c>
      <c r="L728" s="3" t="s">
        <v>47510</v>
      </c>
      <c r="M728" s="3" t="s">
        <v>41</v>
      </c>
      <c r="N728" s="3"/>
      <c r="O728" s="3"/>
      <c r="P728" s="3"/>
      <c r="Q728" s="3"/>
      <c r="R728" s="3"/>
      <c r="S728" s="3"/>
      <c r="T728" s="3"/>
      <c r="U728" s="3"/>
      <c r="V728" s="3"/>
      <c r="W728" s="3"/>
      <c r="X728" s="3"/>
      <c r="Y728" s="3"/>
      <c r="Z728" s="3"/>
      <c r="AA728" s="3"/>
      <c r="AB728" s="3"/>
      <c r="AC728" s="3"/>
    </row>
    <row r="729" ht="20.25" customHeight="1">
      <c r="A729" s="3" t="s">
        <v>7257</v>
      </c>
      <c r="B729" s="3" t="s">
        <v>47511</v>
      </c>
      <c r="C729" s="3" t="s">
        <v>18</v>
      </c>
      <c r="D729" s="4" t="s">
        <v>19</v>
      </c>
      <c r="E729" s="3" t="s">
        <v>20</v>
      </c>
      <c r="F729" s="3">
        <f t="shared" si="148"/>
        <v>10</v>
      </c>
      <c r="G729" s="3">
        <f t="shared" si="144"/>
        <v>20</v>
      </c>
      <c r="H729" s="3" t="s">
        <v>48</v>
      </c>
      <c r="I729" s="3" t="s">
        <v>69</v>
      </c>
      <c r="J729" s="3" t="s">
        <v>489</v>
      </c>
      <c r="K729" s="3" t="s">
        <v>47512</v>
      </c>
      <c r="L729" s="3" t="s">
        <v>47513</v>
      </c>
      <c r="M729" s="3" t="s">
        <v>27</v>
      </c>
      <c r="N729" s="3"/>
      <c r="O729" s="3"/>
      <c r="P729" s="3"/>
      <c r="Q729" s="3"/>
      <c r="R729" s="3"/>
      <c r="S729" s="3"/>
      <c r="T729" s="3"/>
      <c r="U729" s="3"/>
      <c r="V729" s="3"/>
      <c r="W729" s="3"/>
      <c r="X729" s="3"/>
      <c r="Y729" s="3"/>
      <c r="Z729" s="3"/>
      <c r="AA729" s="3"/>
      <c r="AB729" s="3"/>
      <c r="AC729" s="3"/>
    </row>
    <row r="730" ht="20.25" customHeight="1">
      <c r="A730" s="3" t="s">
        <v>3120</v>
      </c>
      <c r="B730" s="3" t="s">
        <v>47514</v>
      </c>
      <c r="C730" s="3" t="s">
        <v>18</v>
      </c>
      <c r="D730" s="4" t="s">
        <v>19</v>
      </c>
      <c r="E730" s="3" t="s">
        <v>20</v>
      </c>
      <c r="F730" s="3" t="str">
        <f t="shared" ref="F730:F731" si="149">IFERROR(__xludf.DUMMYFUNCTION("REGEXEXTRACT(H730,""(\S+)千-"")"),"6")</f>
        <v>6</v>
      </c>
      <c r="G730" s="3">
        <f t="shared" si="144"/>
        <v>10</v>
      </c>
      <c r="H730" s="3" t="s">
        <v>903</v>
      </c>
      <c r="I730" s="3" t="s">
        <v>50</v>
      </c>
      <c r="J730" s="3" t="s">
        <v>498</v>
      </c>
      <c r="K730" s="3" t="s">
        <v>40261</v>
      </c>
      <c r="L730" s="3" t="s">
        <v>47515</v>
      </c>
      <c r="M730" s="3" t="s">
        <v>90</v>
      </c>
      <c r="N730" s="3"/>
      <c r="O730" s="3"/>
      <c r="P730" s="3"/>
      <c r="Q730" s="3"/>
      <c r="R730" s="3"/>
      <c r="S730" s="3"/>
      <c r="T730" s="3"/>
      <c r="U730" s="3"/>
      <c r="V730" s="3"/>
      <c r="W730" s="3"/>
      <c r="X730" s="3"/>
      <c r="Y730" s="3"/>
      <c r="Z730" s="3"/>
      <c r="AA730" s="3"/>
      <c r="AB730" s="3"/>
      <c r="AC730" s="3"/>
    </row>
    <row r="731" ht="20.25" customHeight="1">
      <c r="A731" s="3" t="s">
        <v>18015</v>
      </c>
      <c r="B731" s="3" t="s">
        <v>47516</v>
      </c>
      <c r="C731" s="3" t="s">
        <v>18</v>
      </c>
      <c r="D731" s="4" t="s">
        <v>19</v>
      </c>
      <c r="E731" s="3" t="s">
        <v>20</v>
      </c>
      <c r="F731" s="3" t="str">
        <f t="shared" si="149"/>
        <v>8</v>
      </c>
      <c r="G731" s="3">
        <f t="shared" si="144"/>
        <v>10</v>
      </c>
      <c r="H731" s="3" t="s">
        <v>363</v>
      </c>
      <c r="I731" s="3" t="s">
        <v>50</v>
      </c>
      <c r="J731" s="3" t="s">
        <v>58</v>
      </c>
      <c r="K731" s="3" t="s">
        <v>1384</v>
      </c>
      <c r="L731" s="3" t="s">
        <v>47517</v>
      </c>
      <c r="M731" s="3" t="s">
        <v>41</v>
      </c>
      <c r="N731" s="3"/>
      <c r="O731" s="3"/>
      <c r="P731" s="3"/>
      <c r="Q731" s="3"/>
      <c r="R731" s="3"/>
      <c r="S731" s="3"/>
      <c r="T731" s="3"/>
      <c r="U731" s="3"/>
      <c r="V731" s="3"/>
      <c r="W731" s="3"/>
      <c r="X731" s="3"/>
      <c r="Y731" s="3"/>
      <c r="Z731" s="3"/>
      <c r="AA731" s="3"/>
      <c r="AB731" s="3"/>
      <c r="AC731" s="3"/>
    </row>
    <row r="732" ht="20.25" customHeight="1">
      <c r="A732" s="3" t="s">
        <v>7257</v>
      </c>
      <c r="B732" s="3" t="s">
        <v>47518</v>
      </c>
      <c r="C732" s="3" t="s">
        <v>18</v>
      </c>
      <c r="D732" s="4" t="s">
        <v>19</v>
      </c>
      <c r="E732" s="3" t="s">
        <v>20</v>
      </c>
      <c r="F732" s="3">
        <f t="shared" ref="F732:F735" si="150">IFERROR(__xludf.DUMMYFUNCTION("REGEXEXTRACT(H732,""(\S+)万-"")*10"),10.0)</f>
        <v>10</v>
      </c>
      <c r="G732" s="3">
        <f t="shared" si="144"/>
        <v>18</v>
      </c>
      <c r="H732" s="3" t="s">
        <v>95</v>
      </c>
      <c r="I732" s="3" t="s">
        <v>57</v>
      </c>
      <c r="J732" s="3" t="s">
        <v>726</v>
      </c>
      <c r="K732" s="3" t="s">
        <v>47519</v>
      </c>
      <c r="L732" s="3" t="s">
        <v>47520</v>
      </c>
      <c r="M732" s="3" t="s">
        <v>35</v>
      </c>
      <c r="N732" s="3"/>
      <c r="O732" s="3"/>
      <c r="P732" s="3"/>
      <c r="Q732" s="3"/>
      <c r="R732" s="3"/>
      <c r="S732" s="3"/>
      <c r="T732" s="3"/>
      <c r="U732" s="3"/>
      <c r="V732" s="3"/>
      <c r="W732" s="3"/>
      <c r="X732" s="3"/>
      <c r="Y732" s="3"/>
      <c r="Z732" s="3"/>
      <c r="AA732" s="3"/>
      <c r="AB732" s="3"/>
      <c r="AC732" s="3"/>
    </row>
    <row r="733" ht="20.25" customHeight="1">
      <c r="A733" s="3" t="s">
        <v>16949</v>
      </c>
      <c r="B733" s="3" t="s">
        <v>47521</v>
      </c>
      <c r="C733" s="3" t="s">
        <v>18</v>
      </c>
      <c r="D733" s="4" t="s">
        <v>19</v>
      </c>
      <c r="E733" s="3" t="s">
        <v>21</v>
      </c>
      <c r="F733" s="3">
        <f t="shared" si="150"/>
        <v>10</v>
      </c>
      <c r="G733" s="3">
        <f t="shared" si="144"/>
        <v>15</v>
      </c>
      <c r="H733" s="3" t="s">
        <v>73</v>
      </c>
      <c r="I733" s="3" t="s">
        <v>50</v>
      </c>
      <c r="J733" s="3" t="s">
        <v>7596</v>
      </c>
      <c r="K733" s="3" t="s">
        <v>1861</v>
      </c>
      <c r="L733" s="3" t="s">
        <v>47522</v>
      </c>
      <c r="M733" s="3" t="s">
        <v>41</v>
      </c>
      <c r="N733" s="3"/>
      <c r="O733" s="3"/>
      <c r="P733" s="3"/>
      <c r="Q733" s="3"/>
      <c r="R733" s="3"/>
      <c r="S733" s="3"/>
      <c r="T733" s="3"/>
      <c r="U733" s="3"/>
      <c r="V733" s="3"/>
      <c r="W733" s="3"/>
      <c r="X733" s="3"/>
      <c r="Y733" s="3"/>
      <c r="Z733" s="3"/>
      <c r="AA733" s="3"/>
      <c r="AB733" s="3"/>
      <c r="AC733" s="3"/>
    </row>
    <row r="734" ht="20.25" customHeight="1">
      <c r="A734" s="3" t="s">
        <v>17840</v>
      </c>
      <c r="B734" s="3" t="s">
        <v>47523</v>
      </c>
      <c r="C734" s="3" t="s">
        <v>18</v>
      </c>
      <c r="D734" s="4" t="s">
        <v>19</v>
      </c>
      <c r="E734" s="3" t="s">
        <v>20</v>
      </c>
      <c r="F734" s="3">
        <f t="shared" si="150"/>
        <v>12</v>
      </c>
      <c r="G734" s="3">
        <f t="shared" si="144"/>
        <v>23</v>
      </c>
      <c r="H734" s="3" t="s">
        <v>1784</v>
      </c>
      <c r="I734" s="3" t="s">
        <v>57</v>
      </c>
      <c r="J734" s="3" t="s">
        <v>9049</v>
      </c>
      <c r="K734" s="3" t="s">
        <v>47524</v>
      </c>
      <c r="L734" s="3" t="s">
        <v>47525</v>
      </c>
      <c r="M734" s="3" t="s">
        <v>35</v>
      </c>
      <c r="N734" s="3"/>
      <c r="O734" s="3"/>
      <c r="P734" s="3"/>
      <c r="Q734" s="3"/>
      <c r="R734" s="3"/>
      <c r="S734" s="3"/>
      <c r="T734" s="3"/>
      <c r="U734" s="3"/>
      <c r="V734" s="3"/>
      <c r="W734" s="3"/>
      <c r="X734" s="3"/>
      <c r="Y734" s="3"/>
      <c r="Z734" s="3"/>
      <c r="AA734" s="3"/>
      <c r="AB734" s="3"/>
      <c r="AC734" s="3"/>
    </row>
    <row r="735" ht="20.25" customHeight="1">
      <c r="A735" s="3" t="s">
        <v>45841</v>
      </c>
      <c r="B735" s="3" t="s">
        <v>47526</v>
      </c>
      <c r="C735" s="3" t="s">
        <v>18</v>
      </c>
      <c r="D735" s="4" t="s">
        <v>19</v>
      </c>
      <c r="E735" s="3" t="s">
        <v>20</v>
      </c>
      <c r="F735" s="3">
        <f t="shared" si="150"/>
        <v>10</v>
      </c>
      <c r="G735" s="3">
        <f t="shared" si="144"/>
        <v>15</v>
      </c>
      <c r="H735" s="3" t="s">
        <v>73</v>
      </c>
      <c r="I735" s="3" t="s">
        <v>50</v>
      </c>
      <c r="J735" s="3" t="s">
        <v>1590</v>
      </c>
      <c r="K735" s="3" t="s">
        <v>47527</v>
      </c>
      <c r="L735" s="3" t="s">
        <v>47528</v>
      </c>
      <c r="M735" s="3" t="s">
        <v>41</v>
      </c>
      <c r="N735" s="3"/>
      <c r="O735" s="3"/>
      <c r="P735" s="3"/>
      <c r="Q735" s="3"/>
      <c r="R735" s="3"/>
      <c r="S735" s="3"/>
      <c r="T735" s="3"/>
      <c r="U735" s="3"/>
      <c r="V735" s="3"/>
      <c r="W735" s="3"/>
      <c r="X735" s="3"/>
      <c r="Y735" s="3"/>
      <c r="Z735" s="3"/>
      <c r="AA735" s="3"/>
      <c r="AB735" s="3"/>
      <c r="AC735" s="3"/>
    </row>
    <row r="736" ht="20.25" customHeight="1">
      <c r="A736" s="3" t="s">
        <v>7257</v>
      </c>
      <c r="B736" s="3" t="s">
        <v>47529</v>
      </c>
      <c r="C736" s="3" t="s">
        <v>18</v>
      </c>
      <c r="D736" s="4" t="s">
        <v>19</v>
      </c>
      <c r="E736" s="3" t="s">
        <v>20</v>
      </c>
      <c r="F736" s="3" t="str">
        <f>IFERROR(__xludf.DUMMYFUNCTION("REGEXEXTRACT(H736,""(\S+)千-"")"),"8")</f>
        <v>8</v>
      </c>
      <c r="G736" s="3">
        <f t="shared" si="144"/>
        <v>15</v>
      </c>
      <c r="H736" s="3" t="s">
        <v>146</v>
      </c>
      <c r="I736" s="3" t="s">
        <v>50</v>
      </c>
      <c r="J736" s="3" t="s">
        <v>22814</v>
      </c>
      <c r="K736" s="3" t="s">
        <v>47530</v>
      </c>
      <c r="L736" s="3" t="s">
        <v>47531</v>
      </c>
      <c r="M736" s="3" t="s">
        <v>41</v>
      </c>
      <c r="N736" s="3"/>
      <c r="O736" s="3"/>
      <c r="P736" s="3"/>
      <c r="Q736" s="3"/>
      <c r="R736" s="3"/>
      <c r="S736" s="3"/>
      <c r="T736" s="3"/>
      <c r="U736" s="3"/>
      <c r="V736" s="3"/>
      <c r="W736" s="3"/>
      <c r="X736" s="3"/>
      <c r="Y736" s="3"/>
      <c r="Z736" s="3"/>
      <c r="AA736" s="3"/>
      <c r="AB736" s="3"/>
      <c r="AC736" s="3"/>
    </row>
    <row r="737" ht="20.25" customHeight="1">
      <c r="A737" s="3" t="s">
        <v>47532</v>
      </c>
      <c r="B737" s="3" t="s">
        <v>47533</v>
      </c>
      <c r="C737" s="3" t="s">
        <v>18</v>
      </c>
      <c r="D737" s="4" t="s">
        <v>19</v>
      </c>
      <c r="E737" s="3" t="s">
        <v>20</v>
      </c>
      <c r="F737" s="3">
        <f t="shared" ref="F737:F740" si="151">IFERROR(__xludf.DUMMYFUNCTION("REGEXEXTRACT(H737,""(\S+)万-"")*10"),15.0)</f>
        <v>15</v>
      </c>
      <c r="G737" s="3">
        <f t="shared" si="144"/>
        <v>20</v>
      </c>
      <c r="H737" s="3" t="s">
        <v>132</v>
      </c>
      <c r="I737" s="3" t="s">
        <v>23</v>
      </c>
      <c r="J737" s="3" t="s">
        <v>329</v>
      </c>
      <c r="K737" s="3" t="s">
        <v>47534</v>
      </c>
      <c r="L737" s="3" t="s">
        <v>47535</v>
      </c>
      <c r="M737" s="3" t="s">
        <v>27</v>
      </c>
      <c r="N737" s="3"/>
      <c r="O737" s="3"/>
      <c r="P737" s="3"/>
      <c r="Q737" s="3"/>
      <c r="R737" s="3"/>
      <c r="S737" s="3"/>
      <c r="T737" s="3"/>
      <c r="U737" s="3"/>
      <c r="V737" s="3"/>
      <c r="W737" s="3"/>
      <c r="X737" s="3"/>
      <c r="Y737" s="3"/>
      <c r="Z737" s="3"/>
      <c r="AA737" s="3"/>
      <c r="AB737" s="3"/>
      <c r="AC737" s="3"/>
    </row>
    <row r="738" ht="20.25" customHeight="1">
      <c r="A738" s="3" t="s">
        <v>18015</v>
      </c>
      <c r="B738" s="3" t="s">
        <v>46553</v>
      </c>
      <c r="C738" s="3" t="s">
        <v>18</v>
      </c>
      <c r="D738" s="4" t="s">
        <v>19</v>
      </c>
      <c r="E738" s="3" t="s">
        <v>20</v>
      </c>
      <c r="F738" s="3">
        <f t="shared" si="151"/>
        <v>15</v>
      </c>
      <c r="G738" s="3">
        <f t="shared" si="144"/>
        <v>25</v>
      </c>
      <c r="H738" s="3" t="s">
        <v>237</v>
      </c>
      <c r="I738" s="3" t="s">
        <v>57</v>
      </c>
      <c r="J738" s="3" t="s">
        <v>46556</v>
      </c>
      <c r="K738" s="3" t="s">
        <v>46558</v>
      </c>
      <c r="L738" s="3" t="s">
        <v>47536</v>
      </c>
      <c r="M738" s="3" t="s">
        <v>41</v>
      </c>
      <c r="N738" s="3"/>
      <c r="O738" s="3"/>
      <c r="P738" s="3"/>
      <c r="Q738" s="3"/>
      <c r="R738" s="3"/>
      <c r="S738" s="3"/>
      <c r="T738" s="3"/>
      <c r="U738" s="3"/>
      <c r="V738" s="3"/>
      <c r="W738" s="3"/>
      <c r="X738" s="3"/>
      <c r="Y738" s="3"/>
      <c r="Z738" s="3"/>
      <c r="AA738" s="3"/>
      <c r="AB738" s="3"/>
      <c r="AC738" s="3"/>
    </row>
    <row r="739" ht="20.25" customHeight="1">
      <c r="A739" s="3" t="s">
        <v>7257</v>
      </c>
      <c r="B739" s="3" t="s">
        <v>47537</v>
      </c>
      <c r="C739" s="3" t="s">
        <v>18</v>
      </c>
      <c r="D739" s="4" t="s">
        <v>19</v>
      </c>
      <c r="E739" s="3" t="s">
        <v>20</v>
      </c>
      <c r="F739" s="3">
        <f t="shared" si="151"/>
        <v>10</v>
      </c>
      <c r="G739" s="3">
        <f t="shared" si="144"/>
        <v>20</v>
      </c>
      <c r="H739" s="3" t="s">
        <v>48</v>
      </c>
      <c r="I739" s="3" t="s">
        <v>50</v>
      </c>
      <c r="J739" s="3" t="s">
        <v>58</v>
      </c>
      <c r="K739" s="3" t="s">
        <v>47538</v>
      </c>
      <c r="L739" s="3" t="s">
        <v>47539</v>
      </c>
      <c r="M739" s="3" t="s">
        <v>41</v>
      </c>
      <c r="N739" s="3"/>
      <c r="O739" s="3"/>
      <c r="P739" s="3"/>
      <c r="Q739" s="3"/>
      <c r="R739" s="3"/>
      <c r="S739" s="3"/>
      <c r="T739" s="3"/>
      <c r="U739" s="3"/>
      <c r="V739" s="3"/>
      <c r="W739" s="3"/>
      <c r="X739" s="3"/>
      <c r="Y739" s="3"/>
      <c r="Z739" s="3"/>
      <c r="AA739" s="3"/>
      <c r="AB739" s="3"/>
      <c r="AC739" s="3"/>
    </row>
    <row r="740" ht="20.25" customHeight="1">
      <c r="A740" s="3" t="s">
        <v>7257</v>
      </c>
      <c r="B740" s="3" t="s">
        <v>47540</v>
      </c>
      <c r="C740" s="3" t="s">
        <v>18</v>
      </c>
      <c r="D740" s="4" t="s">
        <v>19</v>
      </c>
      <c r="E740" s="3" t="s">
        <v>21</v>
      </c>
      <c r="F740" s="3">
        <f t="shared" si="151"/>
        <v>10</v>
      </c>
      <c r="G740" s="3">
        <f t="shared" si="144"/>
        <v>15</v>
      </c>
      <c r="H740" s="3" t="s">
        <v>73</v>
      </c>
      <c r="I740" s="3" t="s">
        <v>69</v>
      </c>
      <c r="J740" s="3" t="s">
        <v>32361</v>
      </c>
      <c r="K740" s="3" t="s">
        <v>47541</v>
      </c>
      <c r="L740" s="3" t="s">
        <v>47542</v>
      </c>
      <c r="M740" s="3" t="s">
        <v>35</v>
      </c>
      <c r="N740" s="3"/>
      <c r="O740" s="3"/>
      <c r="P740" s="3"/>
      <c r="Q740" s="3"/>
      <c r="R740" s="3"/>
      <c r="S740" s="3"/>
      <c r="T740" s="3"/>
      <c r="U740" s="3"/>
      <c r="V740" s="3"/>
      <c r="W740" s="3"/>
      <c r="X740" s="3"/>
      <c r="Y740" s="3"/>
      <c r="Z740" s="3"/>
      <c r="AA740" s="3"/>
      <c r="AB740" s="3"/>
      <c r="AC740" s="3"/>
    </row>
    <row r="741" ht="20.25" customHeight="1">
      <c r="A741" s="3" t="s">
        <v>16949</v>
      </c>
      <c r="B741" s="3" t="s">
        <v>47543</v>
      </c>
      <c r="C741" s="3" t="s">
        <v>18</v>
      </c>
      <c r="D741" s="4" t="s">
        <v>19</v>
      </c>
      <c r="E741" s="3" t="s">
        <v>20</v>
      </c>
      <c r="F741" s="3" t="str">
        <f>IFERROR(__xludf.DUMMYFUNCTION("REGEXEXTRACT(H741,""(\S+)千-"")"),"8")</f>
        <v>8</v>
      </c>
      <c r="G741" s="3">
        <f t="shared" si="144"/>
        <v>12</v>
      </c>
      <c r="H741" s="3" t="s">
        <v>737</v>
      </c>
      <c r="I741" s="3" t="s">
        <v>69</v>
      </c>
      <c r="J741" s="3" t="s">
        <v>70</v>
      </c>
      <c r="K741" s="3" t="s">
        <v>47544</v>
      </c>
      <c r="L741" s="3" t="s">
        <v>47545</v>
      </c>
      <c r="M741" s="3" t="s">
        <v>90</v>
      </c>
      <c r="N741" s="3"/>
      <c r="O741" s="3"/>
      <c r="P741" s="3"/>
      <c r="Q741" s="3"/>
      <c r="R741" s="3"/>
      <c r="S741" s="3"/>
      <c r="T741" s="3"/>
      <c r="U741" s="3"/>
      <c r="V741" s="3"/>
      <c r="W741" s="3"/>
      <c r="X741" s="3"/>
      <c r="Y741" s="3"/>
      <c r="Z741" s="3"/>
      <c r="AA741" s="3"/>
      <c r="AB741" s="3"/>
      <c r="AC741" s="3"/>
    </row>
    <row r="742" ht="20.25" customHeight="1">
      <c r="A742" s="3" t="s">
        <v>45841</v>
      </c>
      <c r="B742" s="3" t="s">
        <v>47546</v>
      </c>
      <c r="C742" s="3" t="s">
        <v>18</v>
      </c>
      <c r="D742" s="4" t="s">
        <v>19</v>
      </c>
      <c r="E742" s="3" t="s">
        <v>21</v>
      </c>
      <c r="F742" s="3">
        <f>IFERROR(__xludf.DUMMYFUNCTION("REGEXEXTRACT(H742,""(\S+)万-"")*10"),10.0)</f>
        <v>10</v>
      </c>
      <c r="G742" s="3">
        <f t="shared" si="144"/>
        <v>15</v>
      </c>
      <c r="H742" s="3" t="s">
        <v>73</v>
      </c>
      <c r="I742" s="3" t="s">
        <v>57</v>
      </c>
      <c r="J742" s="3" t="s">
        <v>395</v>
      </c>
      <c r="K742" s="4" t="s">
        <v>19</v>
      </c>
      <c r="L742" s="3" t="s">
        <v>47547</v>
      </c>
      <c r="M742" s="3" t="s">
        <v>35</v>
      </c>
      <c r="N742" s="3"/>
      <c r="O742" s="3"/>
      <c r="P742" s="3"/>
      <c r="Q742" s="3"/>
      <c r="R742" s="3"/>
      <c r="S742" s="3"/>
      <c r="T742" s="3"/>
      <c r="U742" s="3"/>
      <c r="V742" s="3"/>
      <c r="W742" s="3"/>
      <c r="X742" s="3"/>
      <c r="Y742" s="3"/>
      <c r="Z742" s="3"/>
      <c r="AA742" s="3"/>
      <c r="AB742" s="3"/>
      <c r="AC742" s="3"/>
    </row>
    <row r="743" ht="20.25" customHeight="1">
      <c r="A743" s="3" t="s">
        <v>7257</v>
      </c>
      <c r="B743" s="3" t="s">
        <v>3660</v>
      </c>
      <c r="C743" s="3" t="s">
        <v>18</v>
      </c>
      <c r="D743" s="4" t="s">
        <v>19</v>
      </c>
      <c r="E743" s="3" t="s">
        <v>21</v>
      </c>
      <c r="F743" s="3" t="str">
        <f>IFERROR(__xludf.DUMMYFUNCTION("REGEXEXTRACT(H743,""(\S+)千-"")"),"6")</f>
        <v>6</v>
      </c>
      <c r="G743" s="3">
        <f t="shared" si="144"/>
        <v>12</v>
      </c>
      <c r="H743" s="3" t="s">
        <v>177</v>
      </c>
      <c r="I743" s="3" t="s">
        <v>50</v>
      </c>
      <c r="J743" s="3" t="s">
        <v>3288</v>
      </c>
      <c r="K743" s="3" t="s">
        <v>3664</v>
      </c>
      <c r="L743" s="3" t="s">
        <v>47548</v>
      </c>
      <c r="M743" s="3" t="s">
        <v>41</v>
      </c>
      <c r="N743" s="3"/>
      <c r="O743" s="3"/>
      <c r="P743" s="3"/>
      <c r="Q743" s="3"/>
      <c r="R743" s="3"/>
      <c r="S743" s="3"/>
      <c r="T743" s="3"/>
      <c r="U743" s="3"/>
      <c r="V743" s="3"/>
      <c r="W743" s="3"/>
      <c r="X743" s="3"/>
      <c r="Y743" s="3"/>
      <c r="Z743" s="3"/>
      <c r="AA743" s="3"/>
      <c r="AB743" s="3"/>
      <c r="AC743" s="3"/>
    </row>
    <row r="744" ht="20.25" customHeight="1">
      <c r="A744" s="3" t="s">
        <v>7257</v>
      </c>
      <c r="B744" s="3" t="s">
        <v>47549</v>
      </c>
      <c r="C744" s="3" t="s">
        <v>18</v>
      </c>
      <c r="D744" s="4" t="s">
        <v>19</v>
      </c>
      <c r="E744" s="3" t="s">
        <v>20</v>
      </c>
      <c r="F744" s="3">
        <f>IFERROR(__xludf.DUMMYFUNCTION("REGEXEXTRACT(H744,""(\S+)万-"")*10"),15.0)</f>
        <v>15</v>
      </c>
      <c r="G744" s="3">
        <f t="shared" si="144"/>
        <v>20</v>
      </c>
      <c r="H744" s="3" t="s">
        <v>132</v>
      </c>
      <c r="I744" s="3" t="s">
        <v>23</v>
      </c>
      <c r="J744" s="3" t="s">
        <v>2256</v>
      </c>
      <c r="K744" s="3" t="s">
        <v>47550</v>
      </c>
      <c r="L744" s="3" t="s">
        <v>47551</v>
      </c>
      <c r="M744" s="3" t="s">
        <v>41</v>
      </c>
      <c r="N744" s="3"/>
      <c r="O744" s="3"/>
      <c r="P744" s="3"/>
      <c r="Q744" s="3"/>
      <c r="R744" s="3"/>
      <c r="S744" s="3"/>
      <c r="T744" s="3"/>
      <c r="U744" s="3"/>
      <c r="V744" s="3"/>
      <c r="W744" s="3"/>
      <c r="X744" s="3"/>
      <c r="Y744" s="3"/>
      <c r="Z744" s="3"/>
      <c r="AA744" s="3"/>
      <c r="AB744" s="3"/>
      <c r="AC744" s="3"/>
    </row>
    <row r="745" ht="20.25" customHeight="1">
      <c r="A745" s="3" t="s">
        <v>7257</v>
      </c>
      <c r="B745" s="3" t="s">
        <v>47552</v>
      </c>
      <c r="C745" s="3" t="s">
        <v>18</v>
      </c>
      <c r="D745" s="4" t="s">
        <v>19</v>
      </c>
      <c r="E745" s="3" t="s">
        <v>21</v>
      </c>
      <c r="F745" s="3" t="str">
        <f>IFERROR(__xludf.DUMMYFUNCTION("REGEXEXTRACT(H745,""(\S+)千-"")"),"7")</f>
        <v>7</v>
      </c>
      <c r="G745" s="3">
        <f t="shared" si="144"/>
        <v>14</v>
      </c>
      <c r="H745" s="3" t="s">
        <v>781</v>
      </c>
      <c r="I745" s="3" t="s">
        <v>50</v>
      </c>
      <c r="J745" s="3" t="s">
        <v>1899</v>
      </c>
      <c r="K745" s="3" t="s">
        <v>47553</v>
      </c>
      <c r="L745" s="3" t="s">
        <v>47554</v>
      </c>
      <c r="M745" s="3" t="s">
        <v>41</v>
      </c>
      <c r="N745" s="3"/>
      <c r="O745" s="3"/>
      <c r="P745" s="3"/>
      <c r="Q745" s="3"/>
      <c r="R745" s="3"/>
      <c r="S745" s="3"/>
      <c r="T745" s="3"/>
      <c r="U745" s="3"/>
      <c r="V745" s="3"/>
      <c r="W745" s="3"/>
      <c r="X745" s="3"/>
      <c r="Y745" s="3"/>
      <c r="Z745" s="3"/>
      <c r="AA745" s="3"/>
      <c r="AB745" s="3"/>
      <c r="AC745" s="3"/>
    </row>
    <row r="746" ht="20.25" customHeight="1">
      <c r="A746" s="3" t="s">
        <v>11472</v>
      </c>
      <c r="B746" s="3" t="s">
        <v>47555</v>
      </c>
      <c r="C746" s="3" t="s">
        <v>18</v>
      </c>
      <c r="D746" s="4" t="s">
        <v>19</v>
      </c>
      <c r="E746" s="3" t="s">
        <v>20</v>
      </c>
      <c r="F746" s="3">
        <f>IFERROR(__xludf.DUMMYFUNCTION("REGEXEXTRACT(H746,""(\S+)万-"")*10"),13.0)</f>
        <v>13</v>
      </c>
      <c r="G746" s="3">
        <f t="shared" si="144"/>
        <v>20</v>
      </c>
      <c r="H746" s="3" t="s">
        <v>314</v>
      </c>
      <c r="I746" s="3" t="s">
        <v>50</v>
      </c>
      <c r="J746" s="3" t="s">
        <v>47556</v>
      </c>
      <c r="K746" s="3" t="s">
        <v>47557</v>
      </c>
      <c r="L746" s="3" t="s">
        <v>47558</v>
      </c>
      <c r="M746" s="3" t="s">
        <v>41</v>
      </c>
      <c r="N746" s="3"/>
      <c r="O746" s="3"/>
      <c r="P746" s="3"/>
      <c r="Q746" s="3"/>
      <c r="R746" s="3"/>
      <c r="S746" s="3"/>
      <c r="T746" s="3"/>
      <c r="U746" s="3"/>
      <c r="V746" s="3"/>
      <c r="W746" s="3"/>
      <c r="X746" s="3"/>
      <c r="Y746" s="3"/>
      <c r="Z746" s="3"/>
      <c r="AA746" s="3"/>
      <c r="AB746" s="3"/>
      <c r="AC746" s="3"/>
    </row>
    <row r="747" ht="20.25" customHeight="1">
      <c r="A747" s="3" t="s">
        <v>7257</v>
      </c>
      <c r="B747" s="3" t="s">
        <v>47559</v>
      </c>
      <c r="C747" s="3" t="s">
        <v>18</v>
      </c>
      <c r="D747" s="4" t="s">
        <v>19</v>
      </c>
      <c r="E747" s="3" t="s">
        <v>20</v>
      </c>
      <c r="F747" s="3" t="str">
        <f>IFERROR(__xludf.DUMMYFUNCTION("REGEXEXTRACT(H747,""(\S+)千-"")"),"8")</f>
        <v>8</v>
      </c>
      <c r="G747" s="3">
        <f t="shared" si="144"/>
        <v>15</v>
      </c>
      <c r="H747" s="3" t="s">
        <v>146</v>
      </c>
      <c r="I747" s="3" t="s">
        <v>50</v>
      </c>
      <c r="J747" s="3" t="s">
        <v>17933</v>
      </c>
      <c r="K747" s="3" t="s">
        <v>47560</v>
      </c>
      <c r="L747" s="3" t="s">
        <v>47561</v>
      </c>
      <c r="M747" s="3" t="s">
        <v>35</v>
      </c>
      <c r="N747" s="3"/>
      <c r="O747" s="3"/>
      <c r="P747" s="3"/>
      <c r="Q747" s="3"/>
      <c r="R747" s="3"/>
      <c r="S747" s="3"/>
      <c r="T747" s="3"/>
      <c r="U747" s="3"/>
      <c r="V747" s="3"/>
      <c r="W747" s="3"/>
      <c r="X747" s="3"/>
      <c r="Y747" s="3"/>
      <c r="Z747" s="3"/>
      <c r="AA747" s="3"/>
      <c r="AB747" s="3"/>
      <c r="AC747" s="3"/>
    </row>
    <row r="748" ht="20.25" customHeight="1">
      <c r="A748" s="3" t="s">
        <v>7257</v>
      </c>
      <c r="B748" s="3" t="s">
        <v>46437</v>
      </c>
      <c r="C748" s="3" t="s">
        <v>18</v>
      </c>
      <c r="D748" s="4" t="s">
        <v>19</v>
      </c>
      <c r="E748" s="3" t="s">
        <v>21</v>
      </c>
      <c r="F748" s="3">
        <f>IFERROR(__xludf.DUMMYFUNCTION("REGEXEXTRACT(H748,""(\S+)万-"")*10"),25.0)</f>
        <v>25</v>
      </c>
      <c r="G748" s="3">
        <f t="shared" si="144"/>
        <v>35</v>
      </c>
      <c r="H748" s="3" t="s">
        <v>5420</v>
      </c>
      <c r="I748" s="3" t="s">
        <v>57</v>
      </c>
      <c r="J748" s="3" t="s">
        <v>1425</v>
      </c>
      <c r="K748" s="3" t="s">
        <v>46438</v>
      </c>
      <c r="L748" s="3" t="s">
        <v>47562</v>
      </c>
      <c r="M748" s="3" t="s">
        <v>90</v>
      </c>
      <c r="N748" s="3"/>
      <c r="O748" s="3"/>
      <c r="P748" s="3"/>
      <c r="Q748" s="3"/>
      <c r="R748" s="3"/>
      <c r="S748" s="3"/>
      <c r="T748" s="3"/>
      <c r="U748" s="3"/>
      <c r="V748" s="3"/>
      <c r="W748" s="3"/>
      <c r="X748" s="3"/>
      <c r="Y748" s="3"/>
      <c r="Z748" s="3"/>
      <c r="AA748" s="3"/>
      <c r="AB748" s="3"/>
      <c r="AC748" s="3"/>
    </row>
    <row r="749" ht="20.25" customHeight="1">
      <c r="A749" s="3" t="s">
        <v>17840</v>
      </c>
      <c r="B749" s="3" t="s">
        <v>47563</v>
      </c>
      <c r="C749" s="3" t="s">
        <v>18</v>
      </c>
      <c r="D749" s="4" t="s">
        <v>19</v>
      </c>
      <c r="E749" s="3" t="s">
        <v>21</v>
      </c>
      <c r="F749" s="3" t="str">
        <f t="shared" ref="F749:F750" si="152">IFERROR(__xludf.DUMMYFUNCTION("REGEXEXTRACT(H749,""(\S+)千-"")"),"7")</f>
        <v>7</v>
      </c>
      <c r="G749" s="3" t="str">
        <f>IFERROR(__xludf.DUMMYFUNCTION("REGEXEXTRACT(H749,""-(\S+)千"")"),"8")</f>
        <v>8</v>
      </c>
      <c r="H749" s="3" t="s">
        <v>5908</v>
      </c>
      <c r="I749" s="3" t="s">
        <v>50</v>
      </c>
      <c r="J749" s="3" t="s">
        <v>21634</v>
      </c>
      <c r="K749" s="3" t="s">
        <v>47564</v>
      </c>
      <c r="L749" s="3" t="s">
        <v>47565</v>
      </c>
      <c r="M749" s="3" t="s">
        <v>41</v>
      </c>
      <c r="N749" s="3"/>
      <c r="O749" s="3"/>
      <c r="P749" s="3"/>
      <c r="Q749" s="3"/>
      <c r="R749" s="3"/>
      <c r="S749" s="3"/>
      <c r="T749" s="3"/>
      <c r="U749" s="3"/>
      <c r="V749" s="3"/>
      <c r="W749" s="3"/>
      <c r="X749" s="3"/>
      <c r="Y749" s="3"/>
      <c r="Z749" s="3"/>
      <c r="AA749" s="3"/>
      <c r="AB749" s="3"/>
      <c r="AC749" s="3"/>
    </row>
    <row r="750" ht="20.25" customHeight="1">
      <c r="A750" s="3" t="s">
        <v>3120</v>
      </c>
      <c r="B750" s="3" t="s">
        <v>47514</v>
      </c>
      <c r="C750" s="3" t="s">
        <v>18</v>
      </c>
      <c r="D750" s="4" t="s">
        <v>19</v>
      </c>
      <c r="E750" s="3" t="s">
        <v>21</v>
      </c>
      <c r="F750" s="3" t="str">
        <f t="shared" si="152"/>
        <v>6</v>
      </c>
      <c r="G750" s="3">
        <f t="shared" ref="G750:G766" si="153">IFERROR(__xludf.DUMMYFUNCTION("REGEXEXTRACT(H750,""-(\S+)万"")*10"),10.0)</f>
        <v>10</v>
      </c>
      <c r="H750" s="3" t="s">
        <v>903</v>
      </c>
      <c r="I750" s="3" t="s">
        <v>50</v>
      </c>
      <c r="J750" s="3" t="s">
        <v>38</v>
      </c>
      <c r="K750" s="3" t="s">
        <v>21544</v>
      </c>
      <c r="L750" s="3" t="s">
        <v>47566</v>
      </c>
      <c r="M750" s="3" t="s">
        <v>90</v>
      </c>
      <c r="N750" s="3"/>
      <c r="O750" s="3"/>
      <c r="P750" s="3"/>
      <c r="Q750" s="3"/>
      <c r="R750" s="3"/>
      <c r="S750" s="3"/>
      <c r="T750" s="3"/>
      <c r="U750" s="3"/>
      <c r="V750" s="3"/>
      <c r="W750" s="3"/>
      <c r="X750" s="3"/>
      <c r="Y750" s="3"/>
      <c r="Z750" s="3"/>
      <c r="AA750" s="3"/>
      <c r="AB750" s="3"/>
      <c r="AC750" s="3"/>
    </row>
    <row r="751" ht="20.25" customHeight="1">
      <c r="A751" s="3" t="s">
        <v>46600</v>
      </c>
      <c r="B751" s="3" t="s">
        <v>38202</v>
      </c>
      <c r="C751" s="3" t="s">
        <v>18</v>
      </c>
      <c r="D751" s="4" t="s">
        <v>19</v>
      </c>
      <c r="E751" s="3" t="s">
        <v>21</v>
      </c>
      <c r="F751" s="3">
        <f t="shared" ref="F751:F752" si="154">IFERROR(__xludf.DUMMYFUNCTION("REGEXEXTRACT(H751,""(\S+)万-"")*10"),20.0)</f>
        <v>20</v>
      </c>
      <c r="G751" s="3">
        <f t="shared" si="153"/>
        <v>30</v>
      </c>
      <c r="H751" s="3" t="s">
        <v>668</v>
      </c>
      <c r="I751" s="3" t="s">
        <v>57</v>
      </c>
      <c r="J751" s="3" t="s">
        <v>38207</v>
      </c>
      <c r="K751" s="3" t="s">
        <v>41997</v>
      </c>
      <c r="L751" s="3" t="s">
        <v>46995</v>
      </c>
      <c r="M751" s="3" t="s">
        <v>41</v>
      </c>
      <c r="N751" s="3"/>
      <c r="O751" s="3"/>
      <c r="P751" s="3"/>
      <c r="Q751" s="3"/>
      <c r="R751" s="3"/>
      <c r="S751" s="3"/>
      <c r="T751" s="3"/>
      <c r="U751" s="3"/>
      <c r="V751" s="3"/>
      <c r="W751" s="3"/>
      <c r="X751" s="3"/>
      <c r="Y751" s="3"/>
      <c r="Z751" s="3"/>
      <c r="AA751" s="3"/>
      <c r="AB751" s="3"/>
      <c r="AC751" s="3"/>
    </row>
    <row r="752" ht="20.25" customHeight="1">
      <c r="A752" s="3" t="s">
        <v>7257</v>
      </c>
      <c r="B752" s="3" t="s">
        <v>47555</v>
      </c>
      <c r="C752" s="3" t="s">
        <v>18</v>
      </c>
      <c r="D752" s="4" t="s">
        <v>19</v>
      </c>
      <c r="E752" s="3" t="s">
        <v>20</v>
      </c>
      <c r="F752" s="3">
        <f t="shared" si="154"/>
        <v>13</v>
      </c>
      <c r="G752" s="3">
        <f t="shared" si="153"/>
        <v>20</v>
      </c>
      <c r="H752" s="3" t="s">
        <v>314</v>
      </c>
      <c r="I752" s="3" t="s">
        <v>50</v>
      </c>
      <c r="J752" s="3" t="s">
        <v>47556</v>
      </c>
      <c r="K752" s="3" t="s">
        <v>47557</v>
      </c>
      <c r="L752" s="3" t="s">
        <v>47567</v>
      </c>
      <c r="M752" s="3" t="s">
        <v>41</v>
      </c>
      <c r="N752" s="3"/>
      <c r="O752" s="3"/>
      <c r="P752" s="3"/>
      <c r="Q752" s="3"/>
      <c r="R752" s="3"/>
      <c r="S752" s="3"/>
      <c r="T752" s="3"/>
      <c r="U752" s="3"/>
      <c r="V752" s="3"/>
      <c r="W752" s="3"/>
      <c r="X752" s="3"/>
      <c r="Y752" s="3"/>
      <c r="Z752" s="3"/>
      <c r="AA752" s="3"/>
      <c r="AB752" s="3"/>
      <c r="AC752" s="3"/>
    </row>
    <row r="753" ht="20.25" customHeight="1">
      <c r="A753" s="3" t="s">
        <v>24825</v>
      </c>
      <c r="B753" s="3" t="s">
        <v>47568</v>
      </c>
      <c r="C753" s="3" t="s">
        <v>18</v>
      </c>
      <c r="D753" s="4" t="s">
        <v>19</v>
      </c>
      <c r="E753" s="3" t="s">
        <v>21</v>
      </c>
      <c r="F753" s="3" t="str">
        <f>IFERROR(__xludf.DUMMYFUNCTION("REGEXEXTRACT(H753,""(\S+)千-"")"),"8")</f>
        <v>8</v>
      </c>
      <c r="G753" s="3">
        <f t="shared" si="153"/>
        <v>12</v>
      </c>
      <c r="H753" s="3" t="s">
        <v>737</v>
      </c>
      <c r="I753" s="3" t="s">
        <v>50</v>
      </c>
      <c r="J753" s="3" t="s">
        <v>47569</v>
      </c>
      <c r="K753" s="3" t="s">
        <v>47570</v>
      </c>
      <c r="L753" s="3" t="s">
        <v>47571</v>
      </c>
      <c r="M753" s="3" t="s">
        <v>41</v>
      </c>
      <c r="N753" s="3"/>
      <c r="O753" s="3"/>
      <c r="P753" s="3"/>
      <c r="Q753" s="3"/>
      <c r="R753" s="3"/>
      <c r="S753" s="3"/>
      <c r="T753" s="3"/>
      <c r="U753" s="3"/>
      <c r="V753" s="3"/>
      <c r="W753" s="3"/>
      <c r="X753" s="3"/>
      <c r="Y753" s="3"/>
      <c r="Z753" s="3"/>
      <c r="AA753" s="3"/>
      <c r="AB753" s="3"/>
      <c r="AC753" s="3"/>
    </row>
    <row r="754" ht="20.25" customHeight="1">
      <c r="A754" s="3" t="s">
        <v>7257</v>
      </c>
      <c r="B754" s="3" t="s">
        <v>47572</v>
      </c>
      <c r="C754" s="3" t="s">
        <v>18</v>
      </c>
      <c r="D754" s="4" t="s">
        <v>19</v>
      </c>
      <c r="E754" s="3" t="s">
        <v>21</v>
      </c>
      <c r="F754" s="3">
        <f t="shared" ref="F754:F755" si="155">IFERROR(__xludf.DUMMYFUNCTION("REGEXEXTRACT(H754,""(\S+)万-"")*10"),10.0)</f>
        <v>10</v>
      </c>
      <c r="G754" s="3">
        <f t="shared" si="153"/>
        <v>15</v>
      </c>
      <c r="H754" s="3" t="s">
        <v>73</v>
      </c>
      <c r="I754" s="3" t="s">
        <v>50</v>
      </c>
      <c r="J754" s="3" t="s">
        <v>58</v>
      </c>
      <c r="K754" s="3" t="s">
        <v>47573</v>
      </c>
      <c r="L754" s="3" t="s">
        <v>47574</v>
      </c>
      <c r="M754" s="3" t="s">
        <v>41</v>
      </c>
      <c r="N754" s="3"/>
      <c r="O754" s="3"/>
      <c r="P754" s="3"/>
      <c r="Q754" s="3"/>
      <c r="R754" s="3"/>
      <c r="S754" s="3"/>
      <c r="T754" s="3"/>
      <c r="U754" s="3"/>
      <c r="V754" s="3"/>
      <c r="W754" s="3"/>
      <c r="X754" s="3"/>
      <c r="Y754" s="3"/>
      <c r="Z754" s="3"/>
      <c r="AA754" s="3"/>
      <c r="AB754" s="3"/>
      <c r="AC754" s="3"/>
    </row>
    <row r="755" ht="20.25" customHeight="1">
      <c r="A755" s="3" t="s">
        <v>47575</v>
      </c>
      <c r="B755" s="3" t="s">
        <v>47576</v>
      </c>
      <c r="C755" s="3" t="s">
        <v>30</v>
      </c>
      <c r="D755" s="4" t="s">
        <v>19</v>
      </c>
      <c r="E755" s="3" t="s">
        <v>21</v>
      </c>
      <c r="F755" s="3">
        <f t="shared" si="155"/>
        <v>10</v>
      </c>
      <c r="G755" s="3">
        <f t="shared" si="153"/>
        <v>16</v>
      </c>
      <c r="H755" s="3" t="s">
        <v>169</v>
      </c>
      <c r="I755" s="3" t="s">
        <v>50</v>
      </c>
      <c r="J755" s="3" t="s">
        <v>47577</v>
      </c>
      <c r="K755" s="3" t="s">
        <v>47578</v>
      </c>
      <c r="L755" s="3" t="s">
        <v>47579</v>
      </c>
      <c r="M755" s="3" t="s">
        <v>35</v>
      </c>
      <c r="N755" s="3"/>
      <c r="O755" s="3"/>
      <c r="P755" s="3"/>
      <c r="Q755" s="3"/>
      <c r="R755" s="3"/>
      <c r="S755" s="3"/>
      <c r="T755" s="3"/>
      <c r="U755" s="3"/>
      <c r="V755" s="3"/>
      <c r="W755" s="3"/>
      <c r="X755" s="3"/>
      <c r="Y755" s="3"/>
      <c r="Z755" s="3"/>
      <c r="AA755" s="3"/>
      <c r="AB755" s="3"/>
      <c r="AC755" s="3"/>
    </row>
    <row r="756" ht="20.25" customHeight="1">
      <c r="A756" s="3" t="s">
        <v>47580</v>
      </c>
      <c r="B756" s="3" t="s">
        <v>27498</v>
      </c>
      <c r="C756" s="3" t="s">
        <v>30</v>
      </c>
      <c r="D756" s="4" t="s">
        <v>19</v>
      </c>
      <c r="E756" s="3" t="s">
        <v>127</v>
      </c>
      <c r="F756" s="3" t="str">
        <f t="shared" ref="F756:F760" si="156">IFERROR(__xludf.DUMMYFUNCTION("REGEXEXTRACT(H756,""(\S+)千-"")"),"5")</f>
        <v>5</v>
      </c>
      <c r="G756" s="3">
        <f t="shared" si="153"/>
        <v>10</v>
      </c>
      <c r="H756" s="3" t="s">
        <v>244</v>
      </c>
      <c r="I756" s="3" t="s">
        <v>69</v>
      </c>
      <c r="J756" s="3" t="s">
        <v>27499</v>
      </c>
      <c r="K756" s="3" t="s">
        <v>47581</v>
      </c>
      <c r="L756" s="3" t="s">
        <v>47582</v>
      </c>
      <c r="M756" s="3" t="s">
        <v>41</v>
      </c>
      <c r="N756" s="3"/>
      <c r="O756" s="3"/>
      <c r="P756" s="3"/>
      <c r="Q756" s="3"/>
      <c r="R756" s="3"/>
      <c r="S756" s="3"/>
      <c r="T756" s="3"/>
      <c r="U756" s="3"/>
      <c r="V756" s="3"/>
      <c r="W756" s="3"/>
      <c r="X756" s="3"/>
      <c r="Y756" s="3"/>
      <c r="Z756" s="3"/>
      <c r="AA756" s="3"/>
      <c r="AB756" s="3"/>
      <c r="AC756" s="3"/>
    </row>
    <row r="757" ht="20.25" customHeight="1">
      <c r="A757" s="3" t="s">
        <v>24825</v>
      </c>
      <c r="B757" s="3" t="s">
        <v>11364</v>
      </c>
      <c r="C757" s="3" t="s">
        <v>30</v>
      </c>
      <c r="D757" s="4" t="s">
        <v>19</v>
      </c>
      <c r="E757" s="3" t="s">
        <v>21</v>
      </c>
      <c r="F757" s="3" t="str">
        <f t="shared" si="156"/>
        <v>7</v>
      </c>
      <c r="G757" s="3">
        <f t="shared" si="153"/>
        <v>12</v>
      </c>
      <c r="H757" s="3" t="s">
        <v>649</v>
      </c>
      <c r="I757" s="3" t="s">
        <v>50</v>
      </c>
      <c r="J757" s="3" t="s">
        <v>7857</v>
      </c>
      <c r="K757" s="3" t="s">
        <v>17661</v>
      </c>
      <c r="L757" s="3" t="s">
        <v>47583</v>
      </c>
      <c r="M757" s="3" t="s">
        <v>35</v>
      </c>
      <c r="N757" s="3"/>
      <c r="O757" s="3"/>
      <c r="P757" s="3"/>
      <c r="Q757" s="3"/>
      <c r="R757" s="3"/>
      <c r="S757" s="3"/>
      <c r="T757" s="3"/>
      <c r="U757" s="3"/>
      <c r="V757" s="3"/>
      <c r="W757" s="3"/>
      <c r="X757" s="3"/>
      <c r="Y757" s="3"/>
      <c r="Z757" s="3"/>
      <c r="AA757" s="3"/>
      <c r="AB757" s="3"/>
      <c r="AC757" s="3"/>
    </row>
    <row r="758" ht="20.25" customHeight="1">
      <c r="A758" s="3" t="s">
        <v>7257</v>
      </c>
      <c r="B758" s="3" t="s">
        <v>47584</v>
      </c>
      <c r="C758" s="3" t="s">
        <v>30</v>
      </c>
      <c r="D758" s="4" t="s">
        <v>19</v>
      </c>
      <c r="E758" s="3" t="s">
        <v>20</v>
      </c>
      <c r="F758" s="3" t="str">
        <f t="shared" si="156"/>
        <v>8</v>
      </c>
      <c r="G758" s="3">
        <f t="shared" si="153"/>
        <v>15</v>
      </c>
      <c r="H758" s="3" t="s">
        <v>146</v>
      </c>
      <c r="I758" s="3" t="s">
        <v>50</v>
      </c>
      <c r="J758" s="3" t="s">
        <v>8155</v>
      </c>
      <c r="K758" s="3" t="s">
        <v>47585</v>
      </c>
      <c r="L758" s="3" t="s">
        <v>47586</v>
      </c>
      <c r="M758" s="3" t="s">
        <v>41</v>
      </c>
      <c r="N758" s="3"/>
      <c r="O758" s="3"/>
      <c r="P758" s="3"/>
      <c r="Q758" s="3"/>
      <c r="R758" s="3"/>
      <c r="S758" s="3"/>
      <c r="T758" s="3"/>
      <c r="U758" s="3"/>
      <c r="V758" s="3"/>
      <c r="W758" s="3"/>
      <c r="X758" s="3"/>
      <c r="Y758" s="3"/>
      <c r="Z758" s="3"/>
      <c r="AA758" s="3"/>
      <c r="AB758" s="3"/>
      <c r="AC758" s="3"/>
    </row>
    <row r="759" ht="20.25" customHeight="1">
      <c r="A759" s="3" t="s">
        <v>7257</v>
      </c>
      <c r="B759" s="3" t="s">
        <v>47587</v>
      </c>
      <c r="C759" s="3" t="s">
        <v>30</v>
      </c>
      <c r="D759" s="4" t="s">
        <v>19</v>
      </c>
      <c r="E759" s="3" t="s">
        <v>20</v>
      </c>
      <c r="F759" s="3" t="str">
        <f t="shared" si="156"/>
        <v>8</v>
      </c>
      <c r="G759" s="3">
        <f t="shared" si="153"/>
        <v>10</v>
      </c>
      <c r="H759" s="3" t="s">
        <v>363</v>
      </c>
      <c r="I759" s="3" t="s">
        <v>50</v>
      </c>
      <c r="J759" s="3" t="s">
        <v>10219</v>
      </c>
      <c r="K759" s="3" t="s">
        <v>47588</v>
      </c>
      <c r="L759" s="3" t="s">
        <v>47589</v>
      </c>
      <c r="M759" s="3" t="s">
        <v>35</v>
      </c>
      <c r="N759" s="3"/>
      <c r="O759" s="3"/>
      <c r="P759" s="3"/>
      <c r="Q759" s="3"/>
      <c r="R759" s="3"/>
      <c r="S759" s="3"/>
      <c r="T759" s="3"/>
      <c r="U759" s="3"/>
      <c r="V759" s="3"/>
      <c r="W759" s="3"/>
      <c r="X759" s="3"/>
      <c r="Y759" s="3"/>
      <c r="Z759" s="3"/>
      <c r="AA759" s="3"/>
      <c r="AB759" s="3"/>
      <c r="AC759" s="3"/>
    </row>
    <row r="760" ht="20.25" customHeight="1">
      <c r="A760" s="3" t="s">
        <v>47590</v>
      </c>
      <c r="B760" s="3" t="s">
        <v>19685</v>
      </c>
      <c r="C760" s="3" t="s">
        <v>30</v>
      </c>
      <c r="D760" s="4" t="s">
        <v>19</v>
      </c>
      <c r="E760" s="3" t="s">
        <v>20</v>
      </c>
      <c r="F760" s="3" t="str">
        <f t="shared" si="156"/>
        <v>7</v>
      </c>
      <c r="G760" s="3">
        <f t="shared" si="153"/>
        <v>12</v>
      </c>
      <c r="H760" s="3" t="s">
        <v>649</v>
      </c>
      <c r="I760" s="3" t="s">
        <v>69</v>
      </c>
      <c r="J760" s="3" t="s">
        <v>19687</v>
      </c>
      <c r="K760" s="3" t="s">
        <v>19688</v>
      </c>
      <c r="L760" s="3" t="s">
        <v>47591</v>
      </c>
      <c r="M760" s="3" t="s">
        <v>257</v>
      </c>
      <c r="N760" s="3"/>
      <c r="O760" s="3"/>
      <c r="P760" s="3"/>
      <c r="Q760" s="3"/>
      <c r="R760" s="3"/>
      <c r="S760" s="3"/>
      <c r="T760" s="3"/>
      <c r="U760" s="3"/>
      <c r="V760" s="3"/>
      <c r="W760" s="3"/>
      <c r="X760" s="3"/>
      <c r="Y760" s="3"/>
      <c r="Z760" s="3"/>
      <c r="AA760" s="3"/>
      <c r="AB760" s="3"/>
      <c r="AC760" s="3"/>
    </row>
    <row r="761" ht="20.25" customHeight="1">
      <c r="A761" s="9" t="s">
        <v>43674</v>
      </c>
      <c r="B761" s="9" t="s">
        <v>23998</v>
      </c>
      <c r="C761" s="9" t="s">
        <v>30</v>
      </c>
      <c r="D761" s="10" t="s">
        <v>19</v>
      </c>
      <c r="E761" s="9" t="s">
        <v>127</v>
      </c>
      <c r="F761" s="9" t="str">
        <f t="shared" ref="F761:F766" si="157">IFERROR(__xludf.DUMMYFUNCTION("REGEXEXTRACT(H761,""(\S+)万-"")*10"),"#N/A")</f>
        <v>#N/A</v>
      </c>
      <c r="G761" s="9" t="str">
        <f t="shared" si="153"/>
        <v>#N/A</v>
      </c>
      <c r="H761" s="9" t="s">
        <v>692</v>
      </c>
      <c r="I761" s="9" t="s">
        <v>69</v>
      </c>
      <c r="J761" s="9" t="s">
        <v>99</v>
      </c>
      <c r="K761" s="9" t="s">
        <v>3392</v>
      </c>
      <c r="L761" s="9" t="s">
        <v>43677</v>
      </c>
      <c r="M761" s="9" t="s">
        <v>27</v>
      </c>
      <c r="N761" s="9"/>
      <c r="O761" s="9"/>
      <c r="P761" s="9"/>
      <c r="Q761" s="9"/>
      <c r="R761" s="9"/>
      <c r="S761" s="9"/>
      <c r="T761" s="9"/>
      <c r="U761" s="9"/>
      <c r="V761" s="9"/>
      <c r="W761" s="9"/>
      <c r="X761" s="9"/>
      <c r="Y761" s="9"/>
      <c r="Z761" s="9"/>
      <c r="AA761" s="9"/>
      <c r="AB761" s="9"/>
      <c r="AC761" s="9"/>
    </row>
    <row r="762" ht="20.25" customHeight="1">
      <c r="A762" s="9" t="s">
        <v>43711</v>
      </c>
      <c r="B762" s="9" t="s">
        <v>23998</v>
      </c>
      <c r="C762" s="9" t="s">
        <v>30</v>
      </c>
      <c r="D762" s="10" t="s">
        <v>19</v>
      </c>
      <c r="E762" s="9" t="s">
        <v>127</v>
      </c>
      <c r="F762" s="9" t="str">
        <f t="shared" si="157"/>
        <v>#N/A</v>
      </c>
      <c r="G762" s="9" t="str">
        <f t="shared" si="153"/>
        <v>#N/A</v>
      </c>
      <c r="H762" s="9" t="s">
        <v>692</v>
      </c>
      <c r="I762" s="9" t="s">
        <v>69</v>
      </c>
      <c r="J762" s="9" t="s">
        <v>99</v>
      </c>
      <c r="K762" s="10" t="s">
        <v>19</v>
      </c>
      <c r="L762" s="9" t="s">
        <v>43714</v>
      </c>
      <c r="M762" s="9" t="s">
        <v>27</v>
      </c>
      <c r="N762" s="9"/>
      <c r="O762" s="9"/>
      <c r="P762" s="9"/>
      <c r="Q762" s="9"/>
      <c r="R762" s="9"/>
      <c r="S762" s="9"/>
      <c r="T762" s="9"/>
      <c r="U762" s="9"/>
      <c r="V762" s="9"/>
      <c r="W762" s="9"/>
      <c r="X762" s="9"/>
      <c r="Y762" s="9"/>
      <c r="Z762" s="9"/>
      <c r="AA762" s="9"/>
      <c r="AB762" s="9"/>
      <c r="AC762" s="9"/>
    </row>
    <row r="763" ht="20.25" customHeight="1">
      <c r="A763" s="9" t="s">
        <v>43761</v>
      </c>
      <c r="B763" s="9" t="s">
        <v>23998</v>
      </c>
      <c r="C763" s="9" t="s">
        <v>30</v>
      </c>
      <c r="D763" s="10" t="s">
        <v>19</v>
      </c>
      <c r="E763" s="9" t="s">
        <v>127</v>
      </c>
      <c r="F763" s="9" t="str">
        <f t="shared" si="157"/>
        <v>#N/A</v>
      </c>
      <c r="G763" s="9" t="str">
        <f t="shared" si="153"/>
        <v>#N/A</v>
      </c>
      <c r="H763" s="9" t="s">
        <v>692</v>
      </c>
      <c r="I763" s="9" t="s">
        <v>69</v>
      </c>
      <c r="J763" s="9" t="s">
        <v>99</v>
      </c>
      <c r="K763" s="10" t="s">
        <v>19</v>
      </c>
      <c r="L763" s="9" t="s">
        <v>43764</v>
      </c>
      <c r="M763" s="9" t="s">
        <v>27</v>
      </c>
      <c r="N763" s="9"/>
      <c r="O763" s="9"/>
      <c r="P763" s="9"/>
      <c r="Q763" s="9"/>
      <c r="R763" s="9"/>
      <c r="S763" s="9"/>
      <c r="T763" s="9"/>
      <c r="U763" s="9"/>
      <c r="V763" s="9"/>
      <c r="W763" s="9"/>
      <c r="X763" s="9"/>
      <c r="Y763" s="9"/>
      <c r="Z763" s="9"/>
      <c r="AA763" s="9"/>
      <c r="AB763" s="9"/>
      <c r="AC763" s="9"/>
    </row>
    <row r="764" ht="20.25" customHeight="1">
      <c r="A764" s="9" t="s">
        <v>47186</v>
      </c>
      <c r="B764" s="9" t="s">
        <v>23998</v>
      </c>
      <c r="C764" s="9" t="s">
        <v>30</v>
      </c>
      <c r="D764" s="10" t="s">
        <v>19</v>
      </c>
      <c r="E764" s="9" t="s">
        <v>127</v>
      </c>
      <c r="F764" s="9" t="str">
        <f t="shared" si="157"/>
        <v>#N/A</v>
      </c>
      <c r="G764" s="9" t="str">
        <f t="shared" si="153"/>
        <v>#N/A</v>
      </c>
      <c r="H764" s="9" t="s">
        <v>692</v>
      </c>
      <c r="I764" s="9" t="s">
        <v>69</v>
      </c>
      <c r="J764" s="9" t="s">
        <v>99</v>
      </c>
      <c r="K764" s="9" t="s">
        <v>3392</v>
      </c>
      <c r="L764" s="9" t="s">
        <v>47188</v>
      </c>
      <c r="M764" s="9" t="s">
        <v>27</v>
      </c>
      <c r="N764" s="9"/>
      <c r="O764" s="9"/>
      <c r="P764" s="9"/>
      <c r="Q764" s="9"/>
      <c r="R764" s="9"/>
      <c r="S764" s="9"/>
      <c r="T764" s="9"/>
      <c r="U764" s="9"/>
      <c r="V764" s="9"/>
      <c r="W764" s="9"/>
      <c r="X764" s="9"/>
      <c r="Y764" s="9"/>
      <c r="Z764" s="9"/>
      <c r="AA764" s="9"/>
      <c r="AB764" s="9"/>
      <c r="AC764" s="9"/>
    </row>
    <row r="765" ht="20.25" customHeight="1">
      <c r="A765" s="9" t="s">
        <v>47592</v>
      </c>
      <c r="B765" s="9" t="s">
        <v>11767</v>
      </c>
      <c r="C765" s="9" t="s">
        <v>30</v>
      </c>
      <c r="D765" s="10" t="s">
        <v>19</v>
      </c>
      <c r="E765" s="9" t="s">
        <v>21</v>
      </c>
      <c r="F765" s="9" t="str">
        <f t="shared" si="157"/>
        <v>#N/A</v>
      </c>
      <c r="G765" s="9" t="str">
        <f t="shared" si="153"/>
        <v>#N/A</v>
      </c>
      <c r="H765" s="9" t="s">
        <v>692</v>
      </c>
      <c r="I765" s="9" t="s">
        <v>50</v>
      </c>
      <c r="J765" s="9" t="s">
        <v>11770</v>
      </c>
      <c r="K765" s="9" t="s">
        <v>11771</v>
      </c>
      <c r="L765" s="9" t="s">
        <v>47593</v>
      </c>
      <c r="M765" s="9" t="s">
        <v>27</v>
      </c>
      <c r="N765" s="9"/>
      <c r="O765" s="9"/>
      <c r="P765" s="9"/>
      <c r="Q765" s="9"/>
      <c r="R765" s="9"/>
      <c r="S765" s="9"/>
      <c r="T765" s="9"/>
      <c r="U765" s="9"/>
      <c r="V765" s="9"/>
      <c r="W765" s="9"/>
      <c r="X765" s="9"/>
      <c r="Y765" s="9"/>
      <c r="Z765" s="9"/>
      <c r="AA765" s="9"/>
      <c r="AB765" s="9"/>
      <c r="AC765" s="9"/>
    </row>
    <row r="766" ht="20.25" customHeight="1">
      <c r="A766" s="3" t="s">
        <v>47594</v>
      </c>
      <c r="B766" s="3" t="s">
        <v>13157</v>
      </c>
      <c r="C766" s="3" t="s">
        <v>30</v>
      </c>
      <c r="D766" s="4" t="s">
        <v>19</v>
      </c>
      <c r="E766" s="3" t="s">
        <v>21</v>
      </c>
      <c r="F766" s="3">
        <f t="shared" si="157"/>
        <v>30</v>
      </c>
      <c r="G766" s="3">
        <f t="shared" si="153"/>
        <v>50</v>
      </c>
      <c r="H766" s="3" t="s">
        <v>1082</v>
      </c>
      <c r="I766" s="3" t="s">
        <v>23</v>
      </c>
      <c r="J766" s="3" t="s">
        <v>58</v>
      </c>
      <c r="K766" s="3" t="s">
        <v>13161</v>
      </c>
      <c r="L766" s="3" t="s">
        <v>47595</v>
      </c>
      <c r="M766" s="3" t="s">
        <v>159</v>
      </c>
      <c r="N766" s="3"/>
      <c r="O766" s="3"/>
      <c r="P766" s="3"/>
      <c r="Q766" s="3"/>
      <c r="R766" s="3"/>
      <c r="S766" s="3"/>
      <c r="T766" s="3"/>
      <c r="U766" s="3"/>
      <c r="V766" s="3"/>
      <c r="W766" s="3"/>
      <c r="X766" s="3"/>
      <c r="Y766" s="3"/>
      <c r="Z766" s="3"/>
      <c r="AA766" s="3"/>
      <c r="AB766" s="3"/>
      <c r="AC766" s="3"/>
    </row>
    <row r="767" ht="20.25" customHeight="1">
      <c r="A767" s="3" t="s">
        <v>1974</v>
      </c>
      <c r="B767" s="3" t="s">
        <v>1975</v>
      </c>
      <c r="C767" s="3" t="s">
        <v>30</v>
      </c>
      <c r="D767" s="4" t="s">
        <v>19</v>
      </c>
      <c r="E767" s="3" t="s">
        <v>21</v>
      </c>
      <c r="F767" s="3" t="str">
        <f>IFERROR(__xludf.DUMMYFUNCTION("REGEXEXTRACT(H767,""(\S+)千-"")"),"5")</f>
        <v>5</v>
      </c>
      <c r="G767" s="3" t="str">
        <f>IFERROR(__xludf.DUMMYFUNCTION("REGEXEXTRACT(H767,""-(\S+)千"")"),"8")</f>
        <v>8</v>
      </c>
      <c r="H767" s="3" t="s">
        <v>1604</v>
      </c>
      <c r="I767" s="3" t="s">
        <v>50</v>
      </c>
      <c r="J767" s="3" t="s">
        <v>1981</v>
      </c>
      <c r="K767" s="3" t="s">
        <v>1983</v>
      </c>
      <c r="L767" s="3" t="s">
        <v>1984</v>
      </c>
      <c r="M767" s="3" t="s">
        <v>35</v>
      </c>
      <c r="N767" s="3"/>
      <c r="O767" s="3"/>
      <c r="P767" s="3"/>
      <c r="Q767" s="3"/>
      <c r="R767" s="3"/>
      <c r="S767" s="3"/>
      <c r="T767" s="3"/>
      <c r="U767" s="3"/>
      <c r="V767" s="3"/>
      <c r="W767" s="3"/>
      <c r="X767" s="3"/>
      <c r="Y767" s="3"/>
      <c r="Z767" s="3"/>
      <c r="AA767" s="3"/>
      <c r="AB767" s="3"/>
      <c r="AC767" s="3"/>
    </row>
    <row r="768" ht="20.25" customHeight="1">
      <c r="A768" s="3" t="s">
        <v>24825</v>
      </c>
      <c r="B768" s="3" t="s">
        <v>24809</v>
      </c>
      <c r="C768" s="3" t="s">
        <v>30</v>
      </c>
      <c r="D768" s="4" t="s">
        <v>19</v>
      </c>
      <c r="E768" s="3" t="s">
        <v>21</v>
      </c>
      <c r="F768" s="3">
        <f t="shared" ref="F768:F769" si="158">IFERROR(__xludf.DUMMYFUNCTION("REGEXEXTRACT(H768,""(\S+)万-"")*10"),16.0)</f>
        <v>16</v>
      </c>
      <c r="G768" s="3">
        <f t="shared" ref="G768:G780" si="159">IFERROR(__xludf.DUMMYFUNCTION("REGEXEXTRACT(H768,""-(\S+)万"")*10"),25.0)</f>
        <v>25</v>
      </c>
      <c r="H768" s="3" t="s">
        <v>12197</v>
      </c>
      <c r="I768" s="3" t="s">
        <v>57</v>
      </c>
      <c r="J768" s="3" t="s">
        <v>7007</v>
      </c>
      <c r="K768" s="3" t="s">
        <v>24828</v>
      </c>
      <c r="L768" s="3" t="s">
        <v>24829</v>
      </c>
      <c r="M768" s="3" t="s">
        <v>35</v>
      </c>
      <c r="N768" s="3"/>
      <c r="O768" s="3"/>
      <c r="P768" s="3"/>
      <c r="Q768" s="3"/>
      <c r="R768" s="3"/>
      <c r="S768" s="3"/>
      <c r="T768" s="3"/>
      <c r="U768" s="3"/>
      <c r="V768" s="3"/>
      <c r="W768" s="3"/>
      <c r="X768" s="3"/>
      <c r="Y768" s="3"/>
      <c r="Z768" s="3"/>
      <c r="AA768" s="3"/>
      <c r="AB768" s="3"/>
      <c r="AC768" s="3"/>
    </row>
    <row r="769" ht="20.25" customHeight="1">
      <c r="A769" s="3" t="s">
        <v>47596</v>
      </c>
      <c r="B769" s="3" t="s">
        <v>401</v>
      </c>
      <c r="C769" s="3" t="s">
        <v>30</v>
      </c>
      <c r="D769" s="4" t="s">
        <v>19</v>
      </c>
      <c r="E769" s="3" t="s">
        <v>127</v>
      </c>
      <c r="F769" s="3">
        <f t="shared" si="158"/>
        <v>12</v>
      </c>
      <c r="G769" s="3">
        <f t="shared" si="159"/>
        <v>24</v>
      </c>
      <c r="H769" s="3" t="s">
        <v>589</v>
      </c>
      <c r="I769" s="3" t="s">
        <v>69</v>
      </c>
      <c r="J769" s="3" t="s">
        <v>403</v>
      </c>
      <c r="K769" s="3" t="s">
        <v>6063</v>
      </c>
      <c r="L769" s="3" t="s">
        <v>47597</v>
      </c>
      <c r="M769" s="3" t="s">
        <v>35</v>
      </c>
      <c r="N769" s="3"/>
      <c r="O769" s="3"/>
      <c r="P769" s="3"/>
      <c r="Q769" s="3"/>
      <c r="R769" s="3"/>
      <c r="S769" s="3"/>
      <c r="T769" s="3"/>
      <c r="U769" s="3"/>
      <c r="V769" s="3"/>
      <c r="W769" s="3"/>
      <c r="X769" s="3"/>
      <c r="Y769" s="3"/>
      <c r="Z769" s="3"/>
      <c r="AA769" s="3"/>
      <c r="AB769" s="3"/>
      <c r="AC769" s="3"/>
    </row>
    <row r="770" ht="20.25" customHeight="1">
      <c r="A770" s="3" t="s">
        <v>24825</v>
      </c>
      <c r="B770" s="3" t="s">
        <v>25701</v>
      </c>
      <c r="C770" s="3" t="s">
        <v>30</v>
      </c>
      <c r="D770" s="4" t="s">
        <v>19</v>
      </c>
      <c r="E770" s="3" t="s">
        <v>21</v>
      </c>
      <c r="F770" s="3" t="str">
        <f>IFERROR(__xludf.DUMMYFUNCTION("REGEXEXTRACT(H770,""(\S+)千-"")"),"8")</f>
        <v>8</v>
      </c>
      <c r="G770" s="3">
        <f t="shared" si="159"/>
        <v>16</v>
      </c>
      <c r="H770" s="3" t="s">
        <v>82</v>
      </c>
      <c r="I770" s="3" t="s">
        <v>50</v>
      </c>
      <c r="J770" s="3" t="s">
        <v>6013</v>
      </c>
      <c r="K770" s="3" t="s">
        <v>28952</v>
      </c>
      <c r="L770" s="3" t="s">
        <v>47598</v>
      </c>
      <c r="M770" s="3" t="s">
        <v>159</v>
      </c>
      <c r="N770" s="3"/>
      <c r="O770" s="3"/>
      <c r="P770" s="3"/>
      <c r="Q770" s="3"/>
      <c r="R770" s="3"/>
      <c r="S770" s="3"/>
      <c r="T770" s="3"/>
      <c r="U770" s="3"/>
      <c r="V770" s="3"/>
      <c r="W770" s="3"/>
      <c r="X770" s="3"/>
      <c r="Y770" s="3"/>
      <c r="Z770" s="3"/>
      <c r="AA770" s="3"/>
      <c r="AB770" s="3"/>
      <c r="AC770" s="3"/>
    </row>
    <row r="771" ht="20.25" customHeight="1">
      <c r="A771" s="3" t="s">
        <v>931</v>
      </c>
      <c r="B771" s="3" t="s">
        <v>18228</v>
      </c>
      <c r="C771" s="3" t="s">
        <v>30</v>
      </c>
      <c r="D771" s="4" t="s">
        <v>19</v>
      </c>
      <c r="E771" s="3" t="s">
        <v>20</v>
      </c>
      <c r="F771" s="3">
        <f t="shared" ref="F771:F774" si="160">IFERROR(__xludf.DUMMYFUNCTION("REGEXEXTRACT(H771,""(\S+)万-"")*10"),10.0)</f>
        <v>10</v>
      </c>
      <c r="G771" s="3">
        <f t="shared" si="159"/>
        <v>15</v>
      </c>
      <c r="H771" s="3" t="s">
        <v>73</v>
      </c>
      <c r="I771" s="3" t="s">
        <v>50</v>
      </c>
      <c r="J771" s="3" t="s">
        <v>264</v>
      </c>
      <c r="K771" s="3" t="s">
        <v>47599</v>
      </c>
      <c r="L771" s="3" t="s">
        <v>47600</v>
      </c>
      <c r="M771" s="3" t="s">
        <v>27</v>
      </c>
      <c r="N771" s="3"/>
      <c r="O771" s="3"/>
      <c r="P771" s="3"/>
      <c r="Q771" s="3"/>
      <c r="R771" s="3"/>
      <c r="S771" s="3"/>
      <c r="T771" s="3"/>
      <c r="U771" s="3"/>
      <c r="V771" s="3"/>
      <c r="W771" s="3"/>
      <c r="X771" s="3"/>
      <c r="Y771" s="3"/>
      <c r="Z771" s="3"/>
      <c r="AA771" s="3"/>
      <c r="AB771" s="3"/>
      <c r="AC771" s="3"/>
    </row>
    <row r="772" ht="20.25" customHeight="1">
      <c r="A772" s="3" t="s">
        <v>47601</v>
      </c>
      <c r="B772" s="3" t="s">
        <v>18228</v>
      </c>
      <c r="C772" s="3" t="s">
        <v>30</v>
      </c>
      <c r="D772" s="4" t="s">
        <v>19</v>
      </c>
      <c r="E772" s="3" t="s">
        <v>20</v>
      </c>
      <c r="F772" s="3">
        <f t="shared" si="160"/>
        <v>20</v>
      </c>
      <c r="G772" s="3">
        <f t="shared" si="159"/>
        <v>30</v>
      </c>
      <c r="H772" s="3" t="s">
        <v>668</v>
      </c>
      <c r="I772" s="3" t="s">
        <v>50</v>
      </c>
      <c r="J772" s="3" t="s">
        <v>264</v>
      </c>
      <c r="K772" s="3" t="s">
        <v>24538</v>
      </c>
      <c r="L772" s="3" t="s">
        <v>47602</v>
      </c>
      <c r="M772" s="3" t="s">
        <v>27</v>
      </c>
      <c r="N772" s="3"/>
      <c r="O772" s="3"/>
      <c r="P772" s="3"/>
      <c r="Q772" s="3"/>
      <c r="R772" s="3"/>
      <c r="S772" s="3"/>
      <c r="T772" s="3"/>
      <c r="U772" s="3"/>
      <c r="V772" s="3"/>
      <c r="W772" s="3"/>
      <c r="X772" s="3"/>
      <c r="Y772" s="3"/>
      <c r="Z772" s="3"/>
      <c r="AA772" s="3"/>
      <c r="AB772" s="3"/>
      <c r="AC772" s="3"/>
    </row>
    <row r="773" ht="20.25" customHeight="1">
      <c r="A773" s="3" t="s">
        <v>47603</v>
      </c>
      <c r="B773" s="3" t="s">
        <v>18228</v>
      </c>
      <c r="C773" s="3" t="s">
        <v>30</v>
      </c>
      <c r="D773" s="4" t="s">
        <v>19</v>
      </c>
      <c r="E773" s="3" t="s">
        <v>20</v>
      </c>
      <c r="F773" s="3">
        <f t="shared" si="160"/>
        <v>10</v>
      </c>
      <c r="G773" s="3">
        <f t="shared" si="159"/>
        <v>20</v>
      </c>
      <c r="H773" s="3" t="s">
        <v>48</v>
      </c>
      <c r="I773" s="3" t="s">
        <v>57</v>
      </c>
      <c r="J773" s="3" t="s">
        <v>264</v>
      </c>
      <c r="K773" s="3" t="s">
        <v>47604</v>
      </c>
      <c r="L773" s="3" t="s">
        <v>47605</v>
      </c>
      <c r="M773" s="3" t="s">
        <v>27</v>
      </c>
      <c r="N773" s="3"/>
      <c r="O773" s="3"/>
      <c r="P773" s="3"/>
      <c r="Q773" s="3"/>
      <c r="R773" s="3"/>
      <c r="S773" s="3"/>
      <c r="T773" s="3"/>
      <c r="U773" s="3"/>
      <c r="V773" s="3"/>
      <c r="W773" s="3"/>
      <c r="X773" s="3"/>
      <c r="Y773" s="3"/>
      <c r="Z773" s="3"/>
      <c r="AA773" s="3"/>
      <c r="AB773" s="3"/>
      <c r="AC773" s="3"/>
    </row>
    <row r="774" ht="20.25" customHeight="1">
      <c r="A774" s="3" t="s">
        <v>47606</v>
      </c>
      <c r="B774" s="3" t="s">
        <v>18228</v>
      </c>
      <c r="C774" s="3" t="s">
        <v>30</v>
      </c>
      <c r="D774" s="4" t="s">
        <v>19</v>
      </c>
      <c r="E774" s="3" t="s">
        <v>20</v>
      </c>
      <c r="F774" s="3">
        <f t="shared" si="160"/>
        <v>12</v>
      </c>
      <c r="G774" s="3">
        <f t="shared" si="159"/>
        <v>24</v>
      </c>
      <c r="H774" s="3" t="s">
        <v>589</v>
      </c>
      <c r="I774" s="3" t="s">
        <v>23</v>
      </c>
      <c r="J774" s="3" t="s">
        <v>264</v>
      </c>
      <c r="K774" s="3" t="s">
        <v>47607</v>
      </c>
      <c r="L774" s="3" t="s">
        <v>47608</v>
      </c>
      <c r="M774" s="3" t="s">
        <v>27</v>
      </c>
      <c r="N774" s="3"/>
      <c r="O774" s="3"/>
      <c r="P774" s="3"/>
      <c r="Q774" s="3"/>
      <c r="R774" s="3"/>
      <c r="S774" s="3"/>
      <c r="T774" s="3"/>
      <c r="U774" s="3"/>
      <c r="V774" s="3"/>
      <c r="W774" s="3"/>
      <c r="X774" s="3"/>
      <c r="Y774" s="3"/>
      <c r="Z774" s="3"/>
      <c r="AA774" s="3"/>
      <c r="AB774" s="3"/>
      <c r="AC774" s="3"/>
    </row>
    <row r="775" ht="20.25" customHeight="1">
      <c r="A775" s="3" t="s">
        <v>24825</v>
      </c>
      <c r="B775" s="3" t="s">
        <v>47609</v>
      </c>
      <c r="C775" s="3" t="s">
        <v>30</v>
      </c>
      <c r="D775" s="4" t="s">
        <v>19</v>
      </c>
      <c r="E775" s="3" t="s">
        <v>21</v>
      </c>
      <c r="F775" s="3" t="str">
        <f>IFERROR(__xludf.DUMMYFUNCTION("REGEXEXTRACT(H775,""(\S+)千-"")"),"8")</f>
        <v>8</v>
      </c>
      <c r="G775" s="3">
        <f t="shared" si="159"/>
        <v>12</v>
      </c>
      <c r="H775" s="3" t="s">
        <v>737</v>
      </c>
      <c r="I775" s="3" t="s">
        <v>23</v>
      </c>
      <c r="J775" s="3" t="s">
        <v>58</v>
      </c>
      <c r="K775" s="4" t="s">
        <v>19</v>
      </c>
      <c r="L775" s="3" t="s">
        <v>47610</v>
      </c>
      <c r="M775" s="3" t="s">
        <v>250</v>
      </c>
      <c r="N775" s="3"/>
      <c r="O775" s="3"/>
      <c r="P775" s="3"/>
      <c r="Q775" s="3"/>
      <c r="R775" s="3"/>
      <c r="S775" s="3"/>
      <c r="T775" s="3"/>
      <c r="U775" s="3"/>
      <c r="V775" s="3"/>
      <c r="W775" s="3"/>
      <c r="X775" s="3"/>
      <c r="Y775" s="3"/>
      <c r="Z775" s="3"/>
      <c r="AA775" s="3"/>
      <c r="AB775" s="3"/>
      <c r="AC775" s="3"/>
    </row>
    <row r="776" ht="20.25" customHeight="1">
      <c r="A776" s="3" t="s">
        <v>46964</v>
      </c>
      <c r="B776" s="3" t="s">
        <v>44778</v>
      </c>
      <c r="C776" s="3" t="s">
        <v>30</v>
      </c>
      <c r="D776" s="4" t="s">
        <v>19</v>
      </c>
      <c r="E776" s="3" t="s">
        <v>21</v>
      </c>
      <c r="F776" s="3">
        <f t="shared" ref="F776:F777" si="161">IFERROR(__xludf.DUMMYFUNCTION("REGEXEXTRACT(H776,""(\S+)万-"")*10"),10.0)</f>
        <v>10</v>
      </c>
      <c r="G776" s="3">
        <f t="shared" si="159"/>
        <v>15</v>
      </c>
      <c r="H776" s="3" t="s">
        <v>73</v>
      </c>
      <c r="I776" s="3" t="s">
        <v>57</v>
      </c>
      <c r="J776" s="3" t="s">
        <v>40790</v>
      </c>
      <c r="K776" s="3" t="s">
        <v>984</v>
      </c>
      <c r="L776" s="3" t="s">
        <v>47611</v>
      </c>
      <c r="M776" s="3" t="s">
        <v>35</v>
      </c>
      <c r="N776" s="3"/>
      <c r="O776" s="3"/>
      <c r="P776" s="3"/>
      <c r="Q776" s="3"/>
      <c r="R776" s="3"/>
      <c r="S776" s="3"/>
      <c r="T776" s="3"/>
      <c r="U776" s="3"/>
      <c r="V776" s="3"/>
      <c r="W776" s="3"/>
      <c r="X776" s="3"/>
      <c r="Y776" s="3"/>
      <c r="Z776" s="3"/>
      <c r="AA776" s="3"/>
      <c r="AB776" s="3"/>
      <c r="AC776" s="3"/>
    </row>
    <row r="777" ht="20.25" customHeight="1">
      <c r="A777" s="3" t="s">
        <v>47612</v>
      </c>
      <c r="B777" s="3" t="s">
        <v>47613</v>
      </c>
      <c r="C777" s="3" t="s">
        <v>30</v>
      </c>
      <c r="D777" s="4" t="s">
        <v>19</v>
      </c>
      <c r="E777" s="3" t="s">
        <v>21</v>
      </c>
      <c r="F777" s="3">
        <f t="shared" si="161"/>
        <v>15</v>
      </c>
      <c r="G777" s="3">
        <f t="shared" si="159"/>
        <v>20</v>
      </c>
      <c r="H777" s="3" t="s">
        <v>132</v>
      </c>
      <c r="I777" s="3" t="s">
        <v>3369</v>
      </c>
      <c r="J777" s="3" t="s">
        <v>109</v>
      </c>
      <c r="K777" s="3" t="s">
        <v>47614</v>
      </c>
      <c r="L777" s="3" t="s">
        <v>47615</v>
      </c>
      <c r="M777" s="3" t="s">
        <v>41</v>
      </c>
      <c r="N777" s="3"/>
      <c r="O777" s="3"/>
      <c r="P777" s="3"/>
      <c r="Q777" s="3"/>
      <c r="R777" s="3"/>
      <c r="S777" s="3"/>
      <c r="T777" s="3"/>
      <c r="U777" s="3"/>
      <c r="V777" s="3"/>
      <c r="W777" s="3"/>
      <c r="X777" s="3"/>
      <c r="Y777" s="3"/>
      <c r="Z777" s="3"/>
      <c r="AA777" s="3"/>
      <c r="AB777" s="3"/>
      <c r="AC777" s="3"/>
    </row>
    <row r="778" ht="20.25" customHeight="1">
      <c r="A778" s="3" t="s">
        <v>7257</v>
      </c>
      <c r="B778" s="3" t="s">
        <v>47616</v>
      </c>
      <c r="C778" s="3" t="s">
        <v>30</v>
      </c>
      <c r="D778" s="4" t="s">
        <v>19</v>
      </c>
      <c r="E778" s="3" t="s">
        <v>21</v>
      </c>
      <c r="F778" s="3" t="str">
        <f>IFERROR(__xludf.DUMMYFUNCTION("REGEXEXTRACT(H778,""(\S+)千-"")"),"7")</f>
        <v>7</v>
      </c>
      <c r="G778" s="3">
        <f t="shared" si="159"/>
        <v>10</v>
      </c>
      <c r="H778" s="3" t="s">
        <v>3460</v>
      </c>
      <c r="I778" s="3" t="s">
        <v>50</v>
      </c>
      <c r="J778" s="3" t="s">
        <v>187</v>
      </c>
      <c r="K778" s="3" t="s">
        <v>47617</v>
      </c>
      <c r="L778" s="3" t="s">
        <v>47618</v>
      </c>
      <c r="M778" s="3" t="s">
        <v>41</v>
      </c>
      <c r="N778" s="3"/>
      <c r="O778" s="3"/>
      <c r="P778" s="3"/>
      <c r="Q778" s="3"/>
      <c r="R778" s="3"/>
      <c r="S778" s="3"/>
      <c r="T778" s="3"/>
      <c r="U778" s="3"/>
      <c r="V778" s="3"/>
      <c r="W778" s="3"/>
      <c r="X778" s="3"/>
      <c r="Y778" s="3"/>
      <c r="Z778" s="3"/>
      <c r="AA778" s="3"/>
      <c r="AB778" s="3"/>
      <c r="AC778" s="3"/>
    </row>
    <row r="779" ht="20.25" customHeight="1">
      <c r="A779" s="3" t="s">
        <v>17124</v>
      </c>
      <c r="B779" s="3" t="s">
        <v>47619</v>
      </c>
      <c r="C779" s="3" t="s">
        <v>30</v>
      </c>
      <c r="D779" s="4" t="s">
        <v>19</v>
      </c>
      <c r="E779" s="3" t="s">
        <v>20</v>
      </c>
      <c r="F779" s="3">
        <f t="shared" ref="F779:F780" si="162">IFERROR(__xludf.DUMMYFUNCTION("REGEXEXTRACT(H779,""(\S+)万-"")*10"),10.0)</f>
        <v>10</v>
      </c>
      <c r="G779" s="3">
        <f t="shared" si="159"/>
        <v>20</v>
      </c>
      <c r="H779" s="3" t="s">
        <v>48</v>
      </c>
      <c r="I779" s="3" t="s">
        <v>57</v>
      </c>
      <c r="J779" s="3" t="s">
        <v>45608</v>
      </c>
      <c r="K779" s="3" t="s">
        <v>47620</v>
      </c>
      <c r="L779" s="3" t="s">
        <v>47621</v>
      </c>
      <c r="M779" s="3" t="s">
        <v>41</v>
      </c>
      <c r="N779" s="3"/>
      <c r="O779" s="3"/>
      <c r="P779" s="3"/>
      <c r="Q779" s="3"/>
      <c r="R779" s="3"/>
      <c r="S779" s="3"/>
      <c r="T779" s="3"/>
      <c r="U779" s="3"/>
      <c r="V779" s="3"/>
      <c r="W779" s="3"/>
      <c r="X779" s="3"/>
      <c r="Y779" s="3"/>
      <c r="Z779" s="3"/>
      <c r="AA779" s="3"/>
      <c r="AB779" s="3"/>
      <c r="AC779" s="3"/>
    </row>
    <row r="780" ht="20.25" customHeight="1">
      <c r="A780" s="3" t="s">
        <v>7257</v>
      </c>
      <c r="B780" s="3" t="s">
        <v>47622</v>
      </c>
      <c r="C780" s="3" t="s">
        <v>30</v>
      </c>
      <c r="D780" s="4" t="s">
        <v>19</v>
      </c>
      <c r="E780" s="3" t="s">
        <v>21</v>
      </c>
      <c r="F780" s="3">
        <f t="shared" si="162"/>
        <v>12</v>
      </c>
      <c r="G780" s="3">
        <f t="shared" si="159"/>
        <v>16</v>
      </c>
      <c r="H780" s="3" t="s">
        <v>2898</v>
      </c>
      <c r="I780" s="3" t="s">
        <v>57</v>
      </c>
      <c r="J780" s="3" t="s">
        <v>58</v>
      </c>
      <c r="K780" s="3" t="s">
        <v>2661</v>
      </c>
      <c r="L780" s="3" t="s">
        <v>47623</v>
      </c>
      <c r="M780" s="3" t="s">
        <v>35</v>
      </c>
      <c r="N780" s="3"/>
      <c r="O780" s="3"/>
      <c r="P780" s="3"/>
      <c r="Q780" s="3"/>
      <c r="R780" s="3"/>
      <c r="S780" s="3"/>
      <c r="T780" s="3"/>
      <c r="U780" s="3"/>
      <c r="V780" s="3"/>
      <c r="W780" s="3"/>
      <c r="X780" s="3"/>
      <c r="Y780" s="3"/>
      <c r="Z780" s="3"/>
      <c r="AA780" s="3"/>
      <c r="AB780" s="3"/>
      <c r="AC780" s="3"/>
    </row>
    <row r="781" ht="20.25" customHeight="1">
      <c r="A781" s="3" t="s">
        <v>7257</v>
      </c>
      <c r="B781" s="3" t="s">
        <v>47624</v>
      </c>
      <c r="C781" s="3" t="s">
        <v>30</v>
      </c>
      <c r="D781" s="4" t="s">
        <v>19</v>
      </c>
      <c r="E781" s="3" t="s">
        <v>21</v>
      </c>
      <c r="F781" s="3" t="str">
        <f t="shared" ref="F781:F784" si="163">IFERROR(__xludf.DUMMYFUNCTION("REGEXEXTRACT(H781,""(\S+)千-"")"),"6")</f>
        <v>6</v>
      </c>
      <c r="G781" s="3" t="str">
        <f>IFERROR(__xludf.DUMMYFUNCTION("REGEXEXTRACT(H781,""-(\S+)千"")"),"8")</f>
        <v>8</v>
      </c>
      <c r="H781" s="3" t="s">
        <v>349</v>
      </c>
      <c r="I781" s="3" t="s">
        <v>50</v>
      </c>
      <c r="J781" s="3" t="s">
        <v>58</v>
      </c>
      <c r="K781" s="3" t="s">
        <v>47625</v>
      </c>
      <c r="L781" s="3" t="s">
        <v>47626</v>
      </c>
      <c r="M781" s="3" t="s">
        <v>41</v>
      </c>
      <c r="N781" s="3"/>
      <c r="O781" s="3"/>
      <c r="P781" s="3"/>
      <c r="Q781" s="3"/>
      <c r="R781" s="3"/>
      <c r="S781" s="3"/>
      <c r="T781" s="3"/>
      <c r="U781" s="3"/>
      <c r="V781" s="3"/>
      <c r="W781" s="3"/>
      <c r="X781" s="3"/>
      <c r="Y781" s="3"/>
      <c r="Z781" s="3"/>
      <c r="AA781" s="3"/>
      <c r="AB781" s="3"/>
      <c r="AC781" s="3"/>
    </row>
    <row r="782" ht="20.25" customHeight="1">
      <c r="A782" s="3" t="s">
        <v>7257</v>
      </c>
      <c r="B782" s="3" t="s">
        <v>47627</v>
      </c>
      <c r="C782" s="3" t="s">
        <v>30</v>
      </c>
      <c r="D782" s="4" t="s">
        <v>19</v>
      </c>
      <c r="E782" s="3" t="s">
        <v>127</v>
      </c>
      <c r="F782" s="3" t="str">
        <f t="shared" si="163"/>
        <v>8</v>
      </c>
      <c r="G782" s="3">
        <f t="shared" ref="G782:G785" si="164">IFERROR(__xludf.DUMMYFUNCTION("REGEXEXTRACT(H782,""-(\S+)万"")*10"),10.0)</f>
        <v>10</v>
      </c>
      <c r="H782" s="3" t="s">
        <v>363</v>
      </c>
      <c r="I782" s="3" t="s">
        <v>50</v>
      </c>
      <c r="J782" s="3" t="s">
        <v>423</v>
      </c>
      <c r="K782" s="3" t="s">
        <v>47628</v>
      </c>
      <c r="L782" s="3" t="s">
        <v>47629</v>
      </c>
      <c r="M782" s="3" t="s">
        <v>41</v>
      </c>
      <c r="N782" s="3"/>
      <c r="O782" s="3"/>
      <c r="P782" s="3"/>
      <c r="Q782" s="3"/>
      <c r="R782" s="3"/>
      <c r="S782" s="3"/>
      <c r="T782" s="3"/>
      <c r="U782" s="3"/>
      <c r="V782" s="3"/>
      <c r="W782" s="3"/>
      <c r="X782" s="3"/>
      <c r="Y782" s="3"/>
      <c r="Z782" s="3"/>
      <c r="AA782" s="3"/>
      <c r="AB782" s="3"/>
      <c r="AC782" s="3"/>
    </row>
    <row r="783" ht="20.25" customHeight="1">
      <c r="A783" s="3" t="s">
        <v>7257</v>
      </c>
      <c r="B783" s="3" t="s">
        <v>47630</v>
      </c>
      <c r="C783" s="3" t="s">
        <v>30</v>
      </c>
      <c r="D783" s="4" t="s">
        <v>19</v>
      </c>
      <c r="E783" s="3" t="s">
        <v>127</v>
      </c>
      <c r="F783" s="3" t="str">
        <f t="shared" si="163"/>
        <v>8</v>
      </c>
      <c r="G783" s="3">
        <f t="shared" si="164"/>
        <v>16</v>
      </c>
      <c r="H783" s="3" t="s">
        <v>82</v>
      </c>
      <c r="I783" s="3" t="s">
        <v>57</v>
      </c>
      <c r="J783" s="3" t="s">
        <v>4006</v>
      </c>
      <c r="K783" s="3" t="s">
        <v>47631</v>
      </c>
      <c r="L783" s="3" t="s">
        <v>47632</v>
      </c>
      <c r="M783" s="3" t="s">
        <v>41</v>
      </c>
      <c r="N783" s="3"/>
      <c r="O783" s="3"/>
      <c r="P783" s="3"/>
      <c r="Q783" s="3"/>
      <c r="R783" s="3"/>
      <c r="S783" s="3"/>
      <c r="T783" s="3"/>
      <c r="U783" s="3"/>
      <c r="V783" s="3"/>
      <c r="W783" s="3"/>
      <c r="X783" s="3"/>
      <c r="Y783" s="3"/>
      <c r="Z783" s="3"/>
      <c r="AA783" s="3"/>
      <c r="AB783" s="3"/>
      <c r="AC783" s="3"/>
    </row>
    <row r="784" ht="20.25" customHeight="1">
      <c r="A784" s="3" t="s">
        <v>24825</v>
      </c>
      <c r="B784" s="3" t="s">
        <v>47633</v>
      </c>
      <c r="C784" s="3" t="s">
        <v>30</v>
      </c>
      <c r="D784" s="4" t="s">
        <v>19</v>
      </c>
      <c r="E784" s="3" t="s">
        <v>21</v>
      </c>
      <c r="F784" s="3" t="str">
        <f t="shared" si="163"/>
        <v>7</v>
      </c>
      <c r="G784" s="3">
        <f t="shared" si="164"/>
        <v>10</v>
      </c>
      <c r="H784" s="3" t="s">
        <v>3460</v>
      </c>
      <c r="I784" s="3" t="s">
        <v>69</v>
      </c>
      <c r="J784" s="3" t="s">
        <v>7209</v>
      </c>
      <c r="K784" s="3" t="s">
        <v>47634</v>
      </c>
      <c r="L784" s="3" t="s">
        <v>47635</v>
      </c>
      <c r="M784" s="3" t="s">
        <v>41</v>
      </c>
      <c r="N784" s="3"/>
      <c r="O784" s="3"/>
      <c r="P784" s="3"/>
      <c r="Q784" s="3"/>
      <c r="R784" s="3"/>
      <c r="S784" s="3"/>
      <c r="T784" s="3"/>
      <c r="U784" s="3"/>
      <c r="V784" s="3"/>
      <c r="W784" s="3"/>
      <c r="X784" s="3"/>
      <c r="Y784" s="3"/>
      <c r="Z784" s="3"/>
      <c r="AA784" s="3"/>
      <c r="AB784" s="3"/>
      <c r="AC784" s="3"/>
    </row>
    <row r="785" ht="20.25" customHeight="1">
      <c r="A785" s="3" t="s">
        <v>7257</v>
      </c>
      <c r="B785" s="3" t="s">
        <v>23721</v>
      </c>
      <c r="C785" s="3" t="s">
        <v>30</v>
      </c>
      <c r="D785" s="4" t="s">
        <v>19</v>
      </c>
      <c r="E785" s="3" t="s">
        <v>20</v>
      </c>
      <c r="F785" s="3">
        <f>IFERROR(__xludf.DUMMYFUNCTION("REGEXEXTRACT(H785,""(\S+)万-"")*10"),10.0)</f>
        <v>10</v>
      </c>
      <c r="G785" s="3">
        <f t="shared" si="164"/>
        <v>15</v>
      </c>
      <c r="H785" s="3" t="s">
        <v>73</v>
      </c>
      <c r="I785" s="3" t="s">
        <v>50</v>
      </c>
      <c r="J785" s="3" t="s">
        <v>38</v>
      </c>
      <c r="K785" s="3" t="s">
        <v>47636</v>
      </c>
      <c r="L785" s="3" t="s">
        <v>47637</v>
      </c>
      <c r="M785" s="3" t="s">
        <v>35</v>
      </c>
      <c r="N785" s="3"/>
      <c r="O785" s="3"/>
      <c r="P785" s="3"/>
      <c r="Q785" s="3"/>
      <c r="R785" s="3"/>
      <c r="S785" s="3"/>
      <c r="T785" s="3"/>
      <c r="U785" s="3"/>
      <c r="V785" s="3"/>
      <c r="W785" s="3"/>
      <c r="X785" s="3"/>
      <c r="Y785" s="3"/>
      <c r="Z785" s="3"/>
      <c r="AA785" s="3"/>
      <c r="AB785" s="3"/>
      <c r="AC785" s="3"/>
    </row>
  </sheetData>
  <autoFilter ref="$A$1:$AC$785"/>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17.29"/>
  </cols>
  <sheetData>
    <row r="1" ht="20.25" customHeight="1">
      <c r="A1" s="1" t="s">
        <v>0</v>
      </c>
      <c r="B1" s="1" t="s">
        <v>1</v>
      </c>
      <c r="C1" s="2" t="s">
        <v>2</v>
      </c>
      <c r="D1" s="2" t="s">
        <v>3</v>
      </c>
      <c r="E1" s="1" t="s">
        <v>4</v>
      </c>
      <c r="F1" s="2" t="s">
        <v>5</v>
      </c>
      <c r="G1" s="4" t="s">
        <v>6</v>
      </c>
      <c r="H1" s="1" t="s">
        <v>7</v>
      </c>
      <c r="I1" s="1" t="s">
        <v>8</v>
      </c>
      <c r="J1" s="1" t="s">
        <v>9</v>
      </c>
      <c r="K1" s="1" t="s">
        <v>10</v>
      </c>
      <c r="L1" s="1" t="s">
        <v>11</v>
      </c>
      <c r="M1" s="1" t="s">
        <v>12</v>
      </c>
      <c r="N1" s="1"/>
      <c r="O1" s="1"/>
      <c r="P1" s="1"/>
      <c r="Q1" s="1"/>
      <c r="R1" s="1"/>
      <c r="S1" s="1"/>
      <c r="T1" s="1"/>
      <c r="U1" s="1"/>
      <c r="V1" s="1"/>
      <c r="W1" s="1"/>
      <c r="X1" s="1"/>
      <c r="Y1" s="1"/>
      <c r="Z1" s="1"/>
      <c r="AA1" s="1"/>
      <c r="AB1" s="1"/>
      <c r="AC1" s="1"/>
    </row>
    <row r="2" ht="20.25" customHeight="1">
      <c r="A2" s="3" t="s">
        <v>6784</v>
      </c>
      <c r="B2" s="3" t="s">
        <v>44115</v>
      </c>
      <c r="C2" s="3" t="s">
        <v>17</v>
      </c>
      <c r="D2" s="4" t="s">
        <v>19</v>
      </c>
      <c r="E2" s="3" t="s">
        <v>20</v>
      </c>
      <c r="F2" s="3">
        <f t="shared" ref="F2:F59" si="1">IFERROR(__xludf.DUMMYFUNCTION("REGEXEXTRACT(H2,""(\S+)万-"")*10"),10.0)</f>
        <v>10</v>
      </c>
      <c r="G2" s="3">
        <f t="shared" ref="G2:G59" si="2">IFERROR(__xludf.DUMMYFUNCTION("REGEXEXTRACT(H2,""-(\S+)万"")*10"),20.0)</f>
        <v>20</v>
      </c>
      <c r="H2" s="3" t="s">
        <v>48</v>
      </c>
      <c r="I2" s="3" t="s">
        <v>69</v>
      </c>
      <c r="J2" s="3" t="s">
        <v>264</v>
      </c>
      <c r="K2" s="3" t="s">
        <v>1935</v>
      </c>
      <c r="L2" s="3" t="s">
        <v>44130</v>
      </c>
      <c r="M2" s="3" t="s">
        <v>35</v>
      </c>
      <c r="N2" s="3"/>
      <c r="O2" s="3"/>
      <c r="P2" s="3"/>
      <c r="Q2" s="3"/>
      <c r="R2" s="3"/>
      <c r="S2" s="3"/>
      <c r="T2" s="3"/>
      <c r="U2" s="3"/>
      <c r="V2" s="3"/>
      <c r="W2" s="3"/>
      <c r="X2" s="3"/>
      <c r="Y2" s="3"/>
      <c r="Z2" s="3"/>
      <c r="AA2" s="3"/>
      <c r="AB2" s="3"/>
      <c r="AC2" s="3"/>
    </row>
    <row r="3" ht="20.25" customHeight="1">
      <c r="A3" s="3" t="s">
        <v>13885</v>
      </c>
      <c r="B3" s="3" t="s">
        <v>8096</v>
      </c>
      <c r="C3" s="3" t="s">
        <v>17</v>
      </c>
      <c r="D3" s="4" t="s">
        <v>19</v>
      </c>
      <c r="E3" s="3" t="s">
        <v>21</v>
      </c>
      <c r="F3" s="3">
        <f t="shared" si="1"/>
        <v>10</v>
      </c>
      <c r="G3" s="3">
        <f t="shared" si="2"/>
        <v>15</v>
      </c>
      <c r="H3" s="3" t="s">
        <v>73</v>
      </c>
      <c r="I3" s="3" t="s">
        <v>50</v>
      </c>
      <c r="J3" s="3" t="s">
        <v>8099</v>
      </c>
      <c r="K3" s="3" t="s">
        <v>8100</v>
      </c>
      <c r="L3" s="3" t="s">
        <v>13888</v>
      </c>
      <c r="M3" s="3" t="s">
        <v>35</v>
      </c>
      <c r="N3" s="3"/>
      <c r="O3" s="3"/>
      <c r="P3" s="3"/>
      <c r="Q3" s="3"/>
      <c r="R3" s="3"/>
      <c r="S3" s="3"/>
      <c r="T3" s="3"/>
      <c r="U3" s="3"/>
      <c r="V3" s="3"/>
      <c r="W3" s="3"/>
      <c r="X3" s="3"/>
      <c r="Y3" s="3"/>
      <c r="Z3" s="3"/>
      <c r="AA3" s="3"/>
      <c r="AB3" s="3"/>
      <c r="AC3" s="3"/>
    </row>
    <row r="4" ht="20.25" customHeight="1">
      <c r="A4" s="3" t="s">
        <v>44140</v>
      </c>
      <c r="B4" s="3" t="s">
        <v>21563</v>
      </c>
      <c r="C4" s="3" t="s">
        <v>17</v>
      </c>
      <c r="D4" s="4" t="s">
        <v>19</v>
      </c>
      <c r="E4" s="3" t="s">
        <v>21</v>
      </c>
      <c r="F4" s="3">
        <f t="shared" si="1"/>
        <v>10</v>
      </c>
      <c r="G4" s="3">
        <f t="shared" si="2"/>
        <v>15</v>
      </c>
      <c r="H4" s="3" t="s">
        <v>73</v>
      </c>
      <c r="I4" s="3" t="s">
        <v>50</v>
      </c>
      <c r="J4" s="3" t="s">
        <v>556</v>
      </c>
      <c r="K4" s="3" t="s">
        <v>16362</v>
      </c>
      <c r="L4" s="3" t="s">
        <v>44143</v>
      </c>
      <c r="M4" s="3" t="s">
        <v>27</v>
      </c>
      <c r="N4" s="3"/>
      <c r="O4" s="3"/>
      <c r="P4" s="3"/>
      <c r="Q4" s="3"/>
      <c r="R4" s="3"/>
      <c r="S4" s="3"/>
      <c r="T4" s="3"/>
      <c r="U4" s="3"/>
      <c r="V4" s="3"/>
      <c r="W4" s="3"/>
      <c r="X4" s="3"/>
      <c r="Y4" s="3"/>
      <c r="Z4" s="3"/>
      <c r="AA4" s="3"/>
      <c r="AB4" s="3"/>
      <c r="AC4" s="3"/>
    </row>
    <row r="5" ht="20.25" customHeight="1">
      <c r="A5" s="3" t="s">
        <v>2337</v>
      </c>
      <c r="B5" s="3" t="s">
        <v>36000</v>
      </c>
      <c r="C5" s="3" t="s">
        <v>17</v>
      </c>
      <c r="D5" s="4" t="s">
        <v>19</v>
      </c>
      <c r="E5" s="3" t="s">
        <v>20</v>
      </c>
      <c r="F5" s="3">
        <f t="shared" si="1"/>
        <v>10</v>
      </c>
      <c r="G5" s="3">
        <f t="shared" si="2"/>
        <v>20</v>
      </c>
      <c r="H5" s="3" t="s">
        <v>48</v>
      </c>
      <c r="I5" s="3" t="s">
        <v>50</v>
      </c>
      <c r="J5" s="3" t="s">
        <v>36003</v>
      </c>
      <c r="K5" s="3" t="s">
        <v>44148</v>
      </c>
      <c r="L5" s="3" t="s">
        <v>44149</v>
      </c>
      <c r="M5" s="3" t="s">
        <v>35</v>
      </c>
      <c r="N5" s="3"/>
      <c r="O5" s="3"/>
      <c r="P5" s="3"/>
      <c r="Q5" s="3"/>
      <c r="R5" s="3"/>
      <c r="S5" s="3"/>
      <c r="T5" s="3"/>
      <c r="U5" s="3"/>
      <c r="V5" s="3"/>
      <c r="W5" s="3"/>
      <c r="X5" s="3"/>
      <c r="Y5" s="3"/>
      <c r="Z5" s="3"/>
      <c r="AA5" s="3"/>
      <c r="AB5" s="3"/>
      <c r="AC5" s="3"/>
    </row>
    <row r="6" ht="20.25" customHeight="1">
      <c r="A6" s="3" t="s">
        <v>44151</v>
      </c>
      <c r="B6" s="3" t="s">
        <v>44152</v>
      </c>
      <c r="C6" s="3" t="s">
        <v>17</v>
      </c>
      <c r="D6" s="4" t="s">
        <v>19</v>
      </c>
      <c r="E6" s="3" t="s">
        <v>20</v>
      </c>
      <c r="F6" s="3">
        <f t="shared" si="1"/>
        <v>10</v>
      </c>
      <c r="G6" s="3">
        <f t="shared" si="2"/>
        <v>15</v>
      </c>
      <c r="H6" s="3" t="s">
        <v>73</v>
      </c>
      <c r="I6" s="3" t="s">
        <v>57</v>
      </c>
      <c r="J6" s="3" t="s">
        <v>329</v>
      </c>
      <c r="K6" s="3" t="s">
        <v>44155</v>
      </c>
      <c r="L6" s="3" t="s">
        <v>44156</v>
      </c>
      <c r="M6" s="3" t="s">
        <v>41</v>
      </c>
      <c r="N6" s="3"/>
      <c r="O6" s="3"/>
      <c r="P6" s="3"/>
      <c r="Q6" s="3"/>
      <c r="R6" s="3"/>
      <c r="S6" s="3"/>
      <c r="T6" s="3"/>
      <c r="U6" s="3"/>
      <c r="V6" s="3"/>
      <c r="W6" s="3"/>
      <c r="X6" s="3"/>
      <c r="Y6" s="3"/>
      <c r="Z6" s="3"/>
      <c r="AA6" s="3"/>
      <c r="AB6" s="3"/>
      <c r="AC6" s="3"/>
    </row>
    <row r="7" ht="20.25" customHeight="1">
      <c r="A7" s="3" t="s">
        <v>16445</v>
      </c>
      <c r="B7" s="3" t="s">
        <v>4966</v>
      </c>
      <c r="C7" s="3" t="s">
        <v>17</v>
      </c>
      <c r="D7" s="4" t="s">
        <v>19</v>
      </c>
      <c r="E7" s="3" t="s">
        <v>20</v>
      </c>
      <c r="F7" s="3">
        <f t="shared" si="1"/>
        <v>10</v>
      </c>
      <c r="G7" s="3">
        <f t="shared" si="2"/>
        <v>10</v>
      </c>
      <c r="H7" s="3" t="s">
        <v>38204</v>
      </c>
      <c r="I7" s="3" t="s">
        <v>57</v>
      </c>
      <c r="J7" s="3" t="s">
        <v>187</v>
      </c>
      <c r="K7" s="4" t="s">
        <v>19</v>
      </c>
      <c r="L7" s="3" t="s">
        <v>44163</v>
      </c>
      <c r="M7" s="3" t="s">
        <v>257</v>
      </c>
      <c r="N7" s="3"/>
      <c r="O7" s="3"/>
      <c r="P7" s="3"/>
      <c r="Q7" s="3"/>
      <c r="R7" s="3"/>
      <c r="S7" s="3"/>
      <c r="T7" s="3"/>
      <c r="U7" s="3"/>
      <c r="V7" s="3"/>
      <c r="W7" s="3"/>
      <c r="X7" s="3"/>
      <c r="Y7" s="3"/>
      <c r="Z7" s="3"/>
      <c r="AA7" s="3"/>
      <c r="AB7" s="3"/>
      <c r="AC7" s="3"/>
    </row>
    <row r="8" ht="20.25" customHeight="1">
      <c r="A8" s="3" t="s">
        <v>2000</v>
      </c>
      <c r="B8" s="3" t="s">
        <v>32057</v>
      </c>
      <c r="C8" s="3" t="s">
        <v>17</v>
      </c>
      <c r="D8" s="4" t="s">
        <v>19</v>
      </c>
      <c r="E8" s="3" t="s">
        <v>20</v>
      </c>
      <c r="F8" s="3">
        <f t="shared" si="1"/>
        <v>10</v>
      </c>
      <c r="G8" s="3">
        <f t="shared" si="2"/>
        <v>15</v>
      </c>
      <c r="H8" s="3" t="s">
        <v>73</v>
      </c>
      <c r="I8" s="3" t="s">
        <v>57</v>
      </c>
      <c r="J8" s="3" t="s">
        <v>32060</v>
      </c>
      <c r="K8" s="3" t="s">
        <v>2018</v>
      </c>
      <c r="L8" s="3" t="s">
        <v>44169</v>
      </c>
      <c r="M8" s="3" t="s">
        <v>41</v>
      </c>
      <c r="N8" s="3"/>
      <c r="O8" s="3"/>
      <c r="P8" s="3"/>
      <c r="Q8" s="3"/>
      <c r="R8" s="3"/>
      <c r="S8" s="3"/>
      <c r="T8" s="3"/>
      <c r="U8" s="3"/>
      <c r="V8" s="3"/>
      <c r="W8" s="3"/>
      <c r="X8" s="3"/>
      <c r="Y8" s="3"/>
      <c r="Z8" s="3"/>
      <c r="AA8" s="3"/>
      <c r="AB8" s="3"/>
      <c r="AC8" s="3"/>
    </row>
    <row r="9" ht="20.25" customHeight="1">
      <c r="A9" s="3" t="s">
        <v>44173</v>
      </c>
      <c r="B9" s="3" t="s">
        <v>13782</v>
      </c>
      <c r="C9" s="3" t="s">
        <v>17</v>
      </c>
      <c r="D9" s="4" t="s">
        <v>19</v>
      </c>
      <c r="E9" s="3" t="s">
        <v>127</v>
      </c>
      <c r="F9" s="3">
        <f t="shared" si="1"/>
        <v>10</v>
      </c>
      <c r="G9" s="3">
        <f t="shared" si="2"/>
        <v>20</v>
      </c>
      <c r="H9" s="3" t="s">
        <v>48</v>
      </c>
      <c r="I9" s="3" t="s">
        <v>57</v>
      </c>
      <c r="J9" s="3" t="s">
        <v>13783</v>
      </c>
      <c r="K9" s="3" t="s">
        <v>44175</v>
      </c>
      <c r="L9" s="3" t="s">
        <v>44176</v>
      </c>
      <c r="M9" s="3" t="s">
        <v>27</v>
      </c>
      <c r="N9" s="3"/>
      <c r="O9" s="3"/>
      <c r="P9" s="3"/>
      <c r="Q9" s="3"/>
      <c r="R9" s="3"/>
      <c r="S9" s="3"/>
      <c r="T9" s="3"/>
      <c r="U9" s="3"/>
      <c r="V9" s="3"/>
      <c r="W9" s="3"/>
      <c r="X9" s="3"/>
      <c r="Y9" s="3"/>
      <c r="Z9" s="3"/>
      <c r="AA9" s="3"/>
      <c r="AB9" s="3"/>
      <c r="AC9" s="3"/>
    </row>
    <row r="10" ht="20.25" customHeight="1">
      <c r="A10" s="3" t="s">
        <v>44179</v>
      </c>
      <c r="B10" s="3" t="s">
        <v>1413</v>
      </c>
      <c r="C10" s="3" t="s">
        <v>17</v>
      </c>
      <c r="D10" s="4" t="s">
        <v>19</v>
      </c>
      <c r="E10" s="3" t="s">
        <v>20</v>
      </c>
      <c r="F10" s="3">
        <f t="shared" si="1"/>
        <v>10</v>
      </c>
      <c r="G10" s="3">
        <f t="shared" si="2"/>
        <v>15</v>
      </c>
      <c r="H10" s="3" t="s">
        <v>73</v>
      </c>
      <c r="I10" s="3" t="s">
        <v>57</v>
      </c>
      <c r="J10" s="3" t="s">
        <v>1414</v>
      </c>
      <c r="K10" s="3" t="s">
        <v>1384</v>
      </c>
      <c r="L10" s="3" t="s">
        <v>44180</v>
      </c>
      <c r="M10" s="3" t="s">
        <v>35</v>
      </c>
      <c r="N10" s="3"/>
      <c r="O10" s="3"/>
      <c r="P10" s="3"/>
      <c r="Q10" s="3"/>
      <c r="R10" s="3"/>
      <c r="S10" s="3"/>
      <c r="T10" s="3"/>
      <c r="U10" s="3"/>
      <c r="V10" s="3"/>
      <c r="W10" s="3"/>
      <c r="X10" s="3"/>
      <c r="Y10" s="3"/>
      <c r="Z10" s="3"/>
      <c r="AA10" s="3"/>
      <c r="AB10" s="3"/>
      <c r="AC10" s="3"/>
    </row>
    <row r="11" ht="20.25" customHeight="1">
      <c r="A11" s="3" t="s">
        <v>44185</v>
      </c>
      <c r="B11" s="3" t="s">
        <v>44186</v>
      </c>
      <c r="C11" s="3" t="s">
        <v>17</v>
      </c>
      <c r="D11" s="4" t="s">
        <v>19</v>
      </c>
      <c r="E11" s="3" t="s">
        <v>20</v>
      </c>
      <c r="F11" s="3">
        <f t="shared" si="1"/>
        <v>10</v>
      </c>
      <c r="G11" s="3">
        <f t="shared" si="2"/>
        <v>15</v>
      </c>
      <c r="H11" s="3" t="s">
        <v>73</v>
      </c>
      <c r="I11" s="3" t="s">
        <v>50</v>
      </c>
      <c r="J11" s="3" t="s">
        <v>187</v>
      </c>
      <c r="K11" s="3" t="s">
        <v>44188</v>
      </c>
      <c r="L11" s="3" t="s">
        <v>44189</v>
      </c>
      <c r="M11" s="3" t="s">
        <v>41</v>
      </c>
      <c r="N11" s="3"/>
      <c r="O11" s="3"/>
      <c r="P11" s="3"/>
      <c r="Q11" s="3"/>
      <c r="R11" s="3"/>
      <c r="S11" s="3"/>
      <c r="T11" s="3"/>
      <c r="U11" s="3"/>
      <c r="V11" s="3"/>
      <c r="W11" s="3"/>
      <c r="X11" s="3"/>
      <c r="Y11" s="3"/>
      <c r="Z11" s="3"/>
      <c r="AA11" s="3"/>
      <c r="AB11" s="3"/>
      <c r="AC11" s="3"/>
    </row>
    <row r="12" ht="20.25" customHeight="1">
      <c r="A12" s="3" t="s">
        <v>44193</v>
      </c>
      <c r="B12" s="3" t="s">
        <v>44194</v>
      </c>
      <c r="C12" s="3" t="s">
        <v>17</v>
      </c>
      <c r="D12" s="4" t="s">
        <v>19</v>
      </c>
      <c r="E12" s="3" t="s">
        <v>20</v>
      </c>
      <c r="F12" s="3">
        <f t="shared" si="1"/>
        <v>10</v>
      </c>
      <c r="G12" s="3">
        <f t="shared" si="2"/>
        <v>15</v>
      </c>
      <c r="H12" s="3" t="s">
        <v>73</v>
      </c>
      <c r="I12" s="3" t="s">
        <v>57</v>
      </c>
      <c r="J12" s="3" t="s">
        <v>44197</v>
      </c>
      <c r="K12" s="3" t="s">
        <v>44200</v>
      </c>
      <c r="L12" s="3" t="s">
        <v>44202</v>
      </c>
      <c r="M12" s="3" t="s">
        <v>41</v>
      </c>
      <c r="N12" s="3"/>
      <c r="O12" s="3"/>
      <c r="P12" s="3"/>
      <c r="Q12" s="3"/>
      <c r="R12" s="3"/>
      <c r="S12" s="3"/>
      <c r="T12" s="3"/>
      <c r="U12" s="3"/>
      <c r="V12" s="3"/>
      <c r="W12" s="3"/>
      <c r="X12" s="3"/>
      <c r="Y12" s="3"/>
      <c r="Z12" s="3"/>
      <c r="AA12" s="3"/>
      <c r="AB12" s="3"/>
      <c r="AC12" s="3"/>
    </row>
    <row r="13" ht="20.25" customHeight="1">
      <c r="A13" s="3" t="s">
        <v>259</v>
      </c>
      <c r="B13" s="3" t="s">
        <v>44204</v>
      </c>
      <c r="C13" s="3" t="s">
        <v>17</v>
      </c>
      <c r="D13" s="4" t="s">
        <v>19</v>
      </c>
      <c r="E13" s="3" t="s">
        <v>20</v>
      </c>
      <c r="F13" s="3">
        <f t="shared" si="1"/>
        <v>10</v>
      </c>
      <c r="G13" s="3">
        <f t="shared" si="2"/>
        <v>15</v>
      </c>
      <c r="H13" s="3" t="s">
        <v>73</v>
      </c>
      <c r="I13" s="3" t="s">
        <v>50</v>
      </c>
      <c r="J13" s="3" t="s">
        <v>44205</v>
      </c>
      <c r="K13" s="3" t="s">
        <v>44206</v>
      </c>
      <c r="L13" s="3" t="s">
        <v>44208</v>
      </c>
      <c r="M13" s="3" t="s">
        <v>35</v>
      </c>
      <c r="N13" s="3"/>
      <c r="O13" s="3"/>
      <c r="P13" s="3"/>
      <c r="Q13" s="3"/>
      <c r="R13" s="3"/>
      <c r="S13" s="3"/>
      <c r="T13" s="3"/>
      <c r="U13" s="3"/>
      <c r="V13" s="3"/>
      <c r="W13" s="3"/>
      <c r="X13" s="3"/>
      <c r="Y13" s="3"/>
      <c r="Z13" s="3"/>
      <c r="AA13" s="3"/>
      <c r="AB13" s="3"/>
      <c r="AC13" s="3"/>
    </row>
    <row r="14" ht="20.25" customHeight="1">
      <c r="A14" s="3" t="s">
        <v>4854</v>
      </c>
      <c r="B14" s="3" t="s">
        <v>44210</v>
      </c>
      <c r="C14" s="3" t="s">
        <v>17</v>
      </c>
      <c r="D14" s="4" t="s">
        <v>19</v>
      </c>
      <c r="E14" s="3" t="s">
        <v>20</v>
      </c>
      <c r="F14" s="3">
        <f t="shared" si="1"/>
        <v>10</v>
      </c>
      <c r="G14" s="3">
        <f t="shared" si="2"/>
        <v>15</v>
      </c>
      <c r="H14" s="3" t="s">
        <v>73</v>
      </c>
      <c r="I14" s="3" t="s">
        <v>50</v>
      </c>
      <c r="J14" s="3" t="s">
        <v>44213</v>
      </c>
      <c r="K14" s="3" t="s">
        <v>31020</v>
      </c>
      <c r="L14" s="3" t="s">
        <v>44215</v>
      </c>
      <c r="M14" s="3" t="s">
        <v>35</v>
      </c>
      <c r="N14" s="3"/>
      <c r="O14" s="3"/>
      <c r="P14" s="3"/>
      <c r="Q14" s="3"/>
      <c r="R14" s="3"/>
      <c r="S14" s="3"/>
      <c r="T14" s="3"/>
      <c r="U14" s="3"/>
      <c r="V14" s="3"/>
      <c r="W14" s="3"/>
      <c r="X14" s="3"/>
      <c r="Y14" s="3"/>
      <c r="Z14" s="3"/>
      <c r="AA14" s="3"/>
      <c r="AB14" s="3"/>
      <c r="AC14" s="3"/>
    </row>
    <row r="15" ht="20.25" customHeight="1">
      <c r="A15" s="3" t="s">
        <v>44218</v>
      </c>
      <c r="B15" s="3" t="s">
        <v>44219</v>
      </c>
      <c r="C15" s="3" t="s">
        <v>17</v>
      </c>
      <c r="D15" s="4" t="s">
        <v>19</v>
      </c>
      <c r="E15" s="3" t="s">
        <v>21</v>
      </c>
      <c r="F15" s="3">
        <f t="shared" si="1"/>
        <v>10</v>
      </c>
      <c r="G15" s="3">
        <f t="shared" si="2"/>
        <v>20</v>
      </c>
      <c r="H15" s="3" t="s">
        <v>48</v>
      </c>
      <c r="I15" s="3" t="s">
        <v>50</v>
      </c>
      <c r="J15" s="3" t="s">
        <v>821</v>
      </c>
      <c r="K15" s="3" t="s">
        <v>44222</v>
      </c>
      <c r="L15" s="3" t="s">
        <v>44223</v>
      </c>
      <c r="M15" s="3" t="s">
        <v>41</v>
      </c>
      <c r="N15" s="3"/>
      <c r="O15" s="3"/>
      <c r="P15" s="3"/>
      <c r="Q15" s="3"/>
      <c r="R15" s="3"/>
      <c r="S15" s="3"/>
      <c r="T15" s="3"/>
      <c r="U15" s="3"/>
      <c r="V15" s="3"/>
      <c r="W15" s="3"/>
      <c r="X15" s="3"/>
      <c r="Y15" s="3"/>
      <c r="Z15" s="3"/>
      <c r="AA15" s="3"/>
      <c r="AB15" s="3"/>
      <c r="AC15" s="3"/>
    </row>
    <row r="16" ht="20.25" customHeight="1">
      <c r="A16" s="3" t="s">
        <v>3128</v>
      </c>
      <c r="B16" s="3" t="s">
        <v>44224</v>
      </c>
      <c r="C16" s="3" t="s">
        <v>17</v>
      </c>
      <c r="D16" s="4" t="s">
        <v>19</v>
      </c>
      <c r="E16" s="3" t="s">
        <v>20</v>
      </c>
      <c r="F16" s="3">
        <f t="shared" si="1"/>
        <v>10</v>
      </c>
      <c r="G16" s="3">
        <f t="shared" si="2"/>
        <v>18</v>
      </c>
      <c r="H16" s="3" t="s">
        <v>95</v>
      </c>
      <c r="I16" s="3" t="s">
        <v>23</v>
      </c>
      <c r="J16" s="3" t="s">
        <v>187</v>
      </c>
      <c r="K16" s="4" t="s">
        <v>19</v>
      </c>
      <c r="L16" s="3" t="s">
        <v>44227</v>
      </c>
      <c r="M16" s="3" t="s">
        <v>41</v>
      </c>
      <c r="N16" s="3"/>
      <c r="O16" s="3"/>
      <c r="P16" s="3"/>
      <c r="Q16" s="3"/>
      <c r="R16" s="3"/>
      <c r="S16" s="3"/>
      <c r="T16" s="3"/>
      <c r="U16" s="3"/>
      <c r="V16" s="3"/>
      <c r="W16" s="3"/>
      <c r="X16" s="3"/>
      <c r="Y16" s="3"/>
      <c r="Z16" s="3"/>
      <c r="AA16" s="3"/>
      <c r="AB16" s="3"/>
      <c r="AC16" s="3"/>
    </row>
    <row r="17" ht="20.25" customHeight="1">
      <c r="A17" s="3" t="s">
        <v>31494</v>
      </c>
      <c r="B17" s="3" t="s">
        <v>27268</v>
      </c>
      <c r="C17" s="3" t="s">
        <v>17</v>
      </c>
      <c r="D17" s="4" t="s">
        <v>19</v>
      </c>
      <c r="E17" s="3" t="s">
        <v>20</v>
      </c>
      <c r="F17" s="3">
        <f t="shared" si="1"/>
        <v>10</v>
      </c>
      <c r="G17" s="3">
        <f t="shared" si="2"/>
        <v>12</v>
      </c>
      <c r="H17" s="3" t="s">
        <v>1563</v>
      </c>
      <c r="I17" s="3" t="s">
        <v>23</v>
      </c>
      <c r="J17" s="3" t="s">
        <v>70</v>
      </c>
      <c r="K17" s="3" t="s">
        <v>30724</v>
      </c>
      <c r="L17" s="3" t="s">
        <v>31500</v>
      </c>
      <c r="M17" s="3" t="s">
        <v>41</v>
      </c>
      <c r="N17" s="3"/>
      <c r="O17" s="3"/>
      <c r="P17" s="3"/>
      <c r="Q17" s="3"/>
      <c r="R17" s="3"/>
      <c r="S17" s="3"/>
      <c r="T17" s="3"/>
      <c r="U17" s="3"/>
      <c r="V17" s="3"/>
      <c r="W17" s="3"/>
      <c r="X17" s="3"/>
      <c r="Y17" s="3"/>
      <c r="Z17" s="3"/>
      <c r="AA17" s="3"/>
      <c r="AB17" s="3"/>
      <c r="AC17" s="3"/>
    </row>
    <row r="18" ht="20.25" customHeight="1">
      <c r="A18" s="3" t="s">
        <v>1904</v>
      </c>
      <c r="B18" s="3" t="s">
        <v>44231</v>
      </c>
      <c r="C18" s="3" t="s">
        <v>17</v>
      </c>
      <c r="D18" s="4" t="s">
        <v>19</v>
      </c>
      <c r="E18" s="3" t="s">
        <v>20</v>
      </c>
      <c r="F18" s="3">
        <f t="shared" si="1"/>
        <v>10</v>
      </c>
      <c r="G18" s="3">
        <f t="shared" si="2"/>
        <v>20</v>
      </c>
      <c r="H18" s="3" t="s">
        <v>48</v>
      </c>
      <c r="I18" s="3" t="s">
        <v>57</v>
      </c>
      <c r="J18" s="3" t="s">
        <v>264</v>
      </c>
      <c r="K18" s="3" t="s">
        <v>44233</v>
      </c>
      <c r="L18" s="3" t="s">
        <v>44234</v>
      </c>
      <c r="M18" s="3" t="s">
        <v>159</v>
      </c>
      <c r="N18" s="3"/>
      <c r="O18" s="3"/>
      <c r="P18" s="3"/>
      <c r="Q18" s="3"/>
      <c r="R18" s="3"/>
      <c r="S18" s="3"/>
      <c r="T18" s="3"/>
      <c r="U18" s="3"/>
      <c r="V18" s="3"/>
      <c r="W18" s="3"/>
      <c r="X18" s="3"/>
      <c r="Y18" s="3"/>
      <c r="Z18" s="3"/>
      <c r="AA18" s="3"/>
      <c r="AB18" s="3"/>
      <c r="AC18" s="3"/>
    </row>
    <row r="19" ht="20.25" customHeight="1">
      <c r="A19" s="3" t="s">
        <v>4493</v>
      </c>
      <c r="B19" s="3" t="s">
        <v>10400</v>
      </c>
      <c r="C19" s="3" t="s">
        <v>165</v>
      </c>
      <c r="D19" s="4" t="s">
        <v>19</v>
      </c>
      <c r="E19" s="3" t="s">
        <v>20</v>
      </c>
      <c r="F19" s="3">
        <f t="shared" si="1"/>
        <v>10</v>
      </c>
      <c r="G19" s="3">
        <f t="shared" si="2"/>
        <v>15</v>
      </c>
      <c r="H19" s="3" t="s">
        <v>73</v>
      </c>
      <c r="I19" s="3" t="s">
        <v>57</v>
      </c>
      <c r="J19" s="3" t="s">
        <v>10407</v>
      </c>
      <c r="K19" s="3" t="s">
        <v>10408</v>
      </c>
      <c r="L19" s="3" t="s">
        <v>10410</v>
      </c>
      <c r="M19" s="3" t="s">
        <v>35</v>
      </c>
      <c r="N19" s="3"/>
      <c r="O19" s="3"/>
      <c r="P19" s="3"/>
      <c r="Q19" s="3"/>
      <c r="R19" s="3"/>
      <c r="S19" s="3"/>
      <c r="T19" s="3"/>
      <c r="U19" s="3"/>
      <c r="V19" s="3"/>
      <c r="W19" s="3"/>
      <c r="X19" s="3"/>
      <c r="Y19" s="3"/>
      <c r="Z19" s="3"/>
      <c r="AA19" s="3"/>
      <c r="AB19" s="3"/>
      <c r="AC19" s="3"/>
    </row>
    <row r="20" ht="20.25" customHeight="1">
      <c r="A20" s="3" t="s">
        <v>3292</v>
      </c>
      <c r="B20" s="3" t="s">
        <v>10400</v>
      </c>
      <c r="C20" s="3" t="s">
        <v>165</v>
      </c>
      <c r="D20" s="4" t="s">
        <v>19</v>
      </c>
      <c r="E20" s="3" t="s">
        <v>20</v>
      </c>
      <c r="F20" s="3">
        <f t="shared" si="1"/>
        <v>10</v>
      </c>
      <c r="G20" s="3">
        <f t="shared" si="2"/>
        <v>15</v>
      </c>
      <c r="H20" s="3" t="s">
        <v>73</v>
      </c>
      <c r="I20" s="3" t="s">
        <v>57</v>
      </c>
      <c r="J20" s="3" t="s">
        <v>10407</v>
      </c>
      <c r="K20" s="3" t="s">
        <v>10493</v>
      </c>
      <c r="L20" s="3" t="s">
        <v>10495</v>
      </c>
      <c r="M20" s="3" t="s">
        <v>35</v>
      </c>
      <c r="N20" s="3"/>
      <c r="O20" s="3"/>
      <c r="P20" s="3"/>
      <c r="Q20" s="3"/>
      <c r="R20" s="3"/>
      <c r="S20" s="3"/>
      <c r="T20" s="3"/>
      <c r="U20" s="3"/>
      <c r="V20" s="3"/>
      <c r="W20" s="3"/>
      <c r="X20" s="3"/>
      <c r="Y20" s="3"/>
      <c r="Z20" s="3"/>
      <c r="AA20" s="3"/>
      <c r="AB20" s="3"/>
      <c r="AC20" s="3"/>
    </row>
    <row r="21" ht="20.25" customHeight="1">
      <c r="A21" s="3" t="s">
        <v>938</v>
      </c>
      <c r="B21" s="3" t="s">
        <v>44243</v>
      </c>
      <c r="C21" s="3" t="s">
        <v>165</v>
      </c>
      <c r="D21" s="4" t="s">
        <v>19</v>
      </c>
      <c r="E21" s="3" t="s">
        <v>21</v>
      </c>
      <c r="F21" s="3">
        <f t="shared" si="1"/>
        <v>10</v>
      </c>
      <c r="G21" s="3">
        <f t="shared" si="2"/>
        <v>18</v>
      </c>
      <c r="H21" s="3" t="s">
        <v>95</v>
      </c>
      <c r="I21" s="3" t="s">
        <v>50</v>
      </c>
      <c r="J21" s="3" t="s">
        <v>44248</v>
      </c>
      <c r="K21" s="3" t="s">
        <v>1537</v>
      </c>
      <c r="L21" s="3" t="s">
        <v>44249</v>
      </c>
      <c r="M21" s="3" t="s">
        <v>41</v>
      </c>
      <c r="N21" s="3"/>
      <c r="O21" s="3"/>
      <c r="P21" s="3"/>
      <c r="Q21" s="3"/>
      <c r="R21" s="3"/>
      <c r="S21" s="3"/>
      <c r="T21" s="3"/>
      <c r="U21" s="3"/>
      <c r="V21" s="3"/>
      <c r="W21" s="3"/>
      <c r="X21" s="3"/>
      <c r="Y21" s="3"/>
      <c r="Z21" s="3"/>
      <c r="AA21" s="3"/>
      <c r="AB21" s="3"/>
      <c r="AC21" s="3"/>
    </row>
    <row r="22" ht="20.25" customHeight="1">
      <c r="A22" s="3" t="s">
        <v>44251</v>
      </c>
      <c r="B22" s="3" t="s">
        <v>33217</v>
      </c>
      <c r="C22" s="3" t="s">
        <v>165</v>
      </c>
      <c r="D22" s="4" t="s">
        <v>19</v>
      </c>
      <c r="E22" s="3" t="s">
        <v>21</v>
      </c>
      <c r="F22" s="3">
        <f t="shared" si="1"/>
        <v>10</v>
      </c>
      <c r="G22" s="3">
        <f t="shared" si="2"/>
        <v>15</v>
      </c>
      <c r="H22" s="3" t="s">
        <v>73</v>
      </c>
      <c r="I22" s="3" t="s">
        <v>57</v>
      </c>
      <c r="J22" s="3" t="s">
        <v>629</v>
      </c>
      <c r="K22" s="3" t="s">
        <v>33220</v>
      </c>
      <c r="L22" s="3" t="s">
        <v>44256</v>
      </c>
      <c r="M22" s="3" t="s">
        <v>35</v>
      </c>
      <c r="N22" s="3"/>
      <c r="O22" s="3"/>
      <c r="P22" s="3"/>
      <c r="Q22" s="3"/>
      <c r="R22" s="3"/>
      <c r="S22" s="3"/>
      <c r="T22" s="3"/>
      <c r="U22" s="3"/>
      <c r="V22" s="3"/>
      <c r="W22" s="3"/>
      <c r="X22" s="3"/>
      <c r="Y22" s="3"/>
      <c r="Z22" s="3"/>
      <c r="AA22" s="3"/>
      <c r="AB22" s="3"/>
      <c r="AC22" s="3"/>
    </row>
    <row r="23" ht="20.25" customHeight="1">
      <c r="A23" s="3" t="s">
        <v>2000</v>
      </c>
      <c r="B23" s="3" t="s">
        <v>44258</v>
      </c>
      <c r="C23" s="3" t="s">
        <v>18</v>
      </c>
      <c r="D23" s="4" t="s">
        <v>19</v>
      </c>
      <c r="E23" s="3" t="s">
        <v>20</v>
      </c>
      <c r="F23" s="3">
        <f t="shared" si="1"/>
        <v>10</v>
      </c>
      <c r="G23" s="3">
        <f t="shared" si="2"/>
        <v>15</v>
      </c>
      <c r="H23" s="3" t="s">
        <v>73</v>
      </c>
      <c r="I23" s="3" t="s">
        <v>57</v>
      </c>
      <c r="J23" s="3" t="s">
        <v>44261</v>
      </c>
      <c r="K23" s="3" t="s">
        <v>44262</v>
      </c>
      <c r="L23" s="3" t="s">
        <v>44263</v>
      </c>
      <c r="M23" s="3" t="s">
        <v>159</v>
      </c>
      <c r="N23" s="3"/>
      <c r="O23" s="3"/>
      <c r="P23" s="3"/>
      <c r="Q23" s="3"/>
      <c r="R23" s="3"/>
      <c r="S23" s="3"/>
      <c r="T23" s="3"/>
      <c r="U23" s="3"/>
      <c r="V23" s="3"/>
      <c r="W23" s="3"/>
      <c r="X23" s="3"/>
      <c r="Y23" s="3"/>
      <c r="Z23" s="3"/>
      <c r="AA23" s="3"/>
      <c r="AB23" s="3"/>
      <c r="AC23" s="3"/>
    </row>
    <row r="24" ht="20.25" customHeight="1">
      <c r="A24" s="3" t="s">
        <v>2352</v>
      </c>
      <c r="B24" s="3" t="s">
        <v>32551</v>
      </c>
      <c r="C24" s="3" t="s">
        <v>18</v>
      </c>
      <c r="D24" s="4" t="s">
        <v>19</v>
      </c>
      <c r="E24" s="3" t="s">
        <v>20</v>
      </c>
      <c r="F24" s="3">
        <f t="shared" si="1"/>
        <v>10</v>
      </c>
      <c r="G24" s="3">
        <f t="shared" si="2"/>
        <v>15</v>
      </c>
      <c r="H24" s="3" t="s">
        <v>73</v>
      </c>
      <c r="I24" s="3" t="s">
        <v>57</v>
      </c>
      <c r="J24" s="3" t="s">
        <v>423</v>
      </c>
      <c r="K24" s="3" t="s">
        <v>32553</v>
      </c>
      <c r="L24" s="3" t="s">
        <v>32555</v>
      </c>
      <c r="M24" s="3" t="s">
        <v>35</v>
      </c>
      <c r="N24" s="3"/>
      <c r="O24" s="3"/>
      <c r="P24" s="3"/>
      <c r="Q24" s="3"/>
      <c r="R24" s="3"/>
      <c r="S24" s="3"/>
      <c r="T24" s="3"/>
      <c r="U24" s="3"/>
      <c r="V24" s="3"/>
      <c r="W24" s="3"/>
      <c r="X24" s="3"/>
      <c r="Y24" s="3"/>
      <c r="Z24" s="3"/>
      <c r="AA24" s="3"/>
      <c r="AB24" s="3"/>
      <c r="AC24" s="3"/>
    </row>
    <row r="25" ht="20.25" customHeight="1">
      <c r="A25" s="3" t="s">
        <v>931</v>
      </c>
      <c r="B25" s="3" t="s">
        <v>44269</v>
      </c>
      <c r="C25" s="3" t="s">
        <v>18</v>
      </c>
      <c r="D25" s="4" t="s">
        <v>19</v>
      </c>
      <c r="E25" s="3" t="s">
        <v>21</v>
      </c>
      <c r="F25" s="3">
        <f t="shared" si="1"/>
        <v>10</v>
      </c>
      <c r="G25" s="3">
        <f t="shared" si="2"/>
        <v>12</v>
      </c>
      <c r="H25" s="3" t="s">
        <v>1563</v>
      </c>
      <c r="I25" s="3" t="s">
        <v>57</v>
      </c>
      <c r="J25" s="3" t="s">
        <v>44271</v>
      </c>
      <c r="K25" s="3" t="s">
        <v>44272</v>
      </c>
      <c r="L25" s="3" t="s">
        <v>44273</v>
      </c>
      <c r="M25" s="3" t="s">
        <v>27</v>
      </c>
      <c r="N25" s="3"/>
      <c r="O25" s="3"/>
      <c r="P25" s="3"/>
      <c r="Q25" s="3"/>
      <c r="R25" s="3"/>
      <c r="S25" s="3"/>
      <c r="T25" s="3"/>
      <c r="U25" s="3"/>
      <c r="V25" s="3"/>
      <c r="W25" s="3"/>
      <c r="X25" s="3"/>
      <c r="Y25" s="3"/>
      <c r="Z25" s="3"/>
      <c r="AA25" s="3"/>
      <c r="AB25" s="3"/>
      <c r="AC25" s="3"/>
    </row>
    <row r="26" ht="20.25" customHeight="1">
      <c r="A26" s="3" t="s">
        <v>2758</v>
      </c>
      <c r="B26" s="3" t="s">
        <v>31396</v>
      </c>
      <c r="C26" s="3" t="s">
        <v>18</v>
      </c>
      <c r="D26" s="4" t="s">
        <v>19</v>
      </c>
      <c r="E26" s="3" t="s">
        <v>21</v>
      </c>
      <c r="F26" s="3">
        <f t="shared" si="1"/>
        <v>10</v>
      </c>
      <c r="G26" s="3">
        <f t="shared" si="2"/>
        <v>15</v>
      </c>
      <c r="H26" s="3" t="s">
        <v>73</v>
      </c>
      <c r="I26" s="3" t="s">
        <v>50</v>
      </c>
      <c r="J26" s="3" t="s">
        <v>446</v>
      </c>
      <c r="K26" s="3" t="s">
        <v>44278</v>
      </c>
      <c r="L26" s="3" t="s">
        <v>44279</v>
      </c>
      <c r="M26" s="3" t="s">
        <v>35</v>
      </c>
      <c r="N26" s="3"/>
      <c r="O26" s="3"/>
      <c r="P26" s="3"/>
      <c r="Q26" s="3"/>
      <c r="R26" s="3"/>
      <c r="S26" s="3"/>
      <c r="T26" s="3"/>
      <c r="U26" s="3"/>
      <c r="V26" s="3"/>
      <c r="W26" s="3"/>
      <c r="X26" s="3"/>
      <c r="Y26" s="3"/>
      <c r="Z26" s="3"/>
      <c r="AA26" s="3"/>
      <c r="AB26" s="3"/>
      <c r="AC26" s="3"/>
    </row>
    <row r="27" ht="20.25" customHeight="1">
      <c r="A27" s="3" t="s">
        <v>44282</v>
      </c>
      <c r="B27" s="3" t="s">
        <v>35703</v>
      </c>
      <c r="C27" s="3" t="s">
        <v>18</v>
      </c>
      <c r="D27" s="4" t="s">
        <v>19</v>
      </c>
      <c r="E27" s="3" t="s">
        <v>21</v>
      </c>
      <c r="F27" s="3">
        <f t="shared" si="1"/>
        <v>10</v>
      </c>
      <c r="G27" s="3">
        <f t="shared" si="2"/>
        <v>15</v>
      </c>
      <c r="H27" s="3" t="s">
        <v>73</v>
      </c>
      <c r="I27" s="3" t="s">
        <v>50</v>
      </c>
      <c r="J27" s="3" t="s">
        <v>58</v>
      </c>
      <c r="K27" s="3" t="s">
        <v>6212</v>
      </c>
      <c r="L27" s="3" t="s">
        <v>44285</v>
      </c>
      <c r="M27" s="3" t="s">
        <v>35</v>
      </c>
      <c r="N27" s="3"/>
      <c r="O27" s="3"/>
      <c r="P27" s="3"/>
      <c r="Q27" s="3"/>
      <c r="R27" s="3"/>
      <c r="S27" s="3"/>
      <c r="T27" s="3"/>
      <c r="U27" s="3"/>
      <c r="V27" s="3"/>
      <c r="W27" s="3"/>
      <c r="X27" s="3"/>
      <c r="Y27" s="3"/>
      <c r="Z27" s="3"/>
      <c r="AA27" s="3"/>
      <c r="AB27" s="3"/>
      <c r="AC27" s="3"/>
    </row>
    <row r="28" ht="20.25" customHeight="1">
      <c r="A28" s="3" t="s">
        <v>2000</v>
      </c>
      <c r="B28" s="3" t="s">
        <v>20338</v>
      </c>
      <c r="C28" s="3" t="s">
        <v>18</v>
      </c>
      <c r="D28" s="4" t="s">
        <v>19</v>
      </c>
      <c r="E28" s="3" t="s">
        <v>21</v>
      </c>
      <c r="F28" s="3">
        <f t="shared" si="1"/>
        <v>10</v>
      </c>
      <c r="G28" s="3">
        <f t="shared" si="2"/>
        <v>15</v>
      </c>
      <c r="H28" s="3" t="s">
        <v>73</v>
      </c>
      <c r="I28" s="3" t="s">
        <v>57</v>
      </c>
      <c r="J28" s="3" t="s">
        <v>20340</v>
      </c>
      <c r="K28" s="3" t="s">
        <v>20342</v>
      </c>
      <c r="L28" s="3" t="s">
        <v>44290</v>
      </c>
      <c r="M28" s="3" t="s">
        <v>41</v>
      </c>
      <c r="N28" s="3"/>
      <c r="O28" s="3"/>
      <c r="P28" s="3"/>
      <c r="Q28" s="3"/>
      <c r="R28" s="3"/>
      <c r="S28" s="3"/>
      <c r="T28" s="3"/>
      <c r="U28" s="3"/>
      <c r="V28" s="3"/>
      <c r="W28" s="3"/>
      <c r="X28" s="3"/>
      <c r="Y28" s="3"/>
      <c r="Z28" s="3"/>
      <c r="AA28" s="3"/>
      <c r="AB28" s="3"/>
      <c r="AC28" s="3"/>
    </row>
    <row r="29" ht="20.25" customHeight="1">
      <c r="A29" s="3" t="s">
        <v>2000</v>
      </c>
      <c r="B29" s="3" t="s">
        <v>11647</v>
      </c>
      <c r="C29" s="3" t="s">
        <v>30</v>
      </c>
      <c r="D29" s="4" t="s">
        <v>19</v>
      </c>
      <c r="E29" s="3" t="s">
        <v>20</v>
      </c>
      <c r="F29" s="3">
        <f t="shared" si="1"/>
        <v>10</v>
      </c>
      <c r="G29" s="3">
        <f t="shared" si="2"/>
        <v>15</v>
      </c>
      <c r="H29" s="3" t="s">
        <v>73</v>
      </c>
      <c r="I29" s="3" t="s">
        <v>57</v>
      </c>
      <c r="J29" s="3" t="s">
        <v>187</v>
      </c>
      <c r="K29" s="3" t="s">
        <v>11653</v>
      </c>
      <c r="L29" s="3" t="s">
        <v>17257</v>
      </c>
      <c r="M29" s="3" t="s">
        <v>41</v>
      </c>
      <c r="N29" s="3"/>
      <c r="O29" s="3"/>
      <c r="P29" s="3"/>
      <c r="Q29" s="3"/>
      <c r="R29" s="3"/>
      <c r="S29" s="3"/>
      <c r="T29" s="3"/>
      <c r="U29" s="3"/>
      <c r="V29" s="3"/>
      <c r="W29" s="3"/>
      <c r="X29" s="3"/>
      <c r="Y29" s="3"/>
      <c r="Z29" s="3"/>
      <c r="AA29" s="3"/>
      <c r="AB29" s="3"/>
      <c r="AC29" s="3"/>
    </row>
    <row r="30" ht="20.25" customHeight="1">
      <c r="A30" s="3" t="s">
        <v>2049</v>
      </c>
      <c r="B30" s="3" t="s">
        <v>1639</v>
      </c>
      <c r="C30" s="3" t="s">
        <v>30</v>
      </c>
      <c r="D30" s="4" t="s">
        <v>19</v>
      </c>
      <c r="E30" s="3" t="s">
        <v>20</v>
      </c>
      <c r="F30" s="3">
        <f t="shared" si="1"/>
        <v>10</v>
      </c>
      <c r="G30" s="3">
        <f t="shared" si="2"/>
        <v>18</v>
      </c>
      <c r="H30" s="3" t="s">
        <v>95</v>
      </c>
      <c r="I30" s="3" t="s">
        <v>57</v>
      </c>
      <c r="J30" s="3" t="s">
        <v>1643</v>
      </c>
      <c r="K30" s="3" t="s">
        <v>1644</v>
      </c>
      <c r="L30" s="3" t="s">
        <v>17663</v>
      </c>
      <c r="M30" s="3" t="s">
        <v>257</v>
      </c>
      <c r="N30" s="3"/>
      <c r="O30" s="3"/>
      <c r="P30" s="3"/>
      <c r="Q30" s="3"/>
      <c r="R30" s="3"/>
      <c r="S30" s="3"/>
      <c r="T30" s="3"/>
      <c r="U30" s="3"/>
      <c r="V30" s="3"/>
      <c r="W30" s="3"/>
      <c r="X30" s="3"/>
      <c r="Y30" s="3"/>
      <c r="Z30" s="3"/>
      <c r="AA30" s="3"/>
      <c r="AB30" s="3"/>
      <c r="AC30" s="3"/>
    </row>
    <row r="31" ht="20.25" customHeight="1">
      <c r="A31" s="3" t="s">
        <v>26758</v>
      </c>
      <c r="B31" s="3" t="s">
        <v>11174</v>
      </c>
      <c r="C31" s="3" t="s">
        <v>30</v>
      </c>
      <c r="D31" s="4" t="s">
        <v>19</v>
      </c>
      <c r="E31" s="3" t="s">
        <v>21</v>
      </c>
      <c r="F31" s="3">
        <f t="shared" si="1"/>
        <v>10</v>
      </c>
      <c r="G31" s="3">
        <f t="shared" si="2"/>
        <v>15</v>
      </c>
      <c r="H31" s="3" t="s">
        <v>73</v>
      </c>
      <c r="I31" s="3" t="s">
        <v>50</v>
      </c>
      <c r="J31" s="3" t="s">
        <v>70</v>
      </c>
      <c r="K31" s="4" t="s">
        <v>19</v>
      </c>
      <c r="L31" s="3" t="s">
        <v>26761</v>
      </c>
      <c r="M31" s="3" t="s">
        <v>41</v>
      </c>
      <c r="N31" s="3"/>
      <c r="O31" s="3"/>
      <c r="P31" s="3"/>
      <c r="Q31" s="3"/>
      <c r="R31" s="3"/>
      <c r="S31" s="3"/>
      <c r="T31" s="3"/>
      <c r="U31" s="3"/>
      <c r="V31" s="3"/>
      <c r="W31" s="3"/>
      <c r="X31" s="3"/>
      <c r="Y31" s="3"/>
      <c r="Z31" s="3"/>
      <c r="AA31" s="3"/>
      <c r="AB31" s="3"/>
      <c r="AC31" s="3"/>
    </row>
    <row r="32" ht="20.25" customHeight="1">
      <c r="A32" s="3" t="s">
        <v>7225</v>
      </c>
      <c r="B32" s="3" t="s">
        <v>44302</v>
      </c>
      <c r="C32" s="3" t="s">
        <v>30</v>
      </c>
      <c r="D32" s="4" t="s">
        <v>19</v>
      </c>
      <c r="E32" s="3" t="s">
        <v>20</v>
      </c>
      <c r="F32" s="3">
        <f t="shared" si="1"/>
        <v>10</v>
      </c>
      <c r="G32" s="3">
        <f t="shared" si="2"/>
        <v>15</v>
      </c>
      <c r="H32" s="3" t="s">
        <v>73</v>
      </c>
      <c r="I32" s="3" t="s">
        <v>57</v>
      </c>
      <c r="J32" s="3" t="s">
        <v>28250</v>
      </c>
      <c r="K32" s="3" t="s">
        <v>44308</v>
      </c>
      <c r="L32" s="3" t="s">
        <v>44310</v>
      </c>
      <c r="M32" s="3" t="s">
        <v>35</v>
      </c>
      <c r="N32" s="3"/>
      <c r="O32" s="3"/>
      <c r="P32" s="3"/>
      <c r="Q32" s="3"/>
      <c r="R32" s="3"/>
      <c r="S32" s="3"/>
      <c r="T32" s="3"/>
      <c r="U32" s="3"/>
      <c r="V32" s="3"/>
      <c r="W32" s="3"/>
      <c r="X32" s="3"/>
      <c r="Y32" s="3"/>
      <c r="Z32" s="3"/>
      <c r="AA32" s="3"/>
      <c r="AB32" s="3"/>
      <c r="AC32" s="3"/>
    </row>
    <row r="33" ht="20.25" customHeight="1">
      <c r="A33" s="3" t="s">
        <v>1904</v>
      </c>
      <c r="B33" s="3" t="s">
        <v>19964</v>
      </c>
      <c r="C33" s="3" t="s">
        <v>17</v>
      </c>
      <c r="D33" s="4" t="s">
        <v>19</v>
      </c>
      <c r="E33" s="3" t="s">
        <v>20</v>
      </c>
      <c r="F33" s="3">
        <f t="shared" si="1"/>
        <v>12</v>
      </c>
      <c r="G33" s="3">
        <f t="shared" si="2"/>
        <v>20</v>
      </c>
      <c r="H33" s="3" t="s">
        <v>232</v>
      </c>
      <c r="I33" s="3" t="s">
        <v>57</v>
      </c>
      <c r="J33" s="3" t="s">
        <v>19969</v>
      </c>
      <c r="K33" s="3" t="s">
        <v>17657</v>
      </c>
      <c r="L33" s="3" t="s">
        <v>44316</v>
      </c>
      <c r="M33" s="3" t="s">
        <v>35</v>
      </c>
      <c r="N33" s="3"/>
      <c r="O33" s="3"/>
      <c r="P33" s="3"/>
      <c r="Q33" s="3"/>
      <c r="R33" s="3"/>
      <c r="S33" s="3"/>
      <c r="T33" s="3"/>
      <c r="U33" s="3"/>
      <c r="V33" s="3"/>
      <c r="W33" s="3"/>
      <c r="X33" s="3"/>
      <c r="Y33" s="3"/>
      <c r="Z33" s="3"/>
      <c r="AA33" s="3"/>
      <c r="AB33" s="3"/>
      <c r="AC33" s="3"/>
    </row>
    <row r="34" ht="20.25" customHeight="1">
      <c r="A34" s="3" t="s">
        <v>44317</v>
      </c>
      <c r="B34" s="3" t="s">
        <v>44318</v>
      </c>
      <c r="C34" s="3" t="s">
        <v>18</v>
      </c>
      <c r="D34" s="4" t="s">
        <v>19</v>
      </c>
      <c r="E34" s="3" t="s">
        <v>20</v>
      </c>
      <c r="F34" s="3">
        <f t="shared" si="1"/>
        <v>12</v>
      </c>
      <c r="G34" s="3">
        <f t="shared" si="2"/>
        <v>18</v>
      </c>
      <c r="H34" s="3" t="s">
        <v>2395</v>
      </c>
      <c r="I34" s="3" t="s">
        <v>50</v>
      </c>
      <c r="J34" s="3" t="s">
        <v>16264</v>
      </c>
      <c r="K34" s="3" t="s">
        <v>32713</v>
      </c>
      <c r="L34" s="3" t="s">
        <v>44324</v>
      </c>
      <c r="M34" s="3" t="s">
        <v>35</v>
      </c>
      <c r="N34" s="3"/>
      <c r="O34" s="3"/>
      <c r="P34" s="3"/>
      <c r="Q34" s="3"/>
      <c r="R34" s="3"/>
      <c r="S34" s="3"/>
      <c r="T34" s="3"/>
      <c r="U34" s="3"/>
      <c r="V34" s="3"/>
      <c r="W34" s="3"/>
      <c r="X34" s="3"/>
      <c r="Y34" s="3"/>
      <c r="Z34" s="3"/>
      <c r="AA34" s="3"/>
      <c r="AB34" s="3"/>
      <c r="AC34" s="3"/>
    </row>
    <row r="35" ht="20.25" customHeight="1">
      <c r="A35" s="3" t="s">
        <v>1423</v>
      </c>
      <c r="B35" s="3" t="s">
        <v>19416</v>
      </c>
      <c r="C35" s="3" t="s">
        <v>18</v>
      </c>
      <c r="D35" s="4" t="s">
        <v>19</v>
      </c>
      <c r="E35" s="3" t="s">
        <v>20</v>
      </c>
      <c r="F35" s="3">
        <f t="shared" si="1"/>
        <v>12</v>
      </c>
      <c r="G35" s="3">
        <f t="shared" si="2"/>
        <v>20</v>
      </c>
      <c r="H35" s="3" t="s">
        <v>232</v>
      </c>
      <c r="I35" s="3" t="s">
        <v>57</v>
      </c>
      <c r="J35" s="3" t="s">
        <v>19419</v>
      </c>
      <c r="K35" s="3" t="s">
        <v>19420</v>
      </c>
      <c r="L35" s="3" t="s">
        <v>19421</v>
      </c>
      <c r="M35" s="3" t="s">
        <v>27</v>
      </c>
      <c r="N35" s="3"/>
      <c r="O35" s="3"/>
      <c r="P35" s="3"/>
      <c r="Q35" s="3"/>
      <c r="R35" s="3"/>
      <c r="S35" s="3"/>
      <c r="T35" s="3"/>
      <c r="U35" s="3"/>
      <c r="V35" s="3"/>
      <c r="W35" s="3"/>
      <c r="X35" s="3"/>
      <c r="Y35" s="3"/>
      <c r="Z35" s="3"/>
      <c r="AA35" s="3"/>
      <c r="AB35" s="3"/>
      <c r="AC35" s="3"/>
    </row>
    <row r="36" ht="20.25" customHeight="1">
      <c r="A36" s="3" t="s">
        <v>2309</v>
      </c>
      <c r="B36" s="3" t="s">
        <v>36101</v>
      </c>
      <c r="C36" s="3" t="s">
        <v>18</v>
      </c>
      <c r="D36" s="4" t="s">
        <v>19</v>
      </c>
      <c r="E36" s="3" t="s">
        <v>20</v>
      </c>
      <c r="F36" s="3">
        <f t="shared" si="1"/>
        <v>12</v>
      </c>
      <c r="G36" s="3">
        <f t="shared" si="2"/>
        <v>20</v>
      </c>
      <c r="H36" s="3" t="s">
        <v>232</v>
      </c>
      <c r="I36" s="3" t="s">
        <v>57</v>
      </c>
      <c r="J36" s="3" t="s">
        <v>58</v>
      </c>
      <c r="K36" s="3" t="s">
        <v>44334</v>
      </c>
      <c r="L36" s="3" t="s">
        <v>44335</v>
      </c>
      <c r="M36" s="3" t="s">
        <v>35</v>
      </c>
      <c r="N36" s="3"/>
      <c r="O36" s="3"/>
      <c r="P36" s="3"/>
      <c r="Q36" s="3"/>
      <c r="R36" s="3"/>
      <c r="S36" s="3"/>
      <c r="T36" s="3"/>
      <c r="U36" s="3"/>
      <c r="V36" s="3"/>
      <c r="W36" s="3"/>
      <c r="X36" s="3"/>
      <c r="Y36" s="3"/>
      <c r="Z36" s="3"/>
      <c r="AA36" s="3"/>
      <c r="AB36" s="3"/>
      <c r="AC36" s="3"/>
    </row>
    <row r="37" ht="20.25" customHeight="1">
      <c r="A37" s="3" t="s">
        <v>12329</v>
      </c>
      <c r="B37" s="3" t="s">
        <v>19964</v>
      </c>
      <c r="C37" s="3" t="s">
        <v>17</v>
      </c>
      <c r="D37" s="4" t="s">
        <v>19</v>
      </c>
      <c r="E37" s="3" t="s">
        <v>20</v>
      </c>
      <c r="F37" s="3">
        <f t="shared" si="1"/>
        <v>13</v>
      </c>
      <c r="G37" s="3">
        <f t="shared" si="2"/>
        <v>25</v>
      </c>
      <c r="H37" s="3" t="s">
        <v>66</v>
      </c>
      <c r="I37" s="3" t="s">
        <v>57</v>
      </c>
      <c r="J37" s="3" t="s">
        <v>19969</v>
      </c>
      <c r="K37" s="3" t="s">
        <v>19970</v>
      </c>
      <c r="L37" s="3" t="s">
        <v>19972</v>
      </c>
      <c r="M37" s="3" t="s">
        <v>35</v>
      </c>
      <c r="N37" s="3"/>
      <c r="O37" s="3"/>
      <c r="P37" s="3"/>
      <c r="Q37" s="3"/>
      <c r="R37" s="3"/>
      <c r="S37" s="3"/>
      <c r="T37" s="3"/>
      <c r="U37" s="3"/>
      <c r="V37" s="3"/>
      <c r="W37" s="3"/>
      <c r="X37" s="3"/>
      <c r="Y37" s="3"/>
      <c r="Z37" s="3"/>
      <c r="AA37" s="3"/>
      <c r="AB37" s="3"/>
      <c r="AC37" s="3"/>
    </row>
    <row r="38" ht="20.25" customHeight="1">
      <c r="A38" s="3" t="s">
        <v>3540</v>
      </c>
      <c r="B38" s="3" t="s">
        <v>20338</v>
      </c>
      <c r="C38" s="3" t="s">
        <v>18</v>
      </c>
      <c r="D38" s="4" t="s">
        <v>19</v>
      </c>
      <c r="E38" s="3" t="s">
        <v>21</v>
      </c>
      <c r="F38" s="3">
        <f t="shared" si="1"/>
        <v>13</v>
      </c>
      <c r="G38" s="3">
        <f t="shared" si="2"/>
        <v>16</v>
      </c>
      <c r="H38" s="3" t="s">
        <v>11832</v>
      </c>
      <c r="I38" s="3" t="s">
        <v>23</v>
      </c>
      <c r="J38" s="3" t="s">
        <v>20340</v>
      </c>
      <c r="K38" s="3" t="s">
        <v>20342</v>
      </c>
      <c r="L38" s="3" t="s">
        <v>20344</v>
      </c>
      <c r="M38" s="3" t="s">
        <v>41</v>
      </c>
      <c r="N38" s="3"/>
      <c r="O38" s="3"/>
      <c r="P38" s="3"/>
      <c r="Q38" s="3"/>
      <c r="R38" s="3"/>
      <c r="S38" s="3"/>
      <c r="T38" s="3"/>
      <c r="U38" s="3"/>
      <c r="V38" s="3"/>
      <c r="W38" s="3"/>
      <c r="X38" s="3"/>
      <c r="Y38" s="3"/>
      <c r="Z38" s="3"/>
      <c r="AA38" s="3"/>
      <c r="AB38" s="3"/>
      <c r="AC38" s="3"/>
    </row>
    <row r="39" ht="20.25" customHeight="1">
      <c r="A39" s="3" t="s">
        <v>2309</v>
      </c>
      <c r="B39" s="3" t="s">
        <v>32018</v>
      </c>
      <c r="C39" s="3" t="s">
        <v>17</v>
      </c>
      <c r="D39" s="4" t="s">
        <v>19</v>
      </c>
      <c r="E39" s="3" t="s">
        <v>20</v>
      </c>
      <c r="F39" s="3">
        <f t="shared" si="1"/>
        <v>14</v>
      </c>
      <c r="G39" s="3">
        <f t="shared" si="2"/>
        <v>20</v>
      </c>
      <c r="H39" s="3" t="s">
        <v>4873</v>
      </c>
      <c r="I39" s="3" t="s">
        <v>57</v>
      </c>
      <c r="J39" s="3" t="s">
        <v>489</v>
      </c>
      <c r="K39" s="3" t="s">
        <v>44351</v>
      </c>
      <c r="L39" s="3" t="s">
        <v>44352</v>
      </c>
      <c r="M39" s="3" t="s">
        <v>27</v>
      </c>
      <c r="N39" s="3"/>
      <c r="O39" s="3"/>
      <c r="P39" s="3"/>
      <c r="Q39" s="3"/>
      <c r="R39" s="3"/>
      <c r="S39" s="3"/>
      <c r="T39" s="3"/>
      <c r="U39" s="3"/>
      <c r="V39" s="3"/>
      <c r="W39" s="3"/>
      <c r="X39" s="3"/>
      <c r="Y39" s="3"/>
      <c r="Z39" s="3"/>
      <c r="AA39" s="3"/>
      <c r="AB39" s="3"/>
      <c r="AC39" s="3"/>
    </row>
    <row r="40" ht="20.25" customHeight="1">
      <c r="A40" s="3" t="s">
        <v>3540</v>
      </c>
      <c r="B40" s="3" t="s">
        <v>19964</v>
      </c>
      <c r="C40" s="3" t="s">
        <v>17</v>
      </c>
      <c r="D40" s="4" t="s">
        <v>19</v>
      </c>
      <c r="E40" s="3" t="s">
        <v>20</v>
      </c>
      <c r="F40" s="3">
        <f t="shared" si="1"/>
        <v>15</v>
      </c>
      <c r="G40" s="3">
        <f t="shared" si="2"/>
        <v>30</v>
      </c>
      <c r="H40" s="3" t="s">
        <v>119</v>
      </c>
      <c r="I40" s="3" t="s">
        <v>23</v>
      </c>
      <c r="J40" s="3" t="s">
        <v>19969</v>
      </c>
      <c r="K40" s="3" t="s">
        <v>21958</v>
      </c>
      <c r="L40" s="3" t="s">
        <v>21961</v>
      </c>
      <c r="M40" s="3" t="s">
        <v>35</v>
      </c>
      <c r="N40" s="3"/>
      <c r="O40" s="3"/>
      <c r="P40" s="3"/>
      <c r="Q40" s="3"/>
      <c r="R40" s="3"/>
      <c r="S40" s="3"/>
      <c r="T40" s="3"/>
      <c r="U40" s="3"/>
      <c r="V40" s="3"/>
      <c r="W40" s="3"/>
      <c r="X40" s="3"/>
      <c r="Y40" s="3"/>
      <c r="Z40" s="3"/>
      <c r="AA40" s="3"/>
      <c r="AB40" s="3"/>
      <c r="AC40" s="3"/>
    </row>
    <row r="41" ht="20.25" customHeight="1">
      <c r="A41" s="3" t="s">
        <v>1904</v>
      </c>
      <c r="B41" s="3" t="s">
        <v>22140</v>
      </c>
      <c r="C41" s="3" t="s">
        <v>17</v>
      </c>
      <c r="D41" s="4" t="s">
        <v>19</v>
      </c>
      <c r="E41" s="3" t="s">
        <v>20</v>
      </c>
      <c r="F41" s="3">
        <f t="shared" si="1"/>
        <v>15</v>
      </c>
      <c r="G41" s="3">
        <f t="shared" si="2"/>
        <v>25</v>
      </c>
      <c r="H41" s="3" t="s">
        <v>237</v>
      </c>
      <c r="I41" s="3" t="s">
        <v>57</v>
      </c>
      <c r="J41" s="3" t="s">
        <v>38</v>
      </c>
      <c r="K41" s="3" t="s">
        <v>22143</v>
      </c>
      <c r="L41" s="3" t="s">
        <v>22145</v>
      </c>
      <c r="M41" s="3" t="s">
        <v>41</v>
      </c>
      <c r="N41" s="3"/>
      <c r="O41" s="3"/>
      <c r="P41" s="3"/>
      <c r="Q41" s="3"/>
      <c r="R41" s="3"/>
      <c r="S41" s="3"/>
      <c r="T41" s="3"/>
      <c r="U41" s="3"/>
      <c r="V41" s="3"/>
      <c r="W41" s="3"/>
      <c r="X41" s="3"/>
      <c r="Y41" s="3"/>
      <c r="Z41" s="3"/>
      <c r="AA41" s="3"/>
      <c r="AB41" s="3"/>
      <c r="AC41" s="3"/>
    </row>
    <row r="42" ht="20.25" customHeight="1">
      <c r="A42" s="3" t="s">
        <v>3659</v>
      </c>
      <c r="B42" s="3" t="s">
        <v>11562</v>
      </c>
      <c r="C42" s="3" t="s">
        <v>17</v>
      </c>
      <c r="D42" s="4" t="s">
        <v>19</v>
      </c>
      <c r="E42" s="3" t="s">
        <v>20</v>
      </c>
      <c r="F42" s="3">
        <f t="shared" si="1"/>
        <v>15</v>
      </c>
      <c r="G42" s="3">
        <f t="shared" si="2"/>
        <v>20</v>
      </c>
      <c r="H42" s="3" t="s">
        <v>132</v>
      </c>
      <c r="I42" s="3" t="s">
        <v>23</v>
      </c>
      <c r="J42" s="3" t="s">
        <v>70</v>
      </c>
      <c r="K42" s="3" t="s">
        <v>28847</v>
      </c>
      <c r="L42" s="3" t="s">
        <v>44358</v>
      </c>
      <c r="M42" s="3" t="s">
        <v>27</v>
      </c>
      <c r="N42" s="3"/>
      <c r="O42" s="3"/>
      <c r="P42" s="3"/>
      <c r="Q42" s="3"/>
      <c r="R42" s="3"/>
      <c r="S42" s="3"/>
      <c r="T42" s="3"/>
      <c r="U42" s="3"/>
      <c r="V42" s="3"/>
      <c r="W42" s="3"/>
      <c r="X42" s="3"/>
      <c r="Y42" s="3"/>
      <c r="Z42" s="3"/>
      <c r="AA42" s="3"/>
      <c r="AB42" s="3"/>
      <c r="AC42" s="3"/>
    </row>
    <row r="43" ht="20.25" customHeight="1">
      <c r="A43" s="3" t="s">
        <v>4523</v>
      </c>
      <c r="B43" s="3" t="s">
        <v>13782</v>
      </c>
      <c r="C43" s="3" t="s">
        <v>17</v>
      </c>
      <c r="D43" s="4" t="s">
        <v>19</v>
      </c>
      <c r="E43" s="3" t="s">
        <v>127</v>
      </c>
      <c r="F43" s="3">
        <f t="shared" si="1"/>
        <v>15</v>
      </c>
      <c r="G43" s="3">
        <f t="shared" si="2"/>
        <v>20</v>
      </c>
      <c r="H43" s="3" t="s">
        <v>132</v>
      </c>
      <c r="I43" s="3" t="s">
        <v>69</v>
      </c>
      <c r="J43" s="3" t="s">
        <v>13783</v>
      </c>
      <c r="K43" s="3" t="s">
        <v>44175</v>
      </c>
      <c r="L43" s="3" t="s">
        <v>44362</v>
      </c>
      <c r="M43" s="3" t="s">
        <v>27</v>
      </c>
      <c r="N43" s="3"/>
      <c r="O43" s="3"/>
      <c r="P43" s="3"/>
      <c r="Q43" s="3"/>
      <c r="R43" s="3"/>
      <c r="S43" s="3"/>
      <c r="T43" s="3"/>
      <c r="U43" s="3"/>
      <c r="V43" s="3"/>
      <c r="W43" s="3"/>
      <c r="X43" s="3"/>
      <c r="Y43" s="3"/>
      <c r="Z43" s="3"/>
      <c r="AA43" s="3"/>
      <c r="AB43" s="3"/>
      <c r="AC43" s="3"/>
    </row>
    <row r="44" ht="20.25" customHeight="1">
      <c r="A44" s="3" t="s">
        <v>20574</v>
      </c>
      <c r="B44" s="3" t="s">
        <v>19800</v>
      </c>
      <c r="C44" s="3" t="s">
        <v>17</v>
      </c>
      <c r="D44" s="4" t="s">
        <v>19</v>
      </c>
      <c r="E44" s="3" t="s">
        <v>20</v>
      </c>
      <c r="F44" s="3">
        <f t="shared" si="1"/>
        <v>15</v>
      </c>
      <c r="G44" s="3">
        <f t="shared" si="2"/>
        <v>20</v>
      </c>
      <c r="H44" s="3" t="s">
        <v>132</v>
      </c>
      <c r="I44" s="3" t="s">
        <v>23</v>
      </c>
      <c r="J44" s="3" t="s">
        <v>99</v>
      </c>
      <c r="K44" s="3" t="s">
        <v>44366</v>
      </c>
      <c r="L44" s="3" t="s">
        <v>44367</v>
      </c>
      <c r="M44" s="3" t="s">
        <v>41</v>
      </c>
      <c r="N44" s="3"/>
      <c r="O44" s="3"/>
      <c r="P44" s="3"/>
      <c r="Q44" s="3"/>
      <c r="R44" s="3"/>
      <c r="S44" s="3"/>
      <c r="T44" s="3"/>
      <c r="U44" s="3"/>
      <c r="V44" s="3"/>
      <c r="W44" s="3"/>
      <c r="X44" s="3"/>
      <c r="Y44" s="3"/>
      <c r="Z44" s="3"/>
      <c r="AA44" s="3"/>
      <c r="AB44" s="3"/>
      <c r="AC44" s="3"/>
    </row>
    <row r="45" ht="20.25" customHeight="1">
      <c r="A45" s="3" t="s">
        <v>19429</v>
      </c>
      <c r="B45" s="3" t="s">
        <v>44372</v>
      </c>
      <c r="C45" s="3" t="s">
        <v>17</v>
      </c>
      <c r="D45" s="4" t="s">
        <v>19</v>
      </c>
      <c r="E45" s="3" t="s">
        <v>20</v>
      </c>
      <c r="F45" s="3">
        <f t="shared" si="1"/>
        <v>15</v>
      </c>
      <c r="G45" s="3">
        <f t="shared" si="2"/>
        <v>30</v>
      </c>
      <c r="H45" s="3" t="s">
        <v>119</v>
      </c>
      <c r="I45" s="3" t="s">
        <v>57</v>
      </c>
      <c r="J45" s="3" t="s">
        <v>58</v>
      </c>
      <c r="K45" s="3" t="s">
        <v>10509</v>
      </c>
      <c r="L45" s="3" t="s">
        <v>44377</v>
      </c>
      <c r="M45" s="3" t="s">
        <v>41</v>
      </c>
      <c r="N45" s="3"/>
      <c r="O45" s="3"/>
      <c r="P45" s="3"/>
      <c r="Q45" s="3"/>
      <c r="R45" s="3"/>
      <c r="S45" s="3"/>
      <c r="T45" s="3"/>
      <c r="U45" s="3"/>
      <c r="V45" s="3"/>
      <c r="W45" s="3"/>
      <c r="X45" s="3"/>
      <c r="Y45" s="3"/>
      <c r="Z45" s="3"/>
      <c r="AA45" s="3"/>
      <c r="AB45" s="3"/>
      <c r="AC45" s="3"/>
    </row>
    <row r="46" ht="20.25" customHeight="1">
      <c r="A46" s="3" t="s">
        <v>44381</v>
      </c>
      <c r="B46" s="3" t="s">
        <v>37862</v>
      </c>
      <c r="C46" s="3" t="s">
        <v>17</v>
      </c>
      <c r="D46" s="4" t="s">
        <v>19</v>
      </c>
      <c r="E46" s="3" t="s">
        <v>20</v>
      </c>
      <c r="F46" s="3">
        <f t="shared" si="1"/>
        <v>15</v>
      </c>
      <c r="G46" s="3">
        <f t="shared" si="2"/>
        <v>30</v>
      </c>
      <c r="H46" s="3" t="s">
        <v>119</v>
      </c>
      <c r="I46" s="3" t="s">
        <v>57</v>
      </c>
      <c r="J46" s="3" t="s">
        <v>24</v>
      </c>
      <c r="K46" s="3" t="s">
        <v>44385</v>
      </c>
      <c r="L46" s="3" t="s">
        <v>44386</v>
      </c>
      <c r="M46" s="3" t="s">
        <v>159</v>
      </c>
      <c r="N46" s="3"/>
      <c r="O46" s="3"/>
      <c r="P46" s="3"/>
      <c r="Q46" s="3"/>
      <c r="R46" s="3"/>
      <c r="S46" s="3"/>
      <c r="T46" s="3"/>
      <c r="U46" s="3"/>
      <c r="V46" s="3"/>
      <c r="W46" s="3"/>
      <c r="X46" s="3"/>
      <c r="Y46" s="3"/>
      <c r="Z46" s="3"/>
      <c r="AA46" s="3"/>
      <c r="AB46" s="3"/>
      <c r="AC46" s="3"/>
    </row>
    <row r="47" ht="20.25" customHeight="1">
      <c r="A47" s="3" t="s">
        <v>20925</v>
      </c>
      <c r="B47" s="3" t="s">
        <v>44387</v>
      </c>
      <c r="C47" s="3" t="s">
        <v>17</v>
      </c>
      <c r="D47" s="4" t="s">
        <v>19</v>
      </c>
      <c r="E47" s="3" t="s">
        <v>20</v>
      </c>
      <c r="F47" s="3">
        <f t="shared" si="1"/>
        <v>15</v>
      </c>
      <c r="G47" s="3">
        <f t="shared" si="2"/>
        <v>20</v>
      </c>
      <c r="H47" s="3" t="s">
        <v>132</v>
      </c>
      <c r="I47" s="3" t="s">
        <v>57</v>
      </c>
      <c r="J47" s="3" t="s">
        <v>10189</v>
      </c>
      <c r="K47" s="3" t="s">
        <v>44389</v>
      </c>
      <c r="L47" s="3" t="s">
        <v>44390</v>
      </c>
      <c r="M47" s="3" t="s">
        <v>27</v>
      </c>
      <c r="N47" s="3"/>
      <c r="O47" s="3"/>
      <c r="P47" s="3"/>
      <c r="Q47" s="3"/>
      <c r="R47" s="3"/>
      <c r="S47" s="3"/>
      <c r="T47" s="3"/>
      <c r="U47" s="3"/>
      <c r="V47" s="3"/>
      <c r="W47" s="3"/>
      <c r="X47" s="3"/>
      <c r="Y47" s="3"/>
      <c r="Z47" s="3"/>
      <c r="AA47" s="3"/>
      <c r="AB47" s="3"/>
      <c r="AC47" s="3"/>
    </row>
    <row r="48" ht="20.25" customHeight="1">
      <c r="A48" s="3" t="s">
        <v>2000</v>
      </c>
      <c r="B48" s="3" t="s">
        <v>38214</v>
      </c>
      <c r="C48" s="3" t="s">
        <v>17</v>
      </c>
      <c r="D48" s="4" t="s">
        <v>19</v>
      </c>
      <c r="E48" s="3" t="s">
        <v>20</v>
      </c>
      <c r="F48" s="3">
        <f t="shared" si="1"/>
        <v>15</v>
      </c>
      <c r="G48" s="3">
        <f t="shared" si="2"/>
        <v>30</v>
      </c>
      <c r="H48" s="3" t="s">
        <v>119</v>
      </c>
      <c r="I48" s="3" t="s">
        <v>57</v>
      </c>
      <c r="J48" s="3" t="s">
        <v>58</v>
      </c>
      <c r="K48" s="3" t="s">
        <v>44393</v>
      </c>
      <c r="L48" s="3" t="s">
        <v>44394</v>
      </c>
      <c r="M48" s="3" t="s">
        <v>41</v>
      </c>
      <c r="N48" s="3"/>
      <c r="O48" s="3"/>
      <c r="P48" s="3"/>
      <c r="Q48" s="3"/>
      <c r="R48" s="3"/>
      <c r="S48" s="3"/>
      <c r="T48" s="3"/>
      <c r="U48" s="3"/>
      <c r="V48" s="3"/>
      <c r="W48" s="3"/>
      <c r="X48" s="3"/>
      <c r="Y48" s="3"/>
      <c r="Z48" s="3"/>
      <c r="AA48" s="3"/>
      <c r="AB48" s="3"/>
      <c r="AC48" s="3"/>
    </row>
    <row r="49" ht="20.25" customHeight="1">
      <c r="A49" s="3" t="s">
        <v>30709</v>
      </c>
      <c r="B49" s="3" t="s">
        <v>44398</v>
      </c>
      <c r="C49" s="3" t="s">
        <v>18</v>
      </c>
      <c r="D49" s="4" t="s">
        <v>19</v>
      </c>
      <c r="E49" s="3" t="s">
        <v>21</v>
      </c>
      <c r="F49" s="3">
        <f t="shared" si="1"/>
        <v>15</v>
      </c>
      <c r="G49" s="3">
        <f t="shared" si="2"/>
        <v>25</v>
      </c>
      <c r="H49" s="3" t="s">
        <v>237</v>
      </c>
      <c r="I49" s="3" t="s">
        <v>57</v>
      </c>
      <c r="J49" s="3" t="s">
        <v>58</v>
      </c>
      <c r="K49" s="3" t="s">
        <v>44401</v>
      </c>
      <c r="L49" s="3" t="s">
        <v>44403</v>
      </c>
      <c r="M49" s="3" t="s">
        <v>41</v>
      </c>
      <c r="N49" s="3"/>
      <c r="O49" s="3"/>
      <c r="P49" s="3"/>
      <c r="Q49" s="3"/>
      <c r="R49" s="3"/>
      <c r="S49" s="3"/>
      <c r="T49" s="3"/>
      <c r="U49" s="3"/>
      <c r="V49" s="3"/>
      <c r="W49" s="3"/>
      <c r="X49" s="3"/>
      <c r="Y49" s="3"/>
      <c r="Z49" s="3"/>
      <c r="AA49" s="3"/>
      <c r="AB49" s="3"/>
      <c r="AC49" s="3"/>
    </row>
    <row r="50" ht="20.25" customHeight="1">
      <c r="A50" s="3" t="s">
        <v>11079</v>
      </c>
      <c r="B50" s="3" t="s">
        <v>6561</v>
      </c>
      <c r="C50" s="3" t="s">
        <v>17</v>
      </c>
      <c r="D50" s="4" t="s">
        <v>19</v>
      </c>
      <c r="E50" s="3" t="s">
        <v>127</v>
      </c>
      <c r="F50" s="3">
        <f t="shared" si="1"/>
        <v>17</v>
      </c>
      <c r="G50" s="3">
        <f t="shared" si="2"/>
        <v>23</v>
      </c>
      <c r="H50" s="3" t="s">
        <v>24866</v>
      </c>
      <c r="I50" s="3" t="s">
        <v>23</v>
      </c>
      <c r="J50" s="3" t="s">
        <v>6565</v>
      </c>
      <c r="K50" s="3" t="s">
        <v>36177</v>
      </c>
      <c r="L50" s="3" t="s">
        <v>36178</v>
      </c>
      <c r="M50" s="3" t="s">
        <v>27</v>
      </c>
      <c r="N50" s="3"/>
      <c r="O50" s="3"/>
      <c r="P50" s="3"/>
      <c r="Q50" s="3"/>
      <c r="R50" s="3"/>
      <c r="S50" s="3"/>
      <c r="T50" s="3"/>
      <c r="U50" s="3"/>
      <c r="V50" s="3"/>
      <c r="W50" s="3"/>
      <c r="X50" s="3"/>
      <c r="Y50" s="3"/>
      <c r="Z50" s="3"/>
      <c r="AA50" s="3"/>
      <c r="AB50" s="3"/>
      <c r="AC50" s="3"/>
    </row>
    <row r="51" ht="20.25" customHeight="1">
      <c r="A51" s="3" t="s">
        <v>2806</v>
      </c>
      <c r="B51" s="3" t="s">
        <v>36502</v>
      </c>
      <c r="C51" s="3" t="s">
        <v>17</v>
      </c>
      <c r="D51" s="4" t="s">
        <v>19</v>
      </c>
      <c r="E51" s="3" t="s">
        <v>20</v>
      </c>
      <c r="F51" s="3">
        <f t="shared" si="1"/>
        <v>20</v>
      </c>
      <c r="G51" s="3">
        <f t="shared" si="2"/>
        <v>30</v>
      </c>
      <c r="H51" s="3" t="s">
        <v>668</v>
      </c>
      <c r="I51" s="3" t="s">
        <v>57</v>
      </c>
      <c r="J51" s="3" t="s">
        <v>28279</v>
      </c>
      <c r="K51" s="3" t="s">
        <v>36506</v>
      </c>
      <c r="L51" s="3" t="s">
        <v>36508</v>
      </c>
      <c r="M51" s="3" t="s">
        <v>159</v>
      </c>
      <c r="N51" s="3"/>
      <c r="O51" s="3"/>
      <c r="P51" s="3"/>
      <c r="Q51" s="3"/>
      <c r="R51" s="3"/>
      <c r="S51" s="3"/>
      <c r="T51" s="3"/>
      <c r="U51" s="3"/>
      <c r="V51" s="3"/>
      <c r="W51" s="3"/>
      <c r="X51" s="3"/>
      <c r="Y51" s="3"/>
      <c r="Z51" s="3"/>
      <c r="AA51" s="3"/>
      <c r="AB51" s="3"/>
      <c r="AC51" s="3"/>
    </row>
    <row r="52" ht="20.25" customHeight="1">
      <c r="A52" s="3" t="s">
        <v>44416</v>
      </c>
      <c r="B52" s="3" t="s">
        <v>1583</v>
      </c>
      <c r="C52" s="3" t="s">
        <v>17</v>
      </c>
      <c r="D52" s="4" t="s">
        <v>19</v>
      </c>
      <c r="E52" s="3" t="s">
        <v>21</v>
      </c>
      <c r="F52" s="3">
        <f t="shared" si="1"/>
        <v>20</v>
      </c>
      <c r="G52" s="3">
        <f t="shared" si="2"/>
        <v>30</v>
      </c>
      <c r="H52" s="3" t="s">
        <v>668</v>
      </c>
      <c r="I52" s="3" t="s">
        <v>57</v>
      </c>
      <c r="J52" s="3" t="s">
        <v>821</v>
      </c>
      <c r="K52" s="3" t="s">
        <v>35249</v>
      </c>
      <c r="L52" s="3" t="s">
        <v>44420</v>
      </c>
      <c r="M52" s="3" t="s">
        <v>27</v>
      </c>
      <c r="N52" s="3"/>
      <c r="O52" s="3"/>
      <c r="P52" s="3"/>
      <c r="Q52" s="3"/>
      <c r="R52" s="3"/>
      <c r="S52" s="3"/>
      <c r="T52" s="3"/>
      <c r="U52" s="3"/>
      <c r="V52" s="3"/>
      <c r="W52" s="3"/>
      <c r="X52" s="3"/>
      <c r="Y52" s="3"/>
      <c r="Z52" s="3"/>
      <c r="AA52" s="3"/>
      <c r="AB52" s="3"/>
      <c r="AC52" s="3"/>
    </row>
    <row r="53" ht="20.25" customHeight="1">
      <c r="A53" s="3" t="s">
        <v>44422</v>
      </c>
      <c r="B53" s="3" t="s">
        <v>746</v>
      </c>
      <c r="C53" s="3" t="s">
        <v>17</v>
      </c>
      <c r="D53" s="4" t="s">
        <v>19</v>
      </c>
      <c r="E53" s="3" t="s">
        <v>20</v>
      </c>
      <c r="F53" s="3">
        <f t="shared" si="1"/>
        <v>20</v>
      </c>
      <c r="G53" s="3">
        <f t="shared" si="2"/>
        <v>30</v>
      </c>
      <c r="H53" s="3" t="s">
        <v>668</v>
      </c>
      <c r="I53" s="3" t="s">
        <v>57</v>
      </c>
      <c r="J53" s="3" t="s">
        <v>121</v>
      </c>
      <c r="K53" s="3" t="s">
        <v>44425</v>
      </c>
      <c r="L53" s="3" t="s">
        <v>44426</v>
      </c>
      <c r="M53" s="3" t="s">
        <v>257</v>
      </c>
      <c r="N53" s="3"/>
      <c r="O53" s="3"/>
      <c r="P53" s="3"/>
      <c r="Q53" s="3"/>
      <c r="R53" s="3"/>
      <c r="S53" s="3"/>
      <c r="T53" s="3"/>
      <c r="U53" s="3"/>
      <c r="V53" s="3"/>
      <c r="W53" s="3"/>
      <c r="X53" s="3"/>
      <c r="Y53" s="3"/>
      <c r="Z53" s="3"/>
      <c r="AA53" s="3"/>
      <c r="AB53" s="3"/>
      <c r="AC53" s="3"/>
    </row>
    <row r="54" ht="20.25" customHeight="1">
      <c r="A54" s="3" t="s">
        <v>2000</v>
      </c>
      <c r="B54" s="3" t="s">
        <v>44429</v>
      </c>
      <c r="C54" s="3" t="s">
        <v>17</v>
      </c>
      <c r="D54" s="4" t="s">
        <v>19</v>
      </c>
      <c r="E54" s="3" t="s">
        <v>20</v>
      </c>
      <c r="F54" s="3">
        <f t="shared" si="1"/>
        <v>20</v>
      </c>
      <c r="G54" s="3">
        <f t="shared" si="2"/>
        <v>40</v>
      </c>
      <c r="H54" s="3" t="s">
        <v>1025</v>
      </c>
      <c r="I54" s="3" t="s">
        <v>69</v>
      </c>
      <c r="J54" s="3" t="s">
        <v>58</v>
      </c>
      <c r="K54" s="4" t="s">
        <v>19</v>
      </c>
      <c r="L54" s="3" t="s">
        <v>44431</v>
      </c>
      <c r="M54" s="3" t="s">
        <v>35</v>
      </c>
      <c r="N54" s="3"/>
      <c r="O54" s="3"/>
      <c r="P54" s="3"/>
      <c r="Q54" s="3"/>
      <c r="R54" s="3"/>
      <c r="S54" s="3"/>
      <c r="T54" s="3"/>
      <c r="U54" s="3"/>
      <c r="V54" s="3"/>
      <c r="W54" s="3"/>
      <c r="X54" s="3"/>
      <c r="Y54" s="3"/>
      <c r="Z54" s="3"/>
      <c r="AA54" s="3"/>
      <c r="AB54" s="3"/>
      <c r="AC54" s="3"/>
    </row>
    <row r="55" ht="20.25" customHeight="1">
      <c r="A55" s="3" t="s">
        <v>2000</v>
      </c>
      <c r="B55" s="3" t="s">
        <v>29406</v>
      </c>
      <c r="C55" s="3" t="s">
        <v>17</v>
      </c>
      <c r="D55" s="4" t="s">
        <v>19</v>
      </c>
      <c r="E55" s="3" t="s">
        <v>20</v>
      </c>
      <c r="F55" s="3">
        <f t="shared" si="1"/>
        <v>20</v>
      </c>
      <c r="G55" s="3">
        <f t="shared" si="2"/>
        <v>30</v>
      </c>
      <c r="H55" s="3" t="s">
        <v>668</v>
      </c>
      <c r="I55" s="3" t="s">
        <v>57</v>
      </c>
      <c r="J55" s="3" t="s">
        <v>821</v>
      </c>
      <c r="K55" s="3" t="s">
        <v>29415</v>
      </c>
      <c r="L55" s="3" t="s">
        <v>44437</v>
      </c>
      <c r="M55" s="3" t="s">
        <v>90</v>
      </c>
      <c r="N55" s="3"/>
      <c r="O55" s="3"/>
      <c r="P55" s="3"/>
      <c r="Q55" s="3"/>
      <c r="R55" s="3"/>
      <c r="S55" s="3"/>
      <c r="T55" s="3"/>
      <c r="U55" s="3"/>
      <c r="V55" s="3"/>
      <c r="W55" s="3"/>
      <c r="X55" s="3"/>
      <c r="Y55" s="3"/>
      <c r="Z55" s="3"/>
      <c r="AA55" s="3"/>
      <c r="AB55" s="3"/>
      <c r="AC55" s="3"/>
    </row>
    <row r="56" ht="20.25" customHeight="1">
      <c r="A56" s="3" t="s">
        <v>4224</v>
      </c>
      <c r="B56" s="3" t="s">
        <v>44439</v>
      </c>
      <c r="C56" s="3" t="s">
        <v>17</v>
      </c>
      <c r="D56" s="4" t="s">
        <v>19</v>
      </c>
      <c r="E56" s="3" t="s">
        <v>20</v>
      </c>
      <c r="F56" s="3">
        <f t="shared" si="1"/>
        <v>20</v>
      </c>
      <c r="G56" s="3">
        <f t="shared" si="2"/>
        <v>30</v>
      </c>
      <c r="H56" s="3" t="s">
        <v>668</v>
      </c>
      <c r="I56" s="3" t="s">
        <v>57</v>
      </c>
      <c r="J56" s="3" t="s">
        <v>556</v>
      </c>
      <c r="K56" s="3" t="s">
        <v>44445</v>
      </c>
      <c r="L56" s="3" t="s">
        <v>44446</v>
      </c>
      <c r="M56" s="3" t="s">
        <v>41</v>
      </c>
      <c r="N56" s="3"/>
      <c r="O56" s="3"/>
      <c r="P56" s="3"/>
      <c r="Q56" s="3"/>
      <c r="R56" s="3"/>
      <c r="S56" s="3"/>
      <c r="T56" s="3"/>
      <c r="U56" s="3"/>
      <c r="V56" s="3"/>
      <c r="W56" s="3"/>
      <c r="X56" s="3"/>
      <c r="Y56" s="3"/>
      <c r="Z56" s="3"/>
      <c r="AA56" s="3"/>
      <c r="AB56" s="3"/>
      <c r="AC56" s="3"/>
    </row>
    <row r="57" ht="20.25" customHeight="1">
      <c r="A57" s="3" t="s">
        <v>961</v>
      </c>
      <c r="B57" s="3" t="s">
        <v>35716</v>
      </c>
      <c r="C57" s="3" t="s">
        <v>18</v>
      </c>
      <c r="D57" s="4" t="s">
        <v>19</v>
      </c>
      <c r="E57" s="3" t="s">
        <v>20</v>
      </c>
      <c r="F57" s="3">
        <f t="shared" si="1"/>
        <v>20</v>
      </c>
      <c r="G57" s="3">
        <f t="shared" si="2"/>
        <v>30</v>
      </c>
      <c r="H57" s="3" t="s">
        <v>668</v>
      </c>
      <c r="I57" s="3" t="s">
        <v>57</v>
      </c>
      <c r="J57" s="3" t="s">
        <v>9357</v>
      </c>
      <c r="K57" s="4" t="s">
        <v>19</v>
      </c>
      <c r="L57" s="3" t="s">
        <v>44450</v>
      </c>
      <c r="M57" s="3" t="s">
        <v>35</v>
      </c>
      <c r="N57" s="3"/>
      <c r="O57" s="3"/>
      <c r="P57" s="3"/>
      <c r="Q57" s="3"/>
      <c r="R57" s="3"/>
      <c r="S57" s="3"/>
      <c r="T57" s="3"/>
      <c r="U57" s="3"/>
      <c r="V57" s="3"/>
      <c r="W57" s="3"/>
      <c r="X57" s="3"/>
      <c r="Y57" s="3"/>
      <c r="Z57" s="3"/>
      <c r="AA57" s="3"/>
      <c r="AB57" s="3"/>
      <c r="AC57" s="3"/>
    </row>
    <row r="58" ht="20.25" customHeight="1">
      <c r="A58" s="3" t="s">
        <v>931</v>
      </c>
      <c r="B58" s="3" t="s">
        <v>27937</v>
      </c>
      <c r="C58" s="3" t="s">
        <v>18</v>
      </c>
      <c r="D58" s="4" t="s">
        <v>19</v>
      </c>
      <c r="E58" s="3" t="s">
        <v>20</v>
      </c>
      <c r="F58" s="3">
        <f t="shared" si="1"/>
        <v>20</v>
      </c>
      <c r="G58" s="3">
        <f t="shared" si="2"/>
        <v>30</v>
      </c>
      <c r="H58" s="3" t="s">
        <v>668</v>
      </c>
      <c r="I58" s="3" t="s">
        <v>57</v>
      </c>
      <c r="J58" s="3" t="s">
        <v>7656</v>
      </c>
      <c r="K58" s="3" t="s">
        <v>44458</v>
      </c>
      <c r="L58" s="3" t="s">
        <v>44460</v>
      </c>
      <c r="M58" s="3" t="s">
        <v>41</v>
      </c>
      <c r="N58" s="3"/>
      <c r="O58" s="3"/>
      <c r="P58" s="3"/>
      <c r="Q58" s="3"/>
      <c r="R58" s="3"/>
      <c r="S58" s="3"/>
      <c r="T58" s="3"/>
      <c r="U58" s="3"/>
      <c r="V58" s="3"/>
      <c r="W58" s="3"/>
      <c r="X58" s="3"/>
      <c r="Y58" s="3"/>
      <c r="Z58" s="3"/>
      <c r="AA58" s="3"/>
      <c r="AB58" s="3"/>
      <c r="AC58" s="3"/>
    </row>
    <row r="59" ht="20.25" customHeight="1">
      <c r="A59" s="3" t="s">
        <v>41256</v>
      </c>
      <c r="B59" s="3" t="s">
        <v>41257</v>
      </c>
      <c r="C59" s="3" t="s">
        <v>30</v>
      </c>
      <c r="D59" s="4" t="s">
        <v>19</v>
      </c>
      <c r="E59" s="3" t="s">
        <v>127</v>
      </c>
      <c r="F59" s="3">
        <f t="shared" si="1"/>
        <v>20</v>
      </c>
      <c r="G59" s="3">
        <f t="shared" si="2"/>
        <v>30</v>
      </c>
      <c r="H59" s="3" t="s">
        <v>668</v>
      </c>
      <c r="I59" s="3" t="s">
        <v>57</v>
      </c>
      <c r="J59" s="3" t="s">
        <v>821</v>
      </c>
      <c r="K59" s="3" t="s">
        <v>41258</v>
      </c>
      <c r="L59" s="3" t="s">
        <v>41259</v>
      </c>
      <c r="M59" s="3" t="s">
        <v>27</v>
      </c>
      <c r="N59" s="3"/>
      <c r="O59" s="3"/>
      <c r="P59" s="3"/>
      <c r="Q59" s="3"/>
      <c r="R59" s="3"/>
      <c r="S59" s="3"/>
      <c r="T59" s="3"/>
      <c r="U59" s="3"/>
      <c r="V59" s="3"/>
      <c r="W59" s="3"/>
      <c r="X59" s="3"/>
      <c r="Y59" s="3"/>
      <c r="Z59" s="3"/>
      <c r="AA59" s="3"/>
      <c r="AB59" s="3"/>
      <c r="AC59" s="3"/>
    </row>
    <row r="60" ht="20.25" customHeight="1">
      <c r="A60" s="3" t="s">
        <v>44469</v>
      </c>
      <c r="B60" s="3" t="s">
        <v>44471</v>
      </c>
      <c r="C60" s="3" t="s">
        <v>17</v>
      </c>
      <c r="D60" s="4" t="s">
        <v>19</v>
      </c>
      <c r="E60" s="3" t="s">
        <v>127</v>
      </c>
      <c r="F60" s="3" t="str">
        <f t="shared" ref="F60:F138" si="3">IFERROR(__xludf.DUMMYFUNCTION("REGEXEXTRACT(H60,""(\S+)千-"")"),"1")</f>
        <v>1</v>
      </c>
      <c r="G60" s="3" t="str">
        <f t="shared" ref="G60:G86" si="4">IFERROR(__xludf.DUMMYFUNCTION("REGEXEXTRACT(H60,""-(\S+)千"")"),"2")</f>
        <v>2</v>
      </c>
      <c r="H60" s="3" t="s">
        <v>22</v>
      </c>
      <c r="I60" s="3" t="s">
        <v>31</v>
      </c>
      <c r="J60" s="3" t="s">
        <v>24</v>
      </c>
      <c r="K60" s="3" t="s">
        <v>4348</v>
      </c>
      <c r="L60" s="3" t="s">
        <v>44484</v>
      </c>
      <c r="M60" s="3" t="s">
        <v>159</v>
      </c>
      <c r="N60" s="3"/>
      <c r="O60" s="3"/>
      <c r="P60" s="3"/>
      <c r="Q60" s="3"/>
      <c r="R60" s="3"/>
      <c r="S60" s="3"/>
      <c r="T60" s="3"/>
      <c r="U60" s="3"/>
      <c r="V60" s="3"/>
      <c r="W60" s="3"/>
      <c r="X60" s="3"/>
      <c r="Y60" s="3"/>
      <c r="Z60" s="3"/>
      <c r="AA60" s="3"/>
      <c r="AB60" s="3"/>
      <c r="AC60" s="3"/>
    </row>
    <row r="61" ht="20.25" customHeight="1">
      <c r="A61" s="3" t="s">
        <v>473</v>
      </c>
      <c r="B61" s="3" t="s">
        <v>474</v>
      </c>
      <c r="C61" s="3" t="s">
        <v>30</v>
      </c>
      <c r="D61" s="4" t="s">
        <v>19</v>
      </c>
      <c r="E61" s="3" t="s">
        <v>21</v>
      </c>
      <c r="F61" s="3" t="str">
        <f t="shared" si="3"/>
        <v>3</v>
      </c>
      <c r="G61" s="3" t="str">
        <f t="shared" si="4"/>
        <v>5</v>
      </c>
      <c r="H61" s="3" t="s">
        <v>464</v>
      </c>
      <c r="I61" s="3" t="s">
        <v>50</v>
      </c>
      <c r="J61" s="3" t="s">
        <v>38</v>
      </c>
      <c r="K61" s="3" t="s">
        <v>477</v>
      </c>
      <c r="L61" s="3" t="s">
        <v>480</v>
      </c>
      <c r="M61" s="3" t="s">
        <v>41</v>
      </c>
      <c r="N61" s="3"/>
      <c r="O61" s="3"/>
      <c r="P61" s="3"/>
      <c r="Q61" s="3"/>
      <c r="R61" s="3"/>
      <c r="S61" s="3"/>
      <c r="T61" s="3"/>
      <c r="U61" s="3"/>
      <c r="V61" s="3"/>
      <c r="W61" s="3"/>
      <c r="X61" s="3"/>
      <c r="Y61" s="3"/>
      <c r="Z61" s="3"/>
      <c r="AA61" s="3"/>
      <c r="AB61" s="3"/>
      <c r="AC61" s="3"/>
    </row>
    <row r="62" ht="20.25" customHeight="1">
      <c r="A62" s="3" t="s">
        <v>44491</v>
      </c>
      <c r="B62" s="3" t="s">
        <v>44492</v>
      </c>
      <c r="C62" s="3" t="s">
        <v>18</v>
      </c>
      <c r="D62" s="4" t="s">
        <v>19</v>
      </c>
      <c r="E62" s="3" t="s">
        <v>21</v>
      </c>
      <c r="F62" s="3" t="str">
        <f t="shared" si="3"/>
        <v>3.5</v>
      </c>
      <c r="G62" s="3" t="str">
        <f t="shared" si="4"/>
        <v>5</v>
      </c>
      <c r="H62" s="3" t="s">
        <v>540</v>
      </c>
      <c r="I62" s="3" t="s">
        <v>69</v>
      </c>
      <c r="J62" s="3" t="s">
        <v>58</v>
      </c>
      <c r="K62" s="3" t="s">
        <v>44495</v>
      </c>
      <c r="L62" s="3" t="s">
        <v>44496</v>
      </c>
      <c r="M62" s="3" t="s">
        <v>35</v>
      </c>
      <c r="N62" s="3"/>
      <c r="O62" s="3"/>
      <c r="P62" s="3"/>
      <c r="Q62" s="3"/>
      <c r="R62" s="3"/>
      <c r="S62" s="3"/>
      <c r="T62" s="3"/>
      <c r="U62" s="3"/>
      <c r="V62" s="3"/>
      <c r="W62" s="3"/>
      <c r="X62" s="3"/>
      <c r="Y62" s="3"/>
      <c r="Z62" s="3"/>
      <c r="AA62" s="3"/>
      <c r="AB62" s="3"/>
      <c r="AC62" s="3"/>
    </row>
    <row r="63" ht="20.25" customHeight="1">
      <c r="A63" s="3" t="s">
        <v>44499</v>
      </c>
      <c r="B63" s="3" t="s">
        <v>44501</v>
      </c>
      <c r="C63" s="3" t="s">
        <v>17</v>
      </c>
      <c r="D63" s="4" t="s">
        <v>19</v>
      </c>
      <c r="E63" s="3" t="s">
        <v>127</v>
      </c>
      <c r="F63" s="3" t="str">
        <f t="shared" si="3"/>
        <v>4</v>
      </c>
      <c r="G63" s="3" t="str">
        <f t="shared" si="4"/>
        <v>6</v>
      </c>
      <c r="H63" s="3" t="s">
        <v>618</v>
      </c>
      <c r="I63" s="3" t="s">
        <v>69</v>
      </c>
      <c r="J63" s="3" t="s">
        <v>698</v>
      </c>
      <c r="K63" s="3" t="s">
        <v>44502</v>
      </c>
      <c r="L63" s="3" t="s">
        <v>44503</v>
      </c>
      <c r="M63" s="3" t="s">
        <v>90</v>
      </c>
      <c r="N63" s="3"/>
      <c r="O63" s="3"/>
      <c r="P63" s="3"/>
      <c r="Q63" s="3"/>
      <c r="R63" s="3"/>
      <c r="S63" s="3"/>
      <c r="T63" s="3"/>
      <c r="U63" s="3"/>
      <c r="V63" s="3"/>
      <c r="W63" s="3"/>
      <c r="X63" s="3"/>
      <c r="Y63" s="3"/>
      <c r="Z63" s="3"/>
      <c r="AA63" s="3"/>
      <c r="AB63" s="3"/>
      <c r="AC63" s="3"/>
    </row>
    <row r="64" ht="20.25" customHeight="1">
      <c r="A64" s="3" t="s">
        <v>2337</v>
      </c>
      <c r="B64" s="3" t="s">
        <v>44505</v>
      </c>
      <c r="C64" s="3" t="s">
        <v>18</v>
      </c>
      <c r="D64" s="4" t="s">
        <v>19</v>
      </c>
      <c r="E64" s="3" t="s">
        <v>127</v>
      </c>
      <c r="F64" s="3" t="str">
        <f t="shared" si="3"/>
        <v>4</v>
      </c>
      <c r="G64" s="3" t="str">
        <f t="shared" si="4"/>
        <v>6</v>
      </c>
      <c r="H64" s="3" t="s">
        <v>618</v>
      </c>
      <c r="I64" s="3" t="s">
        <v>69</v>
      </c>
      <c r="J64" s="3" t="s">
        <v>44507</v>
      </c>
      <c r="K64" s="3" t="s">
        <v>44508</v>
      </c>
      <c r="L64" s="3" t="s">
        <v>44509</v>
      </c>
      <c r="M64" s="3" t="s">
        <v>41</v>
      </c>
      <c r="N64" s="3"/>
      <c r="O64" s="3"/>
      <c r="P64" s="3"/>
      <c r="Q64" s="3"/>
      <c r="R64" s="3"/>
      <c r="S64" s="3"/>
      <c r="T64" s="3"/>
      <c r="U64" s="3"/>
      <c r="V64" s="3"/>
      <c r="W64" s="3"/>
      <c r="X64" s="3"/>
      <c r="Y64" s="3"/>
      <c r="Z64" s="3"/>
      <c r="AA64" s="3"/>
      <c r="AB64" s="3"/>
      <c r="AC64" s="3"/>
    </row>
    <row r="65" ht="20.25" customHeight="1">
      <c r="A65" s="3" t="s">
        <v>2636</v>
      </c>
      <c r="B65" s="3" t="s">
        <v>28860</v>
      </c>
      <c r="C65" s="3" t="s">
        <v>18</v>
      </c>
      <c r="D65" s="4" t="s">
        <v>19</v>
      </c>
      <c r="E65" s="3" t="s">
        <v>127</v>
      </c>
      <c r="F65" s="3" t="str">
        <f t="shared" si="3"/>
        <v>4</v>
      </c>
      <c r="G65" s="3" t="str">
        <f t="shared" si="4"/>
        <v>6</v>
      </c>
      <c r="H65" s="3" t="s">
        <v>618</v>
      </c>
      <c r="I65" s="3" t="s">
        <v>69</v>
      </c>
      <c r="J65" s="3" t="s">
        <v>28863</v>
      </c>
      <c r="K65" s="3" t="s">
        <v>44512</v>
      </c>
      <c r="L65" s="3" t="s">
        <v>44285</v>
      </c>
      <c r="M65" s="3" t="s">
        <v>35</v>
      </c>
      <c r="N65" s="3"/>
      <c r="O65" s="3"/>
      <c r="P65" s="3"/>
      <c r="Q65" s="3"/>
      <c r="R65" s="3"/>
      <c r="S65" s="3"/>
      <c r="T65" s="3"/>
      <c r="U65" s="3"/>
      <c r="V65" s="3"/>
      <c r="W65" s="3"/>
      <c r="X65" s="3"/>
      <c r="Y65" s="3"/>
      <c r="Z65" s="3"/>
      <c r="AA65" s="3"/>
      <c r="AB65" s="3"/>
      <c r="AC65" s="3"/>
    </row>
    <row r="66" ht="20.25" customHeight="1">
      <c r="A66" s="3" t="s">
        <v>20020</v>
      </c>
      <c r="B66" s="3" t="s">
        <v>44515</v>
      </c>
      <c r="C66" s="3" t="s">
        <v>18</v>
      </c>
      <c r="D66" s="4" t="s">
        <v>19</v>
      </c>
      <c r="E66" s="3" t="s">
        <v>21</v>
      </c>
      <c r="F66" s="3" t="str">
        <f t="shared" si="3"/>
        <v>4</v>
      </c>
      <c r="G66" s="3" t="str">
        <f t="shared" si="4"/>
        <v>6</v>
      </c>
      <c r="H66" s="3" t="s">
        <v>618</v>
      </c>
      <c r="I66" s="3" t="s">
        <v>50</v>
      </c>
      <c r="J66" s="3" t="s">
        <v>22217</v>
      </c>
      <c r="K66" s="3" t="s">
        <v>44519</v>
      </c>
      <c r="L66" s="3" t="s">
        <v>44521</v>
      </c>
      <c r="M66" s="3" t="s">
        <v>27</v>
      </c>
      <c r="N66" s="3"/>
      <c r="O66" s="3"/>
      <c r="P66" s="3"/>
      <c r="Q66" s="3"/>
      <c r="R66" s="3"/>
      <c r="S66" s="3"/>
      <c r="T66" s="3"/>
      <c r="U66" s="3"/>
      <c r="V66" s="3"/>
      <c r="W66" s="3"/>
      <c r="X66" s="3"/>
      <c r="Y66" s="3"/>
      <c r="Z66" s="3"/>
      <c r="AA66" s="3"/>
      <c r="AB66" s="3"/>
      <c r="AC66" s="3"/>
    </row>
    <row r="67" ht="20.25" customHeight="1">
      <c r="A67" s="3" t="s">
        <v>44523</v>
      </c>
      <c r="B67" s="3" t="s">
        <v>44524</v>
      </c>
      <c r="C67" s="3" t="s">
        <v>18</v>
      </c>
      <c r="D67" s="4" t="s">
        <v>19</v>
      </c>
      <c r="E67" s="3" t="s">
        <v>21</v>
      </c>
      <c r="F67" s="3" t="str">
        <f t="shared" si="3"/>
        <v>4</v>
      </c>
      <c r="G67" s="3" t="str">
        <f t="shared" si="4"/>
        <v>6</v>
      </c>
      <c r="H67" s="3" t="s">
        <v>618</v>
      </c>
      <c r="I67" s="3" t="s">
        <v>69</v>
      </c>
      <c r="J67" s="3" t="s">
        <v>44527</v>
      </c>
      <c r="K67" s="3" t="s">
        <v>44528</v>
      </c>
      <c r="L67" s="3" t="s">
        <v>44531</v>
      </c>
      <c r="M67" s="3" t="s">
        <v>159</v>
      </c>
      <c r="N67" s="3"/>
      <c r="O67" s="3"/>
      <c r="P67" s="3"/>
      <c r="Q67" s="3"/>
      <c r="R67" s="3"/>
      <c r="S67" s="3"/>
      <c r="T67" s="3"/>
      <c r="U67" s="3"/>
      <c r="V67" s="3"/>
      <c r="W67" s="3"/>
      <c r="X67" s="3"/>
      <c r="Y67" s="3"/>
      <c r="Z67" s="3"/>
      <c r="AA67" s="3"/>
      <c r="AB67" s="3"/>
      <c r="AC67" s="3"/>
    </row>
    <row r="68" ht="20.25" customHeight="1">
      <c r="A68" s="3" t="s">
        <v>44533</v>
      </c>
      <c r="B68" s="3" t="s">
        <v>44492</v>
      </c>
      <c r="C68" s="3" t="s">
        <v>18</v>
      </c>
      <c r="D68" s="4" t="s">
        <v>19</v>
      </c>
      <c r="E68" s="3" t="s">
        <v>21</v>
      </c>
      <c r="F68" s="3" t="str">
        <f t="shared" si="3"/>
        <v>4</v>
      </c>
      <c r="G68" s="3" t="str">
        <f t="shared" si="4"/>
        <v>6</v>
      </c>
      <c r="H68" s="3" t="s">
        <v>618</v>
      </c>
      <c r="I68" s="3" t="s">
        <v>69</v>
      </c>
      <c r="J68" s="3" t="s">
        <v>58</v>
      </c>
      <c r="K68" s="3" t="s">
        <v>44495</v>
      </c>
      <c r="L68" s="3" t="s">
        <v>44537</v>
      </c>
      <c r="M68" s="3" t="s">
        <v>35</v>
      </c>
      <c r="N68" s="3"/>
      <c r="O68" s="3"/>
      <c r="P68" s="3"/>
      <c r="Q68" s="3"/>
      <c r="R68" s="3"/>
      <c r="S68" s="3"/>
      <c r="T68" s="3"/>
      <c r="U68" s="3"/>
      <c r="V68" s="3"/>
      <c r="W68" s="3"/>
      <c r="X68" s="3"/>
      <c r="Y68" s="3"/>
      <c r="Z68" s="3"/>
      <c r="AA68" s="3"/>
      <c r="AB68" s="3"/>
      <c r="AC68" s="3"/>
    </row>
    <row r="69" ht="20.25" customHeight="1">
      <c r="A69" s="3" t="s">
        <v>1640</v>
      </c>
      <c r="B69" s="3" t="s">
        <v>44539</v>
      </c>
      <c r="C69" s="3" t="s">
        <v>18</v>
      </c>
      <c r="D69" s="4" t="s">
        <v>19</v>
      </c>
      <c r="E69" s="3" t="s">
        <v>21</v>
      </c>
      <c r="F69" s="3" t="str">
        <f t="shared" si="3"/>
        <v>4</v>
      </c>
      <c r="G69" s="3" t="str">
        <f t="shared" si="4"/>
        <v>8</v>
      </c>
      <c r="H69" s="3" t="s">
        <v>387</v>
      </c>
      <c r="I69" s="3" t="s">
        <v>50</v>
      </c>
      <c r="J69" s="3" t="s">
        <v>329</v>
      </c>
      <c r="K69" s="3" t="s">
        <v>44541</v>
      </c>
      <c r="L69" s="3" t="s">
        <v>44542</v>
      </c>
      <c r="M69" s="3" t="s">
        <v>41</v>
      </c>
      <c r="N69" s="3"/>
      <c r="O69" s="3"/>
      <c r="P69" s="3"/>
      <c r="Q69" s="3"/>
      <c r="R69" s="3"/>
      <c r="S69" s="3"/>
      <c r="T69" s="3"/>
      <c r="U69" s="3"/>
      <c r="V69" s="3"/>
      <c r="W69" s="3"/>
      <c r="X69" s="3"/>
      <c r="Y69" s="3"/>
      <c r="Z69" s="3"/>
      <c r="AA69" s="3"/>
      <c r="AB69" s="3"/>
      <c r="AC69" s="3"/>
    </row>
    <row r="70" ht="20.25" customHeight="1">
      <c r="A70" s="3" t="s">
        <v>1844</v>
      </c>
      <c r="B70" s="3" t="s">
        <v>44546</v>
      </c>
      <c r="C70" s="3" t="s">
        <v>18</v>
      </c>
      <c r="D70" s="4" t="s">
        <v>19</v>
      </c>
      <c r="E70" s="3" t="s">
        <v>21</v>
      </c>
      <c r="F70" s="3" t="str">
        <f t="shared" si="3"/>
        <v>4</v>
      </c>
      <c r="G70" s="3" t="str">
        <f t="shared" si="4"/>
        <v>6</v>
      </c>
      <c r="H70" s="3" t="s">
        <v>618</v>
      </c>
      <c r="I70" s="3" t="s">
        <v>69</v>
      </c>
      <c r="J70" s="3" t="s">
        <v>498</v>
      </c>
      <c r="K70" s="3" t="s">
        <v>44550</v>
      </c>
      <c r="L70" s="3" t="s">
        <v>44551</v>
      </c>
      <c r="M70" s="3" t="s">
        <v>35</v>
      </c>
      <c r="N70" s="3"/>
      <c r="O70" s="3"/>
      <c r="P70" s="3"/>
      <c r="Q70" s="3"/>
      <c r="R70" s="3"/>
      <c r="S70" s="3"/>
      <c r="T70" s="3"/>
      <c r="U70" s="3"/>
      <c r="V70" s="3"/>
      <c r="W70" s="3"/>
      <c r="X70" s="3"/>
      <c r="Y70" s="3"/>
      <c r="Z70" s="3"/>
      <c r="AA70" s="3"/>
      <c r="AB70" s="3"/>
      <c r="AC70" s="3"/>
    </row>
    <row r="71" ht="20.25" customHeight="1">
      <c r="A71" s="3" t="s">
        <v>44552</v>
      </c>
      <c r="B71" s="3" t="s">
        <v>44553</v>
      </c>
      <c r="C71" s="3" t="s">
        <v>30</v>
      </c>
      <c r="D71" s="4" t="s">
        <v>19</v>
      </c>
      <c r="E71" s="3" t="s">
        <v>21</v>
      </c>
      <c r="F71" s="3" t="str">
        <f t="shared" si="3"/>
        <v>4</v>
      </c>
      <c r="G71" s="3" t="str">
        <f t="shared" si="4"/>
        <v>8</v>
      </c>
      <c r="H71" s="3" t="s">
        <v>387</v>
      </c>
      <c r="I71" s="3" t="s">
        <v>50</v>
      </c>
      <c r="J71" s="3" t="s">
        <v>9628</v>
      </c>
      <c r="K71" s="3" t="s">
        <v>44554</v>
      </c>
      <c r="L71" s="3" t="s">
        <v>44556</v>
      </c>
      <c r="M71" s="3" t="s">
        <v>35</v>
      </c>
      <c r="N71" s="3"/>
      <c r="O71" s="3"/>
      <c r="P71" s="3"/>
      <c r="Q71" s="3"/>
      <c r="R71" s="3"/>
      <c r="S71" s="3"/>
      <c r="T71" s="3"/>
      <c r="U71" s="3"/>
      <c r="V71" s="3"/>
      <c r="W71" s="3"/>
      <c r="X71" s="3"/>
      <c r="Y71" s="3"/>
      <c r="Z71" s="3"/>
      <c r="AA71" s="3"/>
      <c r="AB71" s="3"/>
      <c r="AC71" s="3"/>
    </row>
    <row r="72" ht="20.25" customHeight="1">
      <c r="A72" s="3" t="s">
        <v>44558</v>
      </c>
      <c r="B72" s="3" t="s">
        <v>44559</v>
      </c>
      <c r="C72" s="3" t="s">
        <v>30</v>
      </c>
      <c r="D72" s="4" t="s">
        <v>19</v>
      </c>
      <c r="E72" s="3" t="s">
        <v>17869</v>
      </c>
      <c r="F72" s="3" t="str">
        <f t="shared" si="3"/>
        <v>4</v>
      </c>
      <c r="G72" s="3" t="str">
        <f t="shared" si="4"/>
        <v>8</v>
      </c>
      <c r="H72" s="3" t="s">
        <v>387</v>
      </c>
      <c r="I72" s="3" t="s">
        <v>242</v>
      </c>
      <c r="J72" s="3" t="s">
        <v>556</v>
      </c>
      <c r="K72" s="3" t="s">
        <v>44561</v>
      </c>
      <c r="L72" s="3" t="s">
        <v>44562</v>
      </c>
      <c r="M72" s="3" t="s">
        <v>41</v>
      </c>
      <c r="N72" s="3"/>
      <c r="O72" s="3"/>
      <c r="P72" s="3"/>
      <c r="Q72" s="3"/>
      <c r="R72" s="3"/>
      <c r="S72" s="3"/>
      <c r="T72" s="3"/>
      <c r="U72" s="3"/>
      <c r="V72" s="3"/>
      <c r="W72" s="3"/>
      <c r="X72" s="3"/>
      <c r="Y72" s="3"/>
      <c r="Z72" s="3"/>
      <c r="AA72" s="3"/>
      <c r="AB72" s="3"/>
      <c r="AC72" s="3"/>
    </row>
    <row r="73" ht="20.25" customHeight="1">
      <c r="A73" s="3" t="s">
        <v>3659</v>
      </c>
      <c r="B73" s="3" t="s">
        <v>27941</v>
      </c>
      <c r="C73" s="3" t="s">
        <v>30</v>
      </c>
      <c r="D73" s="4" t="s">
        <v>19</v>
      </c>
      <c r="E73" s="3" t="s">
        <v>21</v>
      </c>
      <c r="F73" s="3" t="str">
        <f t="shared" si="3"/>
        <v>4</v>
      </c>
      <c r="G73" s="3" t="str">
        <f t="shared" si="4"/>
        <v>7</v>
      </c>
      <c r="H73" s="3" t="s">
        <v>1400</v>
      </c>
      <c r="I73" s="3" t="s">
        <v>50</v>
      </c>
      <c r="J73" s="3" t="s">
        <v>423</v>
      </c>
      <c r="K73" s="3" t="s">
        <v>27943</v>
      </c>
      <c r="L73" s="3" t="s">
        <v>44565</v>
      </c>
      <c r="M73" s="3" t="s">
        <v>41</v>
      </c>
      <c r="N73" s="3"/>
      <c r="O73" s="3"/>
      <c r="P73" s="3"/>
      <c r="Q73" s="3"/>
      <c r="R73" s="3"/>
      <c r="S73" s="3"/>
      <c r="T73" s="3"/>
      <c r="U73" s="3"/>
      <c r="V73" s="3"/>
      <c r="W73" s="3"/>
      <c r="X73" s="3"/>
      <c r="Y73" s="3"/>
      <c r="Z73" s="3"/>
      <c r="AA73" s="3"/>
      <c r="AB73" s="3"/>
      <c r="AC73" s="3"/>
    </row>
    <row r="74" ht="20.25" customHeight="1">
      <c r="A74" s="3" t="s">
        <v>28245</v>
      </c>
      <c r="B74" s="3" t="s">
        <v>28246</v>
      </c>
      <c r="C74" s="3" t="s">
        <v>30</v>
      </c>
      <c r="D74" s="4" t="s">
        <v>19</v>
      </c>
      <c r="E74" s="3" t="s">
        <v>21</v>
      </c>
      <c r="F74" s="3" t="str">
        <f t="shared" si="3"/>
        <v>4</v>
      </c>
      <c r="G74" s="3" t="str">
        <f t="shared" si="4"/>
        <v>6</v>
      </c>
      <c r="H74" s="3" t="s">
        <v>618</v>
      </c>
      <c r="I74" s="3" t="s">
        <v>50</v>
      </c>
      <c r="J74" s="3" t="s">
        <v>28250</v>
      </c>
      <c r="K74" s="3" t="s">
        <v>28251</v>
      </c>
      <c r="L74" s="3" t="s">
        <v>28253</v>
      </c>
      <c r="M74" s="3" t="s">
        <v>41</v>
      </c>
      <c r="N74" s="3"/>
      <c r="O74" s="3"/>
      <c r="P74" s="3"/>
      <c r="Q74" s="3"/>
      <c r="R74" s="3"/>
      <c r="S74" s="3"/>
      <c r="T74" s="3"/>
      <c r="U74" s="3"/>
      <c r="V74" s="3"/>
      <c r="W74" s="3"/>
      <c r="X74" s="3"/>
      <c r="Y74" s="3"/>
      <c r="Z74" s="3"/>
      <c r="AA74" s="3"/>
      <c r="AB74" s="3"/>
      <c r="AC74" s="3"/>
    </row>
    <row r="75" ht="20.25" customHeight="1">
      <c r="A75" s="3" t="s">
        <v>1640</v>
      </c>
      <c r="B75" s="3" t="s">
        <v>44569</v>
      </c>
      <c r="C75" s="3" t="s">
        <v>30</v>
      </c>
      <c r="D75" s="4" t="s">
        <v>19</v>
      </c>
      <c r="E75" s="3" t="s">
        <v>20</v>
      </c>
      <c r="F75" s="3" t="str">
        <f t="shared" si="3"/>
        <v>4</v>
      </c>
      <c r="G75" s="3" t="str">
        <f t="shared" si="4"/>
        <v>8</v>
      </c>
      <c r="H75" s="3" t="s">
        <v>387</v>
      </c>
      <c r="I75" s="3" t="s">
        <v>50</v>
      </c>
      <c r="J75" s="3" t="s">
        <v>44572</v>
      </c>
      <c r="K75" s="3" t="s">
        <v>44573</v>
      </c>
      <c r="L75" s="3" t="s">
        <v>44574</v>
      </c>
      <c r="M75" s="3" t="s">
        <v>35</v>
      </c>
      <c r="N75" s="3"/>
      <c r="O75" s="3"/>
      <c r="P75" s="3"/>
      <c r="Q75" s="3"/>
      <c r="R75" s="3"/>
      <c r="S75" s="3"/>
      <c r="T75" s="3"/>
      <c r="U75" s="3"/>
      <c r="V75" s="3"/>
      <c r="W75" s="3"/>
      <c r="X75" s="3"/>
      <c r="Y75" s="3"/>
      <c r="Z75" s="3"/>
      <c r="AA75" s="3"/>
      <c r="AB75" s="3"/>
      <c r="AC75" s="3"/>
    </row>
    <row r="76" ht="20.25" customHeight="1">
      <c r="A76" s="3" t="s">
        <v>560</v>
      </c>
      <c r="B76" s="3" t="s">
        <v>44546</v>
      </c>
      <c r="C76" s="3" t="s">
        <v>18</v>
      </c>
      <c r="D76" s="4" t="s">
        <v>19</v>
      </c>
      <c r="E76" s="3" t="s">
        <v>21</v>
      </c>
      <c r="F76" s="3" t="str">
        <f t="shared" si="3"/>
        <v>4.5</v>
      </c>
      <c r="G76" s="3" t="str">
        <f t="shared" si="4"/>
        <v>6</v>
      </c>
      <c r="H76" s="3" t="s">
        <v>19434</v>
      </c>
      <c r="I76" s="3" t="s">
        <v>69</v>
      </c>
      <c r="J76" s="3" t="s">
        <v>498</v>
      </c>
      <c r="K76" s="3" t="s">
        <v>44550</v>
      </c>
      <c r="L76" s="3" t="s">
        <v>44578</v>
      </c>
      <c r="M76" s="3" t="s">
        <v>35</v>
      </c>
      <c r="N76" s="3"/>
      <c r="O76" s="3"/>
      <c r="P76" s="3"/>
      <c r="Q76" s="3"/>
      <c r="R76" s="3"/>
      <c r="S76" s="3"/>
      <c r="T76" s="3"/>
      <c r="U76" s="3"/>
      <c r="V76" s="3"/>
      <c r="W76" s="3"/>
      <c r="X76" s="3"/>
      <c r="Y76" s="3"/>
      <c r="Z76" s="3"/>
      <c r="AA76" s="3"/>
      <c r="AB76" s="3"/>
      <c r="AC76" s="3"/>
    </row>
    <row r="77" ht="20.25" customHeight="1">
      <c r="A77" s="3" t="s">
        <v>44581</v>
      </c>
      <c r="B77" s="3" t="s">
        <v>44582</v>
      </c>
      <c r="C77" s="3" t="s">
        <v>17</v>
      </c>
      <c r="D77" s="4" t="s">
        <v>19</v>
      </c>
      <c r="E77" s="3" t="s">
        <v>20</v>
      </c>
      <c r="F77" s="3" t="str">
        <f t="shared" si="3"/>
        <v>5</v>
      </c>
      <c r="G77" s="3" t="str">
        <f t="shared" si="4"/>
        <v>9</v>
      </c>
      <c r="H77" s="3" t="s">
        <v>833</v>
      </c>
      <c r="I77" s="3" t="s">
        <v>69</v>
      </c>
      <c r="J77" s="3" t="s">
        <v>821</v>
      </c>
      <c r="K77" s="3" t="s">
        <v>44585</v>
      </c>
      <c r="L77" s="3" t="s">
        <v>44586</v>
      </c>
      <c r="M77" s="3" t="s">
        <v>41</v>
      </c>
      <c r="N77" s="3"/>
      <c r="O77" s="3"/>
      <c r="P77" s="3"/>
      <c r="Q77" s="3"/>
      <c r="R77" s="3"/>
      <c r="S77" s="3"/>
      <c r="T77" s="3"/>
      <c r="U77" s="3"/>
      <c r="V77" s="3"/>
      <c r="W77" s="3"/>
      <c r="X77" s="3"/>
      <c r="Y77" s="3"/>
      <c r="Z77" s="3"/>
      <c r="AA77" s="3"/>
      <c r="AB77" s="3"/>
      <c r="AC77" s="3"/>
    </row>
    <row r="78" ht="20.25" customHeight="1">
      <c r="A78" s="3" t="s">
        <v>44587</v>
      </c>
      <c r="B78" s="3" t="s">
        <v>44588</v>
      </c>
      <c r="C78" s="3" t="s">
        <v>17</v>
      </c>
      <c r="D78" s="4" t="s">
        <v>19</v>
      </c>
      <c r="E78" s="3" t="s">
        <v>20</v>
      </c>
      <c r="F78" s="3" t="str">
        <f t="shared" si="3"/>
        <v>5</v>
      </c>
      <c r="G78" s="3" t="str">
        <f t="shared" si="4"/>
        <v>8</v>
      </c>
      <c r="H78" s="3" t="s">
        <v>1604</v>
      </c>
      <c r="I78" s="3" t="s">
        <v>50</v>
      </c>
      <c r="J78" s="3" t="s">
        <v>17491</v>
      </c>
      <c r="K78" s="3" t="s">
        <v>44590</v>
      </c>
      <c r="L78" s="3" t="s">
        <v>44592</v>
      </c>
      <c r="M78" s="3" t="s">
        <v>35</v>
      </c>
      <c r="N78" s="3"/>
      <c r="O78" s="3"/>
      <c r="P78" s="3"/>
      <c r="Q78" s="3"/>
      <c r="R78" s="3"/>
      <c r="S78" s="3"/>
      <c r="T78" s="3"/>
      <c r="U78" s="3"/>
      <c r="V78" s="3"/>
      <c r="W78" s="3"/>
      <c r="X78" s="3"/>
      <c r="Y78" s="3"/>
      <c r="Z78" s="3"/>
      <c r="AA78" s="3"/>
      <c r="AB78" s="3"/>
      <c r="AC78" s="3"/>
    </row>
    <row r="79" ht="20.25" customHeight="1">
      <c r="A79" s="3" t="s">
        <v>3385</v>
      </c>
      <c r="B79" s="3" t="s">
        <v>4342</v>
      </c>
      <c r="C79" s="3" t="s">
        <v>18</v>
      </c>
      <c r="D79" s="4" t="s">
        <v>19</v>
      </c>
      <c r="E79" s="3" t="s">
        <v>21</v>
      </c>
      <c r="F79" s="3" t="str">
        <f t="shared" si="3"/>
        <v>5</v>
      </c>
      <c r="G79" s="3" t="str">
        <f t="shared" si="4"/>
        <v>7</v>
      </c>
      <c r="H79" s="3" t="s">
        <v>1567</v>
      </c>
      <c r="I79" s="3" t="s">
        <v>50</v>
      </c>
      <c r="J79" s="3" t="s">
        <v>4347</v>
      </c>
      <c r="K79" s="3" t="s">
        <v>4348</v>
      </c>
      <c r="L79" s="3" t="s">
        <v>44595</v>
      </c>
      <c r="M79" s="3" t="s">
        <v>159</v>
      </c>
      <c r="N79" s="3"/>
      <c r="O79" s="3"/>
      <c r="P79" s="3"/>
      <c r="Q79" s="3"/>
      <c r="R79" s="3"/>
      <c r="S79" s="3"/>
      <c r="T79" s="3"/>
      <c r="U79" s="3"/>
      <c r="V79" s="3"/>
      <c r="W79" s="3"/>
      <c r="X79" s="3"/>
      <c r="Y79" s="3"/>
      <c r="Z79" s="3"/>
      <c r="AA79" s="3"/>
      <c r="AB79" s="3"/>
      <c r="AC79" s="3"/>
    </row>
    <row r="80" ht="20.25" customHeight="1">
      <c r="A80" s="3" t="s">
        <v>15358</v>
      </c>
      <c r="B80" s="3" t="s">
        <v>44597</v>
      </c>
      <c r="C80" s="3" t="s">
        <v>18</v>
      </c>
      <c r="D80" s="4" t="s">
        <v>19</v>
      </c>
      <c r="E80" s="3" t="s">
        <v>21</v>
      </c>
      <c r="F80" s="3" t="str">
        <f t="shared" si="3"/>
        <v>5</v>
      </c>
      <c r="G80" s="3" t="str">
        <f t="shared" si="4"/>
        <v>7.5</v>
      </c>
      <c r="H80" s="3" t="s">
        <v>14441</v>
      </c>
      <c r="I80" s="3" t="s">
        <v>50</v>
      </c>
      <c r="J80" s="3" t="s">
        <v>5553</v>
      </c>
      <c r="K80" s="3" t="s">
        <v>44598</v>
      </c>
      <c r="L80" s="3" t="s">
        <v>44599</v>
      </c>
      <c r="M80" s="3" t="s">
        <v>159</v>
      </c>
      <c r="N80" s="3"/>
      <c r="O80" s="3"/>
      <c r="P80" s="3"/>
      <c r="Q80" s="3"/>
      <c r="R80" s="3"/>
      <c r="S80" s="3"/>
      <c r="T80" s="3"/>
      <c r="U80" s="3"/>
      <c r="V80" s="3"/>
      <c r="W80" s="3"/>
      <c r="X80" s="3"/>
      <c r="Y80" s="3"/>
      <c r="Z80" s="3"/>
      <c r="AA80" s="3"/>
      <c r="AB80" s="3"/>
      <c r="AC80" s="3"/>
    </row>
    <row r="81" ht="20.25" customHeight="1">
      <c r="A81" s="3" t="s">
        <v>7625</v>
      </c>
      <c r="B81" s="3" t="s">
        <v>44597</v>
      </c>
      <c r="C81" s="3" t="s">
        <v>18</v>
      </c>
      <c r="D81" s="4" t="s">
        <v>19</v>
      </c>
      <c r="E81" s="3" t="s">
        <v>21</v>
      </c>
      <c r="F81" s="3" t="str">
        <f t="shared" si="3"/>
        <v>5</v>
      </c>
      <c r="G81" s="3" t="str">
        <f t="shared" si="4"/>
        <v>7.5</v>
      </c>
      <c r="H81" s="3" t="s">
        <v>14441</v>
      </c>
      <c r="I81" s="3" t="s">
        <v>50</v>
      </c>
      <c r="J81" s="3" t="s">
        <v>5553</v>
      </c>
      <c r="K81" s="3" t="s">
        <v>44604</v>
      </c>
      <c r="L81" s="3" t="s">
        <v>44605</v>
      </c>
      <c r="M81" s="3" t="s">
        <v>159</v>
      </c>
      <c r="N81" s="3"/>
      <c r="O81" s="3"/>
      <c r="P81" s="3"/>
      <c r="Q81" s="3"/>
      <c r="R81" s="3"/>
      <c r="S81" s="3"/>
      <c r="T81" s="3"/>
      <c r="U81" s="3"/>
      <c r="V81" s="3"/>
      <c r="W81" s="3"/>
      <c r="X81" s="3"/>
      <c r="Y81" s="3"/>
      <c r="Z81" s="3"/>
      <c r="AA81" s="3"/>
      <c r="AB81" s="3"/>
      <c r="AC81" s="3"/>
    </row>
    <row r="82" ht="20.25" customHeight="1">
      <c r="A82" s="3" t="s">
        <v>1904</v>
      </c>
      <c r="B82" s="3" t="s">
        <v>2144</v>
      </c>
      <c r="C82" s="3" t="s">
        <v>30</v>
      </c>
      <c r="D82" s="4" t="s">
        <v>19</v>
      </c>
      <c r="E82" s="3" t="s">
        <v>20</v>
      </c>
      <c r="F82" s="3" t="str">
        <f t="shared" si="3"/>
        <v>5</v>
      </c>
      <c r="G82" s="3" t="str">
        <f t="shared" si="4"/>
        <v>8</v>
      </c>
      <c r="H82" s="3" t="s">
        <v>1604</v>
      </c>
      <c r="I82" s="3" t="s">
        <v>50</v>
      </c>
      <c r="J82" s="3" t="s">
        <v>2149</v>
      </c>
      <c r="K82" s="3" t="s">
        <v>2151</v>
      </c>
      <c r="L82" s="3" t="s">
        <v>2154</v>
      </c>
      <c r="M82" s="3" t="s">
        <v>27</v>
      </c>
      <c r="N82" s="3"/>
      <c r="O82" s="3"/>
      <c r="P82" s="3"/>
      <c r="Q82" s="3"/>
      <c r="R82" s="3"/>
      <c r="S82" s="3"/>
      <c r="T82" s="3"/>
      <c r="U82" s="3"/>
      <c r="V82" s="3"/>
      <c r="W82" s="3"/>
      <c r="X82" s="3"/>
      <c r="Y82" s="3"/>
      <c r="Z82" s="3"/>
      <c r="AA82" s="3"/>
      <c r="AB82" s="3"/>
      <c r="AC82" s="3"/>
    </row>
    <row r="83" ht="20.25" customHeight="1">
      <c r="A83" s="3" t="s">
        <v>24295</v>
      </c>
      <c r="B83" s="3" t="s">
        <v>44616</v>
      </c>
      <c r="C83" s="3" t="s">
        <v>30</v>
      </c>
      <c r="D83" s="4" t="s">
        <v>19</v>
      </c>
      <c r="E83" s="3" t="s">
        <v>21</v>
      </c>
      <c r="F83" s="3" t="str">
        <f t="shared" si="3"/>
        <v>5</v>
      </c>
      <c r="G83" s="3" t="str">
        <f t="shared" si="4"/>
        <v>6</v>
      </c>
      <c r="H83" s="3" t="s">
        <v>1769</v>
      </c>
      <c r="I83" s="3" t="s">
        <v>69</v>
      </c>
      <c r="J83" s="3" t="s">
        <v>377</v>
      </c>
      <c r="K83" s="3" t="s">
        <v>44619</v>
      </c>
      <c r="L83" s="3" t="s">
        <v>44620</v>
      </c>
      <c r="M83" s="3" t="s">
        <v>35</v>
      </c>
      <c r="N83" s="3"/>
      <c r="O83" s="3"/>
      <c r="P83" s="3"/>
      <c r="Q83" s="3"/>
      <c r="R83" s="3"/>
      <c r="S83" s="3"/>
      <c r="T83" s="3"/>
      <c r="U83" s="3"/>
      <c r="V83" s="3"/>
      <c r="W83" s="3"/>
      <c r="X83" s="3"/>
      <c r="Y83" s="3"/>
      <c r="Z83" s="3"/>
      <c r="AA83" s="3"/>
      <c r="AB83" s="3"/>
      <c r="AC83" s="3"/>
    </row>
    <row r="84" ht="20.25" customHeight="1">
      <c r="A84" s="3" t="s">
        <v>44623</v>
      </c>
      <c r="B84" s="3" t="s">
        <v>44624</v>
      </c>
      <c r="C84" s="3" t="s">
        <v>17</v>
      </c>
      <c r="D84" s="4" t="s">
        <v>19</v>
      </c>
      <c r="E84" s="3" t="s">
        <v>21</v>
      </c>
      <c r="F84" s="3" t="str">
        <f t="shared" si="3"/>
        <v>6</v>
      </c>
      <c r="G84" s="3" t="str">
        <f t="shared" si="4"/>
        <v>8</v>
      </c>
      <c r="H84" s="3" t="s">
        <v>349</v>
      </c>
      <c r="I84" s="3" t="s">
        <v>50</v>
      </c>
      <c r="J84" s="3" t="s">
        <v>821</v>
      </c>
      <c r="K84" s="3" t="s">
        <v>44626</v>
      </c>
      <c r="L84" s="3" t="s">
        <v>44627</v>
      </c>
      <c r="M84" s="3" t="s">
        <v>35</v>
      </c>
      <c r="N84" s="3"/>
      <c r="O84" s="3"/>
      <c r="P84" s="3"/>
      <c r="Q84" s="3"/>
      <c r="R84" s="3"/>
      <c r="S84" s="3"/>
      <c r="T84" s="3"/>
      <c r="U84" s="3"/>
      <c r="V84" s="3"/>
      <c r="W84" s="3"/>
      <c r="X84" s="3"/>
      <c r="Y84" s="3"/>
      <c r="Z84" s="3"/>
      <c r="AA84" s="3"/>
      <c r="AB84" s="3"/>
      <c r="AC84" s="3"/>
    </row>
    <row r="85" ht="20.25" customHeight="1">
      <c r="A85" s="3" t="s">
        <v>44628</v>
      </c>
      <c r="B85" s="3" t="s">
        <v>34927</v>
      </c>
      <c r="C85" s="3" t="s">
        <v>17</v>
      </c>
      <c r="D85" s="4" t="s">
        <v>19</v>
      </c>
      <c r="E85" s="3" t="s">
        <v>20</v>
      </c>
      <c r="F85" s="3" t="str">
        <f t="shared" si="3"/>
        <v>6</v>
      </c>
      <c r="G85" s="3" t="str">
        <f t="shared" si="4"/>
        <v>8</v>
      </c>
      <c r="H85" s="3" t="s">
        <v>349</v>
      </c>
      <c r="I85" s="3" t="s">
        <v>69</v>
      </c>
      <c r="J85" s="3" t="s">
        <v>34929</v>
      </c>
      <c r="K85" s="3" t="s">
        <v>44630</v>
      </c>
      <c r="L85" s="3" t="s">
        <v>44631</v>
      </c>
      <c r="M85" s="3" t="s">
        <v>27</v>
      </c>
      <c r="N85" s="3"/>
      <c r="O85" s="3"/>
      <c r="P85" s="3"/>
      <c r="Q85" s="3"/>
      <c r="R85" s="3"/>
      <c r="S85" s="3"/>
      <c r="T85" s="3"/>
      <c r="U85" s="3"/>
      <c r="V85" s="3"/>
      <c r="W85" s="3"/>
      <c r="X85" s="3"/>
      <c r="Y85" s="3"/>
      <c r="Z85" s="3"/>
      <c r="AA85" s="3"/>
      <c r="AB85" s="3"/>
      <c r="AC85" s="3"/>
    </row>
    <row r="86" ht="20.25" customHeight="1">
      <c r="A86" s="3" t="s">
        <v>713</v>
      </c>
      <c r="B86" s="3" t="s">
        <v>44624</v>
      </c>
      <c r="C86" s="3" t="s">
        <v>17</v>
      </c>
      <c r="D86" s="4" t="s">
        <v>19</v>
      </c>
      <c r="E86" s="3" t="s">
        <v>21</v>
      </c>
      <c r="F86" s="3" t="str">
        <f t="shared" si="3"/>
        <v>6</v>
      </c>
      <c r="G86" s="3" t="str">
        <f t="shared" si="4"/>
        <v>8</v>
      </c>
      <c r="H86" s="3" t="s">
        <v>349</v>
      </c>
      <c r="I86" s="3" t="s">
        <v>57</v>
      </c>
      <c r="J86" s="3" t="s">
        <v>821</v>
      </c>
      <c r="K86" s="3" t="s">
        <v>44636</v>
      </c>
      <c r="L86" s="3" t="s">
        <v>44637</v>
      </c>
      <c r="M86" s="3" t="s">
        <v>35</v>
      </c>
      <c r="N86" s="3"/>
      <c r="O86" s="3"/>
      <c r="P86" s="3"/>
      <c r="Q86" s="3"/>
      <c r="R86" s="3"/>
      <c r="S86" s="3"/>
      <c r="T86" s="3"/>
      <c r="U86" s="3"/>
      <c r="V86" s="3"/>
      <c r="W86" s="3"/>
      <c r="X86" s="3"/>
      <c r="Y86" s="3"/>
      <c r="Z86" s="3"/>
      <c r="AA86" s="3"/>
      <c r="AB86" s="3"/>
      <c r="AC86" s="3"/>
    </row>
    <row r="87" ht="20.25" customHeight="1">
      <c r="A87" s="3" t="s">
        <v>44638</v>
      </c>
      <c r="B87" s="3" t="s">
        <v>1933</v>
      </c>
      <c r="C87" s="3" t="s">
        <v>17</v>
      </c>
      <c r="D87" s="4" t="s">
        <v>19</v>
      </c>
      <c r="E87" s="3" t="s">
        <v>20</v>
      </c>
      <c r="F87" s="3" t="str">
        <f t="shared" si="3"/>
        <v>6</v>
      </c>
      <c r="G87" s="3">
        <f>IFERROR(__xludf.DUMMYFUNCTION("REGEXEXTRACT(H87,""-(\S+)万"")*10"),12.0)</f>
        <v>12</v>
      </c>
      <c r="H87" s="3" t="s">
        <v>177</v>
      </c>
      <c r="I87" s="3" t="s">
        <v>50</v>
      </c>
      <c r="J87" s="3" t="s">
        <v>99</v>
      </c>
      <c r="K87" s="3" t="s">
        <v>1935</v>
      </c>
      <c r="L87" s="3" t="s">
        <v>44655</v>
      </c>
      <c r="M87" s="3" t="s">
        <v>41</v>
      </c>
      <c r="N87" s="3"/>
      <c r="O87" s="3"/>
      <c r="P87" s="3"/>
      <c r="Q87" s="3"/>
      <c r="R87" s="3"/>
      <c r="S87" s="3"/>
      <c r="T87" s="3"/>
      <c r="U87" s="3"/>
      <c r="V87" s="3"/>
      <c r="W87" s="3"/>
      <c r="X87" s="3"/>
      <c r="Y87" s="3"/>
      <c r="Z87" s="3"/>
      <c r="AA87" s="3"/>
      <c r="AB87" s="3"/>
      <c r="AC87" s="3"/>
    </row>
    <row r="88" ht="20.25" customHeight="1">
      <c r="A88" s="3" t="s">
        <v>4264</v>
      </c>
      <c r="B88" s="3" t="s">
        <v>7447</v>
      </c>
      <c r="C88" s="3" t="s">
        <v>17</v>
      </c>
      <c r="D88" s="4" t="s">
        <v>19</v>
      </c>
      <c r="E88" s="3" t="s">
        <v>20</v>
      </c>
      <c r="F88" s="3" t="str">
        <f t="shared" si="3"/>
        <v>6</v>
      </c>
      <c r="G88" s="3" t="str">
        <f>IFERROR(__xludf.DUMMYFUNCTION("REGEXEXTRACT(H88,""-(\S+)千"")"),"8")</f>
        <v>8</v>
      </c>
      <c r="H88" s="3" t="s">
        <v>349</v>
      </c>
      <c r="I88" s="3" t="s">
        <v>50</v>
      </c>
      <c r="J88" s="3" t="s">
        <v>7453</v>
      </c>
      <c r="K88" s="3" t="s">
        <v>44665</v>
      </c>
      <c r="L88" s="3" t="s">
        <v>44666</v>
      </c>
      <c r="M88" s="3" t="s">
        <v>27</v>
      </c>
      <c r="N88" s="3"/>
      <c r="O88" s="3"/>
      <c r="P88" s="3"/>
      <c r="Q88" s="3"/>
      <c r="R88" s="3"/>
      <c r="S88" s="3"/>
      <c r="T88" s="3"/>
      <c r="U88" s="3"/>
      <c r="V88" s="3"/>
      <c r="W88" s="3"/>
      <c r="X88" s="3"/>
      <c r="Y88" s="3"/>
      <c r="Z88" s="3"/>
      <c r="AA88" s="3"/>
      <c r="AB88" s="3"/>
      <c r="AC88" s="3"/>
    </row>
    <row r="89" ht="20.25" customHeight="1">
      <c r="A89" s="3" t="s">
        <v>1373</v>
      </c>
      <c r="B89" s="3" t="s">
        <v>43920</v>
      </c>
      <c r="C89" s="3" t="s">
        <v>17</v>
      </c>
      <c r="D89" s="4" t="s">
        <v>19</v>
      </c>
      <c r="E89" s="3" t="s">
        <v>21</v>
      </c>
      <c r="F89" s="3" t="str">
        <f t="shared" si="3"/>
        <v>6</v>
      </c>
      <c r="G89" s="3">
        <f t="shared" ref="G89:G90" si="5">IFERROR(__xludf.DUMMYFUNCTION("REGEXEXTRACT(H89,""-(\S+)万"")*10"),10.0)</f>
        <v>10</v>
      </c>
      <c r="H89" s="3" t="s">
        <v>903</v>
      </c>
      <c r="I89" s="3" t="s">
        <v>57</v>
      </c>
      <c r="J89" s="3" t="s">
        <v>43928</v>
      </c>
      <c r="K89" s="3" t="s">
        <v>43929</v>
      </c>
      <c r="L89" s="3" t="s">
        <v>44680</v>
      </c>
      <c r="M89" s="3" t="s">
        <v>35</v>
      </c>
      <c r="N89" s="3"/>
      <c r="O89" s="3"/>
      <c r="P89" s="3"/>
      <c r="Q89" s="3"/>
      <c r="R89" s="3"/>
      <c r="S89" s="3"/>
      <c r="T89" s="3"/>
      <c r="U89" s="3"/>
      <c r="V89" s="3"/>
      <c r="W89" s="3"/>
      <c r="X89" s="3"/>
      <c r="Y89" s="3"/>
      <c r="Z89" s="3"/>
      <c r="AA89" s="3"/>
      <c r="AB89" s="3"/>
      <c r="AC89" s="3"/>
    </row>
    <row r="90" ht="20.25" customHeight="1">
      <c r="A90" s="3" t="s">
        <v>795</v>
      </c>
      <c r="B90" s="3" t="s">
        <v>44685</v>
      </c>
      <c r="C90" s="3" t="s">
        <v>17</v>
      </c>
      <c r="D90" s="4" t="s">
        <v>19</v>
      </c>
      <c r="E90" s="3" t="s">
        <v>21</v>
      </c>
      <c r="F90" s="3" t="str">
        <f t="shared" si="3"/>
        <v>6</v>
      </c>
      <c r="G90" s="3">
        <f t="shared" si="5"/>
        <v>10</v>
      </c>
      <c r="H90" s="3" t="s">
        <v>903</v>
      </c>
      <c r="I90" s="3" t="s">
        <v>50</v>
      </c>
      <c r="J90" s="3" t="s">
        <v>1425</v>
      </c>
      <c r="K90" s="3" t="s">
        <v>44687</v>
      </c>
      <c r="L90" s="3" t="s">
        <v>44688</v>
      </c>
      <c r="M90" s="3" t="s">
        <v>90</v>
      </c>
      <c r="N90" s="3"/>
      <c r="O90" s="3"/>
      <c r="P90" s="3"/>
      <c r="Q90" s="3"/>
      <c r="R90" s="3"/>
      <c r="S90" s="3"/>
      <c r="T90" s="3"/>
      <c r="U90" s="3"/>
      <c r="V90" s="3"/>
      <c r="W90" s="3"/>
      <c r="X90" s="3"/>
      <c r="Y90" s="3"/>
      <c r="Z90" s="3"/>
      <c r="AA90" s="3"/>
      <c r="AB90" s="3"/>
      <c r="AC90" s="3"/>
    </row>
    <row r="91" ht="20.25" customHeight="1">
      <c r="A91" s="3" t="s">
        <v>44690</v>
      </c>
      <c r="B91" s="3" t="s">
        <v>3723</v>
      </c>
      <c r="C91" s="3" t="s">
        <v>18</v>
      </c>
      <c r="D91" s="4" t="s">
        <v>19</v>
      </c>
      <c r="E91" s="3" t="s">
        <v>21</v>
      </c>
      <c r="F91" s="3" t="str">
        <f t="shared" si="3"/>
        <v>6</v>
      </c>
      <c r="G91" s="3" t="str">
        <f t="shared" ref="G91:G94" si="6">IFERROR(__xludf.DUMMYFUNCTION("REGEXEXTRACT(H91,""-(\S+)千"")"),"8")</f>
        <v>8</v>
      </c>
      <c r="H91" s="3" t="s">
        <v>349</v>
      </c>
      <c r="I91" s="3" t="s">
        <v>69</v>
      </c>
      <c r="J91" s="3" t="s">
        <v>556</v>
      </c>
      <c r="K91" s="3" t="s">
        <v>3687</v>
      </c>
      <c r="L91" s="3" t="s">
        <v>44696</v>
      </c>
      <c r="M91" s="3" t="s">
        <v>35</v>
      </c>
      <c r="N91" s="3"/>
      <c r="O91" s="3"/>
      <c r="P91" s="3"/>
      <c r="Q91" s="3"/>
      <c r="R91" s="3"/>
      <c r="S91" s="3"/>
      <c r="T91" s="3"/>
      <c r="U91" s="3"/>
      <c r="V91" s="3"/>
      <c r="W91" s="3"/>
      <c r="X91" s="3"/>
      <c r="Y91" s="3"/>
      <c r="Z91" s="3"/>
      <c r="AA91" s="3"/>
      <c r="AB91" s="3"/>
      <c r="AC91" s="3"/>
    </row>
    <row r="92" ht="20.25" customHeight="1">
      <c r="A92" s="3" t="s">
        <v>39699</v>
      </c>
      <c r="B92" s="3" t="s">
        <v>3691</v>
      </c>
      <c r="C92" s="3" t="s">
        <v>18</v>
      </c>
      <c r="D92" s="4" t="s">
        <v>19</v>
      </c>
      <c r="E92" s="3" t="s">
        <v>21</v>
      </c>
      <c r="F92" s="3" t="str">
        <f t="shared" si="3"/>
        <v>6</v>
      </c>
      <c r="G92" s="3" t="str">
        <f t="shared" si="6"/>
        <v>8</v>
      </c>
      <c r="H92" s="3" t="s">
        <v>349</v>
      </c>
      <c r="I92" s="3" t="s">
        <v>69</v>
      </c>
      <c r="J92" s="3" t="s">
        <v>673</v>
      </c>
      <c r="K92" s="3" t="s">
        <v>3687</v>
      </c>
      <c r="L92" s="3" t="s">
        <v>39701</v>
      </c>
      <c r="M92" s="3" t="s">
        <v>159</v>
      </c>
      <c r="N92" s="3"/>
      <c r="O92" s="3"/>
      <c r="P92" s="3"/>
      <c r="Q92" s="3"/>
      <c r="R92" s="3"/>
      <c r="S92" s="3"/>
      <c r="T92" s="3"/>
      <c r="U92" s="3"/>
      <c r="V92" s="3"/>
      <c r="W92" s="3"/>
      <c r="X92" s="3"/>
      <c r="Y92" s="3"/>
      <c r="Z92" s="3"/>
      <c r="AA92" s="3"/>
      <c r="AB92" s="3"/>
      <c r="AC92" s="3"/>
    </row>
    <row r="93" ht="20.25" customHeight="1">
      <c r="A93" s="3" t="s">
        <v>44702</v>
      </c>
      <c r="B93" s="3" t="s">
        <v>4123</v>
      </c>
      <c r="C93" s="3" t="s">
        <v>18</v>
      </c>
      <c r="D93" s="4" t="s">
        <v>19</v>
      </c>
      <c r="E93" s="3" t="s">
        <v>21</v>
      </c>
      <c r="F93" s="3" t="str">
        <f t="shared" si="3"/>
        <v>6</v>
      </c>
      <c r="G93" s="3" t="str">
        <f t="shared" si="6"/>
        <v>8</v>
      </c>
      <c r="H93" s="3" t="s">
        <v>349</v>
      </c>
      <c r="I93" s="3" t="s">
        <v>69</v>
      </c>
      <c r="J93" s="3" t="s">
        <v>467</v>
      </c>
      <c r="K93" s="3" t="s">
        <v>3687</v>
      </c>
      <c r="L93" s="3" t="s">
        <v>44696</v>
      </c>
      <c r="M93" s="3" t="s">
        <v>159</v>
      </c>
      <c r="N93" s="3"/>
      <c r="O93" s="3"/>
      <c r="P93" s="3"/>
      <c r="Q93" s="3"/>
      <c r="R93" s="3"/>
      <c r="S93" s="3"/>
      <c r="T93" s="3"/>
      <c r="U93" s="3"/>
      <c r="V93" s="3"/>
      <c r="W93" s="3"/>
      <c r="X93" s="3"/>
      <c r="Y93" s="3"/>
      <c r="Z93" s="3"/>
      <c r="AA93" s="3"/>
      <c r="AB93" s="3"/>
      <c r="AC93" s="3"/>
    </row>
    <row r="94" ht="20.25" customHeight="1">
      <c r="A94" s="3" t="s">
        <v>44708</v>
      </c>
      <c r="B94" s="3" t="s">
        <v>44710</v>
      </c>
      <c r="C94" s="3" t="s">
        <v>18</v>
      </c>
      <c r="D94" s="4" t="s">
        <v>19</v>
      </c>
      <c r="E94" s="3" t="s">
        <v>21</v>
      </c>
      <c r="F94" s="3" t="str">
        <f t="shared" si="3"/>
        <v>6</v>
      </c>
      <c r="G94" s="3" t="str">
        <f t="shared" si="6"/>
        <v>8</v>
      </c>
      <c r="H94" s="3" t="s">
        <v>349</v>
      </c>
      <c r="I94" s="3" t="s">
        <v>50</v>
      </c>
      <c r="J94" s="3" t="s">
        <v>58</v>
      </c>
      <c r="K94" s="3" t="s">
        <v>44712</v>
      </c>
      <c r="L94" s="3" t="s">
        <v>44713</v>
      </c>
      <c r="M94" s="3" t="s">
        <v>41</v>
      </c>
      <c r="N94" s="3"/>
      <c r="O94" s="3"/>
      <c r="P94" s="3"/>
      <c r="Q94" s="3"/>
      <c r="R94" s="3"/>
      <c r="S94" s="3"/>
      <c r="T94" s="3"/>
      <c r="U94" s="3"/>
      <c r="V94" s="3"/>
      <c r="W94" s="3"/>
      <c r="X94" s="3"/>
      <c r="Y94" s="3"/>
      <c r="Z94" s="3"/>
      <c r="AA94" s="3"/>
      <c r="AB94" s="3"/>
      <c r="AC94" s="3"/>
    </row>
    <row r="95" ht="20.25" customHeight="1">
      <c r="A95" s="3" t="s">
        <v>931</v>
      </c>
      <c r="B95" s="3" t="s">
        <v>44716</v>
      </c>
      <c r="C95" s="3" t="s">
        <v>18</v>
      </c>
      <c r="D95" s="4" t="s">
        <v>19</v>
      </c>
      <c r="E95" s="3" t="s">
        <v>21</v>
      </c>
      <c r="F95" s="3" t="str">
        <f t="shared" si="3"/>
        <v>6</v>
      </c>
      <c r="G95" s="3">
        <f>IFERROR(__xludf.DUMMYFUNCTION("REGEXEXTRACT(H95,""-(\S+)万"")*10"),10.0)</f>
        <v>10</v>
      </c>
      <c r="H95" s="3" t="s">
        <v>903</v>
      </c>
      <c r="I95" s="3" t="s">
        <v>50</v>
      </c>
      <c r="J95" s="3" t="s">
        <v>44725</v>
      </c>
      <c r="K95" s="3" t="s">
        <v>44726</v>
      </c>
      <c r="L95" s="3" t="s">
        <v>44728</v>
      </c>
      <c r="M95" s="3" t="s">
        <v>35</v>
      </c>
      <c r="N95" s="3"/>
      <c r="O95" s="3"/>
      <c r="P95" s="3"/>
      <c r="Q95" s="3"/>
      <c r="R95" s="3"/>
      <c r="S95" s="3"/>
      <c r="T95" s="3"/>
      <c r="U95" s="3"/>
      <c r="V95" s="3"/>
      <c r="W95" s="3"/>
      <c r="X95" s="3"/>
      <c r="Y95" s="3"/>
      <c r="Z95" s="3"/>
      <c r="AA95" s="3"/>
      <c r="AB95" s="3"/>
      <c r="AC95" s="3"/>
    </row>
    <row r="96" ht="20.25" customHeight="1">
      <c r="A96" s="3" t="s">
        <v>5575</v>
      </c>
      <c r="B96" s="3" t="s">
        <v>44732</v>
      </c>
      <c r="C96" s="3" t="s">
        <v>30</v>
      </c>
      <c r="D96" s="4" t="s">
        <v>19</v>
      </c>
      <c r="E96" s="3" t="s">
        <v>20</v>
      </c>
      <c r="F96" s="3" t="str">
        <f t="shared" si="3"/>
        <v>6</v>
      </c>
      <c r="G96" s="3" t="str">
        <f t="shared" ref="G96:G98" si="7">IFERROR(__xludf.DUMMYFUNCTION("REGEXEXTRACT(H96,""-(\S+)千"")"),"8")</f>
        <v>8</v>
      </c>
      <c r="H96" s="3" t="s">
        <v>349</v>
      </c>
      <c r="I96" s="3" t="s">
        <v>242</v>
      </c>
      <c r="J96" s="3" t="s">
        <v>423</v>
      </c>
      <c r="K96" s="3" t="s">
        <v>44733</v>
      </c>
      <c r="L96" s="3" t="s">
        <v>44735</v>
      </c>
      <c r="M96" s="3" t="s">
        <v>159</v>
      </c>
      <c r="N96" s="3"/>
      <c r="O96" s="3"/>
      <c r="P96" s="3"/>
      <c r="Q96" s="3"/>
      <c r="R96" s="3"/>
      <c r="S96" s="3"/>
      <c r="T96" s="3"/>
      <c r="U96" s="3"/>
      <c r="V96" s="3"/>
      <c r="W96" s="3"/>
      <c r="X96" s="3"/>
      <c r="Y96" s="3"/>
      <c r="Z96" s="3"/>
      <c r="AA96" s="3"/>
      <c r="AB96" s="3"/>
      <c r="AC96" s="3"/>
    </row>
    <row r="97" ht="20.25" customHeight="1">
      <c r="A97" s="3" t="s">
        <v>5575</v>
      </c>
      <c r="B97" s="3" t="s">
        <v>44737</v>
      </c>
      <c r="C97" s="3" t="s">
        <v>30</v>
      </c>
      <c r="D97" s="4" t="s">
        <v>19</v>
      </c>
      <c r="E97" s="3" t="s">
        <v>21</v>
      </c>
      <c r="F97" s="3" t="str">
        <f t="shared" si="3"/>
        <v>6</v>
      </c>
      <c r="G97" s="3" t="str">
        <f t="shared" si="7"/>
        <v>8</v>
      </c>
      <c r="H97" s="3" t="s">
        <v>349</v>
      </c>
      <c r="I97" s="3" t="s">
        <v>50</v>
      </c>
      <c r="J97" s="3" t="s">
        <v>44739</v>
      </c>
      <c r="K97" s="3" t="s">
        <v>22311</v>
      </c>
      <c r="L97" s="3" t="s">
        <v>44740</v>
      </c>
      <c r="M97" s="3" t="s">
        <v>35</v>
      </c>
      <c r="N97" s="3"/>
      <c r="O97" s="3"/>
      <c r="P97" s="3"/>
      <c r="Q97" s="3"/>
      <c r="R97" s="3"/>
      <c r="S97" s="3"/>
      <c r="T97" s="3"/>
      <c r="U97" s="3"/>
      <c r="V97" s="3"/>
      <c r="W97" s="3"/>
      <c r="X97" s="3"/>
      <c r="Y97" s="3"/>
      <c r="Z97" s="3"/>
      <c r="AA97" s="3"/>
      <c r="AB97" s="3"/>
      <c r="AC97" s="3"/>
    </row>
    <row r="98" ht="20.25" customHeight="1">
      <c r="A98" s="3" t="s">
        <v>2352</v>
      </c>
      <c r="B98" s="3" t="s">
        <v>44742</v>
      </c>
      <c r="C98" s="3" t="s">
        <v>30</v>
      </c>
      <c r="D98" s="4" t="s">
        <v>19</v>
      </c>
      <c r="E98" s="3" t="s">
        <v>21</v>
      </c>
      <c r="F98" s="3" t="str">
        <f t="shared" si="3"/>
        <v>6</v>
      </c>
      <c r="G98" s="3" t="str">
        <f t="shared" si="7"/>
        <v>8</v>
      </c>
      <c r="H98" s="3" t="s">
        <v>349</v>
      </c>
      <c r="I98" s="3" t="s">
        <v>50</v>
      </c>
      <c r="J98" s="3" t="s">
        <v>58</v>
      </c>
      <c r="K98" s="3" t="s">
        <v>44743</v>
      </c>
      <c r="L98" s="3" t="s">
        <v>44744</v>
      </c>
      <c r="M98" s="3" t="s">
        <v>41</v>
      </c>
      <c r="N98" s="3"/>
      <c r="O98" s="3"/>
      <c r="P98" s="3"/>
      <c r="Q98" s="3"/>
      <c r="R98" s="3"/>
      <c r="S98" s="3"/>
      <c r="T98" s="3"/>
      <c r="U98" s="3"/>
      <c r="V98" s="3"/>
      <c r="W98" s="3"/>
      <c r="X98" s="3"/>
      <c r="Y98" s="3"/>
      <c r="Z98" s="3"/>
      <c r="AA98" s="3"/>
      <c r="AB98" s="3"/>
      <c r="AC98" s="3"/>
    </row>
    <row r="99" ht="20.25" customHeight="1">
      <c r="A99" s="3" t="s">
        <v>44746</v>
      </c>
      <c r="B99" s="3" t="s">
        <v>44582</v>
      </c>
      <c r="C99" s="3" t="s">
        <v>17</v>
      </c>
      <c r="D99" s="4" t="s">
        <v>19</v>
      </c>
      <c r="E99" s="3" t="s">
        <v>20</v>
      </c>
      <c r="F99" s="3" t="str">
        <f t="shared" si="3"/>
        <v>7</v>
      </c>
      <c r="G99" s="3">
        <f t="shared" ref="G99:G100" si="8">IFERROR(__xludf.DUMMYFUNCTION("REGEXEXTRACT(H99,""-(\S+)万"")*10"),12.0)</f>
        <v>12</v>
      </c>
      <c r="H99" s="3" t="s">
        <v>649</v>
      </c>
      <c r="I99" s="3" t="s">
        <v>69</v>
      </c>
      <c r="J99" s="3" t="s">
        <v>821</v>
      </c>
      <c r="K99" s="3" t="s">
        <v>4930</v>
      </c>
      <c r="L99" s="3" t="s">
        <v>44753</v>
      </c>
      <c r="M99" s="3" t="s">
        <v>41</v>
      </c>
      <c r="N99" s="3"/>
      <c r="O99" s="3"/>
      <c r="P99" s="3"/>
      <c r="Q99" s="3"/>
      <c r="R99" s="3"/>
      <c r="S99" s="3"/>
      <c r="T99" s="3"/>
      <c r="U99" s="3"/>
      <c r="V99" s="3"/>
      <c r="W99" s="3"/>
      <c r="X99" s="3"/>
      <c r="Y99" s="3"/>
      <c r="Z99" s="3"/>
      <c r="AA99" s="3"/>
      <c r="AB99" s="3"/>
      <c r="AC99" s="3"/>
    </row>
    <row r="100" ht="20.25" customHeight="1">
      <c r="A100" s="3" t="s">
        <v>44756</v>
      </c>
      <c r="B100" s="3" t="s">
        <v>44582</v>
      </c>
      <c r="C100" s="3" t="s">
        <v>17</v>
      </c>
      <c r="D100" s="4" t="s">
        <v>19</v>
      </c>
      <c r="E100" s="3" t="s">
        <v>20</v>
      </c>
      <c r="F100" s="3" t="str">
        <f t="shared" si="3"/>
        <v>7</v>
      </c>
      <c r="G100" s="3">
        <f t="shared" si="8"/>
        <v>12</v>
      </c>
      <c r="H100" s="3" t="s">
        <v>649</v>
      </c>
      <c r="I100" s="3" t="s">
        <v>69</v>
      </c>
      <c r="J100" s="3" t="s">
        <v>821</v>
      </c>
      <c r="K100" s="3" t="s">
        <v>44758</v>
      </c>
      <c r="L100" s="3" t="s">
        <v>44759</v>
      </c>
      <c r="M100" s="3" t="s">
        <v>41</v>
      </c>
      <c r="N100" s="3"/>
      <c r="O100" s="3"/>
      <c r="P100" s="3"/>
      <c r="Q100" s="3"/>
      <c r="R100" s="3"/>
      <c r="S100" s="3"/>
      <c r="T100" s="3"/>
      <c r="U100" s="3"/>
      <c r="V100" s="3"/>
      <c r="W100" s="3"/>
      <c r="X100" s="3"/>
      <c r="Y100" s="3"/>
      <c r="Z100" s="3"/>
      <c r="AA100" s="3"/>
      <c r="AB100" s="3"/>
      <c r="AC100" s="3"/>
    </row>
    <row r="101" ht="20.25" customHeight="1">
      <c r="A101" s="3" t="s">
        <v>7225</v>
      </c>
      <c r="B101" s="3" t="s">
        <v>681</v>
      </c>
      <c r="C101" s="3" t="s">
        <v>17</v>
      </c>
      <c r="D101" s="4" t="s">
        <v>19</v>
      </c>
      <c r="E101" s="3" t="s">
        <v>20</v>
      </c>
      <c r="F101" s="3" t="str">
        <f t="shared" si="3"/>
        <v>7</v>
      </c>
      <c r="G101" s="3" t="str">
        <f>IFERROR(__xludf.DUMMYFUNCTION("REGEXEXTRACT(H101,""-(\S+)千"")"),"8")</f>
        <v>8</v>
      </c>
      <c r="H101" s="3" t="s">
        <v>5908</v>
      </c>
      <c r="I101" s="3" t="s">
        <v>69</v>
      </c>
      <c r="J101" s="3" t="s">
        <v>686</v>
      </c>
      <c r="K101" s="3" t="s">
        <v>6766</v>
      </c>
      <c r="L101" s="3" t="s">
        <v>44763</v>
      </c>
      <c r="M101" s="3" t="s">
        <v>35</v>
      </c>
      <c r="N101" s="3"/>
      <c r="O101" s="3"/>
      <c r="P101" s="3"/>
      <c r="Q101" s="3"/>
      <c r="R101" s="3"/>
      <c r="S101" s="3"/>
      <c r="T101" s="3"/>
      <c r="U101" s="3"/>
      <c r="V101" s="3"/>
      <c r="W101" s="3"/>
      <c r="X101" s="3"/>
      <c r="Y101" s="3"/>
      <c r="Z101" s="3"/>
      <c r="AA101" s="3"/>
      <c r="AB101" s="3"/>
      <c r="AC101" s="3"/>
    </row>
    <row r="102" ht="20.25" customHeight="1">
      <c r="A102" s="3" t="s">
        <v>44765</v>
      </c>
      <c r="B102" s="3" t="s">
        <v>44766</v>
      </c>
      <c r="C102" s="3" t="s">
        <v>17</v>
      </c>
      <c r="D102" s="4" t="s">
        <v>19</v>
      </c>
      <c r="E102" s="3" t="s">
        <v>21</v>
      </c>
      <c r="F102" s="3" t="str">
        <f t="shared" si="3"/>
        <v>7</v>
      </c>
      <c r="G102" s="3">
        <f t="shared" ref="G102:G140" si="9">IFERROR(__xludf.DUMMYFUNCTION("REGEXEXTRACT(H102,""-(\S+)万"")*10"),10.0)</f>
        <v>10</v>
      </c>
      <c r="H102" s="3" t="s">
        <v>3460</v>
      </c>
      <c r="I102" s="3" t="s">
        <v>50</v>
      </c>
      <c r="J102" s="3" t="s">
        <v>44767</v>
      </c>
      <c r="K102" s="3" t="s">
        <v>44768</v>
      </c>
      <c r="L102" s="3" t="s">
        <v>44769</v>
      </c>
      <c r="M102" s="3" t="s">
        <v>27</v>
      </c>
      <c r="N102" s="3"/>
      <c r="O102" s="3"/>
      <c r="P102" s="3"/>
      <c r="Q102" s="3"/>
      <c r="R102" s="3"/>
      <c r="S102" s="3"/>
      <c r="T102" s="3"/>
      <c r="U102" s="3"/>
      <c r="V102" s="3"/>
      <c r="W102" s="3"/>
      <c r="X102" s="3"/>
      <c r="Y102" s="3"/>
      <c r="Z102" s="3"/>
      <c r="AA102" s="3"/>
      <c r="AB102" s="3"/>
      <c r="AC102" s="3"/>
    </row>
    <row r="103" ht="20.25" customHeight="1">
      <c r="A103" s="3" t="s">
        <v>2692</v>
      </c>
      <c r="B103" s="3" t="s">
        <v>44771</v>
      </c>
      <c r="C103" s="3" t="s">
        <v>18</v>
      </c>
      <c r="D103" s="4" t="s">
        <v>19</v>
      </c>
      <c r="E103" s="3" t="s">
        <v>20</v>
      </c>
      <c r="F103" s="3" t="str">
        <f t="shared" si="3"/>
        <v>7</v>
      </c>
      <c r="G103" s="3">
        <f t="shared" si="9"/>
        <v>14</v>
      </c>
      <c r="H103" s="3" t="s">
        <v>781</v>
      </c>
      <c r="I103" s="3" t="s">
        <v>50</v>
      </c>
      <c r="J103" s="3" t="s">
        <v>8340</v>
      </c>
      <c r="K103" s="3" t="s">
        <v>44773</v>
      </c>
      <c r="L103" s="3" t="s">
        <v>44774</v>
      </c>
      <c r="M103" s="3" t="s">
        <v>41</v>
      </c>
      <c r="N103" s="3"/>
      <c r="O103" s="3"/>
      <c r="P103" s="3"/>
      <c r="Q103" s="3"/>
      <c r="R103" s="3"/>
      <c r="S103" s="3"/>
      <c r="T103" s="3"/>
      <c r="U103" s="3"/>
      <c r="V103" s="3"/>
      <c r="W103" s="3"/>
      <c r="X103" s="3"/>
      <c r="Y103" s="3"/>
      <c r="Z103" s="3"/>
      <c r="AA103" s="3"/>
      <c r="AB103" s="3"/>
      <c r="AC103" s="3"/>
    </row>
    <row r="104" ht="20.25" customHeight="1">
      <c r="A104" s="3" t="s">
        <v>1423</v>
      </c>
      <c r="B104" s="3" t="s">
        <v>2144</v>
      </c>
      <c r="C104" s="3" t="s">
        <v>30</v>
      </c>
      <c r="D104" s="4" t="s">
        <v>19</v>
      </c>
      <c r="E104" s="3" t="s">
        <v>20</v>
      </c>
      <c r="F104" s="3" t="str">
        <f t="shared" si="3"/>
        <v>7</v>
      </c>
      <c r="G104" s="3">
        <f t="shared" si="9"/>
        <v>10</v>
      </c>
      <c r="H104" s="3" t="s">
        <v>3460</v>
      </c>
      <c r="I104" s="3" t="s">
        <v>50</v>
      </c>
      <c r="J104" s="3" t="s">
        <v>2149</v>
      </c>
      <c r="K104" s="3" t="s">
        <v>2151</v>
      </c>
      <c r="L104" s="3" t="s">
        <v>6606</v>
      </c>
      <c r="M104" s="3" t="s">
        <v>27</v>
      </c>
      <c r="N104" s="3"/>
      <c r="O104" s="3"/>
      <c r="P104" s="3"/>
      <c r="Q104" s="3"/>
      <c r="R104" s="3"/>
      <c r="S104" s="3"/>
      <c r="T104" s="3"/>
      <c r="U104" s="3"/>
      <c r="V104" s="3"/>
      <c r="W104" s="3"/>
      <c r="X104" s="3"/>
      <c r="Y104" s="3"/>
      <c r="Z104" s="3"/>
      <c r="AA104" s="3"/>
      <c r="AB104" s="3"/>
      <c r="AC104" s="3"/>
    </row>
    <row r="105" ht="20.25" customHeight="1">
      <c r="A105" s="3" t="s">
        <v>4133</v>
      </c>
      <c r="B105" s="3" t="s">
        <v>1397</v>
      </c>
      <c r="C105" s="3" t="s">
        <v>30</v>
      </c>
      <c r="D105" s="4" t="s">
        <v>19</v>
      </c>
      <c r="E105" s="3" t="s">
        <v>20</v>
      </c>
      <c r="F105" s="3" t="str">
        <f t="shared" si="3"/>
        <v>7</v>
      </c>
      <c r="G105" s="3">
        <f t="shared" si="9"/>
        <v>12</v>
      </c>
      <c r="H105" s="3" t="s">
        <v>649</v>
      </c>
      <c r="I105" s="3" t="s">
        <v>50</v>
      </c>
      <c r="J105" s="3" t="s">
        <v>99</v>
      </c>
      <c r="K105" s="3" t="s">
        <v>1403</v>
      </c>
      <c r="L105" s="3" t="s">
        <v>44781</v>
      </c>
      <c r="M105" s="3" t="s">
        <v>35</v>
      </c>
      <c r="N105" s="3"/>
      <c r="O105" s="3"/>
      <c r="P105" s="3"/>
      <c r="Q105" s="3"/>
      <c r="R105" s="3"/>
      <c r="S105" s="3"/>
      <c r="T105" s="3"/>
      <c r="U105" s="3"/>
      <c r="V105" s="3"/>
      <c r="W105" s="3"/>
      <c r="X105" s="3"/>
      <c r="Y105" s="3"/>
      <c r="Z105" s="3"/>
      <c r="AA105" s="3"/>
      <c r="AB105" s="3"/>
      <c r="AC105" s="3"/>
    </row>
    <row r="106" ht="20.25" customHeight="1">
      <c r="A106" s="3" t="s">
        <v>259</v>
      </c>
      <c r="B106" s="3" t="s">
        <v>1397</v>
      </c>
      <c r="C106" s="3" t="s">
        <v>30</v>
      </c>
      <c r="D106" s="4" t="s">
        <v>19</v>
      </c>
      <c r="E106" s="3" t="s">
        <v>20</v>
      </c>
      <c r="F106" s="3" t="str">
        <f t="shared" si="3"/>
        <v>7</v>
      </c>
      <c r="G106" s="3">
        <f t="shared" si="9"/>
        <v>13</v>
      </c>
      <c r="H106" s="3" t="s">
        <v>1261</v>
      </c>
      <c r="I106" s="3" t="s">
        <v>50</v>
      </c>
      <c r="J106" s="3" t="s">
        <v>99</v>
      </c>
      <c r="K106" s="3" t="s">
        <v>25441</v>
      </c>
      <c r="L106" s="3" t="s">
        <v>25443</v>
      </c>
      <c r="M106" s="3" t="s">
        <v>35</v>
      </c>
      <c r="N106" s="3"/>
      <c r="O106" s="3"/>
      <c r="P106" s="3"/>
      <c r="Q106" s="3"/>
      <c r="R106" s="3"/>
      <c r="S106" s="3"/>
      <c r="T106" s="3"/>
      <c r="U106" s="3"/>
      <c r="V106" s="3"/>
      <c r="W106" s="3"/>
      <c r="X106" s="3"/>
      <c r="Y106" s="3"/>
      <c r="Z106" s="3"/>
      <c r="AA106" s="3"/>
      <c r="AB106" s="3"/>
      <c r="AC106" s="3"/>
    </row>
    <row r="107" ht="20.25" customHeight="1">
      <c r="A107" s="3" t="s">
        <v>2000</v>
      </c>
      <c r="B107" s="3" t="s">
        <v>7412</v>
      </c>
      <c r="C107" s="3" t="s">
        <v>17</v>
      </c>
      <c r="D107" s="4" t="s">
        <v>19</v>
      </c>
      <c r="E107" s="3" t="s">
        <v>20</v>
      </c>
      <c r="F107" s="3" t="str">
        <f t="shared" si="3"/>
        <v>8</v>
      </c>
      <c r="G107" s="3">
        <f t="shared" si="9"/>
        <v>12</v>
      </c>
      <c r="H107" s="3" t="s">
        <v>737</v>
      </c>
      <c r="I107" s="3" t="s">
        <v>50</v>
      </c>
      <c r="J107" s="3" t="s">
        <v>70</v>
      </c>
      <c r="K107" s="3" t="s">
        <v>7414</v>
      </c>
      <c r="L107" s="3" t="s">
        <v>7415</v>
      </c>
      <c r="M107" s="3" t="s">
        <v>159</v>
      </c>
      <c r="N107" s="3"/>
      <c r="O107" s="3"/>
      <c r="P107" s="3"/>
      <c r="Q107" s="3"/>
      <c r="R107" s="3"/>
      <c r="S107" s="3"/>
      <c r="T107" s="3"/>
      <c r="U107" s="3"/>
      <c r="V107" s="3"/>
      <c r="W107" s="3"/>
      <c r="X107" s="3"/>
      <c r="Y107" s="3"/>
      <c r="Z107" s="3"/>
      <c r="AA107" s="3"/>
      <c r="AB107" s="3"/>
      <c r="AC107" s="3"/>
    </row>
    <row r="108" ht="20.25" customHeight="1">
      <c r="A108" s="3" t="s">
        <v>664</v>
      </c>
      <c r="B108" s="3" t="s">
        <v>7412</v>
      </c>
      <c r="C108" s="3" t="s">
        <v>17</v>
      </c>
      <c r="D108" s="4" t="s">
        <v>19</v>
      </c>
      <c r="E108" s="3" t="s">
        <v>20</v>
      </c>
      <c r="F108" s="3" t="str">
        <f t="shared" si="3"/>
        <v>8</v>
      </c>
      <c r="G108" s="3">
        <f t="shared" si="9"/>
        <v>10</v>
      </c>
      <c r="H108" s="3" t="s">
        <v>363</v>
      </c>
      <c r="I108" s="3" t="s">
        <v>50</v>
      </c>
      <c r="J108" s="3" t="s">
        <v>70</v>
      </c>
      <c r="K108" s="3" t="s">
        <v>7414</v>
      </c>
      <c r="L108" s="3" t="s">
        <v>7528</v>
      </c>
      <c r="M108" s="3" t="s">
        <v>159</v>
      </c>
      <c r="N108" s="3"/>
      <c r="O108" s="3"/>
      <c r="P108" s="3"/>
      <c r="Q108" s="3"/>
      <c r="R108" s="3"/>
      <c r="S108" s="3"/>
      <c r="T108" s="3"/>
      <c r="U108" s="3"/>
      <c r="V108" s="3"/>
      <c r="W108" s="3"/>
      <c r="X108" s="3"/>
      <c r="Y108" s="3"/>
      <c r="Z108" s="3"/>
      <c r="AA108" s="3"/>
      <c r="AB108" s="3"/>
      <c r="AC108" s="3"/>
    </row>
    <row r="109" ht="20.25" customHeight="1">
      <c r="A109" s="3" t="s">
        <v>44787</v>
      </c>
      <c r="B109" s="3" t="s">
        <v>714</v>
      </c>
      <c r="C109" s="3" t="s">
        <v>17</v>
      </c>
      <c r="D109" s="4" t="s">
        <v>19</v>
      </c>
      <c r="E109" s="3" t="s">
        <v>20</v>
      </c>
      <c r="F109" s="3" t="str">
        <f t="shared" si="3"/>
        <v>8</v>
      </c>
      <c r="G109" s="3">
        <f t="shared" si="9"/>
        <v>10</v>
      </c>
      <c r="H109" s="3" t="s">
        <v>363</v>
      </c>
      <c r="I109" s="3" t="s">
        <v>57</v>
      </c>
      <c r="J109" s="3" t="s">
        <v>721</v>
      </c>
      <c r="K109" s="3" t="s">
        <v>44792</v>
      </c>
      <c r="L109" s="3" t="s">
        <v>44793</v>
      </c>
      <c r="M109" s="3" t="s">
        <v>41</v>
      </c>
      <c r="N109" s="3"/>
      <c r="O109" s="3"/>
      <c r="P109" s="3"/>
      <c r="Q109" s="3"/>
      <c r="R109" s="3"/>
      <c r="S109" s="3"/>
      <c r="T109" s="3"/>
      <c r="U109" s="3"/>
      <c r="V109" s="3"/>
      <c r="W109" s="3"/>
      <c r="X109" s="3"/>
      <c r="Y109" s="3"/>
      <c r="Z109" s="3"/>
      <c r="AA109" s="3"/>
      <c r="AB109" s="3"/>
      <c r="AC109" s="3"/>
    </row>
    <row r="110" ht="20.25" customHeight="1">
      <c r="A110" s="3" t="s">
        <v>44794</v>
      </c>
      <c r="B110" s="3" t="s">
        <v>1811</v>
      </c>
      <c r="C110" s="3" t="s">
        <v>17</v>
      </c>
      <c r="D110" s="4" t="s">
        <v>19</v>
      </c>
      <c r="E110" s="3" t="s">
        <v>21</v>
      </c>
      <c r="F110" s="3" t="str">
        <f t="shared" si="3"/>
        <v>8</v>
      </c>
      <c r="G110" s="3">
        <f t="shared" si="9"/>
        <v>15</v>
      </c>
      <c r="H110" s="3" t="s">
        <v>146</v>
      </c>
      <c r="I110" s="3" t="s">
        <v>50</v>
      </c>
      <c r="J110" s="3" t="s">
        <v>1814</v>
      </c>
      <c r="K110" s="3" t="s">
        <v>8608</v>
      </c>
      <c r="L110" s="3" t="s">
        <v>44800</v>
      </c>
      <c r="M110" s="3" t="s">
        <v>41</v>
      </c>
      <c r="N110" s="3"/>
      <c r="O110" s="3"/>
      <c r="P110" s="3"/>
      <c r="Q110" s="3"/>
      <c r="R110" s="3"/>
      <c r="S110" s="3"/>
      <c r="T110" s="3"/>
      <c r="U110" s="3"/>
      <c r="V110" s="3"/>
      <c r="W110" s="3"/>
      <c r="X110" s="3"/>
      <c r="Y110" s="3"/>
      <c r="Z110" s="3"/>
      <c r="AA110" s="3"/>
      <c r="AB110" s="3"/>
      <c r="AC110" s="3"/>
    </row>
    <row r="111" ht="20.25" customHeight="1">
      <c r="A111" s="3" t="s">
        <v>931</v>
      </c>
      <c r="B111" s="3" t="s">
        <v>681</v>
      </c>
      <c r="C111" s="3" t="s">
        <v>17</v>
      </c>
      <c r="D111" s="4" t="s">
        <v>19</v>
      </c>
      <c r="E111" s="3" t="s">
        <v>20</v>
      </c>
      <c r="F111" s="3" t="str">
        <f t="shared" si="3"/>
        <v>8</v>
      </c>
      <c r="G111" s="3">
        <f t="shared" si="9"/>
        <v>10</v>
      </c>
      <c r="H111" s="3" t="s">
        <v>363</v>
      </c>
      <c r="I111" s="3" t="s">
        <v>50</v>
      </c>
      <c r="J111" s="3" t="s">
        <v>686</v>
      </c>
      <c r="K111" s="3" t="s">
        <v>1570</v>
      </c>
      <c r="L111" s="3" t="s">
        <v>44808</v>
      </c>
      <c r="M111" s="3" t="s">
        <v>35</v>
      </c>
      <c r="N111" s="3"/>
      <c r="O111" s="3"/>
      <c r="P111" s="3"/>
      <c r="Q111" s="3"/>
      <c r="R111" s="3"/>
      <c r="S111" s="3"/>
      <c r="T111" s="3"/>
      <c r="U111" s="3"/>
      <c r="V111" s="3"/>
      <c r="W111" s="3"/>
      <c r="X111" s="3"/>
      <c r="Y111" s="3"/>
      <c r="Z111" s="3"/>
      <c r="AA111" s="3"/>
      <c r="AB111" s="3"/>
      <c r="AC111" s="3"/>
    </row>
    <row r="112" ht="20.25" customHeight="1">
      <c r="A112" s="3" t="s">
        <v>44811</v>
      </c>
      <c r="B112" s="3" t="s">
        <v>44813</v>
      </c>
      <c r="C112" s="3" t="s">
        <v>17</v>
      </c>
      <c r="D112" s="4" t="s">
        <v>19</v>
      </c>
      <c r="E112" s="3" t="s">
        <v>20</v>
      </c>
      <c r="F112" s="3" t="str">
        <f t="shared" si="3"/>
        <v>8</v>
      </c>
      <c r="G112" s="3">
        <f t="shared" si="9"/>
        <v>12</v>
      </c>
      <c r="H112" s="3" t="s">
        <v>737</v>
      </c>
      <c r="I112" s="3" t="s">
        <v>57</v>
      </c>
      <c r="J112" s="3" t="s">
        <v>25285</v>
      </c>
      <c r="K112" s="3" t="s">
        <v>44815</v>
      </c>
      <c r="L112" s="3" t="s">
        <v>44816</v>
      </c>
      <c r="M112" s="3" t="s">
        <v>35</v>
      </c>
      <c r="N112" s="3"/>
      <c r="O112" s="3"/>
      <c r="P112" s="3"/>
      <c r="Q112" s="3"/>
      <c r="R112" s="3"/>
      <c r="S112" s="3"/>
      <c r="T112" s="3"/>
      <c r="U112" s="3"/>
      <c r="V112" s="3"/>
      <c r="W112" s="3"/>
      <c r="X112" s="3"/>
      <c r="Y112" s="3"/>
      <c r="Z112" s="3"/>
      <c r="AA112" s="3"/>
      <c r="AB112" s="3"/>
      <c r="AC112" s="3"/>
    </row>
    <row r="113" ht="20.25" customHeight="1">
      <c r="A113" s="3" t="s">
        <v>2698</v>
      </c>
      <c r="B113" s="3" t="s">
        <v>44818</v>
      </c>
      <c r="C113" s="3" t="s">
        <v>17</v>
      </c>
      <c r="D113" s="4" t="s">
        <v>19</v>
      </c>
      <c r="E113" s="3" t="s">
        <v>21</v>
      </c>
      <c r="F113" s="3" t="str">
        <f t="shared" si="3"/>
        <v>8</v>
      </c>
      <c r="G113" s="3">
        <f t="shared" si="9"/>
        <v>12</v>
      </c>
      <c r="H113" s="3" t="s">
        <v>737</v>
      </c>
      <c r="I113" s="3" t="s">
        <v>57</v>
      </c>
      <c r="J113" s="3" t="s">
        <v>44819</v>
      </c>
      <c r="K113" s="3" t="s">
        <v>44820</v>
      </c>
      <c r="L113" s="3" t="s">
        <v>44822</v>
      </c>
      <c r="M113" s="3" t="s">
        <v>35</v>
      </c>
      <c r="N113" s="3"/>
      <c r="O113" s="3"/>
      <c r="P113" s="3"/>
      <c r="Q113" s="3"/>
      <c r="R113" s="3"/>
      <c r="S113" s="3"/>
      <c r="T113" s="3"/>
      <c r="U113" s="3"/>
      <c r="V113" s="3"/>
      <c r="W113" s="3"/>
      <c r="X113" s="3"/>
      <c r="Y113" s="3"/>
      <c r="Z113" s="3"/>
      <c r="AA113" s="3"/>
      <c r="AB113" s="3"/>
      <c r="AC113" s="3"/>
    </row>
    <row r="114" ht="20.25" customHeight="1">
      <c r="A114" s="3" t="s">
        <v>44826</v>
      </c>
      <c r="B114" s="3" t="s">
        <v>26130</v>
      </c>
      <c r="C114" s="3" t="s">
        <v>17</v>
      </c>
      <c r="D114" s="4" t="s">
        <v>19</v>
      </c>
      <c r="E114" s="3" t="s">
        <v>21</v>
      </c>
      <c r="F114" s="3" t="str">
        <f t="shared" si="3"/>
        <v>8</v>
      </c>
      <c r="G114" s="3">
        <f t="shared" si="9"/>
        <v>15</v>
      </c>
      <c r="H114" s="3" t="s">
        <v>146</v>
      </c>
      <c r="I114" s="3" t="s">
        <v>50</v>
      </c>
      <c r="J114" s="3" t="s">
        <v>58</v>
      </c>
      <c r="K114" s="3" t="s">
        <v>44828</v>
      </c>
      <c r="L114" s="3" t="s">
        <v>44829</v>
      </c>
      <c r="M114" s="3" t="s">
        <v>90</v>
      </c>
      <c r="N114" s="3"/>
      <c r="O114" s="3"/>
      <c r="P114" s="3"/>
      <c r="Q114" s="3"/>
      <c r="R114" s="3"/>
      <c r="S114" s="3"/>
      <c r="T114" s="3"/>
      <c r="U114" s="3"/>
      <c r="V114" s="3"/>
      <c r="W114" s="3"/>
      <c r="X114" s="3"/>
      <c r="Y114" s="3"/>
      <c r="Z114" s="3"/>
      <c r="AA114" s="3"/>
      <c r="AB114" s="3"/>
      <c r="AC114" s="3"/>
    </row>
    <row r="115" ht="20.25" customHeight="1">
      <c r="A115" s="3" t="s">
        <v>259</v>
      </c>
      <c r="B115" s="3" t="s">
        <v>44833</v>
      </c>
      <c r="C115" s="3" t="s">
        <v>17</v>
      </c>
      <c r="D115" s="4" t="s">
        <v>19</v>
      </c>
      <c r="E115" s="3" t="s">
        <v>21</v>
      </c>
      <c r="F115" s="3" t="str">
        <f t="shared" si="3"/>
        <v>8</v>
      </c>
      <c r="G115" s="3">
        <f t="shared" si="9"/>
        <v>15</v>
      </c>
      <c r="H115" s="3" t="s">
        <v>146</v>
      </c>
      <c r="I115" s="3" t="s">
        <v>57</v>
      </c>
      <c r="J115" s="3" t="s">
        <v>4588</v>
      </c>
      <c r="K115" s="3" t="s">
        <v>44837</v>
      </c>
      <c r="L115" s="3" t="s">
        <v>44838</v>
      </c>
      <c r="M115" s="3" t="s">
        <v>41</v>
      </c>
      <c r="N115" s="3"/>
      <c r="O115" s="3"/>
      <c r="P115" s="3"/>
      <c r="Q115" s="3"/>
      <c r="R115" s="3"/>
      <c r="S115" s="3"/>
      <c r="T115" s="3"/>
      <c r="U115" s="3"/>
      <c r="V115" s="3"/>
      <c r="W115" s="3"/>
      <c r="X115" s="3"/>
      <c r="Y115" s="3"/>
      <c r="Z115" s="3"/>
      <c r="AA115" s="3"/>
      <c r="AB115" s="3"/>
      <c r="AC115" s="3"/>
    </row>
    <row r="116" ht="20.25" customHeight="1">
      <c r="A116" s="3" t="s">
        <v>2180</v>
      </c>
      <c r="B116" s="3" t="s">
        <v>2126</v>
      </c>
      <c r="C116" s="3" t="s">
        <v>17</v>
      </c>
      <c r="D116" s="4" t="s">
        <v>19</v>
      </c>
      <c r="E116" s="3" t="s">
        <v>21</v>
      </c>
      <c r="F116" s="3" t="str">
        <f t="shared" si="3"/>
        <v>8</v>
      </c>
      <c r="G116" s="3">
        <f t="shared" si="9"/>
        <v>15</v>
      </c>
      <c r="H116" s="3" t="s">
        <v>146</v>
      </c>
      <c r="I116" s="3" t="s">
        <v>50</v>
      </c>
      <c r="J116" s="3" t="s">
        <v>2127</v>
      </c>
      <c r="K116" s="3" t="s">
        <v>2181</v>
      </c>
      <c r="L116" s="3" t="s">
        <v>2182</v>
      </c>
      <c r="M116" s="3" t="s">
        <v>41</v>
      </c>
      <c r="N116" s="3"/>
      <c r="O116" s="3"/>
      <c r="P116" s="3"/>
      <c r="Q116" s="3"/>
      <c r="R116" s="3"/>
      <c r="S116" s="3"/>
      <c r="T116" s="3"/>
      <c r="U116" s="3"/>
      <c r="V116" s="3"/>
      <c r="W116" s="3"/>
      <c r="X116" s="3"/>
      <c r="Y116" s="3"/>
      <c r="Z116" s="3"/>
      <c r="AA116" s="3"/>
      <c r="AB116" s="3"/>
      <c r="AC116" s="3"/>
    </row>
    <row r="117" ht="20.25" customHeight="1">
      <c r="A117" s="3" t="s">
        <v>3385</v>
      </c>
      <c r="B117" s="3" t="s">
        <v>44844</v>
      </c>
      <c r="C117" s="3" t="s">
        <v>17</v>
      </c>
      <c r="D117" s="4" t="s">
        <v>19</v>
      </c>
      <c r="E117" s="3" t="s">
        <v>20</v>
      </c>
      <c r="F117" s="3" t="str">
        <f t="shared" si="3"/>
        <v>8</v>
      </c>
      <c r="G117" s="3">
        <f t="shared" si="9"/>
        <v>10</v>
      </c>
      <c r="H117" s="3" t="s">
        <v>363</v>
      </c>
      <c r="I117" s="3" t="s">
        <v>57</v>
      </c>
      <c r="J117" s="3" t="s">
        <v>2737</v>
      </c>
      <c r="K117" s="3" t="s">
        <v>44847</v>
      </c>
      <c r="L117" s="3" t="s">
        <v>44848</v>
      </c>
      <c r="M117" s="3" t="s">
        <v>41</v>
      </c>
      <c r="N117" s="3"/>
      <c r="O117" s="3"/>
      <c r="P117" s="3"/>
      <c r="Q117" s="3"/>
      <c r="R117" s="3"/>
      <c r="S117" s="3"/>
      <c r="T117" s="3"/>
      <c r="U117" s="3"/>
      <c r="V117" s="3"/>
      <c r="W117" s="3"/>
      <c r="X117" s="3"/>
      <c r="Y117" s="3"/>
      <c r="Z117" s="3"/>
      <c r="AA117" s="3"/>
      <c r="AB117" s="3"/>
      <c r="AC117" s="3"/>
    </row>
    <row r="118" ht="20.25" customHeight="1">
      <c r="A118" s="3" t="s">
        <v>44850</v>
      </c>
      <c r="B118" s="3" t="s">
        <v>44851</v>
      </c>
      <c r="C118" s="3" t="s">
        <v>17</v>
      </c>
      <c r="D118" s="4" t="s">
        <v>19</v>
      </c>
      <c r="E118" s="3" t="s">
        <v>127</v>
      </c>
      <c r="F118" s="3" t="str">
        <f t="shared" si="3"/>
        <v>8</v>
      </c>
      <c r="G118" s="3">
        <f t="shared" si="9"/>
        <v>10</v>
      </c>
      <c r="H118" s="3" t="s">
        <v>363</v>
      </c>
      <c r="I118" s="3" t="s">
        <v>69</v>
      </c>
      <c r="J118" s="3" t="s">
        <v>58</v>
      </c>
      <c r="K118" s="3" t="s">
        <v>44856</v>
      </c>
      <c r="L118" s="3" t="s">
        <v>44857</v>
      </c>
      <c r="M118" s="3" t="s">
        <v>35</v>
      </c>
      <c r="N118" s="3"/>
      <c r="O118" s="3"/>
      <c r="P118" s="3"/>
      <c r="Q118" s="3"/>
      <c r="R118" s="3"/>
      <c r="S118" s="3"/>
      <c r="T118" s="3"/>
      <c r="U118" s="3"/>
      <c r="V118" s="3"/>
      <c r="W118" s="3"/>
      <c r="X118" s="3"/>
      <c r="Y118" s="3"/>
      <c r="Z118" s="3"/>
      <c r="AA118" s="3"/>
      <c r="AB118" s="3"/>
      <c r="AC118" s="3"/>
    </row>
    <row r="119" ht="20.25" customHeight="1">
      <c r="A119" s="3" t="s">
        <v>44858</v>
      </c>
      <c r="B119" s="3" t="s">
        <v>44860</v>
      </c>
      <c r="C119" s="3" t="s">
        <v>17</v>
      </c>
      <c r="D119" s="4" t="s">
        <v>19</v>
      </c>
      <c r="E119" s="3" t="s">
        <v>21</v>
      </c>
      <c r="F119" s="3" t="str">
        <f t="shared" si="3"/>
        <v>8</v>
      </c>
      <c r="G119" s="3">
        <f t="shared" si="9"/>
        <v>10</v>
      </c>
      <c r="H119" s="3" t="s">
        <v>363</v>
      </c>
      <c r="I119" s="3" t="s">
        <v>57</v>
      </c>
      <c r="J119" s="3" t="s">
        <v>5579</v>
      </c>
      <c r="K119" s="3" t="s">
        <v>1384</v>
      </c>
      <c r="L119" s="3" t="s">
        <v>44862</v>
      </c>
      <c r="M119" s="3" t="s">
        <v>41</v>
      </c>
      <c r="N119" s="3"/>
      <c r="O119" s="3"/>
      <c r="P119" s="3"/>
      <c r="Q119" s="3"/>
      <c r="R119" s="3"/>
      <c r="S119" s="3"/>
      <c r="T119" s="3"/>
      <c r="U119" s="3"/>
      <c r="V119" s="3"/>
      <c r="W119" s="3"/>
      <c r="X119" s="3"/>
      <c r="Y119" s="3"/>
      <c r="Z119" s="3"/>
      <c r="AA119" s="3"/>
      <c r="AB119" s="3"/>
      <c r="AC119" s="3"/>
    </row>
    <row r="120" ht="20.25" customHeight="1">
      <c r="A120" s="3" t="s">
        <v>7417</v>
      </c>
      <c r="B120" s="3" t="s">
        <v>44863</v>
      </c>
      <c r="C120" s="3" t="s">
        <v>17</v>
      </c>
      <c r="D120" s="4" t="s">
        <v>19</v>
      </c>
      <c r="E120" s="3" t="s">
        <v>20</v>
      </c>
      <c r="F120" s="3" t="str">
        <f t="shared" si="3"/>
        <v>8</v>
      </c>
      <c r="G120" s="3">
        <f t="shared" si="9"/>
        <v>12</v>
      </c>
      <c r="H120" s="3" t="s">
        <v>737</v>
      </c>
      <c r="I120" s="3" t="s">
        <v>50</v>
      </c>
      <c r="J120" s="3" t="s">
        <v>44867</v>
      </c>
      <c r="K120" s="4" t="s">
        <v>19</v>
      </c>
      <c r="L120" s="3" t="s">
        <v>44868</v>
      </c>
      <c r="M120" s="3" t="s">
        <v>41</v>
      </c>
      <c r="N120" s="3"/>
      <c r="O120" s="3"/>
      <c r="P120" s="3"/>
      <c r="Q120" s="3"/>
      <c r="R120" s="3"/>
      <c r="S120" s="3"/>
      <c r="T120" s="3"/>
      <c r="U120" s="3"/>
      <c r="V120" s="3"/>
      <c r="W120" s="3"/>
      <c r="X120" s="3"/>
      <c r="Y120" s="3"/>
      <c r="Z120" s="3"/>
      <c r="AA120" s="3"/>
      <c r="AB120" s="3"/>
      <c r="AC120" s="3"/>
    </row>
    <row r="121" ht="20.25" customHeight="1">
      <c r="A121" s="3" t="s">
        <v>7225</v>
      </c>
      <c r="B121" s="3" t="s">
        <v>44871</v>
      </c>
      <c r="C121" s="3" t="s">
        <v>17</v>
      </c>
      <c r="D121" s="4" t="s">
        <v>19</v>
      </c>
      <c r="E121" s="3" t="s">
        <v>20</v>
      </c>
      <c r="F121" s="3" t="str">
        <f t="shared" si="3"/>
        <v>8</v>
      </c>
      <c r="G121" s="3">
        <f t="shared" si="9"/>
        <v>10</v>
      </c>
      <c r="H121" s="3" t="s">
        <v>363</v>
      </c>
      <c r="I121" s="3" t="s">
        <v>50</v>
      </c>
      <c r="J121" s="3" t="s">
        <v>44874</v>
      </c>
      <c r="K121" s="3" t="s">
        <v>44875</v>
      </c>
      <c r="L121" s="3" t="s">
        <v>44878</v>
      </c>
      <c r="M121" s="3" t="s">
        <v>41</v>
      </c>
      <c r="N121" s="3"/>
      <c r="O121" s="3"/>
      <c r="P121" s="3"/>
      <c r="Q121" s="3"/>
      <c r="R121" s="3"/>
      <c r="S121" s="3"/>
      <c r="T121" s="3"/>
      <c r="U121" s="3"/>
      <c r="V121" s="3"/>
      <c r="W121" s="3"/>
      <c r="X121" s="3"/>
      <c r="Y121" s="3"/>
      <c r="Z121" s="3"/>
      <c r="AA121" s="3"/>
      <c r="AB121" s="3"/>
      <c r="AC121" s="3"/>
    </row>
    <row r="122" ht="20.25" customHeight="1">
      <c r="A122" s="3" t="s">
        <v>30720</v>
      </c>
      <c r="B122" s="3" t="s">
        <v>27268</v>
      </c>
      <c r="C122" s="3" t="s">
        <v>17</v>
      </c>
      <c r="D122" s="4" t="s">
        <v>19</v>
      </c>
      <c r="E122" s="3" t="s">
        <v>127</v>
      </c>
      <c r="F122" s="3" t="str">
        <f t="shared" si="3"/>
        <v>8</v>
      </c>
      <c r="G122" s="3">
        <f t="shared" si="9"/>
        <v>10</v>
      </c>
      <c r="H122" s="3" t="s">
        <v>363</v>
      </c>
      <c r="I122" s="3" t="s">
        <v>57</v>
      </c>
      <c r="J122" s="3" t="s">
        <v>70</v>
      </c>
      <c r="K122" s="3" t="s">
        <v>30724</v>
      </c>
      <c r="L122" s="3" t="s">
        <v>30725</v>
      </c>
      <c r="M122" s="3" t="s">
        <v>41</v>
      </c>
      <c r="N122" s="3"/>
      <c r="O122" s="3"/>
      <c r="P122" s="3"/>
      <c r="Q122" s="3"/>
      <c r="R122" s="3"/>
      <c r="S122" s="3"/>
      <c r="T122" s="3"/>
      <c r="U122" s="3"/>
      <c r="V122" s="3"/>
      <c r="W122" s="3"/>
      <c r="X122" s="3"/>
      <c r="Y122" s="3"/>
      <c r="Z122" s="3"/>
      <c r="AA122" s="3"/>
      <c r="AB122" s="3"/>
      <c r="AC122" s="3"/>
    </row>
    <row r="123" ht="20.25" customHeight="1">
      <c r="A123" s="3" t="s">
        <v>44882</v>
      </c>
      <c r="B123" s="3" t="s">
        <v>44884</v>
      </c>
      <c r="C123" s="3" t="s">
        <v>17</v>
      </c>
      <c r="D123" s="4" t="s">
        <v>19</v>
      </c>
      <c r="E123" s="3" t="s">
        <v>20</v>
      </c>
      <c r="F123" s="3" t="str">
        <f t="shared" si="3"/>
        <v>8</v>
      </c>
      <c r="G123" s="3">
        <f t="shared" si="9"/>
        <v>10</v>
      </c>
      <c r="H123" s="3" t="s">
        <v>363</v>
      </c>
      <c r="I123" s="3" t="s">
        <v>69</v>
      </c>
      <c r="J123" s="3" t="s">
        <v>38</v>
      </c>
      <c r="K123" s="3" t="s">
        <v>44887</v>
      </c>
      <c r="L123" s="3" t="s">
        <v>44888</v>
      </c>
      <c r="M123" s="3" t="s">
        <v>41</v>
      </c>
      <c r="N123" s="3"/>
      <c r="O123" s="3"/>
      <c r="P123" s="3"/>
      <c r="Q123" s="3"/>
      <c r="R123" s="3"/>
      <c r="S123" s="3"/>
      <c r="T123" s="3"/>
      <c r="U123" s="3"/>
      <c r="V123" s="3"/>
      <c r="W123" s="3"/>
      <c r="X123" s="3"/>
      <c r="Y123" s="3"/>
      <c r="Z123" s="3"/>
      <c r="AA123" s="3"/>
      <c r="AB123" s="3"/>
      <c r="AC123" s="3"/>
    </row>
    <row r="124" ht="20.25" customHeight="1">
      <c r="A124" s="3" t="s">
        <v>2352</v>
      </c>
      <c r="B124" s="3" t="s">
        <v>29713</v>
      </c>
      <c r="C124" s="3" t="s">
        <v>18</v>
      </c>
      <c r="D124" s="4" t="s">
        <v>19</v>
      </c>
      <c r="E124" s="3" t="s">
        <v>20</v>
      </c>
      <c r="F124" s="3" t="str">
        <f t="shared" si="3"/>
        <v>8</v>
      </c>
      <c r="G124" s="3">
        <f t="shared" si="9"/>
        <v>12</v>
      </c>
      <c r="H124" s="3" t="s">
        <v>737</v>
      </c>
      <c r="I124" s="3" t="s">
        <v>50</v>
      </c>
      <c r="J124" s="3" t="s">
        <v>9628</v>
      </c>
      <c r="K124" s="3" t="s">
        <v>29717</v>
      </c>
      <c r="L124" s="3" t="s">
        <v>29719</v>
      </c>
      <c r="M124" s="3" t="s">
        <v>35</v>
      </c>
      <c r="N124" s="3"/>
      <c r="O124" s="3"/>
      <c r="P124" s="3"/>
      <c r="Q124" s="3"/>
      <c r="R124" s="3"/>
      <c r="S124" s="3"/>
      <c r="T124" s="3"/>
      <c r="U124" s="3"/>
      <c r="V124" s="3"/>
      <c r="W124" s="3"/>
      <c r="X124" s="3"/>
      <c r="Y124" s="3"/>
      <c r="Z124" s="3"/>
      <c r="AA124" s="3"/>
      <c r="AB124" s="3"/>
      <c r="AC124" s="3"/>
    </row>
    <row r="125" ht="20.25" customHeight="1">
      <c r="A125" s="3" t="s">
        <v>44893</v>
      </c>
      <c r="B125" s="3" t="s">
        <v>44894</v>
      </c>
      <c r="C125" s="3" t="s">
        <v>18</v>
      </c>
      <c r="D125" s="4" t="s">
        <v>19</v>
      </c>
      <c r="E125" s="3" t="s">
        <v>20</v>
      </c>
      <c r="F125" s="3" t="str">
        <f t="shared" si="3"/>
        <v>8</v>
      </c>
      <c r="G125" s="3">
        <f t="shared" si="9"/>
        <v>10</v>
      </c>
      <c r="H125" s="3" t="s">
        <v>363</v>
      </c>
      <c r="I125" s="3" t="s">
        <v>50</v>
      </c>
      <c r="J125" s="3" t="s">
        <v>9236</v>
      </c>
      <c r="K125" s="4" t="s">
        <v>19</v>
      </c>
      <c r="L125" s="3" t="s">
        <v>44895</v>
      </c>
      <c r="M125" s="3" t="s">
        <v>257</v>
      </c>
      <c r="N125" s="3"/>
      <c r="O125" s="3"/>
      <c r="P125" s="3"/>
      <c r="Q125" s="3"/>
      <c r="R125" s="3"/>
      <c r="S125" s="3"/>
      <c r="T125" s="3"/>
      <c r="U125" s="3"/>
      <c r="V125" s="3"/>
      <c r="W125" s="3"/>
      <c r="X125" s="3"/>
      <c r="Y125" s="3"/>
      <c r="Z125" s="3"/>
      <c r="AA125" s="3"/>
      <c r="AB125" s="3"/>
      <c r="AC125" s="3"/>
    </row>
    <row r="126" ht="20.25" customHeight="1">
      <c r="A126" s="3" t="s">
        <v>931</v>
      </c>
      <c r="B126" s="3" t="s">
        <v>33758</v>
      </c>
      <c r="C126" s="3" t="s">
        <v>18</v>
      </c>
      <c r="D126" s="4" t="s">
        <v>19</v>
      </c>
      <c r="E126" s="3" t="s">
        <v>20</v>
      </c>
      <c r="F126" s="3" t="str">
        <f t="shared" si="3"/>
        <v>8</v>
      </c>
      <c r="G126" s="3">
        <f t="shared" si="9"/>
        <v>15</v>
      </c>
      <c r="H126" s="3" t="s">
        <v>146</v>
      </c>
      <c r="I126" s="3" t="s">
        <v>50</v>
      </c>
      <c r="J126" s="3" t="s">
        <v>33759</v>
      </c>
      <c r="K126" s="3" t="s">
        <v>33760</v>
      </c>
      <c r="L126" s="3" t="s">
        <v>44898</v>
      </c>
      <c r="M126" s="3" t="s">
        <v>41</v>
      </c>
      <c r="N126" s="3"/>
      <c r="O126" s="3"/>
      <c r="P126" s="3"/>
      <c r="Q126" s="3"/>
      <c r="R126" s="3"/>
      <c r="S126" s="3"/>
      <c r="T126" s="3"/>
      <c r="U126" s="3"/>
      <c r="V126" s="3"/>
      <c r="W126" s="3"/>
      <c r="X126" s="3"/>
      <c r="Y126" s="3"/>
      <c r="Z126" s="3"/>
      <c r="AA126" s="3"/>
      <c r="AB126" s="3"/>
      <c r="AC126" s="3"/>
    </row>
    <row r="127" ht="20.25" customHeight="1">
      <c r="A127" s="3" t="s">
        <v>44899</v>
      </c>
      <c r="B127" s="3" t="s">
        <v>44900</v>
      </c>
      <c r="C127" s="3" t="s">
        <v>18</v>
      </c>
      <c r="D127" s="4" t="s">
        <v>19</v>
      </c>
      <c r="E127" s="3" t="s">
        <v>21</v>
      </c>
      <c r="F127" s="3" t="str">
        <f t="shared" si="3"/>
        <v>8</v>
      </c>
      <c r="G127" s="3">
        <f t="shared" si="9"/>
        <v>15</v>
      </c>
      <c r="H127" s="3" t="s">
        <v>146</v>
      </c>
      <c r="I127" s="3" t="s">
        <v>50</v>
      </c>
      <c r="J127" s="3" t="s">
        <v>44902</v>
      </c>
      <c r="K127" s="3" t="s">
        <v>44903</v>
      </c>
      <c r="L127" s="3" t="s">
        <v>44904</v>
      </c>
      <c r="M127" s="3" t="s">
        <v>41</v>
      </c>
      <c r="N127" s="3"/>
      <c r="O127" s="3"/>
      <c r="P127" s="3"/>
      <c r="Q127" s="3"/>
      <c r="R127" s="3"/>
      <c r="S127" s="3"/>
      <c r="T127" s="3"/>
      <c r="U127" s="3"/>
      <c r="V127" s="3"/>
      <c r="W127" s="3"/>
      <c r="X127" s="3"/>
      <c r="Y127" s="3"/>
      <c r="Z127" s="3"/>
      <c r="AA127" s="3"/>
      <c r="AB127" s="3"/>
      <c r="AC127" s="3"/>
    </row>
    <row r="128" ht="20.25" customHeight="1">
      <c r="A128" s="3" t="s">
        <v>44908</v>
      </c>
      <c r="B128" s="3" t="s">
        <v>44910</v>
      </c>
      <c r="C128" s="3" t="s">
        <v>18</v>
      </c>
      <c r="D128" s="4" t="s">
        <v>19</v>
      </c>
      <c r="E128" s="3" t="s">
        <v>21</v>
      </c>
      <c r="F128" s="3" t="str">
        <f t="shared" si="3"/>
        <v>8</v>
      </c>
      <c r="G128" s="3">
        <f t="shared" si="9"/>
        <v>16</v>
      </c>
      <c r="H128" s="3" t="s">
        <v>82</v>
      </c>
      <c r="I128" s="3" t="s">
        <v>57</v>
      </c>
      <c r="J128" s="3" t="s">
        <v>44911</v>
      </c>
      <c r="K128" s="3" t="s">
        <v>44912</v>
      </c>
      <c r="L128" s="3" t="s">
        <v>44913</v>
      </c>
      <c r="M128" s="3" t="s">
        <v>41</v>
      </c>
      <c r="N128" s="3"/>
      <c r="O128" s="3"/>
      <c r="P128" s="3"/>
      <c r="Q128" s="3"/>
      <c r="R128" s="3"/>
      <c r="S128" s="3"/>
      <c r="T128" s="3"/>
      <c r="U128" s="3"/>
      <c r="V128" s="3"/>
      <c r="W128" s="3"/>
      <c r="X128" s="3"/>
      <c r="Y128" s="3"/>
      <c r="Z128" s="3"/>
      <c r="AA128" s="3"/>
      <c r="AB128" s="3"/>
      <c r="AC128" s="3"/>
    </row>
    <row r="129" ht="20.25" customHeight="1">
      <c r="A129" s="3" t="s">
        <v>44917</v>
      </c>
      <c r="B129" s="3" t="s">
        <v>44710</v>
      </c>
      <c r="C129" s="3" t="s">
        <v>18</v>
      </c>
      <c r="D129" s="4" t="s">
        <v>19</v>
      </c>
      <c r="E129" s="3" t="s">
        <v>21</v>
      </c>
      <c r="F129" s="3" t="str">
        <f t="shared" si="3"/>
        <v>8</v>
      </c>
      <c r="G129" s="3">
        <f t="shared" si="9"/>
        <v>12</v>
      </c>
      <c r="H129" s="3" t="s">
        <v>737</v>
      </c>
      <c r="I129" s="3" t="s">
        <v>23</v>
      </c>
      <c r="J129" s="3" t="s">
        <v>58</v>
      </c>
      <c r="K129" s="3" t="s">
        <v>44712</v>
      </c>
      <c r="L129" s="3" t="s">
        <v>44921</v>
      </c>
      <c r="M129" s="3" t="s">
        <v>41</v>
      </c>
      <c r="N129" s="3"/>
      <c r="O129" s="3"/>
      <c r="P129" s="3"/>
      <c r="Q129" s="3"/>
      <c r="R129" s="3"/>
      <c r="S129" s="3"/>
      <c r="T129" s="3"/>
      <c r="U129" s="3"/>
      <c r="V129" s="3"/>
      <c r="W129" s="3"/>
      <c r="X129" s="3"/>
      <c r="Y129" s="3"/>
      <c r="Z129" s="3"/>
      <c r="AA129" s="3"/>
      <c r="AB129" s="3"/>
      <c r="AC129" s="3"/>
    </row>
    <row r="130" ht="20.25" customHeight="1">
      <c r="A130" s="3" t="s">
        <v>44922</v>
      </c>
      <c r="B130" s="3" t="s">
        <v>44923</v>
      </c>
      <c r="C130" s="3" t="s">
        <v>18</v>
      </c>
      <c r="D130" s="4" t="s">
        <v>19</v>
      </c>
      <c r="E130" s="3" t="s">
        <v>20</v>
      </c>
      <c r="F130" s="3" t="str">
        <f t="shared" si="3"/>
        <v>8</v>
      </c>
      <c r="G130" s="3">
        <f t="shared" si="9"/>
        <v>12</v>
      </c>
      <c r="H130" s="3" t="s">
        <v>737</v>
      </c>
      <c r="I130" s="3" t="s">
        <v>57</v>
      </c>
      <c r="J130" s="3" t="s">
        <v>3791</v>
      </c>
      <c r="K130" s="4" t="s">
        <v>19</v>
      </c>
      <c r="L130" s="3" t="s">
        <v>44926</v>
      </c>
      <c r="M130" s="3" t="s">
        <v>35</v>
      </c>
      <c r="N130" s="3"/>
      <c r="O130" s="3"/>
      <c r="P130" s="3"/>
      <c r="Q130" s="3"/>
      <c r="R130" s="3"/>
      <c r="S130" s="3"/>
      <c r="T130" s="3"/>
      <c r="U130" s="3"/>
      <c r="V130" s="3"/>
      <c r="W130" s="3"/>
      <c r="X130" s="3"/>
      <c r="Y130" s="3"/>
      <c r="Z130" s="3"/>
      <c r="AA130" s="3"/>
      <c r="AB130" s="3"/>
      <c r="AC130" s="3"/>
    </row>
    <row r="131" ht="20.25" customHeight="1">
      <c r="A131" s="3" t="s">
        <v>1470</v>
      </c>
      <c r="B131" s="3" t="s">
        <v>44927</v>
      </c>
      <c r="C131" s="3" t="s">
        <v>18</v>
      </c>
      <c r="D131" s="4" t="s">
        <v>19</v>
      </c>
      <c r="E131" s="3" t="s">
        <v>127</v>
      </c>
      <c r="F131" s="3" t="str">
        <f t="shared" si="3"/>
        <v>8</v>
      </c>
      <c r="G131" s="3">
        <f t="shared" si="9"/>
        <v>10</v>
      </c>
      <c r="H131" s="3" t="s">
        <v>363</v>
      </c>
      <c r="I131" s="3" t="s">
        <v>50</v>
      </c>
      <c r="J131" s="3" t="s">
        <v>489</v>
      </c>
      <c r="K131" s="3" t="s">
        <v>44929</v>
      </c>
      <c r="L131" s="3" t="s">
        <v>44285</v>
      </c>
      <c r="M131" s="3" t="s">
        <v>41</v>
      </c>
      <c r="N131" s="3"/>
      <c r="O131" s="3"/>
      <c r="P131" s="3"/>
      <c r="Q131" s="3"/>
      <c r="R131" s="3"/>
      <c r="S131" s="3"/>
      <c r="T131" s="3"/>
      <c r="U131" s="3"/>
      <c r="V131" s="3"/>
      <c r="W131" s="3"/>
      <c r="X131" s="3"/>
      <c r="Y131" s="3"/>
      <c r="Z131" s="3"/>
      <c r="AA131" s="3"/>
      <c r="AB131" s="3"/>
      <c r="AC131" s="3"/>
    </row>
    <row r="132" ht="20.25" customHeight="1">
      <c r="A132" s="3" t="s">
        <v>44932</v>
      </c>
      <c r="B132" s="3" t="s">
        <v>44935</v>
      </c>
      <c r="C132" s="3" t="s">
        <v>18</v>
      </c>
      <c r="D132" s="4" t="s">
        <v>19</v>
      </c>
      <c r="E132" s="3" t="s">
        <v>21</v>
      </c>
      <c r="F132" s="3" t="str">
        <f t="shared" si="3"/>
        <v>8</v>
      </c>
      <c r="G132" s="3">
        <f t="shared" si="9"/>
        <v>10</v>
      </c>
      <c r="H132" s="3" t="s">
        <v>363</v>
      </c>
      <c r="I132" s="3" t="s">
        <v>57</v>
      </c>
      <c r="J132" s="3" t="s">
        <v>11514</v>
      </c>
      <c r="K132" s="3" t="s">
        <v>44936</v>
      </c>
      <c r="L132" s="3" t="s">
        <v>44937</v>
      </c>
      <c r="M132" s="3" t="s">
        <v>41</v>
      </c>
      <c r="N132" s="3"/>
      <c r="O132" s="3"/>
      <c r="P132" s="3"/>
      <c r="Q132" s="3"/>
      <c r="R132" s="3"/>
      <c r="S132" s="3"/>
      <c r="T132" s="3"/>
      <c r="U132" s="3"/>
      <c r="V132" s="3"/>
      <c r="W132" s="3"/>
      <c r="X132" s="3"/>
      <c r="Y132" s="3"/>
      <c r="Z132" s="3"/>
      <c r="AA132" s="3"/>
      <c r="AB132" s="3"/>
      <c r="AC132" s="3"/>
    </row>
    <row r="133" ht="20.25" customHeight="1">
      <c r="A133" s="3" t="s">
        <v>977</v>
      </c>
      <c r="B133" s="3" t="s">
        <v>44940</v>
      </c>
      <c r="C133" s="3" t="s">
        <v>18</v>
      </c>
      <c r="D133" s="4" t="s">
        <v>19</v>
      </c>
      <c r="E133" s="3" t="s">
        <v>20</v>
      </c>
      <c r="F133" s="3" t="str">
        <f t="shared" si="3"/>
        <v>8</v>
      </c>
      <c r="G133" s="3">
        <f t="shared" si="9"/>
        <v>15</v>
      </c>
      <c r="H133" s="3" t="s">
        <v>146</v>
      </c>
      <c r="I133" s="3" t="s">
        <v>50</v>
      </c>
      <c r="J133" s="3" t="s">
        <v>44941</v>
      </c>
      <c r="K133" s="3" t="s">
        <v>44942</v>
      </c>
      <c r="L133" s="3" t="s">
        <v>44943</v>
      </c>
      <c r="M133" s="3" t="s">
        <v>90</v>
      </c>
      <c r="N133" s="3"/>
      <c r="O133" s="3"/>
      <c r="P133" s="3"/>
      <c r="Q133" s="3"/>
      <c r="R133" s="3"/>
      <c r="S133" s="3"/>
      <c r="T133" s="3"/>
      <c r="U133" s="3"/>
      <c r="V133" s="3"/>
      <c r="W133" s="3"/>
      <c r="X133" s="3"/>
      <c r="Y133" s="3"/>
      <c r="Z133" s="3"/>
      <c r="AA133" s="3"/>
      <c r="AB133" s="3"/>
      <c r="AC133" s="3"/>
    </row>
    <row r="134" ht="20.25" customHeight="1">
      <c r="A134" s="3" t="s">
        <v>44946</v>
      </c>
      <c r="B134" s="3" t="s">
        <v>44947</v>
      </c>
      <c r="C134" s="3" t="s">
        <v>30</v>
      </c>
      <c r="D134" s="4" t="s">
        <v>19</v>
      </c>
      <c r="E134" s="3" t="s">
        <v>21</v>
      </c>
      <c r="F134" s="3" t="str">
        <f t="shared" si="3"/>
        <v>8</v>
      </c>
      <c r="G134" s="3">
        <f t="shared" si="9"/>
        <v>10</v>
      </c>
      <c r="H134" s="3" t="s">
        <v>363</v>
      </c>
      <c r="I134" s="3" t="s">
        <v>57</v>
      </c>
      <c r="J134" s="3" t="s">
        <v>489</v>
      </c>
      <c r="K134" s="3" t="s">
        <v>44948</v>
      </c>
      <c r="L134" s="3" t="s">
        <v>44949</v>
      </c>
      <c r="M134" s="3" t="s">
        <v>41</v>
      </c>
      <c r="N134" s="3"/>
      <c r="O134" s="3"/>
      <c r="P134" s="3"/>
      <c r="Q134" s="3"/>
      <c r="R134" s="3"/>
      <c r="S134" s="3"/>
      <c r="T134" s="3"/>
      <c r="U134" s="3"/>
      <c r="V134" s="3"/>
      <c r="W134" s="3"/>
      <c r="X134" s="3"/>
      <c r="Y134" s="3"/>
      <c r="Z134" s="3"/>
      <c r="AA134" s="3"/>
      <c r="AB134" s="3"/>
      <c r="AC134" s="3"/>
    </row>
    <row r="135" ht="20.25" customHeight="1">
      <c r="A135" s="3" t="s">
        <v>2000</v>
      </c>
      <c r="B135" s="3" t="s">
        <v>8478</v>
      </c>
      <c r="C135" s="3" t="s">
        <v>17</v>
      </c>
      <c r="D135" s="4" t="s">
        <v>19</v>
      </c>
      <c r="E135" s="3" t="s">
        <v>20</v>
      </c>
      <c r="F135" s="3" t="str">
        <f t="shared" si="3"/>
        <v>9</v>
      </c>
      <c r="G135" s="3">
        <f t="shared" si="9"/>
        <v>15</v>
      </c>
      <c r="H135" s="3" t="s">
        <v>2016</v>
      </c>
      <c r="I135" s="3" t="s">
        <v>57</v>
      </c>
      <c r="J135" s="3" t="s">
        <v>1015</v>
      </c>
      <c r="K135" s="3" t="s">
        <v>44956</v>
      </c>
      <c r="L135" s="3" t="s">
        <v>44959</v>
      </c>
      <c r="M135" s="3" t="s">
        <v>257</v>
      </c>
      <c r="N135" s="3"/>
      <c r="O135" s="3"/>
      <c r="P135" s="3"/>
      <c r="Q135" s="3"/>
      <c r="R135" s="3"/>
      <c r="S135" s="3"/>
      <c r="T135" s="3"/>
      <c r="U135" s="3"/>
      <c r="V135" s="3"/>
      <c r="W135" s="3"/>
      <c r="X135" s="3"/>
      <c r="Y135" s="3"/>
      <c r="Z135" s="3"/>
      <c r="AA135" s="3"/>
      <c r="AB135" s="3"/>
      <c r="AC135" s="3"/>
    </row>
    <row r="136" ht="20.25" customHeight="1">
      <c r="A136" s="3" t="s">
        <v>1373</v>
      </c>
      <c r="B136" s="3" t="s">
        <v>20293</v>
      </c>
      <c r="C136" s="3" t="s">
        <v>17</v>
      </c>
      <c r="D136" s="4" t="s">
        <v>19</v>
      </c>
      <c r="E136" s="3" t="s">
        <v>20</v>
      </c>
      <c r="F136" s="3" t="str">
        <f t="shared" si="3"/>
        <v>9</v>
      </c>
      <c r="G136" s="3">
        <f t="shared" si="9"/>
        <v>16</v>
      </c>
      <c r="H136" s="3" t="s">
        <v>11996</v>
      </c>
      <c r="I136" s="3" t="s">
        <v>57</v>
      </c>
      <c r="J136" s="3" t="s">
        <v>1195</v>
      </c>
      <c r="K136" s="4" t="s">
        <v>19</v>
      </c>
      <c r="L136" s="3" t="s">
        <v>44966</v>
      </c>
      <c r="M136" s="3" t="s">
        <v>159</v>
      </c>
      <c r="N136" s="3"/>
      <c r="O136" s="3"/>
      <c r="P136" s="3"/>
      <c r="Q136" s="3"/>
      <c r="R136" s="3"/>
      <c r="S136" s="3"/>
      <c r="T136" s="3"/>
      <c r="U136" s="3"/>
      <c r="V136" s="3"/>
      <c r="W136" s="3"/>
      <c r="X136" s="3"/>
      <c r="Y136" s="3"/>
      <c r="Z136" s="3"/>
      <c r="AA136" s="3"/>
      <c r="AB136" s="3"/>
      <c r="AC136" s="3"/>
    </row>
    <row r="137" ht="20.25" customHeight="1">
      <c r="A137" s="3" t="s">
        <v>44968</v>
      </c>
      <c r="B137" s="3" t="s">
        <v>44969</v>
      </c>
      <c r="C137" s="3" t="s">
        <v>17</v>
      </c>
      <c r="D137" s="4" t="s">
        <v>19</v>
      </c>
      <c r="E137" s="3" t="s">
        <v>20</v>
      </c>
      <c r="F137" s="3" t="str">
        <f t="shared" si="3"/>
        <v>9</v>
      </c>
      <c r="G137" s="3">
        <f t="shared" si="9"/>
        <v>18</v>
      </c>
      <c r="H137" s="3" t="s">
        <v>1599</v>
      </c>
      <c r="I137" s="3" t="s">
        <v>50</v>
      </c>
      <c r="J137" s="3" t="s">
        <v>44971</v>
      </c>
      <c r="K137" s="3" t="s">
        <v>44973</v>
      </c>
      <c r="L137" s="3" t="s">
        <v>44974</v>
      </c>
      <c r="M137" s="3" t="s">
        <v>35</v>
      </c>
      <c r="N137" s="3"/>
      <c r="O137" s="3"/>
      <c r="P137" s="3"/>
      <c r="Q137" s="3"/>
      <c r="R137" s="3"/>
      <c r="S137" s="3"/>
      <c r="T137" s="3"/>
      <c r="U137" s="3"/>
      <c r="V137" s="3"/>
      <c r="W137" s="3"/>
      <c r="X137" s="3"/>
      <c r="Y137" s="3"/>
      <c r="Z137" s="3"/>
      <c r="AA137" s="3"/>
      <c r="AB137" s="3"/>
      <c r="AC137" s="3"/>
    </row>
    <row r="138" ht="20.25" customHeight="1">
      <c r="A138" s="3" t="s">
        <v>931</v>
      </c>
      <c r="B138" s="3" t="s">
        <v>12063</v>
      </c>
      <c r="C138" s="3" t="s">
        <v>18</v>
      </c>
      <c r="D138" s="4" t="s">
        <v>19</v>
      </c>
      <c r="E138" s="3" t="s">
        <v>20</v>
      </c>
      <c r="F138" s="3" t="str">
        <f t="shared" si="3"/>
        <v>9</v>
      </c>
      <c r="G138" s="3">
        <f t="shared" si="9"/>
        <v>18</v>
      </c>
      <c r="H138" s="3" t="s">
        <v>1599</v>
      </c>
      <c r="I138" s="3" t="s">
        <v>50</v>
      </c>
      <c r="J138" s="3" t="s">
        <v>187</v>
      </c>
      <c r="K138" s="3" t="s">
        <v>12066</v>
      </c>
      <c r="L138" s="3" t="s">
        <v>12068</v>
      </c>
      <c r="M138" s="3" t="s">
        <v>41</v>
      </c>
      <c r="N138" s="3"/>
      <c r="O138" s="3"/>
      <c r="P138" s="3"/>
      <c r="Q138" s="3"/>
      <c r="R138" s="3"/>
      <c r="S138" s="3"/>
      <c r="T138" s="3"/>
      <c r="U138" s="3"/>
      <c r="V138" s="3"/>
      <c r="W138" s="3"/>
      <c r="X138" s="3"/>
      <c r="Y138" s="3"/>
      <c r="Z138" s="3"/>
      <c r="AA138" s="3"/>
      <c r="AB138" s="3"/>
      <c r="AC138" s="3"/>
    </row>
    <row r="139" ht="20.25" customHeight="1">
      <c r="A139" s="9" t="s">
        <v>6784</v>
      </c>
      <c r="B139" s="9" t="s">
        <v>6786</v>
      </c>
      <c r="C139" s="9" t="s">
        <v>17</v>
      </c>
      <c r="D139" s="10" t="s">
        <v>19</v>
      </c>
      <c r="E139" s="9" t="s">
        <v>21</v>
      </c>
      <c r="F139" s="9" t="str">
        <f t="shared" ref="F139:F140" si="10">IFERROR(__xludf.DUMMYFUNCTION("REGEXEXTRACT(H139,""(\S+)万-"")*10"),"#N/A")</f>
        <v>#N/A</v>
      </c>
      <c r="G139" s="9">
        <f t="shared" si="9"/>
        <v>15</v>
      </c>
      <c r="H139" s="9" t="s">
        <v>6789</v>
      </c>
      <c r="I139" s="9" t="s">
        <v>50</v>
      </c>
      <c r="J139" s="9" t="s">
        <v>821</v>
      </c>
      <c r="K139" s="9" t="s">
        <v>6791</v>
      </c>
      <c r="L139" s="9" t="s">
        <v>6794</v>
      </c>
      <c r="M139" s="9" t="s">
        <v>35</v>
      </c>
      <c r="N139" s="9"/>
      <c r="O139" s="9"/>
      <c r="P139" s="9"/>
      <c r="Q139" s="9"/>
      <c r="R139" s="9"/>
      <c r="S139" s="9"/>
      <c r="T139" s="9"/>
      <c r="U139" s="9"/>
      <c r="V139" s="9"/>
      <c r="W139" s="9"/>
      <c r="X139" s="9"/>
      <c r="Y139" s="9"/>
      <c r="Z139" s="9"/>
      <c r="AA139" s="9"/>
      <c r="AB139" s="9"/>
      <c r="AC139" s="9"/>
    </row>
    <row r="140" ht="20.25" customHeight="1">
      <c r="A140" s="9" t="s">
        <v>44990</v>
      </c>
      <c r="B140" s="9" t="s">
        <v>4101</v>
      </c>
      <c r="C140" s="9" t="s">
        <v>17</v>
      </c>
      <c r="D140" s="10" t="s">
        <v>19</v>
      </c>
      <c r="E140" s="9" t="s">
        <v>21</v>
      </c>
      <c r="F140" s="9" t="str">
        <f t="shared" si="10"/>
        <v>#N/A</v>
      </c>
      <c r="G140" s="9" t="str">
        <f t="shared" si="9"/>
        <v>#N/A</v>
      </c>
      <c r="H140" s="9" t="s">
        <v>692</v>
      </c>
      <c r="I140" s="9" t="s">
        <v>57</v>
      </c>
      <c r="J140" s="9" t="s">
        <v>4104</v>
      </c>
      <c r="K140" s="9" t="s">
        <v>211</v>
      </c>
      <c r="L140" s="9" t="s">
        <v>44998</v>
      </c>
      <c r="M140" s="9" t="s">
        <v>257</v>
      </c>
      <c r="N140" s="9"/>
      <c r="O140" s="9"/>
      <c r="P140" s="9"/>
      <c r="Q140" s="9"/>
      <c r="R140" s="9"/>
      <c r="S140" s="9"/>
      <c r="T140" s="9"/>
      <c r="U140" s="9"/>
      <c r="V140" s="9"/>
      <c r="W140" s="9"/>
      <c r="X140" s="9"/>
      <c r="Y140" s="9"/>
      <c r="Z140" s="9"/>
      <c r="AA140" s="9"/>
      <c r="AB140" s="9"/>
      <c r="AC140" s="9"/>
    </row>
  </sheetData>
  <autoFilter ref="$A$1:$AC$140"/>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19.14"/>
  </cols>
  <sheetData>
    <row r="1" ht="21.75" customHeight="1">
      <c r="A1" s="1" t="s">
        <v>0</v>
      </c>
      <c r="B1" s="1" t="s">
        <v>1</v>
      </c>
      <c r="C1" s="2" t="s">
        <v>2</v>
      </c>
      <c r="D1" s="2" t="s">
        <v>3</v>
      </c>
      <c r="E1" s="1" t="s">
        <v>4</v>
      </c>
      <c r="F1" s="2" t="s">
        <v>5</v>
      </c>
      <c r="G1" s="2" t="s">
        <v>6</v>
      </c>
      <c r="H1" s="1" t="s">
        <v>7</v>
      </c>
      <c r="I1" s="1" t="s">
        <v>8</v>
      </c>
      <c r="J1" s="1" t="s">
        <v>9</v>
      </c>
      <c r="K1" s="1" t="s">
        <v>10</v>
      </c>
      <c r="L1" s="1" t="s">
        <v>11</v>
      </c>
      <c r="M1" s="1" t="s">
        <v>12</v>
      </c>
      <c r="N1" s="1"/>
      <c r="O1" s="1"/>
      <c r="P1" s="1"/>
      <c r="Q1" s="1"/>
      <c r="R1" s="1"/>
      <c r="S1" s="1"/>
      <c r="T1" s="1"/>
      <c r="U1" s="1"/>
      <c r="V1" s="1"/>
      <c r="W1" s="1"/>
      <c r="X1" s="1"/>
      <c r="Y1" s="1"/>
      <c r="Z1" s="1"/>
      <c r="AA1" s="1"/>
      <c r="AB1" s="1"/>
      <c r="AC1" s="1"/>
    </row>
    <row r="2" ht="21.75" customHeight="1">
      <c r="A2" s="3" t="s">
        <v>12696</v>
      </c>
      <c r="B2" s="3" t="s">
        <v>12698</v>
      </c>
      <c r="C2" s="3" t="s">
        <v>17</v>
      </c>
      <c r="D2" s="4" t="s">
        <v>19</v>
      </c>
      <c r="E2" s="3" t="s">
        <v>21</v>
      </c>
      <c r="F2" s="3">
        <f t="shared" ref="F2:F370" si="1">IFERROR(__xludf.DUMMYFUNCTION("REGEXEXTRACT(H2,""(\S+)万-"")*10"),10.0)</f>
        <v>10</v>
      </c>
      <c r="G2" s="3">
        <f t="shared" ref="G2:G370" si="2">IFERROR(__xludf.DUMMYFUNCTION("REGEXEXTRACT(H2,""-(\S+)万"")*10"),18.0)</f>
        <v>18</v>
      </c>
      <c r="H2" s="3" t="s">
        <v>95</v>
      </c>
      <c r="I2" s="3" t="s">
        <v>50</v>
      </c>
      <c r="J2" s="3" t="s">
        <v>12701</v>
      </c>
      <c r="K2" s="3" t="s">
        <v>12703</v>
      </c>
      <c r="L2" s="3" t="s">
        <v>12704</v>
      </c>
      <c r="M2" s="3" t="s">
        <v>35</v>
      </c>
      <c r="N2" s="3"/>
      <c r="O2" s="3"/>
      <c r="P2" s="3"/>
      <c r="Q2" s="3"/>
      <c r="R2" s="3"/>
      <c r="S2" s="3"/>
      <c r="T2" s="3"/>
      <c r="U2" s="3"/>
      <c r="V2" s="3"/>
      <c r="W2" s="3"/>
      <c r="X2" s="3"/>
      <c r="Y2" s="3"/>
      <c r="Z2" s="3"/>
      <c r="AA2" s="3"/>
      <c r="AB2" s="3"/>
      <c r="AC2" s="3"/>
    </row>
    <row r="3" ht="21.75" customHeight="1">
      <c r="A3" s="3" t="s">
        <v>13256</v>
      </c>
      <c r="B3" s="3" t="s">
        <v>13257</v>
      </c>
      <c r="C3" s="3" t="s">
        <v>17</v>
      </c>
      <c r="D3" s="4" t="s">
        <v>19</v>
      </c>
      <c r="E3" s="3" t="s">
        <v>20</v>
      </c>
      <c r="F3" s="3">
        <f t="shared" si="1"/>
        <v>10</v>
      </c>
      <c r="G3" s="3">
        <f t="shared" si="2"/>
        <v>15</v>
      </c>
      <c r="H3" s="3" t="s">
        <v>73</v>
      </c>
      <c r="I3" s="3" t="s">
        <v>50</v>
      </c>
      <c r="J3" s="3" t="s">
        <v>13261</v>
      </c>
      <c r="K3" s="3" t="s">
        <v>13262</v>
      </c>
      <c r="L3" s="3" t="s">
        <v>13263</v>
      </c>
      <c r="M3" s="3" t="s">
        <v>35</v>
      </c>
      <c r="N3" s="3"/>
      <c r="O3" s="3"/>
      <c r="P3" s="3"/>
      <c r="Q3" s="3"/>
      <c r="R3" s="3"/>
      <c r="S3" s="3"/>
      <c r="T3" s="3"/>
      <c r="U3" s="3"/>
      <c r="V3" s="3"/>
      <c r="W3" s="3"/>
      <c r="X3" s="3"/>
      <c r="Y3" s="3"/>
      <c r="Z3" s="3"/>
      <c r="AA3" s="3"/>
      <c r="AB3" s="3"/>
      <c r="AC3" s="3"/>
    </row>
    <row r="4" ht="21.75" customHeight="1">
      <c r="A4" s="3" t="s">
        <v>12976</v>
      </c>
      <c r="B4" s="3" t="s">
        <v>12977</v>
      </c>
      <c r="C4" s="3" t="s">
        <v>17</v>
      </c>
      <c r="D4" s="4" t="s">
        <v>19</v>
      </c>
      <c r="E4" s="3" t="s">
        <v>21</v>
      </c>
      <c r="F4" s="3">
        <f t="shared" si="1"/>
        <v>10</v>
      </c>
      <c r="G4" s="3">
        <f t="shared" si="2"/>
        <v>15</v>
      </c>
      <c r="H4" s="3" t="s">
        <v>73</v>
      </c>
      <c r="I4" s="3" t="s">
        <v>57</v>
      </c>
      <c r="J4" s="3" t="s">
        <v>12980</v>
      </c>
      <c r="K4" s="3" t="s">
        <v>12981</v>
      </c>
      <c r="L4" s="3" t="s">
        <v>12982</v>
      </c>
      <c r="M4" s="3" t="s">
        <v>41</v>
      </c>
      <c r="N4" s="3"/>
      <c r="O4" s="3"/>
      <c r="P4" s="3"/>
      <c r="Q4" s="3"/>
      <c r="R4" s="3"/>
      <c r="S4" s="3"/>
      <c r="T4" s="3"/>
      <c r="U4" s="3"/>
      <c r="V4" s="3"/>
      <c r="W4" s="3"/>
      <c r="X4" s="3"/>
      <c r="Y4" s="3"/>
      <c r="Z4" s="3"/>
      <c r="AA4" s="3"/>
      <c r="AB4" s="3"/>
      <c r="AC4" s="3"/>
    </row>
    <row r="5" ht="21.75" customHeight="1">
      <c r="A5" s="3" t="s">
        <v>3540</v>
      </c>
      <c r="B5" s="3" t="s">
        <v>13357</v>
      </c>
      <c r="C5" s="3" t="s">
        <v>17</v>
      </c>
      <c r="D5" s="4" t="s">
        <v>19</v>
      </c>
      <c r="E5" s="3" t="s">
        <v>20</v>
      </c>
      <c r="F5" s="3">
        <f t="shared" si="1"/>
        <v>10</v>
      </c>
      <c r="G5" s="3">
        <f t="shared" si="2"/>
        <v>15</v>
      </c>
      <c r="H5" s="3" t="s">
        <v>73</v>
      </c>
      <c r="I5" s="3" t="s">
        <v>57</v>
      </c>
      <c r="J5" s="3" t="s">
        <v>4236</v>
      </c>
      <c r="K5" s="3" t="s">
        <v>13358</v>
      </c>
      <c r="L5" s="3" t="s">
        <v>13359</v>
      </c>
      <c r="M5" s="3" t="s">
        <v>35</v>
      </c>
      <c r="N5" s="3"/>
      <c r="O5" s="3"/>
      <c r="P5" s="3"/>
      <c r="Q5" s="3"/>
      <c r="R5" s="3"/>
      <c r="S5" s="3"/>
      <c r="T5" s="3"/>
      <c r="U5" s="3"/>
      <c r="V5" s="3"/>
      <c r="W5" s="3"/>
      <c r="X5" s="3"/>
      <c r="Y5" s="3"/>
      <c r="Z5" s="3"/>
      <c r="AA5" s="3"/>
      <c r="AB5" s="3"/>
      <c r="AC5" s="3"/>
    </row>
    <row r="6" ht="21.75" customHeight="1">
      <c r="A6" s="3" t="s">
        <v>2000</v>
      </c>
      <c r="B6" s="3" t="s">
        <v>13867</v>
      </c>
      <c r="C6" s="3" t="s">
        <v>17</v>
      </c>
      <c r="D6" s="4" t="s">
        <v>19</v>
      </c>
      <c r="E6" s="3" t="s">
        <v>127</v>
      </c>
      <c r="F6" s="3">
        <f t="shared" si="1"/>
        <v>10</v>
      </c>
      <c r="G6" s="3">
        <f t="shared" si="2"/>
        <v>15</v>
      </c>
      <c r="H6" s="3" t="s">
        <v>73</v>
      </c>
      <c r="I6" s="3" t="s">
        <v>50</v>
      </c>
      <c r="J6" s="3" t="s">
        <v>13870</v>
      </c>
      <c r="K6" s="3" t="s">
        <v>13871</v>
      </c>
      <c r="L6" s="3" t="s">
        <v>13873</v>
      </c>
      <c r="M6" s="3" t="s">
        <v>35</v>
      </c>
      <c r="N6" s="3"/>
      <c r="O6" s="3"/>
      <c r="P6" s="3"/>
      <c r="Q6" s="3"/>
      <c r="R6" s="3"/>
      <c r="S6" s="3"/>
      <c r="T6" s="3"/>
      <c r="U6" s="3"/>
      <c r="V6" s="3"/>
      <c r="W6" s="3"/>
      <c r="X6" s="3"/>
      <c r="Y6" s="3"/>
      <c r="Z6" s="3"/>
      <c r="AA6" s="3"/>
      <c r="AB6" s="3"/>
      <c r="AC6" s="3"/>
    </row>
    <row r="7" ht="21.75" customHeight="1">
      <c r="A7" s="3" t="s">
        <v>4533</v>
      </c>
      <c r="B7" s="3" t="s">
        <v>584</v>
      </c>
      <c r="C7" s="3" t="s">
        <v>17</v>
      </c>
      <c r="D7" s="4" t="s">
        <v>19</v>
      </c>
      <c r="E7" s="3" t="s">
        <v>20</v>
      </c>
      <c r="F7" s="3">
        <f t="shared" si="1"/>
        <v>10</v>
      </c>
      <c r="G7" s="3">
        <f t="shared" si="2"/>
        <v>20</v>
      </c>
      <c r="H7" s="3" t="s">
        <v>48</v>
      </c>
      <c r="I7" s="3" t="s">
        <v>57</v>
      </c>
      <c r="J7" s="3" t="s">
        <v>592</v>
      </c>
      <c r="K7" s="3" t="s">
        <v>4538</v>
      </c>
      <c r="L7" s="3" t="s">
        <v>4539</v>
      </c>
      <c r="M7" s="3" t="s">
        <v>27</v>
      </c>
      <c r="N7" s="3"/>
      <c r="O7" s="3"/>
      <c r="P7" s="3"/>
      <c r="Q7" s="3"/>
      <c r="R7" s="3"/>
      <c r="S7" s="3"/>
      <c r="T7" s="3"/>
      <c r="U7" s="3"/>
      <c r="V7" s="3"/>
      <c r="W7" s="3"/>
      <c r="X7" s="3"/>
      <c r="Y7" s="3"/>
      <c r="Z7" s="3"/>
      <c r="AA7" s="3"/>
      <c r="AB7" s="3"/>
      <c r="AC7" s="3"/>
    </row>
    <row r="8" ht="21.75" customHeight="1">
      <c r="A8" s="3" t="s">
        <v>2309</v>
      </c>
      <c r="B8" s="3" t="s">
        <v>45116</v>
      </c>
      <c r="C8" s="3" t="s">
        <v>17</v>
      </c>
      <c r="D8" s="4" t="s">
        <v>19</v>
      </c>
      <c r="E8" s="3" t="s">
        <v>20</v>
      </c>
      <c r="F8" s="3">
        <f t="shared" si="1"/>
        <v>10</v>
      </c>
      <c r="G8" s="3">
        <f t="shared" si="2"/>
        <v>15</v>
      </c>
      <c r="H8" s="3" t="s">
        <v>73</v>
      </c>
      <c r="I8" s="3" t="s">
        <v>50</v>
      </c>
      <c r="J8" s="3" t="s">
        <v>45120</v>
      </c>
      <c r="K8" s="3" t="s">
        <v>45121</v>
      </c>
      <c r="L8" s="3" t="s">
        <v>45123</v>
      </c>
      <c r="M8" s="3" t="s">
        <v>159</v>
      </c>
      <c r="N8" s="3"/>
      <c r="O8" s="3"/>
      <c r="P8" s="3"/>
      <c r="Q8" s="3"/>
      <c r="R8" s="3"/>
      <c r="S8" s="3"/>
      <c r="T8" s="3"/>
      <c r="U8" s="3"/>
      <c r="V8" s="3"/>
      <c r="W8" s="3"/>
      <c r="X8" s="3"/>
      <c r="Y8" s="3"/>
      <c r="Z8" s="3"/>
      <c r="AA8" s="3"/>
      <c r="AB8" s="3"/>
      <c r="AC8" s="3"/>
    </row>
    <row r="9" ht="21.75" customHeight="1">
      <c r="A9" s="3" t="s">
        <v>2000</v>
      </c>
      <c r="B9" s="3" t="s">
        <v>11562</v>
      </c>
      <c r="C9" s="3" t="s">
        <v>17</v>
      </c>
      <c r="D9" s="4" t="s">
        <v>19</v>
      </c>
      <c r="E9" s="3" t="s">
        <v>20</v>
      </c>
      <c r="F9" s="3">
        <f t="shared" si="1"/>
        <v>10</v>
      </c>
      <c r="G9" s="3">
        <f t="shared" si="2"/>
        <v>15</v>
      </c>
      <c r="H9" s="3" t="s">
        <v>73</v>
      </c>
      <c r="I9" s="3" t="s">
        <v>57</v>
      </c>
      <c r="J9" s="3" t="s">
        <v>70</v>
      </c>
      <c r="K9" s="3" t="s">
        <v>24855</v>
      </c>
      <c r="L9" s="3" t="s">
        <v>45128</v>
      </c>
      <c r="M9" s="3" t="s">
        <v>27</v>
      </c>
      <c r="N9" s="3"/>
      <c r="O9" s="3"/>
      <c r="P9" s="3"/>
      <c r="Q9" s="3"/>
      <c r="R9" s="3"/>
      <c r="S9" s="3"/>
      <c r="T9" s="3"/>
      <c r="U9" s="3"/>
      <c r="V9" s="3"/>
      <c r="W9" s="3"/>
      <c r="X9" s="3"/>
      <c r="Y9" s="3"/>
      <c r="Z9" s="3"/>
      <c r="AA9" s="3"/>
      <c r="AB9" s="3"/>
      <c r="AC9" s="3"/>
    </row>
    <row r="10" ht="21.75" customHeight="1">
      <c r="A10" s="3" t="s">
        <v>45129</v>
      </c>
      <c r="B10" s="3" t="s">
        <v>4841</v>
      </c>
      <c r="C10" s="3" t="s">
        <v>17</v>
      </c>
      <c r="D10" s="4" t="s">
        <v>19</v>
      </c>
      <c r="E10" s="3" t="s">
        <v>20</v>
      </c>
      <c r="F10" s="3">
        <f t="shared" si="1"/>
        <v>10</v>
      </c>
      <c r="G10" s="3">
        <f t="shared" si="2"/>
        <v>20</v>
      </c>
      <c r="H10" s="3" t="s">
        <v>48</v>
      </c>
      <c r="I10" s="3" t="s">
        <v>50</v>
      </c>
      <c r="J10" s="3" t="s">
        <v>4236</v>
      </c>
      <c r="K10" s="3" t="s">
        <v>4843</v>
      </c>
      <c r="L10" s="3" t="s">
        <v>45132</v>
      </c>
      <c r="M10" s="3" t="s">
        <v>27</v>
      </c>
      <c r="N10" s="3"/>
      <c r="O10" s="3"/>
      <c r="P10" s="3"/>
      <c r="Q10" s="3"/>
      <c r="R10" s="3"/>
      <c r="S10" s="3"/>
      <c r="T10" s="3"/>
      <c r="U10" s="3"/>
      <c r="V10" s="3"/>
      <c r="W10" s="3"/>
      <c r="X10" s="3"/>
      <c r="Y10" s="3"/>
      <c r="Z10" s="3"/>
      <c r="AA10" s="3"/>
      <c r="AB10" s="3"/>
      <c r="AC10" s="3"/>
    </row>
    <row r="11" ht="21.75" customHeight="1">
      <c r="A11" s="3" t="s">
        <v>2000</v>
      </c>
      <c r="B11" s="3" t="s">
        <v>603</v>
      </c>
      <c r="C11" s="3" t="s">
        <v>17</v>
      </c>
      <c r="D11" s="4" t="s">
        <v>19</v>
      </c>
      <c r="E11" s="3" t="s">
        <v>20</v>
      </c>
      <c r="F11" s="3">
        <f t="shared" si="1"/>
        <v>10</v>
      </c>
      <c r="G11" s="3">
        <f t="shared" si="2"/>
        <v>14</v>
      </c>
      <c r="H11" s="3" t="s">
        <v>2450</v>
      </c>
      <c r="I11" s="3" t="s">
        <v>50</v>
      </c>
      <c r="J11" s="3" t="s">
        <v>606</v>
      </c>
      <c r="K11" s="3" t="s">
        <v>45138</v>
      </c>
      <c r="L11" s="3" t="s">
        <v>45139</v>
      </c>
      <c r="M11" s="3" t="s">
        <v>159</v>
      </c>
      <c r="N11" s="3"/>
      <c r="O11" s="3"/>
      <c r="P11" s="3"/>
      <c r="Q11" s="3"/>
      <c r="R11" s="3"/>
      <c r="S11" s="3"/>
      <c r="T11" s="3"/>
      <c r="U11" s="3"/>
      <c r="V11" s="3"/>
      <c r="W11" s="3"/>
      <c r="X11" s="3"/>
      <c r="Y11" s="3"/>
      <c r="Z11" s="3"/>
      <c r="AA11" s="3"/>
      <c r="AB11" s="3"/>
      <c r="AC11" s="3"/>
    </row>
    <row r="12" ht="21.75" customHeight="1">
      <c r="A12" s="3" t="s">
        <v>2309</v>
      </c>
      <c r="B12" s="3" t="s">
        <v>45143</v>
      </c>
      <c r="C12" s="3" t="s">
        <v>17</v>
      </c>
      <c r="D12" s="4" t="s">
        <v>19</v>
      </c>
      <c r="E12" s="3" t="s">
        <v>20</v>
      </c>
      <c r="F12" s="3">
        <f t="shared" si="1"/>
        <v>10</v>
      </c>
      <c r="G12" s="3">
        <f t="shared" si="2"/>
        <v>20</v>
      </c>
      <c r="H12" s="3" t="s">
        <v>48</v>
      </c>
      <c r="I12" s="3" t="s">
        <v>50</v>
      </c>
      <c r="J12" s="3" t="s">
        <v>726</v>
      </c>
      <c r="K12" s="4" t="s">
        <v>19</v>
      </c>
      <c r="L12" s="3" t="s">
        <v>45147</v>
      </c>
      <c r="M12" s="3" t="s">
        <v>35</v>
      </c>
      <c r="N12" s="3"/>
      <c r="O12" s="3"/>
      <c r="P12" s="3"/>
      <c r="Q12" s="3"/>
      <c r="R12" s="3"/>
      <c r="S12" s="3"/>
      <c r="T12" s="3"/>
      <c r="U12" s="3"/>
      <c r="V12" s="3"/>
      <c r="W12" s="3"/>
      <c r="X12" s="3"/>
      <c r="Y12" s="3"/>
      <c r="Z12" s="3"/>
      <c r="AA12" s="3"/>
      <c r="AB12" s="3"/>
      <c r="AC12" s="3"/>
    </row>
    <row r="13" ht="21.75" customHeight="1">
      <c r="A13" s="3" t="s">
        <v>2000</v>
      </c>
      <c r="B13" s="3" t="s">
        <v>603</v>
      </c>
      <c r="C13" s="3" t="s">
        <v>17</v>
      </c>
      <c r="D13" s="4" t="s">
        <v>19</v>
      </c>
      <c r="E13" s="3" t="s">
        <v>20</v>
      </c>
      <c r="F13" s="3">
        <f t="shared" si="1"/>
        <v>10</v>
      </c>
      <c r="G13" s="3">
        <f t="shared" si="2"/>
        <v>20</v>
      </c>
      <c r="H13" s="3" t="s">
        <v>48</v>
      </c>
      <c r="I13" s="3" t="s">
        <v>57</v>
      </c>
      <c r="J13" s="3" t="s">
        <v>606</v>
      </c>
      <c r="K13" s="3" t="s">
        <v>40915</v>
      </c>
      <c r="L13" s="3" t="s">
        <v>45155</v>
      </c>
      <c r="M13" s="3" t="s">
        <v>159</v>
      </c>
      <c r="N13" s="3"/>
      <c r="O13" s="3"/>
      <c r="P13" s="3"/>
      <c r="Q13" s="3"/>
      <c r="R13" s="3"/>
      <c r="S13" s="3"/>
      <c r="T13" s="3"/>
      <c r="U13" s="3"/>
      <c r="V13" s="3"/>
      <c r="W13" s="3"/>
      <c r="X13" s="3"/>
      <c r="Y13" s="3"/>
      <c r="Z13" s="3"/>
      <c r="AA13" s="3"/>
      <c r="AB13" s="3"/>
      <c r="AC13" s="3"/>
    </row>
    <row r="14" ht="21.75" customHeight="1">
      <c r="A14" s="3" t="s">
        <v>45160</v>
      </c>
      <c r="B14" s="3" t="s">
        <v>603</v>
      </c>
      <c r="C14" s="3" t="s">
        <v>17</v>
      </c>
      <c r="D14" s="4" t="s">
        <v>19</v>
      </c>
      <c r="E14" s="3" t="s">
        <v>20</v>
      </c>
      <c r="F14" s="3">
        <f t="shared" si="1"/>
        <v>10</v>
      </c>
      <c r="G14" s="3">
        <f t="shared" si="2"/>
        <v>18</v>
      </c>
      <c r="H14" s="3" t="s">
        <v>95</v>
      </c>
      <c r="I14" s="3" t="s">
        <v>57</v>
      </c>
      <c r="J14" s="3" t="s">
        <v>606</v>
      </c>
      <c r="K14" s="3" t="s">
        <v>23605</v>
      </c>
      <c r="L14" s="3" t="s">
        <v>45165</v>
      </c>
      <c r="M14" s="3" t="s">
        <v>159</v>
      </c>
      <c r="N14" s="3"/>
      <c r="O14" s="3"/>
      <c r="P14" s="3"/>
      <c r="Q14" s="3"/>
      <c r="R14" s="3"/>
      <c r="S14" s="3"/>
      <c r="T14" s="3"/>
      <c r="U14" s="3"/>
      <c r="V14" s="3"/>
      <c r="W14" s="3"/>
      <c r="X14" s="3"/>
      <c r="Y14" s="3"/>
      <c r="Z14" s="3"/>
      <c r="AA14" s="3"/>
      <c r="AB14" s="3"/>
      <c r="AC14" s="3"/>
    </row>
    <row r="15" ht="21.75" customHeight="1">
      <c r="A15" s="3" t="s">
        <v>45167</v>
      </c>
      <c r="B15" s="3" t="s">
        <v>8612</v>
      </c>
      <c r="C15" s="3" t="s">
        <v>17</v>
      </c>
      <c r="D15" s="4" t="s">
        <v>19</v>
      </c>
      <c r="E15" s="3" t="s">
        <v>20</v>
      </c>
      <c r="F15" s="3">
        <f t="shared" si="1"/>
        <v>10</v>
      </c>
      <c r="G15" s="3">
        <f t="shared" si="2"/>
        <v>15</v>
      </c>
      <c r="H15" s="3" t="s">
        <v>73</v>
      </c>
      <c r="I15" s="3" t="s">
        <v>50</v>
      </c>
      <c r="J15" s="3" t="s">
        <v>121</v>
      </c>
      <c r="K15" s="3" t="s">
        <v>31329</v>
      </c>
      <c r="L15" s="3" t="s">
        <v>45169</v>
      </c>
      <c r="M15" s="3" t="s">
        <v>35</v>
      </c>
      <c r="N15" s="3"/>
      <c r="O15" s="3"/>
      <c r="P15" s="3"/>
      <c r="Q15" s="3"/>
      <c r="R15" s="3"/>
      <c r="S15" s="3"/>
      <c r="T15" s="3"/>
      <c r="U15" s="3"/>
      <c r="V15" s="3"/>
      <c r="W15" s="3"/>
      <c r="X15" s="3"/>
      <c r="Y15" s="3"/>
      <c r="Z15" s="3"/>
      <c r="AA15" s="3"/>
      <c r="AB15" s="3"/>
      <c r="AC15" s="3"/>
    </row>
    <row r="16" ht="21.75" customHeight="1">
      <c r="A16" s="3" t="s">
        <v>5576</v>
      </c>
      <c r="B16" s="3" t="s">
        <v>4804</v>
      </c>
      <c r="C16" s="3" t="s">
        <v>17</v>
      </c>
      <c r="D16" s="4" t="s">
        <v>19</v>
      </c>
      <c r="E16" s="3" t="s">
        <v>21</v>
      </c>
      <c r="F16" s="3">
        <f t="shared" si="1"/>
        <v>10</v>
      </c>
      <c r="G16" s="3">
        <f t="shared" si="2"/>
        <v>15</v>
      </c>
      <c r="H16" s="3" t="s">
        <v>73</v>
      </c>
      <c r="I16" s="3" t="s">
        <v>50</v>
      </c>
      <c r="J16" s="3" t="s">
        <v>4809</v>
      </c>
      <c r="K16" s="4" t="s">
        <v>19</v>
      </c>
      <c r="L16" s="3" t="s">
        <v>45173</v>
      </c>
      <c r="M16" s="3" t="s">
        <v>27</v>
      </c>
      <c r="N16" s="3"/>
      <c r="O16" s="3"/>
      <c r="P16" s="3"/>
      <c r="Q16" s="3"/>
      <c r="R16" s="3"/>
      <c r="S16" s="3"/>
      <c r="T16" s="3"/>
      <c r="U16" s="3"/>
      <c r="V16" s="3"/>
      <c r="W16" s="3"/>
      <c r="X16" s="3"/>
      <c r="Y16" s="3"/>
      <c r="Z16" s="3"/>
      <c r="AA16" s="3"/>
      <c r="AB16" s="3"/>
      <c r="AC16" s="3"/>
    </row>
    <row r="17" ht="21.75" customHeight="1">
      <c r="A17" s="3" t="s">
        <v>45174</v>
      </c>
      <c r="B17" s="3" t="s">
        <v>45175</v>
      </c>
      <c r="C17" s="3" t="s">
        <v>17</v>
      </c>
      <c r="D17" s="4" t="s">
        <v>19</v>
      </c>
      <c r="E17" s="3" t="s">
        <v>20</v>
      </c>
      <c r="F17" s="3">
        <f t="shared" si="1"/>
        <v>10</v>
      </c>
      <c r="G17" s="3">
        <f t="shared" si="2"/>
        <v>15</v>
      </c>
      <c r="H17" s="3" t="s">
        <v>73</v>
      </c>
      <c r="I17" s="3" t="s">
        <v>50</v>
      </c>
      <c r="J17" s="3" t="s">
        <v>821</v>
      </c>
      <c r="K17" s="3" t="s">
        <v>45178</v>
      </c>
      <c r="L17" s="3" t="s">
        <v>45179</v>
      </c>
      <c r="M17" s="3" t="s">
        <v>41</v>
      </c>
      <c r="N17" s="3"/>
      <c r="O17" s="3"/>
      <c r="P17" s="3"/>
      <c r="Q17" s="3"/>
      <c r="R17" s="3"/>
      <c r="S17" s="3"/>
      <c r="T17" s="3"/>
      <c r="U17" s="3"/>
      <c r="V17" s="3"/>
      <c r="W17" s="3"/>
      <c r="X17" s="3"/>
      <c r="Y17" s="3"/>
      <c r="Z17" s="3"/>
      <c r="AA17" s="3"/>
      <c r="AB17" s="3"/>
      <c r="AC17" s="3"/>
    </row>
    <row r="18" ht="21.75" customHeight="1">
      <c r="A18" s="3" t="s">
        <v>6045</v>
      </c>
      <c r="B18" s="3" t="s">
        <v>5938</v>
      </c>
      <c r="C18" s="3" t="s">
        <v>17</v>
      </c>
      <c r="D18" s="4" t="s">
        <v>19</v>
      </c>
      <c r="E18" s="3" t="s">
        <v>20</v>
      </c>
      <c r="F18" s="3">
        <f t="shared" si="1"/>
        <v>10</v>
      </c>
      <c r="G18" s="3">
        <f t="shared" si="2"/>
        <v>15</v>
      </c>
      <c r="H18" s="3" t="s">
        <v>73</v>
      </c>
      <c r="I18" s="3" t="s">
        <v>50</v>
      </c>
      <c r="J18" s="3" t="s">
        <v>4170</v>
      </c>
      <c r="K18" s="3" t="s">
        <v>5939</v>
      </c>
      <c r="L18" s="3" t="s">
        <v>6049</v>
      </c>
      <c r="M18" s="3" t="s">
        <v>27</v>
      </c>
      <c r="N18" s="3"/>
      <c r="O18" s="3"/>
      <c r="P18" s="3"/>
      <c r="Q18" s="3"/>
      <c r="R18" s="3"/>
      <c r="S18" s="3"/>
      <c r="T18" s="3"/>
      <c r="U18" s="3"/>
      <c r="V18" s="3"/>
      <c r="W18" s="3"/>
      <c r="X18" s="3"/>
      <c r="Y18" s="3"/>
      <c r="Z18" s="3"/>
      <c r="AA18" s="3"/>
      <c r="AB18" s="3"/>
      <c r="AC18" s="3"/>
    </row>
    <row r="19" ht="21.75" customHeight="1">
      <c r="A19" s="3" t="s">
        <v>2000</v>
      </c>
      <c r="B19" s="3" t="s">
        <v>603</v>
      </c>
      <c r="C19" s="3" t="s">
        <v>17</v>
      </c>
      <c r="D19" s="4" t="s">
        <v>19</v>
      </c>
      <c r="E19" s="3" t="s">
        <v>20</v>
      </c>
      <c r="F19" s="3">
        <f t="shared" si="1"/>
        <v>10</v>
      </c>
      <c r="G19" s="3">
        <f t="shared" si="2"/>
        <v>15</v>
      </c>
      <c r="H19" s="3" t="s">
        <v>73</v>
      </c>
      <c r="I19" s="3" t="s">
        <v>50</v>
      </c>
      <c r="J19" s="3" t="s">
        <v>606</v>
      </c>
      <c r="K19" s="3" t="s">
        <v>45190</v>
      </c>
      <c r="L19" s="3" t="s">
        <v>45192</v>
      </c>
      <c r="M19" s="3" t="s">
        <v>159</v>
      </c>
      <c r="N19" s="3"/>
      <c r="O19" s="3"/>
      <c r="P19" s="3"/>
      <c r="Q19" s="3"/>
      <c r="R19" s="3"/>
      <c r="S19" s="3"/>
      <c r="T19" s="3"/>
      <c r="U19" s="3"/>
      <c r="V19" s="3"/>
      <c r="W19" s="3"/>
      <c r="X19" s="3"/>
      <c r="Y19" s="3"/>
      <c r="Z19" s="3"/>
      <c r="AA19" s="3"/>
      <c r="AB19" s="3"/>
      <c r="AC19" s="3"/>
    </row>
    <row r="20" ht="21.75" customHeight="1">
      <c r="A20" s="3" t="s">
        <v>45194</v>
      </c>
      <c r="B20" s="3" t="s">
        <v>16605</v>
      </c>
      <c r="C20" s="3" t="s">
        <v>17</v>
      </c>
      <c r="D20" s="4" t="s">
        <v>19</v>
      </c>
      <c r="E20" s="3" t="s">
        <v>20</v>
      </c>
      <c r="F20" s="3">
        <f t="shared" si="1"/>
        <v>10</v>
      </c>
      <c r="G20" s="3">
        <f t="shared" si="2"/>
        <v>15</v>
      </c>
      <c r="H20" s="3" t="s">
        <v>73</v>
      </c>
      <c r="I20" s="3" t="s">
        <v>50</v>
      </c>
      <c r="J20" s="3" t="s">
        <v>16608</v>
      </c>
      <c r="K20" s="3" t="s">
        <v>16610</v>
      </c>
      <c r="L20" s="3" t="s">
        <v>45198</v>
      </c>
      <c r="M20" s="3" t="s">
        <v>159</v>
      </c>
      <c r="N20" s="3"/>
      <c r="O20" s="3"/>
      <c r="P20" s="3"/>
      <c r="Q20" s="3"/>
      <c r="R20" s="3"/>
      <c r="S20" s="3"/>
      <c r="T20" s="3"/>
      <c r="U20" s="3"/>
      <c r="V20" s="3"/>
      <c r="W20" s="3"/>
      <c r="X20" s="3"/>
      <c r="Y20" s="3"/>
      <c r="Z20" s="3"/>
      <c r="AA20" s="3"/>
      <c r="AB20" s="3"/>
      <c r="AC20" s="3"/>
    </row>
    <row r="21" ht="21.75" customHeight="1">
      <c r="A21" s="3" t="s">
        <v>45199</v>
      </c>
      <c r="B21" s="3" t="s">
        <v>1192</v>
      </c>
      <c r="C21" s="3" t="s">
        <v>17</v>
      </c>
      <c r="D21" s="4" t="s">
        <v>19</v>
      </c>
      <c r="E21" s="3" t="s">
        <v>20</v>
      </c>
      <c r="F21" s="3">
        <f t="shared" si="1"/>
        <v>10</v>
      </c>
      <c r="G21" s="3">
        <f t="shared" si="2"/>
        <v>15</v>
      </c>
      <c r="H21" s="3" t="s">
        <v>73</v>
      </c>
      <c r="I21" s="3" t="s">
        <v>57</v>
      </c>
      <c r="J21" s="3" t="s">
        <v>1195</v>
      </c>
      <c r="K21" s="3" t="s">
        <v>1198</v>
      </c>
      <c r="L21" s="3" t="s">
        <v>45202</v>
      </c>
      <c r="M21" s="3" t="s">
        <v>35</v>
      </c>
      <c r="N21" s="3"/>
      <c r="O21" s="3"/>
      <c r="P21" s="3"/>
      <c r="Q21" s="3"/>
      <c r="R21" s="3"/>
      <c r="S21" s="3"/>
      <c r="T21" s="3"/>
      <c r="U21" s="3"/>
      <c r="V21" s="3"/>
      <c r="W21" s="3"/>
      <c r="X21" s="3"/>
      <c r="Y21" s="3"/>
      <c r="Z21" s="3"/>
      <c r="AA21" s="3"/>
      <c r="AB21" s="3"/>
      <c r="AC21" s="3"/>
    </row>
    <row r="22" ht="21.75" customHeight="1">
      <c r="A22" s="3" t="s">
        <v>10701</v>
      </c>
      <c r="B22" s="3" t="s">
        <v>13357</v>
      </c>
      <c r="C22" s="3" t="s">
        <v>17</v>
      </c>
      <c r="D22" s="4" t="s">
        <v>19</v>
      </c>
      <c r="E22" s="3" t="s">
        <v>20</v>
      </c>
      <c r="F22" s="3">
        <f t="shared" si="1"/>
        <v>10</v>
      </c>
      <c r="G22" s="3">
        <f t="shared" si="2"/>
        <v>15</v>
      </c>
      <c r="H22" s="3" t="s">
        <v>73</v>
      </c>
      <c r="I22" s="3" t="s">
        <v>50</v>
      </c>
      <c r="J22" s="3" t="s">
        <v>4236</v>
      </c>
      <c r="K22" s="3" t="s">
        <v>13688</v>
      </c>
      <c r="L22" s="3" t="s">
        <v>45207</v>
      </c>
      <c r="M22" s="3" t="s">
        <v>35</v>
      </c>
      <c r="N22" s="3"/>
      <c r="O22" s="3"/>
      <c r="P22" s="3"/>
      <c r="Q22" s="3"/>
      <c r="R22" s="3"/>
      <c r="S22" s="3"/>
      <c r="T22" s="3"/>
      <c r="U22" s="3"/>
      <c r="V22" s="3"/>
      <c r="W22" s="3"/>
      <c r="X22" s="3"/>
      <c r="Y22" s="3"/>
      <c r="Z22" s="3"/>
      <c r="AA22" s="3"/>
      <c r="AB22" s="3"/>
      <c r="AC22" s="3"/>
    </row>
    <row r="23" ht="21.75" customHeight="1">
      <c r="A23" s="3" t="s">
        <v>45209</v>
      </c>
      <c r="B23" s="3" t="s">
        <v>45066</v>
      </c>
      <c r="C23" s="3" t="s">
        <v>17</v>
      </c>
      <c r="D23" s="4" t="s">
        <v>19</v>
      </c>
      <c r="E23" s="3" t="s">
        <v>21</v>
      </c>
      <c r="F23" s="3">
        <f t="shared" si="1"/>
        <v>10</v>
      </c>
      <c r="G23" s="3">
        <f t="shared" si="2"/>
        <v>15</v>
      </c>
      <c r="H23" s="3" t="s">
        <v>73</v>
      </c>
      <c r="I23" s="3" t="s">
        <v>57</v>
      </c>
      <c r="J23" s="3" t="s">
        <v>1414</v>
      </c>
      <c r="K23" s="3" t="s">
        <v>45069</v>
      </c>
      <c r="L23" s="3" t="s">
        <v>45212</v>
      </c>
      <c r="M23" s="3" t="s">
        <v>159</v>
      </c>
      <c r="N23" s="3"/>
      <c r="O23" s="3"/>
      <c r="P23" s="3"/>
      <c r="Q23" s="3"/>
      <c r="R23" s="3"/>
      <c r="S23" s="3"/>
      <c r="T23" s="3"/>
      <c r="U23" s="3"/>
      <c r="V23" s="3"/>
      <c r="W23" s="3"/>
      <c r="X23" s="3"/>
      <c r="Y23" s="3"/>
      <c r="Z23" s="3"/>
      <c r="AA23" s="3"/>
      <c r="AB23" s="3"/>
      <c r="AC23" s="3"/>
    </row>
    <row r="24" ht="21.75" customHeight="1">
      <c r="A24" s="3" t="s">
        <v>45215</v>
      </c>
      <c r="B24" s="3" t="s">
        <v>45216</v>
      </c>
      <c r="C24" s="3" t="s">
        <v>17</v>
      </c>
      <c r="D24" s="4" t="s">
        <v>19</v>
      </c>
      <c r="E24" s="3" t="s">
        <v>21</v>
      </c>
      <c r="F24" s="3">
        <f t="shared" si="1"/>
        <v>10</v>
      </c>
      <c r="G24" s="3">
        <f t="shared" si="2"/>
        <v>18</v>
      </c>
      <c r="H24" s="3" t="s">
        <v>95</v>
      </c>
      <c r="I24" s="3" t="s">
        <v>57</v>
      </c>
      <c r="J24" s="3" t="s">
        <v>58</v>
      </c>
      <c r="K24" s="3" t="s">
        <v>45217</v>
      </c>
      <c r="L24" s="3" t="s">
        <v>45219</v>
      </c>
      <c r="M24" s="3" t="s">
        <v>41</v>
      </c>
      <c r="N24" s="3"/>
      <c r="O24" s="3"/>
      <c r="P24" s="3"/>
      <c r="Q24" s="3"/>
      <c r="R24" s="3"/>
      <c r="S24" s="3"/>
      <c r="T24" s="3"/>
      <c r="U24" s="3"/>
      <c r="V24" s="3"/>
      <c r="W24" s="3"/>
      <c r="X24" s="3"/>
      <c r="Y24" s="3"/>
      <c r="Z24" s="3"/>
      <c r="AA24" s="3"/>
      <c r="AB24" s="3"/>
      <c r="AC24" s="3"/>
    </row>
    <row r="25" ht="21.75" customHeight="1">
      <c r="A25" s="3" t="s">
        <v>45222</v>
      </c>
      <c r="B25" s="3" t="s">
        <v>30219</v>
      </c>
      <c r="C25" s="3" t="s">
        <v>17</v>
      </c>
      <c r="D25" s="4" t="s">
        <v>19</v>
      </c>
      <c r="E25" s="3" t="s">
        <v>20</v>
      </c>
      <c r="F25" s="3">
        <f t="shared" si="1"/>
        <v>10</v>
      </c>
      <c r="G25" s="3">
        <f t="shared" si="2"/>
        <v>15</v>
      </c>
      <c r="H25" s="3" t="s">
        <v>73</v>
      </c>
      <c r="I25" s="3" t="s">
        <v>31</v>
      </c>
      <c r="J25" s="3" t="s">
        <v>30220</v>
      </c>
      <c r="K25" s="3" t="s">
        <v>42574</v>
      </c>
      <c r="L25" s="3" t="s">
        <v>45226</v>
      </c>
      <c r="M25" s="3" t="s">
        <v>41</v>
      </c>
      <c r="N25" s="3"/>
      <c r="O25" s="3"/>
      <c r="P25" s="3"/>
      <c r="Q25" s="3"/>
      <c r="R25" s="3"/>
      <c r="S25" s="3"/>
      <c r="T25" s="3"/>
      <c r="U25" s="3"/>
      <c r="V25" s="3"/>
      <c r="W25" s="3"/>
      <c r="X25" s="3"/>
      <c r="Y25" s="3"/>
      <c r="Z25" s="3"/>
      <c r="AA25" s="3"/>
      <c r="AB25" s="3"/>
      <c r="AC25" s="3"/>
    </row>
    <row r="26" ht="21.75" customHeight="1">
      <c r="A26" s="3" t="s">
        <v>2309</v>
      </c>
      <c r="B26" s="3" t="s">
        <v>3244</v>
      </c>
      <c r="C26" s="3" t="s">
        <v>17</v>
      </c>
      <c r="D26" s="4" t="s">
        <v>19</v>
      </c>
      <c r="E26" s="3" t="s">
        <v>21</v>
      </c>
      <c r="F26" s="3">
        <f t="shared" si="1"/>
        <v>10</v>
      </c>
      <c r="G26" s="3">
        <f t="shared" si="2"/>
        <v>18</v>
      </c>
      <c r="H26" s="3" t="s">
        <v>95</v>
      </c>
      <c r="I26" s="3" t="s">
        <v>57</v>
      </c>
      <c r="J26" s="3" t="s">
        <v>3237</v>
      </c>
      <c r="K26" s="3" t="s">
        <v>3246</v>
      </c>
      <c r="L26" s="3" t="s">
        <v>45230</v>
      </c>
      <c r="M26" s="3" t="s">
        <v>35</v>
      </c>
      <c r="N26" s="3"/>
      <c r="O26" s="3"/>
      <c r="P26" s="3"/>
      <c r="Q26" s="3"/>
      <c r="R26" s="3"/>
      <c r="S26" s="3"/>
      <c r="T26" s="3"/>
      <c r="U26" s="3"/>
      <c r="V26" s="3"/>
      <c r="W26" s="3"/>
      <c r="X26" s="3"/>
      <c r="Y26" s="3"/>
      <c r="Z26" s="3"/>
      <c r="AA26" s="3"/>
      <c r="AB26" s="3"/>
      <c r="AC26" s="3"/>
    </row>
    <row r="27" ht="21.75" customHeight="1">
      <c r="A27" s="3" t="s">
        <v>2000</v>
      </c>
      <c r="B27" s="3" t="s">
        <v>7645</v>
      </c>
      <c r="C27" s="3" t="s">
        <v>17</v>
      </c>
      <c r="D27" s="4" t="s">
        <v>19</v>
      </c>
      <c r="E27" s="3" t="s">
        <v>20</v>
      </c>
      <c r="F27" s="3">
        <f t="shared" si="1"/>
        <v>10</v>
      </c>
      <c r="G27" s="3">
        <f t="shared" si="2"/>
        <v>15</v>
      </c>
      <c r="H27" s="3" t="s">
        <v>73</v>
      </c>
      <c r="I27" s="3" t="s">
        <v>69</v>
      </c>
      <c r="J27" s="3" t="s">
        <v>7648</v>
      </c>
      <c r="K27" s="3" t="s">
        <v>9483</v>
      </c>
      <c r="L27" s="3" t="s">
        <v>45234</v>
      </c>
      <c r="M27" s="3" t="s">
        <v>35</v>
      </c>
      <c r="N27" s="3"/>
      <c r="O27" s="3"/>
      <c r="P27" s="3"/>
      <c r="Q27" s="3"/>
      <c r="R27" s="3"/>
      <c r="S27" s="3"/>
      <c r="T27" s="3"/>
      <c r="U27" s="3"/>
      <c r="V27" s="3"/>
      <c r="W27" s="3"/>
      <c r="X27" s="3"/>
      <c r="Y27" s="3"/>
      <c r="Z27" s="3"/>
      <c r="AA27" s="3"/>
      <c r="AB27" s="3"/>
      <c r="AC27" s="3"/>
    </row>
    <row r="28" ht="21.75" customHeight="1">
      <c r="A28" s="3" t="s">
        <v>45237</v>
      </c>
      <c r="B28" s="3" t="s">
        <v>45238</v>
      </c>
      <c r="C28" s="3" t="s">
        <v>17</v>
      </c>
      <c r="D28" s="4" t="s">
        <v>19</v>
      </c>
      <c r="E28" s="3" t="s">
        <v>20</v>
      </c>
      <c r="F28" s="3">
        <f t="shared" si="1"/>
        <v>10</v>
      </c>
      <c r="G28" s="3">
        <f t="shared" si="2"/>
        <v>15</v>
      </c>
      <c r="H28" s="3" t="s">
        <v>73</v>
      </c>
      <c r="I28" s="3" t="s">
        <v>57</v>
      </c>
      <c r="J28" s="3" t="s">
        <v>45240</v>
      </c>
      <c r="K28" s="3" t="s">
        <v>45242</v>
      </c>
      <c r="L28" s="3" t="s">
        <v>45243</v>
      </c>
      <c r="M28" s="3" t="s">
        <v>35</v>
      </c>
      <c r="N28" s="3"/>
      <c r="O28" s="3"/>
      <c r="P28" s="3"/>
      <c r="Q28" s="3"/>
      <c r="R28" s="3"/>
      <c r="S28" s="3"/>
      <c r="T28" s="3"/>
      <c r="U28" s="3"/>
      <c r="V28" s="3"/>
      <c r="W28" s="3"/>
      <c r="X28" s="3"/>
      <c r="Y28" s="3"/>
      <c r="Z28" s="3"/>
      <c r="AA28" s="3"/>
      <c r="AB28" s="3"/>
      <c r="AC28" s="3"/>
    </row>
    <row r="29" ht="21.75" customHeight="1">
      <c r="A29" s="3" t="s">
        <v>3540</v>
      </c>
      <c r="B29" s="3" t="s">
        <v>45245</v>
      </c>
      <c r="C29" s="3" t="s">
        <v>17</v>
      </c>
      <c r="D29" s="4" t="s">
        <v>19</v>
      </c>
      <c r="E29" s="3" t="s">
        <v>20</v>
      </c>
      <c r="F29" s="3">
        <f t="shared" si="1"/>
        <v>10</v>
      </c>
      <c r="G29" s="3">
        <f t="shared" si="2"/>
        <v>15</v>
      </c>
      <c r="H29" s="3" t="s">
        <v>73</v>
      </c>
      <c r="I29" s="3" t="s">
        <v>69</v>
      </c>
      <c r="J29" s="3" t="s">
        <v>45247</v>
      </c>
      <c r="K29" s="4" t="s">
        <v>19</v>
      </c>
      <c r="L29" s="3" t="s">
        <v>45248</v>
      </c>
      <c r="M29" s="3" t="s">
        <v>159</v>
      </c>
      <c r="N29" s="3"/>
      <c r="O29" s="3"/>
      <c r="P29" s="3"/>
      <c r="Q29" s="3"/>
      <c r="R29" s="3"/>
      <c r="S29" s="3"/>
      <c r="T29" s="3"/>
      <c r="U29" s="3"/>
      <c r="V29" s="3"/>
      <c r="W29" s="3"/>
      <c r="X29" s="3"/>
      <c r="Y29" s="3"/>
      <c r="Z29" s="3"/>
      <c r="AA29" s="3"/>
      <c r="AB29" s="3"/>
      <c r="AC29" s="3"/>
    </row>
    <row r="30" ht="21.75" customHeight="1">
      <c r="A30" s="3" t="s">
        <v>2000</v>
      </c>
      <c r="B30" s="3" t="s">
        <v>45251</v>
      </c>
      <c r="C30" s="3" t="s">
        <v>17</v>
      </c>
      <c r="D30" s="4" t="s">
        <v>19</v>
      </c>
      <c r="E30" s="3" t="s">
        <v>21</v>
      </c>
      <c r="F30" s="3">
        <f t="shared" si="1"/>
        <v>10</v>
      </c>
      <c r="G30" s="3">
        <f t="shared" si="2"/>
        <v>15</v>
      </c>
      <c r="H30" s="3" t="s">
        <v>73</v>
      </c>
      <c r="I30" s="3" t="s">
        <v>57</v>
      </c>
      <c r="J30" s="3" t="s">
        <v>154</v>
      </c>
      <c r="K30" s="3" t="s">
        <v>45253</v>
      </c>
      <c r="L30" s="3" t="s">
        <v>45255</v>
      </c>
      <c r="M30" s="3" t="s">
        <v>41</v>
      </c>
      <c r="N30" s="3"/>
      <c r="O30" s="3"/>
      <c r="P30" s="3"/>
      <c r="Q30" s="3"/>
      <c r="R30" s="3"/>
      <c r="S30" s="3"/>
      <c r="T30" s="3"/>
      <c r="U30" s="3"/>
      <c r="V30" s="3"/>
      <c r="W30" s="3"/>
      <c r="X30" s="3"/>
      <c r="Y30" s="3"/>
      <c r="Z30" s="3"/>
      <c r="AA30" s="3"/>
      <c r="AB30" s="3"/>
      <c r="AC30" s="3"/>
    </row>
    <row r="31" ht="21.75" customHeight="1">
      <c r="A31" s="3" t="s">
        <v>45258</v>
      </c>
      <c r="B31" s="3" t="s">
        <v>1707</v>
      </c>
      <c r="C31" s="3" t="s">
        <v>17</v>
      </c>
      <c r="D31" s="4" t="s">
        <v>19</v>
      </c>
      <c r="E31" s="3" t="s">
        <v>20</v>
      </c>
      <c r="F31" s="3">
        <f t="shared" si="1"/>
        <v>10</v>
      </c>
      <c r="G31" s="3">
        <f t="shared" si="2"/>
        <v>16</v>
      </c>
      <c r="H31" s="3" t="s">
        <v>169</v>
      </c>
      <c r="I31" s="3" t="s">
        <v>50</v>
      </c>
      <c r="J31" s="3" t="s">
        <v>821</v>
      </c>
      <c r="K31" s="3" t="s">
        <v>45262</v>
      </c>
      <c r="L31" s="3" t="s">
        <v>45263</v>
      </c>
      <c r="M31" s="3" t="s">
        <v>257</v>
      </c>
      <c r="N31" s="3"/>
      <c r="O31" s="3"/>
      <c r="P31" s="3"/>
      <c r="Q31" s="3"/>
      <c r="R31" s="3"/>
      <c r="S31" s="3"/>
      <c r="T31" s="3"/>
      <c r="U31" s="3"/>
      <c r="V31" s="3"/>
      <c r="W31" s="3"/>
      <c r="X31" s="3"/>
      <c r="Y31" s="3"/>
      <c r="Z31" s="3"/>
      <c r="AA31" s="3"/>
      <c r="AB31" s="3"/>
      <c r="AC31" s="3"/>
    </row>
    <row r="32" ht="21.75" customHeight="1">
      <c r="A32" s="3" t="s">
        <v>4264</v>
      </c>
      <c r="B32" s="3" t="s">
        <v>45268</v>
      </c>
      <c r="C32" s="3" t="s">
        <v>17</v>
      </c>
      <c r="D32" s="4" t="s">
        <v>19</v>
      </c>
      <c r="E32" s="3" t="s">
        <v>127</v>
      </c>
      <c r="F32" s="3">
        <f t="shared" si="1"/>
        <v>10</v>
      </c>
      <c r="G32" s="3">
        <f t="shared" si="2"/>
        <v>20</v>
      </c>
      <c r="H32" s="3" t="s">
        <v>48</v>
      </c>
      <c r="I32" s="3" t="s">
        <v>57</v>
      </c>
      <c r="J32" s="3" t="s">
        <v>17135</v>
      </c>
      <c r="K32" s="4" t="s">
        <v>19</v>
      </c>
      <c r="L32" s="3" t="s">
        <v>45269</v>
      </c>
      <c r="M32" s="3" t="s">
        <v>41</v>
      </c>
      <c r="N32" s="3"/>
      <c r="O32" s="3"/>
      <c r="P32" s="3"/>
      <c r="Q32" s="3"/>
      <c r="R32" s="3"/>
      <c r="S32" s="3"/>
      <c r="T32" s="3"/>
      <c r="U32" s="3"/>
      <c r="V32" s="3"/>
      <c r="W32" s="3"/>
      <c r="X32" s="3"/>
      <c r="Y32" s="3"/>
      <c r="Z32" s="3"/>
      <c r="AA32" s="3"/>
      <c r="AB32" s="3"/>
      <c r="AC32" s="3"/>
    </row>
    <row r="33" ht="21.75" customHeight="1">
      <c r="A33" s="3" t="s">
        <v>6557</v>
      </c>
      <c r="B33" s="3" t="s">
        <v>45272</v>
      </c>
      <c r="C33" s="3" t="s">
        <v>17</v>
      </c>
      <c r="D33" s="4" t="s">
        <v>19</v>
      </c>
      <c r="E33" s="3" t="s">
        <v>20</v>
      </c>
      <c r="F33" s="3">
        <f t="shared" si="1"/>
        <v>10</v>
      </c>
      <c r="G33" s="3">
        <f t="shared" si="2"/>
        <v>15</v>
      </c>
      <c r="H33" s="3" t="s">
        <v>73</v>
      </c>
      <c r="I33" s="3" t="s">
        <v>50</v>
      </c>
      <c r="J33" s="3" t="s">
        <v>1051</v>
      </c>
      <c r="K33" s="3" t="s">
        <v>37791</v>
      </c>
      <c r="L33" s="3" t="s">
        <v>45273</v>
      </c>
      <c r="M33" s="3" t="s">
        <v>35</v>
      </c>
      <c r="N33" s="3"/>
      <c r="O33" s="3"/>
      <c r="P33" s="3"/>
      <c r="Q33" s="3"/>
      <c r="R33" s="3"/>
      <c r="S33" s="3"/>
      <c r="T33" s="3"/>
      <c r="U33" s="3"/>
      <c r="V33" s="3"/>
      <c r="W33" s="3"/>
      <c r="X33" s="3"/>
      <c r="Y33" s="3"/>
      <c r="Z33" s="3"/>
      <c r="AA33" s="3"/>
      <c r="AB33" s="3"/>
      <c r="AC33" s="3"/>
    </row>
    <row r="34" ht="21.75" customHeight="1">
      <c r="A34" s="3" t="s">
        <v>45275</v>
      </c>
      <c r="B34" s="3" t="s">
        <v>4966</v>
      </c>
      <c r="C34" s="3" t="s">
        <v>17</v>
      </c>
      <c r="D34" s="4" t="s">
        <v>19</v>
      </c>
      <c r="E34" s="3" t="s">
        <v>20</v>
      </c>
      <c r="F34" s="3">
        <f t="shared" si="1"/>
        <v>10</v>
      </c>
      <c r="G34" s="3">
        <f t="shared" si="2"/>
        <v>20</v>
      </c>
      <c r="H34" s="3" t="s">
        <v>48</v>
      </c>
      <c r="I34" s="3" t="s">
        <v>57</v>
      </c>
      <c r="J34" s="3" t="s">
        <v>187</v>
      </c>
      <c r="K34" s="4" t="s">
        <v>19</v>
      </c>
      <c r="L34" s="3" t="s">
        <v>45278</v>
      </c>
      <c r="M34" s="3" t="s">
        <v>257</v>
      </c>
      <c r="N34" s="3"/>
      <c r="O34" s="3"/>
      <c r="P34" s="3"/>
      <c r="Q34" s="3"/>
      <c r="R34" s="3"/>
      <c r="S34" s="3"/>
      <c r="T34" s="3"/>
      <c r="U34" s="3"/>
      <c r="V34" s="3"/>
      <c r="W34" s="3"/>
      <c r="X34" s="3"/>
      <c r="Y34" s="3"/>
      <c r="Z34" s="3"/>
      <c r="AA34" s="3"/>
      <c r="AB34" s="3"/>
      <c r="AC34" s="3"/>
    </row>
    <row r="35" ht="21.75" customHeight="1">
      <c r="A35" s="3" t="s">
        <v>45280</v>
      </c>
      <c r="B35" s="3" t="s">
        <v>1413</v>
      </c>
      <c r="C35" s="3" t="s">
        <v>17</v>
      </c>
      <c r="D35" s="4" t="s">
        <v>19</v>
      </c>
      <c r="E35" s="3" t="s">
        <v>21</v>
      </c>
      <c r="F35" s="3">
        <f t="shared" si="1"/>
        <v>10</v>
      </c>
      <c r="G35" s="3">
        <f t="shared" si="2"/>
        <v>15</v>
      </c>
      <c r="H35" s="3" t="s">
        <v>73</v>
      </c>
      <c r="I35" s="3" t="s">
        <v>57</v>
      </c>
      <c r="J35" s="3" t="s">
        <v>1414</v>
      </c>
      <c r="K35" s="3" t="s">
        <v>1384</v>
      </c>
      <c r="L35" s="3" t="s">
        <v>45282</v>
      </c>
      <c r="M35" s="3" t="s">
        <v>35</v>
      </c>
      <c r="N35" s="3"/>
      <c r="O35" s="3"/>
      <c r="P35" s="3"/>
      <c r="Q35" s="3"/>
      <c r="R35" s="3"/>
      <c r="S35" s="3"/>
      <c r="T35" s="3"/>
      <c r="U35" s="3"/>
      <c r="V35" s="3"/>
      <c r="W35" s="3"/>
      <c r="X35" s="3"/>
      <c r="Y35" s="3"/>
      <c r="Z35" s="3"/>
      <c r="AA35" s="3"/>
      <c r="AB35" s="3"/>
      <c r="AC35" s="3"/>
    </row>
    <row r="36" ht="21.75" customHeight="1">
      <c r="A36" s="3" t="s">
        <v>45287</v>
      </c>
      <c r="B36" s="3" t="s">
        <v>9940</v>
      </c>
      <c r="C36" s="3" t="s">
        <v>17</v>
      </c>
      <c r="D36" s="4" t="s">
        <v>19</v>
      </c>
      <c r="E36" s="3" t="s">
        <v>20</v>
      </c>
      <c r="F36" s="3">
        <f t="shared" si="1"/>
        <v>10</v>
      </c>
      <c r="G36" s="3">
        <f t="shared" si="2"/>
        <v>15</v>
      </c>
      <c r="H36" s="3" t="s">
        <v>73</v>
      </c>
      <c r="I36" s="3" t="s">
        <v>50</v>
      </c>
      <c r="J36" s="3" t="s">
        <v>9942</v>
      </c>
      <c r="K36" s="3" t="s">
        <v>31855</v>
      </c>
      <c r="L36" s="3" t="s">
        <v>45290</v>
      </c>
      <c r="M36" s="3" t="s">
        <v>159</v>
      </c>
      <c r="N36" s="3"/>
      <c r="O36" s="3"/>
      <c r="P36" s="3"/>
      <c r="Q36" s="3"/>
      <c r="R36" s="3"/>
      <c r="S36" s="3"/>
      <c r="T36" s="3"/>
      <c r="U36" s="3"/>
      <c r="V36" s="3"/>
      <c r="W36" s="3"/>
      <c r="X36" s="3"/>
      <c r="Y36" s="3"/>
      <c r="Z36" s="3"/>
      <c r="AA36" s="3"/>
      <c r="AB36" s="3"/>
      <c r="AC36" s="3"/>
    </row>
    <row r="37" ht="21.75" customHeight="1">
      <c r="A37" s="3" t="s">
        <v>45291</v>
      </c>
      <c r="B37" s="3" t="s">
        <v>45238</v>
      </c>
      <c r="C37" s="3" t="s">
        <v>17</v>
      </c>
      <c r="D37" s="4" t="s">
        <v>19</v>
      </c>
      <c r="E37" s="3" t="s">
        <v>20</v>
      </c>
      <c r="F37" s="3">
        <f t="shared" si="1"/>
        <v>10</v>
      </c>
      <c r="G37" s="3">
        <f t="shared" si="2"/>
        <v>20</v>
      </c>
      <c r="H37" s="3" t="s">
        <v>48</v>
      </c>
      <c r="I37" s="3" t="s">
        <v>23</v>
      </c>
      <c r="J37" s="3" t="s">
        <v>45240</v>
      </c>
      <c r="K37" s="3" t="s">
        <v>45296</v>
      </c>
      <c r="L37" s="3" t="s">
        <v>45298</v>
      </c>
      <c r="M37" s="3" t="s">
        <v>35</v>
      </c>
      <c r="N37" s="3"/>
      <c r="O37" s="3"/>
      <c r="P37" s="3"/>
      <c r="Q37" s="3"/>
      <c r="R37" s="3"/>
      <c r="S37" s="3"/>
      <c r="T37" s="3"/>
      <c r="U37" s="3"/>
      <c r="V37" s="3"/>
      <c r="W37" s="3"/>
      <c r="X37" s="3"/>
      <c r="Y37" s="3"/>
      <c r="Z37" s="3"/>
      <c r="AA37" s="3"/>
      <c r="AB37" s="3"/>
      <c r="AC37" s="3"/>
    </row>
    <row r="38" ht="21.75" customHeight="1">
      <c r="A38" s="3" t="s">
        <v>45300</v>
      </c>
      <c r="B38" s="3" t="s">
        <v>45301</v>
      </c>
      <c r="C38" s="3" t="s">
        <v>17</v>
      </c>
      <c r="D38" s="4" t="s">
        <v>19</v>
      </c>
      <c r="E38" s="3" t="s">
        <v>20</v>
      </c>
      <c r="F38" s="3">
        <f t="shared" si="1"/>
        <v>10</v>
      </c>
      <c r="G38" s="3">
        <f t="shared" si="2"/>
        <v>15</v>
      </c>
      <c r="H38" s="3" t="s">
        <v>73</v>
      </c>
      <c r="I38" s="3" t="s">
        <v>57</v>
      </c>
      <c r="J38" s="3" t="s">
        <v>1425</v>
      </c>
      <c r="K38" s="3" t="s">
        <v>45305</v>
      </c>
      <c r="L38" s="3" t="s">
        <v>45306</v>
      </c>
      <c r="M38" s="3" t="s">
        <v>159</v>
      </c>
      <c r="N38" s="3"/>
      <c r="O38" s="3"/>
      <c r="P38" s="3"/>
      <c r="Q38" s="3"/>
      <c r="R38" s="3"/>
      <c r="S38" s="3"/>
      <c r="T38" s="3"/>
      <c r="U38" s="3"/>
      <c r="V38" s="3"/>
      <c r="W38" s="3"/>
      <c r="X38" s="3"/>
      <c r="Y38" s="3"/>
      <c r="Z38" s="3"/>
      <c r="AA38" s="3"/>
      <c r="AB38" s="3"/>
      <c r="AC38" s="3"/>
    </row>
    <row r="39" ht="21.75" customHeight="1">
      <c r="A39" s="3" t="s">
        <v>45308</v>
      </c>
      <c r="B39" s="3" t="s">
        <v>29777</v>
      </c>
      <c r="C39" s="3" t="s">
        <v>17</v>
      </c>
      <c r="D39" s="4" t="s">
        <v>19</v>
      </c>
      <c r="E39" s="3" t="s">
        <v>21</v>
      </c>
      <c r="F39" s="3">
        <f t="shared" si="1"/>
        <v>10</v>
      </c>
      <c r="G39" s="3">
        <f t="shared" si="2"/>
        <v>15</v>
      </c>
      <c r="H39" s="3" t="s">
        <v>73</v>
      </c>
      <c r="I39" s="3" t="s">
        <v>50</v>
      </c>
      <c r="J39" s="3" t="s">
        <v>2277</v>
      </c>
      <c r="K39" s="3" t="s">
        <v>45311</v>
      </c>
      <c r="L39" s="3" t="s">
        <v>45312</v>
      </c>
      <c r="M39" s="3" t="s">
        <v>35</v>
      </c>
      <c r="N39" s="3"/>
      <c r="O39" s="3"/>
      <c r="P39" s="3"/>
      <c r="Q39" s="3"/>
      <c r="R39" s="3"/>
      <c r="S39" s="3"/>
      <c r="T39" s="3"/>
      <c r="U39" s="3"/>
      <c r="V39" s="3"/>
      <c r="W39" s="3"/>
      <c r="X39" s="3"/>
      <c r="Y39" s="3"/>
      <c r="Z39" s="3"/>
      <c r="AA39" s="3"/>
      <c r="AB39" s="3"/>
      <c r="AC39" s="3"/>
    </row>
    <row r="40" ht="21.75" customHeight="1">
      <c r="A40" s="3" t="s">
        <v>3540</v>
      </c>
      <c r="B40" s="3" t="s">
        <v>45314</v>
      </c>
      <c r="C40" s="3" t="s">
        <v>17</v>
      </c>
      <c r="D40" s="4" t="s">
        <v>19</v>
      </c>
      <c r="E40" s="3" t="s">
        <v>20</v>
      </c>
      <c r="F40" s="3">
        <f t="shared" si="1"/>
        <v>10</v>
      </c>
      <c r="G40" s="3">
        <f t="shared" si="2"/>
        <v>15</v>
      </c>
      <c r="H40" s="3" t="s">
        <v>73</v>
      </c>
      <c r="I40" s="3" t="s">
        <v>50</v>
      </c>
      <c r="J40" s="3" t="s">
        <v>58</v>
      </c>
      <c r="K40" s="3" t="s">
        <v>45315</v>
      </c>
      <c r="L40" s="3" t="s">
        <v>45316</v>
      </c>
      <c r="M40" s="3" t="s">
        <v>41</v>
      </c>
      <c r="N40" s="3"/>
      <c r="O40" s="3"/>
      <c r="P40" s="3"/>
      <c r="Q40" s="3"/>
      <c r="R40" s="3"/>
      <c r="S40" s="3"/>
      <c r="T40" s="3"/>
      <c r="U40" s="3"/>
      <c r="V40" s="3"/>
      <c r="W40" s="3"/>
      <c r="X40" s="3"/>
      <c r="Y40" s="3"/>
      <c r="Z40" s="3"/>
      <c r="AA40" s="3"/>
      <c r="AB40" s="3"/>
      <c r="AC40" s="3"/>
    </row>
    <row r="41" ht="21.75" customHeight="1">
      <c r="A41" s="3" t="s">
        <v>45319</v>
      </c>
      <c r="B41" s="3" t="s">
        <v>40228</v>
      </c>
      <c r="C41" s="3" t="s">
        <v>17</v>
      </c>
      <c r="D41" s="4" t="s">
        <v>19</v>
      </c>
      <c r="E41" s="3" t="s">
        <v>20</v>
      </c>
      <c r="F41" s="3">
        <f t="shared" si="1"/>
        <v>10</v>
      </c>
      <c r="G41" s="3">
        <f t="shared" si="2"/>
        <v>15</v>
      </c>
      <c r="H41" s="3" t="s">
        <v>73</v>
      </c>
      <c r="I41" s="3" t="s">
        <v>57</v>
      </c>
      <c r="J41" s="3" t="s">
        <v>109</v>
      </c>
      <c r="K41" s="3" t="s">
        <v>40231</v>
      </c>
      <c r="L41" s="3" t="s">
        <v>45321</v>
      </c>
      <c r="M41" s="3" t="s">
        <v>90</v>
      </c>
      <c r="N41" s="3"/>
      <c r="O41" s="3"/>
      <c r="P41" s="3"/>
      <c r="Q41" s="3"/>
      <c r="R41" s="3"/>
      <c r="S41" s="3"/>
      <c r="T41" s="3"/>
      <c r="U41" s="3"/>
      <c r="V41" s="3"/>
      <c r="W41" s="3"/>
      <c r="X41" s="3"/>
      <c r="Y41" s="3"/>
      <c r="Z41" s="3"/>
      <c r="AA41" s="3"/>
      <c r="AB41" s="3"/>
      <c r="AC41" s="3"/>
    </row>
    <row r="42" ht="21.75" customHeight="1">
      <c r="A42" s="3" t="s">
        <v>931</v>
      </c>
      <c r="B42" s="3" t="s">
        <v>45329</v>
      </c>
      <c r="C42" s="3" t="s">
        <v>17</v>
      </c>
      <c r="D42" s="4" t="s">
        <v>19</v>
      </c>
      <c r="E42" s="3" t="s">
        <v>21</v>
      </c>
      <c r="F42" s="3">
        <f t="shared" si="1"/>
        <v>10</v>
      </c>
      <c r="G42" s="3">
        <f t="shared" si="2"/>
        <v>15</v>
      </c>
      <c r="H42" s="3" t="s">
        <v>73</v>
      </c>
      <c r="I42" s="3" t="s">
        <v>57</v>
      </c>
      <c r="J42" s="3" t="s">
        <v>1590</v>
      </c>
      <c r="K42" s="4" t="s">
        <v>19</v>
      </c>
      <c r="L42" s="3" t="s">
        <v>45335</v>
      </c>
      <c r="M42" s="3" t="s">
        <v>35</v>
      </c>
      <c r="N42" s="3"/>
      <c r="O42" s="3"/>
      <c r="P42" s="3"/>
      <c r="Q42" s="3"/>
      <c r="R42" s="3"/>
      <c r="S42" s="3"/>
      <c r="T42" s="3"/>
      <c r="U42" s="3"/>
      <c r="V42" s="3"/>
      <c r="W42" s="3"/>
      <c r="X42" s="3"/>
      <c r="Y42" s="3"/>
      <c r="Z42" s="3"/>
      <c r="AA42" s="3"/>
      <c r="AB42" s="3"/>
      <c r="AC42" s="3"/>
    </row>
    <row r="43" ht="21.75" customHeight="1">
      <c r="A43" s="3" t="s">
        <v>931</v>
      </c>
      <c r="B43" s="3" t="s">
        <v>45339</v>
      </c>
      <c r="C43" s="3" t="s">
        <v>17</v>
      </c>
      <c r="D43" s="4" t="s">
        <v>19</v>
      </c>
      <c r="E43" s="3" t="s">
        <v>21</v>
      </c>
      <c r="F43" s="3">
        <f t="shared" si="1"/>
        <v>10</v>
      </c>
      <c r="G43" s="3">
        <f t="shared" si="2"/>
        <v>15</v>
      </c>
      <c r="H43" s="3" t="s">
        <v>73</v>
      </c>
      <c r="I43" s="3" t="s">
        <v>50</v>
      </c>
      <c r="J43" s="3" t="s">
        <v>698</v>
      </c>
      <c r="K43" s="3" t="s">
        <v>45341</v>
      </c>
      <c r="L43" s="3" t="s">
        <v>45342</v>
      </c>
      <c r="M43" s="3" t="s">
        <v>35</v>
      </c>
      <c r="N43" s="3"/>
      <c r="O43" s="3"/>
      <c r="P43" s="3"/>
      <c r="Q43" s="3"/>
      <c r="R43" s="3"/>
      <c r="S43" s="3"/>
      <c r="T43" s="3"/>
      <c r="U43" s="3"/>
      <c r="V43" s="3"/>
      <c r="W43" s="3"/>
      <c r="X43" s="3"/>
      <c r="Y43" s="3"/>
      <c r="Z43" s="3"/>
      <c r="AA43" s="3"/>
      <c r="AB43" s="3"/>
      <c r="AC43" s="3"/>
    </row>
    <row r="44" ht="21.75" customHeight="1">
      <c r="A44" s="3" t="s">
        <v>1904</v>
      </c>
      <c r="B44" s="3" t="s">
        <v>45329</v>
      </c>
      <c r="C44" s="3" t="s">
        <v>17</v>
      </c>
      <c r="D44" s="4" t="s">
        <v>19</v>
      </c>
      <c r="E44" s="3" t="s">
        <v>20</v>
      </c>
      <c r="F44" s="3">
        <f t="shared" si="1"/>
        <v>10</v>
      </c>
      <c r="G44" s="3">
        <f t="shared" si="2"/>
        <v>15</v>
      </c>
      <c r="H44" s="3" t="s">
        <v>73</v>
      </c>
      <c r="I44" s="3" t="s">
        <v>50</v>
      </c>
      <c r="J44" s="3" t="s">
        <v>1590</v>
      </c>
      <c r="K44" s="4" t="s">
        <v>19</v>
      </c>
      <c r="L44" s="3" t="s">
        <v>45346</v>
      </c>
      <c r="M44" s="3" t="s">
        <v>35</v>
      </c>
      <c r="N44" s="3"/>
      <c r="O44" s="3"/>
      <c r="P44" s="3"/>
      <c r="Q44" s="3"/>
      <c r="R44" s="3"/>
      <c r="S44" s="3"/>
      <c r="T44" s="3"/>
      <c r="U44" s="3"/>
      <c r="V44" s="3"/>
      <c r="W44" s="3"/>
      <c r="X44" s="3"/>
      <c r="Y44" s="3"/>
      <c r="Z44" s="3"/>
      <c r="AA44" s="3"/>
      <c r="AB44" s="3"/>
      <c r="AC44" s="3"/>
    </row>
    <row r="45" ht="21.75" customHeight="1">
      <c r="A45" s="3" t="s">
        <v>931</v>
      </c>
      <c r="B45" s="3" t="s">
        <v>45329</v>
      </c>
      <c r="C45" s="3" t="s">
        <v>17</v>
      </c>
      <c r="D45" s="4" t="s">
        <v>19</v>
      </c>
      <c r="E45" s="3" t="s">
        <v>21</v>
      </c>
      <c r="F45" s="3">
        <f t="shared" si="1"/>
        <v>10</v>
      </c>
      <c r="G45" s="3">
        <f t="shared" si="2"/>
        <v>15</v>
      </c>
      <c r="H45" s="3" t="s">
        <v>73</v>
      </c>
      <c r="I45" s="3" t="s">
        <v>57</v>
      </c>
      <c r="J45" s="3" t="s">
        <v>1590</v>
      </c>
      <c r="K45" s="3" t="s">
        <v>45348</v>
      </c>
      <c r="L45" s="3" t="s">
        <v>45349</v>
      </c>
      <c r="M45" s="3" t="s">
        <v>35</v>
      </c>
      <c r="N45" s="3"/>
      <c r="O45" s="3"/>
      <c r="P45" s="3"/>
      <c r="Q45" s="3"/>
      <c r="R45" s="3"/>
      <c r="S45" s="3"/>
      <c r="T45" s="3"/>
      <c r="U45" s="3"/>
      <c r="V45" s="3"/>
      <c r="W45" s="3"/>
      <c r="X45" s="3"/>
      <c r="Y45" s="3"/>
      <c r="Z45" s="3"/>
      <c r="AA45" s="3"/>
      <c r="AB45" s="3"/>
      <c r="AC45" s="3"/>
    </row>
    <row r="46" ht="21.75" customHeight="1">
      <c r="A46" s="3" t="s">
        <v>1904</v>
      </c>
      <c r="B46" s="3" t="s">
        <v>45351</v>
      </c>
      <c r="C46" s="3" t="s">
        <v>17</v>
      </c>
      <c r="D46" s="4" t="s">
        <v>19</v>
      </c>
      <c r="E46" s="3" t="s">
        <v>20</v>
      </c>
      <c r="F46" s="3">
        <f t="shared" si="1"/>
        <v>10</v>
      </c>
      <c r="G46" s="3">
        <f t="shared" si="2"/>
        <v>15</v>
      </c>
      <c r="H46" s="3" t="s">
        <v>73</v>
      </c>
      <c r="I46" s="3" t="s">
        <v>57</v>
      </c>
      <c r="J46" s="3" t="s">
        <v>45352</v>
      </c>
      <c r="K46" s="3" t="s">
        <v>246</v>
      </c>
      <c r="L46" s="3" t="s">
        <v>45356</v>
      </c>
      <c r="M46" s="3" t="s">
        <v>35</v>
      </c>
      <c r="N46" s="3"/>
      <c r="O46" s="3"/>
      <c r="P46" s="3"/>
      <c r="Q46" s="3"/>
      <c r="R46" s="3"/>
      <c r="S46" s="3"/>
      <c r="T46" s="3"/>
      <c r="U46" s="3"/>
      <c r="V46" s="3"/>
      <c r="W46" s="3"/>
      <c r="X46" s="3"/>
      <c r="Y46" s="3"/>
      <c r="Z46" s="3"/>
      <c r="AA46" s="3"/>
      <c r="AB46" s="3"/>
      <c r="AC46" s="3"/>
    </row>
    <row r="47" ht="21.75" customHeight="1">
      <c r="A47" s="3" t="s">
        <v>45358</v>
      </c>
      <c r="B47" s="3" t="s">
        <v>12620</v>
      </c>
      <c r="C47" s="3" t="s">
        <v>17</v>
      </c>
      <c r="D47" s="4" t="s">
        <v>19</v>
      </c>
      <c r="E47" s="3" t="s">
        <v>127</v>
      </c>
      <c r="F47" s="3">
        <f t="shared" si="1"/>
        <v>10</v>
      </c>
      <c r="G47" s="3">
        <f t="shared" si="2"/>
        <v>15</v>
      </c>
      <c r="H47" s="3" t="s">
        <v>73</v>
      </c>
      <c r="I47" s="3" t="s">
        <v>69</v>
      </c>
      <c r="J47" s="3" t="s">
        <v>38</v>
      </c>
      <c r="K47" s="4" t="s">
        <v>19</v>
      </c>
      <c r="L47" s="3" t="s">
        <v>45360</v>
      </c>
      <c r="M47" s="3" t="s">
        <v>41</v>
      </c>
      <c r="N47" s="3"/>
      <c r="O47" s="3"/>
      <c r="P47" s="3"/>
      <c r="Q47" s="3"/>
      <c r="R47" s="3"/>
      <c r="S47" s="3"/>
      <c r="T47" s="3"/>
      <c r="U47" s="3"/>
      <c r="V47" s="3"/>
      <c r="W47" s="3"/>
      <c r="X47" s="3"/>
      <c r="Y47" s="3"/>
      <c r="Z47" s="3"/>
      <c r="AA47" s="3"/>
      <c r="AB47" s="3"/>
      <c r="AC47" s="3"/>
    </row>
    <row r="48" ht="21.75" customHeight="1">
      <c r="A48" s="3" t="s">
        <v>2000</v>
      </c>
      <c r="B48" s="3" t="s">
        <v>1428</v>
      </c>
      <c r="C48" s="3" t="s">
        <v>17</v>
      </c>
      <c r="D48" s="4" t="s">
        <v>19</v>
      </c>
      <c r="E48" s="3" t="s">
        <v>127</v>
      </c>
      <c r="F48" s="3">
        <f t="shared" si="1"/>
        <v>10</v>
      </c>
      <c r="G48" s="3">
        <f t="shared" si="2"/>
        <v>15</v>
      </c>
      <c r="H48" s="3" t="s">
        <v>73</v>
      </c>
      <c r="I48" s="3" t="s">
        <v>69</v>
      </c>
      <c r="J48" s="3" t="s">
        <v>1414</v>
      </c>
      <c r="K48" s="3" t="s">
        <v>45366</v>
      </c>
      <c r="L48" s="3" t="s">
        <v>45368</v>
      </c>
      <c r="M48" s="3" t="s">
        <v>35</v>
      </c>
      <c r="N48" s="3"/>
      <c r="O48" s="3"/>
      <c r="P48" s="3"/>
      <c r="Q48" s="3"/>
      <c r="R48" s="3"/>
      <c r="S48" s="3"/>
      <c r="T48" s="3"/>
      <c r="U48" s="3"/>
      <c r="V48" s="3"/>
      <c r="W48" s="3"/>
      <c r="X48" s="3"/>
      <c r="Y48" s="3"/>
      <c r="Z48" s="3"/>
      <c r="AA48" s="3"/>
      <c r="AB48" s="3"/>
      <c r="AC48" s="3"/>
    </row>
    <row r="49" ht="21.75" customHeight="1">
      <c r="A49" s="3" t="s">
        <v>2000</v>
      </c>
      <c r="B49" s="3" t="s">
        <v>45369</v>
      </c>
      <c r="C49" s="3" t="s">
        <v>17</v>
      </c>
      <c r="D49" s="4" t="s">
        <v>19</v>
      </c>
      <c r="E49" s="3" t="s">
        <v>20</v>
      </c>
      <c r="F49" s="3">
        <f t="shared" si="1"/>
        <v>10</v>
      </c>
      <c r="G49" s="3">
        <f t="shared" si="2"/>
        <v>15</v>
      </c>
      <c r="H49" s="3" t="s">
        <v>73</v>
      </c>
      <c r="I49" s="3" t="s">
        <v>57</v>
      </c>
      <c r="J49" s="3" t="s">
        <v>39200</v>
      </c>
      <c r="K49" s="3" t="s">
        <v>45370</v>
      </c>
      <c r="L49" s="3" t="s">
        <v>45371</v>
      </c>
      <c r="M49" s="3" t="s">
        <v>159</v>
      </c>
      <c r="N49" s="3"/>
      <c r="O49" s="3"/>
      <c r="P49" s="3"/>
      <c r="Q49" s="3"/>
      <c r="R49" s="3"/>
      <c r="S49" s="3"/>
      <c r="T49" s="3"/>
      <c r="U49" s="3"/>
      <c r="V49" s="3"/>
      <c r="W49" s="3"/>
      <c r="X49" s="3"/>
      <c r="Y49" s="3"/>
      <c r="Z49" s="3"/>
      <c r="AA49" s="3"/>
      <c r="AB49" s="3"/>
      <c r="AC49" s="3"/>
    </row>
    <row r="50" ht="21.75" customHeight="1">
      <c r="A50" s="3" t="s">
        <v>1904</v>
      </c>
      <c r="B50" s="3" t="s">
        <v>33475</v>
      </c>
      <c r="C50" s="3" t="s">
        <v>17</v>
      </c>
      <c r="D50" s="4" t="s">
        <v>19</v>
      </c>
      <c r="E50" s="3" t="s">
        <v>21</v>
      </c>
      <c r="F50" s="3">
        <f t="shared" si="1"/>
        <v>10</v>
      </c>
      <c r="G50" s="3">
        <f t="shared" si="2"/>
        <v>20</v>
      </c>
      <c r="H50" s="3" t="s">
        <v>48</v>
      </c>
      <c r="I50" s="3" t="s">
        <v>57</v>
      </c>
      <c r="J50" s="3" t="s">
        <v>329</v>
      </c>
      <c r="K50" s="3" t="s">
        <v>45375</v>
      </c>
      <c r="L50" s="3" t="s">
        <v>45376</v>
      </c>
      <c r="M50" s="3" t="s">
        <v>41</v>
      </c>
      <c r="N50" s="3"/>
      <c r="O50" s="3"/>
      <c r="P50" s="3"/>
      <c r="Q50" s="3"/>
      <c r="R50" s="3"/>
      <c r="S50" s="3"/>
      <c r="T50" s="3"/>
      <c r="U50" s="3"/>
      <c r="V50" s="3"/>
      <c r="W50" s="3"/>
      <c r="X50" s="3"/>
      <c r="Y50" s="3"/>
      <c r="Z50" s="3"/>
      <c r="AA50" s="3"/>
      <c r="AB50" s="3"/>
      <c r="AC50" s="3"/>
    </row>
    <row r="51" ht="21.75" customHeight="1">
      <c r="A51" s="3" t="s">
        <v>664</v>
      </c>
      <c r="B51" s="3" t="s">
        <v>26194</v>
      </c>
      <c r="C51" s="3" t="s">
        <v>17</v>
      </c>
      <c r="D51" s="4" t="s">
        <v>19</v>
      </c>
      <c r="E51" s="3" t="s">
        <v>20</v>
      </c>
      <c r="F51" s="3">
        <f t="shared" si="1"/>
        <v>10</v>
      </c>
      <c r="G51" s="3">
        <f t="shared" si="2"/>
        <v>15</v>
      </c>
      <c r="H51" s="3" t="s">
        <v>73</v>
      </c>
      <c r="I51" s="3" t="s">
        <v>57</v>
      </c>
      <c r="J51" s="3" t="s">
        <v>99</v>
      </c>
      <c r="K51" s="3" t="s">
        <v>17552</v>
      </c>
      <c r="L51" s="3" t="s">
        <v>45381</v>
      </c>
      <c r="M51" s="3" t="s">
        <v>35</v>
      </c>
      <c r="N51" s="3"/>
      <c r="O51" s="3"/>
      <c r="P51" s="3"/>
      <c r="Q51" s="3"/>
      <c r="R51" s="3"/>
      <c r="S51" s="3"/>
      <c r="T51" s="3"/>
      <c r="U51" s="3"/>
      <c r="V51" s="3"/>
      <c r="W51" s="3"/>
      <c r="X51" s="3"/>
      <c r="Y51" s="3"/>
      <c r="Z51" s="3"/>
      <c r="AA51" s="3"/>
      <c r="AB51" s="3"/>
      <c r="AC51" s="3"/>
    </row>
    <row r="52" ht="21.75" customHeight="1">
      <c r="A52" s="3" t="s">
        <v>1373</v>
      </c>
      <c r="B52" s="3" t="s">
        <v>2106</v>
      </c>
      <c r="C52" s="3" t="s">
        <v>17</v>
      </c>
      <c r="D52" s="4" t="s">
        <v>19</v>
      </c>
      <c r="E52" s="3" t="s">
        <v>20</v>
      </c>
      <c r="F52" s="3">
        <f t="shared" si="1"/>
        <v>10</v>
      </c>
      <c r="G52" s="3">
        <f t="shared" si="2"/>
        <v>15</v>
      </c>
      <c r="H52" s="3" t="s">
        <v>73</v>
      </c>
      <c r="I52" s="3" t="s">
        <v>57</v>
      </c>
      <c r="J52" s="3" t="s">
        <v>1122</v>
      </c>
      <c r="K52" s="3" t="s">
        <v>45383</v>
      </c>
      <c r="L52" s="3" t="s">
        <v>45385</v>
      </c>
      <c r="M52" s="3" t="s">
        <v>35</v>
      </c>
      <c r="N52" s="3"/>
      <c r="O52" s="3"/>
      <c r="P52" s="3"/>
      <c r="Q52" s="3"/>
      <c r="R52" s="3"/>
      <c r="S52" s="3"/>
      <c r="T52" s="3"/>
      <c r="U52" s="3"/>
      <c r="V52" s="3"/>
      <c r="W52" s="3"/>
      <c r="X52" s="3"/>
      <c r="Y52" s="3"/>
      <c r="Z52" s="3"/>
      <c r="AA52" s="3"/>
      <c r="AB52" s="3"/>
      <c r="AC52" s="3"/>
    </row>
    <row r="53" ht="21.75" customHeight="1">
      <c r="A53" s="3" t="s">
        <v>1904</v>
      </c>
      <c r="B53" s="3" t="s">
        <v>29353</v>
      </c>
      <c r="C53" s="3" t="s">
        <v>17</v>
      </c>
      <c r="D53" s="4" t="s">
        <v>19</v>
      </c>
      <c r="E53" s="3" t="s">
        <v>20</v>
      </c>
      <c r="F53" s="3">
        <f t="shared" si="1"/>
        <v>10</v>
      </c>
      <c r="G53" s="3">
        <f t="shared" si="2"/>
        <v>15</v>
      </c>
      <c r="H53" s="3" t="s">
        <v>73</v>
      </c>
      <c r="I53" s="3" t="s">
        <v>50</v>
      </c>
      <c r="J53" s="3" t="s">
        <v>3950</v>
      </c>
      <c r="K53" s="3" t="s">
        <v>29360</v>
      </c>
      <c r="L53" s="3" t="s">
        <v>45389</v>
      </c>
      <c r="M53" s="3" t="s">
        <v>41</v>
      </c>
      <c r="N53" s="3"/>
      <c r="O53" s="3"/>
      <c r="P53" s="3"/>
      <c r="Q53" s="3"/>
      <c r="R53" s="3"/>
      <c r="S53" s="3"/>
      <c r="T53" s="3"/>
      <c r="U53" s="3"/>
      <c r="V53" s="3"/>
      <c r="W53" s="3"/>
      <c r="X53" s="3"/>
      <c r="Y53" s="3"/>
      <c r="Z53" s="3"/>
      <c r="AA53" s="3"/>
      <c r="AB53" s="3"/>
      <c r="AC53" s="3"/>
    </row>
    <row r="54" ht="21.75" customHeight="1">
      <c r="A54" s="3" t="s">
        <v>17840</v>
      </c>
      <c r="B54" s="3" t="s">
        <v>45390</v>
      </c>
      <c r="C54" s="3" t="s">
        <v>17</v>
      </c>
      <c r="D54" s="4" t="s">
        <v>19</v>
      </c>
      <c r="E54" s="3" t="s">
        <v>20</v>
      </c>
      <c r="F54" s="3">
        <f t="shared" si="1"/>
        <v>10</v>
      </c>
      <c r="G54" s="3">
        <f t="shared" si="2"/>
        <v>20</v>
      </c>
      <c r="H54" s="3" t="s">
        <v>48</v>
      </c>
      <c r="I54" s="3" t="s">
        <v>57</v>
      </c>
      <c r="J54" s="3" t="s">
        <v>45396</v>
      </c>
      <c r="K54" s="3" t="s">
        <v>689</v>
      </c>
      <c r="L54" s="3" t="s">
        <v>45397</v>
      </c>
      <c r="M54" s="3" t="s">
        <v>35</v>
      </c>
      <c r="N54" s="3"/>
      <c r="O54" s="3"/>
      <c r="P54" s="3"/>
      <c r="Q54" s="3"/>
      <c r="R54" s="3"/>
      <c r="S54" s="3"/>
      <c r="T54" s="3"/>
      <c r="U54" s="3"/>
      <c r="V54" s="3"/>
      <c r="W54" s="3"/>
      <c r="X54" s="3"/>
      <c r="Y54" s="3"/>
      <c r="Z54" s="3"/>
      <c r="AA54" s="3"/>
      <c r="AB54" s="3"/>
      <c r="AC54" s="3"/>
    </row>
    <row r="55" ht="21.75" customHeight="1">
      <c r="A55" s="3" t="s">
        <v>45398</v>
      </c>
      <c r="B55" s="3" t="s">
        <v>22828</v>
      </c>
      <c r="C55" s="3" t="s">
        <v>17</v>
      </c>
      <c r="D55" s="4" t="s">
        <v>19</v>
      </c>
      <c r="E55" s="3" t="s">
        <v>21</v>
      </c>
      <c r="F55" s="3">
        <f t="shared" si="1"/>
        <v>10</v>
      </c>
      <c r="G55" s="3">
        <f t="shared" si="2"/>
        <v>15</v>
      </c>
      <c r="H55" s="3" t="s">
        <v>73</v>
      </c>
      <c r="I55" s="3" t="s">
        <v>50</v>
      </c>
      <c r="J55" s="3" t="s">
        <v>70</v>
      </c>
      <c r="K55" s="3" t="s">
        <v>45403</v>
      </c>
      <c r="L55" s="3" t="s">
        <v>45404</v>
      </c>
      <c r="M55" s="3" t="s">
        <v>35</v>
      </c>
      <c r="N55" s="3"/>
      <c r="O55" s="3"/>
      <c r="P55" s="3"/>
      <c r="Q55" s="3"/>
      <c r="R55" s="3"/>
      <c r="S55" s="3"/>
      <c r="T55" s="3"/>
      <c r="U55" s="3"/>
      <c r="V55" s="3"/>
      <c r="W55" s="3"/>
      <c r="X55" s="3"/>
      <c r="Y55" s="3"/>
      <c r="Z55" s="3"/>
      <c r="AA55" s="3"/>
      <c r="AB55" s="3"/>
      <c r="AC55" s="3"/>
    </row>
    <row r="56" ht="21.75" customHeight="1">
      <c r="A56" s="3" t="s">
        <v>45406</v>
      </c>
      <c r="B56" s="3" t="s">
        <v>45407</v>
      </c>
      <c r="C56" s="3" t="s">
        <v>17</v>
      </c>
      <c r="D56" s="4" t="s">
        <v>19</v>
      </c>
      <c r="E56" s="3" t="s">
        <v>20</v>
      </c>
      <c r="F56" s="3">
        <f t="shared" si="1"/>
        <v>10</v>
      </c>
      <c r="G56" s="3">
        <f t="shared" si="2"/>
        <v>18</v>
      </c>
      <c r="H56" s="3" t="s">
        <v>95</v>
      </c>
      <c r="I56" s="3" t="s">
        <v>57</v>
      </c>
      <c r="J56" s="3" t="s">
        <v>329</v>
      </c>
      <c r="K56" s="3" t="s">
        <v>45409</v>
      </c>
      <c r="L56" s="3" t="s">
        <v>45410</v>
      </c>
      <c r="M56" s="3" t="s">
        <v>41</v>
      </c>
      <c r="N56" s="3"/>
      <c r="O56" s="3"/>
      <c r="P56" s="3"/>
      <c r="Q56" s="3"/>
      <c r="R56" s="3"/>
      <c r="S56" s="3"/>
      <c r="T56" s="3"/>
      <c r="U56" s="3"/>
      <c r="V56" s="3"/>
      <c r="W56" s="3"/>
      <c r="X56" s="3"/>
      <c r="Y56" s="3"/>
      <c r="Z56" s="3"/>
      <c r="AA56" s="3"/>
      <c r="AB56" s="3"/>
      <c r="AC56" s="3"/>
    </row>
    <row r="57" ht="21.75" customHeight="1">
      <c r="A57" s="3" t="s">
        <v>2352</v>
      </c>
      <c r="B57" s="3" t="s">
        <v>9340</v>
      </c>
      <c r="C57" s="3" t="s">
        <v>17</v>
      </c>
      <c r="D57" s="4" t="s">
        <v>19</v>
      </c>
      <c r="E57" s="3" t="s">
        <v>21</v>
      </c>
      <c r="F57" s="3">
        <f t="shared" si="1"/>
        <v>10</v>
      </c>
      <c r="G57" s="3">
        <f t="shared" si="2"/>
        <v>15</v>
      </c>
      <c r="H57" s="3" t="s">
        <v>73</v>
      </c>
      <c r="I57" s="3" t="s">
        <v>50</v>
      </c>
      <c r="J57" s="3" t="s">
        <v>2357</v>
      </c>
      <c r="K57" s="3" t="s">
        <v>45417</v>
      </c>
      <c r="L57" s="3" t="s">
        <v>45418</v>
      </c>
      <c r="M57" s="3" t="s">
        <v>35</v>
      </c>
      <c r="N57" s="3"/>
      <c r="O57" s="3"/>
      <c r="P57" s="3"/>
      <c r="Q57" s="3"/>
      <c r="R57" s="3"/>
      <c r="S57" s="3"/>
      <c r="T57" s="3"/>
      <c r="U57" s="3"/>
      <c r="V57" s="3"/>
      <c r="W57" s="3"/>
      <c r="X57" s="3"/>
      <c r="Y57" s="3"/>
      <c r="Z57" s="3"/>
      <c r="AA57" s="3"/>
      <c r="AB57" s="3"/>
      <c r="AC57" s="3"/>
    </row>
    <row r="58" ht="21.75" customHeight="1">
      <c r="A58" s="3" t="s">
        <v>45423</v>
      </c>
      <c r="B58" s="3" t="s">
        <v>26187</v>
      </c>
      <c r="C58" s="3" t="s">
        <v>17</v>
      </c>
      <c r="D58" s="4" t="s">
        <v>19</v>
      </c>
      <c r="E58" s="3" t="s">
        <v>21</v>
      </c>
      <c r="F58" s="3">
        <f t="shared" si="1"/>
        <v>10</v>
      </c>
      <c r="G58" s="3">
        <f t="shared" si="2"/>
        <v>15</v>
      </c>
      <c r="H58" s="3" t="s">
        <v>73</v>
      </c>
      <c r="I58" s="3" t="s">
        <v>57</v>
      </c>
      <c r="J58" s="3" t="s">
        <v>38</v>
      </c>
      <c r="K58" s="3" t="s">
        <v>45425</v>
      </c>
      <c r="L58" s="3" t="s">
        <v>45426</v>
      </c>
      <c r="M58" s="3" t="s">
        <v>35</v>
      </c>
      <c r="N58" s="3"/>
      <c r="O58" s="3"/>
      <c r="P58" s="3"/>
      <c r="Q58" s="3"/>
      <c r="R58" s="3"/>
      <c r="S58" s="3"/>
      <c r="T58" s="3"/>
      <c r="U58" s="3"/>
      <c r="V58" s="3"/>
      <c r="W58" s="3"/>
      <c r="X58" s="3"/>
      <c r="Y58" s="3"/>
      <c r="Z58" s="3"/>
      <c r="AA58" s="3"/>
      <c r="AB58" s="3"/>
      <c r="AC58" s="3"/>
    </row>
    <row r="59" ht="21.75" customHeight="1">
      <c r="A59" s="3" t="s">
        <v>45427</v>
      </c>
      <c r="B59" s="3" t="s">
        <v>45216</v>
      </c>
      <c r="C59" s="3" t="s">
        <v>17</v>
      </c>
      <c r="D59" s="4" t="s">
        <v>19</v>
      </c>
      <c r="E59" s="3" t="s">
        <v>21</v>
      </c>
      <c r="F59" s="3">
        <f t="shared" si="1"/>
        <v>10</v>
      </c>
      <c r="G59" s="3">
        <f t="shared" si="2"/>
        <v>15</v>
      </c>
      <c r="H59" s="3" t="s">
        <v>73</v>
      </c>
      <c r="I59" s="3" t="s">
        <v>50</v>
      </c>
      <c r="J59" s="3" t="s">
        <v>58</v>
      </c>
      <c r="K59" s="3" t="s">
        <v>45217</v>
      </c>
      <c r="L59" s="3" t="s">
        <v>45433</v>
      </c>
      <c r="M59" s="3" t="s">
        <v>41</v>
      </c>
      <c r="N59" s="3"/>
      <c r="O59" s="3"/>
      <c r="P59" s="3"/>
      <c r="Q59" s="3"/>
      <c r="R59" s="3"/>
      <c r="S59" s="3"/>
      <c r="T59" s="3"/>
      <c r="U59" s="3"/>
      <c r="V59" s="3"/>
      <c r="W59" s="3"/>
      <c r="X59" s="3"/>
      <c r="Y59" s="3"/>
      <c r="Z59" s="3"/>
      <c r="AA59" s="3"/>
      <c r="AB59" s="3"/>
      <c r="AC59" s="3"/>
    </row>
    <row r="60" ht="21.75" customHeight="1">
      <c r="A60" s="3" t="s">
        <v>1071</v>
      </c>
      <c r="B60" s="3" t="s">
        <v>45435</v>
      </c>
      <c r="C60" s="3" t="s">
        <v>17</v>
      </c>
      <c r="D60" s="4" t="s">
        <v>19</v>
      </c>
      <c r="E60" s="3" t="s">
        <v>21</v>
      </c>
      <c r="F60" s="3">
        <f t="shared" si="1"/>
        <v>10</v>
      </c>
      <c r="G60" s="3">
        <f t="shared" si="2"/>
        <v>15</v>
      </c>
      <c r="H60" s="3" t="s">
        <v>73</v>
      </c>
      <c r="I60" s="3" t="s">
        <v>50</v>
      </c>
      <c r="J60" s="3" t="s">
        <v>45438</v>
      </c>
      <c r="K60" s="3" t="s">
        <v>36242</v>
      </c>
      <c r="L60" s="3" t="s">
        <v>45440</v>
      </c>
      <c r="M60" s="3" t="s">
        <v>90</v>
      </c>
      <c r="N60" s="3"/>
      <c r="O60" s="3"/>
      <c r="P60" s="3"/>
      <c r="Q60" s="3"/>
      <c r="R60" s="3"/>
      <c r="S60" s="3"/>
      <c r="T60" s="3"/>
      <c r="U60" s="3"/>
      <c r="V60" s="3"/>
      <c r="W60" s="3"/>
      <c r="X60" s="3"/>
      <c r="Y60" s="3"/>
      <c r="Z60" s="3"/>
      <c r="AA60" s="3"/>
      <c r="AB60" s="3"/>
      <c r="AC60" s="3"/>
    </row>
    <row r="61" ht="21.75" customHeight="1">
      <c r="A61" s="3" t="s">
        <v>24996</v>
      </c>
      <c r="B61" s="3" t="s">
        <v>45442</v>
      </c>
      <c r="C61" s="3" t="s">
        <v>17</v>
      </c>
      <c r="D61" s="4" t="s">
        <v>19</v>
      </c>
      <c r="E61" s="3" t="s">
        <v>20</v>
      </c>
      <c r="F61" s="3">
        <f t="shared" si="1"/>
        <v>10</v>
      </c>
      <c r="G61" s="3">
        <f t="shared" si="2"/>
        <v>15</v>
      </c>
      <c r="H61" s="3" t="s">
        <v>73</v>
      </c>
      <c r="I61" s="3" t="s">
        <v>57</v>
      </c>
      <c r="J61" s="3" t="s">
        <v>7815</v>
      </c>
      <c r="K61" s="3" t="s">
        <v>45445</v>
      </c>
      <c r="L61" s="3" t="s">
        <v>45446</v>
      </c>
      <c r="M61" s="3" t="s">
        <v>35</v>
      </c>
      <c r="N61" s="3"/>
      <c r="O61" s="3"/>
      <c r="P61" s="3"/>
      <c r="Q61" s="3"/>
      <c r="R61" s="3"/>
      <c r="S61" s="3"/>
      <c r="T61" s="3"/>
      <c r="U61" s="3"/>
      <c r="V61" s="3"/>
      <c r="W61" s="3"/>
      <c r="X61" s="3"/>
      <c r="Y61" s="3"/>
      <c r="Z61" s="3"/>
      <c r="AA61" s="3"/>
      <c r="AB61" s="3"/>
      <c r="AC61" s="3"/>
    </row>
    <row r="62" ht="21.75" customHeight="1">
      <c r="A62" s="3" t="s">
        <v>11934</v>
      </c>
      <c r="B62" s="3" t="s">
        <v>45451</v>
      </c>
      <c r="C62" s="3" t="s">
        <v>17</v>
      </c>
      <c r="D62" s="4" t="s">
        <v>19</v>
      </c>
      <c r="E62" s="3" t="s">
        <v>127</v>
      </c>
      <c r="F62" s="3">
        <f t="shared" si="1"/>
        <v>10</v>
      </c>
      <c r="G62" s="3">
        <f t="shared" si="2"/>
        <v>15</v>
      </c>
      <c r="H62" s="3" t="s">
        <v>73</v>
      </c>
      <c r="I62" s="3" t="s">
        <v>50</v>
      </c>
      <c r="J62" s="3" t="s">
        <v>423</v>
      </c>
      <c r="K62" s="3" t="s">
        <v>45452</v>
      </c>
      <c r="L62" s="3" t="s">
        <v>45453</v>
      </c>
      <c r="M62" s="3" t="s">
        <v>41</v>
      </c>
      <c r="N62" s="3"/>
      <c r="O62" s="3"/>
      <c r="P62" s="3"/>
      <c r="Q62" s="3"/>
      <c r="R62" s="3"/>
      <c r="S62" s="3"/>
      <c r="T62" s="3"/>
      <c r="U62" s="3"/>
      <c r="V62" s="3"/>
      <c r="W62" s="3"/>
      <c r="X62" s="3"/>
      <c r="Y62" s="3"/>
      <c r="Z62" s="3"/>
      <c r="AA62" s="3"/>
      <c r="AB62" s="3"/>
      <c r="AC62" s="3"/>
    </row>
    <row r="63" ht="21.75" customHeight="1">
      <c r="A63" s="3" t="s">
        <v>45455</v>
      </c>
      <c r="B63" s="3" t="s">
        <v>45456</v>
      </c>
      <c r="C63" s="3" t="s">
        <v>17</v>
      </c>
      <c r="D63" s="4" t="s">
        <v>19</v>
      </c>
      <c r="E63" s="3" t="s">
        <v>20</v>
      </c>
      <c r="F63" s="3">
        <f t="shared" si="1"/>
        <v>10</v>
      </c>
      <c r="G63" s="3">
        <f t="shared" si="2"/>
        <v>15</v>
      </c>
      <c r="H63" s="3" t="s">
        <v>73</v>
      </c>
      <c r="I63" s="3" t="s">
        <v>57</v>
      </c>
      <c r="J63" s="3" t="s">
        <v>45459</v>
      </c>
      <c r="K63" s="3" t="s">
        <v>45460</v>
      </c>
      <c r="L63" s="3" t="s">
        <v>45461</v>
      </c>
      <c r="M63" s="3" t="s">
        <v>41</v>
      </c>
      <c r="N63" s="3"/>
      <c r="O63" s="3"/>
      <c r="P63" s="3"/>
      <c r="Q63" s="3"/>
      <c r="R63" s="3"/>
      <c r="S63" s="3"/>
      <c r="T63" s="3"/>
      <c r="U63" s="3"/>
      <c r="V63" s="3"/>
      <c r="W63" s="3"/>
      <c r="X63" s="3"/>
      <c r="Y63" s="3"/>
      <c r="Z63" s="3"/>
      <c r="AA63" s="3"/>
      <c r="AB63" s="3"/>
      <c r="AC63" s="3"/>
    </row>
    <row r="64" ht="21.75" customHeight="1">
      <c r="A64" s="3" t="s">
        <v>45464</v>
      </c>
      <c r="B64" s="3" t="s">
        <v>45465</v>
      </c>
      <c r="C64" s="3" t="s">
        <v>17</v>
      </c>
      <c r="D64" s="4" t="s">
        <v>19</v>
      </c>
      <c r="E64" s="3" t="s">
        <v>20</v>
      </c>
      <c r="F64" s="3">
        <f t="shared" si="1"/>
        <v>10</v>
      </c>
      <c r="G64" s="3">
        <f t="shared" si="2"/>
        <v>15</v>
      </c>
      <c r="H64" s="3" t="s">
        <v>73</v>
      </c>
      <c r="I64" s="3" t="s">
        <v>50</v>
      </c>
      <c r="J64" s="3" t="s">
        <v>423</v>
      </c>
      <c r="K64" s="3" t="s">
        <v>45469</v>
      </c>
      <c r="L64" s="3" t="s">
        <v>45470</v>
      </c>
      <c r="M64" s="3" t="s">
        <v>41</v>
      </c>
      <c r="N64" s="3"/>
      <c r="O64" s="3"/>
      <c r="P64" s="3"/>
      <c r="Q64" s="3"/>
      <c r="R64" s="3"/>
      <c r="S64" s="3"/>
      <c r="T64" s="3"/>
      <c r="U64" s="3"/>
      <c r="V64" s="3"/>
      <c r="W64" s="3"/>
      <c r="X64" s="3"/>
      <c r="Y64" s="3"/>
      <c r="Z64" s="3"/>
      <c r="AA64" s="3"/>
      <c r="AB64" s="3"/>
      <c r="AC64" s="3"/>
    </row>
    <row r="65" ht="21.75" customHeight="1">
      <c r="A65" s="3" t="s">
        <v>10913</v>
      </c>
      <c r="B65" s="3" t="s">
        <v>45471</v>
      </c>
      <c r="C65" s="3" t="s">
        <v>17</v>
      </c>
      <c r="D65" s="4" t="s">
        <v>19</v>
      </c>
      <c r="E65" s="3" t="s">
        <v>20</v>
      </c>
      <c r="F65" s="3">
        <f t="shared" si="1"/>
        <v>10</v>
      </c>
      <c r="G65" s="3">
        <f t="shared" si="2"/>
        <v>15</v>
      </c>
      <c r="H65" s="3" t="s">
        <v>73</v>
      </c>
      <c r="I65" s="3" t="s">
        <v>57</v>
      </c>
      <c r="J65" s="3" t="s">
        <v>1895</v>
      </c>
      <c r="K65" s="3" t="s">
        <v>11177</v>
      </c>
      <c r="L65" s="3" t="s">
        <v>45474</v>
      </c>
      <c r="M65" s="3" t="s">
        <v>35</v>
      </c>
      <c r="N65" s="3"/>
      <c r="O65" s="3"/>
      <c r="P65" s="3"/>
      <c r="Q65" s="3"/>
      <c r="R65" s="3"/>
      <c r="S65" s="3"/>
      <c r="T65" s="3"/>
      <c r="U65" s="3"/>
      <c r="V65" s="3"/>
      <c r="W65" s="3"/>
      <c r="X65" s="3"/>
      <c r="Y65" s="3"/>
      <c r="Z65" s="3"/>
      <c r="AA65" s="3"/>
      <c r="AB65" s="3"/>
      <c r="AC65" s="3"/>
    </row>
    <row r="66" ht="21.75" customHeight="1">
      <c r="A66" s="3" t="s">
        <v>45476</v>
      </c>
      <c r="B66" s="3" t="s">
        <v>12977</v>
      </c>
      <c r="C66" s="3" t="s">
        <v>17</v>
      </c>
      <c r="D66" s="4" t="s">
        <v>19</v>
      </c>
      <c r="E66" s="3" t="s">
        <v>20</v>
      </c>
      <c r="F66" s="3">
        <f t="shared" si="1"/>
        <v>10</v>
      </c>
      <c r="G66" s="3">
        <f t="shared" si="2"/>
        <v>20</v>
      </c>
      <c r="H66" s="3" t="s">
        <v>48</v>
      </c>
      <c r="I66" s="3" t="s">
        <v>57</v>
      </c>
      <c r="J66" s="3" t="s">
        <v>12980</v>
      </c>
      <c r="K66" s="3" t="s">
        <v>45477</v>
      </c>
      <c r="L66" s="3" t="s">
        <v>45479</v>
      </c>
      <c r="M66" s="3" t="s">
        <v>41</v>
      </c>
      <c r="N66" s="3"/>
      <c r="O66" s="3"/>
      <c r="P66" s="3"/>
      <c r="Q66" s="3"/>
      <c r="R66" s="3"/>
      <c r="S66" s="3"/>
      <c r="T66" s="3"/>
      <c r="U66" s="3"/>
      <c r="V66" s="3"/>
      <c r="W66" s="3"/>
      <c r="X66" s="3"/>
      <c r="Y66" s="3"/>
      <c r="Z66" s="3"/>
      <c r="AA66" s="3"/>
      <c r="AB66" s="3"/>
      <c r="AC66" s="3"/>
    </row>
    <row r="67" ht="21.75" customHeight="1">
      <c r="A67" s="3" t="s">
        <v>4264</v>
      </c>
      <c r="B67" s="3" t="s">
        <v>34446</v>
      </c>
      <c r="C67" s="3" t="s">
        <v>17</v>
      </c>
      <c r="D67" s="4" t="s">
        <v>19</v>
      </c>
      <c r="E67" s="3" t="s">
        <v>20</v>
      </c>
      <c r="F67" s="3">
        <f t="shared" si="1"/>
        <v>10</v>
      </c>
      <c r="G67" s="3">
        <f t="shared" si="2"/>
        <v>15</v>
      </c>
      <c r="H67" s="3" t="s">
        <v>73</v>
      </c>
      <c r="I67" s="3" t="s">
        <v>57</v>
      </c>
      <c r="J67" s="3" t="s">
        <v>99</v>
      </c>
      <c r="K67" s="3" t="s">
        <v>45483</v>
      </c>
      <c r="L67" s="3" t="s">
        <v>45484</v>
      </c>
      <c r="M67" s="3" t="s">
        <v>159</v>
      </c>
      <c r="N67" s="3"/>
      <c r="O67" s="3"/>
      <c r="P67" s="3"/>
      <c r="Q67" s="3"/>
      <c r="R67" s="3"/>
      <c r="S67" s="3"/>
      <c r="T67" s="3"/>
      <c r="U67" s="3"/>
      <c r="V67" s="3"/>
      <c r="W67" s="3"/>
      <c r="X67" s="3"/>
      <c r="Y67" s="3"/>
      <c r="Z67" s="3"/>
      <c r="AA67" s="3"/>
      <c r="AB67" s="3"/>
      <c r="AC67" s="3"/>
    </row>
    <row r="68" ht="21.75" customHeight="1">
      <c r="A68" s="3" t="s">
        <v>45222</v>
      </c>
      <c r="B68" s="3" t="s">
        <v>45314</v>
      </c>
      <c r="C68" s="3" t="s">
        <v>17</v>
      </c>
      <c r="D68" s="4" t="s">
        <v>19</v>
      </c>
      <c r="E68" s="3" t="s">
        <v>21</v>
      </c>
      <c r="F68" s="3">
        <f t="shared" si="1"/>
        <v>10</v>
      </c>
      <c r="G68" s="3">
        <f t="shared" si="2"/>
        <v>15</v>
      </c>
      <c r="H68" s="3" t="s">
        <v>73</v>
      </c>
      <c r="I68" s="3" t="s">
        <v>50</v>
      </c>
      <c r="J68" s="3" t="s">
        <v>58</v>
      </c>
      <c r="K68" s="3" t="s">
        <v>45315</v>
      </c>
      <c r="L68" s="3" t="s">
        <v>45490</v>
      </c>
      <c r="M68" s="3" t="s">
        <v>41</v>
      </c>
      <c r="N68" s="3"/>
      <c r="O68" s="3"/>
      <c r="P68" s="3"/>
      <c r="Q68" s="3"/>
      <c r="R68" s="3"/>
      <c r="S68" s="3"/>
      <c r="T68" s="3"/>
      <c r="U68" s="3"/>
      <c r="V68" s="3"/>
      <c r="W68" s="3"/>
      <c r="X68" s="3"/>
      <c r="Y68" s="3"/>
      <c r="Z68" s="3"/>
      <c r="AA68" s="3"/>
      <c r="AB68" s="3"/>
      <c r="AC68" s="3"/>
    </row>
    <row r="69" ht="21.75" customHeight="1">
      <c r="A69" s="3" t="s">
        <v>45491</v>
      </c>
      <c r="B69" s="3" t="s">
        <v>45493</v>
      </c>
      <c r="C69" s="3" t="s">
        <v>17</v>
      </c>
      <c r="D69" s="4" t="s">
        <v>19</v>
      </c>
      <c r="E69" s="3" t="s">
        <v>20</v>
      </c>
      <c r="F69" s="3">
        <f t="shared" si="1"/>
        <v>10</v>
      </c>
      <c r="G69" s="3">
        <f t="shared" si="2"/>
        <v>15</v>
      </c>
      <c r="H69" s="3" t="s">
        <v>73</v>
      </c>
      <c r="I69" s="3" t="s">
        <v>57</v>
      </c>
      <c r="J69" s="3" t="s">
        <v>13067</v>
      </c>
      <c r="K69" s="3" t="s">
        <v>45496</v>
      </c>
      <c r="L69" s="3" t="s">
        <v>45499</v>
      </c>
      <c r="M69" s="3" t="s">
        <v>41</v>
      </c>
      <c r="N69" s="3"/>
      <c r="O69" s="3"/>
      <c r="P69" s="3"/>
      <c r="Q69" s="3"/>
      <c r="R69" s="3"/>
      <c r="S69" s="3"/>
      <c r="T69" s="3"/>
      <c r="U69" s="3"/>
      <c r="V69" s="3"/>
      <c r="W69" s="3"/>
      <c r="X69" s="3"/>
      <c r="Y69" s="3"/>
      <c r="Z69" s="3"/>
      <c r="AA69" s="3"/>
      <c r="AB69" s="3"/>
      <c r="AC69" s="3"/>
    </row>
    <row r="70" ht="21.75" customHeight="1">
      <c r="A70" s="3" t="s">
        <v>45500</v>
      </c>
      <c r="B70" s="3" t="s">
        <v>45502</v>
      </c>
      <c r="C70" s="3" t="s">
        <v>17</v>
      </c>
      <c r="D70" s="4" t="s">
        <v>19</v>
      </c>
      <c r="E70" s="3" t="s">
        <v>20</v>
      </c>
      <c r="F70" s="3">
        <f t="shared" si="1"/>
        <v>10</v>
      </c>
      <c r="G70" s="3">
        <f t="shared" si="2"/>
        <v>15</v>
      </c>
      <c r="H70" s="3" t="s">
        <v>73</v>
      </c>
      <c r="I70" s="3" t="s">
        <v>57</v>
      </c>
      <c r="J70" s="3" t="s">
        <v>58</v>
      </c>
      <c r="K70" s="3" t="s">
        <v>45504</v>
      </c>
      <c r="L70" s="3" t="s">
        <v>45507</v>
      </c>
      <c r="M70" s="3" t="s">
        <v>35</v>
      </c>
      <c r="N70" s="3"/>
      <c r="O70" s="3"/>
      <c r="P70" s="3"/>
      <c r="Q70" s="3"/>
      <c r="R70" s="3"/>
      <c r="S70" s="3"/>
      <c r="T70" s="3"/>
      <c r="U70" s="3"/>
      <c r="V70" s="3"/>
      <c r="W70" s="3"/>
      <c r="X70" s="3"/>
      <c r="Y70" s="3"/>
      <c r="Z70" s="3"/>
      <c r="AA70" s="3"/>
      <c r="AB70" s="3"/>
      <c r="AC70" s="3"/>
    </row>
    <row r="71" ht="21.75" customHeight="1">
      <c r="A71" s="3" t="s">
        <v>11934</v>
      </c>
      <c r="B71" s="3" t="s">
        <v>2425</v>
      </c>
      <c r="C71" s="3" t="s">
        <v>17</v>
      </c>
      <c r="D71" s="4" t="s">
        <v>19</v>
      </c>
      <c r="E71" s="3" t="s">
        <v>21</v>
      </c>
      <c r="F71" s="3">
        <f t="shared" si="1"/>
        <v>10</v>
      </c>
      <c r="G71" s="3">
        <f t="shared" si="2"/>
        <v>20</v>
      </c>
      <c r="H71" s="3" t="s">
        <v>48</v>
      </c>
      <c r="I71" s="3" t="s">
        <v>50</v>
      </c>
      <c r="J71" s="3" t="s">
        <v>1085</v>
      </c>
      <c r="K71" s="3" t="s">
        <v>45509</v>
      </c>
      <c r="L71" s="3" t="s">
        <v>45510</v>
      </c>
      <c r="M71" s="3" t="s">
        <v>35</v>
      </c>
      <c r="N71" s="3"/>
      <c r="O71" s="3"/>
      <c r="P71" s="3"/>
      <c r="Q71" s="3"/>
      <c r="R71" s="3"/>
      <c r="S71" s="3"/>
      <c r="T71" s="3"/>
      <c r="U71" s="3"/>
      <c r="V71" s="3"/>
      <c r="W71" s="3"/>
      <c r="X71" s="3"/>
      <c r="Y71" s="3"/>
      <c r="Z71" s="3"/>
      <c r="AA71" s="3"/>
      <c r="AB71" s="3"/>
      <c r="AC71" s="3"/>
    </row>
    <row r="72" ht="21.75" customHeight="1">
      <c r="A72" s="3" t="s">
        <v>45514</v>
      </c>
      <c r="B72" s="3" t="s">
        <v>45515</v>
      </c>
      <c r="C72" s="3" t="s">
        <v>17</v>
      </c>
      <c r="D72" s="4" t="s">
        <v>19</v>
      </c>
      <c r="E72" s="3" t="s">
        <v>20</v>
      </c>
      <c r="F72" s="3">
        <f t="shared" si="1"/>
        <v>10</v>
      </c>
      <c r="G72" s="3">
        <f t="shared" si="2"/>
        <v>15</v>
      </c>
      <c r="H72" s="3" t="s">
        <v>73</v>
      </c>
      <c r="I72" s="3" t="s">
        <v>57</v>
      </c>
      <c r="J72" s="3" t="s">
        <v>2017</v>
      </c>
      <c r="K72" s="4" t="s">
        <v>19</v>
      </c>
      <c r="L72" s="3" t="s">
        <v>45517</v>
      </c>
      <c r="M72" s="3" t="s">
        <v>41</v>
      </c>
      <c r="N72" s="3"/>
      <c r="O72" s="3"/>
      <c r="P72" s="3"/>
      <c r="Q72" s="3"/>
      <c r="R72" s="3"/>
      <c r="S72" s="3"/>
      <c r="T72" s="3"/>
      <c r="U72" s="3"/>
      <c r="V72" s="3"/>
      <c r="W72" s="3"/>
      <c r="X72" s="3"/>
      <c r="Y72" s="3"/>
      <c r="Z72" s="3"/>
      <c r="AA72" s="3"/>
      <c r="AB72" s="3"/>
      <c r="AC72" s="3"/>
    </row>
    <row r="73" ht="21.75" customHeight="1">
      <c r="A73" s="3" t="s">
        <v>45518</v>
      </c>
      <c r="B73" s="3" t="s">
        <v>45314</v>
      </c>
      <c r="C73" s="3" t="s">
        <v>17</v>
      </c>
      <c r="D73" s="4" t="s">
        <v>19</v>
      </c>
      <c r="E73" s="3" t="s">
        <v>21</v>
      </c>
      <c r="F73" s="3">
        <f t="shared" si="1"/>
        <v>10</v>
      </c>
      <c r="G73" s="3">
        <f t="shared" si="2"/>
        <v>15</v>
      </c>
      <c r="H73" s="3" t="s">
        <v>73</v>
      </c>
      <c r="I73" s="3" t="s">
        <v>50</v>
      </c>
      <c r="J73" s="3" t="s">
        <v>58</v>
      </c>
      <c r="K73" s="3" t="s">
        <v>45315</v>
      </c>
      <c r="L73" s="3" t="s">
        <v>45521</v>
      </c>
      <c r="M73" s="3" t="s">
        <v>41</v>
      </c>
      <c r="N73" s="3"/>
      <c r="O73" s="3"/>
      <c r="P73" s="3"/>
      <c r="Q73" s="3"/>
      <c r="R73" s="3"/>
      <c r="S73" s="3"/>
      <c r="T73" s="3"/>
      <c r="U73" s="3"/>
      <c r="V73" s="3"/>
      <c r="W73" s="3"/>
      <c r="X73" s="3"/>
      <c r="Y73" s="3"/>
      <c r="Z73" s="3"/>
      <c r="AA73" s="3"/>
      <c r="AB73" s="3"/>
      <c r="AC73" s="3"/>
    </row>
    <row r="74" ht="21.75" customHeight="1">
      <c r="A74" s="3" t="s">
        <v>2309</v>
      </c>
      <c r="B74" s="3" t="s">
        <v>45522</v>
      </c>
      <c r="C74" s="3" t="s">
        <v>17</v>
      </c>
      <c r="D74" s="4" t="s">
        <v>19</v>
      </c>
      <c r="E74" s="3" t="s">
        <v>20</v>
      </c>
      <c r="F74" s="3">
        <f t="shared" si="1"/>
        <v>10</v>
      </c>
      <c r="G74" s="3">
        <f t="shared" si="2"/>
        <v>16</v>
      </c>
      <c r="H74" s="3" t="s">
        <v>169</v>
      </c>
      <c r="I74" s="3" t="s">
        <v>57</v>
      </c>
      <c r="J74" s="3" t="s">
        <v>45523</v>
      </c>
      <c r="K74" s="3" t="s">
        <v>45524</v>
      </c>
      <c r="L74" s="3" t="s">
        <v>45525</v>
      </c>
      <c r="M74" s="3" t="s">
        <v>41</v>
      </c>
      <c r="N74" s="3"/>
      <c r="O74" s="3"/>
      <c r="P74" s="3"/>
      <c r="Q74" s="3"/>
      <c r="R74" s="3"/>
      <c r="S74" s="3"/>
      <c r="T74" s="3"/>
      <c r="U74" s="3"/>
      <c r="V74" s="3"/>
      <c r="W74" s="3"/>
      <c r="X74" s="3"/>
      <c r="Y74" s="3"/>
      <c r="Z74" s="3"/>
      <c r="AA74" s="3"/>
      <c r="AB74" s="3"/>
      <c r="AC74" s="3"/>
    </row>
    <row r="75" ht="21.75" customHeight="1">
      <c r="A75" s="3" t="s">
        <v>2309</v>
      </c>
      <c r="B75" s="3" t="s">
        <v>45528</v>
      </c>
      <c r="C75" s="3" t="s">
        <v>17</v>
      </c>
      <c r="D75" s="4" t="s">
        <v>19</v>
      </c>
      <c r="E75" s="3" t="s">
        <v>20</v>
      </c>
      <c r="F75" s="3">
        <f t="shared" si="1"/>
        <v>10</v>
      </c>
      <c r="G75" s="3">
        <f t="shared" si="2"/>
        <v>20</v>
      </c>
      <c r="H75" s="3" t="s">
        <v>48</v>
      </c>
      <c r="I75" s="3" t="s">
        <v>57</v>
      </c>
      <c r="J75" s="3" t="s">
        <v>264</v>
      </c>
      <c r="K75" s="3" t="s">
        <v>45529</v>
      </c>
      <c r="L75" s="3" t="s">
        <v>45531</v>
      </c>
      <c r="M75" s="3" t="s">
        <v>35</v>
      </c>
      <c r="N75" s="3"/>
      <c r="O75" s="3"/>
      <c r="P75" s="3"/>
      <c r="Q75" s="3"/>
      <c r="R75" s="3"/>
      <c r="S75" s="3"/>
      <c r="T75" s="3"/>
      <c r="U75" s="3"/>
      <c r="V75" s="3"/>
      <c r="W75" s="3"/>
      <c r="X75" s="3"/>
      <c r="Y75" s="3"/>
      <c r="Z75" s="3"/>
      <c r="AA75" s="3"/>
      <c r="AB75" s="3"/>
      <c r="AC75" s="3"/>
    </row>
    <row r="76" ht="21.75" customHeight="1">
      <c r="A76" s="3" t="s">
        <v>19774</v>
      </c>
      <c r="B76" s="3" t="s">
        <v>45534</v>
      </c>
      <c r="C76" s="3" t="s">
        <v>17</v>
      </c>
      <c r="D76" s="4" t="s">
        <v>19</v>
      </c>
      <c r="E76" s="3" t="s">
        <v>20</v>
      </c>
      <c r="F76" s="3">
        <f t="shared" si="1"/>
        <v>10</v>
      </c>
      <c r="G76" s="3">
        <f t="shared" si="2"/>
        <v>20</v>
      </c>
      <c r="H76" s="3" t="s">
        <v>48</v>
      </c>
      <c r="I76" s="3" t="s">
        <v>57</v>
      </c>
      <c r="J76" s="3" t="s">
        <v>7857</v>
      </c>
      <c r="K76" s="3" t="s">
        <v>45536</v>
      </c>
      <c r="L76" s="3" t="s">
        <v>45537</v>
      </c>
      <c r="M76" s="3" t="s">
        <v>41</v>
      </c>
      <c r="N76" s="3"/>
      <c r="O76" s="3"/>
      <c r="P76" s="3"/>
      <c r="Q76" s="3"/>
      <c r="R76" s="3"/>
      <c r="S76" s="3"/>
      <c r="T76" s="3"/>
      <c r="U76" s="3"/>
      <c r="V76" s="3"/>
      <c r="W76" s="3"/>
      <c r="X76" s="3"/>
      <c r="Y76" s="3"/>
      <c r="Z76" s="3"/>
      <c r="AA76" s="3"/>
      <c r="AB76" s="3"/>
      <c r="AC76" s="3"/>
    </row>
    <row r="77" ht="21.75" customHeight="1">
      <c r="A77" s="3" t="s">
        <v>1904</v>
      </c>
      <c r="B77" s="3" t="s">
        <v>45540</v>
      </c>
      <c r="C77" s="3" t="s">
        <v>17</v>
      </c>
      <c r="D77" s="4" t="s">
        <v>19</v>
      </c>
      <c r="E77" s="3" t="s">
        <v>21</v>
      </c>
      <c r="F77" s="3">
        <f t="shared" si="1"/>
        <v>10</v>
      </c>
      <c r="G77" s="3">
        <f t="shared" si="2"/>
        <v>15</v>
      </c>
      <c r="H77" s="3" t="s">
        <v>73</v>
      </c>
      <c r="I77" s="3" t="s">
        <v>50</v>
      </c>
      <c r="J77" s="3" t="s">
        <v>11533</v>
      </c>
      <c r="K77" s="3" t="s">
        <v>45542</v>
      </c>
      <c r="L77" s="3" t="s">
        <v>45543</v>
      </c>
      <c r="M77" s="3" t="s">
        <v>41</v>
      </c>
      <c r="N77" s="3"/>
      <c r="O77" s="3"/>
      <c r="P77" s="3"/>
      <c r="Q77" s="3"/>
      <c r="R77" s="3"/>
      <c r="S77" s="3"/>
      <c r="T77" s="3"/>
      <c r="U77" s="3"/>
      <c r="V77" s="3"/>
      <c r="W77" s="3"/>
      <c r="X77" s="3"/>
      <c r="Y77" s="3"/>
      <c r="Z77" s="3"/>
      <c r="AA77" s="3"/>
      <c r="AB77" s="3"/>
      <c r="AC77" s="3"/>
    </row>
    <row r="78" ht="21.75" customHeight="1">
      <c r="A78" s="3" t="s">
        <v>45544</v>
      </c>
      <c r="B78" s="3" t="s">
        <v>45545</v>
      </c>
      <c r="C78" s="3" t="s">
        <v>165</v>
      </c>
      <c r="D78" s="4" t="s">
        <v>19</v>
      </c>
      <c r="E78" s="3" t="s">
        <v>21</v>
      </c>
      <c r="F78" s="3">
        <f t="shared" si="1"/>
        <v>10</v>
      </c>
      <c r="G78" s="3">
        <f t="shared" si="2"/>
        <v>20</v>
      </c>
      <c r="H78" s="3" t="s">
        <v>48</v>
      </c>
      <c r="I78" s="3" t="s">
        <v>57</v>
      </c>
      <c r="J78" s="3" t="s">
        <v>726</v>
      </c>
      <c r="K78" s="4" t="s">
        <v>19</v>
      </c>
      <c r="L78" s="3" t="s">
        <v>45547</v>
      </c>
      <c r="M78" s="3" t="s">
        <v>35</v>
      </c>
      <c r="N78" s="3"/>
      <c r="O78" s="3"/>
      <c r="P78" s="3"/>
      <c r="Q78" s="3"/>
      <c r="R78" s="3"/>
      <c r="S78" s="3"/>
      <c r="T78" s="3"/>
      <c r="U78" s="3"/>
      <c r="V78" s="3"/>
      <c r="W78" s="3"/>
      <c r="X78" s="3"/>
      <c r="Y78" s="3"/>
      <c r="Z78" s="3"/>
      <c r="AA78" s="3"/>
      <c r="AB78" s="3"/>
      <c r="AC78" s="3"/>
    </row>
    <row r="79" ht="21.75" customHeight="1">
      <c r="A79" s="3" t="s">
        <v>45549</v>
      </c>
      <c r="B79" s="3" t="s">
        <v>45550</v>
      </c>
      <c r="C79" s="3" t="s">
        <v>165</v>
      </c>
      <c r="D79" s="4" t="s">
        <v>19</v>
      </c>
      <c r="E79" s="3" t="s">
        <v>20</v>
      </c>
      <c r="F79" s="3">
        <f t="shared" si="1"/>
        <v>10</v>
      </c>
      <c r="G79" s="3">
        <f t="shared" si="2"/>
        <v>20</v>
      </c>
      <c r="H79" s="3" t="s">
        <v>48</v>
      </c>
      <c r="I79" s="3" t="s">
        <v>69</v>
      </c>
      <c r="J79" s="3" t="s">
        <v>5719</v>
      </c>
      <c r="K79" s="3" t="s">
        <v>45551</v>
      </c>
      <c r="L79" s="3" t="s">
        <v>45554</v>
      </c>
      <c r="M79" s="3" t="s">
        <v>35</v>
      </c>
      <c r="N79" s="3"/>
      <c r="O79" s="3"/>
      <c r="P79" s="3"/>
      <c r="Q79" s="3"/>
      <c r="R79" s="3"/>
      <c r="S79" s="3"/>
      <c r="T79" s="3"/>
      <c r="U79" s="3"/>
      <c r="V79" s="3"/>
      <c r="W79" s="3"/>
      <c r="X79" s="3"/>
      <c r="Y79" s="3"/>
      <c r="Z79" s="3"/>
      <c r="AA79" s="3"/>
      <c r="AB79" s="3"/>
      <c r="AC79" s="3"/>
    </row>
    <row r="80" ht="21.75" customHeight="1">
      <c r="A80" s="3" t="s">
        <v>2000</v>
      </c>
      <c r="B80" s="3" t="s">
        <v>45555</v>
      </c>
      <c r="C80" s="3" t="s">
        <v>165</v>
      </c>
      <c r="D80" s="4" t="s">
        <v>19</v>
      </c>
      <c r="E80" s="3" t="s">
        <v>21</v>
      </c>
      <c r="F80" s="3">
        <f t="shared" si="1"/>
        <v>10</v>
      </c>
      <c r="G80" s="3">
        <f t="shared" si="2"/>
        <v>15</v>
      </c>
      <c r="H80" s="3" t="s">
        <v>73</v>
      </c>
      <c r="I80" s="3" t="s">
        <v>57</v>
      </c>
      <c r="J80" s="3" t="s">
        <v>121</v>
      </c>
      <c r="K80" s="3" t="s">
        <v>4677</v>
      </c>
      <c r="L80" s="3" t="s">
        <v>45556</v>
      </c>
      <c r="M80" s="3" t="s">
        <v>35</v>
      </c>
      <c r="N80" s="3"/>
      <c r="O80" s="3"/>
      <c r="P80" s="3"/>
      <c r="Q80" s="3"/>
      <c r="R80" s="3"/>
      <c r="S80" s="3"/>
      <c r="T80" s="3"/>
      <c r="U80" s="3"/>
      <c r="V80" s="3"/>
      <c r="W80" s="3"/>
      <c r="X80" s="3"/>
      <c r="Y80" s="3"/>
      <c r="Z80" s="3"/>
      <c r="AA80" s="3"/>
      <c r="AB80" s="3"/>
      <c r="AC80" s="3"/>
    </row>
    <row r="81" ht="21.75" customHeight="1">
      <c r="A81" s="3" t="s">
        <v>931</v>
      </c>
      <c r="B81" s="3" t="s">
        <v>23199</v>
      </c>
      <c r="C81" s="3" t="s">
        <v>165</v>
      </c>
      <c r="D81" s="4" t="s">
        <v>19</v>
      </c>
      <c r="E81" s="3" t="s">
        <v>21</v>
      </c>
      <c r="F81" s="3">
        <f t="shared" si="1"/>
        <v>10</v>
      </c>
      <c r="G81" s="3">
        <f t="shared" si="2"/>
        <v>15</v>
      </c>
      <c r="H81" s="3" t="s">
        <v>73</v>
      </c>
      <c r="I81" s="3" t="s">
        <v>57</v>
      </c>
      <c r="J81" s="3" t="s">
        <v>17186</v>
      </c>
      <c r="K81" s="3" t="s">
        <v>23208</v>
      </c>
      <c r="L81" s="3" t="s">
        <v>23206</v>
      </c>
      <c r="M81" s="3" t="s">
        <v>41</v>
      </c>
      <c r="N81" s="3"/>
      <c r="O81" s="3"/>
      <c r="P81" s="3"/>
      <c r="Q81" s="3"/>
      <c r="R81" s="3"/>
      <c r="S81" s="3"/>
      <c r="T81" s="3"/>
      <c r="U81" s="3"/>
      <c r="V81" s="3"/>
      <c r="W81" s="3"/>
      <c r="X81" s="3"/>
      <c r="Y81" s="3"/>
      <c r="Z81" s="3"/>
      <c r="AA81" s="3"/>
      <c r="AB81" s="3"/>
      <c r="AC81" s="3"/>
    </row>
    <row r="82" ht="21.75" customHeight="1">
      <c r="A82" s="3" t="s">
        <v>931</v>
      </c>
      <c r="B82" s="3" t="s">
        <v>36342</v>
      </c>
      <c r="C82" s="3" t="s">
        <v>165</v>
      </c>
      <c r="D82" s="4" t="s">
        <v>19</v>
      </c>
      <c r="E82" s="3" t="s">
        <v>20</v>
      </c>
      <c r="F82" s="3">
        <f t="shared" si="1"/>
        <v>10</v>
      </c>
      <c r="G82" s="3">
        <f t="shared" si="2"/>
        <v>20</v>
      </c>
      <c r="H82" s="3" t="s">
        <v>48</v>
      </c>
      <c r="I82" s="3" t="s">
        <v>57</v>
      </c>
      <c r="J82" s="3" t="s">
        <v>36343</v>
      </c>
      <c r="K82" s="3" t="s">
        <v>3306</v>
      </c>
      <c r="L82" s="3" t="s">
        <v>45561</v>
      </c>
      <c r="M82" s="3" t="s">
        <v>41</v>
      </c>
      <c r="N82" s="3"/>
      <c r="O82" s="3"/>
      <c r="P82" s="3"/>
      <c r="Q82" s="3"/>
      <c r="R82" s="3"/>
      <c r="S82" s="3"/>
      <c r="T82" s="3"/>
      <c r="U82" s="3"/>
      <c r="V82" s="3"/>
      <c r="W82" s="3"/>
      <c r="X82" s="3"/>
      <c r="Y82" s="3"/>
      <c r="Z82" s="3"/>
      <c r="AA82" s="3"/>
      <c r="AB82" s="3"/>
      <c r="AC82" s="3"/>
    </row>
    <row r="83" ht="21.75" customHeight="1">
      <c r="A83" s="3" t="s">
        <v>23317</v>
      </c>
      <c r="B83" s="3" t="s">
        <v>23199</v>
      </c>
      <c r="C83" s="3" t="s">
        <v>165</v>
      </c>
      <c r="D83" s="4" t="s">
        <v>19</v>
      </c>
      <c r="E83" s="3" t="s">
        <v>21</v>
      </c>
      <c r="F83" s="3">
        <f t="shared" si="1"/>
        <v>10</v>
      </c>
      <c r="G83" s="3">
        <f t="shared" si="2"/>
        <v>15</v>
      </c>
      <c r="H83" s="3" t="s">
        <v>73</v>
      </c>
      <c r="I83" s="3" t="s">
        <v>57</v>
      </c>
      <c r="J83" s="3" t="s">
        <v>17186</v>
      </c>
      <c r="K83" s="3" t="s">
        <v>23208</v>
      </c>
      <c r="L83" s="3" t="s">
        <v>23321</v>
      </c>
      <c r="M83" s="3" t="s">
        <v>41</v>
      </c>
      <c r="N83" s="3"/>
      <c r="O83" s="3"/>
      <c r="P83" s="3"/>
      <c r="Q83" s="3"/>
      <c r="R83" s="3"/>
      <c r="S83" s="3"/>
      <c r="T83" s="3"/>
      <c r="U83" s="3"/>
      <c r="V83" s="3"/>
      <c r="W83" s="3"/>
      <c r="X83" s="3"/>
      <c r="Y83" s="3"/>
      <c r="Z83" s="3"/>
      <c r="AA83" s="3"/>
      <c r="AB83" s="3"/>
      <c r="AC83" s="3"/>
    </row>
    <row r="84" ht="21.75" customHeight="1">
      <c r="A84" s="3" t="s">
        <v>11373</v>
      </c>
      <c r="B84" s="3" t="s">
        <v>11374</v>
      </c>
      <c r="C84" s="3" t="s">
        <v>165</v>
      </c>
      <c r="D84" s="4" t="s">
        <v>19</v>
      </c>
      <c r="E84" s="3" t="s">
        <v>21</v>
      </c>
      <c r="F84" s="3">
        <f t="shared" si="1"/>
        <v>10</v>
      </c>
      <c r="G84" s="3">
        <f t="shared" si="2"/>
        <v>16</v>
      </c>
      <c r="H84" s="3" t="s">
        <v>169</v>
      </c>
      <c r="I84" s="3" t="s">
        <v>23</v>
      </c>
      <c r="J84" s="3" t="s">
        <v>11378</v>
      </c>
      <c r="K84" s="3" t="s">
        <v>11379</v>
      </c>
      <c r="L84" s="3" t="s">
        <v>11380</v>
      </c>
      <c r="M84" s="3" t="s">
        <v>41</v>
      </c>
      <c r="N84" s="3"/>
      <c r="O84" s="3"/>
      <c r="P84" s="3"/>
      <c r="Q84" s="3"/>
      <c r="R84" s="3"/>
      <c r="S84" s="3"/>
      <c r="T84" s="3"/>
      <c r="U84" s="3"/>
      <c r="V84" s="3"/>
      <c r="W84" s="3"/>
      <c r="X84" s="3"/>
      <c r="Y84" s="3"/>
      <c r="Z84" s="3"/>
      <c r="AA84" s="3"/>
      <c r="AB84" s="3"/>
      <c r="AC84" s="3"/>
    </row>
    <row r="85" ht="21.75" customHeight="1">
      <c r="A85" s="3" t="s">
        <v>2000</v>
      </c>
      <c r="B85" s="3" t="s">
        <v>13867</v>
      </c>
      <c r="C85" s="3" t="s">
        <v>165</v>
      </c>
      <c r="D85" s="4" t="s">
        <v>19</v>
      </c>
      <c r="E85" s="3" t="s">
        <v>127</v>
      </c>
      <c r="F85" s="3">
        <f t="shared" si="1"/>
        <v>10</v>
      </c>
      <c r="G85" s="3">
        <f t="shared" si="2"/>
        <v>15</v>
      </c>
      <c r="H85" s="3" t="s">
        <v>73</v>
      </c>
      <c r="I85" s="3" t="s">
        <v>50</v>
      </c>
      <c r="J85" s="3" t="s">
        <v>13870</v>
      </c>
      <c r="K85" s="3" t="s">
        <v>13871</v>
      </c>
      <c r="L85" s="3" t="s">
        <v>13873</v>
      </c>
      <c r="M85" s="3" t="s">
        <v>35</v>
      </c>
      <c r="N85" s="3"/>
      <c r="O85" s="3"/>
      <c r="P85" s="3"/>
      <c r="Q85" s="3"/>
      <c r="R85" s="3"/>
      <c r="S85" s="3"/>
      <c r="T85" s="3"/>
      <c r="U85" s="3"/>
      <c r="V85" s="3"/>
      <c r="W85" s="3"/>
      <c r="X85" s="3"/>
      <c r="Y85" s="3"/>
      <c r="Z85" s="3"/>
      <c r="AA85" s="3"/>
      <c r="AB85" s="3"/>
      <c r="AC85" s="3"/>
    </row>
    <row r="86" ht="21.75" customHeight="1">
      <c r="A86" s="3" t="s">
        <v>45570</v>
      </c>
      <c r="B86" s="3" t="s">
        <v>8420</v>
      </c>
      <c r="C86" s="3" t="s">
        <v>165</v>
      </c>
      <c r="D86" s="4" t="s">
        <v>19</v>
      </c>
      <c r="E86" s="3" t="s">
        <v>20</v>
      </c>
      <c r="F86" s="3">
        <f t="shared" si="1"/>
        <v>10</v>
      </c>
      <c r="G86" s="3">
        <f t="shared" si="2"/>
        <v>19</v>
      </c>
      <c r="H86" s="3" t="s">
        <v>11755</v>
      </c>
      <c r="I86" s="3" t="s">
        <v>69</v>
      </c>
      <c r="J86" s="3" t="s">
        <v>726</v>
      </c>
      <c r="K86" s="3" t="s">
        <v>45571</v>
      </c>
      <c r="L86" s="3" t="s">
        <v>45572</v>
      </c>
      <c r="M86" s="3" t="s">
        <v>35</v>
      </c>
      <c r="N86" s="3"/>
      <c r="O86" s="3"/>
      <c r="P86" s="3"/>
      <c r="Q86" s="3"/>
      <c r="R86" s="3"/>
      <c r="S86" s="3"/>
      <c r="T86" s="3"/>
      <c r="U86" s="3"/>
      <c r="V86" s="3"/>
      <c r="W86" s="3"/>
      <c r="X86" s="3"/>
      <c r="Y86" s="3"/>
      <c r="Z86" s="3"/>
      <c r="AA86" s="3"/>
      <c r="AB86" s="3"/>
      <c r="AC86" s="3"/>
    </row>
    <row r="87" ht="21.75" customHeight="1">
      <c r="A87" s="3" t="s">
        <v>931</v>
      </c>
      <c r="B87" s="3" t="s">
        <v>11609</v>
      </c>
      <c r="C87" s="3" t="s">
        <v>165</v>
      </c>
      <c r="D87" s="4" t="s">
        <v>19</v>
      </c>
      <c r="E87" s="3" t="s">
        <v>21</v>
      </c>
      <c r="F87" s="3">
        <f t="shared" si="1"/>
        <v>10</v>
      </c>
      <c r="G87" s="3">
        <f t="shared" si="2"/>
        <v>20</v>
      </c>
      <c r="H87" s="3" t="s">
        <v>48</v>
      </c>
      <c r="I87" s="3" t="s">
        <v>57</v>
      </c>
      <c r="J87" s="3" t="s">
        <v>264</v>
      </c>
      <c r="K87" s="4" t="s">
        <v>19</v>
      </c>
      <c r="L87" s="3" t="s">
        <v>45576</v>
      </c>
      <c r="M87" s="3" t="s">
        <v>257</v>
      </c>
      <c r="N87" s="3"/>
      <c r="O87" s="3"/>
      <c r="P87" s="3"/>
      <c r="Q87" s="3"/>
      <c r="R87" s="3"/>
      <c r="S87" s="3"/>
      <c r="T87" s="3"/>
      <c r="U87" s="3"/>
      <c r="V87" s="3"/>
      <c r="W87" s="3"/>
      <c r="X87" s="3"/>
      <c r="Y87" s="3"/>
      <c r="Z87" s="3"/>
      <c r="AA87" s="3"/>
      <c r="AB87" s="3"/>
      <c r="AC87" s="3"/>
    </row>
    <row r="88" ht="21.75" customHeight="1">
      <c r="A88" s="3" t="s">
        <v>15063</v>
      </c>
      <c r="B88" s="3" t="s">
        <v>15064</v>
      </c>
      <c r="C88" s="3" t="s">
        <v>165</v>
      </c>
      <c r="D88" s="4" t="s">
        <v>19</v>
      </c>
      <c r="E88" s="3" t="s">
        <v>20</v>
      </c>
      <c r="F88" s="3">
        <f t="shared" si="1"/>
        <v>10</v>
      </c>
      <c r="G88" s="3">
        <f t="shared" si="2"/>
        <v>20</v>
      </c>
      <c r="H88" s="3" t="s">
        <v>48</v>
      </c>
      <c r="I88" s="3" t="s">
        <v>50</v>
      </c>
      <c r="J88" s="3" t="s">
        <v>2355</v>
      </c>
      <c r="K88" s="3" t="s">
        <v>15066</v>
      </c>
      <c r="L88" s="3" t="s">
        <v>15069</v>
      </c>
      <c r="M88" s="3" t="s">
        <v>35</v>
      </c>
      <c r="N88" s="3"/>
      <c r="O88" s="3"/>
      <c r="P88" s="3"/>
      <c r="Q88" s="3"/>
      <c r="R88" s="3"/>
      <c r="S88" s="3"/>
      <c r="T88" s="3"/>
      <c r="U88" s="3"/>
      <c r="V88" s="3"/>
      <c r="W88" s="3"/>
      <c r="X88" s="3"/>
      <c r="Y88" s="3"/>
      <c r="Z88" s="3"/>
      <c r="AA88" s="3"/>
      <c r="AB88" s="3"/>
      <c r="AC88" s="3"/>
    </row>
    <row r="89" ht="21.75" customHeight="1">
      <c r="A89" s="3" t="s">
        <v>1071</v>
      </c>
      <c r="B89" s="3" t="s">
        <v>2539</v>
      </c>
      <c r="C89" s="3" t="s">
        <v>165</v>
      </c>
      <c r="D89" s="4" t="s">
        <v>19</v>
      </c>
      <c r="E89" s="3" t="s">
        <v>21</v>
      </c>
      <c r="F89" s="3">
        <f t="shared" si="1"/>
        <v>10</v>
      </c>
      <c r="G89" s="3">
        <f t="shared" si="2"/>
        <v>15</v>
      </c>
      <c r="H89" s="3" t="s">
        <v>73</v>
      </c>
      <c r="I89" s="3" t="s">
        <v>50</v>
      </c>
      <c r="J89" s="3" t="s">
        <v>1350</v>
      </c>
      <c r="K89" s="3" t="s">
        <v>24706</v>
      </c>
      <c r="L89" s="3" t="s">
        <v>45581</v>
      </c>
      <c r="M89" s="3" t="s">
        <v>35</v>
      </c>
      <c r="N89" s="3"/>
      <c r="O89" s="3"/>
      <c r="P89" s="3"/>
      <c r="Q89" s="3"/>
      <c r="R89" s="3"/>
      <c r="S89" s="3"/>
      <c r="T89" s="3"/>
      <c r="U89" s="3"/>
      <c r="V89" s="3"/>
      <c r="W89" s="3"/>
      <c r="X89" s="3"/>
      <c r="Y89" s="3"/>
      <c r="Z89" s="3"/>
      <c r="AA89" s="3"/>
      <c r="AB89" s="3"/>
      <c r="AC89" s="3"/>
    </row>
    <row r="90" ht="21.75" customHeight="1">
      <c r="A90" s="3" t="s">
        <v>45584</v>
      </c>
      <c r="B90" s="3" t="s">
        <v>2539</v>
      </c>
      <c r="C90" s="3" t="s">
        <v>165</v>
      </c>
      <c r="D90" s="4" t="s">
        <v>19</v>
      </c>
      <c r="E90" s="3" t="s">
        <v>21</v>
      </c>
      <c r="F90" s="3">
        <f t="shared" si="1"/>
        <v>10</v>
      </c>
      <c r="G90" s="3">
        <f t="shared" si="2"/>
        <v>15</v>
      </c>
      <c r="H90" s="3" t="s">
        <v>73</v>
      </c>
      <c r="I90" s="3" t="s">
        <v>57</v>
      </c>
      <c r="J90" s="3" t="s">
        <v>1350</v>
      </c>
      <c r="K90" s="3" t="s">
        <v>24706</v>
      </c>
      <c r="L90" s="3" t="s">
        <v>45586</v>
      </c>
      <c r="M90" s="3" t="s">
        <v>35</v>
      </c>
      <c r="N90" s="3"/>
      <c r="O90" s="3"/>
      <c r="P90" s="3"/>
      <c r="Q90" s="3"/>
      <c r="R90" s="3"/>
      <c r="S90" s="3"/>
      <c r="T90" s="3"/>
      <c r="U90" s="3"/>
      <c r="V90" s="3"/>
      <c r="W90" s="3"/>
      <c r="X90" s="3"/>
      <c r="Y90" s="3"/>
      <c r="Z90" s="3"/>
      <c r="AA90" s="3"/>
      <c r="AB90" s="3"/>
      <c r="AC90" s="3"/>
    </row>
    <row r="91" ht="21.75" customHeight="1">
      <c r="A91" s="3" t="s">
        <v>2309</v>
      </c>
      <c r="B91" s="3" t="s">
        <v>2779</v>
      </c>
      <c r="C91" s="3" t="s">
        <v>165</v>
      </c>
      <c r="D91" s="4" t="s">
        <v>19</v>
      </c>
      <c r="E91" s="3" t="s">
        <v>20</v>
      </c>
      <c r="F91" s="3">
        <f t="shared" si="1"/>
        <v>10</v>
      </c>
      <c r="G91" s="3">
        <f t="shared" si="2"/>
        <v>15</v>
      </c>
      <c r="H91" s="3" t="s">
        <v>73</v>
      </c>
      <c r="I91" s="3" t="s">
        <v>57</v>
      </c>
      <c r="J91" s="3" t="s">
        <v>99</v>
      </c>
      <c r="K91" s="3" t="s">
        <v>45588</v>
      </c>
      <c r="L91" s="3" t="s">
        <v>45591</v>
      </c>
      <c r="M91" s="3" t="s">
        <v>41</v>
      </c>
      <c r="N91" s="3"/>
      <c r="O91" s="3"/>
      <c r="P91" s="3"/>
      <c r="Q91" s="3"/>
      <c r="R91" s="3"/>
      <c r="S91" s="3"/>
      <c r="T91" s="3"/>
      <c r="U91" s="3"/>
      <c r="V91" s="3"/>
      <c r="W91" s="3"/>
      <c r="X91" s="3"/>
      <c r="Y91" s="3"/>
      <c r="Z91" s="3"/>
      <c r="AA91" s="3"/>
      <c r="AB91" s="3"/>
      <c r="AC91" s="3"/>
    </row>
    <row r="92" ht="21.75" customHeight="1">
      <c r="A92" s="3" t="s">
        <v>1904</v>
      </c>
      <c r="B92" s="3" t="s">
        <v>45592</v>
      </c>
      <c r="C92" s="3" t="s">
        <v>165</v>
      </c>
      <c r="D92" s="4" t="s">
        <v>19</v>
      </c>
      <c r="E92" s="3" t="s">
        <v>20</v>
      </c>
      <c r="F92" s="3">
        <f t="shared" si="1"/>
        <v>10</v>
      </c>
      <c r="G92" s="3">
        <f t="shared" si="2"/>
        <v>15</v>
      </c>
      <c r="H92" s="3" t="s">
        <v>73</v>
      </c>
      <c r="I92" s="3" t="s">
        <v>50</v>
      </c>
      <c r="J92" s="3" t="s">
        <v>821</v>
      </c>
      <c r="K92" s="3" t="s">
        <v>45593</v>
      </c>
      <c r="L92" s="3" t="s">
        <v>45595</v>
      </c>
      <c r="M92" s="3" t="s">
        <v>35</v>
      </c>
      <c r="N92" s="3"/>
      <c r="O92" s="3"/>
      <c r="P92" s="3"/>
      <c r="Q92" s="3"/>
      <c r="R92" s="3"/>
      <c r="S92" s="3"/>
      <c r="T92" s="3"/>
      <c r="U92" s="3"/>
      <c r="V92" s="3"/>
      <c r="W92" s="3"/>
      <c r="X92" s="3"/>
      <c r="Y92" s="3"/>
      <c r="Z92" s="3"/>
      <c r="AA92" s="3"/>
      <c r="AB92" s="3"/>
      <c r="AC92" s="3"/>
    </row>
    <row r="93" ht="21.75" customHeight="1">
      <c r="A93" s="3" t="s">
        <v>45597</v>
      </c>
      <c r="B93" s="3" t="s">
        <v>612</v>
      </c>
      <c r="C93" s="3" t="s">
        <v>165</v>
      </c>
      <c r="D93" s="4" t="s">
        <v>19</v>
      </c>
      <c r="E93" s="3" t="s">
        <v>21</v>
      </c>
      <c r="F93" s="3">
        <f t="shared" si="1"/>
        <v>10</v>
      </c>
      <c r="G93" s="3">
        <f t="shared" si="2"/>
        <v>15</v>
      </c>
      <c r="H93" s="3" t="s">
        <v>73</v>
      </c>
      <c r="I93" s="3" t="s">
        <v>57</v>
      </c>
      <c r="J93" s="3" t="s">
        <v>99</v>
      </c>
      <c r="K93" s="3" t="s">
        <v>8649</v>
      </c>
      <c r="L93" s="3" t="s">
        <v>45601</v>
      </c>
      <c r="M93" s="3" t="s">
        <v>27</v>
      </c>
      <c r="N93" s="3"/>
      <c r="O93" s="3"/>
      <c r="P93" s="3"/>
      <c r="Q93" s="3"/>
      <c r="R93" s="3"/>
      <c r="S93" s="3"/>
      <c r="T93" s="3"/>
      <c r="U93" s="3"/>
      <c r="V93" s="3"/>
      <c r="W93" s="3"/>
      <c r="X93" s="3"/>
      <c r="Y93" s="3"/>
      <c r="Z93" s="3"/>
      <c r="AA93" s="3"/>
      <c r="AB93" s="3"/>
      <c r="AC93" s="3"/>
    </row>
    <row r="94" ht="21.75" customHeight="1">
      <c r="A94" s="3" t="s">
        <v>4264</v>
      </c>
      <c r="B94" s="3" t="s">
        <v>9031</v>
      </c>
      <c r="C94" s="3" t="s">
        <v>165</v>
      </c>
      <c r="D94" s="4" t="s">
        <v>19</v>
      </c>
      <c r="E94" s="3" t="s">
        <v>20</v>
      </c>
      <c r="F94" s="3">
        <f t="shared" si="1"/>
        <v>10</v>
      </c>
      <c r="G94" s="3">
        <f t="shared" si="2"/>
        <v>20</v>
      </c>
      <c r="H94" s="3" t="s">
        <v>48</v>
      </c>
      <c r="I94" s="3" t="s">
        <v>69</v>
      </c>
      <c r="J94" s="3" t="s">
        <v>45</v>
      </c>
      <c r="K94" s="3" t="s">
        <v>9035</v>
      </c>
      <c r="L94" s="3" t="s">
        <v>45607</v>
      </c>
      <c r="M94" s="3" t="s">
        <v>35</v>
      </c>
      <c r="N94" s="3"/>
      <c r="O94" s="3"/>
      <c r="P94" s="3"/>
      <c r="Q94" s="3"/>
      <c r="R94" s="3"/>
      <c r="S94" s="3"/>
      <c r="T94" s="3"/>
      <c r="U94" s="3"/>
      <c r="V94" s="3"/>
      <c r="W94" s="3"/>
      <c r="X94" s="3"/>
      <c r="Y94" s="3"/>
      <c r="Z94" s="3"/>
      <c r="AA94" s="3"/>
      <c r="AB94" s="3"/>
      <c r="AC94" s="3"/>
    </row>
    <row r="95" ht="21.75" customHeight="1">
      <c r="A95" s="3" t="s">
        <v>2000</v>
      </c>
      <c r="B95" s="3" t="s">
        <v>3153</v>
      </c>
      <c r="C95" s="3" t="s">
        <v>165</v>
      </c>
      <c r="D95" s="4" t="s">
        <v>19</v>
      </c>
      <c r="E95" s="3" t="s">
        <v>20</v>
      </c>
      <c r="F95" s="3">
        <f t="shared" si="1"/>
        <v>10</v>
      </c>
      <c r="G95" s="3">
        <f t="shared" si="2"/>
        <v>15</v>
      </c>
      <c r="H95" s="3" t="s">
        <v>73</v>
      </c>
      <c r="I95" s="3" t="s">
        <v>57</v>
      </c>
      <c r="J95" s="3" t="s">
        <v>1051</v>
      </c>
      <c r="K95" s="3" t="s">
        <v>14354</v>
      </c>
      <c r="L95" s="3" t="s">
        <v>14359</v>
      </c>
      <c r="M95" s="3" t="s">
        <v>27</v>
      </c>
      <c r="N95" s="3"/>
      <c r="O95" s="3"/>
      <c r="P95" s="3"/>
      <c r="Q95" s="3"/>
      <c r="R95" s="3"/>
      <c r="S95" s="3"/>
      <c r="T95" s="3"/>
      <c r="U95" s="3"/>
      <c r="V95" s="3"/>
      <c r="W95" s="3"/>
      <c r="X95" s="3"/>
      <c r="Y95" s="3"/>
      <c r="Z95" s="3"/>
      <c r="AA95" s="3"/>
      <c r="AB95" s="3"/>
      <c r="AC95" s="3"/>
    </row>
    <row r="96" ht="21.75" customHeight="1">
      <c r="A96" s="3" t="s">
        <v>45611</v>
      </c>
      <c r="B96" s="3" t="s">
        <v>681</v>
      </c>
      <c r="C96" s="3" t="s">
        <v>165</v>
      </c>
      <c r="D96" s="4" t="s">
        <v>19</v>
      </c>
      <c r="E96" s="3" t="s">
        <v>20</v>
      </c>
      <c r="F96" s="3">
        <f t="shared" si="1"/>
        <v>10</v>
      </c>
      <c r="G96" s="3">
        <f t="shared" si="2"/>
        <v>15</v>
      </c>
      <c r="H96" s="3" t="s">
        <v>73</v>
      </c>
      <c r="I96" s="3" t="s">
        <v>57</v>
      </c>
      <c r="J96" s="3" t="s">
        <v>686</v>
      </c>
      <c r="K96" s="3" t="s">
        <v>45613</v>
      </c>
      <c r="L96" s="3" t="s">
        <v>45615</v>
      </c>
      <c r="M96" s="3" t="s">
        <v>35</v>
      </c>
      <c r="N96" s="3"/>
      <c r="O96" s="3"/>
      <c r="P96" s="3"/>
      <c r="Q96" s="3"/>
      <c r="R96" s="3"/>
      <c r="S96" s="3"/>
      <c r="T96" s="3"/>
      <c r="U96" s="3"/>
      <c r="V96" s="3"/>
      <c r="W96" s="3"/>
      <c r="X96" s="3"/>
      <c r="Y96" s="3"/>
      <c r="Z96" s="3"/>
      <c r="AA96" s="3"/>
      <c r="AB96" s="3"/>
      <c r="AC96" s="3"/>
    </row>
    <row r="97" ht="21.75" customHeight="1">
      <c r="A97" s="3" t="s">
        <v>5382</v>
      </c>
      <c r="B97" s="3" t="s">
        <v>11615</v>
      </c>
      <c r="C97" s="3" t="s">
        <v>165</v>
      </c>
      <c r="D97" s="4" t="s">
        <v>19</v>
      </c>
      <c r="E97" s="3" t="s">
        <v>20</v>
      </c>
      <c r="F97" s="3">
        <f t="shared" si="1"/>
        <v>10</v>
      </c>
      <c r="G97" s="3">
        <f t="shared" si="2"/>
        <v>20</v>
      </c>
      <c r="H97" s="3" t="s">
        <v>48</v>
      </c>
      <c r="I97" s="3" t="s">
        <v>50</v>
      </c>
      <c r="J97" s="3" t="s">
        <v>10004</v>
      </c>
      <c r="K97" s="3" t="s">
        <v>11619</v>
      </c>
      <c r="L97" s="3" t="s">
        <v>15052</v>
      </c>
      <c r="M97" s="3" t="s">
        <v>35</v>
      </c>
      <c r="N97" s="3"/>
      <c r="O97" s="3"/>
      <c r="P97" s="3"/>
      <c r="Q97" s="3"/>
      <c r="R97" s="3"/>
      <c r="S97" s="3"/>
      <c r="T97" s="3"/>
      <c r="U97" s="3"/>
      <c r="V97" s="3"/>
      <c r="W97" s="3"/>
      <c r="X97" s="3"/>
      <c r="Y97" s="3"/>
      <c r="Z97" s="3"/>
      <c r="AA97" s="3"/>
      <c r="AB97" s="3"/>
      <c r="AC97" s="3"/>
    </row>
    <row r="98" ht="21.75" customHeight="1">
      <c r="A98" s="3" t="s">
        <v>45618</v>
      </c>
      <c r="B98" s="3" t="s">
        <v>3074</v>
      </c>
      <c r="C98" s="3" t="s">
        <v>165</v>
      </c>
      <c r="D98" s="4" t="s">
        <v>19</v>
      </c>
      <c r="E98" s="3" t="s">
        <v>21</v>
      </c>
      <c r="F98" s="3">
        <f t="shared" si="1"/>
        <v>10</v>
      </c>
      <c r="G98" s="3">
        <f t="shared" si="2"/>
        <v>20</v>
      </c>
      <c r="H98" s="3" t="s">
        <v>48</v>
      </c>
      <c r="I98" s="3" t="s">
        <v>50</v>
      </c>
      <c r="J98" s="3" t="s">
        <v>3066</v>
      </c>
      <c r="K98" s="3" t="s">
        <v>3075</v>
      </c>
      <c r="L98" s="3" t="s">
        <v>45622</v>
      </c>
      <c r="M98" s="3" t="s">
        <v>35</v>
      </c>
      <c r="N98" s="3"/>
      <c r="O98" s="3"/>
      <c r="P98" s="3"/>
      <c r="Q98" s="3"/>
      <c r="R98" s="3"/>
      <c r="S98" s="3"/>
      <c r="T98" s="3"/>
      <c r="U98" s="3"/>
      <c r="V98" s="3"/>
      <c r="W98" s="3"/>
      <c r="X98" s="3"/>
      <c r="Y98" s="3"/>
      <c r="Z98" s="3"/>
      <c r="AA98" s="3"/>
      <c r="AB98" s="3"/>
      <c r="AC98" s="3"/>
    </row>
    <row r="99" ht="21.75" customHeight="1">
      <c r="A99" s="3" t="s">
        <v>2000</v>
      </c>
      <c r="B99" s="3" t="s">
        <v>3441</v>
      </c>
      <c r="C99" s="3" t="s">
        <v>165</v>
      </c>
      <c r="D99" s="4" t="s">
        <v>19</v>
      </c>
      <c r="E99" s="3" t="s">
        <v>21</v>
      </c>
      <c r="F99" s="3">
        <f t="shared" si="1"/>
        <v>10</v>
      </c>
      <c r="G99" s="3">
        <f t="shared" si="2"/>
        <v>15</v>
      </c>
      <c r="H99" s="3" t="s">
        <v>73</v>
      </c>
      <c r="I99" s="3" t="s">
        <v>57</v>
      </c>
      <c r="J99" s="3" t="s">
        <v>556</v>
      </c>
      <c r="K99" s="3" t="s">
        <v>3443</v>
      </c>
      <c r="L99" s="3" t="s">
        <v>45624</v>
      </c>
      <c r="M99" s="3" t="s">
        <v>35</v>
      </c>
      <c r="N99" s="3"/>
      <c r="O99" s="3"/>
      <c r="P99" s="3"/>
      <c r="Q99" s="3"/>
      <c r="R99" s="3"/>
      <c r="S99" s="3"/>
      <c r="T99" s="3"/>
      <c r="U99" s="3"/>
      <c r="V99" s="3"/>
      <c r="W99" s="3"/>
      <c r="X99" s="3"/>
      <c r="Y99" s="3"/>
      <c r="Z99" s="3"/>
      <c r="AA99" s="3"/>
      <c r="AB99" s="3"/>
      <c r="AC99" s="3"/>
    </row>
    <row r="100" ht="21.75" customHeight="1">
      <c r="A100" s="3" t="s">
        <v>2000</v>
      </c>
      <c r="B100" s="3" t="s">
        <v>3208</v>
      </c>
      <c r="C100" s="3" t="s">
        <v>165</v>
      </c>
      <c r="D100" s="4" t="s">
        <v>19</v>
      </c>
      <c r="E100" s="3" t="s">
        <v>20</v>
      </c>
      <c r="F100" s="3">
        <f t="shared" si="1"/>
        <v>10</v>
      </c>
      <c r="G100" s="3">
        <f t="shared" si="2"/>
        <v>20</v>
      </c>
      <c r="H100" s="3" t="s">
        <v>48</v>
      </c>
      <c r="I100" s="3" t="s">
        <v>57</v>
      </c>
      <c r="J100" s="3" t="s">
        <v>3201</v>
      </c>
      <c r="K100" s="3" t="s">
        <v>45627</v>
      </c>
      <c r="L100" s="3" t="s">
        <v>45629</v>
      </c>
      <c r="M100" s="3" t="s">
        <v>159</v>
      </c>
      <c r="N100" s="3"/>
      <c r="O100" s="3"/>
      <c r="P100" s="3"/>
      <c r="Q100" s="3"/>
      <c r="R100" s="3"/>
      <c r="S100" s="3"/>
      <c r="T100" s="3"/>
      <c r="U100" s="3"/>
      <c r="V100" s="3"/>
      <c r="W100" s="3"/>
      <c r="X100" s="3"/>
      <c r="Y100" s="3"/>
      <c r="Z100" s="3"/>
      <c r="AA100" s="3"/>
      <c r="AB100" s="3"/>
      <c r="AC100" s="3"/>
    </row>
    <row r="101" ht="21.75" customHeight="1">
      <c r="A101" s="3" t="s">
        <v>2000</v>
      </c>
      <c r="B101" s="3" t="s">
        <v>45630</v>
      </c>
      <c r="C101" s="3" t="s">
        <v>165</v>
      </c>
      <c r="D101" s="4" t="s">
        <v>19</v>
      </c>
      <c r="E101" s="3" t="s">
        <v>20</v>
      </c>
      <c r="F101" s="3">
        <f t="shared" si="1"/>
        <v>10</v>
      </c>
      <c r="G101" s="3">
        <f t="shared" si="2"/>
        <v>15</v>
      </c>
      <c r="H101" s="3" t="s">
        <v>73</v>
      </c>
      <c r="I101" s="3" t="s">
        <v>57</v>
      </c>
      <c r="J101" s="3" t="s">
        <v>5719</v>
      </c>
      <c r="K101" s="3" t="s">
        <v>45633</v>
      </c>
      <c r="L101" s="3" t="s">
        <v>45634</v>
      </c>
      <c r="M101" s="3" t="s">
        <v>257</v>
      </c>
      <c r="N101" s="3"/>
      <c r="O101" s="3"/>
      <c r="P101" s="3"/>
      <c r="Q101" s="3"/>
      <c r="R101" s="3"/>
      <c r="S101" s="3"/>
      <c r="T101" s="3"/>
      <c r="U101" s="3"/>
      <c r="V101" s="3"/>
      <c r="W101" s="3"/>
      <c r="X101" s="3"/>
      <c r="Y101" s="3"/>
      <c r="Z101" s="3"/>
      <c r="AA101" s="3"/>
      <c r="AB101" s="3"/>
      <c r="AC101" s="3"/>
    </row>
    <row r="102" ht="21.75" customHeight="1">
      <c r="A102" s="3" t="s">
        <v>45636</v>
      </c>
      <c r="B102" s="3" t="s">
        <v>18291</v>
      </c>
      <c r="C102" s="3" t="s">
        <v>165</v>
      </c>
      <c r="D102" s="4" t="s">
        <v>19</v>
      </c>
      <c r="E102" s="3" t="s">
        <v>20</v>
      </c>
      <c r="F102" s="3">
        <f t="shared" si="1"/>
        <v>10</v>
      </c>
      <c r="G102" s="3">
        <f t="shared" si="2"/>
        <v>15</v>
      </c>
      <c r="H102" s="3" t="s">
        <v>73</v>
      </c>
      <c r="I102" s="3" t="s">
        <v>57</v>
      </c>
      <c r="J102" s="3" t="s">
        <v>70</v>
      </c>
      <c r="K102" s="4" t="s">
        <v>19</v>
      </c>
      <c r="L102" s="3" t="s">
        <v>45639</v>
      </c>
      <c r="M102" s="3" t="s">
        <v>35</v>
      </c>
      <c r="N102" s="3"/>
      <c r="O102" s="3"/>
      <c r="P102" s="3"/>
      <c r="Q102" s="3"/>
      <c r="R102" s="3"/>
      <c r="S102" s="3"/>
      <c r="T102" s="3"/>
      <c r="U102" s="3"/>
      <c r="V102" s="3"/>
      <c r="W102" s="3"/>
      <c r="X102" s="3"/>
      <c r="Y102" s="3"/>
      <c r="Z102" s="3"/>
      <c r="AA102" s="3"/>
      <c r="AB102" s="3"/>
      <c r="AC102" s="3"/>
    </row>
    <row r="103" ht="21.75" customHeight="1">
      <c r="A103" s="3" t="s">
        <v>45641</v>
      </c>
      <c r="B103" s="3" t="s">
        <v>14030</v>
      </c>
      <c r="C103" s="3" t="s">
        <v>165</v>
      </c>
      <c r="D103" s="4" t="s">
        <v>19</v>
      </c>
      <c r="E103" s="3" t="s">
        <v>20</v>
      </c>
      <c r="F103" s="3">
        <f t="shared" si="1"/>
        <v>10</v>
      </c>
      <c r="G103" s="3">
        <f t="shared" si="2"/>
        <v>20</v>
      </c>
      <c r="H103" s="3" t="s">
        <v>48</v>
      </c>
      <c r="I103" s="3" t="s">
        <v>57</v>
      </c>
      <c r="J103" s="3" t="s">
        <v>14031</v>
      </c>
      <c r="K103" s="3" t="s">
        <v>15145</v>
      </c>
      <c r="L103" s="3" t="s">
        <v>45643</v>
      </c>
      <c r="M103" s="3" t="s">
        <v>35</v>
      </c>
      <c r="N103" s="3"/>
      <c r="O103" s="3"/>
      <c r="P103" s="3"/>
      <c r="Q103" s="3"/>
      <c r="R103" s="3"/>
      <c r="S103" s="3"/>
      <c r="T103" s="3"/>
      <c r="U103" s="3"/>
      <c r="V103" s="3"/>
      <c r="W103" s="3"/>
      <c r="X103" s="3"/>
      <c r="Y103" s="3"/>
      <c r="Z103" s="3"/>
      <c r="AA103" s="3"/>
      <c r="AB103" s="3"/>
      <c r="AC103" s="3"/>
    </row>
    <row r="104" ht="21.75" customHeight="1">
      <c r="A104" s="3" t="s">
        <v>45645</v>
      </c>
      <c r="B104" s="3" t="s">
        <v>3305</v>
      </c>
      <c r="C104" s="3" t="s">
        <v>165</v>
      </c>
      <c r="D104" s="4" t="s">
        <v>19</v>
      </c>
      <c r="E104" s="3" t="s">
        <v>21</v>
      </c>
      <c r="F104" s="3">
        <f t="shared" si="1"/>
        <v>10</v>
      </c>
      <c r="G104" s="3">
        <f t="shared" si="2"/>
        <v>15</v>
      </c>
      <c r="H104" s="3" t="s">
        <v>73</v>
      </c>
      <c r="I104" s="3" t="s">
        <v>57</v>
      </c>
      <c r="J104" s="3" t="s">
        <v>52</v>
      </c>
      <c r="K104" s="4" t="s">
        <v>19</v>
      </c>
      <c r="L104" s="3" t="s">
        <v>45647</v>
      </c>
      <c r="M104" s="3" t="s">
        <v>27</v>
      </c>
      <c r="N104" s="3"/>
      <c r="O104" s="3"/>
      <c r="P104" s="3"/>
      <c r="Q104" s="3"/>
      <c r="R104" s="3"/>
      <c r="S104" s="3"/>
      <c r="T104" s="3"/>
      <c r="U104" s="3"/>
      <c r="V104" s="3"/>
      <c r="W104" s="3"/>
      <c r="X104" s="3"/>
      <c r="Y104" s="3"/>
      <c r="Z104" s="3"/>
      <c r="AA104" s="3"/>
      <c r="AB104" s="3"/>
      <c r="AC104" s="3"/>
    </row>
    <row r="105" ht="21.75" customHeight="1">
      <c r="A105" s="3" t="s">
        <v>15266</v>
      </c>
      <c r="B105" s="3" t="s">
        <v>15267</v>
      </c>
      <c r="C105" s="3" t="s">
        <v>165</v>
      </c>
      <c r="D105" s="4" t="s">
        <v>19</v>
      </c>
      <c r="E105" s="3" t="s">
        <v>20</v>
      </c>
      <c r="F105" s="3">
        <f t="shared" si="1"/>
        <v>10</v>
      </c>
      <c r="G105" s="3">
        <f t="shared" si="2"/>
        <v>15</v>
      </c>
      <c r="H105" s="3" t="s">
        <v>73</v>
      </c>
      <c r="I105" s="3" t="s">
        <v>50</v>
      </c>
      <c r="J105" s="3" t="s">
        <v>187</v>
      </c>
      <c r="K105" s="3" t="s">
        <v>15268</v>
      </c>
      <c r="L105" s="3" t="s">
        <v>15271</v>
      </c>
      <c r="M105" s="3" t="s">
        <v>41</v>
      </c>
      <c r="N105" s="3"/>
      <c r="O105" s="3"/>
      <c r="P105" s="3"/>
      <c r="Q105" s="3"/>
      <c r="R105" s="3"/>
      <c r="S105" s="3"/>
      <c r="T105" s="3"/>
      <c r="U105" s="3"/>
      <c r="V105" s="3"/>
      <c r="W105" s="3"/>
      <c r="X105" s="3"/>
      <c r="Y105" s="3"/>
      <c r="Z105" s="3"/>
      <c r="AA105" s="3"/>
      <c r="AB105" s="3"/>
      <c r="AC105" s="3"/>
    </row>
    <row r="106" ht="21.75" customHeight="1">
      <c r="A106" s="3" t="s">
        <v>2000</v>
      </c>
      <c r="B106" s="3" t="s">
        <v>10546</v>
      </c>
      <c r="C106" s="3" t="s">
        <v>165</v>
      </c>
      <c r="D106" s="4" t="s">
        <v>19</v>
      </c>
      <c r="E106" s="3" t="s">
        <v>21</v>
      </c>
      <c r="F106" s="3">
        <f t="shared" si="1"/>
        <v>10</v>
      </c>
      <c r="G106" s="3">
        <f t="shared" si="2"/>
        <v>15</v>
      </c>
      <c r="H106" s="3" t="s">
        <v>73</v>
      </c>
      <c r="I106" s="3" t="s">
        <v>57</v>
      </c>
      <c r="J106" s="3" t="s">
        <v>264</v>
      </c>
      <c r="K106" s="3" t="s">
        <v>13846</v>
      </c>
      <c r="L106" s="3" t="s">
        <v>45653</v>
      </c>
      <c r="M106" s="3" t="s">
        <v>27</v>
      </c>
      <c r="N106" s="3"/>
      <c r="O106" s="3"/>
      <c r="P106" s="3"/>
      <c r="Q106" s="3"/>
      <c r="R106" s="3"/>
      <c r="S106" s="3"/>
      <c r="T106" s="3"/>
      <c r="U106" s="3"/>
      <c r="V106" s="3"/>
      <c r="W106" s="3"/>
      <c r="X106" s="3"/>
      <c r="Y106" s="3"/>
      <c r="Z106" s="3"/>
      <c r="AA106" s="3"/>
      <c r="AB106" s="3"/>
      <c r="AC106" s="3"/>
    </row>
    <row r="107" ht="21.75" customHeight="1">
      <c r="A107" s="3" t="s">
        <v>45656</v>
      </c>
      <c r="B107" s="3" t="s">
        <v>24774</v>
      </c>
      <c r="C107" s="3" t="s">
        <v>165</v>
      </c>
      <c r="D107" s="4" t="s">
        <v>19</v>
      </c>
      <c r="E107" s="3" t="s">
        <v>21</v>
      </c>
      <c r="F107" s="3">
        <f t="shared" si="1"/>
        <v>10</v>
      </c>
      <c r="G107" s="3">
        <f t="shared" si="2"/>
        <v>18</v>
      </c>
      <c r="H107" s="3" t="s">
        <v>95</v>
      </c>
      <c r="I107" s="3" t="s">
        <v>50</v>
      </c>
      <c r="J107" s="3" t="s">
        <v>329</v>
      </c>
      <c r="K107" s="4" t="s">
        <v>19</v>
      </c>
      <c r="L107" s="3" t="s">
        <v>45659</v>
      </c>
      <c r="M107" s="3" t="s">
        <v>257</v>
      </c>
      <c r="N107" s="3"/>
      <c r="O107" s="3"/>
      <c r="P107" s="3"/>
      <c r="Q107" s="3"/>
      <c r="R107" s="3"/>
      <c r="S107" s="3"/>
      <c r="T107" s="3"/>
      <c r="U107" s="3"/>
      <c r="V107" s="3"/>
      <c r="W107" s="3"/>
      <c r="X107" s="3"/>
      <c r="Y107" s="3"/>
      <c r="Z107" s="3"/>
      <c r="AA107" s="3"/>
      <c r="AB107" s="3"/>
      <c r="AC107" s="3"/>
    </row>
    <row r="108" ht="21.75" customHeight="1">
      <c r="A108" s="3" t="s">
        <v>45660</v>
      </c>
      <c r="B108" s="3" t="s">
        <v>45661</v>
      </c>
      <c r="C108" s="3" t="s">
        <v>165</v>
      </c>
      <c r="D108" s="4" t="s">
        <v>19</v>
      </c>
      <c r="E108" s="3" t="s">
        <v>20</v>
      </c>
      <c r="F108" s="3">
        <f t="shared" si="1"/>
        <v>10</v>
      </c>
      <c r="G108" s="3">
        <f t="shared" si="2"/>
        <v>20</v>
      </c>
      <c r="H108" s="3" t="s">
        <v>48</v>
      </c>
      <c r="I108" s="3" t="s">
        <v>69</v>
      </c>
      <c r="J108" s="3" t="s">
        <v>45663</v>
      </c>
      <c r="K108" s="3" t="s">
        <v>45664</v>
      </c>
      <c r="L108" s="3" t="s">
        <v>45666</v>
      </c>
      <c r="M108" s="3" t="s">
        <v>257</v>
      </c>
      <c r="N108" s="3"/>
      <c r="O108" s="3"/>
      <c r="P108" s="3"/>
      <c r="Q108" s="3"/>
      <c r="R108" s="3"/>
      <c r="S108" s="3"/>
      <c r="T108" s="3"/>
      <c r="U108" s="3"/>
      <c r="V108" s="3"/>
      <c r="W108" s="3"/>
      <c r="X108" s="3"/>
      <c r="Y108" s="3"/>
      <c r="Z108" s="3"/>
      <c r="AA108" s="3"/>
      <c r="AB108" s="3"/>
      <c r="AC108" s="3"/>
    </row>
    <row r="109" ht="21.75" customHeight="1">
      <c r="A109" s="3" t="s">
        <v>1071</v>
      </c>
      <c r="B109" s="3" t="s">
        <v>14459</v>
      </c>
      <c r="C109" s="3" t="s">
        <v>165</v>
      </c>
      <c r="D109" s="4" t="s">
        <v>19</v>
      </c>
      <c r="E109" s="3" t="s">
        <v>127</v>
      </c>
      <c r="F109" s="3">
        <f t="shared" si="1"/>
        <v>10</v>
      </c>
      <c r="G109" s="3">
        <f t="shared" si="2"/>
        <v>20</v>
      </c>
      <c r="H109" s="3" t="s">
        <v>48</v>
      </c>
      <c r="I109" s="3" t="s">
        <v>69</v>
      </c>
      <c r="J109" s="3" t="s">
        <v>52</v>
      </c>
      <c r="K109" s="3" t="s">
        <v>14462</v>
      </c>
      <c r="L109" s="3" t="s">
        <v>45669</v>
      </c>
      <c r="M109" s="3" t="s">
        <v>27</v>
      </c>
      <c r="N109" s="3"/>
      <c r="O109" s="3"/>
      <c r="P109" s="3"/>
      <c r="Q109" s="3"/>
      <c r="R109" s="3"/>
      <c r="S109" s="3"/>
      <c r="T109" s="3"/>
      <c r="U109" s="3"/>
      <c r="V109" s="3"/>
      <c r="W109" s="3"/>
      <c r="X109" s="3"/>
      <c r="Y109" s="3"/>
      <c r="Z109" s="3"/>
      <c r="AA109" s="3"/>
      <c r="AB109" s="3"/>
      <c r="AC109" s="3"/>
    </row>
    <row r="110" ht="21.75" customHeight="1">
      <c r="A110" s="3" t="s">
        <v>45671</v>
      </c>
      <c r="B110" s="3" t="s">
        <v>11615</v>
      </c>
      <c r="C110" s="3" t="s">
        <v>165</v>
      </c>
      <c r="D110" s="4" t="s">
        <v>19</v>
      </c>
      <c r="E110" s="3" t="s">
        <v>20</v>
      </c>
      <c r="F110" s="3">
        <f t="shared" si="1"/>
        <v>10</v>
      </c>
      <c r="G110" s="3">
        <f t="shared" si="2"/>
        <v>20</v>
      </c>
      <c r="H110" s="3" t="s">
        <v>48</v>
      </c>
      <c r="I110" s="3" t="s">
        <v>57</v>
      </c>
      <c r="J110" s="3" t="s">
        <v>10004</v>
      </c>
      <c r="K110" s="3" t="s">
        <v>11619</v>
      </c>
      <c r="L110" s="3" t="s">
        <v>45674</v>
      </c>
      <c r="M110" s="3" t="s">
        <v>35</v>
      </c>
      <c r="N110" s="3"/>
      <c r="O110" s="3"/>
      <c r="P110" s="3"/>
      <c r="Q110" s="3"/>
      <c r="R110" s="3"/>
      <c r="S110" s="3"/>
      <c r="T110" s="3"/>
      <c r="U110" s="3"/>
      <c r="V110" s="3"/>
      <c r="W110" s="3"/>
      <c r="X110" s="3"/>
      <c r="Y110" s="3"/>
      <c r="Z110" s="3"/>
      <c r="AA110" s="3"/>
      <c r="AB110" s="3"/>
      <c r="AC110" s="3"/>
    </row>
    <row r="111" ht="21.75" customHeight="1">
      <c r="A111" s="3" t="s">
        <v>2309</v>
      </c>
      <c r="B111" s="3" t="s">
        <v>45676</v>
      </c>
      <c r="C111" s="3" t="s">
        <v>165</v>
      </c>
      <c r="D111" s="4" t="s">
        <v>19</v>
      </c>
      <c r="E111" s="3" t="s">
        <v>20</v>
      </c>
      <c r="F111" s="3">
        <f t="shared" si="1"/>
        <v>10</v>
      </c>
      <c r="G111" s="3">
        <f t="shared" si="2"/>
        <v>18</v>
      </c>
      <c r="H111" s="3" t="s">
        <v>95</v>
      </c>
      <c r="I111" s="3" t="s">
        <v>57</v>
      </c>
      <c r="J111" s="3" t="s">
        <v>45677</v>
      </c>
      <c r="K111" s="3" t="s">
        <v>45678</v>
      </c>
      <c r="L111" s="3" t="s">
        <v>45679</v>
      </c>
      <c r="M111" s="3" t="s">
        <v>35</v>
      </c>
      <c r="N111" s="3"/>
      <c r="O111" s="3"/>
      <c r="P111" s="3"/>
      <c r="Q111" s="3"/>
      <c r="R111" s="3"/>
      <c r="S111" s="3"/>
      <c r="T111" s="3"/>
      <c r="U111" s="3"/>
      <c r="V111" s="3"/>
      <c r="W111" s="3"/>
      <c r="X111" s="3"/>
      <c r="Y111" s="3"/>
      <c r="Z111" s="3"/>
      <c r="AA111" s="3"/>
      <c r="AB111" s="3"/>
      <c r="AC111" s="3"/>
    </row>
    <row r="112" ht="21.75" customHeight="1">
      <c r="A112" s="3" t="s">
        <v>45683</v>
      </c>
      <c r="B112" s="3" t="s">
        <v>3752</v>
      </c>
      <c r="C112" s="3" t="s">
        <v>165</v>
      </c>
      <c r="D112" s="4" t="s">
        <v>19</v>
      </c>
      <c r="E112" s="3" t="s">
        <v>21</v>
      </c>
      <c r="F112" s="3">
        <f t="shared" si="1"/>
        <v>10</v>
      </c>
      <c r="G112" s="3">
        <f t="shared" si="2"/>
        <v>15</v>
      </c>
      <c r="H112" s="3" t="s">
        <v>73</v>
      </c>
      <c r="I112" s="3" t="s">
        <v>50</v>
      </c>
      <c r="J112" s="3" t="s">
        <v>3745</v>
      </c>
      <c r="K112" s="3" t="s">
        <v>45685</v>
      </c>
      <c r="L112" s="3" t="s">
        <v>45686</v>
      </c>
      <c r="M112" s="3" t="s">
        <v>35</v>
      </c>
      <c r="N112" s="3"/>
      <c r="O112" s="3"/>
      <c r="P112" s="3"/>
      <c r="Q112" s="3"/>
      <c r="R112" s="3"/>
      <c r="S112" s="3"/>
      <c r="T112" s="3"/>
      <c r="U112" s="3"/>
      <c r="V112" s="3"/>
      <c r="W112" s="3"/>
      <c r="X112" s="3"/>
      <c r="Y112" s="3"/>
      <c r="Z112" s="3"/>
      <c r="AA112" s="3"/>
      <c r="AB112" s="3"/>
      <c r="AC112" s="3"/>
    </row>
    <row r="113" ht="21.75" customHeight="1">
      <c r="A113" s="3" t="s">
        <v>3128</v>
      </c>
      <c r="B113" s="3" t="s">
        <v>22486</v>
      </c>
      <c r="C113" s="3" t="s">
        <v>165</v>
      </c>
      <c r="D113" s="4" t="s">
        <v>19</v>
      </c>
      <c r="E113" s="3" t="s">
        <v>20</v>
      </c>
      <c r="F113" s="3">
        <f t="shared" si="1"/>
        <v>10</v>
      </c>
      <c r="G113" s="3">
        <f t="shared" si="2"/>
        <v>15</v>
      </c>
      <c r="H113" s="3" t="s">
        <v>73</v>
      </c>
      <c r="I113" s="3" t="s">
        <v>57</v>
      </c>
      <c r="J113" s="3" t="s">
        <v>38</v>
      </c>
      <c r="K113" s="3" t="s">
        <v>2540</v>
      </c>
      <c r="L113" s="3" t="s">
        <v>45689</v>
      </c>
      <c r="M113" s="3" t="s">
        <v>41</v>
      </c>
      <c r="N113" s="3"/>
      <c r="O113" s="3"/>
      <c r="P113" s="3"/>
      <c r="Q113" s="3"/>
      <c r="R113" s="3"/>
      <c r="S113" s="3"/>
      <c r="T113" s="3"/>
      <c r="U113" s="3"/>
      <c r="V113" s="3"/>
      <c r="W113" s="3"/>
      <c r="X113" s="3"/>
      <c r="Y113" s="3"/>
      <c r="Z113" s="3"/>
      <c r="AA113" s="3"/>
      <c r="AB113" s="3"/>
      <c r="AC113" s="3"/>
    </row>
    <row r="114" ht="21.75" customHeight="1">
      <c r="A114" s="3" t="s">
        <v>45692</v>
      </c>
      <c r="B114" s="3" t="s">
        <v>3354</v>
      </c>
      <c r="C114" s="3" t="s">
        <v>165</v>
      </c>
      <c r="D114" s="4" t="s">
        <v>19</v>
      </c>
      <c r="E114" s="3" t="s">
        <v>20</v>
      </c>
      <c r="F114" s="3">
        <f t="shared" si="1"/>
        <v>10</v>
      </c>
      <c r="G114" s="3">
        <f t="shared" si="2"/>
        <v>15</v>
      </c>
      <c r="H114" s="3" t="s">
        <v>73</v>
      </c>
      <c r="I114" s="3" t="s">
        <v>57</v>
      </c>
      <c r="J114" s="3" t="s">
        <v>99</v>
      </c>
      <c r="K114" s="3" t="s">
        <v>3358</v>
      </c>
      <c r="L114" s="3" t="s">
        <v>45696</v>
      </c>
      <c r="M114" s="3" t="s">
        <v>41</v>
      </c>
      <c r="N114" s="3"/>
      <c r="O114" s="3"/>
      <c r="P114" s="3"/>
      <c r="Q114" s="3"/>
      <c r="R114" s="3"/>
      <c r="S114" s="3"/>
      <c r="T114" s="3"/>
      <c r="U114" s="3"/>
      <c r="V114" s="3"/>
      <c r="W114" s="3"/>
      <c r="X114" s="3"/>
      <c r="Y114" s="3"/>
      <c r="Z114" s="3"/>
      <c r="AA114" s="3"/>
      <c r="AB114" s="3"/>
      <c r="AC114" s="3"/>
    </row>
    <row r="115" ht="21.75" customHeight="1">
      <c r="A115" s="3" t="s">
        <v>45698</v>
      </c>
      <c r="B115" s="3" t="s">
        <v>22839</v>
      </c>
      <c r="C115" s="3" t="s">
        <v>165</v>
      </c>
      <c r="D115" s="4" t="s">
        <v>19</v>
      </c>
      <c r="E115" s="3" t="s">
        <v>21</v>
      </c>
      <c r="F115" s="3">
        <f t="shared" si="1"/>
        <v>10</v>
      </c>
      <c r="G115" s="3">
        <f t="shared" si="2"/>
        <v>15</v>
      </c>
      <c r="H115" s="3" t="s">
        <v>73</v>
      </c>
      <c r="I115" s="3" t="s">
        <v>57</v>
      </c>
      <c r="J115" s="3" t="s">
        <v>38</v>
      </c>
      <c r="K115" s="3" t="s">
        <v>25470</v>
      </c>
      <c r="L115" s="3" t="s">
        <v>45701</v>
      </c>
      <c r="M115" s="3" t="s">
        <v>35</v>
      </c>
      <c r="N115" s="3"/>
      <c r="O115" s="3"/>
      <c r="P115" s="3"/>
      <c r="Q115" s="3"/>
      <c r="R115" s="3"/>
      <c r="S115" s="3"/>
      <c r="T115" s="3"/>
      <c r="U115" s="3"/>
      <c r="V115" s="3"/>
      <c r="W115" s="3"/>
      <c r="X115" s="3"/>
      <c r="Y115" s="3"/>
      <c r="Z115" s="3"/>
      <c r="AA115" s="3"/>
      <c r="AB115" s="3"/>
      <c r="AC115" s="3"/>
    </row>
    <row r="116" ht="21.75" customHeight="1">
      <c r="A116" s="3" t="s">
        <v>45703</v>
      </c>
      <c r="B116" s="3" t="s">
        <v>8217</v>
      </c>
      <c r="C116" s="3" t="s">
        <v>165</v>
      </c>
      <c r="D116" s="4" t="s">
        <v>19</v>
      </c>
      <c r="E116" s="3" t="s">
        <v>21</v>
      </c>
      <c r="F116" s="3">
        <f t="shared" si="1"/>
        <v>10</v>
      </c>
      <c r="G116" s="3">
        <f t="shared" si="2"/>
        <v>15</v>
      </c>
      <c r="H116" s="3" t="s">
        <v>73</v>
      </c>
      <c r="I116" s="3" t="s">
        <v>57</v>
      </c>
      <c r="J116" s="3" t="s">
        <v>8221</v>
      </c>
      <c r="K116" s="3" t="s">
        <v>14663</v>
      </c>
      <c r="L116" s="3" t="s">
        <v>45705</v>
      </c>
      <c r="M116" s="3" t="s">
        <v>35</v>
      </c>
      <c r="N116" s="3"/>
      <c r="O116" s="3"/>
      <c r="P116" s="3"/>
      <c r="Q116" s="3"/>
      <c r="R116" s="3"/>
      <c r="S116" s="3"/>
      <c r="T116" s="3"/>
      <c r="U116" s="3"/>
      <c r="V116" s="3"/>
      <c r="W116" s="3"/>
      <c r="X116" s="3"/>
      <c r="Y116" s="3"/>
      <c r="Z116" s="3"/>
      <c r="AA116" s="3"/>
      <c r="AB116" s="3"/>
      <c r="AC116" s="3"/>
    </row>
    <row r="117" ht="21.75" customHeight="1">
      <c r="A117" s="3" t="s">
        <v>3128</v>
      </c>
      <c r="B117" s="3" t="s">
        <v>22798</v>
      </c>
      <c r="C117" s="3" t="s">
        <v>165</v>
      </c>
      <c r="D117" s="4" t="s">
        <v>19</v>
      </c>
      <c r="E117" s="3" t="s">
        <v>20</v>
      </c>
      <c r="F117" s="3">
        <f t="shared" si="1"/>
        <v>10</v>
      </c>
      <c r="G117" s="3">
        <f t="shared" si="2"/>
        <v>20</v>
      </c>
      <c r="H117" s="3" t="s">
        <v>48</v>
      </c>
      <c r="I117" s="3" t="s">
        <v>50</v>
      </c>
      <c r="J117" s="3" t="s">
        <v>1695</v>
      </c>
      <c r="K117" s="3" t="s">
        <v>45709</v>
      </c>
      <c r="L117" s="3" t="s">
        <v>45710</v>
      </c>
      <c r="M117" s="3" t="s">
        <v>41</v>
      </c>
      <c r="N117" s="3"/>
      <c r="O117" s="3"/>
      <c r="P117" s="3"/>
      <c r="Q117" s="3"/>
      <c r="R117" s="3"/>
      <c r="S117" s="3"/>
      <c r="T117" s="3"/>
      <c r="U117" s="3"/>
      <c r="V117" s="3"/>
      <c r="W117" s="3"/>
      <c r="X117" s="3"/>
      <c r="Y117" s="3"/>
      <c r="Z117" s="3"/>
      <c r="AA117" s="3"/>
      <c r="AB117" s="3"/>
      <c r="AC117" s="3"/>
    </row>
    <row r="118" ht="21.75" customHeight="1">
      <c r="A118" s="3" t="s">
        <v>931</v>
      </c>
      <c r="B118" s="3" t="s">
        <v>45712</v>
      </c>
      <c r="C118" s="3" t="s">
        <v>165</v>
      </c>
      <c r="D118" s="4" t="s">
        <v>19</v>
      </c>
      <c r="E118" s="3" t="s">
        <v>127</v>
      </c>
      <c r="F118" s="3">
        <f t="shared" si="1"/>
        <v>10</v>
      </c>
      <c r="G118" s="3">
        <f t="shared" si="2"/>
        <v>15</v>
      </c>
      <c r="H118" s="3" t="s">
        <v>73</v>
      </c>
      <c r="I118" s="3" t="s">
        <v>57</v>
      </c>
      <c r="J118" s="3" t="s">
        <v>45715</v>
      </c>
      <c r="K118" s="3" t="s">
        <v>45716</v>
      </c>
      <c r="L118" s="3" t="s">
        <v>45718</v>
      </c>
      <c r="M118" s="3" t="s">
        <v>41</v>
      </c>
      <c r="N118" s="3"/>
      <c r="O118" s="3"/>
      <c r="P118" s="3"/>
      <c r="Q118" s="3"/>
      <c r="R118" s="3"/>
      <c r="S118" s="3"/>
      <c r="T118" s="3"/>
      <c r="U118" s="3"/>
      <c r="V118" s="3"/>
      <c r="W118" s="3"/>
      <c r="X118" s="3"/>
      <c r="Y118" s="3"/>
      <c r="Z118" s="3"/>
      <c r="AA118" s="3"/>
      <c r="AB118" s="3"/>
      <c r="AC118" s="3"/>
    </row>
    <row r="119" ht="21.75" customHeight="1">
      <c r="A119" s="3" t="s">
        <v>1904</v>
      </c>
      <c r="B119" s="3" t="s">
        <v>22812</v>
      </c>
      <c r="C119" s="3" t="s">
        <v>165</v>
      </c>
      <c r="D119" s="4" t="s">
        <v>19</v>
      </c>
      <c r="E119" s="3" t="s">
        <v>20</v>
      </c>
      <c r="F119" s="3">
        <f t="shared" si="1"/>
        <v>10</v>
      </c>
      <c r="G119" s="3">
        <f t="shared" si="2"/>
        <v>20</v>
      </c>
      <c r="H119" s="3" t="s">
        <v>48</v>
      </c>
      <c r="I119" s="3" t="s">
        <v>23</v>
      </c>
      <c r="J119" s="3" t="s">
        <v>22814</v>
      </c>
      <c r="K119" s="3" t="s">
        <v>45722</v>
      </c>
      <c r="L119" s="3" t="s">
        <v>45724</v>
      </c>
      <c r="M119" s="3" t="s">
        <v>41</v>
      </c>
      <c r="N119" s="3"/>
      <c r="O119" s="3"/>
      <c r="P119" s="3"/>
      <c r="Q119" s="3"/>
      <c r="R119" s="3"/>
      <c r="S119" s="3"/>
      <c r="T119" s="3"/>
      <c r="U119" s="3"/>
      <c r="V119" s="3"/>
      <c r="W119" s="3"/>
      <c r="X119" s="3"/>
      <c r="Y119" s="3"/>
      <c r="Z119" s="3"/>
      <c r="AA119" s="3"/>
      <c r="AB119" s="3"/>
      <c r="AC119" s="3"/>
    </row>
    <row r="120" ht="21.75" customHeight="1">
      <c r="A120" s="3" t="s">
        <v>2000</v>
      </c>
      <c r="B120" s="3" t="s">
        <v>20084</v>
      </c>
      <c r="C120" s="3" t="s">
        <v>165</v>
      </c>
      <c r="D120" s="4" t="s">
        <v>19</v>
      </c>
      <c r="E120" s="3" t="s">
        <v>21</v>
      </c>
      <c r="F120" s="3">
        <f t="shared" si="1"/>
        <v>10</v>
      </c>
      <c r="G120" s="3">
        <f t="shared" si="2"/>
        <v>15</v>
      </c>
      <c r="H120" s="3" t="s">
        <v>73</v>
      </c>
      <c r="I120" s="3" t="s">
        <v>50</v>
      </c>
      <c r="J120" s="3" t="s">
        <v>8494</v>
      </c>
      <c r="K120" s="3" t="s">
        <v>32954</v>
      </c>
      <c r="L120" s="3" t="s">
        <v>45728</v>
      </c>
      <c r="M120" s="3" t="s">
        <v>35</v>
      </c>
      <c r="N120" s="3"/>
      <c r="O120" s="3"/>
      <c r="P120" s="3"/>
      <c r="Q120" s="3"/>
      <c r="R120" s="3"/>
      <c r="S120" s="3"/>
      <c r="T120" s="3"/>
      <c r="U120" s="3"/>
      <c r="V120" s="3"/>
      <c r="W120" s="3"/>
      <c r="X120" s="3"/>
      <c r="Y120" s="3"/>
      <c r="Z120" s="3"/>
      <c r="AA120" s="3"/>
      <c r="AB120" s="3"/>
      <c r="AC120" s="3"/>
    </row>
    <row r="121" ht="21.75" customHeight="1">
      <c r="A121" s="3" t="s">
        <v>45729</v>
      </c>
      <c r="B121" s="3" t="s">
        <v>45730</v>
      </c>
      <c r="C121" s="3" t="s">
        <v>165</v>
      </c>
      <c r="D121" s="4" t="s">
        <v>19</v>
      </c>
      <c r="E121" s="3" t="s">
        <v>20</v>
      </c>
      <c r="F121" s="3">
        <f t="shared" si="1"/>
        <v>10</v>
      </c>
      <c r="G121" s="3">
        <f t="shared" si="2"/>
        <v>15</v>
      </c>
      <c r="H121" s="3" t="s">
        <v>73</v>
      </c>
      <c r="I121" s="3" t="s">
        <v>57</v>
      </c>
      <c r="J121" s="3" t="s">
        <v>45732</v>
      </c>
      <c r="K121" s="3" t="s">
        <v>45733</v>
      </c>
      <c r="L121" s="3" t="s">
        <v>45735</v>
      </c>
      <c r="M121" s="3" t="s">
        <v>41</v>
      </c>
      <c r="N121" s="3"/>
      <c r="O121" s="3"/>
      <c r="P121" s="3"/>
      <c r="Q121" s="3"/>
      <c r="R121" s="3"/>
      <c r="S121" s="3"/>
      <c r="T121" s="3"/>
      <c r="U121" s="3"/>
      <c r="V121" s="3"/>
      <c r="W121" s="3"/>
      <c r="X121" s="3"/>
      <c r="Y121" s="3"/>
      <c r="Z121" s="3"/>
      <c r="AA121" s="3"/>
      <c r="AB121" s="3"/>
      <c r="AC121" s="3"/>
    </row>
    <row r="122" ht="21.75" customHeight="1">
      <c r="A122" s="3" t="s">
        <v>45736</v>
      </c>
      <c r="B122" s="3" t="s">
        <v>45737</v>
      </c>
      <c r="C122" s="3" t="s">
        <v>165</v>
      </c>
      <c r="D122" s="4" t="s">
        <v>19</v>
      </c>
      <c r="E122" s="3" t="s">
        <v>20</v>
      </c>
      <c r="F122" s="3">
        <f t="shared" si="1"/>
        <v>10</v>
      </c>
      <c r="G122" s="3">
        <f t="shared" si="2"/>
        <v>20</v>
      </c>
      <c r="H122" s="3" t="s">
        <v>48</v>
      </c>
      <c r="I122" s="3" t="s">
        <v>50</v>
      </c>
      <c r="J122" s="3" t="s">
        <v>58</v>
      </c>
      <c r="K122" s="3" t="s">
        <v>45739</v>
      </c>
      <c r="L122" s="3" t="s">
        <v>45741</v>
      </c>
      <c r="M122" s="3" t="s">
        <v>35</v>
      </c>
      <c r="N122" s="3"/>
      <c r="O122" s="3"/>
      <c r="P122" s="3"/>
      <c r="Q122" s="3"/>
      <c r="R122" s="3"/>
      <c r="S122" s="3"/>
      <c r="T122" s="3"/>
      <c r="U122" s="3"/>
      <c r="V122" s="3"/>
      <c r="W122" s="3"/>
      <c r="X122" s="3"/>
      <c r="Y122" s="3"/>
      <c r="Z122" s="3"/>
      <c r="AA122" s="3"/>
      <c r="AB122" s="3"/>
      <c r="AC122" s="3"/>
    </row>
    <row r="123" ht="21.75" customHeight="1">
      <c r="A123" s="3" t="s">
        <v>259</v>
      </c>
      <c r="B123" s="3" t="s">
        <v>16996</v>
      </c>
      <c r="C123" s="3" t="s">
        <v>165</v>
      </c>
      <c r="D123" s="4" t="s">
        <v>19</v>
      </c>
      <c r="E123" s="3" t="s">
        <v>21</v>
      </c>
      <c r="F123" s="3">
        <f t="shared" si="1"/>
        <v>10</v>
      </c>
      <c r="G123" s="3">
        <f t="shared" si="2"/>
        <v>15</v>
      </c>
      <c r="H123" s="3" t="s">
        <v>73</v>
      </c>
      <c r="I123" s="3" t="s">
        <v>57</v>
      </c>
      <c r="J123" s="3" t="s">
        <v>70</v>
      </c>
      <c r="K123" s="3" t="s">
        <v>45743</v>
      </c>
      <c r="L123" s="3" t="s">
        <v>45744</v>
      </c>
      <c r="M123" s="3" t="s">
        <v>159</v>
      </c>
      <c r="N123" s="3"/>
      <c r="O123" s="3"/>
      <c r="P123" s="3"/>
      <c r="Q123" s="3"/>
      <c r="R123" s="3"/>
      <c r="S123" s="3"/>
      <c r="T123" s="3"/>
      <c r="U123" s="3"/>
      <c r="V123" s="3"/>
      <c r="W123" s="3"/>
      <c r="X123" s="3"/>
      <c r="Y123" s="3"/>
      <c r="Z123" s="3"/>
      <c r="AA123" s="3"/>
      <c r="AB123" s="3"/>
      <c r="AC123" s="3"/>
    </row>
    <row r="124" ht="21.75" customHeight="1">
      <c r="A124" s="3" t="s">
        <v>2000</v>
      </c>
      <c r="B124" s="3" t="s">
        <v>45745</v>
      </c>
      <c r="C124" s="3" t="s">
        <v>165</v>
      </c>
      <c r="D124" s="4" t="s">
        <v>19</v>
      </c>
      <c r="E124" s="3" t="s">
        <v>20</v>
      </c>
      <c r="F124" s="3">
        <f t="shared" si="1"/>
        <v>10</v>
      </c>
      <c r="G124" s="3">
        <f t="shared" si="2"/>
        <v>15</v>
      </c>
      <c r="H124" s="3" t="s">
        <v>73</v>
      </c>
      <c r="I124" s="3" t="s">
        <v>57</v>
      </c>
      <c r="J124" s="3" t="s">
        <v>15935</v>
      </c>
      <c r="K124" s="3" t="s">
        <v>45748</v>
      </c>
      <c r="L124" s="3" t="s">
        <v>45749</v>
      </c>
      <c r="M124" s="3" t="s">
        <v>27</v>
      </c>
      <c r="N124" s="3"/>
      <c r="O124" s="3"/>
      <c r="P124" s="3"/>
      <c r="Q124" s="3"/>
      <c r="R124" s="3"/>
      <c r="S124" s="3"/>
      <c r="T124" s="3"/>
      <c r="U124" s="3"/>
      <c r="V124" s="3"/>
      <c r="W124" s="3"/>
      <c r="X124" s="3"/>
      <c r="Y124" s="3"/>
      <c r="Z124" s="3"/>
      <c r="AA124" s="3"/>
      <c r="AB124" s="3"/>
      <c r="AC124" s="3"/>
    </row>
    <row r="125" ht="21.75" customHeight="1">
      <c r="A125" s="3" t="s">
        <v>2000</v>
      </c>
      <c r="B125" s="3" t="s">
        <v>45751</v>
      </c>
      <c r="C125" s="3" t="s">
        <v>165</v>
      </c>
      <c r="D125" s="4" t="s">
        <v>19</v>
      </c>
      <c r="E125" s="3" t="s">
        <v>20</v>
      </c>
      <c r="F125" s="3">
        <f t="shared" si="1"/>
        <v>10</v>
      </c>
      <c r="G125" s="3">
        <f t="shared" si="2"/>
        <v>20</v>
      </c>
      <c r="H125" s="3" t="s">
        <v>48</v>
      </c>
      <c r="I125" s="3" t="s">
        <v>57</v>
      </c>
      <c r="J125" s="3" t="s">
        <v>535</v>
      </c>
      <c r="K125" s="3" t="s">
        <v>45754</v>
      </c>
      <c r="L125" s="3" t="s">
        <v>45755</v>
      </c>
      <c r="M125" s="3" t="s">
        <v>41</v>
      </c>
      <c r="N125" s="3"/>
      <c r="O125" s="3"/>
      <c r="P125" s="3"/>
      <c r="Q125" s="3"/>
      <c r="R125" s="3"/>
      <c r="S125" s="3"/>
      <c r="T125" s="3"/>
      <c r="U125" s="3"/>
      <c r="V125" s="3"/>
      <c r="W125" s="3"/>
      <c r="X125" s="3"/>
      <c r="Y125" s="3"/>
      <c r="Z125" s="3"/>
      <c r="AA125" s="3"/>
      <c r="AB125" s="3"/>
      <c r="AC125" s="3"/>
    </row>
    <row r="126" ht="21.75" customHeight="1">
      <c r="A126" s="3" t="s">
        <v>45756</v>
      </c>
      <c r="B126" s="3" t="s">
        <v>45757</v>
      </c>
      <c r="C126" s="3" t="s">
        <v>165</v>
      </c>
      <c r="D126" s="4" t="s">
        <v>19</v>
      </c>
      <c r="E126" s="3" t="s">
        <v>20</v>
      </c>
      <c r="F126" s="3">
        <f t="shared" si="1"/>
        <v>10</v>
      </c>
      <c r="G126" s="3">
        <f t="shared" si="2"/>
        <v>15</v>
      </c>
      <c r="H126" s="3" t="s">
        <v>73</v>
      </c>
      <c r="I126" s="3" t="s">
        <v>69</v>
      </c>
      <c r="J126" s="3" t="s">
        <v>3104</v>
      </c>
      <c r="K126" s="3" t="s">
        <v>45760</v>
      </c>
      <c r="L126" s="3" t="s">
        <v>45761</v>
      </c>
      <c r="M126" s="3" t="s">
        <v>41</v>
      </c>
      <c r="N126" s="3"/>
      <c r="O126" s="3"/>
      <c r="P126" s="3"/>
      <c r="Q126" s="3"/>
      <c r="R126" s="3"/>
      <c r="S126" s="3"/>
      <c r="T126" s="3"/>
      <c r="U126" s="3"/>
      <c r="V126" s="3"/>
      <c r="W126" s="3"/>
      <c r="X126" s="3"/>
      <c r="Y126" s="3"/>
      <c r="Z126" s="3"/>
      <c r="AA126" s="3"/>
      <c r="AB126" s="3"/>
      <c r="AC126" s="3"/>
    </row>
    <row r="127" ht="21.75" customHeight="1">
      <c r="A127" s="3" t="s">
        <v>45762</v>
      </c>
      <c r="B127" s="3" t="s">
        <v>23199</v>
      </c>
      <c r="C127" s="3" t="s">
        <v>165</v>
      </c>
      <c r="D127" s="4" t="s">
        <v>19</v>
      </c>
      <c r="E127" s="3" t="s">
        <v>20</v>
      </c>
      <c r="F127" s="3">
        <f t="shared" si="1"/>
        <v>10</v>
      </c>
      <c r="G127" s="3">
        <f t="shared" si="2"/>
        <v>15</v>
      </c>
      <c r="H127" s="3" t="s">
        <v>73</v>
      </c>
      <c r="I127" s="3" t="s">
        <v>69</v>
      </c>
      <c r="J127" s="3" t="s">
        <v>17186</v>
      </c>
      <c r="K127" s="3" t="s">
        <v>23208</v>
      </c>
      <c r="L127" s="3" t="s">
        <v>45765</v>
      </c>
      <c r="M127" s="3" t="s">
        <v>41</v>
      </c>
      <c r="N127" s="3"/>
      <c r="O127" s="3"/>
      <c r="P127" s="3"/>
      <c r="Q127" s="3"/>
      <c r="R127" s="3"/>
      <c r="S127" s="3"/>
      <c r="T127" s="3"/>
      <c r="U127" s="3"/>
      <c r="V127" s="3"/>
      <c r="W127" s="3"/>
      <c r="X127" s="3"/>
      <c r="Y127" s="3"/>
      <c r="Z127" s="3"/>
      <c r="AA127" s="3"/>
      <c r="AB127" s="3"/>
      <c r="AC127" s="3"/>
    </row>
    <row r="128" ht="21.75" customHeight="1">
      <c r="A128" s="3" t="s">
        <v>3659</v>
      </c>
      <c r="B128" s="3" t="s">
        <v>15486</v>
      </c>
      <c r="C128" s="3" t="s">
        <v>18</v>
      </c>
      <c r="D128" s="4" t="s">
        <v>19</v>
      </c>
      <c r="E128" s="3" t="s">
        <v>20</v>
      </c>
      <c r="F128" s="3">
        <f t="shared" si="1"/>
        <v>10</v>
      </c>
      <c r="G128" s="3">
        <f t="shared" si="2"/>
        <v>20</v>
      </c>
      <c r="H128" s="3" t="s">
        <v>48</v>
      </c>
      <c r="I128" s="3" t="s">
        <v>69</v>
      </c>
      <c r="J128" s="3" t="s">
        <v>15488</v>
      </c>
      <c r="K128" s="3" t="s">
        <v>15489</v>
      </c>
      <c r="L128" s="3" t="s">
        <v>15490</v>
      </c>
      <c r="M128" s="3" t="s">
        <v>90</v>
      </c>
      <c r="N128" s="3"/>
      <c r="O128" s="3"/>
      <c r="P128" s="3"/>
      <c r="Q128" s="3"/>
      <c r="R128" s="3"/>
      <c r="S128" s="3"/>
      <c r="T128" s="3"/>
      <c r="U128" s="3"/>
      <c r="V128" s="3"/>
      <c r="W128" s="3"/>
      <c r="X128" s="3"/>
      <c r="Y128" s="3"/>
      <c r="Z128" s="3"/>
      <c r="AA128" s="3"/>
      <c r="AB128" s="3"/>
      <c r="AC128" s="3"/>
    </row>
    <row r="129" ht="21.75" customHeight="1">
      <c r="A129" s="3" t="s">
        <v>2758</v>
      </c>
      <c r="B129" s="3" t="s">
        <v>7787</v>
      </c>
      <c r="C129" s="3" t="s">
        <v>18</v>
      </c>
      <c r="D129" s="4" t="s">
        <v>19</v>
      </c>
      <c r="E129" s="3" t="s">
        <v>20</v>
      </c>
      <c r="F129" s="3">
        <f t="shared" si="1"/>
        <v>10</v>
      </c>
      <c r="G129" s="3">
        <f t="shared" si="2"/>
        <v>16</v>
      </c>
      <c r="H129" s="3" t="s">
        <v>169</v>
      </c>
      <c r="I129" s="3" t="s">
        <v>50</v>
      </c>
      <c r="J129" s="3" t="s">
        <v>556</v>
      </c>
      <c r="K129" s="3" t="s">
        <v>45769</v>
      </c>
      <c r="L129" s="3" t="s">
        <v>45770</v>
      </c>
      <c r="M129" s="3" t="s">
        <v>27</v>
      </c>
      <c r="N129" s="3"/>
      <c r="O129" s="3"/>
      <c r="P129" s="3"/>
      <c r="Q129" s="3"/>
      <c r="R129" s="3"/>
      <c r="S129" s="3"/>
      <c r="T129" s="3"/>
      <c r="U129" s="3"/>
      <c r="V129" s="3"/>
      <c r="W129" s="3"/>
      <c r="X129" s="3"/>
      <c r="Y129" s="3"/>
      <c r="Z129" s="3"/>
      <c r="AA129" s="3"/>
      <c r="AB129" s="3"/>
      <c r="AC129" s="3"/>
    </row>
    <row r="130" ht="21.75" customHeight="1">
      <c r="A130" s="3" t="s">
        <v>4264</v>
      </c>
      <c r="B130" s="3" t="s">
        <v>5236</v>
      </c>
      <c r="C130" s="3" t="s">
        <v>18</v>
      </c>
      <c r="D130" s="4" t="s">
        <v>19</v>
      </c>
      <c r="E130" s="3" t="s">
        <v>21</v>
      </c>
      <c r="F130" s="3">
        <f t="shared" si="1"/>
        <v>10</v>
      </c>
      <c r="G130" s="3">
        <f t="shared" si="2"/>
        <v>17</v>
      </c>
      <c r="H130" s="3" t="s">
        <v>443</v>
      </c>
      <c r="I130" s="3" t="s">
        <v>57</v>
      </c>
      <c r="J130" s="3" t="s">
        <v>38</v>
      </c>
      <c r="K130" s="3" t="s">
        <v>7950</v>
      </c>
      <c r="L130" s="3" t="s">
        <v>16602</v>
      </c>
      <c r="M130" s="3" t="s">
        <v>159</v>
      </c>
      <c r="N130" s="3"/>
      <c r="O130" s="3"/>
      <c r="P130" s="3"/>
      <c r="Q130" s="3"/>
      <c r="R130" s="3"/>
      <c r="S130" s="3"/>
      <c r="T130" s="3"/>
      <c r="U130" s="3"/>
      <c r="V130" s="3"/>
      <c r="W130" s="3"/>
      <c r="X130" s="3"/>
      <c r="Y130" s="3"/>
      <c r="Z130" s="3"/>
      <c r="AA130" s="3"/>
      <c r="AB130" s="3"/>
      <c r="AC130" s="3"/>
    </row>
    <row r="131" ht="21.75" customHeight="1">
      <c r="A131" s="3" t="s">
        <v>16956</v>
      </c>
      <c r="B131" s="3" t="s">
        <v>45775</v>
      </c>
      <c r="C131" s="3" t="s">
        <v>18</v>
      </c>
      <c r="D131" s="4" t="s">
        <v>19</v>
      </c>
      <c r="E131" s="3" t="s">
        <v>127</v>
      </c>
      <c r="F131" s="3">
        <f t="shared" si="1"/>
        <v>10</v>
      </c>
      <c r="G131" s="3">
        <f t="shared" si="2"/>
        <v>20</v>
      </c>
      <c r="H131" s="3" t="s">
        <v>48</v>
      </c>
      <c r="I131" s="3" t="s">
        <v>50</v>
      </c>
      <c r="J131" s="3" t="s">
        <v>423</v>
      </c>
      <c r="K131" s="3" t="s">
        <v>45777</v>
      </c>
      <c r="L131" s="3" t="s">
        <v>45779</v>
      </c>
      <c r="M131" s="3" t="s">
        <v>35</v>
      </c>
      <c r="N131" s="3"/>
      <c r="O131" s="3"/>
      <c r="P131" s="3"/>
      <c r="Q131" s="3"/>
      <c r="R131" s="3"/>
      <c r="S131" s="3"/>
      <c r="T131" s="3"/>
      <c r="U131" s="3"/>
      <c r="V131" s="3"/>
      <c r="W131" s="3"/>
      <c r="X131" s="3"/>
      <c r="Y131" s="3"/>
      <c r="Z131" s="3"/>
      <c r="AA131" s="3"/>
      <c r="AB131" s="3"/>
      <c r="AC131" s="3"/>
    </row>
    <row r="132" ht="21.75" customHeight="1">
      <c r="A132" s="3" t="s">
        <v>45781</v>
      </c>
      <c r="B132" s="3" t="s">
        <v>5236</v>
      </c>
      <c r="C132" s="3" t="s">
        <v>18</v>
      </c>
      <c r="D132" s="4" t="s">
        <v>19</v>
      </c>
      <c r="E132" s="3" t="s">
        <v>21</v>
      </c>
      <c r="F132" s="3">
        <f t="shared" si="1"/>
        <v>10</v>
      </c>
      <c r="G132" s="3">
        <f t="shared" si="2"/>
        <v>15</v>
      </c>
      <c r="H132" s="3" t="s">
        <v>73</v>
      </c>
      <c r="I132" s="3" t="s">
        <v>57</v>
      </c>
      <c r="J132" s="3" t="s">
        <v>38</v>
      </c>
      <c r="K132" s="3" t="s">
        <v>21588</v>
      </c>
      <c r="L132" s="3" t="s">
        <v>45785</v>
      </c>
      <c r="M132" s="3" t="s">
        <v>159</v>
      </c>
      <c r="N132" s="3"/>
      <c r="O132" s="3"/>
      <c r="P132" s="3"/>
      <c r="Q132" s="3"/>
      <c r="R132" s="3"/>
      <c r="S132" s="3"/>
      <c r="T132" s="3"/>
      <c r="U132" s="3"/>
      <c r="V132" s="3"/>
      <c r="W132" s="3"/>
      <c r="X132" s="3"/>
      <c r="Y132" s="3"/>
      <c r="Z132" s="3"/>
      <c r="AA132" s="3"/>
      <c r="AB132" s="3"/>
      <c r="AC132" s="3"/>
    </row>
    <row r="133" ht="21.75" customHeight="1">
      <c r="A133" s="3" t="s">
        <v>16956</v>
      </c>
      <c r="B133" s="3" t="s">
        <v>16958</v>
      </c>
      <c r="C133" s="3" t="s">
        <v>18</v>
      </c>
      <c r="D133" s="4" t="s">
        <v>19</v>
      </c>
      <c r="E133" s="3" t="s">
        <v>21</v>
      </c>
      <c r="F133" s="3">
        <f t="shared" si="1"/>
        <v>10</v>
      </c>
      <c r="G133" s="3">
        <f t="shared" si="2"/>
        <v>20</v>
      </c>
      <c r="H133" s="3" t="s">
        <v>48</v>
      </c>
      <c r="I133" s="3" t="s">
        <v>50</v>
      </c>
      <c r="J133" s="3" t="s">
        <v>423</v>
      </c>
      <c r="K133" s="3" t="s">
        <v>16959</v>
      </c>
      <c r="L133" s="3" t="s">
        <v>16960</v>
      </c>
      <c r="M133" s="3" t="s">
        <v>35</v>
      </c>
      <c r="N133" s="3"/>
      <c r="O133" s="3"/>
      <c r="P133" s="3"/>
      <c r="Q133" s="3"/>
      <c r="R133" s="3"/>
      <c r="S133" s="3"/>
      <c r="T133" s="3"/>
      <c r="U133" s="3"/>
      <c r="V133" s="3"/>
      <c r="W133" s="3"/>
      <c r="X133" s="3"/>
      <c r="Y133" s="3"/>
      <c r="Z133" s="3"/>
      <c r="AA133" s="3"/>
      <c r="AB133" s="3"/>
      <c r="AC133" s="3"/>
    </row>
    <row r="134" ht="21.75" customHeight="1">
      <c r="A134" s="3" t="s">
        <v>2000</v>
      </c>
      <c r="B134" s="3" t="s">
        <v>31510</v>
      </c>
      <c r="C134" s="3" t="s">
        <v>18</v>
      </c>
      <c r="D134" s="4" t="s">
        <v>19</v>
      </c>
      <c r="E134" s="3" t="s">
        <v>20</v>
      </c>
      <c r="F134" s="3">
        <f t="shared" si="1"/>
        <v>10</v>
      </c>
      <c r="G134" s="3">
        <f t="shared" si="2"/>
        <v>15</v>
      </c>
      <c r="H134" s="3" t="s">
        <v>73</v>
      </c>
      <c r="I134" s="3" t="s">
        <v>50</v>
      </c>
      <c r="J134" s="3" t="s">
        <v>31512</v>
      </c>
      <c r="K134" s="3" t="s">
        <v>31513</v>
      </c>
      <c r="L134" s="3" t="s">
        <v>45787</v>
      </c>
      <c r="M134" s="3" t="s">
        <v>35</v>
      </c>
      <c r="N134" s="3"/>
      <c r="O134" s="3"/>
      <c r="P134" s="3"/>
      <c r="Q134" s="3"/>
      <c r="R134" s="3"/>
      <c r="S134" s="3"/>
      <c r="T134" s="3"/>
      <c r="U134" s="3"/>
      <c r="V134" s="3"/>
      <c r="W134" s="3"/>
      <c r="X134" s="3"/>
      <c r="Y134" s="3"/>
      <c r="Z134" s="3"/>
      <c r="AA134" s="3"/>
      <c r="AB134" s="3"/>
      <c r="AC134" s="3"/>
    </row>
    <row r="135" ht="21.75" customHeight="1">
      <c r="A135" s="3" t="s">
        <v>6579</v>
      </c>
      <c r="B135" s="3" t="s">
        <v>16326</v>
      </c>
      <c r="C135" s="3" t="s">
        <v>18</v>
      </c>
      <c r="D135" s="4" t="s">
        <v>19</v>
      </c>
      <c r="E135" s="3" t="s">
        <v>21</v>
      </c>
      <c r="F135" s="3">
        <f t="shared" si="1"/>
        <v>10</v>
      </c>
      <c r="G135" s="3">
        <f t="shared" si="2"/>
        <v>15</v>
      </c>
      <c r="H135" s="3" t="s">
        <v>73</v>
      </c>
      <c r="I135" s="3" t="s">
        <v>50</v>
      </c>
      <c r="J135" s="3" t="s">
        <v>556</v>
      </c>
      <c r="K135" s="3" t="s">
        <v>4591</v>
      </c>
      <c r="L135" s="3" t="s">
        <v>45791</v>
      </c>
      <c r="M135" s="3" t="s">
        <v>41</v>
      </c>
      <c r="N135" s="3"/>
      <c r="O135" s="3"/>
      <c r="P135" s="3"/>
      <c r="Q135" s="3"/>
      <c r="R135" s="3"/>
      <c r="S135" s="3"/>
      <c r="T135" s="3"/>
      <c r="U135" s="3"/>
      <c r="V135" s="3"/>
      <c r="W135" s="3"/>
      <c r="X135" s="3"/>
      <c r="Y135" s="3"/>
      <c r="Z135" s="3"/>
      <c r="AA135" s="3"/>
      <c r="AB135" s="3"/>
      <c r="AC135" s="3"/>
    </row>
    <row r="136" ht="21.75" customHeight="1">
      <c r="A136" s="3" t="s">
        <v>1904</v>
      </c>
      <c r="B136" s="3" t="s">
        <v>15416</v>
      </c>
      <c r="C136" s="3" t="s">
        <v>18</v>
      </c>
      <c r="D136" s="4" t="s">
        <v>19</v>
      </c>
      <c r="E136" s="3" t="s">
        <v>20</v>
      </c>
      <c r="F136" s="3">
        <f t="shared" si="1"/>
        <v>10</v>
      </c>
      <c r="G136" s="3">
        <f t="shared" si="2"/>
        <v>15</v>
      </c>
      <c r="H136" s="3" t="s">
        <v>73</v>
      </c>
      <c r="I136" s="3" t="s">
        <v>50</v>
      </c>
      <c r="J136" s="3" t="s">
        <v>38</v>
      </c>
      <c r="K136" s="3" t="s">
        <v>45792</v>
      </c>
      <c r="L136" s="3" t="s">
        <v>45794</v>
      </c>
      <c r="M136" s="3" t="s">
        <v>41</v>
      </c>
      <c r="N136" s="3"/>
      <c r="O136" s="3"/>
      <c r="P136" s="3"/>
      <c r="Q136" s="3"/>
      <c r="R136" s="3"/>
      <c r="S136" s="3"/>
      <c r="T136" s="3"/>
      <c r="U136" s="3"/>
      <c r="V136" s="3"/>
      <c r="W136" s="3"/>
      <c r="X136" s="3"/>
      <c r="Y136" s="3"/>
      <c r="Z136" s="3"/>
      <c r="AA136" s="3"/>
      <c r="AB136" s="3"/>
      <c r="AC136" s="3"/>
    </row>
    <row r="137" ht="21.75" customHeight="1">
      <c r="A137" s="3" t="s">
        <v>1071</v>
      </c>
      <c r="B137" s="3" t="s">
        <v>45795</v>
      </c>
      <c r="C137" s="3" t="s">
        <v>18</v>
      </c>
      <c r="D137" s="4" t="s">
        <v>19</v>
      </c>
      <c r="E137" s="3" t="s">
        <v>21</v>
      </c>
      <c r="F137" s="3">
        <f t="shared" si="1"/>
        <v>10</v>
      </c>
      <c r="G137" s="3">
        <f t="shared" si="2"/>
        <v>15</v>
      </c>
      <c r="H137" s="3" t="s">
        <v>73</v>
      </c>
      <c r="I137" s="3" t="s">
        <v>50</v>
      </c>
      <c r="J137" s="3" t="s">
        <v>52</v>
      </c>
      <c r="K137" s="3" t="s">
        <v>45797</v>
      </c>
      <c r="L137" s="3" t="s">
        <v>45798</v>
      </c>
      <c r="M137" s="3" t="s">
        <v>35</v>
      </c>
      <c r="N137" s="3"/>
      <c r="O137" s="3"/>
      <c r="P137" s="3"/>
      <c r="Q137" s="3"/>
      <c r="R137" s="3"/>
      <c r="S137" s="3"/>
      <c r="T137" s="3"/>
      <c r="U137" s="3"/>
      <c r="V137" s="3"/>
      <c r="W137" s="3"/>
      <c r="X137" s="3"/>
      <c r="Y137" s="3"/>
      <c r="Z137" s="3"/>
      <c r="AA137" s="3"/>
      <c r="AB137" s="3"/>
      <c r="AC137" s="3"/>
    </row>
    <row r="138" ht="21.75" customHeight="1">
      <c r="A138" s="3" t="s">
        <v>45799</v>
      </c>
      <c r="B138" s="3" t="s">
        <v>45800</v>
      </c>
      <c r="C138" s="3" t="s">
        <v>18</v>
      </c>
      <c r="D138" s="4" t="s">
        <v>19</v>
      </c>
      <c r="E138" s="3" t="s">
        <v>21</v>
      </c>
      <c r="F138" s="3">
        <f t="shared" si="1"/>
        <v>10</v>
      </c>
      <c r="G138" s="3">
        <f t="shared" si="2"/>
        <v>20</v>
      </c>
      <c r="H138" s="3" t="s">
        <v>48</v>
      </c>
      <c r="I138" s="3" t="s">
        <v>50</v>
      </c>
      <c r="J138" s="3" t="s">
        <v>423</v>
      </c>
      <c r="K138" s="4" t="s">
        <v>19</v>
      </c>
      <c r="L138" s="3" t="s">
        <v>45803</v>
      </c>
      <c r="M138" s="3" t="s">
        <v>35</v>
      </c>
      <c r="N138" s="3"/>
      <c r="O138" s="3"/>
      <c r="P138" s="3"/>
      <c r="Q138" s="3"/>
      <c r="R138" s="3"/>
      <c r="S138" s="3"/>
      <c r="T138" s="3"/>
      <c r="U138" s="3"/>
      <c r="V138" s="3"/>
      <c r="W138" s="3"/>
      <c r="X138" s="3"/>
      <c r="Y138" s="3"/>
      <c r="Z138" s="3"/>
      <c r="AA138" s="3"/>
      <c r="AB138" s="3"/>
      <c r="AC138" s="3"/>
    </row>
    <row r="139" ht="21.75" customHeight="1">
      <c r="A139" s="3" t="s">
        <v>45805</v>
      </c>
      <c r="B139" s="3" t="s">
        <v>45806</v>
      </c>
      <c r="C139" s="3" t="s">
        <v>18</v>
      </c>
      <c r="D139" s="4" t="s">
        <v>19</v>
      </c>
      <c r="E139" s="3" t="s">
        <v>21</v>
      </c>
      <c r="F139" s="3">
        <f t="shared" si="1"/>
        <v>10</v>
      </c>
      <c r="G139" s="3">
        <f t="shared" si="2"/>
        <v>15</v>
      </c>
      <c r="H139" s="3" t="s">
        <v>73</v>
      </c>
      <c r="I139" s="3" t="s">
        <v>50</v>
      </c>
      <c r="J139" s="3" t="s">
        <v>498</v>
      </c>
      <c r="K139" s="4" t="s">
        <v>19</v>
      </c>
      <c r="L139" s="3" t="s">
        <v>45807</v>
      </c>
      <c r="M139" s="3" t="s">
        <v>41</v>
      </c>
      <c r="N139" s="3"/>
      <c r="O139" s="3"/>
      <c r="P139" s="3"/>
      <c r="Q139" s="3"/>
      <c r="R139" s="3"/>
      <c r="S139" s="3"/>
      <c r="T139" s="3"/>
      <c r="U139" s="3"/>
      <c r="V139" s="3"/>
      <c r="W139" s="3"/>
      <c r="X139" s="3"/>
      <c r="Y139" s="3"/>
      <c r="Z139" s="3"/>
      <c r="AA139" s="3"/>
      <c r="AB139" s="3"/>
      <c r="AC139" s="3"/>
    </row>
    <row r="140" ht="21.75" customHeight="1">
      <c r="A140" s="3" t="s">
        <v>2000</v>
      </c>
      <c r="B140" s="3" t="s">
        <v>45808</v>
      </c>
      <c r="C140" s="3" t="s">
        <v>18</v>
      </c>
      <c r="D140" s="4" t="s">
        <v>19</v>
      </c>
      <c r="E140" s="3" t="s">
        <v>21</v>
      </c>
      <c r="F140" s="3">
        <f t="shared" si="1"/>
        <v>10</v>
      </c>
      <c r="G140" s="3">
        <f t="shared" si="2"/>
        <v>20</v>
      </c>
      <c r="H140" s="3" t="s">
        <v>48</v>
      </c>
      <c r="I140" s="3" t="s">
        <v>50</v>
      </c>
      <c r="J140" s="3" t="s">
        <v>45812</v>
      </c>
      <c r="K140" s="3" t="s">
        <v>45813</v>
      </c>
      <c r="L140" s="3" t="s">
        <v>45814</v>
      </c>
      <c r="M140" s="3" t="s">
        <v>159</v>
      </c>
      <c r="N140" s="3"/>
      <c r="O140" s="3"/>
      <c r="P140" s="3"/>
      <c r="Q140" s="3"/>
      <c r="R140" s="3"/>
      <c r="S140" s="3"/>
      <c r="T140" s="3"/>
      <c r="U140" s="3"/>
      <c r="V140" s="3"/>
      <c r="W140" s="3"/>
      <c r="X140" s="3"/>
      <c r="Y140" s="3"/>
      <c r="Z140" s="3"/>
      <c r="AA140" s="3"/>
      <c r="AB140" s="3"/>
      <c r="AC140" s="3"/>
    </row>
    <row r="141" ht="21.75" customHeight="1">
      <c r="A141" s="3" t="s">
        <v>931</v>
      </c>
      <c r="B141" s="3" t="s">
        <v>34727</v>
      </c>
      <c r="C141" s="3" t="s">
        <v>30</v>
      </c>
      <c r="D141" s="4" t="s">
        <v>19</v>
      </c>
      <c r="E141" s="3" t="s">
        <v>20</v>
      </c>
      <c r="F141" s="3">
        <f t="shared" si="1"/>
        <v>10</v>
      </c>
      <c r="G141" s="3">
        <f t="shared" si="2"/>
        <v>15</v>
      </c>
      <c r="H141" s="3" t="s">
        <v>73</v>
      </c>
      <c r="I141" s="3" t="s">
        <v>50</v>
      </c>
      <c r="J141" s="3" t="s">
        <v>99</v>
      </c>
      <c r="K141" s="3" t="s">
        <v>45818</v>
      </c>
      <c r="L141" s="3" t="s">
        <v>45819</v>
      </c>
      <c r="M141" s="3" t="s">
        <v>35</v>
      </c>
      <c r="N141" s="3"/>
      <c r="O141" s="3"/>
      <c r="P141" s="3"/>
      <c r="Q141" s="3"/>
      <c r="R141" s="3"/>
      <c r="S141" s="3"/>
      <c r="T141" s="3"/>
      <c r="U141" s="3"/>
      <c r="V141" s="3"/>
      <c r="W141" s="3"/>
      <c r="X141" s="3"/>
      <c r="Y141" s="3"/>
      <c r="Z141" s="3"/>
      <c r="AA141" s="3"/>
      <c r="AB141" s="3"/>
      <c r="AC141" s="3"/>
    </row>
    <row r="142" ht="21.75" customHeight="1">
      <c r="A142" s="3" t="s">
        <v>18290</v>
      </c>
      <c r="B142" s="3" t="s">
        <v>18291</v>
      </c>
      <c r="C142" s="3" t="s">
        <v>30</v>
      </c>
      <c r="D142" s="4" t="s">
        <v>19</v>
      </c>
      <c r="E142" s="3" t="s">
        <v>20</v>
      </c>
      <c r="F142" s="3">
        <f t="shared" si="1"/>
        <v>10</v>
      </c>
      <c r="G142" s="3">
        <f t="shared" si="2"/>
        <v>15</v>
      </c>
      <c r="H142" s="3" t="s">
        <v>73</v>
      </c>
      <c r="I142" s="3" t="s">
        <v>57</v>
      </c>
      <c r="J142" s="3" t="s">
        <v>70</v>
      </c>
      <c r="K142" s="3" t="s">
        <v>18293</v>
      </c>
      <c r="L142" s="3" t="s">
        <v>18294</v>
      </c>
      <c r="M142" s="3" t="s">
        <v>35</v>
      </c>
      <c r="N142" s="3"/>
      <c r="O142" s="3"/>
      <c r="P142" s="3"/>
      <c r="Q142" s="3"/>
      <c r="R142" s="3"/>
      <c r="S142" s="3"/>
      <c r="T142" s="3"/>
      <c r="U142" s="3"/>
      <c r="V142" s="3"/>
      <c r="W142" s="3"/>
      <c r="X142" s="3"/>
      <c r="Y142" s="3"/>
      <c r="Z142" s="3"/>
      <c r="AA142" s="3"/>
      <c r="AB142" s="3"/>
      <c r="AC142" s="3"/>
    </row>
    <row r="143" ht="21.75" customHeight="1">
      <c r="A143" s="3" t="s">
        <v>1904</v>
      </c>
      <c r="B143" s="3" t="s">
        <v>18359</v>
      </c>
      <c r="C143" s="3" t="s">
        <v>30</v>
      </c>
      <c r="D143" s="4" t="s">
        <v>19</v>
      </c>
      <c r="E143" s="3" t="s">
        <v>21</v>
      </c>
      <c r="F143" s="3">
        <f t="shared" si="1"/>
        <v>10</v>
      </c>
      <c r="G143" s="3">
        <f t="shared" si="2"/>
        <v>15</v>
      </c>
      <c r="H143" s="3" t="s">
        <v>73</v>
      </c>
      <c r="I143" s="3" t="s">
        <v>50</v>
      </c>
      <c r="J143" s="3" t="s">
        <v>423</v>
      </c>
      <c r="K143" s="3" t="s">
        <v>18360</v>
      </c>
      <c r="L143" s="3" t="s">
        <v>18361</v>
      </c>
      <c r="M143" s="3" t="s">
        <v>41</v>
      </c>
      <c r="N143" s="3"/>
      <c r="O143" s="3"/>
      <c r="P143" s="3"/>
      <c r="Q143" s="3"/>
      <c r="R143" s="3"/>
      <c r="S143" s="3"/>
      <c r="T143" s="3"/>
      <c r="U143" s="3"/>
      <c r="V143" s="3"/>
      <c r="W143" s="3"/>
      <c r="X143" s="3"/>
      <c r="Y143" s="3"/>
      <c r="Z143" s="3"/>
      <c r="AA143" s="3"/>
      <c r="AB143" s="3"/>
      <c r="AC143" s="3"/>
    </row>
    <row r="144" ht="21.75" customHeight="1">
      <c r="A144" s="3" t="s">
        <v>45824</v>
      </c>
      <c r="B144" s="3" t="s">
        <v>10957</v>
      </c>
      <c r="C144" s="3" t="s">
        <v>30</v>
      </c>
      <c r="D144" s="4" t="s">
        <v>19</v>
      </c>
      <c r="E144" s="3" t="s">
        <v>127</v>
      </c>
      <c r="F144" s="3">
        <f t="shared" si="1"/>
        <v>10</v>
      </c>
      <c r="G144" s="3">
        <f t="shared" si="2"/>
        <v>15</v>
      </c>
      <c r="H144" s="3" t="s">
        <v>73</v>
      </c>
      <c r="I144" s="3" t="s">
        <v>57</v>
      </c>
      <c r="J144" s="3" t="s">
        <v>423</v>
      </c>
      <c r="K144" s="3" t="s">
        <v>45826</v>
      </c>
      <c r="L144" s="3" t="s">
        <v>45827</v>
      </c>
      <c r="M144" s="3" t="s">
        <v>35</v>
      </c>
      <c r="N144" s="3"/>
      <c r="O144" s="3"/>
      <c r="P144" s="3"/>
      <c r="Q144" s="3"/>
      <c r="R144" s="3"/>
      <c r="S144" s="3"/>
      <c r="T144" s="3"/>
      <c r="U144" s="3"/>
      <c r="V144" s="3"/>
      <c r="W144" s="3"/>
      <c r="X144" s="3"/>
      <c r="Y144" s="3"/>
      <c r="Z144" s="3"/>
      <c r="AA144" s="3"/>
      <c r="AB144" s="3"/>
      <c r="AC144" s="3"/>
    </row>
    <row r="145" ht="21.75" customHeight="1">
      <c r="A145" s="3" t="s">
        <v>2000</v>
      </c>
      <c r="B145" s="3" t="s">
        <v>770</v>
      </c>
      <c r="C145" s="3" t="s">
        <v>30</v>
      </c>
      <c r="D145" s="4" t="s">
        <v>19</v>
      </c>
      <c r="E145" s="3" t="s">
        <v>21</v>
      </c>
      <c r="F145" s="3">
        <f t="shared" si="1"/>
        <v>10</v>
      </c>
      <c r="G145" s="3">
        <f t="shared" si="2"/>
        <v>18</v>
      </c>
      <c r="H145" s="3" t="s">
        <v>95</v>
      </c>
      <c r="I145" s="3" t="s">
        <v>50</v>
      </c>
      <c r="J145" s="3" t="s">
        <v>776</v>
      </c>
      <c r="K145" s="3" t="s">
        <v>18395</v>
      </c>
      <c r="L145" s="3" t="s">
        <v>18397</v>
      </c>
      <c r="M145" s="3" t="s">
        <v>35</v>
      </c>
      <c r="N145" s="3"/>
      <c r="O145" s="3"/>
      <c r="P145" s="3"/>
      <c r="Q145" s="3"/>
      <c r="R145" s="3"/>
      <c r="S145" s="3"/>
      <c r="T145" s="3"/>
      <c r="U145" s="3"/>
      <c r="V145" s="3"/>
      <c r="W145" s="3"/>
      <c r="X145" s="3"/>
      <c r="Y145" s="3"/>
      <c r="Z145" s="3"/>
      <c r="AA145" s="3"/>
      <c r="AB145" s="3"/>
      <c r="AC145" s="3"/>
    </row>
    <row r="146" ht="21.75" customHeight="1">
      <c r="A146" s="3" t="s">
        <v>18508</v>
      </c>
      <c r="B146" s="3" t="s">
        <v>18509</v>
      </c>
      <c r="C146" s="3" t="s">
        <v>30</v>
      </c>
      <c r="D146" s="4" t="s">
        <v>19</v>
      </c>
      <c r="E146" s="3" t="s">
        <v>21</v>
      </c>
      <c r="F146" s="3">
        <f t="shared" si="1"/>
        <v>10</v>
      </c>
      <c r="G146" s="3">
        <f t="shared" si="2"/>
        <v>20</v>
      </c>
      <c r="H146" s="3" t="s">
        <v>48</v>
      </c>
      <c r="I146" s="3" t="s">
        <v>57</v>
      </c>
      <c r="J146" s="3" t="s">
        <v>187</v>
      </c>
      <c r="K146" s="3" t="s">
        <v>2231</v>
      </c>
      <c r="L146" s="3" t="s">
        <v>18515</v>
      </c>
      <c r="M146" s="3" t="s">
        <v>35</v>
      </c>
      <c r="N146" s="3"/>
      <c r="O146" s="3"/>
      <c r="P146" s="3"/>
      <c r="Q146" s="3"/>
      <c r="R146" s="3"/>
      <c r="S146" s="3"/>
      <c r="T146" s="3"/>
      <c r="U146" s="3"/>
      <c r="V146" s="3"/>
      <c r="W146" s="3"/>
      <c r="X146" s="3"/>
      <c r="Y146" s="3"/>
      <c r="Z146" s="3"/>
      <c r="AA146" s="3"/>
      <c r="AB146" s="3"/>
      <c r="AC146" s="3"/>
    </row>
    <row r="147" ht="21.75" customHeight="1">
      <c r="A147" s="3" t="s">
        <v>8501</v>
      </c>
      <c r="B147" s="3" t="s">
        <v>770</v>
      </c>
      <c r="C147" s="3" t="s">
        <v>30</v>
      </c>
      <c r="D147" s="4" t="s">
        <v>19</v>
      </c>
      <c r="E147" s="3" t="s">
        <v>21</v>
      </c>
      <c r="F147" s="3">
        <f t="shared" si="1"/>
        <v>10</v>
      </c>
      <c r="G147" s="3">
        <f t="shared" si="2"/>
        <v>18</v>
      </c>
      <c r="H147" s="3" t="s">
        <v>95</v>
      </c>
      <c r="I147" s="3" t="s">
        <v>50</v>
      </c>
      <c r="J147" s="3" t="s">
        <v>776</v>
      </c>
      <c r="K147" s="3" t="s">
        <v>18395</v>
      </c>
      <c r="L147" s="3" t="s">
        <v>45831</v>
      </c>
      <c r="M147" s="3" t="s">
        <v>35</v>
      </c>
      <c r="N147" s="3"/>
      <c r="O147" s="3"/>
      <c r="P147" s="3"/>
      <c r="Q147" s="3"/>
      <c r="R147" s="3"/>
      <c r="S147" s="3"/>
      <c r="T147" s="3"/>
      <c r="U147" s="3"/>
      <c r="V147" s="3"/>
      <c r="W147" s="3"/>
      <c r="X147" s="3"/>
      <c r="Y147" s="3"/>
      <c r="Z147" s="3"/>
      <c r="AA147" s="3"/>
      <c r="AB147" s="3"/>
      <c r="AC147" s="3"/>
    </row>
    <row r="148" ht="21.75" customHeight="1">
      <c r="A148" s="3" t="s">
        <v>8501</v>
      </c>
      <c r="B148" s="3" t="s">
        <v>25600</v>
      </c>
      <c r="C148" s="3" t="s">
        <v>30</v>
      </c>
      <c r="D148" s="4" t="s">
        <v>19</v>
      </c>
      <c r="E148" s="3" t="s">
        <v>21</v>
      </c>
      <c r="F148" s="3">
        <f t="shared" si="1"/>
        <v>10</v>
      </c>
      <c r="G148" s="3">
        <f t="shared" si="2"/>
        <v>15</v>
      </c>
      <c r="H148" s="3" t="s">
        <v>73</v>
      </c>
      <c r="I148" s="3" t="s">
        <v>50</v>
      </c>
      <c r="J148" s="3" t="s">
        <v>423</v>
      </c>
      <c r="K148" s="3" t="s">
        <v>45833</v>
      </c>
      <c r="L148" s="3" t="s">
        <v>45835</v>
      </c>
      <c r="M148" s="3" t="s">
        <v>41</v>
      </c>
      <c r="N148" s="3"/>
      <c r="O148" s="3"/>
      <c r="P148" s="3"/>
      <c r="Q148" s="3"/>
      <c r="R148" s="3"/>
      <c r="S148" s="3"/>
      <c r="T148" s="3"/>
      <c r="U148" s="3"/>
      <c r="V148" s="3"/>
      <c r="W148" s="3"/>
      <c r="X148" s="3"/>
      <c r="Y148" s="3"/>
      <c r="Z148" s="3"/>
      <c r="AA148" s="3"/>
      <c r="AB148" s="3"/>
      <c r="AC148" s="3"/>
    </row>
    <row r="149" ht="21.75" customHeight="1">
      <c r="A149" s="3" t="s">
        <v>45836</v>
      </c>
      <c r="B149" s="3" t="s">
        <v>11324</v>
      </c>
      <c r="C149" s="3" t="s">
        <v>30</v>
      </c>
      <c r="D149" s="4" t="s">
        <v>19</v>
      </c>
      <c r="E149" s="3" t="s">
        <v>20</v>
      </c>
      <c r="F149" s="3">
        <f t="shared" si="1"/>
        <v>10</v>
      </c>
      <c r="G149" s="3">
        <f t="shared" si="2"/>
        <v>20</v>
      </c>
      <c r="H149" s="3" t="s">
        <v>48</v>
      </c>
      <c r="I149" s="3" t="s">
        <v>57</v>
      </c>
      <c r="J149" s="3" t="s">
        <v>38</v>
      </c>
      <c r="K149" s="4" t="s">
        <v>19</v>
      </c>
      <c r="L149" s="3" t="s">
        <v>45839</v>
      </c>
      <c r="M149" s="3" t="s">
        <v>41</v>
      </c>
      <c r="N149" s="3"/>
      <c r="O149" s="3"/>
      <c r="P149" s="3"/>
      <c r="Q149" s="3"/>
      <c r="R149" s="3"/>
      <c r="S149" s="3"/>
      <c r="T149" s="3"/>
      <c r="U149" s="3"/>
      <c r="V149" s="3"/>
      <c r="W149" s="3"/>
      <c r="X149" s="3"/>
      <c r="Y149" s="3"/>
      <c r="Z149" s="3"/>
      <c r="AA149" s="3"/>
      <c r="AB149" s="3"/>
      <c r="AC149" s="3"/>
    </row>
    <row r="150" ht="21.75" customHeight="1">
      <c r="A150" s="3" t="s">
        <v>3659</v>
      </c>
      <c r="B150" s="3" t="s">
        <v>27178</v>
      </c>
      <c r="C150" s="3" t="s">
        <v>30</v>
      </c>
      <c r="D150" s="4" t="s">
        <v>19</v>
      </c>
      <c r="E150" s="3" t="s">
        <v>20</v>
      </c>
      <c r="F150" s="3">
        <f t="shared" si="1"/>
        <v>10</v>
      </c>
      <c r="G150" s="3">
        <f t="shared" si="2"/>
        <v>15</v>
      </c>
      <c r="H150" s="3" t="s">
        <v>73</v>
      </c>
      <c r="I150" s="3" t="s">
        <v>31</v>
      </c>
      <c r="J150" s="3" t="s">
        <v>423</v>
      </c>
      <c r="K150" s="3" t="s">
        <v>27183</v>
      </c>
      <c r="L150" s="3" t="s">
        <v>45842</v>
      </c>
      <c r="M150" s="3" t="s">
        <v>41</v>
      </c>
      <c r="N150" s="3"/>
      <c r="O150" s="3"/>
      <c r="P150" s="3"/>
      <c r="Q150" s="3"/>
      <c r="R150" s="3"/>
      <c r="S150" s="3"/>
      <c r="T150" s="3"/>
      <c r="U150" s="3"/>
      <c r="V150" s="3"/>
      <c r="W150" s="3"/>
      <c r="X150" s="3"/>
      <c r="Y150" s="3"/>
      <c r="Z150" s="3"/>
      <c r="AA150" s="3"/>
      <c r="AB150" s="3"/>
      <c r="AC150" s="3"/>
    </row>
    <row r="151" ht="21.75" customHeight="1">
      <c r="A151" s="3" t="s">
        <v>45844</v>
      </c>
      <c r="B151" s="3" t="s">
        <v>18745</v>
      </c>
      <c r="C151" s="3" t="s">
        <v>30</v>
      </c>
      <c r="D151" s="4" t="s">
        <v>19</v>
      </c>
      <c r="E151" s="3" t="s">
        <v>21</v>
      </c>
      <c r="F151" s="3">
        <f t="shared" si="1"/>
        <v>10</v>
      </c>
      <c r="G151" s="3">
        <f t="shared" si="2"/>
        <v>20</v>
      </c>
      <c r="H151" s="3" t="s">
        <v>48</v>
      </c>
      <c r="I151" s="3" t="s">
        <v>50</v>
      </c>
      <c r="J151" s="3" t="s">
        <v>18747</v>
      </c>
      <c r="K151" s="3" t="s">
        <v>18748</v>
      </c>
      <c r="L151" s="3" t="s">
        <v>45846</v>
      </c>
      <c r="M151" s="3" t="s">
        <v>35</v>
      </c>
      <c r="N151" s="3"/>
      <c r="O151" s="3"/>
      <c r="P151" s="3"/>
      <c r="Q151" s="3"/>
      <c r="R151" s="3"/>
      <c r="S151" s="3"/>
      <c r="T151" s="3"/>
      <c r="U151" s="3"/>
      <c r="V151" s="3"/>
      <c r="W151" s="3"/>
      <c r="X151" s="3"/>
      <c r="Y151" s="3"/>
      <c r="Z151" s="3"/>
      <c r="AA151" s="3"/>
      <c r="AB151" s="3"/>
      <c r="AC151" s="3"/>
    </row>
    <row r="152" ht="21.75" customHeight="1">
      <c r="A152" s="3" t="s">
        <v>45847</v>
      </c>
      <c r="B152" s="3" t="s">
        <v>45848</v>
      </c>
      <c r="C152" s="3" t="s">
        <v>30</v>
      </c>
      <c r="D152" s="4" t="s">
        <v>19</v>
      </c>
      <c r="E152" s="3" t="s">
        <v>21</v>
      </c>
      <c r="F152" s="3">
        <f t="shared" si="1"/>
        <v>10</v>
      </c>
      <c r="G152" s="3">
        <f t="shared" si="2"/>
        <v>15</v>
      </c>
      <c r="H152" s="3" t="s">
        <v>73</v>
      </c>
      <c r="I152" s="3" t="s">
        <v>50</v>
      </c>
      <c r="J152" s="3" t="s">
        <v>58</v>
      </c>
      <c r="K152" s="3" t="s">
        <v>45853</v>
      </c>
      <c r="L152" s="3" t="s">
        <v>45854</v>
      </c>
      <c r="M152" s="3" t="s">
        <v>41</v>
      </c>
      <c r="N152" s="3"/>
      <c r="O152" s="3"/>
      <c r="P152" s="3"/>
      <c r="Q152" s="3"/>
      <c r="R152" s="3"/>
      <c r="S152" s="3"/>
      <c r="T152" s="3"/>
      <c r="U152" s="3"/>
      <c r="V152" s="3"/>
      <c r="W152" s="3"/>
      <c r="X152" s="3"/>
      <c r="Y152" s="3"/>
      <c r="Z152" s="3"/>
      <c r="AA152" s="3"/>
      <c r="AB152" s="3"/>
      <c r="AC152" s="3"/>
    </row>
    <row r="153" ht="21.75" customHeight="1">
      <c r="A153" s="3" t="s">
        <v>1071</v>
      </c>
      <c r="B153" s="3" t="s">
        <v>770</v>
      </c>
      <c r="C153" s="3" t="s">
        <v>30</v>
      </c>
      <c r="D153" s="4" t="s">
        <v>19</v>
      </c>
      <c r="E153" s="3" t="s">
        <v>21</v>
      </c>
      <c r="F153" s="3">
        <f t="shared" si="1"/>
        <v>10</v>
      </c>
      <c r="G153" s="3">
        <f t="shared" si="2"/>
        <v>15</v>
      </c>
      <c r="H153" s="3" t="s">
        <v>73</v>
      </c>
      <c r="I153" s="3" t="s">
        <v>50</v>
      </c>
      <c r="J153" s="3" t="s">
        <v>776</v>
      </c>
      <c r="K153" s="3" t="s">
        <v>45857</v>
      </c>
      <c r="L153" s="3" t="s">
        <v>45858</v>
      </c>
      <c r="M153" s="3" t="s">
        <v>35</v>
      </c>
      <c r="N153" s="3"/>
      <c r="O153" s="3"/>
      <c r="P153" s="3"/>
      <c r="Q153" s="3"/>
      <c r="R153" s="3"/>
      <c r="S153" s="3"/>
      <c r="T153" s="3"/>
      <c r="U153" s="3"/>
      <c r="V153" s="3"/>
      <c r="W153" s="3"/>
      <c r="X153" s="3"/>
      <c r="Y153" s="3"/>
      <c r="Z153" s="3"/>
      <c r="AA153" s="3"/>
      <c r="AB153" s="3"/>
      <c r="AC153" s="3"/>
    </row>
    <row r="154" ht="21.75" customHeight="1">
      <c r="A154" s="3" t="s">
        <v>45518</v>
      </c>
      <c r="B154" s="3" t="s">
        <v>11275</v>
      </c>
      <c r="C154" s="3" t="s">
        <v>30</v>
      </c>
      <c r="D154" s="4" t="s">
        <v>19</v>
      </c>
      <c r="E154" s="3" t="s">
        <v>127</v>
      </c>
      <c r="F154" s="3">
        <f t="shared" si="1"/>
        <v>10</v>
      </c>
      <c r="G154" s="3">
        <f t="shared" si="2"/>
        <v>20</v>
      </c>
      <c r="H154" s="3" t="s">
        <v>48</v>
      </c>
      <c r="I154" s="3" t="s">
        <v>69</v>
      </c>
      <c r="J154" s="3" t="s">
        <v>1350</v>
      </c>
      <c r="K154" s="3" t="s">
        <v>17911</v>
      </c>
      <c r="L154" s="3" t="s">
        <v>45861</v>
      </c>
      <c r="M154" s="3" t="s">
        <v>159</v>
      </c>
      <c r="N154" s="3"/>
      <c r="O154" s="3"/>
      <c r="P154" s="3"/>
      <c r="Q154" s="3"/>
      <c r="R154" s="3"/>
      <c r="S154" s="3"/>
      <c r="T154" s="3"/>
      <c r="U154" s="3"/>
      <c r="V154" s="3"/>
      <c r="W154" s="3"/>
      <c r="X154" s="3"/>
      <c r="Y154" s="3"/>
      <c r="Z154" s="3"/>
      <c r="AA154" s="3"/>
      <c r="AB154" s="3"/>
      <c r="AC154" s="3"/>
    </row>
    <row r="155" ht="21.75" customHeight="1">
      <c r="A155" s="3" t="s">
        <v>45862</v>
      </c>
      <c r="B155" s="3" t="s">
        <v>11275</v>
      </c>
      <c r="C155" s="3" t="s">
        <v>30</v>
      </c>
      <c r="D155" s="4" t="s">
        <v>19</v>
      </c>
      <c r="E155" s="3" t="s">
        <v>21</v>
      </c>
      <c r="F155" s="3">
        <f t="shared" si="1"/>
        <v>10</v>
      </c>
      <c r="G155" s="3">
        <f t="shared" si="2"/>
        <v>18</v>
      </c>
      <c r="H155" s="3" t="s">
        <v>95</v>
      </c>
      <c r="I155" s="3" t="s">
        <v>57</v>
      </c>
      <c r="J155" s="3" t="s">
        <v>1350</v>
      </c>
      <c r="K155" s="3" t="s">
        <v>45863</v>
      </c>
      <c r="L155" s="3" t="s">
        <v>45864</v>
      </c>
      <c r="M155" s="3" t="s">
        <v>159</v>
      </c>
      <c r="N155" s="3"/>
      <c r="O155" s="3"/>
      <c r="P155" s="3"/>
      <c r="Q155" s="3"/>
      <c r="R155" s="3"/>
      <c r="S155" s="3"/>
      <c r="T155" s="3"/>
      <c r="U155" s="3"/>
      <c r="V155" s="3"/>
      <c r="W155" s="3"/>
      <c r="X155" s="3"/>
      <c r="Y155" s="3"/>
      <c r="Z155" s="3"/>
      <c r="AA155" s="3"/>
      <c r="AB155" s="3"/>
      <c r="AC155" s="3"/>
    </row>
    <row r="156" ht="21.75" customHeight="1">
      <c r="A156" s="3" t="s">
        <v>3659</v>
      </c>
      <c r="B156" s="3" t="s">
        <v>18359</v>
      </c>
      <c r="C156" s="3" t="s">
        <v>30</v>
      </c>
      <c r="D156" s="4" t="s">
        <v>19</v>
      </c>
      <c r="E156" s="3" t="s">
        <v>21</v>
      </c>
      <c r="F156" s="3">
        <f t="shared" si="1"/>
        <v>10</v>
      </c>
      <c r="G156" s="3">
        <f t="shared" si="2"/>
        <v>20</v>
      </c>
      <c r="H156" s="3" t="s">
        <v>48</v>
      </c>
      <c r="I156" s="3" t="s">
        <v>57</v>
      </c>
      <c r="J156" s="3" t="s">
        <v>423</v>
      </c>
      <c r="K156" s="3" t="s">
        <v>18545</v>
      </c>
      <c r="L156" s="3" t="s">
        <v>45867</v>
      </c>
      <c r="M156" s="3" t="s">
        <v>41</v>
      </c>
      <c r="N156" s="3"/>
      <c r="O156" s="3"/>
      <c r="P156" s="3"/>
      <c r="Q156" s="3"/>
      <c r="R156" s="3"/>
      <c r="S156" s="3"/>
      <c r="T156" s="3"/>
      <c r="U156" s="3"/>
      <c r="V156" s="3"/>
      <c r="W156" s="3"/>
      <c r="X156" s="3"/>
      <c r="Y156" s="3"/>
      <c r="Z156" s="3"/>
      <c r="AA156" s="3"/>
      <c r="AB156" s="3"/>
      <c r="AC156" s="3"/>
    </row>
    <row r="157" ht="21.75" customHeight="1">
      <c r="A157" s="3" t="s">
        <v>931</v>
      </c>
      <c r="B157" s="3" t="s">
        <v>12646</v>
      </c>
      <c r="C157" s="3" t="s">
        <v>30</v>
      </c>
      <c r="D157" s="4" t="s">
        <v>19</v>
      </c>
      <c r="E157" s="3" t="s">
        <v>20</v>
      </c>
      <c r="F157" s="3">
        <f t="shared" si="1"/>
        <v>10</v>
      </c>
      <c r="G157" s="3">
        <f t="shared" si="2"/>
        <v>15</v>
      </c>
      <c r="H157" s="3" t="s">
        <v>73</v>
      </c>
      <c r="I157" s="3" t="s">
        <v>50</v>
      </c>
      <c r="J157" s="3" t="s">
        <v>38</v>
      </c>
      <c r="K157" s="3" t="s">
        <v>45869</v>
      </c>
      <c r="L157" s="3" t="s">
        <v>45870</v>
      </c>
      <c r="M157" s="3" t="s">
        <v>35</v>
      </c>
      <c r="N157" s="3"/>
      <c r="O157" s="3"/>
      <c r="P157" s="3"/>
      <c r="Q157" s="3"/>
      <c r="R157" s="3"/>
      <c r="S157" s="3"/>
      <c r="T157" s="3"/>
      <c r="U157" s="3"/>
      <c r="V157" s="3"/>
      <c r="W157" s="3"/>
      <c r="X157" s="3"/>
      <c r="Y157" s="3"/>
      <c r="Z157" s="3"/>
      <c r="AA157" s="3"/>
      <c r="AB157" s="3"/>
      <c r="AC157" s="3"/>
    </row>
    <row r="158" ht="21.75" customHeight="1">
      <c r="A158" s="3" t="s">
        <v>3659</v>
      </c>
      <c r="B158" s="3" t="s">
        <v>27959</v>
      </c>
      <c r="C158" s="3" t="s">
        <v>30</v>
      </c>
      <c r="D158" s="4" t="s">
        <v>19</v>
      </c>
      <c r="E158" s="3" t="s">
        <v>21</v>
      </c>
      <c r="F158" s="3">
        <f t="shared" si="1"/>
        <v>10</v>
      </c>
      <c r="G158" s="3">
        <f t="shared" si="2"/>
        <v>20</v>
      </c>
      <c r="H158" s="3" t="s">
        <v>48</v>
      </c>
      <c r="I158" s="3" t="s">
        <v>50</v>
      </c>
      <c r="J158" s="3" t="s">
        <v>109</v>
      </c>
      <c r="K158" s="3" t="s">
        <v>27961</v>
      </c>
      <c r="L158" s="3" t="s">
        <v>45872</v>
      </c>
      <c r="M158" s="3" t="s">
        <v>41</v>
      </c>
      <c r="N158" s="3"/>
      <c r="O158" s="3"/>
      <c r="P158" s="3"/>
      <c r="Q158" s="3"/>
      <c r="R158" s="3"/>
      <c r="S158" s="3"/>
      <c r="T158" s="3"/>
      <c r="U158" s="3"/>
      <c r="V158" s="3"/>
      <c r="W158" s="3"/>
      <c r="X158" s="3"/>
      <c r="Y158" s="3"/>
      <c r="Z158" s="3"/>
      <c r="AA158" s="3"/>
      <c r="AB158" s="3"/>
      <c r="AC158" s="3"/>
    </row>
    <row r="159" ht="21.75" customHeight="1">
      <c r="A159" s="3" t="s">
        <v>2309</v>
      </c>
      <c r="B159" s="3" t="s">
        <v>44778</v>
      </c>
      <c r="C159" s="3" t="s">
        <v>30</v>
      </c>
      <c r="D159" s="4" t="s">
        <v>19</v>
      </c>
      <c r="E159" s="3" t="s">
        <v>21</v>
      </c>
      <c r="F159" s="3">
        <f t="shared" si="1"/>
        <v>10</v>
      </c>
      <c r="G159" s="3">
        <f t="shared" si="2"/>
        <v>15</v>
      </c>
      <c r="H159" s="3" t="s">
        <v>73</v>
      </c>
      <c r="I159" s="3" t="s">
        <v>57</v>
      </c>
      <c r="J159" s="3" t="s">
        <v>40790</v>
      </c>
      <c r="K159" s="3" t="s">
        <v>984</v>
      </c>
      <c r="L159" s="3" t="s">
        <v>45876</v>
      </c>
      <c r="M159" s="3" t="s">
        <v>35</v>
      </c>
      <c r="N159" s="3"/>
      <c r="O159" s="3"/>
      <c r="P159" s="3"/>
      <c r="Q159" s="3"/>
      <c r="R159" s="3"/>
      <c r="S159" s="3"/>
      <c r="T159" s="3"/>
      <c r="U159" s="3"/>
      <c r="V159" s="3"/>
      <c r="W159" s="3"/>
      <c r="X159" s="3"/>
      <c r="Y159" s="3"/>
      <c r="Z159" s="3"/>
      <c r="AA159" s="3"/>
      <c r="AB159" s="3"/>
      <c r="AC159" s="3"/>
    </row>
    <row r="160" ht="21.75" customHeight="1">
      <c r="A160" s="3" t="s">
        <v>45877</v>
      </c>
      <c r="B160" s="3" t="s">
        <v>45878</v>
      </c>
      <c r="C160" s="3" t="s">
        <v>30</v>
      </c>
      <c r="D160" s="4" t="s">
        <v>19</v>
      </c>
      <c r="E160" s="3" t="s">
        <v>21</v>
      </c>
      <c r="F160" s="3">
        <f t="shared" si="1"/>
        <v>10</v>
      </c>
      <c r="G160" s="3">
        <f t="shared" si="2"/>
        <v>15</v>
      </c>
      <c r="H160" s="3" t="s">
        <v>73</v>
      </c>
      <c r="I160" s="3" t="s">
        <v>50</v>
      </c>
      <c r="J160" s="3" t="s">
        <v>58</v>
      </c>
      <c r="K160" s="4" t="s">
        <v>19</v>
      </c>
      <c r="L160" s="3" t="s">
        <v>45881</v>
      </c>
      <c r="M160" s="3" t="s">
        <v>41</v>
      </c>
      <c r="N160" s="3"/>
      <c r="O160" s="3"/>
      <c r="P160" s="3"/>
      <c r="Q160" s="3"/>
      <c r="R160" s="3"/>
      <c r="S160" s="3"/>
      <c r="T160" s="3"/>
      <c r="U160" s="3"/>
      <c r="V160" s="3"/>
      <c r="W160" s="3"/>
      <c r="X160" s="3"/>
      <c r="Y160" s="3"/>
      <c r="Z160" s="3"/>
      <c r="AA160" s="3"/>
      <c r="AB160" s="3"/>
      <c r="AC160" s="3"/>
    </row>
    <row r="161" ht="21.75" customHeight="1">
      <c r="A161" s="3" t="s">
        <v>738</v>
      </c>
      <c r="B161" s="3" t="s">
        <v>34614</v>
      </c>
      <c r="C161" s="3" t="s">
        <v>17</v>
      </c>
      <c r="D161" s="4" t="s">
        <v>19</v>
      </c>
      <c r="E161" s="3" t="s">
        <v>20</v>
      </c>
      <c r="F161" s="3">
        <f t="shared" si="1"/>
        <v>11</v>
      </c>
      <c r="G161" s="3">
        <f t="shared" si="2"/>
        <v>14</v>
      </c>
      <c r="H161" s="3" t="s">
        <v>14415</v>
      </c>
      <c r="I161" s="3" t="s">
        <v>69</v>
      </c>
      <c r="J161" s="3" t="s">
        <v>38</v>
      </c>
      <c r="K161" s="3" t="s">
        <v>45884</v>
      </c>
      <c r="L161" s="3" t="s">
        <v>45885</v>
      </c>
      <c r="M161" s="3" t="s">
        <v>159</v>
      </c>
      <c r="N161" s="3"/>
      <c r="O161" s="3"/>
      <c r="P161" s="3"/>
      <c r="Q161" s="3"/>
      <c r="R161" s="3"/>
      <c r="S161" s="3"/>
      <c r="T161" s="3"/>
      <c r="U161" s="3"/>
      <c r="V161" s="3"/>
      <c r="W161" s="3"/>
      <c r="X161" s="3"/>
      <c r="Y161" s="3"/>
      <c r="Z161" s="3"/>
      <c r="AA161" s="3"/>
      <c r="AB161" s="3"/>
      <c r="AC161" s="3"/>
    </row>
    <row r="162" ht="21.75" customHeight="1">
      <c r="A162" s="3" t="s">
        <v>45887</v>
      </c>
      <c r="B162" s="3" t="s">
        <v>8924</v>
      </c>
      <c r="C162" s="3" t="s">
        <v>18</v>
      </c>
      <c r="D162" s="4" t="s">
        <v>19</v>
      </c>
      <c r="E162" s="3" t="s">
        <v>20</v>
      </c>
      <c r="F162" s="3">
        <f t="shared" si="1"/>
        <v>11</v>
      </c>
      <c r="G162" s="3">
        <f t="shared" si="2"/>
        <v>17</v>
      </c>
      <c r="H162" s="3" t="s">
        <v>18634</v>
      </c>
      <c r="I162" s="3" t="s">
        <v>57</v>
      </c>
      <c r="J162" s="3" t="s">
        <v>8929</v>
      </c>
      <c r="K162" s="3" t="s">
        <v>21792</v>
      </c>
      <c r="L162" s="3" t="s">
        <v>45889</v>
      </c>
      <c r="M162" s="3" t="s">
        <v>27</v>
      </c>
      <c r="N162" s="3"/>
      <c r="O162" s="3"/>
      <c r="P162" s="3"/>
      <c r="Q162" s="3"/>
      <c r="R162" s="3"/>
      <c r="S162" s="3"/>
      <c r="T162" s="3"/>
      <c r="U162" s="3"/>
      <c r="V162" s="3"/>
      <c r="W162" s="3"/>
      <c r="X162" s="3"/>
      <c r="Y162" s="3"/>
      <c r="Z162" s="3"/>
      <c r="AA162" s="3"/>
      <c r="AB162" s="3"/>
      <c r="AC162" s="3"/>
    </row>
    <row r="163" ht="21.75" customHeight="1">
      <c r="A163" s="3" t="s">
        <v>2758</v>
      </c>
      <c r="B163" s="3" t="s">
        <v>4966</v>
      </c>
      <c r="C163" s="3" t="s">
        <v>17</v>
      </c>
      <c r="D163" s="4" t="s">
        <v>19</v>
      </c>
      <c r="E163" s="3" t="s">
        <v>20</v>
      </c>
      <c r="F163" s="3">
        <f t="shared" si="1"/>
        <v>12</v>
      </c>
      <c r="G163" s="3">
        <f t="shared" si="2"/>
        <v>16</v>
      </c>
      <c r="H163" s="3" t="s">
        <v>2898</v>
      </c>
      <c r="I163" s="3" t="s">
        <v>50</v>
      </c>
      <c r="J163" s="3" t="s">
        <v>187</v>
      </c>
      <c r="K163" s="4" t="s">
        <v>19</v>
      </c>
      <c r="L163" s="3" t="s">
        <v>45894</v>
      </c>
      <c r="M163" s="3" t="s">
        <v>257</v>
      </c>
      <c r="N163" s="3"/>
      <c r="O163" s="3"/>
      <c r="P163" s="3"/>
      <c r="Q163" s="3"/>
      <c r="R163" s="3"/>
      <c r="S163" s="3"/>
      <c r="T163" s="3"/>
      <c r="U163" s="3"/>
      <c r="V163" s="3"/>
      <c r="W163" s="3"/>
      <c r="X163" s="3"/>
      <c r="Y163" s="3"/>
      <c r="Z163" s="3"/>
      <c r="AA163" s="3"/>
      <c r="AB163" s="3"/>
      <c r="AC163" s="3"/>
    </row>
    <row r="164" ht="21.75" customHeight="1">
      <c r="A164" s="3" t="s">
        <v>45896</v>
      </c>
      <c r="B164" s="3" t="s">
        <v>1714</v>
      </c>
      <c r="C164" s="3" t="s">
        <v>17</v>
      </c>
      <c r="D164" s="4" t="s">
        <v>19</v>
      </c>
      <c r="E164" s="3" t="s">
        <v>20</v>
      </c>
      <c r="F164" s="3">
        <f t="shared" si="1"/>
        <v>12</v>
      </c>
      <c r="G164" s="3">
        <f t="shared" si="2"/>
        <v>24</v>
      </c>
      <c r="H164" s="3" t="s">
        <v>589</v>
      </c>
      <c r="I164" s="3" t="s">
        <v>50</v>
      </c>
      <c r="J164" s="3" t="s">
        <v>58</v>
      </c>
      <c r="K164" s="3" t="s">
        <v>6245</v>
      </c>
      <c r="L164" s="3" t="s">
        <v>45898</v>
      </c>
      <c r="M164" s="3" t="s">
        <v>41</v>
      </c>
      <c r="N164" s="3"/>
      <c r="O164" s="3"/>
      <c r="P164" s="3"/>
      <c r="Q164" s="3"/>
      <c r="R164" s="3"/>
      <c r="S164" s="3"/>
      <c r="T164" s="3"/>
      <c r="U164" s="3"/>
      <c r="V164" s="3"/>
      <c r="W164" s="3"/>
      <c r="X164" s="3"/>
      <c r="Y164" s="3"/>
      <c r="Z164" s="3"/>
      <c r="AA164" s="3"/>
      <c r="AB164" s="3"/>
      <c r="AC164" s="3"/>
    </row>
    <row r="165" ht="21.75" customHeight="1">
      <c r="A165" s="3" t="s">
        <v>2309</v>
      </c>
      <c r="B165" s="3" t="s">
        <v>45900</v>
      </c>
      <c r="C165" s="3" t="s">
        <v>17</v>
      </c>
      <c r="D165" s="4" t="s">
        <v>19</v>
      </c>
      <c r="E165" s="3" t="s">
        <v>20</v>
      </c>
      <c r="F165" s="3">
        <f t="shared" si="1"/>
        <v>12</v>
      </c>
      <c r="G165" s="3">
        <f t="shared" si="2"/>
        <v>24</v>
      </c>
      <c r="H165" s="3" t="s">
        <v>589</v>
      </c>
      <c r="I165" s="3" t="s">
        <v>57</v>
      </c>
      <c r="J165" s="3" t="s">
        <v>45902</v>
      </c>
      <c r="K165" s="3" t="s">
        <v>45903</v>
      </c>
      <c r="L165" s="3" t="s">
        <v>45904</v>
      </c>
      <c r="M165" s="3" t="s">
        <v>35</v>
      </c>
      <c r="N165" s="3"/>
      <c r="O165" s="3"/>
      <c r="P165" s="3"/>
      <c r="Q165" s="3"/>
      <c r="R165" s="3"/>
      <c r="S165" s="3"/>
      <c r="T165" s="3"/>
      <c r="U165" s="3"/>
      <c r="V165" s="3"/>
      <c r="W165" s="3"/>
      <c r="X165" s="3"/>
      <c r="Y165" s="3"/>
      <c r="Z165" s="3"/>
      <c r="AA165" s="3"/>
      <c r="AB165" s="3"/>
      <c r="AC165" s="3"/>
    </row>
    <row r="166" ht="21.75" customHeight="1">
      <c r="A166" s="3" t="s">
        <v>37123</v>
      </c>
      <c r="B166" s="3" t="s">
        <v>6675</v>
      </c>
      <c r="C166" s="3" t="s">
        <v>17</v>
      </c>
      <c r="D166" s="4" t="s">
        <v>19</v>
      </c>
      <c r="E166" s="3" t="s">
        <v>20</v>
      </c>
      <c r="F166" s="3">
        <f t="shared" si="1"/>
        <v>12</v>
      </c>
      <c r="G166" s="3">
        <f t="shared" si="2"/>
        <v>20</v>
      </c>
      <c r="H166" s="3" t="s">
        <v>232</v>
      </c>
      <c r="I166" s="3" t="s">
        <v>57</v>
      </c>
      <c r="J166" s="3" t="s">
        <v>1684</v>
      </c>
      <c r="K166" s="3" t="s">
        <v>9601</v>
      </c>
      <c r="L166" s="3" t="s">
        <v>45907</v>
      </c>
      <c r="M166" s="3" t="s">
        <v>27</v>
      </c>
      <c r="N166" s="3"/>
      <c r="O166" s="3"/>
      <c r="P166" s="3"/>
      <c r="Q166" s="3"/>
      <c r="R166" s="3"/>
      <c r="S166" s="3"/>
      <c r="T166" s="3"/>
      <c r="U166" s="3"/>
      <c r="V166" s="3"/>
      <c r="W166" s="3"/>
      <c r="X166" s="3"/>
      <c r="Y166" s="3"/>
      <c r="Z166" s="3"/>
      <c r="AA166" s="3"/>
      <c r="AB166" s="3"/>
      <c r="AC166" s="3"/>
    </row>
    <row r="167" ht="21.75" customHeight="1">
      <c r="A167" s="3" t="s">
        <v>45909</v>
      </c>
      <c r="B167" s="3" t="s">
        <v>44121</v>
      </c>
      <c r="C167" s="3" t="s">
        <v>17</v>
      </c>
      <c r="D167" s="4" t="s">
        <v>19</v>
      </c>
      <c r="E167" s="3" t="s">
        <v>20</v>
      </c>
      <c r="F167" s="3">
        <f t="shared" si="1"/>
        <v>12</v>
      </c>
      <c r="G167" s="3">
        <f t="shared" si="2"/>
        <v>24</v>
      </c>
      <c r="H167" s="3" t="s">
        <v>589</v>
      </c>
      <c r="I167" s="3" t="s">
        <v>57</v>
      </c>
      <c r="J167" s="3" t="s">
        <v>629</v>
      </c>
      <c r="K167" s="3" t="s">
        <v>45911</v>
      </c>
      <c r="L167" s="3" t="s">
        <v>45913</v>
      </c>
      <c r="M167" s="3" t="s">
        <v>257</v>
      </c>
      <c r="N167" s="3"/>
      <c r="O167" s="3"/>
      <c r="P167" s="3"/>
      <c r="Q167" s="3"/>
      <c r="R167" s="3"/>
      <c r="S167" s="3"/>
      <c r="T167" s="3"/>
      <c r="U167" s="3"/>
      <c r="V167" s="3"/>
      <c r="W167" s="3"/>
      <c r="X167" s="3"/>
      <c r="Y167" s="3"/>
      <c r="Z167" s="3"/>
      <c r="AA167" s="3"/>
      <c r="AB167" s="3"/>
      <c r="AC167" s="3"/>
    </row>
    <row r="168" ht="21.75" customHeight="1">
      <c r="A168" s="3" t="s">
        <v>45916</v>
      </c>
      <c r="B168" s="3" t="s">
        <v>45917</v>
      </c>
      <c r="C168" s="3" t="s">
        <v>17</v>
      </c>
      <c r="D168" s="4" t="s">
        <v>19</v>
      </c>
      <c r="E168" s="3" t="s">
        <v>20</v>
      </c>
      <c r="F168" s="3">
        <f t="shared" si="1"/>
        <v>12</v>
      </c>
      <c r="G168" s="3">
        <f t="shared" si="2"/>
        <v>24</v>
      </c>
      <c r="H168" s="3" t="s">
        <v>589</v>
      </c>
      <c r="I168" s="3" t="s">
        <v>50</v>
      </c>
      <c r="J168" s="3" t="s">
        <v>10887</v>
      </c>
      <c r="K168" s="3" t="s">
        <v>45918</v>
      </c>
      <c r="L168" s="3" t="s">
        <v>45919</v>
      </c>
      <c r="M168" s="3" t="s">
        <v>90</v>
      </c>
      <c r="N168" s="3"/>
      <c r="O168" s="3"/>
      <c r="P168" s="3"/>
      <c r="Q168" s="3"/>
      <c r="R168" s="3"/>
      <c r="S168" s="3"/>
      <c r="T168" s="3"/>
      <c r="U168" s="3"/>
      <c r="V168" s="3"/>
      <c r="W168" s="3"/>
      <c r="X168" s="3"/>
      <c r="Y168" s="3"/>
      <c r="Z168" s="3"/>
      <c r="AA168" s="3"/>
      <c r="AB168" s="3"/>
      <c r="AC168" s="3"/>
    </row>
    <row r="169" ht="21.75" customHeight="1">
      <c r="A169" s="3" t="s">
        <v>45920</v>
      </c>
      <c r="B169" s="3" t="s">
        <v>45921</v>
      </c>
      <c r="C169" s="3" t="s">
        <v>17</v>
      </c>
      <c r="D169" s="4" t="s">
        <v>19</v>
      </c>
      <c r="E169" s="3" t="s">
        <v>21</v>
      </c>
      <c r="F169" s="3">
        <f t="shared" si="1"/>
        <v>12</v>
      </c>
      <c r="G169" s="3">
        <f t="shared" si="2"/>
        <v>20</v>
      </c>
      <c r="H169" s="3" t="s">
        <v>232</v>
      </c>
      <c r="I169" s="3" t="s">
        <v>50</v>
      </c>
      <c r="J169" s="3" t="s">
        <v>38</v>
      </c>
      <c r="K169" s="3" t="s">
        <v>45924</v>
      </c>
      <c r="L169" s="3" t="s">
        <v>45925</v>
      </c>
      <c r="M169" s="3" t="s">
        <v>41</v>
      </c>
      <c r="N169" s="3"/>
      <c r="O169" s="3"/>
      <c r="P169" s="3"/>
      <c r="Q169" s="3"/>
      <c r="R169" s="3"/>
      <c r="S169" s="3"/>
      <c r="T169" s="3"/>
      <c r="U169" s="3"/>
      <c r="V169" s="3"/>
      <c r="W169" s="3"/>
      <c r="X169" s="3"/>
      <c r="Y169" s="3"/>
      <c r="Z169" s="3"/>
      <c r="AA169" s="3"/>
      <c r="AB169" s="3"/>
      <c r="AC169" s="3"/>
    </row>
    <row r="170" ht="21.75" customHeight="1">
      <c r="A170" s="3" t="s">
        <v>19014</v>
      </c>
      <c r="B170" s="3" t="s">
        <v>9307</v>
      </c>
      <c r="C170" s="3" t="s">
        <v>165</v>
      </c>
      <c r="D170" s="4" t="s">
        <v>19</v>
      </c>
      <c r="E170" s="3" t="s">
        <v>21</v>
      </c>
      <c r="F170" s="3">
        <f t="shared" si="1"/>
        <v>12</v>
      </c>
      <c r="G170" s="3">
        <f t="shared" si="2"/>
        <v>20</v>
      </c>
      <c r="H170" s="3" t="s">
        <v>232</v>
      </c>
      <c r="I170" s="3" t="s">
        <v>57</v>
      </c>
      <c r="J170" s="3" t="s">
        <v>52</v>
      </c>
      <c r="K170" s="3" t="s">
        <v>9308</v>
      </c>
      <c r="L170" s="3" t="s">
        <v>19015</v>
      </c>
      <c r="M170" s="3" t="s">
        <v>35</v>
      </c>
      <c r="N170" s="3"/>
      <c r="O170" s="3"/>
      <c r="P170" s="3"/>
      <c r="Q170" s="3"/>
      <c r="R170" s="3"/>
      <c r="S170" s="3"/>
      <c r="T170" s="3"/>
      <c r="U170" s="3"/>
      <c r="V170" s="3"/>
      <c r="W170" s="3"/>
      <c r="X170" s="3"/>
      <c r="Y170" s="3"/>
      <c r="Z170" s="3"/>
      <c r="AA170" s="3"/>
      <c r="AB170" s="3"/>
      <c r="AC170" s="3"/>
    </row>
    <row r="171" ht="21.75" customHeight="1">
      <c r="A171" s="3" t="s">
        <v>11117</v>
      </c>
      <c r="B171" s="3" t="s">
        <v>8466</v>
      </c>
      <c r="C171" s="3" t="s">
        <v>165</v>
      </c>
      <c r="D171" s="4" t="s">
        <v>19</v>
      </c>
      <c r="E171" s="3" t="s">
        <v>20</v>
      </c>
      <c r="F171" s="3">
        <f t="shared" si="1"/>
        <v>12</v>
      </c>
      <c r="G171" s="3">
        <f t="shared" si="2"/>
        <v>18</v>
      </c>
      <c r="H171" s="3" t="s">
        <v>2395</v>
      </c>
      <c r="I171" s="3" t="s">
        <v>57</v>
      </c>
      <c r="J171" s="3" t="s">
        <v>2355</v>
      </c>
      <c r="K171" s="3" t="s">
        <v>45928</v>
      </c>
      <c r="L171" s="3" t="s">
        <v>45929</v>
      </c>
      <c r="M171" s="3" t="s">
        <v>35</v>
      </c>
      <c r="N171" s="3"/>
      <c r="O171" s="3"/>
      <c r="P171" s="3"/>
      <c r="Q171" s="3"/>
      <c r="R171" s="3"/>
      <c r="S171" s="3"/>
      <c r="T171" s="3"/>
      <c r="U171" s="3"/>
      <c r="V171" s="3"/>
      <c r="W171" s="3"/>
      <c r="X171" s="3"/>
      <c r="Y171" s="3"/>
      <c r="Z171" s="3"/>
      <c r="AA171" s="3"/>
      <c r="AB171" s="3"/>
      <c r="AC171" s="3"/>
    </row>
    <row r="172" ht="21.75" customHeight="1">
      <c r="A172" s="3" t="s">
        <v>45932</v>
      </c>
      <c r="B172" s="3" t="s">
        <v>25632</v>
      </c>
      <c r="C172" s="3" t="s">
        <v>165</v>
      </c>
      <c r="D172" s="4" t="s">
        <v>19</v>
      </c>
      <c r="E172" s="3" t="s">
        <v>20</v>
      </c>
      <c r="F172" s="3">
        <f t="shared" si="1"/>
        <v>12</v>
      </c>
      <c r="G172" s="3">
        <f t="shared" si="2"/>
        <v>24</v>
      </c>
      <c r="H172" s="3" t="s">
        <v>589</v>
      </c>
      <c r="I172" s="3" t="s">
        <v>50</v>
      </c>
      <c r="J172" s="3" t="s">
        <v>58</v>
      </c>
      <c r="K172" s="4" t="s">
        <v>19</v>
      </c>
      <c r="L172" s="3" t="s">
        <v>45934</v>
      </c>
      <c r="M172" s="3" t="s">
        <v>27</v>
      </c>
      <c r="N172" s="3"/>
      <c r="O172" s="3"/>
      <c r="P172" s="3"/>
      <c r="Q172" s="3"/>
      <c r="R172" s="3"/>
      <c r="S172" s="3"/>
      <c r="T172" s="3"/>
      <c r="U172" s="3"/>
      <c r="V172" s="3"/>
      <c r="W172" s="3"/>
      <c r="X172" s="3"/>
      <c r="Y172" s="3"/>
      <c r="Z172" s="3"/>
      <c r="AA172" s="3"/>
      <c r="AB172" s="3"/>
      <c r="AC172" s="3"/>
    </row>
    <row r="173" ht="21.75" customHeight="1">
      <c r="A173" s="3" t="s">
        <v>45935</v>
      </c>
      <c r="B173" s="3" t="s">
        <v>14855</v>
      </c>
      <c r="C173" s="3" t="s">
        <v>165</v>
      </c>
      <c r="D173" s="4" t="s">
        <v>19</v>
      </c>
      <c r="E173" s="3" t="s">
        <v>21</v>
      </c>
      <c r="F173" s="3">
        <f t="shared" si="1"/>
        <v>12</v>
      </c>
      <c r="G173" s="3">
        <f t="shared" si="2"/>
        <v>18</v>
      </c>
      <c r="H173" s="3" t="s">
        <v>2395</v>
      </c>
      <c r="I173" s="3" t="s">
        <v>50</v>
      </c>
      <c r="J173" s="3" t="s">
        <v>38</v>
      </c>
      <c r="K173" s="3" t="s">
        <v>45937</v>
      </c>
      <c r="L173" s="3" t="s">
        <v>45939</v>
      </c>
      <c r="M173" s="3" t="s">
        <v>27</v>
      </c>
      <c r="N173" s="3"/>
      <c r="O173" s="3"/>
      <c r="P173" s="3"/>
      <c r="Q173" s="3"/>
      <c r="R173" s="3"/>
      <c r="S173" s="3"/>
      <c r="T173" s="3"/>
      <c r="U173" s="3"/>
      <c r="V173" s="3"/>
      <c r="W173" s="3"/>
      <c r="X173" s="3"/>
      <c r="Y173" s="3"/>
      <c r="Z173" s="3"/>
      <c r="AA173" s="3"/>
      <c r="AB173" s="3"/>
      <c r="AC173" s="3"/>
    </row>
    <row r="174" ht="21.75" customHeight="1">
      <c r="A174" s="3" t="s">
        <v>12329</v>
      </c>
      <c r="B174" s="3" t="s">
        <v>9377</v>
      </c>
      <c r="C174" s="3" t="s">
        <v>165</v>
      </c>
      <c r="D174" s="4" t="s">
        <v>19</v>
      </c>
      <c r="E174" s="3" t="s">
        <v>20</v>
      </c>
      <c r="F174" s="3">
        <f t="shared" si="1"/>
        <v>12</v>
      </c>
      <c r="G174" s="3">
        <f t="shared" si="2"/>
        <v>18</v>
      </c>
      <c r="H174" s="3" t="s">
        <v>2395</v>
      </c>
      <c r="I174" s="3" t="s">
        <v>57</v>
      </c>
      <c r="J174" s="3" t="s">
        <v>58</v>
      </c>
      <c r="K174" s="3" t="s">
        <v>9380</v>
      </c>
      <c r="L174" s="3" t="s">
        <v>45940</v>
      </c>
      <c r="M174" s="3" t="s">
        <v>41</v>
      </c>
      <c r="N174" s="3"/>
      <c r="O174" s="3"/>
      <c r="P174" s="3"/>
      <c r="Q174" s="3"/>
      <c r="R174" s="3"/>
      <c r="S174" s="3"/>
      <c r="T174" s="3"/>
      <c r="U174" s="3"/>
      <c r="V174" s="3"/>
      <c r="W174" s="3"/>
      <c r="X174" s="3"/>
      <c r="Y174" s="3"/>
      <c r="Z174" s="3"/>
      <c r="AA174" s="3"/>
      <c r="AB174" s="3"/>
      <c r="AC174" s="3"/>
    </row>
    <row r="175" ht="21.75" customHeight="1">
      <c r="A175" s="3" t="s">
        <v>931</v>
      </c>
      <c r="B175" s="3" t="s">
        <v>26427</v>
      </c>
      <c r="C175" s="3" t="s">
        <v>165</v>
      </c>
      <c r="D175" s="4" t="s">
        <v>19</v>
      </c>
      <c r="E175" s="3" t="s">
        <v>127</v>
      </c>
      <c r="F175" s="3">
        <f t="shared" si="1"/>
        <v>12</v>
      </c>
      <c r="G175" s="3">
        <f t="shared" si="2"/>
        <v>20</v>
      </c>
      <c r="H175" s="3" t="s">
        <v>232</v>
      </c>
      <c r="I175" s="3" t="s">
        <v>57</v>
      </c>
      <c r="J175" s="3" t="s">
        <v>109</v>
      </c>
      <c r="K175" s="3" t="s">
        <v>45943</v>
      </c>
      <c r="L175" s="3" t="s">
        <v>45944</v>
      </c>
      <c r="M175" s="3" t="s">
        <v>41</v>
      </c>
      <c r="N175" s="3"/>
      <c r="O175" s="3"/>
      <c r="P175" s="3"/>
      <c r="Q175" s="3"/>
      <c r="R175" s="3"/>
      <c r="S175" s="3"/>
      <c r="T175" s="3"/>
      <c r="U175" s="3"/>
      <c r="V175" s="3"/>
      <c r="W175" s="3"/>
      <c r="X175" s="3"/>
      <c r="Y175" s="3"/>
      <c r="Z175" s="3"/>
      <c r="AA175" s="3"/>
      <c r="AB175" s="3"/>
      <c r="AC175" s="3"/>
    </row>
    <row r="176" ht="21.75" customHeight="1">
      <c r="A176" s="3" t="s">
        <v>3657</v>
      </c>
      <c r="B176" s="3" t="s">
        <v>45945</v>
      </c>
      <c r="C176" s="3" t="s">
        <v>165</v>
      </c>
      <c r="D176" s="4" t="s">
        <v>19</v>
      </c>
      <c r="E176" s="3" t="s">
        <v>20</v>
      </c>
      <c r="F176" s="3">
        <f t="shared" si="1"/>
        <v>12</v>
      </c>
      <c r="G176" s="3">
        <f t="shared" si="2"/>
        <v>24</v>
      </c>
      <c r="H176" s="3" t="s">
        <v>589</v>
      </c>
      <c r="I176" s="3" t="s">
        <v>57</v>
      </c>
      <c r="J176" s="3" t="s">
        <v>45946</v>
      </c>
      <c r="K176" s="3" t="s">
        <v>45947</v>
      </c>
      <c r="L176" s="3" t="s">
        <v>45948</v>
      </c>
      <c r="M176" s="3" t="s">
        <v>35</v>
      </c>
      <c r="N176" s="3"/>
      <c r="O176" s="3"/>
      <c r="P176" s="3"/>
      <c r="Q176" s="3"/>
      <c r="R176" s="3"/>
      <c r="S176" s="3"/>
      <c r="T176" s="3"/>
      <c r="U176" s="3"/>
      <c r="V176" s="3"/>
      <c r="W176" s="3"/>
      <c r="X176" s="3"/>
      <c r="Y176" s="3"/>
      <c r="Z176" s="3"/>
      <c r="AA176" s="3"/>
      <c r="AB176" s="3"/>
      <c r="AC176" s="3"/>
    </row>
    <row r="177" ht="21.75" customHeight="1">
      <c r="A177" s="3" t="s">
        <v>45950</v>
      </c>
      <c r="B177" s="3" t="s">
        <v>45951</v>
      </c>
      <c r="C177" s="3" t="s">
        <v>165</v>
      </c>
      <c r="D177" s="4" t="s">
        <v>19</v>
      </c>
      <c r="E177" s="3" t="s">
        <v>21</v>
      </c>
      <c r="F177" s="3">
        <f t="shared" si="1"/>
        <v>12</v>
      </c>
      <c r="G177" s="3">
        <f t="shared" si="2"/>
        <v>20</v>
      </c>
      <c r="H177" s="3" t="s">
        <v>232</v>
      </c>
      <c r="I177" s="3" t="s">
        <v>57</v>
      </c>
      <c r="J177" s="3" t="s">
        <v>58</v>
      </c>
      <c r="K177" s="3" t="s">
        <v>45953</v>
      </c>
      <c r="L177" s="3" t="s">
        <v>45954</v>
      </c>
      <c r="M177" s="3" t="s">
        <v>41</v>
      </c>
      <c r="N177" s="3"/>
      <c r="O177" s="3"/>
      <c r="P177" s="3"/>
      <c r="Q177" s="3"/>
      <c r="R177" s="3"/>
      <c r="S177" s="3"/>
      <c r="T177" s="3"/>
      <c r="U177" s="3"/>
      <c r="V177" s="3"/>
      <c r="W177" s="3"/>
      <c r="X177" s="3"/>
      <c r="Y177" s="3"/>
      <c r="Z177" s="3"/>
      <c r="AA177" s="3"/>
      <c r="AB177" s="3"/>
      <c r="AC177" s="3"/>
    </row>
    <row r="178" ht="21.75" customHeight="1">
      <c r="A178" s="3" t="s">
        <v>2000</v>
      </c>
      <c r="B178" s="3" t="s">
        <v>45957</v>
      </c>
      <c r="C178" s="3" t="s">
        <v>165</v>
      </c>
      <c r="D178" s="4" t="s">
        <v>19</v>
      </c>
      <c r="E178" s="3" t="s">
        <v>20</v>
      </c>
      <c r="F178" s="3">
        <f t="shared" si="1"/>
        <v>12</v>
      </c>
      <c r="G178" s="3">
        <f t="shared" si="2"/>
        <v>18</v>
      </c>
      <c r="H178" s="3" t="s">
        <v>2395</v>
      </c>
      <c r="I178" s="3" t="s">
        <v>57</v>
      </c>
      <c r="J178" s="3" t="s">
        <v>45958</v>
      </c>
      <c r="K178" s="3" t="s">
        <v>45959</v>
      </c>
      <c r="L178" s="3" t="s">
        <v>45960</v>
      </c>
      <c r="M178" s="3" t="s">
        <v>41</v>
      </c>
      <c r="N178" s="3"/>
      <c r="O178" s="3"/>
      <c r="P178" s="3"/>
      <c r="Q178" s="3"/>
      <c r="R178" s="3"/>
      <c r="S178" s="3"/>
      <c r="T178" s="3"/>
      <c r="U178" s="3"/>
      <c r="V178" s="3"/>
      <c r="W178" s="3"/>
      <c r="X178" s="3"/>
      <c r="Y178" s="3"/>
      <c r="Z178" s="3"/>
      <c r="AA178" s="3"/>
      <c r="AB178" s="3"/>
      <c r="AC178" s="3"/>
    </row>
    <row r="179" ht="21.75" customHeight="1">
      <c r="A179" s="3" t="s">
        <v>45963</v>
      </c>
      <c r="B179" s="3" t="s">
        <v>45965</v>
      </c>
      <c r="C179" s="3" t="s">
        <v>165</v>
      </c>
      <c r="D179" s="4" t="s">
        <v>19</v>
      </c>
      <c r="E179" s="3" t="s">
        <v>20</v>
      </c>
      <c r="F179" s="3">
        <f t="shared" si="1"/>
        <v>12</v>
      </c>
      <c r="G179" s="3">
        <f t="shared" si="2"/>
        <v>24</v>
      </c>
      <c r="H179" s="3" t="s">
        <v>589</v>
      </c>
      <c r="I179" s="3" t="s">
        <v>50</v>
      </c>
      <c r="J179" s="3" t="s">
        <v>329</v>
      </c>
      <c r="K179" s="3" t="s">
        <v>45969</v>
      </c>
      <c r="L179" s="3" t="s">
        <v>45970</v>
      </c>
      <c r="M179" s="3" t="s">
        <v>27</v>
      </c>
      <c r="N179" s="3"/>
      <c r="O179" s="3"/>
      <c r="P179" s="3"/>
      <c r="Q179" s="3"/>
      <c r="R179" s="3"/>
      <c r="S179" s="3"/>
      <c r="T179" s="3"/>
      <c r="U179" s="3"/>
      <c r="V179" s="3"/>
      <c r="W179" s="3"/>
      <c r="X179" s="3"/>
      <c r="Y179" s="3"/>
      <c r="Z179" s="3"/>
      <c r="AA179" s="3"/>
      <c r="AB179" s="3"/>
      <c r="AC179" s="3"/>
    </row>
    <row r="180" ht="21.75" customHeight="1">
      <c r="A180" s="3" t="s">
        <v>2000</v>
      </c>
      <c r="B180" s="3" t="s">
        <v>39350</v>
      </c>
      <c r="C180" s="3" t="s">
        <v>165</v>
      </c>
      <c r="D180" s="4" t="s">
        <v>19</v>
      </c>
      <c r="E180" s="3" t="s">
        <v>20</v>
      </c>
      <c r="F180" s="3">
        <f t="shared" si="1"/>
        <v>12</v>
      </c>
      <c r="G180" s="3">
        <f t="shared" si="2"/>
        <v>24</v>
      </c>
      <c r="H180" s="3" t="s">
        <v>589</v>
      </c>
      <c r="I180" s="3" t="s">
        <v>50</v>
      </c>
      <c r="J180" s="3" t="s">
        <v>45973</v>
      </c>
      <c r="K180" s="3" t="s">
        <v>39355</v>
      </c>
      <c r="L180" s="3" t="s">
        <v>45975</v>
      </c>
      <c r="M180" s="3" t="s">
        <v>35</v>
      </c>
      <c r="N180" s="3"/>
      <c r="O180" s="3"/>
      <c r="P180" s="3"/>
      <c r="Q180" s="3"/>
      <c r="R180" s="3"/>
      <c r="S180" s="3"/>
      <c r="T180" s="3"/>
      <c r="U180" s="3"/>
      <c r="V180" s="3"/>
      <c r="W180" s="3"/>
      <c r="X180" s="3"/>
      <c r="Y180" s="3"/>
      <c r="Z180" s="3"/>
      <c r="AA180" s="3"/>
      <c r="AB180" s="3"/>
      <c r="AC180" s="3"/>
    </row>
    <row r="181" ht="21.75" customHeight="1">
      <c r="A181" s="3" t="s">
        <v>45977</v>
      </c>
      <c r="B181" s="3" t="s">
        <v>3571</v>
      </c>
      <c r="C181" s="3" t="s">
        <v>165</v>
      </c>
      <c r="D181" s="4" t="s">
        <v>19</v>
      </c>
      <c r="E181" s="3" t="s">
        <v>20</v>
      </c>
      <c r="F181" s="3">
        <f t="shared" si="1"/>
        <v>12</v>
      </c>
      <c r="G181" s="3">
        <f t="shared" si="2"/>
        <v>24</v>
      </c>
      <c r="H181" s="3" t="s">
        <v>589</v>
      </c>
      <c r="I181" s="3" t="s">
        <v>50</v>
      </c>
      <c r="J181" s="3" t="s">
        <v>3565</v>
      </c>
      <c r="K181" s="3" t="s">
        <v>45979</v>
      </c>
      <c r="L181" s="3" t="s">
        <v>45980</v>
      </c>
      <c r="M181" s="3" t="s">
        <v>35</v>
      </c>
      <c r="N181" s="3"/>
      <c r="O181" s="3"/>
      <c r="P181" s="3"/>
      <c r="Q181" s="3"/>
      <c r="R181" s="3"/>
      <c r="S181" s="3"/>
      <c r="T181" s="3"/>
      <c r="U181" s="3"/>
      <c r="V181" s="3"/>
      <c r="W181" s="3"/>
      <c r="X181" s="3"/>
      <c r="Y181" s="3"/>
      <c r="Z181" s="3"/>
      <c r="AA181" s="3"/>
      <c r="AB181" s="3"/>
      <c r="AC181" s="3"/>
    </row>
    <row r="182" ht="21.75" customHeight="1">
      <c r="A182" s="3" t="s">
        <v>1904</v>
      </c>
      <c r="B182" s="3" t="s">
        <v>45981</v>
      </c>
      <c r="C182" s="3" t="s">
        <v>18</v>
      </c>
      <c r="D182" s="4" t="s">
        <v>19</v>
      </c>
      <c r="E182" s="3" t="s">
        <v>20</v>
      </c>
      <c r="F182" s="3">
        <f t="shared" si="1"/>
        <v>12</v>
      </c>
      <c r="G182" s="3">
        <f t="shared" si="2"/>
        <v>16</v>
      </c>
      <c r="H182" s="3" t="s">
        <v>2898</v>
      </c>
      <c r="I182" s="3" t="s">
        <v>57</v>
      </c>
      <c r="J182" s="3" t="s">
        <v>45983</v>
      </c>
      <c r="K182" s="3" t="s">
        <v>45985</v>
      </c>
      <c r="L182" s="3" t="s">
        <v>45986</v>
      </c>
      <c r="M182" s="3" t="s">
        <v>90</v>
      </c>
      <c r="N182" s="3"/>
      <c r="O182" s="3"/>
      <c r="P182" s="3"/>
      <c r="Q182" s="3"/>
      <c r="R182" s="3"/>
      <c r="S182" s="3"/>
      <c r="T182" s="3"/>
      <c r="U182" s="3"/>
      <c r="V182" s="3"/>
      <c r="W182" s="3"/>
      <c r="X182" s="3"/>
      <c r="Y182" s="3"/>
      <c r="Z182" s="3"/>
      <c r="AA182" s="3"/>
      <c r="AB182" s="3"/>
      <c r="AC182" s="3"/>
    </row>
    <row r="183" ht="21.75" customHeight="1">
      <c r="A183" s="3" t="s">
        <v>1904</v>
      </c>
      <c r="B183" s="3" t="s">
        <v>6136</v>
      </c>
      <c r="C183" s="3" t="s">
        <v>18</v>
      </c>
      <c r="D183" s="4" t="s">
        <v>19</v>
      </c>
      <c r="E183" s="3" t="s">
        <v>21</v>
      </c>
      <c r="F183" s="3">
        <f t="shared" si="1"/>
        <v>12</v>
      </c>
      <c r="G183" s="3">
        <f t="shared" si="2"/>
        <v>16</v>
      </c>
      <c r="H183" s="3" t="s">
        <v>2898</v>
      </c>
      <c r="I183" s="3" t="s">
        <v>57</v>
      </c>
      <c r="J183" s="3" t="s">
        <v>329</v>
      </c>
      <c r="K183" s="3" t="s">
        <v>6142</v>
      </c>
      <c r="L183" s="3" t="s">
        <v>45989</v>
      </c>
      <c r="M183" s="3" t="s">
        <v>159</v>
      </c>
      <c r="N183" s="3"/>
      <c r="O183" s="3"/>
      <c r="P183" s="3"/>
      <c r="Q183" s="3"/>
      <c r="R183" s="3"/>
      <c r="S183" s="3"/>
      <c r="T183" s="3"/>
      <c r="U183" s="3"/>
      <c r="V183" s="3"/>
      <c r="W183" s="3"/>
      <c r="X183" s="3"/>
      <c r="Y183" s="3"/>
      <c r="Z183" s="3"/>
      <c r="AA183" s="3"/>
      <c r="AB183" s="3"/>
      <c r="AC183" s="3"/>
    </row>
    <row r="184" ht="21.75" customHeight="1">
      <c r="A184" s="3" t="s">
        <v>2758</v>
      </c>
      <c r="B184" s="3" t="s">
        <v>4966</v>
      </c>
      <c r="C184" s="3" t="s">
        <v>18</v>
      </c>
      <c r="D184" s="4" t="s">
        <v>19</v>
      </c>
      <c r="E184" s="3" t="s">
        <v>21</v>
      </c>
      <c r="F184" s="3">
        <f t="shared" si="1"/>
        <v>12</v>
      </c>
      <c r="G184" s="3">
        <f t="shared" si="2"/>
        <v>18</v>
      </c>
      <c r="H184" s="3" t="s">
        <v>2395</v>
      </c>
      <c r="I184" s="3" t="s">
        <v>57</v>
      </c>
      <c r="J184" s="3" t="s">
        <v>187</v>
      </c>
      <c r="K184" s="4" t="s">
        <v>19</v>
      </c>
      <c r="L184" s="3" t="s">
        <v>19388</v>
      </c>
      <c r="M184" s="3" t="s">
        <v>257</v>
      </c>
      <c r="N184" s="3"/>
      <c r="O184" s="3"/>
      <c r="P184" s="3"/>
      <c r="Q184" s="3"/>
      <c r="R184" s="3"/>
      <c r="S184" s="3"/>
      <c r="T184" s="3"/>
      <c r="U184" s="3"/>
      <c r="V184" s="3"/>
      <c r="W184" s="3"/>
      <c r="X184" s="3"/>
      <c r="Y184" s="3"/>
      <c r="Z184" s="3"/>
      <c r="AA184" s="3"/>
      <c r="AB184" s="3"/>
      <c r="AC184" s="3"/>
    </row>
    <row r="185" ht="21.75" customHeight="1">
      <c r="A185" s="3" t="s">
        <v>45994</v>
      </c>
      <c r="B185" s="3" t="s">
        <v>5236</v>
      </c>
      <c r="C185" s="3" t="s">
        <v>18</v>
      </c>
      <c r="D185" s="4" t="s">
        <v>19</v>
      </c>
      <c r="E185" s="3" t="s">
        <v>21</v>
      </c>
      <c r="F185" s="3">
        <f t="shared" si="1"/>
        <v>12</v>
      </c>
      <c r="G185" s="3">
        <f t="shared" si="2"/>
        <v>17</v>
      </c>
      <c r="H185" s="3" t="s">
        <v>1141</v>
      </c>
      <c r="I185" s="3" t="s">
        <v>57</v>
      </c>
      <c r="J185" s="3" t="s">
        <v>38</v>
      </c>
      <c r="K185" s="3" t="s">
        <v>45995</v>
      </c>
      <c r="L185" s="3" t="s">
        <v>45996</v>
      </c>
      <c r="M185" s="3" t="s">
        <v>159</v>
      </c>
      <c r="N185" s="3"/>
      <c r="O185" s="3"/>
      <c r="P185" s="3"/>
      <c r="Q185" s="3"/>
      <c r="R185" s="3"/>
      <c r="S185" s="3"/>
      <c r="T185" s="3"/>
      <c r="U185" s="3"/>
      <c r="V185" s="3"/>
      <c r="W185" s="3"/>
      <c r="X185" s="3"/>
      <c r="Y185" s="3"/>
      <c r="Z185" s="3"/>
      <c r="AA185" s="3"/>
      <c r="AB185" s="3"/>
      <c r="AC185" s="3"/>
    </row>
    <row r="186" ht="21.75" customHeight="1">
      <c r="A186" s="3" t="s">
        <v>4264</v>
      </c>
      <c r="B186" s="3" t="s">
        <v>5236</v>
      </c>
      <c r="C186" s="3" t="s">
        <v>18</v>
      </c>
      <c r="D186" s="4" t="s">
        <v>19</v>
      </c>
      <c r="E186" s="3" t="s">
        <v>21</v>
      </c>
      <c r="F186" s="3">
        <f t="shared" si="1"/>
        <v>12</v>
      </c>
      <c r="G186" s="3">
        <f t="shared" si="2"/>
        <v>18</v>
      </c>
      <c r="H186" s="3" t="s">
        <v>2395</v>
      </c>
      <c r="I186" s="3" t="s">
        <v>57</v>
      </c>
      <c r="J186" s="3" t="s">
        <v>38</v>
      </c>
      <c r="K186" s="3" t="s">
        <v>8552</v>
      </c>
      <c r="L186" s="3" t="s">
        <v>45998</v>
      </c>
      <c r="M186" s="3" t="s">
        <v>159</v>
      </c>
      <c r="N186" s="3"/>
      <c r="O186" s="3"/>
      <c r="P186" s="3"/>
      <c r="Q186" s="3"/>
      <c r="R186" s="3"/>
      <c r="S186" s="3"/>
      <c r="T186" s="3"/>
      <c r="U186" s="3"/>
      <c r="V186" s="3"/>
      <c r="W186" s="3"/>
      <c r="X186" s="3"/>
      <c r="Y186" s="3"/>
      <c r="Z186" s="3"/>
      <c r="AA186" s="3"/>
      <c r="AB186" s="3"/>
      <c r="AC186" s="3"/>
    </row>
    <row r="187" ht="21.75" customHeight="1">
      <c r="A187" s="3" t="s">
        <v>2309</v>
      </c>
      <c r="B187" s="3" t="s">
        <v>35648</v>
      </c>
      <c r="C187" s="3" t="s">
        <v>18</v>
      </c>
      <c r="D187" s="4" t="s">
        <v>19</v>
      </c>
      <c r="E187" s="3" t="s">
        <v>20</v>
      </c>
      <c r="F187" s="3">
        <f t="shared" si="1"/>
        <v>12</v>
      </c>
      <c r="G187" s="3">
        <f t="shared" si="2"/>
        <v>16</v>
      </c>
      <c r="H187" s="3" t="s">
        <v>2898</v>
      </c>
      <c r="I187" s="3" t="s">
        <v>50</v>
      </c>
      <c r="J187" s="3" t="s">
        <v>58</v>
      </c>
      <c r="K187" s="3" t="s">
        <v>35649</v>
      </c>
      <c r="L187" s="3" t="s">
        <v>46003</v>
      </c>
      <c r="M187" s="3" t="s">
        <v>35</v>
      </c>
      <c r="N187" s="3"/>
      <c r="O187" s="3"/>
      <c r="P187" s="3"/>
      <c r="Q187" s="3"/>
      <c r="R187" s="3"/>
      <c r="S187" s="3"/>
      <c r="T187" s="3"/>
      <c r="U187" s="3"/>
      <c r="V187" s="3"/>
      <c r="W187" s="3"/>
      <c r="X187" s="3"/>
      <c r="Y187" s="3"/>
      <c r="Z187" s="3"/>
      <c r="AA187" s="3"/>
      <c r="AB187" s="3"/>
      <c r="AC187" s="3"/>
    </row>
    <row r="188" ht="21.75" customHeight="1">
      <c r="A188" s="3" t="s">
        <v>45736</v>
      </c>
      <c r="B188" s="3" t="s">
        <v>46005</v>
      </c>
      <c r="C188" s="3" t="s">
        <v>18</v>
      </c>
      <c r="D188" s="4" t="s">
        <v>19</v>
      </c>
      <c r="E188" s="3" t="s">
        <v>20</v>
      </c>
      <c r="F188" s="3">
        <f t="shared" si="1"/>
        <v>12</v>
      </c>
      <c r="G188" s="3">
        <f t="shared" si="2"/>
        <v>18</v>
      </c>
      <c r="H188" s="3" t="s">
        <v>2395</v>
      </c>
      <c r="I188" s="3" t="s">
        <v>50</v>
      </c>
      <c r="J188" s="3" t="s">
        <v>46006</v>
      </c>
      <c r="K188" s="3" t="s">
        <v>46007</v>
      </c>
      <c r="L188" s="3" t="s">
        <v>46008</v>
      </c>
      <c r="M188" s="3" t="s">
        <v>90</v>
      </c>
      <c r="N188" s="3"/>
      <c r="O188" s="3"/>
      <c r="P188" s="3"/>
      <c r="Q188" s="3"/>
      <c r="R188" s="3"/>
      <c r="S188" s="3"/>
      <c r="T188" s="3"/>
      <c r="U188" s="3"/>
      <c r="V188" s="3"/>
      <c r="W188" s="3"/>
      <c r="X188" s="3"/>
      <c r="Y188" s="3"/>
      <c r="Z188" s="3"/>
      <c r="AA188" s="3"/>
      <c r="AB188" s="3"/>
      <c r="AC188" s="3"/>
    </row>
    <row r="189" ht="21.75" customHeight="1">
      <c r="A189" s="3" t="s">
        <v>46010</v>
      </c>
      <c r="B189" s="3" t="s">
        <v>46011</v>
      </c>
      <c r="C189" s="3" t="s">
        <v>18</v>
      </c>
      <c r="D189" s="4" t="s">
        <v>19</v>
      </c>
      <c r="E189" s="3" t="s">
        <v>20</v>
      </c>
      <c r="F189" s="3">
        <f t="shared" si="1"/>
        <v>12</v>
      </c>
      <c r="G189" s="3">
        <f t="shared" si="2"/>
        <v>18</v>
      </c>
      <c r="H189" s="3" t="s">
        <v>2395</v>
      </c>
      <c r="I189" s="3" t="s">
        <v>57</v>
      </c>
      <c r="J189" s="3" t="s">
        <v>423</v>
      </c>
      <c r="K189" s="3" t="s">
        <v>46013</v>
      </c>
      <c r="L189" s="3" t="s">
        <v>46015</v>
      </c>
      <c r="M189" s="3" t="s">
        <v>90</v>
      </c>
      <c r="N189" s="3"/>
      <c r="O189" s="3"/>
      <c r="P189" s="3"/>
      <c r="Q189" s="3"/>
      <c r="R189" s="3"/>
      <c r="S189" s="3"/>
      <c r="T189" s="3"/>
      <c r="U189" s="3"/>
      <c r="V189" s="3"/>
      <c r="W189" s="3"/>
      <c r="X189" s="3"/>
      <c r="Y189" s="3"/>
      <c r="Z189" s="3"/>
      <c r="AA189" s="3"/>
      <c r="AB189" s="3"/>
      <c r="AC189" s="3"/>
    </row>
    <row r="190" ht="21.75" customHeight="1">
      <c r="A190" s="3" t="s">
        <v>3540</v>
      </c>
      <c r="B190" s="3" t="s">
        <v>4585</v>
      </c>
      <c r="C190" s="3" t="s">
        <v>30</v>
      </c>
      <c r="D190" s="4" t="s">
        <v>19</v>
      </c>
      <c r="E190" s="3" t="s">
        <v>20</v>
      </c>
      <c r="F190" s="3">
        <f t="shared" si="1"/>
        <v>12</v>
      </c>
      <c r="G190" s="3">
        <f t="shared" si="2"/>
        <v>18</v>
      </c>
      <c r="H190" s="3" t="s">
        <v>2395</v>
      </c>
      <c r="I190" s="3" t="s">
        <v>50</v>
      </c>
      <c r="J190" s="3" t="s">
        <v>4588</v>
      </c>
      <c r="K190" s="3" t="s">
        <v>4591</v>
      </c>
      <c r="L190" s="3" t="s">
        <v>19788</v>
      </c>
      <c r="M190" s="3" t="s">
        <v>35</v>
      </c>
      <c r="N190" s="3"/>
      <c r="O190" s="3"/>
      <c r="P190" s="3"/>
      <c r="Q190" s="3"/>
      <c r="R190" s="3"/>
      <c r="S190" s="3"/>
      <c r="T190" s="3"/>
      <c r="U190" s="3"/>
      <c r="V190" s="3"/>
      <c r="W190" s="3"/>
      <c r="X190" s="3"/>
      <c r="Y190" s="3"/>
      <c r="Z190" s="3"/>
      <c r="AA190" s="3"/>
      <c r="AB190" s="3"/>
      <c r="AC190" s="3"/>
    </row>
    <row r="191" ht="21.75" customHeight="1">
      <c r="A191" s="3" t="s">
        <v>1071</v>
      </c>
      <c r="B191" s="3" t="s">
        <v>12314</v>
      </c>
      <c r="C191" s="3" t="s">
        <v>30</v>
      </c>
      <c r="D191" s="4" t="s">
        <v>19</v>
      </c>
      <c r="E191" s="3" t="s">
        <v>21</v>
      </c>
      <c r="F191" s="3">
        <f t="shared" si="1"/>
        <v>12</v>
      </c>
      <c r="G191" s="3">
        <f t="shared" si="2"/>
        <v>15</v>
      </c>
      <c r="H191" s="3" t="s">
        <v>796</v>
      </c>
      <c r="I191" s="3" t="s">
        <v>50</v>
      </c>
      <c r="J191" s="3" t="s">
        <v>12317</v>
      </c>
      <c r="K191" s="3" t="s">
        <v>17526</v>
      </c>
      <c r="L191" s="3" t="s">
        <v>46019</v>
      </c>
      <c r="M191" s="3" t="s">
        <v>41</v>
      </c>
      <c r="N191" s="3"/>
      <c r="O191" s="3"/>
      <c r="P191" s="3"/>
      <c r="Q191" s="3"/>
      <c r="R191" s="3"/>
      <c r="S191" s="3"/>
      <c r="T191" s="3"/>
      <c r="U191" s="3"/>
      <c r="V191" s="3"/>
      <c r="W191" s="3"/>
      <c r="X191" s="3"/>
      <c r="Y191" s="3"/>
      <c r="Z191" s="3"/>
      <c r="AA191" s="3"/>
      <c r="AB191" s="3"/>
      <c r="AC191" s="3"/>
    </row>
    <row r="192" ht="21.75" customHeight="1">
      <c r="A192" s="3" t="s">
        <v>2000</v>
      </c>
      <c r="B192" s="3" t="s">
        <v>8491</v>
      </c>
      <c r="C192" s="3" t="s">
        <v>17</v>
      </c>
      <c r="D192" s="4" t="s">
        <v>19</v>
      </c>
      <c r="E192" s="3" t="s">
        <v>20</v>
      </c>
      <c r="F192" s="3">
        <f t="shared" si="1"/>
        <v>13</v>
      </c>
      <c r="G192" s="3">
        <f t="shared" si="2"/>
        <v>18</v>
      </c>
      <c r="H192" s="3" t="s">
        <v>8286</v>
      </c>
      <c r="I192" s="3" t="s">
        <v>50</v>
      </c>
      <c r="J192" s="3" t="s">
        <v>8494</v>
      </c>
      <c r="K192" s="3" t="s">
        <v>46024</v>
      </c>
      <c r="L192" s="3" t="s">
        <v>46025</v>
      </c>
      <c r="M192" s="3" t="s">
        <v>27</v>
      </c>
      <c r="N192" s="3"/>
      <c r="O192" s="3"/>
      <c r="P192" s="3"/>
      <c r="Q192" s="3"/>
      <c r="R192" s="3"/>
      <c r="S192" s="3"/>
      <c r="T192" s="3"/>
      <c r="U192" s="3"/>
      <c r="V192" s="3"/>
      <c r="W192" s="3"/>
      <c r="X192" s="3"/>
      <c r="Y192" s="3"/>
      <c r="Z192" s="3"/>
      <c r="AA192" s="3"/>
      <c r="AB192" s="3"/>
      <c r="AC192" s="3"/>
    </row>
    <row r="193" ht="21.75" customHeight="1">
      <c r="A193" s="3" t="s">
        <v>15341</v>
      </c>
      <c r="B193" s="3" t="s">
        <v>46027</v>
      </c>
      <c r="C193" s="3" t="s">
        <v>17</v>
      </c>
      <c r="D193" s="4" t="s">
        <v>19</v>
      </c>
      <c r="E193" s="3" t="s">
        <v>20</v>
      </c>
      <c r="F193" s="3">
        <f t="shared" si="1"/>
        <v>13</v>
      </c>
      <c r="G193" s="3">
        <f t="shared" si="2"/>
        <v>18</v>
      </c>
      <c r="H193" s="3" t="s">
        <v>8286</v>
      </c>
      <c r="I193" s="3" t="s">
        <v>50</v>
      </c>
      <c r="J193" s="3" t="s">
        <v>46029</v>
      </c>
      <c r="K193" s="3" t="s">
        <v>2975</v>
      </c>
      <c r="L193" s="3" t="s">
        <v>46031</v>
      </c>
      <c r="M193" s="3" t="s">
        <v>27</v>
      </c>
      <c r="N193" s="3"/>
      <c r="O193" s="3"/>
      <c r="P193" s="3"/>
      <c r="Q193" s="3"/>
      <c r="R193" s="3"/>
      <c r="S193" s="3"/>
      <c r="T193" s="3"/>
      <c r="U193" s="3"/>
      <c r="V193" s="3"/>
      <c r="W193" s="3"/>
      <c r="X193" s="3"/>
      <c r="Y193" s="3"/>
      <c r="Z193" s="3"/>
      <c r="AA193" s="3"/>
      <c r="AB193" s="3"/>
      <c r="AC193" s="3"/>
    </row>
    <row r="194" ht="21.75" customHeight="1">
      <c r="A194" s="3" t="s">
        <v>46034</v>
      </c>
      <c r="B194" s="3" t="s">
        <v>34106</v>
      </c>
      <c r="C194" s="3" t="s">
        <v>165</v>
      </c>
      <c r="D194" s="4" t="s">
        <v>19</v>
      </c>
      <c r="E194" s="3" t="s">
        <v>21</v>
      </c>
      <c r="F194" s="3">
        <f t="shared" si="1"/>
        <v>13</v>
      </c>
      <c r="G194" s="3">
        <f t="shared" si="2"/>
        <v>20</v>
      </c>
      <c r="H194" s="3" t="s">
        <v>314</v>
      </c>
      <c r="I194" s="3" t="s">
        <v>57</v>
      </c>
      <c r="J194" s="3" t="s">
        <v>52</v>
      </c>
      <c r="K194" s="3" t="s">
        <v>46035</v>
      </c>
      <c r="L194" s="3" t="s">
        <v>46036</v>
      </c>
      <c r="M194" s="3" t="s">
        <v>27</v>
      </c>
      <c r="N194" s="3"/>
      <c r="O194" s="3"/>
      <c r="P194" s="3"/>
      <c r="Q194" s="3"/>
      <c r="R194" s="3"/>
      <c r="S194" s="3"/>
      <c r="T194" s="3"/>
      <c r="U194" s="3"/>
      <c r="V194" s="3"/>
      <c r="W194" s="3"/>
      <c r="X194" s="3"/>
      <c r="Y194" s="3"/>
      <c r="Z194" s="3"/>
      <c r="AA194" s="3"/>
      <c r="AB194" s="3"/>
      <c r="AC194" s="3"/>
    </row>
    <row r="195" ht="21.75" customHeight="1">
      <c r="A195" s="3" t="s">
        <v>37503</v>
      </c>
      <c r="B195" s="3" t="s">
        <v>5236</v>
      </c>
      <c r="C195" s="3" t="s">
        <v>18</v>
      </c>
      <c r="D195" s="4" t="s">
        <v>19</v>
      </c>
      <c r="E195" s="3" t="s">
        <v>21</v>
      </c>
      <c r="F195" s="3">
        <f t="shared" si="1"/>
        <v>13</v>
      </c>
      <c r="G195" s="3">
        <f t="shared" si="2"/>
        <v>18</v>
      </c>
      <c r="H195" s="3" t="s">
        <v>8286</v>
      </c>
      <c r="I195" s="3" t="s">
        <v>57</v>
      </c>
      <c r="J195" s="3" t="s">
        <v>38</v>
      </c>
      <c r="K195" s="3" t="s">
        <v>21588</v>
      </c>
      <c r="L195" s="3" t="s">
        <v>37504</v>
      </c>
      <c r="M195" s="3" t="s">
        <v>159</v>
      </c>
      <c r="N195" s="3"/>
      <c r="O195" s="3"/>
      <c r="P195" s="3"/>
      <c r="Q195" s="3"/>
      <c r="R195" s="3"/>
      <c r="S195" s="3"/>
      <c r="T195" s="3"/>
      <c r="U195" s="3"/>
      <c r="V195" s="3"/>
      <c r="W195" s="3"/>
      <c r="X195" s="3"/>
      <c r="Y195" s="3"/>
      <c r="Z195" s="3"/>
      <c r="AA195" s="3"/>
      <c r="AB195" s="3"/>
      <c r="AC195" s="3"/>
    </row>
    <row r="196" ht="21.75" customHeight="1">
      <c r="A196" s="3" t="s">
        <v>37506</v>
      </c>
      <c r="B196" s="3" t="s">
        <v>5236</v>
      </c>
      <c r="C196" s="3" t="s">
        <v>18</v>
      </c>
      <c r="D196" s="4" t="s">
        <v>19</v>
      </c>
      <c r="E196" s="3" t="s">
        <v>21</v>
      </c>
      <c r="F196" s="3">
        <f t="shared" si="1"/>
        <v>13</v>
      </c>
      <c r="G196" s="3">
        <f t="shared" si="2"/>
        <v>17</v>
      </c>
      <c r="H196" s="3" t="s">
        <v>13884</v>
      </c>
      <c r="I196" s="3" t="s">
        <v>57</v>
      </c>
      <c r="J196" s="3" t="s">
        <v>38</v>
      </c>
      <c r="K196" s="3" t="s">
        <v>20612</v>
      </c>
      <c r="L196" s="3" t="s">
        <v>37508</v>
      </c>
      <c r="M196" s="3" t="s">
        <v>159</v>
      </c>
      <c r="N196" s="3"/>
      <c r="O196" s="3"/>
      <c r="P196" s="3"/>
      <c r="Q196" s="3"/>
      <c r="R196" s="3"/>
      <c r="S196" s="3"/>
      <c r="T196" s="3"/>
      <c r="U196" s="3"/>
      <c r="V196" s="3"/>
      <c r="W196" s="3"/>
      <c r="X196" s="3"/>
      <c r="Y196" s="3"/>
      <c r="Z196" s="3"/>
      <c r="AA196" s="3"/>
      <c r="AB196" s="3"/>
      <c r="AC196" s="3"/>
    </row>
    <row r="197" ht="21.75" customHeight="1">
      <c r="A197" s="3" t="s">
        <v>24598</v>
      </c>
      <c r="B197" s="3" t="s">
        <v>24599</v>
      </c>
      <c r="C197" s="3" t="s">
        <v>30</v>
      </c>
      <c r="D197" s="4" t="s">
        <v>19</v>
      </c>
      <c r="E197" s="3" t="s">
        <v>20</v>
      </c>
      <c r="F197" s="3">
        <f t="shared" si="1"/>
        <v>13</v>
      </c>
      <c r="G197" s="3">
        <f t="shared" si="2"/>
        <v>25</v>
      </c>
      <c r="H197" s="3" t="s">
        <v>66</v>
      </c>
      <c r="I197" s="3" t="s">
        <v>57</v>
      </c>
      <c r="J197" s="3" t="s">
        <v>6602</v>
      </c>
      <c r="K197" s="3" t="s">
        <v>24600</v>
      </c>
      <c r="L197" s="3" t="s">
        <v>24601</v>
      </c>
      <c r="M197" s="3" t="s">
        <v>27</v>
      </c>
      <c r="N197" s="3"/>
      <c r="O197" s="3"/>
      <c r="P197" s="3"/>
      <c r="Q197" s="3"/>
      <c r="R197" s="3"/>
      <c r="S197" s="3"/>
      <c r="T197" s="3"/>
      <c r="U197" s="3"/>
      <c r="V197" s="3"/>
      <c r="W197" s="3"/>
      <c r="X197" s="3"/>
      <c r="Y197" s="3"/>
      <c r="Z197" s="3"/>
      <c r="AA197" s="3"/>
      <c r="AB197" s="3"/>
      <c r="AC197" s="3"/>
    </row>
    <row r="198" ht="21.75" customHeight="1">
      <c r="A198" s="3" t="s">
        <v>46050</v>
      </c>
      <c r="B198" s="3" t="s">
        <v>45878</v>
      </c>
      <c r="C198" s="3" t="s">
        <v>30</v>
      </c>
      <c r="D198" s="4" t="s">
        <v>19</v>
      </c>
      <c r="E198" s="3" t="s">
        <v>21</v>
      </c>
      <c r="F198" s="3">
        <f t="shared" si="1"/>
        <v>13</v>
      </c>
      <c r="G198" s="3">
        <f t="shared" si="2"/>
        <v>20</v>
      </c>
      <c r="H198" s="3" t="s">
        <v>314</v>
      </c>
      <c r="I198" s="3" t="s">
        <v>50</v>
      </c>
      <c r="J198" s="3" t="s">
        <v>58</v>
      </c>
      <c r="K198" s="4" t="s">
        <v>19</v>
      </c>
      <c r="L198" s="3" t="s">
        <v>46053</v>
      </c>
      <c r="M198" s="3" t="s">
        <v>41</v>
      </c>
      <c r="N198" s="3"/>
      <c r="O198" s="3"/>
      <c r="P198" s="3"/>
      <c r="Q198" s="3"/>
      <c r="R198" s="3"/>
      <c r="S198" s="3"/>
      <c r="T198" s="3"/>
      <c r="U198" s="3"/>
      <c r="V198" s="3"/>
      <c r="W198" s="3"/>
      <c r="X198" s="3"/>
      <c r="Y198" s="3"/>
      <c r="Z198" s="3"/>
      <c r="AA198" s="3"/>
      <c r="AB198" s="3"/>
      <c r="AC198" s="3"/>
    </row>
    <row r="199" ht="21.75" customHeight="1">
      <c r="A199" s="3" t="s">
        <v>46056</v>
      </c>
      <c r="B199" s="3" t="s">
        <v>20918</v>
      </c>
      <c r="C199" s="3" t="s">
        <v>17</v>
      </c>
      <c r="D199" s="4" t="s">
        <v>19</v>
      </c>
      <c r="E199" s="3" t="s">
        <v>20</v>
      </c>
      <c r="F199" s="3">
        <f t="shared" si="1"/>
        <v>14</v>
      </c>
      <c r="G199" s="3">
        <f t="shared" si="2"/>
        <v>28</v>
      </c>
      <c r="H199" s="3" t="s">
        <v>20509</v>
      </c>
      <c r="I199" s="3" t="s">
        <v>3369</v>
      </c>
      <c r="J199" s="3" t="s">
        <v>535</v>
      </c>
      <c r="K199" s="3" t="s">
        <v>20921</v>
      </c>
      <c r="L199" s="3" t="s">
        <v>46058</v>
      </c>
      <c r="M199" s="3" t="s">
        <v>35</v>
      </c>
      <c r="N199" s="3"/>
      <c r="O199" s="3"/>
      <c r="P199" s="3"/>
      <c r="Q199" s="3"/>
      <c r="R199" s="3"/>
      <c r="S199" s="3"/>
      <c r="T199" s="3"/>
      <c r="U199" s="3"/>
      <c r="V199" s="3"/>
      <c r="W199" s="3"/>
      <c r="X199" s="3"/>
      <c r="Y199" s="3"/>
      <c r="Z199" s="3"/>
      <c r="AA199" s="3"/>
      <c r="AB199" s="3"/>
      <c r="AC199" s="3"/>
    </row>
    <row r="200" ht="21.75" customHeight="1">
      <c r="A200" s="3" t="s">
        <v>2000</v>
      </c>
      <c r="B200" s="3" t="s">
        <v>27639</v>
      </c>
      <c r="C200" s="3" t="s">
        <v>165</v>
      </c>
      <c r="D200" s="4" t="s">
        <v>19</v>
      </c>
      <c r="E200" s="3" t="s">
        <v>20</v>
      </c>
      <c r="F200" s="3">
        <f t="shared" si="1"/>
        <v>14</v>
      </c>
      <c r="G200" s="3">
        <f t="shared" si="2"/>
        <v>28</v>
      </c>
      <c r="H200" s="3" t="s">
        <v>20509</v>
      </c>
      <c r="I200" s="3" t="s">
        <v>57</v>
      </c>
      <c r="J200" s="3" t="s">
        <v>38</v>
      </c>
      <c r="K200" s="3" t="s">
        <v>46063</v>
      </c>
      <c r="L200" s="3" t="s">
        <v>46064</v>
      </c>
      <c r="M200" s="3" t="s">
        <v>35</v>
      </c>
      <c r="N200" s="3"/>
      <c r="O200" s="3"/>
      <c r="P200" s="3"/>
      <c r="Q200" s="3"/>
      <c r="R200" s="3"/>
      <c r="S200" s="3"/>
      <c r="T200" s="3"/>
      <c r="U200" s="3"/>
      <c r="V200" s="3"/>
      <c r="W200" s="3"/>
      <c r="X200" s="3"/>
      <c r="Y200" s="3"/>
      <c r="Z200" s="3"/>
      <c r="AA200" s="3"/>
      <c r="AB200" s="3"/>
      <c r="AC200" s="3"/>
    </row>
    <row r="201" ht="21.75" customHeight="1">
      <c r="A201" s="3" t="s">
        <v>3128</v>
      </c>
      <c r="B201" s="3" t="s">
        <v>3129</v>
      </c>
      <c r="C201" s="3" t="s">
        <v>17</v>
      </c>
      <c r="D201" s="4" t="s">
        <v>19</v>
      </c>
      <c r="E201" s="3" t="s">
        <v>117</v>
      </c>
      <c r="F201" s="3">
        <f t="shared" si="1"/>
        <v>15</v>
      </c>
      <c r="G201" s="3">
        <f t="shared" si="2"/>
        <v>30</v>
      </c>
      <c r="H201" s="3" t="s">
        <v>119</v>
      </c>
      <c r="I201" s="3" t="s">
        <v>69</v>
      </c>
      <c r="J201" s="3" t="s">
        <v>84</v>
      </c>
      <c r="K201" s="3" t="s">
        <v>3130</v>
      </c>
      <c r="L201" s="3" t="s">
        <v>3131</v>
      </c>
      <c r="M201" s="3" t="s">
        <v>159</v>
      </c>
      <c r="N201" s="3"/>
      <c r="O201" s="3"/>
      <c r="P201" s="3"/>
      <c r="Q201" s="3"/>
      <c r="R201" s="3"/>
      <c r="S201" s="3"/>
      <c r="T201" s="3"/>
      <c r="U201" s="3"/>
      <c r="V201" s="3"/>
      <c r="W201" s="3"/>
      <c r="X201" s="3"/>
      <c r="Y201" s="3"/>
      <c r="Z201" s="3"/>
      <c r="AA201" s="3"/>
      <c r="AB201" s="3"/>
      <c r="AC201" s="3"/>
    </row>
    <row r="202" ht="21.75" customHeight="1">
      <c r="A202" s="3" t="s">
        <v>3200</v>
      </c>
      <c r="B202" s="3" t="s">
        <v>3129</v>
      </c>
      <c r="C202" s="3" t="s">
        <v>17</v>
      </c>
      <c r="D202" s="4" t="s">
        <v>19</v>
      </c>
      <c r="E202" s="3" t="s">
        <v>20</v>
      </c>
      <c r="F202" s="3">
        <f t="shared" si="1"/>
        <v>15</v>
      </c>
      <c r="G202" s="3">
        <f t="shared" si="2"/>
        <v>30</v>
      </c>
      <c r="H202" s="3" t="s">
        <v>119</v>
      </c>
      <c r="I202" s="3" t="s">
        <v>69</v>
      </c>
      <c r="J202" s="3" t="s">
        <v>84</v>
      </c>
      <c r="K202" s="3" t="s">
        <v>3202</v>
      </c>
      <c r="L202" s="3" t="s">
        <v>3204</v>
      </c>
      <c r="M202" s="3" t="s">
        <v>159</v>
      </c>
      <c r="N202" s="3"/>
      <c r="O202" s="3"/>
      <c r="P202" s="3"/>
      <c r="Q202" s="3"/>
      <c r="R202" s="3"/>
      <c r="S202" s="3"/>
      <c r="T202" s="3"/>
      <c r="U202" s="3"/>
      <c r="V202" s="3"/>
      <c r="W202" s="3"/>
      <c r="X202" s="3"/>
      <c r="Y202" s="3"/>
      <c r="Z202" s="3"/>
      <c r="AA202" s="3"/>
      <c r="AB202" s="3"/>
      <c r="AC202" s="3"/>
    </row>
    <row r="203" ht="21.75" customHeight="1">
      <c r="A203" s="3" t="s">
        <v>46071</v>
      </c>
      <c r="B203" s="3" t="s">
        <v>20732</v>
      </c>
      <c r="C203" s="3" t="s">
        <v>17</v>
      </c>
      <c r="D203" s="4" t="s">
        <v>19</v>
      </c>
      <c r="E203" s="3" t="s">
        <v>127</v>
      </c>
      <c r="F203" s="3">
        <f t="shared" si="1"/>
        <v>15</v>
      </c>
      <c r="G203" s="3">
        <f t="shared" si="2"/>
        <v>20</v>
      </c>
      <c r="H203" s="3" t="s">
        <v>132</v>
      </c>
      <c r="I203" s="3" t="s">
        <v>69</v>
      </c>
      <c r="J203" s="3" t="s">
        <v>20737</v>
      </c>
      <c r="K203" s="3" t="s">
        <v>20738</v>
      </c>
      <c r="L203" s="3" t="s">
        <v>46074</v>
      </c>
      <c r="M203" s="3" t="s">
        <v>35</v>
      </c>
      <c r="N203" s="3"/>
      <c r="O203" s="3"/>
      <c r="P203" s="3"/>
      <c r="Q203" s="3"/>
      <c r="R203" s="3"/>
      <c r="S203" s="3"/>
      <c r="T203" s="3"/>
      <c r="U203" s="3"/>
      <c r="V203" s="3"/>
      <c r="W203" s="3"/>
      <c r="X203" s="3"/>
      <c r="Y203" s="3"/>
      <c r="Z203" s="3"/>
      <c r="AA203" s="3"/>
      <c r="AB203" s="3"/>
      <c r="AC203" s="3"/>
    </row>
    <row r="204" ht="21.75" customHeight="1">
      <c r="A204" s="3" t="s">
        <v>12543</v>
      </c>
      <c r="B204" s="3" t="s">
        <v>28159</v>
      </c>
      <c r="C204" s="3" t="s">
        <v>17</v>
      </c>
      <c r="D204" s="4" t="s">
        <v>19</v>
      </c>
      <c r="E204" s="3" t="s">
        <v>20</v>
      </c>
      <c r="F204" s="3">
        <f t="shared" si="1"/>
        <v>15</v>
      </c>
      <c r="G204" s="3">
        <f t="shared" si="2"/>
        <v>25</v>
      </c>
      <c r="H204" s="3" t="s">
        <v>237</v>
      </c>
      <c r="I204" s="3" t="s">
        <v>57</v>
      </c>
      <c r="J204" s="3" t="s">
        <v>32351</v>
      </c>
      <c r="K204" s="3" t="s">
        <v>28167</v>
      </c>
      <c r="L204" s="3" t="s">
        <v>28166</v>
      </c>
      <c r="M204" s="3" t="s">
        <v>35</v>
      </c>
      <c r="N204" s="3"/>
      <c r="O204" s="3"/>
      <c r="P204" s="3"/>
      <c r="Q204" s="3"/>
      <c r="R204" s="3"/>
      <c r="S204" s="3"/>
      <c r="T204" s="3"/>
      <c r="U204" s="3"/>
      <c r="V204" s="3"/>
      <c r="W204" s="3"/>
      <c r="X204" s="3"/>
      <c r="Y204" s="3"/>
      <c r="Z204" s="3"/>
      <c r="AA204" s="3"/>
      <c r="AB204" s="3"/>
      <c r="AC204" s="3"/>
    </row>
    <row r="205" ht="21.75" customHeight="1">
      <c r="A205" s="3" t="s">
        <v>931</v>
      </c>
      <c r="B205" s="3" t="s">
        <v>25241</v>
      </c>
      <c r="C205" s="3" t="s">
        <v>17</v>
      </c>
      <c r="D205" s="4" t="s">
        <v>19</v>
      </c>
      <c r="E205" s="3" t="s">
        <v>20</v>
      </c>
      <c r="F205" s="3">
        <f t="shared" si="1"/>
        <v>15</v>
      </c>
      <c r="G205" s="3">
        <f t="shared" si="2"/>
        <v>20</v>
      </c>
      <c r="H205" s="3" t="s">
        <v>132</v>
      </c>
      <c r="I205" s="3" t="s">
        <v>57</v>
      </c>
      <c r="J205" s="3" t="s">
        <v>58</v>
      </c>
      <c r="K205" s="3" t="s">
        <v>25246</v>
      </c>
      <c r="L205" s="3" t="s">
        <v>46080</v>
      </c>
      <c r="M205" s="3" t="s">
        <v>35</v>
      </c>
      <c r="N205" s="3"/>
      <c r="O205" s="3"/>
      <c r="P205" s="3"/>
      <c r="Q205" s="3"/>
      <c r="R205" s="3"/>
      <c r="S205" s="3"/>
      <c r="T205" s="3"/>
      <c r="U205" s="3"/>
      <c r="V205" s="3"/>
      <c r="W205" s="3"/>
      <c r="X205" s="3"/>
      <c r="Y205" s="3"/>
      <c r="Z205" s="3"/>
      <c r="AA205" s="3"/>
      <c r="AB205" s="3"/>
      <c r="AC205" s="3"/>
    </row>
    <row r="206" ht="21.75" customHeight="1">
      <c r="A206" s="3" t="s">
        <v>2000</v>
      </c>
      <c r="B206" s="3" t="s">
        <v>21595</v>
      </c>
      <c r="C206" s="3" t="s">
        <v>17</v>
      </c>
      <c r="D206" s="4" t="s">
        <v>19</v>
      </c>
      <c r="E206" s="3" t="s">
        <v>20</v>
      </c>
      <c r="F206" s="3">
        <f t="shared" si="1"/>
        <v>15</v>
      </c>
      <c r="G206" s="3">
        <f t="shared" si="2"/>
        <v>20</v>
      </c>
      <c r="H206" s="3" t="s">
        <v>132</v>
      </c>
      <c r="I206" s="3" t="s">
        <v>57</v>
      </c>
      <c r="J206" s="3" t="s">
        <v>38</v>
      </c>
      <c r="K206" s="3" t="s">
        <v>21598</v>
      </c>
      <c r="L206" s="3" t="s">
        <v>21601</v>
      </c>
      <c r="M206" s="3" t="s">
        <v>41</v>
      </c>
      <c r="N206" s="3"/>
      <c r="O206" s="3"/>
      <c r="P206" s="3"/>
      <c r="Q206" s="3"/>
      <c r="R206" s="3"/>
      <c r="S206" s="3"/>
      <c r="T206" s="3"/>
      <c r="U206" s="3"/>
      <c r="V206" s="3"/>
      <c r="W206" s="3"/>
      <c r="X206" s="3"/>
      <c r="Y206" s="3"/>
      <c r="Z206" s="3"/>
      <c r="AA206" s="3"/>
      <c r="AB206" s="3"/>
      <c r="AC206" s="3"/>
    </row>
    <row r="207" ht="21.75" customHeight="1">
      <c r="A207" s="3" t="s">
        <v>46082</v>
      </c>
      <c r="B207" s="3" t="s">
        <v>46083</v>
      </c>
      <c r="C207" s="3" t="s">
        <v>17</v>
      </c>
      <c r="D207" s="4" t="s">
        <v>19</v>
      </c>
      <c r="E207" s="3" t="s">
        <v>127</v>
      </c>
      <c r="F207" s="3">
        <f t="shared" si="1"/>
        <v>15</v>
      </c>
      <c r="G207" s="3">
        <f t="shared" si="2"/>
        <v>25</v>
      </c>
      <c r="H207" s="3" t="s">
        <v>237</v>
      </c>
      <c r="I207" s="3" t="s">
        <v>57</v>
      </c>
      <c r="J207" s="3" t="s">
        <v>99</v>
      </c>
      <c r="K207" s="3" t="s">
        <v>46084</v>
      </c>
      <c r="L207" s="3" t="s">
        <v>46085</v>
      </c>
      <c r="M207" s="3" t="s">
        <v>27</v>
      </c>
      <c r="N207" s="3"/>
      <c r="O207" s="3"/>
      <c r="P207" s="3"/>
      <c r="Q207" s="3"/>
      <c r="R207" s="3"/>
      <c r="S207" s="3"/>
      <c r="T207" s="3"/>
      <c r="U207" s="3"/>
      <c r="V207" s="3"/>
      <c r="W207" s="3"/>
      <c r="X207" s="3"/>
      <c r="Y207" s="3"/>
      <c r="Z207" s="3"/>
      <c r="AA207" s="3"/>
      <c r="AB207" s="3"/>
      <c r="AC207" s="3"/>
    </row>
    <row r="208" ht="21.75" customHeight="1">
      <c r="A208" s="3" t="s">
        <v>46086</v>
      </c>
      <c r="B208" s="3" t="s">
        <v>39374</v>
      </c>
      <c r="C208" s="3" t="s">
        <v>17</v>
      </c>
      <c r="D208" s="4" t="s">
        <v>19</v>
      </c>
      <c r="E208" s="3" t="s">
        <v>20</v>
      </c>
      <c r="F208" s="3">
        <f t="shared" si="1"/>
        <v>15</v>
      </c>
      <c r="G208" s="3">
        <f t="shared" si="2"/>
        <v>30</v>
      </c>
      <c r="H208" s="3" t="s">
        <v>119</v>
      </c>
      <c r="I208" s="3" t="s">
        <v>57</v>
      </c>
      <c r="J208" s="3" t="s">
        <v>58</v>
      </c>
      <c r="K208" s="4" t="s">
        <v>19</v>
      </c>
      <c r="L208" s="3" t="s">
        <v>46088</v>
      </c>
      <c r="M208" s="3" t="s">
        <v>27</v>
      </c>
      <c r="N208" s="3"/>
      <c r="O208" s="3"/>
      <c r="P208" s="3"/>
      <c r="Q208" s="3"/>
      <c r="R208" s="3"/>
      <c r="S208" s="3"/>
      <c r="T208" s="3"/>
      <c r="U208" s="3"/>
      <c r="V208" s="3"/>
      <c r="W208" s="3"/>
      <c r="X208" s="3"/>
      <c r="Y208" s="3"/>
      <c r="Z208" s="3"/>
      <c r="AA208" s="3"/>
      <c r="AB208" s="3"/>
      <c r="AC208" s="3"/>
    </row>
    <row r="209" ht="21.75" customHeight="1">
      <c r="A209" s="3" t="s">
        <v>2000</v>
      </c>
      <c r="B209" s="3" t="s">
        <v>46093</v>
      </c>
      <c r="C209" s="3" t="s">
        <v>17</v>
      </c>
      <c r="D209" s="4" t="s">
        <v>19</v>
      </c>
      <c r="E209" s="3" t="s">
        <v>20</v>
      </c>
      <c r="F209" s="3">
        <f t="shared" si="1"/>
        <v>15</v>
      </c>
      <c r="G209" s="3">
        <f t="shared" si="2"/>
        <v>25</v>
      </c>
      <c r="H209" s="3" t="s">
        <v>237</v>
      </c>
      <c r="I209" s="3" t="s">
        <v>50</v>
      </c>
      <c r="J209" s="3" t="s">
        <v>489</v>
      </c>
      <c r="K209" s="3" t="s">
        <v>46094</v>
      </c>
      <c r="L209" s="3" t="s">
        <v>46096</v>
      </c>
      <c r="M209" s="3" t="s">
        <v>27</v>
      </c>
      <c r="N209" s="3"/>
      <c r="O209" s="3"/>
      <c r="P209" s="3"/>
      <c r="Q209" s="3"/>
      <c r="R209" s="3"/>
      <c r="S209" s="3"/>
      <c r="T209" s="3"/>
      <c r="U209" s="3"/>
      <c r="V209" s="3"/>
      <c r="W209" s="3"/>
      <c r="X209" s="3"/>
      <c r="Y209" s="3"/>
      <c r="Z209" s="3"/>
      <c r="AA209" s="3"/>
      <c r="AB209" s="3"/>
      <c r="AC209" s="3"/>
    </row>
    <row r="210" ht="21.75" customHeight="1">
      <c r="A210" s="3" t="s">
        <v>46097</v>
      </c>
      <c r="B210" s="3" t="s">
        <v>18291</v>
      </c>
      <c r="C210" s="3" t="s">
        <v>17</v>
      </c>
      <c r="D210" s="4" t="s">
        <v>19</v>
      </c>
      <c r="E210" s="3" t="s">
        <v>20</v>
      </c>
      <c r="F210" s="3">
        <f t="shared" si="1"/>
        <v>15</v>
      </c>
      <c r="G210" s="3">
        <f t="shared" si="2"/>
        <v>25</v>
      </c>
      <c r="H210" s="3" t="s">
        <v>237</v>
      </c>
      <c r="I210" s="3" t="s">
        <v>57</v>
      </c>
      <c r="J210" s="3" t="s">
        <v>70</v>
      </c>
      <c r="K210" s="3" t="s">
        <v>18293</v>
      </c>
      <c r="L210" s="3" t="s">
        <v>46099</v>
      </c>
      <c r="M210" s="3" t="s">
        <v>35</v>
      </c>
      <c r="N210" s="3"/>
      <c r="O210" s="3"/>
      <c r="P210" s="3"/>
      <c r="Q210" s="3"/>
      <c r="R210" s="3"/>
      <c r="S210" s="3"/>
      <c r="T210" s="3"/>
      <c r="U210" s="3"/>
      <c r="V210" s="3"/>
      <c r="W210" s="3"/>
      <c r="X210" s="3"/>
      <c r="Y210" s="3"/>
      <c r="Z210" s="3"/>
      <c r="AA210" s="3"/>
      <c r="AB210" s="3"/>
      <c r="AC210" s="3"/>
    </row>
    <row r="211" ht="21.75" customHeight="1">
      <c r="A211" s="3" t="s">
        <v>2000</v>
      </c>
      <c r="B211" s="3" t="s">
        <v>10546</v>
      </c>
      <c r="C211" s="3" t="s">
        <v>17</v>
      </c>
      <c r="D211" s="4" t="s">
        <v>19</v>
      </c>
      <c r="E211" s="3" t="s">
        <v>20</v>
      </c>
      <c r="F211" s="3">
        <f t="shared" si="1"/>
        <v>15</v>
      </c>
      <c r="G211" s="3">
        <f t="shared" si="2"/>
        <v>20</v>
      </c>
      <c r="H211" s="3" t="s">
        <v>132</v>
      </c>
      <c r="I211" s="3" t="s">
        <v>23</v>
      </c>
      <c r="J211" s="3" t="s">
        <v>264</v>
      </c>
      <c r="K211" s="3" t="s">
        <v>13846</v>
      </c>
      <c r="L211" s="3" t="s">
        <v>46102</v>
      </c>
      <c r="M211" s="3" t="s">
        <v>27</v>
      </c>
      <c r="N211" s="3"/>
      <c r="O211" s="3"/>
      <c r="P211" s="3"/>
      <c r="Q211" s="3"/>
      <c r="R211" s="3"/>
      <c r="S211" s="3"/>
      <c r="T211" s="3"/>
      <c r="U211" s="3"/>
      <c r="V211" s="3"/>
      <c r="W211" s="3"/>
      <c r="X211" s="3"/>
      <c r="Y211" s="3"/>
      <c r="Z211" s="3"/>
      <c r="AA211" s="3"/>
      <c r="AB211" s="3"/>
      <c r="AC211" s="3"/>
    </row>
    <row r="212" ht="21.75" customHeight="1">
      <c r="A212" s="3" t="s">
        <v>2000</v>
      </c>
      <c r="B212" s="3" t="s">
        <v>6623</v>
      </c>
      <c r="C212" s="3" t="s">
        <v>17</v>
      </c>
      <c r="D212" s="4" t="s">
        <v>19</v>
      </c>
      <c r="E212" s="3" t="s">
        <v>20</v>
      </c>
      <c r="F212" s="3">
        <f t="shared" si="1"/>
        <v>15</v>
      </c>
      <c r="G212" s="3">
        <f t="shared" si="2"/>
        <v>20</v>
      </c>
      <c r="H212" s="3" t="s">
        <v>132</v>
      </c>
      <c r="I212" s="3" t="s">
        <v>50</v>
      </c>
      <c r="J212" s="3" t="s">
        <v>6624</v>
      </c>
      <c r="K212" s="3" t="s">
        <v>6625</v>
      </c>
      <c r="L212" s="3" t="s">
        <v>46104</v>
      </c>
      <c r="M212" s="3" t="s">
        <v>35</v>
      </c>
      <c r="N212" s="3"/>
      <c r="O212" s="3"/>
      <c r="P212" s="3"/>
      <c r="Q212" s="3"/>
      <c r="R212" s="3"/>
      <c r="S212" s="3"/>
      <c r="T212" s="3"/>
      <c r="U212" s="3"/>
      <c r="V212" s="3"/>
      <c r="W212" s="3"/>
      <c r="X212" s="3"/>
      <c r="Y212" s="3"/>
      <c r="Z212" s="3"/>
      <c r="AA212" s="3"/>
      <c r="AB212" s="3"/>
      <c r="AC212" s="3"/>
    </row>
    <row r="213" ht="21.75" customHeight="1">
      <c r="A213" s="3" t="s">
        <v>46106</v>
      </c>
      <c r="B213" s="3" t="s">
        <v>6561</v>
      </c>
      <c r="C213" s="3" t="s">
        <v>17</v>
      </c>
      <c r="D213" s="4" t="s">
        <v>19</v>
      </c>
      <c r="E213" s="3" t="s">
        <v>20</v>
      </c>
      <c r="F213" s="3">
        <f t="shared" si="1"/>
        <v>15</v>
      </c>
      <c r="G213" s="3">
        <f t="shared" si="2"/>
        <v>18</v>
      </c>
      <c r="H213" s="3" t="s">
        <v>3247</v>
      </c>
      <c r="I213" s="3" t="s">
        <v>57</v>
      </c>
      <c r="J213" s="3" t="s">
        <v>6565</v>
      </c>
      <c r="K213" s="3" t="s">
        <v>30855</v>
      </c>
      <c r="L213" s="3" t="s">
        <v>46109</v>
      </c>
      <c r="M213" s="3" t="s">
        <v>27</v>
      </c>
      <c r="N213" s="3"/>
      <c r="O213" s="3"/>
      <c r="P213" s="3"/>
      <c r="Q213" s="3"/>
      <c r="R213" s="3"/>
      <c r="S213" s="3"/>
      <c r="T213" s="3"/>
      <c r="U213" s="3"/>
      <c r="V213" s="3"/>
      <c r="W213" s="3"/>
      <c r="X213" s="3"/>
      <c r="Y213" s="3"/>
      <c r="Z213" s="3"/>
      <c r="AA213" s="3"/>
      <c r="AB213" s="3"/>
      <c r="AC213" s="3"/>
    </row>
    <row r="214" ht="21.75" customHeight="1">
      <c r="A214" s="3" t="s">
        <v>2000</v>
      </c>
      <c r="B214" s="3" t="s">
        <v>46111</v>
      </c>
      <c r="C214" s="3" t="s">
        <v>17</v>
      </c>
      <c r="D214" s="4" t="s">
        <v>19</v>
      </c>
      <c r="E214" s="3" t="s">
        <v>20</v>
      </c>
      <c r="F214" s="3">
        <f t="shared" si="1"/>
        <v>15</v>
      </c>
      <c r="G214" s="3">
        <f t="shared" si="2"/>
        <v>20</v>
      </c>
      <c r="H214" s="3" t="s">
        <v>132</v>
      </c>
      <c r="I214" s="3" t="s">
        <v>57</v>
      </c>
      <c r="J214" s="3" t="s">
        <v>46113</v>
      </c>
      <c r="K214" s="3" t="s">
        <v>46114</v>
      </c>
      <c r="L214" s="3" t="s">
        <v>46115</v>
      </c>
      <c r="M214" s="3" t="s">
        <v>159</v>
      </c>
      <c r="N214" s="3"/>
      <c r="O214" s="3"/>
      <c r="P214" s="3"/>
      <c r="Q214" s="3"/>
      <c r="R214" s="3"/>
      <c r="S214" s="3"/>
      <c r="T214" s="3"/>
      <c r="U214" s="3"/>
      <c r="V214" s="3"/>
      <c r="W214" s="3"/>
      <c r="X214" s="3"/>
      <c r="Y214" s="3"/>
      <c r="Z214" s="3"/>
      <c r="AA214" s="3"/>
      <c r="AB214" s="3"/>
      <c r="AC214" s="3"/>
    </row>
    <row r="215" ht="21.75" customHeight="1">
      <c r="A215" s="3" t="s">
        <v>46116</v>
      </c>
      <c r="B215" s="3" t="s">
        <v>46117</v>
      </c>
      <c r="C215" s="3" t="s">
        <v>17</v>
      </c>
      <c r="D215" s="4" t="s">
        <v>19</v>
      </c>
      <c r="E215" s="3" t="s">
        <v>20</v>
      </c>
      <c r="F215" s="3">
        <f t="shared" si="1"/>
        <v>15</v>
      </c>
      <c r="G215" s="3">
        <f t="shared" si="2"/>
        <v>30</v>
      </c>
      <c r="H215" s="3" t="s">
        <v>119</v>
      </c>
      <c r="I215" s="3" t="s">
        <v>57</v>
      </c>
      <c r="J215" s="3" t="s">
        <v>46118</v>
      </c>
      <c r="K215" s="3" t="s">
        <v>46119</v>
      </c>
      <c r="L215" s="3" t="s">
        <v>46120</v>
      </c>
      <c r="M215" s="3" t="s">
        <v>41</v>
      </c>
      <c r="N215" s="3"/>
      <c r="O215" s="3"/>
      <c r="P215" s="3"/>
      <c r="Q215" s="3"/>
      <c r="R215" s="3"/>
      <c r="S215" s="3"/>
      <c r="T215" s="3"/>
      <c r="U215" s="3"/>
      <c r="V215" s="3"/>
      <c r="W215" s="3"/>
      <c r="X215" s="3"/>
      <c r="Y215" s="3"/>
      <c r="Z215" s="3"/>
      <c r="AA215" s="3"/>
      <c r="AB215" s="3"/>
      <c r="AC215" s="3"/>
    </row>
    <row r="216" ht="21.75" customHeight="1">
      <c r="A216" s="3" t="s">
        <v>4049</v>
      </c>
      <c r="B216" s="3" t="s">
        <v>46122</v>
      </c>
      <c r="C216" s="3" t="s">
        <v>17</v>
      </c>
      <c r="D216" s="4" t="s">
        <v>19</v>
      </c>
      <c r="E216" s="3" t="s">
        <v>21</v>
      </c>
      <c r="F216" s="3">
        <f t="shared" si="1"/>
        <v>15</v>
      </c>
      <c r="G216" s="3">
        <f t="shared" si="2"/>
        <v>25</v>
      </c>
      <c r="H216" s="3" t="s">
        <v>237</v>
      </c>
      <c r="I216" s="3" t="s">
        <v>57</v>
      </c>
      <c r="J216" s="3" t="s">
        <v>46124</v>
      </c>
      <c r="K216" s="3" t="s">
        <v>46125</v>
      </c>
      <c r="L216" s="3" t="s">
        <v>46126</v>
      </c>
      <c r="M216" s="3" t="s">
        <v>159</v>
      </c>
      <c r="N216" s="3"/>
      <c r="O216" s="3"/>
      <c r="P216" s="3"/>
      <c r="Q216" s="3"/>
      <c r="R216" s="3"/>
      <c r="S216" s="3"/>
      <c r="T216" s="3"/>
      <c r="U216" s="3"/>
      <c r="V216" s="3"/>
      <c r="W216" s="3"/>
      <c r="X216" s="3"/>
      <c r="Y216" s="3"/>
      <c r="Z216" s="3"/>
      <c r="AA216" s="3"/>
      <c r="AB216" s="3"/>
      <c r="AC216" s="3"/>
    </row>
    <row r="217" ht="21.75" customHeight="1">
      <c r="A217" s="3" t="s">
        <v>46127</v>
      </c>
      <c r="B217" s="3" t="s">
        <v>6486</v>
      </c>
      <c r="C217" s="3" t="s">
        <v>17</v>
      </c>
      <c r="D217" s="4" t="s">
        <v>19</v>
      </c>
      <c r="E217" s="3" t="s">
        <v>20</v>
      </c>
      <c r="F217" s="3">
        <f t="shared" si="1"/>
        <v>15</v>
      </c>
      <c r="G217" s="3">
        <f t="shared" si="2"/>
        <v>20</v>
      </c>
      <c r="H217" s="3" t="s">
        <v>132</v>
      </c>
      <c r="I217" s="3" t="s">
        <v>57</v>
      </c>
      <c r="J217" s="3" t="s">
        <v>121</v>
      </c>
      <c r="K217" s="3" t="s">
        <v>46128</v>
      </c>
      <c r="L217" s="3" t="s">
        <v>46129</v>
      </c>
      <c r="M217" s="3" t="s">
        <v>35</v>
      </c>
      <c r="N217" s="3"/>
      <c r="O217" s="3"/>
      <c r="P217" s="3"/>
      <c r="Q217" s="3"/>
      <c r="R217" s="3"/>
      <c r="S217" s="3"/>
      <c r="T217" s="3"/>
      <c r="U217" s="3"/>
      <c r="V217" s="3"/>
      <c r="W217" s="3"/>
      <c r="X217" s="3"/>
      <c r="Y217" s="3"/>
      <c r="Z217" s="3"/>
      <c r="AA217" s="3"/>
      <c r="AB217" s="3"/>
      <c r="AC217" s="3"/>
    </row>
    <row r="218" ht="21.75" customHeight="1">
      <c r="A218" s="3" t="s">
        <v>46131</v>
      </c>
      <c r="B218" s="3" t="s">
        <v>7259</v>
      </c>
      <c r="C218" s="3" t="s">
        <v>17</v>
      </c>
      <c r="D218" s="4" t="s">
        <v>19</v>
      </c>
      <c r="E218" s="3" t="s">
        <v>21</v>
      </c>
      <c r="F218" s="3">
        <f t="shared" si="1"/>
        <v>15</v>
      </c>
      <c r="G218" s="3">
        <f t="shared" si="2"/>
        <v>20</v>
      </c>
      <c r="H218" s="3" t="s">
        <v>132</v>
      </c>
      <c r="I218" s="3" t="s">
        <v>50</v>
      </c>
      <c r="J218" s="3" t="s">
        <v>7263</v>
      </c>
      <c r="K218" s="3" t="s">
        <v>7265</v>
      </c>
      <c r="L218" s="3" t="s">
        <v>46133</v>
      </c>
      <c r="M218" s="3" t="s">
        <v>41</v>
      </c>
      <c r="N218" s="3"/>
      <c r="O218" s="3"/>
      <c r="P218" s="3"/>
      <c r="Q218" s="3"/>
      <c r="R218" s="3"/>
      <c r="S218" s="3"/>
      <c r="T218" s="3"/>
      <c r="U218" s="3"/>
      <c r="V218" s="3"/>
      <c r="W218" s="3"/>
      <c r="X218" s="3"/>
      <c r="Y218" s="3"/>
      <c r="Z218" s="3"/>
      <c r="AA218" s="3"/>
      <c r="AB218" s="3"/>
      <c r="AC218" s="3"/>
    </row>
    <row r="219" ht="21.75" customHeight="1">
      <c r="A219" s="3" t="s">
        <v>46134</v>
      </c>
      <c r="B219" s="3" t="s">
        <v>46135</v>
      </c>
      <c r="C219" s="3" t="s">
        <v>17</v>
      </c>
      <c r="D219" s="4" t="s">
        <v>19</v>
      </c>
      <c r="E219" s="3" t="s">
        <v>20</v>
      </c>
      <c r="F219" s="3">
        <f t="shared" si="1"/>
        <v>15</v>
      </c>
      <c r="G219" s="3">
        <f t="shared" si="2"/>
        <v>22</v>
      </c>
      <c r="H219" s="3" t="s">
        <v>6972</v>
      </c>
      <c r="I219" s="3" t="s">
        <v>57</v>
      </c>
      <c r="J219" s="3" t="s">
        <v>46136</v>
      </c>
      <c r="K219" s="3" t="s">
        <v>46137</v>
      </c>
      <c r="L219" s="3" t="s">
        <v>46138</v>
      </c>
      <c r="M219" s="3" t="s">
        <v>27</v>
      </c>
      <c r="N219" s="3"/>
      <c r="O219" s="3"/>
      <c r="P219" s="3"/>
      <c r="Q219" s="3"/>
      <c r="R219" s="3"/>
      <c r="S219" s="3"/>
      <c r="T219" s="3"/>
      <c r="U219" s="3"/>
      <c r="V219" s="3"/>
      <c r="W219" s="3"/>
      <c r="X219" s="3"/>
      <c r="Y219" s="3"/>
      <c r="Z219" s="3"/>
      <c r="AA219" s="3"/>
      <c r="AB219" s="3"/>
      <c r="AC219" s="3"/>
    </row>
    <row r="220" ht="21.75" customHeight="1">
      <c r="A220" s="3" t="s">
        <v>37564</v>
      </c>
      <c r="B220" s="3" t="s">
        <v>46139</v>
      </c>
      <c r="C220" s="3" t="s">
        <v>17</v>
      </c>
      <c r="D220" s="4" t="s">
        <v>19</v>
      </c>
      <c r="E220" s="3" t="s">
        <v>20</v>
      </c>
      <c r="F220" s="3">
        <f t="shared" si="1"/>
        <v>15</v>
      </c>
      <c r="G220" s="3">
        <f t="shared" si="2"/>
        <v>30</v>
      </c>
      <c r="H220" s="3" t="s">
        <v>119</v>
      </c>
      <c r="I220" s="3" t="s">
        <v>57</v>
      </c>
      <c r="J220" s="3" t="s">
        <v>46142</v>
      </c>
      <c r="K220" s="3" t="s">
        <v>46143</v>
      </c>
      <c r="L220" s="3" t="s">
        <v>46144</v>
      </c>
      <c r="M220" s="3" t="s">
        <v>41</v>
      </c>
      <c r="N220" s="3"/>
      <c r="O220" s="3"/>
      <c r="P220" s="3"/>
      <c r="Q220" s="3"/>
      <c r="R220" s="3"/>
      <c r="S220" s="3"/>
      <c r="T220" s="3"/>
      <c r="U220" s="3"/>
      <c r="V220" s="3"/>
      <c r="W220" s="3"/>
      <c r="X220" s="3"/>
      <c r="Y220" s="3"/>
      <c r="Z220" s="3"/>
      <c r="AA220" s="3"/>
      <c r="AB220" s="3"/>
      <c r="AC220" s="3"/>
    </row>
    <row r="221" ht="21.75" customHeight="1">
      <c r="A221" s="3" t="s">
        <v>46146</v>
      </c>
      <c r="B221" s="3" t="s">
        <v>46147</v>
      </c>
      <c r="C221" s="3" t="s">
        <v>17</v>
      </c>
      <c r="D221" s="4" t="s">
        <v>19</v>
      </c>
      <c r="E221" s="3" t="s">
        <v>20</v>
      </c>
      <c r="F221" s="3">
        <f t="shared" si="1"/>
        <v>15</v>
      </c>
      <c r="G221" s="3">
        <f t="shared" si="2"/>
        <v>20</v>
      </c>
      <c r="H221" s="3" t="s">
        <v>132</v>
      </c>
      <c r="I221" s="3" t="s">
        <v>69</v>
      </c>
      <c r="J221" s="3" t="s">
        <v>264</v>
      </c>
      <c r="K221" s="4" t="s">
        <v>19</v>
      </c>
      <c r="L221" s="3" t="s">
        <v>46148</v>
      </c>
      <c r="M221" s="3" t="s">
        <v>41</v>
      </c>
      <c r="N221" s="3"/>
      <c r="O221" s="3"/>
      <c r="P221" s="3"/>
      <c r="Q221" s="3"/>
      <c r="R221" s="3"/>
      <c r="S221" s="3"/>
      <c r="T221" s="3"/>
      <c r="U221" s="3"/>
      <c r="V221" s="3"/>
      <c r="W221" s="3"/>
      <c r="X221" s="3"/>
      <c r="Y221" s="3"/>
      <c r="Z221" s="3"/>
      <c r="AA221" s="3"/>
      <c r="AB221" s="3"/>
      <c r="AC221" s="3"/>
    </row>
    <row r="222" ht="21.75" customHeight="1">
      <c r="A222" s="3" t="s">
        <v>3540</v>
      </c>
      <c r="B222" s="3" t="s">
        <v>46149</v>
      </c>
      <c r="C222" s="3" t="s">
        <v>17</v>
      </c>
      <c r="D222" s="4" t="s">
        <v>19</v>
      </c>
      <c r="E222" s="3" t="s">
        <v>20</v>
      </c>
      <c r="F222" s="3">
        <f t="shared" si="1"/>
        <v>15</v>
      </c>
      <c r="G222" s="3">
        <f t="shared" si="2"/>
        <v>25</v>
      </c>
      <c r="H222" s="3" t="s">
        <v>237</v>
      </c>
      <c r="I222" s="3" t="s">
        <v>57</v>
      </c>
      <c r="J222" s="3" t="s">
        <v>3963</v>
      </c>
      <c r="K222" s="3" t="s">
        <v>46150</v>
      </c>
      <c r="L222" s="3" t="s">
        <v>46151</v>
      </c>
      <c r="M222" s="3" t="s">
        <v>90</v>
      </c>
      <c r="N222" s="3"/>
      <c r="O222" s="3"/>
      <c r="P222" s="3"/>
      <c r="Q222" s="3"/>
      <c r="R222" s="3"/>
      <c r="S222" s="3"/>
      <c r="T222" s="3"/>
      <c r="U222" s="3"/>
      <c r="V222" s="3"/>
      <c r="W222" s="3"/>
      <c r="X222" s="3"/>
      <c r="Y222" s="3"/>
      <c r="Z222" s="3"/>
      <c r="AA222" s="3"/>
      <c r="AB222" s="3"/>
      <c r="AC222" s="3"/>
    </row>
    <row r="223" ht="21.75" customHeight="1">
      <c r="A223" s="3" t="s">
        <v>10250</v>
      </c>
      <c r="B223" s="3" t="s">
        <v>22388</v>
      </c>
      <c r="C223" s="3" t="s">
        <v>17</v>
      </c>
      <c r="D223" s="4" t="s">
        <v>19</v>
      </c>
      <c r="E223" s="3" t="s">
        <v>20</v>
      </c>
      <c r="F223" s="3">
        <f t="shared" si="1"/>
        <v>15</v>
      </c>
      <c r="G223" s="3">
        <f t="shared" si="2"/>
        <v>30</v>
      </c>
      <c r="H223" s="3" t="s">
        <v>119</v>
      </c>
      <c r="I223" s="3" t="s">
        <v>31</v>
      </c>
      <c r="J223" s="3" t="s">
        <v>22391</v>
      </c>
      <c r="K223" s="3" t="s">
        <v>46152</v>
      </c>
      <c r="L223" s="3" t="s">
        <v>46153</v>
      </c>
      <c r="M223" s="3" t="s">
        <v>35</v>
      </c>
      <c r="N223" s="3"/>
      <c r="O223" s="3"/>
      <c r="P223" s="3"/>
      <c r="Q223" s="3"/>
      <c r="R223" s="3"/>
      <c r="S223" s="3"/>
      <c r="T223" s="3"/>
      <c r="U223" s="3"/>
      <c r="V223" s="3"/>
      <c r="W223" s="3"/>
      <c r="X223" s="3"/>
      <c r="Y223" s="3"/>
      <c r="Z223" s="3"/>
      <c r="AA223" s="3"/>
      <c r="AB223" s="3"/>
      <c r="AC223" s="3"/>
    </row>
    <row r="224" ht="21.75" customHeight="1">
      <c r="A224" s="3" t="s">
        <v>3128</v>
      </c>
      <c r="B224" s="3" t="s">
        <v>2687</v>
      </c>
      <c r="C224" s="3" t="s">
        <v>17</v>
      </c>
      <c r="D224" s="4" t="s">
        <v>19</v>
      </c>
      <c r="E224" s="3" t="s">
        <v>20</v>
      </c>
      <c r="F224" s="3">
        <f t="shared" si="1"/>
        <v>15</v>
      </c>
      <c r="G224" s="3">
        <f t="shared" si="2"/>
        <v>20</v>
      </c>
      <c r="H224" s="3" t="s">
        <v>132</v>
      </c>
      <c r="I224" s="3" t="s">
        <v>50</v>
      </c>
      <c r="J224" s="3" t="s">
        <v>2691</v>
      </c>
      <c r="K224" s="3" t="s">
        <v>1384</v>
      </c>
      <c r="L224" s="3" t="s">
        <v>46154</v>
      </c>
      <c r="M224" s="3" t="s">
        <v>41</v>
      </c>
      <c r="N224" s="3"/>
      <c r="O224" s="3"/>
      <c r="P224" s="3"/>
      <c r="Q224" s="3"/>
      <c r="R224" s="3"/>
      <c r="S224" s="3"/>
      <c r="T224" s="3"/>
      <c r="U224" s="3"/>
      <c r="V224" s="3"/>
      <c r="W224" s="3"/>
      <c r="X224" s="3"/>
      <c r="Y224" s="3"/>
      <c r="Z224" s="3"/>
      <c r="AA224" s="3"/>
      <c r="AB224" s="3"/>
      <c r="AC224" s="3"/>
    </row>
    <row r="225" ht="21.75" customHeight="1">
      <c r="A225" s="3" t="s">
        <v>4049</v>
      </c>
      <c r="B225" s="3" t="s">
        <v>37350</v>
      </c>
      <c r="C225" s="3" t="s">
        <v>17</v>
      </c>
      <c r="D225" s="4" t="s">
        <v>19</v>
      </c>
      <c r="E225" s="3" t="s">
        <v>20</v>
      </c>
      <c r="F225" s="3">
        <f t="shared" si="1"/>
        <v>15</v>
      </c>
      <c r="G225" s="3">
        <f t="shared" si="2"/>
        <v>25</v>
      </c>
      <c r="H225" s="3" t="s">
        <v>237</v>
      </c>
      <c r="I225" s="3" t="s">
        <v>57</v>
      </c>
      <c r="J225" s="3" t="s">
        <v>4236</v>
      </c>
      <c r="K225" s="4" t="s">
        <v>19</v>
      </c>
      <c r="L225" s="3" t="s">
        <v>46157</v>
      </c>
      <c r="M225" s="3" t="s">
        <v>159</v>
      </c>
      <c r="N225" s="3"/>
      <c r="O225" s="3"/>
      <c r="P225" s="3"/>
      <c r="Q225" s="3"/>
      <c r="R225" s="3"/>
      <c r="S225" s="3"/>
      <c r="T225" s="3"/>
      <c r="U225" s="3"/>
      <c r="V225" s="3"/>
      <c r="W225" s="3"/>
      <c r="X225" s="3"/>
      <c r="Y225" s="3"/>
      <c r="Z225" s="3"/>
      <c r="AA225" s="3"/>
      <c r="AB225" s="3"/>
      <c r="AC225" s="3"/>
    </row>
    <row r="226" ht="21.75" customHeight="1">
      <c r="A226" s="3" t="s">
        <v>2000</v>
      </c>
      <c r="B226" s="3" t="s">
        <v>45442</v>
      </c>
      <c r="C226" s="3" t="s">
        <v>17</v>
      </c>
      <c r="D226" s="4" t="s">
        <v>19</v>
      </c>
      <c r="E226" s="3" t="s">
        <v>20</v>
      </c>
      <c r="F226" s="3">
        <f t="shared" si="1"/>
        <v>15</v>
      </c>
      <c r="G226" s="3">
        <f t="shared" si="2"/>
        <v>20</v>
      </c>
      <c r="H226" s="3" t="s">
        <v>132</v>
      </c>
      <c r="I226" s="3" t="s">
        <v>57</v>
      </c>
      <c r="J226" s="3" t="s">
        <v>7815</v>
      </c>
      <c r="K226" s="3" t="s">
        <v>45445</v>
      </c>
      <c r="L226" s="3" t="s">
        <v>46159</v>
      </c>
      <c r="M226" s="3" t="s">
        <v>35</v>
      </c>
      <c r="N226" s="3"/>
      <c r="O226" s="3"/>
      <c r="P226" s="3"/>
      <c r="Q226" s="3"/>
      <c r="R226" s="3"/>
      <c r="S226" s="3"/>
      <c r="T226" s="3"/>
      <c r="U226" s="3"/>
      <c r="V226" s="3"/>
      <c r="W226" s="3"/>
      <c r="X226" s="3"/>
      <c r="Y226" s="3"/>
      <c r="Z226" s="3"/>
      <c r="AA226" s="3"/>
      <c r="AB226" s="3"/>
      <c r="AC226" s="3"/>
    </row>
    <row r="227" ht="21.75" customHeight="1">
      <c r="A227" s="3" t="s">
        <v>46161</v>
      </c>
      <c r="B227" s="3" t="s">
        <v>41096</v>
      </c>
      <c r="C227" s="3" t="s">
        <v>17</v>
      </c>
      <c r="D227" s="4" t="s">
        <v>19</v>
      </c>
      <c r="E227" s="3" t="s">
        <v>20</v>
      </c>
      <c r="F227" s="3">
        <f t="shared" si="1"/>
        <v>15</v>
      </c>
      <c r="G227" s="3">
        <f t="shared" si="2"/>
        <v>20</v>
      </c>
      <c r="H227" s="3" t="s">
        <v>132</v>
      </c>
      <c r="I227" s="3" t="s">
        <v>23</v>
      </c>
      <c r="J227" s="3" t="s">
        <v>58</v>
      </c>
      <c r="K227" s="3" t="s">
        <v>41097</v>
      </c>
      <c r="L227" s="3" t="s">
        <v>46162</v>
      </c>
      <c r="M227" s="3" t="s">
        <v>41</v>
      </c>
      <c r="N227" s="3"/>
      <c r="O227" s="3"/>
      <c r="P227" s="3"/>
      <c r="Q227" s="3"/>
      <c r="R227" s="3"/>
      <c r="S227" s="3"/>
      <c r="T227" s="3"/>
      <c r="U227" s="3"/>
      <c r="V227" s="3"/>
      <c r="W227" s="3"/>
      <c r="X227" s="3"/>
      <c r="Y227" s="3"/>
      <c r="Z227" s="3"/>
      <c r="AA227" s="3"/>
      <c r="AB227" s="3"/>
      <c r="AC227" s="3"/>
    </row>
    <row r="228" ht="21.75" customHeight="1">
      <c r="A228" s="3" t="s">
        <v>14840</v>
      </c>
      <c r="B228" s="3" t="s">
        <v>45260</v>
      </c>
      <c r="C228" s="3" t="s">
        <v>17</v>
      </c>
      <c r="D228" s="4" t="s">
        <v>19</v>
      </c>
      <c r="E228" s="3" t="s">
        <v>21</v>
      </c>
      <c r="F228" s="3">
        <f t="shared" si="1"/>
        <v>15</v>
      </c>
      <c r="G228" s="3">
        <f t="shared" si="2"/>
        <v>20</v>
      </c>
      <c r="H228" s="3" t="s">
        <v>132</v>
      </c>
      <c r="I228" s="3" t="s">
        <v>23</v>
      </c>
      <c r="J228" s="3" t="s">
        <v>58</v>
      </c>
      <c r="K228" s="3" t="s">
        <v>45265</v>
      </c>
      <c r="L228" s="3" t="s">
        <v>46164</v>
      </c>
      <c r="M228" s="3" t="s">
        <v>159</v>
      </c>
      <c r="N228" s="3"/>
      <c r="O228" s="3"/>
      <c r="P228" s="3"/>
      <c r="Q228" s="3"/>
      <c r="R228" s="3"/>
      <c r="S228" s="3"/>
      <c r="T228" s="3"/>
      <c r="U228" s="3"/>
      <c r="V228" s="3"/>
      <c r="W228" s="3"/>
      <c r="X228" s="3"/>
      <c r="Y228" s="3"/>
      <c r="Z228" s="3"/>
      <c r="AA228" s="3"/>
      <c r="AB228" s="3"/>
      <c r="AC228" s="3"/>
    </row>
    <row r="229" ht="21.75" customHeight="1">
      <c r="A229" s="3" t="s">
        <v>21786</v>
      </c>
      <c r="B229" s="3" t="s">
        <v>35461</v>
      </c>
      <c r="C229" s="3" t="s">
        <v>17</v>
      </c>
      <c r="D229" s="4" t="s">
        <v>19</v>
      </c>
      <c r="E229" s="3" t="s">
        <v>20</v>
      </c>
      <c r="F229" s="3">
        <f t="shared" si="1"/>
        <v>15</v>
      </c>
      <c r="G229" s="3">
        <f t="shared" si="2"/>
        <v>20</v>
      </c>
      <c r="H229" s="3" t="s">
        <v>132</v>
      </c>
      <c r="I229" s="3" t="s">
        <v>57</v>
      </c>
      <c r="J229" s="3" t="s">
        <v>38</v>
      </c>
      <c r="K229" s="3" t="s">
        <v>35462</v>
      </c>
      <c r="L229" s="3" t="s">
        <v>46166</v>
      </c>
      <c r="M229" s="3" t="s">
        <v>41</v>
      </c>
      <c r="N229" s="3"/>
      <c r="O229" s="3"/>
      <c r="P229" s="3"/>
      <c r="Q229" s="3"/>
      <c r="R229" s="3"/>
      <c r="S229" s="3"/>
      <c r="T229" s="3"/>
      <c r="U229" s="3"/>
      <c r="V229" s="3"/>
      <c r="W229" s="3"/>
      <c r="X229" s="3"/>
      <c r="Y229" s="3"/>
      <c r="Z229" s="3"/>
      <c r="AA229" s="3"/>
      <c r="AB229" s="3"/>
      <c r="AC229" s="3"/>
    </row>
    <row r="230" ht="21.75" customHeight="1">
      <c r="A230" s="3" t="s">
        <v>46168</v>
      </c>
      <c r="B230" s="3" t="s">
        <v>46083</v>
      </c>
      <c r="C230" s="3" t="s">
        <v>17</v>
      </c>
      <c r="D230" s="4" t="s">
        <v>19</v>
      </c>
      <c r="E230" s="3" t="s">
        <v>20</v>
      </c>
      <c r="F230" s="3">
        <f t="shared" si="1"/>
        <v>15</v>
      </c>
      <c r="G230" s="3">
        <f t="shared" si="2"/>
        <v>25</v>
      </c>
      <c r="H230" s="3" t="s">
        <v>237</v>
      </c>
      <c r="I230" s="3" t="s">
        <v>23</v>
      </c>
      <c r="J230" s="3" t="s">
        <v>99</v>
      </c>
      <c r="K230" s="3" t="s">
        <v>46171</v>
      </c>
      <c r="L230" s="3" t="s">
        <v>46172</v>
      </c>
      <c r="M230" s="3" t="s">
        <v>27</v>
      </c>
      <c r="N230" s="3"/>
      <c r="O230" s="3"/>
      <c r="P230" s="3"/>
      <c r="Q230" s="3"/>
      <c r="R230" s="3"/>
      <c r="S230" s="3"/>
      <c r="T230" s="3"/>
      <c r="U230" s="3"/>
      <c r="V230" s="3"/>
      <c r="W230" s="3"/>
      <c r="X230" s="3"/>
      <c r="Y230" s="3"/>
      <c r="Z230" s="3"/>
      <c r="AA230" s="3"/>
      <c r="AB230" s="3"/>
      <c r="AC230" s="3"/>
    </row>
    <row r="231" ht="21.75" customHeight="1">
      <c r="A231" s="3" t="s">
        <v>46174</v>
      </c>
      <c r="B231" s="3" t="s">
        <v>46175</v>
      </c>
      <c r="C231" s="3" t="s">
        <v>17</v>
      </c>
      <c r="D231" s="4" t="s">
        <v>19</v>
      </c>
      <c r="E231" s="3" t="s">
        <v>20</v>
      </c>
      <c r="F231" s="3">
        <f t="shared" si="1"/>
        <v>15</v>
      </c>
      <c r="G231" s="3">
        <f t="shared" si="2"/>
        <v>20</v>
      </c>
      <c r="H231" s="3" t="s">
        <v>132</v>
      </c>
      <c r="I231" s="3" t="s">
        <v>50</v>
      </c>
      <c r="J231" s="3" t="s">
        <v>1085</v>
      </c>
      <c r="K231" s="3" t="s">
        <v>46179</v>
      </c>
      <c r="L231" s="3" t="s">
        <v>46180</v>
      </c>
      <c r="M231" s="3" t="s">
        <v>41</v>
      </c>
      <c r="N231" s="3"/>
      <c r="O231" s="3"/>
      <c r="P231" s="3"/>
      <c r="Q231" s="3"/>
      <c r="R231" s="3"/>
      <c r="S231" s="3"/>
      <c r="T231" s="3"/>
      <c r="U231" s="3"/>
      <c r="V231" s="3"/>
      <c r="W231" s="3"/>
      <c r="X231" s="3"/>
      <c r="Y231" s="3"/>
      <c r="Z231" s="3"/>
      <c r="AA231" s="3"/>
      <c r="AB231" s="3"/>
      <c r="AC231" s="3"/>
    </row>
    <row r="232" ht="21.75" customHeight="1">
      <c r="A232" s="3" t="s">
        <v>46183</v>
      </c>
      <c r="B232" s="3" t="s">
        <v>46184</v>
      </c>
      <c r="C232" s="3" t="s">
        <v>17</v>
      </c>
      <c r="D232" s="4" t="s">
        <v>19</v>
      </c>
      <c r="E232" s="3" t="s">
        <v>20</v>
      </c>
      <c r="F232" s="3">
        <f t="shared" si="1"/>
        <v>15</v>
      </c>
      <c r="G232" s="3">
        <f t="shared" si="2"/>
        <v>20</v>
      </c>
      <c r="H232" s="3" t="s">
        <v>132</v>
      </c>
      <c r="I232" s="3" t="s">
        <v>57</v>
      </c>
      <c r="J232" s="3" t="s">
        <v>46185</v>
      </c>
      <c r="K232" s="3" t="s">
        <v>46186</v>
      </c>
      <c r="L232" s="3" t="s">
        <v>46187</v>
      </c>
      <c r="M232" s="3" t="s">
        <v>41</v>
      </c>
      <c r="N232" s="3"/>
      <c r="O232" s="3"/>
      <c r="P232" s="3"/>
      <c r="Q232" s="3"/>
      <c r="R232" s="3"/>
      <c r="S232" s="3"/>
      <c r="T232" s="3"/>
      <c r="U232" s="3"/>
      <c r="V232" s="3"/>
      <c r="W232" s="3"/>
      <c r="X232" s="3"/>
      <c r="Y232" s="3"/>
      <c r="Z232" s="3"/>
      <c r="AA232" s="3"/>
      <c r="AB232" s="3"/>
      <c r="AC232" s="3"/>
    </row>
    <row r="233" ht="21.75" customHeight="1">
      <c r="A233" s="3" t="s">
        <v>12329</v>
      </c>
      <c r="B233" s="3" t="s">
        <v>46190</v>
      </c>
      <c r="C233" s="3" t="s">
        <v>17</v>
      </c>
      <c r="D233" s="4" t="s">
        <v>19</v>
      </c>
      <c r="E233" s="3" t="s">
        <v>20</v>
      </c>
      <c r="F233" s="3">
        <f t="shared" si="1"/>
        <v>15</v>
      </c>
      <c r="G233" s="3">
        <f t="shared" si="2"/>
        <v>20</v>
      </c>
      <c r="H233" s="3" t="s">
        <v>132</v>
      </c>
      <c r="I233" s="3" t="s">
        <v>50</v>
      </c>
      <c r="J233" s="3" t="s">
        <v>529</v>
      </c>
      <c r="K233" s="3" t="s">
        <v>46191</v>
      </c>
      <c r="L233" s="3" t="s">
        <v>46192</v>
      </c>
      <c r="M233" s="3" t="s">
        <v>35</v>
      </c>
      <c r="N233" s="3"/>
      <c r="O233" s="3"/>
      <c r="P233" s="3"/>
      <c r="Q233" s="3"/>
      <c r="R233" s="3"/>
      <c r="S233" s="3"/>
      <c r="T233" s="3"/>
      <c r="U233" s="3"/>
      <c r="V233" s="3"/>
      <c r="W233" s="3"/>
      <c r="X233" s="3"/>
      <c r="Y233" s="3"/>
      <c r="Z233" s="3"/>
      <c r="AA233" s="3"/>
      <c r="AB233" s="3"/>
      <c r="AC233" s="3"/>
    </row>
    <row r="234" ht="21.75" customHeight="1">
      <c r="A234" s="3" t="s">
        <v>17954</v>
      </c>
      <c r="B234" s="3" t="s">
        <v>46193</v>
      </c>
      <c r="C234" s="3" t="s">
        <v>17</v>
      </c>
      <c r="D234" s="4" t="s">
        <v>19</v>
      </c>
      <c r="E234" s="3" t="s">
        <v>20</v>
      </c>
      <c r="F234" s="3">
        <f t="shared" si="1"/>
        <v>15</v>
      </c>
      <c r="G234" s="3">
        <f t="shared" si="2"/>
        <v>22</v>
      </c>
      <c r="H234" s="3" t="s">
        <v>6972</v>
      </c>
      <c r="I234" s="3" t="s">
        <v>50</v>
      </c>
      <c r="J234" s="3" t="s">
        <v>187</v>
      </c>
      <c r="K234" s="3" t="s">
        <v>46194</v>
      </c>
      <c r="L234" s="3" t="s">
        <v>46196</v>
      </c>
      <c r="M234" s="3" t="s">
        <v>41</v>
      </c>
      <c r="N234" s="3"/>
      <c r="O234" s="3"/>
      <c r="P234" s="3"/>
      <c r="Q234" s="3"/>
      <c r="R234" s="3"/>
      <c r="S234" s="3"/>
      <c r="T234" s="3"/>
      <c r="U234" s="3"/>
      <c r="V234" s="3"/>
      <c r="W234" s="3"/>
      <c r="X234" s="3"/>
      <c r="Y234" s="3"/>
      <c r="Z234" s="3"/>
      <c r="AA234" s="3"/>
      <c r="AB234" s="3"/>
      <c r="AC234" s="3"/>
    </row>
    <row r="235" ht="21.75" customHeight="1">
      <c r="A235" s="3" t="s">
        <v>46197</v>
      </c>
      <c r="B235" s="3" t="s">
        <v>46198</v>
      </c>
      <c r="C235" s="3" t="s">
        <v>17</v>
      </c>
      <c r="D235" s="4" t="s">
        <v>19</v>
      </c>
      <c r="E235" s="3" t="s">
        <v>20</v>
      </c>
      <c r="F235" s="3">
        <f t="shared" si="1"/>
        <v>15</v>
      </c>
      <c r="G235" s="3">
        <f t="shared" si="2"/>
        <v>20</v>
      </c>
      <c r="H235" s="3" t="s">
        <v>132</v>
      </c>
      <c r="I235" s="3" t="s">
        <v>23</v>
      </c>
      <c r="J235" s="3" t="s">
        <v>38</v>
      </c>
      <c r="K235" s="3" t="s">
        <v>46199</v>
      </c>
      <c r="L235" s="3" t="s">
        <v>46200</v>
      </c>
      <c r="M235" s="3" t="s">
        <v>41</v>
      </c>
      <c r="N235" s="3"/>
      <c r="O235" s="3"/>
      <c r="P235" s="3"/>
      <c r="Q235" s="3"/>
      <c r="R235" s="3"/>
      <c r="S235" s="3"/>
      <c r="T235" s="3"/>
      <c r="U235" s="3"/>
      <c r="V235" s="3"/>
      <c r="W235" s="3"/>
      <c r="X235" s="3"/>
      <c r="Y235" s="3"/>
      <c r="Z235" s="3"/>
      <c r="AA235" s="3"/>
      <c r="AB235" s="3"/>
      <c r="AC235" s="3"/>
    </row>
    <row r="236" ht="21.75" customHeight="1">
      <c r="A236" s="3" t="s">
        <v>28108</v>
      </c>
      <c r="B236" s="3" t="s">
        <v>46202</v>
      </c>
      <c r="C236" s="3" t="s">
        <v>17</v>
      </c>
      <c r="D236" s="4" t="s">
        <v>19</v>
      </c>
      <c r="E236" s="3" t="s">
        <v>20</v>
      </c>
      <c r="F236" s="3">
        <f t="shared" si="1"/>
        <v>15</v>
      </c>
      <c r="G236" s="3">
        <f t="shared" si="2"/>
        <v>25</v>
      </c>
      <c r="H236" s="3" t="s">
        <v>237</v>
      </c>
      <c r="I236" s="3" t="s">
        <v>57</v>
      </c>
      <c r="J236" s="3" t="s">
        <v>154</v>
      </c>
      <c r="K236" s="3" t="s">
        <v>46203</v>
      </c>
      <c r="L236" s="3" t="s">
        <v>46204</v>
      </c>
      <c r="M236" s="3" t="s">
        <v>90</v>
      </c>
      <c r="N236" s="3"/>
      <c r="O236" s="3"/>
      <c r="P236" s="3"/>
      <c r="Q236" s="3"/>
      <c r="R236" s="3"/>
      <c r="S236" s="3"/>
      <c r="T236" s="3"/>
      <c r="U236" s="3"/>
      <c r="V236" s="3"/>
      <c r="W236" s="3"/>
      <c r="X236" s="3"/>
      <c r="Y236" s="3"/>
      <c r="Z236" s="3"/>
      <c r="AA236" s="3"/>
      <c r="AB236" s="3"/>
      <c r="AC236" s="3"/>
    </row>
    <row r="237" ht="21.75" customHeight="1">
      <c r="A237" s="3" t="s">
        <v>2000</v>
      </c>
      <c r="B237" s="3" t="s">
        <v>46206</v>
      </c>
      <c r="C237" s="3" t="s">
        <v>17</v>
      </c>
      <c r="D237" s="4" t="s">
        <v>19</v>
      </c>
      <c r="E237" s="3" t="s">
        <v>20</v>
      </c>
      <c r="F237" s="3">
        <f t="shared" si="1"/>
        <v>15</v>
      </c>
      <c r="G237" s="3">
        <f t="shared" si="2"/>
        <v>20</v>
      </c>
      <c r="H237" s="3" t="s">
        <v>132</v>
      </c>
      <c r="I237" s="3" t="s">
        <v>57</v>
      </c>
      <c r="J237" s="3" t="s">
        <v>33544</v>
      </c>
      <c r="K237" s="3" t="s">
        <v>46207</v>
      </c>
      <c r="L237" s="3" t="s">
        <v>46208</v>
      </c>
      <c r="M237" s="3" t="s">
        <v>41</v>
      </c>
      <c r="N237" s="3"/>
      <c r="O237" s="3"/>
      <c r="P237" s="3"/>
      <c r="Q237" s="3"/>
      <c r="R237" s="3"/>
      <c r="S237" s="3"/>
      <c r="T237" s="3"/>
      <c r="U237" s="3"/>
      <c r="V237" s="3"/>
      <c r="W237" s="3"/>
      <c r="X237" s="3"/>
      <c r="Y237" s="3"/>
      <c r="Z237" s="3"/>
      <c r="AA237" s="3"/>
      <c r="AB237" s="3"/>
      <c r="AC237" s="3"/>
    </row>
    <row r="238" ht="21.75" customHeight="1">
      <c r="A238" s="3" t="s">
        <v>10701</v>
      </c>
      <c r="B238" s="3" t="s">
        <v>46210</v>
      </c>
      <c r="C238" s="3" t="s">
        <v>17</v>
      </c>
      <c r="D238" s="4" t="s">
        <v>19</v>
      </c>
      <c r="E238" s="3" t="s">
        <v>20</v>
      </c>
      <c r="F238" s="3">
        <f t="shared" si="1"/>
        <v>15</v>
      </c>
      <c r="G238" s="3">
        <f t="shared" si="2"/>
        <v>20</v>
      </c>
      <c r="H238" s="3" t="s">
        <v>132</v>
      </c>
      <c r="I238" s="3" t="s">
        <v>57</v>
      </c>
      <c r="J238" s="3" t="s">
        <v>99</v>
      </c>
      <c r="K238" s="3" t="s">
        <v>46212</v>
      </c>
      <c r="L238" s="3" t="s">
        <v>46213</v>
      </c>
      <c r="M238" s="3" t="s">
        <v>41</v>
      </c>
      <c r="N238" s="3"/>
      <c r="O238" s="3"/>
      <c r="P238" s="3"/>
      <c r="Q238" s="3"/>
      <c r="R238" s="3"/>
      <c r="S238" s="3"/>
      <c r="T238" s="3"/>
      <c r="U238" s="3"/>
      <c r="V238" s="3"/>
      <c r="W238" s="3"/>
      <c r="X238" s="3"/>
      <c r="Y238" s="3"/>
      <c r="Z238" s="3"/>
      <c r="AA238" s="3"/>
      <c r="AB238" s="3"/>
      <c r="AC238" s="3"/>
    </row>
    <row r="239" ht="21.75" customHeight="1">
      <c r="A239" s="3" t="s">
        <v>1071</v>
      </c>
      <c r="B239" s="3" t="s">
        <v>46214</v>
      </c>
      <c r="C239" s="3" t="s">
        <v>17</v>
      </c>
      <c r="D239" s="4" t="s">
        <v>19</v>
      </c>
      <c r="E239" s="3" t="s">
        <v>21</v>
      </c>
      <c r="F239" s="3">
        <f t="shared" si="1"/>
        <v>15</v>
      </c>
      <c r="G239" s="3">
        <f t="shared" si="2"/>
        <v>20</v>
      </c>
      <c r="H239" s="3" t="s">
        <v>132</v>
      </c>
      <c r="I239" s="3" t="s">
        <v>50</v>
      </c>
      <c r="J239" s="3" t="s">
        <v>3121</v>
      </c>
      <c r="K239" s="3" t="s">
        <v>20839</v>
      </c>
      <c r="L239" s="3" t="s">
        <v>46216</v>
      </c>
      <c r="M239" s="3" t="s">
        <v>41</v>
      </c>
      <c r="N239" s="3"/>
      <c r="O239" s="3"/>
      <c r="P239" s="3"/>
      <c r="Q239" s="3"/>
      <c r="R239" s="3"/>
      <c r="S239" s="3"/>
      <c r="T239" s="3"/>
      <c r="U239" s="3"/>
      <c r="V239" s="3"/>
      <c r="W239" s="3"/>
      <c r="X239" s="3"/>
      <c r="Y239" s="3"/>
      <c r="Z239" s="3"/>
      <c r="AA239" s="3"/>
      <c r="AB239" s="3"/>
      <c r="AC239" s="3"/>
    </row>
    <row r="240" ht="21.75" customHeight="1">
      <c r="A240" s="3" t="s">
        <v>931</v>
      </c>
      <c r="B240" s="3" t="s">
        <v>46217</v>
      </c>
      <c r="C240" s="3" t="s">
        <v>17</v>
      </c>
      <c r="D240" s="4" t="s">
        <v>19</v>
      </c>
      <c r="E240" s="3" t="s">
        <v>20</v>
      </c>
      <c r="F240" s="3">
        <f t="shared" si="1"/>
        <v>15</v>
      </c>
      <c r="G240" s="3">
        <f t="shared" si="2"/>
        <v>20</v>
      </c>
      <c r="H240" s="3" t="s">
        <v>132</v>
      </c>
      <c r="I240" s="3" t="s">
        <v>57</v>
      </c>
      <c r="J240" s="3" t="s">
        <v>489</v>
      </c>
      <c r="K240" s="3" t="s">
        <v>46219</v>
      </c>
      <c r="L240" s="3" t="s">
        <v>46220</v>
      </c>
      <c r="M240" s="3" t="s">
        <v>35</v>
      </c>
      <c r="N240" s="3"/>
      <c r="O240" s="3"/>
      <c r="P240" s="3"/>
      <c r="Q240" s="3"/>
      <c r="R240" s="3"/>
      <c r="S240" s="3"/>
      <c r="T240" s="3"/>
      <c r="U240" s="3"/>
      <c r="V240" s="3"/>
      <c r="W240" s="3"/>
      <c r="X240" s="3"/>
      <c r="Y240" s="3"/>
      <c r="Z240" s="3"/>
      <c r="AA240" s="3"/>
      <c r="AB240" s="3"/>
      <c r="AC240" s="3"/>
    </row>
    <row r="241" ht="21.75" customHeight="1">
      <c r="A241" s="3" t="s">
        <v>2309</v>
      </c>
      <c r="B241" s="3" t="s">
        <v>46221</v>
      </c>
      <c r="C241" s="3" t="s">
        <v>17</v>
      </c>
      <c r="D241" s="4" t="s">
        <v>19</v>
      </c>
      <c r="E241" s="3" t="s">
        <v>21</v>
      </c>
      <c r="F241" s="3">
        <f t="shared" si="1"/>
        <v>15</v>
      </c>
      <c r="G241" s="3">
        <f t="shared" si="2"/>
        <v>20</v>
      </c>
      <c r="H241" s="3" t="s">
        <v>132</v>
      </c>
      <c r="I241" s="3" t="s">
        <v>57</v>
      </c>
      <c r="J241" s="3" t="s">
        <v>46222</v>
      </c>
      <c r="K241" s="3" t="s">
        <v>46223</v>
      </c>
      <c r="L241" s="3" t="s">
        <v>46224</v>
      </c>
      <c r="M241" s="3" t="s">
        <v>41</v>
      </c>
      <c r="N241" s="3"/>
      <c r="O241" s="3"/>
      <c r="P241" s="3"/>
      <c r="Q241" s="3"/>
      <c r="R241" s="3"/>
      <c r="S241" s="3"/>
      <c r="T241" s="3"/>
      <c r="U241" s="3"/>
      <c r="V241" s="3"/>
      <c r="W241" s="3"/>
      <c r="X241" s="3"/>
      <c r="Y241" s="3"/>
      <c r="Z241" s="3"/>
      <c r="AA241" s="3"/>
      <c r="AB241" s="3"/>
      <c r="AC241" s="3"/>
    </row>
    <row r="242" ht="21.75" customHeight="1">
      <c r="A242" s="3" t="s">
        <v>46225</v>
      </c>
      <c r="B242" s="3" t="s">
        <v>5577</v>
      </c>
      <c r="C242" s="3" t="s">
        <v>17</v>
      </c>
      <c r="D242" s="4" t="s">
        <v>19</v>
      </c>
      <c r="E242" s="3" t="s">
        <v>21</v>
      </c>
      <c r="F242" s="3">
        <f t="shared" si="1"/>
        <v>15</v>
      </c>
      <c r="G242" s="3">
        <f t="shared" si="2"/>
        <v>30</v>
      </c>
      <c r="H242" s="3" t="s">
        <v>119</v>
      </c>
      <c r="I242" s="3" t="s">
        <v>57</v>
      </c>
      <c r="J242" s="3" t="s">
        <v>5579</v>
      </c>
      <c r="K242" s="3" t="s">
        <v>46226</v>
      </c>
      <c r="L242" s="3" t="s">
        <v>46228</v>
      </c>
      <c r="M242" s="3" t="s">
        <v>27</v>
      </c>
      <c r="N242" s="3"/>
      <c r="O242" s="3"/>
      <c r="P242" s="3"/>
      <c r="Q242" s="3"/>
      <c r="R242" s="3"/>
      <c r="S242" s="3"/>
      <c r="T242" s="3"/>
      <c r="U242" s="3"/>
      <c r="V242" s="3"/>
      <c r="W242" s="3"/>
      <c r="X242" s="3"/>
      <c r="Y242" s="3"/>
      <c r="Z242" s="3"/>
      <c r="AA242" s="3"/>
      <c r="AB242" s="3"/>
      <c r="AC242" s="3"/>
    </row>
    <row r="243" ht="21.75" customHeight="1">
      <c r="A243" s="3" t="s">
        <v>40397</v>
      </c>
      <c r="B243" s="3" t="s">
        <v>40398</v>
      </c>
      <c r="C243" s="3" t="s">
        <v>17</v>
      </c>
      <c r="D243" s="4" t="s">
        <v>19</v>
      </c>
      <c r="E243" s="3" t="s">
        <v>20</v>
      </c>
      <c r="F243" s="3">
        <f t="shared" si="1"/>
        <v>15</v>
      </c>
      <c r="G243" s="3">
        <f t="shared" si="2"/>
        <v>20</v>
      </c>
      <c r="H243" s="3" t="s">
        <v>132</v>
      </c>
      <c r="I243" s="3" t="s">
        <v>57</v>
      </c>
      <c r="J243" s="3" t="s">
        <v>46231</v>
      </c>
      <c r="K243" s="4" t="s">
        <v>19</v>
      </c>
      <c r="L243" s="3" t="s">
        <v>40404</v>
      </c>
      <c r="M243" s="3" t="s">
        <v>35</v>
      </c>
      <c r="N243" s="3"/>
      <c r="O243" s="3"/>
      <c r="P243" s="3"/>
      <c r="Q243" s="3"/>
      <c r="R243" s="3"/>
      <c r="S243" s="3"/>
      <c r="T243" s="3"/>
      <c r="U243" s="3"/>
      <c r="V243" s="3"/>
      <c r="W243" s="3"/>
      <c r="X243" s="3"/>
      <c r="Y243" s="3"/>
      <c r="Z243" s="3"/>
      <c r="AA243" s="3"/>
      <c r="AB243" s="3"/>
      <c r="AC243" s="3"/>
    </row>
    <row r="244" ht="21.75" customHeight="1">
      <c r="A244" s="3" t="s">
        <v>22496</v>
      </c>
      <c r="B244" s="3" t="s">
        <v>8843</v>
      </c>
      <c r="C244" s="3" t="s">
        <v>165</v>
      </c>
      <c r="D244" s="4" t="s">
        <v>19</v>
      </c>
      <c r="E244" s="3" t="s">
        <v>127</v>
      </c>
      <c r="F244" s="3">
        <f t="shared" si="1"/>
        <v>15</v>
      </c>
      <c r="G244" s="3">
        <f t="shared" si="2"/>
        <v>20</v>
      </c>
      <c r="H244" s="3" t="s">
        <v>132</v>
      </c>
      <c r="I244" s="3" t="s">
        <v>57</v>
      </c>
      <c r="J244" s="3" t="s">
        <v>8846</v>
      </c>
      <c r="K244" s="3" t="s">
        <v>8847</v>
      </c>
      <c r="L244" s="3" t="s">
        <v>22503</v>
      </c>
      <c r="M244" s="3" t="s">
        <v>90</v>
      </c>
      <c r="N244" s="3"/>
      <c r="O244" s="3"/>
      <c r="P244" s="3"/>
      <c r="Q244" s="3"/>
      <c r="R244" s="3"/>
      <c r="S244" s="3"/>
      <c r="T244" s="3"/>
      <c r="U244" s="3"/>
      <c r="V244" s="3"/>
      <c r="W244" s="3"/>
      <c r="X244" s="3"/>
      <c r="Y244" s="3"/>
      <c r="Z244" s="3"/>
      <c r="AA244" s="3"/>
      <c r="AB244" s="3"/>
      <c r="AC244" s="3"/>
    </row>
    <row r="245" ht="21.75" customHeight="1">
      <c r="A245" s="3" t="s">
        <v>3540</v>
      </c>
      <c r="B245" s="3" t="s">
        <v>8466</v>
      </c>
      <c r="C245" s="3" t="s">
        <v>165</v>
      </c>
      <c r="D245" s="4" t="s">
        <v>19</v>
      </c>
      <c r="E245" s="3" t="s">
        <v>20</v>
      </c>
      <c r="F245" s="3">
        <f t="shared" si="1"/>
        <v>15</v>
      </c>
      <c r="G245" s="3">
        <f t="shared" si="2"/>
        <v>25</v>
      </c>
      <c r="H245" s="3" t="s">
        <v>237</v>
      </c>
      <c r="I245" s="3" t="s">
        <v>57</v>
      </c>
      <c r="J245" s="3" t="s">
        <v>2355</v>
      </c>
      <c r="K245" s="3" t="s">
        <v>22529</v>
      </c>
      <c r="L245" s="3" t="s">
        <v>22530</v>
      </c>
      <c r="M245" s="3" t="s">
        <v>35</v>
      </c>
      <c r="N245" s="3"/>
      <c r="O245" s="3"/>
      <c r="P245" s="3"/>
      <c r="Q245" s="3"/>
      <c r="R245" s="3"/>
      <c r="S245" s="3"/>
      <c r="T245" s="3"/>
      <c r="U245" s="3"/>
      <c r="V245" s="3"/>
      <c r="W245" s="3"/>
      <c r="X245" s="3"/>
      <c r="Y245" s="3"/>
      <c r="Z245" s="3"/>
      <c r="AA245" s="3"/>
      <c r="AB245" s="3"/>
      <c r="AC245" s="3"/>
    </row>
    <row r="246" ht="21.75" customHeight="1">
      <c r="A246" s="3" t="s">
        <v>22749</v>
      </c>
      <c r="B246" s="3" t="s">
        <v>13909</v>
      </c>
      <c r="C246" s="3" t="s">
        <v>165</v>
      </c>
      <c r="D246" s="4" t="s">
        <v>19</v>
      </c>
      <c r="E246" s="3" t="s">
        <v>20</v>
      </c>
      <c r="F246" s="3">
        <f t="shared" si="1"/>
        <v>15</v>
      </c>
      <c r="G246" s="3">
        <f t="shared" si="2"/>
        <v>20</v>
      </c>
      <c r="H246" s="3" t="s">
        <v>132</v>
      </c>
      <c r="I246" s="3" t="s">
        <v>57</v>
      </c>
      <c r="J246" s="3" t="s">
        <v>13910</v>
      </c>
      <c r="K246" s="3" t="s">
        <v>22984</v>
      </c>
      <c r="L246" s="3" t="s">
        <v>22985</v>
      </c>
      <c r="M246" s="3" t="s">
        <v>27</v>
      </c>
      <c r="N246" s="3"/>
      <c r="O246" s="3"/>
      <c r="P246" s="3"/>
      <c r="Q246" s="3"/>
      <c r="R246" s="3"/>
      <c r="S246" s="3"/>
      <c r="T246" s="3"/>
      <c r="U246" s="3"/>
      <c r="V246" s="3"/>
      <c r="W246" s="3"/>
      <c r="X246" s="3"/>
      <c r="Y246" s="3"/>
      <c r="Z246" s="3"/>
      <c r="AA246" s="3"/>
      <c r="AB246" s="3"/>
      <c r="AC246" s="3"/>
    </row>
    <row r="247" ht="21.75" customHeight="1">
      <c r="A247" s="3" t="s">
        <v>931</v>
      </c>
      <c r="B247" s="3" t="s">
        <v>11609</v>
      </c>
      <c r="C247" s="3" t="s">
        <v>165</v>
      </c>
      <c r="D247" s="4" t="s">
        <v>19</v>
      </c>
      <c r="E247" s="3" t="s">
        <v>20</v>
      </c>
      <c r="F247" s="3">
        <f t="shared" si="1"/>
        <v>15</v>
      </c>
      <c r="G247" s="3">
        <f t="shared" si="2"/>
        <v>20</v>
      </c>
      <c r="H247" s="3" t="s">
        <v>132</v>
      </c>
      <c r="I247" s="3" t="s">
        <v>57</v>
      </c>
      <c r="J247" s="3" t="s">
        <v>264</v>
      </c>
      <c r="K247" s="4" t="s">
        <v>19</v>
      </c>
      <c r="L247" s="3" t="s">
        <v>46235</v>
      </c>
      <c r="M247" s="3" t="s">
        <v>257</v>
      </c>
      <c r="N247" s="3"/>
      <c r="O247" s="3"/>
      <c r="P247" s="3"/>
      <c r="Q247" s="3"/>
      <c r="R247" s="3"/>
      <c r="S247" s="3"/>
      <c r="T247" s="3"/>
      <c r="U247" s="3"/>
      <c r="V247" s="3"/>
      <c r="W247" s="3"/>
      <c r="X247" s="3"/>
      <c r="Y247" s="3"/>
      <c r="Z247" s="3"/>
      <c r="AA247" s="3"/>
      <c r="AB247" s="3"/>
      <c r="AC247" s="3"/>
    </row>
    <row r="248" ht="21.75" customHeight="1">
      <c r="A248" s="3" t="s">
        <v>10740</v>
      </c>
      <c r="B248" s="3" t="s">
        <v>15064</v>
      </c>
      <c r="C248" s="3" t="s">
        <v>165</v>
      </c>
      <c r="D248" s="4" t="s">
        <v>19</v>
      </c>
      <c r="E248" s="3" t="s">
        <v>20</v>
      </c>
      <c r="F248" s="3">
        <f t="shared" si="1"/>
        <v>15</v>
      </c>
      <c r="G248" s="3">
        <f t="shared" si="2"/>
        <v>25</v>
      </c>
      <c r="H248" s="3" t="s">
        <v>237</v>
      </c>
      <c r="I248" s="3" t="s">
        <v>57</v>
      </c>
      <c r="J248" s="3" t="s">
        <v>2355</v>
      </c>
      <c r="K248" s="3" t="s">
        <v>15066</v>
      </c>
      <c r="L248" s="3" t="s">
        <v>23020</v>
      </c>
      <c r="M248" s="3" t="s">
        <v>35</v>
      </c>
      <c r="N248" s="3"/>
      <c r="O248" s="3"/>
      <c r="P248" s="3"/>
      <c r="Q248" s="3"/>
      <c r="R248" s="3"/>
      <c r="S248" s="3"/>
      <c r="T248" s="3"/>
      <c r="U248" s="3"/>
      <c r="V248" s="3"/>
      <c r="W248" s="3"/>
      <c r="X248" s="3"/>
      <c r="Y248" s="3"/>
      <c r="Z248" s="3"/>
      <c r="AA248" s="3"/>
      <c r="AB248" s="3"/>
      <c r="AC248" s="3"/>
    </row>
    <row r="249" ht="21.75" customHeight="1">
      <c r="A249" s="3" t="s">
        <v>2309</v>
      </c>
      <c r="B249" s="3" t="s">
        <v>13909</v>
      </c>
      <c r="C249" s="3" t="s">
        <v>165</v>
      </c>
      <c r="D249" s="4" t="s">
        <v>19</v>
      </c>
      <c r="E249" s="3" t="s">
        <v>20</v>
      </c>
      <c r="F249" s="3">
        <f t="shared" si="1"/>
        <v>15</v>
      </c>
      <c r="G249" s="3">
        <f t="shared" si="2"/>
        <v>20</v>
      </c>
      <c r="H249" s="3" t="s">
        <v>132</v>
      </c>
      <c r="I249" s="3" t="s">
        <v>57</v>
      </c>
      <c r="J249" s="3" t="s">
        <v>13910</v>
      </c>
      <c r="K249" s="3" t="s">
        <v>13913</v>
      </c>
      <c r="L249" s="3" t="s">
        <v>23183</v>
      </c>
      <c r="M249" s="3" t="s">
        <v>27</v>
      </c>
      <c r="N249" s="3"/>
      <c r="O249" s="3"/>
      <c r="P249" s="3"/>
      <c r="Q249" s="3"/>
      <c r="R249" s="3"/>
      <c r="S249" s="3"/>
      <c r="T249" s="3"/>
      <c r="U249" s="3"/>
      <c r="V249" s="3"/>
      <c r="W249" s="3"/>
      <c r="X249" s="3"/>
      <c r="Y249" s="3"/>
      <c r="Z249" s="3"/>
      <c r="AA249" s="3"/>
      <c r="AB249" s="3"/>
      <c r="AC249" s="3"/>
    </row>
    <row r="250" ht="21.75" customHeight="1">
      <c r="A250" s="3" t="s">
        <v>2000</v>
      </c>
      <c r="B250" s="3" t="s">
        <v>46239</v>
      </c>
      <c r="C250" s="3" t="s">
        <v>165</v>
      </c>
      <c r="D250" s="4" t="s">
        <v>19</v>
      </c>
      <c r="E250" s="3" t="s">
        <v>21</v>
      </c>
      <c r="F250" s="3">
        <f t="shared" si="1"/>
        <v>15</v>
      </c>
      <c r="G250" s="3">
        <f t="shared" si="2"/>
        <v>20</v>
      </c>
      <c r="H250" s="3" t="s">
        <v>132</v>
      </c>
      <c r="I250" s="3" t="s">
        <v>57</v>
      </c>
      <c r="J250" s="3" t="s">
        <v>264</v>
      </c>
      <c r="K250" s="3" t="s">
        <v>46240</v>
      </c>
      <c r="L250" s="3" t="s">
        <v>46241</v>
      </c>
      <c r="M250" s="3" t="s">
        <v>41</v>
      </c>
      <c r="N250" s="3"/>
      <c r="O250" s="3"/>
      <c r="P250" s="3"/>
      <c r="Q250" s="3"/>
      <c r="R250" s="3"/>
      <c r="S250" s="3"/>
      <c r="T250" s="3"/>
      <c r="U250" s="3"/>
      <c r="V250" s="3"/>
      <c r="W250" s="3"/>
      <c r="X250" s="3"/>
      <c r="Y250" s="3"/>
      <c r="Z250" s="3"/>
      <c r="AA250" s="3"/>
      <c r="AB250" s="3"/>
      <c r="AC250" s="3"/>
    </row>
    <row r="251" ht="21.75" customHeight="1">
      <c r="A251" s="3" t="s">
        <v>2000</v>
      </c>
      <c r="B251" s="3" t="s">
        <v>46239</v>
      </c>
      <c r="C251" s="3" t="s">
        <v>165</v>
      </c>
      <c r="D251" s="4" t="s">
        <v>19</v>
      </c>
      <c r="E251" s="3" t="s">
        <v>21</v>
      </c>
      <c r="F251" s="3">
        <f t="shared" si="1"/>
        <v>15</v>
      </c>
      <c r="G251" s="3">
        <f t="shared" si="2"/>
        <v>20</v>
      </c>
      <c r="H251" s="3" t="s">
        <v>132</v>
      </c>
      <c r="I251" s="3" t="s">
        <v>57</v>
      </c>
      <c r="J251" s="3" t="s">
        <v>264</v>
      </c>
      <c r="K251" s="3" t="s">
        <v>46243</v>
      </c>
      <c r="L251" s="3" t="s">
        <v>46244</v>
      </c>
      <c r="M251" s="3" t="s">
        <v>41</v>
      </c>
      <c r="N251" s="3"/>
      <c r="O251" s="3"/>
      <c r="P251" s="3"/>
      <c r="Q251" s="3"/>
      <c r="R251" s="3"/>
      <c r="S251" s="3"/>
      <c r="T251" s="3"/>
      <c r="U251" s="3"/>
      <c r="V251" s="3"/>
      <c r="W251" s="3"/>
      <c r="X251" s="3"/>
      <c r="Y251" s="3"/>
      <c r="Z251" s="3"/>
      <c r="AA251" s="3"/>
      <c r="AB251" s="3"/>
      <c r="AC251" s="3"/>
    </row>
    <row r="252" ht="21.75" customHeight="1">
      <c r="A252" s="3" t="s">
        <v>23364</v>
      </c>
      <c r="B252" s="3" t="s">
        <v>12460</v>
      </c>
      <c r="C252" s="3" t="s">
        <v>165</v>
      </c>
      <c r="D252" s="4" t="s">
        <v>19</v>
      </c>
      <c r="E252" s="3" t="s">
        <v>20</v>
      </c>
      <c r="F252" s="3">
        <f t="shared" si="1"/>
        <v>15</v>
      </c>
      <c r="G252" s="3">
        <f t="shared" si="2"/>
        <v>25</v>
      </c>
      <c r="H252" s="3" t="s">
        <v>237</v>
      </c>
      <c r="I252" s="3" t="s">
        <v>57</v>
      </c>
      <c r="J252" s="3" t="s">
        <v>58</v>
      </c>
      <c r="K252" s="3" t="s">
        <v>23370</v>
      </c>
      <c r="L252" s="3" t="s">
        <v>23373</v>
      </c>
      <c r="M252" s="3" t="s">
        <v>35</v>
      </c>
      <c r="N252" s="3"/>
      <c r="O252" s="3"/>
      <c r="P252" s="3"/>
      <c r="Q252" s="3"/>
      <c r="R252" s="3"/>
      <c r="S252" s="3"/>
      <c r="T252" s="3"/>
      <c r="U252" s="3"/>
      <c r="V252" s="3"/>
      <c r="W252" s="3"/>
      <c r="X252" s="3"/>
      <c r="Y252" s="3"/>
      <c r="Z252" s="3"/>
      <c r="AA252" s="3"/>
      <c r="AB252" s="3"/>
      <c r="AC252" s="3"/>
    </row>
    <row r="253" ht="21.75" customHeight="1">
      <c r="A253" s="3" t="s">
        <v>14722</v>
      </c>
      <c r="B253" s="3" t="s">
        <v>14723</v>
      </c>
      <c r="C253" s="3" t="s">
        <v>165</v>
      </c>
      <c r="D253" s="4" t="s">
        <v>19</v>
      </c>
      <c r="E253" s="3" t="s">
        <v>20</v>
      </c>
      <c r="F253" s="3">
        <f t="shared" si="1"/>
        <v>15</v>
      </c>
      <c r="G253" s="3">
        <f t="shared" si="2"/>
        <v>25</v>
      </c>
      <c r="H253" s="3" t="s">
        <v>237</v>
      </c>
      <c r="I253" s="3" t="s">
        <v>50</v>
      </c>
      <c r="J253" s="3" t="s">
        <v>14727</v>
      </c>
      <c r="K253" s="3" t="s">
        <v>13987</v>
      </c>
      <c r="L253" s="3" t="s">
        <v>14731</v>
      </c>
      <c r="M253" s="3" t="s">
        <v>159</v>
      </c>
      <c r="N253" s="3"/>
      <c r="O253" s="3"/>
      <c r="P253" s="3"/>
      <c r="Q253" s="3"/>
      <c r="R253" s="3"/>
      <c r="S253" s="3"/>
      <c r="T253" s="3"/>
      <c r="U253" s="3"/>
      <c r="V253" s="3"/>
      <c r="W253" s="3"/>
      <c r="X253" s="3"/>
      <c r="Y253" s="3"/>
      <c r="Z253" s="3"/>
      <c r="AA253" s="3"/>
      <c r="AB253" s="3"/>
      <c r="AC253" s="3"/>
    </row>
    <row r="254" ht="21.75" customHeight="1">
      <c r="A254" s="3" t="s">
        <v>46246</v>
      </c>
      <c r="B254" s="3" t="s">
        <v>46247</v>
      </c>
      <c r="C254" s="3" t="s">
        <v>165</v>
      </c>
      <c r="D254" s="4" t="s">
        <v>19</v>
      </c>
      <c r="E254" s="3" t="s">
        <v>20</v>
      </c>
      <c r="F254" s="3">
        <f t="shared" si="1"/>
        <v>15</v>
      </c>
      <c r="G254" s="3">
        <f t="shared" si="2"/>
        <v>20</v>
      </c>
      <c r="H254" s="3" t="s">
        <v>132</v>
      </c>
      <c r="I254" s="3" t="s">
        <v>50</v>
      </c>
      <c r="J254" s="3" t="s">
        <v>423</v>
      </c>
      <c r="K254" s="3" t="s">
        <v>46248</v>
      </c>
      <c r="L254" s="3" t="s">
        <v>46250</v>
      </c>
      <c r="M254" s="3" t="s">
        <v>35</v>
      </c>
      <c r="N254" s="3"/>
      <c r="O254" s="3"/>
      <c r="P254" s="3"/>
      <c r="Q254" s="3"/>
      <c r="R254" s="3"/>
      <c r="S254" s="3"/>
      <c r="T254" s="3"/>
      <c r="U254" s="3"/>
      <c r="V254" s="3"/>
      <c r="W254" s="3"/>
      <c r="X254" s="3"/>
      <c r="Y254" s="3"/>
      <c r="Z254" s="3"/>
      <c r="AA254" s="3"/>
      <c r="AB254" s="3"/>
      <c r="AC254" s="3"/>
    </row>
    <row r="255" ht="21.75" customHeight="1">
      <c r="A255" s="3" t="s">
        <v>931</v>
      </c>
      <c r="B255" s="3" t="s">
        <v>22562</v>
      </c>
      <c r="C255" s="3" t="s">
        <v>165</v>
      </c>
      <c r="D255" s="4" t="s">
        <v>19</v>
      </c>
      <c r="E255" s="3" t="s">
        <v>20</v>
      </c>
      <c r="F255" s="3">
        <f t="shared" si="1"/>
        <v>15</v>
      </c>
      <c r="G255" s="3">
        <f t="shared" si="2"/>
        <v>20</v>
      </c>
      <c r="H255" s="3" t="s">
        <v>132</v>
      </c>
      <c r="I255" s="3" t="s">
        <v>57</v>
      </c>
      <c r="J255" s="3" t="s">
        <v>109</v>
      </c>
      <c r="K255" s="3" t="s">
        <v>22565</v>
      </c>
      <c r="L255" s="3" t="s">
        <v>22566</v>
      </c>
      <c r="M255" s="3" t="s">
        <v>41</v>
      </c>
      <c r="N255" s="3"/>
      <c r="O255" s="3"/>
      <c r="P255" s="3"/>
      <c r="Q255" s="3"/>
      <c r="R255" s="3"/>
      <c r="S255" s="3"/>
      <c r="T255" s="3"/>
      <c r="U255" s="3"/>
      <c r="V255" s="3"/>
      <c r="W255" s="3"/>
      <c r="X255" s="3"/>
      <c r="Y255" s="3"/>
      <c r="Z255" s="3"/>
      <c r="AA255" s="3"/>
      <c r="AB255" s="3"/>
      <c r="AC255" s="3"/>
    </row>
    <row r="256" ht="21.75" customHeight="1">
      <c r="A256" s="3" t="s">
        <v>46254</v>
      </c>
      <c r="B256" s="3" t="s">
        <v>3305</v>
      </c>
      <c r="C256" s="3" t="s">
        <v>165</v>
      </c>
      <c r="D256" s="4" t="s">
        <v>19</v>
      </c>
      <c r="E256" s="3" t="s">
        <v>20</v>
      </c>
      <c r="F256" s="3">
        <f t="shared" si="1"/>
        <v>15</v>
      </c>
      <c r="G256" s="3">
        <f t="shared" si="2"/>
        <v>20</v>
      </c>
      <c r="H256" s="3" t="s">
        <v>132</v>
      </c>
      <c r="I256" s="3" t="s">
        <v>50</v>
      </c>
      <c r="J256" s="3" t="s">
        <v>52</v>
      </c>
      <c r="K256" s="3" t="s">
        <v>10608</v>
      </c>
      <c r="L256" s="3" t="s">
        <v>46256</v>
      </c>
      <c r="M256" s="3" t="s">
        <v>27</v>
      </c>
      <c r="N256" s="3"/>
      <c r="O256" s="3"/>
      <c r="P256" s="3"/>
      <c r="Q256" s="3"/>
      <c r="R256" s="3"/>
      <c r="S256" s="3"/>
      <c r="T256" s="3"/>
      <c r="U256" s="3"/>
      <c r="V256" s="3"/>
      <c r="W256" s="3"/>
      <c r="X256" s="3"/>
      <c r="Y256" s="3"/>
      <c r="Z256" s="3"/>
      <c r="AA256" s="3"/>
      <c r="AB256" s="3"/>
      <c r="AC256" s="3"/>
    </row>
    <row r="257" ht="21.75" customHeight="1">
      <c r="A257" s="3" t="s">
        <v>22089</v>
      </c>
      <c r="B257" s="3" t="s">
        <v>45555</v>
      </c>
      <c r="C257" s="3" t="s">
        <v>165</v>
      </c>
      <c r="D257" s="4" t="s">
        <v>19</v>
      </c>
      <c r="E257" s="3" t="s">
        <v>21</v>
      </c>
      <c r="F257" s="3">
        <f t="shared" si="1"/>
        <v>15</v>
      </c>
      <c r="G257" s="3">
        <f t="shared" si="2"/>
        <v>20</v>
      </c>
      <c r="H257" s="3" t="s">
        <v>132</v>
      </c>
      <c r="I257" s="3" t="s">
        <v>57</v>
      </c>
      <c r="J257" s="3" t="s">
        <v>121</v>
      </c>
      <c r="K257" s="3" t="s">
        <v>4677</v>
      </c>
      <c r="L257" s="3" t="s">
        <v>46259</v>
      </c>
      <c r="M257" s="3" t="s">
        <v>35</v>
      </c>
      <c r="N257" s="3"/>
      <c r="O257" s="3"/>
      <c r="P257" s="3"/>
      <c r="Q257" s="3"/>
      <c r="R257" s="3"/>
      <c r="S257" s="3"/>
      <c r="T257" s="3"/>
      <c r="U257" s="3"/>
      <c r="V257" s="3"/>
      <c r="W257" s="3"/>
      <c r="X257" s="3"/>
      <c r="Y257" s="3"/>
      <c r="Z257" s="3"/>
      <c r="AA257" s="3"/>
      <c r="AB257" s="3"/>
      <c r="AC257" s="3"/>
    </row>
    <row r="258" ht="21.75" customHeight="1">
      <c r="A258" s="3" t="s">
        <v>46260</v>
      </c>
      <c r="B258" s="3" t="s">
        <v>3074</v>
      </c>
      <c r="C258" s="3" t="s">
        <v>165</v>
      </c>
      <c r="D258" s="4" t="s">
        <v>19</v>
      </c>
      <c r="E258" s="3" t="s">
        <v>21</v>
      </c>
      <c r="F258" s="3">
        <f t="shared" si="1"/>
        <v>15</v>
      </c>
      <c r="G258" s="3">
        <f t="shared" si="2"/>
        <v>20</v>
      </c>
      <c r="H258" s="3" t="s">
        <v>132</v>
      </c>
      <c r="I258" s="3" t="s">
        <v>69</v>
      </c>
      <c r="J258" s="3" t="s">
        <v>3066</v>
      </c>
      <c r="K258" s="3" t="s">
        <v>46262</v>
      </c>
      <c r="L258" s="3" t="s">
        <v>46264</v>
      </c>
      <c r="M258" s="3" t="s">
        <v>35</v>
      </c>
      <c r="N258" s="3"/>
      <c r="O258" s="3"/>
      <c r="P258" s="3"/>
      <c r="Q258" s="3"/>
      <c r="R258" s="3"/>
      <c r="S258" s="3"/>
      <c r="T258" s="3"/>
      <c r="U258" s="3"/>
      <c r="V258" s="3"/>
      <c r="W258" s="3"/>
      <c r="X258" s="3"/>
      <c r="Y258" s="3"/>
      <c r="Z258" s="3"/>
      <c r="AA258" s="3"/>
      <c r="AB258" s="3"/>
      <c r="AC258" s="3"/>
    </row>
    <row r="259" ht="21.75" customHeight="1">
      <c r="A259" s="3" t="s">
        <v>46265</v>
      </c>
      <c r="B259" s="3" t="s">
        <v>34106</v>
      </c>
      <c r="C259" s="3" t="s">
        <v>165</v>
      </c>
      <c r="D259" s="4" t="s">
        <v>19</v>
      </c>
      <c r="E259" s="3" t="s">
        <v>20</v>
      </c>
      <c r="F259" s="3">
        <f t="shared" si="1"/>
        <v>15</v>
      </c>
      <c r="G259" s="3">
        <f t="shared" si="2"/>
        <v>28</v>
      </c>
      <c r="H259" s="3" t="s">
        <v>8507</v>
      </c>
      <c r="I259" s="3" t="s">
        <v>57</v>
      </c>
      <c r="J259" s="3" t="s">
        <v>52</v>
      </c>
      <c r="K259" s="4" t="s">
        <v>19</v>
      </c>
      <c r="L259" s="3" t="s">
        <v>46266</v>
      </c>
      <c r="M259" s="3" t="s">
        <v>27</v>
      </c>
      <c r="N259" s="3"/>
      <c r="O259" s="3"/>
      <c r="P259" s="3"/>
      <c r="Q259" s="3"/>
      <c r="R259" s="3"/>
      <c r="S259" s="3"/>
      <c r="T259" s="3"/>
      <c r="U259" s="3"/>
      <c r="V259" s="3"/>
      <c r="W259" s="3"/>
      <c r="X259" s="3"/>
      <c r="Y259" s="3"/>
      <c r="Z259" s="3"/>
      <c r="AA259" s="3"/>
      <c r="AB259" s="3"/>
      <c r="AC259" s="3"/>
    </row>
    <row r="260" ht="21.75" customHeight="1">
      <c r="A260" s="3" t="s">
        <v>46267</v>
      </c>
      <c r="B260" s="3" t="s">
        <v>6561</v>
      </c>
      <c r="C260" s="3" t="s">
        <v>165</v>
      </c>
      <c r="D260" s="4" t="s">
        <v>19</v>
      </c>
      <c r="E260" s="3" t="s">
        <v>20</v>
      </c>
      <c r="F260" s="3">
        <f t="shared" si="1"/>
        <v>15</v>
      </c>
      <c r="G260" s="3">
        <f t="shared" si="2"/>
        <v>18</v>
      </c>
      <c r="H260" s="3" t="s">
        <v>3247</v>
      </c>
      <c r="I260" s="3" t="s">
        <v>57</v>
      </c>
      <c r="J260" s="3" t="s">
        <v>6565</v>
      </c>
      <c r="K260" s="3" t="s">
        <v>30855</v>
      </c>
      <c r="L260" s="3" t="s">
        <v>46109</v>
      </c>
      <c r="M260" s="3" t="s">
        <v>27</v>
      </c>
      <c r="N260" s="3"/>
      <c r="O260" s="3"/>
      <c r="P260" s="3"/>
      <c r="Q260" s="3"/>
      <c r="R260" s="3"/>
      <c r="S260" s="3"/>
      <c r="T260" s="3"/>
      <c r="U260" s="3"/>
      <c r="V260" s="3"/>
      <c r="W260" s="3"/>
      <c r="X260" s="3"/>
      <c r="Y260" s="3"/>
      <c r="Z260" s="3"/>
      <c r="AA260" s="3"/>
      <c r="AB260" s="3"/>
      <c r="AC260" s="3"/>
    </row>
    <row r="261" ht="21.75" customHeight="1">
      <c r="A261" s="3" t="s">
        <v>46269</v>
      </c>
      <c r="B261" s="3" t="s">
        <v>3074</v>
      </c>
      <c r="C261" s="3" t="s">
        <v>165</v>
      </c>
      <c r="D261" s="4" t="s">
        <v>19</v>
      </c>
      <c r="E261" s="3" t="s">
        <v>21</v>
      </c>
      <c r="F261" s="3">
        <f t="shared" si="1"/>
        <v>15</v>
      </c>
      <c r="G261" s="3">
        <f t="shared" si="2"/>
        <v>20</v>
      </c>
      <c r="H261" s="3" t="s">
        <v>132</v>
      </c>
      <c r="I261" s="3" t="s">
        <v>57</v>
      </c>
      <c r="J261" s="3" t="s">
        <v>3066</v>
      </c>
      <c r="K261" s="3" t="s">
        <v>976</v>
      </c>
      <c r="L261" s="3" t="s">
        <v>46270</v>
      </c>
      <c r="M261" s="3" t="s">
        <v>35</v>
      </c>
      <c r="N261" s="3"/>
      <c r="O261" s="3"/>
      <c r="P261" s="3"/>
      <c r="Q261" s="3"/>
      <c r="R261" s="3"/>
      <c r="S261" s="3"/>
      <c r="T261" s="3"/>
      <c r="U261" s="3"/>
      <c r="V261" s="3"/>
      <c r="W261" s="3"/>
      <c r="X261" s="3"/>
      <c r="Y261" s="3"/>
      <c r="Z261" s="3"/>
      <c r="AA261" s="3"/>
      <c r="AB261" s="3"/>
      <c r="AC261" s="3"/>
    </row>
    <row r="262" ht="21.75" customHeight="1">
      <c r="A262" s="3" t="s">
        <v>19646</v>
      </c>
      <c r="B262" s="3" t="s">
        <v>34106</v>
      </c>
      <c r="C262" s="3" t="s">
        <v>165</v>
      </c>
      <c r="D262" s="4" t="s">
        <v>19</v>
      </c>
      <c r="E262" s="3" t="s">
        <v>20</v>
      </c>
      <c r="F262" s="3">
        <f t="shared" si="1"/>
        <v>15</v>
      </c>
      <c r="G262" s="3">
        <f t="shared" si="2"/>
        <v>25</v>
      </c>
      <c r="H262" s="3" t="s">
        <v>237</v>
      </c>
      <c r="I262" s="3" t="s">
        <v>57</v>
      </c>
      <c r="J262" s="3" t="s">
        <v>52</v>
      </c>
      <c r="K262" s="4" t="s">
        <v>19</v>
      </c>
      <c r="L262" s="3" t="s">
        <v>46272</v>
      </c>
      <c r="M262" s="3" t="s">
        <v>27</v>
      </c>
      <c r="N262" s="3"/>
      <c r="O262" s="3"/>
      <c r="P262" s="3"/>
      <c r="Q262" s="3"/>
      <c r="R262" s="3"/>
      <c r="S262" s="3"/>
      <c r="T262" s="3"/>
      <c r="U262" s="3"/>
      <c r="V262" s="3"/>
      <c r="W262" s="3"/>
      <c r="X262" s="3"/>
      <c r="Y262" s="3"/>
      <c r="Z262" s="3"/>
      <c r="AA262" s="3"/>
      <c r="AB262" s="3"/>
      <c r="AC262" s="3"/>
    </row>
    <row r="263" ht="21.75" customHeight="1">
      <c r="A263" s="3" t="s">
        <v>931</v>
      </c>
      <c r="B263" s="3" t="s">
        <v>46273</v>
      </c>
      <c r="C263" s="3" t="s">
        <v>165</v>
      </c>
      <c r="D263" s="4" t="s">
        <v>19</v>
      </c>
      <c r="E263" s="3" t="s">
        <v>20</v>
      </c>
      <c r="F263" s="3">
        <f t="shared" si="1"/>
        <v>15</v>
      </c>
      <c r="G263" s="3">
        <f t="shared" si="2"/>
        <v>25</v>
      </c>
      <c r="H263" s="3" t="s">
        <v>237</v>
      </c>
      <c r="I263" s="3" t="s">
        <v>57</v>
      </c>
      <c r="J263" s="3" t="s">
        <v>6882</v>
      </c>
      <c r="K263" s="3" t="s">
        <v>46274</v>
      </c>
      <c r="L263" s="3" t="s">
        <v>46275</v>
      </c>
      <c r="M263" s="3" t="s">
        <v>35</v>
      </c>
      <c r="N263" s="3"/>
      <c r="O263" s="3"/>
      <c r="P263" s="3"/>
      <c r="Q263" s="3"/>
      <c r="R263" s="3"/>
      <c r="S263" s="3"/>
      <c r="T263" s="3"/>
      <c r="U263" s="3"/>
      <c r="V263" s="3"/>
      <c r="W263" s="3"/>
      <c r="X263" s="3"/>
      <c r="Y263" s="3"/>
      <c r="Z263" s="3"/>
      <c r="AA263" s="3"/>
      <c r="AB263" s="3"/>
      <c r="AC263" s="3"/>
    </row>
    <row r="264" ht="21.75" customHeight="1">
      <c r="A264" s="3" t="s">
        <v>10250</v>
      </c>
      <c r="B264" s="3" t="s">
        <v>22388</v>
      </c>
      <c r="C264" s="3" t="s">
        <v>165</v>
      </c>
      <c r="D264" s="4" t="s">
        <v>19</v>
      </c>
      <c r="E264" s="3" t="s">
        <v>20</v>
      </c>
      <c r="F264" s="3">
        <f t="shared" si="1"/>
        <v>15</v>
      </c>
      <c r="G264" s="3">
        <f t="shared" si="2"/>
        <v>30</v>
      </c>
      <c r="H264" s="3" t="s">
        <v>119</v>
      </c>
      <c r="I264" s="3" t="s">
        <v>31</v>
      </c>
      <c r="J264" s="3" t="s">
        <v>22391</v>
      </c>
      <c r="K264" s="3" t="s">
        <v>46152</v>
      </c>
      <c r="L264" s="3" t="s">
        <v>46153</v>
      </c>
      <c r="M264" s="3" t="s">
        <v>35</v>
      </c>
      <c r="N264" s="3"/>
      <c r="O264" s="3"/>
      <c r="P264" s="3"/>
      <c r="Q264" s="3"/>
      <c r="R264" s="3"/>
      <c r="S264" s="3"/>
      <c r="T264" s="3"/>
      <c r="U264" s="3"/>
      <c r="V264" s="3"/>
      <c r="W264" s="3"/>
      <c r="X264" s="3"/>
      <c r="Y264" s="3"/>
      <c r="Z264" s="3"/>
      <c r="AA264" s="3"/>
      <c r="AB264" s="3"/>
      <c r="AC264" s="3"/>
    </row>
    <row r="265" ht="21.75" customHeight="1">
      <c r="A265" s="3" t="s">
        <v>46279</v>
      </c>
      <c r="B265" s="3" t="s">
        <v>1464</v>
      </c>
      <c r="C265" s="3" t="s">
        <v>165</v>
      </c>
      <c r="D265" s="4" t="s">
        <v>19</v>
      </c>
      <c r="E265" s="3" t="s">
        <v>21</v>
      </c>
      <c r="F265" s="3">
        <f t="shared" si="1"/>
        <v>15</v>
      </c>
      <c r="G265" s="3">
        <f t="shared" si="2"/>
        <v>25</v>
      </c>
      <c r="H265" s="3" t="s">
        <v>237</v>
      </c>
      <c r="I265" s="3" t="s">
        <v>57</v>
      </c>
      <c r="J265" s="3" t="s">
        <v>535</v>
      </c>
      <c r="K265" s="3" t="s">
        <v>1474</v>
      </c>
      <c r="L265" s="3" t="s">
        <v>46282</v>
      </c>
      <c r="M265" s="3" t="s">
        <v>159</v>
      </c>
      <c r="N265" s="3"/>
      <c r="O265" s="3"/>
      <c r="P265" s="3"/>
      <c r="Q265" s="3"/>
      <c r="R265" s="3"/>
      <c r="S265" s="3"/>
      <c r="T265" s="3"/>
      <c r="U265" s="3"/>
      <c r="V265" s="3"/>
      <c r="W265" s="3"/>
      <c r="X265" s="3"/>
      <c r="Y265" s="3"/>
      <c r="Z265" s="3"/>
      <c r="AA265" s="3"/>
      <c r="AB265" s="3"/>
      <c r="AC265" s="3"/>
    </row>
    <row r="266" ht="21.75" customHeight="1">
      <c r="A266" s="3" t="s">
        <v>2000</v>
      </c>
      <c r="B266" s="3" t="s">
        <v>8191</v>
      </c>
      <c r="C266" s="3" t="s">
        <v>165</v>
      </c>
      <c r="D266" s="4" t="s">
        <v>19</v>
      </c>
      <c r="E266" s="3" t="s">
        <v>20</v>
      </c>
      <c r="F266" s="3">
        <f t="shared" si="1"/>
        <v>15</v>
      </c>
      <c r="G266" s="3">
        <f t="shared" si="2"/>
        <v>25</v>
      </c>
      <c r="H266" s="3" t="s">
        <v>237</v>
      </c>
      <c r="I266" s="3" t="s">
        <v>57</v>
      </c>
      <c r="J266" s="3" t="s">
        <v>8192</v>
      </c>
      <c r="K266" s="3" t="s">
        <v>8194</v>
      </c>
      <c r="L266" s="3" t="s">
        <v>46285</v>
      </c>
      <c r="M266" s="3" t="s">
        <v>35</v>
      </c>
      <c r="N266" s="3"/>
      <c r="O266" s="3"/>
      <c r="P266" s="3"/>
      <c r="Q266" s="3"/>
      <c r="R266" s="3"/>
      <c r="S266" s="3"/>
      <c r="T266" s="3"/>
      <c r="U266" s="3"/>
      <c r="V266" s="3"/>
      <c r="W266" s="3"/>
      <c r="X266" s="3"/>
      <c r="Y266" s="3"/>
      <c r="Z266" s="3"/>
      <c r="AA266" s="3"/>
      <c r="AB266" s="3"/>
      <c r="AC266" s="3"/>
    </row>
    <row r="267" ht="21.75" customHeight="1">
      <c r="A267" s="3" t="s">
        <v>46287</v>
      </c>
      <c r="B267" s="3" t="s">
        <v>45661</v>
      </c>
      <c r="C267" s="3" t="s">
        <v>165</v>
      </c>
      <c r="D267" s="4" t="s">
        <v>19</v>
      </c>
      <c r="E267" s="3" t="s">
        <v>20</v>
      </c>
      <c r="F267" s="3">
        <f t="shared" si="1"/>
        <v>15</v>
      </c>
      <c r="G267" s="3">
        <f t="shared" si="2"/>
        <v>30</v>
      </c>
      <c r="H267" s="3" t="s">
        <v>119</v>
      </c>
      <c r="I267" s="3" t="s">
        <v>69</v>
      </c>
      <c r="J267" s="3" t="s">
        <v>45663</v>
      </c>
      <c r="K267" s="3" t="s">
        <v>45664</v>
      </c>
      <c r="L267" s="3" t="s">
        <v>46291</v>
      </c>
      <c r="M267" s="3" t="s">
        <v>257</v>
      </c>
      <c r="N267" s="3"/>
      <c r="O267" s="3"/>
      <c r="P267" s="3"/>
      <c r="Q267" s="3"/>
      <c r="R267" s="3"/>
      <c r="S267" s="3"/>
      <c r="T267" s="3"/>
      <c r="U267" s="3"/>
      <c r="V267" s="3"/>
      <c r="W267" s="3"/>
      <c r="X267" s="3"/>
      <c r="Y267" s="3"/>
      <c r="Z267" s="3"/>
      <c r="AA267" s="3"/>
      <c r="AB267" s="3"/>
      <c r="AC267" s="3"/>
    </row>
    <row r="268" ht="21.75" customHeight="1">
      <c r="A268" s="3" t="s">
        <v>931</v>
      </c>
      <c r="B268" s="3" t="s">
        <v>16996</v>
      </c>
      <c r="C268" s="3" t="s">
        <v>165</v>
      </c>
      <c r="D268" s="4" t="s">
        <v>19</v>
      </c>
      <c r="E268" s="3" t="s">
        <v>21</v>
      </c>
      <c r="F268" s="3">
        <f t="shared" si="1"/>
        <v>15</v>
      </c>
      <c r="G268" s="3">
        <f t="shared" si="2"/>
        <v>20</v>
      </c>
      <c r="H268" s="3" t="s">
        <v>132</v>
      </c>
      <c r="I268" s="3" t="s">
        <v>57</v>
      </c>
      <c r="J268" s="3" t="s">
        <v>70</v>
      </c>
      <c r="K268" s="3" t="s">
        <v>46292</v>
      </c>
      <c r="L268" s="3" t="s">
        <v>46294</v>
      </c>
      <c r="M268" s="3" t="s">
        <v>159</v>
      </c>
      <c r="N268" s="3"/>
      <c r="O268" s="3"/>
      <c r="P268" s="3"/>
      <c r="Q268" s="3"/>
      <c r="R268" s="3"/>
      <c r="S268" s="3"/>
      <c r="T268" s="3"/>
      <c r="U268" s="3"/>
      <c r="V268" s="3"/>
      <c r="W268" s="3"/>
      <c r="X268" s="3"/>
      <c r="Y268" s="3"/>
      <c r="Z268" s="3"/>
      <c r="AA268" s="3"/>
      <c r="AB268" s="3"/>
      <c r="AC268" s="3"/>
    </row>
    <row r="269" ht="21.75" customHeight="1">
      <c r="A269" s="3" t="s">
        <v>46295</v>
      </c>
      <c r="B269" s="3" t="s">
        <v>46296</v>
      </c>
      <c r="C269" s="3" t="s">
        <v>165</v>
      </c>
      <c r="D269" s="4" t="s">
        <v>19</v>
      </c>
      <c r="E269" s="3" t="s">
        <v>21</v>
      </c>
      <c r="F269" s="3">
        <f t="shared" si="1"/>
        <v>15</v>
      </c>
      <c r="G269" s="3">
        <f t="shared" si="2"/>
        <v>20</v>
      </c>
      <c r="H269" s="3" t="s">
        <v>132</v>
      </c>
      <c r="I269" s="3" t="s">
        <v>50</v>
      </c>
      <c r="J269" s="3" t="s">
        <v>14547</v>
      </c>
      <c r="K269" s="3" t="s">
        <v>39544</v>
      </c>
      <c r="L269" s="3" t="s">
        <v>46297</v>
      </c>
      <c r="M269" s="3" t="s">
        <v>35</v>
      </c>
      <c r="N269" s="3"/>
      <c r="O269" s="3"/>
      <c r="P269" s="3"/>
      <c r="Q269" s="3"/>
      <c r="R269" s="3"/>
      <c r="S269" s="3"/>
      <c r="T269" s="3"/>
      <c r="U269" s="3"/>
      <c r="V269" s="3"/>
      <c r="W269" s="3"/>
      <c r="X269" s="3"/>
      <c r="Y269" s="3"/>
      <c r="Z269" s="3"/>
      <c r="AA269" s="3"/>
      <c r="AB269" s="3"/>
      <c r="AC269" s="3"/>
    </row>
    <row r="270" ht="21.75" customHeight="1">
      <c r="A270" s="3" t="s">
        <v>259</v>
      </c>
      <c r="B270" s="3" t="s">
        <v>16996</v>
      </c>
      <c r="C270" s="3" t="s">
        <v>165</v>
      </c>
      <c r="D270" s="4" t="s">
        <v>19</v>
      </c>
      <c r="E270" s="3" t="s">
        <v>21</v>
      </c>
      <c r="F270" s="3">
        <f t="shared" si="1"/>
        <v>15</v>
      </c>
      <c r="G270" s="3">
        <f t="shared" si="2"/>
        <v>20</v>
      </c>
      <c r="H270" s="3" t="s">
        <v>132</v>
      </c>
      <c r="I270" s="3" t="s">
        <v>57</v>
      </c>
      <c r="J270" s="3" t="s">
        <v>70</v>
      </c>
      <c r="K270" s="3" t="s">
        <v>46300</v>
      </c>
      <c r="L270" s="3" t="s">
        <v>46301</v>
      </c>
      <c r="M270" s="3" t="s">
        <v>159</v>
      </c>
      <c r="N270" s="3"/>
      <c r="O270" s="3"/>
      <c r="P270" s="3"/>
      <c r="Q270" s="3"/>
      <c r="R270" s="3"/>
      <c r="S270" s="3"/>
      <c r="T270" s="3"/>
      <c r="U270" s="3"/>
      <c r="V270" s="3"/>
      <c r="W270" s="3"/>
      <c r="X270" s="3"/>
      <c r="Y270" s="3"/>
      <c r="Z270" s="3"/>
      <c r="AA270" s="3"/>
      <c r="AB270" s="3"/>
      <c r="AC270" s="3"/>
    </row>
    <row r="271" ht="21.75" customHeight="1">
      <c r="A271" s="3" t="s">
        <v>3540</v>
      </c>
      <c r="B271" s="3" t="s">
        <v>46302</v>
      </c>
      <c r="C271" s="3" t="s">
        <v>165</v>
      </c>
      <c r="D271" s="4" t="s">
        <v>19</v>
      </c>
      <c r="E271" s="3" t="s">
        <v>20</v>
      </c>
      <c r="F271" s="3">
        <f t="shared" si="1"/>
        <v>15</v>
      </c>
      <c r="G271" s="3">
        <f t="shared" si="2"/>
        <v>20</v>
      </c>
      <c r="H271" s="3" t="s">
        <v>132</v>
      </c>
      <c r="I271" s="3" t="s">
        <v>23</v>
      </c>
      <c r="J271" s="3" t="s">
        <v>24</v>
      </c>
      <c r="K271" s="3" t="s">
        <v>46305</v>
      </c>
      <c r="L271" s="3" t="s">
        <v>46306</v>
      </c>
      <c r="M271" s="3" t="s">
        <v>41</v>
      </c>
      <c r="N271" s="3"/>
      <c r="O271" s="3"/>
      <c r="P271" s="3"/>
      <c r="Q271" s="3"/>
      <c r="R271" s="3"/>
      <c r="S271" s="3"/>
      <c r="T271" s="3"/>
      <c r="U271" s="3"/>
      <c r="V271" s="3"/>
      <c r="W271" s="3"/>
      <c r="X271" s="3"/>
      <c r="Y271" s="3"/>
      <c r="Z271" s="3"/>
      <c r="AA271" s="3"/>
      <c r="AB271" s="3"/>
      <c r="AC271" s="3"/>
    </row>
    <row r="272" ht="21.75" customHeight="1">
      <c r="A272" s="3" t="s">
        <v>46307</v>
      </c>
      <c r="B272" s="3" t="s">
        <v>46308</v>
      </c>
      <c r="C272" s="3" t="s">
        <v>165</v>
      </c>
      <c r="D272" s="4" t="s">
        <v>19</v>
      </c>
      <c r="E272" s="3" t="s">
        <v>20</v>
      </c>
      <c r="F272" s="3">
        <f t="shared" si="1"/>
        <v>15</v>
      </c>
      <c r="G272" s="3">
        <f t="shared" si="2"/>
        <v>30</v>
      </c>
      <c r="H272" s="3" t="s">
        <v>119</v>
      </c>
      <c r="I272" s="3" t="s">
        <v>57</v>
      </c>
      <c r="J272" s="3" t="s">
        <v>99</v>
      </c>
      <c r="K272" s="3" t="s">
        <v>46311</v>
      </c>
      <c r="L272" s="3" t="s">
        <v>46313</v>
      </c>
      <c r="M272" s="3" t="s">
        <v>35</v>
      </c>
      <c r="N272" s="3"/>
      <c r="O272" s="3"/>
      <c r="P272" s="3"/>
      <c r="Q272" s="3"/>
      <c r="R272" s="3"/>
      <c r="S272" s="3"/>
      <c r="T272" s="3"/>
      <c r="U272" s="3"/>
      <c r="V272" s="3"/>
      <c r="W272" s="3"/>
      <c r="X272" s="3"/>
      <c r="Y272" s="3"/>
      <c r="Z272" s="3"/>
      <c r="AA272" s="3"/>
      <c r="AB272" s="3"/>
      <c r="AC272" s="3"/>
    </row>
    <row r="273" ht="21.75" customHeight="1">
      <c r="A273" s="3" t="s">
        <v>46314</v>
      </c>
      <c r="B273" s="3" t="s">
        <v>3157</v>
      </c>
      <c r="C273" s="3" t="s">
        <v>165</v>
      </c>
      <c r="D273" s="4" t="s">
        <v>19</v>
      </c>
      <c r="E273" s="3" t="s">
        <v>21</v>
      </c>
      <c r="F273" s="3">
        <f t="shared" si="1"/>
        <v>15</v>
      </c>
      <c r="G273" s="3">
        <f t="shared" si="2"/>
        <v>20</v>
      </c>
      <c r="H273" s="3" t="s">
        <v>132</v>
      </c>
      <c r="I273" s="3" t="s">
        <v>57</v>
      </c>
      <c r="J273" s="3" t="s">
        <v>776</v>
      </c>
      <c r="K273" s="3" t="s">
        <v>46315</v>
      </c>
      <c r="L273" s="3" t="s">
        <v>46316</v>
      </c>
      <c r="M273" s="3" t="s">
        <v>159</v>
      </c>
      <c r="N273" s="3"/>
      <c r="O273" s="3"/>
      <c r="P273" s="3"/>
      <c r="Q273" s="3"/>
      <c r="R273" s="3"/>
      <c r="S273" s="3"/>
      <c r="T273" s="3"/>
      <c r="U273" s="3"/>
      <c r="V273" s="3"/>
      <c r="W273" s="3"/>
      <c r="X273" s="3"/>
      <c r="Y273" s="3"/>
      <c r="Z273" s="3"/>
      <c r="AA273" s="3"/>
      <c r="AB273" s="3"/>
      <c r="AC273" s="3"/>
    </row>
    <row r="274" ht="21.75" customHeight="1">
      <c r="A274" s="3" t="s">
        <v>6579</v>
      </c>
      <c r="B274" s="3" t="s">
        <v>46318</v>
      </c>
      <c r="C274" s="3" t="s">
        <v>165</v>
      </c>
      <c r="D274" s="4" t="s">
        <v>19</v>
      </c>
      <c r="E274" s="3" t="s">
        <v>20</v>
      </c>
      <c r="F274" s="3">
        <f t="shared" si="1"/>
        <v>15</v>
      </c>
      <c r="G274" s="3">
        <f t="shared" si="2"/>
        <v>20</v>
      </c>
      <c r="H274" s="3" t="s">
        <v>132</v>
      </c>
      <c r="I274" s="3" t="s">
        <v>50</v>
      </c>
      <c r="J274" s="3" t="s">
        <v>329</v>
      </c>
      <c r="K274" s="3" t="s">
        <v>46319</v>
      </c>
      <c r="L274" s="3" t="s">
        <v>46320</v>
      </c>
      <c r="M274" s="3" t="s">
        <v>41</v>
      </c>
      <c r="N274" s="3"/>
      <c r="O274" s="3"/>
      <c r="P274" s="3"/>
      <c r="Q274" s="3"/>
      <c r="R274" s="3"/>
      <c r="S274" s="3"/>
      <c r="T274" s="3"/>
      <c r="U274" s="3"/>
      <c r="V274" s="3"/>
      <c r="W274" s="3"/>
      <c r="X274" s="3"/>
      <c r="Y274" s="3"/>
      <c r="Z274" s="3"/>
      <c r="AA274" s="3"/>
      <c r="AB274" s="3"/>
      <c r="AC274" s="3"/>
    </row>
    <row r="275" ht="21.75" customHeight="1">
      <c r="A275" s="3" t="s">
        <v>17840</v>
      </c>
      <c r="B275" s="3" t="s">
        <v>18228</v>
      </c>
      <c r="C275" s="3" t="s">
        <v>165</v>
      </c>
      <c r="D275" s="4" t="s">
        <v>19</v>
      </c>
      <c r="E275" s="3" t="s">
        <v>21</v>
      </c>
      <c r="F275" s="3">
        <f t="shared" si="1"/>
        <v>15</v>
      </c>
      <c r="G275" s="3">
        <f t="shared" si="2"/>
        <v>20</v>
      </c>
      <c r="H275" s="3" t="s">
        <v>132</v>
      </c>
      <c r="I275" s="3" t="s">
        <v>57</v>
      </c>
      <c r="J275" s="3" t="s">
        <v>264</v>
      </c>
      <c r="K275" s="3" t="s">
        <v>46323</v>
      </c>
      <c r="L275" s="3" t="s">
        <v>46325</v>
      </c>
      <c r="M275" s="3" t="s">
        <v>27</v>
      </c>
      <c r="N275" s="3"/>
      <c r="O275" s="3"/>
      <c r="P275" s="3"/>
      <c r="Q275" s="3"/>
      <c r="R275" s="3"/>
      <c r="S275" s="3"/>
      <c r="T275" s="3"/>
      <c r="U275" s="3"/>
      <c r="V275" s="3"/>
      <c r="W275" s="3"/>
      <c r="X275" s="3"/>
      <c r="Y275" s="3"/>
      <c r="Z275" s="3"/>
      <c r="AA275" s="3"/>
      <c r="AB275" s="3"/>
      <c r="AC275" s="3"/>
    </row>
    <row r="276" ht="21.75" customHeight="1">
      <c r="A276" s="3" t="s">
        <v>1904</v>
      </c>
      <c r="B276" s="3" t="s">
        <v>46327</v>
      </c>
      <c r="C276" s="3" t="s">
        <v>18</v>
      </c>
      <c r="D276" s="4" t="s">
        <v>19</v>
      </c>
      <c r="E276" s="3" t="s">
        <v>127</v>
      </c>
      <c r="F276" s="3">
        <f t="shared" si="1"/>
        <v>15</v>
      </c>
      <c r="G276" s="3">
        <f t="shared" si="2"/>
        <v>20</v>
      </c>
      <c r="H276" s="3" t="s">
        <v>132</v>
      </c>
      <c r="I276" s="3" t="s">
        <v>23</v>
      </c>
      <c r="J276" s="3" t="s">
        <v>556</v>
      </c>
      <c r="K276" s="3" t="s">
        <v>46329</v>
      </c>
      <c r="L276" s="3" t="s">
        <v>46330</v>
      </c>
      <c r="M276" s="3" t="s">
        <v>159</v>
      </c>
      <c r="N276" s="3"/>
      <c r="O276" s="3"/>
      <c r="P276" s="3"/>
      <c r="Q276" s="3"/>
      <c r="R276" s="3"/>
      <c r="S276" s="3"/>
      <c r="T276" s="3"/>
      <c r="U276" s="3"/>
      <c r="V276" s="3"/>
      <c r="W276" s="3"/>
      <c r="X276" s="3"/>
      <c r="Y276" s="3"/>
      <c r="Z276" s="3"/>
      <c r="AA276" s="3"/>
      <c r="AB276" s="3"/>
      <c r="AC276" s="3"/>
    </row>
    <row r="277" ht="21.75" customHeight="1">
      <c r="A277" s="3" t="s">
        <v>32205</v>
      </c>
      <c r="B277" s="3" t="s">
        <v>5236</v>
      </c>
      <c r="C277" s="3" t="s">
        <v>18</v>
      </c>
      <c r="D277" s="4" t="s">
        <v>19</v>
      </c>
      <c r="E277" s="3" t="s">
        <v>21</v>
      </c>
      <c r="F277" s="3">
        <f t="shared" si="1"/>
        <v>15</v>
      </c>
      <c r="G277" s="3">
        <f t="shared" si="2"/>
        <v>17</v>
      </c>
      <c r="H277" s="3" t="s">
        <v>22291</v>
      </c>
      <c r="I277" s="3" t="s">
        <v>23</v>
      </c>
      <c r="J277" s="3" t="s">
        <v>38</v>
      </c>
      <c r="K277" s="3" t="s">
        <v>16535</v>
      </c>
      <c r="L277" s="3" t="s">
        <v>32210</v>
      </c>
      <c r="M277" s="3" t="s">
        <v>159</v>
      </c>
      <c r="N277" s="3"/>
      <c r="O277" s="3"/>
      <c r="P277" s="3"/>
      <c r="Q277" s="3"/>
      <c r="R277" s="3"/>
      <c r="S277" s="3"/>
      <c r="T277" s="3"/>
      <c r="U277" s="3"/>
      <c r="V277" s="3"/>
      <c r="W277" s="3"/>
      <c r="X277" s="3"/>
      <c r="Y277" s="3"/>
      <c r="Z277" s="3"/>
      <c r="AA277" s="3"/>
      <c r="AB277" s="3"/>
      <c r="AC277" s="3"/>
    </row>
    <row r="278" ht="21.75" customHeight="1">
      <c r="A278" s="3" t="s">
        <v>19429</v>
      </c>
      <c r="B278" s="3" t="s">
        <v>31541</v>
      </c>
      <c r="C278" s="3" t="s">
        <v>18</v>
      </c>
      <c r="D278" s="4" t="s">
        <v>19</v>
      </c>
      <c r="E278" s="3" t="s">
        <v>20</v>
      </c>
      <c r="F278" s="3">
        <f t="shared" si="1"/>
        <v>15</v>
      </c>
      <c r="G278" s="3">
        <f t="shared" si="2"/>
        <v>25</v>
      </c>
      <c r="H278" s="3" t="s">
        <v>237</v>
      </c>
      <c r="I278" s="3" t="s">
        <v>57</v>
      </c>
      <c r="J278" s="3" t="s">
        <v>31543</v>
      </c>
      <c r="K278" s="3" t="s">
        <v>31544</v>
      </c>
      <c r="L278" s="3" t="s">
        <v>46333</v>
      </c>
      <c r="M278" s="3" t="s">
        <v>35</v>
      </c>
      <c r="N278" s="3"/>
      <c r="O278" s="3"/>
      <c r="P278" s="3"/>
      <c r="Q278" s="3"/>
      <c r="R278" s="3"/>
      <c r="S278" s="3"/>
      <c r="T278" s="3"/>
      <c r="U278" s="3"/>
      <c r="V278" s="3"/>
      <c r="W278" s="3"/>
      <c r="X278" s="3"/>
      <c r="Y278" s="3"/>
      <c r="Z278" s="3"/>
      <c r="AA278" s="3"/>
      <c r="AB278" s="3"/>
      <c r="AC278" s="3"/>
    </row>
    <row r="279" ht="21.75" customHeight="1">
      <c r="A279" s="3" t="s">
        <v>23828</v>
      </c>
      <c r="B279" s="3" t="s">
        <v>16326</v>
      </c>
      <c r="C279" s="3" t="s">
        <v>18</v>
      </c>
      <c r="D279" s="4" t="s">
        <v>19</v>
      </c>
      <c r="E279" s="3" t="s">
        <v>21</v>
      </c>
      <c r="F279" s="3">
        <f t="shared" si="1"/>
        <v>15</v>
      </c>
      <c r="G279" s="3">
        <f t="shared" si="2"/>
        <v>20</v>
      </c>
      <c r="H279" s="3" t="s">
        <v>132</v>
      </c>
      <c r="I279" s="3" t="s">
        <v>50</v>
      </c>
      <c r="J279" s="3" t="s">
        <v>556</v>
      </c>
      <c r="K279" s="4" t="s">
        <v>19</v>
      </c>
      <c r="L279" s="3" t="s">
        <v>23837</v>
      </c>
      <c r="M279" s="3" t="s">
        <v>41</v>
      </c>
      <c r="N279" s="3"/>
      <c r="O279" s="3"/>
      <c r="P279" s="3"/>
      <c r="Q279" s="3"/>
      <c r="R279" s="3"/>
      <c r="S279" s="3"/>
      <c r="T279" s="3"/>
      <c r="U279" s="3"/>
      <c r="V279" s="3"/>
      <c r="W279" s="3"/>
      <c r="X279" s="3"/>
      <c r="Y279" s="3"/>
      <c r="Z279" s="3"/>
      <c r="AA279" s="3"/>
      <c r="AB279" s="3"/>
      <c r="AC279" s="3"/>
    </row>
    <row r="280" ht="21.75" customHeight="1">
      <c r="A280" s="3" t="s">
        <v>24079</v>
      </c>
      <c r="B280" s="3" t="s">
        <v>24080</v>
      </c>
      <c r="C280" s="3" t="s">
        <v>18</v>
      </c>
      <c r="D280" s="4" t="s">
        <v>19</v>
      </c>
      <c r="E280" s="3" t="s">
        <v>20</v>
      </c>
      <c r="F280" s="3">
        <f t="shared" si="1"/>
        <v>15</v>
      </c>
      <c r="G280" s="3">
        <f t="shared" si="2"/>
        <v>20</v>
      </c>
      <c r="H280" s="3" t="s">
        <v>132</v>
      </c>
      <c r="I280" s="3" t="s">
        <v>57</v>
      </c>
      <c r="J280" s="3" t="s">
        <v>24083</v>
      </c>
      <c r="K280" s="3" t="s">
        <v>24084</v>
      </c>
      <c r="L280" s="3" t="s">
        <v>24086</v>
      </c>
      <c r="M280" s="3" t="s">
        <v>35</v>
      </c>
      <c r="N280" s="3"/>
      <c r="O280" s="3"/>
      <c r="P280" s="3"/>
      <c r="Q280" s="3"/>
      <c r="R280" s="3"/>
      <c r="S280" s="3"/>
      <c r="T280" s="3"/>
      <c r="U280" s="3"/>
      <c r="V280" s="3"/>
      <c r="W280" s="3"/>
      <c r="X280" s="3"/>
      <c r="Y280" s="3"/>
      <c r="Z280" s="3"/>
      <c r="AA280" s="3"/>
      <c r="AB280" s="3"/>
      <c r="AC280" s="3"/>
    </row>
    <row r="281" ht="21.75" customHeight="1">
      <c r="A281" s="3" t="s">
        <v>14840</v>
      </c>
      <c r="B281" s="3" t="s">
        <v>5236</v>
      </c>
      <c r="C281" s="3" t="s">
        <v>18</v>
      </c>
      <c r="D281" s="4" t="s">
        <v>19</v>
      </c>
      <c r="E281" s="3" t="s">
        <v>20</v>
      </c>
      <c r="F281" s="3">
        <f t="shared" si="1"/>
        <v>15</v>
      </c>
      <c r="G281" s="3">
        <f t="shared" si="2"/>
        <v>20</v>
      </c>
      <c r="H281" s="3" t="s">
        <v>132</v>
      </c>
      <c r="I281" s="3" t="s">
        <v>57</v>
      </c>
      <c r="J281" s="3" t="s">
        <v>38</v>
      </c>
      <c r="K281" s="4" t="s">
        <v>19</v>
      </c>
      <c r="L281" s="3" t="s">
        <v>38335</v>
      </c>
      <c r="M281" s="3" t="s">
        <v>159</v>
      </c>
      <c r="N281" s="3"/>
      <c r="O281" s="3"/>
      <c r="P281" s="3"/>
      <c r="Q281" s="3"/>
      <c r="R281" s="3"/>
      <c r="S281" s="3"/>
      <c r="T281" s="3"/>
      <c r="U281" s="3"/>
      <c r="V281" s="3"/>
      <c r="W281" s="3"/>
      <c r="X281" s="3"/>
      <c r="Y281" s="3"/>
      <c r="Z281" s="3"/>
      <c r="AA281" s="3"/>
      <c r="AB281" s="3"/>
      <c r="AC281" s="3"/>
    </row>
    <row r="282" ht="21.75" customHeight="1">
      <c r="A282" s="3" t="s">
        <v>13633</v>
      </c>
      <c r="B282" s="3" t="s">
        <v>5236</v>
      </c>
      <c r="C282" s="3" t="s">
        <v>18</v>
      </c>
      <c r="D282" s="4" t="s">
        <v>19</v>
      </c>
      <c r="E282" s="3" t="s">
        <v>21</v>
      </c>
      <c r="F282" s="3">
        <f t="shared" si="1"/>
        <v>15</v>
      </c>
      <c r="G282" s="3">
        <f t="shared" si="2"/>
        <v>20</v>
      </c>
      <c r="H282" s="3" t="s">
        <v>132</v>
      </c>
      <c r="I282" s="3" t="s">
        <v>57</v>
      </c>
      <c r="J282" s="3" t="s">
        <v>38</v>
      </c>
      <c r="K282" s="3" t="s">
        <v>21588</v>
      </c>
      <c r="L282" s="3" t="s">
        <v>46341</v>
      </c>
      <c r="M282" s="3" t="s">
        <v>159</v>
      </c>
      <c r="N282" s="3"/>
      <c r="O282" s="3"/>
      <c r="P282" s="3"/>
      <c r="Q282" s="3"/>
      <c r="R282" s="3"/>
      <c r="S282" s="3"/>
      <c r="T282" s="3"/>
      <c r="U282" s="3"/>
      <c r="V282" s="3"/>
      <c r="W282" s="3"/>
      <c r="X282" s="3"/>
      <c r="Y282" s="3"/>
      <c r="Z282" s="3"/>
      <c r="AA282" s="3"/>
      <c r="AB282" s="3"/>
      <c r="AC282" s="3"/>
    </row>
    <row r="283" ht="21.75" customHeight="1">
      <c r="A283" s="3" t="s">
        <v>38409</v>
      </c>
      <c r="B283" s="3" t="s">
        <v>5236</v>
      </c>
      <c r="C283" s="3" t="s">
        <v>18</v>
      </c>
      <c r="D283" s="4" t="s">
        <v>19</v>
      </c>
      <c r="E283" s="3" t="s">
        <v>21</v>
      </c>
      <c r="F283" s="3">
        <f t="shared" si="1"/>
        <v>15</v>
      </c>
      <c r="G283" s="3">
        <f t="shared" si="2"/>
        <v>17</v>
      </c>
      <c r="H283" s="3" t="s">
        <v>22291</v>
      </c>
      <c r="I283" s="3" t="s">
        <v>57</v>
      </c>
      <c r="J283" s="3" t="s">
        <v>38</v>
      </c>
      <c r="K283" s="3" t="s">
        <v>38411</v>
      </c>
      <c r="L283" s="3" t="s">
        <v>38412</v>
      </c>
      <c r="M283" s="3" t="s">
        <v>159</v>
      </c>
      <c r="N283" s="3"/>
      <c r="O283" s="3"/>
      <c r="P283" s="3"/>
      <c r="Q283" s="3"/>
      <c r="R283" s="3"/>
      <c r="S283" s="3"/>
      <c r="T283" s="3"/>
      <c r="U283" s="3"/>
      <c r="V283" s="3"/>
      <c r="W283" s="3"/>
      <c r="X283" s="3"/>
      <c r="Y283" s="3"/>
      <c r="Z283" s="3"/>
      <c r="AA283" s="3"/>
      <c r="AB283" s="3"/>
      <c r="AC283" s="3"/>
    </row>
    <row r="284" ht="21.75" customHeight="1">
      <c r="A284" s="3" t="s">
        <v>10870</v>
      </c>
      <c r="B284" s="3" t="s">
        <v>46346</v>
      </c>
      <c r="C284" s="3" t="s">
        <v>18</v>
      </c>
      <c r="D284" s="4" t="s">
        <v>19</v>
      </c>
      <c r="E284" s="3" t="s">
        <v>20</v>
      </c>
      <c r="F284" s="3">
        <f t="shared" si="1"/>
        <v>15</v>
      </c>
      <c r="G284" s="3">
        <f t="shared" si="2"/>
        <v>30</v>
      </c>
      <c r="H284" s="3" t="s">
        <v>119</v>
      </c>
      <c r="I284" s="3" t="s">
        <v>57</v>
      </c>
      <c r="J284" s="3" t="s">
        <v>46347</v>
      </c>
      <c r="K284" s="3" t="s">
        <v>46348</v>
      </c>
      <c r="L284" s="3" t="s">
        <v>46349</v>
      </c>
      <c r="M284" s="3" t="s">
        <v>41</v>
      </c>
      <c r="N284" s="3"/>
      <c r="O284" s="3"/>
      <c r="P284" s="3"/>
      <c r="Q284" s="3"/>
      <c r="R284" s="3"/>
      <c r="S284" s="3"/>
      <c r="T284" s="3"/>
      <c r="U284" s="3"/>
      <c r="V284" s="3"/>
      <c r="W284" s="3"/>
      <c r="X284" s="3"/>
      <c r="Y284" s="3"/>
      <c r="Z284" s="3"/>
      <c r="AA284" s="3"/>
      <c r="AB284" s="3"/>
      <c r="AC284" s="3"/>
    </row>
    <row r="285" ht="21.75" customHeight="1">
      <c r="A285" s="3" t="s">
        <v>46350</v>
      </c>
      <c r="B285" s="3" t="s">
        <v>46352</v>
      </c>
      <c r="C285" s="3" t="s">
        <v>18</v>
      </c>
      <c r="D285" s="4" t="s">
        <v>19</v>
      </c>
      <c r="E285" s="3" t="s">
        <v>21</v>
      </c>
      <c r="F285" s="3">
        <f t="shared" si="1"/>
        <v>15</v>
      </c>
      <c r="G285" s="3">
        <f t="shared" si="2"/>
        <v>20</v>
      </c>
      <c r="H285" s="3" t="s">
        <v>132</v>
      </c>
      <c r="I285" s="3" t="s">
        <v>57</v>
      </c>
      <c r="J285" s="3" t="s">
        <v>109</v>
      </c>
      <c r="K285" s="3" t="s">
        <v>41017</v>
      </c>
      <c r="L285" s="3" t="s">
        <v>46356</v>
      </c>
      <c r="M285" s="3" t="s">
        <v>41</v>
      </c>
      <c r="N285" s="3"/>
      <c r="O285" s="3"/>
      <c r="P285" s="3"/>
      <c r="Q285" s="3"/>
      <c r="R285" s="3"/>
      <c r="S285" s="3"/>
      <c r="T285" s="3"/>
      <c r="U285" s="3"/>
      <c r="V285" s="3"/>
      <c r="W285" s="3"/>
      <c r="X285" s="3"/>
      <c r="Y285" s="3"/>
      <c r="Z285" s="3"/>
      <c r="AA285" s="3"/>
      <c r="AB285" s="3"/>
      <c r="AC285" s="3"/>
    </row>
    <row r="286" ht="21.75" customHeight="1">
      <c r="A286" s="3" t="s">
        <v>46357</v>
      </c>
      <c r="B286" s="3" t="s">
        <v>34989</v>
      </c>
      <c r="C286" s="3" t="s">
        <v>18</v>
      </c>
      <c r="D286" s="4" t="s">
        <v>19</v>
      </c>
      <c r="E286" s="3" t="s">
        <v>21</v>
      </c>
      <c r="F286" s="3">
        <f t="shared" si="1"/>
        <v>15</v>
      </c>
      <c r="G286" s="3">
        <f t="shared" si="2"/>
        <v>30</v>
      </c>
      <c r="H286" s="3" t="s">
        <v>119</v>
      </c>
      <c r="I286" s="3" t="s">
        <v>23</v>
      </c>
      <c r="J286" s="3" t="s">
        <v>3104</v>
      </c>
      <c r="K286" s="3" t="s">
        <v>46359</v>
      </c>
      <c r="L286" s="3" t="s">
        <v>46360</v>
      </c>
      <c r="M286" s="3" t="s">
        <v>41</v>
      </c>
      <c r="N286" s="3"/>
      <c r="O286" s="3"/>
      <c r="P286" s="3"/>
      <c r="Q286" s="3"/>
      <c r="R286" s="3"/>
      <c r="S286" s="3"/>
      <c r="T286" s="3"/>
      <c r="U286" s="3"/>
      <c r="V286" s="3"/>
      <c r="W286" s="3"/>
      <c r="X286" s="3"/>
      <c r="Y286" s="3"/>
      <c r="Z286" s="3"/>
      <c r="AA286" s="3"/>
      <c r="AB286" s="3"/>
      <c r="AC286" s="3"/>
    </row>
    <row r="287" ht="21.75" customHeight="1">
      <c r="A287" s="3" t="s">
        <v>46362</v>
      </c>
      <c r="B287" s="3" t="s">
        <v>6630</v>
      </c>
      <c r="C287" s="3" t="s">
        <v>18</v>
      </c>
      <c r="D287" s="4" t="s">
        <v>19</v>
      </c>
      <c r="E287" s="3" t="s">
        <v>127</v>
      </c>
      <c r="F287" s="3">
        <f t="shared" si="1"/>
        <v>15</v>
      </c>
      <c r="G287" s="3">
        <f t="shared" si="2"/>
        <v>30</v>
      </c>
      <c r="H287" s="3" t="s">
        <v>119</v>
      </c>
      <c r="I287" s="3" t="s">
        <v>57</v>
      </c>
      <c r="J287" s="3" t="s">
        <v>58</v>
      </c>
      <c r="K287" s="3" t="s">
        <v>46364</v>
      </c>
      <c r="L287" s="3" t="s">
        <v>46365</v>
      </c>
      <c r="M287" s="3" t="s">
        <v>27</v>
      </c>
      <c r="N287" s="3"/>
      <c r="O287" s="3"/>
      <c r="P287" s="3"/>
      <c r="Q287" s="3"/>
      <c r="R287" s="3"/>
      <c r="S287" s="3"/>
      <c r="T287" s="3"/>
      <c r="U287" s="3"/>
      <c r="V287" s="3"/>
      <c r="W287" s="3"/>
      <c r="X287" s="3"/>
      <c r="Y287" s="3"/>
      <c r="Z287" s="3"/>
      <c r="AA287" s="3"/>
      <c r="AB287" s="3"/>
      <c r="AC287" s="3"/>
    </row>
    <row r="288" ht="21.75" customHeight="1">
      <c r="A288" s="3" t="s">
        <v>46367</v>
      </c>
      <c r="B288" s="3" t="s">
        <v>46368</v>
      </c>
      <c r="C288" s="3" t="s">
        <v>18</v>
      </c>
      <c r="D288" s="4" t="s">
        <v>19</v>
      </c>
      <c r="E288" s="3" t="s">
        <v>21</v>
      </c>
      <c r="F288" s="3">
        <f t="shared" si="1"/>
        <v>15</v>
      </c>
      <c r="G288" s="3">
        <f t="shared" si="2"/>
        <v>30</v>
      </c>
      <c r="H288" s="3" t="s">
        <v>119</v>
      </c>
      <c r="I288" s="3" t="s">
        <v>50</v>
      </c>
      <c r="J288" s="3" t="s">
        <v>9089</v>
      </c>
      <c r="K288" s="3" t="s">
        <v>46369</v>
      </c>
      <c r="L288" s="3" t="s">
        <v>46370</v>
      </c>
      <c r="M288" s="3" t="s">
        <v>41</v>
      </c>
      <c r="N288" s="3"/>
      <c r="O288" s="3"/>
      <c r="P288" s="3"/>
      <c r="Q288" s="3"/>
      <c r="R288" s="3"/>
      <c r="S288" s="3"/>
      <c r="T288" s="3"/>
      <c r="U288" s="3"/>
      <c r="V288" s="3"/>
      <c r="W288" s="3"/>
      <c r="X288" s="3"/>
      <c r="Y288" s="3"/>
      <c r="Z288" s="3"/>
      <c r="AA288" s="3"/>
      <c r="AB288" s="3"/>
      <c r="AC288" s="3"/>
    </row>
    <row r="289" ht="21.75" customHeight="1">
      <c r="A289" s="3" t="s">
        <v>46373</v>
      </c>
      <c r="B289" s="3" t="s">
        <v>46374</v>
      </c>
      <c r="C289" s="3" t="s">
        <v>18</v>
      </c>
      <c r="D289" s="4" t="s">
        <v>19</v>
      </c>
      <c r="E289" s="3" t="s">
        <v>20</v>
      </c>
      <c r="F289" s="3">
        <f t="shared" si="1"/>
        <v>15</v>
      </c>
      <c r="G289" s="3">
        <f t="shared" si="2"/>
        <v>25</v>
      </c>
      <c r="H289" s="3" t="s">
        <v>237</v>
      </c>
      <c r="I289" s="3" t="s">
        <v>57</v>
      </c>
      <c r="J289" s="3" t="s">
        <v>423</v>
      </c>
      <c r="K289" s="3" t="s">
        <v>46376</v>
      </c>
      <c r="L289" s="3" t="s">
        <v>46378</v>
      </c>
      <c r="M289" s="3" t="s">
        <v>41</v>
      </c>
      <c r="N289" s="3"/>
      <c r="O289" s="3"/>
      <c r="P289" s="3"/>
      <c r="Q289" s="3"/>
      <c r="R289" s="3"/>
      <c r="S289" s="3"/>
      <c r="T289" s="3"/>
      <c r="U289" s="3"/>
      <c r="V289" s="3"/>
      <c r="W289" s="3"/>
      <c r="X289" s="3"/>
      <c r="Y289" s="3"/>
      <c r="Z289" s="3"/>
      <c r="AA289" s="3"/>
      <c r="AB289" s="3"/>
      <c r="AC289" s="3"/>
    </row>
    <row r="290" ht="21.75" customHeight="1">
      <c r="A290" s="3" t="s">
        <v>24711</v>
      </c>
      <c r="B290" s="3" t="s">
        <v>24712</v>
      </c>
      <c r="C290" s="3" t="s">
        <v>30</v>
      </c>
      <c r="D290" s="4" t="s">
        <v>19</v>
      </c>
      <c r="E290" s="3" t="s">
        <v>20</v>
      </c>
      <c r="F290" s="3">
        <f t="shared" si="1"/>
        <v>15</v>
      </c>
      <c r="G290" s="3">
        <f t="shared" si="2"/>
        <v>20</v>
      </c>
      <c r="H290" s="3" t="s">
        <v>132</v>
      </c>
      <c r="I290" s="3" t="s">
        <v>23</v>
      </c>
      <c r="J290" s="3" t="s">
        <v>24715</v>
      </c>
      <c r="K290" s="4" t="s">
        <v>19</v>
      </c>
      <c r="L290" s="3" t="s">
        <v>24717</v>
      </c>
      <c r="M290" s="3" t="s">
        <v>41</v>
      </c>
      <c r="N290" s="3"/>
      <c r="O290" s="3"/>
      <c r="P290" s="3"/>
      <c r="Q290" s="3"/>
      <c r="R290" s="3"/>
      <c r="S290" s="3"/>
      <c r="T290" s="3"/>
      <c r="U290" s="3"/>
      <c r="V290" s="3"/>
      <c r="W290" s="3"/>
      <c r="X290" s="3"/>
      <c r="Y290" s="3"/>
      <c r="Z290" s="3"/>
      <c r="AA290" s="3"/>
      <c r="AB290" s="3"/>
      <c r="AC290" s="3"/>
    </row>
    <row r="291" ht="21.75" customHeight="1">
      <c r="A291" s="3" t="s">
        <v>2000</v>
      </c>
      <c r="B291" s="3" t="s">
        <v>4987</v>
      </c>
      <c r="C291" s="3" t="s">
        <v>30</v>
      </c>
      <c r="D291" s="4" t="s">
        <v>19</v>
      </c>
      <c r="E291" s="3" t="s">
        <v>20</v>
      </c>
      <c r="F291" s="3">
        <f t="shared" si="1"/>
        <v>15</v>
      </c>
      <c r="G291" s="3">
        <f t="shared" si="2"/>
        <v>23</v>
      </c>
      <c r="H291" s="3" t="s">
        <v>970</v>
      </c>
      <c r="I291" s="3" t="s">
        <v>57</v>
      </c>
      <c r="J291" s="3" t="s">
        <v>99</v>
      </c>
      <c r="K291" s="3" t="s">
        <v>46384</v>
      </c>
      <c r="L291" s="3" t="s">
        <v>46386</v>
      </c>
      <c r="M291" s="3" t="s">
        <v>27</v>
      </c>
      <c r="N291" s="3"/>
      <c r="O291" s="3"/>
      <c r="P291" s="3"/>
      <c r="Q291" s="3"/>
      <c r="R291" s="3"/>
      <c r="S291" s="3"/>
      <c r="T291" s="3"/>
      <c r="U291" s="3"/>
      <c r="V291" s="3"/>
      <c r="W291" s="3"/>
      <c r="X291" s="3"/>
      <c r="Y291" s="3"/>
      <c r="Z291" s="3"/>
      <c r="AA291" s="3"/>
      <c r="AB291" s="3"/>
      <c r="AC291" s="3"/>
    </row>
    <row r="292" ht="21.75" customHeight="1">
      <c r="A292" s="3" t="s">
        <v>24643</v>
      </c>
      <c r="B292" s="3" t="s">
        <v>13121</v>
      </c>
      <c r="C292" s="3" t="s">
        <v>30</v>
      </c>
      <c r="D292" s="4" t="s">
        <v>19</v>
      </c>
      <c r="E292" s="3" t="s">
        <v>21</v>
      </c>
      <c r="F292" s="3">
        <f t="shared" si="1"/>
        <v>15</v>
      </c>
      <c r="G292" s="3">
        <f t="shared" si="2"/>
        <v>20</v>
      </c>
      <c r="H292" s="3" t="s">
        <v>132</v>
      </c>
      <c r="I292" s="3" t="s">
        <v>69</v>
      </c>
      <c r="J292" s="3" t="s">
        <v>1350</v>
      </c>
      <c r="K292" s="4" t="s">
        <v>19</v>
      </c>
      <c r="L292" s="3" t="s">
        <v>24648</v>
      </c>
      <c r="M292" s="3" t="s">
        <v>27</v>
      </c>
      <c r="N292" s="3"/>
      <c r="O292" s="3"/>
      <c r="P292" s="3"/>
      <c r="Q292" s="3"/>
      <c r="R292" s="3"/>
      <c r="S292" s="3"/>
      <c r="T292" s="3"/>
      <c r="U292" s="3"/>
      <c r="V292" s="3"/>
      <c r="W292" s="3"/>
      <c r="X292" s="3"/>
      <c r="Y292" s="3"/>
      <c r="Z292" s="3"/>
      <c r="AA292" s="3"/>
      <c r="AB292" s="3"/>
      <c r="AC292" s="3"/>
    </row>
    <row r="293" ht="21.75" customHeight="1">
      <c r="A293" s="3" t="s">
        <v>39737</v>
      </c>
      <c r="B293" s="3" t="s">
        <v>39739</v>
      </c>
      <c r="C293" s="3" t="s">
        <v>30</v>
      </c>
      <c r="D293" s="4" t="s">
        <v>19</v>
      </c>
      <c r="E293" s="3" t="s">
        <v>20</v>
      </c>
      <c r="F293" s="3">
        <f t="shared" si="1"/>
        <v>15</v>
      </c>
      <c r="G293" s="3">
        <f t="shared" si="2"/>
        <v>20</v>
      </c>
      <c r="H293" s="3" t="s">
        <v>132</v>
      </c>
      <c r="I293" s="3" t="s">
        <v>50</v>
      </c>
      <c r="J293" s="3" t="s">
        <v>39741</v>
      </c>
      <c r="K293" s="4" t="s">
        <v>19</v>
      </c>
      <c r="L293" s="3" t="s">
        <v>39743</v>
      </c>
      <c r="M293" s="3" t="s">
        <v>41</v>
      </c>
      <c r="N293" s="3"/>
      <c r="O293" s="3"/>
      <c r="P293" s="3"/>
      <c r="Q293" s="3"/>
      <c r="R293" s="3"/>
      <c r="S293" s="3"/>
      <c r="T293" s="3"/>
      <c r="U293" s="3"/>
      <c r="V293" s="3"/>
      <c r="W293" s="3"/>
      <c r="X293" s="3"/>
      <c r="Y293" s="3"/>
      <c r="Z293" s="3"/>
      <c r="AA293" s="3"/>
      <c r="AB293" s="3"/>
      <c r="AC293" s="3"/>
    </row>
    <row r="294" ht="21.75" customHeight="1">
      <c r="A294" s="3" t="s">
        <v>46390</v>
      </c>
      <c r="B294" s="3" t="s">
        <v>7633</v>
      </c>
      <c r="C294" s="3" t="s">
        <v>30</v>
      </c>
      <c r="D294" s="4" t="s">
        <v>19</v>
      </c>
      <c r="E294" s="3" t="s">
        <v>20</v>
      </c>
      <c r="F294" s="3">
        <f t="shared" si="1"/>
        <v>15</v>
      </c>
      <c r="G294" s="3">
        <f t="shared" si="2"/>
        <v>30</v>
      </c>
      <c r="H294" s="3" t="s">
        <v>119</v>
      </c>
      <c r="I294" s="3" t="s">
        <v>50</v>
      </c>
      <c r="J294" s="3" t="s">
        <v>1350</v>
      </c>
      <c r="K294" s="3" t="s">
        <v>32506</v>
      </c>
      <c r="L294" s="3" t="s">
        <v>46392</v>
      </c>
      <c r="M294" s="3" t="s">
        <v>27</v>
      </c>
      <c r="N294" s="3"/>
      <c r="O294" s="3"/>
      <c r="P294" s="3"/>
      <c r="Q294" s="3"/>
      <c r="R294" s="3"/>
      <c r="S294" s="3"/>
      <c r="T294" s="3"/>
      <c r="U294" s="3"/>
      <c r="V294" s="3"/>
      <c r="W294" s="3"/>
      <c r="X294" s="3"/>
      <c r="Y294" s="3"/>
      <c r="Z294" s="3"/>
      <c r="AA294" s="3"/>
      <c r="AB294" s="3"/>
      <c r="AC294" s="3"/>
    </row>
    <row r="295" ht="21.75" customHeight="1">
      <c r="A295" s="3" t="s">
        <v>46393</v>
      </c>
      <c r="B295" s="3" t="s">
        <v>27178</v>
      </c>
      <c r="C295" s="3" t="s">
        <v>30</v>
      </c>
      <c r="D295" s="4" t="s">
        <v>19</v>
      </c>
      <c r="E295" s="3" t="s">
        <v>20</v>
      </c>
      <c r="F295" s="3">
        <f t="shared" si="1"/>
        <v>15</v>
      </c>
      <c r="G295" s="3">
        <f t="shared" si="2"/>
        <v>20</v>
      </c>
      <c r="H295" s="3" t="s">
        <v>132</v>
      </c>
      <c r="I295" s="3" t="s">
        <v>50</v>
      </c>
      <c r="J295" s="3" t="s">
        <v>423</v>
      </c>
      <c r="K295" s="3" t="s">
        <v>27183</v>
      </c>
      <c r="L295" s="3" t="s">
        <v>46396</v>
      </c>
      <c r="M295" s="3" t="s">
        <v>41</v>
      </c>
      <c r="N295" s="3"/>
      <c r="O295" s="3"/>
      <c r="P295" s="3"/>
      <c r="Q295" s="3"/>
      <c r="R295" s="3"/>
      <c r="S295" s="3"/>
      <c r="T295" s="3"/>
      <c r="U295" s="3"/>
      <c r="V295" s="3"/>
      <c r="W295" s="3"/>
      <c r="X295" s="3"/>
      <c r="Y295" s="3"/>
      <c r="Z295" s="3"/>
      <c r="AA295" s="3"/>
      <c r="AB295" s="3"/>
      <c r="AC295" s="3"/>
    </row>
    <row r="296" ht="21.75" customHeight="1">
      <c r="A296" s="3" t="s">
        <v>46398</v>
      </c>
      <c r="B296" s="3" t="s">
        <v>18359</v>
      </c>
      <c r="C296" s="3" t="s">
        <v>30</v>
      </c>
      <c r="D296" s="4" t="s">
        <v>19</v>
      </c>
      <c r="E296" s="3" t="s">
        <v>21</v>
      </c>
      <c r="F296" s="3">
        <f t="shared" si="1"/>
        <v>15</v>
      </c>
      <c r="G296" s="3">
        <f t="shared" si="2"/>
        <v>30</v>
      </c>
      <c r="H296" s="3" t="s">
        <v>119</v>
      </c>
      <c r="I296" s="3" t="s">
        <v>57</v>
      </c>
      <c r="J296" s="3" t="s">
        <v>423</v>
      </c>
      <c r="K296" s="3" t="s">
        <v>46400</v>
      </c>
      <c r="L296" s="3" t="s">
        <v>46401</v>
      </c>
      <c r="M296" s="3" t="s">
        <v>41</v>
      </c>
      <c r="N296" s="3"/>
      <c r="O296" s="3"/>
      <c r="P296" s="3"/>
      <c r="Q296" s="3"/>
      <c r="R296" s="3"/>
      <c r="S296" s="3"/>
      <c r="T296" s="3"/>
      <c r="U296" s="3"/>
      <c r="V296" s="3"/>
      <c r="W296" s="3"/>
      <c r="X296" s="3"/>
      <c r="Y296" s="3"/>
      <c r="Z296" s="3"/>
      <c r="AA296" s="3"/>
      <c r="AB296" s="3"/>
      <c r="AC296" s="3"/>
    </row>
    <row r="297" ht="21.75" customHeight="1">
      <c r="A297" s="3" t="s">
        <v>5328</v>
      </c>
      <c r="B297" s="3" t="s">
        <v>46403</v>
      </c>
      <c r="C297" s="3" t="s">
        <v>30</v>
      </c>
      <c r="D297" s="4" t="s">
        <v>19</v>
      </c>
      <c r="E297" s="3" t="s">
        <v>127</v>
      </c>
      <c r="F297" s="3">
        <f t="shared" si="1"/>
        <v>15</v>
      </c>
      <c r="G297" s="3">
        <f t="shared" si="2"/>
        <v>20</v>
      </c>
      <c r="H297" s="3" t="s">
        <v>132</v>
      </c>
      <c r="I297" s="3" t="s">
        <v>57</v>
      </c>
      <c r="J297" s="3" t="s">
        <v>46404</v>
      </c>
      <c r="K297" s="3" t="s">
        <v>46405</v>
      </c>
      <c r="L297" s="3" t="s">
        <v>46406</v>
      </c>
      <c r="M297" s="3" t="s">
        <v>41</v>
      </c>
      <c r="N297" s="3"/>
      <c r="O297" s="3"/>
      <c r="P297" s="3"/>
      <c r="Q297" s="3"/>
      <c r="R297" s="3"/>
      <c r="S297" s="3"/>
      <c r="T297" s="3"/>
      <c r="U297" s="3"/>
      <c r="V297" s="3"/>
      <c r="W297" s="3"/>
      <c r="X297" s="3"/>
      <c r="Y297" s="3"/>
      <c r="Z297" s="3"/>
      <c r="AA297" s="3"/>
      <c r="AB297" s="3"/>
      <c r="AC297" s="3"/>
    </row>
    <row r="298" ht="21.75" customHeight="1">
      <c r="A298" s="3" t="s">
        <v>5620</v>
      </c>
      <c r="B298" s="3" t="s">
        <v>11937</v>
      </c>
      <c r="C298" s="3" t="s">
        <v>17</v>
      </c>
      <c r="D298" s="4" t="s">
        <v>19</v>
      </c>
      <c r="E298" s="3" t="s">
        <v>20</v>
      </c>
      <c r="F298" s="3">
        <f t="shared" si="1"/>
        <v>18</v>
      </c>
      <c r="G298" s="3">
        <f t="shared" si="2"/>
        <v>25</v>
      </c>
      <c r="H298" s="3" t="s">
        <v>627</v>
      </c>
      <c r="I298" s="3" t="s">
        <v>57</v>
      </c>
      <c r="J298" s="3" t="s">
        <v>11939</v>
      </c>
      <c r="K298" s="3" t="s">
        <v>46410</v>
      </c>
      <c r="L298" s="3" t="s">
        <v>46411</v>
      </c>
      <c r="M298" s="3" t="s">
        <v>27</v>
      </c>
      <c r="N298" s="3"/>
      <c r="O298" s="3"/>
      <c r="P298" s="3"/>
      <c r="Q298" s="3"/>
      <c r="R298" s="3"/>
      <c r="S298" s="3"/>
      <c r="T298" s="3"/>
      <c r="U298" s="3"/>
      <c r="V298" s="3"/>
      <c r="W298" s="3"/>
      <c r="X298" s="3"/>
      <c r="Y298" s="3"/>
      <c r="Z298" s="3"/>
      <c r="AA298" s="3"/>
      <c r="AB298" s="3"/>
      <c r="AC298" s="3"/>
    </row>
    <row r="299" ht="21.75" customHeight="1">
      <c r="A299" s="3" t="s">
        <v>46413</v>
      </c>
      <c r="B299" s="3" t="s">
        <v>46414</v>
      </c>
      <c r="C299" s="3" t="s">
        <v>17</v>
      </c>
      <c r="D299" s="4" t="s">
        <v>19</v>
      </c>
      <c r="E299" s="3" t="s">
        <v>20</v>
      </c>
      <c r="F299" s="3">
        <f t="shared" si="1"/>
        <v>18</v>
      </c>
      <c r="G299" s="3">
        <f t="shared" si="2"/>
        <v>22</v>
      </c>
      <c r="H299" s="3" t="s">
        <v>20609</v>
      </c>
      <c r="I299" s="3" t="s">
        <v>57</v>
      </c>
      <c r="J299" s="3" t="s">
        <v>821</v>
      </c>
      <c r="K299" s="3" t="s">
        <v>46417</v>
      </c>
      <c r="L299" s="3" t="s">
        <v>46418</v>
      </c>
      <c r="M299" s="3" t="s">
        <v>35</v>
      </c>
      <c r="N299" s="3"/>
      <c r="O299" s="3"/>
      <c r="P299" s="3"/>
      <c r="Q299" s="3"/>
      <c r="R299" s="3"/>
      <c r="S299" s="3"/>
      <c r="T299" s="3"/>
      <c r="U299" s="3"/>
      <c r="V299" s="3"/>
      <c r="W299" s="3"/>
      <c r="X299" s="3"/>
      <c r="Y299" s="3"/>
      <c r="Z299" s="3"/>
      <c r="AA299" s="3"/>
      <c r="AB299" s="3"/>
      <c r="AC299" s="3"/>
    </row>
    <row r="300" ht="21.75" customHeight="1">
      <c r="A300" s="3" t="s">
        <v>10983</v>
      </c>
      <c r="B300" s="3" t="s">
        <v>46419</v>
      </c>
      <c r="C300" s="3" t="s">
        <v>17</v>
      </c>
      <c r="D300" s="4" t="s">
        <v>19</v>
      </c>
      <c r="E300" s="3" t="s">
        <v>20</v>
      </c>
      <c r="F300" s="3">
        <f t="shared" si="1"/>
        <v>18</v>
      </c>
      <c r="G300" s="3">
        <f t="shared" si="2"/>
        <v>21</v>
      </c>
      <c r="H300" s="3" t="s">
        <v>41260</v>
      </c>
      <c r="I300" s="3" t="s">
        <v>57</v>
      </c>
      <c r="J300" s="3" t="s">
        <v>38</v>
      </c>
      <c r="K300" s="3" t="s">
        <v>46420</v>
      </c>
      <c r="L300" s="3" t="s">
        <v>46421</v>
      </c>
      <c r="M300" s="3" t="s">
        <v>41</v>
      </c>
      <c r="N300" s="3"/>
      <c r="O300" s="3"/>
      <c r="P300" s="3"/>
      <c r="Q300" s="3"/>
      <c r="R300" s="3"/>
      <c r="S300" s="3"/>
      <c r="T300" s="3"/>
      <c r="U300" s="3"/>
      <c r="V300" s="3"/>
      <c r="W300" s="3"/>
      <c r="X300" s="3"/>
      <c r="Y300" s="3"/>
      <c r="Z300" s="3"/>
      <c r="AA300" s="3"/>
      <c r="AB300" s="3"/>
      <c r="AC300" s="3"/>
    </row>
    <row r="301" ht="21.75" customHeight="1">
      <c r="A301" s="3" t="s">
        <v>46424</v>
      </c>
      <c r="B301" s="3" t="s">
        <v>30090</v>
      </c>
      <c r="C301" s="3" t="s">
        <v>165</v>
      </c>
      <c r="D301" s="4" t="s">
        <v>19</v>
      </c>
      <c r="E301" s="3" t="s">
        <v>20</v>
      </c>
      <c r="F301" s="3">
        <f t="shared" si="1"/>
        <v>18</v>
      </c>
      <c r="G301" s="3">
        <f t="shared" si="2"/>
        <v>28</v>
      </c>
      <c r="H301" s="3" t="s">
        <v>12340</v>
      </c>
      <c r="I301" s="3" t="s">
        <v>23</v>
      </c>
      <c r="J301" s="3" t="s">
        <v>40313</v>
      </c>
      <c r="K301" s="3" t="s">
        <v>46428</v>
      </c>
      <c r="L301" s="3" t="s">
        <v>46429</v>
      </c>
      <c r="M301" s="3" t="s">
        <v>27</v>
      </c>
      <c r="N301" s="3"/>
      <c r="O301" s="3"/>
      <c r="P301" s="3"/>
      <c r="Q301" s="3"/>
      <c r="R301" s="3"/>
      <c r="S301" s="3"/>
      <c r="T301" s="3"/>
      <c r="U301" s="3"/>
      <c r="V301" s="3"/>
      <c r="W301" s="3"/>
      <c r="X301" s="3"/>
      <c r="Y301" s="3"/>
      <c r="Z301" s="3"/>
      <c r="AA301" s="3"/>
      <c r="AB301" s="3"/>
      <c r="AC301" s="3"/>
    </row>
    <row r="302" ht="21.75" customHeight="1">
      <c r="A302" s="3" t="s">
        <v>14018</v>
      </c>
      <c r="B302" s="3" t="s">
        <v>14019</v>
      </c>
      <c r="C302" s="3" t="s">
        <v>165</v>
      </c>
      <c r="D302" s="4" t="s">
        <v>19</v>
      </c>
      <c r="E302" s="3" t="s">
        <v>20</v>
      </c>
      <c r="F302" s="3">
        <f t="shared" si="1"/>
        <v>18</v>
      </c>
      <c r="G302" s="3">
        <f t="shared" si="2"/>
        <v>36</v>
      </c>
      <c r="H302" s="3" t="s">
        <v>960</v>
      </c>
      <c r="I302" s="3" t="s">
        <v>57</v>
      </c>
      <c r="J302" s="3" t="s">
        <v>14023</v>
      </c>
      <c r="K302" s="3" t="s">
        <v>14025</v>
      </c>
      <c r="L302" s="3" t="s">
        <v>14027</v>
      </c>
      <c r="M302" s="3" t="s">
        <v>257</v>
      </c>
      <c r="N302" s="3"/>
      <c r="O302" s="3"/>
      <c r="P302" s="3"/>
      <c r="Q302" s="3"/>
      <c r="R302" s="3"/>
      <c r="S302" s="3"/>
      <c r="T302" s="3"/>
      <c r="U302" s="3"/>
      <c r="V302" s="3"/>
      <c r="W302" s="3"/>
      <c r="X302" s="3"/>
      <c r="Y302" s="3"/>
      <c r="Z302" s="3"/>
      <c r="AA302" s="3"/>
      <c r="AB302" s="3"/>
      <c r="AC302" s="3"/>
    </row>
    <row r="303" ht="21.75" customHeight="1">
      <c r="A303" s="3" t="s">
        <v>10540</v>
      </c>
      <c r="B303" s="3" t="s">
        <v>4911</v>
      </c>
      <c r="C303" s="3" t="s">
        <v>165</v>
      </c>
      <c r="D303" s="4" t="s">
        <v>19</v>
      </c>
      <c r="E303" s="3" t="s">
        <v>20</v>
      </c>
      <c r="F303" s="3">
        <f t="shared" si="1"/>
        <v>18</v>
      </c>
      <c r="G303" s="3">
        <f t="shared" si="2"/>
        <v>30</v>
      </c>
      <c r="H303" s="3" t="s">
        <v>1153</v>
      </c>
      <c r="I303" s="3" t="s">
        <v>3369</v>
      </c>
      <c r="J303" s="3" t="s">
        <v>2189</v>
      </c>
      <c r="K303" s="3" t="s">
        <v>46430</v>
      </c>
      <c r="L303" s="3" t="s">
        <v>46431</v>
      </c>
      <c r="M303" s="3" t="s">
        <v>41</v>
      </c>
      <c r="N303" s="3"/>
      <c r="O303" s="3"/>
      <c r="P303" s="3"/>
      <c r="Q303" s="3"/>
      <c r="R303" s="3"/>
      <c r="S303" s="3"/>
      <c r="T303" s="3"/>
      <c r="U303" s="3"/>
      <c r="V303" s="3"/>
      <c r="W303" s="3"/>
      <c r="X303" s="3"/>
      <c r="Y303" s="3"/>
      <c r="Z303" s="3"/>
      <c r="AA303" s="3"/>
      <c r="AB303" s="3"/>
      <c r="AC303" s="3"/>
    </row>
    <row r="304" ht="21.75" customHeight="1">
      <c r="A304" s="3" t="s">
        <v>45275</v>
      </c>
      <c r="B304" s="3" t="s">
        <v>46433</v>
      </c>
      <c r="C304" s="3" t="s">
        <v>165</v>
      </c>
      <c r="D304" s="4" t="s">
        <v>19</v>
      </c>
      <c r="E304" s="3" t="s">
        <v>20</v>
      </c>
      <c r="F304" s="3">
        <f t="shared" si="1"/>
        <v>18</v>
      </c>
      <c r="G304" s="3">
        <f t="shared" si="2"/>
        <v>25</v>
      </c>
      <c r="H304" s="3" t="s">
        <v>627</v>
      </c>
      <c r="I304" s="3" t="s">
        <v>57</v>
      </c>
      <c r="J304" s="3" t="s">
        <v>12701</v>
      </c>
      <c r="K304" s="3" t="s">
        <v>46434</v>
      </c>
      <c r="L304" s="3" t="s">
        <v>46435</v>
      </c>
      <c r="M304" s="3" t="s">
        <v>41</v>
      </c>
      <c r="N304" s="3"/>
      <c r="O304" s="3"/>
      <c r="P304" s="3"/>
      <c r="Q304" s="3"/>
      <c r="R304" s="3"/>
      <c r="S304" s="3"/>
      <c r="T304" s="3"/>
      <c r="U304" s="3"/>
      <c r="V304" s="3"/>
      <c r="W304" s="3"/>
      <c r="X304" s="3"/>
      <c r="Y304" s="3"/>
      <c r="Z304" s="3"/>
      <c r="AA304" s="3"/>
      <c r="AB304" s="3"/>
      <c r="AC304" s="3"/>
    </row>
    <row r="305" ht="21.75" customHeight="1">
      <c r="A305" s="3" t="s">
        <v>2000</v>
      </c>
      <c r="B305" s="3" t="s">
        <v>46437</v>
      </c>
      <c r="C305" s="3" t="s">
        <v>18</v>
      </c>
      <c r="D305" s="4" t="s">
        <v>19</v>
      </c>
      <c r="E305" s="3" t="s">
        <v>21</v>
      </c>
      <c r="F305" s="3">
        <f t="shared" si="1"/>
        <v>18</v>
      </c>
      <c r="G305" s="3">
        <f t="shared" si="2"/>
        <v>25</v>
      </c>
      <c r="H305" s="3" t="s">
        <v>627</v>
      </c>
      <c r="I305" s="3" t="s">
        <v>57</v>
      </c>
      <c r="J305" s="3" t="s">
        <v>1425</v>
      </c>
      <c r="K305" s="3" t="s">
        <v>46438</v>
      </c>
      <c r="L305" s="3" t="s">
        <v>46439</v>
      </c>
      <c r="M305" s="3" t="s">
        <v>90</v>
      </c>
      <c r="N305" s="3"/>
      <c r="O305" s="3"/>
      <c r="P305" s="3"/>
      <c r="Q305" s="3"/>
      <c r="R305" s="3"/>
      <c r="S305" s="3"/>
      <c r="T305" s="3"/>
      <c r="U305" s="3"/>
      <c r="V305" s="3"/>
      <c r="W305" s="3"/>
      <c r="X305" s="3"/>
      <c r="Y305" s="3"/>
      <c r="Z305" s="3"/>
      <c r="AA305" s="3"/>
      <c r="AB305" s="3"/>
      <c r="AC305" s="3"/>
    </row>
    <row r="306" ht="21.75" customHeight="1">
      <c r="A306" s="3" t="s">
        <v>46440</v>
      </c>
      <c r="B306" s="3" t="s">
        <v>11033</v>
      </c>
      <c r="C306" s="3" t="s">
        <v>30</v>
      </c>
      <c r="D306" s="4" t="s">
        <v>19</v>
      </c>
      <c r="E306" s="3" t="s">
        <v>21</v>
      </c>
      <c r="F306" s="3">
        <f t="shared" si="1"/>
        <v>18</v>
      </c>
      <c r="G306" s="3">
        <f t="shared" si="2"/>
        <v>23</v>
      </c>
      <c r="H306" s="3" t="s">
        <v>8145</v>
      </c>
      <c r="I306" s="3" t="s">
        <v>23</v>
      </c>
      <c r="J306" s="3" t="s">
        <v>1085</v>
      </c>
      <c r="K306" s="3" t="s">
        <v>11134</v>
      </c>
      <c r="L306" s="3" t="s">
        <v>46443</v>
      </c>
      <c r="M306" s="3" t="s">
        <v>41</v>
      </c>
      <c r="N306" s="3"/>
      <c r="O306" s="3"/>
      <c r="P306" s="3"/>
      <c r="Q306" s="3"/>
      <c r="R306" s="3"/>
      <c r="S306" s="3"/>
      <c r="T306" s="3"/>
      <c r="U306" s="3"/>
      <c r="V306" s="3"/>
      <c r="W306" s="3"/>
      <c r="X306" s="3"/>
      <c r="Y306" s="3"/>
      <c r="Z306" s="3"/>
      <c r="AA306" s="3"/>
      <c r="AB306" s="3"/>
      <c r="AC306" s="3"/>
    </row>
    <row r="307" ht="21.75" customHeight="1">
      <c r="A307" s="3" t="s">
        <v>46444</v>
      </c>
      <c r="B307" s="3" t="s">
        <v>44953</v>
      </c>
      <c r="C307" s="3" t="s">
        <v>17</v>
      </c>
      <c r="D307" s="4" t="s">
        <v>19</v>
      </c>
      <c r="E307" s="3" t="s">
        <v>20</v>
      </c>
      <c r="F307" s="3">
        <f t="shared" si="1"/>
        <v>20</v>
      </c>
      <c r="G307" s="3">
        <f t="shared" si="2"/>
        <v>40</v>
      </c>
      <c r="H307" s="3" t="s">
        <v>1025</v>
      </c>
      <c r="I307" s="3" t="s">
        <v>23</v>
      </c>
      <c r="J307" s="3" t="s">
        <v>44957</v>
      </c>
      <c r="K307" s="4" t="s">
        <v>19</v>
      </c>
      <c r="L307" s="3" t="s">
        <v>46447</v>
      </c>
      <c r="M307" s="3" t="s">
        <v>35</v>
      </c>
      <c r="N307" s="3"/>
      <c r="O307" s="3"/>
      <c r="P307" s="3"/>
      <c r="Q307" s="3"/>
      <c r="R307" s="3"/>
      <c r="S307" s="3"/>
      <c r="T307" s="3"/>
      <c r="U307" s="3"/>
      <c r="V307" s="3"/>
      <c r="W307" s="3"/>
      <c r="X307" s="3"/>
      <c r="Y307" s="3"/>
      <c r="Z307" s="3"/>
      <c r="AA307" s="3"/>
      <c r="AB307" s="3"/>
      <c r="AC307" s="3"/>
    </row>
    <row r="308" ht="21.75" customHeight="1">
      <c r="A308" s="3" t="s">
        <v>3540</v>
      </c>
      <c r="B308" s="3" t="s">
        <v>8876</v>
      </c>
      <c r="C308" s="3" t="s">
        <v>17</v>
      </c>
      <c r="D308" s="4" t="s">
        <v>19</v>
      </c>
      <c r="E308" s="3" t="s">
        <v>20</v>
      </c>
      <c r="F308" s="3">
        <f t="shared" si="1"/>
        <v>20</v>
      </c>
      <c r="G308" s="3">
        <f t="shared" si="2"/>
        <v>25</v>
      </c>
      <c r="H308" s="3" t="s">
        <v>5864</v>
      </c>
      <c r="I308" s="3" t="s">
        <v>23</v>
      </c>
      <c r="J308" s="3" t="s">
        <v>99</v>
      </c>
      <c r="K308" s="3" t="s">
        <v>46453</v>
      </c>
      <c r="L308" s="3" t="s">
        <v>46454</v>
      </c>
      <c r="M308" s="3" t="s">
        <v>27</v>
      </c>
      <c r="N308" s="3"/>
      <c r="O308" s="3"/>
      <c r="P308" s="3"/>
      <c r="Q308" s="3"/>
      <c r="R308" s="3"/>
      <c r="S308" s="3"/>
      <c r="T308" s="3"/>
      <c r="U308" s="3"/>
      <c r="V308" s="3"/>
      <c r="W308" s="3"/>
      <c r="X308" s="3"/>
      <c r="Y308" s="3"/>
      <c r="Z308" s="3"/>
      <c r="AA308" s="3"/>
      <c r="AB308" s="3"/>
      <c r="AC308" s="3"/>
    </row>
    <row r="309" ht="21.75" customHeight="1">
      <c r="A309" s="3" t="s">
        <v>12268</v>
      </c>
      <c r="B309" s="3" t="s">
        <v>25150</v>
      </c>
      <c r="C309" s="3" t="s">
        <v>17</v>
      </c>
      <c r="D309" s="4" t="s">
        <v>19</v>
      </c>
      <c r="E309" s="3" t="s">
        <v>20</v>
      </c>
      <c r="F309" s="3">
        <f t="shared" si="1"/>
        <v>20</v>
      </c>
      <c r="G309" s="3">
        <f t="shared" si="2"/>
        <v>30</v>
      </c>
      <c r="H309" s="3" t="s">
        <v>668</v>
      </c>
      <c r="I309" s="3" t="s">
        <v>23</v>
      </c>
      <c r="J309" s="3" t="s">
        <v>99</v>
      </c>
      <c r="K309" s="3" t="s">
        <v>8623</v>
      </c>
      <c r="L309" s="3" t="s">
        <v>25157</v>
      </c>
      <c r="M309" s="3" t="s">
        <v>41</v>
      </c>
      <c r="N309" s="3"/>
      <c r="O309" s="3"/>
      <c r="P309" s="3"/>
      <c r="Q309" s="3"/>
      <c r="R309" s="3"/>
      <c r="S309" s="3"/>
      <c r="T309" s="3"/>
      <c r="U309" s="3"/>
      <c r="V309" s="3"/>
      <c r="W309" s="3"/>
      <c r="X309" s="3"/>
      <c r="Y309" s="3"/>
      <c r="Z309" s="3"/>
      <c r="AA309" s="3"/>
      <c r="AB309" s="3"/>
      <c r="AC309" s="3"/>
    </row>
    <row r="310" ht="21.75" customHeight="1">
      <c r="A310" s="3" t="s">
        <v>2000</v>
      </c>
      <c r="B310" s="3" t="s">
        <v>25804</v>
      </c>
      <c r="C310" s="3" t="s">
        <v>17</v>
      </c>
      <c r="D310" s="4" t="s">
        <v>19</v>
      </c>
      <c r="E310" s="3" t="s">
        <v>20</v>
      </c>
      <c r="F310" s="3">
        <f t="shared" si="1"/>
        <v>20</v>
      </c>
      <c r="G310" s="3">
        <f t="shared" si="2"/>
        <v>40</v>
      </c>
      <c r="H310" s="3" t="s">
        <v>1025</v>
      </c>
      <c r="I310" s="3" t="s">
        <v>57</v>
      </c>
      <c r="J310" s="3" t="s">
        <v>5010</v>
      </c>
      <c r="K310" s="3" t="s">
        <v>46460</v>
      </c>
      <c r="L310" s="3" t="s">
        <v>46462</v>
      </c>
      <c r="M310" s="3" t="s">
        <v>35</v>
      </c>
      <c r="N310" s="3"/>
      <c r="O310" s="3"/>
      <c r="P310" s="3"/>
      <c r="Q310" s="3"/>
      <c r="R310" s="3"/>
      <c r="S310" s="3"/>
      <c r="T310" s="3"/>
      <c r="U310" s="3"/>
      <c r="V310" s="3"/>
      <c r="W310" s="3"/>
      <c r="X310" s="3"/>
      <c r="Y310" s="3"/>
      <c r="Z310" s="3"/>
      <c r="AA310" s="3"/>
      <c r="AB310" s="3"/>
      <c r="AC310" s="3"/>
    </row>
    <row r="311" ht="21.75" customHeight="1">
      <c r="A311" s="3" t="s">
        <v>46463</v>
      </c>
      <c r="B311" s="3" t="s">
        <v>4847</v>
      </c>
      <c r="C311" s="3" t="s">
        <v>17</v>
      </c>
      <c r="D311" s="4" t="s">
        <v>19</v>
      </c>
      <c r="E311" s="3" t="s">
        <v>20</v>
      </c>
      <c r="F311" s="3">
        <f t="shared" si="1"/>
        <v>20</v>
      </c>
      <c r="G311" s="3">
        <f t="shared" si="2"/>
        <v>30</v>
      </c>
      <c r="H311" s="3" t="s">
        <v>668</v>
      </c>
      <c r="I311" s="3" t="s">
        <v>57</v>
      </c>
      <c r="J311" s="3" t="s">
        <v>4849</v>
      </c>
      <c r="K311" s="4" t="s">
        <v>19</v>
      </c>
      <c r="L311" s="3" t="s">
        <v>46465</v>
      </c>
      <c r="M311" s="3" t="s">
        <v>27</v>
      </c>
      <c r="N311" s="3"/>
      <c r="O311" s="3"/>
      <c r="P311" s="3"/>
      <c r="Q311" s="3"/>
      <c r="R311" s="3"/>
      <c r="S311" s="3"/>
      <c r="T311" s="3"/>
      <c r="U311" s="3"/>
      <c r="V311" s="3"/>
      <c r="W311" s="3"/>
      <c r="X311" s="3"/>
      <c r="Y311" s="3"/>
      <c r="Z311" s="3"/>
      <c r="AA311" s="3"/>
      <c r="AB311" s="3"/>
      <c r="AC311" s="3"/>
    </row>
    <row r="312" ht="21.75" customHeight="1">
      <c r="A312" s="3" t="s">
        <v>46466</v>
      </c>
      <c r="B312" s="3" t="s">
        <v>46467</v>
      </c>
      <c r="C312" s="3" t="s">
        <v>17</v>
      </c>
      <c r="D312" s="4" t="s">
        <v>19</v>
      </c>
      <c r="E312" s="3" t="s">
        <v>127</v>
      </c>
      <c r="F312" s="3">
        <f t="shared" si="1"/>
        <v>20</v>
      </c>
      <c r="G312" s="3">
        <f t="shared" si="2"/>
        <v>30</v>
      </c>
      <c r="H312" s="3" t="s">
        <v>668</v>
      </c>
      <c r="I312" s="3" t="s">
        <v>57</v>
      </c>
      <c r="J312" s="3" t="s">
        <v>58</v>
      </c>
      <c r="K312" s="3" t="s">
        <v>13526</v>
      </c>
      <c r="L312" s="3" t="s">
        <v>46469</v>
      </c>
      <c r="M312" s="3" t="s">
        <v>35</v>
      </c>
      <c r="N312" s="3"/>
      <c r="O312" s="3"/>
      <c r="P312" s="3"/>
      <c r="Q312" s="3"/>
      <c r="R312" s="3"/>
      <c r="S312" s="3"/>
      <c r="T312" s="3"/>
      <c r="U312" s="3"/>
      <c r="V312" s="3"/>
      <c r="W312" s="3"/>
      <c r="X312" s="3"/>
      <c r="Y312" s="3"/>
      <c r="Z312" s="3"/>
      <c r="AA312" s="3"/>
      <c r="AB312" s="3"/>
      <c r="AC312" s="3"/>
    </row>
    <row r="313" ht="21.75" customHeight="1">
      <c r="A313" s="3" t="s">
        <v>3540</v>
      </c>
      <c r="B313" s="3" t="s">
        <v>37350</v>
      </c>
      <c r="C313" s="3" t="s">
        <v>17</v>
      </c>
      <c r="D313" s="4" t="s">
        <v>19</v>
      </c>
      <c r="E313" s="3" t="s">
        <v>20</v>
      </c>
      <c r="F313" s="3">
        <f t="shared" si="1"/>
        <v>20</v>
      </c>
      <c r="G313" s="3">
        <f t="shared" si="2"/>
        <v>30</v>
      </c>
      <c r="H313" s="3" t="s">
        <v>668</v>
      </c>
      <c r="I313" s="3" t="s">
        <v>23</v>
      </c>
      <c r="J313" s="3" t="s">
        <v>4236</v>
      </c>
      <c r="K313" s="4" t="s">
        <v>19</v>
      </c>
      <c r="L313" s="3" t="s">
        <v>46157</v>
      </c>
      <c r="M313" s="3" t="s">
        <v>159</v>
      </c>
      <c r="N313" s="3"/>
      <c r="O313" s="3"/>
      <c r="P313" s="3"/>
      <c r="Q313" s="3"/>
      <c r="R313" s="3"/>
      <c r="S313" s="3"/>
      <c r="T313" s="3"/>
      <c r="U313" s="3"/>
      <c r="V313" s="3"/>
      <c r="W313" s="3"/>
      <c r="X313" s="3"/>
      <c r="Y313" s="3"/>
      <c r="Z313" s="3"/>
      <c r="AA313" s="3"/>
      <c r="AB313" s="3"/>
      <c r="AC313" s="3"/>
    </row>
    <row r="314" ht="21.75" customHeight="1">
      <c r="A314" s="3" t="s">
        <v>46472</v>
      </c>
      <c r="B314" s="3" t="s">
        <v>2002</v>
      </c>
      <c r="C314" s="3" t="s">
        <v>17</v>
      </c>
      <c r="D314" s="4" t="s">
        <v>19</v>
      </c>
      <c r="E314" s="3" t="s">
        <v>127</v>
      </c>
      <c r="F314" s="3">
        <f t="shared" si="1"/>
        <v>20</v>
      </c>
      <c r="G314" s="3">
        <f t="shared" si="2"/>
        <v>40</v>
      </c>
      <c r="H314" s="3" t="s">
        <v>1025</v>
      </c>
      <c r="I314" s="3" t="s">
        <v>23</v>
      </c>
      <c r="J314" s="3" t="s">
        <v>2014</v>
      </c>
      <c r="K314" s="3" t="s">
        <v>41217</v>
      </c>
      <c r="L314" s="3" t="s">
        <v>46473</v>
      </c>
      <c r="M314" s="3" t="s">
        <v>159</v>
      </c>
      <c r="N314" s="3"/>
      <c r="O314" s="3"/>
      <c r="P314" s="3"/>
      <c r="Q314" s="3"/>
      <c r="R314" s="3"/>
      <c r="S314" s="3"/>
      <c r="T314" s="3"/>
      <c r="U314" s="3"/>
      <c r="V314" s="3"/>
      <c r="W314" s="3"/>
      <c r="X314" s="3"/>
      <c r="Y314" s="3"/>
      <c r="Z314" s="3"/>
      <c r="AA314" s="3"/>
      <c r="AB314" s="3"/>
      <c r="AC314" s="3"/>
    </row>
    <row r="315" ht="21.75" customHeight="1">
      <c r="A315" s="3" t="s">
        <v>46475</v>
      </c>
      <c r="B315" s="3" t="s">
        <v>46476</v>
      </c>
      <c r="C315" s="3" t="s">
        <v>17</v>
      </c>
      <c r="D315" s="4" t="s">
        <v>19</v>
      </c>
      <c r="E315" s="3" t="s">
        <v>20</v>
      </c>
      <c r="F315" s="3">
        <f t="shared" si="1"/>
        <v>20</v>
      </c>
      <c r="G315" s="3">
        <f t="shared" si="2"/>
        <v>30</v>
      </c>
      <c r="H315" s="3" t="s">
        <v>668</v>
      </c>
      <c r="I315" s="3" t="s">
        <v>23</v>
      </c>
      <c r="J315" s="3" t="s">
        <v>58</v>
      </c>
      <c r="K315" s="3" t="s">
        <v>46478</v>
      </c>
      <c r="L315" s="3" t="s">
        <v>46479</v>
      </c>
      <c r="M315" s="3" t="s">
        <v>35</v>
      </c>
      <c r="N315" s="3"/>
      <c r="O315" s="3"/>
      <c r="P315" s="3"/>
      <c r="Q315" s="3"/>
      <c r="R315" s="3"/>
      <c r="S315" s="3"/>
      <c r="T315" s="3"/>
      <c r="U315" s="3"/>
      <c r="V315" s="3"/>
      <c r="W315" s="3"/>
      <c r="X315" s="3"/>
      <c r="Y315" s="3"/>
      <c r="Z315" s="3"/>
      <c r="AA315" s="3"/>
      <c r="AB315" s="3"/>
      <c r="AC315" s="3"/>
    </row>
    <row r="316" ht="21.75" customHeight="1">
      <c r="A316" s="3" t="s">
        <v>46480</v>
      </c>
      <c r="B316" s="3" t="s">
        <v>37350</v>
      </c>
      <c r="C316" s="3" t="s">
        <v>17</v>
      </c>
      <c r="D316" s="4" t="s">
        <v>19</v>
      </c>
      <c r="E316" s="3" t="s">
        <v>20</v>
      </c>
      <c r="F316" s="3">
        <f t="shared" si="1"/>
        <v>20</v>
      </c>
      <c r="G316" s="3">
        <f t="shared" si="2"/>
        <v>25</v>
      </c>
      <c r="H316" s="3" t="s">
        <v>5864</v>
      </c>
      <c r="I316" s="3" t="s">
        <v>23</v>
      </c>
      <c r="J316" s="3" t="s">
        <v>4236</v>
      </c>
      <c r="K316" s="4" t="s">
        <v>19</v>
      </c>
      <c r="L316" s="3" t="s">
        <v>46481</v>
      </c>
      <c r="M316" s="3" t="s">
        <v>159</v>
      </c>
      <c r="N316" s="3"/>
      <c r="O316" s="3"/>
      <c r="P316" s="3"/>
      <c r="Q316" s="3"/>
      <c r="R316" s="3"/>
      <c r="S316" s="3"/>
      <c r="T316" s="3"/>
      <c r="U316" s="3"/>
      <c r="V316" s="3"/>
      <c r="W316" s="3"/>
      <c r="X316" s="3"/>
      <c r="Y316" s="3"/>
      <c r="Z316" s="3"/>
      <c r="AA316" s="3"/>
      <c r="AB316" s="3"/>
      <c r="AC316" s="3"/>
    </row>
    <row r="317" ht="21.75" customHeight="1">
      <c r="A317" s="3" t="s">
        <v>46483</v>
      </c>
      <c r="B317" s="3" t="s">
        <v>46467</v>
      </c>
      <c r="C317" s="3" t="s">
        <v>17</v>
      </c>
      <c r="D317" s="4" t="s">
        <v>19</v>
      </c>
      <c r="E317" s="3" t="s">
        <v>20</v>
      </c>
      <c r="F317" s="3">
        <f t="shared" si="1"/>
        <v>20</v>
      </c>
      <c r="G317" s="3">
        <f t="shared" si="2"/>
        <v>30</v>
      </c>
      <c r="H317" s="3" t="s">
        <v>668</v>
      </c>
      <c r="I317" s="3" t="s">
        <v>57</v>
      </c>
      <c r="J317" s="3" t="s">
        <v>58</v>
      </c>
      <c r="K317" s="3" t="s">
        <v>13526</v>
      </c>
      <c r="L317" s="3" t="s">
        <v>46484</v>
      </c>
      <c r="M317" s="3" t="s">
        <v>35</v>
      </c>
      <c r="N317" s="3"/>
      <c r="O317" s="3"/>
      <c r="P317" s="3"/>
      <c r="Q317" s="3"/>
      <c r="R317" s="3"/>
      <c r="S317" s="3"/>
      <c r="T317" s="3"/>
      <c r="U317" s="3"/>
      <c r="V317" s="3"/>
      <c r="W317" s="3"/>
      <c r="X317" s="3"/>
      <c r="Y317" s="3"/>
      <c r="Z317" s="3"/>
      <c r="AA317" s="3"/>
      <c r="AB317" s="3"/>
      <c r="AC317" s="3"/>
    </row>
    <row r="318" ht="21.75" customHeight="1">
      <c r="A318" s="3" t="s">
        <v>10250</v>
      </c>
      <c r="B318" s="3" t="s">
        <v>36711</v>
      </c>
      <c r="C318" s="3" t="s">
        <v>17</v>
      </c>
      <c r="D318" s="4" t="s">
        <v>19</v>
      </c>
      <c r="E318" s="3" t="s">
        <v>21</v>
      </c>
      <c r="F318" s="3">
        <f t="shared" si="1"/>
        <v>20</v>
      </c>
      <c r="G318" s="3">
        <f t="shared" si="2"/>
        <v>30</v>
      </c>
      <c r="H318" s="3" t="s">
        <v>668</v>
      </c>
      <c r="I318" s="3" t="s">
        <v>57</v>
      </c>
      <c r="J318" s="3" t="s">
        <v>2737</v>
      </c>
      <c r="K318" s="3" t="s">
        <v>46485</v>
      </c>
      <c r="L318" s="3" t="s">
        <v>46487</v>
      </c>
      <c r="M318" s="3" t="s">
        <v>27</v>
      </c>
      <c r="N318" s="3"/>
      <c r="O318" s="3"/>
      <c r="P318" s="3"/>
      <c r="Q318" s="3"/>
      <c r="R318" s="3"/>
      <c r="S318" s="3"/>
      <c r="T318" s="3"/>
      <c r="U318" s="3"/>
      <c r="V318" s="3"/>
      <c r="W318" s="3"/>
      <c r="X318" s="3"/>
      <c r="Y318" s="3"/>
      <c r="Z318" s="3"/>
      <c r="AA318" s="3"/>
      <c r="AB318" s="3"/>
      <c r="AC318" s="3"/>
    </row>
    <row r="319" ht="21.75" customHeight="1">
      <c r="A319" s="3" t="s">
        <v>3540</v>
      </c>
      <c r="B319" s="3" t="s">
        <v>46190</v>
      </c>
      <c r="C319" s="3" t="s">
        <v>17</v>
      </c>
      <c r="D319" s="4" t="s">
        <v>19</v>
      </c>
      <c r="E319" s="3" t="s">
        <v>20</v>
      </c>
      <c r="F319" s="3">
        <f t="shared" si="1"/>
        <v>20</v>
      </c>
      <c r="G319" s="3">
        <f t="shared" si="2"/>
        <v>25</v>
      </c>
      <c r="H319" s="3" t="s">
        <v>5864</v>
      </c>
      <c r="I319" s="3" t="s">
        <v>57</v>
      </c>
      <c r="J319" s="3" t="s">
        <v>529</v>
      </c>
      <c r="K319" s="3" t="s">
        <v>46191</v>
      </c>
      <c r="L319" s="3" t="s">
        <v>46490</v>
      </c>
      <c r="M319" s="3" t="s">
        <v>35</v>
      </c>
      <c r="N319" s="3"/>
      <c r="O319" s="3"/>
      <c r="P319" s="3"/>
      <c r="Q319" s="3"/>
      <c r="R319" s="3"/>
      <c r="S319" s="3"/>
      <c r="T319" s="3"/>
      <c r="U319" s="3"/>
      <c r="V319" s="3"/>
      <c r="W319" s="3"/>
      <c r="X319" s="3"/>
      <c r="Y319" s="3"/>
      <c r="Z319" s="3"/>
      <c r="AA319" s="3"/>
      <c r="AB319" s="3"/>
      <c r="AC319" s="3"/>
    </row>
    <row r="320" ht="21.75" customHeight="1">
      <c r="A320" s="3" t="s">
        <v>45742</v>
      </c>
      <c r="B320" s="3" t="s">
        <v>9340</v>
      </c>
      <c r="C320" s="3" t="s">
        <v>17</v>
      </c>
      <c r="D320" s="4" t="s">
        <v>19</v>
      </c>
      <c r="E320" s="3" t="s">
        <v>20</v>
      </c>
      <c r="F320" s="3">
        <f t="shared" si="1"/>
        <v>20</v>
      </c>
      <c r="G320" s="3">
        <f t="shared" si="2"/>
        <v>25</v>
      </c>
      <c r="H320" s="3" t="s">
        <v>5864</v>
      </c>
      <c r="I320" s="3" t="s">
        <v>23</v>
      </c>
      <c r="J320" s="3" t="s">
        <v>2357</v>
      </c>
      <c r="K320" s="3" t="s">
        <v>45746</v>
      </c>
      <c r="L320" s="3" t="s">
        <v>45747</v>
      </c>
      <c r="M320" s="3" t="s">
        <v>35</v>
      </c>
      <c r="N320" s="3"/>
      <c r="O320" s="3"/>
      <c r="P320" s="3"/>
      <c r="Q320" s="3"/>
      <c r="R320" s="3"/>
      <c r="S320" s="3"/>
      <c r="T320" s="3"/>
      <c r="U320" s="3"/>
      <c r="V320" s="3"/>
      <c r="W320" s="3"/>
      <c r="X320" s="3"/>
      <c r="Y320" s="3"/>
      <c r="Z320" s="3"/>
      <c r="AA320" s="3"/>
      <c r="AB320" s="3"/>
      <c r="AC320" s="3"/>
    </row>
    <row r="321" ht="21.75" customHeight="1">
      <c r="A321" s="3" t="s">
        <v>46495</v>
      </c>
      <c r="B321" s="3" t="s">
        <v>39678</v>
      </c>
      <c r="C321" s="3" t="s">
        <v>17</v>
      </c>
      <c r="D321" s="4" t="s">
        <v>19</v>
      </c>
      <c r="E321" s="3" t="s">
        <v>20</v>
      </c>
      <c r="F321" s="3">
        <f t="shared" si="1"/>
        <v>20</v>
      </c>
      <c r="G321" s="3">
        <f t="shared" si="2"/>
        <v>30</v>
      </c>
      <c r="H321" s="3" t="s">
        <v>668</v>
      </c>
      <c r="I321" s="3" t="s">
        <v>23</v>
      </c>
      <c r="J321" s="3" t="s">
        <v>489</v>
      </c>
      <c r="K321" s="3" t="s">
        <v>46496</v>
      </c>
      <c r="L321" s="3" t="s">
        <v>46497</v>
      </c>
      <c r="M321" s="3" t="s">
        <v>35</v>
      </c>
      <c r="N321" s="3"/>
      <c r="O321" s="3"/>
      <c r="P321" s="3"/>
      <c r="Q321" s="3"/>
      <c r="R321" s="3"/>
      <c r="S321" s="3"/>
      <c r="T321" s="3"/>
      <c r="U321" s="3"/>
      <c r="V321" s="3"/>
      <c r="W321" s="3"/>
      <c r="X321" s="3"/>
      <c r="Y321" s="3"/>
      <c r="Z321" s="3"/>
      <c r="AA321" s="3"/>
      <c r="AB321" s="3"/>
      <c r="AC321" s="3"/>
    </row>
    <row r="322" ht="21.75" customHeight="1">
      <c r="A322" s="3" t="s">
        <v>1423</v>
      </c>
      <c r="B322" s="3" t="s">
        <v>45260</v>
      </c>
      <c r="C322" s="3" t="s">
        <v>17</v>
      </c>
      <c r="D322" s="4" t="s">
        <v>19</v>
      </c>
      <c r="E322" s="3" t="s">
        <v>20</v>
      </c>
      <c r="F322" s="3">
        <f t="shared" si="1"/>
        <v>20</v>
      </c>
      <c r="G322" s="3">
        <f t="shared" si="2"/>
        <v>30</v>
      </c>
      <c r="H322" s="3" t="s">
        <v>668</v>
      </c>
      <c r="I322" s="3" t="s">
        <v>23</v>
      </c>
      <c r="J322" s="3" t="s">
        <v>58</v>
      </c>
      <c r="K322" s="3" t="s">
        <v>45265</v>
      </c>
      <c r="L322" s="3" t="s">
        <v>46164</v>
      </c>
      <c r="M322" s="3" t="s">
        <v>159</v>
      </c>
      <c r="N322" s="3"/>
      <c r="O322" s="3"/>
      <c r="P322" s="3"/>
      <c r="Q322" s="3"/>
      <c r="R322" s="3"/>
      <c r="S322" s="3"/>
      <c r="T322" s="3"/>
      <c r="U322" s="3"/>
      <c r="V322" s="3"/>
      <c r="W322" s="3"/>
      <c r="X322" s="3"/>
      <c r="Y322" s="3"/>
      <c r="Z322" s="3"/>
      <c r="AA322" s="3"/>
      <c r="AB322" s="3"/>
      <c r="AC322" s="3"/>
    </row>
    <row r="323" ht="21.75" customHeight="1">
      <c r="A323" s="3" t="s">
        <v>46499</v>
      </c>
      <c r="B323" s="3" t="s">
        <v>46500</v>
      </c>
      <c r="C323" s="3" t="s">
        <v>17</v>
      </c>
      <c r="D323" s="4" t="s">
        <v>19</v>
      </c>
      <c r="E323" s="3" t="s">
        <v>20</v>
      </c>
      <c r="F323" s="3">
        <f t="shared" si="1"/>
        <v>20</v>
      </c>
      <c r="G323" s="3">
        <f t="shared" si="2"/>
        <v>40</v>
      </c>
      <c r="H323" s="3" t="s">
        <v>1025</v>
      </c>
      <c r="I323" s="3" t="s">
        <v>23</v>
      </c>
      <c r="J323" s="3" t="s">
        <v>726</v>
      </c>
      <c r="K323" s="3" t="s">
        <v>46501</v>
      </c>
      <c r="L323" s="3" t="s">
        <v>46502</v>
      </c>
      <c r="M323" s="3" t="s">
        <v>41</v>
      </c>
      <c r="N323" s="3"/>
      <c r="O323" s="3"/>
      <c r="P323" s="3"/>
      <c r="Q323" s="3"/>
      <c r="R323" s="3"/>
      <c r="S323" s="3"/>
      <c r="T323" s="3"/>
      <c r="U323" s="3"/>
      <c r="V323" s="3"/>
      <c r="W323" s="3"/>
      <c r="X323" s="3"/>
      <c r="Y323" s="3"/>
      <c r="Z323" s="3"/>
      <c r="AA323" s="3"/>
      <c r="AB323" s="3"/>
      <c r="AC323" s="3"/>
    </row>
    <row r="324" ht="21.75" customHeight="1">
      <c r="A324" s="3" t="s">
        <v>14840</v>
      </c>
      <c r="B324" s="3" t="s">
        <v>45260</v>
      </c>
      <c r="C324" s="3" t="s">
        <v>17</v>
      </c>
      <c r="D324" s="4" t="s">
        <v>19</v>
      </c>
      <c r="E324" s="3" t="s">
        <v>21</v>
      </c>
      <c r="F324" s="3">
        <f t="shared" si="1"/>
        <v>20</v>
      </c>
      <c r="G324" s="3">
        <f t="shared" si="2"/>
        <v>30</v>
      </c>
      <c r="H324" s="3" t="s">
        <v>668</v>
      </c>
      <c r="I324" s="3" t="s">
        <v>23</v>
      </c>
      <c r="J324" s="3" t="s">
        <v>58</v>
      </c>
      <c r="K324" s="3" t="s">
        <v>45265</v>
      </c>
      <c r="L324" s="3" t="s">
        <v>46164</v>
      </c>
      <c r="M324" s="3" t="s">
        <v>159</v>
      </c>
      <c r="N324" s="3"/>
      <c r="O324" s="3"/>
      <c r="P324" s="3"/>
      <c r="Q324" s="3"/>
      <c r="R324" s="3"/>
      <c r="S324" s="3"/>
      <c r="T324" s="3"/>
      <c r="U324" s="3"/>
      <c r="V324" s="3"/>
      <c r="W324" s="3"/>
      <c r="X324" s="3"/>
      <c r="Y324" s="3"/>
      <c r="Z324" s="3"/>
      <c r="AA324" s="3"/>
      <c r="AB324" s="3"/>
      <c r="AC324" s="3"/>
    </row>
    <row r="325" ht="21.75" customHeight="1">
      <c r="A325" s="3" t="s">
        <v>45897</v>
      </c>
      <c r="B325" s="3" t="s">
        <v>9340</v>
      </c>
      <c r="C325" s="3" t="s">
        <v>17</v>
      </c>
      <c r="D325" s="4" t="s">
        <v>19</v>
      </c>
      <c r="E325" s="3" t="s">
        <v>20</v>
      </c>
      <c r="F325" s="3">
        <f t="shared" si="1"/>
        <v>20</v>
      </c>
      <c r="G325" s="3">
        <f t="shared" si="2"/>
        <v>30</v>
      </c>
      <c r="H325" s="3" t="s">
        <v>668</v>
      </c>
      <c r="I325" s="3" t="s">
        <v>57</v>
      </c>
      <c r="J325" s="3" t="s">
        <v>2357</v>
      </c>
      <c r="K325" s="3" t="s">
        <v>45746</v>
      </c>
      <c r="L325" s="3" t="s">
        <v>45899</v>
      </c>
      <c r="M325" s="3" t="s">
        <v>35</v>
      </c>
      <c r="N325" s="3"/>
      <c r="O325" s="3"/>
      <c r="P325" s="3"/>
      <c r="Q325" s="3"/>
      <c r="R325" s="3"/>
      <c r="S325" s="3"/>
      <c r="T325" s="3"/>
      <c r="U325" s="3"/>
      <c r="V325" s="3"/>
      <c r="W325" s="3"/>
      <c r="X325" s="3"/>
      <c r="Y325" s="3"/>
      <c r="Z325" s="3"/>
      <c r="AA325" s="3"/>
      <c r="AB325" s="3"/>
      <c r="AC325" s="3"/>
    </row>
    <row r="326" ht="21.75" customHeight="1">
      <c r="A326" s="3" t="s">
        <v>45920</v>
      </c>
      <c r="B326" s="3" t="s">
        <v>13758</v>
      </c>
      <c r="C326" s="3" t="s">
        <v>17</v>
      </c>
      <c r="D326" s="4" t="s">
        <v>19</v>
      </c>
      <c r="E326" s="3" t="s">
        <v>21</v>
      </c>
      <c r="F326" s="3">
        <f t="shared" si="1"/>
        <v>20</v>
      </c>
      <c r="G326" s="3">
        <f t="shared" si="2"/>
        <v>30</v>
      </c>
      <c r="H326" s="3" t="s">
        <v>668</v>
      </c>
      <c r="I326" s="3" t="s">
        <v>50</v>
      </c>
      <c r="J326" s="3" t="s">
        <v>58</v>
      </c>
      <c r="K326" s="3" t="s">
        <v>13763</v>
      </c>
      <c r="L326" s="3" t="s">
        <v>46508</v>
      </c>
      <c r="M326" s="3" t="s">
        <v>35</v>
      </c>
      <c r="N326" s="3"/>
      <c r="O326" s="3"/>
      <c r="P326" s="3"/>
      <c r="Q326" s="3"/>
      <c r="R326" s="3"/>
      <c r="S326" s="3"/>
      <c r="T326" s="3"/>
      <c r="U326" s="3"/>
      <c r="V326" s="3"/>
      <c r="W326" s="3"/>
      <c r="X326" s="3"/>
      <c r="Y326" s="3"/>
      <c r="Z326" s="3"/>
      <c r="AA326" s="3"/>
      <c r="AB326" s="3"/>
      <c r="AC326" s="3"/>
    </row>
    <row r="327" ht="21.75" customHeight="1">
      <c r="A327" s="3" t="s">
        <v>46509</v>
      </c>
      <c r="B327" s="3" t="s">
        <v>9710</v>
      </c>
      <c r="C327" s="3" t="s">
        <v>165</v>
      </c>
      <c r="D327" s="4" t="s">
        <v>19</v>
      </c>
      <c r="E327" s="3" t="s">
        <v>20</v>
      </c>
      <c r="F327" s="3">
        <f t="shared" si="1"/>
        <v>20</v>
      </c>
      <c r="G327" s="3">
        <f t="shared" si="2"/>
        <v>30</v>
      </c>
      <c r="H327" s="3" t="s">
        <v>668</v>
      </c>
      <c r="I327" s="3" t="s">
        <v>57</v>
      </c>
      <c r="J327" s="3" t="s">
        <v>70</v>
      </c>
      <c r="K327" s="3" t="s">
        <v>46510</v>
      </c>
      <c r="L327" s="3" t="s">
        <v>46512</v>
      </c>
      <c r="M327" s="3" t="s">
        <v>35</v>
      </c>
      <c r="N327" s="3"/>
      <c r="O327" s="3"/>
      <c r="P327" s="3"/>
      <c r="Q327" s="3"/>
      <c r="R327" s="3"/>
      <c r="S327" s="3"/>
      <c r="T327" s="3"/>
      <c r="U327" s="3"/>
      <c r="V327" s="3"/>
      <c r="W327" s="3"/>
      <c r="X327" s="3"/>
      <c r="Y327" s="3"/>
      <c r="Z327" s="3"/>
      <c r="AA327" s="3"/>
      <c r="AB327" s="3"/>
      <c r="AC327" s="3"/>
    </row>
    <row r="328" ht="21.75" customHeight="1">
      <c r="A328" s="3" t="s">
        <v>8465</v>
      </c>
      <c r="B328" s="3" t="s">
        <v>8466</v>
      </c>
      <c r="C328" s="3" t="s">
        <v>165</v>
      </c>
      <c r="D328" s="4" t="s">
        <v>19</v>
      </c>
      <c r="E328" s="3" t="s">
        <v>20</v>
      </c>
      <c r="F328" s="3">
        <f t="shared" si="1"/>
        <v>20</v>
      </c>
      <c r="G328" s="3">
        <f t="shared" si="2"/>
        <v>35</v>
      </c>
      <c r="H328" s="3" t="s">
        <v>1821</v>
      </c>
      <c r="I328" s="3" t="s">
        <v>57</v>
      </c>
      <c r="J328" s="3" t="s">
        <v>2355</v>
      </c>
      <c r="K328" s="3" t="s">
        <v>8469</v>
      </c>
      <c r="L328" s="3" t="s">
        <v>8470</v>
      </c>
      <c r="M328" s="3" t="s">
        <v>35</v>
      </c>
      <c r="N328" s="3"/>
      <c r="O328" s="3"/>
      <c r="P328" s="3"/>
      <c r="Q328" s="3"/>
      <c r="R328" s="3"/>
      <c r="S328" s="3"/>
      <c r="T328" s="3"/>
      <c r="U328" s="3"/>
      <c r="V328" s="3"/>
      <c r="W328" s="3"/>
      <c r="X328" s="3"/>
      <c r="Y328" s="3"/>
      <c r="Z328" s="3"/>
      <c r="AA328" s="3"/>
      <c r="AB328" s="3"/>
      <c r="AC328" s="3"/>
    </row>
    <row r="329" ht="21.75" customHeight="1">
      <c r="A329" s="3" t="s">
        <v>15801</v>
      </c>
      <c r="B329" s="3" t="s">
        <v>25619</v>
      </c>
      <c r="C329" s="3" t="s">
        <v>165</v>
      </c>
      <c r="D329" s="4" t="s">
        <v>19</v>
      </c>
      <c r="E329" s="3" t="s">
        <v>20</v>
      </c>
      <c r="F329" s="3">
        <f t="shared" si="1"/>
        <v>20</v>
      </c>
      <c r="G329" s="3">
        <f t="shared" si="2"/>
        <v>25</v>
      </c>
      <c r="H329" s="3" t="s">
        <v>5864</v>
      </c>
      <c r="I329" s="3" t="s">
        <v>57</v>
      </c>
      <c r="J329" s="3" t="s">
        <v>20813</v>
      </c>
      <c r="K329" s="3" t="s">
        <v>9719</v>
      </c>
      <c r="L329" s="3" t="s">
        <v>46517</v>
      </c>
      <c r="M329" s="3" t="s">
        <v>27</v>
      </c>
      <c r="N329" s="3"/>
      <c r="O329" s="3"/>
      <c r="P329" s="3"/>
      <c r="Q329" s="3"/>
      <c r="R329" s="3"/>
      <c r="S329" s="3"/>
      <c r="T329" s="3"/>
      <c r="U329" s="3"/>
      <c r="V329" s="3"/>
      <c r="W329" s="3"/>
      <c r="X329" s="3"/>
      <c r="Y329" s="3"/>
      <c r="Z329" s="3"/>
      <c r="AA329" s="3"/>
      <c r="AB329" s="3"/>
      <c r="AC329" s="3"/>
    </row>
    <row r="330" ht="21.75" customHeight="1">
      <c r="A330" s="3" t="s">
        <v>25618</v>
      </c>
      <c r="B330" s="3" t="s">
        <v>25619</v>
      </c>
      <c r="C330" s="3" t="s">
        <v>165</v>
      </c>
      <c r="D330" s="4" t="s">
        <v>19</v>
      </c>
      <c r="E330" s="3" t="s">
        <v>20</v>
      </c>
      <c r="F330" s="3">
        <f t="shared" si="1"/>
        <v>20</v>
      </c>
      <c r="G330" s="3">
        <f t="shared" si="2"/>
        <v>30</v>
      </c>
      <c r="H330" s="3" t="s">
        <v>668</v>
      </c>
      <c r="I330" s="3" t="s">
        <v>69</v>
      </c>
      <c r="J330" s="3" t="s">
        <v>20813</v>
      </c>
      <c r="K330" s="3" t="s">
        <v>9719</v>
      </c>
      <c r="L330" s="3" t="s">
        <v>25624</v>
      </c>
      <c r="M330" s="3" t="s">
        <v>27</v>
      </c>
      <c r="N330" s="3"/>
      <c r="O330" s="3"/>
      <c r="P330" s="3"/>
      <c r="Q330" s="3"/>
      <c r="R330" s="3"/>
      <c r="S330" s="3"/>
      <c r="T330" s="3"/>
      <c r="U330" s="3"/>
      <c r="V330" s="3"/>
      <c r="W330" s="3"/>
      <c r="X330" s="3"/>
      <c r="Y330" s="3"/>
      <c r="Z330" s="3"/>
      <c r="AA330" s="3"/>
      <c r="AB330" s="3"/>
      <c r="AC330" s="3"/>
    </row>
    <row r="331" ht="21.75" customHeight="1">
      <c r="A331" s="3" t="s">
        <v>3541</v>
      </c>
      <c r="B331" s="3" t="s">
        <v>11866</v>
      </c>
      <c r="C331" s="3" t="s">
        <v>165</v>
      </c>
      <c r="D331" s="4" t="s">
        <v>19</v>
      </c>
      <c r="E331" s="3" t="s">
        <v>20</v>
      </c>
      <c r="F331" s="3">
        <f t="shared" si="1"/>
        <v>20</v>
      </c>
      <c r="G331" s="3">
        <f t="shared" si="2"/>
        <v>40</v>
      </c>
      <c r="H331" s="3" t="s">
        <v>1025</v>
      </c>
      <c r="I331" s="3" t="s">
        <v>57</v>
      </c>
      <c r="J331" s="3" t="s">
        <v>11869</v>
      </c>
      <c r="K331" s="3" t="s">
        <v>25675</v>
      </c>
      <c r="L331" s="3" t="s">
        <v>25676</v>
      </c>
      <c r="M331" s="3" t="s">
        <v>27</v>
      </c>
      <c r="N331" s="3"/>
      <c r="O331" s="3"/>
      <c r="P331" s="3"/>
      <c r="Q331" s="3"/>
      <c r="R331" s="3"/>
      <c r="S331" s="3"/>
      <c r="T331" s="3"/>
      <c r="U331" s="3"/>
      <c r="V331" s="3"/>
      <c r="W331" s="3"/>
      <c r="X331" s="3"/>
      <c r="Y331" s="3"/>
      <c r="Z331" s="3"/>
      <c r="AA331" s="3"/>
      <c r="AB331" s="3"/>
      <c r="AC331" s="3"/>
    </row>
    <row r="332" ht="21.75" customHeight="1">
      <c r="A332" s="3" t="s">
        <v>46521</v>
      </c>
      <c r="B332" s="3" t="s">
        <v>46230</v>
      </c>
      <c r="C332" s="3" t="s">
        <v>165</v>
      </c>
      <c r="D332" s="4" t="s">
        <v>19</v>
      </c>
      <c r="E332" s="3" t="s">
        <v>20</v>
      </c>
      <c r="F332" s="3">
        <f t="shared" si="1"/>
        <v>20</v>
      </c>
      <c r="G332" s="3">
        <f t="shared" si="2"/>
        <v>40</v>
      </c>
      <c r="H332" s="3" t="s">
        <v>1025</v>
      </c>
      <c r="I332" s="3" t="s">
        <v>57</v>
      </c>
      <c r="J332" s="3" t="s">
        <v>109</v>
      </c>
      <c r="K332" s="3" t="s">
        <v>46522</v>
      </c>
      <c r="L332" s="3" t="s">
        <v>46523</v>
      </c>
      <c r="M332" s="3" t="s">
        <v>27</v>
      </c>
      <c r="N332" s="3"/>
      <c r="O332" s="3"/>
      <c r="P332" s="3"/>
      <c r="Q332" s="3"/>
      <c r="R332" s="3"/>
      <c r="S332" s="3"/>
      <c r="T332" s="3"/>
      <c r="U332" s="3"/>
      <c r="V332" s="3"/>
      <c r="W332" s="3"/>
      <c r="X332" s="3"/>
      <c r="Y332" s="3"/>
      <c r="Z332" s="3"/>
      <c r="AA332" s="3"/>
      <c r="AB332" s="3"/>
      <c r="AC332" s="3"/>
    </row>
    <row r="333" ht="21.75" customHeight="1">
      <c r="A333" s="3" t="s">
        <v>46525</v>
      </c>
      <c r="B333" s="3" t="s">
        <v>46526</v>
      </c>
      <c r="C333" s="3" t="s">
        <v>165</v>
      </c>
      <c r="D333" s="4" t="s">
        <v>19</v>
      </c>
      <c r="E333" s="3" t="s">
        <v>127</v>
      </c>
      <c r="F333" s="3">
        <f t="shared" si="1"/>
        <v>20</v>
      </c>
      <c r="G333" s="3">
        <f t="shared" si="2"/>
        <v>30</v>
      </c>
      <c r="H333" s="3" t="s">
        <v>668</v>
      </c>
      <c r="I333" s="3" t="s">
        <v>50</v>
      </c>
      <c r="J333" s="3" t="s">
        <v>58</v>
      </c>
      <c r="K333" s="3" t="s">
        <v>976</v>
      </c>
      <c r="L333" s="3" t="s">
        <v>46528</v>
      </c>
      <c r="M333" s="3" t="s">
        <v>35</v>
      </c>
      <c r="N333" s="3"/>
      <c r="O333" s="3"/>
      <c r="P333" s="3"/>
      <c r="Q333" s="3"/>
      <c r="R333" s="3"/>
      <c r="S333" s="3"/>
      <c r="T333" s="3"/>
      <c r="U333" s="3"/>
      <c r="V333" s="3"/>
      <c r="W333" s="3"/>
      <c r="X333" s="3"/>
      <c r="Y333" s="3"/>
      <c r="Z333" s="3"/>
      <c r="AA333" s="3"/>
      <c r="AB333" s="3"/>
      <c r="AC333" s="3"/>
    </row>
    <row r="334" ht="21.75" customHeight="1">
      <c r="A334" s="3" t="s">
        <v>46529</v>
      </c>
      <c r="B334" s="3" t="s">
        <v>3920</v>
      </c>
      <c r="C334" s="3" t="s">
        <v>165</v>
      </c>
      <c r="D334" s="4" t="s">
        <v>19</v>
      </c>
      <c r="E334" s="3" t="s">
        <v>20</v>
      </c>
      <c r="F334" s="3">
        <f t="shared" si="1"/>
        <v>20</v>
      </c>
      <c r="G334" s="3">
        <f t="shared" si="2"/>
        <v>30</v>
      </c>
      <c r="H334" s="3" t="s">
        <v>668</v>
      </c>
      <c r="I334" s="3" t="s">
        <v>50</v>
      </c>
      <c r="J334" s="3" t="s">
        <v>423</v>
      </c>
      <c r="K334" s="3" t="s">
        <v>46530</v>
      </c>
      <c r="L334" s="3" t="s">
        <v>46531</v>
      </c>
      <c r="M334" s="3" t="s">
        <v>35</v>
      </c>
      <c r="N334" s="3"/>
      <c r="O334" s="3"/>
      <c r="P334" s="3"/>
      <c r="Q334" s="3"/>
      <c r="R334" s="3"/>
      <c r="S334" s="3"/>
      <c r="T334" s="3"/>
      <c r="U334" s="3"/>
      <c r="V334" s="3"/>
      <c r="W334" s="3"/>
      <c r="X334" s="3"/>
      <c r="Y334" s="3"/>
      <c r="Z334" s="3"/>
      <c r="AA334" s="3"/>
      <c r="AB334" s="3"/>
      <c r="AC334" s="3"/>
    </row>
    <row r="335" ht="21.75" customHeight="1">
      <c r="A335" s="3" t="s">
        <v>3540</v>
      </c>
      <c r="B335" s="3" t="s">
        <v>42294</v>
      </c>
      <c r="C335" s="3" t="s">
        <v>165</v>
      </c>
      <c r="D335" s="4" t="s">
        <v>19</v>
      </c>
      <c r="E335" s="3" t="s">
        <v>21</v>
      </c>
      <c r="F335" s="3">
        <f t="shared" si="1"/>
        <v>20</v>
      </c>
      <c r="G335" s="3">
        <f t="shared" si="2"/>
        <v>30</v>
      </c>
      <c r="H335" s="3" t="s">
        <v>668</v>
      </c>
      <c r="I335" s="3" t="s">
        <v>57</v>
      </c>
      <c r="J335" s="3" t="s">
        <v>42297</v>
      </c>
      <c r="K335" s="4" t="s">
        <v>19</v>
      </c>
      <c r="L335" s="3" t="s">
        <v>46532</v>
      </c>
      <c r="M335" s="3" t="s">
        <v>35</v>
      </c>
      <c r="N335" s="3"/>
      <c r="O335" s="3"/>
      <c r="P335" s="3"/>
      <c r="Q335" s="3"/>
      <c r="R335" s="3"/>
      <c r="S335" s="3"/>
      <c r="T335" s="3"/>
      <c r="U335" s="3"/>
      <c r="V335" s="3"/>
      <c r="W335" s="3"/>
      <c r="X335" s="3"/>
      <c r="Y335" s="3"/>
      <c r="Z335" s="3"/>
      <c r="AA335" s="3"/>
      <c r="AB335" s="3"/>
      <c r="AC335" s="3"/>
    </row>
    <row r="336" ht="21.75" customHeight="1">
      <c r="A336" s="3" t="s">
        <v>2000</v>
      </c>
      <c r="B336" s="3" t="s">
        <v>40683</v>
      </c>
      <c r="C336" s="3" t="s">
        <v>165</v>
      </c>
      <c r="D336" s="4" t="s">
        <v>19</v>
      </c>
      <c r="E336" s="3" t="s">
        <v>20</v>
      </c>
      <c r="F336" s="3">
        <f t="shared" si="1"/>
        <v>20</v>
      </c>
      <c r="G336" s="3">
        <f t="shared" si="2"/>
        <v>40</v>
      </c>
      <c r="H336" s="3" t="s">
        <v>1025</v>
      </c>
      <c r="I336" s="3" t="s">
        <v>57</v>
      </c>
      <c r="J336" s="3" t="s">
        <v>187</v>
      </c>
      <c r="K336" s="3" t="s">
        <v>40686</v>
      </c>
      <c r="L336" s="3" t="s">
        <v>46535</v>
      </c>
      <c r="M336" s="3" t="s">
        <v>159</v>
      </c>
      <c r="N336" s="3"/>
      <c r="O336" s="3"/>
      <c r="P336" s="3"/>
      <c r="Q336" s="3"/>
      <c r="R336" s="3"/>
      <c r="S336" s="3"/>
      <c r="T336" s="3"/>
      <c r="U336" s="3"/>
      <c r="V336" s="3"/>
      <c r="W336" s="3"/>
      <c r="X336" s="3"/>
      <c r="Y336" s="3"/>
      <c r="Z336" s="3"/>
      <c r="AA336" s="3"/>
      <c r="AB336" s="3"/>
      <c r="AC336" s="3"/>
    </row>
    <row r="337" ht="21.75" customHeight="1">
      <c r="A337" s="3" t="s">
        <v>46536</v>
      </c>
      <c r="B337" s="3" t="s">
        <v>35845</v>
      </c>
      <c r="C337" s="3" t="s">
        <v>165</v>
      </c>
      <c r="D337" s="4" t="s">
        <v>19</v>
      </c>
      <c r="E337" s="3" t="s">
        <v>20</v>
      </c>
      <c r="F337" s="3">
        <f t="shared" si="1"/>
        <v>20</v>
      </c>
      <c r="G337" s="3">
        <f t="shared" si="2"/>
        <v>30</v>
      </c>
      <c r="H337" s="3" t="s">
        <v>668</v>
      </c>
      <c r="I337" s="3" t="s">
        <v>57</v>
      </c>
      <c r="J337" s="3" t="s">
        <v>35848</v>
      </c>
      <c r="K337" s="3" t="s">
        <v>46537</v>
      </c>
      <c r="L337" s="3" t="s">
        <v>46538</v>
      </c>
      <c r="M337" s="3" t="s">
        <v>35</v>
      </c>
      <c r="N337" s="3"/>
      <c r="O337" s="3"/>
      <c r="P337" s="3"/>
      <c r="Q337" s="3"/>
      <c r="R337" s="3"/>
      <c r="S337" s="3"/>
      <c r="T337" s="3"/>
      <c r="U337" s="3"/>
      <c r="V337" s="3"/>
      <c r="W337" s="3"/>
      <c r="X337" s="3"/>
      <c r="Y337" s="3"/>
      <c r="Z337" s="3"/>
      <c r="AA337" s="3"/>
      <c r="AB337" s="3"/>
      <c r="AC337" s="3"/>
    </row>
    <row r="338" ht="21.75" customHeight="1">
      <c r="A338" s="3" t="s">
        <v>45920</v>
      </c>
      <c r="B338" s="3" t="s">
        <v>13758</v>
      </c>
      <c r="C338" s="3" t="s">
        <v>165</v>
      </c>
      <c r="D338" s="4" t="s">
        <v>19</v>
      </c>
      <c r="E338" s="3" t="s">
        <v>21</v>
      </c>
      <c r="F338" s="3">
        <f t="shared" si="1"/>
        <v>20</v>
      </c>
      <c r="G338" s="3">
        <f t="shared" si="2"/>
        <v>30</v>
      </c>
      <c r="H338" s="3" t="s">
        <v>668</v>
      </c>
      <c r="I338" s="3" t="s">
        <v>50</v>
      </c>
      <c r="J338" s="3" t="s">
        <v>58</v>
      </c>
      <c r="K338" s="3" t="s">
        <v>13763</v>
      </c>
      <c r="L338" s="3" t="s">
        <v>46508</v>
      </c>
      <c r="M338" s="3" t="s">
        <v>35</v>
      </c>
      <c r="N338" s="3"/>
      <c r="O338" s="3"/>
      <c r="P338" s="3"/>
      <c r="Q338" s="3"/>
      <c r="R338" s="3"/>
      <c r="S338" s="3"/>
      <c r="T338" s="3"/>
      <c r="U338" s="3"/>
      <c r="V338" s="3"/>
      <c r="W338" s="3"/>
      <c r="X338" s="3"/>
      <c r="Y338" s="3"/>
      <c r="Z338" s="3"/>
      <c r="AA338" s="3"/>
      <c r="AB338" s="3"/>
      <c r="AC338" s="3"/>
    </row>
    <row r="339" ht="21.75" customHeight="1">
      <c r="A339" s="3" t="s">
        <v>25917</v>
      </c>
      <c r="B339" s="3" t="s">
        <v>4324</v>
      </c>
      <c r="C339" s="3" t="s">
        <v>18</v>
      </c>
      <c r="D339" s="4" t="s">
        <v>19</v>
      </c>
      <c r="E339" s="3" t="s">
        <v>20</v>
      </c>
      <c r="F339" s="3">
        <f t="shared" si="1"/>
        <v>20</v>
      </c>
      <c r="G339" s="3">
        <f t="shared" si="2"/>
        <v>30</v>
      </c>
      <c r="H339" s="3" t="s">
        <v>668</v>
      </c>
      <c r="I339" s="3" t="s">
        <v>23</v>
      </c>
      <c r="J339" s="3" t="s">
        <v>99</v>
      </c>
      <c r="K339" s="3" t="s">
        <v>25922</v>
      </c>
      <c r="L339" s="3" t="s">
        <v>25926</v>
      </c>
      <c r="M339" s="3" t="s">
        <v>159</v>
      </c>
      <c r="N339" s="3"/>
      <c r="O339" s="3"/>
      <c r="P339" s="3"/>
      <c r="Q339" s="3"/>
      <c r="R339" s="3"/>
      <c r="S339" s="3"/>
      <c r="T339" s="3"/>
      <c r="U339" s="3"/>
      <c r="V339" s="3"/>
      <c r="W339" s="3"/>
      <c r="X339" s="3"/>
      <c r="Y339" s="3"/>
      <c r="Z339" s="3"/>
      <c r="AA339" s="3"/>
      <c r="AB339" s="3"/>
      <c r="AC339" s="3"/>
    </row>
    <row r="340" ht="21.75" customHeight="1">
      <c r="A340" s="3" t="s">
        <v>46542</v>
      </c>
      <c r="B340" s="3" t="s">
        <v>11921</v>
      </c>
      <c r="C340" s="3" t="s">
        <v>18</v>
      </c>
      <c r="D340" s="4" t="s">
        <v>19</v>
      </c>
      <c r="E340" s="3" t="s">
        <v>20</v>
      </c>
      <c r="F340" s="3">
        <f t="shared" si="1"/>
        <v>20</v>
      </c>
      <c r="G340" s="3">
        <f t="shared" si="2"/>
        <v>30</v>
      </c>
      <c r="H340" s="3" t="s">
        <v>668</v>
      </c>
      <c r="I340" s="3" t="s">
        <v>57</v>
      </c>
      <c r="J340" s="3" t="s">
        <v>776</v>
      </c>
      <c r="K340" s="3" t="s">
        <v>46545</v>
      </c>
      <c r="L340" s="3" t="s">
        <v>46546</v>
      </c>
      <c r="M340" s="3" t="s">
        <v>35</v>
      </c>
      <c r="N340" s="3"/>
      <c r="O340" s="3"/>
      <c r="P340" s="3"/>
      <c r="Q340" s="3"/>
      <c r="R340" s="3"/>
      <c r="S340" s="3"/>
      <c r="T340" s="3"/>
      <c r="U340" s="3"/>
      <c r="V340" s="3"/>
      <c r="W340" s="3"/>
      <c r="X340" s="3"/>
      <c r="Y340" s="3"/>
      <c r="Z340" s="3"/>
      <c r="AA340" s="3"/>
      <c r="AB340" s="3"/>
      <c r="AC340" s="3"/>
    </row>
    <row r="341" ht="21.75" customHeight="1">
      <c r="A341" s="3" t="s">
        <v>4304</v>
      </c>
      <c r="B341" s="3" t="s">
        <v>46547</v>
      </c>
      <c r="C341" s="3" t="s">
        <v>18</v>
      </c>
      <c r="D341" s="4" t="s">
        <v>19</v>
      </c>
      <c r="E341" s="3" t="s">
        <v>21</v>
      </c>
      <c r="F341" s="3">
        <f t="shared" si="1"/>
        <v>20</v>
      </c>
      <c r="G341" s="3">
        <f t="shared" si="2"/>
        <v>30</v>
      </c>
      <c r="H341" s="3" t="s">
        <v>668</v>
      </c>
      <c r="I341" s="3" t="s">
        <v>57</v>
      </c>
      <c r="J341" s="3" t="s">
        <v>4268</v>
      </c>
      <c r="K341" s="3" t="s">
        <v>46550</v>
      </c>
      <c r="L341" s="3" t="s">
        <v>46551</v>
      </c>
      <c r="M341" s="3" t="s">
        <v>35</v>
      </c>
      <c r="N341" s="3"/>
      <c r="O341" s="3"/>
      <c r="P341" s="3"/>
      <c r="Q341" s="3"/>
      <c r="R341" s="3"/>
      <c r="S341" s="3"/>
      <c r="T341" s="3"/>
      <c r="U341" s="3"/>
      <c r="V341" s="3"/>
      <c r="W341" s="3"/>
      <c r="X341" s="3"/>
      <c r="Y341" s="3"/>
      <c r="Z341" s="3"/>
      <c r="AA341" s="3"/>
      <c r="AB341" s="3"/>
      <c r="AC341" s="3"/>
    </row>
    <row r="342" ht="21.75" customHeight="1">
      <c r="A342" s="3" t="s">
        <v>45920</v>
      </c>
      <c r="B342" s="3" t="s">
        <v>13758</v>
      </c>
      <c r="C342" s="3" t="s">
        <v>18</v>
      </c>
      <c r="D342" s="4" t="s">
        <v>19</v>
      </c>
      <c r="E342" s="3" t="s">
        <v>21</v>
      </c>
      <c r="F342" s="3">
        <f t="shared" si="1"/>
        <v>20</v>
      </c>
      <c r="G342" s="3">
        <f t="shared" si="2"/>
        <v>30</v>
      </c>
      <c r="H342" s="3" t="s">
        <v>668</v>
      </c>
      <c r="I342" s="3" t="s">
        <v>50</v>
      </c>
      <c r="J342" s="3" t="s">
        <v>58</v>
      </c>
      <c r="K342" s="3" t="s">
        <v>13763</v>
      </c>
      <c r="L342" s="3" t="s">
        <v>46508</v>
      </c>
      <c r="M342" s="3" t="s">
        <v>35</v>
      </c>
      <c r="N342" s="3"/>
      <c r="O342" s="3"/>
      <c r="P342" s="3"/>
      <c r="Q342" s="3"/>
      <c r="R342" s="3"/>
      <c r="S342" s="3"/>
      <c r="T342" s="3"/>
      <c r="U342" s="3"/>
      <c r="V342" s="3"/>
      <c r="W342" s="3"/>
      <c r="X342" s="3"/>
      <c r="Y342" s="3"/>
      <c r="Z342" s="3"/>
      <c r="AA342" s="3"/>
      <c r="AB342" s="3"/>
      <c r="AC342" s="3"/>
    </row>
    <row r="343" ht="21.75" customHeight="1">
      <c r="A343" s="3" t="s">
        <v>4177</v>
      </c>
      <c r="B343" s="3" t="s">
        <v>46553</v>
      </c>
      <c r="C343" s="3" t="s">
        <v>18</v>
      </c>
      <c r="D343" s="4" t="s">
        <v>19</v>
      </c>
      <c r="E343" s="3" t="s">
        <v>20</v>
      </c>
      <c r="F343" s="3">
        <f t="shared" si="1"/>
        <v>20</v>
      </c>
      <c r="G343" s="3">
        <f t="shared" si="2"/>
        <v>40</v>
      </c>
      <c r="H343" s="3" t="s">
        <v>1025</v>
      </c>
      <c r="I343" s="3" t="s">
        <v>57</v>
      </c>
      <c r="J343" s="3" t="s">
        <v>46556</v>
      </c>
      <c r="K343" s="3" t="s">
        <v>46558</v>
      </c>
      <c r="L343" s="3" t="s">
        <v>46559</v>
      </c>
      <c r="M343" s="3" t="s">
        <v>41</v>
      </c>
      <c r="N343" s="3"/>
      <c r="O343" s="3"/>
      <c r="P343" s="3"/>
      <c r="Q343" s="3"/>
      <c r="R343" s="3"/>
      <c r="S343" s="3"/>
      <c r="T343" s="3"/>
      <c r="U343" s="3"/>
      <c r="V343" s="3"/>
      <c r="W343" s="3"/>
      <c r="X343" s="3"/>
      <c r="Y343" s="3"/>
      <c r="Z343" s="3"/>
      <c r="AA343" s="3"/>
      <c r="AB343" s="3"/>
      <c r="AC343" s="3"/>
    </row>
    <row r="344" ht="21.75" customHeight="1">
      <c r="A344" s="3" t="s">
        <v>46560</v>
      </c>
      <c r="B344" s="3" t="s">
        <v>46562</v>
      </c>
      <c r="C344" s="3" t="s">
        <v>18</v>
      </c>
      <c r="D344" s="4" t="s">
        <v>19</v>
      </c>
      <c r="E344" s="3" t="s">
        <v>20</v>
      </c>
      <c r="F344" s="3">
        <f t="shared" si="1"/>
        <v>20</v>
      </c>
      <c r="G344" s="3">
        <f t="shared" si="2"/>
        <v>30</v>
      </c>
      <c r="H344" s="3" t="s">
        <v>668</v>
      </c>
      <c r="I344" s="3" t="s">
        <v>23</v>
      </c>
      <c r="J344" s="3" t="s">
        <v>329</v>
      </c>
      <c r="K344" s="3" t="s">
        <v>46564</v>
      </c>
      <c r="L344" s="3" t="s">
        <v>46565</v>
      </c>
      <c r="M344" s="3" t="s">
        <v>41</v>
      </c>
      <c r="N344" s="3"/>
      <c r="O344" s="3"/>
      <c r="P344" s="3"/>
      <c r="Q344" s="3"/>
      <c r="R344" s="3"/>
      <c r="S344" s="3"/>
      <c r="T344" s="3"/>
      <c r="U344" s="3"/>
      <c r="V344" s="3"/>
      <c r="W344" s="3"/>
      <c r="X344" s="3"/>
      <c r="Y344" s="3"/>
      <c r="Z344" s="3"/>
      <c r="AA344" s="3"/>
      <c r="AB344" s="3"/>
      <c r="AC344" s="3"/>
    </row>
    <row r="345" ht="21.75" customHeight="1">
      <c r="A345" s="3" t="s">
        <v>46566</v>
      </c>
      <c r="B345" s="3" t="s">
        <v>46567</v>
      </c>
      <c r="C345" s="3" t="s">
        <v>18</v>
      </c>
      <c r="D345" s="4" t="s">
        <v>19</v>
      </c>
      <c r="E345" s="3" t="s">
        <v>21</v>
      </c>
      <c r="F345" s="3">
        <f t="shared" si="1"/>
        <v>20</v>
      </c>
      <c r="G345" s="3">
        <f t="shared" si="2"/>
        <v>30</v>
      </c>
      <c r="H345" s="3" t="s">
        <v>668</v>
      </c>
      <c r="I345" s="3" t="s">
        <v>57</v>
      </c>
      <c r="J345" s="3" t="s">
        <v>46569</v>
      </c>
      <c r="K345" s="3" t="s">
        <v>46571</v>
      </c>
      <c r="L345" s="3" t="s">
        <v>46572</v>
      </c>
      <c r="M345" s="3" t="s">
        <v>35</v>
      </c>
      <c r="N345" s="3"/>
      <c r="O345" s="3"/>
      <c r="P345" s="3"/>
      <c r="Q345" s="3"/>
      <c r="R345" s="3"/>
      <c r="S345" s="3"/>
      <c r="T345" s="3"/>
      <c r="U345" s="3"/>
      <c r="V345" s="3"/>
      <c r="W345" s="3"/>
      <c r="X345" s="3"/>
      <c r="Y345" s="3"/>
      <c r="Z345" s="3"/>
      <c r="AA345" s="3"/>
      <c r="AB345" s="3"/>
      <c r="AC345" s="3"/>
    </row>
    <row r="346" ht="21.75" customHeight="1">
      <c r="A346" s="3" t="s">
        <v>5620</v>
      </c>
      <c r="B346" s="3" t="s">
        <v>46574</v>
      </c>
      <c r="C346" s="3" t="s">
        <v>18</v>
      </c>
      <c r="D346" s="4" t="s">
        <v>19</v>
      </c>
      <c r="E346" s="3" t="s">
        <v>127</v>
      </c>
      <c r="F346" s="3">
        <f t="shared" si="1"/>
        <v>20</v>
      </c>
      <c r="G346" s="3">
        <f t="shared" si="2"/>
        <v>30</v>
      </c>
      <c r="H346" s="3" t="s">
        <v>668</v>
      </c>
      <c r="I346" s="3" t="s">
        <v>31</v>
      </c>
      <c r="J346" s="3" t="s">
        <v>46575</v>
      </c>
      <c r="K346" s="4" t="s">
        <v>19</v>
      </c>
      <c r="L346" s="3" t="s">
        <v>46577</v>
      </c>
      <c r="M346" s="3" t="s">
        <v>41</v>
      </c>
      <c r="N346" s="3"/>
      <c r="O346" s="3"/>
      <c r="P346" s="3"/>
      <c r="Q346" s="3"/>
      <c r="R346" s="3"/>
      <c r="S346" s="3"/>
      <c r="T346" s="3"/>
      <c r="U346" s="3"/>
      <c r="V346" s="3"/>
      <c r="W346" s="3"/>
      <c r="X346" s="3"/>
      <c r="Y346" s="3"/>
      <c r="Z346" s="3"/>
      <c r="AA346" s="3"/>
      <c r="AB346" s="3"/>
      <c r="AC346" s="3"/>
    </row>
    <row r="347" ht="21.75" customHeight="1">
      <c r="A347" s="3" t="s">
        <v>46578</v>
      </c>
      <c r="B347" s="3" t="s">
        <v>401</v>
      </c>
      <c r="C347" s="3" t="s">
        <v>30</v>
      </c>
      <c r="D347" s="4" t="s">
        <v>19</v>
      </c>
      <c r="E347" s="3" t="s">
        <v>127</v>
      </c>
      <c r="F347" s="3">
        <f t="shared" si="1"/>
        <v>20</v>
      </c>
      <c r="G347" s="3">
        <f t="shared" si="2"/>
        <v>40</v>
      </c>
      <c r="H347" s="3" t="s">
        <v>1025</v>
      </c>
      <c r="I347" s="3" t="s">
        <v>69</v>
      </c>
      <c r="J347" s="3" t="s">
        <v>403</v>
      </c>
      <c r="K347" s="3" t="s">
        <v>23265</v>
      </c>
      <c r="L347" s="3" t="s">
        <v>46580</v>
      </c>
      <c r="M347" s="3" t="s">
        <v>35</v>
      </c>
      <c r="N347" s="3"/>
      <c r="O347" s="3"/>
      <c r="P347" s="3"/>
      <c r="Q347" s="3"/>
      <c r="R347" s="3"/>
      <c r="S347" s="3"/>
      <c r="T347" s="3"/>
      <c r="U347" s="3"/>
      <c r="V347" s="3"/>
      <c r="W347" s="3"/>
      <c r="X347" s="3"/>
      <c r="Y347" s="3"/>
      <c r="Z347" s="3"/>
      <c r="AA347" s="3"/>
      <c r="AB347" s="3"/>
      <c r="AC347" s="3"/>
    </row>
    <row r="348" ht="21.75" customHeight="1">
      <c r="A348" s="3" t="s">
        <v>9973</v>
      </c>
      <c r="B348" s="3" t="s">
        <v>11717</v>
      </c>
      <c r="C348" s="3" t="s">
        <v>30</v>
      </c>
      <c r="D348" s="4" t="s">
        <v>19</v>
      </c>
      <c r="E348" s="3" t="s">
        <v>20</v>
      </c>
      <c r="F348" s="3">
        <f t="shared" si="1"/>
        <v>20</v>
      </c>
      <c r="G348" s="3">
        <f t="shared" si="2"/>
        <v>25</v>
      </c>
      <c r="H348" s="3" t="s">
        <v>5864</v>
      </c>
      <c r="I348" s="3" t="s">
        <v>23</v>
      </c>
      <c r="J348" s="3" t="s">
        <v>11720</v>
      </c>
      <c r="K348" s="3" t="s">
        <v>11722</v>
      </c>
      <c r="L348" s="3" t="s">
        <v>26064</v>
      </c>
      <c r="M348" s="3" t="s">
        <v>27</v>
      </c>
      <c r="N348" s="3"/>
      <c r="O348" s="3"/>
      <c r="P348" s="3"/>
      <c r="Q348" s="3"/>
      <c r="R348" s="3"/>
      <c r="S348" s="3"/>
      <c r="T348" s="3"/>
      <c r="U348" s="3"/>
      <c r="V348" s="3"/>
      <c r="W348" s="3"/>
      <c r="X348" s="3"/>
      <c r="Y348" s="3"/>
      <c r="Z348" s="3"/>
      <c r="AA348" s="3"/>
      <c r="AB348" s="3"/>
      <c r="AC348" s="3"/>
    </row>
    <row r="349" ht="21.75" customHeight="1">
      <c r="A349" s="3" t="s">
        <v>46583</v>
      </c>
      <c r="B349" s="3" t="s">
        <v>12314</v>
      </c>
      <c r="C349" s="3" t="s">
        <v>30</v>
      </c>
      <c r="D349" s="4" t="s">
        <v>19</v>
      </c>
      <c r="E349" s="3" t="s">
        <v>21</v>
      </c>
      <c r="F349" s="3">
        <f t="shared" si="1"/>
        <v>20</v>
      </c>
      <c r="G349" s="3">
        <f t="shared" si="2"/>
        <v>30</v>
      </c>
      <c r="H349" s="3" t="s">
        <v>668</v>
      </c>
      <c r="I349" s="3" t="s">
        <v>57</v>
      </c>
      <c r="J349" s="3" t="s">
        <v>12317</v>
      </c>
      <c r="K349" s="3" t="s">
        <v>46585</v>
      </c>
      <c r="L349" s="3" t="s">
        <v>46586</v>
      </c>
      <c r="M349" s="3" t="s">
        <v>41</v>
      </c>
      <c r="N349" s="3"/>
      <c r="O349" s="3"/>
      <c r="P349" s="3"/>
      <c r="Q349" s="3"/>
      <c r="R349" s="3"/>
      <c r="S349" s="3"/>
      <c r="T349" s="3"/>
      <c r="U349" s="3"/>
      <c r="V349" s="3"/>
      <c r="W349" s="3"/>
      <c r="X349" s="3"/>
      <c r="Y349" s="3"/>
      <c r="Z349" s="3"/>
      <c r="AA349" s="3"/>
      <c r="AB349" s="3"/>
      <c r="AC349" s="3"/>
    </row>
    <row r="350" ht="21.75" customHeight="1">
      <c r="A350" s="3" t="s">
        <v>35331</v>
      </c>
      <c r="B350" s="3" t="s">
        <v>4585</v>
      </c>
      <c r="C350" s="3" t="s">
        <v>30</v>
      </c>
      <c r="D350" s="4" t="s">
        <v>19</v>
      </c>
      <c r="E350" s="3" t="s">
        <v>20</v>
      </c>
      <c r="F350" s="3">
        <f t="shared" si="1"/>
        <v>20</v>
      </c>
      <c r="G350" s="3">
        <f t="shared" si="2"/>
        <v>30</v>
      </c>
      <c r="H350" s="3" t="s">
        <v>668</v>
      </c>
      <c r="I350" s="3" t="s">
        <v>23</v>
      </c>
      <c r="J350" s="3" t="s">
        <v>4588</v>
      </c>
      <c r="K350" s="3" t="s">
        <v>17723</v>
      </c>
      <c r="L350" s="3" t="s">
        <v>46591</v>
      </c>
      <c r="M350" s="3" t="s">
        <v>35</v>
      </c>
      <c r="N350" s="3"/>
      <c r="O350" s="3"/>
      <c r="P350" s="3"/>
      <c r="Q350" s="3"/>
      <c r="R350" s="3"/>
      <c r="S350" s="3"/>
      <c r="T350" s="3"/>
      <c r="U350" s="3"/>
      <c r="V350" s="3"/>
      <c r="W350" s="3"/>
      <c r="X350" s="3"/>
      <c r="Y350" s="3"/>
      <c r="Z350" s="3"/>
      <c r="AA350" s="3"/>
      <c r="AB350" s="3"/>
      <c r="AC350" s="3"/>
    </row>
    <row r="351" ht="21.75" customHeight="1">
      <c r="A351" s="3" t="s">
        <v>45920</v>
      </c>
      <c r="B351" s="3" t="s">
        <v>13758</v>
      </c>
      <c r="C351" s="3" t="s">
        <v>30</v>
      </c>
      <c r="D351" s="4" t="s">
        <v>19</v>
      </c>
      <c r="E351" s="3" t="s">
        <v>21</v>
      </c>
      <c r="F351" s="3">
        <f t="shared" si="1"/>
        <v>20</v>
      </c>
      <c r="G351" s="3">
        <f t="shared" si="2"/>
        <v>30</v>
      </c>
      <c r="H351" s="3" t="s">
        <v>668</v>
      </c>
      <c r="I351" s="3" t="s">
        <v>50</v>
      </c>
      <c r="J351" s="3" t="s">
        <v>58</v>
      </c>
      <c r="K351" s="3" t="s">
        <v>13763</v>
      </c>
      <c r="L351" s="3" t="s">
        <v>46508</v>
      </c>
      <c r="M351" s="3" t="s">
        <v>35</v>
      </c>
      <c r="N351" s="3"/>
      <c r="O351" s="3"/>
      <c r="P351" s="3"/>
      <c r="Q351" s="3"/>
      <c r="R351" s="3"/>
      <c r="S351" s="3"/>
      <c r="T351" s="3"/>
      <c r="U351" s="3"/>
      <c r="V351" s="3"/>
      <c r="W351" s="3"/>
      <c r="X351" s="3"/>
      <c r="Y351" s="3"/>
      <c r="Z351" s="3"/>
      <c r="AA351" s="3"/>
      <c r="AB351" s="3"/>
      <c r="AC351" s="3"/>
    </row>
    <row r="352" ht="21.75" customHeight="1">
      <c r="A352" s="3" t="s">
        <v>46596</v>
      </c>
      <c r="B352" s="3" t="s">
        <v>4847</v>
      </c>
      <c r="C352" s="3" t="s">
        <v>17</v>
      </c>
      <c r="D352" s="4" t="s">
        <v>19</v>
      </c>
      <c r="E352" s="3" t="s">
        <v>20</v>
      </c>
      <c r="F352" s="3">
        <f t="shared" si="1"/>
        <v>25</v>
      </c>
      <c r="G352" s="3">
        <f t="shared" si="2"/>
        <v>35</v>
      </c>
      <c r="H352" s="3" t="s">
        <v>5420</v>
      </c>
      <c r="I352" s="3" t="s">
        <v>23</v>
      </c>
      <c r="J352" s="3" t="s">
        <v>4849</v>
      </c>
      <c r="K352" s="4" t="s">
        <v>19</v>
      </c>
      <c r="L352" s="3" t="s">
        <v>46598</v>
      </c>
      <c r="M352" s="3" t="s">
        <v>27</v>
      </c>
      <c r="N352" s="3"/>
      <c r="O352" s="3"/>
      <c r="P352" s="3"/>
      <c r="Q352" s="3"/>
      <c r="R352" s="3"/>
      <c r="S352" s="3"/>
      <c r="T352" s="3"/>
      <c r="U352" s="3"/>
      <c r="V352" s="3"/>
      <c r="W352" s="3"/>
      <c r="X352" s="3"/>
      <c r="Y352" s="3"/>
      <c r="Z352" s="3"/>
      <c r="AA352" s="3"/>
      <c r="AB352" s="3"/>
      <c r="AC352" s="3"/>
    </row>
    <row r="353" ht="21.75" customHeight="1">
      <c r="A353" s="3" t="s">
        <v>9829</v>
      </c>
      <c r="B353" s="3" t="s">
        <v>793</v>
      </c>
      <c r="C353" s="3" t="s">
        <v>17</v>
      </c>
      <c r="D353" s="4" t="s">
        <v>19</v>
      </c>
      <c r="E353" s="3" t="s">
        <v>20</v>
      </c>
      <c r="F353" s="3">
        <f t="shared" si="1"/>
        <v>25</v>
      </c>
      <c r="G353" s="3">
        <f t="shared" si="2"/>
        <v>50</v>
      </c>
      <c r="H353" s="3" t="s">
        <v>2518</v>
      </c>
      <c r="I353" s="3" t="s">
        <v>23</v>
      </c>
      <c r="J353" s="3" t="s">
        <v>58</v>
      </c>
      <c r="K353" s="3" t="s">
        <v>46602</v>
      </c>
      <c r="L353" s="3" t="s">
        <v>46603</v>
      </c>
      <c r="M353" s="3" t="s">
        <v>27</v>
      </c>
      <c r="N353" s="3"/>
      <c r="O353" s="3"/>
      <c r="P353" s="3"/>
      <c r="Q353" s="3"/>
      <c r="R353" s="3"/>
      <c r="S353" s="3"/>
      <c r="T353" s="3"/>
      <c r="U353" s="3"/>
      <c r="V353" s="3"/>
      <c r="W353" s="3"/>
      <c r="X353" s="3"/>
      <c r="Y353" s="3"/>
      <c r="Z353" s="3"/>
      <c r="AA353" s="3"/>
      <c r="AB353" s="3"/>
      <c r="AC353" s="3"/>
    </row>
    <row r="354" ht="21.75" customHeight="1">
      <c r="A354" s="3" t="s">
        <v>46605</v>
      </c>
      <c r="B354" s="3" t="s">
        <v>5438</v>
      </c>
      <c r="C354" s="3" t="s">
        <v>17</v>
      </c>
      <c r="D354" s="4" t="s">
        <v>19</v>
      </c>
      <c r="E354" s="3" t="s">
        <v>20</v>
      </c>
      <c r="F354" s="3">
        <f t="shared" si="1"/>
        <v>25</v>
      </c>
      <c r="G354" s="3">
        <f t="shared" si="2"/>
        <v>35</v>
      </c>
      <c r="H354" s="3" t="s">
        <v>5420</v>
      </c>
      <c r="I354" s="3" t="s">
        <v>57</v>
      </c>
      <c r="J354" s="3" t="s">
        <v>52</v>
      </c>
      <c r="K354" s="3" t="s">
        <v>46609</v>
      </c>
      <c r="L354" s="3" t="s">
        <v>46610</v>
      </c>
      <c r="M354" s="3" t="s">
        <v>35</v>
      </c>
      <c r="N354" s="3"/>
      <c r="O354" s="3"/>
      <c r="P354" s="3"/>
      <c r="Q354" s="3"/>
      <c r="R354" s="3"/>
      <c r="S354" s="3"/>
      <c r="T354" s="3"/>
      <c r="U354" s="3"/>
      <c r="V354" s="3"/>
      <c r="W354" s="3"/>
      <c r="X354" s="3"/>
      <c r="Y354" s="3"/>
      <c r="Z354" s="3"/>
      <c r="AA354" s="3"/>
      <c r="AB354" s="3"/>
      <c r="AC354" s="3"/>
    </row>
    <row r="355" ht="21.75" customHeight="1">
      <c r="A355" s="3" t="s">
        <v>11234</v>
      </c>
      <c r="B355" s="3" t="s">
        <v>8466</v>
      </c>
      <c r="C355" s="3" t="s">
        <v>165</v>
      </c>
      <c r="D355" s="4" t="s">
        <v>19</v>
      </c>
      <c r="E355" s="3" t="s">
        <v>127</v>
      </c>
      <c r="F355" s="3">
        <f t="shared" si="1"/>
        <v>25</v>
      </c>
      <c r="G355" s="3">
        <f t="shared" si="2"/>
        <v>30</v>
      </c>
      <c r="H355" s="3" t="s">
        <v>11236</v>
      </c>
      <c r="I355" s="3" t="s">
        <v>57</v>
      </c>
      <c r="J355" s="3" t="s">
        <v>2355</v>
      </c>
      <c r="K355" s="3" t="s">
        <v>11239</v>
      </c>
      <c r="L355" s="3" t="s">
        <v>11241</v>
      </c>
      <c r="M355" s="3" t="s">
        <v>35</v>
      </c>
      <c r="N355" s="3"/>
      <c r="O355" s="3"/>
      <c r="P355" s="3"/>
      <c r="Q355" s="3"/>
      <c r="R355" s="3"/>
      <c r="S355" s="3"/>
      <c r="T355" s="3"/>
      <c r="U355" s="3"/>
      <c r="V355" s="3"/>
      <c r="W355" s="3"/>
      <c r="X355" s="3"/>
      <c r="Y355" s="3"/>
      <c r="Z355" s="3"/>
      <c r="AA355" s="3"/>
      <c r="AB355" s="3"/>
      <c r="AC355" s="3"/>
    </row>
    <row r="356" ht="21.75" customHeight="1">
      <c r="A356" s="3" t="s">
        <v>46615</v>
      </c>
      <c r="B356" s="3" t="s">
        <v>46296</v>
      </c>
      <c r="C356" s="3" t="s">
        <v>165</v>
      </c>
      <c r="D356" s="4" t="s">
        <v>19</v>
      </c>
      <c r="E356" s="3" t="s">
        <v>21</v>
      </c>
      <c r="F356" s="3">
        <f t="shared" si="1"/>
        <v>25</v>
      </c>
      <c r="G356" s="3">
        <f t="shared" si="2"/>
        <v>35</v>
      </c>
      <c r="H356" s="3" t="s">
        <v>5420</v>
      </c>
      <c r="I356" s="3" t="s">
        <v>23</v>
      </c>
      <c r="J356" s="3" t="s">
        <v>14547</v>
      </c>
      <c r="K356" s="3" t="s">
        <v>46619</v>
      </c>
      <c r="L356" s="3" t="s">
        <v>46620</v>
      </c>
      <c r="M356" s="3" t="s">
        <v>35</v>
      </c>
      <c r="N356" s="3"/>
      <c r="O356" s="3"/>
      <c r="P356" s="3"/>
      <c r="Q356" s="3"/>
      <c r="R356" s="3"/>
      <c r="S356" s="3"/>
      <c r="T356" s="3"/>
      <c r="U356" s="3"/>
      <c r="V356" s="3"/>
      <c r="W356" s="3"/>
      <c r="X356" s="3"/>
      <c r="Y356" s="3"/>
      <c r="Z356" s="3"/>
      <c r="AA356" s="3"/>
      <c r="AB356" s="3"/>
      <c r="AC356" s="3"/>
    </row>
    <row r="357" ht="21.75" customHeight="1">
      <c r="A357" s="3" t="s">
        <v>46622</v>
      </c>
      <c r="B357" s="3" t="s">
        <v>46623</v>
      </c>
      <c r="C357" s="3" t="s">
        <v>165</v>
      </c>
      <c r="D357" s="4" t="s">
        <v>19</v>
      </c>
      <c r="E357" s="3" t="s">
        <v>20</v>
      </c>
      <c r="F357" s="3">
        <f t="shared" si="1"/>
        <v>25</v>
      </c>
      <c r="G357" s="3">
        <f t="shared" si="2"/>
        <v>50</v>
      </c>
      <c r="H357" s="3" t="s">
        <v>2518</v>
      </c>
      <c r="I357" s="3" t="s">
        <v>57</v>
      </c>
      <c r="J357" s="3" t="s">
        <v>7144</v>
      </c>
      <c r="K357" s="3" t="s">
        <v>46624</v>
      </c>
      <c r="L357" s="3" t="s">
        <v>46625</v>
      </c>
      <c r="M357" s="3" t="s">
        <v>41</v>
      </c>
      <c r="N357" s="3"/>
      <c r="O357" s="3"/>
      <c r="P357" s="3"/>
      <c r="Q357" s="3"/>
      <c r="R357" s="3"/>
      <c r="S357" s="3"/>
      <c r="T357" s="3"/>
      <c r="U357" s="3"/>
      <c r="V357" s="3"/>
      <c r="W357" s="3"/>
      <c r="X357" s="3"/>
      <c r="Y357" s="3"/>
      <c r="Z357" s="3"/>
      <c r="AA357" s="3"/>
      <c r="AB357" s="3"/>
      <c r="AC357" s="3"/>
    </row>
    <row r="358" ht="21.75" customHeight="1">
      <c r="A358" s="3" t="s">
        <v>2000</v>
      </c>
      <c r="B358" s="3" t="s">
        <v>46627</v>
      </c>
      <c r="C358" s="3" t="s">
        <v>165</v>
      </c>
      <c r="D358" s="4" t="s">
        <v>19</v>
      </c>
      <c r="E358" s="3" t="s">
        <v>20</v>
      </c>
      <c r="F358" s="3">
        <f t="shared" si="1"/>
        <v>25</v>
      </c>
      <c r="G358" s="3">
        <f t="shared" si="2"/>
        <v>35</v>
      </c>
      <c r="H358" s="3" t="s">
        <v>5420</v>
      </c>
      <c r="I358" s="3" t="s">
        <v>57</v>
      </c>
      <c r="J358" s="3" t="s">
        <v>45</v>
      </c>
      <c r="K358" s="3" t="s">
        <v>46628</v>
      </c>
      <c r="L358" s="3" t="s">
        <v>46629</v>
      </c>
      <c r="M358" s="3" t="s">
        <v>41</v>
      </c>
      <c r="N358" s="3"/>
      <c r="O358" s="3"/>
      <c r="P358" s="3"/>
      <c r="Q358" s="3"/>
      <c r="R358" s="3"/>
      <c r="S358" s="3"/>
      <c r="T358" s="3"/>
      <c r="U358" s="3"/>
      <c r="V358" s="3"/>
      <c r="W358" s="3"/>
      <c r="X358" s="3"/>
      <c r="Y358" s="3"/>
      <c r="Z358" s="3"/>
      <c r="AA358" s="3"/>
      <c r="AB358" s="3"/>
      <c r="AC358" s="3"/>
    </row>
    <row r="359" ht="21.75" customHeight="1">
      <c r="A359" s="3" t="s">
        <v>46630</v>
      </c>
      <c r="B359" s="3" t="s">
        <v>46631</v>
      </c>
      <c r="C359" s="3" t="s">
        <v>18</v>
      </c>
      <c r="D359" s="4" t="s">
        <v>19</v>
      </c>
      <c r="E359" s="3" t="s">
        <v>20</v>
      </c>
      <c r="F359" s="3">
        <f t="shared" si="1"/>
        <v>25</v>
      </c>
      <c r="G359" s="3">
        <f t="shared" si="2"/>
        <v>35</v>
      </c>
      <c r="H359" s="3" t="s">
        <v>5420</v>
      </c>
      <c r="I359" s="3" t="s">
        <v>69</v>
      </c>
      <c r="J359" s="3" t="s">
        <v>1085</v>
      </c>
      <c r="K359" s="3" t="s">
        <v>46632</v>
      </c>
      <c r="L359" s="3" t="s">
        <v>46634</v>
      </c>
      <c r="M359" s="3" t="s">
        <v>41</v>
      </c>
      <c r="N359" s="3"/>
      <c r="O359" s="3"/>
      <c r="P359" s="3"/>
      <c r="Q359" s="3"/>
      <c r="R359" s="3"/>
      <c r="S359" s="3"/>
      <c r="T359" s="3"/>
      <c r="U359" s="3"/>
      <c r="V359" s="3"/>
      <c r="W359" s="3"/>
      <c r="X359" s="3"/>
      <c r="Y359" s="3"/>
      <c r="Z359" s="3"/>
      <c r="AA359" s="3"/>
      <c r="AB359" s="3"/>
      <c r="AC359" s="3"/>
    </row>
    <row r="360" ht="21.75" customHeight="1">
      <c r="A360" s="3" t="s">
        <v>46635</v>
      </c>
      <c r="B360" s="3" t="s">
        <v>46636</v>
      </c>
      <c r="C360" s="3" t="s">
        <v>18</v>
      </c>
      <c r="D360" s="4" t="s">
        <v>19</v>
      </c>
      <c r="E360" s="3" t="s">
        <v>20</v>
      </c>
      <c r="F360" s="3">
        <f t="shared" si="1"/>
        <v>25</v>
      </c>
      <c r="G360" s="3">
        <f t="shared" si="2"/>
        <v>50</v>
      </c>
      <c r="H360" s="3" t="s">
        <v>2518</v>
      </c>
      <c r="I360" s="3" t="s">
        <v>23</v>
      </c>
      <c r="J360" s="3" t="s">
        <v>2357</v>
      </c>
      <c r="K360" s="3" t="s">
        <v>46637</v>
      </c>
      <c r="L360" s="3" t="s">
        <v>46638</v>
      </c>
      <c r="M360" s="3" t="s">
        <v>41</v>
      </c>
      <c r="N360" s="3"/>
      <c r="O360" s="3"/>
      <c r="P360" s="3"/>
      <c r="Q360" s="3"/>
      <c r="R360" s="3"/>
      <c r="S360" s="3"/>
      <c r="T360" s="3"/>
      <c r="U360" s="3"/>
      <c r="V360" s="3"/>
      <c r="W360" s="3"/>
      <c r="X360" s="3"/>
      <c r="Y360" s="3"/>
      <c r="Z360" s="3"/>
      <c r="AA360" s="3"/>
      <c r="AB360" s="3"/>
      <c r="AC360" s="3"/>
    </row>
    <row r="361" ht="21.75" customHeight="1">
      <c r="A361" s="3" t="s">
        <v>46639</v>
      </c>
      <c r="B361" s="3" t="s">
        <v>7633</v>
      </c>
      <c r="C361" s="3" t="s">
        <v>30</v>
      </c>
      <c r="D361" s="4" t="s">
        <v>19</v>
      </c>
      <c r="E361" s="3" t="s">
        <v>20</v>
      </c>
      <c r="F361" s="3">
        <f t="shared" si="1"/>
        <v>25</v>
      </c>
      <c r="G361" s="3">
        <f t="shared" si="2"/>
        <v>40</v>
      </c>
      <c r="H361" s="3" t="s">
        <v>3598</v>
      </c>
      <c r="I361" s="3" t="s">
        <v>57</v>
      </c>
      <c r="J361" s="3" t="s">
        <v>1350</v>
      </c>
      <c r="K361" s="3" t="s">
        <v>32506</v>
      </c>
      <c r="L361" s="3" t="s">
        <v>46641</v>
      </c>
      <c r="M361" s="3" t="s">
        <v>27</v>
      </c>
      <c r="N361" s="3"/>
      <c r="O361" s="3"/>
      <c r="P361" s="3"/>
      <c r="Q361" s="3"/>
      <c r="R361" s="3"/>
      <c r="S361" s="3"/>
      <c r="T361" s="3"/>
      <c r="U361" s="3"/>
      <c r="V361" s="3"/>
      <c r="W361" s="3"/>
      <c r="X361" s="3"/>
      <c r="Y361" s="3"/>
      <c r="Z361" s="3"/>
      <c r="AA361" s="3"/>
      <c r="AB361" s="3"/>
      <c r="AC361" s="3"/>
    </row>
    <row r="362" ht="21.75" customHeight="1">
      <c r="A362" s="3" t="s">
        <v>3264</v>
      </c>
      <c r="B362" s="3" t="s">
        <v>46642</v>
      </c>
      <c r="C362" s="3" t="s">
        <v>17</v>
      </c>
      <c r="D362" s="4" t="s">
        <v>19</v>
      </c>
      <c r="E362" s="3" t="s">
        <v>21</v>
      </c>
      <c r="F362" s="3">
        <f t="shared" si="1"/>
        <v>30</v>
      </c>
      <c r="G362" s="3">
        <f t="shared" si="2"/>
        <v>50</v>
      </c>
      <c r="H362" s="3" t="s">
        <v>1082</v>
      </c>
      <c r="I362" s="3" t="s">
        <v>23</v>
      </c>
      <c r="J362" s="3" t="s">
        <v>4236</v>
      </c>
      <c r="K362" s="3" t="s">
        <v>46645</v>
      </c>
      <c r="L362" s="3" t="s">
        <v>46646</v>
      </c>
      <c r="M362" s="3" t="s">
        <v>35</v>
      </c>
      <c r="N362" s="3"/>
      <c r="O362" s="3"/>
      <c r="P362" s="3"/>
      <c r="Q362" s="3"/>
      <c r="R362" s="3"/>
      <c r="S362" s="3"/>
      <c r="T362" s="3"/>
      <c r="U362" s="3"/>
      <c r="V362" s="3"/>
      <c r="W362" s="3"/>
      <c r="X362" s="3"/>
      <c r="Y362" s="3"/>
      <c r="Z362" s="3"/>
      <c r="AA362" s="3"/>
      <c r="AB362" s="3"/>
      <c r="AC362" s="3"/>
    </row>
    <row r="363" ht="21.75" customHeight="1">
      <c r="A363" s="3" t="s">
        <v>10250</v>
      </c>
      <c r="B363" s="3" t="s">
        <v>46648</v>
      </c>
      <c r="C363" s="3" t="s">
        <v>17</v>
      </c>
      <c r="D363" s="4" t="s">
        <v>19</v>
      </c>
      <c r="E363" s="3" t="s">
        <v>20</v>
      </c>
      <c r="F363" s="3">
        <f t="shared" si="1"/>
        <v>30</v>
      </c>
      <c r="G363" s="3">
        <f t="shared" si="2"/>
        <v>50</v>
      </c>
      <c r="H363" s="3" t="s">
        <v>1082</v>
      </c>
      <c r="I363" s="3" t="s">
        <v>23</v>
      </c>
      <c r="J363" s="3" t="s">
        <v>726</v>
      </c>
      <c r="K363" s="3" t="s">
        <v>46649</v>
      </c>
      <c r="L363" s="3" t="s">
        <v>46651</v>
      </c>
      <c r="M363" s="3" t="s">
        <v>41</v>
      </c>
      <c r="N363" s="3"/>
      <c r="O363" s="3"/>
      <c r="P363" s="3"/>
      <c r="Q363" s="3"/>
      <c r="R363" s="3"/>
      <c r="S363" s="3"/>
      <c r="T363" s="3"/>
      <c r="U363" s="3"/>
      <c r="V363" s="3"/>
      <c r="W363" s="3"/>
      <c r="X363" s="3"/>
      <c r="Y363" s="3"/>
      <c r="Z363" s="3"/>
      <c r="AA363" s="3"/>
      <c r="AB363" s="3"/>
      <c r="AC363" s="3"/>
    </row>
    <row r="364" ht="21.75" customHeight="1">
      <c r="A364" s="3" t="s">
        <v>5241</v>
      </c>
      <c r="B364" s="3" t="s">
        <v>7303</v>
      </c>
      <c r="C364" s="3" t="s">
        <v>17</v>
      </c>
      <c r="D364" s="4" t="s">
        <v>19</v>
      </c>
      <c r="E364" s="3" t="s">
        <v>20</v>
      </c>
      <c r="F364" s="3">
        <f t="shared" si="1"/>
        <v>30</v>
      </c>
      <c r="G364" s="3">
        <f t="shared" si="2"/>
        <v>50</v>
      </c>
      <c r="H364" s="3" t="s">
        <v>1082</v>
      </c>
      <c r="I364" s="3" t="s">
        <v>23</v>
      </c>
      <c r="J364" s="3" t="s">
        <v>1085</v>
      </c>
      <c r="K364" s="3" t="s">
        <v>7305</v>
      </c>
      <c r="L364" s="3" t="s">
        <v>46653</v>
      </c>
      <c r="M364" s="3" t="s">
        <v>35</v>
      </c>
      <c r="N364" s="3"/>
      <c r="O364" s="3"/>
      <c r="P364" s="3"/>
      <c r="Q364" s="3"/>
      <c r="R364" s="3"/>
      <c r="S364" s="3"/>
      <c r="T364" s="3"/>
      <c r="U364" s="3"/>
      <c r="V364" s="3"/>
      <c r="W364" s="3"/>
      <c r="X364" s="3"/>
      <c r="Y364" s="3"/>
      <c r="Z364" s="3"/>
      <c r="AA364" s="3"/>
      <c r="AB364" s="3"/>
      <c r="AC364" s="3"/>
    </row>
    <row r="365" ht="21.75" customHeight="1">
      <c r="A365" s="3" t="s">
        <v>5328</v>
      </c>
      <c r="B365" s="3" t="s">
        <v>46655</v>
      </c>
      <c r="C365" s="3" t="s">
        <v>17</v>
      </c>
      <c r="D365" s="4" t="s">
        <v>19</v>
      </c>
      <c r="E365" s="3" t="s">
        <v>20</v>
      </c>
      <c r="F365" s="3">
        <f t="shared" si="1"/>
        <v>30</v>
      </c>
      <c r="G365" s="3">
        <f t="shared" si="2"/>
        <v>50</v>
      </c>
      <c r="H365" s="3" t="s">
        <v>1082</v>
      </c>
      <c r="I365" s="3" t="s">
        <v>50</v>
      </c>
      <c r="J365" s="3" t="s">
        <v>46656</v>
      </c>
      <c r="K365" s="3" t="s">
        <v>46657</v>
      </c>
      <c r="L365" s="3" t="s">
        <v>46658</v>
      </c>
      <c r="M365" s="3" t="s">
        <v>35</v>
      </c>
      <c r="N365" s="3"/>
      <c r="O365" s="3"/>
      <c r="P365" s="3"/>
      <c r="Q365" s="3"/>
      <c r="R365" s="3"/>
      <c r="S365" s="3"/>
      <c r="T365" s="3"/>
      <c r="U365" s="3"/>
      <c r="V365" s="3"/>
      <c r="W365" s="3"/>
      <c r="X365" s="3"/>
      <c r="Y365" s="3"/>
      <c r="Z365" s="3"/>
      <c r="AA365" s="3"/>
      <c r="AB365" s="3"/>
      <c r="AC365" s="3"/>
    </row>
    <row r="366" ht="21.75" customHeight="1">
      <c r="A366" s="3" t="s">
        <v>46660</v>
      </c>
      <c r="B366" s="3" t="s">
        <v>2002</v>
      </c>
      <c r="C366" s="3" t="s">
        <v>17</v>
      </c>
      <c r="D366" s="4" t="s">
        <v>19</v>
      </c>
      <c r="E366" s="3" t="s">
        <v>127</v>
      </c>
      <c r="F366" s="3">
        <f t="shared" si="1"/>
        <v>40</v>
      </c>
      <c r="G366" s="3">
        <f t="shared" si="2"/>
        <v>50</v>
      </c>
      <c r="H366" s="3" t="s">
        <v>43013</v>
      </c>
      <c r="I366" s="3" t="s">
        <v>23</v>
      </c>
      <c r="J366" s="3" t="s">
        <v>2014</v>
      </c>
      <c r="K366" s="4" t="s">
        <v>19</v>
      </c>
      <c r="L366" s="3" t="s">
        <v>46661</v>
      </c>
      <c r="M366" s="3" t="s">
        <v>159</v>
      </c>
      <c r="N366" s="3"/>
      <c r="O366" s="3"/>
      <c r="P366" s="3"/>
      <c r="Q366" s="3"/>
      <c r="R366" s="3"/>
      <c r="S366" s="3"/>
      <c r="T366" s="3"/>
      <c r="U366" s="3"/>
      <c r="V366" s="3"/>
      <c r="W366" s="3"/>
      <c r="X366" s="3"/>
      <c r="Y366" s="3"/>
      <c r="Z366" s="3"/>
      <c r="AA366" s="3"/>
      <c r="AB366" s="3"/>
      <c r="AC366" s="3"/>
    </row>
    <row r="367" ht="21.75" customHeight="1">
      <c r="A367" s="3" t="s">
        <v>46663</v>
      </c>
      <c r="B367" s="3" t="s">
        <v>2002</v>
      </c>
      <c r="C367" s="3" t="s">
        <v>17</v>
      </c>
      <c r="D367" s="4" t="s">
        <v>19</v>
      </c>
      <c r="E367" s="3" t="s">
        <v>127</v>
      </c>
      <c r="F367" s="3">
        <f t="shared" si="1"/>
        <v>40</v>
      </c>
      <c r="G367" s="3">
        <f t="shared" si="2"/>
        <v>50</v>
      </c>
      <c r="H367" s="3" t="s">
        <v>43013</v>
      </c>
      <c r="I367" s="3" t="s">
        <v>23</v>
      </c>
      <c r="J367" s="3" t="s">
        <v>2014</v>
      </c>
      <c r="K367" s="3" t="s">
        <v>41217</v>
      </c>
      <c r="L367" s="3" t="s">
        <v>46669</v>
      </c>
      <c r="M367" s="3" t="s">
        <v>159</v>
      </c>
      <c r="N367" s="3"/>
      <c r="O367" s="3"/>
      <c r="P367" s="3"/>
      <c r="Q367" s="3"/>
      <c r="R367" s="3"/>
      <c r="S367" s="3"/>
      <c r="T367" s="3"/>
      <c r="U367" s="3"/>
      <c r="V367" s="3"/>
      <c r="W367" s="3"/>
      <c r="X367" s="3"/>
      <c r="Y367" s="3"/>
      <c r="Z367" s="3"/>
      <c r="AA367" s="3"/>
      <c r="AB367" s="3"/>
      <c r="AC367" s="3"/>
    </row>
    <row r="368" ht="21.75" customHeight="1">
      <c r="A368" s="3" t="s">
        <v>25897</v>
      </c>
      <c r="B368" s="3" t="s">
        <v>25247</v>
      </c>
      <c r="C368" s="3" t="s">
        <v>165</v>
      </c>
      <c r="D368" s="4" t="s">
        <v>19</v>
      </c>
      <c r="E368" s="3" t="s">
        <v>21</v>
      </c>
      <c r="F368" s="3">
        <f t="shared" si="1"/>
        <v>70</v>
      </c>
      <c r="G368" s="3">
        <f t="shared" si="2"/>
        <v>100</v>
      </c>
      <c r="H368" s="3" t="s">
        <v>3368</v>
      </c>
      <c r="I368" s="3" t="s">
        <v>23</v>
      </c>
      <c r="J368" s="3" t="s">
        <v>726</v>
      </c>
      <c r="K368" s="3" t="s">
        <v>25900</v>
      </c>
      <c r="L368" s="3" t="s">
        <v>25905</v>
      </c>
      <c r="M368" s="3" t="s">
        <v>41</v>
      </c>
      <c r="N368" s="3"/>
      <c r="O368" s="3"/>
      <c r="P368" s="3"/>
      <c r="Q368" s="3"/>
      <c r="R368" s="3"/>
      <c r="S368" s="3"/>
      <c r="T368" s="3"/>
      <c r="U368" s="3"/>
      <c r="V368" s="3"/>
      <c r="W368" s="3"/>
      <c r="X368" s="3"/>
      <c r="Y368" s="3"/>
      <c r="Z368" s="3"/>
      <c r="AA368" s="3"/>
      <c r="AB368" s="3"/>
      <c r="AC368" s="3"/>
    </row>
    <row r="369" ht="21.75" customHeight="1">
      <c r="A369" s="3" t="s">
        <v>2758</v>
      </c>
      <c r="B369" s="3" t="s">
        <v>603</v>
      </c>
      <c r="C369" s="3" t="s">
        <v>17</v>
      </c>
      <c r="D369" s="4" t="s">
        <v>19</v>
      </c>
      <c r="E369" s="3" t="s">
        <v>20</v>
      </c>
      <c r="F369" s="3">
        <f t="shared" si="1"/>
        <v>100</v>
      </c>
      <c r="G369" s="3">
        <f t="shared" si="2"/>
        <v>150</v>
      </c>
      <c r="H369" s="3" t="s">
        <v>26742</v>
      </c>
      <c r="I369" s="3" t="s">
        <v>57</v>
      </c>
      <c r="J369" s="3" t="s">
        <v>606</v>
      </c>
      <c r="K369" s="3" t="s">
        <v>46673</v>
      </c>
      <c r="L369" s="3" t="s">
        <v>45192</v>
      </c>
      <c r="M369" s="3" t="s">
        <v>159</v>
      </c>
      <c r="N369" s="3"/>
      <c r="O369" s="3"/>
      <c r="P369" s="3"/>
      <c r="Q369" s="3"/>
      <c r="R369" s="3"/>
      <c r="S369" s="3"/>
      <c r="T369" s="3"/>
      <c r="U369" s="3"/>
      <c r="V369" s="3"/>
      <c r="W369" s="3"/>
      <c r="X369" s="3"/>
      <c r="Y369" s="3"/>
      <c r="Z369" s="3"/>
      <c r="AA369" s="3"/>
      <c r="AB369" s="3"/>
      <c r="AC369" s="3"/>
    </row>
    <row r="370" ht="21.75" customHeight="1">
      <c r="A370" s="3" t="s">
        <v>2000</v>
      </c>
      <c r="B370" s="3" t="s">
        <v>603</v>
      </c>
      <c r="C370" s="3" t="s">
        <v>17</v>
      </c>
      <c r="D370" s="4" t="s">
        <v>19</v>
      </c>
      <c r="E370" s="3" t="s">
        <v>20</v>
      </c>
      <c r="F370" s="3">
        <f t="shared" si="1"/>
        <v>100</v>
      </c>
      <c r="G370" s="3">
        <f t="shared" si="2"/>
        <v>150</v>
      </c>
      <c r="H370" s="3" t="s">
        <v>26742</v>
      </c>
      <c r="I370" s="3" t="s">
        <v>57</v>
      </c>
      <c r="J370" s="3" t="s">
        <v>606</v>
      </c>
      <c r="K370" s="3" t="s">
        <v>42273</v>
      </c>
      <c r="L370" s="3" t="s">
        <v>46675</v>
      </c>
      <c r="M370" s="3" t="s">
        <v>159</v>
      </c>
      <c r="N370" s="3"/>
      <c r="O370" s="3"/>
      <c r="P370" s="3"/>
      <c r="Q370" s="3"/>
      <c r="R370" s="3"/>
      <c r="S370" s="3"/>
      <c r="T370" s="3"/>
      <c r="U370" s="3"/>
      <c r="V370" s="3"/>
      <c r="W370" s="3"/>
      <c r="X370" s="3"/>
      <c r="Y370" s="3"/>
      <c r="Z370" s="3"/>
      <c r="AA370" s="3"/>
      <c r="AB370" s="3"/>
      <c r="AC370" s="3"/>
    </row>
    <row r="371" ht="21.75" customHeight="1">
      <c r="A371" s="3" t="s">
        <v>247</v>
      </c>
      <c r="B371" s="3" t="s">
        <v>3129</v>
      </c>
      <c r="C371" s="3" t="s">
        <v>17</v>
      </c>
      <c r="D371" s="4" t="s">
        <v>19</v>
      </c>
      <c r="E371" s="3" t="s">
        <v>20</v>
      </c>
      <c r="F371" s="3" t="s">
        <v>46676</v>
      </c>
      <c r="G371" s="3" t="str">
        <f>IFERROR(__xludf.DUMMYFUNCTION("REGEXEXTRACT(H371,""-(\S+)千"")"),"4")</f>
        <v>4</v>
      </c>
      <c r="H371" s="3" t="s">
        <v>55</v>
      </c>
      <c r="I371" s="3" t="s">
        <v>31</v>
      </c>
      <c r="J371" s="3" t="s">
        <v>84</v>
      </c>
      <c r="K371" s="4" t="s">
        <v>19</v>
      </c>
      <c r="L371" s="3" t="s">
        <v>46678</v>
      </c>
      <c r="M371" s="3" t="s">
        <v>159</v>
      </c>
      <c r="N371" s="3"/>
      <c r="O371" s="3"/>
      <c r="P371" s="3"/>
      <c r="Q371" s="3"/>
      <c r="R371" s="3"/>
      <c r="S371" s="3"/>
      <c r="T371" s="3"/>
      <c r="U371" s="3"/>
      <c r="V371" s="3"/>
      <c r="W371" s="3"/>
      <c r="X371" s="3"/>
      <c r="Y371" s="3"/>
      <c r="Z371" s="3"/>
      <c r="AA371" s="3"/>
      <c r="AB371" s="3"/>
      <c r="AC371" s="3"/>
    </row>
    <row r="372" ht="21.75" customHeight="1">
      <c r="A372" s="3" t="s">
        <v>2740</v>
      </c>
      <c r="B372" s="3" t="s">
        <v>2742</v>
      </c>
      <c r="C372" s="3" t="s">
        <v>17</v>
      </c>
      <c r="D372" s="4" t="s">
        <v>19</v>
      </c>
      <c r="E372" s="3" t="s">
        <v>20</v>
      </c>
      <c r="F372" s="3" t="s">
        <v>46676</v>
      </c>
      <c r="G372" s="3">
        <f t="shared" ref="G372:G379" si="3">IFERROR(__xludf.DUMMYFUNCTION("REGEXEXTRACT(H372,""-(\S+)万"")*10"),12.0)</f>
        <v>12</v>
      </c>
      <c r="H372" s="3" t="s">
        <v>177</v>
      </c>
      <c r="I372" s="3" t="s">
        <v>50</v>
      </c>
      <c r="J372" s="3" t="s">
        <v>1085</v>
      </c>
      <c r="K372" s="3" t="s">
        <v>2746</v>
      </c>
      <c r="L372" s="3" t="s">
        <v>2747</v>
      </c>
      <c r="M372" s="3" t="s">
        <v>41</v>
      </c>
      <c r="N372" s="3"/>
      <c r="O372" s="3"/>
      <c r="P372" s="3"/>
      <c r="Q372" s="3"/>
      <c r="R372" s="3"/>
      <c r="S372" s="3"/>
      <c r="T372" s="3"/>
      <c r="U372" s="3"/>
      <c r="V372" s="3"/>
      <c r="W372" s="3"/>
      <c r="X372" s="3"/>
      <c r="Y372" s="3"/>
      <c r="Z372" s="3"/>
      <c r="AA372" s="3"/>
      <c r="AB372" s="3"/>
      <c r="AC372" s="3"/>
    </row>
    <row r="373" ht="21.75" customHeight="1">
      <c r="A373" s="3" t="s">
        <v>2825</v>
      </c>
      <c r="B373" s="3" t="s">
        <v>2826</v>
      </c>
      <c r="C373" s="3" t="s">
        <v>17</v>
      </c>
      <c r="D373" s="4" t="s">
        <v>19</v>
      </c>
      <c r="E373" s="3" t="s">
        <v>20</v>
      </c>
      <c r="F373" s="3" t="s">
        <v>46676</v>
      </c>
      <c r="G373" s="3">
        <f t="shared" si="3"/>
        <v>10</v>
      </c>
      <c r="H373" s="3" t="s">
        <v>903</v>
      </c>
      <c r="I373" s="3" t="s">
        <v>50</v>
      </c>
      <c r="J373" s="3" t="s">
        <v>2832</v>
      </c>
      <c r="K373" s="3" t="s">
        <v>2834</v>
      </c>
      <c r="L373" s="3" t="s">
        <v>2837</v>
      </c>
      <c r="M373" s="3" t="s">
        <v>41</v>
      </c>
      <c r="N373" s="3"/>
      <c r="O373" s="3"/>
      <c r="P373" s="3"/>
      <c r="Q373" s="3"/>
      <c r="R373" s="3"/>
      <c r="S373" s="3"/>
      <c r="T373" s="3"/>
      <c r="U373" s="3"/>
      <c r="V373" s="3"/>
      <c r="W373" s="3"/>
      <c r="X373" s="3"/>
      <c r="Y373" s="3"/>
      <c r="Z373" s="3"/>
      <c r="AA373" s="3"/>
      <c r="AB373" s="3"/>
      <c r="AC373" s="3"/>
    </row>
    <row r="374" ht="21.75" customHeight="1">
      <c r="A374" s="3" t="s">
        <v>5561</v>
      </c>
      <c r="B374" s="3" t="s">
        <v>5562</v>
      </c>
      <c r="C374" s="3" t="s">
        <v>17</v>
      </c>
      <c r="D374" s="4" t="s">
        <v>19</v>
      </c>
      <c r="E374" s="3" t="s">
        <v>21</v>
      </c>
      <c r="F374" s="3" t="s">
        <v>46676</v>
      </c>
      <c r="G374" s="3">
        <f t="shared" si="3"/>
        <v>12</v>
      </c>
      <c r="H374" s="3" t="s">
        <v>649</v>
      </c>
      <c r="I374" s="3" t="s">
        <v>57</v>
      </c>
      <c r="J374" s="3" t="s">
        <v>478</v>
      </c>
      <c r="K374" s="3" t="s">
        <v>5569</v>
      </c>
      <c r="L374" s="3" t="s">
        <v>5572</v>
      </c>
      <c r="M374" s="3" t="s">
        <v>41</v>
      </c>
      <c r="N374" s="3"/>
      <c r="O374" s="3"/>
      <c r="P374" s="3"/>
      <c r="Q374" s="3"/>
      <c r="R374" s="3"/>
      <c r="S374" s="3"/>
      <c r="T374" s="3"/>
      <c r="U374" s="3"/>
      <c r="V374" s="3"/>
      <c r="W374" s="3"/>
      <c r="X374" s="3"/>
      <c r="Y374" s="3"/>
      <c r="Z374" s="3"/>
      <c r="AA374" s="3"/>
      <c r="AB374" s="3"/>
      <c r="AC374" s="3"/>
    </row>
    <row r="375" ht="21.75" customHeight="1">
      <c r="A375" s="3" t="s">
        <v>7438</v>
      </c>
      <c r="B375" s="3" t="s">
        <v>7430</v>
      </c>
      <c r="C375" s="3" t="s">
        <v>17</v>
      </c>
      <c r="D375" s="4" t="s">
        <v>19</v>
      </c>
      <c r="E375" s="3" t="s">
        <v>117</v>
      </c>
      <c r="F375" s="3" t="s">
        <v>46676</v>
      </c>
      <c r="G375" s="3">
        <f t="shared" si="3"/>
        <v>10</v>
      </c>
      <c r="H375" s="3" t="s">
        <v>363</v>
      </c>
      <c r="I375" s="3" t="s">
        <v>69</v>
      </c>
      <c r="J375" s="3" t="s">
        <v>7433</v>
      </c>
      <c r="K375" s="3" t="s">
        <v>7434</v>
      </c>
      <c r="L375" s="3" t="s">
        <v>7441</v>
      </c>
      <c r="M375" s="3" t="s">
        <v>41</v>
      </c>
      <c r="N375" s="3"/>
      <c r="O375" s="3"/>
      <c r="P375" s="3"/>
      <c r="Q375" s="3"/>
      <c r="R375" s="3"/>
      <c r="S375" s="3"/>
      <c r="T375" s="3"/>
      <c r="U375" s="3"/>
      <c r="V375" s="3"/>
      <c r="W375" s="3"/>
      <c r="X375" s="3"/>
      <c r="Y375" s="3"/>
      <c r="Z375" s="3"/>
      <c r="AA375" s="3"/>
      <c r="AB375" s="3"/>
      <c r="AC375" s="3"/>
    </row>
    <row r="376" ht="21.75" customHeight="1">
      <c r="A376" s="3" t="s">
        <v>46690</v>
      </c>
      <c r="B376" s="3" t="s">
        <v>7430</v>
      </c>
      <c r="C376" s="3" t="s">
        <v>17</v>
      </c>
      <c r="D376" s="4" t="s">
        <v>19</v>
      </c>
      <c r="E376" s="3" t="s">
        <v>127</v>
      </c>
      <c r="F376" s="3" t="s">
        <v>46676</v>
      </c>
      <c r="G376" s="3">
        <f t="shared" si="3"/>
        <v>12</v>
      </c>
      <c r="H376" s="3" t="s">
        <v>737</v>
      </c>
      <c r="I376" s="3" t="s">
        <v>50</v>
      </c>
      <c r="J376" s="3" t="s">
        <v>7433</v>
      </c>
      <c r="K376" s="3" t="s">
        <v>6382</v>
      </c>
      <c r="L376" s="3" t="s">
        <v>46691</v>
      </c>
      <c r="M376" s="3" t="s">
        <v>41</v>
      </c>
      <c r="N376" s="3"/>
      <c r="O376" s="3"/>
      <c r="P376" s="3"/>
      <c r="Q376" s="3"/>
      <c r="R376" s="3"/>
      <c r="S376" s="3"/>
      <c r="T376" s="3"/>
      <c r="U376" s="3"/>
      <c r="V376" s="3"/>
      <c r="W376" s="3"/>
      <c r="X376" s="3"/>
      <c r="Y376" s="3"/>
      <c r="Z376" s="3"/>
      <c r="AA376" s="3"/>
      <c r="AB376" s="3"/>
      <c r="AC376" s="3"/>
    </row>
    <row r="377" ht="21.75" customHeight="1">
      <c r="A377" s="3" t="s">
        <v>45799</v>
      </c>
      <c r="B377" s="3" t="s">
        <v>46693</v>
      </c>
      <c r="C377" s="3" t="s">
        <v>17</v>
      </c>
      <c r="D377" s="4" t="s">
        <v>19</v>
      </c>
      <c r="E377" s="3" t="s">
        <v>20</v>
      </c>
      <c r="F377" s="3" t="s">
        <v>46676</v>
      </c>
      <c r="G377" s="3">
        <f t="shared" si="3"/>
        <v>14</v>
      </c>
      <c r="H377" s="3" t="s">
        <v>781</v>
      </c>
      <c r="I377" s="3" t="s">
        <v>50</v>
      </c>
      <c r="J377" s="3" t="s">
        <v>2357</v>
      </c>
      <c r="K377" s="3" t="s">
        <v>46696</v>
      </c>
      <c r="L377" s="3" t="s">
        <v>46697</v>
      </c>
      <c r="M377" s="3" t="s">
        <v>41</v>
      </c>
      <c r="N377" s="3"/>
      <c r="O377" s="3"/>
      <c r="P377" s="3"/>
      <c r="Q377" s="3"/>
      <c r="R377" s="3"/>
      <c r="S377" s="3"/>
      <c r="T377" s="3"/>
      <c r="U377" s="3"/>
      <c r="V377" s="3"/>
      <c r="W377" s="3"/>
      <c r="X377" s="3"/>
      <c r="Y377" s="3"/>
      <c r="Z377" s="3"/>
      <c r="AA377" s="3"/>
      <c r="AB377" s="3"/>
      <c r="AC377" s="3"/>
    </row>
    <row r="378" ht="21.75" customHeight="1">
      <c r="A378" s="3" t="s">
        <v>931</v>
      </c>
      <c r="B378" s="3" t="s">
        <v>33457</v>
      </c>
      <c r="C378" s="3" t="s">
        <v>17</v>
      </c>
      <c r="D378" s="4" t="s">
        <v>19</v>
      </c>
      <c r="E378" s="3" t="s">
        <v>21</v>
      </c>
      <c r="F378" s="3" t="s">
        <v>46676</v>
      </c>
      <c r="G378" s="3">
        <f t="shared" si="3"/>
        <v>10</v>
      </c>
      <c r="H378" s="3" t="s">
        <v>363</v>
      </c>
      <c r="I378" s="3" t="s">
        <v>50</v>
      </c>
      <c r="J378" s="3" t="s">
        <v>33458</v>
      </c>
      <c r="K378" s="4" t="s">
        <v>19</v>
      </c>
      <c r="L378" s="3" t="s">
        <v>46699</v>
      </c>
      <c r="M378" s="3" t="s">
        <v>159</v>
      </c>
      <c r="N378" s="3"/>
      <c r="O378" s="3"/>
      <c r="P378" s="3"/>
      <c r="Q378" s="3"/>
      <c r="R378" s="3"/>
      <c r="S378" s="3"/>
      <c r="T378" s="3"/>
      <c r="U378" s="3"/>
      <c r="V378" s="3"/>
      <c r="W378" s="3"/>
      <c r="X378" s="3"/>
      <c r="Y378" s="3"/>
      <c r="Z378" s="3"/>
      <c r="AA378" s="3"/>
      <c r="AB378" s="3"/>
      <c r="AC378" s="3"/>
    </row>
    <row r="379" ht="21.75" customHeight="1">
      <c r="A379" s="3" t="s">
        <v>45518</v>
      </c>
      <c r="B379" s="3" t="s">
        <v>1259</v>
      </c>
      <c r="C379" s="3" t="s">
        <v>17</v>
      </c>
      <c r="D379" s="4" t="s">
        <v>19</v>
      </c>
      <c r="E379" s="3" t="s">
        <v>20</v>
      </c>
      <c r="F379" s="3" t="s">
        <v>46676</v>
      </c>
      <c r="G379" s="3">
        <f t="shared" si="3"/>
        <v>16</v>
      </c>
      <c r="H379" s="3" t="s">
        <v>82</v>
      </c>
      <c r="I379" s="3" t="s">
        <v>57</v>
      </c>
      <c r="J379" s="3" t="s">
        <v>1262</v>
      </c>
      <c r="K379" s="3" t="s">
        <v>14663</v>
      </c>
      <c r="L379" s="3" t="s">
        <v>46702</v>
      </c>
      <c r="M379" s="3" t="s">
        <v>27</v>
      </c>
      <c r="N379" s="3"/>
      <c r="O379" s="3"/>
      <c r="P379" s="3"/>
      <c r="Q379" s="3"/>
      <c r="R379" s="3"/>
      <c r="S379" s="3"/>
      <c r="T379" s="3"/>
      <c r="U379" s="3"/>
      <c r="V379" s="3"/>
      <c r="W379" s="3"/>
      <c r="X379" s="3"/>
      <c r="Y379" s="3"/>
      <c r="Z379" s="3"/>
      <c r="AA379" s="3"/>
      <c r="AB379" s="3"/>
      <c r="AC379" s="3"/>
    </row>
    <row r="380" ht="21.75" customHeight="1">
      <c r="A380" s="3" t="s">
        <v>378</v>
      </c>
      <c r="B380" s="3" t="s">
        <v>9857</v>
      </c>
      <c r="C380" s="3" t="s">
        <v>17</v>
      </c>
      <c r="D380" s="4" t="s">
        <v>19</v>
      </c>
      <c r="E380" s="3" t="s">
        <v>20</v>
      </c>
      <c r="F380" s="3" t="s">
        <v>46676</v>
      </c>
      <c r="G380" s="3" t="str">
        <f>IFERROR(__xludf.DUMMYFUNCTION("REGEXEXTRACT(H380,""-(\S+)千"")"),"6")</f>
        <v>6</v>
      </c>
      <c r="H380" s="3" t="s">
        <v>436</v>
      </c>
      <c r="I380" s="3" t="s">
        <v>31</v>
      </c>
      <c r="J380" s="3" t="s">
        <v>329</v>
      </c>
      <c r="K380" s="3" t="s">
        <v>46706</v>
      </c>
      <c r="L380" s="3" t="s">
        <v>46707</v>
      </c>
      <c r="M380" s="3" t="s">
        <v>27</v>
      </c>
      <c r="N380" s="3"/>
      <c r="O380" s="3"/>
      <c r="P380" s="3"/>
      <c r="Q380" s="3"/>
      <c r="R380" s="3"/>
      <c r="S380" s="3"/>
      <c r="T380" s="3"/>
      <c r="U380" s="3"/>
      <c r="V380" s="3"/>
      <c r="W380" s="3"/>
      <c r="X380" s="3"/>
      <c r="Y380" s="3"/>
      <c r="Z380" s="3"/>
      <c r="AA380" s="3"/>
      <c r="AB380" s="3"/>
      <c r="AC380" s="3"/>
    </row>
    <row r="381" ht="21.75" customHeight="1">
      <c r="A381" s="3" t="s">
        <v>46709</v>
      </c>
      <c r="B381" s="3" t="s">
        <v>46710</v>
      </c>
      <c r="C381" s="3" t="s">
        <v>17</v>
      </c>
      <c r="D381" s="4" t="s">
        <v>19</v>
      </c>
      <c r="E381" s="3" t="s">
        <v>21</v>
      </c>
      <c r="F381" s="3" t="s">
        <v>46676</v>
      </c>
      <c r="G381" s="3">
        <f t="shared" ref="G381:G387" si="4">IFERROR(__xludf.DUMMYFUNCTION("REGEXEXTRACT(H381,""-(\S+)万"")*10"),10.0)</f>
        <v>10</v>
      </c>
      <c r="H381" s="3" t="s">
        <v>363</v>
      </c>
      <c r="I381" s="3" t="s">
        <v>50</v>
      </c>
      <c r="J381" s="3" t="s">
        <v>2860</v>
      </c>
      <c r="K381" s="3" t="s">
        <v>1762</v>
      </c>
      <c r="L381" s="3" t="s">
        <v>46712</v>
      </c>
      <c r="M381" s="3" t="s">
        <v>41</v>
      </c>
      <c r="N381" s="3"/>
      <c r="O381" s="3"/>
      <c r="P381" s="3"/>
      <c r="Q381" s="3"/>
      <c r="R381" s="3"/>
      <c r="S381" s="3"/>
      <c r="T381" s="3"/>
      <c r="U381" s="3"/>
      <c r="V381" s="3"/>
      <c r="W381" s="3"/>
      <c r="X381" s="3"/>
      <c r="Y381" s="3"/>
      <c r="Z381" s="3"/>
      <c r="AA381" s="3"/>
      <c r="AB381" s="3"/>
      <c r="AC381" s="3"/>
    </row>
    <row r="382" ht="21.75" customHeight="1">
      <c r="A382" s="3" t="s">
        <v>2000</v>
      </c>
      <c r="B382" s="3" t="s">
        <v>80</v>
      </c>
      <c r="C382" s="3" t="s">
        <v>17</v>
      </c>
      <c r="D382" s="4" t="s">
        <v>19</v>
      </c>
      <c r="E382" s="3" t="s">
        <v>20</v>
      </c>
      <c r="F382" s="3" t="s">
        <v>46676</v>
      </c>
      <c r="G382" s="3">
        <f t="shared" si="4"/>
        <v>12</v>
      </c>
      <c r="H382" s="3" t="s">
        <v>737</v>
      </c>
      <c r="I382" s="3" t="s">
        <v>57</v>
      </c>
      <c r="J382" s="3" t="s">
        <v>38</v>
      </c>
      <c r="K382" s="3" t="s">
        <v>46714</v>
      </c>
      <c r="L382" s="3" t="s">
        <v>46716</v>
      </c>
      <c r="M382" s="3" t="s">
        <v>27</v>
      </c>
      <c r="N382" s="3"/>
      <c r="O382" s="3"/>
      <c r="P382" s="3"/>
      <c r="Q382" s="3"/>
      <c r="R382" s="3"/>
      <c r="S382" s="3"/>
      <c r="T382" s="3"/>
      <c r="U382" s="3"/>
      <c r="V382" s="3"/>
      <c r="W382" s="3"/>
      <c r="X382" s="3"/>
      <c r="Y382" s="3"/>
      <c r="Z382" s="3"/>
      <c r="AA382" s="3"/>
      <c r="AB382" s="3"/>
      <c r="AC382" s="3"/>
    </row>
    <row r="383" ht="21.75" customHeight="1">
      <c r="A383" s="3" t="s">
        <v>2000</v>
      </c>
      <c r="B383" s="3" t="s">
        <v>44465</v>
      </c>
      <c r="C383" s="3" t="s">
        <v>17</v>
      </c>
      <c r="D383" s="4" t="s">
        <v>19</v>
      </c>
      <c r="E383" s="3" t="s">
        <v>20</v>
      </c>
      <c r="F383" s="3" t="s">
        <v>46676</v>
      </c>
      <c r="G383" s="3">
        <f t="shared" si="4"/>
        <v>10</v>
      </c>
      <c r="H383" s="3" t="s">
        <v>363</v>
      </c>
      <c r="I383" s="3" t="s">
        <v>57</v>
      </c>
      <c r="J383" s="3" t="s">
        <v>44466</v>
      </c>
      <c r="K383" s="3" t="s">
        <v>44467</v>
      </c>
      <c r="L383" s="3" t="s">
        <v>44470</v>
      </c>
      <c r="M383" s="3" t="s">
        <v>35</v>
      </c>
      <c r="N383" s="3"/>
      <c r="O383" s="3"/>
      <c r="P383" s="3"/>
      <c r="Q383" s="3"/>
      <c r="R383" s="3"/>
      <c r="S383" s="3"/>
      <c r="T383" s="3"/>
      <c r="U383" s="3"/>
      <c r="V383" s="3"/>
      <c r="W383" s="3"/>
      <c r="X383" s="3"/>
      <c r="Y383" s="3"/>
      <c r="Z383" s="3"/>
      <c r="AA383" s="3"/>
      <c r="AB383" s="3"/>
      <c r="AC383" s="3"/>
    </row>
    <row r="384" ht="21.75" customHeight="1">
      <c r="A384" s="3" t="s">
        <v>46719</v>
      </c>
      <c r="B384" s="3" t="s">
        <v>46175</v>
      </c>
      <c r="C384" s="3" t="s">
        <v>17</v>
      </c>
      <c r="D384" s="4" t="s">
        <v>19</v>
      </c>
      <c r="E384" s="3" t="s">
        <v>20</v>
      </c>
      <c r="F384" s="3" t="s">
        <v>46676</v>
      </c>
      <c r="G384" s="3">
        <f t="shared" si="4"/>
        <v>10</v>
      </c>
      <c r="H384" s="3" t="s">
        <v>363</v>
      </c>
      <c r="I384" s="3" t="s">
        <v>242</v>
      </c>
      <c r="J384" s="3" t="s">
        <v>1085</v>
      </c>
      <c r="K384" s="3" t="s">
        <v>46721</v>
      </c>
      <c r="L384" s="3" t="s">
        <v>46722</v>
      </c>
      <c r="M384" s="3" t="s">
        <v>41</v>
      </c>
      <c r="N384" s="3"/>
      <c r="O384" s="3"/>
      <c r="P384" s="3"/>
      <c r="Q384" s="3"/>
      <c r="R384" s="3"/>
      <c r="S384" s="3"/>
      <c r="T384" s="3"/>
      <c r="U384" s="3"/>
      <c r="V384" s="3"/>
      <c r="W384" s="3"/>
      <c r="X384" s="3"/>
      <c r="Y384" s="3"/>
      <c r="Z384" s="3"/>
      <c r="AA384" s="3"/>
      <c r="AB384" s="3"/>
      <c r="AC384" s="3"/>
    </row>
    <row r="385" ht="21.75" customHeight="1">
      <c r="A385" s="3" t="s">
        <v>46723</v>
      </c>
      <c r="B385" s="3" t="s">
        <v>11736</v>
      </c>
      <c r="C385" s="3" t="s">
        <v>17</v>
      </c>
      <c r="D385" s="4" t="s">
        <v>19</v>
      </c>
      <c r="E385" s="3" t="s">
        <v>21</v>
      </c>
      <c r="F385" s="3" t="s">
        <v>46676</v>
      </c>
      <c r="G385" s="3">
        <f t="shared" si="4"/>
        <v>10</v>
      </c>
      <c r="H385" s="3" t="s">
        <v>363</v>
      </c>
      <c r="I385" s="3" t="s">
        <v>50</v>
      </c>
      <c r="J385" s="3" t="s">
        <v>4236</v>
      </c>
      <c r="K385" s="3" t="s">
        <v>46726</v>
      </c>
      <c r="L385" s="3" t="s">
        <v>46727</v>
      </c>
      <c r="M385" s="3" t="s">
        <v>257</v>
      </c>
      <c r="N385" s="3"/>
      <c r="O385" s="3"/>
      <c r="P385" s="3"/>
      <c r="Q385" s="3"/>
      <c r="R385" s="3"/>
      <c r="S385" s="3"/>
      <c r="T385" s="3"/>
      <c r="U385" s="3"/>
      <c r="V385" s="3"/>
      <c r="W385" s="3"/>
      <c r="X385" s="3"/>
      <c r="Y385" s="3"/>
      <c r="Z385" s="3"/>
      <c r="AA385" s="3"/>
      <c r="AB385" s="3"/>
      <c r="AC385" s="3"/>
    </row>
    <row r="386" ht="21.75" customHeight="1">
      <c r="A386" s="3" t="s">
        <v>1904</v>
      </c>
      <c r="B386" s="3" t="s">
        <v>46729</v>
      </c>
      <c r="C386" s="3" t="s">
        <v>17</v>
      </c>
      <c r="D386" s="4" t="s">
        <v>19</v>
      </c>
      <c r="E386" s="3" t="s">
        <v>20</v>
      </c>
      <c r="F386" s="3" t="s">
        <v>46676</v>
      </c>
      <c r="G386" s="3">
        <f t="shared" si="4"/>
        <v>10</v>
      </c>
      <c r="H386" s="3" t="s">
        <v>363</v>
      </c>
      <c r="I386" s="3" t="s">
        <v>50</v>
      </c>
      <c r="J386" s="3" t="s">
        <v>4104</v>
      </c>
      <c r="K386" s="3" t="s">
        <v>46730</v>
      </c>
      <c r="L386" s="3" t="s">
        <v>46731</v>
      </c>
      <c r="M386" s="3" t="s">
        <v>35</v>
      </c>
      <c r="N386" s="3"/>
      <c r="O386" s="3"/>
      <c r="P386" s="3"/>
      <c r="Q386" s="3"/>
      <c r="R386" s="3"/>
      <c r="S386" s="3"/>
      <c r="T386" s="3"/>
      <c r="U386" s="3"/>
      <c r="V386" s="3"/>
      <c r="W386" s="3"/>
      <c r="X386" s="3"/>
      <c r="Y386" s="3"/>
      <c r="Z386" s="3"/>
      <c r="AA386" s="3"/>
      <c r="AB386" s="3"/>
      <c r="AC386" s="3"/>
    </row>
    <row r="387" ht="21.75" customHeight="1">
      <c r="A387" s="3" t="s">
        <v>46732</v>
      </c>
      <c r="B387" s="3" t="s">
        <v>46733</v>
      </c>
      <c r="C387" s="3" t="s">
        <v>17</v>
      </c>
      <c r="D387" s="4" t="s">
        <v>19</v>
      </c>
      <c r="E387" s="3" t="s">
        <v>20</v>
      </c>
      <c r="F387" s="3" t="s">
        <v>46676</v>
      </c>
      <c r="G387" s="3">
        <f t="shared" si="4"/>
        <v>15</v>
      </c>
      <c r="H387" s="3" t="s">
        <v>146</v>
      </c>
      <c r="I387" s="3" t="s">
        <v>50</v>
      </c>
      <c r="J387" s="3" t="s">
        <v>4236</v>
      </c>
      <c r="K387" s="3" t="s">
        <v>46736</v>
      </c>
      <c r="L387" s="3" t="s">
        <v>46739</v>
      </c>
      <c r="M387" s="3" t="s">
        <v>41</v>
      </c>
      <c r="N387" s="3"/>
      <c r="O387" s="3"/>
      <c r="P387" s="3"/>
      <c r="Q387" s="3"/>
      <c r="R387" s="3"/>
      <c r="S387" s="3"/>
      <c r="T387" s="3"/>
      <c r="U387" s="3"/>
      <c r="V387" s="3"/>
      <c r="W387" s="3"/>
      <c r="X387" s="3"/>
      <c r="Y387" s="3"/>
      <c r="Z387" s="3"/>
      <c r="AA387" s="3"/>
      <c r="AB387" s="3"/>
      <c r="AC387" s="3"/>
    </row>
    <row r="388" ht="21.75" customHeight="1">
      <c r="A388" s="3" t="s">
        <v>270</v>
      </c>
      <c r="B388" s="3" t="s">
        <v>46740</v>
      </c>
      <c r="C388" s="3" t="s">
        <v>17</v>
      </c>
      <c r="D388" s="4" t="s">
        <v>19</v>
      </c>
      <c r="E388" s="3" t="s">
        <v>21</v>
      </c>
      <c r="F388" s="3" t="s">
        <v>46676</v>
      </c>
      <c r="G388" s="3" t="str">
        <f>IFERROR(__xludf.DUMMYFUNCTION("REGEXEXTRACT(H388,""-(\S+)千"")"),"8")</f>
        <v>8</v>
      </c>
      <c r="H388" s="3" t="s">
        <v>387</v>
      </c>
      <c r="I388" s="3" t="s">
        <v>69</v>
      </c>
      <c r="J388" s="3" t="s">
        <v>46745</v>
      </c>
      <c r="K388" s="3" t="s">
        <v>46746</v>
      </c>
      <c r="L388" s="3" t="s">
        <v>46747</v>
      </c>
      <c r="M388" s="3" t="s">
        <v>41</v>
      </c>
      <c r="N388" s="3"/>
      <c r="O388" s="3"/>
      <c r="P388" s="3"/>
      <c r="Q388" s="3"/>
      <c r="R388" s="3"/>
      <c r="S388" s="3"/>
      <c r="T388" s="3"/>
      <c r="U388" s="3"/>
      <c r="V388" s="3"/>
      <c r="W388" s="3"/>
      <c r="X388" s="3"/>
      <c r="Y388" s="3"/>
      <c r="Z388" s="3"/>
      <c r="AA388" s="3"/>
      <c r="AB388" s="3"/>
      <c r="AC388" s="3"/>
    </row>
    <row r="389" ht="21.75" customHeight="1">
      <c r="A389" s="3" t="s">
        <v>46750</v>
      </c>
      <c r="B389" s="3" t="s">
        <v>46751</v>
      </c>
      <c r="C389" s="3" t="s">
        <v>17</v>
      </c>
      <c r="D389" s="4" t="s">
        <v>19</v>
      </c>
      <c r="E389" s="3" t="s">
        <v>20</v>
      </c>
      <c r="F389" s="3" t="s">
        <v>46676</v>
      </c>
      <c r="G389" s="3">
        <f t="shared" ref="G389:G390" si="5">IFERROR(__xludf.DUMMYFUNCTION("REGEXEXTRACT(H389,""-(\S+)万"")*10"),15.0)</f>
        <v>15</v>
      </c>
      <c r="H389" s="3" t="s">
        <v>146</v>
      </c>
      <c r="I389" s="3" t="s">
        <v>57</v>
      </c>
      <c r="J389" s="3" t="s">
        <v>46753</v>
      </c>
      <c r="K389" s="3" t="s">
        <v>46755</v>
      </c>
      <c r="L389" s="3" t="s">
        <v>46757</v>
      </c>
      <c r="M389" s="3" t="s">
        <v>41</v>
      </c>
      <c r="N389" s="3"/>
      <c r="O389" s="3"/>
      <c r="P389" s="3"/>
      <c r="Q389" s="3"/>
      <c r="R389" s="3"/>
      <c r="S389" s="3"/>
      <c r="T389" s="3"/>
      <c r="U389" s="3"/>
      <c r="V389" s="3"/>
      <c r="W389" s="3"/>
      <c r="X389" s="3"/>
      <c r="Y389" s="3"/>
      <c r="Z389" s="3"/>
      <c r="AA389" s="3"/>
      <c r="AB389" s="3"/>
      <c r="AC389" s="3"/>
    </row>
    <row r="390" ht="21.75" customHeight="1">
      <c r="A390" s="3" t="s">
        <v>46759</v>
      </c>
      <c r="B390" s="3" t="s">
        <v>34682</v>
      </c>
      <c r="C390" s="3" t="s">
        <v>17</v>
      </c>
      <c r="D390" s="4" t="s">
        <v>19</v>
      </c>
      <c r="E390" s="3" t="s">
        <v>20</v>
      </c>
      <c r="F390" s="3" t="s">
        <v>46676</v>
      </c>
      <c r="G390" s="3">
        <f t="shared" si="5"/>
        <v>12</v>
      </c>
      <c r="H390" s="3" t="s">
        <v>649</v>
      </c>
      <c r="I390" s="3" t="s">
        <v>50</v>
      </c>
      <c r="J390" s="3" t="s">
        <v>52</v>
      </c>
      <c r="K390" s="3" t="s">
        <v>46760</v>
      </c>
      <c r="L390" s="3" t="s">
        <v>46761</v>
      </c>
      <c r="M390" s="3" t="s">
        <v>41</v>
      </c>
      <c r="N390" s="3"/>
      <c r="O390" s="3"/>
      <c r="P390" s="3"/>
      <c r="Q390" s="3"/>
      <c r="R390" s="3"/>
      <c r="S390" s="3"/>
      <c r="T390" s="3"/>
      <c r="U390" s="3"/>
      <c r="V390" s="3"/>
      <c r="W390" s="3"/>
      <c r="X390" s="3"/>
      <c r="Y390" s="3"/>
      <c r="Z390" s="3"/>
      <c r="AA390" s="3"/>
      <c r="AB390" s="3"/>
      <c r="AC390" s="3"/>
    </row>
    <row r="391" ht="21.75" customHeight="1">
      <c r="A391" s="3" t="s">
        <v>46762</v>
      </c>
      <c r="B391" s="3" t="s">
        <v>46763</v>
      </c>
      <c r="C391" s="3" t="s">
        <v>17</v>
      </c>
      <c r="D391" s="4" t="s">
        <v>19</v>
      </c>
      <c r="E391" s="3" t="s">
        <v>21</v>
      </c>
      <c r="F391" s="3" t="s">
        <v>46676</v>
      </c>
      <c r="G391" s="3" t="str">
        <f t="shared" ref="G391:G392" si="6">IFERROR(__xludf.DUMMYFUNCTION("REGEXEXTRACT(H391,""-(\S+)千"")"),"6")</f>
        <v>6</v>
      </c>
      <c r="H391" s="3" t="s">
        <v>618</v>
      </c>
      <c r="I391" s="3" t="s">
        <v>57</v>
      </c>
      <c r="J391" s="3" t="s">
        <v>38</v>
      </c>
      <c r="K391" s="3" t="s">
        <v>17958</v>
      </c>
      <c r="L391" s="3" t="s">
        <v>46766</v>
      </c>
      <c r="M391" s="3" t="s">
        <v>90</v>
      </c>
      <c r="N391" s="3"/>
      <c r="O391" s="3"/>
      <c r="P391" s="3"/>
      <c r="Q391" s="3"/>
      <c r="R391" s="3"/>
      <c r="S391" s="3"/>
      <c r="T391" s="3"/>
      <c r="U391" s="3"/>
      <c r="V391" s="3"/>
      <c r="W391" s="3"/>
      <c r="X391" s="3"/>
      <c r="Y391" s="3"/>
      <c r="Z391" s="3"/>
      <c r="AA391" s="3"/>
      <c r="AB391" s="3"/>
      <c r="AC391" s="3"/>
    </row>
    <row r="392" ht="21.75" customHeight="1">
      <c r="A392" s="3" t="s">
        <v>11565</v>
      </c>
      <c r="B392" s="3" t="s">
        <v>46767</v>
      </c>
      <c r="C392" s="3" t="s">
        <v>17</v>
      </c>
      <c r="D392" s="4" t="s">
        <v>19</v>
      </c>
      <c r="E392" s="3" t="s">
        <v>21</v>
      </c>
      <c r="F392" s="3" t="s">
        <v>46676</v>
      </c>
      <c r="G392" s="3" t="str">
        <f t="shared" si="6"/>
        <v>8</v>
      </c>
      <c r="H392" s="3" t="s">
        <v>349</v>
      </c>
      <c r="I392" s="3" t="s">
        <v>50</v>
      </c>
      <c r="J392" s="3" t="s">
        <v>58</v>
      </c>
      <c r="K392" s="3" t="s">
        <v>3641</v>
      </c>
      <c r="L392" s="3" t="s">
        <v>46770</v>
      </c>
      <c r="M392" s="3" t="s">
        <v>41</v>
      </c>
      <c r="N392" s="3"/>
      <c r="O392" s="3"/>
      <c r="P392" s="3"/>
      <c r="Q392" s="3"/>
      <c r="R392" s="3"/>
      <c r="S392" s="3"/>
      <c r="T392" s="3"/>
      <c r="U392" s="3"/>
      <c r="V392" s="3"/>
      <c r="W392" s="3"/>
      <c r="X392" s="3"/>
      <c r="Y392" s="3"/>
      <c r="Z392" s="3"/>
      <c r="AA392" s="3"/>
      <c r="AB392" s="3"/>
      <c r="AC392" s="3"/>
    </row>
    <row r="393" ht="21.75" customHeight="1">
      <c r="A393" s="3" t="s">
        <v>46771</v>
      </c>
      <c r="B393" s="3" t="s">
        <v>46772</v>
      </c>
      <c r="C393" s="3" t="s">
        <v>17</v>
      </c>
      <c r="D393" s="4" t="s">
        <v>19</v>
      </c>
      <c r="E393" s="3" t="s">
        <v>20</v>
      </c>
      <c r="F393" s="3" t="s">
        <v>46676</v>
      </c>
      <c r="G393" s="3">
        <f t="shared" ref="G393:G397" si="7">IFERROR(__xludf.DUMMYFUNCTION("REGEXEXTRACT(H393,""-(\S+)万"")*10"),16.0)</f>
        <v>16</v>
      </c>
      <c r="H393" s="3" t="s">
        <v>82</v>
      </c>
      <c r="I393" s="3" t="s">
        <v>57</v>
      </c>
      <c r="J393" s="3" t="s">
        <v>21122</v>
      </c>
      <c r="K393" s="4" t="s">
        <v>19</v>
      </c>
      <c r="L393" s="3" t="s">
        <v>46775</v>
      </c>
      <c r="M393" s="3" t="s">
        <v>35</v>
      </c>
      <c r="N393" s="3"/>
      <c r="O393" s="3"/>
      <c r="P393" s="3"/>
      <c r="Q393" s="3"/>
      <c r="R393" s="3"/>
      <c r="S393" s="3"/>
      <c r="T393" s="3"/>
      <c r="U393" s="3"/>
      <c r="V393" s="3"/>
      <c r="W393" s="3"/>
      <c r="X393" s="3"/>
      <c r="Y393" s="3"/>
      <c r="Z393" s="3"/>
      <c r="AA393" s="3"/>
      <c r="AB393" s="3"/>
      <c r="AC393" s="3"/>
    </row>
    <row r="394" ht="21.75" customHeight="1">
      <c r="A394" s="3" t="s">
        <v>46776</v>
      </c>
      <c r="B394" s="3" t="s">
        <v>46772</v>
      </c>
      <c r="C394" s="3" t="s">
        <v>17</v>
      </c>
      <c r="D394" s="4" t="s">
        <v>19</v>
      </c>
      <c r="E394" s="3" t="s">
        <v>20</v>
      </c>
      <c r="F394" s="3" t="s">
        <v>46676</v>
      </c>
      <c r="G394" s="3">
        <f t="shared" si="7"/>
        <v>16</v>
      </c>
      <c r="H394" s="3" t="s">
        <v>82</v>
      </c>
      <c r="I394" s="3" t="s">
        <v>57</v>
      </c>
      <c r="J394" s="3" t="s">
        <v>21122</v>
      </c>
      <c r="K394" s="4" t="s">
        <v>19</v>
      </c>
      <c r="L394" s="3" t="s">
        <v>46779</v>
      </c>
      <c r="M394" s="3" t="s">
        <v>35</v>
      </c>
      <c r="N394" s="3"/>
      <c r="O394" s="3"/>
      <c r="P394" s="3"/>
      <c r="Q394" s="3"/>
      <c r="R394" s="3"/>
      <c r="S394" s="3"/>
      <c r="T394" s="3"/>
      <c r="U394" s="3"/>
      <c r="V394" s="3"/>
      <c r="W394" s="3"/>
      <c r="X394" s="3"/>
      <c r="Y394" s="3"/>
      <c r="Z394" s="3"/>
      <c r="AA394" s="3"/>
      <c r="AB394" s="3"/>
      <c r="AC394" s="3"/>
    </row>
    <row r="395" ht="21.75" customHeight="1">
      <c r="A395" s="3" t="s">
        <v>46782</v>
      </c>
      <c r="B395" s="3" t="s">
        <v>45407</v>
      </c>
      <c r="C395" s="3" t="s">
        <v>17</v>
      </c>
      <c r="D395" s="4" t="s">
        <v>19</v>
      </c>
      <c r="E395" s="3" t="s">
        <v>21</v>
      </c>
      <c r="F395" s="3" t="s">
        <v>46676</v>
      </c>
      <c r="G395" s="3">
        <f t="shared" si="7"/>
        <v>15</v>
      </c>
      <c r="H395" s="3" t="s">
        <v>146</v>
      </c>
      <c r="I395" s="3" t="s">
        <v>57</v>
      </c>
      <c r="J395" s="3" t="s">
        <v>329</v>
      </c>
      <c r="K395" s="3" t="s">
        <v>45409</v>
      </c>
      <c r="L395" s="3" t="s">
        <v>46785</v>
      </c>
      <c r="M395" s="3" t="s">
        <v>41</v>
      </c>
      <c r="N395" s="3"/>
      <c r="O395" s="3"/>
      <c r="P395" s="3"/>
      <c r="Q395" s="3"/>
      <c r="R395" s="3"/>
      <c r="S395" s="3"/>
      <c r="T395" s="3"/>
      <c r="U395" s="3"/>
      <c r="V395" s="3"/>
      <c r="W395" s="3"/>
      <c r="X395" s="3"/>
      <c r="Y395" s="3"/>
      <c r="Z395" s="3"/>
      <c r="AA395" s="3"/>
      <c r="AB395" s="3"/>
      <c r="AC395" s="3"/>
    </row>
    <row r="396" ht="21.75" customHeight="1">
      <c r="A396" s="3" t="s">
        <v>2000</v>
      </c>
      <c r="B396" s="3" t="s">
        <v>46786</v>
      </c>
      <c r="C396" s="3" t="s">
        <v>17</v>
      </c>
      <c r="D396" s="4" t="s">
        <v>19</v>
      </c>
      <c r="E396" s="3" t="s">
        <v>20</v>
      </c>
      <c r="F396" s="3" t="s">
        <v>46676</v>
      </c>
      <c r="G396" s="3">
        <f t="shared" si="7"/>
        <v>13</v>
      </c>
      <c r="H396" s="3" t="s">
        <v>2589</v>
      </c>
      <c r="I396" s="3" t="s">
        <v>50</v>
      </c>
      <c r="J396" s="3" t="s">
        <v>46787</v>
      </c>
      <c r="K396" s="3" t="s">
        <v>46788</v>
      </c>
      <c r="L396" s="3" t="s">
        <v>46789</v>
      </c>
      <c r="M396" s="3" t="s">
        <v>41</v>
      </c>
      <c r="N396" s="3"/>
      <c r="O396" s="3"/>
      <c r="P396" s="3"/>
      <c r="Q396" s="3"/>
      <c r="R396" s="3"/>
      <c r="S396" s="3"/>
      <c r="T396" s="3"/>
      <c r="U396" s="3"/>
      <c r="V396" s="3"/>
      <c r="W396" s="3"/>
      <c r="X396" s="3"/>
      <c r="Y396" s="3"/>
      <c r="Z396" s="3"/>
      <c r="AA396" s="3"/>
      <c r="AB396" s="3"/>
      <c r="AC396" s="3"/>
    </row>
    <row r="397" ht="21.75" customHeight="1">
      <c r="A397" s="3" t="s">
        <v>46790</v>
      </c>
      <c r="B397" s="3" t="s">
        <v>46791</v>
      </c>
      <c r="C397" s="3" t="s">
        <v>17</v>
      </c>
      <c r="D397" s="4" t="s">
        <v>19</v>
      </c>
      <c r="E397" s="3" t="s">
        <v>20</v>
      </c>
      <c r="F397" s="3" t="s">
        <v>46676</v>
      </c>
      <c r="G397" s="3">
        <f t="shared" si="7"/>
        <v>12</v>
      </c>
      <c r="H397" s="3" t="s">
        <v>177</v>
      </c>
      <c r="I397" s="3" t="s">
        <v>50</v>
      </c>
      <c r="J397" s="3" t="s">
        <v>24</v>
      </c>
      <c r="K397" s="3" t="s">
        <v>46793</v>
      </c>
      <c r="L397" s="3" t="s">
        <v>46794</v>
      </c>
      <c r="M397" s="3" t="s">
        <v>35</v>
      </c>
      <c r="N397" s="3"/>
      <c r="O397" s="3"/>
      <c r="P397" s="3"/>
      <c r="Q397" s="3"/>
      <c r="R397" s="3"/>
      <c r="S397" s="3"/>
      <c r="T397" s="3"/>
      <c r="U397" s="3"/>
      <c r="V397" s="3"/>
      <c r="W397" s="3"/>
      <c r="X397" s="3"/>
      <c r="Y397" s="3"/>
      <c r="Z397" s="3"/>
      <c r="AA397" s="3"/>
      <c r="AB397" s="3"/>
      <c r="AC397" s="3"/>
    </row>
    <row r="398" ht="21.75" customHeight="1">
      <c r="A398" s="3" t="s">
        <v>2000</v>
      </c>
      <c r="B398" s="3" t="s">
        <v>5577</v>
      </c>
      <c r="C398" s="3" t="s">
        <v>17</v>
      </c>
      <c r="D398" s="4" t="s">
        <v>19</v>
      </c>
      <c r="E398" s="3" t="s">
        <v>20</v>
      </c>
      <c r="F398" s="3" t="s">
        <v>46676</v>
      </c>
      <c r="G398" s="3" t="str">
        <f t="shared" ref="G398:G400" si="8">IFERROR(__xludf.DUMMYFUNCTION("REGEXEXTRACT(H398,""-(\S+)千"")"),"8")</f>
        <v>8</v>
      </c>
      <c r="H398" s="3" t="s">
        <v>46799</v>
      </c>
      <c r="I398" s="3" t="s">
        <v>242</v>
      </c>
      <c r="J398" s="3" t="s">
        <v>5579</v>
      </c>
      <c r="K398" s="3" t="s">
        <v>46800</v>
      </c>
      <c r="L398" s="3" t="s">
        <v>46802</v>
      </c>
      <c r="M398" s="3" t="s">
        <v>27</v>
      </c>
      <c r="N398" s="3"/>
      <c r="O398" s="3"/>
      <c r="P398" s="3"/>
      <c r="Q398" s="3"/>
      <c r="R398" s="3"/>
      <c r="S398" s="3"/>
      <c r="T398" s="3"/>
      <c r="U398" s="3"/>
      <c r="V398" s="3"/>
      <c r="W398" s="3"/>
      <c r="X398" s="3"/>
      <c r="Y398" s="3"/>
      <c r="Z398" s="3"/>
      <c r="AA398" s="3"/>
      <c r="AB398" s="3"/>
      <c r="AC398" s="3"/>
    </row>
    <row r="399" ht="21.75" customHeight="1">
      <c r="A399" s="3" t="s">
        <v>2000</v>
      </c>
      <c r="B399" s="3" t="s">
        <v>2965</v>
      </c>
      <c r="C399" s="3" t="s">
        <v>165</v>
      </c>
      <c r="D399" s="4" t="s">
        <v>19</v>
      </c>
      <c r="E399" s="3" t="s">
        <v>21</v>
      </c>
      <c r="F399" s="3" t="s">
        <v>46676</v>
      </c>
      <c r="G399" s="3" t="str">
        <f t="shared" si="8"/>
        <v>8</v>
      </c>
      <c r="H399" s="3" t="s">
        <v>349</v>
      </c>
      <c r="I399" s="3" t="s">
        <v>50</v>
      </c>
      <c r="J399" s="3" t="s">
        <v>2967</v>
      </c>
      <c r="K399" s="3" t="s">
        <v>2968</v>
      </c>
      <c r="L399" s="3" t="s">
        <v>2970</v>
      </c>
      <c r="M399" s="3" t="s">
        <v>35</v>
      </c>
      <c r="N399" s="3"/>
      <c r="O399" s="3"/>
      <c r="P399" s="3"/>
      <c r="Q399" s="3"/>
      <c r="R399" s="3"/>
      <c r="S399" s="3"/>
      <c r="T399" s="3"/>
      <c r="U399" s="3"/>
      <c r="V399" s="3"/>
      <c r="W399" s="3"/>
      <c r="X399" s="3"/>
      <c r="Y399" s="3"/>
      <c r="Z399" s="3"/>
      <c r="AA399" s="3"/>
      <c r="AB399" s="3"/>
      <c r="AC399" s="3"/>
    </row>
    <row r="400" ht="21.75" customHeight="1">
      <c r="A400" s="3" t="s">
        <v>3093</v>
      </c>
      <c r="B400" s="3" t="s">
        <v>3094</v>
      </c>
      <c r="C400" s="3" t="s">
        <v>165</v>
      </c>
      <c r="D400" s="4" t="s">
        <v>19</v>
      </c>
      <c r="E400" s="3" t="s">
        <v>21</v>
      </c>
      <c r="F400" s="3" t="s">
        <v>46676</v>
      </c>
      <c r="G400" s="3" t="str">
        <f t="shared" si="8"/>
        <v>8</v>
      </c>
      <c r="H400" s="3" t="s">
        <v>349</v>
      </c>
      <c r="I400" s="3" t="s">
        <v>50</v>
      </c>
      <c r="J400" s="3" t="s">
        <v>99</v>
      </c>
      <c r="K400" s="3" t="s">
        <v>3098</v>
      </c>
      <c r="L400" s="3" t="s">
        <v>3100</v>
      </c>
      <c r="M400" s="3" t="s">
        <v>90</v>
      </c>
      <c r="N400" s="3"/>
      <c r="O400" s="3"/>
      <c r="P400" s="3"/>
      <c r="Q400" s="3"/>
      <c r="R400" s="3"/>
      <c r="S400" s="3"/>
      <c r="T400" s="3"/>
      <c r="U400" s="3"/>
      <c r="V400" s="3"/>
      <c r="W400" s="3"/>
      <c r="X400" s="3"/>
      <c r="Y400" s="3"/>
      <c r="Z400" s="3"/>
      <c r="AA400" s="3"/>
      <c r="AB400" s="3"/>
      <c r="AC400" s="3"/>
    </row>
    <row r="401" ht="21.75" customHeight="1">
      <c r="A401" s="3" t="s">
        <v>1904</v>
      </c>
      <c r="B401" s="3" t="s">
        <v>46811</v>
      </c>
      <c r="C401" s="3" t="s">
        <v>165</v>
      </c>
      <c r="D401" s="4" t="s">
        <v>19</v>
      </c>
      <c r="E401" s="3" t="s">
        <v>21</v>
      </c>
      <c r="F401" s="3" t="s">
        <v>46676</v>
      </c>
      <c r="G401" s="3">
        <f t="shared" ref="G401:G403" si="9">IFERROR(__xludf.DUMMYFUNCTION("REGEXEXTRACT(H401,""-(\S+)万"")*10"),10.0)</f>
        <v>10</v>
      </c>
      <c r="H401" s="3" t="s">
        <v>903</v>
      </c>
      <c r="I401" s="3" t="s">
        <v>50</v>
      </c>
      <c r="J401" s="3" t="s">
        <v>16053</v>
      </c>
      <c r="K401" s="3" t="s">
        <v>7217</v>
      </c>
      <c r="L401" s="3" t="s">
        <v>46816</v>
      </c>
      <c r="M401" s="3" t="s">
        <v>41</v>
      </c>
      <c r="N401" s="3"/>
      <c r="O401" s="3"/>
      <c r="P401" s="3"/>
      <c r="Q401" s="3"/>
      <c r="R401" s="3"/>
      <c r="S401" s="3"/>
      <c r="T401" s="3"/>
      <c r="U401" s="3"/>
      <c r="V401" s="3"/>
      <c r="W401" s="3"/>
      <c r="X401" s="3"/>
      <c r="Y401" s="3"/>
      <c r="Z401" s="3"/>
      <c r="AA401" s="3"/>
      <c r="AB401" s="3"/>
      <c r="AC401" s="3"/>
    </row>
    <row r="402" ht="21.75" customHeight="1">
      <c r="A402" s="3" t="s">
        <v>9766</v>
      </c>
      <c r="B402" s="3" t="s">
        <v>10805</v>
      </c>
      <c r="C402" s="3" t="s">
        <v>165</v>
      </c>
      <c r="D402" s="4" t="s">
        <v>19</v>
      </c>
      <c r="E402" s="3" t="s">
        <v>20</v>
      </c>
      <c r="F402" s="3" t="s">
        <v>46676</v>
      </c>
      <c r="G402" s="3">
        <f t="shared" si="9"/>
        <v>11</v>
      </c>
      <c r="H402" s="3" t="s">
        <v>1661</v>
      </c>
      <c r="I402" s="3" t="s">
        <v>50</v>
      </c>
      <c r="J402" s="3" t="s">
        <v>7203</v>
      </c>
      <c r="K402" s="3" t="s">
        <v>10993</v>
      </c>
      <c r="L402" s="3" t="s">
        <v>46818</v>
      </c>
      <c r="M402" s="3" t="s">
        <v>41</v>
      </c>
      <c r="N402" s="3"/>
      <c r="O402" s="3"/>
      <c r="P402" s="3"/>
      <c r="Q402" s="3"/>
      <c r="R402" s="3"/>
      <c r="S402" s="3"/>
      <c r="T402" s="3"/>
      <c r="U402" s="3"/>
      <c r="V402" s="3"/>
      <c r="W402" s="3"/>
      <c r="X402" s="3"/>
      <c r="Y402" s="3"/>
      <c r="Z402" s="3"/>
      <c r="AA402" s="3"/>
      <c r="AB402" s="3"/>
      <c r="AC402" s="3"/>
    </row>
    <row r="403" ht="21.75" customHeight="1">
      <c r="A403" s="3" t="s">
        <v>664</v>
      </c>
      <c r="B403" s="3" t="s">
        <v>7002</v>
      </c>
      <c r="C403" s="3" t="s">
        <v>165</v>
      </c>
      <c r="D403" s="4" t="s">
        <v>19</v>
      </c>
      <c r="E403" s="3" t="s">
        <v>21</v>
      </c>
      <c r="F403" s="3" t="s">
        <v>46676</v>
      </c>
      <c r="G403" s="3">
        <f t="shared" si="9"/>
        <v>10</v>
      </c>
      <c r="H403" s="3" t="s">
        <v>363</v>
      </c>
      <c r="I403" s="3" t="s">
        <v>50</v>
      </c>
      <c r="J403" s="3" t="s">
        <v>7007</v>
      </c>
      <c r="K403" s="3" t="s">
        <v>46822</v>
      </c>
      <c r="L403" s="3" t="s">
        <v>46823</v>
      </c>
      <c r="M403" s="3" t="s">
        <v>35</v>
      </c>
      <c r="N403" s="3"/>
      <c r="O403" s="3"/>
      <c r="P403" s="3"/>
      <c r="Q403" s="3"/>
      <c r="R403" s="3"/>
      <c r="S403" s="3"/>
      <c r="T403" s="3"/>
      <c r="U403" s="3"/>
      <c r="V403" s="3"/>
      <c r="W403" s="3"/>
      <c r="X403" s="3"/>
      <c r="Y403" s="3"/>
      <c r="Z403" s="3"/>
      <c r="AA403" s="3"/>
      <c r="AB403" s="3"/>
      <c r="AC403" s="3"/>
    </row>
    <row r="404" ht="21.75" customHeight="1">
      <c r="A404" s="3" t="s">
        <v>3102</v>
      </c>
      <c r="B404" s="3" t="s">
        <v>3103</v>
      </c>
      <c r="C404" s="3" t="s">
        <v>165</v>
      </c>
      <c r="D404" s="4" t="s">
        <v>19</v>
      </c>
      <c r="E404" s="3" t="s">
        <v>21</v>
      </c>
      <c r="F404" s="3" t="s">
        <v>46676</v>
      </c>
      <c r="G404" s="3" t="str">
        <f t="shared" ref="G404:G405" si="10">IFERROR(__xludf.DUMMYFUNCTION("REGEXEXTRACT(H404,""-(\S+)千"")"),"8")</f>
        <v>8</v>
      </c>
      <c r="H404" s="3" t="s">
        <v>349</v>
      </c>
      <c r="I404" s="3" t="s">
        <v>50</v>
      </c>
      <c r="J404" s="3" t="s">
        <v>3104</v>
      </c>
      <c r="K404" s="3" t="s">
        <v>3105</v>
      </c>
      <c r="L404" s="3" t="s">
        <v>3106</v>
      </c>
      <c r="M404" s="3" t="s">
        <v>41</v>
      </c>
      <c r="N404" s="3"/>
      <c r="O404" s="3"/>
      <c r="P404" s="3"/>
      <c r="Q404" s="3"/>
      <c r="R404" s="3"/>
      <c r="S404" s="3"/>
      <c r="T404" s="3"/>
      <c r="U404" s="3"/>
      <c r="V404" s="3"/>
      <c r="W404" s="3"/>
      <c r="X404" s="3"/>
      <c r="Y404" s="3"/>
      <c r="Z404" s="3"/>
      <c r="AA404" s="3"/>
      <c r="AB404" s="3"/>
      <c r="AC404" s="3"/>
    </row>
    <row r="405" ht="21.75" customHeight="1">
      <c r="A405" s="3" t="s">
        <v>2000</v>
      </c>
      <c r="B405" s="3" t="s">
        <v>2965</v>
      </c>
      <c r="C405" s="3" t="s">
        <v>165</v>
      </c>
      <c r="D405" s="4" t="s">
        <v>19</v>
      </c>
      <c r="E405" s="3" t="s">
        <v>21</v>
      </c>
      <c r="F405" s="3" t="s">
        <v>46676</v>
      </c>
      <c r="G405" s="3" t="str">
        <f t="shared" si="10"/>
        <v>8</v>
      </c>
      <c r="H405" s="3" t="s">
        <v>349</v>
      </c>
      <c r="I405" s="3" t="s">
        <v>50</v>
      </c>
      <c r="J405" s="3" t="s">
        <v>2967</v>
      </c>
      <c r="K405" s="3" t="s">
        <v>2968</v>
      </c>
      <c r="L405" s="3" t="s">
        <v>3508</v>
      </c>
      <c r="M405" s="3" t="s">
        <v>35</v>
      </c>
      <c r="N405" s="3"/>
      <c r="O405" s="3"/>
      <c r="P405" s="3"/>
      <c r="Q405" s="3"/>
      <c r="R405" s="3"/>
      <c r="S405" s="3"/>
      <c r="T405" s="3"/>
      <c r="U405" s="3"/>
      <c r="V405" s="3"/>
      <c r="W405" s="3"/>
      <c r="X405" s="3"/>
      <c r="Y405" s="3"/>
      <c r="Z405" s="3"/>
      <c r="AA405" s="3"/>
      <c r="AB405" s="3"/>
      <c r="AC405" s="3"/>
    </row>
    <row r="406" ht="21.75" customHeight="1">
      <c r="A406" s="3" t="s">
        <v>7764</v>
      </c>
      <c r="B406" s="3" t="s">
        <v>7765</v>
      </c>
      <c r="C406" s="3" t="s">
        <v>165</v>
      </c>
      <c r="D406" s="4" t="s">
        <v>19</v>
      </c>
      <c r="E406" s="3" t="s">
        <v>20</v>
      </c>
      <c r="F406" s="3" t="s">
        <v>46676</v>
      </c>
      <c r="G406" s="3">
        <f t="shared" ref="G406:G428" si="11">IFERROR(__xludf.DUMMYFUNCTION("REGEXEXTRACT(H406,""-(\S+)万"")*10"),15.0)</f>
        <v>15</v>
      </c>
      <c r="H406" s="3" t="s">
        <v>146</v>
      </c>
      <c r="I406" s="3" t="s">
        <v>50</v>
      </c>
      <c r="J406" s="3" t="s">
        <v>7766</v>
      </c>
      <c r="K406" s="3" t="s">
        <v>7767</v>
      </c>
      <c r="L406" s="3" t="s">
        <v>7769</v>
      </c>
      <c r="M406" s="3" t="s">
        <v>35</v>
      </c>
      <c r="N406" s="3"/>
      <c r="O406" s="3"/>
      <c r="P406" s="3"/>
      <c r="Q406" s="3"/>
      <c r="R406" s="3"/>
      <c r="S406" s="3"/>
      <c r="T406" s="3"/>
      <c r="U406" s="3"/>
      <c r="V406" s="3"/>
      <c r="W406" s="3"/>
      <c r="X406" s="3"/>
      <c r="Y406" s="3"/>
      <c r="Z406" s="3"/>
      <c r="AA406" s="3"/>
      <c r="AB406" s="3"/>
      <c r="AC406" s="3"/>
    </row>
    <row r="407" ht="21.75" customHeight="1">
      <c r="A407" s="3" t="s">
        <v>259</v>
      </c>
      <c r="B407" s="3" t="s">
        <v>7765</v>
      </c>
      <c r="C407" s="3" t="s">
        <v>165</v>
      </c>
      <c r="D407" s="4" t="s">
        <v>19</v>
      </c>
      <c r="E407" s="3" t="s">
        <v>20</v>
      </c>
      <c r="F407" s="3" t="s">
        <v>46676</v>
      </c>
      <c r="G407" s="3">
        <f t="shared" si="11"/>
        <v>15</v>
      </c>
      <c r="H407" s="3" t="s">
        <v>146</v>
      </c>
      <c r="I407" s="3" t="s">
        <v>50</v>
      </c>
      <c r="J407" s="3" t="s">
        <v>7766</v>
      </c>
      <c r="K407" s="3" t="s">
        <v>12203</v>
      </c>
      <c r="L407" s="3" t="s">
        <v>12204</v>
      </c>
      <c r="M407" s="3" t="s">
        <v>35</v>
      </c>
      <c r="N407" s="3"/>
      <c r="O407" s="3"/>
      <c r="P407" s="3"/>
      <c r="Q407" s="3"/>
      <c r="R407" s="3"/>
      <c r="S407" s="3"/>
      <c r="T407" s="3"/>
      <c r="U407" s="3"/>
      <c r="V407" s="3"/>
      <c r="W407" s="3"/>
      <c r="X407" s="3"/>
      <c r="Y407" s="3"/>
      <c r="Z407" s="3"/>
      <c r="AA407" s="3"/>
      <c r="AB407" s="3"/>
      <c r="AC407" s="3"/>
    </row>
    <row r="408" ht="21.75" customHeight="1">
      <c r="A408" s="3" t="s">
        <v>259</v>
      </c>
      <c r="B408" s="3" t="s">
        <v>8688</v>
      </c>
      <c r="C408" s="3" t="s">
        <v>165</v>
      </c>
      <c r="D408" s="4" t="s">
        <v>19</v>
      </c>
      <c r="E408" s="3" t="s">
        <v>20</v>
      </c>
      <c r="F408" s="3" t="s">
        <v>46676</v>
      </c>
      <c r="G408" s="3">
        <f t="shared" si="11"/>
        <v>13</v>
      </c>
      <c r="H408" s="3" t="s">
        <v>2589</v>
      </c>
      <c r="I408" s="3" t="s">
        <v>57</v>
      </c>
      <c r="J408" s="3" t="s">
        <v>5719</v>
      </c>
      <c r="K408" s="3" t="s">
        <v>8693</v>
      </c>
      <c r="L408" s="3" t="s">
        <v>8695</v>
      </c>
      <c r="M408" s="3" t="s">
        <v>35</v>
      </c>
      <c r="N408" s="3"/>
      <c r="O408" s="3"/>
      <c r="P408" s="3"/>
      <c r="Q408" s="3"/>
      <c r="R408" s="3"/>
      <c r="S408" s="3"/>
      <c r="T408" s="3"/>
      <c r="U408" s="3"/>
      <c r="V408" s="3"/>
      <c r="W408" s="3"/>
      <c r="X408" s="3"/>
      <c r="Y408" s="3"/>
      <c r="Z408" s="3"/>
      <c r="AA408" s="3"/>
      <c r="AB408" s="3"/>
      <c r="AC408" s="3"/>
    </row>
    <row r="409" ht="21.75" customHeight="1">
      <c r="A409" s="3" t="s">
        <v>1904</v>
      </c>
      <c r="B409" s="3" t="s">
        <v>8722</v>
      </c>
      <c r="C409" s="3" t="s">
        <v>165</v>
      </c>
      <c r="D409" s="4" t="s">
        <v>19</v>
      </c>
      <c r="E409" s="3" t="s">
        <v>21</v>
      </c>
      <c r="F409" s="3" t="s">
        <v>46676</v>
      </c>
      <c r="G409" s="3">
        <f t="shared" si="11"/>
        <v>10</v>
      </c>
      <c r="H409" s="3" t="s">
        <v>363</v>
      </c>
      <c r="I409" s="3" t="s">
        <v>57</v>
      </c>
      <c r="J409" s="3" t="s">
        <v>1195</v>
      </c>
      <c r="K409" s="3" t="s">
        <v>22364</v>
      </c>
      <c r="L409" s="3" t="s">
        <v>46839</v>
      </c>
      <c r="M409" s="3" t="s">
        <v>159</v>
      </c>
      <c r="N409" s="3"/>
      <c r="O409" s="3"/>
      <c r="P409" s="3"/>
      <c r="Q409" s="3"/>
      <c r="R409" s="3"/>
      <c r="S409" s="3"/>
      <c r="T409" s="3"/>
      <c r="U409" s="3"/>
      <c r="V409" s="3"/>
      <c r="W409" s="3"/>
      <c r="X409" s="3"/>
      <c r="Y409" s="3"/>
      <c r="Z409" s="3"/>
      <c r="AA409" s="3"/>
      <c r="AB409" s="3"/>
      <c r="AC409" s="3"/>
    </row>
    <row r="410" ht="21.75" customHeight="1">
      <c r="A410" s="3" t="s">
        <v>12329</v>
      </c>
      <c r="B410" s="3" t="s">
        <v>46841</v>
      </c>
      <c r="C410" s="3" t="s">
        <v>165</v>
      </c>
      <c r="D410" s="4" t="s">
        <v>19</v>
      </c>
      <c r="E410" s="3" t="s">
        <v>21</v>
      </c>
      <c r="F410" s="3" t="s">
        <v>46676</v>
      </c>
      <c r="G410" s="3">
        <f t="shared" si="11"/>
        <v>12</v>
      </c>
      <c r="H410" s="3" t="s">
        <v>737</v>
      </c>
      <c r="I410" s="3" t="s">
        <v>50</v>
      </c>
      <c r="J410" s="3" t="s">
        <v>58</v>
      </c>
      <c r="K410" s="3" t="s">
        <v>46845</v>
      </c>
      <c r="L410" s="3" t="s">
        <v>46846</v>
      </c>
      <c r="M410" s="3" t="s">
        <v>35</v>
      </c>
      <c r="N410" s="3"/>
      <c r="O410" s="3"/>
      <c r="P410" s="3"/>
      <c r="Q410" s="3"/>
      <c r="R410" s="3"/>
      <c r="S410" s="3"/>
      <c r="T410" s="3"/>
      <c r="U410" s="3"/>
      <c r="V410" s="3"/>
      <c r="W410" s="3"/>
      <c r="X410" s="3"/>
      <c r="Y410" s="3"/>
      <c r="Z410" s="3"/>
      <c r="AA410" s="3"/>
      <c r="AB410" s="3"/>
      <c r="AC410" s="3"/>
    </row>
    <row r="411" ht="21.75" customHeight="1">
      <c r="A411" s="3" t="s">
        <v>13821</v>
      </c>
      <c r="B411" s="3" t="s">
        <v>13759</v>
      </c>
      <c r="C411" s="3" t="s">
        <v>165</v>
      </c>
      <c r="D411" s="4" t="s">
        <v>19</v>
      </c>
      <c r="E411" s="3" t="s">
        <v>20</v>
      </c>
      <c r="F411" s="3" t="s">
        <v>46676</v>
      </c>
      <c r="G411" s="3">
        <f t="shared" si="11"/>
        <v>10</v>
      </c>
      <c r="H411" s="3" t="s">
        <v>3460</v>
      </c>
      <c r="I411" s="3" t="s">
        <v>50</v>
      </c>
      <c r="J411" s="3" t="s">
        <v>13762</v>
      </c>
      <c r="K411" s="3" t="s">
        <v>13765</v>
      </c>
      <c r="L411" s="3" t="s">
        <v>13823</v>
      </c>
      <c r="M411" s="3" t="s">
        <v>27</v>
      </c>
      <c r="N411" s="3"/>
      <c r="O411" s="3"/>
      <c r="P411" s="3"/>
      <c r="Q411" s="3"/>
      <c r="R411" s="3"/>
      <c r="S411" s="3"/>
      <c r="T411" s="3"/>
      <c r="U411" s="3"/>
      <c r="V411" s="3"/>
      <c r="W411" s="3"/>
      <c r="X411" s="3"/>
      <c r="Y411" s="3"/>
      <c r="Z411" s="3"/>
      <c r="AA411" s="3"/>
      <c r="AB411" s="3"/>
      <c r="AC411" s="3"/>
    </row>
    <row r="412" ht="21.75" customHeight="1">
      <c r="A412" s="3" t="s">
        <v>2000</v>
      </c>
      <c r="B412" s="3" t="s">
        <v>46851</v>
      </c>
      <c r="C412" s="3" t="s">
        <v>165</v>
      </c>
      <c r="D412" s="4" t="s">
        <v>19</v>
      </c>
      <c r="E412" s="3" t="s">
        <v>20</v>
      </c>
      <c r="F412" s="3" t="s">
        <v>46676</v>
      </c>
      <c r="G412" s="3">
        <f t="shared" si="11"/>
        <v>10</v>
      </c>
      <c r="H412" s="3" t="s">
        <v>363</v>
      </c>
      <c r="I412" s="3" t="s">
        <v>57</v>
      </c>
      <c r="J412" s="3" t="s">
        <v>6673</v>
      </c>
      <c r="K412" s="3" t="s">
        <v>46852</v>
      </c>
      <c r="L412" s="3" t="s">
        <v>46854</v>
      </c>
      <c r="M412" s="3" t="s">
        <v>35</v>
      </c>
      <c r="N412" s="3"/>
      <c r="O412" s="3"/>
      <c r="P412" s="3"/>
      <c r="Q412" s="3"/>
      <c r="R412" s="3"/>
      <c r="S412" s="3"/>
      <c r="T412" s="3"/>
      <c r="U412" s="3"/>
      <c r="V412" s="3"/>
      <c r="W412" s="3"/>
      <c r="X412" s="3"/>
      <c r="Y412" s="3"/>
      <c r="Z412" s="3"/>
      <c r="AA412" s="3"/>
      <c r="AB412" s="3"/>
      <c r="AC412" s="3"/>
    </row>
    <row r="413" ht="21.75" customHeight="1">
      <c r="A413" s="3" t="s">
        <v>8512</v>
      </c>
      <c r="B413" s="3" t="s">
        <v>46856</v>
      </c>
      <c r="C413" s="3" t="s">
        <v>165</v>
      </c>
      <c r="D413" s="4" t="s">
        <v>19</v>
      </c>
      <c r="E413" s="3" t="s">
        <v>21</v>
      </c>
      <c r="F413" s="3" t="s">
        <v>46676</v>
      </c>
      <c r="G413" s="3">
        <f t="shared" si="11"/>
        <v>10</v>
      </c>
      <c r="H413" s="3" t="s">
        <v>903</v>
      </c>
      <c r="I413" s="3" t="s">
        <v>69</v>
      </c>
      <c r="J413" s="3" t="s">
        <v>12349</v>
      </c>
      <c r="K413" s="3" t="s">
        <v>46857</v>
      </c>
      <c r="L413" s="3" t="s">
        <v>46858</v>
      </c>
      <c r="M413" s="3" t="s">
        <v>35</v>
      </c>
      <c r="N413" s="3"/>
      <c r="O413" s="3"/>
      <c r="P413" s="3"/>
      <c r="Q413" s="3"/>
      <c r="R413" s="3"/>
      <c r="S413" s="3"/>
      <c r="T413" s="3"/>
      <c r="U413" s="3"/>
      <c r="V413" s="3"/>
      <c r="W413" s="3"/>
      <c r="X413" s="3"/>
      <c r="Y413" s="3"/>
      <c r="Z413" s="3"/>
      <c r="AA413" s="3"/>
      <c r="AB413" s="3"/>
      <c r="AC413" s="3"/>
    </row>
    <row r="414" ht="21.75" customHeight="1">
      <c r="A414" s="3" t="s">
        <v>46859</v>
      </c>
      <c r="B414" s="3" t="s">
        <v>14150</v>
      </c>
      <c r="C414" s="3" t="s">
        <v>165</v>
      </c>
      <c r="D414" s="4" t="s">
        <v>19</v>
      </c>
      <c r="E414" s="3" t="s">
        <v>20</v>
      </c>
      <c r="F414" s="3" t="s">
        <v>46676</v>
      </c>
      <c r="G414" s="3">
        <f t="shared" si="11"/>
        <v>15</v>
      </c>
      <c r="H414" s="3" t="s">
        <v>146</v>
      </c>
      <c r="I414" s="3" t="s">
        <v>69</v>
      </c>
      <c r="J414" s="3" t="s">
        <v>1684</v>
      </c>
      <c r="K414" s="3" t="s">
        <v>46862</v>
      </c>
      <c r="L414" s="3" t="s">
        <v>46863</v>
      </c>
      <c r="M414" s="3" t="s">
        <v>159</v>
      </c>
      <c r="N414" s="3"/>
      <c r="O414" s="3"/>
      <c r="P414" s="3"/>
      <c r="Q414" s="3"/>
      <c r="R414" s="3"/>
      <c r="S414" s="3"/>
      <c r="T414" s="3"/>
      <c r="U414" s="3"/>
      <c r="V414" s="3"/>
      <c r="W414" s="3"/>
      <c r="X414" s="3"/>
      <c r="Y414" s="3"/>
      <c r="Z414" s="3"/>
      <c r="AA414" s="3"/>
      <c r="AB414" s="3"/>
      <c r="AC414" s="3"/>
    </row>
    <row r="415" ht="21.75" customHeight="1">
      <c r="A415" s="3" t="s">
        <v>15927</v>
      </c>
      <c r="B415" s="3" t="s">
        <v>14019</v>
      </c>
      <c r="C415" s="3" t="s">
        <v>165</v>
      </c>
      <c r="D415" s="4" t="s">
        <v>19</v>
      </c>
      <c r="E415" s="3" t="s">
        <v>21</v>
      </c>
      <c r="F415" s="3" t="s">
        <v>46676</v>
      </c>
      <c r="G415" s="3">
        <f t="shared" si="11"/>
        <v>16</v>
      </c>
      <c r="H415" s="3" t="s">
        <v>82</v>
      </c>
      <c r="I415" s="3" t="s">
        <v>50</v>
      </c>
      <c r="J415" s="3" t="s">
        <v>14023</v>
      </c>
      <c r="K415" s="3" t="s">
        <v>14025</v>
      </c>
      <c r="L415" s="3" t="s">
        <v>15932</v>
      </c>
      <c r="M415" s="3" t="s">
        <v>257</v>
      </c>
      <c r="N415" s="3"/>
      <c r="O415" s="3"/>
      <c r="P415" s="3"/>
      <c r="Q415" s="3"/>
      <c r="R415" s="3"/>
      <c r="S415" s="3"/>
      <c r="T415" s="3"/>
      <c r="U415" s="3"/>
      <c r="V415" s="3"/>
      <c r="W415" s="3"/>
      <c r="X415" s="3"/>
      <c r="Y415" s="3"/>
      <c r="Z415" s="3"/>
      <c r="AA415" s="3"/>
      <c r="AB415" s="3"/>
      <c r="AC415" s="3"/>
    </row>
    <row r="416" ht="21.75" customHeight="1">
      <c r="A416" s="3" t="s">
        <v>46870</v>
      </c>
      <c r="B416" s="3" t="s">
        <v>3074</v>
      </c>
      <c r="C416" s="3" t="s">
        <v>165</v>
      </c>
      <c r="D416" s="4" t="s">
        <v>19</v>
      </c>
      <c r="E416" s="3" t="s">
        <v>21</v>
      </c>
      <c r="F416" s="3" t="s">
        <v>46676</v>
      </c>
      <c r="G416" s="3">
        <f t="shared" si="11"/>
        <v>12</v>
      </c>
      <c r="H416" s="3" t="s">
        <v>737</v>
      </c>
      <c r="I416" s="3" t="s">
        <v>50</v>
      </c>
      <c r="J416" s="3" t="s">
        <v>3066</v>
      </c>
      <c r="K416" s="3" t="s">
        <v>976</v>
      </c>
      <c r="L416" s="3" t="s">
        <v>46873</v>
      </c>
      <c r="M416" s="3" t="s">
        <v>35</v>
      </c>
      <c r="N416" s="3"/>
      <c r="O416" s="3"/>
      <c r="P416" s="3"/>
      <c r="Q416" s="3"/>
      <c r="R416" s="3"/>
      <c r="S416" s="3"/>
      <c r="T416" s="3"/>
      <c r="U416" s="3"/>
      <c r="V416" s="3"/>
      <c r="W416" s="3"/>
      <c r="X416" s="3"/>
      <c r="Y416" s="3"/>
      <c r="Z416" s="3"/>
      <c r="AA416" s="3"/>
      <c r="AB416" s="3"/>
      <c r="AC416" s="3"/>
    </row>
    <row r="417" ht="21.75" customHeight="1">
      <c r="A417" s="3" t="s">
        <v>46874</v>
      </c>
      <c r="B417" s="3" t="s">
        <v>8217</v>
      </c>
      <c r="C417" s="3" t="s">
        <v>165</v>
      </c>
      <c r="D417" s="4" t="s">
        <v>19</v>
      </c>
      <c r="E417" s="3" t="s">
        <v>21</v>
      </c>
      <c r="F417" s="3" t="s">
        <v>46676</v>
      </c>
      <c r="G417" s="3">
        <f t="shared" si="11"/>
        <v>15</v>
      </c>
      <c r="H417" s="3" t="s">
        <v>146</v>
      </c>
      <c r="I417" s="3" t="s">
        <v>50</v>
      </c>
      <c r="J417" s="3" t="s">
        <v>8221</v>
      </c>
      <c r="K417" s="3" t="s">
        <v>14663</v>
      </c>
      <c r="L417" s="3" t="s">
        <v>46875</v>
      </c>
      <c r="M417" s="3" t="s">
        <v>35</v>
      </c>
      <c r="N417" s="3"/>
      <c r="O417" s="3"/>
      <c r="P417" s="3"/>
      <c r="Q417" s="3"/>
      <c r="R417" s="3"/>
      <c r="S417" s="3"/>
      <c r="T417" s="3"/>
      <c r="U417" s="3"/>
      <c r="V417" s="3"/>
      <c r="W417" s="3"/>
      <c r="X417" s="3"/>
      <c r="Y417" s="3"/>
      <c r="Z417" s="3"/>
      <c r="AA417" s="3"/>
      <c r="AB417" s="3"/>
      <c r="AC417" s="3"/>
    </row>
    <row r="418" ht="21.75" customHeight="1">
      <c r="A418" s="3" t="s">
        <v>3914</v>
      </c>
      <c r="B418" s="3" t="s">
        <v>22589</v>
      </c>
      <c r="C418" s="3" t="s">
        <v>165</v>
      </c>
      <c r="D418" s="4" t="s">
        <v>19</v>
      </c>
      <c r="E418" s="3" t="s">
        <v>21</v>
      </c>
      <c r="F418" s="3" t="s">
        <v>46676</v>
      </c>
      <c r="G418" s="3">
        <f t="shared" si="11"/>
        <v>16</v>
      </c>
      <c r="H418" s="3" t="s">
        <v>82</v>
      </c>
      <c r="I418" s="3" t="s">
        <v>50</v>
      </c>
      <c r="J418" s="3" t="s">
        <v>38</v>
      </c>
      <c r="K418" s="3" t="s">
        <v>46878</v>
      </c>
      <c r="L418" s="3" t="s">
        <v>46879</v>
      </c>
      <c r="M418" s="3" t="s">
        <v>35</v>
      </c>
      <c r="N418" s="3"/>
      <c r="O418" s="3"/>
      <c r="P418" s="3"/>
      <c r="Q418" s="3"/>
      <c r="R418" s="3"/>
      <c r="S418" s="3"/>
      <c r="T418" s="3"/>
      <c r="U418" s="3"/>
      <c r="V418" s="3"/>
      <c r="W418" s="3"/>
      <c r="X418" s="3"/>
      <c r="Y418" s="3"/>
      <c r="Z418" s="3"/>
      <c r="AA418" s="3"/>
      <c r="AB418" s="3"/>
      <c r="AC418" s="3"/>
    </row>
    <row r="419" ht="21.75" customHeight="1">
      <c r="A419" s="3" t="s">
        <v>2000</v>
      </c>
      <c r="B419" s="3" t="s">
        <v>46882</v>
      </c>
      <c r="C419" s="3" t="s">
        <v>165</v>
      </c>
      <c r="D419" s="4" t="s">
        <v>19</v>
      </c>
      <c r="E419" s="3" t="s">
        <v>20</v>
      </c>
      <c r="F419" s="3" t="s">
        <v>46676</v>
      </c>
      <c r="G419" s="3">
        <f t="shared" si="11"/>
        <v>16</v>
      </c>
      <c r="H419" s="3" t="s">
        <v>82</v>
      </c>
      <c r="I419" s="3" t="s">
        <v>50</v>
      </c>
      <c r="J419" s="3" t="s">
        <v>5319</v>
      </c>
      <c r="K419" s="3" t="s">
        <v>46883</v>
      </c>
      <c r="L419" s="3" t="s">
        <v>46886</v>
      </c>
      <c r="M419" s="3" t="s">
        <v>35</v>
      </c>
      <c r="N419" s="3"/>
      <c r="O419" s="3"/>
      <c r="P419" s="3"/>
      <c r="Q419" s="3"/>
      <c r="R419" s="3"/>
      <c r="S419" s="3"/>
      <c r="T419" s="3"/>
      <c r="U419" s="3"/>
      <c r="V419" s="3"/>
      <c r="W419" s="3"/>
      <c r="X419" s="3"/>
      <c r="Y419" s="3"/>
      <c r="Z419" s="3"/>
      <c r="AA419" s="3"/>
      <c r="AB419" s="3"/>
      <c r="AC419" s="3"/>
    </row>
    <row r="420" ht="21.75" customHeight="1">
      <c r="A420" s="3" t="s">
        <v>2309</v>
      </c>
      <c r="B420" s="3" t="s">
        <v>9553</v>
      </c>
      <c r="C420" s="3" t="s">
        <v>165</v>
      </c>
      <c r="D420" s="4" t="s">
        <v>19</v>
      </c>
      <c r="E420" s="3" t="s">
        <v>20</v>
      </c>
      <c r="F420" s="3" t="s">
        <v>46676</v>
      </c>
      <c r="G420" s="3">
        <f t="shared" si="11"/>
        <v>15</v>
      </c>
      <c r="H420" s="3" t="s">
        <v>46888</v>
      </c>
      <c r="I420" s="3" t="s">
        <v>69</v>
      </c>
      <c r="J420" s="3" t="s">
        <v>9555</v>
      </c>
      <c r="K420" s="3" t="s">
        <v>798</v>
      </c>
      <c r="L420" s="3" t="s">
        <v>46890</v>
      </c>
      <c r="M420" s="3" t="s">
        <v>27</v>
      </c>
      <c r="N420" s="3"/>
      <c r="O420" s="3"/>
      <c r="P420" s="3"/>
      <c r="Q420" s="3"/>
      <c r="R420" s="3"/>
      <c r="S420" s="3"/>
      <c r="T420" s="3"/>
      <c r="U420" s="3"/>
      <c r="V420" s="3"/>
      <c r="W420" s="3"/>
      <c r="X420" s="3"/>
      <c r="Y420" s="3"/>
      <c r="Z420" s="3"/>
      <c r="AA420" s="3"/>
      <c r="AB420" s="3"/>
      <c r="AC420" s="3"/>
    </row>
    <row r="421" ht="21.75" customHeight="1">
      <c r="A421" s="3" t="s">
        <v>23802</v>
      </c>
      <c r="B421" s="3" t="s">
        <v>46733</v>
      </c>
      <c r="C421" s="3" t="s">
        <v>165</v>
      </c>
      <c r="D421" s="4" t="s">
        <v>19</v>
      </c>
      <c r="E421" s="3" t="s">
        <v>20</v>
      </c>
      <c r="F421" s="3" t="s">
        <v>46676</v>
      </c>
      <c r="G421" s="3">
        <f t="shared" si="11"/>
        <v>15</v>
      </c>
      <c r="H421" s="3" t="s">
        <v>146</v>
      </c>
      <c r="I421" s="3" t="s">
        <v>50</v>
      </c>
      <c r="J421" s="3" t="s">
        <v>4236</v>
      </c>
      <c r="K421" s="3" t="s">
        <v>46736</v>
      </c>
      <c r="L421" s="3" t="s">
        <v>46894</v>
      </c>
      <c r="M421" s="3" t="s">
        <v>41</v>
      </c>
      <c r="N421" s="3"/>
      <c r="O421" s="3"/>
      <c r="P421" s="3"/>
      <c r="Q421" s="3"/>
      <c r="R421" s="3"/>
      <c r="S421" s="3"/>
      <c r="T421" s="3"/>
      <c r="U421" s="3"/>
      <c r="V421" s="3"/>
      <c r="W421" s="3"/>
      <c r="X421" s="3"/>
      <c r="Y421" s="3"/>
      <c r="Z421" s="3"/>
      <c r="AA421" s="3"/>
      <c r="AB421" s="3"/>
      <c r="AC421" s="3"/>
    </row>
    <row r="422" ht="21.75" customHeight="1">
      <c r="A422" s="3" t="s">
        <v>46895</v>
      </c>
      <c r="B422" s="3" t="s">
        <v>31148</v>
      </c>
      <c r="C422" s="3" t="s">
        <v>165</v>
      </c>
      <c r="D422" s="4" t="s">
        <v>19</v>
      </c>
      <c r="E422" s="3" t="s">
        <v>21</v>
      </c>
      <c r="F422" s="3" t="s">
        <v>46676</v>
      </c>
      <c r="G422" s="3">
        <f t="shared" si="11"/>
        <v>10</v>
      </c>
      <c r="H422" s="3" t="s">
        <v>363</v>
      </c>
      <c r="I422" s="3" t="s">
        <v>50</v>
      </c>
      <c r="J422" s="3" t="s">
        <v>31149</v>
      </c>
      <c r="K422" s="4" t="s">
        <v>19</v>
      </c>
      <c r="L422" s="3" t="s">
        <v>46902</v>
      </c>
      <c r="M422" s="3" t="s">
        <v>41</v>
      </c>
      <c r="N422" s="3"/>
      <c r="O422" s="3"/>
      <c r="P422" s="3"/>
      <c r="Q422" s="3"/>
      <c r="R422" s="3"/>
      <c r="S422" s="3"/>
      <c r="T422" s="3"/>
      <c r="U422" s="3"/>
      <c r="V422" s="3"/>
      <c r="W422" s="3"/>
      <c r="X422" s="3"/>
      <c r="Y422" s="3"/>
      <c r="Z422" s="3"/>
      <c r="AA422" s="3"/>
      <c r="AB422" s="3"/>
      <c r="AC422" s="3"/>
    </row>
    <row r="423" ht="21.75" customHeight="1">
      <c r="A423" s="3" t="s">
        <v>46904</v>
      </c>
      <c r="B423" s="3" t="s">
        <v>3571</v>
      </c>
      <c r="C423" s="3" t="s">
        <v>165</v>
      </c>
      <c r="D423" s="4" t="s">
        <v>19</v>
      </c>
      <c r="E423" s="3" t="s">
        <v>21</v>
      </c>
      <c r="F423" s="3" t="s">
        <v>46676</v>
      </c>
      <c r="G423" s="3">
        <f t="shared" si="11"/>
        <v>13</v>
      </c>
      <c r="H423" s="3" t="s">
        <v>4653</v>
      </c>
      <c r="I423" s="3" t="s">
        <v>50</v>
      </c>
      <c r="J423" s="3" t="s">
        <v>3565</v>
      </c>
      <c r="K423" s="3" t="s">
        <v>3572</v>
      </c>
      <c r="L423" s="3" t="s">
        <v>46906</v>
      </c>
      <c r="M423" s="3" t="s">
        <v>35</v>
      </c>
      <c r="N423" s="3"/>
      <c r="O423" s="3"/>
      <c r="P423" s="3"/>
      <c r="Q423" s="3"/>
      <c r="R423" s="3"/>
      <c r="S423" s="3"/>
      <c r="T423" s="3"/>
      <c r="U423" s="3"/>
      <c r="V423" s="3"/>
      <c r="W423" s="3"/>
      <c r="X423" s="3"/>
      <c r="Y423" s="3"/>
      <c r="Z423" s="3"/>
      <c r="AA423" s="3"/>
      <c r="AB423" s="3"/>
      <c r="AC423" s="3"/>
    </row>
    <row r="424" ht="21.75" customHeight="1">
      <c r="A424" s="3" t="s">
        <v>46907</v>
      </c>
      <c r="B424" s="3" t="s">
        <v>46908</v>
      </c>
      <c r="C424" s="3" t="s">
        <v>165</v>
      </c>
      <c r="D424" s="4" t="s">
        <v>19</v>
      </c>
      <c r="E424" s="3" t="s">
        <v>20</v>
      </c>
      <c r="F424" s="3" t="s">
        <v>46676</v>
      </c>
      <c r="G424" s="3">
        <f t="shared" si="11"/>
        <v>12</v>
      </c>
      <c r="H424" s="3" t="s">
        <v>737</v>
      </c>
      <c r="I424" s="3" t="s">
        <v>50</v>
      </c>
      <c r="J424" s="3" t="s">
        <v>441</v>
      </c>
      <c r="K424" s="3" t="s">
        <v>46910</v>
      </c>
      <c r="L424" s="3" t="s">
        <v>46911</v>
      </c>
      <c r="M424" s="3" t="s">
        <v>159</v>
      </c>
      <c r="N424" s="3"/>
      <c r="O424" s="3"/>
      <c r="P424" s="3"/>
      <c r="Q424" s="3"/>
      <c r="R424" s="3"/>
      <c r="S424" s="3"/>
      <c r="T424" s="3"/>
      <c r="U424" s="3"/>
      <c r="V424" s="3"/>
      <c r="W424" s="3"/>
      <c r="X424" s="3"/>
      <c r="Y424" s="3"/>
      <c r="Z424" s="3"/>
      <c r="AA424" s="3"/>
      <c r="AB424" s="3"/>
      <c r="AC424" s="3"/>
    </row>
    <row r="425" ht="21.75" customHeight="1">
      <c r="A425" s="3" t="s">
        <v>8650</v>
      </c>
      <c r="B425" s="3" t="s">
        <v>45628</v>
      </c>
      <c r="C425" s="3" t="s">
        <v>165</v>
      </c>
      <c r="D425" s="4" t="s">
        <v>19</v>
      </c>
      <c r="E425" s="3" t="s">
        <v>21</v>
      </c>
      <c r="F425" s="3" t="s">
        <v>46676</v>
      </c>
      <c r="G425" s="3">
        <f t="shared" si="11"/>
        <v>12</v>
      </c>
      <c r="H425" s="3" t="s">
        <v>737</v>
      </c>
      <c r="I425" s="3" t="s">
        <v>57</v>
      </c>
      <c r="J425" s="3" t="s">
        <v>45631</v>
      </c>
      <c r="K425" s="3" t="s">
        <v>46914</v>
      </c>
      <c r="L425" s="3" t="s">
        <v>46915</v>
      </c>
      <c r="M425" s="3" t="s">
        <v>35</v>
      </c>
      <c r="N425" s="3"/>
      <c r="O425" s="3"/>
      <c r="P425" s="3"/>
      <c r="Q425" s="3"/>
      <c r="R425" s="3"/>
      <c r="S425" s="3"/>
      <c r="T425" s="3"/>
      <c r="U425" s="3"/>
      <c r="V425" s="3"/>
      <c r="W425" s="3"/>
      <c r="X425" s="3"/>
      <c r="Y425" s="3"/>
      <c r="Z425" s="3"/>
      <c r="AA425" s="3"/>
      <c r="AB425" s="3"/>
      <c r="AC425" s="3"/>
    </row>
    <row r="426" ht="21.75" customHeight="1">
      <c r="A426" s="3" t="s">
        <v>46916</v>
      </c>
      <c r="B426" s="3" t="s">
        <v>46917</v>
      </c>
      <c r="C426" s="3" t="s">
        <v>165</v>
      </c>
      <c r="D426" s="4" t="s">
        <v>19</v>
      </c>
      <c r="E426" s="3" t="s">
        <v>127</v>
      </c>
      <c r="F426" s="3" t="s">
        <v>46676</v>
      </c>
      <c r="G426" s="3">
        <f t="shared" si="11"/>
        <v>13</v>
      </c>
      <c r="H426" s="3" t="s">
        <v>4653</v>
      </c>
      <c r="I426" s="3" t="s">
        <v>57</v>
      </c>
      <c r="J426" s="3" t="s">
        <v>1085</v>
      </c>
      <c r="K426" s="3" t="s">
        <v>46920</v>
      </c>
      <c r="L426" s="3" t="s">
        <v>46921</v>
      </c>
      <c r="M426" s="3" t="s">
        <v>41</v>
      </c>
      <c r="N426" s="3"/>
      <c r="O426" s="3"/>
      <c r="P426" s="3"/>
      <c r="Q426" s="3"/>
      <c r="R426" s="3"/>
      <c r="S426" s="3"/>
      <c r="T426" s="3"/>
      <c r="U426" s="3"/>
      <c r="V426" s="3"/>
      <c r="W426" s="3"/>
      <c r="X426" s="3"/>
      <c r="Y426" s="3"/>
      <c r="Z426" s="3"/>
      <c r="AA426" s="3"/>
      <c r="AB426" s="3"/>
      <c r="AC426" s="3"/>
    </row>
    <row r="427" ht="21.75" customHeight="1">
      <c r="A427" s="3" t="s">
        <v>2758</v>
      </c>
      <c r="B427" s="3" t="s">
        <v>46923</v>
      </c>
      <c r="C427" s="3" t="s">
        <v>165</v>
      </c>
      <c r="D427" s="4" t="s">
        <v>19</v>
      </c>
      <c r="E427" s="3" t="s">
        <v>20</v>
      </c>
      <c r="F427" s="3" t="s">
        <v>46676</v>
      </c>
      <c r="G427" s="3">
        <f t="shared" si="11"/>
        <v>10</v>
      </c>
      <c r="H427" s="3" t="s">
        <v>363</v>
      </c>
      <c r="I427" s="3" t="s">
        <v>50</v>
      </c>
      <c r="J427" s="3" t="s">
        <v>6763</v>
      </c>
      <c r="K427" s="3" t="s">
        <v>914</v>
      </c>
      <c r="L427" s="3" t="s">
        <v>46925</v>
      </c>
      <c r="M427" s="3" t="s">
        <v>90</v>
      </c>
      <c r="N427" s="3"/>
      <c r="O427" s="3"/>
      <c r="P427" s="3"/>
      <c r="Q427" s="3"/>
      <c r="R427" s="3"/>
      <c r="S427" s="3"/>
      <c r="T427" s="3"/>
      <c r="U427" s="3"/>
      <c r="V427" s="3"/>
      <c r="W427" s="3"/>
      <c r="X427" s="3"/>
      <c r="Y427" s="3"/>
      <c r="Z427" s="3"/>
      <c r="AA427" s="3"/>
      <c r="AB427" s="3"/>
      <c r="AC427" s="3"/>
    </row>
    <row r="428" ht="21.75" customHeight="1">
      <c r="A428" s="3" t="s">
        <v>1598</v>
      </c>
      <c r="B428" s="3" t="s">
        <v>10147</v>
      </c>
      <c r="C428" s="3" t="s">
        <v>165</v>
      </c>
      <c r="D428" s="4" t="s">
        <v>19</v>
      </c>
      <c r="E428" s="3" t="s">
        <v>20</v>
      </c>
      <c r="F428" s="3" t="s">
        <v>46676</v>
      </c>
      <c r="G428" s="3">
        <f t="shared" si="11"/>
        <v>10</v>
      </c>
      <c r="H428" s="3" t="s">
        <v>363</v>
      </c>
      <c r="I428" s="3" t="s">
        <v>57</v>
      </c>
      <c r="J428" s="3" t="s">
        <v>1520</v>
      </c>
      <c r="K428" s="3" t="s">
        <v>10152</v>
      </c>
      <c r="L428" s="3" t="s">
        <v>46926</v>
      </c>
      <c r="M428" s="3" t="s">
        <v>90</v>
      </c>
      <c r="N428" s="3"/>
      <c r="O428" s="3"/>
      <c r="P428" s="3"/>
      <c r="Q428" s="3"/>
      <c r="R428" s="3"/>
      <c r="S428" s="3"/>
      <c r="T428" s="3"/>
      <c r="U428" s="3"/>
      <c r="V428" s="3"/>
      <c r="W428" s="3"/>
      <c r="X428" s="3"/>
      <c r="Y428" s="3"/>
      <c r="Z428" s="3"/>
      <c r="AA428" s="3"/>
      <c r="AB428" s="3"/>
      <c r="AC428" s="3"/>
    </row>
    <row r="429" ht="21.75" customHeight="1">
      <c r="A429" s="3" t="s">
        <v>2000</v>
      </c>
      <c r="B429" s="3" t="s">
        <v>3939</v>
      </c>
      <c r="C429" s="3" t="s">
        <v>18</v>
      </c>
      <c r="D429" s="4" t="s">
        <v>19</v>
      </c>
      <c r="E429" s="3" t="s">
        <v>21</v>
      </c>
      <c r="F429" s="3" t="s">
        <v>46676</v>
      </c>
      <c r="G429" s="3" t="str">
        <f>IFERROR(__xludf.DUMMYFUNCTION("REGEXEXTRACT(H429,""-(\S+)千"")"),"8")</f>
        <v>8</v>
      </c>
      <c r="H429" s="3" t="s">
        <v>349</v>
      </c>
      <c r="I429" s="3" t="s">
        <v>50</v>
      </c>
      <c r="J429" s="3" t="s">
        <v>423</v>
      </c>
      <c r="K429" s="3" t="s">
        <v>3944</v>
      </c>
      <c r="L429" s="3" t="s">
        <v>3945</v>
      </c>
      <c r="M429" s="3" t="s">
        <v>41</v>
      </c>
      <c r="N429" s="3"/>
      <c r="O429" s="3"/>
      <c r="P429" s="3"/>
      <c r="Q429" s="3"/>
      <c r="R429" s="3"/>
      <c r="S429" s="3"/>
      <c r="T429" s="3"/>
      <c r="U429" s="3"/>
      <c r="V429" s="3"/>
      <c r="W429" s="3"/>
      <c r="X429" s="3"/>
      <c r="Y429" s="3"/>
      <c r="Z429" s="3"/>
      <c r="AA429" s="3"/>
      <c r="AB429" s="3"/>
      <c r="AC429" s="3"/>
    </row>
    <row r="430" ht="21.75" customHeight="1">
      <c r="A430" s="3" t="s">
        <v>1904</v>
      </c>
      <c r="B430" s="3" t="s">
        <v>46931</v>
      </c>
      <c r="C430" s="3" t="s">
        <v>18</v>
      </c>
      <c r="D430" s="4" t="s">
        <v>19</v>
      </c>
      <c r="E430" s="3" t="s">
        <v>20</v>
      </c>
      <c r="F430" s="3" t="s">
        <v>46676</v>
      </c>
      <c r="G430" s="3">
        <f t="shared" ref="G430:G433" si="12">IFERROR(__xludf.DUMMYFUNCTION("REGEXEXTRACT(H430,""-(\S+)万"")*10"),15.0)</f>
        <v>15</v>
      </c>
      <c r="H430" s="3" t="s">
        <v>146</v>
      </c>
      <c r="I430" s="3" t="s">
        <v>57</v>
      </c>
      <c r="J430" s="3" t="s">
        <v>46934</v>
      </c>
      <c r="K430" s="3" t="s">
        <v>46935</v>
      </c>
      <c r="L430" s="3" t="s">
        <v>46936</v>
      </c>
      <c r="M430" s="3" t="s">
        <v>257</v>
      </c>
      <c r="N430" s="3"/>
      <c r="O430" s="3"/>
      <c r="P430" s="3"/>
      <c r="Q430" s="3"/>
      <c r="R430" s="3"/>
      <c r="S430" s="3"/>
      <c r="T430" s="3"/>
      <c r="U430" s="3"/>
      <c r="V430" s="3"/>
      <c r="W430" s="3"/>
      <c r="X430" s="3"/>
      <c r="Y430" s="3"/>
      <c r="Z430" s="3"/>
      <c r="AA430" s="3"/>
      <c r="AB430" s="3"/>
      <c r="AC430" s="3"/>
    </row>
    <row r="431" ht="21.75" customHeight="1">
      <c r="A431" s="3" t="s">
        <v>2309</v>
      </c>
      <c r="B431" s="3" t="s">
        <v>4966</v>
      </c>
      <c r="C431" s="3" t="s">
        <v>18</v>
      </c>
      <c r="D431" s="4" t="s">
        <v>19</v>
      </c>
      <c r="E431" s="3" t="s">
        <v>20</v>
      </c>
      <c r="F431" s="3" t="s">
        <v>46676</v>
      </c>
      <c r="G431" s="3">
        <f t="shared" si="12"/>
        <v>16</v>
      </c>
      <c r="H431" s="3" t="s">
        <v>82</v>
      </c>
      <c r="I431" s="3" t="s">
        <v>50</v>
      </c>
      <c r="J431" s="3" t="s">
        <v>187</v>
      </c>
      <c r="K431" s="4" t="s">
        <v>19</v>
      </c>
      <c r="L431" s="3" t="s">
        <v>46940</v>
      </c>
      <c r="M431" s="3" t="s">
        <v>257</v>
      </c>
      <c r="N431" s="3"/>
      <c r="O431" s="3"/>
      <c r="P431" s="3"/>
      <c r="Q431" s="3"/>
      <c r="R431" s="3"/>
      <c r="S431" s="3"/>
      <c r="T431" s="3"/>
      <c r="U431" s="3"/>
      <c r="V431" s="3"/>
      <c r="W431" s="3"/>
      <c r="X431" s="3"/>
      <c r="Y431" s="3"/>
      <c r="Z431" s="3"/>
      <c r="AA431" s="3"/>
      <c r="AB431" s="3"/>
      <c r="AC431" s="3"/>
    </row>
    <row r="432" ht="21.75" customHeight="1">
      <c r="A432" s="3" t="s">
        <v>16110</v>
      </c>
      <c r="B432" s="3" t="s">
        <v>17365</v>
      </c>
      <c r="C432" s="3" t="s">
        <v>18</v>
      </c>
      <c r="D432" s="4" t="s">
        <v>19</v>
      </c>
      <c r="E432" s="3" t="s">
        <v>21</v>
      </c>
      <c r="F432" s="3" t="s">
        <v>46676</v>
      </c>
      <c r="G432" s="3">
        <f t="shared" si="12"/>
        <v>15</v>
      </c>
      <c r="H432" s="3" t="s">
        <v>146</v>
      </c>
      <c r="I432" s="3" t="s">
        <v>50</v>
      </c>
      <c r="J432" s="3" t="s">
        <v>38</v>
      </c>
      <c r="K432" s="3" t="s">
        <v>10770</v>
      </c>
      <c r="L432" s="3" t="s">
        <v>46944</v>
      </c>
      <c r="M432" s="3" t="s">
        <v>35</v>
      </c>
      <c r="N432" s="3"/>
      <c r="O432" s="3"/>
      <c r="P432" s="3"/>
      <c r="Q432" s="3"/>
      <c r="R432" s="3"/>
      <c r="S432" s="3"/>
      <c r="T432" s="3"/>
      <c r="U432" s="3"/>
      <c r="V432" s="3"/>
      <c r="W432" s="3"/>
      <c r="X432" s="3"/>
      <c r="Y432" s="3"/>
      <c r="Z432" s="3"/>
      <c r="AA432" s="3"/>
      <c r="AB432" s="3"/>
      <c r="AC432" s="3"/>
    </row>
    <row r="433" ht="21.75" customHeight="1">
      <c r="A433" s="3" t="s">
        <v>664</v>
      </c>
      <c r="B433" s="3" t="s">
        <v>4233</v>
      </c>
      <c r="C433" s="3" t="s">
        <v>18</v>
      </c>
      <c r="D433" s="4" t="s">
        <v>19</v>
      </c>
      <c r="E433" s="3" t="s">
        <v>21</v>
      </c>
      <c r="F433" s="3" t="s">
        <v>46676</v>
      </c>
      <c r="G433" s="3">
        <f t="shared" si="12"/>
        <v>13</v>
      </c>
      <c r="H433" s="3" t="s">
        <v>2589</v>
      </c>
      <c r="I433" s="3" t="s">
        <v>50</v>
      </c>
      <c r="J433" s="3" t="s">
        <v>4236</v>
      </c>
      <c r="K433" s="3" t="s">
        <v>883</v>
      </c>
      <c r="L433" s="3" t="s">
        <v>9686</v>
      </c>
      <c r="M433" s="3" t="s">
        <v>27</v>
      </c>
      <c r="N433" s="3"/>
      <c r="O433" s="3"/>
      <c r="P433" s="3"/>
      <c r="Q433" s="3"/>
      <c r="R433" s="3"/>
      <c r="S433" s="3"/>
      <c r="T433" s="3"/>
      <c r="U433" s="3"/>
      <c r="V433" s="3"/>
      <c r="W433" s="3"/>
      <c r="X433" s="3"/>
      <c r="Y433" s="3"/>
      <c r="Z433" s="3"/>
      <c r="AA433" s="3"/>
      <c r="AB433" s="3"/>
      <c r="AC433" s="3"/>
    </row>
    <row r="434" ht="21.75" customHeight="1">
      <c r="A434" s="3" t="s">
        <v>46948</v>
      </c>
      <c r="B434" s="3" t="s">
        <v>4137</v>
      </c>
      <c r="C434" s="3" t="s">
        <v>18</v>
      </c>
      <c r="D434" s="4" t="s">
        <v>19</v>
      </c>
      <c r="E434" s="3" t="s">
        <v>21</v>
      </c>
      <c r="F434" s="3" t="s">
        <v>46676</v>
      </c>
      <c r="G434" s="3" t="str">
        <f>IFERROR(__xludf.DUMMYFUNCTION("REGEXEXTRACT(H434,""-(\S+)千"")"),"7")</f>
        <v>7</v>
      </c>
      <c r="H434" s="3" t="s">
        <v>1400</v>
      </c>
      <c r="I434" s="3" t="s">
        <v>69</v>
      </c>
      <c r="J434" s="3" t="s">
        <v>4063</v>
      </c>
      <c r="K434" s="3" t="s">
        <v>46952</v>
      </c>
      <c r="L434" s="3" t="s">
        <v>46954</v>
      </c>
      <c r="M434" s="3" t="s">
        <v>257</v>
      </c>
      <c r="N434" s="3"/>
      <c r="O434" s="3"/>
      <c r="P434" s="3"/>
      <c r="Q434" s="3"/>
      <c r="R434" s="3"/>
      <c r="S434" s="3"/>
      <c r="T434" s="3"/>
      <c r="U434" s="3"/>
      <c r="V434" s="3"/>
      <c r="W434" s="3"/>
      <c r="X434" s="3"/>
      <c r="Y434" s="3"/>
      <c r="Z434" s="3"/>
      <c r="AA434" s="3"/>
      <c r="AB434" s="3"/>
      <c r="AC434" s="3"/>
    </row>
    <row r="435" ht="21.75" customHeight="1">
      <c r="A435" s="3" t="s">
        <v>2309</v>
      </c>
      <c r="B435" s="3" t="s">
        <v>46955</v>
      </c>
      <c r="C435" s="3" t="s">
        <v>18</v>
      </c>
      <c r="D435" s="4" t="s">
        <v>19</v>
      </c>
      <c r="E435" s="3" t="s">
        <v>21</v>
      </c>
      <c r="F435" s="3" t="s">
        <v>46676</v>
      </c>
      <c r="G435" s="3">
        <f t="shared" ref="G435:G436" si="13">IFERROR(__xludf.DUMMYFUNCTION("REGEXEXTRACT(H435,""-(\S+)万"")*10"),12.0)</f>
        <v>12</v>
      </c>
      <c r="H435" s="3" t="s">
        <v>737</v>
      </c>
      <c r="I435" s="3" t="s">
        <v>57</v>
      </c>
      <c r="J435" s="3" t="s">
        <v>46958</v>
      </c>
      <c r="K435" s="3" t="s">
        <v>18218</v>
      </c>
      <c r="L435" s="3" t="s">
        <v>46959</v>
      </c>
      <c r="M435" s="3" t="s">
        <v>35</v>
      </c>
      <c r="N435" s="3"/>
      <c r="O435" s="3"/>
      <c r="P435" s="3"/>
      <c r="Q435" s="3"/>
      <c r="R435" s="3"/>
      <c r="S435" s="3"/>
      <c r="T435" s="3"/>
      <c r="U435" s="3"/>
      <c r="V435" s="3"/>
      <c r="W435" s="3"/>
      <c r="X435" s="3"/>
      <c r="Y435" s="3"/>
      <c r="Z435" s="3"/>
      <c r="AA435" s="3"/>
      <c r="AB435" s="3"/>
      <c r="AC435" s="3"/>
    </row>
    <row r="436" ht="21.75" customHeight="1">
      <c r="A436" s="3" t="s">
        <v>46962</v>
      </c>
      <c r="B436" s="3" t="s">
        <v>46963</v>
      </c>
      <c r="C436" s="3" t="s">
        <v>18</v>
      </c>
      <c r="D436" s="4" t="s">
        <v>19</v>
      </c>
      <c r="E436" s="3" t="s">
        <v>20</v>
      </c>
      <c r="F436" s="3" t="s">
        <v>46676</v>
      </c>
      <c r="G436" s="3">
        <f t="shared" si="13"/>
        <v>14</v>
      </c>
      <c r="H436" s="3" t="s">
        <v>2006</v>
      </c>
      <c r="I436" s="3" t="s">
        <v>50</v>
      </c>
      <c r="J436" s="3" t="s">
        <v>423</v>
      </c>
      <c r="K436" s="3" t="s">
        <v>46966</v>
      </c>
      <c r="L436" s="3" t="s">
        <v>46967</v>
      </c>
      <c r="M436" s="3" t="s">
        <v>35</v>
      </c>
      <c r="N436" s="3"/>
      <c r="O436" s="3"/>
      <c r="P436" s="3"/>
      <c r="Q436" s="3"/>
      <c r="R436" s="3"/>
      <c r="S436" s="3"/>
      <c r="T436" s="3"/>
      <c r="U436" s="3"/>
      <c r="V436" s="3"/>
      <c r="W436" s="3"/>
      <c r="X436" s="3"/>
      <c r="Y436" s="3"/>
      <c r="Z436" s="3"/>
      <c r="AA436" s="3"/>
      <c r="AB436" s="3"/>
      <c r="AC436" s="3"/>
    </row>
    <row r="437" ht="21.75" customHeight="1">
      <c r="A437" s="3" t="s">
        <v>2636</v>
      </c>
      <c r="B437" s="3" t="s">
        <v>46971</v>
      </c>
      <c r="C437" s="3" t="s">
        <v>18</v>
      </c>
      <c r="D437" s="4" t="s">
        <v>19</v>
      </c>
      <c r="E437" s="3" t="s">
        <v>20</v>
      </c>
      <c r="F437" s="3" t="s">
        <v>46676</v>
      </c>
      <c r="G437" s="3" t="str">
        <f>IFERROR(__xludf.DUMMYFUNCTION("REGEXEXTRACT(H437,""-(\S+)千"")"),"8")</f>
        <v>8</v>
      </c>
      <c r="H437" s="3" t="s">
        <v>349</v>
      </c>
      <c r="I437" s="3" t="s">
        <v>50</v>
      </c>
      <c r="J437" s="3" t="s">
        <v>46972</v>
      </c>
      <c r="K437" s="3" t="s">
        <v>46973</v>
      </c>
      <c r="L437" s="3" t="s">
        <v>46975</v>
      </c>
      <c r="M437" s="3" t="s">
        <v>41</v>
      </c>
      <c r="N437" s="3"/>
      <c r="O437" s="3"/>
      <c r="P437" s="3"/>
      <c r="Q437" s="3"/>
      <c r="R437" s="3"/>
      <c r="S437" s="3"/>
      <c r="T437" s="3"/>
      <c r="U437" s="3"/>
      <c r="V437" s="3"/>
      <c r="W437" s="3"/>
      <c r="X437" s="3"/>
      <c r="Y437" s="3"/>
      <c r="Z437" s="3"/>
      <c r="AA437" s="3"/>
      <c r="AB437" s="3"/>
      <c r="AC437" s="3"/>
    </row>
    <row r="438" ht="21.75" customHeight="1">
      <c r="A438" s="3" t="s">
        <v>46977</v>
      </c>
      <c r="B438" s="3" t="s">
        <v>46978</v>
      </c>
      <c r="C438" s="3" t="s">
        <v>18</v>
      </c>
      <c r="D438" s="4" t="s">
        <v>19</v>
      </c>
      <c r="E438" s="3" t="s">
        <v>21</v>
      </c>
      <c r="F438" s="3" t="s">
        <v>46676</v>
      </c>
      <c r="G438" s="3">
        <f t="shared" ref="G438:G439" si="14">IFERROR(__xludf.DUMMYFUNCTION("REGEXEXTRACT(H438,""-(\S+)万"")*10"),15.0)</f>
        <v>15</v>
      </c>
      <c r="H438" s="3" t="s">
        <v>146</v>
      </c>
      <c r="I438" s="3" t="s">
        <v>50</v>
      </c>
      <c r="J438" s="3" t="s">
        <v>46979</v>
      </c>
      <c r="K438" s="3" t="s">
        <v>46980</v>
      </c>
      <c r="L438" s="3" t="s">
        <v>46981</v>
      </c>
      <c r="M438" s="3" t="s">
        <v>35</v>
      </c>
      <c r="N438" s="3"/>
      <c r="O438" s="3"/>
      <c r="P438" s="3"/>
      <c r="Q438" s="3"/>
      <c r="R438" s="3"/>
      <c r="S438" s="3"/>
      <c r="T438" s="3"/>
      <c r="U438" s="3"/>
      <c r="V438" s="3"/>
      <c r="W438" s="3"/>
      <c r="X438" s="3"/>
      <c r="Y438" s="3"/>
      <c r="Z438" s="3"/>
      <c r="AA438" s="3"/>
      <c r="AB438" s="3"/>
      <c r="AC438" s="3"/>
    </row>
    <row r="439" ht="21.75" customHeight="1">
      <c r="A439" s="3" t="s">
        <v>2000</v>
      </c>
      <c r="B439" s="3" t="s">
        <v>46982</v>
      </c>
      <c r="C439" s="3" t="s">
        <v>18</v>
      </c>
      <c r="D439" s="4" t="s">
        <v>19</v>
      </c>
      <c r="E439" s="3" t="s">
        <v>21</v>
      </c>
      <c r="F439" s="3" t="s">
        <v>46676</v>
      </c>
      <c r="G439" s="3">
        <f t="shared" si="14"/>
        <v>12</v>
      </c>
      <c r="H439" s="3" t="s">
        <v>737</v>
      </c>
      <c r="I439" s="3" t="s">
        <v>57</v>
      </c>
      <c r="J439" s="3" t="s">
        <v>38</v>
      </c>
      <c r="K439" s="3" t="s">
        <v>46983</v>
      </c>
      <c r="L439" s="3" t="s">
        <v>46984</v>
      </c>
      <c r="M439" s="3" t="s">
        <v>41</v>
      </c>
      <c r="N439" s="3"/>
      <c r="O439" s="3"/>
      <c r="P439" s="3"/>
      <c r="Q439" s="3"/>
      <c r="R439" s="3"/>
      <c r="S439" s="3"/>
      <c r="T439" s="3"/>
      <c r="U439" s="3"/>
      <c r="V439" s="3"/>
      <c r="W439" s="3"/>
      <c r="X439" s="3"/>
      <c r="Y439" s="3"/>
      <c r="Z439" s="3"/>
      <c r="AA439" s="3"/>
      <c r="AB439" s="3"/>
      <c r="AC439" s="3"/>
    </row>
    <row r="440" ht="21.75" customHeight="1">
      <c r="A440" s="3" t="s">
        <v>4935</v>
      </c>
      <c r="B440" s="3" t="s">
        <v>46985</v>
      </c>
      <c r="C440" s="3" t="s">
        <v>18</v>
      </c>
      <c r="D440" s="4" t="s">
        <v>19</v>
      </c>
      <c r="E440" s="3" t="s">
        <v>127</v>
      </c>
      <c r="F440" s="3" t="s">
        <v>46676</v>
      </c>
      <c r="G440" s="3" t="str">
        <f>IFERROR(__xludf.DUMMYFUNCTION("REGEXEXTRACT(H440,""-(\S+)千"")"),"8")</f>
        <v>8</v>
      </c>
      <c r="H440" s="3" t="s">
        <v>349</v>
      </c>
      <c r="I440" s="3" t="s">
        <v>242</v>
      </c>
      <c r="J440" s="3" t="s">
        <v>3268</v>
      </c>
      <c r="K440" s="4" t="s">
        <v>19</v>
      </c>
      <c r="L440" s="3" t="s">
        <v>46988</v>
      </c>
      <c r="M440" s="3" t="s">
        <v>90</v>
      </c>
      <c r="N440" s="3"/>
      <c r="O440" s="3"/>
      <c r="P440" s="3"/>
      <c r="Q440" s="3"/>
      <c r="R440" s="3"/>
      <c r="S440" s="3"/>
      <c r="T440" s="3"/>
      <c r="U440" s="3"/>
      <c r="V440" s="3"/>
      <c r="W440" s="3"/>
      <c r="X440" s="3"/>
      <c r="Y440" s="3"/>
      <c r="Z440" s="3"/>
      <c r="AA440" s="3"/>
      <c r="AB440" s="3"/>
      <c r="AC440" s="3"/>
    </row>
    <row r="441" ht="21.75" customHeight="1">
      <c r="A441" s="3" t="s">
        <v>46989</v>
      </c>
      <c r="B441" s="3" t="s">
        <v>11033</v>
      </c>
      <c r="C441" s="3" t="s">
        <v>30</v>
      </c>
      <c r="D441" s="4" t="s">
        <v>19</v>
      </c>
      <c r="E441" s="3" t="s">
        <v>21</v>
      </c>
      <c r="F441" s="3" t="s">
        <v>46676</v>
      </c>
      <c r="G441" s="3">
        <f t="shared" ref="G441:G445" si="15">IFERROR(__xludf.DUMMYFUNCTION("REGEXEXTRACT(H441,""-(\S+)万"")*10"),15.0)</f>
        <v>15</v>
      </c>
      <c r="H441" s="3" t="s">
        <v>2016</v>
      </c>
      <c r="I441" s="3" t="s">
        <v>50</v>
      </c>
      <c r="J441" s="3" t="s">
        <v>1085</v>
      </c>
      <c r="K441" s="3" t="s">
        <v>11039</v>
      </c>
      <c r="L441" s="3" t="s">
        <v>46994</v>
      </c>
      <c r="M441" s="3" t="s">
        <v>41</v>
      </c>
      <c r="N441" s="3"/>
      <c r="O441" s="3"/>
      <c r="P441" s="3"/>
      <c r="Q441" s="3"/>
      <c r="R441" s="3"/>
      <c r="S441" s="3"/>
      <c r="T441" s="3"/>
      <c r="U441" s="3"/>
      <c r="V441" s="3"/>
      <c r="W441" s="3"/>
      <c r="X441" s="3"/>
      <c r="Y441" s="3"/>
      <c r="Z441" s="3"/>
      <c r="AA441" s="3"/>
      <c r="AB441" s="3"/>
      <c r="AC441" s="3"/>
    </row>
    <row r="442" ht="21.75" customHeight="1">
      <c r="A442" s="3" t="s">
        <v>32041</v>
      </c>
      <c r="B442" s="3" t="s">
        <v>32042</v>
      </c>
      <c r="C442" s="3" t="s">
        <v>30</v>
      </c>
      <c r="D442" s="4" t="s">
        <v>19</v>
      </c>
      <c r="E442" s="3" t="s">
        <v>21</v>
      </c>
      <c r="F442" s="3" t="s">
        <v>46676</v>
      </c>
      <c r="G442" s="3">
        <f t="shared" si="15"/>
        <v>15</v>
      </c>
      <c r="H442" s="3" t="s">
        <v>146</v>
      </c>
      <c r="I442" s="3" t="s">
        <v>57</v>
      </c>
      <c r="J442" s="3" t="s">
        <v>32045</v>
      </c>
      <c r="K442" s="3" t="s">
        <v>32046</v>
      </c>
      <c r="L442" s="3" t="s">
        <v>32047</v>
      </c>
      <c r="M442" s="3" t="s">
        <v>41</v>
      </c>
      <c r="N442" s="3"/>
      <c r="O442" s="3"/>
      <c r="P442" s="3"/>
      <c r="Q442" s="3"/>
      <c r="R442" s="3"/>
      <c r="S442" s="3"/>
      <c r="T442" s="3"/>
      <c r="U442" s="3"/>
      <c r="V442" s="3"/>
      <c r="W442" s="3"/>
      <c r="X442" s="3"/>
      <c r="Y442" s="3"/>
      <c r="Z442" s="3"/>
      <c r="AA442" s="3"/>
      <c r="AB442" s="3"/>
      <c r="AC442" s="3"/>
    </row>
    <row r="443" ht="21.75" customHeight="1">
      <c r="A443" s="3" t="s">
        <v>11117</v>
      </c>
      <c r="B443" s="3" t="s">
        <v>5298</v>
      </c>
      <c r="C443" s="3" t="s">
        <v>30</v>
      </c>
      <c r="D443" s="4" t="s">
        <v>19</v>
      </c>
      <c r="E443" s="3" t="s">
        <v>20</v>
      </c>
      <c r="F443" s="3" t="s">
        <v>46676</v>
      </c>
      <c r="G443" s="3">
        <f t="shared" si="15"/>
        <v>15</v>
      </c>
      <c r="H443" s="3" t="s">
        <v>146</v>
      </c>
      <c r="I443" s="3" t="s">
        <v>50</v>
      </c>
      <c r="J443" s="3" t="s">
        <v>5304</v>
      </c>
      <c r="K443" s="3" t="s">
        <v>46999</v>
      </c>
      <c r="L443" s="3" t="s">
        <v>47000</v>
      </c>
      <c r="M443" s="3" t="s">
        <v>35</v>
      </c>
      <c r="N443" s="3"/>
      <c r="O443" s="3"/>
      <c r="P443" s="3"/>
      <c r="Q443" s="3"/>
      <c r="R443" s="3"/>
      <c r="S443" s="3"/>
      <c r="T443" s="3"/>
      <c r="U443" s="3"/>
      <c r="V443" s="3"/>
      <c r="W443" s="3"/>
      <c r="X443" s="3"/>
      <c r="Y443" s="3"/>
      <c r="Z443" s="3"/>
      <c r="AA443" s="3"/>
      <c r="AB443" s="3"/>
      <c r="AC443" s="3"/>
    </row>
    <row r="444" ht="21.75" customHeight="1">
      <c r="A444" s="3" t="s">
        <v>47002</v>
      </c>
      <c r="B444" s="3" t="s">
        <v>11033</v>
      </c>
      <c r="C444" s="3" t="s">
        <v>30</v>
      </c>
      <c r="D444" s="4" t="s">
        <v>19</v>
      </c>
      <c r="E444" s="3" t="s">
        <v>21</v>
      </c>
      <c r="F444" s="3" t="s">
        <v>46676</v>
      </c>
      <c r="G444" s="3">
        <f t="shared" si="15"/>
        <v>15</v>
      </c>
      <c r="H444" s="3" t="s">
        <v>2016</v>
      </c>
      <c r="I444" s="3" t="s">
        <v>50</v>
      </c>
      <c r="J444" s="3" t="s">
        <v>1085</v>
      </c>
      <c r="K444" s="3" t="s">
        <v>11134</v>
      </c>
      <c r="L444" s="3" t="s">
        <v>47004</v>
      </c>
      <c r="M444" s="3" t="s">
        <v>41</v>
      </c>
      <c r="N444" s="3"/>
      <c r="O444" s="3"/>
      <c r="P444" s="3"/>
      <c r="Q444" s="3"/>
      <c r="R444" s="3"/>
      <c r="S444" s="3"/>
      <c r="T444" s="3"/>
      <c r="U444" s="3"/>
      <c r="V444" s="3"/>
      <c r="W444" s="3"/>
      <c r="X444" s="3"/>
      <c r="Y444" s="3"/>
      <c r="Z444" s="3"/>
      <c r="AA444" s="3"/>
      <c r="AB444" s="3"/>
      <c r="AC444" s="3"/>
    </row>
    <row r="445" ht="21.75" customHeight="1">
      <c r="A445" s="3" t="s">
        <v>3659</v>
      </c>
      <c r="B445" s="3" t="s">
        <v>11033</v>
      </c>
      <c r="C445" s="3" t="s">
        <v>30</v>
      </c>
      <c r="D445" s="4" t="s">
        <v>19</v>
      </c>
      <c r="E445" s="3" t="s">
        <v>21</v>
      </c>
      <c r="F445" s="3" t="s">
        <v>46676</v>
      </c>
      <c r="G445" s="3">
        <f t="shared" si="15"/>
        <v>12</v>
      </c>
      <c r="H445" s="3" t="s">
        <v>737</v>
      </c>
      <c r="I445" s="3" t="s">
        <v>50</v>
      </c>
      <c r="J445" s="3" t="s">
        <v>1085</v>
      </c>
      <c r="K445" s="3" t="s">
        <v>11039</v>
      </c>
      <c r="L445" s="3" t="s">
        <v>11041</v>
      </c>
      <c r="M445" s="3" t="s">
        <v>41</v>
      </c>
      <c r="N445" s="3"/>
      <c r="O445" s="3"/>
      <c r="P445" s="3"/>
      <c r="Q445" s="3"/>
      <c r="R445" s="3"/>
      <c r="S445" s="3"/>
      <c r="T445" s="3"/>
      <c r="U445" s="3"/>
      <c r="V445" s="3"/>
      <c r="W445" s="3"/>
      <c r="X445" s="3"/>
      <c r="Y445" s="3"/>
      <c r="Z445" s="3"/>
      <c r="AA445" s="3"/>
      <c r="AB445" s="3"/>
      <c r="AC445" s="3"/>
    </row>
    <row r="446" ht="21.75" customHeight="1">
      <c r="A446" s="3" t="s">
        <v>5140</v>
      </c>
      <c r="B446" s="3" t="s">
        <v>5141</v>
      </c>
      <c r="C446" s="3" t="s">
        <v>30</v>
      </c>
      <c r="D446" s="4" t="s">
        <v>19</v>
      </c>
      <c r="E446" s="3" t="s">
        <v>21</v>
      </c>
      <c r="F446" s="3" t="s">
        <v>46676</v>
      </c>
      <c r="G446" s="3" t="str">
        <f t="shared" ref="G446:G447" si="16">IFERROR(__xludf.DUMMYFUNCTION("REGEXEXTRACT(H446,""-(\S+)千"")"),"8")</f>
        <v>8</v>
      </c>
      <c r="H446" s="3" t="s">
        <v>349</v>
      </c>
      <c r="I446" s="3" t="s">
        <v>69</v>
      </c>
      <c r="J446" s="3" t="s">
        <v>726</v>
      </c>
      <c r="K446" s="3" t="s">
        <v>5146</v>
      </c>
      <c r="L446" s="3" t="s">
        <v>5147</v>
      </c>
      <c r="M446" s="3" t="s">
        <v>35</v>
      </c>
      <c r="N446" s="3"/>
      <c r="O446" s="3"/>
      <c r="P446" s="3"/>
      <c r="Q446" s="3"/>
      <c r="R446" s="3"/>
      <c r="S446" s="3"/>
      <c r="T446" s="3"/>
      <c r="U446" s="3"/>
      <c r="V446" s="3"/>
      <c r="W446" s="3"/>
      <c r="X446" s="3"/>
      <c r="Y446" s="3"/>
      <c r="Z446" s="3"/>
      <c r="AA446" s="3"/>
      <c r="AB446" s="3"/>
      <c r="AC446" s="3"/>
    </row>
    <row r="447" ht="21.75" customHeight="1">
      <c r="A447" s="3" t="s">
        <v>378</v>
      </c>
      <c r="B447" s="3" t="s">
        <v>9857</v>
      </c>
      <c r="C447" s="3" t="s">
        <v>30</v>
      </c>
      <c r="D447" s="4" t="s">
        <v>19</v>
      </c>
      <c r="E447" s="3" t="s">
        <v>20</v>
      </c>
      <c r="F447" s="3" t="s">
        <v>46676</v>
      </c>
      <c r="G447" s="3" t="str">
        <f t="shared" si="16"/>
        <v>6</v>
      </c>
      <c r="H447" s="3" t="s">
        <v>436</v>
      </c>
      <c r="I447" s="3" t="s">
        <v>31</v>
      </c>
      <c r="J447" s="3" t="s">
        <v>329</v>
      </c>
      <c r="K447" s="3" t="s">
        <v>35594</v>
      </c>
      <c r="L447" s="3" t="s">
        <v>47008</v>
      </c>
      <c r="M447" s="3" t="s">
        <v>27</v>
      </c>
      <c r="N447" s="3"/>
      <c r="O447" s="3"/>
      <c r="P447" s="3"/>
      <c r="Q447" s="3"/>
      <c r="R447" s="3"/>
      <c r="S447" s="3"/>
      <c r="T447" s="3"/>
      <c r="U447" s="3"/>
      <c r="V447" s="3"/>
      <c r="W447" s="3"/>
      <c r="X447" s="3"/>
      <c r="Y447" s="3"/>
      <c r="Z447" s="3"/>
      <c r="AA447" s="3"/>
      <c r="AB447" s="3"/>
      <c r="AC447" s="3"/>
    </row>
    <row r="448" ht="21.75" customHeight="1">
      <c r="A448" s="3" t="s">
        <v>10701</v>
      </c>
      <c r="B448" s="3" t="s">
        <v>4829</v>
      </c>
      <c r="C448" s="3" t="s">
        <v>30</v>
      </c>
      <c r="D448" s="4" t="s">
        <v>19</v>
      </c>
      <c r="E448" s="3" t="s">
        <v>21</v>
      </c>
      <c r="F448" s="3" t="s">
        <v>46676</v>
      </c>
      <c r="G448" s="3">
        <f t="shared" ref="G448:G453" si="17">IFERROR(__xludf.DUMMYFUNCTION("REGEXEXTRACT(H448,""-(\S+)万"")*10"),10.0)</f>
        <v>10</v>
      </c>
      <c r="H448" s="3" t="s">
        <v>363</v>
      </c>
      <c r="I448" s="3" t="s">
        <v>57</v>
      </c>
      <c r="J448" s="3" t="s">
        <v>395</v>
      </c>
      <c r="K448" s="3" t="s">
        <v>490</v>
      </c>
      <c r="L448" s="3" t="s">
        <v>10705</v>
      </c>
      <c r="M448" s="3" t="s">
        <v>35</v>
      </c>
      <c r="N448" s="3"/>
      <c r="O448" s="3"/>
      <c r="P448" s="3"/>
      <c r="Q448" s="3"/>
      <c r="R448" s="3"/>
      <c r="S448" s="3"/>
      <c r="T448" s="3"/>
      <c r="U448" s="3"/>
      <c r="V448" s="3"/>
      <c r="W448" s="3"/>
      <c r="X448" s="3"/>
      <c r="Y448" s="3"/>
      <c r="Z448" s="3"/>
      <c r="AA448" s="3"/>
      <c r="AB448" s="3"/>
      <c r="AC448" s="3"/>
    </row>
    <row r="449" ht="21.75" customHeight="1">
      <c r="A449" s="3" t="s">
        <v>1904</v>
      </c>
      <c r="B449" s="3" t="s">
        <v>11554</v>
      </c>
      <c r="C449" s="3" t="s">
        <v>30</v>
      </c>
      <c r="D449" s="4" t="s">
        <v>19</v>
      </c>
      <c r="E449" s="3" t="s">
        <v>20</v>
      </c>
      <c r="F449" s="3" t="s">
        <v>46676</v>
      </c>
      <c r="G449" s="3">
        <f t="shared" si="17"/>
        <v>15</v>
      </c>
      <c r="H449" s="3" t="s">
        <v>146</v>
      </c>
      <c r="I449" s="3" t="s">
        <v>57</v>
      </c>
      <c r="J449" s="3" t="s">
        <v>1265</v>
      </c>
      <c r="K449" s="3" t="s">
        <v>11557</v>
      </c>
      <c r="L449" s="3" t="s">
        <v>11559</v>
      </c>
      <c r="M449" s="3" t="s">
        <v>35</v>
      </c>
      <c r="N449" s="3"/>
      <c r="O449" s="3"/>
      <c r="P449" s="3"/>
      <c r="Q449" s="3"/>
      <c r="R449" s="3"/>
      <c r="S449" s="3"/>
      <c r="T449" s="3"/>
      <c r="U449" s="3"/>
      <c r="V449" s="3"/>
      <c r="W449" s="3"/>
      <c r="X449" s="3"/>
      <c r="Y449" s="3"/>
      <c r="Z449" s="3"/>
      <c r="AA449" s="3"/>
      <c r="AB449" s="3"/>
      <c r="AC449" s="3"/>
    </row>
    <row r="450" ht="21.75" customHeight="1">
      <c r="A450" s="3" t="s">
        <v>2309</v>
      </c>
      <c r="B450" s="3" t="s">
        <v>11717</v>
      </c>
      <c r="C450" s="3" t="s">
        <v>30</v>
      </c>
      <c r="D450" s="4" t="s">
        <v>19</v>
      </c>
      <c r="E450" s="3" t="s">
        <v>21</v>
      </c>
      <c r="F450" s="3" t="s">
        <v>46676</v>
      </c>
      <c r="G450" s="3">
        <f t="shared" si="17"/>
        <v>12</v>
      </c>
      <c r="H450" s="3" t="s">
        <v>737</v>
      </c>
      <c r="I450" s="3" t="s">
        <v>50</v>
      </c>
      <c r="J450" s="3" t="s">
        <v>11720</v>
      </c>
      <c r="K450" s="3" t="s">
        <v>11722</v>
      </c>
      <c r="L450" s="3" t="s">
        <v>11724</v>
      </c>
      <c r="M450" s="3" t="s">
        <v>27</v>
      </c>
      <c r="N450" s="3"/>
      <c r="O450" s="3"/>
      <c r="P450" s="3"/>
      <c r="Q450" s="3"/>
      <c r="R450" s="3"/>
      <c r="S450" s="3"/>
      <c r="T450" s="3"/>
      <c r="U450" s="3"/>
      <c r="V450" s="3"/>
      <c r="W450" s="3"/>
      <c r="X450" s="3"/>
      <c r="Y450" s="3"/>
      <c r="Z450" s="3"/>
      <c r="AA450" s="3"/>
      <c r="AB450" s="3"/>
      <c r="AC450" s="3"/>
    </row>
    <row r="451" ht="21.75" customHeight="1">
      <c r="A451" s="3" t="s">
        <v>2000</v>
      </c>
      <c r="B451" s="3" t="s">
        <v>324</v>
      </c>
      <c r="C451" s="3" t="s">
        <v>30</v>
      </c>
      <c r="D451" s="4" t="s">
        <v>19</v>
      </c>
      <c r="E451" s="3" t="s">
        <v>21</v>
      </c>
      <c r="F451" s="3" t="s">
        <v>46676</v>
      </c>
      <c r="G451" s="3">
        <f t="shared" si="17"/>
        <v>15</v>
      </c>
      <c r="H451" s="3" t="s">
        <v>146</v>
      </c>
      <c r="I451" s="3" t="s">
        <v>50</v>
      </c>
      <c r="J451" s="3" t="s">
        <v>329</v>
      </c>
      <c r="K451" s="3" t="s">
        <v>47013</v>
      </c>
      <c r="L451" s="3" t="s">
        <v>47014</v>
      </c>
      <c r="M451" s="3" t="s">
        <v>35</v>
      </c>
      <c r="N451" s="3"/>
      <c r="O451" s="3"/>
      <c r="P451" s="3"/>
      <c r="Q451" s="3"/>
      <c r="R451" s="3"/>
      <c r="S451" s="3"/>
      <c r="T451" s="3"/>
      <c r="U451" s="3"/>
      <c r="V451" s="3"/>
      <c r="W451" s="3"/>
      <c r="X451" s="3"/>
      <c r="Y451" s="3"/>
      <c r="Z451" s="3"/>
      <c r="AA451" s="3"/>
      <c r="AB451" s="3"/>
      <c r="AC451" s="3"/>
    </row>
    <row r="452" ht="21.75" customHeight="1">
      <c r="A452" s="3" t="s">
        <v>931</v>
      </c>
      <c r="B452" s="3" t="s">
        <v>1397</v>
      </c>
      <c r="C452" s="3" t="s">
        <v>30</v>
      </c>
      <c r="D452" s="4" t="s">
        <v>19</v>
      </c>
      <c r="E452" s="3" t="s">
        <v>20</v>
      </c>
      <c r="F452" s="3" t="s">
        <v>46676</v>
      </c>
      <c r="G452" s="3">
        <f t="shared" si="17"/>
        <v>15</v>
      </c>
      <c r="H452" s="3" t="s">
        <v>146</v>
      </c>
      <c r="I452" s="3" t="s">
        <v>57</v>
      </c>
      <c r="J452" s="3" t="s">
        <v>99</v>
      </c>
      <c r="K452" s="3" t="s">
        <v>11683</v>
      </c>
      <c r="L452" s="3" t="s">
        <v>11687</v>
      </c>
      <c r="M452" s="3" t="s">
        <v>35</v>
      </c>
      <c r="N452" s="3"/>
      <c r="O452" s="3"/>
      <c r="P452" s="3"/>
      <c r="Q452" s="3"/>
      <c r="R452" s="3"/>
      <c r="S452" s="3"/>
      <c r="T452" s="3"/>
      <c r="U452" s="3"/>
      <c r="V452" s="3"/>
      <c r="W452" s="3"/>
      <c r="X452" s="3"/>
      <c r="Y452" s="3"/>
      <c r="Z452" s="3"/>
      <c r="AA452" s="3"/>
      <c r="AB452" s="3"/>
      <c r="AC452" s="3"/>
    </row>
    <row r="453" ht="21.75" customHeight="1">
      <c r="A453" s="3" t="s">
        <v>5328</v>
      </c>
      <c r="B453" s="3" t="s">
        <v>47017</v>
      </c>
      <c r="C453" s="3" t="s">
        <v>30</v>
      </c>
      <c r="D453" s="4" t="s">
        <v>19</v>
      </c>
      <c r="E453" s="3" t="s">
        <v>127</v>
      </c>
      <c r="F453" s="3" t="s">
        <v>46676</v>
      </c>
      <c r="G453" s="3">
        <f t="shared" si="17"/>
        <v>15</v>
      </c>
      <c r="H453" s="3" t="s">
        <v>146</v>
      </c>
      <c r="I453" s="3" t="s">
        <v>50</v>
      </c>
      <c r="J453" s="3" t="s">
        <v>423</v>
      </c>
      <c r="K453" s="3" t="s">
        <v>47018</v>
      </c>
      <c r="L453" s="3" t="s">
        <v>47019</v>
      </c>
      <c r="M453" s="3" t="s">
        <v>90</v>
      </c>
      <c r="N453" s="3"/>
      <c r="O453" s="3"/>
      <c r="P453" s="3"/>
      <c r="Q453" s="3"/>
      <c r="R453" s="3"/>
      <c r="S453" s="3"/>
      <c r="T453" s="3"/>
      <c r="U453" s="3"/>
      <c r="V453" s="3"/>
      <c r="W453" s="3"/>
      <c r="X453" s="3"/>
      <c r="Y453" s="3"/>
      <c r="Z453" s="3"/>
      <c r="AA453" s="3"/>
      <c r="AB453" s="3"/>
      <c r="AC453" s="3"/>
    </row>
    <row r="454" ht="21.75" customHeight="1">
      <c r="A454" s="3" t="s">
        <v>931</v>
      </c>
      <c r="B454" s="3" t="s">
        <v>47020</v>
      </c>
      <c r="C454" s="3" t="s">
        <v>30</v>
      </c>
      <c r="D454" s="4" t="s">
        <v>19</v>
      </c>
      <c r="E454" s="3" t="s">
        <v>21</v>
      </c>
      <c r="F454" s="3" t="s">
        <v>46676</v>
      </c>
      <c r="G454" s="3" t="str">
        <f t="shared" ref="G454:G455" si="18">IFERROR(__xludf.DUMMYFUNCTION("REGEXEXTRACT(H454,""-(\S+)千"")"),"9")</f>
        <v>9</v>
      </c>
      <c r="H454" s="3" t="s">
        <v>2040</v>
      </c>
      <c r="I454" s="3" t="s">
        <v>50</v>
      </c>
      <c r="J454" s="3" t="s">
        <v>99</v>
      </c>
      <c r="K454" s="3" t="s">
        <v>47021</v>
      </c>
      <c r="L454" s="3" t="s">
        <v>47023</v>
      </c>
      <c r="M454" s="3" t="s">
        <v>35</v>
      </c>
      <c r="N454" s="3"/>
      <c r="O454" s="3"/>
      <c r="P454" s="3"/>
      <c r="Q454" s="3"/>
      <c r="R454" s="3"/>
      <c r="S454" s="3"/>
      <c r="T454" s="3"/>
      <c r="U454" s="3"/>
      <c r="V454" s="3"/>
      <c r="W454" s="3"/>
      <c r="X454" s="3"/>
      <c r="Y454" s="3"/>
      <c r="Z454" s="3"/>
      <c r="AA454" s="3"/>
      <c r="AB454" s="3"/>
      <c r="AC454" s="3"/>
    </row>
    <row r="455" ht="21.75" customHeight="1">
      <c r="A455" s="3" t="s">
        <v>1326</v>
      </c>
      <c r="B455" s="3" t="s">
        <v>7717</v>
      </c>
      <c r="C455" s="3" t="s">
        <v>30</v>
      </c>
      <c r="D455" s="4" t="s">
        <v>19</v>
      </c>
      <c r="E455" s="3" t="s">
        <v>127</v>
      </c>
      <c r="F455" s="3" t="s">
        <v>46676</v>
      </c>
      <c r="G455" s="3" t="str">
        <f t="shared" si="18"/>
        <v>5</v>
      </c>
      <c r="H455" s="3" t="s">
        <v>464</v>
      </c>
      <c r="I455" s="3" t="s">
        <v>31</v>
      </c>
      <c r="J455" s="3" t="s">
        <v>7722</v>
      </c>
      <c r="K455" s="3" t="s">
        <v>7723</v>
      </c>
      <c r="L455" s="3" t="s">
        <v>47024</v>
      </c>
      <c r="M455" s="3" t="s">
        <v>35</v>
      </c>
      <c r="N455" s="3"/>
      <c r="O455" s="3"/>
      <c r="P455" s="3"/>
      <c r="Q455" s="3"/>
      <c r="R455" s="3"/>
      <c r="S455" s="3"/>
      <c r="T455" s="3"/>
      <c r="U455" s="3"/>
      <c r="V455" s="3"/>
      <c r="W455" s="3"/>
      <c r="X455" s="3"/>
      <c r="Y455" s="3"/>
      <c r="Z455" s="3"/>
      <c r="AA455" s="3"/>
      <c r="AB455" s="3"/>
      <c r="AC455" s="3"/>
    </row>
    <row r="456" ht="21.75" customHeight="1">
      <c r="A456" s="3" t="s">
        <v>47025</v>
      </c>
      <c r="B456" s="3" t="s">
        <v>47026</v>
      </c>
      <c r="C456" s="3" t="s">
        <v>30</v>
      </c>
      <c r="D456" s="4" t="s">
        <v>19</v>
      </c>
      <c r="E456" s="3" t="s">
        <v>21</v>
      </c>
      <c r="F456" s="3" t="s">
        <v>46676</v>
      </c>
      <c r="G456" s="3">
        <f t="shared" ref="G456:G457" si="19">IFERROR(__xludf.DUMMYFUNCTION("REGEXEXTRACT(H456,""-(\S+)万"")*10"),15.0)</f>
        <v>15</v>
      </c>
      <c r="H456" s="3" t="s">
        <v>2016</v>
      </c>
      <c r="I456" s="3" t="s">
        <v>57</v>
      </c>
      <c r="J456" s="3" t="s">
        <v>1085</v>
      </c>
      <c r="K456" s="3" t="s">
        <v>47028</v>
      </c>
      <c r="L456" s="3" t="s">
        <v>47029</v>
      </c>
      <c r="M456" s="3" t="s">
        <v>41</v>
      </c>
      <c r="N456" s="3"/>
      <c r="O456" s="3"/>
      <c r="P456" s="3"/>
      <c r="Q456" s="3"/>
      <c r="R456" s="3"/>
      <c r="S456" s="3"/>
      <c r="T456" s="3"/>
      <c r="U456" s="3"/>
      <c r="V456" s="3"/>
      <c r="W456" s="3"/>
      <c r="X456" s="3"/>
      <c r="Y456" s="3"/>
      <c r="Z456" s="3"/>
      <c r="AA456" s="3"/>
      <c r="AB456" s="3"/>
      <c r="AC456" s="3"/>
    </row>
    <row r="457" ht="21.75" customHeight="1">
      <c r="A457" s="3" t="s">
        <v>47030</v>
      </c>
      <c r="B457" s="3" t="s">
        <v>770</v>
      </c>
      <c r="C457" s="3" t="s">
        <v>30</v>
      </c>
      <c r="D457" s="4" t="s">
        <v>19</v>
      </c>
      <c r="E457" s="3" t="s">
        <v>21</v>
      </c>
      <c r="F457" s="3" t="s">
        <v>46676</v>
      </c>
      <c r="G457" s="3">
        <f t="shared" si="19"/>
        <v>16</v>
      </c>
      <c r="H457" s="3" t="s">
        <v>82</v>
      </c>
      <c r="I457" s="3" t="s">
        <v>69</v>
      </c>
      <c r="J457" s="3" t="s">
        <v>776</v>
      </c>
      <c r="K457" s="3" t="s">
        <v>18395</v>
      </c>
      <c r="L457" s="3" t="s">
        <v>47032</v>
      </c>
      <c r="M457" s="3" t="s">
        <v>35</v>
      </c>
      <c r="N457" s="3"/>
      <c r="O457" s="3"/>
      <c r="P457" s="3"/>
      <c r="Q457" s="3"/>
      <c r="R457" s="3"/>
      <c r="S457" s="3"/>
      <c r="T457" s="3"/>
      <c r="U457" s="3"/>
      <c r="V457" s="3"/>
      <c r="W457" s="3"/>
      <c r="X457" s="3"/>
      <c r="Y457" s="3"/>
      <c r="Z457" s="3"/>
      <c r="AA457" s="3"/>
      <c r="AB457" s="3"/>
      <c r="AC457" s="3"/>
    </row>
    <row r="458" ht="21.75" customHeight="1">
      <c r="A458" s="3" t="s">
        <v>47034</v>
      </c>
      <c r="B458" s="3" t="s">
        <v>47035</v>
      </c>
      <c r="C458" s="3" t="s">
        <v>30</v>
      </c>
      <c r="D458" s="4" t="s">
        <v>19</v>
      </c>
      <c r="E458" s="3" t="s">
        <v>127</v>
      </c>
      <c r="F458" s="3" t="s">
        <v>46676</v>
      </c>
      <c r="G458" s="3" t="str">
        <f t="shared" ref="G458:G460" si="20">IFERROR(__xludf.DUMMYFUNCTION("REGEXEXTRACT(H458,""-(\S+)千"")"),"6")</f>
        <v>6</v>
      </c>
      <c r="H458" s="3" t="s">
        <v>618</v>
      </c>
      <c r="I458" s="3" t="s">
        <v>69</v>
      </c>
      <c r="J458" s="3" t="s">
        <v>28267</v>
      </c>
      <c r="K458" s="3" t="s">
        <v>47036</v>
      </c>
      <c r="L458" s="3" t="s">
        <v>47037</v>
      </c>
      <c r="M458" s="3" t="s">
        <v>41</v>
      </c>
      <c r="N458" s="3"/>
      <c r="O458" s="3"/>
      <c r="P458" s="3"/>
      <c r="Q458" s="3"/>
      <c r="R458" s="3"/>
      <c r="S458" s="3"/>
      <c r="T458" s="3"/>
      <c r="U458" s="3"/>
      <c r="V458" s="3"/>
      <c r="W458" s="3"/>
      <c r="X458" s="3"/>
      <c r="Y458" s="3"/>
      <c r="Z458" s="3"/>
      <c r="AA458" s="3"/>
      <c r="AB458" s="3"/>
      <c r="AC458" s="3"/>
    </row>
    <row r="459" ht="21.75" customHeight="1">
      <c r="A459" s="3" t="s">
        <v>47039</v>
      </c>
      <c r="B459" s="3" t="s">
        <v>47035</v>
      </c>
      <c r="C459" s="3" t="s">
        <v>30</v>
      </c>
      <c r="D459" s="4" t="s">
        <v>19</v>
      </c>
      <c r="E459" s="3" t="s">
        <v>127</v>
      </c>
      <c r="F459" s="3" t="s">
        <v>46676</v>
      </c>
      <c r="G459" s="3" t="str">
        <f t="shared" si="20"/>
        <v>8</v>
      </c>
      <c r="H459" s="3" t="s">
        <v>349</v>
      </c>
      <c r="I459" s="3" t="s">
        <v>69</v>
      </c>
      <c r="J459" s="3" t="s">
        <v>28267</v>
      </c>
      <c r="K459" s="3" t="s">
        <v>47036</v>
      </c>
      <c r="L459" s="3" t="s">
        <v>47041</v>
      </c>
      <c r="M459" s="3" t="s">
        <v>41</v>
      </c>
      <c r="N459" s="3"/>
      <c r="O459" s="3"/>
      <c r="P459" s="3"/>
      <c r="Q459" s="3"/>
      <c r="R459" s="3"/>
      <c r="S459" s="3"/>
      <c r="T459" s="3"/>
      <c r="U459" s="3"/>
      <c r="V459" s="3"/>
      <c r="W459" s="3"/>
      <c r="X459" s="3"/>
      <c r="Y459" s="3"/>
      <c r="Z459" s="3"/>
      <c r="AA459" s="3"/>
      <c r="AB459" s="3"/>
      <c r="AC459" s="3"/>
    </row>
    <row r="460" ht="21.75" customHeight="1">
      <c r="A460" s="3" t="s">
        <v>47042</v>
      </c>
      <c r="B460" s="3" t="s">
        <v>16107</v>
      </c>
      <c r="C460" s="3" t="s">
        <v>30</v>
      </c>
      <c r="D460" s="4" t="s">
        <v>19</v>
      </c>
      <c r="E460" s="3" t="s">
        <v>21</v>
      </c>
      <c r="F460" s="3" t="s">
        <v>46676</v>
      </c>
      <c r="G460" s="3" t="str">
        <f t="shared" si="20"/>
        <v>8</v>
      </c>
      <c r="H460" s="3" t="s">
        <v>349</v>
      </c>
      <c r="I460" s="3" t="s">
        <v>69</v>
      </c>
      <c r="J460" s="3" t="s">
        <v>1350</v>
      </c>
      <c r="K460" s="3" t="s">
        <v>47044</v>
      </c>
      <c r="L460" s="3" t="s">
        <v>47045</v>
      </c>
      <c r="M460" s="3" t="s">
        <v>35</v>
      </c>
      <c r="N460" s="3"/>
      <c r="O460" s="3"/>
      <c r="P460" s="3"/>
      <c r="Q460" s="3"/>
      <c r="R460" s="3"/>
      <c r="S460" s="3"/>
      <c r="T460" s="3"/>
      <c r="U460" s="3"/>
      <c r="V460" s="3"/>
      <c r="W460" s="3"/>
      <c r="X460" s="3"/>
      <c r="Y460" s="3"/>
      <c r="Z460" s="3"/>
      <c r="AA460" s="3"/>
      <c r="AB460" s="3"/>
      <c r="AC460" s="3"/>
    </row>
    <row r="461" ht="21.75" customHeight="1">
      <c r="A461" s="3" t="s">
        <v>938</v>
      </c>
      <c r="B461" s="3" t="s">
        <v>4645</v>
      </c>
      <c r="C461" s="3" t="s">
        <v>30</v>
      </c>
      <c r="D461" s="4" t="s">
        <v>19</v>
      </c>
      <c r="E461" s="3" t="s">
        <v>21</v>
      </c>
      <c r="F461" s="3" t="s">
        <v>46676</v>
      </c>
      <c r="G461" s="3">
        <f t="shared" ref="G461:G462" si="21">IFERROR(__xludf.DUMMYFUNCTION("REGEXEXTRACT(H461,""-(\S+)万"")*10"),15.0)</f>
        <v>15</v>
      </c>
      <c r="H461" s="3" t="s">
        <v>146</v>
      </c>
      <c r="I461" s="3" t="s">
        <v>69</v>
      </c>
      <c r="J461" s="3" t="s">
        <v>423</v>
      </c>
      <c r="K461" s="3" t="s">
        <v>4654</v>
      </c>
      <c r="L461" s="3" t="s">
        <v>47048</v>
      </c>
      <c r="M461" s="3" t="s">
        <v>35</v>
      </c>
      <c r="N461" s="3"/>
      <c r="O461" s="3"/>
      <c r="P461" s="3"/>
      <c r="Q461" s="3"/>
      <c r="R461" s="3"/>
      <c r="S461" s="3"/>
      <c r="T461" s="3"/>
      <c r="U461" s="3"/>
      <c r="V461" s="3"/>
      <c r="W461" s="3"/>
      <c r="X461" s="3"/>
      <c r="Y461" s="3"/>
      <c r="Z461" s="3"/>
      <c r="AA461" s="3"/>
      <c r="AB461" s="3"/>
      <c r="AC461" s="3"/>
    </row>
    <row r="462" ht="21.75" customHeight="1">
      <c r="A462" s="3" t="s">
        <v>47049</v>
      </c>
      <c r="B462" s="3" t="s">
        <v>4291</v>
      </c>
      <c r="C462" s="3" t="s">
        <v>30</v>
      </c>
      <c r="D462" s="4" t="s">
        <v>19</v>
      </c>
      <c r="E462" s="3" t="s">
        <v>21</v>
      </c>
      <c r="F462" s="3" t="s">
        <v>46676</v>
      </c>
      <c r="G462" s="3">
        <f t="shared" si="21"/>
        <v>14</v>
      </c>
      <c r="H462" s="3" t="s">
        <v>7881</v>
      </c>
      <c r="I462" s="3" t="s">
        <v>50</v>
      </c>
      <c r="J462" s="3" t="s">
        <v>109</v>
      </c>
      <c r="K462" s="3" t="s">
        <v>47052</v>
      </c>
      <c r="L462" s="3" t="s">
        <v>47053</v>
      </c>
      <c r="M462" s="3" t="s">
        <v>41</v>
      </c>
      <c r="N462" s="3"/>
      <c r="O462" s="3"/>
      <c r="P462" s="3"/>
      <c r="Q462" s="3"/>
      <c r="R462" s="3"/>
      <c r="S462" s="3"/>
      <c r="T462" s="3"/>
      <c r="U462" s="3"/>
      <c r="V462" s="3"/>
      <c r="W462" s="3"/>
      <c r="X462" s="3"/>
      <c r="Y462" s="3"/>
      <c r="Z462" s="3"/>
      <c r="AA462" s="3"/>
      <c r="AB462" s="3"/>
      <c r="AC462" s="3"/>
    </row>
    <row r="463" ht="21.75" customHeight="1">
      <c r="A463" s="3" t="s">
        <v>15341</v>
      </c>
      <c r="B463" s="3" t="s">
        <v>29</v>
      </c>
      <c r="C463" s="3" t="s">
        <v>30</v>
      </c>
      <c r="D463" s="4" t="s">
        <v>19</v>
      </c>
      <c r="E463" s="3" t="s">
        <v>21</v>
      </c>
      <c r="F463" s="3" t="s">
        <v>46676</v>
      </c>
      <c r="G463" s="3" t="str">
        <f>IFERROR(__xludf.DUMMYFUNCTION("REGEXEXTRACT(H463,""-(\S+)千"")"),"8")</f>
        <v>8</v>
      </c>
      <c r="H463" s="3" t="s">
        <v>349</v>
      </c>
      <c r="I463" s="3" t="s">
        <v>50</v>
      </c>
      <c r="J463" s="3" t="s">
        <v>32</v>
      </c>
      <c r="K463" s="3" t="s">
        <v>47055</v>
      </c>
      <c r="L463" s="3" t="s">
        <v>47056</v>
      </c>
      <c r="M463" s="3" t="s">
        <v>35</v>
      </c>
      <c r="N463" s="3"/>
      <c r="O463" s="3"/>
      <c r="P463" s="3"/>
      <c r="Q463" s="3"/>
      <c r="R463" s="3"/>
      <c r="S463" s="3"/>
      <c r="T463" s="3"/>
      <c r="U463" s="3"/>
      <c r="V463" s="3"/>
      <c r="W463" s="3"/>
      <c r="X463" s="3"/>
      <c r="Y463" s="3"/>
      <c r="Z463" s="3"/>
      <c r="AA463" s="3"/>
      <c r="AB463" s="3"/>
      <c r="AC463" s="3"/>
    </row>
    <row r="464" ht="21.75" customHeight="1">
      <c r="A464" s="3" t="s">
        <v>5328</v>
      </c>
      <c r="B464" s="3" t="s">
        <v>47057</v>
      </c>
      <c r="C464" s="3" t="s">
        <v>30</v>
      </c>
      <c r="D464" s="4" t="s">
        <v>19</v>
      </c>
      <c r="E464" s="3" t="s">
        <v>127</v>
      </c>
      <c r="F464" s="3" t="s">
        <v>46676</v>
      </c>
      <c r="G464" s="3">
        <f>IFERROR(__xludf.DUMMYFUNCTION("REGEXEXTRACT(H464,""-(\S+)万"")*10"),10.0)</f>
        <v>10</v>
      </c>
      <c r="H464" s="3" t="s">
        <v>363</v>
      </c>
      <c r="I464" s="3" t="s">
        <v>50</v>
      </c>
      <c r="J464" s="3" t="s">
        <v>1085</v>
      </c>
      <c r="K464" s="3" t="s">
        <v>47059</v>
      </c>
      <c r="L464" s="3" t="s">
        <v>47060</v>
      </c>
      <c r="M464" s="3" t="s">
        <v>41</v>
      </c>
      <c r="N464" s="3"/>
      <c r="O464" s="3"/>
      <c r="P464" s="3"/>
      <c r="Q464" s="3"/>
      <c r="R464" s="3"/>
      <c r="S464" s="3"/>
      <c r="T464" s="3"/>
      <c r="U464" s="3"/>
      <c r="V464" s="3"/>
      <c r="W464" s="3"/>
      <c r="X464" s="3"/>
      <c r="Y464" s="3"/>
      <c r="Z464" s="3"/>
      <c r="AA464" s="3"/>
      <c r="AB464" s="3"/>
      <c r="AC464" s="3"/>
    </row>
    <row r="465" ht="21.75" customHeight="1">
      <c r="A465" s="3" t="s">
        <v>3659</v>
      </c>
      <c r="B465" s="3" t="s">
        <v>47062</v>
      </c>
      <c r="C465" s="3" t="s">
        <v>30</v>
      </c>
      <c r="D465" s="4" t="s">
        <v>19</v>
      </c>
      <c r="E465" s="3" t="s">
        <v>21</v>
      </c>
      <c r="F465" s="3" t="s">
        <v>46676</v>
      </c>
      <c r="G465" s="3" t="str">
        <f>IFERROR(__xludf.DUMMYFUNCTION("REGEXEXTRACT(H465,""-(\S+)千"")"),"8")</f>
        <v>8</v>
      </c>
      <c r="H465" s="3" t="s">
        <v>387</v>
      </c>
      <c r="I465" s="3" t="s">
        <v>50</v>
      </c>
      <c r="J465" s="3" t="s">
        <v>47063</v>
      </c>
      <c r="K465" s="3" t="s">
        <v>47064</v>
      </c>
      <c r="L465" s="3" t="s">
        <v>47065</v>
      </c>
      <c r="M465" s="3" t="s">
        <v>41</v>
      </c>
      <c r="N465" s="3"/>
      <c r="O465" s="3"/>
      <c r="P465" s="3"/>
      <c r="Q465" s="3"/>
      <c r="R465" s="3"/>
      <c r="S465" s="3"/>
      <c r="T465" s="3"/>
      <c r="U465" s="3"/>
      <c r="V465" s="3"/>
      <c r="W465" s="3"/>
      <c r="X465" s="3"/>
      <c r="Y465" s="3"/>
      <c r="Z465" s="3"/>
      <c r="AA465" s="3"/>
      <c r="AB465" s="3"/>
      <c r="AC465" s="3"/>
    </row>
    <row r="466" ht="21.75" customHeight="1">
      <c r="A466" s="3" t="s">
        <v>11934</v>
      </c>
      <c r="B466" s="3" t="s">
        <v>47066</v>
      </c>
      <c r="C466" s="3" t="s">
        <v>30</v>
      </c>
      <c r="D466" s="4" t="s">
        <v>19</v>
      </c>
      <c r="E466" s="3" t="s">
        <v>127</v>
      </c>
      <c r="F466" s="3" t="s">
        <v>46676</v>
      </c>
      <c r="G466" s="3">
        <f>IFERROR(__xludf.DUMMYFUNCTION("REGEXEXTRACT(H466,""-(\S+)万"")*10"),18.0)</f>
        <v>18</v>
      </c>
      <c r="H466" s="3" t="s">
        <v>1599</v>
      </c>
      <c r="I466" s="3" t="s">
        <v>50</v>
      </c>
      <c r="J466" s="3" t="s">
        <v>423</v>
      </c>
      <c r="K466" s="3" t="s">
        <v>47067</v>
      </c>
      <c r="L466" s="3" t="s">
        <v>47068</v>
      </c>
      <c r="M466" s="3" t="s">
        <v>41</v>
      </c>
      <c r="N466" s="3"/>
      <c r="O466" s="3"/>
      <c r="P466" s="3"/>
      <c r="Q466" s="3"/>
      <c r="R466" s="3"/>
      <c r="S466" s="3"/>
      <c r="T466" s="3"/>
      <c r="U466" s="3"/>
      <c r="V466" s="3"/>
      <c r="W466" s="3"/>
      <c r="X466" s="3"/>
      <c r="Y466" s="3"/>
      <c r="Z466" s="3"/>
      <c r="AA466" s="3"/>
      <c r="AB466" s="3"/>
      <c r="AC466" s="3"/>
    </row>
    <row r="467" ht="21.75" customHeight="1">
      <c r="A467" s="3" t="s">
        <v>2000</v>
      </c>
      <c r="B467" s="3" t="s">
        <v>47071</v>
      </c>
      <c r="C467" s="3" t="s">
        <v>30</v>
      </c>
      <c r="D467" s="4" t="s">
        <v>19</v>
      </c>
      <c r="E467" s="3" t="s">
        <v>20</v>
      </c>
      <c r="F467" s="3" t="s">
        <v>46676</v>
      </c>
      <c r="G467" s="3" t="str">
        <f>IFERROR(__xludf.DUMMYFUNCTION("REGEXEXTRACT(H467,""-(\S+)千"")"),"8")</f>
        <v>8</v>
      </c>
      <c r="H467" s="3" t="s">
        <v>349</v>
      </c>
      <c r="I467" s="3" t="s">
        <v>57</v>
      </c>
      <c r="J467" s="3" t="s">
        <v>58</v>
      </c>
      <c r="K467" s="3" t="s">
        <v>1384</v>
      </c>
      <c r="L467" s="3" t="s">
        <v>47073</v>
      </c>
      <c r="M467" s="3" t="s">
        <v>41</v>
      </c>
      <c r="N467" s="3"/>
      <c r="O467" s="3"/>
      <c r="P467" s="3"/>
      <c r="Q467" s="3"/>
      <c r="R467" s="3"/>
      <c r="S467" s="3"/>
      <c r="T467" s="3"/>
      <c r="U467" s="3"/>
      <c r="V467" s="3"/>
      <c r="W467" s="3"/>
      <c r="X467" s="3"/>
      <c r="Y467" s="3"/>
      <c r="Z467" s="3"/>
      <c r="AA467" s="3"/>
      <c r="AB467" s="3"/>
      <c r="AC467" s="3"/>
    </row>
    <row r="468" ht="21.75" customHeight="1">
      <c r="A468" s="3" t="s">
        <v>47074</v>
      </c>
      <c r="B468" s="3" t="s">
        <v>16107</v>
      </c>
      <c r="C468" s="3" t="s">
        <v>30</v>
      </c>
      <c r="D468" s="4" t="s">
        <v>19</v>
      </c>
      <c r="E468" s="3" t="s">
        <v>21</v>
      </c>
      <c r="F468" s="3" t="s">
        <v>46676</v>
      </c>
      <c r="G468" s="3">
        <f t="shared" ref="G468:G470" si="22">IFERROR(__xludf.DUMMYFUNCTION("REGEXEXTRACT(H468,""-(\S+)万"")*10"),12.0)</f>
        <v>12</v>
      </c>
      <c r="H468" s="3" t="s">
        <v>177</v>
      </c>
      <c r="I468" s="3" t="s">
        <v>50</v>
      </c>
      <c r="J468" s="3" t="s">
        <v>1350</v>
      </c>
      <c r="K468" s="3" t="s">
        <v>47076</v>
      </c>
      <c r="L468" s="3" t="s">
        <v>47077</v>
      </c>
      <c r="M468" s="3" t="s">
        <v>35</v>
      </c>
      <c r="N468" s="3"/>
      <c r="O468" s="3"/>
      <c r="P468" s="3"/>
      <c r="Q468" s="3"/>
      <c r="R468" s="3"/>
      <c r="S468" s="3"/>
      <c r="T468" s="3"/>
      <c r="U468" s="3"/>
      <c r="V468" s="3"/>
      <c r="W468" s="3"/>
      <c r="X468" s="3"/>
      <c r="Y468" s="3"/>
      <c r="Z468" s="3"/>
      <c r="AA468" s="3"/>
      <c r="AB468" s="3"/>
      <c r="AC468" s="3"/>
    </row>
    <row r="469" ht="21.75" customHeight="1">
      <c r="A469" s="3" t="s">
        <v>47078</v>
      </c>
      <c r="B469" s="3" t="s">
        <v>47079</v>
      </c>
      <c r="C469" s="3" t="s">
        <v>30</v>
      </c>
      <c r="D469" s="4" t="s">
        <v>19</v>
      </c>
      <c r="E469" s="3" t="s">
        <v>21</v>
      </c>
      <c r="F469" s="3" t="s">
        <v>46676</v>
      </c>
      <c r="G469" s="3">
        <f t="shared" si="22"/>
        <v>12</v>
      </c>
      <c r="H469" s="3" t="s">
        <v>177</v>
      </c>
      <c r="I469" s="3" t="s">
        <v>50</v>
      </c>
      <c r="J469" s="3" t="s">
        <v>38</v>
      </c>
      <c r="K469" s="3" t="s">
        <v>47081</v>
      </c>
      <c r="L469" s="3" t="s">
        <v>47082</v>
      </c>
      <c r="M469" s="3" t="s">
        <v>90</v>
      </c>
      <c r="N469" s="3"/>
      <c r="O469" s="3"/>
      <c r="P469" s="3"/>
      <c r="Q469" s="3"/>
      <c r="R469" s="3"/>
      <c r="S469" s="3"/>
      <c r="T469" s="3"/>
      <c r="U469" s="3"/>
      <c r="V469" s="3"/>
      <c r="W469" s="3"/>
      <c r="X469" s="3"/>
      <c r="Y469" s="3"/>
      <c r="Z469" s="3"/>
      <c r="AA469" s="3"/>
      <c r="AB469" s="3"/>
      <c r="AC469" s="3"/>
    </row>
    <row r="470" ht="21.75" customHeight="1">
      <c r="A470" s="3" t="s">
        <v>47083</v>
      </c>
      <c r="B470" s="3" t="s">
        <v>47079</v>
      </c>
      <c r="C470" s="3" t="s">
        <v>30</v>
      </c>
      <c r="D470" s="4" t="s">
        <v>19</v>
      </c>
      <c r="E470" s="3" t="s">
        <v>21</v>
      </c>
      <c r="F470" s="3" t="s">
        <v>46676</v>
      </c>
      <c r="G470" s="3">
        <f t="shared" si="22"/>
        <v>12</v>
      </c>
      <c r="H470" s="3" t="s">
        <v>177</v>
      </c>
      <c r="I470" s="3" t="s">
        <v>50</v>
      </c>
      <c r="J470" s="3" t="s">
        <v>38</v>
      </c>
      <c r="K470" s="3" t="s">
        <v>47081</v>
      </c>
      <c r="L470" s="3" t="s">
        <v>47084</v>
      </c>
      <c r="M470" s="3" t="s">
        <v>90</v>
      </c>
      <c r="N470" s="3"/>
      <c r="O470" s="3"/>
      <c r="P470" s="3"/>
      <c r="Q470" s="3"/>
      <c r="R470" s="3"/>
      <c r="S470" s="3"/>
      <c r="T470" s="3"/>
      <c r="U470" s="3"/>
      <c r="V470" s="3"/>
      <c r="W470" s="3"/>
      <c r="X470" s="3"/>
      <c r="Y470" s="3"/>
      <c r="Z470" s="3"/>
      <c r="AA470" s="3"/>
      <c r="AB470" s="3"/>
      <c r="AC470" s="3"/>
    </row>
    <row r="471" ht="21.75" customHeight="1">
      <c r="A471" s="3" t="s">
        <v>47085</v>
      </c>
      <c r="B471" s="3" t="s">
        <v>47086</v>
      </c>
      <c r="C471" s="3" t="s">
        <v>30</v>
      </c>
      <c r="D471" s="4" t="s">
        <v>19</v>
      </c>
      <c r="E471" s="3" t="s">
        <v>127</v>
      </c>
      <c r="F471" s="3" t="s">
        <v>46676</v>
      </c>
      <c r="G471" s="3" t="str">
        <f>IFERROR(__xludf.DUMMYFUNCTION("REGEXEXTRACT(H471,""-(\S+)千"")"),"6")</f>
        <v>6</v>
      </c>
      <c r="H471" s="3" t="s">
        <v>618</v>
      </c>
      <c r="I471" s="3" t="s">
        <v>69</v>
      </c>
      <c r="J471" s="3" t="s">
        <v>2623</v>
      </c>
      <c r="K471" s="3" t="s">
        <v>47089</v>
      </c>
      <c r="L471" s="3" t="s">
        <v>47090</v>
      </c>
      <c r="M471" s="3" t="s">
        <v>90</v>
      </c>
      <c r="N471" s="3"/>
      <c r="O471" s="3"/>
      <c r="P471" s="3"/>
      <c r="Q471" s="3"/>
      <c r="R471" s="3"/>
      <c r="S471" s="3"/>
      <c r="T471" s="3"/>
      <c r="U471" s="3"/>
      <c r="V471" s="3"/>
      <c r="W471" s="3"/>
      <c r="X471" s="3"/>
      <c r="Y471" s="3"/>
      <c r="Z471" s="3"/>
      <c r="AA471" s="3"/>
      <c r="AB471" s="3"/>
      <c r="AC471" s="3"/>
    </row>
    <row r="472" ht="21.75" customHeight="1">
      <c r="A472" s="3" t="s">
        <v>2000</v>
      </c>
      <c r="B472" s="3" t="s">
        <v>47091</v>
      </c>
      <c r="C472" s="3" t="s">
        <v>30</v>
      </c>
      <c r="D472" s="4" t="s">
        <v>19</v>
      </c>
      <c r="E472" s="3" t="s">
        <v>20</v>
      </c>
      <c r="F472" s="3" t="s">
        <v>46676</v>
      </c>
      <c r="G472" s="3">
        <f t="shared" ref="G472:G473" si="23">IFERROR(__xludf.DUMMYFUNCTION("REGEXEXTRACT(H472,""-(\S+)万"")*10"),10.0)</f>
        <v>10</v>
      </c>
      <c r="H472" s="3" t="s">
        <v>903</v>
      </c>
      <c r="I472" s="3" t="s">
        <v>50</v>
      </c>
      <c r="J472" s="3" t="s">
        <v>187</v>
      </c>
      <c r="K472" s="3" t="s">
        <v>47092</v>
      </c>
      <c r="L472" s="3" t="s">
        <v>47093</v>
      </c>
      <c r="M472" s="3" t="s">
        <v>41</v>
      </c>
      <c r="N472" s="3"/>
      <c r="O472" s="3"/>
      <c r="P472" s="3"/>
      <c r="Q472" s="3"/>
      <c r="R472" s="3"/>
      <c r="S472" s="3"/>
      <c r="T472" s="3"/>
      <c r="U472" s="3"/>
      <c r="V472" s="3"/>
      <c r="W472" s="3"/>
      <c r="X472" s="3"/>
      <c r="Y472" s="3"/>
      <c r="Z472" s="3"/>
      <c r="AA472" s="3"/>
      <c r="AB472" s="3"/>
      <c r="AC472" s="3"/>
    </row>
    <row r="473" ht="21.75" customHeight="1">
      <c r="A473" s="3" t="s">
        <v>47094</v>
      </c>
      <c r="B473" s="3" t="s">
        <v>47095</v>
      </c>
      <c r="C473" s="3" t="s">
        <v>30</v>
      </c>
      <c r="D473" s="4" t="s">
        <v>19</v>
      </c>
      <c r="E473" s="3" t="s">
        <v>21</v>
      </c>
      <c r="F473" s="3" t="s">
        <v>46676</v>
      </c>
      <c r="G473" s="3">
        <f t="shared" si="23"/>
        <v>10</v>
      </c>
      <c r="H473" s="3" t="s">
        <v>363</v>
      </c>
      <c r="I473" s="3" t="s">
        <v>50</v>
      </c>
      <c r="J473" s="3" t="s">
        <v>404</v>
      </c>
      <c r="K473" s="3" t="s">
        <v>47096</v>
      </c>
      <c r="L473" s="3" t="s">
        <v>47097</v>
      </c>
      <c r="M473" s="3" t="s">
        <v>41</v>
      </c>
      <c r="N473" s="3"/>
      <c r="O473" s="3"/>
      <c r="P473" s="3"/>
      <c r="Q473" s="3"/>
      <c r="R473" s="3"/>
      <c r="S473" s="3"/>
      <c r="T473" s="3"/>
      <c r="U473" s="3"/>
      <c r="V473" s="3"/>
      <c r="W473" s="3"/>
      <c r="X473" s="3"/>
      <c r="Y473" s="3"/>
      <c r="Z473" s="3"/>
      <c r="AA473" s="3"/>
      <c r="AB473" s="3"/>
      <c r="AC473" s="3"/>
    </row>
    <row r="474" ht="21.75" customHeight="1">
      <c r="A474" s="3" t="s">
        <v>1326</v>
      </c>
      <c r="B474" s="3" t="s">
        <v>47099</v>
      </c>
      <c r="C474" s="3" t="s">
        <v>30</v>
      </c>
      <c r="D474" s="4" t="s">
        <v>19</v>
      </c>
      <c r="E474" s="3" t="s">
        <v>21</v>
      </c>
      <c r="F474" s="3" t="s">
        <v>46676</v>
      </c>
      <c r="G474" s="3" t="str">
        <f>IFERROR(__xludf.DUMMYFUNCTION("REGEXEXTRACT(H474,""-(\S+)千"")"),"3")</f>
        <v>3</v>
      </c>
      <c r="H474" s="3" t="s">
        <v>28531</v>
      </c>
      <c r="I474" s="3" t="s">
        <v>31</v>
      </c>
      <c r="J474" s="3" t="s">
        <v>423</v>
      </c>
      <c r="K474" s="3" t="s">
        <v>3995</v>
      </c>
      <c r="L474" s="3" t="s">
        <v>47101</v>
      </c>
      <c r="M474" s="3" t="s">
        <v>90</v>
      </c>
      <c r="N474" s="3"/>
      <c r="O474" s="3"/>
      <c r="P474" s="3"/>
      <c r="Q474" s="3"/>
      <c r="R474" s="3"/>
      <c r="S474" s="3"/>
      <c r="T474" s="3"/>
      <c r="U474" s="3"/>
      <c r="V474" s="3"/>
      <c r="W474" s="3"/>
      <c r="X474" s="3"/>
      <c r="Y474" s="3"/>
      <c r="Z474" s="3"/>
      <c r="AA474" s="3"/>
      <c r="AB474" s="3"/>
      <c r="AC474" s="3"/>
    </row>
    <row r="475" ht="21.75" customHeight="1">
      <c r="A475" s="3" t="s">
        <v>2000</v>
      </c>
      <c r="B475" s="3" t="s">
        <v>47102</v>
      </c>
      <c r="C475" s="3" t="s">
        <v>30</v>
      </c>
      <c r="D475" s="4" t="s">
        <v>19</v>
      </c>
      <c r="E475" s="3" t="s">
        <v>20</v>
      </c>
      <c r="F475" s="3" t="s">
        <v>46676</v>
      </c>
      <c r="G475" s="3">
        <f t="shared" ref="G475:G478" si="24">IFERROR(__xludf.DUMMYFUNCTION("REGEXEXTRACT(H475,""-(\S+)万"")*10"),10.0)</f>
        <v>10</v>
      </c>
      <c r="H475" s="3" t="s">
        <v>363</v>
      </c>
      <c r="I475" s="3" t="s">
        <v>69</v>
      </c>
      <c r="J475" s="3" t="s">
        <v>58</v>
      </c>
      <c r="K475" s="3" t="s">
        <v>47105</v>
      </c>
      <c r="L475" s="3" t="s">
        <v>47106</v>
      </c>
      <c r="M475" s="3" t="s">
        <v>41</v>
      </c>
      <c r="N475" s="3"/>
      <c r="O475" s="3"/>
      <c r="P475" s="3"/>
      <c r="Q475" s="3"/>
      <c r="R475" s="3"/>
      <c r="S475" s="3"/>
      <c r="T475" s="3"/>
      <c r="U475" s="3"/>
      <c r="V475" s="3"/>
      <c r="W475" s="3"/>
      <c r="X475" s="3"/>
      <c r="Y475" s="3"/>
      <c r="Z475" s="3"/>
      <c r="AA475" s="3"/>
      <c r="AB475" s="3"/>
      <c r="AC475" s="3"/>
    </row>
    <row r="476" ht="21.75" customHeight="1">
      <c r="A476" s="3" t="s">
        <v>47107</v>
      </c>
      <c r="B476" s="3" t="s">
        <v>47095</v>
      </c>
      <c r="C476" s="3" t="s">
        <v>30</v>
      </c>
      <c r="D476" s="4" t="s">
        <v>19</v>
      </c>
      <c r="E476" s="3" t="s">
        <v>21</v>
      </c>
      <c r="F476" s="3" t="s">
        <v>46676</v>
      </c>
      <c r="G476" s="3">
        <f t="shared" si="24"/>
        <v>10</v>
      </c>
      <c r="H476" s="3" t="s">
        <v>363</v>
      </c>
      <c r="I476" s="3" t="s">
        <v>50</v>
      </c>
      <c r="J476" s="3" t="s">
        <v>404</v>
      </c>
      <c r="K476" s="3" t="s">
        <v>47096</v>
      </c>
      <c r="L476" s="3" t="s">
        <v>47108</v>
      </c>
      <c r="M476" s="3" t="s">
        <v>41</v>
      </c>
      <c r="N476" s="3"/>
      <c r="O476" s="3"/>
      <c r="P476" s="3"/>
      <c r="Q476" s="3"/>
      <c r="R476" s="3"/>
      <c r="S476" s="3"/>
      <c r="T476" s="3"/>
      <c r="U476" s="3"/>
      <c r="V476" s="3"/>
      <c r="W476" s="3"/>
      <c r="X476" s="3"/>
      <c r="Y476" s="3"/>
      <c r="Z476" s="3"/>
      <c r="AA476" s="3"/>
      <c r="AB476" s="3"/>
      <c r="AC476" s="3"/>
    </row>
    <row r="477" ht="21.75" customHeight="1">
      <c r="A477" s="3" t="s">
        <v>3540</v>
      </c>
      <c r="B477" s="3" t="s">
        <v>47109</v>
      </c>
      <c r="C477" s="3" t="s">
        <v>30</v>
      </c>
      <c r="D477" s="4" t="s">
        <v>19</v>
      </c>
      <c r="E477" s="3" t="s">
        <v>21</v>
      </c>
      <c r="F477" s="3" t="s">
        <v>46676</v>
      </c>
      <c r="G477" s="3">
        <f t="shared" si="24"/>
        <v>15</v>
      </c>
      <c r="H477" s="3" t="s">
        <v>146</v>
      </c>
      <c r="I477" s="3" t="s">
        <v>57</v>
      </c>
      <c r="J477" s="3" t="s">
        <v>3288</v>
      </c>
      <c r="K477" s="3" t="s">
        <v>47111</v>
      </c>
      <c r="L477" s="3" t="s">
        <v>47112</v>
      </c>
      <c r="M477" s="3" t="s">
        <v>35</v>
      </c>
      <c r="N477" s="3"/>
      <c r="O477" s="3"/>
      <c r="P477" s="3"/>
      <c r="Q477" s="3"/>
      <c r="R477" s="3"/>
      <c r="S477" s="3"/>
      <c r="T477" s="3"/>
      <c r="U477" s="3"/>
      <c r="V477" s="3"/>
      <c r="W477" s="3"/>
      <c r="X477" s="3"/>
      <c r="Y477" s="3"/>
      <c r="Z477" s="3"/>
      <c r="AA477" s="3"/>
      <c r="AB477" s="3"/>
      <c r="AC477" s="3"/>
    </row>
    <row r="478" ht="21.75" customHeight="1">
      <c r="A478" s="3" t="s">
        <v>46269</v>
      </c>
      <c r="B478" s="3" t="s">
        <v>47114</v>
      </c>
      <c r="C478" s="3" t="s">
        <v>30</v>
      </c>
      <c r="D478" s="4" t="s">
        <v>19</v>
      </c>
      <c r="E478" s="3" t="s">
        <v>21</v>
      </c>
      <c r="F478" s="3" t="s">
        <v>46676</v>
      </c>
      <c r="G478" s="3">
        <f t="shared" si="24"/>
        <v>13</v>
      </c>
      <c r="H478" s="3" t="s">
        <v>2589</v>
      </c>
      <c r="I478" s="3" t="s">
        <v>50</v>
      </c>
      <c r="J478" s="3" t="s">
        <v>18747</v>
      </c>
      <c r="K478" s="3" t="s">
        <v>47115</v>
      </c>
      <c r="L478" s="3" t="s">
        <v>47116</v>
      </c>
      <c r="M478" s="3" t="s">
        <v>41</v>
      </c>
      <c r="N478" s="3"/>
      <c r="O478" s="3"/>
      <c r="P478" s="3"/>
      <c r="Q478" s="3"/>
      <c r="R478" s="3"/>
      <c r="S478" s="3"/>
      <c r="T478" s="3"/>
      <c r="U478" s="3"/>
      <c r="V478" s="3"/>
      <c r="W478" s="3"/>
      <c r="X478" s="3"/>
      <c r="Y478" s="3"/>
      <c r="Z478" s="3"/>
      <c r="AA478" s="3"/>
      <c r="AB478" s="3"/>
      <c r="AC478" s="3"/>
    </row>
    <row r="479" ht="21.75" customHeight="1">
      <c r="A479" s="9" t="s">
        <v>931</v>
      </c>
      <c r="B479" s="9" t="s">
        <v>6963</v>
      </c>
      <c r="C479" s="9" t="s">
        <v>17</v>
      </c>
      <c r="D479" s="10" t="s">
        <v>19</v>
      </c>
      <c r="E479" s="9" t="s">
        <v>20</v>
      </c>
      <c r="F479" s="9" t="str">
        <f t="shared" ref="F479:F510" si="25">IFERROR(__xludf.DUMMYFUNCTION("REGEXEXTRACT(H479,""(\S+)万-"")*10"),"#N/A")</f>
        <v>#N/A</v>
      </c>
      <c r="G479" s="9" t="str">
        <f>IFERROR(__xludf.DUMMYFUNCTION("REGEXEXTRACT(H479,""-(\S+)千"")"),"#N/A")</f>
        <v>#N/A</v>
      </c>
      <c r="H479" s="9" t="s">
        <v>146</v>
      </c>
      <c r="I479" s="9" t="s">
        <v>57</v>
      </c>
      <c r="J479" s="9" t="s">
        <v>6965</v>
      </c>
      <c r="K479" s="9" t="s">
        <v>6968</v>
      </c>
      <c r="L479" s="9" t="s">
        <v>6969</v>
      </c>
      <c r="M479" s="9" t="s">
        <v>35</v>
      </c>
      <c r="N479" s="9"/>
      <c r="O479" s="9"/>
      <c r="P479" s="9"/>
      <c r="Q479" s="9"/>
      <c r="R479" s="9"/>
      <c r="S479" s="9"/>
      <c r="T479" s="9"/>
      <c r="U479" s="9"/>
      <c r="V479" s="9"/>
      <c r="W479" s="9"/>
      <c r="X479" s="9"/>
      <c r="Y479" s="9"/>
      <c r="Z479" s="9"/>
      <c r="AA479" s="9"/>
      <c r="AB479" s="9"/>
      <c r="AC479" s="9"/>
    </row>
    <row r="480" ht="21.75" customHeight="1">
      <c r="A480" s="9" t="s">
        <v>47118</v>
      </c>
      <c r="B480" s="9" t="s">
        <v>43432</v>
      </c>
      <c r="C480" s="9" t="s">
        <v>17</v>
      </c>
      <c r="D480" s="10" t="s">
        <v>19</v>
      </c>
      <c r="E480" s="9" t="s">
        <v>20</v>
      </c>
      <c r="F480" s="9" t="str">
        <f t="shared" si="25"/>
        <v>#N/A</v>
      </c>
      <c r="G480" s="9" t="str">
        <f t="shared" ref="G480:G510" si="26">IFERROR(__xludf.DUMMYFUNCTION("REGEXEXTRACT(H480,""-(\S+)万"")*10"),"#N/A")</f>
        <v>#N/A</v>
      </c>
      <c r="H480" s="9" t="s">
        <v>692</v>
      </c>
      <c r="I480" s="9" t="s">
        <v>3369</v>
      </c>
      <c r="J480" s="9" t="s">
        <v>5719</v>
      </c>
      <c r="K480" s="10" t="s">
        <v>19</v>
      </c>
      <c r="L480" s="9" t="s">
        <v>47121</v>
      </c>
      <c r="M480" s="9" t="s">
        <v>27</v>
      </c>
      <c r="N480" s="9"/>
      <c r="O480" s="9"/>
      <c r="P480" s="9"/>
      <c r="Q480" s="9"/>
      <c r="R480" s="9"/>
      <c r="S480" s="9"/>
      <c r="T480" s="9"/>
      <c r="U480" s="9"/>
      <c r="V480" s="9"/>
      <c r="W480" s="9"/>
      <c r="X480" s="9"/>
      <c r="Y480" s="9"/>
      <c r="Z480" s="9"/>
      <c r="AA480" s="9"/>
      <c r="AB480" s="9"/>
      <c r="AC480" s="9"/>
    </row>
    <row r="481" ht="21.75" customHeight="1">
      <c r="A481" s="9" t="s">
        <v>47122</v>
      </c>
      <c r="B481" s="9" t="s">
        <v>43432</v>
      </c>
      <c r="C481" s="9" t="s">
        <v>17</v>
      </c>
      <c r="D481" s="10" t="s">
        <v>19</v>
      </c>
      <c r="E481" s="9" t="s">
        <v>117</v>
      </c>
      <c r="F481" s="9" t="str">
        <f t="shared" si="25"/>
        <v>#N/A</v>
      </c>
      <c r="G481" s="9" t="str">
        <f t="shared" si="26"/>
        <v>#N/A</v>
      </c>
      <c r="H481" s="9" t="s">
        <v>692</v>
      </c>
      <c r="I481" s="9" t="s">
        <v>31</v>
      </c>
      <c r="J481" s="9" t="s">
        <v>5719</v>
      </c>
      <c r="K481" s="10" t="s">
        <v>19</v>
      </c>
      <c r="L481" s="9" t="s">
        <v>47125</v>
      </c>
      <c r="M481" s="9" t="s">
        <v>27</v>
      </c>
      <c r="N481" s="9"/>
      <c r="O481" s="9"/>
      <c r="P481" s="9"/>
      <c r="Q481" s="9"/>
      <c r="R481" s="9"/>
      <c r="S481" s="9"/>
      <c r="T481" s="9"/>
      <c r="U481" s="9"/>
      <c r="V481" s="9"/>
      <c r="W481" s="9"/>
      <c r="X481" s="9"/>
      <c r="Y481" s="9"/>
      <c r="Z481" s="9"/>
      <c r="AA481" s="9"/>
      <c r="AB481" s="9"/>
      <c r="AC481" s="9"/>
    </row>
    <row r="482" ht="21.75" customHeight="1">
      <c r="A482" s="9" t="s">
        <v>47126</v>
      </c>
      <c r="B482" s="9" t="s">
        <v>47127</v>
      </c>
      <c r="C482" s="9" t="s">
        <v>17</v>
      </c>
      <c r="D482" s="10" t="s">
        <v>19</v>
      </c>
      <c r="E482" s="9" t="s">
        <v>20</v>
      </c>
      <c r="F482" s="9" t="str">
        <f t="shared" si="25"/>
        <v>#N/A</v>
      </c>
      <c r="G482" s="9" t="str">
        <f t="shared" si="26"/>
        <v>#N/A</v>
      </c>
      <c r="H482" s="9" t="s">
        <v>692</v>
      </c>
      <c r="I482" s="9" t="s">
        <v>50</v>
      </c>
      <c r="J482" s="9" t="s">
        <v>5292</v>
      </c>
      <c r="K482" s="9" t="s">
        <v>47129</v>
      </c>
      <c r="L482" s="9" t="s">
        <v>47130</v>
      </c>
      <c r="M482" s="9" t="s">
        <v>27</v>
      </c>
      <c r="N482" s="9"/>
      <c r="O482" s="9"/>
      <c r="P482" s="9"/>
      <c r="Q482" s="9"/>
      <c r="R482" s="9"/>
      <c r="S482" s="9"/>
      <c r="T482" s="9"/>
      <c r="U482" s="9"/>
      <c r="V482" s="9"/>
      <c r="W482" s="9"/>
      <c r="X482" s="9"/>
      <c r="Y482" s="9"/>
      <c r="Z482" s="9"/>
      <c r="AA482" s="9"/>
      <c r="AB482" s="9"/>
      <c r="AC482" s="9"/>
    </row>
    <row r="483" ht="21.75" customHeight="1">
      <c r="A483" s="9" t="s">
        <v>47131</v>
      </c>
      <c r="B483" s="9" t="s">
        <v>4101</v>
      </c>
      <c r="C483" s="9" t="s">
        <v>17</v>
      </c>
      <c r="D483" s="10" t="s">
        <v>19</v>
      </c>
      <c r="E483" s="9" t="s">
        <v>20</v>
      </c>
      <c r="F483" s="9" t="str">
        <f t="shared" si="25"/>
        <v>#N/A</v>
      </c>
      <c r="G483" s="9" t="str">
        <f t="shared" si="26"/>
        <v>#N/A</v>
      </c>
      <c r="H483" s="9" t="s">
        <v>692</v>
      </c>
      <c r="I483" s="9" t="s">
        <v>50</v>
      </c>
      <c r="J483" s="9" t="s">
        <v>4104</v>
      </c>
      <c r="K483" s="10" t="s">
        <v>19</v>
      </c>
      <c r="L483" s="9" t="s">
        <v>47132</v>
      </c>
      <c r="M483" s="9" t="s">
        <v>257</v>
      </c>
      <c r="N483" s="9"/>
      <c r="O483" s="9"/>
      <c r="P483" s="9"/>
      <c r="Q483" s="9"/>
      <c r="R483" s="9"/>
      <c r="S483" s="9"/>
      <c r="T483" s="9"/>
      <c r="U483" s="9"/>
      <c r="V483" s="9"/>
      <c r="W483" s="9"/>
      <c r="X483" s="9"/>
      <c r="Y483" s="9"/>
      <c r="Z483" s="9"/>
      <c r="AA483" s="9"/>
      <c r="AB483" s="9"/>
      <c r="AC483" s="9"/>
    </row>
    <row r="484" ht="21.75" customHeight="1">
      <c r="A484" s="9" t="s">
        <v>47133</v>
      </c>
      <c r="B484" s="9" t="s">
        <v>4101</v>
      </c>
      <c r="C484" s="9" t="s">
        <v>17</v>
      </c>
      <c r="D484" s="10" t="s">
        <v>19</v>
      </c>
      <c r="E484" s="9" t="s">
        <v>21</v>
      </c>
      <c r="F484" s="9" t="str">
        <f t="shared" si="25"/>
        <v>#N/A</v>
      </c>
      <c r="G484" s="9" t="str">
        <f t="shared" si="26"/>
        <v>#N/A</v>
      </c>
      <c r="H484" s="9" t="s">
        <v>692</v>
      </c>
      <c r="I484" s="9" t="s">
        <v>57</v>
      </c>
      <c r="J484" s="9" t="s">
        <v>4104</v>
      </c>
      <c r="K484" s="9" t="s">
        <v>7124</v>
      </c>
      <c r="L484" s="9" t="s">
        <v>47135</v>
      </c>
      <c r="M484" s="9" t="s">
        <v>257</v>
      </c>
      <c r="N484" s="9"/>
      <c r="O484" s="9"/>
      <c r="P484" s="9"/>
      <c r="Q484" s="9"/>
      <c r="R484" s="9"/>
      <c r="S484" s="9"/>
      <c r="T484" s="9"/>
      <c r="U484" s="9"/>
      <c r="V484" s="9"/>
      <c r="W484" s="9"/>
      <c r="X484" s="9"/>
      <c r="Y484" s="9"/>
      <c r="Z484" s="9"/>
      <c r="AA484" s="9"/>
      <c r="AB484" s="9"/>
      <c r="AC484" s="9"/>
    </row>
    <row r="485" ht="21.75" customHeight="1">
      <c r="A485" s="9" t="s">
        <v>43431</v>
      </c>
      <c r="B485" s="9" t="s">
        <v>43432</v>
      </c>
      <c r="C485" s="9" t="s">
        <v>17</v>
      </c>
      <c r="D485" s="10" t="s">
        <v>19</v>
      </c>
      <c r="E485" s="9" t="s">
        <v>20</v>
      </c>
      <c r="F485" s="9" t="str">
        <f t="shared" si="25"/>
        <v>#N/A</v>
      </c>
      <c r="G485" s="9" t="str">
        <f t="shared" si="26"/>
        <v>#N/A</v>
      </c>
      <c r="H485" s="9" t="s">
        <v>692</v>
      </c>
      <c r="I485" s="9" t="s">
        <v>23</v>
      </c>
      <c r="J485" s="9" t="s">
        <v>5719</v>
      </c>
      <c r="K485" s="10" t="s">
        <v>19</v>
      </c>
      <c r="L485" s="9" t="s">
        <v>47137</v>
      </c>
      <c r="M485" s="9" t="s">
        <v>27</v>
      </c>
      <c r="N485" s="9"/>
      <c r="O485" s="9"/>
      <c r="P485" s="9"/>
      <c r="Q485" s="9"/>
      <c r="R485" s="9"/>
      <c r="S485" s="9"/>
      <c r="T485" s="9"/>
      <c r="U485" s="9"/>
      <c r="V485" s="9"/>
      <c r="W485" s="9"/>
      <c r="X485" s="9"/>
      <c r="Y485" s="9"/>
      <c r="Z485" s="9"/>
      <c r="AA485" s="9"/>
      <c r="AB485" s="9"/>
      <c r="AC485" s="9"/>
    </row>
    <row r="486" ht="21.75" customHeight="1">
      <c r="A486" s="9" t="s">
        <v>47138</v>
      </c>
      <c r="B486" s="9" t="s">
        <v>43432</v>
      </c>
      <c r="C486" s="9" t="s">
        <v>17</v>
      </c>
      <c r="D486" s="10" t="s">
        <v>19</v>
      </c>
      <c r="E486" s="9" t="s">
        <v>117</v>
      </c>
      <c r="F486" s="9" t="str">
        <f t="shared" si="25"/>
        <v>#N/A</v>
      </c>
      <c r="G486" s="9" t="str">
        <f t="shared" si="26"/>
        <v>#N/A</v>
      </c>
      <c r="H486" s="9" t="s">
        <v>692</v>
      </c>
      <c r="I486" s="9" t="s">
        <v>31</v>
      </c>
      <c r="J486" s="9" t="s">
        <v>5719</v>
      </c>
      <c r="K486" s="10" t="s">
        <v>19</v>
      </c>
      <c r="L486" s="9" t="s">
        <v>47140</v>
      </c>
      <c r="M486" s="9" t="s">
        <v>27</v>
      </c>
      <c r="N486" s="9"/>
      <c r="O486" s="9"/>
      <c r="P486" s="9"/>
      <c r="Q486" s="9"/>
      <c r="R486" s="9"/>
      <c r="S486" s="9"/>
      <c r="T486" s="9"/>
      <c r="U486" s="9"/>
      <c r="V486" s="9"/>
      <c r="W486" s="9"/>
      <c r="X486" s="9"/>
      <c r="Y486" s="9"/>
      <c r="Z486" s="9"/>
      <c r="AA486" s="9"/>
      <c r="AB486" s="9"/>
      <c r="AC486" s="9"/>
    </row>
    <row r="487" ht="21.75" customHeight="1">
      <c r="A487" s="9" t="s">
        <v>43503</v>
      </c>
      <c r="B487" s="9" t="s">
        <v>43432</v>
      </c>
      <c r="C487" s="9" t="s">
        <v>17</v>
      </c>
      <c r="D487" s="10" t="s">
        <v>19</v>
      </c>
      <c r="E487" s="9" t="s">
        <v>117</v>
      </c>
      <c r="F487" s="9" t="str">
        <f t="shared" si="25"/>
        <v>#N/A</v>
      </c>
      <c r="G487" s="9" t="str">
        <f t="shared" si="26"/>
        <v>#N/A</v>
      </c>
      <c r="H487" s="9" t="s">
        <v>692</v>
      </c>
      <c r="I487" s="9" t="s">
        <v>3369</v>
      </c>
      <c r="J487" s="9" t="s">
        <v>5719</v>
      </c>
      <c r="K487" s="10" t="s">
        <v>19</v>
      </c>
      <c r="L487" s="9" t="s">
        <v>47143</v>
      </c>
      <c r="M487" s="9" t="s">
        <v>27</v>
      </c>
      <c r="N487" s="9"/>
      <c r="O487" s="9"/>
      <c r="P487" s="9"/>
      <c r="Q487" s="9"/>
      <c r="R487" s="9"/>
      <c r="S487" s="9"/>
      <c r="T487" s="9"/>
      <c r="U487" s="9"/>
      <c r="V487" s="9"/>
      <c r="W487" s="9"/>
      <c r="X487" s="9"/>
      <c r="Y487" s="9"/>
      <c r="Z487" s="9"/>
      <c r="AA487" s="9"/>
      <c r="AB487" s="9"/>
      <c r="AC487" s="9"/>
    </row>
    <row r="488" ht="21.75" customHeight="1">
      <c r="A488" s="9" t="s">
        <v>2000</v>
      </c>
      <c r="B488" s="9" t="s">
        <v>42654</v>
      </c>
      <c r="C488" s="9" t="s">
        <v>17</v>
      </c>
      <c r="D488" s="10" t="s">
        <v>19</v>
      </c>
      <c r="E488" s="9" t="s">
        <v>20</v>
      </c>
      <c r="F488" s="9" t="str">
        <f t="shared" si="25"/>
        <v>#N/A</v>
      </c>
      <c r="G488" s="9" t="str">
        <f t="shared" si="26"/>
        <v>#N/A</v>
      </c>
      <c r="H488" s="9" t="s">
        <v>692</v>
      </c>
      <c r="I488" s="9" t="s">
        <v>57</v>
      </c>
      <c r="J488" s="9" t="s">
        <v>1695</v>
      </c>
      <c r="K488" s="9" t="s">
        <v>47144</v>
      </c>
      <c r="L488" s="9" t="s">
        <v>47145</v>
      </c>
      <c r="M488" s="9" t="s">
        <v>27</v>
      </c>
      <c r="N488" s="9"/>
      <c r="O488" s="9"/>
      <c r="P488" s="9"/>
      <c r="Q488" s="9"/>
      <c r="R488" s="9"/>
      <c r="S488" s="9"/>
      <c r="T488" s="9"/>
      <c r="U488" s="9"/>
      <c r="V488" s="9"/>
      <c r="W488" s="9"/>
      <c r="X488" s="9"/>
      <c r="Y488" s="9"/>
      <c r="Z488" s="9"/>
      <c r="AA488" s="9"/>
      <c r="AB488" s="9"/>
      <c r="AC488" s="9"/>
    </row>
    <row r="489" ht="21.75" customHeight="1">
      <c r="A489" s="9" t="s">
        <v>43315</v>
      </c>
      <c r="B489" s="9" t="s">
        <v>5157</v>
      </c>
      <c r="C489" s="9" t="s">
        <v>17</v>
      </c>
      <c r="D489" s="10" t="s">
        <v>19</v>
      </c>
      <c r="E489" s="9" t="s">
        <v>127</v>
      </c>
      <c r="F489" s="9" t="str">
        <f t="shared" si="25"/>
        <v>#N/A</v>
      </c>
      <c r="G489" s="9" t="str">
        <f t="shared" si="26"/>
        <v>#N/A</v>
      </c>
      <c r="H489" s="9" t="s">
        <v>692</v>
      </c>
      <c r="I489" s="9" t="s">
        <v>31</v>
      </c>
      <c r="J489" s="9" t="s">
        <v>5161</v>
      </c>
      <c r="K489" s="10" t="s">
        <v>19</v>
      </c>
      <c r="L489" s="9" t="s">
        <v>47146</v>
      </c>
      <c r="M489" s="9" t="s">
        <v>257</v>
      </c>
      <c r="N489" s="9"/>
      <c r="O489" s="9"/>
      <c r="P489" s="9"/>
      <c r="Q489" s="9"/>
      <c r="R489" s="9"/>
      <c r="S489" s="9"/>
      <c r="T489" s="9"/>
      <c r="U489" s="9"/>
      <c r="V489" s="9"/>
      <c r="W489" s="9"/>
      <c r="X489" s="9"/>
      <c r="Y489" s="9"/>
      <c r="Z489" s="9"/>
      <c r="AA489" s="9"/>
      <c r="AB489" s="9"/>
      <c r="AC489" s="9"/>
    </row>
    <row r="490" ht="21.75" customHeight="1">
      <c r="A490" s="9" t="s">
        <v>47147</v>
      </c>
      <c r="B490" s="9" t="s">
        <v>5468</v>
      </c>
      <c r="C490" s="9" t="s">
        <v>17</v>
      </c>
      <c r="D490" s="10" t="s">
        <v>19</v>
      </c>
      <c r="E490" s="9" t="s">
        <v>20</v>
      </c>
      <c r="F490" s="9" t="str">
        <f t="shared" si="25"/>
        <v>#N/A</v>
      </c>
      <c r="G490" s="9" t="str">
        <f t="shared" si="26"/>
        <v>#N/A</v>
      </c>
      <c r="H490" s="9" t="s">
        <v>692</v>
      </c>
      <c r="I490" s="9" t="s">
        <v>23</v>
      </c>
      <c r="J490" s="9" t="s">
        <v>5471</v>
      </c>
      <c r="K490" s="10" t="s">
        <v>19</v>
      </c>
      <c r="L490" s="9" t="s">
        <v>47150</v>
      </c>
      <c r="M490" s="9" t="s">
        <v>257</v>
      </c>
      <c r="N490" s="9"/>
      <c r="O490" s="9"/>
      <c r="P490" s="9"/>
      <c r="Q490" s="9"/>
      <c r="R490" s="9"/>
      <c r="S490" s="9"/>
      <c r="T490" s="9"/>
      <c r="U490" s="9"/>
      <c r="V490" s="9"/>
      <c r="W490" s="9"/>
      <c r="X490" s="9"/>
      <c r="Y490" s="9"/>
      <c r="Z490" s="9"/>
      <c r="AA490" s="9"/>
      <c r="AB490" s="9"/>
      <c r="AC490" s="9"/>
    </row>
    <row r="491" ht="21.75" customHeight="1">
      <c r="A491" s="9" t="s">
        <v>47151</v>
      </c>
      <c r="B491" s="9" t="s">
        <v>12532</v>
      </c>
      <c r="C491" s="9" t="s">
        <v>17</v>
      </c>
      <c r="D491" s="10" t="s">
        <v>19</v>
      </c>
      <c r="E491" s="9" t="s">
        <v>20</v>
      </c>
      <c r="F491" s="9" t="str">
        <f t="shared" si="25"/>
        <v>#N/A</v>
      </c>
      <c r="G491" s="9" t="str">
        <f t="shared" si="26"/>
        <v>#N/A</v>
      </c>
      <c r="H491" s="9" t="s">
        <v>692</v>
      </c>
      <c r="I491" s="9" t="s">
        <v>69</v>
      </c>
      <c r="J491" s="9" t="s">
        <v>12534</v>
      </c>
      <c r="K491" s="9" t="s">
        <v>47152</v>
      </c>
      <c r="L491" s="9" t="s">
        <v>47153</v>
      </c>
      <c r="M491" s="9" t="s">
        <v>27</v>
      </c>
      <c r="N491" s="9"/>
      <c r="O491" s="9"/>
      <c r="P491" s="9"/>
      <c r="Q491" s="9"/>
      <c r="R491" s="9"/>
      <c r="S491" s="9"/>
      <c r="T491" s="9"/>
      <c r="U491" s="9"/>
      <c r="V491" s="9"/>
      <c r="W491" s="9"/>
      <c r="X491" s="9"/>
      <c r="Y491" s="9"/>
      <c r="Z491" s="9"/>
      <c r="AA491" s="9"/>
      <c r="AB491" s="9"/>
      <c r="AC491" s="9"/>
    </row>
    <row r="492" ht="21.75" customHeight="1">
      <c r="A492" s="9" t="s">
        <v>1598</v>
      </c>
      <c r="B492" s="9" t="s">
        <v>47154</v>
      </c>
      <c r="C492" s="9" t="s">
        <v>17</v>
      </c>
      <c r="D492" s="10" t="s">
        <v>19</v>
      </c>
      <c r="E492" s="9" t="s">
        <v>20</v>
      </c>
      <c r="F492" s="9" t="str">
        <f t="shared" si="25"/>
        <v>#N/A</v>
      </c>
      <c r="G492" s="9" t="str">
        <f t="shared" si="26"/>
        <v>#N/A</v>
      </c>
      <c r="H492" s="9" t="s">
        <v>692</v>
      </c>
      <c r="I492" s="9" t="s">
        <v>57</v>
      </c>
      <c r="J492" s="9" t="s">
        <v>47156</v>
      </c>
      <c r="K492" s="9" t="s">
        <v>47158</v>
      </c>
      <c r="L492" s="9" t="s">
        <v>47159</v>
      </c>
      <c r="M492" s="9" t="s">
        <v>35</v>
      </c>
      <c r="N492" s="9"/>
      <c r="O492" s="9"/>
      <c r="P492" s="9"/>
      <c r="Q492" s="9"/>
      <c r="R492" s="9"/>
      <c r="S492" s="9"/>
      <c r="T492" s="9"/>
      <c r="U492" s="9"/>
      <c r="V492" s="9"/>
      <c r="W492" s="9"/>
      <c r="X492" s="9"/>
      <c r="Y492" s="9"/>
      <c r="Z492" s="9"/>
      <c r="AA492" s="9"/>
      <c r="AB492" s="9"/>
      <c r="AC492" s="9"/>
    </row>
    <row r="493" ht="21.75" customHeight="1">
      <c r="A493" s="9" t="s">
        <v>47160</v>
      </c>
      <c r="B493" s="9" t="s">
        <v>5614</v>
      </c>
      <c r="C493" s="9" t="s">
        <v>17</v>
      </c>
      <c r="D493" s="10" t="s">
        <v>19</v>
      </c>
      <c r="E493" s="9" t="s">
        <v>20</v>
      </c>
      <c r="F493" s="9" t="str">
        <f t="shared" si="25"/>
        <v>#N/A</v>
      </c>
      <c r="G493" s="9" t="str">
        <f t="shared" si="26"/>
        <v>#N/A</v>
      </c>
      <c r="H493" s="9" t="s">
        <v>692</v>
      </c>
      <c r="I493" s="9" t="s">
        <v>50</v>
      </c>
      <c r="J493" s="9" t="s">
        <v>5616</v>
      </c>
      <c r="K493" s="9" t="s">
        <v>5617</v>
      </c>
      <c r="L493" s="9" t="s">
        <v>47161</v>
      </c>
      <c r="M493" s="9" t="s">
        <v>27</v>
      </c>
      <c r="N493" s="9"/>
      <c r="O493" s="9"/>
      <c r="P493" s="9"/>
      <c r="Q493" s="9"/>
      <c r="R493" s="9"/>
      <c r="S493" s="9"/>
      <c r="T493" s="9"/>
      <c r="U493" s="9"/>
      <c r="V493" s="9"/>
      <c r="W493" s="9"/>
      <c r="X493" s="9"/>
      <c r="Y493" s="9"/>
      <c r="Z493" s="9"/>
      <c r="AA493" s="9"/>
      <c r="AB493" s="9"/>
      <c r="AC493" s="9"/>
    </row>
    <row r="494" ht="21.75" customHeight="1">
      <c r="A494" s="9" t="s">
        <v>47162</v>
      </c>
      <c r="B494" s="9" t="s">
        <v>13197</v>
      </c>
      <c r="C494" s="9" t="s">
        <v>18</v>
      </c>
      <c r="D494" s="10" t="s">
        <v>19</v>
      </c>
      <c r="E494" s="9" t="s">
        <v>20</v>
      </c>
      <c r="F494" s="9" t="str">
        <f t="shared" si="25"/>
        <v>#N/A</v>
      </c>
      <c r="G494" s="9" t="str">
        <f t="shared" si="26"/>
        <v>#N/A</v>
      </c>
      <c r="H494" s="9" t="s">
        <v>692</v>
      </c>
      <c r="I494" s="9" t="s">
        <v>69</v>
      </c>
      <c r="J494" s="9" t="s">
        <v>13201</v>
      </c>
      <c r="K494" s="10" t="s">
        <v>19</v>
      </c>
      <c r="L494" s="9" t="s">
        <v>47163</v>
      </c>
      <c r="M494" s="9" t="s">
        <v>35</v>
      </c>
      <c r="N494" s="9"/>
      <c r="O494" s="9"/>
      <c r="P494" s="9"/>
      <c r="Q494" s="9"/>
      <c r="R494" s="9"/>
      <c r="S494" s="9"/>
      <c r="T494" s="9"/>
      <c r="U494" s="9"/>
      <c r="V494" s="9"/>
      <c r="W494" s="9"/>
      <c r="X494" s="9"/>
      <c r="Y494" s="9"/>
      <c r="Z494" s="9"/>
      <c r="AA494" s="9"/>
      <c r="AB494" s="9"/>
      <c r="AC494" s="9"/>
    </row>
    <row r="495" ht="21.75" customHeight="1">
      <c r="A495" s="9" t="s">
        <v>47164</v>
      </c>
      <c r="B495" s="9" t="s">
        <v>13197</v>
      </c>
      <c r="C495" s="9" t="s">
        <v>18</v>
      </c>
      <c r="D495" s="10" t="s">
        <v>19</v>
      </c>
      <c r="E495" s="9" t="s">
        <v>20</v>
      </c>
      <c r="F495" s="9" t="str">
        <f t="shared" si="25"/>
        <v>#N/A</v>
      </c>
      <c r="G495" s="9" t="str">
        <f t="shared" si="26"/>
        <v>#N/A</v>
      </c>
      <c r="H495" s="9" t="s">
        <v>692</v>
      </c>
      <c r="I495" s="9" t="s">
        <v>69</v>
      </c>
      <c r="J495" s="9" t="s">
        <v>13201</v>
      </c>
      <c r="K495" s="10" t="s">
        <v>19</v>
      </c>
      <c r="L495" s="9" t="s">
        <v>47165</v>
      </c>
      <c r="M495" s="9" t="s">
        <v>35</v>
      </c>
      <c r="N495" s="9"/>
      <c r="O495" s="9"/>
      <c r="P495" s="9"/>
      <c r="Q495" s="9"/>
      <c r="R495" s="9"/>
      <c r="S495" s="9"/>
      <c r="T495" s="9"/>
      <c r="U495" s="9"/>
      <c r="V495" s="9"/>
      <c r="W495" s="9"/>
      <c r="X495" s="9"/>
      <c r="Y495" s="9"/>
      <c r="Z495" s="9"/>
      <c r="AA495" s="9"/>
      <c r="AB495" s="9"/>
      <c r="AC495" s="9"/>
    </row>
    <row r="496" ht="21.75" customHeight="1">
      <c r="A496" s="9" t="s">
        <v>47167</v>
      </c>
      <c r="B496" s="9" t="s">
        <v>42345</v>
      </c>
      <c r="C496" s="9" t="s">
        <v>18</v>
      </c>
      <c r="D496" s="10" t="s">
        <v>19</v>
      </c>
      <c r="E496" s="9" t="s">
        <v>20</v>
      </c>
      <c r="F496" s="9" t="str">
        <f t="shared" si="25"/>
        <v>#N/A</v>
      </c>
      <c r="G496" s="9" t="str">
        <f t="shared" si="26"/>
        <v>#N/A</v>
      </c>
      <c r="H496" s="9" t="s">
        <v>692</v>
      </c>
      <c r="I496" s="9" t="s">
        <v>57</v>
      </c>
      <c r="J496" s="9" t="s">
        <v>41484</v>
      </c>
      <c r="K496" s="9" t="s">
        <v>47169</v>
      </c>
      <c r="L496" s="9" t="s">
        <v>47170</v>
      </c>
      <c r="M496" s="9" t="s">
        <v>27</v>
      </c>
      <c r="N496" s="9"/>
      <c r="O496" s="9"/>
      <c r="P496" s="9"/>
      <c r="Q496" s="9"/>
      <c r="R496" s="9"/>
      <c r="S496" s="9"/>
      <c r="T496" s="9"/>
      <c r="U496" s="9"/>
      <c r="V496" s="9"/>
      <c r="W496" s="9"/>
      <c r="X496" s="9"/>
      <c r="Y496" s="9"/>
      <c r="Z496" s="9"/>
      <c r="AA496" s="9"/>
      <c r="AB496" s="9"/>
      <c r="AC496" s="9"/>
    </row>
    <row r="497" ht="21.75" customHeight="1">
      <c r="A497" s="9" t="s">
        <v>10870</v>
      </c>
      <c r="B497" s="9" t="s">
        <v>47171</v>
      </c>
      <c r="C497" s="9" t="s">
        <v>18</v>
      </c>
      <c r="D497" s="10" t="s">
        <v>19</v>
      </c>
      <c r="E497" s="9" t="s">
        <v>20</v>
      </c>
      <c r="F497" s="9" t="str">
        <f t="shared" si="25"/>
        <v>#N/A</v>
      </c>
      <c r="G497" s="9" t="str">
        <f t="shared" si="26"/>
        <v>#N/A</v>
      </c>
      <c r="H497" s="9" t="s">
        <v>692</v>
      </c>
      <c r="I497" s="9" t="s">
        <v>57</v>
      </c>
      <c r="J497" s="9" t="s">
        <v>4865</v>
      </c>
      <c r="K497" s="9" t="s">
        <v>47172</v>
      </c>
      <c r="L497" s="9" t="s">
        <v>47173</v>
      </c>
      <c r="M497" s="9" t="s">
        <v>35</v>
      </c>
      <c r="N497" s="9"/>
      <c r="O497" s="9"/>
      <c r="P497" s="9"/>
      <c r="Q497" s="9"/>
      <c r="R497" s="9"/>
      <c r="S497" s="9"/>
      <c r="T497" s="9"/>
      <c r="U497" s="9"/>
      <c r="V497" s="9"/>
      <c r="W497" s="9"/>
      <c r="X497" s="9"/>
      <c r="Y497" s="9"/>
      <c r="Z497" s="9"/>
      <c r="AA497" s="9"/>
      <c r="AB497" s="9"/>
      <c r="AC497" s="9"/>
    </row>
    <row r="498" ht="21.75" customHeight="1">
      <c r="A498" s="9" t="s">
        <v>3540</v>
      </c>
      <c r="B498" s="9" t="s">
        <v>26724</v>
      </c>
      <c r="C498" s="9" t="s">
        <v>18</v>
      </c>
      <c r="D498" s="10" t="s">
        <v>19</v>
      </c>
      <c r="E498" s="9" t="s">
        <v>20</v>
      </c>
      <c r="F498" s="9" t="str">
        <f t="shared" si="25"/>
        <v>#N/A</v>
      </c>
      <c r="G498" s="9" t="str">
        <f t="shared" si="26"/>
        <v>#N/A</v>
      </c>
      <c r="H498" s="9" t="s">
        <v>692</v>
      </c>
      <c r="I498" s="9" t="s">
        <v>57</v>
      </c>
      <c r="J498" s="9" t="s">
        <v>7692</v>
      </c>
      <c r="K498" s="9" t="s">
        <v>47176</v>
      </c>
      <c r="L498" s="9" t="s">
        <v>47177</v>
      </c>
      <c r="M498" s="9" t="s">
        <v>257</v>
      </c>
      <c r="N498" s="9"/>
      <c r="O498" s="9"/>
      <c r="P498" s="9"/>
      <c r="Q498" s="9"/>
      <c r="R498" s="9"/>
      <c r="S498" s="9"/>
      <c r="T498" s="9"/>
      <c r="U498" s="9"/>
      <c r="V498" s="9"/>
      <c r="W498" s="9"/>
      <c r="X498" s="9"/>
      <c r="Y498" s="9"/>
      <c r="Z498" s="9"/>
      <c r="AA498" s="9"/>
      <c r="AB498" s="9"/>
      <c r="AC498" s="9"/>
    </row>
    <row r="499" ht="21.75" customHeight="1">
      <c r="A499" s="9" t="s">
        <v>47178</v>
      </c>
      <c r="B499" s="9" t="s">
        <v>19968</v>
      </c>
      <c r="C499" s="9" t="s">
        <v>18</v>
      </c>
      <c r="D499" s="10" t="s">
        <v>19</v>
      </c>
      <c r="E499" s="9" t="s">
        <v>20</v>
      </c>
      <c r="F499" s="9" t="str">
        <f t="shared" si="25"/>
        <v>#N/A</v>
      </c>
      <c r="G499" s="9" t="str">
        <f t="shared" si="26"/>
        <v>#N/A</v>
      </c>
      <c r="H499" s="9" t="s">
        <v>692</v>
      </c>
      <c r="I499" s="9" t="s">
        <v>69</v>
      </c>
      <c r="J499" s="9" t="s">
        <v>19971</v>
      </c>
      <c r="K499" s="9" t="s">
        <v>984</v>
      </c>
      <c r="L499" s="9" t="s">
        <v>47180</v>
      </c>
      <c r="M499" s="9" t="s">
        <v>27</v>
      </c>
      <c r="N499" s="9"/>
      <c r="O499" s="9"/>
      <c r="P499" s="9"/>
      <c r="Q499" s="9"/>
      <c r="R499" s="9"/>
      <c r="S499" s="9"/>
      <c r="T499" s="9"/>
      <c r="U499" s="9"/>
      <c r="V499" s="9"/>
      <c r="W499" s="9"/>
      <c r="X499" s="9"/>
      <c r="Y499" s="9"/>
      <c r="Z499" s="9"/>
      <c r="AA499" s="9"/>
      <c r="AB499" s="9"/>
      <c r="AC499" s="9"/>
    </row>
    <row r="500" ht="21.75" customHeight="1">
      <c r="A500" s="9" t="s">
        <v>47181</v>
      </c>
      <c r="B500" s="9" t="s">
        <v>5157</v>
      </c>
      <c r="C500" s="9" t="s">
        <v>18</v>
      </c>
      <c r="D500" s="10" t="s">
        <v>19</v>
      </c>
      <c r="E500" s="9" t="s">
        <v>127</v>
      </c>
      <c r="F500" s="9" t="str">
        <f t="shared" si="25"/>
        <v>#N/A</v>
      </c>
      <c r="G500" s="9" t="str">
        <f t="shared" si="26"/>
        <v>#N/A</v>
      </c>
      <c r="H500" s="9" t="s">
        <v>692</v>
      </c>
      <c r="I500" s="9" t="s">
        <v>31</v>
      </c>
      <c r="J500" s="9" t="s">
        <v>5161</v>
      </c>
      <c r="K500" s="10" t="s">
        <v>19</v>
      </c>
      <c r="L500" s="9" t="s">
        <v>47183</v>
      </c>
      <c r="M500" s="9" t="s">
        <v>257</v>
      </c>
      <c r="N500" s="9"/>
      <c r="O500" s="9"/>
      <c r="P500" s="9"/>
      <c r="Q500" s="9"/>
      <c r="R500" s="9"/>
      <c r="S500" s="9"/>
      <c r="T500" s="9"/>
      <c r="U500" s="9"/>
      <c r="V500" s="9"/>
      <c r="W500" s="9"/>
      <c r="X500" s="9"/>
      <c r="Y500" s="9"/>
      <c r="Z500" s="9"/>
      <c r="AA500" s="9"/>
      <c r="AB500" s="9"/>
      <c r="AC500" s="9"/>
    </row>
    <row r="501" ht="21.75" customHeight="1">
      <c r="A501" s="9" t="s">
        <v>43674</v>
      </c>
      <c r="B501" s="9" t="s">
        <v>23998</v>
      </c>
      <c r="C501" s="9" t="s">
        <v>30</v>
      </c>
      <c r="D501" s="10" t="s">
        <v>19</v>
      </c>
      <c r="E501" s="9" t="s">
        <v>127</v>
      </c>
      <c r="F501" s="9" t="str">
        <f t="shared" si="25"/>
        <v>#N/A</v>
      </c>
      <c r="G501" s="9" t="str">
        <f t="shared" si="26"/>
        <v>#N/A</v>
      </c>
      <c r="H501" s="9" t="s">
        <v>692</v>
      </c>
      <c r="I501" s="9" t="s">
        <v>69</v>
      </c>
      <c r="J501" s="9" t="s">
        <v>99</v>
      </c>
      <c r="K501" s="9" t="s">
        <v>3392</v>
      </c>
      <c r="L501" s="9" t="s">
        <v>43677</v>
      </c>
      <c r="M501" s="9" t="s">
        <v>27</v>
      </c>
      <c r="N501" s="9"/>
      <c r="O501" s="9"/>
      <c r="P501" s="9"/>
      <c r="Q501" s="9"/>
      <c r="R501" s="9"/>
      <c r="S501" s="9"/>
      <c r="T501" s="9"/>
      <c r="U501" s="9"/>
      <c r="V501" s="9"/>
      <c r="W501" s="9"/>
      <c r="X501" s="9"/>
      <c r="Y501" s="9"/>
      <c r="Z501" s="9"/>
      <c r="AA501" s="9"/>
      <c r="AB501" s="9"/>
      <c r="AC501" s="9"/>
    </row>
    <row r="502" ht="21.75" customHeight="1">
      <c r="A502" s="9" t="s">
        <v>47186</v>
      </c>
      <c r="B502" s="9" t="s">
        <v>23998</v>
      </c>
      <c r="C502" s="9" t="s">
        <v>30</v>
      </c>
      <c r="D502" s="10" t="s">
        <v>19</v>
      </c>
      <c r="E502" s="9" t="s">
        <v>127</v>
      </c>
      <c r="F502" s="9" t="str">
        <f t="shared" si="25"/>
        <v>#N/A</v>
      </c>
      <c r="G502" s="9" t="str">
        <f t="shared" si="26"/>
        <v>#N/A</v>
      </c>
      <c r="H502" s="9" t="s">
        <v>692</v>
      </c>
      <c r="I502" s="9" t="s">
        <v>69</v>
      </c>
      <c r="J502" s="9" t="s">
        <v>99</v>
      </c>
      <c r="K502" s="9" t="s">
        <v>3392</v>
      </c>
      <c r="L502" s="9" t="s">
        <v>47188</v>
      </c>
      <c r="M502" s="9" t="s">
        <v>27</v>
      </c>
      <c r="N502" s="9"/>
      <c r="O502" s="9"/>
      <c r="P502" s="9"/>
      <c r="Q502" s="9"/>
      <c r="R502" s="9"/>
      <c r="S502" s="9"/>
      <c r="T502" s="9"/>
      <c r="U502" s="9"/>
      <c r="V502" s="9"/>
      <c r="W502" s="9"/>
      <c r="X502" s="9"/>
      <c r="Y502" s="9"/>
      <c r="Z502" s="9"/>
      <c r="AA502" s="9"/>
      <c r="AB502" s="9"/>
      <c r="AC502" s="9"/>
    </row>
    <row r="503" ht="21.75" customHeight="1">
      <c r="A503" s="9" t="s">
        <v>43721</v>
      </c>
      <c r="B503" s="9" t="s">
        <v>23998</v>
      </c>
      <c r="C503" s="9" t="s">
        <v>30</v>
      </c>
      <c r="D503" s="10" t="s">
        <v>19</v>
      </c>
      <c r="E503" s="9" t="s">
        <v>127</v>
      </c>
      <c r="F503" s="9" t="str">
        <f t="shared" si="25"/>
        <v>#N/A</v>
      </c>
      <c r="G503" s="9" t="str">
        <f t="shared" si="26"/>
        <v>#N/A</v>
      </c>
      <c r="H503" s="9" t="s">
        <v>692</v>
      </c>
      <c r="I503" s="9" t="s">
        <v>69</v>
      </c>
      <c r="J503" s="9" t="s">
        <v>99</v>
      </c>
      <c r="K503" s="10" t="s">
        <v>19</v>
      </c>
      <c r="L503" s="9" t="s">
        <v>43724</v>
      </c>
      <c r="M503" s="9" t="s">
        <v>27</v>
      </c>
      <c r="N503" s="9"/>
      <c r="O503" s="9"/>
      <c r="P503" s="9"/>
      <c r="Q503" s="9"/>
      <c r="R503" s="9"/>
      <c r="S503" s="9"/>
      <c r="T503" s="9"/>
      <c r="U503" s="9"/>
      <c r="V503" s="9"/>
      <c r="W503" s="9"/>
      <c r="X503" s="9"/>
      <c r="Y503" s="9"/>
      <c r="Z503" s="9"/>
      <c r="AA503" s="9"/>
      <c r="AB503" s="9"/>
      <c r="AC503" s="9"/>
    </row>
    <row r="504" ht="21.75" customHeight="1">
      <c r="A504" s="9" t="s">
        <v>47191</v>
      </c>
      <c r="B504" s="9" t="s">
        <v>23998</v>
      </c>
      <c r="C504" s="9" t="s">
        <v>30</v>
      </c>
      <c r="D504" s="10" t="s">
        <v>19</v>
      </c>
      <c r="E504" s="9" t="s">
        <v>127</v>
      </c>
      <c r="F504" s="9" t="str">
        <f t="shared" si="25"/>
        <v>#N/A</v>
      </c>
      <c r="G504" s="9" t="str">
        <f t="shared" si="26"/>
        <v>#N/A</v>
      </c>
      <c r="H504" s="9" t="s">
        <v>692</v>
      </c>
      <c r="I504" s="9" t="s">
        <v>69</v>
      </c>
      <c r="J504" s="9" t="s">
        <v>99</v>
      </c>
      <c r="K504" s="9" t="s">
        <v>3392</v>
      </c>
      <c r="L504" s="9" t="s">
        <v>47192</v>
      </c>
      <c r="M504" s="9" t="s">
        <v>27</v>
      </c>
      <c r="N504" s="9"/>
      <c r="O504" s="9"/>
      <c r="P504" s="9"/>
      <c r="Q504" s="9"/>
      <c r="R504" s="9"/>
      <c r="S504" s="9"/>
      <c r="T504" s="9"/>
      <c r="U504" s="9"/>
      <c r="V504" s="9"/>
      <c r="W504" s="9"/>
      <c r="X504" s="9"/>
      <c r="Y504" s="9"/>
      <c r="Z504" s="9"/>
      <c r="AA504" s="9"/>
      <c r="AB504" s="9"/>
      <c r="AC504" s="9"/>
    </row>
    <row r="505" ht="21.75" customHeight="1">
      <c r="A505" s="9" t="s">
        <v>43761</v>
      </c>
      <c r="B505" s="9" t="s">
        <v>23998</v>
      </c>
      <c r="C505" s="9" t="s">
        <v>30</v>
      </c>
      <c r="D505" s="10" t="s">
        <v>19</v>
      </c>
      <c r="E505" s="9" t="s">
        <v>127</v>
      </c>
      <c r="F505" s="9" t="str">
        <f t="shared" si="25"/>
        <v>#N/A</v>
      </c>
      <c r="G505" s="9" t="str">
        <f t="shared" si="26"/>
        <v>#N/A</v>
      </c>
      <c r="H505" s="9" t="s">
        <v>692</v>
      </c>
      <c r="I505" s="9" t="s">
        <v>69</v>
      </c>
      <c r="J505" s="9" t="s">
        <v>99</v>
      </c>
      <c r="K505" s="10" t="s">
        <v>19</v>
      </c>
      <c r="L505" s="9" t="s">
        <v>43764</v>
      </c>
      <c r="M505" s="9" t="s">
        <v>27</v>
      </c>
      <c r="N505" s="9"/>
      <c r="O505" s="9"/>
      <c r="P505" s="9"/>
      <c r="Q505" s="9"/>
      <c r="R505" s="9"/>
      <c r="S505" s="9"/>
      <c r="T505" s="9"/>
      <c r="U505" s="9"/>
      <c r="V505" s="9"/>
      <c r="W505" s="9"/>
      <c r="X505" s="9"/>
      <c r="Y505" s="9"/>
      <c r="Z505" s="9"/>
      <c r="AA505" s="9"/>
      <c r="AB505" s="9"/>
      <c r="AC505" s="9"/>
    </row>
    <row r="506" ht="21.75" customHeight="1">
      <c r="A506" s="9" t="s">
        <v>43711</v>
      </c>
      <c r="B506" s="9" t="s">
        <v>23998</v>
      </c>
      <c r="C506" s="9" t="s">
        <v>30</v>
      </c>
      <c r="D506" s="10" t="s">
        <v>19</v>
      </c>
      <c r="E506" s="9" t="s">
        <v>127</v>
      </c>
      <c r="F506" s="9" t="str">
        <f t="shared" si="25"/>
        <v>#N/A</v>
      </c>
      <c r="G506" s="9" t="str">
        <f t="shared" si="26"/>
        <v>#N/A</v>
      </c>
      <c r="H506" s="9" t="s">
        <v>692</v>
      </c>
      <c r="I506" s="9" t="s">
        <v>69</v>
      </c>
      <c r="J506" s="9" t="s">
        <v>99</v>
      </c>
      <c r="K506" s="10" t="s">
        <v>19</v>
      </c>
      <c r="L506" s="9" t="s">
        <v>43714</v>
      </c>
      <c r="M506" s="9" t="s">
        <v>27</v>
      </c>
      <c r="N506" s="9"/>
      <c r="O506" s="9"/>
      <c r="P506" s="9"/>
      <c r="Q506" s="9"/>
      <c r="R506" s="9"/>
      <c r="S506" s="9"/>
      <c r="T506" s="9"/>
      <c r="U506" s="9"/>
      <c r="V506" s="9"/>
      <c r="W506" s="9"/>
      <c r="X506" s="9"/>
      <c r="Y506" s="9"/>
      <c r="Z506" s="9"/>
      <c r="AA506" s="9"/>
      <c r="AB506" s="9"/>
      <c r="AC506" s="9"/>
    </row>
    <row r="507" ht="21.75" customHeight="1">
      <c r="A507" s="9" t="s">
        <v>3540</v>
      </c>
      <c r="B507" s="9" t="s">
        <v>26724</v>
      </c>
      <c r="C507" s="9" t="s">
        <v>30</v>
      </c>
      <c r="D507" s="10" t="s">
        <v>19</v>
      </c>
      <c r="E507" s="9" t="s">
        <v>20</v>
      </c>
      <c r="F507" s="9" t="str">
        <f t="shared" si="25"/>
        <v>#N/A</v>
      </c>
      <c r="G507" s="9" t="str">
        <f t="shared" si="26"/>
        <v>#N/A</v>
      </c>
      <c r="H507" s="9" t="s">
        <v>692</v>
      </c>
      <c r="I507" s="9" t="s">
        <v>57</v>
      </c>
      <c r="J507" s="9" t="s">
        <v>7692</v>
      </c>
      <c r="K507" s="9" t="s">
        <v>47176</v>
      </c>
      <c r="L507" s="9" t="s">
        <v>47177</v>
      </c>
      <c r="M507" s="9" t="s">
        <v>257</v>
      </c>
      <c r="N507" s="9"/>
      <c r="O507" s="9"/>
      <c r="P507" s="9"/>
      <c r="Q507" s="9"/>
      <c r="R507" s="9"/>
      <c r="S507" s="9"/>
      <c r="T507" s="9"/>
      <c r="U507" s="9"/>
      <c r="V507" s="9"/>
      <c r="W507" s="9"/>
      <c r="X507" s="9"/>
      <c r="Y507" s="9"/>
      <c r="Z507" s="9"/>
      <c r="AA507" s="9"/>
      <c r="AB507" s="9"/>
      <c r="AC507" s="9"/>
    </row>
    <row r="508" ht="21.75" customHeight="1">
      <c r="A508" s="9" t="s">
        <v>47203</v>
      </c>
      <c r="B508" s="9" t="s">
        <v>5468</v>
      </c>
      <c r="C508" s="9" t="s">
        <v>30</v>
      </c>
      <c r="D508" s="10" t="s">
        <v>19</v>
      </c>
      <c r="E508" s="9" t="s">
        <v>20</v>
      </c>
      <c r="F508" s="9" t="str">
        <f t="shared" si="25"/>
        <v>#N/A</v>
      </c>
      <c r="G508" s="9" t="str">
        <f t="shared" si="26"/>
        <v>#N/A</v>
      </c>
      <c r="H508" s="9" t="s">
        <v>692</v>
      </c>
      <c r="I508" s="9" t="s">
        <v>57</v>
      </c>
      <c r="J508" s="9" t="s">
        <v>5471</v>
      </c>
      <c r="K508" s="10" t="s">
        <v>19</v>
      </c>
      <c r="L508" s="9" t="s">
        <v>47205</v>
      </c>
      <c r="M508" s="9" t="s">
        <v>257</v>
      </c>
      <c r="N508" s="9"/>
      <c r="O508" s="9"/>
      <c r="P508" s="9"/>
      <c r="Q508" s="9"/>
      <c r="R508" s="9"/>
      <c r="S508" s="9"/>
      <c r="T508" s="9"/>
      <c r="U508" s="9"/>
      <c r="V508" s="9"/>
      <c r="W508" s="9"/>
      <c r="X508" s="9"/>
      <c r="Y508" s="9"/>
      <c r="Z508" s="9"/>
      <c r="AA508" s="9"/>
      <c r="AB508" s="9"/>
      <c r="AC508" s="9"/>
    </row>
    <row r="509" ht="21.75" customHeight="1">
      <c r="A509" s="9" t="s">
        <v>47206</v>
      </c>
      <c r="B509" s="9" t="s">
        <v>5468</v>
      </c>
      <c r="C509" s="9" t="s">
        <v>30</v>
      </c>
      <c r="D509" s="10" t="s">
        <v>19</v>
      </c>
      <c r="E509" s="9" t="s">
        <v>20</v>
      </c>
      <c r="F509" s="9" t="str">
        <f t="shared" si="25"/>
        <v>#N/A</v>
      </c>
      <c r="G509" s="9" t="str">
        <f t="shared" si="26"/>
        <v>#N/A</v>
      </c>
      <c r="H509" s="9" t="s">
        <v>692</v>
      </c>
      <c r="I509" s="9" t="s">
        <v>23</v>
      </c>
      <c r="J509" s="9" t="s">
        <v>5471</v>
      </c>
      <c r="K509" s="10" t="s">
        <v>19</v>
      </c>
      <c r="L509" s="9" t="s">
        <v>47208</v>
      </c>
      <c r="M509" s="9" t="s">
        <v>257</v>
      </c>
      <c r="N509" s="9"/>
      <c r="O509" s="9"/>
      <c r="P509" s="9"/>
      <c r="Q509" s="9"/>
      <c r="R509" s="9"/>
      <c r="S509" s="9"/>
      <c r="T509" s="9"/>
      <c r="U509" s="9"/>
      <c r="V509" s="9"/>
      <c r="W509" s="9"/>
      <c r="X509" s="9"/>
      <c r="Y509" s="9"/>
      <c r="Z509" s="9"/>
      <c r="AA509" s="9"/>
      <c r="AB509" s="9"/>
      <c r="AC509" s="9"/>
    </row>
    <row r="510" ht="21.75" customHeight="1">
      <c r="A510" s="9" t="s">
        <v>47209</v>
      </c>
      <c r="B510" s="9" t="s">
        <v>23998</v>
      </c>
      <c r="C510" s="9" t="s">
        <v>30</v>
      </c>
      <c r="D510" s="10" t="s">
        <v>19</v>
      </c>
      <c r="E510" s="9" t="s">
        <v>127</v>
      </c>
      <c r="F510" s="9" t="str">
        <f t="shared" si="25"/>
        <v>#N/A</v>
      </c>
      <c r="G510" s="9" t="str">
        <f t="shared" si="26"/>
        <v>#N/A</v>
      </c>
      <c r="H510" s="9" t="s">
        <v>692</v>
      </c>
      <c r="I510" s="9" t="s">
        <v>69</v>
      </c>
      <c r="J510" s="9" t="s">
        <v>99</v>
      </c>
      <c r="K510" s="10" t="s">
        <v>19</v>
      </c>
      <c r="L510" s="9" t="s">
        <v>47211</v>
      </c>
      <c r="M510" s="9" t="s">
        <v>27</v>
      </c>
      <c r="N510" s="9"/>
      <c r="O510" s="9"/>
      <c r="P510" s="9"/>
      <c r="Q510" s="9"/>
      <c r="R510" s="9"/>
      <c r="S510" s="9"/>
      <c r="T510" s="9"/>
      <c r="U510" s="9"/>
      <c r="V510" s="9"/>
      <c r="W510" s="9"/>
      <c r="X510" s="9"/>
      <c r="Y510" s="9"/>
      <c r="Z510" s="9"/>
      <c r="AA510" s="9"/>
      <c r="AB510" s="9"/>
      <c r="AC510" s="9"/>
    </row>
  </sheetData>
  <autoFilter ref="$A$1:$AC$510"/>
  <printOptions/>
  <pageMargins bottom="1.0" footer="0.0" header="0.0" left="0.75" right="0.75" top="1.0"/>
  <pageSetup orientation="landscape"/>
  <drawing r:id="rId1"/>
</worksheet>
</file>